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Rajashahi\Desktop\shaheen 2025\Excel\"/>
    </mc:Choice>
  </mc:AlternateContent>
  <xr:revisionPtr revIDLastSave="0" documentId="13_ncr:1_{121A2CF5-552E-473C-B76A-BB396F34BF74}" xr6:coauthVersionLast="47" xr6:coauthVersionMax="47" xr10:uidLastSave="{00000000-0000-0000-0000-000000000000}"/>
  <bookViews>
    <workbookView xWindow="-108" yWindow="-108" windowWidth="23256" windowHeight="12456" firstSheet="3" activeTab="6" xr2:uid="{A157797C-200E-468A-85B7-C49B47A9935A}"/>
  </bookViews>
  <sheets>
    <sheet name="Myntra_Fashion_Sales_5000" sheetId="1" r:id="rId1"/>
    <sheet name="Cleaned Sheet" sheetId="2" r:id="rId2"/>
    <sheet name="Day 1 -XLOOKUP,VLOOKUP" sheetId="3" r:id="rId3"/>
    <sheet name="Day 2-PivotTable +Dashboard" sheetId="4" r:id="rId4"/>
    <sheet name="Day 3 -Profit Calculation" sheetId="8" r:id="rId5"/>
    <sheet name="Day 4-Profit Dashboard" sheetId="7" r:id="rId6"/>
    <sheet name="Formula Practice" sheetId="9" r:id="rId7"/>
  </sheets>
  <definedNames>
    <definedName name="Slicer_Brand">#N/A</definedName>
    <definedName name="Slicer_Category">#N/A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9" l="1"/>
  <c r="X4" i="9"/>
  <c r="V5" i="9"/>
  <c r="W5" i="9" s="1"/>
  <c r="V4" i="9"/>
  <c r="W4" i="9" s="1"/>
  <c r="Q2" i="9"/>
  <c r="Q3" i="9"/>
  <c r="Q5001" i="9"/>
  <c r="Q5000" i="9"/>
  <c r="Q4999" i="9"/>
  <c r="Q4998" i="9"/>
  <c r="Q4997" i="9"/>
  <c r="Q4996" i="9"/>
  <c r="Q4995" i="9"/>
  <c r="Q4994" i="9"/>
  <c r="Q4993" i="9"/>
  <c r="Q4992" i="9"/>
  <c r="Q4991" i="9"/>
  <c r="Q4990" i="9"/>
  <c r="Q4989" i="9"/>
  <c r="Q4988" i="9"/>
  <c r="Q4987" i="9"/>
  <c r="Q4986" i="9"/>
  <c r="Q4985" i="9"/>
  <c r="Q4984" i="9"/>
  <c r="Q4983" i="9"/>
  <c r="Q4982" i="9"/>
  <c r="Q4981" i="9"/>
  <c r="Q4980" i="9"/>
  <c r="Q4979" i="9"/>
  <c r="Q4978" i="9"/>
  <c r="Q4977" i="9"/>
  <c r="Q4976" i="9"/>
  <c r="Q4975" i="9"/>
  <c r="Q4974" i="9"/>
  <c r="Q4973" i="9"/>
  <c r="Q4972" i="9"/>
  <c r="Q4971" i="9"/>
  <c r="Q4970" i="9"/>
  <c r="Q4969" i="9"/>
  <c r="Q4968" i="9"/>
  <c r="Q4967" i="9"/>
  <c r="Q4966" i="9"/>
  <c r="Q4965" i="9"/>
  <c r="Q4964" i="9"/>
  <c r="Q4963" i="9"/>
  <c r="Q4962" i="9"/>
  <c r="Q4961" i="9"/>
  <c r="Q4960" i="9"/>
  <c r="Q4959" i="9"/>
  <c r="Q4958" i="9"/>
  <c r="Q4957" i="9"/>
  <c r="Q4956" i="9"/>
  <c r="Q4955" i="9"/>
  <c r="Q4954" i="9"/>
  <c r="Q4953" i="9"/>
  <c r="Q4952" i="9"/>
  <c r="Q4951" i="9"/>
  <c r="Q4950" i="9"/>
  <c r="Q4949" i="9"/>
  <c r="Q4948" i="9"/>
  <c r="Q4947" i="9"/>
  <c r="Q4946" i="9"/>
  <c r="Q4945" i="9"/>
  <c r="Q4944" i="9"/>
  <c r="Q4943" i="9"/>
  <c r="Q4942" i="9"/>
  <c r="Q4941" i="9"/>
  <c r="Q4940" i="9"/>
  <c r="Q4939" i="9"/>
  <c r="Q4938" i="9"/>
  <c r="Q4937" i="9"/>
  <c r="Q4936" i="9"/>
  <c r="Q4935" i="9"/>
  <c r="Q4934" i="9"/>
  <c r="Q4933" i="9"/>
  <c r="Q4932" i="9"/>
  <c r="Q4931" i="9"/>
  <c r="Q4930" i="9"/>
  <c r="Q4929" i="9"/>
  <c r="Q4928" i="9"/>
  <c r="Q4927" i="9"/>
  <c r="Q4926" i="9"/>
  <c r="Q4925" i="9"/>
  <c r="Q4924" i="9"/>
  <c r="Q4923" i="9"/>
  <c r="Q4922" i="9"/>
  <c r="Q4921" i="9"/>
  <c r="Q4920" i="9"/>
  <c r="Q4919" i="9"/>
  <c r="Q4918" i="9"/>
  <c r="Q4917" i="9"/>
  <c r="Q4916" i="9"/>
  <c r="Q4915" i="9"/>
  <c r="Q4914" i="9"/>
  <c r="Q4913" i="9"/>
  <c r="Q4912" i="9"/>
  <c r="Q4911" i="9"/>
  <c r="Q4910" i="9"/>
  <c r="Q4909" i="9"/>
  <c r="Q4908" i="9"/>
  <c r="Q4907" i="9"/>
  <c r="Q4906" i="9"/>
  <c r="Q4905" i="9"/>
  <c r="Q4904" i="9"/>
  <c r="Q4903" i="9"/>
  <c r="Q4902" i="9"/>
  <c r="Q4901" i="9"/>
  <c r="Q4900" i="9"/>
  <c r="Q4899" i="9"/>
  <c r="Q4898" i="9"/>
  <c r="Q4897" i="9"/>
  <c r="Q4896" i="9"/>
  <c r="Q4895" i="9"/>
  <c r="Q4894" i="9"/>
  <c r="Q4893" i="9"/>
  <c r="Q4892" i="9"/>
  <c r="Q4891" i="9"/>
  <c r="Q4890" i="9"/>
  <c r="Q4889" i="9"/>
  <c r="Q4888" i="9"/>
  <c r="Q4887" i="9"/>
  <c r="Q4886" i="9"/>
  <c r="Q4885" i="9"/>
  <c r="Q4884" i="9"/>
  <c r="Q4883" i="9"/>
  <c r="Q4882" i="9"/>
  <c r="Q4881" i="9"/>
  <c r="Q4880" i="9"/>
  <c r="Q4879" i="9"/>
  <c r="Q4878" i="9"/>
  <c r="Q4877" i="9"/>
  <c r="Q4876" i="9"/>
  <c r="Q4875" i="9"/>
  <c r="Q4874" i="9"/>
  <c r="Q4873" i="9"/>
  <c r="Q4872" i="9"/>
  <c r="Q4871" i="9"/>
  <c r="Q4870" i="9"/>
  <c r="Q4869" i="9"/>
  <c r="Q4868" i="9"/>
  <c r="Q4867" i="9"/>
  <c r="Q4866" i="9"/>
  <c r="Q4865" i="9"/>
  <c r="Q4864" i="9"/>
  <c r="Q4863" i="9"/>
  <c r="Q4862" i="9"/>
  <c r="Q4861" i="9"/>
  <c r="Q4860" i="9"/>
  <c r="Q4859" i="9"/>
  <c r="Q4858" i="9"/>
  <c r="Q4857" i="9"/>
  <c r="Q4856" i="9"/>
  <c r="Q4855" i="9"/>
  <c r="Q4854" i="9"/>
  <c r="Q4853" i="9"/>
  <c r="Q4852" i="9"/>
  <c r="Q4851" i="9"/>
  <c r="Q4850" i="9"/>
  <c r="Q4849" i="9"/>
  <c r="Q4848" i="9"/>
  <c r="Q4847" i="9"/>
  <c r="Q4846" i="9"/>
  <c r="Q4845" i="9"/>
  <c r="Q4844" i="9"/>
  <c r="Q4843" i="9"/>
  <c r="Q4842" i="9"/>
  <c r="Q4841" i="9"/>
  <c r="Q4840" i="9"/>
  <c r="Q4839" i="9"/>
  <c r="Q4838" i="9"/>
  <c r="Q4837" i="9"/>
  <c r="Q4836" i="9"/>
  <c r="Q4835" i="9"/>
  <c r="Q4834" i="9"/>
  <c r="Q4833" i="9"/>
  <c r="Q4832" i="9"/>
  <c r="Q4831" i="9"/>
  <c r="Q4830" i="9"/>
  <c r="Q4829" i="9"/>
  <c r="Q4828" i="9"/>
  <c r="Q4827" i="9"/>
  <c r="Q4826" i="9"/>
  <c r="Q4825" i="9"/>
  <c r="Q4824" i="9"/>
  <c r="Q4823" i="9"/>
  <c r="Q4822" i="9"/>
  <c r="Q4821" i="9"/>
  <c r="Q4820" i="9"/>
  <c r="Q4819" i="9"/>
  <c r="Q4818" i="9"/>
  <c r="Q4817" i="9"/>
  <c r="Q4816" i="9"/>
  <c r="Q4815" i="9"/>
  <c r="Q4814" i="9"/>
  <c r="Q4813" i="9"/>
  <c r="Q4812" i="9"/>
  <c r="Q4811" i="9"/>
  <c r="Q4810" i="9"/>
  <c r="Q4809" i="9"/>
  <c r="Q4808" i="9"/>
  <c r="Q4807" i="9"/>
  <c r="Q4806" i="9"/>
  <c r="Q4805" i="9"/>
  <c r="Q4804" i="9"/>
  <c r="Q4803" i="9"/>
  <c r="Q4802" i="9"/>
  <c r="Q4801" i="9"/>
  <c r="Q4800" i="9"/>
  <c r="Q4799" i="9"/>
  <c r="Q4798" i="9"/>
  <c r="Q4797" i="9"/>
  <c r="Q4796" i="9"/>
  <c r="Q4795" i="9"/>
  <c r="Q4794" i="9"/>
  <c r="Q4793" i="9"/>
  <c r="Q4792" i="9"/>
  <c r="Q4791" i="9"/>
  <c r="Q4790" i="9"/>
  <c r="Q4789" i="9"/>
  <c r="Q4788" i="9"/>
  <c r="Q4787" i="9"/>
  <c r="Q4786" i="9"/>
  <c r="Q4785" i="9"/>
  <c r="Q4784" i="9"/>
  <c r="Q4783" i="9"/>
  <c r="Q4782" i="9"/>
  <c r="Q4781" i="9"/>
  <c r="Q4780" i="9"/>
  <c r="Q4779" i="9"/>
  <c r="Q4778" i="9"/>
  <c r="Q4777" i="9"/>
  <c r="Q4776" i="9"/>
  <c r="Q4775" i="9"/>
  <c r="Q4774" i="9"/>
  <c r="Q4773" i="9"/>
  <c r="Q4772" i="9"/>
  <c r="Q4771" i="9"/>
  <c r="Q4770" i="9"/>
  <c r="Q4769" i="9"/>
  <c r="Q4768" i="9"/>
  <c r="Q4767" i="9"/>
  <c r="Q4766" i="9"/>
  <c r="Q4765" i="9"/>
  <c r="Q4764" i="9"/>
  <c r="Q4763" i="9"/>
  <c r="Q4762" i="9"/>
  <c r="Q4761" i="9"/>
  <c r="Q4760" i="9"/>
  <c r="Q4759" i="9"/>
  <c r="Q4758" i="9"/>
  <c r="Q4757" i="9"/>
  <c r="Q4756" i="9"/>
  <c r="Q4755" i="9"/>
  <c r="Q4754" i="9"/>
  <c r="Q4753" i="9"/>
  <c r="Q4752" i="9"/>
  <c r="Q4751" i="9"/>
  <c r="Q4750" i="9"/>
  <c r="Q4749" i="9"/>
  <c r="Q4748" i="9"/>
  <c r="Q4747" i="9"/>
  <c r="Q4746" i="9"/>
  <c r="Q4745" i="9"/>
  <c r="Q4744" i="9"/>
  <c r="Q4743" i="9"/>
  <c r="Q4742" i="9"/>
  <c r="Q4741" i="9"/>
  <c r="Q4740" i="9"/>
  <c r="Q4739" i="9"/>
  <c r="Q4738" i="9"/>
  <c r="Q4737" i="9"/>
  <c r="Q4736" i="9"/>
  <c r="Q4735" i="9"/>
  <c r="Q4734" i="9"/>
  <c r="Q4733" i="9"/>
  <c r="Q4732" i="9"/>
  <c r="Q4731" i="9"/>
  <c r="Q4730" i="9"/>
  <c r="Q4729" i="9"/>
  <c r="Q4728" i="9"/>
  <c r="Q4727" i="9"/>
  <c r="Q4726" i="9"/>
  <c r="Q4725" i="9"/>
  <c r="Q4724" i="9"/>
  <c r="Q4723" i="9"/>
  <c r="Q4722" i="9"/>
  <c r="Q4721" i="9"/>
  <c r="Q4720" i="9"/>
  <c r="Q4719" i="9"/>
  <c r="Q4718" i="9"/>
  <c r="Q4717" i="9"/>
  <c r="Q4716" i="9"/>
  <c r="Q4715" i="9"/>
  <c r="Q4714" i="9"/>
  <c r="Q4713" i="9"/>
  <c r="Q4712" i="9"/>
  <c r="Q4711" i="9"/>
  <c r="Q4710" i="9"/>
  <c r="Q4709" i="9"/>
  <c r="Q4708" i="9"/>
  <c r="Q4707" i="9"/>
  <c r="Q4706" i="9"/>
  <c r="Q4705" i="9"/>
  <c r="Q4704" i="9"/>
  <c r="Q4703" i="9"/>
  <c r="Q4702" i="9"/>
  <c r="Q4701" i="9"/>
  <c r="Q4700" i="9"/>
  <c r="Q4699" i="9"/>
  <c r="Q4698" i="9"/>
  <c r="Q4697" i="9"/>
  <c r="Q4696" i="9"/>
  <c r="Q4695" i="9"/>
  <c r="Q4694" i="9"/>
  <c r="Q4693" i="9"/>
  <c r="Q4692" i="9"/>
  <c r="Q4691" i="9"/>
  <c r="Q4690" i="9"/>
  <c r="Q4689" i="9"/>
  <c r="Q4688" i="9"/>
  <c r="Q4687" i="9"/>
  <c r="Q4686" i="9"/>
  <c r="Q4685" i="9"/>
  <c r="Q4684" i="9"/>
  <c r="Q4683" i="9"/>
  <c r="Q4682" i="9"/>
  <c r="Q4681" i="9"/>
  <c r="Q4680" i="9"/>
  <c r="Q4679" i="9"/>
  <c r="Q4678" i="9"/>
  <c r="Q4677" i="9"/>
  <c r="Q4676" i="9"/>
  <c r="Q4675" i="9"/>
  <c r="Q4674" i="9"/>
  <c r="Q4673" i="9"/>
  <c r="Q4672" i="9"/>
  <c r="Q4671" i="9"/>
  <c r="Q4670" i="9"/>
  <c r="Q4669" i="9"/>
  <c r="Q4668" i="9"/>
  <c r="Q4667" i="9"/>
  <c r="Q4666" i="9"/>
  <c r="Q4665" i="9"/>
  <c r="Q4664" i="9"/>
  <c r="Q4663" i="9"/>
  <c r="Q4662" i="9"/>
  <c r="Q4661" i="9"/>
  <c r="Q4660" i="9"/>
  <c r="Q4659" i="9"/>
  <c r="Q4658" i="9"/>
  <c r="Q4657" i="9"/>
  <c r="Q4656" i="9"/>
  <c r="Q4655" i="9"/>
  <c r="Q4654" i="9"/>
  <c r="Q4653" i="9"/>
  <c r="Q4652" i="9"/>
  <c r="Q4651" i="9"/>
  <c r="Q4650" i="9"/>
  <c r="Q4649" i="9"/>
  <c r="Q4648" i="9"/>
  <c r="Q4647" i="9"/>
  <c r="Q4646" i="9"/>
  <c r="Q4645" i="9"/>
  <c r="Q4644" i="9"/>
  <c r="Q4643" i="9"/>
  <c r="Q4642" i="9"/>
  <c r="Q4641" i="9"/>
  <c r="Q4640" i="9"/>
  <c r="Q4639" i="9"/>
  <c r="Q4638" i="9"/>
  <c r="Q4637" i="9"/>
  <c r="Q4636" i="9"/>
  <c r="Q4635" i="9"/>
  <c r="Q4634" i="9"/>
  <c r="Q4633" i="9"/>
  <c r="Q4632" i="9"/>
  <c r="Q4631" i="9"/>
  <c r="Q4630" i="9"/>
  <c r="Q4629" i="9"/>
  <c r="Q4628" i="9"/>
  <c r="Q4627" i="9"/>
  <c r="Q4626" i="9"/>
  <c r="Q4625" i="9"/>
  <c r="Q4624" i="9"/>
  <c r="Q4623" i="9"/>
  <c r="Q4622" i="9"/>
  <c r="Q4621" i="9"/>
  <c r="Q4620" i="9"/>
  <c r="Q4619" i="9"/>
  <c r="Q4618" i="9"/>
  <c r="Q4617" i="9"/>
  <c r="Q4616" i="9"/>
  <c r="Q4615" i="9"/>
  <c r="Q4614" i="9"/>
  <c r="Q4613" i="9"/>
  <c r="Q4612" i="9"/>
  <c r="Q4611" i="9"/>
  <c r="Q4610" i="9"/>
  <c r="Q4609" i="9"/>
  <c r="Q4608" i="9"/>
  <c r="Q4607" i="9"/>
  <c r="Q4606" i="9"/>
  <c r="Q4605" i="9"/>
  <c r="Q4604" i="9"/>
  <c r="Q4603" i="9"/>
  <c r="Q4602" i="9"/>
  <c r="Q4601" i="9"/>
  <c r="Q4600" i="9"/>
  <c r="Q4599" i="9"/>
  <c r="Q4598" i="9"/>
  <c r="Q4597" i="9"/>
  <c r="Q4596" i="9"/>
  <c r="Q4595" i="9"/>
  <c r="Q4594" i="9"/>
  <c r="Q4593" i="9"/>
  <c r="Q4592" i="9"/>
  <c r="Q4591" i="9"/>
  <c r="Q4590" i="9"/>
  <c r="Q4589" i="9"/>
  <c r="Q4588" i="9"/>
  <c r="Q4587" i="9"/>
  <c r="Q4586" i="9"/>
  <c r="Q4585" i="9"/>
  <c r="Q4584" i="9"/>
  <c r="Q4583" i="9"/>
  <c r="Q4582" i="9"/>
  <c r="Q4581" i="9"/>
  <c r="Q4580" i="9"/>
  <c r="Q4579" i="9"/>
  <c r="Q4578" i="9"/>
  <c r="Q4577" i="9"/>
  <c r="Q4576" i="9"/>
  <c r="Q4575" i="9"/>
  <c r="Q4574" i="9"/>
  <c r="Q4573" i="9"/>
  <c r="Q4572" i="9"/>
  <c r="Q4571" i="9"/>
  <c r="Q4570" i="9"/>
  <c r="Q4569" i="9"/>
  <c r="Q4568" i="9"/>
  <c r="Q4567" i="9"/>
  <c r="Q4566" i="9"/>
  <c r="Q4565" i="9"/>
  <c r="Q4564" i="9"/>
  <c r="Q4563" i="9"/>
  <c r="Q4562" i="9"/>
  <c r="Q4561" i="9"/>
  <c r="Q4560" i="9"/>
  <c r="Q4559" i="9"/>
  <c r="Q4558" i="9"/>
  <c r="Q4557" i="9"/>
  <c r="Q4556" i="9"/>
  <c r="Q4555" i="9"/>
  <c r="Q4554" i="9"/>
  <c r="Q4553" i="9"/>
  <c r="Q4552" i="9"/>
  <c r="Q4551" i="9"/>
  <c r="Q4550" i="9"/>
  <c r="Q4549" i="9"/>
  <c r="Q4548" i="9"/>
  <c r="Q4547" i="9"/>
  <c r="Q4546" i="9"/>
  <c r="Q4545" i="9"/>
  <c r="Q4544" i="9"/>
  <c r="Q4543" i="9"/>
  <c r="Q4542" i="9"/>
  <c r="Q4541" i="9"/>
  <c r="Q4540" i="9"/>
  <c r="Q4539" i="9"/>
  <c r="Q4538" i="9"/>
  <c r="Q4537" i="9"/>
  <c r="Q4536" i="9"/>
  <c r="Q4535" i="9"/>
  <c r="Q4534" i="9"/>
  <c r="Q4533" i="9"/>
  <c r="Q4532" i="9"/>
  <c r="Q4531" i="9"/>
  <c r="Q4530" i="9"/>
  <c r="Q4529" i="9"/>
  <c r="Q4528" i="9"/>
  <c r="Q4527" i="9"/>
  <c r="Q4526" i="9"/>
  <c r="Q4525" i="9"/>
  <c r="Q4524" i="9"/>
  <c r="Q4523" i="9"/>
  <c r="Q4522" i="9"/>
  <c r="Q4521" i="9"/>
  <c r="Q4520" i="9"/>
  <c r="Q4519" i="9"/>
  <c r="Q4518" i="9"/>
  <c r="Q4517" i="9"/>
  <c r="Q4516" i="9"/>
  <c r="Q4515" i="9"/>
  <c r="Q4514" i="9"/>
  <c r="Q4513" i="9"/>
  <c r="Q4512" i="9"/>
  <c r="Q4511" i="9"/>
  <c r="Q4510" i="9"/>
  <c r="Q4509" i="9"/>
  <c r="Q4508" i="9"/>
  <c r="Q4507" i="9"/>
  <c r="Q4506" i="9"/>
  <c r="Q4505" i="9"/>
  <c r="Q4504" i="9"/>
  <c r="Q4503" i="9"/>
  <c r="Q4502" i="9"/>
  <c r="Q4501" i="9"/>
  <c r="Q4500" i="9"/>
  <c r="Q4499" i="9"/>
  <c r="Q4498" i="9"/>
  <c r="Q4497" i="9"/>
  <c r="Q4496" i="9"/>
  <c r="Q4495" i="9"/>
  <c r="Q4494" i="9"/>
  <c r="Q4493" i="9"/>
  <c r="Q4492" i="9"/>
  <c r="Q4491" i="9"/>
  <c r="Q4490" i="9"/>
  <c r="Q4489" i="9"/>
  <c r="Q4488" i="9"/>
  <c r="Q4487" i="9"/>
  <c r="Q4486" i="9"/>
  <c r="Q4485" i="9"/>
  <c r="Q4484" i="9"/>
  <c r="Q4483" i="9"/>
  <c r="Q4482" i="9"/>
  <c r="Q4481" i="9"/>
  <c r="Q4480" i="9"/>
  <c r="Q4479" i="9"/>
  <c r="Q4478" i="9"/>
  <c r="Q4477" i="9"/>
  <c r="Q4476" i="9"/>
  <c r="Q4475" i="9"/>
  <c r="Q4474" i="9"/>
  <c r="Q4473" i="9"/>
  <c r="Q4472" i="9"/>
  <c r="Q4471" i="9"/>
  <c r="Q4470" i="9"/>
  <c r="Q4469" i="9"/>
  <c r="Q4468" i="9"/>
  <c r="Q4467" i="9"/>
  <c r="Q4466" i="9"/>
  <c r="Q4465" i="9"/>
  <c r="Q4464" i="9"/>
  <c r="Q4463" i="9"/>
  <c r="Q4462" i="9"/>
  <c r="Q4461" i="9"/>
  <c r="Q4460" i="9"/>
  <c r="Q4459" i="9"/>
  <c r="Q4458" i="9"/>
  <c r="Q4457" i="9"/>
  <c r="Q4456" i="9"/>
  <c r="Q4455" i="9"/>
  <c r="Q4454" i="9"/>
  <c r="Q4453" i="9"/>
  <c r="Q4452" i="9"/>
  <c r="Q4451" i="9"/>
  <c r="Q4450" i="9"/>
  <c r="Q4449" i="9"/>
  <c r="Q4448" i="9"/>
  <c r="Q4447" i="9"/>
  <c r="Q4446" i="9"/>
  <c r="Q4445" i="9"/>
  <c r="Q4444" i="9"/>
  <c r="Q4443" i="9"/>
  <c r="Q4442" i="9"/>
  <c r="Q4441" i="9"/>
  <c r="Q4440" i="9"/>
  <c r="Q4439" i="9"/>
  <c r="Q4438" i="9"/>
  <c r="Q4437" i="9"/>
  <c r="Q4436" i="9"/>
  <c r="Q4435" i="9"/>
  <c r="Q4434" i="9"/>
  <c r="Q4433" i="9"/>
  <c r="Q4432" i="9"/>
  <c r="Q4431" i="9"/>
  <c r="Q4430" i="9"/>
  <c r="Q4429" i="9"/>
  <c r="Q4428" i="9"/>
  <c r="Q4427" i="9"/>
  <c r="Q4426" i="9"/>
  <c r="Q4425" i="9"/>
  <c r="Q4424" i="9"/>
  <c r="Q4423" i="9"/>
  <c r="Q4422" i="9"/>
  <c r="Q4421" i="9"/>
  <c r="Q4420" i="9"/>
  <c r="Q4419" i="9"/>
  <c r="Q4418" i="9"/>
  <c r="Q4417" i="9"/>
  <c r="Q4416" i="9"/>
  <c r="Q4415" i="9"/>
  <c r="Q4414" i="9"/>
  <c r="Q4413" i="9"/>
  <c r="Q4412" i="9"/>
  <c r="Q4411" i="9"/>
  <c r="Q4410" i="9"/>
  <c r="Q4409" i="9"/>
  <c r="Q4408" i="9"/>
  <c r="Q4407" i="9"/>
  <c r="Q4406" i="9"/>
  <c r="Q4405" i="9"/>
  <c r="Q4404" i="9"/>
  <c r="Q4403" i="9"/>
  <c r="Q4402" i="9"/>
  <c r="Q4401" i="9"/>
  <c r="Q4400" i="9"/>
  <c r="Q4399" i="9"/>
  <c r="Q4398" i="9"/>
  <c r="Q4397" i="9"/>
  <c r="Q4396" i="9"/>
  <c r="Q4395" i="9"/>
  <c r="Q4394" i="9"/>
  <c r="Q4393" i="9"/>
  <c r="Q4392" i="9"/>
  <c r="Q4391" i="9"/>
  <c r="Q4390" i="9"/>
  <c r="Q4389" i="9"/>
  <c r="Q4388" i="9"/>
  <c r="Q4387" i="9"/>
  <c r="Q4386" i="9"/>
  <c r="Q4385" i="9"/>
  <c r="Q4384" i="9"/>
  <c r="Q4383" i="9"/>
  <c r="Q4382" i="9"/>
  <c r="Q4381" i="9"/>
  <c r="Q4380" i="9"/>
  <c r="Q4379" i="9"/>
  <c r="Q4378" i="9"/>
  <c r="Q4377" i="9"/>
  <c r="Q4376" i="9"/>
  <c r="Q4375" i="9"/>
  <c r="Q4374" i="9"/>
  <c r="Q4373" i="9"/>
  <c r="Q4372" i="9"/>
  <c r="Q4371" i="9"/>
  <c r="Q4370" i="9"/>
  <c r="Q4369" i="9"/>
  <c r="Q4368" i="9"/>
  <c r="Q4367" i="9"/>
  <c r="Q4366" i="9"/>
  <c r="Q4365" i="9"/>
  <c r="Q4364" i="9"/>
  <c r="Q4363" i="9"/>
  <c r="Q4362" i="9"/>
  <c r="Q4361" i="9"/>
  <c r="Q4360" i="9"/>
  <c r="Q4359" i="9"/>
  <c r="Q4358" i="9"/>
  <c r="Q4357" i="9"/>
  <c r="Q4356" i="9"/>
  <c r="Q4355" i="9"/>
  <c r="Q4354" i="9"/>
  <c r="Q4353" i="9"/>
  <c r="Q4352" i="9"/>
  <c r="Q4351" i="9"/>
  <c r="Q4350" i="9"/>
  <c r="Q4349" i="9"/>
  <c r="Q4348" i="9"/>
  <c r="Q4347" i="9"/>
  <c r="Q4346" i="9"/>
  <c r="Q4345" i="9"/>
  <c r="Q4344" i="9"/>
  <c r="Q4343" i="9"/>
  <c r="Q4342" i="9"/>
  <c r="Q4341" i="9"/>
  <c r="Q4340" i="9"/>
  <c r="Q4339" i="9"/>
  <c r="Q4338" i="9"/>
  <c r="Q4337" i="9"/>
  <c r="Q4336" i="9"/>
  <c r="Q4335" i="9"/>
  <c r="Q4334" i="9"/>
  <c r="Q4333" i="9"/>
  <c r="Q4332" i="9"/>
  <c r="Q4331" i="9"/>
  <c r="Q4330" i="9"/>
  <c r="Q4329" i="9"/>
  <c r="Q4328" i="9"/>
  <c r="Q4327" i="9"/>
  <c r="Q4326" i="9"/>
  <c r="Q4325" i="9"/>
  <c r="Q4324" i="9"/>
  <c r="Q4323" i="9"/>
  <c r="Q4322" i="9"/>
  <c r="Q4321" i="9"/>
  <c r="Q4320" i="9"/>
  <c r="Q4319" i="9"/>
  <c r="Q4318" i="9"/>
  <c r="Q4317" i="9"/>
  <c r="Q4316" i="9"/>
  <c r="Q4315" i="9"/>
  <c r="Q4314" i="9"/>
  <c r="Q4313" i="9"/>
  <c r="Q4312" i="9"/>
  <c r="Q4311" i="9"/>
  <c r="Q4310" i="9"/>
  <c r="Q4309" i="9"/>
  <c r="Q4308" i="9"/>
  <c r="Q4307" i="9"/>
  <c r="Q4306" i="9"/>
  <c r="Q4305" i="9"/>
  <c r="Q4304" i="9"/>
  <c r="Q4303" i="9"/>
  <c r="Q4302" i="9"/>
  <c r="Q4301" i="9"/>
  <c r="Q4300" i="9"/>
  <c r="Q4299" i="9"/>
  <c r="Q4298" i="9"/>
  <c r="Q4297" i="9"/>
  <c r="Q4296" i="9"/>
  <c r="Q4295" i="9"/>
  <c r="Q4294" i="9"/>
  <c r="Q4293" i="9"/>
  <c r="Q4292" i="9"/>
  <c r="Q4291" i="9"/>
  <c r="Q4290" i="9"/>
  <c r="Q4289" i="9"/>
  <c r="Q4288" i="9"/>
  <c r="Q4287" i="9"/>
  <c r="Q4286" i="9"/>
  <c r="Q4285" i="9"/>
  <c r="Q4284" i="9"/>
  <c r="Q4283" i="9"/>
  <c r="Q4282" i="9"/>
  <c r="Q4281" i="9"/>
  <c r="Q4280" i="9"/>
  <c r="Q4279" i="9"/>
  <c r="Q4278" i="9"/>
  <c r="Q4277" i="9"/>
  <c r="Q4276" i="9"/>
  <c r="Q4275" i="9"/>
  <c r="Q4274" i="9"/>
  <c r="Q4273" i="9"/>
  <c r="Q4272" i="9"/>
  <c r="Q4271" i="9"/>
  <c r="Q4270" i="9"/>
  <c r="Q4269" i="9"/>
  <c r="Q4268" i="9"/>
  <c r="Q4267" i="9"/>
  <c r="Q4266" i="9"/>
  <c r="Q4265" i="9"/>
  <c r="Q4264" i="9"/>
  <c r="Q4263" i="9"/>
  <c r="Q4262" i="9"/>
  <c r="Q4261" i="9"/>
  <c r="Q4260" i="9"/>
  <c r="Q4259" i="9"/>
  <c r="Q4258" i="9"/>
  <c r="Q4257" i="9"/>
  <c r="Q4256" i="9"/>
  <c r="Q4255" i="9"/>
  <c r="Q4254" i="9"/>
  <c r="Q4253" i="9"/>
  <c r="Q4252" i="9"/>
  <c r="Q4251" i="9"/>
  <c r="Q4250" i="9"/>
  <c r="Q4249" i="9"/>
  <c r="Q4248" i="9"/>
  <c r="Q4247" i="9"/>
  <c r="Q4246" i="9"/>
  <c r="Q4245" i="9"/>
  <c r="Q4244" i="9"/>
  <c r="Q4243" i="9"/>
  <c r="Q4242" i="9"/>
  <c r="Q4241" i="9"/>
  <c r="Q4240" i="9"/>
  <c r="Q4239" i="9"/>
  <c r="Q4238" i="9"/>
  <c r="Q4237" i="9"/>
  <c r="Q4236" i="9"/>
  <c r="Q4235" i="9"/>
  <c r="Q4234" i="9"/>
  <c r="Q4233" i="9"/>
  <c r="Q4232" i="9"/>
  <c r="Q4231" i="9"/>
  <c r="Q4230" i="9"/>
  <c r="Q4229" i="9"/>
  <c r="Q4228" i="9"/>
  <c r="Q4227" i="9"/>
  <c r="Q4226" i="9"/>
  <c r="Q4225" i="9"/>
  <c r="Q4224" i="9"/>
  <c r="Q4223" i="9"/>
  <c r="Q4222" i="9"/>
  <c r="Q4221" i="9"/>
  <c r="Q4220" i="9"/>
  <c r="Q4219" i="9"/>
  <c r="Q4218" i="9"/>
  <c r="Q4217" i="9"/>
  <c r="Q4216" i="9"/>
  <c r="Q4215" i="9"/>
  <c r="Q4214" i="9"/>
  <c r="Q4213" i="9"/>
  <c r="Q4212" i="9"/>
  <c r="Q4211" i="9"/>
  <c r="Q4210" i="9"/>
  <c r="Q4209" i="9"/>
  <c r="Q4208" i="9"/>
  <c r="Q4207" i="9"/>
  <c r="Q4206" i="9"/>
  <c r="Q4205" i="9"/>
  <c r="Q4204" i="9"/>
  <c r="Q4203" i="9"/>
  <c r="Q4202" i="9"/>
  <c r="Q4201" i="9"/>
  <c r="Q4200" i="9"/>
  <c r="Q4199" i="9"/>
  <c r="Q4198" i="9"/>
  <c r="Q4197" i="9"/>
  <c r="Q4196" i="9"/>
  <c r="Q4195" i="9"/>
  <c r="Q4194" i="9"/>
  <c r="Q4193" i="9"/>
  <c r="Q4192" i="9"/>
  <c r="Q4191" i="9"/>
  <c r="Q4190" i="9"/>
  <c r="Q4189" i="9"/>
  <c r="Q4188" i="9"/>
  <c r="Q4187" i="9"/>
  <c r="Q4186" i="9"/>
  <c r="Q4185" i="9"/>
  <c r="Q4184" i="9"/>
  <c r="Q4183" i="9"/>
  <c r="Q4182" i="9"/>
  <c r="Q4181" i="9"/>
  <c r="Q4180" i="9"/>
  <c r="Q4179" i="9"/>
  <c r="Q4178" i="9"/>
  <c r="Q4177" i="9"/>
  <c r="Q4176" i="9"/>
  <c r="Q4175" i="9"/>
  <c r="Q4174" i="9"/>
  <c r="Q4173" i="9"/>
  <c r="Q4172" i="9"/>
  <c r="Q4171" i="9"/>
  <c r="Q4170" i="9"/>
  <c r="Q4169" i="9"/>
  <c r="Q4168" i="9"/>
  <c r="Q4167" i="9"/>
  <c r="Q4166" i="9"/>
  <c r="Q4165" i="9"/>
  <c r="Q4164" i="9"/>
  <c r="Q4163" i="9"/>
  <c r="Q4162" i="9"/>
  <c r="Q4161" i="9"/>
  <c r="Q4160" i="9"/>
  <c r="Q4159" i="9"/>
  <c r="Q4158" i="9"/>
  <c r="Q4157" i="9"/>
  <c r="Q4156" i="9"/>
  <c r="Q4155" i="9"/>
  <c r="Q4154" i="9"/>
  <c r="Q4153" i="9"/>
  <c r="Q4152" i="9"/>
  <c r="Q4151" i="9"/>
  <c r="Q4150" i="9"/>
  <c r="Q4149" i="9"/>
  <c r="Q4148" i="9"/>
  <c r="Q4147" i="9"/>
  <c r="Q4146" i="9"/>
  <c r="Q4145" i="9"/>
  <c r="Q4144" i="9"/>
  <c r="Q4143" i="9"/>
  <c r="Q4142" i="9"/>
  <c r="Q4141" i="9"/>
  <c r="Q4140" i="9"/>
  <c r="Q4139" i="9"/>
  <c r="Q4138" i="9"/>
  <c r="Q4137" i="9"/>
  <c r="Q4136" i="9"/>
  <c r="Q4135" i="9"/>
  <c r="Q4134" i="9"/>
  <c r="Q4133" i="9"/>
  <c r="Q4132" i="9"/>
  <c r="Q4131" i="9"/>
  <c r="Q4130" i="9"/>
  <c r="Q4129" i="9"/>
  <c r="Q4128" i="9"/>
  <c r="Q4127" i="9"/>
  <c r="Q4126" i="9"/>
  <c r="Q4125" i="9"/>
  <c r="Q4124" i="9"/>
  <c r="Q4123" i="9"/>
  <c r="Q4122" i="9"/>
  <c r="Q4121" i="9"/>
  <c r="Q4120" i="9"/>
  <c r="Q4119" i="9"/>
  <c r="Q4118" i="9"/>
  <c r="Q4117" i="9"/>
  <c r="Q4116" i="9"/>
  <c r="Q4115" i="9"/>
  <c r="Q4114" i="9"/>
  <c r="Q4113" i="9"/>
  <c r="Q4112" i="9"/>
  <c r="Q4111" i="9"/>
  <c r="Q4110" i="9"/>
  <c r="Q4109" i="9"/>
  <c r="Q4108" i="9"/>
  <c r="Q4107" i="9"/>
  <c r="Q4106" i="9"/>
  <c r="Q4105" i="9"/>
  <c r="Q4104" i="9"/>
  <c r="Q4103" i="9"/>
  <c r="Q4102" i="9"/>
  <c r="Q4101" i="9"/>
  <c r="Q4100" i="9"/>
  <c r="Q4099" i="9"/>
  <c r="Q4098" i="9"/>
  <c r="Q4097" i="9"/>
  <c r="Q4096" i="9"/>
  <c r="Q4095" i="9"/>
  <c r="Q4094" i="9"/>
  <c r="Q4093" i="9"/>
  <c r="Q4092" i="9"/>
  <c r="Q4091" i="9"/>
  <c r="Q4090" i="9"/>
  <c r="Q4089" i="9"/>
  <c r="Q4088" i="9"/>
  <c r="Q4087" i="9"/>
  <c r="Q4086" i="9"/>
  <c r="Q4085" i="9"/>
  <c r="Q4084" i="9"/>
  <c r="Q4083" i="9"/>
  <c r="Q4082" i="9"/>
  <c r="Q4081" i="9"/>
  <c r="Q4080" i="9"/>
  <c r="Q4079" i="9"/>
  <c r="Q4078" i="9"/>
  <c r="Q4077" i="9"/>
  <c r="Q4076" i="9"/>
  <c r="Q4075" i="9"/>
  <c r="Q4074" i="9"/>
  <c r="Q4073" i="9"/>
  <c r="Q4072" i="9"/>
  <c r="Q4071" i="9"/>
  <c r="Q4070" i="9"/>
  <c r="Q4069" i="9"/>
  <c r="Q4068" i="9"/>
  <c r="Q4067" i="9"/>
  <c r="Q4066" i="9"/>
  <c r="Q4065" i="9"/>
  <c r="Q4064" i="9"/>
  <c r="Q4063" i="9"/>
  <c r="Q4062" i="9"/>
  <c r="Q4061" i="9"/>
  <c r="Q4060" i="9"/>
  <c r="Q4059" i="9"/>
  <c r="Q4058" i="9"/>
  <c r="Q4057" i="9"/>
  <c r="Q4056" i="9"/>
  <c r="Q4055" i="9"/>
  <c r="Q4054" i="9"/>
  <c r="Q4053" i="9"/>
  <c r="Q4052" i="9"/>
  <c r="Q4051" i="9"/>
  <c r="Q4050" i="9"/>
  <c r="Q4049" i="9"/>
  <c r="Q4048" i="9"/>
  <c r="Q4047" i="9"/>
  <c r="Q4046" i="9"/>
  <c r="Q4045" i="9"/>
  <c r="Q4044" i="9"/>
  <c r="Q4043" i="9"/>
  <c r="Q4042" i="9"/>
  <c r="Q4041" i="9"/>
  <c r="Q4040" i="9"/>
  <c r="Q4039" i="9"/>
  <c r="Q4038" i="9"/>
  <c r="Q4037" i="9"/>
  <c r="Q4036" i="9"/>
  <c r="Q4035" i="9"/>
  <c r="Q4034" i="9"/>
  <c r="Q4033" i="9"/>
  <c r="Q4032" i="9"/>
  <c r="Q4031" i="9"/>
  <c r="Q4030" i="9"/>
  <c r="Q4029" i="9"/>
  <c r="Q4028" i="9"/>
  <c r="Q4027" i="9"/>
  <c r="Q4026" i="9"/>
  <c r="Q4025" i="9"/>
  <c r="Q4024" i="9"/>
  <c r="Q4023" i="9"/>
  <c r="Q4022" i="9"/>
  <c r="Q4021" i="9"/>
  <c r="Q4020" i="9"/>
  <c r="Q4019" i="9"/>
  <c r="Q4018" i="9"/>
  <c r="Q4017" i="9"/>
  <c r="Q4016" i="9"/>
  <c r="Q4015" i="9"/>
  <c r="Q4014" i="9"/>
  <c r="Q4013" i="9"/>
  <c r="Q4012" i="9"/>
  <c r="Q4011" i="9"/>
  <c r="Q4010" i="9"/>
  <c r="Q4009" i="9"/>
  <c r="Q4008" i="9"/>
  <c r="Q4007" i="9"/>
  <c r="Q4006" i="9"/>
  <c r="Q4005" i="9"/>
  <c r="Q4004" i="9"/>
  <c r="Q4003" i="9"/>
  <c r="Q4002" i="9"/>
  <c r="Q4001" i="9"/>
  <c r="Q4000" i="9"/>
  <c r="Q3999" i="9"/>
  <c r="Q3998" i="9"/>
  <c r="Q3997" i="9"/>
  <c r="Q3996" i="9"/>
  <c r="Q3995" i="9"/>
  <c r="Q3994" i="9"/>
  <c r="Q3993" i="9"/>
  <c r="Q3992" i="9"/>
  <c r="Q3991" i="9"/>
  <c r="Q3990" i="9"/>
  <c r="Q3989" i="9"/>
  <c r="Q3988" i="9"/>
  <c r="Q3987" i="9"/>
  <c r="Q3986" i="9"/>
  <c r="Q3985" i="9"/>
  <c r="Q3984" i="9"/>
  <c r="Q3983" i="9"/>
  <c r="Q3982" i="9"/>
  <c r="Q3981" i="9"/>
  <c r="Q3980" i="9"/>
  <c r="Q3979" i="9"/>
  <c r="Q3978" i="9"/>
  <c r="Q3977" i="9"/>
  <c r="Q3976" i="9"/>
  <c r="Q3975" i="9"/>
  <c r="Q3974" i="9"/>
  <c r="Q3973" i="9"/>
  <c r="Q3972" i="9"/>
  <c r="Q3971" i="9"/>
  <c r="Q3970" i="9"/>
  <c r="Q3969" i="9"/>
  <c r="Q3968" i="9"/>
  <c r="Q3967" i="9"/>
  <c r="Q3966" i="9"/>
  <c r="Q3965" i="9"/>
  <c r="Q3964" i="9"/>
  <c r="Q3963" i="9"/>
  <c r="Q3962" i="9"/>
  <c r="Q3961" i="9"/>
  <c r="Q3960" i="9"/>
  <c r="Q3959" i="9"/>
  <c r="Q3958" i="9"/>
  <c r="Q3957" i="9"/>
  <c r="Q3956" i="9"/>
  <c r="Q3955" i="9"/>
  <c r="Q3954" i="9"/>
  <c r="Q3953" i="9"/>
  <c r="Q3952" i="9"/>
  <c r="Q3951" i="9"/>
  <c r="Q3950" i="9"/>
  <c r="Q3949" i="9"/>
  <c r="Q3948" i="9"/>
  <c r="Q3947" i="9"/>
  <c r="Q3946" i="9"/>
  <c r="Q3945" i="9"/>
  <c r="Q3944" i="9"/>
  <c r="Q3943" i="9"/>
  <c r="Q3942" i="9"/>
  <c r="Q3941" i="9"/>
  <c r="Q3940" i="9"/>
  <c r="Q3939" i="9"/>
  <c r="Q3938" i="9"/>
  <c r="Q3937" i="9"/>
  <c r="Q3936" i="9"/>
  <c r="Q3935" i="9"/>
  <c r="Q3934" i="9"/>
  <c r="Q3933" i="9"/>
  <c r="Q3932" i="9"/>
  <c r="Q3931" i="9"/>
  <c r="Q3930" i="9"/>
  <c r="Q3929" i="9"/>
  <c r="Q3928" i="9"/>
  <c r="Q3927" i="9"/>
  <c r="Q3926" i="9"/>
  <c r="Q3925" i="9"/>
  <c r="Q3924" i="9"/>
  <c r="Q3923" i="9"/>
  <c r="Q3922" i="9"/>
  <c r="Q3921" i="9"/>
  <c r="Q3920" i="9"/>
  <c r="Q3919" i="9"/>
  <c r="Q3918" i="9"/>
  <c r="Q3917" i="9"/>
  <c r="Q3916" i="9"/>
  <c r="Q3915" i="9"/>
  <c r="Q3914" i="9"/>
  <c r="Q3913" i="9"/>
  <c r="Q3912" i="9"/>
  <c r="Q3911" i="9"/>
  <c r="Q3910" i="9"/>
  <c r="Q3909" i="9"/>
  <c r="Q3908" i="9"/>
  <c r="Q3907" i="9"/>
  <c r="Q3906" i="9"/>
  <c r="Q3905" i="9"/>
  <c r="Q3904" i="9"/>
  <c r="Q3903" i="9"/>
  <c r="Q3902" i="9"/>
  <c r="Q3901" i="9"/>
  <c r="Q3900" i="9"/>
  <c r="Q3899" i="9"/>
  <c r="Q3898" i="9"/>
  <c r="Q3897" i="9"/>
  <c r="Q3896" i="9"/>
  <c r="Q3895" i="9"/>
  <c r="Q3894" i="9"/>
  <c r="Q3893" i="9"/>
  <c r="Q3892" i="9"/>
  <c r="Q3891" i="9"/>
  <c r="Q3890" i="9"/>
  <c r="Q3889" i="9"/>
  <c r="Q3888" i="9"/>
  <c r="Q3887" i="9"/>
  <c r="Q3886" i="9"/>
  <c r="Q3885" i="9"/>
  <c r="Q3884" i="9"/>
  <c r="Q3883" i="9"/>
  <c r="Q3882" i="9"/>
  <c r="Q3881" i="9"/>
  <c r="Q3880" i="9"/>
  <c r="Q3879" i="9"/>
  <c r="Q3878" i="9"/>
  <c r="Q3877" i="9"/>
  <c r="Q3876" i="9"/>
  <c r="Q3875" i="9"/>
  <c r="Q3874" i="9"/>
  <c r="Q3873" i="9"/>
  <c r="Q3872" i="9"/>
  <c r="Q3871" i="9"/>
  <c r="Q3870" i="9"/>
  <c r="Q3869" i="9"/>
  <c r="Q3868" i="9"/>
  <c r="Q3867" i="9"/>
  <c r="Q3866" i="9"/>
  <c r="Q3865" i="9"/>
  <c r="Q3864" i="9"/>
  <c r="Q3863" i="9"/>
  <c r="Q3862" i="9"/>
  <c r="Q3861" i="9"/>
  <c r="Q3860" i="9"/>
  <c r="Q3859" i="9"/>
  <c r="Q3858" i="9"/>
  <c r="Q3857" i="9"/>
  <c r="Q3856" i="9"/>
  <c r="Q3855" i="9"/>
  <c r="Q3854" i="9"/>
  <c r="Q3853" i="9"/>
  <c r="Q3852" i="9"/>
  <c r="Q3851" i="9"/>
  <c r="Q3850" i="9"/>
  <c r="Q3849" i="9"/>
  <c r="Q3848" i="9"/>
  <c r="Q3847" i="9"/>
  <c r="Q3846" i="9"/>
  <c r="Q3845" i="9"/>
  <c r="Q3844" i="9"/>
  <c r="Q3843" i="9"/>
  <c r="Q3842" i="9"/>
  <c r="Q3841" i="9"/>
  <c r="Q3840" i="9"/>
  <c r="Q3839" i="9"/>
  <c r="Q3838" i="9"/>
  <c r="Q3837" i="9"/>
  <c r="Q3836" i="9"/>
  <c r="Q3835" i="9"/>
  <c r="Q3834" i="9"/>
  <c r="Q3833" i="9"/>
  <c r="Q3832" i="9"/>
  <c r="Q3831" i="9"/>
  <c r="Q3830" i="9"/>
  <c r="Q3829" i="9"/>
  <c r="Q3828" i="9"/>
  <c r="Q3827" i="9"/>
  <c r="Q3826" i="9"/>
  <c r="Q3825" i="9"/>
  <c r="Q3824" i="9"/>
  <c r="Q3823" i="9"/>
  <c r="Q3822" i="9"/>
  <c r="Q3821" i="9"/>
  <c r="Q3820" i="9"/>
  <c r="Q3819" i="9"/>
  <c r="Q3818" i="9"/>
  <c r="Q3817" i="9"/>
  <c r="Q3816" i="9"/>
  <c r="Q3815" i="9"/>
  <c r="Q3814" i="9"/>
  <c r="Q3813" i="9"/>
  <c r="Q3812" i="9"/>
  <c r="Q3811" i="9"/>
  <c r="Q3810" i="9"/>
  <c r="Q3809" i="9"/>
  <c r="Q3808" i="9"/>
  <c r="Q3807" i="9"/>
  <c r="Q3806" i="9"/>
  <c r="Q3805" i="9"/>
  <c r="Q3804" i="9"/>
  <c r="Q3803" i="9"/>
  <c r="Q3802" i="9"/>
  <c r="Q3801" i="9"/>
  <c r="Q3800" i="9"/>
  <c r="Q3799" i="9"/>
  <c r="Q3798" i="9"/>
  <c r="Q3797" i="9"/>
  <c r="Q3796" i="9"/>
  <c r="Q3795" i="9"/>
  <c r="Q3794" i="9"/>
  <c r="Q3793" i="9"/>
  <c r="Q3792" i="9"/>
  <c r="Q3791" i="9"/>
  <c r="Q3790" i="9"/>
  <c r="Q3789" i="9"/>
  <c r="Q3788" i="9"/>
  <c r="Q3787" i="9"/>
  <c r="Q3786" i="9"/>
  <c r="Q3785" i="9"/>
  <c r="Q3784" i="9"/>
  <c r="Q3783" i="9"/>
  <c r="Q3782" i="9"/>
  <c r="Q3781" i="9"/>
  <c r="Q3780" i="9"/>
  <c r="Q3779" i="9"/>
  <c r="Q3778" i="9"/>
  <c r="Q3777" i="9"/>
  <c r="Q3776" i="9"/>
  <c r="Q3775" i="9"/>
  <c r="Q3774" i="9"/>
  <c r="Q3773" i="9"/>
  <c r="Q3772" i="9"/>
  <c r="Q3771" i="9"/>
  <c r="Q3770" i="9"/>
  <c r="Q3769" i="9"/>
  <c r="Q3768" i="9"/>
  <c r="Q3767" i="9"/>
  <c r="Q3766" i="9"/>
  <c r="Q3765" i="9"/>
  <c r="Q3764" i="9"/>
  <c r="Q3763" i="9"/>
  <c r="Q3762" i="9"/>
  <c r="Q3761" i="9"/>
  <c r="Q3760" i="9"/>
  <c r="Q3759" i="9"/>
  <c r="Q3758" i="9"/>
  <c r="Q3757" i="9"/>
  <c r="Q3756" i="9"/>
  <c r="Q3755" i="9"/>
  <c r="Q3754" i="9"/>
  <c r="Q3753" i="9"/>
  <c r="Q3752" i="9"/>
  <c r="Q3751" i="9"/>
  <c r="Q3750" i="9"/>
  <c r="Q3749" i="9"/>
  <c r="Q3748" i="9"/>
  <c r="Q3747" i="9"/>
  <c r="Q3746" i="9"/>
  <c r="Q3745" i="9"/>
  <c r="Q3744" i="9"/>
  <c r="Q3743" i="9"/>
  <c r="Q3742" i="9"/>
  <c r="Q3741" i="9"/>
  <c r="Q3740" i="9"/>
  <c r="Q3739" i="9"/>
  <c r="Q3738" i="9"/>
  <c r="Q3737" i="9"/>
  <c r="Q3736" i="9"/>
  <c r="Q3735" i="9"/>
  <c r="Q3734" i="9"/>
  <c r="Q3733" i="9"/>
  <c r="Q3732" i="9"/>
  <c r="Q3731" i="9"/>
  <c r="Q3730" i="9"/>
  <c r="Q3729" i="9"/>
  <c r="Q3728" i="9"/>
  <c r="Q3727" i="9"/>
  <c r="Q3726" i="9"/>
  <c r="Q3725" i="9"/>
  <c r="Q3724" i="9"/>
  <c r="Q3723" i="9"/>
  <c r="Q3722" i="9"/>
  <c r="Q3721" i="9"/>
  <c r="Q3720" i="9"/>
  <c r="Q3719" i="9"/>
  <c r="Q3718" i="9"/>
  <c r="Q3717" i="9"/>
  <c r="Q3716" i="9"/>
  <c r="Q3715" i="9"/>
  <c r="Q3714" i="9"/>
  <c r="Q3713" i="9"/>
  <c r="Q3712" i="9"/>
  <c r="Q3711" i="9"/>
  <c r="Q3710" i="9"/>
  <c r="Q3709" i="9"/>
  <c r="Q3708" i="9"/>
  <c r="Q3707" i="9"/>
  <c r="Q3706" i="9"/>
  <c r="Q3705" i="9"/>
  <c r="Q3704" i="9"/>
  <c r="Q3703" i="9"/>
  <c r="Q3702" i="9"/>
  <c r="Q3701" i="9"/>
  <c r="Q3700" i="9"/>
  <c r="Q3699" i="9"/>
  <c r="Q3698" i="9"/>
  <c r="Q3697" i="9"/>
  <c r="Q3696" i="9"/>
  <c r="Q3695" i="9"/>
  <c r="Q3694" i="9"/>
  <c r="Q3693" i="9"/>
  <c r="Q3692" i="9"/>
  <c r="Q3691" i="9"/>
  <c r="Q3690" i="9"/>
  <c r="Q3689" i="9"/>
  <c r="Q3688" i="9"/>
  <c r="Q3687" i="9"/>
  <c r="Q3686" i="9"/>
  <c r="Q3685" i="9"/>
  <c r="Q3684" i="9"/>
  <c r="Q3683" i="9"/>
  <c r="Q3682" i="9"/>
  <c r="Q3681" i="9"/>
  <c r="Q3680" i="9"/>
  <c r="Q3679" i="9"/>
  <c r="Q3678" i="9"/>
  <c r="Q3677" i="9"/>
  <c r="Q3676" i="9"/>
  <c r="Q3675" i="9"/>
  <c r="Q3674" i="9"/>
  <c r="Q3673" i="9"/>
  <c r="Q3672" i="9"/>
  <c r="Q3671" i="9"/>
  <c r="Q3670" i="9"/>
  <c r="Q3669" i="9"/>
  <c r="Q3668" i="9"/>
  <c r="Q3667" i="9"/>
  <c r="Q3666" i="9"/>
  <c r="Q3665" i="9"/>
  <c r="Q3664" i="9"/>
  <c r="Q3663" i="9"/>
  <c r="Q3662" i="9"/>
  <c r="Q3661" i="9"/>
  <c r="Q3660" i="9"/>
  <c r="Q3659" i="9"/>
  <c r="Q3658" i="9"/>
  <c r="Q3657" i="9"/>
  <c r="Q3656" i="9"/>
  <c r="Q3655" i="9"/>
  <c r="Q3654" i="9"/>
  <c r="Q3653" i="9"/>
  <c r="Q3652" i="9"/>
  <c r="Q3651" i="9"/>
  <c r="Q3650" i="9"/>
  <c r="Q3649" i="9"/>
  <c r="Q3648" i="9"/>
  <c r="Q3647" i="9"/>
  <c r="Q3646" i="9"/>
  <c r="Q3645" i="9"/>
  <c r="Q3644" i="9"/>
  <c r="Q3643" i="9"/>
  <c r="Q3642" i="9"/>
  <c r="Q3641" i="9"/>
  <c r="Q3640" i="9"/>
  <c r="Q3639" i="9"/>
  <c r="Q3638" i="9"/>
  <c r="Q3637" i="9"/>
  <c r="Q3636" i="9"/>
  <c r="Q3635" i="9"/>
  <c r="Q3634" i="9"/>
  <c r="Q3633" i="9"/>
  <c r="Q3632" i="9"/>
  <c r="Q3631" i="9"/>
  <c r="Q3630" i="9"/>
  <c r="Q3629" i="9"/>
  <c r="Q3628" i="9"/>
  <c r="Q3627" i="9"/>
  <c r="Q3626" i="9"/>
  <c r="Q3625" i="9"/>
  <c r="Q3624" i="9"/>
  <c r="Q3623" i="9"/>
  <c r="Q3622" i="9"/>
  <c r="Q3621" i="9"/>
  <c r="Q3620" i="9"/>
  <c r="Q3619" i="9"/>
  <c r="Q3618" i="9"/>
  <c r="Q3617" i="9"/>
  <c r="Q3616" i="9"/>
  <c r="Q3615" i="9"/>
  <c r="Q3614" i="9"/>
  <c r="Q3613" i="9"/>
  <c r="Q3612" i="9"/>
  <c r="Q3611" i="9"/>
  <c r="Q3610" i="9"/>
  <c r="Q3609" i="9"/>
  <c r="Q3608" i="9"/>
  <c r="Q3607" i="9"/>
  <c r="Q3606" i="9"/>
  <c r="Q3605" i="9"/>
  <c r="Q3604" i="9"/>
  <c r="Q3603" i="9"/>
  <c r="Q3602" i="9"/>
  <c r="Q3601" i="9"/>
  <c r="Q3600" i="9"/>
  <c r="Q3599" i="9"/>
  <c r="Q3598" i="9"/>
  <c r="Q3597" i="9"/>
  <c r="Q3596" i="9"/>
  <c r="Q3595" i="9"/>
  <c r="Q3594" i="9"/>
  <c r="Q3593" i="9"/>
  <c r="Q3592" i="9"/>
  <c r="Q3591" i="9"/>
  <c r="Q3590" i="9"/>
  <c r="Q3589" i="9"/>
  <c r="Q3588" i="9"/>
  <c r="Q3587" i="9"/>
  <c r="Q3586" i="9"/>
  <c r="Q3585" i="9"/>
  <c r="Q3584" i="9"/>
  <c r="Q3583" i="9"/>
  <c r="Q3582" i="9"/>
  <c r="Q3581" i="9"/>
  <c r="Q3580" i="9"/>
  <c r="Q3579" i="9"/>
  <c r="Q3578" i="9"/>
  <c r="Q3577" i="9"/>
  <c r="Q3576" i="9"/>
  <c r="Q3575" i="9"/>
  <c r="Q3574" i="9"/>
  <c r="Q3573" i="9"/>
  <c r="Q3572" i="9"/>
  <c r="Q3571" i="9"/>
  <c r="Q3570" i="9"/>
  <c r="Q3569" i="9"/>
  <c r="Q3568" i="9"/>
  <c r="Q3567" i="9"/>
  <c r="Q3566" i="9"/>
  <c r="Q3565" i="9"/>
  <c r="Q3564" i="9"/>
  <c r="Q3563" i="9"/>
  <c r="Q3562" i="9"/>
  <c r="Q3561" i="9"/>
  <c r="Q3560" i="9"/>
  <c r="Q3559" i="9"/>
  <c r="Q3558" i="9"/>
  <c r="Q3557" i="9"/>
  <c r="Q3556" i="9"/>
  <c r="Q3555" i="9"/>
  <c r="Q3554" i="9"/>
  <c r="Q3553" i="9"/>
  <c r="Q3552" i="9"/>
  <c r="Q3551" i="9"/>
  <c r="Q3550" i="9"/>
  <c r="Q3549" i="9"/>
  <c r="Q3548" i="9"/>
  <c r="Q3547" i="9"/>
  <c r="Q3546" i="9"/>
  <c r="Q3545" i="9"/>
  <c r="Q3544" i="9"/>
  <c r="Q3543" i="9"/>
  <c r="Q3542" i="9"/>
  <c r="Q3541" i="9"/>
  <c r="Q3540" i="9"/>
  <c r="Q3539" i="9"/>
  <c r="Q3538" i="9"/>
  <c r="Q3537" i="9"/>
  <c r="Q3536" i="9"/>
  <c r="Q3535" i="9"/>
  <c r="Q3534" i="9"/>
  <c r="Q3533" i="9"/>
  <c r="Q3532" i="9"/>
  <c r="Q3531" i="9"/>
  <c r="Q3530" i="9"/>
  <c r="Q3529" i="9"/>
  <c r="Q3528" i="9"/>
  <c r="Q3527" i="9"/>
  <c r="Q3526" i="9"/>
  <c r="Q3525" i="9"/>
  <c r="Q3524" i="9"/>
  <c r="Q3523" i="9"/>
  <c r="Q3522" i="9"/>
  <c r="Q3521" i="9"/>
  <c r="Q3520" i="9"/>
  <c r="Q3519" i="9"/>
  <c r="Q3518" i="9"/>
  <c r="Q3517" i="9"/>
  <c r="Q3516" i="9"/>
  <c r="Q3515" i="9"/>
  <c r="Q3514" i="9"/>
  <c r="Q3513" i="9"/>
  <c r="Q3512" i="9"/>
  <c r="Q3511" i="9"/>
  <c r="Q3510" i="9"/>
  <c r="Q3509" i="9"/>
  <c r="Q3508" i="9"/>
  <c r="Q3507" i="9"/>
  <c r="Q3506" i="9"/>
  <c r="Q3505" i="9"/>
  <c r="Q3504" i="9"/>
  <c r="Q3503" i="9"/>
  <c r="Q3502" i="9"/>
  <c r="Q3501" i="9"/>
  <c r="Q3500" i="9"/>
  <c r="Q3499" i="9"/>
  <c r="Q3498" i="9"/>
  <c r="Q3497" i="9"/>
  <c r="Q3496" i="9"/>
  <c r="Q3495" i="9"/>
  <c r="Q3494" i="9"/>
  <c r="Q3493" i="9"/>
  <c r="Q3492" i="9"/>
  <c r="Q3491" i="9"/>
  <c r="Q3490" i="9"/>
  <c r="Q3489" i="9"/>
  <c r="Q3488" i="9"/>
  <c r="Q3487" i="9"/>
  <c r="Q3486" i="9"/>
  <c r="Q3485" i="9"/>
  <c r="Q3484" i="9"/>
  <c r="Q3483" i="9"/>
  <c r="Q3482" i="9"/>
  <c r="Q3481" i="9"/>
  <c r="Q3480" i="9"/>
  <c r="Q3479" i="9"/>
  <c r="Q3478" i="9"/>
  <c r="Q3477" i="9"/>
  <c r="Q3476" i="9"/>
  <c r="Q3475" i="9"/>
  <c r="Q3474" i="9"/>
  <c r="Q3473" i="9"/>
  <c r="Q3472" i="9"/>
  <c r="Q3471" i="9"/>
  <c r="Q3470" i="9"/>
  <c r="Q3469" i="9"/>
  <c r="Q3468" i="9"/>
  <c r="Q3467" i="9"/>
  <c r="Q3466" i="9"/>
  <c r="Q3465" i="9"/>
  <c r="Q3464" i="9"/>
  <c r="Q3463" i="9"/>
  <c r="Q3462" i="9"/>
  <c r="Q3461" i="9"/>
  <c r="Q3460" i="9"/>
  <c r="Q3459" i="9"/>
  <c r="Q3458" i="9"/>
  <c r="Q3457" i="9"/>
  <c r="Q3456" i="9"/>
  <c r="Q3455" i="9"/>
  <c r="Q3454" i="9"/>
  <c r="Q3453" i="9"/>
  <c r="Q3452" i="9"/>
  <c r="Q3451" i="9"/>
  <c r="Q3450" i="9"/>
  <c r="Q3449" i="9"/>
  <c r="Q3448" i="9"/>
  <c r="Q3447" i="9"/>
  <c r="Q3446" i="9"/>
  <c r="Q3445" i="9"/>
  <c r="Q3444" i="9"/>
  <c r="Q3443" i="9"/>
  <c r="Q3442" i="9"/>
  <c r="Q3441" i="9"/>
  <c r="Q3440" i="9"/>
  <c r="Q3439" i="9"/>
  <c r="Q3438" i="9"/>
  <c r="Q3437" i="9"/>
  <c r="Q3436" i="9"/>
  <c r="Q3435" i="9"/>
  <c r="Q3434" i="9"/>
  <c r="Q3433" i="9"/>
  <c r="Q3432" i="9"/>
  <c r="Q3431" i="9"/>
  <c r="Q3430" i="9"/>
  <c r="Q3429" i="9"/>
  <c r="Q3428" i="9"/>
  <c r="Q3427" i="9"/>
  <c r="Q3426" i="9"/>
  <c r="Q3425" i="9"/>
  <c r="Q3424" i="9"/>
  <c r="Q3423" i="9"/>
  <c r="Q3422" i="9"/>
  <c r="Q3421" i="9"/>
  <c r="Q3420" i="9"/>
  <c r="Q3419" i="9"/>
  <c r="Q3418" i="9"/>
  <c r="Q3417" i="9"/>
  <c r="Q3416" i="9"/>
  <c r="Q3415" i="9"/>
  <c r="Q3414" i="9"/>
  <c r="Q3413" i="9"/>
  <c r="Q3412" i="9"/>
  <c r="Q3411" i="9"/>
  <c r="Q3410" i="9"/>
  <c r="Q3409" i="9"/>
  <c r="Q3408" i="9"/>
  <c r="Q3407" i="9"/>
  <c r="Q3406" i="9"/>
  <c r="Q3405" i="9"/>
  <c r="Q3404" i="9"/>
  <c r="Q3403" i="9"/>
  <c r="Q3402" i="9"/>
  <c r="Q3401" i="9"/>
  <c r="Q3400" i="9"/>
  <c r="Q3399" i="9"/>
  <c r="Q3398" i="9"/>
  <c r="Q3397" i="9"/>
  <c r="Q3396" i="9"/>
  <c r="Q3395" i="9"/>
  <c r="Q3394" i="9"/>
  <c r="Q3393" i="9"/>
  <c r="Q3392" i="9"/>
  <c r="Q3391" i="9"/>
  <c r="Q3390" i="9"/>
  <c r="Q3389" i="9"/>
  <c r="Q3388" i="9"/>
  <c r="Q3387" i="9"/>
  <c r="Q3386" i="9"/>
  <c r="Q3385" i="9"/>
  <c r="Q3384" i="9"/>
  <c r="Q3383" i="9"/>
  <c r="Q3382" i="9"/>
  <c r="Q3381" i="9"/>
  <c r="Q3380" i="9"/>
  <c r="Q3379" i="9"/>
  <c r="Q3378" i="9"/>
  <c r="Q3377" i="9"/>
  <c r="Q3376" i="9"/>
  <c r="Q3375" i="9"/>
  <c r="Q3374" i="9"/>
  <c r="Q3373" i="9"/>
  <c r="Q3372" i="9"/>
  <c r="Q3371" i="9"/>
  <c r="Q3370" i="9"/>
  <c r="Q3369" i="9"/>
  <c r="Q3368" i="9"/>
  <c r="Q3367" i="9"/>
  <c r="Q3366" i="9"/>
  <c r="Q3365" i="9"/>
  <c r="Q3364" i="9"/>
  <c r="Q3363" i="9"/>
  <c r="Q3362" i="9"/>
  <c r="Q3361" i="9"/>
  <c r="Q3360" i="9"/>
  <c r="Q3359" i="9"/>
  <c r="Q3358" i="9"/>
  <c r="Q3357" i="9"/>
  <c r="Q3356" i="9"/>
  <c r="Q3355" i="9"/>
  <c r="Q3354" i="9"/>
  <c r="Q3353" i="9"/>
  <c r="Q3352" i="9"/>
  <c r="Q3351" i="9"/>
  <c r="Q3350" i="9"/>
  <c r="Q3349" i="9"/>
  <c r="Q3348" i="9"/>
  <c r="Q3347" i="9"/>
  <c r="Q3346" i="9"/>
  <c r="Q3345" i="9"/>
  <c r="Q3344" i="9"/>
  <c r="Q3343" i="9"/>
  <c r="Q3342" i="9"/>
  <c r="Q3341" i="9"/>
  <c r="Q3340" i="9"/>
  <c r="Q3339" i="9"/>
  <c r="Q3338" i="9"/>
  <c r="Q3337" i="9"/>
  <c r="Q3336" i="9"/>
  <c r="Q3335" i="9"/>
  <c r="Q3334" i="9"/>
  <c r="Q3333" i="9"/>
  <c r="Q3332" i="9"/>
  <c r="Q3331" i="9"/>
  <c r="Q3330" i="9"/>
  <c r="Q3329" i="9"/>
  <c r="Q3328" i="9"/>
  <c r="Q3327" i="9"/>
  <c r="Q3326" i="9"/>
  <c r="Q3325" i="9"/>
  <c r="Q3324" i="9"/>
  <c r="Q3323" i="9"/>
  <c r="Q3322" i="9"/>
  <c r="Q3321" i="9"/>
  <c r="Q3320" i="9"/>
  <c r="Q3319" i="9"/>
  <c r="Q3318" i="9"/>
  <c r="Q3317" i="9"/>
  <c r="Q3316" i="9"/>
  <c r="Q3315" i="9"/>
  <c r="Q3314" i="9"/>
  <c r="Q3313" i="9"/>
  <c r="Q3312" i="9"/>
  <c r="Q3311" i="9"/>
  <c r="Q3310" i="9"/>
  <c r="Q3309" i="9"/>
  <c r="Q3308" i="9"/>
  <c r="Q3307" i="9"/>
  <c r="Q3306" i="9"/>
  <c r="Q3305" i="9"/>
  <c r="Q3304" i="9"/>
  <c r="Q3303" i="9"/>
  <c r="Q3302" i="9"/>
  <c r="Q3301" i="9"/>
  <c r="Q3300" i="9"/>
  <c r="Q3299" i="9"/>
  <c r="Q3298" i="9"/>
  <c r="Q3297" i="9"/>
  <c r="Q3296" i="9"/>
  <c r="Q3295" i="9"/>
  <c r="Q3294" i="9"/>
  <c r="Q3293" i="9"/>
  <c r="Q3292" i="9"/>
  <c r="Q3291" i="9"/>
  <c r="Q3290" i="9"/>
  <c r="Q3289" i="9"/>
  <c r="Q3288" i="9"/>
  <c r="Q3287" i="9"/>
  <c r="Q3286" i="9"/>
  <c r="Q3285" i="9"/>
  <c r="Q3284" i="9"/>
  <c r="Q3283" i="9"/>
  <c r="Q3282" i="9"/>
  <c r="Q3281" i="9"/>
  <c r="Q3280" i="9"/>
  <c r="Q3279" i="9"/>
  <c r="Q3278" i="9"/>
  <c r="Q3277" i="9"/>
  <c r="Q3276" i="9"/>
  <c r="Q3275" i="9"/>
  <c r="Q3274" i="9"/>
  <c r="Q3273" i="9"/>
  <c r="Q3272" i="9"/>
  <c r="Q3271" i="9"/>
  <c r="Q3270" i="9"/>
  <c r="Q3269" i="9"/>
  <c r="Q3268" i="9"/>
  <c r="Q3267" i="9"/>
  <c r="Q3266" i="9"/>
  <c r="Q3265" i="9"/>
  <c r="Q3264" i="9"/>
  <c r="Q3263" i="9"/>
  <c r="Q3262" i="9"/>
  <c r="Q3261" i="9"/>
  <c r="Q3260" i="9"/>
  <c r="Q3259" i="9"/>
  <c r="Q3258" i="9"/>
  <c r="Q3257" i="9"/>
  <c r="Q3256" i="9"/>
  <c r="Q3255" i="9"/>
  <c r="Q3254" i="9"/>
  <c r="Q3253" i="9"/>
  <c r="Q3252" i="9"/>
  <c r="Q3251" i="9"/>
  <c r="Q3250" i="9"/>
  <c r="Q3249" i="9"/>
  <c r="Q3248" i="9"/>
  <c r="Q3247" i="9"/>
  <c r="Q3246" i="9"/>
  <c r="Q3245" i="9"/>
  <c r="Q3244" i="9"/>
  <c r="Q3243" i="9"/>
  <c r="Q3242" i="9"/>
  <c r="Q3241" i="9"/>
  <c r="Q3240" i="9"/>
  <c r="Q3239" i="9"/>
  <c r="Q3238" i="9"/>
  <c r="Q3237" i="9"/>
  <c r="Q3236" i="9"/>
  <c r="Q3235" i="9"/>
  <c r="Q3234" i="9"/>
  <c r="Q3233" i="9"/>
  <c r="Q3232" i="9"/>
  <c r="Q3231" i="9"/>
  <c r="Q3230" i="9"/>
  <c r="Q3229" i="9"/>
  <c r="Q3228" i="9"/>
  <c r="Q3227" i="9"/>
  <c r="Q3226" i="9"/>
  <c r="Q3225" i="9"/>
  <c r="Q3224" i="9"/>
  <c r="Q3223" i="9"/>
  <c r="Q3222" i="9"/>
  <c r="Q3221" i="9"/>
  <c r="Q3220" i="9"/>
  <c r="Q3219" i="9"/>
  <c r="Q3218" i="9"/>
  <c r="Q3217" i="9"/>
  <c r="Q3216" i="9"/>
  <c r="Q3215" i="9"/>
  <c r="Q3214" i="9"/>
  <c r="Q3213" i="9"/>
  <c r="Q3212" i="9"/>
  <c r="Q3211" i="9"/>
  <c r="Q3210" i="9"/>
  <c r="Q3209" i="9"/>
  <c r="Q3208" i="9"/>
  <c r="Q3207" i="9"/>
  <c r="Q3206" i="9"/>
  <c r="Q3205" i="9"/>
  <c r="Q3204" i="9"/>
  <c r="Q3203" i="9"/>
  <c r="Q3202" i="9"/>
  <c r="Q3201" i="9"/>
  <c r="Q3200" i="9"/>
  <c r="Q3199" i="9"/>
  <c r="Q3198" i="9"/>
  <c r="Q3197" i="9"/>
  <c r="Q3196" i="9"/>
  <c r="Q3195" i="9"/>
  <c r="Q3194" i="9"/>
  <c r="Q3193" i="9"/>
  <c r="Q3192" i="9"/>
  <c r="Q3191" i="9"/>
  <c r="Q3190" i="9"/>
  <c r="Q3189" i="9"/>
  <c r="Q3188" i="9"/>
  <c r="Q3187" i="9"/>
  <c r="Q3186" i="9"/>
  <c r="Q3185" i="9"/>
  <c r="Q3184" i="9"/>
  <c r="Q3183" i="9"/>
  <c r="Q3182" i="9"/>
  <c r="Q3181" i="9"/>
  <c r="Q3180" i="9"/>
  <c r="Q3179" i="9"/>
  <c r="Q3178" i="9"/>
  <c r="Q3177" i="9"/>
  <c r="Q3176" i="9"/>
  <c r="Q3175" i="9"/>
  <c r="Q3174" i="9"/>
  <c r="Q3173" i="9"/>
  <c r="Q3172" i="9"/>
  <c r="Q3171" i="9"/>
  <c r="Q3170" i="9"/>
  <c r="Q3169" i="9"/>
  <c r="Q3168" i="9"/>
  <c r="Q3167" i="9"/>
  <c r="Q3166" i="9"/>
  <c r="Q3165" i="9"/>
  <c r="Q3164" i="9"/>
  <c r="Q3163" i="9"/>
  <c r="Q3162" i="9"/>
  <c r="Q3161" i="9"/>
  <c r="Q3160" i="9"/>
  <c r="Q3159" i="9"/>
  <c r="Q3158" i="9"/>
  <c r="Q3157" i="9"/>
  <c r="Q3156" i="9"/>
  <c r="Q3155" i="9"/>
  <c r="Q3154" i="9"/>
  <c r="Q3153" i="9"/>
  <c r="Q3152" i="9"/>
  <c r="Q3151" i="9"/>
  <c r="Q3150" i="9"/>
  <c r="Q3149" i="9"/>
  <c r="Q3148" i="9"/>
  <c r="Q3147" i="9"/>
  <c r="Q3146" i="9"/>
  <c r="Q3145" i="9"/>
  <c r="Q3144" i="9"/>
  <c r="Q3143" i="9"/>
  <c r="Q3142" i="9"/>
  <c r="Q3141" i="9"/>
  <c r="Q3140" i="9"/>
  <c r="Q3139" i="9"/>
  <c r="Q3138" i="9"/>
  <c r="Q3137" i="9"/>
  <c r="Q3136" i="9"/>
  <c r="Q3135" i="9"/>
  <c r="Q3134" i="9"/>
  <c r="Q3133" i="9"/>
  <c r="Q3132" i="9"/>
  <c r="Q3131" i="9"/>
  <c r="Q3130" i="9"/>
  <c r="Q3129" i="9"/>
  <c r="Q3128" i="9"/>
  <c r="Q3127" i="9"/>
  <c r="Q3126" i="9"/>
  <c r="Q3125" i="9"/>
  <c r="Q3124" i="9"/>
  <c r="Q3123" i="9"/>
  <c r="Q3122" i="9"/>
  <c r="Q3121" i="9"/>
  <c r="Q3120" i="9"/>
  <c r="Q3119" i="9"/>
  <c r="Q3118" i="9"/>
  <c r="Q3117" i="9"/>
  <c r="Q3116" i="9"/>
  <c r="Q3115" i="9"/>
  <c r="Q3114" i="9"/>
  <c r="Q3113" i="9"/>
  <c r="Q3112" i="9"/>
  <c r="Q3111" i="9"/>
  <c r="Q3110" i="9"/>
  <c r="Q3109" i="9"/>
  <c r="Q3108" i="9"/>
  <c r="Q3107" i="9"/>
  <c r="Q3106" i="9"/>
  <c r="Q3105" i="9"/>
  <c r="Q3104" i="9"/>
  <c r="Q3103" i="9"/>
  <c r="Q3102" i="9"/>
  <c r="Q3101" i="9"/>
  <c r="Q3100" i="9"/>
  <c r="Q3099" i="9"/>
  <c r="Q3098" i="9"/>
  <c r="Q3097" i="9"/>
  <c r="Q3096" i="9"/>
  <c r="Q3095" i="9"/>
  <c r="Q3094" i="9"/>
  <c r="Q3093" i="9"/>
  <c r="Q3092" i="9"/>
  <c r="Q3091" i="9"/>
  <c r="Q3090" i="9"/>
  <c r="Q3089" i="9"/>
  <c r="Q3088" i="9"/>
  <c r="Q3087" i="9"/>
  <c r="Q3086" i="9"/>
  <c r="Q3085" i="9"/>
  <c r="Q3084" i="9"/>
  <c r="Q3083" i="9"/>
  <c r="Q3082" i="9"/>
  <c r="Q3081" i="9"/>
  <c r="Q3080" i="9"/>
  <c r="Q3079" i="9"/>
  <c r="Q3078" i="9"/>
  <c r="Q3077" i="9"/>
  <c r="Q3076" i="9"/>
  <c r="Q3075" i="9"/>
  <c r="Q3074" i="9"/>
  <c r="Q3073" i="9"/>
  <c r="Q3072" i="9"/>
  <c r="Q3071" i="9"/>
  <c r="Q3070" i="9"/>
  <c r="Q3069" i="9"/>
  <c r="Q3068" i="9"/>
  <c r="Q3067" i="9"/>
  <c r="Q3066" i="9"/>
  <c r="Q3065" i="9"/>
  <c r="Q3064" i="9"/>
  <c r="Q3063" i="9"/>
  <c r="Q3062" i="9"/>
  <c r="Q3061" i="9"/>
  <c r="Q3060" i="9"/>
  <c r="Q3059" i="9"/>
  <c r="Q3058" i="9"/>
  <c r="Q3057" i="9"/>
  <c r="Q3056" i="9"/>
  <c r="Q3055" i="9"/>
  <c r="Q3054" i="9"/>
  <c r="Q3053" i="9"/>
  <c r="Q3052" i="9"/>
  <c r="Q3051" i="9"/>
  <c r="Q3050" i="9"/>
  <c r="Q3049" i="9"/>
  <c r="Q3048" i="9"/>
  <c r="Q3047" i="9"/>
  <c r="Q3046" i="9"/>
  <c r="Q3045" i="9"/>
  <c r="Q3044" i="9"/>
  <c r="Q3043" i="9"/>
  <c r="Q3042" i="9"/>
  <c r="Q3041" i="9"/>
  <c r="Q3040" i="9"/>
  <c r="Q3039" i="9"/>
  <c r="Q3038" i="9"/>
  <c r="Q3037" i="9"/>
  <c r="Q3036" i="9"/>
  <c r="Q3035" i="9"/>
  <c r="Q3034" i="9"/>
  <c r="Q3033" i="9"/>
  <c r="Q3032" i="9"/>
  <c r="Q3031" i="9"/>
  <c r="Q3030" i="9"/>
  <c r="Q3029" i="9"/>
  <c r="Q3028" i="9"/>
  <c r="Q3027" i="9"/>
  <c r="Q3026" i="9"/>
  <c r="Q3025" i="9"/>
  <c r="Q3024" i="9"/>
  <c r="Q3023" i="9"/>
  <c r="Q3022" i="9"/>
  <c r="Q3021" i="9"/>
  <c r="Q3020" i="9"/>
  <c r="Q3019" i="9"/>
  <c r="Q3018" i="9"/>
  <c r="Q3017" i="9"/>
  <c r="Q3016" i="9"/>
  <c r="Q3015" i="9"/>
  <c r="Q3014" i="9"/>
  <c r="Q3013" i="9"/>
  <c r="Q3012" i="9"/>
  <c r="Q3011" i="9"/>
  <c r="Q3010" i="9"/>
  <c r="Q3009" i="9"/>
  <c r="Q3008" i="9"/>
  <c r="Q3007" i="9"/>
  <c r="Q3006" i="9"/>
  <c r="Q3005" i="9"/>
  <c r="Q3004" i="9"/>
  <c r="Q3003" i="9"/>
  <c r="Q3002" i="9"/>
  <c r="Q3001" i="9"/>
  <c r="Q3000" i="9"/>
  <c r="Q2999" i="9"/>
  <c r="Q2998" i="9"/>
  <c r="Q2997" i="9"/>
  <c r="Q2996" i="9"/>
  <c r="Q2995" i="9"/>
  <c r="Q2994" i="9"/>
  <c r="Q2993" i="9"/>
  <c r="Q2992" i="9"/>
  <c r="Q2991" i="9"/>
  <c r="Q2990" i="9"/>
  <c r="Q2989" i="9"/>
  <c r="Q2988" i="9"/>
  <c r="Q2987" i="9"/>
  <c r="Q2986" i="9"/>
  <c r="Q2985" i="9"/>
  <c r="Q2984" i="9"/>
  <c r="Q2983" i="9"/>
  <c r="Q2982" i="9"/>
  <c r="Q2981" i="9"/>
  <c r="Q2980" i="9"/>
  <c r="Q2979" i="9"/>
  <c r="Q2978" i="9"/>
  <c r="Q2977" i="9"/>
  <c r="Q2976" i="9"/>
  <c r="Q2975" i="9"/>
  <c r="Q2974" i="9"/>
  <c r="Q2973" i="9"/>
  <c r="Q2972" i="9"/>
  <c r="Q2971" i="9"/>
  <c r="Q2970" i="9"/>
  <c r="Q2969" i="9"/>
  <c r="Q2968" i="9"/>
  <c r="Q2967" i="9"/>
  <c r="Q2966" i="9"/>
  <c r="Q2965" i="9"/>
  <c r="Q2964" i="9"/>
  <c r="Q2963" i="9"/>
  <c r="Q2962" i="9"/>
  <c r="Q2961" i="9"/>
  <c r="Q2960" i="9"/>
  <c r="Q2959" i="9"/>
  <c r="Q2958" i="9"/>
  <c r="Q2957" i="9"/>
  <c r="Q2956" i="9"/>
  <c r="Q2955" i="9"/>
  <c r="Q2954" i="9"/>
  <c r="Q2953" i="9"/>
  <c r="Q2952" i="9"/>
  <c r="Q2951" i="9"/>
  <c r="Q2950" i="9"/>
  <c r="Q2949" i="9"/>
  <c r="Q2948" i="9"/>
  <c r="Q2947" i="9"/>
  <c r="Q2946" i="9"/>
  <c r="Q2945" i="9"/>
  <c r="Q2944" i="9"/>
  <c r="Q2943" i="9"/>
  <c r="Q2942" i="9"/>
  <c r="Q2941" i="9"/>
  <c r="Q2940" i="9"/>
  <c r="Q2939" i="9"/>
  <c r="Q2938" i="9"/>
  <c r="Q2937" i="9"/>
  <c r="Q2936" i="9"/>
  <c r="Q2935" i="9"/>
  <c r="Q2934" i="9"/>
  <c r="Q2933" i="9"/>
  <c r="Q2932" i="9"/>
  <c r="Q2931" i="9"/>
  <c r="Q2930" i="9"/>
  <c r="Q2929" i="9"/>
  <c r="Q2928" i="9"/>
  <c r="Q2927" i="9"/>
  <c r="Q2926" i="9"/>
  <c r="Q2925" i="9"/>
  <c r="Q2924" i="9"/>
  <c r="Q2923" i="9"/>
  <c r="Q2922" i="9"/>
  <c r="Q2921" i="9"/>
  <c r="Q2920" i="9"/>
  <c r="Q2919" i="9"/>
  <c r="Q2918" i="9"/>
  <c r="Q2917" i="9"/>
  <c r="Q2916" i="9"/>
  <c r="Q2915" i="9"/>
  <c r="Q2914" i="9"/>
  <c r="Q2913" i="9"/>
  <c r="Q2912" i="9"/>
  <c r="Q2911" i="9"/>
  <c r="Q2910" i="9"/>
  <c r="Q2909" i="9"/>
  <c r="Q2908" i="9"/>
  <c r="Q2907" i="9"/>
  <c r="Q2906" i="9"/>
  <c r="Q2905" i="9"/>
  <c r="Q2904" i="9"/>
  <c r="Q2903" i="9"/>
  <c r="Q2902" i="9"/>
  <c r="Q2901" i="9"/>
  <c r="Q2900" i="9"/>
  <c r="Q2899" i="9"/>
  <c r="Q2898" i="9"/>
  <c r="Q2897" i="9"/>
  <c r="Q2896" i="9"/>
  <c r="Q2895" i="9"/>
  <c r="Q2894" i="9"/>
  <c r="Q2893" i="9"/>
  <c r="Q2892" i="9"/>
  <c r="Q2891" i="9"/>
  <c r="Q2890" i="9"/>
  <c r="Q2889" i="9"/>
  <c r="Q2888" i="9"/>
  <c r="Q2887" i="9"/>
  <c r="Q2886" i="9"/>
  <c r="Q2885" i="9"/>
  <c r="Q2884" i="9"/>
  <c r="Q2883" i="9"/>
  <c r="Q2882" i="9"/>
  <c r="Q2881" i="9"/>
  <c r="Q2880" i="9"/>
  <c r="Q2879" i="9"/>
  <c r="Q2878" i="9"/>
  <c r="Q2877" i="9"/>
  <c r="Q2876" i="9"/>
  <c r="Q2875" i="9"/>
  <c r="Q2874" i="9"/>
  <c r="Q2873" i="9"/>
  <c r="Q2872" i="9"/>
  <c r="Q2871" i="9"/>
  <c r="Q2870" i="9"/>
  <c r="Q2869" i="9"/>
  <c r="Q2868" i="9"/>
  <c r="Q2867" i="9"/>
  <c r="Q2866" i="9"/>
  <c r="Q2865" i="9"/>
  <c r="Q2864" i="9"/>
  <c r="Q2863" i="9"/>
  <c r="Q2862" i="9"/>
  <c r="Q2861" i="9"/>
  <c r="Q2860" i="9"/>
  <c r="Q2859" i="9"/>
  <c r="Q2858" i="9"/>
  <c r="Q2857" i="9"/>
  <c r="Q2856" i="9"/>
  <c r="Q2855" i="9"/>
  <c r="Q2854" i="9"/>
  <c r="Q2853" i="9"/>
  <c r="Q2852" i="9"/>
  <c r="Q2851" i="9"/>
  <c r="Q2850" i="9"/>
  <c r="Q2849" i="9"/>
  <c r="Q2848" i="9"/>
  <c r="Q2847" i="9"/>
  <c r="Q2846" i="9"/>
  <c r="Q2845" i="9"/>
  <c r="Q2844" i="9"/>
  <c r="Q2843" i="9"/>
  <c r="Q2842" i="9"/>
  <c r="Q2841" i="9"/>
  <c r="Q2840" i="9"/>
  <c r="Q2839" i="9"/>
  <c r="Q2838" i="9"/>
  <c r="Q2837" i="9"/>
  <c r="Q2836" i="9"/>
  <c r="Q2835" i="9"/>
  <c r="Q2834" i="9"/>
  <c r="Q2833" i="9"/>
  <c r="Q2832" i="9"/>
  <c r="Q2831" i="9"/>
  <c r="Q2830" i="9"/>
  <c r="Q2829" i="9"/>
  <c r="Q2828" i="9"/>
  <c r="Q2827" i="9"/>
  <c r="Q2826" i="9"/>
  <c r="Q2825" i="9"/>
  <c r="Q2824" i="9"/>
  <c r="Q2823" i="9"/>
  <c r="Q2822" i="9"/>
  <c r="Q2821" i="9"/>
  <c r="Q2820" i="9"/>
  <c r="Q2819" i="9"/>
  <c r="Q2818" i="9"/>
  <c r="Q2817" i="9"/>
  <c r="Q2816" i="9"/>
  <c r="Q2815" i="9"/>
  <c r="Q2814" i="9"/>
  <c r="Q2813" i="9"/>
  <c r="Q2812" i="9"/>
  <c r="Q2811" i="9"/>
  <c r="Q2810" i="9"/>
  <c r="Q2809" i="9"/>
  <c r="Q2808" i="9"/>
  <c r="Q2807" i="9"/>
  <c r="Q2806" i="9"/>
  <c r="Q2805" i="9"/>
  <c r="Q2804" i="9"/>
  <c r="Q2803" i="9"/>
  <c r="Q2802" i="9"/>
  <c r="Q2801" i="9"/>
  <c r="Q2800" i="9"/>
  <c r="Q2799" i="9"/>
  <c r="Q2798" i="9"/>
  <c r="Q2797" i="9"/>
  <c r="Q2796" i="9"/>
  <c r="Q2795" i="9"/>
  <c r="Q2794" i="9"/>
  <c r="Q2793" i="9"/>
  <c r="Q2792" i="9"/>
  <c r="Q2791" i="9"/>
  <c r="Q2790" i="9"/>
  <c r="Q2789" i="9"/>
  <c r="Q2788" i="9"/>
  <c r="Q2787" i="9"/>
  <c r="Q2786" i="9"/>
  <c r="Q2785" i="9"/>
  <c r="Q2784" i="9"/>
  <c r="Q2783" i="9"/>
  <c r="Q2782" i="9"/>
  <c r="Q2781" i="9"/>
  <c r="Q2780" i="9"/>
  <c r="Q2779" i="9"/>
  <c r="Q2778" i="9"/>
  <c r="Q2777" i="9"/>
  <c r="Q2776" i="9"/>
  <c r="Q2775" i="9"/>
  <c r="Q2774" i="9"/>
  <c r="Q2773" i="9"/>
  <c r="Q2772" i="9"/>
  <c r="Q2771" i="9"/>
  <c r="Q2770" i="9"/>
  <c r="Q2769" i="9"/>
  <c r="Q2768" i="9"/>
  <c r="Q2767" i="9"/>
  <c r="Q2766" i="9"/>
  <c r="Q2765" i="9"/>
  <c r="Q2764" i="9"/>
  <c r="Q2763" i="9"/>
  <c r="Q2762" i="9"/>
  <c r="Q2761" i="9"/>
  <c r="Q2760" i="9"/>
  <c r="Q2759" i="9"/>
  <c r="Q2758" i="9"/>
  <c r="Q2757" i="9"/>
  <c r="Q2756" i="9"/>
  <c r="Q2755" i="9"/>
  <c r="Q2754" i="9"/>
  <c r="Q2753" i="9"/>
  <c r="Q2752" i="9"/>
  <c r="Q2751" i="9"/>
  <c r="Q2750" i="9"/>
  <c r="Q2749" i="9"/>
  <c r="Q2748" i="9"/>
  <c r="Q2747" i="9"/>
  <c r="Q2746" i="9"/>
  <c r="Q2745" i="9"/>
  <c r="Q2744" i="9"/>
  <c r="Q2743" i="9"/>
  <c r="Q2742" i="9"/>
  <c r="Q2741" i="9"/>
  <c r="Q2740" i="9"/>
  <c r="Q2739" i="9"/>
  <c r="Q2738" i="9"/>
  <c r="Q2737" i="9"/>
  <c r="Q2736" i="9"/>
  <c r="Q2735" i="9"/>
  <c r="Q2734" i="9"/>
  <c r="Q2733" i="9"/>
  <c r="Q2732" i="9"/>
  <c r="Q2731" i="9"/>
  <c r="Q2730" i="9"/>
  <c r="Q2729" i="9"/>
  <c r="Q2728" i="9"/>
  <c r="Q2727" i="9"/>
  <c r="Q2726" i="9"/>
  <c r="Q2725" i="9"/>
  <c r="Q2724" i="9"/>
  <c r="Q2723" i="9"/>
  <c r="Q2722" i="9"/>
  <c r="Q2721" i="9"/>
  <c r="Q2720" i="9"/>
  <c r="Q2719" i="9"/>
  <c r="Q2718" i="9"/>
  <c r="Q2717" i="9"/>
  <c r="Q2716" i="9"/>
  <c r="Q2715" i="9"/>
  <c r="Q2714" i="9"/>
  <c r="Q2713" i="9"/>
  <c r="Q2712" i="9"/>
  <c r="Q2711" i="9"/>
  <c r="Q2710" i="9"/>
  <c r="Q2709" i="9"/>
  <c r="Q2708" i="9"/>
  <c r="Q2707" i="9"/>
  <c r="Q2706" i="9"/>
  <c r="Q2705" i="9"/>
  <c r="Q2704" i="9"/>
  <c r="Q2703" i="9"/>
  <c r="Q2702" i="9"/>
  <c r="Q2701" i="9"/>
  <c r="Q2700" i="9"/>
  <c r="Q2699" i="9"/>
  <c r="Q2698" i="9"/>
  <c r="Q2697" i="9"/>
  <c r="Q2696" i="9"/>
  <c r="Q2695" i="9"/>
  <c r="Q2694" i="9"/>
  <c r="Q2693" i="9"/>
  <c r="Q2692" i="9"/>
  <c r="Q2691" i="9"/>
  <c r="Q2690" i="9"/>
  <c r="Q2689" i="9"/>
  <c r="Q2688" i="9"/>
  <c r="Q2687" i="9"/>
  <c r="Q2686" i="9"/>
  <c r="Q2685" i="9"/>
  <c r="Q2684" i="9"/>
  <c r="Q2683" i="9"/>
  <c r="Q2682" i="9"/>
  <c r="Q2681" i="9"/>
  <c r="Q2680" i="9"/>
  <c r="Q2679" i="9"/>
  <c r="Q2678" i="9"/>
  <c r="Q2677" i="9"/>
  <c r="Q2676" i="9"/>
  <c r="Q2675" i="9"/>
  <c r="Q2674" i="9"/>
  <c r="Q2673" i="9"/>
  <c r="Q2672" i="9"/>
  <c r="Q2671" i="9"/>
  <c r="Q2670" i="9"/>
  <c r="Q2669" i="9"/>
  <c r="Q2668" i="9"/>
  <c r="Q2667" i="9"/>
  <c r="Q2666" i="9"/>
  <c r="Q2665" i="9"/>
  <c r="Q2664" i="9"/>
  <c r="Q2663" i="9"/>
  <c r="Q2662" i="9"/>
  <c r="Q2661" i="9"/>
  <c r="Q2660" i="9"/>
  <c r="Q2659" i="9"/>
  <c r="Q2658" i="9"/>
  <c r="Q2657" i="9"/>
  <c r="Q2656" i="9"/>
  <c r="Q2655" i="9"/>
  <c r="Q2654" i="9"/>
  <c r="Q2653" i="9"/>
  <c r="Q2652" i="9"/>
  <c r="Q2651" i="9"/>
  <c r="Q2650" i="9"/>
  <c r="Q2649" i="9"/>
  <c r="Q2648" i="9"/>
  <c r="Q2647" i="9"/>
  <c r="Q2646" i="9"/>
  <c r="Q2645" i="9"/>
  <c r="Q2644" i="9"/>
  <c r="Q2643" i="9"/>
  <c r="Q2642" i="9"/>
  <c r="Q2641" i="9"/>
  <c r="Q2640" i="9"/>
  <c r="Q2639" i="9"/>
  <c r="Q2638" i="9"/>
  <c r="Q2637" i="9"/>
  <c r="Q2636" i="9"/>
  <c r="Q2635" i="9"/>
  <c r="Q2634" i="9"/>
  <c r="Q2633" i="9"/>
  <c r="Q2632" i="9"/>
  <c r="Q2631" i="9"/>
  <c r="Q2630" i="9"/>
  <c r="Q2629" i="9"/>
  <c r="Q2628" i="9"/>
  <c r="Q2627" i="9"/>
  <c r="Q2626" i="9"/>
  <c r="Q2625" i="9"/>
  <c r="Q2624" i="9"/>
  <c r="Q2623" i="9"/>
  <c r="Q2622" i="9"/>
  <c r="Q2621" i="9"/>
  <c r="Q2620" i="9"/>
  <c r="Q2619" i="9"/>
  <c r="Q2618" i="9"/>
  <c r="Q2617" i="9"/>
  <c r="Q2616" i="9"/>
  <c r="Q2615" i="9"/>
  <c r="Q2614" i="9"/>
  <c r="Q2613" i="9"/>
  <c r="Q2612" i="9"/>
  <c r="Q2611" i="9"/>
  <c r="Q2610" i="9"/>
  <c r="Q2609" i="9"/>
  <c r="Q2608" i="9"/>
  <c r="Q2607" i="9"/>
  <c r="Q2606" i="9"/>
  <c r="Q2605" i="9"/>
  <c r="Q2604" i="9"/>
  <c r="Q2603" i="9"/>
  <c r="Q2602" i="9"/>
  <c r="Q2601" i="9"/>
  <c r="Q2600" i="9"/>
  <c r="Q2599" i="9"/>
  <c r="Q2598" i="9"/>
  <c r="Q2597" i="9"/>
  <c r="Q2596" i="9"/>
  <c r="Q2595" i="9"/>
  <c r="Q2594" i="9"/>
  <c r="Q2593" i="9"/>
  <c r="Q2592" i="9"/>
  <c r="Q2591" i="9"/>
  <c r="Q2590" i="9"/>
  <c r="Q2589" i="9"/>
  <c r="Q2588" i="9"/>
  <c r="Q2587" i="9"/>
  <c r="Q2586" i="9"/>
  <c r="Q2585" i="9"/>
  <c r="Q2584" i="9"/>
  <c r="Q2583" i="9"/>
  <c r="Q2582" i="9"/>
  <c r="Q2581" i="9"/>
  <c r="Q2580" i="9"/>
  <c r="Q2579" i="9"/>
  <c r="Q2578" i="9"/>
  <c r="Q2577" i="9"/>
  <c r="Q2576" i="9"/>
  <c r="Q2575" i="9"/>
  <c r="Q2574" i="9"/>
  <c r="Q2573" i="9"/>
  <c r="Q2572" i="9"/>
  <c r="Q2571" i="9"/>
  <c r="Q2570" i="9"/>
  <c r="Q2569" i="9"/>
  <c r="Q2568" i="9"/>
  <c r="Q2567" i="9"/>
  <c r="Q2566" i="9"/>
  <c r="Q2565" i="9"/>
  <c r="Q2564" i="9"/>
  <c r="Q2563" i="9"/>
  <c r="Q2562" i="9"/>
  <c r="Q2561" i="9"/>
  <c r="Q2560" i="9"/>
  <c r="Q2559" i="9"/>
  <c r="Q2558" i="9"/>
  <c r="Q2557" i="9"/>
  <c r="Q2556" i="9"/>
  <c r="Q2555" i="9"/>
  <c r="Q2554" i="9"/>
  <c r="Q2553" i="9"/>
  <c r="Q2552" i="9"/>
  <c r="Q2551" i="9"/>
  <c r="Q2550" i="9"/>
  <c r="Q2549" i="9"/>
  <c r="Q2548" i="9"/>
  <c r="Q2547" i="9"/>
  <c r="Q2546" i="9"/>
  <c r="Q2545" i="9"/>
  <c r="Q2544" i="9"/>
  <c r="Q2543" i="9"/>
  <c r="Q2542" i="9"/>
  <c r="Q2541" i="9"/>
  <c r="Q2540" i="9"/>
  <c r="Q2539" i="9"/>
  <c r="Q2538" i="9"/>
  <c r="Q2537" i="9"/>
  <c r="Q2536" i="9"/>
  <c r="Q2535" i="9"/>
  <c r="Q2534" i="9"/>
  <c r="Q2533" i="9"/>
  <c r="Q2532" i="9"/>
  <c r="Q2531" i="9"/>
  <c r="Q2530" i="9"/>
  <c r="Q2529" i="9"/>
  <c r="Q2528" i="9"/>
  <c r="Q2527" i="9"/>
  <c r="Q2526" i="9"/>
  <c r="Q2525" i="9"/>
  <c r="Q2524" i="9"/>
  <c r="Q2523" i="9"/>
  <c r="Q2522" i="9"/>
  <c r="Q2521" i="9"/>
  <c r="Q2520" i="9"/>
  <c r="Q2519" i="9"/>
  <c r="Q2518" i="9"/>
  <c r="Q2517" i="9"/>
  <c r="Q2516" i="9"/>
  <c r="Q2515" i="9"/>
  <c r="Q2514" i="9"/>
  <c r="Q2513" i="9"/>
  <c r="Q2512" i="9"/>
  <c r="Q2511" i="9"/>
  <c r="Q2510" i="9"/>
  <c r="Q2509" i="9"/>
  <c r="Q2508" i="9"/>
  <c r="Q2507" i="9"/>
  <c r="Q2506" i="9"/>
  <c r="Q2505" i="9"/>
  <c r="Q2504" i="9"/>
  <c r="Q2503" i="9"/>
  <c r="Q2502" i="9"/>
  <c r="Q2501" i="9"/>
  <c r="Q2500" i="9"/>
  <c r="Q2499" i="9"/>
  <c r="Q2498" i="9"/>
  <c r="Q2497" i="9"/>
  <c r="Q2496" i="9"/>
  <c r="Q2495" i="9"/>
  <c r="Q2494" i="9"/>
  <c r="Q2493" i="9"/>
  <c r="Q2492" i="9"/>
  <c r="Q2491" i="9"/>
  <c r="Q2490" i="9"/>
  <c r="Q2489" i="9"/>
  <c r="Q2488" i="9"/>
  <c r="Q2487" i="9"/>
  <c r="Q2486" i="9"/>
  <c r="Q2485" i="9"/>
  <c r="Q2484" i="9"/>
  <c r="Q2483" i="9"/>
  <c r="Q2482" i="9"/>
  <c r="Q2481" i="9"/>
  <c r="Q2480" i="9"/>
  <c r="Q2479" i="9"/>
  <c r="Q2478" i="9"/>
  <c r="Q2477" i="9"/>
  <c r="Q2476" i="9"/>
  <c r="Q2475" i="9"/>
  <c r="Q2474" i="9"/>
  <c r="Q2473" i="9"/>
  <c r="Q2472" i="9"/>
  <c r="Q2471" i="9"/>
  <c r="Q2470" i="9"/>
  <c r="Q2469" i="9"/>
  <c r="Q2468" i="9"/>
  <c r="Q2467" i="9"/>
  <c r="Q2466" i="9"/>
  <c r="Q2465" i="9"/>
  <c r="Q2464" i="9"/>
  <c r="Q2463" i="9"/>
  <c r="Q2462" i="9"/>
  <c r="Q2461" i="9"/>
  <c r="Q2460" i="9"/>
  <c r="Q2459" i="9"/>
  <c r="Q2458" i="9"/>
  <c r="Q2457" i="9"/>
  <c r="Q2456" i="9"/>
  <c r="Q2455" i="9"/>
  <c r="Q2454" i="9"/>
  <c r="Q2453" i="9"/>
  <c r="Q2452" i="9"/>
  <c r="Q2451" i="9"/>
  <c r="Q2450" i="9"/>
  <c r="Q2449" i="9"/>
  <c r="Q2448" i="9"/>
  <c r="Q2447" i="9"/>
  <c r="Q2446" i="9"/>
  <c r="Q2445" i="9"/>
  <c r="Q2444" i="9"/>
  <c r="Q2443" i="9"/>
  <c r="Q2442" i="9"/>
  <c r="Q2441" i="9"/>
  <c r="Q2440" i="9"/>
  <c r="Q2439" i="9"/>
  <c r="Q2438" i="9"/>
  <c r="Q2437" i="9"/>
  <c r="Q2436" i="9"/>
  <c r="Q2435" i="9"/>
  <c r="Q2434" i="9"/>
  <c r="Q2433" i="9"/>
  <c r="Q2432" i="9"/>
  <c r="Q2431" i="9"/>
  <c r="Q2430" i="9"/>
  <c r="Q2429" i="9"/>
  <c r="Q2428" i="9"/>
  <c r="Q2427" i="9"/>
  <c r="Q2426" i="9"/>
  <c r="Q2425" i="9"/>
  <c r="Q2424" i="9"/>
  <c r="Q2423" i="9"/>
  <c r="Q2422" i="9"/>
  <c r="Q2421" i="9"/>
  <c r="Q2420" i="9"/>
  <c r="Q2419" i="9"/>
  <c r="Q2418" i="9"/>
  <c r="Q2417" i="9"/>
  <c r="Q2416" i="9"/>
  <c r="Q2415" i="9"/>
  <c r="Q2414" i="9"/>
  <c r="Q2413" i="9"/>
  <c r="Q2412" i="9"/>
  <c r="Q2411" i="9"/>
  <c r="Q2410" i="9"/>
  <c r="Q2409" i="9"/>
  <c r="Q2408" i="9"/>
  <c r="Q2407" i="9"/>
  <c r="Q2406" i="9"/>
  <c r="Q2405" i="9"/>
  <c r="Q2404" i="9"/>
  <c r="Q2403" i="9"/>
  <c r="Q2402" i="9"/>
  <c r="Q2401" i="9"/>
  <c r="Q2400" i="9"/>
  <c r="Q2399" i="9"/>
  <c r="Q2398" i="9"/>
  <c r="Q2397" i="9"/>
  <c r="Q2396" i="9"/>
  <c r="Q2395" i="9"/>
  <c r="Q2394" i="9"/>
  <c r="Q2393" i="9"/>
  <c r="Q2392" i="9"/>
  <c r="Q2391" i="9"/>
  <c r="Q2390" i="9"/>
  <c r="Q2389" i="9"/>
  <c r="Q2388" i="9"/>
  <c r="Q2387" i="9"/>
  <c r="Q2386" i="9"/>
  <c r="Q2385" i="9"/>
  <c r="Q2384" i="9"/>
  <c r="Q2383" i="9"/>
  <c r="Q2382" i="9"/>
  <c r="Q2381" i="9"/>
  <c r="Q2380" i="9"/>
  <c r="Q2379" i="9"/>
  <c r="Q2378" i="9"/>
  <c r="Q2377" i="9"/>
  <c r="Q2376" i="9"/>
  <c r="Q2375" i="9"/>
  <c r="Q2374" i="9"/>
  <c r="Q2373" i="9"/>
  <c r="Q2372" i="9"/>
  <c r="Q2371" i="9"/>
  <c r="Q2370" i="9"/>
  <c r="Q2369" i="9"/>
  <c r="Q2368" i="9"/>
  <c r="Q2367" i="9"/>
  <c r="Q2366" i="9"/>
  <c r="Q2365" i="9"/>
  <c r="Q2364" i="9"/>
  <c r="Q2363" i="9"/>
  <c r="Q2362" i="9"/>
  <c r="Q2361" i="9"/>
  <c r="Q2360" i="9"/>
  <c r="Q2359" i="9"/>
  <c r="Q2358" i="9"/>
  <c r="Q2357" i="9"/>
  <c r="Q2356" i="9"/>
  <c r="Q2355" i="9"/>
  <c r="Q2354" i="9"/>
  <c r="Q2353" i="9"/>
  <c r="Q2352" i="9"/>
  <c r="Q2351" i="9"/>
  <c r="Q2350" i="9"/>
  <c r="Q2349" i="9"/>
  <c r="Q2348" i="9"/>
  <c r="Q2347" i="9"/>
  <c r="Q2346" i="9"/>
  <c r="Q2345" i="9"/>
  <c r="Q2344" i="9"/>
  <c r="Q2343" i="9"/>
  <c r="Q2342" i="9"/>
  <c r="Q2341" i="9"/>
  <c r="Q2340" i="9"/>
  <c r="Q2339" i="9"/>
  <c r="Q2338" i="9"/>
  <c r="Q2337" i="9"/>
  <c r="Q2336" i="9"/>
  <c r="Q2335" i="9"/>
  <c r="Q2334" i="9"/>
  <c r="Q2333" i="9"/>
  <c r="Q2332" i="9"/>
  <c r="Q2331" i="9"/>
  <c r="Q2330" i="9"/>
  <c r="Q2329" i="9"/>
  <c r="Q2328" i="9"/>
  <c r="Q2327" i="9"/>
  <c r="Q2326" i="9"/>
  <c r="Q2325" i="9"/>
  <c r="Q2324" i="9"/>
  <c r="Q2323" i="9"/>
  <c r="Q2322" i="9"/>
  <c r="Q2321" i="9"/>
  <c r="Q2320" i="9"/>
  <c r="Q2319" i="9"/>
  <c r="Q2318" i="9"/>
  <c r="Q2317" i="9"/>
  <c r="Q2316" i="9"/>
  <c r="Q2315" i="9"/>
  <c r="Q2314" i="9"/>
  <c r="Q2313" i="9"/>
  <c r="Q2312" i="9"/>
  <c r="Q2311" i="9"/>
  <c r="Q2310" i="9"/>
  <c r="Q2309" i="9"/>
  <c r="Q2308" i="9"/>
  <c r="Q2307" i="9"/>
  <c r="Q2306" i="9"/>
  <c r="Q2305" i="9"/>
  <c r="Q2304" i="9"/>
  <c r="Q2303" i="9"/>
  <c r="Q2302" i="9"/>
  <c r="Q2301" i="9"/>
  <c r="Q2300" i="9"/>
  <c r="Q2299" i="9"/>
  <c r="Q2298" i="9"/>
  <c r="Q2297" i="9"/>
  <c r="Q2296" i="9"/>
  <c r="Q2295" i="9"/>
  <c r="Q2294" i="9"/>
  <c r="Q2293" i="9"/>
  <c r="Q2292" i="9"/>
  <c r="Q2291" i="9"/>
  <c r="Q2290" i="9"/>
  <c r="Q2289" i="9"/>
  <c r="Q2288" i="9"/>
  <c r="Q2287" i="9"/>
  <c r="Q2286" i="9"/>
  <c r="Q2285" i="9"/>
  <c r="Q2284" i="9"/>
  <c r="Q2283" i="9"/>
  <c r="Q2282" i="9"/>
  <c r="Q2281" i="9"/>
  <c r="Q2280" i="9"/>
  <c r="Q2279" i="9"/>
  <c r="Q2278" i="9"/>
  <c r="Q2277" i="9"/>
  <c r="Q2276" i="9"/>
  <c r="Q2275" i="9"/>
  <c r="Q2274" i="9"/>
  <c r="Q2273" i="9"/>
  <c r="Q2272" i="9"/>
  <c r="Q2271" i="9"/>
  <c r="Q2270" i="9"/>
  <c r="Q2269" i="9"/>
  <c r="Q2268" i="9"/>
  <c r="Q2267" i="9"/>
  <c r="Q2266" i="9"/>
  <c r="Q2265" i="9"/>
  <c r="Q2264" i="9"/>
  <c r="Q2263" i="9"/>
  <c r="Q2262" i="9"/>
  <c r="Q2261" i="9"/>
  <c r="Q2260" i="9"/>
  <c r="Q2259" i="9"/>
  <c r="Q2258" i="9"/>
  <c r="Q2257" i="9"/>
  <c r="Q2256" i="9"/>
  <c r="Q2255" i="9"/>
  <c r="Q2254" i="9"/>
  <c r="Q2253" i="9"/>
  <c r="Q2252" i="9"/>
  <c r="Q2251" i="9"/>
  <c r="Q2250" i="9"/>
  <c r="Q2249" i="9"/>
  <c r="Q2248" i="9"/>
  <c r="Q2247" i="9"/>
  <c r="Q2246" i="9"/>
  <c r="Q2245" i="9"/>
  <c r="Q2244" i="9"/>
  <c r="Q2243" i="9"/>
  <c r="Q2242" i="9"/>
  <c r="Q2241" i="9"/>
  <c r="Q2240" i="9"/>
  <c r="Q2239" i="9"/>
  <c r="Q2238" i="9"/>
  <c r="Q2237" i="9"/>
  <c r="Q2236" i="9"/>
  <c r="Q2235" i="9"/>
  <c r="Q2234" i="9"/>
  <c r="Q2233" i="9"/>
  <c r="Q2232" i="9"/>
  <c r="Q2231" i="9"/>
  <c r="Q2230" i="9"/>
  <c r="Q2229" i="9"/>
  <c r="Q2228" i="9"/>
  <c r="Q2227" i="9"/>
  <c r="Q2226" i="9"/>
  <c r="Q2225" i="9"/>
  <c r="Q2224" i="9"/>
  <c r="Q2223" i="9"/>
  <c r="Q2222" i="9"/>
  <c r="Q2221" i="9"/>
  <c r="Q2220" i="9"/>
  <c r="Q2219" i="9"/>
  <c r="Q2218" i="9"/>
  <c r="Q2217" i="9"/>
  <c r="Q2216" i="9"/>
  <c r="Q2215" i="9"/>
  <c r="Q2214" i="9"/>
  <c r="Q2213" i="9"/>
  <c r="Q2212" i="9"/>
  <c r="Q2211" i="9"/>
  <c r="Q2210" i="9"/>
  <c r="Q2209" i="9"/>
  <c r="Q2208" i="9"/>
  <c r="Q2207" i="9"/>
  <c r="Q2206" i="9"/>
  <c r="Q2205" i="9"/>
  <c r="Q2204" i="9"/>
  <c r="Q2203" i="9"/>
  <c r="Q2202" i="9"/>
  <c r="Q2201" i="9"/>
  <c r="Q2200" i="9"/>
  <c r="Q2199" i="9"/>
  <c r="Q2198" i="9"/>
  <c r="Q2197" i="9"/>
  <c r="Q2196" i="9"/>
  <c r="Q2195" i="9"/>
  <c r="Q2194" i="9"/>
  <c r="Q2193" i="9"/>
  <c r="Q2192" i="9"/>
  <c r="Q2191" i="9"/>
  <c r="Q2190" i="9"/>
  <c r="Q2189" i="9"/>
  <c r="Q2188" i="9"/>
  <c r="Q2187" i="9"/>
  <c r="Q2186" i="9"/>
  <c r="Q2185" i="9"/>
  <c r="Q2184" i="9"/>
  <c r="Q2183" i="9"/>
  <c r="Q2182" i="9"/>
  <c r="Q2181" i="9"/>
  <c r="Q2180" i="9"/>
  <c r="Q2179" i="9"/>
  <c r="Q2178" i="9"/>
  <c r="Q2177" i="9"/>
  <c r="Q2176" i="9"/>
  <c r="Q2175" i="9"/>
  <c r="Q2174" i="9"/>
  <c r="Q2173" i="9"/>
  <c r="Q2172" i="9"/>
  <c r="Q2171" i="9"/>
  <c r="Q2170" i="9"/>
  <c r="Q2169" i="9"/>
  <c r="Q2168" i="9"/>
  <c r="Q2167" i="9"/>
  <c r="Q2166" i="9"/>
  <c r="Q2165" i="9"/>
  <c r="Q2164" i="9"/>
  <c r="Q2163" i="9"/>
  <c r="Q2162" i="9"/>
  <c r="Q2161" i="9"/>
  <c r="Q2160" i="9"/>
  <c r="Q2159" i="9"/>
  <c r="Q2158" i="9"/>
  <c r="Q2157" i="9"/>
  <c r="Q2156" i="9"/>
  <c r="Q2155" i="9"/>
  <c r="Q2154" i="9"/>
  <c r="Q2153" i="9"/>
  <c r="Q2152" i="9"/>
  <c r="Q2151" i="9"/>
  <c r="Q2150" i="9"/>
  <c r="Q2149" i="9"/>
  <c r="Q2148" i="9"/>
  <c r="Q2147" i="9"/>
  <c r="Q2146" i="9"/>
  <c r="Q2145" i="9"/>
  <c r="Q2144" i="9"/>
  <c r="Q2143" i="9"/>
  <c r="Q2142" i="9"/>
  <c r="Q2141" i="9"/>
  <c r="Q2140" i="9"/>
  <c r="Q2139" i="9"/>
  <c r="Q2138" i="9"/>
  <c r="Q2137" i="9"/>
  <c r="Q2136" i="9"/>
  <c r="Q2135" i="9"/>
  <c r="Q2134" i="9"/>
  <c r="Q2133" i="9"/>
  <c r="Q2132" i="9"/>
  <c r="Q2131" i="9"/>
  <c r="Q2130" i="9"/>
  <c r="Q2129" i="9"/>
  <c r="Q2128" i="9"/>
  <c r="Q2127" i="9"/>
  <c r="Q2126" i="9"/>
  <c r="Q2125" i="9"/>
  <c r="Q2124" i="9"/>
  <c r="Q2123" i="9"/>
  <c r="Q2122" i="9"/>
  <c r="Q2121" i="9"/>
  <c r="Q2120" i="9"/>
  <c r="Q2119" i="9"/>
  <c r="Q2118" i="9"/>
  <c r="Q2117" i="9"/>
  <c r="Q2116" i="9"/>
  <c r="Q2115" i="9"/>
  <c r="Q2114" i="9"/>
  <c r="Q2113" i="9"/>
  <c r="Q2112" i="9"/>
  <c r="Q2111" i="9"/>
  <c r="Q2110" i="9"/>
  <c r="Q2109" i="9"/>
  <c r="Q2108" i="9"/>
  <c r="Q2107" i="9"/>
  <c r="Q2106" i="9"/>
  <c r="Q2105" i="9"/>
  <c r="Q2104" i="9"/>
  <c r="Q2103" i="9"/>
  <c r="Q2102" i="9"/>
  <c r="Q2101" i="9"/>
  <c r="Q2100" i="9"/>
  <c r="Q2099" i="9"/>
  <c r="Q2098" i="9"/>
  <c r="Q2097" i="9"/>
  <c r="Q2096" i="9"/>
  <c r="Q2095" i="9"/>
  <c r="Q2094" i="9"/>
  <c r="Q2093" i="9"/>
  <c r="Q2092" i="9"/>
  <c r="Q2091" i="9"/>
  <c r="Q2090" i="9"/>
  <c r="Q2089" i="9"/>
  <c r="Q2088" i="9"/>
  <c r="Q2087" i="9"/>
  <c r="Q2086" i="9"/>
  <c r="Q2085" i="9"/>
  <c r="Q2084" i="9"/>
  <c r="Q2083" i="9"/>
  <c r="Q2082" i="9"/>
  <c r="Q2081" i="9"/>
  <c r="Q2080" i="9"/>
  <c r="Q2079" i="9"/>
  <c r="Q2078" i="9"/>
  <c r="Q2077" i="9"/>
  <c r="Q2076" i="9"/>
  <c r="Q2075" i="9"/>
  <c r="Q2074" i="9"/>
  <c r="Q2073" i="9"/>
  <c r="Q2072" i="9"/>
  <c r="Q2071" i="9"/>
  <c r="Q2070" i="9"/>
  <c r="Q2069" i="9"/>
  <c r="Q2068" i="9"/>
  <c r="Q2067" i="9"/>
  <c r="Q2066" i="9"/>
  <c r="Q2065" i="9"/>
  <c r="Q2064" i="9"/>
  <c r="Q2063" i="9"/>
  <c r="Q2062" i="9"/>
  <c r="Q2061" i="9"/>
  <c r="Q2060" i="9"/>
  <c r="Q2059" i="9"/>
  <c r="Q2058" i="9"/>
  <c r="Q2057" i="9"/>
  <c r="Q2056" i="9"/>
  <c r="Q2055" i="9"/>
  <c r="Q2054" i="9"/>
  <c r="Q2053" i="9"/>
  <c r="Q2052" i="9"/>
  <c r="Q2051" i="9"/>
  <c r="Q2050" i="9"/>
  <c r="Q2049" i="9"/>
  <c r="Q2048" i="9"/>
  <c r="Q2047" i="9"/>
  <c r="Q2046" i="9"/>
  <c r="Q2045" i="9"/>
  <c r="Q2044" i="9"/>
  <c r="Q2043" i="9"/>
  <c r="Q2042" i="9"/>
  <c r="Q2041" i="9"/>
  <c r="Q2040" i="9"/>
  <c r="Q2039" i="9"/>
  <c r="Q2038" i="9"/>
  <c r="Q2037" i="9"/>
  <c r="Q2036" i="9"/>
  <c r="Q2035" i="9"/>
  <c r="Q2034" i="9"/>
  <c r="Q2033" i="9"/>
  <c r="Q2032" i="9"/>
  <c r="Q2031" i="9"/>
  <c r="Q2030" i="9"/>
  <c r="Q2029" i="9"/>
  <c r="Q2028" i="9"/>
  <c r="Q2027" i="9"/>
  <c r="Q2026" i="9"/>
  <c r="Q2025" i="9"/>
  <c r="Q2024" i="9"/>
  <c r="Q2023" i="9"/>
  <c r="Q2022" i="9"/>
  <c r="Q2021" i="9"/>
  <c r="Q2020" i="9"/>
  <c r="Q2019" i="9"/>
  <c r="Q2018" i="9"/>
  <c r="Q2017" i="9"/>
  <c r="Q2016" i="9"/>
  <c r="Q2015" i="9"/>
  <c r="Q2014" i="9"/>
  <c r="Q2013" i="9"/>
  <c r="Q2012" i="9"/>
  <c r="Q2011" i="9"/>
  <c r="Q2010" i="9"/>
  <c r="Q2009" i="9"/>
  <c r="Q2008" i="9"/>
  <c r="Q2007" i="9"/>
  <c r="Q2006" i="9"/>
  <c r="Q2005" i="9"/>
  <c r="Q2004" i="9"/>
  <c r="Q2003" i="9"/>
  <c r="Q2002" i="9"/>
  <c r="Q2001" i="9"/>
  <c r="Q2000" i="9"/>
  <c r="Q1999" i="9"/>
  <c r="Q1998" i="9"/>
  <c r="Q1997" i="9"/>
  <c r="Q1996" i="9"/>
  <c r="Q1995" i="9"/>
  <c r="Q1994" i="9"/>
  <c r="Q1993" i="9"/>
  <c r="Q1992" i="9"/>
  <c r="Q1991" i="9"/>
  <c r="Q1990" i="9"/>
  <c r="Q1989" i="9"/>
  <c r="Q1988" i="9"/>
  <c r="Q1987" i="9"/>
  <c r="Q1986" i="9"/>
  <c r="Q1985" i="9"/>
  <c r="Q1984" i="9"/>
  <c r="Q1983" i="9"/>
  <c r="Q1982" i="9"/>
  <c r="Q1981" i="9"/>
  <c r="Q1980" i="9"/>
  <c r="Q1979" i="9"/>
  <c r="Q1978" i="9"/>
  <c r="Q1977" i="9"/>
  <c r="Q1976" i="9"/>
  <c r="Q1975" i="9"/>
  <c r="Q1974" i="9"/>
  <c r="Q1973" i="9"/>
  <c r="Q1972" i="9"/>
  <c r="Q1971" i="9"/>
  <c r="Q1970" i="9"/>
  <c r="Q1969" i="9"/>
  <c r="Q1968" i="9"/>
  <c r="Q1967" i="9"/>
  <c r="Q1966" i="9"/>
  <c r="Q1965" i="9"/>
  <c r="Q1964" i="9"/>
  <c r="Q1963" i="9"/>
  <c r="Q1962" i="9"/>
  <c r="Q1961" i="9"/>
  <c r="Q1960" i="9"/>
  <c r="Q1959" i="9"/>
  <c r="Q1958" i="9"/>
  <c r="Q1957" i="9"/>
  <c r="Q1956" i="9"/>
  <c r="Q1955" i="9"/>
  <c r="Q1954" i="9"/>
  <c r="Q1953" i="9"/>
  <c r="Q1952" i="9"/>
  <c r="Q1951" i="9"/>
  <c r="Q1950" i="9"/>
  <c r="Q1949" i="9"/>
  <c r="Q1948" i="9"/>
  <c r="Q1947" i="9"/>
  <c r="Q1946" i="9"/>
  <c r="Q1945" i="9"/>
  <c r="Q1944" i="9"/>
  <c r="Q1943" i="9"/>
  <c r="Q1942" i="9"/>
  <c r="Q1941" i="9"/>
  <c r="Q1940" i="9"/>
  <c r="Q1939" i="9"/>
  <c r="Q1938" i="9"/>
  <c r="Q1937" i="9"/>
  <c r="Q1936" i="9"/>
  <c r="Q1935" i="9"/>
  <c r="Q1934" i="9"/>
  <c r="Q1933" i="9"/>
  <c r="Q1932" i="9"/>
  <c r="Q1931" i="9"/>
  <c r="Q1930" i="9"/>
  <c r="Q1929" i="9"/>
  <c r="Q1928" i="9"/>
  <c r="Q1927" i="9"/>
  <c r="Q1926" i="9"/>
  <c r="Q1925" i="9"/>
  <c r="Q1924" i="9"/>
  <c r="Q1923" i="9"/>
  <c r="Q1922" i="9"/>
  <c r="Q1921" i="9"/>
  <c r="Q1920" i="9"/>
  <c r="Q1919" i="9"/>
  <c r="Q1918" i="9"/>
  <c r="Q1917" i="9"/>
  <c r="Q1916" i="9"/>
  <c r="Q1915" i="9"/>
  <c r="Q1914" i="9"/>
  <c r="Q1913" i="9"/>
  <c r="Q1912" i="9"/>
  <c r="Q1911" i="9"/>
  <c r="Q1910" i="9"/>
  <c r="Q1909" i="9"/>
  <c r="Q1908" i="9"/>
  <c r="Q1907" i="9"/>
  <c r="Q1906" i="9"/>
  <c r="Q1905" i="9"/>
  <c r="Q1904" i="9"/>
  <c r="Q1903" i="9"/>
  <c r="Q1902" i="9"/>
  <c r="Q1901" i="9"/>
  <c r="Q1900" i="9"/>
  <c r="Q1899" i="9"/>
  <c r="Q1898" i="9"/>
  <c r="Q1897" i="9"/>
  <c r="Q1896" i="9"/>
  <c r="Q1895" i="9"/>
  <c r="Q1894" i="9"/>
  <c r="Q1893" i="9"/>
  <c r="Q1892" i="9"/>
  <c r="Q1891" i="9"/>
  <c r="Q1890" i="9"/>
  <c r="Q1889" i="9"/>
  <c r="Q1888" i="9"/>
  <c r="Q1887" i="9"/>
  <c r="Q1886" i="9"/>
  <c r="Q1885" i="9"/>
  <c r="Q1884" i="9"/>
  <c r="Q1883" i="9"/>
  <c r="Q1882" i="9"/>
  <c r="Q1881" i="9"/>
  <c r="Q1880" i="9"/>
  <c r="Q1879" i="9"/>
  <c r="Q1878" i="9"/>
  <c r="Q1877" i="9"/>
  <c r="Q1876" i="9"/>
  <c r="Q1875" i="9"/>
  <c r="Q1874" i="9"/>
  <c r="Q1873" i="9"/>
  <c r="Q1872" i="9"/>
  <c r="Q1871" i="9"/>
  <c r="Q1870" i="9"/>
  <c r="Q1869" i="9"/>
  <c r="Q1868" i="9"/>
  <c r="Q1867" i="9"/>
  <c r="Q1866" i="9"/>
  <c r="Q1865" i="9"/>
  <c r="Q1864" i="9"/>
  <c r="Q1863" i="9"/>
  <c r="Q1862" i="9"/>
  <c r="Q1861" i="9"/>
  <c r="Q1860" i="9"/>
  <c r="Q1859" i="9"/>
  <c r="Q1858" i="9"/>
  <c r="Q1857" i="9"/>
  <c r="Q1856" i="9"/>
  <c r="Q1855" i="9"/>
  <c r="Q1854" i="9"/>
  <c r="Q1853" i="9"/>
  <c r="Q1852" i="9"/>
  <c r="Q1851" i="9"/>
  <c r="Q1850" i="9"/>
  <c r="Q1849" i="9"/>
  <c r="Q1848" i="9"/>
  <c r="Q1847" i="9"/>
  <c r="Q1846" i="9"/>
  <c r="Q1845" i="9"/>
  <c r="Q1844" i="9"/>
  <c r="Q1843" i="9"/>
  <c r="Q1842" i="9"/>
  <c r="Q1841" i="9"/>
  <c r="Q1840" i="9"/>
  <c r="Q1839" i="9"/>
  <c r="Q1838" i="9"/>
  <c r="Q1837" i="9"/>
  <c r="Q1836" i="9"/>
  <c r="Q1835" i="9"/>
  <c r="Q1834" i="9"/>
  <c r="Q1833" i="9"/>
  <c r="Q1832" i="9"/>
  <c r="Q1831" i="9"/>
  <c r="Q1830" i="9"/>
  <c r="Q1829" i="9"/>
  <c r="Q1828" i="9"/>
  <c r="Q1827" i="9"/>
  <c r="Q1826" i="9"/>
  <c r="Q1825" i="9"/>
  <c r="Q1824" i="9"/>
  <c r="Q1823" i="9"/>
  <c r="Q1822" i="9"/>
  <c r="Q1821" i="9"/>
  <c r="Q1820" i="9"/>
  <c r="Q1819" i="9"/>
  <c r="Q1818" i="9"/>
  <c r="Q1817" i="9"/>
  <c r="Q1816" i="9"/>
  <c r="Q1815" i="9"/>
  <c r="Q1814" i="9"/>
  <c r="Q1813" i="9"/>
  <c r="Q1812" i="9"/>
  <c r="Q1811" i="9"/>
  <c r="Q1810" i="9"/>
  <c r="Q1809" i="9"/>
  <c r="Q1808" i="9"/>
  <c r="Q1807" i="9"/>
  <c r="Q1806" i="9"/>
  <c r="Q1805" i="9"/>
  <c r="Q1804" i="9"/>
  <c r="Q1803" i="9"/>
  <c r="Q1802" i="9"/>
  <c r="Q1801" i="9"/>
  <c r="Q1800" i="9"/>
  <c r="Q1799" i="9"/>
  <c r="Q1798" i="9"/>
  <c r="Q1797" i="9"/>
  <c r="Q1796" i="9"/>
  <c r="Q1795" i="9"/>
  <c r="Q1794" i="9"/>
  <c r="Q1793" i="9"/>
  <c r="Q1792" i="9"/>
  <c r="Q1791" i="9"/>
  <c r="Q1790" i="9"/>
  <c r="Q1789" i="9"/>
  <c r="Q1788" i="9"/>
  <c r="Q1787" i="9"/>
  <c r="Q1786" i="9"/>
  <c r="Q1785" i="9"/>
  <c r="Q1784" i="9"/>
  <c r="Q1783" i="9"/>
  <c r="Q1782" i="9"/>
  <c r="Q1781" i="9"/>
  <c r="Q1780" i="9"/>
  <c r="Q1779" i="9"/>
  <c r="Q1778" i="9"/>
  <c r="Q1777" i="9"/>
  <c r="Q1776" i="9"/>
  <c r="Q1775" i="9"/>
  <c r="Q1774" i="9"/>
  <c r="Q1773" i="9"/>
  <c r="Q1772" i="9"/>
  <c r="Q1771" i="9"/>
  <c r="Q1770" i="9"/>
  <c r="Q1769" i="9"/>
  <c r="Q1768" i="9"/>
  <c r="Q1767" i="9"/>
  <c r="Q1766" i="9"/>
  <c r="Q1765" i="9"/>
  <c r="Q1764" i="9"/>
  <c r="Q1763" i="9"/>
  <c r="Q1762" i="9"/>
  <c r="Q1761" i="9"/>
  <c r="Q1760" i="9"/>
  <c r="Q1759" i="9"/>
  <c r="Q1758" i="9"/>
  <c r="Q1757" i="9"/>
  <c r="Q1756" i="9"/>
  <c r="Q1755" i="9"/>
  <c r="Q1754" i="9"/>
  <c r="Q1753" i="9"/>
  <c r="Q1752" i="9"/>
  <c r="Q1751" i="9"/>
  <c r="Q1750" i="9"/>
  <c r="Q1749" i="9"/>
  <c r="Q1748" i="9"/>
  <c r="Q1747" i="9"/>
  <c r="Q1746" i="9"/>
  <c r="Q1745" i="9"/>
  <c r="Q1744" i="9"/>
  <c r="Q1743" i="9"/>
  <c r="Q1742" i="9"/>
  <c r="Q1741" i="9"/>
  <c r="Q1740" i="9"/>
  <c r="Q1739" i="9"/>
  <c r="Q1738" i="9"/>
  <c r="Q1737" i="9"/>
  <c r="Q1736" i="9"/>
  <c r="Q1735" i="9"/>
  <c r="Q1734" i="9"/>
  <c r="Q1733" i="9"/>
  <c r="Q1732" i="9"/>
  <c r="Q1731" i="9"/>
  <c r="Q1730" i="9"/>
  <c r="Q1729" i="9"/>
  <c r="Q1728" i="9"/>
  <c r="Q1727" i="9"/>
  <c r="Q1726" i="9"/>
  <c r="Q1725" i="9"/>
  <c r="Q1724" i="9"/>
  <c r="Q1723" i="9"/>
  <c r="Q1722" i="9"/>
  <c r="Q1721" i="9"/>
  <c r="Q1720" i="9"/>
  <c r="Q1719" i="9"/>
  <c r="Q1718" i="9"/>
  <c r="Q1717" i="9"/>
  <c r="Q1716" i="9"/>
  <c r="Q1715" i="9"/>
  <c r="Q1714" i="9"/>
  <c r="Q1713" i="9"/>
  <c r="Q1712" i="9"/>
  <c r="Q1711" i="9"/>
  <c r="Q1710" i="9"/>
  <c r="Q1709" i="9"/>
  <c r="Q1708" i="9"/>
  <c r="Q1707" i="9"/>
  <c r="Q1706" i="9"/>
  <c r="Q1705" i="9"/>
  <c r="Q1704" i="9"/>
  <c r="Q1703" i="9"/>
  <c r="Q1702" i="9"/>
  <c r="Q1701" i="9"/>
  <c r="Q1700" i="9"/>
  <c r="Q1699" i="9"/>
  <c r="Q1698" i="9"/>
  <c r="Q1697" i="9"/>
  <c r="Q1696" i="9"/>
  <c r="Q1695" i="9"/>
  <c r="Q1694" i="9"/>
  <c r="Q1693" i="9"/>
  <c r="Q1692" i="9"/>
  <c r="Q1691" i="9"/>
  <c r="Q1690" i="9"/>
  <c r="Q1689" i="9"/>
  <c r="Q1688" i="9"/>
  <c r="Q1687" i="9"/>
  <c r="Q1686" i="9"/>
  <c r="Q1685" i="9"/>
  <c r="Q1684" i="9"/>
  <c r="Q1683" i="9"/>
  <c r="Q1682" i="9"/>
  <c r="Q1681" i="9"/>
  <c r="Q1680" i="9"/>
  <c r="Q1679" i="9"/>
  <c r="Q1678" i="9"/>
  <c r="Q1677" i="9"/>
  <c r="Q1676" i="9"/>
  <c r="Q1675" i="9"/>
  <c r="Q1674" i="9"/>
  <c r="Q1673" i="9"/>
  <c r="Q1672" i="9"/>
  <c r="Q1671" i="9"/>
  <c r="Q1670" i="9"/>
  <c r="Q1669" i="9"/>
  <c r="Q1668" i="9"/>
  <c r="Q1667" i="9"/>
  <c r="Q1666" i="9"/>
  <c r="Q1665" i="9"/>
  <c r="Q1664" i="9"/>
  <c r="Q1663" i="9"/>
  <c r="Q1662" i="9"/>
  <c r="Q1661" i="9"/>
  <c r="Q1660" i="9"/>
  <c r="Q1659" i="9"/>
  <c r="Q1658" i="9"/>
  <c r="Q1657" i="9"/>
  <c r="Q1656" i="9"/>
  <c r="Q1655" i="9"/>
  <c r="Q1654" i="9"/>
  <c r="Q1653" i="9"/>
  <c r="Q1652" i="9"/>
  <c r="Q1651" i="9"/>
  <c r="Q1650" i="9"/>
  <c r="Q1649" i="9"/>
  <c r="Q1648" i="9"/>
  <c r="Q1647" i="9"/>
  <c r="Q1646" i="9"/>
  <c r="Q1645" i="9"/>
  <c r="Q1644" i="9"/>
  <c r="Q1643" i="9"/>
  <c r="Q1642" i="9"/>
  <c r="Q1641" i="9"/>
  <c r="Q1640" i="9"/>
  <c r="Q1639" i="9"/>
  <c r="Q1638" i="9"/>
  <c r="Q1637" i="9"/>
  <c r="Q1636" i="9"/>
  <c r="Q1635" i="9"/>
  <c r="Q1634" i="9"/>
  <c r="Q1633" i="9"/>
  <c r="Q1632" i="9"/>
  <c r="Q1631" i="9"/>
  <c r="Q1630" i="9"/>
  <c r="Q1629" i="9"/>
  <c r="Q1628" i="9"/>
  <c r="Q1627" i="9"/>
  <c r="Q1626" i="9"/>
  <c r="Q1625" i="9"/>
  <c r="Q1624" i="9"/>
  <c r="Q1623" i="9"/>
  <c r="Q1622" i="9"/>
  <c r="Q1621" i="9"/>
  <c r="Q1620" i="9"/>
  <c r="Q1619" i="9"/>
  <c r="Q1618" i="9"/>
  <c r="Q1617" i="9"/>
  <c r="Q1616" i="9"/>
  <c r="Q1615" i="9"/>
  <c r="Q1614" i="9"/>
  <c r="Q1613" i="9"/>
  <c r="Q1612" i="9"/>
  <c r="Q1611" i="9"/>
  <c r="Q1610" i="9"/>
  <c r="Q1609" i="9"/>
  <c r="Q1608" i="9"/>
  <c r="Q1607" i="9"/>
  <c r="Q1606" i="9"/>
  <c r="Q1605" i="9"/>
  <c r="Q1604" i="9"/>
  <c r="Q1603" i="9"/>
  <c r="Q1602" i="9"/>
  <c r="Q1601" i="9"/>
  <c r="Q1600" i="9"/>
  <c r="Q1599" i="9"/>
  <c r="Q1598" i="9"/>
  <c r="Q1597" i="9"/>
  <c r="Q1596" i="9"/>
  <c r="Q1595" i="9"/>
  <c r="Q1594" i="9"/>
  <c r="Q1593" i="9"/>
  <c r="Q1592" i="9"/>
  <c r="Q1591" i="9"/>
  <c r="Q1590" i="9"/>
  <c r="Q1589" i="9"/>
  <c r="Q1588" i="9"/>
  <c r="Q1587" i="9"/>
  <c r="Q1586" i="9"/>
  <c r="Q1585" i="9"/>
  <c r="Q1584" i="9"/>
  <c r="Q1583" i="9"/>
  <c r="Q1582" i="9"/>
  <c r="Q1581" i="9"/>
  <c r="Q1580" i="9"/>
  <c r="Q1579" i="9"/>
  <c r="Q1578" i="9"/>
  <c r="Q1577" i="9"/>
  <c r="Q1576" i="9"/>
  <c r="Q1575" i="9"/>
  <c r="Q1574" i="9"/>
  <c r="Q1573" i="9"/>
  <c r="Q1572" i="9"/>
  <c r="Q1571" i="9"/>
  <c r="Q1570" i="9"/>
  <c r="Q1569" i="9"/>
  <c r="Q1568" i="9"/>
  <c r="Q1567" i="9"/>
  <c r="Q1566" i="9"/>
  <c r="Q1565" i="9"/>
  <c r="Q1564" i="9"/>
  <c r="Q1563" i="9"/>
  <c r="Q1562" i="9"/>
  <c r="Q1561" i="9"/>
  <c r="Q1560" i="9"/>
  <c r="Q1559" i="9"/>
  <c r="Q1558" i="9"/>
  <c r="Q1557" i="9"/>
  <c r="Q1556" i="9"/>
  <c r="Q1555" i="9"/>
  <c r="Q1554" i="9"/>
  <c r="Q1553" i="9"/>
  <c r="Q1552" i="9"/>
  <c r="Q1551" i="9"/>
  <c r="Q1550" i="9"/>
  <c r="Q1549" i="9"/>
  <c r="Q1548" i="9"/>
  <c r="Q1547" i="9"/>
  <c r="Q1546" i="9"/>
  <c r="Q1545" i="9"/>
  <c r="Q1544" i="9"/>
  <c r="Q1543" i="9"/>
  <c r="Q1542" i="9"/>
  <c r="Q1541" i="9"/>
  <c r="Q1540" i="9"/>
  <c r="Q1539" i="9"/>
  <c r="Q1538" i="9"/>
  <c r="Q1537" i="9"/>
  <c r="Q1536" i="9"/>
  <c r="Q1535" i="9"/>
  <c r="Q1534" i="9"/>
  <c r="Q1533" i="9"/>
  <c r="Q1532" i="9"/>
  <c r="Q1531" i="9"/>
  <c r="Q1530" i="9"/>
  <c r="Q1529" i="9"/>
  <c r="Q1528" i="9"/>
  <c r="Q1527" i="9"/>
  <c r="Q1526" i="9"/>
  <c r="Q1525" i="9"/>
  <c r="Q1524" i="9"/>
  <c r="Q1523" i="9"/>
  <c r="Q1522" i="9"/>
  <c r="Q1521" i="9"/>
  <c r="Q1520" i="9"/>
  <c r="Q1519" i="9"/>
  <c r="Q1518" i="9"/>
  <c r="Q1517" i="9"/>
  <c r="Q1516" i="9"/>
  <c r="Q1515" i="9"/>
  <c r="Q1514" i="9"/>
  <c r="Q1513" i="9"/>
  <c r="Q1512" i="9"/>
  <c r="Q1511" i="9"/>
  <c r="Q1510" i="9"/>
  <c r="Q1509" i="9"/>
  <c r="Q1508" i="9"/>
  <c r="Q1507" i="9"/>
  <c r="Q1506" i="9"/>
  <c r="Q1505" i="9"/>
  <c r="Q1504" i="9"/>
  <c r="Q1503" i="9"/>
  <c r="Q1502" i="9"/>
  <c r="Q1501" i="9"/>
  <c r="Q1500" i="9"/>
  <c r="Q1499" i="9"/>
  <c r="Q1498" i="9"/>
  <c r="Q1497" i="9"/>
  <c r="Q1496" i="9"/>
  <c r="Q1495" i="9"/>
  <c r="Q1494" i="9"/>
  <c r="Q1493" i="9"/>
  <c r="Q1492" i="9"/>
  <c r="Q1491" i="9"/>
  <c r="Q1490" i="9"/>
  <c r="Q1489" i="9"/>
  <c r="Q1488" i="9"/>
  <c r="Q1487" i="9"/>
  <c r="Q1486" i="9"/>
  <c r="Q1485" i="9"/>
  <c r="Q1484" i="9"/>
  <c r="Q1483" i="9"/>
  <c r="Q1482" i="9"/>
  <c r="Q1481" i="9"/>
  <c r="Q1480" i="9"/>
  <c r="Q1479" i="9"/>
  <c r="Q1478" i="9"/>
  <c r="Q1477" i="9"/>
  <c r="Q1476" i="9"/>
  <c r="Q1475" i="9"/>
  <c r="Q1474" i="9"/>
  <c r="Q1473" i="9"/>
  <c r="Q1472" i="9"/>
  <c r="Q1471" i="9"/>
  <c r="Q1470" i="9"/>
  <c r="Q1469" i="9"/>
  <c r="Q1468" i="9"/>
  <c r="Q1467" i="9"/>
  <c r="Q1466" i="9"/>
  <c r="Q1465" i="9"/>
  <c r="Q1464" i="9"/>
  <c r="Q1463" i="9"/>
  <c r="Q1462" i="9"/>
  <c r="Q1461" i="9"/>
  <c r="Q1460" i="9"/>
  <c r="Q1459" i="9"/>
  <c r="Q1458" i="9"/>
  <c r="Q1457" i="9"/>
  <c r="Q1456" i="9"/>
  <c r="Q1455" i="9"/>
  <c r="Q1454" i="9"/>
  <c r="Q1453" i="9"/>
  <c r="Q1452" i="9"/>
  <c r="Q1451" i="9"/>
  <c r="Q1450" i="9"/>
  <c r="Q1449" i="9"/>
  <c r="Q1448" i="9"/>
  <c r="Q1447" i="9"/>
  <c r="Q1446" i="9"/>
  <c r="Q1445" i="9"/>
  <c r="Q1444" i="9"/>
  <c r="Q1443" i="9"/>
  <c r="Q1442" i="9"/>
  <c r="Q1441" i="9"/>
  <c r="Q1440" i="9"/>
  <c r="Q1439" i="9"/>
  <c r="Q1438" i="9"/>
  <c r="Q1437" i="9"/>
  <c r="Q1436" i="9"/>
  <c r="Q1435" i="9"/>
  <c r="Q1434" i="9"/>
  <c r="Q1433" i="9"/>
  <c r="Q1432" i="9"/>
  <c r="Q1431" i="9"/>
  <c r="Q1430" i="9"/>
  <c r="Q1429" i="9"/>
  <c r="Q1428" i="9"/>
  <c r="Q1427" i="9"/>
  <c r="Q1426" i="9"/>
  <c r="Q1425" i="9"/>
  <c r="Q1424" i="9"/>
  <c r="Q1423" i="9"/>
  <c r="Q1422" i="9"/>
  <c r="Q1421" i="9"/>
  <c r="Q1420" i="9"/>
  <c r="Q1419" i="9"/>
  <c r="Q1418" i="9"/>
  <c r="Q1417" i="9"/>
  <c r="Q1416" i="9"/>
  <c r="Q1415" i="9"/>
  <c r="Q1414" i="9"/>
  <c r="Q1413" i="9"/>
  <c r="Q1412" i="9"/>
  <c r="Q1411" i="9"/>
  <c r="Q1410" i="9"/>
  <c r="Q1409" i="9"/>
  <c r="Q1408" i="9"/>
  <c r="Q1407" i="9"/>
  <c r="Q1406" i="9"/>
  <c r="Q1405" i="9"/>
  <c r="Q1404" i="9"/>
  <c r="Q1403" i="9"/>
  <c r="Q1402" i="9"/>
  <c r="Q1401" i="9"/>
  <c r="Q1400" i="9"/>
  <c r="Q1399" i="9"/>
  <c r="Q1398" i="9"/>
  <c r="Q1397" i="9"/>
  <c r="Q1396" i="9"/>
  <c r="Q1395" i="9"/>
  <c r="Q1394" i="9"/>
  <c r="Q1393" i="9"/>
  <c r="Q1392" i="9"/>
  <c r="Q1391" i="9"/>
  <c r="Q1390" i="9"/>
  <c r="Q1389" i="9"/>
  <c r="Q1388" i="9"/>
  <c r="Q1387" i="9"/>
  <c r="Q1386" i="9"/>
  <c r="Q1385" i="9"/>
  <c r="Q1384" i="9"/>
  <c r="Q1383" i="9"/>
  <c r="Q1382" i="9"/>
  <c r="Q1381" i="9"/>
  <c r="Q1380" i="9"/>
  <c r="Q1379" i="9"/>
  <c r="Q1378" i="9"/>
  <c r="Q1377" i="9"/>
  <c r="Q1376" i="9"/>
  <c r="Q1375" i="9"/>
  <c r="Q1374" i="9"/>
  <c r="Q1373" i="9"/>
  <c r="Q1372" i="9"/>
  <c r="Q1371" i="9"/>
  <c r="Q1370" i="9"/>
  <c r="Q1369" i="9"/>
  <c r="Q1368" i="9"/>
  <c r="Q1367" i="9"/>
  <c r="Q1366" i="9"/>
  <c r="Q1365" i="9"/>
  <c r="Q1364" i="9"/>
  <c r="Q1363" i="9"/>
  <c r="Q1362" i="9"/>
  <c r="Q1361" i="9"/>
  <c r="Q1360" i="9"/>
  <c r="Q1359" i="9"/>
  <c r="Q1358" i="9"/>
  <c r="Q1357" i="9"/>
  <c r="Q1356" i="9"/>
  <c r="Q1355" i="9"/>
  <c r="Q1354" i="9"/>
  <c r="Q1353" i="9"/>
  <c r="Q1352" i="9"/>
  <c r="Q1351" i="9"/>
  <c r="Q1350" i="9"/>
  <c r="Q1349" i="9"/>
  <c r="Q1348" i="9"/>
  <c r="Q1347" i="9"/>
  <c r="Q1346" i="9"/>
  <c r="Q1345" i="9"/>
  <c r="Q1344" i="9"/>
  <c r="Q1343" i="9"/>
  <c r="Q1342" i="9"/>
  <c r="Q1341" i="9"/>
  <c r="Q1340" i="9"/>
  <c r="Q1339" i="9"/>
  <c r="Q1338" i="9"/>
  <c r="Q1337" i="9"/>
  <c r="Q1336" i="9"/>
  <c r="Q1335" i="9"/>
  <c r="Q1334" i="9"/>
  <c r="Q1333" i="9"/>
  <c r="Q1332" i="9"/>
  <c r="Q1331" i="9"/>
  <c r="Q1330" i="9"/>
  <c r="Q1329" i="9"/>
  <c r="Q1328" i="9"/>
  <c r="Q1327" i="9"/>
  <c r="Q1326" i="9"/>
  <c r="Q1325" i="9"/>
  <c r="Q1324" i="9"/>
  <c r="Q1323" i="9"/>
  <c r="Q1322" i="9"/>
  <c r="Q1321" i="9"/>
  <c r="Q1320" i="9"/>
  <c r="Q1319" i="9"/>
  <c r="Q1318" i="9"/>
  <c r="Q1317" i="9"/>
  <c r="Q1316" i="9"/>
  <c r="Q1315" i="9"/>
  <c r="Q1314" i="9"/>
  <c r="Q1313" i="9"/>
  <c r="Q1312" i="9"/>
  <c r="Q1311" i="9"/>
  <c r="Q1310" i="9"/>
  <c r="Q1309" i="9"/>
  <c r="Q1308" i="9"/>
  <c r="Q1307" i="9"/>
  <c r="Q1306" i="9"/>
  <c r="Q1305" i="9"/>
  <c r="Q1304" i="9"/>
  <c r="Q1303" i="9"/>
  <c r="Q1302" i="9"/>
  <c r="Q1301" i="9"/>
  <c r="Q1300" i="9"/>
  <c r="Q1299" i="9"/>
  <c r="Q1298" i="9"/>
  <c r="Q1297" i="9"/>
  <c r="Q1296" i="9"/>
  <c r="Q1295" i="9"/>
  <c r="Q1294" i="9"/>
  <c r="Q1293" i="9"/>
  <c r="Q1292" i="9"/>
  <c r="Q1291" i="9"/>
  <c r="Q1290" i="9"/>
  <c r="Q1289" i="9"/>
  <c r="Q1288" i="9"/>
  <c r="Q1287" i="9"/>
  <c r="Q1286" i="9"/>
  <c r="Q1285" i="9"/>
  <c r="Q1284" i="9"/>
  <c r="Q1283" i="9"/>
  <c r="Q1282" i="9"/>
  <c r="Q1281" i="9"/>
  <c r="Q1280" i="9"/>
  <c r="Q1279" i="9"/>
  <c r="Q1278" i="9"/>
  <c r="Q1277" i="9"/>
  <c r="Q1276" i="9"/>
  <c r="Q1275" i="9"/>
  <c r="Q1274" i="9"/>
  <c r="Q1273" i="9"/>
  <c r="Q1272" i="9"/>
  <c r="Q1271" i="9"/>
  <c r="Q1270" i="9"/>
  <c r="Q1269" i="9"/>
  <c r="Q1268" i="9"/>
  <c r="Q1267" i="9"/>
  <c r="Q1266" i="9"/>
  <c r="Q1265" i="9"/>
  <c r="Q1264" i="9"/>
  <c r="Q1263" i="9"/>
  <c r="Q1262" i="9"/>
  <c r="Q1261" i="9"/>
  <c r="Q1260" i="9"/>
  <c r="Q1259" i="9"/>
  <c r="Q1258" i="9"/>
  <c r="Q1257" i="9"/>
  <c r="Q1256" i="9"/>
  <c r="Q1255" i="9"/>
  <c r="Q1254" i="9"/>
  <c r="Q1253" i="9"/>
  <c r="Q1252" i="9"/>
  <c r="Q1251" i="9"/>
  <c r="Q1250" i="9"/>
  <c r="Q1249" i="9"/>
  <c r="Q1248" i="9"/>
  <c r="Q1247" i="9"/>
  <c r="Q1246" i="9"/>
  <c r="Q1245" i="9"/>
  <c r="Q1244" i="9"/>
  <c r="Q1243" i="9"/>
  <c r="Q1242" i="9"/>
  <c r="Q1241" i="9"/>
  <c r="Q1240" i="9"/>
  <c r="Q1239" i="9"/>
  <c r="Q1238" i="9"/>
  <c r="Q1237" i="9"/>
  <c r="Q1236" i="9"/>
  <c r="Q1235" i="9"/>
  <c r="Q1234" i="9"/>
  <c r="Q1233" i="9"/>
  <c r="Q1232" i="9"/>
  <c r="Q1231" i="9"/>
  <c r="Q1230" i="9"/>
  <c r="Q1229" i="9"/>
  <c r="Q1228" i="9"/>
  <c r="Q1227" i="9"/>
  <c r="Q1226" i="9"/>
  <c r="Q1225" i="9"/>
  <c r="Q1224" i="9"/>
  <c r="Q1223" i="9"/>
  <c r="Q1222" i="9"/>
  <c r="Q1221" i="9"/>
  <c r="Q1220" i="9"/>
  <c r="Q1219" i="9"/>
  <c r="Q1218" i="9"/>
  <c r="Q1217" i="9"/>
  <c r="Q1216" i="9"/>
  <c r="Q1215" i="9"/>
  <c r="Q1214" i="9"/>
  <c r="Q1213" i="9"/>
  <c r="Q1212" i="9"/>
  <c r="Q1211" i="9"/>
  <c r="Q1210" i="9"/>
  <c r="Q1209" i="9"/>
  <c r="Q1208" i="9"/>
  <c r="Q1207" i="9"/>
  <c r="Q1206" i="9"/>
  <c r="Q1205" i="9"/>
  <c r="Q1204" i="9"/>
  <c r="Q1203" i="9"/>
  <c r="Q1202" i="9"/>
  <c r="Q1201" i="9"/>
  <c r="Q1200" i="9"/>
  <c r="Q1199" i="9"/>
  <c r="Q1198" i="9"/>
  <c r="Q1197" i="9"/>
  <c r="Q1196" i="9"/>
  <c r="Q1195" i="9"/>
  <c r="Q1194" i="9"/>
  <c r="Q1193" i="9"/>
  <c r="Q1192" i="9"/>
  <c r="Q1191" i="9"/>
  <c r="Q1190" i="9"/>
  <c r="Q1189" i="9"/>
  <c r="Q1188" i="9"/>
  <c r="Q1187" i="9"/>
  <c r="Q1186" i="9"/>
  <c r="Q1185" i="9"/>
  <c r="Q1184" i="9"/>
  <c r="Q1183" i="9"/>
  <c r="Q1182" i="9"/>
  <c r="Q1181" i="9"/>
  <c r="Q1180" i="9"/>
  <c r="Q1179" i="9"/>
  <c r="Q1178" i="9"/>
  <c r="Q1177" i="9"/>
  <c r="Q1176" i="9"/>
  <c r="Q1175" i="9"/>
  <c r="Q1174" i="9"/>
  <c r="Q1173" i="9"/>
  <c r="Q1172" i="9"/>
  <c r="Q1171" i="9"/>
  <c r="Q1170" i="9"/>
  <c r="Q1169" i="9"/>
  <c r="Q1168" i="9"/>
  <c r="Q1167" i="9"/>
  <c r="Q1166" i="9"/>
  <c r="Q1165" i="9"/>
  <c r="Q1164" i="9"/>
  <c r="Q1163" i="9"/>
  <c r="Q1162" i="9"/>
  <c r="Q1161" i="9"/>
  <c r="Q1160" i="9"/>
  <c r="Q1159" i="9"/>
  <c r="Q1158" i="9"/>
  <c r="Q1157" i="9"/>
  <c r="Q1156" i="9"/>
  <c r="Q1155" i="9"/>
  <c r="Q1154" i="9"/>
  <c r="Q1153" i="9"/>
  <c r="Q1152" i="9"/>
  <c r="Q1151" i="9"/>
  <c r="Q1150" i="9"/>
  <c r="Q1149" i="9"/>
  <c r="Q1148" i="9"/>
  <c r="Q1147" i="9"/>
  <c r="Q1146" i="9"/>
  <c r="Q1145" i="9"/>
  <c r="Q1144" i="9"/>
  <c r="Q1143" i="9"/>
  <c r="Q1142" i="9"/>
  <c r="Q1141" i="9"/>
  <c r="Q1140" i="9"/>
  <c r="Q1139" i="9"/>
  <c r="Q1138" i="9"/>
  <c r="Q1137" i="9"/>
  <c r="Q1136" i="9"/>
  <c r="Q1135" i="9"/>
  <c r="Q1134" i="9"/>
  <c r="Q1133" i="9"/>
  <c r="Q1132" i="9"/>
  <c r="Q1131" i="9"/>
  <c r="Q1130" i="9"/>
  <c r="Q1129" i="9"/>
  <c r="Q1128" i="9"/>
  <c r="Q1127" i="9"/>
  <c r="Q1126" i="9"/>
  <c r="Q1125" i="9"/>
  <c r="Q1124" i="9"/>
  <c r="Q1123" i="9"/>
  <c r="Q1122" i="9"/>
  <c r="Q1121" i="9"/>
  <c r="Q1120" i="9"/>
  <c r="Q1119" i="9"/>
  <c r="Q1118" i="9"/>
  <c r="Q1117" i="9"/>
  <c r="Q1116" i="9"/>
  <c r="Q1115" i="9"/>
  <c r="Q1114" i="9"/>
  <c r="Q1113" i="9"/>
  <c r="Q1112" i="9"/>
  <c r="Q1111" i="9"/>
  <c r="Q1110" i="9"/>
  <c r="Q1109" i="9"/>
  <c r="Q1108" i="9"/>
  <c r="Q1107" i="9"/>
  <c r="Q1106" i="9"/>
  <c r="Q1105" i="9"/>
  <c r="Q1104" i="9"/>
  <c r="Q1103" i="9"/>
  <c r="Q1102" i="9"/>
  <c r="Q1101" i="9"/>
  <c r="Q1100" i="9"/>
  <c r="Q1099" i="9"/>
  <c r="Q1098" i="9"/>
  <c r="Q1097" i="9"/>
  <c r="Q1096" i="9"/>
  <c r="Q1095" i="9"/>
  <c r="Q1094" i="9"/>
  <c r="Q1093" i="9"/>
  <c r="Q1092" i="9"/>
  <c r="Q1091" i="9"/>
  <c r="Q1090" i="9"/>
  <c r="Q1089" i="9"/>
  <c r="Q1088" i="9"/>
  <c r="Q1087" i="9"/>
  <c r="Q1086" i="9"/>
  <c r="Q1085" i="9"/>
  <c r="Q1084" i="9"/>
  <c r="Q1083" i="9"/>
  <c r="Q1082" i="9"/>
  <c r="Q1081" i="9"/>
  <c r="Q1080" i="9"/>
  <c r="Q1079" i="9"/>
  <c r="Q1078" i="9"/>
  <c r="Q1077" i="9"/>
  <c r="Q1076" i="9"/>
  <c r="Q1075" i="9"/>
  <c r="Q1074" i="9"/>
  <c r="Q1073" i="9"/>
  <c r="Q1072" i="9"/>
  <c r="Q1071" i="9"/>
  <c r="Q1070" i="9"/>
  <c r="Q1069" i="9"/>
  <c r="Q1068" i="9"/>
  <c r="Q1067" i="9"/>
  <c r="Q1066" i="9"/>
  <c r="Q1065" i="9"/>
  <c r="Q1064" i="9"/>
  <c r="Q1063" i="9"/>
  <c r="Q1062" i="9"/>
  <c r="Q1061" i="9"/>
  <c r="Q1060" i="9"/>
  <c r="Q1059" i="9"/>
  <c r="Q1058" i="9"/>
  <c r="Q1057" i="9"/>
  <c r="Q1056" i="9"/>
  <c r="Q1055" i="9"/>
  <c r="Q1054" i="9"/>
  <c r="Q1053" i="9"/>
  <c r="Q1052" i="9"/>
  <c r="Q1051" i="9"/>
  <c r="Q1050" i="9"/>
  <c r="Q1049" i="9"/>
  <c r="Q1048" i="9"/>
  <c r="Q1047" i="9"/>
  <c r="Q1046" i="9"/>
  <c r="Q1045" i="9"/>
  <c r="Q1044" i="9"/>
  <c r="Q1043" i="9"/>
  <c r="Q1042" i="9"/>
  <c r="Q1041" i="9"/>
  <c r="Q1040" i="9"/>
  <c r="Q1039" i="9"/>
  <c r="Q1038" i="9"/>
  <c r="Q1037" i="9"/>
  <c r="Q1036" i="9"/>
  <c r="Q1035" i="9"/>
  <c r="Q1034" i="9"/>
  <c r="Q1033" i="9"/>
  <c r="Q1032" i="9"/>
  <c r="Q1031" i="9"/>
  <c r="Q1030" i="9"/>
  <c r="Q1029" i="9"/>
  <c r="Q1028" i="9"/>
  <c r="Q1027" i="9"/>
  <c r="Q1026" i="9"/>
  <c r="Q1025" i="9"/>
  <c r="Q1024" i="9"/>
  <c r="Q1023" i="9"/>
  <c r="Q1022" i="9"/>
  <c r="Q1021" i="9"/>
  <c r="Q1020" i="9"/>
  <c r="Q1019" i="9"/>
  <c r="Q1018" i="9"/>
  <c r="Q1017" i="9"/>
  <c r="Q1016" i="9"/>
  <c r="Q1015" i="9"/>
  <c r="Q1014" i="9"/>
  <c r="Q1013" i="9"/>
  <c r="Q1012" i="9"/>
  <c r="Q1011" i="9"/>
  <c r="Q1010" i="9"/>
  <c r="Q1009" i="9"/>
  <c r="Q1008" i="9"/>
  <c r="Q1007" i="9"/>
  <c r="Q1006" i="9"/>
  <c r="Q1005" i="9"/>
  <c r="Q1004" i="9"/>
  <c r="Q1003" i="9"/>
  <c r="Q1002" i="9"/>
  <c r="Q1001" i="9"/>
  <c r="Q1000" i="9"/>
  <c r="Q999" i="9"/>
  <c r="Q998" i="9"/>
  <c r="Q997" i="9"/>
  <c r="Q996" i="9"/>
  <c r="Q995" i="9"/>
  <c r="Q994" i="9"/>
  <c r="Q993" i="9"/>
  <c r="Q992" i="9"/>
  <c r="Q991" i="9"/>
  <c r="Q990" i="9"/>
  <c r="Q989" i="9"/>
  <c r="Q988" i="9"/>
  <c r="Q987" i="9"/>
  <c r="Q986" i="9"/>
  <c r="Q985" i="9"/>
  <c r="Q984" i="9"/>
  <c r="Q983" i="9"/>
  <c r="Q982" i="9"/>
  <c r="Q981" i="9"/>
  <c r="Q980" i="9"/>
  <c r="Q979" i="9"/>
  <c r="Q978" i="9"/>
  <c r="Q977" i="9"/>
  <c r="Q976" i="9"/>
  <c r="Q975" i="9"/>
  <c r="Q974" i="9"/>
  <c r="Q973" i="9"/>
  <c r="Q972" i="9"/>
  <c r="Q971" i="9"/>
  <c r="Q970" i="9"/>
  <c r="Q969" i="9"/>
  <c r="Q968" i="9"/>
  <c r="Q967" i="9"/>
  <c r="Q966" i="9"/>
  <c r="Q965" i="9"/>
  <c r="Q964" i="9"/>
  <c r="Q963" i="9"/>
  <c r="Q962" i="9"/>
  <c r="Q961" i="9"/>
  <c r="Q960" i="9"/>
  <c r="Q959" i="9"/>
  <c r="Q958" i="9"/>
  <c r="Q957" i="9"/>
  <c r="Q956" i="9"/>
  <c r="Q955" i="9"/>
  <c r="Q954" i="9"/>
  <c r="Q953" i="9"/>
  <c r="Q952" i="9"/>
  <c r="Q951" i="9"/>
  <c r="Q950" i="9"/>
  <c r="Q949" i="9"/>
  <c r="Q948" i="9"/>
  <c r="Q947" i="9"/>
  <c r="Q946" i="9"/>
  <c r="Q945" i="9"/>
  <c r="Q944" i="9"/>
  <c r="Q943" i="9"/>
  <c r="Q942" i="9"/>
  <c r="Q941" i="9"/>
  <c r="Q940" i="9"/>
  <c r="Q939" i="9"/>
  <c r="Q938" i="9"/>
  <c r="Q937" i="9"/>
  <c r="Q936" i="9"/>
  <c r="Q935" i="9"/>
  <c r="Q934" i="9"/>
  <c r="Q933" i="9"/>
  <c r="Q932" i="9"/>
  <c r="Q931" i="9"/>
  <c r="Q930" i="9"/>
  <c r="Q929" i="9"/>
  <c r="Q928" i="9"/>
  <c r="Q927" i="9"/>
  <c r="Q926" i="9"/>
  <c r="Q925" i="9"/>
  <c r="Q924" i="9"/>
  <c r="Q923" i="9"/>
  <c r="Q922" i="9"/>
  <c r="Q921" i="9"/>
  <c r="Q920" i="9"/>
  <c r="Q919" i="9"/>
  <c r="Q918" i="9"/>
  <c r="Q917" i="9"/>
  <c r="Q916" i="9"/>
  <c r="Q915" i="9"/>
  <c r="Q914" i="9"/>
  <c r="Q913" i="9"/>
  <c r="Q912" i="9"/>
  <c r="Q911" i="9"/>
  <c r="Q910" i="9"/>
  <c r="Q909" i="9"/>
  <c r="Q908" i="9"/>
  <c r="Q907" i="9"/>
  <c r="Q906" i="9"/>
  <c r="Q905" i="9"/>
  <c r="Q904" i="9"/>
  <c r="Q903" i="9"/>
  <c r="Q902" i="9"/>
  <c r="Q901" i="9"/>
  <c r="Q900" i="9"/>
  <c r="Q899" i="9"/>
  <c r="Q898" i="9"/>
  <c r="Q897" i="9"/>
  <c r="Q896" i="9"/>
  <c r="Q895" i="9"/>
  <c r="Q894" i="9"/>
  <c r="Q893" i="9"/>
  <c r="Q892" i="9"/>
  <c r="Q891" i="9"/>
  <c r="Q890" i="9"/>
  <c r="Q889" i="9"/>
  <c r="Q888" i="9"/>
  <c r="Q887" i="9"/>
  <c r="Q886" i="9"/>
  <c r="Q885" i="9"/>
  <c r="Q884" i="9"/>
  <c r="Q883" i="9"/>
  <c r="Q882" i="9"/>
  <c r="Q881" i="9"/>
  <c r="Q880" i="9"/>
  <c r="Q879" i="9"/>
  <c r="Q878" i="9"/>
  <c r="Q877" i="9"/>
  <c r="Q876" i="9"/>
  <c r="Q875" i="9"/>
  <c r="Q874" i="9"/>
  <c r="Q873" i="9"/>
  <c r="Q872" i="9"/>
  <c r="Q871" i="9"/>
  <c r="Q870" i="9"/>
  <c r="Q869" i="9"/>
  <c r="Q868" i="9"/>
  <c r="Q867" i="9"/>
  <c r="Q866" i="9"/>
  <c r="Q865" i="9"/>
  <c r="Q864" i="9"/>
  <c r="Q863" i="9"/>
  <c r="Q862" i="9"/>
  <c r="Q861" i="9"/>
  <c r="Q860" i="9"/>
  <c r="Q859" i="9"/>
  <c r="Q858" i="9"/>
  <c r="Q857" i="9"/>
  <c r="Q856" i="9"/>
  <c r="Q855" i="9"/>
  <c r="Q854" i="9"/>
  <c r="Q853" i="9"/>
  <c r="Q852" i="9"/>
  <c r="Q851" i="9"/>
  <c r="Q850" i="9"/>
  <c r="Q849" i="9"/>
  <c r="Q848" i="9"/>
  <c r="Q847" i="9"/>
  <c r="Q846" i="9"/>
  <c r="Q845" i="9"/>
  <c r="Q844" i="9"/>
  <c r="Q843" i="9"/>
  <c r="Q842" i="9"/>
  <c r="Q841" i="9"/>
  <c r="Q840" i="9"/>
  <c r="Q839" i="9"/>
  <c r="Q838" i="9"/>
  <c r="Q837" i="9"/>
  <c r="Q836" i="9"/>
  <c r="Q835" i="9"/>
  <c r="Q834" i="9"/>
  <c r="Q833" i="9"/>
  <c r="Q832" i="9"/>
  <c r="Q831" i="9"/>
  <c r="Q830" i="9"/>
  <c r="Q829" i="9"/>
  <c r="Q828" i="9"/>
  <c r="Q827" i="9"/>
  <c r="Q826" i="9"/>
  <c r="Q825" i="9"/>
  <c r="Q824" i="9"/>
  <c r="Q823" i="9"/>
  <c r="Q822" i="9"/>
  <c r="Q821" i="9"/>
  <c r="Q820" i="9"/>
  <c r="Q819" i="9"/>
  <c r="Q818" i="9"/>
  <c r="Q817" i="9"/>
  <c r="Q816" i="9"/>
  <c r="Q815" i="9"/>
  <c r="Q814" i="9"/>
  <c r="Q813" i="9"/>
  <c r="Q812" i="9"/>
  <c r="Q811" i="9"/>
  <c r="Q810" i="9"/>
  <c r="Q809" i="9"/>
  <c r="Q808" i="9"/>
  <c r="Q807" i="9"/>
  <c r="Q806" i="9"/>
  <c r="Q805" i="9"/>
  <c r="Q804" i="9"/>
  <c r="Q803" i="9"/>
  <c r="Q802" i="9"/>
  <c r="Q801" i="9"/>
  <c r="Q800" i="9"/>
  <c r="Q799" i="9"/>
  <c r="Q798" i="9"/>
  <c r="Q797" i="9"/>
  <c r="Q796" i="9"/>
  <c r="Q795" i="9"/>
  <c r="Q794" i="9"/>
  <c r="Q793" i="9"/>
  <c r="Q792" i="9"/>
  <c r="Q791" i="9"/>
  <c r="Q790" i="9"/>
  <c r="Q789" i="9"/>
  <c r="Q788" i="9"/>
  <c r="Q787" i="9"/>
  <c r="Q786" i="9"/>
  <c r="Q785" i="9"/>
  <c r="Q784" i="9"/>
  <c r="Q783" i="9"/>
  <c r="Q782" i="9"/>
  <c r="Q781" i="9"/>
  <c r="Q780" i="9"/>
  <c r="Q779" i="9"/>
  <c r="Q778" i="9"/>
  <c r="Q777" i="9"/>
  <c r="Q776" i="9"/>
  <c r="Q775" i="9"/>
  <c r="Q774" i="9"/>
  <c r="Q773" i="9"/>
  <c r="Q772" i="9"/>
  <c r="Q771" i="9"/>
  <c r="Q770" i="9"/>
  <c r="Q769" i="9"/>
  <c r="Q768" i="9"/>
  <c r="Q767" i="9"/>
  <c r="Q766" i="9"/>
  <c r="Q765" i="9"/>
  <c r="Q764" i="9"/>
  <c r="Q763" i="9"/>
  <c r="Q762" i="9"/>
  <c r="Q761" i="9"/>
  <c r="Q760" i="9"/>
  <c r="Q759" i="9"/>
  <c r="Q758" i="9"/>
  <c r="Q757" i="9"/>
  <c r="Q756" i="9"/>
  <c r="Q755" i="9"/>
  <c r="Q754" i="9"/>
  <c r="Q753" i="9"/>
  <c r="Q752" i="9"/>
  <c r="Q751" i="9"/>
  <c r="Q750" i="9"/>
  <c r="Q749" i="9"/>
  <c r="Q748" i="9"/>
  <c r="Q747" i="9"/>
  <c r="Q746" i="9"/>
  <c r="Q745" i="9"/>
  <c r="Q744" i="9"/>
  <c r="Q743" i="9"/>
  <c r="Q742" i="9"/>
  <c r="Q741" i="9"/>
  <c r="Q740" i="9"/>
  <c r="Q739" i="9"/>
  <c r="Q738" i="9"/>
  <c r="Q737" i="9"/>
  <c r="Q736" i="9"/>
  <c r="Q735" i="9"/>
  <c r="Q734" i="9"/>
  <c r="Q733" i="9"/>
  <c r="Q732" i="9"/>
  <c r="Q731" i="9"/>
  <c r="Q730" i="9"/>
  <c r="Q729" i="9"/>
  <c r="Q728" i="9"/>
  <c r="Q727" i="9"/>
  <c r="Q726" i="9"/>
  <c r="Q725" i="9"/>
  <c r="Q724" i="9"/>
  <c r="Q723" i="9"/>
  <c r="Q722" i="9"/>
  <c r="Q721" i="9"/>
  <c r="Q720" i="9"/>
  <c r="Q719" i="9"/>
  <c r="Q718" i="9"/>
  <c r="Q717" i="9"/>
  <c r="Q716" i="9"/>
  <c r="Q715" i="9"/>
  <c r="Q714" i="9"/>
  <c r="Q713" i="9"/>
  <c r="Q712" i="9"/>
  <c r="Q711" i="9"/>
  <c r="Q710" i="9"/>
  <c r="Q709" i="9"/>
  <c r="Q708" i="9"/>
  <c r="Q707" i="9"/>
  <c r="Q706" i="9"/>
  <c r="Q705" i="9"/>
  <c r="Q704" i="9"/>
  <c r="Q703" i="9"/>
  <c r="Q702" i="9"/>
  <c r="Q701" i="9"/>
  <c r="Q700" i="9"/>
  <c r="Q699" i="9"/>
  <c r="Q698" i="9"/>
  <c r="Q697" i="9"/>
  <c r="Q696" i="9"/>
  <c r="Q695" i="9"/>
  <c r="Q694" i="9"/>
  <c r="Q693" i="9"/>
  <c r="Q692" i="9"/>
  <c r="Q691" i="9"/>
  <c r="Q690" i="9"/>
  <c r="Q689" i="9"/>
  <c r="Q688" i="9"/>
  <c r="Q687" i="9"/>
  <c r="Q686" i="9"/>
  <c r="Q685" i="9"/>
  <c r="Q684" i="9"/>
  <c r="Q683" i="9"/>
  <c r="Q682" i="9"/>
  <c r="Q681" i="9"/>
  <c r="Q680" i="9"/>
  <c r="Q679" i="9"/>
  <c r="Q678" i="9"/>
  <c r="Q677" i="9"/>
  <c r="Q676" i="9"/>
  <c r="Q675" i="9"/>
  <c r="Q674" i="9"/>
  <c r="Q673" i="9"/>
  <c r="Q672" i="9"/>
  <c r="Q671" i="9"/>
  <c r="Q670" i="9"/>
  <c r="Q669" i="9"/>
  <c r="Q668" i="9"/>
  <c r="Q667" i="9"/>
  <c r="Q666" i="9"/>
  <c r="Q665" i="9"/>
  <c r="Q664" i="9"/>
  <c r="Q663" i="9"/>
  <c r="Q662" i="9"/>
  <c r="Q661" i="9"/>
  <c r="Q660" i="9"/>
  <c r="Q659" i="9"/>
  <c r="Q658" i="9"/>
  <c r="Q657" i="9"/>
  <c r="Q656" i="9"/>
  <c r="Q655" i="9"/>
  <c r="Q654" i="9"/>
  <c r="Q653" i="9"/>
  <c r="Q652" i="9"/>
  <c r="Q651" i="9"/>
  <c r="Q650" i="9"/>
  <c r="Q649" i="9"/>
  <c r="Q648" i="9"/>
  <c r="Q647" i="9"/>
  <c r="Q646" i="9"/>
  <c r="Q645" i="9"/>
  <c r="Q644" i="9"/>
  <c r="Q643" i="9"/>
  <c r="Q642" i="9"/>
  <c r="Q641" i="9"/>
  <c r="Q640" i="9"/>
  <c r="Q639" i="9"/>
  <c r="Q638" i="9"/>
  <c r="Q637" i="9"/>
  <c r="Q636" i="9"/>
  <c r="Q635" i="9"/>
  <c r="Q634" i="9"/>
  <c r="Q633" i="9"/>
  <c r="Q632" i="9"/>
  <c r="Q631" i="9"/>
  <c r="Q630" i="9"/>
  <c r="Q629" i="9"/>
  <c r="Q628" i="9"/>
  <c r="Q627" i="9"/>
  <c r="Q626" i="9"/>
  <c r="Q625" i="9"/>
  <c r="Q624" i="9"/>
  <c r="Q623" i="9"/>
  <c r="Q622" i="9"/>
  <c r="Q621" i="9"/>
  <c r="Q620" i="9"/>
  <c r="Q619" i="9"/>
  <c r="Q618" i="9"/>
  <c r="Q617" i="9"/>
  <c r="Q616" i="9"/>
  <c r="Q615" i="9"/>
  <c r="Q614" i="9"/>
  <c r="Q613" i="9"/>
  <c r="Q612" i="9"/>
  <c r="Q611" i="9"/>
  <c r="Q610" i="9"/>
  <c r="Q609" i="9"/>
  <c r="Q608" i="9"/>
  <c r="Q607" i="9"/>
  <c r="Q606" i="9"/>
  <c r="Q605" i="9"/>
  <c r="Q604" i="9"/>
  <c r="Q603" i="9"/>
  <c r="Q602" i="9"/>
  <c r="Q601" i="9"/>
  <c r="Q600" i="9"/>
  <c r="Q599" i="9"/>
  <c r="Q598" i="9"/>
  <c r="Q597" i="9"/>
  <c r="Q596" i="9"/>
  <c r="Q595" i="9"/>
  <c r="Q594" i="9"/>
  <c r="Q593" i="9"/>
  <c r="Q592" i="9"/>
  <c r="Q591" i="9"/>
  <c r="Q590" i="9"/>
  <c r="Q589" i="9"/>
  <c r="Q588" i="9"/>
  <c r="Q587" i="9"/>
  <c r="Q586" i="9"/>
  <c r="Q585" i="9"/>
  <c r="Q584" i="9"/>
  <c r="Q583" i="9"/>
  <c r="Q582" i="9"/>
  <c r="Q581" i="9"/>
  <c r="Q580" i="9"/>
  <c r="Q579" i="9"/>
  <c r="Q578" i="9"/>
  <c r="Q577" i="9"/>
  <c r="Q576" i="9"/>
  <c r="Q575" i="9"/>
  <c r="Q574" i="9"/>
  <c r="Q573" i="9"/>
  <c r="Q572" i="9"/>
  <c r="Q571" i="9"/>
  <c r="Q570" i="9"/>
  <c r="Q569" i="9"/>
  <c r="Q568" i="9"/>
  <c r="Q567" i="9"/>
  <c r="Q566" i="9"/>
  <c r="Q565" i="9"/>
  <c r="Q564" i="9"/>
  <c r="Q563" i="9"/>
  <c r="Q562" i="9"/>
  <c r="Q561" i="9"/>
  <c r="Q560" i="9"/>
  <c r="Q559" i="9"/>
  <c r="Q558" i="9"/>
  <c r="Q557" i="9"/>
  <c r="Q556" i="9"/>
  <c r="Q555" i="9"/>
  <c r="Q554" i="9"/>
  <c r="Q553" i="9"/>
  <c r="Q552" i="9"/>
  <c r="Q551" i="9"/>
  <c r="Q550" i="9"/>
  <c r="Q549" i="9"/>
  <c r="Q548" i="9"/>
  <c r="Q547" i="9"/>
  <c r="Q546" i="9"/>
  <c r="Q545" i="9"/>
  <c r="Q544" i="9"/>
  <c r="Q543" i="9"/>
  <c r="Q542" i="9"/>
  <c r="Q541" i="9"/>
  <c r="Q540" i="9"/>
  <c r="Q539" i="9"/>
  <c r="Q538" i="9"/>
  <c r="Q537" i="9"/>
  <c r="Q536" i="9"/>
  <c r="Q535" i="9"/>
  <c r="Q534" i="9"/>
  <c r="Q533" i="9"/>
  <c r="Q532" i="9"/>
  <c r="Q531" i="9"/>
  <c r="Q530" i="9"/>
  <c r="Q529" i="9"/>
  <c r="Q528" i="9"/>
  <c r="Q527" i="9"/>
  <c r="Q526" i="9"/>
  <c r="Q525" i="9"/>
  <c r="Q524" i="9"/>
  <c r="Q523" i="9"/>
  <c r="Q522" i="9"/>
  <c r="Q521" i="9"/>
  <c r="Q520" i="9"/>
  <c r="Q519" i="9"/>
  <c r="Q518" i="9"/>
  <c r="Q517" i="9"/>
  <c r="Q516" i="9"/>
  <c r="Q515" i="9"/>
  <c r="Q514" i="9"/>
  <c r="Q513" i="9"/>
  <c r="Q512" i="9"/>
  <c r="Q511" i="9"/>
  <c r="Q510" i="9"/>
  <c r="Q509" i="9"/>
  <c r="Q508" i="9"/>
  <c r="Q507" i="9"/>
  <c r="Q506" i="9"/>
  <c r="Q505" i="9"/>
  <c r="Q504" i="9"/>
  <c r="Q503" i="9"/>
  <c r="Q502" i="9"/>
  <c r="Q501" i="9"/>
  <c r="Q500" i="9"/>
  <c r="Q499" i="9"/>
  <c r="Q498" i="9"/>
  <c r="Q497" i="9"/>
  <c r="Q496" i="9"/>
  <c r="Q495" i="9"/>
  <c r="Q494" i="9"/>
  <c r="Q493" i="9"/>
  <c r="Q492" i="9"/>
  <c r="Q491" i="9"/>
  <c r="Q490" i="9"/>
  <c r="Q489" i="9"/>
  <c r="Q488" i="9"/>
  <c r="Q487" i="9"/>
  <c r="Q486" i="9"/>
  <c r="Q485" i="9"/>
  <c r="Q484" i="9"/>
  <c r="Q483" i="9"/>
  <c r="Q482" i="9"/>
  <c r="Q481" i="9"/>
  <c r="Q480" i="9"/>
  <c r="Q479" i="9"/>
  <c r="Q478" i="9"/>
  <c r="Q477" i="9"/>
  <c r="Q476" i="9"/>
  <c r="Q475" i="9"/>
  <c r="Q474" i="9"/>
  <c r="Q473" i="9"/>
  <c r="Q472" i="9"/>
  <c r="Q471" i="9"/>
  <c r="Q470" i="9"/>
  <c r="Q469" i="9"/>
  <c r="Q468" i="9"/>
  <c r="Q467" i="9"/>
  <c r="Q466" i="9"/>
  <c r="Q465" i="9"/>
  <c r="Q464" i="9"/>
  <c r="Q463" i="9"/>
  <c r="Q462" i="9"/>
  <c r="Q461" i="9"/>
  <c r="Q460" i="9"/>
  <c r="Q459" i="9"/>
  <c r="Q458" i="9"/>
  <c r="Q457" i="9"/>
  <c r="Q456" i="9"/>
  <c r="Q455" i="9"/>
  <c r="Q454" i="9"/>
  <c r="Q453" i="9"/>
  <c r="Q452" i="9"/>
  <c r="Q451" i="9"/>
  <c r="Q450" i="9"/>
  <c r="Q449" i="9"/>
  <c r="Q448" i="9"/>
  <c r="Q447" i="9"/>
  <c r="Q446" i="9"/>
  <c r="Q445" i="9"/>
  <c r="Q444" i="9"/>
  <c r="Q443" i="9"/>
  <c r="Q442" i="9"/>
  <c r="Q441" i="9"/>
  <c r="Q440" i="9"/>
  <c r="Q439" i="9"/>
  <c r="Q438" i="9"/>
  <c r="Q437" i="9"/>
  <c r="Q436" i="9"/>
  <c r="Q435" i="9"/>
  <c r="Q434" i="9"/>
  <c r="Q433" i="9"/>
  <c r="Q432" i="9"/>
  <c r="Q431" i="9"/>
  <c r="Q430" i="9"/>
  <c r="Q429" i="9"/>
  <c r="Q428" i="9"/>
  <c r="Q427" i="9"/>
  <c r="Q426" i="9"/>
  <c r="Q425" i="9"/>
  <c r="Q424" i="9"/>
  <c r="Q423" i="9"/>
  <c r="Q422" i="9"/>
  <c r="Q421" i="9"/>
  <c r="Q420" i="9"/>
  <c r="Q419" i="9"/>
  <c r="Q418" i="9"/>
  <c r="Q417" i="9"/>
  <c r="Q416" i="9"/>
  <c r="Q415" i="9"/>
  <c r="Q414" i="9"/>
  <c r="Q413" i="9"/>
  <c r="Q412" i="9"/>
  <c r="Q411" i="9"/>
  <c r="Q410" i="9"/>
  <c r="Q409" i="9"/>
  <c r="Q408" i="9"/>
  <c r="Q407" i="9"/>
  <c r="Q406" i="9"/>
  <c r="Q405" i="9"/>
  <c r="Q404" i="9"/>
  <c r="Q403" i="9"/>
  <c r="Q402" i="9"/>
  <c r="Q401" i="9"/>
  <c r="Q400" i="9"/>
  <c r="Q399" i="9"/>
  <c r="Q398" i="9"/>
  <c r="Q397" i="9"/>
  <c r="Q396" i="9"/>
  <c r="Q395" i="9"/>
  <c r="Q394" i="9"/>
  <c r="Q393" i="9"/>
  <c r="Q392" i="9"/>
  <c r="Q391" i="9"/>
  <c r="Q390" i="9"/>
  <c r="Q389" i="9"/>
  <c r="Q388" i="9"/>
  <c r="Q387" i="9"/>
  <c r="Q386" i="9"/>
  <c r="Q385" i="9"/>
  <c r="Q384" i="9"/>
  <c r="Q383" i="9"/>
  <c r="Q382" i="9"/>
  <c r="Q381" i="9"/>
  <c r="Q380" i="9"/>
  <c r="Q379" i="9"/>
  <c r="Q378" i="9"/>
  <c r="Q377" i="9"/>
  <c r="Q376" i="9"/>
  <c r="Q375" i="9"/>
  <c r="Q374" i="9"/>
  <c r="Q373" i="9"/>
  <c r="Q372" i="9"/>
  <c r="Q371" i="9"/>
  <c r="Q370" i="9"/>
  <c r="Q369" i="9"/>
  <c r="Q368" i="9"/>
  <c r="Q367" i="9"/>
  <c r="Q366" i="9"/>
  <c r="Q365" i="9"/>
  <c r="Q364" i="9"/>
  <c r="Q363" i="9"/>
  <c r="Q362" i="9"/>
  <c r="Q361" i="9"/>
  <c r="Q360" i="9"/>
  <c r="Q359" i="9"/>
  <c r="Q358" i="9"/>
  <c r="Q357" i="9"/>
  <c r="Q356" i="9"/>
  <c r="Q355" i="9"/>
  <c r="Q354" i="9"/>
  <c r="Q353" i="9"/>
  <c r="Q352" i="9"/>
  <c r="Q351" i="9"/>
  <c r="Q350" i="9"/>
  <c r="Q349" i="9"/>
  <c r="Q348" i="9"/>
  <c r="Q347" i="9"/>
  <c r="Q346" i="9"/>
  <c r="Q345" i="9"/>
  <c r="Q344" i="9"/>
  <c r="Q343" i="9"/>
  <c r="Q342" i="9"/>
  <c r="Q341" i="9"/>
  <c r="Q340" i="9"/>
  <c r="Q339" i="9"/>
  <c r="Q338" i="9"/>
  <c r="Q337" i="9"/>
  <c r="Q336" i="9"/>
  <c r="Q335" i="9"/>
  <c r="Q334" i="9"/>
  <c r="Q333" i="9"/>
  <c r="Q332" i="9"/>
  <c r="Q331" i="9"/>
  <c r="Q330" i="9"/>
  <c r="Q329" i="9"/>
  <c r="Q328" i="9"/>
  <c r="Q327" i="9"/>
  <c r="Q326" i="9"/>
  <c r="Q325" i="9"/>
  <c r="Q324" i="9"/>
  <c r="Q323" i="9"/>
  <c r="Q322" i="9"/>
  <c r="Q321" i="9"/>
  <c r="Q320" i="9"/>
  <c r="Q319" i="9"/>
  <c r="Q318" i="9"/>
  <c r="Q317" i="9"/>
  <c r="Q316" i="9"/>
  <c r="Q315" i="9"/>
  <c r="Q314" i="9"/>
  <c r="Q313" i="9"/>
  <c r="Q312" i="9"/>
  <c r="Q311" i="9"/>
  <c r="Q310" i="9"/>
  <c r="Q309" i="9"/>
  <c r="Q308" i="9"/>
  <c r="Q307" i="9"/>
  <c r="Q306" i="9"/>
  <c r="Q305" i="9"/>
  <c r="Q304" i="9"/>
  <c r="Q303" i="9"/>
  <c r="Q302" i="9"/>
  <c r="Q301" i="9"/>
  <c r="Q300" i="9"/>
  <c r="Q299" i="9"/>
  <c r="Q298" i="9"/>
  <c r="Q297" i="9"/>
  <c r="Q296" i="9"/>
  <c r="Q295" i="9"/>
  <c r="Q294" i="9"/>
  <c r="Q293" i="9"/>
  <c r="Q292" i="9"/>
  <c r="Q291" i="9"/>
  <c r="Q290" i="9"/>
  <c r="Q289" i="9"/>
  <c r="Q288" i="9"/>
  <c r="Q287" i="9"/>
  <c r="Q286" i="9"/>
  <c r="Q285" i="9"/>
  <c r="Q284" i="9"/>
  <c r="Q283" i="9"/>
  <c r="Q282" i="9"/>
  <c r="Q281" i="9"/>
  <c r="Q280" i="9"/>
  <c r="Q279" i="9"/>
  <c r="Q278" i="9"/>
  <c r="Q277" i="9"/>
  <c r="Q276" i="9"/>
  <c r="Q275" i="9"/>
  <c r="Q274" i="9"/>
  <c r="Q273" i="9"/>
  <c r="Q272" i="9"/>
  <c r="Q271" i="9"/>
  <c r="Q270" i="9"/>
  <c r="Q269" i="9"/>
  <c r="Q268" i="9"/>
  <c r="Q267" i="9"/>
  <c r="Q266" i="9"/>
  <c r="Q265" i="9"/>
  <c r="Q264" i="9"/>
  <c r="Q263" i="9"/>
  <c r="Q262" i="9"/>
  <c r="Q261" i="9"/>
  <c r="Q260" i="9"/>
  <c r="Q259" i="9"/>
  <c r="Q258" i="9"/>
  <c r="Q257" i="9"/>
  <c r="Q256" i="9"/>
  <c r="Q255" i="9"/>
  <c r="Q254" i="9"/>
  <c r="Q253" i="9"/>
  <c r="Q252" i="9"/>
  <c r="Q251" i="9"/>
  <c r="Q250" i="9"/>
  <c r="Q249" i="9"/>
  <c r="Q248" i="9"/>
  <c r="Q247" i="9"/>
  <c r="Q246" i="9"/>
  <c r="Q245" i="9"/>
  <c r="Q244" i="9"/>
  <c r="Q243" i="9"/>
  <c r="Q242" i="9"/>
  <c r="Q241" i="9"/>
  <c r="Q240" i="9"/>
  <c r="Q239" i="9"/>
  <c r="Q238" i="9"/>
  <c r="Q237" i="9"/>
  <c r="Q236" i="9"/>
  <c r="Q235" i="9"/>
  <c r="Q234" i="9"/>
  <c r="Q233" i="9"/>
  <c r="Q232" i="9"/>
  <c r="Q231" i="9"/>
  <c r="Q230" i="9"/>
  <c r="Q229" i="9"/>
  <c r="Q228" i="9"/>
  <c r="Q227" i="9"/>
  <c r="Q226" i="9"/>
  <c r="Q225" i="9"/>
  <c r="Q224" i="9"/>
  <c r="Q223" i="9"/>
  <c r="Q222" i="9"/>
  <c r="Q221" i="9"/>
  <c r="Q220" i="9"/>
  <c r="Q219" i="9"/>
  <c r="Q218" i="9"/>
  <c r="Q217" i="9"/>
  <c r="Q216" i="9"/>
  <c r="Q215" i="9"/>
  <c r="Q214" i="9"/>
  <c r="Q213" i="9"/>
  <c r="Q212" i="9"/>
  <c r="Q211" i="9"/>
  <c r="Q210" i="9"/>
  <c r="Q209" i="9"/>
  <c r="Q208" i="9"/>
  <c r="Q207" i="9"/>
  <c r="Q206" i="9"/>
  <c r="Q205" i="9"/>
  <c r="Q204" i="9"/>
  <c r="Q203" i="9"/>
  <c r="Q202" i="9"/>
  <c r="Q201" i="9"/>
  <c r="Q200" i="9"/>
  <c r="Q199" i="9"/>
  <c r="Q198" i="9"/>
  <c r="Q197" i="9"/>
  <c r="Q196" i="9"/>
  <c r="Q195" i="9"/>
  <c r="Q194" i="9"/>
  <c r="Q193" i="9"/>
  <c r="Q192" i="9"/>
  <c r="Q191" i="9"/>
  <c r="Q190" i="9"/>
  <c r="Q189" i="9"/>
  <c r="Q188" i="9"/>
  <c r="Q187" i="9"/>
  <c r="Q186" i="9"/>
  <c r="Q185" i="9"/>
  <c r="Q184" i="9"/>
  <c r="Q183" i="9"/>
  <c r="Q182" i="9"/>
  <c r="Q181" i="9"/>
  <c r="Q180" i="9"/>
  <c r="Q179" i="9"/>
  <c r="Q178" i="9"/>
  <c r="Q177" i="9"/>
  <c r="Q176" i="9"/>
  <c r="Q175" i="9"/>
  <c r="Q174" i="9"/>
  <c r="Q173" i="9"/>
  <c r="Q172" i="9"/>
  <c r="Q171" i="9"/>
  <c r="Q170" i="9"/>
  <c r="Q169" i="9"/>
  <c r="Q168" i="9"/>
  <c r="Q167" i="9"/>
  <c r="Q166" i="9"/>
  <c r="Q165" i="9"/>
  <c r="Q164" i="9"/>
  <c r="Q163" i="9"/>
  <c r="Q162" i="9"/>
  <c r="Q161" i="9"/>
  <c r="Q160" i="9"/>
  <c r="Q159" i="9"/>
  <c r="Q158" i="9"/>
  <c r="Q157" i="9"/>
  <c r="Q156" i="9"/>
  <c r="Q155" i="9"/>
  <c r="Q154" i="9"/>
  <c r="Q153" i="9"/>
  <c r="Q152" i="9"/>
  <c r="Q151" i="9"/>
  <c r="Q150" i="9"/>
  <c r="Q149" i="9"/>
  <c r="Q148" i="9"/>
  <c r="Q147" i="9"/>
  <c r="Q146" i="9"/>
  <c r="Q145" i="9"/>
  <c r="Q144" i="9"/>
  <c r="Q143" i="9"/>
  <c r="Q142" i="9"/>
  <c r="Q141" i="9"/>
  <c r="Q140" i="9"/>
  <c r="Q139" i="9"/>
  <c r="Q138" i="9"/>
  <c r="Q137" i="9"/>
  <c r="Q136" i="9"/>
  <c r="Q135" i="9"/>
  <c r="Q134" i="9"/>
  <c r="Q133" i="9"/>
  <c r="Q132" i="9"/>
  <c r="Q131" i="9"/>
  <c r="Q130" i="9"/>
  <c r="Q129" i="9"/>
  <c r="Q128" i="9"/>
  <c r="Q127" i="9"/>
  <c r="Q126" i="9"/>
  <c r="Q125" i="9"/>
  <c r="Q124" i="9"/>
  <c r="Q123" i="9"/>
  <c r="Q122" i="9"/>
  <c r="Q121" i="9"/>
  <c r="Q120" i="9"/>
  <c r="Q119" i="9"/>
  <c r="Q118" i="9"/>
  <c r="Q117" i="9"/>
  <c r="Q116" i="9"/>
  <c r="Q115" i="9"/>
  <c r="Q114" i="9"/>
  <c r="Q113" i="9"/>
  <c r="Q112" i="9"/>
  <c r="Q111" i="9"/>
  <c r="Q110" i="9"/>
  <c r="Q109" i="9"/>
  <c r="Q108" i="9"/>
  <c r="Q107" i="9"/>
  <c r="Q106" i="9"/>
  <c r="Q105" i="9"/>
  <c r="Q104" i="9"/>
  <c r="Q103" i="9"/>
  <c r="Q102" i="9"/>
  <c r="Q101" i="9"/>
  <c r="Q100" i="9"/>
  <c r="Q99" i="9"/>
  <c r="Q98" i="9"/>
  <c r="Q97" i="9"/>
  <c r="Q96" i="9"/>
  <c r="Q95" i="9"/>
  <c r="Q94" i="9"/>
  <c r="Q93" i="9"/>
  <c r="Q92" i="9"/>
  <c r="Q91" i="9"/>
  <c r="Q90" i="9"/>
  <c r="Q89" i="9"/>
  <c r="Q88" i="9"/>
  <c r="Q87" i="9"/>
  <c r="Q86" i="9"/>
  <c r="Q85" i="9"/>
  <c r="Q84" i="9"/>
  <c r="Q83" i="9"/>
  <c r="Q82" i="9"/>
  <c r="Q81" i="9"/>
  <c r="Q80" i="9"/>
  <c r="Q79" i="9"/>
  <c r="Q78" i="9"/>
  <c r="Q77" i="9"/>
  <c r="Q76" i="9"/>
  <c r="Q75" i="9"/>
  <c r="Q74" i="9"/>
  <c r="Q73" i="9"/>
  <c r="Q72" i="9"/>
  <c r="Q71" i="9"/>
  <c r="Q70" i="9"/>
  <c r="Q69" i="9"/>
  <c r="Q68" i="9"/>
  <c r="Q67" i="9"/>
  <c r="Q66" i="9"/>
  <c r="Q65" i="9"/>
  <c r="Q64" i="9"/>
  <c r="Q63" i="9"/>
  <c r="Q62" i="9"/>
  <c r="Q61" i="9"/>
  <c r="Q60" i="9"/>
  <c r="Q59" i="9"/>
  <c r="Q58" i="9"/>
  <c r="Q57" i="9"/>
  <c r="Q56" i="9"/>
  <c r="Q55" i="9"/>
  <c r="Q54" i="9"/>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7" i="9"/>
  <c r="Q16" i="9"/>
  <c r="Q15" i="9"/>
  <c r="Q14" i="9"/>
  <c r="Q13" i="9"/>
  <c r="Q12" i="9"/>
  <c r="Q11" i="9"/>
  <c r="Q10" i="9"/>
  <c r="Q9" i="9"/>
  <c r="Q8" i="9"/>
  <c r="Q7" i="9"/>
  <c r="Q6" i="9"/>
  <c r="Q5" i="9"/>
  <c r="Q4" i="9"/>
  <c r="T5001" i="9"/>
  <c r="T5000" i="9"/>
  <c r="T4999" i="9"/>
  <c r="T4998" i="9"/>
  <c r="T4997" i="9"/>
  <c r="T4996" i="9"/>
  <c r="T4995" i="9"/>
  <c r="T4994" i="9"/>
  <c r="T4993" i="9"/>
  <c r="T4992" i="9"/>
  <c r="T4991" i="9"/>
  <c r="T4990" i="9"/>
  <c r="T4989" i="9"/>
  <c r="T4988" i="9"/>
  <c r="T4987" i="9"/>
  <c r="T4986" i="9"/>
  <c r="T4985" i="9"/>
  <c r="T4984" i="9"/>
  <c r="T4983" i="9"/>
  <c r="T4982" i="9"/>
  <c r="T4981" i="9"/>
  <c r="T4980" i="9"/>
  <c r="T4979" i="9"/>
  <c r="T4978" i="9"/>
  <c r="T4977" i="9"/>
  <c r="T4976" i="9"/>
  <c r="T4975" i="9"/>
  <c r="T4974" i="9"/>
  <c r="T4973" i="9"/>
  <c r="T4972" i="9"/>
  <c r="T4971" i="9"/>
  <c r="T4970" i="9"/>
  <c r="T4969" i="9"/>
  <c r="T4968" i="9"/>
  <c r="T4967" i="9"/>
  <c r="T4966" i="9"/>
  <c r="T4965" i="9"/>
  <c r="T4964" i="9"/>
  <c r="T4963" i="9"/>
  <c r="T4962" i="9"/>
  <c r="T4961" i="9"/>
  <c r="T4960" i="9"/>
  <c r="T4959" i="9"/>
  <c r="T4958" i="9"/>
  <c r="T4957" i="9"/>
  <c r="T4956" i="9"/>
  <c r="T4955" i="9"/>
  <c r="T4954" i="9"/>
  <c r="T4953" i="9"/>
  <c r="T4952" i="9"/>
  <c r="T4951" i="9"/>
  <c r="T4950" i="9"/>
  <c r="T4949" i="9"/>
  <c r="T4948" i="9"/>
  <c r="T4947" i="9"/>
  <c r="T4946" i="9"/>
  <c r="T4945" i="9"/>
  <c r="T4944" i="9"/>
  <c r="T4943" i="9"/>
  <c r="T4942" i="9"/>
  <c r="T4941" i="9"/>
  <c r="T4940" i="9"/>
  <c r="T4939" i="9"/>
  <c r="T4938" i="9"/>
  <c r="T4937" i="9"/>
  <c r="T4936" i="9"/>
  <c r="T4935" i="9"/>
  <c r="T4934" i="9"/>
  <c r="T4933" i="9"/>
  <c r="T4932" i="9"/>
  <c r="T4931" i="9"/>
  <c r="T4930" i="9"/>
  <c r="T4929" i="9"/>
  <c r="T4928" i="9"/>
  <c r="T4927" i="9"/>
  <c r="T4926" i="9"/>
  <c r="T4925" i="9"/>
  <c r="T4924" i="9"/>
  <c r="T4923" i="9"/>
  <c r="T4922" i="9"/>
  <c r="T4921" i="9"/>
  <c r="T4920" i="9"/>
  <c r="T4919" i="9"/>
  <c r="T4918" i="9"/>
  <c r="T4917" i="9"/>
  <c r="T4916" i="9"/>
  <c r="T4915" i="9"/>
  <c r="T4914" i="9"/>
  <c r="T4913" i="9"/>
  <c r="T4912" i="9"/>
  <c r="T4911" i="9"/>
  <c r="T4910" i="9"/>
  <c r="T4909" i="9"/>
  <c r="T4908" i="9"/>
  <c r="T4907" i="9"/>
  <c r="T4906" i="9"/>
  <c r="T4905" i="9"/>
  <c r="T4904" i="9"/>
  <c r="T4903" i="9"/>
  <c r="T4902" i="9"/>
  <c r="T4901" i="9"/>
  <c r="T4900" i="9"/>
  <c r="T4899" i="9"/>
  <c r="T4898" i="9"/>
  <c r="T4897" i="9"/>
  <c r="T4896" i="9"/>
  <c r="T4895" i="9"/>
  <c r="T4894" i="9"/>
  <c r="T4893" i="9"/>
  <c r="T4892" i="9"/>
  <c r="T4891" i="9"/>
  <c r="T4890" i="9"/>
  <c r="T4889" i="9"/>
  <c r="T4888" i="9"/>
  <c r="T4887" i="9"/>
  <c r="T4886" i="9"/>
  <c r="T4885" i="9"/>
  <c r="T4884" i="9"/>
  <c r="T4883" i="9"/>
  <c r="T4882" i="9"/>
  <c r="T4881" i="9"/>
  <c r="T4880" i="9"/>
  <c r="T4879" i="9"/>
  <c r="T4878" i="9"/>
  <c r="T4877" i="9"/>
  <c r="T4876" i="9"/>
  <c r="T4875" i="9"/>
  <c r="T4874" i="9"/>
  <c r="T4873" i="9"/>
  <c r="T4872" i="9"/>
  <c r="T4871" i="9"/>
  <c r="T4870" i="9"/>
  <c r="T4869" i="9"/>
  <c r="T4868" i="9"/>
  <c r="T4867" i="9"/>
  <c r="T4866" i="9"/>
  <c r="T4865" i="9"/>
  <c r="T4864" i="9"/>
  <c r="T4863" i="9"/>
  <c r="T4862" i="9"/>
  <c r="T4861" i="9"/>
  <c r="T4860" i="9"/>
  <c r="T4859" i="9"/>
  <c r="T4858" i="9"/>
  <c r="T4857" i="9"/>
  <c r="T4856" i="9"/>
  <c r="T4855" i="9"/>
  <c r="T4854" i="9"/>
  <c r="T4853" i="9"/>
  <c r="T4852" i="9"/>
  <c r="T4851" i="9"/>
  <c r="T4850" i="9"/>
  <c r="T4849" i="9"/>
  <c r="T4848" i="9"/>
  <c r="T4847" i="9"/>
  <c r="T4846" i="9"/>
  <c r="T4845" i="9"/>
  <c r="T4844" i="9"/>
  <c r="T4843" i="9"/>
  <c r="T4842" i="9"/>
  <c r="T4841" i="9"/>
  <c r="T4840" i="9"/>
  <c r="T4839" i="9"/>
  <c r="T4838" i="9"/>
  <c r="T4837" i="9"/>
  <c r="T4836" i="9"/>
  <c r="T4835" i="9"/>
  <c r="T4834" i="9"/>
  <c r="T4833" i="9"/>
  <c r="T4832" i="9"/>
  <c r="T4831" i="9"/>
  <c r="T4830" i="9"/>
  <c r="T4829" i="9"/>
  <c r="T4828" i="9"/>
  <c r="T4827" i="9"/>
  <c r="T4826" i="9"/>
  <c r="T4825" i="9"/>
  <c r="T4824" i="9"/>
  <c r="T4823" i="9"/>
  <c r="T4822" i="9"/>
  <c r="T4821" i="9"/>
  <c r="T4820" i="9"/>
  <c r="T4819" i="9"/>
  <c r="T4818" i="9"/>
  <c r="T4817" i="9"/>
  <c r="T4816" i="9"/>
  <c r="T4815" i="9"/>
  <c r="T4814" i="9"/>
  <c r="T4813" i="9"/>
  <c r="T4812" i="9"/>
  <c r="T4811" i="9"/>
  <c r="T4810" i="9"/>
  <c r="T4809" i="9"/>
  <c r="T4808" i="9"/>
  <c r="T4807" i="9"/>
  <c r="T4806" i="9"/>
  <c r="T4805" i="9"/>
  <c r="T4804" i="9"/>
  <c r="T4803" i="9"/>
  <c r="T4802" i="9"/>
  <c r="T4801" i="9"/>
  <c r="T4800" i="9"/>
  <c r="T4799" i="9"/>
  <c r="T4798" i="9"/>
  <c r="T4797" i="9"/>
  <c r="T4796" i="9"/>
  <c r="T4795" i="9"/>
  <c r="T4794" i="9"/>
  <c r="T4793" i="9"/>
  <c r="T4792" i="9"/>
  <c r="T4791" i="9"/>
  <c r="T4790" i="9"/>
  <c r="T4789" i="9"/>
  <c r="T4788" i="9"/>
  <c r="T4787" i="9"/>
  <c r="T4786" i="9"/>
  <c r="T4785" i="9"/>
  <c r="T4784" i="9"/>
  <c r="T4783" i="9"/>
  <c r="T4782" i="9"/>
  <c r="T4781" i="9"/>
  <c r="T4780" i="9"/>
  <c r="T4779" i="9"/>
  <c r="T4778" i="9"/>
  <c r="T4777" i="9"/>
  <c r="T4776" i="9"/>
  <c r="T4775" i="9"/>
  <c r="T4774" i="9"/>
  <c r="T4773" i="9"/>
  <c r="T4772" i="9"/>
  <c r="T4771" i="9"/>
  <c r="T4770" i="9"/>
  <c r="T4769" i="9"/>
  <c r="T4768" i="9"/>
  <c r="T4767" i="9"/>
  <c r="T4766" i="9"/>
  <c r="T4765" i="9"/>
  <c r="T4764" i="9"/>
  <c r="T4763" i="9"/>
  <c r="T4762" i="9"/>
  <c r="T4761" i="9"/>
  <c r="T4760" i="9"/>
  <c r="T4759" i="9"/>
  <c r="T4758" i="9"/>
  <c r="T4757" i="9"/>
  <c r="T4756" i="9"/>
  <c r="T4755" i="9"/>
  <c r="T4754" i="9"/>
  <c r="T4753" i="9"/>
  <c r="T4752" i="9"/>
  <c r="T4751" i="9"/>
  <c r="T4750" i="9"/>
  <c r="T4749" i="9"/>
  <c r="T4748" i="9"/>
  <c r="T4747" i="9"/>
  <c r="T4746" i="9"/>
  <c r="T4745" i="9"/>
  <c r="T4744" i="9"/>
  <c r="T4743" i="9"/>
  <c r="T4742" i="9"/>
  <c r="T4741" i="9"/>
  <c r="T4740" i="9"/>
  <c r="T4739" i="9"/>
  <c r="T4738" i="9"/>
  <c r="T4737" i="9"/>
  <c r="T4736" i="9"/>
  <c r="T4735" i="9"/>
  <c r="T4734" i="9"/>
  <c r="T4733" i="9"/>
  <c r="T4732" i="9"/>
  <c r="T4731" i="9"/>
  <c r="T4730" i="9"/>
  <c r="T4729" i="9"/>
  <c r="T4728" i="9"/>
  <c r="T4727" i="9"/>
  <c r="T4726" i="9"/>
  <c r="T4725" i="9"/>
  <c r="T4724" i="9"/>
  <c r="T4723" i="9"/>
  <c r="T4722" i="9"/>
  <c r="T4721" i="9"/>
  <c r="T4720" i="9"/>
  <c r="T4719" i="9"/>
  <c r="T4718" i="9"/>
  <c r="T4717" i="9"/>
  <c r="T4716" i="9"/>
  <c r="T4715" i="9"/>
  <c r="T4714" i="9"/>
  <c r="T4713" i="9"/>
  <c r="T4712" i="9"/>
  <c r="T4711" i="9"/>
  <c r="T4710" i="9"/>
  <c r="T4709" i="9"/>
  <c r="T4708" i="9"/>
  <c r="T4707" i="9"/>
  <c r="T4706" i="9"/>
  <c r="T4705" i="9"/>
  <c r="T4704" i="9"/>
  <c r="T4703" i="9"/>
  <c r="T4702" i="9"/>
  <c r="T4701" i="9"/>
  <c r="T4700" i="9"/>
  <c r="T4699" i="9"/>
  <c r="T4698" i="9"/>
  <c r="T4697" i="9"/>
  <c r="T4696" i="9"/>
  <c r="T4695" i="9"/>
  <c r="T4694" i="9"/>
  <c r="T4693" i="9"/>
  <c r="T4692" i="9"/>
  <c r="T4691" i="9"/>
  <c r="T4690" i="9"/>
  <c r="T4689" i="9"/>
  <c r="T4688" i="9"/>
  <c r="T4687" i="9"/>
  <c r="T4686" i="9"/>
  <c r="T4685" i="9"/>
  <c r="T4684" i="9"/>
  <c r="T4683" i="9"/>
  <c r="T4682" i="9"/>
  <c r="T4681" i="9"/>
  <c r="T4680" i="9"/>
  <c r="T4679" i="9"/>
  <c r="T4678" i="9"/>
  <c r="T4677" i="9"/>
  <c r="T4676" i="9"/>
  <c r="T4675" i="9"/>
  <c r="T4674" i="9"/>
  <c r="T4673" i="9"/>
  <c r="T4672" i="9"/>
  <c r="T4671" i="9"/>
  <c r="T4670" i="9"/>
  <c r="T4669" i="9"/>
  <c r="T4668" i="9"/>
  <c r="T4667" i="9"/>
  <c r="T4666" i="9"/>
  <c r="T4665" i="9"/>
  <c r="T4664" i="9"/>
  <c r="T4663" i="9"/>
  <c r="T4662" i="9"/>
  <c r="T4661" i="9"/>
  <c r="T4660" i="9"/>
  <c r="T4659" i="9"/>
  <c r="T4658" i="9"/>
  <c r="T4657" i="9"/>
  <c r="T4656" i="9"/>
  <c r="T4655" i="9"/>
  <c r="T4654" i="9"/>
  <c r="T4653" i="9"/>
  <c r="T4652" i="9"/>
  <c r="T4651" i="9"/>
  <c r="T4650" i="9"/>
  <c r="T4649" i="9"/>
  <c r="T4648" i="9"/>
  <c r="T4647" i="9"/>
  <c r="T4646" i="9"/>
  <c r="T4645" i="9"/>
  <c r="T4644" i="9"/>
  <c r="T4643" i="9"/>
  <c r="T4642" i="9"/>
  <c r="T4641" i="9"/>
  <c r="T4640" i="9"/>
  <c r="T4639" i="9"/>
  <c r="T4638" i="9"/>
  <c r="T4637" i="9"/>
  <c r="T4636" i="9"/>
  <c r="T4635" i="9"/>
  <c r="T4634" i="9"/>
  <c r="T4633" i="9"/>
  <c r="T4632" i="9"/>
  <c r="T4631" i="9"/>
  <c r="T4630" i="9"/>
  <c r="T4629" i="9"/>
  <c r="T4628" i="9"/>
  <c r="T4627" i="9"/>
  <c r="T4626" i="9"/>
  <c r="T4625" i="9"/>
  <c r="T4624" i="9"/>
  <c r="T4623" i="9"/>
  <c r="T4622" i="9"/>
  <c r="T4621" i="9"/>
  <c r="T4620" i="9"/>
  <c r="T4619" i="9"/>
  <c r="T4618" i="9"/>
  <c r="T4617" i="9"/>
  <c r="T4616" i="9"/>
  <c r="T4615" i="9"/>
  <c r="T4614" i="9"/>
  <c r="T4613" i="9"/>
  <c r="T4612" i="9"/>
  <c r="T4611" i="9"/>
  <c r="T4610" i="9"/>
  <c r="T4609" i="9"/>
  <c r="T4608" i="9"/>
  <c r="T4607" i="9"/>
  <c r="T4606" i="9"/>
  <c r="T4605" i="9"/>
  <c r="T4604" i="9"/>
  <c r="T4603" i="9"/>
  <c r="T4602" i="9"/>
  <c r="T4601" i="9"/>
  <c r="T4600" i="9"/>
  <c r="T4599" i="9"/>
  <c r="T4598" i="9"/>
  <c r="T4597" i="9"/>
  <c r="T4596" i="9"/>
  <c r="T4595" i="9"/>
  <c r="T4594" i="9"/>
  <c r="T4593" i="9"/>
  <c r="T4592" i="9"/>
  <c r="T4591" i="9"/>
  <c r="T4590" i="9"/>
  <c r="T4589" i="9"/>
  <c r="T4588" i="9"/>
  <c r="T4587" i="9"/>
  <c r="T4586" i="9"/>
  <c r="T4585" i="9"/>
  <c r="T4584" i="9"/>
  <c r="T4583" i="9"/>
  <c r="T4582" i="9"/>
  <c r="T4581" i="9"/>
  <c r="T4580" i="9"/>
  <c r="T4579" i="9"/>
  <c r="T4578" i="9"/>
  <c r="T4577" i="9"/>
  <c r="T4576" i="9"/>
  <c r="T4575" i="9"/>
  <c r="T4574" i="9"/>
  <c r="T4573" i="9"/>
  <c r="T4572" i="9"/>
  <c r="T4571" i="9"/>
  <c r="T4570" i="9"/>
  <c r="T4569" i="9"/>
  <c r="T4568" i="9"/>
  <c r="T4567" i="9"/>
  <c r="T4566" i="9"/>
  <c r="T4565" i="9"/>
  <c r="T4564" i="9"/>
  <c r="T4563" i="9"/>
  <c r="T4562" i="9"/>
  <c r="T4561" i="9"/>
  <c r="T4560" i="9"/>
  <c r="T4559" i="9"/>
  <c r="T4558" i="9"/>
  <c r="T4557" i="9"/>
  <c r="T4556" i="9"/>
  <c r="T4555" i="9"/>
  <c r="T4554" i="9"/>
  <c r="T4553" i="9"/>
  <c r="T4552" i="9"/>
  <c r="T4551" i="9"/>
  <c r="T4550" i="9"/>
  <c r="T4549" i="9"/>
  <c r="T4548" i="9"/>
  <c r="T4547" i="9"/>
  <c r="T4546" i="9"/>
  <c r="T4545" i="9"/>
  <c r="T4544" i="9"/>
  <c r="T4543" i="9"/>
  <c r="T4542" i="9"/>
  <c r="T4541" i="9"/>
  <c r="T4540" i="9"/>
  <c r="T4539" i="9"/>
  <c r="T4538" i="9"/>
  <c r="T4537" i="9"/>
  <c r="T4536" i="9"/>
  <c r="T4535" i="9"/>
  <c r="T4534" i="9"/>
  <c r="T4533" i="9"/>
  <c r="T4532" i="9"/>
  <c r="T4531" i="9"/>
  <c r="T4530" i="9"/>
  <c r="T4529" i="9"/>
  <c r="T4528" i="9"/>
  <c r="T4527" i="9"/>
  <c r="T4526" i="9"/>
  <c r="T4525" i="9"/>
  <c r="T4524" i="9"/>
  <c r="T4523" i="9"/>
  <c r="T4522" i="9"/>
  <c r="T4521" i="9"/>
  <c r="T4520" i="9"/>
  <c r="T4519" i="9"/>
  <c r="T4518" i="9"/>
  <c r="T4517" i="9"/>
  <c r="T4516" i="9"/>
  <c r="T4515" i="9"/>
  <c r="T4514" i="9"/>
  <c r="T4513" i="9"/>
  <c r="T4512" i="9"/>
  <c r="T4511" i="9"/>
  <c r="T4510" i="9"/>
  <c r="T4509" i="9"/>
  <c r="T4508" i="9"/>
  <c r="T4507" i="9"/>
  <c r="T4506" i="9"/>
  <c r="T4505" i="9"/>
  <c r="T4504" i="9"/>
  <c r="T4503" i="9"/>
  <c r="T4502" i="9"/>
  <c r="T4501" i="9"/>
  <c r="T4500" i="9"/>
  <c r="T4499" i="9"/>
  <c r="T4498" i="9"/>
  <c r="T4497" i="9"/>
  <c r="T4496" i="9"/>
  <c r="T4495" i="9"/>
  <c r="T4494" i="9"/>
  <c r="T4493" i="9"/>
  <c r="T4492" i="9"/>
  <c r="T4491" i="9"/>
  <c r="T4490" i="9"/>
  <c r="T4489" i="9"/>
  <c r="T4488" i="9"/>
  <c r="T4487" i="9"/>
  <c r="T4486" i="9"/>
  <c r="T4485" i="9"/>
  <c r="T4484" i="9"/>
  <c r="T4483" i="9"/>
  <c r="T4482" i="9"/>
  <c r="T4481" i="9"/>
  <c r="T4480" i="9"/>
  <c r="T4479" i="9"/>
  <c r="T4478" i="9"/>
  <c r="T4477" i="9"/>
  <c r="T4476" i="9"/>
  <c r="T4475" i="9"/>
  <c r="T4474" i="9"/>
  <c r="T4473" i="9"/>
  <c r="T4472" i="9"/>
  <c r="T4471" i="9"/>
  <c r="T4470" i="9"/>
  <c r="T4469" i="9"/>
  <c r="T4468" i="9"/>
  <c r="T4467" i="9"/>
  <c r="T4466" i="9"/>
  <c r="T4465" i="9"/>
  <c r="T4464" i="9"/>
  <c r="T4463" i="9"/>
  <c r="T4462" i="9"/>
  <c r="T4461" i="9"/>
  <c r="T4460" i="9"/>
  <c r="T4459" i="9"/>
  <c r="T4458" i="9"/>
  <c r="T4457" i="9"/>
  <c r="T4456" i="9"/>
  <c r="T4455" i="9"/>
  <c r="T4454" i="9"/>
  <c r="T4453" i="9"/>
  <c r="T4452" i="9"/>
  <c r="T4451" i="9"/>
  <c r="T4450" i="9"/>
  <c r="T4449" i="9"/>
  <c r="T4448" i="9"/>
  <c r="T4447" i="9"/>
  <c r="T4446" i="9"/>
  <c r="T4445" i="9"/>
  <c r="T4444" i="9"/>
  <c r="T4443" i="9"/>
  <c r="T4442" i="9"/>
  <c r="T4441" i="9"/>
  <c r="T4440" i="9"/>
  <c r="T4439" i="9"/>
  <c r="T4438" i="9"/>
  <c r="T4437" i="9"/>
  <c r="T4436" i="9"/>
  <c r="T4435" i="9"/>
  <c r="T4434" i="9"/>
  <c r="T4433" i="9"/>
  <c r="T4432" i="9"/>
  <c r="T4431" i="9"/>
  <c r="T4430" i="9"/>
  <c r="T4429" i="9"/>
  <c r="T4428" i="9"/>
  <c r="T4427" i="9"/>
  <c r="T4426" i="9"/>
  <c r="T4425" i="9"/>
  <c r="T4424" i="9"/>
  <c r="T4423" i="9"/>
  <c r="T4422" i="9"/>
  <c r="T4421" i="9"/>
  <c r="T4420" i="9"/>
  <c r="T4419" i="9"/>
  <c r="T4418" i="9"/>
  <c r="T4417" i="9"/>
  <c r="T4416" i="9"/>
  <c r="T4415" i="9"/>
  <c r="T4414" i="9"/>
  <c r="T4413" i="9"/>
  <c r="T4412" i="9"/>
  <c r="T4411" i="9"/>
  <c r="T4410" i="9"/>
  <c r="T4409" i="9"/>
  <c r="T4408" i="9"/>
  <c r="T4407" i="9"/>
  <c r="T4406" i="9"/>
  <c r="T4405" i="9"/>
  <c r="T4404" i="9"/>
  <c r="T4403" i="9"/>
  <c r="T4402" i="9"/>
  <c r="T4401" i="9"/>
  <c r="T4400" i="9"/>
  <c r="T4399" i="9"/>
  <c r="T4398" i="9"/>
  <c r="T4397" i="9"/>
  <c r="T4396" i="9"/>
  <c r="T4395" i="9"/>
  <c r="T4394" i="9"/>
  <c r="T4393" i="9"/>
  <c r="T4392" i="9"/>
  <c r="T4391" i="9"/>
  <c r="T4390" i="9"/>
  <c r="T4389" i="9"/>
  <c r="T4388" i="9"/>
  <c r="T4387" i="9"/>
  <c r="T4386" i="9"/>
  <c r="T4385" i="9"/>
  <c r="T4384" i="9"/>
  <c r="T4383" i="9"/>
  <c r="T4382" i="9"/>
  <c r="T4381" i="9"/>
  <c r="T4380" i="9"/>
  <c r="T4379" i="9"/>
  <c r="T4378" i="9"/>
  <c r="T4377" i="9"/>
  <c r="T4376" i="9"/>
  <c r="T4375" i="9"/>
  <c r="T4374" i="9"/>
  <c r="T4373" i="9"/>
  <c r="T4372" i="9"/>
  <c r="T4371" i="9"/>
  <c r="T4370" i="9"/>
  <c r="T4369" i="9"/>
  <c r="T4368" i="9"/>
  <c r="T4367" i="9"/>
  <c r="T4366" i="9"/>
  <c r="T4365" i="9"/>
  <c r="T4364" i="9"/>
  <c r="T4363" i="9"/>
  <c r="T4362" i="9"/>
  <c r="T4361" i="9"/>
  <c r="T4360" i="9"/>
  <c r="T4359" i="9"/>
  <c r="T4358" i="9"/>
  <c r="T4357" i="9"/>
  <c r="T4356" i="9"/>
  <c r="T4355" i="9"/>
  <c r="T4354" i="9"/>
  <c r="T4353" i="9"/>
  <c r="T4352" i="9"/>
  <c r="T4351" i="9"/>
  <c r="T4350" i="9"/>
  <c r="T4349" i="9"/>
  <c r="T4348" i="9"/>
  <c r="T4347" i="9"/>
  <c r="T4346" i="9"/>
  <c r="T4345" i="9"/>
  <c r="T4344" i="9"/>
  <c r="T4343" i="9"/>
  <c r="T4342" i="9"/>
  <c r="T4341" i="9"/>
  <c r="T4340" i="9"/>
  <c r="T4339" i="9"/>
  <c r="T4338" i="9"/>
  <c r="T4337" i="9"/>
  <c r="T4336" i="9"/>
  <c r="T4335" i="9"/>
  <c r="T4334" i="9"/>
  <c r="T4333" i="9"/>
  <c r="T4332" i="9"/>
  <c r="T4331" i="9"/>
  <c r="T4330" i="9"/>
  <c r="T4329" i="9"/>
  <c r="T4328" i="9"/>
  <c r="T4327" i="9"/>
  <c r="T4326" i="9"/>
  <c r="T4325" i="9"/>
  <c r="T4324" i="9"/>
  <c r="T4323" i="9"/>
  <c r="T4322" i="9"/>
  <c r="T4321" i="9"/>
  <c r="T4320" i="9"/>
  <c r="T4319" i="9"/>
  <c r="T4318" i="9"/>
  <c r="T4317" i="9"/>
  <c r="T4316" i="9"/>
  <c r="T4315" i="9"/>
  <c r="T4314" i="9"/>
  <c r="T4313" i="9"/>
  <c r="T4312" i="9"/>
  <c r="T4311" i="9"/>
  <c r="T4310" i="9"/>
  <c r="T4309" i="9"/>
  <c r="T4308" i="9"/>
  <c r="T4307" i="9"/>
  <c r="T4306" i="9"/>
  <c r="T4305" i="9"/>
  <c r="T4304" i="9"/>
  <c r="T4303" i="9"/>
  <c r="T4302" i="9"/>
  <c r="T4301" i="9"/>
  <c r="T4300" i="9"/>
  <c r="T4299" i="9"/>
  <c r="T4298" i="9"/>
  <c r="T4297" i="9"/>
  <c r="T4296" i="9"/>
  <c r="T4295" i="9"/>
  <c r="T4294" i="9"/>
  <c r="T4293" i="9"/>
  <c r="T4292" i="9"/>
  <c r="T4291" i="9"/>
  <c r="T4290" i="9"/>
  <c r="T4289" i="9"/>
  <c r="T4288" i="9"/>
  <c r="T4287" i="9"/>
  <c r="T4286" i="9"/>
  <c r="T4285" i="9"/>
  <c r="T4284" i="9"/>
  <c r="T4283" i="9"/>
  <c r="T4282" i="9"/>
  <c r="T4281" i="9"/>
  <c r="T4280" i="9"/>
  <c r="T4279" i="9"/>
  <c r="T4278" i="9"/>
  <c r="T4277" i="9"/>
  <c r="T4276" i="9"/>
  <c r="T4275" i="9"/>
  <c r="T4274" i="9"/>
  <c r="T4273" i="9"/>
  <c r="T4272" i="9"/>
  <c r="T4271" i="9"/>
  <c r="T4270" i="9"/>
  <c r="T4269" i="9"/>
  <c r="T4268" i="9"/>
  <c r="T4267" i="9"/>
  <c r="T4266" i="9"/>
  <c r="T4265" i="9"/>
  <c r="T4264" i="9"/>
  <c r="T4263" i="9"/>
  <c r="T4262" i="9"/>
  <c r="T4261" i="9"/>
  <c r="T4260" i="9"/>
  <c r="T4259" i="9"/>
  <c r="T4258" i="9"/>
  <c r="T4257" i="9"/>
  <c r="T4256" i="9"/>
  <c r="T4255" i="9"/>
  <c r="T4254" i="9"/>
  <c r="T4253" i="9"/>
  <c r="T4252" i="9"/>
  <c r="T4251" i="9"/>
  <c r="T4250" i="9"/>
  <c r="T4249" i="9"/>
  <c r="T4248" i="9"/>
  <c r="T4247" i="9"/>
  <c r="T4246" i="9"/>
  <c r="T4245" i="9"/>
  <c r="T4244" i="9"/>
  <c r="T4243" i="9"/>
  <c r="T4242" i="9"/>
  <c r="T4241" i="9"/>
  <c r="T4240" i="9"/>
  <c r="T4239" i="9"/>
  <c r="T4238" i="9"/>
  <c r="T4237" i="9"/>
  <c r="T4236" i="9"/>
  <c r="T4235" i="9"/>
  <c r="T4234" i="9"/>
  <c r="T4233" i="9"/>
  <c r="T4232" i="9"/>
  <c r="T4231" i="9"/>
  <c r="T4230" i="9"/>
  <c r="T4229" i="9"/>
  <c r="T4228" i="9"/>
  <c r="T4227" i="9"/>
  <c r="T4226" i="9"/>
  <c r="T4225" i="9"/>
  <c r="T4224" i="9"/>
  <c r="T4223" i="9"/>
  <c r="T4222" i="9"/>
  <c r="T4221" i="9"/>
  <c r="T4220" i="9"/>
  <c r="T4219" i="9"/>
  <c r="T4218" i="9"/>
  <c r="T4217" i="9"/>
  <c r="T4216" i="9"/>
  <c r="T4215" i="9"/>
  <c r="T4214" i="9"/>
  <c r="T4213" i="9"/>
  <c r="T4212" i="9"/>
  <c r="T4211" i="9"/>
  <c r="T4210" i="9"/>
  <c r="T4209" i="9"/>
  <c r="T4208" i="9"/>
  <c r="T4207" i="9"/>
  <c r="T4206" i="9"/>
  <c r="T4205" i="9"/>
  <c r="T4204" i="9"/>
  <c r="T4203" i="9"/>
  <c r="T4202" i="9"/>
  <c r="T4201" i="9"/>
  <c r="T4200" i="9"/>
  <c r="T4199" i="9"/>
  <c r="T4198" i="9"/>
  <c r="T4197" i="9"/>
  <c r="T4196" i="9"/>
  <c r="T4195" i="9"/>
  <c r="T4194" i="9"/>
  <c r="T4193" i="9"/>
  <c r="T4192" i="9"/>
  <c r="T4191" i="9"/>
  <c r="T4190" i="9"/>
  <c r="T4189" i="9"/>
  <c r="T4188" i="9"/>
  <c r="T4187" i="9"/>
  <c r="T4186" i="9"/>
  <c r="T4185" i="9"/>
  <c r="T4184" i="9"/>
  <c r="T4183" i="9"/>
  <c r="T4182" i="9"/>
  <c r="T4181" i="9"/>
  <c r="T4180" i="9"/>
  <c r="T4179" i="9"/>
  <c r="T4178" i="9"/>
  <c r="T4177" i="9"/>
  <c r="T4176" i="9"/>
  <c r="T4175" i="9"/>
  <c r="T4174" i="9"/>
  <c r="T4173" i="9"/>
  <c r="T4172" i="9"/>
  <c r="T4171" i="9"/>
  <c r="T4170" i="9"/>
  <c r="T4169" i="9"/>
  <c r="T4168" i="9"/>
  <c r="T4167" i="9"/>
  <c r="T4166" i="9"/>
  <c r="T4165" i="9"/>
  <c r="T4164" i="9"/>
  <c r="T4163" i="9"/>
  <c r="T4162" i="9"/>
  <c r="T4161" i="9"/>
  <c r="T4160" i="9"/>
  <c r="T4159" i="9"/>
  <c r="T4158" i="9"/>
  <c r="T4157" i="9"/>
  <c r="T4156" i="9"/>
  <c r="T4155" i="9"/>
  <c r="T4154" i="9"/>
  <c r="T4153" i="9"/>
  <c r="T4152" i="9"/>
  <c r="T4151" i="9"/>
  <c r="T4150" i="9"/>
  <c r="T4149" i="9"/>
  <c r="T4148" i="9"/>
  <c r="T4147" i="9"/>
  <c r="T4146" i="9"/>
  <c r="T4145" i="9"/>
  <c r="T4144" i="9"/>
  <c r="T4143" i="9"/>
  <c r="T4142" i="9"/>
  <c r="T4141" i="9"/>
  <c r="T4140" i="9"/>
  <c r="T4139" i="9"/>
  <c r="T4138" i="9"/>
  <c r="T4137" i="9"/>
  <c r="T4136" i="9"/>
  <c r="T4135" i="9"/>
  <c r="T4134" i="9"/>
  <c r="T4133" i="9"/>
  <c r="T4132" i="9"/>
  <c r="T4131" i="9"/>
  <c r="T4130" i="9"/>
  <c r="T4129" i="9"/>
  <c r="T4128" i="9"/>
  <c r="T4127" i="9"/>
  <c r="T4126" i="9"/>
  <c r="T4125" i="9"/>
  <c r="T4124" i="9"/>
  <c r="T4123" i="9"/>
  <c r="T4122" i="9"/>
  <c r="T4121" i="9"/>
  <c r="T4120" i="9"/>
  <c r="T4119" i="9"/>
  <c r="T4118" i="9"/>
  <c r="T4117" i="9"/>
  <c r="T4116" i="9"/>
  <c r="T4115" i="9"/>
  <c r="T4114" i="9"/>
  <c r="T4113" i="9"/>
  <c r="T4112" i="9"/>
  <c r="T4111" i="9"/>
  <c r="T4110" i="9"/>
  <c r="T4109" i="9"/>
  <c r="T4108" i="9"/>
  <c r="T4107" i="9"/>
  <c r="T4106" i="9"/>
  <c r="T4105" i="9"/>
  <c r="T4104" i="9"/>
  <c r="T4103" i="9"/>
  <c r="T4102" i="9"/>
  <c r="T4101" i="9"/>
  <c r="T4100" i="9"/>
  <c r="T4099" i="9"/>
  <c r="T4098" i="9"/>
  <c r="T4097" i="9"/>
  <c r="T4096" i="9"/>
  <c r="T4095" i="9"/>
  <c r="T4094" i="9"/>
  <c r="T4093" i="9"/>
  <c r="T4092" i="9"/>
  <c r="T4091" i="9"/>
  <c r="T4090" i="9"/>
  <c r="T4089" i="9"/>
  <c r="T4088" i="9"/>
  <c r="T4087" i="9"/>
  <c r="T4086" i="9"/>
  <c r="T4085" i="9"/>
  <c r="T4084" i="9"/>
  <c r="T4083" i="9"/>
  <c r="T4082" i="9"/>
  <c r="T4081" i="9"/>
  <c r="T4080" i="9"/>
  <c r="T4079" i="9"/>
  <c r="T4078" i="9"/>
  <c r="T4077" i="9"/>
  <c r="T4076" i="9"/>
  <c r="T4075" i="9"/>
  <c r="T4074" i="9"/>
  <c r="T4073" i="9"/>
  <c r="T4072" i="9"/>
  <c r="T4071" i="9"/>
  <c r="T4070" i="9"/>
  <c r="T4069" i="9"/>
  <c r="T4068" i="9"/>
  <c r="T4067" i="9"/>
  <c r="T4066" i="9"/>
  <c r="T4065" i="9"/>
  <c r="T4064" i="9"/>
  <c r="T4063" i="9"/>
  <c r="T4062" i="9"/>
  <c r="T4061" i="9"/>
  <c r="T4060" i="9"/>
  <c r="T4059" i="9"/>
  <c r="T4058" i="9"/>
  <c r="T4057" i="9"/>
  <c r="T4056" i="9"/>
  <c r="T4055" i="9"/>
  <c r="T4054" i="9"/>
  <c r="T4053" i="9"/>
  <c r="T4052" i="9"/>
  <c r="T4051" i="9"/>
  <c r="T4050" i="9"/>
  <c r="T4049" i="9"/>
  <c r="T4048" i="9"/>
  <c r="T4047" i="9"/>
  <c r="T4046" i="9"/>
  <c r="T4045" i="9"/>
  <c r="T4044" i="9"/>
  <c r="T4043" i="9"/>
  <c r="T4042" i="9"/>
  <c r="T4041" i="9"/>
  <c r="T4040" i="9"/>
  <c r="T4039" i="9"/>
  <c r="T4038" i="9"/>
  <c r="T4037" i="9"/>
  <c r="T4036" i="9"/>
  <c r="T4035" i="9"/>
  <c r="T4034" i="9"/>
  <c r="T4033" i="9"/>
  <c r="T4032" i="9"/>
  <c r="T4031" i="9"/>
  <c r="T4030" i="9"/>
  <c r="T4029" i="9"/>
  <c r="T4028" i="9"/>
  <c r="T4027" i="9"/>
  <c r="T4026" i="9"/>
  <c r="T4025" i="9"/>
  <c r="T4024" i="9"/>
  <c r="T4023" i="9"/>
  <c r="T4022" i="9"/>
  <c r="T4021" i="9"/>
  <c r="T4020" i="9"/>
  <c r="T4019" i="9"/>
  <c r="T4018" i="9"/>
  <c r="T4017" i="9"/>
  <c r="T4016" i="9"/>
  <c r="T4015" i="9"/>
  <c r="T4014" i="9"/>
  <c r="T4013" i="9"/>
  <c r="T4012" i="9"/>
  <c r="T4011" i="9"/>
  <c r="T4010" i="9"/>
  <c r="T4009" i="9"/>
  <c r="T4008" i="9"/>
  <c r="T4007" i="9"/>
  <c r="T4006" i="9"/>
  <c r="T4005" i="9"/>
  <c r="T4004" i="9"/>
  <c r="T4003" i="9"/>
  <c r="T4002" i="9"/>
  <c r="T4001" i="9"/>
  <c r="T4000" i="9"/>
  <c r="T3999" i="9"/>
  <c r="T3998" i="9"/>
  <c r="T3997" i="9"/>
  <c r="T3996" i="9"/>
  <c r="T3995" i="9"/>
  <c r="T3994" i="9"/>
  <c r="T3993" i="9"/>
  <c r="T3992" i="9"/>
  <c r="T3991" i="9"/>
  <c r="T3990" i="9"/>
  <c r="T3989" i="9"/>
  <c r="T3988" i="9"/>
  <c r="T3987" i="9"/>
  <c r="T3986" i="9"/>
  <c r="T3985" i="9"/>
  <c r="T3984" i="9"/>
  <c r="T3983" i="9"/>
  <c r="T3982" i="9"/>
  <c r="T3981" i="9"/>
  <c r="T3980" i="9"/>
  <c r="T3979" i="9"/>
  <c r="T3978" i="9"/>
  <c r="T3977" i="9"/>
  <c r="T3976" i="9"/>
  <c r="T3975" i="9"/>
  <c r="T3974" i="9"/>
  <c r="T3973" i="9"/>
  <c r="T3972" i="9"/>
  <c r="T3971" i="9"/>
  <c r="T3970" i="9"/>
  <c r="T3969" i="9"/>
  <c r="T3968" i="9"/>
  <c r="T3967" i="9"/>
  <c r="T3966" i="9"/>
  <c r="T3965" i="9"/>
  <c r="T3964" i="9"/>
  <c r="T3963" i="9"/>
  <c r="T3962" i="9"/>
  <c r="T3961" i="9"/>
  <c r="T3960" i="9"/>
  <c r="T3959" i="9"/>
  <c r="T3958" i="9"/>
  <c r="T3957" i="9"/>
  <c r="T3956" i="9"/>
  <c r="T3955" i="9"/>
  <c r="T3954" i="9"/>
  <c r="T3953" i="9"/>
  <c r="T3952" i="9"/>
  <c r="T3951" i="9"/>
  <c r="T3950" i="9"/>
  <c r="T3949" i="9"/>
  <c r="T3948" i="9"/>
  <c r="T3947" i="9"/>
  <c r="T3946" i="9"/>
  <c r="T3945" i="9"/>
  <c r="T3944" i="9"/>
  <c r="T3943" i="9"/>
  <c r="T3942" i="9"/>
  <c r="T3941" i="9"/>
  <c r="T3940" i="9"/>
  <c r="T3939" i="9"/>
  <c r="T3938" i="9"/>
  <c r="T3937" i="9"/>
  <c r="T3936" i="9"/>
  <c r="T3935" i="9"/>
  <c r="T3934" i="9"/>
  <c r="T3933" i="9"/>
  <c r="T3932" i="9"/>
  <c r="T3931" i="9"/>
  <c r="T3930" i="9"/>
  <c r="T3929" i="9"/>
  <c r="T3928" i="9"/>
  <c r="T3927" i="9"/>
  <c r="T3926" i="9"/>
  <c r="T3925" i="9"/>
  <c r="T3924" i="9"/>
  <c r="T3923" i="9"/>
  <c r="T3922" i="9"/>
  <c r="T3921" i="9"/>
  <c r="T3920" i="9"/>
  <c r="T3919" i="9"/>
  <c r="T3918" i="9"/>
  <c r="T3917" i="9"/>
  <c r="T3916" i="9"/>
  <c r="T3915" i="9"/>
  <c r="T3914" i="9"/>
  <c r="T3913" i="9"/>
  <c r="T3912" i="9"/>
  <c r="T3911" i="9"/>
  <c r="T3910" i="9"/>
  <c r="T3909" i="9"/>
  <c r="T3908" i="9"/>
  <c r="T3907" i="9"/>
  <c r="T3906" i="9"/>
  <c r="T3905" i="9"/>
  <c r="T3904" i="9"/>
  <c r="T3903" i="9"/>
  <c r="T3902" i="9"/>
  <c r="T3901" i="9"/>
  <c r="T3900" i="9"/>
  <c r="T3899" i="9"/>
  <c r="T3898" i="9"/>
  <c r="T3897" i="9"/>
  <c r="T3896" i="9"/>
  <c r="T3895" i="9"/>
  <c r="T3894" i="9"/>
  <c r="T3893" i="9"/>
  <c r="T3892" i="9"/>
  <c r="T3891" i="9"/>
  <c r="T3890" i="9"/>
  <c r="T3889" i="9"/>
  <c r="T3888" i="9"/>
  <c r="T3887" i="9"/>
  <c r="T3886" i="9"/>
  <c r="T3885" i="9"/>
  <c r="T3884" i="9"/>
  <c r="T3883" i="9"/>
  <c r="T3882" i="9"/>
  <c r="T3881" i="9"/>
  <c r="T3880" i="9"/>
  <c r="T3879" i="9"/>
  <c r="T3878" i="9"/>
  <c r="T3877" i="9"/>
  <c r="T3876" i="9"/>
  <c r="T3875" i="9"/>
  <c r="T3874" i="9"/>
  <c r="T3873" i="9"/>
  <c r="T3872" i="9"/>
  <c r="T3871" i="9"/>
  <c r="T3870" i="9"/>
  <c r="T3869" i="9"/>
  <c r="T3868" i="9"/>
  <c r="T3867" i="9"/>
  <c r="T3866" i="9"/>
  <c r="T3865" i="9"/>
  <c r="T3864" i="9"/>
  <c r="T3863" i="9"/>
  <c r="T3862" i="9"/>
  <c r="T3861" i="9"/>
  <c r="T3860" i="9"/>
  <c r="T3859" i="9"/>
  <c r="T3858" i="9"/>
  <c r="T3857" i="9"/>
  <c r="T3856" i="9"/>
  <c r="T3855" i="9"/>
  <c r="T3854" i="9"/>
  <c r="T3853" i="9"/>
  <c r="T3852" i="9"/>
  <c r="T3851" i="9"/>
  <c r="T3850" i="9"/>
  <c r="T3849" i="9"/>
  <c r="T3848" i="9"/>
  <c r="T3847" i="9"/>
  <c r="T3846" i="9"/>
  <c r="T3845" i="9"/>
  <c r="T3844" i="9"/>
  <c r="T3843" i="9"/>
  <c r="T3842" i="9"/>
  <c r="T3841" i="9"/>
  <c r="T3840" i="9"/>
  <c r="T3839" i="9"/>
  <c r="T3838" i="9"/>
  <c r="T3837" i="9"/>
  <c r="T3836" i="9"/>
  <c r="T3835" i="9"/>
  <c r="T3834" i="9"/>
  <c r="T3833" i="9"/>
  <c r="T3832" i="9"/>
  <c r="T3831" i="9"/>
  <c r="T3830" i="9"/>
  <c r="T3829" i="9"/>
  <c r="T3828" i="9"/>
  <c r="T3827" i="9"/>
  <c r="T3826" i="9"/>
  <c r="T3825" i="9"/>
  <c r="T3824" i="9"/>
  <c r="T3823" i="9"/>
  <c r="T3822" i="9"/>
  <c r="T3821" i="9"/>
  <c r="T3820" i="9"/>
  <c r="T3819" i="9"/>
  <c r="T3818" i="9"/>
  <c r="T3817" i="9"/>
  <c r="T3816" i="9"/>
  <c r="T3815" i="9"/>
  <c r="T3814" i="9"/>
  <c r="T3813" i="9"/>
  <c r="T3812" i="9"/>
  <c r="T3811" i="9"/>
  <c r="T3810" i="9"/>
  <c r="T3809" i="9"/>
  <c r="T3808" i="9"/>
  <c r="T3807" i="9"/>
  <c r="T3806" i="9"/>
  <c r="T3805" i="9"/>
  <c r="T3804" i="9"/>
  <c r="T3803" i="9"/>
  <c r="T3802" i="9"/>
  <c r="T3801" i="9"/>
  <c r="T3800" i="9"/>
  <c r="T3799" i="9"/>
  <c r="T3798" i="9"/>
  <c r="T3797" i="9"/>
  <c r="T3796" i="9"/>
  <c r="T3795" i="9"/>
  <c r="T3794" i="9"/>
  <c r="T3793" i="9"/>
  <c r="T3792" i="9"/>
  <c r="T3791" i="9"/>
  <c r="T3790" i="9"/>
  <c r="T3789" i="9"/>
  <c r="T3788" i="9"/>
  <c r="T3787" i="9"/>
  <c r="T3786" i="9"/>
  <c r="T3785" i="9"/>
  <c r="T3784" i="9"/>
  <c r="T3783" i="9"/>
  <c r="T3782" i="9"/>
  <c r="T3781" i="9"/>
  <c r="T3780" i="9"/>
  <c r="T3779" i="9"/>
  <c r="T3778" i="9"/>
  <c r="T3777" i="9"/>
  <c r="T3776" i="9"/>
  <c r="T3775" i="9"/>
  <c r="T3774" i="9"/>
  <c r="T3773" i="9"/>
  <c r="T3772" i="9"/>
  <c r="T3771" i="9"/>
  <c r="T3770" i="9"/>
  <c r="T3769" i="9"/>
  <c r="T3768" i="9"/>
  <c r="T3767" i="9"/>
  <c r="T3766" i="9"/>
  <c r="T3765" i="9"/>
  <c r="T3764" i="9"/>
  <c r="T3763" i="9"/>
  <c r="T3762" i="9"/>
  <c r="T3761" i="9"/>
  <c r="T3760" i="9"/>
  <c r="T3759" i="9"/>
  <c r="T3758" i="9"/>
  <c r="T3757" i="9"/>
  <c r="T3756" i="9"/>
  <c r="T3755" i="9"/>
  <c r="T3754" i="9"/>
  <c r="T3753" i="9"/>
  <c r="T3752" i="9"/>
  <c r="T3751" i="9"/>
  <c r="T3750" i="9"/>
  <c r="T3749" i="9"/>
  <c r="T3748" i="9"/>
  <c r="T3747" i="9"/>
  <c r="T3746" i="9"/>
  <c r="T3745" i="9"/>
  <c r="T3744" i="9"/>
  <c r="T3743" i="9"/>
  <c r="T3742" i="9"/>
  <c r="T3741" i="9"/>
  <c r="T3740" i="9"/>
  <c r="T3739" i="9"/>
  <c r="T3738" i="9"/>
  <c r="T3737" i="9"/>
  <c r="T3736" i="9"/>
  <c r="T3735" i="9"/>
  <c r="T3734" i="9"/>
  <c r="T3733" i="9"/>
  <c r="T3732" i="9"/>
  <c r="T3731" i="9"/>
  <c r="T3730" i="9"/>
  <c r="T3729" i="9"/>
  <c r="T3728" i="9"/>
  <c r="T3727" i="9"/>
  <c r="T3726" i="9"/>
  <c r="T3725" i="9"/>
  <c r="T3724" i="9"/>
  <c r="T3723" i="9"/>
  <c r="T3722" i="9"/>
  <c r="T3721" i="9"/>
  <c r="T3720" i="9"/>
  <c r="T3719" i="9"/>
  <c r="T3718" i="9"/>
  <c r="T3717" i="9"/>
  <c r="T3716" i="9"/>
  <c r="T3715" i="9"/>
  <c r="T3714" i="9"/>
  <c r="T3713" i="9"/>
  <c r="T3712" i="9"/>
  <c r="T3711" i="9"/>
  <c r="T3710" i="9"/>
  <c r="T3709" i="9"/>
  <c r="T3708" i="9"/>
  <c r="T3707" i="9"/>
  <c r="T3706" i="9"/>
  <c r="T3705" i="9"/>
  <c r="T3704" i="9"/>
  <c r="T3703" i="9"/>
  <c r="T3702" i="9"/>
  <c r="T3701" i="9"/>
  <c r="T3700" i="9"/>
  <c r="T3699" i="9"/>
  <c r="T3698" i="9"/>
  <c r="T3697" i="9"/>
  <c r="T3696" i="9"/>
  <c r="T3695" i="9"/>
  <c r="T3694" i="9"/>
  <c r="T3693" i="9"/>
  <c r="T3692" i="9"/>
  <c r="T3691" i="9"/>
  <c r="T3690" i="9"/>
  <c r="T3689" i="9"/>
  <c r="T3688" i="9"/>
  <c r="T3687" i="9"/>
  <c r="T3686" i="9"/>
  <c r="T3685" i="9"/>
  <c r="T3684" i="9"/>
  <c r="T3683" i="9"/>
  <c r="T3682" i="9"/>
  <c r="T3681" i="9"/>
  <c r="T3680" i="9"/>
  <c r="T3679" i="9"/>
  <c r="T3678" i="9"/>
  <c r="T3677" i="9"/>
  <c r="T3676" i="9"/>
  <c r="T3675" i="9"/>
  <c r="T3674" i="9"/>
  <c r="T3673" i="9"/>
  <c r="T3672" i="9"/>
  <c r="T3671" i="9"/>
  <c r="T3670" i="9"/>
  <c r="T3669" i="9"/>
  <c r="T3668" i="9"/>
  <c r="T3667" i="9"/>
  <c r="T3666" i="9"/>
  <c r="T3665" i="9"/>
  <c r="T3664" i="9"/>
  <c r="T3663" i="9"/>
  <c r="T3662" i="9"/>
  <c r="T3661" i="9"/>
  <c r="T3660" i="9"/>
  <c r="T3659" i="9"/>
  <c r="T3658" i="9"/>
  <c r="T3657" i="9"/>
  <c r="T3656" i="9"/>
  <c r="T3655" i="9"/>
  <c r="T3654" i="9"/>
  <c r="T3653" i="9"/>
  <c r="T3652" i="9"/>
  <c r="T3651" i="9"/>
  <c r="T3650" i="9"/>
  <c r="T3649" i="9"/>
  <c r="T3648" i="9"/>
  <c r="T3647" i="9"/>
  <c r="T3646" i="9"/>
  <c r="T3645" i="9"/>
  <c r="T3644" i="9"/>
  <c r="T3643" i="9"/>
  <c r="T3642" i="9"/>
  <c r="T3641" i="9"/>
  <c r="T3640" i="9"/>
  <c r="T3639" i="9"/>
  <c r="T3638" i="9"/>
  <c r="T3637" i="9"/>
  <c r="T3636" i="9"/>
  <c r="T3635" i="9"/>
  <c r="T3634" i="9"/>
  <c r="T3633" i="9"/>
  <c r="T3632" i="9"/>
  <c r="T3631" i="9"/>
  <c r="T3630" i="9"/>
  <c r="T3629" i="9"/>
  <c r="T3628" i="9"/>
  <c r="T3627" i="9"/>
  <c r="T3626" i="9"/>
  <c r="T3625" i="9"/>
  <c r="T3624" i="9"/>
  <c r="T3623" i="9"/>
  <c r="T3622" i="9"/>
  <c r="T3621" i="9"/>
  <c r="T3620" i="9"/>
  <c r="T3619" i="9"/>
  <c r="T3618" i="9"/>
  <c r="T3617" i="9"/>
  <c r="T3616" i="9"/>
  <c r="T3615" i="9"/>
  <c r="T3614" i="9"/>
  <c r="T3613" i="9"/>
  <c r="T3612" i="9"/>
  <c r="T3611" i="9"/>
  <c r="T3610" i="9"/>
  <c r="T3609" i="9"/>
  <c r="T3608" i="9"/>
  <c r="T3607" i="9"/>
  <c r="T3606" i="9"/>
  <c r="T3605" i="9"/>
  <c r="T3604" i="9"/>
  <c r="T3603" i="9"/>
  <c r="T3602" i="9"/>
  <c r="T3601" i="9"/>
  <c r="T3600" i="9"/>
  <c r="T3599" i="9"/>
  <c r="T3598" i="9"/>
  <c r="T3597" i="9"/>
  <c r="T3596" i="9"/>
  <c r="T3595" i="9"/>
  <c r="T3594" i="9"/>
  <c r="T3593" i="9"/>
  <c r="T3592" i="9"/>
  <c r="T3591" i="9"/>
  <c r="T3590" i="9"/>
  <c r="T3589" i="9"/>
  <c r="T3588" i="9"/>
  <c r="T3587" i="9"/>
  <c r="T3586" i="9"/>
  <c r="T3585" i="9"/>
  <c r="T3584" i="9"/>
  <c r="T3583" i="9"/>
  <c r="T3582" i="9"/>
  <c r="T3581" i="9"/>
  <c r="T3580" i="9"/>
  <c r="T3579" i="9"/>
  <c r="T3578" i="9"/>
  <c r="T3577" i="9"/>
  <c r="T3576" i="9"/>
  <c r="T3575" i="9"/>
  <c r="T3574" i="9"/>
  <c r="T3573" i="9"/>
  <c r="T3572" i="9"/>
  <c r="T3571" i="9"/>
  <c r="T3570" i="9"/>
  <c r="T3569" i="9"/>
  <c r="T3568" i="9"/>
  <c r="T3567" i="9"/>
  <c r="T3566" i="9"/>
  <c r="T3565" i="9"/>
  <c r="T3564" i="9"/>
  <c r="T3563" i="9"/>
  <c r="T3562" i="9"/>
  <c r="T3561" i="9"/>
  <c r="T3560" i="9"/>
  <c r="T3559" i="9"/>
  <c r="T3558" i="9"/>
  <c r="T3557" i="9"/>
  <c r="T3556" i="9"/>
  <c r="T3555" i="9"/>
  <c r="T3554" i="9"/>
  <c r="T3553" i="9"/>
  <c r="T3552" i="9"/>
  <c r="T3551" i="9"/>
  <c r="T3550" i="9"/>
  <c r="T3549" i="9"/>
  <c r="T3548" i="9"/>
  <c r="T3547" i="9"/>
  <c r="T3546" i="9"/>
  <c r="T3545" i="9"/>
  <c r="T3544" i="9"/>
  <c r="T3543" i="9"/>
  <c r="T3542" i="9"/>
  <c r="T3541" i="9"/>
  <c r="T3540" i="9"/>
  <c r="T3539" i="9"/>
  <c r="T3538" i="9"/>
  <c r="T3537" i="9"/>
  <c r="T3536" i="9"/>
  <c r="T3535" i="9"/>
  <c r="T3534" i="9"/>
  <c r="T3533" i="9"/>
  <c r="T3532" i="9"/>
  <c r="T3531" i="9"/>
  <c r="T3530" i="9"/>
  <c r="T3529" i="9"/>
  <c r="T3528" i="9"/>
  <c r="T3527" i="9"/>
  <c r="T3526" i="9"/>
  <c r="T3525" i="9"/>
  <c r="T3524" i="9"/>
  <c r="T3523" i="9"/>
  <c r="T3522" i="9"/>
  <c r="T3521" i="9"/>
  <c r="T3520" i="9"/>
  <c r="T3519" i="9"/>
  <c r="T3518" i="9"/>
  <c r="T3517" i="9"/>
  <c r="T3516" i="9"/>
  <c r="T3515" i="9"/>
  <c r="T3514" i="9"/>
  <c r="T3513" i="9"/>
  <c r="T3512" i="9"/>
  <c r="T3511" i="9"/>
  <c r="T3510" i="9"/>
  <c r="T3509" i="9"/>
  <c r="T3508" i="9"/>
  <c r="T3507" i="9"/>
  <c r="T3506" i="9"/>
  <c r="T3505" i="9"/>
  <c r="T3504" i="9"/>
  <c r="T3503" i="9"/>
  <c r="T3502" i="9"/>
  <c r="T3501" i="9"/>
  <c r="T3500" i="9"/>
  <c r="T3499" i="9"/>
  <c r="T3498" i="9"/>
  <c r="T3497" i="9"/>
  <c r="T3496" i="9"/>
  <c r="T3495" i="9"/>
  <c r="T3494" i="9"/>
  <c r="T3493" i="9"/>
  <c r="T3492" i="9"/>
  <c r="T3491" i="9"/>
  <c r="T3490" i="9"/>
  <c r="T3489" i="9"/>
  <c r="T3488" i="9"/>
  <c r="T3487" i="9"/>
  <c r="T3486" i="9"/>
  <c r="T3485" i="9"/>
  <c r="T3484" i="9"/>
  <c r="T3483" i="9"/>
  <c r="T3482" i="9"/>
  <c r="T3481" i="9"/>
  <c r="T3480" i="9"/>
  <c r="T3479" i="9"/>
  <c r="T3478" i="9"/>
  <c r="T3477" i="9"/>
  <c r="T3476" i="9"/>
  <c r="T3475" i="9"/>
  <c r="T3474" i="9"/>
  <c r="T3473" i="9"/>
  <c r="T3472" i="9"/>
  <c r="T3471" i="9"/>
  <c r="T3470" i="9"/>
  <c r="T3469" i="9"/>
  <c r="T3468" i="9"/>
  <c r="T3467" i="9"/>
  <c r="T3466" i="9"/>
  <c r="T3465" i="9"/>
  <c r="T3464" i="9"/>
  <c r="T3463" i="9"/>
  <c r="T3462" i="9"/>
  <c r="T3461" i="9"/>
  <c r="T3460" i="9"/>
  <c r="T3459" i="9"/>
  <c r="T3458" i="9"/>
  <c r="T3457" i="9"/>
  <c r="T3456" i="9"/>
  <c r="T3455" i="9"/>
  <c r="T3454" i="9"/>
  <c r="T3453" i="9"/>
  <c r="T3452" i="9"/>
  <c r="T3451" i="9"/>
  <c r="T3450" i="9"/>
  <c r="T3449" i="9"/>
  <c r="T3448" i="9"/>
  <c r="T3447" i="9"/>
  <c r="T3446" i="9"/>
  <c r="T3445" i="9"/>
  <c r="T3444" i="9"/>
  <c r="T3443" i="9"/>
  <c r="T3442" i="9"/>
  <c r="T3441" i="9"/>
  <c r="T3440" i="9"/>
  <c r="T3439" i="9"/>
  <c r="T3438" i="9"/>
  <c r="T3437" i="9"/>
  <c r="T3436" i="9"/>
  <c r="T3435" i="9"/>
  <c r="T3434" i="9"/>
  <c r="T3433" i="9"/>
  <c r="T3432" i="9"/>
  <c r="T3431" i="9"/>
  <c r="T3430" i="9"/>
  <c r="T3429" i="9"/>
  <c r="T3428" i="9"/>
  <c r="T3427" i="9"/>
  <c r="T3426" i="9"/>
  <c r="T3425" i="9"/>
  <c r="T3424" i="9"/>
  <c r="T3423" i="9"/>
  <c r="T3422" i="9"/>
  <c r="T3421" i="9"/>
  <c r="T3420" i="9"/>
  <c r="T3419" i="9"/>
  <c r="T3418" i="9"/>
  <c r="T3417" i="9"/>
  <c r="T3416" i="9"/>
  <c r="T3415" i="9"/>
  <c r="T3414" i="9"/>
  <c r="T3413" i="9"/>
  <c r="T3412" i="9"/>
  <c r="T3411" i="9"/>
  <c r="T3410" i="9"/>
  <c r="T3409" i="9"/>
  <c r="T3408" i="9"/>
  <c r="T3407" i="9"/>
  <c r="T3406" i="9"/>
  <c r="T3405" i="9"/>
  <c r="T3404" i="9"/>
  <c r="T3403" i="9"/>
  <c r="T3402" i="9"/>
  <c r="T3401" i="9"/>
  <c r="T3400" i="9"/>
  <c r="T3399" i="9"/>
  <c r="T3398" i="9"/>
  <c r="T3397" i="9"/>
  <c r="T3396" i="9"/>
  <c r="T3395" i="9"/>
  <c r="T3394" i="9"/>
  <c r="T3393" i="9"/>
  <c r="T3392" i="9"/>
  <c r="T3391" i="9"/>
  <c r="T3390" i="9"/>
  <c r="T3389" i="9"/>
  <c r="T3388" i="9"/>
  <c r="T3387" i="9"/>
  <c r="T3386" i="9"/>
  <c r="T3385" i="9"/>
  <c r="T3384" i="9"/>
  <c r="T3383" i="9"/>
  <c r="T3382" i="9"/>
  <c r="T3381" i="9"/>
  <c r="T3380" i="9"/>
  <c r="T3379" i="9"/>
  <c r="T3378" i="9"/>
  <c r="T3377" i="9"/>
  <c r="T3376" i="9"/>
  <c r="T3375" i="9"/>
  <c r="T3374" i="9"/>
  <c r="T3373" i="9"/>
  <c r="T3372" i="9"/>
  <c r="T3371" i="9"/>
  <c r="T3370" i="9"/>
  <c r="T3369" i="9"/>
  <c r="T3368" i="9"/>
  <c r="T3367" i="9"/>
  <c r="T3366" i="9"/>
  <c r="T3365" i="9"/>
  <c r="T3364" i="9"/>
  <c r="T3363" i="9"/>
  <c r="T3362" i="9"/>
  <c r="T3361" i="9"/>
  <c r="T3360" i="9"/>
  <c r="T3359" i="9"/>
  <c r="T3358" i="9"/>
  <c r="T3357" i="9"/>
  <c r="T3356" i="9"/>
  <c r="T3355" i="9"/>
  <c r="T3354" i="9"/>
  <c r="T3353" i="9"/>
  <c r="T3352" i="9"/>
  <c r="T3351" i="9"/>
  <c r="T3350" i="9"/>
  <c r="T3349" i="9"/>
  <c r="T3348" i="9"/>
  <c r="T3347" i="9"/>
  <c r="T3346" i="9"/>
  <c r="T3345" i="9"/>
  <c r="T3344" i="9"/>
  <c r="T3343" i="9"/>
  <c r="T3342" i="9"/>
  <c r="T3341" i="9"/>
  <c r="T3340" i="9"/>
  <c r="T3339" i="9"/>
  <c r="T3338" i="9"/>
  <c r="T3337" i="9"/>
  <c r="T3336" i="9"/>
  <c r="T3335" i="9"/>
  <c r="T3334" i="9"/>
  <c r="T3333" i="9"/>
  <c r="T3332" i="9"/>
  <c r="T3331" i="9"/>
  <c r="T3330" i="9"/>
  <c r="T3329" i="9"/>
  <c r="T3328" i="9"/>
  <c r="T3327" i="9"/>
  <c r="T3326" i="9"/>
  <c r="T3325" i="9"/>
  <c r="T3324" i="9"/>
  <c r="T3323" i="9"/>
  <c r="T3322" i="9"/>
  <c r="T3321" i="9"/>
  <c r="T3320" i="9"/>
  <c r="T3319" i="9"/>
  <c r="T3318" i="9"/>
  <c r="T3317" i="9"/>
  <c r="T3316" i="9"/>
  <c r="T3315" i="9"/>
  <c r="T3314" i="9"/>
  <c r="T3313" i="9"/>
  <c r="T3312" i="9"/>
  <c r="T3311" i="9"/>
  <c r="T3310" i="9"/>
  <c r="T3309" i="9"/>
  <c r="T3308" i="9"/>
  <c r="T3307" i="9"/>
  <c r="T3306" i="9"/>
  <c r="T3305" i="9"/>
  <c r="T3304" i="9"/>
  <c r="T3303" i="9"/>
  <c r="T3302" i="9"/>
  <c r="T3301" i="9"/>
  <c r="T3300" i="9"/>
  <c r="T3299" i="9"/>
  <c r="T3298" i="9"/>
  <c r="T3297" i="9"/>
  <c r="T3296" i="9"/>
  <c r="T3295" i="9"/>
  <c r="T3294" i="9"/>
  <c r="T3293" i="9"/>
  <c r="T3292" i="9"/>
  <c r="T3291" i="9"/>
  <c r="T3290" i="9"/>
  <c r="T3289" i="9"/>
  <c r="T3288" i="9"/>
  <c r="T3287" i="9"/>
  <c r="T3286" i="9"/>
  <c r="T3285" i="9"/>
  <c r="T3284" i="9"/>
  <c r="T3283" i="9"/>
  <c r="T3282" i="9"/>
  <c r="T3281" i="9"/>
  <c r="T3280" i="9"/>
  <c r="T3279" i="9"/>
  <c r="T3278" i="9"/>
  <c r="T3277" i="9"/>
  <c r="T3276" i="9"/>
  <c r="T3275" i="9"/>
  <c r="T3274" i="9"/>
  <c r="T3273" i="9"/>
  <c r="T3272" i="9"/>
  <c r="T3271" i="9"/>
  <c r="T3270" i="9"/>
  <c r="T3269" i="9"/>
  <c r="T3268" i="9"/>
  <c r="T3267" i="9"/>
  <c r="T3266" i="9"/>
  <c r="T3265" i="9"/>
  <c r="T3264" i="9"/>
  <c r="T3263" i="9"/>
  <c r="T3262" i="9"/>
  <c r="T3261" i="9"/>
  <c r="T3260" i="9"/>
  <c r="T3259" i="9"/>
  <c r="T3258" i="9"/>
  <c r="T3257" i="9"/>
  <c r="T3256" i="9"/>
  <c r="T3255" i="9"/>
  <c r="T3254" i="9"/>
  <c r="T3253" i="9"/>
  <c r="T3252" i="9"/>
  <c r="T3251" i="9"/>
  <c r="T3250" i="9"/>
  <c r="T3249" i="9"/>
  <c r="T3248" i="9"/>
  <c r="T3247" i="9"/>
  <c r="T3246" i="9"/>
  <c r="T3245" i="9"/>
  <c r="T3244" i="9"/>
  <c r="T3243" i="9"/>
  <c r="T3242" i="9"/>
  <c r="T3241" i="9"/>
  <c r="T3240" i="9"/>
  <c r="T3239" i="9"/>
  <c r="T3238" i="9"/>
  <c r="T3237" i="9"/>
  <c r="T3236" i="9"/>
  <c r="T3235" i="9"/>
  <c r="T3234" i="9"/>
  <c r="T3233" i="9"/>
  <c r="T3232" i="9"/>
  <c r="T3231" i="9"/>
  <c r="T3230" i="9"/>
  <c r="T3229" i="9"/>
  <c r="T3228" i="9"/>
  <c r="T3227" i="9"/>
  <c r="T3226" i="9"/>
  <c r="T3225" i="9"/>
  <c r="T3224" i="9"/>
  <c r="T3223" i="9"/>
  <c r="T3222" i="9"/>
  <c r="T3221" i="9"/>
  <c r="T3220" i="9"/>
  <c r="T3219" i="9"/>
  <c r="T3218" i="9"/>
  <c r="T3217" i="9"/>
  <c r="T3216" i="9"/>
  <c r="T3215" i="9"/>
  <c r="T3214" i="9"/>
  <c r="T3213" i="9"/>
  <c r="T3212" i="9"/>
  <c r="T3211" i="9"/>
  <c r="T3210" i="9"/>
  <c r="T3209" i="9"/>
  <c r="T3208" i="9"/>
  <c r="T3207" i="9"/>
  <c r="T3206" i="9"/>
  <c r="T3205" i="9"/>
  <c r="T3204" i="9"/>
  <c r="T3203" i="9"/>
  <c r="T3202" i="9"/>
  <c r="T3201" i="9"/>
  <c r="T3200" i="9"/>
  <c r="T3199" i="9"/>
  <c r="T3198" i="9"/>
  <c r="T3197" i="9"/>
  <c r="T3196" i="9"/>
  <c r="T3195" i="9"/>
  <c r="T3194" i="9"/>
  <c r="T3193" i="9"/>
  <c r="T3192" i="9"/>
  <c r="T3191" i="9"/>
  <c r="T3190" i="9"/>
  <c r="T3189" i="9"/>
  <c r="T3188" i="9"/>
  <c r="T3187" i="9"/>
  <c r="T3186" i="9"/>
  <c r="T3185" i="9"/>
  <c r="T3184" i="9"/>
  <c r="T3183" i="9"/>
  <c r="T3182" i="9"/>
  <c r="T3181" i="9"/>
  <c r="T3180" i="9"/>
  <c r="T3179" i="9"/>
  <c r="T3178" i="9"/>
  <c r="T3177" i="9"/>
  <c r="T3176" i="9"/>
  <c r="T3175" i="9"/>
  <c r="T3174" i="9"/>
  <c r="T3173" i="9"/>
  <c r="T3172" i="9"/>
  <c r="T3171" i="9"/>
  <c r="T3170" i="9"/>
  <c r="T3169" i="9"/>
  <c r="T3168" i="9"/>
  <c r="T3167" i="9"/>
  <c r="T3166" i="9"/>
  <c r="T3165" i="9"/>
  <c r="T3164" i="9"/>
  <c r="T3163" i="9"/>
  <c r="T3162" i="9"/>
  <c r="T3161" i="9"/>
  <c r="T3160" i="9"/>
  <c r="T3159" i="9"/>
  <c r="T3158" i="9"/>
  <c r="T3157" i="9"/>
  <c r="T3156" i="9"/>
  <c r="T3155" i="9"/>
  <c r="T3154" i="9"/>
  <c r="T3153" i="9"/>
  <c r="T3152" i="9"/>
  <c r="T3151" i="9"/>
  <c r="T3150" i="9"/>
  <c r="T3149" i="9"/>
  <c r="T3148" i="9"/>
  <c r="T3147" i="9"/>
  <c r="T3146" i="9"/>
  <c r="T3145" i="9"/>
  <c r="T3144" i="9"/>
  <c r="T3143" i="9"/>
  <c r="T3142" i="9"/>
  <c r="T3141" i="9"/>
  <c r="T3140" i="9"/>
  <c r="T3139" i="9"/>
  <c r="T3138" i="9"/>
  <c r="T3137" i="9"/>
  <c r="T3136" i="9"/>
  <c r="T3135" i="9"/>
  <c r="T3134" i="9"/>
  <c r="T3133" i="9"/>
  <c r="T3132" i="9"/>
  <c r="T3131" i="9"/>
  <c r="T3130" i="9"/>
  <c r="T3129" i="9"/>
  <c r="T3128" i="9"/>
  <c r="T3127" i="9"/>
  <c r="T3126" i="9"/>
  <c r="T3125" i="9"/>
  <c r="T3124" i="9"/>
  <c r="T3123" i="9"/>
  <c r="T3122" i="9"/>
  <c r="T3121" i="9"/>
  <c r="T3120" i="9"/>
  <c r="T3119" i="9"/>
  <c r="T3118" i="9"/>
  <c r="T3117" i="9"/>
  <c r="T3116" i="9"/>
  <c r="T3115" i="9"/>
  <c r="T3114" i="9"/>
  <c r="T3113" i="9"/>
  <c r="T3112" i="9"/>
  <c r="T3111" i="9"/>
  <c r="T3110" i="9"/>
  <c r="T3109" i="9"/>
  <c r="T3108" i="9"/>
  <c r="T3107" i="9"/>
  <c r="T3106" i="9"/>
  <c r="T3105" i="9"/>
  <c r="T3104" i="9"/>
  <c r="T3103" i="9"/>
  <c r="T3102" i="9"/>
  <c r="T3101" i="9"/>
  <c r="T3100" i="9"/>
  <c r="T3099" i="9"/>
  <c r="T3098" i="9"/>
  <c r="T3097" i="9"/>
  <c r="T3096" i="9"/>
  <c r="T3095" i="9"/>
  <c r="T3094" i="9"/>
  <c r="T3093" i="9"/>
  <c r="T3092" i="9"/>
  <c r="T3091" i="9"/>
  <c r="T3090" i="9"/>
  <c r="T3089" i="9"/>
  <c r="T3088" i="9"/>
  <c r="T3087" i="9"/>
  <c r="T3086" i="9"/>
  <c r="T3085" i="9"/>
  <c r="T3084" i="9"/>
  <c r="T3083" i="9"/>
  <c r="T3082" i="9"/>
  <c r="T3081" i="9"/>
  <c r="T3080" i="9"/>
  <c r="T3079" i="9"/>
  <c r="T3078" i="9"/>
  <c r="T3077" i="9"/>
  <c r="T3076" i="9"/>
  <c r="T3075" i="9"/>
  <c r="T3074" i="9"/>
  <c r="T3073" i="9"/>
  <c r="T3072" i="9"/>
  <c r="T3071" i="9"/>
  <c r="T3070" i="9"/>
  <c r="T3069" i="9"/>
  <c r="T3068" i="9"/>
  <c r="T3067" i="9"/>
  <c r="T3066" i="9"/>
  <c r="T3065" i="9"/>
  <c r="T3064" i="9"/>
  <c r="T3063" i="9"/>
  <c r="T3062" i="9"/>
  <c r="T3061" i="9"/>
  <c r="T3060" i="9"/>
  <c r="T3059" i="9"/>
  <c r="T3058" i="9"/>
  <c r="T3057" i="9"/>
  <c r="T3056" i="9"/>
  <c r="T3055" i="9"/>
  <c r="T3054" i="9"/>
  <c r="T3053" i="9"/>
  <c r="T3052" i="9"/>
  <c r="T3051" i="9"/>
  <c r="T3050" i="9"/>
  <c r="T3049" i="9"/>
  <c r="T3048" i="9"/>
  <c r="T3047" i="9"/>
  <c r="T3046" i="9"/>
  <c r="T3045" i="9"/>
  <c r="T3044" i="9"/>
  <c r="T3043" i="9"/>
  <c r="T3042" i="9"/>
  <c r="T3041" i="9"/>
  <c r="T3040" i="9"/>
  <c r="T3039" i="9"/>
  <c r="T3038" i="9"/>
  <c r="T3037" i="9"/>
  <c r="T3036" i="9"/>
  <c r="T3035" i="9"/>
  <c r="T3034" i="9"/>
  <c r="T3033" i="9"/>
  <c r="T3032" i="9"/>
  <c r="T3031" i="9"/>
  <c r="T3030" i="9"/>
  <c r="T3029" i="9"/>
  <c r="T3028" i="9"/>
  <c r="T3027" i="9"/>
  <c r="T3026" i="9"/>
  <c r="T3025" i="9"/>
  <c r="T3024" i="9"/>
  <c r="T3023" i="9"/>
  <c r="T3022" i="9"/>
  <c r="T3021" i="9"/>
  <c r="T3020" i="9"/>
  <c r="T3019" i="9"/>
  <c r="T3018" i="9"/>
  <c r="T3017" i="9"/>
  <c r="T3016" i="9"/>
  <c r="T3015" i="9"/>
  <c r="T3014" i="9"/>
  <c r="T3013" i="9"/>
  <c r="T3012" i="9"/>
  <c r="T3011" i="9"/>
  <c r="T3010" i="9"/>
  <c r="T3009" i="9"/>
  <c r="T3008" i="9"/>
  <c r="T3007" i="9"/>
  <c r="T3006" i="9"/>
  <c r="T3005" i="9"/>
  <c r="T3004" i="9"/>
  <c r="T3003" i="9"/>
  <c r="T3002" i="9"/>
  <c r="T3001" i="9"/>
  <c r="T3000" i="9"/>
  <c r="T2999" i="9"/>
  <c r="T2998" i="9"/>
  <c r="T2997" i="9"/>
  <c r="T2996" i="9"/>
  <c r="T2995" i="9"/>
  <c r="T2994" i="9"/>
  <c r="T2993" i="9"/>
  <c r="T2992" i="9"/>
  <c r="T2991" i="9"/>
  <c r="T2990" i="9"/>
  <c r="T2989" i="9"/>
  <c r="T2988" i="9"/>
  <c r="T2987" i="9"/>
  <c r="T2986" i="9"/>
  <c r="T2985" i="9"/>
  <c r="T2984" i="9"/>
  <c r="T2983" i="9"/>
  <c r="T2982" i="9"/>
  <c r="T2981" i="9"/>
  <c r="T2980" i="9"/>
  <c r="T2979" i="9"/>
  <c r="T2978" i="9"/>
  <c r="T2977" i="9"/>
  <c r="T2976" i="9"/>
  <c r="T2975" i="9"/>
  <c r="T2974" i="9"/>
  <c r="T2973" i="9"/>
  <c r="T2972" i="9"/>
  <c r="T2971" i="9"/>
  <c r="T2970" i="9"/>
  <c r="T2969" i="9"/>
  <c r="T2968" i="9"/>
  <c r="T2967" i="9"/>
  <c r="T2966" i="9"/>
  <c r="T2965" i="9"/>
  <c r="T2964" i="9"/>
  <c r="T2963" i="9"/>
  <c r="T2962" i="9"/>
  <c r="T2961" i="9"/>
  <c r="T2960" i="9"/>
  <c r="T2959" i="9"/>
  <c r="T2958" i="9"/>
  <c r="T2957" i="9"/>
  <c r="T2956" i="9"/>
  <c r="T2955" i="9"/>
  <c r="T2954" i="9"/>
  <c r="T2953" i="9"/>
  <c r="T2952" i="9"/>
  <c r="T2951" i="9"/>
  <c r="T2950" i="9"/>
  <c r="T2949" i="9"/>
  <c r="T2948" i="9"/>
  <c r="T2947" i="9"/>
  <c r="T2946" i="9"/>
  <c r="T2945" i="9"/>
  <c r="T2944" i="9"/>
  <c r="T2943" i="9"/>
  <c r="T2942" i="9"/>
  <c r="T2941" i="9"/>
  <c r="T2940" i="9"/>
  <c r="T2939" i="9"/>
  <c r="T2938" i="9"/>
  <c r="T2937" i="9"/>
  <c r="T2936" i="9"/>
  <c r="T2935" i="9"/>
  <c r="T2934" i="9"/>
  <c r="T2933" i="9"/>
  <c r="T2932" i="9"/>
  <c r="T2931" i="9"/>
  <c r="T2930" i="9"/>
  <c r="T2929" i="9"/>
  <c r="T2928" i="9"/>
  <c r="T2927" i="9"/>
  <c r="T2926" i="9"/>
  <c r="T2925" i="9"/>
  <c r="T2924" i="9"/>
  <c r="T2923" i="9"/>
  <c r="T2922" i="9"/>
  <c r="T2921" i="9"/>
  <c r="T2920" i="9"/>
  <c r="T2919" i="9"/>
  <c r="T2918" i="9"/>
  <c r="T2917" i="9"/>
  <c r="T2916" i="9"/>
  <c r="T2915" i="9"/>
  <c r="T2914" i="9"/>
  <c r="T2913" i="9"/>
  <c r="T2912" i="9"/>
  <c r="T2911" i="9"/>
  <c r="T2910" i="9"/>
  <c r="T2909" i="9"/>
  <c r="T2908" i="9"/>
  <c r="T2907" i="9"/>
  <c r="T2906" i="9"/>
  <c r="T2905" i="9"/>
  <c r="T2904" i="9"/>
  <c r="T2903" i="9"/>
  <c r="T2902" i="9"/>
  <c r="T2901" i="9"/>
  <c r="T2900" i="9"/>
  <c r="T2899" i="9"/>
  <c r="T2898" i="9"/>
  <c r="T2897" i="9"/>
  <c r="T2896" i="9"/>
  <c r="T2895" i="9"/>
  <c r="T2894" i="9"/>
  <c r="T2893" i="9"/>
  <c r="T2892" i="9"/>
  <c r="T2891" i="9"/>
  <c r="T2890" i="9"/>
  <c r="T2889" i="9"/>
  <c r="T2888" i="9"/>
  <c r="T2887" i="9"/>
  <c r="T2886" i="9"/>
  <c r="T2885" i="9"/>
  <c r="T2884" i="9"/>
  <c r="T2883" i="9"/>
  <c r="T2882" i="9"/>
  <c r="T2881" i="9"/>
  <c r="T2880" i="9"/>
  <c r="T2879" i="9"/>
  <c r="T2878" i="9"/>
  <c r="T2877" i="9"/>
  <c r="T2876" i="9"/>
  <c r="T2875" i="9"/>
  <c r="T2874" i="9"/>
  <c r="T2873" i="9"/>
  <c r="T2872" i="9"/>
  <c r="T2871" i="9"/>
  <c r="T2870" i="9"/>
  <c r="T2869" i="9"/>
  <c r="T2868" i="9"/>
  <c r="T2867" i="9"/>
  <c r="T2866" i="9"/>
  <c r="T2865" i="9"/>
  <c r="T2864" i="9"/>
  <c r="T2863" i="9"/>
  <c r="T2862" i="9"/>
  <c r="T2861" i="9"/>
  <c r="T2860" i="9"/>
  <c r="T2859" i="9"/>
  <c r="T2858" i="9"/>
  <c r="T2857" i="9"/>
  <c r="T2856" i="9"/>
  <c r="T2855" i="9"/>
  <c r="T2854" i="9"/>
  <c r="T2853" i="9"/>
  <c r="T2852" i="9"/>
  <c r="T2851" i="9"/>
  <c r="T2850" i="9"/>
  <c r="T2849" i="9"/>
  <c r="T2848" i="9"/>
  <c r="T2847" i="9"/>
  <c r="T2846" i="9"/>
  <c r="T2845" i="9"/>
  <c r="T2844" i="9"/>
  <c r="T2843" i="9"/>
  <c r="T2842" i="9"/>
  <c r="T2841" i="9"/>
  <c r="T2840" i="9"/>
  <c r="T2839" i="9"/>
  <c r="T2838" i="9"/>
  <c r="T2837" i="9"/>
  <c r="T2836" i="9"/>
  <c r="T2835" i="9"/>
  <c r="T2834" i="9"/>
  <c r="T2833" i="9"/>
  <c r="T2832" i="9"/>
  <c r="T2831" i="9"/>
  <c r="T2830" i="9"/>
  <c r="T2829" i="9"/>
  <c r="T2828" i="9"/>
  <c r="T2827" i="9"/>
  <c r="T2826" i="9"/>
  <c r="T2825" i="9"/>
  <c r="T2824" i="9"/>
  <c r="T2823" i="9"/>
  <c r="T2822" i="9"/>
  <c r="T2821" i="9"/>
  <c r="T2820" i="9"/>
  <c r="T2819" i="9"/>
  <c r="T2818" i="9"/>
  <c r="T2817" i="9"/>
  <c r="T2816" i="9"/>
  <c r="T2815" i="9"/>
  <c r="T2814" i="9"/>
  <c r="T2813" i="9"/>
  <c r="T2812" i="9"/>
  <c r="T2811" i="9"/>
  <c r="T2810" i="9"/>
  <c r="T2809" i="9"/>
  <c r="T2808" i="9"/>
  <c r="T2807" i="9"/>
  <c r="T2806" i="9"/>
  <c r="T2805" i="9"/>
  <c r="T2804" i="9"/>
  <c r="T2803" i="9"/>
  <c r="T2802" i="9"/>
  <c r="T2801" i="9"/>
  <c r="T2800" i="9"/>
  <c r="T2799" i="9"/>
  <c r="T2798" i="9"/>
  <c r="T2797" i="9"/>
  <c r="T2796" i="9"/>
  <c r="T2795" i="9"/>
  <c r="T2794" i="9"/>
  <c r="T2793" i="9"/>
  <c r="T2792" i="9"/>
  <c r="T2791" i="9"/>
  <c r="T2790" i="9"/>
  <c r="T2789" i="9"/>
  <c r="T2788" i="9"/>
  <c r="T2787" i="9"/>
  <c r="T2786" i="9"/>
  <c r="T2785" i="9"/>
  <c r="T2784" i="9"/>
  <c r="T2783" i="9"/>
  <c r="T2782" i="9"/>
  <c r="T2781" i="9"/>
  <c r="T2780" i="9"/>
  <c r="T2779" i="9"/>
  <c r="T2778" i="9"/>
  <c r="T2777" i="9"/>
  <c r="T2776" i="9"/>
  <c r="T2775" i="9"/>
  <c r="T2774" i="9"/>
  <c r="T2773" i="9"/>
  <c r="T2772" i="9"/>
  <c r="T2771" i="9"/>
  <c r="T2770" i="9"/>
  <c r="T2769" i="9"/>
  <c r="T2768" i="9"/>
  <c r="T2767" i="9"/>
  <c r="T2766" i="9"/>
  <c r="T2765" i="9"/>
  <c r="T2764" i="9"/>
  <c r="T2763" i="9"/>
  <c r="T2762" i="9"/>
  <c r="T2761" i="9"/>
  <c r="T2760" i="9"/>
  <c r="T2759" i="9"/>
  <c r="T2758" i="9"/>
  <c r="T2757" i="9"/>
  <c r="T2756" i="9"/>
  <c r="T2755" i="9"/>
  <c r="T2754" i="9"/>
  <c r="T2753" i="9"/>
  <c r="T2752" i="9"/>
  <c r="T2751" i="9"/>
  <c r="T2750" i="9"/>
  <c r="T2749" i="9"/>
  <c r="T2748" i="9"/>
  <c r="T2747" i="9"/>
  <c r="T2746" i="9"/>
  <c r="T2745" i="9"/>
  <c r="T2744" i="9"/>
  <c r="T2743" i="9"/>
  <c r="T2742" i="9"/>
  <c r="T2741" i="9"/>
  <c r="T2740" i="9"/>
  <c r="T2739" i="9"/>
  <c r="T2738" i="9"/>
  <c r="T2737" i="9"/>
  <c r="T2736" i="9"/>
  <c r="T2735" i="9"/>
  <c r="T2734" i="9"/>
  <c r="T2733" i="9"/>
  <c r="T2732" i="9"/>
  <c r="T2731" i="9"/>
  <c r="T2730" i="9"/>
  <c r="T2729" i="9"/>
  <c r="T2728" i="9"/>
  <c r="T2727" i="9"/>
  <c r="T2726" i="9"/>
  <c r="T2725" i="9"/>
  <c r="T2724" i="9"/>
  <c r="T2723" i="9"/>
  <c r="T2722" i="9"/>
  <c r="T2721" i="9"/>
  <c r="T2720" i="9"/>
  <c r="T2719" i="9"/>
  <c r="T2718" i="9"/>
  <c r="T2717" i="9"/>
  <c r="T2716" i="9"/>
  <c r="T2715" i="9"/>
  <c r="T2714" i="9"/>
  <c r="T2713" i="9"/>
  <c r="T2712" i="9"/>
  <c r="T2711" i="9"/>
  <c r="T2710" i="9"/>
  <c r="T2709" i="9"/>
  <c r="T2708" i="9"/>
  <c r="T2707" i="9"/>
  <c r="T2706" i="9"/>
  <c r="T2705" i="9"/>
  <c r="T2704" i="9"/>
  <c r="T2703" i="9"/>
  <c r="T2702" i="9"/>
  <c r="T2701" i="9"/>
  <c r="T2700" i="9"/>
  <c r="T2699" i="9"/>
  <c r="T2698" i="9"/>
  <c r="T2697" i="9"/>
  <c r="T2696" i="9"/>
  <c r="T2695" i="9"/>
  <c r="T2694" i="9"/>
  <c r="T2693" i="9"/>
  <c r="T2692" i="9"/>
  <c r="T2691" i="9"/>
  <c r="T2690" i="9"/>
  <c r="T2689" i="9"/>
  <c r="T2688" i="9"/>
  <c r="T2687" i="9"/>
  <c r="T2686" i="9"/>
  <c r="T2685" i="9"/>
  <c r="T2684" i="9"/>
  <c r="T2683" i="9"/>
  <c r="T2682" i="9"/>
  <c r="T2681" i="9"/>
  <c r="T2680" i="9"/>
  <c r="T2679" i="9"/>
  <c r="T2678" i="9"/>
  <c r="T2677" i="9"/>
  <c r="T2676" i="9"/>
  <c r="T2675" i="9"/>
  <c r="T2674" i="9"/>
  <c r="T2673" i="9"/>
  <c r="T2672" i="9"/>
  <c r="T2671" i="9"/>
  <c r="T2670" i="9"/>
  <c r="T2669" i="9"/>
  <c r="T2668" i="9"/>
  <c r="T2667" i="9"/>
  <c r="T2666" i="9"/>
  <c r="T2665" i="9"/>
  <c r="T2664" i="9"/>
  <c r="T2663" i="9"/>
  <c r="T2662" i="9"/>
  <c r="T2661" i="9"/>
  <c r="T2660" i="9"/>
  <c r="T2659" i="9"/>
  <c r="T2658" i="9"/>
  <c r="T2657" i="9"/>
  <c r="T2656" i="9"/>
  <c r="T2655" i="9"/>
  <c r="T2654" i="9"/>
  <c r="T2653" i="9"/>
  <c r="T2652" i="9"/>
  <c r="T2651" i="9"/>
  <c r="T2650" i="9"/>
  <c r="T2649" i="9"/>
  <c r="T2648" i="9"/>
  <c r="T2647" i="9"/>
  <c r="T2646" i="9"/>
  <c r="T2645" i="9"/>
  <c r="T2644" i="9"/>
  <c r="T2643" i="9"/>
  <c r="T2642" i="9"/>
  <c r="T2641" i="9"/>
  <c r="T2640" i="9"/>
  <c r="T2639" i="9"/>
  <c r="T2638" i="9"/>
  <c r="T2637" i="9"/>
  <c r="T2636" i="9"/>
  <c r="T2635" i="9"/>
  <c r="T2634" i="9"/>
  <c r="T2633" i="9"/>
  <c r="T2632" i="9"/>
  <c r="T2631" i="9"/>
  <c r="T2630" i="9"/>
  <c r="T2629" i="9"/>
  <c r="T2628" i="9"/>
  <c r="T2627" i="9"/>
  <c r="T2626" i="9"/>
  <c r="T2625" i="9"/>
  <c r="T2624" i="9"/>
  <c r="T2623" i="9"/>
  <c r="T2622" i="9"/>
  <c r="T2621" i="9"/>
  <c r="T2620" i="9"/>
  <c r="T2619" i="9"/>
  <c r="T2618" i="9"/>
  <c r="T2617" i="9"/>
  <c r="T2616" i="9"/>
  <c r="T2615" i="9"/>
  <c r="T2614" i="9"/>
  <c r="T2613" i="9"/>
  <c r="T2612" i="9"/>
  <c r="T2611" i="9"/>
  <c r="T2610" i="9"/>
  <c r="T2609" i="9"/>
  <c r="T2608" i="9"/>
  <c r="T2607" i="9"/>
  <c r="T2606" i="9"/>
  <c r="T2605" i="9"/>
  <c r="T2604" i="9"/>
  <c r="T2603" i="9"/>
  <c r="T2602" i="9"/>
  <c r="T2601" i="9"/>
  <c r="T2600" i="9"/>
  <c r="T2599" i="9"/>
  <c r="T2598" i="9"/>
  <c r="T2597" i="9"/>
  <c r="T2596" i="9"/>
  <c r="T2595" i="9"/>
  <c r="T2594" i="9"/>
  <c r="T2593" i="9"/>
  <c r="T2592" i="9"/>
  <c r="T2591" i="9"/>
  <c r="T2590" i="9"/>
  <c r="T2589" i="9"/>
  <c r="T2588" i="9"/>
  <c r="T2587" i="9"/>
  <c r="T2586" i="9"/>
  <c r="T2585" i="9"/>
  <c r="T2584" i="9"/>
  <c r="T2583" i="9"/>
  <c r="T2582" i="9"/>
  <c r="T2581" i="9"/>
  <c r="T2580" i="9"/>
  <c r="T2579" i="9"/>
  <c r="T2578" i="9"/>
  <c r="T2577" i="9"/>
  <c r="T2576" i="9"/>
  <c r="T2575" i="9"/>
  <c r="T2574" i="9"/>
  <c r="T2573" i="9"/>
  <c r="T2572" i="9"/>
  <c r="T2571" i="9"/>
  <c r="T2570" i="9"/>
  <c r="T2569" i="9"/>
  <c r="T2568" i="9"/>
  <c r="T2567" i="9"/>
  <c r="T2566" i="9"/>
  <c r="T2565" i="9"/>
  <c r="T2564" i="9"/>
  <c r="T2563" i="9"/>
  <c r="T2562" i="9"/>
  <c r="T2561" i="9"/>
  <c r="T2560" i="9"/>
  <c r="T2559" i="9"/>
  <c r="T2558" i="9"/>
  <c r="T2557" i="9"/>
  <c r="T2556" i="9"/>
  <c r="T2555" i="9"/>
  <c r="T2554" i="9"/>
  <c r="T2553" i="9"/>
  <c r="T2552" i="9"/>
  <c r="T2551" i="9"/>
  <c r="T2550" i="9"/>
  <c r="T2549" i="9"/>
  <c r="T2548" i="9"/>
  <c r="T2547" i="9"/>
  <c r="T2546" i="9"/>
  <c r="T2545" i="9"/>
  <c r="T2544" i="9"/>
  <c r="T2543" i="9"/>
  <c r="T2542" i="9"/>
  <c r="T2541" i="9"/>
  <c r="T2540" i="9"/>
  <c r="T2539" i="9"/>
  <c r="T2538" i="9"/>
  <c r="T2537" i="9"/>
  <c r="T2536" i="9"/>
  <c r="T2535" i="9"/>
  <c r="T2534" i="9"/>
  <c r="T2533" i="9"/>
  <c r="T2532" i="9"/>
  <c r="T2531" i="9"/>
  <c r="T2530" i="9"/>
  <c r="T2529" i="9"/>
  <c r="T2528" i="9"/>
  <c r="T2527" i="9"/>
  <c r="T2526" i="9"/>
  <c r="T2525" i="9"/>
  <c r="T2524" i="9"/>
  <c r="T2523" i="9"/>
  <c r="T2522" i="9"/>
  <c r="T2521" i="9"/>
  <c r="T2520" i="9"/>
  <c r="T2519" i="9"/>
  <c r="T2518" i="9"/>
  <c r="T2517" i="9"/>
  <c r="T2516" i="9"/>
  <c r="T2515" i="9"/>
  <c r="T2514" i="9"/>
  <c r="T2513" i="9"/>
  <c r="T2512" i="9"/>
  <c r="T2511" i="9"/>
  <c r="T2510" i="9"/>
  <c r="T2509" i="9"/>
  <c r="T2508" i="9"/>
  <c r="T2507" i="9"/>
  <c r="T2506" i="9"/>
  <c r="T2505" i="9"/>
  <c r="T2504" i="9"/>
  <c r="T2503" i="9"/>
  <c r="T2502" i="9"/>
  <c r="T2501" i="9"/>
  <c r="T2500" i="9"/>
  <c r="T2499" i="9"/>
  <c r="T2498" i="9"/>
  <c r="T2497" i="9"/>
  <c r="T2496" i="9"/>
  <c r="T2495" i="9"/>
  <c r="T2494" i="9"/>
  <c r="T2493" i="9"/>
  <c r="T2492" i="9"/>
  <c r="T2491" i="9"/>
  <c r="T2490" i="9"/>
  <c r="T2489" i="9"/>
  <c r="T2488" i="9"/>
  <c r="T2487" i="9"/>
  <c r="T2486" i="9"/>
  <c r="T2485" i="9"/>
  <c r="T2484" i="9"/>
  <c r="T2483" i="9"/>
  <c r="T2482" i="9"/>
  <c r="T2481" i="9"/>
  <c r="T2480" i="9"/>
  <c r="T2479" i="9"/>
  <c r="T2478" i="9"/>
  <c r="T2477" i="9"/>
  <c r="T2476" i="9"/>
  <c r="T2475" i="9"/>
  <c r="T2474" i="9"/>
  <c r="T2473" i="9"/>
  <c r="T2472" i="9"/>
  <c r="T2471" i="9"/>
  <c r="T2470" i="9"/>
  <c r="T2469" i="9"/>
  <c r="T2468" i="9"/>
  <c r="T2467" i="9"/>
  <c r="T2466" i="9"/>
  <c r="T2465" i="9"/>
  <c r="T2464" i="9"/>
  <c r="T2463" i="9"/>
  <c r="T2462" i="9"/>
  <c r="T2461" i="9"/>
  <c r="T2460" i="9"/>
  <c r="T2459" i="9"/>
  <c r="T2458" i="9"/>
  <c r="T2457" i="9"/>
  <c r="T2456" i="9"/>
  <c r="T2455" i="9"/>
  <c r="T2454" i="9"/>
  <c r="T2453" i="9"/>
  <c r="T2452" i="9"/>
  <c r="T2451" i="9"/>
  <c r="T2450" i="9"/>
  <c r="T2449" i="9"/>
  <c r="T2448" i="9"/>
  <c r="T2447" i="9"/>
  <c r="T2446" i="9"/>
  <c r="T2445" i="9"/>
  <c r="T2444" i="9"/>
  <c r="T2443" i="9"/>
  <c r="T2442" i="9"/>
  <c r="T2441" i="9"/>
  <c r="T2440" i="9"/>
  <c r="T2439" i="9"/>
  <c r="T2438" i="9"/>
  <c r="T2437" i="9"/>
  <c r="T2436" i="9"/>
  <c r="T2435" i="9"/>
  <c r="T2434" i="9"/>
  <c r="T2433" i="9"/>
  <c r="T2432" i="9"/>
  <c r="T2431" i="9"/>
  <c r="T2430" i="9"/>
  <c r="T2429" i="9"/>
  <c r="T2428" i="9"/>
  <c r="T2427" i="9"/>
  <c r="T2426" i="9"/>
  <c r="T2425" i="9"/>
  <c r="T2424" i="9"/>
  <c r="T2423" i="9"/>
  <c r="T2422" i="9"/>
  <c r="T2421" i="9"/>
  <c r="T2420" i="9"/>
  <c r="T2419" i="9"/>
  <c r="T2418" i="9"/>
  <c r="T2417" i="9"/>
  <c r="T2416" i="9"/>
  <c r="T2415" i="9"/>
  <c r="T2414" i="9"/>
  <c r="T2413" i="9"/>
  <c r="T2412" i="9"/>
  <c r="T2411" i="9"/>
  <c r="T2410" i="9"/>
  <c r="T2409" i="9"/>
  <c r="T2408" i="9"/>
  <c r="T2407" i="9"/>
  <c r="T2406" i="9"/>
  <c r="T2405" i="9"/>
  <c r="T2404" i="9"/>
  <c r="T2403" i="9"/>
  <c r="T2402" i="9"/>
  <c r="T2401" i="9"/>
  <c r="T2400" i="9"/>
  <c r="T2399" i="9"/>
  <c r="T2398" i="9"/>
  <c r="T2397" i="9"/>
  <c r="T2396" i="9"/>
  <c r="T2395" i="9"/>
  <c r="T2394" i="9"/>
  <c r="T2393" i="9"/>
  <c r="T2392" i="9"/>
  <c r="T2391" i="9"/>
  <c r="T2390" i="9"/>
  <c r="T2389" i="9"/>
  <c r="T2388" i="9"/>
  <c r="T2387" i="9"/>
  <c r="T2386" i="9"/>
  <c r="T2385" i="9"/>
  <c r="T2384" i="9"/>
  <c r="T2383" i="9"/>
  <c r="T2382" i="9"/>
  <c r="T2381" i="9"/>
  <c r="T2380" i="9"/>
  <c r="T2379" i="9"/>
  <c r="T2378" i="9"/>
  <c r="T2377" i="9"/>
  <c r="T2376" i="9"/>
  <c r="T2375" i="9"/>
  <c r="T2374" i="9"/>
  <c r="T2373" i="9"/>
  <c r="T2372" i="9"/>
  <c r="T2371" i="9"/>
  <c r="T2370" i="9"/>
  <c r="T2369" i="9"/>
  <c r="T2368" i="9"/>
  <c r="T2367" i="9"/>
  <c r="T2366" i="9"/>
  <c r="T2365" i="9"/>
  <c r="T2364" i="9"/>
  <c r="T2363" i="9"/>
  <c r="T2362" i="9"/>
  <c r="T2361" i="9"/>
  <c r="T2360" i="9"/>
  <c r="T2359" i="9"/>
  <c r="T2358" i="9"/>
  <c r="T2357" i="9"/>
  <c r="T2356" i="9"/>
  <c r="T2355" i="9"/>
  <c r="T2354" i="9"/>
  <c r="T2353" i="9"/>
  <c r="T2352" i="9"/>
  <c r="T2351" i="9"/>
  <c r="T2350" i="9"/>
  <c r="T2349" i="9"/>
  <c r="T2348" i="9"/>
  <c r="T2347" i="9"/>
  <c r="T2346" i="9"/>
  <c r="T2345" i="9"/>
  <c r="T2344" i="9"/>
  <c r="T2343" i="9"/>
  <c r="T2342" i="9"/>
  <c r="T2341" i="9"/>
  <c r="T2340" i="9"/>
  <c r="T2339" i="9"/>
  <c r="T2338" i="9"/>
  <c r="T2337" i="9"/>
  <c r="T2336" i="9"/>
  <c r="T2335" i="9"/>
  <c r="T2334" i="9"/>
  <c r="T2333" i="9"/>
  <c r="T2332" i="9"/>
  <c r="T2331" i="9"/>
  <c r="T2330" i="9"/>
  <c r="T2329" i="9"/>
  <c r="T2328" i="9"/>
  <c r="T2327" i="9"/>
  <c r="T2326" i="9"/>
  <c r="T2325" i="9"/>
  <c r="T2324" i="9"/>
  <c r="T2323" i="9"/>
  <c r="T2322" i="9"/>
  <c r="T2321" i="9"/>
  <c r="T2320" i="9"/>
  <c r="T2319" i="9"/>
  <c r="T2318" i="9"/>
  <c r="T2317" i="9"/>
  <c r="T2316" i="9"/>
  <c r="T2315" i="9"/>
  <c r="T2314" i="9"/>
  <c r="T2313" i="9"/>
  <c r="T2312" i="9"/>
  <c r="T2311" i="9"/>
  <c r="T2310" i="9"/>
  <c r="T2309" i="9"/>
  <c r="T2308" i="9"/>
  <c r="T2307" i="9"/>
  <c r="T2306" i="9"/>
  <c r="T2305" i="9"/>
  <c r="T2304" i="9"/>
  <c r="T2303" i="9"/>
  <c r="T2302" i="9"/>
  <c r="T2301" i="9"/>
  <c r="T2300" i="9"/>
  <c r="T2299" i="9"/>
  <c r="T2298" i="9"/>
  <c r="T2297" i="9"/>
  <c r="T2296" i="9"/>
  <c r="T2295" i="9"/>
  <c r="T2294" i="9"/>
  <c r="T2293" i="9"/>
  <c r="T2292" i="9"/>
  <c r="T2291" i="9"/>
  <c r="T2290" i="9"/>
  <c r="T2289" i="9"/>
  <c r="T2288" i="9"/>
  <c r="T2287" i="9"/>
  <c r="T2286" i="9"/>
  <c r="T2285" i="9"/>
  <c r="T2284" i="9"/>
  <c r="T2283" i="9"/>
  <c r="T2282" i="9"/>
  <c r="T2281" i="9"/>
  <c r="T2280" i="9"/>
  <c r="T2279" i="9"/>
  <c r="T2278" i="9"/>
  <c r="T2277" i="9"/>
  <c r="T2276" i="9"/>
  <c r="T2275" i="9"/>
  <c r="T2274" i="9"/>
  <c r="T2273" i="9"/>
  <c r="T2272" i="9"/>
  <c r="T2271" i="9"/>
  <c r="T2270" i="9"/>
  <c r="T2269" i="9"/>
  <c r="T2268" i="9"/>
  <c r="T2267" i="9"/>
  <c r="T2266" i="9"/>
  <c r="T2265" i="9"/>
  <c r="T2264" i="9"/>
  <c r="T2263" i="9"/>
  <c r="T2262" i="9"/>
  <c r="T2261" i="9"/>
  <c r="T2260" i="9"/>
  <c r="T2259" i="9"/>
  <c r="T2258" i="9"/>
  <c r="T2257" i="9"/>
  <c r="T2256" i="9"/>
  <c r="T2255" i="9"/>
  <c r="T2254" i="9"/>
  <c r="T2253" i="9"/>
  <c r="T2252" i="9"/>
  <c r="T2251" i="9"/>
  <c r="T2250" i="9"/>
  <c r="T2249" i="9"/>
  <c r="T2248" i="9"/>
  <c r="T2247" i="9"/>
  <c r="T2246" i="9"/>
  <c r="T2245" i="9"/>
  <c r="T2244" i="9"/>
  <c r="T2243" i="9"/>
  <c r="T2242" i="9"/>
  <c r="T2241" i="9"/>
  <c r="T2240" i="9"/>
  <c r="T2239" i="9"/>
  <c r="T2238" i="9"/>
  <c r="T2237" i="9"/>
  <c r="T2236" i="9"/>
  <c r="T2235" i="9"/>
  <c r="T2234" i="9"/>
  <c r="T2233" i="9"/>
  <c r="T2232" i="9"/>
  <c r="T2231" i="9"/>
  <c r="T2230" i="9"/>
  <c r="T2229" i="9"/>
  <c r="T2228" i="9"/>
  <c r="T2227" i="9"/>
  <c r="T2226" i="9"/>
  <c r="T2225" i="9"/>
  <c r="T2224" i="9"/>
  <c r="T2223" i="9"/>
  <c r="T2222" i="9"/>
  <c r="T2221" i="9"/>
  <c r="T2220" i="9"/>
  <c r="T2219" i="9"/>
  <c r="T2218" i="9"/>
  <c r="T2217" i="9"/>
  <c r="T2216" i="9"/>
  <c r="T2215" i="9"/>
  <c r="T2214" i="9"/>
  <c r="T2213" i="9"/>
  <c r="T2212" i="9"/>
  <c r="T2211" i="9"/>
  <c r="T2210" i="9"/>
  <c r="T2209" i="9"/>
  <c r="T2208" i="9"/>
  <c r="T2207" i="9"/>
  <c r="T2206" i="9"/>
  <c r="T2205" i="9"/>
  <c r="T2204" i="9"/>
  <c r="T2203" i="9"/>
  <c r="T2202" i="9"/>
  <c r="T2201" i="9"/>
  <c r="T2200" i="9"/>
  <c r="T2199" i="9"/>
  <c r="T2198" i="9"/>
  <c r="T2197" i="9"/>
  <c r="T2196" i="9"/>
  <c r="T2195" i="9"/>
  <c r="T2194" i="9"/>
  <c r="T2193" i="9"/>
  <c r="T2192" i="9"/>
  <c r="T2191" i="9"/>
  <c r="T2190" i="9"/>
  <c r="T2189" i="9"/>
  <c r="T2188" i="9"/>
  <c r="T2187" i="9"/>
  <c r="T2186" i="9"/>
  <c r="T2185" i="9"/>
  <c r="T2184" i="9"/>
  <c r="T2183" i="9"/>
  <c r="T2182" i="9"/>
  <c r="T2181" i="9"/>
  <c r="T2180" i="9"/>
  <c r="T2179" i="9"/>
  <c r="T2178" i="9"/>
  <c r="T2177" i="9"/>
  <c r="T2176" i="9"/>
  <c r="T2175" i="9"/>
  <c r="T2174" i="9"/>
  <c r="T2173" i="9"/>
  <c r="T2172" i="9"/>
  <c r="T2171" i="9"/>
  <c r="T2170" i="9"/>
  <c r="T2169" i="9"/>
  <c r="T2168" i="9"/>
  <c r="T2167" i="9"/>
  <c r="T2166" i="9"/>
  <c r="T2165" i="9"/>
  <c r="T2164" i="9"/>
  <c r="T2163" i="9"/>
  <c r="T2162" i="9"/>
  <c r="T2161" i="9"/>
  <c r="T2160" i="9"/>
  <c r="T2159" i="9"/>
  <c r="T2158" i="9"/>
  <c r="T2157" i="9"/>
  <c r="T2156" i="9"/>
  <c r="T2155" i="9"/>
  <c r="T2154" i="9"/>
  <c r="T2153" i="9"/>
  <c r="T2152" i="9"/>
  <c r="T2151" i="9"/>
  <c r="T2150" i="9"/>
  <c r="T2149" i="9"/>
  <c r="T2148" i="9"/>
  <c r="T2147" i="9"/>
  <c r="T2146" i="9"/>
  <c r="T2145" i="9"/>
  <c r="T2144" i="9"/>
  <c r="T2143" i="9"/>
  <c r="T2142" i="9"/>
  <c r="T2141" i="9"/>
  <c r="T2140" i="9"/>
  <c r="T2139" i="9"/>
  <c r="T2138" i="9"/>
  <c r="T2137" i="9"/>
  <c r="T2136" i="9"/>
  <c r="T2135" i="9"/>
  <c r="T2134" i="9"/>
  <c r="T2133" i="9"/>
  <c r="T2132" i="9"/>
  <c r="T2131" i="9"/>
  <c r="T2130" i="9"/>
  <c r="T2129" i="9"/>
  <c r="T2128" i="9"/>
  <c r="T2127" i="9"/>
  <c r="T2126" i="9"/>
  <c r="T2125" i="9"/>
  <c r="T2124" i="9"/>
  <c r="T2123" i="9"/>
  <c r="T2122" i="9"/>
  <c r="T2121" i="9"/>
  <c r="T2120" i="9"/>
  <c r="T2119" i="9"/>
  <c r="T2118" i="9"/>
  <c r="T2117" i="9"/>
  <c r="T2116" i="9"/>
  <c r="T2115" i="9"/>
  <c r="T2114" i="9"/>
  <c r="T2113" i="9"/>
  <c r="T2112" i="9"/>
  <c r="T2111" i="9"/>
  <c r="T2110" i="9"/>
  <c r="T2109" i="9"/>
  <c r="T2108" i="9"/>
  <c r="T2107" i="9"/>
  <c r="T2106" i="9"/>
  <c r="T2105" i="9"/>
  <c r="T2104" i="9"/>
  <c r="T2103" i="9"/>
  <c r="T2102" i="9"/>
  <c r="T2101" i="9"/>
  <c r="T2100" i="9"/>
  <c r="T2099" i="9"/>
  <c r="T2098" i="9"/>
  <c r="T2097" i="9"/>
  <c r="T2096" i="9"/>
  <c r="T2095" i="9"/>
  <c r="T2094" i="9"/>
  <c r="T2093" i="9"/>
  <c r="T2092" i="9"/>
  <c r="T2091" i="9"/>
  <c r="T2090" i="9"/>
  <c r="T2089" i="9"/>
  <c r="T2088" i="9"/>
  <c r="T2087" i="9"/>
  <c r="T2086" i="9"/>
  <c r="T2085" i="9"/>
  <c r="T2084" i="9"/>
  <c r="T2083" i="9"/>
  <c r="T2082" i="9"/>
  <c r="T2081" i="9"/>
  <c r="T2080" i="9"/>
  <c r="T2079" i="9"/>
  <c r="T2078" i="9"/>
  <c r="T2077" i="9"/>
  <c r="T2076" i="9"/>
  <c r="T2075" i="9"/>
  <c r="T2074" i="9"/>
  <c r="T2073" i="9"/>
  <c r="T2072" i="9"/>
  <c r="T2071" i="9"/>
  <c r="T2070" i="9"/>
  <c r="T2069" i="9"/>
  <c r="T2068" i="9"/>
  <c r="T2067" i="9"/>
  <c r="T2066" i="9"/>
  <c r="T2065" i="9"/>
  <c r="T2064" i="9"/>
  <c r="T2063" i="9"/>
  <c r="T2062" i="9"/>
  <c r="T2061" i="9"/>
  <c r="T2060" i="9"/>
  <c r="T2059" i="9"/>
  <c r="T2058" i="9"/>
  <c r="T2057" i="9"/>
  <c r="T2056" i="9"/>
  <c r="T2055" i="9"/>
  <c r="T2054" i="9"/>
  <c r="T2053" i="9"/>
  <c r="T2052" i="9"/>
  <c r="T2051" i="9"/>
  <c r="T2050" i="9"/>
  <c r="T2049" i="9"/>
  <c r="T2048" i="9"/>
  <c r="T2047" i="9"/>
  <c r="T2046" i="9"/>
  <c r="T2045" i="9"/>
  <c r="T2044" i="9"/>
  <c r="T2043" i="9"/>
  <c r="T2042" i="9"/>
  <c r="T2041" i="9"/>
  <c r="T2040" i="9"/>
  <c r="T2039" i="9"/>
  <c r="T2038" i="9"/>
  <c r="T2037" i="9"/>
  <c r="T2036" i="9"/>
  <c r="T2035" i="9"/>
  <c r="T2034" i="9"/>
  <c r="T2033" i="9"/>
  <c r="T2032" i="9"/>
  <c r="T2031" i="9"/>
  <c r="T2030" i="9"/>
  <c r="T2029" i="9"/>
  <c r="T2028" i="9"/>
  <c r="T2027" i="9"/>
  <c r="T2026" i="9"/>
  <c r="T2025" i="9"/>
  <c r="T2024" i="9"/>
  <c r="T2023" i="9"/>
  <c r="T2022" i="9"/>
  <c r="T2021" i="9"/>
  <c r="T2020" i="9"/>
  <c r="T2019" i="9"/>
  <c r="T2018" i="9"/>
  <c r="T2017" i="9"/>
  <c r="T2016" i="9"/>
  <c r="T2015" i="9"/>
  <c r="T2014" i="9"/>
  <c r="T2013" i="9"/>
  <c r="T2012" i="9"/>
  <c r="T2011" i="9"/>
  <c r="T2010" i="9"/>
  <c r="T2009" i="9"/>
  <c r="T2008" i="9"/>
  <c r="T2007" i="9"/>
  <c r="T2006" i="9"/>
  <c r="T2005" i="9"/>
  <c r="T2004" i="9"/>
  <c r="T2003" i="9"/>
  <c r="T2002" i="9"/>
  <c r="T2001" i="9"/>
  <c r="T2000" i="9"/>
  <c r="T1999" i="9"/>
  <c r="T1998" i="9"/>
  <c r="T1997" i="9"/>
  <c r="T1996" i="9"/>
  <c r="T1995" i="9"/>
  <c r="T1994" i="9"/>
  <c r="T1993" i="9"/>
  <c r="T1992" i="9"/>
  <c r="T1991" i="9"/>
  <c r="T1990" i="9"/>
  <c r="T1989" i="9"/>
  <c r="T1988" i="9"/>
  <c r="T1987" i="9"/>
  <c r="T1986" i="9"/>
  <c r="T1985" i="9"/>
  <c r="T1984" i="9"/>
  <c r="T1983" i="9"/>
  <c r="T1982" i="9"/>
  <c r="T1981" i="9"/>
  <c r="T1980" i="9"/>
  <c r="T1979" i="9"/>
  <c r="T1978" i="9"/>
  <c r="T1977" i="9"/>
  <c r="T1976" i="9"/>
  <c r="T1975" i="9"/>
  <c r="T1974" i="9"/>
  <c r="T1973" i="9"/>
  <c r="T1972" i="9"/>
  <c r="T1971" i="9"/>
  <c r="T1970" i="9"/>
  <c r="T1969" i="9"/>
  <c r="T1968" i="9"/>
  <c r="T1967" i="9"/>
  <c r="T1966" i="9"/>
  <c r="T1965" i="9"/>
  <c r="T1964" i="9"/>
  <c r="T1963" i="9"/>
  <c r="T1962" i="9"/>
  <c r="T1961" i="9"/>
  <c r="T1960" i="9"/>
  <c r="T1959" i="9"/>
  <c r="T1958" i="9"/>
  <c r="T1957" i="9"/>
  <c r="T1956" i="9"/>
  <c r="T1955" i="9"/>
  <c r="T1954" i="9"/>
  <c r="T1953" i="9"/>
  <c r="T1952" i="9"/>
  <c r="T1951" i="9"/>
  <c r="T1950" i="9"/>
  <c r="T1949" i="9"/>
  <c r="T1948" i="9"/>
  <c r="T1947" i="9"/>
  <c r="T1946" i="9"/>
  <c r="T1945" i="9"/>
  <c r="T1944" i="9"/>
  <c r="T1943" i="9"/>
  <c r="T1942" i="9"/>
  <c r="T1941" i="9"/>
  <c r="T1940" i="9"/>
  <c r="T1939" i="9"/>
  <c r="T1938" i="9"/>
  <c r="T1937" i="9"/>
  <c r="T1936" i="9"/>
  <c r="T1935" i="9"/>
  <c r="T1934" i="9"/>
  <c r="T1933" i="9"/>
  <c r="T1932" i="9"/>
  <c r="T1931" i="9"/>
  <c r="T1930" i="9"/>
  <c r="T1929" i="9"/>
  <c r="T1928" i="9"/>
  <c r="T1927" i="9"/>
  <c r="T1926" i="9"/>
  <c r="T1925" i="9"/>
  <c r="T1924" i="9"/>
  <c r="T1923" i="9"/>
  <c r="T1922" i="9"/>
  <c r="T1921" i="9"/>
  <c r="T1920" i="9"/>
  <c r="T1919" i="9"/>
  <c r="T1918" i="9"/>
  <c r="T1917" i="9"/>
  <c r="T1916" i="9"/>
  <c r="T1915" i="9"/>
  <c r="T1914" i="9"/>
  <c r="T1913" i="9"/>
  <c r="T1912" i="9"/>
  <c r="T1911" i="9"/>
  <c r="T1910" i="9"/>
  <c r="T1909" i="9"/>
  <c r="T1908" i="9"/>
  <c r="T1907" i="9"/>
  <c r="T1906" i="9"/>
  <c r="T1905" i="9"/>
  <c r="T1904" i="9"/>
  <c r="T1903" i="9"/>
  <c r="T1902" i="9"/>
  <c r="T1901" i="9"/>
  <c r="T1900" i="9"/>
  <c r="T1899" i="9"/>
  <c r="T1898" i="9"/>
  <c r="T1897" i="9"/>
  <c r="T1896" i="9"/>
  <c r="T1895" i="9"/>
  <c r="T1894" i="9"/>
  <c r="T1893" i="9"/>
  <c r="T1892" i="9"/>
  <c r="T1891" i="9"/>
  <c r="T1890" i="9"/>
  <c r="T1889" i="9"/>
  <c r="T1888" i="9"/>
  <c r="T1887" i="9"/>
  <c r="T1886" i="9"/>
  <c r="T1885" i="9"/>
  <c r="T1884" i="9"/>
  <c r="T1883" i="9"/>
  <c r="T1882" i="9"/>
  <c r="T1881" i="9"/>
  <c r="T1880" i="9"/>
  <c r="T1879" i="9"/>
  <c r="T1878" i="9"/>
  <c r="T1877" i="9"/>
  <c r="T1876" i="9"/>
  <c r="T1875" i="9"/>
  <c r="T1874" i="9"/>
  <c r="T1873" i="9"/>
  <c r="T1872" i="9"/>
  <c r="T1871" i="9"/>
  <c r="T1870" i="9"/>
  <c r="T1869" i="9"/>
  <c r="T1868" i="9"/>
  <c r="T1867" i="9"/>
  <c r="T1866" i="9"/>
  <c r="T1865" i="9"/>
  <c r="T1864" i="9"/>
  <c r="T1863" i="9"/>
  <c r="T1862" i="9"/>
  <c r="T1861" i="9"/>
  <c r="T1860" i="9"/>
  <c r="T1859" i="9"/>
  <c r="T1858" i="9"/>
  <c r="T1857" i="9"/>
  <c r="T1856" i="9"/>
  <c r="T1855" i="9"/>
  <c r="T1854" i="9"/>
  <c r="T1853" i="9"/>
  <c r="T1852" i="9"/>
  <c r="T1851" i="9"/>
  <c r="T1850" i="9"/>
  <c r="T1849" i="9"/>
  <c r="T1848" i="9"/>
  <c r="T1847" i="9"/>
  <c r="T1846" i="9"/>
  <c r="T1845" i="9"/>
  <c r="T1844" i="9"/>
  <c r="T1843" i="9"/>
  <c r="T1842" i="9"/>
  <c r="T1841" i="9"/>
  <c r="T1840" i="9"/>
  <c r="T1839" i="9"/>
  <c r="T1838" i="9"/>
  <c r="T1837" i="9"/>
  <c r="T1836" i="9"/>
  <c r="T1835" i="9"/>
  <c r="T1834" i="9"/>
  <c r="T1833" i="9"/>
  <c r="T1832" i="9"/>
  <c r="T1831" i="9"/>
  <c r="T1830" i="9"/>
  <c r="T1829" i="9"/>
  <c r="T1828" i="9"/>
  <c r="T1827" i="9"/>
  <c r="T1826" i="9"/>
  <c r="T1825" i="9"/>
  <c r="T1824" i="9"/>
  <c r="T1823" i="9"/>
  <c r="T1822" i="9"/>
  <c r="T1821" i="9"/>
  <c r="T1820" i="9"/>
  <c r="T1819" i="9"/>
  <c r="T1818" i="9"/>
  <c r="T1817" i="9"/>
  <c r="T1816" i="9"/>
  <c r="T1815" i="9"/>
  <c r="T1814" i="9"/>
  <c r="T1813" i="9"/>
  <c r="T1812" i="9"/>
  <c r="T1811" i="9"/>
  <c r="T1810" i="9"/>
  <c r="T1809" i="9"/>
  <c r="T1808" i="9"/>
  <c r="T1807" i="9"/>
  <c r="T1806" i="9"/>
  <c r="T1805" i="9"/>
  <c r="T1804" i="9"/>
  <c r="T1803" i="9"/>
  <c r="T1802" i="9"/>
  <c r="T1801" i="9"/>
  <c r="T1800" i="9"/>
  <c r="T1799" i="9"/>
  <c r="T1798" i="9"/>
  <c r="T1797" i="9"/>
  <c r="T1796" i="9"/>
  <c r="T1795" i="9"/>
  <c r="T1794" i="9"/>
  <c r="T1793" i="9"/>
  <c r="T1792" i="9"/>
  <c r="T1791" i="9"/>
  <c r="T1790" i="9"/>
  <c r="T1789" i="9"/>
  <c r="T1788" i="9"/>
  <c r="T1787" i="9"/>
  <c r="T1786" i="9"/>
  <c r="T1785" i="9"/>
  <c r="T1784" i="9"/>
  <c r="T1783" i="9"/>
  <c r="T1782" i="9"/>
  <c r="T1781" i="9"/>
  <c r="T1780" i="9"/>
  <c r="T1779" i="9"/>
  <c r="T1778" i="9"/>
  <c r="T1777" i="9"/>
  <c r="T1776" i="9"/>
  <c r="T1775" i="9"/>
  <c r="T1774" i="9"/>
  <c r="T1773" i="9"/>
  <c r="T1772" i="9"/>
  <c r="T1771" i="9"/>
  <c r="T1770" i="9"/>
  <c r="T1769" i="9"/>
  <c r="T1768" i="9"/>
  <c r="T1767" i="9"/>
  <c r="T1766" i="9"/>
  <c r="T1765" i="9"/>
  <c r="T1764" i="9"/>
  <c r="T1763" i="9"/>
  <c r="T1762" i="9"/>
  <c r="T1761" i="9"/>
  <c r="T1760" i="9"/>
  <c r="T1759" i="9"/>
  <c r="T1758" i="9"/>
  <c r="T1757" i="9"/>
  <c r="T1756" i="9"/>
  <c r="T1755" i="9"/>
  <c r="T1754" i="9"/>
  <c r="T1753" i="9"/>
  <c r="T1752" i="9"/>
  <c r="T1751" i="9"/>
  <c r="T1750" i="9"/>
  <c r="T1749" i="9"/>
  <c r="T1748" i="9"/>
  <c r="T1747" i="9"/>
  <c r="T1746" i="9"/>
  <c r="T1745" i="9"/>
  <c r="T1744" i="9"/>
  <c r="T1743" i="9"/>
  <c r="T1742" i="9"/>
  <c r="T1741" i="9"/>
  <c r="T1740" i="9"/>
  <c r="T1739" i="9"/>
  <c r="T1738" i="9"/>
  <c r="T1737" i="9"/>
  <c r="T1736" i="9"/>
  <c r="T1735" i="9"/>
  <c r="T1734" i="9"/>
  <c r="T1733" i="9"/>
  <c r="T1732" i="9"/>
  <c r="T1731" i="9"/>
  <c r="T1730" i="9"/>
  <c r="T1729" i="9"/>
  <c r="T1728" i="9"/>
  <c r="T1727" i="9"/>
  <c r="T1726" i="9"/>
  <c r="T1725" i="9"/>
  <c r="T1724" i="9"/>
  <c r="T1723" i="9"/>
  <c r="T1722" i="9"/>
  <c r="T1721" i="9"/>
  <c r="T1720" i="9"/>
  <c r="T1719" i="9"/>
  <c r="T1718" i="9"/>
  <c r="T1717" i="9"/>
  <c r="T1716" i="9"/>
  <c r="T1715" i="9"/>
  <c r="T1714" i="9"/>
  <c r="T1713" i="9"/>
  <c r="T1712" i="9"/>
  <c r="T1711" i="9"/>
  <c r="T1710" i="9"/>
  <c r="T1709" i="9"/>
  <c r="T1708" i="9"/>
  <c r="T1707" i="9"/>
  <c r="T1706" i="9"/>
  <c r="T1705" i="9"/>
  <c r="T1704" i="9"/>
  <c r="T1703" i="9"/>
  <c r="T1702" i="9"/>
  <c r="T1701" i="9"/>
  <c r="T1700" i="9"/>
  <c r="T1699" i="9"/>
  <c r="T1698" i="9"/>
  <c r="T1697" i="9"/>
  <c r="T1696" i="9"/>
  <c r="T1695" i="9"/>
  <c r="T1694" i="9"/>
  <c r="T1693" i="9"/>
  <c r="T1692" i="9"/>
  <c r="T1691" i="9"/>
  <c r="T1690" i="9"/>
  <c r="T1689" i="9"/>
  <c r="T1688" i="9"/>
  <c r="T1687" i="9"/>
  <c r="T1686" i="9"/>
  <c r="T1685" i="9"/>
  <c r="T1684" i="9"/>
  <c r="T1683" i="9"/>
  <c r="T1682" i="9"/>
  <c r="T1681" i="9"/>
  <c r="T1680" i="9"/>
  <c r="T1679" i="9"/>
  <c r="T1678" i="9"/>
  <c r="T1677" i="9"/>
  <c r="T1676" i="9"/>
  <c r="T1675" i="9"/>
  <c r="T1674" i="9"/>
  <c r="T1673" i="9"/>
  <c r="T1672" i="9"/>
  <c r="T1671" i="9"/>
  <c r="T1670" i="9"/>
  <c r="T1669" i="9"/>
  <c r="T1668" i="9"/>
  <c r="T1667" i="9"/>
  <c r="T1666" i="9"/>
  <c r="T1665" i="9"/>
  <c r="T1664" i="9"/>
  <c r="T1663" i="9"/>
  <c r="T1662" i="9"/>
  <c r="T1661" i="9"/>
  <c r="T1660" i="9"/>
  <c r="T1659" i="9"/>
  <c r="T1658" i="9"/>
  <c r="T1657" i="9"/>
  <c r="T1656" i="9"/>
  <c r="T1655" i="9"/>
  <c r="T1654" i="9"/>
  <c r="T1653" i="9"/>
  <c r="T1652" i="9"/>
  <c r="T1651" i="9"/>
  <c r="T1650" i="9"/>
  <c r="T1649" i="9"/>
  <c r="T1648" i="9"/>
  <c r="T1647" i="9"/>
  <c r="T1646" i="9"/>
  <c r="T1645" i="9"/>
  <c r="T1644" i="9"/>
  <c r="T1643" i="9"/>
  <c r="T1642" i="9"/>
  <c r="T1641" i="9"/>
  <c r="T1640" i="9"/>
  <c r="T1639" i="9"/>
  <c r="T1638" i="9"/>
  <c r="T1637" i="9"/>
  <c r="T1636" i="9"/>
  <c r="T1635" i="9"/>
  <c r="T1634" i="9"/>
  <c r="T1633" i="9"/>
  <c r="T1632" i="9"/>
  <c r="T1631" i="9"/>
  <c r="T1630" i="9"/>
  <c r="T1629" i="9"/>
  <c r="T1628" i="9"/>
  <c r="T1627" i="9"/>
  <c r="T1626" i="9"/>
  <c r="T1625" i="9"/>
  <c r="T1624" i="9"/>
  <c r="T1623" i="9"/>
  <c r="T1622" i="9"/>
  <c r="T1621" i="9"/>
  <c r="T1620" i="9"/>
  <c r="T1619" i="9"/>
  <c r="T1618" i="9"/>
  <c r="T1617" i="9"/>
  <c r="T1616" i="9"/>
  <c r="T1615" i="9"/>
  <c r="T1614" i="9"/>
  <c r="T1613" i="9"/>
  <c r="T1612" i="9"/>
  <c r="T1611" i="9"/>
  <c r="T1610" i="9"/>
  <c r="T1609" i="9"/>
  <c r="T1608" i="9"/>
  <c r="T1607" i="9"/>
  <c r="T1606" i="9"/>
  <c r="T1605" i="9"/>
  <c r="T1604" i="9"/>
  <c r="T1603" i="9"/>
  <c r="T1602" i="9"/>
  <c r="T1601" i="9"/>
  <c r="T1600" i="9"/>
  <c r="T1599" i="9"/>
  <c r="T1598" i="9"/>
  <c r="T1597" i="9"/>
  <c r="T1596" i="9"/>
  <c r="T1595" i="9"/>
  <c r="T1594" i="9"/>
  <c r="T1593" i="9"/>
  <c r="T1592" i="9"/>
  <c r="T1591" i="9"/>
  <c r="T1590" i="9"/>
  <c r="T1589" i="9"/>
  <c r="T1588" i="9"/>
  <c r="T1587" i="9"/>
  <c r="T1586" i="9"/>
  <c r="T1585" i="9"/>
  <c r="T1584" i="9"/>
  <c r="T1583" i="9"/>
  <c r="T1582" i="9"/>
  <c r="T1581" i="9"/>
  <c r="T1580" i="9"/>
  <c r="T1579" i="9"/>
  <c r="T1578" i="9"/>
  <c r="T1577" i="9"/>
  <c r="T1576" i="9"/>
  <c r="T1575" i="9"/>
  <c r="T1574" i="9"/>
  <c r="T1573" i="9"/>
  <c r="T1572" i="9"/>
  <c r="T1571" i="9"/>
  <c r="T1570" i="9"/>
  <c r="T1569" i="9"/>
  <c r="T1568" i="9"/>
  <c r="T1567" i="9"/>
  <c r="T1566" i="9"/>
  <c r="T1565" i="9"/>
  <c r="T1564" i="9"/>
  <c r="T1563" i="9"/>
  <c r="T1562" i="9"/>
  <c r="T1561" i="9"/>
  <c r="T1560" i="9"/>
  <c r="T1559" i="9"/>
  <c r="T1558" i="9"/>
  <c r="T1557" i="9"/>
  <c r="T1556" i="9"/>
  <c r="T1555" i="9"/>
  <c r="T1554" i="9"/>
  <c r="T1553" i="9"/>
  <c r="T1552" i="9"/>
  <c r="T1551" i="9"/>
  <c r="T1550" i="9"/>
  <c r="T1549" i="9"/>
  <c r="T1548" i="9"/>
  <c r="T1547" i="9"/>
  <c r="T1546" i="9"/>
  <c r="T1545" i="9"/>
  <c r="T1544" i="9"/>
  <c r="T1543" i="9"/>
  <c r="T1542" i="9"/>
  <c r="T1541" i="9"/>
  <c r="T1540" i="9"/>
  <c r="T1539" i="9"/>
  <c r="T1538" i="9"/>
  <c r="T1537" i="9"/>
  <c r="T1536" i="9"/>
  <c r="T1535" i="9"/>
  <c r="T1534" i="9"/>
  <c r="T1533" i="9"/>
  <c r="T1532" i="9"/>
  <c r="T1531" i="9"/>
  <c r="T1530" i="9"/>
  <c r="T1529" i="9"/>
  <c r="T1528" i="9"/>
  <c r="T1527" i="9"/>
  <c r="T1526" i="9"/>
  <c r="T1525" i="9"/>
  <c r="T1524" i="9"/>
  <c r="T1523" i="9"/>
  <c r="T1522" i="9"/>
  <c r="T1521" i="9"/>
  <c r="T1520" i="9"/>
  <c r="T1519" i="9"/>
  <c r="T1518" i="9"/>
  <c r="T1517" i="9"/>
  <c r="T1516" i="9"/>
  <c r="T1515" i="9"/>
  <c r="T1514" i="9"/>
  <c r="T1513" i="9"/>
  <c r="T1512" i="9"/>
  <c r="T1511" i="9"/>
  <c r="T1510" i="9"/>
  <c r="T1509" i="9"/>
  <c r="T1508" i="9"/>
  <c r="T1507" i="9"/>
  <c r="T1506" i="9"/>
  <c r="T1505" i="9"/>
  <c r="T1504" i="9"/>
  <c r="T1503" i="9"/>
  <c r="T1502" i="9"/>
  <c r="T1501" i="9"/>
  <c r="T1500" i="9"/>
  <c r="T1499" i="9"/>
  <c r="T1498" i="9"/>
  <c r="T1497" i="9"/>
  <c r="T1496" i="9"/>
  <c r="T1495" i="9"/>
  <c r="T1494" i="9"/>
  <c r="T1493" i="9"/>
  <c r="T1492" i="9"/>
  <c r="T1491" i="9"/>
  <c r="T1490" i="9"/>
  <c r="T1489" i="9"/>
  <c r="T1488" i="9"/>
  <c r="T1487" i="9"/>
  <c r="T1486" i="9"/>
  <c r="T1485" i="9"/>
  <c r="T1484" i="9"/>
  <c r="T1483" i="9"/>
  <c r="T1482" i="9"/>
  <c r="T1481" i="9"/>
  <c r="T1480" i="9"/>
  <c r="T1479" i="9"/>
  <c r="T1478" i="9"/>
  <c r="T1477" i="9"/>
  <c r="T1476" i="9"/>
  <c r="T1475" i="9"/>
  <c r="T1474" i="9"/>
  <c r="T1473" i="9"/>
  <c r="T1472" i="9"/>
  <c r="T1471" i="9"/>
  <c r="T1470" i="9"/>
  <c r="T1469" i="9"/>
  <c r="T1468" i="9"/>
  <c r="T1467" i="9"/>
  <c r="T1466" i="9"/>
  <c r="T1465" i="9"/>
  <c r="T1464" i="9"/>
  <c r="T1463" i="9"/>
  <c r="T1462" i="9"/>
  <c r="T1461" i="9"/>
  <c r="T1460" i="9"/>
  <c r="T1459" i="9"/>
  <c r="T1458" i="9"/>
  <c r="T1457" i="9"/>
  <c r="T1456" i="9"/>
  <c r="T1455" i="9"/>
  <c r="T1454" i="9"/>
  <c r="T1453" i="9"/>
  <c r="T1452" i="9"/>
  <c r="T1451" i="9"/>
  <c r="T1450" i="9"/>
  <c r="T1449" i="9"/>
  <c r="T1448" i="9"/>
  <c r="T1447" i="9"/>
  <c r="T1446" i="9"/>
  <c r="T1445" i="9"/>
  <c r="T1444" i="9"/>
  <c r="T1443" i="9"/>
  <c r="T1442" i="9"/>
  <c r="T1441" i="9"/>
  <c r="T1440" i="9"/>
  <c r="T1439" i="9"/>
  <c r="T1438" i="9"/>
  <c r="T1437" i="9"/>
  <c r="T1436" i="9"/>
  <c r="T1435" i="9"/>
  <c r="T1434" i="9"/>
  <c r="T1433" i="9"/>
  <c r="T1432" i="9"/>
  <c r="T1431" i="9"/>
  <c r="T1430" i="9"/>
  <c r="T1429" i="9"/>
  <c r="T1428" i="9"/>
  <c r="T1427" i="9"/>
  <c r="T1426" i="9"/>
  <c r="T1425" i="9"/>
  <c r="T1424" i="9"/>
  <c r="T1423" i="9"/>
  <c r="T1422" i="9"/>
  <c r="T1421" i="9"/>
  <c r="T1420" i="9"/>
  <c r="T1419" i="9"/>
  <c r="T1418" i="9"/>
  <c r="T1417" i="9"/>
  <c r="T1416" i="9"/>
  <c r="T1415" i="9"/>
  <c r="T1414" i="9"/>
  <c r="T1413" i="9"/>
  <c r="T1412" i="9"/>
  <c r="T1411" i="9"/>
  <c r="T1410" i="9"/>
  <c r="T1409" i="9"/>
  <c r="T1408" i="9"/>
  <c r="T1407" i="9"/>
  <c r="T1406" i="9"/>
  <c r="T1405" i="9"/>
  <c r="T1404" i="9"/>
  <c r="T1403" i="9"/>
  <c r="T1402" i="9"/>
  <c r="T1401" i="9"/>
  <c r="T1400" i="9"/>
  <c r="T1399" i="9"/>
  <c r="T1398" i="9"/>
  <c r="T1397" i="9"/>
  <c r="T1396" i="9"/>
  <c r="T1395" i="9"/>
  <c r="T1394" i="9"/>
  <c r="T1393" i="9"/>
  <c r="T1392" i="9"/>
  <c r="T1391" i="9"/>
  <c r="T1390" i="9"/>
  <c r="T1389" i="9"/>
  <c r="T1388" i="9"/>
  <c r="T1387" i="9"/>
  <c r="T1386" i="9"/>
  <c r="T1385" i="9"/>
  <c r="T1384" i="9"/>
  <c r="T1383" i="9"/>
  <c r="T1382" i="9"/>
  <c r="T1381" i="9"/>
  <c r="T1380" i="9"/>
  <c r="T1379" i="9"/>
  <c r="T1378" i="9"/>
  <c r="T1377" i="9"/>
  <c r="T1376" i="9"/>
  <c r="T1375" i="9"/>
  <c r="T1374" i="9"/>
  <c r="T1373" i="9"/>
  <c r="T1372" i="9"/>
  <c r="T1371" i="9"/>
  <c r="T1370" i="9"/>
  <c r="T1369" i="9"/>
  <c r="T1368" i="9"/>
  <c r="T1367" i="9"/>
  <c r="T1366" i="9"/>
  <c r="T1365" i="9"/>
  <c r="T1364" i="9"/>
  <c r="T1363" i="9"/>
  <c r="T1362" i="9"/>
  <c r="T1361" i="9"/>
  <c r="T1360" i="9"/>
  <c r="T1359" i="9"/>
  <c r="T1358" i="9"/>
  <c r="T1357" i="9"/>
  <c r="T1356" i="9"/>
  <c r="T1355" i="9"/>
  <c r="T1354" i="9"/>
  <c r="T1353" i="9"/>
  <c r="T1352" i="9"/>
  <c r="T1351" i="9"/>
  <c r="T1350" i="9"/>
  <c r="T1349" i="9"/>
  <c r="T1348" i="9"/>
  <c r="T1347" i="9"/>
  <c r="T1346" i="9"/>
  <c r="T1345" i="9"/>
  <c r="T1344" i="9"/>
  <c r="T1343" i="9"/>
  <c r="T1342" i="9"/>
  <c r="T1341" i="9"/>
  <c r="T1340" i="9"/>
  <c r="T1339" i="9"/>
  <c r="T1338" i="9"/>
  <c r="T1337" i="9"/>
  <c r="T1336" i="9"/>
  <c r="T1335" i="9"/>
  <c r="T1334" i="9"/>
  <c r="T1333" i="9"/>
  <c r="T1332" i="9"/>
  <c r="T1331" i="9"/>
  <c r="T1330" i="9"/>
  <c r="T1329" i="9"/>
  <c r="T1328" i="9"/>
  <c r="T1327" i="9"/>
  <c r="T1326" i="9"/>
  <c r="T1325" i="9"/>
  <c r="T1324" i="9"/>
  <c r="T1323" i="9"/>
  <c r="T1322" i="9"/>
  <c r="T1321" i="9"/>
  <c r="T1320" i="9"/>
  <c r="T1319" i="9"/>
  <c r="T1318" i="9"/>
  <c r="T1317" i="9"/>
  <c r="T1316" i="9"/>
  <c r="T1315" i="9"/>
  <c r="T1314" i="9"/>
  <c r="T1313" i="9"/>
  <c r="T1312" i="9"/>
  <c r="T1311" i="9"/>
  <c r="T1310" i="9"/>
  <c r="T1309" i="9"/>
  <c r="T1308" i="9"/>
  <c r="T1307" i="9"/>
  <c r="T1306" i="9"/>
  <c r="T1305" i="9"/>
  <c r="T1304" i="9"/>
  <c r="T1303" i="9"/>
  <c r="T1302" i="9"/>
  <c r="T1301" i="9"/>
  <c r="T1300" i="9"/>
  <c r="T1299" i="9"/>
  <c r="T1298" i="9"/>
  <c r="T1297" i="9"/>
  <c r="T1296" i="9"/>
  <c r="T1295" i="9"/>
  <c r="T1294" i="9"/>
  <c r="T1293" i="9"/>
  <c r="T1292" i="9"/>
  <c r="T1291" i="9"/>
  <c r="T1290" i="9"/>
  <c r="T1289" i="9"/>
  <c r="T1288" i="9"/>
  <c r="T1287" i="9"/>
  <c r="T1286" i="9"/>
  <c r="T1285" i="9"/>
  <c r="T1284" i="9"/>
  <c r="T1283" i="9"/>
  <c r="T1282" i="9"/>
  <c r="T1281" i="9"/>
  <c r="T1280" i="9"/>
  <c r="T1279" i="9"/>
  <c r="T1278" i="9"/>
  <c r="T1277" i="9"/>
  <c r="T1276" i="9"/>
  <c r="T1275" i="9"/>
  <c r="T1274" i="9"/>
  <c r="T1273" i="9"/>
  <c r="T1272" i="9"/>
  <c r="T1271" i="9"/>
  <c r="T1270" i="9"/>
  <c r="T1269" i="9"/>
  <c r="T1268" i="9"/>
  <c r="T1267" i="9"/>
  <c r="T1266" i="9"/>
  <c r="T1265" i="9"/>
  <c r="T1264" i="9"/>
  <c r="T1263" i="9"/>
  <c r="T1262" i="9"/>
  <c r="T1261" i="9"/>
  <c r="T1260" i="9"/>
  <c r="T1259" i="9"/>
  <c r="T1258" i="9"/>
  <c r="T1257" i="9"/>
  <c r="T1256" i="9"/>
  <c r="T1255" i="9"/>
  <c r="T1254" i="9"/>
  <c r="T1253" i="9"/>
  <c r="T1252" i="9"/>
  <c r="T1251" i="9"/>
  <c r="T1250" i="9"/>
  <c r="T1249" i="9"/>
  <c r="T1248" i="9"/>
  <c r="T1247" i="9"/>
  <c r="T1246" i="9"/>
  <c r="T1245" i="9"/>
  <c r="T1244" i="9"/>
  <c r="T1243" i="9"/>
  <c r="T1242" i="9"/>
  <c r="T1241" i="9"/>
  <c r="T1240" i="9"/>
  <c r="T1239" i="9"/>
  <c r="T1238" i="9"/>
  <c r="T1237" i="9"/>
  <c r="T1236" i="9"/>
  <c r="T1235" i="9"/>
  <c r="T1234" i="9"/>
  <c r="T1233" i="9"/>
  <c r="T1232" i="9"/>
  <c r="T1231" i="9"/>
  <c r="T1230" i="9"/>
  <c r="T1229" i="9"/>
  <c r="T1228" i="9"/>
  <c r="T1227" i="9"/>
  <c r="T1226" i="9"/>
  <c r="T1225" i="9"/>
  <c r="T1224" i="9"/>
  <c r="T1223" i="9"/>
  <c r="T1222" i="9"/>
  <c r="T1221" i="9"/>
  <c r="T1220" i="9"/>
  <c r="T1219" i="9"/>
  <c r="T1218" i="9"/>
  <c r="T1217" i="9"/>
  <c r="T1216" i="9"/>
  <c r="T1215" i="9"/>
  <c r="T1214" i="9"/>
  <c r="T1213" i="9"/>
  <c r="T1212" i="9"/>
  <c r="T1211" i="9"/>
  <c r="T1210" i="9"/>
  <c r="T1209" i="9"/>
  <c r="T1208" i="9"/>
  <c r="T1207" i="9"/>
  <c r="T1206" i="9"/>
  <c r="T1205" i="9"/>
  <c r="T1204" i="9"/>
  <c r="T1203" i="9"/>
  <c r="T1202" i="9"/>
  <c r="T1201" i="9"/>
  <c r="T1200" i="9"/>
  <c r="T1199" i="9"/>
  <c r="T1198" i="9"/>
  <c r="T1197" i="9"/>
  <c r="T1196" i="9"/>
  <c r="T1195" i="9"/>
  <c r="T1194" i="9"/>
  <c r="T1193" i="9"/>
  <c r="T1192" i="9"/>
  <c r="T1191" i="9"/>
  <c r="T1190" i="9"/>
  <c r="T1189" i="9"/>
  <c r="T1188" i="9"/>
  <c r="T1187" i="9"/>
  <c r="T1186" i="9"/>
  <c r="T1185" i="9"/>
  <c r="T1184" i="9"/>
  <c r="T1183" i="9"/>
  <c r="T1182" i="9"/>
  <c r="T1181" i="9"/>
  <c r="T1180" i="9"/>
  <c r="T1179" i="9"/>
  <c r="T1178" i="9"/>
  <c r="T1177" i="9"/>
  <c r="T1176" i="9"/>
  <c r="T1175" i="9"/>
  <c r="T1174" i="9"/>
  <c r="T1173" i="9"/>
  <c r="T1172" i="9"/>
  <c r="T1171" i="9"/>
  <c r="T1170" i="9"/>
  <c r="T1169" i="9"/>
  <c r="T1168" i="9"/>
  <c r="T1167" i="9"/>
  <c r="T1166" i="9"/>
  <c r="T1165" i="9"/>
  <c r="T1164" i="9"/>
  <c r="T1163" i="9"/>
  <c r="T1162" i="9"/>
  <c r="T1161" i="9"/>
  <c r="T1160" i="9"/>
  <c r="T1159" i="9"/>
  <c r="T1158" i="9"/>
  <c r="T1157" i="9"/>
  <c r="T1156" i="9"/>
  <c r="T1155" i="9"/>
  <c r="T1154" i="9"/>
  <c r="T1153" i="9"/>
  <c r="T1152" i="9"/>
  <c r="T1151" i="9"/>
  <c r="T1150" i="9"/>
  <c r="T1149" i="9"/>
  <c r="T1148" i="9"/>
  <c r="T1147" i="9"/>
  <c r="T1146" i="9"/>
  <c r="T1145" i="9"/>
  <c r="T1144" i="9"/>
  <c r="T1143" i="9"/>
  <c r="T1142" i="9"/>
  <c r="T1141" i="9"/>
  <c r="T1140" i="9"/>
  <c r="T1139" i="9"/>
  <c r="T1138" i="9"/>
  <c r="T1137" i="9"/>
  <c r="T1136" i="9"/>
  <c r="T1135" i="9"/>
  <c r="T1134" i="9"/>
  <c r="T1133" i="9"/>
  <c r="T1132" i="9"/>
  <c r="T1131" i="9"/>
  <c r="T1130" i="9"/>
  <c r="T1129" i="9"/>
  <c r="T1128" i="9"/>
  <c r="T1127" i="9"/>
  <c r="T1126" i="9"/>
  <c r="T1125" i="9"/>
  <c r="T1124" i="9"/>
  <c r="T1123" i="9"/>
  <c r="T1122" i="9"/>
  <c r="T1121" i="9"/>
  <c r="T1120" i="9"/>
  <c r="T1119" i="9"/>
  <c r="T1118" i="9"/>
  <c r="T1117" i="9"/>
  <c r="T1116" i="9"/>
  <c r="T1115" i="9"/>
  <c r="T1114" i="9"/>
  <c r="T1113" i="9"/>
  <c r="T1112" i="9"/>
  <c r="T1111" i="9"/>
  <c r="T1110" i="9"/>
  <c r="T1109" i="9"/>
  <c r="T1108" i="9"/>
  <c r="T1107" i="9"/>
  <c r="T1106" i="9"/>
  <c r="T1105" i="9"/>
  <c r="T1104" i="9"/>
  <c r="T1103" i="9"/>
  <c r="T1102" i="9"/>
  <c r="T1101" i="9"/>
  <c r="T1100" i="9"/>
  <c r="T1099" i="9"/>
  <c r="T1098" i="9"/>
  <c r="T1097" i="9"/>
  <c r="T1096" i="9"/>
  <c r="T1095" i="9"/>
  <c r="T1094" i="9"/>
  <c r="T1093" i="9"/>
  <c r="T1092" i="9"/>
  <c r="T1091" i="9"/>
  <c r="T1090" i="9"/>
  <c r="T1089" i="9"/>
  <c r="T1088" i="9"/>
  <c r="T1087" i="9"/>
  <c r="T1086" i="9"/>
  <c r="T1085" i="9"/>
  <c r="T1084" i="9"/>
  <c r="T1083" i="9"/>
  <c r="T1082" i="9"/>
  <c r="T1081" i="9"/>
  <c r="T1080" i="9"/>
  <c r="T1079" i="9"/>
  <c r="T1078" i="9"/>
  <c r="T1077" i="9"/>
  <c r="T1076" i="9"/>
  <c r="T1075" i="9"/>
  <c r="T1074" i="9"/>
  <c r="T1073" i="9"/>
  <c r="T1072" i="9"/>
  <c r="T1071" i="9"/>
  <c r="T1070" i="9"/>
  <c r="T1069" i="9"/>
  <c r="T1068" i="9"/>
  <c r="T1067" i="9"/>
  <c r="T1066" i="9"/>
  <c r="T1065" i="9"/>
  <c r="T1064" i="9"/>
  <c r="T1063" i="9"/>
  <c r="T1062" i="9"/>
  <c r="T1061" i="9"/>
  <c r="T1060" i="9"/>
  <c r="T1059" i="9"/>
  <c r="T1058" i="9"/>
  <c r="T1057" i="9"/>
  <c r="T1056" i="9"/>
  <c r="T1055" i="9"/>
  <c r="T1054" i="9"/>
  <c r="T1053" i="9"/>
  <c r="T1052" i="9"/>
  <c r="T1051" i="9"/>
  <c r="T1050" i="9"/>
  <c r="T1049" i="9"/>
  <c r="T1048" i="9"/>
  <c r="T1047" i="9"/>
  <c r="T1046" i="9"/>
  <c r="T1045" i="9"/>
  <c r="T1044" i="9"/>
  <c r="T1043" i="9"/>
  <c r="T1042" i="9"/>
  <c r="T1041" i="9"/>
  <c r="T1040" i="9"/>
  <c r="T1039" i="9"/>
  <c r="T1038" i="9"/>
  <c r="T1037" i="9"/>
  <c r="T1036" i="9"/>
  <c r="T1035" i="9"/>
  <c r="T1034" i="9"/>
  <c r="T1033" i="9"/>
  <c r="T1032" i="9"/>
  <c r="T1031" i="9"/>
  <c r="T1030" i="9"/>
  <c r="T1029" i="9"/>
  <c r="T1028" i="9"/>
  <c r="T1027" i="9"/>
  <c r="T1026" i="9"/>
  <c r="T1025" i="9"/>
  <c r="T1024" i="9"/>
  <c r="T1023" i="9"/>
  <c r="T1022" i="9"/>
  <c r="T1021" i="9"/>
  <c r="T1020" i="9"/>
  <c r="T1019" i="9"/>
  <c r="T1018" i="9"/>
  <c r="T1017" i="9"/>
  <c r="T1016" i="9"/>
  <c r="T1015" i="9"/>
  <c r="T1014" i="9"/>
  <c r="T1013" i="9"/>
  <c r="T1012" i="9"/>
  <c r="T1011" i="9"/>
  <c r="T1010" i="9"/>
  <c r="T1009" i="9"/>
  <c r="T1008" i="9"/>
  <c r="T1007" i="9"/>
  <c r="T1006" i="9"/>
  <c r="T1005" i="9"/>
  <c r="T1004" i="9"/>
  <c r="T1003" i="9"/>
  <c r="T1002" i="9"/>
  <c r="T1001" i="9"/>
  <c r="T1000" i="9"/>
  <c r="T999" i="9"/>
  <c r="T998" i="9"/>
  <c r="T997" i="9"/>
  <c r="T996" i="9"/>
  <c r="T995" i="9"/>
  <c r="T994" i="9"/>
  <c r="T993" i="9"/>
  <c r="T992" i="9"/>
  <c r="T991" i="9"/>
  <c r="T990" i="9"/>
  <c r="T989" i="9"/>
  <c r="T988" i="9"/>
  <c r="T987" i="9"/>
  <c r="T986" i="9"/>
  <c r="T985" i="9"/>
  <c r="T984" i="9"/>
  <c r="T983" i="9"/>
  <c r="T982" i="9"/>
  <c r="T981" i="9"/>
  <c r="T980" i="9"/>
  <c r="T979" i="9"/>
  <c r="T978" i="9"/>
  <c r="T977" i="9"/>
  <c r="T976" i="9"/>
  <c r="T975" i="9"/>
  <c r="T974" i="9"/>
  <c r="T973" i="9"/>
  <c r="T972" i="9"/>
  <c r="T971" i="9"/>
  <c r="T970" i="9"/>
  <c r="T969" i="9"/>
  <c r="T968" i="9"/>
  <c r="T967" i="9"/>
  <c r="T966" i="9"/>
  <c r="T965" i="9"/>
  <c r="T964" i="9"/>
  <c r="T963" i="9"/>
  <c r="T962" i="9"/>
  <c r="T961" i="9"/>
  <c r="T960" i="9"/>
  <c r="T959" i="9"/>
  <c r="T958" i="9"/>
  <c r="T957" i="9"/>
  <c r="T956" i="9"/>
  <c r="T955" i="9"/>
  <c r="T954" i="9"/>
  <c r="T953" i="9"/>
  <c r="T952" i="9"/>
  <c r="T951" i="9"/>
  <c r="T950" i="9"/>
  <c r="T949" i="9"/>
  <c r="T948" i="9"/>
  <c r="T947" i="9"/>
  <c r="T946" i="9"/>
  <c r="T945" i="9"/>
  <c r="T944" i="9"/>
  <c r="T943" i="9"/>
  <c r="T942" i="9"/>
  <c r="T941" i="9"/>
  <c r="T940" i="9"/>
  <c r="T939" i="9"/>
  <c r="T938" i="9"/>
  <c r="T937" i="9"/>
  <c r="T936" i="9"/>
  <c r="T935" i="9"/>
  <c r="T934" i="9"/>
  <c r="T933" i="9"/>
  <c r="T932" i="9"/>
  <c r="T931" i="9"/>
  <c r="T930" i="9"/>
  <c r="T929" i="9"/>
  <c r="T928" i="9"/>
  <c r="T927" i="9"/>
  <c r="T926" i="9"/>
  <c r="T925" i="9"/>
  <c r="T924" i="9"/>
  <c r="T923" i="9"/>
  <c r="T922" i="9"/>
  <c r="T921" i="9"/>
  <c r="T920" i="9"/>
  <c r="T919" i="9"/>
  <c r="T918" i="9"/>
  <c r="T917" i="9"/>
  <c r="T916" i="9"/>
  <c r="T915" i="9"/>
  <c r="T914" i="9"/>
  <c r="T913" i="9"/>
  <c r="T912" i="9"/>
  <c r="T911" i="9"/>
  <c r="T910" i="9"/>
  <c r="T909" i="9"/>
  <c r="T908" i="9"/>
  <c r="T907" i="9"/>
  <c r="T906" i="9"/>
  <c r="T905" i="9"/>
  <c r="T904" i="9"/>
  <c r="T903" i="9"/>
  <c r="T902" i="9"/>
  <c r="T901" i="9"/>
  <c r="T900" i="9"/>
  <c r="T899" i="9"/>
  <c r="T898" i="9"/>
  <c r="T897" i="9"/>
  <c r="T896" i="9"/>
  <c r="T895" i="9"/>
  <c r="T894" i="9"/>
  <c r="T893" i="9"/>
  <c r="T892" i="9"/>
  <c r="T891" i="9"/>
  <c r="T890" i="9"/>
  <c r="T889" i="9"/>
  <c r="T888" i="9"/>
  <c r="T887" i="9"/>
  <c r="T886" i="9"/>
  <c r="T885" i="9"/>
  <c r="T884" i="9"/>
  <c r="T883" i="9"/>
  <c r="T882" i="9"/>
  <c r="T881" i="9"/>
  <c r="T880" i="9"/>
  <c r="T879" i="9"/>
  <c r="T878" i="9"/>
  <c r="T877" i="9"/>
  <c r="T876" i="9"/>
  <c r="T875" i="9"/>
  <c r="T874" i="9"/>
  <c r="T873" i="9"/>
  <c r="T872" i="9"/>
  <c r="T871" i="9"/>
  <c r="T870" i="9"/>
  <c r="T869" i="9"/>
  <c r="T868" i="9"/>
  <c r="T867" i="9"/>
  <c r="T866" i="9"/>
  <c r="T865" i="9"/>
  <c r="T864" i="9"/>
  <c r="T863" i="9"/>
  <c r="T862" i="9"/>
  <c r="T861" i="9"/>
  <c r="T860" i="9"/>
  <c r="T859" i="9"/>
  <c r="T858" i="9"/>
  <c r="T857" i="9"/>
  <c r="T856" i="9"/>
  <c r="T855" i="9"/>
  <c r="T854" i="9"/>
  <c r="T853" i="9"/>
  <c r="T852" i="9"/>
  <c r="T851" i="9"/>
  <c r="T850" i="9"/>
  <c r="T849" i="9"/>
  <c r="T848" i="9"/>
  <c r="T847" i="9"/>
  <c r="T846" i="9"/>
  <c r="T845" i="9"/>
  <c r="T844" i="9"/>
  <c r="T843" i="9"/>
  <c r="T842" i="9"/>
  <c r="T841" i="9"/>
  <c r="T840" i="9"/>
  <c r="T839" i="9"/>
  <c r="T838" i="9"/>
  <c r="T837" i="9"/>
  <c r="T836" i="9"/>
  <c r="T835" i="9"/>
  <c r="T834" i="9"/>
  <c r="T833" i="9"/>
  <c r="T832" i="9"/>
  <c r="T831" i="9"/>
  <c r="T830" i="9"/>
  <c r="T829" i="9"/>
  <c r="T828" i="9"/>
  <c r="T827" i="9"/>
  <c r="T826" i="9"/>
  <c r="T825" i="9"/>
  <c r="T824" i="9"/>
  <c r="T823" i="9"/>
  <c r="T822" i="9"/>
  <c r="T821" i="9"/>
  <c r="T820" i="9"/>
  <c r="T819" i="9"/>
  <c r="T818" i="9"/>
  <c r="T817" i="9"/>
  <c r="T816" i="9"/>
  <c r="T815" i="9"/>
  <c r="T814" i="9"/>
  <c r="T813" i="9"/>
  <c r="T812" i="9"/>
  <c r="T811" i="9"/>
  <c r="T810" i="9"/>
  <c r="T809" i="9"/>
  <c r="T808" i="9"/>
  <c r="T807" i="9"/>
  <c r="T806" i="9"/>
  <c r="T805" i="9"/>
  <c r="T804" i="9"/>
  <c r="T803" i="9"/>
  <c r="T802" i="9"/>
  <c r="T801" i="9"/>
  <c r="T800" i="9"/>
  <c r="T799" i="9"/>
  <c r="T798" i="9"/>
  <c r="T797" i="9"/>
  <c r="T796" i="9"/>
  <c r="T795" i="9"/>
  <c r="T794" i="9"/>
  <c r="T793" i="9"/>
  <c r="T792" i="9"/>
  <c r="T791" i="9"/>
  <c r="T790" i="9"/>
  <c r="T789" i="9"/>
  <c r="T788" i="9"/>
  <c r="T787" i="9"/>
  <c r="T786" i="9"/>
  <c r="T785" i="9"/>
  <c r="T784" i="9"/>
  <c r="T783" i="9"/>
  <c r="T782" i="9"/>
  <c r="T781" i="9"/>
  <c r="T780" i="9"/>
  <c r="T779" i="9"/>
  <c r="T778" i="9"/>
  <c r="T777" i="9"/>
  <c r="T776" i="9"/>
  <c r="T775" i="9"/>
  <c r="T774" i="9"/>
  <c r="T773" i="9"/>
  <c r="T772" i="9"/>
  <c r="T771" i="9"/>
  <c r="T770" i="9"/>
  <c r="T769" i="9"/>
  <c r="T768" i="9"/>
  <c r="T767" i="9"/>
  <c r="T766" i="9"/>
  <c r="T765" i="9"/>
  <c r="T764" i="9"/>
  <c r="T763" i="9"/>
  <c r="T762" i="9"/>
  <c r="T761" i="9"/>
  <c r="T760" i="9"/>
  <c r="T759" i="9"/>
  <c r="T758" i="9"/>
  <c r="T757" i="9"/>
  <c r="T756" i="9"/>
  <c r="T755" i="9"/>
  <c r="T754" i="9"/>
  <c r="T753" i="9"/>
  <c r="T752" i="9"/>
  <c r="T751" i="9"/>
  <c r="T750" i="9"/>
  <c r="T749" i="9"/>
  <c r="T748" i="9"/>
  <c r="T747" i="9"/>
  <c r="T746" i="9"/>
  <c r="T745" i="9"/>
  <c r="T744" i="9"/>
  <c r="T743" i="9"/>
  <c r="T742" i="9"/>
  <c r="T741" i="9"/>
  <c r="T740" i="9"/>
  <c r="T739" i="9"/>
  <c r="T738" i="9"/>
  <c r="T737" i="9"/>
  <c r="T736" i="9"/>
  <c r="T735" i="9"/>
  <c r="T734" i="9"/>
  <c r="T733" i="9"/>
  <c r="T732" i="9"/>
  <c r="T731" i="9"/>
  <c r="T730" i="9"/>
  <c r="T729" i="9"/>
  <c r="T728" i="9"/>
  <c r="T727" i="9"/>
  <c r="T726" i="9"/>
  <c r="T725" i="9"/>
  <c r="T724" i="9"/>
  <c r="T723" i="9"/>
  <c r="T722" i="9"/>
  <c r="T721" i="9"/>
  <c r="T720" i="9"/>
  <c r="T719" i="9"/>
  <c r="T718" i="9"/>
  <c r="T717" i="9"/>
  <c r="T716" i="9"/>
  <c r="T715" i="9"/>
  <c r="T714" i="9"/>
  <c r="T713" i="9"/>
  <c r="T712" i="9"/>
  <c r="T711" i="9"/>
  <c r="T710" i="9"/>
  <c r="T709" i="9"/>
  <c r="T708" i="9"/>
  <c r="T707" i="9"/>
  <c r="T706" i="9"/>
  <c r="T705" i="9"/>
  <c r="T704" i="9"/>
  <c r="T703" i="9"/>
  <c r="T702" i="9"/>
  <c r="T701" i="9"/>
  <c r="T700" i="9"/>
  <c r="T699" i="9"/>
  <c r="T698" i="9"/>
  <c r="T697" i="9"/>
  <c r="T696" i="9"/>
  <c r="T695" i="9"/>
  <c r="T694" i="9"/>
  <c r="T693" i="9"/>
  <c r="T692" i="9"/>
  <c r="T691" i="9"/>
  <c r="T690" i="9"/>
  <c r="T689" i="9"/>
  <c r="T688" i="9"/>
  <c r="T687" i="9"/>
  <c r="T686" i="9"/>
  <c r="T685" i="9"/>
  <c r="T684" i="9"/>
  <c r="T683" i="9"/>
  <c r="T682" i="9"/>
  <c r="T681" i="9"/>
  <c r="T680" i="9"/>
  <c r="T679" i="9"/>
  <c r="T678" i="9"/>
  <c r="T677" i="9"/>
  <c r="T676" i="9"/>
  <c r="T675" i="9"/>
  <c r="T674" i="9"/>
  <c r="T673" i="9"/>
  <c r="T672" i="9"/>
  <c r="T671" i="9"/>
  <c r="T670" i="9"/>
  <c r="T669" i="9"/>
  <c r="T668" i="9"/>
  <c r="T667" i="9"/>
  <c r="T666" i="9"/>
  <c r="T665" i="9"/>
  <c r="T664" i="9"/>
  <c r="T663" i="9"/>
  <c r="T662" i="9"/>
  <c r="T661" i="9"/>
  <c r="T660" i="9"/>
  <c r="T659" i="9"/>
  <c r="T658" i="9"/>
  <c r="T657" i="9"/>
  <c r="T656" i="9"/>
  <c r="T655" i="9"/>
  <c r="T654" i="9"/>
  <c r="T653" i="9"/>
  <c r="T652" i="9"/>
  <c r="T651" i="9"/>
  <c r="T650" i="9"/>
  <c r="T649" i="9"/>
  <c r="T648" i="9"/>
  <c r="T647" i="9"/>
  <c r="T646" i="9"/>
  <c r="T645" i="9"/>
  <c r="T644" i="9"/>
  <c r="T643" i="9"/>
  <c r="T642" i="9"/>
  <c r="T641" i="9"/>
  <c r="T640" i="9"/>
  <c r="T639" i="9"/>
  <c r="T638" i="9"/>
  <c r="T637" i="9"/>
  <c r="T636" i="9"/>
  <c r="T635" i="9"/>
  <c r="T634" i="9"/>
  <c r="T633" i="9"/>
  <c r="T632" i="9"/>
  <c r="T631" i="9"/>
  <c r="T630" i="9"/>
  <c r="T629" i="9"/>
  <c r="T628" i="9"/>
  <c r="T627" i="9"/>
  <c r="T626" i="9"/>
  <c r="T625" i="9"/>
  <c r="T624" i="9"/>
  <c r="T623" i="9"/>
  <c r="T622" i="9"/>
  <c r="T621" i="9"/>
  <c r="T620" i="9"/>
  <c r="T619" i="9"/>
  <c r="T618" i="9"/>
  <c r="T617" i="9"/>
  <c r="T616" i="9"/>
  <c r="T615" i="9"/>
  <c r="T614" i="9"/>
  <c r="T613" i="9"/>
  <c r="T612" i="9"/>
  <c r="T611" i="9"/>
  <c r="T610" i="9"/>
  <c r="T609" i="9"/>
  <c r="T608" i="9"/>
  <c r="T607" i="9"/>
  <c r="T606" i="9"/>
  <c r="T605" i="9"/>
  <c r="T604" i="9"/>
  <c r="T603" i="9"/>
  <c r="T602" i="9"/>
  <c r="T601" i="9"/>
  <c r="T600" i="9"/>
  <c r="T599" i="9"/>
  <c r="T598" i="9"/>
  <c r="T597" i="9"/>
  <c r="T596" i="9"/>
  <c r="T595" i="9"/>
  <c r="T594" i="9"/>
  <c r="T593" i="9"/>
  <c r="T592" i="9"/>
  <c r="T591" i="9"/>
  <c r="T590" i="9"/>
  <c r="T589" i="9"/>
  <c r="T588" i="9"/>
  <c r="T587" i="9"/>
  <c r="T586" i="9"/>
  <c r="T585" i="9"/>
  <c r="T584" i="9"/>
  <c r="T583" i="9"/>
  <c r="T582" i="9"/>
  <c r="T581" i="9"/>
  <c r="T580" i="9"/>
  <c r="T579" i="9"/>
  <c r="T578" i="9"/>
  <c r="T577" i="9"/>
  <c r="T576" i="9"/>
  <c r="T575" i="9"/>
  <c r="T574" i="9"/>
  <c r="T573" i="9"/>
  <c r="T572" i="9"/>
  <c r="T571" i="9"/>
  <c r="T570" i="9"/>
  <c r="T569" i="9"/>
  <c r="T568" i="9"/>
  <c r="T567" i="9"/>
  <c r="T566" i="9"/>
  <c r="T565" i="9"/>
  <c r="T564" i="9"/>
  <c r="T563" i="9"/>
  <c r="T562" i="9"/>
  <c r="T561" i="9"/>
  <c r="T560" i="9"/>
  <c r="T559" i="9"/>
  <c r="T558" i="9"/>
  <c r="T557" i="9"/>
  <c r="T556" i="9"/>
  <c r="T555" i="9"/>
  <c r="T554" i="9"/>
  <c r="T553" i="9"/>
  <c r="T552" i="9"/>
  <c r="T551" i="9"/>
  <c r="T550" i="9"/>
  <c r="T549" i="9"/>
  <c r="T548" i="9"/>
  <c r="T547" i="9"/>
  <c r="T546" i="9"/>
  <c r="T545" i="9"/>
  <c r="T544" i="9"/>
  <c r="T543" i="9"/>
  <c r="T542" i="9"/>
  <c r="T541" i="9"/>
  <c r="T540" i="9"/>
  <c r="T539" i="9"/>
  <c r="T538" i="9"/>
  <c r="T537" i="9"/>
  <c r="T536" i="9"/>
  <c r="T535" i="9"/>
  <c r="T534" i="9"/>
  <c r="T533" i="9"/>
  <c r="T532" i="9"/>
  <c r="T531" i="9"/>
  <c r="T530" i="9"/>
  <c r="T529" i="9"/>
  <c r="T528" i="9"/>
  <c r="T527" i="9"/>
  <c r="T526" i="9"/>
  <c r="T525" i="9"/>
  <c r="T524" i="9"/>
  <c r="T523" i="9"/>
  <c r="T522" i="9"/>
  <c r="T521" i="9"/>
  <c r="T520" i="9"/>
  <c r="T519" i="9"/>
  <c r="T518" i="9"/>
  <c r="T517" i="9"/>
  <c r="T516" i="9"/>
  <c r="T515" i="9"/>
  <c r="T514" i="9"/>
  <c r="T513" i="9"/>
  <c r="T512" i="9"/>
  <c r="T511" i="9"/>
  <c r="T510" i="9"/>
  <c r="T509" i="9"/>
  <c r="T508" i="9"/>
  <c r="T507" i="9"/>
  <c r="T506" i="9"/>
  <c r="T505" i="9"/>
  <c r="T504" i="9"/>
  <c r="T503" i="9"/>
  <c r="T502" i="9"/>
  <c r="T501" i="9"/>
  <c r="T500" i="9"/>
  <c r="T499" i="9"/>
  <c r="T498" i="9"/>
  <c r="T497" i="9"/>
  <c r="T496" i="9"/>
  <c r="T495" i="9"/>
  <c r="T494" i="9"/>
  <c r="T493" i="9"/>
  <c r="T492" i="9"/>
  <c r="T491" i="9"/>
  <c r="T490" i="9"/>
  <c r="T489" i="9"/>
  <c r="T488" i="9"/>
  <c r="T487" i="9"/>
  <c r="T486" i="9"/>
  <c r="T485" i="9"/>
  <c r="T484" i="9"/>
  <c r="T483" i="9"/>
  <c r="T482" i="9"/>
  <c r="T481" i="9"/>
  <c r="T480" i="9"/>
  <c r="T479" i="9"/>
  <c r="T478" i="9"/>
  <c r="T477" i="9"/>
  <c r="T476" i="9"/>
  <c r="T475" i="9"/>
  <c r="T474" i="9"/>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S2" i="9"/>
  <c r="R2" i="9"/>
  <c r="P5001" i="9"/>
  <c r="P5000" i="9"/>
  <c r="P4999" i="9"/>
  <c r="P4998" i="9"/>
  <c r="P4997" i="9"/>
  <c r="P4996" i="9"/>
  <c r="P4995" i="9"/>
  <c r="P4994" i="9"/>
  <c r="P4993" i="9"/>
  <c r="P4992" i="9"/>
  <c r="P4991" i="9"/>
  <c r="P4990" i="9"/>
  <c r="P4989" i="9"/>
  <c r="P4988" i="9"/>
  <c r="P4987" i="9"/>
  <c r="P4986" i="9"/>
  <c r="P4985" i="9"/>
  <c r="P4984" i="9"/>
  <c r="P4983" i="9"/>
  <c r="P4982" i="9"/>
  <c r="P4981" i="9"/>
  <c r="P4980" i="9"/>
  <c r="P4979" i="9"/>
  <c r="P4978" i="9"/>
  <c r="P4977" i="9"/>
  <c r="P4976" i="9"/>
  <c r="P4975" i="9"/>
  <c r="P4974" i="9"/>
  <c r="P4973" i="9"/>
  <c r="P4972" i="9"/>
  <c r="P4971" i="9"/>
  <c r="P4970" i="9"/>
  <c r="P4969" i="9"/>
  <c r="P4968" i="9"/>
  <c r="P4967" i="9"/>
  <c r="P4966" i="9"/>
  <c r="P4965" i="9"/>
  <c r="P4964" i="9"/>
  <c r="P4963" i="9"/>
  <c r="P4962" i="9"/>
  <c r="P4961" i="9"/>
  <c r="P4960" i="9"/>
  <c r="P4959" i="9"/>
  <c r="P4958" i="9"/>
  <c r="P4957" i="9"/>
  <c r="P4956" i="9"/>
  <c r="P4955" i="9"/>
  <c r="P4954" i="9"/>
  <c r="P4953" i="9"/>
  <c r="P4952" i="9"/>
  <c r="P4951" i="9"/>
  <c r="P4950" i="9"/>
  <c r="P4949" i="9"/>
  <c r="P4948" i="9"/>
  <c r="P4947" i="9"/>
  <c r="P4946" i="9"/>
  <c r="P4945" i="9"/>
  <c r="P4944" i="9"/>
  <c r="P4943" i="9"/>
  <c r="P4942" i="9"/>
  <c r="P4941" i="9"/>
  <c r="P4940" i="9"/>
  <c r="P4939" i="9"/>
  <c r="P4938" i="9"/>
  <c r="P4937" i="9"/>
  <c r="P4936" i="9"/>
  <c r="P4935" i="9"/>
  <c r="P4934" i="9"/>
  <c r="P4933" i="9"/>
  <c r="P4932" i="9"/>
  <c r="P4931" i="9"/>
  <c r="P4930" i="9"/>
  <c r="P4929" i="9"/>
  <c r="P4928" i="9"/>
  <c r="P4927" i="9"/>
  <c r="P4926" i="9"/>
  <c r="P4925" i="9"/>
  <c r="P4924" i="9"/>
  <c r="P4923" i="9"/>
  <c r="P4922" i="9"/>
  <c r="P4921" i="9"/>
  <c r="P4920" i="9"/>
  <c r="P4919" i="9"/>
  <c r="P4918" i="9"/>
  <c r="P4917" i="9"/>
  <c r="P4916" i="9"/>
  <c r="P4915" i="9"/>
  <c r="P4914" i="9"/>
  <c r="P4913" i="9"/>
  <c r="P4912" i="9"/>
  <c r="P4911" i="9"/>
  <c r="P4910" i="9"/>
  <c r="P4909" i="9"/>
  <c r="P4908" i="9"/>
  <c r="P4907" i="9"/>
  <c r="P4906" i="9"/>
  <c r="P4905" i="9"/>
  <c r="P4904" i="9"/>
  <c r="P4903" i="9"/>
  <c r="P4902" i="9"/>
  <c r="P4901" i="9"/>
  <c r="P4900" i="9"/>
  <c r="P4899" i="9"/>
  <c r="P4898" i="9"/>
  <c r="P4897" i="9"/>
  <c r="P4896" i="9"/>
  <c r="P4895" i="9"/>
  <c r="P4894" i="9"/>
  <c r="P4893" i="9"/>
  <c r="P4892" i="9"/>
  <c r="P4891" i="9"/>
  <c r="P4890" i="9"/>
  <c r="P4889" i="9"/>
  <c r="P4888" i="9"/>
  <c r="P4887" i="9"/>
  <c r="P4886" i="9"/>
  <c r="P4885" i="9"/>
  <c r="P4884" i="9"/>
  <c r="P4883" i="9"/>
  <c r="P4882" i="9"/>
  <c r="P4881" i="9"/>
  <c r="P4880" i="9"/>
  <c r="P4879" i="9"/>
  <c r="P4878" i="9"/>
  <c r="P4877" i="9"/>
  <c r="P4876" i="9"/>
  <c r="P4875" i="9"/>
  <c r="P4874" i="9"/>
  <c r="P4873" i="9"/>
  <c r="P4872" i="9"/>
  <c r="P4871" i="9"/>
  <c r="P4870" i="9"/>
  <c r="P4869" i="9"/>
  <c r="P4868" i="9"/>
  <c r="P4867" i="9"/>
  <c r="P4866" i="9"/>
  <c r="P4865" i="9"/>
  <c r="P4864" i="9"/>
  <c r="P4863" i="9"/>
  <c r="P4862" i="9"/>
  <c r="P4861" i="9"/>
  <c r="P4860" i="9"/>
  <c r="P4859" i="9"/>
  <c r="P4858" i="9"/>
  <c r="P4857" i="9"/>
  <c r="P4856" i="9"/>
  <c r="P4855" i="9"/>
  <c r="P4854" i="9"/>
  <c r="P4853" i="9"/>
  <c r="P4852" i="9"/>
  <c r="P4851" i="9"/>
  <c r="P4850" i="9"/>
  <c r="P4849" i="9"/>
  <c r="P4848" i="9"/>
  <c r="P4847" i="9"/>
  <c r="P4846" i="9"/>
  <c r="P4845" i="9"/>
  <c r="P4844" i="9"/>
  <c r="P4843" i="9"/>
  <c r="P4842" i="9"/>
  <c r="P4841" i="9"/>
  <c r="P4840" i="9"/>
  <c r="P4839" i="9"/>
  <c r="P4838" i="9"/>
  <c r="P4837" i="9"/>
  <c r="P4836" i="9"/>
  <c r="P4835" i="9"/>
  <c r="P4834" i="9"/>
  <c r="P4833" i="9"/>
  <c r="P4832" i="9"/>
  <c r="P4831" i="9"/>
  <c r="P4830" i="9"/>
  <c r="P4829" i="9"/>
  <c r="P4828" i="9"/>
  <c r="P4827" i="9"/>
  <c r="P4826" i="9"/>
  <c r="P4825" i="9"/>
  <c r="P4824" i="9"/>
  <c r="P4823" i="9"/>
  <c r="P4822" i="9"/>
  <c r="P4821" i="9"/>
  <c r="P4820" i="9"/>
  <c r="P4819" i="9"/>
  <c r="P4818" i="9"/>
  <c r="P4817" i="9"/>
  <c r="P4816" i="9"/>
  <c r="P4815" i="9"/>
  <c r="P4814" i="9"/>
  <c r="P4813" i="9"/>
  <c r="P4812" i="9"/>
  <c r="P4811" i="9"/>
  <c r="P4810" i="9"/>
  <c r="P4809" i="9"/>
  <c r="P4808" i="9"/>
  <c r="P4807" i="9"/>
  <c r="P4806" i="9"/>
  <c r="P4805" i="9"/>
  <c r="P4804" i="9"/>
  <c r="P4803" i="9"/>
  <c r="P4802" i="9"/>
  <c r="P4801" i="9"/>
  <c r="P4800" i="9"/>
  <c r="P4799" i="9"/>
  <c r="P4798" i="9"/>
  <c r="P4797" i="9"/>
  <c r="P4796" i="9"/>
  <c r="P4795" i="9"/>
  <c r="P4794" i="9"/>
  <c r="P4793" i="9"/>
  <c r="P4792" i="9"/>
  <c r="P4791" i="9"/>
  <c r="P4790" i="9"/>
  <c r="P4789" i="9"/>
  <c r="P4788" i="9"/>
  <c r="P4787" i="9"/>
  <c r="P4786" i="9"/>
  <c r="P4785" i="9"/>
  <c r="P4784" i="9"/>
  <c r="P4783" i="9"/>
  <c r="P4782" i="9"/>
  <c r="P4781" i="9"/>
  <c r="P4780" i="9"/>
  <c r="P4779" i="9"/>
  <c r="P4778" i="9"/>
  <c r="P4777" i="9"/>
  <c r="P4776" i="9"/>
  <c r="P4775" i="9"/>
  <c r="P4774" i="9"/>
  <c r="P4773" i="9"/>
  <c r="P4772" i="9"/>
  <c r="P4771" i="9"/>
  <c r="P4770" i="9"/>
  <c r="P4769" i="9"/>
  <c r="P4768" i="9"/>
  <c r="P4767" i="9"/>
  <c r="P4766" i="9"/>
  <c r="P4765" i="9"/>
  <c r="P4764" i="9"/>
  <c r="P4763" i="9"/>
  <c r="P4762" i="9"/>
  <c r="P4761" i="9"/>
  <c r="P4760" i="9"/>
  <c r="P4759" i="9"/>
  <c r="P4758" i="9"/>
  <c r="P4757" i="9"/>
  <c r="P4756" i="9"/>
  <c r="P4755" i="9"/>
  <c r="P4754" i="9"/>
  <c r="P4753" i="9"/>
  <c r="P4752" i="9"/>
  <c r="P4751" i="9"/>
  <c r="P4750" i="9"/>
  <c r="P4749" i="9"/>
  <c r="P4748" i="9"/>
  <c r="P4747" i="9"/>
  <c r="P4746" i="9"/>
  <c r="P4745" i="9"/>
  <c r="P4744" i="9"/>
  <c r="P4743" i="9"/>
  <c r="P4742" i="9"/>
  <c r="P4741" i="9"/>
  <c r="P4740" i="9"/>
  <c r="P4739" i="9"/>
  <c r="P4738" i="9"/>
  <c r="P4737" i="9"/>
  <c r="P4736" i="9"/>
  <c r="P4735" i="9"/>
  <c r="P4734" i="9"/>
  <c r="P4733" i="9"/>
  <c r="P4732" i="9"/>
  <c r="P4731" i="9"/>
  <c r="P4730" i="9"/>
  <c r="P4729" i="9"/>
  <c r="P4728" i="9"/>
  <c r="P4727" i="9"/>
  <c r="P4726" i="9"/>
  <c r="P4725" i="9"/>
  <c r="P4724" i="9"/>
  <c r="P4723" i="9"/>
  <c r="P4722" i="9"/>
  <c r="P4721" i="9"/>
  <c r="P4720" i="9"/>
  <c r="P4719" i="9"/>
  <c r="P4718" i="9"/>
  <c r="P4717" i="9"/>
  <c r="P4716" i="9"/>
  <c r="P4715" i="9"/>
  <c r="P4714" i="9"/>
  <c r="P4713" i="9"/>
  <c r="P4712" i="9"/>
  <c r="P4711" i="9"/>
  <c r="P4710" i="9"/>
  <c r="P4709" i="9"/>
  <c r="P4708" i="9"/>
  <c r="P4707" i="9"/>
  <c r="P4706" i="9"/>
  <c r="P4705" i="9"/>
  <c r="P4704" i="9"/>
  <c r="P4703" i="9"/>
  <c r="P4702" i="9"/>
  <c r="P4701" i="9"/>
  <c r="P4700" i="9"/>
  <c r="P4699" i="9"/>
  <c r="P4698" i="9"/>
  <c r="P4697" i="9"/>
  <c r="P4696" i="9"/>
  <c r="P4695" i="9"/>
  <c r="P4694" i="9"/>
  <c r="P4693" i="9"/>
  <c r="P4692" i="9"/>
  <c r="P4691" i="9"/>
  <c r="P4690" i="9"/>
  <c r="P4689" i="9"/>
  <c r="P4688" i="9"/>
  <c r="P4687" i="9"/>
  <c r="P4686" i="9"/>
  <c r="P4685" i="9"/>
  <c r="P4684" i="9"/>
  <c r="P4683" i="9"/>
  <c r="P4682" i="9"/>
  <c r="P4681" i="9"/>
  <c r="P4680" i="9"/>
  <c r="P4679" i="9"/>
  <c r="P4678" i="9"/>
  <c r="P4677" i="9"/>
  <c r="P4676" i="9"/>
  <c r="P4675" i="9"/>
  <c r="P4674" i="9"/>
  <c r="P4673" i="9"/>
  <c r="P4672" i="9"/>
  <c r="P4671" i="9"/>
  <c r="P4670" i="9"/>
  <c r="P4669" i="9"/>
  <c r="P4668" i="9"/>
  <c r="P4667" i="9"/>
  <c r="P4666" i="9"/>
  <c r="P4665" i="9"/>
  <c r="P4664" i="9"/>
  <c r="P4663" i="9"/>
  <c r="P4662" i="9"/>
  <c r="P4661" i="9"/>
  <c r="P4660" i="9"/>
  <c r="P4659" i="9"/>
  <c r="P4658" i="9"/>
  <c r="P4657" i="9"/>
  <c r="P4656" i="9"/>
  <c r="P4655" i="9"/>
  <c r="P4654" i="9"/>
  <c r="P4653" i="9"/>
  <c r="P4652" i="9"/>
  <c r="P4651" i="9"/>
  <c r="P4650" i="9"/>
  <c r="P4649" i="9"/>
  <c r="P4648" i="9"/>
  <c r="P4647" i="9"/>
  <c r="P4646" i="9"/>
  <c r="P4645" i="9"/>
  <c r="P4644" i="9"/>
  <c r="P4643" i="9"/>
  <c r="P4642" i="9"/>
  <c r="P4641" i="9"/>
  <c r="P4640" i="9"/>
  <c r="P4639" i="9"/>
  <c r="P4638" i="9"/>
  <c r="P4637" i="9"/>
  <c r="P4636" i="9"/>
  <c r="P4635" i="9"/>
  <c r="P4634" i="9"/>
  <c r="P4633" i="9"/>
  <c r="P4632" i="9"/>
  <c r="P4631" i="9"/>
  <c r="P4630" i="9"/>
  <c r="P4629" i="9"/>
  <c r="P4628" i="9"/>
  <c r="P4627" i="9"/>
  <c r="P4626" i="9"/>
  <c r="P4625" i="9"/>
  <c r="P4624" i="9"/>
  <c r="P4623" i="9"/>
  <c r="P4622" i="9"/>
  <c r="P4621" i="9"/>
  <c r="P4620" i="9"/>
  <c r="P4619" i="9"/>
  <c r="P4618" i="9"/>
  <c r="P4617" i="9"/>
  <c r="P4616" i="9"/>
  <c r="P4615" i="9"/>
  <c r="P4614" i="9"/>
  <c r="P4613" i="9"/>
  <c r="P4612" i="9"/>
  <c r="P4611" i="9"/>
  <c r="P4610" i="9"/>
  <c r="P4609" i="9"/>
  <c r="P4608" i="9"/>
  <c r="P4607" i="9"/>
  <c r="P4606" i="9"/>
  <c r="P4605" i="9"/>
  <c r="P4604" i="9"/>
  <c r="P4603" i="9"/>
  <c r="P4602" i="9"/>
  <c r="P4601" i="9"/>
  <c r="P4600" i="9"/>
  <c r="P4599" i="9"/>
  <c r="P4598" i="9"/>
  <c r="P4597" i="9"/>
  <c r="P4596" i="9"/>
  <c r="P4595" i="9"/>
  <c r="P4594" i="9"/>
  <c r="P4593" i="9"/>
  <c r="P4592" i="9"/>
  <c r="P4591" i="9"/>
  <c r="P4590" i="9"/>
  <c r="P4589" i="9"/>
  <c r="P4588" i="9"/>
  <c r="P4587" i="9"/>
  <c r="P4586" i="9"/>
  <c r="P4585" i="9"/>
  <c r="P4584" i="9"/>
  <c r="P4583" i="9"/>
  <c r="P4582" i="9"/>
  <c r="P4581" i="9"/>
  <c r="P4580" i="9"/>
  <c r="P4579" i="9"/>
  <c r="P4578" i="9"/>
  <c r="P4577" i="9"/>
  <c r="P4576" i="9"/>
  <c r="P4575" i="9"/>
  <c r="P4574" i="9"/>
  <c r="P4573" i="9"/>
  <c r="P4572" i="9"/>
  <c r="P4571" i="9"/>
  <c r="P4570" i="9"/>
  <c r="P4569" i="9"/>
  <c r="P4568" i="9"/>
  <c r="P4567" i="9"/>
  <c r="P4566" i="9"/>
  <c r="P4565" i="9"/>
  <c r="P4564" i="9"/>
  <c r="P4563" i="9"/>
  <c r="P4562" i="9"/>
  <c r="P4561" i="9"/>
  <c r="P4560" i="9"/>
  <c r="P4559" i="9"/>
  <c r="P4558" i="9"/>
  <c r="P4557" i="9"/>
  <c r="P4556" i="9"/>
  <c r="P4555" i="9"/>
  <c r="P4554" i="9"/>
  <c r="P4553" i="9"/>
  <c r="P4552" i="9"/>
  <c r="P4551" i="9"/>
  <c r="P4550" i="9"/>
  <c r="P4549" i="9"/>
  <c r="P4548" i="9"/>
  <c r="P4547" i="9"/>
  <c r="P4546" i="9"/>
  <c r="P4545" i="9"/>
  <c r="P4544" i="9"/>
  <c r="P4543" i="9"/>
  <c r="P4542" i="9"/>
  <c r="P4541" i="9"/>
  <c r="P4540" i="9"/>
  <c r="P4539" i="9"/>
  <c r="P4538" i="9"/>
  <c r="P4537" i="9"/>
  <c r="P4536" i="9"/>
  <c r="P4535" i="9"/>
  <c r="P4534" i="9"/>
  <c r="P4533" i="9"/>
  <c r="P4532" i="9"/>
  <c r="P4531" i="9"/>
  <c r="P4530" i="9"/>
  <c r="P4529" i="9"/>
  <c r="P4528" i="9"/>
  <c r="P4527" i="9"/>
  <c r="P4526" i="9"/>
  <c r="P4525" i="9"/>
  <c r="P4524" i="9"/>
  <c r="P4523" i="9"/>
  <c r="P4522" i="9"/>
  <c r="P4521" i="9"/>
  <c r="P4520" i="9"/>
  <c r="P4519" i="9"/>
  <c r="P4518" i="9"/>
  <c r="P4517" i="9"/>
  <c r="P4516" i="9"/>
  <c r="P4515" i="9"/>
  <c r="P4514" i="9"/>
  <c r="P4513" i="9"/>
  <c r="P4512" i="9"/>
  <c r="P4511" i="9"/>
  <c r="P4510" i="9"/>
  <c r="P4509" i="9"/>
  <c r="P4508" i="9"/>
  <c r="P4507" i="9"/>
  <c r="P4506" i="9"/>
  <c r="P4505" i="9"/>
  <c r="P4504" i="9"/>
  <c r="P4503" i="9"/>
  <c r="P4502" i="9"/>
  <c r="P4501" i="9"/>
  <c r="P4500" i="9"/>
  <c r="P4499" i="9"/>
  <c r="P4498" i="9"/>
  <c r="P4497" i="9"/>
  <c r="P4496" i="9"/>
  <c r="P4495" i="9"/>
  <c r="P4494" i="9"/>
  <c r="P4493" i="9"/>
  <c r="P4492" i="9"/>
  <c r="P4491" i="9"/>
  <c r="P4490" i="9"/>
  <c r="P4489" i="9"/>
  <c r="P4488" i="9"/>
  <c r="P4487" i="9"/>
  <c r="P4486" i="9"/>
  <c r="P4485" i="9"/>
  <c r="P4484" i="9"/>
  <c r="P4483" i="9"/>
  <c r="P4482" i="9"/>
  <c r="P4481" i="9"/>
  <c r="P4480" i="9"/>
  <c r="P4479" i="9"/>
  <c r="P4478" i="9"/>
  <c r="P4477" i="9"/>
  <c r="P4476" i="9"/>
  <c r="P4475" i="9"/>
  <c r="P4474" i="9"/>
  <c r="P4473" i="9"/>
  <c r="P4472" i="9"/>
  <c r="P4471" i="9"/>
  <c r="P4470" i="9"/>
  <c r="P4469" i="9"/>
  <c r="P4468" i="9"/>
  <c r="P4467" i="9"/>
  <c r="P4466" i="9"/>
  <c r="P4465" i="9"/>
  <c r="P4464" i="9"/>
  <c r="P4463" i="9"/>
  <c r="P4462" i="9"/>
  <c r="P4461" i="9"/>
  <c r="P4460" i="9"/>
  <c r="P4459" i="9"/>
  <c r="P4458" i="9"/>
  <c r="P4457" i="9"/>
  <c r="P4456" i="9"/>
  <c r="P4455" i="9"/>
  <c r="P4454" i="9"/>
  <c r="P4453" i="9"/>
  <c r="P4452" i="9"/>
  <c r="P4451" i="9"/>
  <c r="P4450" i="9"/>
  <c r="P4449" i="9"/>
  <c r="P4448" i="9"/>
  <c r="P4447" i="9"/>
  <c r="P4446" i="9"/>
  <c r="P4445" i="9"/>
  <c r="P4444" i="9"/>
  <c r="P4443" i="9"/>
  <c r="P4442" i="9"/>
  <c r="P4441" i="9"/>
  <c r="P4440" i="9"/>
  <c r="P4439" i="9"/>
  <c r="P4438" i="9"/>
  <c r="P4437" i="9"/>
  <c r="P4436" i="9"/>
  <c r="P4435" i="9"/>
  <c r="P4434" i="9"/>
  <c r="P4433" i="9"/>
  <c r="P4432" i="9"/>
  <c r="P4431" i="9"/>
  <c r="P4430" i="9"/>
  <c r="P4429" i="9"/>
  <c r="P4428" i="9"/>
  <c r="P4427" i="9"/>
  <c r="P4426" i="9"/>
  <c r="P4425" i="9"/>
  <c r="P4424" i="9"/>
  <c r="P4423" i="9"/>
  <c r="P4422" i="9"/>
  <c r="P4421" i="9"/>
  <c r="P4420" i="9"/>
  <c r="P4419" i="9"/>
  <c r="P4418" i="9"/>
  <c r="P4417" i="9"/>
  <c r="P4416" i="9"/>
  <c r="P4415" i="9"/>
  <c r="P4414" i="9"/>
  <c r="P4413" i="9"/>
  <c r="P4412" i="9"/>
  <c r="P4411" i="9"/>
  <c r="P4410" i="9"/>
  <c r="P4409" i="9"/>
  <c r="P4408" i="9"/>
  <c r="P4407" i="9"/>
  <c r="P4406" i="9"/>
  <c r="P4405" i="9"/>
  <c r="P4404" i="9"/>
  <c r="P4403" i="9"/>
  <c r="P4402" i="9"/>
  <c r="P4401" i="9"/>
  <c r="P4400" i="9"/>
  <c r="P4399" i="9"/>
  <c r="P4398" i="9"/>
  <c r="P4397" i="9"/>
  <c r="P4396" i="9"/>
  <c r="P4395" i="9"/>
  <c r="P4394" i="9"/>
  <c r="P4393" i="9"/>
  <c r="P4392" i="9"/>
  <c r="P4391" i="9"/>
  <c r="P4390" i="9"/>
  <c r="P4389" i="9"/>
  <c r="P4388" i="9"/>
  <c r="P4387" i="9"/>
  <c r="P4386" i="9"/>
  <c r="P4385" i="9"/>
  <c r="P4384" i="9"/>
  <c r="P4383" i="9"/>
  <c r="P4382" i="9"/>
  <c r="P4381" i="9"/>
  <c r="P4380" i="9"/>
  <c r="P4379" i="9"/>
  <c r="P4378" i="9"/>
  <c r="P4377" i="9"/>
  <c r="P4376" i="9"/>
  <c r="P4375" i="9"/>
  <c r="P4374" i="9"/>
  <c r="P4373" i="9"/>
  <c r="P4372" i="9"/>
  <c r="P4371" i="9"/>
  <c r="P4370" i="9"/>
  <c r="P4369" i="9"/>
  <c r="P4368" i="9"/>
  <c r="P4367" i="9"/>
  <c r="P4366" i="9"/>
  <c r="P4365" i="9"/>
  <c r="P4364" i="9"/>
  <c r="P4363" i="9"/>
  <c r="P4362" i="9"/>
  <c r="P4361" i="9"/>
  <c r="P4360" i="9"/>
  <c r="P4359" i="9"/>
  <c r="P4358" i="9"/>
  <c r="P4357" i="9"/>
  <c r="P4356" i="9"/>
  <c r="P4355" i="9"/>
  <c r="P4354" i="9"/>
  <c r="P4353" i="9"/>
  <c r="P4352" i="9"/>
  <c r="P4351" i="9"/>
  <c r="P4350" i="9"/>
  <c r="P4349" i="9"/>
  <c r="P4348" i="9"/>
  <c r="P4347" i="9"/>
  <c r="P4346" i="9"/>
  <c r="P4345" i="9"/>
  <c r="P4344" i="9"/>
  <c r="P4343" i="9"/>
  <c r="P4342" i="9"/>
  <c r="P4341" i="9"/>
  <c r="P4340" i="9"/>
  <c r="P4339" i="9"/>
  <c r="P4338" i="9"/>
  <c r="P4337" i="9"/>
  <c r="P4336" i="9"/>
  <c r="P4335" i="9"/>
  <c r="P4334" i="9"/>
  <c r="P4333" i="9"/>
  <c r="P4332" i="9"/>
  <c r="P4331" i="9"/>
  <c r="P4330" i="9"/>
  <c r="P4329" i="9"/>
  <c r="P4328" i="9"/>
  <c r="P4327" i="9"/>
  <c r="P4326" i="9"/>
  <c r="P4325" i="9"/>
  <c r="P4324" i="9"/>
  <c r="P4323" i="9"/>
  <c r="P4322" i="9"/>
  <c r="P4321" i="9"/>
  <c r="P4320" i="9"/>
  <c r="P4319" i="9"/>
  <c r="P4318" i="9"/>
  <c r="P4317" i="9"/>
  <c r="P4316" i="9"/>
  <c r="P4315" i="9"/>
  <c r="P4314" i="9"/>
  <c r="P4313" i="9"/>
  <c r="P4312" i="9"/>
  <c r="P4311" i="9"/>
  <c r="P4310" i="9"/>
  <c r="P4309" i="9"/>
  <c r="P4308" i="9"/>
  <c r="P4307" i="9"/>
  <c r="P4306" i="9"/>
  <c r="P4305" i="9"/>
  <c r="P4304" i="9"/>
  <c r="P4303" i="9"/>
  <c r="P4302" i="9"/>
  <c r="P4301" i="9"/>
  <c r="P4300" i="9"/>
  <c r="P4299" i="9"/>
  <c r="P4298" i="9"/>
  <c r="P4297" i="9"/>
  <c r="P4296" i="9"/>
  <c r="P4295" i="9"/>
  <c r="P4294" i="9"/>
  <c r="P4293" i="9"/>
  <c r="P4292" i="9"/>
  <c r="P4291" i="9"/>
  <c r="P4290" i="9"/>
  <c r="P4289" i="9"/>
  <c r="P4288" i="9"/>
  <c r="P4287" i="9"/>
  <c r="P4286" i="9"/>
  <c r="P4285" i="9"/>
  <c r="P4284" i="9"/>
  <c r="P4283" i="9"/>
  <c r="P4282" i="9"/>
  <c r="P4281" i="9"/>
  <c r="P4280" i="9"/>
  <c r="P4279" i="9"/>
  <c r="P4278" i="9"/>
  <c r="P4277" i="9"/>
  <c r="P4276" i="9"/>
  <c r="P4275" i="9"/>
  <c r="P4274" i="9"/>
  <c r="P4273" i="9"/>
  <c r="P4272" i="9"/>
  <c r="P4271" i="9"/>
  <c r="P4270" i="9"/>
  <c r="P4269" i="9"/>
  <c r="P4268" i="9"/>
  <c r="P4267" i="9"/>
  <c r="P4266" i="9"/>
  <c r="P4265" i="9"/>
  <c r="P4264" i="9"/>
  <c r="P4263" i="9"/>
  <c r="P4262" i="9"/>
  <c r="P4261" i="9"/>
  <c r="P4260" i="9"/>
  <c r="P4259" i="9"/>
  <c r="P4258" i="9"/>
  <c r="P4257" i="9"/>
  <c r="P4256" i="9"/>
  <c r="P4255" i="9"/>
  <c r="P4254" i="9"/>
  <c r="P4253" i="9"/>
  <c r="P4252" i="9"/>
  <c r="P4251" i="9"/>
  <c r="P4250" i="9"/>
  <c r="P4249" i="9"/>
  <c r="P4248" i="9"/>
  <c r="P4247" i="9"/>
  <c r="P4246" i="9"/>
  <c r="P4245" i="9"/>
  <c r="P4244" i="9"/>
  <c r="P4243" i="9"/>
  <c r="P4242" i="9"/>
  <c r="P4241" i="9"/>
  <c r="P4240" i="9"/>
  <c r="P4239" i="9"/>
  <c r="P4238" i="9"/>
  <c r="P4237" i="9"/>
  <c r="P4236" i="9"/>
  <c r="P4235" i="9"/>
  <c r="P4234" i="9"/>
  <c r="P4233" i="9"/>
  <c r="P4232" i="9"/>
  <c r="P4231" i="9"/>
  <c r="P4230" i="9"/>
  <c r="P4229" i="9"/>
  <c r="P4228" i="9"/>
  <c r="P4227" i="9"/>
  <c r="P4226" i="9"/>
  <c r="P4225" i="9"/>
  <c r="P4224" i="9"/>
  <c r="P4223" i="9"/>
  <c r="P4222" i="9"/>
  <c r="P4221" i="9"/>
  <c r="P4220" i="9"/>
  <c r="P4219" i="9"/>
  <c r="P4218" i="9"/>
  <c r="P4217" i="9"/>
  <c r="P4216" i="9"/>
  <c r="P4215" i="9"/>
  <c r="P4214" i="9"/>
  <c r="P4213" i="9"/>
  <c r="P4212" i="9"/>
  <c r="P4211" i="9"/>
  <c r="P4210" i="9"/>
  <c r="P4209" i="9"/>
  <c r="P4208" i="9"/>
  <c r="P4207" i="9"/>
  <c r="P4206" i="9"/>
  <c r="P4205" i="9"/>
  <c r="P4204" i="9"/>
  <c r="P4203" i="9"/>
  <c r="P4202" i="9"/>
  <c r="P4201" i="9"/>
  <c r="P4200" i="9"/>
  <c r="P4199" i="9"/>
  <c r="P4198" i="9"/>
  <c r="P4197" i="9"/>
  <c r="P4196" i="9"/>
  <c r="P4195" i="9"/>
  <c r="P4194" i="9"/>
  <c r="P4193" i="9"/>
  <c r="P4192" i="9"/>
  <c r="P4191" i="9"/>
  <c r="P4190" i="9"/>
  <c r="P4189" i="9"/>
  <c r="P4188" i="9"/>
  <c r="P4187" i="9"/>
  <c r="P4186" i="9"/>
  <c r="P4185" i="9"/>
  <c r="P4184" i="9"/>
  <c r="P4183" i="9"/>
  <c r="P4182" i="9"/>
  <c r="P4181" i="9"/>
  <c r="P4180" i="9"/>
  <c r="P4179" i="9"/>
  <c r="P4178" i="9"/>
  <c r="P4177" i="9"/>
  <c r="P4176" i="9"/>
  <c r="P4175" i="9"/>
  <c r="P4174" i="9"/>
  <c r="P4173" i="9"/>
  <c r="P4172" i="9"/>
  <c r="P4171" i="9"/>
  <c r="P4170" i="9"/>
  <c r="P4169" i="9"/>
  <c r="P4168" i="9"/>
  <c r="P4167" i="9"/>
  <c r="P4166" i="9"/>
  <c r="P4165" i="9"/>
  <c r="P4164" i="9"/>
  <c r="P4163" i="9"/>
  <c r="P4162" i="9"/>
  <c r="P4161" i="9"/>
  <c r="P4160" i="9"/>
  <c r="P4159" i="9"/>
  <c r="P4158" i="9"/>
  <c r="P4157" i="9"/>
  <c r="P4156" i="9"/>
  <c r="P4155" i="9"/>
  <c r="P4154" i="9"/>
  <c r="P4153" i="9"/>
  <c r="P4152" i="9"/>
  <c r="P4151" i="9"/>
  <c r="P4150" i="9"/>
  <c r="P4149" i="9"/>
  <c r="P4148" i="9"/>
  <c r="P4147" i="9"/>
  <c r="P4146" i="9"/>
  <c r="P4145" i="9"/>
  <c r="P4144" i="9"/>
  <c r="P4143" i="9"/>
  <c r="P4142" i="9"/>
  <c r="P4141" i="9"/>
  <c r="P4140" i="9"/>
  <c r="P4139" i="9"/>
  <c r="P4138" i="9"/>
  <c r="P4137" i="9"/>
  <c r="P4136" i="9"/>
  <c r="P4135" i="9"/>
  <c r="P4134" i="9"/>
  <c r="P4133" i="9"/>
  <c r="P4132" i="9"/>
  <c r="P4131" i="9"/>
  <c r="P4130" i="9"/>
  <c r="P4129" i="9"/>
  <c r="P4128" i="9"/>
  <c r="P4127" i="9"/>
  <c r="P4126" i="9"/>
  <c r="P4125" i="9"/>
  <c r="P4124" i="9"/>
  <c r="P4123" i="9"/>
  <c r="P4122" i="9"/>
  <c r="P4121" i="9"/>
  <c r="P4120" i="9"/>
  <c r="P4119" i="9"/>
  <c r="P4118" i="9"/>
  <c r="P4117" i="9"/>
  <c r="P4116" i="9"/>
  <c r="P4115" i="9"/>
  <c r="P4114" i="9"/>
  <c r="P4113" i="9"/>
  <c r="P4112" i="9"/>
  <c r="P4111" i="9"/>
  <c r="P4110" i="9"/>
  <c r="P4109" i="9"/>
  <c r="P4108" i="9"/>
  <c r="P4107" i="9"/>
  <c r="P4106" i="9"/>
  <c r="P4105" i="9"/>
  <c r="P4104" i="9"/>
  <c r="P4103" i="9"/>
  <c r="P4102" i="9"/>
  <c r="P4101" i="9"/>
  <c r="P4100" i="9"/>
  <c r="P4099" i="9"/>
  <c r="P4098" i="9"/>
  <c r="P4097" i="9"/>
  <c r="P4096" i="9"/>
  <c r="P4095" i="9"/>
  <c r="P4094" i="9"/>
  <c r="P4093" i="9"/>
  <c r="P4092" i="9"/>
  <c r="P4091" i="9"/>
  <c r="P4090" i="9"/>
  <c r="P4089" i="9"/>
  <c r="P4088" i="9"/>
  <c r="P4087" i="9"/>
  <c r="P4086" i="9"/>
  <c r="P4085" i="9"/>
  <c r="P4084" i="9"/>
  <c r="P4083" i="9"/>
  <c r="P4082" i="9"/>
  <c r="P4081" i="9"/>
  <c r="P4080" i="9"/>
  <c r="P4079" i="9"/>
  <c r="P4078" i="9"/>
  <c r="P4077" i="9"/>
  <c r="P4076" i="9"/>
  <c r="P4075" i="9"/>
  <c r="P4074" i="9"/>
  <c r="P4073" i="9"/>
  <c r="P4072" i="9"/>
  <c r="P4071" i="9"/>
  <c r="P4070" i="9"/>
  <c r="P4069" i="9"/>
  <c r="P4068" i="9"/>
  <c r="P4067" i="9"/>
  <c r="P4066" i="9"/>
  <c r="P4065" i="9"/>
  <c r="P4064" i="9"/>
  <c r="P4063" i="9"/>
  <c r="P4062" i="9"/>
  <c r="P4061" i="9"/>
  <c r="P4060" i="9"/>
  <c r="P4059" i="9"/>
  <c r="P4058" i="9"/>
  <c r="P4057" i="9"/>
  <c r="P4056" i="9"/>
  <c r="P4055" i="9"/>
  <c r="P4054" i="9"/>
  <c r="P4053" i="9"/>
  <c r="P4052" i="9"/>
  <c r="P4051" i="9"/>
  <c r="P4050" i="9"/>
  <c r="P4049" i="9"/>
  <c r="P4048" i="9"/>
  <c r="P4047" i="9"/>
  <c r="P4046" i="9"/>
  <c r="P4045" i="9"/>
  <c r="P4044" i="9"/>
  <c r="P4043" i="9"/>
  <c r="P4042" i="9"/>
  <c r="P4041" i="9"/>
  <c r="P4040" i="9"/>
  <c r="P4039" i="9"/>
  <c r="P4038" i="9"/>
  <c r="P4037" i="9"/>
  <c r="P4036" i="9"/>
  <c r="P4035" i="9"/>
  <c r="P4034" i="9"/>
  <c r="P4033" i="9"/>
  <c r="P4032" i="9"/>
  <c r="P4031" i="9"/>
  <c r="P4030" i="9"/>
  <c r="P4029" i="9"/>
  <c r="P4028" i="9"/>
  <c r="P4027" i="9"/>
  <c r="P4026" i="9"/>
  <c r="P4025" i="9"/>
  <c r="P4024" i="9"/>
  <c r="P4023" i="9"/>
  <c r="P4022" i="9"/>
  <c r="P4021" i="9"/>
  <c r="P4020" i="9"/>
  <c r="P4019" i="9"/>
  <c r="P4018" i="9"/>
  <c r="P4017" i="9"/>
  <c r="P4016" i="9"/>
  <c r="P4015" i="9"/>
  <c r="P4014" i="9"/>
  <c r="P4013" i="9"/>
  <c r="P4012" i="9"/>
  <c r="P4011" i="9"/>
  <c r="P4010" i="9"/>
  <c r="P4009" i="9"/>
  <c r="P4008" i="9"/>
  <c r="P4007" i="9"/>
  <c r="P4006" i="9"/>
  <c r="P4005" i="9"/>
  <c r="P4004" i="9"/>
  <c r="P4003" i="9"/>
  <c r="P4002" i="9"/>
  <c r="P4001" i="9"/>
  <c r="P4000" i="9"/>
  <c r="P3999" i="9"/>
  <c r="P3998" i="9"/>
  <c r="P3997" i="9"/>
  <c r="P3996" i="9"/>
  <c r="P3995" i="9"/>
  <c r="P3994" i="9"/>
  <c r="P3993" i="9"/>
  <c r="P3992" i="9"/>
  <c r="P3991" i="9"/>
  <c r="P3990" i="9"/>
  <c r="P3989" i="9"/>
  <c r="P3988" i="9"/>
  <c r="P3987" i="9"/>
  <c r="P3986" i="9"/>
  <c r="P3985" i="9"/>
  <c r="P3984" i="9"/>
  <c r="P3983" i="9"/>
  <c r="P3982" i="9"/>
  <c r="P3981" i="9"/>
  <c r="P3980" i="9"/>
  <c r="P3979" i="9"/>
  <c r="P3978" i="9"/>
  <c r="P3977" i="9"/>
  <c r="P3976" i="9"/>
  <c r="P3975" i="9"/>
  <c r="P3974" i="9"/>
  <c r="P3973" i="9"/>
  <c r="P3972" i="9"/>
  <c r="P3971" i="9"/>
  <c r="P3970" i="9"/>
  <c r="P3969" i="9"/>
  <c r="P3968" i="9"/>
  <c r="P3967" i="9"/>
  <c r="P3966" i="9"/>
  <c r="P3965" i="9"/>
  <c r="P3964" i="9"/>
  <c r="P3963" i="9"/>
  <c r="P3962" i="9"/>
  <c r="P3961" i="9"/>
  <c r="P3960" i="9"/>
  <c r="P3959" i="9"/>
  <c r="P3958" i="9"/>
  <c r="P3957" i="9"/>
  <c r="P3956" i="9"/>
  <c r="P3955" i="9"/>
  <c r="P3954" i="9"/>
  <c r="P3953" i="9"/>
  <c r="P3952" i="9"/>
  <c r="P3951" i="9"/>
  <c r="P3950" i="9"/>
  <c r="P3949" i="9"/>
  <c r="P3948" i="9"/>
  <c r="P3947" i="9"/>
  <c r="P3946" i="9"/>
  <c r="P3945" i="9"/>
  <c r="P3944" i="9"/>
  <c r="P3943" i="9"/>
  <c r="P3942" i="9"/>
  <c r="P3941" i="9"/>
  <c r="P3940" i="9"/>
  <c r="P3939" i="9"/>
  <c r="P3938" i="9"/>
  <c r="P3937" i="9"/>
  <c r="P3936" i="9"/>
  <c r="P3935" i="9"/>
  <c r="P3934" i="9"/>
  <c r="P3933" i="9"/>
  <c r="P3932" i="9"/>
  <c r="P3931" i="9"/>
  <c r="P3930" i="9"/>
  <c r="P3929" i="9"/>
  <c r="P3928" i="9"/>
  <c r="P3927" i="9"/>
  <c r="P3926" i="9"/>
  <c r="P3925" i="9"/>
  <c r="P3924" i="9"/>
  <c r="P3923" i="9"/>
  <c r="P3922" i="9"/>
  <c r="P3921" i="9"/>
  <c r="P3920" i="9"/>
  <c r="P3919" i="9"/>
  <c r="P3918" i="9"/>
  <c r="P3917" i="9"/>
  <c r="P3916" i="9"/>
  <c r="P3915" i="9"/>
  <c r="P3914" i="9"/>
  <c r="P3913" i="9"/>
  <c r="P3912" i="9"/>
  <c r="P3911" i="9"/>
  <c r="P3910" i="9"/>
  <c r="P3909" i="9"/>
  <c r="P3908" i="9"/>
  <c r="P3907" i="9"/>
  <c r="P3906" i="9"/>
  <c r="P3905" i="9"/>
  <c r="P3904" i="9"/>
  <c r="P3903" i="9"/>
  <c r="P3902" i="9"/>
  <c r="P3901" i="9"/>
  <c r="P3900" i="9"/>
  <c r="P3899" i="9"/>
  <c r="P3898" i="9"/>
  <c r="P3897" i="9"/>
  <c r="P3896" i="9"/>
  <c r="P3895" i="9"/>
  <c r="P3894" i="9"/>
  <c r="P3893" i="9"/>
  <c r="P3892" i="9"/>
  <c r="P3891" i="9"/>
  <c r="P3890" i="9"/>
  <c r="P3889" i="9"/>
  <c r="P3888" i="9"/>
  <c r="P3887" i="9"/>
  <c r="P3886" i="9"/>
  <c r="P3885" i="9"/>
  <c r="P3884" i="9"/>
  <c r="P3883" i="9"/>
  <c r="P3882" i="9"/>
  <c r="P3881" i="9"/>
  <c r="P3880" i="9"/>
  <c r="P3879" i="9"/>
  <c r="P3878" i="9"/>
  <c r="P3877" i="9"/>
  <c r="P3876" i="9"/>
  <c r="P3875" i="9"/>
  <c r="P3874" i="9"/>
  <c r="P3873" i="9"/>
  <c r="P3872" i="9"/>
  <c r="P3871" i="9"/>
  <c r="P3870" i="9"/>
  <c r="P3869" i="9"/>
  <c r="P3868" i="9"/>
  <c r="P3867" i="9"/>
  <c r="P3866" i="9"/>
  <c r="P3865" i="9"/>
  <c r="P3864" i="9"/>
  <c r="P3863" i="9"/>
  <c r="P3862" i="9"/>
  <c r="P3861" i="9"/>
  <c r="P3860" i="9"/>
  <c r="P3859" i="9"/>
  <c r="P3858" i="9"/>
  <c r="P3857" i="9"/>
  <c r="P3856" i="9"/>
  <c r="P3855" i="9"/>
  <c r="P3854" i="9"/>
  <c r="P3853" i="9"/>
  <c r="P3852" i="9"/>
  <c r="P3851" i="9"/>
  <c r="P3850" i="9"/>
  <c r="P3849" i="9"/>
  <c r="P3848" i="9"/>
  <c r="P3847" i="9"/>
  <c r="P3846" i="9"/>
  <c r="P3845" i="9"/>
  <c r="P3844" i="9"/>
  <c r="P3843" i="9"/>
  <c r="P3842" i="9"/>
  <c r="P3841" i="9"/>
  <c r="P3840" i="9"/>
  <c r="P3839" i="9"/>
  <c r="P3838" i="9"/>
  <c r="P3837" i="9"/>
  <c r="P3836" i="9"/>
  <c r="P3835" i="9"/>
  <c r="P3834" i="9"/>
  <c r="P3833" i="9"/>
  <c r="P3832" i="9"/>
  <c r="P3831" i="9"/>
  <c r="P3830" i="9"/>
  <c r="P3829" i="9"/>
  <c r="P3828" i="9"/>
  <c r="P3827" i="9"/>
  <c r="P3826" i="9"/>
  <c r="P3825" i="9"/>
  <c r="P3824" i="9"/>
  <c r="P3823" i="9"/>
  <c r="P3822" i="9"/>
  <c r="P3821" i="9"/>
  <c r="P3820" i="9"/>
  <c r="P3819" i="9"/>
  <c r="P3818" i="9"/>
  <c r="P3817" i="9"/>
  <c r="P3816" i="9"/>
  <c r="P3815" i="9"/>
  <c r="P3814" i="9"/>
  <c r="P3813" i="9"/>
  <c r="P3812" i="9"/>
  <c r="P3811" i="9"/>
  <c r="P3810" i="9"/>
  <c r="P3809" i="9"/>
  <c r="P3808" i="9"/>
  <c r="P3807" i="9"/>
  <c r="P3806" i="9"/>
  <c r="P3805" i="9"/>
  <c r="P3804" i="9"/>
  <c r="P3803" i="9"/>
  <c r="P3802" i="9"/>
  <c r="P3801" i="9"/>
  <c r="P3800" i="9"/>
  <c r="P3799" i="9"/>
  <c r="P3798" i="9"/>
  <c r="P3797" i="9"/>
  <c r="P3796" i="9"/>
  <c r="P3795" i="9"/>
  <c r="P3794" i="9"/>
  <c r="P3793" i="9"/>
  <c r="P3792" i="9"/>
  <c r="P3791" i="9"/>
  <c r="P3790" i="9"/>
  <c r="P3789" i="9"/>
  <c r="P3788" i="9"/>
  <c r="P3787" i="9"/>
  <c r="P3786" i="9"/>
  <c r="P3785" i="9"/>
  <c r="P3784" i="9"/>
  <c r="P3783" i="9"/>
  <c r="P3782" i="9"/>
  <c r="P3781" i="9"/>
  <c r="P3780" i="9"/>
  <c r="P3779" i="9"/>
  <c r="P3778" i="9"/>
  <c r="P3777" i="9"/>
  <c r="P3776" i="9"/>
  <c r="P3775" i="9"/>
  <c r="P3774" i="9"/>
  <c r="P3773" i="9"/>
  <c r="P3772" i="9"/>
  <c r="P3771" i="9"/>
  <c r="P3770" i="9"/>
  <c r="P3769" i="9"/>
  <c r="P3768" i="9"/>
  <c r="P3767" i="9"/>
  <c r="P3766" i="9"/>
  <c r="P3765" i="9"/>
  <c r="P3764" i="9"/>
  <c r="P3763" i="9"/>
  <c r="P3762" i="9"/>
  <c r="P3761" i="9"/>
  <c r="P3760" i="9"/>
  <c r="P3759" i="9"/>
  <c r="P3758" i="9"/>
  <c r="P3757" i="9"/>
  <c r="P3756" i="9"/>
  <c r="P3755" i="9"/>
  <c r="P3754" i="9"/>
  <c r="P3753" i="9"/>
  <c r="P3752" i="9"/>
  <c r="P3751" i="9"/>
  <c r="P3750" i="9"/>
  <c r="P3749" i="9"/>
  <c r="P3748" i="9"/>
  <c r="P3747" i="9"/>
  <c r="P3746" i="9"/>
  <c r="P3745" i="9"/>
  <c r="P3744" i="9"/>
  <c r="P3743" i="9"/>
  <c r="P3742" i="9"/>
  <c r="P3741" i="9"/>
  <c r="P3740" i="9"/>
  <c r="P3739" i="9"/>
  <c r="P3738" i="9"/>
  <c r="P3737" i="9"/>
  <c r="P3736" i="9"/>
  <c r="P3735" i="9"/>
  <c r="P3734" i="9"/>
  <c r="P3733" i="9"/>
  <c r="P3732" i="9"/>
  <c r="P3731" i="9"/>
  <c r="P3730" i="9"/>
  <c r="P3729" i="9"/>
  <c r="P3728" i="9"/>
  <c r="P3727" i="9"/>
  <c r="P3726" i="9"/>
  <c r="P3725" i="9"/>
  <c r="P3724" i="9"/>
  <c r="P3723" i="9"/>
  <c r="P3722" i="9"/>
  <c r="P3721" i="9"/>
  <c r="P3720" i="9"/>
  <c r="P3719" i="9"/>
  <c r="P3718" i="9"/>
  <c r="P3717" i="9"/>
  <c r="P3716" i="9"/>
  <c r="P3715" i="9"/>
  <c r="P3714" i="9"/>
  <c r="P3713" i="9"/>
  <c r="P3712" i="9"/>
  <c r="P3711" i="9"/>
  <c r="P3710" i="9"/>
  <c r="P3709" i="9"/>
  <c r="P3708" i="9"/>
  <c r="P3707" i="9"/>
  <c r="P3706" i="9"/>
  <c r="P3705" i="9"/>
  <c r="P3704" i="9"/>
  <c r="P3703" i="9"/>
  <c r="P3702" i="9"/>
  <c r="P3701" i="9"/>
  <c r="P3700" i="9"/>
  <c r="P3699" i="9"/>
  <c r="P3698" i="9"/>
  <c r="P3697" i="9"/>
  <c r="P3696" i="9"/>
  <c r="P3695" i="9"/>
  <c r="P3694" i="9"/>
  <c r="P3693" i="9"/>
  <c r="P3692" i="9"/>
  <c r="P3691" i="9"/>
  <c r="P3690" i="9"/>
  <c r="P3689" i="9"/>
  <c r="P3688" i="9"/>
  <c r="P3687" i="9"/>
  <c r="P3686" i="9"/>
  <c r="P3685" i="9"/>
  <c r="P3684" i="9"/>
  <c r="P3683" i="9"/>
  <c r="P3682" i="9"/>
  <c r="P3681" i="9"/>
  <c r="P3680" i="9"/>
  <c r="P3679" i="9"/>
  <c r="P3678" i="9"/>
  <c r="P3677" i="9"/>
  <c r="P3676" i="9"/>
  <c r="P3675" i="9"/>
  <c r="P3674" i="9"/>
  <c r="P3673" i="9"/>
  <c r="P3672" i="9"/>
  <c r="P3671" i="9"/>
  <c r="P3670" i="9"/>
  <c r="P3669" i="9"/>
  <c r="P3668" i="9"/>
  <c r="P3667" i="9"/>
  <c r="P3666" i="9"/>
  <c r="P3665" i="9"/>
  <c r="P3664" i="9"/>
  <c r="P3663" i="9"/>
  <c r="P3662" i="9"/>
  <c r="P3661" i="9"/>
  <c r="P3660" i="9"/>
  <c r="P3659" i="9"/>
  <c r="P3658" i="9"/>
  <c r="P3657" i="9"/>
  <c r="P3656" i="9"/>
  <c r="P3655" i="9"/>
  <c r="P3654" i="9"/>
  <c r="P3653" i="9"/>
  <c r="P3652" i="9"/>
  <c r="P3651" i="9"/>
  <c r="P3650" i="9"/>
  <c r="P3649" i="9"/>
  <c r="P3648" i="9"/>
  <c r="P3647" i="9"/>
  <c r="P3646" i="9"/>
  <c r="P3645" i="9"/>
  <c r="P3644" i="9"/>
  <c r="P3643" i="9"/>
  <c r="P3642" i="9"/>
  <c r="P3641" i="9"/>
  <c r="P3640" i="9"/>
  <c r="P3639" i="9"/>
  <c r="P3638" i="9"/>
  <c r="P3637" i="9"/>
  <c r="P3636" i="9"/>
  <c r="P3635" i="9"/>
  <c r="P3634" i="9"/>
  <c r="P3633" i="9"/>
  <c r="P3632" i="9"/>
  <c r="P3631" i="9"/>
  <c r="P3630" i="9"/>
  <c r="P3629" i="9"/>
  <c r="P3628" i="9"/>
  <c r="P3627" i="9"/>
  <c r="P3626" i="9"/>
  <c r="P3625" i="9"/>
  <c r="P3624" i="9"/>
  <c r="P3623" i="9"/>
  <c r="P3622" i="9"/>
  <c r="P3621" i="9"/>
  <c r="P3620" i="9"/>
  <c r="P3619" i="9"/>
  <c r="P3618" i="9"/>
  <c r="P3617" i="9"/>
  <c r="P3616" i="9"/>
  <c r="P3615" i="9"/>
  <c r="P3614" i="9"/>
  <c r="P3613" i="9"/>
  <c r="P3612" i="9"/>
  <c r="P3611" i="9"/>
  <c r="P3610" i="9"/>
  <c r="P3609" i="9"/>
  <c r="P3608" i="9"/>
  <c r="P3607" i="9"/>
  <c r="P3606" i="9"/>
  <c r="P3605" i="9"/>
  <c r="P3604" i="9"/>
  <c r="P3603" i="9"/>
  <c r="P3602" i="9"/>
  <c r="P3601" i="9"/>
  <c r="P3600" i="9"/>
  <c r="P3599" i="9"/>
  <c r="P3598" i="9"/>
  <c r="P3597" i="9"/>
  <c r="P3596" i="9"/>
  <c r="P3595" i="9"/>
  <c r="P3594" i="9"/>
  <c r="P3593" i="9"/>
  <c r="P3592" i="9"/>
  <c r="P3591" i="9"/>
  <c r="P3590" i="9"/>
  <c r="P3589" i="9"/>
  <c r="P3588" i="9"/>
  <c r="P3587" i="9"/>
  <c r="P3586" i="9"/>
  <c r="P3585" i="9"/>
  <c r="P3584" i="9"/>
  <c r="P3583" i="9"/>
  <c r="P3582" i="9"/>
  <c r="P3581" i="9"/>
  <c r="P3580" i="9"/>
  <c r="P3579" i="9"/>
  <c r="P3578" i="9"/>
  <c r="P3577" i="9"/>
  <c r="P3576" i="9"/>
  <c r="P3575" i="9"/>
  <c r="P3574" i="9"/>
  <c r="P3573" i="9"/>
  <c r="P3572" i="9"/>
  <c r="P3571" i="9"/>
  <c r="P3570" i="9"/>
  <c r="P3569" i="9"/>
  <c r="P3568" i="9"/>
  <c r="P3567" i="9"/>
  <c r="P3566" i="9"/>
  <c r="P3565" i="9"/>
  <c r="P3564" i="9"/>
  <c r="P3563" i="9"/>
  <c r="P3562" i="9"/>
  <c r="P3561" i="9"/>
  <c r="P3560" i="9"/>
  <c r="P3559" i="9"/>
  <c r="P3558" i="9"/>
  <c r="P3557" i="9"/>
  <c r="P3556" i="9"/>
  <c r="P3555" i="9"/>
  <c r="P3554" i="9"/>
  <c r="P3553" i="9"/>
  <c r="P3552" i="9"/>
  <c r="P3551" i="9"/>
  <c r="P3550" i="9"/>
  <c r="P3549" i="9"/>
  <c r="P3548" i="9"/>
  <c r="P3547" i="9"/>
  <c r="P3546" i="9"/>
  <c r="P3545" i="9"/>
  <c r="P3544" i="9"/>
  <c r="P3543" i="9"/>
  <c r="P3542" i="9"/>
  <c r="P3541" i="9"/>
  <c r="P3540" i="9"/>
  <c r="P3539" i="9"/>
  <c r="P3538" i="9"/>
  <c r="P3537" i="9"/>
  <c r="P3536" i="9"/>
  <c r="P3535" i="9"/>
  <c r="P3534" i="9"/>
  <c r="P3533" i="9"/>
  <c r="P3532" i="9"/>
  <c r="P3531" i="9"/>
  <c r="P3530" i="9"/>
  <c r="P3529" i="9"/>
  <c r="P3528" i="9"/>
  <c r="P3527" i="9"/>
  <c r="P3526" i="9"/>
  <c r="P3525" i="9"/>
  <c r="P3524" i="9"/>
  <c r="P3523" i="9"/>
  <c r="P3522" i="9"/>
  <c r="P3521" i="9"/>
  <c r="P3520" i="9"/>
  <c r="P3519" i="9"/>
  <c r="P3518" i="9"/>
  <c r="P3517" i="9"/>
  <c r="P3516" i="9"/>
  <c r="P3515" i="9"/>
  <c r="P3514" i="9"/>
  <c r="P3513" i="9"/>
  <c r="P3512" i="9"/>
  <c r="P3511" i="9"/>
  <c r="P3510" i="9"/>
  <c r="P3509" i="9"/>
  <c r="P3508" i="9"/>
  <c r="P3507" i="9"/>
  <c r="P3506" i="9"/>
  <c r="P3505" i="9"/>
  <c r="P3504" i="9"/>
  <c r="P3503" i="9"/>
  <c r="P3502" i="9"/>
  <c r="P3501" i="9"/>
  <c r="P3500" i="9"/>
  <c r="P3499" i="9"/>
  <c r="P3498" i="9"/>
  <c r="P3497" i="9"/>
  <c r="P3496" i="9"/>
  <c r="P3495" i="9"/>
  <c r="P3494" i="9"/>
  <c r="P3493" i="9"/>
  <c r="P3492" i="9"/>
  <c r="P3491" i="9"/>
  <c r="P3490" i="9"/>
  <c r="P3489" i="9"/>
  <c r="P3488" i="9"/>
  <c r="P3487" i="9"/>
  <c r="P3486" i="9"/>
  <c r="P3485" i="9"/>
  <c r="P3484" i="9"/>
  <c r="P3483" i="9"/>
  <c r="P3482" i="9"/>
  <c r="P3481" i="9"/>
  <c r="P3480" i="9"/>
  <c r="P3479" i="9"/>
  <c r="P3478" i="9"/>
  <c r="P3477" i="9"/>
  <c r="P3476" i="9"/>
  <c r="P3475" i="9"/>
  <c r="P3474" i="9"/>
  <c r="P3473" i="9"/>
  <c r="P3472" i="9"/>
  <c r="P3471" i="9"/>
  <c r="P3470" i="9"/>
  <c r="P3469" i="9"/>
  <c r="P3468" i="9"/>
  <c r="P3467" i="9"/>
  <c r="P3466" i="9"/>
  <c r="P3465" i="9"/>
  <c r="P3464" i="9"/>
  <c r="P3463" i="9"/>
  <c r="P3462" i="9"/>
  <c r="P3461" i="9"/>
  <c r="P3460" i="9"/>
  <c r="P3459" i="9"/>
  <c r="P3458" i="9"/>
  <c r="P3457" i="9"/>
  <c r="P3456" i="9"/>
  <c r="P3455" i="9"/>
  <c r="P3454" i="9"/>
  <c r="P3453" i="9"/>
  <c r="P3452" i="9"/>
  <c r="P3451" i="9"/>
  <c r="P3450" i="9"/>
  <c r="P3449" i="9"/>
  <c r="P3448" i="9"/>
  <c r="P3447" i="9"/>
  <c r="P3446" i="9"/>
  <c r="P3445" i="9"/>
  <c r="P3444" i="9"/>
  <c r="P3443" i="9"/>
  <c r="P3442" i="9"/>
  <c r="P3441" i="9"/>
  <c r="P3440" i="9"/>
  <c r="P3439" i="9"/>
  <c r="P3438" i="9"/>
  <c r="P3437" i="9"/>
  <c r="P3436" i="9"/>
  <c r="P3435" i="9"/>
  <c r="P3434" i="9"/>
  <c r="P3433" i="9"/>
  <c r="P3432" i="9"/>
  <c r="P3431" i="9"/>
  <c r="P3430" i="9"/>
  <c r="P3429" i="9"/>
  <c r="P3428" i="9"/>
  <c r="P3427" i="9"/>
  <c r="P3426" i="9"/>
  <c r="P3425" i="9"/>
  <c r="P3424" i="9"/>
  <c r="P3423" i="9"/>
  <c r="P3422" i="9"/>
  <c r="P3421" i="9"/>
  <c r="P3420" i="9"/>
  <c r="P3419" i="9"/>
  <c r="P3418" i="9"/>
  <c r="P3417" i="9"/>
  <c r="P3416" i="9"/>
  <c r="P3415" i="9"/>
  <c r="P3414" i="9"/>
  <c r="P3413" i="9"/>
  <c r="P3412" i="9"/>
  <c r="P3411" i="9"/>
  <c r="P3410" i="9"/>
  <c r="P3409" i="9"/>
  <c r="P3408" i="9"/>
  <c r="P3407" i="9"/>
  <c r="P3406" i="9"/>
  <c r="P3405" i="9"/>
  <c r="P3404" i="9"/>
  <c r="P3403" i="9"/>
  <c r="P3402" i="9"/>
  <c r="P3401" i="9"/>
  <c r="P3400" i="9"/>
  <c r="P3399" i="9"/>
  <c r="P3398" i="9"/>
  <c r="P3397" i="9"/>
  <c r="P3396" i="9"/>
  <c r="P3395" i="9"/>
  <c r="P3394" i="9"/>
  <c r="P3393" i="9"/>
  <c r="P3392" i="9"/>
  <c r="P3391" i="9"/>
  <c r="P3390" i="9"/>
  <c r="P3389" i="9"/>
  <c r="P3388" i="9"/>
  <c r="P3387" i="9"/>
  <c r="P3386" i="9"/>
  <c r="P3385" i="9"/>
  <c r="P3384" i="9"/>
  <c r="P3383" i="9"/>
  <c r="P3382" i="9"/>
  <c r="P3381" i="9"/>
  <c r="P3380" i="9"/>
  <c r="P3379" i="9"/>
  <c r="P3378" i="9"/>
  <c r="P3377" i="9"/>
  <c r="P3376" i="9"/>
  <c r="P3375" i="9"/>
  <c r="P3374" i="9"/>
  <c r="P3373" i="9"/>
  <c r="P3372" i="9"/>
  <c r="P3371" i="9"/>
  <c r="P3370" i="9"/>
  <c r="P3369" i="9"/>
  <c r="P3368" i="9"/>
  <c r="P3367" i="9"/>
  <c r="P3366" i="9"/>
  <c r="P3365" i="9"/>
  <c r="P3364" i="9"/>
  <c r="P3363" i="9"/>
  <c r="P3362" i="9"/>
  <c r="P3361" i="9"/>
  <c r="P3360" i="9"/>
  <c r="P3359" i="9"/>
  <c r="P3358" i="9"/>
  <c r="P3357" i="9"/>
  <c r="P3356" i="9"/>
  <c r="P3355" i="9"/>
  <c r="P3354" i="9"/>
  <c r="P3353" i="9"/>
  <c r="P3352" i="9"/>
  <c r="P3351" i="9"/>
  <c r="P3350" i="9"/>
  <c r="P3349" i="9"/>
  <c r="P3348" i="9"/>
  <c r="P3347" i="9"/>
  <c r="P3346" i="9"/>
  <c r="P3345" i="9"/>
  <c r="P3344" i="9"/>
  <c r="P3343" i="9"/>
  <c r="P3342" i="9"/>
  <c r="P3341" i="9"/>
  <c r="P3340" i="9"/>
  <c r="P3339" i="9"/>
  <c r="P3338" i="9"/>
  <c r="P3337" i="9"/>
  <c r="P3336" i="9"/>
  <c r="P3335" i="9"/>
  <c r="P3334" i="9"/>
  <c r="P3333" i="9"/>
  <c r="P3332" i="9"/>
  <c r="P3331" i="9"/>
  <c r="P3330" i="9"/>
  <c r="P3329" i="9"/>
  <c r="P3328" i="9"/>
  <c r="P3327" i="9"/>
  <c r="P3326" i="9"/>
  <c r="P3325" i="9"/>
  <c r="P3324" i="9"/>
  <c r="P3323" i="9"/>
  <c r="P3322" i="9"/>
  <c r="P3321" i="9"/>
  <c r="P3320" i="9"/>
  <c r="P3319" i="9"/>
  <c r="P3318" i="9"/>
  <c r="P3317" i="9"/>
  <c r="P3316" i="9"/>
  <c r="P3315" i="9"/>
  <c r="P3314" i="9"/>
  <c r="P3313" i="9"/>
  <c r="P3312" i="9"/>
  <c r="P3311" i="9"/>
  <c r="P3310" i="9"/>
  <c r="P3309" i="9"/>
  <c r="P3308" i="9"/>
  <c r="P3307" i="9"/>
  <c r="P3306" i="9"/>
  <c r="P3305" i="9"/>
  <c r="P3304" i="9"/>
  <c r="P3303" i="9"/>
  <c r="P3302" i="9"/>
  <c r="P3301" i="9"/>
  <c r="P3300" i="9"/>
  <c r="P3299" i="9"/>
  <c r="P3298" i="9"/>
  <c r="P3297" i="9"/>
  <c r="P3296" i="9"/>
  <c r="P3295" i="9"/>
  <c r="P3294" i="9"/>
  <c r="P3293" i="9"/>
  <c r="P3292" i="9"/>
  <c r="P3291" i="9"/>
  <c r="P3290" i="9"/>
  <c r="P3289" i="9"/>
  <c r="P3288" i="9"/>
  <c r="P3287" i="9"/>
  <c r="P3286" i="9"/>
  <c r="P3285" i="9"/>
  <c r="P3284" i="9"/>
  <c r="P3283" i="9"/>
  <c r="P3282" i="9"/>
  <c r="P3281" i="9"/>
  <c r="P3280" i="9"/>
  <c r="P3279" i="9"/>
  <c r="P3278" i="9"/>
  <c r="P3277" i="9"/>
  <c r="P3276" i="9"/>
  <c r="P3275" i="9"/>
  <c r="P3274" i="9"/>
  <c r="P3273" i="9"/>
  <c r="P3272" i="9"/>
  <c r="P3271" i="9"/>
  <c r="P3270" i="9"/>
  <c r="P3269" i="9"/>
  <c r="P3268" i="9"/>
  <c r="P3267" i="9"/>
  <c r="P3266" i="9"/>
  <c r="P3265" i="9"/>
  <c r="P3264" i="9"/>
  <c r="P3263" i="9"/>
  <c r="P3262" i="9"/>
  <c r="P3261" i="9"/>
  <c r="P3260" i="9"/>
  <c r="P3259" i="9"/>
  <c r="P3258" i="9"/>
  <c r="P3257" i="9"/>
  <c r="P3256" i="9"/>
  <c r="P3255" i="9"/>
  <c r="P3254" i="9"/>
  <c r="P3253" i="9"/>
  <c r="P3252" i="9"/>
  <c r="P3251" i="9"/>
  <c r="P3250" i="9"/>
  <c r="P3249" i="9"/>
  <c r="P3248" i="9"/>
  <c r="P3247" i="9"/>
  <c r="P3246" i="9"/>
  <c r="P3245" i="9"/>
  <c r="P3244" i="9"/>
  <c r="P3243" i="9"/>
  <c r="P3242" i="9"/>
  <c r="P3241" i="9"/>
  <c r="P3240" i="9"/>
  <c r="P3239" i="9"/>
  <c r="P3238" i="9"/>
  <c r="P3237" i="9"/>
  <c r="P3236" i="9"/>
  <c r="P3235" i="9"/>
  <c r="P3234" i="9"/>
  <c r="P3233" i="9"/>
  <c r="P3232" i="9"/>
  <c r="P3231" i="9"/>
  <c r="P3230" i="9"/>
  <c r="P3229" i="9"/>
  <c r="P3228" i="9"/>
  <c r="P3227" i="9"/>
  <c r="P3226" i="9"/>
  <c r="P3225" i="9"/>
  <c r="P3224" i="9"/>
  <c r="P3223" i="9"/>
  <c r="P3222" i="9"/>
  <c r="P3221" i="9"/>
  <c r="P3220" i="9"/>
  <c r="P3219" i="9"/>
  <c r="P3218" i="9"/>
  <c r="P3217" i="9"/>
  <c r="P3216" i="9"/>
  <c r="P3215" i="9"/>
  <c r="P3214" i="9"/>
  <c r="P3213" i="9"/>
  <c r="P3212" i="9"/>
  <c r="P3211" i="9"/>
  <c r="P3210" i="9"/>
  <c r="P3209" i="9"/>
  <c r="P3208" i="9"/>
  <c r="P3207" i="9"/>
  <c r="P3206" i="9"/>
  <c r="P3205" i="9"/>
  <c r="P3204" i="9"/>
  <c r="P3203" i="9"/>
  <c r="P3202" i="9"/>
  <c r="P3201" i="9"/>
  <c r="P3200" i="9"/>
  <c r="P3199" i="9"/>
  <c r="P3198" i="9"/>
  <c r="P3197" i="9"/>
  <c r="P3196" i="9"/>
  <c r="P3195" i="9"/>
  <c r="P3194" i="9"/>
  <c r="P3193" i="9"/>
  <c r="P3192" i="9"/>
  <c r="P3191" i="9"/>
  <c r="P3190" i="9"/>
  <c r="P3189" i="9"/>
  <c r="P3188" i="9"/>
  <c r="P3187" i="9"/>
  <c r="P3186" i="9"/>
  <c r="P3185" i="9"/>
  <c r="P3184" i="9"/>
  <c r="P3183" i="9"/>
  <c r="P3182" i="9"/>
  <c r="P3181" i="9"/>
  <c r="P3180" i="9"/>
  <c r="P3179" i="9"/>
  <c r="P3178" i="9"/>
  <c r="P3177" i="9"/>
  <c r="P3176" i="9"/>
  <c r="P3175" i="9"/>
  <c r="P3174" i="9"/>
  <c r="P3173" i="9"/>
  <c r="P3172" i="9"/>
  <c r="P3171" i="9"/>
  <c r="P3170" i="9"/>
  <c r="P3169" i="9"/>
  <c r="P3168" i="9"/>
  <c r="P3167" i="9"/>
  <c r="P3166" i="9"/>
  <c r="P3165" i="9"/>
  <c r="P3164" i="9"/>
  <c r="P3163" i="9"/>
  <c r="P3162" i="9"/>
  <c r="P3161" i="9"/>
  <c r="P3160" i="9"/>
  <c r="P3159" i="9"/>
  <c r="P3158" i="9"/>
  <c r="P3157" i="9"/>
  <c r="P3156" i="9"/>
  <c r="P3155" i="9"/>
  <c r="P3154" i="9"/>
  <c r="P3153" i="9"/>
  <c r="P3152" i="9"/>
  <c r="P3151" i="9"/>
  <c r="P3150" i="9"/>
  <c r="P3149" i="9"/>
  <c r="P3148" i="9"/>
  <c r="P3147" i="9"/>
  <c r="P3146" i="9"/>
  <c r="P3145" i="9"/>
  <c r="P3144" i="9"/>
  <c r="P3143" i="9"/>
  <c r="P3142" i="9"/>
  <c r="P3141" i="9"/>
  <c r="P3140" i="9"/>
  <c r="P3139" i="9"/>
  <c r="P3138" i="9"/>
  <c r="P3137" i="9"/>
  <c r="P3136" i="9"/>
  <c r="P3135" i="9"/>
  <c r="P3134" i="9"/>
  <c r="P3133" i="9"/>
  <c r="P3132" i="9"/>
  <c r="P3131" i="9"/>
  <c r="P3130" i="9"/>
  <c r="P3129" i="9"/>
  <c r="P3128" i="9"/>
  <c r="P3127" i="9"/>
  <c r="P3126" i="9"/>
  <c r="P3125" i="9"/>
  <c r="P3124" i="9"/>
  <c r="P3123" i="9"/>
  <c r="P3122" i="9"/>
  <c r="P3121" i="9"/>
  <c r="P3120" i="9"/>
  <c r="P3119" i="9"/>
  <c r="P3118" i="9"/>
  <c r="P3117" i="9"/>
  <c r="P3116" i="9"/>
  <c r="P3115" i="9"/>
  <c r="P3114" i="9"/>
  <c r="P3113" i="9"/>
  <c r="P3112" i="9"/>
  <c r="P3111" i="9"/>
  <c r="P3110" i="9"/>
  <c r="P3109" i="9"/>
  <c r="P3108" i="9"/>
  <c r="P3107" i="9"/>
  <c r="P3106" i="9"/>
  <c r="P3105" i="9"/>
  <c r="P3104" i="9"/>
  <c r="P3103" i="9"/>
  <c r="P3102" i="9"/>
  <c r="P3101" i="9"/>
  <c r="P3100" i="9"/>
  <c r="P3099" i="9"/>
  <c r="P3098" i="9"/>
  <c r="P3097" i="9"/>
  <c r="P3096" i="9"/>
  <c r="P3095" i="9"/>
  <c r="P3094" i="9"/>
  <c r="P3093" i="9"/>
  <c r="P3092" i="9"/>
  <c r="P3091" i="9"/>
  <c r="P3090" i="9"/>
  <c r="P3089" i="9"/>
  <c r="P3088" i="9"/>
  <c r="P3087" i="9"/>
  <c r="P3086" i="9"/>
  <c r="P3085" i="9"/>
  <c r="P3084" i="9"/>
  <c r="P3083" i="9"/>
  <c r="P3082" i="9"/>
  <c r="P3081" i="9"/>
  <c r="P3080" i="9"/>
  <c r="P3079" i="9"/>
  <c r="P3078" i="9"/>
  <c r="P3077" i="9"/>
  <c r="P3076" i="9"/>
  <c r="P3075" i="9"/>
  <c r="P3074" i="9"/>
  <c r="P3073" i="9"/>
  <c r="P3072" i="9"/>
  <c r="P3071" i="9"/>
  <c r="P3070" i="9"/>
  <c r="P3069" i="9"/>
  <c r="P3068" i="9"/>
  <c r="P3067" i="9"/>
  <c r="P3066" i="9"/>
  <c r="P3065" i="9"/>
  <c r="P3064" i="9"/>
  <c r="P3063" i="9"/>
  <c r="P3062" i="9"/>
  <c r="P3061" i="9"/>
  <c r="P3060" i="9"/>
  <c r="P3059" i="9"/>
  <c r="P3058" i="9"/>
  <c r="P3057" i="9"/>
  <c r="P3056" i="9"/>
  <c r="P3055" i="9"/>
  <c r="P3054" i="9"/>
  <c r="P3053" i="9"/>
  <c r="P3052" i="9"/>
  <c r="P3051" i="9"/>
  <c r="P3050" i="9"/>
  <c r="P3049" i="9"/>
  <c r="P3048" i="9"/>
  <c r="P3047" i="9"/>
  <c r="P3046" i="9"/>
  <c r="P3045" i="9"/>
  <c r="P3044" i="9"/>
  <c r="P3043" i="9"/>
  <c r="P3042" i="9"/>
  <c r="P3041" i="9"/>
  <c r="P3040" i="9"/>
  <c r="P3039" i="9"/>
  <c r="P3038" i="9"/>
  <c r="P3037" i="9"/>
  <c r="P3036" i="9"/>
  <c r="P3035" i="9"/>
  <c r="P3034" i="9"/>
  <c r="P3033" i="9"/>
  <c r="P3032" i="9"/>
  <c r="P3031" i="9"/>
  <c r="P3030" i="9"/>
  <c r="P3029" i="9"/>
  <c r="P3028" i="9"/>
  <c r="P3027" i="9"/>
  <c r="P3026" i="9"/>
  <c r="P3025" i="9"/>
  <c r="P3024" i="9"/>
  <c r="P3023" i="9"/>
  <c r="P3022" i="9"/>
  <c r="P3021" i="9"/>
  <c r="P3020" i="9"/>
  <c r="P3019" i="9"/>
  <c r="P3018" i="9"/>
  <c r="P3017" i="9"/>
  <c r="P3016" i="9"/>
  <c r="P3015" i="9"/>
  <c r="P3014" i="9"/>
  <c r="P3013" i="9"/>
  <c r="P3012" i="9"/>
  <c r="P3011" i="9"/>
  <c r="P3010" i="9"/>
  <c r="P3009" i="9"/>
  <c r="P3008" i="9"/>
  <c r="P3007" i="9"/>
  <c r="P3006" i="9"/>
  <c r="P3005" i="9"/>
  <c r="P3004" i="9"/>
  <c r="P3003" i="9"/>
  <c r="P3002" i="9"/>
  <c r="P3001" i="9"/>
  <c r="P3000" i="9"/>
  <c r="P2999" i="9"/>
  <c r="P2998" i="9"/>
  <c r="P2997" i="9"/>
  <c r="P2996" i="9"/>
  <c r="P2995" i="9"/>
  <c r="P2994" i="9"/>
  <c r="P2993" i="9"/>
  <c r="P2992" i="9"/>
  <c r="P2991" i="9"/>
  <c r="P2990" i="9"/>
  <c r="P2989" i="9"/>
  <c r="P2988" i="9"/>
  <c r="P2987" i="9"/>
  <c r="P2986" i="9"/>
  <c r="P2985" i="9"/>
  <c r="P2984" i="9"/>
  <c r="P2983" i="9"/>
  <c r="P2982" i="9"/>
  <c r="P2981" i="9"/>
  <c r="P2980" i="9"/>
  <c r="P2979" i="9"/>
  <c r="P2978" i="9"/>
  <c r="P2977" i="9"/>
  <c r="P2976" i="9"/>
  <c r="P2975" i="9"/>
  <c r="P2974" i="9"/>
  <c r="P2973" i="9"/>
  <c r="P2972" i="9"/>
  <c r="P2971" i="9"/>
  <c r="P2970" i="9"/>
  <c r="P2969" i="9"/>
  <c r="P2968" i="9"/>
  <c r="P2967" i="9"/>
  <c r="P2966" i="9"/>
  <c r="P2965" i="9"/>
  <c r="P2964" i="9"/>
  <c r="P2963" i="9"/>
  <c r="P2962" i="9"/>
  <c r="P2961" i="9"/>
  <c r="P2960" i="9"/>
  <c r="P2959" i="9"/>
  <c r="P2958" i="9"/>
  <c r="P2957" i="9"/>
  <c r="P2956" i="9"/>
  <c r="P2955" i="9"/>
  <c r="P2954" i="9"/>
  <c r="P2953" i="9"/>
  <c r="P2952" i="9"/>
  <c r="P2951" i="9"/>
  <c r="P2950" i="9"/>
  <c r="P2949" i="9"/>
  <c r="P2948" i="9"/>
  <c r="P2947" i="9"/>
  <c r="P2946" i="9"/>
  <c r="P2945" i="9"/>
  <c r="P2944" i="9"/>
  <c r="P2943" i="9"/>
  <c r="P2942" i="9"/>
  <c r="P2941" i="9"/>
  <c r="P2940" i="9"/>
  <c r="P2939" i="9"/>
  <c r="P2938" i="9"/>
  <c r="P2937" i="9"/>
  <c r="P2936" i="9"/>
  <c r="P2935" i="9"/>
  <c r="P2934" i="9"/>
  <c r="P2933" i="9"/>
  <c r="P2932" i="9"/>
  <c r="P2931" i="9"/>
  <c r="P2930" i="9"/>
  <c r="P2929" i="9"/>
  <c r="P2928" i="9"/>
  <c r="P2927" i="9"/>
  <c r="P2926" i="9"/>
  <c r="P2925" i="9"/>
  <c r="P2924" i="9"/>
  <c r="P2923" i="9"/>
  <c r="P2922" i="9"/>
  <c r="P2921" i="9"/>
  <c r="P2920" i="9"/>
  <c r="P2919" i="9"/>
  <c r="P2918" i="9"/>
  <c r="P2917" i="9"/>
  <c r="P2916" i="9"/>
  <c r="P2915" i="9"/>
  <c r="P2914" i="9"/>
  <c r="P2913" i="9"/>
  <c r="P2912" i="9"/>
  <c r="P2911" i="9"/>
  <c r="P2910" i="9"/>
  <c r="P2909" i="9"/>
  <c r="P2908" i="9"/>
  <c r="P2907" i="9"/>
  <c r="P2906" i="9"/>
  <c r="P2905" i="9"/>
  <c r="P2904" i="9"/>
  <c r="P2903" i="9"/>
  <c r="P2902" i="9"/>
  <c r="P2901" i="9"/>
  <c r="P2900" i="9"/>
  <c r="P2899" i="9"/>
  <c r="P2898" i="9"/>
  <c r="P2897" i="9"/>
  <c r="P2896" i="9"/>
  <c r="P2895" i="9"/>
  <c r="P2894" i="9"/>
  <c r="P2893" i="9"/>
  <c r="P2892" i="9"/>
  <c r="P2891" i="9"/>
  <c r="P2890" i="9"/>
  <c r="P2889" i="9"/>
  <c r="P2888" i="9"/>
  <c r="P2887" i="9"/>
  <c r="P2886" i="9"/>
  <c r="P2885" i="9"/>
  <c r="P2884" i="9"/>
  <c r="P2883" i="9"/>
  <c r="P2882" i="9"/>
  <c r="P2881" i="9"/>
  <c r="P2880" i="9"/>
  <c r="P2879" i="9"/>
  <c r="P2878" i="9"/>
  <c r="P2877" i="9"/>
  <c r="P2876" i="9"/>
  <c r="P2875" i="9"/>
  <c r="P2874" i="9"/>
  <c r="P2873" i="9"/>
  <c r="P2872" i="9"/>
  <c r="P2871" i="9"/>
  <c r="P2870" i="9"/>
  <c r="P2869" i="9"/>
  <c r="P2868" i="9"/>
  <c r="P2867" i="9"/>
  <c r="P2866" i="9"/>
  <c r="P2865" i="9"/>
  <c r="P2864" i="9"/>
  <c r="P2863" i="9"/>
  <c r="P2862" i="9"/>
  <c r="P2861" i="9"/>
  <c r="P2860" i="9"/>
  <c r="P2859" i="9"/>
  <c r="P2858" i="9"/>
  <c r="P2857" i="9"/>
  <c r="P2856" i="9"/>
  <c r="P2855" i="9"/>
  <c r="P2854" i="9"/>
  <c r="P2853" i="9"/>
  <c r="P2852" i="9"/>
  <c r="P2851" i="9"/>
  <c r="P2850" i="9"/>
  <c r="P2849" i="9"/>
  <c r="P2848" i="9"/>
  <c r="P2847" i="9"/>
  <c r="P2846" i="9"/>
  <c r="P2845" i="9"/>
  <c r="P2844" i="9"/>
  <c r="P2843" i="9"/>
  <c r="P2842" i="9"/>
  <c r="P2841" i="9"/>
  <c r="P2840" i="9"/>
  <c r="P2839" i="9"/>
  <c r="P2838" i="9"/>
  <c r="P2837" i="9"/>
  <c r="P2836" i="9"/>
  <c r="P2835" i="9"/>
  <c r="P2834" i="9"/>
  <c r="P2833" i="9"/>
  <c r="P2832" i="9"/>
  <c r="P2831" i="9"/>
  <c r="P2830" i="9"/>
  <c r="P2829" i="9"/>
  <c r="P2828" i="9"/>
  <c r="P2827" i="9"/>
  <c r="P2826" i="9"/>
  <c r="P2825" i="9"/>
  <c r="P2824" i="9"/>
  <c r="P2823" i="9"/>
  <c r="P2822" i="9"/>
  <c r="P2821" i="9"/>
  <c r="P2820" i="9"/>
  <c r="P2819" i="9"/>
  <c r="P2818" i="9"/>
  <c r="P2817" i="9"/>
  <c r="P2816" i="9"/>
  <c r="P2815" i="9"/>
  <c r="P2814" i="9"/>
  <c r="P2813" i="9"/>
  <c r="P2812" i="9"/>
  <c r="P2811" i="9"/>
  <c r="P2810" i="9"/>
  <c r="P2809" i="9"/>
  <c r="P2808" i="9"/>
  <c r="P2807" i="9"/>
  <c r="P2806" i="9"/>
  <c r="P2805" i="9"/>
  <c r="P2804" i="9"/>
  <c r="P2803" i="9"/>
  <c r="P2802" i="9"/>
  <c r="P2801" i="9"/>
  <c r="P2800" i="9"/>
  <c r="P2799" i="9"/>
  <c r="P2798" i="9"/>
  <c r="P2797" i="9"/>
  <c r="P2796" i="9"/>
  <c r="P2795" i="9"/>
  <c r="P2794" i="9"/>
  <c r="P2793" i="9"/>
  <c r="P2792" i="9"/>
  <c r="P2791" i="9"/>
  <c r="P2790" i="9"/>
  <c r="P2789" i="9"/>
  <c r="P2788" i="9"/>
  <c r="P2787" i="9"/>
  <c r="P2786" i="9"/>
  <c r="P2785" i="9"/>
  <c r="P2784" i="9"/>
  <c r="P2783" i="9"/>
  <c r="P2782" i="9"/>
  <c r="P2781" i="9"/>
  <c r="P2780" i="9"/>
  <c r="P2779" i="9"/>
  <c r="P2778" i="9"/>
  <c r="P2777" i="9"/>
  <c r="P2776" i="9"/>
  <c r="P2775" i="9"/>
  <c r="P2774" i="9"/>
  <c r="P2773" i="9"/>
  <c r="P2772" i="9"/>
  <c r="P2771" i="9"/>
  <c r="P2770" i="9"/>
  <c r="P2769" i="9"/>
  <c r="P2768" i="9"/>
  <c r="P2767" i="9"/>
  <c r="P2766" i="9"/>
  <c r="P2765" i="9"/>
  <c r="P2764" i="9"/>
  <c r="P2763" i="9"/>
  <c r="P2762" i="9"/>
  <c r="P2761" i="9"/>
  <c r="P2760" i="9"/>
  <c r="P2759" i="9"/>
  <c r="P2758" i="9"/>
  <c r="P2757" i="9"/>
  <c r="P2756" i="9"/>
  <c r="P2755" i="9"/>
  <c r="P2754" i="9"/>
  <c r="P2753" i="9"/>
  <c r="P2752" i="9"/>
  <c r="P2751" i="9"/>
  <c r="P2750" i="9"/>
  <c r="P2749" i="9"/>
  <c r="P2748" i="9"/>
  <c r="P2747" i="9"/>
  <c r="P2746" i="9"/>
  <c r="P2745" i="9"/>
  <c r="P2744" i="9"/>
  <c r="P2743" i="9"/>
  <c r="P2742" i="9"/>
  <c r="P2741" i="9"/>
  <c r="P2740" i="9"/>
  <c r="P2739" i="9"/>
  <c r="P2738" i="9"/>
  <c r="P2737" i="9"/>
  <c r="P2736" i="9"/>
  <c r="P2735" i="9"/>
  <c r="P2734" i="9"/>
  <c r="P2733" i="9"/>
  <c r="P2732" i="9"/>
  <c r="P2731" i="9"/>
  <c r="P2730" i="9"/>
  <c r="P2729" i="9"/>
  <c r="P2728" i="9"/>
  <c r="P2727" i="9"/>
  <c r="P2726" i="9"/>
  <c r="P2725" i="9"/>
  <c r="P2724" i="9"/>
  <c r="P2723" i="9"/>
  <c r="P2722" i="9"/>
  <c r="P2721" i="9"/>
  <c r="P2720" i="9"/>
  <c r="P2719" i="9"/>
  <c r="P2718" i="9"/>
  <c r="P2717" i="9"/>
  <c r="P2716" i="9"/>
  <c r="P2715" i="9"/>
  <c r="P2714" i="9"/>
  <c r="P2713" i="9"/>
  <c r="P2712" i="9"/>
  <c r="P2711" i="9"/>
  <c r="P2710" i="9"/>
  <c r="P2709" i="9"/>
  <c r="P2708" i="9"/>
  <c r="P2707" i="9"/>
  <c r="P2706" i="9"/>
  <c r="P2705" i="9"/>
  <c r="P2704" i="9"/>
  <c r="P2703" i="9"/>
  <c r="P2702" i="9"/>
  <c r="P2701" i="9"/>
  <c r="P2700" i="9"/>
  <c r="P2699" i="9"/>
  <c r="P2698" i="9"/>
  <c r="P2697" i="9"/>
  <c r="P2696" i="9"/>
  <c r="P2695" i="9"/>
  <c r="P2694" i="9"/>
  <c r="P2693" i="9"/>
  <c r="P2692" i="9"/>
  <c r="P2691" i="9"/>
  <c r="P2690" i="9"/>
  <c r="P2689" i="9"/>
  <c r="P2688" i="9"/>
  <c r="P2687" i="9"/>
  <c r="P2686" i="9"/>
  <c r="P2685" i="9"/>
  <c r="P2684" i="9"/>
  <c r="P2683" i="9"/>
  <c r="P2682" i="9"/>
  <c r="P2681" i="9"/>
  <c r="P2680" i="9"/>
  <c r="P2679" i="9"/>
  <c r="P2678" i="9"/>
  <c r="P2677" i="9"/>
  <c r="P2676" i="9"/>
  <c r="P2675" i="9"/>
  <c r="P2674" i="9"/>
  <c r="P2673" i="9"/>
  <c r="P2672" i="9"/>
  <c r="P2671" i="9"/>
  <c r="P2670" i="9"/>
  <c r="P2669" i="9"/>
  <c r="P2668" i="9"/>
  <c r="P2667" i="9"/>
  <c r="P2666" i="9"/>
  <c r="P2665" i="9"/>
  <c r="P2664" i="9"/>
  <c r="P2663" i="9"/>
  <c r="P2662" i="9"/>
  <c r="P2661" i="9"/>
  <c r="P2660" i="9"/>
  <c r="P2659" i="9"/>
  <c r="P2658" i="9"/>
  <c r="P2657" i="9"/>
  <c r="P2656" i="9"/>
  <c r="P2655" i="9"/>
  <c r="P2654" i="9"/>
  <c r="P2653" i="9"/>
  <c r="P2652" i="9"/>
  <c r="P2651" i="9"/>
  <c r="P2650" i="9"/>
  <c r="P2649" i="9"/>
  <c r="P2648" i="9"/>
  <c r="P2647" i="9"/>
  <c r="P2646" i="9"/>
  <c r="P2645" i="9"/>
  <c r="P2644" i="9"/>
  <c r="P2643" i="9"/>
  <c r="P2642" i="9"/>
  <c r="P2641" i="9"/>
  <c r="P2640" i="9"/>
  <c r="P2639" i="9"/>
  <c r="P2638" i="9"/>
  <c r="P2637" i="9"/>
  <c r="P2636" i="9"/>
  <c r="P2635" i="9"/>
  <c r="P2634" i="9"/>
  <c r="P2633" i="9"/>
  <c r="P2632" i="9"/>
  <c r="P2631" i="9"/>
  <c r="P2630" i="9"/>
  <c r="P2629" i="9"/>
  <c r="P2628" i="9"/>
  <c r="P2627" i="9"/>
  <c r="P2626" i="9"/>
  <c r="P2625" i="9"/>
  <c r="P2624" i="9"/>
  <c r="P2623" i="9"/>
  <c r="P2622" i="9"/>
  <c r="P2621" i="9"/>
  <c r="P2620" i="9"/>
  <c r="P2619" i="9"/>
  <c r="P2618" i="9"/>
  <c r="P2617" i="9"/>
  <c r="P2616" i="9"/>
  <c r="P2615" i="9"/>
  <c r="P2614" i="9"/>
  <c r="P2613" i="9"/>
  <c r="P2612" i="9"/>
  <c r="P2611" i="9"/>
  <c r="P2610" i="9"/>
  <c r="P2609" i="9"/>
  <c r="P2608" i="9"/>
  <c r="P2607" i="9"/>
  <c r="P2606" i="9"/>
  <c r="P2605" i="9"/>
  <c r="P2604" i="9"/>
  <c r="P2603" i="9"/>
  <c r="P2602" i="9"/>
  <c r="P2601" i="9"/>
  <c r="P2600" i="9"/>
  <c r="P2599" i="9"/>
  <c r="P2598" i="9"/>
  <c r="P2597" i="9"/>
  <c r="P2596" i="9"/>
  <c r="P2595" i="9"/>
  <c r="P2594" i="9"/>
  <c r="P2593" i="9"/>
  <c r="P2592" i="9"/>
  <c r="P2591" i="9"/>
  <c r="P2590" i="9"/>
  <c r="P2589" i="9"/>
  <c r="P2588" i="9"/>
  <c r="P2587" i="9"/>
  <c r="P2586" i="9"/>
  <c r="P2585" i="9"/>
  <c r="P2584" i="9"/>
  <c r="P2583" i="9"/>
  <c r="P2582" i="9"/>
  <c r="P2581" i="9"/>
  <c r="P2580" i="9"/>
  <c r="P2579" i="9"/>
  <c r="P2578" i="9"/>
  <c r="P2577" i="9"/>
  <c r="P2576" i="9"/>
  <c r="P2575" i="9"/>
  <c r="P2574" i="9"/>
  <c r="P2573" i="9"/>
  <c r="P2572" i="9"/>
  <c r="P2571" i="9"/>
  <c r="P2570" i="9"/>
  <c r="P2569" i="9"/>
  <c r="P2568" i="9"/>
  <c r="P2567" i="9"/>
  <c r="P2566" i="9"/>
  <c r="P2565" i="9"/>
  <c r="P2564" i="9"/>
  <c r="P2563" i="9"/>
  <c r="P2562" i="9"/>
  <c r="P2561" i="9"/>
  <c r="P2560" i="9"/>
  <c r="P2559" i="9"/>
  <c r="P2558" i="9"/>
  <c r="P2557" i="9"/>
  <c r="P2556" i="9"/>
  <c r="P2555" i="9"/>
  <c r="P2554" i="9"/>
  <c r="P2553" i="9"/>
  <c r="P2552" i="9"/>
  <c r="P2551" i="9"/>
  <c r="P2550" i="9"/>
  <c r="P2549" i="9"/>
  <c r="P2548" i="9"/>
  <c r="P2547" i="9"/>
  <c r="P2546" i="9"/>
  <c r="P2545" i="9"/>
  <c r="P2544" i="9"/>
  <c r="P2543" i="9"/>
  <c r="P2542" i="9"/>
  <c r="P2541" i="9"/>
  <c r="P2540" i="9"/>
  <c r="P2539" i="9"/>
  <c r="P2538" i="9"/>
  <c r="P2537" i="9"/>
  <c r="P2536" i="9"/>
  <c r="P2535" i="9"/>
  <c r="P2534" i="9"/>
  <c r="P2533" i="9"/>
  <c r="P2532" i="9"/>
  <c r="P2531" i="9"/>
  <c r="P2530" i="9"/>
  <c r="P2529" i="9"/>
  <c r="P2528" i="9"/>
  <c r="P2527" i="9"/>
  <c r="P2526" i="9"/>
  <c r="P2525" i="9"/>
  <c r="P2524" i="9"/>
  <c r="P2523" i="9"/>
  <c r="P2522" i="9"/>
  <c r="P2521" i="9"/>
  <c r="P2520" i="9"/>
  <c r="P2519" i="9"/>
  <c r="P2518" i="9"/>
  <c r="P2517" i="9"/>
  <c r="P2516" i="9"/>
  <c r="P2515" i="9"/>
  <c r="P2514" i="9"/>
  <c r="P2513" i="9"/>
  <c r="P2512" i="9"/>
  <c r="P2511" i="9"/>
  <c r="P2510" i="9"/>
  <c r="P2509" i="9"/>
  <c r="P2508" i="9"/>
  <c r="P2507" i="9"/>
  <c r="P2506" i="9"/>
  <c r="P2505" i="9"/>
  <c r="P2504" i="9"/>
  <c r="P2503" i="9"/>
  <c r="P2502" i="9"/>
  <c r="P2501" i="9"/>
  <c r="P2500" i="9"/>
  <c r="P2499" i="9"/>
  <c r="P2498" i="9"/>
  <c r="P2497" i="9"/>
  <c r="P2496" i="9"/>
  <c r="P2495" i="9"/>
  <c r="P2494" i="9"/>
  <c r="P2493" i="9"/>
  <c r="P2492" i="9"/>
  <c r="P2491" i="9"/>
  <c r="P2490" i="9"/>
  <c r="P2489" i="9"/>
  <c r="P2488" i="9"/>
  <c r="P2487" i="9"/>
  <c r="P2486" i="9"/>
  <c r="P2485" i="9"/>
  <c r="P2484" i="9"/>
  <c r="P2483" i="9"/>
  <c r="P2482" i="9"/>
  <c r="P2481" i="9"/>
  <c r="P2480" i="9"/>
  <c r="P2479" i="9"/>
  <c r="P2478" i="9"/>
  <c r="P2477" i="9"/>
  <c r="P2476" i="9"/>
  <c r="P2475" i="9"/>
  <c r="P2474" i="9"/>
  <c r="P2473" i="9"/>
  <c r="P2472" i="9"/>
  <c r="P2471" i="9"/>
  <c r="P2470" i="9"/>
  <c r="P2469" i="9"/>
  <c r="P2468" i="9"/>
  <c r="P2467" i="9"/>
  <c r="P2466" i="9"/>
  <c r="P2465" i="9"/>
  <c r="P2464" i="9"/>
  <c r="P2463" i="9"/>
  <c r="P2462" i="9"/>
  <c r="P2461" i="9"/>
  <c r="P2460" i="9"/>
  <c r="P2459" i="9"/>
  <c r="P2458" i="9"/>
  <c r="P2457" i="9"/>
  <c r="P2456" i="9"/>
  <c r="P2455" i="9"/>
  <c r="P2454" i="9"/>
  <c r="P2453" i="9"/>
  <c r="P2452" i="9"/>
  <c r="P2451" i="9"/>
  <c r="P2450" i="9"/>
  <c r="P2449" i="9"/>
  <c r="P2448" i="9"/>
  <c r="P2447" i="9"/>
  <c r="P2446" i="9"/>
  <c r="P2445" i="9"/>
  <c r="P2444" i="9"/>
  <c r="P2443" i="9"/>
  <c r="P2442" i="9"/>
  <c r="P2441" i="9"/>
  <c r="P2440" i="9"/>
  <c r="P2439" i="9"/>
  <c r="P2438" i="9"/>
  <c r="P2437" i="9"/>
  <c r="P2436" i="9"/>
  <c r="P2435" i="9"/>
  <c r="P2434" i="9"/>
  <c r="P2433" i="9"/>
  <c r="P2432" i="9"/>
  <c r="P2431" i="9"/>
  <c r="P2430" i="9"/>
  <c r="P2429" i="9"/>
  <c r="P2428" i="9"/>
  <c r="P2427" i="9"/>
  <c r="P2426" i="9"/>
  <c r="P2425" i="9"/>
  <c r="P2424" i="9"/>
  <c r="P2423" i="9"/>
  <c r="P2422" i="9"/>
  <c r="P2421" i="9"/>
  <c r="P2420" i="9"/>
  <c r="P2419" i="9"/>
  <c r="P2418" i="9"/>
  <c r="P2417" i="9"/>
  <c r="P2416" i="9"/>
  <c r="P2415" i="9"/>
  <c r="P2414" i="9"/>
  <c r="P2413" i="9"/>
  <c r="P2412" i="9"/>
  <c r="P2411" i="9"/>
  <c r="P2410" i="9"/>
  <c r="P2409" i="9"/>
  <c r="P2408" i="9"/>
  <c r="P2407" i="9"/>
  <c r="P2406" i="9"/>
  <c r="P2405" i="9"/>
  <c r="P2404" i="9"/>
  <c r="P2403" i="9"/>
  <c r="P2402" i="9"/>
  <c r="P2401" i="9"/>
  <c r="P2400" i="9"/>
  <c r="P2399" i="9"/>
  <c r="P2398" i="9"/>
  <c r="P2397" i="9"/>
  <c r="P2396" i="9"/>
  <c r="P2395" i="9"/>
  <c r="P2394" i="9"/>
  <c r="P2393" i="9"/>
  <c r="P2392" i="9"/>
  <c r="P2391" i="9"/>
  <c r="P2390" i="9"/>
  <c r="P2389" i="9"/>
  <c r="P2388" i="9"/>
  <c r="P2387" i="9"/>
  <c r="P2386" i="9"/>
  <c r="P2385" i="9"/>
  <c r="P2384" i="9"/>
  <c r="P2383" i="9"/>
  <c r="P2382" i="9"/>
  <c r="P2381" i="9"/>
  <c r="P2380" i="9"/>
  <c r="P2379" i="9"/>
  <c r="P2378" i="9"/>
  <c r="P2377" i="9"/>
  <c r="P2376" i="9"/>
  <c r="P2375" i="9"/>
  <c r="P2374" i="9"/>
  <c r="P2373" i="9"/>
  <c r="P2372" i="9"/>
  <c r="P2371" i="9"/>
  <c r="P2370" i="9"/>
  <c r="P2369" i="9"/>
  <c r="P2368" i="9"/>
  <c r="P2367" i="9"/>
  <c r="P2366" i="9"/>
  <c r="P2365" i="9"/>
  <c r="P2364" i="9"/>
  <c r="P2363" i="9"/>
  <c r="P2362" i="9"/>
  <c r="P2361" i="9"/>
  <c r="P2360" i="9"/>
  <c r="P2359" i="9"/>
  <c r="P2358" i="9"/>
  <c r="P2357" i="9"/>
  <c r="P2356" i="9"/>
  <c r="P2355" i="9"/>
  <c r="P2354" i="9"/>
  <c r="P2353" i="9"/>
  <c r="P2352" i="9"/>
  <c r="P2351" i="9"/>
  <c r="P2350" i="9"/>
  <c r="P2349" i="9"/>
  <c r="P2348" i="9"/>
  <c r="P2347" i="9"/>
  <c r="P2346" i="9"/>
  <c r="P2345" i="9"/>
  <c r="P2344" i="9"/>
  <c r="P2343" i="9"/>
  <c r="P2342" i="9"/>
  <c r="P2341" i="9"/>
  <c r="P2340" i="9"/>
  <c r="P2339" i="9"/>
  <c r="P2338" i="9"/>
  <c r="P2337" i="9"/>
  <c r="P2336" i="9"/>
  <c r="P2335" i="9"/>
  <c r="P2334" i="9"/>
  <c r="P2333" i="9"/>
  <c r="P2332" i="9"/>
  <c r="P2331" i="9"/>
  <c r="P2330" i="9"/>
  <c r="P2329" i="9"/>
  <c r="P2328" i="9"/>
  <c r="P2327" i="9"/>
  <c r="P2326" i="9"/>
  <c r="P2325" i="9"/>
  <c r="P2324" i="9"/>
  <c r="P2323" i="9"/>
  <c r="P2322" i="9"/>
  <c r="P2321" i="9"/>
  <c r="P2320" i="9"/>
  <c r="P2319" i="9"/>
  <c r="P2318" i="9"/>
  <c r="P2317" i="9"/>
  <c r="P2316" i="9"/>
  <c r="P2315" i="9"/>
  <c r="P2314" i="9"/>
  <c r="P2313" i="9"/>
  <c r="P2312" i="9"/>
  <c r="P2311" i="9"/>
  <c r="P2310" i="9"/>
  <c r="P2309" i="9"/>
  <c r="P2308" i="9"/>
  <c r="P2307" i="9"/>
  <c r="P2306" i="9"/>
  <c r="P2305" i="9"/>
  <c r="P2304" i="9"/>
  <c r="P2303" i="9"/>
  <c r="P2302" i="9"/>
  <c r="P2301" i="9"/>
  <c r="P2300" i="9"/>
  <c r="P2299" i="9"/>
  <c r="P2298" i="9"/>
  <c r="P2297" i="9"/>
  <c r="P2296" i="9"/>
  <c r="P2295" i="9"/>
  <c r="P2294" i="9"/>
  <c r="P2293" i="9"/>
  <c r="P2292" i="9"/>
  <c r="P2291" i="9"/>
  <c r="P2290" i="9"/>
  <c r="P2289" i="9"/>
  <c r="P2288" i="9"/>
  <c r="P2287" i="9"/>
  <c r="P2286" i="9"/>
  <c r="P2285" i="9"/>
  <c r="P2284" i="9"/>
  <c r="P2283" i="9"/>
  <c r="P2282" i="9"/>
  <c r="P2281" i="9"/>
  <c r="P2280" i="9"/>
  <c r="P2279" i="9"/>
  <c r="P2278" i="9"/>
  <c r="P2277" i="9"/>
  <c r="P2276" i="9"/>
  <c r="P2275" i="9"/>
  <c r="P2274" i="9"/>
  <c r="P2273" i="9"/>
  <c r="P2272" i="9"/>
  <c r="P2271" i="9"/>
  <c r="P2270" i="9"/>
  <c r="P2269" i="9"/>
  <c r="P2268" i="9"/>
  <c r="P2267" i="9"/>
  <c r="P2266" i="9"/>
  <c r="P2265" i="9"/>
  <c r="P2264" i="9"/>
  <c r="P2263" i="9"/>
  <c r="P2262" i="9"/>
  <c r="P2261" i="9"/>
  <c r="P2260" i="9"/>
  <c r="P2259" i="9"/>
  <c r="P2258" i="9"/>
  <c r="P2257" i="9"/>
  <c r="P2256" i="9"/>
  <c r="P2255" i="9"/>
  <c r="P2254" i="9"/>
  <c r="P2253" i="9"/>
  <c r="P2252" i="9"/>
  <c r="P2251" i="9"/>
  <c r="P2250" i="9"/>
  <c r="P2249" i="9"/>
  <c r="P2248" i="9"/>
  <c r="P2247" i="9"/>
  <c r="P2246" i="9"/>
  <c r="P2245" i="9"/>
  <c r="P2244" i="9"/>
  <c r="P2243" i="9"/>
  <c r="P2242" i="9"/>
  <c r="P2241" i="9"/>
  <c r="P2240" i="9"/>
  <c r="P2239" i="9"/>
  <c r="P2238" i="9"/>
  <c r="P2237" i="9"/>
  <c r="P2236" i="9"/>
  <c r="P2235" i="9"/>
  <c r="P2234" i="9"/>
  <c r="P2233" i="9"/>
  <c r="P2232" i="9"/>
  <c r="P2231" i="9"/>
  <c r="P2230" i="9"/>
  <c r="P2229" i="9"/>
  <c r="P2228" i="9"/>
  <c r="P2227" i="9"/>
  <c r="P2226" i="9"/>
  <c r="P2225" i="9"/>
  <c r="P2224" i="9"/>
  <c r="P2223" i="9"/>
  <c r="P2222" i="9"/>
  <c r="P2221" i="9"/>
  <c r="P2220" i="9"/>
  <c r="P2219" i="9"/>
  <c r="P2218" i="9"/>
  <c r="P2217" i="9"/>
  <c r="P2216" i="9"/>
  <c r="P2215" i="9"/>
  <c r="P2214" i="9"/>
  <c r="P2213" i="9"/>
  <c r="P2212" i="9"/>
  <c r="P2211" i="9"/>
  <c r="P2210" i="9"/>
  <c r="P2209" i="9"/>
  <c r="P2208" i="9"/>
  <c r="P2207" i="9"/>
  <c r="P2206" i="9"/>
  <c r="P2205" i="9"/>
  <c r="P2204" i="9"/>
  <c r="P2203" i="9"/>
  <c r="P2202" i="9"/>
  <c r="P2201" i="9"/>
  <c r="P2200" i="9"/>
  <c r="P2199" i="9"/>
  <c r="P2198" i="9"/>
  <c r="P2197" i="9"/>
  <c r="P2196" i="9"/>
  <c r="P2195" i="9"/>
  <c r="P2194" i="9"/>
  <c r="P2193" i="9"/>
  <c r="P2192" i="9"/>
  <c r="P2191" i="9"/>
  <c r="P2190" i="9"/>
  <c r="P2189" i="9"/>
  <c r="P2188" i="9"/>
  <c r="P2187" i="9"/>
  <c r="P2186" i="9"/>
  <c r="P2185" i="9"/>
  <c r="P2184" i="9"/>
  <c r="P2183" i="9"/>
  <c r="P2182" i="9"/>
  <c r="P2181" i="9"/>
  <c r="P2180" i="9"/>
  <c r="P2179" i="9"/>
  <c r="P2178" i="9"/>
  <c r="P2177" i="9"/>
  <c r="P2176" i="9"/>
  <c r="P2175" i="9"/>
  <c r="P2174" i="9"/>
  <c r="P2173" i="9"/>
  <c r="P2172" i="9"/>
  <c r="P2171" i="9"/>
  <c r="P2170" i="9"/>
  <c r="P2169" i="9"/>
  <c r="P2168" i="9"/>
  <c r="P2167" i="9"/>
  <c r="P2166" i="9"/>
  <c r="P2165" i="9"/>
  <c r="P2164" i="9"/>
  <c r="P2163" i="9"/>
  <c r="P2162" i="9"/>
  <c r="P2161" i="9"/>
  <c r="P2160" i="9"/>
  <c r="P2159" i="9"/>
  <c r="P2158" i="9"/>
  <c r="P2157" i="9"/>
  <c r="P2156" i="9"/>
  <c r="P2155" i="9"/>
  <c r="P2154" i="9"/>
  <c r="P2153" i="9"/>
  <c r="P2152" i="9"/>
  <c r="P2151" i="9"/>
  <c r="P2150" i="9"/>
  <c r="P2149" i="9"/>
  <c r="P2148" i="9"/>
  <c r="P2147" i="9"/>
  <c r="P2146" i="9"/>
  <c r="P2145" i="9"/>
  <c r="P2144" i="9"/>
  <c r="P2143" i="9"/>
  <c r="P2142" i="9"/>
  <c r="P2141" i="9"/>
  <c r="P2140" i="9"/>
  <c r="P2139" i="9"/>
  <c r="P2138" i="9"/>
  <c r="P2137" i="9"/>
  <c r="P2136" i="9"/>
  <c r="P2135" i="9"/>
  <c r="P2134" i="9"/>
  <c r="P2133" i="9"/>
  <c r="P2132" i="9"/>
  <c r="P2131" i="9"/>
  <c r="P2130" i="9"/>
  <c r="P2129" i="9"/>
  <c r="P2128" i="9"/>
  <c r="P2127" i="9"/>
  <c r="P2126" i="9"/>
  <c r="P2125" i="9"/>
  <c r="P2124" i="9"/>
  <c r="P2123" i="9"/>
  <c r="P2122" i="9"/>
  <c r="P2121" i="9"/>
  <c r="P2120" i="9"/>
  <c r="P2119" i="9"/>
  <c r="P2118" i="9"/>
  <c r="P2117" i="9"/>
  <c r="P2116" i="9"/>
  <c r="P2115" i="9"/>
  <c r="P2114" i="9"/>
  <c r="P2113" i="9"/>
  <c r="P2112" i="9"/>
  <c r="P2111" i="9"/>
  <c r="P2110" i="9"/>
  <c r="P2109" i="9"/>
  <c r="P2108" i="9"/>
  <c r="P2107" i="9"/>
  <c r="P2106" i="9"/>
  <c r="P2105" i="9"/>
  <c r="P2104" i="9"/>
  <c r="P2103" i="9"/>
  <c r="P2102" i="9"/>
  <c r="P2101" i="9"/>
  <c r="P2100" i="9"/>
  <c r="P2099" i="9"/>
  <c r="P2098" i="9"/>
  <c r="P2097" i="9"/>
  <c r="P2096" i="9"/>
  <c r="P2095" i="9"/>
  <c r="P2094" i="9"/>
  <c r="P2093" i="9"/>
  <c r="P2092" i="9"/>
  <c r="P2091" i="9"/>
  <c r="P2090" i="9"/>
  <c r="P2089" i="9"/>
  <c r="P2088" i="9"/>
  <c r="P2087" i="9"/>
  <c r="P2086" i="9"/>
  <c r="P2085" i="9"/>
  <c r="P2084" i="9"/>
  <c r="P2083" i="9"/>
  <c r="P2082" i="9"/>
  <c r="P2081" i="9"/>
  <c r="P2080" i="9"/>
  <c r="P2079" i="9"/>
  <c r="P2078" i="9"/>
  <c r="P2077" i="9"/>
  <c r="P2076" i="9"/>
  <c r="P2075" i="9"/>
  <c r="P2074" i="9"/>
  <c r="P2073" i="9"/>
  <c r="P2072" i="9"/>
  <c r="P2071" i="9"/>
  <c r="P2070" i="9"/>
  <c r="P2069" i="9"/>
  <c r="P2068" i="9"/>
  <c r="P2067" i="9"/>
  <c r="P2066" i="9"/>
  <c r="P2065" i="9"/>
  <c r="P2064" i="9"/>
  <c r="P2063" i="9"/>
  <c r="P2062" i="9"/>
  <c r="P2061" i="9"/>
  <c r="P2060" i="9"/>
  <c r="P2059" i="9"/>
  <c r="P2058" i="9"/>
  <c r="P2057" i="9"/>
  <c r="P2056" i="9"/>
  <c r="P2055" i="9"/>
  <c r="P2054" i="9"/>
  <c r="P2053" i="9"/>
  <c r="P2052" i="9"/>
  <c r="P2051" i="9"/>
  <c r="P2050" i="9"/>
  <c r="P2049" i="9"/>
  <c r="P2048" i="9"/>
  <c r="P2047" i="9"/>
  <c r="P2046" i="9"/>
  <c r="P2045" i="9"/>
  <c r="P2044" i="9"/>
  <c r="P2043" i="9"/>
  <c r="P2042" i="9"/>
  <c r="P2041" i="9"/>
  <c r="P2040" i="9"/>
  <c r="P2039" i="9"/>
  <c r="P2038" i="9"/>
  <c r="P2037" i="9"/>
  <c r="P2036" i="9"/>
  <c r="P2035" i="9"/>
  <c r="P2034" i="9"/>
  <c r="P2033" i="9"/>
  <c r="P2032" i="9"/>
  <c r="P2031" i="9"/>
  <c r="P2030" i="9"/>
  <c r="P2029" i="9"/>
  <c r="P2028" i="9"/>
  <c r="P2027" i="9"/>
  <c r="P2026" i="9"/>
  <c r="P2025" i="9"/>
  <c r="P2024" i="9"/>
  <c r="P2023" i="9"/>
  <c r="P2022" i="9"/>
  <c r="P2021" i="9"/>
  <c r="P2020" i="9"/>
  <c r="P2019" i="9"/>
  <c r="P2018" i="9"/>
  <c r="P2017" i="9"/>
  <c r="P2016" i="9"/>
  <c r="P2015" i="9"/>
  <c r="P2014" i="9"/>
  <c r="P2013" i="9"/>
  <c r="P2012" i="9"/>
  <c r="P2011" i="9"/>
  <c r="P2010" i="9"/>
  <c r="P2009" i="9"/>
  <c r="P2008" i="9"/>
  <c r="P2007" i="9"/>
  <c r="P2006" i="9"/>
  <c r="P2005" i="9"/>
  <c r="P2004" i="9"/>
  <c r="P2003" i="9"/>
  <c r="P2002" i="9"/>
  <c r="P2001" i="9"/>
  <c r="P2000" i="9"/>
  <c r="P1999" i="9"/>
  <c r="P1998" i="9"/>
  <c r="P1997" i="9"/>
  <c r="P1996" i="9"/>
  <c r="P1995" i="9"/>
  <c r="P1994" i="9"/>
  <c r="P1993" i="9"/>
  <c r="P1992" i="9"/>
  <c r="P1991" i="9"/>
  <c r="P1990" i="9"/>
  <c r="P1989" i="9"/>
  <c r="P1988" i="9"/>
  <c r="P1987" i="9"/>
  <c r="P1986" i="9"/>
  <c r="P1985" i="9"/>
  <c r="P1984" i="9"/>
  <c r="P1983" i="9"/>
  <c r="P1982" i="9"/>
  <c r="P1981" i="9"/>
  <c r="P1980" i="9"/>
  <c r="P1979" i="9"/>
  <c r="P1978" i="9"/>
  <c r="P1977" i="9"/>
  <c r="P1976" i="9"/>
  <c r="P1975" i="9"/>
  <c r="P1974" i="9"/>
  <c r="P1973" i="9"/>
  <c r="P1972" i="9"/>
  <c r="P1971" i="9"/>
  <c r="P1970" i="9"/>
  <c r="P1969" i="9"/>
  <c r="P1968" i="9"/>
  <c r="P1967" i="9"/>
  <c r="P1966" i="9"/>
  <c r="P1965" i="9"/>
  <c r="P1964" i="9"/>
  <c r="P1963" i="9"/>
  <c r="P1962" i="9"/>
  <c r="P1961" i="9"/>
  <c r="P1960" i="9"/>
  <c r="P1959" i="9"/>
  <c r="P1958" i="9"/>
  <c r="P1957" i="9"/>
  <c r="P1956" i="9"/>
  <c r="P1955" i="9"/>
  <c r="P1954" i="9"/>
  <c r="P1953" i="9"/>
  <c r="P1952" i="9"/>
  <c r="P1951" i="9"/>
  <c r="P1950" i="9"/>
  <c r="P1949" i="9"/>
  <c r="P1948" i="9"/>
  <c r="P1947" i="9"/>
  <c r="P1946" i="9"/>
  <c r="P1945" i="9"/>
  <c r="P1944" i="9"/>
  <c r="P1943" i="9"/>
  <c r="P1942" i="9"/>
  <c r="P1941" i="9"/>
  <c r="P1940" i="9"/>
  <c r="P1939" i="9"/>
  <c r="P1938" i="9"/>
  <c r="P1937" i="9"/>
  <c r="P1936" i="9"/>
  <c r="P1935" i="9"/>
  <c r="P1934" i="9"/>
  <c r="P1933" i="9"/>
  <c r="P1932" i="9"/>
  <c r="P1931" i="9"/>
  <c r="P1930" i="9"/>
  <c r="P1929" i="9"/>
  <c r="P1928" i="9"/>
  <c r="P1927" i="9"/>
  <c r="P1926" i="9"/>
  <c r="P1925" i="9"/>
  <c r="P1924" i="9"/>
  <c r="P1923" i="9"/>
  <c r="P1922" i="9"/>
  <c r="P1921" i="9"/>
  <c r="P1920" i="9"/>
  <c r="P1919" i="9"/>
  <c r="P1918" i="9"/>
  <c r="P1917" i="9"/>
  <c r="P1916" i="9"/>
  <c r="P1915" i="9"/>
  <c r="P1914" i="9"/>
  <c r="P1913" i="9"/>
  <c r="P1912" i="9"/>
  <c r="P1911" i="9"/>
  <c r="P1910" i="9"/>
  <c r="P1909" i="9"/>
  <c r="P1908" i="9"/>
  <c r="P1907" i="9"/>
  <c r="P1906" i="9"/>
  <c r="P1905" i="9"/>
  <c r="P1904" i="9"/>
  <c r="P1903" i="9"/>
  <c r="P1902" i="9"/>
  <c r="P1901" i="9"/>
  <c r="P1900" i="9"/>
  <c r="P1899" i="9"/>
  <c r="P1898" i="9"/>
  <c r="P1897" i="9"/>
  <c r="P1896" i="9"/>
  <c r="P1895" i="9"/>
  <c r="P1894" i="9"/>
  <c r="P1893" i="9"/>
  <c r="P1892" i="9"/>
  <c r="P1891" i="9"/>
  <c r="P1890" i="9"/>
  <c r="P1889" i="9"/>
  <c r="P1888" i="9"/>
  <c r="P1887" i="9"/>
  <c r="P1886" i="9"/>
  <c r="P1885" i="9"/>
  <c r="P1884" i="9"/>
  <c r="P1883" i="9"/>
  <c r="P1882" i="9"/>
  <c r="P1881" i="9"/>
  <c r="P1880" i="9"/>
  <c r="P1879" i="9"/>
  <c r="P1878" i="9"/>
  <c r="P1877" i="9"/>
  <c r="P1876" i="9"/>
  <c r="P1875" i="9"/>
  <c r="P1874" i="9"/>
  <c r="P1873" i="9"/>
  <c r="P1872" i="9"/>
  <c r="P1871" i="9"/>
  <c r="P1870" i="9"/>
  <c r="P1869" i="9"/>
  <c r="P1868" i="9"/>
  <c r="P1867" i="9"/>
  <c r="P1866" i="9"/>
  <c r="P1865" i="9"/>
  <c r="P1864" i="9"/>
  <c r="P1863" i="9"/>
  <c r="P1862" i="9"/>
  <c r="P1861" i="9"/>
  <c r="P1860" i="9"/>
  <c r="P1859" i="9"/>
  <c r="P1858" i="9"/>
  <c r="P1857" i="9"/>
  <c r="P1856" i="9"/>
  <c r="P1855" i="9"/>
  <c r="P1854" i="9"/>
  <c r="P1853" i="9"/>
  <c r="P1852" i="9"/>
  <c r="P1851" i="9"/>
  <c r="P1850" i="9"/>
  <c r="P1849" i="9"/>
  <c r="P1848" i="9"/>
  <c r="P1847" i="9"/>
  <c r="P1846" i="9"/>
  <c r="P1845" i="9"/>
  <c r="P1844" i="9"/>
  <c r="P1843" i="9"/>
  <c r="P1842" i="9"/>
  <c r="P1841" i="9"/>
  <c r="P1840" i="9"/>
  <c r="P1839" i="9"/>
  <c r="P1838" i="9"/>
  <c r="P1837" i="9"/>
  <c r="P1836" i="9"/>
  <c r="P1835" i="9"/>
  <c r="P1834" i="9"/>
  <c r="P1833" i="9"/>
  <c r="P1832" i="9"/>
  <c r="P1831" i="9"/>
  <c r="P1830" i="9"/>
  <c r="P1829" i="9"/>
  <c r="P1828" i="9"/>
  <c r="P1827" i="9"/>
  <c r="P1826" i="9"/>
  <c r="P1825" i="9"/>
  <c r="P1824" i="9"/>
  <c r="P1823" i="9"/>
  <c r="P1822" i="9"/>
  <c r="P1821" i="9"/>
  <c r="P1820" i="9"/>
  <c r="P1819" i="9"/>
  <c r="P1818" i="9"/>
  <c r="P1817" i="9"/>
  <c r="P1816" i="9"/>
  <c r="P1815" i="9"/>
  <c r="P1814" i="9"/>
  <c r="P1813" i="9"/>
  <c r="P1812" i="9"/>
  <c r="P1811" i="9"/>
  <c r="P1810" i="9"/>
  <c r="P1809" i="9"/>
  <c r="P1808" i="9"/>
  <c r="P1807" i="9"/>
  <c r="P1806" i="9"/>
  <c r="P1805" i="9"/>
  <c r="P1804" i="9"/>
  <c r="P1803" i="9"/>
  <c r="P1802" i="9"/>
  <c r="P1801" i="9"/>
  <c r="P1800" i="9"/>
  <c r="P1799" i="9"/>
  <c r="P1798" i="9"/>
  <c r="P1797" i="9"/>
  <c r="P1796" i="9"/>
  <c r="P1795" i="9"/>
  <c r="P1794" i="9"/>
  <c r="P1793" i="9"/>
  <c r="P1792" i="9"/>
  <c r="P1791" i="9"/>
  <c r="P1790" i="9"/>
  <c r="P1789" i="9"/>
  <c r="P1788" i="9"/>
  <c r="P1787" i="9"/>
  <c r="P1786" i="9"/>
  <c r="P1785" i="9"/>
  <c r="P1784" i="9"/>
  <c r="P1783" i="9"/>
  <c r="P1782" i="9"/>
  <c r="P1781" i="9"/>
  <c r="P1780" i="9"/>
  <c r="P1779" i="9"/>
  <c r="P1778" i="9"/>
  <c r="P1777" i="9"/>
  <c r="P1776" i="9"/>
  <c r="P1775" i="9"/>
  <c r="P1774" i="9"/>
  <c r="P1773" i="9"/>
  <c r="P1772" i="9"/>
  <c r="P1771" i="9"/>
  <c r="P1770" i="9"/>
  <c r="P1769" i="9"/>
  <c r="P1768" i="9"/>
  <c r="P1767" i="9"/>
  <c r="P1766" i="9"/>
  <c r="P1765" i="9"/>
  <c r="P1764" i="9"/>
  <c r="P1763" i="9"/>
  <c r="P1762" i="9"/>
  <c r="P1761" i="9"/>
  <c r="P1760" i="9"/>
  <c r="P1759" i="9"/>
  <c r="P1758" i="9"/>
  <c r="P1757" i="9"/>
  <c r="P1756" i="9"/>
  <c r="P1755" i="9"/>
  <c r="P1754" i="9"/>
  <c r="P1753" i="9"/>
  <c r="P1752" i="9"/>
  <c r="P1751" i="9"/>
  <c r="P1750" i="9"/>
  <c r="P1749" i="9"/>
  <c r="P1748" i="9"/>
  <c r="P1747" i="9"/>
  <c r="P1746" i="9"/>
  <c r="P1745" i="9"/>
  <c r="P1744" i="9"/>
  <c r="P1743" i="9"/>
  <c r="P1742" i="9"/>
  <c r="P1741" i="9"/>
  <c r="P1740" i="9"/>
  <c r="P1739" i="9"/>
  <c r="P1738" i="9"/>
  <c r="P1737" i="9"/>
  <c r="P1736" i="9"/>
  <c r="P1735" i="9"/>
  <c r="P1734" i="9"/>
  <c r="P1733" i="9"/>
  <c r="P1732" i="9"/>
  <c r="P1731" i="9"/>
  <c r="P1730" i="9"/>
  <c r="P1729" i="9"/>
  <c r="P1728" i="9"/>
  <c r="P1727" i="9"/>
  <c r="P1726" i="9"/>
  <c r="P1725" i="9"/>
  <c r="P1724" i="9"/>
  <c r="P1723" i="9"/>
  <c r="P1722" i="9"/>
  <c r="P1721" i="9"/>
  <c r="P1720" i="9"/>
  <c r="P1719" i="9"/>
  <c r="P1718" i="9"/>
  <c r="P1717" i="9"/>
  <c r="P1716" i="9"/>
  <c r="P1715" i="9"/>
  <c r="P1714" i="9"/>
  <c r="P1713" i="9"/>
  <c r="P1712" i="9"/>
  <c r="P1711" i="9"/>
  <c r="P1710" i="9"/>
  <c r="P1709" i="9"/>
  <c r="P1708" i="9"/>
  <c r="P1707" i="9"/>
  <c r="P1706" i="9"/>
  <c r="P1705" i="9"/>
  <c r="P1704" i="9"/>
  <c r="P1703" i="9"/>
  <c r="P1702" i="9"/>
  <c r="P1701" i="9"/>
  <c r="P1700" i="9"/>
  <c r="P1699" i="9"/>
  <c r="P1698" i="9"/>
  <c r="P1697" i="9"/>
  <c r="P1696" i="9"/>
  <c r="P1695" i="9"/>
  <c r="P1694" i="9"/>
  <c r="P1693" i="9"/>
  <c r="P1692" i="9"/>
  <c r="P1691" i="9"/>
  <c r="P1690" i="9"/>
  <c r="P1689" i="9"/>
  <c r="P1688" i="9"/>
  <c r="P1687" i="9"/>
  <c r="P1686" i="9"/>
  <c r="P1685" i="9"/>
  <c r="P1684" i="9"/>
  <c r="P1683" i="9"/>
  <c r="P1682" i="9"/>
  <c r="P1681" i="9"/>
  <c r="P1680" i="9"/>
  <c r="P1679" i="9"/>
  <c r="P1678" i="9"/>
  <c r="P1677" i="9"/>
  <c r="P1676" i="9"/>
  <c r="P1675" i="9"/>
  <c r="P1674" i="9"/>
  <c r="P1673" i="9"/>
  <c r="P1672" i="9"/>
  <c r="P1671" i="9"/>
  <c r="P1670" i="9"/>
  <c r="P1669" i="9"/>
  <c r="P1668" i="9"/>
  <c r="P1667" i="9"/>
  <c r="P1666" i="9"/>
  <c r="P1665" i="9"/>
  <c r="P1664" i="9"/>
  <c r="P1663" i="9"/>
  <c r="P1662" i="9"/>
  <c r="P1661" i="9"/>
  <c r="P1660" i="9"/>
  <c r="P1659" i="9"/>
  <c r="P1658" i="9"/>
  <c r="P1657" i="9"/>
  <c r="P1656" i="9"/>
  <c r="P1655" i="9"/>
  <c r="P1654" i="9"/>
  <c r="P1653" i="9"/>
  <c r="P1652" i="9"/>
  <c r="P1651" i="9"/>
  <c r="P1650" i="9"/>
  <c r="P1649" i="9"/>
  <c r="P1648" i="9"/>
  <c r="P1647" i="9"/>
  <c r="P1646" i="9"/>
  <c r="P1645" i="9"/>
  <c r="P1644" i="9"/>
  <c r="P1643" i="9"/>
  <c r="P1642" i="9"/>
  <c r="P1641" i="9"/>
  <c r="P1640" i="9"/>
  <c r="P1639" i="9"/>
  <c r="P1638" i="9"/>
  <c r="P1637" i="9"/>
  <c r="P1636" i="9"/>
  <c r="P1635" i="9"/>
  <c r="P1634" i="9"/>
  <c r="P1633" i="9"/>
  <c r="P1632" i="9"/>
  <c r="P1631" i="9"/>
  <c r="P1630" i="9"/>
  <c r="P1629" i="9"/>
  <c r="P1628" i="9"/>
  <c r="P1627" i="9"/>
  <c r="P1626" i="9"/>
  <c r="P1625" i="9"/>
  <c r="P1624" i="9"/>
  <c r="P1623" i="9"/>
  <c r="P1622" i="9"/>
  <c r="P1621" i="9"/>
  <c r="P1620" i="9"/>
  <c r="P1619" i="9"/>
  <c r="P1618" i="9"/>
  <c r="P1617" i="9"/>
  <c r="P1616" i="9"/>
  <c r="P1615" i="9"/>
  <c r="P1614" i="9"/>
  <c r="P1613" i="9"/>
  <c r="P1612" i="9"/>
  <c r="P1611" i="9"/>
  <c r="P1610" i="9"/>
  <c r="P1609" i="9"/>
  <c r="P1608" i="9"/>
  <c r="P1607" i="9"/>
  <c r="P1606" i="9"/>
  <c r="P1605" i="9"/>
  <c r="P1604" i="9"/>
  <c r="P1603" i="9"/>
  <c r="P1602" i="9"/>
  <c r="P1601" i="9"/>
  <c r="P1600" i="9"/>
  <c r="P1599" i="9"/>
  <c r="P1598" i="9"/>
  <c r="P1597" i="9"/>
  <c r="P1596" i="9"/>
  <c r="P1595" i="9"/>
  <c r="P1594" i="9"/>
  <c r="P1593" i="9"/>
  <c r="P1592" i="9"/>
  <c r="P1591" i="9"/>
  <c r="P1590" i="9"/>
  <c r="P1589" i="9"/>
  <c r="P1588" i="9"/>
  <c r="P1587" i="9"/>
  <c r="P1586" i="9"/>
  <c r="P1585" i="9"/>
  <c r="P1584" i="9"/>
  <c r="P1583" i="9"/>
  <c r="P1582" i="9"/>
  <c r="P1581" i="9"/>
  <c r="P1580" i="9"/>
  <c r="P1579" i="9"/>
  <c r="P1578" i="9"/>
  <c r="P1577" i="9"/>
  <c r="P1576" i="9"/>
  <c r="P1575" i="9"/>
  <c r="P1574" i="9"/>
  <c r="P1573" i="9"/>
  <c r="P1572" i="9"/>
  <c r="P1571" i="9"/>
  <c r="P1570" i="9"/>
  <c r="P1569" i="9"/>
  <c r="P1568" i="9"/>
  <c r="P1567" i="9"/>
  <c r="P1566" i="9"/>
  <c r="P1565" i="9"/>
  <c r="P1564" i="9"/>
  <c r="P1563" i="9"/>
  <c r="P1562" i="9"/>
  <c r="P1561" i="9"/>
  <c r="P1560" i="9"/>
  <c r="P1559" i="9"/>
  <c r="P1558" i="9"/>
  <c r="P1557" i="9"/>
  <c r="P1556" i="9"/>
  <c r="P1555" i="9"/>
  <c r="P1554" i="9"/>
  <c r="P1553" i="9"/>
  <c r="P1552" i="9"/>
  <c r="P1551" i="9"/>
  <c r="P1550" i="9"/>
  <c r="P1549" i="9"/>
  <c r="P1548" i="9"/>
  <c r="P1547" i="9"/>
  <c r="P1546" i="9"/>
  <c r="P1545" i="9"/>
  <c r="P1544" i="9"/>
  <c r="P1543" i="9"/>
  <c r="P1542" i="9"/>
  <c r="P1541" i="9"/>
  <c r="P1540" i="9"/>
  <c r="P1539" i="9"/>
  <c r="P1538" i="9"/>
  <c r="P1537" i="9"/>
  <c r="P1536" i="9"/>
  <c r="P1535" i="9"/>
  <c r="P1534" i="9"/>
  <c r="P1533" i="9"/>
  <c r="P1532" i="9"/>
  <c r="P1531" i="9"/>
  <c r="P1530" i="9"/>
  <c r="P1529" i="9"/>
  <c r="P1528" i="9"/>
  <c r="P1527" i="9"/>
  <c r="P1526" i="9"/>
  <c r="P1525" i="9"/>
  <c r="P1524" i="9"/>
  <c r="P1523" i="9"/>
  <c r="P1522" i="9"/>
  <c r="P1521" i="9"/>
  <c r="P1520" i="9"/>
  <c r="P1519" i="9"/>
  <c r="P1518" i="9"/>
  <c r="P1517" i="9"/>
  <c r="P1516" i="9"/>
  <c r="P1515" i="9"/>
  <c r="P1514" i="9"/>
  <c r="P1513" i="9"/>
  <c r="P1512" i="9"/>
  <c r="P1511" i="9"/>
  <c r="P1510" i="9"/>
  <c r="P1509" i="9"/>
  <c r="P1508" i="9"/>
  <c r="P1507" i="9"/>
  <c r="P1506" i="9"/>
  <c r="P1505" i="9"/>
  <c r="P1504" i="9"/>
  <c r="P1503" i="9"/>
  <c r="P1502" i="9"/>
  <c r="P1501" i="9"/>
  <c r="P1500" i="9"/>
  <c r="P1499" i="9"/>
  <c r="P1498" i="9"/>
  <c r="P1497" i="9"/>
  <c r="P1496" i="9"/>
  <c r="P1495" i="9"/>
  <c r="P1494" i="9"/>
  <c r="P1493" i="9"/>
  <c r="P1492" i="9"/>
  <c r="P1491" i="9"/>
  <c r="P1490" i="9"/>
  <c r="P1489" i="9"/>
  <c r="P1488" i="9"/>
  <c r="P1487" i="9"/>
  <c r="P1486" i="9"/>
  <c r="P1485" i="9"/>
  <c r="P1484" i="9"/>
  <c r="P1483" i="9"/>
  <c r="P1482" i="9"/>
  <c r="P1481" i="9"/>
  <c r="P1480" i="9"/>
  <c r="P1479" i="9"/>
  <c r="P1478" i="9"/>
  <c r="P1477" i="9"/>
  <c r="P1476" i="9"/>
  <c r="P1475" i="9"/>
  <c r="P1474" i="9"/>
  <c r="P1473" i="9"/>
  <c r="P1472" i="9"/>
  <c r="P1471" i="9"/>
  <c r="P1470" i="9"/>
  <c r="P1469" i="9"/>
  <c r="P1468" i="9"/>
  <c r="P1467" i="9"/>
  <c r="P1466" i="9"/>
  <c r="P1465" i="9"/>
  <c r="P1464" i="9"/>
  <c r="P1463" i="9"/>
  <c r="P1462" i="9"/>
  <c r="P1461" i="9"/>
  <c r="P1460" i="9"/>
  <c r="P1459" i="9"/>
  <c r="P1458" i="9"/>
  <c r="P1457" i="9"/>
  <c r="P1456" i="9"/>
  <c r="P1455" i="9"/>
  <c r="P1454" i="9"/>
  <c r="P1453" i="9"/>
  <c r="P1452" i="9"/>
  <c r="P1451" i="9"/>
  <c r="P1450" i="9"/>
  <c r="P1449" i="9"/>
  <c r="P1448" i="9"/>
  <c r="P1447" i="9"/>
  <c r="P1446" i="9"/>
  <c r="P1445" i="9"/>
  <c r="P1444" i="9"/>
  <c r="P1443" i="9"/>
  <c r="P1442" i="9"/>
  <c r="P1441" i="9"/>
  <c r="P1440" i="9"/>
  <c r="P1439" i="9"/>
  <c r="P1438" i="9"/>
  <c r="P1437" i="9"/>
  <c r="P1436" i="9"/>
  <c r="P1435" i="9"/>
  <c r="P1434" i="9"/>
  <c r="P1433" i="9"/>
  <c r="P1432" i="9"/>
  <c r="P1431" i="9"/>
  <c r="P1430" i="9"/>
  <c r="P1429" i="9"/>
  <c r="P1428" i="9"/>
  <c r="P1427" i="9"/>
  <c r="P1426" i="9"/>
  <c r="P1425" i="9"/>
  <c r="P1424" i="9"/>
  <c r="P1423" i="9"/>
  <c r="P1422" i="9"/>
  <c r="P1421" i="9"/>
  <c r="P1420" i="9"/>
  <c r="P1419" i="9"/>
  <c r="P1418" i="9"/>
  <c r="P1417" i="9"/>
  <c r="P1416" i="9"/>
  <c r="P1415" i="9"/>
  <c r="P1414" i="9"/>
  <c r="P1413" i="9"/>
  <c r="P1412" i="9"/>
  <c r="P1411" i="9"/>
  <c r="P1410" i="9"/>
  <c r="P1409" i="9"/>
  <c r="P1408" i="9"/>
  <c r="P1407" i="9"/>
  <c r="P1406" i="9"/>
  <c r="P1405" i="9"/>
  <c r="P1404" i="9"/>
  <c r="P1403" i="9"/>
  <c r="P1402" i="9"/>
  <c r="P1401" i="9"/>
  <c r="P1400" i="9"/>
  <c r="P1399" i="9"/>
  <c r="P1398" i="9"/>
  <c r="P1397" i="9"/>
  <c r="P1396" i="9"/>
  <c r="P1395" i="9"/>
  <c r="P1394" i="9"/>
  <c r="P1393" i="9"/>
  <c r="P1392" i="9"/>
  <c r="P1391" i="9"/>
  <c r="P1390" i="9"/>
  <c r="P1389" i="9"/>
  <c r="P1388" i="9"/>
  <c r="P1387" i="9"/>
  <c r="P1386" i="9"/>
  <c r="P1385" i="9"/>
  <c r="P1384" i="9"/>
  <c r="P1383" i="9"/>
  <c r="P1382" i="9"/>
  <c r="P1381" i="9"/>
  <c r="P1380" i="9"/>
  <c r="P1379" i="9"/>
  <c r="P1378" i="9"/>
  <c r="P1377" i="9"/>
  <c r="P1376" i="9"/>
  <c r="P1375" i="9"/>
  <c r="P1374" i="9"/>
  <c r="P1373" i="9"/>
  <c r="P1372" i="9"/>
  <c r="P1371" i="9"/>
  <c r="P1370" i="9"/>
  <c r="P1369" i="9"/>
  <c r="P1368" i="9"/>
  <c r="P1367" i="9"/>
  <c r="P1366" i="9"/>
  <c r="P1365" i="9"/>
  <c r="P1364" i="9"/>
  <c r="P1363" i="9"/>
  <c r="P1362" i="9"/>
  <c r="P1361" i="9"/>
  <c r="P1360" i="9"/>
  <c r="P1359" i="9"/>
  <c r="P1358" i="9"/>
  <c r="P1357" i="9"/>
  <c r="P1356" i="9"/>
  <c r="P1355" i="9"/>
  <c r="P1354" i="9"/>
  <c r="P1353" i="9"/>
  <c r="P1352" i="9"/>
  <c r="P1351" i="9"/>
  <c r="P1350" i="9"/>
  <c r="P1349" i="9"/>
  <c r="P1348" i="9"/>
  <c r="P1347" i="9"/>
  <c r="P1346" i="9"/>
  <c r="P1345" i="9"/>
  <c r="P1344" i="9"/>
  <c r="P1343" i="9"/>
  <c r="P1342" i="9"/>
  <c r="P1341" i="9"/>
  <c r="P1340" i="9"/>
  <c r="P1339" i="9"/>
  <c r="P1338" i="9"/>
  <c r="P1337" i="9"/>
  <c r="P1336" i="9"/>
  <c r="P1335" i="9"/>
  <c r="P1334" i="9"/>
  <c r="P1333" i="9"/>
  <c r="P1332" i="9"/>
  <c r="P1331" i="9"/>
  <c r="P1330" i="9"/>
  <c r="P1329" i="9"/>
  <c r="P1328" i="9"/>
  <c r="P1327" i="9"/>
  <c r="P1326" i="9"/>
  <c r="P1325" i="9"/>
  <c r="P1324" i="9"/>
  <c r="P1323" i="9"/>
  <c r="P1322" i="9"/>
  <c r="P1321" i="9"/>
  <c r="P1320" i="9"/>
  <c r="P1319" i="9"/>
  <c r="P1318" i="9"/>
  <c r="P1317" i="9"/>
  <c r="P1316" i="9"/>
  <c r="P1315" i="9"/>
  <c r="P1314" i="9"/>
  <c r="P1313" i="9"/>
  <c r="P1312" i="9"/>
  <c r="P1311" i="9"/>
  <c r="P1310" i="9"/>
  <c r="P1309" i="9"/>
  <c r="P1308" i="9"/>
  <c r="P1307" i="9"/>
  <c r="P1306" i="9"/>
  <c r="P1305" i="9"/>
  <c r="P1304" i="9"/>
  <c r="P1303" i="9"/>
  <c r="P1302" i="9"/>
  <c r="P1301" i="9"/>
  <c r="P1300" i="9"/>
  <c r="P1299" i="9"/>
  <c r="P1298" i="9"/>
  <c r="P1297" i="9"/>
  <c r="P1296" i="9"/>
  <c r="P1295" i="9"/>
  <c r="P1294" i="9"/>
  <c r="P1293" i="9"/>
  <c r="P1292" i="9"/>
  <c r="P1291" i="9"/>
  <c r="P1290" i="9"/>
  <c r="P1289" i="9"/>
  <c r="P1288" i="9"/>
  <c r="P1287" i="9"/>
  <c r="P1286" i="9"/>
  <c r="P1285" i="9"/>
  <c r="P1284" i="9"/>
  <c r="P1283" i="9"/>
  <c r="P1282" i="9"/>
  <c r="P1281" i="9"/>
  <c r="P1280" i="9"/>
  <c r="P1279" i="9"/>
  <c r="P1278" i="9"/>
  <c r="P1277" i="9"/>
  <c r="P1276" i="9"/>
  <c r="P1275" i="9"/>
  <c r="P1274" i="9"/>
  <c r="P1273" i="9"/>
  <c r="P1272" i="9"/>
  <c r="P1271" i="9"/>
  <c r="P1270" i="9"/>
  <c r="P1269" i="9"/>
  <c r="P1268" i="9"/>
  <c r="P1267" i="9"/>
  <c r="P1266" i="9"/>
  <c r="P1265" i="9"/>
  <c r="P1264" i="9"/>
  <c r="P1263" i="9"/>
  <c r="P1262" i="9"/>
  <c r="P1261" i="9"/>
  <c r="P1260" i="9"/>
  <c r="P1259" i="9"/>
  <c r="P1258" i="9"/>
  <c r="P1257" i="9"/>
  <c r="P1256" i="9"/>
  <c r="P1255" i="9"/>
  <c r="P1254" i="9"/>
  <c r="P1253" i="9"/>
  <c r="P1252" i="9"/>
  <c r="P1251" i="9"/>
  <c r="P1250" i="9"/>
  <c r="P1249" i="9"/>
  <c r="P1248" i="9"/>
  <c r="P1247" i="9"/>
  <c r="P1246" i="9"/>
  <c r="P1245" i="9"/>
  <c r="P1244" i="9"/>
  <c r="P1243" i="9"/>
  <c r="P1242" i="9"/>
  <c r="P1241" i="9"/>
  <c r="P1240" i="9"/>
  <c r="P1239" i="9"/>
  <c r="P1238" i="9"/>
  <c r="P1237" i="9"/>
  <c r="P1236" i="9"/>
  <c r="P1235" i="9"/>
  <c r="P1234" i="9"/>
  <c r="P1233" i="9"/>
  <c r="P1232" i="9"/>
  <c r="P1231" i="9"/>
  <c r="P1230" i="9"/>
  <c r="P1229" i="9"/>
  <c r="P1228" i="9"/>
  <c r="P1227" i="9"/>
  <c r="P1226" i="9"/>
  <c r="P1225" i="9"/>
  <c r="P1224" i="9"/>
  <c r="P1223" i="9"/>
  <c r="P1222" i="9"/>
  <c r="P1221" i="9"/>
  <c r="P1220" i="9"/>
  <c r="P1219" i="9"/>
  <c r="P1218" i="9"/>
  <c r="P1217" i="9"/>
  <c r="P1216" i="9"/>
  <c r="P1215" i="9"/>
  <c r="P1214" i="9"/>
  <c r="P1213" i="9"/>
  <c r="P1212" i="9"/>
  <c r="P1211" i="9"/>
  <c r="P1210" i="9"/>
  <c r="P1209" i="9"/>
  <c r="P1208" i="9"/>
  <c r="P1207" i="9"/>
  <c r="P1206" i="9"/>
  <c r="P1205" i="9"/>
  <c r="P1204" i="9"/>
  <c r="P1203" i="9"/>
  <c r="P1202" i="9"/>
  <c r="P1201" i="9"/>
  <c r="P1200" i="9"/>
  <c r="P1199" i="9"/>
  <c r="P1198" i="9"/>
  <c r="P1197" i="9"/>
  <c r="P1196" i="9"/>
  <c r="P1195" i="9"/>
  <c r="P1194" i="9"/>
  <c r="P1193" i="9"/>
  <c r="P1192" i="9"/>
  <c r="P1191" i="9"/>
  <c r="P1190" i="9"/>
  <c r="P1189" i="9"/>
  <c r="P1188" i="9"/>
  <c r="P1187" i="9"/>
  <c r="P1186" i="9"/>
  <c r="P1185" i="9"/>
  <c r="P1184" i="9"/>
  <c r="P1183" i="9"/>
  <c r="P1182" i="9"/>
  <c r="P1181" i="9"/>
  <c r="P1180" i="9"/>
  <c r="P1179" i="9"/>
  <c r="P1178" i="9"/>
  <c r="P1177" i="9"/>
  <c r="P1176" i="9"/>
  <c r="P1175" i="9"/>
  <c r="P1174" i="9"/>
  <c r="P1173" i="9"/>
  <c r="P1172" i="9"/>
  <c r="P1171" i="9"/>
  <c r="P1170" i="9"/>
  <c r="P1169" i="9"/>
  <c r="P1168" i="9"/>
  <c r="P1167" i="9"/>
  <c r="P1166" i="9"/>
  <c r="P1165" i="9"/>
  <c r="P1164" i="9"/>
  <c r="P1163" i="9"/>
  <c r="P1162" i="9"/>
  <c r="P1161" i="9"/>
  <c r="P1160" i="9"/>
  <c r="P1159" i="9"/>
  <c r="P1158" i="9"/>
  <c r="P1157" i="9"/>
  <c r="P1156" i="9"/>
  <c r="P1155" i="9"/>
  <c r="P1154" i="9"/>
  <c r="P1153" i="9"/>
  <c r="P1152" i="9"/>
  <c r="P1151" i="9"/>
  <c r="P1150" i="9"/>
  <c r="P1149" i="9"/>
  <c r="P1148" i="9"/>
  <c r="P1147" i="9"/>
  <c r="P1146" i="9"/>
  <c r="P1145" i="9"/>
  <c r="P1144" i="9"/>
  <c r="P1143" i="9"/>
  <c r="P1142" i="9"/>
  <c r="P1141" i="9"/>
  <c r="P1140" i="9"/>
  <c r="P1139" i="9"/>
  <c r="P1138" i="9"/>
  <c r="P1137" i="9"/>
  <c r="P1136" i="9"/>
  <c r="P1135" i="9"/>
  <c r="P1134" i="9"/>
  <c r="P1133" i="9"/>
  <c r="P1132" i="9"/>
  <c r="P1131" i="9"/>
  <c r="P1130" i="9"/>
  <c r="P1129" i="9"/>
  <c r="P1128" i="9"/>
  <c r="P1127" i="9"/>
  <c r="P1126" i="9"/>
  <c r="P1125" i="9"/>
  <c r="P1124" i="9"/>
  <c r="P1123" i="9"/>
  <c r="P1122" i="9"/>
  <c r="P1121" i="9"/>
  <c r="P1120" i="9"/>
  <c r="P1119" i="9"/>
  <c r="P1118" i="9"/>
  <c r="P1117" i="9"/>
  <c r="P1116" i="9"/>
  <c r="P1115" i="9"/>
  <c r="P1114" i="9"/>
  <c r="P1113" i="9"/>
  <c r="P1112" i="9"/>
  <c r="P1111" i="9"/>
  <c r="P1110" i="9"/>
  <c r="P1109" i="9"/>
  <c r="P1108" i="9"/>
  <c r="P1107" i="9"/>
  <c r="P1106" i="9"/>
  <c r="P1105" i="9"/>
  <c r="P1104" i="9"/>
  <c r="P1103" i="9"/>
  <c r="P1102" i="9"/>
  <c r="P1101" i="9"/>
  <c r="P1100" i="9"/>
  <c r="P1099" i="9"/>
  <c r="P1098" i="9"/>
  <c r="P1097" i="9"/>
  <c r="P1096" i="9"/>
  <c r="P1095" i="9"/>
  <c r="P1094" i="9"/>
  <c r="P1093" i="9"/>
  <c r="P1092" i="9"/>
  <c r="P1091" i="9"/>
  <c r="P1090" i="9"/>
  <c r="P1089" i="9"/>
  <c r="P1088" i="9"/>
  <c r="P1087" i="9"/>
  <c r="P1086" i="9"/>
  <c r="P1085" i="9"/>
  <c r="P1084" i="9"/>
  <c r="P1083" i="9"/>
  <c r="P1082" i="9"/>
  <c r="P1081" i="9"/>
  <c r="P1080" i="9"/>
  <c r="P1079" i="9"/>
  <c r="P1078" i="9"/>
  <c r="P1077" i="9"/>
  <c r="P1076" i="9"/>
  <c r="P1075" i="9"/>
  <c r="P1074" i="9"/>
  <c r="P1073" i="9"/>
  <c r="P1072" i="9"/>
  <c r="P1071" i="9"/>
  <c r="P1070" i="9"/>
  <c r="P1069" i="9"/>
  <c r="P1068" i="9"/>
  <c r="P1067" i="9"/>
  <c r="P1066" i="9"/>
  <c r="P1065" i="9"/>
  <c r="P1064" i="9"/>
  <c r="P1063" i="9"/>
  <c r="P1062" i="9"/>
  <c r="P1061" i="9"/>
  <c r="P1060" i="9"/>
  <c r="P1059" i="9"/>
  <c r="P1058" i="9"/>
  <c r="P1057" i="9"/>
  <c r="P1056" i="9"/>
  <c r="P1055" i="9"/>
  <c r="P1054" i="9"/>
  <c r="P1053" i="9"/>
  <c r="P1052" i="9"/>
  <c r="P1051" i="9"/>
  <c r="P1050" i="9"/>
  <c r="P1049" i="9"/>
  <c r="P1048" i="9"/>
  <c r="P1047" i="9"/>
  <c r="P1046" i="9"/>
  <c r="P1045" i="9"/>
  <c r="P1044" i="9"/>
  <c r="P1043" i="9"/>
  <c r="P1042" i="9"/>
  <c r="P1041" i="9"/>
  <c r="P1040" i="9"/>
  <c r="P1039" i="9"/>
  <c r="P1038" i="9"/>
  <c r="P1037" i="9"/>
  <c r="P1036" i="9"/>
  <c r="P1035" i="9"/>
  <c r="P1034" i="9"/>
  <c r="P1033" i="9"/>
  <c r="P1032" i="9"/>
  <c r="P1031" i="9"/>
  <c r="P1030" i="9"/>
  <c r="P1029" i="9"/>
  <c r="P1028" i="9"/>
  <c r="P1027" i="9"/>
  <c r="P1026" i="9"/>
  <c r="P1025" i="9"/>
  <c r="P1024" i="9"/>
  <c r="P1023" i="9"/>
  <c r="P1022" i="9"/>
  <c r="P1021" i="9"/>
  <c r="P1020" i="9"/>
  <c r="P1019" i="9"/>
  <c r="P1018" i="9"/>
  <c r="P1017" i="9"/>
  <c r="P1016" i="9"/>
  <c r="P1015" i="9"/>
  <c r="P1014" i="9"/>
  <c r="P1013" i="9"/>
  <c r="P1012" i="9"/>
  <c r="P1011" i="9"/>
  <c r="P1010" i="9"/>
  <c r="P1009" i="9"/>
  <c r="P1008" i="9"/>
  <c r="P1007" i="9"/>
  <c r="P1006" i="9"/>
  <c r="P1005" i="9"/>
  <c r="P1004" i="9"/>
  <c r="P1003" i="9"/>
  <c r="P1002" i="9"/>
  <c r="P1001" i="9"/>
  <c r="P1000" i="9"/>
  <c r="P999" i="9"/>
  <c r="P998" i="9"/>
  <c r="P997" i="9"/>
  <c r="P996" i="9"/>
  <c r="P995" i="9"/>
  <c r="P994" i="9"/>
  <c r="P993" i="9"/>
  <c r="P992" i="9"/>
  <c r="P991" i="9"/>
  <c r="P990" i="9"/>
  <c r="P989" i="9"/>
  <c r="P988" i="9"/>
  <c r="P987" i="9"/>
  <c r="P986" i="9"/>
  <c r="P985" i="9"/>
  <c r="P984" i="9"/>
  <c r="P983" i="9"/>
  <c r="P982" i="9"/>
  <c r="P981" i="9"/>
  <c r="P980" i="9"/>
  <c r="P979" i="9"/>
  <c r="P978" i="9"/>
  <c r="P977" i="9"/>
  <c r="P976" i="9"/>
  <c r="P975" i="9"/>
  <c r="P974" i="9"/>
  <c r="P973" i="9"/>
  <c r="P972" i="9"/>
  <c r="P971" i="9"/>
  <c r="P970" i="9"/>
  <c r="P969" i="9"/>
  <c r="P968" i="9"/>
  <c r="P967" i="9"/>
  <c r="P966" i="9"/>
  <c r="P965" i="9"/>
  <c r="P964" i="9"/>
  <c r="P963" i="9"/>
  <c r="P962" i="9"/>
  <c r="P961" i="9"/>
  <c r="P960" i="9"/>
  <c r="P959" i="9"/>
  <c r="P958" i="9"/>
  <c r="P957" i="9"/>
  <c r="P956" i="9"/>
  <c r="P955" i="9"/>
  <c r="P954" i="9"/>
  <c r="P953" i="9"/>
  <c r="P952" i="9"/>
  <c r="P951" i="9"/>
  <c r="P950" i="9"/>
  <c r="P949" i="9"/>
  <c r="P948" i="9"/>
  <c r="P947" i="9"/>
  <c r="P946" i="9"/>
  <c r="P945" i="9"/>
  <c r="P944" i="9"/>
  <c r="P943" i="9"/>
  <c r="P942" i="9"/>
  <c r="P941" i="9"/>
  <c r="P940" i="9"/>
  <c r="P939" i="9"/>
  <c r="P938" i="9"/>
  <c r="P937" i="9"/>
  <c r="P936" i="9"/>
  <c r="P935" i="9"/>
  <c r="P934" i="9"/>
  <c r="P933" i="9"/>
  <c r="P932" i="9"/>
  <c r="P931" i="9"/>
  <c r="P930" i="9"/>
  <c r="P929" i="9"/>
  <c r="P928" i="9"/>
  <c r="P927" i="9"/>
  <c r="P926" i="9"/>
  <c r="P925" i="9"/>
  <c r="P924" i="9"/>
  <c r="P923" i="9"/>
  <c r="P922" i="9"/>
  <c r="P921" i="9"/>
  <c r="P920" i="9"/>
  <c r="P919" i="9"/>
  <c r="P918" i="9"/>
  <c r="P917" i="9"/>
  <c r="P916" i="9"/>
  <c r="P915" i="9"/>
  <c r="P914" i="9"/>
  <c r="P913" i="9"/>
  <c r="P912" i="9"/>
  <c r="P911" i="9"/>
  <c r="P910" i="9"/>
  <c r="P909" i="9"/>
  <c r="P908" i="9"/>
  <c r="P907" i="9"/>
  <c r="P906" i="9"/>
  <c r="P905" i="9"/>
  <c r="P904" i="9"/>
  <c r="P903" i="9"/>
  <c r="P902" i="9"/>
  <c r="P901" i="9"/>
  <c r="P900" i="9"/>
  <c r="P899" i="9"/>
  <c r="P898" i="9"/>
  <c r="P897" i="9"/>
  <c r="P896" i="9"/>
  <c r="P895" i="9"/>
  <c r="P894" i="9"/>
  <c r="P893" i="9"/>
  <c r="P892" i="9"/>
  <c r="P891" i="9"/>
  <c r="P890" i="9"/>
  <c r="P889" i="9"/>
  <c r="P888" i="9"/>
  <c r="P887" i="9"/>
  <c r="P886" i="9"/>
  <c r="P885" i="9"/>
  <c r="P884" i="9"/>
  <c r="P883" i="9"/>
  <c r="P882" i="9"/>
  <c r="P881" i="9"/>
  <c r="P880" i="9"/>
  <c r="P879" i="9"/>
  <c r="P878" i="9"/>
  <c r="P877" i="9"/>
  <c r="P876" i="9"/>
  <c r="P875" i="9"/>
  <c r="P874" i="9"/>
  <c r="P873" i="9"/>
  <c r="P872" i="9"/>
  <c r="P871" i="9"/>
  <c r="P870" i="9"/>
  <c r="P869" i="9"/>
  <c r="P868" i="9"/>
  <c r="P867" i="9"/>
  <c r="P866" i="9"/>
  <c r="P865" i="9"/>
  <c r="P864" i="9"/>
  <c r="P863" i="9"/>
  <c r="P862" i="9"/>
  <c r="P861" i="9"/>
  <c r="P860" i="9"/>
  <c r="P859" i="9"/>
  <c r="P858" i="9"/>
  <c r="P857" i="9"/>
  <c r="P856" i="9"/>
  <c r="P855" i="9"/>
  <c r="P854" i="9"/>
  <c r="P853" i="9"/>
  <c r="P852" i="9"/>
  <c r="P851" i="9"/>
  <c r="P850" i="9"/>
  <c r="P849" i="9"/>
  <c r="P848" i="9"/>
  <c r="P847" i="9"/>
  <c r="P846" i="9"/>
  <c r="P845" i="9"/>
  <c r="P844" i="9"/>
  <c r="P843" i="9"/>
  <c r="P842" i="9"/>
  <c r="P841" i="9"/>
  <c r="P840" i="9"/>
  <c r="P839" i="9"/>
  <c r="P838" i="9"/>
  <c r="P837" i="9"/>
  <c r="P836" i="9"/>
  <c r="P835" i="9"/>
  <c r="P834" i="9"/>
  <c r="P833" i="9"/>
  <c r="P832" i="9"/>
  <c r="P831" i="9"/>
  <c r="P830" i="9"/>
  <c r="P829" i="9"/>
  <c r="P828" i="9"/>
  <c r="P827" i="9"/>
  <c r="P826" i="9"/>
  <c r="P825" i="9"/>
  <c r="P824" i="9"/>
  <c r="P823" i="9"/>
  <c r="P822" i="9"/>
  <c r="P821" i="9"/>
  <c r="P820" i="9"/>
  <c r="P819" i="9"/>
  <c r="P818" i="9"/>
  <c r="P817" i="9"/>
  <c r="P816" i="9"/>
  <c r="P815" i="9"/>
  <c r="P814" i="9"/>
  <c r="P813" i="9"/>
  <c r="P812" i="9"/>
  <c r="P811" i="9"/>
  <c r="P810" i="9"/>
  <c r="P809" i="9"/>
  <c r="P808" i="9"/>
  <c r="P807" i="9"/>
  <c r="P806" i="9"/>
  <c r="P805" i="9"/>
  <c r="P804" i="9"/>
  <c r="P803" i="9"/>
  <c r="P802" i="9"/>
  <c r="P801" i="9"/>
  <c r="P800" i="9"/>
  <c r="P799" i="9"/>
  <c r="P798" i="9"/>
  <c r="P797" i="9"/>
  <c r="P796" i="9"/>
  <c r="P795" i="9"/>
  <c r="P794" i="9"/>
  <c r="P793" i="9"/>
  <c r="P792" i="9"/>
  <c r="P791" i="9"/>
  <c r="P790" i="9"/>
  <c r="P789" i="9"/>
  <c r="P788" i="9"/>
  <c r="P787" i="9"/>
  <c r="P786" i="9"/>
  <c r="P785" i="9"/>
  <c r="P784" i="9"/>
  <c r="P783" i="9"/>
  <c r="P782" i="9"/>
  <c r="P781" i="9"/>
  <c r="P780" i="9"/>
  <c r="P779" i="9"/>
  <c r="P778" i="9"/>
  <c r="P777" i="9"/>
  <c r="P776" i="9"/>
  <c r="P775" i="9"/>
  <c r="P774" i="9"/>
  <c r="P773" i="9"/>
  <c r="P772" i="9"/>
  <c r="P771" i="9"/>
  <c r="P770" i="9"/>
  <c r="P769" i="9"/>
  <c r="P768" i="9"/>
  <c r="P767" i="9"/>
  <c r="P766" i="9"/>
  <c r="P765" i="9"/>
  <c r="P764" i="9"/>
  <c r="P763" i="9"/>
  <c r="P762" i="9"/>
  <c r="P761" i="9"/>
  <c r="P760" i="9"/>
  <c r="P759" i="9"/>
  <c r="P758" i="9"/>
  <c r="P757" i="9"/>
  <c r="P756" i="9"/>
  <c r="P755" i="9"/>
  <c r="P754" i="9"/>
  <c r="P753" i="9"/>
  <c r="P752" i="9"/>
  <c r="P751" i="9"/>
  <c r="P750" i="9"/>
  <c r="P749" i="9"/>
  <c r="P748" i="9"/>
  <c r="P747" i="9"/>
  <c r="P746" i="9"/>
  <c r="P745" i="9"/>
  <c r="P744" i="9"/>
  <c r="P743" i="9"/>
  <c r="P742" i="9"/>
  <c r="P741" i="9"/>
  <c r="P740" i="9"/>
  <c r="P739" i="9"/>
  <c r="P738" i="9"/>
  <c r="P737" i="9"/>
  <c r="P736" i="9"/>
  <c r="P735" i="9"/>
  <c r="P734" i="9"/>
  <c r="P733" i="9"/>
  <c r="P732" i="9"/>
  <c r="P731" i="9"/>
  <c r="P730" i="9"/>
  <c r="P729" i="9"/>
  <c r="P728" i="9"/>
  <c r="P727" i="9"/>
  <c r="P726" i="9"/>
  <c r="P725" i="9"/>
  <c r="P724" i="9"/>
  <c r="P723" i="9"/>
  <c r="P722" i="9"/>
  <c r="P721" i="9"/>
  <c r="P720" i="9"/>
  <c r="P719" i="9"/>
  <c r="P718" i="9"/>
  <c r="P717" i="9"/>
  <c r="P716" i="9"/>
  <c r="P715" i="9"/>
  <c r="P714" i="9"/>
  <c r="P713" i="9"/>
  <c r="P712" i="9"/>
  <c r="P711" i="9"/>
  <c r="P710" i="9"/>
  <c r="P709" i="9"/>
  <c r="P708" i="9"/>
  <c r="P707" i="9"/>
  <c r="P706" i="9"/>
  <c r="P705" i="9"/>
  <c r="P704" i="9"/>
  <c r="P703" i="9"/>
  <c r="P702" i="9"/>
  <c r="P701" i="9"/>
  <c r="P700" i="9"/>
  <c r="P699" i="9"/>
  <c r="P698" i="9"/>
  <c r="P697" i="9"/>
  <c r="P696" i="9"/>
  <c r="P695" i="9"/>
  <c r="P694" i="9"/>
  <c r="P693" i="9"/>
  <c r="P692" i="9"/>
  <c r="P691" i="9"/>
  <c r="P690" i="9"/>
  <c r="P689" i="9"/>
  <c r="P688" i="9"/>
  <c r="P687" i="9"/>
  <c r="P686" i="9"/>
  <c r="P685" i="9"/>
  <c r="P684" i="9"/>
  <c r="P683" i="9"/>
  <c r="P682" i="9"/>
  <c r="P681" i="9"/>
  <c r="P680" i="9"/>
  <c r="P679" i="9"/>
  <c r="P678" i="9"/>
  <c r="P677" i="9"/>
  <c r="P676" i="9"/>
  <c r="P675" i="9"/>
  <c r="P674" i="9"/>
  <c r="P673" i="9"/>
  <c r="P672" i="9"/>
  <c r="P671" i="9"/>
  <c r="P670" i="9"/>
  <c r="P669" i="9"/>
  <c r="P668" i="9"/>
  <c r="P667" i="9"/>
  <c r="P666" i="9"/>
  <c r="P665" i="9"/>
  <c r="P664" i="9"/>
  <c r="P663" i="9"/>
  <c r="P662" i="9"/>
  <c r="P661" i="9"/>
  <c r="P660" i="9"/>
  <c r="P659" i="9"/>
  <c r="P658" i="9"/>
  <c r="P657" i="9"/>
  <c r="P656" i="9"/>
  <c r="P655" i="9"/>
  <c r="P654" i="9"/>
  <c r="P653" i="9"/>
  <c r="P652" i="9"/>
  <c r="P651" i="9"/>
  <c r="P650" i="9"/>
  <c r="P649" i="9"/>
  <c r="P648" i="9"/>
  <c r="P647" i="9"/>
  <c r="P646" i="9"/>
  <c r="P645" i="9"/>
  <c r="P644" i="9"/>
  <c r="P643" i="9"/>
  <c r="P642" i="9"/>
  <c r="P641" i="9"/>
  <c r="P640" i="9"/>
  <c r="P639" i="9"/>
  <c r="P638" i="9"/>
  <c r="P637" i="9"/>
  <c r="P636" i="9"/>
  <c r="P635" i="9"/>
  <c r="P634" i="9"/>
  <c r="P633" i="9"/>
  <c r="P632" i="9"/>
  <c r="P631" i="9"/>
  <c r="P630" i="9"/>
  <c r="P629" i="9"/>
  <c r="P628" i="9"/>
  <c r="P627" i="9"/>
  <c r="P626" i="9"/>
  <c r="P625" i="9"/>
  <c r="P624" i="9"/>
  <c r="P623" i="9"/>
  <c r="P622" i="9"/>
  <c r="P621" i="9"/>
  <c r="P620" i="9"/>
  <c r="P619" i="9"/>
  <c r="P618" i="9"/>
  <c r="P617" i="9"/>
  <c r="P616" i="9"/>
  <c r="P615" i="9"/>
  <c r="P614" i="9"/>
  <c r="P613" i="9"/>
  <c r="P612" i="9"/>
  <c r="P611" i="9"/>
  <c r="P610" i="9"/>
  <c r="P609" i="9"/>
  <c r="P608" i="9"/>
  <c r="P607" i="9"/>
  <c r="P606" i="9"/>
  <c r="P605" i="9"/>
  <c r="P604" i="9"/>
  <c r="P603" i="9"/>
  <c r="P602" i="9"/>
  <c r="P601" i="9"/>
  <c r="P600" i="9"/>
  <c r="P599" i="9"/>
  <c r="P598" i="9"/>
  <c r="P597" i="9"/>
  <c r="P596" i="9"/>
  <c r="P595" i="9"/>
  <c r="P594" i="9"/>
  <c r="P593" i="9"/>
  <c r="P592" i="9"/>
  <c r="P591" i="9"/>
  <c r="P590" i="9"/>
  <c r="P589" i="9"/>
  <c r="P588" i="9"/>
  <c r="P587" i="9"/>
  <c r="P586" i="9"/>
  <c r="P585" i="9"/>
  <c r="P584" i="9"/>
  <c r="P583" i="9"/>
  <c r="P582" i="9"/>
  <c r="P581" i="9"/>
  <c r="P580" i="9"/>
  <c r="P579" i="9"/>
  <c r="P578" i="9"/>
  <c r="P577" i="9"/>
  <c r="P576" i="9"/>
  <c r="P575" i="9"/>
  <c r="P574" i="9"/>
  <c r="P573" i="9"/>
  <c r="P572" i="9"/>
  <c r="P571" i="9"/>
  <c r="P570" i="9"/>
  <c r="P569" i="9"/>
  <c r="P568" i="9"/>
  <c r="P567" i="9"/>
  <c r="P566" i="9"/>
  <c r="P565" i="9"/>
  <c r="P564" i="9"/>
  <c r="P563" i="9"/>
  <c r="P562" i="9"/>
  <c r="P561" i="9"/>
  <c r="P560" i="9"/>
  <c r="P559" i="9"/>
  <c r="P558" i="9"/>
  <c r="P557" i="9"/>
  <c r="P556" i="9"/>
  <c r="P555" i="9"/>
  <c r="P554" i="9"/>
  <c r="P553" i="9"/>
  <c r="P552" i="9"/>
  <c r="P551" i="9"/>
  <c r="P550" i="9"/>
  <c r="P549" i="9"/>
  <c r="P548" i="9"/>
  <c r="P547" i="9"/>
  <c r="P546" i="9"/>
  <c r="P545" i="9"/>
  <c r="P544" i="9"/>
  <c r="P543" i="9"/>
  <c r="P542" i="9"/>
  <c r="P541" i="9"/>
  <c r="P540" i="9"/>
  <c r="P539" i="9"/>
  <c r="P538" i="9"/>
  <c r="P537" i="9"/>
  <c r="P536" i="9"/>
  <c r="P535" i="9"/>
  <c r="P534" i="9"/>
  <c r="P533" i="9"/>
  <c r="P532" i="9"/>
  <c r="P531" i="9"/>
  <c r="P530" i="9"/>
  <c r="P529" i="9"/>
  <c r="P528" i="9"/>
  <c r="P527" i="9"/>
  <c r="P526" i="9"/>
  <c r="P525" i="9"/>
  <c r="P524" i="9"/>
  <c r="P523" i="9"/>
  <c r="P522" i="9"/>
  <c r="P521" i="9"/>
  <c r="P520" i="9"/>
  <c r="P519" i="9"/>
  <c r="P518" i="9"/>
  <c r="P517" i="9"/>
  <c r="P516" i="9"/>
  <c r="P515" i="9"/>
  <c r="P514" i="9"/>
  <c r="P513" i="9"/>
  <c r="P512" i="9"/>
  <c r="P511" i="9"/>
  <c r="P510" i="9"/>
  <c r="P509" i="9"/>
  <c r="P508" i="9"/>
  <c r="P507" i="9"/>
  <c r="P506" i="9"/>
  <c r="P505" i="9"/>
  <c r="P504" i="9"/>
  <c r="P503" i="9"/>
  <c r="P502" i="9"/>
  <c r="P501" i="9"/>
  <c r="P500" i="9"/>
  <c r="P499" i="9"/>
  <c r="P498" i="9"/>
  <c r="P497" i="9"/>
  <c r="P496" i="9"/>
  <c r="P495" i="9"/>
  <c r="P494" i="9"/>
  <c r="P493" i="9"/>
  <c r="P492" i="9"/>
  <c r="P491" i="9"/>
  <c r="P490" i="9"/>
  <c r="P489" i="9"/>
  <c r="P488" i="9"/>
  <c r="P487" i="9"/>
  <c r="P486" i="9"/>
  <c r="P485" i="9"/>
  <c r="P484" i="9"/>
  <c r="P483" i="9"/>
  <c r="P482" i="9"/>
  <c r="P481" i="9"/>
  <c r="P480" i="9"/>
  <c r="P479" i="9"/>
  <c r="P478" i="9"/>
  <c r="P477" i="9"/>
  <c r="P476" i="9"/>
  <c r="P475" i="9"/>
  <c r="P474" i="9"/>
  <c r="P473" i="9"/>
  <c r="P472" i="9"/>
  <c r="P471" i="9"/>
  <c r="P470" i="9"/>
  <c r="P469" i="9"/>
  <c r="P468" i="9"/>
  <c r="P467" i="9"/>
  <c r="P466" i="9"/>
  <c r="P465" i="9"/>
  <c r="P464" i="9"/>
  <c r="P463" i="9"/>
  <c r="P462" i="9"/>
  <c r="P461" i="9"/>
  <c r="P460" i="9"/>
  <c r="P459" i="9"/>
  <c r="P458" i="9"/>
  <c r="P457" i="9"/>
  <c r="P456" i="9"/>
  <c r="P455" i="9"/>
  <c r="P454" i="9"/>
  <c r="P453" i="9"/>
  <c r="P452" i="9"/>
  <c r="P451" i="9"/>
  <c r="P450" i="9"/>
  <c r="P449" i="9"/>
  <c r="P448" i="9"/>
  <c r="P447" i="9"/>
  <c r="P446" i="9"/>
  <c r="P445" i="9"/>
  <c r="P444" i="9"/>
  <c r="P443" i="9"/>
  <c r="P442" i="9"/>
  <c r="P441" i="9"/>
  <c r="P440" i="9"/>
  <c r="P439" i="9"/>
  <c r="P438" i="9"/>
  <c r="P437" i="9"/>
  <c r="P436" i="9"/>
  <c r="P435" i="9"/>
  <c r="P434" i="9"/>
  <c r="P433" i="9"/>
  <c r="P432" i="9"/>
  <c r="P431" i="9"/>
  <c r="P430" i="9"/>
  <c r="P429" i="9"/>
  <c r="P428" i="9"/>
  <c r="P427" i="9"/>
  <c r="P426" i="9"/>
  <c r="P425" i="9"/>
  <c r="P424" i="9"/>
  <c r="P423" i="9"/>
  <c r="P422" i="9"/>
  <c r="P421" i="9"/>
  <c r="P420" i="9"/>
  <c r="P419" i="9"/>
  <c r="P418" i="9"/>
  <c r="P417" i="9"/>
  <c r="P416" i="9"/>
  <c r="P415" i="9"/>
  <c r="P414" i="9"/>
  <c r="P413" i="9"/>
  <c r="P412" i="9"/>
  <c r="P411" i="9"/>
  <c r="P410" i="9"/>
  <c r="P409" i="9"/>
  <c r="P408" i="9"/>
  <c r="P407" i="9"/>
  <c r="P406" i="9"/>
  <c r="P405" i="9"/>
  <c r="P404" i="9"/>
  <c r="P403" i="9"/>
  <c r="P402" i="9"/>
  <c r="P401" i="9"/>
  <c r="P400" i="9"/>
  <c r="P399" i="9"/>
  <c r="P398" i="9"/>
  <c r="P397" i="9"/>
  <c r="P396" i="9"/>
  <c r="P395" i="9"/>
  <c r="P394" i="9"/>
  <c r="P393" i="9"/>
  <c r="P392" i="9"/>
  <c r="P391" i="9"/>
  <c r="P390" i="9"/>
  <c r="P389" i="9"/>
  <c r="P388" i="9"/>
  <c r="P387" i="9"/>
  <c r="P386" i="9"/>
  <c r="P385" i="9"/>
  <c r="P384" i="9"/>
  <c r="P383" i="9"/>
  <c r="P382" i="9"/>
  <c r="P381" i="9"/>
  <c r="P380" i="9"/>
  <c r="P379" i="9"/>
  <c r="P378" i="9"/>
  <c r="P377" i="9"/>
  <c r="P376" i="9"/>
  <c r="P375" i="9"/>
  <c r="P374" i="9"/>
  <c r="P373" i="9"/>
  <c r="P372" i="9"/>
  <c r="P371" i="9"/>
  <c r="P370" i="9"/>
  <c r="P369" i="9"/>
  <c r="P368" i="9"/>
  <c r="P367" i="9"/>
  <c r="P366" i="9"/>
  <c r="P365" i="9"/>
  <c r="P364" i="9"/>
  <c r="P363" i="9"/>
  <c r="P362" i="9"/>
  <c r="P361" i="9"/>
  <c r="P360" i="9"/>
  <c r="P359" i="9"/>
  <c r="P358" i="9"/>
  <c r="P357" i="9"/>
  <c r="P356" i="9"/>
  <c r="P355" i="9"/>
  <c r="P354" i="9"/>
  <c r="P353" i="9"/>
  <c r="P352" i="9"/>
  <c r="P351" i="9"/>
  <c r="P350" i="9"/>
  <c r="P349" i="9"/>
  <c r="P348" i="9"/>
  <c r="P347" i="9"/>
  <c r="P346" i="9"/>
  <c r="P345" i="9"/>
  <c r="P344" i="9"/>
  <c r="P343" i="9"/>
  <c r="P342" i="9"/>
  <c r="P341" i="9"/>
  <c r="P340" i="9"/>
  <c r="P339" i="9"/>
  <c r="P338" i="9"/>
  <c r="P337" i="9"/>
  <c r="P336" i="9"/>
  <c r="P335" i="9"/>
  <c r="P334" i="9"/>
  <c r="P333" i="9"/>
  <c r="P332" i="9"/>
  <c r="P331" i="9"/>
  <c r="P330" i="9"/>
  <c r="P329" i="9"/>
  <c r="P328" i="9"/>
  <c r="P327" i="9"/>
  <c r="P326" i="9"/>
  <c r="P325" i="9"/>
  <c r="P324" i="9"/>
  <c r="P323" i="9"/>
  <c r="P322" i="9"/>
  <c r="P321" i="9"/>
  <c r="P320" i="9"/>
  <c r="P319" i="9"/>
  <c r="P318" i="9"/>
  <c r="P317" i="9"/>
  <c r="P316" i="9"/>
  <c r="P315" i="9"/>
  <c r="P314" i="9"/>
  <c r="P313" i="9"/>
  <c r="P312" i="9"/>
  <c r="P311" i="9"/>
  <c r="P310" i="9"/>
  <c r="P309" i="9"/>
  <c r="P308" i="9"/>
  <c r="P307" i="9"/>
  <c r="P306" i="9"/>
  <c r="P305" i="9"/>
  <c r="P304" i="9"/>
  <c r="P303" i="9"/>
  <c r="P302" i="9"/>
  <c r="P301" i="9"/>
  <c r="P300" i="9"/>
  <c r="P299" i="9"/>
  <c r="P298" i="9"/>
  <c r="P297" i="9"/>
  <c r="P296" i="9"/>
  <c r="P295" i="9"/>
  <c r="P294" i="9"/>
  <c r="P293" i="9"/>
  <c r="P292" i="9"/>
  <c r="P291" i="9"/>
  <c r="P290" i="9"/>
  <c r="P289" i="9"/>
  <c r="P288" i="9"/>
  <c r="P287" i="9"/>
  <c r="P286" i="9"/>
  <c r="P285" i="9"/>
  <c r="P284" i="9"/>
  <c r="P283" i="9"/>
  <c r="P282" i="9"/>
  <c r="P281" i="9"/>
  <c r="P280" i="9"/>
  <c r="P279" i="9"/>
  <c r="P278" i="9"/>
  <c r="P277" i="9"/>
  <c r="P276" i="9"/>
  <c r="P275" i="9"/>
  <c r="P274" i="9"/>
  <c r="P273" i="9"/>
  <c r="P272" i="9"/>
  <c r="P271" i="9"/>
  <c r="P270" i="9"/>
  <c r="P269" i="9"/>
  <c r="P268" i="9"/>
  <c r="P267" i="9"/>
  <c r="P266" i="9"/>
  <c r="P265" i="9"/>
  <c r="P264" i="9"/>
  <c r="P263" i="9"/>
  <c r="P262" i="9"/>
  <c r="P261" i="9"/>
  <c r="P260" i="9"/>
  <c r="P259" i="9"/>
  <c r="P258" i="9"/>
  <c r="P257" i="9"/>
  <c r="P256" i="9"/>
  <c r="P255" i="9"/>
  <c r="P254" i="9"/>
  <c r="P253" i="9"/>
  <c r="P252" i="9"/>
  <c r="P251" i="9"/>
  <c r="P250" i="9"/>
  <c r="P249" i="9"/>
  <c r="P248" i="9"/>
  <c r="P247" i="9"/>
  <c r="P246" i="9"/>
  <c r="P245" i="9"/>
  <c r="P244" i="9"/>
  <c r="P243" i="9"/>
  <c r="P242" i="9"/>
  <c r="P241" i="9"/>
  <c r="P240" i="9"/>
  <c r="P239" i="9"/>
  <c r="P238" i="9"/>
  <c r="P237" i="9"/>
  <c r="P236" i="9"/>
  <c r="P235" i="9"/>
  <c r="P234" i="9"/>
  <c r="P233" i="9"/>
  <c r="P232" i="9"/>
  <c r="P231" i="9"/>
  <c r="P230" i="9"/>
  <c r="P229" i="9"/>
  <c r="P228" i="9"/>
  <c r="P227" i="9"/>
  <c r="P226" i="9"/>
  <c r="P225" i="9"/>
  <c r="P224" i="9"/>
  <c r="P223" i="9"/>
  <c r="P222" i="9"/>
  <c r="P221" i="9"/>
  <c r="P220" i="9"/>
  <c r="P219" i="9"/>
  <c r="P218" i="9"/>
  <c r="P217" i="9"/>
  <c r="P216" i="9"/>
  <c r="P215" i="9"/>
  <c r="P214" i="9"/>
  <c r="P213" i="9"/>
  <c r="P212" i="9"/>
  <c r="P211" i="9"/>
  <c r="P210" i="9"/>
  <c r="P209" i="9"/>
  <c r="P208" i="9"/>
  <c r="P207" i="9"/>
  <c r="P206" i="9"/>
  <c r="P205" i="9"/>
  <c r="P204" i="9"/>
  <c r="P203" i="9"/>
  <c r="P202" i="9"/>
  <c r="P201" i="9"/>
  <c r="P200" i="9"/>
  <c r="P199" i="9"/>
  <c r="P198" i="9"/>
  <c r="P197" i="9"/>
  <c r="P196" i="9"/>
  <c r="P195" i="9"/>
  <c r="P194" i="9"/>
  <c r="P193" i="9"/>
  <c r="P192" i="9"/>
  <c r="P191" i="9"/>
  <c r="P190" i="9"/>
  <c r="P189" i="9"/>
  <c r="P188" i="9"/>
  <c r="P187" i="9"/>
  <c r="P186" i="9"/>
  <c r="P185" i="9"/>
  <c r="P184" i="9"/>
  <c r="P183" i="9"/>
  <c r="P182" i="9"/>
  <c r="P181" i="9"/>
  <c r="P180" i="9"/>
  <c r="P179" i="9"/>
  <c r="P178" i="9"/>
  <c r="P177" i="9"/>
  <c r="P176" i="9"/>
  <c r="P175" i="9"/>
  <c r="P174" i="9"/>
  <c r="P173" i="9"/>
  <c r="P172" i="9"/>
  <c r="P171" i="9"/>
  <c r="P170" i="9"/>
  <c r="P169" i="9"/>
  <c r="P168" i="9"/>
  <c r="P167" i="9"/>
  <c r="P166" i="9"/>
  <c r="P165" i="9"/>
  <c r="P164" i="9"/>
  <c r="P163" i="9"/>
  <c r="P162" i="9"/>
  <c r="P161" i="9"/>
  <c r="P160" i="9"/>
  <c r="P159" i="9"/>
  <c r="P158" i="9"/>
  <c r="P157" i="9"/>
  <c r="P156" i="9"/>
  <c r="P155" i="9"/>
  <c r="P154" i="9"/>
  <c r="P153" i="9"/>
  <c r="P152" i="9"/>
  <c r="P151" i="9"/>
  <c r="P150" i="9"/>
  <c r="P149" i="9"/>
  <c r="P148" i="9"/>
  <c r="P147" i="9"/>
  <c r="P146" i="9"/>
  <c r="P145" i="9"/>
  <c r="P144" i="9"/>
  <c r="P143" i="9"/>
  <c r="P142" i="9"/>
  <c r="P141" i="9"/>
  <c r="P140" i="9"/>
  <c r="P139" i="9"/>
  <c r="P138" i="9"/>
  <c r="P137" i="9"/>
  <c r="P136" i="9"/>
  <c r="P135" i="9"/>
  <c r="P134" i="9"/>
  <c r="P133" i="9"/>
  <c r="P132" i="9"/>
  <c r="P131" i="9"/>
  <c r="P130" i="9"/>
  <c r="P129" i="9"/>
  <c r="P128" i="9"/>
  <c r="P127" i="9"/>
  <c r="P126" i="9"/>
  <c r="P125" i="9"/>
  <c r="P124" i="9"/>
  <c r="P123" i="9"/>
  <c r="P122" i="9"/>
  <c r="P121" i="9"/>
  <c r="P120" i="9"/>
  <c r="P119" i="9"/>
  <c r="P118" i="9"/>
  <c r="P117" i="9"/>
  <c r="P116" i="9"/>
  <c r="P115" i="9"/>
  <c r="P114" i="9"/>
  <c r="P113" i="9"/>
  <c r="P112" i="9"/>
  <c r="P111" i="9"/>
  <c r="P110" i="9"/>
  <c r="P109" i="9"/>
  <c r="P108" i="9"/>
  <c r="P107" i="9"/>
  <c r="P106" i="9"/>
  <c r="P105" i="9"/>
  <c r="P104" i="9"/>
  <c r="P103" i="9"/>
  <c r="P102" i="9"/>
  <c r="P101" i="9"/>
  <c r="P100" i="9"/>
  <c r="P99" i="9"/>
  <c r="P98" i="9"/>
  <c r="P97" i="9"/>
  <c r="P96" i="9"/>
  <c r="P95" i="9"/>
  <c r="P94" i="9"/>
  <c r="P93" i="9"/>
  <c r="P92" i="9"/>
  <c r="P91" i="9"/>
  <c r="P90" i="9"/>
  <c r="P89" i="9"/>
  <c r="P88" i="9"/>
  <c r="P87" i="9"/>
  <c r="P86" i="9"/>
  <c r="P85" i="9"/>
  <c r="P84" i="9"/>
  <c r="P83" i="9"/>
  <c r="P82" i="9"/>
  <c r="P81" i="9"/>
  <c r="P80" i="9"/>
  <c r="P79" i="9"/>
  <c r="P78" i="9"/>
  <c r="P77" i="9"/>
  <c r="P76" i="9"/>
  <c r="P75" i="9"/>
  <c r="P74" i="9"/>
  <c r="P73" i="9"/>
  <c r="P72" i="9"/>
  <c r="P71" i="9"/>
  <c r="P70" i="9"/>
  <c r="P69" i="9"/>
  <c r="P68" i="9"/>
  <c r="P67" i="9"/>
  <c r="P66" i="9"/>
  <c r="P65" i="9"/>
  <c r="P64" i="9"/>
  <c r="P63" i="9"/>
  <c r="P62" i="9"/>
  <c r="P61" i="9"/>
  <c r="P60" i="9"/>
  <c r="P59" i="9"/>
  <c r="P58" i="9"/>
  <c r="P57" i="9"/>
  <c r="P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O5001" i="9"/>
  <c r="O5000" i="9"/>
  <c r="O4999" i="9"/>
  <c r="O4998" i="9"/>
  <c r="O4997" i="9"/>
  <c r="O4996" i="9"/>
  <c r="O4995" i="9"/>
  <c r="O4994" i="9"/>
  <c r="O4993" i="9"/>
  <c r="O4992" i="9"/>
  <c r="O4991" i="9"/>
  <c r="O4990" i="9"/>
  <c r="O4989" i="9"/>
  <c r="O4988" i="9"/>
  <c r="O4987" i="9"/>
  <c r="O4986" i="9"/>
  <c r="O4985" i="9"/>
  <c r="O4984" i="9"/>
  <c r="O4983" i="9"/>
  <c r="O4982" i="9"/>
  <c r="O4981" i="9"/>
  <c r="O4980" i="9"/>
  <c r="O4979" i="9"/>
  <c r="O4978" i="9"/>
  <c r="O4977" i="9"/>
  <c r="O4976" i="9"/>
  <c r="O4975" i="9"/>
  <c r="O4974" i="9"/>
  <c r="O4973" i="9"/>
  <c r="O4972" i="9"/>
  <c r="O4971" i="9"/>
  <c r="O4970" i="9"/>
  <c r="O4969" i="9"/>
  <c r="O4968" i="9"/>
  <c r="O4967" i="9"/>
  <c r="O4966" i="9"/>
  <c r="O4965" i="9"/>
  <c r="O4964" i="9"/>
  <c r="O4963" i="9"/>
  <c r="O4962" i="9"/>
  <c r="O4961" i="9"/>
  <c r="O4960" i="9"/>
  <c r="O4959" i="9"/>
  <c r="O4958" i="9"/>
  <c r="O4957" i="9"/>
  <c r="O4956" i="9"/>
  <c r="O4955" i="9"/>
  <c r="O4954" i="9"/>
  <c r="O4953" i="9"/>
  <c r="O4952" i="9"/>
  <c r="O4951" i="9"/>
  <c r="O4950" i="9"/>
  <c r="O4949" i="9"/>
  <c r="O4948" i="9"/>
  <c r="O4947" i="9"/>
  <c r="O4946" i="9"/>
  <c r="O4945" i="9"/>
  <c r="O4944" i="9"/>
  <c r="O4943" i="9"/>
  <c r="O4942" i="9"/>
  <c r="O4941" i="9"/>
  <c r="O4940" i="9"/>
  <c r="O4939" i="9"/>
  <c r="O4938" i="9"/>
  <c r="O4937" i="9"/>
  <c r="O4936" i="9"/>
  <c r="O4935" i="9"/>
  <c r="O4934" i="9"/>
  <c r="O4933" i="9"/>
  <c r="O4932" i="9"/>
  <c r="O4931" i="9"/>
  <c r="O4930" i="9"/>
  <c r="O4929" i="9"/>
  <c r="O4928" i="9"/>
  <c r="O4927" i="9"/>
  <c r="O4926" i="9"/>
  <c r="O4925" i="9"/>
  <c r="O4924" i="9"/>
  <c r="O4923" i="9"/>
  <c r="O4922" i="9"/>
  <c r="O4921" i="9"/>
  <c r="O4920" i="9"/>
  <c r="O4919" i="9"/>
  <c r="O4918" i="9"/>
  <c r="O4917" i="9"/>
  <c r="O4916" i="9"/>
  <c r="O4915" i="9"/>
  <c r="O4914" i="9"/>
  <c r="O4913" i="9"/>
  <c r="O4912" i="9"/>
  <c r="O4911" i="9"/>
  <c r="O4910" i="9"/>
  <c r="O4909" i="9"/>
  <c r="O4908" i="9"/>
  <c r="O4907" i="9"/>
  <c r="O4906" i="9"/>
  <c r="O4905" i="9"/>
  <c r="O4904" i="9"/>
  <c r="O4903" i="9"/>
  <c r="O4902" i="9"/>
  <c r="O4901" i="9"/>
  <c r="O4900" i="9"/>
  <c r="O4899" i="9"/>
  <c r="O4898" i="9"/>
  <c r="O4897" i="9"/>
  <c r="O4896" i="9"/>
  <c r="O4895" i="9"/>
  <c r="O4894" i="9"/>
  <c r="O4893" i="9"/>
  <c r="O4892" i="9"/>
  <c r="O4891" i="9"/>
  <c r="O4890" i="9"/>
  <c r="O4889" i="9"/>
  <c r="O4888" i="9"/>
  <c r="O4887" i="9"/>
  <c r="O4886" i="9"/>
  <c r="O4885" i="9"/>
  <c r="O4884" i="9"/>
  <c r="O4883" i="9"/>
  <c r="O4882" i="9"/>
  <c r="O4881" i="9"/>
  <c r="O4880" i="9"/>
  <c r="O4879" i="9"/>
  <c r="O4878" i="9"/>
  <c r="O4877" i="9"/>
  <c r="O4876" i="9"/>
  <c r="O4875" i="9"/>
  <c r="O4874" i="9"/>
  <c r="O4873" i="9"/>
  <c r="O4872" i="9"/>
  <c r="O4871" i="9"/>
  <c r="O4870" i="9"/>
  <c r="O4869" i="9"/>
  <c r="O4868" i="9"/>
  <c r="O4867" i="9"/>
  <c r="O4866" i="9"/>
  <c r="O4865" i="9"/>
  <c r="O4864" i="9"/>
  <c r="O4863" i="9"/>
  <c r="O4862" i="9"/>
  <c r="O4861" i="9"/>
  <c r="O4860" i="9"/>
  <c r="O4859" i="9"/>
  <c r="O4858" i="9"/>
  <c r="O4857" i="9"/>
  <c r="O4856" i="9"/>
  <c r="O4855" i="9"/>
  <c r="O4854" i="9"/>
  <c r="O4853" i="9"/>
  <c r="O4852" i="9"/>
  <c r="O4851" i="9"/>
  <c r="O4850" i="9"/>
  <c r="O4849" i="9"/>
  <c r="O4848" i="9"/>
  <c r="O4847" i="9"/>
  <c r="O4846" i="9"/>
  <c r="O4845" i="9"/>
  <c r="O4844" i="9"/>
  <c r="O4843" i="9"/>
  <c r="O4842" i="9"/>
  <c r="O4841" i="9"/>
  <c r="O4840" i="9"/>
  <c r="O4839" i="9"/>
  <c r="O4838" i="9"/>
  <c r="O4837" i="9"/>
  <c r="O4836" i="9"/>
  <c r="O4835" i="9"/>
  <c r="O4834" i="9"/>
  <c r="O4833" i="9"/>
  <c r="O4832" i="9"/>
  <c r="O4831" i="9"/>
  <c r="O4830" i="9"/>
  <c r="O4829" i="9"/>
  <c r="O4828" i="9"/>
  <c r="O4827" i="9"/>
  <c r="O4826" i="9"/>
  <c r="O4825" i="9"/>
  <c r="O4824" i="9"/>
  <c r="O4823" i="9"/>
  <c r="O4822" i="9"/>
  <c r="O4821" i="9"/>
  <c r="O4820" i="9"/>
  <c r="O4819" i="9"/>
  <c r="O4818" i="9"/>
  <c r="O4817" i="9"/>
  <c r="O4816" i="9"/>
  <c r="O4815" i="9"/>
  <c r="O4814" i="9"/>
  <c r="O4813" i="9"/>
  <c r="O4812" i="9"/>
  <c r="O4811" i="9"/>
  <c r="O4810" i="9"/>
  <c r="O4809" i="9"/>
  <c r="O4808" i="9"/>
  <c r="O4807" i="9"/>
  <c r="O4806" i="9"/>
  <c r="O4805" i="9"/>
  <c r="O4804" i="9"/>
  <c r="O4803" i="9"/>
  <c r="O4802" i="9"/>
  <c r="O4801" i="9"/>
  <c r="O4800" i="9"/>
  <c r="O4799" i="9"/>
  <c r="O4798" i="9"/>
  <c r="O4797" i="9"/>
  <c r="O4796" i="9"/>
  <c r="O4795" i="9"/>
  <c r="O4794" i="9"/>
  <c r="O4793" i="9"/>
  <c r="O4792" i="9"/>
  <c r="O4791" i="9"/>
  <c r="O4790" i="9"/>
  <c r="O4789" i="9"/>
  <c r="O4788" i="9"/>
  <c r="O4787" i="9"/>
  <c r="O4786" i="9"/>
  <c r="O4785" i="9"/>
  <c r="O4784" i="9"/>
  <c r="O4783" i="9"/>
  <c r="O4782" i="9"/>
  <c r="O4781" i="9"/>
  <c r="O4780" i="9"/>
  <c r="O4779" i="9"/>
  <c r="O4778" i="9"/>
  <c r="O4777" i="9"/>
  <c r="O4776" i="9"/>
  <c r="O4775" i="9"/>
  <c r="O4774" i="9"/>
  <c r="O4773" i="9"/>
  <c r="O4772" i="9"/>
  <c r="O4771" i="9"/>
  <c r="O4770" i="9"/>
  <c r="O4769" i="9"/>
  <c r="O4768" i="9"/>
  <c r="O4767" i="9"/>
  <c r="O4766" i="9"/>
  <c r="O4765" i="9"/>
  <c r="O4764" i="9"/>
  <c r="O4763" i="9"/>
  <c r="O4762" i="9"/>
  <c r="O4761" i="9"/>
  <c r="O4760" i="9"/>
  <c r="O4759" i="9"/>
  <c r="O4758" i="9"/>
  <c r="O4757" i="9"/>
  <c r="O4756" i="9"/>
  <c r="O4755" i="9"/>
  <c r="O4754" i="9"/>
  <c r="O4753" i="9"/>
  <c r="O4752" i="9"/>
  <c r="O4751" i="9"/>
  <c r="O4750" i="9"/>
  <c r="O4749" i="9"/>
  <c r="O4748" i="9"/>
  <c r="O4747" i="9"/>
  <c r="O4746" i="9"/>
  <c r="O4745" i="9"/>
  <c r="O4744" i="9"/>
  <c r="O4743" i="9"/>
  <c r="O4742" i="9"/>
  <c r="O4741" i="9"/>
  <c r="O4740" i="9"/>
  <c r="O4739" i="9"/>
  <c r="O4738" i="9"/>
  <c r="O4737" i="9"/>
  <c r="O4736" i="9"/>
  <c r="O4735" i="9"/>
  <c r="O4734" i="9"/>
  <c r="O4733" i="9"/>
  <c r="O4732" i="9"/>
  <c r="O4731" i="9"/>
  <c r="O4730" i="9"/>
  <c r="O4729" i="9"/>
  <c r="O4728" i="9"/>
  <c r="O4727" i="9"/>
  <c r="O4726" i="9"/>
  <c r="O4725" i="9"/>
  <c r="O4724" i="9"/>
  <c r="O4723" i="9"/>
  <c r="O4722" i="9"/>
  <c r="O4721" i="9"/>
  <c r="O4720" i="9"/>
  <c r="O4719" i="9"/>
  <c r="O4718" i="9"/>
  <c r="O4717" i="9"/>
  <c r="O4716" i="9"/>
  <c r="O4715" i="9"/>
  <c r="O4714" i="9"/>
  <c r="O4713" i="9"/>
  <c r="O4712" i="9"/>
  <c r="O4711" i="9"/>
  <c r="O4710" i="9"/>
  <c r="O4709" i="9"/>
  <c r="O4708" i="9"/>
  <c r="O4707" i="9"/>
  <c r="O4706" i="9"/>
  <c r="O4705" i="9"/>
  <c r="O4704" i="9"/>
  <c r="O4703" i="9"/>
  <c r="O4702" i="9"/>
  <c r="O4701" i="9"/>
  <c r="O4700" i="9"/>
  <c r="O4699" i="9"/>
  <c r="O4698" i="9"/>
  <c r="O4697" i="9"/>
  <c r="O4696" i="9"/>
  <c r="O4695" i="9"/>
  <c r="O4694" i="9"/>
  <c r="O4693" i="9"/>
  <c r="O4692" i="9"/>
  <c r="O4691" i="9"/>
  <c r="O4690" i="9"/>
  <c r="O4689" i="9"/>
  <c r="O4688" i="9"/>
  <c r="O4687" i="9"/>
  <c r="O4686" i="9"/>
  <c r="O4685" i="9"/>
  <c r="O4684" i="9"/>
  <c r="O4683" i="9"/>
  <c r="O4682" i="9"/>
  <c r="O4681" i="9"/>
  <c r="O4680" i="9"/>
  <c r="O4679" i="9"/>
  <c r="O4678" i="9"/>
  <c r="O4677" i="9"/>
  <c r="O4676" i="9"/>
  <c r="O4675" i="9"/>
  <c r="O4674" i="9"/>
  <c r="O4673" i="9"/>
  <c r="O4672" i="9"/>
  <c r="O4671" i="9"/>
  <c r="O4670" i="9"/>
  <c r="O4669" i="9"/>
  <c r="O4668" i="9"/>
  <c r="O4667" i="9"/>
  <c r="O4666" i="9"/>
  <c r="O4665" i="9"/>
  <c r="O4664" i="9"/>
  <c r="O4663" i="9"/>
  <c r="O4662" i="9"/>
  <c r="O4661" i="9"/>
  <c r="O4660" i="9"/>
  <c r="O4659" i="9"/>
  <c r="O4658" i="9"/>
  <c r="O4657" i="9"/>
  <c r="O4656" i="9"/>
  <c r="O4655" i="9"/>
  <c r="O4654" i="9"/>
  <c r="O4653" i="9"/>
  <c r="O4652" i="9"/>
  <c r="O4651" i="9"/>
  <c r="O4650" i="9"/>
  <c r="O4649" i="9"/>
  <c r="O4648" i="9"/>
  <c r="O4647" i="9"/>
  <c r="O4646" i="9"/>
  <c r="O4645" i="9"/>
  <c r="O4644" i="9"/>
  <c r="O4643" i="9"/>
  <c r="O4642" i="9"/>
  <c r="O4641" i="9"/>
  <c r="O4640" i="9"/>
  <c r="O4639" i="9"/>
  <c r="O4638" i="9"/>
  <c r="O4637" i="9"/>
  <c r="O4636" i="9"/>
  <c r="O4635" i="9"/>
  <c r="O4634" i="9"/>
  <c r="O4633" i="9"/>
  <c r="O4632" i="9"/>
  <c r="O4631" i="9"/>
  <c r="O4630" i="9"/>
  <c r="O4629" i="9"/>
  <c r="O4628" i="9"/>
  <c r="O4627" i="9"/>
  <c r="O4626" i="9"/>
  <c r="O4625" i="9"/>
  <c r="O4624" i="9"/>
  <c r="O4623" i="9"/>
  <c r="O4622" i="9"/>
  <c r="O4621" i="9"/>
  <c r="O4620" i="9"/>
  <c r="O4619" i="9"/>
  <c r="O4618" i="9"/>
  <c r="O4617" i="9"/>
  <c r="O4616" i="9"/>
  <c r="O4615" i="9"/>
  <c r="O4614" i="9"/>
  <c r="O4613" i="9"/>
  <c r="O4612" i="9"/>
  <c r="O4611" i="9"/>
  <c r="O4610" i="9"/>
  <c r="O4609" i="9"/>
  <c r="O4608" i="9"/>
  <c r="O4607" i="9"/>
  <c r="O4606" i="9"/>
  <c r="O4605" i="9"/>
  <c r="O4604" i="9"/>
  <c r="O4603" i="9"/>
  <c r="O4602" i="9"/>
  <c r="O4601" i="9"/>
  <c r="O4600" i="9"/>
  <c r="O4599" i="9"/>
  <c r="O4598" i="9"/>
  <c r="O4597" i="9"/>
  <c r="O4596" i="9"/>
  <c r="O4595" i="9"/>
  <c r="O4594" i="9"/>
  <c r="O4593" i="9"/>
  <c r="O4592" i="9"/>
  <c r="O4591" i="9"/>
  <c r="O4590" i="9"/>
  <c r="O4589" i="9"/>
  <c r="O4588" i="9"/>
  <c r="O4587" i="9"/>
  <c r="O4586" i="9"/>
  <c r="O4585" i="9"/>
  <c r="O4584" i="9"/>
  <c r="O4583" i="9"/>
  <c r="O4582" i="9"/>
  <c r="O4581" i="9"/>
  <c r="O4580" i="9"/>
  <c r="O4579" i="9"/>
  <c r="O4578" i="9"/>
  <c r="O4577" i="9"/>
  <c r="O4576" i="9"/>
  <c r="O4575" i="9"/>
  <c r="O4574" i="9"/>
  <c r="O4573" i="9"/>
  <c r="O4572" i="9"/>
  <c r="O4571" i="9"/>
  <c r="O4570" i="9"/>
  <c r="O4569" i="9"/>
  <c r="O4568" i="9"/>
  <c r="O4567" i="9"/>
  <c r="O4566" i="9"/>
  <c r="O4565" i="9"/>
  <c r="O4564" i="9"/>
  <c r="O4563" i="9"/>
  <c r="O4562" i="9"/>
  <c r="O4561" i="9"/>
  <c r="O4560" i="9"/>
  <c r="O4559" i="9"/>
  <c r="O4558" i="9"/>
  <c r="O4557" i="9"/>
  <c r="O4556" i="9"/>
  <c r="O4555" i="9"/>
  <c r="O4554" i="9"/>
  <c r="O4553" i="9"/>
  <c r="O4552" i="9"/>
  <c r="O4551" i="9"/>
  <c r="O4550" i="9"/>
  <c r="O4549" i="9"/>
  <c r="O4548" i="9"/>
  <c r="O4547" i="9"/>
  <c r="O4546" i="9"/>
  <c r="O4545" i="9"/>
  <c r="O4544" i="9"/>
  <c r="O4543" i="9"/>
  <c r="O4542" i="9"/>
  <c r="O4541" i="9"/>
  <c r="O4540" i="9"/>
  <c r="O4539" i="9"/>
  <c r="O4538" i="9"/>
  <c r="O4537" i="9"/>
  <c r="O4536" i="9"/>
  <c r="O4535" i="9"/>
  <c r="O4534" i="9"/>
  <c r="O4533" i="9"/>
  <c r="O4532" i="9"/>
  <c r="O4531" i="9"/>
  <c r="O4530" i="9"/>
  <c r="O4529" i="9"/>
  <c r="O4528" i="9"/>
  <c r="O4527" i="9"/>
  <c r="O4526" i="9"/>
  <c r="O4525" i="9"/>
  <c r="O4524" i="9"/>
  <c r="O4523" i="9"/>
  <c r="O4522" i="9"/>
  <c r="O4521" i="9"/>
  <c r="O4520" i="9"/>
  <c r="O4519" i="9"/>
  <c r="O4518" i="9"/>
  <c r="O4517" i="9"/>
  <c r="O4516" i="9"/>
  <c r="O4515" i="9"/>
  <c r="O4514" i="9"/>
  <c r="O4513" i="9"/>
  <c r="O4512" i="9"/>
  <c r="O4511" i="9"/>
  <c r="O4510" i="9"/>
  <c r="O4509" i="9"/>
  <c r="O4508" i="9"/>
  <c r="O4507" i="9"/>
  <c r="O4506" i="9"/>
  <c r="O4505" i="9"/>
  <c r="O4504" i="9"/>
  <c r="O4503" i="9"/>
  <c r="O4502" i="9"/>
  <c r="O4501" i="9"/>
  <c r="O4500" i="9"/>
  <c r="O4499" i="9"/>
  <c r="O4498" i="9"/>
  <c r="O4497" i="9"/>
  <c r="O4496" i="9"/>
  <c r="O4495" i="9"/>
  <c r="O4494" i="9"/>
  <c r="O4493" i="9"/>
  <c r="O4492" i="9"/>
  <c r="O4491" i="9"/>
  <c r="O4490" i="9"/>
  <c r="O4489" i="9"/>
  <c r="O4488" i="9"/>
  <c r="O4487" i="9"/>
  <c r="O4486" i="9"/>
  <c r="O4485" i="9"/>
  <c r="O4484" i="9"/>
  <c r="O4483" i="9"/>
  <c r="O4482" i="9"/>
  <c r="O4481" i="9"/>
  <c r="O4480" i="9"/>
  <c r="O4479" i="9"/>
  <c r="O4478" i="9"/>
  <c r="O4477" i="9"/>
  <c r="O4476" i="9"/>
  <c r="O4475" i="9"/>
  <c r="O4474" i="9"/>
  <c r="O4473" i="9"/>
  <c r="O4472" i="9"/>
  <c r="O4471" i="9"/>
  <c r="O4470" i="9"/>
  <c r="O4469" i="9"/>
  <c r="O4468" i="9"/>
  <c r="O4467" i="9"/>
  <c r="O4466" i="9"/>
  <c r="O4465" i="9"/>
  <c r="O4464" i="9"/>
  <c r="O4463" i="9"/>
  <c r="O4462" i="9"/>
  <c r="O4461" i="9"/>
  <c r="O4460" i="9"/>
  <c r="O4459" i="9"/>
  <c r="O4458" i="9"/>
  <c r="O4457" i="9"/>
  <c r="O4456" i="9"/>
  <c r="O4455" i="9"/>
  <c r="O4454" i="9"/>
  <c r="O4453" i="9"/>
  <c r="O4452" i="9"/>
  <c r="O4451" i="9"/>
  <c r="O4450" i="9"/>
  <c r="O4449" i="9"/>
  <c r="O4448" i="9"/>
  <c r="O4447" i="9"/>
  <c r="O4446" i="9"/>
  <c r="O4445" i="9"/>
  <c r="O4444" i="9"/>
  <c r="O4443" i="9"/>
  <c r="O4442" i="9"/>
  <c r="O4441" i="9"/>
  <c r="O4440" i="9"/>
  <c r="O4439" i="9"/>
  <c r="O4438" i="9"/>
  <c r="O4437" i="9"/>
  <c r="O4436" i="9"/>
  <c r="O4435" i="9"/>
  <c r="O4434" i="9"/>
  <c r="O4433" i="9"/>
  <c r="O4432" i="9"/>
  <c r="O4431" i="9"/>
  <c r="O4430" i="9"/>
  <c r="O4429" i="9"/>
  <c r="O4428" i="9"/>
  <c r="O4427" i="9"/>
  <c r="O4426" i="9"/>
  <c r="O4425" i="9"/>
  <c r="O4424" i="9"/>
  <c r="O4423" i="9"/>
  <c r="O4422" i="9"/>
  <c r="O4421" i="9"/>
  <c r="O4420" i="9"/>
  <c r="O4419" i="9"/>
  <c r="O4418" i="9"/>
  <c r="O4417" i="9"/>
  <c r="O4416" i="9"/>
  <c r="O4415" i="9"/>
  <c r="O4414" i="9"/>
  <c r="O4413" i="9"/>
  <c r="O4412" i="9"/>
  <c r="O4411" i="9"/>
  <c r="O4410" i="9"/>
  <c r="O4409" i="9"/>
  <c r="O4408" i="9"/>
  <c r="O4407" i="9"/>
  <c r="O4406" i="9"/>
  <c r="O4405" i="9"/>
  <c r="O4404" i="9"/>
  <c r="O4403" i="9"/>
  <c r="O4402" i="9"/>
  <c r="O4401" i="9"/>
  <c r="O4400" i="9"/>
  <c r="O4399" i="9"/>
  <c r="O4398" i="9"/>
  <c r="O4397" i="9"/>
  <c r="O4396" i="9"/>
  <c r="O4395" i="9"/>
  <c r="O4394" i="9"/>
  <c r="O4393" i="9"/>
  <c r="O4392" i="9"/>
  <c r="O4391" i="9"/>
  <c r="O4390" i="9"/>
  <c r="O4389" i="9"/>
  <c r="O4388" i="9"/>
  <c r="O4387" i="9"/>
  <c r="O4386" i="9"/>
  <c r="O4385" i="9"/>
  <c r="O4384" i="9"/>
  <c r="O4383" i="9"/>
  <c r="O4382" i="9"/>
  <c r="O4381" i="9"/>
  <c r="O4380" i="9"/>
  <c r="O4379" i="9"/>
  <c r="O4378" i="9"/>
  <c r="O4377" i="9"/>
  <c r="O4376" i="9"/>
  <c r="O4375" i="9"/>
  <c r="O4374" i="9"/>
  <c r="O4373" i="9"/>
  <c r="O4372" i="9"/>
  <c r="O4371" i="9"/>
  <c r="O4370" i="9"/>
  <c r="O4369" i="9"/>
  <c r="O4368" i="9"/>
  <c r="O4367" i="9"/>
  <c r="O4366" i="9"/>
  <c r="O4365" i="9"/>
  <c r="O4364" i="9"/>
  <c r="O4363" i="9"/>
  <c r="O4362" i="9"/>
  <c r="O4361" i="9"/>
  <c r="O4360" i="9"/>
  <c r="O4359" i="9"/>
  <c r="O4358" i="9"/>
  <c r="O4357" i="9"/>
  <c r="O4356" i="9"/>
  <c r="O4355" i="9"/>
  <c r="O4354" i="9"/>
  <c r="O4353" i="9"/>
  <c r="O4352" i="9"/>
  <c r="O4351" i="9"/>
  <c r="O4350" i="9"/>
  <c r="O4349" i="9"/>
  <c r="O4348" i="9"/>
  <c r="O4347" i="9"/>
  <c r="O4346" i="9"/>
  <c r="O4345" i="9"/>
  <c r="O4344" i="9"/>
  <c r="O4343" i="9"/>
  <c r="O4342" i="9"/>
  <c r="O4341" i="9"/>
  <c r="O4340" i="9"/>
  <c r="O4339" i="9"/>
  <c r="O4338" i="9"/>
  <c r="O4337" i="9"/>
  <c r="O4336" i="9"/>
  <c r="O4335" i="9"/>
  <c r="O4334" i="9"/>
  <c r="O4333" i="9"/>
  <c r="O4332" i="9"/>
  <c r="O4331" i="9"/>
  <c r="O4330" i="9"/>
  <c r="O4329" i="9"/>
  <c r="O4328" i="9"/>
  <c r="O4327" i="9"/>
  <c r="O4326" i="9"/>
  <c r="O4325" i="9"/>
  <c r="O4324" i="9"/>
  <c r="O4323" i="9"/>
  <c r="O4322" i="9"/>
  <c r="O4321" i="9"/>
  <c r="O4320" i="9"/>
  <c r="O4319" i="9"/>
  <c r="O4318" i="9"/>
  <c r="O4317" i="9"/>
  <c r="O4316" i="9"/>
  <c r="O4315" i="9"/>
  <c r="O4314" i="9"/>
  <c r="O4313" i="9"/>
  <c r="O4312" i="9"/>
  <c r="O4311" i="9"/>
  <c r="O4310" i="9"/>
  <c r="O4309" i="9"/>
  <c r="O4308" i="9"/>
  <c r="O4307" i="9"/>
  <c r="O4306" i="9"/>
  <c r="O4305" i="9"/>
  <c r="O4304" i="9"/>
  <c r="O4303" i="9"/>
  <c r="O4302" i="9"/>
  <c r="O4301" i="9"/>
  <c r="O4300" i="9"/>
  <c r="O4299" i="9"/>
  <c r="O4298" i="9"/>
  <c r="O4297" i="9"/>
  <c r="O4296" i="9"/>
  <c r="O4295" i="9"/>
  <c r="O4294" i="9"/>
  <c r="O4293" i="9"/>
  <c r="O4292" i="9"/>
  <c r="O4291" i="9"/>
  <c r="O4290" i="9"/>
  <c r="O4289" i="9"/>
  <c r="O4288" i="9"/>
  <c r="O4287" i="9"/>
  <c r="O4286" i="9"/>
  <c r="O4285" i="9"/>
  <c r="O4284" i="9"/>
  <c r="O4283" i="9"/>
  <c r="O4282" i="9"/>
  <c r="O4281" i="9"/>
  <c r="O4280" i="9"/>
  <c r="O4279" i="9"/>
  <c r="O4278" i="9"/>
  <c r="O4277" i="9"/>
  <c r="O4276" i="9"/>
  <c r="O4275" i="9"/>
  <c r="O4274" i="9"/>
  <c r="O4273" i="9"/>
  <c r="O4272" i="9"/>
  <c r="O4271" i="9"/>
  <c r="O4270" i="9"/>
  <c r="O4269" i="9"/>
  <c r="O4268" i="9"/>
  <c r="O4267" i="9"/>
  <c r="O4266" i="9"/>
  <c r="O4265" i="9"/>
  <c r="O4264" i="9"/>
  <c r="O4263" i="9"/>
  <c r="O4262" i="9"/>
  <c r="O4261" i="9"/>
  <c r="O4260" i="9"/>
  <c r="O4259" i="9"/>
  <c r="O4258" i="9"/>
  <c r="O4257" i="9"/>
  <c r="O4256" i="9"/>
  <c r="O4255" i="9"/>
  <c r="O4254" i="9"/>
  <c r="O4253" i="9"/>
  <c r="O4252" i="9"/>
  <c r="O4251" i="9"/>
  <c r="O4250" i="9"/>
  <c r="O4249" i="9"/>
  <c r="O4248" i="9"/>
  <c r="O4247" i="9"/>
  <c r="O4246" i="9"/>
  <c r="O4245" i="9"/>
  <c r="O4244" i="9"/>
  <c r="O4243" i="9"/>
  <c r="O4242" i="9"/>
  <c r="O4241" i="9"/>
  <c r="O4240" i="9"/>
  <c r="O4239" i="9"/>
  <c r="O4238" i="9"/>
  <c r="O4237" i="9"/>
  <c r="O4236" i="9"/>
  <c r="O4235" i="9"/>
  <c r="O4234" i="9"/>
  <c r="O4233" i="9"/>
  <c r="O4232" i="9"/>
  <c r="O4231" i="9"/>
  <c r="O4230" i="9"/>
  <c r="O4229" i="9"/>
  <c r="O4228" i="9"/>
  <c r="O4227" i="9"/>
  <c r="O4226" i="9"/>
  <c r="O4225" i="9"/>
  <c r="O4224" i="9"/>
  <c r="O4223" i="9"/>
  <c r="O4222" i="9"/>
  <c r="O4221" i="9"/>
  <c r="O4220" i="9"/>
  <c r="O4219" i="9"/>
  <c r="O4218" i="9"/>
  <c r="O4217" i="9"/>
  <c r="O4216" i="9"/>
  <c r="O4215" i="9"/>
  <c r="O4214" i="9"/>
  <c r="O4213" i="9"/>
  <c r="O4212" i="9"/>
  <c r="O4211" i="9"/>
  <c r="O4210" i="9"/>
  <c r="O4209" i="9"/>
  <c r="O4208" i="9"/>
  <c r="O4207" i="9"/>
  <c r="O4206" i="9"/>
  <c r="O4205" i="9"/>
  <c r="O4204" i="9"/>
  <c r="O4203" i="9"/>
  <c r="O4202" i="9"/>
  <c r="O4201" i="9"/>
  <c r="O4200" i="9"/>
  <c r="O4199" i="9"/>
  <c r="O4198" i="9"/>
  <c r="O4197" i="9"/>
  <c r="O4196" i="9"/>
  <c r="O4195" i="9"/>
  <c r="O4194" i="9"/>
  <c r="O4193" i="9"/>
  <c r="O4192" i="9"/>
  <c r="O4191" i="9"/>
  <c r="O4190" i="9"/>
  <c r="O4189" i="9"/>
  <c r="O4188" i="9"/>
  <c r="O4187" i="9"/>
  <c r="O4186" i="9"/>
  <c r="O4185" i="9"/>
  <c r="O4184" i="9"/>
  <c r="O4183" i="9"/>
  <c r="O4182" i="9"/>
  <c r="O4181" i="9"/>
  <c r="O4180" i="9"/>
  <c r="O4179" i="9"/>
  <c r="O4178" i="9"/>
  <c r="O4177" i="9"/>
  <c r="O4176" i="9"/>
  <c r="O4175" i="9"/>
  <c r="O4174" i="9"/>
  <c r="O4173" i="9"/>
  <c r="O4172" i="9"/>
  <c r="O4171" i="9"/>
  <c r="O4170" i="9"/>
  <c r="O4169" i="9"/>
  <c r="O4168" i="9"/>
  <c r="O4167" i="9"/>
  <c r="O4166" i="9"/>
  <c r="O4165" i="9"/>
  <c r="O4164" i="9"/>
  <c r="O4163" i="9"/>
  <c r="O4162" i="9"/>
  <c r="O4161" i="9"/>
  <c r="O4160" i="9"/>
  <c r="O4159" i="9"/>
  <c r="O4158" i="9"/>
  <c r="O4157" i="9"/>
  <c r="O4156" i="9"/>
  <c r="O4155" i="9"/>
  <c r="O4154" i="9"/>
  <c r="O4153" i="9"/>
  <c r="O4152" i="9"/>
  <c r="O4151" i="9"/>
  <c r="O4150" i="9"/>
  <c r="O4149" i="9"/>
  <c r="O4148" i="9"/>
  <c r="O4147" i="9"/>
  <c r="O4146" i="9"/>
  <c r="O4145" i="9"/>
  <c r="O4144" i="9"/>
  <c r="O4143" i="9"/>
  <c r="O4142" i="9"/>
  <c r="O4141" i="9"/>
  <c r="O4140" i="9"/>
  <c r="O4139" i="9"/>
  <c r="O4138" i="9"/>
  <c r="O4137" i="9"/>
  <c r="O4136" i="9"/>
  <c r="O4135" i="9"/>
  <c r="O4134" i="9"/>
  <c r="O4133" i="9"/>
  <c r="O4132" i="9"/>
  <c r="O4131" i="9"/>
  <c r="O4130" i="9"/>
  <c r="O4129" i="9"/>
  <c r="O4128" i="9"/>
  <c r="O4127" i="9"/>
  <c r="O4126" i="9"/>
  <c r="O4125" i="9"/>
  <c r="O4124" i="9"/>
  <c r="O4123" i="9"/>
  <c r="O4122" i="9"/>
  <c r="O4121" i="9"/>
  <c r="O4120" i="9"/>
  <c r="O4119" i="9"/>
  <c r="O4118" i="9"/>
  <c r="O4117" i="9"/>
  <c r="O4116" i="9"/>
  <c r="O4115" i="9"/>
  <c r="O4114" i="9"/>
  <c r="O4113" i="9"/>
  <c r="O4112" i="9"/>
  <c r="O4111" i="9"/>
  <c r="O4110" i="9"/>
  <c r="O4109" i="9"/>
  <c r="O4108" i="9"/>
  <c r="O4107" i="9"/>
  <c r="O4106" i="9"/>
  <c r="O4105" i="9"/>
  <c r="O4104" i="9"/>
  <c r="O4103" i="9"/>
  <c r="O4102" i="9"/>
  <c r="O4101" i="9"/>
  <c r="O4100" i="9"/>
  <c r="O4099" i="9"/>
  <c r="O4098" i="9"/>
  <c r="O4097" i="9"/>
  <c r="O4096" i="9"/>
  <c r="O4095" i="9"/>
  <c r="O4094" i="9"/>
  <c r="O4093" i="9"/>
  <c r="O4092" i="9"/>
  <c r="O4091" i="9"/>
  <c r="O4090" i="9"/>
  <c r="O4089" i="9"/>
  <c r="O4088" i="9"/>
  <c r="O4087" i="9"/>
  <c r="O4086" i="9"/>
  <c r="O4085" i="9"/>
  <c r="O4084" i="9"/>
  <c r="O4083" i="9"/>
  <c r="O4082" i="9"/>
  <c r="O4081" i="9"/>
  <c r="O4080" i="9"/>
  <c r="O4079" i="9"/>
  <c r="O4078" i="9"/>
  <c r="O4077" i="9"/>
  <c r="O4076" i="9"/>
  <c r="O4075" i="9"/>
  <c r="O4074" i="9"/>
  <c r="O4073" i="9"/>
  <c r="O4072" i="9"/>
  <c r="O4071" i="9"/>
  <c r="O4070" i="9"/>
  <c r="O4069" i="9"/>
  <c r="O4068" i="9"/>
  <c r="O4067" i="9"/>
  <c r="O4066" i="9"/>
  <c r="O4065" i="9"/>
  <c r="O4064" i="9"/>
  <c r="O4063" i="9"/>
  <c r="O4062" i="9"/>
  <c r="O4061" i="9"/>
  <c r="O4060" i="9"/>
  <c r="O4059" i="9"/>
  <c r="O4058" i="9"/>
  <c r="O4057" i="9"/>
  <c r="O4056" i="9"/>
  <c r="O4055" i="9"/>
  <c r="O4054" i="9"/>
  <c r="O4053" i="9"/>
  <c r="O4052" i="9"/>
  <c r="O4051" i="9"/>
  <c r="O4050" i="9"/>
  <c r="O4049" i="9"/>
  <c r="O4048" i="9"/>
  <c r="O4047" i="9"/>
  <c r="O4046" i="9"/>
  <c r="O4045" i="9"/>
  <c r="O4044" i="9"/>
  <c r="O4043" i="9"/>
  <c r="O4042" i="9"/>
  <c r="O4041" i="9"/>
  <c r="O4040" i="9"/>
  <c r="O4039" i="9"/>
  <c r="O4038" i="9"/>
  <c r="O4037" i="9"/>
  <c r="O4036" i="9"/>
  <c r="O4035" i="9"/>
  <c r="O4034" i="9"/>
  <c r="O4033" i="9"/>
  <c r="O4032" i="9"/>
  <c r="O4031" i="9"/>
  <c r="O4030" i="9"/>
  <c r="O4029" i="9"/>
  <c r="O4028" i="9"/>
  <c r="O4027" i="9"/>
  <c r="O4026" i="9"/>
  <c r="O4025" i="9"/>
  <c r="O4024" i="9"/>
  <c r="O4023" i="9"/>
  <c r="O4022" i="9"/>
  <c r="O4021" i="9"/>
  <c r="O4020" i="9"/>
  <c r="O4019" i="9"/>
  <c r="O4018" i="9"/>
  <c r="O4017" i="9"/>
  <c r="O4016" i="9"/>
  <c r="O4015" i="9"/>
  <c r="O4014" i="9"/>
  <c r="O4013" i="9"/>
  <c r="O4012" i="9"/>
  <c r="O4011" i="9"/>
  <c r="O4010" i="9"/>
  <c r="O4009" i="9"/>
  <c r="O4008" i="9"/>
  <c r="O4007" i="9"/>
  <c r="O4006" i="9"/>
  <c r="O4005" i="9"/>
  <c r="O4004" i="9"/>
  <c r="O4003" i="9"/>
  <c r="O4002" i="9"/>
  <c r="O4001" i="9"/>
  <c r="O4000" i="9"/>
  <c r="O3999" i="9"/>
  <c r="O3998" i="9"/>
  <c r="O3997" i="9"/>
  <c r="O3996" i="9"/>
  <c r="O3995" i="9"/>
  <c r="O3994" i="9"/>
  <c r="O3993" i="9"/>
  <c r="O3992" i="9"/>
  <c r="O3991" i="9"/>
  <c r="O3990" i="9"/>
  <c r="O3989" i="9"/>
  <c r="O3988" i="9"/>
  <c r="O3987" i="9"/>
  <c r="O3986" i="9"/>
  <c r="O3985" i="9"/>
  <c r="O3984" i="9"/>
  <c r="O3983" i="9"/>
  <c r="O3982" i="9"/>
  <c r="O3981" i="9"/>
  <c r="O3980" i="9"/>
  <c r="O3979" i="9"/>
  <c r="O3978" i="9"/>
  <c r="O3977" i="9"/>
  <c r="O3976" i="9"/>
  <c r="O3975" i="9"/>
  <c r="O3974" i="9"/>
  <c r="O3973" i="9"/>
  <c r="O3972" i="9"/>
  <c r="O3971" i="9"/>
  <c r="O3970" i="9"/>
  <c r="O3969" i="9"/>
  <c r="O3968" i="9"/>
  <c r="O3967" i="9"/>
  <c r="O3966" i="9"/>
  <c r="O3965" i="9"/>
  <c r="O3964" i="9"/>
  <c r="O3963" i="9"/>
  <c r="O3962" i="9"/>
  <c r="O3961" i="9"/>
  <c r="O3960" i="9"/>
  <c r="O3959" i="9"/>
  <c r="O3958" i="9"/>
  <c r="O3957" i="9"/>
  <c r="O3956" i="9"/>
  <c r="O3955" i="9"/>
  <c r="O3954" i="9"/>
  <c r="O3953" i="9"/>
  <c r="O3952" i="9"/>
  <c r="O3951" i="9"/>
  <c r="O3950" i="9"/>
  <c r="O3949" i="9"/>
  <c r="O3948" i="9"/>
  <c r="O3947" i="9"/>
  <c r="O3946" i="9"/>
  <c r="O3945" i="9"/>
  <c r="O3944" i="9"/>
  <c r="O3943" i="9"/>
  <c r="O3942" i="9"/>
  <c r="O3941" i="9"/>
  <c r="O3940" i="9"/>
  <c r="O3939" i="9"/>
  <c r="O3938" i="9"/>
  <c r="O3937" i="9"/>
  <c r="O3936" i="9"/>
  <c r="O3935" i="9"/>
  <c r="O3934" i="9"/>
  <c r="O3933" i="9"/>
  <c r="O3932" i="9"/>
  <c r="O3931" i="9"/>
  <c r="O3930" i="9"/>
  <c r="O3929" i="9"/>
  <c r="O3928" i="9"/>
  <c r="O3927" i="9"/>
  <c r="O3926" i="9"/>
  <c r="O3925" i="9"/>
  <c r="O3924" i="9"/>
  <c r="O3923" i="9"/>
  <c r="O3922" i="9"/>
  <c r="O3921" i="9"/>
  <c r="O3920" i="9"/>
  <c r="O3919" i="9"/>
  <c r="O3918" i="9"/>
  <c r="O3917" i="9"/>
  <c r="O3916" i="9"/>
  <c r="O3915" i="9"/>
  <c r="O3914" i="9"/>
  <c r="O3913" i="9"/>
  <c r="O3912" i="9"/>
  <c r="O3911" i="9"/>
  <c r="O3910" i="9"/>
  <c r="O3909" i="9"/>
  <c r="O3908" i="9"/>
  <c r="O3907" i="9"/>
  <c r="O3906" i="9"/>
  <c r="O3905" i="9"/>
  <c r="O3904" i="9"/>
  <c r="O3903" i="9"/>
  <c r="O3902" i="9"/>
  <c r="O3901" i="9"/>
  <c r="O3900" i="9"/>
  <c r="O3899" i="9"/>
  <c r="O3898" i="9"/>
  <c r="O3897" i="9"/>
  <c r="O3896" i="9"/>
  <c r="O3895" i="9"/>
  <c r="O3894" i="9"/>
  <c r="O3893" i="9"/>
  <c r="O3892" i="9"/>
  <c r="O3891" i="9"/>
  <c r="O3890" i="9"/>
  <c r="O3889" i="9"/>
  <c r="O3888" i="9"/>
  <c r="O3887" i="9"/>
  <c r="O3886" i="9"/>
  <c r="O3885" i="9"/>
  <c r="O3884" i="9"/>
  <c r="O3883" i="9"/>
  <c r="O3882" i="9"/>
  <c r="O3881" i="9"/>
  <c r="O3880" i="9"/>
  <c r="O3879" i="9"/>
  <c r="O3878" i="9"/>
  <c r="O3877" i="9"/>
  <c r="O3876" i="9"/>
  <c r="O3875" i="9"/>
  <c r="O3874" i="9"/>
  <c r="O3873" i="9"/>
  <c r="O3872" i="9"/>
  <c r="O3871" i="9"/>
  <c r="O3870" i="9"/>
  <c r="O3869" i="9"/>
  <c r="O3868" i="9"/>
  <c r="O3867" i="9"/>
  <c r="O3866" i="9"/>
  <c r="O3865" i="9"/>
  <c r="O3864" i="9"/>
  <c r="O3863" i="9"/>
  <c r="O3862" i="9"/>
  <c r="O3861" i="9"/>
  <c r="O3860" i="9"/>
  <c r="O3859" i="9"/>
  <c r="O3858" i="9"/>
  <c r="O3857" i="9"/>
  <c r="O3856" i="9"/>
  <c r="O3855" i="9"/>
  <c r="O3854" i="9"/>
  <c r="O3853" i="9"/>
  <c r="O3852" i="9"/>
  <c r="O3851" i="9"/>
  <c r="O3850" i="9"/>
  <c r="O3849" i="9"/>
  <c r="O3848" i="9"/>
  <c r="O3847" i="9"/>
  <c r="O3846" i="9"/>
  <c r="O3845" i="9"/>
  <c r="O3844" i="9"/>
  <c r="O3843" i="9"/>
  <c r="O3842" i="9"/>
  <c r="O3841" i="9"/>
  <c r="O3840" i="9"/>
  <c r="O3839" i="9"/>
  <c r="O3838" i="9"/>
  <c r="O3837" i="9"/>
  <c r="O3836" i="9"/>
  <c r="O3835" i="9"/>
  <c r="O3834" i="9"/>
  <c r="O3833" i="9"/>
  <c r="O3832" i="9"/>
  <c r="O3831" i="9"/>
  <c r="O3830" i="9"/>
  <c r="O3829" i="9"/>
  <c r="O3828" i="9"/>
  <c r="O3827" i="9"/>
  <c r="O3826" i="9"/>
  <c r="O3825" i="9"/>
  <c r="O3824" i="9"/>
  <c r="O3823" i="9"/>
  <c r="O3822" i="9"/>
  <c r="O3821" i="9"/>
  <c r="O3820" i="9"/>
  <c r="O3819" i="9"/>
  <c r="O3818" i="9"/>
  <c r="O3817" i="9"/>
  <c r="O3816" i="9"/>
  <c r="O3815" i="9"/>
  <c r="O3814" i="9"/>
  <c r="O3813" i="9"/>
  <c r="O3812" i="9"/>
  <c r="O3811" i="9"/>
  <c r="O3810" i="9"/>
  <c r="O3809" i="9"/>
  <c r="O3808" i="9"/>
  <c r="O3807" i="9"/>
  <c r="O3806" i="9"/>
  <c r="O3805" i="9"/>
  <c r="O3804" i="9"/>
  <c r="O3803" i="9"/>
  <c r="O3802" i="9"/>
  <c r="O3801" i="9"/>
  <c r="O3800" i="9"/>
  <c r="O3799" i="9"/>
  <c r="O3798" i="9"/>
  <c r="O3797" i="9"/>
  <c r="O3796" i="9"/>
  <c r="O3795" i="9"/>
  <c r="O3794" i="9"/>
  <c r="O3793" i="9"/>
  <c r="O3792" i="9"/>
  <c r="O3791" i="9"/>
  <c r="O3790" i="9"/>
  <c r="O3789" i="9"/>
  <c r="O3788" i="9"/>
  <c r="O3787" i="9"/>
  <c r="O3786" i="9"/>
  <c r="O3785" i="9"/>
  <c r="O3784" i="9"/>
  <c r="O3783" i="9"/>
  <c r="O3782" i="9"/>
  <c r="O3781" i="9"/>
  <c r="O3780" i="9"/>
  <c r="O3779" i="9"/>
  <c r="O3778" i="9"/>
  <c r="O3777" i="9"/>
  <c r="O3776" i="9"/>
  <c r="O3775" i="9"/>
  <c r="O3774" i="9"/>
  <c r="O3773" i="9"/>
  <c r="O3772" i="9"/>
  <c r="O3771" i="9"/>
  <c r="O3770" i="9"/>
  <c r="O3769" i="9"/>
  <c r="O3768" i="9"/>
  <c r="O3767" i="9"/>
  <c r="O3766" i="9"/>
  <c r="O3765" i="9"/>
  <c r="O3764" i="9"/>
  <c r="O3763" i="9"/>
  <c r="O3762" i="9"/>
  <c r="O3761" i="9"/>
  <c r="O3760" i="9"/>
  <c r="O3759" i="9"/>
  <c r="O3758" i="9"/>
  <c r="O3757" i="9"/>
  <c r="O3756" i="9"/>
  <c r="O3755" i="9"/>
  <c r="O3754" i="9"/>
  <c r="O3753" i="9"/>
  <c r="O3752" i="9"/>
  <c r="O3751" i="9"/>
  <c r="O3750" i="9"/>
  <c r="O3749" i="9"/>
  <c r="O3748" i="9"/>
  <c r="O3747" i="9"/>
  <c r="O3746" i="9"/>
  <c r="O3745" i="9"/>
  <c r="O3744" i="9"/>
  <c r="O3743" i="9"/>
  <c r="O3742" i="9"/>
  <c r="O3741" i="9"/>
  <c r="O3740" i="9"/>
  <c r="O3739" i="9"/>
  <c r="O3738" i="9"/>
  <c r="O3737" i="9"/>
  <c r="O3736" i="9"/>
  <c r="O3735" i="9"/>
  <c r="O3734" i="9"/>
  <c r="O3733" i="9"/>
  <c r="O3732" i="9"/>
  <c r="O3731" i="9"/>
  <c r="O3730" i="9"/>
  <c r="O3729" i="9"/>
  <c r="O3728" i="9"/>
  <c r="O3727" i="9"/>
  <c r="O3726" i="9"/>
  <c r="O3725" i="9"/>
  <c r="O3724" i="9"/>
  <c r="O3723" i="9"/>
  <c r="O3722" i="9"/>
  <c r="O3721" i="9"/>
  <c r="O3720" i="9"/>
  <c r="O3719" i="9"/>
  <c r="O3718" i="9"/>
  <c r="O3717" i="9"/>
  <c r="O3716" i="9"/>
  <c r="O3715" i="9"/>
  <c r="O3714" i="9"/>
  <c r="O3713" i="9"/>
  <c r="O3712" i="9"/>
  <c r="O3711" i="9"/>
  <c r="O3710" i="9"/>
  <c r="O3709" i="9"/>
  <c r="O3708" i="9"/>
  <c r="O3707" i="9"/>
  <c r="O3706" i="9"/>
  <c r="O3705" i="9"/>
  <c r="O3704" i="9"/>
  <c r="O3703" i="9"/>
  <c r="O3702" i="9"/>
  <c r="O3701" i="9"/>
  <c r="O3700" i="9"/>
  <c r="O3699" i="9"/>
  <c r="O3698" i="9"/>
  <c r="O3697" i="9"/>
  <c r="O3696" i="9"/>
  <c r="O3695" i="9"/>
  <c r="O3694" i="9"/>
  <c r="O3693" i="9"/>
  <c r="O3692" i="9"/>
  <c r="O3691" i="9"/>
  <c r="O3690" i="9"/>
  <c r="O3689" i="9"/>
  <c r="O3688" i="9"/>
  <c r="O3687" i="9"/>
  <c r="O3686" i="9"/>
  <c r="O3685" i="9"/>
  <c r="O3684" i="9"/>
  <c r="O3683" i="9"/>
  <c r="O3682" i="9"/>
  <c r="O3681" i="9"/>
  <c r="O3680" i="9"/>
  <c r="O3679" i="9"/>
  <c r="O3678" i="9"/>
  <c r="O3677" i="9"/>
  <c r="O3676" i="9"/>
  <c r="O3675" i="9"/>
  <c r="O3674" i="9"/>
  <c r="O3673" i="9"/>
  <c r="O3672" i="9"/>
  <c r="O3671" i="9"/>
  <c r="O3670" i="9"/>
  <c r="O3669" i="9"/>
  <c r="O3668" i="9"/>
  <c r="O3667" i="9"/>
  <c r="O3666" i="9"/>
  <c r="O3665" i="9"/>
  <c r="O3664" i="9"/>
  <c r="O3663" i="9"/>
  <c r="O3662" i="9"/>
  <c r="O3661" i="9"/>
  <c r="O3660" i="9"/>
  <c r="O3659" i="9"/>
  <c r="O3658" i="9"/>
  <c r="O3657" i="9"/>
  <c r="O3656" i="9"/>
  <c r="O3655" i="9"/>
  <c r="O3654" i="9"/>
  <c r="O3653" i="9"/>
  <c r="O3652" i="9"/>
  <c r="O3651" i="9"/>
  <c r="O3650" i="9"/>
  <c r="O3649" i="9"/>
  <c r="O3648" i="9"/>
  <c r="O3647" i="9"/>
  <c r="O3646" i="9"/>
  <c r="O3645" i="9"/>
  <c r="O3644" i="9"/>
  <c r="O3643" i="9"/>
  <c r="O3642" i="9"/>
  <c r="O3641" i="9"/>
  <c r="O3640" i="9"/>
  <c r="O3639" i="9"/>
  <c r="O3638" i="9"/>
  <c r="O3637" i="9"/>
  <c r="O3636" i="9"/>
  <c r="O3635" i="9"/>
  <c r="O3634" i="9"/>
  <c r="O3633" i="9"/>
  <c r="O3632" i="9"/>
  <c r="O3631" i="9"/>
  <c r="O3630" i="9"/>
  <c r="O3629" i="9"/>
  <c r="O3628" i="9"/>
  <c r="O3627" i="9"/>
  <c r="O3626" i="9"/>
  <c r="O3625" i="9"/>
  <c r="O3624" i="9"/>
  <c r="O3623" i="9"/>
  <c r="O3622" i="9"/>
  <c r="O3621" i="9"/>
  <c r="O3620" i="9"/>
  <c r="O3619" i="9"/>
  <c r="O3618" i="9"/>
  <c r="O3617" i="9"/>
  <c r="O3616" i="9"/>
  <c r="O3615" i="9"/>
  <c r="O3614" i="9"/>
  <c r="O3613" i="9"/>
  <c r="O3612" i="9"/>
  <c r="O3611" i="9"/>
  <c r="O3610" i="9"/>
  <c r="O3609" i="9"/>
  <c r="O3608" i="9"/>
  <c r="O3607" i="9"/>
  <c r="O3606" i="9"/>
  <c r="O3605" i="9"/>
  <c r="O3604" i="9"/>
  <c r="O3603" i="9"/>
  <c r="O3602" i="9"/>
  <c r="O3601" i="9"/>
  <c r="O3600" i="9"/>
  <c r="O3599" i="9"/>
  <c r="O3598" i="9"/>
  <c r="O3597" i="9"/>
  <c r="O3596" i="9"/>
  <c r="O3595" i="9"/>
  <c r="O3594" i="9"/>
  <c r="O3593" i="9"/>
  <c r="O3592" i="9"/>
  <c r="O3591" i="9"/>
  <c r="O3590" i="9"/>
  <c r="O3589" i="9"/>
  <c r="O3588" i="9"/>
  <c r="O3587" i="9"/>
  <c r="O3586" i="9"/>
  <c r="O3585" i="9"/>
  <c r="O3584" i="9"/>
  <c r="O3583" i="9"/>
  <c r="O3582" i="9"/>
  <c r="O3581" i="9"/>
  <c r="O3580" i="9"/>
  <c r="O3579" i="9"/>
  <c r="O3578" i="9"/>
  <c r="O3577" i="9"/>
  <c r="O3576" i="9"/>
  <c r="O3575" i="9"/>
  <c r="O3574" i="9"/>
  <c r="O3573" i="9"/>
  <c r="O3572" i="9"/>
  <c r="O3571" i="9"/>
  <c r="O3570" i="9"/>
  <c r="O3569" i="9"/>
  <c r="O3568" i="9"/>
  <c r="O3567" i="9"/>
  <c r="O3566" i="9"/>
  <c r="O3565" i="9"/>
  <c r="O3564" i="9"/>
  <c r="O3563" i="9"/>
  <c r="O3562" i="9"/>
  <c r="O3561" i="9"/>
  <c r="O3560" i="9"/>
  <c r="O3559" i="9"/>
  <c r="O3558" i="9"/>
  <c r="O3557" i="9"/>
  <c r="O3556" i="9"/>
  <c r="O3555" i="9"/>
  <c r="O3554" i="9"/>
  <c r="O3553" i="9"/>
  <c r="O3552" i="9"/>
  <c r="O3551" i="9"/>
  <c r="O3550" i="9"/>
  <c r="O3549" i="9"/>
  <c r="O3548" i="9"/>
  <c r="O3547" i="9"/>
  <c r="O3546" i="9"/>
  <c r="O3545" i="9"/>
  <c r="O3544" i="9"/>
  <c r="O3543" i="9"/>
  <c r="O3542" i="9"/>
  <c r="O3541" i="9"/>
  <c r="O3540" i="9"/>
  <c r="O3539" i="9"/>
  <c r="O3538" i="9"/>
  <c r="O3537" i="9"/>
  <c r="O3536" i="9"/>
  <c r="O3535" i="9"/>
  <c r="O3534" i="9"/>
  <c r="O3533" i="9"/>
  <c r="O3532" i="9"/>
  <c r="O3531" i="9"/>
  <c r="O3530" i="9"/>
  <c r="O3529" i="9"/>
  <c r="O3528" i="9"/>
  <c r="O3527" i="9"/>
  <c r="O3526" i="9"/>
  <c r="O3525" i="9"/>
  <c r="O3524" i="9"/>
  <c r="O3523" i="9"/>
  <c r="O3522" i="9"/>
  <c r="O3521" i="9"/>
  <c r="O3520" i="9"/>
  <c r="O3519" i="9"/>
  <c r="O3518" i="9"/>
  <c r="O3517" i="9"/>
  <c r="O3516" i="9"/>
  <c r="O3515" i="9"/>
  <c r="O3514" i="9"/>
  <c r="O3513" i="9"/>
  <c r="O3512" i="9"/>
  <c r="O3511" i="9"/>
  <c r="O3510" i="9"/>
  <c r="O3509" i="9"/>
  <c r="O3508" i="9"/>
  <c r="O3507" i="9"/>
  <c r="O3506" i="9"/>
  <c r="O3505" i="9"/>
  <c r="O3504" i="9"/>
  <c r="O3503" i="9"/>
  <c r="O3502" i="9"/>
  <c r="O3501" i="9"/>
  <c r="O3500" i="9"/>
  <c r="O3499" i="9"/>
  <c r="O3498" i="9"/>
  <c r="O3497" i="9"/>
  <c r="O3496" i="9"/>
  <c r="O3495" i="9"/>
  <c r="O3494" i="9"/>
  <c r="O3493" i="9"/>
  <c r="O3492" i="9"/>
  <c r="O3491" i="9"/>
  <c r="O3490" i="9"/>
  <c r="O3489" i="9"/>
  <c r="O3488" i="9"/>
  <c r="O3487" i="9"/>
  <c r="O3486" i="9"/>
  <c r="O3485" i="9"/>
  <c r="O3484" i="9"/>
  <c r="O3483" i="9"/>
  <c r="O3482" i="9"/>
  <c r="O3481" i="9"/>
  <c r="O3480" i="9"/>
  <c r="O3479" i="9"/>
  <c r="O3478" i="9"/>
  <c r="O3477" i="9"/>
  <c r="O3476" i="9"/>
  <c r="O3475" i="9"/>
  <c r="O3474" i="9"/>
  <c r="O3473" i="9"/>
  <c r="O3472" i="9"/>
  <c r="O3471" i="9"/>
  <c r="O3470" i="9"/>
  <c r="O3469" i="9"/>
  <c r="O3468" i="9"/>
  <c r="O3467" i="9"/>
  <c r="O3466" i="9"/>
  <c r="O3465" i="9"/>
  <c r="O3464" i="9"/>
  <c r="O3463" i="9"/>
  <c r="O3462" i="9"/>
  <c r="O3461" i="9"/>
  <c r="O3460" i="9"/>
  <c r="O3459" i="9"/>
  <c r="O3458" i="9"/>
  <c r="O3457" i="9"/>
  <c r="O3456" i="9"/>
  <c r="O3455" i="9"/>
  <c r="O3454" i="9"/>
  <c r="O3453" i="9"/>
  <c r="O3452" i="9"/>
  <c r="O3451" i="9"/>
  <c r="O3450" i="9"/>
  <c r="O3449" i="9"/>
  <c r="O3448" i="9"/>
  <c r="O3447" i="9"/>
  <c r="O3446" i="9"/>
  <c r="O3445" i="9"/>
  <c r="O3444" i="9"/>
  <c r="O3443" i="9"/>
  <c r="O3442" i="9"/>
  <c r="O3441" i="9"/>
  <c r="O3440" i="9"/>
  <c r="O3439" i="9"/>
  <c r="O3438" i="9"/>
  <c r="O3437" i="9"/>
  <c r="O3436" i="9"/>
  <c r="O3435" i="9"/>
  <c r="O3434" i="9"/>
  <c r="O3433" i="9"/>
  <c r="O3432" i="9"/>
  <c r="O3431" i="9"/>
  <c r="O3430" i="9"/>
  <c r="O3429" i="9"/>
  <c r="O3428" i="9"/>
  <c r="O3427" i="9"/>
  <c r="O3426" i="9"/>
  <c r="O3425" i="9"/>
  <c r="O3424" i="9"/>
  <c r="O3423" i="9"/>
  <c r="O3422" i="9"/>
  <c r="O3421" i="9"/>
  <c r="O3420" i="9"/>
  <c r="O3419" i="9"/>
  <c r="O3418" i="9"/>
  <c r="O3417" i="9"/>
  <c r="O3416" i="9"/>
  <c r="O3415" i="9"/>
  <c r="O3414" i="9"/>
  <c r="O3413" i="9"/>
  <c r="O3412" i="9"/>
  <c r="O3411" i="9"/>
  <c r="O3410" i="9"/>
  <c r="O3409" i="9"/>
  <c r="O3408" i="9"/>
  <c r="O3407" i="9"/>
  <c r="O3406" i="9"/>
  <c r="O3405" i="9"/>
  <c r="O3404" i="9"/>
  <c r="O3403" i="9"/>
  <c r="O3402" i="9"/>
  <c r="O3401" i="9"/>
  <c r="O3400" i="9"/>
  <c r="O3399" i="9"/>
  <c r="O3398" i="9"/>
  <c r="O3397" i="9"/>
  <c r="O3396" i="9"/>
  <c r="O3395" i="9"/>
  <c r="O3394" i="9"/>
  <c r="O3393" i="9"/>
  <c r="O3392" i="9"/>
  <c r="O3391" i="9"/>
  <c r="O3390" i="9"/>
  <c r="O3389" i="9"/>
  <c r="O3388" i="9"/>
  <c r="O3387" i="9"/>
  <c r="O3386" i="9"/>
  <c r="O3385" i="9"/>
  <c r="O3384" i="9"/>
  <c r="O3383" i="9"/>
  <c r="O3382" i="9"/>
  <c r="O3381" i="9"/>
  <c r="O3380" i="9"/>
  <c r="O3379" i="9"/>
  <c r="O3378" i="9"/>
  <c r="O3377" i="9"/>
  <c r="O3376" i="9"/>
  <c r="O3375" i="9"/>
  <c r="O3374" i="9"/>
  <c r="O3373" i="9"/>
  <c r="O3372" i="9"/>
  <c r="O3371" i="9"/>
  <c r="O3370" i="9"/>
  <c r="O3369" i="9"/>
  <c r="O3368" i="9"/>
  <c r="O3367" i="9"/>
  <c r="O3366" i="9"/>
  <c r="O3365" i="9"/>
  <c r="O3364" i="9"/>
  <c r="O3363" i="9"/>
  <c r="O3362" i="9"/>
  <c r="O3361" i="9"/>
  <c r="O3360" i="9"/>
  <c r="O3359" i="9"/>
  <c r="O3358" i="9"/>
  <c r="O3357" i="9"/>
  <c r="O3356" i="9"/>
  <c r="O3355" i="9"/>
  <c r="O3354" i="9"/>
  <c r="O3353" i="9"/>
  <c r="O3352" i="9"/>
  <c r="O3351" i="9"/>
  <c r="O3350" i="9"/>
  <c r="O3349" i="9"/>
  <c r="O3348" i="9"/>
  <c r="O3347" i="9"/>
  <c r="O3346" i="9"/>
  <c r="O3345" i="9"/>
  <c r="O3344" i="9"/>
  <c r="O3343" i="9"/>
  <c r="O3342" i="9"/>
  <c r="O3341" i="9"/>
  <c r="O3340" i="9"/>
  <c r="O3339" i="9"/>
  <c r="O3338" i="9"/>
  <c r="O3337" i="9"/>
  <c r="O3336" i="9"/>
  <c r="O3335" i="9"/>
  <c r="O3334" i="9"/>
  <c r="O3333" i="9"/>
  <c r="O3332" i="9"/>
  <c r="O3331" i="9"/>
  <c r="O3330" i="9"/>
  <c r="O3329" i="9"/>
  <c r="O3328" i="9"/>
  <c r="O3327" i="9"/>
  <c r="O3326" i="9"/>
  <c r="O3325" i="9"/>
  <c r="O3324" i="9"/>
  <c r="O3323" i="9"/>
  <c r="O3322" i="9"/>
  <c r="O3321" i="9"/>
  <c r="O3320" i="9"/>
  <c r="O3319" i="9"/>
  <c r="O3318" i="9"/>
  <c r="O3317" i="9"/>
  <c r="O3316" i="9"/>
  <c r="O3315" i="9"/>
  <c r="O3314" i="9"/>
  <c r="O3313" i="9"/>
  <c r="O3312" i="9"/>
  <c r="O3311" i="9"/>
  <c r="O3310" i="9"/>
  <c r="O3309" i="9"/>
  <c r="O3308" i="9"/>
  <c r="O3307" i="9"/>
  <c r="O3306" i="9"/>
  <c r="O3305" i="9"/>
  <c r="O3304" i="9"/>
  <c r="O3303" i="9"/>
  <c r="O3302" i="9"/>
  <c r="O3301" i="9"/>
  <c r="O3300" i="9"/>
  <c r="O3299" i="9"/>
  <c r="O3298" i="9"/>
  <c r="O3297" i="9"/>
  <c r="O3296" i="9"/>
  <c r="O3295" i="9"/>
  <c r="O3294" i="9"/>
  <c r="O3293" i="9"/>
  <c r="O3292" i="9"/>
  <c r="O3291" i="9"/>
  <c r="O3290" i="9"/>
  <c r="O3289" i="9"/>
  <c r="O3288" i="9"/>
  <c r="O3287" i="9"/>
  <c r="O3286" i="9"/>
  <c r="O3285" i="9"/>
  <c r="O3284" i="9"/>
  <c r="O3283" i="9"/>
  <c r="O3282" i="9"/>
  <c r="O3281" i="9"/>
  <c r="O3280" i="9"/>
  <c r="O3279" i="9"/>
  <c r="O3278" i="9"/>
  <c r="O3277" i="9"/>
  <c r="O3276" i="9"/>
  <c r="O3275" i="9"/>
  <c r="O3274" i="9"/>
  <c r="O3273" i="9"/>
  <c r="O3272" i="9"/>
  <c r="O3271" i="9"/>
  <c r="O3270" i="9"/>
  <c r="O3269" i="9"/>
  <c r="O3268" i="9"/>
  <c r="O3267" i="9"/>
  <c r="O3266" i="9"/>
  <c r="O3265" i="9"/>
  <c r="O3264" i="9"/>
  <c r="O3263" i="9"/>
  <c r="O3262" i="9"/>
  <c r="O3261" i="9"/>
  <c r="O3260" i="9"/>
  <c r="O3259" i="9"/>
  <c r="O3258" i="9"/>
  <c r="O3257" i="9"/>
  <c r="O3256" i="9"/>
  <c r="O3255" i="9"/>
  <c r="O3254" i="9"/>
  <c r="O3253" i="9"/>
  <c r="O3252" i="9"/>
  <c r="O3251" i="9"/>
  <c r="O3250" i="9"/>
  <c r="O3249" i="9"/>
  <c r="O3248" i="9"/>
  <c r="O3247" i="9"/>
  <c r="O3246" i="9"/>
  <c r="O3245" i="9"/>
  <c r="O3244" i="9"/>
  <c r="O3243" i="9"/>
  <c r="O3242" i="9"/>
  <c r="O3241" i="9"/>
  <c r="O3240" i="9"/>
  <c r="O3239" i="9"/>
  <c r="O3238" i="9"/>
  <c r="O3237" i="9"/>
  <c r="O3236" i="9"/>
  <c r="O3235" i="9"/>
  <c r="O3234" i="9"/>
  <c r="O3233" i="9"/>
  <c r="O3232" i="9"/>
  <c r="O3231" i="9"/>
  <c r="O3230" i="9"/>
  <c r="O3229" i="9"/>
  <c r="O3228" i="9"/>
  <c r="O3227" i="9"/>
  <c r="O3226" i="9"/>
  <c r="O3225" i="9"/>
  <c r="O3224" i="9"/>
  <c r="O3223" i="9"/>
  <c r="O3222" i="9"/>
  <c r="O3221" i="9"/>
  <c r="O3220" i="9"/>
  <c r="O3219" i="9"/>
  <c r="O3218" i="9"/>
  <c r="O3217" i="9"/>
  <c r="O3216" i="9"/>
  <c r="O3215" i="9"/>
  <c r="O3214" i="9"/>
  <c r="O3213" i="9"/>
  <c r="O3212" i="9"/>
  <c r="O3211" i="9"/>
  <c r="O3210" i="9"/>
  <c r="O3209" i="9"/>
  <c r="O3208" i="9"/>
  <c r="O3207" i="9"/>
  <c r="O3206" i="9"/>
  <c r="O3205" i="9"/>
  <c r="O3204" i="9"/>
  <c r="O3203" i="9"/>
  <c r="O3202" i="9"/>
  <c r="O3201" i="9"/>
  <c r="O3200" i="9"/>
  <c r="O3199" i="9"/>
  <c r="O3198" i="9"/>
  <c r="O3197" i="9"/>
  <c r="O3196" i="9"/>
  <c r="O3195" i="9"/>
  <c r="O3194" i="9"/>
  <c r="O3193" i="9"/>
  <c r="O3192" i="9"/>
  <c r="O3191" i="9"/>
  <c r="O3190" i="9"/>
  <c r="O3189" i="9"/>
  <c r="O3188" i="9"/>
  <c r="O3187" i="9"/>
  <c r="O3186" i="9"/>
  <c r="O3185" i="9"/>
  <c r="O3184" i="9"/>
  <c r="O3183" i="9"/>
  <c r="O3182" i="9"/>
  <c r="O3181" i="9"/>
  <c r="O3180" i="9"/>
  <c r="O3179" i="9"/>
  <c r="O3178" i="9"/>
  <c r="O3177" i="9"/>
  <c r="O3176" i="9"/>
  <c r="O3175" i="9"/>
  <c r="O3174" i="9"/>
  <c r="O3173" i="9"/>
  <c r="O3172" i="9"/>
  <c r="O3171" i="9"/>
  <c r="O3170" i="9"/>
  <c r="O3169" i="9"/>
  <c r="O3168" i="9"/>
  <c r="O3167" i="9"/>
  <c r="O3166" i="9"/>
  <c r="O3165" i="9"/>
  <c r="O3164" i="9"/>
  <c r="O3163" i="9"/>
  <c r="O3162" i="9"/>
  <c r="O3161" i="9"/>
  <c r="O3160" i="9"/>
  <c r="O3159" i="9"/>
  <c r="O3158" i="9"/>
  <c r="O3157" i="9"/>
  <c r="O3156" i="9"/>
  <c r="O3155" i="9"/>
  <c r="O3154" i="9"/>
  <c r="O3153" i="9"/>
  <c r="O3152" i="9"/>
  <c r="O3151" i="9"/>
  <c r="O3150" i="9"/>
  <c r="O3149" i="9"/>
  <c r="O3148" i="9"/>
  <c r="O3147" i="9"/>
  <c r="O3146" i="9"/>
  <c r="O3145" i="9"/>
  <c r="O3144" i="9"/>
  <c r="O3143" i="9"/>
  <c r="O3142" i="9"/>
  <c r="O3141" i="9"/>
  <c r="O3140" i="9"/>
  <c r="O3139" i="9"/>
  <c r="O3138" i="9"/>
  <c r="O3137" i="9"/>
  <c r="O3136" i="9"/>
  <c r="O3135" i="9"/>
  <c r="O3134" i="9"/>
  <c r="O3133" i="9"/>
  <c r="O3132" i="9"/>
  <c r="O3131" i="9"/>
  <c r="O3130" i="9"/>
  <c r="O3129" i="9"/>
  <c r="O3128" i="9"/>
  <c r="O3127" i="9"/>
  <c r="O3126" i="9"/>
  <c r="O3125" i="9"/>
  <c r="O3124" i="9"/>
  <c r="O3123" i="9"/>
  <c r="O3122" i="9"/>
  <c r="O3121" i="9"/>
  <c r="O3120" i="9"/>
  <c r="O3119" i="9"/>
  <c r="O3118" i="9"/>
  <c r="O3117" i="9"/>
  <c r="O3116" i="9"/>
  <c r="O3115" i="9"/>
  <c r="O3114" i="9"/>
  <c r="O3113" i="9"/>
  <c r="O3112" i="9"/>
  <c r="O3111" i="9"/>
  <c r="O3110" i="9"/>
  <c r="O3109" i="9"/>
  <c r="O3108" i="9"/>
  <c r="O3107" i="9"/>
  <c r="O3106" i="9"/>
  <c r="O3105" i="9"/>
  <c r="O3104" i="9"/>
  <c r="O3103" i="9"/>
  <c r="O3102" i="9"/>
  <c r="O3101" i="9"/>
  <c r="O3100" i="9"/>
  <c r="O3099" i="9"/>
  <c r="O3098" i="9"/>
  <c r="O3097" i="9"/>
  <c r="O3096" i="9"/>
  <c r="O3095" i="9"/>
  <c r="O3094" i="9"/>
  <c r="O3093" i="9"/>
  <c r="O3092" i="9"/>
  <c r="O3091" i="9"/>
  <c r="O3090" i="9"/>
  <c r="O3089" i="9"/>
  <c r="O3088" i="9"/>
  <c r="O3087" i="9"/>
  <c r="O3086" i="9"/>
  <c r="O3085" i="9"/>
  <c r="O3084" i="9"/>
  <c r="O3083" i="9"/>
  <c r="O3082" i="9"/>
  <c r="O3081" i="9"/>
  <c r="O3080" i="9"/>
  <c r="O3079" i="9"/>
  <c r="O3078" i="9"/>
  <c r="O3077" i="9"/>
  <c r="O3076" i="9"/>
  <c r="O3075" i="9"/>
  <c r="O3074" i="9"/>
  <c r="O3073" i="9"/>
  <c r="O3072" i="9"/>
  <c r="O3071" i="9"/>
  <c r="O3070" i="9"/>
  <c r="O3069" i="9"/>
  <c r="O3068" i="9"/>
  <c r="O3067" i="9"/>
  <c r="O3066" i="9"/>
  <c r="O3065" i="9"/>
  <c r="O3064" i="9"/>
  <c r="O3063" i="9"/>
  <c r="O3062" i="9"/>
  <c r="O3061" i="9"/>
  <c r="O3060" i="9"/>
  <c r="O3059" i="9"/>
  <c r="O3058" i="9"/>
  <c r="O3057" i="9"/>
  <c r="O3056" i="9"/>
  <c r="O3055" i="9"/>
  <c r="O3054" i="9"/>
  <c r="O3053" i="9"/>
  <c r="O3052" i="9"/>
  <c r="O3051" i="9"/>
  <c r="O3050" i="9"/>
  <c r="O3049" i="9"/>
  <c r="O3048" i="9"/>
  <c r="O3047" i="9"/>
  <c r="O3046" i="9"/>
  <c r="O3045" i="9"/>
  <c r="O3044" i="9"/>
  <c r="O3043" i="9"/>
  <c r="O3042" i="9"/>
  <c r="O3041" i="9"/>
  <c r="O3040" i="9"/>
  <c r="O3039" i="9"/>
  <c r="O3038" i="9"/>
  <c r="O3037" i="9"/>
  <c r="O3036" i="9"/>
  <c r="O3035" i="9"/>
  <c r="O3034" i="9"/>
  <c r="O3033" i="9"/>
  <c r="O3032" i="9"/>
  <c r="O3031" i="9"/>
  <c r="O3030" i="9"/>
  <c r="O3029" i="9"/>
  <c r="O3028" i="9"/>
  <c r="O3027" i="9"/>
  <c r="O3026" i="9"/>
  <c r="O3025" i="9"/>
  <c r="O3024" i="9"/>
  <c r="O3023" i="9"/>
  <c r="O3022" i="9"/>
  <c r="O3021" i="9"/>
  <c r="O3020" i="9"/>
  <c r="O3019" i="9"/>
  <c r="O3018" i="9"/>
  <c r="O3017" i="9"/>
  <c r="O3016" i="9"/>
  <c r="O3015" i="9"/>
  <c r="O3014" i="9"/>
  <c r="O3013" i="9"/>
  <c r="O3012" i="9"/>
  <c r="O3011" i="9"/>
  <c r="O3010" i="9"/>
  <c r="O3009" i="9"/>
  <c r="O3008" i="9"/>
  <c r="O3007" i="9"/>
  <c r="O3006" i="9"/>
  <c r="O3005" i="9"/>
  <c r="O3004" i="9"/>
  <c r="O3003" i="9"/>
  <c r="O3002" i="9"/>
  <c r="O3001" i="9"/>
  <c r="O3000" i="9"/>
  <c r="O2999" i="9"/>
  <c r="O2998" i="9"/>
  <c r="O2997" i="9"/>
  <c r="O2996" i="9"/>
  <c r="O2995" i="9"/>
  <c r="O2994" i="9"/>
  <c r="O2993" i="9"/>
  <c r="O2992" i="9"/>
  <c r="O2991" i="9"/>
  <c r="O2990" i="9"/>
  <c r="O2989" i="9"/>
  <c r="O2988" i="9"/>
  <c r="O2987" i="9"/>
  <c r="O2986" i="9"/>
  <c r="O2985" i="9"/>
  <c r="O2984" i="9"/>
  <c r="O2983" i="9"/>
  <c r="O2982" i="9"/>
  <c r="O2981" i="9"/>
  <c r="O2980" i="9"/>
  <c r="O2979" i="9"/>
  <c r="O2978" i="9"/>
  <c r="O2977" i="9"/>
  <c r="O2976" i="9"/>
  <c r="O2975" i="9"/>
  <c r="O2974" i="9"/>
  <c r="O2973" i="9"/>
  <c r="O2972" i="9"/>
  <c r="O2971" i="9"/>
  <c r="O2970" i="9"/>
  <c r="O2969" i="9"/>
  <c r="O2968" i="9"/>
  <c r="O2967" i="9"/>
  <c r="O2966" i="9"/>
  <c r="O2965" i="9"/>
  <c r="O2964" i="9"/>
  <c r="O2963" i="9"/>
  <c r="O2962" i="9"/>
  <c r="O2961" i="9"/>
  <c r="O2960" i="9"/>
  <c r="O2959" i="9"/>
  <c r="O2958" i="9"/>
  <c r="O2957" i="9"/>
  <c r="O2956" i="9"/>
  <c r="O2955" i="9"/>
  <c r="O2954" i="9"/>
  <c r="O2953" i="9"/>
  <c r="O2952" i="9"/>
  <c r="O2951" i="9"/>
  <c r="O2950" i="9"/>
  <c r="O2949" i="9"/>
  <c r="O2948" i="9"/>
  <c r="O2947" i="9"/>
  <c r="O2946" i="9"/>
  <c r="O2945" i="9"/>
  <c r="O2944" i="9"/>
  <c r="O2943" i="9"/>
  <c r="O2942" i="9"/>
  <c r="O2941" i="9"/>
  <c r="O2940" i="9"/>
  <c r="O2939" i="9"/>
  <c r="O2938" i="9"/>
  <c r="O2937" i="9"/>
  <c r="O2936" i="9"/>
  <c r="O2935" i="9"/>
  <c r="O2934" i="9"/>
  <c r="O2933" i="9"/>
  <c r="O2932" i="9"/>
  <c r="O2931" i="9"/>
  <c r="O2930" i="9"/>
  <c r="O2929" i="9"/>
  <c r="O2928" i="9"/>
  <c r="O2927" i="9"/>
  <c r="O2926" i="9"/>
  <c r="O2925" i="9"/>
  <c r="O2924" i="9"/>
  <c r="O2923" i="9"/>
  <c r="O2922" i="9"/>
  <c r="O2921" i="9"/>
  <c r="O2920" i="9"/>
  <c r="O2919" i="9"/>
  <c r="O2918" i="9"/>
  <c r="O2917" i="9"/>
  <c r="O2916" i="9"/>
  <c r="O2915" i="9"/>
  <c r="O2914" i="9"/>
  <c r="O2913" i="9"/>
  <c r="O2912" i="9"/>
  <c r="O2911" i="9"/>
  <c r="O2910" i="9"/>
  <c r="O2909" i="9"/>
  <c r="O2908" i="9"/>
  <c r="O2907" i="9"/>
  <c r="O2906" i="9"/>
  <c r="O2905" i="9"/>
  <c r="O2904" i="9"/>
  <c r="O2903" i="9"/>
  <c r="O2902" i="9"/>
  <c r="O2901" i="9"/>
  <c r="O2900" i="9"/>
  <c r="O2899" i="9"/>
  <c r="O2898" i="9"/>
  <c r="O2897" i="9"/>
  <c r="O2896" i="9"/>
  <c r="O2895" i="9"/>
  <c r="O2894" i="9"/>
  <c r="O2893" i="9"/>
  <c r="O2892" i="9"/>
  <c r="O2891" i="9"/>
  <c r="O2890" i="9"/>
  <c r="O2889" i="9"/>
  <c r="O2888" i="9"/>
  <c r="O2887" i="9"/>
  <c r="O2886" i="9"/>
  <c r="O2885" i="9"/>
  <c r="O2884" i="9"/>
  <c r="O2883" i="9"/>
  <c r="O2882" i="9"/>
  <c r="O2881" i="9"/>
  <c r="O2880" i="9"/>
  <c r="O2879" i="9"/>
  <c r="O2878" i="9"/>
  <c r="O2877" i="9"/>
  <c r="O2876" i="9"/>
  <c r="O2875" i="9"/>
  <c r="O2874" i="9"/>
  <c r="O2873" i="9"/>
  <c r="O2872" i="9"/>
  <c r="O2871" i="9"/>
  <c r="O2870" i="9"/>
  <c r="O2869" i="9"/>
  <c r="O2868" i="9"/>
  <c r="O2867" i="9"/>
  <c r="O2866" i="9"/>
  <c r="O2865" i="9"/>
  <c r="O2864" i="9"/>
  <c r="O2863" i="9"/>
  <c r="O2862" i="9"/>
  <c r="O2861" i="9"/>
  <c r="O2860" i="9"/>
  <c r="O2859" i="9"/>
  <c r="O2858" i="9"/>
  <c r="O2857" i="9"/>
  <c r="O2856" i="9"/>
  <c r="O2855" i="9"/>
  <c r="O2854" i="9"/>
  <c r="O2853" i="9"/>
  <c r="O2852" i="9"/>
  <c r="O2851" i="9"/>
  <c r="O2850" i="9"/>
  <c r="O2849" i="9"/>
  <c r="O2848" i="9"/>
  <c r="O2847" i="9"/>
  <c r="O2846" i="9"/>
  <c r="O2845" i="9"/>
  <c r="O2844" i="9"/>
  <c r="O2843" i="9"/>
  <c r="O2842" i="9"/>
  <c r="O2841" i="9"/>
  <c r="O2840" i="9"/>
  <c r="O2839" i="9"/>
  <c r="O2838" i="9"/>
  <c r="O2837" i="9"/>
  <c r="O2836" i="9"/>
  <c r="O2835" i="9"/>
  <c r="O2834" i="9"/>
  <c r="O2833" i="9"/>
  <c r="O2832" i="9"/>
  <c r="O2831" i="9"/>
  <c r="O2830" i="9"/>
  <c r="O2829" i="9"/>
  <c r="O2828" i="9"/>
  <c r="O2827" i="9"/>
  <c r="O2826" i="9"/>
  <c r="O2825" i="9"/>
  <c r="O2824" i="9"/>
  <c r="O2823" i="9"/>
  <c r="O2822" i="9"/>
  <c r="O2821" i="9"/>
  <c r="O2820" i="9"/>
  <c r="O2819" i="9"/>
  <c r="O2818" i="9"/>
  <c r="O2817" i="9"/>
  <c r="O2816" i="9"/>
  <c r="O2815" i="9"/>
  <c r="O2814" i="9"/>
  <c r="O2813" i="9"/>
  <c r="O2812" i="9"/>
  <c r="O2811" i="9"/>
  <c r="O2810" i="9"/>
  <c r="O2809" i="9"/>
  <c r="O2808" i="9"/>
  <c r="O2807" i="9"/>
  <c r="O2806" i="9"/>
  <c r="O2805" i="9"/>
  <c r="O2804" i="9"/>
  <c r="O2803" i="9"/>
  <c r="O2802" i="9"/>
  <c r="O2801" i="9"/>
  <c r="O2800" i="9"/>
  <c r="O2799" i="9"/>
  <c r="O2798" i="9"/>
  <c r="O2797" i="9"/>
  <c r="O2796" i="9"/>
  <c r="O2795" i="9"/>
  <c r="O2794" i="9"/>
  <c r="O2793" i="9"/>
  <c r="O2792" i="9"/>
  <c r="O2791" i="9"/>
  <c r="O2790" i="9"/>
  <c r="O2789" i="9"/>
  <c r="O2788" i="9"/>
  <c r="O2787" i="9"/>
  <c r="O2786" i="9"/>
  <c r="O2785" i="9"/>
  <c r="O2784" i="9"/>
  <c r="O2783" i="9"/>
  <c r="O2782" i="9"/>
  <c r="O2781" i="9"/>
  <c r="O2780" i="9"/>
  <c r="O2779" i="9"/>
  <c r="O2778" i="9"/>
  <c r="O2777" i="9"/>
  <c r="O2776" i="9"/>
  <c r="O2775" i="9"/>
  <c r="O2774" i="9"/>
  <c r="O2773" i="9"/>
  <c r="O2772" i="9"/>
  <c r="O2771" i="9"/>
  <c r="O2770" i="9"/>
  <c r="O2769" i="9"/>
  <c r="O2768" i="9"/>
  <c r="O2767" i="9"/>
  <c r="O2766" i="9"/>
  <c r="O2765" i="9"/>
  <c r="O2764" i="9"/>
  <c r="O2763" i="9"/>
  <c r="O2762" i="9"/>
  <c r="O2761" i="9"/>
  <c r="O2760" i="9"/>
  <c r="O2759" i="9"/>
  <c r="O2758" i="9"/>
  <c r="O2757" i="9"/>
  <c r="O2756" i="9"/>
  <c r="O2755" i="9"/>
  <c r="O2754" i="9"/>
  <c r="O2753" i="9"/>
  <c r="O2752" i="9"/>
  <c r="O2751" i="9"/>
  <c r="O2750" i="9"/>
  <c r="O2749" i="9"/>
  <c r="O2748" i="9"/>
  <c r="O2747" i="9"/>
  <c r="O2746" i="9"/>
  <c r="O2745" i="9"/>
  <c r="O2744" i="9"/>
  <c r="O2743" i="9"/>
  <c r="O2742" i="9"/>
  <c r="O2741" i="9"/>
  <c r="O2740" i="9"/>
  <c r="O2739" i="9"/>
  <c r="O2738" i="9"/>
  <c r="O2737" i="9"/>
  <c r="O2736" i="9"/>
  <c r="O2735" i="9"/>
  <c r="O2734" i="9"/>
  <c r="O2733" i="9"/>
  <c r="O2732" i="9"/>
  <c r="O2731" i="9"/>
  <c r="O2730" i="9"/>
  <c r="O2729" i="9"/>
  <c r="O2728" i="9"/>
  <c r="O2727" i="9"/>
  <c r="O2726" i="9"/>
  <c r="O2725" i="9"/>
  <c r="O2724" i="9"/>
  <c r="O2723" i="9"/>
  <c r="O2722" i="9"/>
  <c r="O2721" i="9"/>
  <c r="O2720" i="9"/>
  <c r="O2719" i="9"/>
  <c r="O2718" i="9"/>
  <c r="O2717" i="9"/>
  <c r="O2716" i="9"/>
  <c r="O2715" i="9"/>
  <c r="O2714" i="9"/>
  <c r="O2713" i="9"/>
  <c r="O2712" i="9"/>
  <c r="O2711" i="9"/>
  <c r="O2710" i="9"/>
  <c r="O2709" i="9"/>
  <c r="O2708" i="9"/>
  <c r="O2707" i="9"/>
  <c r="O2706" i="9"/>
  <c r="O2705" i="9"/>
  <c r="O2704" i="9"/>
  <c r="O2703" i="9"/>
  <c r="O2702" i="9"/>
  <c r="O2701" i="9"/>
  <c r="O2700" i="9"/>
  <c r="O2699" i="9"/>
  <c r="O2698" i="9"/>
  <c r="O2697" i="9"/>
  <c r="O2696" i="9"/>
  <c r="O2695" i="9"/>
  <c r="O2694" i="9"/>
  <c r="O2693" i="9"/>
  <c r="O2692" i="9"/>
  <c r="O2691" i="9"/>
  <c r="O2690" i="9"/>
  <c r="O2689" i="9"/>
  <c r="O2688" i="9"/>
  <c r="O2687" i="9"/>
  <c r="O2686" i="9"/>
  <c r="O2685" i="9"/>
  <c r="O2684" i="9"/>
  <c r="O2683" i="9"/>
  <c r="O2682" i="9"/>
  <c r="O2681" i="9"/>
  <c r="O2680" i="9"/>
  <c r="O2679" i="9"/>
  <c r="O2678" i="9"/>
  <c r="O2677" i="9"/>
  <c r="O2676" i="9"/>
  <c r="O2675" i="9"/>
  <c r="O2674" i="9"/>
  <c r="O2673" i="9"/>
  <c r="O2672" i="9"/>
  <c r="O2671" i="9"/>
  <c r="O2670" i="9"/>
  <c r="O2669" i="9"/>
  <c r="O2668" i="9"/>
  <c r="O2667" i="9"/>
  <c r="O2666" i="9"/>
  <c r="O2665" i="9"/>
  <c r="O2664" i="9"/>
  <c r="O2663" i="9"/>
  <c r="O2662" i="9"/>
  <c r="O2661" i="9"/>
  <c r="O2660" i="9"/>
  <c r="O2659" i="9"/>
  <c r="O2658" i="9"/>
  <c r="O2657" i="9"/>
  <c r="O2656" i="9"/>
  <c r="O2655" i="9"/>
  <c r="O2654" i="9"/>
  <c r="O2653" i="9"/>
  <c r="O2652" i="9"/>
  <c r="O2651" i="9"/>
  <c r="O2650" i="9"/>
  <c r="O2649" i="9"/>
  <c r="O2648" i="9"/>
  <c r="O2647" i="9"/>
  <c r="O2646" i="9"/>
  <c r="O2645" i="9"/>
  <c r="O2644" i="9"/>
  <c r="O2643" i="9"/>
  <c r="O2642" i="9"/>
  <c r="O2641" i="9"/>
  <c r="O2640" i="9"/>
  <c r="O2639" i="9"/>
  <c r="O2638" i="9"/>
  <c r="O2637" i="9"/>
  <c r="O2636" i="9"/>
  <c r="O2635" i="9"/>
  <c r="O2634" i="9"/>
  <c r="O2633" i="9"/>
  <c r="O2632" i="9"/>
  <c r="O2631" i="9"/>
  <c r="O2630" i="9"/>
  <c r="O2629" i="9"/>
  <c r="O2628" i="9"/>
  <c r="O2627" i="9"/>
  <c r="O2626" i="9"/>
  <c r="O2625" i="9"/>
  <c r="O2624" i="9"/>
  <c r="O2623" i="9"/>
  <c r="O2622" i="9"/>
  <c r="O2621" i="9"/>
  <c r="O2620" i="9"/>
  <c r="O2619" i="9"/>
  <c r="O2618" i="9"/>
  <c r="O2617" i="9"/>
  <c r="O2616" i="9"/>
  <c r="O2615" i="9"/>
  <c r="O2614" i="9"/>
  <c r="O2613" i="9"/>
  <c r="O2612" i="9"/>
  <c r="O2611" i="9"/>
  <c r="O2610" i="9"/>
  <c r="O2609" i="9"/>
  <c r="O2608" i="9"/>
  <c r="O2607" i="9"/>
  <c r="O2606" i="9"/>
  <c r="O2605" i="9"/>
  <c r="O2604" i="9"/>
  <c r="O2603" i="9"/>
  <c r="O2602" i="9"/>
  <c r="O2601" i="9"/>
  <c r="O2600" i="9"/>
  <c r="O2599" i="9"/>
  <c r="O2598" i="9"/>
  <c r="O2597" i="9"/>
  <c r="O2596" i="9"/>
  <c r="O2595" i="9"/>
  <c r="O2594" i="9"/>
  <c r="O2593" i="9"/>
  <c r="O2592" i="9"/>
  <c r="O2591" i="9"/>
  <c r="O2590" i="9"/>
  <c r="O2589" i="9"/>
  <c r="O2588" i="9"/>
  <c r="O2587" i="9"/>
  <c r="O2586" i="9"/>
  <c r="O2585" i="9"/>
  <c r="O2584" i="9"/>
  <c r="O2583" i="9"/>
  <c r="O2582" i="9"/>
  <c r="O2581" i="9"/>
  <c r="O2580" i="9"/>
  <c r="O2579" i="9"/>
  <c r="O2578" i="9"/>
  <c r="O2577" i="9"/>
  <c r="O2576" i="9"/>
  <c r="O2575" i="9"/>
  <c r="O2574" i="9"/>
  <c r="O2573" i="9"/>
  <c r="O2572" i="9"/>
  <c r="O2571" i="9"/>
  <c r="O2570" i="9"/>
  <c r="O2569" i="9"/>
  <c r="O2568" i="9"/>
  <c r="O2567" i="9"/>
  <c r="O2566" i="9"/>
  <c r="O2565" i="9"/>
  <c r="O2564" i="9"/>
  <c r="O2563" i="9"/>
  <c r="O2562" i="9"/>
  <c r="O2561" i="9"/>
  <c r="O2560" i="9"/>
  <c r="O2559" i="9"/>
  <c r="O2558" i="9"/>
  <c r="O2557" i="9"/>
  <c r="O2556" i="9"/>
  <c r="O2555" i="9"/>
  <c r="O2554" i="9"/>
  <c r="O2553" i="9"/>
  <c r="O2552" i="9"/>
  <c r="O2551" i="9"/>
  <c r="O2550" i="9"/>
  <c r="O2549" i="9"/>
  <c r="O2548" i="9"/>
  <c r="O2547" i="9"/>
  <c r="O2546" i="9"/>
  <c r="O2545" i="9"/>
  <c r="O2544" i="9"/>
  <c r="O2543" i="9"/>
  <c r="O2542" i="9"/>
  <c r="O2541" i="9"/>
  <c r="O2540" i="9"/>
  <c r="O2539" i="9"/>
  <c r="O2538" i="9"/>
  <c r="O2537" i="9"/>
  <c r="O2536" i="9"/>
  <c r="O2535" i="9"/>
  <c r="O2534" i="9"/>
  <c r="O2533" i="9"/>
  <c r="O2532" i="9"/>
  <c r="O2531" i="9"/>
  <c r="O2530" i="9"/>
  <c r="O2529" i="9"/>
  <c r="O2528" i="9"/>
  <c r="O2527" i="9"/>
  <c r="O2526" i="9"/>
  <c r="O2525" i="9"/>
  <c r="O2524" i="9"/>
  <c r="O2523" i="9"/>
  <c r="O2522" i="9"/>
  <c r="O2521" i="9"/>
  <c r="O2520" i="9"/>
  <c r="O2519" i="9"/>
  <c r="O2518" i="9"/>
  <c r="O2517" i="9"/>
  <c r="O2516" i="9"/>
  <c r="O2515" i="9"/>
  <c r="O2514" i="9"/>
  <c r="O2513" i="9"/>
  <c r="O2512" i="9"/>
  <c r="O2511" i="9"/>
  <c r="O2510" i="9"/>
  <c r="O2509" i="9"/>
  <c r="O2508" i="9"/>
  <c r="O2507" i="9"/>
  <c r="O2506" i="9"/>
  <c r="O2505" i="9"/>
  <c r="O2504" i="9"/>
  <c r="O2503" i="9"/>
  <c r="O2502" i="9"/>
  <c r="O2501" i="9"/>
  <c r="O2500" i="9"/>
  <c r="O2499" i="9"/>
  <c r="O2498" i="9"/>
  <c r="O2497" i="9"/>
  <c r="O2496" i="9"/>
  <c r="O2495" i="9"/>
  <c r="O2494" i="9"/>
  <c r="O2493" i="9"/>
  <c r="O2492" i="9"/>
  <c r="O2491" i="9"/>
  <c r="O2490" i="9"/>
  <c r="O2489" i="9"/>
  <c r="O2488" i="9"/>
  <c r="O2487" i="9"/>
  <c r="O2486" i="9"/>
  <c r="O2485" i="9"/>
  <c r="O2484" i="9"/>
  <c r="O2483" i="9"/>
  <c r="O2482" i="9"/>
  <c r="O2481" i="9"/>
  <c r="O2480" i="9"/>
  <c r="O2479" i="9"/>
  <c r="O2478" i="9"/>
  <c r="O2477" i="9"/>
  <c r="O2476" i="9"/>
  <c r="O2475" i="9"/>
  <c r="O2474" i="9"/>
  <c r="O2473" i="9"/>
  <c r="O2472" i="9"/>
  <c r="O2471" i="9"/>
  <c r="O2470" i="9"/>
  <c r="O2469" i="9"/>
  <c r="O2468" i="9"/>
  <c r="O2467" i="9"/>
  <c r="O2466" i="9"/>
  <c r="O2465" i="9"/>
  <c r="O2464" i="9"/>
  <c r="O2463" i="9"/>
  <c r="O2462" i="9"/>
  <c r="O2461" i="9"/>
  <c r="O2460" i="9"/>
  <c r="O2459" i="9"/>
  <c r="O2458" i="9"/>
  <c r="O2457" i="9"/>
  <c r="O2456" i="9"/>
  <c r="O2455" i="9"/>
  <c r="O2454" i="9"/>
  <c r="O2453" i="9"/>
  <c r="O2452" i="9"/>
  <c r="O2451" i="9"/>
  <c r="O2450" i="9"/>
  <c r="O2449" i="9"/>
  <c r="O2448" i="9"/>
  <c r="O2447" i="9"/>
  <c r="O2446" i="9"/>
  <c r="O2445" i="9"/>
  <c r="O2444" i="9"/>
  <c r="O2443" i="9"/>
  <c r="O2442" i="9"/>
  <c r="O2441" i="9"/>
  <c r="O2440" i="9"/>
  <c r="O2439" i="9"/>
  <c r="O2438" i="9"/>
  <c r="O2437" i="9"/>
  <c r="O2436" i="9"/>
  <c r="O2435" i="9"/>
  <c r="O2434" i="9"/>
  <c r="O2433" i="9"/>
  <c r="O2432" i="9"/>
  <c r="O2431" i="9"/>
  <c r="O2430" i="9"/>
  <c r="O2429" i="9"/>
  <c r="O2428" i="9"/>
  <c r="O2427" i="9"/>
  <c r="O2426" i="9"/>
  <c r="O2425" i="9"/>
  <c r="O2424" i="9"/>
  <c r="O2423" i="9"/>
  <c r="O2422" i="9"/>
  <c r="O2421" i="9"/>
  <c r="O2420" i="9"/>
  <c r="O2419" i="9"/>
  <c r="O2418" i="9"/>
  <c r="O2417" i="9"/>
  <c r="O2416" i="9"/>
  <c r="O2415" i="9"/>
  <c r="O2414" i="9"/>
  <c r="O2413" i="9"/>
  <c r="O2412" i="9"/>
  <c r="O2411" i="9"/>
  <c r="O2410" i="9"/>
  <c r="O2409" i="9"/>
  <c r="O2408" i="9"/>
  <c r="O2407" i="9"/>
  <c r="O2406" i="9"/>
  <c r="O2405" i="9"/>
  <c r="O2404" i="9"/>
  <c r="O2403" i="9"/>
  <c r="O2402" i="9"/>
  <c r="O2401" i="9"/>
  <c r="O2400" i="9"/>
  <c r="O2399" i="9"/>
  <c r="O2398" i="9"/>
  <c r="O2397" i="9"/>
  <c r="O2396" i="9"/>
  <c r="O2395" i="9"/>
  <c r="O2394" i="9"/>
  <c r="O2393" i="9"/>
  <c r="O2392" i="9"/>
  <c r="O2391" i="9"/>
  <c r="O2390" i="9"/>
  <c r="O2389" i="9"/>
  <c r="O2388" i="9"/>
  <c r="O2387" i="9"/>
  <c r="O2386" i="9"/>
  <c r="O2385" i="9"/>
  <c r="O2384" i="9"/>
  <c r="O2383" i="9"/>
  <c r="O2382" i="9"/>
  <c r="O2381" i="9"/>
  <c r="O2380" i="9"/>
  <c r="O2379" i="9"/>
  <c r="O2378" i="9"/>
  <c r="O2377" i="9"/>
  <c r="O2376" i="9"/>
  <c r="O2375" i="9"/>
  <c r="O2374" i="9"/>
  <c r="O2373" i="9"/>
  <c r="O2372" i="9"/>
  <c r="O2371" i="9"/>
  <c r="O2370" i="9"/>
  <c r="O2369" i="9"/>
  <c r="O2368" i="9"/>
  <c r="O2367" i="9"/>
  <c r="O2366" i="9"/>
  <c r="O2365" i="9"/>
  <c r="O2364" i="9"/>
  <c r="O2363" i="9"/>
  <c r="O2362" i="9"/>
  <c r="O2361" i="9"/>
  <c r="O2360" i="9"/>
  <c r="O2359" i="9"/>
  <c r="O2358" i="9"/>
  <c r="O2357" i="9"/>
  <c r="O2356" i="9"/>
  <c r="O2355" i="9"/>
  <c r="O2354" i="9"/>
  <c r="O2353" i="9"/>
  <c r="O2352" i="9"/>
  <c r="O2351" i="9"/>
  <c r="O2350" i="9"/>
  <c r="O2349" i="9"/>
  <c r="O2348" i="9"/>
  <c r="O2347" i="9"/>
  <c r="O2346" i="9"/>
  <c r="O2345" i="9"/>
  <c r="O2344" i="9"/>
  <c r="O2343" i="9"/>
  <c r="O2342" i="9"/>
  <c r="O2341" i="9"/>
  <c r="O2340" i="9"/>
  <c r="O2339" i="9"/>
  <c r="O2338" i="9"/>
  <c r="O2337" i="9"/>
  <c r="O2336" i="9"/>
  <c r="O2335" i="9"/>
  <c r="O2334" i="9"/>
  <c r="O2333" i="9"/>
  <c r="O2332" i="9"/>
  <c r="O2331" i="9"/>
  <c r="O2330" i="9"/>
  <c r="O2329" i="9"/>
  <c r="O2328" i="9"/>
  <c r="O2327" i="9"/>
  <c r="O2326" i="9"/>
  <c r="O2325" i="9"/>
  <c r="O2324" i="9"/>
  <c r="O2323" i="9"/>
  <c r="O2322" i="9"/>
  <c r="O2321" i="9"/>
  <c r="O2320" i="9"/>
  <c r="O2319" i="9"/>
  <c r="O2318" i="9"/>
  <c r="O2317" i="9"/>
  <c r="O2316" i="9"/>
  <c r="O2315" i="9"/>
  <c r="O2314" i="9"/>
  <c r="O2313" i="9"/>
  <c r="O2312" i="9"/>
  <c r="O2311" i="9"/>
  <c r="O2310" i="9"/>
  <c r="O2309" i="9"/>
  <c r="O2308" i="9"/>
  <c r="O2307" i="9"/>
  <c r="O2306" i="9"/>
  <c r="O2305" i="9"/>
  <c r="O2304" i="9"/>
  <c r="O2303" i="9"/>
  <c r="O2302" i="9"/>
  <c r="O2301" i="9"/>
  <c r="O2300" i="9"/>
  <c r="O2299" i="9"/>
  <c r="O2298" i="9"/>
  <c r="O2297" i="9"/>
  <c r="O2296" i="9"/>
  <c r="O2295" i="9"/>
  <c r="O2294" i="9"/>
  <c r="O2293" i="9"/>
  <c r="O2292" i="9"/>
  <c r="O2291" i="9"/>
  <c r="O2290" i="9"/>
  <c r="O2289" i="9"/>
  <c r="O2288" i="9"/>
  <c r="O2287" i="9"/>
  <c r="O2286" i="9"/>
  <c r="O2285" i="9"/>
  <c r="O2284" i="9"/>
  <c r="O2283" i="9"/>
  <c r="O2282" i="9"/>
  <c r="O2281" i="9"/>
  <c r="O2280" i="9"/>
  <c r="O2279" i="9"/>
  <c r="O2278" i="9"/>
  <c r="O2277" i="9"/>
  <c r="O2276" i="9"/>
  <c r="O2275" i="9"/>
  <c r="O2274" i="9"/>
  <c r="O2273" i="9"/>
  <c r="O2272" i="9"/>
  <c r="O2271" i="9"/>
  <c r="O2270" i="9"/>
  <c r="O2269" i="9"/>
  <c r="O2268" i="9"/>
  <c r="O2267" i="9"/>
  <c r="O2266" i="9"/>
  <c r="O2265" i="9"/>
  <c r="O2264" i="9"/>
  <c r="O2263" i="9"/>
  <c r="O2262" i="9"/>
  <c r="O2261" i="9"/>
  <c r="O2260" i="9"/>
  <c r="O2259" i="9"/>
  <c r="O2258" i="9"/>
  <c r="O2257" i="9"/>
  <c r="O2256" i="9"/>
  <c r="O2255" i="9"/>
  <c r="O2254" i="9"/>
  <c r="O2253" i="9"/>
  <c r="O2252" i="9"/>
  <c r="O2251" i="9"/>
  <c r="O2250" i="9"/>
  <c r="O2249" i="9"/>
  <c r="O2248" i="9"/>
  <c r="O2247" i="9"/>
  <c r="O2246" i="9"/>
  <c r="O2245" i="9"/>
  <c r="O2244" i="9"/>
  <c r="O2243" i="9"/>
  <c r="O2242" i="9"/>
  <c r="O2241" i="9"/>
  <c r="O2240" i="9"/>
  <c r="O2239" i="9"/>
  <c r="O2238" i="9"/>
  <c r="O2237" i="9"/>
  <c r="O2236" i="9"/>
  <c r="O2235" i="9"/>
  <c r="O2234" i="9"/>
  <c r="O2233" i="9"/>
  <c r="O2232" i="9"/>
  <c r="O2231" i="9"/>
  <c r="O2230" i="9"/>
  <c r="O2229" i="9"/>
  <c r="O2228" i="9"/>
  <c r="O2227" i="9"/>
  <c r="O2226" i="9"/>
  <c r="O2225" i="9"/>
  <c r="O2224" i="9"/>
  <c r="O2223" i="9"/>
  <c r="O2222" i="9"/>
  <c r="O2221" i="9"/>
  <c r="O2220" i="9"/>
  <c r="O2219" i="9"/>
  <c r="O2218" i="9"/>
  <c r="O2217" i="9"/>
  <c r="O2216" i="9"/>
  <c r="O2215" i="9"/>
  <c r="O2214" i="9"/>
  <c r="O2213" i="9"/>
  <c r="O2212" i="9"/>
  <c r="O2211" i="9"/>
  <c r="O2210" i="9"/>
  <c r="O2209" i="9"/>
  <c r="O2208" i="9"/>
  <c r="O2207" i="9"/>
  <c r="O2206" i="9"/>
  <c r="O2205" i="9"/>
  <c r="O2204" i="9"/>
  <c r="O2203" i="9"/>
  <c r="O2202" i="9"/>
  <c r="O2201" i="9"/>
  <c r="O2200" i="9"/>
  <c r="O2199" i="9"/>
  <c r="O2198" i="9"/>
  <c r="O2197" i="9"/>
  <c r="O2196" i="9"/>
  <c r="O2195" i="9"/>
  <c r="O2194" i="9"/>
  <c r="O2193" i="9"/>
  <c r="O2192" i="9"/>
  <c r="O2191" i="9"/>
  <c r="O2190" i="9"/>
  <c r="O2189" i="9"/>
  <c r="O2188" i="9"/>
  <c r="O2187" i="9"/>
  <c r="O2186" i="9"/>
  <c r="O2185" i="9"/>
  <c r="O2184" i="9"/>
  <c r="O2183" i="9"/>
  <c r="O2182" i="9"/>
  <c r="O2181" i="9"/>
  <c r="O2180" i="9"/>
  <c r="O2179" i="9"/>
  <c r="O2178" i="9"/>
  <c r="O2177" i="9"/>
  <c r="O2176" i="9"/>
  <c r="O2175" i="9"/>
  <c r="O2174" i="9"/>
  <c r="O2173" i="9"/>
  <c r="O2172" i="9"/>
  <c r="O2171" i="9"/>
  <c r="O2170" i="9"/>
  <c r="O2169" i="9"/>
  <c r="O2168" i="9"/>
  <c r="O2167" i="9"/>
  <c r="O2166" i="9"/>
  <c r="O2165" i="9"/>
  <c r="O2164" i="9"/>
  <c r="O2163" i="9"/>
  <c r="O2162" i="9"/>
  <c r="O2161" i="9"/>
  <c r="O2160" i="9"/>
  <c r="O2159" i="9"/>
  <c r="O2158" i="9"/>
  <c r="O2157" i="9"/>
  <c r="O2156" i="9"/>
  <c r="O2155" i="9"/>
  <c r="O2154" i="9"/>
  <c r="O2153" i="9"/>
  <c r="O2152" i="9"/>
  <c r="O2151" i="9"/>
  <c r="O2150" i="9"/>
  <c r="O2149" i="9"/>
  <c r="O2148" i="9"/>
  <c r="O2147" i="9"/>
  <c r="O2146" i="9"/>
  <c r="O2145" i="9"/>
  <c r="O2144" i="9"/>
  <c r="O2143" i="9"/>
  <c r="O2142" i="9"/>
  <c r="O2141" i="9"/>
  <c r="O2140" i="9"/>
  <c r="O2139" i="9"/>
  <c r="O2138" i="9"/>
  <c r="O2137" i="9"/>
  <c r="O2136" i="9"/>
  <c r="O2135" i="9"/>
  <c r="O2134" i="9"/>
  <c r="O2133" i="9"/>
  <c r="O2132" i="9"/>
  <c r="O2131" i="9"/>
  <c r="O2130" i="9"/>
  <c r="O2129" i="9"/>
  <c r="O2128" i="9"/>
  <c r="O2127" i="9"/>
  <c r="O2126" i="9"/>
  <c r="O2125" i="9"/>
  <c r="O2124" i="9"/>
  <c r="O2123" i="9"/>
  <c r="O2122" i="9"/>
  <c r="O2121" i="9"/>
  <c r="O2120" i="9"/>
  <c r="O2119" i="9"/>
  <c r="O2118" i="9"/>
  <c r="O2117" i="9"/>
  <c r="O2116" i="9"/>
  <c r="O2115" i="9"/>
  <c r="O2114" i="9"/>
  <c r="O2113" i="9"/>
  <c r="O2112" i="9"/>
  <c r="O2111" i="9"/>
  <c r="O2110" i="9"/>
  <c r="O2109" i="9"/>
  <c r="O2108" i="9"/>
  <c r="O2107" i="9"/>
  <c r="O2106" i="9"/>
  <c r="O2105" i="9"/>
  <c r="O2104" i="9"/>
  <c r="O2103" i="9"/>
  <c r="O2102" i="9"/>
  <c r="O2101" i="9"/>
  <c r="O2100" i="9"/>
  <c r="O2099" i="9"/>
  <c r="O2098" i="9"/>
  <c r="O2097" i="9"/>
  <c r="O2096" i="9"/>
  <c r="O2095" i="9"/>
  <c r="O2094" i="9"/>
  <c r="O2093" i="9"/>
  <c r="O2092" i="9"/>
  <c r="O2091" i="9"/>
  <c r="O2090" i="9"/>
  <c r="O2089" i="9"/>
  <c r="O2088" i="9"/>
  <c r="O2087" i="9"/>
  <c r="O2086" i="9"/>
  <c r="O2085" i="9"/>
  <c r="O2084" i="9"/>
  <c r="O2083" i="9"/>
  <c r="O2082" i="9"/>
  <c r="O2081" i="9"/>
  <c r="O2080" i="9"/>
  <c r="O2079" i="9"/>
  <c r="O2078" i="9"/>
  <c r="O2077" i="9"/>
  <c r="O2076" i="9"/>
  <c r="O2075" i="9"/>
  <c r="O2074" i="9"/>
  <c r="O2073" i="9"/>
  <c r="O2072" i="9"/>
  <c r="O2071" i="9"/>
  <c r="O2070" i="9"/>
  <c r="O2069" i="9"/>
  <c r="O2068" i="9"/>
  <c r="O2067" i="9"/>
  <c r="O2066" i="9"/>
  <c r="O2065" i="9"/>
  <c r="O2064" i="9"/>
  <c r="O2063" i="9"/>
  <c r="O2062" i="9"/>
  <c r="O2061" i="9"/>
  <c r="O2060" i="9"/>
  <c r="O2059" i="9"/>
  <c r="O2058" i="9"/>
  <c r="O2057" i="9"/>
  <c r="O2056" i="9"/>
  <c r="O2055" i="9"/>
  <c r="O2054" i="9"/>
  <c r="O2053" i="9"/>
  <c r="O2052" i="9"/>
  <c r="O2051" i="9"/>
  <c r="O2050" i="9"/>
  <c r="O2049" i="9"/>
  <c r="O2048" i="9"/>
  <c r="O2047" i="9"/>
  <c r="O2046" i="9"/>
  <c r="O2045" i="9"/>
  <c r="O2044" i="9"/>
  <c r="O2043" i="9"/>
  <c r="O2042" i="9"/>
  <c r="O2041" i="9"/>
  <c r="O2040" i="9"/>
  <c r="O2039" i="9"/>
  <c r="O2038" i="9"/>
  <c r="O2037" i="9"/>
  <c r="O2036" i="9"/>
  <c r="O2035" i="9"/>
  <c r="O2034" i="9"/>
  <c r="O2033" i="9"/>
  <c r="O2032" i="9"/>
  <c r="O2031" i="9"/>
  <c r="O2030" i="9"/>
  <c r="O2029" i="9"/>
  <c r="O2028" i="9"/>
  <c r="O2027" i="9"/>
  <c r="O2026" i="9"/>
  <c r="O2025" i="9"/>
  <c r="O2024" i="9"/>
  <c r="O2023" i="9"/>
  <c r="O2022" i="9"/>
  <c r="O2021" i="9"/>
  <c r="O2020" i="9"/>
  <c r="O2019" i="9"/>
  <c r="O2018" i="9"/>
  <c r="O2017" i="9"/>
  <c r="O2016" i="9"/>
  <c r="O2015" i="9"/>
  <c r="O2014" i="9"/>
  <c r="O2013" i="9"/>
  <c r="O2012" i="9"/>
  <c r="O2011" i="9"/>
  <c r="O2010" i="9"/>
  <c r="O2009" i="9"/>
  <c r="O2008" i="9"/>
  <c r="O2007" i="9"/>
  <c r="O2006" i="9"/>
  <c r="O2005" i="9"/>
  <c r="O2004" i="9"/>
  <c r="O2003" i="9"/>
  <c r="O2002" i="9"/>
  <c r="O2001" i="9"/>
  <c r="O2000" i="9"/>
  <c r="O1999" i="9"/>
  <c r="O1998" i="9"/>
  <c r="O1997" i="9"/>
  <c r="O1996" i="9"/>
  <c r="O1995" i="9"/>
  <c r="O1994" i="9"/>
  <c r="O1993" i="9"/>
  <c r="O1992" i="9"/>
  <c r="O1991" i="9"/>
  <c r="O1990" i="9"/>
  <c r="O1989" i="9"/>
  <c r="O1988" i="9"/>
  <c r="O1987" i="9"/>
  <c r="O1986" i="9"/>
  <c r="O1985" i="9"/>
  <c r="O1984" i="9"/>
  <c r="O1983" i="9"/>
  <c r="O1982" i="9"/>
  <c r="O1981" i="9"/>
  <c r="O1980" i="9"/>
  <c r="O1979" i="9"/>
  <c r="O1978" i="9"/>
  <c r="O1977" i="9"/>
  <c r="O1976" i="9"/>
  <c r="O1975" i="9"/>
  <c r="O1974" i="9"/>
  <c r="O1973" i="9"/>
  <c r="O1972" i="9"/>
  <c r="O1971" i="9"/>
  <c r="O1970" i="9"/>
  <c r="O1969" i="9"/>
  <c r="O1968" i="9"/>
  <c r="O1967" i="9"/>
  <c r="O1966" i="9"/>
  <c r="O1965" i="9"/>
  <c r="O1964" i="9"/>
  <c r="O1963" i="9"/>
  <c r="O1962" i="9"/>
  <c r="O1961" i="9"/>
  <c r="O1960" i="9"/>
  <c r="O1959" i="9"/>
  <c r="O1958" i="9"/>
  <c r="O1957" i="9"/>
  <c r="O1956" i="9"/>
  <c r="O1955" i="9"/>
  <c r="O1954" i="9"/>
  <c r="O1953" i="9"/>
  <c r="O1952" i="9"/>
  <c r="O1951" i="9"/>
  <c r="O1950" i="9"/>
  <c r="O1949" i="9"/>
  <c r="O1948" i="9"/>
  <c r="O1947" i="9"/>
  <c r="O1946" i="9"/>
  <c r="O1945" i="9"/>
  <c r="O1944" i="9"/>
  <c r="O1943" i="9"/>
  <c r="O1942" i="9"/>
  <c r="O1941" i="9"/>
  <c r="O1940" i="9"/>
  <c r="O1939" i="9"/>
  <c r="O1938" i="9"/>
  <c r="O1937" i="9"/>
  <c r="O1936" i="9"/>
  <c r="O1935" i="9"/>
  <c r="O1934" i="9"/>
  <c r="O1933" i="9"/>
  <c r="O1932" i="9"/>
  <c r="O1931" i="9"/>
  <c r="O1930" i="9"/>
  <c r="O1929" i="9"/>
  <c r="O1928" i="9"/>
  <c r="O1927" i="9"/>
  <c r="O1926" i="9"/>
  <c r="O1925" i="9"/>
  <c r="O1924" i="9"/>
  <c r="O1923" i="9"/>
  <c r="O1922" i="9"/>
  <c r="O1921" i="9"/>
  <c r="O1920" i="9"/>
  <c r="O1919" i="9"/>
  <c r="O1918" i="9"/>
  <c r="O1917" i="9"/>
  <c r="O1916" i="9"/>
  <c r="O1915" i="9"/>
  <c r="O1914" i="9"/>
  <c r="O1913" i="9"/>
  <c r="O1912" i="9"/>
  <c r="O1911" i="9"/>
  <c r="O1910" i="9"/>
  <c r="O1909" i="9"/>
  <c r="O1908" i="9"/>
  <c r="O1907" i="9"/>
  <c r="O1906" i="9"/>
  <c r="O1905" i="9"/>
  <c r="O1904" i="9"/>
  <c r="O1903" i="9"/>
  <c r="O1902" i="9"/>
  <c r="O1901" i="9"/>
  <c r="O1900" i="9"/>
  <c r="O1899" i="9"/>
  <c r="O1898" i="9"/>
  <c r="O1897" i="9"/>
  <c r="O1896" i="9"/>
  <c r="O1895" i="9"/>
  <c r="O1894" i="9"/>
  <c r="O1893" i="9"/>
  <c r="O1892" i="9"/>
  <c r="O1891" i="9"/>
  <c r="O1890" i="9"/>
  <c r="O1889" i="9"/>
  <c r="O1888" i="9"/>
  <c r="O1887" i="9"/>
  <c r="O1886" i="9"/>
  <c r="O1885" i="9"/>
  <c r="O1884" i="9"/>
  <c r="O1883" i="9"/>
  <c r="O1882" i="9"/>
  <c r="O1881" i="9"/>
  <c r="O1880" i="9"/>
  <c r="O1879" i="9"/>
  <c r="O1878" i="9"/>
  <c r="O1877" i="9"/>
  <c r="O1876" i="9"/>
  <c r="O1875" i="9"/>
  <c r="O1874" i="9"/>
  <c r="O1873" i="9"/>
  <c r="O1872" i="9"/>
  <c r="O1871" i="9"/>
  <c r="O1870" i="9"/>
  <c r="O1869" i="9"/>
  <c r="O1868" i="9"/>
  <c r="O1867" i="9"/>
  <c r="O1866" i="9"/>
  <c r="O1865" i="9"/>
  <c r="O1864" i="9"/>
  <c r="O1863" i="9"/>
  <c r="O1862" i="9"/>
  <c r="O1861" i="9"/>
  <c r="O1860" i="9"/>
  <c r="O1859" i="9"/>
  <c r="O1858" i="9"/>
  <c r="O1857" i="9"/>
  <c r="O1856" i="9"/>
  <c r="O1855" i="9"/>
  <c r="O1854" i="9"/>
  <c r="O1853" i="9"/>
  <c r="O1852" i="9"/>
  <c r="O1851" i="9"/>
  <c r="O1850" i="9"/>
  <c r="O1849" i="9"/>
  <c r="O1848" i="9"/>
  <c r="O1847" i="9"/>
  <c r="O1846" i="9"/>
  <c r="O1845" i="9"/>
  <c r="O1844" i="9"/>
  <c r="O1843" i="9"/>
  <c r="O1842" i="9"/>
  <c r="O1841" i="9"/>
  <c r="O1840" i="9"/>
  <c r="O1839" i="9"/>
  <c r="O1838" i="9"/>
  <c r="O1837" i="9"/>
  <c r="O1836" i="9"/>
  <c r="O1835" i="9"/>
  <c r="O1834" i="9"/>
  <c r="O1833" i="9"/>
  <c r="O1832" i="9"/>
  <c r="O1831" i="9"/>
  <c r="O1830" i="9"/>
  <c r="O1829" i="9"/>
  <c r="O1828" i="9"/>
  <c r="O1827" i="9"/>
  <c r="O1826" i="9"/>
  <c r="O1825" i="9"/>
  <c r="O1824" i="9"/>
  <c r="O1823" i="9"/>
  <c r="O1822" i="9"/>
  <c r="O1821" i="9"/>
  <c r="O1820" i="9"/>
  <c r="O1819" i="9"/>
  <c r="O1818" i="9"/>
  <c r="O1817" i="9"/>
  <c r="O1816" i="9"/>
  <c r="O1815" i="9"/>
  <c r="O1814" i="9"/>
  <c r="O1813" i="9"/>
  <c r="O1812" i="9"/>
  <c r="O1811" i="9"/>
  <c r="O1810" i="9"/>
  <c r="O1809" i="9"/>
  <c r="O1808" i="9"/>
  <c r="O1807" i="9"/>
  <c r="O1806" i="9"/>
  <c r="O1805" i="9"/>
  <c r="O1804" i="9"/>
  <c r="O1803" i="9"/>
  <c r="O1802" i="9"/>
  <c r="O1801" i="9"/>
  <c r="O1800" i="9"/>
  <c r="O1799" i="9"/>
  <c r="O1798" i="9"/>
  <c r="O1797" i="9"/>
  <c r="O1796" i="9"/>
  <c r="O1795" i="9"/>
  <c r="O1794" i="9"/>
  <c r="O1793" i="9"/>
  <c r="O1792" i="9"/>
  <c r="O1791" i="9"/>
  <c r="O1790" i="9"/>
  <c r="O1789" i="9"/>
  <c r="O1788" i="9"/>
  <c r="O1787" i="9"/>
  <c r="O1786" i="9"/>
  <c r="O1785" i="9"/>
  <c r="O1784" i="9"/>
  <c r="O1783" i="9"/>
  <c r="O1782" i="9"/>
  <c r="O1781" i="9"/>
  <c r="O1780" i="9"/>
  <c r="O1779" i="9"/>
  <c r="O1778" i="9"/>
  <c r="O1777" i="9"/>
  <c r="O1776" i="9"/>
  <c r="O1775" i="9"/>
  <c r="O1774" i="9"/>
  <c r="O1773" i="9"/>
  <c r="O1772" i="9"/>
  <c r="O1771" i="9"/>
  <c r="O1770" i="9"/>
  <c r="O1769" i="9"/>
  <c r="O1768" i="9"/>
  <c r="O1767" i="9"/>
  <c r="O1766" i="9"/>
  <c r="O1765" i="9"/>
  <c r="O1764" i="9"/>
  <c r="O1763" i="9"/>
  <c r="O1762" i="9"/>
  <c r="O1761" i="9"/>
  <c r="O1760" i="9"/>
  <c r="O1759" i="9"/>
  <c r="O1758" i="9"/>
  <c r="O1757" i="9"/>
  <c r="O1756" i="9"/>
  <c r="O1755" i="9"/>
  <c r="O1754" i="9"/>
  <c r="O1753" i="9"/>
  <c r="O1752" i="9"/>
  <c r="O1751" i="9"/>
  <c r="O1750" i="9"/>
  <c r="O1749" i="9"/>
  <c r="O1748" i="9"/>
  <c r="O1747" i="9"/>
  <c r="O1746" i="9"/>
  <c r="O1745" i="9"/>
  <c r="O1744" i="9"/>
  <c r="O1743" i="9"/>
  <c r="O1742" i="9"/>
  <c r="O1741" i="9"/>
  <c r="O1740" i="9"/>
  <c r="O1739" i="9"/>
  <c r="O1738" i="9"/>
  <c r="O1737" i="9"/>
  <c r="O1736" i="9"/>
  <c r="O1735" i="9"/>
  <c r="O1734" i="9"/>
  <c r="O1733" i="9"/>
  <c r="O1732" i="9"/>
  <c r="O1731" i="9"/>
  <c r="O1730" i="9"/>
  <c r="O1729" i="9"/>
  <c r="O1728" i="9"/>
  <c r="O1727" i="9"/>
  <c r="O1726" i="9"/>
  <c r="O1725" i="9"/>
  <c r="O1724" i="9"/>
  <c r="O1723" i="9"/>
  <c r="O1722" i="9"/>
  <c r="O1721" i="9"/>
  <c r="O1720" i="9"/>
  <c r="O1719" i="9"/>
  <c r="O1718" i="9"/>
  <c r="O1717" i="9"/>
  <c r="O1716" i="9"/>
  <c r="O1715" i="9"/>
  <c r="O1714" i="9"/>
  <c r="O1713" i="9"/>
  <c r="O1712" i="9"/>
  <c r="O1711" i="9"/>
  <c r="O1710" i="9"/>
  <c r="O1709" i="9"/>
  <c r="O1708" i="9"/>
  <c r="O1707" i="9"/>
  <c r="O1706" i="9"/>
  <c r="O1705" i="9"/>
  <c r="O1704" i="9"/>
  <c r="O1703" i="9"/>
  <c r="O1702" i="9"/>
  <c r="O1701" i="9"/>
  <c r="O1700" i="9"/>
  <c r="O1699" i="9"/>
  <c r="O1698" i="9"/>
  <c r="O1697" i="9"/>
  <c r="O1696" i="9"/>
  <c r="O1695" i="9"/>
  <c r="O1694" i="9"/>
  <c r="O1693" i="9"/>
  <c r="O1692" i="9"/>
  <c r="O1691" i="9"/>
  <c r="O1690" i="9"/>
  <c r="O1689" i="9"/>
  <c r="O1688" i="9"/>
  <c r="O1687" i="9"/>
  <c r="O1686" i="9"/>
  <c r="O1685" i="9"/>
  <c r="O1684" i="9"/>
  <c r="O1683" i="9"/>
  <c r="O1682" i="9"/>
  <c r="O1681" i="9"/>
  <c r="O1680" i="9"/>
  <c r="O1679" i="9"/>
  <c r="O1678" i="9"/>
  <c r="O1677" i="9"/>
  <c r="O1676" i="9"/>
  <c r="O1675" i="9"/>
  <c r="O1674" i="9"/>
  <c r="O1673" i="9"/>
  <c r="O1672" i="9"/>
  <c r="O1671" i="9"/>
  <c r="O1670" i="9"/>
  <c r="O1669" i="9"/>
  <c r="O1668" i="9"/>
  <c r="O1667" i="9"/>
  <c r="O1666" i="9"/>
  <c r="O1665" i="9"/>
  <c r="O1664" i="9"/>
  <c r="O1663" i="9"/>
  <c r="O1662" i="9"/>
  <c r="O1661" i="9"/>
  <c r="O1660" i="9"/>
  <c r="O1659" i="9"/>
  <c r="O1658" i="9"/>
  <c r="O1657" i="9"/>
  <c r="O1656" i="9"/>
  <c r="O1655" i="9"/>
  <c r="O1654" i="9"/>
  <c r="O1653" i="9"/>
  <c r="O1652" i="9"/>
  <c r="O1651" i="9"/>
  <c r="O1650" i="9"/>
  <c r="O1649" i="9"/>
  <c r="O1648" i="9"/>
  <c r="O1647" i="9"/>
  <c r="O1646" i="9"/>
  <c r="O1645" i="9"/>
  <c r="O1644" i="9"/>
  <c r="O1643" i="9"/>
  <c r="O1642" i="9"/>
  <c r="O1641" i="9"/>
  <c r="O1640" i="9"/>
  <c r="O1639" i="9"/>
  <c r="O1638" i="9"/>
  <c r="O1637" i="9"/>
  <c r="O1636" i="9"/>
  <c r="O1635" i="9"/>
  <c r="O1634" i="9"/>
  <c r="O1633" i="9"/>
  <c r="O1632" i="9"/>
  <c r="O1631" i="9"/>
  <c r="O1630" i="9"/>
  <c r="O1629" i="9"/>
  <c r="O1628" i="9"/>
  <c r="O1627" i="9"/>
  <c r="O1626" i="9"/>
  <c r="O1625" i="9"/>
  <c r="O1624" i="9"/>
  <c r="O1623" i="9"/>
  <c r="O1622" i="9"/>
  <c r="O1621" i="9"/>
  <c r="O1620" i="9"/>
  <c r="O1619" i="9"/>
  <c r="O1618" i="9"/>
  <c r="O1617" i="9"/>
  <c r="O1616" i="9"/>
  <c r="O1615" i="9"/>
  <c r="O1614" i="9"/>
  <c r="O1613" i="9"/>
  <c r="O1612" i="9"/>
  <c r="O1611" i="9"/>
  <c r="O1610" i="9"/>
  <c r="O1609" i="9"/>
  <c r="O1608" i="9"/>
  <c r="O1607" i="9"/>
  <c r="O1606" i="9"/>
  <c r="O1605" i="9"/>
  <c r="O1604" i="9"/>
  <c r="O1603" i="9"/>
  <c r="O1602" i="9"/>
  <c r="O1601" i="9"/>
  <c r="O1600" i="9"/>
  <c r="O1599" i="9"/>
  <c r="O1598" i="9"/>
  <c r="O1597" i="9"/>
  <c r="O1596" i="9"/>
  <c r="O1595" i="9"/>
  <c r="O1594" i="9"/>
  <c r="O1593" i="9"/>
  <c r="O1592" i="9"/>
  <c r="O1591" i="9"/>
  <c r="O1590" i="9"/>
  <c r="O1589" i="9"/>
  <c r="O1588" i="9"/>
  <c r="O1587" i="9"/>
  <c r="O1586" i="9"/>
  <c r="O1585" i="9"/>
  <c r="O1584" i="9"/>
  <c r="O1583" i="9"/>
  <c r="O1582" i="9"/>
  <c r="O1581" i="9"/>
  <c r="O1580" i="9"/>
  <c r="O1579" i="9"/>
  <c r="O1578" i="9"/>
  <c r="O1577" i="9"/>
  <c r="O1576" i="9"/>
  <c r="O1575" i="9"/>
  <c r="O1574" i="9"/>
  <c r="O1573" i="9"/>
  <c r="O1572" i="9"/>
  <c r="O1571" i="9"/>
  <c r="O1570" i="9"/>
  <c r="O1569" i="9"/>
  <c r="O1568" i="9"/>
  <c r="O1567" i="9"/>
  <c r="O1566" i="9"/>
  <c r="O1565" i="9"/>
  <c r="O1564" i="9"/>
  <c r="O1563" i="9"/>
  <c r="O1562" i="9"/>
  <c r="O1561" i="9"/>
  <c r="O1560" i="9"/>
  <c r="O1559" i="9"/>
  <c r="O1558" i="9"/>
  <c r="O1557" i="9"/>
  <c r="O1556" i="9"/>
  <c r="O1555" i="9"/>
  <c r="O1554" i="9"/>
  <c r="O1553" i="9"/>
  <c r="O1552" i="9"/>
  <c r="O1551" i="9"/>
  <c r="O1550" i="9"/>
  <c r="O1549" i="9"/>
  <c r="O1548" i="9"/>
  <c r="O1547" i="9"/>
  <c r="O1546" i="9"/>
  <c r="O1545" i="9"/>
  <c r="O1544" i="9"/>
  <c r="O1543" i="9"/>
  <c r="O1542" i="9"/>
  <c r="O1541" i="9"/>
  <c r="O1540" i="9"/>
  <c r="O1539" i="9"/>
  <c r="O1538" i="9"/>
  <c r="O1537" i="9"/>
  <c r="O1536" i="9"/>
  <c r="O1535" i="9"/>
  <c r="O1534" i="9"/>
  <c r="O1533" i="9"/>
  <c r="O1532" i="9"/>
  <c r="O1531" i="9"/>
  <c r="O1530" i="9"/>
  <c r="O1529" i="9"/>
  <c r="O1528" i="9"/>
  <c r="O1527" i="9"/>
  <c r="O1526" i="9"/>
  <c r="O1525" i="9"/>
  <c r="O1524" i="9"/>
  <c r="O1523" i="9"/>
  <c r="O1522" i="9"/>
  <c r="O1521" i="9"/>
  <c r="O1520" i="9"/>
  <c r="O1519" i="9"/>
  <c r="O1518" i="9"/>
  <c r="O1517" i="9"/>
  <c r="O1516" i="9"/>
  <c r="O1515" i="9"/>
  <c r="O1514" i="9"/>
  <c r="O1513" i="9"/>
  <c r="O1512" i="9"/>
  <c r="O1511" i="9"/>
  <c r="O1510" i="9"/>
  <c r="O1509" i="9"/>
  <c r="O1508" i="9"/>
  <c r="O1507" i="9"/>
  <c r="O1506" i="9"/>
  <c r="O1505" i="9"/>
  <c r="O1504" i="9"/>
  <c r="O1503" i="9"/>
  <c r="O1502" i="9"/>
  <c r="O1501" i="9"/>
  <c r="O1500" i="9"/>
  <c r="O1499" i="9"/>
  <c r="O1498" i="9"/>
  <c r="O1497" i="9"/>
  <c r="O1496" i="9"/>
  <c r="O1495" i="9"/>
  <c r="O1494" i="9"/>
  <c r="O1493" i="9"/>
  <c r="O1492" i="9"/>
  <c r="O1491" i="9"/>
  <c r="O1490" i="9"/>
  <c r="O1489" i="9"/>
  <c r="O1488" i="9"/>
  <c r="O1487" i="9"/>
  <c r="O1486" i="9"/>
  <c r="O1485" i="9"/>
  <c r="O1484" i="9"/>
  <c r="O1483" i="9"/>
  <c r="O1482" i="9"/>
  <c r="O1481" i="9"/>
  <c r="O1480" i="9"/>
  <c r="O1479" i="9"/>
  <c r="O1478" i="9"/>
  <c r="O1477" i="9"/>
  <c r="O1476" i="9"/>
  <c r="O1475" i="9"/>
  <c r="O1474" i="9"/>
  <c r="O1473" i="9"/>
  <c r="O1472" i="9"/>
  <c r="O1471" i="9"/>
  <c r="O1470" i="9"/>
  <c r="O1469" i="9"/>
  <c r="O1468" i="9"/>
  <c r="O1467" i="9"/>
  <c r="O1466" i="9"/>
  <c r="O1465" i="9"/>
  <c r="O1464" i="9"/>
  <c r="O1463" i="9"/>
  <c r="O1462" i="9"/>
  <c r="O1461" i="9"/>
  <c r="O1460" i="9"/>
  <c r="O1459" i="9"/>
  <c r="O1458" i="9"/>
  <c r="O1457" i="9"/>
  <c r="O1456" i="9"/>
  <c r="O1455" i="9"/>
  <c r="O1454" i="9"/>
  <c r="O1453" i="9"/>
  <c r="O1452" i="9"/>
  <c r="O1451" i="9"/>
  <c r="O1450" i="9"/>
  <c r="O1449" i="9"/>
  <c r="O1448" i="9"/>
  <c r="O1447" i="9"/>
  <c r="O1446" i="9"/>
  <c r="O1445" i="9"/>
  <c r="O1444" i="9"/>
  <c r="O1443" i="9"/>
  <c r="O1442" i="9"/>
  <c r="O1441" i="9"/>
  <c r="O1440" i="9"/>
  <c r="O1439" i="9"/>
  <c r="O1438" i="9"/>
  <c r="O1437" i="9"/>
  <c r="O1436" i="9"/>
  <c r="O1435" i="9"/>
  <c r="O1434" i="9"/>
  <c r="O1433" i="9"/>
  <c r="O1432" i="9"/>
  <c r="O1431" i="9"/>
  <c r="O1430" i="9"/>
  <c r="O1429" i="9"/>
  <c r="O1428" i="9"/>
  <c r="O1427" i="9"/>
  <c r="O1426" i="9"/>
  <c r="O1425" i="9"/>
  <c r="O1424" i="9"/>
  <c r="O1423" i="9"/>
  <c r="O1422" i="9"/>
  <c r="O1421" i="9"/>
  <c r="O1420" i="9"/>
  <c r="O1419" i="9"/>
  <c r="O1418" i="9"/>
  <c r="O1417" i="9"/>
  <c r="O1416" i="9"/>
  <c r="O1415" i="9"/>
  <c r="O1414" i="9"/>
  <c r="O1413" i="9"/>
  <c r="O1412" i="9"/>
  <c r="O1411" i="9"/>
  <c r="O1410" i="9"/>
  <c r="O1409" i="9"/>
  <c r="O1408" i="9"/>
  <c r="O1407" i="9"/>
  <c r="O1406" i="9"/>
  <c r="O1405" i="9"/>
  <c r="O1404" i="9"/>
  <c r="O1403" i="9"/>
  <c r="O1402" i="9"/>
  <c r="O1401" i="9"/>
  <c r="O1400" i="9"/>
  <c r="O1399" i="9"/>
  <c r="O1398" i="9"/>
  <c r="O1397" i="9"/>
  <c r="O1396" i="9"/>
  <c r="O1395" i="9"/>
  <c r="O1394" i="9"/>
  <c r="O1393" i="9"/>
  <c r="O1392" i="9"/>
  <c r="O1391" i="9"/>
  <c r="O1390" i="9"/>
  <c r="O1389" i="9"/>
  <c r="O1388" i="9"/>
  <c r="O1387" i="9"/>
  <c r="O1386" i="9"/>
  <c r="O1385" i="9"/>
  <c r="O1384" i="9"/>
  <c r="O1383" i="9"/>
  <c r="O1382" i="9"/>
  <c r="O1381" i="9"/>
  <c r="O1380" i="9"/>
  <c r="O1379" i="9"/>
  <c r="O1378" i="9"/>
  <c r="O1377" i="9"/>
  <c r="O1376" i="9"/>
  <c r="O1375" i="9"/>
  <c r="O1374" i="9"/>
  <c r="O1373" i="9"/>
  <c r="O1372" i="9"/>
  <c r="O1371" i="9"/>
  <c r="O1370" i="9"/>
  <c r="O1369" i="9"/>
  <c r="O1368" i="9"/>
  <c r="O1367" i="9"/>
  <c r="O1366" i="9"/>
  <c r="O1365" i="9"/>
  <c r="O1364" i="9"/>
  <c r="O1363" i="9"/>
  <c r="O1362" i="9"/>
  <c r="O1361" i="9"/>
  <c r="O1360" i="9"/>
  <c r="O1359" i="9"/>
  <c r="O1358" i="9"/>
  <c r="O1357" i="9"/>
  <c r="O1356" i="9"/>
  <c r="O1355" i="9"/>
  <c r="O1354" i="9"/>
  <c r="O1353" i="9"/>
  <c r="O1352" i="9"/>
  <c r="O1351" i="9"/>
  <c r="O1350" i="9"/>
  <c r="O1349" i="9"/>
  <c r="O1348" i="9"/>
  <c r="O1347" i="9"/>
  <c r="O1346" i="9"/>
  <c r="O1345" i="9"/>
  <c r="O1344" i="9"/>
  <c r="O1343" i="9"/>
  <c r="O1342" i="9"/>
  <c r="O1341" i="9"/>
  <c r="O1340" i="9"/>
  <c r="O1339" i="9"/>
  <c r="O1338" i="9"/>
  <c r="O1337" i="9"/>
  <c r="O1336" i="9"/>
  <c r="O1335" i="9"/>
  <c r="O1334" i="9"/>
  <c r="O1333" i="9"/>
  <c r="O1332" i="9"/>
  <c r="O1331" i="9"/>
  <c r="O1330" i="9"/>
  <c r="O1329" i="9"/>
  <c r="O1328" i="9"/>
  <c r="O1327" i="9"/>
  <c r="O1326" i="9"/>
  <c r="O1325" i="9"/>
  <c r="O1324" i="9"/>
  <c r="O1323" i="9"/>
  <c r="O1322" i="9"/>
  <c r="O1321" i="9"/>
  <c r="O1320" i="9"/>
  <c r="O1319" i="9"/>
  <c r="O1318" i="9"/>
  <c r="O1317" i="9"/>
  <c r="O1316" i="9"/>
  <c r="O1315" i="9"/>
  <c r="O1314" i="9"/>
  <c r="O1313" i="9"/>
  <c r="O1312" i="9"/>
  <c r="O1311" i="9"/>
  <c r="O1310" i="9"/>
  <c r="O1309" i="9"/>
  <c r="O1308" i="9"/>
  <c r="O1307" i="9"/>
  <c r="O1306" i="9"/>
  <c r="O1305" i="9"/>
  <c r="O1304" i="9"/>
  <c r="O1303" i="9"/>
  <c r="O1302" i="9"/>
  <c r="O1301" i="9"/>
  <c r="O1300" i="9"/>
  <c r="O1299" i="9"/>
  <c r="O1298" i="9"/>
  <c r="O1297" i="9"/>
  <c r="O1296" i="9"/>
  <c r="O1295" i="9"/>
  <c r="O1294" i="9"/>
  <c r="O1293" i="9"/>
  <c r="O1292" i="9"/>
  <c r="O1291" i="9"/>
  <c r="O1290" i="9"/>
  <c r="O1289" i="9"/>
  <c r="O1288" i="9"/>
  <c r="O1287" i="9"/>
  <c r="O1286" i="9"/>
  <c r="O1285" i="9"/>
  <c r="O1284" i="9"/>
  <c r="O1283" i="9"/>
  <c r="O1282" i="9"/>
  <c r="O1281" i="9"/>
  <c r="O1280" i="9"/>
  <c r="O1279" i="9"/>
  <c r="O1278" i="9"/>
  <c r="O1277" i="9"/>
  <c r="O1276" i="9"/>
  <c r="O1275" i="9"/>
  <c r="O1274" i="9"/>
  <c r="O1273" i="9"/>
  <c r="O1272" i="9"/>
  <c r="O1271" i="9"/>
  <c r="O1270" i="9"/>
  <c r="O1269" i="9"/>
  <c r="O1268" i="9"/>
  <c r="O1267" i="9"/>
  <c r="O1266" i="9"/>
  <c r="O1265" i="9"/>
  <c r="O1264" i="9"/>
  <c r="O1263" i="9"/>
  <c r="O1262" i="9"/>
  <c r="O1261" i="9"/>
  <c r="O1260" i="9"/>
  <c r="O1259" i="9"/>
  <c r="O1258" i="9"/>
  <c r="O1257" i="9"/>
  <c r="O1256" i="9"/>
  <c r="O1255" i="9"/>
  <c r="O1254" i="9"/>
  <c r="O1253" i="9"/>
  <c r="O1252" i="9"/>
  <c r="O1251" i="9"/>
  <c r="O1250" i="9"/>
  <c r="O1249" i="9"/>
  <c r="O1248" i="9"/>
  <c r="O1247" i="9"/>
  <c r="O1246" i="9"/>
  <c r="O1245" i="9"/>
  <c r="O1244" i="9"/>
  <c r="O1243" i="9"/>
  <c r="O1242" i="9"/>
  <c r="O1241" i="9"/>
  <c r="O1240" i="9"/>
  <c r="O1239" i="9"/>
  <c r="O1238" i="9"/>
  <c r="O1237" i="9"/>
  <c r="O1236" i="9"/>
  <c r="O1235" i="9"/>
  <c r="O1234" i="9"/>
  <c r="O1233" i="9"/>
  <c r="O1232" i="9"/>
  <c r="O1231" i="9"/>
  <c r="O1230" i="9"/>
  <c r="O1229" i="9"/>
  <c r="O1228" i="9"/>
  <c r="O1227" i="9"/>
  <c r="O1226" i="9"/>
  <c r="O1225" i="9"/>
  <c r="O1224" i="9"/>
  <c r="O1223" i="9"/>
  <c r="O1222" i="9"/>
  <c r="O1221" i="9"/>
  <c r="O1220" i="9"/>
  <c r="O1219" i="9"/>
  <c r="O1218" i="9"/>
  <c r="O1217" i="9"/>
  <c r="O1216" i="9"/>
  <c r="O1215" i="9"/>
  <c r="O1214" i="9"/>
  <c r="O1213" i="9"/>
  <c r="O1212" i="9"/>
  <c r="O1211" i="9"/>
  <c r="O1210" i="9"/>
  <c r="O1209" i="9"/>
  <c r="O1208" i="9"/>
  <c r="O1207" i="9"/>
  <c r="O1206" i="9"/>
  <c r="O1205" i="9"/>
  <c r="O1204" i="9"/>
  <c r="O1203" i="9"/>
  <c r="O1202" i="9"/>
  <c r="O1201" i="9"/>
  <c r="O1200" i="9"/>
  <c r="O1199" i="9"/>
  <c r="O1198" i="9"/>
  <c r="O1197" i="9"/>
  <c r="O1196" i="9"/>
  <c r="O1195" i="9"/>
  <c r="O1194" i="9"/>
  <c r="O1193" i="9"/>
  <c r="O1192" i="9"/>
  <c r="O1191" i="9"/>
  <c r="O1190" i="9"/>
  <c r="O1189" i="9"/>
  <c r="O1188" i="9"/>
  <c r="O1187" i="9"/>
  <c r="O1186" i="9"/>
  <c r="O1185" i="9"/>
  <c r="O1184" i="9"/>
  <c r="O1183" i="9"/>
  <c r="O1182" i="9"/>
  <c r="O1181" i="9"/>
  <c r="O1180" i="9"/>
  <c r="O1179" i="9"/>
  <c r="O1178" i="9"/>
  <c r="O1177" i="9"/>
  <c r="O1176" i="9"/>
  <c r="O1175" i="9"/>
  <c r="O1174" i="9"/>
  <c r="O1173" i="9"/>
  <c r="O1172" i="9"/>
  <c r="O1171" i="9"/>
  <c r="O1170" i="9"/>
  <c r="O1169" i="9"/>
  <c r="O1168" i="9"/>
  <c r="O1167" i="9"/>
  <c r="O1166" i="9"/>
  <c r="O1165" i="9"/>
  <c r="O1164" i="9"/>
  <c r="O1163" i="9"/>
  <c r="O1162" i="9"/>
  <c r="O1161" i="9"/>
  <c r="O1160" i="9"/>
  <c r="O1159" i="9"/>
  <c r="O1158" i="9"/>
  <c r="O1157" i="9"/>
  <c r="O1156" i="9"/>
  <c r="O1155" i="9"/>
  <c r="O1154" i="9"/>
  <c r="O1153" i="9"/>
  <c r="O1152" i="9"/>
  <c r="O1151" i="9"/>
  <c r="O1150" i="9"/>
  <c r="O1149" i="9"/>
  <c r="O1148" i="9"/>
  <c r="O1147" i="9"/>
  <c r="O1146" i="9"/>
  <c r="O1145" i="9"/>
  <c r="O1144" i="9"/>
  <c r="O1143" i="9"/>
  <c r="O1142" i="9"/>
  <c r="O1141" i="9"/>
  <c r="O1140" i="9"/>
  <c r="O1139" i="9"/>
  <c r="O1138" i="9"/>
  <c r="O1137" i="9"/>
  <c r="O1136" i="9"/>
  <c r="O1135" i="9"/>
  <c r="O1134" i="9"/>
  <c r="O1133" i="9"/>
  <c r="O1132" i="9"/>
  <c r="O1131" i="9"/>
  <c r="O1130" i="9"/>
  <c r="O1129" i="9"/>
  <c r="O1128" i="9"/>
  <c r="O1127" i="9"/>
  <c r="O1126" i="9"/>
  <c r="O1125" i="9"/>
  <c r="O1124" i="9"/>
  <c r="O1123" i="9"/>
  <c r="O1122" i="9"/>
  <c r="O1121" i="9"/>
  <c r="O1120" i="9"/>
  <c r="O1119" i="9"/>
  <c r="O1118" i="9"/>
  <c r="O1117" i="9"/>
  <c r="O1116" i="9"/>
  <c r="O1115" i="9"/>
  <c r="O1114" i="9"/>
  <c r="O1113" i="9"/>
  <c r="O1112" i="9"/>
  <c r="O1111" i="9"/>
  <c r="O1110" i="9"/>
  <c r="O1109" i="9"/>
  <c r="O1108" i="9"/>
  <c r="O1107" i="9"/>
  <c r="O1106" i="9"/>
  <c r="O1105" i="9"/>
  <c r="O1104" i="9"/>
  <c r="O1103" i="9"/>
  <c r="O1102" i="9"/>
  <c r="O1101" i="9"/>
  <c r="O1100" i="9"/>
  <c r="O1099" i="9"/>
  <c r="O1098" i="9"/>
  <c r="O1097" i="9"/>
  <c r="O1096" i="9"/>
  <c r="O1095" i="9"/>
  <c r="O1094" i="9"/>
  <c r="O1093" i="9"/>
  <c r="O1092" i="9"/>
  <c r="O1091" i="9"/>
  <c r="O1090" i="9"/>
  <c r="O1089" i="9"/>
  <c r="O1088" i="9"/>
  <c r="O1087" i="9"/>
  <c r="O1086" i="9"/>
  <c r="O1085" i="9"/>
  <c r="O1084" i="9"/>
  <c r="O1083" i="9"/>
  <c r="O1082" i="9"/>
  <c r="O1081" i="9"/>
  <c r="O1080" i="9"/>
  <c r="O1079" i="9"/>
  <c r="O1078" i="9"/>
  <c r="O1077" i="9"/>
  <c r="O1076" i="9"/>
  <c r="O1075" i="9"/>
  <c r="O1074" i="9"/>
  <c r="O1073" i="9"/>
  <c r="O1072" i="9"/>
  <c r="O1071" i="9"/>
  <c r="O1070" i="9"/>
  <c r="O1069" i="9"/>
  <c r="O1068" i="9"/>
  <c r="O1067" i="9"/>
  <c r="O1066" i="9"/>
  <c r="O1065" i="9"/>
  <c r="O1064" i="9"/>
  <c r="O1063" i="9"/>
  <c r="O1062" i="9"/>
  <c r="O1061" i="9"/>
  <c r="O1060" i="9"/>
  <c r="O1059" i="9"/>
  <c r="O1058" i="9"/>
  <c r="O1057" i="9"/>
  <c r="O1056" i="9"/>
  <c r="O1055" i="9"/>
  <c r="O1054" i="9"/>
  <c r="O1053" i="9"/>
  <c r="O1052" i="9"/>
  <c r="O1051" i="9"/>
  <c r="O1050" i="9"/>
  <c r="O1049" i="9"/>
  <c r="O1048" i="9"/>
  <c r="O1047" i="9"/>
  <c r="O1046" i="9"/>
  <c r="O1045" i="9"/>
  <c r="O1044" i="9"/>
  <c r="O1043" i="9"/>
  <c r="O1042" i="9"/>
  <c r="O1041" i="9"/>
  <c r="O1040" i="9"/>
  <c r="O1039" i="9"/>
  <c r="O1038" i="9"/>
  <c r="O1037" i="9"/>
  <c r="O1036" i="9"/>
  <c r="O1035" i="9"/>
  <c r="O1034" i="9"/>
  <c r="O1033" i="9"/>
  <c r="O1032" i="9"/>
  <c r="O1031" i="9"/>
  <c r="O1030" i="9"/>
  <c r="O1029" i="9"/>
  <c r="O1028" i="9"/>
  <c r="O1027" i="9"/>
  <c r="O1026" i="9"/>
  <c r="O1025" i="9"/>
  <c r="O1024" i="9"/>
  <c r="O1023" i="9"/>
  <c r="O1022" i="9"/>
  <c r="O1021" i="9"/>
  <c r="O1020" i="9"/>
  <c r="O1019" i="9"/>
  <c r="O1018" i="9"/>
  <c r="O1017" i="9"/>
  <c r="O1016" i="9"/>
  <c r="O1015" i="9"/>
  <c r="O1014" i="9"/>
  <c r="O1013" i="9"/>
  <c r="O1012" i="9"/>
  <c r="O1011" i="9"/>
  <c r="O1010" i="9"/>
  <c r="O1009" i="9"/>
  <c r="O1008" i="9"/>
  <c r="O1007" i="9"/>
  <c r="O1006" i="9"/>
  <c r="O1005" i="9"/>
  <c r="O1004" i="9"/>
  <c r="O1003" i="9"/>
  <c r="O1002" i="9"/>
  <c r="O1001" i="9"/>
  <c r="O1000" i="9"/>
  <c r="O999" i="9"/>
  <c r="O998" i="9"/>
  <c r="O997" i="9"/>
  <c r="O996" i="9"/>
  <c r="O995" i="9"/>
  <c r="O994" i="9"/>
  <c r="O993" i="9"/>
  <c r="O992" i="9"/>
  <c r="O991" i="9"/>
  <c r="O990" i="9"/>
  <c r="O989" i="9"/>
  <c r="O988" i="9"/>
  <c r="O987" i="9"/>
  <c r="O986" i="9"/>
  <c r="O985" i="9"/>
  <c r="O984" i="9"/>
  <c r="O983" i="9"/>
  <c r="O982" i="9"/>
  <c r="O981" i="9"/>
  <c r="O980" i="9"/>
  <c r="O979" i="9"/>
  <c r="O978" i="9"/>
  <c r="O977" i="9"/>
  <c r="O976" i="9"/>
  <c r="O975" i="9"/>
  <c r="O974" i="9"/>
  <c r="O973" i="9"/>
  <c r="O972" i="9"/>
  <c r="O971" i="9"/>
  <c r="O970" i="9"/>
  <c r="O969" i="9"/>
  <c r="O968" i="9"/>
  <c r="O967" i="9"/>
  <c r="O966" i="9"/>
  <c r="O965" i="9"/>
  <c r="O964" i="9"/>
  <c r="O963" i="9"/>
  <c r="O962" i="9"/>
  <c r="O961" i="9"/>
  <c r="O960" i="9"/>
  <c r="O959" i="9"/>
  <c r="O958" i="9"/>
  <c r="O957" i="9"/>
  <c r="O956" i="9"/>
  <c r="O955" i="9"/>
  <c r="O954" i="9"/>
  <c r="O953" i="9"/>
  <c r="O952" i="9"/>
  <c r="O951" i="9"/>
  <c r="O950" i="9"/>
  <c r="O949" i="9"/>
  <c r="O948" i="9"/>
  <c r="O947" i="9"/>
  <c r="O946" i="9"/>
  <c r="O945" i="9"/>
  <c r="O944" i="9"/>
  <c r="O943" i="9"/>
  <c r="O942" i="9"/>
  <c r="O941" i="9"/>
  <c r="O940" i="9"/>
  <c r="O939" i="9"/>
  <c r="O938" i="9"/>
  <c r="O937" i="9"/>
  <c r="O936" i="9"/>
  <c r="O935" i="9"/>
  <c r="O934" i="9"/>
  <c r="O933" i="9"/>
  <c r="O932" i="9"/>
  <c r="O931" i="9"/>
  <c r="O930" i="9"/>
  <c r="O929" i="9"/>
  <c r="O928" i="9"/>
  <c r="O927" i="9"/>
  <c r="O926" i="9"/>
  <c r="O925" i="9"/>
  <c r="O924" i="9"/>
  <c r="O923" i="9"/>
  <c r="O922" i="9"/>
  <c r="O921" i="9"/>
  <c r="O920" i="9"/>
  <c r="O919" i="9"/>
  <c r="O918" i="9"/>
  <c r="O917" i="9"/>
  <c r="O916" i="9"/>
  <c r="O915" i="9"/>
  <c r="O914" i="9"/>
  <c r="O913" i="9"/>
  <c r="O912" i="9"/>
  <c r="O911" i="9"/>
  <c r="O910" i="9"/>
  <c r="O909" i="9"/>
  <c r="O908" i="9"/>
  <c r="O907" i="9"/>
  <c r="O906" i="9"/>
  <c r="O905" i="9"/>
  <c r="O904" i="9"/>
  <c r="O903" i="9"/>
  <c r="O902" i="9"/>
  <c r="O901" i="9"/>
  <c r="O900" i="9"/>
  <c r="O899" i="9"/>
  <c r="O898" i="9"/>
  <c r="O897" i="9"/>
  <c r="O896" i="9"/>
  <c r="O895" i="9"/>
  <c r="O894" i="9"/>
  <c r="O893" i="9"/>
  <c r="O892" i="9"/>
  <c r="O891" i="9"/>
  <c r="O890" i="9"/>
  <c r="O889" i="9"/>
  <c r="O888" i="9"/>
  <c r="O887" i="9"/>
  <c r="O886" i="9"/>
  <c r="O885"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1" i="9"/>
  <c r="O850" i="9"/>
  <c r="O849" i="9"/>
  <c r="O848" i="9"/>
  <c r="O847" i="9"/>
  <c r="O846" i="9"/>
  <c r="O845" i="9"/>
  <c r="O844" i="9"/>
  <c r="O843" i="9"/>
  <c r="O842" i="9"/>
  <c r="O841" i="9"/>
  <c r="O840" i="9"/>
  <c r="O839" i="9"/>
  <c r="O838" i="9"/>
  <c r="O837" i="9"/>
  <c r="O836" i="9"/>
  <c r="O835" i="9"/>
  <c r="O834" i="9"/>
  <c r="O833" i="9"/>
  <c r="O832" i="9"/>
  <c r="O831" i="9"/>
  <c r="O830" i="9"/>
  <c r="O829" i="9"/>
  <c r="O828" i="9"/>
  <c r="O827" i="9"/>
  <c r="O826" i="9"/>
  <c r="O825" i="9"/>
  <c r="O824" i="9"/>
  <c r="O823" i="9"/>
  <c r="O822" i="9"/>
  <c r="O821" i="9"/>
  <c r="O820" i="9"/>
  <c r="O819" i="9"/>
  <c r="O818" i="9"/>
  <c r="O817" i="9"/>
  <c r="O816" i="9"/>
  <c r="O815" i="9"/>
  <c r="O814" i="9"/>
  <c r="O813" i="9"/>
  <c r="O812" i="9"/>
  <c r="O811" i="9"/>
  <c r="O810" i="9"/>
  <c r="O809" i="9"/>
  <c r="O808" i="9"/>
  <c r="O807" i="9"/>
  <c r="O806" i="9"/>
  <c r="O805" i="9"/>
  <c r="O804" i="9"/>
  <c r="O803" i="9"/>
  <c r="O802" i="9"/>
  <c r="O801" i="9"/>
  <c r="O800" i="9"/>
  <c r="O799" i="9"/>
  <c r="O798" i="9"/>
  <c r="O797" i="9"/>
  <c r="O796" i="9"/>
  <c r="O795" i="9"/>
  <c r="O794" i="9"/>
  <c r="O793" i="9"/>
  <c r="O792" i="9"/>
  <c r="O791" i="9"/>
  <c r="O790" i="9"/>
  <c r="O789" i="9"/>
  <c r="O788" i="9"/>
  <c r="O787" i="9"/>
  <c r="O786" i="9"/>
  <c r="O785" i="9"/>
  <c r="O784" i="9"/>
  <c r="O783" i="9"/>
  <c r="O782" i="9"/>
  <c r="O781" i="9"/>
  <c r="O780" i="9"/>
  <c r="O779" i="9"/>
  <c r="O778" i="9"/>
  <c r="O777" i="9"/>
  <c r="O776" i="9"/>
  <c r="O775" i="9"/>
  <c r="O774" i="9"/>
  <c r="O773" i="9"/>
  <c r="O772" i="9"/>
  <c r="O771" i="9"/>
  <c r="O770" i="9"/>
  <c r="O769" i="9"/>
  <c r="O768" i="9"/>
  <c r="O767" i="9"/>
  <c r="O766" i="9"/>
  <c r="O765" i="9"/>
  <c r="O764" i="9"/>
  <c r="O763" i="9"/>
  <c r="O762" i="9"/>
  <c r="O761" i="9"/>
  <c r="O760" i="9"/>
  <c r="O759" i="9"/>
  <c r="O758" i="9"/>
  <c r="O757" i="9"/>
  <c r="O756" i="9"/>
  <c r="O755" i="9"/>
  <c r="O754" i="9"/>
  <c r="O753" i="9"/>
  <c r="O752" i="9"/>
  <c r="O751" i="9"/>
  <c r="O750" i="9"/>
  <c r="O749" i="9"/>
  <c r="O748" i="9"/>
  <c r="O747" i="9"/>
  <c r="O746" i="9"/>
  <c r="O745" i="9"/>
  <c r="O744" i="9"/>
  <c r="O743" i="9"/>
  <c r="O742" i="9"/>
  <c r="O741" i="9"/>
  <c r="O740" i="9"/>
  <c r="O739" i="9"/>
  <c r="O738" i="9"/>
  <c r="O737" i="9"/>
  <c r="O736" i="9"/>
  <c r="O735" i="9"/>
  <c r="O734" i="9"/>
  <c r="O733" i="9"/>
  <c r="O732" i="9"/>
  <c r="O731" i="9"/>
  <c r="O730" i="9"/>
  <c r="O729" i="9"/>
  <c r="O728" i="9"/>
  <c r="O727" i="9"/>
  <c r="O726" i="9"/>
  <c r="O725" i="9"/>
  <c r="O724" i="9"/>
  <c r="O723" i="9"/>
  <c r="O722" i="9"/>
  <c r="O721" i="9"/>
  <c r="O720" i="9"/>
  <c r="O719" i="9"/>
  <c r="O718" i="9"/>
  <c r="O717" i="9"/>
  <c r="O716" i="9"/>
  <c r="O715" i="9"/>
  <c r="O714" i="9"/>
  <c r="O713" i="9"/>
  <c r="O712" i="9"/>
  <c r="O711" i="9"/>
  <c r="O710" i="9"/>
  <c r="O709" i="9"/>
  <c r="O708" i="9"/>
  <c r="O707" i="9"/>
  <c r="O706" i="9"/>
  <c r="O705" i="9"/>
  <c r="O704" i="9"/>
  <c r="O703" i="9"/>
  <c r="O702" i="9"/>
  <c r="O701" i="9"/>
  <c r="O700" i="9"/>
  <c r="O699" i="9"/>
  <c r="O698" i="9"/>
  <c r="O697" i="9"/>
  <c r="O696" i="9"/>
  <c r="O695" i="9"/>
  <c r="O694" i="9"/>
  <c r="O693" i="9"/>
  <c r="O692" i="9"/>
  <c r="O691" i="9"/>
  <c r="O690" i="9"/>
  <c r="O689" i="9"/>
  <c r="O688" i="9"/>
  <c r="O687" i="9"/>
  <c r="O686" i="9"/>
  <c r="O685" i="9"/>
  <c r="O684" i="9"/>
  <c r="O683" i="9"/>
  <c r="O682" i="9"/>
  <c r="O681" i="9"/>
  <c r="O680" i="9"/>
  <c r="O679" i="9"/>
  <c r="O678" i="9"/>
  <c r="O677" i="9"/>
  <c r="O676" i="9"/>
  <c r="O675" i="9"/>
  <c r="O674" i="9"/>
  <c r="O673" i="9"/>
  <c r="O672" i="9"/>
  <c r="O671" i="9"/>
  <c r="O670" i="9"/>
  <c r="O669" i="9"/>
  <c r="O668" i="9"/>
  <c r="O667" i="9"/>
  <c r="O666" i="9"/>
  <c r="O665" i="9"/>
  <c r="O664" i="9"/>
  <c r="O663" i="9"/>
  <c r="O662" i="9"/>
  <c r="O661" i="9"/>
  <c r="O660" i="9"/>
  <c r="O659" i="9"/>
  <c r="O658" i="9"/>
  <c r="O657" i="9"/>
  <c r="O656" i="9"/>
  <c r="O655" i="9"/>
  <c r="O654" i="9"/>
  <c r="O653" i="9"/>
  <c r="O652" i="9"/>
  <c r="O651" i="9"/>
  <c r="O650" i="9"/>
  <c r="O649" i="9"/>
  <c r="O648" i="9"/>
  <c r="O647" i="9"/>
  <c r="O646" i="9"/>
  <c r="O645" i="9"/>
  <c r="O644" i="9"/>
  <c r="O643" i="9"/>
  <c r="O642" i="9"/>
  <c r="O641" i="9"/>
  <c r="O640" i="9"/>
  <c r="O639" i="9"/>
  <c r="O638" i="9"/>
  <c r="O637" i="9"/>
  <c r="O636" i="9"/>
  <c r="O635" i="9"/>
  <c r="O634" i="9"/>
  <c r="O633" i="9"/>
  <c r="O632" i="9"/>
  <c r="O631" i="9"/>
  <c r="O630" i="9"/>
  <c r="O629" i="9"/>
  <c r="O628" i="9"/>
  <c r="O627" i="9"/>
  <c r="O626" i="9"/>
  <c r="O625" i="9"/>
  <c r="O624" i="9"/>
  <c r="O623" i="9"/>
  <c r="O622" i="9"/>
  <c r="O621" i="9"/>
  <c r="O620" i="9"/>
  <c r="O619" i="9"/>
  <c r="O618" i="9"/>
  <c r="O617" i="9"/>
  <c r="O616" i="9"/>
  <c r="O615" i="9"/>
  <c r="O614" i="9"/>
  <c r="O613" i="9"/>
  <c r="O612" i="9"/>
  <c r="O611" i="9"/>
  <c r="O610" i="9"/>
  <c r="O609" i="9"/>
  <c r="O608" i="9"/>
  <c r="O607" i="9"/>
  <c r="O606" i="9"/>
  <c r="O605" i="9"/>
  <c r="O604" i="9"/>
  <c r="O603" i="9"/>
  <c r="O602" i="9"/>
  <c r="O601" i="9"/>
  <c r="O600" i="9"/>
  <c r="O599" i="9"/>
  <c r="O598" i="9"/>
  <c r="O597" i="9"/>
  <c r="O596" i="9"/>
  <c r="O595" i="9"/>
  <c r="O594" i="9"/>
  <c r="O593" i="9"/>
  <c r="O592" i="9"/>
  <c r="O591" i="9"/>
  <c r="O590" i="9"/>
  <c r="O589" i="9"/>
  <c r="O588" i="9"/>
  <c r="O587" i="9"/>
  <c r="O586" i="9"/>
  <c r="O585" i="9"/>
  <c r="O584" i="9"/>
  <c r="O583" i="9"/>
  <c r="O582" i="9"/>
  <c r="O581" i="9"/>
  <c r="O580" i="9"/>
  <c r="O579" i="9"/>
  <c r="O578" i="9"/>
  <c r="O577" i="9"/>
  <c r="O576" i="9"/>
  <c r="O575" i="9"/>
  <c r="O574" i="9"/>
  <c r="O573" i="9"/>
  <c r="O572" i="9"/>
  <c r="O571" i="9"/>
  <c r="O570" i="9"/>
  <c r="O569" i="9"/>
  <c r="O568" i="9"/>
  <c r="O567" i="9"/>
  <c r="O566" i="9"/>
  <c r="O565" i="9"/>
  <c r="O564" i="9"/>
  <c r="O563" i="9"/>
  <c r="O562" i="9"/>
  <c r="O561" i="9"/>
  <c r="O560" i="9"/>
  <c r="O559" i="9"/>
  <c r="O558" i="9"/>
  <c r="O557" i="9"/>
  <c r="O556" i="9"/>
  <c r="O555" i="9"/>
  <c r="O554" i="9"/>
  <c r="O553" i="9"/>
  <c r="O552" i="9"/>
  <c r="O551" i="9"/>
  <c r="O550" i="9"/>
  <c r="O549" i="9"/>
  <c r="O548" i="9"/>
  <c r="O547" i="9"/>
  <c r="O546" i="9"/>
  <c r="O545" i="9"/>
  <c r="O544" i="9"/>
  <c r="O543" i="9"/>
  <c r="O542" i="9"/>
  <c r="O541" i="9"/>
  <c r="O540" i="9"/>
  <c r="O539" i="9"/>
  <c r="O538" i="9"/>
  <c r="O537" i="9"/>
  <c r="O536" i="9"/>
  <c r="O535" i="9"/>
  <c r="O534" i="9"/>
  <c r="O533" i="9"/>
  <c r="O532" i="9"/>
  <c r="O531" i="9"/>
  <c r="O530" i="9"/>
  <c r="O529" i="9"/>
  <c r="O528" i="9"/>
  <c r="O527" i="9"/>
  <c r="O526" i="9"/>
  <c r="O525" i="9"/>
  <c r="O524" i="9"/>
  <c r="O523" i="9"/>
  <c r="O522" i="9"/>
  <c r="O521" i="9"/>
  <c r="O520" i="9"/>
  <c r="O519" i="9"/>
  <c r="O518" i="9"/>
  <c r="O517" i="9"/>
  <c r="O516" i="9"/>
  <c r="O515" i="9"/>
  <c r="O514" i="9"/>
  <c r="O513" i="9"/>
  <c r="O512" i="9"/>
  <c r="O511" i="9"/>
  <c r="O510" i="9"/>
  <c r="O509" i="9"/>
  <c r="O508" i="9"/>
  <c r="O507" i="9"/>
  <c r="O506" i="9"/>
  <c r="O505" i="9"/>
  <c r="O504" i="9"/>
  <c r="O503" i="9"/>
  <c r="O502" i="9"/>
  <c r="O501" i="9"/>
  <c r="O500" i="9"/>
  <c r="O499" i="9"/>
  <c r="O498" i="9"/>
  <c r="O497" i="9"/>
  <c r="O496" i="9"/>
  <c r="O495" i="9"/>
  <c r="O494" i="9"/>
  <c r="O493" i="9"/>
  <c r="O492" i="9"/>
  <c r="O491" i="9"/>
  <c r="O490" i="9"/>
  <c r="O489" i="9"/>
  <c r="O488" i="9"/>
  <c r="O487" i="9"/>
  <c r="O486" i="9"/>
  <c r="O485" i="9"/>
  <c r="O484" i="9"/>
  <c r="O483" i="9"/>
  <c r="O482" i="9"/>
  <c r="O481" i="9"/>
  <c r="O480" i="9"/>
  <c r="O479" i="9"/>
  <c r="O478" i="9"/>
  <c r="O477" i="9"/>
  <c r="O476" i="9"/>
  <c r="O475" i="9"/>
  <c r="O474" i="9"/>
  <c r="O473" i="9"/>
  <c r="O472" i="9"/>
  <c r="O471" i="9"/>
  <c r="O470" i="9"/>
  <c r="O469" i="9"/>
  <c r="O468" i="9"/>
  <c r="O467" i="9"/>
  <c r="O466" i="9"/>
  <c r="O465" i="9"/>
  <c r="O464" i="9"/>
  <c r="O463" i="9"/>
  <c r="O462" i="9"/>
  <c r="O461" i="9"/>
  <c r="O460" i="9"/>
  <c r="O459" i="9"/>
  <c r="O458" i="9"/>
  <c r="O457" i="9"/>
  <c r="O456" i="9"/>
  <c r="O455" i="9"/>
  <c r="O454" i="9"/>
  <c r="O453" i="9"/>
  <c r="O452" i="9"/>
  <c r="O451" i="9"/>
  <c r="O450" i="9"/>
  <c r="O449" i="9"/>
  <c r="O448" i="9"/>
  <c r="O447" i="9"/>
  <c r="O446" i="9"/>
  <c r="O445" i="9"/>
  <c r="O444" i="9"/>
  <c r="O443" i="9"/>
  <c r="O442" i="9"/>
  <c r="O441" i="9"/>
  <c r="O440" i="9"/>
  <c r="O439" i="9"/>
  <c r="O438" i="9"/>
  <c r="O437" i="9"/>
  <c r="O436" i="9"/>
  <c r="O435" i="9"/>
  <c r="O434" i="9"/>
  <c r="O433" i="9"/>
  <c r="O432" i="9"/>
  <c r="O431" i="9"/>
  <c r="O430" i="9"/>
  <c r="O429" i="9"/>
  <c r="O428" i="9"/>
  <c r="O427" i="9"/>
  <c r="O426" i="9"/>
  <c r="O425" i="9"/>
  <c r="O424" i="9"/>
  <c r="O423" i="9"/>
  <c r="O422" i="9"/>
  <c r="O421" i="9"/>
  <c r="O420" i="9"/>
  <c r="O419" i="9"/>
  <c r="O418" i="9"/>
  <c r="O417" i="9"/>
  <c r="O416" i="9"/>
  <c r="O415" i="9"/>
  <c r="O414" i="9"/>
  <c r="O413" i="9"/>
  <c r="O412" i="9"/>
  <c r="O411" i="9"/>
  <c r="O410" i="9"/>
  <c r="O409" i="9"/>
  <c r="O408" i="9"/>
  <c r="O407" i="9"/>
  <c r="O406" i="9"/>
  <c r="O405" i="9"/>
  <c r="O404" i="9"/>
  <c r="O403" i="9"/>
  <c r="O402" i="9"/>
  <c r="O401" i="9"/>
  <c r="O400" i="9"/>
  <c r="O399" i="9"/>
  <c r="O398" i="9"/>
  <c r="O397" i="9"/>
  <c r="O396" i="9"/>
  <c r="O395" i="9"/>
  <c r="O394" i="9"/>
  <c r="O393" i="9"/>
  <c r="O392" i="9"/>
  <c r="O391" i="9"/>
  <c r="O390" i="9"/>
  <c r="O389" i="9"/>
  <c r="O388" i="9"/>
  <c r="O387" i="9"/>
  <c r="O386" i="9"/>
  <c r="O385" i="9"/>
  <c r="O384" i="9"/>
  <c r="O383" i="9"/>
  <c r="O382" i="9"/>
  <c r="O381" i="9"/>
  <c r="O380" i="9"/>
  <c r="O379" i="9"/>
  <c r="O378" i="9"/>
  <c r="O377" i="9"/>
  <c r="O376" i="9"/>
  <c r="O375" i="9"/>
  <c r="O374" i="9"/>
  <c r="O373" i="9"/>
  <c r="O372" i="9"/>
  <c r="O371" i="9"/>
  <c r="O370" i="9"/>
  <c r="O369" i="9"/>
  <c r="O368" i="9"/>
  <c r="O367" i="9"/>
  <c r="O366" i="9"/>
  <c r="O365" i="9"/>
  <c r="O364" i="9"/>
  <c r="O363" i="9"/>
  <c r="O362" i="9"/>
  <c r="O361" i="9"/>
  <c r="O360" i="9"/>
  <c r="O359" i="9"/>
  <c r="O358" i="9"/>
  <c r="O357" i="9"/>
  <c r="O356" i="9"/>
  <c r="O355" i="9"/>
  <c r="O354" i="9"/>
  <c r="O353" i="9"/>
  <c r="O352" i="9"/>
  <c r="O351" i="9"/>
  <c r="O350" i="9"/>
  <c r="O349" i="9"/>
  <c r="O348" i="9"/>
  <c r="O347" i="9"/>
  <c r="O346" i="9"/>
  <c r="O345" i="9"/>
  <c r="O344" i="9"/>
  <c r="O343" i="9"/>
  <c r="O342" i="9"/>
  <c r="O341" i="9"/>
  <c r="O340" i="9"/>
  <c r="O339" i="9"/>
  <c r="O338" i="9"/>
  <c r="O337" i="9"/>
  <c r="O336" i="9"/>
  <c r="O335" i="9"/>
  <c r="O334" i="9"/>
  <c r="O333" i="9"/>
  <c r="O332" i="9"/>
  <c r="O331" i="9"/>
  <c r="O330" i="9"/>
  <c r="O329" i="9"/>
  <c r="O328" i="9"/>
  <c r="O327" i="9"/>
  <c r="O326" i="9"/>
  <c r="O325" i="9"/>
  <c r="O324" i="9"/>
  <c r="O323" i="9"/>
  <c r="O322" i="9"/>
  <c r="O321" i="9"/>
  <c r="O320" i="9"/>
  <c r="O319" i="9"/>
  <c r="O318" i="9"/>
  <c r="O317" i="9"/>
  <c r="O316" i="9"/>
  <c r="O315" i="9"/>
  <c r="O314" i="9"/>
  <c r="O313" i="9"/>
  <c r="O312" i="9"/>
  <c r="O311" i="9"/>
  <c r="O310" i="9"/>
  <c r="O309" i="9"/>
  <c r="O308" i="9"/>
  <c r="O307" i="9"/>
  <c r="O306" i="9"/>
  <c r="O305" i="9"/>
  <c r="O304" i="9"/>
  <c r="O303" i="9"/>
  <c r="O302" i="9"/>
  <c r="O301" i="9"/>
  <c r="O300" i="9"/>
  <c r="O299" i="9"/>
  <c r="O298" i="9"/>
  <c r="O297" i="9"/>
  <c r="O296" i="9"/>
  <c r="O295" i="9"/>
  <c r="O294" i="9"/>
  <c r="O293" i="9"/>
  <c r="O292" i="9"/>
  <c r="O291" i="9"/>
  <c r="O290" i="9"/>
  <c r="O289" i="9"/>
  <c r="O288" i="9"/>
  <c r="O287" i="9"/>
  <c r="O286" i="9"/>
  <c r="O285" i="9"/>
  <c r="O284" i="9"/>
  <c r="O283" i="9"/>
  <c r="O282" i="9"/>
  <c r="O281" i="9"/>
  <c r="O280" i="9"/>
  <c r="O279" i="9"/>
  <c r="O278" i="9"/>
  <c r="O277" i="9"/>
  <c r="O276" i="9"/>
  <c r="O275" i="9"/>
  <c r="O274" i="9"/>
  <c r="O273" i="9"/>
  <c r="O272" i="9"/>
  <c r="O271" i="9"/>
  <c r="O270" i="9"/>
  <c r="O269" i="9"/>
  <c r="O268" i="9"/>
  <c r="O267" i="9"/>
  <c r="O266" i="9"/>
  <c r="O265" i="9"/>
  <c r="O264" i="9"/>
  <c r="O263" i="9"/>
  <c r="O262" i="9"/>
  <c r="O261" i="9"/>
  <c r="O260" i="9"/>
  <c r="O259" i="9"/>
  <c r="O258" i="9"/>
  <c r="O257" i="9"/>
  <c r="O256" i="9"/>
  <c r="O255" i="9"/>
  <c r="O254" i="9"/>
  <c r="O253" i="9"/>
  <c r="O252" i="9"/>
  <c r="O251" i="9"/>
  <c r="O250" i="9"/>
  <c r="O249" i="9"/>
  <c r="O248" i="9"/>
  <c r="O247" i="9"/>
  <c r="O246" i="9"/>
  <c r="O245" i="9"/>
  <c r="O244" i="9"/>
  <c r="O243" i="9"/>
  <c r="O242" i="9"/>
  <c r="O241" i="9"/>
  <c r="O240" i="9"/>
  <c r="O239" i="9"/>
  <c r="O238" i="9"/>
  <c r="O237" i="9"/>
  <c r="O236" i="9"/>
  <c r="O235" i="9"/>
  <c r="O234" i="9"/>
  <c r="O233" i="9"/>
  <c r="O232" i="9"/>
  <c r="O231" i="9"/>
  <c r="O230" i="9"/>
  <c r="O229" i="9"/>
  <c r="O228" i="9"/>
  <c r="O227" i="9"/>
  <c r="O226" i="9"/>
  <c r="O225" i="9"/>
  <c r="O224" i="9"/>
  <c r="O223" i="9"/>
  <c r="O222" i="9"/>
  <c r="O221" i="9"/>
  <c r="O220" i="9"/>
  <c r="O219" i="9"/>
  <c r="O218" i="9"/>
  <c r="O217" i="9"/>
  <c r="O216" i="9"/>
  <c r="O215" i="9"/>
  <c r="O214" i="9"/>
  <c r="O213" i="9"/>
  <c r="O212" i="9"/>
  <c r="O211" i="9"/>
  <c r="O210" i="9"/>
  <c r="O209" i="9"/>
  <c r="O208" i="9"/>
  <c r="O207" i="9"/>
  <c r="O206" i="9"/>
  <c r="O205" i="9"/>
  <c r="O204" i="9"/>
  <c r="O203" i="9"/>
  <c r="O202" i="9"/>
  <c r="O201" i="9"/>
  <c r="O200" i="9"/>
  <c r="O199" i="9"/>
  <c r="O198" i="9"/>
  <c r="O197" i="9"/>
  <c r="O196" i="9"/>
  <c r="O195" i="9"/>
  <c r="O194" i="9"/>
  <c r="O193" i="9"/>
  <c r="O192" i="9"/>
  <c r="O191" i="9"/>
  <c r="O190" i="9"/>
  <c r="O189" i="9"/>
  <c r="O188"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53" i="9"/>
  <c r="O152" i="9"/>
  <c r="O151" i="9"/>
  <c r="O150" i="9"/>
  <c r="O149" i="9"/>
  <c r="O148" i="9"/>
  <c r="O147" i="9"/>
  <c r="O146" i="9"/>
  <c r="O145" i="9"/>
  <c r="O144" i="9"/>
  <c r="O143" i="9"/>
  <c r="O142" i="9"/>
  <c r="O141" i="9"/>
  <c r="O140" i="9"/>
  <c r="O139" i="9"/>
  <c r="O138" i="9"/>
  <c r="O137" i="9"/>
  <c r="O136" i="9"/>
  <c r="O135" i="9"/>
  <c r="O134" i="9"/>
  <c r="O133" i="9"/>
  <c r="O132" i="9"/>
  <c r="O131" i="9"/>
  <c r="O130" i="9"/>
  <c r="O129" i="9"/>
  <c r="O128" i="9"/>
  <c r="O127" i="9"/>
  <c r="O126" i="9"/>
  <c r="O125" i="9"/>
  <c r="O124" i="9"/>
  <c r="O123" i="9"/>
  <c r="O122" i="9"/>
  <c r="O121" i="9"/>
  <c r="O120" i="9"/>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90" i="9"/>
  <c r="O89" i="9"/>
  <c r="O88" i="9"/>
  <c r="O87" i="9"/>
  <c r="O86" i="9"/>
  <c r="O85" i="9"/>
  <c r="O84" i="9"/>
  <c r="O83" i="9"/>
  <c r="O82" i="9"/>
  <c r="O81" i="9"/>
  <c r="O80" i="9"/>
  <c r="O79" i="9"/>
  <c r="O78" i="9"/>
  <c r="O77" i="9"/>
  <c r="O76" i="9"/>
  <c r="O75" i="9"/>
  <c r="O74" i="9"/>
  <c r="O73" i="9"/>
  <c r="O72" i="9"/>
  <c r="O71" i="9"/>
  <c r="O70" i="9"/>
  <c r="O69" i="9"/>
  <c r="O68" i="9"/>
  <c r="O67" i="9"/>
  <c r="O66" i="9"/>
  <c r="O65" i="9"/>
  <c r="O64" i="9"/>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 i="9"/>
  <c r="P2" i="9"/>
  <c r="O3" i="9"/>
  <c r="P3" i="9"/>
  <c r="O4" i="9"/>
  <c r="P4" i="9"/>
  <c r="O5" i="9"/>
  <c r="P5" i="9"/>
  <c r="O6" i="9"/>
  <c r="P6" i="9"/>
  <c r="O7" i="9"/>
  <c r="P7" i="9"/>
  <c r="O8" i="9"/>
  <c r="P8" i="9"/>
  <c r="O9" i="9"/>
  <c r="P9" i="9"/>
  <c r="O10" i="9"/>
  <c r="P10" i="9"/>
  <c r="O11" i="9"/>
  <c r="P11" i="9"/>
  <c r="O12" i="9"/>
  <c r="P12" i="9"/>
  <c r="O13" i="9"/>
  <c r="P13" i="9"/>
  <c r="O14" i="9"/>
  <c r="P14" i="9"/>
  <c r="O15" i="9"/>
  <c r="P15" i="9"/>
  <c r="O16" i="9"/>
  <c r="P16" i="9"/>
  <c r="O17" i="9"/>
  <c r="P17" i="9"/>
  <c r="O18" i="9"/>
  <c r="P18" i="9"/>
  <c r="O19" i="9"/>
  <c r="P19" i="9"/>
  <c r="O20" i="9"/>
  <c r="P20" i="9"/>
  <c r="Q4975" i="8"/>
  <c r="Q2" i="8"/>
  <c r="P2" i="8"/>
  <c r="O2" i="8"/>
  <c r="Q5001" i="8"/>
  <c r="Q5000" i="8"/>
  <c r="Q4999" i="8"/>
  <c r="Q4998" i="8"/>
  <c r="Q4997" i="8"/>
  <c r="Q4996" i="8"/>
  <c r="Q4995" i="8"/>
  <c r="Q4994" i="8"/>
  <c r="Q4993" i="8"/>
  <c r="Q4992" i="8"/>
  <c r="Q4991" i="8"/>
  <c r="Q4990" i="8"/>
  <c r="Q4989" i="8"/>
  <c r="Q4988" i="8"/>
  <c r="Q4987" i="8"/>
  <c r="Q4986" i="8"/>
  <c r="Q4985" i="8"/>
  <c r="Q4984" i="8"/>
  <c r="Q4983" i="8"/>
  <c r="Q4982" i="8"/>
  <c r="Q4981" i="8"/>
  <c r="Q4980" i="8"/>
  <c r="Q4979" i="8"/>
  <c r="Q4978" i="8"/>
  <c r="Q4977" i="8"/>
  <c r="Q4976" i="8"/>
  <c r="Q4974" i="8"/>
  <c r="Q4973" i="8"/>
  <c r="Q4972" i="8"/>
  <c r="Q4971" i="8"/>
  <c r="Q4970" i="8"/>
  <c r="Q4969" i="8"/>
  <c r="Q4968" i="8"/>
  <c r="Q4967" i="8"/>
  <c r="Q4966" i="8"/>
  <c r="Q4965" i="8"/>
  <c r="Q4964" i="8"/>
  <c r="Q4963" i="8"/>
  <c r="Q4962" i="8"/>
  <c r="Q4961" i="8"/>
  <c r="Q4960" i="8"/>
  <c r="Q4959" i="8"/>
  <c r="Q4958" i="8"/>
  <c r="Q4957" i="8"/>
  <c r="Q4956" i="8"/>
  <c r="Q4955" i="8"/>
  <c r="Q4954" i="8"/>
  <c r="Q4953" i="8"/>
  <c r="Q4952" i="8"/>
  <c r="Q4951" i="8"/>
  <c r="Q4950" i="8"/>
  <c r="Q4949" i="8"/>
  <c r="Q4948" i="8"/>
  <c r="Q4947" i="8"/>
  <c r="Q4946" i="8"/>
  <c r="Q4945" i="8"/>
  <c r="Q4944" i="8"/>
  <c r="Q4943" i="8"/>
  <c r="Q4942" i="8"/>
  <c r="Q4941" i="8"/>
  <c r="Q4940" i="8"/>
  <c r="Q4939" i="8"/>
  <c r="Q4938" i="8"/>
  <c r="Q4937" i="8"/>
  <c r="Q4936" i="8"/>
  <c r="Q4935" i="8"/>
  <c r="Q4934" i="8"/>
  <c r="Q4933" i="8"/>
  <c r="Q4932" i="8"/>
  <c r="Q4931" i="8"/>
  <c r="Q4930" i="8"/>
  <c r="Q4929" i="8"/>
  <c r="Q4928" i="8"/>
  <c r="Q4927" i="8"/>
  <c r="Q4926" i="8"/>
  <c r="Q4925" i="8"/>
  <c r="Q4924" i="8"/>
  <c r="Q4923" i="8"/>
  <c r="Q4922" i="8"/>
  <c r="Q4921" i="8"/>
  <c r="Q4920" i="8"/>
  <c r="Q4919" i="8"/>
  <c r="Q4918" i="8"/>
  <c r="Q4917" i="8"/>
  <c r="Q4916" i="8"/>
  <c r="Q4915" i="8"/>
  <c r="Q4914" i="8"/>
  <c r="Q4913" i="8"/>
  <c r="Q4912" i="8"/>
  <c r="Q4911" i="8"/>
  <c r="Q4910" i="8"/>
  <c r="Q4909" i="8"/>
  <c r="Q4908" i="8"/>
  <c r="Q4907" i="8"/>
  <c r="Q4906" i="8"/>
  <c r="Q4905" i="8"/>
  <c r="Q4904" i="8"/>
  <c r="Q4903" i="8"/>
  <c r="Q4902" i="8"/>
  <c r="Q4901" i="8"/>
  <c r="Q4900" i="8"/>
  <c r="Q4899" i="8"/>
  <c r="Q4898" i="8"/>
  <c r="Q4897" i="8"/>
  <c r="Q4896" i="8"/>
  <c r="Q4895" i="8"/>
  <c r="Q4894" i="8"/>
  <c r="Q4893" i="8"/>
  <c r="Q4892" i="8"/>
  <c r="Q4891" i="8"/>
  <c r="Q4890" i="8"/>
  <c r="Q4889" i="8"/>
  <c r="Q4888" i="8"/>
  <c r="Q4887" i="8"/>
  <c r="Q4886" i="8"/>
  <c r="Q4885" i="8"/>
  <c r="Q4884" i="8"/>
  <c r="Q4883" i="8"/>
  <c r="Q4882" i="8"/>
  <c r="Q4881" i="8"/>
  <c r="Q4880" i="8"/>
  <c r="Q4879" i="8"/>
  <c r="Q4878" i="8"/>
  <c r="Q4877" i="8"/>
  <c r="Q4876" i="8"/>
  <c r="Q4875" i="8"/>
  <c r="Q4874" i="8"/>
  <c r="Q4873" i="8"/>
  <c r="Q4872" i="8"/>
  <c r="Q4871" i="8"/>
  <c r="Q4870" i="8"/>
  <c r="Q4869" i="8"/>
  <c r="Q4868" i="8"/>
  <c r="Q4867" i="8"/>
  <c r="Q4866" i="8"/>
  <c r="Q4865" i="8"/>
  <c r="Q4864" i="8"/>
  <c r="Q4863" i="8"/>
  <c r="Q4862" i="8"/>
  <c r="Q4861" i="8"/>
  <c r="Q4860" i="8"/>
  <c r="Q4859" i="8"/>
  <c r="Q4858" i="8"/>
  <c r="Q4857" i="8"/>
  <c r="Q4856" i="8"/>
  <c r="Q4855" i="8"/>
  <c r="Q4854" i="8"/>
  <c r="Q4853" i="8"/>
  <c r="Q4852" i="8"/>
  <c r="Q4851" i="8"/>
  <c r="Q4850" i="8"/>
  <c r="Q4849" i="8"/>
  <c r="Q4848" i="8"/>
  <c r="Q4847" i="8"/>
  <c r="Q4846" i="8"/>
  <c r="Q4845" i="8"/>
  <c r="Q4844" i="8"/>
  <c r="Q4843" i="8"/>
  <c r="Q4842" i="8"/>
  <c r="Q4841" i="8"/>
  <c r="Q4840" i="8"/>
  <c r="Q4839" i="8"/>
  <c r="Q4838" i="8"/>
  <c r="Q4837" i="8"/>
  <c r="Q4836" i="8"/>
  <c r="Q4835" i="8"/>
  <c r="Q4834" i="8"/>
  <c r="Q4833" i="8"/>
  <c r="Q4832" i="8"/>
  <c r="Q4831" i="8"/>
  <c r="Q4830" i="8"/>
  <c r="Q4829" i="8"/>
  <c r="Q4828" i="8"/>
  <c r="Q4827" i="8"/>
  <c r="Q4826" i="8"/>
  <c r="Q4825" i="8"/>
  <c r="Q4824" i="8"/>
  <c r="Q4823" i="8"/>
  <c r="Q4822" i="8"/>
  <c r="Q4821" i="8"/>
  <c r="Q4820" i="8"/>
  <c r="Q4819" i="8"/>
  <c r="Q4818" i="8"/>
  <c r="Q4817" i="8"/>
  <c r="Q4816" i="8"/>
  <c r="Q4815" i="8"/>
  <c r="Q4814" i="8"/>
  <c r="Q4813" i="8"/>
  <c r="Q4812" i="8"/>
  <c r="Q4811" i="8"/>
  <c r="Q4810" i="8"/>
  <c r="Q4809" i="8"/>
  <c r="Q4808" i="8"/>
  <c r="Q4807" i="8"/>
  <c r="Q4806" i="8"/>
  <c r="Q4805" i="8"/>
  <c r="Q4804" i="8"/>
  <c r="Q4803" i="8"/>
  <c r="Q4802" i="8"/>
  <c r="Q4801" i="8"/>
  <c r="Q4800" i="8"/>
  <c r="Q4799" i="8"/>
  <c r="Q4798" i="8"/>
  <c r="Q4797" i="8"/>
  <c r="Q4796" i="8"/>
  <c r="Q4795" i="8"/>
  <c r="Q4794" i="8"/>
  <c r="Q4793" i="8"/>
  <c r="Q4792" i="8"/>
  <c r="Q4791" i="8"/>
  <c r="Q4790" i="8"/>
  <c r="Q4789" i="8"/>
  <c r="Q4788" i="8"/>
  <c r="Q4787" i="8"/>
  <c r="Q4786" i="8"/>
  <c r="Q4785" i="8"/>
  <c r="Q4784" i="8"/>
  <c r="Q4783" i="8"/>
  <c r="Q4782" i="8"/>
  <c r="Q4781" i="8"/>
  <c r="Q4780" i="8"/>
  <c r="Q4779" i="8"/>
  <c r="Q4778" i="8"/>
  <c r="Q4777" i="8"/>
  <c r="Q4776" i="8"/>
  <c r="Q4775" i="8"/>
  <c r="Q4774" i="8"/>
  <c r="Q4773" i="8"/>
  <c r="Q4772" i="8"/>
  <c r="Q4771" i="8"/>
  <c r="Q4770" i="8"/>
  <c r="Q4769" i="8"/>
  <c r="Q4768" i="8"/>
  <c r="Q4767" i="8"/>
  <c r="Q4766" i="8"/>
  <c r="Q4765" i="8"/>
  <c r="Q4764" i="8"/>
  <c r="Q4763" i="8"/>
  <c r="Q4762" i="8"/>
  <c r="Q4761" i="8"/>
  <c r="Q4760" i="8"/>
  <c r="Q4759" i="8"/>
  <c r="Q4758" i="8"/>
  <c r="Q4757" i="8"/>
  <c r="Q4756" i="8"/>
  <c r="Q4755" i="8"/>
  <c r="Q4754" i="8"/>
  <c r="Q4753" i="8"/>
  <c r="Q4752" i="8"/>
  <c r="Q4751" i="8"/>
  <c r="Q4750" i="8"/>
  <c r="Q4749" i="8"/>
  <c r="Q4748" i="8"/>
  <c r="Q4747" i="8"/>
  <c r="Q4746" i="8"/>
  <c r="Q4745" i="8"/>
  <c r="Q4744" i="8"/>
  <c r="Q4743" i="8"/>
  <c r="Q4742" i="8"/>
  <c r="Q4741" i="8"/>
  <c r="Q4740" i="8"/>
  <c r="Q4739" i="8"/>
  <c r="Q4738" i="8"/>
  <c r="Q4737" i="8"/>
  <c r="Q4736" i="8"/>
  <c r="Q4735" i="8"/>
  <c r="Q4734" i="8"/>
  <c r="Q4733" i="8"/>
  <c r="Q4732" i="8"/>
  <c r="Q4731" i="8"/>
  <c r="Q4730" i="8"/>
  <c r="Q4729" i="8"/>
  <c r="Q4728" i="8"/>
  <c r="Q4727" i="8"/>
  <c r="Q4726" i="8"/>
  <c r="Q4725" i="8"/>
  <c r="Q4724" i="8"/>
  <c r="Q4723" i="8"/>
  <c r="Q4722" i="8"/>
  <c r="Q4721" i="8"/>
  <c r="Q4720" i="8"/>
  <c r="Q4719" i="8"/>
  <c r="Q4718" i="8"/>
  <c r="Q4717" i="8"/>
  <c r="Q4716" i="8"/>
  <c r="Q4715" i="8"/>
  <c r="Q4714" i="8"/>
  <c r="Q4713" i="8"/>
  <c r="Q4712" i="8"/>
  <c r="Q4711" i="8"/>
  <c r="Q4710" i="8"/>
  <c r="Q4709" i="8"/>
  <c r="Q4708" i="8"/>
  <c r="Q4707" i="8"/>
  <c r="Q4706" i="8"/>
  <c r="Q4705" i="8"/>
  <c r="Q4704" i="8"/>
  <c r="Q4703" i="8"/>
  <c r="Q4702" i="8"/>
  <c r="Q4701" i="8"/>
  <c r="Q4700" i="8"/>
  <c r="Q4699" i="8"/>
  <c r="Q4698" i="8"/>
  <c r="Q4697" i="8"/>
  <c r="Q4696" i="8"/>
  <c r="Q4695" i="8"/>
  <c r="Q4694" i="8"/>
  <c r="Q4693" i="8"/>
  <c r="Q4692" i="8"/>
  <c r="Q4691" i="8"/>
  <c r="Q4690" i="8"/>
  <c r="Q4689" i="8"/>
  <c r="Q4688" i="8"/>
  <c r="Q4687" i="8"/>
  <c r="Q4686" i="8"/>
  <c r="Q4685" i="8"/>
  <c r="Q4684" i="8"/>
  <c r="Q4683" i="8"/>
  <c r="Q4682" i="8"/>
  <c r="Q4681" i="8"/>
  <c r="Q4680" i="8"/>
  <c r="Q4679" i="8"/>
  <c r="Q4678" i="8"/>
  <c r="Q4677" i="8"/>
  <c r="Q4676" i="8"/>
  <c r="Q4675" i="8"/>
  <c r="Q4674" i="8"/>
  <c r="Q4673" i="8"/>
  <c r="Q4672" i="8"/>
  <c r="Q4671" i="8"/>
  <c r="Q4670" i="8"/>
  <c r="Q4669" i="8"/>
  <c r="Q4668" i="8"/>
  <c r="Q4667" i="8"/>
  <c r="Q4666" i="8"/>
  <c r="Q4665" i="8"/>
  <c r="Q4664" i="8"/>
  <c r="Q4663" i="8"/>
  <c r="Q4662" i="8"/>
  <c r="Q4661" i="8"/>
  <c r="Q4660" i="8"/>
  <c r="Q4659" i="8"/>
  <c r="Q4658" i="8"/>
  <c r="Q4657" i="8"/>
  <c r="Q4656" i="8"/>
  <c r="Q4655" i="8"/>
  <c r="Q4654" i="8"/>
  <c r="Q4653" i="8"/>
  <c r="Q4652" i="8"/>
  <c r="Q4651" i="8"/>
  <c r="Q4650" i="8"/>
  <c r="Q4649" i="8"/>
  <c r="Q4648" i="8"/>
  <c r="Q4647" i="8"/>
  <c r="Q4646" i="8"/>
  <c r="Q4645" i="8"/>
  <c r="Q4644" i="8"/>
  <c r="Q4643" i="8"/>
  <c r="Q4642" i="8"/>
  <c r="Q4641" i="8"/>
  <c r="Q4640" i="8"/>
  <c r="Q4639" i="8"/>
  <c r="Q4638" i="8"/>
  <c r="Q4637" i="8"/>
  <c r="Q4636" i="8"/>
  <c r="Q4635" i="8"/>
  <c r="Q4634" i="8"/>
  <c r="Q4633" i="8"/>
  <c r="Q4632" i="8"/>
  <c r="Q4631" i="8"/>
  <c r="Q4630" i="8"/>
  <c r="Q4629" i="8"/>
  <c r="Q4628" i="8"/>
  <c r="Q4627" i="8"/>
  <c r="Q4626" i="8"/>
  <c r="Q4625" i="8"/>
  <c r="Q4624" i="8"/>
  <c r="Q4623" i="8"/>
  <c r="Q4622" i="8"/>
  <c r="Q4621" i="8"/>
  <c r="Q4620" i="8"/>
  <c r="Q4619" i="8"/>
  <c r="Q4618" i="8"/>
  <c r="Q4617" i="8"/>
  <c r="Q4616" i="8"/>
  <c r="Q4615" i="8"/>
  <c r="Q4614" i="8"/>
  <c r="Q4613" i="8"/>
  <c r="Q4612" i="8"/>
  <c r="Q4611" i="8"/>
  <c r="Q4610" i="8"/>
  <c r="Q4609" i="8"/>
  <c r="Q4608" i="8"/>
  <c r="Q4607" i="8"/>
  <c r="Q4606" i="8"/>
  <c r="Q4605" i="8"/>
  <c r="Q4604" i="8"/>
  <c r="Q4603" i="8"/>
  <c r="Q4602" i="8"/>
  <c r="Q4601" i="8"/>
  <c r="Q4600" i="8"/>
  <c r="Q4599" i="8"/>
  <c r="Q4598" i="8"/>
  <c r="Q4597" i="8"/>
  <c r="Q4596" i="8"/>
  <c r="Q4595" i="8"/>
  <c r="Q4594" i="8"/>
  <c r="Q4593" i="8"/>
  <c r="Q4592" i="8"/>
  <c r="Q4591" i="8"/>
  <c r="Q4590" i="8"/>
  <c r="Q4589" i="8"/>
  <c r="Q4588" i="8"/>
  <c r="Q4587" i="8"/>
  <c r="Q4586" i="8"/>
  <c r="Q4585" i="8"/>
  <c r="Q4584" i="8"/>
  <c r="Q4583" i="8"/>
  <c r="Q4582" i="8"/>
  <c r="Q4581" i="8"/>
  <c r="Q4580" i="8"/>
  <c r="Q4579" i="8"/>
  <c r="Q4578" i="8"/>
  <c r="Q4577" i="8"/>
  <c r="Q4576" i="8"/>
  <c r="Q4575" i="8"/>
  <c r="Q4574" i="8"/>
  <c r="Q4573" i="8"/>
  <c r="Q4572" i="8"/>
  <c r="Q4571" i="8"/>
  <c r="Q4570" i="8"/>
  <c r="Q4569" i="8"/>
  <c r="Q4568" i="8"/>
  <c r="Q4567" i="8"/>
  <c r="Q4566" i="8"/>
  <c r="Q4565" i="8"/>
  <c r="Q4564" i="8"/>
  <c r="Q4563" i="8"/>
  <c r="Q4562" i="8"/>
  <c r="Q4561" i="8"/>
  <c r="Q4560" i="8"/>
  <c r="Q4559" i="8"/>
  <c r="Q4558" i="8"/>
  <c r="Q4557" i="8"/>
  <c r="Q4556" i="8"/>
  <c r="Q4555" i="8"/>
  <c r="Q4554" i="8"/>
  <c r="Q4553" i="8"/>
  <c r="Q4552" i="8"/>
  <c r="Q4551" i="8"/>
  <c r="Q4550" i="8"/>
  <c r="Q4549" i="8"/>
  <c r="Q4548" i="8"/>
  <c r="Q4547" i="8"/>
  <c r="Q4546" i="8"/>
  <c r="Q4545" i="8"/>
  <c r="Q4544" i="8"/>
  <c r="Q4543" i="8"/>
  <c r="Q4542" i="8"/>
  <c r="Q4541" i="8"/>
  <c r="Q4540" i="8"/>
  <c r="Q4539" i="8"/>
  <c r="Q4538" i="8"/>
  <c r="Q4537" i="8"/>
  <c r="Q4536" i="8"/>
  <c r="Q4535" i="8"/>
  <c r="Q4534" i="8"/>
  <c r="Q4533" i="8"/>
  <c r="Q4532" i="8"/>
  <c r="Q4531" i="8"/>
  <c r="Q4530" i="8"/>
  <c r="Q4529" i="8"/>
  <c r="Q4528" i="8"/>
  <c r="Q4527" i="8"/>
  <c r="Q4526" i="8"/>
  <c r="Q4525" i="8"/>
  <c r="Q4524" i="8"/>
  <c r="Q4523" i="8"/>
  <c r="Q4522" i="8"/>
  <c r="Q4521" i="8"/>
  <c r="Q4520" i="8"/>
  <c r="Q4519" i="8"/>
  <c r="Q4518" i="8"/>
  <c r="Q4517" i="8"/>
  <c r="Q4516" i="8"/>
  <c r="Q4515" i="8"/>
  <c r="Q4514" i="8"/>
  <c r="Q4513" i="8"/>
  <c r="Q4512" i="8"/>
  <c r="Q4511" i="8"/>
  <c r="Q4510" i="8"/>
  <c r="Q4509" i="8"/>
  <c r="Q4508" i="8"/>
  <c r="Q4507" i="8"/>
  <c r="Q4506" i="8"/>
  <c r="Q4505" i="8"/>
  <c r="Q4504" i="8"/>
  <c r="Q4503" i="8"/>
  <c r="Q4502" i="8"/>
  <c r="Q4501" i="8"/>
  <c r="Q4500" i="8"/>
  <c r="Q4499" i="8"/>
  <c r="Q4498" i="8"/>
  <c r="Q4497" i="8"/>
  <c r="Q4496" i="8"/>
  <c r="Q4495" i="8"/>
  <c r="Q4494" i="8"/>
  <c r="Q4493" i="8"/>
  <c r="Q4492" i="8"/>
  <c r="Q4491" i="8"/>
  <c r="Q4490" i="8"/>
  <c r="Q4489" i="8"/>
  <c r="Q4488" i="8"/>
  <c r="Q4487" i="8"/>
  <c r="Q4486" i="8"/>
  <c r="Q4485" i="8"/>
  <c r="Q4484" i="8"/>
  <c r="Q4483" i="8"/>
  <c r="Q4482" i="8"/>
  <c r="Q4481" i="8"/>
  <c r="Q4480" i="8"/>
  <c r="Q4479" i="8"/>
  <c r="Q4478" i="8"/>
  <c r="Q4477" i="8"/>
  <c r="Q4476" i="8"/>
  <c r="Q4475" i="8"/>
  <c r="Q4474" i="8"/>
  <c r="Q4473" i="8"/>
  <c r="Q4472" i="8"/>
  <c r="Q4471" i="8"/>
  <c r="Q4470" i="8"/>
  <c r="Q4469" i="8"/>
  <c r="Q4468" i="8"/>
  <c r="Q4467" i="8"/>
  <c r="Q4466" i="8"/>
  <c r="Q4465" i="8"/>
  <c r="Q4464" i="8"/>
  <c r="Q4463" i="8"/>
  <c r="Q4462" i="8"/>
  <c r="Q4461" i="8"/>
  <c r="Q4460" i="8"/>
  <c r="Q4459" i="8"/>
  <c r="Q4458" i="8"/>
  <c r="Q4457" i="8"/>
  <c r="Q4456" i="8"/>
  <c r="Q4455" i="8"/>
  <c r="Q4454" i="8"/>
  <c r="Q4453" i="8"/>
  <c r="Q4452" i="8"/>
  <c r="Q4451" i="8"/>
  <c r="Q4450" i="8"/>
  <c r="Q4449" i="8"/>
  <c r="Q4448" i="8"/>
  <c r="Q4447" i="8"/>
  <c r="Q4446" i="8"/>
  <c r="Q4445" i="8"/>
  <c r="Q4444" i="8"/>
  <c r="Q4443" i="8"/>
  <c r="Q4442" i="8"/>
  <c r="Q4441" i="8"/>
  <c r="Q4440" i="8"/>
  <c r="Q4439" i="8"/>
  <c r="Q4438" i="8"/>
  <c r="Q4437" i="8"/>
  <c r="Q4436" i="8"/>
  <c r="Q4435" i="8"/>
  <c r="Q4434" i="8"/>
  <c r="Q4433" i="8"/>
  <c r="Q4432" i="8"/>
  <c r="Q4431" i="8"/>
  <c r="Q4430" i="8"/>
  <c r="Q4429" i="8"/>
  <c r="Q4428" i="8"/>
  <c r="Q4427" i="8"/>
  <c r="Q4426" i="8"/>
  <c r="Q4425" i="8"/>
  <c r="Q4424" i="8"/>
  <c r="Q4423" i="8"/>
  <c r="Q4422" i="8"/>
  <c r="Q4421" i="8"/>
  <c r="Q4420" i="8"/>
  <c r="Q4419" i="8"/>
  <c r="Q4418" i="8"/>
  <c r="Q4417" i="8"/>
  <c r="Q4416" i="8"/>
  <c r="Q4415" i="8"/>
  <c r="Q4414" i="8"/>
  <c r="Q4413" i="8"/>
  <c r="Q4412" i="8"/>
  <c r="Q4411" i="8"/>
  <c r="Q4410" i="8"/>
  <c r="Q4409" i="8"/>
  <c r="Q4408" i="8"/>
  <c r="Q4407" i="8"/>
  <c r="Q4406" i="8"/>
  <c r="Q4405" i="8"/>
  <c r="Q4404" i="8"/>
  <c r="Q4403" i="8"/>
  <c r="Q4402" i="8"/>
  <c r="Q4401" i="8"/>
  <c r="Q4400" i="8"/>
  <c r="Q4399" i="8"/>
  <c r="Q4398" i="8"/>
  <c r="Q4397" i="8"/>
  <c r="Q4396" i="8"/>
  <c r="Q4395" i="8"/>
  <c r="Q4394" i="8"/>
  <c r="Q4393" i="8"/>
  <c r="Q4392" i="8"/>
  <c r="Q4391" i="8"/>
  <c r="Q4390" i="8"/>
  <c r="Q4389" i="8"/>
  <c r="Q4388" i="8"/>
  <c r="Q4387" i="8"/>
  <c r="Q4386" i="8"/>
  <c r="Q4385" i="8"/>
  <c r="Q4384" i="8"/>
  <c r="Q4383" i="8"/>
  <c r="Q4382" i="8"/>
  <c r="Q4381" i="8"/>
  <c r="Q4380" i="8"/>
  <c r="Q4379" i="8"/>
  <c r="Q4378" i="8"/>
  <c r="Q4377" i="8"/>
  <c r="Q4376" i="8"/>
  <c r="Q4375" i="8"/>
  <c r="Q4374" i="8"/>
  <c r="Q4373" i="8"/>
  <c r="Q4372" i="8"/>
  <c r="Q4371" i="8"/>
  <c r="Q4370" i="8"/>
  <c r="Q4369" i="8"/>
  <c r="Q4368" i="8"/>
  <c r="Q4367" i="8"/>
  <c r="Q4366" i="8"/>
  <c r="Q4365" i="8"/>
  <c r="Q4364" i="8"/>
  <c r="Q4363" i="8"/>
  <c r="Q4362" i="8"/>
  <c r="Q4361" i="8"/>
  <c r="Q4360" i="8"/>
  <c r="Q4359" i="8"/>
  <c r="Q4358" i="8"/>
  <c r="Q4357" i="8"/>
  <c r="Q4356" i="8"/>
  <c r="Q4355" i="8"/>
  <c r="Q4354" i="8"/>
  <c r="Q4353" i="8"/>
  <c r="Q4352" i="8"/>
  <c r="Q4351" i="8"/>
  <c r="Q4350" i="8"/>
  <c r="Q4349" i="8"/>
  <c r="Q4348" i="8"/>
  <c r="Q4347" i="8"/>
  <c r="Q4346" i="8"/>
  <c r="Q4345" i="8"/>
  <c r="Q4344" i="8"/>
  <c r="Q4343" i="8"/>
  <c r="Q4342" i="8"/>
  <c r="Q4341" i="8"/>
  <c r="Q4340" i="8"/>
  <c r="Q4339" i="8"/>
  <c r="Q4338" i="8"/>
  <c r="Q4337" i="8"/>
  <c r="Q4336" i="8"/>
  <c r="Q4335" i="8"/>
  <c r="Q4334" i="8"/>
  <c r="Q4333" i="8"/>
  <c r="Q4332" i="8"/>
  <c r="Q4331" i="8"/>
  <c r="Q4330" i="8"/>
  <c r="Q4329" i="8"/>
  <c r="Q4328" i="8"/>
  <c r="Q4327" i="8"/>
  <c r="Q4326" i="8"/>
  <c r="Q4325" i="8"/>
  <c r="Q4324" i="8"/>
  <c r="Q4323" i="8"/>
  <c r="Q4322" i="8"/>
  <c r="Q4321" i="8"/>
  <c r="Q4320" i="8"/>
  <c r="Q4319" i="8"/>
  <c r="Q4318" i="8"/>
  <c r="Q4317" i="8"/>
  <c r="Q4316" i="8"/>
  <c r="Q4315" i="8"/>
  <c r="Q4314" i="8"/>
  <c r="Q4313" i="8"/>
  <c r="Q4312" i="8"/>
  <c r="Q4311" i="8"/>
  <c r="Q4310" i="8"/>
  <c r="Q4309" i="8"/>
  <c r="Q4308" i="8"/>
  <c r="Q4307" i="8"/>
  <c r="Q4306" i="8"/>
  <c r="Q4305" i="8"/>
  <c r="Q4304" i="8"/>
  <c r="Q4303" i="8"/>
  <c r="Q4302" i="8"/>
  <c r="Q4301" i="8"/>
  <c r="Q4300" i="8"/>
  <c r="Q4299" i="8"/>
  <c r="Q4298" i="8"/>
  <c r="Q4297" i="8"/>
  <c r="Q4296" i="8"/>
  <c r="Q4295" i="8"/>
  <c r="Q4294" i="8"/>
  <c r="Q4293" i="8"/>
  <c r="Q4292" i="8"/>
  <c r="Q4291" i="8"/>
  <c r="Q4290" i="8"/>
  <c r="Q4289" i="8"/>
  <c r="Q4288" i="8"/>
  <c r="Q4287" i="8"/>
  <c r="Q4286" i="8"/>
  <c r="Q4285" i="8"/>
  <c r="Q4284" i="8"/>
  <c r="Q4283" i="8"/>
  <c r="Q4282" i="8"/>
  <c r="Q4281" i="8"/>
  <c r="Q4280" i="8"/>
  <c r="Q4279" i="8"/>
  <c r="Q4278" i="8"/>
  <c r="Q4277" i="8"/>
  <c r="Q4276" i="8"/>
  <c r="Q4275" i="8"/>
  <c r="Q4274" i="8"/>
  <c r="Q4273" i="8"/>
  <c r="Q4272" i="8"/>
  <c r="Q4271" i="8"/>
  <c r="Q4270" i="8"/>
  <c r="Q4269" i="8"/>
  <c r="Q4268" i="8"/>
  <c r="Q4267" i="8"/>
  <c r="Q4266" i="8"/>
  <c r="Q4265" i="8"/>
  <c r="Q4264" i="8"/>
  <c r="Q4263" i="8"/>
  <c r="Q4262" i="8"/>
  <c r="Q4261" i="8"/>
  <c r="Q4260" i="8"/>
  <c r="Q4259" i="8"/>
  <c r="Q4258" i="8"/>
  <c r="Q4257" i="8"/>
  <c r="Q4256" i="8"/>
  <c r="Q4255" i="8"/>
  <c r="Q4254" i="8"/>
  <c r="Q4253" i="8"/>
  <c r="Q4252" i="8"/>
  <c r="Q4251" i="8"/>
  <c r="Q4250" i="8"/>
  <c r="Q4249" i="8"/>
  <c r="Q4248" i="8"/>
  <c r="Q4247" i="8"/>
  <c r="Q4246" i="8"/>
  <c r="Q4245" i="8"/>
  <c r="Q4244" i="8"/>
  <c r="Q4243" i="8"/>
  <c r="Q4242" i="8"/>
  <c r="Q4241" i="8"/>
  <c r="Q4240" i="8"/>
  <c r="Q4239" i="8"/>
  <c r="Q4238" i="8"/>
  <c r="Q4237" i="8"/>
  <c r="Q4236" i="8"/>
  <c r="Q4235" i="8"/>
  <c r="Q4234" i="8"/>
  <c r="Q4233" i="8"/>
  <c r="Q4232" i="8"/>
  <c r="Q4231" i="8"/>
  <c r="Q4230" i="8"/>
  <c r="Q4229" i="8"/>
  <c r="Q4228" i="8"/>
  <c r="Q4227" i="8"/>
  <c r="Q4226" i="8"/>
  <c r="Q4225" i="8"/>
  <c r="Q4224" i="8"/>
  <c r="Q4223" i="8"/>
  <c r="Q4222" i="8"/>
  <c r="Q4221" i="8"/>
  <c r="Q4220" i="8"/>
  <c r="Q4219" i="8"/>
  <c r="Q4218" i="8"/>
  <c r="Q4217" i="8"/>
  <c r="Q4216" i="8"/>
  <c r="Q4215" i="8"/>
  <c r="Q4214" i="8"/>
  <c r="Q4213" i="8"/>
  <c r="Q4212" i="8"/>
  <c r="Q4211" i="8"/>
  <c r="Q4210" i="8"/>
  <c r="Q4209" i="8"/>
  <c r="Q4208" i="8"/>
  <c r="Q4207" i="8"/>
  <c r="Q4206" i="8"/>
  <c r="Q4205" i="8"/>
  <c r="Q4204" i="8"/>
  <c r="Q4203" i="8"/>
  <c r="Q4202" i="8"/>
  <c r="Q4201" i="8"/>
  <c r="Q4200" i="8"/>
  <c r="Q4199" i="8"/>
  <c r="Q4198" i="8"/>
  <c r="Q4197" i="8"/>
  <c r="Q4196" i="8"/>
  <c r="Q4195" i="8"/>
  <c r="Q4194" i="8"/>
  <c r="Q4193" i="8"/>
  <c r="Q4192" i="8"/>
  <c r="Q4191" i="8"/>
  <c r="Q4190" i="8"/>
  <c r="Q4189" i="8"/>
  <c r="Q4188" i="8"/>
  <c r="Q4187" i="8"/>
  <c r="Q4186" i="8"/>
  <c r="Q4185" i="8"/>
  <c r="Q4184" i="8"/>
  <c r="Q4183" i="8"/>
  <c r="Q4182" i="8"/>
  <c r="Q4181" i="8"/>
  <c r="Q4180" i="8"/>
  <c r="Q4179" i="8"/>
  <c r="Q4178" i="8"/>
  <c r="Q4177" i="8"/>
  <c r="Q4176" i="8"/>
  <c r="Q4175" i="8"/>
  <c r="Q4174" i="8"/>
  <c r="Q4173" i="8"/>
  <c r="Q4172" i="8"/>
  <c r="Q4171" i="8"/>
  <c r="Q4170" i="8"/>
  <c r="Q4169" i="8"/>
  <c r="Q4168" i="8"/>
  <c r="Q4167" i="8"/>
  <c r="Q4166" i="8"/>
  <c r="Q4165" i="8"/>
  <c r="Q4164" i="8"/>
  <c r="Q4163" i="8"/>
  <c r="Q4162" i="8"/>
  <c r="Q4161" i="8"/>
  <c r="Q4160" i="8"/>
  <c r="Q4159" i="8"/>
  <c r="Q4158" i="8"/>
  <c r="Q4157" i="8"/>
  <c r="Q4156" i="8"/>
  <c r="Q4155" i="8"/>
  <c r="Q4154" i="8"/>
  <c r="Q4153" i="8"/>
  <c r="Q4152" i="8"/>
  <c r="Q4151" i="8"/>
  <c r="Q4150" i="8"/>
  <c r="Q4149" i="8"/>
  <c r="Q4148" i="8"/>
  <c r="Q4147" i="8"/>
  <c r="Q4146" i="8"/>
  <c r="Q4145" i="8"/>
  <c r="Q4144" i="8"/>
  <c r="Q4143" i="8"/>
  <c r="Q4142" i="8"/>
  <c r="Q4141" i="8"/>
  <c r="Q4140" i="8"/>
  <c r="Q4139" i="8"/>
  <c r="Q4138" i="8"/>
  <c r="Q4137" i="8"/>
  <c r="Q4136" i="8"/>
  <c r="Q4135" i="8"/>
  <c r="Q4134" i="8"/>
  <c r="Q4133" i="8"/>
  <c r="Q4132" i="8"/>
  <c r="Q4131" i="8"/>
  <c r="Q4130" i="8"/>
  <c r="Q4129" i="8"/>
  <c r="Q4128" i="8"/>
  <c r="Q4127" i="8"/>
  <c r="Q4126" i="8"/>
  <c r="Q4125" i="8"/>
  <c r="Q4124" i="8"/>
  <c r="Q4123" i="8"/>
  <c r="Q4122" i="8"/>
  <c r="Q4121" i="8"/>
  <c r="Q4120" i="8"/>
  <c r="Q4119" i="8"/>
  <c r="Q4118" i="8"/>
  <c r="Q4117" i="8"/>
  <c r="Q4116" i="8"/>
  <c r="Q4115" i="8"/>
  <c r="Q4114" i="8"/>
  <c r="Q4113" i="8"/>
  <c r="Q4112" i="8"/>
  <c r="Q4111" i="8"/>
  <c r="Q4110" i="8"/>
  <c r="Q4109" i="8"/>
  <c r="Q4108" i="8"/>
  <c r="Q4107" i="8"/>
  <c r="Q4106" i="8"/>
  <c r="Q4105" i="8"/>
  <c r="Q4104" i="8"/>
  <c r="Q4103" i="8"/>
  <c r="Q4102" i="8"/>
  <c r="Q4101" i="8"/>
  <c r="Q4100" i="8"/>
  <c r="Q4099" i="8"/>
  <c r="Q4098" i="8"/>
  <c r="Q4097" i="8"/>
  <c r="Q4096" i="8"/>
  <c r="Q4095" i="8"/>
  <c r="Q4094" i="8"/>
  <c r="Q4093" i="8"/>
  <c r="Q4092" i="8"/>
  <c r="Q4091" i="8"/>
  <c r="Q4090" i="8"/>
  <c r="Q4089" i="8"/>
  <c r="Q4088" i="8"/>
  <c r="Q4087" i="8"/>
  <c r="Q4086" i="8"/>
  <c r="Q4085" i="8"/>
  <c r="Q4084" i="8"/>
  <c r="Q4083" i="8"/>
  <c r="Q4082" i="8"/>
  <c r="Q4081" i="8"/>
  <c r="Q4080" i="8"/>
  <c r="Q4079" i="8"/>
  <c r="Q4078" i="8"/>
  <c r="Q4077" i="8"/>
  <c r="Q4076" i="8"/>
  <c r="Q4075" i="8"/>
  <c r="Q4074" i="8"/>
  <c r="Q4073" i="8"/>
  <c r="Q4072" i="8"/>
  <c r="Q4071" i="8"/>
  <c r="Q4070" i="8"/>
  <c r="Q4069" i="8"/>
  <c r="Q4068" i="8"/>
  <c r="Q4067" i="8"/>
  <c r="Q4066" i="8"/>
  <c r="Q4065" i="8"/>
  <c r="Q4064" i="8"/>
  <c r="Q4063" i="8"/>
  <c r="Q4062" i="8"/>
  <c r="Q4061" i="8"/>
  <c r="Q4060" i="8"/>
  <c r="Q4059" i="8"/>
  <c r="Q4058" i="8"/>
  <c r="Q4057" i="8"/>
  <c r="Q4056" i="8"/>
  <c r="Q4055" i="8"/>
  <c r="Q4054" i="8"/>
  <c r="Q4053" i="8"/>
  <c r="Q4052" i="8"/>
  <c r="Q4051" i="8"/>
  <c r="Q4050" i="8"/>
  <c r="Q4049" i="8"/>
  <c r="Q4048" i="8"/>
  <c r="Q4047" i="8"/>
  <c r="Q4046" i="8"/>
  <c r="Q4045" i="8"/>
  <c r="Q4044" i="8"/>
  <c r="Q4043" i="8"/>
  <c r="Q4042" i="8"/>
  <c r="Q4041" i="8"/>
  <c r="Q4040" i="8"/>
  <c r="Q4039" i="8"/>
  <c r="Q4038" i="8"/>
  <c r="Q4037" i="8"/>
  <c r="Q4036" i="8"/>
  <c r="Q4035" i="8"/>
  <c r="Q4034" i="8"/>
  <c r="Q4033" i="8"/>
  <c r="Q4032" i="8"/>
  <c r="Q4031" i="8"/>
  <c r="Q4030" i="8"/>
  <c r="Q4029" i="8"/>
  <c r="Q4028" i="8"/>
  <c r="Q4027" i="8"/>
  <c r="Q4026" i="8"/>
  <c r="Q4025" i="8"/>
  <c r="Q4024" i="8"/>
  <c r="Q4023" i="8"/>
  <c r="Q4022" i="8"/>
  <c r="Q4021" i="8"/>
  <c r="Q4020" i="8"/>
  <c r="Q4019" i="8"/>
  <c r="Q4018" i="8"/>
  <c r="Q4017" i="8"/>
  <c r="Q4016" i="8"/>
  <c r="Q4015" i="8"/>
  <c r="Q4014" i="8"/>
  <c r="Q4013" i="8"/>
  <c r="Q4012" i="8"/>
  <c r="Q4011" i="8"/>
  <c r="Q4010" i="8"/>
  <c r="Q4009" i="8"/>
  <c r="Q4008" i="8"/>
  <c r="Q4007" i="8"/>
  <c r="Q4006" i="8"/>
  <c r="Q4005" i="8"/>
  <c r="Q4004" i="8"/>
  <c r="Q4003" i="8"/>
  <c r="Q4002" i="8"/>
  <c r="Q4001" i="8"/>
  <c r="Q4000" i="8"/>
  <c r="Q3999" i="8"/>
  <c r="Q3998" i="8"/>
  <c r="Q3997" i="8"/>
  <c r="Q3996" i="8"/>
  <c r="Q3995" i="8"/>
  <c r="Q3994" i="8"/>
  <c r="Q3993" i="8"/>
  <c r="Q3992" i="8"/>
  <c r="Q3991" i="8"/>
  <c r="Q3990" i="8"/>
  <c r="Q3989" i="8"/>
  <c r="Q3988" i="8"/>
  <c r="Q3987" i="8"/>
  <c r="Q3986" i="8"/>
  <c r="Q3985" i="8"/>
  <c r="Q3984" i="8"/>
  <c r="Q3983" i="8"/>
  <c r="Q3982" i="8"/>
  <c r="Q3981" i="8"/>
  <c r="Q3980" i="8"/>
  <c r="Q3979" i="8"/>
  <c r="Q3978" i="8"/>
  <c r="Q3977" i="8"/>
  <c r="Q3976" i="8"/>
  <c r="Q3975" i="8"/>
  <c r="Q3974" i="8"/>
  <c r="Q3973" i="8"/>
  <c r="Q3972" i="8"/>
  <c r="Q3971" i="8"/>
  <c r="Q3970" i="8"/>
  <c r="Q3969" i="8"/>
  <c r="Q3968" i="8"/>
  <c r="Q3967" i="8"/>
  <c r="Q3966" i="8"/>
  <c r="Q3965" i="8"/>
  <c r="Q3964" i="8"/>
  <c r="Q3963" i="8"/>
  <c r="Q3962" i="8"/>
  <c r="Q3961" i="8"/>
  <c r="Q3960" i="8"/>
  <c r="Q3959" i="8"/>
  <c r="Q3958" i="8"/>
  <c r="Q3957" i="8"/>
  <c r="Q3956" i="8"/>
  <c r="Q3955" i="8"/>
  <c r="Q3954" i="8"/>
  <c r="Q3953" i="8"/>
  <c r="Q3952" i="8"/>
  <c r="Q3951" i="8"/>
  <c r="Q3950" i="8"/>
  <c r="Q3949" i="8"/>
  <c r="Q3948" i="8"/>
  <c r="Q3947" i="8"/>
  <c r="Q3946" i="8"/>
  <c r="Q3945" i="8"/>
  <c r="Q3944" i="8"/>
  <c r="Q3943" i="8"/>
  <c r="Q3942" i="8"/>
  <c r="Q3941" i="8"/>
  <c r="Q3940" i="8"/>
  <c r="Q3939" i="8"/>
  <c r="Q3938" i="8"/>
  <c r="Q3937" i="8"/>
  <c r="Q3936" i="8"/>
  <c r="Q3935" i="8"/>
  <c r="Q3934" i="8"/>
  <c r="Q3933" i="8"/>
  <c r="Q3932" i="8"/>
  <c r="Q3931" i="8"/>
  <c r="Q3930" i="8"/>
  <c r="Q3929" i="8"/>
  <c r="Q3928" i="8"/>
  <c r="Q3927" i="8"/>
  <c r="Q3926" i="8"/>
  <c r="Q3925" i="8"/>
  <c r="Q3924" i="8"/>
  <c r="Q3923" i="8"/>
  <c r="Q3922" i="8"/>
  <c r="Q3921" i="8"/>
  <c r="Q3920" i="8"/>
  <c r="Q3919" i="8"/>
  <c r="Q3918" i="8"/>
  <c r="Q3917" i="8"/>
  <c r="Q3916" i="8"/>
  <c r="Q3915" i="8"/>
  <c r="Q3914" i="8"/>
  <c r="Q3913" i="8"/>
  <c r="Q3912" i="8"/>
  <c r="Q3911" i="8"/>
  <c r="Q3910" i="8"/>
  <c r="Q3909" i="8"/>
  <c r="Q3908" i="8"/>
  <c r="Q3907" i="8"/>
  <c r="Q3906" i="8"/>
  <c r="Q3905" i="8"/>
  <c r="Q3904" i="8"/>
  <c r="Q3903" i="8"/>
  <c r="Q3902" i="8"/>
  <c r="Q3901" i="8"/>
  <c r="Q3900" i="8"/>
  <c r="Q3899" i="8"/>
  <c r="Q3898" i="8"/>
  <c r="Q3897" i="8"/>
  <c r="Q3896" i="8"/>
  <c r="Q3895" i="8"/>
  <c r="Q3894" i="8"/>
  <c r="Q3893" i="8"/>
  <c r="Q3892" i="8"/>
  <c r="Q3891" i="8"/>
  <c r="Q3890" i="8"/>
  <c r="Q3889" i="8"/>
  <c r="Q3888" i="8"/>
  <c r="Q3887" i="8"/>
  <c r="Q3886" i="8"/>
  <c r="Q3885" i="8"/>
  <c r="Q3884" i="8"/>
  <c r="Q3883" i="8"/>
  <c r="Q3882" i="8"/>
  <c r="Q3881" i="8"/>
  <c r="Q3880" i="8"/>
  <c r="Q3879" i="8"/>
  <c r="Q3878" i="8"/>
  <c r="Q3877" i="8"/>
  <c r="Q3876" i="8"/>
  <c r="Q3875" i="8"/>
  <c r="Q3874" i="8"/>
  <c r="Q3873" i="8"/>
  <c r="Q3872" i="8"/>
  <c r="Q3871" i="8"/>
  <c r="Q3870" i="8"/>
  <c r="Q3869" i="8"/>
  <c r="Q3868" i="8"/>
  <c r="Q3867" i="8"/>
  <c r="Q3866" i="8"/>
  <c r="Q3865" i="8"/>
  <c r="Q3864" i="8"/>
  <c r="Q3863" i="8"/>
  <c r="Q3862" i="8"/>
  <c r="Q3861" i="8"/>
  <c r="Q3860" i="8"/>
  <c r="Q3859" i="8"/>
  <c r="Q3858" i="8"/>
  <c r="Q3857" i="8"/>
  <c r="Q3856" i="8"/>
  <c r="Q3855" i="8"/>
  <c r="Q3854" i="8"/>
  <c r="Q3853" i="8"/>
  <c r="Q3852" i="8"/>
  <c r="Q3851" i="8"/>
  <c r="Q3850" i="8"/>
  <c r="Q3849" i="8"/>
  <c r="Q3848" i="8"/>
  <c r="Q3847" i="8"/>
  <c r="Q3846" i="8"/>
  <c r="Q3845" i="8"/>
  <c r="Q3844" i="8"/>
  <c r="Q3843" i="8"/>
  <c r="Q3842" i="8"/>
  <c r="Q3841" i="8"/>
  <c r="Q3840" i="8"/>
  <c r="Q3839" i="8"/>
  <c r="Q3838" i="8"/>
  <c r="Q3837" i="8"/>
  <c r="Q3836" i="8"/>
  <c r="Q3835" i="8"/>
  <c r="Q3834" i="8"/>
  <c r="Q3833" i="8"/>
  <c r="Q3832" i="8"/>
  <c r="Q3831" i="8"/>
  <c r="Q3830" i="8"/>
  <c r="Q3829" i="8"/>
  <c r="Q3828" i="8"/>
  <c r="Q3827" i="8"/>
  <c r="Q3826" i="8"/>
  <c r="Q3825" i="8"/>
  <c r="Q3824" i="8"/>
  <c r="Q3823" i="8"/>
  <c r="Q3822" i="8"/>
  <c r="Q3821" i="8"/>
  <c r="Q3820" i="8"/>
  <c r="Q3819" i="8"/>
  <c r="Q3818" i="8"/>
  <c r="Q3817" i="8"/>
  <c r="Q3816" i="8"/>
  <c r="Q3815" i="8"/>
  <c r="Q3814" i="8"/>
  <c r="Q3813" i="8"/>
  <c r="Q3812" i="8"/>
  <c r="Q3811" i="8"/>
  <c r="Q3810" i="8"/>
  <c r="Q3809" i="8"/>
  <c r="Q3808" i="8"/>
  <c r="Q3807" i="8"/>
  <c r="Q3806" i="8"/>
  <c r="Q3805" i="8"/>
  <c r="Q3804" i="8"/>
  <c r="Q3803" i="8"/>
  <c r="Q3802" i="8"/>
  <c r="Q3801" i="8"/>
  <c r="Q3800" i="8"/>
  <c r="Q3799" i="8"/>
  <c r="Q3798" i="8"/>
  <c r="Q3797" i="8"/>
  <c r="Q3796" i="8"/>
  <c r="Q3795" i="8"/>
  <c r="Q3794" i="8"/>
  <c r="Q3793" i="8"/>
  <c r="Q3792" i="8"/>
  <c r="Q3791" i="8"/>
  <c r="Q3790" i="8"/>
  <c r="Q3789" i="8"/>
  <c r="Q3788" i="8"/>
  <c r="Q3787" i="8"/>
  <c r="Q3786" i="8"/>
  <c r="Q3785" i="8"/>
  <c r="Q3784" i="8"/>
  <c r="Q3783" i="8"/>
  <c r="Q3782" i="8"/>
  <c r="Q3781" i="8"/>
  <c r="Q3780" i="8"/>
  <c r="Q3779" i="8"/>
  <c r="Q3778" i="8"/>
  <c r="Q3777" i="8"/>
  <c r="Q3776" i="8"/>
  <c r="Q3775" i="8"/>
  <c r="Q3774" i="8"/>
  <c r="Q3773" i="8"/>
  <c r="Q3772" i="8"/>
  <c r="Q3771" i="8"/>
  <c r="Q3770" i="8"/>
  <c r="Q3769" i="8"/>
  <c r="Q3768" i="8"/>
  <c r="Q3767" i="8"/>
  <c r="Q3766" i="8"/>
  <c r="Q3765" i="8"/>
  <c r="Q3764" i="8"/>
  <c r="Q3763" i="8"/>
  <c r="Q3762" i="8"/>
  <c r="Q3761" i="8"/>
  <c r="Q3760" i="8"/>
  <c r="Q3759" i="8"/>
  <c r="Q3758" i="8"/>
  <c r="Q3757" i="8"/>
  <c r="Q3756" i="8"/>
  <c r="Q3755" i="8"/>
  <c r="Q3754" i="8"/>
  <c r="Q3753" i="8"/>
  <c r="Q3752" i="8"/>
  <c r="Q3751" i="8"/>
  <c r="Q3750" i="8"/>
  <c r="Q3749" i="8"/>
  <c r="Q3748" i="8"/>
  <c r="Q3747" i="8"/>
  <c r="Q3746" i="8"/>
  <c r="Q3745" i="8"/>
  <c r="Q3744" i="8"/>
  <c r="Q3743" i="8"/>
  <c r="Q3742" i="8"/>
  <c r="Q3741" i="8"/>
  <c r="Q3740" i="8"/>
  <c r="Q3739" i="8"/>
  <c r="Q3738" i="8"/>
  <c r="Q3737" i="8"/>
  <c r="Q3736" i="8"/>
  <c r="Q3735" i="8"/>
  <c r="Q3734" i="8"/>
  <c r="Q3733" i="8"/>
  <c r="Q3732" i="8"/>
  <c r="Q3731" i="8"/>
  <c r="Q3730" i="8"/>
  <c r="Q3729" i="8"/>
  <c r="Q3728" i="8"/>
  <c r="Q3727" i="8"/>
  <c r="Q3726" i="8"/>
  <c r="Q3725" i="8"/>
  <c r="Q3724" i="8"/>
  <c r="Q3723" i="8"/>
  <c r="Q3722" i="8"/>
  <c r="Q3721" i="8"/>
  <c r="Q3720" i="8"/>
  <c r="Q3719" i="8"/>
  <c r="Q3718" i="8"/>
  <c r="Q3717" i="8"/>
  <c r="Q3716" i="8"/>
  <c r="Q3715" i="8"/>
  <c r="Q3714" i="8"/>
  <c r="Q3713" i="8"/>
  <c r="Q3712" i="8"/>
  <c r="Q3711" i="8"/>
  <c r="Q3710" i="8"/>
  <c r="Q3709" i="8"/>
  <c r="Q3708" i="8"/>
  <c r="Q3707" i="8"/>
  <c r="Q3706" i="8"/>
  <c r="Q3705" i="8"/>
  <c r="Q3704" i="8"/>
  <c r="Q3703" i="8"/>
  <c r="Q3702" i="8"/>
  <c r="Q3701" i="8"/>
  <c r="Q3700" i="8"/>
  <c r="Q3699" i="8"/>
  <c r="Q3698" i="8"/>
  <c r="Q3697" i="8"/>
  <c r="Q3696" i="8"/>
  <c r="Q3695" i="8"/>
  <c r="Q3694" i="8"/>
  <c r="Q3693" i="8"/>
  <c r="Q3692" i="8"/>
  <c r="Q3691" i="8"/>
  <c r="Q3690" i="8"/>
  <c r="Q3689" i="8"/>
  <c r="Q3688" i="8"/>
  <c r="Q3687" i="8"/>
  <c r="Q3686" i="8"/>
  <c r="Q3685" i="8"/>
  <c r="Q3684" i="8"/>
  <c r="Q3683" i="8"/>
  <c r="Q3682" i="8"/>
  <c r="Q3681" i="8"/>
  <c r="Q3680" i="8"/>
  <c r="Q3679" i="8"/>
  <c r="Q3678" i="8"/>
  <c r="Q3677" i="8"/>
  <c r="Q3676" i="8"/>
  <c r="Q3675" i="8"/>
  <c r="Q3674" i="8"/>
  <c r="Q3673" i="8"/>
  <c r="Q3672" i="8"/>
  <c r="Q3671" i="8"/>
  <c r="Q3670" i="8"/>
  <c r="Q3669" i="8"/>
  <c r="Q3668" i="8"/>
  <c r="Q3667" i="8"/>
  <c r="Q3666" i="8"/>
  <c r="Q3665" i="8"/>
  <c r="Q3664" i="8"/>
  <c r="Q3663" i="8"/>
  <c r="Q3662" i="8"/>
  <c r="Q3661" i="8"/>
  <c r="Q3660" i="8"/>
  <c r="Q3659" i="8"/>
  <c r="Q3658" i="8"/>
  <c r="Q3657" i="8"/>
  <c r="Q3656" i="8"/>
  <c r="Q3655" i="8"/>
  <c r="Q3654" i="8"/>
  <c r="Q3653" i="8"/>
  <c r="Q3652" i="8"/>
  <c r="Q3651" i="8"/>
  <c r="Q3650" i="8"/>
  <c r="Q3649" i="8"/>
  <c r="Q3648" i="8"/>
  <c r="Q3647" i="8"/>
  <c r="Q3646" i="8"/>
  <c r="Q3645" i="8"/>
  <c r="Q3644" i="8"/>
  <c r="Q3643" i="8"/>
  <c r="Q3642" i="8"/>
  <c r="Q3641" i="8"/>
  <c r="Q3640" i="8"/>
  <c r="Q3639" i="8"/>
  <c r="Q3638" i="8"/>
  <c r="Q3637" i="8"/>
  <c r="Q3636" i="8"/>
  <c r="Q3635" i="8"/>
  <c r="Q3634" i="8"/>
  <c r="Q3633" i="8"/>
  <c r="Q3632" i="8"/>
  <c r="Q3631" i="8"/>
  <c r="Q3630" i="8"/>
  <c r="Q3629" i="8"/>
  <c r="Q3628" i="8"/>
  <c r="Q3627" i="8"/>
  <c r="Q3626" i="8"/>
  <c r="Q3625" i="8"/>
  <c r="Q3624" i="8"/>
  <c r="Q3623" i="8"/>
  <c r="Q3622" i="8"/>
  <c r="Q3621" i="8"/>
  <c r="Q3620" i="8"/>
  <c r="Q3619" i="8"/>
  <c r="Q3618" i="8"/>
  <c r="Q3617" i="8"/>
  <c r="Q3616" i="8"/>
  <c r="Q3615" i="8"/>
  <c r="Q3614" i="8"/>
  <c r="Q3613" i="8"/>
  <c r="Q3612" i="8"/>
  <c r="Q3611" i="8"/>
  <c r="Q3610" i="8"/>
  <c r="Q3609" i="8"/>
  <c r="Q3608" i="8"/>
  <c r="Q3607" i="8"/>
  <c r="Q3606" i="8"/>
  <c r="Q3605" i="8"/>
  <c r="Q3604" i="8"/>
  <c r="Q3603" i="8"/>
  <c r="Q3602" i="8"/>
  <c r="Q3601" i="8"/>
  <c r="Q3600" i="8"/>
  <c r="Q3599" i="8"/>
  <c r="Q3598" i="8"/>
  <c r="Q3597" i="8"/>
  <c r="Q3596" i="8"/>
  <c r="Q3595" i="8"/>
  <c r="Q3594" i="8"/>
  <c r="Q3593" i="8"/>
  <c r="Q3592" i="8"/>
  <c r="Q3591" i="8"/>
  <c r="Q3590" i="8"/>
  <c r="Q3589" i="8"/>
  <c r="Q3588" i="8"/>
  <c r="Q3587" i="8"/>
  <c r="Q3586" i="8"/>
  <c r="Q3585" i="8"/>
  <c r="Q3584" i="8"/>
  <c r="Q3583" i="8"/>
  <c r="Q3582" i="8"/>
  <c r="Q3581" i="8"/>
  <c r="Q3580" i="8"/>
  <c r="Q3579" i="8"/>
  <c r="Q3578" i="8"/>
  <c r="Q3577" i="8"/>
  <c r="Q3576" i="8"/>
  <c r="Q3575" i="8"/>
  <c r="Q3574" i="8"/>
  <c r="Q3573" i="8"/>
  <c r="Q3572" i="8"/>
  <c r="Q3571" i="8"/>
  <c r="Q3570" i="8"/>
  <c r="Q3569" i="8"/>
  <c r="Q3568" i="8"/>
  <c r="Q3567" i="8"/>
  <c r="Q3566" i="8"/>
  <c r="Q3565" i="8"/>
  <c r="Q3564" i="8"/>
  <c r="Q3563" i="8"/>
  <c r="Q3562" i="8"/>
  <c r="Q3561" i="8"/>
  <c r="Q3560" i="8"/>
  <c r="Q3559" i="8"/>
  <c r="Q3558" i="8"/>
  <c r="Q3557" i="8"/>
  <c r="Q3556" i="8"/>
  <c r="Q3555" i="8"/>
  <c r="Q3554" i="8"/>
  <c r="Q3553" i="8"/>
  <c r="Q3552" i="8"/>
  <c r="Q3551" i="8"/>
  <c r="Q3550" i="8"/>
  <c r="Q3549" i="8"/>
  <c r="Q3548" i="8"/>
  <c r="Q3547" i="8"/>
  <c r="Q3546" i="8"/>
  <c r="Q3545" i="8"/>
  <c r="Q3544" i="8"/>
  <c r="Q3543" i="8"/>
  <c r="Q3542" i="8"/>
  <c r="Q3541" i="8"/>
  <c r="Q3540" i="8"/>
  <c r="Q3539" i="8"/>
  <c r="Q3538" i="8"/>
  <c r="Q3537" i="8"/>
  <c r="Q3536" i="8"/>
  <c r="Q3535" i="8"/>
  <c r="Q3534" i="8"/>
  <c r="Q3533" i="8"/>
  <c r="Q3532" i="8"/>
  <c r="Q3531" i="8"/>
  <c r="Q3530" i="8"/>
  <c r="Q3529" i="8"/>
  <c r="Q3528" i="8"/>
  <c r="Q3527" i="8"/>
  <c r="Q3526" i="8"/>
  <c r="Q3525" i="8"/>
  <c r="Q3524" i="8"/>
  <c r="Q3523" i="8"/>
  <c r="Q3522" i="8"/>
  <c r="Q3521" i="8"/>
  <c r="Q3520" i="8"/>
  <c r="Q3519" i="8"/>
  <c r="Q3518" i="8"/>
  <c r="Q3517" i="8"/>
  <c r="Q3516" i="8"/>
  <c r="Q3515" i="8"/>
  <c r="Q3514" i="8"/>
  <c r="Q3513" i="8"/>
  <c r="Q3512" i="8"/>
  <c r="Q3511" i="8"/>
  <c r="Q3510" i="8"/>
  <c r="Q3509" i="8"/>
  <c r="Q3508" i="8"/>
  <c r="Q3507" i="8"/>
  <c r="Q3506" i="8"/>
  <c r="Q3505" i="8"/>
  <c r="Q3504" i="8"/>
  <c r="Q3503" i="8"/>
  <c r="Q3502" i="8"/>
  <c r="Q3501" i="8"/>
  <c r="Q3500" i="8"/>
  <c r="Q3499" i="8"/>
  <c r="Q3498" i="8"/>
  <c r="Q3497" i="8"/>
  <c r="Q3496" i="8"/>
  <c r="Q3495" i="8"/>
  <c r="Q3494" i="8"/>
  <c r="Q3493" i="8"/>
  <c r="Q3492" i="8"/>
  <c r="Q3491" i="8"/>
  <c r="Q3490" i="8"/>
  <c r="Q3489" i="8"/>
  <c r="Q3488" i="8"/>
  <c r="Q3487" i="8"/>
  <c r="Q3486" i="8"/>
  <c r="Q3485" i="8"/>
  <c r="Q3484" i="8"/>
  <c r="Q3483" i="8"/>
  <c r="Q3482" i="8"/>
  <c r="Q3481" i="8"/>
  <c r="Q3480" i="8"/>
  <c r="Q3479" i="8"/>
  <c r="Q3478" i="8"/>
  <c r="Q3477" i="8"/>
  <c r="Q3476" i="8"/>
  <c r="Q3475" i="8"/>
  <c r="Q3474" i="8"/>
  <c r="Q3473" i="8"/>
  <c r="Q3472" i="8"/>
  <c r="Q3471" i="8"/>
  <c r="Q3470" i="8"/>
  <c r="Q3469" i="8"/>
  <c r="Q3468" i="8"/>
  <c r="Q3467" i="8"/>
  <c r="Q3466" i="8"/>
  <c r="Q3465" i="8"/>
  <c r="Q3464" i="8"/>
  <c r="Q3463" i="8"/>
  <c r="Q3462" i="8"/>
  <c r="Q3461" i="8"/>
  <c r="Q3460" i="8"/>
  <c r="Q3459" i="8"/>
  <c r="Q3458" i="8"/>
  <c r="Q3457" i="8"/>
  <c r="Q3456" i="8"/>
  <c r="Q3455" i="8"/>
  <c r="Q3454" i="8"/>
  <c r="Q3453" i="8"/>
  <c r="Q3452" i="8"/>
  <c r="Q3451" i="8"/>
  <c r="Q3450" i="8"/>
  <c r="Q3449" i="8"/>
  <c r="Q3448" i="8"/>
  <c r="Q3447" i="8"/>
  <c r="Q3446" i="8"/>
  <c r="Q3445" i="8"/>
  <c r="Q3444" i="8"/>
  <c r="Q3443" i="8"/>
  <c r="Q3442" i="8"/>
  <c r="Q3441" i="8"/>
  <c r="Q3440" i="8"/>
  <c r="Q3439" i="8"/>
  <c r="Q3438" i="8"/>
  <c r="Q3437" i="8"/>
  <c r="Q3436" i="8"/>
  <c r="Q3435" i="8"/>
  <c r="Q3434" i="8"/>
  <c r="Q3433" i="8"/>
  <c r="Q3432" i="8"/>
  <c r="Q3431" i="8"/>
  <c r="Q3430" i="8"/>
  <c r="Q3429" i="8"/>
  <c r="Q3428" i="8"/>
  <c r="Q3427" i="8"/>
  <c r="Q3426" i="8"/>
  <c r="Q3425" i="8"/>
  <c r="Q3424" i="8"/>
  <c r="Q3423" i="8"/>
  <c r="Q3422" i="8"/>
  <c r="Q3421" i="8"/>
  <c r="Q3420" i="8"/>
  <c r="Q3419" i="8"/>
  <c r="Q3418" i="8"/>
  <c r="Q3417" i="8"/>
  <c r="Q3416" i="8"/>
  <c r="Q3415" i="8"/>
  <c r="Q3414" i="8"/>
  <c r="Q3413" i="8"/>
  <c r="Q3412" i="8"/>
  <c r="Q3411" i="8"/>
  <c r="Q3410" i="8"/>
  <c r="Q3409" i="8"/>
  <c r="Q3408" i="8"/>
  <c r="Q3407" i="8"/>
  <c r="Q3406" i="8"/>
  <c r="Q3405" i="8"/>
  <c r="Q3404" i="8"/>
  <c r="Q3403" i="8"/>
  <c r="Q3402" i="8"/>
  <c r="Q3401" i="8"/>
  <c r="Q3400" i="8"/>
  <c r="Q3399" i="8"/>
  <c r="Q3398" i="8"/>
  <c r="Q3397" i="8"/>
  <c r="Q3396" i="8"/>
  <c r="Q3395" i="8"/>
  <c r="Q3394" i="8"/>
  <c r="Q3393" i="8"/>
  <c r="Q3392" i="8"/>
  <c r="Q3391" i="8"/>
  <c r="Q3390" i="8"/>
  <c r="Q3389" i="8"/>
  <c r="Q3388" i="8"/>
  <c r="Q3387" i="8"/>
  <c r="Q3386" i="8"/>
  <c r="Q3385" i="8"/>
  <c r="Q3384" i="8"/>
  <c r="Q3383" i="8"/>
  <c r="Q3382" i="8"/>
  <c r="Q3381" i="8"/>
  <c r="Q3380" i="8"/>
  <c r="Q3379" i="8"/>
  <c r="Q3378" i="8"/>
  <c r="Q3377" i="8"/>
  <c r="Q3376" i="8"/>
  <c r="Q3375" i="8"/>
  <c r="Q3374" i="8"/>
  <c r="Q3373" i="8"/>
  <c r="Q3372" i="8"/>
  <c r="Q3371" i="8"/>
  <c r="Q3370" i="8"/>
  <c r="Q3369" i="8"/>
  <c r="Q3368" i="8"/>
  <c r="Q3367" i="8"/>
  <c r="Q3366" i="8"/>
  <c r="Q3365" i="8"/>
  <c r="Q3364" i="8"/>
  <c r="Q3363" i="8"/>
  <c r="Q3362" i="8"/>
  <c r="Q3361" i="8"/>
  <c r="Q3360" i="8"/>
  <c r="Q3359" i="8"/>
  <c r="Q3358" i="8"/>
  <c r="Q3357" i="8"/>
  <c r="Q3356" i="8"/>
  <c r="Q3355" i="8"/>
  <c r="Q3354" i="8"/>
  <c r="Q3353" i="8"/>
  <c r="Q3352" i="8"/>
  <c r="Q3351" i="8"/>
  <c r="Q3350" i="8"/>
  <c r="Q3349" i="8"/>
  <c r="Q3348" i="8"/>
  <c r="Q3347" i="8"/>
  <c r="Q3346" i="8"/>
  <c r="Q3345" i="8"/>
  <c r="Q3344" i="8"/>
  <c r="Q3343" i="8"/>
  <c r="Q3342" i="8"/>
  <c r="Q3341" i="8"/>
  <c r="Q3340" i="8"/>
  <c r="Q3339" i="8"/>
  <c r="Q3338" i="8"/>
  <c r="Q3337" i="8"/>
  <c r="Q3336" i="8"/>
  <c r="Q3335" i="8"/>
  <c r="Q3334" i="8"/>
  <c r="Q3333" i="8"/>
  <c r="Q3332" i="8"/>
  <c r="Q3331" i="8"/>
  <c r="Q3330" i="8"/>
  <c r="Q3329" i="8"/>
  <c r="Q3328" i="8"/>
  <c r="Q3327" i="8"/>
  <c r="Q3326" i="8"/>
  <c r="Q3325" i="8"/>
  <c r="Q3324" i="8"/>
  <c r="Q3323" i="8"/>
  <c r="Q3322" i="8"/>
  <c r="Q3321" i="8"/>
  <c r="Q3320" i="8"/>
  <c r="Q3319" i="8"/>
  <c r="Q3318" i="8"/>
  <c r="Q3317" i="8"/>
  <c r="Q3316" i="8"/>
  <c r="Q3315" i="8"/>
  <c r="Q3314" i="8"/>
  <c r="Q3313" i="8"/>
  <c r="Q3312" i="8"/>
  <c r="Q3311" i="8"/>
  <c r="Q3310" i="8"/>
  <c r="Q3309" i="8"/>
  <c r="Q3308" i="8"/>
  <c r="Q3307" i="8"/>
  <c r="Q3306" i="8"/>
  <c r="Q3305" i="8"/>
  <c r="Q3304" i="8"/>
  <c r="Q3303" i="8"/>
  <c r="Q3302" i="8"/>
  <c r="Q3301" i="8"/>
  <c r="Q3300" i="8"/>
  <c r="Q3299" i="8"/>
  <c r="Q3298" i="8"/>
  <c r="Q3297" i="8"/>
  <c r="Q3296" i="8"/>
  <c r="Q3295" i="8"/>
  <c r="Q3294" i="8"/>
  <c r="Q3293" i="8"/>
  <c r="Q3292" i="8"/>
  <c r="Q3291" i="8"/>
  <c r="Q3290" i="8"/>
  <c r="Q3289" i="8"/>
  <c r="Q3288" i="8"/>
  <c r="Q3287" i="8"/>
  <c r="Q3286" i="8"/>
  <c r="Q3285" i="8"/>
  <c r="Q3284" i="8"/>
  <c r="Q3283" i="8"/>
  <c r="Q3282" i="8"/>
  <c r="Q3281" i="8"/>
  <c r="Q3280" i="8"/>
  <c r="Q3279" i="8"/>
  <c r="Q3278" i="8"/>
  <c r="Q3277" i="8"/>
  <c r="Q3276" i="8"/>
  <c r="Q3275" i="8"/>
  <c r="Q3274" i="8"/>
  <c r="Q3273" i="8"/>
  <c r="Q3272" i="8"/>
  <c r="Q3271" i="8"/>
  <c r="Q3270" i="8"/>
  <c r="Q3269" i="8"/>
  <c r="Q3268" i="8"/>
  <c r="Q3267" i="8"/>
  <c r="Q3266" i="8"/>
  <c r="Q3265" i="8"/>
  <c r="Q3264" i="8"/>
  <c r="Q3263" i="8"/>
  <c r="Q3262" i="8"/>
  <c r="Q3261" i="8"/>
  <c r="Q3260" i="8"/>
  <c r="Q3259" i="8"/>
  <c r="Q3258" i="8"/>
  <c r="Q3257" i="8"/>
  <c r="Q3256" i="8"/>
  <c r="Q3255" i="8"/>
  <c r="Q3254" i="8"/>
  <c r="Q3253" i="8"/>
  <c r="Q3252" i="8"/>
  <c r="Q3251" i="8"/>
  <c r="Q3250" i="8"/>
  <c r="Q3249" i="8"/>
  <c r="Q3248" i="8"/>
  <c r="Q3247" i="8"/>
  <c r="Q3246" i="8"/>
  <c r="Q3245" i="8"/>
  <c r="Q3244" i="8"/>
  <c r="Q3243" i="8"/>
  <c r="Q3242" i="8"/>
  <c r="Q3241" i="8"/>
  <c r="Q3240" i="8"/>
  <c r="Q3239" i="8"/>
  <c r="Q3238" i="8"/>
  <c r="Q3237" i="8"/>
  <c r="Q3236" i="8"/>
  <c r="Q3235" i="8"/>
  <c r="Q3234" i="8"/>
  <c r="Q3233" i="8"/>
  <c r="Q3232" i="8"/>
  <c r="Q3231" i="8"/>
  <c r="Q3230" i="8"/>
  <c r="Q3229" i="8"/>
  <c r="Q3228" i="8"/>
  <c r="Q3227" i="8"/>
  <c r="Q3226" i="8"/>
  <c r="Q3225" i="8"/>
  <c r="Q3224" i="8"/>
  <c r="Q3223" i="8"/>
  <c r="Q3222" i="8"/>
  <c r="Q3221" i="8"/>
  <c r="Q3220" i="8"/>
  <c r="Q3219" i="8"/>
  <c r="Q3218" i="8"/>
  <c r="Q3217" i="8"/>
  <c r="Q3216" i="8"/>
  <c r="Q3215" i="8"/>
  <c r="Q3214" i="8"/>
  <c r="Q3213" i="8"/>
  <c r="Q3212" i="8"/>
  <c r="Q3211" i="8"/>
  <c r="Q3210" i="8"/>
  <c r="Q3209" i="8"/>
  <c r="Q3208" i="8"/>
  <c r="Q3207" i="8"/>
  <c r="Q3206" i="8"/>
  <c r="Q3205" i="8"/>
  <c r="Q3204" i="8"/>
  <c r="Q3203" i="8"/>
  <c r="Q3202" i="8"/>
  <c r="Q3201" i="8"/>
  <c r="Q3200" i="8"/>
  <c r="Q3199" i="8"/>
  <c r="Q3198" i="8"/>
  <c r="Q3197" i="8"/>
  <c r="Q3196" i="8"/>
  <c r="Q3195" i="8"/>
  <c r="Q3194" i="8"/>
  <c r="Q3193" i="8"/>
  <c r="Q3192" i="8"/>
  <c r="Q3191" i="8"/>
  <c r="Q3190" i="8"/>
  <c r="Q3189" i="8"/>
  <c r="Q3188" i="8"/>
  <c r="Q3187" i="8"/>
  <c r="Q3186" i="8"/>
  <c r="Q3185" i="8"/>
  <c r="Q3184" i="8"/>
  <c r="Q3183" i="8"/>
  <c r="Q3182" i="8"/>
  <c r="Q3181" i="8"/>
  <c r="Q3180" i="8"/>
  <c r="Q3179" i="8"/>
  <c r="Q3178" i="8"/>
  <c r="Q3177" i="8"/>
  <c r="Q3176" i="8"/>
  <c r="Q3175" i="8"/>
  <c r="Q3174" i="8"/>
  <c r="Q3173" i="8"/>
  <c r="Q3172" i="8"/>
  <c r="Q3171" i="8"/>
  <c r="Q3170" i="8"/>
  <c r="Q3169" i="8"/>
  <c r="Q3168" i="8"/>
  <c r="Q3167" i="8"/>
  <c r="Q3166" i="8"/>
  <c r="Q3165" i="8"/>
  <c r="Q3164" i="8"/>
  <c r="Q3163" i="8"/>
  <c r="Q3162" i="8"/>
  <c r="Q3161" i="8"/>
  <c r="Q3160" i="8"/>
  <c r="Q3159" i="8"/>
  <c r="Q3158" i="8"/>
  <c r="Q3157" i="8"/>
  <c r="Q3156" i="8"/>
  <c r="Q3155" i="8"/>
  <c r="Q3154" i="8"/>
  <c r="Q3153" i="8"/>
  <c r="Q3152" i="8"/>
  <c r="Q3151" i="8"/>
  <c r="Q3150" i="8"/>
  <c r="Q3149" i="8"/>
  <c r="Q3148" i="8"/>
  <c r="Q3147" i="8"/>
  <c r="Q3146" i="8"/>
  <c r="Q3145" i="8"/>
  <c r="Q3144" i="8"/>
  <c r="Q3143" i="8"/>
  <c r="Q3142" i="8"/>
  <c r="Q3141" i="8"/>
  <c r="Q3140" i="8"/>
  <c r="Q3139" i="8"/>
  <c r="Q3138" i="8"/>
  <c r="Q3137" i="8"/>
  <c r="Q3136" i="8"/>
  <c r="Q3135" i="8"/>
  <c r="Q3134" i="8"/>
  <c r="Q3133" i="8"/>
  <c r="Q3132" i="8"/>
  <c r="Q3131" i="8"/>
  <c r="Q3130" i="8"/>
  <c r="Q3129" i="8"/>
  <c r="Q3128" i="8"/>
  <c r="Q3127" i="8"/>
  <c r="Q3126" i="8"/>
  <c r="Q3125" i="8"/>
  <c r="Q3124" i="8"/>
  <c r="Q3123" i="8"/>
  <c r="Q3122" i="8"/>
  <c r="Q3121" i="8"/>
  <c r="Q3120" i="8"/>
  <c r="Q3119" i="8"/>
  <c r="Q3118" i="8"/>
  <c r="Q3117" i="8"/>
  <c r="Q3116" i="8"/>
  <c r="Q3115" i="8"/>
  <c r="Q3114" i="8"/>
  <c r="Q3113" i="8"/>
  <c r="Q3112" i="8"/>
  <c r="Q3111" i="8"/>
  <c r="Q3110" i="8"/>
  <c r="Q3109" i="8"/>
  <c r="Q3108" i="8"/>
  <c r="Q3107" i="8"/>
  <c r="Q3106" i="8"/>
  <c r="Q3105" i="8"/>
  <c r="Q3104" i="8"/>
  <c r="Q3103" i="8"/>
  <c r="Q3102" i="8"/>
  <c r="Q3101" i="8"/>
  <c r="Q3100" i="8"/>
  <c r="Q3099" i="8"/>
  <c r="Q3098" i="8"/>
  <c r="Q3097" i="8"/>
  <c r="Q3096" i="8"/>
  <c r="Q3095" i="8"/>
  <c r="Q3094" i="8"/>
  <c r="Q3093" i="8"/>
  <c r="Q3092" i="8"/>
  <c r="Q3091" i="8"/>
  <c r="Q3090" i="8"/>
  <c r="Q3089" i="8"/>
  <c r="Q3088" i="8"/>
  <c r="Q3087" i="8"/>
  <c r="Q3086" i="8"/>
  <c r="Q3085" i="8"/>
  <c r="Q3084" i="8"/>
  <c r="Q3083" i="8"/>
  <c r="Q3082" i="8"/>
  <c r="Q3081" i="8"/>
  <c r="Q3080" i="8"/>
  <c r="Q3079" i="8"/>
  <c r="Q3078" i="8"/>
  <c r="Q3077" i="8"/>
  <c r="Q3076" i="8"/>
  <c r="Q3075" i="8"/>
  <c r="Q3074" i="8"/>
  <c r="Q3073" i="8"/>
  <c r="Q3072" i="8"/>
  <c r="Q3071" i="8"/>
  <c r="Q3070" i="8"/>
  <c r="Q3069" i="8"/>
  <c r="Q3068" i="8"/>
  <c r="Q3067" i="8"/>
  <c r="Q3066" i="8"/>
  <c r="Q3065" i="8"/>
  <c r="Q3064" i="8"/>
  <c r="Q3063" i="8"/>
  <c r="Q3062" i="8"/>
  <c r="Q3061" i="8"/>
  <c r="Q3060" i="8"/>
  <c r="Q3059" i="8"/>
  <c r="Q3058" i="8"/>
  <c r="Q3057" i="8"/>
  <c r="Q3056" i="8"/>
  <c r="Q3055" i="8"/>
  <c r="Q3054" i="8"/>
  <c r="Q3053" i="8"/>
  <c r="Q3052" i="8"/>
  <c r="Q3051" i="8"/>
  <c r="Q3050" i="8"/>
  <c r="Q3049" i="8"/>
  <c r="Q3048" i="8"/>
  <c r="Q3047" i="8"/>
  <c r="Q3046" i="8"/>
  <c r="Q3045" i="8"/>
  <c r="Q3044" i="8"/>
  <c r="Q3043" i="8"/>
  <c r="Q3042" i="8"/>
  <c r="Q3041" i="8"/>
  <c r="Q3040" i="8"/>
  <c r="Q3039" i="8"/>
  <c r="Q3038" i="8"/>
  <c r="Q3037" i="8"/>
  <c r="Q3036" i="8"/>
  <c r="Q3035" i="8"/>
  <c r="Q3034" i="8"/>
  <c r="Q3033" i="8"/>
  <c r="Q3032" i="8"/>
  <c r="Q3031" i="8"/>
  <c r="Q3030" i="8"/>
  <c r="Q3029" i="8"/>
  <c r="Q3028" i="8"/>
  <c r="Q3027" i="8"/>
  <c r="Q3026" i="8"/>
  <c r="Q3025" i="8"/>
  <c r="Q3024" i="8"/>
  <c r="Q3023" i="8"/>
  <c r="Q3022" i="8"/>
  <c r="Q3021" i="8"/>
  <c r="Q3020" i="8"/>
  <c r="Q3019" i="8"/>
  <c r="Q3018" i="8"/>
  <c r="Q3017" i="8"/>
  <c r="Q3016" i="8"/>
  <c r="Q3015" i="8"/>
  <c r="Q3014" i="8"/>
  <c r="Q3013" i="8"/>
  <c r="Q3012" i="8"/>
  <c r="Q3011" i="8"/>
  <c r="Q3010" i="8"/>
  <c r="Q3009" i="8"/>
  <c r="Q3008" i="8"/>
  <c r="Q3007" i="8"/>
  <c r="Q3006" i="8"/>
  <c r="Q3005" i="8"/>
  <c r="Q3004" i="8"/>
  <c r="Q3003" i="8"/>
  <c r="Q3002" i="8"/>
  <c r="Q3001" i="8"/>
  <c r="Q3000" i="8"/>
  <c r="Q2999" i="8"/>
  <c r="Q2998" i="8"/>
  <c r="Q2997" i="8"/>
  <c r="Q2996" i="8"/>
  <c r="Q2995" i="8"/>
  <c r="Q2994" i="8"/>
  <c r="Q2993" i="8"/>
  <c r="Q2992" i="8"/>
  <c r="Q2991" i="8"/>
  <c r="Q2990" i="8"/>
  <c r="Q2989" i="8"/>
  <c r="Q2988" i="8"/>
  <c r="Q2987" i="8"/>
  <c r="Q2986" i="8"/>
  <c r="Q2985" i="8"/>
  <c r="Q2984" i="8"/>
  <c r="Q2983" i="8"/>
  <c r="Q2982" i="8"/>
  <c r="Q2981" i="8"/>
  <c r="Q2980" i="8"/>
  <c r="Q2979" i="8"/>
  <c r="Q2978" i="8"/>
  <c r="Q2977" i="8"/>
  <c r="Q2976" i="8"/>
  <c r="Q2975" i="8"/>
  <c r="Q2974" i="8"/>
  <c r="Q2973" i="8"/>
  <c r="Q2972" i="8"/>
  <c r="Q2971" i="8"/>
  <c r="Q2970" i="8"/>
  <c r="Q2969" i="8"/>
  <c r="Q2968" i="8"/>
  <c r="Q2967" i="8"/>
  <c r="Q2966" i="8"/>
  <c r="Q2965" i="8"/>
  <c r="Q2964" i="8"/>
  <c r="Q2963" i="8"/>
  <c r="Q2962" i="8"/>
  <c r="Q2961" i="8"/>
  <c r="Q2960" i="8"/>
  <c r="Q2959" i="8"/>
  <c r="Q2958" i="8"/>
  <c r="Q2957" i="8"/>
  <c r="Q2956" i="8"/>
  <c r="Q2955" i="8"/>
  <c r="Q2954" i="8"/>
  <c r="Q2953" i="8"/>
  <c r="Q2952" i="8"/>
  <c r="Q2951" i="8"/>
  <c r="Q2950" i="8"/>
  <c r="Q2949" i="8"/>
  <c r="Q2948" i="8"/>
  <c r="Q2947" i="8"/>
  <c r="Q2946" i="8"/>
  <c r="Q2945" i="8"/>
  <c r="Q2944" i="8"/>
  <c r="Q2943" i="8"/>
  <c r="Q2942" i="8"/>
  <c r="Q2941" i="8"/>
  <c r="Q2940" i="8"/>
  <c r="Q2939" i="8"/>
  <c r="Q2938" i="8"/>
  <c r="Q2937" i="8"/>
  <c r="Q2936" i="8"/>
  <c r="Q2935" i="8"/>
  <c r="Q2934" i="8"/>
  <c r="Q2933" i="8"/>
  <c r="Q2932" i="8"/>
  <c r="Q2931" i="8"/>
  <c r="Q2930" i="8"/>
  <c r="Q2929" i="8"/>
  <c r="Q2928" i="8"/>
  <c r="Q2927" i="8"/>
  <c r="Q2926" i="8"/>
  <c r="Q2925" i="8"/>
  <c r="Q2924" i="8"/>
  <c r="Q2923" i="8"/>
  <c r="Q2922" i="8"/>
  <c r="Q2921" i="8"/>
  <c r="Q2920" i="8"/>
  <c r="Q2919" i="8"/>
  <c r="Q2918" i="8"/>
  <c r="Q2917" i="8"/>
  <c r="Q2916" i="8"/>
  <c r="Q2915" i="8"/>
  <c r="Q2914" i="8"/>
  <c r="Q2913" i="8"/>
  <c r="Q2912" i="8"/>
  <c r="Q2911" i="8"/>
  <c r="Q2910" i="8"/>
  <c r="Q2909" i="8"/>
  <c r="Q2908" i="8"/>
  <c r="Q2907" i="8"/>
  <c r="Q2906" i="8"/>
  <c r="Q2905" i="8"/>
  <c r="Q2904" i="8"/>
  <c r="Q2903" i="8"/>
  <c r="Q2902" i="8"/>
  <c r="Q2901" i="8"/>
  <c r="Q2900" i="8"/>
  <c r="Q2899" i="8"/>
  <c r="Q2898" i="8"/>
  <c r="Q2897" i="8"/>
  <c r="Q2896" i="8"/>
  <c r="Q2895" i="8"/>
  <c r="Q2894" i="8"/>
  <c r="Q2893" i="8"/>
  <c r="Q2892" i="8"/>
  <c r="Q2891" i="8"/>
  <c r="Q2890" i="8"/>
  <c r="Q2889" i="8"/>
  <c r="Q2888" i="8"/>
  <c r="Q2887" i="8"/>
  <c r="Q2886" i="8"/>
  <c r="Q2885" i="8"/>
  <c r="Q2884" i="8"/>
  <c r="Q2883" i="8"/>
  <c r="Q2882" i="8"/>
  <c r="Q2881" i="8"/>
  <c r="Q2880" i="8"/>
  <c r="Q2879" i="8"/>
  <c r="Q2878" i="8"/>
  <c r="Q2877" i="8"/>
  <c r="Q2876" i="8"/>
  <c r="Q2875" i="8"/>
  <c r="Q2874" i="8"/>
  <c r="Q2873" i="8"/>
  <c r="Q2872" i="8"/>
  <c r="Q2871" i="8"/>
  <c r="Q2870" i="8"/>
  <c r="Q2869" i="8"/>
  <c r="Q2868" i="8"/>
  <c r="Q2867" i="8"/>
  <c r="Q2866" i="8"/>
  <c r="Q2865" i="8"/>
  <c r="Q2864" i="8"/>
  <c r="Q2863" i="8"/>
  <c r="Q2862" i="8"/>
  <c r="Q2861" i="8"/>
  <c r="Q2860" i="8"/>
  <c r="Q2859" i="8"/>
  <c r="Q2858" i="8"/>
  <c r="Q2857" i="8"/>
  <c r="Q2856" i="8"/>
  <c r="Q2855" i="8"/>
  <c r="Q2854" i="8"/>
  <c r="Q2853" i="8"/>
  <c r="Q2852" i="8"/>
  <c r="Q2851" i="8"/>
  <c r="Q2850" i="8"/>
  <c r="Q2849" i="8"/>
  <c r="Q2848" i="8"/>
  <c r="Q2847" i="8"/>
  <c r="Q2846" i="8"/>
  <c r="Q2845" i="8"/>
  <c r="Q2844" i="8"/>
  <c r="Q2843" i="8"/>
  <c r="Q2842" i="8"/>
  <c r="Q2841" i="8"/>
  <c r="Q2840" i="8"/>
  <c r="Q2839" i="8"/>
  <c r="Q2838" i="8"/>
  <c r="Q2837" i="8"/>
  <c r="Q2836" i="8"/>
  <c r="Q2835" i="8"/>
  <c r="Q2834" i="8"/>
  <c r="Q2833" i="8"/>
  <c r="Q2832" i="8"/>
  <c r="Q2831" i="8"/>
  <c r="Q2830" i="8"/>
  <c r="Q2829" i="8"/>
  <c r="Q2828" i="8"/>
  <c r="Q2827" i="8"/>
  <c r="Q2826" i="8"/>
  <c r="Q2825" i="8"/>
  <c r="Q2824" i="8"/>
  <c r="Q2823" i="8"/>
  <c r="Q2822" i="8"/>
  <c r="Q2821" i="8"/>
  <c r="Q2820" i="8"/>
  <c r="Q2819" i="8"/>
  <c r="Q2818" i="8"/>
  <c r="Q2817" i="8"/>
  <c r="Q2816" i="8"/>
  <c r="Q2815" i="8"/>
  <c r="Q2814" i="8"/>
  <c r="Q2813" i="8"/>
  <c r="Q2812" i="8"/>
  <c r="Q2811" i="8"/>
  <c r="Q2810" i="8"/>
  <c r="Q2809" i="8"/>
  <c r="Q2808" i="8"/>
  <c r="Q2807" i="8"/>
  <c r="Q2806" i="8"/>
  <c r="Q2805" i="8"/>
  <c r="Q2804" i="8"/>
  <c r="Q2803" i="8"/>
  <c r="Q2802" i="8"/>
  <c r="Q2801" i="8"/>
  <c r="Q2800" i="8"/>
  <c r="Q2799" i="8"/>
  <c r="Q2798" i="8"/>
  <c r="Q2797" i="8"/>
  <c r="Q2796" i="8"/>
  <c r="Q2795" i="8"/>
  <c r="Q2794" i="8"/>
  <c r="Q2793" i="8"/>
  <c r="Q2792" i="8"/>
  <c r="Q2791" i="8"/>
  <c r="Q2790" i="8"/>
  <c r="Q2789" i="8"/>
  <c r="Q2788" i="8"/>
  <c r="Q2787" i="8"/>
  <c r="Q2786" i="8"/>
  <c r="Q2785" i="8"/>
  <c r="Q2784" i="8"/>
  <c r="Q2783" i="8"/>
  <c r="Q2782" i="8"/>
  <c r="Q2781" i="8"/>
  <c r="Q2780" i="8"/>
  <c r="Q2779" i="8"/>
  <c r="Q2778" i="8"/>
  <c r="Q2777" i="8"/>
  <c r="Q2776" i="8"/>
  <c r="Q2775" i="8"/>
  <c r="Q2774" i="8"/>
  <c r="Q2773" i="8"/>
  <c r="Q2772" i="8"/>
  <c r="Q2771" i="8"/>
  <c r="Q2770" i="8"/>
  <c r="Q2769" i="8"/>
  <c r="Q2768" i="8"/>
  <c r="Q2767" i="8"/>
  <c r="Q2766" i="8"/>
  <c r="Q2765" i="8"/>
  <c r="Q2764" i="8"/>
  <c r="Q2763" i="8"/>
  <c r="Q2762" i="8"/>
  <c r="Q2761" i="8"/>
  <c r="Q2760" i="8"/>
  <c r="Q2759" i="8"/>
  <c r="Q2758" i="8"/>
  <c r="Q2757" i="8"/>
  <c r="Q2756" i="8"/>
  <c r="Q2755" i="8"/>
  <c r="Q2754" i="8"/>
  <c r="Q2753" i="8"/>
  <c r="Q2752" i="8"/>
  <c r="Q2751" i="8"/>
  <c r="Q2750" i="8"/>
  <c r="Q2749" i="8"/>
  <c r="Q2748" i="8"/>
  <c r="Q2747" i="8"/>
  <c r="Q2746" i="8"/>
  <c r="Q2745" i="8"/>
  <c r="Q2744" i="8"/>
  <c r="Q2743" i="8"/>
  <c r="Q2742" i="8"/>
  <c r="Q2741" i="8"/>
  <c r="Q2740" i="8"/>
  <c r="Q2739" i="8"/>
  <c r="Q2738" i="8"/>
  <c r="Q2737" i="8"/>
  <c r="Q2736" i="8"/>
  <c r="Q2735" i="8"/>
  <c r="Q2734" i="8"/>
  <c r="Q2733" i="8"/>
  <c r="Q2732" i="8"/>
  <c r="Q2731" i="8"/>
  <c r="Q2730" i="8"/>
  <c r="Q2729" i="8"/>
  <c r="Q2728" i="8"/>
  <c r="Q2727" i="8"/>
  <c r="Q2726" i="8"/>
  <c r="Q2725" i="8"/>
  <c r="Q2724" i="8"/>
  <c r="Q2723" i="8"/>
  <c r="Q2722" i="8"/>
  <c r="Q2721" i="8"/>
  <c r="Q2720" i="8"/>
  <c r="Q2719" i="8"/>
  <c r="Q2718" i="8"/>
  <c r="Q2717" i="8"/>
  <c r="Q2716" i="8"/>
  <c r="Q2715" i="8"/>
  <c r="Q2714" i="8"/>
  <c r="Q2713" i="8"/>
  <c r="Q2712" i="8"/>
  <c r="Q2711" i="8"/>
  <c r="Q2710" i="8"/>
  <c r="Q2709" i="8"/>
  <c r="Q2708" i="8"/>
  <c r="Q2707" i="8"/>
  <c r="Q2706" i="8"/>
  <c r="Q2705" i="8"/>
  <c r="Q2704" i="8"/>
  <c r="Q2703" i="8"/>
  <c r="Q2702" i="8"/>
  <c r="Q2701" i="8"/>
  <c r="Q2700" i="8"/>
  <c r="Q2699" i="8"/>
  <c r="Q2698" i="8"/>
  <c r="Q2697" i="8"/>
  <c r="Q2696" i="8"/>
  <c r="Q2695" i="8"/>
  <c r="Q2694" i="8"/>
  <c r="Q2693" i="8"/>
  <c r="Q2692" i="8"/>
  <c r="Q2691" i="8"/>
  <c r="Q2690" i="8"/>
  <c r="Q2689" i="8"/>
  <c r="Q2688" i="8"/>
  <c r="Q2687" i="8"/>
  <c r="Q2686" i="8"/>
  <c r="Q2685" i="8"/>
  <c r="Q2684" i="8"/>
  <c r="Q2683" i="8"/>
  <c r="Q2682" i="8"/>
  <c r="Q2681" i="8"/>
  <c r="Q2680" i="8"/>
  <c r="Q2679" i="8"/>
  <c r="Q2678" i="8"/>
  <c r="Q2677" i="8"/>
  <c r="Q2676" i="8"/>
  <c r="Q2675" i="8"/>
  <c r="Q2674" i="8"/>
  <c r="Q2673" i="8"/>
  <c r="Q2672" i="8"/>
  <c r="Q2671" i="8"/>
  <c r="Q2670" i="8"/>
  <c r="Q2669" i="8"/>
  <c r="Q2668" i="8"/>
  <c r="Q2667" i="8"/>
  <c r="Q2666" i="8"/>
  <c r="Q2665" i="8"/>
  <c r="Q2664" i="8"/>
  <c r="Q2663" i="8"/>
  <c r="Q2662" i="8"/>
  <c r="Q2661" i="8"/>
  <c r="Q2660" i="8"/>
  <c r="Q2659" i="8"/>
  <c r="Q2658" i="8"/>
  <c r="Q2657" i="8"/>
  <c r="Q2656" i="8"/>
  <c r="Q2655" i="8"/>
  <c r="Q2654" i="8"/>
  <c r="Q2653" i="8"/>
  <c r="Q2652" i="8"/>
  <c r="Q2651" i="8"/>
  <c r="Q2650" i="8"/>
  <c r="Q2649" i="8"/>
  <c r="Q2648" i="8"/>
  <c r="Q2647" i="8"/>
  <c r="Q2646" i="8"/>
  <c r="Q2645" i="8"/>
  <c r="Q2644" i="8"/>
  <c r="Q2643" i="8"/>
  <c r="Q2642" i="8"/>
  <c r="Q2641" i="8"/>
  <c r="Q2640" i="8"/>
  <c r="Q2639" i="8"/>
  <c r="Q2638" i="8"/>
  <c r="Q2637" i="8"/>
  <c r="Q2636" i="8"/>
  <c r="Q2635" i="8"/>
  <c r="Q2634" i="8"/>
  <c r="Q2633" i="8"/>
  <c r="Q2632" i="8"/>
  <c r="Q2631" i="8"/>
  <c r="Q2630" i="8"/>
  <c r="Q2629" i="8"/>
  <c r="Q2628" i="8"/>
  <c r="Q2627" i="8"/>
  <c r="Q2626" i="8"/>
  <c r="Q2625" i="8"/>
  <c r="Q2624" i="8"/>
  <c r="Q2623" i="8"/>
  <c r="Q2622" i="8"/>
  <c r="Q2621" i="8"/>
  <c r="Q2620" i="8"/>
  <c r="Q2619" i="8"/>
  <c r="Q2618" i="8"/>
  <c r="Q2617" i="8"/>
  <c r="Q2616" i="8"/>
  <c r="Q2615" i="8"/>
  <c r="Q2614" i="8"/>
  <c r="Q2613" i="8"/>
  <c r="Q2612" i="8"/>
  <c r="Q2611" i="8"/>
  <c r="Q2610" i="8"/>
  <c r="Q2609" i="8"/>
  <c r="Q2608" i="8"/>
  <c r="Q2607" i="8"/>
  <c r="Q2606" i="8"/>
  <c r="Q2605" i="8"/>
  <c r="Q2604" i="8"/>
  <c r="Q2603" i="8"/>
  <c r="Q2602" i="8"/>
  <c r="Q2601" i="8"/>
  <c r="Q2600" i="8"/>
  <c r="Q2599" i="8"/>
  <c r="Q2598" i="8"/>
  <c r="Q2597" i="8"/>
  <c r="Q2596" i="8"/>
  <c r="Q2595" i="8"/>
  <c r="Q2594" i="8"/>
  <c r="Q2593" i="8"/>
  <c r="Q2592" i="8"/>
  <c r="Q2591" i="8"/>
  <c r="Q2590" i="8"/>
  <c r="Q2589" i="8"/>
  <c r="Q2588" i="8"/>
  <c r="Q2587" i="8"/>
  <c r="Q2586" i="8"/>
  <c r="Q2585" i="8"/>
  <c r="Q2584" i="8"/>
  <c r="Q2583" i="8"/>
  <c r="Q2582" i="8"/>
  <c r="Q2581" i="8"/>
  <c r="Q2580" i="8"/>
  <c r="Q2579" i="8"/>
  <c r="Q2578" i="8"/>
  <c r="Q2577" i="8"/>
  <c r="Q2576" i="8"/>
  <c r="Q2575" i="8"/>
  <c r="Q2574" i="8"/>
  <c r="Q2573" i="8"/>
  <c r="Q2572" i="8"/>
  <c r="Q2571" i="8"/>
  <c r="Q2570" i="8"/>
  <c r="Q2569" i="8"/>
  <c r="Q2568" i="8"/>
  <c r="Q2567" i="8"/>
  <c r="Q2566" i="8"/>
  <c r="Q2565" i="8"/>
  <c r="Q2564" i="8"/>
  <c r="Q2563" i="8"/>
  <c r="Q2562" i="8"/>
  <c r="Q2561" i="8"/>
  <c r="Q2560" i="8"/>
  <c r="Q2559" i="8"/>
  <c r="Q2558" i="8"/>
  <c r="Q2557" i="8"/>
  <c r="Q2556" i="8"/>
  <c r="Q2555" i="8"/>
  <c r="Q2554" i="8"/>
  <c r="Q2553" i="8"/>
  <c r="Q2552" i="8"/>
  <c r="Q2551" i="8"/>
  <c r="Q2550" i="8"/>
  <c r="Q2549" i="8"/>
  <c r="Q2548" i="8"/>
  <c r="Q2547" i="8"/>
  <c r="Q2546" i="8"/>
  <c r="Q2545" i="8"/>
  <c r="Q2544" i="8"/>
  <c r="Q2543" i="8"/>
  <c r="Q2542" i="8"/>
  <c r="Q2541" i="8"/>
  <c r="Q2540" i="8"/>
  <c r="Q2539" i="8"/>
  <c r="Q2538" i="8"/>
  <c r="Q2537" i="8"/>
  <c r="Q2536" i="8"/>
  <c r="Q2535" i="8"/>
  <c r="Q2534" i="8"/>
  <c r="Q2533" i="8"/>
  <c r="Q2532" i="8"/>
  <c r="Q2531" i="8"/>
  <c r="Q2530" i="8"/>
  <c r="Q2529" i="8"/>
  <c r="Q2528" i="8"/>
  <c r="Q2527" i="8"/>
  <c r="Q2526" i="8"/>
  <c r="Q2525" i="8"/>
  <c r="Q2524" i="8"/>
  <c r="Q2523" i="8"/>
  <c r="Q2522" i="8"/>
  <c r="Q2521" i="8"/>
  <c r="Q2520" i="8"/>
  <c r="Q2519" i="8"/>
  <c r="Q2518" i="8"/>
  <c r="Q2517" i="8"/>
  <c r="Q2516" i="8"/>
  <c r="Q2515" i="8"/>
  <c r="Q2514" i="8"/>
  <c r="Q2513" i="8"/>
  <c r="Q2512" i="8"/>
  <c r="Q2511" i="8"/>
  <c r="Q2510" i="8"/>
  <c r="Q2509" i="8"/>
  <c r="Q2508" i="8"/>
  <c r="Q2507" i="8"/>
  <c r="Q2506" i="8"/>
  <c r="Q2505" i="8"/>
  <c r="Q2504" i="8"/>
  <c r="Q2503" i="8"/>
  <c r="Q2502" i="8"/>
  <c r="Q2501" i="8"/>
  <c r="Q2500" i="8"/>
  <c r="Q2499" i="8"/>
  <c r="Q2498" i="8"/>
  <c r="Q2497" i="8"/>
  <c r="Q2496" i="8"/>
  <c r="Q2495" i="8"/>
  <c r="Q2494" i="8"/>
  <c r="Q2493" i="8"/>
  <c r="Q2492" i="8"/>
  <c r="Q2491" i="8"/>
  <c r="Q2490" i="8"/>
  <c r="Q2489" i="8"/>
  <c r="Q2488" i="8"/>
  <c r="Q2487" i="8"/>
  <c r="Q2486" i="8"/>
  <c r="Q2485" i="8"/>
  <c r="Q2484" i="8"/>
  <c r="Q2483" i="8"/>
  <c r="Q2482" i="8"/>
  <c r="Q2481" i="8"/>
  <c r="Q2480" i="8"/>
  <c r="Q2479" i="8"/>
  <c r="Q2478" i="8"/>
  <c r="Q2477" i="8"/>
  <c r="Q2476" i="8"/>
  <c r="Q2475" i="8"/>
  <c r="Q2474" i="8"/>
  <c r="Q2473" i="8"/>
  <c r="Q2472" i="8"/>
  <c r="Q2471" i="8"/>
  <c r="Q2470" i="8"/>
  <c r="Q2469" i="8"/>
  <c r="Q2468" i="8"/>
  <c r="Q2467" i="8"/>
  <c r="Q2466" i="8"/>
  <c r="Q2465" i="8"/>
  <c r="Q2464" i="8"/>
  <c r="Q2463" i="8"/>
  <c r="Q2462" i="8"/>
  <c r="Q2461" i="8"/>
  <c r="Q2460" i="8"/>
  <c r="Q2459" i="8"/>
  <c r="Q2458" i="8"/>
  <c r="Q2457" i="8"/>
  <c r="Q2456" i="8"/>
  <c r="Q2455" i="8"/>
  <c r="Q2454" i="8"/>
  <c r="Q2453" i="8"/>
  <c r="Q2452" i="8"/>
  <c r="Q2451" i="8"/>
  <c r="Q2450" i="8"/>
  <c r="Q2449" i="8"/>
  <c r="Q2448" i="8"/>
  <c r="Q2447" i="8"/>
  <c r="Q2446" i="8"/>
  <c r="Q2445" i="8"/>
  <c r="Q2444" i="8"/>
  <c r="Q2443" i="8"/>
  <c r="Q2442" i="8"/>
  <c r="Q2441" i="8"/>
  <c r="Q2440" i="8"/>
  <c r="Q2439" i="8"/>
  <c r="Q2438" i="8"/>
  <c r="Q2437" i="8"/>
  <c r="Q2436" i="8"/>
  <c r="Q2435" i="8"/>
  <c r="Q2434" i="8"/>
  <c r="Q2433" i="8"/>
  <c r="Q2432" i="8"/>
  <c r="Q2431" i="8"/>
  <c r="Q2430" i="8"/>
  <c r="Q2429" i="8"/>
  <c r="Q2428" i="8"/>
  <c r="Q2427" i="8"/>
  <c r="Q2426" i="8"/>
  <c r="Q2425" i="8"/>
  <c r="Q2424" i="8"/>
  <c r="Q2423" i="8"/>
  <c r="Q2422" i="8"/>
  <c r="Q2421" i="8"/>
  <c r="Q2420" i="8"/>
  <c r="Q2419" i="8"/>
  <c r="Q2418" i="8"/>
  <c r="Q2417" i="8"/>
  <c r="Q2416" i="8"/>
  <c r="Q2415" i="8"/>
  <c r="Q2414" i="8"/>
  <c r="Q2413" i="8"/>
  <c r="Q2412" i="8"/>
  <c r="Q2411" i="8"/>
  <c r="Q2410" i="8"/>
  <c r="Q2409" i="8"/>
  <c r="Q2408" i="8"/>
  <c r="Q2407" i="8"/>
  <c r="Q2406" i="8"/>
  <c r="Q2405" i="8"/>
  <c r="Q2404" i="8"/>
  <c r="Q2403" i="8"/>
  <c r="Q2402" i="8"/>
  <c r="Q2401" i="8"/>
  <c r="Q2400" i="8"/>
  <c r="Q2399" i="8"/>
  <c r="Q2398" i="8"/>
  <c r="Q2397" i="8"/>
  <c r="Q2396" i="8"/>
  <c r="Q2395" i="8"/>
  <c r="Q2394" i="8"/>
  <c r="Q2393" i="8"/>
  <c r="Q2392" i="8"/>
  <c r="Q2391" i="8"/>
  <c r="Q2390" i="8"/>
  <c r="Q2389" i="8"/>
  <c r="Q2388" i="8"/>
  <c r="Q2387" i="8"/>
  <c r="Q2386" i="8"/>
  <c r="Q2385" i="8"/>
  <c r="Q2384" i="8"/>
  <c r="Q2383" i="8"/>
  <c r="Q2382" i="8"/>
  <c r="Q2381" i="8"/>
  <c r="Q2380" i="8"/>
  <c r="Q2379" i="8"/>
  <c r="Q2378" i="8"/>
  <c r="Q2377" i="8"/>
  <c r="Q2376" i="8"/>
  <c r="Q2375" i="8"/>
  <c r="Q2374" i="8"/>
  <c r="Q2373" i="8"/>
  <c r="Q2372" i="8"/>
  <c r="Q2371" i="8"/>
  <c r="Q2370" i="8"/>
  <c r="Q2369" i="8"/>
  <c r="Q2368" i="8"/>
  <c r="Q2367" i="8"/>
  <c r="Q2366" i="8"/>
  <c r="Q2365" i="8"/>
  <c r="Q2364" i="8"/>
  <c r="Q2363" i="8"/>
  <c r="Q2362" i="8"/>
  <c r="Q2361" i="8"/>
  <c r="Q2360" i="8"/>
  <c r="Q2359" i="8"/>
  <c r="Q2358" i="8"/>
  <c r="Q2357" i="8"/>
  <c r="Q2356" i="8"/>
  <c r="Q2355" i="8"/>
  <c r="Q2354" i="8"/>
  <c r="Q2353" i="8"/>
  <c r="Q2352" i="8"/>
  <c r="Q2351" i="8"/>
  <c r="Q2350" i="8"/>
  <c r="Q2349" i="8"/>
  <c r="Q2348" i="8"/>
  <c r="Q2347" i="8"/>
  <c r="Q2346" i="8"/>
  <c r="Q2345" i="8"/>
  <c r="Q2344" i="8"/>
  <c r="Q2343" i="8"/>
  <c r="Q2342" i="8"/>
  <c r="Q2341" i="8"/>
  <c r="Q2340" i="8"/>
  <c r="Q2339" i="8"/>
  <c r="Q2338" i="8"/>
  <c r="Q2337" i="8"/>
  <c r="Q2336" i="8"/>
  <c r="Q2335" i="8"/>
  <c r="Q2334" i="8"/>
  <c r="Q2333" i="8"/>
  <c r="Q2332" i="8"/>
  <c r="Q2331" i="8"/>
  <c r="Q2330" i="8"/>
  <c r="Q2329" i="8"/>
  <c r="Q2328" i="8"/>
  <c r="Q2327" i="8"/>
  <c r="Q2326" i="8"/>
  <c r="Q2325" i="8"/>
  <c r="Q2324" i="8"/>
  <c r="Q2323" i="8"/>
  <c r="Q2322" i="8"/>
  <c r="Q2321" i="8"/>
  <c r="Q2320" i="8"/>
  <c r="Q2319" i="8"/>
  <c r="Q2318" i="8"/>
  <c r="Q2317" i="8"/>
  <c r="Q2316" i="8"/>
  <c r="Q2315" i="8"/>
  <c r="Q2314" i="8"/>
  <c r="Q2313" i="8"/>
  <c r="Q2312" i="8"/>
  <c r="Q2311" i="8"/>
  <c r="Q2310" i="8"/>
  <c r="Q2309" i="8"/>
  <c r="Q2308" i="8"/>
  <c r="Q2307" i="8"/>
  <c r="Q2306" i="8"/>
  <c r="Q2305" i="8"/>
  <c r="Q2304" i="8"/>
  <c r="Q2303" i="8"/>
  <c r="Q2302" i="8"/>
  <c r="Q2301" i="8"/>
  <c r="Q2300" i="8"/>
  <c r="Q2299" i="8"/>
  <c r="Q2298" i="8"/>
  <c r="Q2297" i="8"/>
  <c r="Q2296" i="8"/>
  <c r="Q2295" i="8"/>
  <c r="Q2294" i="8"/>
  <c r="Q2293" i="8"/>
  <c r="Q2292" i="8"/>
  <c r="Q2291" i="8"/>
  <c r="Q2290" i="8"/>
  <c r="Q2289" i="8"/>
  <c r="Q2288" i="8"/>
  <c r="Q2287" i="8"/>
  <c r="Q2286" i="8"/>
  <c r="Q2285" i="8"/>
  <c r="Q2284" i="8"/>
  <c r="Q2283" i="8"/>
  <c r="Q2282" i="8"/>
  <c r="Q2281" i="8"/>
  <c r="Q2280" i="8"/>
  <c r="Q2279" i="8"/>
  <c r="Q2278" i="8"/>
  <c r="Q2277" i="8"/>
  <c r="Q2276" i="8"/>
  <c r="Q2275" i="8"/>
  <c r="Q2274" i="8"/>
  <c r="Q2273" i="8"/>
  <c r="Q2272" i="8"/>
  <c r="Q2271" i="8"/>
  <c r="Q2270" i="8"/>
  <c r="Q2269" i="8"/>
  <c r="Q2268" i="8"/>
  <c r="Q2267" i="8"/>
  <c r="Q2266" i="8"/>
  <c r="Q2265" i="8"/>
  <c r="Q2264" i="8"/>
  <c r="Q2263" i="8"/>
  <c r="Q2262" i="8"/>
  <c r="Q2261" i="8"/>
  <c r="Q2260" i="8"/>
  <c r="Q2259" i="8"/>
  <c r="Q2258" i="8"/>
  <c r="Q2257" i="8"/>
  <c r="Q2256" i="8"/>
  <c r="Q2255" i="8"/>
  <c r="Q2254" i="8"/>
  <c r="Q2253" i="8"/>
  <c r="Q2252" i="8"/>
  <c r="Q2251" i="8"/>
  <c r="Q2250" i="8"/>
  <c r="Q2249" i="8"/>
  <c r="Q2248" i="8"/>
  <c r="Q2247" i="8"/>
  <c r="Q2246" i="8"/>
  <c r="Q2245" i="8"/>
  <c r="Q2244" i="8"/>
  <c r="Q2243" i="8"/>
  <c r="Q2242" i="8"/>
  <c r="Q2241" i="8"/>
  <c r="Q2240" i="8"/>
  <c r="Q2239" i="8"/>
  <c r="Q2238" i="8"/>
  <c r="Q2237" i="8"/>
  <c r="Q2236" i="8"/>
  <c r="Q2235" i="8"/>
  <c r="Q2234" i="8"/>
  <c r="Q2233" i="8"/>
  <c r="Q2232" i="8"/>
  <c r="Q2231" i="8"/>
  <c r="Q2230" i="8"/>
  <c r="Q2229" i="8"/>
  <c r="Q2228" i="8"/>
  <c r="Q2227" i="8"/>
  <c r="Q2226" i="8"/>
  <c r="Q2225" i="8"/>
  <c r="Q2224" i="8"/>
  <c r="Q2223" i="8"/>
  <c r="Q2222" i="8"/>
  <c r="Q2221" i="8"/>
  <c r="Q2220" i="8"/>
  <c r="Q2219" i="8"/>
  <c r="Q2218" i="8"/>
  <c r="Q2217" i="8"/>
  <c r="Q2216" i="8"/>
  <c r="Q2215" i="8"/>
  <c r="Q2214" i="8"/>
  <c r="Q2213" i="8"/>
  <c r="Q2212" i="8"/>
  <c r="Q2211" i="8"/>
  <c r="Q2210" i="8"/>
  <c r="Q2209" i="8"/>
  <c r="Q2208" i="8"/>
  <c r="Q2207" i="8"/>
  <c r="Q2206" i="8"/>
  <c r="Q2205" i="8"/>
  <c r="Q2204" i="8"/>
  <c r="Q2203" i="8"/>
  <c r="Q2202" i="8"/>
  <c r="Q2201" i="8"/>
  <c r="Q2200" i="8"/>
  <c r="Q2199" i="8"/>
  <c r="Q2198" i="8"/>
  <c r="Q2197" i="8"/>
  <c r="Q2196" i="8"/>
  <c r="Q2195" i="8"/>
  <c r="Q2194" i="8"/>
  <c r="Q2193" i="8"/>
  <c r="Q2192" i="8"/>
  <c r="Q2191" i="8"/>
  <c r="Q2190" i="8"/>
  <c r="Q2189" i="8"/>
  <c r="Q2188" i="8"/>
  <c r="Q2187" i="8"/>
  <c r="Q2186" i="8"/>
  <c r="Q2185" i="8"/>
  <c r="Q2184" i="8"/>
  <c r="Q2183" i="8"/>
  <c r="Q2182" i="8"/>
  <c r="Q2181" i="8"/>
  <c r="Q2180" i="8"/>
  <c r="Q2179" i="8"/>
  <c r="Q2178" i="8"/>
  <c r="Q2177" i="8"/>
  <c r="Q2176" i="8"/>
  <c r="Q2175" i="8"/>
  <c r="Q2174" i="8"/>
  <c r="Q2173" i="8"/>
  <c r="Q2172" i="8"/>
  <c r="Q2171" i="8"/>
  <c r="Q2170" i="8"/>
  <c r="Q2169" i="8"/>
  <c r="Q2168" i="8"/>
  <c r="Q2167" i="8"/>
  <c r="Q2166" i="8"/>
  <c r="Q2165" i="8"/>
  <c r="Q2164" i="8"/>
  <c r="Q2163" i="8"/>
  <c r="Q2162" i="8"/>
  <c r="Q2161" i="8"/>
  <c r="Q2160" i="8"/>
  <c r="Q2159" i="8"/>
  <c r="Q2158" i="8"/>
  <c r="Q2157" i="8"/>
  <c r="Q2156" i="8"/>
  <c r="Q2155" i="8"/>
  <c r="Q2154" i="8"/>
  <c r="Q2153" i="8"/>
  <c r="Q2152" i="8"/>
  <c r="Q2151" i="8"/>
  <c r="Q2150" i="8"/>
  <c r="Q2149" i="8"/>
  <c r="Q2148" i="8"/>
  <c r="Q2147" i="8"/>
  <c r="Q2146" i="8"/>
  <c r="Q2145" i="8"/>
  <c r="Q2144" i="8"/>
  <c r="Q2143" i="8"/>
  <c r="Q2142" i="8"/>
  <c r="Q2141" i="8"/>
  <c r="Q2140" i="8"/>
  <c r="Q2139" i="8"/>
  <c r="Q2138" i="8"/>
  <c r="Q2137" i="8"/>
  <c r="Q2136" i="8"/>
  <c r="Q2135" i="8"/>
  <c r="Q2134" i="8"/>
  <c r="Q2133" i="8"/>
  <c r="Q2132" i="8"/>
  <c r="Q2131" i="8"/>
  <c r="Q2130" i="8"/>
  <c r="Q2129" i="8"/>
  <c r="Q2128" i="8"/>
  <c r="Q2127" i="8"/>
  <c r="Q2126" i="8"/>
  <c r="Q2125" i="8"/>
  <c r="Q2124" i="8"/>
  <c r="Q2123" i="8"/>
  <c r="Q2122" i="8"/>
  <c r="Q2121" i="8"/>
  <c r="Q2120" i="8"/>
  <c r="Q2119" i="8"/>
  <c r="Q2118" i="8"/>
  <c r="Q2117" i="8"/>
  <c r="Q2116" i="8"/>
  <c r="Q2115" i="8"/>
  <c r="Q2114" i="8"/>
  <c r="Q2113" i="8"/>
  <c r="Q2112" i="8"/>
  <c r="Q2111" i="8"/>
  <c r="Q2110" i="8"/>
  <c r="Q2109" i="8"/>
  <c r="Q2108" i="8"/>
  <c r="Q2107" i="8"/>
  <c r="Q2106" i="8"/>
  <c r="Q2105" i="8"/>
  <c r="Q2104" i="8"/>
  <c r="Q2103" i="8"/>
  <c r="Q2102" i="8"/>
  <c r="Q2101" i="8"/>
  <c r="Q2100" i="8"/>
  <c r="Q2099" i="8"/>
  <c r="Q2098" i="8"/>
  <c r="Q2097" i="8"/>
  <c r="Q2096" i="8"/>
  <c r="Q2095" i="8"/>
  <c r="Q2094" i="8"/>
  <c r="Q2093" i="8"/>
  <c r="Q2092" i="8"/>
  <c r="Q2091" i="8"/>
  <c r="Q2090" i="8"/>
  <c r="Q2089" i="8"/>
  <c r="Q2088" i="8"/>
  <c r="Q2087" i="8"/>
  <c r="Q2086" i="8"/>
  <c r="Q2085" i="8"/>
  <c r="Q2084" i="8"/>
  <c r="Q2083" i="8"/>
  <c r="Q2082" i="8"/>
  <c r="Q2081" i="8"/>
  <c r="Q2080" i="8"/>
  <c r="Q2079" i="8"/>
  <c r="Q2078" i="8"/>
  <c r="Q2077" i="8"/>
  <c r="Q2076" i="8"/>
  <c r="Q2075" i="8"/>
  <c r="Q2074" i="8"/>
  <c r="Q2073" i="8"/>
  <c r="Q2072" i="8"/>
  <c r="Q2071" i="8"/>
  <c r="Q2070" i="8"/>
  <c r="Q2069" i="8"/>
  <c r="Q2068" i="8"/>
  <c r="Q2067" i="8"/>
  <c r="Q2066" i="8"/>
  <c r="Q2065" i="8"/>
  <c r="Q2064" i="8"/>
  <c r="Q2063" i="8"/>
  <c r="Q2062" i="8"/>
  <c r="Q2061" i="8"/>
  <c r="Q2060" i="8"/>
  <c r="Q2059" i="8"/>
  <c r="Q2058" i="8"/>
  <c r="Q2057" i="8"/>
  <c r="Q2056" i="8"/>
  <c r="Q2055" i="8"/>
  <c r="Q2054" i="8"/>
  <c r="Q2053" i="8"/>
  <c r="Q2052" i="8"/>
  <c r="Q2051" i="8"/>
  <c r="Q2050" i="8"/>
  <c r="Q2049" i="8"/>
  <c r="Q2048" i="8"/>
  <c r="Q2047" i="8"/>
  <c r="Q2046" i="8"/>
  <c r="Q2045" i="8"/>
  <c r="Q2044" i="8"/>
  <c r="Q2043" i="8"/>
  <c r="Q2042" i="8"/>
  <c r="Q2041" i="8"/>
  <c r="Q2040" i="8"/>
  <c r="Q2039" i="8"/>
  <c r="Q2038" i="8"/>
  <c r="Q2037" i="8"/>
  <c r="Q2036" i="8"/>
  <c r="Q2035" i="8"/>
  <c r="Q2034" i="8"/>
  <c r="Q2033" i="8"/>
  <c r="Q2032" i="8"/>
  <c r="Q2031" i="8"/>
  <c r="Q2030" i="8"/>
  <c r="Q2029" i="8"/>
  <c r="Q2028" i="8"/>
  <c r="Q2027" i="8"/>
  <c r="Q2026" i="8"/>
  <c r="Q2025" i="8"/>
  <c r="Q2024" i="8"/>
  <c r="Q2023" i="8"/>
  <c r="Q2022" i="8"/>
  <c r="Q2021" i="8"/>
  <c r="Q2020" i="8"/>
  <c r="Q2019" i="8"/>
  <c r="Q2018" i="8"/>
  <c r="Q2017" i="8"/>
  <c r="Q2016" i="8"/>
  <c r="Q2015" i="8"/>
  <c r="Q2014" i="8"/>
  <c r="Q2013" i="8"/>
  <c r="Q2012" i="8"/>
  <c r="Q2011" i="8"/>
  <c r="Q2010" i="8"/>
  <c r="Q2009" i="8"/>
  <c r="Q2008" i="8"/>
  <c r="Q2007" i="8"/>
  <c r="Q2006" i="8"/>
  <c r="Q2005" i="8"/>
  <c r="Q2004" i="8"/>
  <c r="Q2003" i="8"/>
  <c r="Q2002" i="8"/>
  <c r="Q2001" i="8"/>
  <c r="Q2000" i="8"/>
  <c r="Q1999" i="8"/>
  <c r="Q1998" i="8"/>
  <c r="Q1997" i="8"/>
  <c r="Q1996" i="8"/>
  <c r="Q1995" i="8"/>
  <c r="Q1994" i="8"/>
  <c r="Q1993" i="8"/>
  <c r="Q1992" i="8"/>
  <c r="Q1991" i="8"/>
  <c r="Q1990" i="8"/>
  <c r="Q1989" i="8"/>
  <c r="Q1988" i="8"/>
  <c r="Q1987" i="8"/>
  <c r="Q1986" i="8"/>
  <c r="Q1985" i="8"/>
  <c r="Q1984" i="8"/>
  <c r="Q1983" i="8"/>
  <c r="Q1982" i="8"/>
  <c r="Q1981" i="8"/>
  <c r="Q1980" i="8"/>
  <c r="Q1979" i="8"/>
  <c r="Q1978" i="8"/>
  <c r="Q1977" i="8"/>
  <c r="Q1976" i="8"/>
  <c r="Q1975" i="8"/>
  <c r="Q1974" i="8"/>
  <c r="Q1973" i="8"/>
  <c r="Q1972" i="8"/>
  <c r="Q1971" i="8"/>
  <c r="Q1970" i="8"/>
  <c r="Q1969" i="8"/>
  <c r="Q1968" i="8"/>
  <c r="Q1967" i="8"/>
  <c r="Q1966" i="8"/>
  <c r="Q1965" i="8"/>
  <c r="Q1964" i="8"/>
  <c r="Q1963" i="8"/>
  <c r="Q1962" i="8"/>
  <c r="Q1961" i="8"/>
  <c r="Q1960" i="8"/>
  <c r="Q1959" i="8"/>
  <c r="Q1958" i="8"/>
  <c r="Q1957" i="8"/>
  <c r="Q1956" i="8"/>
  <c r="Q1955" i="8"/>
  <c r="Q1954" i="8"/>
  <c r="Q1953" i="8"/>
  <c r="Q1952" i="8"/>
  <c r="Q1951" i="8"/>
  <c r="Q1950" i="8"/>
  <c r="Q1949" i="8"/>
  <c r="Q1948" i="8"/>
  <c r="Q1947" i="8"/>
  <c r="Q1946" i="8"/>
  <c r="Q1945" i="8"/>
  <c r="Q1944" i="8"/>
  <c r="Q1943" i="8"/>
  <c r="Q1942" i="8"/>
  <c r="Q1941" i="8"/>
  <c r="Q1940" i="8"/>
  <c r="Q1939" i="8"/>
  <c r="Q1938" i="8"/>
  <c r="Q1937" i="8"/>
  <c r="Q1936" i="8"/>
  <c r="Q1935" i="8"/>
  <c r="Q1934" i="8"/>
  <c r="Q1933" i="8"/>
  <c r="Q1932" i="8"/>
  <c r="Q1931" i="8"/>
  <c r="Q1930" i="8"/>
  <c r="Q1929" i="8"/>
  <c r="Q1928" i="8"/>
  <c r="Q1927" i="8"/>
  <c r="Q1926" i="8"/>
  <c r="Q1925" i="8"/>
  <c r="Q1924" i="8"/>
  <c r="Q1923" i="8"/>
  <c r="Q1922" i="8"/>
  <c r="Q1921" i="8"/>
  <c r="Q1920" i="8"/>
  <c r="Q1919" i="8"/>
  <c r="Q1918" i="8"/>
  <c r="Q1917" i="8"/>
  <c r="Q1916" i="8"/>
  <c r="Q1915" i="8"/>
  <c r="Q1914" i="8"/>
  <c r="Q1913" i="8"/>
  <c r="Q1912" i="8"/>
  <c r="Q1911" i="8"/>
  <c r="Q1910" i="8"/>
  <c r="Q1909" i="8"/>
  <c r="Q1908" i="8"/>
  <c r="Q1907" i="8"/>
  <c r="Q1906" i="8"/>
  <c r="Q1905" i="8"/>
  <c r="Q1904" i="8"/>
  <c r="Q1903" i="8"/>
  <c r="Q1902" i="8"/>
  <c r="Q1901" i="8"/>
  <c r="Q1900" i="8"/>
  <c r="Q1899" i="8"/>
  <c r="Q1898" i="8"/>
  <c r="Q1897" i="8"/>
  <c r="Q1896" i="8"/>
  <c r="Q1895" i="8"/>
  <c r="Q1894" i="8"/>
  <c r="Q1893" i="8"/>
  <c r="Q1892" i="8"/>
  <c r="Q1891" i="8"/>
  <c r="Q1890" i="8"/>
  <c r="Q1889" i="8"/>
  <c r="Q1888" i="8"/>
  <c r="Q1887" i="8"/>
  <c r="Q1886" i="8"/>
  <c r="Q1885" i="8"/>
  <c r="Q1884" i="8"/>
  <c r="Q1883" i="8"/>
  <c r="Q1882" i="8"/>
  <c r="Q1881" i="8"/>
  <c r="Q1880" i="8"/>
  <c r="Q1879" i="8"/>
  <c r="Q1878" i="8"/>
  <c r="Q1877" i="8"/>
  <c r="Q1876" i="8"/>
  <c r="Q1875" i="8"/>
  <c r="Q1874" i="8"/>
  <c r="Q1873" i="8"/>
  <c r="Q1872" i="8"/>
  <c r="Q1871" i="8"/>
  <c r="Q1870" i="8"/>
  <c r="Q1869" i="8"/>
  <c r="Q1868" i="8"/>
  <c r="Q1867" i="8"/>
  <c r="Q1866" i="8"/>
  <c r="Q1865" i="8"/>
  <c r="Q1864" i="8"/>
  <c r="Q1863" i="8"/>
  <c r="Q1862" i="8"/>
  <c r="Q1861" i="8"/>
  <c r="Q1860" i="8"/>
  <c r="Q1859" i="8"/>
  <c r="Q1858" i="8"/>
  <c r="Q1857" i="8"/>
  <c r="Q1856" i="8"/>
  <c r="Q1855" i="8"/>
  <c r="Q1854" i="8"/>
  <c r="Q1853" i="8"/>
  <c r="Q1852" i="8"/>
  <c r="Q1851" i="8"/>
  <c r="Q1850" i="8"/>
  <c r="Q1849" i="8"/>
  <c r="Q1848" i="8"/>
  <c r="Q1847" i="8"/>
  <c r="Q1846" i="8"/>
  <c r="Q1845" i="8"/>
  <c r="Q1844" i="8"/>
  <c r="Q1843" i="8"/>
  <c r="Q1842" i="8"/>
  <c r="Q1841" i="8"/>
  <c r="Q1840" i="8"/>
  <c r="Q1839" i="8"/>
  <c r="Q1838" i="8"/>
  <c r="Q1837" i="8"/>
  <c r="Q1836" i="8"/>
  <c r="Q1835" i="8"/>
  <c r="Q1834" i="8"/>
  <c r="Q1833" i="8"/>
  <c r="Q1832" i="8"/>
  <c r="Q1831" i="8"/>
  <c r="Q1830" i="8"/>
  <c r="Q1829" i="8"/>
  <c r="Q1828" i="8"/>
  <c r="Q1827" i="8"/>
  <c r="Q1826" i="8"/>
  <c r="Q1825" i="8"/>
  <c r="Q1824" i="8"/>
  <c r="Q1823" i="8"/>
  <c r="Q1822" i="8"/>
  <c r="Q1821" i="8"/>
  <c r="Q1820" i="8"/>
  <c r="Q1819" i="8"/>
  <c r="Q1818" i="8"/>
  <c r="Q1817" i="8"/>
  <c r="Q1816" i="8"/>
  <c r="Q1815" i="8"/>
  <c r="Q1814" i="8"/>
  <c r="Q1813" i="8"/>
  <c r="Q1812" i="8"/>
  <c r="Q1811" i="8"/>
  <c r="Q1810" i="8"/>
  <c r="Q1809" i="8"/>
  <c r="Q1808" i="8"/>
  <c r="Q1807" i="8"/>
  <c r="Q1806" i="8"/>
  <c r="Q1805" i="8"/>
  <c r="Q1804" i="8"/>
  <c r="Q1803" i="8"/>
  <c r="Q1802" i="8"/>
  <c r="Q1801" i="8"/>
  <c r="Q1800" i="8"/>
  <c r="Q1799" i="8"/>
  <c r="Q1798" i="8"/>
  <c r="Q1797" i="8"/>
  <c r="Q1796" i="8"/>
  <c r="Q1795" i="8"/>
  <c r="Q1794" i="8"/>
  <c r="Q1793" i="8"/>
  <c r="Q1792" i="8"/>
  <c r="Q1791" i="8"/>
  <c r="Q1790" i="8"/>
  <c r="Q1789" i="8"/>
  <c r="Q1788" i="8"/>
  <c r="Q1787" i="8"/>
  <c r="Q1786" i="8"/>
  <c r="Q1785" i="8"/>
  <c r="Q1784" i="8"/>
  <c r="Q1783" i="8"/>
  <c r="Q1782" i="8"/>
  <c r="Q1781" i="8"/>
  <c r="Q1780" i="8"/>
  <c r="Q1779" i="8"/>
  <c r="Q1778" i="8"/>
  <c r="Q1777" i="8"/>
  <c r="Q1776" i="8"/>
  <c r="Q1775" i="8"/>
  <c r="Q1774" i="8"/>
  <c r="Q1773" i="8"/>
  <c r="Q1772" i="8"/>
  <c r="Q1771" i="8"/>
  <c r="Q1770" i="8"/>
  <c r="Q1769" i="8"/>
  <c r="Q1768" i="8"/>
  <c r="Q1767" i="8"/>
  <c r="Q1766" i="8"/>
  <c r="Q1765" i="8"/>
  <c r="Q1764" i="8"/>
  <c r="Q1763" i="8"/>
  <c r="Q1762" i="8"/>
  <c r="Q1761" i="8"/>
  <c r="Q1760" i="8"/>
  <c r="Q1759" i="8"/>
  <c r="Q1758" i="8"/>
  <c r="Q1757" i="8"/>
  <c r="Q1756" i="8"/>
  <c r="Q1755" i="8"/>
  <c r="Q1754" i="8"/>
  <c r="Q1753" i="8"/>
  <c r="Q1752" i="8"/>
  <c r="Q1751" i="8"/>
  <c r="Q1750" i="8"/>
  <c r="Q1749" i="8"/>
  <c r="Q1748" i="8"/>
  <c r="Q1747" i="8"/>
  <c r="Q1746" i="8"/>
  <c r="Q1745" i="8"/>
  <c r="Q1744" i="8"/>
  <c r="Q1743" i="8"/>
  <c r="Q1742" i="8"/>
  <c r="Q1741" i="8"/>
  <c r="Q1740" i="8"/>
  <c r="Q1739" i="8"/>
  <c r="Q1738" i="8"/>
  <c r="Q1737" i="8"/>
  <c r="Q1736" i="8"/>
  <c r="Q1735" i="8"/>
  <c r="Q1734" i="8"/>
  <c r="Q1733" i="8"/>
  <c r="Q1732" i="8"/>
  <c r="Q1731" i="8"/>
  <c r="Q1730" i="8"/>
  <c r="Q1729" i="8"/>
  <c r="Q1728" i="8"/>
  <c r="Q1727" i="8"/>
  <c r="Q1726" i="8"/>
  <c r="Q1725" i="8"/>
  <c r="Q1724" i="8"/>
  <c r="Q1723" i="8"/>
  <c r="Q1722" i="8"/>
  <c r="Q1721" i="8"/>
  <c r="Q1720" i="8"/>
  <c r="Q1719" i="8"/>
  <c r="Q1718" i="8"/>
  <c r="Q1717" i="8"/>
  <c r="Q1716" i="8"/>
  <c r="Q1715" i="8"/>
  <c r="Q1714" i="8"/>
  <c r="Q1713" i="8"/>
  <c r="Q1712" i="8"/>
  <c r="Q1711" i="8"/>
  <c r="Q1710" i="8"/>
  <c r="Q1709" i="8"/>
  <c r="Q1708" i="8"/>
  <c r="Q1707" i="8"/>
  <c r="Q1706" i="8"/>
  <c r="Q1705" i="8"/>
  <c r="Q1704" i="8"/>
  <c r="Q1703" i="8"/>
  <c r="Q1702" i="8"/>
  <c r="Q1701" i="8"/>
  <c r="Q1700" i="8"/>
  <c r="Q1699" i="8"/>
  <c r="Q1698" i="8"/>
  <c r="Q1697" i="8"/>
  <c r="Q1696" i="8"/>
  <c r="Q1695" i="8"/>
  <c r="Q1694" i="8"/>
  <c r="Q1693" i="8"/>
  <c r="Q1692" i="8"/>
  <c r="Q1691" i="8"/>
  <c r="Q1690" i="8"/>
  <c r="Q1689" i="8"/>
  <c r="Q1688" i="8"/>
  <c r="Q1687" i="8"/>
  <c r="Q1686" i="8"/>
  <c r="Q1685" i="8"/>
  <c r="Q1684" i="8"/>
  <c r="Q1683" i="8"/>
  <c r="Q1682" i="8"/>
  <c r="Q1681" i="8"/>
  <c r="Q1680" i="8"/>
  <c r="Q1679" i="8"/>
  <c r="Q1678" i="8"/>
  <c r="Q1677" i="8"/>
  <c r="Q1676" i="8"/>
  <c r="Q1675" i="8"/>
  <c r="Q1674" i="8"/>
  <c r="Q1673" i="8"/>
  <c r="Q1672" i="8"/>
  <c r="Q1671" i="8"/>
  <c r="Q1670" i="8"/>
  <c r="Q1669" i="8"/>
  <c r="Q1668" i="8"/>
  <c r="Q1667" i="8"/>
  <c r="Q1666" i="8"/>
  <c r="Q1665" i="8"/>
  <c r="Q1664" i="8"/>
  <c r="Q1663" i="8"/>
  <c r="Q1662" i="8"/>
  <c r="Q1661" i="8"/>
  <c r="Q1660" i="8"/>
  <c r="Q1659" i="8"/>
  <c r="Q1658" i="8"/>
  <c r="Q1657" i="8"/>
  <c r="Q1656" i="8"/>
  <c r="Q1655" i="8"/>
  <c r="Q1654" i="8"/>
  <c r="Q1653" i="8"/>
  <c r="Q1652" i="8"/>
  <c r="Q1651" i="8"/>
  <c r="Q1650" i="8"/>
  <c r="Q1649" i="8"/>
  <c r="Q1648" i="8"/>
  <c r="Q1647" i="8"/>
  <c r="Q1646" i="8"/>
  <c r="Q1645" i="8"/>
  <c r="Q1644" i="8"/>
  <c r="Q1643" i="8"/>
  <c r="Q1642" i="8"/>
  <c r="Q1641" i="8"/>
  <c r="Q1640" i="8"/>
  <c r="Q1639" i="8"/>
  <c r="Q1638" i="8"/>
  <c r="Q1637" i="8"/>
  <c r="Q1636" i="8"/>
  <c r="Q1635" i="8"/>
  <c r="Q1634" i="8"/>
  <c r="Q1633" i="8"/>
  <c r="Q1632" i="8"/>
  <c r="Q1631" i="8"/>
  <c r="Q1630" i="8"/>
  <c r="Q1629" i="8"/>
  <c r="Q1628" i="8"/>
  <c r="Q1627" i="8"/>
  <c r="Q1626" i="8"/>
  <c r="Q1625" i="8"/>
  <c r="Q1624" i="8"/>
  <c r="Q1623" i="8"/>
  <c r="Q1622" i="8"/>
  <c r="Q1621" i="8"/>
  <c r="Q1620" i="8"/>
  <c r="Q1619" i="8"/>
  <c r="Q1618" i="8"/>
  <c r="Q1617" i="8"/>
  <c r="Q1616" i="8"/>
  <c r="Q1615" i="8"/>
  <c r="Q1614" i="8"/>
  <c r="Q1613" i="8"/>
  <c r="Q1612" i="8"/>
  <c r="Q1611" i="8"/>
  <c r="Q1610" i="8"/>
  <c r="Q1609" i="8"/>
  <c r="Q1608" i="8"/>
  <c r="Q1607" i="8"/>
  <c r="Q1606" i="8"/>
  <c r="Q1605" i="8"/>
  <c r="Q1604" i="8"/>
  <c r="Q1603" i="8"/>
  <c r="Q1602" i="8"/>
  <c r="Q1601" i="8"/>
  <c r="Q1600" i="8"/>
  <c r="Q1599" i="8"/>
  <c r="Q1598" i="8"/>
  <c r="Q1597" i="8"/>
  <c r="Q1596" i="8"/>
  <c r="Q1595" i="8"/>
  <c r="Q1594" i="8"/>
  <c r="Q1593" i="8"/>
  <c r="Q1592" i="8"/>
  <c r="Q1591" i="8"/>
  <c r="Q1590" i="8"/>
  <c r="Q1589" i="8"/>
  <c r="Q1588" i="8"/>
  <c r="Q1587" i="8"/>
  <c r="Q1586" i="8"/>
  <c r="Q1585" i="8"/>
  <c r="Q1584" i="8"/>
  <c r="Q1583" i="8"/>
  <c r="Q1582" i="8"/>
  <c r="Q1581" i="8"/>
  <c r="Q1580" i="8"/>
  <c r="Q1579" i="8"/>
  <c r="Q1578" i="8"/>
  <c r="Q1577" i="8"/>
  <c r="Q1576" i="8"/>
  <c r="Q1575" i="8"/>
  <c r="Q1574" i="8"/>
  <c r="Q1573" i="8"/>
  <c r="Q1572" i="8"/>
  <c r="Q1571" i="8"/>
  <c r="Q1570" i="8"/>
  <c r="Q1569" i="8"/>
  <c r="Q1568" i="8"/>
  <c r="Q1567" i="8"/>
  <c r="Q1566" i="8"/>
  <c r="Q1565" i="8"/>
  <c r="Q1564" i="8"/>
  <c r="Q1563" i="8"/>
  <c r="Q1562" i="8"/>
  <c r="Q1561" i="8"/>
  <c r="Q1560" i="8"/>
  <c r="Q1559" i="8"/>
  <c r="Q1558" i="8"/>
  <c r="Q1557" i="8"/>
  <c r="Q1556" i="8"/>
  <c r="Q1555" i="8"/>
  <c r="Q1554" i="8"/>
  <c r="Q1553" i="8"/>
  <c r="Q1552" i="8"/>
  <c r="Q1551" i="8"/>
  <c r="Q1550" i="8"/>
  <c r="Q1549" i="8"/>
  <c r="Q1548" i="8"/>
  <c r="Q1547" i="8"/>
  <c r="Q1546" i="8"/>
  <c r="Q1545" i="8"/>
  <c r="Q1544" i="8"/>
  <c r="Q1543" i="8"/>
  <c r="Q1542" i="8"/>
  <c r="Q1541" i="8"/>
  <c r="Q1540" i="8"/>
  <c r="Q1539" i="8"/>
  <c r="Q1538" i="8"/>
  <c r="Q1537" i="8"/>
  <c r="Q1536" i="8"/>
  <c r="Q1535" i="8"/>
  <c r="Q1534" i="8"/>
  <c r="Q1533" i="8"/>
  <c r="Q1532" i="8"/>
  <c r="Q1531" i="8"/>
  <c r="Q1530" i="8"/>
  <c r="Q1529" i="8"/>
  <c r="Q1528" i="8"/>
  <c r="Q1527" i="8"/>
  <c r="Q1526" i="8"/>
  <c r="Q1525" i="8"/>
  <c r="Q1524" i="8"/>
  <c r="Q1523" i="8"/>
  <c r="Q1522" i="8"/>
  <c r="Q1521" i="8"/>
  <c r="Q1520" i="8"/>
  <c r="Q1519" i="8"/>
  <c r="Q1518" i="8"/>
  <c r="Q1517" i="8"/>
  <c r="Q1516" i="8"/>
  <c r="Q1515" i="8"/>
  <c r="Q1514" i="8"/>
  <c r="Q1513" i="8"/>
  <c r="Q1512" i="8"/>
  <c r="Q1511" i="8"/>
  <c r="Q1510" i="8"/>
  <c r="Q1509" i="8"/>
  <c r="Q1508" i="8"/>
  <c r="Q1507" i="8"/>
  <c r="Q1506" i="8"/>
  <c r="Q1505" i="8"/>
  <c r="Q1504" i="8"/>
  <c r="Q1503" i="8"/>
  <c r="Q1502" i="8"/>
  <c r="Q1501" i="8"/>
  <c r="Q1500" i="8"/>
  <c r="Q1499" i="8"/>
  <c r="Q1498" i="8"/>
  <c r="Q1497" i="8"/>
  <c r="Q1496" i="8"/>
  <c r="Q1495" i="8"/>
  <c r="Q1494" i="8"/>
  <c r="Q1493" i="8"/>
  <c r="Q1492" i="8"/>
  <c r="Q1491" i="8"/>
  <c r="Q1490" i="8"/>
  <c r="Q1489" i="8"/>
  <c r="Q1488" i="8"/>
  <c r="Q1487" i="8"/>
  <c r="Q1486" i="8"/>
  <c r="Q1485" i="8"/>
  <c r="Q1484" i="8"/>
  <c r="Q1483" i="8"/>
  <c r="Q1482" i="8"/>
  <c r="Q1481" i="8"/>
  <c r="Q1480" i="8"/>
  <c r="Q1479" i="8"/>
  <c r="Q1478" i="8"/>
  <c r="Q1477" i="8"/>
  <c r="Q1476" i="8"/>
  <c r="Q1475" i="8"/>
  <c r="Q1474" i="8"/>
  <c r="Q1473" i="8"/>
  <c r="Q1472" i="8"/>
  <c r="Q1471" i="8"/>
  <c r="Q1470" i="8"/>
  <c r="Q1469" i="8"/>
  <c r="Q1468" i="8"/>
  <c r="Q1467" i="8"/>
  <c r="Q1466" i="8"/>
  <c r="Q1465" i="8"/>
  <c r="Q1464" i="8"/>
  <c r="Q1463" i="8"/>
  <c r="Q1462" i="8"/>
  <c r="Q1461" i="8"/>
  <c r="Q1460" i="8"/>
  <c r="Q1459" i="8"/>
  <c r="Q1458" i="8"/>
  <c r="Q1457" i="8"/>
  <c r="Q1456" i="8"/>
  <c r="Q1455" i="8"/>
  <c r="Q1454" i="8"/>
  <c r="Q1453" i="8"/>
  <c r="Q1452" i="8"/>
  <c r="Q1451" i="8"/>
  <c r="Q1450" i="8"/>
  <c r="Q1449" i="8"/>
  <c r="Q1448" i="8"/>
  <c r="Q1447" i="8"/>
  <c r="Q1446" i="8"/>
  <c r="Q1445" i="8"/>
  <c r="Q1444" i="8"/>
  <c r="Q1443" i="8"/>
  <c r="Q1442" i="8"/>
  <c r="Q1441" i="8"/>
  <c r="Q1440" i="8"/>
  <c r="Q1439" i="8"/>
  <c r="Q1438" i="8"/>
  <c r="Q1437" i="8"/>
  <c r="Q1436" i="8"/>
  <c r="Q1435" i="8"/>
  <c r="Q1434" i="8"/>
  <c r="Q1433" i="8"/>
  <c r="Q1432" i="8"/>
  <c r="Q1431" i="8"/>
  <c r="Q1430" i="8"/>
  <c r="Q1429" i="8"/>
  <c r="Q1428" i="8"/>
  <c r="Q1427" i="8"/>
  <c r="Q1426" i="8"/>
  <c r="Q1425" i="8"/>
  <c r="Q1424" i="8"/>
  <c r="Q1423" i="8"/>
  <c r="Q1422" i="8"/>
  <c r="Q1421" i="8"/>
  <c r="Q1420" i="8"/>
  <c r="Q1419" i="8"/>
  <c r="Q1418" i="8"/>
  <c r="Q1417" i="8"/>
  <c r="Q1416" i="8"/>
  <c r="Q1415" i="8"/>
  <c r="Q1414" i="8"/>
  <c r="Q1413" i="8"/>
  <c r="Q1412" i="8"/>
  <c r="Q1411" i="8"/>
  <c r="Q1410" i="8"/>
  <c r="Q1409" i="8"/>
  <c r="Q1408" i="8"/>
  <c r="Q1407" i="8"/>
  <c r="Q1406" i="8"/>
  <c r="Q1405" i="8"/>
  <c r="Q1404" i="8"/>
  <c r="Q1403" i="8"/>
  <c r="Q1402" i="8"/>
  <c r="Q1401" i="8"/>
  <c r="Q1400" i="8"/>
  <c r="Q1399" i="8"/>
  <c r="Q1398" i="8"/>
  <c r="Q1397" i="8"/>
  <c r="Q1396" i="8"/>
  <c r="Q1395" i="8"/>
  <c r="Q1394" i="8"/>
  <c r="Q1393" i="8"/>
  <c r="Q1392" i="8"/>
  <c r="Q1391" i="8"/>
  <c r="Q1390" i="8"/>
  <c r="Q1389" i="8"/>
  <c r="Q1388" i="8"/>
  <c r="Q1387" i="8"/>
  <c r="Q1386" i="8"/>
  <c r="Q1385" i="8"/>
  <c r="Q1384" i="8"/>
  <c r="Q1383" i="8"/>
  <c r="Q1382" i="8"/>
  <c r="Q1381" i="8"/>
  <c r="Q1380" i="8"/>
  <c r="Q1379" i="8"/>
  <c r="Q1378" i="8"/>
  <c r="Q1377" i="8"/>
  <c r="Q1376" i="8"/>
  <c r="Q1375" i="8"/>
  <c r="Q1374" i="8"/>
  <c r="Q1373" i="8"/>
  <c r="Q1372" i="8"/>
  <c r="Q1371" i="8"/>
  <c r="Q1370" i="8"/>
  <c r="Q1369" i="8"/>
  <c r="Q1368" i="8"/>
  <c r="Q1367" i="8"/>
  <c r="Q1366" i="8"/>
  <c r="Q1365" i="8"/>
  <c r="Q1364" i="8"/>
  <c r="Q1363" i="8"/>
  <c r="Q1362" i="8"/>
  <c r="Q1361" i="8"/>
  <c r="Q1360" i="8"/>
  <c r="Q1359" i="8"/>
  <c r="Q1358" i="8"/>
  <c r="Q1357" i="8"/>
  <c r="Q1356" i="8"/>
  <c r="Q1355" i="8"/>
  <c r="Q1354" i="8"/>
  <c r="Q1353" i="8"/>
  <c r="Q1352" i="8"/>
  <c r="Q1351" i="8"/>
  <c r="Q1350" i="8"/>
  <c r="Q1349" i="8"/>
  <c r="Q1348" i="8"/>
  <c r="Q1347" i="8"/>
  <c r="Q1346" i="8"/>
  <c r="Q1345" i="8"/>
  <c r="Q1344" i="8"/>
  <c r="Q1343" i="8"/>
  <c r="Q1342" i="8"/>
  <c r="Q1341" i="8"/>
  <c r="Q1340" i="8"/>
  <c r="Q1339" i="8"/>
  <c r="Q1338" i="8"/>
  <c r="Q1337" i="8"/>
  <c r="Q1336" i="8"/>
  <c r="Q1335" i="8"/>
  <c r="Q1334" i="8"/>
  <c r="Q1333" i="8"/>
  <c r="Q1332" i="8"/>
  <c r="Q1331" i="8"/>
  <c r="Q1330" i="8"/>
  <c r="Q1329" i="8"/>
  <c r="Q1328" i="8"/>
  <c r="Q1327" i="8"/>
  <c r="Q1326" i="8"/>
  <c r="Q1325" i="8"/>
  <c r="Q1324" i="8"/>
  <c r="Q1323" i="8"/>
  <c r="Q1322" i="8"/>
  <c r="Q1321" i="8"/>
  <c r="Q1320" i="8"/>
  <c r="Q1319" i="8"/>
  <c r="Q1318" i="8"/>
  <c r="Q1317" i="8"/>
  <c r="Q1316" i="8"/>
  <c r="Q1315" i="8"/>
  <c r="Q1314" i="8"/>
  <c r="Q1313" i="8"/>
  <c r="Q1312" i="8"/>
  <c r="Q1311" i="8"/>
  <c r="Q1310" i="8"/>
  <c r="Q1309" i="8"/>
  <c r="Q1308" i="8"/>
  <c r="Q1307" i="8"/>
  <c r="Q1306" i="8"/>
  <c r="Q1305" i="8"/>
  <c r="Q1304" i="8"/>
  <c r="Q1303" i="8"/>
  <c r="Q1302" i="8"/>
  <c r="Q1301" i="8"/>
  <c r="Q1300" i="8"/>
  <c r="Q1299" i="8"/>
  <c r="Q1298" i="8"/>
  <c r="Q1297" i="8"/>
  <c r="Q1296" i="8"/>
  <c r="Q1295" i="8"/>
  <c r="Q1294" i="8"/>
  <c r="Q1293" i="8"/>
  <c r="Q1292" i="8"/>
  <c r="Q1291" i="8"/>
  <c r="Q1290" i="8"/>
  <c r="Q1289" i="8"/>
  <c r="Q1288" i="8"/>
  <c r="Q1287" i="8"/>
  <c r="Q1286" i="8"/>
  <c r="Q1285" i="8"/>
  <c r="Q1284" i="8"/>
  <c r="Q1283" i="8"/>
  <c r="Q1282" i="8"/>
  <c r="Q1281" i="8"/>
  <c r="Q1280" i="8"/>
  <c r="Q1279" i="8"/>
  <c r="Q1278" i="8"/>
  <c r="Q1277" i="8"/>
  <c r="Q1276" i="8"/>
  <c r="Q1275" i="8"/>
  <c r="Q1274" i="8"/>
  <c r="Q1273" i="8"/>
  <c r="Q1272" i="8"/>
  <c r="Q1271" i="8"/>
  <c r="Q1270" i="8"/>
  <c r="Q1269" i="8"/>
  <c r="Q1268" i="8"/>
  <c r="Q1267" i="8"/>
  <c r="Q1266" i="8"/>
  <c r="Q1265" i="8"/>
  <c r="Q1264" i="8"/>
  <c r="Q1263" i="8"/>
  <c r="Q1262" i="8"/>
  <c r="Q1261" i="8"/>
  <c r="Q1260" i="8"/>
  <c r="Q1259" i="8"/>
  <c r="Q1258" i="8"/>
  <c r="Q1257" i="8"/>
  <c r="Q1256" i="8"/>
  <c r="Q1255" i="8"/>
  <c r="Q1254" i="8"/>
  <c r="Q1253" i="8"/>
  <c r="Q1252" i="8"/>
  <c r="Q1251" i="8"/>
  <c r="Q1250" i="8"/>
  <c r="Q1249" i="8"/>
  <c r="Q1248" i="8"/>
  <c r="Q1247" i="8"/>
  <c r="Q1246" i="8"/>
  <c r="Q1245" i="8"/>
  <c r="Q1244" i="8"/>
  <c r="Q1243" i="8"/>
  <c r="Q1242" i="8"/>
  <c r="Q1241" i="8"/>
  <c r="Q1240" i="8"/>
  <c r="Q1239" i="8"/>
  <c r="Q1238" i="8"/>
  <c r="Q1237" i="8"/>
  <c r="Q1236" i="8"/>
  <c r="Q1235" i="8"/>
  <c r="Q1234" i="8"/>
  <c r="Q1233" i="8"/>
  <c r="Q1232" i="8"/>
  <c r="Q1231" i="8"/>
  <c r="Q1230" i="8"/>
  <c r="Q1229" i="8"/>
  <c r="Q1228" i="8"/>
  <c r="Q1227" i="8"/>
  <c r="Q1226" i="8"/>
  <c r="Q1225" i="8"/>
  <c r="Q1224" i="8"/>
  <c r="Q1223" i="8"/>
  <c r="Q1222" i="8"/>
  <c r="Q1221" i="8"/>
  <c r="Q1220" i="8"/>
  <c r="Q1219" i="8"/>
  <c r="Q1218" i="8"/>
  <c r="Q1217" i="8"/>
  <c r="Q1216" i="8"/>
  <c r="Q1215" i="8"/>
  <c r="Q1214" i="8"/>
  <c r="Q1213" i="8"/>
  <c r="Q1212" i="8"/>
  <c r="Q1211" i="8"/>
  <c r="Q1210" i="8"/>
  <c r="Q1209" i="8"/>
  <c r="Q1208" i="8"/>
  <c r="Q1207" i="8"/>
  <c r="Q1206" i="8"/>
  <c r="Q1205" i="8"/>
  <c r="Q1204" i="8"/>
  <c r="Q1203" i="8"/>
  <c r="Q1202" i="8"/>
  <c r="Q1201" i="8"/>
  <c r="Q1200" i="8"/>
  <c r="Q1199" i="8"/>
  <c r="Q1198" i="8"/>
  <c r="Q1197" i="8"/>
  <c r="Q1196" i="8"/>
  <c r="Q1195" i="8"/>
  <c r="Q1194" i="8"/>
  <c r="Q1193" i="8"/>
  <c r="Q1192" i="8"/>
  <c r="Q1191" i="8"/>
  <c r="Q1190" i="8"/>
  <c r="Q1189" i="8"/>
  <c r="Q1188" i="8"/>
  <c r="Q1187" i="8"/>
  <c r="Q1186" i="8"/>
  <c r="Q1185" i="8"/>
  <c r="Q1184" i="8"/>
  <c r="Q1183" i="8"/>
  <c r="Q1182" i="8"/>
  <c r="Q1181" i="8"/>
  <c r="Q1180" i="8"/>
  <c r="Q1179" i="8"/>
  <c r="Q1178" i="8"/>
  <c r="Q1177" i="8"/>
  <c r="Q1176" i="8"/>
  <c r="Q1175" i="8"/>
  <c r="Q1174" i="8"/>
  <c r="Q1173" i="8"/>
  <c r="Q1172" i="8"/>
  <c r="Q1171" i="8"/>
  <c r="Q1170" i="8"/>
  <c r="Q1169" i="8"/>
  <c r="Q1168" i="8"/>
  <c r="Q1167" i="8"/>
  <c r="Q1166" i="8"/>
  <c r="Q1165" i="8"/>
  <c r="Q1164" i="8"/>
  <c r="Q1163" i="8"/>
  <c r="Q1162" i="8"/>
  <c r="Q1161" i="8"/>
  <c r="Q1160" i="8"/>
  <c r="Q1159" i="8"/>
  <c r="Q1158" i="8"/>
  <c r="Q1157" i="8"/>
  <c r="Q1156" i="8"/>
  <c r="Q1155" i="8"/>
  <c r="Q1154" i="8"/>
  <c r="Q1153" i="8"/>
  <c r="Q1152" i="8"/>
  <c r="Q1151" i="8"/>
  <c r="Q1150" i="8"/>
  <c r="Q1149" i="8"/>
  <c r="Q1148" i="8"/>
  <c r="Q1147" i="8"/>
  <c r="Q1146" i="8"/>
  <c r="Q1145" i="8"/>
  <c r="Q1144" i="8"/>
  <c r="Q1143" i="8"/>
  <c r="Q1142" i="8"/>
  <c r="Q1141" i="8"/>
  <c r="Q1140" i="8"/>
  <c r="Q1139" i="8"/>
  <c r="Q1138" i="8"/>
  <c r="Q1137" i="8"/>
  <c r="Q1136" i="8"/>
  <c r="Q1135" i="8"/>
  <c r="Q1134" i="8"/>
  <c r="Q1133" i="8"/>
  <c r="Q1132" i="8"/>
  <c r="Q1131" i="8"/>
  <c r="Q1130" i="8"/>
  <c r="Q1129" i="8"/>
  <c r="Q1128" i="8"/>
  <c r="Q1127" i="8"/>
  <c r="Q1126" i="8"/>
  <c r="Q1125" i="8"/>
  <c r="Q1124" i="8"/>
  <c r="Q1123" i="8"/>
  <c r="Q1122" i="8"/>
  <c r="Q1121" i="8"/>
  <c r="Q1120" i="8"/>
  <c r="Q1119" i="8"/>
  <c r="Q1118" i="8"/>
  <c r="Q1117" i="8"/>
  <c r="Q1116" i="8"/>
  <c r="Q1115" i="8"/>
  <c r="Q1114" i="8"/>
  <c r="Q1113" i="8"/>
  <c r="Q1112" i="8"/>
  <c r="Q1111" i="8"/>
  <c r="Q1110" i="8"/>
  <c r="Q1109" i="8"/>
  <c r="Q1108" i="8"/>
  <c r="Q1107" i="8"/>
  <c r="Q1106" i="8"/>
  <c r="Q1105" i="8"/>
  <c r="Q1104" i="8"/>
  <c r="Q1103" i="8"/>
  <c r="Q1102" i="8"/>
  <c r="Q1101" i="8"/>
  <c r="Q1100" i="8"/>
  <c r="Q1099" i="8"/>
  <c r="Q1098" i="8"/>
  <c r="Q1097" i="8"/>
  <c r="Q1096" i="8"/>
  <c r="Q1095" i="8"/>
  <c r="Q1094" i="8"/>
  <c r="Q1093" i="8"/>
  <c r="Q1092" i="8"/>
  <c r="Q1091" i="8"/>
  <c r="Q1090" i="8"/>
  <c r="Q1089" i="8"/>
  <c r="Q1088" i="8"/>
  <c r="Q1087" i="8"/>
  <c r="Q1086" i="8"/>
  <c r="Q1085" i="8"/>
  <c r="Q1084" i="8"/>
  <c r="Q1083" i="8"/>
  <c r="Q1082" i="8"/>
  <c r="Q1081" i="8"/>
  <c r="Q1080" i="8"/>
  <c r="Q1079" i="8"/>
  <c r="Q1078" i="8"/>
  <c r="Q1077" i="8"/>
  <c r="Q1076" i="8"/>
  <c r="Q1075" i="8"/>
  <c r="Q1074" i="8"/>
  <c r="Q1073" i="8"/>
  <c r="Q1072" i="8"/>
  <c r="Q1071" i="8"/>
  <c r="Q1070" i="8"/>
  <c r="Q1069" i="8"/>
  <c r="Q1068" i="8"/>
  <c r="Q1067" i="8"/>
  <c r="Q1066" i="8"/>
  <c r="Q1065" i="8"/>
  <c r="Q1064" i="8"/>
  <c r="Q1063" i="8"/>
  <c r="Q1062" i="8"/>
  <c r="Q1061" i="8"/>
  <c r="Q1060" i="8"/>
  <c r="Q1059" i="8"/>
  <c r="Q1058" i="8"/>
  <c r="Q1057" i="8"/>
  <c r="Q1056" i="8"/>
  <c r="Q1055" i="8"/>
  <c r="Q1054" i="8"/>
  <c r="Q1053" i="8"/>
  <c r="Q1052" i="8"/>
  <c r="Q1051" i="8"/>
  <c r="Q1050" i="8"/>
  <c r="Q1049" i="8"/>
  <c r="Q1048" i="8"/>
  <c r="Q1047" i="8"/>
  <c r="Q1046" i="8"/>
  <c r="Q1045" i="8"/>
  <c r="Q1044" i="8"/>
  <c r="Q1043" i="8"/>
  <c r="Q1042" i="8"/>
  <c r="Q1041" i="8"/>
  <c r="Q1040" i="8"/>
  <c r="Q1039" i="8"/>
  <c r="Q1038" i="8"/>
  <c r="Q1037" i="8"/>
  <c r="Q1036" i="8"/>
  <c r="Q1035" i="8"/>
  <c r="Q1034" i="8"/>
  <c r="Q1033" i="8"/>
  <c r="Q1032" i="8"/>
  <c r="Q1031" i="8"/>
  <c r="Q1030" i="8"/>
  <c r="Q1029" i="8"/>
  <c r="Q1028" i="8"/>
  <c r="Q1027" i="8"/>
  <c r="Q1026" i="8"/>
  <c r="Q1025" i="8"/>
  <c r="Q1024" i="8"/>
  <c r="Q1023" i="8"/>
  <c r="Q1022" i="8"/>
  <c r="Q1021" i="8"/>
  <c r="Q1020" i="8"/>
  <c r="Q1019" i="8"/>
  <c r="Q1018" i="8"/>
  <c r="Q1017" i="8"/>
  <c r="Q1016" i="8"/>
  <c r="Q1015" i="8"/>
  <c r="Q1014" i="8"/>
  <c r="Q1013" i="8"/>
  <c r="Q1012" i="8"/>
  <c r="Q1011" i="8"/>
  <c r="Q1010" i="8"/>
  <c r="Q1009" i="8"/>
  <c r="Q1008" i="8"/>
  <c r="Q1007" i="8"/>
  <c r="Q1006" i="8"/>
  <c r="Q1005" i="8"/>
  <c r="Q1004" i="8"/>
  <c r="Q1003" i="8"/>
  <c r="Q1002" i="8"/>
  <c r="Q1001" i="8"/>
  <c r="Q1000" i="8"/>
  <c r="Q999" i="8"/>
  <c r="Q998" i="8"/>
  <c r="Q997" i="8"/>
  <c r="Q996" i="8"/>
  <c r="Q995" i="8"/>
  <c r="Q994" i="8"/>
  <c r="Q993" i="8"/>
  <c r="Q992" i="8"/>
  <c r="Q991" i="8"/>
  <c r="Q990" i="8"/>
  <c r="Q989" i="8"/>
  <c r="Q988" i="8"/>
  <c r="Q987" i="8"/>
  <c r="Q986" i="8"/>
  <c r="Q985" i="8"/>
  <c r="Q984" i="8"/>
  <c r="Q983" i="8"/>
  <c r="Q982" i="8"/>
  <c r="Q981" i="8"/>
  <c r="Q980" i="8"/>
  <c r="Q979" i="8"/>
  <c r="Q978" i="8"/>
  <c r="Q977" i="8"/>
  <c r="Q976" i="8"/>
  <c r="Q975" i="8"/>
  <c r="Q974" i="8"/>
  <c r="Q973" i="8"/>
  <c r="Q972" i="8"/>
  <c r="Q971" i="8"/>
  <c r="Q970" i="8"/>
  <c r="Q969" i="8"/>
  <c r="Q968" i="8"/>
  <c r="Q967" i="8"/>
  <c r="Q966" i="8"/>
  <c r="Q965" i="8"/>
  <c r="Q964" i="8"/>
  <c r="Q963" i="8"/>
  <c r="Q962" i="8"/>
  <c r="Q961" i="8"/>
  <c r="Q960" i="8"/>
  <c r="Q959" i="8"/>
  <c r="Q958" i="8"/>
  <c r="Q957" i="8"/>
  <c r="Q956" i="8"/>
  <c r="Q955" i="8"/>
  <c r="Q954" i="8"/>
  <c r="Q953" i="8"/>
  <c r="Q952" i="8"/>
  <c r="Q951" i="8"/>
  <c r="Q950" i="8"/>
  <c r="Q949" i="8"/>
  <c r="Q948" i="8"/>
  <c r="Q947" i="8"/>
  <c r="Q946" i="8"/>
  <c r="Q945" i="8"/>
  <c r="Q944" i="8"/>
  <c r="Q943" i="8"/>
  <c r="Q942" i="8"/>
  <c r="Q941" i="8"/>
  <c r="Q940" i="8"/>
  <c r="Q939" i="8"/>
  <c r="Q938" i="8"/>
  <c r="Q937" i="8"/>
  <c r="Q936" i="8"/>
  <c r="Q935" i="8"/>
  <c r="Q934" i="8"/>
  <c r="Q933" i="8"/>
  <c r="Q932" i="8"/>
  <c r="Q931" i="8"/>
  <c r="Q930" i="8"/>
  <c r="Q929" i="8"/>
  <c r="Q928" i="8"/>
  <c r="Q927" i="8"/>
  <c r="Q926" i="8"/>
  <c r="Q925" i="8"/>
  <c r="Q924" i="8"/>
  <c r="Q923" i="8"/>
  <c r="Q922" i="8"/>
  <c r="Q921" i="8"/>
  <c r="Q920" i="8"/>
  <c r="Q919" i="8"/>
  <c r="Q918" i="8"/>
  <c r="Q917" i="8"/>
  <c r="Q916" i="8"/>
  <c r="Q915" i="8"/>
  <c r="Q914" i="8"/>
  <c r="Q913" i="8"/>
  <c r="Q912" i="8"/>
  <c r="Q911" i="8"/>
  <c r="Q910" i="8"/>
  <c r="Q909" i="8"/>
  <c r="Q908" i="8"/>
  <c r="Q907" i="8"/>
  <c r="Q906" i="8"/>
  <c r="Q905" i="8"/>
  <c r="Q904" i="8"/>
  <c r="Q903" i="8"/>
  <c r="Q902" i="8"/>
  <c r="Q901" i="8"/>
  <c r="Q900" i="8"/>
  <c r="Q899" i="8"/>
  <c r="Q898" i="8"/>
  <c r="Q897" i="8"/>
  <c r="Q896" i="8"/>
  <c r="Q895" i="8"/>
  <c r="Q894" i="8"/>
  <c r="Q893" i="8"/>
  <c r="Q892" i="8"/>
  <c r="Q891" i="8"/>
  <c r="Q890" i="8"/>
  <c r="Q889" i="8"/>
  <c r="Q888" i="8"/>
  <c r="Q887" i="8"/>
  <c r="Q886" i="8"/>
  <c r="Q885" i="8"/>
  <c r="Q884" i="8"/>
  <c r="Q883" i="8"/>
  <c r="Q882" i="8"/>
  <c r="Q881" i="8"/>
  <c r="Q880" i="8"/>
  <c r="Q879" i="8"/>
  <c r="Q878" i="8"/>
  <c r="Q877" i="8"/>
  <c r="Q876" i="8"/>
  <c r="Q875" i="8"/>
  <c r="Q874" i="8"/>
  <c r="Q873" i="8"/>
  <c r="Q872" i="8"/>
  <c r="Q871" i="8"/>
  <c r="Q870" i="8"/>
  <c r="Q869" i="8"/>
  <c r="Q868" i="8"/>
  <c r="Q867" i="8"/>
  <c r="Q866" i="8"/>
  <c r="Q865" i="8"/>
  <c r="Q864" i="8"/>
  <c r="Q863" i="8"/>
  <c r="Q862" i="8"/>
  <c r="Q861" i="8"/>
  <c r="Q860" i="8"/>
  <c r="Q859" i="8"/>
  <c r="Q858" i="8"/>
  <c r="Q857" i="8"/>
  <c r="Q856" i="8"/>
  <c r="Q855" i="8"/>
  <c r="Q854" i="8"/>
  <c r="Q853" i="8"/>
  <c r="Q852" i="8"/>
  <c r="Q851" i="8"/>
  <c r="Q850" i="8"/>
  <c r="Q849" i="8"/>
  <c r="Q848" i="8"/>
  <c r="Q847" i="8"/>
  <c r="Q846" i="8"/>
  <c r="Q845" i="8"/>
  <c r="Q844" i="8"/>
  <c r="Q843" i="8"/>
  <c r="Q842" i="8"/>
  <c r="Q841" i="8"/>
  <c r="Q840" i="8"/>
  <c r="Q839" i="8"/>
  <c r="Q838" i="8"/>
  <c r="Q837" i="8"/>
  <c r="Q836" i="8"/>
  <c r="Q835" i="8"/>
  <c r="Q834" i="8"/>
  <c r="Q833" i="8"/>
  <c r="Q832" i="8"/>
  <c r="Q831" i="8"/>
  <c r="Q830" i="8"/>
  <c r="Q829" i="8"/>
  <c r="Q828" i="8"/>
  <c r="Q827" i="8"/>
  <c r="Q826" i="8"/>
  <c r="Q825" i="8"/>
  <c r="Q824" i="8"/>
  <c r="Q823" i="8"/>
  <c r="Q822" i="8"/>
  <c r="Q821" i="8"/>
  <c r="Q820" i="8"/>
  <c r="Q819" i="8"/>
  <c r="Q818" i="8"/>
  <c r="Q817" i="8"/>
  <c r="Q816" i="8"/>
  <c r="Q815" i="8"/>
  <c r="Q814" i="8"/>
  <c r="Q813" i="8"/>
  <c r="Q812" i="8"/>
  <c r="Q811" i="8"/>
  <c r="Q810" i="8"/>
  <c r="Q809" i="8"/>
  <c r="Q808" i="8"/>
  <c r="Q807" i="8"/>
  <c r="Q806" i="8"/>
  <c r="Q805" i="8"/>
  <c r="Q804" i="8"/>
  <c r="Q803" i="8"/>
  <c r="Q802" i="8"/>
  <c r="Q801" i="8"/>
  <c r="Q800" i="8"/>
  <c r="Q799" i="8"/>
  <c r="Q798" i="8"/>
  <c r="Q797" i="8"/>
  <c r="Q796" i="8"/>
  <c r="Q795" i="8"/>
  <c r="Q794" i="8"/>
  <c r="Q793" i="8"/>
  <c r="Q792" i="8"/>
  <c r="Q791" i="8"/>
  <c r="Q790" i="8"/>
  <c r="Q789" i="8"/>
  <c r="Q788" i="8"/>
  <c r="Q787" i="8"/>
  <c r="Q786" i="8"/>
  <c r="Q785" i="8"/>
  <c r="Q784" i="8"/>
  <c r="Q783" i="8"/>
  <c r="Q782" i="8"/>
  <c r="Q781" i="8"/>
  <c r="Q780" i="8"/>
  <c r="Q779" i="8"/>
  <c r="Q778" i="8"/>
  <c r="Q777" i="8"/>
  <c r="Q776" i="8"/>
  <c r="Q775" i="8"/>
  <c r="Q774" i="8"/>
  <c r="Q773" i="8"/>
  <c r="Q772" i="8"/>
  <c r="Q771" i="8"/>
  <c r="Q770" i="8"/>
  <c r="Q769" i="8"/>
  <c r="Q768" i="8"/>
  <c r="Q767" i="8"/>
  <c r="Q766" i="8"/>
  <c r="Q765" i="8"/>
  <c r="Q764" i="8"/>
  <c r="Q763" i="8"/>
  <c r="Q762" i="8"/>
  <c r="Q761" i="8"/>
  <c r="Q760" i="8"/>
  <c r="Q759" i="8"/>
  <c r="Q758" i="8"/>
  <c r="Q757" i="8"/>
  <c r="Q756" i="8"/>
  <c r="Q755" i="8"/>
  <c r="Q754" i="8"/>
  <c r="Q753" i="8"/>
  <c r="Q752" i="8"/>
  <c r="Q751" i="8"/>
  <c r="Q750" i="8"/>
  <c r="Q749" i="8"/>
  <c r="Q748" i="8"/>
  <c r="Q747" i="8"/>
  <c r="Q746" i="8"/>
  <c r="Q745" i="8"/>
  <c r="Q744" i="8"/>
  <c r="Q743" i="8"/>
  <c r="Q742" i="8"/>
  <c r="Q741" i="8"/>
  <c r="Q740" i="8"/>
  <c r="Q739" i="8"/>
  <c r="Q738" i="8"/>
  <c r="Q737" i="8"/>
  <c r="Q736" i="8"/>
  <c r="Q735" i="8"/>
  <c r="Q734" i="8"/>
  <c r="Q733" i="8"/>
  <c r="Q732" i="8"/>
  <c r="Q731" i="8"/>
  <c r="Q730" i="8"/>
  <c r="Q729" i="8"/>
  <c r="Q728" i="8"/>
  <c r="Q727" i="8"/>
  <c r="Q726" i="8"/>
  <c r="Q725" i="8"/>
  <c r="Q724" i="8"/>
  <c r="Q723" i="8"/>
  <c r="Q722" i="8"/>
  <c r="Q721" i="8"/>
  <c r="Q720" i="8"/>
  <c r="Q719" i="8"/>
  <c r="Q718" i="8"/>
  <c r="Q717" i="8"/>
  <c r="Q716" i="8"/>
  <c r="Q715" i="8"/>
  <c r="Q714" i="8"/>
  <c r="Q713" i="8"/>
  <c r="Q712" i="8"/>
  <c r="Q711" i="8"/>
  <c r="Q710" i="8"/>
  <c r="Q709" i="8"/>
  <c r="Q708" i="8"/>
  <c r="Q707" i="8"/>
  <c r="Q706" i="8"/>
  <c r="Q705" i="8"/>
  <c r="Q704" i="8"/>
  <c r="Q703" i="8"/>
  <c r="Q702" i="8"/>
  <c r="Q701" i="8"/>
  <c r="Q700" i="8"/>
  <c r="Q699" i="8"/>
  <c r="Q698" i="8"/>
  <c r="Q697" i="8"/>
  <c r="Q696" i="8"/>
  <c r="Q695" i="8"/>
  <c r="Q694" i="8"/>
  <c r="Q693" i="8"/>
  <c r="Q692" i="8"/>
  <c r="Q691" i="8"/>
  <c r="Q690" i="8"/>
  <c r="Q689" i="8"/>
  <c r="Q688" i="8"/>
  <c r="Q687" i="8"/>
  <c r="Q686" i="8"/>
  <c r="Q685" i="8"/>
  <c r="Q684" i="8"/>
  <c r="Q683" i="8"/>
  <c r="Q682" i="8"/>
  <c r="Q681" i="8"/>
  <c r="Q680" i="8"/>
  <c r="Q679" i="8"/>
  <c r="Q678" i="8"/>
  <c r="Q677" i="8"/>
  <c r="Q676" i="8"/>
  <c r="Q675" i="8"/>
  <c r="Q674" i="8"/>
  <c r="Q673" i="8"/>
  <c r="Q672" i="8"/>
  <c r="Q671" i="8"/>
  <c r="Q670" i="8"/>
  <c r="Q669" i="8"/>
  <c r="Q668" i="8"/>
  <c r="Q667" i="8"/>
  <c r="Q666" i="8"/>
  <c r="Q665" i="8"/>
  <c r="Q664" i="8"/>
  <c r="Q663" i="8"/>
  <c r="Q662" i="8"/>
  <c r="Q661" i="8"/>
  <c r="Q660" i="8"/>
  <c r="Q659" i="8"/>
  <c r="Q658" i="8"/>
  <c r="Q657" i="8"/>
  <c r="Q656" i="8"/>
  <c r="Q655" i="8"/>
  <c r="Q654" i="8"/>
  <c r="Q653" i="8"/>
  <c r="Q652" i="8"/>
  <c r="Q651" i="8"/>
  <c r="Q650" i="8"/>
  <c r="Q649" i="8"/>
  <c r="Q648" i="8"/>
  <c r="Q647" i="8"/>
  <c r="Q646" i="8"/>
  <c r="Q645" i="8"/>
  <c r="Q644" i="8"/>
  <c r="Q643" i="8"/>
  <c r="Q642" i="8"/>
  <c r="Q641" i="8"/>
  <c r="Q640" i="8"/>
  <c r="Q639" i="8"/>
  <c r="Q638" i="8"/>
  <c r="Q637" i="8"/>
  <c r="Q636" i="8"/>
  <c r="Q635" i="8"/>
  <c r="Q634" i="8"/>
  <c r="Q633" i="8"/>
  <c r="Q632" i="8"/>
  <c r="Q631" i="8"/>
  <c r="Q630" i="8"/>
  <c r="Q629" i="8"/>
  <c r="Q628" i="8"/>
  <c r="Q627" i="8"/>
  <c r="Q626" i="8"/>
  <c r="Q625" i="8"/>
  <c r="Q624" i="8"/>
  <c r="Q623" i="8"/>
  <c r="Q622" i="8"/>
  <c r="Q621" i="8"/>
  <c r="Q620" i="8"/>
  <c r="Q619" i="8"/>
  <c r="Q618" i="8"/>
  <c r="Q617" i="8"/>
  <c r="Q616" i="8"/>
  <c r="Q615" i="8"/>
  <c r="Q614" i="8"/>
  <c r="Q613" i="8"/>
  <c r="Q612" i="8"/>
  <c r="Q611" i="8"/>
  <c r="Q610" i="8"/>
  <c r="Q609" i="8"/>
  <c r="Q608" i="8"/>
  <c r="Q607" i="8"/>
  <c r="Q606" i="8"/>
  <c r="Q605" i="8"/>
  <c r="Q604" i="8"/>
  <c r="Q603" i="8"/>
  <c r="Q602" i="8"/>
  <c r="Q601" i="8"/>
  <c r="Q600" i="8"/>
  <c r="Q599" i="8"/>
  <c r="Q598" i="8"/>
  <c r="Q597" i="8"/>
  <c r="Q596" i="8"/>
  <c r="Q595" i="8"/>
  <c r="Q594" i="8"/>
  <c r="Q593" i="8"/>
  <c r="Q592" i="8"/>
  <c r="Q591" i="8"/>
  <c r="Q590" i="8"/>
  <c r="Q589" i="8"/>
  <c r="Q588" i="8"/>
  <c r="Q587" i="8"/>
  <c r="Q586" i="8"/>
  <c r="Q585" i="8"/>
  <c r="Q584" i="8"/>
  <c r="Q583" i="8"/>
  <c r="Q582" i="8"/>
  <c r="Q581" i="8"/>
  <c r="Q580" i="8"/>
  <c r="Q579" i="8"/>
  <c r="Q578" i="8"/>
  <c r="Q577" i="8"/>
  <c r="Q576" i="8"/>
  <c r="Q575" i="8"/>
  <c r="Q574" i="8"/>
  <c r="Q573" i="8"/>
  <c r="Q572" i="8"/>
  <c r="Q571" i="8"/>
  <c r="Q570" i="8"/>
  <c r="Q569" i="8"/>
  <c r="Q568" i="8"/>
  <c r="Q567" i="8"/>
  <c r="Q566" i="8"/>
  <c r="Q565" i="8"/>
  <c r="Q564" i="8"/>
  <c r="Q563" i="8"/>
  <c r="Q562" i="8"/>
  <c r="Q561" i="8"/>
  <c r="Q560" i="8"/>
  <c r="Q559" i="8"/>
  <c r="Q558" i="8"/>
  <c r="Q557" i="8"/>
  <c r="Q556" i="8"/>
  <c r="Q555" i="8"/>
  <c r="Q554" i="8"/>
  <c r="Q553" i="8"/>
  <c r="Q552" i="8"/>
  <c r="Q551" i="8"/>
  <c r="Q550" i="8"/>
  <c r="Q549" i="8"/>
  <c r="Q548" i="8"/>
  <c r="Q547" i="8"/>
  <c r="Q546" i="8"/>
  <c r="Q545" i="8"/>
  <c r="Q544" i="8"/>
  <c r="Q543" i="8"/>
  <c r="Q542" i="8"/>
  <c r="Q541" i="8"/>
  <c r="Q540" i="8"/>
  <c r="Q539" i="8"/>
  <c r="Q538" i="8"/>
  <c r="Q537" i="8"/>
  <c r="Q536" i="8"/>
  <c r="Q535" i="8"/>
  <c r="Q534" i="8"/>
  <c r="Q533" i="8"/>
  <c r="Q532" i="8"/>
  <c r="Q531" i="8"/>
  <c r="Q530" i="8"/>
  <c r="Q529" i="8"/>
  <c r="Q528" i="8"/>
  <c r="Q527" i="8"/>
  <c r="Q526" i="8"/>
  <c r="Q525" i="8"/>
  <c r="Q524" i="8"/>
  <c r="Q523" i="8"/>
  <c r="Q522" i="8"/>
  <c r="Q521" i="8"/>
  <c r="Q520" i="8"/>
  <c r="Q519" i="8"/>
  <c r="Q518" i="8"/>
  <c r="Q517" i="8"/>
  <c r="Q516" i="8"/>
  <c r="Q515" i="8"/>
  <c r="Q514" i="8"/>
  <c r="Q513" i="8"/>
  <c r="Q512" i="8"/>
  <c r="Q511" i="8"/>
  <c r="Q510" i="8"/>
  <c r="Q509" i="8"/>
  <c r="Q508" i="8"/>
  <c r="Q507" i="8"/>
  <c r="Q506" i="8"/>
  <c r="Q505" i="8"/>
  <c r="Q504" i="8"/>
  <c r="Q503" i="8"/>
  <c r="Q502" i="8"/>
  <c r="Q501" i="8"/>
  <c r="Q500" i="8"/>
  <c r="Q499" i="8"/>
  <c r="Q498" i="8"/>
  <c r="Q497" i="8"/>
  <c r="Q496" i="8"/>
  <c r="Q495" i="8"/>
  <c r="Q494" i="8"/>
  <c r="Q493" i="8"/>
  <c r="Q492" i="8"/>
  <c r="Q491" i="8"/>
  <c r="Q490" i="8"/>
  <c r="Q489" i="8"/>
  <c r="Q488" i="8"/>
  <c r="Q487" i="8"/>
  <c r="Q486" i="8"/>
  <c r="Q485" i="8"/>
  <c r="Q484" i="8"/>
  <c r="Q483" i="8"/>
  <c r="Q482" i="8"/>
  <c r="Q481" i="8"/>
  <c r="Q480" i="8"/>
  <c r="Q479" i="8"/>
  <c r="Q478" i="8"/>
  <c r="Q477" i="8"/>
  <c r="Q476" i="8"/>
  <c r="Q475" i="8"/>
  <c r="Q474" i="8"/>
  <c r="Q473" i="8"/>
  <c r="Q472" i="8"/>
  <c r="Q471" i="8"/>
  <c r="Q470" i="8"/>
  <c r="Q469" i="8"/>
  <c r="Q468" i="8"/>
  <c r="Q467" i="8"/>
  <c r="Q466" i="8"/>
  <c r="Q465" i="8"/>
  <c r="Q464" i="8"/>
  <c r="Q463" i="8"/>
  <c r="Q462" i="8"/>
  <c r="Q461" i="8"/>
  <c r="Q460" i="8"/>
  <c r="Q459" i="8"/>
  <c r="Q458" i="8"/>
  <c r="Q457" i="8"/>
  <c r="Q456" i="8"/>
  <c r="Q455" i="8"/>
  <c r="Q454" i="8"/>
  <c r="Q453" i="8"/>
  <c r="Q452" i="8"/>
  <c r="Q451" i="8"/>
  <c r="Q450" i="8"/>
  <c r="Q449" i="8"/>
  <c r="Q448" i="8"/>
  <c r="Q447" i="8"/>
  <c r="Q446" i="8"/>
  <c r="Q445" i="8"/>
  <c r="Q444" i="8"/>
  <c r="Q443" i="8"/>
  <c r="Q442" i="8"/>
  <c r="Q441" i="8"/>
  <c r="Q440" i="8"/>
  <c r="Q439" i="8"/>
  <c r="Q438" i="8"/>
  <c r="Q437" i="8"/>
  <c r="Q436" i="8"/>
  <c r="Q435" i="8"/>
  <c r="Q434" i="8"/>
  <c r="Q433" i="8"/>
  <c r="Q432" i="8"/>
  <c r="Q431" i="8"/>
  <c r="Q430" i="8"/>
  <c r="Q429" i="8"/>
  <c r="Q428" i="8"/>
  <c r="Q427" i="8"/>
  <c r="Q426" i="8"/>
  <c r="Q425" i="8"/>
  <c r="Q424" i="8"/>
  <c r="Q423" i="8"/>
  <c r="Q422" i="8"/>
  <c r="Q421" i="8"/>
  <c r="Q420" i="8"/>
  <c r="Q419" i="8"/>
  <c r="Q418" i="8"/>
  <c r="Q417" i="8"/>
  <c r="Q416" i="8"/>
  <c r="Q415" i="8"/>
  <c r="Q414" i="8"/>
  <c r="Q413" i="8"/>
  <c r="Q412" i="8"/>
  <c r="Q411" i="8"/>
  <c r="Q410" i="8"/>
  <c r="Q409" i="8"/>
  <c r="Q408" i="8"/>
  <c r="Q407" i="8"/>
  <c r="Q406" i="8"/>
  <c r="Q405" i="8"/>
  <c r="Q404" i="8"/>
  <c r="Q403" i="8"/>
  <c r="Q402" i="8"/>
  <c r="Q401" i="8"/>
  <c r="Q400" i="8"/>
  <c r="Q399" i="8"/>
  <c r="Q398" i="8"/>
  <c r="Q397" i="8"/>
  <c r="Q396" i="8"/>
  <c r="Q395" i="8"/>
  <c r="Q394" i="8"/>
  <c r="Q393" i="8"/>
  <c r="Q392" i="8"/>
  <c r="Q391" i="8"/>
  <c r="Q390" i="8"/>
  <c r="Q389" i="8"/>
  <c r="Q388" i="8"/>
  <c r="Q387" i="8"/>
  <c r="Q386" i="8"/>
  <c r="Q385" i="8"/>
  <c r="Q384" i="8"/>
  <c r="Q383" i="8"/>
  <c r="Q382" i="8"/>
  <c r="Q381" i="8"/>
  <c r="Q380" i="8"/>
  <c r="Q379" i="8"/>
  <c r="Q378" i="8"/>
  <c r="Q377" i="8"/>
  <c r="Q376" i="8"/>
  <c r="Q375" i="8"/>
  <c r="Q374" i="8"/>
  <c r="Q373" i="8"/>
  <c r="Q372" i="8"/>
  <c r="Q371" i="8"/>
  <c r="Q370" i="8"/>
  <c r="Q369" i="8"/>
  <c r="Q368" i="8"/>
  <c r="Q367" i="8"/>
  <c r="Q366" i="8"/>
  <c r="Q365" i="8"/>
  <c r="Q364" i="8"/>
  <c r="Q363" i="8"/>
  <c r="Q362" i="8"/>
  <c r="Q361" i="8"/>
  <c r="Q360" i="8"/>
  <c r="Q359" i="8"/>
  <c r="Q358" i="8"/>
  <c r="Q357" i="8"/>
  <c r="Q356" i="8"/>
  <c r="Q355" i="8"/>
  <c r="Q354" i="8"/>
  <c r="Q353" i="8"/>
  <c r="Q352" i="8"/>
  <c r="Q351" i="8"/>
  <c r="Q350" i="8"/>
  <c r="Q349" i="8"/>
  <c r="Q348" i="8"/>
  <c r="Q347" i="8"/>
  <c r="Q346" i="8"/>
  <c r="Q345" i="8"/>
  <c r="Q344" i="8"/>
  <c r="Q343" i="8"/>
  <c r="Q342" i="8"/>
  <c r="Q341" i="8"/>
  <c r="Q340" i="8"/>
  <c r="Q339" i="8"/>
  <c r="Q338" i="8"/>
  <c r="Q337" i="8"/>
  <c r="Q336" i="8"/>
  <c r="Q335" i="8"/>
  <c r="Q334" i="8"/>
  <c r="Q333" i="8"/>
  <c r="Q332" i="8"/>
  <c r="Q331" i="8"/>
  <c r="Q330" i="8"/>
  <c r="Q329" i="8"/>
  <c r="Q328" i="8"/>
  <c r="Q327" i="8"/>
  <c r="Q326" i="8"/>
  <c r="Q325" i="8"/>
  <c r="Q324" i="8"/>
  <c r="Q323" i="8"/>
  <c r="Q322" i="8"/>
  <c r="Q321" i="8"/>
  <c r="Q320" i="8"/>
  <c r="Q319" i="8"/>
  <c r="Q318" i="8"/>
  <c r="Q317" i="8"/>
  <c r="Q316" i="8"/>
  <c r="Q315" i="8"/>
  <c r="Q314" i="8"/>
  <c r="Q313" i="8"/>
  <c r="Q312" i="8"/>
  <c r="Q311" i="8"/>
  <c r="Q310" i="8"/>
  <c r="Q309" i="8"/>
  <c r="Q308" i="8"/>
  <c r="Q307" i="8"/>
  <c r="Q306" i="8"/>
  <c r="Q305" i="8"/>
  <c r="Q304" i="8"/>
  <c r="Q303" i="8"/>
  <c r="Q302" i="8"/>
  <c r="Q301" i="8"/>
  <c r="Q300" i="8"/>
  <c r="Q299" i="8"/>
  <c r="Q298" i="8"/>
  <c r="Q297" i="8"/>
  <c r="Q296" i="8"/>
  <c r="Q295" i="8"/>
  <c r="Q294" i="8"/>
  <c r="Q293" i="8"/>
  <c r="Q292" i="8"/>
  <c r="Q291" i="8"/>
  <c r="Q290" i="8"/>
  <c r="Q289" i="8"/>
  <c r="Q288" i="8"/>
  <c r="Q287" i="8"/>
  <c r="Q286" i="8"/>
  <c r="Q285" i="8"/>
  <c r="Q284" i="8"/>
  <c r="Q283" i="8"/>
  <c r="Q282" i="8"/>
  <c r="Q281" i="8"/>
  <c r="Q280" i="8"/>
  <c r="Q279" i="8"/>
  <c r="Q278" i="8"/>
  <c r="Q277" i="8"/>
  <c r="Q276" i="8"/>
  <c r="Q275" i="8"/>
  <c r="Q274" i="8"/>
  <c r="Q273" i="8"/>
  <c r="Q272" i="8"/>
  <c r="Q271" i="8"/>
  <c r="Q270" i="8"/>
  <c r="Q269" i="8"/>
  <c r="Q268" i="8"/>
  <c r="Q267" i="8"/>
  <c r="Q266" i="8"/>
  <c r="Q265" i="8"/>
  <c r="Q264" i="8"/>
  <c r="Q263" i="8"/>
  <c r="Q262" i="8"/>
  <c r="Q261" i="8"/>
  <c r="Q260" i="8"/>
  <c r="Q259" i="8"/>
  <c r="Q258" i="8"/>
  <c r="Q257" i="8"/>
  <c r="Q256" i="8"/>
  <c r="Q255" i="8"/>
  <c r="Q254" i="8"/>
  <c r="Q253" i="8"/>
  <c r="Q252" i="8"/>
  <c r="Q251" i="8"/>
  <c r="Q250" i="8"/>
  <c r="Q249" i="8"/>
  <c r="Q248" i="8"/>
  <c r="Q247" i="8"/>
  <c r="Q246" i="8"/>
  <c r="Q245" i="8"/>
  <c r="Q244" i="8"/>
  <c r="Q243" i="8"/>
  <c r="Q242" i="8"/>
  <c r="Q241" i="8"/>
  <c r="Q240" i="8"/>
  <c r="Q239" i="8"/>
  <c r="Q238" i="8"/>
  <c r="Q237" i="8"/>
  <c r="Q236" i="8"/>
  <c r="Q235" i="8"/>
  <c r="Q234" i="8"/>
  <c r="Q233" i="8"/>
  <c r="Q232" i="8"/>
  <c r="Q231" i="8"/>
  <c r="Q230" i="8"/>
  <c r="Q229" i="8"/>
  <c r="Q228" i="8"/>
  <c r="Q227" i="8"/>
  <c r="Q226" i="8"/>
  <c r="Q225" i="8"/>
  <c r="Q224" i="8"/>
  <c r="Q223" i="8"/>
  <c r="Q222" i="8"/>
  <c r="Q221" i="8"/>
  <c r="Q220" i="8"/>
  <c r="Q219" i="8"/>
  <c r="Q218" i="8"/>
  <c r="Q217" i="8"/>
  <c r="Q216" i="8"/>
  <c r="Q215" i="8"/>
  <c r="Q214" i="8"/>
  <c r="Q213" i="8"/>
  <c r="Q212" i="8"/>
  <c r="Q211" i="8"/>
  <c r="Q210" i="8"/>
  <c r="Q209" i="8"/>
  <c r="Q208" i="8"/>
  <c r="Q207" i="8"/>
  <c r="Q206" i="8"/>
  <c r="Q205" i="8"/>
  <c r="Q204" i="8"/>
  <c r="Q203" i="8"/>
  <c r="Q202" i="8"/>
  <c r="Q201" i="8"/>
  <c r="Q200" i="8"/>
  <c r="Q199" i="8"/>
  <c r="Q198" i="8"/>
  <c r="Q197" i="8"/>
  <c r="Q196" i="8"/>
  <c r="Q195" i="8"/>
  <c r="Q194" i="8"/>
  <c r="Q193" i="8"/>
  <c r="Q192" i="8"/>
  <c r="Q191" i="8"/>
  <c r="Q190" i="8"/>
  <c r="Q189" i="8"/>
  <c r="Q188" i="8"/>
  <c r="Q187" i="8"/>
  <c r="Q186" i="8"/>
  <c r="Q185" i="8"/>
  <c r="Q184" i="8"/>
  <c r="Q183" i="8"/>
  <c r="Q182" i="8"/>
  <c r="Q181" i="8"/>
  <c r="Q180" i="8"/>
  <c r="Q179" i="8"/>
  <c r="Q178" i="8"/>
  <c r="Q177" i="8"/>
  <c r="Q176" i="8"/>
  <c r="Q175" i="8"/>
  <c r="Q174" i="8"/>
  <c r="Q173" i="8"/>
  <c r="Q172" i="8"/>
  <c r="Q171" i="8"/>
  <c r="Q170" i="8"/>
  <c r="Q169" i="8"/>
  <c r="Q168" i="8"/>
  <c r="Q167" i="8"/>
  <c r="Q166" i="8"/>
  <c r="Q165" i="8"/>
  <c r="Q164" i="8"/>
  <c r="Q163" i="8"/>
  <c r="Q162" i="8"/>
  <c r="Q161" i="8"/>
  <c r="Q160" i="8"/>
  <c r="Q159" i="8"/>
  <c r="Q158" i="8"/>
  <c r="Q157" i="8"/>
  <c r="Q156" i="8"/>
  <c r="Q155" i="8"/>
  <c r="Q154" i="8"/>
  <c r="Q153" i="8"/>
  <c r="Q152" i="8"/>
  <c r="Q151" i="8"/>
  <c r="Q150" i="8"/>
  <c r="Q149" i="8"/>
  <c r="Q148" i="8"/>
  <c r="Q147" i="8"/>
  <c r="Q146" i="8"/>
  <c r="Q145" i="8"/>
  <c r="Q144" i="8"/>
  <c r="Q143" i="8"/>
  <c r="Q142" i="8"/>
  <c r="Q141" i="8"/>
  <c r="Q140" i="8"/>
  <c r="Q139" i="8"/>
  <c r="Q138" i="8"/>
  <c r="Q137" i="8"/>
  <c r="Q136" i="8"/>
  <c r="Q135" i="8"/>
  <c r="Q134" i="8"/>
  <c r="Q133" i="8"/>
  <c r="Q132" i="8"/>
  <c r="Q131" i="8"/>
  <c r="Q130" i="8"/>
  <c r="Q129" i="8"/>
  <c r="Q128" i="8"/>
  <c r="Q127" i="8"/>
  <c r="Q126" i="8"/>
  <c r="Q125" i="8"/>
  <c r="Q124" i="8"/>
  <c r="Q123" i="8"/>
  <c r="Q122" i="8"/>
  <c r="Q121" i="8"/>
  <c r="Q120" i="8"/>
  <c r="Q119" i="8"/>
  <c r="Q118" i="8"/>
  <c r="Q117" i="8"/>
  <c r="Q116" i="8"/>
  <c r="Q115" i="8"/>
  <c r="Q114" i="8"/>
  <c r="Q113" i="8"/>
  <c r="Q112" i="8"/>
  <c r="Q111" i="8"/>
  <c r="Q110" i="8"/>
  <c r="Q109" i="8"/>
  <c r="Q108" i="8"/>
  <c r="Q107" i="8"/>
  <c r="Q106" i="8"/>
  <c r="Q105" i="8"/>
  <c r="Q104" i="8"/>
  <c r="Q103" i="8"/>
  <c r="Q102" i="8"/>
  <c r="Q101" i="8"/>
  <c r="Q100" i="8"/>
  <c r="Q99" i="8"/>
  <c r="Q98" i="8"/>
  <c r="Q97" i="8"/>
  <c r="Q96" i="8"/>
  <c r="Q95" i="8"/>
  <c r="Q94" i="8"/>
  <c r="Q93" i="8"/>
  <c r="Q92" i="8"/>
  <c r="Q91" i="8"/>
  <c r="Q90" i="8"/>
  <c r="Q89" i="8"/>
  <c r="Q88" i="8"/>
  <c r="Q87" i="8"/>
  <c r="Q86" i="8"/>
  <c r="Q85" i="8"/>
  <c r="Q84" i="8"/>
  <c r="Q83" i="8"/>
  <c r="Q82" i="8"/>
  <c r="Q81" i="8"/>
  <c r="Q80" i="8"/>
  <c r="Q79" i="8"/>
  <c r="Q78" i="8"/>
  <c r="Q77" i="8"/>
  <c r="Q76" i="8"/>
  <c r="Q75" i="8"/>
  <c r="Q74" i="8"/>
  <c r="Q73" i="8"/>
  <c r="Q72" i="8"/>
  <c r="Q71" i="8"/>
  <c r="Q70" i="8"/>
  <c r="Q69" i="8"/>
  <c r="Q68" i="8"/>
  <c r="Q67" i="8"/>
  <c r="Q66" i="8"/>
  <c r="Q65" i="8"/>
  <c r="Q64" i="8"/>
  <c r="Q63" i="8"/>
  <c r="Q62" i="8"/>
  <c r="Q61" i="8"/>
  <c r="Q60" i="8"/>
  <c r="Q59" i="8"/>
  <c r="Q58" i="8"/>
  <c r="Q57" i="8"/>
  <c r="Q56" i="8"/>
  <c r="Q55" i="8"/>
  <c r="Q54" i="8"/>
  <c r="Q53" i="8"/>
  <c r="Q52" i="8"/>
  <c r="Q51" i="8"/>
  <c r="Q50" i="8"/>
  <c r="Q49" i="8"/>
  <c r="Q48" i="8"/>
  <c r="Q47" i="8"/>
  <c r="Q46" i="8"/>
  <c r="Q45" i="8"/>
  <c r="Q44" i="8"/>
  <c r="Q43" i="8"/>
  <c r="Q42" i="8"/>
  <c r="Q41" i="8"/>
  <c r="Q40" i="8"/>
  <c r="Q39" i="8"/>
  <c r="Q38" i="8"/>
  <c r="Q37" i="8"/>
  <c r="Q36" i="8"/>
  <c r="Q35" i="8"/>
  <c r="Q34" i="8"/>
  <c r="Q33" i="8"/>
  <c r="Q32" i="8"/>
  <c r="Q31" i="8"/>
  <c r="Q30" i="8"/>
  <c r="Q29" i="8"/>
  <c r="Q28" i="8"/>
  <c r="Q27" i="8"/>
  <c r="Q26" i="8"/>
  <c r="Q25" i="8"/>
  <c r="Q24" i="8"/>
  <c r="Q23" i="8"/>
  <c r="Q22" i="8"/>
  <c r="Q21" i="8"/>
  <c r="Q20" i="8"/>
  <c r="Q19" i="8"/>
  <c r="Q18" i="8"/>
  <c r="Q17" i="8"/>
  <c r="Q16" i="8"/>
  <c r="Q15" i="8"/>
  <c r="Q14" i="8"/>
  <c r="Q13" i="8"/>
  <c r="Q12" i="8"/>
  <c r="Q11" i="8"/>
  <c r="Q10" i="8"/>
  <c r="Q9" i="8"/>
  <c r="Q8" i="8"/>
  <c r="Q7" i="8"/>
  <c r="Q6" i="8"/>
  <c r="Q5" i="8"/>
  <c r="Q4" i="8"/>
  <c r="Q3" i="8"/>
  <c r="P5001" i="8"/>
  <c r="P5000" i="8"/>
  <c r="P4999" i="8"/>
  <c r="P4998" i="8"/>
  <c r="P4997" i="8"/>
  <c r="P4996" i="8"/>
  <c r="P4995" i="8"/>
  <c r="P4994" i="8"/>
  <c r="P4993" i="8"/>
  <c r="P4992" i="8"/>
  <c r="P4991" i="8"/>
  <c r="P4990" i="8"/>
  <c r="P4989" i="8"/>
  <c r="P4988" i="8"/>
  <c r="P4987" i="8"/>
  <c r="P4986" i="8"/>
  <c r="P4985" i="8"/>
  <c r="P4984" i="8"/>
  <c r="P4983" i="8"/>
  <c r="P4982" i="8"/>
  <c r="P4981" i="8"/>
  <c r="P4980" i="8"/>
  <c r="P4979" i="8"/>
  <c r="P4978" i="8"/>
  <c r="P4977" i="8"/>
  <c r="P4976" i="8"/>
  <c r="P4975" i="8"/>
  <c r="P4974" i="8"/>
  <c r="P4973" i="8"/>
  <c r="P4972" i="8"/>
  <c r="P4971" i="8"/>
  <c r="P4970" i="8"/>
  <c r="P4969" i="8"/>
  <c r="P4968" i="8"/>
  <c r="P4967" i="8"/>
  <c r="P4966" i="8"/>
  <c r="P4965" i="8"/>
  <c r="P4964" i="8"/>
  <c r="P4963" i="8"/>
  <c r="P4962" i="8"/>
  <c r="P4961" i="8"/>
  <c r="P4960" i="8"/>
  <c r="P4959" i="8"/>
  <c r="P4958" i="8"/>
  <c r="P4957" i="8"/>
  <c r="P4956" i="8"/>
  <c r="P4955" i="8"/>
  <c r="P4954" i="8"/>
  <c r="P4953" i="8"/>
  <c r="P4952" i="8"/>
  <c r="P4951" i="8"/>
  <c r="P4950" i="8"/>
  <c r="P4949" i="8"/>
  <c r="P4948" i="8"/>
  <c r="P4947" i="8"/>
  <c r="P4946" i="8"/>
  <c r="P4945" i="8"/>
  <c r="P4944" i="8"/>
  <c r="P4943" i="8"/>
  <c r="P4942" i="8"/>
  <c r="P4941" i="8"/>
  <c r="P4940" i="8"/>
  <c r="P4939" i="8"/>
  <c r="P4938" i="8"/>
  <c r="P4937" i="8"/>
  <c r="P4936" i="8"/>
  <c r="P4935" i="8"/>
  <c r="P4934" i="8"/>
  <c r="P4933" i="8"/>
  <c r="P4932" i="8"/>
  <c r="P4931" i="8"/>
  <c r="P4930" i="8"/>
  <c r="P4929" i="8"/>
  <c r="P4928" i="8"/>
  <c r="P4927" i="8"/>
  <c r="P4926" i="8"/>
  <c r="P4925" i="8"/>
  <c r="P4924" i="8"/>
  <c r="P4923" i="8"/>
  <c r="P4922" i="8"/>
  <c r="P4921" i="8"/>
  <c r="P4920" i="8"/>
  <c r="P4919" i="8"/>
  <c r="P4918" i="8"/>
  <c r="P4917" i="8"/>
  <c r="P4916" i="8"/>
  <c r="P4915" i="8"/>
  <c r="P4914" i="8"/>
  <c r="P4913" i="8"/>
  <c r="P4912" i="8"/>
  <c r="P4911" i="8"/>
  <c r="P4910" i="8"/>
  <c r="P4909" i="8"/>
  <c r="P4908" i="8"/>
  <c r="P4907" i="8"/>
  <c r="P4906" i="8"/>
  <c r="P4905" i="8"/>
  <c r="P4904" i="8"/>
  <c r="P4903" i="8"/>
  <c r="P4902" i="8"/>
  <c r="P4901" i="8"/>
  <c r="P4900" i="8"/>
  <c r="P4899" i="8"/>
  <c r="P4898" i="8"/>
  <c r="P4897" i="8"/>
  <c r="P4896" i="8"/>
  <c r="P4895" i="8"/>
  <c r="P4894" i="8"/>
  <c r="P4893" i="8"/>
  <c r="P4892" i="8"/>
  <c r="P4891" i="8"/>
  <c r="P4890" i="8"/>
  <c r="P4889" i="8"/>
  <c r="P4888" i="8"/>
  <c r="P4887" i="8"/>
  <c r="P4886" i="8"/>
  <c r="P4885" i="8"/>
  <c r="P4884" i="8"/>
  <c r="P4883" i="8"/>
  <c r="P4882" i="8"/>
  <c r="P4881" i="8"/>
  <c r="P4880" i="8"/>
  <c r="P4879" i="8"/>
  <c r="P4878" i="8"/>
  <c r="P4877" i="8"/>
  <c r="P4876" i="8"/>
  <c r="P4875" i="8"/>
  <c r="P4874" i="8"/>
  <c r="P4873" i="8"/>
  <c r="P4872" i="8"/>
  <c r="P4871" i="8"/>
  <c r="P4870" i="8"/>
  <c r="P4869" i="8"/>
  <c r="P4868" i="8"/>
  <c r="P4867" i="8"/>
  <c r="P4866" i="8"/>
  <c r="P4865" i="8"/>
  <c r="P4864" i="8"/>
  <c r="P4863" i="8"/>
  <c r="P4862" i="8"/>
  <c r="P4861" i="8"/>
  <c r="P4860" i="8"/>
  <c r="P4859" i="8"/>
  <c r="P4858" i="8"/>
  <c r="P4857" i="8"/>
  <c r="P4856" i="8"/>
  <c r="P4855" i="8"/>
  <c r="P4854" i="8"/>
  <c r="P4853" i="8"/>
  <c r="P4852" i="8"/>
  <c r="P4851" i="8"/>
  <c r="P4850" i="8"/>
  <c r="P4849" i="8"/>
  <c r="P4848" i="8"/>
  <c r="P4847" i="8"/>
  <c r="P4846" i="8"/>
  <c r="P4845" i="8"/>
  <c r="P4844" i="8"/>
  <c r="P4843" i="8"/>
  <c r="P4842" i="8"/>
  <c r="P4841" i="8"/>
  <c r="P4840" i="8"/>
  <c r="P4839" i="8"/>
  <c r="P4838" i="8"/>
  <c r="P4837" i="8"/>
  <c r="P4836" i="8"/>
  <c r="P4835" i="8"/>
  <c r="P4834" i="8"/>
  <c r="P4833" i="8"/>
  <c r="P4832" i="8"/>
  <c r="P4831" i="8"/>
  <c r="P4830" i="8"/>
  <c r="P4829" i="8"/>
  <c r="P4828" i="8"/>
  <c r="P4827" i="8"/>
  <c r="P4826" i="8"/>
  <c r="P4825" i="8"/>
  <c r="P4824" i="8"/>
  <c r="P4823" i="8"/>
  <c r="P4822" i="8"/>
  <c r="P4821" i="8"/>
  <c r="P4820" i="8"/>
  <c r="P4819" i="8"/>
  <c r="P4818" i="8"/>
  <c r="P4817" i="8"/>
  <c r="P4816" i="8"/>
  <c r="P4815" i="8"/>
  <c r="P4814" i="8"/>
  <c r="P4813" i="8"/>
  <c r="P4812" i="8"/>
  <c r="P4811" i="8"/>
  <c r="P4810" i="8"/>
  <c r="P4809" i="8"/>
  <c r="P4808" i="8"/>
  <c r="P4807" i="8"/>
  <c r="P4806" i="8"/>
  <c r="P4805" i="8"/>
  <c r="P4804" i="8"/>
  <c r="P4803" i="8"/>
  <c r="P4802" i="8"/>
  <c r="P4801" i="8"/>
  <c r="P4800" i="8"/>
  <c r="P4799" i="8"/>
  <c r="P4798" i="8"/>
  <c r="P4797" i="8"/>
  <c r="P4796" i="8"/>
  <c r="P4795" i="8"/>
  <c r="P4794" i="8"/>
  <c r="P4793" i="8"/>
  <c r="P4792" i="8"/>
  <c r="P4791" i="8"/>
  <c r="P4790" i="8"/>
  <c r="P4789" i="8"/>
  <c r="P4788" i="8"/>
  <c r="P4787" i="8"/>
  <c r="P4786" i="8"/>
  <c r="P4785" i="8"/>
  <c r="P4784" i="8"/>
  <c r="P4783" i="8"/>
  <c r="P4782" i="8"/>
  <c r="P4781" i="8"/>
  <c r="P4780" i="8"/>
  <c r="P4779" i="8"/>
  <c r="P4778" i="8"/>
  <c r="P4777" i="8"/>
  <c r="P4776" i="8"/>
  <c r="P4775" i="8"/>
  <c r="P4774" i="8"/>
  <c r="P4773" i="8"/>
  <c r="P4772" i="8"/>
  <c r="P4771" i="8"/>
  <c r="P4770" i="8"/>
  <c r="P4769" i="8"/>
  <c r="P4768" i="8"/>
  <c r="P4767" i="8"/>
  <c r="P4766" i="8"/>
  <c r="P4765" i="8"/>
  <c r="P4764" i="8"/>
  <c r="P4763" i="8"/>
  <c r="P4762" i="8"/>
  <c r="P4761" i="8"/>
  <c r="P4760" i="8"/>
  <c r="P4759" i="8"/>
  <c r="P4758" i="8"/>
  <c r="P4757" i="8"/>
  <c r="P4756" i="8"/>
  <c r="P4755" i="8"/>
  <c r="P4754" i="8"/>
  <c r="P4753" i="8"/>
  <c r="P4752" i="8"/>
  <c r="P4751" i="8"/>
  <c r="P4750" i="8"/>
  <c r="P4749" i="8"/>
  <c r="P4748" i="8"/>
  <c r="P4747" i="8"/>
  <c r="P4746" i="8"/>
  <c r="P4745" i="8"/>
  <c r="P4744" i="8"/>
  <c r="P4743" i="8"/>
  <c r="P4742" i="8"/>
  <c r="P4741" i="8"/>
  <c r="P4740" i="8"/>
  <c r="P4739" i="8"/>
  <c r="P4738" i="8"/>
  <c r="P4737" i="8"/>
  <c r="P4736" i="8"/>
  <c r="P4735" i="8"/>
  <c r="P4734" i="8"/>
  <c r="P4733" i="8"/>
  <c r="P4732" i="8"/>
  <c r="P4731" i="8"/>
  <c r="P4730" i="8"/>
  <c r="P4729" i="8"/>
  <c r="P4728" i="8"/>
  <c r="P4727" i="8"/>
  <c r="P4726" i="8"/>
  <c r="P4725" i="8"/>
  <c r="P4724" i="8"/>
  <c r="P4723" i="8"/>
  <c r="P4722" i="8"/>
  <c r="P4721" i="8"/>
  <c r="P4720" i="8"/>
  <c r="P4719" i="8"/>
  <c r="P4718" i="8"/>
  <c r="P4717" i="8"/>
  <c r="P4716" i="8"/>
  <c r="P4715" i="8"/>
  <c r="P4714" i="8"/>
  <c r="P4713" i="8"/>
  <c r="P4712" i="8"/>
  <c r="P4711" i="8"/>
  <c r="P4710" i="8"/>
  <c r="P4709" i="8"/>
  <c r="P4708" i="8"/>
  <c r="P4707" i="8"/>
  <c r="P4706" i="8"/>
  <c r="P4705" i="8"/>
  <c r="P4704" i="8"/>
  <c r="P4703" i="8"/>
  <c r="P4702" i="8"/>
  <c r="P4701" i="8"/>
  <c r="P4700" i="8"/>
  <c r="P4699" i="8"/>
  <c r="P4698" i="8"/>
  <c r="P4697" i="8"/>
  <c r="P4696" i="8"/>
  <c r="P4695" i="8"/>
  <c r="P4694" i="8"/>
  <c r="P4693" i="8"/>
  <c r="P4692" i="8"/>
  <c r="P4691" i="8"/>
  <c r="P4690" i="8"/>
  <c r="P4689" i="8"/>
  <c r="P4688" i="8"/>
  <c r="P4687" i="8"/>
  <c r="P4686" i="8"/>
  <c r="P4685" i="8"/>
  <c r="P4684" i="8"/>
  <c r="P4683" i="8"/>
  <c r="P4682" i="8"/>
  <c r="P4681" i="8"/>
  <c r="P4680" i="8"/>
  <c r="P4679" i="8"/>
  <c r="P4678" i="8"/>
  <c r="P4677" i="8"/>
  <c r="P4676" i="8"/>
  <c r="P4675" i="8"/>
  <c r="P4674" i="8"/>
  <c r="P4673" i="8"/>
  <c r="P4672" i="8"/>
  <c r="P4671" i="8"/>
  <c r="P4670" i="8"/>
  <c r="P4669" i="8"/>
  <c r="P4668" i="8"/>
  <c r="P4667" i="8"/>
  <c r="P4666" i="8"/>
  <c r="P4665" i="8"/>
  <c r="P4664" i="8"/>
  <c r="P4663" i="8"/>
  <c r="P4662" i="8"/>
  <c r="P4661" i="8"/>
  <c r="P4660" i="8"/>
  <c r="P4659" i="8"/>
  <c r="P4658" i="8"/>
  <c r="P4657" i="8"/>
  <c r="P4656" i="8"/>
  <c r="P4655" i="8"/>
  <c r="P4654" i="8"/>
  <c r="P4653" i="8"/>
  <c r="P4652" i="8"/>
  <c r="P4651" i="8"/>
  <c r="P4650" i="8"/>
  <c r="P4649" i="8"/>
  <c r="P4648" i="8"/>
  <c r="P4647" i="8"/>
  <c r="P4646" i="8"/>
  <c r="P4645" i="8"/>
  <c r="P4644" i="8"/>
  <c r="P4643" i="8"/>
  <c r="P4642" i="8"/>
  <c r="P4641" i="8"/>
  <c r="P4640" i="8"/>
  <c r="P4639" i="8"/>
  <c r="P4638" i="8"/>
  <c r="P4637" i="8"/>
  <c r="P4636" i="8"/>
  <c r="P4635" i="8"/>
  <c r="P4634" i="8"/>
  <c r="P4633" i="8"/>
  <c r="P4632" i="8"/>
  <c r="P4631" i="8"/>
  <c r="P4630" i="8"/>
  <c r="P4629" i="8"/>
  <c r="P4628" i="8"/>
  <c r="P4627" i="8"/>
  <c r="P4626" i="8"/>
  <c r="P4625" i="8"/>
  <c r="P4624" i="8"/>
  <c r="P4623" i="8"/>
  <c r="P4622" i="8"/>
  <c r="P4621" i="8"/>
  <c r="P4620" i="8"/>
  <c r="P4619" i="8"/>
  <c r="P4618" i="8"/>
  <c r="P4617" i="8"/>
  <c r="P4616" i="8"/>
  <c r="P4615" i="8"/>
  <c r="P4614" i="8"/>
  <c r="P4613" i="8"/>
  <c r="P4612" i="8"/>
  <c r="P4611" i="8"/>
  <c r="P4610" i="8"/>
  <c r="P4609" i="8"/>
  <c r="P4608" i="8"/>
  <c r="P4607" i="8"/>
  <c r="P4606" i="8"/>
  <c r="P4605" i="8"/>
  <c r="P4604" i="8"/>
  <c r="P4603" i="8"/>
  <c r="P4602" i="8"/>
  <c r="P4601" i="8"/>
  <c r="P4600" i="8"/>
  <c r="P4599" i="8"/>
  <c r="P4598" i="8"/>
  <c r="P4597" i="8"/>
  <c r="P4596" i="8"/>
  <c r="P4595" i="8"/>
  <c r="P4594" i="8"/>
  <c r="P4593" i="8"/>
  <c r="P4592" i="8"/>
  <c r="P4591" i="8"/>
  <c r="P4590" i="8"/>
  <c r="P4589" i="8"/>
  <c r="P4588" i="8"/>
  <c r="P4587" i="8"/>
  <c r="P4586" i="8"/>
  <c r="P4585" i="8"/>
  <c r="P4584" i="8"/>
  <c r="P4583" i="8"/>
  <c r="P4582" i="8"/>
  <c r="P4581" i="8"/>
  <c r="P4580" i="8"/>
  <c r="P4579" i="8"/>
  <c r="P4578" i="8"/>
  <c r="P4577" i="8"/>
  <c r="P4576" i="8"/>
  <c r="P4575" i="8"/>
  <c r="P4574" i="8"/>
  <c r="P4573" i="8"/>
  <c r="P4572" i="8"/>
  <c r="P4571" i="8"/>
  <c r="P4570" i="8"/>
  <c r="P4569" i="8"/>
  <c r="P4568" i="8"/>
  <c r="P4567" i="8"/>
  <c r="P4566" i="8"/>
  <c r="P4565" i="8"/>
  <c r="P4564" i="8"/>
  <c r="P4563" i="8"/>
  <c r="P4562" i="8"/>
  <c r="P4561" i="8"/>
  <c r="P4560" i="8"/>
  <c r="P4559" i="8"/>
  <c r="P4558" i="8"/>
  <c r="P4557" i="8"/>
  <c r="P4556" i="8"/>
  <c r="P4555" i="8"/>
  <c r="P4554" i="8"/>
  <c r="P4553" i="8"/>
  <c r="P4552" i="8"/>
  <c r="P4551" i="8"/>
  <c r="P4550" i="8"/>
  <c r="P4549" i="8"/>
  <c r="P4548" i="8"/>
  <c r="P4547" i="8"/>
  <c r="P4546" i="8"/>
  <c r="P4545" i="8"/>
  <c r="P4544" i="8"/>
  <c r="P4543" i="8"/>
  <c r="P4542" i="8"/>
  <c r="P4541" i="8"/>
  <c r="P4540" i="8"/>
  <c r="P4539" i="8"/>
  <c r="P4538" i="8"/>
  <c r="P4537" i="8"/>
  <c r="P4536" i="8"/>
  <c r="P4535" i="8"/>
  <c r="P4534" i="8"/>
  <c r="P4533" i="8"/>
  <c r="P4532" i="8"/>
  <c r="P4531" i="8"/>
  <c r="P4530" i="8"/>
  <c r="P4529" i="8"/>
  <c r="P4528" i="8"/>
  <c r="P4527" i="8"/>
  <c r="P4526" i="8"/>
  <c r="P4525" i="8"/>
  <c r="P4524" i="8"/>
  <c r="P4523" i="8"/>
  <c r="P4522" i="8"/>
  <c r="P4521" i="8"/>
  <c r="P4520" i="8"/>
  <c r="P4519" i="8"/>
  <c r="P4518" i="8"/>
  <c r="P4517" i="8"/>
  <c r="P4516" i="8"/>
  <c r="P4515" i="8"/>
  <c r="P4514" i="8"/>
  <c r="P4513" i="8"/>
  <c r="P4512" i="8"/>
  <c r="P4511" i="8"/>
  <c r="P4510" i="8"/>
  <c r="P4509" i="8"/>
  <c r="P4508" i="8"/>
  <c r="P4507" i="8"/>
  <c r="P4506" i="8"/>
  <c r="P4505" i="8"/>
  <c r="P4504" i="8"/>
  <c r="P4503" i="8"/>
  <c r="P4502" i="8"/>
  <c r="P4501" i="8"/>
  <c r="P4500" i="8"/>
  <c r="P4499" i="8"/>
  <c r="P4498" i="8"/>
  <c r="P4497" i="8"/>
  <c r="P4496" i="8"/>
  <c r="P4495" i="8"/>
  <c r="P4494" i="8"/>
  <c r="P4493" i="8"/>
  <c r="P4492" i="8"/>
  <c r="P4491" i="8"/>
  <c r="P4490" i="8"/>
  <c r="P4489" i="8"/>
  <c r="P4488" i="8"/>
  <c r="P4487" i="8"/>
  <c r="P4486" i="8"/>
  <c r="P4485" i="8"/>
  <c r="P4484" i="8"/>
  <c r="P4483" i="8"/>
  <c r="P4482" i="8"/>
  <c r="P4481" i="8"/>
  <c r="P4480" i="8"/>
  <c r="P4479" i="8"/>
  <c r="P4478" i="8"/>
  <c r="P4477" i="8"/>
  <c r="P4476" i="8"/>
  <c r="P4475" i="8"/>
  <c r="P4474" i="8"/>
  <c r="P4473" i="8"/>
  <c r="P4472" i="8"/>
  <c r="P4471" i="8"/>
  <c r="P4470" i="8"/>
  <c r="P4469" i="8"/>
  <c r="P4468" i="8"/>
  <c r="P4467" i="8"/>
  <c r="P4466" i="8"/>
  <c r="P4465" i="8"/>
  <c r="P4464" i="8"/>
  <c r="P4463" i="8"/>
  <c r="P4462" i="8"/>
  <c r="P4461" i="8"/>
  <c r="P4460" i="8"/>
  <c r="P4459" i="8"/>
  <c r="P4458" i="8"/>
  <c r="P4457" i="8"/>
  <c r="P4456" i="8"/>
  <c r="P4455" i="8"/>
  <c r="P4454" i="8"/>
  <c r="P4453" i="8"/>
  <c r="P4452" i="8"/>
  <c r="P4451" i="8"/>
  <c r="P4450" i="8"/>
  <c r="P4449" i="8"/>
  <c r="P4448" i="8"/>
  <c r="P4447" i="8"/>
  <c r="P4446" i="8"/>
  <c r="P4445" i="8"/>
  <c r="P4444" i="8"/>
  <c r="P4443" i="8"/>
  <c r="P4442" i="8"/>
  <c r="P4441" i="8"/>
  <c r="P4440" i="8"/>
  <c r="P4439" i="8"/>
  <c r="P4438" i="8"/>
  <c r="P4437" i="8"/>
  <c r="P4436" i="8"/>
  <c r="P4435" i="8"/>
  <c r="P4434" i="8"/>
  <c r="P4433" i="8"/>
  <c r="P4432" i="8"/>
  <c r="P4431" i="8"/>
  <c r="P4430" i="8"/>
  <c r="P4429" i="8"/>
  <c r="P4428" i="8"/>
  <c r="P4427" i="8"/>
  <c r="P4426" i="8"/>
  <c r="P4425" i="8"/>
  <c r="P4424" i="8"/>
  <c r="P4423" i="8"/>
  <c r="P4422" i="8"/>
  <c r="P4421" i="8"/>
  <c r="P4420" i="8"/>
  <c r="P4419" i="8"/>
  <c r="P4418" i="8"/>
  <c r="P4417" i="8"/>
  <c r="P4416" i="8"/>
  <c r="P4415" i="8"/>
  <c r="P4414" i="8"/>
  <c r="P4413" i="8"/>
  <c r="P4412" i="8"/>
  <c r="P4411" i="8"/>
  <c r="P4410" i="8"/>
  <c r="P4409" i="8"/>
  <c r="P4408" i="8"/>
  <c r="P4407" i="8"/>
  <c r="P4406" i="8"/>
  <c r="P4405" i="8"/>
  <c r="P4404" i="8"/>
  <c r="P4403" i="8"/>
  <c r="P4402" i="8"/>
  <c r="P4401" i="8"/>
  <c r="P4400" i="8"/>
  <c r="P4399" i="8"/>
  <c r="P4398" i="8"/>
  <c r="P4397" i="8"/>
  <c r="P4396" i="8"/>
  <c r="P4395" i="8"/>
  <c r="P4394" i="8"/>
  <c r="P4393" i="8"/>
  <c r="P4392" i="8"/>
  <c r="P4391" i="8"/>
  <c r="P4390" i="8"/>
  <c r="P4389" i="8"/>
  <c r="P4388" i="8"/>
  <c r="P4387" i="8"/>
  <c r="P4386" i="8"/>
  <c r="P4385" i="8"/>
  <c r="P4384" i="8"/>
  <c r="P4383" i="8"/>
  <c r="P4382" i="8"/>
  <c r="P4381" i="8"/>
  <c r="P4380" i="8"/>
  <c r="P4379" i="8"/>
  <c r="P4378" i="8"/>
  <c r="P4377" i="8"/>
  <c r="P4376" i="8"/>
  <c r="P4375" i="8"/>
  <c r="P4374" i="8"/>
  <c r="P4373" i="8"/>
  <c r="P4372" i="8"/>
  <c r="P4371" i="8"/>
  <c r="P4370" i="8"/>
  <c r="P4369" i="8"/>
  <c r="P4368" i="8"/>
  <c r="P4367" i="8"/>
  <c r="P4366" i="8"/>
  <c r="P4365" i="8"/>
  <c r="P4364" i="8"/>
  <c r="P4363" i="8"/>
  <c r="P4362" i="8"/>
  <c r="P4361" i="8"/>
  <c r="P4360" i="8"/>
  <c r="P4359" i="8"/>
  <c r="P4358" i="8"/>
  <c r="P4357" i="8"/>
  <c r="P4356" i="8"/>
  <c r="P4355" i="8"/>
  <c r="P4354" i="8"/>
  <c r="P4353" i="8"/>
  <c r="P4352" i="8"/>
  <c r="P4351" i="8"/>
  <c r="P4350" i="8"/>
  <c r="P4349" i="8"/>
  <c r="P4348" i="8"/>
  <c r="P4347" i="8"/>
  <c r="P4346" i="8"/>
  <c r="P4345" i="8"/>
  <c r="P4344" i="8"/>
  <c r="P4343" i="8"/>
  <c r="P4342" i="8"/>
  <c r="P4341" i="8"/>
  <c r="P4340" i="8"/>
  <c r="P4339" i="8"/>
  <c r="P4338" i="8"/>
  <c r="P4337" i="8"/>
  <c r="P4336" i="8"/>
  <c r="P4335" i="8"/>
  <c r="P4334" i="8"/>
  <c r="P4333" i="8"/>
  <c r="P4332" i="8"/>
  <c r="P4331" i="8"/>
  <c r="P4330" i="8"/>
  <c r="P4329" i="8"/>
  <c r="P4328" i="8"/>
  <c r="P4327" i="8"/>
  <c r="P4326" i="8"/>
  <c r="P4325" i="8"/>
  <c r="P4324" i="8"/>
  <c r="P4323" i="8"/>
  <c r="P4322" i="8"/>
  <c r="P4321" i="8"/>
  <c r="P4320" i="8"/>
  <c r="P4319" i="8"/>
  <c r="P4318" i="8"/>
  <c r="P4317" i="8"/>
  <c r="P4316" i="8"/>
  <c r="P4315" i="8"/>
  <c r="P4314" i="8"/>
  <c r="P4313" i="8"/>
  <c r="P4312" i="8"/>
  <c r="P4311" i="8"/>
  <c r="P4310" i="8"/>
  <c r="P4309" i="8"/>
  <c r="P4308" i="8"/>
  <c r="P4307" i="8"/>
  <c r="P4306" i="8"/>
  <c r="P4305" i="8"/>
  <c r="P4304" i="8"/>
  <c r="P4303" i="8"/>
  <c r="P4302" i="8"/>
  <c r="P4301" i="8"/>
  <c r="P4300" i="8"/>
  <c r="P4299" i="8"/>
  <c r="P4298" i="8"/>
  <c r="P4297" i="8"/>
  <c r="P4296" i="8"/>
  <c r="P4295" i="8"/>
  <c r="P4294" i="8"/>
  <c r="P4293" i="8"/>
  <c r="P4292" i="8"/>
  <c r="P4291" i="8"/>
  <c r="P4290" i="8"/>
  <c r="P4289" i="8"/>
  <c r="P4288" i="8"/>
  <c r="P4287" i="8"/>
  <c r="P4286" i="8"/>
  <c r="P4285" i="8"/>
  <c r="P4284" i="8"/>
  <c r="P4283" i="8"/>
  <c r="P4282" i="8"/>
  <c r="P4281" i="8"/>
  <c r="P4280" i="8"/>
  <c r="P4279" i="8"/>
  <c r="P4278" i="8"/>
  <c r="P4277" i="8"/>
  <c r="P4276" i="8"/>
  <c r="P4275" i="8"/>
  <c r="P4274" i="8"/>
  <c r="P4273" i="8"/>
  <c r="P4272" i="8"/>
  <c r="P4271" i="8"/>
  <c r="P4270" i="8"/>
  <c r="P4269" i="8"/>
  <c r="P4268" i="8"/>
  <c r="P4267" i="8"/>
  <c r="P4266" i="8"/>
  <c r="P4265" i="8"/>
  <c r="P4264" i="8"/>
  <c r="P4263" i="8"/>
  <c r="P4262" i="8"/>
  <c r="P4261" i="8"/>
  <c r="P4260" i="8"/>
  <c r="P4259" i="8"/>
  <c r="P4258" i="8"/>
  <c r="P4257" i="8"/>
  <c r="P4256" i="8"/>
  <c r="P4255" i="8"/>
  <c r="P4254" i="8"/>
  <c r="P4253" i="8"/>
  <c r="P4252" i="8"/>
  <c r="P4251" i="8"/>
  <c r="P4250" i="8"/>
  <c r="P4249" i="8"/>
  <c r="P4248" i="8"/>
  <c r="P4247" i="8"/>
  <c r="P4246" i="8"/>
  <c r="P4245" i="8"/>
  <c r="P4244" i="8"/>
  <c r="P4243" i="8"/>
  <c r="P4242" i="8"/>
  <c r="P4241" i="8"/>
  <c r="P4240" i="8"/>
  <c r="P4239" i="8"/>
  <c r="P4238" i="8"/>
  <c r="P4237" i="8"/>
  <c r="P4236" i="8"/>
  <c r="P4235" i="8"/>
  <c r="P4234" i="8"/>
  <c r="P4233" i="8"/>
  <c r="P4232" i="8"/>
  <c r="P4231" i="8"/>
  <c r="P4230" i="8"/>
  <c r="P4229" i="8"/>
  <c r="P4228" i="8"/>
  <c r="P4227" i="8"/>
  <c r="P4226" i="8"/>
  <c r="P4225" i="8"/>
  <c r="P4224" i="8"/>
  <c r="P4223" i="8"/>
  <c r="P4222" i="8"/>
  <c r="P4221" i="8"/>
  <c r="P4220" i="8"/>
  <c r="P4219" i="8"/>
  <c r="P4218" i="8"/>
  <c r="P4217" i="8"/>
  <c r="P4216" i="8"/>
  <c r="P4215" i="8"/>
  <c r="P4214" i="8"/>
  <c r="P4213" i="8"/>
  <c r="P4212" i="8"/>
  <c r="P4211" i="8"/>
  <c r="P4210" i="8"/>
  <c r="P4209" i="8"/>
  <c r="P4208" i="8"/>
  <c r="P4207" i="8"/>
  <c r="P4206" i="8"/>
  <c r="P4205" i="8"/>
  <c r="P4204" i="8"/>
  <c r="P4203" i="8"/>
  <c r="P4202" i="8"/>
  <c r="P4201" i="8"/>
  <c r="P4200" i="8"/>
  <c r="P4199" i="8"/>
  <c r="P4198" i="8"/>
  <c r="P4197" i="8"/>
  <c r="P4196" i="8"/>
  <c r="P4195" i="8"/>
  <c r="P4194" i="8"/>
  <c r="P4193" i="8"/>
  <c r="P4192" i="8"/>
  <c r="P4191" i="8"/>
  <c r="P4190" i="8"/>
  <c r="P4189" i="8"/>
  <c r="P4188" i="8"/>
  <c r="P4187" i="8"/>
  <c r="P4186" i="8"/>
  <c r="P4185" i="8"/>
  <c r="P4184" i="8"/>
  <c r="P4183" i="8"/>
  <c r="P4182" i="8"/>
  <c r="P4181" i="8"/>
  <c r="P4180" i="8"/>
  <c r="P4179" i="8"/>
  <c r="P4178" i="8"/>
  <c r="P4177" i="8"/>
  <c r="P4176" i="8"/>
  <c r="P4175" i="8"/>
  <c r="P4174" i="8"/>
  <c r="P4173" i="8"/>
  <c r="P4172" i="8"/>
  <c r="P4171" i="8"/>
  <c r="P4170" i="8"/>
  <c r="P4169" i="8"/>
  <c r="P4168" i="8"/>
  <c r="P4167" i="8"/>
  <c r="P4166" i="8"/>
  <c r="P4165" i="8"/>
  <c r="P4164" i="8"/>
  <c r="P4163" i="8"/>
  <c r="P4162" i="8"/>
  <c r="P4161" i="8"/>
  <c r="P4160" i="8"/>
  <c r="P4159" i="8"/>
  <c r="P4158" i="8"/>
  <c r="P4157" i="8"/>
  <c r="P4156" i="8"/>
  <c r="P4155" i="8"/>
  <c r="P4154" i="8"/>
  <c r="P4153" i="8"/>
  <c r="P4152" i="8"/>
  <c r="P4151" i="8"/>
  <c r="P4150" i="8"/>
  <c r="P4149" i="8"/>
  <c r="P4148" i="8"/>
  <c r="P4147" i="8"/>
  <c r="P4146" i="8"/>
  <c r="P4145" i="8"/>
  <c r="P4144" i="8"/>
  <c r="P4143" i="8"/>
  <c r="P4142" i="8"/>
  <c r="P4141" i="8"/>
  <c r="P4140" i="8"/>
  <c r="P4139" i="8"/>
  <c r="P4138" i="8"/>
  <c r="P4137" i="8"/>
  <c r="P4136" i="8"/>
  <c r="P4135" i="8"/>
  <c r="P4134" i="8"/>
  <c r="P4133" i="8"/>
  <c r="P4132" i="8"/>
  <c r="P4131" i="8"/>
  <c r="P4130" i="8"/>
  <c r="P4129" i="8"/>
  <c r="P4128" i="8"/>
  <c r="P4127" i="8"/>
  <c r="P4126" i="8"/>
  <c r="P4125" i="8"/>
  <c r="P4124" i="8"/>
  <c r="P4123" i="8"/>
  <c r="P4122" i="8"/>
  <c r="P4121" i="8"/>
  <c r="P4120" i="8"/>
  <c r="P4119" i="8"/>
  <c r="P4118" i="8"/>
  <c r="P4117" i="8"/>
  <c r="P4116" i="8"/>
  <c r="P4115" i="8"/>
  <c r="P4114" i="8"/>
  <c r="P4113" i="8"/>
  <c r="P4112" i="8"/>
  <c r="P4111" i="8"/>
  <c r="P4110" i="8"/>
  <c r="P4109" i="8"/>
  <c r="P4108" i="8"/>
  <c r="P4107" i="8"/>
  <c r="P4106" i="8"/>
  <c r="P4105" i="8"/>
  <c r="P4104" i="8"/>
  <c r="P4103" i="8"/>
  <c r="P4102" i="8"/>
  <c r="P4101" i="8"/>
  <c r="P4100" i="8"/>
  <c r="P4099" i="8"/>
  <c r="P4098" i="8"/>
  <c r="P4097" i="8"/>
  <c r="P4096" i="8"/>
  <c r="P4095" i="8"/>
  <c r="P4094" i="8"/>
  <c r="P4093" i="8"/>
  <c r="P4092" i="8"/>
  <c r="P4091" i="8"/>
  <c r="P4090" i="8"/>
  <c r="P4089" i="8"/>
  <c r="P4088" i="8"/>
  <c r="P4087" i="8"/>
  <c r="P4086" i="8"/>
  <c r="P4085" i="8"/>
  <c r="P4084" i="8"/>
  <c r="P4083" i="8"/>
  <c r="P4082" i="8"/>
  <c r="P4081" i="8"/>
  <c r="P4080" i="8"/>
  <c r="P4079" i="8"/>
  <c r="P4078" i="8"/>
  <c r="P4077" i="8"/>
  <c r="P4076" i="8"/>
  <c r="P4075" i="8"/>
  <c r="P4074" i="8"/>
  <c r="P4073" i="8"/>
  <c r="P4072" i="8"/>
  <c r="P4071" i="8"/>
  <c r="P4070" i="8"/>
  <c r="P4069" i="8"/>
  <c r="P4068" i="8"/>
  <c r="P4067" i="8"/>
  <c r="P4066" i="8"/>
  <c r="P4065" i="8"/>
  <c r="P4064" i="8"/>
  <c r="P4063" i="8"/>
  <c r="P4062" i="8"/>
  <c r="P4061" i="8"/>
  <c r="P4060" i="8"/>
  <c r="P4059" i="8"/>
  <c r="P4058" i="8"/>
  <c r="P4057" i="8"/>
  <c r="P4056" i="8"/>
  <c r="P4055" i="8"/>
  <c r="P4054" i="8"/>
  <c r="P4053" i="8"/>
  <c r="P4052" i="8"/>
  <c r="P4051" i="8"/>
  <c r="P4050" i="8"/>
  <c r="P4049" i="8"/>
  <c r="P4048" i="8"/>
  <c r="P4047" i="8"/>
  <c r="P4046" i="8"/>
  <c r="P4045" i="8"/>
  <c r="P4044" i="8"/>
  <c r="P4043" i="8"/>
  <c r="P4042" i="8"/>
  <c r="P4041" i="8"/>
  <c r="P4040" i="8"/>
  <c r="P4039" i="8"/>
  <c r="P4038" i="8"/>
  <c r="P4037" i="8"/>
  <c r="P4036" i="8"/>
  <c r="P4035" i="8"/>
  <c r="P4034" i="8"/>
  <c r="P4033" i="8"/>
  <c r="P4032" i="8"/>
  <c r="P4031" i="8"/>
  <c r="P4030" i="8"/>
  <c r="P4029" i="8"/>
  <c r="P4028" i="8"/>
  <c r="P4027" i="8"/>
  <c r="P4026" i="8"/>
  <c r="P4025" i="8"/>
  <c r="P4024" i="8"/>
  <c r="P4023" i="8"/>
  <c r="P4022" i="8"/>
  <c r="P4021" i="8"/>
  <c r="P4020" i="8"/>
  <c r="P4019" i="8"/>
  <c r="P4018" i="8"/>
  <c r="P4017" i="8"/>
  <c r="P4016" i="8"/>
  <c r="P4015" i="8"/>
  <c r="P4014" i="8"/>
  <c r="P4013" i="8"/>
  <c r="P4012" i="8"/>
  <c r="P4011" i="8"/>
  <c r="P4010" i="8"/>
  <c r="P4009" i="8"/>
  <c r="P4008" i="8"/>
  <c r="P4007" i="8"/>
  <c r="P4006" i="8"/>
  <c r="P4005" i="8"/>
  <c r="P4004" i="8"/>
  <c r="P4003" i="8"/>
  <c r="P4002" i="8"/>
  <c r="P4001" i="8"/>
  <c r="P4000" i="8"/>
  <c r="P3999" i="8"/>
  <c r="P3998" i="8"/>
  <c r="P3997" i="8"/>
  <c r="P3996" i="8"/>
  <c r="P3995" i="8"/>
  <c r="P3994" i="8"/>
  <c r="P3993" i="8"/>
  <c r="P3992" i="8"/>
  <c r="P3991" i="8"/>
  <c r="P3990" i="8"/>
  <c r="P3989" i="8"/>
  <c r="P3988" i="8"/>
  <c r="P3987" i="8"/>
  <c r="P3986" i="8"/>
  <c r="P3985" i="8"/>
  <c r="P3984" i="8"/>
  <c r="P3983" i="8"/>
  <c r="P3982" i="8"/>
  <c r="P3981" i="8"/>
  <c r="P3980" i="8"/>
  <c r="P3979" i="8"/>
  <c r="P3978" i="8"/>
  <c r="P3977" i="8"/>
  <c r="P3976" i="8"/>
  <c r="P3975" i="8"/>
  <c r="P3974" i="8"/>
  <c r="P3973" i="8"/>
  <c r="P3972" i="8"/>
  <c r="P3971" i="8"/>
  <c r="P3970" i="8"/>
  <c r="P3969" i="8"/>
  <c r="P3968" i="8"/>
  <c r="P3967" i="8"/>
  <c r="P3966" i="8"/>
  <c r="P3965" i="8"/>
  <c r="P3964" i="8"/>
  <c r="P3963" i="8"/>
  <c r="P3962" i="8"/>
  <c r="P3961" i="8"/>
  <c r="P3960" i="8"/>
  <c r="P3959" i="8"/>
  <c r="P3958" i="8"/>
  <c r="P3957" i="8"/>
  <c r="P3956" i="8"/>
  <c r="P3955" i="8"/>
  <c r="P3954" i="8"/>
  <c r="P3953" i="8"/>
  <c r="P3952" i="8"/>
  <c r="P3951" i="8"/>
  <c r="P3950" i="8"/>
  <c r="P3949" i="8"/>
  <c r="P3948" i="8"/>
  <c r="P3947" i="8"/>
  <c r="P3946" i="8"/>
  <c r="P3945" i="8"/>
  <c r="P3944" i="8"/>
  <c r="P3943" i="8"/>
  <c r="P3942" i="8"/>
  <c r="P3941" i="8"/>
  <c r="P3940" i="8"/>
  <c r="P3939" i="8"/>
  <c r="P3938" i="8"/>
  <c r="P3937" i="8"/>
  <c r="P3936" i="8"/>
  <c r="P3935" i="8"/>
  <c r="P3934" i="8"/>
  <c r="P3933" i="8"/>
  <c r="P3932" i="8"/>
  <c r="P3931" i="8"/>
  <c r="P3930" i="8"/>
  <c r="P3929" i="8"/>
  <c r="P3928" i="8"/>
  <c r="P3927" i="8"/>
  <c r="P3926" i="8"/>
  <c r="P3925" i="8"/>
  <c r="P3924" i="8"/>
  <c r="P3923" i="8"/>
  <c r="P3922" i="8"/>
  <c r="P3921" i="8"/>
  <c r="P3920" i="8"/>
  <c r="P3919" i="8"/>
  <c r="P3918" i="8"/>
  <c r="P3917" i="8"/>
  <c r="P3916" i="8"/>
  <c r="P3915" i="8"/>
  <c r="P3914" i="8"/>
  <c r="P3913" i="8"/>
  <c r="P3912" i="8"/>
  <c r="P3911" i="8"/>
  <c r="P3910" i="8"/>
  <c r="P3909" i="8"/>
  <c r="P3908" i="8"/>
  <c r="P3907" i="8"/>
  <c r="P3906" i="8"/>
  <c r="P3905" i="8"/>
  <c r="P3904" i="8"/>
  <c r="P3903" i="8"/>
  <c r="P3902" i="8"/>
  <c r="P3901" i="8"/>
  <c r="P3900" i="8"/>
  <c r="P3899" i="8"/>
  <c r="P3898" i="8"/>
  <c r="P3897" i="8"/>
  <c r="P3896" i="8"/>
  <c r="P3895" i="8"/>
  <c r="P3894" i="8"/>
  <c r="P3893" i="8"/>
  <c r="P3892" i="8"/>
  <c r="P3891" i="8"/>
  <c r="P3890" i="8"/>
  <c r="P3889" i="8"/>
  <c r="P3888" i="8"/>
  <c r="P3887" i="8"/>
  <c r="P3886" i="8"/>
  <c r="P3885" i="8"/>
  <c r="P3884" i="8"/>
  <c r="P3883" i="8"/>
  <c r="P3882" i="8"/>
  <c r="P3881" i="8"/>
  <c r="P3880" i="8"/>
  <c r="P3879" i="8"/>
  <c r="P3878" i="8"/>
  <c r="P3877" i="8"/>
  <c r="P3876" i="8"/>
  <c r="P3875" i="8"/>
  <c r="P3874" i="8"/>
  <c r="P3873" i="8"/>
  <c r="P3872" i="8"/>
  <c r="P3871" i="8"/>
  <c r="P3870" i="8"/>
  <c r="P3869" i="8"/>
  <c r="P3868" i="8"/>
  <c r="P3867" i="8"/>
  <c r="P3866" i="8"/>
  <c r="P3865" i="8"/>
  <c r="P3864" i="8"/>
  <c r="P3863" i="8"/>
  <c r="P3862" i="8"/>
  <c r="P3861" i="8"/>
  <c r="P3860" i="8"/>
  <c r="P3859" i="8"/>
  <c r="P3858" i="8"/>
  <c r="P3857" i="8"/>
  <c r="P3856" i="8"/>
  <c r="P3855" i="8"/>
  <c r="P3854" i="8"/>
  <c r="P3853" i="8"/>
  <c r="P3852" i="8"/>
  <c r="P3851" i="8"/>
  <c r="P3850" i="8"/>
  <c r="P3849" i="8"/>
  <c r="P3848" i="8"/>
  <c r="P3847" i="8"/>
  <c r="P3846" i="8"/>
  <c r="P3845" i="8"/>
  <c r="P3844" i="8"/>
  <c r="P3843" i="8"/>
  <c r="P3842" i="8"/>
  <c r="P3841" i="8"/>
  <c r="P3840" i="8"/>
  <c r="P3839" i="8"/>
  <c r="P3838" i="8"/>
  <c r="P3837" i="8"/>
  <c r="P3836" i="8"/>
  <c r="P3835" i="8"/>
  <c r="P3834" i="8"/>
  <c r="P3833" i="8"/>
  <c r="P3832" i="8"/>
  <c r="P3831" i="8"/>
  <c r="P3830" i="8"/>
  <c r="P3829" i="8"/>
  <c r="P3828" i="8"/>
  <c r="P3827" i="8"/>
  <c r="P3826" i="8"/>
  <c r="P3825" i="8"/>
  <c r="P3824" i="8"/>
  <c r="P3823" i="8"/>
  <c r="P3822" i="8"/>
  <c r="P3821" i="8"/>
  <c r="P3820" i="8"/>
  <c r="P3819" i="8"/>
  <c r="P3818" i="8"/>
  <c r="P3817" i="8"/>
  <c r="P3816" i="8"/>
  <c r="P3815" i="8"/>
  <c r="P3814" i="8"/>
  <c r="P3813" i="8"/>
  <c r="P3812" i="8"/>
  <c r="P3811" i="8"/>
  <c r="P3810" i="8"/>
  <c r="P3809" i="8"/>
  <c r="P3808" i="8"/>
  <c r="P3807" i="8"/>
  <c r="P3806" i="8"/>
  <c r="P3805" i="8"/>
  <c r="P3804" i="8"/>
  <c r="P3803" i="8"/>
  <c r="P3802" i="8"/>
  <c r="P3801" i="8"/>
  <c r="P3800" i="8"/>
  <c r="P3799" i="8"/>
  <c r="P3798" i="8"/>
  <c r="P3797" i="8"/>
  <c r="P3796" i="8"/>
  <c r="P3795" i="8"/>
  <c r="P3794" i="8"/>
  <c r="P3793" i="8"/>
  <c r="P3792" i="8"/>
  <c r="P3791" i="8"/>
  <c r="P3790" i="8"/>
  <c r="P3789" i="8"/>
  <c r="P3788" i="8"/>
  <c r="P3787" i="8"/>
  <c r="P3786" i="8"/>
  <c r="P3785" i="8"/>
  <c r="P3784" i="8"/>
  <c r="P3783" i="8"/>
  <c r="P3782" i="8"/>
  <c r="P3781" i="8"/>
  <c r="P3780" i="8"/>
  <c r="P3779" i="8"/>
  <c r="P3778" i="8"/>
  <c r="P3777" i="8"/>
  <c r="P3776" i="8"/>
  <c r="P3775" i="8"/>
  <c r="P3774" i="8"/>
  <c r="P3773" i="8"/>
  <c r="P3772" i="8"/>
  <c r="P3771" i="8"/>
  <c r="P3770" i="8"/>
  <c r="P3769" i="8"/>
  <c r="P3768" i="8"/>
  <c r="P3767" i="8"/>
  <c r="P3766" i="8"/>
  <c r="P3765" i="8"/>
  <c r="P3764" i="8"/>
  <c r="P3763" i="8"/>
  <c r="P3762" i="8"/>
  <c r="P3761" i="8"/>
  <c r="P3760" i="8"/>
  <c r="P3759" i="8"/>
  <c r="P3758" i="8"/>
  <c r="P3757" i="8"/>
  <c r="P3756" i="8"/>
  <c r="P3755" i="8"/>
  <c r="P3754" i="8"/>
  <c r="P3753" i="8"/>
  <c r="P3752" i="8"/>
  <c r="P3751" i="8"/>
  <c r="P3750" i="8"/>
  <c r="P3749" i="8"/>
  <c r="P3748" i="8"/>
  <c r="P3747" i="8"/>
  <c r="P3746" i="8"/>
  <c r="P3745" i="8"/>
  <c r="P3744" i="8"/>
  <c r="P3743" i="8"/>
  <c r="P3742" i="8"/>
  <c r="P3741" i="8"/>
  <c r="P3740" i="8"/>
  <c r="P3739" i="8"/>
  <c r="P3738" i="8"/>
  <c r="P3737" i="8"/>
  <c r="P3736" i="8"/>
  <c r="P3735" i="8"/>
  <c r="P3734" i="8"/>
  <c r="P3733" i="8"/>
  <c r="P3732" i="8"/>
  <c r="P3731" i="8"/>
  <c r="P3730" i="8"/>
  <c r="P3729" i="8"/>
  <c r="P3728" i="8"/>
  <c r="P3727" i="8"/>
  <c r="P3726" i="8"/>
  <c r="P3725" i="8"/>
  <c r="P3724" i="8"/>
  <c r="P3723" i="8"/>
  <c r="P3722" i="8"/>
  <c r="P3721" i="8"/>
  <c r="P3720" i="8"/>
  <c r="P3719" i="8"/>
  <c r="P3718" i="8"/>
  <c r="P3717" i="8"/>
  <c r="P3716" i="8"/>
  <c r="P3715" i="8"/>
  <c r="P3714" i="8"/>
  <c r="P3713" i="8"/>
  <c r="P3712" i="8"/>
  <c r="P3711" i="8"/>
  <c r="P3710" i="8"/>
  <c r="P3709" i="8"/>
  <c r="P3708" i="8"/>
  <c r="P3707" i="8"/>
  <c r="P3706" i="8"/>
  <c r="P3705" i="8"/>
  <c r="P3704" i="8"/>
  <c r="P3703" i="8"/>
  <c r="P3702" i="8"/>
  <c r="P3701" i="8"/>
  <c r="P3700" i="8"/>
  <c r="P3699" i="8"/>
  <c r="P3698" i="8"/>
  <c r="P3697" i="8"/>
  <c r="P3696" i="8"/>
  <c r="P3695" i="8"/>
  <c r="P3694" i="8"/>
  <c r="P3693" i="8"/>
  <c r="P3692" i="8"/>
  <c r="P3691" i="8"/>
  <c r="P3690" i="8"/>
  <c r="P3689" i="8"/>
  <c r="P3688" i="8"/>
  <c r="P3687" i="8"/>
  <c r="P3686" i="8"/>
  <c r="P3685" i="8"/>
  <c r="P3684" i="8"/>
  <c r="P3683" i="8"/>
  <c r="P3682" i="8"/>
  <c r="P3681" i="8"/>
  <c r="P3680" i="8"/>
  <c r="P3679" i="8"/>
  <c r="P3678" i="8"/>
  <c r="P3677" i="8"/>
  <c r="P3676" i="8"/>
  <c r="P3675" i="8"/>
  <c r="P3674" i="8"/>
  <c r="P3673" i="8"/>
  <c r="P3672" i="8"/>
  <c r="P3671" i="8"/>
  <c r="P3670" i="8"/>
  <c r="P3669" i="8"/>
  <c r="P3668" i="8"/>
  <c r="P3667" i="8"/>
  <c r="P3666" i="8"/>
  <c r="P3665" i="8"/>
  <c r="P3664" i="8"/>
  <c r="P3663" i="8"/>
  <c r="P3662" i="8"/>
  <c r="P3661" i="8"/>
  <c r="P3660" i="8"/>
  <c r="P3659" i="8"/>
  <c r="P3658" i="8"/>
  <c r="P3657" i="8"/>
  <c r="P3656" i="8"/>
  <c r="P3655" i="8"/>
  <c r="P3654" i="8"/>
  <c r="P3653" i="8"/>
  <c r="P3652" i="8"/>
  <c r="P3651" i="8"/>
  <c r="P3650" i="8"/>
  <c r="P3649" i="8"/>
  <c r="P3648" i="8"/>
  <c r="P3647" i="8"/>
  <c r="P3646" i="8"/>
  <c r="P3645" i="8"/>
  <c r="P3644" i="8"/>
  <c r="P3643" i="8"/>
  <c r="P3642" i="8"/>
  <c r="P3641" i="8"/>
  <c r="P3640" i="8"/>
  <c r="P3639" i="8"/>
  <c r="P3638" i="8"/>
  <c r="P3637" i="8"/>
  <c r="P3636" i="8"/>
  <c r="P3635" i="8"/>
  <c r="P3634" i="8"/>
  <c r="P3633" i="8"/>
  <c r="P3632" i="8"/>
  <c r="P3631" i="8"/>
  <c r="P3630" i="8"/>
  <c r="P3629" i="8"/>
  <c r="P3628" i="8"/>
  <c r="P3627" i="8"/>
  <c r="P3626" i="8"/>
  <c r="P3625" i="8"/>
  <c r="P3624" i="8"/>
  <c r="P3623" i="8"/>
  <c r="P3622" i="8"/>
  <c r="P3621" i="8"/>
  <c r="P3620" i="8"/>
  <c r="P3619" i="8"/>
  <c r="P3618" i="8"/>
  <c r="P3617" i="8"/>
  <c r="P3616" i="8"/>
  <c r="P3615" i="8"/>
  <c r="P3614" i="8"/>
  <c r="P3613" i="8"/>
  <c r="P3612" i="8"/>
  <c r="P3611" i="8"/>
  <c r="P3610" i="8"/>
  <c r="P3609" i="8"/>
  <c r="P3608" i="8"/>
  <c r="P3607" i="8"/>
  <c r="P3606" i="8"/>
  <c r="P3605" i="8"/>
  <c r="P3604" i="8"/>
  <c r="P3603" i="8"/>
  <c r="P3602" i="8"/>
  <c r="P3601" i="8"/>
  <c r="P3600" i="8"/>
  <c r="P3599" i="8"/>
  <c r="P3598" i="8"/>
  <c r="P3597" i="8"/>
  <c r="P3596" i="8"/>
  <c r="P3595" i="8"/>
  <c r="P3594" i="8"/>
  <c r="P3593" i="8"/>
  <c r="P3592" i="8"/>
  <c r="P3591" i="8"/>
  <c r="P3590" i="8"/>
  <c r="P3589" i="8"/>
  <c r="P3588" i="8"/>
  <c r="P3587" i="8"/>
  <c r="P3586" i="8"/>
  <c r="P3585" i="8"/>
  <c r="P3584" i="8"/>
  <c r="P3583" i="8"/>
  <c r="P3582" i="8"/>
  <c r="P3581" i="8"/>
  <c r="P3580" i="8"/>
  <c r="P3579" i="8"/>
  <c r="P3578" i="8"/>
  <c r="P3577" i="8"/>
  <c r="P3576" i="8"/>
  <c r="P3575" i="8"/>
  <c r="P3574" i="8"/>
  <c r="P3573" i="8"/>
  <c r="P3572" i="8"/>
  <c r="P3571" i="8"/>
  <c r="P3570" i="8"/>
  <c r="P3569" i="8"/>
  <c r="P3568" i="8"/>
  <c r="P3567" i="8"/>
  <c r="P3566" i="8"/>
  <c r="P3565" i="8"/>
  <c r="P3564" i="8"/>
  <c r="P3563" i="8"/>
  <c r="P3562" i="8"/>
  <c r="P3561" i="8"/>
  <c r="P3560" i="8"/>
  <c r="P3559" i="8"/>
  <c r="P3558" i="8"/>
  <c r="P3557" i="8"/>
  <c r="P3556" i="8"/>
  <c r="P3555" i="8"/>
  <c r="P3554" i="8"/>
  <c r="P3553" i="8"/>
  <c r="P3552" i="8"/>
  <c r="P3551" i="8"/>
  <c r="P3550" i="8"/>
  <c r="P3549" i="8"/>
  <c r="P3548" i="8"/>
  <c r="P3547" i="8"/>
  <c r="P3546" i="8"/>
  <c r="P3545" i="8"/>
  <c r="P3544" i="8"/>
  <c r="P3543" i="8"/>
  <c r="P3542" i="8"/>
  <c r="P3541" i="8"/>
  <c r="P3540" i="8"/>
  <c r="P3539" i="8"/>
  <c r="P3538" i="8"/>
  <c r="P3537" i="8"/>
  <c r="P3536" i="8"/>
  <c r="P3535" i="8"/>
  <c r="P3534" i="8"/>
  <c r="P3533" i="8"/>
  <c r="P3532" i="8"/>
  <c r="P3531" i="8"/>
  <c r="P3530" i="8"/>
  <c r="P3529" i="8"/>
  <c r="P3528" i="8"/>
  <c r="P3527" i="8"/>
  <c r="P3526" i="8"/>
  <c r="P3525" i="8"/>
  <c r="P3524" i="8"/>
  <c r="P3523" i="8"/>
  <c r="P3522" i="8"/>
  <c r="P3521" i="8"/>
  <c r="P3520" i="8"/>
  <c r="P3519" i="8"/>
  <c r="P3518" i="8"/>
  <c r="P3517" i="8"/>
  <c r="P3516" i="8"/>
  <c r="P3515" i="8"/>
  <c r="P3514" i="8"/>
  <c r="P3513" i="8"/>
  <c r="P3512" i="8"/>
  <c r="P3511" i="8"/>
  <c r="P3510" i="8"/>
  <c r="P3509" i="8"/>
  <c r="P3508" i="8"/>
  <c r="P3507" i="8"/>
  <c r="P3506" i="8"/>
  <c r="P3505" i="8"/>
  <c r="P3504" i="8"/>
  <c r="P3503" i="8"/>
  <c r="P3502" i="8"/>
  <c r="P3501" i="8"/>
  <c r="P3500" i="8"/>
  <c r="P3499" i="8"/>
  <c r="P3498" i="8"/>
  <c r="P3497" i="8"/>
  <c r="P3496" i="8"/>
  <c r="P3495" i="8"/>
  <c r="P3494" i="8"/>
  <c r="P3493" i="8"/>
  <c r="P3492" i="8"/>
  <c r="P3491" i="8"/>
  <c r="P3490" i="8"/>
  <c r="P3489" i="8"/>
  <c r="P3488" i="8"/>
  <c r="P3487" i="8"/>
  <c r="P3486" i="8"/>
  <c r="P3485" i="8"/>
  <c r="P3484" i="8"/>
  <c r="P3483" i="8"/>
  <c r="P3482" i="8"/>
  <c r="P3481" i="8"/>
  <c r="P3480" i="8"/>
  <c r="P3479" i="8"/>
  <c r="P3478" i="8"/>
  <c r="P3477" i="8"/>
  <c r="P3476" i="8"/>
  <c r="P3475" i="8"/>
  <c r="P3474" i="8"/>
  <c r="P3473" i="8"/>
  <c r="P3472" i="8"/>
  <c r="P3471" i="8"/>
  <c r="P3470" i="8"/>
  <c r="P3469" i="8"/>
  <c r="P3468" i="8"/>
  <c r="P3467" i="8"/>
  <c r="P3466" i="8"/>
  <c r="P3465" i="8"/>
  <c r="P3464" i="8"/>
  <c r="P3463" i="8"/>
  <c r="P3462" i="8"/>
  <c r="P3461" i="8"/>
  <c r="P3460" i="8"/>
  <c r="P3459" i="8"/>
  <c r="P3458" i="8"/>
  <c r="P3457" i="8"/>
  <c r="P3456" i="8"/>
  <c r="P3455" i="8"/>
  <c r="P3454" i="8"/>
  <c r="P3453" i="8"/>
  <c r="P3452" i="8"/>
  <c r="P3451" i="8"/>
  <c r="P3450" i="8"/>
  <c r="P3449" i="8"/>
  <c r="P3448" i="8"/>
  <c r="P3447" i="8"/>
  <c r="P3446" i="8"/>
  <c r="P3445" i="8"/>
  <c r="P3444" i="8"/>
  <c r="P3443" i="8"/>
  <c r="P3442" i="8"/>
  <c r="P3441" i="8"/>
  <c r="P3440" i="8"/>
  <c r="P3439" i="8"/>
  <c r="P3438" i="8"/>
  <c r="P3437" i="8"/>
  <c r="P3436" i="8"/>
  <c r="P3435" i="8"/>
  <c r="P3434" i="8"/>
  <c r="P3433" i="8"/>
  <c r="P3432" i="8"/>
  <c r="P3431" i="8"/>
  <c r="P3430" i="8"/>
  <c r="P3429" i="8"/>
  <c r="P3428" i="8"/>
  <c r="P3427" i="8"/>
  <c r="P3426" i="8"/>
  <c r="P3425" i="8"/>
  <c r="P3424" i="8"/>
  <c r="P3423" i="8"/>
  <c r="P3422" i="8"/>
  <c r="P3421" i="8"/>
  <c r="P3420" i="8"/>
  <c r="P3419" i="8"/>
  <c r="P3418" i="8"/>
  <c r="P3417" i="8"/>
  <c r="P3416" i="8"/>
  <c r="P3415" i="8"/>
  <c r="P3414" i="8"/>
  <c r="P3413" i="8"/>
  <c r="P3412" i="8"/>
  <c r="P3411" i="8"/>
  <c r="P3410" i="8"/>
  <c r="P3409" i="8"/>
  <c r="P3408" i="8"/>
  <c r="P3407" i="8"/>
  <c r="P3406" i="8"/>
  <c r="P3405" i="8"/>
  <c r="P3404" i="8"/>
  <c r="P3403" i="8"/>
  <c r="P3402" i="8"/>
  <c r="P3401" i="8"/>
  <c r="P3400" i="8"/>
  <c r="P3399" i="8"/>
  <c r="P3398" i="8"/>
  <c r="P3397" i="8"/>
  <c r="P3396" i="8"/>
  <c r="P3395" i="8"/>
  <c r="P3394" i="8"/>
  <c r="P3393" i="8"/>
  <c r="P3392" i="8"/>
  <c r="P3391" i="8"/>
  <c r="P3390" i="8"/>
  <c r="P3389" i="8"/>
  <c r="P3388" i="8"/>
  <c r="P3387" i="8"/>
  <c r="P3386" i="8"/>
  <c r="P3385" i="8"/>
  <c r="P3384" i="8"/>
  <c r="P3383" i="8"/>
  <c r="P3382" i="8"/>
  <c r="P3381" i="8"/>
  <c r="P3380" i="8"/>
  <c r="P3379" i="8"/>
  <c r="P3378" i="8"/>
  <c r="P3377" i="8"/>
  <c r="P3376" i="8"/>
  <c r="P3375" i="8"/>
  <c r="P3374" i="8"/>
  <c r="P3373" i="8"/>
  <c r="P3372" i="8"/>
  <c r="P3371" i="8"/>
  <c r="P3370" i="8"/>
  <c r="P3369" i="8"/>
  <c r="P3368" i="8"/>
  <c r="P3367" i="8"/>
  <c r="P3366" i="8"/>
  <c r="P3365" i="8"/>
  <c r="P3364" i="8"/>
  <c r="P3363" i="8"/>
  <c r="P3362" i="8"/>
  <c r="P3361" i="8"/>
  <c r="P3360" i="8"/>
  <c r="P3359" i="8"/>
  <c r="P3358" i="8"/>
  <c r="P3357" i="8"/>
  <c r="P3356" i="8"/>
  <c r="P3355" i="8"/>
  <c r="P3354" i="8"/>
  <c r="P3353" i="8"/>
  <c r="P3352" i="8"/>
  <c r="P3351" i="8"/>
  <c r="P3350" i="8"/>
  <c r="P3349" i="8"/>
  <c r="P3348" i="8"/>
  <c r="P3347" i="8"/>
  <c r="P3346" i="8"/>
  <c r="P3345" i="8"/>
  <c r="P3344" i="8"/>
  <c r="P3343" i="8"/>
  <c r="P3342" i="8"/>
  <c r="P3341" i="8"/>
  <c r="P3340" i="8"/>
  <c r="P3339" i="8"/>
  <c r="P3338" i="8"/>
  <c r="P3337" i="8"/>
  <c r="P3336" i="8"/>
  <c r="P3335" i="8"/>
  <c r="P3334" i="8"/>
  <c r="P3333" i="8"/>
  <c r="P3332" i="8"/>
  <c r="P3331" i="8"/>
  <c r="P3330" i="8"/>
  <c r="P3329" i="8"/>
  <c r="P3328" i="8"/>
  <c r="P3327" i="8"/>
  <c r="P3326" i="8"/>
  <c r="P3325" i="8"/>
  <c r="P3324" i="8"/>
  <c r="P3323" i="8"/>
  <c r="P3322" i="8"/>
  <c r="P3321" i="8"/>
  <c r="P3320" i="8"/>
  <c r="P3319" i="8"/>
  <c r="P3318" i="8"/>
  <c r="P3317" i="8"/>
  <c r="P3316" i="8"/>
  <c r="P3315" i="8"/>
  <c r="P3314" i="8"/>
  <c r="P3313" i="8"/>
  <c r="P3312" i="8"/>
  <c r="P3311" i="8"/>
  <c r="P3310" i="8"/>
  <c r="P3309" i="8"/>
  <c r="P3308" i="8"/>
  <c r="P3307" i="8"/>
  <c r="P3306" i="8"/>
  <c r="P3305" i="8"/>
  <c r="P3304" i="8"/>
  <c r="P3303" i="8"/>
  <c r="P3302" i="8"/>
  <c r="P3301" i="8"/>
  <c r="P3300" i="8"/>
  <c r="P3299" i="8"/>
  <c r="P3298" i="8"/>
  <c r="P3297" i="8"/>
  <c r="P3296" i="8"/>
  <c r="P3295" i="8"/>
  <c r="P3294" i="8"/>
  <c r="P3293" i="8"/>
  <c r="P3292" i="8"/>
  <c r="P3291" i="8"/>
  <c r="P3290" i="8"/>
  <c r="P3289" i="8"/>
  <c r="P3288" i="8"/>
  <c r="P3287" i="8"/>
  <c r="P3286" i="8"/>
  <c r="P3285" i="8"/>
  <c r="P3284" i="8"/>
  <c r="P3283" i="8"/>
  <c r="P3282" i="8"/>
  <c r="P3281" i="8"/>
  <c r="P3280" i="8"/>
  <c r="P3279" i="8"/>
  <c r="P3278" i="8"/>
  <c r="P3277" i="8"/>
  <c r="P3276" i="8"/>
  <c r="P3275" i="8"/>
  <c r="P3274" i="8"/>
  <c r="P3273" i="8"/>
  <c r="P3272" i="8"/>
  <c r="P3271" i="8"/>
  <c r="P3270" i="8"/>
  <c r="P3269" i="8"/>
  <c r="P3268" i="8"/>
  <c r="P3267" i="8"/>
  <c r="P3266" i="8"/>
  <c r="P3265" i="8"/>
  <c r="P3264" i="8"/>
  <c r="P3263" i="8"/>
  <c r="P3262" i="8"/>
  <c r="P3261" i="8"/>
  <c r="P3260" i="8"/>
  <c r="P3259" i="8"/>
  <c r="P3258" i="8"/>
  <c r="P3257" i="8"/>
  <c r="P3256" i="8"/>
  <c r="P3255" i="8"/>
  <c r="P3254" i="8"/>
  <c r="P3253" i="8"/>
  <c r="P3252" i="8"/>
  <c r="P3251" i="8"/>
  <c r="P3250" i="8"/>
  <c r="P3249" i="8"/>
  <c r="P3248" i="8"/>
  <c r="P3247" i="8"/>
  <c r="P3246" i="8"/>
  <c r="P3245" i="8"/>
  <c r="P3244" i="8"/>
  <c r="P3243" i="8"/>
  <c r="P3242" i="8"/>
  <c r="P3241" i="8"/>
  <c r="P3240" i="8"/>
  <c r="P3239" i="8"/>
  <c r="P3238" i="8"/>
  <c r="P3237" i="8"/>
  <c r="P3236" i="8"/>
  <c r="P3235" i="8"/>
  <c r="P3234" i="8"/>
  <c r="P3233" i="8"/>
  <c r="P3232" i="8"/>
  <c r="P3231" i="8"/>
  <c r="P3230" i="8"/>
  <c r="P3229" i="8"/>
  <c r="P3228" i="8"/>
  <c r="P3227" i="8"/>
  <c r="P3226" i="8"/>
  <c r="P3225" i="8"/>
  <c r="P3224" i="8"/>
  <c r="P3223" i="8"/>
  <c r="P3222" i="8"/>
  <c r="P3221" i="8"/>
  <c r="P3220" i="8"/>
  <c r="P3219" i="8"/>
  <c r="P3218" i="8"/>
  <c r="P3217" i="8"/>
  <c r="P3216" i="8"/>
  <c r="P3215" i="8"/>
  <c r="P3214" i="8"/>
  <c r="P3213" i="8"/>
  <c r="P3212" i="8"/>
  <c r="P3211" i="8"/>
  <c r="P3210" i="8"/>
  <c r="P3209" i="8"/>
  <c r="P3208" i="8"/>
  <c r="P3207" i="8"/>
  <c r="P3206" i="8"/>
  <c r="P3205" i="8"/>
  <c r="P3204" i="8"/>
  <c r="P3203" i="8"/>
  <c r="P3202" i="8"/>
  <c r="P3201" i="8"/>
  <c r="P3200" i="8"/>
  <c r="P3199" i="8"/>
  <c r="P3198" i="8"/>
  <c r="P3197" i="8"/>
  <c r="P3196" i="8"/>
  <c r="P3195" i="8"/>
  <c r="P3194" i="8"/>
  <c r="P3193" i="8"/>
  <c r="P3192" i="8"/>
  <c r="P3191" i="8"/>
  <c r="P3190" i="8"/>
  <c r="P3189" i="8"/>
  <c r="P3188" i="8"/>
  <c r="P3187" i="8"/>
  <c r="P3186" i="8"/>
  <c r="P3185" i="8"/>
  <c r="P3184" i="8"/>
  <c r="P3183" i="8"/>
  <c r="P3182" i="8"/>
  <c r="P3181" i="8"/>
  <c r="P3180" i="8"/>
  <c r="P3179" i="8"/>
  <c r="P3178" i="8"/>
  <c r="P3177" i="8"/>
  <c r="P3176" i="8"/>
  <c r="P3175" i="8"/>
  <c r="P3174" i="8"/>
  <c r="P3173" i="8"/>
  <c r="P3172" i="8"/>
  <c r="P3171" i="8"/>
  <c r="P3170" i="8"/>
  <c r="P3169" i="8"/>
  <c r="P3168" i="8"/>
  <c r="P3167" i="8"/>
  <c r="P3166" i="8"/>
  <c r="P3165" i="8"/>
  <c r="P3164" i="8"/>
  <c r="P3163" i="8"/>
  <c r="P3162" i="8"/>
  <c r="P3161" i="8"/>
  <c r="P3160" i="8"/>
  <c r="P3159" i="8"/>
  <c r="P3158" i="8"/>
  <c r="P3157" i="8"/>
  <c r="P3156" i="8"/>
  <c r="P3155" i="8"/>
  <c r="P3154" i="8"/>
  <c r="P3153" i="8"/>
  <c r="P3152" i="8"/>
  <c r="P3151" i="8"/>
  <c r="P3150" i="8"/>
  <c r="P3149" i="8"/>
  <c r="P3148" i="8"/>
  <c r="P3147" i="8"/>
  <c r="P3146" i="8"/>
  <c r="P3145" i="8"/>
  <c r="P3144" i="8"/>
  <c r="P3143" i="8"/>
  <c r="P3142" i="8"/>
  <c r="P3141" i="8"/>
  <c r="P3140" i="8"/>
  <c r="P3139" i="8"/>
  <c r="P3138" i="8"/>
  <c r="P3137" i="8"/>
  <c r="P3136" i="8"/>
  <c r="P3135" i="8"/>
  <c r="P3134" i="8"/>
  <c r="P3133" i="8"/>
  <c r="P3132" i="8"/>
  <c r="P3131" i="8"/>
  <c r="P3130" i="8"/>
  <c r="P3129" i="8"/>
  <c r="P3128" i="8"/>
  <c r="P3127" i="8"/>
  <c r="P3126" i="8"/>
  <c r="P3125" i="8"/>
  <c r="P3124" i="8"/>
  <c r="P3123" i="8"/>
  <c r="P3122" i="8"/>
  <c r="P3121" i="8"/>
  <c r="P3120" i="8"/>
  <c r="P3119" i="8"/>
  <c r="P3118" i="8"/>
  <c r="P3117" i="8"/>
  <c r="P3116" i="8"/>
  <c r="P3115" i="8"/>
  <c r="P3114" i="8"/>
  <c r="P3113" i="8"/>
  <c r="P3112" i="8"/>
  <c r="P3111" i="8"/>
  <c r="P3110" i="8"/>
  <c r="P3109" i="8"/>
  <c r="P3108" i="8"/>
  <c r="P3107" i="8"/>
  <c r="P3106" i="8"/>
  <c r="P3105" i="8"/>
  <c r="P3104" i="8"/>
  <c r="P3103" i="8"/>
  <c r="P3102" i="8"/>
  <c r="P3101" i="8"/>
  <c r="P3100" i="8"/>
  <c r="P3099" i="8"/>
  <c r="P3098" i="8"/>
  <c r="P3097" i="8"/>
  <c r="P3096" i="8"/>
  <c r="P3095" i="8"/>
  <c r="P3094" i="8"/>
  <c r="P3093" i="8"/>
  <c r="P3092" i="8"/>
  <c r="P3091" i="8"/>
  <c r="P3090" i="8"/>
  <c r="P3089" i="8"/>
  <c r="P3088" i="8"/>
  <c r="P3087" i="8"/>
  <c r="P3086" i="8"/>
  <c r="P3085" i="8"/>
  <c r="P3084" i="8"/>
  <c r="P3083" i="8"/>
  <c r="P3082" i="8"/>
  <c r="P3081" i="8"/>
  <c r="P3080" i="8"/>
  <c r="P3079" i="8"/>
  <c r="P3078" i="8"/>
  <c r="P3077" i="8"/>
  <c r="P3076" i="8"/>
  <c r="P3075" i="8"/>
  <c r="P3074" i="8"/>
  <c r="P3073" i="8"/>
  <c r="P3072" i="8"/>
  <c r="P3071" i="8"/>
  <c r="P3070" i="8"/>
  <c r="P3069" i="8"/>
  <c r="P3068" i="8"/>
  <c r="P3067" i="8"/>
  <c r="P3066" i="8"/>
  <c r="P3065" i="8"/>
  <c r="P3064" i="8"/>
  <c r="P3063" i="8"/>
  <c r="P3062" i="8"/>
  <c r="P3061" i="8"/>
  <c r="P3060" i="8"/>
  <c r="P3059" i="8"/>
  <c r="P3058" i="8"/>
  <c r="P3057" i="8"/>
  <c r="P3056" i="8"/>
  <c r="P3055" i="8"/>
  <c r="P3054" i="8"/>
  <c r="P3053" i="8"/>
  <c r="P3052" i="8"/>
  <c r="P3051" i="8"/>
  <c r="P3050" i="8"/>
  <c r="P3049" i="8"/>
  <c r="P3048" i="8"/>
  <c r="P3047" i="8"/>
  <c r="P3046" i="8"/>
  <c r="P3045" i="8"/>
  <c r="P3044" i="8"/>
  <c r="P3043" i="8"/>
  <c r="P3042" i="8"/>
  <c r="P3041" i="8"/>
  <c r="P3040" i="8"/>
  <c r="P3039" i="8"/>
  <c r="P3038" i="8"/>
  <c r="P3037" i="8"/>
  <c r="P3036" i="8"/>
  <c r="P3035" i="8"/>
  <c r="P3034" i="8"/>
  <c r="P3033" i="8"/>
  <c r="P3032" i="8"/>
  <c r="P3031" i="8"/>
  <c r="P3030" i="8"/>
  <c r="P3029" i="8"/>
  <c r="P3028" i="8"/>
  <c r="P3027" i="8"/>
  <c r="P3026" i="8"/>
  <c r="P3025" i="8"/>
  <c r="P3024" i="8"/>
  <c r="P3023" i="8"/>
  <c r="P3022" i="8"/>
  <c r="P3021" i="8"/>
  <c r="P3020" i="8"/>
  <c r="P3019" i="8"/>
  <c r="P3018" i="8"/>
  <c r="P3017" i="8"/>
  <c r="P3016" i="8"/>
  <c r="P3015" i="8"/>
  <c r="P3014" i="8"/>
  <c r="P3013" i="8"/>
  <c r="P3012" i="8"/>
  <c r="P3011" i="8"/>
  <c r="P3010" i="8"/>
  <c r="P3009" i="8"/>
  <c r="P3008" i="8"/>
  <c r="P3007" i="8"/>
  <c r="P3006" i="8"/>
  <c r="P3005" i="8"/>
  <c r="P3004" i="8"/>
  <c r="P3003" i="8"/>
  <c r="P3002" i="8"/>
  <c r="P3001" i="8"/>
  <c r="P3000" i="8"/>
  <c r="P2999" i="8"/>
  <c r="P2998" i="8"/>
  <c r="P2997" i="8"/>
  <c r="P2996" i="8"/>
  <c r="P2995" i="8"/>
  <c r="P2994" i="8"/>
  <c r="P2993" i="8"/>
  <c r="P2992" i="8"/>
  <c r="P2991" i="8"/>
  <c r="P2990" i="8"/>
  <c r="P2989" i="8"/>
  <c r="P2988" i="8"/>
  <c r="P2987" i="8"/>
  <c r="P2986" i="8"/>
  <c r="P2985" i="8"/>
  <c r="P2984" i="8"/>
  <c r="P2983" i="8"/>
  <c r="P2982" i="8"/>
  <c r="P2981" i="8"/>
  <c r="P2980" i="8"/>
  <c r="P2979" i="8"/>
  <c r="P2978" i="8"/>
  <c r="P2977" i="8"/>
  <c r="P2976" i="8"/>
  <c r="P2975" i="8"/>
  <c r="P2974" i="8"/>
  <c r="P2973" i="8"/>
  <c r="P2972" i="8"/>
  <c r="P2971" i="8"/>
  <c r="P2970" i="8"/>
  <c r="P2969" i="8"/>
  <c r="P2968" i="8"/>
  <c r="P2967" i="8"/>
  <c r="P2966" i="8"/>
  <c r="P2965" i="8"/>
  <c r="P2964" i="8"/>
  <c r="P2963" i="8"/>
  <c r="P2962" i="8"/>
  <c r="P2961" i="8"/>
  <c r="P2960" i="8"/>
  <c r="P2959" i="8"/>
  <c r="P2958" i="8"/>
  <c r="P2957" i="8"/>
  <c r="P2956" i="8"/>
  <c r="P2955" i="8"/>
  <c r="P2954" i="8"/>
  <c r="P2953" i="8"/>
  <c r="P2952" i="8"/>
  <c r="P2951" i="8"/>
  <c r="P2950" i="8"/>
  <c r="P2949" i="8"/>
  <c r="P2948" i="8"/>
  <c r="P2947" i="8"/>
  <c r="P2946" i="8"/>
  <c r="P2945" i="8"/>
  <c r="P2944" i="8"/>
  <c r="P2943" i="8"/>
  <c r="P2942" i="8"/>
  <c r="P2941" i="8"/>
  <c r="P2940" i="8"/>
  <c r="P2939" i="8"/>
  <c r="P2938" i="8"/>
  <c r="P2937" i="8"/>
  <c r="P2936" i="8"/>
  <c r="P2935" i="8"/>
  <c r="P2934" i="8"/>
  <c r="P2933" i="8"/>
  <c r="P2932" i="8"/>
  <c r="P2931" i="8"/>
  <c r="P2930" i="8"/>
  <c r="P2929" i="8"/>
  <c r="P2928" i="8"/>
  <c r="P2927" i="8"/>
  <c r="P2926" i="8"/>
  <c r="P2925" i="8"/>
  <c r="P2924" i="8"/>
  <c r="P2923" i="8"/>
  <c r="P2922" i="8"/>
  <c r="P2921" i="8"/>
  <c r="P2920" i="8"/>
  <c r="P2919" i="8"/>
  <c r="P2918" i="8"/>
  <c r="P2917" i="8"/>
  <c r="P2916" i="8"/>
  <c r="P2915" i="8"/>
  <c r="P2914" i="8"/>
  <c r="P2913" i="8"/>
  <c r="P2912" i="8"/>
  <c r="P2911" i="8"/>
  <c r="P2910" i="8"/>
  <c r="P2909" i="8"/>
  <c r="P2908" i="8"/>
  <c r="P2907" i="8"/>
  <c r="P2906" i="8"/>
  <c r="P2905" i="8"/>
  <c r="P2904" i="8"/>
  <c r="P2903" i="8"/>
  <c r="P2902" i="8"/>
  <c r="P2901" i="8"/>
  <c r="P2900" i="8"/>
  <c r="P2899" i="8"/>
  <c r="P2898" i="8"/>
  <c r="P2897" i="8"/>
  <c r="P2896" i="8"/>
  <c r="P2895" i="8"/>
  <c r="P2894" i="8"/>
  <c r="P2893" i="8"/>
  <c r="P2892" i="8"/>
  <c r="P2891" i="8"/>
  <c r="P2890" i="8"/>
  <c r="P2889" i="8"/>
  <c r="P2888" i="8"/>
  <c r="P2887" i="8"/>
  <c r="P2886" i="8"/>
  <c r="P2885" i="8"/>
  <c r="P2884" i="8"/>
  <c r="P2883" i="8"/>
  <c r="P2882" i="8"/>
  <c r="P2881" i="8"/>
  <c r="P2880" i="8"/>
  <c r="P2879" i="8"/>
  <c r="P2878" i="8"/>
  <c r="P2877" i="8"/>
  <c r="P2876" i="8"/>
  <c r="P2875" i="8"/>
  <c r="P2874" i="8"/>
  <c r="P2873" i="8"/>
  <c r="P2872" i="8"/>
  <c r="P2871" i="8"/>
  <c r="P2870" i="8"/>
  <c r="P2869" i="8"/>
  <c r="P2868" i="8"/>
  <c r="P2867" i="8"/>
  <c r="P2866" i="8"/>
  <c r="P2865" i="8"/>
  <c r="P2864" i="8"/>
  <c r="P2863" i="8"/>
  <c r="P2862" i="8"/>
  <c r="P2861" i="8"/>
  <c r="P2860" i="8"/>
  <c r="P2859" i="8"/>
  <c r="P2858" i="8"/>
  <c r="P2857" i="8"/>
  <c r="P2856" i="8"/>
  <c r="P2855" i="8"/>
  <c r="P2854" i="8"/>
  <c r="P2853" i="8"/>
  <c r="P2852" i="8"/>
  <c r="P2851" i="8"/>
  <c r="P2850" i="8"/>
  <c r="P2849" i="8"/>
  <c r="P2848" i="8"/>
  <c r="P2847" i="8"/>
  <c r="P2846" i="8"/>
  <c r="P2845" i="8"/>
  <c r="P2844" i="8"/>
  <c r="P2843" i="8"/>
  <c r="P2842" i="8"/>
  <c r="P2841" i="8"/>
  <c r="P2840" i="8"/>
  <c r="P2839" i="8"/>
  <c r="P2838" i="8"/>
  <c r="P2837" i="8"/>
  <c r="P2836" i="8"/>
  <c r="P2835" i="8"/>
  <c r="P2834" i="8"/>
  <c r="P2833" i="8"/>
  <c r="P2832" i="8"/>
  <c r="P2831" i="8"/>
  <c r="P2830" i="8"/>
  <c r="P2829" i="8"/>
  <c r="P2828" i="8"/>
  <c r="P2827" i="8"/>
  <c r="P2826" i="8"/>
  <c r="P2825" i="8"/>
  <c r="P2824" i="8"/>
  <c r="P2823" i="8"/>
  <c r="P2822" i="8"/>
  <c r="P2821" i="8"/>
  <c r="P2820" i="8"/>
  <c r="P2819" i="8"/>
  <c r="P2818" i="8"/>
  <c r="P2817" i="8"/>
  <c r="P2816" i="8"/>
  <c r="P2815" i="8"/>
  <c r="P2814" i="8"/>
  <c r="P2813" i="8"/>
  <c r="P2812" i="8"/>
  <c r="P2811" i="8"/>
  <c r="P2810" i="8"/>
  <c r="P2809" i="8"/>
  <c r="P2808" i="8"/>
  <c r="P2807" i="8"/>
  <c r="P2806" i="8"/>
  <c r="P2805" i="8"/>
  <c r="P2804" i="8"/>
  <c r="P2803" i="8"/>
  <c r="P2802" i="8"/>
  <c r="P2801" i="8"/>
  <c r="P2800" i="8"/>
  <c r="P2799" i="8"/>
  <c r="P2798" i="8"/>
  <c r="P2797" i="8"/>
  <c r="P2796" i="8"/>
  <c r="P2795" i="8"/>
  <c r="P2794" i="8"/>
  <c r="P2793" i="8"/>
  <c r="P2792" i="8"/>
  <c r="P2791" i="8"/>
  <c r="P2790" i="8"/>
  <c r="P2789" i="8"/>
  <c r="P2788" i="8"/>
  <c r="P2787" i="8"/>
  <c r="P2786" i="8"/>
  <c r="P2785" i="8"/>
  <c r="P2784" i="8"/>
  <c r="P2783" i="8"/>
  <c r="P2782" i="8"/>
  <c r="P2781" i="8"/>
  <c r="P2780" i="8"/>
  <c r="P2779" i="8"/>
  <c r="P2778" i="8"/>
  <c r="P2777" i="8"/>
  <c r="P2776" i="8"/>
  <c r="P2775" i="8"/>
  <c r="P2774" i="8"/>
  <c r="P2773" i="8"/>
  <c r="P2772" i="8"/>
  <c r="P2771" i="8"/>
  <c r="P2770" i="8"/>
  <c r="P2769" i="8"/>
  <c r="P2768" i="8"/>
  <c r="P2767" i="8"/>
  <c r="P2766" i="8"/>
  <c r="P2765" i="8"/>
  <c r="P2764" i="8"/>
  <c r="P2763" i="8"/>
  <c r="P2762" i="8"/>
  <c r="P2761" i="8"/>
  <c r="P2760" i="8"/>
  <c r="P2759" i="8"/>
  <c r="P2758" i="8"/>
  <c r="P2757" i="8"/>
  <c r="P2756" i="8"/>
  <c r="P2755" i="8"/>
  <c r="P2754" i="8"/>
  <c r="P2753" i="8"/>
  <c r="P2752" i="8"/>
  <c r="P2751" i="8"/>
  <c r="P2750" i="8"/>
  <c r="P2749" i="8"/>
  <c r="P2748" i="8"/>
  <c r="P2747" i="8"/>
  <c r="P2746" i="8"/>
  <c r="P2745" i="8"/>
  <c r="P2744" i="8"/>
  <c r="P2743" i="8"/>
  <c r="P2742" i="8"/>
  <c r="P2741" i="8"/>
  <c r="P2740" i="8"/>
  <c r="P2739" i="8"/>
  <c r="P2738" i="8"/>
  <c r="P2737" i="8"/>
  <c r="P2736" i="8"/>
  <c r="P2735" i="8"/>
  <c r="P2734" i="8"/>
  <c r="P2733" i="8"/>
  <c r="P2732" i="8"/>
  <c r="P2731" i="8"/>
  <c r="P2730" i="8"/>
  <c r="P2729" i="8"/>
  <c r="P2728" i="8"/>
  <c r="P2727" i="8"/>
  <c r="P2726" i="8"/>
  <c r="P2725" i="8"/>
  <c r="P2724" i="8"/>
  <c r="P2723" i="8"/>
  <c r="P2722" i="8"/>
  <c r="P2721" i="8"/>
  <c r="P2720" i="8"/>
  <c r="P2719" i="8"/>
  <c r="P2718" i="8"/>
  <c r="P2717" i="8"/>
  <c r="P2716" i="8"/>
  <c r="P2715" i="8"/>
  <c r="P2714" i="8"/>
  <c r="P2713" i="8"/>
  <c r="P2712" i="8"/>
  <c r="P2711" i="8"/>
  <c r="P2710" i="8"/>
  <c r="P2709" i="8"/>
  <c r="P2708" i="8"/>
  <c r="P2707" i="8"/>
  <c r="P2706" i="8"/>
  <c r="P2705" i="8"/>
  <c r="P2704" i="8"/>
  <c r="P2703" i="8"/>
  <c r="P2702" i="8"/>
  <c r="P2701" i="8"/>
  <c r="P2700" i="8"/>
  <c r="P2699" i="8"/>
  <c r="P2698" i="8"/>
  <c r="P2697" i="8"/>
  <c r="P2696" i="8"/>
  <c r="P2695" i="8"/>
  <c r="P2694" i="8"/>
  <c r="P2693" i="8"/>
  <c r="P2692" i="8"/>
  <c r="P2691" i="8"/>
  <c r="P2690" i="8"/>
  <c r="P2689" i="8"/>
  <c r="P2688" i="8"/>
  <c r="P2687" i="8"/>
  <c r="P2686" i="8"/>
  <c r="P2685" i="8"/>
  <c r="P2684" i="8"/>
  <c r="P2683" i="8"/>
  <c r="P2682" i="8"/>
  <c r="P2681" i="8"/>
  <c r="P2680" i="8"/>
  <c r="P2679" i="8"/>
  <c r="P2678" i="8"/>
  <c r="P2677" i="8"/>
  <c r="P2676" i="8"/>
  <c r="P2675" i="8"/>
  <c r="P2674" i="8"/>
  <c r="P2673" i="8"/>
  <c r="P2672" i="8"/>
  <c r="P2671" i="8"/>
  <c r="P2670" i="8"/>
  <c r="P2669" i="8"/>
  <c r="P2668" i="8"/>
  <c r="P2667" i="8"/>
  <c r="P2666" i="8"/>
  <c r="P2665" i="8"/>
  <c r="P2664" i="8"/>
  <c r="P2663" i="8"/>
  <c r="P2662" i="8"/>
  <c r="P2661" i="8"/>
  <c r="P2660" i="8"/>
  <c r="P2659" i="8"/>
  <c r="P2658" i="8"/>
  <c r="P2657" i="8"/>
  <c r="P2656" i="8"/>
  <c r="P2655" i="8"/>
  <c r="P2654" i="8"/>
  <c r="P2653" i="8"/>
  <c r="P2652" i="8"/>
  <c r="P2651" i="8"/>
  <c r="P2650" i="8"/>
  <c r="P2649" i="8"/>
  <c r="P2648" i="8"/>
  <c r="P2647" i="8"/>
  <c r="P2646" i="8"/>
  <c r="P2645" i="8"/>
  <c r="P2644" i="8"/>
  <c r="P2643" i="8"/>
  <c r="P2642" i="8"/>
  <c r="P2641" i="8"/>
  <c r="P2640" i="8"/>
  <c r="P2639" i="8"/>
  <c r="P2638" i="8"/>
  <c r="P2637" i="8"/>
  <c r="P2636" i="8"/>
  <c r="P2635" i="8"/>
  <c r="P2634" i="8"/>
  <c r="P2633" i="8"/>
  <c r="P2632" i="8"/>
  <c r="P2631" i="8"/>
  <c r="P2630" i="8"/>
  <c r="P2629" i="8"/>
  <c r="P2628" i="8"/>
  <c r="P2627" i="8"/>
  <c r="P2626" i="8"/>
  <c r="P2625" i="8"/>
  <c r="P2624" i="8"/>
  <c r="P2623" i="8"/>
  <c r="P2622" i="8"/>
  <c r="P2621" i="8"/>
  <c r="P2620" i="8"/>
  <c r="P2619" i="8"/>
  <c r="P2618" i="8"/>
  <c r="P2617" i="8"/>
  <c r="P2616" i="8"/>
  <c r="P2615" i="8"/>
  <c r="P2614" i="8"/>
  <c r="P2613" i="8"/>
  <c r="P2612" i="8"/>
  <c r="P2611" i="8"/>
  <c r="P2610" i="8"/>
  <c r="P2609" i="8"/>
  <c r="P2608" i="8"/>
  <c r="P2607" i="8"/>
  <c r="P2606" i="8"/>
  <c r="P2605" i="8"/>
  <c r="P2604" i="8"/>
  <c r="P2603" i="8"/>
  <c r="P2602" i="8"/>
  <c r="P2601" i="8"/>
  <c r="P2600" i="8"/>
  <c r="P2599" i="8"/>
  <c r="P2598" i="8"/>
  <c r="P2597" i="8"/>
  <c r="P2596" i="8"/>
  <c r="P2595" i="8"/>
  <c r="P2594" i="8"/>
  <c r="P2593" i="8"/>
  <c r="P2592" i="8"/>
  <c r="P2591" i="8"/>
  <c r="P2590" i="8"/>
  <c r="P2589" i="8"/>
  <c r="P2588" i="8"/>
  <c r="P2587" i="8"/>
  <c r="P2586" i="8"/>
  <c r="P2585" i="8"/>
  <c r="P2584" i="8"/>
  <c r="P2583" i="8"/>
  <c r="P2582" i="8"/>
  <c r="P2581" i="8"/>
  <c r="P2580" i="8"/>
  <c r="P2579" i="8"/>
  <c r="P2578" i="8"/>
  <c r="P2577" i="8"/>
  <c r="P2576" i="8"/>
  <c r="P2575" i="8"/>
  <c r="P2574" i="8"/>
  <c r="P2573" i="8"/>
  <c r="P2572" i="8"/>
  <c r="P2571" i="8"/>
  <c r="P2570" i="8"/>
  <c r="P2569" i="8"/>
  <c r="P2568" i="8"/>
  <c r="P2567" i="8"/>
  <c r="P2566" i="8"/>
  <c r="P2565" i="8"/>
  <c r="P2564" i="8"/>
  <c r="P2563" i="8"/>
  <c r="P2562" i="8"/>
  <c r="P2561" i="8"/>
  <c r="P2560" i="8"/>
  <c r="P2559" i="8"/>
  <c r="P2558" i="8"/>
  <c r="P2557" i="8"/>
  <c r="P2556" i="8"/>
  <c r="P2555" i="8"/>
  <c r="P2554" i="8"/>
  <c r="P2553" i="8"/>
  <c r="P2552" i="8"/>
  <c r="P2551" i="8"/>
  <c r="P2550" i="8"/>
  <c r="P2549" i="8"/>
  <c r="P2548" i="8"/>
  <c r="P2547" i="8"/>
  <c r="P2546" i="8"/>
  <c r="P2545" i="8"/>
  <c r="P2544" i="8"/>
  <c r="P2543" i="8"/>
  <c r="P2542" i="8"/>
  <c r="P2541" i="8"/>
  <c r="P2540" i="8"/>
  <c r="P2539" i="8"/>
  <c r="P2538" i="8"/>
  <c r="P2537" i="8"/>
  <c r="P2536" i="8"/>
  <c r="P2535" i="8"/>
  <c r="P2534" i="8"/>
  <c r="P2533" i="8"/>
  <c r="P2532" i="8"/>
  <c r="P2531" i="8"/>
  <c r="P2530" i="8"/>
  <c r="P2529" i="8"/>
  <c r="P2528" i="8"/>
  <c r="P2527" i="8"/>
  <c r="P2526" i="8"/>
  <c r="P2525" i="8"/>
  <c r="P2524" i="8"/>
  <c r="P2523" i="8"/>
  <c r="P2522" i="8"/>
  <c r="P2521" i="8"/>
  <c r="P2520" i="8"/>
  <c r="P2519" i="8"/>
  <c r="P2518" i="8"/>
  <c r="P2517" i="8"/>
  <c r="P2516" i="8"/>
  <c r="P2515" i="8"/>
  <c r="P2514" i="8"/>
  <c r="P2513" i="8"/>
  <c r="P2512" i="8"/>
  <c r="P2511" i="8"/>
  <c r="P2510" i="8"/>
  <c r="P2509" i="8"/>
  <c r="P2508" i="8"/>
  <c r="P2507" i="8"/>
  <c r="P2506" i="8"/>
  <c r="P2505" i="8"/>
  <c r="P2504" i="8"/>
  <c r="P2503" i="8"/>
  <c r="P2502" i="8"/>
  <c r="P2501" i="8"/>
  <c r="P2500" i="8"/>
  <c r="P2499" i="8"/>
  <c r="P2498" i="8"/>
  <c r="P2497" i="8"/>
  <c r="P2496" i="8"/>
  <c r="P2495" i="8"/>
  <c r="P2494" i="8"/>
  <c r="P2493" i="8"/>
  <c r="P2492" i="8"/>
  <c r="P2491" i="8"/>
  <c r="P2490" i="8"/>
  <c r="P2489" i="8"/>
  <c r="P2488" i="8"/>
  <c r="P2487" i="8"/>
  <c r="P2486" i="8"/>
  <c r="P2485" i="8"/>
  <c r="P2484" i="8"/>
  <c r="P2483" i="8"/>
  <c r="P2482" i="8"/>
  <c r="P2481" i="8"/>
  <c r="P2480" i="8"/>
  <c r="P2479" i="8"/>
  <c r="P2478" i="8"/>
  <c r="P2477" i="8"/>
  <c r="P2476" i="8"/>
  <c r="P2475" i="8"/>
  <c r="P2474" i="8"/>
  <c r="P2473" i="8"/>
  <c r="P2472" i="8"/>
  <c r="P2471" i="8"/>
  <c r="P2470" i="8"/>
  <c r="P2469" i="8"/>
  <c r="P2468" i="8"/>
  <c r="P2467" i="8"/>
  <c r="P2466" i="8"/>
  <c r="P2465" i="8"/>
  <c r="P2464" i="8"/>
  <c r="P2463" i="8"/>
  <c r="P2462" i="8"/>
  <c r="P2461" i="8"/>
  <c r="P2460" i="8"/>
  <c r="P2459" i="8"/>
  <c r="P2458" i="8"/>
  <c r="P2457" i="8"/>
  <c r="P2456" i="8"/>
  <c r="P2455" i="8"/>
  <c r="P2454" i="8"/>
  <c r="P2453" i="8"/>
  <c r="P2452" i="8"/>
  <c r="P2451" i="8"/>
  <c r="P2450" i="8"/>
  <c r="P2449" i="8"/>
  <c r="P2448" i="8"/>
  <c r="P2447" i="8"/>
  <c r="P2446" i="8"/>
  <c r="P2445" i="8"/>
  <c r="P2444" i="8"/>
  <c r="P2443" i="8"/>
  <c r="P2442" i="8"/>
  <c r="P2441" i="8"/>
  <c r="P2440" i="8"/>
  <c r="P2439" i="8"/>
  <c r="P2438" i="8"/>
  <c r="P2437" i="8"/>
  <c r="P2436" i="8"/>
  <c r="P2435" i="8"/>
  <c r="P2434" i="8"/>
  <c r="P2433" i="8"/>
  <c r="P2432" i="8"/>
  <c r="P2431" i="8"/>
  <c r="P2430" i="8"/>
  <c r="P2429" i="8"/>
  <c r="P2428" i="8"/>
  <c r="P2427" i="8"/>
  <c r="P2426" i="8"/>
  <c r="P2425" i="8"/>
  <c r="P2424" i="8"/>
  <c r="P2423" i="8"/>
  <c r="P2422" i="8"/>
  <c r="P2421" i="8"/>
  <c r="P2420" i="8"/>
  <c r="P2419" i="8"/>
  <c r="P2418" i="8"/>
  <c r="P2417" i="8"/>
  <c r="P2416" i="8"/>
  <c r="P2415" i="8"/>
  <c r="P2414" i="8"/>
  <c r="P2413" i="8"/>
  <c r="P2412" i="8"/>
  <c r="P2411" i="8"/>
  <c r="P2410" i="8"/>
  <c r="P2409" i="8"/>
  <c r="P2408" i="8"/>
  <c r="P2407" i="8"/>
  <c r="P2406" i="8"/>
  <c r="P2405" i="8"/>
  <c r="P2404" i="8"/>
  <c r="P2403" i="8"/>
  <c r="P2402" i="8"/>
  <c r="P2401" i="8"/>
  <c r="P2400" i="8"/>
  <c r="P2399" i="8"/>
  <c r="P2398" i="8"/>
  <c r="P2397" i="8"/>
  <c r="P2396" i="8"/>
  <c r="P2395" i="8"/>
  <c r="P2394" i="8"/>
  <c r="P2393" i="8"/>
  <c r="P2392" i="8"/>
  <c r="P2391" i="8"/>
  <c r="P2390" i="8"/>
  <c r="P2389" i="8"/>
  <c r="P2388" i="8"/>
  <c r="P2387" i="8"/>
  <c r="P2386" i="8"/>
  <c r="P2385" i="8"/>
  <c r="P2384" i="8"/>
  <c r="P2383" i="8"/>
  <c r="P2382" i="8"/>
  <c r="P2381" i="8"/>
  <c r="P2380" i="8"/>
  <c r="P2379" i="8"/>
  <c r="P2378" i="8"/>
  <c r="P2377" i="8"/>
  <c r="P2376" i="8"/>
  <c r="P2375" i="8"/>
  <c r="P2374" i="8"/>
  <c r="P2373" i="8"/>
  <c r="P2372" i="8"/>
  <c r="P2371" i="8"/>
  <c r="P2370" i="8"/>
  <c r="P2369" i="8"/>
  <c r="P2368" i="8"/>
  <c r="P2367" i="8"/>
  <c r="P2366" i="8"/>
  <c r="P2365" i="8"/>
  <c r="P2364" i="8"/>
  <c r="P2363" i="8"/>
  <c r="P2362" i="8"/>
  <c r="P2361" i="8"/>
  <c r="P2360" i="8"/>
  <c r="P2359" i="8"/>
  <c r="P2358" i="8"/>
  <c r="P2357" i="8"/>
  <c r="P2356" i="8"/>
  <c r="P2355" i="8"/>
  <c r="P2354" i="8"/>
  <c r="P2353" i="8"/>
  <c r="P2352" i="8"/>
  <c r="P2351" i="8"/>
  <c r="P2350" i="8"/>
  <c r="P2349" i="8"/>
  <c r="P2348" i="8"/>
  <c r="P2347" i="8"/>
  <c r="P2346" i="8"/>
  <c r="P2345" i="8"/>
  <c r="P2344" i="8"/>
  <c r="P2343" i="8"/>
  <c r="P2342" i="8"/>
  <c r="P2341" i="8"/>
  <c r="P2340" i="8"/>
  <c r="P2339" i="8"/>
  <c r="P2338" i="8"/>
  <c r="P2337" i="8"/>
  <c r="P2336" i="8"/>
  <c r="P2335" i="8"/>
  <c r="P2334" i="8"/>
  <c r="P2333" i="8"/>
  <c r="P2332" i="8"/>
  <c r="P2331" i="8"/>
  <c r="P2330" i="8"/>
  <c r="P2329" i="8"/>
  <c r="P2328" i="8"/>
  <c r="P2327" i="8"/>
  <c r="P2326" i="8"/>
  <c r="P2325" i="8"/>
  <c r="P2324" i="8"/>
  <c r="P2323" i="8"/>
  <c r="P2322" i="8"/>
  <c r="P2321" i="8"/>
  <c r="P2320" i="8"/>
  <c r="P2319" i="8"/>
  <c r="P2318" i="8"/>
  <c r="P2317" i="8"/>
  <c r="P2316" i="8"/>
  <c r="P2315" i="8"/>
  <c r="P2314" i="8"/>
  <c r="P2313" i="8"/>
  <c r="P2312" i="8"/>
  <c r="P2311" i="8"/>
  <c r="P2310" i="8"/>
  <c r="P2309" i="8"/>
  <c r="P2308" i="8"/>
  <c r="P2307" i="8"/>
  <c r="P2306" i="8"/>
  <c r="P2305" i="8"/>
  <c r="P2304" i="8"/>
  <c r="P2303" i="8"/>
  <c r="P2302" i="8"/>
  <c r="P2301" i="8"/>
  <c r="P2300" i="8"/>
  <c r="P2299" i="8"/>
  <c r="P2298" i="8"/>
  <c r="P2297" i="8"/>
  <c r="P2296" i="8"/>
  <c r="P2295" i="8"/>
  <c r="P2294" i="8"/>
  <c r="P2293" i="8"/>
  <c r="P2292" i="8"/>
  <c r="P2291" i="8"/>
  <c r="P2290" i="8"/>
  <c r="P2289" i="8"/>
  <c r="P2288" i="8"/>
  <c r="P2287" i="8"/>
  <c r="P2286" i="8"/>
  <c r="P2285" i="8"/>
  <c r="P2284" i="8"/>
  <c r="P2283" i="8"/>
  <c r="P2282" i="8"/>
  <c r="P2281" i="8"/>
  <c r="P2280" i="8"/>
  <c r="P2279" i="8"/>
  <c r="P2278" i="8"/>
  <c r="P2277" i="8"/>
  <c r="P2276" i="8"/>
  <c r="P2275" i="8"/>
  <c r="P2274" i="8"/>
  <c r="P2273" i="8"/>
  <c r="P2272" i="8"/>
  <c r="P2271" i="8"/>
  <c r="P2270" i="8"/>
  <c r="P2269" i="8"/>
  <c r="P2268" i="8"/>
  <c r="P2267" i="8"/>
  <c r="P2266" i="8"/>
  <c r="P2265" i="8"/>
  <c r="P2264" i="8"/>
  <c r="P2263" i="8"/>
  <c r="P2262" i="8"/>
  <c r="P2261" i="8"/>
  <c r="P2260" i="8"/>
  <c r="P2259" i="8"/>
  <c r="P2258" i="8"/>
  <c r="P2257" i="8"/>
  <c r="P2256" i="8"/>
  <c r="P2255" i="8"/>
  <c r="P2254" i="8"/>
  <c r="P2253" i="8"/>
  <c r="P2252" i="8"/>
  <c r="P2251" i="8"/>
  <c r="P2250" i="8"/>
  <c r="P2249" i="8"/>
  <c r="P2248" i="8"/>
  <c r="P2247" i="8"/>
  <c r="P2246" i="8"/>
  <c r="P2245" i="8"/>
  <c r="P2244" i="8"/>
  <c r="P2243" i="8"/>
  <c r="P2242" i="8"/>
  <c r="P2241" i="8"/>
  <c r="P2240" i="8"/>
  <c r="P2239" i="8"/>
  <c r="P2238" i="8"/>
  <c r="P2237" i="8"/>
  <c r="P2236" i="8"/>
  <c r="P2235" i="8"/>
  <c r="P2234" i="8"/>
  <c r="P2233" i="8"/>
  <c r="P2232" i="8"/>
  <c r="P2231" i="8"/>
  <c r="P2230" i="8"/>
  <c r="P2229" i="8"/>
  <c r="P2228" i="8"/>
  <c r="P2227" i="8"/>
  <c r="P2226" i="8"/>
  <c r="P2225" i="8"/>
  <c r="P2224" i="8"/>
  <c r="P2223" i="8"/>
  <c r="P2222" i="8"/>
  <c r="P2221" i="8"/>
  <c r="P2220" i="8"/>
  <c r="P2219" i="8"/>
  <c r="P2218" i="8"/>
  <c r="P2217" i="8"/>
  <c r="P2216" i="8"/>
  <c r="P2215" i="8"/>
  <c r="P2214" i="8"/>
  <c r="P2213" i="8"/>
  <c r="P2212" i="8"/>
  <c r="P2211" i="8"/>
  <c r="P2210" i="8"/>
  <c r="P2209" i="8"/>
  <c r="P2208" i="8"/>
  <c r="P2207" i="8"/>
  <c r="P2206" i="8"/>
  <c r="P2205" i="8"/>
  <c r="P2204" i="8"/>
  <c r="P2203" i="8"/>
  <c r="P2202" i="8"/>
  <c r="P2201" i="8"/>
  <c r="P2200" i="8"/>
  <c r="P2199" i="8"/>
  <c r="P2198" i="8"/>
  <c r="P2197" i="8"/>
  <c r="P2196" i="8"/>
  <c r="P2195" i="8"/>
  <c r="P2194" i="8"/>
  <c r="P2193" i="8"/>
  <c r="P2192" i="8"/>
  <c r="P2191" i="8"/>
  <c r="P2190" i="8"/>
  <c r="P2189" i="8"/>
  <c r="P2188" i="8"/>
  <c r="P2187" i="8"/>
  <c r="P2186" i="8"/>
  <c r="P2185" i="8"/>
  <c r="P2184" i="8"/>
  <c r="P2183" i="8"/>
  <c r="P2182" i="8"/>
  <c r="P2181" i="8"/>
  <c r="P2180" i="8"/>
  <c r="P2179" i="8"/>
  <c r="P2178" i="8"/>
  <c r="P2177" i="8"/>
  <c r="P2176" i="8"/>
  <c r="P2175" i="8"/>
  <c r="P2174" i="8"/>
  <c r="P2173" i="8"/>
  <c r="P2172" i="8"/>
  <c r="P2171" i="8"/>
  <c r="P2170" i="8"/>
  <c r="P2169" i="8"/>
  <c r="P2168" i="8"/>
  <c r="P2167" i="8"/>
  <c r="P2166" i="8"/>
  <c r="P2165" i="8"/>
  <c r="P2164" i="8"/>
  <c r="P2163" i="8"/>
  <c r="P2162" i="8"/>
  <c r="P2161" i="8"/>
  <c r="P2160" i="8"/>
  <c r="P2159" i="8"/>
  <c r="P2158" i="8"/>
  <c r="P2157" i="8"/>
  <c r="P2156" i="8"/>
  <c r="P2155" i="8"/>
  <c r="P2154" i="8"/>
  <c r="P2153" i="8"/>
  <c r="P2152" i="8"/>
  <c r="P2151" i="8"/>
  <c r="P2150" i="8"/>
  <c r="P2149" i="8"/>
  <c r="P2148" i="8"/>
  <c r="P2147" i="8"/>
  <c r="P2146" i="8"/>
  <c r="P2145" i="8"/>
  <c r="P2144" i="8"/>
  <c r="P2143" i="8"/>
  <c r="P2142" i="8"/>
  <c r="P2141" i="8"/>
  <c r="P2140" i="8"/>
  <c r="P2139" i="8"/>
  <c r="P2138" i="8"/>
  <c r="P2137" i="8"/>
  <c r="P2136" i="8"/>
  <c r="P2135" i="8"/>
  <c r="P2134" i="8"/>
  <c r="P2133" i="8"/>
  <c r="P2132" i="8"/>
  <c r="P2131" i="8"/>
  <c r="P2130" i="8"/>
  <c r="P2129" i="8"/>
  <c r="P2128" i="8"/>
  <c r="P2127" i="8"/>
  <c r="P2126" i="8"/>
  <c r="P2125" i="8"/>
  <c r="P2124" i="8"/>
  <c r="P2123" i="8"/>
  <c r="P2122" i="8"/>
  <c r="P2121" i="8"/>
  <c r="P2120" i="8"/>
  <c r="P2119" i="8"/>
  <c r="P2118" i="8"/>
  <c r="P2117" i="8"/>
  <c r="P2116" i="8"/>
  <c r="P2115" i="8"/>
  <c r="P2114" i="8"/>
  <c r="P2113" i="8"/>
  <c r="P2112" i="8"/>
  <c r="P2111" i="8"/>
  <c r="P2110" i="8"/>
  <c r="P2109" i="8"/>
  <c r="P2108" i="8"/>
  <c r="P2107" i="8"/>
  <c r="P2106" i="8"/>
  <c r="P2105" i="8"/>
  <c r="P2104" i="8"/>
  <c r="P2103" i="8"/>
  <c r="P2102" i="8"/>
  <c r="P2101" i="8"/>
  <c r="P2100" i="8"/>
  <c r="P2099" i="8"/>
  <c r="P2098" i="8"/>
  <c r="P2097" i="8"/>
  <c r="P2096" i="8"/>
  <c r="P2095" i="8"/>
  <c r="P2094" i="8"/>
  <c r="P2093" i="8"/>
  <c r="P2092" i="8"/>
  <c r="P2091" i="8"/>
  <c r="P2090" i="8"/>
  <c r="P2089" i="8"/>
  <c r="P2088" i="8"/>
  <c r="P2087" i="8"/>
  <c r="P2086" i="8"/>
  <c r="P2085" i="8"/>
  <c r="P2084" i="8"/>
  <c r="P2083" i="8"/>
  <c r="P2082" i="8"/>
  <c r="P2081" i="8"/>
  <c r="P2080" i="8"/>
  <c r="P2079" i="8"/>
  <c r="P2078" i="8"/>
  <c r="P2077" i="8"/>
  <c r="P2076" i="8"/>
  <c r="P2075" i="8"/>
  <c r="P2074" i="8"/>
  <c r="P2073" i="8"/>
  <c r="P2072" i="8"/>
  <c r="P2071" i="8"/>
  <c r="P2070" i="8"/>
  <c r="P2069" i="8"/>
  <c r="P2068" i="8"/>
  <c r="P2067" i="8"/>
  <c r="P2066" i="8"/>
  <c r="P2065" i="8"/>
  <c r="P2064" i="8"/>
  <c r="P2063" i="8"/>
  <c r="P2062" i="8"/>
  <c r="P2061" i="8"/>
  <c r="P2060" i="8"/>
  <c r="P2059" i="8"/>
  <c r="P2058" i="8"/>
  <c r="P2057" i="8"/>
  <c r="P2056" i="8"/>
  <c r="P2055" i="8"/>
  <c r="P2054" i="8"/>
  <c r="P2053" i="8"/>
  <c r="P2052" i="8"/>
  <c r="P2051" i="8"/>
  <c r="P2050" i="8"/>
  <c r="P2049" i="8"/>
  <c r="P2048" i="8"/>
  <c r="P2047" i="8"/>
  <c r="P2046" i="8"/>
  <c r="P2045" i="8"/>
  <c r="P2044" i="8"/>
  <c r="P2043" i="8"/>
  <c r="P2042" i="8"/>
  <c r="P2041" i="8"/>
  <c r="P2040" i="8"/>
  <c r="P2039" i="8"/>
  <c r="P2038" i="8"/>
  <c r="P2037" i="8"/>
  <c r="P2036" i="8"/>
  <c r="P2035" i="8"/>
  <c r="P2034" i="8"/>
  <c r="P2033" i="8"/>
  <c r="P2032" i="8"/>
  <c r="P2031" i="8"/>
  <c r="P2030" i="8"/>
  <c r="P2029" i="8"/>
  <c r="P2028" i="8"/>
  <c r="P2027" i="8"/>
  <c r="P2026" i="8"/>
  <c r="P2025" i="8"/>
  <c r="P2024" i="8"/>
  <c r="P2023" i="8"/>
  <c r="P2022" i="8"/>
  <c r="P2021" i="8"/>
  <c r="P2020" i="8"/>
  <c r="P2019" i="8"/>
  <c r="P2018" i="8"/>
  <c r="P2017" i="8"/>
  <c r="P2016" i="8"/>
  <c r="P2015" i="8"/>
  <c r="P2014" i="8"/>
  <c r="P2013" i="8"/>
  <c r="P2012" i="8"/>
  <c r="P2011" i="8"/>
  <c r="P2010" i="8"/>
  <c r="P2009" i="8"/>
  <c r="P2008" i="8"/>
  <c r="P2007" i="8"/>
  <c r="P2006" i="8"/>
  <c r="P2005" i="8"/>
  <c r="P2004" i="8"/>
  <c r="P2003" i="8"/>
  <c r="P2002" i="8"/>
  <c r="P2001" i="8"/>
  <c r="P2000" i="8"/>
  <c r="P1999" i="8"/>
  <c r="P1998" i="8"/>
  <c r="P1997" i="8"/>
  <c r="P1996" i="8"/>
  <c r="P1995" i="8"/>
  <c r="P1994" i="8"/>
  <c r="P1993" i="8"/>
  <c r="P1992" i="8"/>
  <c r="P1991" i="8"/>
  <c r="P1990" i="8"/>
  <c r="P1989" i="8"/>
  <c r="P1988" i="8"/>
  <c r="P1987" i="8"/>
  <c r="P1986" i="8"/>
  <c r="P1985" i="8"/>
  <c r="P1984" i="8"/>
  <c r="P1983" i="8"/>
  <c r="P1982" i="8"/>
  <c r="P1981" i="8"/>
  <c r="P1980" i="8"/>
  <c r="P1979" i="8"/>
  <c r="P1978" i="8"/>
  <c r="P1977" i="8"/>
  <c r="P1976" i="8"/>
  <c r="P1975" i="8"/>
  <c r="P1974" i="8"/>
  <c r="P1973" i="8"/>
  <c r="P1972" i="8"/>
  <c r="P1971" i="8"/>
  <c r="P1970" i="8"/>
  <c r="P1969" i="8"/>
  <c r="P1968" i="8"/>
  <c r="P1967" i="8"/>
  <c r="P1966" i="8"/>
  <c r="P1965" i="8"/>
  <c r="P1964" i="8"/>
  <c r="P1963" i="8"/>
  <c r="P1962" i="8"/>
  <c r="P1961" i="8"/>
  <c r="P1960" i="8"/>
  <c r="P1959" i="8"/>
  <c r="P1958" i="8"/>
  <c r="P1957" i="8"/>
  <c r="P1956" i="8"/>
  <c r="P1955" i="8"/>
  <c r="P1954" i="8"/>
  <c r="P1953" i="8"/>
  <c r="P1952" i="8"/>
  <c r="P1951" i="8"/>
  <c r="P1950" i="8"/>
  <c r="P1949" i="8"/>
  <c r="P1948" i="8"/>
  <c r="P1947" i="8"/>
  <c r="P1946" i="8"/>
  <c r="P1945" i="8"/>
  <c r="P1944" i="8"/>
  <c r="P1943" i="8"/>
  <c r="P1942" i="8"/>
  <c r="P1941" i="8"/>
  <c r="P1940" i="8"/>
  <c r="P1939" i="8"/>
  <c r="P1938" i="8"/>
  <c r="P1937" i="8"/>
  <c r="P1936" i="8"/>
  <c r="P1935" i="8"/>
  <c r="P1934" i="8"/>
  <c r="P1933" i="8"/>
  <c r="P1932" i="8"/>
  <c r="P1931" i="8"/>
  <c r="P1930" i="8"/>
  <c r="P1929" i="8"/>
  <c r="P1928" i="8"/>
  <c r="P1927" i="8"/>
  <c r="P1926" i="8"/>
  <c r="P1925" i="8"/>
  <c r="P1924" i="8"/>
  <c r="P1923" i="8"/>
  <c r="P1922" i="8"/>
  <c r="P1921" i="8"/>
  <c r="P1920" i="8"/>
  <c r="P1919" i="8"/>
  <c r="P1918" i="8"/>
  <c r="P1917" i="8"/>
  <c r="P1916" i="8"/>
  <c r="P1915" i="8"/>
  <c r="P1914" i="8"/>
  <c r="P1913" i="8"/>
  <c r="P1912" i="8"/>
  <c r="P1911" i="8"/>
  <c r="P1910" i="8"/>
  <c r="P1909" i="8"/>
  <c r="P1908" i="8"/>
  <c r="P1907" i="8"/>
  <c r="P1906" i="8"/>
  <c r="P1905" i="8"/>
  <c r="P1904" i="8"/>
  <c r="P1903" i="8"/>
  <c r="P1902" i="8"/>
  <c r="P1901" i="8"/>
  <c r="P1900" i="8"/>
  <c r="P1899" i="8"/>
  <c r="P1898" i="8"/>
  <c r="P1897" i="8"/>
  <c r="P1896" i="8"/>
  <c r="P1895" i="8"/>
  <c r="P1894" i="8"/>
  <c r="P1893" i="8"/>
  <c r="P1892" i="8"/>
  <c r="P1891" i="8"/>
  <c r="P1890" i="8"/>
  <c r="P1889" i="8"/>
  <c r="P1888" i="8"/>
  <c r="P1887" i="8"/>
  <c r="P1886" i="8"/>
  <c r="P1885" i="8"/>
  <c r="P1884" i="8"/>
  <c r="P1883" i="8"/>
  <c r="P1882" i="8"/>
  <c r="P1881" i="8"/>
  <c r="P1880" i="8"/>
  <c r="P1879" i="8"/>
  <c r="P1878" i="8"/>
  <c r="P1877" i="8"/>
  <c r="P1876" i="8"/>
  <c r="P1875" i="8"/>
  <c r="P1874" i="8"/>
  <c r="P1873" i="8"/>
  <c r="P1872" i="8"/>
  <c r="P1871" i="8"/>
  <c r="P1870" i="8"/>
  <c r="P1869" i="8"/>
  <c r="P1868" i="8"/>
  <c r="P1867" i="8"/>
  <c r="P1866" i="8"/>
  <c r="P1865" i="8"/>
  <c r="P1864" i="8"/>
  <c r="P1863" i="8"/>
  <c r="P1862" i="8"/>
  <c r="P1861" i="8"/>
  <c r="P1860" i="8"/>
  <c r="P1859" i="8"/>
  <c r="P1858" i="8"/>
  <c r="P1857" i="8"/>
  <c r="P1856" i="8"/>
  <c r="P1855" i="8"/>
  <c r="P1854" i="8"/>
  <c r="P1853" i="8"/>
  <c r="P1852" i="8"/>
  <c r="P1851" i="8"/>
  <c r="P1850" i="8"/>
  <c r="P1849" i="8"/>
  <c r="P1848" i="8"/>
  <c r="P1847" i="8"/>
  <c r="P1846" i="8"/>
  <c r="P1845" i="8"/>
  <c r="P1844" i="8"/>
  <c r="P1843" i="8"/>
  <c r="P1842" i="8"/>
  <c r="P1841" i="8"/>
  <c r="P1840" i="8"/>
  <c r="P1839" i="8"/>
  <c r="P1838" i="8"/>
  <c r="P1837" i="8"/>
  <c r="P1836" i="8"/>
  <c r="P1835" i="8"/>
  <c r="P1834" i="8"/>
  <c r="P1833" i="8"/>
  <c r="P1832" i="8"/>
  <c r="P1831" i="8"/>
  <c r="P1830" i="8"/>
  <c r="P1829" i="8"/>
  <c r="P1828" i="8"/>
  <c r="P1827" i="8"/>
  <c r="P1826" i="8"/>
  <c r="P1825" i="8"/>
  <c r="P1824" i="8"/>
  <c r="P1823" i="8"/>
  <c r="P1822" i="8"/>
  <c r="P1821" i="8"/>
  <c r="P1820" i="8"/>
  <c r="P1819" i="8"/>
  <c r="P1818" i="8"/>
  <c r="P1817" i="8"/>
  <c r="P1816" i="8"/>
  <c r="P1815" i="8"/>
  <c r="P1814" i="8"/>
  <c r="P1813" i="8"/>
  <c r="P1812" i="8"/>
  <c r="P1811" i="8"/>
  <c r="P1810" i="8"/>
  <c r="P1809" i="8"/>
  <c r="P1808" i="8"/>
  <c r="P1807" i="8"/>
  <c r="P1806" i="8"/>
  <c r="P1805" i="8"/>
  <c r="P1804" i="8"/>
  <c r="P1803" i="8"/>
  <c r="P1802" i="8"/>
  <c r="P1801" i="8"/>
  <c r="P1800" i="8"/>
  <c r="P1799" i="8"/>
  <c r="P1798" i="8"/>
  <c r="P1797" i="8"/>
  <c r="P1796" i="8"/>
  <c r="P1795" i="8"/>
  <c r="P1794" i="8"/>
  <c r="P1793" i="8"/>
  <c r="P1792" i="8"/>
  <c r="P1791" i="8"/>
  <c r="P1790" i="8"/>
  <c r="P1789" i="8"/>
  <c r="P1788" i="8"/>
  <c r="P1787" i="8"/>
  <c r="P1786" i="8"/>
  <c r="P1785" i="8"/>
  <c r="P1784" i="8"/>
  <c r="P1783" i="8"/>
  <c r="P1782" i="8"/>
  <c r="P1781" i="8"/>
  <c r="P1780" i="8"/>
  <c r="P1779" i="8"/>
  <c r="P1778" i="8"/>
  <c r="P1777" i="8"/>
  <c r="P1776" i="8"/>
  <c r="P1775" i="8"/>
  <c r="P1774" i="8"/>
  <c r="P1773" i="8"/>
  <c r="P1772" i="8"/>
  <c r="P1771" i="8"/>
  <c r="P1770" i="8"/>
  <c r="P1769" i="8"/>
  <c r="P1768" i="8"/>
  <c r="P1767" i="8"/>
  <c r="P1766" i="8"/>
  <c r="P1765" i="8"/>
  <c r="P1764" i="8"/>
  <c r="P1763" i="8"/>
  <c r="P1762" i="8"/>
  <c r="P1761" i="8"/>
  <c r="P1760" i="8"/>
  <c r="P1759" i="8"/>
  <c r="P1758" i="8"/>
  <c r="P1757" i="8"/>
  <c r="P1756" i="8"/>
  <c r="P1755" i="8"/>
  <c r="P1754" i="8"/>
  <c r="P1753" i="8"/>
  <c r="P1752" i="8"/>
  <c r="P1751" i="8"/>
  <c r="P1750" i="8"/>
  <c r="P1749" i="8"/>
  <c r="P1748" i="8"/>
  <c r="P1747" i="8"/>
  <c r="P1746" i="8"/>
  <c r="P1745" i="8"/>
  <c r="P1744" i="8"/>
  <c r="P1743" i="8"/>
  <c r="P1742" i="8"/>
  <c r="P1741" i="8"/>
  <c r="P1740" i="8"/>
  <c r="P1739" i="8"/>
  <c r="P1738" i="8"/>
  <c r="P1737" i="8"/>
  <c r="P1736" i="8"/>
  <c r="P1735" i="8"/>
  <c r="P1734" i="8"/>
  <c r="P1733" i="8"/>
  <c r="P1732" i="8"/>
  <c r="P1731" i="8"/>
  <c r="P1730" i="8"/>
  <c r="P1729" i="8"/>
  <c r="P1728" i="8"/>
  <c r="P1727" i="8"/>
  <c r="P1726" i="8"/>
  <c r="P1725" i="8"/>
  <c r="P1724" i="8"/>
  <c r="P1723" i="8"/>
  <c r="P1722" i="8"/>
  <c r="P1721" i="8"/>
  <c r="P1720" i="8"/>
  <c r="P1719" i="8"/>
  <c r="P1718" i="8"/>
  <c r="P1717" i="8"/>
  <c r="P1716" i="8"/>
  <c r="P1715" i="8"/>
  <c r="P1714" i="8"/>
  <c r="P1713" i="8"/>
  <c r="P1712" i="8"/>
  <c r="P1711" i="8"/>
  <c r="P1710" i="8"/>
  <c r="P1709" i="8"/>
  <c r="P1708" i="8"/>
  <c r="P1707" i="8"/>
  <c r="P1706" i="8"/>
  <c r="P1705" i="8"/>
  <c r="P1704" i="8"/>
  <c r="P1703" i="8"/>
  <c r="P1702" i="8"/>
  <c r="P1701" i="8"/>
  <c r="P1700" i="8"/>
  <c r="P1699" i="8"/>
  <c r="P1698" i="8"/>
  <c r="P1697" i="8"/>
  <c r="P1696" i="8"/>
  <c r="P1695" i="8"/>
  <c r="P1694" i="8"/>
  <c r="P1693" i="8"/>
  <c r="P1692" i="8"/>
  <c r="P1691" i="8"/>
  <c r="P1690" i="8"/>
  <c r="P1689" i="8"/>
  <c r="P1688" i="8"/>
  <c r="P1687" i="8"/>
  <c r="P1686" i="8"/>
  <c r="P1685" i="8"/>
  <c r="P1684" i="8"/>
  <c r="P1683" i="8"/>
  <c r="P1682" i="8"/>
  <c r="P1681" i="8"/>
  <c r="P1680" i="8"/>
  <c r="P1679" i="8"/>
  <c r="P1678" i="8"/>
  <c r="P1677" i="8"/>
  <c r="P1676" i="8"/>
  <c r="P1675" i="8"/>
  <c r="P1674" i="8"/>
  <c r="P1673" i="8"/>
  <c r="P1672" i="8"/>
  <c r="P1671" i="8"/>
  <c r="P1670" i="8"/>
  <c r="P1669" i="8"/>
  <c r="P1668" i="8"/>
  <c r="P1667" i="8"/>
  <c r="P1666" i="8"/>
  <c r="P1665" i="8"/>
  <c r="P1664" i="8"/>
  <c r="P1663" i="8"/>
  <c r="P1662" i="8"/>
  <c r="P1661" i="8"/>
  <c r="P1660" i="8"/>
  <c r="P1659" i="8"/>
  <c r="P1658" i="8"/>
  <c r="P1657" i="8"/>
  <c r="P1656" i="8"/>
  <c r="P1655" i="8"/>
  <c r="P1654" i="8"/>
  <c r="P1653" i="8"/>
  <c r="P1652" i="8"/>
  <c r="P1651" i="8"/>
  <c r="P1650" i="8"/>
  <c r="P1649" i="8"/>
  <c r="P1648" i="8"/>
  <c r="P1647" i="8"/>
  <c r="P1646" i="8"/>
  <c r="P1645" i="8"/>
  <c r="P1644" i="8"/>
  <c r="P1643" i="8"/>
  <c r="P1642" i="8"/>
  <c r="P1641" i="8"/>
  <c r="P1640" i="8"/>
  <c r="P1639" i="8"/>
  <c r="P1638" i="8"/>
  <c r="P1637" i="8"/>
  <c r="P1636" i="8"/>
  <c r="P1635" i="8"/>
  <c r="P1634" i="8"/>
  <c r="P1633" i="8"/>
  <c r="P1632" i="8"/>
  <c r="P1631" i="8"/>
  <c r="P1630" i="8"/>
  <c r="P1629" i="8"/>
  <c r="P1628" i="8"/>
  <c r="P1627" i="8"/>
  <c r="P1626" i="8"/>
  <c r="P1625" i="8"/>
  <c r="P1624" i="8"/>
  <c r="P1623" i="8"/>
  <c r="P1622" i="8"/>
  <c r="P1621" i="8"/>
  <c r="P1620" i="8"/>
  <c r="P1619" i="8"/>
  <c r="P1618" i="8"/>
  <c r="P1617" i="8"/>
  <c r="P1616" i="8"/>
  <c r="P1615" i="8"/>
  <c r="P1614" i="8"/>
  <c r="P1613" i="8"/>
  <c r="P1612" i="8"/>
  <c r="P1611" i="8"/>
  <c r="P1610" i="8"/>
  <c r="P1609" i="8"/>
  <c r="P1608" i="8"/>
  <c r="P1607" i="8"/>
  <c r="P1606" i="8"/>
  <c r="P1605" i="8"/>
  <c r="P1604" i="8"/>
  <c r="P1603" i="8"/>
  <c r="P1602" i="8"/>
  <c r="P1601" i="8"/>
  <c r="P1600" i="8"/>
  <c r="P1599" i="8"/>
  <c r="P1598" i="8"/>
  <c r="P1597" i="8"/>
  <c r="P1596" i="8"/>
  <c r="P1595" i="8"/>
  <c r="P1594" i="8"/>
  <c r="P1593" i="8"/>
  <c r="P1592" i="8"/>
  <c r="P1591" i="8"/>
  <c r="P1590" i="8"/>
  <c r="P1589" i="8"/>
  <c r="P1588" i="8"/>
  <c r="P1587" i="8"/>
  <c r="P1586" i="8"/>
  <c r="P1585" i="8"/>
  <c r="P1584" i="8"/>
  <c r="P1583" i="8"/>
  <c r="P1582" i="8"/>
  <c r="P1581" i="8"/>
  <c r="P1580" i="8"/>
  <c r="P1579" i="8"/>
  <c r="P1578" i="8"/>
  <c r="P1577" i="8"/>
  <c r="P1576" i="8"/>
  <c r="P1575" i="8"/>
  <c r="P1574" i="8"/>
  <c r="P1573" i="8"/>
  <c r="P1572" i="8"/>
  <c r="P1571" i="8"/>
  <c r="P1570" i="8"/>
  <c r="P1569" i="8"/>
  <c r="P1568" i="8"/>
  <c r="P1567" i="8"/>
  <c r="P1566" i="8"/>
  <c r="P1565" i="8"/>
  <c r="P1564" i="8"/>
  <c r="P1563" i="8"/>
  <c r="P1562" i="8"/>
  <c r="P1561" i="8"/>
  <c r="P1560" i="8"/>
  <c r="P1559" i="8"/>
  <c r="P1558" i="8"/>
  <c r="P1557" i="8"/>
  <c r="P1556" i="8"/>
  <c r="P1555" i="8"/>
  <c r="P1554" i="8"/>
  <c r="P1553" i="8"/>
  <c r="P1552" i="8"/>
  <c r="P1551" i="8"/>
  <c r="P1550" i="8"/>
  <c r="P1549" i="8"/>
  <c r="P1548" i="8"/>
  <c r="P1547" i="8"/>
  <c r="P1546" i="8"/>
  <c r="P1545" i="8"/>
  <c r="P1544" i="8"/>
  <c r="P1543" i="8"/>
  <c r="P1542" i="8"/>
  <c r="P1541" i="8"/>
  <c r="P1540" i="8"/>
  <c r="P1539" i="8"/>
  <c r="P1538" i="8"/>
  <c r="P1537" i="8"/>
  <c r="P1536" i="8"/>
  <c r="P1535" i="8"/>
  <c r="P1534" i="8"/>
  <c r="P1533" i="8"/>
  <c r="P1532" i="8"/>
  <c r="P1531" i="8"/>
  <c r="P1530" i="8"/>
  <c r="P1529" i="8"/>
  <c r="P1528" i="8"/>
  <c r="P1527" i="8"/>
  <c r="P1526" i="8"/>
  <c r="P1525" i="8"/>
  <c r="P1524" i="8"/>
  <c r="P1523" i="8"/>
  <c r="P1522" i="8"/>
  <c r="P1521" i="8"/>
  <c r="P1520" i="8"/>
  <c r="P1519" i="8"/>
  <c r="P1518" i="8"/>
  <c r="P1517" i="8"/>
  <c r="P1516" i="8"/>
  <c r="P1515" i="8"/>
  <c r="P1514" i="8"/>
  <c r="P1513" i="8"/>
  <c r="P1512" i="8"/>
  <c r="P1511" i="8"/>
  <c r="P1510" i="8"/>
  <c r="P1509" i="8"/>
  <c r="P1508" i="8"/>
  <c r="P1507" i="8"/>
  <c r="P1506" i="8"/>
  <c r="P1505" i="8"/>
  <c r="P1504" i="8"/>
  <c r="P1503" i="8"/>
  <c r="P1502" i="8"/>
  <c r="P1501" i="8"/>
  <c r="P1500" i="8"/>
  <c r="P1499" i="8"/>
  <c r="P1498" i="8"/>
  <c r="P1497" i="8"/>
  <c r="P1496" i="8"/>
  <c r="P1495" i="8"/>
  <c r="P1494" i="8"/>
  <c r="P1493" i="8"/>
  <c r="P1492" i="8"/>
  <c r="P1491" i="8"/>
  <c r="P1490" i="8"/>
  <c r="P1489" i="8"/>
  <c r="P1488" i="8"/>
  <c r="P1487" i="8"/>
  <c r="P1486" i="8"/>
  <c r="P1485" i="8"/>
  <c r="P1484" i="8"/>
  <c r="P1483" i="8"/>
  <c r="P1482" i="8"/>
  <c r="P1481" i="8"/>
  <c r="P1480" i="8"/>
  <c r="P1479" i="8"/>
  <c r="P1478" i="8"/>
  <c r="P1477" i="8"/>
  <c r="P1476" i="8"/>
  <c r="P1475" i="8"/>
  <c r="P1474" i="8"/>
  <c r="P1473" i="8"/>
  <c r="P1472" i="8"/>
  <c r="P1471" i="8"/>
  <c r="P1470" i="8"/>
  <c r="P1469" i="8"/>
  <c r="P1468" i="8"/>
  <c r="P1467" i="8"/>
  <c r="P1466" i="8"/>
  <c r="P1465" i="8"/>
  <c r="P1464" i="8"/>
  <c r="P1463" i="8"/>
  <c r="P1462" i="8"/>
  <c r="P1461" i="8"/>
  <c r="P1460" i="8"/>
  <c r="P1459" i="8"/>
  <c r="P1458" i="8"/>
  <c r="P1457" i="8"/>
  <c r="P1456" i="8"/>
  <c r="P1455" i="8"/>
  <c r="P1454" i="8"/>
  <c r="P1453" i="8"/>
  <c r="P1452" i="8"/>
  <c r="P1451" i="8"/>
  <c r="P1450" i="8"/>
  <c r="P1449" i="8"/>
  <c r="P1448" i="8"/>
  <c r="P1447" i="8"/>
  <c r="P1446" i="8"/>
  <c r="P1445" i="8"/>
  <c r="P1444" i="8"/>
  <c r="P1443" i="8"/>
  <c r="P1442" i="8"/>
  <c r="P1441" i="8"/>
  <c r="P1440" i="8"/>
  <c r="P1439" i="8"/>
  <c r="P1438" i="8"/>
  <c r="P1437" i="8"/>
  <c r="P1436" i="8"/>
  <c r="P1435" i="8"/>
  <c r="P1434" i="8"/>
  <c r="P1433" i="8"/>
  <c r="P1432" i="8"/>
  <c r="P1431" i="8"/>
  <c r="P1430" i="8"/>
  <c r="P1429" i="8"/>
  <c r="P1428" i="8"/>
  <c r="P1427" i="8"/>
  <c r="P1426" i="8"/>
  <c r="P1425" i="8"/>
  <c r="P1424" i="8"/>
  <c r="P1423" i="8"/>
  <c r="P1422" i="8"/>
  <c r="P1421" i="8"/>
  <c r="P1420" i="8"/>
  <c r="P1419" i="8"/>
  <c r="P1418" i="8"/>
  <c r="P1417" i="8"/>
  <c r="P1416" i="8"/>
  <c r="P1415" i="8"/>
  <c r="P1414" i="8"/>
  <c r="P1413" i="8"/>
  <c r="P1412" i="8"/>
  <c r="P1411" i="8"/>
  <c r="P1410" i="8"/>
  <c r="P1409" i="8"/>
  <c r="P1408" i="8"/>
  <c r="P1407" i="8"/>
  <c r="P1406" i="8"/>
  <c r="P1405" i="8"/>
  <c r="P1404" i="8"/>
  <c r="P1403" i="8"/>
  <c r="P1402" i="8"/>
  <c r="P1401" i="8"/>
  <c r="P1400" i="8"/>
  <c r="P1399" i="8"/>
  <c r="P1398" i="8"/>
  <c r="P1397" i="8"/>
  <c r="P1396" i="8"/>
  <c r="P1395" i="8"/>
  <c r="P1394" i="8"/>
  <c r="P1393" i="8"/>
  <c r="P1392" i="8"/>
  <c r="P1391" i="8"/>
  <c r="P1390" i="8"/>
  <c r="P1389" i="8"/>
  <c r="P1388" i="8"/>
  <c r="P1387" i="8"/>
  <c r="P1386" i="8"/>
  <c r="P1385" i="8"/>
  <c r="P1384" i="8"/>
  <c r="P1383" i="8"/>
  <c r="P1382" i="8"/>
  <c r="P1381" i="8"/>
  <c r="P1380" i="8"/>
  <c r="P1379" i="8"/>
  <c r="P1378" i="8"/>
  <c r="P1377" i="8"/>
  <c r="P1376" i="8"/>
  <c r="P1375" i="8"/>
  <c r="P1374" i="8"/>
  <c r="P1373" i="8"/>
  <c r="P1372" i="8"/>
  <c r="P1371" i="8"/>
  <c r="P1370" i="8"/>
  <c r="P1369" i="8"/>
  <c r="P1368" i="8"/>
  <c r="P1367" i="8"/>
  <c r="P1366" i="8"/>
  <c r="P1365" i="8"/>
  <c r="P1364" i="8"/>
  <c r="P1363" i="8"/>
  <c r="P1362" i="8"/>
  <c r="P1361" i="8"/>
  <c r="P1360" i="8"/>
  <c r="P1359" i="8"/>
  <c r="P1358" i="8"/>
  <c r="P1357" i="8"/>
  <c r="P1356" i="8"/>
  <c r="P1355" i="8"/>
  <c r="P1354" i="8"/>
  <c r="P1353" i="8"/>
  <c r="P1352" i="8"/>
  <c r="P1351" i="8"/>
  <c r="P1350" i="8"/>
  <c r="P1349" i="8"/>
  <c r="P1348" i="8"/>
  <c r="P1347" i="8"/>
  <c r="P1346" i="8"/>
  <c r="P1345" i="8"/>
  <c r="P1344" i="8"/>
  <c r="P1343" i="8"/>
  <c r="P1342" i="8"/>
  <c r="P1341" i="8"/>
  <c r="P1340" i="8"/>
  <c r="P1339" i="8"/>
  <c r="P1338" i="8"/>
  <c r="P1337" i="8"/>
  <c r="P1336" i="8"/>
  <c r="P1335" i="8"/>
  <c r="P1334" i="8"/>
  <c r="P1333" i="8"/>
  <c r="P1332" i="8"/>
  <c r="P1331" i="8"/>
  <c r="P1330" i="8"/>
  <c r="P1329" i="8"/>
  <c r="P1328" i="8"/>
  <c r="P1327" i="8"/>
  <c r="P1326" i="8"/>
  <c r="P1325" i="8"/>
  <c r="P1324" i="8"/>
  <c r="P1323" i="8"/>
  <c r="P1322" i="8"/>
  <c r="P1321" i="8"/>
  <c r="P1320" i="8"/>
  <c r="P1319" i="8"/>
  <c r="P1318" i="8"/>
  <c r="P1317" i="8"/>
  <c r="P1316" i="8"/>
  <c r="P1315" i="8"/>
  <c r="P1314" i="8"/>
  <c r="P1313" i="8"/>
  <c r="P1312" i="8"/>
  <c r="P1311" i="8"/>
  <c r="P1310" i="8"/>
  <c r="P1309" i="8"/>
  <c r="P1308" i="8"/>
  <c r="P1307" i="8"/>
  <c r="P1306" i="8"/>
  <c r="P1305" i="8"/>
  <c r="P1304" i="8"/>
  <c r="P1303" i="8"/>
  <c r="P1302" i="8"/>
  <c r="P1301" i="8"/>
  <c r="P1300" i="8"/>
  <c r="P1299" i="8"/>
  <c r="P1298" i="8"/>
  <c r="P1297" i="8"/>
  <c r="P1296" i="8"/>
  <c r="P1295" i="8"/>
  <c r="P1294" i="8"/>
  <c r="P1293" i="8"/>
  <c r="P1292" i="8"/>
  <c r="P1291" i="8"/>
  <c r="P1290" i="8"/>
  <c r="P1289" i="8"/>
  <c r="P1288" i="8"/>
  <c r="P1287" i="8"/>
  <c r="P1286" i="8"/>
  <c r="P1285" i="8"/>
  <c r="P1284" i="8"/>
  <c r="P1283" i="8"/>
  <c r="P1282" i="8"/>
  <c r="P1281" i="8"/>
  <c r="P1280" i="8"/>
  <c r="P1279" i="8"/>
  <c r="P1278" i="8"/>
  <c r="P1277" i="8"/>
  <c r="P1276" i="8"/>
  <c r="P1275" i="8"/>
  <c r="P1274" i="8"/>
  <c r="P1273" i="8"/>
  <c r="P1272" i="8"/>
  <c r="P1271" i="8"/>
  <c r="P1270" i="8"/>
  <c r="P1269" i="8"/>
  <c r="P1268" i="8"/>
  <c r="P1267" i="8"/>
  <c r="P1266" i="8"/>
  <c r="P1265" i="8"/>
  <c r="P1264" i="8"/>
  <c r="P1263" i="8"/>
  <c r="P1262" i="8"/>
  <c r="P1261" i="8"/>
  <c r="P1260" i="8"/>
  <c r="P1259" i="8"/>
  <c r="P1258" i="8"/>
  <c r="P1257" i="8"/>
  <c r="P1256" i="8"/>
  <c r="P1255" i="8"/>
  <c r="P1254" i="8"/>
  <c r="P1253" i="8"/>
  <c r="P1252" i="8"/>
  <c r="P1251" i="8"/>
  <c r="P1250" i="8"/>
  <c r="P1249" i="8"/>
  <c r="P1248" i="8"/>
  <c r="P1247" i="8"/>
  <c r="P1246" i="8"/>
  <c r="P1245" i="8"/>
  <c r="P1244" i="8"/>
  <c r="P1243" i="8"/>
  <c r="P1242" i="8"/>
  <c r="P1241" i="8"/>
  <c r="P1240" i="8"/>
  <c r="P1239" i="8"/>
  <c r="P1238" i="8"/>
  <c r="P1237" i="8"/>
  <c r="P1236" i="8"/>
  <c r="P1235" i="8"/>
  <c r="P1234" i="8"/>
  <c r="P1233" i="8"/>
  <c r="P1232" i="8"/>
  <c r="P1231" i="8"/>
  <c r="P1230" i="8"/>
  <c r="P1229" i="8"/>
  <c r="P1228" i="8"/>
  <c r="P1227" i="8"/>
  <c r="P1226" i="8"/>
  <c r="P1225" i="8"/>
  <c r="P1224" i="8"/>
  <c r="P1223" i="8"/>
  <c r="P1222" i="8"/>
  <c r="P1221" i="8"/>
  <c r="P1220" i="8"/>
  <c r="P1219" i="8"/>
  <c r="P1218" i="8"/>
  <c r="P1217" i="8"/>
  <c r="P1216" i="8"/>
  <c r="P1215" i="8"/>
  <c r="P1214" i="8"/>
  <c r="P1213" i="8"/>
  <c r="P1212" i="8"/>
  <c r="P1211" i="8"/>
  <c r="P1210" i="8"/>
  <c r="P1209" i="8"/>
  <c r="P1208" i="8"/>
  <c r="P1207" i="8"/>
  <c r="P1206" i="8"/>
  <c r="P1205" i="8"/>
  <c r="P1204" i="8"/>
  <c r="P1203" i="8"/>
  <c r="P1202" i="8"/>
  <c r="P1201" i="8"/>
  <c r="P1200" i="8"/>
  <c r="P1199" i="8"/>
  <c r="P1198" i="8"/>
  <c r="P1197" i="8"/>
  <c r="P1196" i="8"/>
  <c r="P1195" i="8"/>
  <c r="P1194" i="8"/>
  <c r="P1193" i="8"/>
  <c r="P1192" i="8"/>
  <c r="P1191" i="8"/>
  <c r="P1190" i="8"/>
  <c r="P1189" i="8"/>
  <c r="P1188" i="8"/>
  <c r="P1187" i="8"/>
  <c r="P1186" i="8"/>
  <c r="P1185" i="8"/>
  <c r="P1184" i="8"/>
  <c r="P1183" i="8"/>
  <c r="P1182" i="8"/>
  <c r="P1181" i="8"/>
  <c r="P1180" i="8"/>
  <c r="P1179" i="8"/>
  <c r="P1178" i="8"/>
  <c r="P1177" i="8"/>
  <c r="P1176" i="8"/>
  <c r="P1175" i="8"/>
  <c r="P1174" i="8"/>
  <c r="P1173" i="8"/>
  <c r="P1172" i="8"/>
  <c r="P1171" i="8"/>
  <c r="P1170" i="8"/>
  <c r="P1169" i="8"/>
  <c r="P1168" i="8"/>
  <c r="P1167" i="8"/>
  <c r="P1166" i="8"/>
  <c r="P1165" i="8"/>
  <c r="P1164" i="8"/>
  <c r="P1163" i="8"/>
  <c r="P1162" i="8"/>
  <c r="P1161" i="8"/>
  <c r="P1160" i="8"/>
  <c r="P1159" i="8"/>
  <c r="P1158" i="8"/>
  <c r="P1157" i="8"/>
  <c r="P1156" i="8"/>
  <c r="P1155" i="8"/>
  <c r="P1154" i="8"/>
  <c r="P1153" i="8"/>
  <c r="P1152" i="8"/>
  <c r="P1151" i="8"/>
  <c r="P1150" i="8"/>
  <c r="P1149" i="8"/>
  <c r="P1148" i="8"/>
  <c r="P1147" i="8"/>
  <c r="P1146" i="8"/>
  <c r="P1145" i="8"/>
  <c r="P1144" i="8"/>
  <c r="P1143" i="8"/>
  <c r="P1142" i="8"/>
  <c r="P1141" i="8"/>
  <c r="P1140" i="8"/>
  <c r="P1139" i="8"/>
  <c r="P1138" i="8"/>
  <c r="P1137" i="8"/>
  <c r="P1136" i="8"/>
  <c r="P1135" i="8"/>
  <c r="P1134" i="8"/>
  <c r="P1133" i="8"/>
  <c r="P1132" i="8"/>
  <c r="P1131" i="8"/>
  <c r="P1130" i="8"/>
  <c r="P1129" i="8"/>
  <c r="P1128" i="8"/>
  <c r="P1127" i="8"/>
  <c r="P1126" i="8"/>
  <c r="P1125" i="8"/>
  <c r="P1124" i="8"/>
  <c r="P1123" i="8"/>
  <c r="P1122" i="8"/>
  <c r="P1121" i="8"/>
  <c r="P1120" i="8"/>
  <c r="P1119" i="8"/>
  <c r="P1118" i="8"/>
  <c r="P1117" i="8"/>
  <c r="P1116" i="8"/>
  <c r="P1115" i="8"/>
  <c r="P1114" i="8"/>
  <c r="P1113" i="8"/>
  <c r="P1112" i="8"/>
  <c r="P1111" i="8"/>
  <c r="P1110" i="8"/>
  <c r="P1109" i="8"/>
  <c r="P1108" i="8"/>
  <c r="P1107" i="8"/>
  <c r="P1106" i="8"/>
  <c r="P1105" i="8"/>
  <c r="P1104" i="8"/>
  <c r="P1103" i="8"/>
  <c r="P1102" i="8"/>
  <c r="P1101" i="8"/>
  <c r="P1100" i="8"/>
  <c r="P1099" i="8"/>
  <c r="P1098" i="8"/>
  <c r="P1097" i="8"/>
  <c r="P1096" i="8"/>
  <c r="P1095" i="8"/>
  <c r="P1094" i="8"/>
  <c r="P1093" i="8"/>
  <c r="P1092" i="8"/>
  <c r="P1091" i="8"/>
  <c r="P1090" i="8"/>
  <c r="P1089" i="8"/>
  <c r="P1088" i="8"/>
  <c r="P1087" i="8"/>
  <c r="P1086" i="8"/>
  <c r="P1085" i="8"/>
  <c r="P1084" i="8"/>
  <c r="P1083" i="8"/>
  <c r="P1082" i="8"/>
  <c r="P1081" i="8"/>
  <c r="P1080" i="8"/>
  <c r="P1079" i="8"/>
  <c r="P1078" i="8"/>
  <c r="P1077" i="8"/>
  <c r="P1076" i="8"/>
  <c r="P1075" i="8"/>
  <c r="P1074" i="8"/>
  <c r="P1073" i="8"/>
  <c r="P1072" i="8"/>
  <c r="P1071" i="8"/>
  <c r="P1070" i="8"/>
  <c r="P1069" i="8"/>
  <c r="P1068" i="8"/>
  <c r="P1067" i="8"/>
  <c r="P1066" i="8"/>
  <c r="P1065" i="8"/>
  <c r="P1064" i="8"/>
  <c r="P1063" i="8"/>
  <c r="P1062" i="8"/>
  <c r="P1061" i="8"/>
  <c r="P1060" i="8"/>
  <c r="P1059" i="8"/>
  <c r="P1058" i="8"/>
  <c r="P1057" i="8"/>
  <c r="P1056" i="8"/>
  <c r="P1055" i="8"/>
  <c r="P1054" i="8"/>
  <c r="P1053" i="8"/>
  <c r="P1052" i="8"/>
  <c r="P1051" i="8"/>
  <c r="P1050" i="8"/>
  <c r="P1049" i="8"/>
  <c r="P1048" i="8"/>
  <c r="P1047" i="8"/>
  <c r="P1046" i="8"/>
  <c r="P1045" i="8"/>
  <c r="P1044" i="8"/>
  <c r="P1043" i="8"/>
  <c r="P1042" i="8"/>
  <c r="P1041" i="8"/>
  <c r="P1040" i="8"/>
  <c r="P1039" i="8"/>
  <c r="P1038" i="8"/>
  <c r="P1037" i="8"/>
  <c r="P1036" i="8"/>
  <c r="P1035" i="8"/>
  <c r="P1034" i="8"/>
  <c r="P1033" i="8"/>
  <c r="P1032" i="8"/>
  <c r="P1031" i="8"/>
  <c r="P1030" i="8"/>
  <c r="P1029" i="8"/>
  <c r="P1028" i="8"/>
  <c r="P1027" i="8"/>
  <c r="P1026" i="8"/>
  <c r="P1025" i="8"/>
  <c r="P1024" i="8"/>
  <c r="P1023" i="8"/>
  <c r="P1022" i="8"/>
  <c r="P1021" i="8"/>
  <c r="P1020" i="8"/>
  <c r="P1019" i="8"/>
  <c r="P1018" i="8"/>
  <c r="P1017" i="8"/>
  <c r="P1016" i="8"/>
  <c r="P1015" i="8"/>
  <c r="P1014" i="8"/>
  <c r="P1013" i="8"/>
  <c r="P1012" i="8"/>
  <c r="P1011" i="8"/>
  <c r="P1010" i="8"/>
  <c r="P1009" i="8"/>
  <c r="P1008" i="8"/>
  <c r="P1007" i="8"/>
  <c r="P1006" i="8"/>
  <c r="P1005" i="8"/>
  <c r="P1004" i="8"/>
  <c r="P1003" i="8"/>
  <c r="P1002" i="8"/>
  <c r="P1001" i="8"/>
  <c r="P1000" i="8"/>
  <c r="P999" i="8"/>
  <c r="P998" i="8"/>
  <c r="P997" i="8"/>
  <c r="P996" i="8"/>
  <c r="P995" i="8"/>
  <c r="P994" i="8"/>
  <c r="P993" i="8"/>
  <c r="P992" i="8"/>
  <c r="P991" i="8"/>
  <c r="P990" i="8"/>
  <c r="P989" i="8"/>
  <c r="P988" i="8"/>
  <c r="P987" i="8"/>
  <c r="P986" i="8"/>
  <c r="P985" i="8"/>
  <c r="P984" i="8"/>
  <c r="P983" i="8"/>
  <c r="P982" i="8"/>
  <c r="P981" i="8"/>
  <c r="P980" i="8"/>
  <c r="P979" i="8"/>
  <c r="P978" i="8"/>
  <c r="P977" i="8"/>
  <c r="P976" i="8"/>
  <c r="P975" i="8"/>
  <c r="P974" i="8"/>
  <c r="P973" i="8"/>
  <c r="P972" i="8"/>
  <c r="P971" i="8"/>
  <c r="P970" i="8"/>
  <c r="P969" i="8"/>
  <c r="P968" i="8"/>
  <c r="P967" i="8"/>
  <c r="P966" i="8"/>
  <c r="P965" i="8"/>
  <c r="P964" i="8"/>
  <c r="P963" i="8"/>
  <c r="P962" i="8"/>
  <c r="P961" i="8"/>
  <c r="P960" i="8"/>
  <c r="P959" i="8"/>
  <c r="P958" i="8"/>
  <c r="P957" i="8"/>
  <c r="P956" i="8"/>
  <c r="P955" i="8"/>
  <c r="P954" i="8"/>
  <c r="P953" i="8"/>
  <c r="P952" i="8"/>
  <c r="P951" i="8"/>
  <c r="P950" i="8"/>
  <c r="P949" i="8"/>
  <c r="P948" i="8"/>
  <c r="P947" i="8"/>
  <c r="P946" i="8"/>
  <c r="P945" i="8"/>
  <c r="P944" i="8"/>
  <c r="P943" i="8"/>
  <c r="P942" i="8"/>
  <c r="P941" i="8"/>
  <c r="P940" i="8"/>
  <c r="P939" i="8"/>
  <c r="P938" i="8"/>
  <c r="P937" i="8"/>
  <c r="P936" i="8"/>
  <c r="P935" i="8"/>
  <c r="P934" i="8"/>
  <c r="P933" i="8"/>
  <c r="P932" i="8"/>
  <c r="P931" i="8"/>
  <c r="P930" i="8"/>
  <c r="P929" i="8"/>
  <c r="P928" i="8"/>
  <c r="P927" i="8"/>
  <c r="P926" i="8"/>
  <c r="P925" i="8"/>
  <c r="P924" i="8"/>
  <c r="P923" i="8"/>
  <c r="P922" i="8"/>
  <c r="P921" i="8"/>
  <c r="P920" i="8"/>
  <c r="P919" i="8"/>
  <c r="P918" i="8"/>
  <c r="P917" i="8"/>
  <c r="P916" i="8"/>
  <c r="P915" i="8"/>
  <c r="P914" i="8"/>
  <c r="P913" i="8"/>
  <c r="P912" i="8"/>
  <c r="P911" i="8"/>
  <c r="P910" i="8"/>
  <c r="P909" i="8"/>
  <c r="P908" i="8"/>
  <c r="P907" i="8"/>
  <c r="P906" i="8"/>
  <c r="P905" i="8"/>
  <c r="P904" i="8"/>
  <c r="P903" i="8"/>
  <c r="P902" i="8"/>
  <c r="P901" i="8"/>
  <c r="P900" i="8"/>
  <c r="P899" i="8"/>
  <c r="P898" i="8"/>
  <c r="P897" i="8"/>
  <c r="P896" i="8"/>
  <c r="P895" i="8"/>
  <c r="P894" i="8"/>
  <c r="P893" i="8"/>
  <c r="P892" i="8"/>
  <c r="P891" i="8"/>
  <c r="P890" i="8"/>
  <c r="P889" i="8"/>
  <c r="P888" i="8"/>
  <c r="P887" i="8"/>
  <c r="P886" i="8"/>
  <c r="P885" i="8"/>
  <c r="P884" i="8"/>
  <c r="P883" i="8"/>
  <c r="P882" i="8"/>
  <c r="P881" i="8"/>
  <c r="P880" i="8"/>
  <c r="P879" i="8"/>
  <c r="P878" i="8"/>
  <c r="P877" i="8"/>
  <c r="P876" i="8"/>
  <c r="P875" i="8"/>
  <c r="P874" i="8"/>
  <c r="P873" i="8"/>
  <c r="P872" i="8"/>
  <c r="P871" i="8"/>
  <c r="P870" i="8"/>
  <c r="P869" i="8"/>
  <c r="P868" i="8"/>
  <c r="P867" i="8"/>
  <c r="P866" i="8"/>
  <c r="P865" i="8"/>
  <c r="P864" i="8"/>
  <c r="P863" i="8"/>
  <c r="P862" i="8"/>
  <c r="P861" i="8"/>
  <c r="P860" i="8"/>
  <c r="P859" i="8"/>
  <c r="P858" i="8"/>
  <c r="P857" i="8"/>
  <c r="P856" i="8"/>
  <c r="P855" i="8"/>
  <c r="P854" i="8"/>
  <c r="P853" i="8"/>
  <c r="P852" i="8"/>
  <c r="P851" i="8"/>
  <c r="P850" i="8"/>
  <c r="P849" i="8"/>
  <c r="P848" i="8"/>
  <c r="P847" i="8"/>
  <c r="P846" i="8"/>
  <c r="P845" i="8"/>
  <c r="P844" i="8"/>
  <c r="P843" i="8"/>
  <c r="P842" i="8"/>
  <c r="P841" i="8"/>
  <c r="P840" i="8"/>
  <c r="P839" i="8"/>
  <c r="P838" i="8"/>
  <c r="P837" i="8"/>
  <c r="P836" i="8"/>
  <c r="P835" i="8"/>
  <c r="P834" i="8"/>
  <c r="P833" i="8"/>
  <c r="P832" i="8"/>
  <c r="P831" i="8"/>
  <c r="P830" i="8"/>
  <c r="P829" i="8"/>
  <c r="P828" i="8"/>
  <c r="P827" i="8"/>
  <c r="P826" i="8"/>
  <c r="P825" i="8"/>
  <c r="P824" i="8"/>
  <c r="P823" i="8"/>
  <c r="P822" i="8"/>
  <c r="P821" i="8"/>
  <c r="P820" i="8"/>
  <c r="P819" i="8"/>
  <c r="P818" i="8"/>
  <c r="P817" i="8"/>
  <c r="P816" i="8"/>
  <c r="P815" i="8"/>
  <c r="P814" i="8"/>
  <c r="P813" i="8"/>
  <c r="P812" i="8"/>
  <c r="P811" i="8"/>
  <c r="P810" i="8"/>
  <c r="P809" i="8"/>
  <c r="P808" i="8"/>
  <c r="P807" i="8"/>
  <c r="P806" i="8"/>
  <c r="P805" i="8"/>
  <c r="P804" i="8"/>
  <c r="P803" i="8"/>
  <c r="P802" i="8"/>
  <c r="P801" i="8"/>
  <c r="P800" i="8"/>
  <c r="P799" i="8"/>
  <c r="P798" i="8"/>
  <c r="P797" i="8"/>
  <c r="P796" i="8"/>
  <c r="P795" i="8"/>
  <c r="P794" i="8"/>
  <c r="P793" i="8"/>
  <c r="P792" i="8"/>
  <c r="P791" i="8"/>
  <c r="P790" i="8"/>
  <c r="P789" i="8"/>
  <c r="P788" i="8"/>
  <c r="P787" i="8"/>
  <c r="P786" i="8"/>
  <c r="P785" i="8"/>
  <c r="P784" i="8"/>
  <c r="P783" i="8"/>
  <c r="P782" i="8"/>
  <c r="P781" i="8"/>
  <c r="P780" i="8"/>
  <c r="P779" i="8"/>
  <c r="P778" i="8"/>
  <c r="P777" i="8"/>
  <c r="P776" i="8"/>
  <c r="P775" i="8"/>
  <c r="P774" i="8"/>
  <c r="P773" i="8"/>
  <c r="P772" i="8"/>
  <c r="P771" i="8"/>
  <c r="P770" i="8"/>
  <c r="P769" i="8"/>
  <c r="P768" i="8"/>
  <c r="P767" i="8"/>
  <c r="P766" i="8"/>
  <c r="P765" i="8"/>
  <c r="P764" i="8"/>
  <c r="P763" i="8"/>
  <c r="P762" i="8"/>
  <c r="P761" i="8"/>
  <c r="P760" i="8"/>
  <c r="P759" i="8"/>
  <c r="P758" i="8"/>
  <c r="P757" i="8"/>
  <c r="P756" i="8"/>
  <c r="P755" i="8"/>
  <c r="P754" i="8"/>
  <c r="P753" i="8"/>
  <c r="P752" i="8"/>
  <c r="P751" i="8"/>
  <c r="P750" i="8"/>
  <c r="P749" i="8"/>
  <c r="P748" i="8"/>
  <c r="P747" i="8"/>
  <c r="P746" i="8"/>
  <c r="P745" i="8"/>
  <c r="P744" i="8"/>
  <c r="P743" i="8"/>
  <c r="P742" i="8"/>
  <c r="P741" i="8"/>
  <c r="P740" i="8"/>
  <c r="P739" i="8"/>
  <c r="P738" i="8"/>
  <c r="P737" i="8"/>
  <c r="P736" i="8"/>
  <c r="P735" i="8"/>
  <c r="P734" i="8"/>
  <c r="P733" i="8"/>
  <c r="P732" i="8"/>
  <c r="P731" i="8"/>
  <c r="P730" i="8"/>
  <c r="P729" i="8"/>
  <c r="P728" i="8"/>
  <c r="P727" i="8"/>
  <c r="P726" i="8"/>
  <c r="P725" i="8"/>
  <c r="P724" i="8"/>
  <c r="P723" i="8"/>
  <c r="P722" i="8"/>
  <c r="P721" i="8"/>
  <c r="P720" i="8"/>
  <c r="P719" i="8"/>
  <c r="P718" i="8"/>
  <c r="P717" i="8"/>
  <c r="P716" i="8"/>
  <c r="P715" i="8"/>
  <c r="P714" i="8"/>
  <c r="P713" i="8"/>
  <c r="P712" i="8"/>
  <c r="P711" i="8"/>
  <c r="P710" i="8"/>
  <c r="P709" i="8"/>
  <c r="P708" i="8"/>
  <c r="P707" i="8"/>
  <c r="P706" i="8"/>
  <c r="P705" i="8"/>
  <c r="P704" i="8"/>
  <c r="P703" i="8"/>
  <c r="P702" i="8"/>
  <c r="P701" i="8"/>
  <c r="P700" i="8"/>
  <c r="P699" i="8"/>
  <c r="P698" i="8"/>
  <c r="P697" i="8"/>
  <c r="P696" i="8"/>
  <c r="P695" i="8"/>
  <c r="P694" i="8"/>
  <c r="P693" i="8"/>
  <c r="P692" i="8"/>
  <c r="P691" i="8"/>
  <c r="P690" i="8"/>
  <c r="P689" i="8"/>
  <c r="P688" i="8"/>
  <c r="P687" i="8"/>
  <c r="P686" i="8"/>
  <c r="P685" i="8"/>
  <c r="P684" i="8"/>
  <c r="P683" i="8"/>
  <c r="P682" i="8"/>
  <c r="P681" i="8"/>
  <c r="P680" i="8"/>
  <c r="P679" i="8"/>
  <c r="P678" i="8"/>
  <c r="P677" i="8"/>
  <c r="P676" i="8"/>
  <c r="P675" i="8"/>
  <c r="P674" i="8"/>
  <c r="P673" i="8"/>
  <c r="P672" i="8"/>
  <c r="P671" i="8"/>
  <c r="P670" i="8"/>
  <c r="P669" i="8"/>
  <c r="P668" i="8"/>
  <c r="P667" i="8"/>
  <c r="P666" i="8"/>
  <c r="P665" i="8"/>
  <c r="P664" i="8"/>
  <c r="P663" i="8"/>
  <c r="P662" i="8"/>
  <c r="P661" i="8"/>
  <c r="P660" i="8"/>
  <c r="P659" i="8"/>
  <c r="P658" i="8"/>
  <c r="P657" i="8"/>
  <c r="P656" i="8"/>
  <c r="P655" i="8"/>
  <c r="P654" i="8"/>
  <c r="P653" i="8"/>
  <c r="P652" i="8"/>
  <c r="P651" i="8"/>
  <c r="P650" i="8"/>
  <c r="P649" i="8"/>
  <c r="P648" i="8"/>
  <c r="P647" i="8"/>
  <c r="P646" i="8"/>
  <c r="P645" i="8"/>
  <c r="P644" i="8"/>
  <c r="P643" i="8"/>
  <c r="P642" i="8"/>
  <c r="P641" i="8"/>
  <c r="P640" i="8"/>
  <c r="P639" i="8"/>
  <c r="P638" i="8"/>
  <c r="P637" i="8"/>
  <c r="P636" i="8"/>
  <c r="P635" i="8"/>
  <c r="P634" i="8"/>
  <c r="P633" i="8"/>
  <c r="P632" i="8"/>
  <c r="P631" i="8"/>
  <c r="P630" i="8"/>
  <c r="P629" i="8"/>
  <c r="P628" i="8"/>
  <c r="P627" i="8"/>
  <c r="P626" i="8"/>
  <c r="P625" i="8"/>
  <c r="P624" i="8"/>
  <c r="P623" i="8"/>
  <c r="P622" i="8"/>
  <c r="P621" i="8"/>
  <c r="P620" i="8"/>
  <c r="P619" i="8"/>
  <c r="P618" i="8"/>
  <c r="P617" i="8"/>
  <c r="P616" i="8"/>
  <c r="P615" i="8"/>
  <c r="P614" i="8"/>
  <c r="P613" i="8"/>
  <c r="P612" i="8"/>
  <c r="P611" i="8"/>
  <c r="P610" i="8"/>
  <c r="P609" i="8"/>
  <c r="P608" i="8"/>
  <c r="P607" i="8"/>
  <c r="P606" i="8"/>
  <c r="P605" i="8"/>
  <c r="P604" i="8"/>
  <c r="P603" i="8"/>
  <c r="P602" i="8"/>
  <c r="P601" i="8"/>
  <c r="P600" i="8"/>
  <c r="P599" i="8"/>
  <c r="P598" i="8"/>
  <c r="P597" i="8"/>
  <c r="P596" i="8"/>
  <c r="P595" i="8"/>
  <c r="P594" i="8"/>
  <c r="P593" i="8"/>
  <c r="P592" i="8"/>
  <c r="P591" i="8"/>
  <c r="P590" i="8"/>
  <c r="P589" i="8"/>
  <c r="P588" i="8"/>
  <c r="P587" i="8"/>
  <c r="P586" i="8"/>
  <c r="P585" i="8"/>
  <c r="P584" i="8"/>
  <c r="P583" i="8"/>
  <c r="P582" i="8"/>
  <c r="P581" i="8"/>
  <c r="P580" i="8"/>
  <c r="P579" i="8"/>
  <c r="P578" i="8"/>
  <c r="P577" i="8"/>
  <c r="P576" i="8"/>
  <c r="P575" i="8"/>
  <c r="P574" i="8"/>
  <c r="P573" i="8"/>
  <c r="P572" i="8"/>
  <c r="P571" i="8"/>
  <c r="P570" i="8"/>
  <c r="P569" i="8"/>
  <c r="P568" i="8"/>
  <c r="P567" i="8"/>
  <c r="P566" i="8"/>
  <c r="P565" i="8"/>
  <c r="P564" i="8"/>
  <c r="P563" i="8"/>
  <c r="P562" i="8"/>
  <c r="P561" i="8"/>
  <c r="P560" i="8"/>
  <c r="P559" i="8"/>
  <c r="P558" i="8"/>
  <c r="P557" i="8"/>
  <c r="P556" i="8"/>
  <c r="P555" i="8"/>
  <c r="P554" i="8"/>
  <c r="P553" i="8"/>
  <c r="P552" i="8"/>
  <c r="P551" i="8"/>
  <c r="P550" i="8"/>
  <c r="P549" i="8"/>
  <c r="P548" i="8"/>
  <c r="P547" i="8"/>
  <c r="P546" i="8"/>
  <c r="P545" i="8"/>
  <c r="P544" i="8"/>
  <c r="P543" i="8"/>
  <c r="P542" i="8"/>
  <c r="P541" i="8"/>
  <c r="P540" i="8"/>
  <c r="P539" i="8"/>
  <c r="P538" i="8"/>
  <c r="P537" i="8"/>
  <c r="P536" i="8"/>
  <c r="P535" i="8"/>
  <c r="P534" i="8"/>
  <c r="P533" i="8"/>
  <c r="P532" i="8"/>
  <c r="P531" i="8"/>
  <c r="P530" i="8"/>
  <c r="P529" i="8"/>
  <c r="P528" i="8"/>
  <c r="P527" i="8"/>
  <c r="P526" i="8"/>
  <c r="P525" i="8"/>
  <c r="P524" i="8"/>
  <c r="P523" i="8"/>
  <c r="P522" i="8"/>
  <c r="P521" i="8"/>
  <c r="P520" i="8"/>
  <c r="P519" i="8"/>
  <c r="P518" i="8"/>
  <c r="P517" i="8"/>
  <c r="P516" i="8"/>
  <c r="P515" i="8"/>
  <c r="P514" i="8"/>
  <c r="P513" i="8"/>
  <c r="P512" i="8"/>
  <c r="P511" i="8"/>
  <c r="P510" i="8"/>
  <c r="P509" i="8"/>
  <c r="P508" i="8"/>
  <c r="P507" i="8"/>
  <c r="P506" i="8"/>
  <c r="P505" i="8"/>
  <c r="P504" i="8"/>
  <c r="P503" i="8"/>
  <c r="P502" i="8"/>
  <c r="P501" i="8"/>
  <c r="P500" i="8"/>
  <c r="P499" i="8"/>
  <c r="P498" i="8"/>
  <c r="P497" i="8"/>
  <c r="P496" i="8"/>
  <c r="P495" i="8"/>
  <c r="P494" i="8"/>
  <c r="P493" i="8"/>
  <c r="P492" i="8"/>
  <c r="P491" i="8"/>
  <c r="P490" i="8"/>
  <c r="P489" i="8"/>
  <c r="P488" i="8"/>
  <c r="P487" i="8"/>
  <c r="P486" i="8"/>
  <c r="P485" i="8"/>
  <c r="P484" i="8"/>
  <c r="P483" i="8"/>
  <c r="P482" i="8"/>
  <c r="P481" i="8"/>
  <c r="P480" i="8"/>
  <c r="P479" i="8"/>
  <c r="P478" i="8"/>
  <c r="P477" i="8"/>
  <c r="P476" i="8"/>
  <c r="P475" i="8"/>
  <c r="P474" i="8"/>
  <c r="P473" i="8"/>
  <c r="P472" i="8"/>
  <c r="P471" i="8"/>
  <c r="P470" i="8"/>
  <c r="P469" i="8"/>
  <c r="P468" i="8"/>
  <c r="P467" i="8"/>
  <c r="P466" i="8"/>
  <c r="P465" i="8"/>
  <c r="P464" i="8"/>
  <c r="P463" i="8"/>
  <c r="P462" i="8"/>
  <c r="P461" i="8"/>
  <c r="P460" i="8"/>
  <c r="P459" i="8"/>
  <c r="P458" i="8"/>
  <c r="P457" i="8"/>
  <c r="P456" i="8"/>
  <c r="P455" i="8"/>
  <c r="P454" i="8"/>
  <c r="P453" i="8"/>
  <c r="P452" i="8"/>
  <c r="P451" i="8"/>
  <c r="P450" i="8"/>
  <c r="P449" i="8"/>
  <c r="P448" i="8"/>
  <c r="P447" i="8"/>
  <c r="P446" i="8"/>
  <c r="P445" i="8"/>
  <c r="P444" i="8"/>
  <c r="P443" i="8"/>
  <c r="P442" i="8"/>
  <c r="P441" i="8"/>
  <c r="P440" i="8"/>
  <c r="P439" i="8"/>
  <c r="P438" i="8"/>
  <c r="P437" i="8"/>
  <c r="P436" i="8"/>
  <c r="P435" i="8"/>
  <c r="P434" i="8"/>
  <c r="P433" i="8"/>
  <c r="P432" i="8"/>
  <c r="P431" i="8"/>
  <c r="P430" i="8"/>
  <c r="P429" i="8"/>
  <c r="P428" i="8"/>
  <c r="P427" i="8"/>
  <c r="P426" i="8"/>
  <c r="P425" i="8"/>
  <c r="P424" i="8"/>
  <c r="P423" i="8"/>
  <c r="P422" i="8"/>
  <c r="P421" i="8"/>
  <c r="P420" i="8"/>
  <c r="P419" i="8"/>
  <c r="P418" i="8"/>
  <c r="P417" i="8"/>
  <c r="P416" i="8"/>
  <c r="P415" i="8"/>
  <c r="P414" i="8"/>
  <c r="P413" i="8"/>
  <c r="P412" i="8"/>
  <c r="P411" i="8"/>
  <c r="P410" i="8"/>
  <c r="P409" i="8"/>
  <c r="P408" i="8"/>
  <c r="P407" i="8"/>
  <c r="P406" i="8"/>
  <c r="P405" i="8"/>
  <c r="P404" i="8"/>
  <c r="P403" i="8"/>
  <c r="P402" i="8"/>
  <c r="P401" i="8"/>
  <c r="P400" i="8"/>
  <c r="P399" i="8"/>
  <c r="P398" i="8"/>
  <c r="P397" i="8"/>
  <c r="P396" i="8"/>
  <c r="P395" i="8"/>
  <c r="P394" i="8"/>
  <c r="P393" i="8"/>
  <c r="P392" i="8"/>
  <c r="P391" i="8"/>
  <c r="P390" i="8"/>
  <c r="P389" i="8"/>
  <c r="P388" i="8"/>
  <c r="P387" i="8"/>
  <c r="P386" i="8"/>
  <c r="P385" i="8"/>
  <c r="P384" i="8"/>
  <c r="P383" i="8"/>
  <c r="P382" i="8"/>
  <c r="P381" i="8"/>
  <c r="P380" i="8"/>
  <c r="P379" i="8"/>
  <c r="P378" i="8"/>
  <c r="P377" i="8"/>
  <c r="P376" i="8"/>
  <c r="P375" i="8"/>
  <c r="P374" i="8"/>
  <c r="P373" i="8"/>
  <c r="P372" i="8"/>
  <c r="P371" i="8"/>
  <c r="P370" i="8"/>
  <c r="P369" i="8"/>
  <c r="P368" i="8"/>
  <c r="P367" i="8"/>
  <c r="P366" i="8"/>
  <c r="P365" i="8"/>
  <c r="P364" i="8"/>
  <c r="P363" i="8"/>
  <c r="P362" i="8"/>
  <c r="P361" i="8"/>
  <c r="P360" i="8"/>
  <c r="P359" i="8"/>
  <c r="P358" i="8"/>
  <c r="P357" i="8"/>
  <c r="P356" i="8"/>
  <c r="P355" i="8"/>
  <c r="P354" i="8"/>
  <c r="P353" i="8"/>
  <c r="P352" i="8"/>
  <c r="P351" i="8"/>
  <c r="P350" i="8"/>
  <c r="P349" i="8"/>
  <c r="P348" i="8"/>
  <c r="P347" i="8"/>
  <c r="P346" i="8"/>
  <c r="P345" i="8"/>
  <c r="P344" i="8"/>
  <c r="P343" i="8"/>
  <c r="P342" i="8"/>
  <c r="P341" i="8"/>
  <c r="P340" i="8"/>
  <c r="P339" i="8"/>
  <c r="P338" i="8"/>
  <c r="P337" i="8"/>
  <c r="P336" i="8"/>
  <c r="P335" i="8"/>
  <c r="P334" i="8"/>
  <c r="P333" i="8"/>
  <c r="P332" i="8"/>
  <c r="P331" i="8"/>
  <c r="P330" i="8"/>
  <c r="P329" i="8"/>
  <c r="P328" i="8"/>
  <c r="P327" i="8"/>
  <c r="P326" i="8"/>
  <c r="P325" i="8"/>
  <c r="P324" i="8"/>
  <c r="P323" i="8"/>
  <c r="P322" i="8"/>
  <c r="P321" i="8"/>
  <c r="P320" i="8"/>
  <c r="P319" i="8"/>
  <c r="P318" i="8"/>
  <c r="P317" i="8"/>
  <c r="P316" i="8"/>
  <c r="P315" i="8"/>
  <c r="P314" i="8"/>
  <c r="P313" i="8"/>
  <c r="P312" i="8"/>
  <c r="P311" i="8"/>
  <c r="P310" i="8"/>
  <c r="P309" i="8"/>
  <c r="P308" i="8"/>
  <c r="P307" i="8"/>
  <c r="P306" i="8"/>
  <c r="P305" i="8"/>
  <c r="P304" i="8"/>
  <c r="P303" i="8"/>
  <c r="P302" i="8"/>
  <c r="P301" i="8"/>
  <c r="P300" i="8"/>
  <c r="P299" i="8"/>
  <c r="P298" i="8"/>
  <c r="P297" i="8"/>
  <c r="P296" i="8"/>
  <c r="P295" i="8"/>
  <c r="P294" i="8"/>
  <c r="P293" i="8"/>
  <c r="P292" i="8"/>
  <c r="P291" i="8"/>
  <c r="P290" i="8"/>
  <c r="P289" i="8"/>
  <c r="P288" i="8"/>
  <c r="P287" i="8"/>
  <c r="P286" i="8"/>
  <c r="P285" i="8"/>
  <c r="P284" i="8"/>
  <c r="P283" i="8"/>
  <c r="P282" i="8"/>
  <c r="P281" i="8"/>
  <c r="P280" i="8"/>
  <c r="P279" i="8"/>
  <c r="P278" i="8"/>
  <c r="P277" i="8"/>
  <c r="P276" i="8"/>
  <c r="P275" i="8"/>
  <c r="P274" i="8"/>
  <c r="P273" i="8"/>
  <c r="P272" i="8"/>
  <c r="P271" i="8"/>
  <c r="P270" i="8"/>
  <c r="P269" i="8"/>
  <c r="P268" i="8"/>
  <c r="P267" i="8"/>
  <c r="P266" i="8"/>
  <c r="P265" i="8"/>
  <c r="P264" i="8"/>
  <c r="P263" i="8"/>
  <c r="P262" i="8"/>
  <c r="P261" i="8"/>
  <c r="P260" i="8"/>
  <c r="P259" i="8"/>
  <c r="P258" i="8"/>
  <c r="P257" i="8"/>
  <c r="P256" i="8"/>
  <c r="P255" i="8"/>
  <c r="P254" i="8"/>
  <c r="P253" i="8"/>
  <c r="P252" i="8"/>
  <c r="P251" i="8"/>
  <c r="P250" i="8"/>
  <c r="P249" i="8"/>
  <c r="P248" i="8"/>
  <c r="P247" i="8"/>
  <c r="P246" i="8"/>
  <c r="P245" i="8"/>
  <c r="P244" i="8"/>
  <c r="P243" i="8"/>
  <c r="P242" i="8"/>
  <c r="P241" i="8"/>
  <c r="P240" i="8"/>
  <c r="P239" i="8"/>
  <c r="P238" i="8"/>
  <c r="P237" i="8"/>
  <c r="P236" i="8"/>
  <c r="P235" i="8"/>
  <c r="P234" i="8"/>
  <c r="P233" i="8"/>
  <c r="P232" i="8"/>
  <c r="P231" i="8"/>
  <c r="P230" i="8"/>
  <c r="P229" i="8"/>
  <c r="P228" i="8"/>
  <c r="P227" i="8"/>
  <c r="P226" i="8"/>
  <c r="P225" i="8"/>
  <c r="P224" i="8"/>
  <c r="P223" i="8"/>
  <c r="P222" i="8"/>
  <c r="P221" i="8"/>
  <c r="P220" i="8"/>
  <c r="P219" i="8"/>
  <c r="P218" i="8"/>
  <c r="P217" i="8"/>
  <c r="P216" i="8"/>
  <c r="P215" i="8"/>
  <c r="P214" i="8"/>
  <c r="P213" i="8"/>
  <c r="P212" i="8"/>
  <c r="P211" i="8"/>
  <c r="P210" i="8"/>
  <c r="P209" i="8"/>
  <c r="P208" i="8"/>
  <c r="P207" i="8"/>
  <c r="P206" i="8"/>
  <c r="P205" i="8"/>
  <c r="P204" i="8"/>
  <c r="P203" i="8"/>
  <c r="P202" i="8"/>
  <c r="P201" i="8"/>
  <c r="P200" i="8"/>
  <c r="P199" i="8"/>
  <c r="P198" i="8"/>
  <c r="P197" i="8"/>
  <c r="P196" i="8"/>
  <c r="P195" i="8"/>
  <c r="P194" i="8"/>
  <c r="P193" i="8"/>
  <c r="P192" i="8"/>
  <c r="P191" i="8"/>
  <c r="P190" i="8"/>
  <c r="P189" i="8"/>
  <c r="P188" i="8"/>
  <c r="P187" i="8"/>
  <c r="P186" i="8"/>
  <c r="P185" i="8"/>
  <c r="P184" i="8"/>
  <c r="P183" i="8"/>
  <c r="P182" i="8"/>
  <c r="P181" i="8"/>
  <c r="P180" i="8"/>
  <c r="P179" i="8"/>
  <c r="P178" i="8"/>
  <c r="P177" i="8"/>
  <c r="P176" i="8"/>
  <c r="P175" i="8"/>
  <c r="P174" i="8"/>
  <c r="P173" i="8"/>
  <c r="P172" i="8"/>
  <c r="P171" i="8"/>
  <c r="P170" i="8"/>
  <c r="P169" i="8"/>
  <c r="P168" i="8"/>
  <c r="P167" i="8"/>
  <c r="P166" i="8"/>
  <c r="P165" i="8"/>
  <c r="P164" i="8"/>
  <c r="P163" i="8"/>
  <c r="P162" i="8"/>
  <c r="P161" i="8"/>
  <c r="P160" i="8"/>
  <c r="P159" i="8"/>
  <c r="P158" i="8"/>
  <c r="P157" i="8"/>
  <c r="P156" i="8"/>
  <c r="P155" i="8"/>
  <c r="P154" i="8"/>
  <c r="P153" i="8"/>
  <c r="P152" i="8"/>
  <c r="P151" i="8"/>
  <c r="P150" i="8"/>
  <c r="P149" i="8"/>
  <c r="P148" i="8"/>
  <c r="P147" i="8"/>
  <c r="P146" i="8"/>
  <c r="P145" i="8"/>
  <c r="P144" i="8"/>
  <c r="P143" i="8"/>
  <c r="P142" i="8"/>
  <c r="P141" i="8"/>
  <c r="P140" i="8"/>
  <c r="P139" i="8"/>
  <c r="P138" i="8"/>
  <c r="P137" i="8"/>
  <c r="P136" i="8"/>
  <c r="P135" i="8"/>
  <c r="P134" i="8"/>
  <c r="P133" i="8"/>
  <c r="P132" i="8"/>
  <c r="P131" i="8"/>
  <c r="P130" i="8"/>
  <c r="P129" i="8"/>
  <c r="P128" i="8"/>
  <c r="P127" i="8"/>
  <c r="P126" i="8"/>
  <c r="P125" i="8"/>
  <c r="P124" i="8"/>
  <c r="P123" i="8"/>
  <c r="P122" i="8"/>
  <c r="P121" i="8"/>
  <c r="P120" i="8"/>
  <c r="P119" i="8"/>
  <c r="P118" i="8"/>
  <c r="P117" i="8"/>
  <c r="P116" i="8"/>
  <c r="P115" i="8"/>
  <c r="P114" i="8"/>
  <c r="P113" i="8"/>
  <c r="P112" i="8"/>
  <c r="P111" i="8"/>
  <c r="P110" i="8"/>
  <c r="P109" i="8"/>
  <c r="P108" i="8"/>
  <c r="P107" i="8"/>
  <c r="P106" i="8"/>
  <c r="P105" i="8"/>
  <c r="P104" i="8"/>
  <c r="P103" i="8"/>
  <c r="P102" i="8"/>
  <c r="P101" i="8"/>
  <c r="P100" i="8"/>
  <c r="P99" i="8"/>
  <c r="P98" i="8"/>
  <c r="P97" i="8"/>
  <c r="P96" i="8"/>
  <c r="P95" i="8"/>
  <c r="P94" i="8"/>
  <c r="P93" i="8"/>
  <c r="P92" i="8"/>
  <c r="P91" i="8"/>
  <c r="P90" i="8"/>
  <c r="P89" i="8"/>
  <c r="P88" i="8"/>
  <c r="P87" i="8"/>
  <c r="P86" i="8"/>
  <c r="P85" i="8"/>
  <c r="P84" i="8"/>
  <c r="P83" i="8"/>
  <c r="P82" i="8"/>
  <c r="P81" i="8"/>
  <c r="P80" i="8"/>
  <c r="P79" i="8"/>
  <c r="P78" i="8"/>
  <c r="P77" i="8"/>
  <c r="P76" i="8"/>
  <c r="P75" i="8"/>
  <c r="P74" i="8"/>
  <c r="P73" i="8"/>
  <c r="P72" i="8"/>
  <c r="P71" i="8"/>
  <c r="P70" i="8"/>
  <c r="P69" i="8"/>
  <c r="P68" i="8"/>
  <c r="P67" i="8"/>
  <c r="P66" i="8"/>
  <c r="P65" i="8"/>
  <c r="P64" i="8"/>
  <c r="P63" i="8"/>
  <c r="P62" i="8"/>
  <c r="P61" i="8"/>
  <c r="P60" i="8"/>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P27" i="8"/>
  <c r="P26" i="8"/>
  <c r="P25" i="8"/>
  <c r="P24" i="8"/>
  <c r="P23" i="8"/>
  <c r="P22" i="8"/>
  <c r="P21" i="8"/>
  <c r="P20" i="8"/>
  <c r="P19" i="8"/>
  <c r="P18" i="8"/>
  <c r="P17" i="8"/>
  <c r="P16" i="8"/>
  <c r="P15" i="8"/>
  <c r="P14" i="8"/>
  <c r="P13" i="8"/>
  <c r="P12" i="8"/>
  <c r="P11" i="8"/>
  <c r="P10" i="8"/>
  <c r="P9" i="8"/>
  <c r="P8" i="8"/>
  <c r="P7" i="8"/>
  <c r="P6" i="8"/>
  <c r="P5" i="8"/>
  <c r="P4" i="8"/>
  <c r="P3" i="8"/>
  <c r="O5001" i="8"/>
  <c r="O5000" i="8"/>
  <c r="O4999" i="8"/>
  <c r="O4998" i="8"/>
  <c r="O4997" i="8"/>
  <c r="O4996" i="8"/>
  <c r="O4995" i="8"/>
  <c r="O4994" i="8"/>
  <c r="O4993" i="8"/>
  <c r="O4992" i="8"/>
  <c r="O4991" i="8"/>
  <c r="O4990" i="8"/>
  <c r="O4989" i="8"/>
  <c r="O4988" i="8"/>
  <c r="O4987" i="8"/>
  <c r="O4986" i="8"/>
  <c r="O4985" i="8"/>
  <c r="O4984" i="8"/>
  <c r="O4983" i="8"/>
  <c r="O4982" i="8"/>
  <c r="O4981" i="8"/>
  <c r="O4980" i="8"/>
  <c r="O4979" i="8"/>
  <c r="O4978" i="8"/>
  <c r="O4977" i="8"/>
  <c r="O4976" i="8"/>
  <c r="O4975" i="8"/>
  <c r="O4974" i="8"/>
  <c r="O4973" i="8"/>
  <c r="O4972" i="8"/>
  <c r="O4971" i="8"/>
  <c r="O4970" i="8"/>
  <c r="O4969" i="8"/>
  <c r="O4968" i="8"/>
  <c r="O4967" i="8"/>
  <c r="O4966" i="8"/>
  <c r="O4965" i="8"/>
  <c r="O4964" i="8"/>
  <c r="O4963" i="8"/>
  <c r="O4962" i="8"/>
  <c r="O4961" i="8"/>
  <c r="O4960" i="8"/>
  <c r="O4959" i="8"/>
  <c r="O4958" i="8"/>
  <c r="O4957" i="8"/>
  <c r="O4956" i="8"/>
  <c r="O4955" i="8"/>
  <c r="O4954" i="8"/>
  <c r="O4953" i="8"/>
  <c r="O4952" i="8"/>
  <c r="O4951" i="8"/>
  <c r="O4950" i="8"/>
  <c r="O4949" i="8"/>
  <c r="O4948" i="8"/>
  <c r="O4947" i="8"/>
  <c r="O4946" i="8"/>
  <c r="O4945" i="8"/>
  <c r="O4944" i="8"/>
  <c r="O4943" i="8"/>
  <c r="O4942" i="8"/>
  <c r="O4941" i="8"/>
  <c r="O4940" i="8"/>
  <c r="O4939" i="8"/>
  <c r="O4938" i="8"/>
  <c r="O4937" i="8"/>
  <c r="O4936" i="8"/>
  <c r="O4935" i="8"/>
  <c r="O4934" i="8"/>
  <c r="O4933" i="8"/>
  <c r="O4932" i="8"/>
  <c r="O4931" i="8"/>
  <c r="O4930" i="8"/>
  <c r="O4929" i="8"/>
  <c r="O4928" i="8"/>
  <c r="O4927" i="8"/>
  <c r="O4926" i="8"/>
  <c r="O4925" i="8"/>
  <c r="O4924" i="8"/>
  <c r="O4923" i="8"/>
  <c r="O4922" i="8"/>
  <c r="O4921" i="8"/>
  <c r="O4920" i="8"/>
  <c r="O4919" i="8"/>
  <c r="O4918" i="8"/>
  <c r="O4917" i="8"/>
  <c r="O4916" i="8"/>
  <c r="O4915" i="8"/>
  <c r="O4914" i="8"/>
  <c r="O4913" i="8"/>
  <c r="O4912" i="8"/>
  <c r="O4911" i="8"/>
  <c r="O4910" i="8"/>
  <c r="O4909" i="8"/>
  <c r="O4908" i="8"/>
  <c r="O4907" i="8"/>
  <c r="O4906" i="8"/>
  <c r="O4905" i="8"/>
  <c r="O4904" i="8"/>
  <c r="O4903" i="8"/>
  <c r="O4902" i="8"/>
  <c r="O4901" i="8"/>
  <c r="O4900" i="8"/>
  <c r="O4899" i="8"/>
  <c r="O4898" i="8"/>
  <c r="O4897" i="8"/>
  <c r="O4896" i="8"/>
  <c r="O4895" i="8"/>
  <c r="O4894" i="8"/>
  <c r="O4893" i="8"/>
  <c r="O4892" i="8"/>
  <c r="O4891" i="8"/>
  <c r="O4890" i="8"/>
  <c r="O4889" i="8"/>
  <c r="O4888" i="8"/>
  <c r="O4887" i="8"/>
  <c r="O4886" i="8"/>
  <c r="O4885" i="8"/>
  <c r="O4884" i="8"/>
  <c r="O4883" i="8"/>
  <c r="O4882" i="8"/>
  <c r="O4881" i="8"/>
  <c r="O4880" i="8"/>
  <c r="O4879" i="8"/>
  <c r="O4878" i="8"/>
  <c r="O4877" i="8"/>
  <c r="O4876" i="8"/>
  <c r="O4875" i="8"/>
  <c r="O4874" i="8"/>
  <c r="O4873" i="8"/>
  <c r="O4872" i="8"/>
  <c r="O4871" i="8"/>
  <c r="O4870" i="8"/>
  <c r="O4869" i="8"/>
  <c r="O4868" i="8"/>
  <c r="O4867" i="8"/>
  <c r="O4866" i="8"/>
  <c r="O4865" i="8"/>
  <c r="O4864" i="8"/>
  <c r="O4863" i="8"/>
  <c r="O4862" i="8"/>
  <c r="O4861" i="8"/>
  <c r="O4860" i="8"/>
  <c r="O4859" i="8"/>
  <c r="O4858" i="8"/>
  <c r="O4857" i="8"/>
  <c r="O4856" i="8"/>
  <c r="O4855" i="8"/>
  <c r="O4854" i="8"/>
  <c r="O4853" i="8"/>
  <c r="O4852" i="8"/>
  <c r="O4851" i="8"/>
  <c r="O4850" i="8"/>
  <c r="O4849" i="8"/>
  <c r="O4848" i="8"/>
  <c r="O4847" i="8"/>
  <c r="O4846" i="8"/>
  <c r="O4845" i="8"/>
  <c r="O4844" i="8"/>
  <c r="O4843" i="8"/>
  <c r="O4842" i="8"/>
  <c r="O4841" i="8"/>
  <c r="O4840" i="8"/>
  <c r="O4839" i="8"/>
  <c r="O4838" i="8"/>
  <c r="O4837" i="8"/>
  <c r="O4836" i="8"/>
  <c r="O4835" i="8"/>
  <c r="O4834" i="8"/>
  <c r="O4833" i="8"/>
  <c r="O4832" i="8"/>
  <c r="O4831" i="8"/>
  <c r="O4830" i="8"/>
  <c r="O4829" i="8"/>
  <c r="O4828" i="8"/>
  <c r="O4827" i="8"/>
  <c r="O4826" i="8"/>
  <c r="O4825" i="8"/>
  <c r="O4824" i="8"/>
  <c r="O4823" i="8"/>
  <c r="O4822" i="8"/>
  <c r="O4821" i="8"/>
  <c r="O4820" i="8"/>
  <c r="O4819" i="8"/>
  <c r="O4818" i="8"/>
  <c r="O4817" i="8"/>
  <c r="O4816" i="8"/>
  <c r="O4815" i="8"/>
  <c r="O4814" i="8"/>
  <c r="O4813" i="8"/>
  <c r="O4812" i="8"/>
  <c r="O4811" i="8"/>
  <c r="O4810" i="8"/>
  <c r="O4809" i="8"/>
  <c r="O4808" i="8"/>
  <c r="O4807" i="8"/>
  <c r="O4806" i="8"/>
  <c r="O4805" i="8"/>
  <c r="O4804" i="8"/>
  <c r="O4803" i="8"/>
  <c r="O4802" i="8"/>
  <c r="O4801" i="8"/>
  <c r="O4800" i="8"/>
  <c r="O4799" i="8"/>
  <c r="O4798" i="8"/>
  <c r="O4797" i="8"/>
  <c r="O4796" i="8"/>
  <c r="O4795" i="8"/>
  <c r="O4794" i="8"/>
  <c r="O4793" i="8"/>
  <c r="O4792" i="8"/>
  <c r="O4791" i="8"/>
  <c r="O4790" i="8"/>
  <c r="O4789" i="8"/>
  <c r="O4788" i="8"/>
  <c r="O4787" i="8"/>
  <c r="O4786" i="8"/>
  <c r="O4785" i="8"/>
  <c r="O4784" i="8"/>
  <c r="O4783" i="8"/>
  <c r="O4782" i="8"/>
  <c r="O4781" i="8"/>
  <c r="O4780" i="8"/>
  <c r="O4779" i="8"/>
  <c r="O4778" i="8"/>
  <c r="O4777" i="8"/>
  <c r="O4776" i="8"/>
  <c r="O4775" i="8"/>
  <c r="O4774" i="8"/>
  <c r="O4773" i="8"/>
  <c r="O4772" i="8"/>
  <c r="O4771" i="8"/>
  <c r="O4770" i="8"/>
  <c r="O4769" i="8"/>
  <c r="O4768" i="8"/>
  <c r="O4767" i="8"/>
  <c r="O4766" i="8"/>
  <c r="O4765" i="8"/>
  <c r="O4764" i="8"/>
  <c r="O4763" i="8"/>
  <c r="O4762" i="8"/>
  <c r="O4761" i="8"/>
  <c r="O4760" i="8"/>
  <c r="O4759" i="8"/>
  <c r="O4758" i="8"/>
  <c r="O4757" i="8"/>
  <c r="O4756" i="8"/>
  <c r="O4755" i="8"/>
  <c r="O4754" i="8"/>
  <c r="O4753" i="8"/>
  <c r="O4752" i="8"/>
  <c r="O4751" i="8"/>
  <c r="O4750" i="8"/>
  <c r="O4749" i="8"/>
  <c r="O4748" i="8"/>
  <c r="O4747" i="8"/>
  <c r="O4746" i="8"/>
  <c r="O4745" i="8"/>
  <c r="O4744" i="8"/>
  <c r="O4743" i="8"/>
  <c r="O4742" i="8"/>
  <c r="O4741" i="8"/>
  <c r="O4740" i="8"/>
  <c r="O4739" i="8"/>
  <c r="O4738" i="8"/>
  <c r="O4737" i="8"/>
  <c r="O4736" i="8"/>
  <c r="O4735" i="8"/>
  <c r="O4734" i="8"/>
  <c r="O4733" i="8"/>
  <c r="O4732" i="8"/>
  <c r="O4731" i="8"/>
  <c r="O4730" i="8"/>
  <c r="O4729" i="8"/>
  <c r="O4728" i="8"/>
  <c r="O4727" i="8"/>
  <c r="O4726" i="8"/>
  <c r="O4725" i="8"/>
  <c r="O4724" i="8"/>
  <c r="O4723" i="8"/>
  <c r="O4722" i="8"/>
  <c r="O4721" i="8"/>
  <c r="O4720" i="8"/>
  <c r="O4719" i="8"/>
  <c r="O4718" i="8"/>
  <c r="O4717" i="8"/>
  <c r="O4716" i="8"/>
  <c r="O4715" i="8"/>
  <c r="O4714" i="8"/>
  <c r="O4713" i="8"/>
  <c r="O4712" i="8"/>
  <c r="O4711" i="8"/>
  <c r="O4710" i="8"/>
  <c r="O4709" i="8"/>
  <c r="O4708" i="8"/>
  <c r="O4707" i="8"/>
  <c r="O4706" i="8"/>
  <c r="O4705" i="8"/>
  <c r="O4704" i="8"/>
  <c r="O4703" i="8"/>
  <c r="O4702" i="8"/>
  <c r="O4701" i="8"/>
  <c r="O4700" i="8"/>
  <c r="O4699" i="8"/>
  <c r="O4698" i="8"/>
  <c r="O4697" i="8"/>
  <c r="O4696" i="8"/>
  <c r="O4695" i="8"/>
  <c r="O4694" i="8"/>
  <c r="O4693" i="8"/>
  <c r="O4692" i="8"/>
  <c r="O4691" i="8"/>
  <c r="O4690" i="8"/>
  <c r="O4689" i="8"/>
  <c r="O4688" i="8"/>
  <c r="O4687" i="8"/>
  <c r="O4686" i="8"/>
  <c r="O4685" i="8"/>
  <c r="O4684" i="8"/>
  <c r="O4683" i="8"/>
  <c r="O4682" i="8"/>
  <c r="O4681" i="8"/>
  <c r="O4680" i="8"/>
  <c r="O4679" i="8"/>
  <c r="O4678" i="8"/>
  <c r="O4677" i="8"/>
  <c r="O4676" i="8"/>
  <c r="O4675" i="8"/>
  <c r="O4674" i="8"/>
  <c r="O4673" i="8"/>
  <c r="O4672" i="8"/>
  <c r="O4671" i="8"/>
  <c r="O4670" i="8"/>
  <c r="O4669" i="8"/>
  <c r="O4668" i="8"/>
  <c r="O4667" i="8"/>
  <c r="O4666" i="8"/>
  <c r="O4665" i="8"/>
  <c r="O4664" i="8"/>
  <c r="O4663" i="8"/>
  <c r="O4662" i="8"/>
  <c r="O4661" i="8"/>
  <c r="O4660" i="8"/>
  <c r="O4659" i="8"/>
  <c r="O4658" i="8"/>
  <c r="O4657" i="8"/>
  <c r="O4656" i="8"/>
  <c r="O4655" i="8"/>
  <c r="O4654" i="8"/>
  <c r="O4653" i="8"/>
  <c r="O4652" i="8"/>
  <c r="O4651" i="8"/>
  <c r="O4650" i="8"/>
  <c r="O4649" i="8"/>
  <c r="O4648" i="8"/>
  <c r="O4647" i="8"/>
  <c r="O4646" i="8"/>
  <c r="O4645" i="8"/>
  <c r="O4644" i="8"/>
  <c r="O4643" i="8"/>
  <c r="O4642" i="8"/>
  <c r="O4641" i="8"/>
  <c r="O4640" i="8"/>
  <c r="O4639" i="8"/>
  <c r="O4638" i="8"/>
  <c r="O4637" i="8"/>
  <c r="O4636" i="8"/>
  <c r="O4635" i="8"/>
  <c r="O4634" i="8"/>
  <c r="O4633" i="8"/>
  <c r="O4632" i="8"/>
  <c r="O4631" i="8"/>
  <c r="O4630" i="8"/>
  <c r="O4629" i="8"/>
  <c r="O4628" i="8"/>
  <c r="O4627" i="8"/>
  <c r="O4626" i="8"/>
  <c r="O4625" i="8"/>
  <c r="O4624" i="8"/>
  <c r="O4623" i="8"/>
  <c r="O4622" i="8"/>
  <c r="O4621" i="8"/>
  <c r="O4620" i="8"/>
  <c r="O4619" i="8"/>
  <c r="O4618" i="8"/>
  <c r="O4617" i="8"/>
  <c r="O4616" i="8"/>
  <c r="O4615" i="8"/>
  <c r="O4614" i="8"/>
  <c r="O4613" i="8"/>
  <c r="O4612" i="8"/>
  <c r="O4611" i="8"/>
  <c r="O4610" i="8"/>
  <c r="O4609" i="8"/>
  <c r="O4608" i="8"/>
  <c r="O4607" i="8"/>
  <c r="O4606" i="8"/>
  <c r="O4605" i="8"/>
  <c r="O4604" i="8"/>
  <c r="O4603" i="8"/>
  <c r="O4602" i="8"/>
  <c r="O4601" i="8"/>
  <c r="O4600" i="8"/>
  <c r="O4599" i="8"/>
  <c r="O4598" i="8"/>
  <c r="O4597" i="8"/>
  <c r="O4596" i="8"/>
  <c r="O4595" i="8"/>
  <c r="O4594" i="8"/>
  <c r="O4593" i="8"/>
  <c r="O4592" i="8"/>
  <c r="O4591" i="8"/>
  <c r="O4590" i="8"/>
  <c r="O4589" i="8"/>
  <c r="O4588" i="8"/>
  <c r="O4587" i="8"/>
  <c r="O4586" i="8"/>
  <c r="O4585" i="8"/>
  <c r="O4584" i="8"/>
  <c r="O4583" i="8"/>
  <c r="O4582" i="8"/>
  <c r="O4581" i="8"/>
  <c r="O4580" i="8"/>
  <c r="O4579" i="8"/>
  <c r="O4578" i="8"/>
  <c r="O4577" i="8"/>
  <c r="O4576" i="8"/>
  <c r="O4575" i="8"/>
  <c r="O4574" i="8"/>
  <c r="O4573" i="8"/>
  <c r="O4572" i="8"/>
  <c r="O4571" i="8"/>
  <c r="O4570" i="8"/>
  <c r="O4569" i="8"/>
  <c r="O4568" i="8"/>
  <c r="O4567" i="8"/>
  <c r="O4566" i="8"/>
  <c r="O4565" i="8"/>
  <c r="O4564" i="8"/>
  <c r="O4563" i="8"/>
  <c r="O4562" i="8"/>
  <c r="O4561" i="8"/>
  <c r="O4560" i="8"/>
  <c r="O4559" i="8"/>
  <c r="O4558" i="8"/>
  <c r="O4557" i="8"/>
  <c r="O4556" i="8"/>
  <c r="O4555" i="8"/>
  <c r="O4554" i="8"/>
  <c r="O4553" i="8"/>
  <c r="O4552" i="8"/>
  <c r="O4551" i="8"/>
  <c r="O4550" i="8"/>
  <c r="O4549" i="8"/>
  <c r="O4548" i="8"/>
  <c r="O4547" i="8"/>
  <c r="O4546" i="8"/>
  <c r="O4545" i="8"/>
  <c r="O4544" i="8"/>
  <c r="O4543" i="8"/>
  <c r="O4542" i="8"/>
  <c r="O4541" i="8"/>
  <c r="O4540" i="8"/>
  <c r="O4539" i="8"/>
  <c r="O4538" i="8"/>
  <c r="O4537" i="8"/>
  <c r="O4536" i="8"/>
  <c r="O4535" i="8"/>
  <c r="O4534" i="8"/>
  <c r="O4533" i="8"/>
  <c r="O4532" i="8"/>
  <c r="O4531" i="8"/>
  <c r="O4530" i="8"/>
  <c r="O4529" i="8"/>
  <c r="O4528" i="8"/>
  <c r="O4527" i="8"/>
  <c r="O4526" i="8"/>
  <c r="O4525" i="8"/>
  <c r="O4524" i="8"/>
  <c r="O4523" i="8"/>
  <c r="O4522" i="8"/>
  <c r="O4521" i="8"/>
  <c r="O4520" i="8"/>
  <c r="O4519" i="8"/>
  <c r="O4518" i="8"/>
  <c r="O4517" i="8"/>
  <c r="O4516" i="8"/>
  <c r="O4515" i="8"/>
  <c r="O4514" i="8"/>
  <c r="O4513" i="8"/>
  <c r="O4512" i="8"/>
  <c r="O4511" i="8"/>
  <c r="O4510" i="8"/>
  <c r="O4509" i="8"/>
  <c r="O4508" i="8"/>
  <c r="O4507" i="8"/>
  <c r="O4506" i="8"/>
  <c r="O4505" i="8"/>
  <c r="O4504" i="8"/>
  <c r="O4503" i="8"/>
  <c r="O4502" i="8"/>
  <c r="O4501" i="8"/>
  <c r="O4500" i="8"/>
  <c r="O4499" i="8"/>
  <c r="O4498" i="8"/>
  <c r="O4497" i="8"/>
  <c r="O4496" i="8"/>
  <c r="O4495" i="8"/>
  <c r="O4494" i="8"/>
  <c r="O4493" i="8"/>
  <c r="O4492" i="8"/>
  <c r="O4491" i="8"/>
  <c r="O4490" i="8"/>
  <c r="O4489" i="8"/>
  <c r="O4488" i="8"/>
  <c r="O4487" i="8"/>
  <c r="O4486" i="8"/>
  <c r="O4485" i="8"/>
  <c r="O4484" i="8"/>
  <c r="O4483" i="8"/>
  <c r="O4482" i="8"/>
  <c r="O4481" i="8"/>
  <c r="O4480" i="8"/>
  <c r="O4479" i="8"/>
  <c r="O4478" i="8"/>
  <c r="O4477" i="8"/>
  <c r="O4476" i="8"/>
  <c r="O4475" i="8"/>
  <c r="O4474" i="8"/>
  <c r="O4473" i="8"/>
  <c r="O4472" i="8"/>
  <c r="O4471" i="8"/>
  <c r="O4470" i="8"/>
  <c r="O4469" i="8"/>
  <c r="O4468" i="8"/>
  <c r="O4467" i="8"/>
  <c r="O4466" i="8"/>
  <c r="O4465" i="8"/>
  <c r="O4464" i="8"/>
  <c r="O4463" i="8"/>
  <c r="O4462" i="8"/>
  <c r="O4461" i="8"/>
  <c r="O4460" i="8"/>
  <c r="O4459" i="8"/>
  <c r="O4458" i="8"/>
  <c r="O4457" i="8"/>
  <c r="O4456" i="8"/>
  <c r="O4455" i="8"/>
  <c r="O4454" i="8"/>
  <c r="O4453" i="8"/>
  <c r="O4452" i="8"/>
  <c r="O4451" i="8"/>
  <c r="O4450" i="8"/>
  <c r="O4449" i="8"/>
  <c r="O4448" i="8"/>
  <c r="O4447" i="8"/>
  <c r="O4446" i="8"/>
  <c r="O4445" i="8"/>
  <c r="O4444" i="8"/>
  <c r="O4443" i="8"/>
  <c r="O4442" i="8"/>
  <c r="O4441" i="8"/>
  <c r="O4440" i="8"/>
  <c r="O4439" i="8"/>
  <c r="O4438" i="8"/>
  <c r="O4437" i="8"/>
  <c r="O4436" i="8"/>
  <c r="O4435" i="8"/>
  <c r="O4434" i="8"/>
  <c r="O4433" i="8"/>
  <c r="O4432" i="8"/>
  <c r="O4431" i="8"/>
  <c r="O4430" i="8"/>
  <c r="O4429" i="8"/>
  <c r="O4428" i="8"/>
  <c r="O4427" i="8"/>
  <c r="O4426" i="8"/>
  <c r="O4425" i="8"/>
  <c r="O4424" i="8"/>
  <c r="O4423" i="8"/>
  <c r="O4422" i="8"/>
  <c r="O4421" i="8"/>
  <c r="O4420" i="8"/>
  <c r="O4419" i="8"/>
  <c r="O4418" i="8"/>
  <c r="O4417" i="8"/>
  <c r="O4416" i="8"/>
  <c r="O4415" i="8"/>
  <c r="O4414" i="8"/>
  <c r="O4413" i="8"/>
  <c r="O4412" i="8"/>
  <c r="O4411" i="8"/>
  <c r="O4410" i="8"/>
  <c r="O4409" i="8"/>
  <c r="O4408" i="8"/>
  <c r="O4407" i="8"/>
  <c r="O4406" i="8"/>
  <c r="O4405" i="8"/>
  <c r="O4404" i="8"/>
  <c r="O4403" i="8"/>
  <c r="O4402" i="8"/>
  <c r="O4401" i="8"/>
  <c r="O4400" i="8"/>
  <c r="O4399" i="8"/>
  <c r="O4398" i="8"/>
  <c r="O4397" i="8"/>
  <c r="O4396" i="8"/>
  <c r="O4395" i="8"/>
  <c r="O4394" i="8"/>
  <c r="O4393" i="8"/>
  <c r="O4392" i="8"/>
  <c r="O4391" i="8"/>
  <c r="O4390" i="8"/>
  <c r="O4389" i="8"/>
  <c r="O4388" i="8"/>
  <c r="O4387" i="8"/>
  <c r="O4386" i="8"/>
  <c r="O4385" i="8"/>
  <c r="O4384" i="8"/>
  <c r="O4383" i="8"/>
  <c r="O4382" i="8"/>
  <c r="O4381" i="8"/>
  <c r="O4380" i="8"/>
  <c r="O4379" i="8"/>
  <c r="O4378" i="8"/>
  <c r="O4377" i="8"/>
  <c r="O4376" i="8"/>
  <c r="O4375" i="8"/>
  <c r="O4374" i="8"/>
  <c r="O4373" i="8"/>
  <c r="O4372" i="8"/>
  <c r="O4371" i="8"/>
  <c r="O4370" i="8"/>
  <c r="O4369" i="8"/>
  <c r="O4368" i="8"/>
  <c r="O4367" i="8"/>
  <c r="O4366" i="8"/>
  <c r="O4365" i="8"/>
  <c r="O4364" i="8"/>
  <c r="O4363" i="8"/>
  <c r="O4362" i="8"/>
  <c r="O4361" i="8"/>
  <c r="O4360" i="8"/>
  <c r="O4359" i="8"/>
  <c r="O4358" i="8"/>
  <c r="O4357" i="8"/>
  <c r="O4356" i="8"/>
  <c r="O4355" i="8"/>
  <c r="O4354" i="8"/>
  <c r="O4353" i="8"/>
  <c r="O4352" i="8"/>
  <c r="O4351" i="8"/>
  <c r="O4350" i="8"/>
  <c r="O4349" i="8"/>
  <c r="O4348" i="8"/>
  <c r="O4347" i="8"/>
  <c r="O4346" i="8"/>
  <c r="O4345" i="8"/>
  <c r="O4344" i="8"/>
  <c r="O4343" i="8"/>
  <c r="O4342" i="8"/>
  <c r="O4341" i="8"/>
  <c r="O4340" i="8"/>
  <c r="O4339" i="8"/>
  <c r="O4338" i="8"/>
  <c r="O4337" i="8"/>
  <c r="O4336" i="8"/>
  <c r="O4335" i="8"/>
  <c r="O4334" i="8"/>
  <c r="O4333" i="8"/>
  <c r="O4332" i="8"/>
  <c r="O4331" i="8"/>
  <c r="O4330" i="8"/>
  <c r="O4329" i="8"/>
  <c r="O4328" i="8"/>
  <c r="O4327" i="8"/>
  <c r="O4326" i="8"/>
  <c r="O4325" i="8"/>
  <c r="O4324" i="8"/>
  <c r="O4323" i="8"/>
  <c r="O4322" i="8"/>
  <c r="O4321" i="8"/>
  <c r="O4320" i="8"/>
  <c r="O4319" i="8"/>
  <c r="O4318" i="8"/>
  <c r="O4317" i="8"/>
  <c r="O4316" i="8"/>
  <c r="O4315" i="8"/>
  <c r="O4314" i="8"/>
  <c r="O4313" i="8"/>
  <c r="O4312" i="8"/>
  <c r="O4311" i="8"/>
  <c r="O4310" i="8"/>
  <c r="O4309" i="8"/>
  <c r="O4308" i="8"/>
  <c r="O4307" i="8"/>
  <c r="O4306" i="8"/>
  <c r="O4305" i="8"/>
  <c r="O4304" i="8"/>
  <c r="O4303" i="8"/>
  <c r="O4302" i="8"/>
  <c r="O4301" i="8"/>
  <c r="O4300" i="8"/>
  <c r="O4299" i="8"/>
  <c r="O4298" i="8"/>
  <c r="O4297" i="8"/>
  <c r="O4296" i="8"/>
  <c r="O4295" i="8"/>
  <c r="O4294" i="8"/>
  <c r="O4293" i="8"/>
  <c r="O4292" i="8"/>
  <c r="O4291" i="8"/>
  <c r="O4290" i="8"/>
  <c r="O4289" i="8"/>
  <c r="O4288" i="8"/>
  <c r="O4287" i="8"/>
  <c r="O4286" i="8"/>
  <c r="O4285" i="8"/>
  <c r="O4284" i="8"/>
  <c r="O4283" i="8"/>
  <c r="O4282" i="8"/>
  <c r="O4281" i="8"/>
  <c r="O4280" i="8"/>
  <c r="O4279" i="8"/>
  <c r="O4278" i="8"/>
  <c r="O4277" i="8"/>
  <c r="O4276" i="8"/>
  <c r="O4275" i="8"/>
  <c r="O4274" i="8"/>
  <c r="O4273" i="8"/>
  <c r="O4272" i="8"/>
  <c r="O4271" i="8"/>
  <c r="O4270" i="8"/>
  <c r="O4269" i="8"/>
  <c r="O4268" i="8"/>
  <c r="O4267" i="8"/>
  <c r="O4266" i="8"/>
  <c r="O4265" i="8"/>
  <c r="O4264" i="8"/>
  <c r="O4263" i="8"/>
  <c r="O4262" i="8"/>
  <c r="O4261" i="8"/>
  <c r="O4260" i="8"/>
  <c r="O4259" i="8"/>
  <c r="O4258" i="8"/>
  <c r="O4257" i="8"/>
  <c r="O4256" i="8"/>
  <c r="O4255" i="8"/>
  <c r="O4254" i="8"/>
  <c r="O4253" i="8"/>
  <c r="O4252" i="8"/>
  <c r="O4251" i="8"/>
  <c r="O4250" i="8"/>
  <c r="O4249" i="8"/>
  <c r="O4248" i="8"/>
  <c r="O4247" i="8"/>
  <c r="O4246" i="8"/>
  <c r="O4245" i="8"/>
  <c r="O4244" i="8"/>
  <c r="O4243" i="8"/>
  <c r="O4242" i="8"/>
  <c r="O4241" i="8"/>
  <c r="O4240" i="8"/>
  <c r="O4239" i="8"/>
  <c r="O4238" i="8"/>
  <c r="O4237" i="8"/>
  <c r="O4236" i="8"/>
  <c r="O4235" i="8"/>
  <c r="O4234" i="8"/>
  <c r="O4233" i="8"/>
  <c r="O4232" i="8"/>
  <c r="O4231" i="8"/>
  <c r="O4230" i="8"/>
  <c r="O4229" i="8"/>
  <c r="O4228" i="8"/>
  <c r="O4227" i="8"/>
  <c r="O4226" i="8"/>
  <c r="O4225" i="8"/>
  <c r="O4224" i="8"/>
  <c r="O4223" i="8"/>
  <c r="O4222" i="8"/>
  <c r="O4221" i="8"/>
  <c r="O4220" i="8"/>
  <c r="O4219" i="8"/>
  <c r="O4218" i="8"/>
  <c r="O4217" i="8"/>
  <c r="O4216" i="8"/>
  <c r="O4215" i="8"/>
  <c r="O4214" i="8"/>
  <c r="O4213" i="8"/>
  <c r="O4212" i="8"/>
  <c r="O4211" i="8"/>
  <c r="O4210" i="8"/>
  <c r="O4209" i="8"/>
  <c r="O4208" i="8"/>
  <c r="O4207" i="8"/>
  <c r="O4206" i="8"/>
  <c r="O4205" i="8"/>
  <c r="O4204" i="8"/>
  <c r="O4203" i="8"/>
  <c r="O4202" i="8"/>
  <c r="O4201" i="8"/>
  <c r="O4200" i="8"/>
  <c r="O4199" i="8"/>
  <c r="O4198" i="8"/>
  <c r="O4197" i="8"/>
  <c r="O4196" i="8"/>
  <c r="O4195" i="8"/>
  <c r="O4194" i="8"/>
  <c r="O4193" i="8"/>
  <c r="O4192" i="8"/>
  <c r="O4191" i="8"/>
  <c r="O4190" i="8"/>
  <c r="O4189" i="8"/>
  <c r="O4188" i="8"/>
  <c r="O4187" i="8"/>
  <c r="O4186" i="8"/>
  <c r="O4185" i="8"/>
  <c r="O4184" i="8"/>
  <c r="O4183" i="8"/>
  <c r="O4182" i="8"/>
  <c r="O4181" i="8"/>
  <c r="O4180" i="8"/>
  <c r="O4179" i="8"/>
  <c r="O4178" i="8"/>
  <c r="O4177" i="8"/>
  <c r="O4176" i="8"/>
  <c r="O4175" i="8"/>
  <c r="O4174" i="8"/>
  <c r="O4173" i="8"/>
  <c r="O4172" i="8"/>
  <c r="O4171" i="8"/>
  <c r="O4170" i="8"/>
  <c r="O4169" i="8"/>
  <c r="O4168" i="8"/>
  <c r="O4167" i="8"/>
  <c r="O4166" i="8"/>
  <c r="O4165" i="8"/>
  <c r="O4164" i="8"/>
  <c r="O4163" i="8"/>
  <c r="O4162" i="8"/>
  <c r="O4161" i="8"/>
  <c r="O4160" i="8"/>
  <c r="O4159" i="8"/>
  <c r="O4158" i="8"/>
  <c r="O4157" i="8"/>
  <c r="O4156" i="8"/>
  <c r="O4155" i="8"/>
  <c r="O4154" i="8"/>
  <c r="O4153" i="8"/>
  <c r="O4152" i="8"/>
  <c r="O4151" i="8"/>
  <c r="O4150" i="8"/>
  <c r="O4149" i="8"/>
  <c r="O4148" i="8"/>
  <c r="O4147" i="8"/>
  <c r="O4146" i="8"/>
  <c r="O4145" i="8"/>
  <c r="O4144" i="8"/>
  <c r="O4143" i="8"/>
  <c r="O4142" i="8"/>
  <c r="O4141" i="8"/>
  <c r="O4140" i="8"/>
  <c r="O4139" i="8"/>
  <c r="O4138" i="8"/>
  <c r="O4137" i="8"/>
  <c r="O4136" i="8"/>
  <c r="O4135" i="8"/>
  <c r="O4134" i="8"/>
  <c r="O4133" i="8"/>
  <c r="O4132" i="8"/>
  <c r="O4131" i="8"/>
  <c r="O4130" i="8"/>
  <c r="O4129" i="8"/>
  <c r="O4128" i="8"/>
  <c r="O4127" i="8"/>
  <c r="O4126" i="8"/>
  <c r="O4125" i="8"/>
  <c r="O4124" i="8"/>
  <c r="O4123" i="8"/>
  <c r="O4122" i="8"/>
  <c r="O4121" i="8"/>
  <c r="O4120" i="8"/>
  <c r="O4119" i="8"/>
  <c r="O4118" i="8"/>
  <c r="O4117" i="8"/>
  <c r="O4116" i="8"/>
  <c r="O4115" i="8"/>
  <c r="O4114" i="8"/>
  <c r="O4113" i="8"/>
  <c r="O4112" i="8"/>
  <c r="O4111" i="8"/>
  <c r="O4110" i="8"/>
  <c r="O4109" i="8"/>
  <c r="O4108" i="8"/>
  <c r="O4107" i="8"/>
  <c r="O4106" i="8"/>
  <c r="O4105" i="8"/>
  <c r="O4104" i="8"/>
  <c r="O4103" i="8"/>
  <c r="O4102" i="8"/>
  <c r="O4101" i="8"/>
  <c r="O4100" i="8"/>
  <c r="O4099" i="8"/>
  <c r="O4098" i="8"/>
  <c r="O4097" i="8"/>
  <c r="O4096" i="8"/>
  <c r="O4095" i="8"/>
  <c r="O4094" i="8"/>
  <c r="O4093" i="8"/>
  <c r="O4092" i="8"/>
  <c r="O4091" i="8"/>
  <c r="O4090" i="8"/>
  <c r="O4089" i="8"/>
  <c r="O4088" i="8"/>
  <c r="O4087" i="8"/>
  <c r="O4086" i="8"/>
  <c r="O4085" i="8"/>
  <c r="O4084" i="8"/>
  <c r="O4083" i="8"/>
  <c r="O4082" i="8"/>
  <c r="O4081" i="8"/>
  <c r="O4080" i="8"/>
  <c r="O4079" i="8"/>
  <c r="O4078" i="8"/>
  <c r="O4077" i="8"/>
  <c r="O4076" i="8"/>
  <c r="O4075" i="8"/>
  <c r="O4074" i="8"/>
  <c r="O4073" i="8"/>
  <c r="O4072" i="8"/>
  <c r="O4071" i="8"/>
  <c r="O4070" i="8"/>
  <c r="O4069" i="8"/>
  <c r="O4068" i="8"/>
  <c r="O4067" i="8"/>
  <c r="O4066" i="8"/>
  <c r="O4065" i="8"/>
  <c r="O4064" i="8"/>
  <c r="O4063" i="8"/>
  <c r="O4062" i="8"/>
  <c r="O4061" i="8"/>
  <c r="O4060" i="8"/>
  <c r="O4059" i="8"/>
  <c r="O4058" i="8"/>
  <c r="O4057" i="8"/>
  <c r="O4056" i="8"/>
  <c r="O4055" i="8"/>
  <c r="O4054" i="8"/>
  <c r="O4053" i="8"/>
  <c r="O4052" i="8"/>
  <c r="O4051" i="8"/>
  <c r="O4050" i="8"/>
  <c r="O4049" i="8"/>
  <c r="O4048" i="8"/>
  <c r="O4047" i="8"/>
  <c r="O4046" i="8"/>
  <c r="O4045" i="8"/>
  <c r="O4044" i="8"/>
  <c r="O4043" i="8"/>
  <c r="O4042" i="8"/>
  <c r="O4041" i="8"/>
  <c r="O4040" i="8"/>
  <c r="O4039" i="8"/>
  <c r="O4038" i="8"/>
  <c r="O4037" i="8"/>
  <c r="O4036" i="8"/>
  <c r="O4035" i="8"/>
  <c r="O4034" i="8"/>
  <c r="O4033" i="8"/>
  <c r="O4032" i="8"/>
  <c r="O4031" i="8"/>
  <c r="O4030" i="8"/>
  <c r="O4029" i="8"/>
  <c r="O4028" i="8"/>
  <c r="O4027" i="8"/>
  <c r="O4026" i="8"/>
  <c r="O4025" i="8"/>
  <c r="O4024" i="8"/>
  <c r="O4023" i="8"/>
  <c r="O4022" i="8"/>
  <c r="O4021" i="8"/>
  <c r="O4020" i="8"/>
  <c r="O4019" i="8"/>
  <c r="O4018" i="8"/>
  <c r="O4017" i="8"/>
  <c r="O4016" i="8"/>
  <c r="O4015" i="8"/>
  <c r="O4014" i="8"/>
  <c r="O4013" i="8"/>
  <c r="O4012" i="8"/>
  <c r="O4011" i="8"/>
  <c r="O4010" i="8"/>
  <c r="O4009" i="8"/>
  <c r="O4008" i="8"/>
  <c r="O4007" i="8"/>
  <c r="O4006" i="8"/>
  <c r="O4005" i="8"/>
  <c r="O4004" i="8"/>
  <c r="O4003" i="8"/>
  <c r="O4002" i="8"/>
  <c r="O4001" i="8"/>
  <c r="O4000" i="8"/>
  <c r="O3999" i="8"/>
  <c r="O3998" i="8"/>
  <c r="O3997" i="8"/>
  <c r="O3996" i="8"/>
  <c r="O3995" i="8"/>
  <c r="O3994" i="8"/>
  <c r="O3993" i="8"/>
  <c r="O3992" i="8"/>
  <c r="O3991" i="8"/>
  <c r="O3990" i="8"/>
  <c r="O3989" i="8"/>
  <c r="O3988" i="8"/>
  <c r="O3987" i="8"/>
  <c r="O3986" i="8"/>
  <c r="O3985" i="8"/>
  <c r="O3984" i="8"/>
  <c r="O3983" i="8"/>
  <c r="O3982" i="8"/>
  <c r="O3981" i="8"/>
  <c r="O3980" i="8"/>
  <c r="O3979" i="8"/>
  <c r="O3978" i="8"/>
  <c r="O3977" i="8"/>
  <c r="O3976" i="8"/>
  <c r="O3975" i="8"/>
  <c r="O3974" i="8"/>
  <c r="O3973" i="8"/>
  <c r="O3972" i="8"/>
  <c r="O3971" i="8"/>
  <c r="O3970" i="8"/>
  <c r="O3969" i="8"/>
  <c r="O3968" i="8"/>
  <c r="O3967" i="8"/>
  <c r="O3966" i="8"/>
  <c r="O3965" i="8"/>
  <c r="O3964" i="8"/>
  <c r="O3963" i="8"/>
  <c r="O3962" i="8"/>
  <c r="O3961" i="8"/>
  <c r="O3960" i="8"/>
  <c r="O3959" i="8"/>
  <c r="O3958" i="8"/>
  <c r="O3957" i="8"/>
  <c r="O3956" i="8"/>
  <c r="O3955" i="8"/>
  <c r="O3954" i="8"/>
  <c r="O3953" i="8"/>
  <c r="O3952" i="8"/>
  <c r="O3951" i="8"/>
  <c r="O3950" i="8"/>
  <c r="O3949" i="8"/>
  <c r="O3948" i="8"/>
  <c r="O3947" i="8"/>
  <c r="O3946" i="8"/>
  <c r="O3945" i="8"/>
  <c r="O3944" i="8"/>
  <c r="O3943" i="8"/>
  <c r="O3942" i="8"/>
  <c r="O3941" i="8"/>
  <c r="O3940" i="8"/>
  <c r="O3939" i="8"/>
  <c r="O3938" i="8"/>
  <c r="O3937" i="8"/>
  <c r="O3936" i="8"/>
  <c r="O3935" i="8"/>
  <c r="O3934" i="8"/>
  <c r="O3933" i="8"/>
  <c r="O3932" i="8"/>
  <c r="O3931" i="8"/>
  <c r="O3930" i="8"/>
  <c r="O3929" i="8"/>
  <c r="O3928" i="8"/>
  <c r="O3927" i="8"/>
  <c r="O3926" i="8"/>
  <c r="O3925" i="8"/>
  <c r="O3924" i="8"/>
  <c r="O3923" i="8"/>
  <c r="O3922" i="8"/>
  <c r="O3921" i="8"/>
  <c r="O3920" i="8"/>
  <c r="O3919" i="8"/>
  <c r="O3918" i="8"/>
  <c r="O3917" i="8"/>
  <c r="O3916" i="8"/>
  <c r="O3915" i="8"/>
  <c r="O3914" i="8"/>
  <c r="O3913" i="8"/>
  <c r="O3912" i="8"/>
  <c r="O3911" i="8"/>
  <c r="O3910" i="8"/>
  <c r="O3909" i="8"/>
  <c r="O3908" i="8"/>
  <c r="O3907" i="8"/>
  <c r="O3906" i="8"/>
  <c r="O3905" i="8"/>
  <c r="O3904" i="8"/>
  <c r="O3903" i="8"/>
  <c r="O3902" i="8"/>
  <c r="O3901" i="8"/>
  <c r="O3900" i="8"/>
  <c r="O3899" i="8"/>
  <c r="O3898" i="8"/>
  <c r="O3897" i="8"/>
  <c r="O3896" i="8"/>
  <c r="O3895" i="8"/>
  <c r="O3894" i="8"/>
  <c r="O3893" i="8"/>
  <c r="O3892" i="8"/>
  <c r="O3891" i="8"/>
  <c r="O3890" i="8"/>
  <c r="O3889" i="8"/>
  <c r="O3888" i="8"/>
  <c r="O3887" i="8"/>
  <c r="O3886" i="8"/>
  <c r="O3885" i="8"/>
  <c r="O3884" i="8"/>
  <c r="O3883" i="8"/>
  <c r="O3882" i="8"/>
  <c r="O3881" i="8"/>
  <c r="O3880" i="8"/>
  <c r="O3879" i="8"/>
  <c r="O3878" i="8"/>
  <c r="O3877" i="8"/>
  <c r="O3876" i="8"/>
  <c r="O3875" i="8"/>
  <c r="O3874" i="8"/>
  <c r="O3873" i="8"/>
  <c r="O3872" i="8"/>
  <c r="O3871" i="8"/>
  <c r="O3870" i="8"/>
  <c r="O3869" i="8"/>
  <c r="O3868" i="8"/>
  <c r="O3867" i="8"/>
  <c r="O3866" i="8"/>
  <c r="O3865" i="8"/>
  <c r="O3864" i="8"/>
  <c r="O3863" i="8"/>
  <c r="O3862" i="8"/>
  <c r="O3861" i="8"/>
  <c r="O3860" i="8"/>
  <c r="O3859" i="8"/>
  <c r="O3858" i="8"/>
  <c r="O3857" i="8"/>
  <c r="O3856" i="8"/>
  <c r="O3855" i="8"/>
  <c r="O3854" i="8"/>
  <c r="O3853" i="8"/>
  <c r="O3852" i="8"/>
  <c r="O3851" i="8"/>
  <c r="O3850" i="8"/>
  <c r="O3849" i="8"/>
  <c r="O3848" i="8"/>
  <c r="O3847" i="8"/>
  <c r="O3846" i="8"/>
  <c r="O3845" i="8"/>
  <c r="O3844" i="8"/>
  <c r="O3843" i="8"/>
  <c r="O3842" i="8"/>
  <c r="O3841" i="8"/>
  <c r="O3840" i="8"/>
  <c r="O3839" i="8"/>
  <c r="O3838" i="8"/>
  <c r="O3837" i="8"/>
  <c r="O3836" i="8"/>
  <c r="O3835" i="8"/>
  <c r="O3834" i="8"/>
  <c r="O3833" i="8"/>
  <c r="O3832" i="8"/>
  <c r="O3831" i="8"/>
  <c r="O3830" i="8"/>
  <c r="O3829" i="8"/>
  <c r="O3828" i="8"/>
  <c r="O3827" i="8"/>
  <c r="O3826" i="8"/>
  <c r="O3825" i="8"/>
  <c r="O3824" i="8"/>
  <c r="O3823" i="8"/>
  <c r="O3822" i="8"/>
  <c r="O3821" i="8"/>
  <c r="O3820" i="8"/>
  <c r="O3819" i="8"/>
  <c r="O3818" i="8"/>
  <c r="O3817" i="8"/>
  <c r="O3816" i="8"/>
  <c r="O3815" i="8"/>
  <c r="O3814" i="8"/>
  <c r="O3813" i="8"/>
  <c r="O3812" i="8"/>
  <c r="O3811" i="8"/>
  <c r="O3810" i="8"/>
  <c r="O3809" i="8"/>
  <c r="O3808" i="8"/>
  <c r="O3807" i="8"/>
  <c r="O3806" i="8"/>
  <c r="O3805" i="8"/>
  <c r="O3804" i="8"/>
  <c r="O3803" i="8"/>
  <c r="O3802" i="8"/>
  <c r="O3801" i="8"/>
  <c r="O3800" i="8"/>
  <c r="O3799" i="8"/>
  <c r="O3798" i="8"/>
  <c r="O3797" i="8"/>
  <c r="O3796" i="8"/>
  <c r="O3795" i="8"/>
  <c r="O3794" i="8"/>
  <c r="O3793" i="8"/>
  <c r="O3792" i="8"/>
  <c r="O3791" i="8"/>
  <c r="O3790" i="8"/>
  <c r="O3789" i="8"/>
  <c r="O3788" i="8"/>
  <c r="O3787" i="8"/>
  <c r="O3786" i="8"/>
  <c r="O3785" i="8"/>
  <c r="O3784" i="8"/>
  <c r="O3783" i="8"/>
  <c r="O3782" i="8"/>
  <c r="O3781" i="8"/>
  <c r="O3780" i="8"/>
  <c r="O3779" i="8"/>
  <c r="O3778" i="8"/>
  <c r="O3777" i="8"/>
  <c r="O3776" i="8"/>
  <c r="O3775" i="8"/>
  <c r="O3774" i="8"/>
  <c r="O3773" i="8"/>
  <c r="O3772" i="8"/>
  <c r="O3771" i="8"/>
  <c r="O3770" i="8"/>
  <c r="O3769" i="8"/>
  <c r="O3768" i="8"/>
  <c r="O3767" i="8"/>
  <c r="O3766" i="8"/>
  <c r="O3765" i="8"/>
  <c r="O3764" i="8"/>
  <c r="O3763" i="8"/>
  <c r="O3762" i="8"/>
  <c r="O3761" i="8"/>
  <c r="O3760" i="8"/>
  <c r="O3759" i="8"/>
  <c r="O3758" i="8"/>
  <c r="O3757" i="8"/>
  <c r="O3756" i="8"/>
  <c r="O3755" i="8"/>
  <c r="O3754" i="8"/>
  <c r="O3753" i="8"/>
  <c r="O3752" i="8"/>
  <c r="O3751" i="8"/>
  <c r="O3750" i="8"/>
  <c r="O3749" i="8"/>
  <c r="O3748" i="8"/>
  <c r="O3747" i="8"/>
  <c r="O3746" i="8"/>
  <c r="O3745" i="8"/>
  <c r="O3744" i="8"/>
  <c r="O3743" i="8"/>
  <c r="O3742" i="8"/>
  <c r="O3741" i="8"/>
  <c r="O3740" i="8"/>
  <c r="O3739" i="8"/>
  <c r="O3738" i="8"/>
  <c r="O3737" i="8"/>
  <c r="O3736" i="8"/>
  <c r="O3735" i="8"/>
  <c r="O3734" i="8"/>
  <c r="O3733" i="8"/>
  <c r="O3732" i="8"/>
  <c r="O3731" i="8"/>
  <c r="O3730" i="8"/>
  <c r="O3729" i="8"/>
  <c r="O3728" i="8"/>
  <c r="O3727" i="8"/>
  <c r="O3726" i="8"/>
  <c r="O3725" i="8"/>
  <c r="O3724" i="8"/>
  <c r="O3723" i="8"/>
  <c r="O3722" i="8"/>
  <c r="O3721" i="8"/>
  <c r="O3720" i="8"/>
  <c r="O3719" i="8"/>
  <c r="O3718" i="8"/>
  <c r="O3717" i="8"/>
  <c r="O3716" i="8"/>
  <c r="O3715" i="8"/>
  <c r="O3714" i="8"/>
  <c r="O3713" i="8"/>
  <c r="O3712" i="8"/>
  <c r="O3711" i="8"/>
  <c r="O3710" i="8"/>
  <c r="O3709" i="8"/>
  <c r="O3708" i="8"/>
  <c r="O3707" i="8"/>
  <c r="O3706" i="8"/>
  <c r="O3705" i="8"/>
  <c r="O3704" i="8"/>
  <c r="O3703" i="8"/>
  <c r="O3702" i="8"/>
  <c r="O3701" i="8"/>
  <c r="O3700" i="8"/>
  <c r="O3699" i="8"/>
  <c r="O3698" i="8"/>
  <c r="O3697" i="8"/>
  <c r="O3696" i="8"/>
  <c r="O3695" i="8"/>
  <c r="O3694" i="8"/>
  <c r="O3693" i="8"/>
  <c r="O3692" i="8"/>
  <c r="O3691" i="8"/>
  <c r="O3690" i="8"/>
  <c r="O3689" i="8"/>
  <c r="O3688" i="8"/>
  <c r="O3687" i="8"/>
  <c r="O3686" i="8"/>
  <c r="O3685" i="8"/>
  <c r="O3684" i="8"/>
  <c r="O3683" i="8"/>
  <c r="O3682" i="8"/>
  <c r="O3681" i="8"/>
  <c r="O3680" i="8"/>
  <c r="O3679" i="8"/>
  <c r="O3678" i="8"/>
  <c r="O3677" i="8"/>
  <c r="O3676" i="8"/>
  <c r="O3675" i="8"/>
  <c r="O3674" i="8"/>
  <c r="O3673" i="8"/>
  <c r="O3672" i="8"/>
  <c r="O3671" i="8"/>
  <c r="O3670" i="8"/>
  <c r="O3669" i="8"/>
  <c r="O3668" i="8"/>
  <c r="O3667" i="8"/>
  <c r="O3666" i="8"/>
  <c r="O3665" i="8"/>
  <c r="O3664" i="8"/>
  <c r="O3663" i="8"/>
  <c r="O3662" i="8"/>
  <c r="O3661" i="8"/>
  <c r="O3660" i="8"/>
  <c r="O3659" i="8"/>
  <c r="O3658" i="8"/>
  <c r="O3657" i="8"/>
  <c r="O3656" i="8"/>
  <c r="O3655" i="8"/>
  <c r="O3654" i="8"/>
  <c r="O3653" i="8"/>
  <c r="O3652" i="8"/>
  <c r="O3651" i="8"/>
  <c r="O3650" i="8"/>
  <c r="O3649" i="8"/>
  <c r="O3648" i="8"/>
  <c r="O3647" i="8"/>
  <c r="O3646" i="8"/>
  <c r="O3645" i="8"/>
  <c r="O3644" i="8"/>
  <c r="O3643" i="8"/>
  <c r="O3642" i="8"/>
  <c r="O3641" i="8"/>
  <c r="O3640" i="8"/>
  <c r="O3639" i="8"/>
  <c r="O3638" i="8"/>
  <c r="O3637" i="8"/>
  <c r="O3636" i="8"/>
  <c r="O3635" i="8"/>
  <c r="O3634" i="8"/>
  <c r="O3633" i="8"/>
  <c r="O3632" i="8"/>
  <c r="O3631" i="8"/>
  <c r="O3630" i="8"/>
  <c r="O3629" i="8"/>
  <c r="O3628" i="8"/>
  <c r="O3627" i="8"/>
  <c r="O3626" i="8"/>
  <c r="O3625" i="8"/>
  <c r="O3624" i="8"/>
  <c r="O3623" i="8"/>
  <c r="O3622" i="8"/>
  <c r="O3621" i="8"/>
  <c r="O3620" i="8"/>
  <c r="O3619" i="8"/>
  <c r="O3618" i="8"/>
  <c r="O3617" i="8"/>
  <c r="O3616" i="8"/>
  <c r="O3615" i="8"/>
  <c r="O3614" i="8"/>
  <c r="O3613" i="8"/>
  <c r="O3612" i="8"/>
  <c r="O3611" i="8"/>
  <c r="O3610" i="8"/>
  <c r="O3609" i="8"/>
  <c r="O3608" i="8"/>
  <c r="O3607" i="8"/>
  <c r="O3606" i="8"/>
  <c r="O3605" i="8"/>
  <c r="O3604" i="8"/>
  <c r="O3603" i="8"/>
  <c r="O3602" i="8"/>
  <c r="O3601" i="8"/>
  <c r="O3600" i="8"/>
  <c r="O3599" i="8"/>
  <c r="O3598" i="8"/>
  <c r="O3597" i="8"/>
  <c r="O3596" i="8"/>
  <c r="O3595" i="8"/>
  <c r="O3594" i="8"/>
  <c r="O3593" i="8"/>
  <c r="O3592" i="8"/>
  <c r="O3591" i="8"/>
  <c r="O3590" i="8"/>
  <c r="O3589" i="8"/>
  <c r="O3588" i="8"/>
  <c r="O3587" i="8"/>
  <c r="O3586" i="8"/>
  <c r="O3585" i="8"/>
  <c r="O3584" i="8"/>
  <c r="O3583" i="8"/>
  <c r="O3582" i="8"/>
  <c r="O3581" i="8"/>
  <c r="O3580" i="8"/>
  <c r="O3579" i="8"/>
  <c r="O3578" i="8"/>
  <c r="O3577" i="8"/>
  <c r="O3576" i="8"/>
  <c r="O3575" i="8"/>
  <c r="O3574" i="8"/>
  <c r="O3573" i="8"/>
  <c r="O3572" i="8"/>
  <c r="O3571" i="8"/>
  <c r="O3570" i="8"/>
  <c r="O3569" i="8"/>
  <c r="O3568" i="8"/>
  <c r="O3567" i="8"/>
  <c r="O3566" i="8"/>
  <c r="O3565" i="8"/>
  <c r="O3564" i="8"/>
  <c r="O3563" i="8"/>
  <c r="O3562" i="8"/>
  <c r="O3561" i="8"/>
  <c r="O3560" i="8"/>
  <c r="O3559" i="8"/>
  <c r="O3558" i="8"/>
  <c r="O3557" i="8"/>
  <c r="O3556" i="8"/>
  <c r="O3555" i="8"/>
  <c r="O3554" i="8"/>
  <c r="O3553" i="8"/>
  <c r="O3552" i="8"/>
  <c r="O3551" i="8"/>
  <c r="O3550" i="8"/>
  <c r="O3549" i="8"/>
  <c r="O3548" i="8"/>
  <c r="O3547" i="8"/>
  <c r="O3546" i="8"/>
  <c r="O3545" i="8"/>
  <c r="O3544" i="8"/>
  <c r="O3543" i="8"/>
  <c r="O3542" i="8"/>
  <c r="O3541" i="8"/>
  <c r="O3540" i="8"/>
  <c r="O3539" i="8"/>
  <c r="O3538" i="8"/>
  <c r="O3537" i="8"/>
  <c r="O3536" i="8"/>
  <c r="O3535" i="8"/>
  <c r="O3534" i="8"/>
  <c r="O3533" i="8"/>
  <c r="O3532" i="8"/>
  <c r="O3531" i="8"/>
  <c r="O3530" i="8"/>
  <c r="O3529" i="8"/>
  <c r="O3528" i="8"/>
  <c r="O3527" i="8"/>
  <c r="O3526" i="8"/>
  <c r="O3525" i="8"/>
  <c r="O3524" i="8"/>
  <c r="O3523" i="8"/>
  <c r="O3522" i="8"/>
  <c r="O3521" i="8"/>
  <c r="O3520" i="8"/>
  <c r="O3519" i="8"/>
  <c r="O3518" i="8"/>
  <c r="O3517" i="8"/>
  <c r="O3516" i="8"/>
  <c r="O3515" i="8"/>
  <c r="O3514" i="8"/>
  <c r="O3513" i="8"/>
  <c r="O3512" i="8"/>
  <c r="O3511" i="8"/>
  <c r="O3510" i="8"/>
  <c r="O3509" i="8"/>
  <c r="O3508" i="8"/>
  <c r="O3507" i="8"/>
  <c r="O3506" i="8"/>
  <c r="O3505" i="8"/>
  <c r="O3504" i="8"/>
  <c r="O3503" i="8"/>
  <c r="O3502" i="8"/>
  <c r="O3501" i="8"/>
  <c r="O3500" i="8"/>
  <c r="O3499" i="8"/>
  <c r="O3498" i="8"/>
  <c r="O3497" i="8"/>
  <c r="O3496" i="8"/>
  <c r="O3495" i="8"/>
  <c r="O3494" i="8"/>
  <c r="O3493" i="8"/>
  <c r="O3492" i="8"/>
  <c r="O3491" i="8"/>
  <c r="O3490" i="8"/>
  <c r="O3489" i="8"/>
  <c r="O3488" i="8"/>
  <c r="O3487" i="8"/>
  <c r="O3486" i="8"/>
  <c r="O3485" i="8"/>
  <c r="O3484" i="8"/>
  <c r="O3483" i="8"/>
  <c r="O3482" i="8"/>
  <c r="O3481" i="8"/>
  <c r="O3480" i="8"/>
  <c r="O3479" i="8"/>
  <c r="O3478" i="8"/>
  <c r="O3477" i="8"/>
  <c r="O3476" i="8"/>
  <c r="O3475" i="8"/>
  <c r="O3474" i="8"/>
  <c r="O3473" i="8"/>
  <c r="O3472" i="8"/>
  <c r="O3471" i="8"/>
  <c r="O3470" i="8"/>
  <c r="O3469" i="8"/>
  <c r="O3468" i="8"/>
  <c r="O3467" i="8"/>
  <c r="O3466" i="8"/>
  <c r="O3465" i="8"/>
  <c r="O3464" i="8"/>
  <c r="O3463" i="8"/>
  <c r="O3462" i="8"/>
  <c r="O3461" i="8"/>
  <c r="O3460" i="8"/>
  <c r="O3459" i="8"/>
  <c r="O3458" i="8"/>
  <c r="O3457" i="8"/>
  <c r="O3456" i="8"/>
  <c r="O3455" i="8"/>
  <c r="O3454" i="8"/>
  <c r="O3453" i="8"/>
  <c r="O3452" i="8"/>
  <c r="O3451" i="8"/>
  <c r="O3450" i="8"/>
  <c r="O3449" i="8"/>
  <c r="O3448" i="8"/>
  <c r="O3447" i="8"/>
  <c r="O3446" i="8"/>
  <c r="O3445" i="8"/>
  <c r="O3444" i="8"/>
  <c r="O3443" i="8"/>
  <c r="O3442" i="8"/>
  <c r="O3441" i="8"/>
  <c r="O3440" i="8"/>
  <c r="O3439" i="8"/>
  <c r="O3438" i="8"/>
  <c r="O3437" i="8"/>
  <c r="O3436" i="8"/>
  <c r="O3435" i="8"/>
  <c r="O3434" i="8"/>
  <c r="O3433" i="8"/>
  <c r="O3432" i="8"/>
  <c r="O3431" i="8"/>
  <c r="O3430" i="8"/>
  <c r="O3429" i="8"/>
  <c r="O3428" i="8"/>
  <c r="O3427" i="8"/>
  <c r="O3426" i="8"/>
  <c r="O3425" i="8"/>
  <c r="O3424" i="8"/>
  <c r="O3423" i="8"/>
  <c r="O3422" i="8"/>
  <c r="O3421" i="8"/>
  <c r="O3420" i="8"/>
  <c r="O3419" i="8"/>
  <c r="O3418" i="8"/>
  <c r="O3417" i="8"/>
  <c r="O3416" i="8"/>
  <c r="O3415" i="8"/>
  <c r="O3414" i="8"/>
  <c r="O3413" i="8"/>
  <c r="O3412" i="8"/>
  <c r="O3411" i="8"/>
  <c r="O3410" i="8"/>
  <c r="O3409" i="8"/>
  <c r="O3408" i="8"/>
  <c r="O3407" i="8"/>
  <c r="O3406" i="8"/>
  <c r="O3405" i="8"/>
  <c r="O3404" i="8"/>
  <c r="O3403" i="8"/>
  <c r="O3402" i="8"/>
  <c r="O3401" i="8"/>
  <c r="O3400" i="8"/>
  <c r="O3399" i="8"/>
  <c r="O3398" i="8"/>
  <c r="O3397" i="8"/>
  <c r="O3396" i="8"/>
  <c r="O3395" i="8"/>
  <c r="O3394" i="8"/>
  <c r="O3393" i="8"/>
  <c r="O3392" i="8"/>
  <c r="O3391" i="8"/>
  <c r="O3390" i="8"/>
  <c r="O3389" i="8"/>
  <c r="O3388" i="8"/>
  <c r="O3387" i="8"/>
  <c r="O3386" i="8"/>
  <c r="O3385" i="8"/>
  <c r="O3384" i="8"/>
  <c r="O3383" i="8"/>
  <c r="O3382" i="8"/>
  <c r="O3381" i="8"/>
  <c r="O3380" i="8"/>
  <c r="O3379" i="8"/>
  <c r="O3378" i="8"/>
  <c r="O3377" i="8"/>
  <c r="O3376" i="8"/>
  <c r="O3375" i="8"/>
  <c r="O3374" i="8"/>
  <c r="O3373" i="8"/>
  <c r="O3372" i="8"/>
  <c r="O3371" i="8"/>
  <c r="O3370" i="8"/>
  <c r="O3369" i="8"/>
  <c r="O3368" i="8"/>
  <c r="O3367" i="8"/>
  <c r="O3366" i="8"/>
  <c r="O3365" i="8"/>
  <c r="O3364" i="8"/>
  <c r="O3363" i="8"/>
  <c r="O3362" i="8"/>
  <c r="O3361" i="8"/>
  <c r="O3360" i="8"/>
  <c r="O3359" i="8"/>
  <c r="O3358" i="8"/>
  <c r="O3357" i="8"/>
  <c r="O3356" i="8"/>
  <c r="O3355" i="8"/>
  <c r="O3354" i="8"/>
  <c r="O3353" i="8"/>
  <c r="O3352" i="8"/>
  <c r="O3351" i="8"/>
  <c r="O3350" i="8"/>
  <c r="O3349" i="8"/>
  <c r="O3348" i="8"/>
  <c r="O3347" i="8"/>
  <c r="O3346" i="8"/>
  <c r="O3345" i="8"/>
  <c r="O3344" i="8"/>
  <c r="O3343" i="8"/>
  <c r="O3342" i="8"/>
  <c r="O3341" i="8"/>
  <c r="O3340" i="8"/>
  <c r="O3339" i="8"/>
  <c r="O3338" i="8"/>
  <c r="O3337" i="8"/>
  <c r="O3336" i="8"/>
  <c r="O3335" i="8"/>
  <c r="O3334" i="8"/>
  <c r="O3333" i="8"/>
  <c r="O3332" i="8"/>
  <c r="O3331" i="8"/>
  <c r="O3330" i="8"/>
  <c r="O3329" i="8"/>
  <c r="O3328" i="8"/>
  <c r="O3327" i="8"/>
  <c r="O3326" i="8"/>
  <c r="O3325" i="8"/>
  <c r="O3324" i="8"/>
  <c r="O3323" i="8"/>
  <c r="O3322" i="8"/>
  <c r="O3321" i="8"/>
  <c r="O3320" i="8"/>
  <c r="O3319" i="8"/>
  <c r="O3318" i="8"/>
  <c r="O3317" i="8"/>
  <c r="O3316" i="8"/>
  <c r="O3315" i="8"/>
  <c r="O3314" i="8"/>
  <c r="O3313" i="8"/>
  <c r="O3312" i="8"/>
  <c r="O3311" i="8"/>
  <c r="O3310" i="8"/>
  <c r="O3309" i="8"/>
  <c r="O3308" i="8"/>
  <c r="O3307" i="8"/>
  <c r="O3306" i="8"/>
  <c r="O3305" i="8"/>
  <c r="O3304" i="8"/>
  <c r="O3303" i="8"/>
  <c r="O3302" i="8"/>
  <c r="O3301" i="8"/>
  <c r="O3300" i="8"/>
  <c r="O3299" i="8"/>
  <c r="O3298" i="8"/>
  <c r="O3297" i="8"/>
  <c r="O3296" i="8"/>
  <c r="O3295" i="8"/>
  <c r="O3294" i="8"/>
  <c r="O3293" i="8"/>
  <c r="O3292" i="8"/>
  <c r="O3291" i="8"/>
  <c r="O3290" i="8"/>
  <c r="O3289" i="8"/>
  <c r="O3288" i="8"/>
  <c r="O3287" i="8"/>
  <c r="O3286" i="8"/>
  <c r="O3285" i="8"/>
  <c r="O3284" i="8"/>
  <c r="O3283" i="8"/>
  <c r="O3282" i="8"/>
  <c r="O3281" i="8"/>
  <c r="O3280" i="8"/>
  <c r="O3279" i="8"/>
  <c r="O3278" i="8"/>
  <c r="O3277" i="8"/>
  <c r="O3276" i="8"/>
  <c r="O3275" i="8"/>
  <c r="O3274" i="8"/>
  <c r="O3273" i="8"/>
  <c r="O3272" i="8"/>
  <c r="O3271" i="8"/>
  <c r="O3270" i="8"/>
  <c r="O3269" i="8"/>
  <c r="O3268" i="8"/>
  <c r="O3267" i="8"/>
  <c r="O3266" i="8"/>
  <c r="O3265" i="8"/>
  <c r="O3264" i="8"/>
  <c r="O3263" i="8"/>
  <c r="O3262" i="8"/>
  <c r="O3261" i="8"/>
  <c r="O3260" i="8"/>
  <c r="O3259" i="8"/>
  <c r="O3258" i="8"/>
  <c r="O3257" i="8"/>
  <c r="O3256" i="8"/>
  <c r="O3255" i="8"/>
  <c r="O3254" i="8"/>
  <c r="O3253" i="8"/>
  <c r="O3252" i="8"/>
  <c r="O3251" i="8"/>
  <c r="O3250" i="8"/>
  <c r="O3249" i="8"/>
  <c r="O3248" i="8"/>
  <c r="O3247" i="8"/>
  <c r="O3246" i="8"/>
  <c r="O3245" i="8"/>
  <c r="O3244" i="8"/>
  <c r="O3243" i="8"/>
  <c r="O3242" i="8"/>
  <c r="O3241" i="8"/>
  <c r="O3240" i="8"/>
  <c r="O3239" i="8"/>
  <c r="O3238" i="8"/>
  <c r="O3237" i="8"/>
  <c r="O3236" i="8"/>
  <c r="O3235" i="8"/>
  <c r="O3234" i="8"/>
  <c r="O3233" i="8"/>
  <c r="O3232" i="8"/>
  <c r="O3231" i="8"/>
  <c r="O3230" i="8"/>
  <c r="O3229" i="8"/>
  <c r="O3228" i="8"/>
  <c r="O3227" i="8"/>
  <c r="O3226" i="8"/>
  <c r="O3225" i="8"/>
  <c r="O3224" i="8"/>
  <c r="O3223" i="8"/>
  <c r="O3222" i="8"/>
  <c r="O3221" i="8"/>
  <c r="O3220" i="8"/>
  <c r="O3219" i="8"/>
  <c r="O3218" i="8"/>
  <c r="O3217" i="8"/>
  <c r="O3216" i="8"/>
  <c r="O3215" i="8"/>
  <c r="O3214" i="8"/>
  <c r="O3213" i="8"/>
  <c r="O3212" i="8"/>
  <c r="O3211" i="8"/>
  <c r="O3210" i="8"/>
  <c r="O3209" i="8"/>
  <c r="O3208" i="8"/>
  <c r="O3207" i="8"/>
  <c r="O3206" i="8"/>
  <c r="O3205" i="8"/>
  <c r="O3204" i="8"/>
  <c r="O3203" i="8"/>
  <c r="O3202" i="8"/>
  <c r="O3201" i="8"/>
  <c r="O3200" i="8"/>
  <c r="O3199" i="8"/>
  <c r="O3198" i="8"/>
  <c r="O3197" i="8"/>
  <c r="O3196" i="8"/>
  <c r="O3195" i="8"/>
  <c r="O3194" i="8"/>
  <c r="O3193" i="8"/>
  <c r="O3192" i="8"/>
  <c r="O3191" i="8"/>
  <c r="O3190" i="8"/>
  <c r="O3189" i="8"/>
  <c r="O3188" i="8"/>
  <c r="O3187" i="8"/>
  <c r="O3186" i="8"/>
  <c r="O3185" i="8"/>
  <c r="O3184" i="8"/>
  <c r="O3183" i="8"/>
  <c r="O3182" i="8"/>
  <c r="O3181" i="8"/>
  <c r="O3180" i="8"/>
  <c r="O3179" i="8"/>
  <c r="O3178" i="8"/>
  <c r="O3177" i="8"/>
  <c r="O3176" i="8"/>
  <c r="O3175" i="8"/>
  <c r="O3174" i="8"/>
  <c r="O3173" i="8"/>
  <c r="O3172" i="8"/>
  <c r="O3171" i="8"/>
  <c r="O3170" i="8"/>
  <c r="O3169" i="8"/>
  <c r="O3168" i="8"/>
  <c r="O3167" i="8"/>
  <c r="O3166" i="8"/>
  <c r="O3165" i="8"/>
  <c r="O3164" i="8"/>
  <c r="O3163" i="8"/>
  <c r="O3162" i="8"/>
  <c r="O3161" i="8"/>
  <c r="O3160" i="8"/>
  <c r="O3159" i="8"/>
  <c r="O3158" i="8"/>
  <c r="O3157" i="8"/>
  <c r="O3156" i="8"/>
  <c r="O3155" i="8"/>
  <c r="O3154" i="8"/>
  <c r="O3153" i="8"/>
  <c r="O3152" i="8"/>
  <c r="O3151" i="8"/>
  <c r="O3150" i="8"/>
  <c r="O3149" i="8"/>
  <c r="O3148" i="8"/>
  <c r="O3147" i="8"/>
  <c r="O3146" i="8"/>
  <c r="O3145" i="8"/>
  <c r="O3144" i="8"/>
  <c r="O3143" i="8"/>
  <c r="O3142" i="8"/>
  <c r="O3141" i="8"/>
  <c r="O3140" i="8"/>
  <c r="O3139" i="8"/>
  <c r="O3138" i="8"/>
  <c r="O3137" i="8"/>
  <c r="O3136" i="8"/>
  <c r="O3135" i="8"/>
  <c r="O3134" i="8"/>
  <c r="O3133" i="8"/>
  <c r="O3132" i="8"/>
  <c r="O3131" i="8"/>
  <c r="O3130" i="8"/>
  <c r="O3129" i="8"/>
  <c r="O3128" i="8"/>
  <c r="O3127" i="8"/>
  <c r="O3126" i="8"/>
  <c r="O3125" i="8"/>
  <c r="O3124" i="8"/>
  <c r="O3123" i="8"/>
  <c r="O3122" i="8"/>
  <c r="O3121" i="8"/>
  <c r="O3120" i="8"/>
  <c r="O3119" i="8"/>
  <c r="O3118" i="8"/>
  <c r="O3117" i="8"/>
  <c r="O3116" i="8"/>
  <c r="O3115" i="8"/>
  <c r="O3114" i="8"/>
  <c r="O3113" i="8"/>
  <c r="O3112" i="8"/>
  <c r="O3111" i="8"/>
  <c r="O3110" i="8"/>
  <c r="O3109" i="8"/>
  <c r="O3108" i="8"/>
  <c r="O3107" i="8"/>
  <c r="O3106" i="8"/>
  <c r="O3105" i="8"/>
  <c r="O3104" i="8"/>
  <c r="O3103" i="8"/>
  <c r="O3102" i="8"/>
  <c r="O3101" i="8"/>
  <c r="O3100" i="8"/>
  <c r="O3099" i="8"/>
  <c r="O3098" i="8"/>
  <c r="O3097" i="8"/>
  <c r="O3096" i="8"/>
  <c r="O3095" i="8"/>
  <c r="O3094" i="8"/>
  <c r="O3093" i="8"/>
  <c r="O3092" i="8"/>
  <c r="O3091" i="8"/>
  <c r="O3090" i="8"/>
  <c r="O3089" i="8"/>
  <c r="O3088" i="8"/>
  <c r="O3087" i="8"/>
  <c r="O3086" i="8"/>
  <c r="O3085" i="8"/>
  <c r="O3084" i="8"/>
  <c r="O3083" i="8"/>
  <c r="O3082" i="8"/>
  <c r="O3081" i="8"/>
  <c r="O3080" i="8"/>
  <c r="O3079" i="8"/>
  <c r="O3078" i="8"/>
  <c r="O3077" i="8"/>
  <c r="O3076" i="8"/>
  <c r="O3075" i="8"/>
  <c r="O3074" i="8"/>
  <c r="O3073" i="8"/>
  <c r="O3072" i="8"/>
  <c r="O3071" i="8"/>
  <c r="O3070" i="8"/>
  <c r="O3069" i="8"/>
  <c r="O3068" i="8"/>
  <c r="O3067" i="8"/>
  <c r="O3066" i="8"/>
  <c r="O3065" i="8"/>
  <c r="O3064" i="8"/>
  <c r="O3063" i="8"/>
  <c r="O3062" i="8"/>
  <c r="O3061" i="8"/>
  <c r="O3060" i="8"/>
  <c r="O3059" i="8"/>
  <c r="O3058" i="8"/>
  <c r="O3057" i="8"/>
  <c r="O3056" i="8"/>
  <c r="O3055" i="8"/>
  <c r="O3054" i="8"/>
  <c r="O3053" i="8"/>
  <c r="O3052" i="8"/>
  <c r="O3051" i="8"/>
  <c r="O3050" i="8"/>
  <c r="O3049" i="8"/>
  <c r="O3048" i="8"/>
  <c r="O3047" i="8"/>
  <c r="O3046" i="8"/>
  <c r="O3045" i="8"/>
  <c r="O3044" i="8"/>
  <c r="O3043" i="8"/>
  <c r="O3042" i="8"/>
  <c r="O3041" i="8"/>
  <c r="O3040" i="8"/>
  <c r="O3039" i="8"/>
  <c r="O3038" i="8"/>
  <c r="O3037" i="8"/>
  <c r="O3036" i="8"/>
  <c r="O3035" i="8"/>
  <c r="O3034" i="8"/>
  <c r="O3033" i="8"/>
  <c r="O3032" i="8"/>
  <c r="O3031" i="8"/>
  <c r="O3030" i="8"/>
  <c r="O3029" i="8"/>
  <c r="O3028" i="8"/>
  <c r="O3027" i="8"/>
  <c r="O3026" i="8"/>
  <c r="O3025" i="8"/>
  <c r="O3024" i="8"/>
  <c r="O3023" i="8"/>
  <c r="O3022" i="8"/>
  <c r="O3021" i="8"/>
  <c r="O3020" i="8"/>
  <c r="O3019" i="8"/>
  <c r="O3018" i="8"/>
  <c r="O3017" i="8"/>
  <c r="O3016" i="8"/>
  <c r="O3015" i="8"/>
  <c r="O3014" i="8"/>
  <c r="O3013" i="8"/>
  <c r="O3012" i="8"/>
  <c r="O3011" i="8"/>
  <c r="O3010" i="8"/>
  <c r="O3009" i="8"/>
  <c r="O3008" i="8"/>
  <c r="O3007" i="8"/>
  <c r="O3006" i="8"/>
  <c r="O3005" i="8"/>
  <c r="O3004" i="8"/>
  <c r="O3003" i="8"/>
  <c r="O3002" i="8"/>
  <c r="O3001" i="8"/>
  <c r="O3000" i="8"/>
  <c r="O2999" i="8"/>
  <c r="O2998" i="8"/>
  <c r="O2997" i="8"/>
  <c r="O2996" i="8"/>
  <c r="O2995" i="8"/>
  <c r="O2994" i="8"/>
  <c r="O2993" i="8"/>
  <c r="O2992" i="8"/>
  <c r="O2991" i="8"/>
  <c r="O2990" i="8"/>
  <c r="O2989" i="8"/>
  <c r="O2988" i="8"/>
  <c r="O2987" i="8"/>
  <c r="O2986" i="8"/>
  <c r="O2985" i="8"/>
  <c r="O2984" i="8"/>
  <c r="O2983" i="8"/>
  <c r="O2982" i="8"/>
  <c r="O2981" i="8"/>
  <c r="O2980" i="8"/>
  <c r="O2979" i="8"/>
  <c r="O2978" i="8"/>
  <c r="O2977" i="8"/>
  <c r="O2976" i="8"/>
  <c r="O2975" i="8"/>
  <c r="O2974" i="8"/>
  <c r="O2973" i="8"/>
  <c r="O2972" i="8"/>
  <c r="O2971" i="8"/>
  <c r="O2970" i="8"/>
  <c r="O2969" i="8"/>
  <c r="O2968" i="8"/>
  <c r="O2967" i="8"/>
  <c r="O2966" i="8"/>
  <c r="O2965" i="8"/>
  <c r="O2964" i="8"/>
  <c r="O2963" i="8"/>
  <c r="O2962" i="8"/>
  <c r="O2961" i="8"/>
  <c r="O2960" i="8"/>
  <c r="O2959" i="8"/>
  <c r="O2958" i="8"/>
  <c r="O2957" i="8"/>
  <c r="O2956" i="8"/>
  <c r="O2955" i="8"/>
  <c r="O2954" i="8"/>
  <c r="O2953" i="8"/>
  <c r="O2952" i="8"/>
  <c r="O2951" i="8"/>
  <c r="O2950" i="8"/>
  <c r="O2949" i="8"/>
  <c r="O2948" i="8"/>
  <c r="O2947" i="8"/>
  <c r="O2946" i="8"/>
  <c r="O2945" i="8"/>
  <c r="O2944" i="8"/>
  <c r="O2943" i="8"/>
  <c r="O2942" i="8"/>
  <c r="O2941" i="8"/>
  <c r="O2940" i="8"/>
  <c r="O2939" i="8"/>
  <c r="O2938" i="8"/>
  <c r="O2937" i="8"/>
  <c r="O2936" i="8"/>
  <c r="O2935" i="8"/>
  <c r="O2934" i="8"/>
  <c r="O2933" i="8"/>
  <c r="O2932" i="8"/>
  <c r="O2931" i="8"/>
  <c r="O2930" i="8"/>
  <c r="O2929" i="8"/>
  <c r="O2928" i="8"/>
  <c r="O2927" i="8"/>
  <c r="O2926" i="8"/>
  <c r="O2925" i="8"/>
  <c r="O2924" i="8"/>
  <c r="O2923" i="8"/>
  <c r="O2922" i="8"/>
  <c r="O2921" i="8"/>
  <c r="O2920" i="8"/>
  <c r="O2919" i="8"/>
  <c r="O2918" i="8"/>
  <c r="O2917" i="8"/>
  <c r="O2916" i="8"/>
  <c r="O2915" i="8"/>
  <c r="O2914" i="8"/>
  <c r="O2913" i="8"/>
  <c r="O2912" i="8"/>
  <c r="O2911" i="8"/>
  <c r="O2910" i="8"/>
  <c r="O2909" i="8"/>
  <c r="O2908" i="8"/>
  <c r="O2907" i="8"/>
  <c r="O2906" i="8"/>
  <c r="O2905" i="8"/>
  <c r="O2904" i="8"/>
  <c r="O2903" i="8"/>
  <c r="O2902" i="8"/>
  <c r="O2901" i="8"/>
  <c r="O2900" i="8"/>
  <c r="O2899" i="8"/>
  <c r="O2898" i="8"/>
  <c r="O2897" i="8"/>
  <c r="O2896" i="8"/>
  <c r="O2895" i="8"/>
  <c r="O2894" i="8"/>
  <c r="O2893" i="8"/>
  <c r="O2892" i="8"/>
  <c r="O2891" i="8"/>
  <c r="O2890" i="8"/>
  <c r="O2889" i="8"/>
  <c r="O2888" i="8"/>
  <c r="O2887" i="8"/>
  <c r="O2886" i="8"/>
  <c r="O2885" i="8"/>
  <c r="O2884" i="8"/>
  <c r="O2883" i="8"/>
  <c r="O2882" i="8"/>
  <c r="O2881" i="8"/>
  <c r="O2880" i="8"/>
  <c r="O2879" i="8"/>
  <c r="O2878" i="8"/>
  <c r="O2877" i="8"/>
  <c r="O2876" i="8"/>
  <c r="O2875" i="8"/>
  <c r="O2874" i="8"/>
  <c r="O2873" i="8"/>
  <c r="O2872" i="8"/>
  <c r="O2871" i="8"/>
  <c r="O2870" i="8"/>
  <c r="O2869" i="8"/>
  <c r="O2868" i="8"/>
  <c r="O2867" i="8"/>
  <c r="O2866" i="8"/>
  <c r="O2865" i="8"/>
  <c r="O2864" i="8"/>
  <c r="O2863" i="8"/>
  <c r="O2862" i="8"/>
  <c r="O2861" i="8"/>
  <c r="O2860" i="8"/>
  <c r="O2859" i="8"/>
  <c r="O2858" i="8"/>
  <c r="O2857" i="8"/>
  <c r="O2856" i="8"/>
  <c r="O2855" i="8"/>
  <c r="O2854" i="8"/>
  <c r="O2853" i="8"/>
  <c r="O2852" i="8"/>
  <c r="O2851" i="8"/>
  <c r="O2850" i="8"/>
  <c r="O2849" i="8"/>
  <c r="O2848" i="8"/>
  <c r="O2847" i="8"/>
  <c r="O2846" i="8"/>
  <c r="O2845" i="8"/>
  <c r="O2844" i="8"/>
  <c r="O2843" i="8"/>
  <c r="O2842" i="8"/>
  <c r="O2841" i="8"/>
  <c r="O2840" i="8"/>
  <c r="O2839" i="8"/>
  <c r="O2838" i="8"/>
  <c r="O2837" i="8"/>
  <c r="O2836" i="8"/>
  <c r="O2835" i="8"/>
  <c r="O2834" i="8"/>
  <c r="O2833" i="8"/>
  <c r="O2832" i="8"/>
  <c r="O2831" i="8"/>
  <c r="O2830" i="8"/>
  <c r="O2829" i="8"/>
  <c r="O2828" i="8"/>
  <c r="O2827" i="8"/>
  <c r="O2826" i="8"/>
  <c r="O2825" i="8"/>
  <c r="O2824" i="8"/>
  <c r="O2823" i="8"/>
  <c r="O2822" i="8"/>
  <c r="O2821" i="8"/>
  <c r="O2820" i="8"/>
  <c r="O2819" i="8"/>
  <c r="O2818" i="8"/>
  <c r="O2817" i="8"/>
  <c r="O2816" i="8"/>
  <c r="O2815" i="8"/>
  <c r="O2814" i="8"/>
  <c r="O2813" i="8"/>
  <c r="O2812" i="8"/>
  <c r="O2811" i="8"/>
  <c r="O2810" i="8"/>
  <c r="O2809" i="8"/>
  <c r="O2808" i="8"/>
  <c r="O2807" i="8"/>
  <c r="O2806" i="8"/>
  <c r="O2805" i="8"/>
  <c r="O2804" i="8"/>
  <c r="O2803" i="8"/>
  <c r="O2802" i="8"/>
  <c r="O2801" i="8"/>
  <c r="O2800" i="8"/>
  <c r="O2799" i="8"/>
  <c r="O2798" i="8"/>
  <c r="O2797" i="8"/>
  <c r="O2796" i="8"/>
  <c r="O2795" i="8"/>
  <c r="O2794" i="8"/>
  <c r="O2793" i="8"/>
  <c r="O2792" i="8"/>
  <c r="O2791" i="8"/>
  <c r="O2790" i="8"/>
  <c r="O2789" i="8"/>
  <c r="O2788" i="8"/>
  <c r="O2787" i="8"/>
  <c r="O2786" i="8"/>
  <c r="O2785" i="8"/>
  <c r="O2784" i="8"/>
  <c r="O2783" i="8"/>
  <c r="O2782" i="8"/>
  <c r="O2781" i="8"/>
  <c r="O2780" i="8"/>
  <c r="O2779" i="8"/>
  <c r="O2778" i="8"/>
  <c r="O2777" i="8"/>
  <c r="O2776" i="8"/>
  <c r="O2775" i="8"/>
  <c r="O2774" i="8"/>
  <c r="O2773" i="8"/>
  <c r="O2772" i="8"/>
  <c r="O2771" i="8"/>
  <c r="O2770" i="8"/>
  <c r="O2769" i="8"/>
  <c r="O2768" i="8"/>
  <c r="O2767" i="8"/>
  <c r="O2766" i="8"/>
  <c r="O2765" i="8"/>
  <c r="O2764" i="8"/>
  <c r="O2763" i="8"/>
  <c r="O2762" i="8"/>
  <c r="O2761" i="8"/>
  <c r="O2760" i="8"/>
  <c r="O2759" i="8"/>
  <c r="O2758" i="8"/>
  <c r="O2757" i="8"/>
  <c r="O2756" i="8"/>
  <c r="O2755" i="8"/>
  <c r="O2754" i="8"/>
  <c r="O2753" i="8"/>
  <c r="O2752" i="8"/>
  <c r="O2751" i="8"/>
  <c r="O2750" i="8"/>
  <c r="O2749" i="8"/>
  <c r="O2748" i="8"/>
  <c r="O2747" i="8"/>
  <c r="O2746" i="8"/>
  <c r="O2745" i="8"/>
  <c r="O2744" i="8"/>
  <c r="O2743" i="8"/>
  <c r="O2742" i="8"/>
  <c r="O2741" i="8"/>
  <c r="O2740" i="8"/>
  <c r="O2739" i="8"/>
  <c r="O2738" i="8"/>
  <c r="O2737" i="8"/>
  <c r="O2736" i="8"/>
  <c r="O2735" i="8"/>
  <c r="O2734" i="8"/>
  <c r="O2733" i="8"/>
  <c r="O2732" i="8"/>
  <c r="O2731" i="8"/>
  <c r="O2730" i="8"/>
  <c r="O2729" i="8"/>
  <c r="O2728" i="8"/>
  <c r="O2727" i="8"/>
  <c r="O2726" i="8"/>
  <c r="O2725" i="8"/>
  <c r="O2724" i="8"/>
  <c r="O2723" i="8"/>
  <c r="O2722" i="8"/>
  <c r="O2721" i="8"/>
  <c r="O2720" i="8"/>
  <c r="O2719" i="8"/>
  <c r="O2718" i="8"/>
  <c r="O2717" i="8"/>
  <c r="O2716" i="8"/>
  <c r="O2715" i="8"/>
  <c r="O2714" i="8"/>
  <c r="O2713" i="8"/>
  <c r="O2712" i="8"/>
  <c r="O2711" i="8"/>
  <c r="O2710" i="8"/>
  <c r="O2709" i="8"/>
  <c r="O2708" i="8"/>
  <c r="O2707" i="8"/>
  <c r="O2706" i="8"/>
  <c r="O2705" i="8"/>
  <c r="O2704" i="8"/>
  <c r="O2703" i="8"/>
  <c r="O2702" i="8"/>
  <c r="O2701" i="8"/>
  <c r="O2700" i="8"/>
  <c r="O2699" i="8"/>
  <c r="O2698" i="8"/>
  <c r="O2697" i="8"/>
  <c r="O2696" i="8"/>
  <c r="O2695" i="8"/>
  <c r="O2694" i="8"/>
  <c r="O2693" i="8"/>
  <c r="O2692" i="8"/>
  <c r="O2691" i="8"/>
  <c r="O2690" i="8"/>
  <c r="O2689" i="8"/>
  <c r="O2688" i="8"/>
  <c r="O2687" i="8"/>
  <c r="O2686" i="8"/>
  <c r="O2685" i="8"/>
  <c r="O2684" i="8"/>
  <c r="O2683" i="8"/>
  <c r="O2682" i="8"/>
  <c r="O2681" i="8"/>
  <c r="O2680" i="8"/>
  <c r="O2679" i="8"/>
  <c r="O2678" i="8"/>
  <c r="O2677" i="8"/>
  <c r="O2676" i="8"/>
  <c r="O2675" i="8"/>
  <c r="O2674" i="8"/>
  <c r="O2673" i="8"/>
  <c r="O2672" i="8"/>
  <c r="O2671" i="8"/>
  <c r="O2670" i="8"/>
  <c r="O2669" i="8"/>
  <c r="O2668" i="8"/>
  <c r="O2667" i="8"/>
  <c r="O2666" i="8"/>
  <c r="O2665" i="8"/>
  <c r="O2664" i="8"/>
  <c r="O2663" i="8"/>
  <c r="O2662" i="8"/>
  <c r="O2661" i="8"/>
  <c r="O2660" i="8"/>
  <c r="O2659" i="8"/>
  <c r="O2658" i="8"/>
  <c r="O2657" i="8"/>
  <c r="O2656" i="8"/>
  <c r="O2655" i="8"/>
  <c r="O2654" i="8"/>
  <c r="O2653" i="8"/>
  <c r="O2652" i="8"/>
  <c r="O2651" i="8"/>
  <c r="O2650" i="8"/>
  <c r="O2649" i="8"/>
  <c r="O2648" i="8"/>
  <c r="O2647" i="8"/>
  <c r="O2646" i="8"/>
  <c r="O2645" i="8"/>
  <c r="O2644" i="8"/>
  <c r="O2643" i="8"/>
  <c r="O2642" i="8"/>
  <c r="O2641" i="8"/>
  <c r="O2640" i="8"/>
  <c r="O2639" i="8"/>
  <c r="O2638" i="8"/>
  <c r="O2637" i="8"/>
  <c r="O2636" i="8"/>
  <c r="O2635" i="8"/>
  <c r="O2634" i="8"/>
  <c r="O2633" i="8"/>
  <c r="O2632" i="8"/>
  <c r="O2631" i="8"/>
  <c r="O2630" i="8"/>
  <c r="O2629" i="8"/>
  <c r="O2628" i="8"/>
  <c r="O2627" i="8"/>
  <c r="O2626" i="8"/>
  <c r="O2625" i="8"/>
  <c r="O2624" i="8"/>
  <c r="O2623" i="8"/>
  <c r="O2622" i="8"/>
  <c r="O2621" i="8"/>
  <c r="O2620" i="8"/>
  <c r="O2619" i="8"/>
  <c r="O2618" i="8"/>
  <c r="O2617" i="8"/>
  <c r="O2616" i="8"/>
  <c r="O2615" i="8"/>
  <c r="O2614" i="8"/>
  <c r="O2613" i="8"/>
  <c r="O2612" i="8"/>
  <c r="O2611" i="8"/>
  <c r="O2610" i="8"/>
  <c r="O2609" i="8"/>
  <c r="O2608" i="8"/>
  <c r="O2607" i="8"/>
  <c r="O2606" i="8"/>
  <c r="O2605" i="8"/>
  <c r="O2604" i="8"/>
  <c r="O2603" i="8"/>
  <c r="O2602" i="8"/>
  <c r="O2601" i="8"/>
  <c r="O2600" i="8"/>
  <c r="O2599" i="8"/>
  <c r="O2598" i="8"/>
  <c r="O2597" i="8"/>
  <c r="O2596" i="8"/>
  <c r="O2595" i="8"/>
  <c r="O2594" i="8"/>
  <c r="O2593" i="8"/>
  <c r="O2592" i="8"/>
  <c r="O2591" i="8"/>
  <c r="O2590" i="8"/>
  <c r="O2589" i="8"/>
  <c r="O2588" i="8"/>
  <c r="O2587" i="8"/>
  <c r="O2586" i="8"/>
  <c r="O2585" i="8"/>
  <c r="O2584" i="8"/>
  <c r="O2583" i="8"/>
  <c r="O2582" i="8"/>
  <c r="O2581" i="8"/>
  <c r="O2580" i="8"/>
  <c r="O2579" i="8"/>
  <c r="O2578" i="8"/>
  <c r="O2577" i="8"/>
  <c r="O2576" i="8"/>
  <c r="O2575" i="8"/>
  <c r="O2574" i="8"/>
  <c r="O2573" i="8"/>
  <c r="O2572" i="8"/>
  <c r="O2571" i="8"/>
  <c r="O2570" i="8"/>
  <c r="O2569" i="8"/>
  <c r="O2568" i="8"/>
  <c r="O2567" i="8"/>
  <c r="O2566" i="8"/>
  <c r="O2565" i="8"/>
  <c r="O2564" i="8"/>
  <c r="O2563" i="8"/>
  <c r="O2562" i="8"/>
  <c r="O2561" i="8"/>
  <c r="O2560" i="8"/>
  <c r="O2559" i="8"/>
  <c r="O2558" i="8"/>
  <c r="O2557" i="8"/>
  <c r="O2556" i="8"/>
  <c r="O2555" i="8"/>
  <c r="O2554" i="8"/>
  <c r="O2553" i="8"/>
  <c r="O2552" i="8"/>
  <c r="O2551" i="8"/>
  <c r="O2550" i="8"/>
  <c r="O2549" i="8"/>
  <c r="O2548" i="8"/>
  <c r="O2547" i="8"/>
  <c r="O2546" i="8"/>
  <c r="O2545" i="8"/>
  <c r="O2544" i="8"/>
  <c r="O2543" i="8"/>
  <c r="O2542" i="8"/>
  <c r="O2541" i="8"/>
  <c r="O2540" i="8"/>
  <c r="O2539" i="8"/>
  <c r="O2538" i="8"/>
  <c r="O2537" i="8"/>
  <c r="O2536" i="8"/>
  <c r="O2535" i="8"/>
  <c r="O2534" i="8"/>
  <c r="O2533" i="8"/>
  <c r="O2532" i="8"/>
  <c r="O2531" i="8"/>
  <c r="O2530" i="8"/>
  <c r="O2529" i="8"/>
  <c r="O2528" i="8"/>
  <c r="O2527" i="8"/>
  <c r="O2526" i="8"/>
  <c r="O2525" i="8"/>
  <c r="O2524" i="8"/>
  <c r="O2523" i="8"/>
  <c r="O2522" i="8"/>
  <c r="O2521" i="8"/>
  <c r="O2520" i="8"/>
  <c r="O2519" i="8"/>
  <c r="O2518" i="8"/>
  <c r="O2517" i="8"/>
  <c r="O2516" i="8"/>
  <c r="O2515" i="8"/>
  <c r="O2514" i="8"/>
  <c r="O2513" i="8"/>
  <c r="O2512" i="8"/>
  <c r="O2511" i="8"/>
  <c r="O2510" i="8"/>
  <c r="O2509" i="8"/>
  <c r="O2508" i="8"/>
  <c r="O2507" i="8"/>
  <c r="O2506" i="8"/>
  <c r="O2505" i="8"/>
  <c r="O2504" i="8"/>
  <c r="O2503" i="8"/>
  <c r="O2502" i="8"/>
  <c r="O2501" i="8"/>
  <c r="O2500" i="8"/>
  <c r="O2499" i="8"/>
  <c r="O2498" i="8"/>
  <c r="O2497" i="8"/>
  <c r="O2496" i="8"/>
  <c r="O2495" i="8"/>
  <c r="O2494" i="8"/>
  <c r="O2493" i="8"/>
  <c r="O2492" i="8"/>
  <c r="O2491" i="8"/>
  <c r="O2490" i="8"/>
  <c r="O2489" i="8"/>
  <c r="O2488" i="8"/>
  <c r="O2487" i="8"/>
  <c r="O2486" i="8"/>
  <c r="O2485" i="8"/>
  <c r="O2484" i="8"/>
  <c r="O2483" i="8"/>
  <c r="O2482" i="8"/>
  <c r="O2481" i="8"/>
  <c r="O2480" i="8"/>
  <c r="O2479" i="8"/>
  <c r="O2478" i="8"/>
  <c r="O2477" i="8"/>
  <c r="O2476" i="8"/>
  <c r="O2475" i="8"/>
  <c r="O2474" i="8"/>
  <c r="O2473" i="8"/>
  <c r="O2472" i="8"/>
  <c r="O2471" i="8"/>
  <c r="O2470" i="8"/>
  <c r="O2469" i="8"/>
  <c r="O2468" i="8"/>
  <c r="O2467" i="8"/>
  <c r="O2466" i="8"/>
  <c r="O2465" i="8"/>
  <c r="O2464" i="8"/>
  <c r="O2463" i="8"/>
  <c r="O2462" i="8"/>
  <c r="O2461" i="8"/>
  <c r="O2460" i="8"/>
  <c r="O2459" i="8"/>
  <c r="O2458" i="8"/>
  <c r="O2457" i="8"/>
  <c r="O2456" i="8"/>
  <c r="O2455" i="8"/>
  <c r="O2454" i="8"/>
  <c r="O2453" i="8"/>
  <c r="O2452" i="8"/>
  <c r="O2451" i="8"/>
  <c r="O2450" i="8"/>
  <c r="O2449" i="8"/>
  <c r="O2448" i="8"/>
  <c r="O2447" i="8"/>
  <c r="O2446" i="8"/>
  <c r="O2445" i="8"/>
  <c r="O2444" i="8"/>
  <c r="O2443" i="8"/>
  <c r="O2442" i="8"/>
  <c r="O2441" i="8"/>
  <c r="O2440" i="8"/>
  <c r="O2439" i="8"/>
  <c r="O2438" i="8"/>
  <c r="O2437" i="8"/>
  <c r="O2436" i="8"/>
  <c r="O2435" i="8"/>
  <c r="O2434" i="8"/>
  <c r="O2433" i="8"/>
  <c r="O2432" i="8"/>
  <c r="O2431" i="8"/>
  <c r="O2430" i="8"/>
  <c r="O2429" i="8"/>
  <c r="O2428" i="8"/>
  <c r="O2427" i="8"/>
  <c r="O2426" i="8"/>
  <c r="O2425" i="8"/>
  <c r="O2424" i="8"/>
  <c r="O2423" i="8"/>
  <c r="O2422" i="8"/>
  <c r="O2421" i="8"/>
  <c r="O2420" i="8"/>
  <c r="O2419" i="8"/>
  <c r="O2418" i="8"/>
  <c r="O2417" i="8"/>
  <c r="O2416" i="8"/>
  <c r="O2415" i="8"/>
  <c r="O2414" i="8"/>
  <c r="O2413" i="8"/>
  <c r="O2412" i="8"/>
  <c r="O2411" i="8"/>
  <c r="O2410" i="8"/>
  <c r="O2409" i="8"/>
  <c r="O2408" i="8"/>
  <c r="O2407" i="8"/>
  <c r="O2406" i="8"/>
  <c r="O2405" i="8"/>
  <c r="O2404" i="8"/>
  <c r="O2403" i="8"/>
  <c r="O2402" i="8"/>
  <c r="O2401" i="8"/>
  <c r="O2400" i="8"/>
  <c r="O2399" i="8"/>
  <c r="O2398" i="8"/>
  <c r="O2397" i="8"/>
  <c r="O2396" i="8"/>
  <c r="O2395" i="8"/>
  <c r="O2394" i="8"/>
  <c r="O2393" i="8"/>
  <c r="O2392" i="8"/>
  <c r="O2391" i="8"/>
  <c r="O2390" i="8"/>
  <c r="O2389" i="8"/>
  <c r="O2388" i="8"/>
  <c r="O2387" i="8"/>
  <c r="O2386" i="8"/>
  <c r="O2385" i="8"/>
  <c r="O2384" i="8"/>
  <c r="O2383" i="8"/>
  <c r="O2382" i="8"/>
  <c r="O2381" i="8"/>
  <c r="O2380" i="8"/>
  <c r="O2379" i="8"/>
  <c r="O2378" i="8"/>
  <c r="O2377" i="8"/>
  <c r="O2376" i="8"/>
  <c r="O2375" i="8"/>
  <c r="O2374" i="8"/>
  <c r="O2373" i="8"/>
  <c r="O2372" i="8"/>
  <c r="O2371" i="8"/>
  <c r="O2370" i="8"/>
  <c r="O2369" i="8"/>
  <c r="O2368" i="8"/>
  <c r="O2367" i="8"/>
  <c r="O2366" i="8"/>
  <c r="O2365" i="8"/>
  <c r="O2364" i="8"/>
  <c r="O2363" i="8"/>
  <c r="O2362" i="8"/>
  <c r="O2361" i="8"/>
  <c r="O2360" i="8"/>
  <c r="O2359" i="8"/>
  <c r="O2358" i="8"/>
  <c r="O2357" i="8"/>
  <c r="O2356" i="8"/>
  <c r="O2355" i="8"/>
  <c r="O2354" i="8"/>
  <c r="O2353" i="8"/>
  <c r="O2352" i="8"/>
  <c r="O2351" i="8"/>
  <c r="O2350" i="8"/>
  <c r="O2349" i="8"/>
  <c r="O2348" i="8"/>
  <c r="O2347" i="8"/>
  <c r="O2346" i="8"/>
  <c r="O2345" i="8"/>
  <c r="O2344" i="8"/>
  <c r="O2343" i="8"/>
  <c r="O2342" i="8"/>
  <c r="O2341" i="8"/>
  <c r="O2340" i="8"/>
  <c r="O2339" i="8"/>
  <c r="O2338" i="8"/>
  <c r="O2337" i="8"/>
  <c r="O2336" i="8"/>
  <c r="O2335" i="8"/>
  <c r="O2334" i="8"/>
  <c r="O2333" i="8"/>
  <c r="O2332" i="8"/>
  <c r="O2331" i="8"/>
  <c r="O2330" i="8"/>
  <c r="O2329" i="8"/>
  <c r="O2328" i="8"/>
  <c r="O2327" i="8"/>
  <c r="O2326" i="8"/>
  <c r="O2325" i="8"/>
  <c r="O2324" i="8"/>
  <c r="O2323" i="8"/>
  <c r="O2322" i="8"/>
  <c r="O2321" i="8"/>
  <c r="O2320" i="8"/>
  <c r="O2319" i="8"/>
  <c r="O2318" i="8"/>
  <c r="O2317" i="8"/>
  <c r="O2316" i="8"/>
  <c r="O2315" i="8"/>
  <c r="O2314" i="8"/>
  <c r="O2313" i="8"/>
  <c r="O2312" i="8"/>
  <c r="O2311" i="8"/>
  <c r="O2310" i="8"/>
  <c r="O2309" i="8"/>
  <c r="O2308" i="8"/>
  <c r="O2307" i="8"/>
  <c r="O2306" i="8"/>
  <c r="O2305" i="8"/>
  <c r="O2304" i="8"/>
  <c r="O2303" i="8"/>
  <c r="O2302" i="8"/>
  <c r="O2301" i="8"/>
  <c r="O2300" i="8"/>
  <c r="O2299" i="8"/>
  <c r="O2298" i="8"/>
  <c r="O2297" i="8"/>
  <c r="O2296" i="8"/>
  <c r="O2295" i="8"/>
  <c r="O2294" i="8"/>
  <c r="O2293" i="8"/>
  <c r="O2292" i="8"/>
  <c r="O2291" i="8"/>
  <c r="O2290" i="8"/>
  <c r="O2289" i="8"/>
  <c r="O2288" i="8"/>
  <c r="O2287" i="8"/>
  <c r="O2286" i="8"/>
  <c r="O2285" i="8"/>
  <c r="O2284" i="8"/>
  <c r="O2283" i="8"/>
  <c r="O2282" i="8"/>
  <c r="O2281" i="8"/>
  <c r="O2280" i="8"/>
  <c r="O2279" i="8"/>
  <c r="O2278" i="8"/>
  <c r="O2277" i="8"/>
  <c r="O2276" i="8"/>
  <c r="O2275" i="8"/>
  <c r="O2274" i="8"/>
  <c r="O2273" i="8"/>
  <c r="O2272" i="8"/>
  <c r="O2271" i="8"/>
  <c r="O2270" i="8"/>
  <c r="O2269" i="8"/>
  <c r="O2268" i="8"/>
  <c r="O2267" i="8"/>
  <c r="O2266" i="8"/>
  <c r="O2265" i="8"/>
  <c r="O2264" i="8"/>
  <c r="O2263" i="8"/>
  <c r="O2262" i="8"/>
  <c r="O2261" i="8"/>
  <c r="O2260" i="8"/>
  <c r="O2259" i="8"/>
  <c r="O2258" i="8"/>
  <c r="O2257" i="8"/>
  <c r="O2256" i="8"/>
  <c r="O2255" i="8"/>
  <c r="O2254" i="8"/>
  <c r="O2253" i="8"/>
  <c r="O2252" i="8"/>
  <c r="O2251" i="8"/>
  <c r="O2250" i="8"/>
  <c r="O2249" i="8"/>
  <c r="O2248" i="8"/>
  <c r="O2247" i="8"/>
  <c r="O2246" i="8"/>
  <c r="O2245" i="8"/>
  <c r="O2244" i="8"/>
  <c r="O2243" i="8"/>
  <c r="O2242" i="8"/>
  <c r="O2241" i="8"/>
  <c r="O2240" i="8"/>
  <c r="O2239" i="8"/>
  <c r="O2238" i="8"/>
  <c r="O2237" i="8"/>
  <c r="O2236" i="8"/>
  <c r="O2235" i="8"/>
  <c r="O2234" i="8"/>
  <c r="O2233" i="8"/>
  <c r="O2232" i="8"/>
  <c r="O2231" i="8"/>
  <c r="O2230" i="8"/>
  <c r="O2229" i="8"/>
  <c r="O2228" i="8"/>
  <c r="O2227" i="8"/>
  <c r="O2226" i="8"/>
  <c r="O2225" i="8"/>
  <c r="O2224" i="8"/>
  <c r="O2223" i="8"/>
  <c r="O2222" i="8"/>
  <c r="O2221" i="8"/>
  <c r="O2220" i="8"/>
  <c r="O2219" i="8"/>
  <c r="O2218" i="8"/>
  <c r="O2217" i="8"/>
  <c r="O2216" i="8"/>
  <c r="O2215" i="8"/>
  <c r="O2214" i="8"/>
  <c r="O2213" i="8"/>
  <c r="O2212" i="8"/>
  <c r="O2211" i="8"/>
  <c r="O2210" i="8"/>
  <c r="O2209" i="8"/>
  <c r="O2208" i="8"/>
  <c r="O2207" i="8"/>
  <c r="O2206" i="8"/>
  <c r="O2205" i="8"/>
  <c r="O2204" i="8"/>
  <c r="O2203" i="8"/>
  <c r="O2202" i="8"/>
  <c r="O2201" i="8"/>
  <c r="O2200" i="8"/>
  <c r="O2199" i="8"/>
  <c r="O2198" i="8"/>
  <c r="O2197" i="8"/>
  <c r="O2196" i="8"/>
  <c r="O2195" i="8"/>
  <c r="O2194" i="8"/>
  <c r="O2193" i="8"/>
  <c r="O2192" i="8"/>
  <c r="O2191" i="8"/>
  <c r="O2190" i="8"/>
  <c r="O2189" i="8"/>
  <c r="O2188" i="8"/>
  <c r="O2187" i="8"/>
  <c r="O2186" i="8"/>
  <c r="O2185" i="8"/>
  <c r="O2184" i="8"/>
  <c r="O2183" i="8"/>
  <c r="O2182" i="8"/>
  <c r="O2181" i="8"/>
  <c r="O2180" i="8"/>
  <c r="O2179" i="8"/>
  <c r="O2178" i="8"/>
  <c r="O2177" i="8"/>
  <c r="O2176" i="8"/>
  <c r="O2175" i="8"/>
  <c r="O2174" i="8"/>
  <c r="O2173" i="8"/>
  <c r="O2172" i="8"/>
  <c r="O2171" i="8"/>
  <c r="O2170" i="8"/>
  <c r="O2169" i="8"/>
  <c r="O2168" i="8"/>
  <c r="O2167" i="8"/>
  <c r="O2166" i="8"/>
  <c r="O2165" i="8"/>
  <c r="O2164" i="8"/>
  <c r="O2163" i="8"/>
  <c r="O2162" i="8"/>
  <c r="O2161" i="8"/>
  <c r="O2160" i="8"/>
  <c r="O2159" i="8"/>
  <c r="O2158" i="8"/>
  <c r="O2157" i="8"/>
  <c r="O2156" i="8"/>
  <c r="O2155" i="8"/>
  <c r="O2154" i="8"/>
  <c r="O2153" i="8"/>
  <c r="O2152" i="8"/>
  <c r="O2151" i="8"/>
  <c r="O2150" i="8"/>
  <c r="O2149" i="8"/>
  <c r="O2148" i="8"/>
  <c r="O2147" i="8"/>
  <c r="O2146" i="8"/>
  <c r="O2145" i="8"/>
  <c r="O2144" i="8"/>
  <c r="O2143" i="8"/>
  <c r="O2142" i="8"/>
  <c r="O2141" i="8"/>
  <c r="O2140" i="8"/>
  <c r="O2139" i="8"/>
  <c r="O2138" i="8"/>
  <c r="O2137" i="8"/>
  <c r="O2136" i="8"/>
  <c r="O2135" i="8"/>
  <c r="O2134" i="8"/>
  <c r="O2133" i="8"/>
  <c r="O2132" i="8"/>
  <c r="O2131" i="8"/>
  <c r="O2130" i="8"/>
  <c r="O2129" i="8"/>
  <c r="O2128" i="8"/>
  <c r="O2127" i="8"/>
  <c r="O2126" i="8"/>
  <c r="O2125" i="8"/>
  <c r="O2124" i="8"/>
  <c r="O2123" i="8"/>
  <c r="O2122" i="8"/>
  <c r="O2121" i="8"/>
  <c r="O2120" i="8"/>
  <c r="O2119" i="8"/>
  <c r="O2118" i="8"/>
  <c r="O2117" i="8"/>
  <c r="O2116" i="8"/>
  <c r="O2115" i="8"/>
  <c r="O2114" i="8"/>
  <c r="O2113" i="8"/>
  <c r="O2112" i="8"/>
  <c r="O2111" i="8"/>
  <c r="O2110" i="8"/>
  <c r="O2109" i="8"/>
  <c r="O2108" i="8"/>
  <c r="O2107" i="8"/>
  <c r="O2106" i="8"/>
  <c r="O2105" i="8"/>
  <c r="O2104" i="8"/>
  <c r="O2103" i="8"/>
  <c r="O2102" i="8"/>
  <c r="O2101" i="8"/>
  <c r="O2100" i="8"/>
  <c r="O2099" i="8"/>
  <c r="O2098" i="8"/>
  <c r="O2097" i="8"/>
  <c r="O2096" i="8"/>
  <c r="O2095" i="8"/>
  <c r="O2094" i="8"/>
  <c r="O2093" i="8"/>
  <c r="O2092" i="8"/>
  <c r="O2091" i="8"/>
  <c r="O2090" i="8"/>
  <c r="O2089" i="8"/>
  <c r="O2088" i="8"/>
  <c r="O2087" i="8"/>
  <c r="O2086" i="8"/>
  <c r="O2085" i="8"/>
  <c r="O2084" i="8"/>
  <c r="O2083" i="8"/>
  <c r="O2082" i="8"/>
  <c r="O2081" i="8"/>
  <c r="O2080" i="8"/>
  <c r="O2079" i="8"/>
  <c r="O2078" i="8"/>
  <c r="O2077" i="8"/>
  <c r="O2076" i="8"/>
  <c r="O2075" i="8"/>
  <c r="O2074" i="8"/>
  <c r="O2073" i="8"/>
  <c r="O2072" i="8"/>
  <c r="O2071" i="8"/>
  <c r="O2070" i="8"/>
  <c r="O2069" i="8"/>
  <c r="O2068" i="8"/>
  <c r="O2067" i="8"/>
  <c r="O2066" i="8"/>
  <c r="O2065" i="8"/>
  <c r="O2064" i="8"/>
  <c r="O2063" i="8"/>
  <c r="O2062" i="8"/>
  <c r="O2061" i="8"/>
  <c r="O2060" i="8"/>
  <c r="O2059" i="8"/>
  <c r="O2058" i="8"/>
  <c r="O2057" i="8"/>
  <c r="O2056" i="8"/>
  <c r="O2055" i="8"/>
  <c r="O2054" i="8"/>
  <c r="O2053" i="8"/>
  <c r="O2052" i="8"/>
  <c r="O2051" i="8"/>
  <c r="O2050" i="8"/>
  <c r="O2049" i="8"/>
  <c r="O2048" i="8"/>
  <c r="O2047" i="8"/>
  <c r="O2046" i="8"/>
  <c r="O2045" i="8"/>
  <c r="O2044" i="8"/>
  <c r="O2043" i="8"/>
  <c r="O2042" i="8"/>
  <c r="O2041" i="8"/>
  <c r="O2040" i="8"/>
  <c r="O2039" i="8"/>
  <c r="O2038" i="8"/>
  <c r="O2037" i="8"/>
  <c r="O2036" i="8"/>
  <c r="O2035" i="8"/>
  <c r="O2034" i="8"/>
  <c r="O2033" i="8"/>
  <c r="O2032" i="8"/>
  <c r="O2031" i="8"/>
  <c r="O2030" i="8"/>
  <c r="O2029" i="8"/>
  <c r="O2028" i="8"/>
  <c r="O2027" i="8"/>
  <c r="O2026" i="8"/>
  <c r="O2025" i="8"/>
  <c r="O2024" i="8"/>
  <c r="O2023" i="8"/>
  <c r="O2022" i="8"/>
  <c r="O2021" i="8"/>
  <c r="O2020" i="8"/>
  <c r="O2019" i="8"/>
  <c r="O2018" i="8"/>
  <c r="O2017" i="8"/>
  <c r="O2016" i="8"/>
  <c r="O2015" i="8"/>
  <c r="O2014" i="8"/>
  <c r="O2013" i="8"/>
  <c r="O2012" i="8"/>
  <c r="O2011" i="8"/>
  <c r="O2010" i="8"/>
  <c r="O2009" i="8"/>
  <c r="O2008" i="8"/>
  <c r="O2007" i="8"/>
  <c r="O2006" i="8"/>
  <c r="O2005" i="8"/>
  <c r="O2004" i="8"/>
  <c r="O2003" i="8"/>
  <c r="O2002" i="8"/>
  <c r="O2001" i="8"/>
  <c r="O2000" i="8"/>
  <c r="O1999" i="8"/>
  <c r="O1998" i="8"/>
  <c r="O1997" i="8"/>
  <c r="O1996" i="8"/>
  <c r="O1995" i="8"/>
  <c r="O1994" i="8"/>
  <c r="O1993" i="8"/>
  <c r="O1992" i="8"/>
  <c r="O1991" i="8"/>
  <c r="O1990" i="8"/>
  <c r="O1989" i="8"/>
  <c r="O1988" i="8"/>
  <c r="O1987" i="8"/>
  <c r="O1986" i="8"/>
  <c r="O1985" i="8"/>
  <c r="O1984" i="8"/>
  <c r="O1983" i="8"/>
  <c r="O1982" i="8"/>
  <c r="O1981" i="8"/>
  <c r="O1980" i="8"/>
  <c r="O1979" i="8"/>
  <c r="O1978" i="8"/>
  <c r="O1977" i="8"/>
  <c r="O1976" i="8"/>
  <c r="O1975" i="8"/>
  <c r="O1974" i="8"/>
  <c r="O1973" i="8"/>
  <c r="O1972" i="8"/>
  <c r="O1971" i="8"/>
  <c r="O1970" i="8"/>
  <c r="O1969" i="8"/>
  <c r="O1968" i="8"/>
  <c r="O1967" i="8"/>
  <c r="O1966" i="8"/>
  <c r="O1965" i="8"/>
  <c r="O1964" i="8"/>
  <c r="O1963" i="8"/>
  <c r="O1962" i="8"/>
  <c r="O1961" i="8"/>
  <c r="O1960" i="8"/>
  <c r="O1959" i="8"/>
  <c r="O1958" i="8"/>
  <c r="O1957" i="8"/>
  <c r="O1956" i="8"/>
  <c r="O1955" i="8"/>
  <c r="O1954" i="8"/>
  <c r="O1953" i="8"/>
  <c r="O1952" i="8"/>
  <c r="O1951" i="8"/>
  <c r="O1950" i="8"/>
  <c r="O1949" i="8"/>
  <c r="O1948" i="8"/>
  <c r="O1947" i="8"/>
  <c r="O1946" i="8"/>
  <c r="O1945" i="8"/>
  <c r="O1944" i="8"/>
  <c r="O1943" i="8"/>
  <c r="O1942" i="8"/>
  <c r="O1941" i="8"/>
  <c r="O1940" i="8"/>
  <c r="O1939" i="8"/>
  <c r="O1938" i="8"/>
  <c r="O1937" i="8"/>
  <c r="O1936" i="8"/>
  <c r="O1935" i="8"/>
  <c r="O1934" i="8"/>
  <c r="O1933" i="8"/>
  <c r="O1932" i="8"/>
  <c r="O1931" i="8"/>
  <c r="O1930" i="8"/>
  <c r="O1929" i="8"/>
  <c r="O1928" i="8"/>
  <c r="O1927" i="8"/>
  <c r="O1926" i="8"/>
  <c r="O1925" i="8"/>
  <c r="O1924" i="8"/>
  <c r="O1923" i="8"/>
  <c r="O1922" i="8"/>
  <c r="O1921" i="8"/>
  <c r="O1920" i="8"/>
  <c r="O1919" i="8"/>
  <c r="O1918" i="8"/>
  <c r="O1917" i="8"/>
  <c r="O1916" i="8"/>
  <c r="O1915" i="8"/>
  <c r="O1914" i="8"/>
  <c r="O1913" i="8"/>
  <c r="O1912" i="8"/>
  <c r="O1911" i="8"/>
  <c r="O1910" i="8"/>
  <c r="O1909" i="8"/>
  <c r="O1908" i="8"/>
  <c r="O1907" i="8"/>
  <c r="O1906" i="8"/>
  <c r="O1905" i="8"/>
  <c r="O1904" i="8"/>
  <c r="O1903" i="8"/>
  <c r="O1902" i="8"/>
  <c r="O1901" i="8"/>
  <c r="O1900" i="8"/>
  <c r="O1899" i="8"/>
  <c r="O1898" i="8"/>
  <c r="O1897" i="8"/>
  <c r="O1896" i="8"/>
  <c r="O1895" i="8"/>
  <c r="O1894" i="8"/>
  <c r="O1893" i="8"/>
  <c r="O1892" i="8"/>
  <c r="O1891" i="8"/>
  <c r="O1890" i="8"/>
  <c r="O1889" i="8"/>
  <c r="O1888" i="8"/>
  <c r="O1887" i="8"/>
  <c r="O1886" i="8"/>
  <c r="O1885" i="8"/>
  <c r="O1884" i="8"/>
  <c r="O1883" i="8"/>
  <c r="O1882" i="8"/>
  <c r="O1881" i="8"/>
  <c r="O1880" i="8"/>
  <c r="O1879" i="8"/>
  <c r="O1878" i="8"/>
  <c r="O1877" i="8"/>
  <c r="O1876" i="8"/>
  <c r="O1875" i="8"/>
  <c r="O1874" i="8"/>
  <c r="O1873" i="8"/>
  <c r="O1872" i="8"/>
  <c r="O1871" i="8"/>
  <c r="O1870" i="8"/>
  <c r="O1869" i="8"/>
  <c r="O1868" i="8"/>
  <c r="O1867" i="8"/>
  <c r="O1866" i="8"/>
  <c r="O1865" i="8"/>
  <c r="O1864" i="8"/>
  <c r="O1863" i="8"/>
  <c r="O1862" i="8"/>
  <c r="O1861" i="8"/>
  <c r="O1860" i="8"/>
  <c r="O1859" i="8"/>
  <c r="O1858" i="8"/>
  <c r="O1857" i="8"/>
  <c r="O1856" i="8"/>
  <c r="O1855" i="8"/>
  <c r="O1854" i="8"/>
  <c r="O1853" i="8"/>
  <c r="O1852" i="8"/>
  <c r="O1851" i="8"/>
  <c r="O1850" i="8"/>
  <c r="O1849" i="8"/>
  <c r="O1848" i="8"/>
  <c r="O1847" i="8"/>
  <c r="O1846" i="8"/>
  <c r="O1845" i="8"/>
  <c r="O1844" i="8"/>
  <c r="O1843" i="8"/>
  <c r="O1842" i="8"/>
  <c r="O1841" i="8"/>
  <c r="O1840" i="8"/>
  <c r="O1839" i="8"/>
  <c r="O1838" i="8"/>
  <c r="O1837" i="8"/>
  <c r="O1836" i="8"/>
  <c r="O1835" i="8"/>
  <c r="O1834" i="8"/>
  <c r="O1833" i="8"/>
  <c r="O1832" i="8"/>
  <c r="O1831" i="8"/>
  <c r="O1830" i="8"/>
  <c r="O1829" i="8"/>
  <c r="O1828" i="8"/>
  <c r="O1827" i="8"/>
  <c r="O1826" i="8"/>
  <c r="O1825" i="8"/>
  <c r="O1824" i="8"/>
  <c r="O1823" i="8"/>
  <c r="O1822" i="8"/>
  <c r="O1821" i="8"/>
  <c r="O1820" i="8"/>
  <c r="O1819" i="8"/>
  <c r="O1818" i="8"/>
  <c r="O1817" i="8"/>
  <c r="O1816" i="8"/>
  <c r="O1815" i="8"/>
  <c r="O1814" i="8"/>
  <c r="O1813" i="8"/>
  <c r="O1812" i="8"/>
  <c r="O1811" i="8"/>
  <c r="O1810" i="8"/>
  <c r="O1809" i="8"/>
  <c r="O1808" i="8"/>
  <c r="O1807" i="8"/>
  <c r="O1806" i="8"/>
  <c r="O1805" i="8"/>
  <c r="O1804" i="8"/>
  <c r="O1803" i="8"/>
  <c r="O1802" i="8"/>
  <c r="O1801" i="8"/>
  <c r="O1800" i="8"/>
  <c r="O1799" i="8"/>
  <c r="O1798" i="8"/>
  <c r="O1797" i="8"/>
  <c r="O1796" i="8"/>
  <c r="O1795" i="8"/>
  <c r="O1794" i="8"/>
  <c r="O1793" i="8"/>
  <c r="O1792" i="8"/>
  <c r="O1791" i="8"/>
  <c r="O1790" i="8"/>
  <c r="O1789" i="8"/>
  <c r="O1788" i="8"/>
  <c r="O1787" i="8"/>
  <c r="O1786" i="8"/>
  <c r="O1785" i="8"/>
  <c r="O1784" i="8"/>
  <c r="O1783" i="8"/>
  <c r="O1782" i="8"/>
  <c r="O1781" i="8"/>
  <c r="O1780" i="8"/>
  <c r="O1779" i="8"/>
  <c r="O1778" i="8"/>
  <c r="O1777" i="8"/>
  <c r="O1776" i="8"/>
  <c r="O1775" i="8"/>
  <c r="O1774" i="8"/>
  <c r="O1773" i="8"/>
  <c r="O1772" i="8"/>
  <c r="O1771" i="8"/>
  <c r="O1770" i="8"/>
  <c r="O1769" i="8"/>
  <c r="O1768" i="8"/>
  <c r="O1767" i="8"/>
  <c r="O1766" i="8"/>
  <c r="O1765" i="8"/>
  <c r="O1764" i="8"/>
  <c r="O1763" i="8"/>
  <c r="O1762" i="8"/>
  <c r="O1761" i="8"/>
  <c r="O1760" i="8"/>
  <c r="O1759" i="8"/>
  <c r="O1758" i="8"/>
  <c r="O1757" i="8"/>
  <c r="O1756" i="8"/>
  <c r="O1755" i="8"/>
  <c r="O1754" i="8"/>
  <c r="O1753" i="8"/>
  <c r="O1752" i="8"/>
  <c r="O1751" i="8"/>
  <c r="O1750" i="8"/>
  <c r="O1749" i="8"/>
  <c r="O1748" i="8"/>
  <c r="O1747" i="8"/>
  <c r="O1746" i="8"/>
  <c r="O1745" i="8"/>
  <c r="O1744" i="8"/>
  <c r="O1743" i="8"/>
  <c r="O1742" i="8"/>
  <c r="O1741" i="8"/>
  <c r="O1740" i="8"/>
  <c r="O1739" i="8"/>
  <c r="O1738" i="8"/>
  <c r="O1737" i="8"/>
  <c r="O1736" i="8"/>
  <c r="O1735" i="8"/>
  <c r="O1734" i="8"/>
  <c r="O1733" i="8"/>
  <c r="O1732" i="8"/>
  <c r="O1731" i="8"/>
  <c r="O1730" i="8"/>
  <c r="O1729" i="8"/>
  <c r="O1728" i="8"/>
  <c r="O1727" i="8"/>
  <c r="O1726" i="8"/>
  <c r="O1725" i="8"/>
  <c r="O1724" i="8"/>
  <c r="O1723" i="8"/>
  <c r="O1722" i="8"/>
  <c r="O1721" i="8"/>
  <c r="O1720" i="8"/>
  <c r="O1719" i="8"/>
  <c r="O1718" i="8"/>
  <c r="O1717" i="8"/>
  <c r="O1716" i="8"/>
  <c r="O1715" i="8"/>
  <c r="O1714" i="8"/>
  <c r="O1713" i="8"/>
  <c r="O1712" i="8"/>
  <c r="O1711" i="8"/>
  <c r="O1710" i="8"/>
  <c r="O1709" i="8"/>
  <c r="O1708" i="8"/>
  <c r="O1707" i="8"/>
  <c r="O1706" i="8"/>
  <c r="O1705" i="8"/>
  <c r="O1704" i="8"/>
  <c r="O1703" i="8"/>
  <c r="O1702" i="8"/>
  <c r="O1701" i="8"/>
  <c r="O1700" i="8"/>
  <c r="O1699" i="8"/>
  <c r="O1698" i="8"/>
  <c r="O1697" i="8"/>
  <c r="O1696" i="8"/>
  <c r="O1695" i="8"/>
  <c r="O1694" i="8"/>
  <c r="O1693" i="8"/>
  <c r="O1692" i="8"/>
  <c r="O1691" i="8"/>
  <c r="O1690" i="8"/>
  <c r="O1689" i="8"/>
  <c r="O1688" i="8"/>
  <c r="O1687" i="8"/>
  <c r="O1686" i="8"/>
  <c r="O1685" i="8"/>
  <c r="O1684" i="8"/>
  <c r="O1683" i="8"/>
  <c r="O1682" i="8"/>
  <c r="O1681" i="8"/>
  <c r="O1680" i="8"/>
  <c r="O1679" i="8"/>
  <c r="O1678" i="8"/>
  <c r="O1677" i="8"/>
  <c r="O1676" i="8"/>
  <c r="O1675" i="8"/>
  <c r="O1674" i="8"/>
  <c r="O1673" i="8"/>
  <c r="O1672" i="8"/>
  <c r="O1671" i="8"/>
  <c r="O1670" i="8"/>
  <c r="O1669" i="8"/>
  <c r="O1668" i="8"/>
  <c r="O1667" i="8"/>
  <c r="O1666" i="8"/>
  <c r="O1665" i="8"/>
  <c r="O1664" i="8"/>
  <c r="O1663" i="8"/>
  <c r="O1662" i="8"/>
  <c r="O1661" i="8"/>
  <c r="O1660" i="8"/>
  <c r="O1659" i="8"/>
  <c r="O1658" i="8"/>
  <c r="O1657" i="8"/>
  <c r="O1656" i="8"/>
  <c r="O1655" i="8"/>
  <c r="O1654" i="8"/>
  <c r="O1653" i="8"/>
  <c r="O1652" i="8"/>
  <c r="O1651" i="8"/>
  <c r="O1650" i="8"/>
  <c r="O1649" i="8"/>
  <c r="O1648" i="8"/>
  <c r="O1647" i="8"/>
  <c r="O1646" i="8"/>
  <c r="O1645" i="8"/>
  <c r="O1644" i="8"/>
  <c r="O1643" i="8"/>
  <c r="O1642" i="8"/>
  <c r="O1641" i="8"/>
  <c r="O1640" i="8"/>
  <c r="O1639" i="8"/>
  <c r="O1638" i="8"/>
  <c r="O1637" i="8"/>
  <c r="O1636" i="8"/>
  <c r="O1635" i="8"/>
  <c r="O1634" i="8"/>
  <c r="O1633" i="8"/>
  <c r="O1632" i="8"/>
  <c r="O1631" i="8"/>
  <c r="O1630" i="8"/>
  <c r="O1629" i="8"/>
  <c r="O1628" i="8"/>
  <c r="O1627" i="8"/>
  <c r="O1626" i="8"/>
  <c r="O1625" i="8"/>
  <c r="O1624" i="8"/>
  <c r="O1623" i="8"/>
  <c r="O1622" i="8"/>
  <c r="O1621" i="8"/>
  <c r="O1620" i="8"/>
  <c r="O1619" i="8"/>
  <c r="O1618" i="8"/>
  <c r="O1617" i="8"/>
  <c r="O1616" i="8"/>
  <c r="O1615" i="8"/>
  <c r="O1614" i="8"/>
  <c r="O1613" i="8"/>
  <c r="O1612" i="8"/>
  <c r="O1611" i="8"/>
  <c r="O1610" i="8"/>
  <c r="O1609" i="8"/>
  <c r="O1608" i="8"/>
  <c r="O1607" i="8"/>
  <c r="O1606" i="8"/>
  <c r="O1605" i="8"/>
  <c r="O1604" i="8"/>
  <c r="O1603" i="8"/>
  <c r="O1602" i="8"/>
  <c r="O1601" i="8"/>
  <c r="O1600" i="8"/>
  <c r="O1599" i="8"/>
  <c r="O1598" i="8"/>
  <c r="O1597" i="8"/>
  <c r="O1596" i="8"/>
  <c r="O1595" i="8"/>
  <c r="O1594" i="8"/>
  <c r="O1593" i="8"/>
  <c r="O1592" i="8"/>
  <c r="O1591" i="8"/>
  <c r="O1590" i="8"/>
  <c r="O1589" i="8"/>
  <c r="O1588" i="8"/>
  <c r="O1587" i="8"/>
  <c r="O1586" i="8"/>
  <c r="O1585" i="8"/>
  <c r="O1584" i="8"/>
  <c r="O1583" i="8"/>
  <c r="O1582" i="8"/>
  <c r="O1581" i="8"/>
  <c r="O1580" i="8"/>
  <c r="O1579" i="8"/>
  <c r="O1578" i="8"/>
  <c r="O1577" i="8"/>
  <c r="O1576" i="8"/>
  <c r="O1575" i="8"/>
  <c r="O1574" i="8"/>
  <c r="O1573" i="8"/>
  <c r="O1572" i="8"/>
  <c r="O1571" i="8"/>
  <c r="O1570" i="8"/>
  <c r="O1569" i="8"/>
  <c r="O1568" i="8"/>
  <c r="O1567" i="8"/>
  <c r="O1566" i="8"/>
  <c r="O1565" i="8"/>
  <c r="O1564" i="8"/>
  <c r="O1563" i="8"/>
  <c r="O1562" i="8"/>
  <c r="O1561" i="8"/>
  <c r="O1560" i="8"/>
  <c r="O1559" i="8"/>
  <c r="O1558" i="8"/>
  <c r="O1557" i="8"/>
  <c r="O1556" i="8"/>
  <c r="O1555" i="8"/>
  <c r="O1554" i="8"/>
  <c r="O1553" i="8"/>
  <c r="O1552" i="8"/>
  <c r="O1551" i="8"/>
  <c r="O1550" i="8"/>
  <c r="O1549" i="8"/>
  <c r="O1548" i="8"/>
  <c r="O1547" i="8"/>
  <c r="O1546" i="8"/>
  <c r="O1545" i="8"/>
  <c r="O1544" i="8"/>
  <c r="O1543" i="8"/>
  <c r="O1542" i="8"/>
  <c r="O1541" i="8"/>
  <c r="O1540" i="8"/>
  <c r="O1539" i="8"/>
  <c r="O1538" i="8"/>
  <c r="O1537" i="8"/>
  <c r="O1536" i="8"/>
  <c r="O1535" i="8"/>
  <c r="O1534" i="8"/>
  <c r="O1533" i="8"/>
  <c r="O1532" i="8"/>
  <c r="O1531" i="8"/>
  <c r="O1530" i="8"/>
  <c r="O1529" i="8"/>
  <c r="O1528" i="8"/>
  <c r="O1527" i="8"/>
  <c r="O1526" i="8"/>
  <c r="O1525" i="8"/>
  <c r="O1524" i="8"/>
  <c r="O1523" i="8"/>
  <c r="O1522" i="8"/>
  <c r="O1521" i="8"/>
  <c r="O1520" i="8"/>
  <c r="O1519" i="8"/>
  <c r="O1518" i="8"/>
  <c r="O1517" i="8"/>
  <c r="O1516" i="8"/>
  <c r="O1515" i="8"/>
  <c r="O1514" i="8"/>
  <c r="O1513" i="8"/>
  <c r="O1512" i="8"/>
  <c r="O1511" i="8"/>
  <c r="O1510" i="8"/>
  <c r="O1509" i="8"/>
  <c r="O1508" i="8"/>
  <c r="O1507" i="8"/>
  <c r="O1506" i="8"/>
  <c r="O1505" i="8"/>
  <c r="O1504" i="8"/>
  <c r="O1503" i="8"/>
  <c r="O1502" i="8"/>
  <c r="O1501" i="8"/>
  <c r="O1500" i="8"/>
  <c r="O1499" i="8"/>
  <c r="O1498" i="8"/>
  <c r="O1497" i="8"/>
  <c r="O1496" i="8"/>
  <c r="O1495" i="8"/>
  <c r="O1494" i="8"/>
  <c r="O1493" i="8"/>
  <c r="O1492" i="8"/>
  <c r="O1491" i="8"/>
  <c r="O1490" i="8"/>
  <c r="O1489" i="8"/>
  <c r="O1488" i="8"/>
  <c r="O1487" i="8"/>
  <c r="O1486" i="8"/>
  <c r="O1485" i="8"/>
  <c r="O1484" i="8"/>
  <c r="O1483" i="8"/>
  <c r="O1482" i="8"/>
  <c r="O1481" i="8"/>
  <c r="O1480" i="8"/>
  <c r="O1479" i="8"/>
  <c r="O1478" i="8"/>
  <c r="O1477" i="8"/>
  <c r="O1476" i="8"/>
  <c r="O1475" i="8"/>
  <c r="O1474" i="8"/>
  <c r="O1473" i="8"/>
  <c r="O1472" i="8"/>
  <c r="O1471" i="8"/>
  <c r="O1470" i="8"/>
  <c r="O1469" i="8"/>
  <c r="O1468" i="8"/>
  <c r="O1467" i="8"/>
  <c r="O1466" i="8"/>
  <c r="O1465" i="8"/>
  <c r="O1464" i="8"/>
  <c r="O1463" i="8"/>
  <c r="O1462" i="8"/>
  <c r="O1461" i="8"/>
  <c r="O1460" i="8"/>
  <c r="O1459" i="8"/>
  <c r="O1458" i="8"/>
  <c r="O1457" i="8"/>
  <c r="O1456" i="8"/>
  <c r="O1455" i="8"/>
  <c r="O1454" i="8"/>
  <c r="O1453" i="8"/>
  <c r="O1452" i="8"/>
  <c r="O1451" i="8"/>
  <c r="O1450" i="8"/>
  <c r="O1449" i="8"/>
  <c r="O1448" i="8"/>
  <c r="O1447" i="8"/>
  <c r="O1446" i="8"/>
  <c r="O1445" i="8"/>
  <c r="O1444" i="8"/>
  <c r="O1443" i="8"/>
  <c r="O1442" i="8"/>
  <c r="O1441" i="8"/>
  <c r="O1440" i="8"/>
  <c r="O1439" i="8"/>
  <c r="O1438" i="8"/>
  <c r="O1437" i="8"/>
  <c r="O1436" i="8"/>
  <c r="O1435" i="8"/>
  <c r="O1434" i="8"/>
  <c r="O1433" i="8"/>
  <c r="O1432" i="8"/>
  <c r="O1431" i="8"/>
  <c r="O1430" i="8"/>
  <c r="O1429" i="8"/>
  <c r="O1428" i="8"/>
  <c r="O1427" i="8"/>
  <c r="O1426" i="8"/>
  <c r="O1425" i="8"/>
  <c r="O1424" i="8"/>
  <c r="O1423" i="8"/>
  <c r="O1422" i="8"/>
  <c r="O1421" i="8"/>
  <c r="O1420" i="8"/>
  <c r="O1419" i="8"/>
  <c r="O1418" i="8"/>
  <c r="O1417" i="8"/>
  <c r="O1416" i="8"/>
  <c r="O1415" i="8"/>
  <c r="O1414" i="8"/>
  <c r="O1413" i="8"/>
  <c r="O1412" i="8"/>
  <c r="O1411" i="8"/>
  <c r="O1410" i="8"/>
  <c r="O1409" i="8"/>
  <c r="O1408" i="8"/>
  <c r="O1407" i="8"/>
  <c r="O1406" i="8"/>
  <c r="O1405" i="8"/>
  <c r="O1404" i="8"/>
  <c r="O1403" i="8"/>
  <c r="O1402" i="8"/>
  <c r="O1401" i="8"/>
  <c r="O1400" i="8"/>
  <c r="O1399" i="8"/>
  <c r="O1398" i="8"/>
  <c r="O1397" i="8"/>
  <c r="O1396" i="8"/>
  <c r="O1395" i="8"/>
  <c r="O1394" i="8"/>
  <c r="O1393" i="8"/>
  <c r="O1392" i="8"/>
  <c r="O1391" i="8"/>
  <c r="O1390" i="8"/>
  <c r="O1389" i="8"/>
  <c r="O1388" i="8"/>
  <c r="O1387" i="8"/>
  <c r="O1386" i="8"/>
  <c r="O1385" i="8"/>
  <c r="O1384" i="8"/>
  <c r="O1383" i="8"/>
  <c r="O1382" i="8"/>
  <c r="O1381" i="8"/>
  <c r="O1380" i="8"/>
  <c r="O1379" i="8"/>
  <c r="O1378" i="8"/>
  <c r="O1377" i="8"/>
  <c r="O1376" i="8"/>
  <c r="O1375" i="8"/>
  <c r="O1374" i="8"/>
  <c r="O1373" i="8"/>
  <c r="O1372" i="8"/>
  <c r="O1371" i="8"/>
  <c r="O1370" i="8"/>
  <c r="O1369" i="8"/>
  <c r="O1368" i="8"/>
  <c r="O1367" i="8"/>
  <c r="O1366" i="8"/>
  <c r="O1365" i="8"/>
  <c r="O1364" i="8"/>
  <c r="O1363" i="8"/>
  <c r="O1362" i="8"/>
  <c r="O1361" i="8"/>
  <c r="O1360" i="8"/>
  <c r="O1359" i="8"/>
  <c r="O1358" i="8"/>
  <c r="O1357" i="8"/>
  <c r="O1356" i="8"/>
  <c r="O1355" i="8"/>
  <c r="O1354" i="8"/>
  <c r="O1353" i="8"/>
  <c r="O1352" i="8"/>
  <c r="O1351" i="8"/>
  <c r="O1350" i="8"/>
  <c r="O1349" i="8"/>
  <c r="O1348" i="8"/>
  <c r="O1347" i="8"/>
  <c r="O1346" i="8"/>
  <c r="O1345" i="8"/>
  <c r="O1344" i="8"/>
  <c r="O1343" i="8"/>
  <c r="O1342" i="8"/>
  <c r="O1341" i="8"/>
  <c r="O1340" i="8"/>
  <c r="O1339" i="8"/>
  <c r="O1338" i="8"/>
  <c r="O1337" i="8"/>
  <c r="O1336" i="8"/>
  <c r="O1335" i="8"/>
  <c r="O1334" i="8"/>
  <c r="O1333" i="8"/>
  <c r="O1332" i="8"/>
  <c r="O1331" i="8"/>
  <c r="O1330" i="8"/>
  <c r="O1329" i="8"/>
  <c r="O1328" i="8"/>
  <c r="O1327" i="8"/>
  <c r="O1326" i="8"/>
  <c r="O1325" i="8"/>
  <c r="O1324" i="8"/>
  <c r="O1323" i="8"/>
  <c r="O1322" i="8"/>
  <c r="O1321" i="8"/>
  <c r="O1320" i="8"/>
  <c r="O1319" i="8"/>
  <c r="O1318" i="8"/>
  <c r="O1317" i="8"/>
  <c r="O1316" i="8"/>
  <c r="O1315" i="8"/>
  <c r="O1314" i="8"/>
  <c r="O1313" i="8"/>
  <c r="O1312" i="8"/>
  <c r="O1311" i="8"/>
  <c r="O1310" i="8"/>
  <c r="O1309" i="8"/>
  <c r="O1308" i="8"/>
  <c r="O1307" i="8"/>
  <c r="O1306" i="8"/>
  <c r="O1305" i="8"/>
  <c r="O1304" i="8"/>
  <c r="O1303" i="8"/>
  <c r="O1302" i="8"/>
  <c r="O1301" i="8"/>
  <c r="O1300" i="8"/>
  <c r="O1299" i="8"/>
  <c r="O1298" i="8"/>
  <c r="O1297" i="8"/>
  <c r="O1296" i="8"/>
  <c r="O1295" i="8"/>
  <c r="O1294" i="8"/>
  <c r="O1293" i="8"/>
  <c r="O1292" i="8"/>
  <c r="O1291" i="8"/>
  <c r="O1290" i="8"/>
  <c r="O1289" i="8"/>
  <c r="O1288" i="8"/>
  <c r="O1287" i="8"/>
  <c r="O1286" i="8"/>
  <c r="O1285" i="8"/>
  <c r="O1284" i="8"/>
  <c r="O1283" i="8"/>
  <c r="O1282" i="8"/>
  <c r="O1281" i="8"/>
  <c r="O1280" i="8"/>
  <c r="O1279" i="8"/>
  <c r="O1278" i="8"/>
  <c r="O1277" i="8"/>
  <c r="O1276" i="8"/>
  <c r="O1275" i="8"/>
  <c r="O1274" i="8"/>
  <c r="O1273" i="8"/>
  <c r="O1272" i="8"/>
  <c r="O1271" i="8"/>
  <c r="O1270" i="8"/>
  <c r="O1269" i="8"/>
  <c r="O1268" i="8"/>
  <c r="O1267" i="8"/>
  <c r="O1266" i="8"/>
  <c r="O1265" i="8"/>
  <c r="O1264" i="8"/>
  <c r="O1263" i="8"/>
  <c r="O1262" i="8"/>
  <c r="O1261" i="8"/>
  <c r="O1260" i="8"/>
  <c r="O1259" i="8"/>
  <c r="O1258" i="8"/>
  <c r="O1257" i="8"/>
  <c r="O1256" i="8"/>
  <c r="O1255" i="8"/>
  <c r="O1254" i="8"/>
  <c r="O1253" i="8"/>
  <c r="O1252" i="8"/>
  <c r="O1251" i="8"/>
  <c r="O1250" i="8"/>
  <c r="O1249" i="8"/>
  <c r="O1248" i="8"/>
  <c r="O1247" i="8"/>
  <c r="O1246" i="8"/>
  <c r="O1245" i="8"/>
  <c r="O1244" i="8"/>
  <c r="O1243" i="8"/>
  <c r="O1242" i="8"/>
  <c r="O1241" i="8"/>
  <c r="O1240" i="8"/>
  <c r="O1239" i="8"/>
  <c r="O1238" i="8"/>
  <c r="O1237" i="8"/>
  <c r="O1236" i="8"/>
  <c r="O1235" i="8"/>
  <c r="O1234" i="8"/>
  <c r="O1233" i="8"/>
  <c r="O1232" i="8"/>
  <c r="O1231" i="8"/>
  <c r="O1230" i="8"/>
  <c r="O1229" i="8"/>
  <c r="O1228" i="8"/>
  <c r="O1227" i="8"/>
  <c r="O1226" i="8"/>
  <c r="O1225" i="8"/>
  <c r="O1224" i="8"/>
  <c r="O1223" i="8"/>
  <c r="O1222" i="8"/>
  <c r="O1221" i="8"/>
  <c r="O1220" i="8"/>
  <c r="O1219" i="8"/>
  <c r="O1218" i="8"/>
  <c r="O1217" i="8"/>
  <c r="O1216" i="8"/>
  <c r="O1215" i="8"/>
  <c r="O1214" i="8"/>
  <c r="O1213" i="8"/>
  <c r="O1212" i="8"/>
  <c r="O1211" i="8"/>
  <c r="O1210" i="8"/>
  <c r="O1209" i="8"/>
  <c r="O1208" i="8"/>
  <c r="O1207" i="8"/>
  <c r="O1206" i="8"/>
  <c r="O1205" i="8"/>
  <c r="O1204" i="8"/>
  <c r="O1203" i="8"/>
  <c r="O1202" i="8"/>
  <c r="O1201" i="8"/>
  <c r="O1200" i="8"/>
  <c r="O1199" i="8"/>
  <c r="O1198" i="8"/>
  <c r="O1197" i="8"/>
  <c r="O1196" i="8"/>
  <c r="O1195" i="8"/>
  <c r="O1194" i="8"/>
  <c r="O1193" i="8"/>
  <c r="O1192" i="8"/>
  <c r="O1191" i="8"/>
  <c r="O1190" i="8"/>
  <c r="O1189" i="8"/>
  <c r="O1188" i="8"/>
  <c r="O1187" i="8"/>
  <c r="O1186" i="8"/>
  <c r="O1185" i="8"/>
  <c r="O1184" i="8"/>
  <c r="O1183" i="8"/>
  <c r="O1182" i="8"/>
  <c r="O1181" i="8"/>
  <c r="O1180" i="8"/>
  <c r="O1179" i="8"/>
  <c r="O1178" i="8"/>
  <c r="O1177" i="8"/>
  <c r="O1176" i="8"/>
  <c r="O1175" i="8"/>
  <c r="O1174" i="8"/>
  <c r="O1173" i="8"/>
  <c r="O1172" i="8"/>
  <c r="O1171" i="8"/>
  <c r="O1170" i="8"/>
  <c r="O1169" i="8"/>
  <c r="O1168" i="8"/>
  <c r="O1167" i="8"/>
  <c r="O1166" i="8"/>
  <c r="O1165" i="8"/>
  <c r="O1164" i="8"/>
  <c r="O1163" i="8"/>
  <c r="O1162" i="8"/>
  <c r="O1161" i="8"/>
  <c r="O1160" i="8"/>
  <c r="O1159" i="8"/>
  <c r="O1158" i="8"/>
  <c r="O1157" i="8"/>
  <c r="O1156" i="8"/>
  <c r="O1155" i="8"/>
  <c r="O1154" i="8"/>
  <c r="O1153" i="8"/>
  <c r="O1152" i="8"/>
  <c r="O1151" i="8"/>
  <c r="O1150" i="8"/>
  <c r="O1149" i="8"/>
  <c r="O1148" i="8"/>
  <c r="O1147" i="8"/>
  <c r="O1146" i="8"/>
  <c r="O1145" i="8"/>
  <c r="O1144" i="8"/>
  <c r="O1143" i="8"/>
  <c r="O1142" i="8"/>
  <c r="O1141" i="8"/>
  <c r="O1140" i="8"/>
  <c r="O1139" i="8"/>
  <c r="O1138" i="8"/>
  <c r="O1137" i="8"/>
  <c r="O1136" i="8"/>
  <c r="O1135" i="8"/>
  <c r="O1134" i="8"/>
  <c r="O1133" i="8"/>
  <c r="O1132" i="8"/>
  <c r="O1131" i="8"/>
  <c r="O1130" i="8"/>
  <c r="O1129" i="8"/>
  <c r="O1128" i="8"/>
  <c r="O1127" i="8"/>
  <c r="O1126" i="8"/>
  <c r="O1125" i="8"/>
  <c r="O1124" i="8"/>
  <c r="O1123" i="8"/>
  <c r="O1122" i="8"/>
  <c r="O1121" i="8"/>
  <c r="O1120" i="8"/>
  <c r="O1119" i="8"/>
  <c r="O1118" i="8"/>
  <c r="O1117" i="8"/>
  <c r="O1116" i="8"/>
  <c r="O1115" i="8"/>
  <c r="O1114" i="8"/>
  <c r="O1113" i="8"/>
  <c r="O1112" i="8"/>
  <c r="O1111" i="8"/>
  <c r="O1110" i="8"/>
  <c r="O1109" i="8"/>
  <c r="O1108" i="8"/>
  <c r="O1107" i="8"/>
  <c r="O1106" i="8"/>
  <c r="O1105" i="8"/>
  <c r="O1104" i="8"/>
  <c r="O1103" i="8"/>
  <c r="O1102" i="8"/>
  <c r="O1101" i="8"/>
  <c r="O1100" i="8"/>
  <c r="O1099" i="8"/>
  <c r="O1098" i="8"/>
  <c r="O1097" i="8"/>
  <c r="O1096" i="8"/>
  <c r="O1095" i="8"/>
  <c r="O1094" i="8"/>
  <c r="O1093" i="8"/>
  <c r="O1092" i="8"/>
  <c r="O1091" i="8"/>
  <c r="O1090" i="8"/>
  <c r="O1089" i="8"/>
  <c r="O1088" i="8"/>
  <c r="O1087" i="8"/>
  <c r="O1086" i="8"/>
  <c r="O1085" i="8"/>
  <c r="O1084" i="8"/>
  <c r="O1083" i="8"/>
  <c r="O1082" i="8"/>
  <c r="O1081" i="8"/>
  <c r="O1080" i="8"/>
  <c r="O1079" i="8"/>
  <c r="O1078" i="8"/>
  <c r="O1077" i="8"/>
  <c r="O1076" i="8"/>
  <c r="O1075" i="8"/>
  <c r="O1074" i="8"/>
  <c r="O1073" i="8"/>
  <c r="O1072" i="8"/>
  <c r="O1071" i="8"/>
  <c r="O1070" i="8"/>
  <c r="O1069" i="8"/>
  <c r="O1068" i="8"/>
  <c r="O1067" i="8"/>
  <c r="O1066" i="8"/>
  <c r="O1065" i="8"/>
  <c r="O1064" i="8"/>
  <c r="O1063" i="8"/>
  <c r="O1062" i="8"/>
  <c r="O1061" i="8"/>
  <c r="O1060" i="8"/>
  <c r="O1059" i="8"/>
  <c r="O1058" i="8"/>
  <c r="O1057" i="8"/>
  <c r="O1056" i="8"/>
  <c r="O1055" i="8"/>
  <c r="O1054" i="8"/>
  <c r="O1053" i="8"/>
  <c r="O1052" i="8"/>
  <c r="O1051" i="8"/>
  <c r="O1050" i="8"/>
  <c r="O1049" i="8"/>
  <c r="O1048" i="8"/>
  <c r="O1047" i="8"/>
  <c r="O1046" i="8"/>
  <c r="O1045" i="8"/>
  <c r="O1044" i="8"/>
  <c r="O1043" i="8"/>
  <c r="O1042" i="8"/>
  <c r="O1041" i="8"/>
  <c r="O1040" i="8"/>
  <c r="O1039" i="8"/>
  <c r="O1038" i="8"/>
  <c r="O1037" i="8"/>
  <c r="O1036" i="8"/>
  <c r="O1035" i="8"/>
  <c r="O1034" i="8"/>
  <c r="O1033" i="8"/>
  <c r="O1032" i="8"/>
  <c r="O1031" i="8"/>
  <c r="O1030" i="8"/>
  <c r="O1029" i="8"/>
  <c r="O1028" i="8"/>
  <c r="O1027" i="8"/>
  <c r="O1026" i="8"/>
  <c r="O1025" i="8"/>
  <c r="O1024" i="8"/>
  <c r="O1023" i="8"/>
  <c r="O1022" i="8"/>
  <c r="O1021" i="8"/>
  <c r="O1020" i="8"/>
  <c r="O1019" i="8"/>
  <c r="O1018" i="8"/>
  <c r="O1017" i="8"/>
  <c r="O1016" i="8"/>
  <c r="O1015" i="8"/>
  <c r="O1014" i="8"/>
  <c r="O1013" i="8"/>
  <c r="O1012" i="8"/>
  <c r="O1011" i="8"/>
  <c r="O1010" i="8"/>
  <c r="O1009" i="8"/>
  <c r="O1008" i="8"/>
  <c r="O1007" i="8"/>
  <c r="O1006" i="8"/>
  <c r="O1005" i="8"/>
  <c r="O1004" i="8"/>
  <c r="O1003" i="8"/>
  <c r="O1002" i="8"/>
  <c r="O1001" i="8"/>
  <c r="O1000" i="8"/>
  <c r="O999" i="8"/>
  <c r="O998" i="8"/>
  <c r="O997" i="8"/>
  <c r="O996" i="8"/>
  <c r="O995" i="8"/>
  <c r="O994" i="8"/>
  <c r="O993" i="8"/>
  <c r="O992" i="8"/>
  <c r="O991" i="8"/>
  <c r="O990" i="8"/>
  <c r="O989" i="8"/>
  <c r="O988" i="8"/>
  <c r="O987" i="8"/>
  <c r="O986" i="8"/>
  <c r="O985" i="8"/>
  <c r="O984" i="8"/>
  <c r="O983" i="8"/>
  <c r="O982" i="8"/>
  <c r="O981" i="8"/>
  <c r="O980" i="8"/>
  <c r="O979" i="8"/>
  <c r="O978" i="8"/>
  <c r="O977" i="8"/>
  <c r="O976" i="8"/>
  <c r="O975" i="8"/>
  <c r="O974" i="8"/>
  <c r="O973" i="8"/>
  <c r="O972" i="8"/>
  <c r="O971" i="8"/>
  <c r="O970" i="8"/>
  <c r="O969" i="8"/>
  <c r="O968" i="8"/>
  <c r="O967" i="8"/>
  <c r="O966" i="8"/>
  <c r="O965" i="8"/>
  <c r="O964" i="8"/>
  <c r="O963" i="8"/>
  <c r="O962" i="8"/>
  <c r="O961" i="8"/>
  <c r="O960" i="8"/>
  <c r="O959" i="8"/>
  <c r="O958" i="8"/>
  <c r="O957" i="8"/>
  <c r="O956" i="8"/>
  <c r="O955" i="8"/>
  <c r="O954" i="8"/>
  <c r="O953" i="8"/>
  <c r="O952" i="8"/>
  <c r="O951" i="8"/>
  <c r="O950" i="8"/>
  <c r="O949" i="8"/>
  <c r="O948" i="8"/>
  <c r="O947" i="8"/>
  <c r="O946" i="8"/>
  <c r="O945" i="8"/>
  <c r="O944" i="8"/>
  <c r="O943" i="8"/>
  <c r="O942" i="8"/>
  <c r="O941" i="8"/>
  <c r="O940" i="8"/>
  <c r="O939" i="8"/>
  <c r="O938" i="8"/>
  <c r="O937" i="8"/>
  <c r="O936" i="8"/>
  <c r="O935" i="8"/>
  <c r="O934" i="8"/>
  <c r="O933" i="8"/>
  <c r="O932" i="8"/>
  <c r="O931" i="8"/>
  <c r="O930" i="8"/>
  <c r="O929" i="8"/>
  <c r="O928" i="8"/>
  <c r="O927" i="8"/>
  <c r="O926" i="8"/>
  <c r="O925" i="8"/>
  <c r="O924" i="8"/>
  <c r="O923" i="8"/>
  <c r="O922" i="8"/>
  <c r="O921" i="8"/>
  <c r="O920" i="8"/>
  <c r="O919" i="8"/>
  <c r="O918" i="8"/>
  <c r="O917" i="8"/>
  <c r="O916" i="8"/>
  <c r="O915" i="8"/>
  <c r="O914" i="8"/>
  <c r="O913" i="8"/>
  <c r="O912" i="8"/>
  <c r="O911" i="8"/>
  <c r="O910" i="8"/>
  <c r="O909" i="8"/>
  <c r="O908" i="8"/>
  <c r="O907" i="8"/>
  <c r="O906" i="8"/>
  <c r="O905" i="8"/>
  <c r="O904" i="8"/>
  <c r="O903" i="8"/>
  <c r="O902" i="8"/>
  <c r="O901" i="8"/>
  <c r="O900" i="8"/>
  <c r="O899" i="8"/>
  <c r="O898" i="8"/>
  <c r="O897" i="8"/>
  <c r="O896" i="8"/>
  <c r="O895" i="8"/>
  <c r="O894" i="8"/>
  <c r="O893" i="8"/>
  <c r="O892" i="8"/>
  <c r="O891" i="8"/>
  <c r="O890" i="8"/>
  <c r="O889" i="8"/>
  <c r="O888" i="8"/>
  <c r="O887" i="8"/>
  <c r="O886" i="8"/>
  <c r="O885" i="8"/>
  <c r="O884" i="8"/>
  <c r="O883" i="8"/>
  <c r="O882" i="8"/>
  <c r="O881" i="8"/>
  <c r="O880" i="8"/>
  <c r="O879" i="8"/>
  <c r="O878" i="8"/>
  <c r="O877" i="8"/>
  <c r="O876" i="8"/>
  <c r="O875" i="8"/>
  <c r="O874" i="8"/>
  <c r="O873" i="8"/>
  <c r="O872" i="8"/>
  <c r="O871" i="8"/>
  <c r="O870" i="8"/>
  <c r="O869" i="8"/>
  <c r="O868" i="8"/>
  <c r="O867" i="8"/>
  <c r="O866" i="8"/>
  <c r="O865" i="8"/>
  <c r="O864" i="8"/>
  <c r="O863" i="8"/>
  <c r="O862" i="8"/>
  <c r="O861" i="8"/>
  <c r="O860" i="8"/>
  <c r="O859" i="8"/>
  <c r="O858" i="8"/>
  <c r="O857" i="8"/>
  <c r="O856" i="8"/>
  <c r="O855" i="8"/>
  <c r="O854" i="8"/>
  <c r="O853" i="8"/>
  <c r="O852" i="8"/>
  <c r="O851" i="8"/>
  <c r="O850" i="8"/>
  <c r="O849" i="8"/>
  <c r="O848" i="8"/>
  <c r="O847" i="8"/>
  <c r="O846" i="8"/>
  <c r="O845" i="8"/>
  <c r="O844" i="8"/>
  <c r="O843" i="8"/>
  <c r="O842" i="8"/>
  <c r="O841" i="8"/>
  <c r="O840" i="8"/>
  <c r="O839" i="8"/>
  <c r="O838" i="8"/>
  <c r="O837" i="8"/>
  <c r="O836" i="8"/>
  <c r="O835" i="8"/>
  <c r="O834" i="8"/>
  <c r="O833" i="8"/>
  <c r="O832" i="8"/>
  <c r="O831" i="8"/>
  <c r="O830" i="8"/>
  <c r="O829" i="8"/>
  <c r="O828" i="8"/>
  <c r="O827" i="8"/>
  <c r="O826" i="8"/>
  <c r="O825" i="8"/>
  <c r="O824" i="8"/>
  <c r="O823" i="8"/>
  <c r="O822" i="8"/>
  <c r="O821" i="8"/>
  <c r="O820" i="8"/>
  <c r="O819" i="8"/>
  <c r="O818" i="8"/>
  <c r="O817" i="8"/>
  <c r="O816" i="8"/>
  <c r="O815" i="8"/>
  <c r="O814" i="8"/>
  <c r="O813" i="8"/>
  <c r="O812" i="8"/>
  <c r="O811" i="8"/>
  <c r="O810" i="8"/>
  <c r="O809" i="8"/>
  <c r="O808" i="8"/>
  <c r="O807" i="8"/>
  <c r="O806" i="8"/>
  <c r="O805" i="8"/>
  <c r="O804" i="8"/>
  <c r="O803" i="8"/>
  <c r="O802" i="8"/>
  <c r="O801" i="8"/>
  <c r="O800" i="8"/>
  <c r="O799" i="8"/>
  <c r="O798" i="8"/>
  <c r="O797" i="8"/>
  <c r="O796" i="8"/>
  <c r="O795" i="8"/>
  <c r="O794" i="8"/>
  <c r="O793" i="8"/>
  <c r="O792" i="8"/>
  <c r="O791" i="8"/>
  <c r="O790" i="8"/>
  <c r="O789" i="8"/>
  <c r="O788" i="8"/>
  <c r="O787" i="8"/>
  <c r="O786" i="8"/>
  <c r="O785" i="8"/>
  <c r="O784" i="8"/>
  <c r="O783" i="8"/>
  <c r="O782" i="8"/>
  <c r="O781" i="8"/>
  <c r="O780" i="8"/>
  <c r="O779" i="8"/>
  <c r="O778" i="8"/>
  <c r="O777" i="8"/>
  <c r="O776" i="8"/>
  <c r="O775" i="8"/>
  <c r="O774" i="8"/>
  <c r="O773" i="8"/>
  <c r="O772" i="8"/>
  <c r="O771" i="8"/>
  <c r="O770" i="8"/>
  <c r="O769" i="8"/>
  <c r="O768" i="8"/>
  <c r="O767" i="8"/>
  <c r="O766" i="8"/>
  <c r="O765" i="8"/>
  <c r="O764" i="8"/>
  <c r="O763" i="8"/>
  <c r="O762" i="8"/>
  <c r="O761" i="8"/>
  <c r="O760" i="8"/>
  <c r="O759" i="8"/>
  <c r="O758" i="8"/>
  <c r="O757" i="8"/>
  <c r="O756" i="8"/>
  <c r="O755" i="8"/>
  <c r="O754" i="8"/>
  <c r="O753" i="8"/>
  <c r="O752" i="8"/>
  <c r="O751" i="8"/>
  <c r="O750" i="8"/>
  <c r="O749" i="8"/>
  <c r="O748" i="8"/>
  <c r="O747" i="8"/>
  <c r="O746" i="8"/>
  <c r="O745" i="8"/>
  <c r="O744" i="8"/>
  <c r="O743" i="8"/>
  <c r="O742" i="8"/>
  <c r="O741" i="8"/>
  <c r="O740" i="8"/>
  <c r="O739" i="8"/>
  <c r="O738" i="8"/>
  <c r="O737" i="8"/>
  <c r="O736" i="8"/>
  <c r="O735" i="8"/>
  <c r="O734" i="8"/>
  <c r="O733" i="8"/>
  <c r="O732" i="8"/>
  <c r="O731" i="8"/>
  <c r="O730" i="8"/>
  <c r="O729" i="8"/>
  <c r="O728" i="8"/>
  <c r="O727" i="8"/>
  <c r="O726" i="8"/>
  <c r="O725" i="8"/>
  <c r="O724" i="8"/>
  <c r="O723" i="8"/>
  <c r="O722" i="8"/>
  <c r="O721" i="8"/>
  <c r="O720" i="8"/>
  <c r="O719" i="8"/>
  <c r="O718" i="8"/>
  <c r="O717" i="8"/>
  <c r="O716" i="8"/>
  <c r="O715" i="8"/>
  <c r="O714" i="8"/>
  <c r="O713" i="8"/>
  <c r="O712" i="8"/>
  <c r="O711" i="8"/>
  <c r="O710" i="8"/>
  <c r="O709" i="8"/>
  <c r="O708" i="8"/>
  <c r="O707" i="8"/>
  <c r="O706" i="8"/>
  <c r="O705" i="8"/>
  <c r="O704" i="8"/>
  <c r="O703" i="8"/>
  <c r="O702" i="8"/>
  <c r="O701" i="8"/>
  <c r="O700" i="8"/>
  <c r="O699" i="8"/>
  <c r="O698" i="8"/>
  <c r="O697" i="8"/>
  <c r="O696" i="8"/>
  <c r="O695" i="8"/>
  <c r="O694" i="8"/>
  <c r="O693" i="8"/>
  <c r="O692" i="8"/>
  <c r="O691" i="8"/>
  <c r="O690" i="8"/>
  <c r="O689" i="8"/>
  <c r="O688" i="8"/>
  <c r="O687" i="8"/>
  <c r="O686" i="8"/>
  <c r="O685" i="8"/>
  <c r="O684" i="8"/>
  <c r="O683" i="8"/>
  <c r="O682" i="8"/>
  <c r="O681" i="8"/>
  <c r="O680" i="8"/>
  <c r="O679" i="8"/>
  <c r="O678" i="8"/>
  <c r="O677" i="8"/>
  <c r="O676" i="8"/>
  <c r="O675" i="8"/>
  <c r="O674" i="8"/>
  <c r="O673" i="8"/>
  <c r="O672" i="8"/>
  <c r="O671" i="8"/>
  <c r="O670" i="8"/>
  <c r="O669" i="8"/>
  <c r="O668" i="8"/>
  <c r="O667" i="8"/>
  <c r="O666" i="8"/>
  <c r="O665" i="8"/>
  <c r="O664" i="8"/>
  <c r="O663" i="8"/>
  <c r="O662" i="8"/>
  <c r="O661" i="8"/>
  <c r="O660" i="8"/>
  <c r="O659" i="8"/>
  <c r="O658" i="8"/>
  <c r="O657" i="8"/>
  <c r="O656" i="8"/>
  <c r="O655" i="8"/>
  <c r="O654" i="8"/>
  <c r="O653" i="8"/>
  <c r="O652" i="8"/>
  <c r="O651" i="8"/>
  <c r="O650" i="8"/>
  <c r="O649" i="8"/>
  <c r="O648" i="8"/>
  <c r="O647" i="8"/>
  <c r="O646" i="8"/>
  <c r="O645" i="8"/>
  <c r="O644" i="8"/>
  <c r="O643" i="8"/>
  <c r="O642" i="8"/>
  <c r="O641" i="8"/>
  <c r="O640" i="8"/>
  <c r="O639" i="8"/>
  <c r="O638" i="8"/>
  <c r="O637" i="8"/>
  <c r="O636" i="8"/>
  <c r="O635" i="8"/>
  <c r="O634" i="8"/>
  <c r="O633" i="8"/>
  <c r="O632" i="8"/>
  <c r="O631" i="8"/>
  <c r="O630" i="8"/>
  <c r="O629" i="8"/>
  <c r="O628" i="8"/>
  <c r="O627" i="8"/>
  <c r="O626" i="8"/>
  <c r="O625" i="8"/>
  <c r="O624" i="8"/>
  <c r="O623" i="8"/>
  <c r="O622" i="8"/>
  <c r="O621" i="8"/>
  <c r="O620" i="8"/>
  <c r="O619" i="8"/>
  <c r="O618" i="8"/>
  <c r="O617" i="8"/>
  <c r="O616" i="8"/>
  <c r="O615" i="8"/>
  <c r="O614" i="8"/>
  <c r="O613" i="8"/>
  <c r="O612" i="8"/>
  <c r="O611" i="8"/>
  <c r="O610" i="8"/>
  <c r="O609" i="8"/>
  <c r="O608" i="8"/>
  <c r="O607" i="8"/>
  <c r="O606" i="8"/>
  <c r="O605" i="8"/>
  <c r="O604" i="8"/>
  <c r="O603" i="8"/>
  <c r="O602" i="8"/>
  <c r="O601" i="8"/>
  <c r="O600" i="8"/>
  <c r="O599" i="8"/>
  <c r="O598" i="8"/>
  <c r="O597" i="8"/>
  <c r="O596" i="8"/>
  <c r="O595" i="8"/>
  <c r="O594" i="8"/>
  <c r="O593" i="8"/>
  <c r="O592" i="8"/>
  <c r="O591" i="8"/>
  <c r="O590" i="8"/>
  <c r="O589" i="8"/>
  <c r="O588" i="8"/>
  <c r="O587" i="8"/>
  <c r="O586" i="8"/>
  <c r="O585" i="8"/>
  <c r="O584" i="8"/>
  <c r="O583" i="8"/>
  <c r="O582" i="8"/>
  <c r="O581" i="8"/>
  <c r="O580" i="8"/>
  <c r="O579" i="8"/>
  <c r="O578" i="8"/>
  <c r="O577" i="8"/>
  <c r="O576" i="8"/>
  <c r="O575" i="8"/>
  <c r="O574" i="8"/>
  <c r="O573" i="8"/>
  <c r="O572" i="8"/>
  <c r="O571" i="8"/>
  <c r="O570" i="8"/>
  <c r="O569" i="8"/>
  <c r="O568" i="8"/>
  <c r="O567" i="8"/>
  <c r="O566" i="8"/>
  <c r="O565" i="8"/>
  <c r="O564" i="8"/>
  <c r="O563" i="8"/>
  <c r="O562" i="8"/>
  <c r="O561" i="8"/>
  <c r="O560" i="8"/>
  <c r="O559" i="8"/>
  <c r="O558" i="8"/>
  <c r="O557" i="8"/>
  <c r="O556" i="8"/>
  <c r="O555" i="8"/>
  <c r="O554" i="8"/>
  <c r="O553" i="8"/>
  <c r="O552" i="8"/>
  <c r="O551" i="8"/>
  <c r="O550" i="8"/>
  <c r="O549" i="8"/>
  <c r="O548" i="8"/>
  <c r="O547" i="8"/>
  <c r="O546" i="8"/>
  <c r="O545" i="8"/>
  <c r="O544" i="8"/>
  <c r="O543" i="8"/>
  <c r="O542" i="8"/>
  <c r="O541" i="8"/>
  <c r="O540" i="8"/>
  <c r="O539" i="8"/>
  <c r="O538" i="8"/>
  <c r="O537" i="8"/>
  <c r="O536" i="8"/>
  <c r="O535" i="8"/>
  <c r="O534" i="8"/>
  <c r="O533" i="8"/>
  <c r="O532" i="8"/>
  <c r="O531" i="8"/>
  <c r="O530" i="8"/>
  <c r="O529" i="8"/>
  <c r="O528" i="8"/>
  <c r="O527" i="8"/>
  <c r="O526" i="8"/>
  <c r="O525" i="8"/>
  <c r="O524" i="8"/>
  <c r="O523" i="8"/>
  <c r="O522" i="8"/>
  <c r="O521" i="8"/>
  <c r="O520" i="8"/>
  <c r="O519" i="8"/>
  <c r="O518" i="8"/>
  <c r="O517" i="8"/>
  <c r="O516" i="8"/>
  <c r="O515" i="8"/>
  <c r="O514" i="8"/>
  <c r="O513" i="8"/>
  <c r="O512" i="8"/>
  <c r="O511" i="8"/>
  <c r="O510" i="8"/>
  <c r="O509" i="8"/>
  <c r="O508" i="8"/>
  <c r="O507" i="8"/>
  <c r="O506" i="8"/>
  <c r="O505" i="8"/>
  <c r="O504" i="8"/>
  <c r="O503" i="8"/>
  <c r="O502" i="8"/>
  <c r="O501" i="8"/>
  <c r="O500" i="8"/>
  <c r="O499" i="8"/>
  <c r="O498" i="8"/>
  <c r="O497" i="8"/>
  <c r="O496" i="8"/>
  <c r="O495" i="8"/>
  <c r="O494" i="8"/>
  <c r="O493" i="8"/>
  <c r="O492" i="8"/>
  <c r="O491" i="8"/>
  <c r="O490" i="8"/>
  <c r="O489" i="8"/>
  <c r="O488" i="8"/>
  <c r="O487" i="8"/>
  <c r="O486" i="8"/>
  <c r="O485" i="8"/>
  <c r="O484" i="8"/>
  <c r="O483" i="8"/>
  <c r="O482" i="8"/>
  <c r="O481" i="8"/>
  <c r="O480" i="8"/>
  <c r="O479" i="8"/>
  <c r="O478" i="8"/>
  <c r="O477" i="8"/>
  <c r="O476" i="8"/>
  <c r="O475" i="8"/>
  <c r="O474" i="8"/>
  <c r="O473" i="8"/>
  <c r="O472" i="8"/>
  <c r="O471" i="8"/>
  <c r="O470" i="8"/>
  <c r="O469" i="8"/>
  <c r="O468" i="8"/>
  <c r="O467" i="8"/>
  <c r="O466" i="8"/>
  <c r="O465" i="8"/>
  <c r="O464" i="8"/>
  <c r="O463" i="8"/>
  <c r="O462" i="8"/>
  <c r="O461" i="8"/>
  <c r="O460" i="8"/>
  <c r="O459" i="8"/>
  <c r="O458" i="8"/>
  <c r="O457" i="8"/>
  <c r="O456" i="8"/>
  <c r="O455" i="8"/>
  <c r="O454" i="8"/>
  <c r="O453" i="8"/>
  <c r="O452" i="8"/>
  <c r="O451" i="8"/>
  <c r="O450" i="8"/>
  <c r="O449" i="8"/>
  <c r="O448" i="8"/>
  <c r="O447" i="8"/>
  <c r="O446" i="8"/>
  <c r="O445" i="8"/>
  <c r="O444" i="8"/>
  <c r="O443" i="8"/>
  <c r="O442" i="8"/>
  <c r="O441" i="8"/>
  <c r="O440" i="8"/>
  <c r="O439" i="8"/>
  <c r="O438" i="8"/>
  <c r="O437" i="8"/>
  <c r="O436" i="8"/>
  <c r="O435" i="8"/>
  <c r="O434" i="8"/>
  <c r="O433" i="8"/>
  <c r="O432" i="8"/>
  <c r="O431" i="8"/>
  <c r="O430" i="8"/>
  <c r="O429" i="8"/>
  <c r="O428" i="8"/>
  <c r="O427" i="8"/>
  <c r="O426" i="8"/>
  <c r="O425" i="8"/>
  <c r="O424" i="8"/>
  <c r="O423" i="8"/>
  <c r="O422" i="8"/>
  <c r="O421" i="8"/>
  <c r="O420" i="8"/>
  <c r="O419" i="8"/>
  <c r="O418" i="8"/>
  <c r="O417" i="8"/>
  <c r="O416" i="8"/>
  <c r="O415" i="8"/>
  <c r="O414" i="8"/>
  <c r="O413" i="8"/>
  <c r="O412" i="8"/>
  <c r="O411" i="8"/>
  <c r="O410" i="8"/>
  <c r="O409" i="8"/>
  <c r="O408" i="8"/>
  <c r="O407" i="8"/>
  <c r="O406" i="8"/>
  <c r="O405" i="8"/>
  <c r="O404" i="8"/>
  <c r="O403" i="8"/>
  <c r="O402" i="8"/>
  <c r="O401" i="8"/>
  <c r="O400" i="8"/>
  <c r="O399" i="8"/>
  <c r="O398" i="8"/>
  <c r="O397" i="8"/>
  <c r="O396" i="8"/>
  <c r="O395" i="8"/>
  <c r="O394" i="8"/>
  <c r="O393" i="8"/>
  <c r="O392" i="8"/>
  <c r="O391" i="8"/>
  <c r="O390" i="8"/>
  <c r="O389" i="8"/>
  <c r="O388" i="8"/>
  <c r="O387" i="8"/>
  <c r="O386" i="8"/>
  <c r="O385" i="8"/>
  <c r="O384" i="8"/>
  <c r="O383" i="8"/>
  <c r="O382" i="8"/>
  <c r="O381" i="8"/>
  <c r="O380" i="8"/>
  <c r="O379" i="8"/>
  <c r="O378" i="8"/>
  <c r="O377" i="8"/>
  <c r="O376" i="8"/>
  <c r="O375" i="8"/>
  <c r="O374" i="8"/>
  <c r="O373" i="8"/>
  <c r="O372" i="8"/>
  <c r="O371" i="8"/>
  <c r="O370" i="8"/>
  <c r="O369" i="8"/>
  <c r="O368" i="8"/>
  <c r="O367" i="8"/>
  <c r="O366" i="8"/>
  <c r="O365" i="8"/>
  <c r="O364" i="8"/>
  <c r="O363" i="8"/>
  <c r="O362" i="8"/>
  <c r="O361" i="8"/>
  <c r="O360" i="8"/>
  <c r="O359" i="8"/>
  <c r="O358" i="8"/>
  <c r="O357" i="8"/>
  <c r="O356" i="8"/>
  <c r="O355" i="8"/>
  <c r="O354" i="8"/>
  <c r="O353" i="8"/>
  <c r="O352" i="8"/>
  <c r="O351" i="8"/>
  <c r="O350" i="8"/>
  <c r="O349" i="8"/>
  <c r="O348" i="8"/>
  <c r="O347" i="8"/>
  <c r="O346" i="8"/>
  <c r="O345" i="8"/>
  <c r="O344" i="8"/>
  <c r="O343" i="8"/>
  <c r="O342" i="8"/>
  <c r="O341" i="8"/>
  <c r="O340" i="8"/>
  <c r="O339" i="8"/>
  <c r="O338" i="8"/>
  <c r="O337" i="8"/>
  <c r="O336" i="8"/>
  <c r="O335" i="8"/>
  <c r="O334" i="8"/>
  <c r="O333" i="8"/>
  <c r="O332" i="8"/>
  <c r="O331" i="8"/>
  <c r="O330" i="8"/>
  <c r="O329" i="8"/>
  <c r="O328" i="8"/>
  <c r="O327" i="8"/>
  <c r="O326" i="8"/>
  <c r="O325" i="8"/>
  <c r="O324" i="8"/>
  <c r="O323" i="8"/>
  <c r="O322" i="8"/>
  <c r="O321" i="8"/>
  <c r="O320" i="8"/>
  <c r="O319" i="8"/>
  <c r="O318" i="8"/>
  <c r="O317" i="8"/>
  <c r="O316" i="8"/>
  <c r="O315" i="8"/>
  <c r="O314" i="8"/>
  <c r="O313" i="8"/>
  <c r="O312" i="8"/>
  <c r="O311" i="8"/>
  <c r="O310" i="8"/>
  <c r="O309" i="8"/>
  <c r="O308" i="8"/>
  <c r="O307" i="8"/>
  <c r="O306" i="8"/>
  <c r="O305" i="8"/>
  <c r="O304" i="8"/>
  <c r="O303" i="8"/>
  <c r="O302" i="8"/>
  <c r="O301" i="8"/>
  <c r="O300" i="8"/>
  <c r="O299" i="8"/>
  <c r="O298" i="8"/>
  <c r="O297" i="8"/>
  <c r="O296" i="8"/>
  <c r="O295" i="8"/>
  <c r="O294" i="8"/>
  <c r="O293" i="8"/>
  <c r="O292" i="8"/>
  <c r="O291" i="8"/>
  <c r="O290" i="8"/>
  <c r="O289" i="8"/>
  <c r="O288" i="8"/>
  <c r="O287" i="8"/>
  <c r="O286" i="8"/>
  <c r="O285" i="8"/>
  <c r="O284" i="8"/>
  <c r="O283" i="8"/>
  <c r="O282" i="8"/>
  <c r="O281" i="8"/>
  <c r="O280" i="8"/>
  <c r="O279" i="8"/>
  <c r="O278" i="8"/>
  <c r="O277" i="8"/>
  <c r="O276" i="8"/>
  <c r="O275" i="8"/>
  <c r="O274" i="8"/>
  <c r="O273" i="8"/>
  <c r="O272" i="8"/>
  <c r="O271" i="8"/>
  <c r="O270" i="8"/>
  <c r="O269" i="8"/>
  <c r="O268" i="8"/>
  <c r="O267" i="8"/>
  <c r="O266" i="8"/>
  <c r="O265" i="8"/>
  <c r="O264" i="8"/>
  <c r="O263" i="8"/>
  <c r="O262" i="8"/>
  <c r="O261" i="8"/>
  <c r="O260" i="8"/>
  <c r="O259" i="8"/>
  <c r="O258" i="8"/>
  <c r="O257" i="8"/>
  <c r="O256" i="8"/>
  <c r="O255" i="8"/>
  <c r="O254" i="8"/>
  <c r="O253" i="8"/>
  <c r="O252" i="8"/>
  <c r="O251" i="8"/>
  <c r="O250" i="8"/>
  <c r="O249" i="8"/>
  <c r="O248" i="8"/>
  <c r="O247" i="8"/>
  <c r="O246" i="8"/>
  <c r="O245" i="8"/>
  <c r="O244" i="8"/>
  <c r="O243" i="8"/>
  <c r="O242" i="8"/>
  <c r="O241" i="8"/>
  <c r="O240" i="8"/>
  <c r="O239" i="8"/>
  <c r="O238" i="8"/>
  <c r="O237" i="8"/>
  <c r="O236" i="8"/>
  <c r="O235" i="8"/>
  <c r="O234" i="8"/>
  <c r="O233" i="8"/>
  <c r="O232" i="8"/>
  <c r="O231" i="8"/>
  <c r="O230" i="8"/>
  <c r="O229" i="8"/>
  <c r="O228" i="8"/>
  <c r="O227" i="8"/>
  <c r="O226" i="8"/>
  <c r="O225" i="8"/>
  <c r="O224" i="8"/>
  <c r="O223" i="8"/>
  <c r="O222" i="8"/>
  <c r="O221" i="8"/>
  <c r="O220" i="8"/>
  <c r="O219" i="8"/>
  <c r="O218" i="8"/>
  <c r="O217" i="8"/>
  <c r="O216" i="8"/>
  <c r="O215" i="8"/>
  <c r="O214" i="8"/>
  <c r="O213" i="8"/>
  <c r="O212" i="8"/>
  <c r="O211" i="8"/>
  <c r="O210" i="8"/>
  <c r="O209" i="8"/>
  <c r="O208" i="8"/>
  <c r="O207" i="8"/>
  <c r="O206" i="8"/>
  <c r="O205" i="8"/>
  <c r="O204" i="8"/>
  <c r="O203" i="8"/>
  <c r="O202" i="8"/>
  <c r="O201" i="8"/>
  <c r="O200" i="8"/>
  <c r="O199" i="8"/>
  <c r="O198" i="8"/>
  <c r="O197" i="8"/>
  <c r="O196" i="8"/>
  <c r="O195" i="8"/>
  <c r="O194" i="8"/>
  <c r="O193" i="8"/>
  <c r="O192" i="8"/>
  <c r="O191" i="8"/>
  <c r="O190" i="8"/>
  <c r="O189" i="8"/>
  <c r="O188" i="8"/>
  <c r="O187" i="8"/>
  <c r="O186" i="8"/>
  <c r="O185" i="8"/>
  <c r="O184" i="8"/>
  <c r="O183" i="8"/>
  <c r="O182" i="8"/>
  <c r="O181" i="8"/>
  <c r="O180" i="8"/>
  <c r="O179" i="8"/>
  <c r="O178" i="8"/>
  <c r="O177" i="8"/>
  <c r="O176" i="8"/>
  <c r="O175" i="8"/>
  <c r="O174" i="8"/>
  <c r="O173" i="8"/>
  <c r="O172" i="8"/>
  <c r="O171" i="8"/>
  <c r="O170" i="8"/>
  <c r="O169" i="8"/>
  <c r="O168" i="8"/>
  <c r="O167" i="8"/>
  <c r="O166" i="8"/>
  <c r="O165" i="8"/>
  <c r="O164" i="8"/>
  <c r="O163" i="8"/>
  <c r="O162" i="8"/>
  <c r="O161" i="8"/>
  <c r="O160" i="8"/>
  <c r="O159" i="8"/>
  <c r="O158" i="8"/>
  <c r="O157" i="8"/>
  <c r="O156" i="8"/>
  <c r="O155" i="8"/>
  <c r="O154" i="8"/>
  <c r="O153" i="8"/>
  <c r="O152" i="8"/>
  <c r="O151" i="8"/>
  <c r="O150" i="8"/>
  <c r="O149" i="8"/>
  <c r="O148" i="8"/>
  <c r="O147" i="8"/>
  <c r="O146" i="8"/>
  <c r="O145" i="8"/>
  <c r="O144" i="8"/>
  <c r="O143" i="8"/>
  <c r="O142" i="8"/>
  <c r="O141" i="8"/>
  <c r="O140" i="8"/>
  <c r="O139" i="8"/>
  <c r="O138" i="8"/>
  <c r="O137" i="8"/>
  <c r="O136" i="8"/>
  <c r="O135" i="8"/>
  <c r="O134" i="8"/>
  <c r="O133" i="8"/>
  <c r="O132" i="8"/>
  <c r="O131" i="8"/>
  <c r="O130" i="8"/>
  <c r="O129" i="8"/>
  <c r="O128" i="8"/>
  <c r="O127" i="8"/>
  <c r="O126" i="8"/>
  <c r="O125" i="8"/>
  <c r="O124" i="8"/>
  <c r="O123" i="8"/>
  <c r="O122" i="8"/>
  <c r="O121" i="8"/>
  <c r="O120" i="8"/>
  <c r="O119" i="8"/>
  <c r="O118" i="8"/>
  <c r="O117" i="8"/>
  <c r="O116" i="8"/>
  <c r="O115" i="8"/>
  <c r="O114" i="8"/>
  <c r="O113" i="8"/>
  <c r="O112" i="8"/>
  <c r="O111" i="8"/>
  <c r="O110" i="8"/>
  <c r="O109" i="8"/>
  <c r="O108" i="8"/>
  <c r="O107" i="8"/>
  <c r="O106" i="8"/>
  <c r="O105" i="8"/>
  <c r="O104" i="8"/>
  <c r="O103" i="8"/>
  <c r="O102" i="8"/>
  <c r="O101" i="8"/>
  <c r="O100" i="8"/>
  <c r="O99" i="8"/>
  <c r="O98" i="8"/>
  <c r="O97" i="8"/>
  <c r="O96" i="8"/>
  <c r="O95" i="8"/>
  <c r="O94" i="8"/>
  <c r="O93" i="8"/>
  <c r="O92" i="8"/>
  <c r="O91" i="8"/>
  <c r="O90" i="8"/>
  <c r="O89" i="8"/>
  <c r="O88" i="8"/>
  <c r="O87" i="8"/>
  <c r="O86" i="8"/>
  <c r="O85" i="8"/>
  <c r="O84" i="8"/>
  <c r="O83" i="8"/>
  <c r="O82" i="8"/>
  <c r="O81" i="8"/>
  <c r="O80" i="8"/>
  <c r="O79" i="8"/>
  <c r="O78" i="8"/>
  <c r="O77" i="8"/>
  <c r="O76" i="8"/>
  <c r="O75" i="8"/>
  <c r="O74" i="8"/>
  <c r="O73" i="8"/>
  <c r="O72" i="8"/>
  <c r="O71" i="8"/>
  <c r="O70" i="8"/>
  <c r="O69" i="8"/>
  <c r="O68" i="8"/>
  <c r="O67" i="8"/>
  <c r="O66" i="8"/>
  <c r="O65" i="8"/>
  <c r="O64" i="8"/>
  <c r="O63" i="8"/>
  <c r="O62" i="8"/>
  <c r="O61" i="8"/>
  <c r="O60" i="8"/>
  <c r="O59" i="8"/>
  <c r="O58" i="8"/>
  <c r="O57" i="8"/>
  <c r="O56" i="8"/>
  <c r="O55" i="8"/>
  <c r="O54" i="8"/>
  <c r="O53" i="8"/>
  <c r="O52" i="8"/>
  <c r="O51" i="8"/>
  <c r="O50" i="8"/>
  <c r="O49" i="8"/>
  <c r="O48" i="8"/>
  <c r="O47" i="8"/>
  <c r="O46" i="8"/>
  <c r="O45" i="8"/>
  <c r="O44" i="8"/>
  <c r="O43" i="8"/>
  <c r="O42" i="8"/>
  <c r="O41" i="8"/>
  <c r="O40" i="8"/>
  <c r="O39" i="8"/>
  <c r="O38" i="8"/>
  <c r="O37" i="8"/>
  <c r="O36" i="8"/>
  <c r="O35" i="8"/>
  <c r="O34" i="8"/>
  <c r="O33" i="8"/>
  <c r="O32" i="8"/>
  <c r="O31" i="8"/>
  <c r="O30" i="8"/>
  <c r="O29" i="8"/>
  <c r="O28" i="8"/>
  <c r="O27" i="8"/>
  <c r="O26" i="8"/>
  <c r="O25" i="8"/>
  <c r="O24" i="8"/>
  <c r="O23" i="8"/>
  <c r="O22" i="8"/>
  <c r="O21" i="8"/>
  <c r="O20" i="8"/>
  <c r="O19" i="8"/>
  <c r="O18" i="8"/>
  <c r="O17" i="8"/>
  <c r="O16" i="8"/>
  <c r="O15" i="8"/>
  <c r="O14" i="8"/>
  <c r="O13" i="8"/>
  <c r="O12" i="8"/>
  <c r="O11" i="8"/>
  <c r="O10" i="8"/>
  <c r="O9" i="8"/>
  <c r="O8" i="8"/>
  <c r="O7" i="8"/>
  <c r="O6" i="8"/>
  <c r="O5" i="8"/>
  <c r="O4" i="8"/>
  <c r="O3" i="8"/>
  <c r="C10" i="3"/>
  <c r="B10" i="3"/>
  <c r="C3" i="3" a="1"/>
  <c r="C9" i="3"/>
  <c r="B9" i="3"/>
  <c r="C4" i="3"/>
  <c r="B4" i="3"/>
  <c r="B3" i="3"/>
  <c r="V3" i="9" l="1"/>
  <c r="V2"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<sst xmlns="http://schemas.openxmlformats.org/spreadsheetml/2006/main" count="120111" uniqueCount="9736">
  <si>
    <t>Order_ID</t>
  </si>
  <si>
    <t>Product_ID</t>
  </si>
  <si>
    <t>Brand</t>
  </si>
  <si>
    <t>Category</t>
  </si>
  <si>
    <t>Gender</t>
  </si>
  <si>
    <t>Original_Price</t>
  </si>
  <si>
    <t>Discount_Pct</t>
  </si>
  <si>
    <t>Selling_Price</t>
  </si>
  <si>
    <t>Rating</t>
  </si>
  <si>
    <t>Reviews</t>
  </si>
  <si>
    <t>Quantity</t>
  </si>
  <si>
    <t>Sales</t>
  </si>
  <si>
    <t>Order_Date</t>
  </si>
  <si>
    <t>State</t>
  </si>
  <si>
    <t>ORD100000</t>
  </si>
  <si>
    <t>PROD2824A</t>
  </si>
  <si>
    <t>Zara</t>
  </si>
  <si>
    <t>Jeans</t>
  </si>
  <si>
    <t>Men</t>
  </si>
  <si>
    <t>Karnataka</t>
  </si>
  <si>
    <t>ORD100001</t>
  </si>
  <si>
    <t>PROD7912A</t>
  </si>
  <si>
    <t>Nike</t>
  </si>
  <si>
    <t>Kurtas</t>
  </si>
  <si>
    <t>Chhattisgarh</t>
  </si>
  <si>
    <t>ORD100002</t>
  </si>
  <si>
    <t>PROD7873B</t>
  </si>
  <si>
    <t>Manyavar</t>
  </si>
  <si>
    <t>Sarees</t>
  </si>
  <si>
    <t>Tamil Nadu</t>
  </si>
  <si>
    <t>ORD100003</t>
  </si>
  <si>
    <t>PROD2519D</t>
  </si>
  <si>
    <t>Puma</t>
  </si>
  <si>
    <t>Shirts</t>
  </si>
  <si>
    <t>Women</t>
  </si>
  <si>
    <t>ORD100004</t>
  </si>
  <si>
    <t>PROD7201A</t>
  </si>
  <si>
    <t>Adidas</t>
  </si>
  <si>
    <t>Kerala</t>
  </si>
  <si>
    <t>ORD100005</t>
  </si>
  <si>
    <t>PROD2307B</t>
  </si>
  <si>
    <t>Leggings</t>
  </si>
  <si>
    <t>Gujarat</t>
  </si>
  <si>
    <t>ORD100006</t>
  </si>
  <si>
    <t>PROD5374A</t>
  </si>
  <si>
    <t>Fabindia</t>
  </si>
  <si>
    <t>Shoes</t>
  </si>
  <si>
    <t>ORD100007</t>
  </si>
  <si>
    <t>PROD4598C</t>
  </si>
  <si>
    <t>Madhya Pradesh</t>
  </si>
  <si>
    <t>ORD100008</t>
  </si>
  <si>
    <t>PROD4483D</t>
  </si>
  <si>
    <t>Biba</t>
  </si>
  <si>
    <t>Dresses</t>
  </si>
  <si>
    <t>Jharkhand</t>
  </si>
  <si>
    <t>ORD100009</t>
  </si>
  <si>
    <t>PROD8019D</t>
  </si>
  <si>
    <t>H&amp;M</t>
  </si>
  <si>
    <t>West Bengal</t>
  </si>
  <si>
    <t>ORD100010</t>
  </si>
  <si>
    <t>PROD3621D</t>
  </si>
  <si>
    <t>Maharashtra</t>
  </si>
  <si>
    <t>ORD100011</t>
  </si>
  <si>
    <t>PROD2876C</t>
  </si>
  <si>
    <t>Assam</t>
  </si>
  <si>
    <t>ORD100012</t>
  </si>
  <si>
    <t>PROD3927A</t>
  </si>
  <si>
    <t>ORD100013</t>
  </si>
  <si>
    <t>PROD6310D</t>
  </si>
  <si>
    <t>ORD100014</t>
  </si>
  <si>
    <t>PROD8962A</t>
  </si>
  <si>
    <t>Bihar</t>
  </si>
  <si>
    <t>ORD100015</t>
  </si>
  <si>
    <t>PROD4470B</t>
  </si>
  <si>
    <t>Kids</t>
  </si>
  <si>
    <t>Rajasthan</t>
  </si>
  <si>
    <t>ORD100016</t>
  </si>
  <si>
    <t>PROD2049C</t>
  </si>
  <si>
    <t>Delhi</t>
  </si>
  <si>
    <t>ORD100017</t>
  </si>
  <si>
    <t>PROD6413A</t>
  </si>
  <si>
    <t>ORD100018</t>
  </si>
  <si>
    <t>PROD8744B</t>
  </si>
  <si>
    <t>ORD100019</t>
  </si>
  <si>
    <t>PROD2612A</t>
  </si>
  <si>
    <t>Uttar Pradesh</t>
  </si>
  <si>
    <t>ORD100020</t>
  </si>
  <si>
    <t>PROD5563D</t>
  </si>
  <si>
    <t>Levis</t>
  </si>
  <si>
    <t>ORD100021</t>
  </si>
  <si>
    <t>PROD3724D</t>
  </si>
  <si>
    <t>Andhra Pradesh</t>
  </si>
  <si>
    <t>ORD100022</t>
  </si>
  <si>
    <t>PROD5673D</t>
  </si>
  <si>
    <t>ORD100023</t>
  </si>
  <si>
    <t>PROD6138A</t>
  </si>
  <si>
    <t>ORD100024</t>
  </si>
  <si>
    <t>PROD2113B</t>
  </si>
  <si>
    <t>ORD100025</t>
  </si>
  <si>
    <t>PROD6183C</t>
  </si>
  <si>
    <t>ORD100026</t>
  </si>
  <si>
    <t>PROD2188A</t>
  </si>
  <si>
    <t>Punjab</t>
  </si>
  <si>
    <t>ORD100027</t>
  </si>
  <si>
    <t>PROD5669B</t>
  </si>
  <si>
    <t>ORD100028</t>
  </si>
  <si>
    <t>PROD3546C</t>
  </si>
  <si>
    <t>ORD100029</t>
  </si>
  <si>
    <t>PROD2512D</t>
  </si>
  <si>
    <t>T-Shirts</t>
  </si>
  <si>
    <t>ORD100030</t>
  </si>
  <si>
    <t>PROD8007A</t>
  </si>
  <si>
    <t>ORD100031</t>
  </si>
  <si>
    <t>PROD1685C</t>
  </si>
  <si>
    <t>ORD100032</t>
  </si>
  <si>
    <t>PROD3532B</t>
  </si>
  <si>
    <t>Roadster</t>
  </si>
  <si>
    <t>ORD100033</t>
  </si>
  <si>
    <t>PROD5371B</t>
  </si>
  <si>
    <t>ORD100034</t>
  </si>
  <si>
    <t>PROD1387B</t>
  </si>
  <si>
    <t>ORD100035</t>
  </si>
  <si>
    <t>PROD7548C</t>
  </si>
  <si>
    <t>ORD100036</t>
  </si>
  <si>
    <t>PROD6663C</t>
  </si>
  <si>
    <t>ORD100037</t>
  </si>
  <si>
    <t>PROD4228C</t>
  </si>
  <si>
    <t>ORD100038</t>
  </si>
  <si>
    <t>PROD6067D</t>
  </si>
  <si>
    <t>ORD100039</t>
  </si>
  <si>
    <t>PROD5930D</t>
  </si>
  <si>
    <t>ORD100040</t>
  </si>
  <si>
    <t>PROD8618D</t>
  </si>
  <si>
    <t>ORD100041</t>
  </si>
  <si>
    <t>PROD4848C</t>
  </si>
  <si>
    <t>ORD100042</t>
  </si>
  <si>
    <t>PROD7790B</t>
  </si>
  <si>
    <t>ORD100043</t>
  </si>
  <si>
    <t>PROD4585B</t>
  </si>
  <si>
    <t>ORD100044</t>
  </si>
  <si>
    <t>PROD6198D</t>
  </si>
  <si>
    <t>Telangana</t>
  </si>
  <si>
    <t>ORD100045</t>
  </si>
  <si>
    <t>PROD5050C</t>
  </si>
  <si>
    <t>ORD100046</t>
  </si>
  <si>
    <t>PROD6502C</t>
  </si>
  <si>
    <t>ORD100047</t>
  </si>
  <si>
    <t>PROD7797D</t>
  </si>
  <si>
    <t>ORD100048</t>
  </si>
  <si>
    <t>PROD7232D</t>
  </si>
  <si>
    <t>Uttarakhand</t>
  </si>
  <si>
    <t>ORD100049</t>
  </si>
  <si>
    <t>PROD4613D</t>
  </si>
  <si>
    <t>ORD100050</t>
  </si>
  <si>
    <t>PROD8657B</t>
  </si>
  <si>
    <t>ORD100051</t>
  </si>
  <si>
    <t>PROD8564B</t>
  </si>
  <si>
    <t>ORD100052</t>
  </si>
  <si>
    <t>PROD7906C</t>
  </si>
  <si>
    <t>ORD100053</t>
  </si>
  <si>
    <t>PROD1508B</t>
  </si>
  <si>
    <t>Unisex</t>
  </si>
  <si>
    <t>ORD100054</t>
  </si>
  <si>
    <t>PROD8619C</t>
  </si>
  <si>
    <t>ORD100055</t>
  </si>
  <si>
    <t>PROD7149D</t>
  </si>
  <si>
    <t>ORD100056</t>
  </si>
  <si>
    <t>PROD1672C</t>
  </si>
  <si>
    <t>Odisha</t>
  </si>
  <si>
    <t>ORD100057</t>
  </si>
  <si>
    <t>PROD2729D</t>
  </si>
  <si>
    <t>ORD100058</t>
  </si>
  <si>
    <t>PROD9817D</t>
  </si>
  <si>
    <t>ORD100059</t>
  </si>
  <si>
    <t>PROD8613D</t>
  </si>
  <si>
    <t>ORD100060</t>
  </si>
  <si>
    <t>PROD5581C</t>
  </si>
  <si>
    <t>ORD100061</t>
  </si>
  <si>
    <t>PROD8800D</t>
  </si>
  <si>
    <t>ORD100062</t>
  </si>
  <si>
    <t>PROD8753C</t>
  </si>
  <si>
    <t>ORD100063</t>
  </si>
  <si>
    <t>PROD6169A</t>
  </si>
  <si>
    <t>ORD100064</t>
  </si>
  <si>
    <t>PROD5636A</t>
  </si>
  <si>
    <t>ORD100065</t>
  </si>
  <si>
    <t>PROD1745A</t>
  </si>
  <si>
    <t>ORD100066</t>
  </si>
  <si>
    <t>PROD5658D</t>
  </si>
  <si>
    <t>Haryana</t>
  </si>
  <si>
    <t>ORD100067</t>
  </si>
  <si>
    <t>PROD9056A</t>
  </si>
  <si>
    <t>ORD100068</t>
  </si>
  <si>
    <t>PROD7818B</t>
  </si>
  <si>
    <t>ORD100069</t>
  </si>
  <si>
    <t>PROD1986A</t>
  </si>
  <si>
    <t>ORD100070</t>
  </si>
  <si>
    <t>PROD7693D</t>
  </si>
  <si>
    <t>ORD100071</t>
  </si>
  <si>
    <t>PROD4824C</t>
  </si>
  <si>
    <t>ORD100072</t>
  </si>
  <si>
    <t>PROD2169A</t>
  </si>
  <si>
    <t>ORD100073</t>
  </si>
  <si>
    <t>PROD9199D</t>
  </si>
  <si>
    <t>ORD100074</t>
  </si>
  <si>
    <t>PROD1339C</t>
  </si>
  <si>
    <t>ORD100075</t>
  </si>
  <si>
    <t>PROD8141D</t>
  </si>
  <si>
    <t>ORD100076</t>
  </si>
  <si>
    <t>PROD7744D</t>
  </si>
  <si>
    <t>ORD100077</t>
  </si>
  <si>
    <t>PROD9431A</t>
  </si>
  <si>
    <t>ORD100078</t>
  </si>
  <si>
    <t>PROD1845B</t>
  </si>
  <si>
    <t>ORD100079</t>
  </si>
  <si>
    <t>PROD4920B</t>
  </si>
  <si>
    <t>ORD100080</t>
  </si>
  <si>
    <t>PROD9165C</t>
  </si>
  <si>
    <t>ORD100081</t>
  </si>
  <si>
    <t>PROD7284B</t>
  </si>
  <si>
    <t>ORD100082</t>
  </si>
  <si>
    <t>PROD1042C</t>
  </si>
  <si>
    <t>ORD100083</t>
  </si>
  <si>
    <t>PROD8460C</t>
  </si>
  <si>
    <t>ORD100084</t>
  </si>
  <si>
    <t>PROD7325B</t>
  </si>
  <si>
    <t>ORD100085</t>
  </si>
  <si>
    <t>PROD3361D</t>
  </si>
  <si>
    <t>ORD100086</t>
  </si>
  <si>
    <t>PROD9742D</t>
  </si>
  <si>
    <t>ORD100087</t>
  </si>
  <si>
    <t>PROD2480D</t>
  </si>
  <si>
    <t>ORD100088</t>
  </si>
  <si>
    <t>PROD6873C</t>
  </si>
  <si>
    <t>ORD100089</t>
  </si>
  <si>
    <t>PROD7267B</t>
  </si>
  <si>
    <t>ORD100090</t>
  </si>
  <si>
    <t>PROD9955B</t>
  </si>
  <si>
    <t>ORD100091</t>
  </si>
  <si>
    <t>PROD4263D</t>
  </si>
  <si>
    <t>ORD100092</t>
  </si>
  <si>
    <t>PROD5497A</t>
  </si>
  <si>
    <t>ORD100093</t>
  </si>
  <si>
    <t>PROD6772B</t>
  </si>
  <si>
    <t>ORD100094</t>
  </si>
  <si>
    <t>PROD1546C</t>
  </si>
  <si>
    <t>ORD100095</t>
  </si>
  <si>
    <t>PROD9697C</t>
  </si>
  <si>
    <t>ORD100096</t>
  </si>
  <si>
    <t>PROD2233B</t>
  </si>
  <si>
    <t>ORD100097</t>
  </si>
  <si>
    <t>PROD8451C</t>
  </si>
  <si>
    <t>ORD100098</t>
  </si>
  <si>
    <t>PROD6374B</t>
  </si>
  <si>
    <t>ORD100099</t>
  </si>
  <si>
    <t>PROD9071A</t>
  </si>
  <si>
    <t>ORD100100</t>
  </si>
  <si>
    <t>PROD7866B</t>
  </si>
  <si>
    <t>ORD100101</t>
  </si>
  <si>
    <t>PROD8264D</t>
  </si>
  <si>
    <t>ORD100102</t>
  </si>
  <si>
    <t>PROD4109A</t>
  </si>
  <si>
    <t>ORD100103</t>
  </si>
  <si>
    <t>PROD2124B</t>
  </si>
  <si>
    <t>ORD100104</t>
  </si>
  <si>
    <t>PROD3370B</t>
  </si>
  <si>
    <t>ORD100105</t>
  </si>
  <si>
    <t>PROD6304A</t>
  </si>
  <si>
    <t>ORD100106</t>
  </si>
  <si>
    <t>PROD8344C</t>
  </si>
  <si>
    <t>ORD100107</t>
  </si>
  <si>
    <t>PROD5941D</t>
  </si>
  <si>
    <t>ORD100108</t>
  </si>
  <si>
    <t>PROD2323C</t>
  </si>
  <si>
    <t>ORD100109</t>
  </si>
  <si>
    <t>PROD7240C</t>
  </si>
  <si>
    <t>ORD100110</t>
  </si>
  <si>
    <t>PROD7815A</t>
  </si>
  <si>
    <t>ORD100111</t>
  </si>
  <si>
    <t>PROD2494A</t>
  </si>
  <si>
    <t>ORD100112</t>
  </si>
  <si>
    <t>PROD6400A</t>
  </si>
  <si>
    <t>ORD100113</t>
  </si>
  <si>
    <t>PROD6761A</t>
  </si>
  <si>
    <t>ORD100114</t>
  </si>
  <si>
    <t>PROD2882C</t>
  </si>
  <si>
    <t>ORD100115</t>
  </si>
  <si>
    <t>PROD1430C</t>
  </si>
  <si>
    <t>ORD100116</t>
  </si>
  <si>
    <t>PROD7566A</t>
  </si>
  <si>
    <t>ORD100117</t>
  </si>
  <si>
    <t>PROD6105C</t>
  </si>
  <si>
    <t>ORD100118</t>
  </si>
  <si>
    <t>PROD8259D</t>
  </si>
  <si>
    <t>ORD100119</t>
  </si>
  <si>
    <t>PROD8972C</t>
  </si>
  <si>
    <t>ORD100120</t>
  </si>
  <si>
    <t>PROD5186C</t>
  </si>
  <si>
    <t>ORD100121</t>
  </si>
  <si>
    <t>PROD9196C</t>
  </si>
  <si>
    <t>ORD100122</t>
  </si>
  <si>
    <t>PROD8033D</t>
  </si>
  <si>
    <t>ORD100123</t>
  </si>
  <si>
    <t>PROD6928A</t>
  </si>
  <si>
    <t>ORD100124</t>
  </si>
  <si>
    <t>PROD4630C</t>
  </si>
  <si>
    <t>ORD100125</t>
  </si>
  <si>
    <t>PROD4871A</t>
  </si>
  <si>
    <t>ORD100126</t>
  </si>
  <si>
    <t>PROD9095D</t>
  </si>
  <si>
    <t>ORD100127</t>
  </si>
  <si>
    <t>PROD3473D</t>
  </si>
  <si>
    <t>ORD100128</t>
  </si>
  <si>
    <t>PROD2215C</t>
  </si>
  <si>
    <t>ORD100129</t>
  </si>
  <si>
    <t>PROD9307D</t>
  </si>
  <si>
    <t>ORD100130</t>
  </si>
  <si>
    <t>PROD2695C</t>
  </si>
  <si>
    <t>ORD100131</t>
  </si>
  <si>
    <t>PROD6962C</t>
  </si>
  <si>
    <t>ORD100132</t>
  </si>
  <si>
    <t>PROD2079C</t>
  </si>
  <si>
    <t>ORD100133</t>
  </si>
  <si>
    <t>PROD6461A</t>
  </si>
  <si>
    <t>ORD100134</t>
  </si>
  <si>
    <t>PROD2388C</t>
  </si>
  <si>
    <t>ORD100135</t>
  </si>
  <si>
    <t>PROD2531D</t>
  </si>
  <si>
    <t>ORD100136</t>
  </si>
  <si>
    <t>PROD4711B</t>
  </si>
  <si>
    <t>ORD100137</t>
  </si>
  <si>
    <t>PROD6517B</t>
  </si>
  <si>
    <t>ORD100138</t>
  </si>
  <si>
    <t>PROD1715D</t>
  </si>
  <si>
    <t>ORD100139</t>
  </si>
  <si>
    <t>PROD6070D</t>
  </si>
  <si>
    <t>ORD100140</t>
  </si>
  <si>
    <t>PROD3655B</t>
  </si>
  <si>
    <t>ORD100141</t>
  </si>
  <si>
    <t>PROD3042C</t>
  </si>
  <si>
    <t>ORD100142</t>
  </si>
  <si>
    <t>PROD8391C</t>
  </si>
  <si>
    <t>ORD100143</t>
  </si>
  <si>
    <t>PROD4678A</t>
  </si>
  <si>
    <t>ORD100144</t>
  </si>
  <si>
    <t>PROD8685D</t>
  </si>
  <si>
    <t>ORD100145</t>
  </si>
  <si>
    <t>PROD7934A</t>
  </si>
  <si>
    <t>ORD100146</t>
  </si>
  <si>
    <t>PROD2029A</t>
  </si>
  <si>
    <t>ORD100147</t>
  </si>
  <si>
    <t>PROD7825B</t>
  </si>
  <si>
    <t>ORD100148</t>
  </si>
  <si>
    <t>PROD7397D</t>
  </si>
  <si>
    <t>ORD100149</t>
  </si>
  <si>
    <t>PROD2698C</t>
  </si>
  <si>
    <t>ORD100150</t>
  </si>
  <si>
    <t>PROD8840B</t>
  </si>
  <si>
    <t>ORD100151</t>
  </si>
  <si>
    <t>PROD6080D</t>
  </si>
  <si>
    <t>ORD100152</t>
  </si>
  <si>
    <t>PROD5476A</t>
  </si>
  <si>
    <t>ORD100153</t>
  </si>
  <si>
    <t>PROD9151C</t>
  </si>
  <si>
    <t>ORD100154</t>
  </si>
  <si>
    <t>PROD5813C</t>
  </si>
  <si>
    <t>ORD100155</t>
  </si>
  <si>
    <t>PROD6759D</t>
  </si>
  <si>
    <t>ORD100156</t>
  </si>
  <si>
    <t>PROD6952B</t>
  </si>
  <si>
    <t>ORD100157</t>
  </si>
  <si>
    <t>PROD7272A</t>
  </si>
  <si>
    <t>ORD100158</t>
  </si>
  <si>
    <t>PROD7012D</t>
  </si>
  <si>
    <t>ORD100159</t>
  </si>
  <si>
    <t>PROD2929C</t>
  </si>
  <si>
    <t>ORD100160</t>
  </si>
  <si>
    <t>PROD8406B</t>
  </si>
  <si>
    <t>ORD100161</t>
  </si>
  <si>
    <t>PROD6922B</t>
  </si>
  <si>
    <t>ORD100162</t>
  </si>
  <si>
    <t>ORD100163</t>
  </si>
  <si>
    <t>PROD7708A</t>
  </si>
  <si>
    <t>ORD100164</t>
  </si>
  <si>
    <t>PROD3981B</t>
  </si>
  <si>
    <t>ORD100165</t>
  </si>
  <si>
    <t>PROD6669C</t>
  </si>
  <si>
    <t>ORD100166</t>
  </si>
  <si>
    <t>PROD9740A</t>
  </si>
  <si>
    <t>ORD100167</t>
  </si>
  <si>
    <t>PROD1674A</t>
  </si>
  <si>
    <t>ORD100168</t>
  </si>
  <si>
    <t>PROD1496D</t>
  </si>
  <si>
    <t>ORD100169</t>
  </si>
  <si>
    <t>PROD1981B</t>
  </si>
  <si>
    <t>ORD100170</t>
  </si>
  <si>
    <t>PROD7532B</t>
  </si>
  <si>
    <t>ORD100171</t>
  </si>
  <si>
    <t>PROD1829C</t>
  </si>
  <si>
    <t>ORD100172</t>
  </si>
  <si>
    <t>PROD9163D</t>
  </si>
  <si>
    <t>ORD100173</t>
  </si>
  <si>
    <t>PROD6781A</t>
  </si>
  <si>
    <t>ORD100174</t>
  </si>
  <si>
    <t>PROD1133A</t>
  </si>
  <si>
    <t>ORD100175</t>
  </si>
  <si>
    <t>PROD4189C</t>
  </si>
  <si>
    <t>ORD100176</t>
  </si>
  <si>
    <t>PROD2946B</t>
  </si>
  <si>
    <t>ORD100177</t>
  </si>
  <si>
    <t>PROD9341D</t>
  </si>
  <si>
    <t>ORD100178</t>
  </si>
  <si>
    <t>PROD3440B</t>
  </si>
  <si>
    <t>ORD100179</t>
  </si>
  <si>
    <t>PROD9311D</t>
  </si>
  <si>
    <t>ORD100180</t>
  </si>
  <si>
    <t>PROD6040A</t>
  </si>
  <si>
    <t>ORD100181</t>
  </si>
  <si>
    <t>PROD8871B</t>
  </si>
  <si>
    <t>ORD100182</t>
  </si>
  <si>
    <t>PROD6139D</t>
  </si>
  <si>
    <t>ORD100183</t>
  </si>
  <si>
    <t>PROD3262B</t>
  </si>
  <si>
    <t>ORD100184</t>
  </si>
  <si>
    <t>PROD9950C</t>
  </si>
  <si>
    <t>ORD100185</t>
  </si>
  <si>
    <t>PROD4396D</t>
  </si>
  <si>
    <t>ORD100186</t>
  </si>
  <si>
    <t>PROD9899D</t>
  </si>
  <si>
    <t>ORD100187</t>
  </si>
  <si>
    <t>PROD8849B</t>
  </si>
  <si>
    <t>ORD100188</t>
  </si>
  <si>
    <t>PROD9700B</t>
  </si>
  <si>
    <t>ORD100189</t>
  </si>
  <si>
    <t>PROD3587D</t>
  </si>
  <si>
    <t>ORD100190</t>
  </si>
  <si>
    <t>PROD4804A</t>
  </si>
  <si>
    <t>ORD100191</t>
  </si>
  <si>
    <t>PROD1613A</t>
  </si>
  <si>
    <t>ORD100192</t>
  </si>
  <si>
    <t>PROD9261D</t>
  </si>
  <si>
    <t>ORD100193</t>
  </si>
  <si>
    <t>PROD6523C</t>
  </si>
  <si>
    <t>ORD100194</t>
  </si>
  <si>
    <t>PROD4027B</t>
  </si>
  <si>
    <t>ORD100195</t>
  </si>
  <si>
    <t>PROD1187C</t>
  </si>
  <si>
    <t>ORD100196</t>
  </si>
  <si>
    <t>PROD2923C</t>
  </si>
  <si>
    <t>ORD100197</t>
  </si>
  <si>
    <t>PROD7813D</t>
  </si>
  <si>
    <t>ORD100198</t>
  </si>
  <si>
    <t>PROD2279A</t>
  </si>
  <si>
    <t>ORD100199</t>
  </si>
  <si>
    <t>PROD9008A</t>
  </si>
  <si>
    <t>ORD100200</t>
  </si>
  <si>
    <t>PROD8575C</t>
  </si>
  <si>
    <t>ORD100201</t>
  </si>
  <si>
    <t>PROD2044A</t>
  </si>
  <si>
    <t>ORD100202</t>
  </si>
  <si>
    <t>PROD7135D</t>
  </si>
  <si>
    <t>ORD100203</t>
  </si>
  <si>
    <t>PROD9664B</t>
  </si>
  <si>
    <t>ORD100204</t>
  </si>
  <si>
    <t>PROD4762B</t>
  </si>
  <si>
    <t>ORD100205</t>
  </si>
  <si>
    <t>PROD1256B</t>
  </si>
  <si>
    <t>ORD100206</t>
  </si>
  <si>
    <t>PROD1724D</t>
  </si>
  <si>
    <t>ORD100207</t>
  </si>
  <si>
    <t>PROD6253B</t>
  </si>
  <si>
    <t>ORD100208</t>
  </si>
  <si>
    <t>PROD7999D</t>
  </si>
  <si>
    <t>ORD100209</t>
  </si>
  <si>
    <t>PROD7167B</t>
  </si>
  <si>
    <t>ORD100210</t>
  </si>
  <si>
    <t>PROD7761D</t>
  </si>
  <si>
    <t>ORD100211</t>
  </si>
  <si>
    <t>PROD2514B</t>
  </si>
  <si>
    <t>ORD100212</t>
  </si>
  <si>
    <t>PROD4555D</t>
  </si>
  <si>
    <t>ORD100213</t>
  </si>
  <si>
    <t>PROD4974B</t>
  </si>
  <si>
    <t>ORD100214</t>
  </si>
  <si>
    <t>PROD6892D</t>
  </si>
  <si>
    <t>ORD100215</t>
  </si>
  <si>
    <t>PROD1265C</t>
  </si>
  <si>
    <t>ORD100216</t>
  </si>
  <si>
    <t>PROD6530C</t>
  </si>
  <si>
    <t>ORD100217</t>
  </si>
  <si>
    <t>PROD4015A</t>
  </si>
  <si>
    <t>ORD100218</t>
  </si>
  <si>
    <t>ORD100219</t>
  </si>
  <si>
    <t>PROD8993A</t>
  </si>
  <si>
    <t>ORD100220</t>
  </si>
  <si>
    <t>PROD9228D</t>
  </si>
  <si>
    <t>ORD100221</t>
  </si>
  <si>
    <t>PROD7502A</t>
  </si>
  <si>
    <t>ORD100222</t>
  </si>
  <si>
    <t>ORD100223</t>
  </si>
  <si>
    <t>PROD8109C</t>
  </si>
  <si>
    <t>ORD100224</t>
  </si>
  <si>
    <t>PROD1762A</t>
  </si>
  <si>
    <t>ORD100225</t>
  </si>
  <si>
    <t>PROD2260C</t>
  </si>
  <si>
    <t>ORD100226</t>
  </si>
  <si>
    <t>PROD9204C</t>
  </si>
  <si>
    <t>ORD100227</t>
  </si>
  <si>
    <t>PROD7499C</t>
  </si>
  <si>
    <t>ORD100228</t>
  </si>
  <si>
    <t>PROD7227A</t>
  </si>
  <si>
    <t>ORD100229</t>
  </si>
  <si>
    <t>PROD7383C</t>
  </si>
  <si>
    <t>ORD100230</t>
  </si>
  <si>
    <t>PROD3170A</t>
  </si>
  <si>
    <t>ORD100231</t>
  </si>
  <si>
    <t>PROD6315D</t>
  </si>
  <si>
    <t>ORD100232</t>
  </si>
  <si>
    <t>PROD9537B</t>
  </si>
  <si>
    <t>ORD100233</t>
  </si>
  <si>
    <t>PROD5521D</t>
  </si>
  <si>
    <t>ORD100234</t>
  </si>
  <si>
    <t>PROD4203D</t>
  </si>
  <si>
    <t>ORD100235</t>
  </si>
  <si>
    <t>PROD8212C</t>
  </si>
  <si>
    <t>ORD100236</t>
  </si>
  <si>
    <t>PROD7524C</t>
  </si>
  <si>
    <t>ORD100237</t>
  </si>
  <si>
    <t>PROD2865B</t>
  </si>
  <si>
    <t>ORD100238</t>
  </si>
  <si>
    <t>PROD7703D</t>
  </si>
  <si>
    <t>ORD100239</t>
  </si>
  <si>
    <t>PROD8357D</t>
  </si>
  <si>
    <t>ORD100240</t>
  </si>
  <si>
    <t>PROD9796A</t>
  </si>
  <si>
    <t>ORD100241</t>
  </si>
  <si>
    <t>PROD6432D</t>
  </si>
  <si>
    <t>ORD100242</t>
  </si>
  <si>
    <t>PROD4621D</t>
  </si>
  <si>
    <t>ORD100243</t>
  </si>
  <si>
    <t>PROD2406A</t>
  </si>
  <si>
    <t>ORD100244</t>
  </si>
  <si>
    <t>PROD2599D</t>
  </si>
  <si>
    <t>ORD100245</t>
  </si>
  <si>
    <t>PROD3692B</t>
  </si>
  <si>
    <t>ORD100246</t>
  </si>
  <si>
    <t>PROD4053D</t>
  </si>
  <si>
    <t>ORD100247</t>
  </si>
  <si>
    <t>PROD4371C</t>
  </si>
  <si>
    <t>ORD100248</t>
  </si>
  <si>
    <t>PROD9646C</t>
  </si>
  <si>
    <t>ORD100249</t>
  </si>
  <si>
    <t>PROD3826C</t>
  </si>
  <si>
    <t>ORD100250</t>
  </si>
  <si>
    <t>PROD9369D</t>
  </si>
  <si>
    <t>ORD100251</t>
  </si>
  <si>
    <t>PROD3733D</t>
  </si>
  <si>
    <t>ORD100252</t>
  </si>
  <si>
    <t>PROD8939B</t>
  </si>
  <si>
    <t>ORD100253</t>
  </si>
  <si>
    <t>PROD9006B</t>
  </si>
  <si>
    <t>ORD100254</t>
  </si>
  <si>
    <t>PROD9115A</t>
  </si>
  <si>
    <t>ORD100255</t>
  </si>
  <si>
    <t>PROD4580D</t>
  </si>
  <si>
    <t>ORD100256</t>
  </si>
  <si>
    <t>PROD2923B</t>
  </si>
  <si>
    <t>ORD100257</t>
  </si>
  <si>
    <t>PROD6747C</t>
  </si>
  <si>
    <t>ORD100258</t>
  </si>
  <si>
    <t>PROD3221D</t>
  </si>
  <si>
    <t>ORD100259</t>
  </si>
  <si>
    <t>PROD7434D</t>
  </si>
  <si>
    <t>ORD100260</t>
  </si>
  <si>
    <t>PROD9447C</t>
  </si>
  <si>
    <t>ORD100261</t>
  </si>
  <si>
    <t>PROD6869A</t>
  </si>
  <si>
    <t>ORD100262</t>
  </si>
  <si>
    <t>PROD9967B</t>
  </si>
  <si>
    <t>ORD100263</t>
  </si>
  <si>
    <t>PROD3035B</t>
  </si>
  <si>
    <t>ORD100264</t>
  </si>
  <si>
    <t>PROD5489A</t>
  </si>
  <si>
    <t>ORD100265</t>
  </si>
  <si>
    <t>PROD4836D</t>
  </si>
  <si>
    <t>ORD100266</t>
  </si>
  <si>
    <t>PROD1152A</t>
  </si>
  <si>
    <t>ORD100267</t>
  </si>
  <si>
    <t>PROD6133C</t>
  </si>
  <si>
    <t>ORD100268</t>
  </si>
  <si>
    <t>PROD1138B</t>
  </si>
  <si>
    <t>ORD100269</t>
  </si>
  <si>
    <t>PROD3293A</t>
  </si>
  <si>
    <t>ORD100270</t>
  </si>
  <si>
    <t>PROD5065C</t>
  </si>
  <si>
    <t>ORD100271</t>
  </si>
  <si>
    <t>PROD4921D</t>
  </si>
  <si>
    <t>ORD100272</t>
  </si>
  <si>
    <t>PROD6185B</t>
  </si>
  <si>
    <t>ORD100273</t>
  </si>
  <si>
    <t>PROD1225C</t>
  </si>
  <si>
    <t>ORD100274</t>
  </si>
  <si>
    <t>PROD7590A</t>
  </si>
  <si>
    <t>ORD100275</t>
  </si>
  <si>
    <t>PROD6353D</t>
  </si>
  <si>
    <t>ORD100276</t>
  </si>
  <si>
    <t>PROD2900D</t>
  </si>
  <si>
    <t>ORD100277</t>
  </si>
  <si>
    <t>PROD9133C</t>
  </si>
  <si>
    <t>ORD100278</t>
  </si>
  <si>
    <t>PROD6488D</t>
  </si>
  <si>
    <t>ORD100279</t>
  </si>
  <si>
    <t>PROD3734C</t>
  </si>
  <si>
    <t>ORD100280</t>
  </si>
  <si>
    <t>PROD1721A</t>
  </si>
  <si>
    <t>ORD100281</t>
  </si>
  <si>
    <t>PROD7870B</t>
  </si>
  <si>
    <t>ORD100282</t>
  </si>
  <si>
    <t>PROD1862B</t>
  </si>
  <si>
    <t>ORD100283</t>
  </si>
  <si>
    <t>PROD2415D</t>
  </si>
  <si>
    <t>ORD100284</t>
  </si>
  <si>
    <t>PROD7033D</t>
  </si>
  <si>
    <t>ORD100285</t>
  </si>
  <si>
    <t>PROD6488A</t>
  </si>
  <si>
    <t>ORD100286</t>
  </si>
  <si>
    <t>PROD5584A</t>
  </si>
  <si>
    <t>ORD100287</t>
  </si>
  <si>
    <t>PROD3187D</t>
  </si>
  <si>
    <t>ORD100288</t>
  </si>
  <si>
    <t>PROD6211D</t>
  </si>
  <si>
    <t>ORD100289</t>
  </si>
  <si>
    <t>PROD3693D</t>
  </si>
  <si>
    <t>ORD100290</t>
  </si>
  <si>
    <t>PROD5341A</t>
  </si>
  <si>
    <t>ORD100291</t>
  </si>
  <si>
    <t>PROD6828D</t>
  </si>
  <si>
    <t>ORD100292</t>
  </si>
  <si>
    <t>PROD5093A</t>
  </si>
  <si>
    <t>ORD100293</t>
  </si>
  <si>
    <t>PROD7563C</t>
  </si>
  <si>
    <t>ORD100294</t>
  </si>
  <si>
    <t>PROD2506C</t>
  </si>
  <si>
    <t>ORD100295</t>
  </si>
  <si>
    <t>PROD1483D</t>
  </si>
  <si>
    <t>ORD100296</t>
  </si>
  <si>
    <t>PROD5026C</t>
  </si>
  <si>
    <t>ORD100297</t>
  </si>
  <si>
    <t>PROD5082A</t>
  </si>
  <si>
    <t>ORD100298</t>
  </si>
  <si>
    <t>PROD7363C</t>
  </si>
  <si>
    <t>ORD100299</t>
  </si>
  <si>
    <t>PROD6856B</t>
  </si>
  <si>
    <t>ORD100300</t>
  </si>
  <si>
    <t>ORD100301</t>
  </si>
  <si>
    <t>PROD6761B</t>
  </si>
  <si>
    <t>ORD100302</t>
  </si>
  <si>
    <t>PROD4584A</t>
  </si>
  <si>
    <t>ORD100303</t>
  </si>
  <si>
    <t>PROD6301A</t>
  </si>
  <si>
    <t>ORD100304</t>
  </si>
  <si>
    <t>PROD2655C</t>
  </si>
  <si>
    <t>ORD100305</t>
  </si>
  <si>
    <t>PROD3854C</t>
  </si>
  <si>
    <t>ORD100306</t>
  </si>
  <si>
    <t>PROD7415A</t>
  </si>
  <si>
    <t>ORD100307</t>
  </si>
  <si>
    <t>PROD6682C</t>
  </si>
  <si>
    <t>ORD100308</t>
  </si>
  <si>
    <t>PROD5205A</t>
  </si>
  <si>
    <t>ORD100309</t>
  </si>
  <si>
    <t>PROD6754D</t>
  </si>
  <si>
    <t>ORD100310</t>
  </si>
  <si>
    <t>PROD5831A</t>
  </si>
  <si>
    <t>ORD100311</t>
  </si>
  <si>
    <t>PROD2525C</t>
  </si>
  <si>
    <t>ORD100312</t>
  </si>
  <si>
    <t>PROD1877A</t>
  </si>
  <si>
    <t>ORD100313</t>
  </si>
  <si>
    <t>PROD5612C</t>
  </si>
  <si>
    <t>ORD100314</t>
  </si>
  <si>
    <t>PROD8005A</t>
  </si>
  <si>
    <t>ORD100315</t>
  </si>
  <si>
    <t>PROD2892C</t>
  </si>
  <si>
    <t>ORD100316</t>
  </si>
  <si>
    <t>PROD7249C</t>
  </si>
  <si>
    <t>ORD100317</t>
  </si>
  <si>
    <t>PROD2009B</t>
  </si>
  <si>
    <t>ORD100318</t>
  </si>
  <si>
    <t>PROD9561D</t>
  </si>
  <si>
    <t>ORD100319</t>
  </si>
  <si>
    <t>PROD9467B</t>
  </si>
  <si>
    <t>ORD100320</t>
  </si>
  <si>
    <t>PROD8133B</t>
  </si>
  <si>
    <t>ORD100321</t>
  </si>
  <si>
    <t>PROD6343C</t>
  </si>
  <si>
    <t>ORD100322</t>
  </si>
  <si>
    <t>PROD3451B</t>
  </si>
  <si>
    <t>ORD100323</t>
  </si>
  <si>
    <t>PROD7275D</t>
  </si>
  <si>
    <t>ORD100324</t>
  </si>
  <si>
    <t>PROD1635D</t>
  </si>
  <si>
    <t>ORD100325</t>
  </si>
  <si>
    <t>PROD5593D</t>
  </si>
  <si>
    <t>ORD100326</t>
  </si>
  <si>
    <t>PROD7828A</t>
  </si>
  <si>
    <t>ORD100327</t>
  </si>
  <si>
    <t>PROD9442B</t>
  </si>
  <si>
    <t>ORD100328</t>
  </si>
  <si>
    <t>PROD4158B</t>
  </si>
  <si>
    <t>ORD100329</t>
  </si>
  <si>
    <t>PROD8605D</t>
  </si>
  <si>
    <t>ORD100330</t>
  </si>
  <si>
    <t>PROD6730C</t>
  </si>
  <si>
    <t>ORD100331</t>
  </si>
  <si>
    <t>PROD4626B</t>
  </si>
  <si>
    <t>ORD100332</t>
  </si>
  <si>
    <t>PROD8767B</t>
  </si>
  <si>
    <t>ORD100333</t>
  </si>
  <si>
    <t>PROD7943D</t>
  </si>
  <si>
    <t>ORD100334</t>
  </si>
  <si>
    <t>PROD2676A</t>
  </si>
  <si>
    <t>ORD100335</t>
  </si>
  <si>
    <t>PROD5536C</t>
  </si>
  <si>
    <t>ORD100336</t>
  </si>
  <si>
    <t>PROD6236B</t>
  </si>
  <si>
    <t>ORD100337</t>
  </si>
  <si>
    <t>PROD4111C</t>
  </si>
  <si>
    <t>ORD100338</t>
  </si>
  <si>
    <t>PROD5813A</t>
  </si>
  <si>
    <t>ORD100339</t>
  </si>
  <si>
    <t>PROD6428C</t>
  </si>
  <si>
    <t>ORD100340</t>
  </si>
  <si>
    <t>PROD2166D</t>
  </si>
  <si>
    <t>ORD100341</t>
  </si>
  <si>
    <t>PROD7704D</t>
  </si>
  <si>
    <t>ORD100342</t>
  </si>
  <si>
    <t>PROD1950A</t>
  </si>
  <si>
    <t>ORD100343</t>
  </si>
  <si>
    <t>PROD8105D</t>
  </si>
  <si>
    <t>ORD100344</t>
  </si>
  <si>
    <t>PROD6279B</t>
  </si>
  <si>
    <t>ORD100345</t>
  </si>
  <si>
    <t>PROD9246C</t>
  </si>
  <si>
    <t>ORD100346</t>
  </si>
  <si>
    <t>PROD6535D</t>
  </si>
  <si>
    <t>ORD100347</t>
  </si>
  <si>
    <t>PROD4742B</t>
  </si>
  <si>
    <t>ORD100348</t>
  </si>
  <si>
    <t>PROD7147C</t>
  </si>
  <si>
    <t>ORD100349</t>
  </si>
  <si>
    <t>PROD7828D</t>
  </si>
  <si>
    <t>ORD100350</t>
  </si>
  <si>
    <t>PROD5933D</t>
  </si>
  <si>
    <t>ORD100351</t>
  </si>
  <si>
    <t>PROD5631A</t>
  </si>
  <si>
    <t>ORD100352</t>
  </si>
  <si>
    <t>PROD7713C</t>
  </si>
  <si>
    <t>ORD100353</t>
  </si>
  <si>
    <t>PROD1044A</t>
  </si>
  <si>
    <t>ORD100354</t>
  </si>
  <si>
    <t>PROD4787D</t>
  </si>
  <si>
    <t>ORD100355</t>
  </si>
  <si>
    <t>PROD6123D</t>
  </si>
  <si>
    <t>ORD100356</t>
  </si>
  <si>
    <t>PROD8171C</t>
  </si>
  <si>
    <t>ORD100357</t>
  </si>
  <si>
    <t>PROD8835D</t>
  </si>
  <si>
    <t>ORD100358</t>
  </si>
  <si>
    <t>PROD8178B</t>
  </si>
  <si>
    <t>ORD100359</t>
  </si>
  <si>
    <t>PROD8997A</t>
  </si>
  <si>
    <t>ORD100360</t>
  </si>
  <si>
    <t>PROD4669C</t>
  </si>
  <si>
    <t>ORD100361</t>
  </si>
  <si>
    <t>PROD1894A</t>
  </si>
  <si>
    <t>ORD100362</t>
  </si>
  <si>
    <t>PROD1824B</t>
  </si>
  <si>
    <t>ORD100363</t>
  </si>
  <si>
    <t>PROD9166D</t>
  </si>
  <si>
    <t>ORD100364</t>
  </si>
  <si>
    <t>PROD2489C</t>
  </si>
  <si>
    <t>ORD100365</t>
  </si>
  <si>
    <t>PROD8751C</t>
  </si>
  <si>
    <t>ORD100366</t>
  </si>
  <si>
    <t>PROD9552C</t>
  </si>
  <si>
    <t>ORD100367</t>
  </si>
  <si>
    <t>PROD5166B</t>
  </si>
  <si>
    <t>ORD100368</t>
  </si>
  <si>
    <t>PROD7790A</t>
  </si>
  <si>
    <t>ORD100369</t>
  </si>
  <si>
    <t>PROD9689A</t>
  </si>
  <si>
    <t>ORD100370</t>
  </si>
  <si>
    <t>PROD3845B</t>
  </si>
  <si>
    <t>ORD100371</t>
  </si>
  <si>
    <t>PROD5482D</t>
  </si>
  <si>
    <t>ORD100372</t>
  </si>
  <si>
    <t>PROD9975C</t>
  </si>
  <si>
    <t>ORD100373</t>
  </si>
  <si>
    <t>PROD3913C</t>
  </si>
  <si>
    <t>ORD100374</t>
  </si>
  <si>
    <t>PROD5684D</t>
  </si>
  <si>
    <t>ORD100375</t>
  </si>
  <si>
    <t>PROD5695C</t>
  </si>
  <si>
    <t>ORD100376</t>
  </si>
  <si>
    <t>PROD4675D</t>
  </si>
  <si>
    <t>ORD100377</t>
  </si>
  <si>
    <t>PROD1881A</t>
  </si>
  <si>
    <t>ORD100378</t>
  </si>
  <si>
    <t>ORD100379</t>
  </si>
  <si>
    <t>PROD2955D</t>
  </si>
  <si>
    <t>ORD100380</t>
  </si>
  <si>
    <t>PROD8640B</t>
  </si>
  <si>
    <t>ORD100381</t>
  </si>
  <si>
    <t>PROD9037C</t>
  </si>
  <si>
    <t>ORD100382</t>
  </si>
  <si>
    <t>PROD9798D</t>
  </si>
  <si>
    <t>ORD100383</t>
  </si>
  <si>
    <t>PROD9691D</t>
  </si>
  <si>
    <t>ORD100384</t>
  </si>
  <si>
    <t>PROD1653C</t>
  </si>
  <si>
    <t>ORD100385</t>
  </si>
  <si>
    <t>PROD9426D</t>
  </si>
  <si>
    <t>ORD100386</t>
  </si>
  <si>
    <t>PROD1120A</t>
  </si>
  <si>
    <t>ORD100387</t>
  </si>
  <si>
    <t>PROD3519A</t>
  </si>
  <si>
    <t>ORD100388</t>
  </si>
  <si>
    <t>PROD4729C</t>
  </si>
  <si>
    <t>ORD100389</t>
  </si>
  <si>
    <t>PROD1096A</t>
  </si>
  <si>
    <t>ORD100390</t>
  </si>
  <si>
    <t>PROD2417C</t>
  </si>
  <si>
    <t>ORD100391</t>
  </si>
  <si>
    <t>PROD5832B</t>
  </si>
  <si>
    <t>ORD100392</t>
  </si>
  <si>
    <t>PROD7456A</t>
  </si>
  <si>
    <t>ORD100393</t>
  </si>
  <si>
    <t>PROD4014B</t>
  </si>
  <si>
    <t>ORD100394</t>
  </si>
  <si>
    <t>PROD2198C</t>
  </si>
  <si>
    <t>ORD100395</t>
  </si>
  <si>
    <t>PROD4842A</t>
  </si>
  <si>
    <t>ORD100396</t>
  </si>
  <si>
    <t>PROD3496C</t>
  </si>
  <si>
    <t>ORD100397</t>
  </si>
  <si>
    <t>PROD5533C</t>
  </si>
  <si>
    <t>ORD100398</t>
  </si>
  <si>
    <t>PROD3879A</t>
  </si>
  <si>
    <t>ORD100399</t>
  </si>
  <si>
    <t>PROD9309A</t>
  </si>
  <si>
    <t>ORD100400</t>
  </si>
  <si>
    <t>PROD3435C</t>
  </si>
  <si>
    <t>ORD100401</t>
  </si>
  <si>
    <t>PROD1173B</t>
  </si>
  <si>
    <t>ORD100402</t>
  </si>
  <si>
    <t>PROD8921C</t>
  </si>
  <si>
    <t>ORD100403</t>
  </si>
  <si>
    <t>PROD9485C</t>
  </si>
  <si>
    <t>ORD100404</t>
  </si>
  <si>
    <t>PROD5480C</t>
  </si>
  <si>
    <t>ORD100405</t>
  </si>
  <si>
    <t>PROD5121D</t>
  </si>
  <si>
    <t>ORD100406</t>
  </si>
  <si>
    <t>PROD3276D</t>
  </si>
  <si>
    <t>ORD100407</t>
  </si>
  <si>
    <t>PROD2938B</t>
  </si>
  <si>
    <t>ORD100408</t>
  </si>
  <si>
    <t>PROD1367B</t>
  </si>
  <si>
    <t>ORD100409</t>
  </si>
  <si>
    <t>PROD3725C</t>
  </si>
  <si>
    <t>ORD100410</t>
  </si>
  <si>
    <t>PROD4548D</t>
  </si>
  <si>
    <t>ORD100411</t>
  </si>
  <si>
    <t>PROD9369C</t>
  </si>
  <si>
    <t>ORD100412</t>
  </si>
  <si>
    <t>PROD1271B</t>
  </si>
  <si>
    <t>ORD100413</t>
  </si>
  <si>
    <t>PROD2925A</t>
  </si>
  <si>
    <t>ORD100414</t>
  </si>
  <si>
    <t>PROD8899D</t>
  </si>
  <si>
    <t>ORD100415</t>
  </si>
  <si>
    <t>PROD9908D</t>
  </si>
  <si>
    <t>ORD100416</t>
  </si>
  <si>
    <t>PROD6175D</t>
  </si>
  <si>
    <t>ORD100417</t>
  </si>
  <si>
    <t>PROD6990C</t>
  </si>
  <si>
    <t>ORD100418</t>
  </si>
  <si>
    <t>PROD8925C</t>
  </si>
  <si>
    <t>ORD100419</t>
  </si>
  <si>
    <t>PROD3650A</t>
  </si>
  <si>
    <t>ORD100420</t>
  </si>
  <si>
    <t>PROD8727D</t>
  </si>
  <si>
    <t>ORD100421</t>
  </si>
  <si>
    <t>PROD9536C</t>
  </si>
  <si>
    <t>ORD100422</t>
  </si>
  <si>
    <t>PROD4190A</t>
  </si>
  <si>
    <t>ORD100423</t>
  </si>
  <si>
    <t>PROD5520D</t>
  </si>
  <si>
    <t>ORD100424</t>
  </si>
  <si>
    <t>PROD5661C</t>
  </si>
  <si>
    <t>ORD100425</t>
  </si>
  <si>
    <t>PROD5277B</t>
  </si>
  <si>
    <t>ORD100426</t>
  </si>
  <si>
    <t>PROD5098D</t>
  </si>
  <si>
    <t>ORD100427</t>
  </si>
  <si>
    <t>PROD8896A</t>
  </si>
  <si>
    <t>ORD100428</t>
  </si>
  <si>
    <t>PROD9462A</t>
  </si>
  <si>
    <t>ORD100429</t>
  </si>
  <si>
    <t>PROD3924D</t>
  </si>
  <si>
    <t>ORD100430</t>
  </si>
  <si>
    <t>PROD9175B</t>
  </si>
  <si>
    <t>ORD100431</t>
  </si>
  <si>
    <t>PROD2747A</t>
  </si>
  <si>
    <t>ORD100432</t>
  </si>
  <si>
    <t>PROD6167D</t>
  </si>
  <si>
    <t>ORD100433</t>
  </si>
  <si>
    <t>PROD3101A</t>
  </si>
  <si>
    <t>ORD100434</t>
  </si>
  <si>
    <t>PROD2972D</t>
  </si>
  <si>
    <t>ORD100435</t>
  </si>
  <si>
    <t>PROD4066C</t>
  </si>
  <si>
    <t>ORD100436</t>
  </si>
  <si>
    <t>PROD7866C</t>
  </si>
  <si>
    <t>ORD100437</t>
  </si>
  <si>
    <t>PROD2636C</t>
  </si>
  <si>
    <t>ORD100438</t>
  </si>
  <si>
    <t>PROD7906D</t>
  </si>
  <si>
    <t>ORD100439</t>
  </si>
  <si>
    <t>PROD1983B</t>
  </si>
  <si>
    <t>ORD100440</t>
  </si>
  <si>
    <t>PROD5222C</t>
  </si>
  <si>
    <t>ORD100441</t>
  </si>
  <si>
    <t>PROD3859C</t>
  </si>
  <si>
    <t>ORD100442</t>
  </si>
  <si>
    <t>PROD3373B</t>
  </si>
  <si>
    <t>ORD100443</t>
  </si>
  <si>
    <t>PROD6136C</t>
  </si>
  <si>
    <t>ORD100444</t>
  </si>
  <si>
    <t>PROD9535D</t>
  </si>
  <si>
    <t>ORD100445</t>
  </si>
  <si>
    <t>PROD4450B</t>
  </si>
  <si>
    <t>ORD100446</t>
  </si>
  <si>
    <t>PROD9584A</t>
  </si>
  <si>
    <t>ORD100447</t>
  </si>
  <si>
    <t>PROD8260B</t>
  </si>
  <si>
    <t>ORD100448</t>
  </si>
  <si>
    <t>PROD5463D</t>
  </si>
  <si>
    <t>ORD100449</t>
  </si>
  <si>
    <t>PROD9841B</t>
  </si>
  <si>
    <t>ORD100450</t>
  </si>
  <si>
    <t>PROD3233C</t>
  </si>
  <si>
    <t>ORD100451</t>
  </si>
  <si>
    <t>PROD1149D</t>
  </si>
  <si>
    <t>ORD100452</t>
  </si>
  <si>
    <t>PROD5094B</t>
  </si>
  <si>
    <t>ORD100453</t>
  </si>
  <si>
    <t>PROD5664C</t>
  </si>
  <si>
    <t>ORD100454</t>
  </si>
  <si>
    <t>PROD5458D</t>
  </si>
  <si>
    <t>ORD100455</t>
  </si>
  <si>
    <t>PROD5410B</t>
  </si>
  <si>
    <t>ORD100456</t>
  </si>
  <si>
    <t>PROD7084D</t>
  </si>
  <si>
    <t>ORD100457</t>
  </si>
  <si>
    <t>ORD100458</t>
  </si>
  <si>
    <t>PROD8257B</t>
  </si>
  <si>
    <t>ORD100459</t>
  </si>
  <si>
    <t>PROD6293B</t>
  </si>
  <si>
    <t>ORD100460</t>
  </si>
  <si>
    <t>PROD2850B</t>
  </si>
  <si>
    <t>ORD100461</t>
  </si>
  <si>
    <t>PROD1688D</t>
  </si>
  <si>
    <t>ORD100462</t>
  </si>
  <si>
    <t>PROD1983A</t>
  </si>
  <si>
    <t>ORD100463</t>
  </si>
  <si>
    <t>PROD8187B</t>
  </si>
  <si>
    <t>ORD100464</t>
  </si>
  <si>
    <t>PROD5828D</t>
  </si>
  <si>
    <t>ORD100465</t>
  </si>
  <si>
    <t>PROD3627A</t>
  </si>
  <si>
    <t>ORD100466</t>
  </si>
  <si>
    <t>PROD7210B</t>
  </si>
  <si>
    <t>ORD100467</t>
  </si>
  <si>
    <t>PROD9586D</t>
  </si>
  <si>
    <t>ORD100468</t>
  </si>
  <si>
    <t>PROD1717B</t>
  </si>
  <si>
    <t>ORD100469</t>
  </si>
  <si>
    <t>PROD9026C</t>
  </si>
  <si>
    <t>ORD100470</t>
  </si>
  <si>
    <t>PROD2310D</t>
  </si>
  <si>
    <t>ORD100471</t>
  </si>
  <si>
    <t>PROD9667A</t>
  </si>
  <si>
    <t>ORD100472</t>
  </si>
  <si>
    <t>PROD7313B</t>
  </si>
  <si>
    <t>ORD100473</t>
  </si>
  <si>
    <t>PROD6864D</t>
  </si>
  <si>
    <t>ORD100474</t>
  </si>
  <si>
    <t>PROD8258C</t>
  </si>
  <si>
    <t>ORD100475</t>
  </si>
  <si>
    <t>PROD4943B</t>
  </si>
  <si>
    <t>ORD100476</t>
  </si>
  <si>
    <t>PROD1267B</t>
  </si>
  <si>
    <t>ORD100477</t>
  </si>
  <si>
    <t>PROD9376B</t>
  </si>
  <si>
    <t>ORD100478</t>
  </si>
  <si>
    <t>PROD4817C</t>
  </si>
  <si>
    <t>ORD100479</t>
  </si>
  <si>
    <t>PROD8999A</t>
  </si>
  <si>
    <t>ORD100480</t>
  </si>
  <si>
    <t>PROD6700D</t>
  </si>
  <si>
    <t>ORD100481</t>
  </si>
  <si>
    <t>PROD1674C</t>
  </si>
  <si>
    <t>ORD100482</t>
  </si>
  <si>
    <t>PROD9269A</t>
  </si>
  <si>
    <t>ORD100483</t>
  </si>
  <si>
    <t>PROD9980D</t>
  </si>
  <si>
    <t>ORD100484</t>
  </si>
  <si>
    <t>PROD4245D</t>
  </si>
  <si>
    <t>ORD100485</t>
  </si>
  <si>
    <t>PROD2467A</t>
  </si>
  <si>
    <t>ORD100486</t>
  </si>
  <si>
    <t>PROD3773C</t>
  </si>
  <si>
    <t>ORD100487</t>
  </si>
  <si>
    <t>PROD2405A</t>
  </si>
  <si>
    <t>ORD100488</t>
  </si>
  <si>
    <t>PROD8719A</t>
  </si>
  <si>
    <t>ORD100489</t>
  </si>
  <si>
    <t>PROD3315A</t>
  </si>
  <si>
    <t>ORD100490</t>
  </si>
  <si>
    <t>PROD1869D</t>
  </si>
  <si>
    <t>ORD100491</t>
  </si>
  <si>
    <t>PROD5792D</t>
  </si>
  <si>
    <t>ORD100492</t>
  </si>
  <si>
    <t>PROD4054B</t>
  </si>
  <si>
    <t>ORD100493</t>
  </si>
  <si>
    <t>PROD9027D</t>
  </si>
  <si>
    <t>ORD100494</t>
  </si>
  <si>
    <t>PROD2015C</t>
  </si>
  <si>
    <t>ORD100495</t>
  </si>
  <si>
    <t>PROD2438D</t>
  </si>
  <si>
    <t>ORD100496</t>
  </si>
  <si>
    <t>PROD8359B</t>
  </si>
  <si>
    <t>ORD100497</t>
  </si>
  <si>
    <t>PROD3378B</t>
  </si>
  <si>
    <t>ORD100498</t>
  </si>
  <si>
    <t>PROD7737C</t>
  </si>
  <si>
    <t>ORD100499</t>
  </si>
  <si>
    <t>PROD5372B</t>
  </si>
  <si>
    <t>ORD100500</t>
  </si>
  <si>
    <t>PROD8680C</t>
  </si>
  <si>
    <t>ORD100501</t>
  </si>
  <si>
    <t>PROD5421D</t>
  </si>
  <si>
    <t>ORD100502</t>
  </si>
  <si>
    <t>PROD8496B</t>
  </si>
  <si>
    <t>ORD100503</t>
  </si>
  <si>
    <t>PROD9784A</t>
  </si>
  <si>
    <t>ORD100504</t>
  </si>
  <si>
    <t>PROD9812D</t>
  </si>
  <si>
    <t>ORD100505</t>
  </si>
  <si>
    <t>PROD8558B</t>
  </si>
  <si>
    <t>ORD100506</t>
  </si>
  <si>
    <t>PROD2481A</t>
  </si>
  <si>
    <t>ORD100507</t>
  </si>
  <si>
    <t>PROD8449A</t>
  </si>
  <si>
    <t>ORD100508</t>
  </si>
  <si>
    <t>PROD2397D</t>
  </si>
  <si>
    <t>ORD100509</t>
  </si>
  <si>
    <t>PROD3656B</t>
  </si>
  <si>
    <t>ORD100510</t>
  </si>
  <si>
    <t>PROD2926B</t>
  </si>
  <si>
    <t>ORD100511</t>
  </si>
  <si>
    <t>PROD9084B</t>
  </si>
  <si>
    <t>ORD100512</t>
  </si>
  <si>
    <t>PROD5556B</t>
  </si>
  <si>
    <t>ORD100513</t>
  </si>
  <si>
    <t>PROD5889C</t>
  </si>
  <si>
    <t>ORD100514</t>
  </si>
  <si>
    <t>PROD3906D</t>
  </si>
  <si>
    <t>ORD100515</t>
  </si>
  <si>
    <t>PROD8001A</t>
  </si>
  <si>
    <t>ORD100516</t>
  </si>
  <si>
    <t>PROD4438B</t>
  </si>
  <si>
    <t>ORD100517</t>
  </si>
  <si>
    <t>PROD5705D</t>
  </si>
  <si>
    <t>ORD100518</t>
  </si>
  <si>
    <t>PROD9132D</t>
  </si>
  <si>
    <t>ORD100519</t>
  </si>
  <si>
    <t>PROD7793D</t>
  </si>
  <si>
    <t>ORD100520</t>
  </si>
  <si>
    <t>PROD5168A</t>
  </si>
  <si>
    <t>ORD100521</t>
  </si>
  <si>
    <t>PROD1477B</t>
  </si>
  <si>
    <t>ORD100522</t>
  </si>
  <si>
    <t>PROD8888B</t>
  </si>
  <si>
    <t>ORD100523</t>
  </si>
  <si>
    <t>PROD9779A</t>
  </si>
  <si>
    <t>ORD100524</t>
  </si>
  <si>
    <t>PROD9753B</t>
  </si>
  <si>
    <t>ORD100525</t>
  </si>
  <si>
    <t>PROD5448D</t>
  </si>
  <si>
    <t>ORD100526</t>
  </si>
  <si>
    <t>PROD2838C</t>
  </si>
  <si>
    <t>ORD100527</t>
  </si>
  <si>
    <t>PROD6572D</t>
  </si>
  <si>
    <t>ORD100528</t>
  </si>
  <si>
    <t>PROD4361A</t>
  </si>
  <si>
    <t>ORD100529</t>
  </si>
  <si>
    <t>PROD6460D</t>
  </si>
  <si>
    <t>ORD100530</t>
  </si>
  <si>
    <t>PROD4285B</t>
  </si>
  <si>
    <t>ORD100531</t>
  </si>
  <si>
    <t>PROD2875A</t>
  </si>
  <si>
    <t>ORD100532</t>
  </si>
  <si>
    <t>PROD5011B</t>
  </si>
  <si>
    <t>ORD100533</t>
  </si>
  <si>
    <t>PROD2735D</t>
  </si>
  <si>
    <t>ORD100534</t>
  </si>
  <si>
    <t>PROD6826C</t>
  </si>
  <si>
    <t>ORD100535</t>
  </si>
  <si>
    <t>PROD2593D</t>
  </si>
  <si>
    <t>ORD100536</t>
  </si>
  <si>
    <t>PROD6954D</t>
  </si>
  <si>
    <t>ORD100537</t>
  </si>
  <si>
    <t>PROD8556B</t>
  </si>
  <si>
    <t>ORD100538</t>
  </si>
  <si>
    <t>PROD2162C</t>
  </si>
  <si>
    <t>ORD100539</t>
  </si>
  <si>
    <t>PROD7288A</t>
  </si>
  <si>
    <t>ORD100540</t>
  </si>
  <si>
    <t>PROD2276D</t>
  </si>
  <si>
    <t>ORD100541</t>
  </si>
  <si>
    <t>PROD2781D</t>
  </si>
  <si>
    <t>ORD100542</t>
  </si>
  <si>
    <t>PROD3403B</t>
  </si>
  <si>
    <t>ORD100543</t>
  </si>
  <si>
    <t>PROD8122C</t>
  </si>
  <si>
    <t>ORD100544</t>
  </si>
  <si>
    <t>PROD9992A</t>
  </si>
  <si>
    <t>ORD100545</t>
  </si>
  <si>
    <t>PROD7459C</t>
  </si>
  <si>
    <t>ORD100546</t>
  </si>
  <si>
    <t>PROD7301C</t>
  </si>
  <si>
    <t>ORD100547</t>
  </si>
  <si>
    <t>PROD8155B</t>
  </si>
  <si>
    <t>ORD100548</t>
  </si>
  <si>
    <t>PROD3945D</t>
  </si>
  <si>
    <t>ORD100549</t>
  </si>
  <si>
    <t>PROD9161B</t>
  </si>
  <si>
    <t>ORD100550</t>
  </si>
  <si>
    <t>PROD8917C</t>
  </si>
  <si>
    <t>ORD100551</t>
  </si>
  <si>
    <t>PROD9469A</t>
  </si>
  <si>
    <t>ORD100552</t>
  </si>
  <si>
    <t>PROD6119A</t>
  </si>
  <si>
    <t>ORD100553</t>
  </si>
  <si>
    <t>PROD6782C</t>
  </si>
  <si>
    <t>ORD100554</t>
  </si>
  <si>
    <t>PROD3770A</t>
  </si>
  <si>
    <t>ORD100555</t>
  </si>
  <si>
    <t>PROD3171C</t>
  </si>
  <si>
    <t>ORD100556</t>
  </si>
  <si>
    <t>PROD7058B</t>
  </si>
  <si>
    <t>ORD100557</t>
  </si>
  <si>
    <t>PROD3525D</t>
  </si>
  <si>
    <t>ORD100558</t>
  </si>
  <si>
    <t>PROD5331A</t>
  </si>
  <si>
    <t>ORD100559</t>
  </si>
  <si>
    <t>PROD7222D</t>
  </si>
  <si>
    <t>ORD100560</t>
  </si>
  <si>
    <t>PROD1672A</t>
  </si>
  <si>
    <t>ORD100561</t>
  </si>
  <si>
    <t>PROD5183D</t>
  </si>
  <si>
    <t>ORD100562</t>
  </si>
  <si>
    <t>PROD7737A</t>
  </si>
  <si>
    <t>ORD100563</t>
  </si>
  <si>
    <t>PROD2506A</t>
  </si>
  <si>
    <t>ORD100564</t>
  </si>
  <si>
    <t>PROD4027A</t>
  </si>
  <si>
    <t>ORD100565</t>
  </si>
  <si>
    <t>PROD6298C</t>
  </si>
  <si>
    <t>ORD100566</t>
  </si>
  <si>
    <t>PROD3915D</t>
  </si>
  <si>
    <t>ORD100567</t>
  </si>
  <si>
    <t>PROD8065B</t>
  </si>
  <si>
    <t>ORD100568</t>
  </si>
  <si>
    <t>PROD1307D</t>
  </si>
  <si>
    <t>ORD100569</t>
  </si>
  <si>
    <t>PROD1060D</t>
  </si>
  <si>
    <t>ORD100570</t>
  </si>
  <si>
    <t>PROD9770C</t>
  </si>
  <si>
    <t>ORD100571</t>
  </si>
  <si>
    <t>PROD2318D</t>
  </si>
  <si>
    <t>ORD100572</t>
  </si>
  <si>
    <t>PROD2749C</t>
  </si>
  <si>
    <t>ORD100573</t>
  </si>
  <si>
    <t>PROD9015D</t>
  </si>
  <si>
    <t>ORD100574</t>
  </si>
  <si>
    <t>PROD6558A</t>
  </si>
  <si>
    <t>ORD100575</t>
  </si>
  <si>
    <t>ORD100576</t>
  </si>
  <si>
    <t>PROD4976B</t>
  </si>
  <si>
    <t>ORD100577</t>
  </si>
  <si>
    <t>PROD2047A</t>
  </si>
  <si>
    <t>ORD100578</t>
  </si>
  <si>
    <t>PROD6312A</t>
  </si>
  <si>
    <t>ORD100579</t>
  </si>
  <si>
    <t>PROD5487B</t>
  </si>
  <si>
    <t>ORD100580</t>
  </si>
  <si>
    <t>PROD7162B</t>
  </si>
  <si>
    <t>ORD100581</t>
  </si>
  <si>
    <t>PROD7819D</t>
  </si>
  <si>
    <t>ORD100582</t>
  </si>
  <si>
    <t>PROD1616B</t>
  </si>
  <si>
    <t>ORD100583</t>
  </si>
  <si>
    <t>PROD6929B</t>
  </si>
  <si>
    <t>ORD100584</t>
  </si>
  <si>
    <t>PROD3888B</t>
  </si>
  <si>
    <t>ORD100585</t>
  </si>
  <si>
    <t>PROD1709A</t>
  </si>
  <si>
    <t>ORD100586</t>
  </si>
  <si>
    <t>PROD6340D</t>
  </si>
  <si>
    <t>ORD100587</t>
  </si>
  <si>
    <t>PROD7152B</t>
  </si>
  <si>
    <t>ORD100588</t>
  </si>
  <si>
    <t>PROD3917D</t>
  </si>
  <si>
    <t>ORD100589</t>
  </si>
  <si>
    <t>PROD1977C</t>
  </si>
  <si>
    <t>ORD100590</t>
  </si>
  <si>
    <t>PROD3568B</t>
  </si>
  <si>
    <t>ORD100591</t>
  </si>
  <si>
    <t>PROD8757D</t>
  </si>
  <si>
    <t>ORD100592</t>
  </si>
  <si>
    <t>PROD4643B</t>
  </si>
  <si>
    <t>ORD100593</t>
  </si>
  <si>
    <t>PROD7974D</t>
  </si>
  <si>
    <t>ORD100594</t>
  </si>
  <si>
    <t>PROD3174C</t>
  </si>
  <si>
    <t>ORD100595</t>
  </si>
  <si>
    <t>PROD1399D</t>
  </si>
  <si>
    <t>ORD100596</t>
  </si>
  <si>
    <t>PROD7305C</t>
  </si>
  <si>
    <t>ORD100597</t>
  </si>
  <si>
    <t>PROD4393A</t>
  </si>
  <si>
    <t>ORD100598</t>
  </si>
  <si>
    <t>PROD7274C</t>
  </si>
  <si>
    <t>ORD100599</t>
  </si>
  <si>
    <t>PROD3267C</t>
  </si>
  <si>
    <t>ORD100600</t>
  </si>
  <si>
    <t>PROD9250D</t>
  </si>
  <si>
    <t>ORD100601</t>
  </si>
  <si>
    <t>PROD9714C</t>
  </si>
  <si>
    <t>ORD100602</t>
  </si>
  <si>
    <t>PROD2260A</t>
  </si>
  <si>
    <t>ORD100603</t>
  </si>
  <si>
    <t>PROD5803D</t>
  </si>
  <si>
    <t>ORD100604</t>
  </si>
  <si>
    <t>PROD2031A</t>
  </si>
  <si>
    <t>ORD100605</t>
  </si>
  <si>
    <t>PROD9686D</t>
  </si>
  <si>
    <t>ORD100606</t>
  </si>
  <si>
    <t>PROD3430C</t>
  </si>
  <si>
    <t>ORD100607</t>
  </si>
  <si>
    <t>PROD3514B</t>
  </si>
  <si>
    <t>ORD100608</t>
  </si>
  <si>
    <t>PROD1568C</t>
  </si>
  <si>
    <t>ORD100609</t>
  </si>
  <si>
    <t>PROD7628D</t>
  </si>
  <si>
    <t>ORD100610</t>
  </si>
  <si>
    <t>PROD5842D</t>
  </si>
  <si>
    <t>ORD100611</t>
  </si>
  <si>
    <t>PROD2914C</t>
  </si>
  <si>
    <t>ORD100612</t>
  </si>
  <si>
    <t>PROD9625B</t>
  </si>
  <si>
    <t>ORD100613</t>
  </si>
  <si>
    <t>PROD7462B</t>
  </si>
  <si>
    <t>ORD100614</t>
  </si>
  <si>
    <t>PROD5663C</t>
  </si>
  <si>
    <t>ORD100615</t>
  </si>
  <si>
    <t>PROD8249C</t>
  </si>
  <si>
    <t>ORD100616</t>
  </si>
  <si>
    <t>PROD5968D</t>
  </si>
  <si>
    <t>ORD100617</t>
  </si>
  <si>
    <t>PROD7791B</t>
  </si>
  <si>
    <t>ORD100618</t>
  </si>
  <si>
    <t>PROD9037A</t>
  </si>
  <si>
    <t>ORD100619</t>
  </si>
  <si>
    <t>PROD5303C</t>
  </si>
  <si>
    <t>ORD100620</t>
  </si>
  <si>
    <t>PROD5541D</t>
  </si>
  <si>
    <t>ORD100621</t>
  </si>
  <si>
    <t>PROD7114A</t>
  </si>
  <si>
    <t>ORD100622</t>
  </si>
  <si>
    <t>PROD5467C</t>
  </si>
  <si>
    <t>ORD100623</t>
  </si>
  <si>
    <t>PROD4002A</t>
  </si>
  <si>
    <t>ORD100624</t>
  </si>
  <si>
    <t>PROD2570C</t>
  </si>
  <si>
    <t>ORD100625</t>
  </si>
  <si>
    <t>PROD2678B</t>
  </si>
  <si>
    <t>ORD100626</t>
  </si>
  <si>
    <t>PROD2867D</t>
  </si>
  <si>
    <t>ORD100627</t>
  </si>
  <si>
    <t>PROD9570C</t>
  </si>
  <si>
    <t>ORD100628</t>
  </si>
  <si>
    <t>PROD4712C</t>
  </si>
  <si>
    <t>ORD100629</t>
  </si>
  <si>
    <t>PROD8934D</t>
  </si>
  <si>
    <t>ORD100630</t>
  </si>
  <si>
    <t>PROD5145A</t>
  </si>
  <si>
    <t>ORD100631</t>
  </si>
  <si>
    <t>PROD4277B</t>
  </si>
  <si>
    <t>ORD100632</t>
  </si>
  <si>
    <t>PROD3630B</t>
  </si>
  <si>
    <t>ORD100633</t>
  </si>
  <si>
    <t>PROD9800A</t>
  </si>
  <si>
    <t>ORD100634</t>
  </si>
  <si>
    <t>PROD6813D</t>
  </si>
  <si>
    <t>ORD100635</t>
  </si>
  <si>
    <t>PROD3226D</t>
  </si>
  <si>
    <t>ORD100636</t>
  </si>
  <si>
    <t>PROD6111D</t>
  </si>
  <si>
    <t>ORD100637</t>
  </si>
  <si>
    <t>PROD3937A</t>
  </si>
  <si>
    <t>ORD100638</t>
  </si>
  <si>
    <t>PROD3764A</t>
  </si>
  <si>
    <t>ORD100639</t>
  </si>
  <si>
    <t>PROD5563C</t>
  </si>
  <si>
    <t>ORD100640</t>
  </si>
  <si>
    <t>PROD3414D</t>
  </si>
  <si>
    <t>ORD100641</t>
  </si>
  <si>
    <t>PROD1865A</t>
  </si>
  <si>
    <t>ORD100642</t>
  </si>
  <si>
    <t>PROD2253D</t>
  </si>
  <si>
    <t>ORD100643</t>
  </si>
  <si>
    <t>PROD1289A</t>
  </si>
  <si>
    <t>ORD100644</t>
  </si>
  <si>
    <t>PROD3897C</t>
  </si>
  <si>
    <t>ORD100645</t>
  </si>
  <si>
    <t>PROD9037D</t>
  </si>
  <si>
    <t>ORD100646</t>
  </si>
  <si>
    <t>PROD6250A</t>
  </si>
  <si>
    <t>ORD100647</t>
  </si>
  <si>
    <t>PROD7235A</t>
  </si>
  <si>
    <t>ORD100648</t>
  </si>
  <si>
    <t>PROD2391A</t>
  </si>
  <si>
    <t>ORD100649</t>
  </si>
  <si>
    <t>PROD9433D</t>
  </si>
  <si>
    <t>ORD100650</t>
  </si>
  <si>
    <t>PROD2601D</t>
  </si>
  <si>
    <t>ORD100651</t>
  </si>
  <si>
    <t>PROD5907C</t>
  </si>
  <si>
    <t>ORD100652</t>
  </si>
  <si>
    <t>PROD5871D</t>
  </si>
  <si>
    <t>ORD100653</t>
  </si>
  <si>
    <t>PROD4436C</t>
  </si>
  <si>
    <t>ORD100654</t>
  </si>
  <si>
    <t>PROD9443D</t>
  </si>
  <si>
    <t>ORD100655</t>
  </si>
  <si>
    <t>PROD5389D</t>
  </si>
  <si>
    <t>ORD100656</t>
  </si>
  <si>
    <t>PROD8133D</t>
  </si>
  <si>
    <t>ORD100657</t>
  </si>
  <si>
    <t>PROD4868D</t>
  </si>
  <si>
    <t>ORD100658</t>
  </si>
  <si>
    <t>PROD7914A</t>
  </si>
  <si>
    <t>ORD100659</t>
  </si>
  <si>
    <t>PROD3883A</t>
  </si>
  <si>
    <t>ORD100660</t>
  </si>
  <si>
    <t>PROD2479D</t>
  </si>
  <si>
    <t>ORD100661</t>
  </si>
  <si>
    <t>PROD5125D</t>
  </si>
  <si>
    <t>ORD100662</t>
  </si>
  <si>
    <t>PROD4571B</t>
  </si>
  <si>
    <t>ORD100663</t>
  </si>
  <si>
    <t>PROD9740C</t>
  </si>
  <si>
    <t>ORD100664</t>
  </si>
  <si>
    <t>PROD8786C</t>
  </si>
  <si>
    <t>ORD100665</t>
  </si>
  <si>
    <t>PROD5144D</t>
  </si>
  <si>
    <t>ORD100666</t>
  </si>
  <si>
    <t>PROD5929A</t>
  </si>
  <si>
    <t>ORD100667</t>
  </si>
  <si>
    <t>PROD1555C</t>
  </si>
  <si>
    <t>ORD100668</t>
  </si>
  <si>
    <t>PROD5275A</t>
  </si>
  <si>
    <t>ORD100669</t>
  </si>
  <si>
    <t>PROD8264B</t>
  </si>
  <si>
    <t>ORD100670</t>
  </si>
  <si>
    <t>PROD3131D</t>
  </si>
  <si>
    <t>ORD100671</t>
  </si>
  <si>
    <t>PROD4254A</t>
  </si>
  <si>
    <t>ORD100672</t>
  </si>
  <si>
    <t>PROD4747A</t>
  </si>
  <si>
    <t>ORD100673</t>
  </si>
  <si>
    <t>PROD7028B</t>
  </si>
  <si>
    <t>ORD100674</t>
  </si>
  <si>
    <t>PROD4677B</t>
  </si>
  <si>
    <t>ORD100675</t>
  </si>
  <si>
    <t>PROD4531C</t>
  </si>
  <si>
    <t>ORD100676</t>
  </si>
  <si>
    <t>PROD8388B</t>
  </si>
  <si>
    <t>ORD100677</t>
  </si>
  <si>
    <t>PROD7283D</t>
  </si>
  <si>
    <t>ORD100678</t>
  </si>
  <si>
    <t>PROD6804A</t>
  </si>
  <si>
    <t>ORD100679</t>
  </si>
  <si>
    <t>PROD3938C</t>
  </si>
  <si>
    <t>ORD100680</t>
  </si>
  <si>
    <t>PROD5266A</t>
  </si>
  <si>
    <t>ORD100681</t>
  </si>
  <si>
    <t>PROD5312C</t>
  </si>
  <si>
    <t>ORD100682</t>
  </si>
  <si>
    <t>PROD8208A</t>
  </si>
  <si>
    <t>ORD100683</t>
  </si>
  <si>
    <t>PROD8150A</t>
  </si>
  <si>
    <t>ORD100684</t>
  </si>
  <si>
    <t>PROD6727A</t>
  </si>
  <si>
    <t>ORD100685</t>
  </si>
  <si>
    <t>PROD4479A</t>
  </si>
  <si>
    <t>ORD100686</t>
  </si>
  <si>
    <t>PROD5657A</t>
  </si>
  <si>
    <t>ORD100687</t>
  </si>
  <si>
    <t>PROD8439C</t>
  </si>
  <si>
    <t>ORD100688</t>
  </si>
  <si>
    <t>PROD4463A</t>
  </si>
  <si>
    <t>ORD100689</t>
  </si>
  <si>
    <t>PROD3916B</t>
  </si>
  <si>
    <t>ORD100690</t>
  </si>
  <si>
    <t>PROD2975C</t>
  </si>
  <si>
    <t>ORD100691</t>
  </si>
  <si>
    <t>PROD9021D</t>
  </si>
  <si>
    <t>ORD100692</t>
  </si>
  <si>
    <t>ORD100693</t>
  </si>
  <si>
    <t>ORD100694</t>
  </si>
  <si>
    <t>PROD5073D</t>
  </si>
  <si>
    <t>ORD100695</t>
  </si>
  <si>
    <t>PROD2548D</t>
  </si>
  <si>
    <t>ORD100696</t>
  </si>
  <si>
    <t>PROD3941B</t>
  </si>
  <si>
    <t>ORD100697</t>
  </si>
  <si>
    <t>PROD5342C</t>
  </si>
  <si>
    <t>ORD100698</t>
  </si>
  <si>
    <t>PROD8107A</t>
  </si>
  <si>
    <t>ORD100699</t>
  </si>
  <si>
    <t>PROD8974C</t>
  </si>
  <si>
    <t>ORD100700</t>
  </si>
  <si>
    <t>PROD1260B</t>
  </si>
  <si>
    <t>ORD100701</t>
  </si>
  <si>
    <t>PROD2410C</t>
  </si>
  <si>
    <t>ORD100702</t>
  </si>
  <si>
    <t>PROD8724A</t>
  </si>
  <si>
    <t>ORD100703</t>
  </si>
  <si>
    <t>PROD8074D</t>
  </si>
  <si>
    <t>ORD100704</t>
  </si>
  <si>
    <t>PROD4799A</t>
  </si>
  <si>
    <t>ORD100705</t>
  </si>
  <si>
    <t>PROD8755A</t>
  </si>
  <si>
    <t>ORD100706</t>
  </si>
  <si>
    <t>PROD4802B</t>
  </si>
  <si>
    <t>ORD100707</t>
  </si>
  <si>
    <t>PROD8738B</t>
  </si>
  <si>
    <t>ORD100708</t>
  </si>
  <si>
    <t>PROD9063A</t>
  </si>
  <si>
    <t>ORD100709</t>
  </si>
  <si>
    <t>PROD6849B</t>
  </si>
  <si>
    <t>ORD100710</t>
  </si>
  <si>
    <t>PROD8968C</t>
  </si>
  <si>
    <t>ORD100711</t>
  </si>
  <si>
    <t>PROD2706A</t>
  </si>
  <si>
    <t>ORD100712</t>
  </si>
  <si>
    <t>PROD2727B</t>
  </si>
  <si>
    <t>ORD100713</t>
  </si>
  <si>
    <t>PROD2626B</t>
  </si>
  <si>
    <t>ORD100714</t>
  </si>
  <si>
    <t>PROD8760C</t>
  </si>
  <si>
    <t>ORD100715</t>
  </si>
  <si>
    <t>PROD3483D</t>
  </si>
  <si>
    <t>ORD100716</t>
  </si>
  <si>
    <t>PROD1487D</t>
  </si>
  <si>
    <t>ORD100717</t>
  </si>
  <si>
    <t>PROD8111A</t>
  </si>
  <si>
    <t>ORD100718</t>
  </si>
  <si>
    <t>PROD5845D</t>
  </si>
  <si>
    <t>ORD100719</t>
  </si>
  <si>
    <t>PROD7618D</t>
  </si>
  <si>
    <t>ORD100720</t>
  </si>
  <si>
    <t>PROD2380A</t>
  </si>
  <si>
    <t>ORD100721</t>
  </si>
  <si>
    <t>PROD4501A</t>
  </si>
  <si>
    <t>ORD100722</t>
  </si>
  <si>
    <t>PROD5238B</t>
  </si>
  <si>
    <t>ORD100723</t>
  </si>
  <si>
    <t>PROD3028A</t>
  </si>
  <si>
    <t>ORD100724</t>
  </si>
  <si>
    <t>PROD9737B</t>
  </si>
  <si>
    <t>ORD100725</t>
  </si>
  <si>
    <t>PROD9514B</t>
  </si>
  <si>
    <t>ORD100726</t>
  </si>
  <si>
    <t>PROD7751A</t>
  </si>
  <si>
    <t>ORD100727</t>
  </si>
  <si>
    <t>PROD7598D</t>
  </si>
  <si>
    <t>ORD100728</t>
  </si>
  <si>
    <t>PROD3668B</t>
  </si>
  <si>
    <t>ORD100729</t>
  </si>
  <si>
    <t>ORD100730</t>
  </si>
  <si>
    <t>PROD2980C</t>
  </si>
  <si>
    <t>ORD100731</t>
  </si>
  <si>
    <t>PROD5816D</t>
  </si>
  <si>
    <t>ORD100732</t>
  </si>
  <si>
    <t>ORD100733</t>
  </si>
  <si>
    <t>PROD6534D</t>
  </si>
  <si>
    <t>ORD100734</t>
  </si>
  <si>
    <t>PROD7711D</t>
  </si>
  <si>
    <t>ORD100735</t>
  </si>
  <si>
    <t>PROD3713A</t>
  </si>
  <si>
    <t>ORD100736</t>
  </si>
  <si>
    <t>PROD1866B</t>
  </si>
  <si>
    <t>ORD100737</t>
  </si>
  <si>
    <t>PROD8278A</t>
  </si>
  <si>
    <t>ORD100738</t>
  </si>
  <si>
    <t>PROD1394C</t>
  </si>
  <si>
    <t>ORD100739</t>
  </si>
  <si>
    <t>PROD5187A</t>
  </si>
  <si>
    <t>ORD100740</t>
  </si>
  <si>
    <t>PROD1958C</t>
  </si>
  <si>
    <t>ORD100741</t>
  </si>
  <si>
    <t>PROD4318B</t>
  </si>
  <si>
    <t>ORD100742</t>
  </si>
  <si>
    <t>PROD6215D</t>
  </si>
  <si>
    <t>ORD100743</t>
  </si>
  <si>
    <t>PROD2663B</t>
  </si>
  <si>
    <t>ORD100744</t>
  </si>
  <si>
    <t>PROD9854B</t>
  </si>
  <si>
    <t>ORD100745</t>
  </si>
  <si>
    <t>PROD3742A</t>
  </si>
  <si>
    <t>ORD100746</t>
  </si>
  <si>
    <t>PROD9361C</t>
  </si>
  <si>
    <t>ORD100747</t>
  </si>
  <si>
    <t>PROD5578D</t>
  </si>
  <si>
    <t>ORD100748</t>
  </si>
  <si>
    <t>PROD6269C</t>
  </si>
  <si>
    <t>ORD100749</t>
  </si>
  <si>
    <t>PROD8807A</t>
  </si>
  <si>
    <t>ORD100750</t>
  </si>
  <si>
    <t>PROD9825A</t>
  </si>
  <si>
    <t>ORD100751</t>
  </si>
  <si>
    <t>PROD8580C</t>
  </si>
  <si>
    <t>ORD100752</t>
  </si>
  <si>
    <t>PROD4137A</t>
  </si>
  <si>
    <t>ORD100753</t>
  </si>
  <si>
    <t>PROD4425A</t>
  </si>
  <si>
    <t>ORD100754</t>
  </si>
  <si>
    <t>PROD3875A</t>
  </si>
  <si>
    <t>ORD100755</t>
  </si>
  <si>
    <t>PROD4143A</t>
  </si>
  <si>
    <t>ORD100756</t>
  </si>
  <si>
    <t>PROD6292D</t>
  </si>
  <si>
    <t>ORD100757</t>
  </si>
  <si>
    <t>PROD1769C</t>
  </si>
  <si>
    <t>ORD100758</t>
  </si>
  <si>
    <t>PROD4696D</t>
  </si>
  <si>
    <t>ORD100759</t>
  </si>
  <si>
    <t>PROD8863D</t>
  </si>
  <si>
    <t>ORD100760</t>
  </si>
  <si>
    <t>ORD100761</t>
  </si>
  <si>
    <t>PROD7183C</t>
  </si>
  <si>
    <t>ORD100762</t>
  </si>
  <si>
    <t>PROD1914A</t>
  </si>
  <si>
    <t>ORD100763</t>
  </si>
  <si>
    <t>PROD1173D</t>
  </si>
  <si>
    <t>ORD100764</t>
  </si>
  <si>
    <t>ORD100765</t>
  </si>
  <si>
    <t>PROD3064C</t>
  </si>
  <si>
    <t>ORD100766</t>
  </si>
  <si>
    <t>PROD6106D</t>
  </si>
  <si>
    <t>ORD100767</t>
  </si>
  <si>
    <t>PROD6618C</t>
  </si>
  <si>
    <t>ORD100768</t>
  </si>
  <si>
    <t>PROD1894D</t>
  </si>
  <si>
    <t>ORD100769</t>
  </si>
  <si>
    <t>PROD6425C</t>
  </si>
  <si>
    <t>ORD100770</t>
  </si>
  <si>
    <t>PROD4594A</t>
  </si>
  <si>
    <t>ORD100771</t>
  </si>
  <si>
    <t>PROD4363D</t>
  </si>
  <si>
    <t>ORD100772</t>
  </si>
  <si>
    <t>PROD8215B</t>
  </si>
  <si>
    <t>ORD100773</t>
  </si>
  <si>
    <t>PROD6567B</t>
  </si>
  <si>
    <t>ORD100774</t>
  </si>
  <si>
    <t>PROD7208A</t>
  </si>
  <si>
    <t>ORD100775</t>
  </si>
  <si>
    <t>PROD8106A</t>
  </si>
  <si>
    <t>ORD100776</t>
  </si>
  <si>
    <t>PROD8037B</t>
  </si>
  <si>
    <t>ORD100777</t>
  </si>
  <si>
    <t>PROD9327D</t>
  </si>
  <si>
    <t>ORD100778</t>
  </si>
  <si>
    <t>PROD7131D</t>
  </si>
  <si>
    <t>ORD100779</t>
  </si>
  <si>
    <t>PROD5396D</t>
  </si>
  <si>
    <t>ORD100780</t>
  </si>
  <si>
    <t>PROD6013D</t>
  </si>
  <si>
    <t>ORD100781</t>
  </si>
  <si>
    <t>PROD9500C</t>
  </si>
  <si>
    <t>ORD100782</t>
  </si>
  <si>
    <t>PROD7021D</t>
  </si>
  <si>
    <t>ORD100783</t>
  </si>
  <si>
    <t>PROD2350C</t>
  </si>
  <si>
    <t>ORD100784</t>
  </si>
  <si>
    <t>PROD6468B</t>
  </si>
  <si>
    <t>ORD100785</t>
  </si>
  <si>
    <t>PROD3258C</t>
  </si>
  <si>
    <t>ORD100786</t>
  </si>
  <si>
    <t>PROD8733B</t>
  </si>
  <si>
    <t>ORD100787</t>
  </si>
  <si>
    <t>PROD8559C</t>
  </si>
  <si>
    <t>ORD100788</t>
  </si>
  <si>
    <t>PROD1493C</t>
  </si>
  <si>
    <t>ORD100789</t>
  </si>
  <si>
    <t>PROD7867D</t>
  </si>
  <si>
    <t>ORD100790</t>
  </si>
  <si>
    <t>PROD6410D</t>
  </si>
  <si>
    <t>ORD100791</t>
  </si>
  <si>
    <t>PROD8397C</t>
  </si>
  <si>
    <t>ORD100792</t>
  </si>
  <si>
    <t>PROD4260A</t>
  </si>
  <si>
    <t>ORD100793</t>
  </si>
  <si>
    <t>PROD9495A</t>
  </si>
  <si>
    <t>ORD100794</t>
  </si>
  <si>
    <t>PROD2126D</t>
  </si>
  <si>
    <t>ORD100795</t>
  </si>
  <si>
    <t>PROD6084B</t>
  </si>
  <si>
    <t>ORD100796</t>
  </si>
  <si>
    <t>PROD5044C</t>
  </si>
  <si>
    <t>ORD100797</t>
  </si>
  <si>
    <t>PROD6681C</t>
  </si>
  <si>
    <t>ORD100798</t>
  </si>
  <si>
    <t>PROD4005A</t>
  </si>
  <si>
    <t>ORD100799</t>
  </si>
  <si>
    <t>PROD4559D</t>
  </si>
  <si>
    <t>ORD100800</t>
  </si>
  <si>
    <t>ORD100801</t>
  </si>
  <si>
    <t>PROD6630D</t>
  </si>
  <si>
    <t>ORD100802</t>
  </si>
  <si>
    <t>PROD8942D</t>
  </si>
  <si>
    <t>ORD100803</t>
  </si>
  <si>
    <t>PROD2646B</t>
  </si>
  <si>
    <t>ORD100804</t>
  </si>
  <si>
    <t>PROD8219C</t>
  </si>
  <si>
    <t>ORD100805</t>
  </si>
  <si>
    <t>PROD2684D</t>
  </si>
  <si>
    <t>ORD100806</t>
  </si>
  <si>
    <t>PROD7138B</t>
  </si>
  <si>
    <t>ORD100807</t>
  </si>
  <si>
    <t>PROD4613A</t>
  </si>
  <si>
    <t>ORD100808</t>
  </si>
  <si>
    <t>PROD4393D</t>
  </si>
  <si>
    <t>ORD100809</t>
  </si>
  <si>
    <t>PROD1196D</t>
  </si>
  <si>
    <t>ORD100810</t>
  </si>
  <si>
    <t>PROD2103B</t>
  </si>
  <si>
    <t>ORD100811</t>
  </si>
  <si>
    <t>PROD5127A</t>
  </si>
  <si>
    <t>ORD100812</t>
  </si>
  <si>
    <t>PROD6209D</t>
  </si>
  <si>
    <t>ORD100813</t>
  </si>
  <si>
    <t>PROD9248A</t>
  </si>
  <si>
    <t>ORD100814</t>
  </si>
  <si>
    <t>PROD2300A</t>
  </si>
  <si>
    <t>ORD100815</t>
  </si>
  <si>
    <t>PROD8270C</t>
  </si>
  <si>
    <t>ORD100816</t>
  </si>
  <si>
    <t>PROD1388B</t>
  </si>
  <si>
    <t>ORD100817</t>
  </si>
  <si>
    <t>PROD7250C</t>
  </si>
  <si>
    <t>ORD100818</t>
  </si>
  <si>
    <t>PROD3318B</t>
  </si>
  <si>
    <t>ORD100819</t>
  </si>
  <si>
    <t>PROD3689B</t>
  </si>
  <si>
    <t>ORD100820</t>
  </si>
  <si>
    <t>PROD5454D</t>
  </si>
  <si>
    <t>ORD100821</t>
  </si>
  <si>
    <t>PROD3553D</t>
  </si>
  <si>
    <t>ORD100822</t>
  </si>
  <si>
    <t>PROD3878C</t>
  </si>
  <si>
    <t>ORD100823</t>
  </si>
  <si>
    <t>PROD3238D</t>
  </si>
  <si>
    <t>ORD100824</t>
  </si>
  <si>
    <t>ORD100825</t>
  </si>
  <si>
    <t>PROD7304B</t>
  </si>
  <si>
    <t>ORD100826</t>
  </si>
  <si>
    <t>PROD7313D</t>
  </si>
  <si>
    <t>ORD100827</t>
  </si>
  <si>
    <t>PROD3422C</t>
  </si>
  <si>
    <t>ORD100828</t>
  </si>
  <si>
    <t>PROD1202A</t>
  </si>
  <si>
    <t>ORD100829</t>
  </si>
  <si>
    <t>PROD5143C</t>
  </si>
  <si>
    <t>ORD100830</t>
  </si>
  <si>
    <t>PROD6642B</t>
  </si>
  <si>
    <t>ORD100831</t>
  </si>
  <si>
    <t>PROD2144D</t>
  </si>
  <si>
    <t>ORD100832</t>
  </si>
  <si>
    <t>PROD4244D</t>
  </si>
  <si>
    <t>ORD100833</t>
  </si>
  <si>
    <t>PROD7697D</t>
  </si>
  <si>
    <t>ORD100834</t>
  </si>
  <si>
    <t>PROD1486B</t>
  </si>
  <si>
    <t>ORD100835</t>
  </si>
  <si>
    <t>PROD1685A</t>
  </si>
  <si>
    <t>ORD100836</t>
  </si>
  <si>
    <t>PROD6521D</t>
  </si>
  <si>
    <t>ORD100837</t>
  </si>
  <si>
    <t>PROD1937C</t>
  </si>
  <si>
    <t>ORD100838</t>
  </si>
  <si>
    <t>PROD3013C</t>
  </si>
  <si>
    <t>ORD100839</t>
  </si>
  <si>
    <t>PROD1051C</t>
  </si>
  <si>
    <t>ORD100840</t>
  </si>
  <si>
    <t>PROD7556A</t>
  </si>
  <si>
    <t>ORD100841</t>
  </si>
  <si>
    <t>PROD9520A</t>
  </si>
  <si>
    <t>ORD100842</t>
  </si>
  <si>
    <t>PROD8311A</t>
  </si>
  <si>
    <t>ORD100843</t>
  </si>
  <si>
    <t>PROD1478B</t>
  </si>
  <si>
    <t>ORD100844</t>
  </si>
  <si>
    <t>PROD3224D</t>
  </si>
  <si>
    <t>ORD100845</t>
  </si>
  <si>
    <t>PROD7252D</t>
  </si>
  <si>
    <t>ORD100846</t>
  </si>
  <si>
    <t>PROD2902C</t>
  </si>
  <si>
    <t>ORD100847</t>
  </si>
  <si>
    <t>PROD7359D</t>
  </si>
  <si>
    <t>ORD100848</t>
  </si>
  <si>
    <t>PROD9819D</t>
  </si>
  <si>
    <t>ORD100849</t>
  </si>
  <si>
    <t>PROD1562C</t>
  </si>
  <si>
    <t>ORD100850</t>
  </si>
  <si>
    <t>PROD1963C</t>
  </si>
  <si>
    <t>ORD100851</t>
  </si>
  <si>
    <t>PROD5900B</t>
  </si>
  <si>
    <t>ORD100852</t>
  </si>
  <si>
    <t>PROD9648C</t>
  </si>
  <si>
    <t>ORD100853</t>
  </si>
  <si>
    <t>ORD100854</t>
  </si>
  <si>
    <t>PROD6934A</t>
  </si>
  <si>
    <t>ORD100855</t>
  </si>
  <si>
    <t>PROD1859A</t>
  </si>
  <si>
    <t>ORD100856</t>
  </si>
  <si>
    <t>PROD7498D</t>
  </si>
  <si>
    <t>ORD100857</t>
  </si>
  <si>
    <t>PROD7018A</t>
  </si>
  <si>
    <t>ORD100858</t>
  </si>
  <si>
    <t>PROD8856C</t>
  </si>
  <si>
    <t>ORD100859</t>
  </si>
  <si>
    <t>PROD2629C</t>
  </si>
  <si>
    <t>ORD100860</t>
  </si>
  <si>
    <t>ORD100861</t>
  </si>
  <si>
    <t>PROD3110B</t>
  </si>
  <si>
    <t>ORD100862</t>
  </si>
  <si>
    <t>PROD3811D</t>
  </si>
  <si>
    <t>ORD100863</t>
  </si>
  <si>
    <t>PROD8289B</t>
  </si>
  <si>
    <t>ORD100864</t>
  </si>
  <si>
    <t>PROD2622A</t>
  </si>
  <si>
    <t>ORD100865</t>
  </si>
  <si>
    <t>PROD4539C</t>
  </si>
  <si>
    <t>ORD100866</t>
  </si>
  <si>
    <t>PROD8472A</t>
  </si>
  <si>
    <t>ORD100867</t>
  </si>
  <si>
    <t>PROD7097B</t>
  </si>
  <si>
    <t>ORD100868</t>
  </si>
  <si>
    <t>PROD9707A</t>
  </si>
  <si>
    <t>ORD100869</t>
  </si>
  <si>
    <t>PROD4698C</t>
  </si>
  <si>
    <t>ORD100870</t>
  </si>
  <si>
    <t>PROD9625C</t>
  </si>
  <si>
    <t>ORD100871</t>
  </si>
  <si>
    <t>PROD2623A</t>
  </si>
  <si>
    <t>ORD100872</t>
  </si>
  <si>
    <t>PROD7597D</t>
  </si>
  <si>
    <t>ORD100873</t>
  </si>
  <si>
    <t>PROD7206C</t>
  </si>
  <si>
    <t>ORD100874</t>
  </si>
  <si>
    <t>PROD8678C</t>
  </si>
  <si>
    <t>ORD100875</t>
  </si>
  <si>
    <t>PROD2476A</t>
  </si>
  <si>
    <t>ORD100876</t>
  </si>
  <si>
    <t>PROD1175D</t>
  </si>
  <si>
    <t>ORD100877</t>
  </si>
  <si>
    <t>PROD7643A</t>
  </si>
  <si>
    <t>ORD100878</t>
  </si>
  <si>
    <t>PROD1693D</t>
  </si>
  <si>
    <t>ORD100879</t>
  </si>
  <si>
    <t>PROD9118D</t>
  </si>
  <si>
    <t>ORD100880</t>
  </si>
  <si>
    <t>PROD5901D</t>
  </si>
  <si>
    <t>ORD100881</t>
  </si>
  <si>
    <t>PROD1580D</t>
  </si>
  <si>
    <t>ORD100882</t>
  </si>
  <si>
    <t>PROD1084C</t>
  </si>
  <si>
    <t>ORD100883</t>
  </si>
  <si>
    <t>PROD3518D</t>
  </si>
  <si>
    <t>ORD100884</t>
  </si>
  <si>
    <t>PROD5903C</t>
  </si>
  <si>
    <t>ORD100885</t>
  </si>
  <si>
    <t>PROD6795D</t>
  </si>
  <si>
    <t>ORD100886</t>
  </si>
  <si>
    <t>PROD1517B</t>
  </si>
  <si>
    <t>ORD100887</t>
  </si>
  <si>
    <t>PROD6322D</t>
  </si>
  <si>
    <t>ORD100888</t>
  </si>
  <si>
    <t>PROD9192A</t>
  </si>
  <si>
    <t>ORD100889</t>
  </si>
  <si>
    <t>PROD5742C</t>
  </si>
  <si>
    <t>ORD100890</t>
  </si>
  <si>
    <t>PROD5052D</t>
  </si>
  <si>
    <t>ORD100891</t>
  </si>
  <si>
    <t>PROD3436B</t>
  </si>
  <si>
    <t>ORD100892</t>
  </si>
  <si>
    <t>PROD4270A</t>
  </si>
  <si>
    <t>ORD100893</t>
  </si>
  <si>
    <t>PROD2005D</t>
  </si>
  <si>
    <t>ORD100894</t>
  </si>
  <si>
    <t>PROD1779B</t>
  </si>
  <si>
    <t>ORD100895</t>
  </si>
  <si>
    <t>PROD8059B</t>
  </si>
  <si>
    <t>ORD100896</t>
  </si>
  <si>
    <t>PROD3134C</t>
  </si>
  <si>
    <t>ORD100897</t>
  </si>
  <si>
    <t>PROD3137A</t>
  </si>
  <si>
    <t>ORD100898</t>
  </si>
  <si>
    <t>PROD5939D</t>
  </si>
  <si>
    <t>ORD100899</t>
  </si>
  <si>
    <t>PROD6996D</t>
  </si>
  <si>
    <t>ORD100900</t>
  </si>
  <si>
    <t>PROD5491B</t>
  </si>
  <si>
    <t>ORD100901</t>
  </si>
  <si>
    <t>PROD9723A</t>
  </si>
  <si>
    <t>ORD100902</t>
  </si>
  <si>
    <t>ORD100903</t>
  </si>
  <si>
    <t>PROD4609C</t>
  </si>
  <si>
    <t>ORD100904</t>
  </si>
  <si>
    <t>PROD5550B</t>
  </si>
  <si>
    <t>ORD100905</t>
  </si>
  <si>
    <t>PROD7047C</t>
  </si>
  <si>
    <t>ORD100906</t>
  </si>
  <si>
    <t>PROD6824B</t>
  </si>
  <si>
    <t>ORD100907</t>
  </si>
  <si>
    <t>PROD7258C</t>
  </si>
  <si>
    <t>ORD100908</t>
  </si>
  <si>
    <t>PROD8308B</t>
  </si>
  <si>
    <t>ORD100909</t>
  </si>
  <si>
    <t>PROD4094D</t>
  </si>
  <si>
    <t>ORD100910</t>
  </si>
  <si>
    <t>PROD4077A</t>
  </si>
  <si>
    <t>ORD100911</t>
  </si>
  <si>
    <t>PROD3249A</t>
  </si>
  <si>
    <t>ORD100912</t>
  </si>
  <si>
    <t>PROD3165B</t>
  </si>
  <si>
    <t>ORD100913</t>
  </si>
  <si>
    <t>PROD9886C</t>
  </si>
  <si>
    <t>ORD100914</t>
  </si>
  <si>
    <t>PROD8846B</t>
  </si>
  <si>
    <t>ORD100915</t>
  </si>
  <si>
    <t>PROD9923C</t>
  </si>
  <si>
    <t>ORD100916</t>
  </si>
  <si>
    <t>PROD6788C</t>
  </si>
  <si>
    <t>ORD100917</t>
  </si>
  <si>
    <t>PROD2249C</t>
  </si>
  <si>
    <t>ORD100918</t>
  </si>
  <si>
    <t>PROD3971D</t>
  </si>
  <si>
    <t>ORD100919</t>
  </si>
  <si>
    <t>PROD5348A</t>
  </si>
  <si>
    <t>ORD100920</t>
  </si>
  <si>
    <t>PROD2854D</t>
  </si>
  <si>
    <t>ORD100921</t>
  </si>
  <si>
    <t>PROD9097D</t>
  </si>
  <si>
    <t>ORD100922</t>
  </si>
  <si>
    <t>PROD9144D</t>
  </si>
  <si>
    <t>ORD100923</t>
  </si>
  <si>
    <t>PROD2429B</t>
  </si>
  <si>
    <t>ORD100924</t>
  </si>
  <si>
    <t>PROD6723C</t>
  </si>
  <si>
    <t>ORD100925</t>
  </si>
  <si>
    <t>PROD4452B</t>
  </si>
  <si>
    <t>ORD100926</t>
  </si>
  <si>
    <t>PROD1886A</t>
  </si>
  <si>
    <t>ORD100927</t>
  </si>
  <si>
    <t>PROD1204D</t>
  </si>
  <si>
    <t>ORD100928</t>
  </si>
  <si>
    <t>PROD6526D</t>
  </si>
  <si>
    <t>ORD100929</t>
  </si>
  <si>
    <t>ORD100930</t>
  </si>
  <si>
    <t>PROD4724D</t>
  </si>
  <si>
    <t>ORD100931</t>
  </si>
  <si>
    <t>PROD1917B</t>
  </si>
  <si>
    <t>ORD100932</t>
  </si>
  <si>
    <t>PROD1895C</t>
  </si>
  <si>
    <t>ORD100933</t>
  </si>
  <si>
    <t>PROD4924C</t>
  </si>
  <si>
    <t>ORD100934</t>
  </si>
  <si>
    <t>PROD4305A</t>
  </si>
  <si>
    <t>ORD100935</t>
  </si>
  <si>
    <t>PROD1787C</t>
  </si>
  <si>
    <t>ORD100936</t>
  </si>
  <si>
    <t>PROD6830B</t>
  </si>
  <si>
    <t>ORD100937</t>
  </si>
  <si>
    <t>PROD7260D</t>
  </si>
  <si>
    <t>ORD100938</t>
  </si>
  <si>
    <t>PROD4794B</t>
  </si>
  <si>
    <t>ORD100939</t>
  </si>
  <si>
    <t>PROD1655D</t>
  </si>
  <si>
    <t>ORD100940</t>
  </si>
  <si>
    <t>PROD6071A</t>
  </si>
  <si>
    <t>ORD100941</t>
  </si>
  <si>
    <t>PROD6789A</t>
  </si>
  <si>
    <t>ORD100942</t>
  </si>
  <si>
    <t>PROD3031D</t>
  </si>
  <si>
    <t>ORD100943</t>
  </si>
  <si>
    <t>PROD7008C</t>
  </si>
  <si>
    <t>ORD100944</t>
  </si>
  <si>
    <t>PROD5011A</t>
  </si>
  <si>
    <t>ORD100945</t>
  </si>
  <si>
    <t>PROD8573A</t>
  </si>
  <si>
    <t>ORD100946</t>
  </si>
  <si>
    <t>PROD7503D</t>
  </si>
  <si>
    <t>ORD100947</t>
  </si>
  <si>
    <t>PROD2873C</t>
  </si>
  <si>
    <t>ORD100948</t>
  </si>
  <si>
    <t>PROD7230A</t>
  </si>
  <si>
    <t>ORD100949</t>
  </si>
  <si>
    <t>PROD5421C</t>
  </si>
  <si>
    <t>ORD100950</t>
  </si>
  <si>
    <t>PROD7876B</t>
  </si>
  <si>
    <t>ORD100951</t>
  </si>
  <si>
    <t>PROD4253C</t>
  </si>
  <si>
    <t>ORD100952</t>
  </si>
  <si>
    <t>PROD7375A</t>
  </si>
  <si>
    <t>ORD100953</t>
  </si>
  <si>
    <t>PROD3465D</t>
  </si>
  <si>
    <t>ORD100954</t>
  </si>
  <si>
    <t>PROD8381B</t>
  </si>
  <si>
    <t>ORD100955</t>
  </si>
  <si>
    <t>PROD4541C</t>
  </si>
  <si>
    <t>ORD100956</t>
  </si>
  <si>
    <t>PROD3043D</t>
  </si>
  <si>
    <t>ORD100957</t>
  </si>
  <si>
    <t>PROD3880D</t>
  </si>
  <si>
    <t>ORD100958</t>
  </si>
  <si>
    <t>PROD5640A</t>
  </si>
  <si>
    <t>ORD100959</t>
  </si>
  <si>
    <t>PROD2633D</t>
  </si>
  <si>
    <t>ORD100960</t>
  </si>
  <si>
    <t>PROD7243A</t>
  </si>
  <si>
    <t>ORD100961</t>
  </si>
  <si>
    <t>PROD1124C</t>
  </si>
  <si>
    <t>ORD100962</t>
  </si>
  <si>
    <t>PROD1068D</t>
  </si>
  <si>
    <t>ORD100963</t>
  </si>
  <si>
    <t>PROD6490B</t>
  </si>
  <si>
    <t>ORD100964</t>
  </si>
  <si>
    <t>PROD8030B</t>
  </si>
  <si>
    <t>ORD100965</t>
  </si>
  <si>
    <t>PROD9261A</t>
  </si>
  <si>
    <t>ORD100966</t>
  </si>
  <si>
    <t>PROD2528A</t>
  </si>
  <si>
    <t>ORD100967</t>
  </si>
  <si>
    <t>PROD7265A</t>
  </si>
  <si>
    <t>ORD100968</t>
  </si>
  <si>
    <t>PROD4175B</t>
  </si>
  <si>
    <t>ORD100969</t>
  </si>
  <si>
    <t>PROD2694A</t>
  </si>
  <si>
    <t>ORD100970</t>
  </si>
  <si>
    <t>PROD4407D</t>
  </si>
  <si>
    <t>ORD100971</t>
  </si>
  <si>
    <t>PROD7148C</t>
  </si>
  <si>
    <t>ORD100972</t>
  </si>
  <si>
    <t>PROD2920C</t>
  </si>
  <si>
    <t>ORD100973</t>
  </si>
  <si>
    <t>PROD4159A</t>
  </si>
  <si>
    <t>ORD100974</t>
  </si>
  <si>
    <t>PROD1483C</t>
  </si>
  <si>
    <t>ORD100975</t>
  </si>
  <si>
    <t>PROD5822D</t>
  </si>
  <si>
    <t>ORD100976</t>
  </si>
  <si>
    <t>PROD2685C</t>
  </si>
  <si>
    <t>ORD100977</t>
  </si>
  <si>
    <t>PROD2762D</t>
  </si>
  <si>
    <t>ORD100978</t>
  </si>
  <si>
    <t>PROD5146D</t>
  </si>
  <si>
    <t>ORD100979</t>
  </si>
  <si>
    <t>PROD5019A</t>
  </si>
  <si>
    <t>ORD100980</t>
  </si>
  <si>
    <t>PROD6388B</t>
  </si>
  <si>
    <t>ORD100981</t>
  </si>
  <si>
    <t>PROD5555A</t>
  </si>
  <si>
    <t>ORD100982</t>
  </si>
  <si>
    <t>PROD9169A</t>
  </si>
  <si>
    <t>ORD100983</t>
  </si>
  <si>
    <t>PROD1348C</t>
  </si>
  <si>
    <t>ORD100984</t>
  </si>
  <si>
    <t>PROD1640C</t>
  </si>
  <si>
    <t>ORD100985</t>
  </si>
  <si>
    <t>PROD6665D</t>
  </si>
  <si>
    <t>ORD100986</t>
  </si>
  <si>
    <t>PROD2989C</t>
  </si>
  <si>
    <t>ORD100987</t>
  </si>
  <si>
    <t>PROD4708B</t>
  </si>
  <si>
    <t>ORD100988</t>
  </si>
  <si>
    <t>PROD2815A</t>
  </si>
  <si>
    <t>ORD100989</t>
  </si>
  <si>
    <t>PROD3257D</t>
  </si>
  <si>
    <t>ORD100990</t>
  </si>
  <si>
    <t>PROD9548B</t>
  </si>
  <si>
    <t>ORD100991</t>
  </si>
  <si>
    <t>PROD2504C</t>
  </si>
  <si>
    <t>ORD100992</t>
  </si>
  <si>
    <t>PROD2231D</t>
  </si>
  <si>
    <t>ORD100993</t>
  </si>
  <si>
    <t>PROD4418C</t>
  </si>
  <si>
    <t>ORD100994</t>
  </si>
  <si>
    <t>PROD7317D</t>
  </si>
  <si>
    <t>ORD100995</t>
  </si>
  <si>
    <t>PROD2672B</t>
  </si>
  <si>
    <t>ORD100996</t>
  </si>
  <si>
    <t>PROD8416C</t>
  </si>
  <si>
    <t>ORD100997</t>
  </si>
  <si>
    <t>PROD6467A</t>
  </si>
  <si>
    <t>ORD100998</t>
  </si>
  <si>
    <t>PROD4103D</t>
  </si>
  <si>
    <t>ORD100999</t>
  </si>
  <si>
    <t>PROD4597A</t>
  </si>
  <si>
    <t>ORD101000</t>
  </si>
  <si>
    <t>ORD101001</t>
  </si>
  <si>
    <t>PROD5718A</t>
  </si>
  <si>
    <t>ORD101002</t>
  </si>
  <si>
    <t>PROD3730B</t>
  </si>
  <si>
    <t>ORD101003</t>
  </si>
  <si>
    <t>PROD2261B</t>
  </si>
  <si>
    <t>ORD101004</t>
  </si>
  <si>
    <t>PROD5762B</t>
  </si>
  <si>
    <t>ORD101005</t>
  </si>
  <si>
    <t>PROD9940C</t>
  </si>
  <si>
    <t>ORD101006</t>
  </si>
  <si>
    <t>PROD8935A</t>
  </si>
  <si>
    <t>ORD101007</t>
  </si>
  <si>
    <t>PROD1506B</t>
  </si>
  <si>
    <t>ORD101008</t>
  </si>
  <si>
    <t>PROD5487D</t>
  </si>
  <si>
    <t>ORD101009</t>
  </si>
  <si>
    <t>PROD4122A</t>
  </si>
  <si>
    <t>ORD101010</t>
  </si>
  <si>
    <t>PROD2805A</t>
  </si>
  <si>
    <t>ORD101011</t>
  </si>
  <si>
    <t>PROD2058C</t>
  </si>
  <si>
    <t>ORD101012</t>
  </si>
  <si>
    <t>PROD1083D</t>
  </si>
  <si>
    <t>ORD101013</t>
  </si>
  <si>
    <t>PROD3540A</t>
  </si>
  <si>
    <t>ORD101014</t>
  </si>
  <si>
    <t>PROD6810B</t>
  </si>
  <si>
    <t>ORD101015</t>
  </si>
  <si>
    <t>PROD8140C</t>
  </si>
  <si>
    <t>ORD101016</t>
  </si>
  <si>
    <t>ORD101017</t>
  </si>
  <si>
    <t>PROD6858D</t>
  </si>
  <si>
    <t>ORD101018</t>
  </si>
  <si>
    <t>PROD7896A</t>
  </si>
  <si>
    <t>ORD101019</t>
  </si>
  <si>
    <t>PROD1877D</t>
  </si>
  <si>
    <t>ORD101020</t>
  </si>
  <si>
    <t>PROD2387A</t>
  </si>
  <si>
    <t>ORD101021</t>
  </si>
  <si>
    <t>PROD2989A</t>
  </si>
  <si>
    <t>ORD101022</t>
  </si>
  <si>
    <t>PROD6093A</t>
  </si>
  <si>
    <t>ORD101023</t>
  </si>
  <si>
    <t>PROD2697D</t>
  </si>
  <si>
    <t>ORD101024</t>
  </si>
  <si>
    <t>PROD9957C</t>
  </si>
  <si>
    <t>ORD101025</t>
  </si>
  <si>
    <t>ORD101026</t>
  </si>
  <si>
    <t>PROD7018C</t>
  </si>
  <si>
    <t>ORD101027</t>
  </si>
  <si>
    <t>PROD2968D</t>
  </si>
  <si>
    <t>ORD101028</t>
  </si>
  <si>
    <t>PROD3282D</t>
  </si>
  <si>
    <t>ORD101029</t>
  </si>
  <si>
    <t>PROD7399A</t>
  </si>
  <si>
    <t>ORD101030</t>
  </si>
  <si>
    <t>PROD7454A</t>
  </si>
  <si>
    <t>ORD101031</t>
  </si>
  <si>
    <t>PROD6703D</t>
  </si>
  <si>
    <t>ORD101032</t>
  </si>
  <si>
    <t>PROD6302B</t>
  </si>
  <si>
    <t>ORD101033</t>
  </si>
  <si>
    <t>PROD5103A</t>
  </si>
  <si>
    <t>ORD101034</t>
  </si>
  <si>
    <t>PROD8364D</t>
  </si>
  <si>
    <t>ORD101035</t>
  </si>
  <si>
    <t>PROD8111B</t>
  </si>
  <si>
    <t>ORD101036</t>
  </si>
  <si>
    <t>PROD9955A</t>
  </si>
  <si>
    <t>ORD101037</t>
  </si>
  <si>
    <t>PROD6840B</t>
  </si>
  <si>
    <t>ORD101038</t>
  </si>
  <si>
    <t>PROD5886A</t>
  </si>
  <si>
    <t>ORD101039</t>
  </si>
  <si>
    <t>PROD7396C</t>
  </si>
  <si>
    <t>ORD101040</t>
  </si>
  <si>
    <t>PROD6115D</t>
  </si>
  <si>
    <t>ORD101041</t>
  </si>
  <si>
    <t>PROD7904C</t>
  </si>
  <si>
    <t>ORD101042</t>
  </si>
  <si>
    <t>PROD4860D</t>
  </si>
  <si>
    <t>ORD101043</t>
  </si>
  <si>
    <t>PROD8844B</t>
  </si>
  <si>
    <t>ORD101044</t>
  </si>
  <si>
    <t>PROD5971B</t>
  </si>
  <si>
    <t>ORD101045</t>
  </si>
  <si>
    <t>PROD8899A</t>
  </si>
  <si>
    <t>ORD101046</t>
  </si>
  <si>
    <t>PROD2933C</t>
  </si>
  <si>
    <t>ORD101047</t>
  </si>
  <si>
    <t>PROD4721D</t>
  </si>
  <si>
    <t>ORD101048</t>
  </si>
  <si>
    <t>PROD5630A</t>
  </si>
  <si>
    <t>ORD101049</t>
  </si>
  <si>
    <t>PROD2251C</t>
  </si>
  <si>
    <t>ORD101050</t>
  </si>
  <si>
    <t>PROD5795B</t>
  </si>
  <si>
    <t>ORD101051</t>
  </si>
  <si>
    <t>PROD8966C</t>
  </si>
  <si>
    <t>ORD101052</t>
  </si>
  <si>
    <t>PROD3325A</t>
  </si>
  <si>
    <t>ORD101053</t>
  </si>
  <si>
    <t>PROD5554D</t>
  </si>
  <si>
    <t>ORD101054</t>
  </si>
  <si>
    <t>PROD8274A</t>
  </si>
  <si>
    <t>ORD101055</t>
  </si>
  <si>
    <t>PROD9872C</t>
  </si>
  <si>
    <t>ORD101056</t>
  </si>
  <si>
    <t>PROD8111D</t>
  </si>
  <si>
    <t>ORD101057</t>
  </si>
  <si>
    <t>PROD9501C</t>
  </si>
  <si>
    <t>ORD101058</t>
  </si>
  <si>
    <t>PROD2401B</t>
  </si>
  <si>
    <t>ORD101059</t>
  </si>
  <si>
    <t>ORD101060</t>
  </si>
  <si>
    <t>PROD1606C</t>
  </si>
  <si>
    <t>ORD101061</t>
  </si>
  <si>
    <t>PROD2049D</t>
  </si>
  <si>
    <t>ORD101062</t>
  </si>
  <si>
    <t>PROD1812B</t>
  </si>
  <si>
    <t>ORD101063</t>
  </si>
  <si>
    <t>PROD1996C</t>
  </si>
  <si>
    <t>ORD101064</t>
  </si>
  <si>
    <t>PROD2269D</t>
  </si>
  <si>
    <t>ORD101065</t>
  </si>
  <si>
    <t>PROD2169D</t>
  </si>
  <si>
    <t>ORD101066</t>
  </si>
  <si>
    <t>PROD8711C</t>
  </si>
  <si>
    <t>ORD101067</t>
  </si>
  <si>
    <t>PROD4464C</t>
  </si>
  <si>
    <t>ORD101068</t>
  </si>
  <si>
    <t>PROD2285A</t>
  </si>
  <si>
    <t>ORD101069</t>
  </si>
  <si>
    <t>PROD9592D</t>
  </si>
  <si>
    <t>ORD101070</t>
  </si>
  <si>
    <t>PROD8468C</t>
  </si>
  <si>
    <t>ORD101071</t>
  </si>
  <si>
    <t>PROD8932B</t>
  </si>
  <si>
    <t>ORD101072</t>
  </si>
  <si>
    <t>PROD5264C</t>
  </si>
  <si>
    <t>ORD101073</t>
  </si>
  <si>
    <t>PROD4245B</t>
  </si>
  <si>
    <t>ORD101074</t>
  </si>
  <si>
    <t>PROD3070A</t>
  </si>
  <si>
    <t>ORD101075</t>
  </si>
  <si>
    <t>PROD7919C</t>
  </si>
  <si>
    <t>ORD101076</t>
  </si>
  <si>
    <t>PROD2765A</t>
  </si>
  <si>
    <t>ORD101077</t>
  </si>
  <si>
    <t>PROD3205B</t>
  </si>
  <si>
    <t>ORD101078</t>
  </si>
  <si>
    <t>PROD6250D</t>
  </si>
  <si>
    <t>ORD101079</t>
  </si>
  <si>
    <t>PROD9326D</t>
  </si>
  <si>
    <t>ORD101080</t>
  </si>
  <si>
    <t>PROD9505C</t>
  </si>
  <si>
    <t>ORD101081</t>
  </si>
  <si>
    <t>PROD4664B</t>
  </si>
  <si>
    <t>ORD101082</t>
  </si>
  <si>
    <t>PROD9334B</t>
  </si>
  <si>
    <t>ORD101083</t>
  </si>
  <si>
    <t>PROD4328C</t>
  </si>
  <si>
    <t>ORD101084</t>
  </si>
  <si>
    <t>PROD8281D</t>
  </si>
  <si>
    <t>ORD101085</t>
  </si>
  <si>
    <t>PROD2218C</t>
  </si>
  <si>
    <t>ORD101086</t>
  </si>
  <si>
    <t>PROD1628D</t>
  </si>
  <si>
    <t>ORD101087</t>
  </si>
  <si>
    <t>PROD5029B</t>
  </si>
  <si>
    <t>ORD101088</t>
  </si>
  <si>
    <t>PROD5630B</t>
  </si>
  <si>
    <t>ORD101089</t>
  </si>
  <si>
    <t>ORD101090</t>
  </si>
  <si>
    <t>PROD4799C</t>
  </si>
  <si>
    <t>ORD101091</t>
  </si>
  <si>
    <t>PROD5706D</t>
  </si>
  <si>
    <t>ORD101092</t>
  </si>
  <si>
    <t>PROD3098D</t>
  </si>
  <si>
    <t>ORD101093</t>
  </si>
  <si>
    <t>PROD6295C</t>
  </si>
  <si>
    <t>ORD101094</t>
  </si>
  <si>
    <t>PROD4587C</t>
  </si>
  <si>
    <t>ORD101095</t>
  </si>
  <si>
    <t>PROD6401B</t>
  </si>
  <si>
    <t>ORD101096</t>
  </si>
  <si>
    <t>PROD2039A</t>
  </si>
  <si>
    <t>ORD101097</t>
  </si>
  <si>
    <t>PROD5754B</t>
  </si>
  <si>
    <t>ORD101098</t>
  </si>
  <si>
    <t>PROD9627A</t>
  </si>
  <si>
    <t>ORD101099</t>
  </si>
  <si>
    <t>PROD1553C</t>
  </si>
  <si>
    <t>ORD101100</t>
  </si>
  <si>
    <t>PROD2210D</t>
  </si>
  <si>
    <t>ORD101101</t>
  </si>
  <si>
    <t>PROD4183C</t>
  </si>
  <si>
    <t>ORD101102</t>
  </si>
  <si>
    <t>PROD8723D</t>
  </si>
  <si>
    <t>ORD101103</t>
  </si>
  <si>
    <t>PROD9300B</t>
  </si>
  <si>
    <t>ORD101104</t>
  </si>
  <si>
    <t>PROD4671A</t>
  </si>
  <si>
    <t>ORD101105</t>
  </si>
  <si>
    <t>PROD2370A</t>
  </si>
  <si>
    <t>ORD101106</t>
  </si>
  <si>
    <t>PROD9575B</t>
  </si>
  <si>
    <t>ORD101107</t>
  </si>
  <si>
    <t>PROD7660A</t>
  </si>
  <si>
    <t>ORD101108</t>
  </si>
  <si>
    <t>PROD9428A</t>
  </si>
  <si>
    <t>ORD101109</t>
  </si>
  <si>
    <t>PROD3722B</t>
  </si>
  <si>
    <t>ORD101110</t>
  </si>
  <si>
    <t>PROD7543A</t>
  </si>
  <si>
    <t>ORD101111</t>
  </si>
  <si>
    <t>PROD7088B</t>
  </si>
  <si>
    <t>ORD101112</t>
  </si>
  <si>
    <t>PROD8735D</t>
  </si>
  <si>
    <t>ORD101113</t>
  </si>
  <si>
    <t>PROD3463D</t>
  </si>
  <si>
    <t>ORD101114</t>
  </si>
  <si>
    <t>PROD2001D</t>
  </si>
  <si>
    <t>ORD101115</t>
  </si>
  <si>
    <t>PROD5498C</t>
  </si>
  <si>
    <t>ORD101116</t>
  </si>
  <si>
    <t>PROD2269B</t>
  </si>
  <si>
    <t>ORD101117</t>
  </si>
  <si>
    <t>ORD101118</t>
  </si>
  <si>
    <t>PROD3400B</t>
  </si>
  <si>
    <t>ORD101119</t>
  </si>
  <si>
    <t>PROD8728C</t>
  </si>
  <si>
    <t>ORD101120</t>
  </si>
  <si>
    <t>ORD101121</t>
  </si>
  <si>
    <t>PROD8235D</t>
  </si>
  <si>
    <t>ORD101122</t>
  </si>
  <si>
    <t>PROD7948B</t>
  </si>
  <si>
    <t>ORD101123</t>
  </si>
  <si>
    <t>PROD6914B</t>
  </si>
  <si>
    <t>ORD101124</t>
  </si>
  <si>
    <t>PROD5473A</t>
  </si>
  <si>
    <t>ORD101125</t>
  </si>
  <si>
    <t>PROD1498D</t>
  </si>
  <si>
    <t>ORD101126</t>
  </si>
  <si>
    <t>PROD7054A</t>
  </si>
  <si>
    <t>ORD101127</t>
  </si>
  <si>
    <t>PROD6148A</t>
  </si>
  <si>
    <t>ORD101128</t>
  </si>
  <si>
    <t>PROD3772C</t>
  </si>
  <si>
    <t>ORD101129</t>
  </si>
  <si>
    <t>PROD9216B</t>
  </si>
  <si>
    <t>ORD101130</t>
  </si>
  <si>
    <t>PROD3833A</t>
  </si>
  <si>
    <t>ORD101131</t>
  </si>
  <si>
    <t>PROD8585A</t>
  </si>
  <si>
    <t>ORD101132</t>
  </si>
  <si>
    <t>PROD1171B</t>
  </si>
  <si>
    <t>ORD101133</t>
  </si>
  <si>
    <t>ORD101134</t>
  </si>
  <si>
    <t>PROD4084C</t>
  </si>
  <si>
    <t>ORD101135</t>
  </si>
  <si>
    <t>PROD6957C</t>
  </si>
  <si>
    <t>ORD101136</t>
  </si>
  <si>
    <t>PROD3551B</t>
  </si>
  <si>
    <t>ORD101137</t>
  </si>
  <si>
    <t>PROD9409B</t>
  </si>
  <si>
    <t>ORD101138</t>
  </si>
  <si>
    <t>PROD8785B</t>
  </si>
  <si>
    <t>ORD101139</t>
  </si>
  <si>
    <t>PROD1129B</t>
  </si>
  <si>
    <t>ORD101140</t>
  </si>
  <si>
    <t>PROD3666D</t>
  </si>
  <si>
    <t>ORD101141</t>
  </si>
  <si>
    <t>PROD7542D</t>
  </si>
  <si>
    <t>ORD101142</t>
  </si>
  <si>
    <t>PROD9306A</t>
  </si>
  <si>
    <t>ORD101143</t>
  </si>
  <si>
    <t>PROD9586B</t>
  </si>
  <si>
    <t>ORD101144</t>
  </si>
  <si>
    <t>PROD6670D</t>
  </si>
  <si>
    <t>ORD101145</t>
  </si>
  <si>
    <t>PROD2316B</t>
  </si>
  <si>
    <t>ORD101146</t>
  </si>
  <si>
    <t>PROD8820B</t>
  </si>
  <si>
    <t>ORD101147</t>
  </si>
  <si>
    <t>PROD2569D</t>
  </si>
  <si>
    <t>ORD101148</t>
  </si>
  <si>
    <t>PROD7452A</t>
  </si>
  <si>
    <t>ORD101149</t>
  </si>
  <si>
    <t>PROD4852C</t>
  </si>
  <si>
    <t>ORD101150</t>
  </si>
  <si>
    <t>PROD3262D</t>
  </si>
  <si>
    <t>ORD101151</t>
  </si>
  <si>
    <t>PROD3469C</t>
  </si>
  <si>
    <t>ORD101152</t>
  </si>
  <si>
    <t>PROD2743D</t>
  </si>
  <si>
    <t>ORD101153</t>
  </si>
  <si>
    <t>PROD9306D</t>
  </si>
  <si>
    <t>ORD101154</t>
  </si>
  <si>
    <t>PROD8377C</t>
  </si>
  <si>
    <t>ORD101155</t>
  </si>
  <si>
    <t>PROD3463A</t>
  </si>
  <si>
    <t>ORD101156</t>
  </si>
  <si>
    <t>PROD8614C</t>
  </si>
  <si>
    <t>ORD101157</t>
  </si>
  <si>
    <t>PROD6528C</t>
  </si>
  <si>
    <t>ORD101158</t>
  </si>
  <si>
    <t>PROD2829C</t>
  </si>
  <si>
    <t>ORD101159</t>
  </si>
  <si>
    <t>PROD8063C</t>
  </si>
  <si>
    <t>ORD101160</t>
  </si>
  <si>
    <t>PROD1665A</t>
  </si>
  <si>
    <t>ORD101161</t>
  </si>
  <si>
    <t>PROD9398A</t>
  </si>
  <si>
    <t>ORD101162</t>
  </si>
  <si>
    <t>PROD8101A</t>
  </si>
  <si>
    <t>ORD101163</t>
  </si>
  <si>
    <t>PROD8748B</t>
  </si>
  <si>
    <t>ORD101164</t>
  </si>
  <si>
    <t>PROD5467A</t>
  </si>
  <si>
    <t>ORD101165</t>
  </si>
  <si>
    <t>PROD2591B</t>
  </si>
  <si>
    <t>ORD101166</t>
  </si>
  <si>
    <t>PROD8547D</t>
  </si>
  <si>
    <t>ORD101167</t>
  </si>
  <si>
    <t>PROD8280B</t>
  </si>
  <si>
    <t>ORD101168</t>
  </si>
  <si>
    <t>PROD8971C</t>
  </si>
  <si>
    <t>ORD101169</t>
  </si>
  <si>
    <t>PROD3554B</t>
  </si>
  <si>
    <t>ORD101170</t>
  </si>
  <si>
    <t>PROD9040B</t>
  </si>
  <si>
    <t>ORD101171</t>
  </si>
  <si>
    <t>PROD5740B</t>
  </si>
  <si>
    <t>ORD101172</t>
  </si>
  <si>
    <t>PROD6233C</t>
  </si>
  <si>
    <t>ORD101173</t>
  </si>
  <si>
    <t>PROD3571B</t>
  </si>
  <si>
    <t>ORD101174</t>
  </si>
  <si>
    <t>PROD7280D</t>
  </si>
  <si>
    <t>ORD101175</t>
  </si>
  <si>
    <t>PROD7697A</t>
  </si>
  <si>
    <t>ORD101176</t>
  </si>
  <si>
    <t>PROD7378B</t>
  </si>
  <si>
    <t>ORD101177</t>
  </si>
  <si>
    <t>PROD6287B</t>
  </si>
  <si>
    <t>ORD101178</t>
  </si>
  <si>
    <t>PROD4963B</t>
  </si>
  <si>
    <t>ORD101179</t>
  </si>
  <si>
    <t>PROD9515D</t>
  </si>
  <si>
    <t>ORD101180</t>
  </si>
  <si>
    <t>PROD1388D</t>
  </si>
  <si>
    <t>ORD101181</t>
  </si>
  <si>
    <t>PROD8021A</t>
  </si>
  <si>
    <t>ORD101182</t>
  </si>
  <si>
    <t>PROD4982D</t>
  </si>
  <si>
    <t>ORD101183</t>
  </si>
  <si>
    <t>PROD5009C</t>
  </si>
  <si>
    <t>ORD101184</t>
  </si>
  <si>
    <t>PROD1585B</t>
  </si>
  <si>
    <t>ORD101185</t>
  </si>
  <si>
    <t>PROD3593C</t>
  </si>
  <si>
    <t>ORD101186</t>
  </si>
  <si>
    <t>PROD7295C</t>
  </si>
  <si>
    <t>ORD101187</t>
  </si>
  <si>
    <t>PROD9467D</t>
  </si>
  <si>
    <t>ORD101188</t>
  </si>
  <si>
    <t>PROD9605D</t>
  </si>
  <si>
    <t>ORD101189</t>
  </si>
  <si>
    <t>PROD4675B</t>
  </si>
  <si>
    <t>ORD101190</t>
  </si>
  <si>
    <t>PROD4741B</t>
  </si>
  <si>
    <t>ORD101191</t>
  </si>
  <si>
    <t>PROD9810A</t>
  </si>
  <si>
    <t>ORD101192</t>
  </si>
  <si>
    <t>PROD4741D</t>
  </si>
  <si>
    <t>ORD101193</t>
  </si>
  <si>
    <t>PROD9561C</t>
  </si>
  <si>
    <t>ORD101194</t>
  </si>
  <si>
    <t>PROD1836C</t>
  </si>
  <si>
    <t>ORD101195</t>
  </si>
  <si>
    <t>PROD4522D</t>
  </si>
  <si>
    <t>ORD101196</t>
  </si>
  <si>
    <t>PROD8475A</t>
  </si>
  <si>
    <t>ORD101197</t>
  </si>
  <si>
    <t>PROD5649C</t>
  </si>
  <si>
    <t>ORD101198</t>
  </si>
  <si>
    <t>PROD3984D</t>
  </si>
  <si>
    <t>ORD101199</t>
  </si>
  <si>
    <t>PROD2549D</t>
  </si>
  <si>
    <t>ORD101200</t>
  </si>
  <si>
    <t>PROD9690D</t>
  </si>
  <si>
    <t>ORD101201</t>
  </si>
  <si>
    <t>PROD3587B</t>
  </si>
  <si>
    <t>ORD101202</t>
  </si>
  <si>
    <t>PROD8732C</t>
  </si>
  <si>
    <t>ORD101203</t>
  </si>
  <si>
    <t>PROD7447D</t>
  </si>
  <si>
    <t>ORD101204</t>
  </si>
  <si>
    <t>PROD4313B</t>
  </si>
  <si>
    <t>ORD101205</t>
  </si>
  <si>
    <t>PROD4267B</t>
  </si>
  <si>
    <t>ORD101206</t>
  </si>
  <si>
    <t>PROD8698A</t>
  </si>
  <si>
    <t>ORD101207</t>
  </si>
  <si>
    <t>PROD6614C</t>
  </si>
  <si>
    <t>ORD101208</t>
  </si>
  <si>
    <t>PROD7779B</t>
  </si>
  <si>
    <t>ORD101209</t>
  </si>
  <si>
    <t>PROD9700C</t>
  </si>
  <si>
    <t>ORD101210</t>
  </si>
  <si>
    <t>PROD4016C</t>
  </si>
  <si>
    <t>ORD101211</t>
  </si>
  <si>
    <t>PROD3298A</t>
  </si>
  <si>
    <t>ORD101212</t>
  </si>
  <si>
    <t>PROD1265D</t>
  </si>
  <si>
    <t>ORD101213</t>
  </si>
  <si>
    <t>PROD2509A</t>
  </si>
  <si>
    <t>ORD101214</t>
  </si>
  <si>
    <t>PROD5536D</t>
  </si>
  <si>
    <t>ORD101215</t>
  </si>
  <si>
    <t>PROD1351D</t>
  </si>
  <si>
    <t>ORD101216</t>
  </si>
  <si>
    <t>PROD3465C</t>
  </si>
  <si>
    <t>ORD101217</t>
  </si>
  <si>
    <t>PROD3500B</t>
  </si>
  <si>
    <t>ORD101218</t>
  </si>
  <si>
    <t>PROD9848C</t>
  </si>
  <si>
    <t>ORD101219</t>
  </si>
  <si>
    <t>PROD4817B</t>
  </si>
  <si>
    <t>ORD101220</t>
  </si>
  <si>
    <t>PROD1806D</t>
  </si>
  <si>
    <t>ORD101221</t>
  </si>
  <si>
    <t>ORD101222</t>
  </si>
  <si>
    <t>PROD4129B</t>
  </si>
  <si>
    <t>ORD101223</t>
  </si>
  <si>
    <t>PROD7558A</t>
  </si>
  <si>
    <t>ORD101224</t>
  </si>
  <si>
    <t>PROD7384D</t>
  </si>
  <si>
    <t>ORD101225</t>
  </si>
  <si>
    <t>PROD9497B</t>
  </si>
  <si>
    <t>ORD101226</t>
  </si>
  <si>
    <t>PROD7089D</t>
  </si>
  <si>
    <t>ORD101227</t>
  </si>
  <si>
    <t>PROD6981A</t>
  </si>
  <si>
    <t>ORD101228</t>
  </si>
  <si>
    <t>PROD6260A</t>
  </si>
  <si>
    <t>ORD101229</t>
  </si>
  <si>
    <t>PROD9838D</t>
  </si>
  <si>
    <t>ORD101230</t>
  </si>
  <si>
    <t>PROD8793D</t>
  </si>
  <si>
    <t>ORD101231</t>
  </si>
  <si>
    <t>PROD3100C</t>
  </si>
  <si>
    <t>ORD101232</t>
  </si>
  <si>
    <t>PROD3126B</t>
  </si>
  <si>
    <t>ORD101233</t>
  </si>
  <si>
    <t>PROD4024C</t>
  </si>
  <si>
    <t>ORD101234</t>
  </si>
  <si>
    <t>PROD6373D</t>
  </si>
  <si>
    <t>ORD101235</t>
  </si>
  <si>
    <t>PROD3342A</t>
  </si>
  <si>
    <t>ORD101236</t>
  </si>
  <si>
    <t>PROD7646D</t>
  </si>
  <si>
    <t>ORD101237</t>
  </si>
  <si>
    <t>PROD6527C</t>
  </si>
  <si>
    <t>ORD101238</t>
  </si>
  <si>
    <t>PROD6609C</t>
  </si>
  <si>
    <t>ORD101239</t>
  </si>
  <si>
    <t>PROD2820A</t>
  </si>
  <si>
    <t>ORD101240</t>
  </si>
  <si>
    <t>PROD3991D</t>
  </si>
  <si>
    <t>ORD101241</t>
  </si>
  <si>
    <t>PROD3486A</t>
  </si>
  <si>
    <t>ORD101242</t>
  </si>
  <si>
    <t>PROD3713B</t>
  </si>
  <si>
    <t>ORD101243</t>
  </si>
  <si>
    <t>PROD8807D</t>
  </si>
  <si>
    <t>ORD101244</t>
  </si>
  <si>
    <t>PROD2094A</t>
  </si>
  <si>
    <t>ORD101245</t>
  </si>
  <si>
    <t>PROD3612D</t>
  </si>
  <si>
    <t>ORD101246</t>
  </si>
  <si>
    <t>PROD3487B</t>
  </si>
  <si>
    <t>ORD101247</t>
  </si>
  <si>
    <t>PROD8718B</t>
  </si>
  <si>
    <t>ORD101248</t>
  </si>
  <si>
    <t>PROD1671D</t>
  </si>
  <si>
    <t>ORD101249</t>
  </si>
  <si>
    <t>PROD4680A</t>
  </si>
  <si>
    <t>ORD101250</t>
  </si>
  <si>
    <t>PROD1928A</t>
  </si>
  <si>
    <t>ORD101251</t>
  </si>
  <si>
    <t>PROD2361A</t>
  </si>
  <si>
    <t>ORD101252</t>
  </si>
  <si>
    <t>PROD8993D</t>
  </si>
  <si>
    <t>ORD101253</t>
  </si>
  <si>
    <t>PROD2555A</t>
  </si>
  <si>
    <t>ORD101254</t>
  </si>
  <si>
    <t>PROD8548A</t>
  </si>
  <si>
    <t>ORD101255</t>
  </si>
  <si>
    <t>PROD5788D</t>
  </si>
  <si>
    <t>ORD101256</t>
  </si>
  <si>
    <t>PROD8307A</t>
  </si>
  <si>
    <t>ORD101257</t>
  </si>
  <si>
    <t>PROD6273D</t>
  </si>
  <si>
    <t>ORD101258</t>
  </si>
  <si>
    <t>PROD6010A</t>
  </si>
  <si>
    <t>ORD101259</t>
  </si>
  <si>
    <t>PROD6744C</t>
  </si>
  <si>
    <t>ORD101260</t>
  </si>
  <si>
    <t>PROD5853B</t>
  </si>
  <si>
    <t>ORD101261</t>
  </si>
  <si>
    <t>PROD5315B</t>
  </si>
  <si>
    <t>ORD101262</t>
  </si>
  <si>
    <t>PROD2346C</t>
  </si>
  <si>
    <t>ORD101263</t>
  </si>
  <si>
    <t>ORD101264</t>
  </si>
  <si>
    <t>PROD8917D</t>
  </si>
  <si>
    <t>ORD101265</t>
  </si>
  <si>
    <t>PROD5284C</t>
  </si>
  <si>
    <t>ORD101266</t>
  </si>
  <si>
    <t>PROD3203C</t>
  </si>
  <si>
    <t>ORD101267</t>
  </si>
  <si>
    <t>PROD6707B</t>
  </si>
  <si>
    <t>ORD101268</t>
  </si>
  <si>
    <t>PROD8347A</t>
  </si>
  <si>
    <t>ORD101269</t>
  </si>
  <si>
    <t>PROD5128A</t>
  </si>
  <si>
    <t>ORD101270</t>
  </si>
  <si>
    <t>PROD6076C</t>
  </si>
  <si>
    <t>ORD101271</t>
  </si>
  <si>
    <t>PROD1867C</t>
  </si>
  <si>
    <t>ORD101272</t>
  </si>
  <si>
    <t>PROD3938B</t>
  </si>
  <si>
    <t>ORD101273</t>
  </si>
  <si>
    <t>PROD7677D</t>
  </si>
  <si>
    <t>ORD101274</t>
  </si>
  <si>
    <t>PROD2486B</t>
  </si>
  <si>
    <t>ORD101275</t>
  </si>
  <si>
    <t>PROD2540C</t>
  </si>
  <si>
    <t>ORD101276</t>
  </si>
  <si>
    <t>PROD1076C</t>
  </si>
  <si>
    <t>ORD101277</t>
  </si>
  <si>
    <t>PROD4088D</t>
  </si>
  <si>
    <t>ORD101278</t>
  </si>
  <si>
    <t>PROD8220B</t>
  </si>
  <si>
    <t>ORD101279</t>
  </si>
  <si>
    <t>PROD5774A</t>
  </si>
  <si>
    <t>ORD101280</t>
  </si>
  <si>
    <t>PROD8449D</t>
  </si>
  <si>
    <t>ORD101281</t>
  </si>
  <si>
    <t>PROD7623A</t>
  </si>
  <si>
    <t>ORD101282</t>
  </si>
  <si>
    <t>PROD9639D</t>
  </si>
  <si>
    <t>ORD101283</t>
  </si>
  <si>
    <t>PROD7623D</t>
  </si>
  <si>
    <t>ORD101284</t>
  </si>
  <si>
    <t>PROD6011D</t>
  </si>
  <si>
    <t>ORD101285</t>
  </si>
  <si>
    <t>PROD9893B</t>
  </si>
  <si>
    <t>ORD101286</t>
  </si>
  <si>
    <t>PROD1859D</t>
  </si>
  <si>
    <t>ORD101287</t>
  </si>
  <si>
    <t>PROD6247A</t>
  </si>
  <si>
    <t>ORD101288</t>
  </si>
  <si>
    <t>PROD2905C</t>
  </si>
  <si>
    <t>ORD101289</t>
  </si>
  <si>
    <t>ORD101290</t>
  </si>
  <si>
    <t>PROD4356C</t>
  </si>
  <si>
    <t>ORD101291</t>
  </si>
  <si>
    <t>PROD1170D</t>
  </si>
  <si>
    <t>ORD101292</t>
  </si>
  <si>
    <t>PROD9004A</t>
  </si>
  <si>
    <t>ORD101293</t>
  </si>
  <si>
    <t>PROD5666C</t>
  </si>
  <si>
    <t>ORD101294</t>
  </si>
  <si>
    <t>PROD4289B</t>
  </si>
  <si>
    <t>ORD101295</t>
  </si>
  <si>
    <t>PROD2369A</t>
  </si>
  <si>
    <t>ORD101296</t>
  </si>
  <si>
    <t>PROD4096B</t>
  </si>
  <si>
    <t>ORD101297</t>
  </si>
  <si>
    <t>PROD6736D</t>
  </si>
  <si>
    <t>ORD101298</t>
  </si>
  <si>
    <t>PROD4184C</t>
  </si>
  <si>
    <t>ORD101299</t>
  </si>
  <si>
    <t>PROD6202A</t>
  </si>
  <si>
    <t>ORD101300</t>
  </si>
  <si>
    <t>PROD1629B</t>
  </si>
  <si>
    <t>ORD101301</t>
  </si>
  <si>
    <t>ORD101302</t>
  </si>
  <si>
    <t>PROD7336D</t>
  </si>
  <si>
    <t>ORD101303</t>
  </si>
  <si>
    <t>PROD9789C</t>
  </si>
  <si>
    <t>ORD101304</t>
  </si>
  <si>
    <t>PROD1343D</t>
  </si>
  <si>
    <t>ORD101305</t>
  </si>
  <si>
    <t>PROD6782B</t>
  </si>
  <si>
    <t>ORD101306</t>
  </si>
  <si>
    <t>PROD6534C</t>
  </si>
  <si>
    <t>ORD101307</t>
  </si>
  <si>
    <t>ORD101308</t>
  </si>
  <si>
    <t>PROD5920D</t>
  </si>
  <si>
    <t>ORD101309</t>
  </si>
  <si>
    <t>PROD3954D</t>
  </si>
  <si>
    <t>ORD101310</t>
  </si>
  <si>
    <t>ORD101311</t>
  </si>
  <si>
    <t>PROD6180A</t>
  </si>
  <si>
    <t>ORD101312</t>
  </si>
  <si>
    <t>PROD6844B</t>
  </si>
  <si>
    <t>ORD101313</t>
  </si>
  <si>
    <t>PROD6547B</t>
  </si>
  <si>
    <t>ORD101314</t>
  </si>
  <si>
    <t>PROD7712B</t>
  </si>
  <si>
    <t>ORD101315</t>
  </si>
  <si>
    <t>PROD8289A</t>
  </si>
  <si>
    <t>ORD101316</t>
  </si>
  <si>
    <t>PROD8224B</t>
  </si>
  <si>
    <t>ORD101317</t>
  </si>
  <si>
    <t>PROD5916D</t>
  </si>
  <si>
    <t>ORD101318</t>
  </si>
  <si>
    <t>PROD9105A</t>
  </si>
  <si>
    <t>ORD101319</t>
  </si>
  <si>
    <t>PROD9021C</t>
  </si>
  <si>
    <t>ORD101320</t>
  </si>
  <si>
    <t>PROD1662C</t>
  </si>
  <si>
    <t>ORD101321</t>
  </si>
  <si>
    <t>PROD5959D</t>
  </si>
  <si>
    <t>ORD101322</t>
  </si>
  <si>
    <t>PROD7009D</t>
  </si>
  <si>
    <t>ORD101323</t>
  </si>
  <si>
    <t>PROD2364D</t>
  </si>
  <si>
    <t>ORD101324</t>
  </si>
  <si>
    <t>PROD7117A</t>
  </si>
  <si>
    <t>ORD101325</t>
  </si>
  <si>
    <t>PROD2153B</t>
  </si>
  <si>
    <t>ORD101326</t>
  </si>
  <si>
    <t>PROD4268A</t>
  </si>
  <si>
    <t>ORD101327</t>
  </si>
  <si>
    <t>PROD7338C</t>
  </si>
  <si>
    <t>ORD101328</t>
  </si>
  <si>
    <t>PROD5719A</t>
  </si>
  <si>
    <t>ORD101329</t>
  </si>
  <si>
    <t>PROD4102A</t>
  </si>
  <si>
    <t>ORD101330</t>
  </si>
  <si>
    <t>PROD5861D</t>
  </si>
  <si>
    <t>ORD101331</t>
  </si>
  <si>
    <t>PROD5123C</t>
  </si>
  <si>
    <t>ORD101332</t>
  </si>
  <si>
    <t>PROD8306A</t>
  </si>
  <si>
    <t>ORD101333</t>
  </si>
  <si>
    <t>PROD6227D</t>
  </si>
  <si>
    <t>ORD101334</t>
  </si>
  <si>
    <t>PROD3794A</t>
  </si>
  <si>
    <t>ORD101335</t>
  </si>
  <si>
    <t>PROD8608D</t>
  </si>
  <si>
    <t>ORD101336</t>
  </si>
  <si>
    <t>PROD7544C</t>
  </si>
  <si>
    <t>ORD101337</t>
  </si>
  <si>
    <t>PROD8737B</t>
  </si>
  <si>
    <t>ORD101338</t>
  </si>
  <si>
    <t>PROD4731B</t>
  </si>
  <si>
    <t>ORD101339</t>
  </si>
  <si>
    <t>PROD6296D</t>
  </si>
  <si>
    <t>ORD101340</t>
  </si>
  <si>
    <t>PROD1212C</t>
  </si>
  <si>
    <t>ORD101341</t>
  </si>
  <si>
    <t>PROD5618C</t>
  </si>
  <si>
    <t>ORD101342</t>
  </si>
  <si>
    <t>PROD6344B</t>
  </si>
  <si>
    <t>ORD101343</t>
  </si>
  <si>
    <t>PROD6272B</t>
  </si>
  <si>
    <t>ORD101344</t>
  </si>
  <si>
    <t>ORD101345</t>
  </si>
  <si>
    <t>PROD4165C</t>
  </si>
  <si>
    <t>ORD101346</t>
  </si>
  <si>
    <t>PROD8906B</t>
  </si>
  <si>
    <t>ORD101347</t>
  </si>
  <si>
    <t>PROD2972C</t>
  </si>
  <si>
    <t>ORD101348</t>
  </si>
  <si>
    <t>PROD5276B</t>
  </si>
  <si>
    <t>ORD101349</t>
  </si>
  <si>
    <t>PROD3418D</t>
  </si>
  <si>
    <t>ORD101350</t>
  </si>
  <si>
    <t>PROD8427C</t>
  </si>
  <si>
    <t>ORD101351</t>
  </si>
  <si>
    <t>PROD6165D</t>
  </si>
  <si>
    <t>ORD101352</t>
  </si>
  <si>
    <t>PROD5635C</t>
  </si>
  <si>
    <t>ORD101353</t>
  </si>
  <si>
    <t>PROD3292B</t>
  </si>
  <si>
    <t>ORD101354</t>
  </si>
  <si>
    <t>PROD2139D</t>
  </si>
  <si>
    <t>ORD101355</t>
  </si>
  <si>
    <t>PROD4395D</t>
  </si>
  <si>
    <t>ORD101356</t>
  </si>
  <si>
    <t>PROD4694D</t>
  </si>
  <si>
    <t>ORD101357</t>
  </si>
  <si>
    <t>PROD7484A</t>
  </si>
  <si>
    <t>ORD101358</t>
  </si>
  <si>
    <t>PROD4278A</t>
  </si>
  <si>
    <t>ORD101359</t>
  </si>
  <si>
    <t>PROD3689D</t>
  </si>
  <si>
    <t>ORD101360</t>
  </si>
  <si>
    <t>PROD5198C</t>
  </si>
  <si>
    <t>ORD101361</t>
  </si>
  <si>
    <t>PROD9385D</t>
  </si>
  <si>
    <t>ORD101362</t>
  </si>
  <si>
    <t>PROD5892B</t>
  </si>
  <si>
    <t>ORD101363</t>
  </si>
  <si>
    <t>PROD9373A</t>
  </si>
  <si>
    <t>ORD101364</t>
  </si>
  <si>
    <t>PROD8501D</t>
  </si>
  <si>
    <t>ORD101365</t>
  </si>
  <si>
    <t>PROD2272A</t>
  </si>
  <si>
    <t>ORD101366</t>
  </si>
  <si>
    <t>PROD7249B</t>
  </si>
  <si>
    <t>ORD101367</t>
  </si>
  <si>
    <t>PROD5587D</t>
  </si>
  <si>
    <t>ORD101368</t>
  </si>
  <si>
    <t>PROD1497D</t>
  </si>
  <si>
    <t>ORD101369</t>
  </si>
  <si>
    <t>PROD5475C</t>
  </si>
  <si>
    <t>ORD101370</t>
  </si>
  <si>
    <t>PROD1489A</t>
  </si>
  <si>
    <t>ORD101371</t>
  </si>
  <si>
    <t>PROD5601C</t>
  </si>
  <si>
    <t>ORD101372</t>
  </si>
  <si>
    <t>PROD1722D</t>
  </si>
  <si>
    <t>ORD101373</t>
  </si>
  <si>
    <t>PROD7017D</t>
  </si>
  <si>
    <t>ORD101374</t>
  </si>
  <si>
    <t>PROD7582C</t>
  </si>
  <si>
    <t>ORD101375</t>
  </si>
  <si>
    <t>PROD8073A</t>
  </si>
  <si>
    <t>ORD101376</t>
  </si>
  <si>
    <t>PROD1700C</t>
  </si>
  <si>
    <t>ORD101377</t>
  </si>
  <si>
    <t>PROD2339D</t>
  </si>
  <si>
    <t>ORD101378</t>
  </si>
  <si>
    <t>PROD4715C</t>
  </si>
  <si>
    <t>ORD101379</t>
  </si>
  <si>
    <t>PROD2743B</t>
  </si>
  <si>
    <t>ORD101380</t>
  </si>
  <si>
    <t>PROD4962D</t>
  </si>
  <si>
    <t>ORD101381</t>
  </si>
  <si>
    <t>PROD2168A</t>
  </si>
  <si>
    <t>ORD101382</t>
  </si>
  <si>
    <t>PROD5918C</t>
  </si>
  <si>
    <t>ORD101383</t>
  </si>
  <si>
    <t>PROD1686D</t>
  </si>
  <si>
    <t>ORD101384</t>
  </si>
  <si>
    <t>PROD2605D</t>
  </si>
  <si>
    <t>ORD101385</t>
  </si>
  <si>
    <t>PROD5131A</t>
  </si>
  <si>
    <t>ORD101386</t>
  </si>
  <si>
    <t>PROD6289C</t>
  </si>
  <si>
    <t>ORD101387</t>
  </si>
  <si>
    <t>PROD9295D</t>
  </si>
  <si>
    <t>ORD101388</t>
  </si>
  <si>
    <t>PROD5148A</t>
  </si>
  <si>
    <t>ORD101389</t>
  </si>
  <si>
    <t>PROD7991A</t>
  </si>
  <si>
    <t>ORD101390</t>
  </si>
  <si>
    <t>PROD7172A</t>
  </si>
  <si>
    <t>ORD101391</t>
  </si>
  <si>
    <t>PROD2902A</t>
  </si>
  <si>
    <t>ORD101392</t>
  </si>
  <si>
    <t>PROD9604C</t>
  </si>
  <si>
    <t>ORD101393</t>
  </si>
  <si>
    <t>PROD2067A</t>
  </si>
  <si>
    <t>ORD101394</t>
  </si>
  <si>
    <t>PROD1395B</t>
  </si>
  <si>
    <t>ORD101395</t>
  </si>
  <si>
    <t>PROD2094B</t>
  </si>
  <si>
    <t>ORD101396</t>
  </si>
  <si>
    <t>PROD1183C</t>
  </si>
  <si>
    <t>ORD101397</t>
  </si>
  <si>
    <t>PROD6235B</t>
  </si>
  <si>
    <t>ORD101398</t>
  </si>
  <si>
    <t>PROD2161B</t>
  </si>
  <si>
    <t>ORD101399</t>
  </si>
  <si>
    <t>PROD6926B</t>
  </si>
  <si>
    <t>ORD101400</t>
  </si>
  <si>
    <t>PROD7122D</t>
  </si>
  <si>
    <t>ORD101401</t>
  </si>
  <si>
    <t>PROD4954C</t>
  </si>
  <si>
    <t>ORD101402</t>
  </si>
  <si>
    <t>PROD7054C</t>
  </si>
  <si>
    <t>ORD101403</t>
  </si>
  <si>
    <t>PROD6359C</t>
  </si>
  <si>
    <t>ORD101404</t>
  </si>
  <si>
    <t>PROD9470A</t>
  </si>
  <si>
    <t>ORD101405</t>
  </si>
  <si>
    <t>PROD4133C</t>
  </si>
  <si>
    <t>ORD101406</t>
  </si>
  <si>
    <t>PROD3281C</t>
  </si>
  <si>
    <t>ORD101407</t>
  </si>
  <si>
    <t>PROD5047B</t>
  </si>
  <si>
    <t>ORD101408</t>
  </si>
  <si>
    <t>PROD5435D</t>
  </si>
  <si>
    <t>ORD101409</t>
  </si>
  <si>
    <t>PROD7440A</t>
  </si>
  <si>
    <t>ORD101410</t>
  </si>
  <si>
    <t>PROD7889B</t>
  </si>
  <si>
    <t>ORD101411</t>
  </si>
  <si>
    <t>PROD3289B</t>
  </si>
  <si>
    <t>ORD101412</t>
  </si>
  <si>
    <t>PROD3087A</t>
  </si>
  <si>
    <t>ORD101413</t>
  </si>
  <si>
    <t>PROD5656D</t>
  </si>
  <si>
    <t>ORD101414</t>
  </si>
  <si>
    <t>PROD3485A</t>
  </si>
  <si>
    <t>ORD101415</t>
  </si>
  <si>
    <t>ORD101416</t>
  </si>
  <si>
    <t>ORD101417</t>
  </si>
  <si>
    <t>PROD8309B</t>
  </si>
  <si>
    <t>ORD101418</t>
  </si>
  <si>
    <t>PROD7228A</t>
  </si>
  <si>
    <t>ORD101419</t>
  </si>
  <si>
    <t>PROD6276A</t>
  </si>
  <si>
    <t>ORD101420</t>
  </si>
  <si>
    <t>PROD3758D</t>
  </si>
  <si>
    <t>ORD101421</t>
  </si>
  <si>
    <t>PROD8695A</t>
  </si>
  <si>
    <t>ORD101422</t>
  </si>
  <si>
    <t>PROD7241A</t>
  </si>
  <si>
    <t>ORD101423</t>
  </si>
  <si>
    <t>PROD5257D</t>
  </si>
  <si>
    <t>ORD101424</t>
  </si>
  <si>
    <t>PROD1786B</t>
  </si>
  <si>
    <t>ORD101425</t>
  </si>
  <si>
    <t>PROD5803B</t>
  </si>
  <si>
    <t>ORD101426</t>
  </si>
  <si>
    <t>PROD1854B</t>
  </si>
  <si>
    <t>ORD101427</t>
  </si>
  <si>
    <t>PROD2663C</t>
  </si>
  <si>
    <t>ORD101428</t>
  </si>
  <si>
    <t>PROD1143C</t>
  </si>
  <si>
    <t>ORD101429</t>
  </si>
  <si>
    <t>PROD8685B</t>
  </si>
  <si>
    <t>ORD101430</t>
  </si>
  <si>
    <t>PROD5066B</t>
  </si>
  <si>
    <t>ORD101431</t>
  </si>
  <si>
    <t>PROD9871D</t>
  </si>
  <si>
    <t>ORD101432</t>
  </si>
  <si>
    <t>PROD9576D</t>
  </si>
  <si>
    <t>ORD101433</t>
  </si>
  <si>
    <t>PROD7756D</t>
  </si>
  <si>
    <t>ORD101434</t>
  </si>
  <si>
    <t>PROD3411D</t>
  </si>
  <si>
    <t>ORD101435</t>
  </si>
  <si>
    <t>PROD8975D</t>
  </si>
  <si>
    <t>ORD101436</t>
  </si>
  <si>
    <t>PROD5840C</t>
  </si>
  <si>
    <t>ORD101437</t>
  </si>
  <si>
    <t>PROD9397D</t>
  </si>
  <si>
    <t>ORD101438</t>
  </si>
  <si>
    <t>PROD2659B</t>
  </si>
  <si>
    <t>ORD101439</t>
  </si>
  <si>
    <t>PROD7609C</t>
  </si>
  <si>
    <t>ORD101440</t>
  </si>
  <si>
    <t>PROD3020D</t>
  </si>
  <si>
    <t>ORD101441</t>
  </si>
  <si>
    <t>PROD8206C</t>
  </si>
  <si>
    <t>ORD101442</t>
  </si>
  <si>
    <t>PROD5962A</t>
  </si>
  <si>
    <t>ORD101443</t>
  </si>
  <si>
    <t>PROD4450A</t>
  </si>
  <si>
    <t>ORD101444</t>
  </si>
  <si>
    <t>PROD9085A</t>
  </si>
  <si>
    <t>ORD101445</t>
  </si>
  <si>
    <t>PROD9977C</t>
  </si>
  <si>
    <t>ORD101446</t>
  </si>
  <si>
    <t>PROD9336C</t>
  </si>
  <si>
    <t>ORD101447</t>
  </si>
  <si>
    <t>PROD8607B</t>
  </si>
  <si>
    <t>ORD101448</t>
  </si>
  <si>
    <t>PROD3661D</t>
  </si>
  <si>
    <t>ORD101449</t>
  </si>
  <si>
    <t>PROD6468C</t>
  </si>
  <si>
    <t>ORD101450</t>
  </si>
  <si>
    <t>PROD4506D</t>
  </si>
  <si>
    <t>ORD101451</t>
  </si>
  <si>
    <t>PROD7174A</t>
  </si>
  <si>
    <t>ORD101452</t>
  </si>
  <si>
    <t>PROD1841A</t>
  </si>
  <si>
    <t>ORD101453</t>
  </si>
  <si>
    <t>PROD2433A</t>
  </si>
  <si>
    <t>ORD101454</t>
  </si>
  <si>
    <t>PROD1003B</t>
  </si>
  <si>
    <t>ORD101455</t>
  </si>
  <si>
    <t>PROD5660B</t>
  </si>
  <si>
    <t>ORD101456</t>
  </si>
  <si>
    <t>PROD4666C</t>
  </si>
  <si>
    <t>ORD101457</t>
  </si>
  <si>
    <t>PROD5811D</t>
  </si>
  <si>
    <t>ORD101458</t>
  </si>
  <si>
    <t>PROD2301A</t>
  </si>
  <si>
    <t>ORD101459</t>
  </si>
  <si>
    <t>PROD6451C</t>
  </si>
  <si>
    <t>ORD101460</t>
  </si>
  <si>
    <t>PROD5956B</t>
  </si>
  <si>
    <t>ORD101461</t>
  </si>
  <si>
    <t>PROD4056D</t>
  </si>
  <si>
    <t>ORD101462</t>
  </si>
  <si>
    <t>PROD6157B</t>
  </si>
  <si>
    <t>ORD101463</t>
  </si>
  <si>
    <t>PROD9401D</t>
  </si>
  <si>
    <t>ORD101464</t>
  </si>
  <si>
    <t>PROD7111C</t>
  </si>
  <si>
    <t>ORD101465</t>
  </si>
  <si>
    <t>PROD5480D</t>
  </si>
  <si>
    <t>ORD101466</t>
  </si>
  <si>
    <t>PROD8478A</t>
  </si>
  <si>
    <t>ORD101467</t>
  </si>
  <si>
    <t>PROD4783C</t>
  </si>
  <si>
    <t>ORD101468</t>
  </si>
  <si>
    <t>PROD5163D</t>
  </si>
  <si>
    <t>ORD101469</t>
  </si>
  <si>
    <t>PROD1782A</t>
  </si>
  <si>
    <t>ORD101470</t>
  </si>
  <si>
    <t>PROD1838D</t>
  </si>
  <si>
    <t>ORD101471</t>
  </si>
  <si>
    <t>PROD9930B</t>
  </si>
  <si>
    <t>ORD101472</t>
  </si>
  <si>
    <t>PROD3769C</t>
  </si>
  <si>
    <t>ORD101473</t>
  </si>
  <si>
    <t>PROD9885A</t>
  </si>
  <si>
    <t>ORD101474</t>
  </si>
  <si>
    <t>PROD2857D</t>
  </si>
  <si>
    <t>ORD101475</t>
  </si>
  <si>
    <t>PROD2507C</t>
  </si>
  <si>
    <t>ORD101476</t>
  </si>
  <si>
    <t>PROD3658B</t>
  </si>
  <si>
    <t>ORD101477</t>
  </si>
  <si>
    <t>PROD7377D</t>
  </si>
  <si>
    <t>ORD101478</t>
  </si>
  <si>
    <t>PROD4715D</t>
  </si>
  <si>
    <t>ORD101479</t>
  </si>
  <si>
    <t>PROD4081A</t>
  </si>
  <si>
    <t>ORD101480</t>
  </si>
  <si>
    <t>PROD8593A</t>
  </si>
  <si>
    <t>ORD101481</t>
  </si>
  <si>
    <t>PROD1532C</t>
  </si>
  <si>
    <t>ORD101482</t>
  </si>
  <si>
    <t>PROD5231D</t>
  </si>
  <si>
    <t>ORD101483</t>
  </si>
  <si>
    <t>PROD9163C</t>
  </si>
  <si>
    <t>ORD101484</t>
  </si>
  <si>
    <t>PROD9600A</t>
  </si>
  <si>
    <t>ORD101485</t>
  </si>
  <si>
    <t>PROD4478A</t>
  </si>
  <si>
    <t>ORD101486</t>
  </si>
  <si>
    <t>PROD9946C</t>
  </si>
  <si>
    <t>ORD101487</t>
  </si>
  <si>
    <t>PROD6460C</t>
  </si>
  <si>
    <t>ORD101488</t>
  </si>
  <si>
    <t>PROD8687C</t>
  </si>
  <si>
    <t>ORD101489</t>
  </si>
  <si>
    <t>PROD6473B</t>
  </si>
  <si>
    <t>ORD101490</t>
  </si>
  <si>
    <t>PROD4909D</t>
  </si>
  <si>
    <t>ORD101491</t>
  </si>
  <si>
    <t>PROD4153C</t>
  </si>
  <si>
    <t>ORD101492</t>
  </si>
  <si>
    <t>PROD7884C</t>
  </si>
  <si>
    <t>ORD101493</t>
  </si>
  <si>
    <t>PROD4020A</t>
  </si>
  <si>
    <t>ORD101494</t>
  </si>
  <si>
    <t>PROD3178B</t>
  </si>
  <si>
    <t>ORD101495</t>
  </si>
  <si>
    <t>PROD4380D</t>
  </si>
  <si>
    <t>ORD101496</t>
  </si>
  <si>
    <t>ORD101497</t>
  </si>
  <si>
    <t>PROD9026D</t>
  </si>
  <si>
    <t>ORD101498</t>
  </si>
  <si>
    <t>PROD9589C</t>
  </si>
  <si>
    <t>ORD101499</t>
  </si>
  <si>
    <t>PROD9676A</t>
  </si>
  <si>
    <t>ORD101500</t>
  </si>
  <si>
    <t>PROD7399C</t>
  </si>
  <si>
    <t>ORD101501</t>
  </si>
  <si>
    <t>PROD7300B</t>
  </si>
  <si>
    <t>ORD101502</t>
  </si>
  <si>
    <t>PROD9462C</t>
  </si>
  <si>
    <t>ORD101503</t>
  </si>
  <si>
    <t>PROD5002B</t>
  </si>
  <si>
    <t>ORD101504</t>
  </si>
  <si>
    <t>PROD1023D</t>
  </si>
  <si>
    <t>ORD101505</t>
  </si>
  <si>
    <t>PROD4268D</t>
  </si>
  <si>
    <t>ORD101506</t>
  </si>
  <si>
    <t>PROD6507C</t>
  </si>
  <si>
    <t>ORD101507</t>
  </si>
  <si>
    <t>PROD3244B</t>
  </si>
  <si>
    <t>ORD101508</t>
  </si>
  <si>
    <t>PROD8229B</t>
  </si>
  <si>
    <t>ORD101509</t>
  </si>
  <si>
    <t>PROD2970C</t>
  </si>
  <si>
    <t>ORD101510</t>
  </si>
  <si>
    <t>PROD9796B</t>
  </si>
  <si>
    <t>ORD101511</t>
  </si>
  <si>
    <t>PROD4544D</t>
  </si>
  <si>
    <t>ORD101512</t>
  </si>
  <si>
    <t>PROD6847D</t>
  </si>
  <si>
    <t>ORD101513</t>
  </si>
  <si>
    <t>PROD3819B</t>
  </si>
  <si>
    <t>ORD101514</t>
  </si>
  <si>
    <t>PROD2003D</t>
  </si>
  <si>
    <t>ORD101515</t>
  </si>
  <si>
    <t>PROD8074B</t>
  </si>
  <si>
    <t>ORD101516</t>
  </si>
  <si>
    <t>PROD2778A</t>
  </si>
  <si>
    <t>ORD101517</t>
  </si>
  <si>
    <t>PROD9523C</t>
  </si>
  <si>
    <t>ORD101518</t>
  </si>
  <si>
    <t>PROD4508A</t>
  </si>
  <si>
    <t>ORD101519</t>
  </si>
  <si>
    <t>PROD3077A</t>
  </si>
  <si>
    <t>ORD101520</t>
  </si>
  <si>
    <t>PROD9486B</t>
  </si>
  <si>
    <t>ORD101521</t>
  </si>
  <si>
    <t>PROD4956A</t>
  </si>
  <si>
    <t>ORD101522</t>
  </si>
  <si>
    <t>PROD9036B</t>
  </si>
  <si>
    <t>ORD101523</t>
  </si>
  <si>
    <t>PROD2313C</t>
  </si>
  <si>
    <t>ORD101524</t>
  </si>
  <si>
    <t>PROD1497A</t>
  </si>
  <si>
    <t>ORD101525</t>
  </si>
  <si>
    <t>PROD9831C</t>
  </si>
  <si>
    <t>ORD101526</t>
  </si>
  <si>
    <t>PROD5749C</t>
  </si>
  <si>
    <t>ORD101527</t>
  </si>
  <si>
    <t>PROD9556A</t>
  </si>
  <si>
    <t>ORD101528</t>
  </si>
  <si>
    <t>PROD9309D</t>
  </si>
  <si>
    <t>ORD101529</t>
  </si>
  <si>
    <t>PROD2453C</t>
  </si>
  <si>
    <t>ORD101530</t>
  </si>
  <si>
    <t>PROD9383B</t>
  </si>
  <si>
    <t>ORD101531</t>
  </si>
  <si>
    <t>PROD1645D</t>
  </si>
  <si>
    <t>ORD101532</t>
  </si>
  <si>
    <t>PROD1278B</t>
  </si>
  <si>
    <t>ORD101533</t>
  </si>
  <si>
    <t>PROD3035A</t>
  </si>
  <si>
    <t>ORD101534</t>
  </si>
  <si>
    <t>PROD4176D</t>
  </si>
  <si>
    <t>ORD101535</t>
  </si>
  <si>
    <t>PROD5835B</t>
  </si>
  <si>
    <t>ORD101536</t>
  </si>
  <si>
    <t>PROD9656D</t>
  </si>
  <si>
    <t>ORD101537</t>
  </si>
  <si>
    <t>PROD3566C</t>
  </si>
  <si>
    <t>ORD101538</t>
  </si>
  <si>
    <t>PROD9904B</t>
  </si>
  <si>
    <t>ORD101539</t>
  </si>
  <si>
    <t>PROD9404A</t>
  </si>
  <si>
    <t>ORD101540</t>
  </si>
  <si>
    <t>PROD3199D</t>
  </si>
  <si>
    <t>ORD101541</t>
  </si>
  <si>
    <t>PROD4352B</t>
  </si>
  <si>
    <t>ORD101542</t>
  </si>
  <si>
    <t>PROD7467B</t>
  </si>
  <si>
    <t>ORD101543</t>
  </si>
  <si>
    <t>PROD1791B</t>
  </si>
  <si>
    <t>ORD101544</t>
  </si>
  <si>
    <t>PROD7662A</t>
  </si>
  <si>
    <t>ORD101545</t>
  </si>
  <si>
    <t>PROD9592A</t>
  </si>
  <si>
    <t>ORD101546</t>
  </si>
  <si>
    <t>PROD2835B</t>
  </si>
  <si>
    <t>ORD101547</t>
  </si>
  <si>
    <t>PROD2961D</t>
  </si>
  <si>
    <t>ORD101548</t>
  </si>
  <si>
    <t>PROD6099A</t>
  </si>
  <si>
    <t>ORD101549</t>
  </si>
  <si>
    <t>PROD1432B</t>
  </si>
  <si>
    <t>ORD101550</t>
  </si>
  <si>
    <t>PROD4934D</t>
  </si>
  <si>
    <t>ORD101551</t>
  </si>
  <si>
    <t>PROD3130D</t>
  </si>
  <si>
    <t>ORD101552</t>
  </si>
  <si>
    <t>PROD8133A</t>
  </si>
  <si>
    <t>ORD101553</t>
  </si>
  <si>
    <t>PROD9523B</t>
  </si>
  <si>
    <t>ORD101554</t>
  </si>
  <si>
    <t>PROD2190C</t>
  </si>
  <si>
    <t>ORD101555</t>
  </si>
  <si>
    <t>PROD4004D</t>
  </si>
  <si>
    <t>ORD101556</t>
  </si>
  <si>
    <t>PROD4454C</t>
  </si>
  <si>
    <t>ORD101557</t>
  </si>
  <si>
    <t>PROD4179C</t>
  </si>
  <si>
    <t>ORD101558</t>
  </si>
  <si>
    <t>PROD4829C</t>
  </si>
  <si>
    <t>ORD101559</t>
  </si>
  <si>
    <t>PROD1778C</t>
  </si>
  <si>
    <t>ORD101560</t>
  </si>
  <si>
    <t>PROD3713D</t>
  </si>
  <si>
    <t>ORD101561</t>
  </si>
  <si>
    <t>PROD8474A</t>
  </si>
  <si>
    <t>ORD101562</t>
  </si>
  <si>
    <t>PROD3407C</t>
  </si>
  <si>
    <t>ORD101563</t>
  </si>
  <si>
    <t>PROD4119A</t>
  </si>
  <si>
    <t>ORD101564</t>
  </si>
  <si>
    <t>PROD7681A</t>
  </si>
  <si>
    <t>ORD101565</t>
  </si>
  <si>
    <t>PROD3849B</t>
  </si>
  <si>
    <t>ORD101566</t>
  </si>
  <si>
    <t>ORD101567</t>
  </si>
  <si>
    <t>PROD8113C</t>
  </si>
  <si>
    <t>ORD101568</t>
  </si>
  <si>
    <t>PROD7265D</t>
  </si>
  <si>
    <t>ORD101569</t>
  </si>
  <si>
    <t>PROD2609B</t>
  </si>
  <si>
    <t>ORD101570</t>
  </si>
  <si>
    <t>ORD101571</t>
  </si>
  <si>
    <t>PROD4665A</t>
  </si>
  <si>
    <t>ORD101572</t>
  </si>
  <si>
    <t>PROD7343B</t>
  </si>
  <si>
    <t>ORD101573</t>
  </si>
  <si>
    <t>PROD9647A</t>
  </si>
  <si>
    <t>ORD101574</t>
  </si>
  <si>
    <t>PROD8424D</t>
  </si>
  <si>
    <t>ORD101575</t>
  </si>
  <si>
    <t>PROD5425A</t>
  </si>
  <si>
    <t>ORD101576</t>
  </si>
  <si>
    <t>PROD7744B</t>
  </si>
  <si>
    <t>ORD101577</t>
  </si>
  <si>
    <t>PROD7299A</t>
  </si>
  <si>
    <t>ORD101578</t>
  </si>
  <si>
    <t>PROD4199B</t>
  </si>
  <si>
    <t>ORD101579</t>
  </si>
  <si>
    <t>PROD6648D</t>
  </si>
  <si>
    <t>ORD101580</t>
  </si>
  <si>
    <t>PROD2287B</t>
  </si>
  <si>
    <t>ORD101581</t>
  </si>
  <si>
    <t>PROD3168D</t>
  </si>
  <si>
    <t>ORD101582</t>
  </si>
  <si>
    <t>PROD6031C</t>
  </si>
  <si>
    <t>ORD101583</t>
  </si>
  <si>
    <t>PROD9360A</t>
  </si>
  <si>
    <t>ORD101584</t>
  </si>
  <si>
    <t>PROD2664D</t>
  </si>
  <si>
    <t>ORD101585</t>
  </si>
  <si>
    <t>PROD3645A</t>
  </si>
  <si>
    <t>ORD101586</t>
  </si>
  <si>
    <t>PROD9049D</t>
  </si>
  <si>
    <t>ORD101587</t>
  </si>
  <si>
    <t>PROD7691A</t>
  </si>
  <si>
    <t>ORD101588</t>
  </si>
  <si>
    <t>PROD7599A</t>
  </si>
  <si>
    <t>ORD101589</t>
  </si>
  <si>
    <t>PROD3400A</t>
  </si>
  <si>
    <t>ORD101590</t>
  </si>
  <si>
    <t>PROD6722C</t>
  </si>
  <si>
    <t>ORD101591</t>
  </si>
  <si>
    <t>PROD5340D</t>
  </si>
  <si>
    <t>ORD101592</t>
  </si>
  <si>
    <t>PROD8482A</t>
  </si>
  <si>
    <t>ORD101593</t>
  </si>
  <si>
    <t>PROD3594B</t>
  </si>
  <si>
    <t>ORD101594</t>
  </si>
  <si>
    <t>PROD5108C</t>
  </si>
  <si>
    <t>ORD101595</t>
  </si>
  <si>
    <t>PROD5645C</t>
  </si>
  <si>
    <t>ORD101596</t>
  </si>
  <si>
    <t>PROD8333D</t>
  </si>
  <si>
    <t>ORD101597</t>
  </si>
  <si>
    <t>PROD8559D</t>
  </si>
  <si>
    <t>ORD101598</t>
  </si>
  <si>
    <t>PROD9146B</t>
  </si>
  <si>
    <t>ORD101599</t>
  </si>
  <si>
    <t>PROD9591A</t>
  </si>
  <si>
    <t>ORD101600</t>
  </si>
  <si>
    <t>PROD7392D</t>
  </si>
  <si>
    <t>ORD101601</t>
  </si>
  <si>
    <t>PROD3882C</t>
  </si>
  <si>
    <t>ORD101602</t>
  </si>
  <si>
    <t>PROD3299C</t>
  </si>
  <si>
    <t>ORD101603</t>
  </si>
  <si>
    <t>PROD7412B</t>
  </si>
  <si>
    <t>ORD101604</t>
  </si>
  <si>
    <t>PROD9733C</t>
  </si>
  <si>
    <t>ORD101605</t>
  </si>
  <si>
    <t>PROD4641C</t>
  </si>
  <si>
    <t>ORD101606</t>
  </si>
  <si>
    <t>PROD7049C</t>
  </si>
  <si>
    <t>ORD101607</t>
  </si>
  <si>
    <t>PROD8991C</t>
  </si>
  <si>
    <t>ORD101608</t>
  </si>
  <si>
    <t>PROD2220A</t>
  </si>
  <si>
    <t>ORD101609</t>
  </si>
  <si>
    <t>PROD1617A</t>
  </si>
  <si>
    <t>ORD101610</t>
  </si>
  <si>
    <t>PROD4314A</t>
  </si>
  <si>
    <t>ORD101611</t>
  </si>
  <si>
    <t>PROD4901D</t>
  </si>
  <si>
    <t>ORD101612</t>
  </si>
  <si>
    <t>PROD5644A</t>
  </si>
  <si>
    <t>ORD101613</t>
  </si>
  <si>
    <t>PROD9580D</t>
  </si>
  <si>
    <t>ORD101614</t>
  </si>
  <si>
    <t>PROD9425C</t>
  </si>
  <si>
    <t>ORD101615</t>
  </si>
  <si>
    <t>PROD9297D</t>
  </si>
  <si>
    <t>ORD101616</t>
  </si>
  <si>
    <t>PROD9869C</t>
  </si>
  <si>
    <t>ORD101617</t>
  </si>
  <si>
    <t>PROD5989A</t>
  </si>
  <si>
    <t>ORD101618</t>
  </si>
  <si>
    <t>PROD6027C</t>
  </si>
  <si>
    <t>ORD101619</t>
  </si>
  <si>
    <t>PROD4413A</t>
  </si>
  <si>
    <t>ORD101620</t>
  </si>
  <si>
    <t>PROD2644C</t>
  </si>
  <si>
    <t>ORD101621</t>
  </si>
  <si>
    <t>PROD7931D</t>
  </si>
  <si>
    <t>ORD101622</t>
  </si>
  <si>
    <t>PROD7042C</t>
  </si>
  <si>
    <t>ORD101623</t>
  </si>
  <si>
    <t>PROD3069B</t>
  </si>
  <si>
    <t>ORD101624</t>
  </si>
  <si>
    <t>PROD9512B</t>
  </si>
  <si>
    <t>ORD101625</t>
  </si>
  <si>
    <t>PROD3704D</t>
  </si>
  <si>
    <t>ORD101626</t>
  </si>
  <si>
    <t>PROD6950C</t>
  </si>
  <si>
    <t>ORD101627</t>
  </si>
  <si>
    <t>PROD7265B</t>
  </si>
  <si>
    <t>ORD101628</t>
  </si>
  <si>
    <t>PROD8490B</t>
  </si>
  <si>
    <t>ORD101629</t>
  </si>
  <si>
    <t>PROD6338B</t>
  </si>
  <si>
    <t>ORD101630</t>
  </si>
  <si>
    <t>PROD2234C</t>
  </si>
  <si>
    <t>ORD101631</t>
  </si>
  <si>
    <t>PROD9850B</t>
  </si>
  <si>
    <t>ORD101632</t>
  </si>
  <si>
    <t>PROD3647D</t>
  </si>
  <si>
    <t>ORD101633</t>
  </si>
  <si>
    <t>PROD2908B</t>
  </si>
  <si>
    <t>ORD101634</t>
  </si>
  <si>
    <t>PROD8676D</t>
  </si>
  <si>
    <t>ORD101635</t>
  </si>
  <si>
    <t>PROD3140B</t>
  </si>
  <si>
    <t>ORD101636</t>
  </si>
  <si>
    <t>PROD4087B</t>
  </si>
  <si>
    <t>ORD101637</t>
  </si>
  <si>
    <t>PROD9288D</t>
  </si>
  <si>
    <t>ORD101638</t>
  </si>
  <si>
    <t>PROD1662B</t>
  </si>
  <si>
    <t>ORD101639</t>
  </si>
  <si>
    <t>PROD6254A</t>
  </si>
  <si>
    <t>ORD101640</t>
  </si>
  <si>
    <t>PROD3444B</t>
  </si>
  <si>
    <t>ORD101641</t>
  </si>
  <si>
    <t>PROD1928B</t>
  </si>
  <si>
    <t>ORD101642</t>
  </si>
  <si>
    <t>PROD3378D</t>
  </si>
  <si>
    <t>ORD101643</t>
  </si>
  <si>
    <t>PROD7719D</t>
  </si>
  <si>
    <t>ORD101644</t>
  </si>
  <si>
    <t>PROD7597A</t>
  </si>
  <si>
    <t>ORD101645</t>
  </si>
  <si>
    <t>PROD8170B</t>
  </si>
  <si>
    <t>ORD101646</t>
  </si>
  <si>
    <t>PROD1219B</t>
  </si>
  <si>
    <t>ORD101647</t>
  </si>
  <si>
    <t>PROD7468B</t>
  </si>
  <si>
    <t>ORD101648</t>
  </si>
  <si>
    <t>PROD1280B</t>
  </si>
  <si>
    <t>ORD101649</t>
  </si>
  <si>
    <t>PROD6656B</t>
  </si>
  <si>
    <t>ORD101650</t>
  </si>
  <si>
    <t>PROD7944C</t>
  </si>
  <si>
    <t>ORD101651</t>
  </si>
  <si>
    <t>PROD2227B</t>
  </si>
  <si>
    <t>ORD101652</t>
  </si>
  <si>
    <t>PROD9107C</t>
  </si>
  <si>
    <t>ORD101653</t>
  </si>
  <si>
    <t>PROD7755B</t>
  </si>
  <si>
    <t>ORD101654</t>
  </si>
  <si>
    <t>PROD4634C</t>
  </si>
  <si>
    <t>ORD101655</t>
  </si>
  <si>
    <t>PROD8396C</t>
  </si>
  <si>
    <t>ORD101656</t>
  </si>
  <si>
    <t>PROD5670D</t>
  </si>
  <si>
    <t>ORD101657</t>
  </si>
  <si>
    <t>PROD8113A</t>
  </si>
  <si>
    <t>ORD101658</t>
  </si>
  <si>
    <t>PROD1436D</t>
  </si>
  <si>
    <t>ORD101659</t>
  </si>
  <si>
    <t>PROD7943A</t>
  </si>
  <si>
    <t>ORD101660</t>
  </si>
  <si>
    <t>PROD1499A</t>
  </si>
  <si>
    <t>ORD101661</t>
  </si>
  <si>
    <t>PROD1882D</t>
  </si>
  <si>
    <t>ORD101662</t>
  </si>
  <si>
    <t>PROD9061C</t>
  </si>
  <si>
    <t>ORD101663</t>
  </si>
  <si>
    <t>PROD6716C</t>
  </si>
  <si>
    <t>ORD101664</t>
  </si>
  <si>
    <t>PROD4259B</t>
  </si>
  <si>
    <t>ORD101665</t>
  </si>
  <si>
    <t>PROD2293C</t>
  </si>
  <si>
    <t>ORD101666</t>
  </si>
  <si>
    <t>PROD7602D</t>
  </si>
  <si>
    <t>ORD101667</t>
  </si>
  <si>
    <t>PROD8322D</t>
  </si>
  <si>
    <t>ORD101668</t>
  </si>
  <si>
    <t>PROD2113C</t>
  </si>
  <si>
    <t>ORD101669</t>
  </si>
  <si>
    <t>PROD5186A</t>
  </si>
  <si>
    <t>ORD101670</t>
  </si>
  <si>
    <t>PROD2066B</t>
  </si>
  <si>
    <t>ORD101671</t>
  </si>
  <si>
    <t>PROD7258A</t>
  </si>
  <si>
    <t>ORD101672</t>
  </si>
  <si>
    <t>PROD4822B</t>
  </si>
  <si>
    <t>ORD101673</t>
  </si>
  <si>
    <t>PROD2866D</t>
  </si>
  <si>
    <t>ORD101674</t>
  </si>
  <si>
    <t>PROD1835D</t>
  </si>
  <si>
    <t>ORD101675</t>
  </si>
  <si>
    <t>PROD5251A</t>
  </si>
  <si>
    <t>ORD101676</t>
  </si>
  <si>
    <t>PROD9265D</t>
  </si>
  <si>
    <t>ORD101677</t>
  </si>
  <si>
    <t>PROD5747A</t>
  </si>
  <si>
    <t>ORD101678</t>
  </si>
  <si>
    <t>PROD9551B</t>
  </si>
  <si>
    <t>ORD101679</t>
  </si>
  <si>
    <t>ORD101680</t>
  </si>
  <si>
    <t>PROD2394C</t>
  </si>
  <si>
    <t>ORD101681</t>
  </si>
  <si>
    <t>PROD5430B</t>
  </si>
  <si>
    <t>ORD101682</t>
  </si>
  <si>
    <t>PROD1819C</t>
  </si>
  <si>
    <t>ORD101683</t>
  </si>
  <si>
    <t>PROD2843C</t>
  </si>
  <si>
    <t>ORD101684</t>
  </si>
  <si>
    <t>PROD4672C</t>
  </si>
  <si>
    <t>ORD101685</t>
  </si>
  <si>
    <t>PROD3977C</t>
  </si>
  <si>
    <t>ORD101686</t>
  </si>
  <si>
    <t>PROD8033A</t>
  </si>
  <si>
    <t>ORD101687</t>
  </si>
  <si>
    <t>PROD2674D</t>
  </si>
  <si>
    <t>ORD101688</t>
  </si>
  <si>
    <t>PROD1005B</t>
  </si>
  <si>
    <t>ORD101689</t>
  </si>
  <si>
    <t>PROD7474D</t>
  </si>
  <si>
    <t>ORD101690</t>
  </si>
  <si>
    <t>PROD5913A</t>
  </si>
  <si>
    <t>ORD101691</t>
  </si>
  <si>
    <t>PROD7674A</t>
  </si>
  <si>
    <t>ORD101692</t>
  </si>
  <si>
    <t>PROD5169C</t>
  </si>
  <si>
    <t>ORD101693</t>
  </si>
  <si>
    <t>PROD5561C</t>
  </si>
  <si>
    <t>ORD101694</t>
  </si>
  <si>
    <t>PROD5482A</t>
  </si>
  <si>
    <t>ORD101695</t>
  </si>
  <si>
    <t>PROD3077C</t>
  </si>
  <si>
    <t>ORD101696</t>
  </si>
  <si>
    <t>PROD3383A</t>
  </si>
  <si>
    <t>ORD101697</t>
  </si>
  <si>
    <t>PROD4026D</t>
  </si>
  <si>
    <t>ORD101698</t>
  </si>
  <si>
    <t>PROD7485D</t>
  </si>
  <si>
    <t>ORD101699</t>
  </si>
  <si>
    <t>PROD6137A</t>
  </si>
  <si>
    <t>ORD101700</t>
  </si>
  <si>
    <t>PROD7250A</t>
  </si>
  <si>
    <t>ORD101701</t>
  </si>
  <si>
    <t>PROD9811D</t>
  </si>
  <si>
    <t>ORD101702</t>
  </si>
  <si>
    <t>PROD5258C</t>
  </si>
  <si>
    <t>ORD101703</t>
  </si>
  <si>
    <t>PROD5933B</t>
  </si>
  <si>
    <t>ORD101704</t>
  </si>
  <si>
    <t>PROD8125D</t>
  </si>
  <si>
    <t>ORD101705</t>
  </si>
  <si>
    <t>PROD7940C</t>
  </si>
  <si>
    <t>ORD101706</t>
  </si>
  <si>
    <t>PROD9297A</t>
  </si>
  <si>
    <t>ORD101707</t>
  </si>
  <si>
    <t>PROD7860C</t>
  </si>
  <si>
    <t>ORD101708</t>
  </si>
  <si>
    <t>PROD1150D</t>
  </si>
  <si>
    <t>ORD101709</t>
  </si>
  <si>
    <t>PROD8837D</t>
  </si>
  <si>
    <t>ORD101710</t>
  </si>
  <si>
    <t>PROD5602A</t>
  </si>
  <si>
    <t>ORD101711</t>
  </si>
  <si>
    <t>PROD9795A</t>
  </si>
  <si>
    <t>ORD101712</t>
  </si>
  <si>
    <t>PROD4209A</t>
  </si>
  <si>
    <t>ORD101713</t>
  </si>
  <si>
    <t>PROD3688D</t>
  </si>
  <si>
    <t>ORD101714</t>
  </si>
  <si>
    <t>PROD4735D</t>
  </si>
  <si>
    <t>ORD101715</t>
  </si>
  <si>
    <t>PROD7037C</t>
  </si>
  <si>
    <t>ORD101716</t>
  </si>
  <si>
    <t>PROD6313C</t>
  </si>
  <si>
    <t>ORD101717</t>
  </si>
  <si>
    <t>PROD5672D</t>
  </si>
  <si>
    <t>ORD101718</t>
  </si>
  <si>
    <t>PROD5677D</t>
  </si>
  <si>
    <t>ORD101719</t>
  </si>
  <si>
    <t>PROD3725D</t>
  </si>
  <si>
    <t>ORD101720</t>
  </si>
  <si>
    <t>PROD6793A</t>
  </si>
  <si>
    <t>ORD101721</t>
  </si>
  <si>
    <t>PROD4184A</t>
  </si>
  <si>
    <t>ORD101722</t>
  </si>
  <si>
    <t>PROD4760C</t>
  </si>
  <si>
    <t>ORD101723</t>
  </si>
  <si>
    <t>PROD9276C</t>
  </si>
  <si>
    <t>ORD101724</t>
  </si>
  <si>
    <t>PROD5286C</t>
  </si>
  <si>
    <t>ORD101725</t>
  </si>
  <si>
    <t>PROD4562D</t>
  </si>
  <si>
    <t>ORD101726</t>
  </si>
  <si>
    <t>PROD9230C</t>
  </si>
  <si>
    <t>ORD101727</t>
  </si>
  <si>
    <t>PROD1998C</t>
  </si>
  <si>
    <t>ORD101728</t>
  </si>
  <si>
    <t>PROD5158D</t>
  </si>
  <si>
    <t>ORD101729</t>
  </si>
  <si>
    <t>ORD101730</t>
  </si>
  <si>
    <t>PROD2846D</t>
  </si>
  <si>
    <t>ORD101731</t>
  </si>
  <si>
    <t>PROD4474B</t>
  </si>
  <si>
    <t>ORD101732</t>
  </si>
  <si>
    <t>PROD2032D</t>
  </si>
  <si>
    <t>ORD101733</t>
  </si>
  <si>
    <t>PROD8878D</t>
  </si>
  <si>
    <t>ORD101734</t>
  </si>
  <si>
    <t>PROD2011B</t>
  </si>
  <si>
    <t>ORD101735</t>
  </si>
  <si>
    <t>PROD5527D</t>
  </si>
  <si>
    <t>ORD101736</t>
  </si>
  <si>
    <t>PROD1571A</t>
  </si>
  <si>
    <t>ORD101737</t>
  </si>
  <si>
    <t>PROD7212D</t>
  </si>
  <si>
    <t>ORD101738</t>
  </si>
  <si>
    <t>PROD7915C</t>
  </si>
  <si>
    <t>ORD101739</t>
  </si>
  <si>
    <t>PROD4683C</t>
  </si>
  <si>
    <t>ORD101740</t>
  </si>
  <si>
    <t>PROD8691A</t>
  </si>
  <si>
    <t>ORD101741</t>
  </si>
  <si>
    <t>PROD3307D</t>
  </si>
  <si>
    <t>ORD101742</t>
  </si>
  <si>
    <t>ORD101743</t>
  </si>
  <si>
    <t>PROD2270D</t>
  </si>
  <si>
    <t>ORD101744</t>
  </si>
  <si>
    <t>PROD6873D</t>
  </si>
  <si>
    <t>ORD101745</t>
  </si>
  <si>
    <t>PROD7038B</t>
  </si>
  <si>
    <t>ORD101746</t>
  </si>
  <si>
    <t>PROD2478B</t>
  </si>
  <si>
    <t>ORD101747</t>
  </si>
  <si>
    <t>PROD3370C</t>
  </si>
  <si>
    <t>ORD101748</t>
  </si>
  <si>
    <t>PROD9392A</t>
  </si>
  <si>
    <t>ORD101749</t>
  </si>
  <si>
    <t>PROD5811C</t>
  </si>
  <si>
    <t>ORD101750</t>
  </si>
  <si>
    <t>PROD1000A</t>
  </si>
  <si>
    <t>ORD101751</t>
  </si>
  <si>
    <t>PROD3812B</t>
  </si>
  <si>
    <t>ORD101752</t>
  </si>
  <si>
    <t>PROD1957A</t>
  </si>
  <si>
    <t>ORD101753</t>
  </si>
  <si>
    <t>PROD9884C</t>
  </si>
  <si>
    <t>ORD101754</t>
  </si>
  <si>
    <t>PROD2903C</t>
  </si>
  <si>
    <t>ORD101755</t>
  </si>
  <si>
    <t>PROD2324A</t>
  </si>
  <si>
    <t>ORD101756</t>
  </si>
  <si>
    <t>PROD2161D</t>
  </si>
  <si>
    <t>ORD101757</t>
  </si>
  <si>
    <t>PROD9260C</t>
  </si>
  <si>
    <t>ORD101758</t>
  </si>
  <si>
    <t>PROD7769B</t>
  </si>
  <si>
    <t>ORD101759</t>
  </si>
  <si>
    <t>PROD9432B</t>
  </si>
  <si>
    <t>ORD101760</t>
  </si>
  <si>
    <t>PROD6444A</t>
  </si>
  <si>
    <t>ORD101761</t>
  </si>
  <si>
    <t>PROD6897D</t>
  </si>
  <si>
    <t>ORD101762</t>
  </si>
  <si>
    <t>ORD101763</t>
  </si>
  <si>
    <t>PROD9247B</t>
  </si>
  <si>
    <t>ORD101764</t>
  </si>
  <si>
    <t>PROD7650B</t>
  </si>
  <si>
    <t>ORD101765</t>
  </si>
  <si>
    <t>PROD7446C</t>
  </si>
  <si>
    <t>ORD101766</t>
  </si>
  <si>
    <t>PROD1557C</t>
  </si>
  <si>
    <t>ORD101767</t>
  </si>
  <si>
    <t>PROD2666B</t>
  </si>
  <si>
    <t>ORD101768</t>
  </si>
  <si>
    <t>PROD3331C</t>
  </si>
  <si>
    <t>ORD101769</t>
  </si>
  <si>
    <t>PROD7653C</t>
  </si>
  <si>
    <t>ORD101770</t>
  </si>
  <si>
    <t>PROD3215B</t>
  </si>
  <si>
    <t>ORD101771</t>
  </si>
  <si>
    <t>ORD101772</t>
  </si>
  <si>
    <t>PROD5253D</t>
  </si>
  <si>
    <t>ORD101773</t>
  </si>
  <si>
    <t>PROD3115D</t>
  </si>
  <si>
    <t>ORD101774</t>
  </si>
  <si>
    <t>PROD1788A</t>
  </si>
  <si>
    <t>ORD101775</t>
  </si>
  <si>
    <t>PROD2941A</t>
  </si>
  <si>
    <t>ORD101776</t>
  </si>
  <si>
    <t>PROD2055A</t>
  </si>
  <si>
    <t>ORD101777</t>
  </si>
  <si>
    <t>PROD3855C</t>
  </si>
  <si>
    <t>ORD101778</t>
  </si>
  <si>
    <t>PROD1971D</t>
  </si>
  <si>
    <t>ORD101779</t>
  </si>
  <si>
    <t>PROD8196D</t>
  </si>
  <si>
    <t>ORD101780</t>
  </si>
  <si>
    <t>PROD4568B</t>
  </si>
  <si>
    <t>ORD101781</t>
  </si>
  <si>
    <t>PROD7432D</t>
  </si>
  <si>
    <t>ORD101782</t>
  </si>
  <si>
    <t>PROD9081B</t>
  </si>
  <si>
    <t>ORD101783</t>
  </si>
  <si>
    <t>PROD5174B</t>
  </si>
  <si>
    <t>ORD101784</t>
  </si>
  <si>
    <t>PROD4626C</t>
  </si>
  <si>
    <t>ORD101785</t>
  </si>
  <si>
    <t>PROD1760C</t>
  </si>
  <si>
    <t>ORD101786</t>
  </si>
  <si>
    <t>PROD3481A</t>
  </si>
  <si>
    <t>ORD101787</t>
  </si>
  <si>
    <t>PROD6480D</t>
  </si>
  <si>
    <t>ORD101788</t>
  </si>
  <si>
    <t>PROD6106B</t>
  </si>
  <si>
    <t>ORD101789</t>
  </si>
  <si>
    <t>PROD8496C</t>
  </si>
  <si>
    <t>ORD101790</t>
  </si>
  <si>
    <t>PROD3065A</t>
  </si>
  <si>
    <t>ORD101791</t>
  </si>
  <si>
    <t>PROD8068B</t>
  </si>
  <si>
    <t>ORD101792</t>
  </si>
  <si>
    <t>PROD9009A</t>
  </si>
  <si>
    <t>ORD101793</t>
  </si>
  <si>
    <t>ORD101794</t>
  </si>
  <si>
    <t>PROD9466A</t>
  </si>
  <si>
    <t>ORD101795</t>
  </si>
  <si>
    <t>PROD9970D</t>
  </si>
  <si>
    <t>ORD101796</t>
  </si>
  <si>
    <t>PROD2572B</t>
  </si>
  <si>
    <t>ORD101797</t>
  </si>
  <si>
    <t>PROD3088B</t>
  </si>
  <si>
    <t>ORD101798</t>
  </si>
  <si>
    <t>PROD3157A</t>
  </si>
  <si>
    <t>ORD101799</t>
  </si>
  <si>
    <t>PROD3090A</t>
  </si>
  <si>
    <t>ORD101800</t>
  </si>
  <si>
    <t>PROD6884B</t>
  </si>
  <si>
    <t>ORD101801</t>
  </si>
  <si>
    <t>PROD7847C</t>
  </si>
  <si>
    <t>ORD101802</t>
  </si>
  <si>
    <t>PROD4781D</t>
  </si>
  <si>
    <t>ORD101803</t>
  </si>
  <si>
    <t>PROD3652A</t>
  </si>
  <si>
    <t>ORD101804</t>
  </si>
  <si>
    <t>PROD9698B</t>
  </si>
  <si>
    <t>ORD101805</t>
  </si>
  <si>
    <t>PROD7342D</t>
  </si>
  <si>
    <t>ORD101806</t>
  </si>
  <si>
    <t>PROD7011D</t>
  </si>
  <si>
    <t>ORD101807</t>
  </si>
  <si>
    <t>PROD4831D</t>
  </si>
  <si>
    <t>ORD101808</t>
  </si>
  <si>
    <t>PROD1592D</t>
  </si>
  <si>
    <t>ORD101809</t>
  </si>
  <si>
    <t>PROD6632A</t>
  </si>
  <si>
    <t>ORD101810</t>
  </si>
  <si>
    <t>PROD2449C</t>
  </si>
  <si>
    <t>ORD101811</t>
  </si>
  <si>
    <t>PROD6252C</t>
  </si>
  <si>
    <t>ORD101812</t>
  </si>
  <si>
    <t>PROD7677B</t>
  </si>
  <si>
    <t>ORD101813</t>
  </si>
  <si>
    <t>PROD6551B</t>
  </si>
  <si>
    <t>ORD101814</t>
  </si>
  <si>
    <t>PROD4864B</t>
  </si>
  <si>
    <t>ORD101815</t>
  </si>
  <si>
    <t>PROD9667D</t>
  </si>
  <si>
    <t>ORD101816</t>
  </si>
  <si>
    <t>PROD5400D</t>
  </si>
  <si>
    <t>ORD101817</t>
  </si>
  <si>
    <t>PROD4266C</t>
  </si>
  <si>
    <t>ORD101818</t>
  </si>
  <si>
    <t>PROD7263A</t>
  </si>
  <si>
    <t>ORD101819</t>
  </si>
  <si>
    <t>PROD1129C</t>
  </si>
  <si>
    <t>ORD101820</t>
  </si>
  <si>
    <t>PROD7081D</t>
  </si>
  <si>
    <t>ORD101821</t>
  </si>
  <si>
    <t>PROD4925C</t>
  </si>
  <si>
    <t>ORD101822</t>
  </si>
  <si>
    <t>PROD9920B</t>
  </si>
  <si>
    <t>ORD101823</t>
  </si>
  <si>
    <t>PROD8418D</t>
  </si>
  <si>
    <t>ORD101824</t>
  </si>
  <si>
    <t>PROD2998D</t>
  </si>
  <si>
    <t>ORD101825</t>
  </si>
  <si>
    <t>PROD2513C</t>
  </si>
  <si>
    <t>ORD101826</t>
  </si>
  <si>
    <t>PROD9281D</t>
  </si>
  <si>
    <t>ORD101827</t>
  </si>
  <si>
    <t>ORD101828</t>
  </si>
  <si>
    <t>PROD7663B</t>
  </si>
  <si>
    <t>ORD101829</t>
  </si>
  <si>
    <t>PROD3498D</t>
  </si>
  <si>
    <t>ORD101830</t>
  </si>
  <si>
    <t>PROD1414B</t>
  </si>
  <si>
    <t>ORD101831</t>
  </si>
  <si>
    <t>PROD7970A</t>
  </si>
  <si>
    <t>ORD101832</t>
  </si>
  <si>
    <t>PROD9668A</t>
  </si>
  <si>
    <t>ORD101833</t>
  </si>
  <si>
    <t>PROD9488D</t>
  </si>
  <si>
    <t>ORD101834</t>
  </si>
  <si>
    <t>PROD3094C</t>
  </si>
  <si>
    <t>ORD101835</t>
  </si>
  <si>
    <t>PROD4114B</t>
  </si>
  <si>
    <t>ORD101836</t>
  </si>
  <si>
    <t>PROD4694B</t>
  </si>
  <si>
    <t>ORD101837</t>
  </si>
  <si>
    <t>PROD8522A</t>
  </si>
  <si>
    <t>ORD101838</t>
  </si>
  <si>
    <t>PROD7244A</t>
  </si>
  <si>
    <t>ORD101839</t>
  </si>
  <si>
    <t>PROD3996A</t>
  </si>
  <si>
    <t>ORD101840</t>
  </si>
  <si>
    <t>PROD3146B</t>
  </si>
  <si>
    <t>ORD101841</t>
  </si>
  <si>
    <t>PROD5784C</t>
  </si>
  <si>
    <t>ORD101842</t>
  </si>
  <si>
    <t>ORD101843</t>
  </si>
  <si>
    <t>ORD101844</t>
  </si>
  <si>
    <t>PROD1103D</t>
  </si>
  <si>
    <t>ORD101845</t>
  </si>
  <si>
    <t>PROD4600D</t>
  </si>
  <si>
    <t>ORD101846</t>
  </si>
  <si>
    <t>PROD8758C</t>
  </si>
  <si>
    <t>ORD101847</t>
  </si>
  <si>
    <t>PROD2191B</t>
  </si>
  <si>
    <t>ORD101848</t>
  </si>
  <si>
    <t>PROD6405D</t>
  </si>
  <si>
    <t>ORD101849</t>
  </si>
  <si>
    <t>PROD6259D</t>
  </si>
  <si>
    <t>ORD101850</t>
  </si>
  <si>
    <t>PROD3764D</t>
  </si>
  <si>
    <t>ORD101851</t>
  </si>
  <si>
    <t>PROD2200B</t>
  </si>
  <si>
    <t>ORD101852</t>
  </si>
  <si>
    <t>PROD9572D</t>
  </si>
  <si>
    <t>ORD101853</t>
  </si>
  <si>
    <t>PROD3160D</t>
  </si>
  <si>
    <t>ORD101854</t>
  </si>
  <si>
    <t>PROD7887C</t>
  </si>
  <si>
    <t>ORD101855</t>
  </si>
  <si>
    <t>PROD6058B</t>
  </si>
  <si>
    <t>ORD101856</t>
  </si>
  <si>
    <t>PROD6766A</t>
  </si>
  <si>
    <t>ORD101857</t>
  </si>
  <si>
    <t>PROD1112A</t>
  </si>
  <si>
    <t>ORD101858</t>
  </si>
  <si>
    <t>PROD7568C</t>
  </si>
  <si>
    <t>ORD101859</t>
  </si>
  <si>
    <t>PROD6694D</t>
  </si>
  <si>
    <t>ORD101860</t>
  </si>
  <si>
    <t>PROD8704B</t>
  </si>
  <si>
    <t>ORD101861</t>
  </si>
  <si>
    <t>PROD6867B</t>
  </si>
  <si>
    <t>ORD101862</t>
  </si>
  <si>
    <t>PROD3936C</t>
  </si>
  <si>
    <t>ORD101863</t>
  </si>
  <si>
    <t>PROD2283C</t>
  </si>
  <si>
    <t>ORD101864</t>
  </si>
  <si>
    <t>PROD5891C</t>
  </si>
  <si>
    <t>ORD101865</t>
  </si>
  <si>
    <t>PROD2987D</t>
  </si>
  <si>
    <t>ORD101866</t>
  </si>
  <si>
    <t>PROD7716C</t>
  </si>
  <si>
    <t>ORD101867</t>
  </si>
  <si>
    <t>PROD8815B</t>
  </si>
  <si>
    <t>ORD101868</t>
  </si>
  <si>
    <t>PROD3114A</t>
  </si>
  <si>
    <t>ORD101869</t>
  </si>
  <si>
    <t>PROD4157C</t>
  </si>
  <si>
    <t>ORD101870</t>
  </si>
  <si>
    <t>PROD5004A</t>
  </si>
  <si>
    <t>ORD101871</t>
  </si>
  <si>
    <t>PROD4660A</t>
  </si>
  <si>
    <t>ORD101872</t>
  </si>
  <si>
    <t>ORD101873</t>
  </si>
  <si>
    <t>PROD8049A</t>
  </si>
  <si>
    <t>ORD101874</t>
  </si>
  <si>
    <t>PROD7497D</t>
  </si>
  <si>
    <t>ORD101875</t>
  </si>
  <si>
    <t>PROD4007B</t>
  </si>
  <si>
    <t>ORD101876</t>
  </si>
  <si>
    <t>PROD5343D</t>
  </si>
  <si>
    <t>ORD101877</t>
  </si>
  <si>
    <t>PROD7492A</t>
  </si>
  <si>
    <t>ORD101878</t>
  </si>
  <si>
    <t>PROD2469D</t>
  </si>
  <si>
    <t>ORD101879</t>
  </si>
  <si>
    <t>PROD3542B</t>
  </si>
  <si>
    <t>ORD101880</t>
  </si>
  <si>
    <t>PROD7403C</t>
  </si>
  <si>
    <t>ORD101881</t>
  </si>
  <si>
    <t>PROD9524B</t>
  </si>
  <si>
    <t>ORD101882</t>
  </si>
  <si>
    <t>PROD4349A</t>
  </si>
  <si>
    <t>ORD101883</t>
  </si>
  <si>
    <t>PROD8008D</t>
  </si>
  <si>
    <t>ORD101884</t>
  </si>
  <si>
    <t>PROD5081A</t>
  </si>
  <si>
    <t>ORD101885</t>
  </si>
  <si>
    <t>PROD5232D</t>
  </si>
  <si>
    <t>ORD101886</t>
  </si>
  <si>
    <t>PROD5849D</t>
  </si>
  <si>
    <t>ORD101887</t>
  </si>
  <si>
    <t>PROD1853C</t>
  </si>
  <si>
    <t>ORD101888</t>
  </si>
  <si>
    <t>ORD101889</t>
  </si>
  <si>
    <t>PROD1819D</t>
  </si>
  <si>
    <t>ORD101890</t>
  </si>
  <si>
    <t>PROD2050B</t>
  </si>
  <si>
    <t>ORD101891</t>
  </si>
  <si>
    <t>PROD9745C</t>
  </si>
  <si>
    <t>ORD101892</t>
  </si>
  <si>
    <t>PROD2633B</t>
  </si>
  <si>
    <t>ORD101893</t>
  </si>
  <si>
    <t>PROD7814A</t>
  </si>
  <si>
    <t>ORD101894</t>
  </si>
  <si>
    <t>PROD3474C</t>
  </si>
  <si>
    <t>ORD101895</t>
  </si>
  <si>
    <t>PROD2671B</t>
  </si>
  <si>
    <t>ORD101896</t>
  </si>
  <si>
    <t>PROD3679A</t>
  </si>
  <si>
    <t>ORD101897</t>
  </si>
  <si>
    <t>PROD7266B</t>
  </si>
  <si>
    <t>ORD101898</t>
  </si>
  <si>
    <t>PROD8255A</t>
  </si>
  <si>
    <t>ORD101899</t>
  </si>
  <si>
    <t>PROD3723A</t>
  </si>
  <si>
    <t>ORD101900</t>
  </si>
  <si>
    <t>PROD9140C</t>
  </si>
  <si>
    <t>ORD101901</t>
  </si>
  <si>
    <t>PROD7784B</t>
  </si>
  <si>
    <t>ORD101902</t>
  </si>
  <si>
    <t>PROD3516A</t>
  </si>
  <si>
    <t>ORD101903</t>
  </si>
  <si>
    <t>PROD7043B</t>
  </si>
  <si>
    <t>ORD101904</t>
  </si>
  <si>
    <t>PROD6205C</t>
  </si>
  <si>
    <t>ORD101905</t>
  </si>
  <si>
    <t>PROD3823C</t>
  </si>
  <si>
    <t>ORD101906</t>
  </si>
  <si>
    <t>PROD6564A</t>
  </si>
  <si>
    <t>ORD101907</t>
  </si>
  <si>
    <t>PROD9756B</t>
  </si>
  <si>
    <t>ORD101908</t>
  </si>
  <si>
    <t>PROD7096C</t>
  </si>
  <si>
    <t>ORD101909</t>
  </si>
  <si>
    <t>PROD5881A</t>
  </si>
  <si>
    <t>ORD101910</t>
  </si>
  <si>
    <t>PROD1015A</t>
  </si>
  <si>
    <t>ORD101911</t>
  </si>
  <si>
    <t>PROD6362D</t>
  </si>
  <si>
    <t>ORD101912</t>
  </si>
  <si>
    <t>PROD4566C</t>
  </si>
  <si>
    <t>ORD101913</t>
  </si>
  <si>
    <t>PROD6007A</t>
  </si>
  <si>
    <t>ORD101914</t>
  </si>
  <si>
    <t>PROD8956A</t>
  </si>
  <si>
    <t>ORD101915</t>
  </si>
  <si>
    <t>PROD5549A</t>
  </si>
  <si>
    <t>ORD101916</t>
  </si>
  <si>
    <t>PROD1343B</t>
  </si>
  <si>
    <t>ORD101917</t>
  </si>
  <si>
    <t>PROD9912D</t>
  </si>
  <si>
    <t>ORD101918</t>
  </si>
  <si>
    <t>PROD9674B</t>
  </si>
  <si>
    <t>ORD101919</t>
  </si>
  <si>
    <t>PROD2023A</t>
  </si>
  <si>
    <t>ORD101920</t>
  </si>
  <si>
    <t>PROD3905B</t>
  </si>
  <si>
    <t>ORD101921</t>
  </si>
  <si>
    <t>PROD6508A</t>
  </si>
  <si>
    <t>ORD101922</t>
  </si>
  <si>
    <t>PROD1013A</t>
  </si>
  <si>
    <t>ORD101923</t>
  </si>
  <si>
    <t>PROD9324B</t>
  </si>
  <si>
    <t>ORD101924</t>
  </si>
  <si>
    <t>PROD7652D</t>
  </si>
  <si>
    <t>ORD101925</t>
  </si>
  <si>
    <t>PROD1102A</t>
  </si>
  <si>
    <t>ORD101926</t>
  </si>
  <si>
    <t>PROD9243A</t>
  </si>
  <si>
    <t>ORD101927</t>
  </si>
  <si>
    <t>PROD1272B</t>
  </si>
  <si>
    <t>ORD101928</t>
  </si>
  <si>
    <t>PROD2543B</t>
  </si>
  <si>
    <t>ORD101929</t>
  </si>
  <si>
    <t>PROD6343B</t>
  </si>
  <si>
    <t>ORD101930</t>
  </si>
  <si>
    <t>PROD1368D</t>
  </si>
  <si>
    <t>ORD101931</t>
  </si>
  <si>
    <t>PROD8174D</t>
  </si>
  <si>
    <t>ORD101932</t>
  </si>
  <si>
    <t>PROD5176C</t>
  </si>
  <si>
    <t>ORD101933</t>
  </si>
  <si>
    <t>PROD5952A</t>
  </si>
  <si>
    <t>ORD101934</t>
  </si>
  <si>
    <t>PROD7531A</t>
  </si>
  <si>
    <t>ORD101935</t>
  </si>
  <si>
    <t>PROD7463A</t>
  </si>
  <si>
    <t>ORD101936</t>
  </si>
  <si>
    <t>PROD7557C</t>
  </si>
  <si>
    <t>ORD101937</t>
  </si>
  <si>
    <t>PROD2710B</t>
  </si>
  <si>
    <t>ORD101938</t>
  </si>
  <si>
    <t>PROD8761C</t>
  </si>
  <si>
    <t>ORD101939</t>
  </si>
  <si>
    <t>PROD1208A</t>
  </si>
  <si>
    <t>ORD101940</t>
  </si>
  <si>
    <t>ORD101941</t>
  </si>
  <si>
    <t>ORD101942</t>
  </si>
  <si>
    <t>PROD9696D</t>
  </si>
  <si>
    <t>ORD101943</t>
  </si>
  <si>
    <t>PROD3013A</t>
  </si>
  <si>
    <t>ORD101944</t>
  </si>
  <si>
    <t>PROD7445D</t>
  </si>
  <si>
    <t>ORD101945</t>
  </si>
  <si>
    <t>ORD101946</t>
  </si>
  <si>
    <t>PROD3243C</t>
  </si>
  <si>
    <t>ORD101947</t>
  </si>
  <si>
    <t>PROD8202A</t>
  </si>
  <si>
    <t>ORD101948</t>
  </si>
  <si>
    <t>PROD7100B</t>
  </si>
  <si>
    <t>ORD101949</t>
  </si>
  <si>
    <t>PROD9013A</t>
  </si>
  <si>
    <t>ORD101950</t>
  </si>
  <si>
    <t>PROD1054B</t>
  </si>
  <si>
    <t>ORD101951</t>
  </si>
  <si>
    <t>PROD3345D</t>
  </si>
  <si>
    <t>ORD101952</t>
  </si>
  <si>
    <t>PROD6320B</t>
  </si>
  <si>
    <t>ORD101953</t>
  </si>
  <si>
    <t>PROD7653A</t>
  </si>
  <si>
    <t>ORD101954</t>
  </si>
  <si>
    <t>ORD101955</t>
  </si>
  <si>
    <t>PROD4519C</t>
  </si>
  <si>
    <t>ORD101956</t>
  </si>
  <si>
    <t>PROD8557A</t>
  </si>
  <si>
    <t>ORD101957</t>
  </si>
  <si>
    <t>PROD9000A</t>
  </si>
  <si>
    <t>ORD101958</t>
  </si>
  <si>
    <t>PROD4926B</t>
  </si>
  <si>
    <t>ORD101959</t>
  </si>
  <si>
    <t>PROD6777B</t>
  </si>
  <si>
    <t>ORD101960</t>
  </si>
  <si>
    <t>PROD6135B</t>
  </si>
  <si>
    <t>ORD101961</t>
  </si>
  <si>
    <t>PROD8907A</t>
  </si>
  <si>
    <t>ORD101962</t>
  </si>
  <si>
    <t>PROD2435D</t>
  </si>
  <si>
    <t>ORD101963</t>
  </si>
  <si>
    <t>PROD5209D</t>
  </si>
  <si>
    <t>ORD101964</t>
  </si>
  <si>
    <t>PROD2837A</t>
  </si>
  <si>
    <t>ORD101965</t>
  </si>
  <si>
    <t>PROD3682A</t>
  </si>
  <si>
    <t>ORD101966</t>
  </si>
  <si>
    <t>PROD9431C</t>
  </si>
  <si>
    <t>ORD101967</t>
  </si>
  <si>
    <t>PROD6383C</t>
  </si>
  <si>
    <t>ORD101968</t>
  </si>
  <si>
    <t>PROD9827A</t>
  </si>
  <si>
    <t>ORD101969</t>
  </si>
  <si>
    <t>PROD6376C</t>
  </si>
  <si>
    <t>ORD101970</t>
  </si>
  <si>
    <t>PROD7409A</t>
  </si>
  <si>
    <t>ORD101971</t>
  </si>
  <si>
    <t>PROD2869A</t>
  </si>
  <si>
    <t>ORD101972</t>
  </si>
  <si>
    <t>PROD3734A</t>
  </si>
  <si>
    <t>ORD101973</t>
  </si>
  <si>
    <t>PROD4403B</t>
  </si>
  <si>
    <t>ORD101974</t>
  </si>
  <si>
    <t>PROD6216B</t>
  </si>
  <si>
    <t>ORD101975</t>
  </si>
  <si>
    <t>PROD5073B</t>
  </si>
  <si>
    <t>ORD101976</t>
  </si>
  <si>
    <t>PROD1692A</t>
  </si>
  <si>
    <t>ORD101977</t>
  </si>
  <si>
    <t>PROD3222C</t>
  </si>
  <si>
    <t>ORD101978</t>
  </si>
  <si>
    <t>PROD4369D</t>
  </si>
  <si>
    <t>ORD101979</t>
  </si>
  <si>
    <t>PROD5019B</t>
  </si>
  <si>
    <t>ORD101980</t>
  </si>
  <si>
    <t>ORD101981</t>
  </si>
  <si>
    <t>PROD6850C</t>
  </si>
  <si>
    <t>ORD101982</t>
  </si>
  <si>
    <t>ORD101983</t>
  </si>
  <si>
    <t>PROD7715A</t>
  </si>
  <si>
    <t>ORD101984</t>
  </si>
  <si>
    <t>PROD7753A</t>
  </si>
  <si>
    <t>ORD101985</t>
  </si>
  <si>
    <t>PROD7710C</t>
  </si>
  <si>
    <t>ORD101986</t>
  </si>
  <si>
    <t>PROD4506A</t>
  </si>
  <si>
    <t>ORD101987</t>
  </si>
  <si>
    <t>PROD5313C</t>
  </si>
  <si>
    <t>ORD101988</t>
  </si>
  <si>
    <t>PROD7746A</t>
  </si>
  <si>
    <t>ORD101989</t>
  </si>
  <si>
    <t>ORD101990</t>
  </si>
  <si>
    <t>PROD4885C</t>
  </si>
  <si>
    <t>ORD101991</t>
  </si>
  <si>
    <t>PROD2963A</t>
  </si>
  <si>
    <t>ORD101992</t>
  </si>
  <si>
    <t>PROD9310D</t>
  </si>
  <si>
    <t>ORD101993</t>
  </si>
  <si>
    <t>PROD7630C</t>
  </si>
  <si>
    <t>ORD101994</t>
  </si>
  <si>
    <t>PROD6719B</t>
  </si>
  <si>
    <t>ORD101995</t>
  </si>
  <si>
    <t>PROD1647C</t>
  </si>
  <si>
    <t>ORD101996</t>
  </si>
  <si>
    <t>PROD3194A</t>
  </si>
  <si>
    <t>ORD101997</t>
  </si>
  <si>
    <t>ORD101998</t>
  </si>
  <si>
    <t>PROD8908C</t>
  </si>
  <si>
    <t>ORD101999</t>
  </si>
  <si>
    <t>PROD3474D</t>
  </si>
  <si>
    <t>ORD102000</t>
  </si>
  <si>
    <t>PROD4039C</t>
  </si>
  <si>
    <t>ORD102001</t>
  </si>
  <si>
    <t>PROD1580B</t>
  </si>
  <si>
    <t>ORD102002</t>
  </si>
  <si>
    <t>PROD3446D</t>
  </si>
  <si>
    <t>ORD102003</t>
  </si>
  <si>
    <t>ORD102004</t>
  </si>
  <si>
    <t>PROD8795C</t>
  </si>
  <si>
    <t>ORD102005</t>
  </si>
  <si>
    <t>PROD1425D</t>
  </si>
  <si>
    <t>ORD102006</t>
  </si>
  <si>
    <t>PROD2532A</t>
  </si>
  <si>
    <t>ORD102007</t>
  </si>
  <si>
    <t>PROD9120B</t>
  </si>
  <si>
    <t>ORD102008</t>
  </si>
  <si>
    <t>PROD9126A</t>
  </si>
  <si>
    <t>ORD102009</t>
  </si>
  <si>
    <t>PROD1881B</t>
  </si>
  <si>
    <t>ORD102010</t>
  </si>
  <si>
    <t>PROD7509A</t>
  </si>
  <si>
    <t>ORD102011</t>
  </si>
  <si>
    <t>PROD5449C</t>
  </si>
  <si>
    <t>ORD102012</t>
  </si>
  <si>
    <t>PROD6174A</t>
  </si>
  <si>
    <t>ORD102013</t>
  </si>
  <si>
    <t>PROD1394B</t>
  </si>
  <si>
    <t>ORD102014</t>
  </si>
  <si>
    <t>PROD2741A</t>
  </si>
  <si>
    <t>ORD102015</t>
  </si>
  <si>
    <t>PROD9779D</t>
  </si>
  <si>
    <t>ORD102016</t>
  </si>
  <si>
    <t>PROD8595D</t>
  </si>
  <si>
    <t>ORD102017</t>
  </si>
  <si>
    <t>PROD8181A</t>
  </si>
  <si>
    <t>ORD102018</t>
  </si>
  <si>
    <t>PROD1714A</t>
  </si>
  <si>
    <t>ORD102019</t>
  </si>
  <si>
    <t>PROD4775C</t>
  </si>
  <si>
    <t>ORD102020</t>
  </si>
  <si>
    <t>PROD9647D</t>
  </si>
  <si>
    <t>ORD102021</t>
  </si>
  <si>
    <t>PROD9055B</t>
  </si>
  <si>
    <t>ORD102022</t>
  </si>
  <si>
    <t>PROD1297D</t>
  </si>
  <si>
    <t>ORD102023</t>
  </si>
  <si>
    <t>PROD9537A</t>
  </si>
  <si>
    <t>ORD102024</t>
  </si>
  <si>
    <t>PROD3494B</t>
  </si>
  <si>
    <t>ORD102025</t>
  </si>
  <si>
    <t>PROD1732D</t>
  </si>
  <si>
    <t>ORD102026</t>
  </si>
  <si>
    <t>PROD8864C</t>
  </si>
  <si>
    <t>ORD102027</t>
  </si>
  <si>
    <t>PROD5543B</t>
  </si>
  <si>
    <t>ORD102028</t>
  </si>
  <si>
    <t>PROD9575A</t>
  </si>
  <si>
    <t>ORD102029</t>
  </si>
  <si>
    <t>PROD1297B</t>
  </si>
  <si>
    <t>ORD102030</t>
  </si>
  <si>
    <t>PROD1491D</t>
  </si>
  <si>
    <t>ORD102031</t>
  </si>
  <si>
    <t>PROD8235B</t>
  </si>
  <si>
    <t>ORD102032</t>
  </si>
  <si>
    <t>PROD2500B</t>
  </si>
  <si>
    <t>ORD102033</t>
  </si>
  <si>
    <t>PROD3305A</t>
  </si>
  <si>
    <t>ORD102034</t>
  </si>
  <si>
    <t>PROD6873B</t>
  </si>
  <si>
    <t>ORD102035</t>
  </si>
  <si>
    <t>PROD5827A</t>
  </si>
  <si>
    <t>ORD102036</t>
  </si>
  <si>
    <t>PROD6363C</t>
  </si>
  <si>
    <t>ORD102037</t>
  </si>
  <si>
    <t>PROD4589A</t>
  </si>
  <si>
    <t>ORD102038</t>
  </si>
  <si>
    <t>PROD8508A</t>
  </si>
  <si>
    <t>ORD102039</t>
  </si>
  <si>
    <t>PROD2124C</t>
  </si>
  <si>
    <t>ORD102040</t>
  </si>
  <si>
    <t>PROD8130C</t>
  </si>
  <si>
    <t>ORD102041</t>
  </si>
  <si>
    <t>PROD7864B</t>
  </si>
  <si>
    <t>ORD102042</t>
  </si>
  <si>
    <t>PROD4358C</t>
  </si>
  <si>
    <t>ORD102043</t>
  </si>
  <si>
    <t>PROD3770B</t>
  </si>
  <si>
    <t>ORD102044</t>
  </si>
  <si>
    <t>PROD7422D</t>
  </si>
  <si>
    <t>ORD102045</t>
  </si>
  <si>
    <t>ORD102046</t>
  </si>
  <si>
    <t>PROD4402C</t>
  </si>
  <si>
    <t>ORD102047</t>
  </si>
  <si>
    <t>PROD3385B</t>
  </si>
  <si>
    <t>ORD102048</t>
  </si>
  <si>
    <t>PROD9973B</t>
  </si>
  <si>
    <t>ORD102049</t>
  </si>
  <si>
    <t>PROD3680C</t>
  </si>
  <si>
    <t>ORD102050</t>
  </si>
  <si>
    <t>PROD3027A</t>
  </si>
  <si>
    <t>ORD102051</t>
  </si>
  <si>
    <t>PROD8029B</t>
  </si>
  <si>
    <t>ORD102052</t>
  </si>
  <si>
    <t>PROD2061C</t>
  </si>
  <si>
    <t>ORD102053</t>
  </si>
  <si>
    <t>PROD2611A</t>
  </si>
  <si>
    <t>ORD102054</t>
  </si>
  <si>
    <t>PROD2347B</t>
  </si>
  <si>
    <t>ORD102055</t>
  </si>
  <si>
    <t>PROD1068B</t>
  </si>
  <si>
    <t>ORD102056</t>
  </si>
  <si>
    <t>PROD2720D</t>
  </si>
  <si>
    <t>ORD102057</t>
  </si>
  <si>
    <t>PROD8779A</t>
  </si>
  <si>
    <t>ORD102058</t>
  </si>
  <si>
    <t>PROD1746A</t>
  </si>
  <si>
    <t>ORD102059</t>
  </si>
  <si>
    <t>PROD8645C</t>
  </si>
  <si>
    <t>ORD102060</t>
  </si>
  <si>
    <t>ORD102061</t>
  </si>
  <si>
    <t>PROD3254D</t>
  </si>
  <si>
    <t>ORD102062</t>
  </si>
  <si>
    <t>PROD9388A</t>
  </si>
  <si>
    <t>ORD102063</t>
  </si>
  <si>
    <t>PROD5117D</t>
  </si>
  <si>
    <t>ORD102064</t>
  </si>
  <si>
    <t>PROD2737A</t>
  </si>
  <si>
    <t>ORD102065</t>
  </si>
  <si>
    <t>PROD9200A</t>
  </si>
  <si>
    <t>ORD102066</t>
  </si>
  <si>
    <t>PROD3658A</t>
  </si>
  <si>
    <t>ORD102067</t>
  </si>
  <si>
    <t>PROD7527D</t>
  </si>
  <si>
    <t>ORD102068</t>
  </si>
  <si>
    <t>PROD6974B</t>
  </si>
  <si>
    <t>ORD102069</t>
  </si>
  <si>
    <t>PROD2191A</t>
  </si>
  <si>
    <t>ORD102070</t>
  </si>
  <si>
    <t>PROD5621B</t>
  </si>
  <si>
    <t>ORD102071</t>
  </si>
  <si>
    <t>PROD1167C</t>
  </si>
  <si>
    <t>ORD102072</t>
  </si>
  <si>
    <t>PROD2653C</t>
  </si>
  <si>
    <t>ORD102073</t>
  </si>
  <si>
    <t>PROD7623B</t>
  </si>
  <si>
    <t>ORD102074</t>
  </si>
  <si>
    <t>PROD5524D</t>
  </si>
  <si>
    <t>ORD102075</t>
  </si>
  <si>
    <t>PROD8740B</t>
  </si>
  <si>
    <t>ORD102076</t>
  </si>
  <si>
    <t>PROD9072C</t>
  </si>
  <si>
    <t>ORD102077</t>
  </si>
  <si>
    <t>PROD5253B</t>
  </si>
  <si>
    <t>ORD102078</t>
  </si>
  <si>
    <t>PROD5843C</t>
  </si>
  <si>
    <t>ORD102079</t>
  </si>
  <si>
    <t>PROD8234A</t>
  </si>
  <si>
    <t>ORD102080</t>
  </si>
  <si>
    <t>PROD8875B</t>
  </si>
  <si>
    <t>ORD102081</t>
  </si>
  <si>
    <t>PROD5857A</t>
  </si>
  <si>
    <t>ORD102082</t>
  </si>
  <si>
    <t>PROD5252D</t>
  </si>
  <si>
    <t>ORD102083</t>
  </si>
  <si>
    <t>PROD7825D</t>
  </si>
  <si>
    <t>ORD102084</t>
  </si>
  <si>
    <t>PROD2107B</t>
  </si>
  <si>
    <t>ORD102085</t>
  </si>
  <si>
    <t>ORD102086</t>
  </si>
  <si>
    <t>PROD9574D</t>
  </si>
  <si>
    <t>ORD102087</t>
  </si>
  <si>
    <t>PROD1098C</t>
  </si>
  <si>
    <t>ORD102088</t>
  </si>
  <si>
    <t>PROD8362D</t>
  </si>
  <si>
    <t>ORD102089</t>
  </si>
  <si>
    <t>PROD8760D</t>
  </si>
  <si>
    <t>ORD102090</t>
  </si>
  <si>
    <t>PROD9633C</t>
  </si>
  <si>
    <t>ORD102091</t>
  </si>
  <si>
    <t>PROD3953A</t>
  </si>
  <si>
    <t>ORD102092</t>
  </si>
  <si>
    <t>PROD9029D</t>
  </si>
  <si>
    <t>ORD102093</t>
  </si>
  <si>
    <t>PROD9899C</t>
  </si>
  <si>
    <t>ORD102094</t>
  </si>
  <si>
    <t>ORD102095</t>
  </si>
  <si>
    <t>PROD1227A</t>
  </si>
  <si>
    <t>ORD102096</t>
  </si>
  <si>
    <t>PROD2170D</t>
  </si>
  <si>
    <t>ORD102097</t>
  </si>
  <si>
    <t>PROD1176A</t>
  </si>
  <si>
    <t>ORD102098</t>
  </si>
  <si>
    <t>PROD4667A</t>
  </si>
  <si>
    <t>ORD102099</t>
  </si>
  <si>
    <t>PROD1532D</t>
  </si>
  <si>
    <t>ORD102100</t>
  </si>
  <si>
    <t>PROD2781B</t>
  </si>
  <si>
    <t>ORD102101</t>
  </si>
  <si>
    <t>PROD3622A</t>
  </si>
  <si>
    <t>ORD102102</t>
  </si>
  <si>
    <t>PROD3055D</t>
  </si>
  <si>
    <t>ORD102103</t>
  </si>
  <si>
    <t>PROD5976C</t>
  </si>
  <si>
    <t>ORD102104</t>
  </si>
  <si>
    <t>PROD9284D</t>
  </si>
  <si>
    <t>ORD102105</t>
  </si>
  <si>
    <t>PROD1730A</t>
  </si>
  <si>
    <t>ORD102106</t>
  </si>
  <si>
    <t>PROD1533C</t>
  </si>
  <si>
    <t>ORD102107</t>
  </si>
  <si>
    <t>PROD4379B</t>
  </si>
  <si>
    <t>ORD102108</t>
  </si>
  <si>
    <t>PROD6636A</t>
  </si>
  <si>
    <t>ORD102109</t>
  </si>
  <si>
    <t>PROD7632C</t>
  </si>
  <si>
    <t>ORD102110</t>
  </si>
  <si>
    <t>PROD7991B</t>
  </si>
  <si>
    <t>ORD102111</t>
  </si>
  <si>
    <t>PROD3069C</t>
  </si>
  <si>
    <t>ORD102112</t>
  </si>
  <si>
    <t>PROD3193A</t>
  </si>
  <si>
    <t>ORD102113</t>
  </si>
  <si>
    <t>PROD7089C</t>
  </si>
  <si>
    <t>ORD102114</t>
  </si>
  <si>
    <t>PROD4328D</t>
  </si>
  <si>
    <t>ORD102115</t>
  </si>
  <si>
    <t>PROD7101B</t>
  </si>
  <si>
    <t>ORD102116</t>
  </si>
  <si>
    <t>PROD5126D</t>
  </si>
  <si>
    <t>ORD102117</t>
  </si>
  <si>
    <t>PROD3594C</t>
  </si>
  <si>
    <t>ORD102118</t>
  </si>
  <si>
    <t>PROD6437C</t>
  </si>
  <si>
    <t>ORD102119</t>
  </si>
  <si>
    <t>PROD5907B</t>
  </si>
  <si>
    <t>ORD102120</t>
  </si>
  <si>
    <t>PROD7133C</t>
  </si>
  <si>
    <t>ORD102121</t>
  </si>
  <si>
    <t>PROD9842A</t>
  </si>
  <si>
    <t>ORD102122</t>
  </si>
  <si>
    <t>PROD7262B</t>
  </si>
  <si>
    <t>ORD102123</t>
  </si>
  <si>
    <t>PROD1936B</t>
  </si>
  <si>
    <t>ORD102124</t>
  </si>
  <si>
    <t>PROD9248C</t>
  </si>
  <si>
    <t>ORD102125</t>
  </si>
  <si>
    <t>PROD3816A</t>
  </si>
  <si>
    <t>ORD102126</t>
  </si>
  <si>
    <t>PROD4550C</t>
  </si>
  <si>
    <t>ORD102127</t>
  </si>
  <si>
    <t>PROD2741B</t>
  </si>
  <si>
    <t>ORD102128</t>
  </si>
  <si>
    <t>ORD102129</t>
  </si>
  <si>
    <t>PROD1187A</t>
  </si>
  <si>
    <t>ORD102130</t>
  </si>
  <si>
    <t>PROD1004C</t>
  </si>
  <si>
    <t>ORD102131</t>
  </si>
  <si>
    <t>PROD1307B</t>
  </si>
  <si>
    <t>ORD102132</t>
  </si>
  <si>
    <t>PROD3910B</t>
  </si>
  <si>
    <t>ORD102133</t>
  </si>
  <si>
    <t>PROD7879A</t>
  </si>
  <si>
    <t>ORD102134</t>
  </si>
  <si>
    <t>PROD7848A</t>
  </si>
  <si>
    <t>ORD102135</t>
  </si>
  <si>
    <t>PROD1241C</t>
  </si>
  <si>
    <t>ORD102136</t>
  </si>
  <si>
    <t>PROD4652A</t>
  </si>
  <si>
    <t>ORD102137</t>
  </si>
  <si>
    <t>PROD8131C</t>
  </si>
  <si>
    <t>ORD102138</t>
  </si>
  <si>
    <t>PROD3927D</t>
  </si>
  <si>
    <t>ORD102139</t>
  </si>
  <si>
    <t>PROD5112C</t>
  </si>
  <si>
    <t>ORD102140</t>
  </si>
  <si>
    <t>PROD9382D</t>
  </si>
  <si>
    <t>ORD102141</t>
  </si>
  <si>
    <t>PROD4591D</t>
  </si>
  <si>
    <t>ORD102142</t>
  </si>
  <si>
    <t>PROD6492B</t>
  </si>
  <si>
    <t>ORD102143</t>
  </si>
  <si>
    <t>PROD5807C</t>
  </si>
  <si>
    <t>ORD102144</t>
  </si>
  <si>
    <t>PROD4241D</t>
  </si>
  <si>
    <t>ORD102145</t>
  </si>
  <si>
    <t>PROD8892C</t>
  </si>
  <si>
    <t>ORD102146</t>
  </si>
  <si>
    <t>PROD4610D</t>
  </si>
  <si>
    <t>ORD102147</t>
  </si>
  <si>
    <t>PROD2537C</t>
  </si>
  <si>
    <t>ORD102148</t>
  </si>
  <si>
    <t>PROD2349D</t>
  </si>
  <si>
    <t>ORD102149</t>
  </si>
  <si>
    <t>PROD7621A</t>
  </si>
  <si>
    <t>ORD102150</t>
  </si>
  <si>
    <t>PROD1979B</t>
  </si>
  <si>
    <t>ORD102151</t>
  </si>
  <si>
    <t>ORD102152</t>
  </si>
  <si>
    <t>PROD6528A</t>
  </si>
  <si>
    <t>ORD102153</t>
  </si>
  <si>
    <t>PROD7493D</t>
  </si>
  <si>
    <t>ORD102154</t>
  </si>
  <si>
    <t>ORD102155</t>
  </si>
  <si>
    <t>PROD9324D</t>
  </si>
  <si>
    <t>ORD102156</t>
  </si>
  <si>
    <t>PROD7794B</t>
  </si>
  <si>
    <t>ORD102157</t>
  </si>
  <si>
    <t>PROD1358C</t>
  </si>
  <si>
    <t>ORD102158</t>
  </si>
  <si>
    <t>PROD2273D</t>
  </si>
  <si>
    <t>ORD102159</t>
  </si>
  <si>
    <t>PROD1242D</t>
  </si>
  <si>
    <t>ORD102160</t>
  </si>
  <si>
    <t>PROD4343B</t>
  </si>
  <si>
    <t>ORD102161</t>
  </si>
  <si>
    <t>PROD5783B</t>
  </si>
  <si>
    <t>ORD102162</t>
  </si>
  <si>
    <t>PROD1315A</t>
  </si>
  <si>
    <t>ORD102163</t>
  </si>
  <si>
    <t>PROD6570D</t>
  </si>
  <si>
    <t>ORD102164</t>
  </si>
  <si>
    <t>PROD9398C</t>
  </si>
  <si>
    <t>ORD102165</t>
  </si>
  <si>
    <t>ORD102166</t>
  </si>
  <si>
    <t>PROD2866C</t>
  </si>
  <si>
    <t>ORD102167</t>
  </si>
  <si>
    <t>PROD9372A</t>
  </si>
  <si>
    <t>ORD102168</t>
  </si>
  <si>
    <t>PROD7754C</t>
  </si>
  <si>
    <t>ORD102169</t>
  </si>
  <si>
    <t>PROD8442B</t>
  </si>
  <si>
    <t>ORD102170</t>
  </si>
  <si>
    <t>PROD9627C</t>
  </si>
  <si>
    <t>ORD102171</t>
  </si>
  <si>
    <t>PROD4012D</t>
  </si>
  <si>
    <t>ORD102172</t>
  </si>
  <si>
    <t>PROD7305A</t>
  </si>
  <si>
    <t>ORD102173</t>
  </si>
  <si>
    <t>PROD4933A</t>
  </si>
  <si>
    <t>ORD102174</t>
  </si>
  <si>
    <t>PROD7250B</t>
  </si>
  <si>
    <t>ORD102175</t>
  </si>
  <si>
    <t>PROD5886B</t>
  </si>
  <si>
    <t>ORD102176</t>
  </si>
  <si>
    <t>PROD8512C</t>
  </si>
  <si>
    <t>ORD102177</t>
  </si>
  <si>
    <t>PROD5094D</t>
  </si>
  <si>
    <t>ORD102178</t>
  </si>
  <si>
    <t>PROD1688C</t>
  </si>
  <si>
    <t>ORD102179</t>
  </si>
  <si>
    <t>PROD5561A</t>
  </si>
  <si>
    <t>ORD102180</t>
  </si>
  <si>
    <t>PROD8401D</t>
  </si>
  <si>
    <t>ORD102181</t>
  </si>
  <si>
    <t>PROD8010A</t>
  </si>
  <si>
    <t>ORD102182</t>
  </si>
  <si>
    <t>ORD102183</t>
  </si>
  <si>
    <t>PROD3110A</t>
  </si>
  <si>
    <t>ORD102184</t>
  </si>
  <si>
    <t>ORD102185</t>
  </si>
  <si>
    <t>ORD102186</t>
  </si>
  <si>
    <t>ORD102187</t>
  </si>
  <si>
    <t>PROD2386B</t>
  </si>
  <si>
    <t>ORD102188</t>
  </si>
  <si>
    <t>PROD7535B</t>
  </si>
  <si>
    <t>ORD102189</t>
  </si>
  <si>
    <t>PROD4567C</t>
  </si>
  <si>
    <t>ORD102190</t>
  </si>
  <si>
    <t>PROD8701B</t>
  </si>
  <si>
    <t>ORD102191</t>
  </si>
  <si>
    <t>PROD5863A</t>
  </si>
  <si>
    <t>ORD102192</t>
  </si>
  <si>
    <t>PROD8937D</t>
  </si>
  <si>
    <t>ORD102193</t>
  </si>
  <si>
    <t>PROD7062D</t>
  </si>
  <si>
    <t>ORD102194</t>
  </si>
  <si>
    <t>PROD7692D</t>
  </si>
  <si>
    <t>ORD102195</t>
  </si>
  <si>
    <t>PROD1110C</t>
  </si>
  <si>
    <t>ORD102196</t>
  </si>
  <si>
    <t>PROD8899C</t>
  </si>
  <si>
    <t>ORD102197</t>
  </si>
  <si>
    <t>PROD9131C</t>
  </si>
  <si>
    <t>ORD102198</t>
  </si>
  <si>
    <t>PROD6464A</t>
  </si>
  <si>
    <t>ORD102199</t>
  </si>
  <si>
    <t>PROD6087C</t>
  </si>
  <si>
    <t>ORD102200</t>
  </si>
  <si>
    <t>PROD3108B</t>
  </si>
  <si>
    <t>ORD102201</t>
  </si>
  <si>
    <t>PROD8720A</t>
  </si>
  <si>
    <t>ORD102202</t>
  </si>
  <si>
    <t>PROD6687A</t>
  </si>
  <si>
    <t>ORD102203</t>
  </si>
  <si>
    <t>PROD6800A</t>
  </si>
  <si>
    <t>ORD102204</t>
  </si>
  <si>
    <t>PROD5444D</t>
  </si>
  <si>
    <t>ORD102205</t>
  </si>
  <si>
    <t>PROD5670A</t>
  </si>
  <si>
    <t>ORD102206</t>
  </si>
  <si>
    <t>ORD102207</t>
  </si>
  <si>
    <t>PROD9417C</t>
  </si>
  <si>
    <t>ORD102208</t>
  </si>
  <si>
    <t>PROD9751A</t>
  </si>
  <si>
    <t>ORD102209</t>
  </si>
  <si>
    <t>PROD8165B</t>
  </si>
  <si>
    <t>ORD102210</t>
  </si>
  <si>
    <t>PROD5914C</t>
  </si>
  <si>
    <t>ORD102211</t>
  </si>
  <si>
    <t>PROD1697B</t>
  </si>
  <si>
    <t>ORD102212</t>
  </si>
  <si>
    <t>PROD7386D</t>
  </si>
  <si>
    <t>ORD102213</t>
  </si>
  <si>
    <t>PROD4948B</t>
  </si>
  <si>
    <t>ORD102214</t>
  </si>
  <si>
    <t>PROD3404A</t>
  </si>
  <si>
    <t>ORD102215</t>
  </si>
  <si>
    <t>PROD8868A</t>
  </si>
  <si>
    <t>ORD102216</t>
  </si>
  <si>
    <t>PROD6553B</t>
  </si>
  <si>
    <t>ORD102217</t>
  </si>
  <si>
    <t>PROD3945B</t>
  </si>
  <si>
    <t>ORD102218</t>
  </si>
  <si>
    <t>PROD9759C</t>
  </si>
  <si>
    <t>ORD102219</t>
  </si>
  <si>
    <t>PROD7574A</t>
  </si>
  <si>
    <t>ORD102220</t>
  </si>
  <si>
    <t>PROD1721B</t>
  </si>
  <si>
    <t>ORD102221</t>
  </si>
  <si>
    <t>PROD4544A</t>
  </si>
  <si>
    <t>ORD102222</t>
  </si>
  <si>
    <t>PROD3216A</t>
  </si>
  <si>
    <t>ORD102223</t>
  </si>
  <si>
    <t>PROD8659C</t>
  </si>
  <si>
    <t>ORD102224</t>
  </si>
  <si>
    <t>PROD3179D</t>
  </si>
  <si>
    <t>ORD102225</t>
  </si>
  <si>
    <t>PROD1718C</t>
  </si>
  <si>
    <t>ORD102226</t>
  </si>
  <si>
    <t>PROD2978D</t>
  </si>
  <si>
    <t>ORD102227</t>
  </si>
  <si>
    <t>PROD3570B</t>
  </si>
  <si>
    <t>ORD102228</t>
  </si>
  <si>
    <t>PROD7224A</t>
  </si>
  <si>
    <t>ORD102229</t>
  </si>
  <si>
    <t>PROD1171C</t>
  </si>
  <si>
    <t>ORD102230</t>
  </si>
  <si>
    <t>PROD9257C</t>
  </si>
  <si>
    <t>ORD102231</t>
  </si>
  <si>
    <t>PROD7933D</t>
  </si>
  <si>
    <t>ORD102232</t>
  </si>
  <si>
    <t>ORD102233</t>
  </si>
  <si>
    <t>PROD7150C</t>
  </si>
  <si>
    <t>ORD102234</t>
  </si>
  <si>
    <t>PROD3017A</t>
  </si>
  <si>
    <t>ORD102235</t>
  </si>
  <si>
    <t>PROD7362A</t>
  </si>
  <si>
    <t>ORD102236</t>
  </si>
  <si>
    <t>PROD8536D</t>
  </si>
  <si>
    <t>ORD102237</t>
  </si>
  <si>
    <t>PROD8766A</t>
  </si>
  <si>
    <t>ORD102238</t>
  </si>
  <si>
    <t>PROD1418C</t>
  </si>
  <si>
    <t>ORD102239</t>
  </si>
  <si>
    <t>PROD4484B</t>
  </si>
  <si>
    <t>ORD102240</t>
  </si>
  <si>
    <t>PROD3684D</t>
  </si>
  <si>
    <t>ORD102241</t>
  </si>
  <si>
    <t>PROD4667C</t>
  </si>
  <si>
    <t>ORD102242</t>
  </si>
  <si>
    <t>PROD2069D</t>
  </si>
  <si>
    <t>ORD102243</t>
  </si>
  <si>
    <t>PROD2156B</t>
  </si>
  <si>
    <t>ORD102244</t>
  </si>
  <si>
    <t>PROD6604B</t>
  </si>
  <si>
    <t>ORD102245</t>
  </si>
  <si>
    <t>PROD4623A</t>
  </si>
  <si>
    <t>ORD102246</t>
  </si>
  <si>
    <t>PROD8086B</t>
  </si>
  <si>
    <t>ORD102247</t>
  </si>
  <si>
    <t>PROD1553D</t>
  </si>
  <si>
    <t>ORD102248</t>
  </si>
  <si>
    <t>PROD1857B</t>
  </si>
  <si>
    <t>ORD102249</t>
  </si>
  <si>
    <t>PROD2389A</t>
  </si>
  <si>
    <t>ORD102250</t>
  </si>
  <si>
    <t>PROD7010B</t>
  </si>
  <si>
    <t>ORD102251</t>
  </si>
  <si>
    <t>PROD1225A</t>
  </si>
  <si>
    <t>ORD102252</t>
  </si>
  <si>
    <t>PROD7744A</t>
  </si>
  <si>
    <t>ORD102253</t>
  </si>
  <si>
    <t>PROD4564D</t>
  </si>
  <si>
    <t>ORD102254</t>
  </si>
  <si>
    <t>PROD6160C</t>
  </si>
  <si>
    <t>ORD102255</t>
  </si>
  <si>
    <t>PROD3089B</t>
  </si>
  <si>
    <t>ORD102256</t>
  </si>
  <si>
    <t>PROD2222A</t>
  </si>
  <si>
    <t>ORD102257</t>
  </si>
  <si>
    <t>PROD8158B</t>
  </si>
  <si>
    <t>ORD102258</t>
  </si>
  <si>
    <t>PROD9257D</t>
  </si>
  <si>
    <t>ORD102259</t>
  </si>
  <si>
    <t>PROD6403C</t>
  </si>
  <si>
    <t>ORD102260</t>
  </si>
  <si>
    <t>PROD7063D</t>
  </si>
  <si>
    <t>ORD102261</t>
  </si>
  <si>
    <t>PROD9442D</t>
  </si>
  <si>
    <t>ORD102262</t>
  </si>
  <si>
    <t>PROD3525B</t>
  </si>
  <si>
    <t>ORD102263</t>
  </si>
  <si>
    <t>PROD3169A</t>
  </si>
  <si>
    <t>ORD102264</t>
  </si>
  <si>
    <t>PROD5551C</t>
  </si>
  <si>
    <t>ORD102265</t>
  </si>
  <si>
    <t>PROD8704D</t>
  </si>
  <si>
    <t>ORD102266</t>
  </si>
  <si>
    <t>PROD3175C</t>
  </si>
  <si>
    <t>ORD102267</t>
  </si>
  <si>
    <t>PROD5205C</t>
  </si>
  <si>
    <t>ORD102268</t>
  </si>
  <si>
    <t>PROD7976A</t>
  </si>
  <si>
    <t>ORD102269</t>
  </si>
  <si>
    <t>PROD7688B</t>
  </si>
  <si>
    <t>ORD102270</t>
  </si>
  <si>
    <t>PROD1740C</t>
  </si>
  <si>
    <t>ORD102271</t>
  </si>
  <si>
    <t>PROD1198D</t>
  </si>
  <si>
    <t>ORD102272</t>
  </si>
  <si>
    <t>PROD6515B</t>
  </si>
  <si>
    <t>ORD102273</t>
  </si>
  <si>
    <t>PROD6206A</t>
  </si>
  <si>
    <t>ORD102274</t>
  </si>
  <si>
    <t>ORD102275</t>
  </si>
  <si>
    <t>PROD8081A</t>
  </si>
  <si>
    <t>ORD102276</t>
  </si>
  <si>
    <t>PROD9690B</t>
  </si>
  <si>
    <t>ORD102277</t>
  </si>
  <si>
    <t>PROD8209D</t>
  </si>
  <si>
    <t>ORD102278</t>
  </si>
  <si>
    <t>PROD7969C</t>
  </si>
  <si>
    <t>ORD102279</t>
  </si>
  <si>
    <t>PROD9519D</t>
  </si>
  <si>
    <t>ORD102280</t>
  </si>
  <si>
    <t>PROD8034A</t>
  </si>
  <si>
    <t>ORD102281</t>
  </si>
  <si>
    <t>PROD4437A</t>
  </si>
  <si>
    <t>ORD102282</t>
  </si>
  <si>
    <t>PROD7087A</t>
  </si>
  <si>
    <t>ORD102283</t>
  </si>
  <si>
    <t>PROD6568C</t>
  </si>
  <si>
    <t>ORD102284</t>
  </si>
  <si>
    <t>PROD2950D</t>
  </si>
  <si>
    <t>ORD102285</t>
  </si>
  <si>
    <t>PROD8019C</t>
  </si>
  <si>
    <t>ORD102286</t>
  </si>
  <si>
    <t>PROD6291C</t>
  </si>
  <si>
    <t>ORD102287</t>
  </si>
  <si>
    <t>PROD9860A</t>
  </si>
  <si>
    <t>ORD102288</t>
  </si>
  <si>
    <t>PROD5956C</t>
  </si>
  <si>
    <t>ORD102289</t>
  </si>
  <si>
    <t>PROD8262D</t>
  </si>
  <si>
    <t>ORD102290</t>
  </si>
  <si>
    <t>PROD7539A</t>
  </si>
  <si>
    <t>ORD102291</t>
  </si>
  <si>
    <t>PROD3534D</t>
  </si>
  <si>
    <t>ORD102292</t>
  </si>
  <si>
    <t>PROD2940A</t>
  </si>
  <si>
    <t>ORD102293</t>
  </si>
  <si>
    <t>PROD4668C</t>
  </si>
  <si>
    <t>ORD102294</t>
  </si>
  <si>
    <t>ORD102295</t>
  </si>
  <si>
    <t>PROD6805D</t>
  </si>
  <si>
    <t>ORD102296</t>
  </si>
  <si>
    <t>PROD2640C</t>
  </si>
  <si>
    <t>ORD102297</t>
  </si>
  <si>
    <t>PROD3080A</t>
  </si>
  <si>
    <t>ORD102298</t>
  </si>
  <si>
    <t>PROD5315A</t>
  </si>
  <si>
    <t>ORD102299</t>
  </si>
  <si>
    <t>PROD2677B</t>
  </si>
  <si>
    <t>ORD102300</t>
  </si>
  <si>
    <t>PROD9746A</t>
  </si>
  <si>
    <t>ORD102301</t>
  </si>
  <si>
    <t>PROD5957C</t>
  </si>
  <si>
    <t>ORD102302</t>
  </si>
  <si>
    <t>PROD4799D</t>
  </si>
  <si>
    <t>ORD102303</t>
  </si>
  <si>
    <t>PROD9169B</t>
  </si>
  <si>
    <t>ORD102304</t>
  </si>
  <si>
    <t>PROD8195B</t>
  </si>
  <si>
    <t>ORD102305</t>
  </si>
  <si>
    <t>PROD7034C</t>
  </si>
  <si>
    <t>ORD102306</t>
  </si>
  <si>
    <t>PROD6684C</t>
  </si>
  <si>
    <t>ORD102307</t>
  </si>
  <si>
    <t>PROD7296D</t>
  </si>
  <si>
    <t>ORD102308</t>
  </si>
  <si>
    <t>PROD2348D</t>
  </si>
  <si>
    <t>ORD102309</t>
  </si>
  <si>
    <t>ORD102310</t>
  </si>
  <si>
    <t>PROD7334A</t>
  </si>
  <si>
    <t>ORD102311</t>
  </si>
  <si>
    <t>PROD3054D</t>
  </si>
  <si>
    <t>ORD102312</t>
  </si>
  <si>
    <t>PROD1484D</t>
  </si>
  <si>
    <t>ORD102313</t>
  </si>
  <si>
    <t>PROD7780D</t>
  </si>
  <si>
    <t>ORD102314</t>
  </si>
  <si>
    <t>PROD3097B</t>
  </si>
  <si>
    <t>ORD102315</t>
  </si>
  <si>
    <t>PROD4616D</t>
  </si>
  <si>
    <t>ORD102316</t>
  </si>
  <si>
    <t>PROD5523D</t>
  </si>
  <si>
    <t>ORD102317</t>
  </si>
  <si>
    <t>PROD8502C</t>
  </si>
  <si>
    <t>ORD102318</t>
  </si>
  <si>
    <t>PROD7287B</t>
  </si>
  <si>
    <t>ORD102319</t>
  </si>
  <si>
    <t>PROD6486C</t>
  </si>
  <si>
    <t>ORD102320</t>
  </si>
  <si>
    <t>PROD5892A</t>
  </si>
  <si>
    <t>ORD102321</t>
  </si>
  <si>
    <t>PROD4412C</t>
  </si>
  <si>
    <t>ORD102322</t>
  </si>
  <si>
    <t>PROD1013C</t>
  </si>
  <si>
    <t>ORD102323</t>
  </si>
  <si>
    <t>PROD7124D</t>
  </si>
  <si>
    <t>ORD102324</t>
  </si>
  <si>
    <t>PROD9617D</t>
  </si>
  <si>
    <t>ORD102325</t>
  </si>
  <si>
    <t>PROD6279C</t>
  </si>
  <si>
    <t>ORD102326</t>
  </si>
  <si>
    <t>PROD7127A</t>
  </si>
  <si>
    <t>ORD102327</t>
  </si>
  <si>
    <t>PROD2063C</t>
  </si>
  <si>
    <t>ORD102328</t>
  </si>
  <si>
    <t>PROD9986A</t>
  </si>
  <si>
    <t>ORD102329</t>
  </si>
  <si>
    <t>PROD5934B</t>
  </si>
  <si>
    <t>ORD102330</t>
  </si>
  <si>
    <t>PROD4242B</t>
  </si>
  <si>
    <t>ORD102331</t>
  </si>
  <si>
    <t>PROD4025B</t>
  </si>
  <si>
    <t>ORD102332</t>
  </si>
  <si>
    <t>PROD6348B</t>
  </si>
  <si>
    <t>ORD102333</t>
  </si>
  <si>
    <t>PROD1600A</t>
  </si>
  <si>
    <t>ORD102334</t>
  </si>
  <si>
    <t>PROD7953B</t>
  </si>
  <si>
    <t>ORD102335</t>
  </si>
  <si>
    <t>PROD3137B</t>
  </si>
  <si>
    <t>ORD102336</t>
  </si>
  <si>
    <t>PROD1759A</t>
  </si>
  <si>
    <t>ORD102337</t>
  </si>
  <si>
    <t>ORD102338</t>
  </si>
  <si>
    <t>PROD5641C</t>
  </si>
  <si>
    <t>ORD102339</t>
  </si>
  <si>
    <t>PROD8253D</t>
  </si>
  <si>
    <t>ORD102340</t>
  </si>
  <si>
    <t>PROD6842B</t>
  </si>
  <si>
    <t>ORD102341</t>
  </si>
  <si>
    <t>PROD6906B</t>
  </si>
  <si>
    <t>ORD102342</t>
  </si>
  <si>
    <t>PROD7285D</t>
  </si>
  <si>
    <t>ORD102343</t>
  </si>
  <si>
    <t>PROD9370A</t>
  </si>
  <si>
    <t>ORD102344</t>
  </si>
  <si>
    <t>PROD5083D</t>
  </si>
  <si>
    <t>ORD102345</t>
  </si>
  <si>
    <t>PROD8115C</t>
  </si>
  <si>
    <t>ORD102346</t>
  </si>
  <si>
    <t>PROD6555B</t>
  </si>
  <si>
    <t>ORD102347</t>
  </si>
  <si>
    <t>ORD102348</t>
  </si>
  <si>
    <t>PROD4219B</t>
  </si>
  <si>
    <t>ORD102349</t>
  </si>
  <si>
    <t>PROD5036A</t>
  </si>
  <si>
    <t>ORD102350</t>
  </si>
  <si>
    <t>PROD9951A</t>
  </si>
  <si>
    <t>ORD102351</t>
  </si>
  <si>
    <t>PROD4223D</t>
  </si>
  <si>
    <t>ORD102352</t>
  </si>
  <si>
    <t>PROD8725B</t>
  </si>
  <si>
    <t>ORD102353</t>
  </si>
  <si>
    <t>PROD3292D</t>
  </si>
  <si>
    <t>ORD102354</t>
  </si>
  <si>
    <t>PROD5879D</t>
  </si>
  <si>
    <t>ORD102355</t>
  </si>
  <si>
    <t>PROD7366C</t>
  </si>
  <si>
    <t>ORD102356</t>
  </si>
  <si>
    <t>PROD5924A</t>
  </si>
  <si>
    <t>ORD102357</t>
  </si>
  <si>
    <t>PROD3974D</t>
  </si>
  <si>
    <t>ORD102358</t>
  </si>
  <si>
    <t>PROD4673B</t>
  </si>
  <si>
    <t>ORD102359</t>
  </si>
  <si>
    <t>PROD1451A</t>
  </si>
  <si>
    <t>ORD102360</t>
  </si>
  <si>
    <t>PROD5459C</t>
  </si>
  <si>
    <t>ORD102361</t>
  </si>
  <si>
    <t>ORD102362</t>
  </si>
  <si>
    <t>PROD8113D</t>
  </si>
  <si>
    <t>ORD102363</t>
  </si>
  <si>
    <t>PROD5635A</t>
  </si>
  <si>
    <t>ORD102364</t>
  </si>
  <si>
    <t>PROD7832A</t>
  </si>
  <si>
    <t>ORD102365</t>
  </si>
  <si>
    <t>PROD2998B</t>
  </si>
  <si>
    <t>ORD102366</t>
  </si>
  <si>
    <t>PROD4235A</t>
  </si>
  <si>
    <t>ORD102367</t>
  </si>
  <si>
    <t>PROD4365D</t>
  </si>
  <si>
    <t>ORD102368</t>
  </si>
  <si>
    <t>PROD4330B</t>
  </si>
  <si>
    <t>ORD102369</t>
  </si>
  <si>
    <t>PROD9532A</t>
  </si>
  <si>
    <t>ORD102370</t>
  </si>
  <si>
    <t>PROD3239D</t>
  </si>
  <si>
    <t>ORD102371</t>
  </si>
  <si>
    <t>PROD4072A</t>
  </si>
  <si>
    <t>ORD102372</t>
  </si>
  <si>
    <t>PROD5690B</t>
  </si>
  <si>
    <t>ORD102373</t>
  </si>
  <si>
    <t>PROD6497B</t>
  </si>
  <si>
    <t>ORD102374</t>
  </si>
  <si>
    <t>PROD9976C</t>
  </si>
  <si>
    <t>ORD102375</t>
  </si>
  <si>
    <t>PROD1033B</t>
  </si>
  <si>
    <t>ORD102376</t>
  </si>
  <si>
    <t>PROD5520C</t>
  </si>
  <si>
    <t>ORD102377</t>
  </si>
  <si>
    <t>PROD7049A</t>
  </si>
  <si>
    <t>ORD102378</t>
  </si>
  <si>
    <t>PROD6964C</t>
  </si>
  <si>
    <t>ORD102379</t>
  </si>
  <si>
    <t>PROD7637C</t>
  </si>
  <si>
    <t>ORD102380</t>
  </si>
  <si>
    <t>PROD5496A</t>
  </si>
  <si>
    <t>ORD102381</t>
  </si>
  <si>
    <t>PROD9387D</t>
  </si>
  <si>
    <t>ORD102382</t>
  </si>
  <si>
    <t>PROD8960B</t>
  </si>
  <si>
    <t>ORD102383</t>
  </si>
  <si>
    <t>PROD6753B</t>
  </si>
  <si>
    <t>ORD102384</t>
  </si>
  <si>
    <t>PROD9782C</t>
  </si>
  <si>
    <t>ORD102385</t>
  </si>
  <si>
    <t>PROD5471A</t>
  </si>
  <si>
    <t>ORD102386</t>
  </si>
  <si>
    <t>PROD5034C</t>
  </si>
  <si>
    <t>ORD102387</t>
  </si>
  <si>
    <t>PROD3150A</t>
  </si>
  <si>
    <t>ORD102388</t>
  </si>
  <si>
    <t>PROD1670D</t>
  </si>
  <si>
    <t>ORD102389</t>
  </si>
  <si>
    <t>PROD2676C</t>
  </si>
  <si>
    <t>ORD102390</t>
  </si>
  <si>
    <t>ORD102391</t>
  </si>
  <si>
    <t>PROD4658A</t>
  </si>
  <si>
    <t>ORD102392</t>
  </si>
  <si>
    <t>PROD8612A</t>
  </si>
  <si>
    <t>ORD102393</t>
  </si>
  <si>
    <t>ORD102394</t>
  </si>
  <si>
    <t>PROD9924C</t>
  </si>
  <si>
    <t>ORD102395</t>
  </si>
  <si>
    <t>PROD6886B</t>
  </si>
  <si>
    <t>ORD102396</t>
  </si>
  <si>
    <t>PROD4941B</t>
  </si>
  <si>
    <t>ORD102397</t>
  </si>
  <si>
    <t>PROD2527B</t>
  </si>
  <si>
    <t>ORD102398</t>
  </si>
  <si>
    <t>PROD4185D</t>
  </si>
  <si>
    <t>ORD102399</t>
  </si>
  <si>
    <t>PROD6293A</t>
  </si>
  <si>
    <t>ORD102400</t>
  </si>
  <si>
    <t>PROD1078A</t>
  </si>
  <si>
    <t>ORD102401</t>
  </si>
  <si>
    <t>PROD2769C</t>
  </si>
  <si>
    <t>ORD102402</t>
  </si>
  <si>
    <t>PROD9175D</t>
  </si>
  <si>
    <t>ORD102403</t>
  </si>
  <si>
    <t>PROD3365C</t>
  </si>
  <si>
    <t>ORD102404</t>
  </si>
  <si>
    <t>PROD9607D</t>
  </si>
  <si>
    <t>ORD102405</t>
  </si>
  <si>
    <t>PROD2485D</t>
  </si>
  <si>
    <t>ORD102406</t>
  </si>
  <si>
    <t>PROD5948A</t>
  </si>
  <si>
    <t>ORD102407</t>
  </si>
  <si>
    <t>PROD7653D</t>
  </si>
  <si>
    <t>ORD102408</t>
  </si>
  <si>
    <t>PROD2984B</t>
  </si>
  <si>
    <t>ORD102409</t>
  </si>
  <si>
    <t>ORD102410</t>
  </si>
  <si>
    <t>PROD9018D</t>
  </si>
  <si>
    <t>ORD102411</t>
  </si>
  <si>
    <t>ORD102412</t>
  </si>
  <si>
    <t>PROD2048C</t>
  </si>
  <si>
    <t>ORD102413</t>
  </si>
  <si>
    <t>PROD1007C</t>
  </si>
  <si>
    <t>ORD102414</t>
  </si>
  <si>
    <t>PROD9756A</t>
  </si>
  <si>
    <t>ORD102415</t>
  </si>
  <si>
    <t>PROD2937C</t>
  </si>
  <si>
    <t>ORD102416</t>
  </si>
  <si>
    <t>PROD6570A</t>
  </si>
  <si>
    <t>ORD102417</t>
  </si>
  <si>
    <t>ORD102418</t>
  </si>
  <si>
    <t>PROD8839D</t>
  </si>
  <si>
    <t>ORD102419</t>
  </si>
  <si>
    <t>PROD4250D</t>
  </si>
  <si>
    <t>ORD102420</t>
  </si>
  <si>
    <t>ORD102421</t>
  </si>
  <si>
    <t>PROD1656A</t>
  </si>
  <si>
    <t>ORD102422</t>
  </si>
  <si>
    <t>PROD4986A</t>
  </si>
  <si>
    <t>ORD102423</t>
  </si>
  <si>
    <t>PROD4419B</t>
  </si>
  <si>
    <t>ORD102424</t>
  </si>
  <si>
    <t>PROD2172C</t>
  </si>
  <si>
    <t>ORD102425</t>
  </si>
  <si>
    <t>PROD6785B</t>
  </si>
  <si>
    <t>ORD102426</t>
  </si>
  <si>
    <t>PROD3367D</t>
  </si>
  <si>
    <t>ORD102427</t>
  </si>
  <si>
    <t>PROD6144D</t>
  </si>
  <si>
    <t>ORD102428</t>
  </si>
  <si>
    <t>PROD3698C</t>
  </si>
  <si>
    <t>ORD102429</t>
  </si>
  <si>
    <t>PROD1095D</t>
  </si>
  <si>
    <t>ORD102430</t>
  </si>
  <si>
    <t>PROD7909B</t>
  </si>
  <si>
    <t>ORD102431</t>
  </si>
  <si>
    <t>PROD8222B</t>
  </si>
  <si>
    <t>ORD102432</t>
  </si>
  <si>
    <t>PROD1071B</t>
  </si>
  <si>
    <t>ORD102433</t>
  </si>
  <si>
    <t>PROD5700C</t>
  </si>
  <si>
    <t>ORD102434</t>
  </si>
  <si>
    <t>PROD1396B</t>
  </si>
  <si>
    <t>ORD102435</t>
  </si>
  <si>
    <t>PROD4163D</t>
  </si>
  <si>
    <t>ORD102436</t>
  </si>
  <si>
    <t>PROD8295A</t>
  </si>
  <si>
    <t>ORD102437</t>
  </si>
  <si>
    <t>PROD4284A</t>
  </si>
  <si>
    <t>ORD102438</t>
  </si>
  <si>
    <t>PROD5787C</t>
  </si>
  <si>
    <t>ORD102439</t>
  </si>
  <si>
    <t>PROD7242A</t>
  </si>
  <si>
    <t>ORD102440</t>
  </si>
  <si>
    <t>PROD1142C</t>
  </si>
  <si>
    <t>ORD102441</t>
  </si>
  <si>
    <t>PROD5586A</t>
  </si>
  <si>
    <t>ORD102442</t>
  </si>
  <si>
    <t>PROD7130A</t>
  </si>
  <si>
    <t>ORD102443</t>
  </si>
  <si>
    <t>PROD9861A</t>
  </si>
  <si>
    <t>ORD102444</t>
  </si>
  <si>
    <t>PROD2046C</t>
  </si>
  <si>
    <t>ORD102445</t>
  </si>
  <si>
    <t>PROD2688C</t>
  </si>
  <si>
    <t>ORD102446</t>
  </si>
  <si>
    <t>PROD1196A</t>
  </si>
  <si>
    <t>ORD102447</t>
  </si>
  <si>
    <t>PROD5296A</t>
  </si>
  <si>
    <t>ORD102448</t>
  </si>
  <si>
    <t>PROD4345D</t>
  </si>
  <si>
    <t>ORD102449</t>
  </si>
  <si>
    <t>PROD2848A</t>
  </si>
  <si>
    <t>ORD102450</t>
  </si>
  <si>
    <t>PROD3618D</t>
  </si>
  <si>
    <t>ORD102451</t>
  </si>
  <si>
    <t>PROD7142B</t>
  </si>
  <si>
    <t>ORD102452</t>
  </si>
  <si>
    <t>PROD7055B</t>
  </si>
  <si>
    <t>ORD102453</t>
  </si>
  <si>
    <t>PROD3608D</t>
  </si>
  <si>
    <t>ORD102454</t>
  </si>
  <si>
    <t>PROD2090C</t>
  </si>
  <si>
    <t>ORD102455</t>
  </si>
  <si>
    <t>PROD1105B</t>
  </si>
  <si>
    <t>ORD102456</t>
  </si>
  <si>
    <t>PROD4636C</t>
  </si>
  <si>
    <t>ORD102457</t>
  </si>
  <si>
    <t>PROD7987A</t>
  </si>
  <si>
    <t>ORD102458</t>
  </si>
  <si>
    <t>PROD3049A</t>
  </si>
  <si>
    <t>ORD102459</t>
  </si>
  <si>
    <t>PROD9212C</t>
  </si>
  <si>
    <t>ORD102460</t>
  </si>
  <si>
    <t>PROD1017A</t>
  </si>
  <si>
    <t>ORD102461</t>
  </si>
  <si>
    <t>PROD4169C</t>
  </si>
  <si>
    <t>ORD102462</t>
  </si>
  <si>
    <t>PROD8694A</t>
  </si>
  <si>
    <t>ORD102463</t>
  </si>
  <si>
    <t>PROD7533D</t>
  </si>
  <si>
    <t>ORD102464</t>
  </si>
  <si>
    <t>PROD1286C</t>
  </si>
  <si>
    <t>ORD102465</t>
  </si>
  <si>
    <t>PROD8518B</t>
  </si>
  <si>
    <t>ORD102466</t>
  </si>
  <si>
    <t>PROD8514A</t>
  </si>
  <si>
    <t>ORD102467</t>
  </si>
  <si>
    <t>PROD2872A</t>
  </si>
  <si>
    <t>ORD102468</t>
  </si>
  <si>
    <t>PROD1146A</t>
  </si>
  <si>
    <t>ORD102469</t>
  </si>
  <si>
    <t>PROD8679C</t>
  </si>
  <si>
    <t>ORD102470</t>
  </si>
  <si>
    <t>PROD6868D</t>
  </si>
  <si>
    <t>ORD102471</t>
  </si>
  <si>
    <t>PROD4972D</t>
  </si>
  <si>
    <t>ORD102472</t>
  </si>
  <si>
    <t>PROD7679D</t>
  </si>
  <si>
    <t>ORD102473</t>
  </si>
  <si>
    <t>PROD9160B</t>
  </si>
  <si>
    <t>ORD102474</t>
  </si>
  <si>
    <t>PROD9947D</t>
  </si>
  <si>
    <t>ORD102475</t>
  </si>
  <si>
    <t>PROD6536C</t>
  </si>
  <si>
    <t>ORD102476</t>
  </si>
  <si>
    <t>PROD4841C</t>
  </si>
  <si>
    <t>ORD102477</t>
  </si>
  <si>
    <t>PROD1931A</t>
  </si>
  <si>
    <t>ORD102478</t>
  </si>
  <si>
    <t>PROD1058C</t>
  </si>
  <si>
    <t>ORD102479</t>
  </si>
  <si>
    <t>ORD102480</t>
  </si>
  <si>
    <t>PROD7834D</t>
  </si>
  <si>
    <t>ORD102481</t>
  </si>
  <si>
    <t>PROD3246D</t>
  </si>
  <si>
    <t>ORD102482</t>
  </si>
  <si>
    <t>PROD6693B</t>
  </si>
  <si>
    <t>ORD102483</t>
  </si>
  <si>
    <t>PROD8088D</t>
  </si>
  <si>
    <t>ORD102484</t>
  </si>
  <si>
    <t>PROD6053B</t>
  </si>
  <si>
    <t>ORD102485</t>
  </si>
  <si>
    <t>PROD8959D</t>
  </si>
  <si>
    <t>ORD102486</t>
  </si>
  <si>
    <t>PROD7703B</t>
  </si>
  <si>
    <t>ORD102487</t>
  </si>
  <si>
    <t>PROD8534D</t>
  </si>
  <si>
    <t>ORD102488</t>
  </si>
  <si>
    <t>PROD1183B</t>
  </si>
  <si>
    <t>ORD102489</t>
  </si>
  <si>
    <t>PROD1011D</t>
  </si>
  <si>
    <t>ORD102490</t>
  </si>
  <si>
    <t>PROD8868D</t>
  </si>
  <si>
    <t>ORD102491</t>
  </si>
  <si>
    <t>PROD7051A</t>
  </si>
  <si>
    <t>ORD102492</t>
  </si>
  <si>
    <t>PROD8910B</t>
  </si>
  <si>
    <t>ORD102493</t>
  </si>
  <si>
    <t>PROD8231A</t>
  </si>
  <si>
    <t>ORD102494</t>
  </si>
  <si>
    <t>PROD4008C</t>
  </si>
  <si>
    <t>ORD102495</t>
  </si>
  <si>
    <t>ORD102496</t>
  </si>
  <si>
    <t>ORD102497</t>
  </si>
  <si>
    <t>PROD6646B</t>
  </si>
  <si>
    <t>ORD102498</t>
  </si>
  <si>
    <t>PROD1256D</t>
  </si>
  <si>
    <t>ORD102499</t>
  </si>
  <si>
    <t>PROD7306D</t>
  </si>
  <si>
    <t>ORD102500</t>
  </si>
  <si>
    <t>PROD6351D</t>
  </si>
  <si>
    <t>ORD102501</t>
  </si>
  <si>
    <t>PROD5189A</t>
  </si>
  <si>
    <t>ORD102502</t>
  </si>
  <si>
    <t>PROD6411A</t>
  </si>
  <si>
    <t>ORD102503</t>
  </si>
  <si>
    <t>PROD9423B</t>
  </si>
  <si>
    <t>ORD102504</t>
  </si>
  <si>
    <t>PROD8028B</t>
  </si>
  <si>
    <t>ORD102505</t>
  </si>
  <si>
    <t>PROD1480D</t>
  </si>
  <si>
    <t>ORD102506</t>
  </si>
  <si>
    <t>PROD4578C</t>
  </si>
  <si>
    <t>ORD102507</t>
  </si>
  <si>
    <t>PROD6228A</t>
  </si>
  <si>
    <t>ORD102508</t>
  </si>
  <si>
    <t>PROD8501B</t>
  </si>
  <si>
    <t>ORD102509</t>
  </si>
  <si>
    <t>PROD6156C</t>
  </si>
  <si>
    <t>ORD102510</t>
  </si>
  <si>
    <t>PROD6753A</t>
  </si>
  <si>
    <t>ORD102511</t>
  </si>
  <si>
    <t>PROD4030A</t>
  </si>
  <si>
    <t>ORD102512</t>
  </si>
  <si>
    <t>PROD4809B</t>
  </si>
  <si>
    <t>ORD102513</t>
  </si>
  <si>
    <t>PROD1478C</t>
  </si>
  <si>
    <t>ORD102514</t>
  </si>
  <si>
    <t>PROD4001C</t>
  </si>
  <si>
    <t>ORD102515</t>
  </si>
  <si>
    <t>PROD6710C</t>
  </si>
  <si>
    <t>ORD102516</t>
  </si>
  <si>
    <t>PROD4803C</t>
  </si>
  <si>
    <t>ORD102517</t>
  </si>
  <si>
    <t>PROD8434A</t>
  </si>
  <si>
    <t>ORD102518</t>
  </si>
  <si>
    <t>PROD8246C</t>
  </si>
  <si>
    <t>ORD102519</t>
  </si>
  <si>
    <t>ORD102520</t>
  </si>
  <si>
    <t>PROD7426B</t>
  </si>
  <si>
    <t>ORD102521</t>
  </si>
  <si>
    <t>ORD102522</t>
  </si>
  <si>
    <t>PROD9844B</t>
  </si>
  <si>
    <t>ORD102523</t>
  </si>
  <si>
    <t>PROD4754A</t>
  </si>
  <si>
    <t>ORD102524</t>
  </si>
  <si>
    <t>PROD4969D</t>
  </si>
  <si>
    <t>ORD102525</t>
  </si>
  <si>
    <t>PROD5035C</t>
  </si>
  <si>
    <t>ORD102526</t>
  </si>
  <si>
    <t>PROD2805C</t>
  </si>
  <si>
    <t>ORD102527</t>
  </si>
  <si>
    <t>PROD5901B</t>
  </si>
  <si>
    <t>ORD102528</t>
  </si>
  <si>
    <t>PROD8926D</t>
  </si>
  <si>
    <t>ORD102529</t>
  </si>
  <si>
    <t>PROD3072D</t>
  </si>
  <si>
    <t>ORD102530</t>
  </si>
  <si>
    <t>PROD2366A</t>
  </si>
  <si>
    <t>ORD102531</t>
  </si>
  <si>
    <t>PROD2237C</t>
  </si>
  <si>
    <t>ORD102532</t>
  </si>
  <si>
    <t>PROD8392D</t>
  </si>
  <si>
    <t>ORD102533</t>
  </si>
  <si>
    <t>PROD4219A</t>
  </si>
  <si>
    <t>ORD102534</t>
  </si>
  <si>
    <t>PROD9531B</t>
  </si>
  <si>
    <t>ORD102535</t>
  </si>
  <si>
    <t>PROD1905B</t>
  </si>
  <si>
    <t>ORD102536</t>
  </si>
  <si>
    <t>PROD1139B</t>
  </si>
  <si>
    <t>ORD102537</t>
  </si>
  <si>
    <t>PROD4933D</t>
  </si>
  <si>
    <t>ORD102538</t>
  </si>
  <si>
    <t>PROD2174A</t>
  </si>
  <si>
    <t>ORD102539</t>
  </si>
  <si>
    <t>PROD3439A</t>
  </si>
  <si>
    <t>ORD102540</t>
  </si>
  <si>
    <t>PROD2258D</t>
  </si>
  <si>
    <t>ORD102541</t>
  </si>
  <si>
    <t>ORD102542</t>
  </si>
  <si>
    <t>PROD4017A</t>
  </si>
  <si>
    <t>ORD102543</t>
  </si>
  <si>
    <t>PROD1144D</t>
  </si>
  <si>
    <t>ORD102544</t>
  </si>
  <si>
    <t>PROD6253A</t>
  </si>
  <si>
    <t>ORD102545</t>
  </si>
  <si>
    <t>PROD5338C</t>
  </si>
  <si>
    <t>ORD102546</t>
  </si>
  <si>
    <t>PROD7381A</t>
  </si>
  <si>
    <t>ORD102547</t>
  </si>
  <si>
    <t>PROD9208D</t>
  </si>
  <si>
    <t>ORD102548</t>
  </si>
  <si>
    <t>PROD9911B</t>
  </si>
  <si>
    <t>ORD102549</t>
  </si>
  <si>
    <t>PROD5693A</t>
  </si>
  <si>
    <t>ORD102550</t>
  </si>
  <si>
    <t>PROD3882D</t>
  </si>
  <si>
    <t>ORD102551</t>
  </si>
  <si>
    <t>PROD2585C</t>
  </si>
  <si>
    <t>ORD102552</t>
  </si>
  <si>
    <t>PROD7905B</t>
  </si>
  <si>
    <t>ORD102553</t>
  </si>
  <si>
    <t>PROD7348D</t>
  </si>
  <si>
    <t>ORD102554</t>
  </si>
  <si>
    <t>PROD4602D</t>
  </si>
  <si>
    <t>ORD102555</t>
  </si>
  <si>
    <t>PROD3375A</t>
  </si>
  <si>
    <t>ORD102556</t>
  </si>
  <si>
    <t>PROD1817D</t>
  </si>
  <si>
    <t>ORD102557</t>
  </si>
  <si>
    <t>PROD9496B</t>
  </si>
  <si>
    <t>ORD102558</t>
  </si>
  <si>
    <t>PROD8871C</t>
  </si>
  <si>
    <t>ORD102559</t>
  </si>
  <si>
    <t>PROD3208A</t>
  </si>
  <si>
    <t>ORD102560</t>
  </si>
  <si>
    <t>PROD9757A</t>
  </si>
  <si>
    <t>ORD102561</t>
  </si>
  <si>
    <t>PROD7658B</t>
  </si>
  <si>
    <t>ORD102562</t>
  </si>
  <si>
    <t>PROD8350B</t>
  </si>
  <si>
    <t>ORD102563</t>
  </si>
  <si>
    <t>PROD2163A</t>
  </si>
  <si>
    <t>ORD102564</t>
  </si>
  <si>
    <t>PROD1212D</t>
  </si>
  <si>
    <t>ORD102565</t>
  </si>
  <si>
    <t>PROD4634B</t>
  </si>
  <si>
    <t>ORD102566</t>
  </si>
  <si>
    <t>PROD1743C</t>
  </si>
  <si>
    <t>ORD102567</t>
  </si>
  <si>
    <t>PROD9452C</t>
  </si>
  <si>
    <t>ORD102568</t>
  </si>
  <si>
    <t>PROD3026B</t>
  </si>
  <si>
    <t>ORD102569</t>
  </si>
  <si>
    <t>PROD8175C</t>
  </si>
  <si>
    <t>ORD102570</t>
  </si>
  <si>
    <t>ORD102571</t>
  </si>
  <si>
    <t>PROD6865C</t>
  </si>
  <si>
    <t>ORD102572</t>
  </si>
  <si>
    <t>PROD4970A</t>
  </si>
  <si>
    <t>ORD102573</t>
  </si>
  <si>
    <t>PROD9820D</t>
  </si>
  <si>
    <t>ORD102574</t>
  </si>
  <si>
    <t>PROD8551D</t>
  </si>
  <si>
    <t>ORD102575</t>
  </si>
  <si>
    <t>PROD8708B</t>
  </si>
  <si>
    <t>ORD102576</t>
  </si>
  <si>
    <t>ORD102577</t>
  </si>
  <si>
    <t>PROD4760A</t>
  </si>
  <si>
    <t>ORD102578</t>
  </si>
  <si>
    <t>ORD102579</t>
  </si>
  <si>
    <t>PROD1504B</t>
  </si>
  <si>
    <t>ORD102580</t>
  </si>
  <si>
    <t>PROD2933D</t>
  </si>
  <si>
    <t>ORD102581</t>
  </si>
  <si>
    <t>PROD6759B</t>
  </si>
  <si>
    <t>ORD102582</t>
  </si>
  <si>
    <t>PROD6321A</t>
  </si>
  <si>
    <t>ORD102583</t>
  </si>
  <si>
    <t>PROD4270C</t>
  </si>
  <si>
    <t>ORD102584</t>
  </si>
  <si>
    <t>ORD102585</t>
  </si>
  <si>
    <t>PROD4796D</t>
  </si>
  <si>
    <t>ORD102586</t>
  </si>
  <si>
    <t>PROD1266B</t>
  </si>
  <si>
    <t>ORD102587</t>
  </si>
  <si>
    <t>PROD4077C</t>
  </si>
  <si>
    <t>ORD102588</t>
  </si>
  <si>
    <t>PROD4419D</t>
  </si>
  <si>
    <t>ORD102589</t>
  </si>
  <si>
    <t>PROD6930C</t>
  </si>
  <si>
    <t>ORD102590</t>
  </si>
  <si>
    <t>PROD6402C</t>
  </si>
  <si>
    <t>ORD102591</t>
  </si>
  <si>
    <t>PROD9569C</t>
  </si>
  <si>
    <t>ORD102592</t>
  </si>
  <si>
    <t>PROD7913C</t>
  </si>
  <si>
    <t>ORD102593</t>
  </si>
  <si>
    <t>PROD8502A</t>
  </si>
  <si>
    <t>ORD102594</t>
  </si>
  <si>
    <t>PROD9333D</t>
  </si>
  <si>
    <t>ORD102595</t>
  </si>
  <si>
    <t>PROD8104D</t>
  </si>
  <si>
    <t>ORD102596</t>
  </si>
  <si>
    <t>PROD8098A</t>
  </si>
  <si>
    <t>ORD102597</t>
  </si>
  <si>
    <t>PROD5271D</t>
  </si>
  <si>
    <t>ORD102598</t>
  </si>
  <si>
    <t>PROD6549A</t>
  </si>
  <si>
    <t>ORD102599</t>
  </si>
  <si>
    <t>PROD4349C</t>
  </si>
  <si>
    <t>ORD102600</t>
  </si>
  <si>
    <t>PROD1272C</t>
  </si>
  <si>
    <t>ORD102601</t>
  </si>
  <si>
    <t>ORD102602</t>
  </si>
  <si>
    <t>PROD1545B</t>
  </si>
  <si>
    <t>ORD102603</t>
  </si>
  <si>
    <t>PROD7166C</t>
  </si>
  <si>
    <t>ORD102604</t>
  </si>
  <si>
    <t>PROD1848D</t>
  </si>
  <si>
    <t>ORD102605</t>
  </si>
  <si>
    <t>PROD8197D</t>
  </si>
  <si>
    <t>ORD102606</t>
  </si>
  <si>
    <t>ORD102607</t>
  </si>
  <si>
    <t>ORD102608</t>
  </si>
  <si>
    <t>PROD9334D</t>
  </si>
  <si>
    <t>ORD102609</t>
  </si>
  <si>
    <t>PROD7908A</t>
  </si>
  <si>
    <t>ORD102610</t>
  </si>
  <si>
    <t>PROD8562D</t>
  </si>
  <si>
    <t>ORD102611</t>
  </si>
  <si>
    <t>PROD9346D</t>
  </si>
  <si>
    <t>ORD102612</t>
  </si>
  <si>
    <t>PROD6476B</t>
  </si>
  <si>
    <t>ORD102613</t>
  </si>
  <si>
    <t>PROD8802D</t>
  </si>
  <si>
    <t>ORD102614</t>
  </si>
  <si>
    <t>PROD8655C</t>
  </si>
  <si>
    <t>ORD102615</t>
  </si>
  <si>
    <t>PROD4407A</t>
  </si>
  <si>
    <t>ORD102616</t>
  </si>
  <si>
    <t>PROD7527C</t>
  </si>
  <si>
    <t>ORD102617</t>
  </si>
  <si>
    <t>PROD6987B</t>
  </si>
  <si>
    <t>ORD102618</t>
  </si>
  <si>
    <t>PROD1603C</t>
  </si>
  <si>
    <t>ORD102619</t>
  </si>
  <si>
    <t>PROD7904A</t>
  </si>
  <si>
    <t>ORD102620</t>
  </si>
  <si>
    <t>PROD4523D</t>
  </si>
  <si>
    <t>ORD102621</t>
  </si>
  <si>
    <t>PROD9367D</t>
  </si>
  <si>
    <t>ORD102622</t>
  </si>
  <si>
    <t>PROD7281B</t>
  </si>
  <si>
    <t>ORD102623</t>
  </si>
  <si>
    <t>PROD7142A</t>
  </si>
  <si>
    <t>ORD102624</t>
  </si>
  <si>
    <t>PROD4046D</t>
  </si>
  <si>
    <t>ORD102625</t>
  </si>
  <si>
    <t>PROD7919B</t>
  </si>
  <si>
    <t>ORD102626</t>
  </si>
  <si>
    <t>PROD7161A</t>
  </si>
  <si>
    <t>ORD102627</t>
  </si>
  <si>
    <t>PROD8434C</t>
  </si>
  <si>
    <t>ORD102628</t>
  </si>
  <si>
    <t>PROD5300C</t>
  </si>
  <si>
    <t>ORD102629</t>
  </si>
  <si>
    <t>PROD6854A</t>
  </si>
  <si>
    <t>ORD102630</t>
  </si>
  <si>
    <t>PROD2477B</t>
  </si>
  <si>
    <t>ORD102631</t>
  </si>
  <si>
    <t>PROD6214A</t>
  </si>
  <si>
    <t>ORD102632</t>
  </si>
  <si>
    <t>PROD1948C</t>
  </si>
  <si>
    <t>ORD102633</t>
  </si>
  <si>
    <t>PROD8548C</t>
  </si>
  <si>
    <t>ORD102634</t>
  </si>
  <si>
    <t>PROD2502A</t>
  </si>
  <si>
    <t>ORD102635</t>
  </si>
  <si>
    <t>PROD3835C</t>
  </si>
  <si>
    <t>ORD102636</t>
  </si>
  <si>
    <t>PROD2664B</t>
  </si>
  <si>
    <t>ORD102637</t>
  </si>
  <si>
    <t>PROD7579A</t>
  </si>
  <si>
    <t>ORD102638</t>
  </si>
  <si>
    <t>PROD6254B</t>
  </si>
  <si>
    <t>ORD102639</t>
  </si>
  <si>
    <t>PROD1777D</t>
  </si>
  <si>
    <t>ORD102640</t>
  </si>
  <si>
    <t>PROD6004C</t>
  </si>
  <si>
    <t>ORD102641</t>
  </si>
  <si>
    <t>PROD6590B</t>
  </si>
  <si>
    <t>ORD102642</t>
  </si>
  <si>
    <t>PROD2714D</t>
  </si>
  <si>
    <t>ORD102643</t>
  </si>
  <si>
    <t>PROD3622C</t>
  </si>
  <si>
    <t>ORD102644</t>
  </si>
  <si>
    <t>PROD9179C</t>
  </si>
  <si>
    <t>ORD102645</t>
  </si>
  <si>
    <t>PROD9135A</t>
  </si>
  <si>
    <t>ORD102646</t>
  </si>
  <si>
    <t>PROD9065B</t>
  </si>
  <si>
    <t>ORD102647</t>
  </si>
  <si>
    <t>PROD5379C</t>
  </si>
  <si>
    <t>ORD102648</t>
  </si>
  <si>
    <t>PROD6728A</t>
  </si>
  <si>
    <t>ORD102649</t>
  </si>
  <si>
    <t>PROD3415D</t>
  </si>
  <si>
    <t>ORD102650</t>
  </si>
  <si>
    <t>PROD1209D</t>
  </si>
  <si>
    <t>ORD102651</t>
  </si>
  <si>
    <t>PROD1682A</t>
  </si>
  <si>
    <t>ORD102652</t>
  </si>
  <si>
    <t>PROD7372C</t>
  </si>
  <si>
    <t>ORD102653</t>
  </si>
  <si>
    <t>ORD102654</t>
  </si>
  <si>
    <t>PROD1377A</t>
  </si>
  <si>
    <t>ORD102655</t>
  </si>
  <si>
    <t>PROD2304A</t>
  </si>
  <si>
    <t>ORD102656</t>
  </si>
  <si>
    <t>PROD6286B</t>
  </si>
  <si>
    <t>ORD102657</t>
  </si>
  <si>
    <t>PROD1782C</t>
  </si>
  <si>
    <t>ORD102658</t>
  </si>
  <si>
    <t>PROD8769B</t>
  </si>
  <si>
    <t>ORD102659</t>
  </si>
  <si>
    <t>PROD9364D</t>
  </si>
  <si>
    <t>ORD102660</t>
  </si>
  <si>
    <t>PROD9762B</t>
  </si>
  <si>
    <t>ORD102661</t>
  </si>
  <si>
    <t>PROD8156C</t>
  </si>
  <si>
    <t>ORD102662</t>
  </si>
  <si>
    <t>PROD7540C</t>
  </si>
  <si>
    <t>ORD102663</t>
  </si>
  <si>
    <t>PROD6484B</t>
  </si>
  <si>
    <t>ORD102664</t>
  </si>
  <si>
    <t>PROD3599D</t>
  </si>
  <si>
    <t>ORD102665</t>
  </si>
  <si>
    <t>PROD7320B</t>
  </si>
  <si>
    <t>ORD102666</t>
  </si>
  <si>
    <t>PROD9077D</t>
  </si>
  <si>
    <t>ORD102667</t>
  </si>
  <si>
    <t>ORD102668</t>
  </si>
  <si>
    <t>PROD4384C</t>
  </si>
  <si>
    <t>ORD102669</t>
  </si>
  <si>
    <t>PROD8788B</t>
  </si>
  <si>
    <t>ORD102670</t>
  </si>
  <si>
    <t>PROD3742D</t>
  </si>
  <si>
    <t>ORD102671</t>
  </si>
  <si>
    <t>PROD2356A</t>
  </si>
  <si>
    <t>ORD102672</t>
  </si>
  <si>
    <t>PROD8186B</t>
  </si>
  <si>
    <t>ORD102673</t>
  </si>
  <si>
    <t>PROD1258C</t>
  </si>
  <si>
    <t>ORD102674</t>
  </si>
  <si>
    <t>ORD102675</t>
  </si>
  <si>
    <t>ORD102676</t>
  </si>
  <si>
    <t>PROD6970A</t>
  </si>
  <si>
    <t>ORD102677</t>
  </si>
  <si>
    <t>PROD5028A</t>
  </si>
  <si>
    <t>ORD102678</t>
  </si>
  <si>
    <t>PROD4564C</t>
  </si>
  <si>
    <t>ORD102679</t>
  </si>
  <si>
    <t>PROD1366D</t>
  </si>
  <si>
    <t>ORD102680</t>
  </si>
  <si>
    <t>PROD5543C</t>
  </si>
  <si>
    <t>ORD102681</t>
  </si>
  <si>
    <t>PROD9871B</t>
  </si>
  <si>
    <t>ORD102682</t>
  </si>
  <si>
    <t>PROD6230A</t>
  </si>
  <si>
    <t>ORD102683</t>
  </si>
  <si>
    <t>PROD6012B</t>
  </si>
  <si>
    <t>ORD102684</t>
  </si>
  <si>
    <t>PROD1043C</t>
  </si>
  <si>
    <t>ORD102685</t>
  </si>
  <si>
    <t>PROD4448C</t>
  </si>
  <si>
    <t>ORD102686</t>
  </si>
  <si>
    <t>PROD5133D</t>
  </si>
  <si>
    <t>ORD102687</t>
  </si>
  <si>
    <t>PROD3187B</t>
  </si>
  <si>
    <t>ORD102688</t>
  </si>
  <si>
    <t>PROD8992C</t>
  </si>
  <si>
    <t>ORD102689</t>
  </si>
  <si>
    <t>PROD3484B</t>
  </si>
  <si>
    <t>ORD102690</t>
  </si>
  <si>
    <t>PROD8962C</t>
  </si>
  <si>
    <t>ORD102691</t>
  </si>
  <si>
    <t>ORD102692</t>
  </si>
  <si>
    <t>PROD8275A</t>
  </si>
  <si>
    <t>ORD102693</t>
  </si>
  <si>
    <t>PROD5169D</t>
  </si>
  <si>
    <t>ORD102694</t>
  </si>
  <si>
    <t>PROD6571A</t>
  </si>
  <si>
    <t>ORD102695</t>
  </si>
  <si>
    <t>PROD1416B</t>
  </si>
  <si>
    <t>ORD102696</t>
  </si>
  <si>
    <t>PROD2718D</t>
  </si>
  <si>
    <t>ORD102697</t>
  </si>
  <si>
    <t>PROD3917C</t>
  </si>
  <si>
    <t>ORD102698</t>
  </si>
  <si>
    <t>PROD7950D</t>
  </si>
  <si>
    <t>ORD102699</t>
  </si>
  <si>
    <t>PROD9637D</t>
  </si>
  <si>
    <t>ORD102700</t>
  </si>
  <si>
    <t>PROD4500B</t>
  </si>
  <si>
    <t>ORD102701</t>
  </si>
  <si>
    <t>PROD3702D</t>
  </si>
  <si>
    <t>ORD102702</t>
  </si>
  <si>
    <t>PROD7783D</t>
  </si>
  <si>
    <t>ORD102703</t>
  </si>
  <si>
    <t>PROD4740C</t>
  </si>
  <si>
    <t>ORD102704</t>
  </si>
  <si>
    <t>PROD7800B</t>
  </si>
  <si>
    <t>ORD102705</t>
  </si>
  <si>
    <t>PROD2698A</t>
  </si>
  <si>
    <t>ORD102706</t>
  </si>
  <si>
    <t>PROD7186A</t>
  </si>
  <si>
    <t>ORD102707</t>
  </si>
  <si>
    <t>PROD7460C</t>
  </si>
  <si>
    <t>ORD102708</t>
  </si>
  <si>
    <t>PROD5590C</t>
  </si>
  <si>
    <t>ORD102709</t>
  </si>
  <si>
    <t>PROD1299C</t>
  </si>
  <si>
    <t>ORD102710</t>
  </si>
  <si>
    <t>PROD4545D</t>
  </si>
  <si>
    <t>ORD102711</t>
  </si>
  <si>
    <t>PROD7258B</t>
  </si>
  <si>
    <t>ORD102712</t>
  </si>
  <si>
    <t>PROD1977A</t>
  </si>
  <si>
    <t>ORD102713</t>
  </si>
  <si>
    <t>PROD8891D</t>
  </si>
  <si>
    <t>ORD102714</t>
  </si>
  <si>
    <t>PROD8135A</t>
  </si>
  <si>
    <t>ORD102715</t>
  </si>
  <si>
    <t>PROD8909A</t>
  </si>
  <si>
    <t>ORD102716</t>
  </si>
  <si>
    <t>PROD1808C</t>
  </si>
  <si>
    <t>ORD102717</t>
  </si>
  <si>
    <t>ORD102718</t>
  </si>
  <si>
    <t>PROD4779A</t>
  </si>
  <si>
    <t>ORD102719</t>
  </si>
  <si>
    <t>PROD4759C</t>
  </si>
  <si>
    <t>ORD102720</t>
  </si>
  <si>
    <t>PROD2132C</t>
  </si>
  <si>
    <t>ORD102721</t>
  </si>
  <si>
    <t>ORD102722</t>
  </si>
  <si>
    <t>PROD6585B</t>
  </si>
  <si>
    <t>ORD102723</t>
  </si>
  <si>
    <t>PROD9356D</t>
  </si>
  <si>
    <t>ORD102724</t>
  </si>
  <si>
    <t>PROD4781C</t>
  </si>
  <si>
    <t>ORD102725</t>
  </si>
  <si>
    <t>ORD102726</t>
  </si>
  <si>
    <t>PROD3669A</t>
  </si>
  <si>
    <t>ORD102727</t>
  </si>
  <si>
    <t>PROD7023D</t>
  </si>
  <si>
    <t>ORD102728</t>
  </si>
  <si>
    <t>PROD2334D</t>
  </si>
  <si>
    <t>ORD102729</t>
  </si>
  <si>
    <t>PROD2207B</t>
  </si>
  <si>
    <t>ORD102730</t>
  </si>
  <si>
    <t>PROD6255B</t>
  </si>
  <si>
    <t>ORD102731</t>
  </si>
  <si>
    <t>PROD8615D</t>
  </si>
  <si>
    <t>ORD102732</t>
  </si>
  <si>
    <t>PROD8455B</t>
  </si>
  <si>
    <t>ORD102733</t>
  </si>
  <si>
    <t>PROD6461D</t>
  </si>
  <si>
    <t>ORD102734</t>
  </si>
  <si>
    <t>PROD5972D</t>
  </si>
  <si>
    <t>ORD102735</t>
  </si>
  <si>
    <t>PROD1843D</t>
  </si>
  <si>
    <t>ORD102736</t>
  </si>
  <si>
    <t>PROD8744D</t>
  </si>
  <si>
    <t>ORD102737</t>
  </si>
  <si>
    <t>PROD9384D</t>
  </si>
  <si>
    <t>ORD102738</t>
  </si>
  <si>
    <t>PROD4329A</t>
  </si>
  <si>
    <t>ORD102739</t>
  </si>
  <si>
    <t>PROD3981D</t>
  </si>
  <si>
    <t>ORD102740</t>
  </si>
  <si>
    <t>PROD8474D</t>
  </si>
  <si>
    <t>ORD102741</t>
  </si>
  <si>
    <t>PROD7164B</t>
  </si>
  <si>
    <t>ORD102742</t>
  </si>
  <si>
    <t>PROD8172B</t>
  </si>
  <si>
    <t>ORD102743</t>
  </si>
  <si>
    <t>PROD3751C</t>
  </si>
  <si>
    <t>ORD102744</t>
  </si>
  <si>
    <t>PROD4764C</t>
  </si>
  <si>
    <t>ORD102745</t>
  </si>
  <si>
    <t>PROD5236B</t>
  </si>
  <si>
    <t>ORD102746</t>
  </si>
  <si>
    <t>ORD102747</t>
  </si>
  <si>
    <t>PROD7267C</t>
  </si>
  <si>
    <t>ORD102748</t>
  </si>
  <si>
    <t>PROD9524A</t>
  </si>
  <si>
    <t>ORD102749</t>
  </si>
  <si>
    <t>PROD5056D</t>
  </si>
  <si>
    <t>ORD102750</t>
  </si>
  <si>
    <t>PROD9684D</t>
  </si>
  <si>
    <t>ORD102751</t>
  </si>
  <si>
    <t>PROD3004B</t>
  </si>
  <si>
    <t>ORD102752</t>
  </si>
  <si>
    <t>ORD102753</t>
  </si>
  <si>
    <t>PROD5122B</t>
  </si>
  <si>
    <t>ORD102754</t>
  </si>
  <si>
    <t>PROD7427C</t>
  </si>
  <si>
    <t>ORD102755</t>
  </si>
  <si>
    <t>PROD1108D</t>
  </si>
  <si>
    <t>ORD102756</t>
  </si>
  <si>
    <t>PROD2299B</t>
  </si>
  <si>
    <t>ORD102757</t>
  </si>
  <si>
    <t>PROD2094D</t>
  </si>
  <si>
    <t>ORD102758</t>
  </si>
  <si>
    <t>ORD102759</t>
  </si>
  <si>
    <t>PROD5518B</t>
  </si>
  <si>
    <t>ORD102760</t>
  </si>
  <si>
    <t>PROD4304A</t>
  </si>
  <si>
    <t>ORD102761</t>
  </si>
  <si>
    <t>PROD1171D</t>
  </si>
  <si>
    <t>ORD102762</t>
  </si>
  <si>
    <t>PROD8953A</t>
  </si>
  <si>
    <t>ORD102763</t>
  </si>
  <si>
    <t>PROD8082D</t>
  </si>
  <si>
    <t>ORD102764</t>
  </si>
  <si>
    <t>PROD1757A</t>
  </si>
  <si>
    <t>ORD102765</t>
  </si>
  <si>
    <t>PROD1061C</t>
  </si>
  <si>
    <t>ORD102766</t>
  </si>
  <si>
    <t>PROD9774C</t>
  </si>
  <si>
    <t>ORD102767</t>
  </si>
  <si>
    <t>PROD3701A</t>
  </si>
  <si>
    <t>ORD102768</t>
  </si>
  <si>
    <t>PROD8663B</t>
  </si>
  <si>
    <t>ORD102769</t>
  </si>
  <si>
    <t>PROD2148B</t>
  </si>
  <si>
    <t>ORD102770</t>
  </si>
  <si>
    <t>PROD3815C</t>
  </si>
  <si>
    <t>ORD102771</t>
  </si>
  <si>
    <t>PROD9501D</t>
  </si>
  <si>
    <t>ORD102772</t>
  </si>
  <si>
    <t>ORD102773</t>
  </si>
  <si>
    <t>PROD5800D</t>
  </si>
  <si>
    <t>ORD102774</t>
  </si>
  <si>
    <t>PROD7864C</t>
  </si>
  <si>
    <t>ORD102775</t>
  </si>
  <si>
    <t>PROD3062C</t>
  </si>
  <si>
    <t>ORD102776</t>
  </si>
  <si>
    <t>PROD5397A</t>
  </si>
  <si>
    <t>ORD102777</t>
  </si>
  <si>
    <t>PROD3986D</t>
  </si>
  <si>
    <t>ORD102778</t>
  </si>
  <si>
    <t>PROD2077C</t>
  </si>
  <si>
    <t>ORD102779</t>
  </si>
  <si>
    <t>ORD102780</t>
  </si>
  <si>
    <t>ORD102781</t>
  </si>
  <si>
    <t>PROD6315A</t>
  </si>
  <si>
    <t>ORD102782</t>
  </si>
  <si>
    <t>PROD8083C</t>
  </si>
  <si>
    <t>ORD102783</t>
  </si>
  <si>
    <t>PROD6211C</t>
  </si>
  <si>
    <t>ORD102784</t>
  </si>
  <si>
    <t>PROD2002D</t>
  </si>
  <si>
    <t>ORD102785</t>
  </si>
  <si>
    <t>PROD1314C</t>
  </si>
  <si>
    <t>ORD102786</t>
  </si>
  <si>
    <t>PROD8482B</t>
  </si>
  <si>
    <t>ORD102787</t>
  </si>
  <si>
    <t>PROD4411A</t>
  </si>
  <si>
    <t>ORD102788</t>
  </si>
  <si>
    <t>PROD1354C</t>
  </si>
  <si>
    <t>ORD102789</t>
  </si>
  <si>
    <t>PROD1789B</t>
  </si>
  <si>
    <t>ORD102790</t>
  </si>
  <si>
    <t>PROD6312D</t>
  </si>
  <si>
    <t>ORD102791</t>
  </si>
  <si>
    <t>PROD6585D</t>
  </si>
  <si>
    <t>ORD102792</t>
  </si>
  <si>
    <t>PROD4810A</t>
  </si>
  <si>
    <t>ORD102793</t>
  </si>
  <si>
    <t>PROD5160A</t>
  </si>
  <si>
    <t>ORD102794</t>
  </si>
  <si>
    <t>PROD7427D</t>
  </si>
  <si>
    <t>ORD102795</t>
  </si>
  <si>
    <t>PROD7725B</t>
  </si>
  <si>
    <t>ORD102796</t>
  </si>
  <si>
    <t>PROD8140A</t>
  </si>
  <si>
    <t>ORD102797</t>
  </si>
  <si>
    <t>ORD102798</t>
  </si>
  <si>
    <t>PROD9276A</t>
  </si>
  <si>
    <t>ORD102799</t>
  </si>
  <si>
    <t>PROD1820B</t>
  </si>
  <si>
    <t>ORD102800</t>
  </si>
  <si>
    <t>PROD1626C</t>
  </si>
  <si>
    <t>ORD102801</t>
  </si>
  <si>
    <t>PROD9776C</t>
  </si>
  <si>
    <t>ORD102802</t>
  </si>
  <si>
    <t>PROD7255C</t>
  </si>
  <si>
    <t>ORD102803</t>
  </si>
  <si>
    <t>PROD3565A</t>
  </si>
  <si>
    <t>ORD102804</t>
  </si>
  <si>
    <t>PROD5632A</t>
  </si>
  <si>
    <t>ORD102805</t>
  </si>
  <si>
    <t>PROD7082A</t>
  </si>
  <si>
    <t>ORD102806</t>
  </si>
  <si>
    <t>PROD7349D</t>
  </si>
  <si>
    <t>ORD102807</t>
  </si>
  <si>
    <t>PROD6531D</t>
  </si>
  <si>
    <t>ORD102808</t>
  </si>
  <si>
    <t>PROD7589B</t>
  </si>
  <si>
    <t>ORD102809</t>
  </si>
  <si>
    <t>PROD3401A</t>
  </si>
  <si>
    <t>ORD102810</t>
  </si>
  <si>
    <t>PROD8812D</t>
  </si>
  <si>
    <t>ORD102811</t>
  </si>
  <si>
    <t>PROD3635D</t>
  </si>
  <si>
    <t>ORD102812</t>
  </si>
  <si>
    <t>PROD5302A</t>
  </si>
  <si>
    <t>ORD102813</t>
  </si>
  <si>
    <t>PROD1513A</t>
  </si>
  <si>
    <t>ORD102814</t>
  </si>
  <si>
    <t>PROD6076D</t>
  </si>
  <si>
    <t>ORD102815</t>
  </si>
  <si>
    <t>PROD4600A</t>
  </si>
  <si>
    <t>ORD102816</t>
  </si>
  <si>
    <t>PROD4703A</t>
  </si>
  <si>
    <t>ORD102817</t>
  </si>
  <si>
    <t>PROD7348B</t>
  </si>
  <si>
    <t>ORD102818</t>
  </si>
  <si>
    <t>PROD3380C</t>
  </si>
  <si>
    <t>ORD102819</t>
  </si>
  <si>
    <t>PROD3124B</t>
  </si>
  <si>
    <t>ORD102820</t>
  </si>
  <si>
    <t>PROD6888A</t>
  </si>
  <si>
    <t>ORD102821</t>
  </si>
  <si>
    <t>PROD6518A</t>
  </si>
  <si>
    <t>ORD102822</t>
  </si>
  <si>
    <t>PROD3082D</t>
  </si>
  <si>
    <t>ORD102823</t>
  </si>
  <si>
    <t>PROD7820A</t>
  </si>
  <si>
    <t>ORD102824</t>
  </si>
  <si>
    <t>PROD5963B</t>
  </si>
  <si>
    <t>ORD102825</t>
  </si>
  <si>
    <t>PROD4135A</t>
  </si>
  <si>
    <t>ORD102826</t>
  </si>
  <si>
    <t>PROD9732A</t>
  </si>
  <si>
    <t>ORD102827</t>
  </si>
  <si>
    <t>PROD5072D</t>
  </si>
  <si>
    <t>ORD102828</t>
  </si>
  <si>
    <t>PROD3033A</t>
  </si>
  <si>
    <t>ORD102829</t>
  </si>
  <si>
    <t>PROD7704B</t>
  </si>
  <si>
    <t>ORD102830</t>
  </si>
  <si>
    <t>ORD102831</t>
  </si>
  <si>
    <t>PROD3565C</t>
  </si>
  <si>
    <t>ORD102832</t>
  </si>
  <si>
    <t>PROD7784A</t>
  </si>
  <si>
    <t>ORD102833</t>
  </si>
  <si>
    <t>PROD8516B</t>
  </si>
  <si>
    <t>ORD102834</t>
  </si>
  <si>
    <t>PROD6156D</t>
  </si>
  <si>
    <t>ORD102835</t>
  </si>
  <si>
    <t>PROD5386A</t>
  </si>
  <si>
    <t>ORD102836</t>
  </si>
  <si>
    <t>PROD1060B</t>
  </si>
  <si>
    <t>ORD102837</t>
  </si>
  <si>
    <t>PROD5922A</t>
  </si>
  <si>
    <t>ORD102838</t>
  </si>
  <si>
    <t>PROD2070A</t>
  </si>
  <si>
    <t>ORD102839</t>
  </si>
  <si>
    <t>PROD7652C</t>
  </si>
  <si>
    <t>ORD102840</t>
  </si>
  <si>
    <t>PROD2006C</t>
  </si>
  <si>
    <t>ORD102841</t>
  </si>
  <si>
    <t>ORD102842</t>
  </si>
  <si>
    <t>ORD102843</t>
  </si>
  <si>
    <t>PROD6131C</t>
  </si>
  <si>
    <t>ORD102844</t>
  </si>
  <si>
    <t>PROD2746D</t>
  </si>
  <si>
    <t>ORD102845</t>
  </si>
  <si>
    <t>PROD6843C</t>
  </si>
  <si>
    <t>ORD102846</t>
  </si>
  <si>
    <t>PROD7670C</t>
  </si>
  <si>
    <t>ORD102847</t>
  </si>
  <si>
    <t>PROD6901B</t>
  </si>
  <si>
    <t>ORD102848</t>
  </si>
  <si>
    <t>PROD7322A</t>
  </si>
  <si>
    <t>ORD102849</t>
  </si>
  <si>
    <t>PROD8005B</t>
  </si>
  <si>
    <t>ORD102850</t>
  </si>
  <si>
    <t>PROD9618D</t>
  </si>
  <si>
    <t>ORD102851</t>
  </si>
  <si>
    <t>PROD5272A</t>
  </si>
  <si>
    <t>ORD102852</t>
  </si>
  <si>
    <t>PROD8214A</t>
  </si>
  <si>
    <t>ORD102853</t>
  </si>
  <si>
    <t>PROD8577B</t>
  </si>
  <si>
    <t>ORD102854</t>
  </si>
  <si>
    <t>PROD4079C</t>
  </si>
  <si>
    <t>ORD102855</t>
  </si>
  <si>
    <t>PROD1255A</t>
  </si>
  <si>
    <t>ORD102856</t>
  </si>
  <si>
    <t>PROD3167D</t>
  </si>
  <si>
    <t>ORD102857</t>
  </si>
  <si>
    <t>PROD6394A</t>
  </si>
  <si>
    <t>ORD102858</t>
  </si>
  <si>
    <t>PROD2362C</t>
  </si>
  <si>
    <t>ORD102859</t>
  </si>
  <si>
    <t>PROD9425A</t>
  </si>
  <si>
    <t>ORD102860</t>
  </si>
  <si>
    <t>ORD102861</t>
  </si>
  <si>
    <t>PROD2205A</t>
  </si>
  <si>
    <t>ORD102862</t>
  </si>
  <si>
    <t>PROD6944C</t>
  </si>
  <si>
    <t>ORD102863</t>
  </si>
  <si>
    <t>PROD3288A</t>
  </si>
  <si>
    <t>ORD102864</t>
  </si>
  <si>
    <t>PROD7298A</t>
  </si>
  <si>
    <t>ORD102865</t>
  </si>
  <si>
    <t>PROD4911D</t>
  </si>
  <si>
    <t>ORD102866</t>
  </si>
  <si>
    <t>PROD1244B</t>
  </si>
  <si>
    <t>ORD102867</t>
  </si>
  <si>
    <t>PROD9743B</t>
  </si>
  <si>
    <t>ORD102868</t>
  </si>
  <si>
    <t>PROD6257B</t>
  </si>
  <si>
    <t>ORD102869</t>
  </si>
  <si>
    <t>PROD5561B</t>
  </si>
  <si>
    <t>ORD102870</t>
  </si>
  <si>
    <t>PROD1759D</t>
  </si>
  <si>
    <t>ORD102871</t>
  </si>
  <si>
    <t>PROD6198C</t>
  </si>
  <si>
    <t>ORD102872</t>
  </si>
  <si>
    <t>ORD102873</t>
  </si>
  <si>
    <t>PROD3757A</t>
  </si>
  <si>
    <t>ORD102874</t>
  </si>
  <si>
    <t>PROD5865A</t>
  </si>
  <si>
    <t>ORD102875</t>
  </si>
  <si>
    <t>PROD4725D</t>
  </si>
  <si>
    <t>ORD102876</t>
  </si>
  <si>
    <t>PROD3392C</t>
  </si>
  <si>
    <t>ORD102877</t>
  </si>
  <si>
    <t>PROD4578D</t>
  </si>
  <si>
    <t>ORD102878</t>
  </si>
  <si>
    <t>PROD5778B</t>
  </si>
  <si>
    <t>ORD102879</t>
  </si>
  <si>
    <t>PROD9325B</t>
  </si>
  <si>
    <t>ORD102880</t>
  </si>
  <si>
    <t>PROD1644D</t>
  </si>
  <si>
    <t>ORD102881</t>
  </si>
  <si>
    <t>PROD9925C</t>
  </si>
  <si>
    <t>ORD102882</t>
  </si>
  <si>
    <t>ORD102883</t>
  </si>
  <si>
    <t>PROD8043B</t>
  </si>
  <si>
    <t>ORD102884</t>
  </si>
  <si>
    <t>PROD1319A</t>
  </si>
  <si>
    <t>ORD102885</t>
  </si>
  <si>
    <t>PROD3110D</t>
  </si>
  <si>
    <t>ORD102886</t>
  </si>
  <si>
    <t>PROD4942C</t>
  </si>
  <si>
    <t>ORD102887</t>
  </si>
  <si>
    <t>PROD5499B</t>
  </si>
  <si>
    <t>ORD102888</t>
  </si>
  <si>
    <t>PROD2832D</t>
  </si>
  <si>
    <t>ORD102889</t>
  </si>
  <si>
    <t>PROD8720C</t>
  </si>
  <si>
    <t>ORD102890</t>
  </si>
  <si>
    <t>PROD7382A</t>
  </si>
  <si>
    <t>ORD102891</t>
  </si>
  <si>
    <t>PROD1450A</t>
  </si>
  <si>
    <t>ORD102892</t>
  </si>
  <si>
    <t>PROD9449A</t>
  </si>
  <si>
    <t>ORD102893</t>
  </si>
  <si>
    <t>PROD7683D</t>
  </si>
  <si>
    <t>ORD102894</t>
  </si>
  <si>
    <t>PROD3664B</t>
  </si>
  <si>
    <t>ORD102895</t>
  </si>
  <si>
    <t>PROD5983B</t>
  </si>
  <si>
    <t>ORD102896</t>
  </si>
  <si>
    <t>PROD6568B</t>
  </si>
  <si>
    <t>ORD102897</t>
  </si>
  <si>
    <t>PROD6232D</t>
  </si>
  <si>
    <t>ORD102898</t>
  </si>
  <si>
    <t>PROD2350D</t>
  </si>
  <si>
    <t>ORD102899</t>
  </si>
  <si>
    <t>PROD1114D</t>
  </si>
  <si>
    <t>ORD102900</t>
  </si>
  <si>
    <t>PROD6381C</t>
  </si>
  <si>
    <t>ORD102901</t>
  </si>
  <si>
    <t>PROD8289D</t>
  </si>
  <si>
    <t>ORD102902</t>
  </si>
  <si>
    <t>ORD102903</t>
  </si>
  <si>
    <t>PROD6843D</t>
  </si>
  <si>
    <t>ORD102904</t>
  </si>
  <si>
    <t>PROD7159A</t>
  </si>
  <si>
    <t>ORD102905</t>
  </si>
  <si>
    <t>PROD9457B</t>
  </si>
  <si>
    <t>ORD102906</t>
  </si>
  <si>
    <t>PROD8850B</t>
  </si>
  <si>
    <t>ORD102907</t>
  </si>
  <si>
    <t>PROD9863C</t>
  </si>
  <si>
    <t>ORD102908</t>
  </si>
  <si>
    <t>PROD8658D</t>
  </si>
  <si>
    <t>ORD102909</t>
  </si>
  <si>
    <t>PROD5662C</t>
  </si>
  <si>
    <t>ORD102910</t>
  </si>
  <si>
    <t>PROD2807A</t>
  </si>
  <si>
    <t>ORD102911</t>
  </si>
  <si>
    <t>PROD4805C</t>
  </si>
  <si>
    <t>ORD102912</t>
  </si>
  <si>
    <t>PROD9444B</t>
  </si>
  <si>
    <t>ORD102913</t>
  </si>
  <si>
    <t>PROD9294C</t>
  </si>
  <si>
    <t>ORD102914</t>
  </si>
  <si>
    <t>PROD6069B</t>
  </si>
  <si>
    <t>ORD102915</t>
  </si>
  <si>
    <t>PROD8629D</t>
  </si>
  <si>
    <t>ORD102916</t>
  </si>
  <si>
    <t>PROD7355B</t>
  </si>
  <si>
    <t>ORD102917</t>
  </si>
  <si>
    <t>PROD6571B</t>
  </si>
  <si>
    <t>ORD102918</t>
  </si>
  <si>
    <t>PROD6161B</t>
  </si>
  <si>
    <t>ORD102919</t>
  </si>
  <si>
    <t>PROD8380B</t>
  </si>
  <si>
    <t>ORD102920</t>
  </si>
  <si>
    <t>PROD5784D</t>
  </si>
  <si>
    <t>ORD102921</t>
  </si>
  <si>
    <t>PROD1686B</t>
  </si>
  <si>
    <t>ORD102922</t>
  </si>
  <si>
    <t>PROD6905C</t>
  </si>
  <si>
    <t>ORD102923</t>
  </si>
  <si>
    <t>PROD3416D</t>
  </si>
  <si>
    <t>ORD102924</t>
  </si>
  <si>
    <t>PROD3448B</t>
  </si>
  <si>
    <t>ORD102925</t>
  </si>
  <si>
    <t>ORD102926</t>
  </si>
  <si>
    <t>PROD8023A</t>
  </si>
  <si>
    <t>ORD102927</t>
  </si>
  <si>
    <t>PROD2011C</t>
  </si>
  <si>
    <t>ORD102928</t>
  </si>
  <si>
    <t>PROD7177B</t>
  </si>
  <si>
    <t>ORD102929</t>
  </si>
  <si>
    <t>PROD7560A</t>
  </si>
  <si>
    <t>ORD102930</t>
  </si>
  <si>
    <t>PROD3828A</t>
  </si>
  <si>
    <t>ORD102931</t>
  </si>
  <si>
    <t>PROD3680A</t>
  </si>
  <si>
    <t>ORD102932</t>
  </si>
  <si>
    <t>PROD2188B</t>
  </si>
  <si>
    <t>ORD102933</t>
  </si>
  <si>
    <t>PROD3615B</t>
  </si>
  <si>
    <t>ORD102934</t>
  </si>
  <si>
    <t>PROD8282C</t>
  </si>
  <si>
    <t>ORD102935</t>
  </si>
  <si>
    <t>ORD102936</t>
  </si>
  <si>
    <t>PROD2296B</t>
  </si>
  <si>
    <t>ORD102937</t>
  </si>
  <si>
    <t>PROD3250C</t>
  </si>
  <si>
    <t>ORD102938</t>
  </si>
  <si>
    <t>PROD6613B</t>
  </si>
  <si>
    <t>ORD102939</t>
  </si>
  <si>
    <t>PROD9787C</t>
  </si>
  <si>
    <t>ORD102940</t>
  </si>
  <si>
    <t>PROD8506A</t>
  </si>
  <si>
    <t>ORD102941</t>
  </si>
  <si>
    <t>PROD9559A</t>
  </si>
  <si>
    <t>ORD102942</t>
  </si>
  <si>
    <t>PROD2958D</t>
  </si>
  <si>
    <t>ORD102943</t>
  </si>
  <si>
    <t>PROD6483D</t>
  </si>
  <si>
    <t>ORD102944</t>
  </si>
  <si>
    <t>PROD7024A</t>
  </si>
  <si>
    <t>ORD102945</t>
  </si>
  <si>
    <t>ORD102946</t>
  </si>
  <si>
    <t>PROD5287A</t>
  </si>
  <si>
    <t>ORD102947</t>
  </si>
  <si>
    <t>PROD8960A</t>
  </si>
  <si>
    <t>ORD102948</t>
  </si>
  <si>
    <t>PROD5673A</t>
  </si>
  <si>
    <t>ORD102949</t>
  </si>
  <si>
    <t>PROD7214D</t>
  </si>
  <si>
    <t>ORD102950</t>
  </si>
  <si>
    <t>PROD1008A</t>
  </si>
  <si>
    <t>ORD102951</t>
  </si>
  <si>
    <t>PROD1787B</t>
  </si>
  <si>
    <t>ORD102952</t>
  </si>
  <si>
    <t>PROD3877A</t>
  </si>
  <si>
    <t>ORD102953</t>
  </si>
  <si>
    <t>PROD8755C</t>
  </si>
  <si>
    <t>ORD102954</t>
  </si>
  <si>
    <t>PROD3736C</t>
  </si>
  <si>
    <t>ORD102955</t>
  </si>
  <si>
    <t>PROD5656A</t>
  </si>
  <si>
    <t>ORD102956</t>
  </si>
  <si>
    <t>PROD4074B</t>
  </si>
  <si>
    <t>ORD102957</t>
  </si>
  <si>
    <t>PROD7214A</t>
  </si>
  <si>
    <t>ORD102958</t>
  </si>
  <si>
    <t>ORD102959</t>
  </si>
  <si>
    <t>PROD9446A</t>
  </si>
  <si>
    <t>ORD102960</t>
  </si>
  <si>
    <t>PROD5350C</t>
  </si>
  <si>
    <t>ORD102961</t>
  </si>
  <si>
    <t>PROD2790A</t>
  </si>
  <si>
    <t>ORD102962</t>
  </si>
  <si>
    <t>PROD7951C</t>
  </si>
  <si>
    <t>ORD102963</t>
  </si>
  <si>
    <t>PROD1857D</t>
  </si>
  <si>
    <t>ORD102964</t>
  </si>
  <si>
    <t>PROD3537C</t>
  </si>
  <si>
    <t>ORD102965</t>
  </si>
  <si>
    <t>PROD9471D</t>
  </si>
  <si>
    <t>ORD102966</t>
  </si>
  <si>
    <t>PROD9844C</t>
  </si>
  <si>
    <t>ORD102967</t>
  </si>
  <si>
    <t>PROD9972C</t>
  </si>
  <si>
    <t>ORD102968</t>
  </si>
  <si>
    <t>PROD5447C</t>
  </si>
  <si>
    <t>ORD102969</t>
  </si>
  <si>
    <t>PROD8454D</t>
  </si>
  <si>
    <t>ORD102970</t>
  </si>
  <si>
    <t>PROD5548A</t>
  </si>
  <si>
    <t>ORD102971</t>
  </si>
  <si>
    <t>ORD102972</t>
  </si>
  <si>
    <t>PROD3509C</t>
  </si>
  <si>
    <t>ORD102973</t>
  </si>
  <si>
    <t>PROD7670A</t>
  </si>
  <si>
    <t>ORD102974</t>
  </si>
  <si>
    <t>PROD2017D</t>
  </si>
  <si>
    <t>ORD102975</t>
  </si>
  <si>
    <t>PROD1575B</t>
  </si>
  <si>
    <t>ORD102976</t>
  </si>
  <si>
    <t>PROD9061A</t>
  </si>
  <si>
    <t>ORD102977</t>
  </si>
  <si>
    <t>ORD102978</t>
  </si>
  <si>
    <t>ORD102979</t>
  </si>
  <si>
    <t>PROD9414D</t>
  </si>
  <si>
    <t>ORD102980</t>
  </si>
  <si>
    <t>PROD9556B</t>
  </si>
  <si>
    <t>ORD102981</t>
  </si>
  <si>
    <t>PROD1679C</t>
  </si>
  <si>
    <t>ORD102982</t>
  </si>
  <si>
    <t>PROD9795B</t>
  </si>
  <si>
    <t>ORD102983</t>
  </si>
  <si>
    <t>PROD3745D</t>
  </si>
  <si>
    <t>ORD102984</t>
  </si>
  <si>
    <t>PROD8151C</t>
  </si>
  <si>
    <t>ORD102985</t>
  </si>
  <si>
    <t>PROD4049D</t>
  </si>
  <si>
    <t>ORD102986</t>
  </si>
  <si>
    <t>PROD8915D</t>
  </si>
  <si>
    <t>ORD102987</t>
  </si>
  <si>
    <t>PROD4728B</t>
  </si>
  <si>
    <t>ORD102988</t>
  </si>
  <si>
    <t>PROD8420D</t>
  </si>
  <si>
    <t>ORD102989</t>
  </si>
  <si>
    <t>PROD4577A</t>
  </si>
  <si>
    <t>ORD102990</t>
  </si>
  <si>
    <t>PROD1371C</t>
  </si>
  <si>
    <t>ORD102991</t>
  </si>
  <si>
    <t>PROD7726B</t>
  </si>
  <si>
    <t>ORD102992</t>
  </si>
  <si>
    <t>PROD9805A</t>
  </si>
  <si>
    <t>ORD102993</t>
  </si>
  <si>
    <t>PROD6624D</t>
  </si>
  <si>
    <t>ORD102994</t>
  </si>
  <si>
    <t>PROD4739B</t>
  </si>
  <si>
    <t>ORD102995</t>
  </si>
  <si>
    <t>PROD8171A</t>
  </si>
  <si>
    <t>ORD102996</t>
  </si>
  <si>
    <t>PROD5571B</t>
  </si>
  <si>
    <t>ORD102997</t>
  </si>
  <si>
    <t>PROD1969A</t>
  </si>
  <si>
    <t>ORD102998</t>
  </si>
  <si>
    <t>PROD9172A</t>
  </si>
  <si>
    <t>ORD102999</t>
  </si>
  <si>
    <t>PROD2240A</t>
  </si>
  <si>
    <t>ORD103000</t>
  </si>
  <si>
    <t>PROD7614D</t>
  </si>
  <si>
    <t>ORD103001</t>
  </si>
  <si>
    <t>PROD6993D</t>
  </si>
  <si>
    <t>ORD103002</t>
  </si>
  <si>
    <t>PROD6580C</t>
  </si>
  <si>
    <t>ORD103003</t>
  </si>
  <si>
    <t>PROD3195A</t>
  </si>
  <si>
    <t>ORD103004</t>
  </si>
  <si>
    <t>PROD6127B</t>
  </si>
  <si>
    <t>ORD103005</t>
  </si>
  <si>
    <t>PROD2217D</t>
  </si>
  <si>
    <t>ORD103006</t>
  </si>
  <si>
    <t>PROD6237B</t>
  </si>
  <si>
    <t>ORD103007</t>
  </si>
  <si>
    <t>PROD4317A</t>
  </si>
  <si>
    <t>ORD103008</t>
  </si>
  <si>
    <t>ORD103009</t>
  </si>
  <si>
    <t>PROD5744A</t>
  </si>
  <si>
    <t>ORD103010</t>
  </si>
  <si>
    <t>PROD3699C</t>
  </si>
  <si>
    <t>ORD103011</t>
  </si>
  <si>
    <t>PROD3233B</t>
  </si>
  <si>
    <t>ORD103012</t>
  </si>
  <si>
    <t>PROD4341C</t>
  </si>
  <si>
    <t>ORD103013</t>
  </si>
  <si>
    <t>PROD8084B</t>
  </si>
  <si>
    <t>ORD103014</t>
  </si>
  <si>
    <t>ORD103015</t>
  </si>
  <si>
    <t>PROD6002A</t>
  </si>
  <si>
    <t>ORD103016</t>
  </si>
  <si>
    <t>PROD5948C</t>
  </si>
  <si>
    <t>ORD103017</t>
  </si>
  <si>
    <t>PROD3524A</t>
  </si>
  <si>
    <t>ORD103018</t>
  </si>
  <si>
    <t>PROD8246B</t>
  </si>
  <si>
    <t>ORD103019</t>
  </si>
  <si>
    <t>PROD8934A</t>
  </si>
  <si>
    <t>ORD103020</t>
  </si>
  <si>
    <t>ORD103021</t>
  </si>
  <si>
    <t>PROD7027D</t>
  </si>
  <si>
    <t>ORD103022</t>
  </si>
  <si>
    <t>PROD9125D</t>
  </si>
  <si>
    <t>ORD103023</t>
  </si>
  <si>
    <t>PROD7461A</t>
  </si>
  <si>
    <t>ORD103024</t>
  </si>
  <si>
    <t>PROD6168D</t>
  </si>
  <si>
    <t>ORD103025</t>
  </si>
  <si>
    <t>PROD6658C</t>
  </si>
  <si>
    <t>ORD103026</t>
  </si>
  <si>
    <t>PROD8556A</t>
  </si>
  <si>
    <t>ORD103027</t>
  </si>
  <si>
    <t>PROD9117A</t>
  </si>
  <si>
    <t>ORD103028</t>
  </si>
  <si>
    <t>PROD7655C</t>
  </si>
  <si>
    <t>ORD103029</t>
  </si>
  <si>
    <t>PROD3803B</t>
  </si>
  <si>
    <t>ORD103030</t>
  </si>
  <si>
    <t>PROD7124C</t>
  </si>
  <si>
    <t>ORD103031</t>
  </si>
  <si>
    <t>PROD1392B</t>
  </si>
  <si>
    <t>ORD103032</t>
  </si>
  <si>
    <t>PROD4202D</t>
  </si>
  <si>
    <t>ORD103033</t>
  </si>
  <si>
    <t>ORD103034</t>
  </si>
  <si>
    <t>PROD2609D</t>
  </si>
  <si>
    <t>ORD103035</t>
  </si>
  <si>
    <t>PROD3763D</t>
  </si>
  <si>
    <t>ORD103036</t>
  </si>
  <si>
    <t>PROD5413C</t>
  </si>
  <si>
    <t>ORD103037</t>
  </si>
  <si>
    <t>PROD2121A</t>
  </si>
  <si>
    <t>ORD103038</t>
  </si>
  <si>
    <t>PROD2463B</t>
  </si>
  <si>
    <t>ORD103039</t>
  </si>
  <si>
    <t>PROD3874D</t>
  </si>
  <si>
    <t>ORD103040</t>
  </si>
  <si>
    <t>PROD8406A</t>
  </si>
  <si>
    <t>ORD103041</t>
  </si>
  <si>
    <t>PROD5600C</t>
  </si>
  <si>
    <t>ORD103042</t>
  </si>
  <si>
    <t>ORD103043</t>
  </si>
  <si>
    <t>PROD5375B</t>
  </si>
  <si>
    <t>ORD103044</t>
  </si>
  <si>
    <t>ORD103045</t>
  </si>
  <si>
    <t>PROD1543A</t>
  </si>
  <si>
    <t>ORD103046</t>
  </si>
  <si>
    <t>PROD5507C</t>
  </si>
  <si>
    <t>ORD103047</t>
  </si>
  <si>
    <t>PROD7880B</t>
  </si>
  <si>
    <t>ORD103048</t>
  </si>
  <si>
    <t>PROD7343D</t>
  </si>
  <si>
    <t>ORD103049</t>
  </si>
  <si>
    <t>PROD8129B</t>
  </si>
  <si>
    <t>ORD103050</t>
  </si>
  <si>
    <t>PROD4353C</t>
  </si>
  <si>
    <t>ORD103051</t>
  </si>
  <si>
    <t>PROD4837C</t>
  </si>
  <si>
    <t>ORD103052</t>
  </si>
  <si>
    <t>PROD8969A</t>
  </si>
  <si>
    <t>ORD103053</t>
  </si>
  <si>
    <t>PROD5650C</t>
  </si>
  <si>
    <t>ORD103054</t>
  </si>
  <si>
    <t>PROD5617A</t>
  </si>
  <si>
    <t>ORD103055</t>
  </si>
  <si>
    <t>PROD4494D</t>
  </si>
  <si>
    <t>ORD103056</t>
  </si>
  <si>
    <t>PROD4409A</t>
  </si>
  <si>
    <t>ORD103057</t>
  </si>
  <si>
    <t>PROD2356C</t>
  </si>
  <si>
    <t>ORD103058</t>
  </si>
  <si>
    <t>PROD2195A</t>
  </si>
  <si>
    <t>ORD103059</t>
  </si>
  <si>
    <t>PROD2688B</t>
  </si>
  <si>
    <t>ORD103060</t>
  </si>
  <si>
    <t>PROD9457C</t>
  </si>
  <si>
    <t>ORD103061</t>
  </si>
  <si>
    <t>PROD1077A</t>
  </si>
  <si>
    <t>ORD103062</t>
  </si>
  <si>
    <t>ORD103063</t>
  </si>
  <si>
    <t>PROD9866D</t>
  </si>
  <si>
    <t>ORD103064</t>
  </si>
  <si>
    <t>PROD7594B</t>
  </si>
  <si>
    <t>ORD103065</t>
  </si>
  <si>
    <t>PROD8323A</t>
  </si>
  <si>
    <t>ORD103066</t>
  </si>
  <si>
    <t>PROD4683B</t>
  </si>
  <si>
    <t>ORD103067</t>
  </si>
  <si>
    <t>PROD3532D</t>
  </si>
  <si>
    <t>ORD103068</t>
  </si>
  <si>
    <t>PROD5692C</t>
  </si>
  <si>
    <t>ORD103069</t>
  </si>
  <si>
    <t>PROD2471B</t>
  </si>
  <si>
    <t>ORD103070</t>
  </si>
  <si>
    <t>PROD6035C</t>
  </si>
  <si>
    <t>ORD103071</t>
  </si>
  <si>
    <t>PROD4550B</t>
  </si>
  <si>
    <t>ORD103072</t>
  </si>
  <si>
    <t>PROD1165A</t>
  </si>
  <si>
    <t>ORD103073</t>
  </si>
  <si>
    <t>PROD5452D</t>
  </si>
  <si>
    <t>ORD103074</t>
  </si>
  <si>
    <t>PROD1405A</t>
  </si>
  <si>
    <t>ORD103075</t>
  </si>
  <si>
    <t>PROD4777B</t>
  </si>
  <si>
    <t>ORD103076</t>
  </si>
  <si>
    <t>PROD8624B</t>
  </si>
  <si>
    <t>ORD103077</t>
  </si>
  <si>
    <t>PROD4818B</t>
  </si>
  <si>
    <t>ORD103078</t>
  </si>
  <si>
    <t>PROD8303A</t>
  </si>
  <si>
    <t>ORD103079</t>
  </si>
  <si>
    <t>PROD9431B</t>
  </si>
  <si>
    <t>ORD103080</t>
  </si>
  <si>
    <t>PROD9969A</t>
  </si>
  <si>
    <t>ORD103081</t>
  </si>
  <si>
    <t>PROD2862D</t>
  </si>
  <si>
    <t>ORD103082</t>
  </si>
  <si>
    <t>PROD6841C</t>
  </si>
  <si>
    <t>ORD103083</t>
  </si>
  <si>
    <t>PROD3577D</t>
  </si>
  <si>
    <t>ORD103084</t>
  </si>
  <si>
    <t>PROD8023C</t>
  </si>
  <si>
    <t>ORD103085</t>
  </si>
  <si>
    <t>PROD4620D</t>
  </si>
  <si>
    <t>ORD103086</t>
  </si>
  <si>
    <t>PROD1374B</t>
  </si>
  <si>
    <t>ORD103087</t>
  </si>
  <si>
    <t>PROD3093C</t>
  </si>
  <si>
    <t>ORD103088</t>
  </si>
  <si>
    <t>PROD7607D</t>
  </si>
  <si>
    <t>ORD103089</t>
  </si>
  <si>
    <t>PROD8021B</t>
  </si>
  <si>
    <t>ORD103090</t>
  </si>
  <si>
    <t>PROD3402D</t>
  </si>
  <si>
    <t>ORD103091</t>
  </si>
  <si>
    <t>ORD103092</t>
  </si>
  <si>
    <t>PROD6699C</t>
  </si>
  <si>
    <t>ORD103093</t>
  </si>
  <si>
    <t>PROD1953D</t>
  </si>
  <si>
    <t>ORD103094</t>
  </si>
  <si>
    <t>PROD4342D</t>
  </si>
  <si>
    <t>ORD103095</t>
  </si>
  <si>
    <t>PROD3785B</t>
  </si>
  <si>
    <t>ORD103096</t>
  </si>
  <si>
    <t>PROD2573A</t>
  </si>
  <si>
    <t>ORD103097</t>
  </si>
  <si>
    <t>PROD4405B</t>
  </si>
  <si>
    <t>ORD103098</t>
  </si>
  <si>
    <t>PROD8684C</t>
  </si>
  <si>
    <t>ORD103099</t>
  </si>
  <si>
    <t>ORD103100</t>
  </si>
  <si>
    <t>PROD9041B</t>
  </si>
  <si>
    <t>ORD103101</t>
  </si>
  <si>
    <t>PROD9840D</t>
  </si>
  <si>
    <t>ORD103102</t>
  </si>
  <si>
    <t>PROD8155C</t>
  </si>
  <si>
    <t>ORD103103</t>
  </si>
  <si>
    <t>PROD9661B</t>
  </si>
  <si>
    <t>ORD103104</t>
  </si>
  <si>
    <t>PROD9247A</t>
  </si>
  <si>
    <t>ORD103105</t>
  </si>
  <si>
    <t>PROD7388C</t>
  </si>
  <si>
    <t>ORD103106</t>
  </si>
  <si>
    <t>PROD6406B</t>
  </si>
  <si>
    <t>ORD103107</t>
  </si>
  <si>
    <t>ORD103108</t>
  </si>
  <si>
    <t>PROD1960B</t>
  </si>
  <si>
    <t>ORD103109</t>
  </si>
  <si>
    <t>PROD7980A</t>
  </si>
  <si>
    <t>ORD103110</t>
  </si>
  <si>
    <t>PROD6128C</t>
  </si>
  <si>
    <t>ORD103111</t>
  </si>
  <si>
    <t>PROD1694C</t>
  </si>
  <si>
    <t>ORD103112</t>
  </si>
  <si>
    <t>PROD1020A</t>
  </si>
  <si>
    <t>ORD103113</t>
  </si>
  <si>
    <t>PROD4162A</t>
  </si>
  <si>
    <t>ORD103114</t>
  </si>
  <si>
    <t>PROD2517C</t>
  </si>
  <si>
    <t>ORD103115</t>
  </si>
  <si>
    <t>PROD4107D</t>
  </si>
  <si>
    <t>ORD103116</t>
  </si>
  <si>
    <t>PROD7746D</t>
  </si>
  <si>
    <t>ORD103117</t>
  </si>
  <si>
    <t>PROD3418B</t>
  </si>
  <si>
    <t>ORD103118</t>
  </si>
  <si>
    <t>PROD3518B</t>
  </si>
  <si>
    <t>ORD103119</t>
  </si>
  <si>
    <t>PROD5344A</t>
  </si>
  <si>
    <t>ORD103120</t>
  </si>
  <si>
    <t>PROD6714D</t>
  </si>
  <si>
    <t>ORD103121</t>
  </si>
  <si>
    <t>ORD103122</t>
  </si>
  <si>
    <t>PROD9034A</t>
  </si>
  <si>
    <t>ORD103123</t>
  </si>
  <si>
    <t>PROD3158B</t>
  </si>
  <si>
    <t>ORD103124</t>
  </si>
  <si>
    <t>PROD3222A</t>
  </si>
  <si>
    <t>ORD103125</t>
  </si>
  <si>
    <t>PROD9272A</t>
  </si>
  <si>
    <t>ORD103126</t>
  </si>
  <si>
    <t>PROD6886A</t>
  </si>
  <si>
    <t>ORD103127</t>
  </si>
  <si>
    <t>PROD9501A</t>
  </si>
  <si>
    <t>ORD103128</t>
  </si>
  <si>
    <t>PROD7669A</t>
  </si>
  <si>
    <t>ORD103129</t>
  </si>
  <si>
    <t>PROD7960C</t>
  </si>
  <si>
    <t>ORD103130</t>
  </si>
  <si>
    <t>PROD1569D</t>
  </si>
  <si>
    <t>ORD103131</t>
  </si>
  <si>
    <t>PROD9951C</t>
  </si>
  <si>
    <t>ORD103132</t>
  </si>
  <si>
    <t>PROD1263C</t>
  </si>
  <si>
    <t>ORD103133</t>
  </si>
  <si>
    <t>PROD4121C</t>
  </si>
  <si>
    <t>ORD103134</t>
  </si>
  <si>
    <t>PROD3277D</t>
  </si>
  <si>
    <t>ORD103135</t>
  </si>
  <si>
    <t>PROD7347B</t>
  </si>
  <si>
    <t>ORD103136</t>
  </si>
  <si>
    <t>ORD103137</t>
  </si>
  <si>
    <t>PROD8915A</t>
  </si>
  <si>
    <t>ORD103138</t>
  </si>
  <si>
    <t>PROD1734B</t>
  </si>
  <si>
    <t>ORD103139</t>
  </si>
  <si>
    <t>PROD5481B</t>
  </si>
  <si>
    <t>ORD103140</t>
  </si>
  <si>
    <t>PROD6259C</t>
  </si>
  <si>
    <t>ORD103141</t>
  </si>
  <si>
    <t>PROD3460A</t>
  </si>
  <si>
    <t>ORD103142</t>
  </si>
  <si>
    <t>PROD7086D</t>
  </si>
  <si>
    <t>ORD103143</t>
  </si>
  <si>
    <t>PROD1108A</t>
  </si>
  <si>
    <t>ORD103144</t>
  </si>
  <si>
    <t>PROD5604A</t>
  </si>
  <si>
    <t>ORD103145</t>
  </si>
  <si>
    <t>PROD8892B</t>
  </si>
  <si>
    <t>ORD103146</t>
  </si>
  <si>
    <t>PROD2519B</t>
  </si>
  <si>
    <t>ORD103147</t>
  </si>
  <si>
    <t>PROD7691C</t>
  </si>
  <si>
    <t>ORD103148</t>
  </si>
  <si>
    <t>PROD7832B</t>
  </si>
  <si>
    <t>ORD103149</t>
  </si>
  <si>
    <t>PROD3101C</t>
  </si>
  <si>
    <t>ORD103150</t>
  </si>
  <si>
    <t>PROD1413C</t>
  </si>
  <si>
    <t>ORD103151</t>
  </si>
  <si>
    <t>PROD8728B</t>
  </si>
  <si>
    <t>ORD103152</t>
  </si>
  <si>
    <t>PROD9720B</t>
  </si>
  <si>
    <t>ORD103153</t>
  </si>
  <si>
    <t>PROD1911D</t>
  </si>
  <si>
    <t>ORD103154</t>
  </si>
  <si>
    <t>PROD2683C</t>
  </si>
  <si>
    <t>ORD103155</t>
  </si>
  <si>
    <t>PROD5209C</t>
  </si>
  <si>
    <t>ORD103156</t>
  </si>
  <si>
    <t>PROD3332D</t>
  </si>
  <si>
    <t>ORD103157</t>
  </si>
  <si>
    <t>PROD8845A</t>
  </si>
  <si>
    <t>ORD103158</t>
  </si>
  <si>
    <t>PROD8080D</t>
  </si>
  <si>
    <t>ORD103159</t>
  </si>
  <si>
    <t>PROD5940D</t>
  </si>
  <si>
    <t>ORD103160</t>
  </si>
  <si>
    <t>ORD103161</t>
  </si>
  <si>
    <t>PROD8476D</t>
  </si>
  <si>
    <t>ORD103162</t>
  </si>
  <si>
    <t>PROD2925B</t>
  </si>
  <si>
    <t>ORD103163</t>
  </si>
  <si>
    <t>PROD5748D</t>
  </si>
  <si>
    <t>ORD103164</t>
  </si>
  <si>
    <t>PROD9132C</t>
  </si>
  <si>
    <t>ORD103165</t>
  </si>
  <si>
    <t>PROD1205A</t>
  </si>
  <si>
    <t>ORD103166</t>
  </si>
  <si>
    <t>PROD9827B</t>
  </si>
  <si>
    <t>ORD103167</t>
  </si>
  <si>
    <t>PROD7990C</t>
  </si>
  <si>
    <t>ORD103168</t>
  </si>
  <si>
    <t>ORD103169</t>
  </si>
  <si>
    <t>PROD3977B</t>
  </si>
  <si>
    <t>ORD103170</t>
  </si>
  <si>
    <t>PROD2842C</t>
  </si>
  <si>
    <t>ORD103171</t>
  </si>
  <si>
    <t>PROD8662A</t>
  </si>
  <si>
    <t>ORD103172</t>
  </si>
  <si>
    <t>PROD6538C</t>
  </si>
  <si>
    <t>ORD103173</t>
  </si>
  <si>
    <t>PROD4417D</t>
  </si>
  <si>
    <t>ORD103174</t>
  </si>
  <si>
    <t>ORD103175</t>
  </si>
  <si>
    <t>PROD8954C</t>
  </si>
  <si>
    <t>ORD103176</t>
  </si>
  <si>
    <t>PROD5878B</t>
  </si>
  <si>
    <t>ORD103177</t>
  </si>
  <si>
    <t>PROD2883C</t>
  </si>
  <si>
    <t>ORD103178</t>
  </si>
  <si>
    <t>PROD1003C</t>
  </si>
  <si>
    <t>ORD103179</t>
  </si>
  <si>
    <t>PROD1209A</t>
  </si>
  <si>
    <t>ORD103180</t>
  </si>
  <si>
    <t>PROD1303C</t>
  </si>
  <si>
    <t>ORD103181</t>
  </si>
  <si>
    <t>PROD7240D</t>
  </si>
  <si>
    <t>ORD103182</t>
  </si>
  <si>
    <t>PROD3969B</t>
  </si>
  <si>
    <t>ORD103183</t>
  </si>
  <si>
    <t>PROD8189B</t>
  </si>
  <si>
    <t>ORD103184</t>
  </si>
  <si>
    <t>PROD4202B</t>
  </si>
  <si>
    <t>ORD103185</t>
  </si>
  <si>
    <t>PROD9177B</t>
  </si>
  <si>
    <t>ORD103186</t>
  </si>
  <si>
    <t>PROD7882A</t>
  </si>
  <si>
    <t>ORD103187</t>
  </si>
  <si>
    <t>PROD5806B</t>
  </si>
  <si>
    <t>ORD103188</t>
  </si>
  <si>
    <t>PROD9028D</t>
  </si>
  <si>
    <t>ORD103189</t>
  </si>
  <si>
    <t>PROD5248C</t>
  </si>
  <si>
    <t>ORD103190</t>
  </si>
  <si>
    <t>PROD3125C</t>
  </si>
  <si>
    <t>ORD103191</t>
  </si>
  <si>
    <t>PROD9588D</t>
  </si>
  <si>
    <t>ORD103192</t>
  </si>
  <si>
    <t>PROD1533D</t>
  </si>
  <si>
    <t>ORD103193</t>
  </si>
  <si>
    <t>PROD4088B</t>
  </si>
  <si>
    <t>ORD103194</t>
  </si>
  <si>
    <t>PROD5533A</t>
  </si>
  <si>
    <t>ORD103195</t>
  </si>
  <si>
    <t>PROD4578B</t>
  </si>
  <si>
    <t>ORD103196</t>
  </si>
  <si>
    <t>PROD9462B</t>
  </si>
  <si>
    <t>ORD103197</t>
  </si>
  <si>
    <t>PROD5606D</t>
  </si>
  <si>
    <t>ORD103198</t>
  </si>
  <si>
    <t>PROD8774C</t>
  </si>
  <si>
    <t>ORD103199</t>
  </si>
  <si>
    <t>PROD2454A</t>
  </si>
  <si>
    <t>ORD103200</t>
  </si>
  <si>
    <t>PROD2883D</t>
  </si>
  <si>
    <t>ORD103201</t>
  </si>
  <si>
    <t>PROD1355D</t>
  </si>
  <si>
    <t>ORD103202</t>
  </si>
  <si>
    <t>PROD8750B</t>
  </si>
  <si>
    <t>ORD103203</t>
  </si>
  <si>
    <t>PROD9648D</t>
  </si>
  <si>
    <t>ORD103204</t>
  </si>
  <si>
    <t>PROD2961B</t>
  </si>
  <si>
    <t>ORD103205</t>
  </si>
  <si>
    <t>PROD9060D</t>
  </si>
  <si>
    <t>ORD103206</t>
  </si>
  <si>
    <t>PROD7737D</t>
  </si>
  <si>
    <t>ORD103207</t>
  </si>
  <si>
    <t>PROD2951A</t>
  </si>
  <si>
    <t>ORD103208</t>
  </si>
  <si>
    <t>PROD8231C</t>
  </si>
  <si>
    <t>ORD103209</t>
  </si>
  <si>
    <t>ORD103210</t>
  </si>
  <si>
    <t>PROD4098A</t>
  </si>
  <si>
    <t>ORD103211</t>
  </si>
  <si>
    <t>PROD9234C</t>
  </si>
  <si>
    <t>ORD103212</t>
  </si>
  <si>
    <t>ORD103213</t>
  </si>
  <si>
    <t>ORD103214</t>
  </si>
  <si>
    <t>PROD7589D</t>
  </si>
  <si>
    <t>ORD103215</t>
  </si>
  <si>
    <t>PROD6777C</t>
  </si>
  <si>
    <t>ORD103216</t>
  </si>
  <si>
    <t>PROD1985B</t>
  </si>
  <si>
    <t>ORD103217</t>
  </si>
  <si>
    <t>PROD6347A</t>
  </si>
  <si>
    <t>ORD103218</t>
  </si>
  <si>
    <t>PROD9473B</t>
  </si>
  <si>
    <t>ORD103219</t>
  </si>
  <si>
    <t>PROD5871C</t>
  </si>
  <si>
    <t>ORD103220</t>
  </si>
  <si>
    <t>PROD5438C</t>
  </si>
  <si>
    <t>ORD103221</t>
  </si>
  <si>
    <t>PROD9441B</t>
  </si>
  <si>
    <t>ORD103222</t>
  </si>
  <si>
    <t>PROD6982D</t>
  </si>
  <si>
    <t>ORD103223</t>
  </si>
  <si>
    <t>PROD7934C</t>
  </si>
  <si>
    <t>ORD103224</t>
  </si>
  <si>
    <t>PROD9396C</t>
  </si>
  <si>
    <t>ORD103225</t>
  </si>
  <si>
    <t>PROD5759A</t>
  </si>
  <si>
    <t>ORD103226</t>
  </si>
  <si>
    <t>ORD103227</t>
  </si>
  <si>
    <t>PROD8317D</t>
  </si>
  <si>
    <t>ORD103228</t>
  </si>
  <si>
    <t>PROD7096B</t>
  </si>
  <si>
    <t>ORD103229</t>
  </si>
  <si>
    <t>PROD5068D</t>
  </si>
  <si>
    <t>ORD103230</t>
  </si>
  <si>
    <t>PROD5656C</t>
  </si>
  <si>
    <t>ORD103231</t>
  </si>
  <si>
    <t>ORD103232</t>
  </si>
  <si>
    <t>PROD8060D</t>
  </si>
  <si>
    <t>ORD103233</t>
  </si>
  <si>
    <t>PROD3417D</t>
  </si>
  <si>
    <t>ORD103234</t>
  </si>
  <si>
    <t>PROD5526A</t>
  </si>
  <si>
    <t>ORD103235</t>
  </si>
  <si>
    <t>ORD103236</t>
  </si>
  <si>
    <t>PROD4334C</t>
  </si>
  <si>
    <t>ORD103237</t>
  </si>
  <si>
    <t>ORD103238</t>
  </si>
  <si>
    <t>PROD6260B</t>
  </si>
  <si>
    <t>ORD103239</t>
  </si>
  <si>
    <t>PROD4974A</t>
  </si>
  <si>
    <t>ORD103240</t>
  </si>
  <si>
    <t>PROD1400A</t>
  </si>
  <si>
    <t>ORD103241</t>
  </si>
  <si>
    <t>PROD7052B</t>
  </si>
  <si>
    <t>ORD103242</t>
  </si>
  <si>
    <t>PROD4557D</t>
  </si>
  <si>
    <t>ORD103243</t>
  </si>
  <si>
    <t>PROD8332B</t>
  </si>
  <si>
    <t>ORD103244</t>
  </si>
  <si>
    <t>ORD103245</t>
  </si>
  <si>
    <t>PROD4040C</t>
  </si>
  <si>
    <t>ORD103246</t>
  </si>
  <si>
    <t>PROD5502A</t>
  </si>
  <si>
    <t>ORD103247</t>
  </si>
  <si>
    <t>PROD8112D</t>
  </si>
  <si>
    <t>ORD103248</t>
  </si>
  <si>
    <t>PROD8268C</t>
  </si>
  <si>
    <t>ORD103249</t>
  </si>
  <si>
    <t>PROD4559C</t>
  </si>
  <si>
    <t>ORD103250</t>
  </si>
  <si>
    <t>PROD5573A</t>
  </si>
  <si>
    <t>ORD103251</t>
  </si>
  <si>
    <t>PROD7366D</t>
  </si>
  <si>
    <t>ORD103252</t>
  </si>
  <si>
    <t>PROD3234C</t>
  </si>
  <si>
    <t>ORD103253</t>
  </si>
  <si>
    <t>PROD5421A</t>
  </si>
  <si>
    <t>ORD103254</t>
  </si>
  <si>
    <t>PROD9122B</t>
  </si>
  <si>
    <t>ORD103255</t>
  </si>
  <si>
    <t>PROD7543C</t>
  </si>
  <si>
    <t>ORD103256</t>
  </si>
  <si>
    <t>PROD8847D</t>
  </si>
  <si>
    <t>ORD103257</t>
  </si>
  <si>
    <t>PROD7735A</t>
  </si>
  <si>
    <t>ORD103258</t>
  </si>
  <si>
    <t>PROD3472A</t>
  </si>
  <si>
    <t>ORD103259</t>
  </si>
  <si>
    <t>PROD5088C</t>
  </si>
  <si>
    <t>ORD103260</t>
  </si>
  <si>
    <t>ORD103261</t>
  </si>
  <si>
    <t>PROD9203D</t>
  </si>
  <si>
    <t>ORD103262</t>
  </si>
  <si>
    <t>PROD5573B</t>
  </si>
  <si>
    <t>ORD103263</t>
  </si>
  <si>
    <t>PROD9045A</t>
  </si>
  <si>
    <t>ORD103264</t>
  </si>
  <si>
    <t>PROD7658C</t>
  </si>
  <si>
    <t>ORD103265</t>
  </si>
  <si>
    <t>PROD8032A</t>
  </si>
  <si>
    <t>ORD103266</t>
  </si>
  <si>
    <t>PROD1102D</t>
  </si>
  <si>
    <t>ORD103267</t>
  </si>
  <si>
    <t>ORD103268</t>
  </si>
  <si>
    <t>PROD8323B</t>
  </si>
  <si>
    <t>ORD103269</t>
  </si>
  <si>
    <t>PROD3942D</t>
  </si>
  <si>
    <t>ORD103270</t>
  </si>
  <si>
    <t>PROD7780C</t>
  </si>
  <si>
    <t>ORD103271</t>
  </si>
  <si>
    <t>PROD8485B</t>
  </si>
  <si>
    <t>ORD103272</t>
  </si>
  <si>
    <t>PROD1126A</t>
  </si>
  <si>
    <t>ORD103273</t>
  </si>
  <si>
    <t>PROD2163B</t>
  </si>
  <si>
    <t>ORD103274</t>
  </si>
  <si>
    <t>PROD6979B</t>
  </si>
  <si>
    <t>ORD103275</t>
  </si>
  <si>
    <t>PROD6237A</t>
  </si>
  <si>
    <t>ORD103276</t>
  </si>
  <si>
    <t>PROD2773B</t>
  </si>
  <si>
    <t>ORD103277</t>
  </si>
  <si>
    <t>PROD6421A</t>
  </si>
  <si>
    <t>ORD103278</t>
  </si>
  <si>
    <t>PROD5993A</t>
  </si>
  <si>
    <t>ORD103279</t>
  </si>
  <si>
    <t>PROD7826B</t>
  </si>
  <si>
    <t>ORD103280</t>
  </si>
  <si>
    <t>PROD1867A</t>
  </si>
  <si>
    <t>ORD103281</t>
  </si>
  <si>
    <t>PROD3403A</t>
  </si>
  <si>
    <t>ORD103282</t>
  </si>
  <si>
    <t>PROD3779B</t>
  </si>
  <si>
    <t>ORD103283</t>
  </si>
  <si>
    <t>PROD8438D</t>
  </si>
  <si>
    <t>ORD103284</t>
  </si>
  <si>
    <t>PROD4915A</t>
  </si>
  <si>
    <t>ORD103285</t>
  </si>
  <si>
    <t>PROD9981B</t>
  </si>
  <si>
    <t>ORD103286</t>
  </si>
  <si>
    <t>ORD103287</t>
  </si>
  <si>
    <t>ORD103288</t>
  </si>
  <si>
    <t>PROD5275D</t>
  </si>
  <si>
    <t>ORD103289</t>
  </si>
  <si>
    <t>PROD8375A</t>
  </si>
  <si>
    <t>ORD103290</t>
  </si>
  <si>
    <t>PROD8145A</t>
  </si>
  <si>
    <t>ORD103291</t>
  </si>
  <si>
    <t>PROD5560A</t>
  </si>
  <si>
    <t>ORD103292</t>
  </si>
  <si>
    <t>PROD3753A</t>
  </si>
  <si>
    <t>ORD103293</t>
  </si>
  <si>
    <t>PROD8604B</t>
  </si>
  <si>
    <t>ORD103294</t>
  </si>
  <si>
    <t>PROD6012D</t>
  </si>
  <si>
    <t>ORD103295</t>
  </si>
  <si>
    <t>PROD2836B</t>
  </si>
  <si>
    <t>ORD103296</t>
  </si>
  <si>
    <t>PROD5625B</t>
  </si>
  <si>
    <t>ORD103297</t>
  </si>
  <si>
    <t>PROD7816D</t>
  </si>
  <si>
    <t>ORD103298</t>
  </si>
  <si>
    <t>PROD9349D</t>
  </si>
  <si>
    <t>ORD103299</t>
  </si>
  <si>
    <t>PROD6028B</t>
  </si>
  <si>
    <t>ORD103300</t>
  </si>
  <si>
    <t>PROD6745B</t>
  </si>
  <si>
    <t>ORD103301</t>
  </si>
  <si>
    <t>PROD3436D</t>
  </si>
  <si>
    <t>ORD103302</t>
  </si>
  <si>
    <t>PROD5019D</t>
  </si>
  <si>
    <t>ORD103303</t>
  </si>
  <si>
    <t>PROD4803B</t>
  </si>
  <si>
    <t>ORD103304</t>
  </si>
  <si>
    <t>PROD9992D</t>
  </si>
  <si>
    <t>ORD103305</t>
  </si>
  <si>
    <t>PROD4227C</t>
  </si>
  <si>
    <t>ORD103306</t>
  </si>
  <si>
    <t>PROD4621A</t>
  </si>
  <si>
    <t>ORD103307</t>
  </si>
  <si>
    <t>PROD8198C</t>
  </si>
  <si>
    <t>ORD103308</t>
  </si>
  <si>
    <t>PROD8515C</t>
  </si>
  <si>
    <t>ORD103309</t>
  </si>
  <si>
    <t>PROD9239A</t>
  </si>
  <si>
    <t>ORD103310</t>
  </si>
  <si>
    <t>PROD1821C</t>
  </si>
  <si>
    <t>ORD103311</t>
  </si>
  <si>
    <t>PROD7843B</t>
  </si>
  <si>
    <t>ORD103312</t>
  </si>
  <si>
    <t>PROD9533C</t>
  </si>
  <si>
    <t>ORD103313</t>
  </si>
  <si>
    <t>PROD5358A</t>
  </si>
  <si>
    <t>ORD103314</t>
  </si>
  <si>
    <t>PROD5267B</t>
  </si>
  <si>
    <t>ORD103315</t>
  </si>
  <si>
    <t>PROD9272D</t>
  </si>
  <si>
    <t>ORD103316</t>
  </si>
  <si>
    <t>PROD6258B</t>
  </si>
  <si>
    <t>ORD103317</t>
  </si>
  <si>
    <t>PROD8504C</t>
  </si>
  <si>
    <t>ORD103318</t>
  </si>
  <si>
    <t>PROD7297B</t>
  </si>
  <si>
    <t>ORD103319</t>
  </si>
  <si>
    <t>PROD4776C</t>
  </si>
  <si>
    <t>ORD103320</t>
  </si>
  <si>
    <t>PROD2365D</t>
  </si>
  <si>
    <t>ORD103321</t>
  </si>
  <si>
    <t>PROD5246D</t>
  </si>
  <si>
    <t>ORD103322</t>
  </si>
  <si>
    <t>ORD103323</t>
  </si>
  <si>
    <t>PROD3905A</t>
  </si>
  <si>
    <t>ORD103324</t>
  </si>
  <si>
    <t>PROD6528D</t>
  </si>
  <si>
    <t>ORD103325</t>
  </si>
  <si>
    <t>PROD6892A</t>
  </si>
  <si>
    <t>ORD103326</t>
  </si>
  <si>
    <t>PROD2909D</t>
  </si>
  <si>
    <t>ORD103327</t>
  </si>
  <si>
    <t>PROD5981B</t>
  </si>
  <si>
    <t>ORD103328</t>
  </si>
  <si>
    <t>PROD9253A</t>
  </si>
  <si>
    <t>ORD103329</t>
  </si>
  <si>
    <t>PROD4105A</t>
  </si>
  <si>
    <t>ORD103330</t>
  </si>
  <si>
    <t>PROD2770D</t>
  </si>
  <si>
    <t>ORD103331</t>
  </si>
  <si>
    <t>PROD8140D</t>
  </si>
  <si>
    <t>ORD103332</t>
  </si>
  <si>
    <t>PROD3041B</t>
  </si>
  <si>
    <t>ORD103333</t>
  </si>
  <si>
    <t>PROD3027C</t>
  </si>
  <si>
    <t>ORD103334</t>
  </si>
  <si>
    <t>PROD3251B</t>
  </si>
  <si>
    <t>ORD103335</t>
  </si>
  <si>
    <t>PROD3998C</t>
  </si>
  <si>
    <t>ORD103336</t>
  </si>
  <si>
    <t>PROD3590A</t>
  </si>
  <si>
    <t>ORD103337</t>
  </si>
  <si>
    <t>PROD8225A</t>
  </si>
  <si>
    <t>ORD103338</t>
  </si>
  <si>
    <t>PROD9769D</t>
  </si>
  <si>
    <t>ORD103339</t>
  </si>
  <si>
    <t>PROD3196A</t>
  </si>
  <si>
    <t>ORD103340</t>
  </si>
  <si>
    <t>PROD4950B</t>
  </si>
  <si>
    <t>ORD103341</t>
  </si>
  <si>
    <t>PROD5647D</t>
  </si>
  <si>
    <t>ORD103342</t>
  </si>
  <si>
    <t>PROD4397B</t>
  </si>
  <si>
    <t>ORD103343</t>
  </si>
  <si>
    <t>PROD3773B</t>
  </si>
  <si>
    <t>ORD103344</t>
  </si>
  <si>
    <t>PROD5492B</t>
  </si>
  <si>
    <t>ORD103345</t>
  </si>
  <si>
    <t>PROD4854A</t>
  </si>
  <si>
    <t>ORD103346</t>
  </si>
  <si>
    <t>PROD8660A</t>
  </si>
  <si>
    <t>ORD103347</t>
  </si>
  <si>
    <t>PROD5874C</t>
  </si>
  <si>
    <t>ORD103348</t>
  </si>
  <si>
    <t>PROD2158B</t>
  </si>
  <si>
    <t>ORD103349</t>
  </si>
  <si>
    <t>PROD5578C</t>
  </si>
  <si>
    <t>ORD103350</t>
  </si>
  <si>
    <t>PROD6364A</t>
  </si>
  <si>
    <t>ORD103351</t>
  </si>
  <si>
    <t>PROD1424D</t>
  </si>
  <si>
    <t>ORD103352</t>
  </si>
  <si>
    <t>PROD1160C</t>
  </si>
  <si>
    <t>ORD103353</t>
  </si>
  <si>
    <t>PROD7878D</t>
  </si>
  <si>
    <t>ORD103354</t>
  </si>
  <si>
    <t>ORD103355</t>
  </si>
  <si>
    <t>PROD4769C</t>
  </si>
  <si>
    <t>ORD103356</t>
  </si>
  <si>
    <t>PROD3641D</t>
  </si>
  <si>
    <t>ORD103357</t>
  </si>
  <si>
    <t>PROD4372B</t>
  </si>
  <si>
    <t>ORD103358</t>
  </si>
  <si>
    <t>PROD5250A</t>
  </si>
  <si>
    <t>ORD103359</t>
  </si>
  <si>
    <t>PROD7098A</t>
  </si>
  <si>
    <t>ORD103360</t>
  </si>
  <si>
    <t>PROD9912A</t>
  </si>
  <si>
    <t>ORD103361</t>
  </si>
  <si>
    <t>PROD4138B</t>
  </si>
  <si>
    <t>ORD103362</t>
  </si>
  <si>
    <t>PROD5589B</t>
  </si>
  <si>
    <t>ORD103363</t>
  </si>
  <si>
    <t>PROD7739C</t>
  </si>
  <si>
    <t>ORD103364</t>
  </si>
  <si>
    <t>PROD2810B</t>
  </si>
  <si>
    <t>ORD103365</t>
  </si>
  <si>
    <t>PROD1775D</t>
  </si>
  <si>
    <t>ORD103366</t>
  </si>
  <si>
    <t>PROD9013D</t>
  </si>
  <si>
    <t>ORD103367</t>
  </si>
  <si>
    <t>PROD7079A</t>
  </si>
  <si>
    <t>ORD103368</t>
  </si>
  <si>
    <t>PROD9733B</t>
  </si>
  <si>
    <t>ORD103369</t>
  </si>
  <si>
    <t>PROD1636C</t>
  </si>
  <si>
    <t>ORD103370</t>
  </si>
  <si>
    <t>PROD8475B</t>
  </si>
  <si>
    <t>ORD103371</t>
  </si>
  <si>
    <t>PROD5062A</t>
  </si>
  <si>
    <t>ORD103372</t>
  </si>
  <si>
    <t>PROD6329B</t>
  </si>
  <si>
    <t>ORD103373</t>
  </si>
  <si>
    <t>PROD3993D</t>
  </si>
  <si>
    <t>ORD103374</t>
  </si>
  <si>
    <t>ORD103375</t>
  </si>
  <si>
    <t>PROD4045A</t>
  </si>
  <si>
    <t>ORD103376</t>
  </si>
  <si>
    <t>PROD1590D</t>
  </si>
  <si>
    <t>ORD103377</t>
  </si>
  <si>
    <t>PROD3699B</t>
  </si>
  <si>
    <t>ORD103378</t>
  </si>
  <si>
    <t>ORD103379</t>
  </si>
  <si>
    <t>ORD103380</t>
  </si>
  <si>
    <t>PROD5212C</t>
  </si>
  <si>
    <t>ORD103381</t>
  </si>
  <si>
    <t>PROD9988D</t>
  </si>
  <si>
    <t>ORD103382</t>
  </si>
  <si>
    <t>PROD3572C</t>
  </si>
  <si>
    <t>ORD103383</t>
  </si>
  <si>
    <t>PROD6045D</t>
  </si>
  <si>
    <t>ORD103384</t>
  </si>
  <si>
    <t>PROD5272B</t>
  </si>
  <si>
    <t>ORD103385</t>
  </si>
  <si>
    <t>PROD3338C</t>
  </si>
  <si>
    <t>ORD103386</t>
  </si>
  <si>
    <t>ORD103387</t>
  </si>
  <si>
    <t>PROD7088A</t>
  </si>
  <si>
    <t>ORD103388</t>
  </si>
  <si>
    <t>PROD1353B</t>
  </si>
  <si>
    <t>ORD103389</t>
  </si>
  <si>
    <t>PROD5849A</t>
  </si>
  <si>
    <t>ORD103390</t>
  </si>
  <si>
    <t>PROD2196C</t>
  </si>
  <si>
    <t>ORD103391</t>
  </si>
  <si>
    <t>PROD1189D</t>
  </si>
  <si>
    <t>ORD103392</t>
  </si>
  <si>
    <t>PROD2235C</t>
  </si>
  <si>
    <t>ORD103393</t>
  </si>
  <si>
    <t>PROD5350B</t>
  </si>
  <si>
    <t>ORD103394</t>
  </si>
  <si>
    <t>PROD6096C</t>
  </si>
  <si>
    <t>ORD103395</t>
  </si>
  <si>
    <t>PROD9770B</t>
  </si>
  <si>
    <t>ORD103396</t>
  </si>
  <si>
    <t>PROD1514B</t>
  </si>
  <si>
    <t>ORD103397</t>
  </si>
  <si>
    <t>PROD1916B</t>
  </si>
  <si>
    <t>ORD103398</t>
  </si>
  <si>
    <t>PROD2442D</t>
  </si>
  <si>
    <t>ORD103399</t>
  </si>
  <si>
    <t>PROD5595D</t>
  </si>
  <si>
    <t>ORD103400</t>
  </si>
  <si>
    <t>PROD5018A</t>
  </si>
  <si>
    <t>ORD103401</t>
  </si>
  <si>
    <t>PROD3223D</t>
  </si>
  <si>
    <t>ORD103402</t>
  </si>
  <si>
    <t>PROD4733C</t>
  </si>
  <si>
    <t>ORD103403</t>
  </si>
  <si>
    <t>PROD8664B</t>
  </si>
  <si>
    <t>ORD103404</t>
  </si>
  <si>
    <t>PROD4646B</t>
  </si>
  <si>
    <t>ORD103405</t>
  </si>
  <si>
    <t>PROD8813C</t>
  </si>
  <si>
    <t>ORD103406</t>
  </si>
  <si>
    <t>PROD5868B</t>
  </si>
  <si>
    <t>ORD103407</t>
  </si>
  <si>
    <t>PROD8002A</t>
  </si>
  <si>
    <t>ORD103408</t>
  </si>
  <si>
    <t>PROD6800D</t>
  </si>
  <si>
    <t>ORD103409</t>
  </si>
  <si>
    <t>PROD3354D</t>
  </si>
  <si>
    <t>ORD103410</t>
  </si>
  <si>
    <t>PROD4418D</t>
  </si>
  <si>
    <t>ORD103411</t>
  </si>
  <si>
    <t>ORD103412</t>
  </si>
  <si>
    <t>PROD3011A</t>
  </si>
  <si>
    <t>ORD103413</t>
  </si>
  <si>
    <t>PROD6546C</t>
  </si>
  <si>
    <t>ORD103414</t>
  </si>
  <si>
    <t>PROD4443C</t>
  </si>
  <si>
    <t>ORD103415</t>
  </si>
  <si>
    <t>PROD4538D</t>
  </si>
  <si>
    <t>ORD103416</t>
  </si>
  <si>
    <t>PROD8225B</t>
  </si>
  <si>
    <t>ORD103417</t>
  </si>
  <si>
    <t>ORD103418</t>
  </si>
  <si>
    <t>PROD6834B</t>
  </si>
  <si>
    <t>ORD103419</t>
  </si>
  <si>
    <t>PROD1847D</t>
  </si>
  <si>
    <t>ORD103420</t>
  </si>
  <si>
    <t>PROD8804B</t>
  </si>
  <si>
    <t>ORD103421</t>
  </si>
  <si>
    <t>PROD7113A</t>
  </si>
  <si>
    <t>ORD103422</t>
  </si>
  <si>
    <t>PROD8824A</t>
  </si>
  <si>
    <t>ORD103423</t>
  </si>
  <si>
    <t>PROD7775A</t>
  </si>
  <si>
    <t>ORD103424</t>
  </si>
  <si>
    <t>PROD8611C</t>
  </si>
  <si>
    <t>ORD103425</t>
  </si>
  <si>
    <t>PROD9614A</t>
  </si>
  <si>
    <t>ORD103426</t>
  </si>
  <si>
    <t>PROD2994B</t>
  </si>
  <si>
    <t>ORD103427</t>
  </si>
  <si>
    <t>PROD8939C</t>
  </si>
  <si>
    <t>ORD103428</t>
  </si>
  <si>
    <t>PROD5860D</t>
  </si>
  <si>
    <t>ORD103429</t>
  </si>
  <si>
    <t>PROD9219D</t>
  </si>
  <si>
    <t>ORD103430</t>
  </si>
  <si>
    <t>PROD5430C</t>
  </si>
  <si>
    <t>ORD103431</t>
  </si>
  <si>
    <t>PROD4296C</t>
  </si>
  <si>
    <t>ORD103432</t>
  </si>
  <si>
    <t>PROD7872C</t>
  </si>
  <si>
    <t>ORD103433</t>
  </si>
  <si>
    <t>PROD8499B</t>
  </si>
  <si>
    <t>ORD103434</t>
  </si>
  <si>
    <t>PROD6194B</t>
  </si>
  <si>
    <t>ORD103435</t>
  </si>
  <si>
    <t>PROD5357C</t>
  </si>
  <si>
    <t>ORD103436</t>
  </si>
  <si>
    <t>PROD1044C</t>
  </si>
  <si>
    <t>ORD103437</t>
  </si>
  <si>
    <t>PROD7115D</t>
  </si>
  <si>
    <t>ORD103438</t>
  </si>
  <si>
    <t>PROD8694B</t>
  </si>
  <si>
    <t>ORD103439</t>
  </si>
  <si>
    <t>ORD103440</t>
  </si>
  <si>
    <t>PROD7019B</t>
  </si>
  <si>
    <t>ORD103441</t>
  </si>
  <si>
    <t>ORD103442</t>
  </si>
  <si>
    <t>PROD6543B</t>
  </si>
  <si>
    <t>ORD103443</t>
  </si>
  <si>
    <t>PROD8271D</t>
  </si>
  <si>
    <t>ORD103444</t>
  </si>
  <si>
    <t>PROD5554B</t>
  </si>
  <si>
    <t>ORD103445</t>
  </si>
  <si>
    <t>PROD6060C</t>
  </si>
  <si>
    <t>ORD103446</t>
  </si>
  <si>
    <t>PROD9253D</t>
  </si>
  <si>
    <t>ORD103447</t>
  </si>
  <si>
    <t>PROD6325C</t>
  </si>
  <si>
    <t>ORD103448</t>
  </si>
  <si>
    <t>PROD2098C</t>
  </si>
  <si>
    <t>ORD103449</t>
  </si>
  <si>
    <t>PROD9243D</t>
  </si>
  <si>
    <t>ORD103450</t>
  </si>
  <si>
    <t>PROD4357B</t>
  </si>
  <si>
    <t>ORD103451</t>
  </si>
  <si>
    <t>PROD4467B</t>
  </si>
  <si>
    <t>ORD103452</t>
  </si>
  <si>
    <t>PROD2164C</t>
  </si>
  <si>
    <t>ORD103453</t>
  </si>
  <si>
    <t>ORD103454</t>
  </si>
  <si>
    <t>PROD7545C</t>
  </si>
  <si>
    <t>ORD103455</t>
  </si>
  <si>
    <t>PROD1137C</t>
  </si>
  <si>
    <t>ORD103456</t>
  </si>
  <si>
    <t>PROD5710D</t>
  </si>
  <si>
    <t>ORD103457</t>
  </si>
  <si>
    <t>PROD1081D</t>
  </si>
  <si>
    <t>ORD103458</t>
  </si>
  <si>
    <t>PROD4803D</t>
  </si>
  <si>
    <t>ORD103459</t>
  </si>
  <si>
    <t>PROD1613B</t>
  </si>
  <si>
    <t>ORD103460</t>
  </si>
  <si>
    <t>PROD4916B</t>
  </si>
  <si>
    <t>ORD103461</t>
  </si>
  <si>
    <t>PROD6794C</t>
  </si>
  <si>
    <t>ORD103462</t>
  </si>
  <si>
    <t>PROD3514D</t>
  </si>
  <si>
    <t>ORD103463</t>
  </si>
  <si>
    <t>PROD8451B</t>
  </si>
  <si>
    <t>ORD103464</t>
  </si>
  <si>
    <t>ORD103465</t>
  </si>
  <si>
    <t>PROD6822D</t>
  </si>
  <si>
    <t>ORD103466</t>
  </si>
  <si>
    <t>PROD2816D</t>
  </si>
  <si>
    <t>ORD103467</t>
  </si>
  <si>
    <t>PROD4210D</t>
  </si>
  <si>
    <t>ORD103468</t>
  </si>
  <si>
    <t>ORD103469</t>
  </si>
  <si>
    <t>PROD9101A</t>
  </si>
  <si>
    <t>ORD103470</t>
  </si>
  <si>
    <t>PROD4078D</t>
  </si>
  <si>
    <t>ORD103471</t>
  </si>
  <si>
    <t>PROD5489C</t>
  </si>
  <si>
    <t>ORD103472</t>
  </si>
  <si>
    <t>PROD6514D</t>
  </si>
  <si>
    <t>ORD103473</t>
  </si>
  <si>
    <t>PROD5717B</t>
  </si>
  <si>
    <t>ORD103474</t>
  </si>
  <si>
    <t>PROD4850A</t>
  </si>
  <si>
    <t>ORD103475</t>
  </si>
  <si>
    <t>PROD5874B</t>
  </si>
  <si>
    <t>ORD103476</t>
  </si>
  <si>
    <t>PROD5042B</t>
  </si>
  <si>
    <t>ORD103477</t>
  </si>
  <si>
    <t>PROD1064C</t>
  </si>
  <si>
    <t>ORD103478</t>
  </si>
  <si>
    <t>PROD6382B</t>
  </si>
  <si>
    <t>ORD103479</t>
  </si>
  <si>
    <t>PROD8222D</t>
  </si>
  <si>
    <t>ORD103480</t>
  </si>
  <si>
    <t>PROD2748C</t>
  </si>
  <si>
    <t>ORD103481</t>
  </si>
  <si>
    <t>PROD4557B</t>
  </si>
  <si>
    <t>ORD103482</t>
  </si>
  <si>
    <t>ORD103483</t>
  </si>
  <si>
    <t>PROD6415B</t>
  </si>
  <si>
    <t>ORD103484</t>
  </si>
  <si>
    <t>PROD1711B</t>
  </si>
  <si>
    <t>ORD103485</t>
  </si>
  <si>
    <t>PROD8568A</t>
  </si>
  <si>
    <t>ORD103486</t>
  </si>
  <si>
    <t>PROD7415C</t>
  </si>
  <si>
    <t>ORD103487</t>
  </si>
  <si>
    <t>ORD103488</t>
  </si>
  <si>
    <t>PROD2522C</t>
  </si>
  <si>
    <t>ORD103489</t>
  </si>
  <si>
    <t>PROD9195B</t>
  </si>
  <si>
    <t>ORD103490</t>
  </si>
  <si>
    <t>PROD6236D</t>
  </si>
  <si>
    <t>ORD103491</t>
  </si>
  <si>
    <t>ORD103492</t>
  </si>
  <si>
    <t>PROD8306C</t>
  </si>
  <si>
    <t>ORD103493</t>
  </si>
  <si>
    <t>PROD1455B</t>
  </si>
  <si>
    <t>ORD103494</t>
  </si>
  <si>
    <t>PROD7768C</t>
  </si>
  <si>
    <t>ORD103495</t>
  </si>
  <si>
    <t>PROD9111B</t>
  </si>
  <si>
    <t>ORD103496</t>
  </si>
  <si>
    <t>PROD6881C</t>
  </si>
  <si>
    <t>ORD103497</t>
  </si>
  <si>
    <t>PROD8335C</t>
  </si>
  <si>
    <t>ORD103498</t>
  </si>
  <si>
    <t>PROD3617B</t>
  </si>
  <si>
    <t>ORD103499</t>
  </si>
  <si>
    <t>PROD4243D</t>
  </si>
  <si>
    <t>ORD103500</t>
  </si>
  <si>
    <t>ORD103501</t>
  </si>
  <si>
    <t>PROD3338A</t>
  </si>
  <si>
    <t>ORD103502</t>
  </si>
  <si>
    <t>PROD7050A</t>
  </si>
  <si>
    <t>ORD103503</t>
  </si>
  <si>
    <t>PROD6380B</t>
  </si>
  <si>
    <t>ORD103504</t>
  </si>
  <si>
    <t>PROD9172D</t>
  </si>
  <si>
    <t>ORD103505</t>
  </si>
  <si>
    <t>PROD6056B</t>
  </si>
  <si>
    <t>ORD103506</t>
  </si>
  <si>
    <t>PROD6832A</t>
  </si>
  <si>
    <t>ORD103507</t>
  </si>
  <si>
    <t>PROD8810B</t>
  </si>
  <si>
    <t>ORD103508</t>
  </si>
  <si>
    <t>PROD8992B</t>
  </si>
  <si>
    <t>ORD103509</t>
  </si>
  <si>
    <t>PROD3897B</t>
  </si>
  <si>
    <t>ORD103510</t>
  </si>
  <si>
    <t>PROD6790A</t>
  </si>
  <si>
    <t>ORD103511</t>
  </si>
  <si>
    <t>PROD7326D</t>
  </si>
  <si>
    <t>ORD103512</t>
  </si>
  <si>
    <t>PROD6901A</t>
  </si>
  <si>
    <t>ORD103513</t>
  </si>
  <si>
    <t>PROD1770B</t>
  </si>
  <si>
    <t>ORD103514</t>
  </si>
  <si>
    <t>PROD7894A</t>
  </si>
  <si>
    <t>ORD103515</t>
  </si>
  <si>
    <t>PROD1038A</t>
  </si>
  <si>
    <t>ORD103516</t>
  </si>
  <si>
    <t>PROD1509A</t>
  </si>
  <si>
    <t>ORD103517</t>
  </si>
  <si>
    <t>PROD4552A</t>
  </si>
  <si>
    <t>ORD103518</t>
  </si>
  <si>
    <t>PROD3002D</t>
  </si>
  <si>
    <t>ORD103519</t>
  </si>
  <si>
    <t>PROD8479D</t>
  </si>
  <si>
    <t>ORD103520</t>
  </si>
  <si>
    <t>PROD2297D</t>
  </si>
  <si>
    <t>ORD103521</t>
  </si>
  <si>
    <t>PROD5213B</t>
  </si>
  <si>
    <t>ORD103522</t>
  </si>
  <si>
    <t>PROD8132A</t>
  </si>
  <si>
    <t>ORD103523</t>
  </si>
  <si>
    <t>PROD8907B</t>
  </si>
  <si>
    <t>ORD103524</t>
  </si>
  <si>
    <t>PROD9934B</t>
  </si>
  <si>
    <t>ORD103525</t>
  </si>
  <si>
    <t>ORD103526</t>
  </si>
  <si>
    <t>PROD8387D</t>
  </si>
  <si>
    <t>ORD103527</t>
  </si>
  <si>
    <t>PROD8154D</t>
  </si>
  <si>
    <t>ORD103528</t>
  </si>
  <si>
    <t>PROD1435A</t>
  </si>
  <si>
    <t>ORD103529</t>
  </si>
  <si>
    <t>PROD7740B</t>
  </si>
  <si>
    <t>ORD103530</t>
  </si>
  <si>
    <t>ORD103531</t>
  </si>
  <si>
    <t>PROD4419A</t>
  </si>
  <si>
    <t>ORD103532</t>
  </si>
  <si>
    <t>PROD6615A</t>
  </si>
  <si>
    <t>ORD103533</t>
  </si>
  <si>
    <t>ORD103534</t>
  </si>
  <si>
    <t>PROD4722A</t>
  </si>
  <si>
    <t>ORD103535</t>
  </si>
  <si>
    <t>PROD2379D</t>
  </si>
  <si>
    <t>ORD103536</t>
  </si>
  <si>
    <t>PROD4070A</t>
  </si>
  <si>
    <t>ORD103537</t>
  </si>
  <si>
    <t>PROD5188A</t>
  </si>
  <si>
    <t>ORD103538</t>
  </si>
  <si>
    <t>PROD3928C</t>
  </si>
  <si>
    <t>ORD103539</t>
  </si>
  <si>
    <t>ORD103540</t>
  </si>
  <si>
    <t>PROD7644B</t>
  </si>
  <si>
    <t>ORD103541</t>
  </si>
  <si>
    <t>PROD9896A</t>
  </si>
  <si>
    <t>ORD103542</t>
  </si>
  <si>
    <t>PROD7666D</t>
  </si>
  <si>
    <t>ORD103543</t>
  </si>
  <si>
    <t>PROD7538A</t>
  </si>
  <si>
    <t>ORD103544</t>
  </si>
  <si>
    <t>PROD2230D</t>
  </si>
  <si>
    <t>ORD103545</t>
  </si>
  <si>
    <t>PROD6002D</t>
  </si>
  <si>
    <t>ORD103546</t>
  </si>
  <si>
    <t>PROD6788B</t>
  </si>
  <si>
    <t>ORD103547</t>
  </si>
  <si>
    <t>PROD3808B</t>
  </si>
  <si>
    <t>ORD103548</t>
  </si>
  <si>
    <t>PROD4976D</t>
  </si>
  <si>
    <t>ORD103549</t>
  </si>
  <si>
    <t>PROD5070B</t>
  </si>
  <si>
    <t>ORD103550</t>
  </si>
  <si>
    <t>PROD7820D</t>
  </si>
  <si>
    <t>ORD103551</t>
  </si>
  <si>
    <t>PROD7396B</t>
  </si>
  <si>
    <t>ORD103552</t>
  </si>
  <si>
    <t>PROD3182A</t>
  </si>
  <si>
    <t>ORD103553</t>
  </si>
  <si>
    <t>PROD4469D</t>
  </si>
  <si>
    <t>ORD103554</t>
  </si>
  <si>
    <t>PROD6960C</t>
  </si>
  <si>
    <t>ORD103555</t>
  </si>
  <si>
    <t>PROD6562C</t>
  </si>
  <si>
    <t>ORD103556</t>
  </si>
  <si>
    <t>PROD9707C</t>
  </si>
  <si>
    <t>ORD103557</t>
  </si>
  <si>
    <t>PROD3015D</t>
  </si>
  <si>
    <t>ORD103558</t>
  </si>
  <si>
    <t>PROD9210D</t>
  </si>
  <si>
    <t>ORD103559</t>
  </si>
  <si>
    <t>PROD9655D</t>
  </si>
  <si>
    <t>ORD103560</t>
  </si>
  <si>
    <t>PROD7038A</t>
  </si>
  <si>
    <t>ORD103561</t>
  </si>
  <si>
    <t>PROD6564D</t>
  </si>
  <si>
    <t>ORD103562</t>
  </si>
  <si>
    <t>PROD3298C</t>
  </si>
  <si>
    <t>ORD103563</t>
  </si>
  <si>
    <t>PROD6055B</t>
  </si>
  <si>
    <t>ORD103564</t>
  </si>
  <si>
    <t>PROD2871A</t>
  </si>
  <si>
    <t>ORD103565</t>
  </si>
  <si>
    <t>ORD103566</t>
  </si>
  <si>
    <t>PROD2368C</t>
  </si>
  <si>
    <t>ORD103567</t>
  </si>
  <si>
    <t>PROD7804A</t>
  </si>
  <si>
    <t>ORD103568</t>
  </si>
  <si>
    <t>PROD7809B</t>
  </si>
  <si>
    <t>ORD103569</t>
  </si>
  <si>
    <t>PROD9978C</t>
  </si>
  <si>
    <t>ORD103570</t>
  </si>
  <si>
    <t>ORD103571</t>
  </si>
  <si>
    <t>PROD7426A</t>
  </si>
  <si>
    <t>ORD103572</t>
  </si>
  <si>
    <t>PROD7032B</t>
  </si>
  <si>
    <t>ORD103573</t>
  </si>
  <si>
    <t>PROD9024B</t>
  </si>
  <si>
    <t>ORD103574</t>
  </si>
  <si>
    <t>PROD9759B</t>
  </si>
  <si>
    <t>ORD103575</t>
  </si>
  <si>
    <t>ORD103576</t>
  </si>
  <si>
    <t>PROD8104A</t>
  </si>
  <si>
    <t>ORD103577</t>
  </si>
  <si>
    <t>PROD7867B</t>
  </si>
  <si>
    <t>ORD103578</t>
  </si>
  <si>
    <t>PROD3808A</t>
  </si>
  <si>
    <t>ORD103579</t>
  </si>
  <si>
    <t>PROD2700A</t>
  </si>
  <si>
    <t>ORD103580</t>
  </si>
  <si>
    <t>PROD6269D</t>
  </si>
  <si>
    <t>ORD103581</t>
  </si>
  <si>
    <t>PROD6420A</t>
  </si>
  <si>
    <t>ORD103582</t>
  </si>
  <si>
    <t>ORD103583</t>
  </si>
  <si>
    <t>PROD8503A</t>
  </si>
  <si>
    <t>ORD103584</t>
  </si>
  <si>
    <t>PROD5485D</t>
  </si>
  <si>
    <t>ORD103585</t>
  </si>
  <si>
    <t>PROD1864B</t>
  </si>
  <si>
    <t>ORD103586</t>
  </si>
  <si>
    <t>PROD6611A</t>
  </si>
  <si>
    <t>ORD103587</t>
  </si>
  <si>
    <t>PROD9902C</t>
  </si>
  <si>
    <t>ORD103588</t>
  </si>
  <si>
    <t>PROD2152C</t>
  </si>
  <si>
    <t>ORD103589</t>
  </si>
  <si>
    <t>PROD7518B</t>
  </si>
  <si>
    <t>ORD103590</t>
  </si>
  <si>
    <t>PROD8353B</t>
  </si>
  <si>
    <t>ORD103591</t>
  </si>
  <si>
    <t>ORD103592</t>
  </si>
  <si>
    <t>PROD4791A</t>
  </si>
  <si>
    <t>ORD103593</t>
  </si>
  <si>
    <t>PROD1888B</t>
  </si>
  <si>
    <t>ORD103594</t>
  </si>
  <si>
    <t>ORD103595</t>
  </si>
  <si>
    <t>ORD103596</t>
  </si>
  <si>
    <t>PROD5099A</t>
  </si>
  <si>
    <t>ORD103597</t>
  </si>
  <si>
    <t>PROD3289D</t>
  </si>
  <si>
    <t>ORD103598</t>
  </si>
  <si>
    <t>PROD5087B</t>
  </si>
  <si>
    <t>ORD103599</t>
  </si>
  <si>
    <t>PROD8610A</t>
  </si>
  <si>
    <t>ORD103600</t>
  </si>
  <si>
    <t>PROD5611A</t>
  </si>
  <si>
    <t>ORD103601</t>
  </si>
  <si>
    <t>PROD5680B</t>
  </si>
  <si>
    <t>ORD103602</t>
  </si>
  <si>
    <t>PROD6360D</t>
  </si>
  <si>
    <t>ORD103603</t>
  </si>
  <si>
    <t>PROD4379D</t>
  </si>
  <si>
    <t>ORD103604</t>
  </si>
  <si>
    <t>PROD2386C</t>
  </si>
  <si>
    <t>ORD103605</t>
  </si>
  <si>
    <t>PROD5526C</t>
  </si>
  <si>
    <t>ORD103606</t>
  </si>
  <si>
    <t>PROD1494C</t>
  </si>
  <si>
    <t>ORD103607</t>
  </si>
  <si>
    <t>PROD6987C</t>
  </si>
  <si>
    <t>ORD103608</t>
  </si>
  <si>
    <t>PROD1738A</t>
  </si>
  <si>
    <t>ORD103609</t>
  </si>
  <si>
    <t>PROD9029B</t>
  </si>
  <si>
    <t>ORD103610</t>
  </si>
  <si>
    <t>PROD2256D</t>
  </si>
  <si>
    <t>ORD103611</t>
  </si>
  <si>
    <t>PROD7776A</t>
  </si>
  <si>
    <t>ORD103612</t>
  </si>
  <si>
    <t>PROD7313C</t>
  </si>
  <si>
    <t>ORD103613</t>
  </si>
  <si>
    <t>PROD3056D</t>
  </si>
  <si>
    <t>ORD103614</t>
  </si>
  <si>
    <t>PROD6693C</t>
  </si>
  <si>
    <t>ORD103615</t>
  </si>
  <si>
    <t>PROD5940A</t>
  </si>
  <si>
    <t>ORD103616</t>
  </si>
  <si>
    <t>PROD7070C</t>
  </si>
  <si>
    <t>ORD103617</t>
  </si>
  <si>
    <t>PROD3157C</t>
  </si>
  <si>
    <t>ORD103618</t>
  </si>
  <si>
    <t>PROD3380D</t>
  </si>
  <si>
    <t>ORD103619</t>
  </si>
  <si>
    <t>PROD8964C</t>
  </si>
  <si>
    <t>ORD103620</t>
  </si>
  <si>
    <t>ORD103621</t>
  </si>
  <si>
    <t>PROD4001B</t>
  </si>
  <si>
    <t>ORD103622</t>
  </si>
  <si>
    <t>PROD5613D</t>
  </si>
  <si>
    <t>ORD103623</t>
  </si>
  <si>
    <t>PROD9231D</t>
  </si>
  <si>
    <t>ORD103624</t>
  </si>
  <si>
    <t>ORD103625</t>
  </si>
  <si>
    <t>PROD6780D</t>
  </si>
  <si>
    <t>ORD103626</t>
  </si>
  <si>
    <t>ORD103627</t>
  </si>
  <si>
    <t>PROD3852D</t>
  </si>
  <si>
    <t>ORD103628</t>
  </si>
  <si>
    <t>ORD103629</t>
  </si>
  <si>
    <t>PROD6398D</t>
  </si>
  <si>
    <t>ORD103630</t>
  </si>
  <si>
    <t>PROD2538B</t>
  </si>
  <si>
    <t>ORD103631</t>
  </si>
  <si>
    <t>PROD7945D</t>
  </si>
  <si>
    <t>ORD103632</t>
  </si>
  <si>
    <t>PROD7785C</t>
  </si>
  <si>
    <t>ORD103633</t>
  </si>
  <si>
    <t>PROD5556A</t>
  </si>
  <si>
    <t>ORD103634</t>
  </si>
  <si>
    <t>PROD3544C</t>
  </si>
  <si>
    <t>ORD103635</t>
  </si>
  <si>
    <t>PROD5088A</t>
  </si>
  <si>
    <t>ORD103636</t>
  </si>
  <si>
    <t>PROD6402B</t>
  </si>
  <si>
    <t>ORD103637</t>
  </si>
  <si>
    <t>PROD9317B</t>
  </si>
  <si>
    <t>ORD103638</t>
  </si>
  <si>
    <t>PROD2462B</t>
  </si>
  <si>
    <t>ORD103639</t>
  </si>
  <si>
    <t>PROD7336A</t>
  </si>
  <si>
    <t>ORD103640</t>
  </si>
  <si>
    <t>PROD5995C</t>
  </si>
  <si>
    <t>ORD103641</t>
  </si>
  <si>
    <t>ORD103642</t>
  </si>
  <si>
    <t>PROD2481C</t>
  </si>
  <si>
    <t>ORD103643</t>
  </si>
  <si>
    <t>PROD6973B</t>
  </si>
  <si>
    <t>ORD103644</t>
  </si>
  <si>
    <t>PROD7800D</t>
  </si>
  <si>
    <t>ORD103645</t>
  </si>
  <si>
    <t>PROD3225A</t>
  </si>
  <si>
    <t>ORD103646</t>
  </si>
  <si>
    <t>PROD1186D</t>
  </si>
  <si>
    <t>ORD103647</t>
  </si>
  <si>
    <t>PROD5837C</t>
  </si>
  <si>
    <t>ORD103648</t>
  </si>
  <si>
    <t>PROD1041C</t>
  </si>
  <si>
    <t>ORD103649</t>
  </si>
  <si>
    <t>PROD1556C</t>
  </si>
  <si>
    <t>ORD103650</t>
  </si>
  <si>
    <t>PROD6598C</t>
  </si>
  <si>
    <t>ORD103651</t>
  </si>
  <si>
    <t>PROD8024A</t>
  </si>
  <si>
    <t>ORD103652</t>
  </si>
  <si>
    <t>PROD7874B</t>
  </si>
  <si>
    <t>ORD103653</t>
  </si>
  <si>
    <t>PROD9448A</t>
  </si>
  <si>
    <t>ORD103654</t>
  </si>
  <si>
    <t>PROD1669A</t>
  </si>
  <si>
    <t>ORD103655</t>
  </si>
  <si>
    <t>ORD103656</t>
  </si>
  <si>
    <t>ORD103657</t>
  </si>
  <si>
    <t>PROD1217C</t>
  </si>
  <si>
    <t>ORD103658</t>
  </si>
  <si>
    <t>PROD4216C</t>
  </si>
  <si>
    <t>ORD103659</t>
  </si>
  <si>
    <t>PROD6136D</t>
  </si>
  <si>
    <t>ORD103660</t>
  </si>
  <si>
    <t>PROD7860D</t>
  </si>
  <si>
    <t>ORD103661</t>
  </si>
  <si>
    <t>PROD4309C</t>
  </si>
  <si>
    <t>ORD103662</t>
  </si>
  <si>
    <t>PROD1349A</t>
  </si>
  <si>
    <t>ORD103663</t>
  </si>
  <si>
    <t>PROD8335A</t>
  </si>
  <si>
    <t>ORD103664</t>
  </si>
  <si>
    <t>PROD2308C</t>
  </si>
  <si>
    <t>ORD103665</t>
  </si>
  <si>
    <t>PROD8171D</t>
  </si>
  <si>
    <t>ORD103666</t>
  </si>
  <si>
    <t>ORD103667</t>
  </si>
  <si>
    <t>PROD1548C</t>
  </si>
  <si>
    <t>ORD103668</t>
  </si>
  <si>
    <t>ORD103669</t>
  </si>
  <si>
    <t>ORD103670</t>
  </si>
  <si>
    <t>PROD6183B</t>
  </si>
  <si>
    <t>ORD103671</t>
  </si>
  <si>
    <t>PROD3395C</t>
  </si>
  <si>
    <t>ORD103672</t>
  </si>
  <si>
    <t>ORD103673</t>
  </si>
  <si>
    <t>PROD5699D</t>
  </si>
  <si>
    <t>ORD103674</t>
  </si>
  <si>
    <t>PROD9922B</t>
  </si>
  <si>
    <t>ORD103675</t>
  </si>
  <si>
    <t>PROD8944C</t>
  </si>
  <si>
    <t>ORD103676</t>
  </si>
  <si>
    <t>PROD4321B</t>
  </si>
  <si>
    <t>ORD103677</t>
  </si>
  <si>
    <t>PROD1878C</t>
  </si>
  <si>
    <t>ORD103678</t>
  </si>
  <si>
    <t>PROD7593B</t>
  </si>
  <si>
    <t>ORD103679</t>
  </si>
  <si>
    <t>PROD2452D</t>
  </si>
  <si>
    <t>ORD103680</t>
  </si>
  <si>
    <t>PROD8887D</t>
  </si>
  <si>
    <t>ORD103681</t>
  </si>
  <si>
    <t>PROD8272B</t>
  </si>
  <si>
    <t>ORD103682</t>
  </si>
  <si>
    <t>PROD2479B</t>
  </si>
  <si>
    <t>ORD103683</t>
  </si>
  <si>
    <t>PROD9221C</t>
  </si>
  <si>
    <t>ORD103684</t>
  </si>
  <si>
    <t>PROD9680B</t>
  </si>
  <si>
    <t>ORD103685</t>
  </si>
  <si>
    <t>PROD3597B</t>
  </si>
  <si>
    <t>ORD103686</t>
  </si>
  <si>
    <t>PROD9956D</t>
  </si>
  <si>
    <t>ORD103687</t>
  </si>
  <si>
    <t>PROD2513B</t>
  </si>
  <si>
    <t>ORD103688</t>
  </si>
  <si>
    <t>PROD7323C</t>
  </si>
  <si>
    <t>ORD103689</t>
  </si>
  <si>
    <t>PROD4455A</t>
  </si>
  <si>
    <t>ORD103690</t>
  </si>
  <si>
    <t>PROD7472D</t>
  </si>
  <si>
    <t>ORD103691</t>
  </si>
  <si>
    <t>PROD7347A</t>
  </si>
  <si>
    <t>ORD103692</t>
  </si>
  <si>
    <t>PROD4399D</t>
  </si>
  <si>
    <t>ORD103693</t>
  </si>
  <si>
    <t>ORD103694</t>
  </si>
  <si>
    <t>PROD2604D</t>
  </si>
  <si>
    <t>ORD103695</t>
  </si>
  <si>
    <t>ORD103696</t>
  </si>
  <si>
    <t>PROD3667C</t>
  </si>
  <si>
    <t>ORD103697</t>
  </si>
  <si>
    <t>PROD1716A</t>
  </si>
  <si>
    <t>ORD103698</t>
  </si>
  <si>
    <t>PROD6496B</t>
  </si>
  <si>
    <t>ORD103699</t>
  </si>
  <si>
    <t>PROD7371D</t>
  </si>
  <si>
    <t>ORD103700</t>
  </si>
  <si>
    <t>PROD8054C</t>
  </si>
  <si>
    <t>ORD103701</t>
  </si>
  <si>
    <t>PROD5359C</t>
  </si>
  <si>
    <t>ORD103702</t>
  </si>
  <si>
    <t>PROD9451C</t>
  </si>
  <si>
    <t>ORD103703</t>
  </si>
  <si>
    <t>PROD8106D</t>
  </si>
  <si>
    <t>ORD103704</t>
  </si>
  <si>
    <t>PROD2320C</t>
  </si>
  <si>
    <t>ORD103705</t>
  </si>
  <si>
    <t>ORD103706</t>
  </si>
  <si>
    <t>PROD1779C</t>
  </si>
  <si>
    <t>ORD103707</t>
  </si>
  <si>
    <t>PROD8046B</t>
  </si>
  <si>
    <t>ORD103708</t>
  </si>
  <si>
    <t>PROD2038B</t>
  </si>
  <si>
    <t>ORD103709</t>
  </si>
  <si>
    <t>ORD103710</t>
  </si>
  <si>
    <t>PROD4800D</t>
  </si>
  <si>
    <t>ORD103711</t>
  </si>
  <si>
    <t>PROD9594A</t>
  </si>
  <si>
    <t>ORD103712</t>
  </si>
  <si>
    <t>PROD7741B</t>
  </si>
  <si>
    <t>ORD103713</t>
  </si>
  <si>
    <t>PROD9119A</t>
  </si>
  <si>
    <t>ORD103714</t>
  </si>
  <si>
    <t>PROD1972A</t>
  </si>
  <si>
    <t>ORD103715</t>
  </si>
  <si>
    <t>PROD8727A</t>
  </si>
  <si>
    <t>ORD103716</t>
  </si>
  <si>
    <t>PROD5539D</t>
  </si>
  <si>
    <t>ORD103717</t>
  </si>
  <si>
    <t>PROD1080D</t>
  </si>
  <si>
    <t>ORD103718</t>
  </si>
  <si>
    <t>PROD2696B</t>
  </si>
  <si>
    <t>ORD103719</t>
  </si>
  <si>
    <t>PROD6825B</t>
  </si>
  <si>
    <t>ORD103720</t>
  </si>
  <si>
    <t>PROD1298B</t>
  </si>
  <si>
    <t>ORD103721</t>
  </si>
  <si>
    <t>PROD5745A</t>
  </si>
  <si>
    <t>ORD103722</t>
  </si>
  <si>
    <t>PROD5286A</t>
  </si>
  <si>
    <t>ORD103723</t>
  </si>
  <si>
    <t>PROD4607A</t>
  </si>
  <si>
    <t>ORD103724</t>
  </si>
  <si>
    <t>PROD9551C</t>
  </si>
  <si>
    <t>ORD103725</t>
  </si>
  <si>
    <t>PROD9009C</t>
  </si>
  <si>
    <t>ORD103726</t>
  </si>
  <si>
    <t>PROD5513A</t>
  </si>
  <si>
    <t>ORD103727</t>
  </si>
  <si>
    <t>PROD8852D</t>
  </si>
  <si>
    <t>ORD103728</t>
  </si>
  <si>
    <t>PROD8702B</t>
  </si>
  <si>
    <t>ORD103729</t>
  </si>
  <si>
    <t>PROD8033C</t>
  </si>
  <si>
    <t>ORD103730</t>
  </si>
  <si>
    <t>PROD8437A</t>
  </si>
  <si>
    <t>ORD103731</t>
  </si>
  <si>
    <t>PROD2149A</t>
  </si>
  <si>
    <t>ORD103732</t>
  </si>
  <si>
    <t>PROD7308C</t>
  </si>
  <si>
    <t>ORD103733</t>
  </si>
  <si>
    <t>PROD9337C</t>
  </si>
  <si>
    <t>ORD103734</t>
  </si>
  <si>
    <t>PROD6696C</t>
  </si>
  <si>
    <t>ORD103735</t>
  </si>
  <si>
    <t>ORD103736</t>
  </si>
  <si>
    <t>PROD5185C</t>
  </si>
  <si>
    <t>ORD103737</t>
  </si>
  <si>
    <t>PROD8283C</t>
  </si>
  <si>
    <t>ORD103738</t>
  </si>
  <si>
    <t>PROD1661D</t>
  </si>
  <si>
    <t>ORD103739</t>
  </si>
  <si>
    <t>PROD6409C</t>
  </si>
  <si>
    <t>ORD103740</t>
  </si>
  <si>
    <t>PROD3444C</t>
  </si>
  <si>
    <t>ORD103741</t>
  </si>
  <si>
    <t>PROD8296C</t>
  </si>
  <si>
    <t>ORD103742</t>
  </si>
  <si>
    <t>PROD2096A</t>
  </si>
  <si>
    <t>ORD103743</t>
  </si>
  <si>
    <t>PROD8529A</t>
  </si>
  <si>
    <t>ORD103744</t>
  </si>
  <si>
    <t>PROD4676A</t>
  </si>
  <si>
    <t>ORD103745</t>
  </si>
  <si>
    <t>PROD4292A</t>
  </si>
  <si>
    <t>ORD103746</t>
  </si>
  <si>
    <t>ORD103747</t>
  </si>
  <si>
    <t>PROD8512B</t>
  </si>
  <si>
    <t>ORD103748</t>
  </si>
  <si>
    <t>PROD8567D</t>
  </si>
  <si>
    <t>ORD103749</t>
  </si>
  <si>
    <t>PROD4803A</t>
  </si>
  <si>
    <t>ORD103750</t>
  </si>
  <si>
    <t>PROD7290D</t>
  </si>
  <si>
    <t>ORD103751</t>
  </si>
  <si>
    <t>PROD6749A</t>
  </si>
  <si>
    <t>ORD103752</t>
  </si>
  <si>
    <t>PROD2533B</t>
  </si>
  <si>
    <t>ORD103753</t>
  </si>
  <si>
    <t>PROD1069C</t>
  </si>
  <si>
    <t>ORD103754</t>
  </si>
  <si>
    <t>PROD5547B</t>
  </si>
  <si>
    <t>ORD103755</t>
  </si>
  <si>
    <t>PROD6991A</t>
  </si>
  <si>
    <t>ORD103756</t>
  </si>
  <si>
    <t>ORD103757</t>
  </si>
  <si>
    <t>PROD6698C</t>
  </si>
  <si>
    <t>ORD103758</t>
  </si>
  <si>
    <t>PROD2517B</t>
  </si>
  <si>
    <t>ORD103759</t>
  </si>
  <si>
    <t>PROD7539B</t>
  </si>
  <si>
    <t>ORD103760</t>
  </si>
  <si>
    <t>PROD6999A</t>
  </si>
  <si>
    <t>ORD103761</t>
  </si>
  <si>
    <t>PROD6481B</t>
  </si>
  <si>
    <t>ORD103762</t>
  </si>
  <si>
    <t>PROD1325A</t>
  </si>
  <si>
    <t>ORD103763</t>
  </si>
  <si>
    <t>ORD103764</t>
  </si>
  <si>
    <t>PROD3312B</t>
  </si>
  <si>
    <t>ORD103765</t>
  </si>
  <si>
    <t>PROD5419A</t>
  </si>
  <si>
    <t>ORD103766</t>
  </si>
  <si>
    <t>PROD5113B</t>
  </si>
  <si>
    <t>ORD103767</t>
  </si>
  <si>
    <t>PROD1135A</t>
  </si>
  <si>
    <t>ORD103768</t>
  </si>
  <si>
    <t>PROD9320A</t>
  </si>
  <si>
    <t>ORD103769</t>
  </si>
  <si>
    <t>PROD1546A</t>
  </si>
  <si>
    <t>ORD103770</t>
  </si>
  <si>
    <t>PROD1623B</t>
  </si>
  <si>
    <t>ORD103771</t>
  </si>
  <si>
    <t>PROD3246A</t>
  </si>
  <si>
    <t>ORD103772</t>
  </si>
  <si>
    <t>PROD2880B</t>
  </si>
  <si>
    <t>ORD103773</t>
  </si>
  <si>
    <t>PROD6259A</t>
  </si>
  <si>
    <t>ORD103774</t>
  </si>
  <si>
    <t>PROD7052D</t>
  </si>
  <si>
    <t>ORD103775</t>
  </si>
  <si>
    <t>PROD4458A</t>
  </si>
  <si>
    <t>ORD103776</t>
  </si>
  <si>
    <t>PROD2645D</t>
  </si>
  <si>
    <t>ORD103777</t>
  </si>
  <si>
    <t>PROD4113B</t>
  </si>
  <si>
    <t>ORD103778</t>
  </si>
  <si>
    <t>PROD7316C</t>
  </si>
  <si>
    <t>ORD103779</t>
  </si>
  <si>
    <t>PROD9028C</t>
  </si>
  <si>
    <t>ORD103780</t>
  </si>
  <si>
    <t>PROD5020C</t>
  </si>
  <si>
    <t>ORD103781</t>
  </si>
  <si>
    <t>PROD9437C</t>
  </si>
  <si>
    <t>ORD103782</t>
  </si>
  <si>
    <t>PROD3912C</t>
  </si>
  <si>
    <t>ORD103783</t>
  </si>
  <si>
    <t>PROD4865A</t>
  </si>
  <si>
    <t>ORD103784</t>
  </si>
  <si>
    <t>PROD6642C</t>
  </si>
  <si>
    <t>ORD103785</t>
  </si>
  <si>
    <t>ORD103786</t>
  </si>
  <si>
    <t>PROD5690C</t>
  </si>
  <si>
    <t>ORD103787</t>
  </si>
  <si>
    <t>PROD2199A</t>
  </si>
  <si>
    <t>ORD103788</t>
  </si>
  <si>
    <t>PROD1818D</t>
  </si>
  <si>
    <t>ORD103789</t>
  </si>
  <si>
    <t>PROD2302A</t>
  </si>
  <si>
    <t>ORD103790</t>
  </si>
  <si>
    <t>PROD7459A</t>
  </si>
  <si>
    <t>ORD103791</t>
  </si>
  <si>
    <t>PROD4086C</t>
  </si>
  <si>
    <t>ORD103792</t>
  </si>
  <si>
    <t>PROD6899D</t>
  </si>
  <si>
    <t>ORD103793</t>
  </si>
  <si>
    <t>PROD2747C</t>
  </si>
  <si>
    <t>ORD103794</t>
  </si>
  <si>
    <t>PROD4106B</t>
  </si>
  <si>
    <t>ORD103795</t>
  </si>
  <si>
    <t>PROD5675D</t>
  </si>
  <si>
    <t>ORD103796</t>
  </si>
  <si>
    <t>PROD7280B</t>
  </si>
  <si>
    <t>ORD103797</t>
  </si>
  <si>
    <t>PROD7673A</t>
  </si>
  <si>
    <t>ORD103798</t>
  </si>
  <si>
    <t>PROD9516D</t>
  </si>
  <si>
    <t>ORD103799</t>
  </si>
  <si>
    <t>PROD3212A</t>
  </si>
  <si>
    <t>ORD103800</t>
  </si>
  <si>
    <t>PROD2431C</t>
  </si>
  <si>
    <t>ORD103801</t>
  </si>
  <si>
    <t>PROD7210C</t>
  </si>
  <si>
    <t>ORD103802</t>
  </si>
  <si>
    <t>PROD3214A</t>
  </si>
  <si>
    <t>ORD103803</t>
  </si>
  <si>
    <t>PROD1945D</t>
  </si>
  <si>
    <t>ORD103804</t>
  </si>
  <si>
    <t>PROD1700D</t>
  </si>
  <si>
    <t>ORD103805</t>
  </si>
  <si>
    <t>PROD4004C</t>
  </si>
  <si>
    <t>ORD103806</t>
  </si>
  <si>
    <t>PROD6727B</t>
  </si>
  <si>
    <t>ORD103807</t>
  </si>
  <si>
    <t>PROD8614B</t>
  </si>
  <si>
    <t>ORD103808</t>
  </si>
  <si>
    <t>PROD4801D</t>
  </si>
  <si>
    <t>ORD103809</t>
  </si>
  <si>
    <t>PROD6485D</t>
  </si>
  <si>
    <t>ORD103810</t>
  </si>
  <si>
    <t>PROD2509C</t>
  </si>
  <si>
    <t>ORD103811</t>
  </si>
  <si>
    <t>PROD7765A</t>
  </si>
  <si>
    <t>ORD103812</t>
  </si>
  <si>
    <t>ORD103813</t>
  </si>
  <si>
    <t>PROD7390D</t>
  </si>
  <si>
    <t>ORD103814</t>
  </si>
  <si>
    <t>ORD103815</t>
  </si>
  <si>
    <t>PROD2533A</t>
  </si>
  <si>
    <t>ORD103816</t>
  </si>
  <si>
    <t>PROD4005D</t>
  </si>
  <si>
    <t>ORD103817</t>
  </si>
  <si>
    <t>PROD3884D</t>
  </si>
  <si>
    <t>ORD103818</t>
  </si>
  <si>
    <t>PROD6216A</t>
  </si>
  <si>
    <t>ORD103819</t>
  </si>
  <si>
    <t>PROD4290D</t>
  </si>
  <si>
    <t>ORD103820</t>
  </si>
  <si>
    <t>PROD8574A</t>
  </si>
  <si>
    <t>ORD103821</t>
  </si>
  <si>
    <t>PROD5036D</t>
  </si>
  <si>
    <t>ORD103822</t>
  </si>
  <si>
    <t>PROD8219D</t>
  </si>
  <si>
    <t>ORD103823</t>
  </si>
  <si>
    <t>PROD2460B</t>
  </si>
  <si>
    <t>ORD103824</t>
  </si>
  <si>
    <t>PROD1813B</t>
  </si>
  <si>
    <t>ORD103825</t>
  </si>
  <si>
    <t>PROD8716C</t>
  </si>
  <si>
    <t>ORD103826</t>
  </si>
  <si>
    <t>PROD2240C</t>
  </si>
  <si>
    <t>ORD103827</t>
  </si>
  <si>
    <t>PROD2034C</t>
  </si>
  <si>
    <t>ORD103828</t>
  </si>
  <si>
    <t>PROD3541B</t>
  </si>
  <si>
    <t>ORD103829</t>
  </si>
  <si>
    <t>PROD4194A</t>
  </si>
  <si>
    <t>ORD103830</t>
  </si>
  <si>
    <t>PROD9636D</t>
  </si>
  <si>
    <t>ORD103831</t>
  </si>
  <si>
    <t>PROD3566D</t>
  </si>
  <si>
    <t>ORD103832</t>
  </si>
  <si>
    <t>PROD3472B</t>
  </si>
  <si>
    <t>ORD103833</t>
  </si>
  <si>
    <t>PROD1804D</t>
  </si>
  <si>
    <t>ORD103834</t>
  </si>
  <si>
    <t>PROD9895A</t>
  </si>
  <si>
    <t>ORD103835</t>
  </si>
  <si>
    <t>PROD8970D</t>
  </si>
  <si>
    <t>ORD103836</t>
  </si>
  <si>
    <t>PROD7175B</t>
  </si>
  <si>
    <t>ORD103837</t>
  </si>
  <si>
    <t>PROD5530D</t>
  </si>
  <si>
    <t>ORD103838</t>
  </si>
  <si>
    <t>PROD3789A</t>
  </si>
  <si>
    <t>ORD103839</t>
  </si>
  <si>
    <t>PROD5012C</t>
  </si>
  <si>
    <t>ORD103840</t>
  </si>
  <si>
    <t>PROD5136D</t>
  </si>
  <si>
    <t>ORD103841</t>
  </si>
  <si>
    <t>PROD2245C</t>
  </si>
  <si>
    <t>ORD103842</t>
  </si>
  <si>
    <t>PROD6195A</t>
  </si>
  <si>
    <t>ORD103843</t>
  </si>
  <si>
    <t>PROD4358D</t>
  </si>
  <si>
    <t>ORD103844</t>
  </si>
  <si>
    <t>PROD6934D</t>
  </si>
  <si>
    <t>ORD103845</t>
  </si>
  <si>
    <t>PROD2057D</t>
  </si>
  <si>
    <t>ORD103846</t>
  </si>
  <si>
    <t>PROD8185B</t>
  </si>
  <si>
    <t>ORD103847</t>
  </si>
  <si>
    <t>PROD2333D</t>
  </si>
  <si>
    <t>ORD103848</t>
  </si>
  <si>
    <t>ORD103849</t>
  </si>
  <si>
    <t>PROD4770D</t>
  </si>
  <si>
    <t>ORD103850</t>
  </si>
  <si>
    <t>PROD5962B</t>
  </si>
  <si>
    <t>ORD103851</t>
  </si>
  <si>
    <t>PROD1906D</t>
  </si>
  <si>
    <t>ORD103852</t>
  </si>
  <si>
    <t>PROD8738C</t>
  </si>
  <si>
    <t>ORD103853</t>
  </si>
  <si>
    <t>PROD7608A</t>
  </si>
  <si>
    <t>ORD103854</t>
  </si>
  <si>
    <t>PROD3396D</t>
  </si>
  <si>
    <t>ORD103855</t>
  </si>
  <si>
    <t>PROD5051D</t>
  </si>
  <si>
    <t>ORD103856</t>
  </si>
  <si>
    <t>PROD1182A</t>
  </si>
  <si>
    <t>ORD103857</t>
  </si>
  <si>
    <t>PROD1445A</t>
  </si>
  <si>
    <t>ORD103858</t>
  </si>
  <si>
    <t>PROD3420D</t>
  </si>
  <si>
    <t>ORD103859</t>
  </si>
  <si>
    <t>ORD103860</t>
  </si>
  <si>
    <t>PROD5554C</t>
  </si>
  <si>
    <t>ORD103861</t>
  </si>
  <si>
    <t>PROD6395C</t>
  </si>
  <si>
    <t>ORD103862</t>
  </si>
  <si>
    <t>PROD8166B</t>
  </si>
  <si>
    <t>ORD103863</t>
  </si>
  <si>
    <t>PROD4111A</t>
  </si>
  <si>
    <t>ORD103864</t>
  </si>
  <si>
    <t>PROD9970B</t>
  </si>
  <si>
    <t>ORD103865</t>
  </si>
  <si>
    <t>PROD3549A</t>
  </si>
  <si>
    <t>ORD103866</t>
  </si>
  <si>
    <t>PROD4149A</t>
  </si>
  <si>
    <t>ORD103867</t>
  </si>
  <si>
    <t>PROD7964A</t>
  </si>
  <si>
    <t>ORD103868</t>
  </si>
  <si>
    <t>PROD7538D</t>
  </si>
  <si>
    <t>ORD103869</t>
  </si>
  <si>
    <t>PROD2646A</t>
  </si>
  <si>
    <t>ORD103870</t>
  </si>
  <si>
    <t>PROD9735A</t>
  </si>
  <si>
    <t>ORD103871</t>
  </si>
  <si>
    <t>PROD6894D</t>
  </si>
  <si>
    <t>ORD103872</t>
  </si>
  <si>
    <t>PROD7059A</t>
  </si>
  <si>
    <t>ORD103873</t>
  </si>
  <si>
    <t>PROD2408C</t>
  </si>
  <si>
    <t>ORD103874</t>
  </si>
  <si>
    <t>PROD6837A</t>
  </si>
  <si>
    <t>ORD103875</t>
  </si>
  <si>
    <t>PROD3257B</t>
  </si>
  <si>
    <t>ORD103876</t>
  </si>
  <si>
    <t>PROD8161C</t>
  </si>
  <si>
    <t>ORD103877</t>
  </si>
  <si>
    <t>PROD5798D</t>
  </si>
  <si>
    <t>ORD103878</t>
  </si>
  <si>
    <t>PROD1628B</t>
  </si>
  <si>
    <t>ORD103879</t>
  </si>
  <si>
    <t>PROD5270C</t>
  </si>
  <si>
    <t>ORD103880</t>
  </si>
  <si>
    <t>PROD6848B</t>
  </si>
  <si>
    <t>ORD103881</t>
  </si>
  <si>
    <t>PROD3715C</t>
  </si>
  <si>
    <t>ORD103882</t>
  </si>
  <si>
    <t>PROD9224D</t>
  </si>
  <si>
    <t>ORD103883</t>
  </si>
  <si>
    <t>PROD9737A</t>
  </si>
  <si>
    <t>ORD103884</t>
  </si>
  <si>
    <t>PROD2571C</t>
  </si>
  <si>
    <t>ORD103885</t>
  </si>
  <si>
    <t>ORD103886</t>
  </si>
  <si>
    <t>PROD8412D</t>
  </si>
  <si>
    <t>ORD103887</t>
  </si>
  <si>
    <t>PROD5589C</t>
  </si>
  <si>
    <t>ORD103888</t>
  </si>
  <si>
    <t>PROD4793B</t>
  </si>
  <si>
    <t>ORD103889</t>
  </si>
  <si>
    <t>PROD2351C</t>
  </si>
  <si>
    <t>ORD103890</t>
  </si>
  <si>
    <t>PROD4036D</t>
  </si>
  <si>
    <t>ORD103891</t>
  </si>
  <si>
    <t>PROD5682C</t>
  </si>
  <si>
    <t>ORD103892</t>
  </si>
  <si>
    <t>PROD9290D</t>
  </si>
  <si>
    <t>ORD103893</t>
  </si>
  <si>
    <t>ORD103894</t>
  </si>
  <si>
    <t>PROD6095D</t>
  </si>
  <si>
    <t>ORD103895</t>
  </si>
  <si>
    <t>PROD5627B</t>
  </si>
  <si>
    <t>ORD103896</t>
  </si>
  <si>
    <t>PROD2446B</t>
  </si>
  <si>
    <t>ORD103897</t>
  </si>
  <si>
    <t>PROD6760C</t>
  </si>
  <si>
    <t>ORD103898</t>
  </si>
  <si>
    <t>ORD103899</t>
  </si>
  <si>
    <t>PROD6027A</t>
  </si>
  <si>
    <t>ORD103900</t>
  </si>
  <si>
    <t>PROD8698B</t>
  </si>
  <si>
    <t>ORD103901</t>
  </si>
  <si>
    <t>PROD5774D</t>
  </si>
  <si>
    <t>ORD103902</t>
  </si>
  <si>
    <t>PROD8500C</t>
  </si>
  <si>
    <t>ORD103903</t>
  </si>
  <si>
    <t>PROD9011C</t>
  </si>
  <si>
    <t>ORD103904</t>
  </si>
  <si>
    <t>PROD4766D</t>
  </si>
  <si>
    <t>ORD103905</t>
  </si>
  <si>
    <t>PROD3022B</t>
  </si>
  <si>
    <t>ORD103906</t>
  </si>
  <si>
    <t>PROD9749B</t>
  </si>
  <si>
    <t>ORD103907</t>
  </si>
  <si>
    <t>PROD1257A</t>
  </si>
  <si>
    <t>ORD103908</t>
  </si>
  <si>
    <t>PROD4638C</t>
  </si>
  <si>
    <t>ORD103909</t>
  </si>
  <si>
    <t>PROD9915A</t>
  </si>
  <si>
    <t>ORD103910</t>
  </si>
  <si>
    <t>PROD7186D</t>
  </si>
  <si>
    <t>ORD103911</t>
  </si>
  <si>
    <t>PROD3312D</t>
  </si>
  <si>
    <t>ORD103912</t>
  </si>
  <si>
    <t>PROD3398D</t>
  </si>
  <si>
    <t>ORD103913</t>
  </si>
  <si>
    <t>ORD103914</t>
  </si>
  <si>
    <t>PROD9576A</t>
  </si>
  <si>
    <t>ORD103915</t>
  </si>
  <si>
    <t>ORD103916</t>
  </si>
  <si>
    <t>PROD4210A</t>
  </si>
  <si>
    <t>ORD103917</t>
  </si>
  <si>
    <t>ORD103918</t>
  </si>
  <si>
    <t>PROD5661D</t>
  </si>
  <si>
    <t>ORD103919</t>
  </si>
  <si>
    <t>PROD2034B</t>
  </si>
  <si>
    <t>ORD103920</t>
  </si>
  <si>
    <t>PROD4394B</t>
  </si>
  <si>
    <t>ORD103921</t>
  </si>
  <si>
    <t>PROD5861B</t>
  </si>
  <si>
    <t>ORD103922</t>
  </si>
  <si>
    <t>ORD103923</t>
  </si>
  <si>
    <t>PROD3845C</t>
  </si>
  <si>
    <t>ORD103924</t>
  </si>
  <si>
    <t>PROD6988A</t>
  </si>
  <si>
    <t>ORD103925</t>
  </si>
  <si>
    <t>ORD103926</t>
  </si>
  <si>
    <t>PROD9197A</t>
  </si>
  <si>
    <t>ORD103927</t>
  </si>
  <si>
    <t>PROD7889C</t>
  </si>
  <si>
    <t>ORD103928</t>
  </si>
  <si>
    <t>PROD4420C</t>
  </si>
  <si>
    <t>ORD103929</t>
  </si>
  <si>
    <t>PROD2265D</t>
  </si>
  <si>
    <t>ORD103930</t>
  </si>
  <si>
    <t>PROD5797A</t>
  </si>
  <si>
    <t>ORD103931</t>
  </si>
  <si>
    <t>PROD5834C</t>
  </si>
  <si>
    <t>ORD103932</t>
  </si>
  <si>
    <t>ORD103933</t>
  </si>
  <si>
    <t>PROD4700C</t>
  </si>
  <si>
    <t>ORD103934</t>
  </si>
  <si>
    <t>PROD4929A</t>
  </si>
  <si>
    <t>ORD103935</t>
  </si>
  <si>
    <t>PROD1355B</t>
  </si>
  <si>
    <t>ORD103936</t>
  </si>
  <si>
    <t>ORD103937</t>
  </si>
  <si>
    <t>PROD9080C</t>
  </si>
  <si>
    <t>ORD103938</t>
  </si>
  <si>
    <t>PROD2889D</t>
  </si>
  <si>
    <t>ORD103939</t>
  </si>
  <si>
    <t>PROD2092C</t>
  </si>
  <si>
    <t>ORD103940</t>
  </si>
  <si>
    <t>PROD7823D</t>
  </si>
  <si>
    <t>ORD103941</t>
  </si>
  <si>
    <t>PROD1008D</t>
  </si>
  <si>
    <t>ORD103942</t>
  </si>
  <si>
    <t>PROD5164A</t>
  </si>
  <si>
    <t>ORD103943</t>
  </si>
  <si>
    <t>PROD4379A</t>
  </si>
  <si>
    <t>ORD103944</t>
  </si>
  <si>
    <t>PROD2439D</t>
  </si>
  <si>
    <t>ORD103945</t>
  </si>
  <si>
    <t>PROD1200A</t>
  </si>
  <si>
    <t>ORD103946</t>
  </si>
  <si>
    <t>PROD3433C</t>
  </si>
  <si>
    <t>ORD103947</t>
  </si>
  <si>
    <t>PROD3000C</t>
  </si>
  <si>
    <t>ORD103948</t>
  </si>
  <si>
    <t>PROD2023D</t>
  </si>
  <si>
    <t>ORD103949</t>
  </si>
  <si>
    <t>PROD9495C</t>
  </si>
  <si>
    <t>ORD103950</t>
  </si>
  <si>
    <t>PROD2058D</t>
  </si>
  <si>
    <t>ORD103951</t>
  </si>
  <si>
    <t>PROD6152A</t>
  </si>
  <si>
    <t>ORD103952</t>
  </si>
  <si>
    <t>ORD103953</t>
  </si>
  <si>
    <t>PROD8922D</t>
  </si>
  <si>
    <t>ORD103954</t>
  </si>
  <si>
    <t>PROD1224C</t>
  </si>
  <si>
    <t>ORD103955</t>
  </si>
  <si>
    <t>PROD5382B</t>
  </si>
  <si>
    <t>ORD103956</t>
  </si>
  <si>
    <t>PROD9224C</t>
  </si>
  <si>
    <t>ORD103957</t>
  </si>
  <si>
    <t>PROD5163A</t>
  </si>
  <si>
    <t>ORD103958</t>
  </si>
  <si>
    <t>PROD7518D</t>
  </si>
  <si>
    <t>ORD103959</t>
  </si>
  <si>
    <t>ORD103960</t>
  </si>
  <si>
    <t>PROD4366B</t>
  </si>
  <si>
    <t>ORD103961</t>
  </si>
  <si>
    <t>PROD3908D</t>
  </si>
  <si>
    <t>ORD103962</t>
  </si>
  <si>
    <t>PROD4299A</t>
  </si>
  <si>
    <t>ORD103963</t>
  </si>
  <si>
    <t>PROD3624B</t>
  </si>
  <si>
    <t>ORD103964</t>
  </si>
  <si>
    <t>PROD9504C</t>
  </si>
  <si>
    <t>ORD103965</t>
  </si>
  <si>
    <t>PROD4104C</t>
  </si>
  <si>
    <t>ORD103966</t>
  </si>
  <si>
    <t>PROD4809D</t>
  </si>
  <si>
    <t>ORD103967</t>
  </si>
  <si>
    <t>PROD8197B</t>
  </si>
  <si>
    <t>ORD103968</t>
  </si>
  <si>
    <t>PROD3350C</t>
  </si>
  <si>
    <t>ORD103969</t>
  </si>
  <si>
    <t>PROD6966C</t>
  </si>
  <si>
    <t>ORD103970</t>
  </si>
  <si>
    <t>ORD103971</t>
  </si>
  <si>
    <t>PROD7918A</t>
  </si>
  <si>
    <t>ORD103972</t>
  </si>
  <si>
    <t>PROD4921B</t>
  </si>
  <si>
    <t>ORD103973</t>
  </si>
  <si>
    <t>PROD3918C</t>
  </si>
  <si>
    <t>ORD103974</t>
  </si>
  <si>
    <t>PROD3971B</t>
  </si>
  <si>
    <t>ORD103975</t>
  </si>
  <si>
    <t>PROD1970C</t>
  </si>
  <si>
    <t>ORD103976</t>
  </si>
  <si>
    <t>PROD9506B</t>
  </si>
  <si>
    <t>ORD103977</t>
  </si>
  <si>
    <t>ORD103978</t>
  </si>
  <si>
    <t>PROD5941C</t>
  </si>
  <si>
    <t>ORD103979</t>
  </si>
  <si>
    <t>PROD9908A</t>
  </si>
  <si>
    <t>ORD103980</t>
  </si>
  <si>
    <t>PROD6016C</t>
  </si>
  <si>
    <t>ORD103981</t>
  </si>
  <si>
    <t>PROD6274B</t>
  </si>
  <si>
    <t>ORD103982</t>
  </si>
  <si>
    <t>PROD4806C</t>
  </si>
  <si>
    <t>ORD103983</t>
  </si>
  <si>
    <t>PROD8967C</t>
  </si>
  <si>
    <t>ORD103984</t>
  </si>
  <si>
    <t>PROD1545D</t>
  </si>
  <si>
    <t>ORD103985</t>
  </si>
  <si>
    <t>PROD4492B</t>
  </si>
  <si>
    <t>ORD103986</t>
  </si>
  <si>
    <t>PROD6520B</t>
  </si>
  <si>
    <t>ORD103987</t>
  </si>
  <si>
    <t>PROD8989D</t>
  </si>
  <si>
    <t>ORD103988</t>
  </si>
  <si>
    <t>PROD1450D</t>
  </si>
  <si>
    <t>ORD103989</t>
  </si>
  <si>
    <t>PROD3357A</t>
  </si>
  <si>
    <t>ORD103990</t>
  </si>
  <si>
    <t>PROD5423D</t>
  </si>
  <si>
    <t>ORD103991</t>
  </si>
  <si>
    <t>ORD103992</t>
  </si>
  <si>
    <t>PROD6662D</t>
  </si>
  <si>
    <t>ORD103993</t>
  </si>
  <si>
    <t>PROD7789C</t>
  </si>
  <si>
    <t>ORD103994</t>
  </si>
  <si>
    <t>PROD2301D</t>
  </si>
  <si>
    <t>ORD103995</t>
  </si>
  <si>
    <t>PROD2391C</t>
  </si>
  <si>
    <t>ORD103996</t>
  </si>
  <si>
    <t>PROD9166C</t>
  </si>
  <si>
    <t>ORD103997</t>
  </si>
  <si>
    <t>PROD1545C</t>
  </si>
  <si>
    <t>ORD103998</t>
  </si>
  <si>
    <t>PROD6887C</t>
  </si>
  <si>
    <t>ORD103999</t>
  </si>
  <si>
    <t>ORD104000</t>
  </si>
  <si>
    <t>PROD8220C</t>
  </si>
  <si>
    <t>ORD104001</t>
  </si>
  <si>
    <t>ORD104002</t>
  </si>
  <si>
    <t>PROD6429A</t>
  </si>
  <si>
    <t>ORD104003</t>
  </si>
  <si>
    <t>PROD1981A</t>
  </si>
  <si>
    <t>ORD104004</t>
  </si>
  <si>
    <t>PROD9147C</t>
  </si>
  <si>
    <t>ORD104005</t>
  </si>
  <si>
    <t>PROD4091A</t>
  </si>
  <si>
    <t>ORD104006</t>
  </si>
  <si>
    <t>PROD6934C</t>
  </si>
  <si>
    <t>ORD104007</t>
  </si>
  <si>
    <t>PROD5634C</t>
  </si>
  <si>
    <t>ORD104008</t>
  </si>
  <si>
    <t>PROD2102A</t>
  </si>
  <si>
    <t>ORD104009</t>
  </si>
  <si>
    <t>PROD3574D</t>
  </si>
  <si>
    <t>ORD104010</t>
  </si>
  <si>
    <t>PROD6071D</t>
  </si>
  <si>
    <t>ORD104011</t>
  </si>
  <si>
    <t>ORD104012</t>
  </si>
  <si>
    <t>PROD7849C</t>
  </si>
  <si>
    <t>ORD104013</t>
  </si>
  <si>
    <t>PROD2827A</t>
  </si>
  <si>
    <t>ORD104014</t>
  </si>
  <si>
    <t>PROD8130D</t>
  </si>
  <si>
    <t>ORD104015</t>
  </si>
  <si>
    <t>PROD4108C</t>
  </si>
  <si>
    <t>ORD104016</t>
  </si>
  <si>
    <t>PROD8345D</t>
  </si>
  <si>
    <t>ORD104017</t>
  </si>
  <si>
    <t>PROD2913A</t>
  </si>
  <si>
    <t>ORD104018</t>
  </si>
  <si>
    <t>PROD8945A</t>
  </si>
  <si>
    <t>ORD104019</t>
  </si>
  <si>
    <t>PROD8668A</t>
  </si>
  <si>
    <t>ORD104020</t>
  </si>
  <si>
    <t>PROD5623A</t>
  </si>
  <si>
    <t>ORD104021</t>
  </si>
  <si>
    <t>PROD9038C</t>
  </si>
  <si>
    <t>ORD104022</t>
  </si>
  <si>
    <t>PROD7717B</t>
  </si>
  <si>
    <t>ORD104023</t>
  </si>
  <si>
    <t>PROD4535A</t>
  </si>
  <si>
    <t>ORD104024</t>
  </si>
  <si>
    <t>PROD7374C</t>
  </si>
  <si>
    <t>ORD104025</t>
  </si>
  <si>
    <t>PROD7604A</t>
  </si>
  <si>
    <t>ORD104026</t>
  </si>
  <si>
    <t>PROD5328B</t>
  </si>
  <si>
    <t>ORD104027</t>
  </si>
  <si>
    <t>PROD2681D</t>
  </si>
  <si>
    <t>ORD104028</t>
  </si>
  <si>
    <t>PROD5557D</t>
  </si>
  <si>
    <t>ORD104029</t>
  </si>
  <si>
    <t>PROD6466A</t>
  </si>
  <si>
    <t>ORD104030</t>
  </si>
  <si>
    <t>PROD8805A</t>
  </si>
  <si>
    <t>ORD104031</t>
  </si>
  <si>
    <t>PROD6044A</t>
  </si>
  <si>
    <t>ORD104032</t>
  </si>
  <si>
    <t>PROD5610A</t>
  </si>
  <si>
    <t>ORD104033</t>
  </si>
  <si>
    <t>PROD2930A</t>
  </si>
  <si>
    <t>ORD104034</t>
  </si>
  <si>
    <t>PROD3550D</t>
  </si>
  <si>
    <t>ORD104035</t>
  </si>
  <si>
    <t>PROD1450B</t>
  </si>
  <si>
    <t>ORD104036</t>
  </si>
  <si>
    <t>PROD5158B</t>
  </si>
  <si>
    <t>ORD104037</t>
  </si>
  <si>
    <t>PROD3605C</t>
  </si>
  <si>
    <t>ORD104038</t>
  </si>
  <si>
    <t>PROD4991A</t>
  </si>
  <si>
    <t>ORD104039</t>
  </si>
  <si>
    <t>PROD2222D</t>
  </si>
  <si>
    <t>ORD104040</t>
  </si>
  <si>
    <t>PROD3386C</t>
  </si>
  <si>
    <t>ORD104041</t>
  </si>
  <si>
    <t>PROD4941C</t>
  </si>
  <si>
    <t>ORD104042</t>
  </si>
  <si>
    <t>ORD104043</t>
  </si>
  <si>
    <t>PROD7179D</t>
  </si>
  <si>
    <t>ORD104044</t>
  </si>
  <si>
    <t>PROD1822B</t>
  </si>
  <si>
    <t>ORD104045</t>
  </si>
  <si>
    <t>PROD2131B</t>
  </si>
  <si>
    <t>ORD104046</t>
  </si>
  <si>
    <t>PROD6970D</t>
  </si>
  <si>
    <t>ORD104047</t>
  </si>
  <si>
    <t>PROD4432C</t>
  </si>
  <si>
    <t>ORD104048</t>
  </si>
  <si>
    <t>PROD7482D</t>
  </si>
  <si>
    <t>ORD104049</t>
  </si>
  <si>
    <t>PROD5509B</t>
  </si>
  <si>
    <t>ORD104050</t>
  </si>
  <si>
    <t>PROD2698D</t>
  </si>
  <si>
    <t>ORD104051</t>
  </si>
  <si>
    <t>ORD104052</t>
  </si>
  <si>
    <t>PROD5277A</t>
  </si>
  <si>
    <t>ORD104053</t>
  </si>
  <si>
    <t>PROD7985D</t>
  </si>
  <si>
    <t>ORD104054</t>
  </si>
  <si>
    <t>PROD5534D</t>
  </si>
  <si>
    <t>ORD104055</t>
  </si>
  <si>
    <t>PROD2147A</t>
  </si>
  <si>
    <t>ORD104056</t>
  </si>
  <si>
    <t>PROD5489D</t>
  </si>
  <si>
    <t>ORD104057</t>
  </si>
  <si>
    <t>PROD3452C</t>
  </si>
  <si>
    <t>ORD104058</t>
  </si>
  <si>
    <t>PROD5316D</t>
  </si>
  <si>
    <t>ORD104059</t>
  </si>
  <si>
    <t>PROD2791A</t>
  </si>
  <si>
    <t>ORD104060</t>
  </si>
  <si>
    <t>ORD104061</t>
  </si>
  <si>
    <t>PROD1764C</t>
  </si>
  <si>
    <t>ORD104062</t>
  </si>
  <si>
    <t>PROD3374D</t>
  </si>
  <si>
    <t>ORD104063</t>
  </si>
  <si>
    <t>PROD8180D</t>
  </si>
  <si>
    <t>ORD104064</t>
  </si>
  <si>
    <t>PROD2028D</t>
  </si>
  <si>
    <t>ORD104065</t>
  </si>
  <si>
    <t>PROD2287D</t>
  </si>
  <si>
    <t>ORD104066</t>
  </si>
  <si>
    <t>PROD8739B</t>
  </si>
  <si>
    <t>ORD104067</t>
  </si>
  <si>
    <t>PROD8520A</t>
  </si>
  <si>
    <t>ORD104068</t>
  </si>
  <si>
    <t>PROD2816A</t>
  </si>
  <si>
    <t>ORD104069</t>
  </si>
  <si>
    <t>PROD8480D</t>
  </si>
  <si>
    <t>ORD104070</t>
  </si>
  <si>
    <t>PROD3610B</t>
  </si>
  <si>
    <t>ORD104071</t>
  </si>
  <si>
    <t>PROD3474A</t>
  </si>
  <si>
    <t>ORD104072</t>
  </si>
  <si>
    <t>PROD7927D</t>
  </si>
  <si>
    <t>ORD104073</t>
  </si>
  <si>
    <t>PROD5384C</t>
  </si>
  <si>
    <t>ORD104074</t>
  </si>
  <si>
    <t>PROD1996B</t>
  </si>
  <si>
    <t>ORD104075</t>
  </si>
  <si>
    <t>PROD7609B</t>
  </si>
  <si>
    <t>ORD104076</t>
  </si>
  <si>
    <t>PROD6762A</t>
  </si>
  <si>
    <t>ORD104077</t>
  </si>
  <si>
    <t>PROD3485D</t>
  </si>
  <si>
    <t>ORD104078</t>
  </si>
  <si>
    <t>PROD7155D</t>
  </si>
  <si>
    <t>ORD104079</t>
  </si>
  <si>
    <t>PROD7344C</t>
  </si>
  <si>
    <t>ORD104080</t>
  </si>
  <si>
    <t>PROD9778B</t>
  </si>
  <si>
    <t>ORD104081</t>
  </si>
  <si>
    <t>PROD9442C</t>
  </si>
  <si>
    <t>ORD104082</t>
  </si>
  <si>
    <t>PROD1021D</t>
  </si>
  <si>
    <t>ORD104083</t>
  </si>
  <si>
    <t>PROD8659A</t>
  </si>
  <si>
    <t>ORD104084</t>
  </si>
  <si>
    <t>PROD1386B</t>
  </si>
  <si>
    <t>ORD104085</t>
  </si>
  <si>
    <t>PROD1818A</t>
  </si>
  <si>
    <t>ORD104086</t>
  </si>
  <si>
    <t>PROD9879C</t>
  </si>
  <si>
    <t>ORD104087</t>
  </si>
  <si>
    <t>PROD8281B</t>
  </si>
  <si>
    <t>ORD104088</t>
  </si>
  <si>
    <t>PROD2195C</t>
  </si>
  <si>
    <t>ORD104089</t>
  </si>
  <si>
    <t>PROD9358D</t>
  </si>
  <si>
    <t>ORD104090</t>
  </si>
  <si>
    <t>PROD5378A</t>
  </si>
  <si>
    <t>ORD104091</t>
  </si>
  <si>
    <t>PROD9070C</t>
  </si>
  <si>
    <t>ORD104092</t>
  </si>
  <si>
    <t>PROD3523D</t>
  </si>
  <si>
    <t>ORD104093</t>
  </si>
  <si>
    <t>PROD1688B</t>
  </si>
  <si>
    <t>ORD104094</t>
  </si>
  <si>
    <t>PROD1743D</t>
  </si>
  <si>
    <t>ORD104095</t>
  </si>
  <si>
    <t>PROD2418B</t>
  </si>
  <si>
    <t>ORD104096</t>
  </si>
  <si>
    <t>PROD4400D</t>
  </si>
  <si>
    <t>ORD104097</t>
  </si>
  <si>
    <t>PROD7108D</t>
  </si>
  <si>
    <t>ORD104098</t>
  </si>
  <si>
    <t>ORD104099</t>
  </si>
  <si>
    <t>PROD3109B</t>
  </si>
  <si>
    <t>ORD104100</t>
  </si>
  <si>
    <t>PROD9604B</t>
  </si>
  <si>
    <t>ORD104101</t>
  </si>
  <si>
    <t>PROD9120A</t>
  </si>
  <si>
    <t>ORD104102</t>
  </si>
  <si>
    <t>PROD9439C</t>
  </si>
  <si>
    <t>ORD104103</t>
  </si>
  <si>
    <t>PROD7856D</t>
  </si>
  <si>
    <t>ORD104104</t>
  </si>
  <si>
    <t>PROD9615B</t>
  </si>
  <si>
    <t>ORD104105</t>
  </si>
  <si>
    <t>PROD3780C</t>
  </si>
  <si>
    <t>ORD104106</t>
  </si>
  <si>
    <t>PROD1052D</t>
  </si>
  <si>
    <t>ORD104107</t>
  </si>
  <si>
    <t>PROD7344A</t>
  </si>
  <si>
    <t>ORD104108</t>
  </si>
  <si>
    <t>ORD104109</t>
  </si>
  <si>
    <t>PROD9944A</t>
  </si>
  <si>
    <t>ORD104110</t>
  </si>
  <si>
    <t>PROD1137B</t>
  </si>
  <si>
    <t>ORD104111</t>
  </si>
  <si>
    <t>ORD104112</t>
  </si>
  <si>
    <t>PROD4152C</t>
  </si>
  <si>
    <t>ORD104113</t>
  </si>
  <si>
    <t>PROD3994A</t>
  </si>
  <si>
    <t>ORD104114</t>
  </si>
  <si>
    <t>PROD6245D</t>
  </si>
  <si>
    <t>ORD104115</t>
  </si>
  <si>
    <t>PROD8293B</t>
  </si>
  <si>
    <t>ORD104116</t>
  </si>
  <si>
    <t>PROD9134A</t>
  </si>
  <si>
    <t>ORD104117</t>
  </si>
  <si>
    <t>PROD4281A</t>
  </si>
  <si>
    <t>ORD104118</t>
  </si>
  <si>
    <t>PROD5514C</t>
  </si>
  <si>
    <t>ORD104119</t>
  </si>
  <si>
    <t>PROD8824D</t>
  </si>
  <si>
    <t>ORD104120</t>
  </si>
  <si>
    <t>PROD1222A</t>
  </si>
  <si>
    <t>ORD104121</t>
  </si>
  <si>
    <t>PROD8959C</t>
  </si>
  <si>
    <t>ORD104122</t>
  </si>
  <si>
    <t>PROD6473D</t>
  </si>
  <si>
    <t>ORD104123</t>
  </si>
  <si>
    <t>PROD3216D</t>
  </si>
  <si>
    <t>ORD104124</t>
  </si>
  <si>
    <t>PROD4730B</t>
  </si>
  <si>
    <t>ORD104125</t>
  </si>
  <si>
    <t>PROD9597D</t>
  </si>
  <si>
    <t>ORD104126</t>
  </si>
  <si>
    <t>PROD7754D</t>
  </si>
  <si>
    <t>ORD104127</t>
  </si>
  <si>
    <t>PROD6114B</t>
  </si>
  <si>
    <t>ORD104128</t>
  </si>
  <si>
    <t>PROD1515A</t>
  </si>
  <si>
    <t>ORD104129</t>
  </si>
  <si>
    <t>PROD8109A</t>
  </si>
  <si>
    <t>ORD104130</t>
  </si>
  <si>
    <t>PROD6293C</t>
  </si>
  <si>
    <t>ORD104131</t>
  </si>
  <si>
    <t>PROD3134D</t>
  </si>
  <si>
    <t>ORD104132</t>
  </si>
  <si>
    <t>ORD104133</t>
  </si>
  <si>
    <t>PROD2736A</t>
  </si>
  <si>
    <t>ORD104134</t>
  </si>
  <si>
    <t>PROD1015B</t>
  </si>
  <si>
    <t>ORD104135</t>
  </si>
  <si>
    <t>PROD5017C</t>
  </si>
  <si>
    <t>ORD104136</t>
  </si>
  <si>
    <t>PROD6240B</t>
  </si>
  <si>
    <t>ORD104137</t>
  </si>
  <si>
    <t>PROD3571C</t>
  </si>
  <si>
    <t>ORD104138</t>
  </si>
  <si>
    <t>PROD6884D</t>
  </si>
  <si>
    <t>ORD104139</t>
  </si>
  <si>
    <t>PROD9673B</t>
  </si>
  <si>
    <t>ORD104140</t>
  </si>
  <si>
    <t>PROD3193D</t>
  </si>
  <si>
    <t>ORD104141</t>
  </si>
  <si>
    <t>PROD6653D</t>
  </si>
  <si>
    <t>ORD104142</t>
  </si>
  <si>
    <t>PROD3121C</t>
  </si>
  <si>
    <t>ORD104143</t>
  </si>
  <si>
    <t>PROD5846A</t>
  </si>
  <si>
    <t>ORD104144</t>
  </si>
  <si>
    <t>PROD1527D</t>
  </si>
  <si>
    <t>ORD104145</t>
  </si>
  <si>
    <t>PROD7213C</t>
  </si>
  <si>
    <t>ORD104146</t>
  </si>
  <si>
    <t>ORD104147</t>
  </si>
  <si>
    <t>PROD6925C</t>
  </si>
  <si>
    <t>ORD104148</t>
  </si>
  <si>
    <t>PROD4351C</t>
  </si>
  <si>
    <t>ORD104149</t>
  </si>
  <si>
    <t>PROD2165B</t>
  </si>
  <si>
    <t>ORD104150</t>
  </si>
  <si>
    <t>PROD6343A</t>
  </si>
  <si>
    <t>ORD104151</t>
  </si>
  <si>
    <t>ORD104152</t>
  </si>
  <si>
    <t>ORD104153</t>
  </si>
  <si>
    <t>ORD104154</t>
  </si>
  <si>
    <t>PROD8002C</t>
  </si>
  <si>
    <t>ORD104155</t>
  </si>
  <si>
    <t>PROD4958D</t>
  </si>
  <si>
    <t>ORD104156</t>
  </si>
  <si>
    <t>PROD8121B</t>
  </si>
  <si>
    <t>ORD104157</t>
  </si>
  <si>
    <t>PROD4678C</t>
  </si>
  <si>
    <t>ORD104158</t>
  </si>
  <si>
    <t>PROD6172C</t>
  </si>
  <si>
    <t>ORD104159</t>
  </si>
  <si>
    <t>PROD6916C</t>
  </si>
  <si>
    <t>ORD104160</t>
  </si>
  <si>
    <t>PROD4492C</t>
  </si>
  <si>
    <t>ORD104161</t>
  </si>
  <si>
    <t>PROD6910A</t>
  </si>
  <si>
    <t>ORD104162</t>
  </si>
  <si>
    <t>PROD6845D</t>
  </si>
  <si>
    <t>ORD104163</t>
  </si>
  <si>
    <t>PROD7910B</t>
  </si>
  <si>
    <t>ORD104164</t>
  </si>
  <si>
    <t>PROD8662B</t>
  </si>
  <si>
    <t>ORD104165</t>
  </si>
  <si>
    <t>PROD4185A</t>
  </si>
  <si>
    <t>ORD104166</t>
  </si>
  <si>
    <t>PROD1430D</t>
  </si>
  <si>
    <t>ORD104167</t>
  </si>
  <si>
    <t>PROD5385A</t>
  </si>
  <si>
    <t>ORD104168</t>
  </si>
  <si>
    <t>PROD3880C</t>
  </si>
  <si>
    <t>ORD104169</t>
  </si>
  <si>
    <t>PROD2219C</t>
  </si>
  <si>
    <t>ORD104170</t>
  </si>
  <si>
    <t>PROD3556C</t>
  </si>
  <si>
    <t>ORD104171</t>
  </si>
  <si>
    <t>PROD8812C</t>
  </si>
  <si>
    <t>ORD104172</t>
  </si>
  <si>
    <t>PROD7687D</t>
  </si>
  <si>
    <t>ORD104173</t>
  </si>
  <si>
    <t>PROD1016B</t>
  </si>
  <si>
    <t>ORD104174</t>
  </si>
  <si>
    <t>PROD6943D</t>
  </si>
  <si>
    <t>ORD104175</t>
  </si>
  <si>
    <t>PROD8097C</t>
  </si>
  <si>
    <t>ORD104176</t>
  </si>
  <si>
    <t>PROD4044A</t>
  </si>
  <si>
    <t>ORD104177</t>
  </si>
  <si>
    <t>PROD8583B</t>
  </si>
  <si>
    <t>ORD104178</t>
  </si>
  <si>
    <t>PROD9040A</t>
  </si>
  <si>
    <t>ORD104179</t>
  </si>
  <si>
    <t>PROD8847A</t>
  </si>
  <si>
    <t>ORD104180</t>
  </si>
  <si>
    <t>PROD6433A</t>
  </si>
  <si>
    <t>ORD104181</t>
  </si>
  <si>
    <t>ORD104182</t>
  </si>
  <si>
    <t>PROD8556C</t>
  </si>
  <si>
    <t>ORD104183</t>
  </si>
  <si>
    <t>PROD9864C</t>
  </si>
  <si>
    <t>ORD104184</t>
  </si>
  <si>
    <t>PROD7417D</t>
  </si>
  <si>
    <t>ORD104185</t>
  </si>
  <si>
    <t>PROD8213A</t>
  </si>
  <si>
    <t>ORD104186</t>
  </si>
  <si>
    <t>PROD7302D</t>
  </si>
  <si>
    <t>ORD104187</t>
  </si>
  <si>
    <t>PROD1291B</t>
  </si>
  <si>
    <t>ORD104188</t>
  </si>
  <si>
    <t>PROD8362A</t>
  </si>
  <si>
    <t>ORD104189</t>
  </si>
  <si>
    <t>ORD104190</t>
  </si>
  <si>
    <t>PROD6973A</t>
  </si>
  <si>
    <t>ORD104191</t>
  </si>
  <si>
    <t>PROD1789C</t>
  </si>
  <si>
    <t>ORD104192</t>
  </si>
  <si>
    <t>PROD6383A</t>
  </si>
  <si>
    <t>ORD104193</t>
  </si>
  <si>
    <t>PROD3630D</t>
  </si>
  <si>
    <t>ORD104194</t>
  </si>
  <si>
    <t>PROD9562A</t>
  </si>
  <si>
    <t>ORD104195</t>
  </si>
  <si>
    <t>ORD104196</t>
  </si>
  <si>
    <t>ORD104197</t>
  </si>
  <si>
    <t>PROD6280D</t>
  </si>
  <si>
    <t>ORD104198</t>
  </si>
  <si>
    <t>ORD104199</t>
  </si>
  <si>
    <t>PROD7870C</t>
  </si>
  <si>
    <t>ORD104200</t>
  </si>
  <si>
    <t>PROD1620A</t>
  </si>
  <si>
    <t>ORD104201</t>
  </si>
  <si>
    <t>PROD8967D</t>
  </si>
  <si>
    <t>ORD104202</t>
  </si>
  <si>
    <t>PROD6904C</t>
  </si>
  <si>
    <t>ORD104203</t>
  </si>
  <si>
    <t>PROD2920A</t>
  </si>
  <si>
    <t>ORD104204</t>
  </si>
  <si>
    <t>PROD4452C</t>
  </si>
  <si>
    <t>ORD104205</t>
  </si>
  <si>
    <t>PROD9109B</t>
  </si>
  <si>
    <t>ORD104206</t>
  </si>
  <si>
    <t>PROD5567B</t>
  </si>
  <si>
    <t>ORD104207</t>
  </si>
  <si>
    <t>PROD6339D</t>
  </si>
  <si>
    <t>ORD104208</t>
  </si>
  <si>
    <t>PROD6336C</t>
  </si>
  <si>
    <t>ORD104209</t>
  </si>
  <si>
    <t>ORD104210</t>
  </si>
  <si>
    <t>PROD8008B</t>
  </si>
  <si>
    <t>ORD104211</t>
  </si>
  <si>
    <t>ORD104212</t>
  </si>
  <si>
    <t>PROD2382C</t>
  </si>
  <si>
    <t>ORD104213</t>
  </si>
  <si>
    <t>ORD104214</t>
  </si>
  <si>
    <t>PROD4872D</t>
  </si>
  <si>
    <t>ORD104215</t>
  </si>
  <si>
    <t>PROD9288B</t>
  </si>
  <si>
    <t>ORD104216</t>
  </si>
  <si>
    <t>PROD7395C</t>
  </si>
  <si>
    <t>ORD104217</t>
  </si>
  <si>
    <t>PROD3597C</t>
  </si>
  <si>
    <t>ORD104218</t>
  </si>
  <si>
    <t>PROD5200C</t>
  </si>
  <si>
    <t>ORD104219</t>
  </si>
  <si>
    <t>PROD1726D</t>
  </si>
  <si>
    <t>ORD104220</t>
  </si>
  <si>
    <t>PROD9498B</t>
  </si>
  <si>
    <t>ORD104221</t>
  </si>
  <si>
    <t>PROD6015B</t>
  </si>
  <si>
    <t>ORD104222</t>
  </si>
  <si>
    <t>PROD6903D</t>
  </si>
  <si>
    <t>ORD104223</t>
  </si>
  <si>
    <t>PROD5916A</t>
  </si>
  <si>
    <t>ORD104224</t>
  </si>
  <si>
    <t>PROD9985D</t>
  </si>
  <si>
    <t>ORD104225</t>
  </si>
  <si>
    <t>PROD7557A</t>
  </si>
  <si>
    <t>ORD104226</t>
  </si>
  <si>
    <t>PROD5689C</t>
  </si>
  <si>
    <t>ORD104227</t>
  </si>
  <si>
    <t>PROD9122D</t>
  </si>
  <si>
    <t>ORD104228</t>
  </si>
  <si>
    <t>ORD104229</t>
  </si>
  <si>
    <t>PROD5283B</t>
  </si>
  <si>
    <t>ORD104230</t>
  </si>
  <si>
    <t>PROD2499B</t>
  </si>
  <si>
    <t>ORD104231</t>
  </si>
  <si>
    <t>PROD4558A</t>
  </si>
  <si>
    <t>ORD104232</t>
  </si>
  <si>
    <t>PROD3911B</t>
  </si>
  <si>
    <t>ORD104233</t>
  </si>
  <si>
    <t>PROD3732A</t>
  </si>
  <si>
    <t>ORD104234</t>
  </si>
  <si>
    <t>ORD104235</t>
  </si>
  <si>
    <t>PROD3963C</t>
  </si>
  <si>
    <t>ORD104236</t>
  </si>
  <si>
    <t>PROD8352A</t>
  </si>
  <si>
    <t>ORD104237</t>
  </si>
  <si>
    <t>PROD2224C</t>
  </si>
  <si>
    <t>ORD104238</t>
  </si>
  <si>
    <t>PROD9043B</t>
  </si>
  <si>
    <t>ORD104239</t>
  </si>
  <si>
    <t>ORD104240</t>
  </si>
  <si>
    <t>PROD6332A</t>
  </si>
  <si>
    <t>ORD104241</t>
  </si>
  <si>
    <t>PROD6536A</t>
  </si>
  <si>
    <t>ORD104242</t>
  </si>
  <si>
    <t>PROD5807A</t>
  </si>
  <si>
    <t>ORD104243</t>
  </si>
  <si>
    <t>PROD4874A</t>
  </si>
  <si>
    <t>ORD104244</t>
  </si>
  <si>
    <t>PROD6244A</t>
  </si>
  <si>
    <t>ORD104245</t>
  </si>
  <si>
    <t>PROD1717A</t>
  </si>
  <si>
    <t>ORD104246</t>
  </si>
  <si>
    <t>PROD4688C</t>
  </si>
  <si>
    <t>ORD104247</t>
  </si>
  <si>
    <t>PROD9224A</t>
  </si>
  <si>
    <t>ORD104248</t>
  </si>
  <si>
    <t>PROD9557A</t>
  </si>
  <si>
    <t>ORD104249</t>
  </si>
  <si>
    <t>PROD2965B</t>
  </si>
  <si>
    <t>ORD104250</t>
  </si>
  <si>
    <t>PROD3613B</t>
  </si>
  <si>
    <t>ORD104251</t>
  </si>
  <si>
    <t>PROD9176B</t>
  </si>
  <si>
    <t>ORD104252</t>
  </si>
  <si>
    <t>ORD104253</t>
  </si>
  <si>
    <t>PROD8684A</t>
  </si>
  <si>
    <t>ORD104254</t>
  </si>
  <si>
    <t>PROD1251A</t>
  </si>
  <si>
    <t>ORD104255</t>
  </si>
  <si>
    <t>PROD7958C</t>
  </si>
  <si>
    <t>ORD104256</t>
  </si>
  <si>
    <t>PROD1406B</t>
  </si>
  <si>
    <t>ORD104257</t>
  </si>
  <si>
    <t>PROD8240A</t>
  </si>
  <si>
    <t>ORD104258</t>
  </si>
  <si>
    <t>PROD3742B</t>
  </si>
  <si>
    <t>ORD104259</t>
  </si>
  <si>
    <t>PROD5171A</t>
  </si>
  <si>
    <t>ORD104260</t>
  </si>
  <si>
    <t>PROD7061C</t>
  </si>
  <si>
    <t>ORD104261</t>
  </si>
  <si>
    <t>PROD5393B</t>
  </si>
  <si>
    <t>ORD104262</t>
  </si>
  <si>
    <t>PROD2692A</t>
  </si>
  <si>
    <t>ORD104263</t>
  </si>
  <si>
    <t>PROD5667D</t>
  </si>
  <si>
    <t>ORD104264</t>
  </si>
  <si>
    <t>ORD104265</t>
  </si>
  <si>
    <t>PROD3543C</t>
  </si>
  <si>
    <t>ORD104266</t>
  </si>
  <si>
    <t>PROD2754C</t>
  </si>
  <si>
    <t>ORD104267</t>
  </si>
  <si>
    <t>PROD7707C</t>
  </si>
  <si>
    <t>ORD104268</t>
  </si>
  <si>
    <t>PROD1699C</t>
  </si>
  <si>
    <t>ORD104269</t>
  </si>
  <si>
    <t>PROD1869B</t>
  </si>
  <si>
    <t>ORD104270</t>
  </si>
  <si>
    <t>PROD3331A</t>
  </si>
  <si>
    <t>ORD104271</t>
  </si>
  <si>
    <t>PROD1573C</t>
  </si>
  <si>
    <t>ORD104272</t>
  </si>
  <si>
    <t>ORD104273</t>
  </si>
  <si>
    <t>PROD7105D</t>
  </si>
  <si>
    <t>ORD104274</t>
  </si>
  <si>
    <t>ORD104275</t>
  </si>
  <si>
    <t>PROD2291A</t>
  </si>
  <si>
    <t>ORD104276</t>
  </si>
  <si>
    <t>PROD4826C</t>
  </si>
  <si>
    <t>ORD104277</t>
  </si>
  <si>
    <t>PROD8273D</t>
  </si>
  <si>
    <t>ORD104278</t>
  </si>
  <si>
    <t>PROD8713A</t>
  </si>
  <si>
    <t>ORD104279</t>
  </si>
  <si>
    <t>ORD104280</t>
  </si>
  <si>
    <t>PROD2229B</t>
  </si>
  <si>
    <t>ORD104281</t>
  </si>
  <si>
    <t>PROD2071A</t>
  </si>
  <si>
    <t>ORD104282</t>
  </si>
  <si>
    <t>PROD4751C</t>
  </si>
  <si>
    <t>ORD104283</t>
  </si>
  <si>
    <t>PROD4178A</t>
  </si>
  <si>
    <t>ORD104284</t>
  </si>
  <si>
    <t>PROD1226C</t>
  </si>
  <si>
    <t>ORD104285</t>
  </si>
  <si>
    <t>PROD7628C</t>
  </si>
  <si>
    <t>ORD104286</t>
  </si>
  <si>
    <t>PROD9327A</t>
  </si>
  <si>
    <t>ORD104287</t>
  </si>
  <si>
    <t>ORD104288</t>
  </si>
  <si>
    <t>PROD2281C</t>
  </si>
  <si>
    <t>ORD104289</t>
  </si>
  <si>
    <t>PROD4300A</t>
  </si>
  <si>
    <t>ORD104290</t>
  </si>
  <si>
    <t>PROD5541A</t>
  </si>
  <si>
    <t>ORD104291</t>
  </si>
  <si>
    <t>ORD104292</t>
  </si>
  <si>
    <t>PROD2691A</t>
  </si>
  <si>
    <t>ORD104293</t>
  </si>
  <si>
    <t>PROD1559B</t>
  </si>
  <si>
    <t>ORD104294</t>
  </si>
  <si>
    <t>ORD104295</t>
  </si>
  <si>
    <t>PROD3619D</t>
  </si>
  <si>
    <t>ORD104296</t>
  </si>
  <si>
    <t>PROD9798A</t>
  </si>
  <si>
    <t>ORD104297</t>
  </si>
  <si>
    <t>ORD104298</t>
  </si>
  <si>
    <t>ORD104299</t>
  </si>
  <si>
    <t>PROD3856A</t>
  </si>
  <si>
    <t>ORD104300</t>
  </si>
  <si>
    <t>PROD4787A</t>
  </si>
  <si>
    <t>ORD104301</t>
  </si>
  <si>
    <t>ORD104302</t>
  </si>
  <si>
    <t>PROD4302D</t>
  </si>
  <si>
    <t>ORD104303</t>
  </si>
  <si>
    <t>PROD7975A</t>
  </si>
  <si>
    <t>ORD104304</t>
  </si>
  <si>
    <t>PROD6436A</t>
  </si>
  <si>
    <t>ORD104305</t>
  </si>
  <si>
    <t>PROD9991C</t>
  </si>
  <si>
    <t>ORD104306</t>
  </si>
  <si>
    <t>PROD2402C</t>
  </si>
  <si>
    <t>ORD104307</t>
  </si>
  <si>
    <t>PROD3262C</t>
  </si>
  <si>
    <t>ORD104308</t>
  </si>
  <si>
    <t>PROD8205C</t>
  </si>
  <si>
    <t>ORD104309</t>
  </si>
  <si>
    <t>PROD3988C</t>
  </si>
  <si>
    <t>ORD104310</t>
  </si>
  <si>
    <t>PROD6453A</t>
  </si>
  <si>
    <t>ORD104311</t>
  </si>
  <si>
    <t>PROD5780A</t>
  </si>
  <si>
    <t>ORD104312</t>
  </si>
  <si>
    <t>PROD9993A</t>
  </si>
  <si>
    <t>ORD104313</t>
  </si>
  <si>
    <t>PROD8577A</t>
  </si>
  <si>
    <t>ORD104314</t>
  </si>
  <si>
    <t>PROD7015C</t>
  </si>
  <si>
    <t>ORD104315</t>
  </si>
  <si>
    <t>ORD104316</t>
  </si>
  <si>
    <t>PROD1052C</t>
  </si>
  <si>
    <t>ORD104317</t>
  </si>
  <si>
    <t>PROD1832D</t>
  </si>
  <si>
    <t>ORD104318</t>
  </si>
  <si>
    <t>PROD6617B</t>
  </si>
  <si>
    <t>ORD104319</t>
  </si>
  <si>
    <t>PROD7170D</t>
  </si>
  <si>
    <t>ORD104320</t>
  </si>
  <si>
    <t>PROD8398C</t>
  </si>
  <si>
    <t>ORD104321</t>
  </si>
  <si>
    <t>PROD7847A</t>
  </si>
  <si>
    <t>ORD104322</t>
  </si>
  <si>
    <t>ORD104323</t>
  </si>
  <si>
    <t>PROD5725A</t>
  </si>
  <si>
    <t>ORD104324</t>
  </si>
  <si>
    <t>PROD2725B</t>
  </si>
  <si>
    <t>ORD104325</t>
  </si>
  <si>
    <t>PROD1360C</t>
  </si>
  <si>
    <t>ORD104326</t>
  </si>
  <si>
    <t>PROD6412D</t>
  </si>
  <si>
    <t>ORD104327</t>
  </si>
  <si>
    <t>PROD3148B</t>
  </si>
  <si>
    <t>ORD104328</t>
  </si>
  <si>
    <t>PROD8242A</t>
  </si>
  <si>
    <t>ORD104329</t>
  </si>
  <si>
    <t>ORD104330</t>
  </si>
  <si>
    <t>PROD2303D</t>
  </si>
  <si>
    <t>ORD104331</t>
  </si>
  <si>
    <t>PROD6480C</t>
  </si>
  <si>
    <t>ORD104332</t>
  </si>
  <si>
    <t>PROD8321D</t>
  </si>
  <si>
    <t>ORD104333</t>
  </si>
  <si>
    <t>PROD7986D</t>
  </si>
  <si>
    <t>ORD104334</t>
  </si>
  <si>
    <t>PROD3002B</t>
  </si>
  <si>
    <t>ORD104335</t>
  </si>
  <si>
    <t>PROD8642C</t>
  </si>
  <si>
    <t>ORD104336</t>
  </si>
  <si>
    <t>PROD7749A</t>
  </si>
  <si>
    <t>ORD104337</t>
  </si>
  <si>
    <t>PROD8477C</t>
  </si>
  <si>
    <t>ORD104338</t>
  </si>
  <si>
    <t>PROD1507B</t>
  </si>
  <si>
    <t>ORD104339</t>
  </si>
  <si>
    <t>PROD9764D</t>
  </si>
  <si>
    <t>ORD104340</t>
  </si>
  <si>
    <t>PROD4530B</t>
  </si>
  <si>
    <t>ORD104341</t>
  </si>
  <si>
    <t>PROD2507D</t>
  </si>
  <si>
    <t>ORD104342</t>
  </si>
  <si>
    <t>PROD2146D</t>
  </si>
  <si>
    <t>ORD104343</t>
  </si>
  <si>
    <t>PROD7718B</t>
  </si>
  <si>
    <t>ORD104344</t>
  </si>
  <si>
    <t>ORD104345</t>
  </si>
  <si>
    <t>PROD5706A</t>
  </si>
  <si>
    <t>ORD104346</t>
  </si>
  <si>
    <t>ORD104347</t>
  </si>
  <si>
    <t>PROD5032D</t>
  </si>
  <si>
    <t>ORD104348</t>
  </si>
  <si>
    <t>PROD1628A</t>
  </si>
  <si>
    <t>ORD104349</t>
  </si>
  <si>
    <t>PROD5462A</t>
  </si>
  <si>
    <t>ORD104350</t>
  </si>
  <si>
    <t>PROD9474D</t>
  </si>
  <si>
    <t>ORD104351</t>
  </si>
  <si>
    <t>PROD4956B</t>
  </si>
  <si>
    <t>ORD104352</t>
  </si>
  <si>
    <t>PROD5202C</t>
  </si>
  <si>
    <t>ORD104353</t>
  </si>
  <si>
    <t>PROD6963A</t>
  </si>
  <si>
    <t>ORD104354</t>
  </si>
  <si>
    <t>PROD5025B</t>
  </si>
  <si>
    <t>ORD104355</t>
  </si>
  <si>
    <t>PROD8036A</t>
  </si>
  <si>
    <t>ORD104356</t>
  </si>
  <si>
    <t>ORD104357</t>
  </si>
  <si>
    <t>PROD6471B</t>
  </si>
  <si>
    <t>ORD104358</t>
  </si>
  <si>
    <t>PROD1038D</t>
  </si>
  <si>
    <t>ORD104359</t>
  </si>
  <si>
    <t>PROD5011C</t>
  </si>
  <si>
    <t>ORD104360</t>
  </si>
  <si>
    <t>PROD7132B</t>
  </si>
  <si>
    <t>ORD104361</t>
  </si>
  <si>
    <t>PROD1974D</t>
  </si>
  <si>
    <t>ORD104362</t>
  </si>
  <si>
    <t>PROD8443B</t>
  </si>
  <si>
    <t>ORD104363</t>
  </si>
  <si>
    <t>ORD104364</t>
  </si>
  <si>
    <t>PROD2760C</t>
  </si>
  <si>
    <t>ORD104365</t>
  </si>
  <si>
    <t>PROD1621B</t>
  </si>
  <si>
    <t>ORD104366</t>
  </si>
  <si>
    <t>PROD7024C</t>
  </si>
  <si>
    <t>ORD104367</t>
  </si>
  <si>
    <t>PROD4598B</t>
  </si>
  <si>
    <t>ORD104368</t>
  </si>
  <si>
    <t>PROD9267C</t>
  </si>
  <si>
    <t>ORD104369</t>
  </si>
  <si>
    <t>PROD8901B</t>
  </si>
  <si>
    <t>ORD104370</t>
  </si>
  <si>
    <t>PROD8080C</t>
  </si>
  <si>
    <t>ORD104371</t>
  </si>
  <si>
    <t>PROD6594D</t>
  </si>
  <si>
    <t>ORD104372</t>
  </si>
  <si>
    <t>PROD9753D</t>
  </si>
  <si>
    <t>ORD104373</t>
  </si>
  <si>
    <t>PROD1566D</t>
  </si>
  <si>
    <t>ORD104374</t>
  </si>
  <si>
    <t>PROD4410A</t>
  </si>
  <si>
    <t>ORD104375</t>
  </si>
  <si>
    <t>PROD5880C</t>
  </si>
  <si>
    <t>ORD104376</t>
  </si>
  <si>
    <t>PROD1006A</t>
  </si>
  <si>
    <t>ORD104377</t>
  </si>
  <si>
    <t>PROD7468C</t>
  </si>
  <si>
    <t>ORD104378</t>
  </si>
  <si>
    <t>PROD9007B</t>
  </si>
  <si>
    <t>ORD104379</t>
  </si>
  <si>
    <t>PROD9908B</t>
  </si>
  <si>
    <t>ORD104380</t>
  </si>
  <si>
    <t>PROD3924A</t>
  </si>
  <si>
    <t>ORD104381</t>
  </si>
  <si>
    <t>PROD5387B</t>
  </si>
  <si>
    <t>ORD104382</t>
  </si>
  <si>
    <t>PROD3298B</t>
  </si>
  <si>
    <t>ORD104383</t>
  </si>
  <si>
    <t>PROD1790D</t>
  </si>
  <si>
    <t>ORD104384</t>
  </si>
  <si>
    <t>PROD2186C</t>
  </si>
  <si>
    <t>ORD104385</t>
  </si>
  <si>
    <t>PROD8715A</t>
  </si>
  <si>
    <t>ORD104386</t>
  </si>
  <si>
    <t>PROD6423C</t>
  </si>
  <si>
    <t>ORD104387</t>
  </si>
  <si>
    <t>PROD6246C</t>
  </si>
  <si>
    <t>ORD104388</t>
  </si>
  <si>
    <t>ORD104389</t>
  </si>
  <si>
    <t>PROD5321B</t>
  </si>
  <si>
    <t>ORD104390</t>
  </si>
  <si>
    <t>ORD104391</t>
  </si>
  <si>
    <t>PROD9667B</t>
  </si>
  <si>
    <t>ORD104392</t>
  </si>
  <si>
    <t>PROD1863B</t>
  </si>
  <si>
    <t>ORD104393</t>
  </si>
  <si>
    <t>PROD1478A</t>
  </si>
  <si>
    <t>ORD104394</t>
  </si>
  <si>
    <t>PROD9226A</t>
  </si>
  <si>
    <t>ORD104395</t>
  </si>
  <si>
    <t>PROD3078A</t>
  </si>
  <si>
    <t>ORD104396</t>
  </si>
  <si>
    <t>PROD2552D</t>
  </si>
  <si>
    <t>ORD104397</t>
  </si>
  <si>
    <t>PROD4309D</t>
  </si>
  <si>
    <t>ORD104398</t>
  </si>
  <si>
    <t>PROD5490D</t>
  </si>
  <si>
    <t>ORD104399</t>
  </si>
  <si>
    <t>PROD9999C</t>
  </si>
  <si>
    <t>ORD104400</t>
  </si>
  <si>
    <t>ORD104401</t>
  </si>
  <si>
    <t>PROD8871A</t>
  </si>
  <si>
    <t>ORD104402</t>
  </si>
  <si>
    <t>PROD2256C</t>
  </si>
  <si>
    <t>ORD104403</t>
  </si>
  <si>
    <t>PROD3473C</t>
  </si>
  <si>
    <t>ORD104404</t>
  </si>
  <si>
    <t>PROD4767B</t>
  </si>
  <si>
    <t>ORD104405</t>
  </si>
  <si>
    <t>PROD8117B</t>
  </si>
  <si>
    <t>ORD104406</t>
  </si>
  <si>
    <t>PROD9767A</t>
  </si>
  <si>
    <t>ORD104407</t>
  </si>
  <si>
    <t>PROD5090C</t>
  </si>
  <si>
    <t>ORD104408</t>
  </si>
  <si>
    <t>PROD8982B</t>
  </si>
  <si>
    <t>ORD104409</t>
  </si>
  <si>
    <t>PROD5755B</t>
  </si>
  <si>
    <t>ORD104410</t>
  </si>
  <si>
    <t>PROD9655B</t>
  </si>
  <si>
    <t>ORD104411</t>
  </si>
  <si>
    <t>PROD7891B</t>
  </si>
  <si>
    <t>ORD104412</t>
  </si>
  <si>
    <t>PROD8177D</t>
  </si>
  <si>
    <t>ORD104413</t>
  </si>
  <si>
    <t>PROD7444D</t>
  </si>
  <si>
    <t>ORD104414</t>
  </si>
  <si>
    <t>PROD8661D</t>
  </si>
  <si>
    <t>ORD104415</t>
  </si>
  <si>
    <t>PROD7753B</t>
  </si>
  <si>
    <t>ORD104416</t>
  </si>
  <si>
    <t>PROD5867C</t>
  </si>
  <si>
    <t>ORD104417</t>
  </si>
  <si>
    <t>PROD8202C</t>
  </si>
  <si>
    <t>ORD104418</t>
  </si>
  <si>
    <t>PROD4700B</t>
  </si>
  <si>
    <t>ORD104419</t>
  </si>
  <si>
    <t>PROD5688B</t>
  </si>
  <si>
    <t>ORD104420</t>
  </si>
  <si>
    <t>PROD1253B</t>
  </si>
  <si>
    <t>ORD104421</t>
  </si>
  <si>
    <t>ORD104422</t>
  </si>
  <si>
    <t>PROD2302B</t>
  </si>
  <si>
    <t>ORD104423</t>
  </si>
  <si>
    <t>PROD2622B</t>
  </si>
  <si>
    <t>ORD104424</t>
  </si>
  <si>
    <t>PROD9223C</t>
  </si>
  <si>
    <t>ORD104425</t>
  </si>
  <si>
    <t>PROD1229A</t>
  </si>
  <si>
    <t>ORD104426</t>
  </si>
  <si>
    <t>PROD5283A</t>
  </si>
  <si>
    <t>ORD104427</t>
  </si>
  <si>
    <t>PROD5125C</t>
  </si>
  <si>
    <t>ORD104428</t>
  </si>
  <si>
    <t>ORD104429</t>
  </si>
  <si>
    <t>PROD1421A</t>
  </si>
  <si>
    <t>ORD104430</t>
  </si>
  <si>
    <t>PROD3519D</t>
  </si>
  <si>
    <t>ORD104431</t>
  </si>
  <si>
    <t>PROD4123A</t>
  </si>
  <si>
    <t>ORD104432</t>
  </si>
  <si>
    <t>PROD8657D</t>
  </si>
  <si>
    <t>ORD104433</t>
  </si>
  <si>
    <t>ORD104434</t>
  </si>
  <si>
    <t>PROD6050B</t>
  </si>
  <si>
    <t>ORD104435</t>
  </si>
  <si>
    <t>PROD4280D</t>
  </si>
  <si>
    <t>ORD104436</t>
  </si>
  <si>
    <t>PROD6889C</t>
  </si>
  <si>
    <t>ORD104437</t>
  </si>
  <si>
    <t>PROD4531A</t>
  </si>
  <si>
    <t>ORD104438</t>
  </si>
  <si>
    <t>PROD3450D</t>
  </si>
  <si>
    <t>ORD104439</t>
  </si>
  <si>
    <t>PROD6369B</t>
  </si>
  <si>
    <t>ORD104440</t>
  </si>
  <si>
    <t>PROD5313A</t>
  </si>
  <si>
    <t>ORD104441</t>
  </si>
  <si>
    <t>PROD8924C</t>
  </si>
  <si>
    <t>ORD104442</t>
  </si>
  <si>
    <t>PROD7518C</t>
  </si>
  <si>
    <t>ORD104443</t>
  </si>
  <si>
    <t>PROD6824D</t>
  </si>
  <si>
    <t>ORD104444</t>
  </si>
  <si>
    <t>PROD6267B</t>
  </si>
  <si>
    <t>ORD104445</t>
  </si>
  <si>
    <t>PROD9195A</t>
  </si>
  <si>
    <t>ORD104446</t>
  </si>
  <si>
    <t>PROD2822B</t>
  </si>
  <si>
    <t>ORD104447</t>
  </si>
  <si>
    <t>PROD8921A</t>
  </si>
  <si>
    <t>ORD104448</t>
  </si>
  <si>
    <t>PROD3277C</t>
  </si>
  <si>
    <t>ORD104449</t>
  </si>
  <si>
    <t>PROD9727D</t>
  </si>
  <si>
    <t>ORD104450</t>
  </si>
  <si>
    <t>ORD104451</t>
  </si>
  <si>
    <t>PROD5093C</t>
  </si>
  <si>
    <t>ORD104452</t>
  </si>
  <si>
    <t>ORD104453</t>
  </si>
  <si>
    <t>PROD4067D</t>
  </si>
  <si>
    <t>ORD104454</t>
  </si>
  <si>
    <t>PROD6304D</t>
  </si>
  <si>
    <t>ORD104455</t>
  </si>
  <si>
    <t>PROD9603B</t>
  </si>
  <si>
    <t>ORD104456</t>
  </si>
  <si>
    <t>PROD5279D</t>
  </si>
  <si>
    <t>ORD104457</t>
  </si>
  <si>
    <t>ORD104458</t>
  </si>
  <si>
    <t>PROD6389D</t>
  </si>
  <si>
    <t>ORD104459</t>
  </si>
  <si>
    <t>PROD2711D</t>
  </si>
  <si>
    <t>ORD104460</t>
  </si>
  <si>
    <t>PROD3919A</t>
  </si>
  <si>
    <t>ORD104461</t>
  </si>
  <si>
    <t>PROD2326A</t>
  </si>
  <si>
    <t>ORD104462</t>
  </si>
  <si>
    <t>ORD104463</t>
  </si>
  <si>
    <t>PROD8705C</t>
  </si>
  <si>
    <t>ORD104464</t>
  </si>
  <si>
    <t>ORD104465</t>
  </si>
  <si>
    <t>PROD9841C</t>
  </si>
  <si>
    <t>ORD104466</t>
  </si>
  <si>
    <t>PROD1594A</t>
  </si>
  <si>
    <t>ORD104467</t>
  </si>
  <si>
    <t>PROD5901A</t>
  </si>
  <si>
    <t>ORD104468</t>
  </si>
  <si>
    <t>ORD104469</t>
  </si>
  <si>
    <t>PROD8389B</t>
  </si>
  <si>
    <t>ORD104470</t>
  </si>
  <si>
    <t>PROD6370B</t>
  </si>
  <si>
    <t>ORD104471</t>
  </si>
  <si>
    <t>PROD9191A</t>
  </si>
  <si>
    <t>ORD104472</t>
  </si>
  <si>
    <t>PROD3057D</t>
  </si>
  <si>
    <t>ORD104473</t>
  </si>
  <si>
    <t>PROD3125A</t>
  </si>
  <si>
    <t>ORD104474</t>
  </si>
  <si>
    <t>PROD7801A</t>
  </si>
  <si>
    <t>ORD104475</t>
  </si>
  <si>
    <t>PROD3936D</t>
  </si>
  <si>
    <t>ORD104476</t>
  </si>
  <si>
    <t>PROD4731C</t>
  </si>
  <si>
    <t>ORD104477</t>
  </si>
  <si>
    <t>ORD104478</t>
  </si>
  <si>
    <t>PROD5707D</t>
  </si>
  <si>
    <t>ORD104479</t>
  </si>
  <si>
    <t>PROD7645A</t>
  </si>
  <si>
    <t>ORD104480</t>
  </si>
  <si>
    <t>PROD8754C</t>
  </si>
  <si>
    <t>ORD104481</t>
  </si>
  <si>
    <t>ORD104482</t>
  </si>
  <si>
    <t>PROD3520C</t>
  </si>
  <si>
    <t>ORD104483</t>
  </si>
  <si>
    <t>PROD6891D</t>
  </si>
  <si>
    <t>ORD104484</t>
  </si>
  <si>
    <t>PROD1015C</t>
  </si>
  <si>
    <t>ORD104485</t>
  </si>
  <si>
    <t>PROD1254C</t>
  </si>
  <si>
    <t>ORD104486</t>
  </si>
  <si>
    <t>PROD6293D</t>
  </si>
  <si>
    <t>ORD104487</t>
  </si>
  <si>
    <t>PROD1690C</t>
  </si>
  <si>
    <t>ORD104488</t>
  </si>
  <si>
    <t>PROD8689A</t>
  </si>
  <si>
    <t>ORD104489</t>
  </si>
  <si>
    <t>PROD3408A</t>
  </si>
  <si>
    <t>ORD104490</t>
  </si>
  <si>
    <t>PROD5416A</t>
  </si>
  <si>
    <t>ORD104491</t>
  </si>
  <si>
    <t>PROD5706B</t>
  </si>
  <si>
    <t>ORD104492</t>
  </si>
  <si>
    <t>PROD3120D</t>
  </si>
  <si>
    <t>ORD104493</t>
  </si>
  <si>
    <t>PROD2570B</t>
  </si>
  <si>
    <t>ORD104494</t>
  </si>
  <si>
    <t>PROD4011C</t>
  </si>
  <si>
    <t>ORD104495</t>
  </si>
  <si>
    <t>PROD8443D</t>
  </si>
  <si>
    <t>ORD104496</t>
  </si>
  <si>
    <t>PROD8617A</t>
  </si>
  <si>
    <t>ORD104497</t>
  </si>
  <si>
    <t>PROD4075A</t>
  </si>
  <si>
    <t>ORD104498</t>
  </si>
  <si>
    <t>PROD4064B</t>
  </si>
  <si>
    <t>ORD104499</t>
  </si>
  <si>
    <t>PROD4182B</t>
  </si>
  <si>
    <t>ORD104500</t>
  </si>
  <si>
    <t>PROD4655B</t>
  </si>
  <si>
    <t>ORD104501</t>
  </si>
  <si>
    <t>PROD6535A</t>
  </si>
  <si>
    <t>ORD104502</t>
  </si>
  <si>
    <t>PROD5553C</t>
  </si>
  <si>
    <t>ORD104503</t>
  </si>
  <si>
    <t>PROD7056D</t>
  </si>
  <si>
    <t>ORD104504</t>
  </si>
  <si>
    <t>PROD7799B</t>
  </si>
  <si>
    <t>ORD104505</t>
  </si>
  <si>
    <t>PROD4838B</t>
  </si>
  <si>
    <t>ORD104506</t>
  </si>
  <si>
    <t>ORD104507</t>
  </si>
  <si>
    <t>PROD9335B</t>
  </si>
  <si>
    <t>ORD104508</t>
  </si>
  <si>
    <t>PROD8897A</t>
  </si>
  <si>
    <t>ORD104509</t>
  </si>
  <si>
    <t>ORD104510</t>
  </si>
  <si>
    <t>PROD6948A</t>
  </si>
  <si>
    <t>ORD104511</t>
  </si>
  <si>
    <t>PROD3829C</t>
  </si>
  <si>
    <t>ORD104512</t>
  </si>
  <si>
    <t>PROD7028C</t>
  </si>
  <si>
    <t>ORD104513</t>
  </si>
  <si>
    <t>PROD1428C</t>
  </si>
  <si>
    <t>ORD104514</t>
  </si>
  <si>
    <t>PROD5735C</t>
  </si>
  <si>
    <t>ORD104515</t>
  </si>
  <si>
    <t>PROD2100C</t>
  </si>
  <si>
    <t>ORD104516</t>
  </si>
  <si>
    <t>PROD2166C</t>
  </si>
  <si>
    <t>ORD104517</t>
  </si>
  <si>
    <t>PROD9740B</t>
  </si>
  <si>
    <t>ORD104518</t>
  </si>
  <si>
    <t>PROD6954B</t>
  </si>
  <si>
    <t>ORD104519</t>
  </si>
  <si>
    <t>PROD5759C</t>
  </si>
  <si>
    <t>ORD104520</t>
  </si>
  <si>
    <t>PROD2299A</t>
  </si>
  <si>
    <t>ORD104521</t>
  </si>
  <si>
    <t>PROD7418C</t>
  </si>
  <si>
    <t>ORD104522</t>
  </si>
  <si>
    <t>ORD104523</t>
  </si>
  <si>
    <t>PROD3834A</t>
  </si>
  <si>
    <t>ORD104524</t>
  </si>
  <si>
    <t>PROD8510A</t>
  </si>
  <si>
    <t>ORD104525</t>
  </si>
  <si>
    <t>ORD104526</t>
  </si>
  <si>
    <t>PROD5379A</t>
  </si>
  <si>
    <t>ORD104527</t>
  </si>
  <si>
    <t>PROD3155D</t>
  </si>
  <si>
    <t>ORD104528</t>
  </si>
  <si>
    <t>PROD6487A</t>
  </si>
  <si>
    <t>ORD104529</t>
  </si>
  <si>
    <t>ORD104530</t>
  </si>
  <si>
    <t>PROD9174B</t>
  </si>
  <si>
    <t>ORD104531</t>
  </si>
  <si>
    <t>PROD4062B</t>
  </si>
  <si>
    <t>ORD104532</t>
  </si>
  <si>
    <t>PROD3896C</t>
  </si>
  <si>
    <t>ORD104533</t>
  </si>
  <si>
    <t>PROD4772B</t>
  </si>
  <si>
    <t>ORD104534</t>
  </si>
  <si>
    <t>PROD4892A</t>
  </si>
  <si>
    <t>ORD104535</t>
  </si>
  <si>
    <t>PROD3699D</t>
  </si>
  <si>
    <t>ORD104536</t>
  </si>
  <si>
    <t>PROD5208B</t>
  </si>
  <si>
    <t>ORD104537</t>
  </si>
  <si>
    <t>PROD3846D</t>
  </si>
  <si>
    <t>ORD104538</t>
  </si>
  <si>
    <t>PROD6476A</t>
  </si>
  <si>
    <t>ORD104539</t>
  </si>
  <si>
    <t>PROD8712D</t>
  </si>
  <si>
    <t>ORD104540</t>
  </si>
  <si>
    <t>PROD3207C</t>
  </si>
  <si>
    <t>ORD104541</t>
  </si>
  <si>
    <t>PROD8444B</t>
  </si>
  <si>
    <t>ORD104542</t>
  </si>
  <si>
    <t>ORD104543</t>
  </si>
  <si>
    <t>ORD104544</t>
  </si>
  <si>
    <t>PROD8823D</t>
  </si>
  <si>
    <t>ORD104545</t>
  </si>
  <si>
    <t>PROD6676A</t>
  </si>
  <si>
    <t>ORD104546</t>
  </si>
  <si>
    <t>PROD1324A</t>
  </si>
  <si>
    <t>ORD104547</t>
  </si>
  <si>
    <t>PROD4060C</t>
  </si>
  <si>
    <t>ORD104548</t>
  </si>
  <si>
    <t>PROD5717A</t>
  </si>
  <si>
    <t>ORD104549</t>
  </si>
  <si>
    <t>ORD104550</t>
  </si>
  <si>
    <t>PROD7767D</t>
  </si>
  <si>
    <t>ORD104551</t>
  </si>
  <si>
    <t>ORD104552</t>
  </si>
  <si>
    <t>PROD4084D</t>
  </si>
  <si>
    <t>ORD104553</t>
  </si>
  <si>
    <t>PROD3905C</t>
  </si>
  <si>
    <t>ORD104554</t>
  </si>
  <si>
    <t>PROD5769D</t>
  </si>
  <si>
    <t>ORD104555</t>
  </si>
  <si>
    <t>PROD5068C</t>
  </si>
  <si>
    <t>ORD104556</t>
  </si>
  <si>
    <t>PROD1733A</t>
  </si>
  <si>
    <t>ORD104557</t>
  </si>
  <si>
    <t>PROD1090B</t>
  </si>
  <si>
    <t>ORD104558</t>
  </si>
  <si>
    <t>PROD8602C</t>
  </si>
  <si>
    <t>ORD104559</t>
  </si>
  <si>
    <t>PROD6118C</t>
  </si>
  <si>
    <t>ORD104560</t>
  </si>
  <si>
    <t>PROD2227D</t>
  </si>
  <si>
    <t>ORD104561</t>
  </si>
  <si>
    <t>PROD6578C</t>
  </si>
  <si>
    <t>ORD104562</t>
  </si>
  <si>
    <t>PROD6827C</t>
  </si>
  <si>
    <t>ORD104563</t>
  </si>
  <si>
    <t>PROD4558B</t>
  </si>
  <si>
    <t>ORD104564</t>
  </si>
  <si>
    <t>PROD3887B</t>
  </si>
  <si>
    <t>ORD104565</t>
  </si>
  <si>
    <t>PROD4679D</t>
  </si>
  <si>
    <t>ORD104566</t>
  </si>
  <si>
    <t>PROD4649D</t>
  </si>
  <si>
    <t>ORD104567</t>
  </si>
  <si>
    <t>PROD3944A</t>
  </si>
  <si>
    <t>ORD104568</t>
  </si>
  <si>
    <t>PROD4320C</t>
  </si>
  <si>
    <t>ORD104569</t>
  </si>
  <si>
    <t>PROD7606A</t>
  </si>
  <si>
    <t>ORD104570</t>
  </si>
  <si>
    <t>PROD8303B</t>
  </si>
  <si>
    <t>ORD104571</t>
  </si>
  <si>
    <t>PROD6400C</t>
  </si>
  <si>
    <t>ORD104572</t>
  </si>
  <si>
    <t>PROD7543B</t>
  </si>
  <si>
    <t>ORD104573</t>
  </si>
  <si>
    <t>PROD2962C</t>
  </si>
  <si>
    <t>ORD104574</t>
  </si>
  <si>
    <t>ORD104575</t>
  </si>
  <si>
    <t>PROD1695C</t>
  </si>
  <si>
    <t>ORD104576</t>
  </si>
  <si>
    <t>PROD4911C</t>
  </si>
  <si>
    <t>ORD104577</t>
  </si>
  <si>
    <t>PROD2424B</t>
  </si>
  <si>
    <t>ORD104578</t>
  </si>
  <si>
    <t>ORD104579</t>
  </si>
  <si>
    <t>PROD6825A</t>
  </si>
  <si>
    <t>ORD104580</t>
  </si>
  <si>
    <t>PROD4114C</t>
  </si>
  <si>
    <t>ORD104581</t>
  </si>
  <si>
    <t>PROD5409B</t>
  </si>
  <si>
    <t>ORD104582</t>
  </si>
  <si>
    <t>PROD3454C</t>
  </si>
  <si>
    <t>ORD104583</t>
  </si>
  <si>
    <t>PROD5332B</t>
  </si>
  <si>
    <t>ORD104584</t>
  </si>
  <si>
    <t>PROD9117D</t>
  </si>
  <si>
    <t>ORD104585</t>
  </si>
  <si>
    <t>PROD2408D</t>
  </si>
  <si>
    <t>ORD104586</t>
  </si>
  <si>
    <t>PROD9368B</t>
  </si>
  <si>
    <t>ORD104587</t>
  </si>
  <si>
    <t>ORD104588</t>
  </si>
  <si>
    <t>PROD5638C</t>
  </si>
  <si>
    <t>ORD104589</t>
  </si>
  <si>
    <t>PROD7850C</t>
  </si>
  <si>
    <t>ORD104590</t>
  </si>
  <si>
    <t>PROD3928D</t>
  </si>
  <si>
    <t>ORD104591</t>
  </si>
  <si>
    <t>PROD9358B</t>
  </si>
  <si>
    <t>ORD104592</t>
  </si>
  <si>
    <t>PROD3968A</t>
  </si>
  <si>
    <t>ORD104593</t>
  </si>
  <si>
    <t>PROD9262B</t>
  </si>
  <si>
    <t>ORD104594</t>
  </si>
  <si>
    <t>ORD104595</t>
  </si>
  <si>
    <t>PROD2028C</t>
  </si>
  <si>
    <t>ORD104596</t>
  </si>
  <si>
    <t>PROD4933C</t>
  </si>
  <si>
    <t>ORD104597</t>
  </si>
  <si>
    <t>PROD1121C</t>
  </si>
  <si>
    <t>ORD104598</t>
  </si>
  <si>
    <t>PROD8989B</t>
  </si>
  <si>
    <t>ORD104599</t>
  </si>
  <si>
    <t>ORD104600</t>
  </si>
  <si>
    <t>PROD2405B</t>
  </si>
  <si>
    <t>ORD104601</t>
  </si>
  <si>
    <t>PROD2922D</t>
  </si>
  <si>
    <t>ORD104602</t>
  </si>
  <si>
    <t>PROD9938D</t>
  </si>
  <si>
    <t>ORD104603</t>
  </si>
  <si>
    <t>PROD3063C</t>
  </si>
  <si>
    <t>ORD104604</t>
  </si>
  <si>
    <t>ORD104605</t>
  </si>
  <si>
    <t>PROD4150C</t>
  </si>
  <si>
    <t>ORD104606</t>
  </si>
  <si>
    <t>PROD5114C</t>
  </si>
  <si>
    <t>ORD104607</t>
  </si>
  <si>
    <t>PROD6155B</t>
  </si>
  <si>
    <t>ORD104608</t>
  </si>
  <si>
    <t>PROD1426D</t>
  </si>
  <si>
    <t>ORD104609</t>
  </si>
  <si>
    <t>PROD6123B</t>
  </si>
  <si>
    <t>ORD104610</t>
  </si>
  <si>
    <t>PROD6910B</t>
  </si>
  <si>
    <t>ORD104611</t>
  </si>
  <si>
    <t>ORD104612</t>
  </si>
  <si>
    <t>PROD1692B</t>
  </si>
  <si>
    <t>ORD104613</t>
  </si>
  <si>
    <t>PROD4214B</t>
  </si>
  <si>
    <t>ORD104614</t>
  </si>
  <si>
    <t>PROD8714B</t>
  </si>
  <si>
    <t>ORD104615</t>
  </si>
  <si>
    <t>PROD9319A</t>
  </si>
  <si>
    <t>ORD104616</t>
  </si>
  <si>
    <t>PROD1444D</t>
  </si>
  <si>
    <t>ORD104617</t>
  </si>
  <si>
    <t>PROD2251A</t>
  </si>
  <si>
    <t>ORD104618</t>
  </si>
  <si>
    <t>PROD1821D</t>
  </si>
  <si>
    <t>ORD104619</t>
  </si>
  <si>
    <t>PROD3201A</t>
  </si>
  <si>
    <t>ORD104620</t>
  </si>
  <si>
    <t>PROD1670A</t>
  </si>
  <si>
    <t>ORD104621</t>
  </si>
  <si>
    <t>PROD8120A</t>
  </si>
  <si>
    <t>ORD104622</t>
  </si>
  <si>
    <t>PROD7881A</t>
  </si>
  <si>
    <t>ORD104623</t>
  </si>
  <si>
    <t>PROD5292B</t>
  </si>
  <si>
    <t>ORD104624</t>
  </si>
  <si>
    <t>PROD3130A</t>
  </si>
  <si>
    <t>ORD104625</t>
  </si>
  <si>
    <t>PROD6193B</t>
  </si>
  <si>
    <t>ORD104626</t>
  </si>
  <si>
    <t>PROD2221D</t>
  </si>
  <si>
    <t>ORD104627</t>
  </si>
  <si>
    <t>PROD7307C</t>
  </si>
  <si>
    <t>ORD104628</t>
  </si>
  <si>
    <t>PROD4400B</t>
  </si>
  <si>
    <t>ORD104629</t>
  </si>
  <si>
    <t>PROD1474C</t>
  </si>
  <si>
    <t>ORD104630</t>
  </si>
  <si>
    <t>PROD9839A</t>
  </si>
  <si>
    <t>ORD104631</t>
  </si>
  <si>
    <t>ORD104632</t>
  </si>
  <si>
    <t>PROD5738A</t>
  </si>
  <si>
    <t>ORD104633</t>
  </si>
  <si>
    <t>PROD2205D</t>
  </si>
  <si>
    <t>ORD104634</t>
  </si>
  <si>
    <t>PROD9312C</t>
  </si>
  <si>
    <t>ORD104635</t>
  </si>
  <si>
    <t>ORD104636</t>
  </si>
  <si>
    <t>PROD4141D</t>
  </si>
  <si>
    <t>ORD104637</t>
  </si>
  <si>
    <t>PROD7709C</t>
  </si>
  <si>
    <t>ORD104638</t>
  </si>
  <si>
    <t>PROD4094C</t>
  </si>
  <si>
    <t>ORD104639</t>
  </si>
  <si>
    <t>PROD4977D</t>
  </si>
  <si>
    <t>ORD104640</t>
  </si>
  <si>
    <t>PROD2788B</t>
  </si>
  <si>
    <t>ORD104641</t>
  </si>
  <si>
    <t>PROD6215C</t>
  </si>
  <si>
    <t>ORD104642</t>
  </si>
  <si>
    <t>PROD3545D</t>
  </si>
  <si>
    <t>ORD104643</t>
  </si>
  <si>
    <t>PROD2767D</t>
  </si>
  <si>
    <t>ORD104644</t>
  </si>
  <si>
    <t>PROD5104A</t>
  </si>
  <si>
    <t>ORD104645</t>
  </si>
  <si>
    <t>PROD3158A</t>
  </si>
  <si>
    <t>ORD104646</t>
  </si>
  <si>
    <t>PROD2261A</t>
  </si>
  <si>
    <t>ORD104647</t>
  </si>
  <si>
    <t>PROD7040D</t>
  </si>
  <si>
    <t>ORD104648</t>
  </si>
  <si>
    <t>PROD5807B</t>
  </si>
  <si>
    <t>ORD104649</t>
  </si>
  <si>
    <t>PROD1913C</t>
  </si>
  <si>
    <t>ORD104650</t>
  </si>
  <si>
    <t>PROD9596A</t>
  </si>
  <si>
    <t>ORD104651</t>
  </si>
  <si>
    <t>PROD9223D</t>
  </si>
  <si>
    <t>ORD104652</t>
  </si>
  <si>
    <t>PROD9338A</t>
  </si>
  <si>
    <t>ORD104653</t>
  </si>
  <si>
    <t>PROD7949C</t>
  </si>
  <si>
    <t>ORD104654</t>
  </si>
  <si>
    <t>PROD5333D</t>
  </si>
  <si>
    <t>ORD104655</t>
  </si>
  <si>
    <t>PROD3823D</t>
  </si>
  <si>
    <t>ORD104656</t>
  </si>
  <si>
    <t>ORD104657</t>
  </si>
  <si>
    <t>PROD1992B</t>
  </si>
  <si>
    <t>ORD104658</t>
  </si>
  <si>
    <t>PROD5615D</t>
  </si>
  <si>
    <t>ORD104659</t>
  </si>
  <si>
    <t>PROD7083C</t>
  </si>
  <si>
    <t>ORD104660</t>
  </si>
  <si>
    <t>PROD1869C</t>
  </si>
  <si>
    <t>ORD104661</t>
  </si>
  <si>
    <t>ORD104662</t>
  </si>
  <si>
    <t>PROD5750D</t>
  </si>
  <si>
    <t>ORD104663</t>
  </si>
  <si>
    <t>PROD2854A</t>
  </si>
  <si>
    <t>ORD104664</t>
  </si>
  <si>
    <t>ORD104665</t>
  </si>
  <si>
    <t>PROD4660B</t>
  </si>
  <si>
    <t>ORD104666</t>
  </si>
  <si>
    <t>ORD104667</t>
  </si>
  <si>
    <t>PROD6414A</t>
  </si>
  <si>
    <t>ORD104668</t>
  </si>
  <si>
    <t>PROD4231D</t>
  </si>
  <si>
    <t>ORD104669</t>
  </si>
  <si>
    <t>PROD7606B</t>
  </si>
  <si>
    <t>ORD104670</t>
  </si>
  <si>
    <t>ORD104671</t>
  </si>
  <si>
    <t>PROD2072A</t>
  </si>
  <si>
    <t>ORD104672</t>
  </si>
  <si>
    <t>PROD5185B</t>
  </si>
  <si>
    <t>ORD104673</t>
  </si>
  <si>
    <t>ORD104674</t>
  </si>
  <si>
    <t>PROD9619B</t>
  </si>
  <si>
    <t>ORD104675</t>
  </si>
  <si>
    <t>PROD9484C</t>
  </si>
  <si>
    <t>ORD104676</t>
  </si>
  <si>
    <t>ORD104677</t>
  </si>
  <si>
    <t>PROD6765C</t>
  </si>
  <si>
    <t>ORD104678</t>
  </si>
  <si>
    <t>PROD1905C</t>
  </si>
  <si>
    <t>ORD104679</t>
  </si>
  <si>
    <t>PROD2709B</t>
  </si>
  <si>
    <t>ORD104680</t>
  </si>
  <si>
    <t>PROD8336B</t>
  </si>
  <si>
    <t>ORD104681</t>
  </si>
  <si>
    <t>PROD2713D</t>
  </si>
  <si>
    <t>ORD104682</t>
  </si>
  <si>
    <t>PROD4539D</t>
  </si>
  <si>
    <t>ORD104683</t>
  </si>
  <si>
    <t>PROD7854C</t>
  </si>
  <si>
    <t>ORD104684</t>
  </si>
  <si>
    <t>PROD5564D</t>
  </si>
  <si>
    <t>ORD104685</t>
  </si>
  <si>
    <t>PROD1900B</t>
  </si>
  <si>
    <t>ORD104686</t>
  </si>
  <si>
    <t>PROD7135A</t>
  </si>
  <si>
    <t>ORD104687</t>
  </si>
  <si>
    <t>ORD104688</t>
  </si>
  <si>
    <t>PROD1446A</t>
  </si>
  <si>
    <t>ORD104689</t>
  </si>
  <si>
    <t>PROD7748B</t>
  </si>
  <si>
    <t>ORD104690</t>
  </si>
  <si>
    <t>PROD8745B</t>
  </si>
  <si>
    <t>ORD104691</t>
  </si>
  <si>
    <t>PROD5431B</t>
  </si>
  <si>
    <t>ORD104692</t>
  </si>
  <si>
    <t>PROD8461D</t>
  </si>
  <si>
    <t>ORD104693</t>
  </si>
  <si>
    <t>PROD4153D</t>
  </si>
  <si>
    <t>ORD104694</t>
  </si>
  <si>
    <t>PROD9680D</t>
  </si>
  <si>
    <t>ORD104695</t>
  </si>
  <si>
    <t>PROD3464B</t>
  </si>
  <si>
    <t>ORD104696</t>
  </si>
  <si>
    <t>PROD5694A</t>
  </si>
  <si>
    <t>ORD104697</t>
  </si>
  <si>
    <t>PROD7713A</t>
  </si>
  <si>
    <t>ORD104698</t>
  </si>
  <si>
    <t>PROD3126D</t>
  </si>
  <si>
    <t>ORD104699</t>
  </si>
  <si>
    <t>PROD2268D</t>
  </si>
  <si>
    <t>ORD104700</t>
  </si>
  <si>
    <t>ORD104701</t>
  </si>
  <si>
    <t>PROD7790D</t>
  </si>
  <si>
    <t>ORD104702</t>
  </si>
  <si>
    <t>PROD8390B</t>
  </si>
  <si>
    <t>ORD104703</t>
  </si>
  <si>
    <t>PROD2415A</t>
  </si>
  <si>
    <t>ORD104704</t>
  </si>
  <si>
    <t>PROD8949A</t>
  </si>
  <si>
    <t>ORD104705</t>
  </si>
  <si>
    <t>PROD8440B</t>
  </si>
  <si>
    <t>ORD104706</t>
  </si>
  <si>
    <t>PROD6704B</t>
  </si>
  <si>
    <t>ORD104707</t>
  </si>
  <si>
    <t>ORD104708</t>
  </si>
  <si>
    <t>PROD8143D</t>
  </si>
  <si>
    <t>ORD104709</t>
  </si>
  <si>
    <t>PROD4186D</t>
  </si>
  <si>
    <t>ORD104710</t>
  </si>
  <si>
    <t>PROD9559D</t>
  </si>
  <si>
    <t>ORD104711</t>
  </si>
  <si>
    <t>PROD1413A</t>
  </si>
  <si>
    <t>ORD104712</t>
  </si>
  <si>
    <t>PROD5602D</t>
  </si>
  <si>
    <t>ORD104713</t>
  </si>
  <si>
    <t>PROD2826B</t>
  </si>
  <si>
    <t>ORD104714</t>
  </si>
  <si>
    <t>PROD7678C</t>
  </si>
  <si>
    <t>ORD104715</t>
  </si>
  <si>
    <t>PROD5036B</t>
  </si>
  <si>
    <t>ORD104716</t>
  </si>
  <si>
    <t>PROD6662A</t>
  </si>
  <si>
    <t>ORD104717</t>
  </si>
  <si>
    <t>PROD5305A</t>
  </si>
  <si>
    <t>ORD104718</t>
  </si>
  <si>
    <t>PROD6395B</t>
  </si>
  <si>
    <t>ORD104719</t>
  </si>
  <si>
    <t>PROD3940B</t>
  </si>
  <si>
    <t>ORD104720</t>
  </si>
  <si>
    <t>PROD4073B</t>
  </si>
  <si>
    <t>ORD104721</t>
  </si>
  <si>
    <t>PROD7915A</t>
  </si>
  <si>
    <t>ORD104722</t>
  </si>
  <si>
    <t>PROD4265D</t>
  </si>
  <si>
    <t>ORD104723</t>
  </si>
  <si>
    <t>ORD104724</t>
  </si>
  <si>
    <t>PROD8429B</t>
  </si>
  <si>
    <t>ORD104725</t>
  </si>
  <si>
    <t>PROD4560D</t>
  </si>
  <si>
    <t>ORD104726</t>
  </si>
  <si>
    <t>PROD6819A</t>
  </si>
  <si>
    <t>ORD104727</t>
  </si>
  <si>
    <t>PROD5501C</t>
  </si>
  <si>
    <t>ORD104728</t>
  </si>
  <si>
    <t>PROD5127B</t>
  </si>
  <si>
    <t>ORD104729</t>
  </si>
  <si>
    <t>PROD5479B</t>
  </si>
  <si>
    <t>ORD104730</t>
  </si>
  <si>
    <t>PROD8857B</t>
  </si>
  <si>
    <t>ORD104731</t>
  </si>
  <si>
    <t>PROD1512B</t>
  </si>
  <si>
    <t>ORD104732</t>
  </si>
  <si>
    <t>PROD3757D</t>
  </si>
  <si>
    <t>ORD104733</t>
  </si>
  <si>
    <t>PROD7987B</t>
  </si>
  <si>
    <t>ORD104734</t>
  </si>
  <si>
    <t>PROD7237B</t>
  </si>
  <si>
    <t>ORD104735</t>
  </si>
  <si>
    <t>PROD4983B</t>
  </si>
  <si>
    <t>ORD104736</t>
  </si>
  <si>
    <t>PROD1534D</t>
  </si>
  <si>
    <t>ORD104737</t>
  </si>
  <si>
    <t>PROD6678D</t>
  </si>
  <si>
    <t>ORD104738</t>
  </si>
  <si>
    <t>PROD3883C</t>
  </si>
  <si>
    <t>ORD104739</t>
  </si>
  <si>
    <t>ORD104740</t>
  </si>
  <si>
    <t>PROD1177C</t>
  </si>
  <si>
    <t>ORD104741</t>
  </si>
  <si>
    <t>PROD7267D</t>
  </si>
  <si>
    <t>ORD104742</t>
  </si>
  <si>
    <t>PROD2279B</t>
  </si>
  <si>
    <t>ORD104743</t>
  </si>
  <si>
    <t>ORD104744</t>
  </si>
  <si>
    <t>PROD4201A</t>
  </si>
  <si>
    <t>ORD104745</t>
  </si>
  <si>
    <t>PROD7309C</t>
  </si>
  <si>
    <t>ORD104746</t>
  </si>
  <si>
    <t>PROD8422C</t>
  </si>
  <si>
    <t>ORD104747</t>
  </si>
  <si>
    <t>PROD9871C</t>
  </si>
  <si>
    <t>ORD104748</t>
  </si>
  <si>
    <t>PROD7851A</t>
  </si>
  <si>
    <t>ORD104749</t>
  </si>
  <si>
    <t>PROD7427B</t>
  </si>
  <si>
    <t>ORD104750</t>
  </si>
  <si>
    <t>PROD4110A</t>
  </si>
  <si>
    <t>ORD104751</t>
  </si>
  <si>
    <t>PROD6976A</t>
  </si>
  <si>
    <t>ORD104752</t>
  </si>
  <si>
    <t>PROD3425B</t>
  </si>
  <si>
    <t>ORD104753</t>
  </si>
  <si>
    <t>PROD9148A</t>
  </si>
  <si>
    <t>ORD104754</t>
  </si>
  <si>
    <t>PROD6453C</t>
  </si>
  <si>
    <t>ORD104755</t>
  </si>
  <si>
    <t>PROD9233B</t>
  </si>
  <si>
    <t>ORD104756</t>
  </si>
  <si>
    <t>PROD9528C</t>
  </si>
  <si>
    <t>ORD104757</t>
  </si>
  <si>
    <t>PROD4593A</t>
  </si>
  <si>
    <t>ORD104758</t>
  </si>
  <si>
    <t>PROD7576D</t>
  </si>
  <si>
    <t>ORD104759</t>
  </si>
  <si>
    <t>PROD1370C</t>
  </si>
  <si>
    <t>ORD104760</t>
  </si>
  <si>
    <t>ORD104761</t>
  </si>
  <si>
    <t>PROD9003C</t>
  </si>
  <si>
    <t>ORD104762</t>
  </si>
  <si>
    <t>ORD104763</t>
  </si>
  <si>
    <t>PROD9176A</t>
  </si>
  <si>
    <t>ORD104764</t>
  </si>
  <si>
    <t>PROD1464A</t>
  </si>
  <si>
    <t>ORD104765</t>
  </si>
  <si>
    <t>PROD3891A</t>
  </si>
  <si>
    <t>ORD104766</t>
  </si>
  <si>
    <t>ORD104767</t>
  </si>
  <si>
    <t>PROD4799B</t>
  </si>
  <si>
    <t>ORD104768</t>
  </si>
  <si>
    <t>PROD4274A</t>
  </si>
  <si>
    <t>ORD104769</t>
  </si>
  <si>
    <t>PROD5172C</t>
  </si>
  <si>
    <t>ORD104770</t>
  </si>
  <si>
    <t>PROD8951D</t>
  </si>
  <si>
    <t>ORD104771</t>
  </si>
  <si>
    <t>PROD2819B</t>
  </si>
  <si>
    <t>ORD104772</t>
  </si>
  <si>
    <t>ORD104773</t>
  </si>
  <si>
    <t>PROD1995B</t>
  </si>
  <si>
    <t>ORD104774</t>
  </si>
  <si>
    <t>PROD8368C</t>
  </si>
  <si>
    <t>ORD104775</t>
  </si>
  <si>
    <t>PROD6712C</t>
  </si>
  <si>
    <t>ORD104776</t>
  </si>
  <si>
    <t>PROD5299B</t>
  </si>
  <si>
    <t>ORD104777</t>
  </si>
  <si>
    <t>PROD1727A</t>
  </si>
  <si>
    <t>ORD104778</t>
  </si>
  <si>
    <t>PROD4859A</t>
  </si>
  <si>
    <t>ORD104779</t>
  </si>
  <si>
    <t>PROD7291C</t>
  </si>
  <si>
    <t>ORD104780</t>
  </si>
  <si>
    <t>PROD3806B</t>
  </si>
  <si>
    <t>ORD104781</t>
  </si>
  <si>
    <t>ORD104782</t>
  </si>
  <si>
    <t>PROD2717D</t>
  </si>
  <si>
    <t>ORD104783</t>
  </si>
  <si>
    <t>PROD1895B</t>
  </si>
  <si>
    <t>ORD104784</t>
  </si>
  <si>
    <t>PROD2733A</t>
  </si>
  <si>
    <t>ORD104785</t>
  </si>
  <si>
    <t>ORD104786</t>
  </si>
  <si>
    <t>PROD7985B</t>
  </si>
  <si>
    <t>ORD104787</t>
  </si>
  <si>
    <t>PROD3855A</t>
  </si>
  <si>
    <t>ORD104788</t>
  </si>
  <si>
    <t>PROD6695B</t>
  </si>
  <si>
    <t>ORD104789</t>
  </si>
  <si>
    <t>ORD104790</t>
  </si>
  <si>
    <t>ORD104791</t>
  </si>
  <si>
    <t>PROD8159D</t>
  </si>
  <si>
    <t>ORD104792</t>
  </si>
  <si>
    <t>PROD7665C</t>
  </si>
  <si>
    <t>ORD104793</t>
  </si>
  <si>
    <t>PROD1085C</t>
  </si>
  <si>
    <t>ORD104794</t>
  </si>
  <si>
    <t>PROD5298D</t>
  </si>
  <si>
    <t>ORD104795</t>
  </si>
  <si>
    <t>PROD7672A</t>
  </si>
  <si>
    <t>ORD104796</t>
  </si>
  <si>
    <t>PROD8613C</t>
  </si>
  <si>
    <t>ORD104797</t>
  </si>
  <si>
    <t>PROD1204B</t>
  </si>
  <si>
    <t>ORD104798</t>
  </si>
  <si>
    <t>PROD6311A</t>
  </si>
  <si>
    <t>ORD104799</t>
  </si>
  <si>
    <t>PROD3155C</t>
  </si>
  <si>
    <t>ORD104800</t>
  </si>
  <si>
    <t>PROD6431C</t>
  </si>
  <si>
    <t>ORD104801</t>
  </si>
  <si>
    <t>PROD6566B</t>
  </si>
  <si>
    <t>ORD104802</t>
  </si>
  <si>
    <t>PROD2077A</t>
  </si>
  <si>
    <t>ORD104803</t>
  </si>
  <si>
    <t>PROD4912B</t>
  </si>
  <si>
    <t>ORD104804</t>
  </si>
  <si>
    <t>PROD1047C</t>
  </si>
  <si>
    <t>ORD104805</t>
  </si>
  <si>
    <t>PROD1458C</t>
  </si>
  <si>
    <t>ORD104806</t>
  </si>
  <si>
    <t>PROD5465B</t>
  </si>
  <si>
    <t>ORD104807</t>
  </si>
  <si>
    <t>PROD9416B</t>
  </si>
  <si>
    <t>ORD104808</t>
  </si>
  <si>
    <t>PROD6389A</t>
  </si>
  <si>
    <t>ORD104809</t>
  </si>
  <si>
    <t>PROD8503C</t>
  </si>
  <si>
    <t>ORD104810</t>
  </si>
  <si>
    <t>PROD2518D</t>
  </si>
  <si>
    <t>ORD104811</t>
  </si>
  <si>
    <t>ORD104812</t>
  </si>
  <si>
    <t>PROD2009D</t>
  </si>
  <si>
    <t>ORD104813</t>
  </si>
  <si>
    <t>PROD5125A</t>
  </si>
  <si>
    <t>ORD104814</t>
  </si>
  <si>
    <t>PROD6801A</t>
  </si>
  <si>
    <t>ORD104815</t>
  </si>
  <si>
    <t>PROD2796C</t>
  </si>
  <si>
    <t>ORD104816</t>
  </si>
  <si>
    <t>PROD8809C</t>
  </si>
  <si>
    <t>ORD104817</t>
  </si>
  <si>
    <t>PROD9159A</t>
  </si>
  <si>
    <t>ORD104818</t>
  </si>
  <si>
    <t>PROD3618B</t>
  </si>
  <si>
    <t>ORD104819</t>
  </si>
  <si>
    <t>PROD8623A</t>
  </si>
  <si>
    <t>ORD104820</t>
  </si>
  <si>
    <t>ORD104821</t>
  </si>
  <si>
    <t>PROD5619C</t>
  </si>
  <si>
    <t>ORD104822</t>
  </si>
  <si>
    <t>PROD7805C</t>
  </si>
  <si>
    <t>ORD104823</t>
  </si>
  <si>
    <t>PROD1279A</t>
  </si>
  <si>
    <t>ORD104824</t>
  </si>
  <si>
    <t>PROD9833B</t>
  </si>
  <si>
    <t>ORD104825</t>
  </si>
  <si>
    <t>PROD6593D</t>
  </si>
  <si>
    <t>ORD104826</t>
  </si>
  <si>
    <t>PROD2887B</t>
  </si>
  <si>
    <t>ORD104827</t>
  </si>
  <si>
    <t>PROD7855C</t>
  </si>
  <si>
    <t>ORD104828</t>
  </si>
  <si>
    <t>PROD3689A</t>
  </si>
  <si>
    <t>ORD104829</t>
  </si>
  <si>
    <t>PROD8089C</t>
  </si>
  <si>
    <t>ORD104830</t>
  </si>
  <si>
    <t>PROD6450A</t>
  </si>
  <si>
    <t>ORD104831</t>
  </si>
  <si>
    <t>PROD6344A</t>
  </si>
  <si>
    <t>ORD104832</t>
  </si>
  <si>
    <t>ORD104833</t>
  </si>
  <si>
    <t>PROD9019C</t>
  </si>
  <si>
    <t>ORD104834</t>
  </si>
  <si>
    <t>PROD1031C</t>
  </si>
  <si>
    <t>ORD104835</t>
  </si>
  <si>
    <t>PROD8946C</t>
  </si>
  <si>
    <t>ORD104836</t>
  </si>
  <si>
    <t>PROD9751D</t>
  </si>
  <si>
    <t>ORD104837</t>
  </si>
  <si>
    <t>PROD4903A</t>
  </si>
  <si>
    <t>ORD104838</t>
  </si>
  <si>
    <t>ORD104839</t>
  </si>
  <si>
    <t>PROD6931C</t>
  </si>
  <si>
    <t>ORD104840</t>
  </si>
  <si>
    <t>PROD9635B</t>
  </si>
  <si>
    <t>ORD104841</t>
  </si>
  <si>
    <t>PROD1713D</t>
  </si>
  <si>
    <t>ORD104842</t>
  </si>
  <si>
    <t>PROD8038B</t>
  </si>
  <si>
    <t>ORD104843</t>
  </si>
  <si>
    <t>PROD6594B</t>
  </si>
  <si>
    <t>ORD104844</t>
  </si>
  <si>
    <t>PROD5606C</t>
  </si>
  <si>
    <t>ORD104845</t>
  </si>
  <si>
    <t>PROD9452A</t>
  </si>
  <si>
    <t>ORD104846</t>
  </si>
  <si>
    <t>ORD104847</t>
  </si>
  <si>
    <t>PROD6560B</t>
  </si>
  <si>
    <t>ORD104848</t>
  </si>
  <si>
    <t>ORD104849</t>
  </si>
  <si>
    <t>ORD104850</t>
  </si>
  <si>
    <t>PROD9158B</t>
  </si>
  <si>
    <t>ORD104851</t>
  </si>
  <si>
    <t>PROD3217A</t>
  </si>
  <si>
    <t>ORD104852</t>
  </si>
  <si>
    <t>PROD1816B</t>
  </si>
  <si>
    <t>ORD104853</t>
  </si>
  <si>
    <t>ORD104854</t>
  </si>
  <si>
    <t>PROD8594D</t>
  </si>
  <si>
    <t>ORD104855</t>
  </si>
  <si>
    <t>PROD1862C</t>
  </si>
  <si>
    <t>ORD104856</t>
  </si>
  <si>
    <t>PROD4641A</t>
  </si>
  <si>
    <t>ORD104857</t>
  </si>
  <si>
    <t>PROD7323D</t>
  </si>
  <si>
    <t>ORD104858</t>
  </si>
  <si>
    <t>PROD9989C</t>
  </si>
  <si>
    <t>ORD104859</t>
  </si>
  <si>
    <t>PROD2755B</t>
  </si>
  <si>
    <t>ORD104860</t>
  </si>
  <si>
    <t>PROD2529B</t>
  </si>
  <si>
    <t>ORD104861</t>
  </si>
  <si>
    <t>PROD3504B</t>
  </si>
  <si>
    <t>ORD104862</t>
  </si>
  <si>
    <t>PROD3622B</t>
  </si>
  <si>
    <t>ORD104863</t>
  </si>
  <si>
    <t>PROD9098D</t>
  </si>
  <si>
    <t>ORD104864</t>
  </si>
  <si>
    <t>ORD104865</t>
  </si>
  <si>
    <t>PROD7949D</t>
  </si>
  <si>
    <t>ORD104866</t>
  </si>
  <si>
    <t>PROD8212A</t>
  </si>
  <si>
    <t>ORD104867</t>
  </si>
  <si>
    <t>PROD6898D</t>
  </si>
  <si>
    <t>ORD104868</t>
  </si>
  <si>
    <t>PROD8901A</t>
  </si>
  <si>
    <t>ORD104869</t>
  </si>
  <si>
    <t>PROD4639A</t>
  </si>
  <si>
    <t>ORD104870</t>
  </si>
  <si>
    <t>PROD7070B</t>
  </si>
  <si>
    <t>ORD104871</t>
  </si>
  <si>
    <t>PROD5278B</t>
  </si>
  <si>
    <t>ORD104872</t>
  </si>
  <si>
    <t>PROD6771B</t>
  </si>
  <si>
    <t>ORD104873</t>
  </si>
  <si>
    <t>PROD8915C</t>
  </si>
  <si>
    <t>ORD104874</t>
  </si>
  <si>
    <t>PROD7301B</t>
  </si>
  <si>
    <t>ORD104875</t>
  </si>
  <si>
    <t>PROD9560D</t>
  </si>
  <si>
    <t>ORD104876</t>
  </si>
  <si>
    <t>PROD7620D</t>
  </si>
  <si>
    <t>ORD104877</t>
  </si>
  <si>
    <t>PROD5643D</t>
  </si>
  <si>
    <t>ORD104878</t>
  </si>
  <si>
    <t>PROD3406C</t>
  </si>
  <si>
    <t>ORD104879</t>
  </si>
  <si>
    <t>PROD8412A</t>
  </si>
  <si>
    <t>ORD104880</t>
  </si>
  <si>
    <t>PROD2066C</t>
  </si>
  <si>
    <t>ORD104881</t>
  </si>
  <si>
    <t>PROD2162A</t>
  </si>
  <si>
    <t>ORD104882</t>
  </si>
  <si>
    <t>PROD9590C</t>
  </si>
  <si>
    <t>ORD104883</t>
  </si>
  <si>
    <t>PROD1458D</t>
  </si>
  <si>
    <t>ORD104884</t>
  </si>
  <si>
    <t>PROD8795B</t>
  </si>
  <si>
    <t>ORD104885</t>
  </si>
  <si>
    <t>PROD1775A</t>
  </si>
  <si>
    <t>ORD104886</t>
  </si>
  <si>
    <t>ORD104887</t>
  </si>
  <si>
    <t>ORD104888</t>
  </si>
  <si>
    <t>PROD1338A</t>
  </si>
  <si>
    <t>ORD104889</t>
  </si>
  <si>
    <t>ORD104890</t>
  </si>
  <si>
    <t>PROD4210C</t>
  </si>
  <si>
    <t>ORD104891</t>
  </si>
  <si>
    <t>PROD1649A</t>
  </si>
  <si>
    <t>ORD104892</t>
  </si>
  <si>
    <t>PROD3454B</t>
  </si>
  <si>
    <t>ORD104893</t>
  </si>
  <si>
    <t>PROD2991D</t>
  </si>
  <si>
    <t>ORD104894</t>
  </si>
  <si>
    <t>PROD5938D</t>
  </si>
  <si>
    <t>ORD104895</t>
  </si>
  <si>
    <t>PROD3325C</t>
  </si>
  <si>
    <t>ORD104896</t>
  </si>
  <si>
    <t>PROD3795C</t>
  </si>
  <si>
    <t>ORD104897</t>
  </si>
  <si>
    <t>PROD6248C</t>
  </si>
  <si>
    <t>ORD104898</t>
  </si>
  <si>
    <t>PROD7563A</t>
  </si>
  <si>
    <t>ORD104899</t>
  </si>
  <si>
    <t>PROD5588C</t>
  </si>
  <si>
    <t>ORD104900</t>
  </si>
  <si>
    <t>PROD2012A</t>
  </si>
  <si>
    <t>ORD104901</t>
  </si>
  <si>
    <t>PROD3861D</t>
  </si>
  <si>
    <t>ORD104902</t>
  </si>
  <si>
    <t>PROD5210D</t>
  </si>
  <si>
    <t>ORD104903</t>
  </si>
  <si>
    <t>PROD7668C</t>
  </si>
  <si>
    <t>ORD104904</t>
  </si>
  <si>
    <t>PROD5172B</t>
  </si>
  <si>
    <t>ORD104905</t>
  </si>
  <si>
    <t>PROD7983C</t>
  </si>
  <si>
    <t>ORD104906</t>
  </si>
  <si>
    <t>PROD6002C</t>
  </si>
  <si>
    <t>ORD104907</t>
  </si>
  <si>
    <t>PROD7303D</t>
  </si>
  <si>
    <t>ORD104908</t>
  </si>
  <si>
    <t>PROD3235B</t>
  </si>
  <si>
    <t>ORD104909</t>
  </si>
  <si>
    <t>PROD9582D</t>
  </si>
  <si>
    <t>ORD104910</t>
  </si>
  <si>
    <t>PROD9964A</t>
  </si>
  <si>
    <t>ORD104911</t>
  </si>
  <si>
    <t>PROD8486D</t>
  </si>
  <si>
    <t>ORD104912</t>
  </si>
  <si>
    <t>PROD7233B</t>
  </si>
  <si>
    <t>ORD104913</t>
  </si>
  <si>
    <t>PROD9935D</t>
  </si>
  <si>
    <t>ORD104914</t>
  </si>
  <si>
    <t>PROD6968A</t>
  </si>
  <si>
    <t>ORD104915</t>
  </si>
  <si>
    <t>PROD1630A</t>
  </si>
  <si>
    <t>ORD104916</t>
  </si>
  <si>
    <t>PROD8527D</t>
  </si>
  <si>
    <t>ORD104917</t>
  </si>
  <si>
    <t>ORD104918</t>
  </si>
  <si>
    <t>PROD2645A</t>
  </si>
  <si>
    <t>ORD104919</t>
  </si>
  <si>
    <t>PROD2284C</t>
  </si>
  <si>
    <t>ORD104920</t>
  </si>
  <si>
    <t>ORD104921</t>
  </si>
  <si>
    <t>ORD104922</t>
  </si>
  <si>
    <t>PROD5252B</t>
  </si>
  <si>
    <t>ORD104923</t>
  </si>
  <si>
    <t>PROD3653C</t>
  </si>
  <si>
    <t>ORD104924</t>
  </si>
  <si>
    <t>PROD6649C</t>
  </si>
  <si>
    <t>ORD104925</t>
  </si>
  <si>
    <t>PROD7544A</t>
  </si>
  <si>
    <t>ORD104926</t>
  </si>
  <si>
    <t>PROD6675D</t>
  </si>
  <si>
    <t>ORD104927</t>
  </si>
  <si>
    <t>PROD6544B</t>
  </si>
  <si>
    <t>ORD104928</t>
  </si>
  <si>
    <t>PROD6483B</t>
  </si>
  <si>
    <t>ORD104929</t>
  </si>
  <si>
    <t>ORD104930</t>
  </si>
  <si>
    <t>PROD2556A</t>
  </si>
  <si>
    <t>ORD104931</t>
  </si>
  <si>
    <t>PROD7738B</t>
  </si>
  <si>
    <t>ORD104932</t>
  </si>
  <si>
    <t>ORD104933</t>
  </si>
  <si>
    <t>PROD9413A</t>
  </si>
  <si>
    <t>ORD104934</t>
  </si>
  <si>
    <t>PROD3605D</t>
  </si>
  <si>
    <t>ORD104935</t>
  </si>
  <si>
    <t>PROD3526A</t>
  </si>
  <si>
    <t>ORD104936</t>
  </si>
  <si>
    <t>PROD6415A</t>
  </si>
  <si>
    <t>ORD104937</t>
  </si>
  <si>
    <t>PROD1591D</t>
  </si>
  <si>
    <t>ORD104938</t>
  </si>
  <si>
    <t>PROD5510C</t>
  </si>
  <si>
    <t>ORD104939</t>
  </si>
  <si>
    <t>ORD104940</t>
  </si>
  <si>
    <t>PROD1160B</t>
  </si>
  <si>
    <t>ORD104941</t>
  </si>
  <si>
    <t>PROD3369A</t>
  </si>
  <si>
    <t>ORD104942</t>
  </si>
  <si>
    <t>PROD9446D</t>
  </si>
  <si>
    <t>ORD104943</t>
  </si>
  <si>
    <t>PROD1065D</t>
  </si>
  <si>
    <t>ORD104944</t>
  </si>
  <si>
    <t>PROD6674A</t>
  </si>
  <si>
    <t>ORD104945</t>
  </si>
  <si>
    <t>PROD4968D</t>
  </si>
  <si>
    <t>ORD104946</t>
  </si>
  <si>
    <t>PROD1913D</t>
  </si>
  <si>
    <t>ORD104947</t>
  </si>
  <si>
    <t>PROD6851A</t>
  </si>
  <si>
    <t>ORD104948</t>
  </si>
  <si>
    <t>PROD7102C</t>
  </si>
  <si>
    <t>ORD104949</t>
  </si>
  <si>
    <t>PROD3959C</t>
  </si>
  <si>
    <t>ORD104950</t>
  </si>
  <si>
    <t>PROD7353A</t>
  </si>
  <si>
    <t>ORD104951</t>
  </si>
  <si>
    <t>PROD2731D</t>
  </si>
  <si>
    <t>ORD104952</t>
  </si>
  <si>
    <t>PROD4610A</t>
  </si>
  <si>
    <t>ORD104953</t>
  </si>
  <si>
    <t>PROD8624C</t>
  </si>
  <si>
    <t>ORD104954</t>
  </si>
  <si>
    <t>PROD3050B</t>
  </si>
  <si>
    <t>ORD104955</t>
  </si>
  <si>
    <t>PROD9361A</t>
  </si>
  <si>
    <t>ORD104956</t>
  </si>
  <si>
    <t>PROD8551C</t>
  </si>
  <si>
    <t>ORD104957</t>
  </si>
  <si>
    <t>PROD3987C</t>
  </si>
  <si>
    <t>ORD104958</t>
  </si>
  <si>
    <t>ORD104959</t>
  </si>
  <si>
    <t>ORD104960</t>
  </si>
  <si>
    <t>PROD2990B</t>
  </si>
  <si>
    <t>ORD104961</t>
  </si>
  <si>
    <t>PROD7812D</t>
  </si>
  <si>
    <t>ORD104962</t>
  </si>
  <si>
    <t>PROD9828B</t>
  </si>
  <si>
    <t>ORD104963</t>
  </si>
  <si>
    <t>ORD104964</t>
  </si>
  <si>
    <t>ORD104965</t>
  </si>
  <si>
    <t>PROD9034C</t>
  </si>
  <si>
    <t>ORD104966</t>
  </si>
  <si>
    <t>PROD5078C</t>
  </si>
  <si>
    <t>ORD104967</t>
  </si>
  <si>
    <t>PROD7907D</t>
  </si>
  <si>
    <t>ORD104968</t>
  </si>
  <si>
    <t>PROD4819B</t>
  </si>
  <si>
    <t>ORD104969</t>
  </si>
  <si>
    <t>ORD104970</t>
  </si>
  <si>
    <t>PROD1200B</t>
  </si>
  <si>
    <t>ORD104971</t>
  </si>
  <si>
    <t>PROD8956B</t>
  </si>
  <si>
    <t>ORD104972</t>
  </si>
  <si>
    <t>ORD104973</t>
  </si>
  <si>
    <t>PROD8651C</t>
  </si>
  <si>
    <t>ORD104974</t>
  </si>
  <si>
    <t>PROD2621C</t>
  </si>
  <si>
    <t>ORD104975</t>
  </si>
  <si>
    <t>PROD3898B</t>
  </si>
  <si>
    <t>ORD104976</t>
  </si>
  <si>
    <t>PROD9080D</t>
  </si>
  <si>
    <t>ORD104977</t>
  </si>
  <si>
    <t>PROD1990B</t>
  </si>
  <si>
    <t>ORD104978</t>
  </si>
  <si>
    <t>ORD104979</t>
  </si>
  <si>
    <t>PROD8163A</t>
  </si>
  <si>
    <t>ORD104980</t>
  </si>
  <si>
    <t>PROD3696D</t>
  </si>
  <si>
    <t>ORD104981</t>
  </si>
  <si>
    <t>PROD3350D</t>
  </si>
  <si>
    <t>ORD104982</t>
  </si>
  <si>
    <t>PROD5915C</t>
  </si>
  <si>
    <t>ORD104983</t>
  </si>
  <si>
    <t>PROD4132C</t>
  </si>
  <si>
    <t>ORD104984</t>
  </si>
  <si>
    <t>PROD1697C</t>
  </si>
  <si>
    <t>ORD104985</t>
  </si>
  <si>
    <t>PROD5121B</t>
  </si>
  <si>
    <t>ORD104986</t>
  </si>
  <si>
    <t>PROD6100A</t>
  </si>
  <si>
    <t>ORD104987</t>
  </si>
  <si>
    <t>PROD2226D</t>
  </si>
  <si>
    <t>ORD104988</t>
  </si>
  <si>
    <t>PROD9879B</t>
  </si>
  <si>
    <t>ORD104989</t>
  </si>
  <si>
    <t>PROD7911B</t>
  </si>
  <si>
    <t>ORD104990</t>
  </si>
  <si>
    <t>ORD104991</t>
  </si>
  <si>
    <t>PROD5527C</t>
  </si>
  <si>
    <t>ORD104992</t>
  </si>
  <si>
    <t>PROD4509D</t>
  </si>
  <si>
    <t>ORD104993</t>
  </si>
  <si>
    <t>ORD104994</t>
  </si>
  <si>
    <t>PROD1023B</t>
  </si>
  <si>
    <t>ORD104995</t>
  </si>
  <si>
    <t>ORD104996</t>
  </si>
  <si>
    <t>PROD7882C</t>
  </si>
  <si>
    <t>ORD104997</t>
  </si>
  <si>
    <t>PROD9893C</t>
  </si>
  <si>
    <t>ORD104998</t>
  </si>
  <si>
    <t>PROD3313B</t>
  </si>
  <si>
    <t>ORD104999</t>
  </si>
  <si>
    <t>PROD9046C</t>
  </si>
  <si>
    <t>ProductID</t>
  </si>
  <si>
    <t>Selling Price</t>
  </si>
  <si>
    <t>XLOOKUP</t>
  </si>
  <si>
    <t>VLOOKUP</t>
  </si>
  <si>
    <t>VLOOKUP (Vertical Lookup): Searches down the first column of a table and returns a value from a specified column to the right.</t>
  </si>
  <si>
    <t>• Syntax: =XLOOKUP(lookup_value, lookup_array, return_array, [if_not_found], [match_mode], [search_mode])</t>
  </si>
  <si>
    <r>
      <rPr>
        <b/>
        <sz val="11"/>
        <color theme="1"/>
        <rFont val="Aptos Narrow"/>
        <family val="2"/>
        <scheme val="minor"/>
      </rPr>
      <t xml:space="preserve">XLOOKUP: </t>
    </r>
    <r>
      <rPr>
        <sz val="11"/>
        <color theme="1"/>
        <rFont val="Aptos Narrow"/>
        <family val="2"/>
        <scheme val="minor"/>
      </rPr>
      <t>The modern, flexible replacement for VLOOKUP and HLOOKUP that can search in any direction (left, right, up, or down) and defaults to exact matches.</t>
    </r>
  </si>
  <si>
    <t>• Syntax: =VLOOKUP(lookup_value, table_array, col_index_num, [range_lookup]</t>
  </si>
  <si>
    <t>Row Labels</t>
  </si>
  <si>
    <t>Grand Total</t>
  </si>
  <si>
    <t>Sum of Selling_Price</t>
  </si>
  <si>
    <t>=VLOOKUP(what,where,col_number,FALSE)</t>
  </si>
  <si>
    <t>=XLOOKUP(what,search_column,return_column,NOTFOUND)</t>
  </si>
  <si>
    <t>Discount_Amount</t>
  </si>
  <si>
    <t>Profit</t>
  </si>
  <si>
    <t>Cost_Price(Assumed 60%)</t>
  </si>
  <si>
    <t>Sum of Profit</t>
  </si>
  <si>
    <t>Date in TEXT</t>
  </si>
  <si>
    <t>Year</t>
  </si>
  <si>
    <t>sumif(where to check,what to find,what to add)</t>
  </si>
  <si>
    <t>sumifs(what to add,where to check,what to find,where to check,what to find)---many conditions</t>
  </si>
  <si>
    <t>How are Sales</t>
  </si>
  <si>
    <t>Quarter</t>
  </si>
  <si>
    <t>Max Sales</t>
  </si>
  <si>
    <t>Min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</si>
</sst>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5"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0" fontId="0" fillId="0" borderId="0" xfId="0" quotePrefix="1"/>
    <xf numFmtId="0" fontId="16" fillId="0" borderId="0" xfId="0" applyFont="1" applyAlignment="1">
      <alignment horizontal="center"/>
    </xf>
    <xf numFmtId="0" fontId="0" fillId="0" borderId="0" xfId="0" applyAlignment="1">
      <alignment horizontal="left"/>
    </xf>
    <xf numFmtId="0" fontId="0" fillId="0" borderId="0" xfId="0" applyAlignment="1">
      <alignment vertical="top" wrapText="1"/>
    </xf>
    <xf numFmtId="0" fontId="0" fillId="0" borderId="0" xfId="0" pivotButton="1"/>
    <xf numFmtId="3" fontId="0" fillId="0" borderId="0" xfId="0" applyNumberFormat="1"/>
    <xf numFmtId="0" fontId="16" fillId="33" borderId="0" xfId="0" applyFont="1" applyFill="1"/>
    <xf numFmtId="0" fontId="16" fillId="34" borderId="0" xfId="0" applyFont="1" applyFill="1"/>
    <xf numFmtId="0" fontId="0" fillId="0" borderId="0" xfId="0" applyAlignment="1">
      <alignment wrapText="1"/>
    </xf>
    <xf numFmtId="0" fontId="16" fillId="33" borderId="0" xfId="0" applyFont="1" applyFill="1" applyAlignment="1">
      <alignment vertical="top"/>
    </xf>
    <xf numFmtId="0" fontId="16" fillId="33" borderId="0" xfId="0" applyFont="1" applyFill="1" applyAlignment="1">
      <alignment vertical="top" wrapText="1"/>
    </xf>
    <xf numFmtId="0" fontId="0" fillId="0" borderId="0" xfId="0" applyAlignment="1">
      <alignment vertical="top"/>
    </xf>
    <xf numFmtId="0" fontId="16" fillId="0" borderId="0" xfId="0" applyFont="1" applyAlignment="1">
      <alignment horizont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center" wrapText="1"/>
    </xf>
    <xf numFmtId="0" fontId="0" fillId="0" borderId="0" xfId="0" applyAlignment="1">
      <alignment horizontal="center" vertical="top" wrapText="1"/>
    </xf>
    <xf numFmtId="0" fontId="0" fillId="0" borderId="0" xfId="0" quotePrefix="1" applyAlignment="1">
      <alignment horizontal="center"/>
    </xf>
    <xf numFmtId="1" fontId="16" fillId="33" borderId="0" xfId="0" applyNumberFormat="1" applyFont="1" applyFill="1" applyAlignment="1">
      <alignment vertical="top"/>
    </xf>
    <xf numFmtId="1" fontId="0" fillId="0" borderId="0" xfId="0" applyNumberFormat="1"/>
    <xf numFmtId="0" fontId="0" fillId="0" borderId="10" xfId="0" applyBorder="1"/>
    <xf numFmtId="0" fontId="0" fillId="0" borderId="10" xfId="0" quotePrefix="1" applyBorder="1"/>
    <xf numFmtId="0" fontId="0" fillId="0" borderId="11" xfId="0" applyBorder="1"/>
    <xf numFmtId="0" fontId="0" fillId="0" borderId="12" xfId="0" applyBorder="1"/>
    <xf numFmtId="0" fontId="0" fillId="0" borderId="12" xfId="0" quotePrefix="1" applyBorder="1"/>
    <xf numFmtId="0" fontId="0" fillId="0" borderId="13" xfId="0" applyBorder="1"/>
    <xf numFmtId="0" fontId="0" fillId="0" borderId="14" xfId="0" applyBorder="1"/>
    <xf numFmtId="0" fontId="0" fillId="0" borderId="15"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0006"/>
      </font>
      <fill>
        <patternFill>
          <bgColor rgb="FFFFC7CE"/>
        </patternFill>
      </fill>
    </dxf>
    <dxf>
      <font>
        <color rgb="FF9C0006"/>
      </font>
      <fill>
        <patternFill>
          <bgColor rgb="FFFFC7CE"/>
        </patternFill>
      </fill>
    </dxf>
    <dxf>
      <numFmt numFmtId="19" formatCode="m/d/yyyy"/>
    </dxf>
    <dxf>
      <font>
        <b/>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[Myntra_Fashion_Sales_5000.xlsx]Day 2-PivotTable +Dashboard!PivotTable1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a:t>
            </a:r>
          </a:p>
          <a:p>
            <a:pPr>
              <a:defRPr/>
            </a:pPr>
            <a:r>
              <a:rPr lang="en-US" baseline="0"/>
              <a:t>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2-PivotTable +Dashboard'!$B$6</c:f>
              <c:strCache>
                <c:ptCount val="1"/>
                <c:pt idx="0">
                  <c:v>Total</c:v>
                </c:pt>
              </c:strCache>
            </c:strRef>
          </c:tx>
          <c:spPr>
            <a:solidFill>
              <a:schemeClr val="accent1"/>
            </a:solidFill>
            <a:ln>
              <a:noFill/>
            </a:ln>
            <a:effectLst/>
          </c:spPr>
          <c:invertIfNegative val="0"/>
          <c:cat>
            <c:strRef>
              <c:f>'Day 2-PivotTable +Dashboard'!$A$7:$A$17</c:f>
              <c:strCache>
                <c:ptCount val="10"/>
                <c:pt idx="0">
                  <c:v>Zara</c:v>
                </c:pt>
                <c:pt idx="1">
                  <c:v>Adidas</c:v>
                </c:pt>
                <c:pt idx="2">
                  <c:v>Roadster</c:v>
                </c:pt>
                <c:pt idx="3">
                  <c:v>Levis</c:v>
                </c:pt>
                <c:pt idx="4">
                  <c:v>Nike</c:v>
                </c:pt>
                <c:pt idx="5">
                  <c:v>Fabindia</c:v>
                </c:pt>
                <c:pt idx="6">
                  <c:v>Puma</c:v>
                </c:pt>
                <c:pt idx="7">
                  <c:v>Biba</c:v>
                </c:pt>
                <c:pt idx="8">
                  <c:v>H&amp;M</c:v>
                </c:pt>
                <c:pt idx="9">
                  <c:v>Manyavar</c:v>
                </c:pt>
              </c:strCache>
            </c:strRef>
          </c:cat>
          <c:val>
            <c:numRef>
              <c:f>'Day 2-PivotTable +Dashboard'!$B$7:$B$17</c:f>
              <c:numCache>
                <c:formatCode>#,##0</c:formatCode>
                <c:ptCount val="10"/>
                <c:pt idx="0">
                  <c:v>1612626</c:v>
                </c:pt>
                <c:pt idx="1">
                  <c:v>1506147</c:v>
                </c:pt>
                <c:pt idx="2">
                  <c:v>1427667</c:v>
                </c:pt>
                <c:pt idx="3">
                  <c:v>1417920</c:v>
                </c:pt>
                <c:pt idx="4">
                  <c:v>1395442</c:v>
                </c:pt>
                <c:pt idx="5">
                  <c:v>1347264</c:v>
                </c:pt>
                <c:pt idx="6">
                  <c:v>1256253</c:v>
                </c:pt>
                <c:pt idx="7">
                  <c:v>1241554</c:v>
                </c:pt>
                <c:pt idx="8">
                  <c:v>1212420</c:v>
                </c:pt>
                <c:pt idx="9">
                  <c:v>1181975</c:v>
                </c:pt>
              </c:numCache>
            </c:numRef>
          </c:val>
          <c:extLst>
            <c:ext xmlns:c16="http://schemas.microsoft.com/office/drawing/2014/chart" uri="{C3380CC4-5D6E-409C-BE32-E72D297353CC}">
              <c16:uniqueId val="{00000000-1845-471F-A205-850DA93BF27A}"/>
            </c:ext>
          </c:extLst>
        </c:ser>
        <c:dLbls>
          <c:showLegendKey val="0"/>
          <c:showVal val="0"/>
          <c:showCatName val="0"/>
          <c:showSerName val="0"/>
          <c:showPercent val="0"/>
          <c:showBubbleSize val="0"/>
        </c:dLbls>
        <c:gapWidth val="150"/>
        <c:axId val="754228480"/>
        <c:axId val="754228840"/>
      </c:barChart>
      <c:catAx>
        <c:axId val="75422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228840"/>
        <c:crosses val="autoZero"/>
        <c:auto val="1"/>
        <c:lblAlgn val="ctr"/>
        <c:lblOffset val="100"/>
        <c:noMultiLvlLbl val="0"/>
      </c:catAx>
      <c:valAx>
        <c:axId val="754228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22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[Myntra_Fashion_Sales_5000.xlsx]Day 4-Profit Dashboard!PivotTable3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Brand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4-Profit Dashboard'!$B$6</c:f>
              <c:strCache>
                <c:ptCount val="1"/>
                <c:pt idx="0">
                  <c:v>Total</c:v>
                </c:pt>
              </c:strCache>
            </c:strRef>
          </c:tx>
          <c:spPr>
            <a:solidFill>
              <a:schemeClr val="accent1"/>
            </a:solidFill>
            <a:ln>
              <a:noFill/>
            </a:ln>
            <a:effectLst/>
          </c:spPr>
          <c:invertIfNegative val="0"/>
          <c:cat>
            <c:strRef>
              <c:f>'Day 4-Profit Dashboard'!$A$7:$A$17</c:f>
              <c:strCache>
                <c:ptCount val="10"/>
                <c:pt idx="0">
                  <c:v>Zara</c:v>
                </c:pt>
                <c:pt idx="1">
                  <c:v>Adidas</c:v>
                </c:pt>
                <c:pt idx="2">
                  <c:v>Levis</c:v>
                </c:pt>
                <c:pt idx="3">
                  <c:v>Roadster</c:v>
                </c:pt>
                <c:pt idx="4">
                  <c:v>Fabindia</c:v>
                </c:pt>
                <c:pt idx="5">
                  <c:v>Nike</c:v>
                </c:pt>
                <c:pt idx="6">
                  <c:v>Manyavar</c:v>
                </c:pt>
                <c:pt idx="7">
                  <c:v>H&amp;M</c:v>
                </c:pt>
                <c:pt idx="8">
                  <c:v>Biba</c:v>
                </c:pt>
                <c:pt idx="9">
                  <c:v>Puma</c:v>
                </c:pt>
              </c:strCache>
            </c:strRef>
          </c:cat>
          <c:val>
            <c:numRef>
              <c:f>'Day 4-Profit Dashboard'!$B$7:$B$17</c:f>
              <c:numCache>
                <c:formatCode>General</c:formatCode>
                <c:ptCount val="10"/>
                <c:pt idx="0">
                  <c:v>502267.39999999997</c:v>
                </c:pt>
                <c:pt idx="1">
                  <c:v>459945.8000000001</c:v>
                </c:pt>
                <c:pt idx="2">
                  <c:v>454481.39999999985</c:v>
                </c:pt>
                <c:pt idx="3">
                  <c:v>439621.20000000036</c:v>
                </c:pt>
                <c:pt idx="4">
                  <c:v>423471.60000000038</c:v>
                </c:pt>
                <c:pt idx="5">
                  <c:v>421228.99999999994</c:v>
                </c:pt>
                <c:pt idx="6">
                  <c:v>365504.00000000012</c:v>
                </c:pt>
                <c:pt idx="7">
                  <c:v>350948.1999999999</c:v>
                </c:pt>
                <c:pt idx="8">
                  <c:v>350527.59999999992</c:v>
                </c:pt>
                <c:pt idx="9">
                  <c:v>347429.20000000007</c:v>
                </c:pt>
              </c:numCache>
            </c:numRef>
          </c:val>
          <c:extLst>
            <c:ext xmlns:c16="http://schemas.microsoft.com/office/drawing/2014/chart" uri="{C3380CC4-5D6E-409C-BE32-E72D297353CC}">
              <c16:uniqueId val="{00000000-5399-4CB3-AD18-46A7B68FC152}"/>
            </c:ext>
          </c:extLst>
        </c:ser>
        <c:dLbls>
          <c:showLegendKey val="0"/>
          <c:showVal val="0"/>
          <c:showCatName val="0"/>
          <c:showSerName val="0"/>
          <c:showPercent val="0"/>
          <c:showBubbleSize val="0"/>
        </c:dLbls>
        <c:gapWidth val="219"/>
        <c:overlap val="-27"/>
        <c:axId val="409271280"/>
        <c:axId val="409277760"/>
      </c:barChart>
      <c:catAx>
        <c:axId val="40927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77760"/>
        <c:crosses val="autoZero"/>
        <c:auto val="1"/>
        <c:lblAlgn val="ctr"/>
        <c:lblOffset val="100"/>
        <c:noMultiLvlLbl val="0"/>
      </c:catAx>
      <c:valAx>
        <c:axId val="40927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7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[Myntra_Fashion_Sales_5000.xlsx]Day 4-Profit Dashboard!PivotTable3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Brand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'Day 4-Profit Dashboard'!$B$6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30-4D4B-B802-7980B9DDFA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30-4D4B-B802-7980B9DDFA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30-4D4B-B802-7980B9DDFA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30-4D4B-B802-7980B9DDFA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30-4D4B-B802-7980B9DDFA6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D30-4D4B-B802-7980B9DDFA6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D30-4D4B-B802-7980B9DDFA6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D30-4D4B-B802-7980B9DDFA6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D30-4D4B-B802-7980B9DDFA6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D30-4D4B-B802-7980B9DDFA68}"/>
              </c:ext>
            </c:extLst>
          </c:dPt>
          <c:cat>
            <c:strRef>
              <c:f>'Day 4-Profit Dashboard'!$A$7:$A$17</c:f>
              <c:strCache>
                <c:ptCount val="10"/>
                <c:pt idx="0">
                  <c:v>Zara</c:v>
                </c:pt>
                <c:pt idx="1">
                  <c:v>Adidas</c:v>
                </c:pt>
                <c:pt idx="2">
                  <c:v>Levis</c:v>
                </c:pt>
                <c:pt idx="3">
                  <c:v>Roadster</c:v>
                </c:pt>
                <c:pt idx="4">
                  <c:v>Fabindia</c:v>
                </c:pt>
                <c:pt idx="5">
                  <c:v>Nike</c:v>
                </c:pt>
                <c:pt idx="6">
                  <c:v>Manyavar</c:v>
                </c:pt>
                <c:pt idx="7">
                  <c:v>H&amp;M</c:v>
                </c:pt>
                <c:pt idx="8">
                  <c:v>Biba</c:v>
                </c:pt>
                <c:pt idx="9">
                  <c:v>Puma</c:v>
                </c:pt>
              </c:strCache>
            </c:strRef>
          </c:cat>
          <c:val>
            <c:numRef>
              <c:f>'Day 4-Profit Dashboard'!$B$7:$B$17</c:f>
              <c:numCache>
                <c:formatCode>General</c:formatCode>
                <c:ptCount val="10"/>
                <c:pt idx="0">
                  <c:v>502267.39999999997</c:v>
                </c:pt>
                <c:pt idx="1">
                  <c:v>459945.8000000001</c:v>
                </c:pt>
                <c:pt idx="2">
                  <c:v>454481.39999999985</c:v>
                </c:pt>
                <c:pt idx="3">
                  <c:v>439621.20000000036</c:v>
                </c:pt>
                <c:pt idx="4">
                  <c:v>423471.60000000038</c:v>
                </c:pt>
                <c:pt idx="5">
                  <c:v>421228.99999999994</c:v>
                </c:pt>
                <c:pt idx="6">
                  <c:v>365504.00000000012</c:v>
                </c:pt>
                <c:pt idx="7">
                  <c:v>350948.1999999999</c:v>
                </c:pt>
                <c:pt idx="8">
                  <c:v>350527.59999999992</c:v>
                </c:pt>
                <c:pt idx="9">
                  <c:v>347429.20000000007</c:v>
                </c:pt>
              </c:numCache>
            </c:numRef>
          </c:val>
          <c:extLst>
            <c:ext xmlns:c16="http://schemas.microsoft.com/office/drawing/2014/chart" uri="{C3380CC4-5D6E-409C-BE32-E72D297353CC}">
              <c16:uniqueId val="{00000000-ACA3-4B61-8B82-7CA51660E4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129540</xdr:colOff>
      <xdr:row>5</xdr:row>
      <xdr:rowOff>38100</xdr:rowOff>
    </xdr:from>
    <xdr:to>
      <xdr:col>9</xdr:col>
      <xdr:colOff>472440</xdr:colOff>
      <xdr:row>16</xdr:row>
      <xdr:rowOff>179070</xdr:rowOff>
    </xdr:to>
    <xdr:graphicFrame macro="">
      <xdr:nvGraphicFramePr>
        <xdr:cNvPr id="3" name="Chart 2">
          <a:extLst>
            <a:ext uri="{FF2B5EF4-FFF2-40B4-BE49-F238E27FC236}">
              <a16:creationId xmlns:a16="http://schemas.microsoft.com/office/drawing/2014/main" id="{69A20CCD-31C5-EDDC-3203-C0A870E5E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76200</xdr:colOff>
      <xdr:row>3</xdr:row>
      <xdr:rowOff>76200</xdr:rowOff>
    </xdr:from>
    <xdr:to>
      <xdr:col>13</xdr:col>
      <xdr:colOff>76200</xdr:colOff>
      <xdr:row>17</xdr:row>
      <xdr:rowOff>97155</xdr:rowOff>
    </xdr:to>
    <mc:AlternateContent xmlns:mc="http://schemas.openxmlformats.org/markup-compatibility/2006" xmlns:a14="http://schemas.microsoft.com/office/drawing/2010/main">
      <mc:Choice Requires="a14">
        <xdr:graphicFrame macro="">
          <xdr:nvGraphicFramePr>
            <xdr:cNvPr id="4" name="Brand">
              <a:extLst>
                <a:ext uri="{FF2B5EF4-FFF2-40B4-BE49-F238E27FC236}">
                  <a16:creationId xmlns:a16="http://schemas.microsoft.com/office/drawing/2014/main" id="{47BE5B6B-DF65-0004-3FD9-20D6990F51A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078980" y="6248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220980</xdr:colOff>
      <xdr:row>3</xdr:row>
      <xdr:rowOff>76200</xdr:rowOff>
    </xdr:from>
    <xdr:to>
      <xdr:col>16</xdr:col>
      <xdr:colOff>220980</xdr:colOff>
      <xdr:row>17</xdr:row>
      <xdr:rowOff>97155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10D50D3E-78D3-D8A9-EE9C-F233F5296F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52560" y="6248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220980</xdr:colOff>
      <xdr:row>3</xdr:row>
      <xdr:rowOff>148590</xdr:rowOff>
    </xdr:from>
    <xdr:to>
      <xdr:col>10</xdr:col>
      <xdr:colOff>525780</xdr:colOff>
      <xdr:row>18</xdr:row>
      <xdr:rowOff>148590</xdr:rowOff>
    </xdr:to>
    <xdr:graphicFrame macro="">
      <xdr:nvGraphicFramePr>
        <xdr:cNvPr id="2" name="Chart 1">
          <a:extLst>
            <a:ext uri="{FF2B5EF4-FFF2-40B4-BE49-F238E27FC236}">
              <a16:creationId xmlns:a16="http://schemas.microsoft.com/office/drawing/2014/main" id="{D15D4AFC-C5D5-9B7D-11DC-C55A5B116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327660</xdr:colOff>
      <xdr:row>4</xdr:row>
      <xdr:rowOff>110490</xdr:rowOff>
    </xdr:from>
    <xdr:to>
      <xdr:col>17</xdr:col>
      <xdr:colOff>53340</xdr:colOff>
      <xdr:row>15</xdr:row>
      <xdr:rowOff>76200</xdr:rowOff>
    </xdr:to>
    <xdr:graphicFrame macro="">
      <xdr:nvGraphicFramePr>
        <xdr:cNvPr id="3" name="Chart 2">
          <a:extLst>
            <a:ext uri="{FF2B5EF4-FFF2-40B4-BE49-F238E27FC236}">
              <a16:creationId xmlns:a16="http://schemas.microsoft.com/office/drawing/2014/main" id="{C1F09057-F810-5FF1-8EF2-8DD569399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shahi" refreshedDate="46321.594918171293" createdVersion="8" refreshedVersion="8" minRefreshableVersion="3" recordCount="5000" xr:uid="{9909428C-BF3A-4A39-A54E-292EAF3152B8}">
  <cacheSource type="worksheet">
    <worksheetSource name="Table1"/>
  </cacheSource>
  <cacheFields count="14">
    <cacheField name="Order_ID" numFmtId="0">
      <sharedItems/>
    </cacheField>
    <cacheField name="Product_ID" numFmtId="0">
      <sharedItems/>
    </cacheField>
    <cacheField name="Brand" numFmtId="0">
      <sharedItems count="10">
        <s v="Zara"/>
        <s v="Nike"/>
        <s v="Manyavar"/>
        <s v="Puma"/>
        <s v="Adidas"/>
        <s v="Fabindia"/>
        <s v="Biba"/>
        <s v="H&amp;M"/>
        <s v="Levis"/>
        <s v="Roadster"/>
      </sharedItems>
    </cacheField>
    <cacheField name="Category" numFmtId="0">
      <sharedItems count="8">
        <s v="Jeans"/>
        <s v="Kurtas"/>
        <s v="Sarees"/>
        <s v="Shirts"/>
        <s v="Leggings"/>
        <s v="Shoes"/>
        <s v="Dresses"/>
        <s v="T-Shirts"/>
      </sharedItems>
    </cacheField>
    <cacheField name="Gender" numFmtId="0">
      <sharedItems/>
    </cacheField>
    <cacheField name="Original_Price" numFmtId="0">
      <sharedItems containsSemiMixedTypes="0" containsString="0" containsNumber="1" containsInteger="1" minValue="394" maxValue="11938"/>
    </cacheField>
    <cacheField name="Discount_Pct" numFmtId="0">
      <sharedItems containsSemiMixedTypes="0" containsString="0" containsNumber="1" containsInteger="1" minValue="0" maxValue="70"/>
    </cacheField>
    <cacheField name="Selling_Price" numFmtId="0">
      <sharedItems containsSemiMixedTypes="0" containsString="0" containsNumber="1" containsInteger="1" minValue="146" maxValue="10784"/>
    </cacheField>
    <cacheField name="Rating" numFmtId="0">
      <sharedItems containsSemiMixedTypes="0" containsString="0" containsNumber="1" minValue="2.5" maxValue="5"/>
    </cacheField>
    <cacheField name="Reviews" numFmtId="0">
      <sharedItems containsSemiMixedTypes="0" containsString="0" containsNumber="1" containsInteger="1" minValue="1" maxValue="1165"/>
    </cacheField>
    <cacheField name="Quantity" numFmtId="0">
      <sharedItems containsSemiMixedTypes="0" containsString="0" containsNumber="1" containsInteger="1" minValue="1" maxValue="5"/>
    </cacheField>
    <cacheField name="Sales" numFmtId="0">
      <sharedItems containsSemiMixedTypes="0" containsString="0" containsNumber="1" containsInteger="1" minValue="146" maxValue="45785"/>
    </cacheField>
    <cacheField name="Order_Date" numFmtId="14">
      <sharedItems containsSemiMixedTypes="0" containsNonDate="0" containsDate="1" containsString="0" minDate="2024-01-01T00:00:00" maxDate="2026-01-01T00:00:00"/>
    </cacheField>
    <cacheField name="State" numFmtId="0">
      <sharedItems/>
    </cacheField>
  </cacheFields>
  <extLst>
    <ext xmlns:x14="http://schemas.microsoft.com/office/spreadsheetml/2009/9/main" uri="{725AE2AE-9491-48be-B2B4-4EB974FC3084}">
      <x14:pivotCacheDefinition pivotCacheId="496871059"/>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shahi" refreshedDate="46321.619395601854" createdVersion="8" refreshedVersion="8" minRefreshableVersion="3" recordCount="5000" xr:uid="{FF29BB36-E3FE-46F2-8088-0BA5E3218F64}">
  <cacheSource type="worksheet">
    <worksheetSource name="Table2"/>
  </cacheSource>
  <cacheFields count="17">
    <cacheField name="Order_ID" numFmtId="0">
      <sharedItems/>
    </cacheField>
    <cacheField name="Product_ID" numFmtId="0">
      <sharedItems count="4655">
        <s v="PROD2824A"/>
        <s v="PROD7912A"/>
        <s v="PROD7873B"/>
        <s v="PROD2519D"/>
        <s v="PROD7201A"/>
        <s v="PROD2307B"/>
        <s v="PROD5374A"/>
        <s v="PROD4598C"/>
        <s v="PROD4483D"/>
        <s v="PROD8019D"/>
        <s v="PROD3621D"/>
        <s v="PROD2876C"/>
        <s v="PROD3927A"/>
        <s v="PROD6310D"/>
        <s v="PROD8962A"/>
        <s v="PROD4470B"/>
        <s v="PROD2049C"/>
        <s v="PROD6413A"/>
        <s v="PROD8744B"/>
        <s v="PROD2612A"/>
        <s v="PROD5563D"/>
        <s v="PROD3724D"/>
        <s v="PROD5673D"/>
        <s v="PROD6138A"/>
        <s v="PROD2113B"/>
        <s v="PROD6183C"/>
        <s v="PROD2188A"/>
        <s v="PROD5669B"/>
        <s v="PROD3546C"/>
        <s v="PROD2512D"/>
        <s v="PROD8007A"/>
        <s v="PROD1685C"/>
        <s v="PROD3532B"/>
        <s v="PROD5371B"/>
        <s v="PROD1387B"/>
        <s v="PROD7548C"/>
        <s v="PROD6663C"/>
        <s v="PROD4228C"/>
        <s v="PROD6067D"/>
        <s v="PROD5930D"/>
        <s v="PROD8618D"/>
        <s v="PROD4848C"/>
        <s v="PROD7790B"/>
        <s v="PROD4585B"/>
        <s v="PROD6198D"/>
        <s v="PROD5050C"/>
        <s v="PROD6502C"/>
        <s v="PROD7797D"/>
        <s v="PROD7232D"/>
        <s v="PROD4613D"/>
        <s v="PROD8657B"/>
        <s v="PROD8564B"/>
        <s v="PROD7906C"/>
        <s v="PROD1508B"/>
        <s v="PROD8619C"/>
        <s v="PROD7149D"/>
        <s v="PROD1672C"/>
        <s v="PROD2729D"/>
        <s v="PROD9817D"/>
        <s v="PROD8613D"/>
        <s v="PROD5581C"/>
        <s v="PROD8800D"/>
        <s v="PROD8753C"/>
        <s v="PROD6169A"/>
        <s v="PROD5636A"/>
        <s v="PROD1745A"/>
        <s v="PROD5658D"/>
        <s v="PROD9056A"/>
        <s v="PROD7818B"/>
        <s v="PROD1986A"/>
        <s v="PROD7693D"/>
        <s v="PROD4824C"/>
        <s v="PROD2169A"/>
        <s v="PROD9199D"/>
        <s v="PROD1339C"/>
        <s v="PROD8141D"/>
        <s v="PROD7744D"/>
        <s v="PROD9431A"/>
        <s v="PROD1845B"/>
        <s v="PROD4920B"/>
        <s v="PROD9165C"/>
        <s v="PROD7284B"/>
        <s v="PROD1042C"/>
        <s v="PROD8460C"/>
        <s v="PROD7325B"/>
        <s v="PROD3361D"/>
        <s v="PROD9742D"/>
        <s v="PROD2480D"/>
        <s v="PROD6873C"/>
        <s v="PROD7267B"/>
        <s v="PROD9955B"/>
        <s v="PROD4263D"/>
        <s v="PROD5497A"/>
        <s v="PROD6772B"/>
        <s v="PROD1546C"/>
        <s v="PROD9697C"/>
        <s v="PROD2233B"/>
        <s v="PROD8451C"/>
        <s v="PROD6374B"/>
        <s v="PROD9071A"/>
        <s v="PROD7866B"/>
        <s v="PROD8264D"/>
        <s v="PROD4109A"/>
        <s v="PROD2124B"/>
        <s v="PROD3370B"/>
        <s v="PROD6304A"/>
        <s v="PROD8344C"/>
        <s v="PROD5941D"/>
        <s v="PROD2323C"/>
        <s v="PROD7240C"/>
        <s v="PROD7815A"/>
        <s v="PROD2494A"/>
        <s v="PROD6400A"/>
        <s v="PROD6761A"/>
        <s v="PROD2882C"/>
        <s v="PROD1430C"/>
        <s v="PROD7566A"/>
        <s v="PROD6105C"/>
        <s v="PROD8259D"/>
        <s v="PROD8972C"/>
        <s v="PROD5186C"/>
        <s v="PROD9196C"/>
        <s v="PROD8033D"/>
        <s v="PROD6928A"/>
        <s v="PROD4630C"/>
        <s v="PROD4871A"/>
        <s v="PROD9095D"/>
        <s v="PROD3473D"/>
        <s v="PROD2215C"/>
        <s v="PROD9307D"/>
        <s v="PROD2695C"/>
        <s v="PROD6962C"/>
        <s v="PROD2079C"/>
        <s v="PROD6461A"/>
        <s v="PROD2388C"/>
        <s v="PROD2531D"/>
        <s v="PROD4711B"/>
        <s v="PROD6517B"/>
        <s v="PROD1715D"/>
        <s v="PROD6070D"/>
        <s v="PROD3655B"/>
        <s v="PROD3042C"/>
        <s v="PROD8391C"/>
        <s v="PROD4678A"/>
        <s v="PROD8685D"/>
        <s v="PROD7934A"/>
        <s v="PROD2029A"/>
        <s v="PROD7825B"/>
        <s v="PROD7397D"/>
        <s v="PROD2698C"/>
        <s v="PROD8840B"/>
        <s v="PROD6080D"/>
        <s v="PROD5476A"/>
        <s v="PROD9151C"/>
        <s v="PROD5813C"/>
        <s v="PROD6759D"/>
        <s v="PROD6952B"/>
        <s v="PROD7272A"/>
        <s v="PROD7012D"/>
        <s v="PROD2929C"/>
        <s v="PROD8406B"/>
        <s v="PROD6922B"/>
        <s v="PROD7708A"/>
        <s v="PROD3981B"/>
        <s v="PROD6669C"/>
        <s v="PROD9740A"/>
        <s v="PROD1674A"/>
        <s v="PROD1496D"/>
        <s v="PROD1981B"/>
        <s v="PROD7532B"/>
        <s v="PROD1829C"/>
        <s v="PROD9163D"/>
        <s v="PROD6781A"/>
        <s v="PROD1133A"/>
        <s v="PROD4189C"/>
        <s v="PROD2946B"/>
        <s v="PROD9341D"/>
        <s v="PROD3440B"/>
        <s v="PROD9311D"/>
        <s v="PROD6040A"/>
        <s v="PROD8871B"/>
        <s v="PROD6139D"/>
        <s v="PROD3262B"/>
        <s v="PROD9950C"/>
        <s v="PROD4396D"/>
        <s v="PROD9899D"/>
        <s v="PROD8849B"/>
        <s v="PROD9700B"/>
        <s v="PROD3587D"/>
        <s v="PROD4804A"/>
        <s v="PROD1613A"/>
        <s v="PROD9261D"/>
        <s v="PROD6523C"/>
        <s v="PROD4027B"/>
        <s v="PROD1187C"/>
        <s v="PROD2923C"/>
        <s v="PROD7813D"/>
        <s v="PROD2279A"/>
        <s v="PROD9008A"/>
        <s v="PROD8575C"/>
        <s v="PROD2044A"/>
        <s v="PROD7135D"/>
        <s v="PROD9664B"/>
        <s v="PROD4762B"/>
        <s v="PROD1256B"/>
        <s v="PROD1724D"/>
        <s v="PROD6253B"/>
        <s v="PROD7999D"/>
        <s v="PROD7167B"/>
        <s v="PROD7761D"/>
        <s v="PROD2514B"/>
        <s v="PROD4555D"/>
        <s v="PROD4974B"/>
        <s v="PROD6892D"/>
        <s v="PROD1265C"/>
        <s v="PROD6530C"/>
        <s v="PROD4015A"/>
        <s v="PROD8993A"/>
        <s v="PROD9228D"/>
        <s v="PROD7502A"/>
        <s v="PROD8109C"/>
        <s v="PROD1762A"/>
        <s v="PROD2260C"/>
        <s v="PROD9204C"/>
        <s v="PROD7499C"/>
        <s v="PROD7227A"/>
        <s v="PROD7383C"/>
        <s v="PROD3170A"/>
        <s v="PROD6315D"/>
        <s v="PROD9537B"/>
        <s v="PROD5521D"/>
        <s v="PROD4203D"/>
        <s v="PROD8212C"/>
        <s v="PROD7524C"/>
        <s v="PROD2865B"/>
        <s v="PROD7703D"/>
        <s v="PROD8357D"/>
        <s v="PROD9796A"/>
        <s v="PROD6432D"/>
        <s v="PROD4621D"/>
        <s v="PROD2406A"/>
        <s v="PROD2599D"/>
        <s v="PROD3692B"/>
        <s v="PROD4053D"/>
        <s v="PROD4371C"/>
        <s v="PROD9646C"/>
        <s v="PROD3826C"/>
        <s v="PROD9369D"/>
        <s v="PROD3733D"/>
        <s v="PROD8939B"/>
        <s v="PROD9006B"/>
        <s v="PROD9115A"/>
        <s v="PROD4580D"/>
        <s v="PROD2923B"/>
        <s v="PROD6747C"/>
        <s v="PROD3221D"/>
        <s v="PROD7434D"/>
        <s v="PROD9447C"/>
        <s v="PROD6869A"/>
        <s v="PROD9967B"/>
        <s v="PROD3035B"/>
        <s v="PROD5489A"/>
        <s v="PROD4836D"/>
        <s v="PROD1152A"/>
        <s v="PROD6133C"/>
        <s v="PROD1138B"/>
        <s v="PROD3293A"/>
        <s v="PROD5065C"/>
        <s v="PROD4921D"/>
        <s v="PROD6185B"/>
        <s v="PROD1225C"/>
        <s v="PROD7590A"/>
        <s v="PROD6353D"/>
        <s v="PROD2900D"/>
        <s v="PROD9133C"/>
        <s v="PROD6488D"/>
        <s v="PROD3734C"/>
        <s v="PROD1721A"/>
        <s v="PROD7870B"/>
        <s v="PROD1862B"/>
        <s v="PROD2415D"/>
        <s v="PROD7033D"/>
        <s v="PROD6488A"/>
        <s v="PROD5584A"/>
        <s v="PROD3187D"/>
        <s v="PROD6211D"/>
        <s v="PROD3693D"/>
        <s v="PROD5341A"/>
        <s v="PROD6828D"/>
        <s v="PROD5093A"/>
        <s v="PROD7563C"/>
        <s v="PROD2506C"/>
        <s v="PROD1483D"/>
        <s v="PROD5026C"/>
        <s v="PROD5082A"/>
        <s v="PROD7363C"/>
        <s v="PROD6856B"/>
        <s v="PROD6761B"/>
        <s v="PROD4584A"/>
        <s v="PROD6301A"/>
        <s v="PROD2655C"/>
        <s v="PROD3854C"/>
        <s v="PROD7415A"/>
        <s v="PROD6682C"/>
        <s v="PROD5205A"/>
        <s v="PROD6754D"/>
        <s v="PROD5831A"/>
        <s v="PROD2525C"/>
        <s v="PROD1877A"/>
        <s v="PROD5612C"/>
        <s v="PROD8005A"/>
        <s v="PROD2892C"/>
        <s v="PROD7249C"/>
        <s v="PROD2009B"/>
        <s v="PROD9561D"/>
        <s v="PROD9467B"/>
        <s v="PROD8133B"/>
        <s v="PROD6343C"/>
        <s v="PROD3451B"/>
        <s v="PROD7275D"/>
        <s v="PROD1635D"/>
        <s v="PROD5593D"/>
        <s v="PROD7828A"/>
        <s v="PROD9442B"/>
        <s v="PROD4158B"/>
        <s v="PROD8605D"/>
        <s v="PROD6730C"/>
        <s v="PROD4626B"/>
        <s v="PROD8767B"/>
        <s v="PROD7943D"/>
        <s v="PROD2676A"/>
        <s v="PROD5536C"/>
        <s v="PROD6236B"/>
        <s v="PROD4111C"/>
        <s v="PROD5813A"/>
        <s v="PROD6428C"/>
        <s v="PROD2166D"/>
        <s v="PROD7704D"/>
        <s v="PROD1950A"/>
        <s v="PROD8105D"/>
        <s v="PROD6279B"/>
        <s v="PROD9246C"/>
        <s v="PROD6535D"/>
        <s v="PROD4742B"/>
        <s v="PROD7147C"/>
        <s v="PROD7828D"/>
        <s v="PROD5933D"/>
        <s v="PROD5631A"/>
        <s v="PROD7713C"/>
        <s v="PROD1044A"/>
        <s v="PROD4787D"/>
        <s v="PROD6123D"/>
        <s v="PROD8171C"/>
        <s v="PROD8835D"/>
        <s v="PROD8178B"/>
        <s v="PROD8997A"/>
        <s v="PROD4669C"/>
        <s v="PROD1894A"/>
        <s v="PROD1824B"/>
        <s v="PROD9166D"/>
        <s v="PROD2489C"/>
        <s v="PROD8751C"/>
        <s v="PROD9552C"/>
        <s v="PROD5166B"/>
        <s v="PROD7790A"/>
        <s v="PROD9689A"/>
        <s v="PROD3845B"/>
        <s v="PROD5482D"/>
        <s v="PROD9975C"/>
        <s v="PROD3913C"/>
        <s v="PROD5684D"/>
        <s v="PROD5695C"/>
        <s v="PROD4675D"/>
        <s v="PROD1881A"/>
        <s v="PROD2955D"/>
        <s v="PROD8640B"/>
        <s v="PROD9037C"/>
        <s v="PROD9798D"/>
        <s v="PROD9691D"/>
        <s v="PROD1653C"/>
        <s v="PROD9426D"/>
        <s v="PROD1120A"/>
        <s v="PROD3519A"/>
        <s v="PROD4729C"/>
        <s v="PROD1096A"/>
        <s v="PROD2417C"/>
        <s v="PROD5832B"/>
        <s v="PROD7456A"/>
        <s v="PROD4014B"/>
        <s v="PROD2198C"/>
        <s v="PROD4842A"/>
        <s v="PROD3496C"/>
        <s v="PROD5533C"/>
        <s v="PROD3879A"/>
        <s v="PROD9309A"/>
        <s v="PROD3435C"/>
        <s v="PROD1173B"/>
        <s v="PROD8921C"/>
        <s v="PROD9485C"/>
        <s v="PROD5480C"/>
        <s v="PROD5121D"/>
        <s v="PROD3276D"/>
        <s v="PROD2938B"/>
        <s v="PROD1367B"/>
        <s v="PROD3725C"/>
        <s v="PROD4548D"/>
        <s v="PROD9369C"/>
        <s v="PROD1271B"/>
        <s v="PROD2925A"/>
        <s v="PROD8899D"/>
        <s v="PROD9908D"/>
        <s v="PROD6175D"/>
        <s v="PROD6990C"/>
        <s v="PROD8925C"/>
        <s v="PROD3650A"/>
        <s v="PROD8727D"/>
        <s v="PROD9536C"/>
        <s v="PROD4190A"/>
        <s v="PROD5520D"/>
        <s v="PROD5661C"/>
        <s v="PROD5277B"/>
        <s v="PROD5098D"/>
        <s v="PROD8896A"/>
        <s v="PROD9462A"/>
        <s v="PROD3924D"/>
        <s v="PROD9175B"/>
        <s v="PROD2747A"/>
        <s v="PROD6167D"/>
        <s v="PROD3101A"/>
        <s v="PROD2972D"/>
        <s v="PROD4066C"/>
        <s v="PROD7866C"/>
        <s v="PROD2636C"/>
        <s v="PROD7906D"/>
        <s v="PROD1983B"/>
        <s v="PROD5222C"/>
        <s v="PROD3859C"/>
        <s v="PROD3373B"/>
        <s v="PROD6136C"/>
        <s v="PROD9535D"/>
        <s v="PROD4450B"/>
        <s v="PROD9584A"/>
        <s v="PROD8260B"/>
        <s v="PROD5463D"/>
        <s v="PROD9841B"/>
        <s v="PROD3233C"/>
        <s v="PROD1149D"/>
        <s v="PROD5094B"/>
        <s v="PROD5664C"/>
        <s v="PROD5458D"/>
        <s v="PROD5410B"/>
        <s v="PROD7084D"/>
        <s v="PROD8257B"/>
        <s v="PROD6293B"/>
        <s v="PROD2850B"/>
        <s v="PROD1688D"/>
        <s v="PROD1983A"/>
        <s v="PROD8187B"/>
        <s v="PROD5828D"/>
        <s v="PROD3627A"/>
        <s v="PROD7210B"/>
        <s v="PROD9586D"/>
        <s v="PROD1717B"/>
        <s v="PROD9026C"/>
        <s v="PROD2310D"/>
        <s v="PROD9667A"/>
        <s v="PROD7313B"/>
        <s v="PROD6864D"/>
        <s v="PROD8258C"/>
        <s v="PROD4943B"/>
        <s v="PROD1267B"/>
        <s v="PROD9376B"/>
        <s v="PROD4817C"/>
        <s v="PROD8999A"/>
        <s v="PROD6700D"/>
        <s v="PROD1674C"/>
        <s v="PROD9269A"/>
        <s v="PROD9980D"/>
        <s v="PROD4245D"/>
        <s v="PROD2467A"/>
        <s v="PROD3773C"/>
        <s v="PROD2405A"/>
        <s v="PROD8719A"/>
        <s v="PROD3315A"/>
        <s v="PROD1869D"/>
        <s v="PROD5792D"/>
        <s v="PROD4054B"/>
        <s v="PROD9027D"/>
        <s v="PROD2015C"/>
        <s v="PROD2438D"/>
        <s v="PROD8359B"/>
        <s v="PROD3378B"/>
        <s v="PROD7737C"/>
        <s v="PROD5372B"/>
        <s v="PROD8680C"/>
        <s v="PROD5421D"/>
        <s v="PROD8496B"/>
        <s v="PROD9784A"/>
        <s v="PROD9812D"/>
        <s v="PROD8558B"/>
        <s v="PROD2481A"/>
        <s v="PROD8449A"/>
        <s v="PROD2397D"/>
        <s v="PROD3656B"/>
        <s v="PROD2926B"/>
        <s v="PROD9084B"/>
        <s v="PROD5556B"/>
        <s v="PROD5889C"/>
        <s v="PROD3906D"/>
        <s v="PROD8001A"/>
        <s v="PROD4438B"/>
        <s v="PROD5705D"/>
        <s v="PROD9132D"/>
        <s v="PROD7793D"/>
        <s v="PROD5168A"/>
        <s v="PROD1477B"/>
        <s v="PROD8888B"/>
        <s v="PROD9779A"/>
        <s v="PROD9753B"/>
        <s v="PROD5448D"/>
        <s v="PROD2838C"/>
        <s v="PROD6572D"/>
        <s v="PROD4361A"/>
        <s v="PROD6460D"/>
        <s v="PROD4285B"/>
        <s v="PROD2875A"/>
        <s v="PROD5011B"/>
        <s v="PROD2735D"/>
        <s v="PROD6826C"/>
        <s v="PROD2593D"/>
        <s v="PROD6954D"/>
        <s v="PROD8556B"/>
        <s v="PROD2162C"/>
        <s v="PROD7288A"/>
        <s v="PROD2276D"/>
        <s v="PROD2781D"/>
        <s v="PROD3403B"/>
        <s v="PROD8122C"/>
        <s v="PROD9992A"/>
        <s v="PROD7459C"/>
        <s v="PROD7301C"/>
        <s v="PROD8155B"/>
        <s v="PROD3945D"/>
        <s v="PROD9161B"/>
        <s v="PROD8917C"/>
        <s v="PROD9469A"/>
        <s v="PROD6119A"/>
        <s v="PROD6782C"/>
        <s v="PROD3770A"/>
        <s v="PROD3171C"/>
        <s v="PROD7058B"/>
        <s v="PROD3525D"/>
        <s v="PROD5331A"/>
        <s v="PROD7222D"/>
        <s v="PROD1672A"/>
        <s v="PROD5183D"/>
        <s v="PROD7737A"/>
        <s v="PROD2506A"/>
        <s v="PROD4027A"/>
        <s v="PROD6298C"/>
        <s v="PROD3915D"/>
        <s v="PROD8065B"/>
        <s v="PROD1307D"/>
        <s v="PROD1060D"/>
        <s v="PROD9770C"/>
        <s v="PROD2318D"/>
        <s v="PROD2749C"/>
        <s v="PROD9015D"/>
        <s v="PROD6558A"/>
        <s v="PROD4976B"/>
        <s v="PROD2047A"/>
        <s v="PROD6312A"/>
        <s v="PROD5487B"/>
        <s v="PROD7162B"/>
        <s v="PROD7819D"/>
        <s v="PROD1616B"/>
        <s v="PROD6929B"/>
        <s v="PROD3888B"/>
        <s v="PROD1709A"/>
        <s v="PROD6340D"/>
        <s v="PROD7152B"/>
        <s v="PROD3917D"/>
        <s v="PROD1977C"/>
        <s v="PROD3568B"/>
        <s v="PROD8757D"/>
        <s v="PROD4643B"/>
        <s v="PROD7974D"/>
        <s v="PROD3174C"/>
        <s v="PROD1399D"/>
        <s v="PROD7305C"/>
        <s v="PROD4393A"/>
        <s v="PROD7274C"/>
        <s v="PROD3267C"/>
        <s v="PROD9250D"/>
        <s v="PROD9714C"/>
        <s v="PROD2260A"/>
        <s v="PROD5803D"/>
        <s v="PROD2031A"/>
        <s v="PROD9686D"/>
        <s v="PROD3430C"/>
        <s v="PROD3514B"/>
        <s v="PROD1568C"/>
        <s v="PROD7628D"/>
        <s v="PROD5842D"/>
        <s v="PROD2914C"/>
        <s v="PROD9625B"/>
        <s v="PROD7462B"/>
        <s v="PROD5663C"/>
        <s v="PROD8249C"/>
        <s v="PROD5968D"/>
        <s v="PROD7791B"/>
        <s v="PROD9037A"/>
        <s v="PROD5303C"/>
        <s v="PROD5541D"/>
        <s v="PROD7114A"/>
        <s v="PROD5467C"/>
        <s v="PROD4002A"/>
        <s v="PROD2570C"/>
        <s v="PROD2678B"/>
        <s v="PROD2867D"/>
        <s v="PROD9570C"/>
        <s v="PROD4712C"/>
        <s v="PROD8934D"/>
        <s v="PROD5145A"/>
        <s v="PROD4277B"/>
        <s v="PROD3630B"/>
        <s v="PROD9800A"/>
        <s v="PROD6813D"/>
        <s v="PROD3226D"/>
        <s v="PROD6111D"/>
        <s v="PROD3937A"/>
        <s v="PROD3764A"/>
        <s v="PROD5563C"/>
        <s v="PROD3414D"/>
        <s v="PROD1865A"/>
        <s v="PROD2253D"/>
        <s v="PROD1289A"/>
        <s v="PROD3897C"/>
        <s v="PROD9037D"/>
        <s v="PROD6250A"/>
        <s v="PROD7235A"/>
        <s v="PROD2391A"/>
        <s v="PROD9433D"/>
        <s v="PROD2601D"/>
        <s v="PROD5907C"/>
        <s v="PROD5871D"/>
        <s v="PROD4436C"/>
        <s v="PROD9443D"/>
        <s v="PROD5389D"/>
        <s v="PROD8133D"/>
        <s v="PROD4868D"/>
        <s v="PROD7914A"/>
        <s v="PROD3883A"/>
        <s v="PROD2479D"/>
        <s v="PROD5125D"/>
        <s v="PROD4571B"/>
        <s v="PROD9740C"/>
        <s v="PROD8786C"/>
        <s v="PROD5144D"/>
        <s v="PROD5929A"/>
        <s v="PROD1555C"/>
        <s v="PROD5275A"/>
        <s v="PROD8264B"/>
        <s v="PROD3131D"/>
        <s v="PROD4254A"/>
        <s v="PROD4747A"/>
        <s v="PROD7028B"/>
        <s v="PROD4677B"/>
        <s v="PROD4531C"/>
        <s v="PROD8388B"/>
        <s v="PROD7283D"/>
        <s v="PROD6804A"/>
        <s v="PROD3938C"/>
        <s v="PROD5266A"/>
        <s v="PROD5312C"/>
        <s v="PROD8208A"/>
        <s v="PROD8150A"/>
        <s v="PROD6727A"/>
        <s v="PROD4479A"/>
        <s v="PROD5657A"/>
        <s v="PROD8439C"/>
        <s v="PROD4463A"/>
        <s v="PROD3916B"/>
        <s v="PROD2975C"/>
        <s v="PROD9021D"/>
        <s v="PROD5073D"/>
        <s v="PROD2548D"/>
        <s v="PROD3941B"/>
        <s v="PROD5342C"/>
        <s v="PROD8107A"/>
        <s v="PROD8974C"/>
        <s v="PROD1260B"/>
        <s v="PROD2410C"/>
        <s v="PROD8724A"/>
        <s v="PROD8074D"/>
        <s v="PROD4799A"/>
        <s v="PROD8755A"/>
        <s v="PROD4802B"/>
        <s v="PROD8738B"/>
        <s v="PROD9063A"/>
        <s v="PROD6849B"/>
        <s v="PROD8968C"/>
        <s v="PROD2706A"/>
        <s v="PROD2727B"/>
        <s v="PROD2626B"/>
        <s v="PROD8760C"/>
        <s v="PROD3483D"/>
        <s v="PROD1487D"/>
        <s v="PROD8111A"/>
        <s v="PROD5845D"/>
        <s v="PROD7618D"/>
        <s v="PROD2380A"/>
        <s v="PROD4501A"/>
        <s v="PROD5238B"/>
        <s v="PROD3028A"/>
        <s v="PROD9737B"/>
        <s v="PROD9514B"/>
        <s v="PROD7751A"/>
        <s v="PROD7598D"/>
        <s v="PROD3668B"/>
        <s v="PROD2980C"/>
        <s v="PROD5816D"/>
        <s v="PROD6534D"/>
        <s v="PROD7711D"/>
        <s v="PROD3713A"/>
        <s v="PROD1866B"/>
        <s v="PROD8278A"/>
        <s v="PROD1394C"/>
        <s v="PROD5187A"/>
        <s v="PROD1958C"/>
        <s v="PROD4318B"/>
        <s v="PROD6215D"/>
        <s v="PROD2663B"/>
        <s v="PROD9854B"/>
        <s v="PROD3742A"/>
        <s v="PROD9361C"/>
        <s v="PROD5578D"/>
        <s v="PROD6269C"/>
        <s v="PROD8807A"/>
        <s v="PROD9825A"/>
        <s v="PROD8580C"/>
        <s v="PROD4137A"/>
        <s v="PROD4425A"/>
        <s v="PROD3875A"/>
        <s v="PROD4143A"/>
        <s v="PROD6292D"/>
        <s v="PROD1769C"/>
        <s v="PROD4696D"/>
        <s v="PROD8863D"/>
        <s v="PROD7183C"/>
        <s v="PROD1914A"/>
        <s v="PROD1173D"/>
        <s v="PROD3064C"/>
        <s v="PROD6106D"/>
        <s v="PROD6618C"/>
        <s v="PROD1894D"/>
        <s v="PROD6425C"/>
        <s v="PROD4594A"/>
        <s v="PROD4363D"/>
        <s v="PROD8215B"/>
        <s v="PROD6567B"/>
        <s v="PROD7208A"/>
        <s v="PROD8106A"/>
        <s v="PROD8037B"/>
        <s v="PROD9327D"/>
        <s v="PROD7131D"/>
        <s v="PROD5396D"/>
        <s v="PROD6013D"/>
        <s v="PROD9500C"/>
        <s v="PROD7021D"/>
        <s v="PROD2350C"/>
        <s v="PROD6468B"/>
        <s v="PROD3258C"/>
        <s v="PROD8733B"/>
        <s v="PROD8559C"/>
        <s v="PROD1493C"/>
        <s v="PROD7867D"/>
        <s v="PROD6410D"/>
        <s v="PROD8397C"/>
        <s v="PROD4260A"/>
        <s v="PROD9495A"/>
        <s v="PROD2126D"/>
        <s v="PROD6084B"/>
        <s v="PROD5044C"/>
        <s v="PROD6681C"/>
        <s v="PROD4005A"/>
        <s v="PROD4559D"/>
        <s v="PROD6630D"/>
        <s v="PROD8942D"/>
        <s v="PROD2646B"/>
        <s v="PROD8219C"/>
        <s v="PROD2684D"/>
        <s v="PROD7138B"/>
        <s v="PROD4613A"/>
        <s v="PROD4393D"/>
        <s v="PROD1196D"/>
        <s v="PROD2103B"/>
        <s v="PROD5127A"/>
        <s v="PROD6209D"/>
        <s v="PROD9248A"/>
        <s v="PROD2300A"/>
        <s v="PROD8270C"/>
        <s v="PROD1388B"/>
        <s v="PROD7250C"/>
        <s v="PROD3318B"/>
        <s v="PROD3689B"/>
        <s v="PROD5454D"/>
        <s v="PROD3553D"/>
        <s v="PROD3878C"/>
        <s v="PROD3238D"/>
        <s v="PROD7304B"/>
        <s v="PROD7313D"/>
        <s v="PROD3422C"/>
        <s v="PROD1202A"/>
        <s v="PROD5143C"/>
        <s v="PROD6642B"/>
        <s v="PROD2144D"/>
        <s v="PROD4244D"/>
        <s v="PROD7697D"/>
        <s v="PROD1486B"/>
        <s v="PROD1685A"/>
        <s v="PROD6521D"/>
        <s v="PROD1937C"/>
        <s v="PROD3013C"/>
        <s v="PROD1051C"/>
        <s v="PROD7556A"/>
        <s v="PROD9520A"/>
        <s v="PROD8311A"/>
        <s v="PROD1478B"/>
        <s v="PROD3224D"/>
        <s v="PROD7252D"/>
        <s v="PROD2902C"/>
        <s v="PROD7359D"/>
        <s v="PROD9819D"/>
        <s v="PROD1562C"/>
        <s v="PROD1963C"/>
        <s v="PROD5900B"/>
        <s v="PROD9648C"/>
        <s v="PROD6934A"/>
        <s v="PROD1859A"/>
        <s v="PROD7498D"/>
        <s v="PROD7018A"/>
        <s v="PROD8856C"/>
        <s v="PROD2629C"/>
        <s v="PROD3110B"/>
        <s v="PROD3811D"/>
        <s v="PROD8289B"/>
        <s v="PROD2622A"/>
        <s v="PROD4539C"/>
        <s v="PROD8472A"/>
        <s v="PROD7097B"/>
        <s v="PROD9707A"/>
        <s v="PROD4698C"/>
        <s v="PROD9625C"/>
        <s v="PROD2623A"/>
        <s v="PROD7597D"/>
        <s v="PROD7206C"/>
        <s v="PROD8678C"/>
        <s v="PROD2476A"/>
        <s v="PROD1175D"/>
        <s v="PROD7643A"/>
        <s v="PROD1693D"/>
        <s v="PROD9118D"/>
        <s v="PROD5901D"/>
        <s v="PROD1580D"/>
        <s v="PROD1084C"/>
        <s v="PROD3518D"/>
        <s v="PROD5903C"/>
        <s v="PROD6795D"/>
        <s v="PROD1517B"/>
        <s v="PROD6322D"/>
        <s v="PROD9192A"/>
        <s v="PROD5742C"/>
        <s v="PROD5052D"/>
        <s v="PROD3436B"/>
        <s v="PROD4270A"/>
        <s v="PROD2005D"/>
        <s v="PROD1779B"/>
        <s v="PROD8059B"/>
        <s v="PROD3134C"/>
        <s v="PROD3137A"/>
        <s v="PROD5939D"/>
        <s v="PROD6996D"/>
        <s v="PROD5491B"/>
        <s v="PROD9723A"/>
        <s v="PROD4609C"/>
        <s v="PROD5550B"/>
        <s v="PROD7047C"/>
        <s v="PROD6824B"/>
        <s v="PROD7258C"/>
        <s v="PROD8308B"/>
        <s v="PROD4094D"/>
        <s v="PROD4077A"/>
        <s v="PROD3249A"/>
        <s v="PROD3165B"/>
        <s v="PROD9886C"/>
        <s v="PROD8846B"/>
        <s v="PROD9923C"/>
        <s v="PROD6788C"/>
        <s v="PROD2249C"/>
        <s v="PROD3971D"/>
        <s v="PROD5348A"/>
        <s v="PROD2854D"/>
        <s v="PROD9097D"/>
        <s v="PROD9144D"/>
        <s v="PROD2429B"/>
        <s v="PROD6723C"/>
        <s v="PROD4452B"/>
        <s v="PROD1886A"/>
        <s v="PROD1204D"/>
        <s v="PROD6526D"/>
        <s v="PROD4724D"/>
        <s v="PROD1917B"/>
        <s v="PROD1895C"/>
        <s v="PROD4924C"/>
        <s v="PROD4305A"/>
        <s v="PROD1787C"/>
        <s v="PROD6830B"/>
        <s v="PROD7260D"/>
        <s v="PROD4794B"/>
        <s v="PROD1655D"/>
        <s v="PROD6071A"/>
        <s v="PROD6789A"/>
        <s v="PROD3031D"/>
        <s v="PROD7008C"/>
        <s v="PROD5011A"/>
        <s v="PROD8573A"/>
        <s v="PROD7503D"/>
        <s v="PROD2873C"/>
        <s v="PROD7230A"/>
        <s v="PROD5421C"/>
        <s v="PROD7876B"/>
        <s v="PROD4253C"/>
        <s v="PROD7375A"/>
        <s v="PROD3465D"/>
        <s v="PROD8381B"/>
        <s v="PROD4541C"/>
        <s v="PROD3043D"/>
        <s v="PROD3880D"/>
        <s v="PROD5640A"/>
        <s v="PROD2633D"/>
        <s v="PROD7243A"/>
        <s v="PROD1124C"/>
        <s v="PROD1068D"/>
        <s v="PROD6490B"/>
        <s v="PROD8030B"/>
        <s v="PROD9261A"/>
        <s v="PROD2528A"/>
        <s v="PROD7265A"/>
        <s v="PROD4175B"/>
        <s v="PROD2694A"/>
        <s v="PROD4407D"/>
        <s v="PROD7148C"/>
        <s v="PROD2920C"/>
        <s v="PROD4159A"/>
        <s v="PROD1483C"/>
        <s v="PROD5822D"/>
        <s v="PROD2685C"/>
        <s v="PROD2762D"/>
        <s v="PROD5146D"/>
        <s v="PROD5019A"/>
        <s v="PROD6388B"/>
        <s v="PROD5555A"/>
        <s v="PROD9169A"/>
        <s v="PROD1348C"/>
        <s v="PROD1640C"/>
        <s v="PROD6665D"/>
        <s v="PROD2989C"/>
        <s v="PROD4708B"/>
        <s v="PROD2815A"/>
        <s v="PROD3257D"/>
        <s v="PROD9548B"/>
        <s v="PROD2504C"/>
        <s v="PROD2231D"/>
        <s v="PROD4418C"/>
        <s v="PROD7317D"/>
        <s v="PROD2672B"/>
        <s v="PROD8416C"/>
        <s v="PROD6467A"/>
        <s v="PROD4103D"/>
        <s v="PROD4597A"/>
        <s v="PROD5718A"/>
        <s v="PROD3730B"/>
        <s v="PROD2261B"/>
        <s v="PROD5762B"/>
        <s v="PROD9940C"/>
        <s v="PROD8935A"/>
        <s v="PROD1506B"/>
        <s v="PROD5487D"/>
        <s v="PROD4122A"/>
        <s v="PROD2805A"/>
        <s v="PROD2058C"/>
        <s v="PROD1083D"/>
        <s v="PROD3540A"/>
        <s v="PROD6810B"/>
        <s v="PROD8140C"/>
        <s v="PROD6858D"/>
        <s v="PROD7896A"/>
        <s v="PROD1877D"/>
        <s v="PROD2387A"/>
        <s v="PROD2989A"/>
        <s v="PROD6093A"/>
        <s v="PROD2697D"/>
        <s v="PROD9957C"/>
        <s v="PROD7018C"/>
        <s v="PROD2968D"/>
        <s v="PROD3282D"/>
        <s v="PROD7399A"/>
        <s v="PROD7454A"/>
        <s v="PROD6703D"/>
        <s v="PROD6302B"/>
        <s v="PROD5103A"/>
        <s v="PROD8364D"/>
        <s v="PROD8111B"/>
        <s v="PROD9955A"/>
        <s v="PROD6840B"/>
        <s v="PROD5886A"/>
        <s v="PROD7396C"/>
        <s v="PROD6115D"/>
        <s v="PROD7904C"/>
        <s v="PROD4860D"/>
        <s v="PROD8844B"/>
        <s v="PROD5971B"/>
        <s v="PROD8899A"/>
        <s v="PROD2933C"/>
        <s v="PROD4721D"/>
        <s v="PROD5630A"/>
        <s v="PROD2251C"/>
        <s v="PROD5795B"/>
        <s v="PROD8966C"/>
        <s v="PROD3325A"/>
        <s v="PROD5554D"/>
        <s v="PROD8274A"/>
        <s v="PROD9872C"/>
        <s v="PROD8111D"/>
        <s v="PROD9501C"/>
        <s v="PROD2401B"/>
        <s v="PROD1606C"/>
        <s v="PROD2049D"/>
        <s v="PROD1812B"/>
        <s v="PROD1996C"/>
        <s v="PROD2269D"/>
        <s v="PROD2169D"/>
        <s v="PROD8711C"/>
        <s v="PROD4464C"/>
        <s v="PROD2285A"/>
        <s v="PROD9592D"/>
        <s v="PROD8468C"/>
        <s v="PROD8932B"/>
        <s v="PROD5264C"/>
        <s v="PROD4245B"/>
        <s v="PROD3070A"/>
        <s v="PROD7919C"/>
        <s v="PROD2765A"/>
        <s v="PROD3205B"/>
        <s v="PROD6250D"/>
        <s v="PROD9326D"/>
        <s v="PROD9505C"/>
        <s v="PROD4664B"/>
        <s v="PROD9334B"/>
        <s v="PROD4328C"/>
        <s v="PROD8281D"/>
        <s v="PROD2218C"/>
        <s v="PROD1628D"/>
        <s v="PROD5029B"/>
        <s v="PROD5630B"/>
        <s v="PROD4799C"/>
        <s v="PROD5706D"/>
        <s v="PROD3098D"/>
        <s v="PROD6295C"/>
        <s v="PROD4587C"/>
        <s v="PROD6401B"/>
        <s v="PROD2039A"/>
        <s v="PROD5754B"/>
        <s v="PROD9627A"/>
        <s v="PROD1553C"/>
        <s v="PROD2210D"/>
        <s v="PROD4183C"/>
        <s v="PROD8723D"/>
        <s v="PROD9300B"/>
        <s v="PROD4671A"/>
        <s v="PROD2370A"/>
        <s v="PROD9575B"/>
        <s v="PROD7660A"/>
        <s v="PROD9428A"/>
        <s v="PROD3722B"/>
        <s v="PROD7543A"/>
        <s v="PROD7088B"/>
        <s v="PROD8735D"/>
        <s v="PROD3463D"/>
        <s v="PROD2001D"/>
        <s v="PROD5498C"/>
        <s v="PROD2269B"/>
        <s v="PROD3400B"/>
        <s v="PROD8728C"/>
        <s v="PROD8235D"/>
        <s v="PROD7948B"/>
        <s v="PROD6914B"/>
        <s v="PROD5473A"/>
        <s v="PROD1498D"/>
        <s v="PROD7054A"/>
        <s v="PROD6148A"/>
        <s v="PROD3772C"/>
        <s v="PROD9216B"/>
        <s v="PROD3833A"/>
        <s v="PROD8585A"/>
        <s v="PROD1171B"/>
        <s v="PROD4084C"/>
        <s v="PROD6957C"/>
        <s v="PROD3551B"/>
        <s v="PROD9409B"/>
        <s v="PROD8785B"/>
        <s v="PROD1129B"/>
        <s v="PROD3666D"/>
        <s v="PROD7542D"/>
        <s v="PROD9306A"/>
        <s v="PROD9586B"/>
        <s v="PROD6670D"/>
        <s v="PROD2316B"/>
        <s v="PROD8820B"/>
        <s v="PROD2569D"/>
        <s v="PROD7452A"/>
        <s v="PROD4852C"/>
        <s v="PROD3262D"/>
        <s v="PROD3469C"/>
        <s v="PROD2743D"/>
        <s v="PROD9306D"/>
        <s v="PROD8377C"/>
        <s v="PROD3463A"/>
        <s v="PROD8614C"/>
        <s v="PROD6528C"/>
        <s v="PROD2829C"/>
        <s v="PROD8063C"/>
        <s v="PROD1665A"/>
        <s v="PROD9398A"/>
        <s v="PROD8101A"/>
        <s v="PROD8748B"/>
        <s v="PROD5467A"/>
        <s v="PROD2591B"/>
        <s v="PROD8547D"/>
        <s v="PROD8280B"/>
        <s v="PROD8971C"/>
        <s v="PROD3554B"/>
        <s v="PROD9040B"/>
        <s v="PROD5740B"/>
        <s v="PROD6233C"/>
        <s v="PROD3571B"/>
        <s v="PROD7280D"/>
        <s v="PROD7697A"/>
        <s v="PROD7378B"/>
        <s v="PROD6287B"/>
        <s v="PROD4963B"/>
        <s v="PROD9515D"/>
        <s v="PROD1388D"/>
        <s v="PROD8021A"/>
        <s v="PROD4982D"/>
        <s v="PROD5009C"/>
        <s v="PROD1585B"/>
        <s v="PROD3593C"/>
        <s v="PROD7295C"/>
        <s v="PROD9467D"/>
        <s v="PROD9605D"/>
        <s v="PROD4675B"/>
        <s v="PROD4741B"/>
        <s v="PROD9810A"/>
        <s v="PROD4741D"/>
        <s v="PROD9561C"/>
        <s v="PROD1836C"/>
        <s v="PROD4522D"/>
        <s v="PROD8475A"/>
        <s v="PROD5649C"/>
        <s v="PROD3984D"/>
        <s v="PROD2549D"/>
        <s v="PROD9690D"/>
        <s v="PROD3587B"/>
        <s v="PROD8732C"/>
        <s v="PROD7447D"/>
        <s v="PROD4313B"/>
        <s v="PROD4267B"/>
        <s v="PROD8698A"/>
        <s v="PROD6614C"/>
        <s v="PROD7779B"/>
        <s v="PROD9700C"/>
        <s v="PROD4016C"/>
        <s v="PROD3298A"/>
        <s v="PROD1265D"/>
        <s v="PROD2509A"/>
        <s v="PROD5536D"/>
        <s v="PROD1351D"/>
        <s v="PROD3465C"/>
        <s v="PROD3500B"/>
        <s v="PROD9848C"/>
        <s v="PROD4817B"/>
        <s v="PROD1806D"/>
        <s v="PROD4129B"/>
        <s v="PROD7558A"/>
        <s v="PROD7384D"/>
        <s v="PROD9497B"/>
        <s v="PROD7089D"/>
        <s v="PROD6981A"/>
        <s v="PROD6260A"/>
        <s v="PROD9838D"/>
        <s v="PROD8793D"/>
        <s v="PROD3100C"/>
        <s v="PROD3126B"/>
        <s v="PROD4024C"/>
        <s v="PROD6373D"/>
        <s v="PROD3342A"/>
        <s v="PROD7646D"/>
        <s v="PROD6527C"/>
        <s v="PROD6609C"/>
        <s v="PROD2820A"/>
        <s v="PROD3991D"/>
        <s v="PROD3486A"/>
        <s v="PROD3713B"/>
        <s v="PROD8807D"/>
        <s v="PROD2094A"/>
        <s v="PROD3612D"/>
        <s v="PROD3487B"/>
        <s v="PROD8718B"/>
        <s v="PROD1671D"/>
        <s v="PROD4680A"/>
        <s v="PROD1928A"/>
        <s v="PROD2361A"/>
        <s v="PROD8993D"/>
        <s v="PROD2555A"/>
        <s v="PROD8548A"/>
        <s v="PROD5788D"/>
        <s v="PROD8307A"/>
        <s v="PROD6273D"/>
        <s v="PROD6010A"/>
        <s v="PROD6744C"/>
        <s v="PROD5853B"/>
        <s v="PROD5315B"/>
        <s v="PROD2346C"/>
        <s v="PROD8917D"/>
        <s v="PROD5284C"/>
        <s v="PROD3203C"/>
        <s v="PROD6707B"/>
        <s v="PROD8347A"/>
        <s v="PROD5128A"/>
        <s v="PROD6076C"/>
        <s v="PROD1867C"/>
        <s v="PROD3938B"/>
        <s v="PROD7677D"/>
        <s v="PROD2486B"/>
        <s v="PROD2540C"/>
        <s v="PROD1076C"/>
        <s v="PROD4088D"/>
        <s v="PROD8220B"/>
        <s v="PROD5774A"/>
        <s v="PROD8449D"/>
        <s v="PROD7623A"/>
        <s v="PROD9639D"/>
        <s v="PROD7623D"/>
        <s v="PROD6011D"/>
        <s v="PROD9893B"/>
        <s v="PROD1859D"/>
        <s v="PROD6247A"/>
        <s v="PROD2905C"/>
        <s v="PROD4356C"/>
        <s v="PROD1170D"/>
        <s v="PROD9004A"/>
        <s v="PROD5666C"/>
        <s v="PROD4289B"/>
        <s v="PROD2369A"/>
        <s v="PROD4096B"/>
        <s v="PROD6736D"/>
        <s v="PROD4184C"/>
        <s v="PROD6202A"/>
        <s v="PROD1629B"/>
        <s v="PROD7336D"/>
        <s v="PROD9789C"/>
        <s v="PROD1343D"/>
        <s v="PROD6782B"/>
        <s v="PROD6534C"/>
        <s v="PROD5920D"/>
        <s v="PROD3954D"/>
        <s v="PROD6180A"/>
        <s v="PROD6844B"/>
        <s v="PROD6547B"/>
        <s v="PROD7712B"/>
        <s v="PROD8289A"/>
        <s v="PROD8224B"/>
        <s v="PROD5916D"/>
        <s v="PROD9105A"/>
        <s v="PROD9021C"/>
        <s v="PROD1662C"/>
        <s v="PROD5959D"/>
        <s v="PROD7009D"/>
        <s v="PROD2364D"/>
        <s v="PROD7117A"/>
        <s v="PROD2153B"/>
        <s v="PROD4268A"/>
        <s v="PROD7338C"/>
        <s v="PROD5719A"/>
        <s v="PROD4102A"/>
        <s v="PROD5861D"/>
        <s v="PROD5123C"/>
        <s v="PROD8306A"/>
        <s v="PROD6227D"/>
        <s v="PROD3794A"/>
        <s v="PROD8608D"/>
        <s v="PROD7544C"/>
        <s v="PROD8737B"/>
        <s v="PROD4731B"/>
        <s v="PROD6296D"/>
        <s v="PROD1212C"/>
        <s v="PROD5618C"/>
        <s v="PROD6344B"/>
        <s v="PROD6272B"/>
        <s v="PROD4165C"/>
        <s v="PROD8906B"/>
        <s v="PROD2972C"/>
        <s v="PROD5276B"/>
        <s v="PROD3418D"/>
        <s v="PROD8427C"/>
        <s v="PROD6165D"/>
        <s v="PROD5635C"/>
        <s v="PROD3292B"/>
        <s v="PROD2139D"/>
        <s v="PROD4395D"/>
        <s v="PROD4694D"/>
        <s v="PROD7484A"/>
        <s v="PROD4278A"/>
        <s v="PROD3689D"/>
        <s v="PROD5198C"/>
        <s v="PROD9385D"/>
        <s v="PROD5892B"/>
        <s v="PROD9373A"/>
        <s v="PROD8501D"/>
        <s v="PROD2272A"/>
        <s v="PROD7249B"/>
        <s v="PROD5587D"/>
        <s v="PROD1497D"/>
        <s v="PROD5475C"/>
        <s v="PROD1489A"/>
        <s v="PROD5601C"/>
        <s v="PROD1722D"/>
        <s v="PROD7017D"/>
        <s v="PROD7582C"/>
        <s v="PROD8073A"/>
        <s v="PROD1700C"/>
        <s v="PROD2339D"/>
        <s v="PROD4715C"/>
        <s v="PROD2743B"/>
        <s v="PROD4962D"/>
        <s v="PROD2168A"/>
        <s v="PROD5918C"/>
        <s v="PROD1686D"/>
        <s v="PROD2605D"/>
        <s v="PROD5131A"/>
        <s v="PROD6289C"/>
        <s v="PROD9295D"/>
        <s v="PROD5148A"/>
        <s v="PROD7991A"/>
        <s v="PROD7172A"/>
        <s v="PROD2902A"/>
        <s v="PROD9604C"/>
        <s v="PROD2067A"/>
        <s v="PROD1395B"/>
        <s v="PROD2094B"/>
        <s v="PROD1183C"/>
        <s v="PROD6235B"/>
        <s v="PROD2161B"/>
        <s v="PROD6926B"/>
        <s v="PROD7122D"/>
        <s v="PROD4954C"/>
        <s v="PROD7054C"/>
        <s v="PROD6359C"/>
        <s v="PROD9470A"/>
        <s v="PROD4133C"/>
        <s v="PROD3281C"/>
        <s v="PROD5047B"/>
        <s v="PROD5435D"/>
        <s v="PROD7440A"/>
        <s v="PROD7889B"/>
        <s v="PROD3289B"/>
        <s v="PROD3087A"/>
        <s v="PROD5656D"/>
        <s v="PROD3485A"/>
        <s v="PROD8309B"/>
        <s v="PROD7228A"/>
        <s v="PROD6276A"/>
        <s v="PROD3758D"/>
        <s v="PROD8695A"/>
        <s v="PROD7241A"/>
        <s v="PROD5257D"/>
        <s v="PROD1786B"/>
        <s v="PROD5803B"/>
        <s v="PROD1854B"/>
        <s v="PROD2663C"/>
        <s v="PROD1143C"/>
        <s v="PROD8685B"/>
        <s v="PROD5066B"/>
        <s v="PROD9871D"/>
        <s v="PROD9576D"/>
        <s v="PROD7756D"/>
        <s v="PROD3411D"/>
        <s v="PROD8975D"/>
        <s v="PROD5840C"/>
        <s v="PROD9397D"/>
        <s v="PROD2659B"/>
        <s v="PROD7609C"/>
        <s v="PROD3020D"/>
        <s v="PROD8206C"/>
        <s v="PROD5962A"/>
        <s v="PROD4450A"/>
        <s v="PROD9085A"/>
        <s v="PROD9977C"/>
        <s v="PROD9336C"/>
        <s v="PROD8607B"/>
        <s v="PROD3661D"/>
        <s v="PROD6468C"/>
        <s v="PROD4506D"/>
        <s v="PROD7174A"/>
        <s v="PROD1841A"/>
        <s v="PROD2433A"/>
        <s v="PROD1003B"/>
        <s v="PROD5660B"/>
        <s v="PROD4666C"/>
        <s v="PROD5811D"/>
        <s v="PROD2301A"/>
        <s v="PROD6451C"/>
        <s v="PROD5956B"/>
        <s v="PROD4056D"/>
        <s v="PROD6157B"/>
        <s v="PROD9401D"/>
        <s v="PROD7111C"/>
        <s v="PROD5480D"/>
        <s v="PROD8478A"/>
        <s v="PROD4783C"/>
        <s v="PROD5163D"/>
        <s v="PROD1782A"/>
        <s v="PROD1838D"/>
        <s v="PROD9930B"/>
        <s v="PROD3769C"/>
        <s v="PROD9885A"/>
        <s v="PROD2857D"/>
        <s v="PROD2507C"/>
        <s v="PROD3658B"/>
        <s v="PROD7377D"/>
        <s v="PROD4715D"/>
        <s v="PROD4081A"/>
        <s v="PROD8593A"/>
        <s v="PROD1532C"/>
        <s v="PROD5231D"/>
        <s v="PROD9163C"/>
        <s v="PROD9600A"/>
        <s v="PROD4478A"/>
        <s v="PROD9946C"/>
        <s v="PROD6460C"/>
        <s v="PROD8687C"/>
        <s v="PROD6473B"/>
        <s v="PROD4909D"/>
        <s v="PROD4153C"/>
        <s v="PROD7884C"/>
        <s v="PROD4020A"/>
        <s v="PROD3178B"/>
        <s v="PROD4380D"/>
        <s v="PROD9026D"/>
        <s v="PROD9589C"/>
        <s v="PROD9676A"/>
        <s v="PROD7399C"/>
        <s v="PROD7300B"/>
        <s v="PROD9462C"/>
        <s v="PROD5002B"/>
        <s v="PROD1023D"/>
        <s v="PROD4268D"/>
        <s v="PROD6507C"/>
        <s v="PROD3244B"/>
        <s v="PROD8229B"/>
        <s v="PROD2970C"/>
        <s v="PROD9796B"/>
        <s v="PROD4544D"/>
        <s v="PROD6847D"/>
        <s v="PROD3819B"/>
        <s v="PROD2003D"/>
        <s v="PROD8074B"/>
        <s v="PROD2778A"/>
        <s v="PROD9523C"/>
        <s v="PROD4508A"/>
        <s v="PROD3077A"/>
        <s v="PROD9486B"/>
        <s v="PROD4956A"/>
        <s v="PROD9036B"/>
        <s v="PROD2313C"/>
        <s v="PROD1497A"/>
        <s v="PROD9831C"/>
        <s v="PROD5749C"/>
        <s v="PROD9556A"/>
        <s v="PROD9309D"/>
        <s v="PROD2453C"/>
        <s v="PROD9383B"/>
        <s v="PROD1645D"/>
        <s v="PROD1278B"/>
        <s v="PROD3035A"/>
        <s v="PROD4176D"/>
        <s v="PROD5835B"/>
        <s v="PROD9656D"/>
        <s v="PROD3566C"/>
        <s v="PROD9904B"/>
        <s v="PROD9404A"/>
        <s v="PROD3199D"/>
        <s v="PROD4352B"/>
        <s v="PROD7467B"/>
        <s v="PROD1791B"/>
        <s v="PROD7662A"/>
        <s v="PROD9592A"/>
        <s v="PROD2835B"/>
        <s v="PROD2961D"/>
        <s v="PROD6099A"/>
        <s v="PROD1432B"/>
        <s v="PROD4934D"/>
        <s v="PROD3130D"/>
        <s v="PROD8133A"/>
        <s v="PROD9523B"/>
        <s v="PROD2190C"/>
        <s v="PROD4004D"/>
        <s v="PROD4454C"/>
        <s v="PROD4179C"/>
        <s v="PROD4829C"/>
        <s v="PROD1778C"/>
        <s v="PROD3713D"/>
        <s v="PROD8474A"/>
        <s v="PROD3407C"/>
        <s v="PROD4119A"/>
        <s v="PROD7681A"/>
        <s v="PROD3849B"/>
        <s v="PROD8113C"/>
        <s v="PROD7265D"/>
        <s v="PROD2609B"/>
        <s v="PROD4665A"/>
        <s v="PROD7343B"/>
        <s v="PROD9647A"/>
        <s v="PROD8424D"/>
        <s v="PROD5425A"/>
        <s v="PROD7744B"/>
        <s v="PROD7299A"/>
        <s v="PROD4199B"/>
        <s v="PROD6648D"/>
        <s v="PROD2287B"/>
        <s v="PROD3168D"/>
        <s v="PROD6031C"/>
        <s v="PROD9360A"/>
        <s v="PROD2664D"/>
        <s v="PROD3645A"/>
        <s v="PROD9049D"/>
        <s v="PROD7691A"/>
        <s v="PROD7599A"/>
        <s v="PROD3400A"/>
        <s v="PROD6722C"/>
        <s v="PROD5340D"/>
        <s v="PROD8482A"/>
        <s v="PROD3594B"/>
        <s v="PROD5108C"/>
        <s v="PROD5645C"/>
        <s v="PROD8333D"/>
        <s v="PROD8559D"/>
        <s v="PROD9146B"/>
        <s v="PROD9591A"/>
        <s v="PROD7392D"/>
        <s v="PROD3882C"/>
        <s v="PROD3299C"/>
        <s v="PROD7412B"/>
        <s v="PROD9733C"/>
        <s v="PROD4641C"/>
        <s v="PROD7049C"/>
        <s v="PROD8991C"/>
        <s v="PROD2220A"/>
        <s v="PROD1617A"/>
        <s v="PROD4314A"/>
        <s v="PROD4901D"/>
        <s v="PROD5644A"/>
        <s v="PROD9580D"/>
        <s v="PROD9425C"/>
        <s v="PROD9297D"/>
        <s v="PROD9869C"/>
        <s v="PROD5989A"/>
        <s v="PROD6027C"/>
        <s v="PROD4413A"/>
        <s v="PROD2644C"/>
        <s v="PROD7931D"/>
        <s v="PROD7042C"/>
        <s v="PROD3069B"/>
        <s v="PROD9512B"/>
        <s v="PROD3704D"/>
        <s v="PROD6950C"/>
        <s v="PROD7265B"/>
        <s v="PROD8490B"/>
        <s v="PROD6338B"/>
        <s v="PROD2234C"/>
        <s v="PROD9850B"/>
        <s v="PROD3647D"/>
        <s v="PROD2908B"/>
        <s v="PROD8676D"/>
        <s v="PROD3140B"/>
        <s v="PROD4087B"/>
        <s v="PROD9288D"/>
        <s v="PROD1662B"/>
        <s v="PROD6254A"/>
        <s v="PROD3444B"/>
        <s v="PROD1928B"/>
        <s v="PROD3378D"/>
        <s v="PROD7719D"/>
        <s v="PROD7597A"/>
        <s v="PROD8170B"/>
        <s v="PROD1219B"/>
        <s v="PROD7468B"/>
        <s v="PROD1280B"/>
        <s v="PROD6656B"/>
        <s v="PROD7944C"/>
        <s v="PROD2227B"/>
        <s v="PROD9107C"/>
        <s v="PROD7755B"/>
        <s v="PROD4634C"/>
        <s v="PROD8396C"/>
        <s v="PROD5670D"/>
        <s v="PROD8113A"/>
        <s v="PROD1436D"/>
        <s v="PROD7943A"/>
        <s v="PROD1499A"/>
        <s v="PROD1882D"/>
        <s v="PROD9061C"/>
        <s v="PROD6716C"/>
        <s v="PROD4259B"/>
        <s v="PROD2293C"/>
        <s v="PROD7602D"/>
        <s v="PROD8322D"/>
        <s v="PROD2113C"/>
        <s v="PROD5186A"/>
        <s v="PROD2066B"/>
        <s v="PROD7258A"/>
        <s v="PROD4822B"/>
        <s v="PROD2866D"/>
        <s v="PROD1835D"/>
        <s v="PROD5251A"/>
        <s v="PROD9265D"/>
        <s v="PROD5747A"/>
        <s v="PROD9551B"/>
        <s v="PROD2394C"/>
        <s v="PROD5430B"/>
        <s v="PROD1819C"/>
        <s v="PROD2843C"/>
        <s v="PROD4672C"/>
        <s v="PROD3977C"/>
        <s v="PROD8033A"/>
        <s v="PROD2674D"/>
        <s v="PROD1005B"/>
        <s v="PROD7474D"/>
        <s v="PROD5913A"/>
        <s v="PROD7674A"/>
        <s v="PROD5169C"/>
        <s v="PROD5561C"/>
        <s v="PROD5482A"/>
        <s v="PROD3077C"/>
        <s v="PROD3383A"/>
        <s v="PROD4026D"/>
        <s v="PROD7485D"/>
        <s v="PROD6137A"/>
        <s v="PROD7250A"/>
        <s v="PROD9811D"/>
        <s v="PROD5258C"/>
        <s v="PROD5933B"/>
        <s v="PROD8125D"/>
        <s v="PROD7940C"/>
        <s v="PROD9297A"/>
        <s v="PROD7860C"/>
        <s v="PROD1150D"/>
        <s v="PROD8837D"/>
        <s v="PROD5602A"/>
        <s v="PROD9795A"/>
        <s v="PROD4209A"/>
        <s v="PROD3688D"/>
        <s v="PROD4735D"/>
        <s v="PROD7037C"/>
        <s v="PROD6313C"/>
        <s v="PROD5672D"/>
        <s v="PROD5677D"/>
        <s v="PROD3725D"/>
        <s v="PROD6793A"/>
        <s v="PROD4184A"/>
        <s v="PROD4760C"/>
        <s v="PROD9276C"/>
        <s v="PROD5286C"/>
        <s v="PROD4562D"/>
        <s v="PROD9230C"/>
        <s v="PROD1998C"/>
        <s v="PROD5158D"/>
        <s v="PROD2846D"/>
        <s v="PROD4474B"/>
        <s v="PROD2032D"/>
        <s v="PROD8878D"/>
        <s v="PROD2011B"/>
        <s v="PROD5527D"/>
        <s v="PROD1571A"/>
        <s v="PROD7212D"/>
        <s v="PROD7915C"/>
        <s v="PROD4683C"/>
        <s v="PROD8691A"/>
        <s v="PROD3307D"/>
        <s v="PROD2270D"/>
        <s v="PROD6873D"/>
        <s v="PROD7038B"/>
        <s v="PROD2478B"/>
        <s v="PROD3370C"/>
        <s v="PROD9392A"/>
        <s v="PROD5811C"/>
        <s v="PROD1000A"/>
        <s v="PROD3812B"/>
        <s v="PROD1957A"/>
        <s v="PROD9884C"/>
        <s v="PROD2903C"/>
        <s v="PROD2324A"/>
        <s v="PROD2161D"/>
        <s v="PROD9260C"/>
        <s v="PROD7769B"/>
        <s v="PROD9432B"/>
        <s v="PROD6444A"/>
        <s v="PROD6897D"/>
        <s v="PROD9247B"/>
        <s v="PROD7650B"/>
        <s v="PROD7446C"/>
        <s v="PROD1557C"/>
        <s v="PROD2666B"/>
        <s v="PROD3331C"/>
        <s v="PROD7653C"/>
        <s v="PROD3215B"/>
        <s v="PROD5253D"/>
        <s v="PROD3115D"/>
        <s v="PROD1788A"/>
        <s v="PROD2941A"/>
        <s v="PROD2055A"/>
        <s v="PROD3855C"/>
        <s v="PROD1971D"/>
        <s v="PROD8196D"/>
        <s v="PROD4568B"/>
        <s v="PROD7432D"/>
        <s v="PROD9081B"/>
        <s v="PROD5174B"/>
        <s v="PROD4626C"/>
        <s v="PROD1760C"/>
        <s v="PROD3481A"/>
        <s v="PROD6480D"/>
        <s v="PROD6106B"/>
        <s v="PROD8496C"/>
        <s v="PROD3065A"/>
        <s v="PROD8068B"/>
        <s v="PROD9009A"/>
        <s v="PROD9466A"/>
        <s v="PROD9970D"/>
        <s v="PROD2572B"/>
        <s v="PROD3088B"/>
        <s v="PROD3157A"/>
        <s v="PROD3090A"/>
        <s v="PROD6884B"/>
        <s v="PROD7847C"/>
        <s v="PROD4781D"/>
        <s v="PROD3652A"/>
        <s v="PROD9698B"/>
        <s v="PROD7342D"/>
        <s v="PROD7011D"/>
        <s v="PROD4831D"/>
        <s v="PROD1592D"/>
        <s v="PROD6632A"/>
        <s v="PROD2449C"/>
        <s v="PROD6252C"/>
        <s v="PROD7677B"/>
        <s v="PROD6551B"/>
        <s v="PROD4864B"/>
        <s v="PROD9667D"/>
        <s v="PROD5400D"/>
        <s v="PROD4266C"/>
        <s v="PROD7263A"/>
        <s v="PROD1129C"/>
        <s v="PROD7081D"/>
        <s v="PROD4925C"/>
        <s v="PROD9920B"/>
        <s v="PROD8418D"/>
        <s v="PROD2998D"/>
        <s v="PROD2513C"/>
        <s v="PROD9281D"/>
        <s v="PROD7663B"/>
        <s v="PROD3498D"/>
        <s v="PROD1414B"/>
        <s v="PROD7970A"/>
        <s v="PROD9668A"/>
        <s v="PROD9488D"/>
        <s v="PROD3094C"/>
        <s v="PROD4114B"/>
        <s v="PROD4694B"/>
        <s v="PROD8522A"/>
        <s v="PROD7244A"/>
        <s v="PROD3996A"/>
        <s v="PROD3146B"/>
        <s v="PROD5784C"/>
        <s v="PROD1103D"/>
        <s v="PROD4600D"/>
        <s v="PROD8758C"/>
        <s v="PROD2191B"/>
        <s v="PROD6405D"/>
        <s v="PROD6259D"/>
        <s v="PROD3764D"/>
        <s v="PROD2200B"/>
        <s v="PROD9572D"/>
        <s v="PROD3160D"/>
        <s v="PROD7887C"/>
        <s v="PROD6058B"/>
        <s v="PROD6766A"/>
        <s v="PROD1112A"/>
        <s v="PROD7568C"/>
        <s v="PROD6694D"/>
        <s v="PROD8704B"/>
        <s v="PROD6867B"/>
        <s v="PROD3936C"/>
        <s v="PROD2283C"/>
        <s v="PROD5891C"/>
        <s v="PROD2987D"/>
        <s v="PROD7716C"/>
        <s v="PROD8815B"/>
        <s v="PROD3114A"/>
        <s v="PROD4157C"/>
        <s v="PROD5004A"/>
        <s v="PROD4660A"/>
        <s v="PROD8049A"/>
        <s v="PROD7497D"/>
        <s v="PROD4007B"/>
        <s v="PROD5343D"/>
        <s v="PROD7492A"/>
        <s v="PROD2469D"/>
        <s v="PROD3542B"/>
        <s v="PROD7403C"/>
        <s v="PROD9524B"/>
        <s v="PROD4349A"/>
        <s v="PROD8008D"/>
        <s v="PROD5081A"/>
        <s v="PROD5232D"/>
        <s v="PROD5849D"/>
        <s v="PROD1853C"/>
        <s v="PROD1819D"/>
        <s v="PROD2050B"/>
        <s v="PROD9745C"/>
        <s v="PROD2633B"/>
        <s v="PROD7814A"/>
        <s v="PROD3474C"/>
        <s v="PROD2671B"/>
        <s v="PROD3679A"/>
        <s v="PROD7266B"/>
        <s v="PROD8255A"/>
        <s v="PROD3723A"/>
        <s v="PROD9140C"/>
        <s v="PROD7784B"/>
        <s v="PROD3516A"/>
        <s v="PROD7043B"/>
        <s v="PROD6205C"/>
        <s v="PROD3823C"/>
        <s v="PROD6564A"/>
        <s v="PROD9756B"/>
        <s v="PROD7096C"/>
        <s v="PROD5881A"/>
        <s v="PROD1015A"/>
        <s v="PROD6362D"/>
        <s v="PROD4566C"/>
        <s v="PROD6007A"/>
        <s v="PROD8956A"/>
        <s v="PROD5549A"/>
        <s v="PROD1343B"/>
        <s v="PROD9912D"/>
        <s v="PROD9674B"/>
        <s v="PROD2023A"/>
        <s v="PROD3905B"/>
        <s v="PROD6508A"/>
        <s v="PROD1013A"/>
        <s v="PROD9324B"/>
        <s v="PROD7652D"/>
        <s v="PROD1102A"/>
        <s v="PROD9243A"/>
        <s v="PROD1272B"/>
        <s v="PROD2543B"/>
        <s v="PROD6343B"/>
        <s v="PROD1368D"/>
        <s v="PROD8174D"/>
        <s v="PROD5176C"/>
        <s v="PROD5952A"/>
        <s v="PROD7531A"/>
        <s v="PROD7463A"/>
        <s v="PROD7557C"/>
        <s v="PROD2710B"/>
        <s v="PROD8761C"/>
        <s v="PROD1208A"/>
        <s v="PROD9696D"/>
        <s v="PROD3013A"/>
        <s v="PROD7445D"/>
        <s v="PROD3243C"/>
        <s v="PROD8202A"/>
        <s v="PROD7100B"/>
        <s v="PROD9013A"/>
        <s v="PROD1054B"/>
        <s v="PROD3345D"/>
        <s v="PROD6320B"/>
        <s v="PROD7653A"/>
        <s v="PROD4519C"/>
        <s v="PROD8557A"/>
        <s v="PROD9000A"/>
        <s v="PROD4926B"/>
        <s v="PROD6777B"/>
        <s v="PROD6135B"/>
        <s v="PROD8907A"/>
        <s v="PROD2435D"/>
        <s v="PROD5209D"/>
        <s v="PROD2837A"/>
        <s v="PROD3682A"/>
        <s v="PROD9431C"/>
        <s v="PROD6383C"/>
        <s v="PROD9827A"/>
        <s v="PROD6376C"/>
        <s v="PROD7409A"/>
        <s v="PROD2869A"/>
        <s v="PROD3734A"/>
        <s v="PROD4403B"/>
        <s v="PROD6216B"/>
        <s v="PROD5073B"/>
        <s v="PROD1692A"/>
        <s v="PROD3222C"/>
        <s v="PROD4369D"/>
        <s v="PROD5019B"/>
        <s v="PROD6850C"/>
        <s v="PROD7715A"/>
        <s v="PROD7753A"/>
        <s v="PROD7710C"/>
        <s v="PROD4506A"/>
        <s v="PROD5313C"/>
        <s v="PROD7746A"/>
        <s v="PROD4885C"/>
        <s v="PROD2963A"/>
        <s v="PROD9310D"/>
        <s v="PROD7630C"/>
        <s v="PROD6719B"/>
        <s v="PROD1647C"/>
        <s v="PROD3194A"/>
        <s v="PROD8908C"/>
        <s v="PROD3474D"/>
        <s v="PROD4039C"/>
        <s v="PROD1580B"/>
        <s v="PROD3446D"/>
        <s v="PROD8795C"/>
        <s v="PROD1425D"/>
        <s v="PROD2532A"/>
        <s v="PROD9120B"/>
        <s v="PROD9126A"/>
        <s v="PROD1881B"/>
        <s v="PROD7509A"/>
        <s v="PROD5449C"/>
        <s v="PROD6174A"/>
        <s v="PROD1394B"/>
        <s v="PROD2741A"/>
        <s v="PROD9779D"/>
        <s v="PROD8595D"/>
        <s v="PROD8181A"/>
        <s v="PROD1714A"/>
        <s v="PROD4775C"/>
        <s v="PROD9647D"/>
        <s v="PROD9055B"/>
        <s v="PROD1297D"/>
        <s v="PROD9537A"/>
        <s v="PROD3494B"/>
        <s v="PROD1732D"/>
        <s v="PROD8864C"/>
        <s v="PROD5543B"/>
        <s v="PROD9575A"/>
        <s v="PROD1297B"/>
        <s v="PROD1491D"/>
        <s v="PROD8235B"/>
        <s v="PROD2500B"/>
        <s v="PROD3305A"/>
        <s v="PROD6873B"/>
        <s v="PROD5827A"/>
        <s v="PROD6363C"/>
        <s v="PROD4589A"/>
        <s v="PROD8508A"/>
        <s v="PROD2124C"/>
        <s v="PROD8130C"/>
        <s v="PROD7864B"/>
        <s v="PROD4358C"/>
        <s v="PROD3770B"/>
        <s v="PROD7422D"/>
        <s v="PROD4402C"/>
        <s v="PROD3385B"/>
        <s v="PROD9973B"/>
        <s v="PROD3680C"/>
        <s v="PROD3027A"/>
        <s v="PROD8029B"/>
        <s v="PROD2061C"/>
        <s v="PROD2611A"/>
        <s v="PROD2347B"/>
        <s v="PROD1068B"/>
        <s v="PROD2720D"/>
        <s v="PROD8779A"/>
        <s v="PROD1746A"/>
        <s v="PROD8645C"/>
        <s v="PROD3254D"/>
        <s v="PROD9388A"/>
        <s v="PROD5117D"/>
        <s v="PROD2737A"/>
        <s v="PROD9200A"/>
        <s v="PROD3658A"/>
        <s v="PROD7527D"/>
        <s v="PROD6974B"/>
        <s v="PROD2191A"/>
        <s v="PROD5621B"/>
        <s v="PROD1167C"/>
        <s v="PROD2653C"/>
        <s v="PROD7623B"/>
        <s v="PROD5524D"/>
        <s v="PROD8740B"/>
        <s v="PROD9072C"/>
        <s v="PROD5253B"/>
        <s v="PROD5843C"/>
        <s v="PROD8234A"/>
        <s v="PROD8875B"/>
        <s v="PROD5857A"/>
        <s v="PROD5252D"/>
        <s v="PROD7825D"/>
        <s v="PROD2107B"/>
        <s v="PROD9574D"/>
        <s v="PROD1098C"/>
        <s v="PROD8362D"/>
        <s v="PROD8760D"/>
        <s v="PROD9633C"/>
        <s v="PROD3953A"/>
        <s v="PROD9029D"/>
        <s v="PROD9899C"/>
        <s v="PROD1227A"/>
        <s v="PROD2170D"/>
        <s v="PROD1176A"/>
        <s v="PROD4667A"/>
        <s v="PROD1532D"/>
        <s v="PROD2781B"/>
        <s v="PROD3622A"/>
        <s v="PROD3055D"/>
        <s v="PROD5976C"/>
        <s v="PROD9284D"/>
        <s v="PROD1730A"/>
        <s v="PROD1533C"/>
        <s v="PROD4379B"/>
        <s v="PROD6636A"/>
        <s v="PROD7632C"/>
        <s v="PROD7991B"/>
        <s v="PROD3069C"/>
        <s v="PROD3193A"/>
        <s v="PROD7089C"/>
        <s v="PROD4328D"/>
        <s v="PROD7101B"/>
        <s v="PROD5126D"/>
        <s v="PROD3594C"/>
        <s v="PROD6437C"/>
        <s v="PROD5907B"/>
        <s v="PROD7133C"/>
        <s v="PROD9842A"/>
        <s v="PROD7262B"/>
        <s v="PROD1936B"/>
        <s v="PROD9248C"/>
        <s v="PROD3816A"/>
        <s v="PROD4550C"/>
        <s v="PROD2741B"/>
        <s v="PROD1187A"/>
        <s v="PROD1004C"/>
        <s v="PROD1307B"/>
        <s v="PROD3910B"/>
        <s v="PROD7879A"/>
        <s v="PROD7848A"/>
        <s v="PROD1241C"/>
        <s v="PROD4652A"/>
        <s v="PROD8131C"/>
        <s v="PROD3927D"/>
        <s v="PROD5112C"/>
        <s v="PROD9382D"/>
        <s v="PROD4591D"/>
        <s v="PROD6492B"/>
        <s v="PROD5807C"/>
        <s v="PROD4241D"/>
        <s v="PROD8892C"/>
        <s v="PROD4610D"/>
        <s v="PROD2537C"/>
        <s v="PROD2349D"/>
        <s v="PROD7621A"/>
        <s v="PROD1979B"/>
        <s v="PROD6528A"/>
        <s v="PROD7493D"/>
        <s v="PROD9324D"/>
        <s v="PROD7794B"/>
        <s v="PROD1358C"/>
        <s v="PROD2273D"/>
        <s v="PROD1242D"/>
        <s v="PROD4343B"/>
        <s v="PROD5783B"/>
        <s v="PROD1315A"/>
        <s v="PROD6570D"/>
        <s v="PROD9398C"/>
        <s v="PROD2866C"/>
        <s v="PROD9372A"/>
        <s v="PROD7754C"/>
        <s v="PROD8442B"/>
        <s v="PROD9627C"/>
        <s v="PROD4012D"/>
        <s v="PROD7305A"/>
        <s v="PROD4933A"/>
        <s v="PROD7250B"/>
        <s v="PROD5886B"/>
        <s v="PROD8512C"/>
        <s v="PROD5094D"/>
        <s v="PROD1688C"/>
        <s v="PROD5561A"/>
        <s v="PROD8401D"/>
        <s v="PROD8010A"/>
        <s v="PROD3110A"/>
        <s v="PROD2386B"/>
        <s v="PROD7535B"/>
        <s v="PROD4567C"/>
        <s v="PROD8701B"/>
        <s v="PROD5863A"/>
        <s v="PROD8937D"/>
        <s v="PROD7062D"/>
        <s v="PROD7692D"/>
        <s v="PROD1110C"/>
        <s v="PROD8899C"/>
        <s v="PROD9131C"/>
        <s v="PROD6464A"/>
        <s v="PROD6087C"/>
        <s v="PROD3108B"/>
        <s v="PROD8720A"/>
        <s v="PROD6687A"/>
        <s v="PROD6800A"/>
        <s v="PROD5444D"/>
        <s v="PROD5670A"/>
        <s v="PROD9417C"/>
        <s v="PROD9751A"/>
        <s v="PROD8165B"/>
        <s v="PROD5914C"/>
        <s v="PROD1697B"/>
        <s v="PROD7386D"/>
        <s v="PROD4948B"/>
        <s v="PROD3404A"/>
        <s v="PROD8868A"/>
        <s v="PROD6553B"/>
        <s v="PROD3945B"/>
        <s v="PROD9759C"/>
        <s v="PROD7574A"/>
        <s v="PROD1721B"/>
        <s v="PROD4544A"/>
        <s v="PROD3216A"/>
        <s v="PROD8659C"/>
        <s v="PROD3179D"/>
        <s v="PROD1718C"/>
        <s v="PROD2978D"/>
        <s v="PROD3570B"/>
        <s v="PROD7224A"/>
        <s v="PROD1171C"/>
        <s v="PROD9257C"/>
        <s v="PROD7933D"/>
        <s v="PROD7150C"/>
        <s v="PROD3017A"/>
        <s v="PROD7362A"/>
        <s v="PROD8536D"/>
        <s v="PROD8766A"/>
        <s v="PROD1418C"/>
        <s v="PROD4484B"/>
        <s v="PROD3684D"/>
        <s v="PROD4667C"/>
        <s v="PROD2069D"/>
        <s v="PROD2156B"/>
        <s v="PROD6604B"/>
        <s v="PROD4623A"/>
        <s v="PROD8086B"/>
        <s v="PROD1553D"/>
        <s v="PROD1857B"/>
        <s v="PROD2389A"/>
        <s v="PROD7010B"/>
        <s v="PROD1225A"/>
        <s v="PROD7744A"/>
        <s v="PROD4564D"/>
        <s v="PROD6160C"/>
        <s v="PROD3089B"/>
        <s v="PROD2222A"/>
        <s v="PROD8158B"/>
        <s v="PROD9257D"/>
        <s v="PROD6403C"/>
        <s v="PROD7063D"/>
        <s v="PROD9442D"/>
        <s v="PROD3525B"/>
        <s v="PROD3169A"/>
        <s v="PROD5551C"/>
        <s v="PROD8704D"/>
        <s v="PROD3175C"/>
        <s v="PROD5205C"/>
        <s v="PROD7976A"/>
        <s v="PROD7688B"/>
        <s v="PROD1740C"/>
        <s v="PROD1198D"/>
        <s v="PROD6515B"/>
        <s v="PROD6206A"/>
        <s v="PROD8081A"/>
        <s v="PROD9690B"/>
        <s v="PROD8209D"/>
        <s v="PROD7969C"/>
        <s v="PROD9519D"/>
        <s v="PROD8034A"/>
        <s v="PROD4437A"/>
        <s v="PROD7087A"/>
        <s v="PROD6568C"/>
        <s v="PROD2950D"/>
        <s v="PROD8019C"/>
        <s v="PROD6291C"/>
        <s v="PROD9860A"/>
        <s v="PROD5956C"/>
        <s v="PROD8262D"/>
        <s v="PROD7539A"/>
        <s v="PROD3534D"/>
        <s v="PROD2940A"/>
        <s v="PROD4668C"/>
        <s v="PROD6805D"/>
        <s v="PROD2640C"/>
        <s v="PROD3080A"/>
        <s v="PROD5315A"/>
        <s v="PROD2677B"/>
        <s v="PROD9746A"/>
        <s v="PROD5957C"/>
        <s v="PROD4799D"/>
        <s v="PROD9169B"/>
        <s v="PROD8195B"/>
        <s v="PROD7034C"/>
        <s v="PROD6684C"/>
        <s v="PROD7296D"/>
        <s v="PROD2348D"/>
        <s v="PROD7334A"/>
        <s v="PROD3054D"/>
        <s v="PROD1484D"/>
        <s v="PROD7780D"/>
        <s v="PROD3097B"/>
        <s v="PROD4616D"/>
        <s v="PROD5523D"/>
        <s v="PROD8502C"/>
        <s v="PROD7287B"/>
        <s v="PROD6486C"/>
        <s v="PROD5892A"/>
        <s v="PROD4412C"/>
        <s v="PROD1013C"/>
        <s v="PROD7124D"/>
        <s v="PROD9617D"/>
        <s v="PROD6279C"/>
        <s v="PROD7127A"/>
        <s v="PROD2063C"/>
        <s v="PROD9986A"/>
        <s v="PROD5934B"/>
        <s v="PROD4242B"/>
        <s v="PROD4025B"/>
        <s v="PROD6348B"/>
        <s v="PROD1600A"/>
        <s v="PROD7953B"/>
        <s v="PROD3137B"/>
        <s v="PROD1759A"/>
        <s v="PROD5641C"/>
        <s v="PROD8253D"/>
        <s v="PROD6842B"/>
        <s v="PROD6906B"/>
        <s v="PROD7285D"/>
        <s v="PROD9370A"/>
        <s v="PROD5083D"/>
        <s v="PROD8115C"/>
        <s v="PROD6555B"/>
        <s v="PROD4219B"/>
        <s v="PROD5036A"/>
        <s v="PROD9951A"/>
        <s v="PROD4223D"/>
        <s v="PROD8725B"/>
        <s v="PROD3292D"/>
        <s v="PROD5879D"/>
        <s v="PROD7366C"/>
        <s v="PROD5924A"/>
        <s v="PROD3974D"/>
        <s v="PROD4673B"/>
        <s v="PROD1451A"/>
        <s v="PROD5459C"/>
        <s v="PROD8113D"/>
        <s v="PROD5635A"/>
        <s v="PROD7832A"/>
        <s v="PROD2998B"/>
        <s v="PROD4235A"/>
        <s v="PROD4365D"/>
        <s v="PROD4330B"/>
        <s v="PROD9532A"/>
        <s v="PROD3239D"/>
        <s v="PROD4072A"/>
        <s v="PROD5690B"/>
        <s v="PROD6497B"/>
        <s v="PROD9976C"/>
        <s v="PROD1033B"/>
        <s v="PROD5520C"/>
        <s v="PROD7049A"/>
        <s v="PROD6964C"/>
        <s v="PROD7637C"/>
        <s v="PROD5496A"/>
        <s v="PROD9387D"/>
        <s v="PROD8960B"/>
        <s v="PROD6753B"/>
        <s v="PROD9782C"/>
        <s v="PROD5471A"/>
        <s v="PROD5034C"/>
        <s v="PROD3150A"/>
        <s v="PROD1670D"/>
        <s v="PROD2676C"/>
        <s v="PROD4658A"/>
        <s v="PROD8612A"/>
        <s v="PROD9924C"/>
        <s v="PROD6886B"/>
        <s v="PROD4941B"/>
        <s v="PROD2527B"/>
        <s v="PROD4185D"/>
        <s v="PROD6293A"/>
        <s v="PROD1078A"/>
        <s v="PROD2769C"/>
        <s v="PROD9175D"/>
        <s v="PROD3365C"/>
        <s v="PROD9607D"/>
        <s v="PROD2485D"/>
        <s v="PROD5948A"/>
        <s v="PROD7653D"/>
        <s v="PROD2984B"/>
        <s v="PROD9018D"/>
        <s v="PROD2048C"/>
        <s v="PROD1007C"/>
        <s v="PROD9756A"/>
        <s v="PROD2937C"/>
        <s v="PROD6570A"/>
        <s v="PROD8839D"/>
        <s v="PROD4250D"/>
        <s v="PROD1656A"/>
        <s v="PROD4986A"/>
        <s v="PROD4419B"/>
        <s v="PROD2172C"/>
        <s v="PROD6785B"/>
        <s v="PROD3367D"/>
        <s v="PROD6144D"/>
        <s v="PROD3698C"/>
        <s v="PROD1095D"/>
        <s v="PROD7909B"/>
        <s v="PROD8222B"/>
        <s v="PROD1071B"/>
        <s v="PROD5700C"/>
        <s v="PROD1396B"/>
        <s v="PROD4163D"/>
        <s v="PROD8295A"/>
        <s v="PROD4284A"/>
        <s v="PROD5787C"/>
        <s v="PROD7242A"/>
        <s v="PROD1142C"/>
        <s v="PROD5586A"/>
        <s v="PROD7130A"/>
        <s v="PROD9861A"/>
        <s v="PROD2046C"/>
        <s v="PROD2688C"/>
        <s v="PROD1196A"/>
        <s v="PROD5296A"/>
        <s v="PROD4345D"/>
        <s v="PROD2848A"/>
        <s v="PROD3618D"/>
        <s v="PROD7142B"/>
        <s v="PROD7055B"/>
        <s v="PROD3608D"/>
        <s v="PROD2090C"/>
        <s v="PROD1105B"/>
        <s v="PROD4636C"/>
        <s v="PROD7987A"/>
        <s v="PROD3049A"/>
        <s v="PROD9212C"/>
        <s v="PROD1017A"/>
        <s v="PROD4169C"/>
        <s v="PROD8694A"/>
        <s v="PROD7533D"/>
        <s v="PROD1286C"/>
        <s v="PROD8518B"/>
        <s v="PROD8514A"/>
        <s v="PROD2872A"/>
        <s v="PROD1146A"/>
        <s v="PROD8679C"/>
        <s v="PROD6868D"/>
        <s v="PROD4972D"/>
        <s v="PROD7679D"/>
        <s v="PROD9160B"/>
        <s v="PROD9947D"/>
        <s v="PROD6536C"/>
        <s v="PROD4841C"/>
        <s v="PROD1931A"/>
        <s v="PROD1058C"/>
        <s v="PROD7834D"/>
        <s v="PROD3246D"/>
        <s v="PROD6693B"/>
        <s v="PROD8088D"/>
        <s v="PROD6053B"/>
        <s v="PROD8959D"/>
        <s v="PROD7703B"/>
        <s v="PROD8534D"/>
        <s v="PROD1183B"/>
        <s v="PROD1011D"/>
        <s v="PROD8868D"/>
        <s v="PROD7051A"/>
        <s v="PROD8910B"/>
        <s v="PROD8231A"/>
        <s v="PROD4008C"/>
        <s v="PROD6646B"/>
        <s v="PROD1256D"/>
        <s v="PROD7306D"/>
        <s v="PROD6351D"/>
        <s v="PROD5189A"/>
        <s v="PROD6411A"/>
        <s v="PROD9423B"/>
        <s v="PROD8028B"/>
        <s v="PROD1480D"/>
        <s v="PROD4578C"/>
        <s v="PROD6228A"/>
        <s v="PROD8501B"/>
        <s v="PROD6156C"/>
        <s v="PROD6753A"/>
        <s v="PROD4030A"/>
        <s v="PROD4809B"/>
        <s v="PROD1478C"/>
        <s v="PROD4001C"/>
        <s v="PROD6710C"/>
        <s v="PROD4803C"/>
        <s v="PROD8434A"/>
        <s v="PROD8246C"/>
        <s v="PROD7426B"/>
        <s v="PROD9844B"/>
        <s v="PROD4754A"/>
        <s v="PROD4969D"/>
        <s v="PROD5035C"/>
        <s v="PROD2805C"/>
        <s v="PROD5901B"/>
        <s v="PROD8926D"/>
        <s v="PROD3072D"/>
        <s v="PROD2366A"/>
        <s v="PROD2237C"/>
        <s v="PROD8392D"/>
        <s v="PROD4219A"/>
        <s v="PROD9531B"/>
        <s v="PROD1905B"/>
        <s v="PROD1139B"/>
        <s v="PROD4933D"/>
        <s v="PROD2174A"/>
        <s v="PROD3439A"/>
        <s v="PROD2258D"/>
        <s v="PROD4017A"/>
        <s v="PROD1144D"/>
        <s v="PROD6253A"/>
        <s v="PROD5338C"/>
        <s v="PROD7381A"/>
        <s v="PROD9208D"/>
        <s v="PROD9911B"/>
        <s v="PROD5693A"/>
        <s v="PROD3882D"/>
        <s v="PROD2585C"/>
        <s v="PROD7905B"/>
        <s v="PROD7348D"/>
        <s v="PROD4602D"/>
        <s v="PROD3375A"/>
        <s v="PROD1817D"/>
        <s v="PROD9496B"/>
        <s v="PROD8871C"/>
        <s v="PROD3208A"/>
        <s v="PROD9757A"/>
        <s v="PROD7658B"/>
        <s v="PROD8350B"/>
        <s v="PROD2163A"/>
        <s v="PROD1212D"/>
        <s v="PROD4634B"/>
        <s v="PROD1743C"/>
        <s v="PROD9452C"/>
        <s v="PROD3026B"/>
        <s v="PROD8175C"/>
        <s v="PROD6865C"/>
        <s v="PROD4970A"/>
        <s v="PROD9820D"/>
        <s v="PROD8551D"/>
        <s v="PROD8708B"/>
        <s v="PROD4760A"/>
        <s v="PROD1504B"/>
        <s v="PROD2933D"/>
        <s v="PROD6759B"/>
        <s v="PROD6321A"/>
        <s v="PROD4270C"/>
        <s v="PROD4796D"/>
        <s v="PROD1266B"/>
        <s v="PROD4077C"/>
        <s v="PROD4419D"/>
        <s v="PROD6930C"/>
        <s v="PROD6402C"/>
        <s v="PROD9569C"/>
        <s v="PROD7913C"/>
        <s v="PROD8502A"/>
        <s v="PROD9333D"/>
        <s v="PROD8104D"/>
        <s v="PROD8098A"/>
        <s v="PROD5271D"/>
        <s v="PROD6549A"/>
        <s v="PROD4349C"/>
        <s v="PROD1272C"/>
        <s v="PROD1545B"/>
        <s v="PROD7166C"/>
        <s v="PROD1848D"/>
        <s v="PROD8197D"/>
        <s v="PROD9334D"/>
        <s v="PROD7908A"/>
        <s v="PROD8562D"/>
        <s v="PROD9346D"/>
        <s v="PROD6476B"/>
        <s v="PROD8802D"/>
        <s v="PROD8655C"/>
        <s v="PROD4407A"/>
        <s v="PROD7527C"/>
        <s v="PROD6987B"/>
        <s v="PROD1603C"/>
        <s v="PROD7904A"/>
        <s v="PROD4523D"/>
        <s v="PROD9367D"/>
        <s v="PROD7281B"/>
        <s v="PROD7142A"/>
        <s v="PROD4046D"/>
        <s v="PROD7919B"/>
        <s v="PROD7161A"/>
        <s v="PROD8434C"/>
        <s v="PROD5300C"/>
        <s v="PROD6854A"/>
        <s v="PROD2477B"/>
        <s v="PROD6214A"/>
        <s v="PROD1948C"/>
        <s v="PROD8548C"/>
        <s v="PROD2502A"/>
        <s v="PROD3835C"/>
        <s v="PROD2664B"/>
        <s v="PROD7579A"/>
        <s v="PROD6254B"/>
        <s v="PROD1777D"/>
        <s v="PROD6004C"/>
        <s v="PROD6590B"/>
        <s v="PROD2714D"/>
        <s v="PROD3622C"/>
        <s v="PROD9179C"/>
        <s v="PROD9135A"/>
        <s v="PROD9065B"/>
        <s v="PROD5379C"/>
        <s v="PROD6728A"/>
        <s v="PROD3415D"/>
        <s v="PROD1209D"/>
        <s v="PROD1682A"/>
        <s v="PROD7372C"/>
        <s v="PROD1377A"/>
        <s v="PROD2304A"/>
        <s v="PROD6286B"/>
        <s v="PROD1782C"/>
        <s v="PROD8769B"/>
        <s v="PROD9364D"/>
        <s v="PROD9762B"/>
        <s v="PROD8156C"/>
        <s v="PROD7540C"/>
        <s v="PROD6484B"/>
        <s v="PROD3599D"/>
        <s v="PROD7320B"/>
        <s v="PROD9077D"/>
        <s v="PROD4384C"/>
        <s v="PROD8788B"/>
        <s v="PROD3742D"/>
        <s v="PROD2356A"/>
        <s v="PROD8186B"/>
        <s v="PROD1258C"/>
        <s v="PROD6970A"/>
        <s v="PROD5028A"/>
        <s v="PROD4564C"/>
        <s v="PROD1366D"/>
        <s v="PROD5543C"/>
        <s v="PROD9871B"/>
        <s v="PROD6230A"/>
        <s v="PROD6012B"/>
        <s v="PROD1043C"/>
        <s v="PROD4448C"/>
        <s v="PROD5133D"/>
        <s v="PROD3187B"/>
        <s v="PROD8992C"/>
        <s v="PROD3484B"/>
        <s v="PROD8962C"/>
        <s v="PROD8275A"/>
        <s v="PROD5169D"/>
        <s v="PROD6571A"/>
        <s v="PROD1416B"/>
        <s v="PROD2718D"/>
        <s v="PROD3917C"/>
        <s v="PROD7950D"/>
        <s v="PROD9637D"/>
        <s v="PROD4500B"/>
        <s v="PROD3702D"/>
        <s v="PROD7783D"/>
        <s v="PROD4740C"/>
        <s v="PROD7800B"/>
        <s v="PROD2698A"/>
        <s v="PROD7186A"/>
        <s v="PROD7460C"/>
        <s v="PROD5590C"/>
        <s v="PROD1299C"/>
        <s v="PROD4545D"/>
        <s v="PROD7258B"/>
        <s v="PROD1977A"/>
        <s v="PROD8891D"/>
        <s v="PROD8135A"/>
        <s v="PROD8909A"/>
        <s v="PROD1808C"/>
        <s v="PROD4779A"/>
        <s v="PROD4759C"/>
        <s v="PROD2132C"/>
        <s v="PROD6585B"/>
        <s v="PROD9356D"/>
        <s v="PROD4781C"/>
        <s v="PROD3669A"/>
        <s v="PROD7023D"/>
        <s v="PROD2334D"/>
        <s v="PROD2207B"/>
        <s v="PROD6255B"/>
        <s v="PROD8615D"/>
        <s v="PROD8455B"/>
        <s v="PROD6461D"/>
        <s v="PROD5972D"/>
        <s v="PROD1843D"/>
        <s v="PROD8744D"/>
        <s v="PROD9384D"/>
        <s v="PROD4329A"/>
        <s v="PROD3981D"/>
        <s v="PROD8474D"/>
        <s v="PROD7164B"/>
        <s v="PROD8172B"/>
        <s v="PROD3751C"/>
        <s v="PROD4764C"/>
        <s v="PROD5236B"/>
        <s v="PROD7267C"/>
        <s v="PROD9524A"/>
        <s v="PROD5056D"/>
        <s v="PROD9684D"/>
        <s v="PROD3004B"/>
        <s v="PROD5122B"/>
        <s v="PROD7427C"/>
        <s v="PROD1108D"/>
        <s v="PROD2299B"/>
        <s v="PROD2094D"/>
        <s v="PROD5518B"/>
        <s v="PROD4304A"/>
        <s v="PROD1171D"/>
        <s v="PROD8953A"/>
        <s v="PROD8082D"/>
        <s v="PROD1757A"/>
        <s v="PROD1061C"/>
        <s v="PROD9774C"/>
        <s v="PROD3701A"/>
        <s v="PROD8663B"/>
        <s v="PROD2148B"/>
        <s v="PROD3815C"/>
        <s v="PROD9501D"/>
        <s v="PROD5800D"/>
        <s v="PROD7864C"/>
        <s v="PROD3062C"/>
        <s v="PROD5397A"/>
        <s v="PROD3986D"/>
        <s v="PROD2077C"/>
        <s v="PROD6315A"/>
        <s v="PROD8083C"/>
        <s v="PROD6211C"/>
        <s v="PROD2002D"/>
        <s v="PROD1314C"/>
        <s v="PROD8482B"/>
        <s v="PROD4411A"/>
        <s v="PROD1354C"/>
        <s v="PROD1789B"/>
        <s v="PROD6312D"/>
        <s v="PROD6585D"/>
        <s v="PROD4810A"/>
        <s v="PROD5160A"/>
        <s v="PROD7427D"/>
        <s v="PROD7725B"/>
        <s v="PROD8140A"/>
        <s v="PROD9276A"/>
        <s v="PROD1820B"/>
        <s v="PROD1626C"/>
        <s v="PROD9776C"/>
        <s v="PROD7255C"/>
        <s v="PROD3565A"/>
        <s v="PROD5632A"/>
        <s v="PROD7082A"/>
        <s v="PROD7349D"/>
        <s v="PROD6531D"/>
        <s v="PROD7589B"/>
        <s v="PROD3401A"/>
        <s v="PROD8812D"/>
        <s v="PROD3635D"/>
        <s v="PROD5302A"/>
        <s v="PROD1513A"/>
        <s v="PROD6076D"/>
        <s v="PROD4600A"/>
        <s v="PROD4703A"/>
        <s v="PROD7348B"/>
        <s v="PROD3380C"/>
        <s v="PROD3124B"/>
        <s v="PROD6888A"/>
        <s v="PROD6518A"/>
        <s v="PROD3082D"/>
        <s v="PROD7820A"/>
        <s v="PROD5963B"/>
        <s v="PROD4135A"/>
        <s v="PROD9732A"/>
        <s v="PROD5072D"/>
        <s v="PROD3033A"/>
        <s v="PROD7704B"/>
        <s v="PROD3565C"/>
        <s v="PROD7784A"/>
        <s v="PROD8516B"/>
        <s v="PROD6156D"/>
        <s v="PROD5386A"/>
        <s v="PROD1060B"/>
        <s v="PROD5922A"/>
        <s v="PROD2070A"/>
        <s v="PROD7652C"/>
        <s v="PROD2006C"/>
        <s v="PROD6131C"/>
        <s v="PROD2746D"/>
        <s v="PROD6843C"/>
        <s v="PROD7670C"/>
        <s v="PROD6901B"/>
        <s v="PROD7322A"/>
        <s v="PROD8005B"/>
        <s v="PROD9618D"/>
        <s v="PROD5272A"/>
        <s v="PROD8214A"/>
        <s v="PROD8577B"/>
        <s v="PROD4079C"/>
        <s v="PROD1255A"/>
        <s v="PROD3167D"/>
        <s v="PROD6394A"/>
        <s v="PROD2362C"/>
        <s v="PROD9425A"/>
        <s v="PROD2205A"/>
        <s v="PROD6944C"/>
        <s v="PROD3288A"/>
        <s v="PROD7298A"/>
        <s v="PROD4911D"/>
        <s v="PROD1244B"/>
        <s v="PROD9743B"/>
        <s v="PROD6257B"/>
        <s v="PROD5561B"/>
        <s v="PROD1759D"/>
        <s v="PROD6198C"/>
        <s v="PROD3757A"/>
        <s v="PROD5865A"/>
        <s v="PROD4725D"/>
        <s v="PROD3392C"/>
        <s v="PROD4578D"/>
        <s v="PROD5778B"/>
        <s v="PROD9325B"/>
        <s v="PROD1644D"/>
        <s v="PROD9925C"/>
        <s v="PROD8043B"/>
        <s v="PROD1319A"/>
        <s v="PROD3110D"/>
        <s v="PROD4942C"/>
        <s v="PROD5499B"/>
        <s v="PROD2832D"/>
        <s v="PROD8720C"/>
        <s v="PROD7382A"/>
        <s v="PROD1450A"/>
        <s v="PROD9449A"/>
        <s v="PROD7683D"/>
        <s v="PROD3664B"/>
        <s v="PROD5983B"/>
        <s v="PROD6568B"/>
        <s v="PROD6232D"/>
        <s v="PROD2350D"/>
        <s v="PROD1114D"/>
        <s v="PROD6381C"/>
        <s v="PROD8289D"/>
        <s v="PROD6843D"/>
        <s v="PROD7159A"/>
        <s v="PROD9457B"/>
        <s v="PROD8850B"/>
        <s v="PROD9863C"/>
        <s v="PROD8658D"/>
        <s v="PROD5662C"/>
        <s v="PROD2807A"/>
        <s v="PROD4805C"/>
        <s v="PROD9444B"/>
        <s v="PROD9294C"/>
        <s v="PROD6069B"/>
        <s v="PROD8629D"/>
        <s v="PROD7355B"/>
        <s v="PROD6571B"/>
        <s v="PROD6161B"/>
        <s v="PROD8380B"/>
        <s v="PROD5784D"/>
        <s v="PROD1686B"/>
        <s v="PROD6905C"/>
        <s v="PROD3416D"/>
        <s v="PROD3448B"/>
        <s v="PROD8023A"/>
        <s v="PROD2011C"/>
        <s v="PROD7177B"/>
        <s v="PROD7560A"/>
        <s v="PROD3828A"/>
        <s v="PROD3680A"/>
        <s v="PROD2188B"/>
        <s v="PROD3615B"/>
        <s v="PROD8282C"/>
        <s v="PROD2296B"/>
        <s v="PROD3250C"/>
        <s v="PROD6613B"/>
        <s v="PROD9787C"/>
        <s v="PROD8506A"/>
        <s v="PROD9559A"/>
        <s v="PROD2958D"/>
        <s v="PROD6483D"/>
        <s v="PROD7024A"/>
        <s v="PROD5287A"/>
        <s v="PROD8960A"/>
        <s v="PROD5673A"/>
        <s v="PROD7214D"/>
        <s v="PROD1008A"/>
        <s v="PROD1787B"/>
        <s v="PROD3877A"/>
        <s v="PROD8755C"/>
        <s v="PROD3736C"/>
        <s v="PROD5656A"/>
        <s v="PROD4074B"/>
        <s v="PROD7214A"/>
        <s v="PROD9446A"/>
        <s v="PROD5350C"/>
        <s v="PROD2790A"/>
        <s v="PROD7951C"/>
        <s v="PROD1857D"/>
        <s v="PROD3537C"/>
        <s v="PROD9471D"/>
        <s v="PROD9844C"/>
        <s v="PROD9972C"/>
        <s v="PROD5447C"/>
        <s v="PROD8454D"/>
        <s v="PROD5548A"/>
        <s v="PROD3509C"/>
        <s v="PROD7670A"/>
        <s v="PROD2017D"/>
        <s v="PROD1575B"/>
        <s v="PROD9061A"/>
        <s v="PROD9414D"/>
        <s v="PROD9556B"/>
        <s v="PROD1679C"/>
        <s v="PROD9795B"/>
        <s v="PROD3745D"/>
        <s v="PROD8151C"/>
        <s v="PROD4049D"/>
        <s v="PROD8915D"/>
        <s v="PROD4728B"/>
        <s v="PROD8420D"/>
        <s v="PROD4577A"/>
        <s v="PROD1371C"/>
        <s v="PROD7726B"/>
        <s v="PROD9805A"/>
        <s v="PROD6624D"/>
        <s v="PROD4739B"/>
        <s v="PROD8171A"/>
        <s v="PROD5571B"/>
        <s v="PROD1969A"/>
        <s v="PROD9172A"/>
        <s v="PROD2240A"/>
        <s v="PROD7614D"/>
        <s v="PROD6993D"/>
        <s v="PROD6580C"/>
        <s v="PROD3195A"/>
        <s v="PROD6127B"/>
        <s v="PROD2217D"/>
        <s v="PROD6237B"/>
        <s v="PROD4317A"/>
        <s v="PROD5744A"/>
        <s v="PROD3699C"/>
        <s v="PROD3233B"/>
        <s v="PROD4341C"/>
        <s v="PROD8084B"/>
        <s v="PROD6002A"/>
        <s v="PROD5948C"/>
        <s v="PROD3524A"/>
        <s v="PROD8246B"/>
        <s v="PROD8934A"/>
        <s v="PROD7027D"/>
        <s v="PROD9125D"/>
        <s v="PROD7461A"/>
        <s v="PROD6168D"/>
        <s v="PROD6658C"/>
        <s v="PROD8556A"/>
        <s v="PROD9117A"/>
        <s v="PROD7655C"/>
        <s v="PROD3803B"/>
        <s v="PROD7124C"/>
        <s v="PROD1392B"/>
        <s v="PROD4202D"/>
        <s v="PROD2609D"/>
        <s v="PROD3763D"/>
        <s v="PROD5413C"/>
        <s v="PROD2121A"/>
        <s v="PROD2463B"/>
        <s v="PROD3874D"/>
        <s v="PROD8406A"/>
        <s v="PROD5600C"/>
        <s v="PROD5375B"/>
        <s v="PROD1543A"/>
        <s v="PROD5507C"/>
        <s v="PROD7880B"/>
        <s v="PROD7343D"/>
        <s v="PROD8129B"/>
        <s v="PROD4353C"/>
        <s v="PROD4837C"/>
        <s v="PROD8969A"/>
        <s v="PROD5650C"/>
        <s v="PROD5617A"/>
        <s v="PROD4494D"/>
        <s v="PROD4409A"/>
        <s v="PROD2356C"/>
        <s v="PROD2195A"/>
        <s v="PROD2688B"/>
        <s v="PROD9457C"/>
        <s v="PROD1077A"/>
        <s v="PROD9866D"/>
        <s v="PROD7594B"/>
        <s v="PROD8323A"/>
        <s v="PROD4683B"/>
        <s v="PROD3532D"/>
        <s v="PROD5692C"/>
        <s v="PROD2471B"/>
        <s v="PROD6035C"/>
        <s v="PROD4550B"/>
        <s v="PROD1165A"/>
        <s v="PROD5452D"/>
        <s v="PROD1405A"/>
        <s v="PROD4777B"/>
        <s v="PROD8624B"/>
        <s v="PROD4818B"/>
        <s v="PROD8303A"/>
        <s v="PROD9431B"/>
        <s v="PROD9969A"/>
        <s v="PROD2862D"/>
        <s v="PROD6841C"/>
        <s v="PROD3577D"/>
        <s v="PROD8023C"/>
        <s v="PROD4620D"/>
        <s v="PROD1374B"/>
        <s v="PROD3093C"/>
        <s v="PROD7607D"/>
        <s v="PROD8021B"/>
        <s v="PROD3402D"/>
        <s v="PROD6699C"/>
        <s v="PROD1953D"/>
        <s v="PROD4342D"/>
        <s v="PROD3785B"/>
        <s v="PROD2573A"/>
        <s v="PROD4405B"/>
        <s v="PROD8684C"/>
        <s v="PROD9041B"/>
        <s v="PROD9840D"/>
        <s v="PROD8155C"/>
        <s v="PROD9661B"/>
        <s v="PROD9247A"/>
        <s v="PROD7388C"/>
        <s v="PROD6406B"/>
        <s v="PROD1960B"/>
        <s v="PROD7980A"/>
        <s v="PROD6128C"/>
        <s v="PROD1694C"/>
        <s v="PROD1020A"/>
        <s v="PROD4162A"/>
        <s v="PROD2517C"/>
        <s v="PROD4107D"/>
        <s v="PROD7746D"/>
        <s v="PROD3418B"/>
        <s v="PROD3518B"/>
        <s v="PROD5344A"/>
        <s v="PROD6714D"/>
        <s v="PROD9034A"/>
        <s v="PROD3158B"/>
        <s v="PROD3222A"/>
        <s v="PROD9272A"/>
        <s v="PROD6886A"/>
        <s v="PROD9501A"/>
        <s v="PROD7669A"/>
        <s v="PROD7960C"/>
        <s v="PROD1569D"/>
        <s v="PROD9951C"/>
        <s v="PROD1263C"/>
        <s v="PROD4121C"/>
        <s v="PROD3277D"/>
        <s v="PROD7347B"/>
        <s v="PROD8915A"/>
        <s v="PROD1734B"/>
        <s v="PROD5481B"/>
        <s v="PROD6259C"/>
        <s v="PROD3460A"/>
        <s v="PROD7086D"/>
        <s v="PROD1108A"/>
        <s v="PROD5604A"/>
        <s v="PROD8892B"/>
        <s v="PROD2519B"/>
        <s v="PROD7691C"/>
        <s v="PROD7832B"/>
        <s v="PROD3101C"/>
        <s v="PROD1413C"/>
        <s v="PROD8728B"/>
        <s v="PROD9720B"/>
        <s v="PROD1911D"/>
        <s v="PROD2683C"/>
        <s v="PROD5209C"/>
        <s v="PROD3332D"/>
        <s v="PROD8845A"/>
        <s v="PROD8080D"/>
        <s v="PROD5940D"/>
        <s v="PROD8476D"/>
        <s v="PROD2925B"/>
        <s v="PROD5748D"/>
        <s v="PROD9132C"/>
        <s v="PROD1205A"/>
        <s v="PROD9827B"/>
        <s v="PROD7990C"/>
        <s v="PROD3977B"/>
        <s v="PROD2842C"/>
        <s v="PROD8662A"/>
        <s v="PROD6538C"/>
        <s v="PROD4417D"/>
        <s v="PROD8954C"/>
        <s v="PROD5878B"/>
        <s v="PROD2883C"/>
        <s v="PROD1003C"/>
        <s v="PROD1209A"/>
        <s v="PROD1303C"/>
        <s v="PROD7240D"/>
        <s v="PROD3969B"/>
        <s v="PROD8189B"/>
        <s v="PROD4202B"/>
        <s v="PROD9177B"/>
        <s v="PROD7882A"/>
        <s v="PROD5806B"/>
        <s v="PROD9028D"/>
        <s v="PROD5248C"/>
        <s v="PROD3125C"/>
        <s v="PROD9588D"/>
        <s v="PROD1533D"/>
        <s v="PROD4088B"/>
        <s v="PROD5533A"/>
        <s v="PROD4578B"/>
        <s v="PROD9462B"/>
        <s v="PROD5606D"/>
        <s v="PROD8774C"/>
        <s v="PROD2454A"/>
        <s v="PROD2883D"/>
        <s v="PROD1355D"/>
        <s v="PROD8750B"/>
        <s v="PROD9648D"/>
        <s v="PROD2961B"/>
        <s v="PROD9060D"/>
        <s v="PROD7737D"/>
        <s v="PROD2951A"/>
        <s v="PROD8231C"/>
        <s v="PROD4098A"/>
        <s v="PROD9234C"/>
        <s v="PROD7589D"/>
        <s v="PROD6777C"/>
        <s v="PROD1985B"/>
        <s v="PROD6347A"/>
        <s v="PROD9473B"/>
        <s v="PROD5871C"/>
        <s v="PROD5438C"/>
        <s v="PROD9441B"/>
        <s v="PROD6982D"/>
        <s v="PROD7934C"/>
        <s v="PROD9396C"/>
        <s v="PROD5759A"/>
        <s v="PROD8317D"/>
        <s v="PROD7096B"/>
        <s v="PROD5068D"/>
        <s v="PROD5656C"/>
        <s v="PROD8060D"/>
        <s v="PROD3417D"/>
        <s v="PROD5526A"/>
        <s v="PROD4334C"/>
        <s v="PROD6260B"/>
        <s v="PROD4974A"/>
        <s v="PROD1400A"/>
        <s v="PROD7052B"/>
        <s v="PROD4557D"/>
        <s v="PROD8332B"/>
        <s v="PROD4040C"/>
        <s v="PROD5502A"/>
        <s v="PROD8112D"/>
        <s v="PROD8268C"/>
        <s v="PROD4559C"/>
        <s v="PROD5573A"/>
        <s v="PROD7366D"/>
        <s v="PROD3234C"/>
        <s v="PROD5421A"/>
        <s v="PROD9122B"/>
        <s v="PROD7543C"/>
        <s v="PROD8847D"/>
        <s v="PROD7735A"/>
        <s v="PROD3472A"/>
        <s v="PROD5088C"/>
        <s v="PROD9203D"/>
        <s v="PROD5573B"/>
        <s v="PROD9045A"/>
        <s v="PROD7658C"/>
        <s v="PROD8032A"/>
        <s v="PROD1102D"/>
        <s v="PROD8323B"/>
        <s v="PROD3942D"/>
        <s v="PROD7780C"/>
        <s v="PROD8485B"/>
        <s v="PROD1126A"/>
        <s v="PROD2163B"/>
        <s v="PROD6979B"/>
        <s v="PROD6237A"/>
        <s v="PROD2773B"/>
        <s v="PROD6421A"/>
        <s v="PROD5993A"/>
        <s v="PROD7826B"/>
        <s v="PROD1867A"/>
        <s v="PROD3403A"/>
        <s v="PROD3779B"/>
        <s v="PROD8438D"/>
        <s v="PROD4915A"/>
        <s v="PROD9981B"/>
        <s v="PROD5275D"/>
        <s v="PROD8375A"/>
        <s v="PROD8145A"/>
        <s v="PROD5560A"/>
        <s v="PROD3753A"/>
        <s v="PROD8604B"/>
        <s v="PROD6012D"/>
        <s v="PROD2836B"/>
        <s v="PROD5625B"/>
        <s v="PROD7816D"/>
        <s v="PROD9349D"/>
        <s v="PROD6028B"/>
        <s v="PROD6745B"/>
        <s v="PROD3436D"/>
        <s v="PROD5019D"/>
        <s v="PROD4803B"/>
        <s v="PROD9992D"/>
        <s v="PROD4227C"/>
        <s v="PROD4621A"/>
        <s v="PROD8198C"/>
        <s v="PROD8515C"/>
        <s v="PROD9239A"/>
        <s v="PROD1821C"/>
        <s v="PROD7843B"/>
        <s v="PROD9533C"/>
        <s v="PROD5358A"/>
        <s v="PROD5267B"/>
        <s v="PROD9272D"/>
        <s v="PROD6258B"/>
        <s v="PROD8504C"/>
        <s v="PROD7297B"/>
        <s v="PROD4776C"/>
        <s v="PROD2365D"/>
        <s v="PROD5246D"/>
        <s v="PROD3905A"/>
        <s v="PROD6528D"/>
        <s v="PROD6892A"/>
        <s v="PROD2909D"/>
        <s v="PROD5981B"/>
        <s v="PROD9253A"/>
        <s v="PROD4105A"/>
        <s v="PROD2770D"/>
        <s v="PROD8140D"/>
        <s v="PROD3041B"/>
        <s v="PROD3027C"/>
        <s v="PROD3251B"/>
        <s v="PROD3998C"/>
        <s v="PROD3590A"/>
        <s v="PROD8225A"/>
        <s v="PROD9769D"/>
        <s v="PROD3196A"/>
        <s v="PROD4950B"/>
        <s v="PROD5647D"/>
        <s v="PROD4397B"/>
        <s v="PROD3773B"/>
        <s v="PROD5492B"/>
        <s v="PROD4854A"/>
        <s v="PROD8660A"/>
        <s v="PROD5874C"/>
        <s v="PROD2158B"/>
        <s v="PROD5578C"/>
        <s v="PROD6364A"/>
        <s v="PROD1424D"/>
        <s v="PROD1160C"/>
        <s v="PROD7878D"/>
        <s v="PROD4769C"/>
        <s v="PROD3641D"/>
        <s v="PROD4372B"/>
        <s v="PROD5250A"/>
        <s v="PROD7098A"/>
        <s v="PROD9912A"/>
        <s v="PROD4138B"/>
        <s v="PROD5589B"/>
        <s v="PROD7739C"/>
        <s v="PROD2810B"/>
        <s v="PROD1775D"/>
        <s v="PROD9013D"/>
        <s v="PROD7079A"/>
        <s v="PROD9733B"/>
        <s v="PROD1636C"/>
        <s v="PROD8475B"/>
        <s v="PROD5062A"/>
        <s v="PROD6329B"/>
        <s v="PROD3993D"/>
        <s v="PROD4045A"/>
        <s v="PROD1590D"/>
        <s v="PROD3699B"/>
        <s v="PROD5212C"/>
        <s v="PROD9988D"/>
        <s v="PROD3572C"/>
        <s v="PROD6045D"/>
        <s v="PROD5272B"/>
        <s v="PROD3338C"/>
        <s v="PROD7088A"/>
        <s v="PROD1353B"/>
        <s v="PROD5849A"/>
        <s v="PROD2196C"/>
        <s v="PROD1189D"/>
        <s v="PROD2235C"/>
        <s v="PROD5350B"/>
        <s v="PROD6096C"/>
        <s v="PROD9770B"/>
        <s v="PROD1514B"/>
        <s v="PROD1916B"/>
        <s v="PROD2442D"/>
        <s v="PROD5595D"/>
        <s v="PROD5018A"/>
        <s v="PROD3223D"/>
        <s v="PROD4733C"/>
        <s v="PROD8664B"/>
        <s v="PROD4646B"/>
        <s v="PROD8813C"/>
        <s v="PROD5868B"/>
        <s v="PROD8002A"/>
        <s v="PROD6800D"/>
        <s v="PROD3354D"/>
        <s v="PROD4418D"/>
        <s v="PROD3011A"/>
        <s v="PROD6546C"/>
        <s v="PROD4443C"/>
        <s v="PROD4538D"/>
        <s v="PROD8225B"/>
        <s v="PROD6834B"/>
        <s v="PROD1847D"/>
        <s v="PROD8804B"/>
        <s v="PROD7113A"/>
        <s v="PROD8824A"/>
        <s v="PROD7775A"/>
        <s v="PROD8611C"/>
        <s v="PROD9614A"/>
        <s v="PROD2994B"/>
        <s v="PROD8939C"/>
        <s v="PROD5860D"/>
        <s v="PROD9219D"/>
        <s v="PROD5430C"/>
        <s v="PROD4296C"/>
        <s v="PROD7872C"/>
        <s v="PROD8499B"/>
        <s v="PROD6194B"/>
        <s v="PROD5357C"/>
        <s v="PROD1044C"/>
        <s v="PROD7115D"/>
        <s v="PROD8694B"/>
        <s v="PROD7019B"/>
        <s v="PROD6543B"/>
        <s v="PROD8271D"/>
        <s v="PROD5554B"/>
        <s v="PROD6060C"/>
        <s v="PROD9253D"/>
        <s v="PROD6325C"/>
        <s v="PROD2098C"/>
        <s v="PROD9243D"/>
        <s v="PROD4357B"/>
        <s v="PROD4467B"/>
        <s v="PROD2164C"/>
        <s v="PROD7545C"/>
        <s v="PROD1137C"/>
        <s v="PROD5710D"/>
        <s v="PROD1081D"/>
        <s v="PROD4803D"/>
        <s v="PROD1613B"/>
        <s v="PROD4916B"/>
        <s v="PROD6794C"/>
        <s v="PROD3514D"/>
        <s v="PROD8451B"/>
        <s v="PROD6822D"/>
        <s v="PROD2816D"/>
        <s v="PROD4210D"/>
        <s v="PROD9101A"/>
        <s v="PROD4078D"/>
        <s v="PROD5489C"/>
        <s v="PROD6514D"/>
        <s v="PROD5717B"/>
        <s v="PROD4850A"/>
        <s v="PROD5874B"/>
        <s v="PROD5042B"/>
        <s v="PROD1064C"/>
        <s v="PROD6382B"/>
        <s v="PROD8222D"/>
        <s v="PROD2748C"/>
        <s v="PROD4557B"/>
        <s v="PROD6415B"/>
        <s v="PROD1711B"/>
        <s v="PROD8568A"/>
        <s v="PROD7415C"/>
        <s v="PROD2522C"/>
        <s v="PROD9195B"/>
        <s v="PROD6236D"/>
        <s v="PROD8306C"/>
        <s v="PROD1455B"/>
        <s v="PROD7768C"/>
        <s v="PROD9111B"/>
        <s v="PROD6881C"/>
        <s v="PROD8335C"/>
        <s v="PROD3617B"/>
        <s v="PROD4243D"/>
        <s v="PROD3338A"/>
        <s v="PROD7050A"/>
        <s v="PROD6380B"/>
        <s v="PROD9172D"/>
        <s v="PROD6056B"/>
        <s v="PROD6832A"/>
        <s v="PROD8810B"/>
        <s v="PROD8992B"/>
        <s v="PROD3897B"/>
        <s v="PROD6790A"/>
        <s v="PROD7326D"/>
        <s v="PROD6901A"/>
        <s v="PROD1770B"/>
        <s v="PROD7894A"/>
        <s v="PROD1038A"/>
        <s v="PROD1509A"/>
        <s v="PROD4552A"/>
        <s v="PROD3002D"/>
        <s v="PROD8479D"/>
        <s v="PROD2297D"/>
        <s v="PROD5213B"/>
        <s v="PROD8132A"/>
        <s v="PROD8907B"/>
        <s v="PROD9934B"/>
        <s v="PROD8387D"/>
        <s v="PROD8154D"/>
        <s v="PROD1435A"/>
        <s v="PROD7740B"/>
        <s v="PROD4419A"/>
        <s v="PROD6615A"/>
        <s v="PROD4722A"/>
        <s v="PROD2379D"/>
        <s v="PROD4070A"/>
        <s v="PROD5188A"/>
        <s v="PROD3928C"/>
        <s v="PROD7644B"/>
        <s v="PROD9896A"/>
        <s v="PROD7666D"/>
        <s v="PROD7538A"/>
        <s v="PROD2230D"/>
        <s v="PROD6002D"/>
        <s v="PROD6788B"/>
        <s v="PROD3808B"/>
        <s v="PROD4976D"/>
        <s v="PROD5070B"/>
        <s v="PROD7820D"/>
        <s v="PROD7396B"/>
        <s v="PROD3182A"/>
        <s v="PROD4469D"/>
        <s v="PROD6960C"/>
        <s v="PROD6562C"/>
        <s v="PROD9707C"/>
        <s v="PROD3015D"/>
        <s v="PROD9210D"/>
        <s v="PROD9655D"/>
        <s v="PROD7038A"/>
        <s v="PROD6564D"/>
        <s v="PROD3298C"/>
        <s v="PROD6055B"/>
        <s v="PROD2871A"/>
        <s v="PROD2368C"/>
        <s v="PROD7804A"/>
        <s v="PROD7809B"/>
        <s v="PROD9978C"/>
        <s v="PROD7426A"/>
        <s v="PROD7032B"/>
        <s v="PROD9024B"/>
        <s v="PROD9759B"/>
        <s v="PROD8104A"/>
        <s v="PROD7867B"/>
        <s v="PROD3808A"/>
        <s v="PROD2700A"/>
        <s v="PROD6269D"/>
        <s v="PROD6420A"/>
        <s v="PROD8503A"/>
        <s v="PROD5485D"/>
        <s v="PROD1864B"/>
        <s v="PROD6611A"/>
        <s v="PROD9902C"/>
        <s v="PROD2152C"/>
        <s v="PROD7518B"/>
        <s v="PROD8353B"/>
        <s v="PROD4791A"/>
        <s v="PROD1888B"/>
        <s v="PROD5099A"/>
        <s v="PROD3289D"/>
        <s v="PROD5087B"/>
        <s v="PROD8610A"/>
        <s v="PROD5611A"/>
        <s v="PROD5680B"/>
        <s v="PROD6360D"/>
        <s v="PROD4379D"/>
        <s v="PROD2386C"/>
        <s v="PROD5526C"/>
        <s v="PROD1494C"/>
        <s v="PROD6987C"/>
        <s v="PROD1738A"/>
        <s v="PROD9029B"/>
        <s v="PROD2256D"/>
        <s v="PROD7776A"/>
        <s v="PROD7313C"/>
        <s v="PROD3056D"/>
        <s v="PROD6693C"/>
        <s v="PROD5940A"/>
        <s v="PROD7070C"/>
        <s v="PROD3157C"/>
        <s v="PROD3380D"/>
        <s v="PROD8964C"/>
        <s v="PROD4001B"/>
        <s v="PROD5613D"/>
        <s v="PROD9231D"/>
        <s v="PROD6780D"/>
        <s v="PROD3852D"/>
        <s v="PROD6398D"/>
        <s v="PROD2538B"/>
        <s v="PROD7945D"/>
        <s v="PROD7785C"/>
        <s v="PROD5556A"/>
        <s v="PROD3544C"/>
        <s v="PROD5088A"/>
        <s v="PROD6402B"/>
        <s v="PROD9317B"/>
        <s v="PROD2462B"/>
        <s v="PROD7336A"/>
        <s v="PROD5995C"/>
        <s v="PROD2481C"/>
        <s v="PROD6973B"/>
        <s v="PROD7800D"/>
        <s v="PROD3225A"/>
        <s v="PROD1186D"/>
        <s v="PROD5837C"/>
        <s v="PROD1041C"/>
        <s v="PROD1556C"/>
        <s v="PROD6598C"/>
        <s v="PROD8024A"/>
        <s v="PROD7874B"/>
        <s v="PROD9448A"/>
        <s v="PROD1669A"/>
        <s v="PROD1217C"/>
        <s v="PROD4216C"/>
        <s v="PROD6136D"/>
        <s v="PROD7860D"/>
        <s v="PROD4309C"/>
        <s v="PROD1349A"/>
        <s v="PROD8335A"/>
        <s v="PROD2308C"/>
        <s v="PROD8171D"/>
        <s v="PROD1548C"/>
        <s v="PROD6183B"/>
        <s v="PROD3395C"/>
        <s v="PROD5699D"/>
        <s v="PROD9922B"/>
        <s v="PROD8944C"/>
        <s v="PROD4321B"/>
        <s v="PROD1878C"/>
        <s v="PROD7593B"/>
        <s v="PROD2452D"/>
        <s v="PROD8887D"/>
        <s v="PROD8272B"/>
        <s v="PROD2479B"/>
        <s v="PROD9221C"/>
        <s v="PROD9680B"/>
        <s v="PROD3597B"/>
        <s v="PROD9956D"/>
        <s v="PROD2513B"/>
        <s v="PROD7323C"/>
        <s v="PROD4455A"/>
        <s v="PROD7472D"/>
        <s v="PROD7347A"/>
        <s v="PROD4399D"/>
        <s v="PROD2604D"/>
        <s v="PROD3667C"/>
        <s v="PROD1716A"/>
        <s v="PROD6496B"/>
        <s v="PROD7371D"/>
        <s v="PROD8054C"/>
        <s v="PROD5359C"/>
        <s v="PROD9451C"/>
        <s v="PROD8106D"/>
        <s v="PROD2320C"/>
        <s v="PROD1779C"/>
        <s v="PROD8046B"/>
        <s v="PROD2038B"/>
        <s v="PROD4800D"/>
        <s v="PROD9594A"/>
        <s v="PROD7741B"/>
        <s v="PROD9119A"/>
        <s v="PROD1972A"/>
        <s v="PROD8727A"/>
        <s v="PROD5539D"/>
        <s v="PROD1080D"/>
        <s v="PROD2696B"/>
        <s v="PROD6825B"/>
        <s v="PROD1298B"/>
        <s v="PROD5745A"/>
        <s v="PROD5286A"/>
        <s v="PROD4607A"/>
        <s v="PROD9551C"/>
        <s v="PROD9009C"/>
        <s v="PROD5513A"/>
        <s v="PROD8852D"/>
        <s v="PROD8702B"/>
        <s v="PROD8033C"/>
        <s v="PROD8437A"/>
        <s v="PROD2149A"/>
        <s v="PROD7308C"/>
        <s v="PROD9337C"/>
        <s v="PROD6696C"/>
        <s v="PROD5185C"/>
        <s v="PROD8283C"/>
        <s v="PROD1661D"/>
        <s v="PROD6409C"/>
        <s v="PROD3444C"/>
        <s v="PROD8296C"/>
        <s v="PROD2096A"/>
        <s v="PROD8529A"/>
        <s v="PROD4676A"/>
        <s v="PROD4292A"/>
        <s v="PROD8512B"/>
        <s v="PROD8567D"/>
        <s v="PROD4803A"/>
        <s v="PROD7290D"/>
        <s v="PROD6749A"/>
        <s v="PROD2533B"/>
        <s v="PROD1069C"/>
        <s v="PROD5547B"/>
        <s v="PROD6991A"/>
        <s v="PROD6698C"/>
        <s v="PROD2517B"/>
        <s v="PROD7539B"/>
        <s v="PROD6999A"/>
        <s v="PROD6481B"/>
        <s v="PROD1325A"/>
        <s v="PROD3312B"/>
        <s v="PROD5419A"/>
        <s v="PROD5113B"/>
        <s v="PROD1135A"/>
        <s v="PROD9320A"/>
        <s v="PROD1546A"/>
        <s v="PROD1623B"/>
        <s v="PROD3246A"/>
        <s v="PROD2880B"/>
        <s v="PROD6259A"/>
        <s v="PROD7052D"/>
        <s v="PROD4458A"/>
        <s v="PROD2645D"/>
        <s v="PROD4113B"/>
        <s v="PROD7316C"/>
        <s v="PROD9028C"/>
        <s v="PROD5020C"/>
        <s v="PROD9437C"/>
        <s v="PROD3912C"/>
        <s v="PROD4865A"/>
        <s v="PROD6642C"/>
        <s v="PROD5690C"/>
        <s v="PROD2199A"/>
        <s v="PROD1818D"/>
        <s v="PROD2302A"/>
        <s v="PROD7459A"/>
        <s v="PROD4086C"/>
        <s v="PROD6899D"/>
        <s v="PROD2747C"/>
        <s v="PROD4106B"/>
        <s v="PROD5675D"/>
        <s v="PROD7280B"/>
        <s v="PROD7673A"/>
        <s v="PROD9516D"/>
        <s v="PROD3212A"/>
        <s v="PROD2431C"/>
        <s v="PROD7210C"/>
        <s v="PROD3214A"/>
        <s v="PROD1945D"/>
        <s v="PROD1700D"/>
        <s v="PROD4004C"/>
        <s v="PROD6727B"/>
        <s v="PROD8614B"/>
        <s v="PROD4801D"/>
        <s v="PROD6485D"/>
        <s v="PROD2509C"/>
        <s v="PROD7765A"/>
        <s v="PROD7390D"/>
        <s v="PROD2533A"/>
        <s v="PROD4005D"/>
        <s v="PROD3884D"/>
        <s v="PROD6216A"/>
        <s v="PROD4290D"/>
        <s v="PROD8574A"/>
        <s v="PROD5036D"/>
        <s v="PROD8219D"/>
        <s v="PROD2460B"/>
        <s v="PROD1813B"/>
        <s v="PROD8716C"/>
        <s v="PROD2240C"/>
        <s v="PROD2034C"/>
        <s v="PROD3541B"/>
        <s v="PROD4194A"/>
        <s v="PROD9636D"/>
        <s v="PROD3566D"/>
        <s v="PROD3472B"/>
        <s v="PROD1804D"/>
        <s v="PROD9895A"/>
        <s v="PROD8970D"/>
        <s v="PROD7175B"/>
        <s v="PROD5530D"/>
        <s v="PROD3789A"/>
        <s v="PROD5012C"/>
        <s v="PROD5136D"/>
        <s v="PROD2245C"/>
        <s v="PROD6195A"/>
        <s v="PROD4358D"/>
        <s v="PROD6934D"/>
        <s v="PROD2057D"/>
        <s v="PROD8185B"/>
        <s v="PROD2333D"/>
        <s v="PROD4770D"/>
        <s v="PROD5962B"/>
        <s v="PROD1906D"/>
        <s v="PROD8738C"/>
        <s v="PROD7608A"/>
        <s v="PROD3396D"/>
        <s v="PROD5051D"/>
        <s v="PROD1182A"/>
        <s v="PROD1445A"/>
        <s v="PROD3420D"/>
        <s v="PROD5554C"/>
        <s v="PROD6395C"/>
        <s v="PROD8166B"/>
        <s v="PROD4111A"/>
        <s v="PROD9970B"/>
        <s v="PROD3549A"/>
        <s v="PROD4149A"/>
        <s v="PROD7964A"/>
        <s v="PROD7538D"/>
        <s v="PROD2646A"/>
        <s v="PROD9735A"/>
        <s v="PROD6894D"/>
        <s v="PROD7059A"/>
        <s v="PROD2408C"/>
        <s v="PROD6837A"/>
        <s v="PROD3257B"/>
        <s v="PROD8161C"/>
        <s v="PROD5798D"/>
        <s v="PROD1628B"/>
        <s v="PROD5270C"/>
        <s v="PROD6848B"/>
        <s v="PROD3715C"/>
        <s v="PROD9224D"/>
        <s v="PROD9737A"/>
        <s v="PROD2571C"/>
        <s v="PROD8412D"/>
        <s v="PROD5589C"/>
        <s v="PROD4793B"/>
        <s v="PROD2351C"/>
        <s v="PROD4036D"/>
        <s v="PROD5682C"/>
        <s v="PROD9290D"/>
        <s v="PROD6095D"/>
        <s v="PROD5627B"/>
        <s v="PROD2446B"/>
        <s v="PROD6760C"/>
        <s v="PROD6027A"/>
        <s v="PROD8698B"/>
        <s v="PROD5774D"/>
        <s v="PROD8500C"/>
        <s v="PROD9011C"/>
        <s v="PROD4766D"/>
        <s v="PROD3022B"/>
        <s v="PROD9749B"/>
        <s v="PROD1257A"/>
        <s v="PROD4638C"/>
        <s v="PROD9915A"/>
        <s v="PROD7186D"/>
        <s v="PROD3312D"/>
        <s v="PROD3398D"/>
        <s v="PROD9576A"/>
        <s v="PROD4210A"/>
        <s v="PROD5661D"/>
        <s v="PROD2034B"/>
        <s v="PROD4394B"/>
        <s v="PROD5861B"/>
        <s v="PROD3845C"/>
        <s v="PROD6988A"/>
        <s v="PROD9197A"/>
        <s v="PROD7889C"/>
        <s v="PROD4420C"/>
        <s v="PROD2265D"/>
        <s v="PROD5797A"/>
        <s v="PROD5834C"/>
        <s v="PROD4700C"/>
        <s v="PROD4929A"/>
        <s v="PROD1355B"/>
        <s v="PROD9080C"/>
        <s v="PROD2889D"/>
        <s v="PROD2092C"/>
        <s v="PROD7823D"/>
        <s v="PROD1008D"/>
        <s v="PROD5164A"/>
        <s v="PROD4379A"/>
        <s v="PROD2439D"/>
        <s v="PROD1200A"/>
        <s v="PROD3433C"/>
        <s v="PROD3000C"/>
        <s v="PROD2023D"/>
        <s v="PROD9495C"/>
        <s v="PROD2058D"/>
        <s v="PROD6152A"/>
        <s v="PROD8922D"/>
        <s v="PROD1224C"/>
        <s v="PROD5382B"/>
        <s v="PROD9224C"/>
        <s v="PROD5163A"/>
        <s v="PROD7518D"/>
        <s v="PROD4366B"/>
        <s v="PROD3908D"/>
        <s v="PROD4299A"/>
        <s v="PROD3624B"/>
        <s v="PROD9504C"/>
        <s v="PROD4104C"/>
        <s v="PROD4809D"/>
        <s v="PROD8197B"/>
        <s v="PROD3350C"/>
        <s v="PROD6966C"/>
        <s v="PROD7918A"/>
        <s v="PROD4921B"/>
        <s v="PROD3918C"/>
        <s v="PROD3971B"/>
        <s v="PROD1970C"/>
        <s v="PROD9506B"/>
        <s v="PROD5941C"/>
        <s v="PROD9908A"/>
        <s v="PROD6016C"/>
        <s v="PROD6274B"/>
        <s v="PROD4806C"/>
        <s v="PROD8967C"/>
        <s v="PROD1545D"/>
        <s v="PROD4492B"/>
        <s v="PROD6520B"/>
        <s v="PROD8989D"/>
        <s v="PROD1450D"/>
        <s v="PROD3357A"/>
        <s v="PROD5423D"/>
        <s v="PROD6662D"/>
        <s v="PROD7789C"/>
        <s v="PROD2301D"/>
        <s v="PROD2391C"/>
        <s v="PROD9166C"/>
        <s v="PROD1545C"/>
        <s v="PROD6887C"/>
        <s v="PROD8220C"/>
        <s v="PROD6429A"/>
        <s v="PROD1981A"/>
        <s v="PROD9147C"/>
        <s v="PROD4091A"/>
        <s v="PROD6934C"/>
        <s v="PROD5634C"/>
        <s v="PROD2102A"/>
        <s v="PROD3574D"/>
        <s v="PROD6071D"/>
        <s v="PROD7849C"/>
        <s v="PROD2827A"/>
        <s v="PROD8130D"/>
        <s v="PROD4108C"/>
        <s v="PROD8345D"/>
        <s v="PROD2913A"/>
        <s v="PROD8945A"/>
        <s v="PROD8668A"/>
        <s v="PROD5623A"/>
        <s v="PROD9038C"/>
        <s v="PROD7717B"/>
        <s v="PROD4535A"/>
        <s v="PROD7374C"/>
        <s v="PROD7604A"/>
        <s v="PROD5328B"/>
        <s v="PROD2681D"/>
        <s v="PROD5557D"/>
        <s v="PROD6466A"/>
        <s v="PROD8805A"/>
        <s v="PROD6044A"/>
        <s v="PROD5610A"/>
        <s v="PROD2930A"/>
        <s v="PROD3550D"/>
        <s v="PROD1450B"/>
        <s v="PROD5158B"/>
        <s v="PROD3605C"/>
        <s v="PROD4991A"/>
        <s v="PROD2222D"/>
        <s v="PROD3386C"/>
        <s v="PROD4941C"/>
        <s v="PROD7179D"/>
        <s v="PROD1822B"/>
        <s v="PROD2131B"/>
        <s v="PROD6970D"/>
        <s v="PROD4432C"/>
        <s v="PROD7482D"/>
        <s v="PROD5509B"/>
        <s v="PROD2698D"/>
        <s v="PROD5277A"/>
        <s v="PROD7985D"/>
        <s v="PROD5534D"/>
        <s v="PROD2147A"/>
        <s v="PROD5489D"/>
        <s v="PROD3452C"/>
        <s v="PROD5316D"/>
        <s v="PROD2791A"/>
        <s v="PROD1764C"/>
        <s v="PROD3374D"/>
        <s v="PROD8180D"/>
        <s v="PROD2028D"/>
        <s v="PROD2287D"/>
        <s v="PROD8739B"/>
        <s v="PROD8520A"/>
        <s v="PROD2816A"/>
        <s v="PROD8480D"/>
        <s v="PROD3610B"/>
        <s v="PROD3474A"/>
        <s v="PROD7927D"/>
        <s v="PROD5384C"/>
        <s v="PROD1996B"/>
        <s v="PROD7609B"/>
        <s v="PROD6762A"/>
        <s v="PROD3485D"/>
        <s v="PROD7155D"/>
        <s v="PROD7344C"/>
        <s v="PROD9778B"/>
        <s v="PROD9442C"/>
        <s v="PROD1021D"/>
        <s v="PROD8659A"/>
        <s v="PROD1386B"/>
        <s v="PROD1818A"/>
        <s v="PROD9879C"/>
        <s v="PROD8281B"/>
        <s v="PROD2195C"/>
        <s v="PROD9358D"/>
        <s v="PROD5378A"/>
        <s v="PROD9070C"/>
        <s v="PROD3523D"/>
        <s v="PROD1688B"/>
        <s v="PROD1743D"/>
        <s v="PROD2418B"/>
        <s v="PROD4400D"/>
        <s v="PROD7108D"/>
        <s v="PROD3109B"/>
        <s v="PROD9604B"/>
        <s v="PROD9120A"/>
        <s v="PROD9439C"/>
        <s v="PROD7856D"/>
        <s v="PROD9615B"/>
        <s v="PROD3780C"/>
        <s v="PROD1052D"/>
        <s v="PROD7344A"/>
        <s v="PROD9944A"/>
        <s v="PROD1137B"/>
        <s v="PROD4152C"/>
        <s v="PROD3994A"/>
        <s v="PROD6245D"/>
        <s v="PROD8293B"/>
        <s v="PROD9134A"/>
        <s v="PROD4281A"/>
        <s v="PROD5514C"/>
        <s v="PROD8824D"/>
        <s v="PROD1222A"/>
        <s v="PROD8959C"/>
        <s v="PROD6473D"/>
        <s v="PROD3216D"/>
        <s v="PROD4730B"/>
        <s v="PROD9597D"/>
        <s v="PROD7754D"/>
        <s v="PROD6114B"/>
        <s v="PROD1515A"/>
        <s v="PROD8109A"/>
        <s v="PROD6293C"/>
        <s v="PROD3134D"/>
        <s v="PROD2736A"/>
        <s v="PROD1015B"/>
        <s v="PROD5017C"/>
        <s v="PROD6240B"/>
        <s v="PROD3571C"/>
        <s v="PROD6884D"/>
        <s v="PROD9673B"/>
        <s v="PROD3193D"/>
        <s v="PROD6653D"/>
        <s v="PROD3121C"/>
        <s v="PROD5846A"/>
        <s v="PROD1527D"/>
        <s v="PROD7213C"/>
        <s v="PROD6925C"/>
        <s v="PROD4351C"/>
        <s v="PROD2165B"/>
        <s v="PROD6343A"/>
        <s v="PROD8002C"/>
        <s v="PROD4958D"/>
        <s v="PROD8121B"/>
        <s v="PROD4678C"/>
        <s v="PROD6172C"/>
        <s v="PROD6916C"/>
        <s v="PROD4492C"/>
        <s v="PROD6910A"/>
        <s v="PROD6845D"/>
        <s v="PROD7910B"/>
        <s v="PROD8662B"/>
        <s v="PROD4185A"/>
        <s v="PROD1430D"/>
        <s v="PROD5385A"/>
        <s v="PROD3880C"/>
        <s v="PROD2219C"/>
        <s v="PROD3556C"/>
        <s v="PROD8812C"/>
        <s v="PROD7687D"/>
        <s v="PROD1016B"/>
        <s v="PROD6943D"/>
        <s v="PROD8097C"/>
        <s v="PROD4044A"/>
        <s v="PROD8583B"/>
        <s v="PROD9040A"/>
        <s v="PROD8847A"/>
        <s v="PROD6433A"/>
        <s v="PROD8556C"/>
        <s v="PROD9864C"/>
        <s v="PROD7417D"/>
        <s v="PROD8213A"/>
        <s v="PROD7302D"/>
        <s v="PROD1291B"/>
        <s v="PROD8362A"/>
        <s v="PROD6973A"/>
        <s v="PROD1789C"/>
        <s v="PROD6383A"/>
        <s v="PROD3630D"/>
        <s v="PROD9562A"/>
        <s v="PROD6280D"/>
        <s v="PROD7870C"/>
        <s v="PROD1620A"/>
        <s v="PROD8967D"/>
        <s v="PROD6904C"/>
        <s v="PROD2920A"/>
        <s v="PROD4452C"/>
        <s v="PROD9109B"/>
        <s v="PROD5567B"/>
        <s v="PROD6339D"/>
        <s v="PROD6336C"/>
        <s v="PROD8008B"/>
        <s v="PROD2382C"/>
        <s v="PROD4872D"/>
        <s v="PROD9288B"/>
        <s v="PROD7395C"/>
        <s v="PROD3597C"/>
        <s v="PROD5200C"/>
        <s v="PROD1726D"/>
        <s v="PROD9498B"/>
        <s v="PROD6015B"/>
        <s v="PROD6903D"/>
        <s v="PROD5916A"/>
        <s v="PROD9985D"/>
        <s v="PROD7557A"/>
        <s v="PROD5689C"/>
        <s v="PROD9122D"/>
        <s v="PROD5283B"/>
        <s v="PROD2499B"/>
        <s v="PROD4558A"/>
        <s v="PROD3911B"/>
        <s v="PROD3732A"/>
        <s v="PROD3963C"/>
        <s v="PROD8352A"/>
        <s v="PROD2224C"/>
        <s v="PROD9043B"/>
        <s v="PROD6332A"/>
        <s v="PROD6536A"/>
        <s v="PROD5807A"/>
        <s v="PROD4874A"/>
        <s v="PROD6244A"/>
        <s v="PROD1717A"/>
        <s v="PROD4688C"/>
        <s v="PROD9224A"/>
        <s v="PROD9557A"/>
        <s v="PROD2965B"/>
        <s v="PROD3613B"/>
        <s v="PROD9176B"/>
        <s v="PROD8684A"/>
        <s v="PROD1251A"/>
        <s v="PROD7958C"/>
        <s v="PROD1406B"/>
        <s v="PROD8240A"/>
        <s v="PROD3742B"/>
        <s v="PROD5171A"/>
        <s v="PROD7061C"/>
        <s v="PROD5393B"/>
        <s v="PROD2692A"/>
        <s v="PROD5667D"/>
        <s v="PROD3543C"/>
        <s v="PROD2754C"/>
        <s v="PROD7707C"/>
        <s v="PROD1699C"/>
        <s v="PROD1869B"/>
        <s v="PROD3331A"/>
        <s v="PROD1573C"/>
        <s v="PROD7105D"/>
        <s v="PROD2291A"/>
        <s v="PROD4826C"/>
        <s v="PROD8273D"/>
        <s v="PROD8713A"/>
        <s v="PROD2229B"/>
        <s v="PROD2071A"/>
        <s v="PROD4751C"/>
        <s v="PROD4178A"/>
        <s v="PROD1226C"/>
        <s v="PROD7628C"/>
        <s v="PROD9327A"/>
        <s v="PROD2281C"/>
        <s v="PROD4300A"/>
        <s v="PROD5541A"/>
        <s v="PROD2691A"/>
        <s v="PROD1559B"/>
        <s v="PROD3619D"/>
        <s v="PROD9798A"/>
        <s v="PROD3856A"/>
        <s v="PROD4787A"/>
        <s v="PROD4302D"/>
        <s v="PROD7975A"/>
        <s v="PROD6436A"/>
        <s v="PROD9991C"/>
        <s v="PROD2402C"/>
        <s v="PROD3262C"/>
        <s v="PROD8205C"/>
        <s v="PROD3988C"/>
        <s v="PROD6453A"/>
        <s v="PROD5780A"/>
        <s v="PROD9993A"/>
        <s v="PROD8577A"/>
        <s v="PROD7015C"/>
        <s v="PROD1052C"/>
        <s v="PROD1832D"/>
        <s v="PROD6617B"/>
        <s v="PROD7170D"/>
        <s v="PROD8398C"/>
        <s v="PROD7847A"/>
        <s v="PROD5725A"/>
        <s v="PROD2725B"/>
        <s v="PROD1360C"/>
        <s v="PROD6412D"/>
        <s v="PROD3148B"/>
        <s v="PROD8242A"/>
        <s v="PROD2303D"/>
        <s v="PROD6480C"/>
        <s v="PROD8321D"/>
        <s v="PROD7986D"/>
        <s v="PROD3002B"/>
        <s v="PROD8642C"/>
        <s v="PROD7749A"/>
        <s v="PROD8477C"/>
        <s v="PROD1507B"/>
        <s v="PROD9764D"/>
        <s v="PROD4530B"/>
        <s v="PROD2507D"/>
        <s v="PROD2146D"/>
        <s v="PROD7718B"/>
        <s v="PROD5706A"/>
        <s v="PROD5032D"/>
        <s v="PROD1628A"/>
        <s v="PROD5462A"/>
        <s v="PROD9474D"/>
        <s v="PROD4956B"/>
        <s v="PROD5202C"/>
        <s v="PROD6963A"/>
        <s v="PROD5025B"/>
        <s v="PROD8036A"/>
        <s v="PROD6471B"/>
        <s v="PROD1038D"/>
        <s v="PROD5011C"/>
        <s v="PROD7132B"/>
        <s v="PROD1974D"/>
        <s v="PROD8443B"/>
        <s v="PROD2760C"/>
        <s v="PROD1621B"/>
        <s v="PROD7024C"/>
        <s v="PROD4598B"/>
        <s v="PROD9267C"/>
        <s v="PROD8901B"/>
        <s v="PROD8080C"/>
        <s v="PROD6594D"/>
        <s v="PROD9753D"/>
        <s v="PROD1566D"/>
        <s v="PROD4410A"/>
        <s v="PROD5880C"/>
        <s v="PROD1006A"/>
        <s v="PROD7468C"/>
        <s v="PROD9007B"/>
        <s v="PROD9908B"/>
        <s v="PROD3924A"/>
        <s v="PROD5387B"/>
        <s v="PROD3298B"/>
        <s v="PROD1790D"/>
        <s v="PROD2186C"/>
        <s v="PROD8715A"/>
        <s v="PROD6423C"/>
        <s v="PROD6246C"/>
        <s v="PROD5321B"/>
        <s v="PROD9667B"/>
        <s v="PROD1863B"/>
        <s v="PROD1478A"/>
        <s v="PROD9226A"/>
        <s v="PROD3078A"/>
        <s v="PROD2552D"/>
        <s v="PROD4309D"/>
        <s v="PROD5490D"/>
        <s v="PROD9999C"/>
        <s v="PROD8871A"/>
        <s v="PROD2256C"/>
        <s v="PROD3473C"/>
        <s v="PROD4767B"/>
        <s v="PROD8117B"/>
        <s v="PROD9767A"/>
        <s v="PROD5090C"/>
        <s v="PROD8982B"/>
        <s v="PROD5755B"/>
        <s v="PROD9655B"/>
        <s v="PROD7891B"/>
        <s v="PROD8177D"/>
        <s v="PROD7444D"/>
        <s v="PROD8661D"/>
        <s v="PROD7753B"/>
        <s v="PROD5867C"/>
        <s v="PROD8202C"/>
        <s v="PROD4700B"/>
        <s v="PROD5688B"/>
        <s v="PROD1253B"/>
        <s v="PROD2302B"/>
        <s v="PROD2622B"/>
        <s v="PROD9223C"/>
        <s v="PROD1229A"/>
        <s v="PROD5283A"/>
        <s v="PROD5125C"/>
        <s v="PROD1421A"/>
        <s v="PROD3519D"/>
        <s v="PROD4123A"/>
        <s v="PROD8657D"/>
        <s v="PROD6050B"/>
        <s v="PROD4280D"/>
        <s v="PROD6889C"/>
        <s v="PROD4531A"/>
        <s v="PROD3450D"/>
        <s v="PROD6369B"/>
        <s v="PROD5313A"/>
        <s v="PROD8924C"/>
        <s v="PROD7518C"/>
        <s v="PROD6824D"/>
        <s v="PROD6267B"/>
        <s v="PROD9195A"/>
        <s v="PROD2822B"/>
        <s v="PROD8921A"/>
        <s v="PROD3277C"/>
        <s v="PROD9727D"/>
        <s v="PROD5093C"/>
        <s v="PROD4067D"/>
        <s v="PROD6304D"/>
        <s v="PROD9603B"/>
        <s v="PROD5279D"/>
        <s v="PROD6389D"/>
        <s v="PROD2711D"/>
        <s v="PROD3919A"/>
        <s v="PROD2326A"/>
        <s v="PROD8705C"/>
        <s v="PROD9841C"/>
        <s v="PROD1594A"/>
        <s v="PROD5901A"/>
        <s v="PROD8389B"/>
        <s v="PROD6370B"/>
        <s v="PROD9191A"/>
        <s v="PROD3057D"/>
        <s v="PROD3125A"/>
        <s v="PROD7801A"/>
        <s v="PROD3936D"/>
        <s v="PROD4731C"/>
        <s v="PROD5707D"/>
        <s v="PROD7645A"/>
        <s v="PROD8754C"/>
        <s v="PROD3520C"/>
        <s v="PROD6891D"/>
        <s v="PROD1015C"/>
        <s v="PROD1254C"/>
        <s v="PROD6293D"/>
        <s v="PROD1690C"/>
        <s v="PROD8689A"/>
        <s v="PROD3408A"/>
        <s v="PROD5416A"/>
        <s v="PROD5706B"/>
        <s v="PROD3120D"/>
        <s v="PROD2570B"/>
        <s v="PROD4011C"/>
        <s v="PROD8443D"/>
        <s v="PROD8617A"/>
        <s v="PROD4075A"/>
        <s v="PROD4064B"/>
        <s v="PROD4182B"/>
        <s v="PROD4655B"/>
        <s v="PROD6535A"/>
        <s v="PROD5553C"/>
        <s v="PROD7056D"/>
        <s v="PROD7799B"/>
        <s v="PROD4838B"/>
        <s v="PROD9335B"/>
        <s v="PROD8897A"/>
        <s v="PROD6948A"/>
        <s v="PROD3829C"/>
        <s v="PROD7028C"/>
        <s v="PROD1428C"/>
        <s v="PROD5735C"/>
        <s v="PROD2100C"/>
        <s v="PROD2166C"/>
        <s v="PROD9740B"/>
        <s v="PROD6954B"/>
        <s v="PROD5759C"/>
        <s v="PROD2299A"/>
        <s v="PROD7418C"/>
        <s v="PROD3834A"/>
        <s v="PROD8510A"/>
        <s v="PROD5379A"/>
        <s v="PROD3155D"/>
        <s v="PROD6487A"/>
        <s v="PROD9174B"/>
        <s v="PROD4062B"/>
        <s v="PROD3896C"/>
        <s v="PROD4772B"/>
        <s v="PROD4892A"/>
        <s v="PROD3699D"/>
        <s v="PROD5208B"/>
        <s v="PROD3846D"/>
        <s v="PROD6476A"/>
        <s v="PROD8712D"/>
        <s v="PROD3207C"/>
        <s v="PROD8444B"/>
        <s v="PROD8823D"/>
        <s v="PROD6676A"/>
        <s v="PROD1324A"/>
        <s v="PROD4060C"/>
        <s v="PROD5717A"/>
        <s v="PROD7767D"/>
        <s v="PROD4084D"/>
        <s v="PROD3905C"/>
        <s v="PROD5769D"/>
        <s v="PROD5068C"/>
        <s v="PROD1733A"/>
        <s v="PROD1090B"/>
        <s v="PROD8602C"/>
        <s v="PROD6118C"/>
        <s v="PROD2227D"/>
        <s v="PROD6578C"/>
        <s v="PROD6827C"/>
        <s v="PROD4558B"/>
        <s v="PROD3887B"/>
        <s v="PROD4679D"/>
        <s v="PROD4649D"/>
        <s v="PROD3944A"/>
        <s v="PROD4320C"/>
        <s v="PROD7606A"/>
        <s v="PROD8303B"/>
        <s v="PROD6400C"/>
        <s v="PROD7543B"/>
        <s v="PROD2962C"/>
        <s v="PROD1695C"/>
        <s v="PROD4911C"/>
        <s v="PROD2424B"/>
        <s v="PROD6825A"/>
        <s v="PROD4114C"/>
        <s v="PROD5409B"/>
        <s v="PROD3454C"/>
        <s v="PROD5332B"/>
        <s v="PROD9117D"/>
        <s v="PROD2408D"/>
        <s v="PROD9368B"/>
        <s v="PROD5638C"/>
        <s v="PROD7850C"/>
        <s v="PROD3928D"/>
        <s v="PROD9358B"/>
        <s v="PROD3968A"/>
        <s v="PROD9262B"/>
        <s v="PROD2028C"/>
        <s v="PROD4933C"/>
        <s v="PROD1121C"/>
        <s v="PROD8989B"/>
        <s v="PROD2405B"/>
        <s v="PROD2922D"/>
        <s v="PROD9938D"/>
        <s v="PROD3063C"/>
        <s v="PROD4150C"/>
        <s v="PROD5114C"/>
        <s v="PROD6155B"/>
        <s v="PROD1426D"/>
        <s v="PROD6123B"/>
        <s v="PROD6910B"/>
        <s v="PROD1692B"/>
        <s v="PROD4214B"/>
        <s v="PROD8714B"/>
        <s v="PROD9319A"/>
        <s v="PROD1444D"/>
        <s v="PROD2251A"/>
        <s v="PROD1821D"/>
        <s v="PROD3201A"/>
        <s v="PROD1670A"/>
        <s v="PROD8120A"/>
        <s v="PROD7881A"/>
        <s v="PROD5292B"/>
        <s v="PROD3130A"/>
        <s v="PROD6193B"/>
        <s v="PROD2221D"/>
        <s v="PROD7307C"/>
        <s v="PROD4400B"/>
        <s v="PROD1474C"/>
        <s v="PROD9839A"/>
        <s v="PROD5738A"/>
        <s v="PROD2205D"/>
        <s v="PROD9312C"/>
        <s v="PROD4141D"/>
        <s v="PROD7709C"/>
        <s v="PROD4094C"/>
        <s v="PROD4977D"/>
        <s v="PROD2788B"/>
        <s v="PROD6215C"/>
        <s v="PROD3545D"/>
        <s v="PROD2767D"/>
        <s v="PROD5104A"/>
        <s v="PROD3158A"/>
        <s v="PROD2261A"/>
        <s v="PROD7040D"/>
        <s v="PROD5807B"/>
        <s v="PROD1913C"/>
        <s v="PROD9596A"/>
        <s v="PROD9223D"/>
        <s v="PROD9338A"/>
        <s v="PROD7949C"/>
        <s v="PROD5333D"/>
        <s v="PROD3823D"/>
        <s v="PROD1992B"/>
        <s v="PROD5615D"/>
        <s v="PROD7083C"/>
        <s v="PROD1869C"/>
        <s v="PROD5750D"/>
        <s v="PROD2854A"/>
        <s v="PROD4660B"/>
        <s v="PROD6414A"/>
        <s v="PROD4231D"/>
        <s v="PROD7606B"/>
        <s v="PROD2072A"/>
        <s v="PROD5185B"/>
        <s v="PROD9619B"/>
        <s v="PROD9484C"/>
        <s v="PROD6765C"/>
        <s v="PROD1905C"/>
        <s v="PROD2709B"/>
        <s v="PROD8336B"/>
        <s v="PROD2713D"/>
        <s v="PROD4539D"/>
        <s v="PROD7854C"/>
        <s v="PROD5564D"/>
        <s v="PROD1900B"/>
        <s v="PROD7135A"/>
        <s v="PROD1446A"/>
        <s v="PROD7748B"/>
        <s v="PROD8745B"/>
        <s v="PROD5431B"/>
        <s v="PROD8461D"/>
        <s v="PROD4153D"/>
        <s v="PROD9680D"/>
        <s v="PROD3464B"/>
        <s v="PROD5694A"/>
        <s v="PROD7713A"/>
        <s v="PROD3126D"/>
        <s v="PROD2268D"/>
        <s v="PROD7790D"/>
        <s v="PROD8390B"/>
        <s v="PROD2415A"/>
        <s v="PROD8949A"/>
        <s v="PROD8440B"/>
        <s v="PROD6704B"/>
        <s v="PROD8143D"/>
        <s v="PROD4186D"/>
        <s v="PROD9559D"/>
        <s v="PROD1413A"/>
        <s v="PROD5602D"/>
        <s v="PROD2826B"/>
        <s v="PROD7678C"/>
        <s v="PROD5036B"/>
        <s v="PROD6662A"/>
        <s v="PROD5305A"/>
        <s v="PROD6395B"/>
        <s v="PROD3940B"/>
        <s v="PROD4073B"/>
        <s v="PROD7915A"/>
        <s v="PROD4265D"/>
        <s v="PROD8429B"/>
        <s v="PROD4560D"/>
        <s v="PROD6819A"/>
        <s v="PROD5501C"/>
        <s v="PROD5127B"/>
        <s v="PROD5479B"/>
        <s v="PROD8857B"/>
        <s v="PROD1512B"/>
        <s v="PROD3757D"/>
        <s v="PROD7987B"/>
        <s v="PROD7237B"/>
        <s v="PROD4983B"/>
        <s v="PROD1534D"/>
        <s v="PROD6678D"/>
        <s v="PROD3883C"/>
        <s v="PROD1177C"/>
        <s v="PROD7267D"/>
        <s v="PROD2279B"/>
        <s v="PROD4201A"/>
        <s v="PROD7309C"/>
        <s v="PROD8422C"/>
        <s v="PROD9871C"/>
        <s v="PROD7851A"/>
        <s v="PROD7427B"/>
        <s v="PROD4110A"/>
        <s v="PROD6976A"/>
        <s v="PROD3425B"/>
        <s v="PROD9148A"/>
        <s v="PROD6453C"/>
        <s v="PROD9233B"/>
        <s v="PROD9528C"/>
        <s v="PROD4593A"/>
        <s v="PROD7576D"/>
        <s v="PROD1370C"/>
        <s v="PROD9003C"/>
        <s v="PROD9176A"/>
        <s v="PROD1464A"/>
        <s v="PROD3891A"/>
        <s v="PROD4799B"/>
        <s v="PROD4274A"/>
        <s v="PROD5172C"/>
        <s v="PROD8951D"/>
        <s v="PROD2819B"/>
        <s v="PROD1995B"/>
        <s v="PROD8368C"/>
        <s v="PROD6712C"/>
        <s v="PROD5299B"/>
        <s v="PROD1727A"/>
        <s v="PROD4859A"/>
        <s v="PROD7291C"/>
        <s v="PROD3806B"/>
        <s v="PROD2717D"/>
        <s v="PROD1895B"/>
        <s v="PROD2733A"/>
        <s v="PROD7985B"/>
        <s v="PROD3855A"/>
        <s v="PROD6695B"/>
        <s v="PROD8159D"/>
        <s v="PROD7665C"/>
        <s v="PROD1085C"/>
        <s v="PROD5298D"/>
        <s v="PROD7672A"/>
        <s v="PROD8613C"/>
        <s v="PROD1204B"/>
        <s v="PROD6311A"/>
        <s v="PROD3155C"/>
        <s v="PROD6431C"/>
        <s v="PROD6566B"/>
        <s v="PROD2077A"/>
        <s v="PROD4912B"/>
        <s v="PROD1047C"/>
        <s v="PROD1458C"/>
        <s v="PROD5465B"/>
        <s v="PROD9416B"/>
        <s v="PROD6389A"/>
        <s v="PROD8503C"/>
        <s v="PROD2518D"/>
        <s v="PROD2009D"/>
        <s v="PROD5125A"/>
        <s v="PROD6801A"/>
        <s v="PROD2796C"/>
        <s v="PROD8809C"/>
        <s v="PROD9159A"/>
        <s v="PROD3618B"/>
        <s v="PROD8623A"/>
        <s v="PROD5619C"/>
        <s v="PROD7805C"/>
        <s v="PROD1279A"/>
        <s v="PROD9833B"/>
        <s v="PROD6593D"/>
        <s v="PROD2887B"/>
        <s v="PROD7855C"/>
        <s v="PROD3689A"/>
        <s v="PROD8089C"/>
        <s v="PROD6450A"/>
        <s v="PROD6344A"/>
        <s v="PROD9019C"/>
        <s v="PROD1031C"/>
        <s v="PROD8946C"/>
        <s v="PROD9751D"/>
        <s v="PROD4903A"/>
        <s v="PROD6931C"/>
        <s v="PROD9635B"/>
        <s v="PROD1713D"/>
        <s v="PROD8038B"/>
        <s v="PROD6594B"/>
        <s v="PROD5606C"/>
        <s v="PROD9452A"/>
        <s v="PROD6560B"/>
        <s v="PROD9158B"/>
        <s v="PROD3217A"/>
        <s v="PROD1816B"/>
        <s v="PROD8594D"/>
        <s v="PROD1862C"/>
        <s v="PROD4641A"/>
        <s v="PROD7323D"/>
        <s v="PROD9989C"/>
        <s v="PROD2755B"/>
        <s v="PROD2529B"/>
        <s v="PROD3504B"/>
        <s v="PROD3622B"/>
        <s v="PROD9098D"/>
        <s v="PROD7949D"/>
        <s v="PROD8212A"/>
        <s v="PROD6898D"/>
        <s v="PROD8901A"/>
        <s v="PROD4639A"/>
        <s v="PROD7070B"/>
        <s v="PROD5278B"/>
        <s v="PROD6771B"/>
        <s v="PROD8915C"/>
        <s v="PROD7301B"/>
        <s v="PROD9560D"/>
        <s v="PROD7620D"/>
        <s v="PROD5643D"/>
        <s v="PROD3406C"/>
        <s v="PROD8412A"/>
        <s v="PROD2066C"/>
        <s v="PROD2162A"/>
        <s v="PROD9590C"/>
        <s v="PROD1458D"/>
        <s v="PROD8795B"/>
        <s v="PROD1775A"/>
        <s v="PROD1338A"/>
        <s v="PROD4210C"/>
        <s v="PROD1649A"/>
        <s v="PROD3454B"/>
        <s v="PROD2991D"/>
        <s v="PROD5938D"/>
        <s v="PROD3325C"/>
        <s v="PROD3795C"/>
        <s v="PROD6248C"/>
        <s v="PROD7563A"/>
        <s v="PROD5588C"/>
        <s v="PROD2012A"/>
        <s v="PROD3861D"/>
        <s v="PROD5210D"/>
        <s v="PROD7668C"/>
        <s v="PROD5172B"/>
        <s v="PROD7983C"/>
        <s v="PROD6002C"/>
        <s v="PROD7303D"/>
        <s v="PROD3235B"/>
        <s v="PROD9582D"/>
        <s v="PROD9964A"/>
        <s v="PROD8486D"/>
        <s v="PROD7233B"/>
        <s v="PROD9935D"/>
        <s v="PROD6968A"/>
        <s v="PROD1630A"/>
        <s v="PROD8527D"/>
        <s v="PROD2645A"/>
        <s v="PROD2284C"/>
        <s v="PROD5252B"/>
        <s v="PROD3653C"/>
        <s v="PROD6649C"/>
        <s v="PROD7544A"/>
        <s v="PROD6675D"/>
        <s v="PROD6544B"/>
        <s v="PROD6483B"/>
        <s v="PROD2556A"/>
        <s v="PROD7738B"/>
        <s v="PROD9413A"/>
        <s v="PROD3605D"/>
        <s v="PROD3526A"/>
        <s v="PROD6415A"/>
        <s v="PROD1591D"/>
        <s v="PROD5510C"/>
        <s v="PROD1160B"/>
        <s v="PROD3369A"/>
        <s v="PROD9446D"/>
        <s v="PROD1065D"/>
        <s v="PROD6674A"/>
        <s v="PROD4968D"/>
        <s v="PROD1913D"/>
        <s v="PROD6851A"/>
        <s v="PROD7102C"/>
        <s v="PROD3959C"/>
        <s v="PROD7353A"/>
        <s v="PROD2731D"/>
        <s v="PROD4610A"/>
        <s v="PROD8624C"/>
        <s v="PROD3050B"/>
        <s v="PROD9361A"/>
        <s v="PROD8551C"/>
        <s v="PROD3987C"/>
        <s v="PROD2990B"/>
        <s v="PROD7812D"/>
        <s v="PROD9828B"/>
        <s v="PROD9034C"/>
        <s v="PROD5078C"/>
        <s v="PROD7907D"/>
        <s v="PROD4819B"/>
        <s v="PROD1200B"/>
        <s v="PROD8956B"/>
        <s v="PROD8651C"/>
        <s v="PROD2621C"/>
        <s v="PROD3898B"/>
        <s v="PROD9080D"/>
        <s v="PROD1990B"/>
        <s v="PROD8163A"/>
        <s v="PROD3696D"/>
        <s v="PROD3350D"/>
        <s v="PROD5915C"/>
        <s v="PROD4132C"/>
        <s v="PROD1697C"/>
        <s v="PROD5121B"/>
        <s v="PROD6100A"/>
        <s v="PROD2226D"/>
        <s v="PROD9879B"/>
        <s v="PROD7911B"/>
        <s v="PROD5527C"/>
        <s v="PROD4509D"/>
        <s v="PROD1023B"/>
        <s v="PROD7882C"/>
        <s v="PROD9893C"/>
        <s v="PROD3313B"/>
        <s v="PROD9046C"/>
      </sharedItems>
    </cacheField>
    <cacheField name="Brand" numFmtId="0">
      <sharedItems count="10">
        <s v="Zara"/>
        <s v="Nike"/>
        <s v="Manyavar"/>
        <s v="Puma"/>
        <s v="Adidas"/>
        <s v="Fabindia"/>
        <s v="Biba"/>
        <s v="H&amp;M"/>
        <s v="Levis"/>
        <s v="Roadster"/>
      </sharedItems>
    </cacheField>
    <cacheField name="Category" numFmtId="0">
      <sharedItems count="8">
        <s v="Jeans"/>
        <s v="Kurtas"/>
        <s v="Sarees"/>
        <s v="Shirts"/>
        <s v="Leggings"/>
        <s v="Shoes"/>
        <s v="Dresses"/>
        <s v="T-Shirts"/>
      </sharedItems>
    </cacheField>
    <cacheField name="Gender" numFmtId="0">
      <sharedItems/>
    </cacheField>
    <cacheField name="Original_Price" numFmtId="0">
      <sharedItems containsSemiMixedTypes="0" containsString="0" containsNumber="1" containsInteger="1" minValue="394" maxValue="11938"/>
    </cacheField>
    <cacheField name="Discount_Pct" numFmtId="0">
      <sharedItems containsSemiMixedTypes="0" containsString="0" containsNumber="1" containsInteger="1" minValue="0" maxValue="70"/>
    </cacheField>
    <cacheField name="Selling_Price" numFmtId="0">
      <sharedItems containsSemiMixedTypes="0" containsString="0" containsNumber="1" containsInteger="1" minValue="146" maxValue="10784"/>
    </cacheField>
    <cacheField name="Rating" numFmtId="0">
      <sharedItems containsSemiMixedTypes="0" containsString="0" containsNumber="1" minValue="2.5" maxValue="5"/>
    </cacheField>
    <cacheField name="Reviews" numFmtId="0">
      <sharedItems containsSemiMixedTypes="0" containsString="0" containsNumber="1" containsInteger="1" minValue="1" maxValue="1165"/>
    </cacheField>
    <cacheField name="Quantity" numFmtId="0">
      <sharedItems containsSemiMixedTypes="0" containsString="0" containsNumber="1" containsInteger="1" minValue="1" maxValue="5"/>
    </cacheField>
    <cacheField name="Sales" numFmtId="0">
      <sharedItems containsSemiMixedTypes="0" containsString="0" containsNumber="1" containsInteger="1" minValue="146" maxValue="45785"/>
    </cacheField>
    <cacheField name="Order_Date" numFmtId="14">
      <sharedItems containsSemiMixedTypes="0" containsNonDate="0" containsDate="1" containsString="0" minDate="2024-01-01T00:00:00" maxDate="2026-01-01T00:00:00"/>
    </cacheField>
    <cacheField name="State" numFmtId="0">
      <sharedItems/>
    </cacheField>
    <cacheField name="Discount_Amount" numFmtId="0">
      <sharedItems containsSemiMixedTypes="0" containsString="0" containsNumber="1" containsInteger="1" minValue="0" maxValue="6800"/>
    </cacheField>
    <cacheField name="Cost_Price(Assumed 60%)" numFmtId="0">
      <sharedItems containsSemiMixedTypes="0" containsString="0" containsNumber="1" minValue="236.39999999999998" maxValue="7162.8"/>
    </cacheField>
    <cacheField name="Profit" numFmtId="0">
      <sharedItems containsSemiMixedTypes="0" containsString="0" containsNumber="1" minValue="-7463.2000000000007" maxValue="12940.80000000000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00"/>
    <s v="PROD2824A"/>
    <x v="0"/>
    <x v="0"/>
    <s v="Men"/>
    <n v="2559"/>
    <n v="30"/>
    <n v="1791"/>
    <n v="4.3"/>
    <n v="240"/>
    <n v="2"/>
    <n v="3582"/>
    <d v="2025-07-12T00:00:00"/>
    <s v="Karnataka"/>
  </r>
  <r>
    <s v="ORD100001"/>
    <s v="PROD7912A"/>
    <x v="1"/>
    <x v="1"/>
    <s v="Men"/>
    <n v="3234"/>
    <n v="25"/>
    <n v="2426"/>
    <n v="4"/>
    <n v="137"/>
    <n v="1"/>
    <n v="2426"/>
    <d v="2025-10-27T00:00:00"/>
    <s v="Chhattisgarh"/>
  </r>
  <r>
    <s v="ORD100002"/>
    <s v="PROD7873B"/>
    <x v="2"/>
    <x v="2"/>
    <s v="Men"/>
    <n v="6709"/>
    <n v="20"/>
    <n v="5367"/>
    <n v="4"/>
    <n v="25"/>
    <n v="1"/>
    <n v="5367"/>
    <d v="2024-12-10T00:00:00"/>
    <s v="Tamil Nadu"/>
  </r>
  <r>
    <s v="ORD100003"/>
    <s v="PROD2519D"/>
    <x v="3"/>
    <x v="3"/>
    <s v="Women"/>
    <n v="3262"/>
    <n v="15"/>
    <n v="2773"/>
    <n v="4"/>
    <n v="303"/>
    <n v="2"/>
    <n v="5546"/>
    <d v="2025-07-03T00:00:00"/>
    <s v="Tamil Nadu"/>
  </r>
  <r>
    <s v="ORD100004"/>
    <s v="PROD7201A"/>
    <x v="4"/>
    <x v="2"/>
    <s v="Women"/>
    <n v="6862"/>
    <n v="15"/>
    <n v="5833"/>
    <n v="4.9000000000000004"/>
    <n v="7"/>
    <n v="1"/>
    <n v="5833"/>
    <d v="2024-08-21T00:00:00"/>
    <s v="Kerala"/>
  </r>
  <r>
    <s v="ORD100005"/>
    <s v="PROD2307B"/>
    <x v="3"/>
    <x v="4"/>
    <s v="Women"/>
    <n v="2247"/>
    <n v="25"/>
    <n v="1685"/>
    <n v="4.5"/>
    <n v="548"/>
    <n v="1"/>
    <n v="1685"/>
    <d v="2024-12-29T00:00:00"/>
    <s v="Gujarat"/>
  </r>
  <r>
    <s v="ORD100006"/>
    <s v="PROD5374A"/>
    <x v="5"/>
    <x v="5"/>
    <s v="Women"/>
    <n v="4167"/>
    <n v="20"/>
    <n v="3334"/>
    <n v="3.9"/>
    <n v="47"/>
    <n v="5"/>
    <n v="16670"/>
    <d v="2025-10-17T00:00:00"/>
    <s v="Chhattisgarh"/>
  </r>
  <r>
    <s v="ORD100007"/>
    <s v="PROD4598C"/>
    <x v="1"/>
    <x v="0"/>
    <s v="Men"/>
    <n v="4288"/>
    <n v="20"/>
    <n v="3430"/>
    <n v="4.4000000000000004"/>
    <n v="34"/>
    <n v="1"/>
    <n v="3430"/>
    <d v="2025-08-03T00:00:00"/>
    <s v="Madhya Pradesh"/>
  </r>
  <r>
    <s v="ORD100008"/>
    <s v="PROD4483D"/>
    <x v="6"/>
    <x v="6"/>
    <s v="Women"/>
    <n v="2959"/>
    <n v="10"/>
    <n v="2663"/>
    <n v="4.2"/>
    <n v="131"/>
    <n v="1"/>
    <n v="2663"/>
    <d v="2024-09-26T00:00:00"/>
    <s v="Jharkhand"/>
  </r>
  <r>
    <s v="ORD100009"/>
    <s v="PROD8019D"/>
    <x v="7"/>
    <x v="0"/>
    <s v="Men"/>
    <n v="5164"/>
    <n v="20"/>
    <n v="4131"/>
    <n v="3.1"/>
    <n v="99"/>
    <n v="1"/>
    <n v="4131"/>
    <d v="2024-04-22T00:00:00"/>
    <s v="West Bengal"/>
  </r>
  <r>
    <s v="ORD100010"/>
    <s v="PROD3621D"/>
    <x v="5"/>
    <x v="1"/>
    <s v="Women"/>
    <n v="3916"/>
    <n v="25"/>
    <n v="2937"/>
    <n v="3.6"/>
    <n v="80"/>
    <n v="1"/>
    <n v="2937"/>
    <d v="2025-07-20T00:00:00"/>
    <s v="Maharashtra"/>
  </r>
  <r>
    <s v="ORD100011"/>
    <s v="PROD2876C"/>
    <x v="7"/>
    <x v="1"/>
    <s v="Women"/>
    <n v="4351"/>
    <n v="15"/>
    <n v="3698"/>
    <n v="4.3"/>
    <n v="68"/>
    <n v="4"/>
    <n v="14792"/>
    <d v="2024-09-26T00:00:00"/>
    <s v="Assam"/>
  </r>
  <r>
    <s v="ORD100012"/>
    <s v="PROD3927A"/>
    <x v="0"/>
    <x v="0"/>
    <s v="Men"/>
    <n v="4863"/>
    <n v="30"/>
    <n v="3404"/>
    <n v="4.8"/>
    <n v="67"/>
    <n v="4"/>
    <n v="13616"/>
    <d v="2025-06-27T00:00:00"/>
    <s v="Maharashtra"/>
  </r>
  <r>
    <s v="ORD100013"/>
    <s v="PROD6310D"/>
    <x v="1"/>
    <x v="1"/>
    <s v="Women"/>
    <n v="3970"/>
    <n v="15"/>
    <n v="3374"/>
    <n v="4"/>
    <n v="123"/>
    <n v="3"/>
    <n v="10122"/>
    <d v="2024-03-21T00:00:00"/>
    <s v="Karnataka"/>
  </r>
  <r>
    <s v="ORD100014"/>
    <s v="PROD8962A"/>
    <x v="4"/>
    <x v="5"/>
    <s v="Women"/>
    <n v="11132"/>
    <n v="50"/>
    <n v="5566"/>
    <n v="3.8"/>
    <n v="150"/>
    <n v="1"/>
    <n v="5566"/>
    <d v="2025-09-13T00:00:00"/>
    <s v="Bihar"/>
  </r>
  <r>
    <s v="ORD100015"/>
    <s v="PROD4470B"/>
    <x v="0"/>
    <x v="4"/>
    <s v="Kids"/>
    <n v="2302"/>
    <n v="20"/>
    <n v="1842"/>
    <n v="4.2"/>
    <n v="61"/>
    <n v="1"/>
    <n v="1842"/>
    <d v="2024-09-10T00:00:00"/>
    <s v="Rajasthan"/>
  </r>
  <r>
    <s v="ORD100016"/>
    <s v="PROD2049C"/>
    <x v="1"/>
    <x v="0"/>
    <s v="Men"/>
    <n v="1257"/>
    <n v="10"/>
    <n v="1131"/>
    <n v="3.8"/>
    <n v="212"/>
    <n v="1"/>
    <n v="1131"/>
    <d v="2024-03-10T00:00:00"/>
    <s v="Delhi"/>
  </r>
  <r>
    <s v="ORD100017"/>
    <s v="PROD6413A"/>
    <x v="4"/>
    <x v="0"/>
    <s v="Women"/>
    <n v="5959"/>
    <n v="15"/>
    <n v="5065"/>
    <n v="4"/>
    <n v="95"/>
    <n v="2"/>
    <n v="10130"/>
    <d v="2025-08-07T00:00:00"/>
    <s v="Jharkhand"/>
  </r>
  <r>
    <s v="ORD100018"/>
    <s v="PROD8744B"/>
    <x v="2"/>
    <x v="4"/>
    <s v="Men"/>
    <n v="787"/>
    <n v="30"/>
    <n v="551"/>
    <n v="4.0999999999999996"/>
    <n v="27"/>
    <n v="1"/>
    <n v="551"/>
    <d v="2025-04-23T00:00:00"/>
    <s v="Delhi"/>
  </r>
  <r>
    <s v="ORD100019"/>
    <s v="PROD2612A"/>
    <x v="6"/>
    <x v="3"/>
    <s v="Men"/>
    <n v="1808"/>
    <n v="15"/>
    <n v="1537"/>
    <n v="3.6"/>
    <n v="394"/>
    <n v="1"/>
    <n v="1537"/>
    <d v="2025-03-08T00:00:00"/>
    <s v="Uttar Pradesh"/>
  </r>
  <r>
    <s v="ORD100020"/>
    <s v="PROD5563D"/>
    <x v="8"/>
    <x v="1"/>
    <s v="Women"/>
    <n v="1910"/>
    <n v="10"/>
    <n v="1719"/>
    <n v="4.5"/>
    <n v="90"/>
    <n v="2"/>
    <n v="3438"/>
    <d v="2024-04-05T00:00:00"/>
    <s v="Rajasthan"/>
  </r>
  <r>
    <s v="ORD100021"/>
    <s v="PROD3724D"/>
    <x v="2"/>
    <x v="6"/>
    <s v="Women"/>
    <n v="1270"/>
    <n v="15"/>
    <n v="1080"/>
    <n v="3.5"/>
    <n v="110"/>
    <n v="5"/>
    <n v="5400"/>
    <d v="2024-09-28T00:00:00"/>
    <s v="Andhra Pradesh"/>
  </r>
  <r>
    <s v="ORD100022"/>
    <s v="PROD5673D"/>
    <x v="4"/>
    <x v="6"/>
    <s v="Women"/>
    <n v="2814"/>
    <n v="15"/>
    <n v="2392"/>
    <n v="3.4"/>
    <n v="526"/>
    <n v="1"/>
    <n v="2392"/>
    <d v="2025-07-09T00:00:00"/>
    <s v="Delhi"/>
  </r>
  <r>
    <s v="ORD100023"/>
    <s v="PROD6138A"/>
    <x v="1"/>
    <x v="6"/>
    <s v="Kids"/>
    <n v="6168"/>
    <n v="15"/>
    <n v="5243"/>
    <n v="4.2"/>
    <n v="255"/>
    <n v="1"/>
    <n v="5243"/>
    <d v="2024-07-09T00:00:00"/>
    <s v="Karnataka"/>
  </r>
  <r>
    <s v="ORD100024"/>
    <s v="PROD2113B"/>
    <x v="6"/>
    <x v="1"/>
    <s v="Women"/>
    <n v="1115"/>
    <n v="25"/>
    <n v="836"/>
    <n v="4.5"/>
    <n v="39"/>
    <n v="1"/>
    <n v="836"/>
    <d v="2025-08-01T00:00:00"/>
    <s v="Assam"/>
  </r>
  <r>
    <s v="ORD100025"/>
    <s v="PROD6183C"/>
    <x v="8"/>
    <x v="3"/>
    <s v="Men"/>
    <n v="2252"/>
    <n v="20"/>
    <n v="1802"/>
    <n v="4.2"/>
    <n v="74"/>
    <n v="1"/>
    <n v="1802"/>
    <d v="2025-04-13T00:00:00"/>
    <s v="Madhya Pradesh"/>
  </r>
  <r>
    <s v="ORD100026"/>
    <s v="PROD2188A"/>
    <x v="2"/>
    <x v="1"/>
    <s v="Men"/>
    <n v="4934"/>
    <n v="15"/>
    <n v="4194"/>
    <n v="4"/>
    <n v="95"/>
    <n v="3"/>
    <n v="12582"/>
    <d v="2024-09-07T00:00:00"/>
    <s v="Punjab"/>
  </r>
  <r>
    <s v="ORD100027"/>
    <s v="PROD5669B"/>
    <x v="2"/>
    <x v="2"/>
    <s v="Women"/>
    <n v="8622"/>
    <n v="30"/>
    <n v="6035"/>
    <n v="3.9"/>
    <n v="55"/>
    <n v="1"/>
    <n v="6035"/>
    <d v="2024-04-19T00:00:00"/>
    <s v="Chhattisgarh"/>
  </r>
  <r>
    <s v="ORD100028"/>
    <s v="PROD3546C"/>
    <x v="0"/>
    <x v="0"/>
    <s v="Women"/>
    <n v="3188"/>
    <n v="30"/>
    <n v="2232"/>
    <n v="3.9"/>
    <n v="65"/>
    <n v="1"/>
    <n v="2232"/>
    <d v="2024-09-14T00:00:00"/>
    <s v="Delhi"/>
  </r>
  <r>
    <s v="ORD100029"/>
    <s v="PROD2512D"/>
    <x v="0"/>
    <x v="7"/>
    <s v="Men"/>
    <n v="2227"/>
    <n v="30"/>
    <n v="1559"/>
    <n v="4.5999999999999996"/>
    <n v="157"/>
    <n v="5"/>
    <n v="7795"/>
    <d v="2024-06-14T00:00:00"/>
    <s v="Andhra Pradesh"/>
  </r>
  <r>
    <s v="ORD100030"/>
    <s v="PROD8007A"/>
    <x v="3"/>
    <x v="1"/>
    <s v="Men"/>
    <n v="1085"/>
    <n v="40"/>
    <n v="651"/>
    <n v="4.3"/>
    <n v="48"/>
    <n v="1"/>
    <n v="651"/>
    <d v="2025-03-16T00:00:00"/>
    <s v="West Bengal"/>
  </r>
  <r>
    <s v="ORD100031"/>
    <s v="PROD1685C"/>
    <x v="7"/>
    <x v="7"/>
    <s v="Women"/>
    <n v="1350"/>
    <n v="30"/>
    <n v="945"/>
    <n v="3.9"/>
    <n v="692"/>
    <n v="1"/>
    <n v="945"/>
    <d v="2025-07-27T00:00:00"/>
    <s v="Bihar"/>
  </r>
  <r>
    <s v="ORD100032"/>
    <s v="PROD3532B"/>
    <x v="9"/>
    <x v="5"/>
    <s v="Kids"/>
    <n v="1896"/>
    <n v="15"/>
    <n v="1612"/>
    <n v="3.8"/>
    <n v="21"/>
    <n v="2"/>
    <n v="3224"/>
    <d v="2025-02-25T00:00:00"/>
    <s v="Rajasthan"/>
  </r>
  <r>
    <s v="ORD100033"/>
    <s v="PROD5371B"/>
    <x v="3"/>
    <x v="4"/>
    <s v="Women"/>
    <n v="2317"/>
    <n v="15"/>
    <n v="1969"/>
    <n v="4.4000000000000004"/>
    <n v="282"/>
    <n v="1"/>
    <n v="1969"/>
    <d v="2024-08-21T00:00:00"/>
    <s v="Rajasthan"/>
  </r>
  <r>
    <s v="ORD100034"/>
    <s v="PROD1387B"/>
    <x v="6"/>
    <x v="3"/>
    <s v="Women"/>
    <n v="4330"/>
    <n v="10"/>
    <n v="3897"/>
    <n v="4.5999999999999996"/>
    <n v="270"/>
    <n v="1"/>
    <n v="3897"/>
    <d v="2025-10-18T00:00:00"/>
    <s v="Assam"/>
  </r>
  <r>
    <s v="ORD100035"/>
    <s v="PROD7548C"/>
    <x v="1"/>
    <x v="1"/>
    <s v="Women"/>
    <n v="2702"/>
    <n v="25"/>
    <n v="2026"/>
    <n v="4.5999999999999996"/>
    <n v="27"/>
    <n v="1"/>
    <n v="2026"/>
    <d v="2025-09-02T00:00:00"/>
    <s v="Bihar"/>
  </r>
  <r>
    <s v="ORD100036"/>
    <s v="PROD6663C"/>
    <x v="6"/>
    <x v="1"/>
    <s v="Women"/>
    <n v="2347"/>
    <n v="15"/>
    <n v="1995"/>
    <n v="3.7"/>
    <n v="343"/>
    <n v="1"/>
    <n v="1995"/>
    <d v="2025-06-16T00:00:00"/>
    <s v="Chhattisgarh"/>
  </r>
  <r>
    <s v="ORD100037"/>
    <s v="PROD4228C"/>
    <x v="6"/>
    <x v="1"/>
    <s v="Women"/>
    <n v="3361"/>
    <n v="30"/>
    <n v="2353"/>
    <n v="3.9"/>
    <n v="153"/>
    <n v="2"/>
    <n v="4706"/>
    <d v="2024-11-03T00:00:00"/>
    <s v="Assam"/>
  </r>
  <r>
    <s v="ORD100038"/>
    <s v="PROD6067D"/>
    <x v="7"/>
    <x v="4"/>
    <s v="Kids"/>
    <n v="1601"/>
    <n v="25"/>
    <n v="1201"/>
    <n v="3.9"/>
    <n v="67"/>
    <n v="1"/>
    <n v="1201"/>
    <d v="2025-01-23T00:00:00"/>
    <s v="Uttar Pradesh"/>
  </r>
  <r>
    <s v="ORD100039"/>
    <s v="PROD5930D"/>
    <x v="4"/>
    <x v="7"/>
    <s v="Women"/>
    <n v="1998"/>
    <n v="15"/>
    <n v="1698"/>
    <n v="4"/>
    <n v="108"/>
    <n v="1"/>
    <n v="1698"/>
    <d v="2025-11-01T00:00:00"/>
    <s v="Madhya Pradesh"/>
  </r>
  <r>
    <s v="ORD100040"/>
    <s v="PROD8618D"/>
    <x v="2"/>
    <x v="0"/>
    <s v="Men"/>
    <n v="1684"/>
    <n v="15"/>
    <n v="1431"/>
    <n v="4.5"/>
    <n v="369"/>
    <n v="1"/>
    <n v="1431"/>
    <d v="2024-12-09T00:00:00"/>
    <s v="Karnataka"/>
  </r>
  <r>
    <s v="ORD100041"/>
    <s v="PROD4848C"/>
    <x v="8"/>
    <x v="0"/>
    <s v="Men"/>
    <n v="1428"/>
    <n v="0"/>
    <n v="1428"/>
    <n v="4.8"/>
    <n v="125"/>
    <n v="1"/>
    <n v="1428"/>
    <d v="2024-03-15T00:00:00"/>
    <s v="Andhra Pradesh"/>
  </r>
  <r>
    <s v="ORD100042"/>
    <s v="PROD7790B"/>
    <x v="6"/>
    <x v="6"/>
    <s v="Women"/>
    <n v="2788"/>
    <n v="10"/>
    <n v="2509"/>
    <n v="4.3"/>
    <n v="258"/>
    <n v="1"/>
    <n v="2509"/>
    <d v="2024-04-19T00:00:00"/>
    <s v="Bihar"/>
  </r>
  <r>
    <s v="ORD100043"/>
    <s v="PROD4585B"/>
    <x v="4"/>
    <x v="6"/>
    <s v="Women"/>
    <n v="6427"/>
    <n v="15"/>
    <n v="5463"/>
    <n v="3.8"/>
    <n v="130"/>
    <n v="1"/>
    <n v="5463"/>
    <d v="2025-04-20T00:00:00"/>
    <s v="Assam"/>
  </r>
  <r>
    <s v="ORD100044"/>
    <s v="PROD6198D"/>
    <x v="5"/>
    <x v="4"/>
    <s v="Women"/>
    <n v="2216"/>
    <n v="40"/>
    <n v="1330"/>
    <n v="4.0999999999999996"/>
    <n v="157"/>
    <n v="3"/>
    <n v="3990"/>
    <d v="2025-04-05T00:00:00"/>
    <s v="Telangana"/>
  </r>
  <r>
    <s v="ORD100045"/>
    <s v="PROD5050C"/>
    <x v="4"/>
    <x v="6"/>
    <s v="Kids"/>
    <n v="3298"/>
    <n v="15"/>
    <n v="2803"/>
    <n v="4.9000000000000004"/>
    <n v="87"/>
    <n v="2"/>
    <n v="5606"/>
    <d v="2024-08-28T00:00:00"/>
    <s v="Telangana"/>
  </r>
  <r>
    <s v="ORD100046"/>
    <s v="PROD6502C"/>
    <x v="4"/>
    <x v="1"/>
    <s v="Men"/>
    <n v="2430"/>
    <n v="15"/>
    <n v="2066"/>
    <n v="4.0999999999999996"/>
    <n v="100"/>
    <n v="1"/>
    <n v="2066"/>
    <d v="2024-08-07T00:00:00"/>
    <s v="Karnataka"/>
  </r>
  <r>
    <s v="ORD100047"/>
    <s v="PROD7797D"/>
    <x v="7"/>
    <x v="6"/>
    <s v="Women"/>
    <n v="1300"/>
    <n v="15"/>
    <n v="1105"/>
    <n v="4"/>
    <n v="132"/>
    <n v="1"/>
    <n v="1105"/>
    <d v="2025-08-21T00:00:00"/>
    <s v="Maharashtra"/>
  </r>
  <r>
    <s v="ORD100048"/>
    <s v="PROD7232D"/>
    <x v="1"/>
    <x v="3"/>
    <s v="Women"/>
    <n v="4651"/>
    <n v="20"/>
    <n v="3721"/>
    <n v="4"/>
    <n v="105"/>
    <n v="1"/>
    <n v="3721"/>
    <d v="2025-07-13T00:00:00"/>
    <s v="Uttarakhand"/>
  </r>
  <r>
    <s v="ORD100049"/>
    <s v="PROD4613D"/>
    <x v="8"/>
    <x v="2"/>
    <s v="Women"/>
    <n v="5961"/>
    <n v="0"/>
    <n v="5961"/>
    <n v="4.3"/>
    <n v="232"/>
    <n v="1"/>
    <n v="5961"/>
    <d v="2025-02-18T00:00:00"/>
    <s v="Uttar Pradesh"/>
  </r>
  <r>
    <s v="ORD100050"/>
    <s v="PROD8657B"/>
    <x v="5"/>
    <x v="7"/>
    <s v="Women"/>
    <n v="2914"/>
    <n v="25"/>
    <n v="2186"/>
    <n v="3.7"/>
    <n v="399"/>
    <n v="1"/>
    <n v="2186"/>
    <d v="2025-03-14T00:00:00"/>
    <s v="West Bengal"/>
  </r>
  <r>
    <s v="ORD100051"/>
    <s v="PROD8564B"/>
    <x v="1"/>
    <x v="2"/>
    <s v="Women"/>
    <n v="4405"/>
    <n v="15"/>
    <n v="3744"/>
    <n v="3.8"/>
    <n v="267"/>
    <n v="1"/>
    <n v="3744"/>
    <d v="2025-01-23T00:00:00"/>
    <s v="Telangana"/>
  </r>
  <r>
    <s v="ORD100052"/>
    <s v="PROD7906C"/>
    <x v="3"/>
    <x v="6"/>
    <s v="Women"/>
    <n v="6926"/>
    <n v="25"/>
    <n v="5194"/>
    <n v="4.5999999999999996"/>
    <n v="266"/>
    <n v="1"/>
    <n v="5194"/>
    <d v="2024-03-11T00:00:00"/>
    <s v="Delhi"/>
  </r>
  <r>
    <s v="ORD100053"/>
    <s v="PROD1508B"/>
    <x v="8"/>
    <x v="7"/>
    <s v="Unisex"/>
    <n v="1336"/>
    <n v="15"/>
    <n v="1136"/>
    <n v="4.3"/>
    <n v="60"/>
    <n v="1"/>
    <n v="1136"/>
    <d v="2025-07-31T00:00:00"/>
    <s v="Gujarat"/>
  </r>
  <r>
    <s v="ORD100054"/>
    <s v="PROD8619C"/>
    <x v="7"/>
    <x v="5"/>
    <s v="Men"/>
    <n v="4173"/>
    <n v="60"/>
    <n v="1669"/>
    <n v="4.0999999999999996"/>
    <n v="253"/>
    <n v="1"/>
    <n v="1669"/>
    <d v="2024-11-15T00:00:00"/>
    <s v="Jharkhand"/>
  </r>
  <r>
    <s v="ORD100055"/>
    <s v="PROD7149D"/>
    <x v="8"/>
    <x v="1"/>
    <s v="Men"/>
    <n v="1948"/>
    <n v="30"/>
    <n v="1364"/>
    <n v="4.5999999999999996"/>
    <n v="358"/>
    <n v="3"/>
    <n v="4092"/>
    <d v="2025-09-06T00:00:00"/>
    <s v="Tamil Nadu"/>
  </r>
  <r>
    <s v="ORD100056"/>
    <s v="PROD1672C"/>
    <x v="4"/>
    <x v="4"/>
    <s v="Kids"/>
    <n v="2288"/>
    <n v="10"/>
    <n v="2059"/>
    <n v="3.7"/>
    <n v="79"/>
    <n v="1"/>
    <n v="2059"/>
    <d v="2025-03-06T00:00:00"/>
    <s v="Odisha"/>
  </r>
  <r>
    <s v="ORD100057"/>
    <s v="PROD2729D"/>
    <x v="7"/>
    <x v="6"/>
    <s v="Kids"/>
    <n v="2043"/>
    <n v="20"/>
    <n v="1634"/>
    <n v="3.9"/>
    <n v="129"/>
    <n v="1"/>
    <n v="1634"/>
    <d v="2025-10-28T00:00:00"/>
    <s v="Telangana"/>
  </r>
  <r>
    <s v="ORD100058"/>
    <s v="PROD9817D"/>
    <x v="2"/>
    <x v="4"/>
    <s v="Women"/>
    <n v="1710"/>
    <n v="40"/>
    <n v="1026"/>
    <n v="4.2"/>
    <n v="6"/>
    <n v="1"/>
    <n v="1026"/>
    <d v="2025-04-06T00:00:00"/>
    <s v="Rajasthan"/>
  </r>
  <r>
    <s v="ORD100059"/>
    <s v="PROD8613D"/>
    <x v="7"/>
    <x v="7"/>
    <s v="Women"/>
    <n v="1821"/>
    <n v="15"/>
    <n v="1548"/>
    <n v="4.2"/>
    <n v="120"/>
    <n v="1"/>
    <n v="1548"/>
    <d v="2024-09-21T00:00:00"/>
    <s v="Madhya Pradesh"/>
  </r>
  <r>
    <s v="ORD100060"/>
    <s v="PROD5581C"/>
    <x v="4"/>
    <x v="7"/>
    <s v="Unisex"/>
    <n v="1526"/>
    <n v="10"/>
    <n v="1373"/>
    <n v="3.4"/>
    <n v="65"/>
    <n v="1"/>
    <n v="1373"/>
    <d v="2025-07-22T00:00:00"/>
    <s v="Rajasthan"/>
  </r>
  <r>
    <s v="ORD100061"/>
    <s v="PROD8800D"/>
    <x v="2"/>
    <x v="7"/>
    <s v="Women"/>
    <n v="1397"/>
    <n v="20"/>
    <n v="1118"/>
    <n v="3.9"/>
    <n v="76"/>
    <n v="1"/>
    <n v="1118"/>
    <d v="2025-08-18T00:00:00"/>
    <s v="Punjab"/>
  </r>
  <r>
    <s v="ORD100062"/>
    <s v="PROD8753C"/>
    <x v="6"/>
    <x v="3"/>
    <s v="Women"/>
    <n v="3668"/>
    <n v="20"/>
    <n v="2934"/>
    <n v="4"/>
    <n v="128"/>
    <n v="1"/>
    <n v="2934"/>
    <d v="2024-05-03T00:00:00"/>
    <s v="Gujarat"/>
  </r>
  <r>
    <s v="ORD100063"/>
    <s v="PROD6169A"/>
    <x v="4"/>
    <x v="5"/>
    <s v="Women"/>
    <n v="6042"/>
    <n v="30"/>
    <n v="4229"/>
    <n v="4.3"/>
    <n v="199"/>
    <n v="2"/>
    <n v="8458"/>
    <d v="2025-06-21T00:00:00"/>
    <s v="Uttarakhand"/>
  </r>
  <r>
    <s v="ORD100064"/>
    <s v="PROD5636A"/>
    <x v="8"/>
    <x v="2"/>
    <s v="Women"/>
    <n v="4735"/>
    <n v="15"/>
    <n v="4025"/>
    <n v="4.2"/>
    <n v="492"/>
    <n v="2"/>
    <n v="8050"/>
    <d v="2024-05-09T00:00:00"/>
    <s v="Telangana"/>
  </r>
  <r>
    <s v="ORD100065"/>
    <s v="PROD1745A"/>
    <x v="4"/>
    <x v="2"/>
    <s v="Women"/>
    <n v="7458"/>
    <n v="40"/>
    <n v="4475"/>
    <n v="4.0999999999999996"/>
    <n v="74"/>
    <n v="1"/>
    <n v="4475"/>
    <d v="2024-01-13T00:00:00"/>
    <s v="Jharkhand"/>
  </r>
  <r>
    <s v="ORD100066"/>
    <s v="PROD5658D"/>
    <x v="2"/>
    <x v="6"/>
    <s v="Men"/>
    <n v="1210"/>
    <n v="15"/>
    <n v="1028"/>
    <n v="3.1"/>
    <n v="80"/>
    <n v="1"/>
    <n v="1028"/>
    <d v="2024-03-07T00:00:00"/>
    <s v="Haryana"/>
  </r>
  <r>
    <s v="ORD100067"/>
    <s v="PROD9056A"/>
    <x v="5"/>
    <x v="7"/>
    <s v="Men"/>
    <n v="1101"/>
    <n v="40"/>
    <n v="661"/>
    <n v="4.0999999999999996"/>
    <n v="24"/>
    <n v="1"/>
    <n v="661"/>
    <d v="2024-09-11T00:00:00"/>
    <s v="Tamil Nadu"/>
  </r>
  <r>
    <s v="ORD100068"/>
    <s v="PROD7818B"/>
    <x v="4"/>
    <x v="4"/>
    <s v="Women"/>
    <n v="2643"/>
    <n v="15"/>
    <n v="2247"/>
    <n v="4.0999999999999996"/>
    <n v="44"/>
    <n v="5"/>
    <n v="11235"/>
    <d v="2024-11-08T00:00:00"/>
    <s v="Jharkhand"/>
  </r>
  <r>
    <s v="ORD100069"/>
    <s v="PROD1986A"/>
    <x v="8"/>
    <x v="0"/>
    <s v="Women"/>
    <n v="1986"/>
    <n v="15"/>
    <n v="1688"/>
    <n v="5"/>
    <n v="59"/>
    <n v="1"/>
    <n v="1688"/>
    <d v="2024-06-09T00:00:00"/>
    <s v="Maharashtra"/>
  </r>
  <r>
    <s v="ORD100070"/>
    <s v="PROD7693D"/>
    <x v="5"/>
    <x v="6"/>
    <s v="Women"/>
    <n v="1057"/>
    <n v="15"/>
    <n v="898"/>
    <n v="4"/>
    <n v="68"/>
    <n v="1"/>
    <n v="898"/>
    <d v="2025-04-09T00:00:00"/>
    <s v="Karnataka"/>
  </r>
  <r>
    <s v="ORD100071"/>
    <s v="PROD4824C"/>
    <x v="5"/>
    <x v="0"/>
    <s v="Women"/>
    <n v="1930"/>
    <n v="25"/>
    <n v="1448"/>
    <n v="4.3"/>
    <n v="141"/>
    <n v="1"/>
    <n v="1448"/>
    <d v="2024-09-29T00:00:00"/>
    <s v="West Bengal"/>
  </r>
  <r>
    <s v="ORD100072"/>
    <s v="PROD2169A"/>
    <x v="9"/>
    <x v="2"/>
    <s v="Women"/>
    <n v="4587"/>
    <n v="10"/>
    <n v="4128"/>
    <n v="4.7"/>
    <n v="84"/>
    <n v="1"/>
    <n v="4128"/>
    <d v="2025-02-16T00:00:00"/>
    <s v="Telangana"/>
  </r>
  <r>
    <s v="ORD100073"/>
    <s v="PROD9199D"/>
    <x v="2"/>
    <x v="1"/>
    <s v="Women"/>
    <n v="3430"/>
    <n v="25"/>
    <n v="2572"/>
    <n v="4.5"/>
    <n v="196"/>
    <n v="1"/>
    <n v="2572"/>
    <d v="2025-11-21T00:00:00"/>
    <s v="Jharkhand"/>
  </r>
  <r>
    <s v="ORD100074"/>
    <s v="PROD1339C"/>
    <x v="5"/>
    <x v="7"/>
    <s v="Men"/>
    <n v="2417"/>
    <n v="25"/>
    <n v="1813"/>
    <n v="4.8"/>
    <n v="178"/>
    <n v="3"/>
    <n v="5439"/>
    <d v="2024-07-04T00:00:00"/>
    <s v="Jharkhand"/>
  </r>
  <r>
    <s v="ORD100075"/>
    <s v="PROD8141D"/>
    <x v="3"/>
    <x v="6"/>
    <s v="Women"/>
    <n v="4135"/>
    <n v="20"/>
    <n v="3308"/>
    <n v="3.4"/>
    <n v="157"/>
    <n v="1"/>
    <n v="3308"/>
    <d v="2024-06-13T00:00:00"/>
    <s v="Madhya Pradesh"/>
  </r>
  <r>
    <s v="ORD100076"/>
    <s v="PROD7744D"/>
    <x v="0"/>
    <x v="4"/>
    <s v="Kids"/>
    <n v="648"/>
    <n v="20"/>
    <n v="518"/>
    <n v="3.6"/>
    <n v="26"/>
    <n v="1"/>
    <n v="518"/>
    <d v="2024-04-28T00:00:00"/>
    <s v="Haryana"/>
  </r>
  <r>
    <s v="ORD100077"/>
    <s v="PROD9431A"/>
    <x v="4"/>
    <x v="6"/>
    <s v="Women"/>
    <n v="1480"/>
    <n v="15"/>
    <n v="1258"/>
    <n v="3.8"/>
    <n v="157"/>
    <n v="1"/>
    <n v="1258"/>
    <d v="2025-05-25T00:00:00"/>
    <s v="Andhra Pradesh"/>
  </r>
  <r>
    <s v="ORD100078"/>
    <s v="PROD1845B"/>
    <x v="0"/>
    <x v="5"/>
    <s v="Unisex"/>
    <n v="10401"/>
    <n v="40"/>
    <n v="6241"/>
    <n v="3.3"/>
    <n v="186"/>
    <n v="1"/>
    <n v="6241"/>
    <d v="2025-10-07T00:00:00"/>
    <s v="Uttarakhand"/>
  </r>
  <r>
    <s v="ORD100079"/>
    <s v="PROD4920B"/>
    <x v="0"/>
    <x v="7"/>
    <s v="Unisex"/>
    <n v="2593"/>
    <n v="10"/>
    <n v="2334"/>
    <n v="4.0999999999999996"/>
    <n v="35"/>
    <n v="1"/>
    <n v="2334"/>
    <d v="2024-04-30T00:00:00"/>
    <s v="West Bengal"/>
  </r>
  <r>
    <s v="ORD100080"/>
    <s v="PROD9165C"/>
    <x v="4"/>
    <x v="2"/>
    <s v="Women"/>
    <n v="9393"/>
    <n v="20"/>
    <n v="7514"/>
    <n v="3.6"/>
    <n v="444"/>
    <n v="1"/>
    <n v="7514"/>
    <d v="2025-07-18T00:00:00"/>
    <s v="West Bengal"/>
  </r>
  <r>
    <s v="ORD100081"/>
    <s v="PROD7284B"/>
    <x v="5"/>
    <x v="5"/>
    <s v="Men"/>
    <n v="6016"/>
    <n v="30"/>
    <n v="4211"/>
    <n v="4.9000000000000004"/>
    <n v="48"/>
    <n v="1"/>
    <n v="4211"/>
    <d v="2025-06-03T00:00:00"/>
    <s v="Telangana"/>
  </r>
  <r>
    <s v="ORD100082"/>
    <s v="PROD1042C"/>
    <x v="0"/>
    <x v="6"/>
    <s v="Women"/>
    <n v="5337"/>
    <n v="25"/>
    <n v="4003"/>
    <n v="3.7"/>
    <n v="409"/>
    <n v="1"/>
    <n v="4003"/>
    <d v="2025-07-10T00:00:00"/>
    <s v="Haryana"/>
  </r>
  <r>
    <s v="ORD100083"/>
    <s v="PROD8460C"/>
    <x v="8"/>
    <x v="0"/>
    <s v="Women"/>
    <n v="3483"/>
    <n v="40"/>
    <n v="2090"/>
    <n v="3.9"/>
    <n v="340"/>
    <n v="1"/>
    <n v="2090"/>
    <d v="2025-04-29T00:00:00"/>
    <s v="Haryana"/>
  </r>
  <r>
    <s v="ORD100084"/>
    <s v="PROD7325B"/>
    <x v="2"/>
    <x v="7"/>
    <s v="Women"/>
    <n v="901"/>
    <n v="40"/>
    <n v="541"/>
    <n v="4.5"/>
    <n v="282"/>
    <n v="1"/>
    <n v="541"/>
    <d v="2025-04-12T00:00:00"/>
    <s v="Maharashtra"/>
  </r>
  <r>
    <s v="ORD100085"/>
    <s v="PROD3361D"/>
    <x v="9"/>
    <x v="1"/>
    <s v="Women"/>
    <n v="2961"/>
    <n v="20"/>
    <n v="2369"/>
    <n v="3.5"/>
    <n v="165"/>
    <n v="1"/>
    <n v="2369"/>
    <d v="2024-03-23T00:00:00"/>
    <s v="Madhya Pradesh"/>
  </r>
  <r>
    <s v="ORD100086"/>
    <s v="PROD9742D"/>
    <x v="7"/>
    <x v="6"/>
    <s v="Kids"/>
    <n v="1084"/>
    <n v="25"/>
    <n v="813"/>
    <n v="3.3"/>
    <n v="29"/>
    <n v="1"/>
    <n v="813"/>
    <d v="2024-10-21T00:00:00"/>
    <s v="Rajasthan"/>
  </r>
  <r>
    <s v="ORD100087"/>
    <s v="PROD2480D"/>
    <x v="3"/>
    <x v="1"/>
    <s v="Women"/>
    <n v="2152"/>
    <n v="30"/>
    <n v="1506"/>
    <n v="4.2"/>
    <n v="342"/>
    <n v="1"/>
    <n v="1506"/>
    <d v="2024-02-27T00:00:00"/>
    <s v="Kerala"/>
  </r>
  <r>
    <s v="ORD100088"/>
    <s v="PROD6873C"/>
    <x v="6"/>
    <x v="5"/>
    <s v="Women"/>
    <n v="8241"/>
    <n v="25"/>
    <n v="6181"/>
    <n v="4.2"/>
    <n v="112"/>
    <n v="1"/>
    <n v="6181"/>
    <d v="2024-06-28T00:00:00"/>
    <s v="Karnataka"/>
  </r>
  <r>
    <s v="ORD100089"/>
    <s v="PROD7267B"/>
    <x v="2"/>
    <x v="5"/>
    <s v="Women"/>
    <n v="5651"/>
    <n v="20"/>
    <n v="4521"/>
    <n v="4.5"/>
    <n v="106"/>
    <n v="1"/>
    <n v="4521"/>
    <d v="2025-04-21T00:00:00"/>
    <s v="Kerala"/>
  </r>
  <r>
    <s v="ORD100090"/>
    <s v="PROD9955B"/>
    <x v="3"/>
    <x v="6"/>
    <s v="Women"/>
    <n v="5603"/>
    <n v="15"/>
    <n v="4763"/>
    <n v="4.4000000000000004"/>
    <n v="354"/>
    <n v="1"/>
    <n v="4763"/>
    <d v="2025-04-12T00:00:00"/>
    <s v="Kerala"/>
  </r>
  <r>
    <s v="ORD100091"/>
    <s v="PROD4263D"/>
    <x v="2"/>
    <x v="1"/>
    <s v="Women"/>
    <n v="3730"/>
    <n v="25"/>
    <n v="2798"/>
    <n v="4.2"/>
    <n v="271"/>
    <n v="1"/>
    <n v="2798"/>
    <d v="2025-11-05T00:00:00"/>
    <s v="Haryana"/>
  </r>
  <r>
    <s v="ORD100092"/>
    <s v="PROD5497A"/>
    <x v="5"/>
    <x v="7"/>
    <s v="Unisex"/>
    <n v="2524"/>
    <n v="40"/>
    <n v="1514"/>
    <n v="3.8"/>
    <n v="44"/>
    <n v="2"/>
    <n v="3028"/>
    <d v="2024-08-23T00:00:00"/>
    <s v="Uttarakhand"/>
  </r>
  <r>
    <s v="ORD100093"/>
    <s v="PROD6772B"/>
    <x v="8"/>
    <x v="2"/>
    <s v="Women"/>
    <n v="7363"/>
    <n v="10"/>
    <n v="6627"/>
    <n v="4.2"/>
    <n v="383"/>
    <n v="1"/>
    <n v="6627"/>
    <d v="2024-11-12T00:00:00"/>
    <s v="Andhra Pradesh"/>
  </r>
  <r>
    <s v="ORD100094"/>
    <s v="PROD1546C"/>
    <x v="9"/>
    <x v="1"/>
    <s v="Women"/>
    <n v="3466"/>
    <n v="30"/>
    <n v="2426"/>
    <n v="4.2"/>
    <n v="11"/>
    <n v="1"/>
    <n v="2426"/>
    <d v="2025-07-06T00:00:00"/>
    <s v="Punjab"/>
  </r>
  <r>
    <s v="ORD100095"/>
    <s v="PROD9697C"/>
    <x v="9"/>
    <x v="2"/>
    <s v="Women"/>
    <n v="8914"/>
    <n v="40"/>
    <n v="5348"/>
    <n v="3.7"/>
    <n v="73"/>
    <n v="3"/>
    <n v="16044"/>
    <d v="2024-04-27T00:00:00"/>
    <s v="Andhra Pradesh"/>
  </r>
  <r>
    <s v="ORD100096"/>
    <s v="PROD2233B"/>
    <x v="8"/>
    <x v="4"/>
    <s v="Kids"/>
    <n v="2265"/>
    <n v="10"/>
    <n v="2038"/>
    <n v="5"/>
    <n v="183"/>
    <n v="1"/>
    <n v="2038"/>
    <d v="2025-07-03T00:00:00"/>
    <s v="Tamil Nadu"/>
  </r>
  <r>
    <s v="ORD100097"/>
    <s v="PROD8451C"/>
    <x v="0"/>
    <x v="4"/>
    <s v="Kids"/>
    <n v="2293"/>
    <n v="10"/>
    <n v="2064"/>
    <n v="4.3"/>
    <n v="52"/>
    <n v="1"/>
    <n v="2064"/>
    <d v="2025-09-26T00:00:00"/>
    <s v="Chhattisgarh"/>
  </r>
  <r>
    <s v="ORD100098"/>
    <s v="PROD6374B"/>
    <x v="3"/>
    <x v="6"/>
    <s v="Kids"/>
    <n v="3265"/>
    <n v="25"/>
    <n v="2449"/>
    <n v="3.6"/>
    <n v="66"/>
    <n v="1"/>
    <n v="2449"/>
    <d v="2024-02-08T00:00:00"/>
    <s v="Kerala"/>
  </r>
  <r>
    <s v="ORD100099"/>
    <s v="PROD9071A"/>
    <x v="3"/>
    <x v="0"/>
    <s v="Men"/>
    <n v="4173"/>
    <n v="20"/>
    <n v="3338"/>
    <n v="4.5"/>
    <n v="247"/>
    <n v="4"/>
    <n v="13352"/>
    <d v="2025-12-14T00:00:00"/>
    <s v="Chhattisgarh"/>
  </r>
  <r>
    <s v="ORD100100"/>
    <s v="PROD7866B"/>
    <x v="6"/>
    <x v="1"/>
    <s v="Women"/>
    <n v="4133"/>
    <n v="50"/>
    <n v="2066"/>
    <n v="4.5999999999999996"/>
    <n v="177"/>
    <n v="1"/>
    <n v="2066"/>
    <d v="2025-01-14T00:00:00"/>
    <s v="Gujarat"/>
  </r>
  <r>
    <s v="ORD100101"/>
    <s v="PROD8264D"/>
    <x v="8"/>
    <x v="3"/>
    <s v="Men"/>
    <n v="4317"/>
    <n v="20"/>
    <n v="3454"/>
    <n v="4.3"/>
    <n v="167"/>
    <n v="1"/>
    <n v="3454"/>
    <d v="2025-02-11T00:00:00"/>
    <s v="Telangana"/>
  </r>
  <r>
    <s v="ORD100102"/>
    <s v="PROD4109A"/>
    <x v="2"/>
    <x v="1"/>
    <s v="Men"/>
    <n v="1204"/>
    <n v="30"/>
    <n v="843"/>
    <n v="4"/>
    <n v="61"/>
    <n v="5"/>
    <n v="4215"/>
    <d v="2025-08-01T00:00:00"/>
    <s v="Gujarat"/>
  </r>
  <r>
    <s v="ORD100103"/>
    <s v="PROD2124B"/>
    <x v="5"/>
    <x v="0"/>
    <s v="Men"/>
    <n v="3681"/>
    <n v="30"/>
    <n v="2577"/>
    <n v="3.7"/>
    <n v="91"/>
    <n v="3"/>
    <n v="7731"/>
    <d v="2024-01-03T00:00:00"/>
    <s v="Telangana"/>
  </r>
  <r>
    <s v="ORD100104"/>
    <s v="PROD3370B"/>
    <x v="4"/>
    <x v="2"/>
    <s v="Women"/>
    <n v="2268"/>
    <n v="30"/>
    <n v="1588"/>
    <n v="4.0999999999999996"/>
    <n v="334"/>
    <n v="1"/>
    <n v="1588"/>
    <d v="2025-01-01T00:00:00"/>
    <s v="Rajasthan"/>
  </r>
  <r>
    <s v="ORD100105"/>
    <s v="PROD6304A"/>
    <x v="9"/>
    <x v="2"/>
    <s v="Women"/>
    <n v="2028"/>
    <n v="30"/>
    <n v="1420"/>
    <n v="4.3"/>
    <n v="182"/>
    <n v="1"/>
    <n v="1420"/>
    <d v="2024-03-06T00:00:00"/>
    <s v="Odisha"/>
  </r>
  <r>
    <s v="ORD100106"/>
    <s v="PROD8344C"/>
    <x v="4"/>
    <x v="1"/>
    <s v="Women"/>
    <n v="5900"/>
    <n v="15"/>
    <n v="5015"/>
    <n v="4.0999999999999996"/>
    <n v="168"/>
    <n v="1"/>
    <n v="5015"/>
    <d v="2025-11-05T00:00:00"/>
    <s v="Assam"/>
  </r>
  <r>
    <s v="ORD100107"/>
    <s v="PROD5941D"/>
    <x v="1"/>
    <x v="7"/>
    <s v="Women"/>
    <n v="2562"/>
    <n v="20"/>
    <n v="2050"/>
    <n v="4.8"/>
    <n v="107"/>
    <n v="1"/>
    <n v="2050"/>
    <d v="2025-03-30T00:00:00"/>
    <s v="Karnataka"/>
  </r>
  <r>
    <s v="ORD100108"/>
    <s v="PROD2323C"/>
    <x v="5"/>
    <x v="5"/>
    <s v="Men"/>
    <n v="3557"/>
    <n v="15"/>
    <n v="3023"/>
    <n v="4.4000000000000004"/>
    <n v="89"/>
    <n v="1"/>
    <n v="3023"/>
    <d v="2025-12-30T00:00:00"/>
    <s v="Madhya Pradesh"/>
  </r>
  <r>
    <s v="ORD100109"/>
    <s v="PROD7240C"/>
    <x v="2"/>
    <x v="4"/>
    <s v="Men"/>
    <n v="1270"/>
    <n v="20"/>
    <n v="1016"/>
    <n v="3.7"/>
    <n v="17"/>
    <n v="1"/>
    <n v="1016"/>
    <d v="2025-04-09T00:00:00"/>
    <s v="Haryana"/>
  </r>
  <r>
    <s v="ORD100110"/>
    <s v="PROD7815A"/>
    <x v="7"/>
    <x v="4"/>
    <s v="Women"/>
    <n v="1434"/>
    <n v="20"/>
    <n v="1147"/>
    <n v="3.6"/>
    <n v="432"/>
    <n v="1"/>
    <n v="1147"/>
    <d v="2025-04-30T00:00:00"/>
    <s v="Karnataka"/>
  </r>
  <r>
    <s v="ORD100111"/>
    <s v="PROD2494A"/>
    <x v="3"/>
    <x v="4"/>
    <s v="Women"/>
    <n v="1916"/>
    <n v="40"/>
    <n v="1150"/>
    <n v="4.3"/>
    <n v="496"/>
    <n v="1"/>
    <n v="1150"/>
    <d v="2025-07-29T00:00:00"/>
    <s v="Chhattisgarh"/>
  </r>
  <r>
    <s v="ORD100112"/>
    <s v="PROD6400A"/>
    <x v="6"/>
    <x v="3"/>
    <s v="Women"/>
    <n v="4345"/>
    <n v="50"/>
    <n v="2172"/>
    <n v="4"/>
    <n v="5"/>
    <n v="4"/>
    <n v="8688"/>
    <d v="2025-09-06T00:00:00"/>
    <s v="Kerala"/>
  </r>
  <r>
    <s v="ORD100113"/>
    <s v="PROD6761A"/>
    <x v="5"/>
    <x v="0"/>
    <s v="Men"/>
    <n v="4940"/>
    <n v="15"/>
    <n v="4199"/>
    <n v="4.5"/>
    <n v="401"/>
    <n v="1"/>
    <n v="4199"/>
    <d v="2025-07-23T00:00:00"/>
    <s v="Punjab"/>
  </r>
  <r>
    <s v="ORD100114"/>
    <s v="PROD2882C"/>
    <x v="5"/>
    <x v="0"/>
    <s v="Women"/>
    <n v="5585"/>
    <n v="60"/>
    <n v="2234"/>
    <n v="4.3"/>
    <n v="536"/>
    <n v="1"/>
    <n v="2234"/>
    <d v="2025-10-20T00:00:00"/>
    <s v="Chhattisgarh"/>
  </r>
  <r>
    <s v="ORD100115"/>
    <s v="PROD1430C"/>
    <x v="1"/>
    <x v="5"/>
    <s v="Unisex"/>
    <n v="7862"/>
    <n v="50"/>
    <n v="3931"/>
    <n v="4.0999999999999996"/>
    <n v="309"/>
    <n v="1"/>
    <n v="3931"/>
    <d v="2024-05-26T00:00:00"/>
    <s v="Jharkhand"/>
  </r>
  <r>
    <s v="ORD100116"/>
    <s v="PROD7566A"/>
    <x v="9"/>
    <x v="7"/>
    <s v="Men"/>
    <n v="2662"/>
    <n v="15"/>
    <n v="2263"/>
    <n v="3.7"/>
    <n v="311"/>
    <n v="1"/>
    <n v="2263"/>
    <d v="2024-06-10T00:00:00"/>
    <s v="Punjab"/>
  </r>
  <r>
    <s v="ORD100117"/>
    <s v="PROD6105C"/>
    <x v="5"/>
    <x v="1"/>
    <s v="Women"/>
    <n v="2064"/>
    <n v="15"/>
    <n v="1754"/>
    <n v="3.3"/>
    <n v="96"/>
    <n v="1"/>
    <n v="1754"/>
    <d v="2024-03-24T00:00:00"/>
    <s v="Telangana"/>
  </r>
  <r>
    <s v="ORD100118"/>
    <s v="PROD8259D"/>
    <x v="2"/>
    <x v="6"/>
    <s v="Women"/>
    <n v="2555"/>
    <n v="30"/>
    <n v="1788"/>
    <n v="4.2"/>
    <n v="419"/>
    <n v="1"/>
    <n v="1788"/>
    <d v="2024-04-23T00:00:00"/>
    <s v="Kerala"/>
  </r>
  <r>
    <s v="ORD100119"/>
    <s v="PROD8972C"/>
    <x v="1"/>
    <x v="0"/>
    <s v="Women"/>
    <n v="7078"/>
    <n v="10"/>
    <n v="6370"/>
    <n v="3.5"/>
    <n v="191"/>
    <n v="1"/>
    <n v="6370"/>
    <d v="2024-08-04T00:00:00"/>
    <s v="West Bengal"/>
  </r>
  <r>
    <s v="ORD100120"/>
    <s v="PROD5186C"/>
    <x v="7"/>
    <x v="1"/>
    <s v="Men"/>
    <n v="4864"/>
    <n v="30"/>
    <n v="3405"/>
    <n v="3.7"/>
    <n v="154"/>
    <n v="1"/>
    <n v="3405"/>
    <d v="2025-06-29T00:00:00"/>
    <s v="Rajasthan"/>
  </r>
  <r>
    <s v="ORD100121"/>
    <s v="PROD9196C"/>
    <x v="3"/>
    <x v="4"/>
    <s v="Kids"/>
    <n v="563"/>
    <n v="20"/>
    <n v="450"/>
    <n v="4.2"/>
    <n v="720"/>
    <n v="3"/>
    <n v="1350"/>
    <d v="2024-11-16T00:00:00"/>
    <s v="Jharkhand"/>
  </r>
  <r>
    <s v="ORD100122"/>
    <s v="PROD8033D"/>
    <x v="6"/>
    <x v="2"/>
    <s v="Women"/>
    <n v="4308"/>
    <n v="0"/>
    <n v="4308"/>
    <n v="4.0999999999999996"/>
    <n v="334"/>
    <n v="1"/>
    <n v="4308"/>
    <d v="2025-09-24T00:00:00"/>
    <s v="Andhra Pradesh"/>
  </r>
  <r>
    <s v="ORD100123"/>
    <s v="PROD6928A"/>
    <x v="6"/>
    <x v="1"/>
    <s v="Women"/>
    <n v="4359"/>
    <n v="25"/>
    <n v="3269"/>
    <n v="3.5"/>
    <n v="235"/>
    <n v="1"/>
    <n v="3269"/>
    <d v="2024-11-13T00:00:00"/>
    <s v="Madhya Pradesh"/>
  </r>
  <r>
    <s v="ORD100124"/>
    <s v="PROD4630C"/>
    <x v="9"/>
    <x v="1"/>
    <s v="Men"/>
    <n v="4967"/>
    <n v="15"/>
    <n v="4222"/>
    <n v="4.5999999999999996"/>
    <n v="115"/>
    <n v="1"/>
    <n v="4222"/>
    <d v="2025-10-22T00:00:00"/>
    <s v="West Bengal"/>
  </r>
  <r>
    <s v="ORD100125"/>
    <s v="PROD4871A"/>
    <x v="9"/>
    <x v="2"/>
    <s v="Women"/>
    <n v="2411"/>
    <n v="25"/>
    <n v="1808"/>
    <n v="4.5999999999999996"/>
    <n v="100"/>
    <n v="2"/>
    <n v="3616"/>
    <d v="2024-03-18T00:00:00"/>
    <s v="Uttar Pradesh"/>
  </r>
  <r>
    <s v="ORD100126"/>
    <s v="PROD9095D"/>
    <x v="5"/>
    <x v="6"/>
    <s v="Women"/>
    <n v="5414"/>
    <n v="25"/>
    <n v="4060"/>
    <n v="4.4000000000000004"/>
    <n v="341"/>
    <n v="1"/>
    <n v="4060"/>
    <d v="2025-10-04T00:00:00"/>
    <s v="Madhya Pradesh"/>
  </r>
  <r>
    <s v="ORD100127"/>
    <s v="PROD3473D"/>
    <x v="3"/>
    <x v="6"/>
    <s v="Women"/>
    <n v="5962"/>
    <n v="20"/>
    <n v="4770"/>
    <n v="4.4000000000000004"/>
    <n v="383"/>
    <n v="1"/>
    <n v="4770"/>
    <d v="2024-12-26T00:00:00"/>
    <s v="Assam"/>
  </r>
  <r>
    <s v="ORD100128"/>
    <s v="PROD2215C"/>
    <x v="2"/>
    <x v="6"/>
    <s v="Men"/>
    <n v="3810"/>
    <n v="40"/>
    <n v="2286"/>
    <n v="4.4000000000000004"/>
    <n v="244"/>
    <n v="1"/>
    <n v="2286"/>
    <d v="2024-04-02T00:00:00"/>
    <s v="Uttarakhand"/>
  </r>
  <r>
    <s v="ORD100129"/>
    <s v="PROD9307D"/>
    <x v="2"/>
    <x v="7"/>
    <s v="Men"/>
    <n v="1806"/>
    <n v="25"/>
    <n v="1354"/>
    <n v="5"/>
    <n v="189"/>
    <n v="1"/>
    <n v="1354"/>
    <d v="2024-03-04T00:00:00"/>
    <s v="Andhra Pradesh"/>
  </r>
  <r>
    <s v="ORD100130"/>
    <s v="PROD2695C"/>
    <x v="3"/>
    <x v="5"/>
    <s v="Men"/>
    <n v="5549"/>
    <n v="30"/>
    <n v="3884"/>
    <n v="4.5999999999999996"/>
    <n v="359"/>
    <n v="1"/>
    <n v="3884"/>
    <d v="2025-09-16T00:00:00"/>
    <s v="Uttar Pradesh"/>
  </r>
  <r>
    <s v="ORD100131"/>
    <s v="PROD6962C"/>
    <x v="0"/>
    <x v="4"/>
    <s v="Women"/>
    <n v="2130"/>
    <n v="30"/>
    <n v="1491"/>
    <n v="4.4000000000000004"/>
    <n v="64"/>
    <n v="2"/>
    <n v="2982"/>
    <d v="2025-10-24T00:00:00"/>
    <s v="Madhya Pradesh"/>
  </r>
  <r>
    <s v="ORD100132"/>
    <s v="PROD2079C"/>
    <x v="3"/>
    <x v="4"/>
    <s v="Women"/>
    <n v="1422"/>
    <n v="30"/>
    <n v="995"/>
    <n v="3.7"/>
    <n v="171"/>
    <n v="4"/>
    <n v="3980"/>
    <d v="2025-09-09T00:00:00"/>
    <s v="West Bengal"/>
  </r>
  <r>
    <s v="ORD100133"/>
    <s v="PROD6461A"/>
    <x v="5"/>
    <x v="5"/>
    <s v="Unisex"/>
    <n v="6572"/>
    <n v="60"/>
    <n v="2629"/>
    <n v="4"/>
    <n v="49"/>
    <n v="1"/>
    <n v="2629"/>
    <d v="2024-05-12T00:00:00"/>
    <s v="Uttarakhand"/>
  </r>
  <r>
    <s v="ORD100134"/>
    <s v="PROD2388C"/>
    <x v="4"/>
    <x v="4"/>
    <s v="Kids"/>
    <n v="2082"/>
    <n v="40"/>
    <n v="1249"/>
    <n v="5"/>
    <n v="92"/>
    <n v="2"/>
    <n v="2498"/>
    <d v="2025-12-02T00:00:00"/>
    <s v="Assam"/>
  </r>
  <r>
    <s v="ORD100135"/>
    <s v="PROD2531D"/>
    <x v="4"/>
    <x v="3"/>
    <s v="Men"/>
    <n v="2730"/>
    <n v="20"/>
    <n v="2184"/>
    <n v="3.2"/>
    <n v="147"/>
    <n v="1"/>
    <n v="2184"/>
    <d v="2025-05-12T00:00:00"/>
    <s v="Gujarat"/>
  </r>
  <r>
    <s v="ORD100136"/>
    <s v="PROD4711B"/>
    <x v="9"/>
    <x v="1"/>
    <s v="Women"/>
    <n v="1618"/>
    <n v="25"/>
    <n v="1214"/>
    <n v="3.9"/>
    <n v="54"/>
    <n v="2"/>
    <n v="2428"/>
    <d v="2025-06-23T00:00:00"/>
    <s v="Delhi"/>
  </r>
  <r>
    <s v="ORD100137"/>
    <s v="PROD6517B"/>
    <x v="5"/>
    <x v="4"/>
    <s v="Women"/>
    <n v="1054"/>
    <n v="15"/>
    <n v="896"/>
    <n v="4.5999999999999996"/>
    <n v="154"/>
    <n v="2"/>
    <n v="1792"/>
    <d v="2024-06-18T00:00:00"/>
    <s v="Andhra Pradesh"/>
  </r>
  <r>
    <s v="ORD100138"/>
    <s v="PROD1715D"/>
    <x v="7"/>
    <x v="0"/>
    <s v="Women"/>
    <n v="3324"/>
    <n v="30"/>
    <n v="2327"/>
    <n v="3.7"/>
    <n v="196"/>
    <n v="1"/>
    <n v="2327"/>
    <d v="2025-06-30T00:00:00"/>
    <s v="Rajasthan"/>
  </r>
  <r>
    <s v="ORD100139"/>
    <s v="PROD6070D"/>
    <x v="8"/>
    <x v="3"/>
    <s v="Women"/>
    <n v="3217"/>
    <n v="30"/>
    <n v="2252"/>
    <n v="4.4000000000000004"/>
    <n v="62"/>
    <n v="1"/>
    <n v="2252"/>
    <d v="2025-06-24T00:00:00"/>
    <s v="Bihar"/>
  </r>
  <r>
    <s v="ORD100140"/>
    <s v="PROD3655B"/>
    <x v="5"/>
    <x v="5"/>
    <s v="Unisex"/>
    <n v="2344"/>
    <n v="25"/>
    <n v="1758"/>
    <n v="4.0999999999999996"/>
    <n v="139"/>
    <n v="1"/>
    <n v="1758"/>
    <d v="2024-04-15T00:00:00"/>
    <s v="Assam"/>
  </r>
  <r>
    <s v="ORD100141"/>
    <s v="PROD3042C"/>
    <x v="3"/>
    <x v="5"/>
    <s v="Unisex"/>
    <n v="8851"/>
    <n v="50"/>
    <n v="4426"/>
    <n v="3.8"/>
    <n v="161"/>
    <n v="2"/>
    <n v="8852"/>
    <d v="2024-04-03T00:00:00"/>
    <s v="Rajasthan"/>
  </r>
  <r>
    <s v="ORD100142"/>
    <s v="PROD8391C"/>
    <x v="1"/>
    <x v="4"/>
    <s v="Women"/>
    <n v="2415"/>
    <n v="25"/>
    <n v="1811"/>
    <n v="3.1"/>
    <n v="252"/>
    <n v="1"/>
    <n v="1811"/>
    <d v="2024-03-24T00:00:00"/>
    <s v="Punjab"/>
  </r>
  <r>
    <s v="ORD100143"/>
    <s v="PROD4678A"/>
    <x v="7"/>
    <x v="1"/>
    <s v="Women"/>
    <n v="1986"/>
    <n v="10"/>
    <n v="1787"/>
    <n v="4.2"/>
    <n v="65"/>
    <n v="3"/>
    <n v="5361"/>
    <d v="2025-04-28T00:00:00"/>
    <s v="West Bengal"/>
  </r>
  <r>
    <s v="ORD100144"/>
    <s v="PROD8685D"/>
    <x v="5"/>
    <x v="7"/>
    <s v="Men"/>
    <n v="567"/>
    <n v="15"/>
    <n v="482"/>
    <n v="3.7"/>
    <n v="12"/>
    <n v="1"/>
    <n v="482"/>
    <d v="2025-09-15T00:00:00"/>
    <s v="Assam"/>
  </r>
  <r>
    <s v="ORD100145"/>
    <s v="PROD7934A"/>
    <x v="0"/>
    <x v="0"/>
    <s v="Women"/>
    <n v="2385"/>
    <n v="0"/>
    <n v="2385"/>
    <n v="4"/>
    <n v="519"/>
    <n v="1"/>
    <n v="2385"/>
    <d v="2025-09-29T00:00:00"/>
    <s v="Andhra Pradesh"/>
  </r>
  <r>
    <s v="ORD100146"/>
    <s v="PROD2029A"/>
    <x v="2"/>
    <x v="7"/>
    <s v="Men"/>
    <n v="1078"/>
    <n v="15"/>
    <n v="916"/>
    <n v="4.4000000000000004"/>
    <n v="78"/>
    <n v="1"/>
    <n v="916"/>
    <d v="2024-09-03T00:00:00"/>
    <s v="Jharkhand"/>
  </r>
  <r>
    <s v="ORD100147"/>
    <s v="PROD7825B"/>
    <x v="3"/>
    <x v="3"/>
    <s v="Men"/>
    <n v="2944"/>
    <n v="25"/>
    <n v="2208"/>
    <n v="4.5"/>
    <n v="78"/>
    <n v="5"/>
    <n v="11040"/>
    <d v="2025-07-21T00:00:00"/>
    <s v="Maharashtra"/>
  </r>
  <r>
    <s v="ORD100148"/>
    <s v="PROD7397D"/>
    <x v="1"/>
    <x v="4"/>
    <s v="Women"/>
    <n v="1713"/>
    <n v="30"/>
    <n v="1199"/>
    <n v="3.9"/>
    <n v="141"/>
    <n v="2"/>
    <n v="2398"/>
    <d v="2024-12-19T00:00:00"/>
    <s v="Rajasthan"/>
  </r>
  <r>
    <s v="ORD100149"/>
    <s v="PROD2698C"/>
    <x v="9"/>
    <x v="7"/>
    <s v="Women"/>
    <n v="2726"/>
    <n v="20"/>
    <n v="2181"/>
    <n v="3.8"/>
    <n v="229"/>
    <n v="1"/>
    <n v="2181"/>
    <d v="2025-12-02T00:00:00"/>
    <s v="Andhra Pradesh"/>
  </r>
  <r>
    <s v="ORD100150"/>
    <s v="PROD8840B"/>
    <x v="9"/>
    <x v="1"/>
    <s v="Women"/>
    <n v="1092"/>
    <n v="15"/>
    <n v="928"/>
    <n v="3.5"/>
    <n v="466"/>
    <n v="2"/>
    <n v="1856"/>
    <d v="2024-02-12T00:00:00"/>
    <s v="Madhya Pradesh"/>
  </r>
  <r>
    <s v="ORD100151"/>
    <s v="PROD6080D"/>
    <x v="4"/>
    <x v="6"/>
    <s v="Women"/>
    <n v="1306"/>
    <n v="30"/>
    <n v="914"/>
    <n v="4.5999999999999996"/>
    <n v="212"/>
    <n v="1"/>
    <n v="914"/>
    <d v="2024-02-18T00:00:00"/>
    <s v="Madhya Pradesh"/>
  </r>
  <r>
    <s v="ORD100152"/>
    <s v="PROD5476A"/>
    <x v="7"/>
    <x v="4"/>
    <s v="Women"/>
    <n v="2191"/>
    <n v="40"/>
    <n v="1315"/>
    <n v="5"/>
    <n v="105"/>
    <n v="1"/>
    <n v="1315"/>
    <d v="2024-07-10T00:00:00"/>
    <s v="Odisha"/>
  </r>
  <r>
    <s v="ORD100153"/>
    <s v="PROD9151C"/>
    <x v="4"/>
    <x v="2"/>
    <s v="Women"/>
    <n v="8335"/>
    <n v="20"/>
    <n v="6668"/>
    <n v="4.5999999999999996"/>
    <n v="69"/>
    <n v="1"/>
    <n v="6668"/>
    <d v="2024-07-03T00:00:00"/>
    <s v="Chhattisgarh"/>
  </r>
  <r>
    <s v="ORD100154"/>
    <s v="PROD5813C"/>
    <x v="3"/>
    <x v="1"/>
    <s v="Women"/>
    <n v="3211"/>
    <n v="20"/>
    <n v="2569"/>
    <n v="4.7"/>
    <n v="40"/>
    <n v="2"/>
    <n v="5138"/>
    <d v="2024-06-19T00:00:00"/>
    <s v="Andhra Pradesh"/>
  </r>
  <r>
    <s v="ORD100155"/>
    <s v="PROD6759D"/>
    <x v="1"/>
    <x v="3"/>
    <s v="Women"/>
    <n v="2296"/>
    <n v="25"/>
    <n v="1722"/>
    <n v="3.7"/>
    <n v="68"/>
    <n v="4"/>
    <n v="6888"/>
    <d v="2024-03-17T00:00:00"/>
    <s v="Haryana"/>
  </r>
  <r>
    <s v="ORD100156"/>
    <s v="PROD6952B"/>
    <x v="1"/>
    <x v="5"/>
    <s v="Kids"/>
    <n v="2472"/>
    <n v="10"/>
    <n v="2225"/>
    <n v="4.3"/>
    <n v="111"/>
    <n v="2"/>
    <n v="4450"/>
    <d v="2025-01-10T00:00:00"/>
    <s v="Punjab"/>
  </r>
  <r>
    <s v="ORD100157"/>
    <s v="PROD7272A"/>
    <x v="5"/>
    <x v="5"/>
    <s v="Kids"/>
    <n v="7567"/>
    <n v="20"/>
    <n v="6054"/>
    <n v="4.5"/>
    <n v="63"/>
    <n v="1"/>
    <n v="6054"/>
    <d v="2024-05-20T00:00:00"/>
    <s v="Assam"/>
  </r>
  <r>
    <s v="ORD100158"/>
    <s v="PROD7012D"/>
    <x v="7"/>
    <x v="2"/>
    <s v="Women"/>
    <n v="8858"/>
    <n v="10"/>
    <n v="7972"/>
    <n v="2.5"/>
    <n v="75"/>
    <n v="1"/>
    <n v="7972"/>
    <d v="2025-06-14T00:00:00"/>
    <s v="Haryana"/>
  </r>
  <r>
    <s v="ORD100159"/>
    <s v="PROD2929C"/>
    <x v="0"/>
    <x v="6"/>
    <s v="Women"/>
    <n v="6962"/>
    <n v="15"/>
    <n v="5918"/>
    <n v="3.6"/>
    <n v="116"/>
    <n v="1"/>
    <n v="5918"/>
    <d v="2024-05-18T00:00:00"/>
    <s v="Karnataka"/>
  </r>
  <r>
    <s v="ORD100160"/>
    <s v="PROD8406B"/>
    <x v="2"/>
    <x v="1"/>
    <s v="Women"/>
    <n v="1321"/>
    <n v="25"/>
    <n v="991"/>
    <n v="4.9000000000000004"/>
    <n v="169"/>
    <n v="3"/>
    <n v="2973"/>
    <d v="2024-06-10T00:00:00"/>
    <s v="Uttar Pradesh"/>
  </r>
  <r>
    <s v="ORD100161"/>
    <s v="PROD6922B"/>
    <x v="3"/>
    <x v="0"/>
    <s v="Men"/>
    <n v="2929"/>
    <n v="30"/>
    <n v="2050"/>
    <n v="3.4"/>
    <n v="7"/>
    <n v="1"/>
    <n v="2050"/>
    <d v="2025-08-09T00:00:00"/>
    <s v="Punjab"/>
  </r>
  <r>
    <s v="ORD100162"/>
    <s v="PROD8657B"/>
    <x v="5"/>
    <x v="1"/>
    <s v="Women"/>
    <n v="3323"/>
    <n v="20"/>
    <n v="2658"/>
    <n v="4.8"/>
    <n v="149"/>
    <n v="2"/>
    <n v="5316"/>
    <d v="2025-06-22T00:00:00"/>
    <s v="Bihar"/>
  </r>
  <r>
    <s v="ORD100163"/>
    <s v="PROD7708A"/>
    <x v="9"/>
    <x v="3"/>
    <s v="Men"/>
    <n v="2633"/>
    <n v="20"/>
    <n v="2106"/>
    <n v="3.4"/>
    <n v="324"/>
    <n v="1"/>
    <n v="2106"/>
    <d v="2025-07-18T00:00:00"/>
    <s v="Jharkhand"/>
  </r>
  <r>
    <s v="ORD100164"/>
    <s v="PROD3981B"/>
    <x v="6"/>
    <x v="7"/>
    <s v="Men"/>
    <n v="2612"/>
    <n v="15"/>
    <n v="2220"/>
    <n v="3.6"/>
    <n v="20"/>
    <n v="1"/>
    <n v="2220"/>
    <d v="2025-12-27T00:00:00"/>
    <s v="Rajasthan"/>
  </r>
  <r>
    <s v="ORD100165"/>
    <s v="PROD6669C"/>
    <x v="3"/>
    <x v="2"/>
    <s v="Women"/>
    <n v="6192"/>
    <n v="60"/>
    <n v="2477"/>
    <n v="4.3"/>
    <n v="171"/>
    <n v="1"/>
    <n v="2477"/>
    <d v="2024-11-06T00:00:00"/>
    <s v="Uttarakhand"/>
  </r>
  <r>
    <s v="ORD100166"/>
    <s v="PROD9740A"/>
    <x v="4"/>
    <x v="5"/>
    <s v="Women"/>
    <n v="5152"/>
    <n v="30"/>
    <n v="3606"/>
    <n v="4.0999999999999996"/>
    <n v="468"/>
    <n v="3"/>
    <n v="10818"/>
    <d v="2024-12-11T00:00:00"/>
    <s v="Jharkhand"/>
  </r>
  <r>
    <s v="ORD100167"/>
    <s v="PROD1674A"/>
    <x v="3"/>
    <x v="7"/>
    <s v="Unisex"/>
    <n v="2852"/>
    <n v="15"/>
    <n v="2424"/>
    <n v="3.9"/>
    <n v="141"/>
    <n v="2"/>
    <n v="4848"/>
    <d v="2025-03-02T00:00:00"/>
    <s v="Uttarakhand"/>
  </r>
  <r>
    <s v="ORD100168"/>
    <s v="PROD1496D"/>
    <x v="4"/>
    <x v="2"/>
    <s v="Women"/>
    <n v="5935"/>
    <n v="15"/>
    <n v="5045"/>
    <n v="4.9000000000000004"/>
    <n v="134"/>
    <n v="1"/>
    <n v="5045"/>
    <d v="2025-04-09T00:00:00"/>
    <s v="Karnataka"/>
  </r>
  <r>
    <s v="ORD100169"/>
    <s v="PROD1981B"/>
    <x v="2"/>
    <x v="4"/>
    <s v="Women"/>
    <n v="1225"/>
    <n v="20"/>
    <n v="980"/>
    <n v="3.5"/>
    <n v="127"/>
    <n v="1"/>
    <n v="980"/>
    <d v="2024-11-22T00:00:00"/>
    <s v="Punjab"/>
  </r>
  <r>
    <s v="ORD100170"/>
    <s v="PROD7532B"/>
    <x v="7"/>
    <x v="1"/>
    <s v="Women"/>
    <n v="2770"/>
    <n v="20"/>
    <n v="2216"/>
    <n v="4"/>
    <n v="504"/>
    <n v="1"/>
    <n v="2216"/>
    <d v="2024-05-24T00:00:00"/>
    <s v="Tamil Nadu"/>
  </r>
  <r>
    <s v="ORD100171"/>
    <s v="PROD1829C"/>
    <x v="6"/>
    <x v="4"/>
    <s v="Women"/>
    <n v="1044"/>
    <n v="40"/>
    <n v="626"/>
    <n v="4.4000000000000004"/>
    <n v="389"/>
    <n v="2"/>
    <n v="1252"/>
    <d v="2024-07-13T00:00:00"/>
    <s v="Uttar Pradesh"/>
  </r>
  <r>
    <s v="ORD100172"/>
    <s v="PROD9163D"/>
    <x v="2"/>
    <x v="2"/>
    <s v="Men"/>
    <n v="1727"/>
    <n v="50"/>
    <n v="864"/>
    <n v="4.2"/>
    <n v="43"/>
    <n v="1"/>
    <n v="864"/>
    <d v="2024-09-03T00:00:00"/>
    <s v="Gujarat"/>
  </r>
  <r>
    <s v="ORD100173"/>
    <s v="PROD6781A"/>
    <x v="1"/>
    <x v="2"/>
    <s v="Women"/>
    <n v="7060"/>
    <n v="40"/>
    <n v="4236"/>
    <n v="3.8"/>
    <n v="98"/>
    <n v="1"/>
    <n v="4236"/>
    <d v="2024-10-19T00:00:00"/>
    <s v="Chhattisgarh"/>
  </r>
  <r>
    <s v="ORD100174"/>
    <s v="PROD1133A"/>
    <x v="6"/>
    <x v="5"/>
    <s v="Unisex"/>
    <n v="7482"/>
    <n v="30"/>
    <n v="5237"/>
    <n v="3.8"/>
    <n v="41"/>
    <n v="1"/>
    <n v="5237"/>
    <d v="2024-02-22T00:00:00"/>
    <s v="Jharkhand"/>
  </r>
  <r>
    <s v="ORD100175"/>
    <s v="PROD4189C"/>
    <x v="4"/>
    <x v="2"/>
    <s v="Women"/>
    <n v="4984"/>
    <n v="25"/>
    <n v="3738"/>
    <n v="4.5"/>
    <n v="226"/>
    <n v="1"/>
    <n v="3738"/>
    <d v="2025-09-30T00:00:00"/>
    <s v="Uttarakhand"/>
  </r>
  <r>
    <s v="ORD100176"/>
    <s v="PROD2946B"/>
    <x v="3"/>
    <x v="4"/>
    <s v="Women"/>
    <n v="1778"/>
    <n v="25"/>
    <n v="1334"/>
    <n v="4.5"/>
    <n v="222"/>
    <n v="2"/>
    <n v="2668"/>
    <d v="2024-07-22T00:00:00"/>
    <s v="Uttarakhand"/>
  </r>
  <r>
    <s v="ORD100177"/>
    <s v="PROD9341D"/>
    <x v="4"/>
    <x v="7"/>
    <s v="Men"/>
    <n v="778"/>
    <n v="10"/>
    <n v="700"/>
    <n v="4.3"/>
    <n v="265"/>
    <n v="2"/>
    <n v="1400"/>
    <d v="2025-06-15T00:00:00"/>
    <s v="Andhra Pradesh"/>
  </r>
  <r>
    <s v="ORD100178"/>
    <s v="PROD3440B"/>
    <x v="7"/>
    <x v="3"/>
    <s v="Men"/>
    <n v="2399"/>
    <n v="70"/>
    <n v="720"/>
    <n v="3.7"/>
    <n v="255"/>
    <n v="2"/>
    <n v="1440"/>
    <d v="2025-08-30T00:00:00"/>
    <s v="Madhya Pradesh"/>
  </r>
  <r>
    <s v="ORD100179"/>
    <s v="PROD9311D"/>
    <x v="5"/>
    <x v="2"/>
    <s v="Women"/>
    <n v="7672"/>
    <n v="0"/>
    <n v="7672"/>
    <n v="3.8"/>
    <n v="267"/>
    <n v="1"/>
    <n v="7672"/>
    <d v="2025-03-02T00:00:00"/>
    <s v="Jharkhand"/>
  </r>
  <r>
    <s v="ORD100180"/>
    <s v="PROD6040A"/>
    <x v="5"/>
    <x v="6"/>
    <s v="Women"/>
    <n v="6160"/>
    <n v="30"/>
    <n v="4312"/>
    <n v="4.0999999999999996"/>
    <n v="118"/>
    <n v="1"/>
    <n v="4312"/>
    <d v="2024-08-21T00:00:00"/>
    <s v="Delhi"/>
  </r>
  <r>
    <s v="ORD100181"/>
    <s v="PROD8871B"/>
    <x v="4"/>
    <x v="4"/>
    <s v="Women"/>
    <n v="1658"/>
    <n v="0"/>
    <n v="1658"/>
    <n v="4.2"/>
    <n v="268"/>
    <n v="1"/>
    <n v="1658"/>
    <d v="2024-01-20T00:00:00"/>
    <s v="Andhra Pradesh"/>
  </r>
  <r>
    <s v="ORD100182"/>
    <s v="PROD6139D"/>
    <x v="9"/>
    <x v="4"/>
    <s v="Kids"/>
    <n v="1225"/>
    <n v="20"/>
    <n v="980"/>
    <n v="4.4000000000000004"/>
    <n v="342"/>
    <n v="1"/>
    <n v="980"/>
    <d v="2025-04-27T00:00:00"/>
    <s v="Delhi"/>
  </r>
  <r>
    <s v="ORD100183"/>
    <s v="PROD3262B"/>
    <x v="4"/>
    <x v="3"/>
    <s v="Women"/>
    <n v="3530"/>
    <n v="20"/>
    <n v="2824"/>
    <n v="4"/>
    <n v="95"/>
    <n v="1"/>
    <n v="2824"/>
    <d v="2025-06-29T00:00:00"/>
    <s v="Madhya Pradesh"/>
  </r>
  <r>
    <s v="ORD100184"/>
    <s v="PROD9950C"/>
    <x v="0"/>
    <x v="6"/>
    <s v="Women"/>
    <n v="3370"/>
    <n v="15"/>
    <n v="2864"/>
    <n v="4.5"/>
    <n v="35"/>
    <n v="1"/>
    <n v="2864"/>
    <d v="2024-10-31T00:00:00"/>
    <s v="Kerala"/>
  </r>
  <r>
    <s v="ORD100185"/>
    <s v="PROD4396D"/>
    <x v="7"/>
    <x v="6"/>
    <s v="Women"/>
    <n v="5381"/>
    <n v="50"/>
    <n v="2690"/>
    <n v="4.5"/>
    <n v="399"/>
    <n v="2"/>
    <n v="5380"/>
    <d v="2024-10-21T00:00:00"/>
    <s v="Tamil Nadu"/>
  </r>
  <r>
    <s v="ORD100186"/>
    <s v="PROD9899D"/>
    <x v="6"/>
    <x v="3"/>
    <s v="Men"/>
    <n v="1979"/>
    <n v="0"/>
    <n v="1979"/>
    <n v="4.8"/>
    <n v="102"/>
    <n v="1"/>
    <n v="1979"/>
    <d v="2025-03-28T00:00:00"/>
    <s v="Telangana"/>
  </r>
  <r>
    <s v="ORD100187"/>
    <s v="PROD8849B"/>
    <x v="8"/>
    <x v="2"/>
    <s v="Women"/>
    <n v="2536"/>
    <n v="10"/>
    <n v="2282"/>
    <n v="4.0999999999999996"/>
    <n v="385"/>
    <n v="1"/>
    <n v="2282"/>
    <d v="2024-09-05T00:00:00"/>
    <s v="Delhi"/>
  </r>
  <r>
    <s v="ORD100188"/>
    <s v="PROD9700B"/>
    <x v="8"/>
    <x v="7"/>
    <s v="Men"/>
    <n v="2618"/>
    <n v="20"/>
    <n v="2094"/>
    <n v="4.3"/>
    <n v="481"/>
    <n v="1"/>
    <n v="2094"/>
    <d v="2024-05-20T00:00:00"/>
    <s v="Maharashtra"/>
  </r>
  <r>
    <s v="ORD100189"/>
    <s v="PROD3587D"/>
    <x v="2"/>
    <x v="6"/>
    <s v="Men"/>
    <n v="6982"/>
    <n v="60"/>
    <n v="2793"/>
    <n v="4"/>
    <n v="147"/>
    <n v="1"/>
    <n v="2793"/>
    <d v="2024-03-01T00:00:00"/>
    <s v="Karnataka"/>
  </r>
  <r>
    <s v="ORD100190"/>
    <s v="PROD4804A"/>
    <x v="9"/>
    <x v="4"/>
    <s v="Women"/>
    <n v="538"/>
    <n v="70"/>
    <n v="161"/>
    <n v="3.7"/>
    <n v="77"/>
    <n v="2"/>
    <n v="322"/>
    <d v="2024-07-09T00:00:00"/>
    <s v="Kerala"/>
  </r>
  <r>
    <s v="ORD100191"/>
    <s v="PROD1613A"/>
    <x v="0"/>
    <x v="1"/>
    <s v="Women"/>
    <n v="3745"/>
    <n v="20"/>
    <n v="2996"/>
    <n v="5"/>
    <n v="100"/>
    <n v="1"/>
    <n v="2996"/>
    <d v="2025-05-20T00:00:00"/>
    <s v="West Bengal"/>
  </r>
  <r>
    <s v="ORD100192"/>
    <s v="PROD9261D"/>
    <x v="0"/>
    <x v="0"/>
    <s v="Men"/>
    <n v="4437"/>
    <n v="15"/>
    <n v="3771"/>
    <n v="4.7"/>
    <n v="264"/>
    <n v="1"/>
    <n v="3771"/>
    <d v="2024-07-09T00:00:00"/>
    <s v="Maharashtra"/>
  </r>
  <r>
    <s v="ORD100193"/>
    <s v="PROD6523C"/>
    <x v="5"/>
    <x v="0"/>
    <s v="Men"/>
    <n v="4311"/>
    <n v="40"/>
    <n v="2587"/>
    <n v="4.5"/>
    <n v="265"/>
    <n v="1"/>
    <n v="2587"/>
    <d v="2025-02-14T00:00:00"/>
    <s v="Tamil Nadu"/>
  </r>
  <r>
    <s v="ORD100194"/>
    <s v="PROD4027B"/>
    <x v="2"/>
    <x v="3"/>
    <s v="Men"/>
    <n v="1858"/>
    <n v="20"/>
    <n v="1486"/>
    <n v="4.0999999999999996"/>
    <n v="36"/>
    <n v="2"/>
    <n v="2972"/>
    <d v="2024-12-03T00:00:00"/>
    <s v="Kerala"/>
  </r>
  <r>
    <s v="ORD100195"/>
    <s v="PROD1187C"/>
    <x v="7"/>
    <x v="0"/>
    <s v="Men"/>
    <n v="1958"/>
    <n v="20"/>
    <n v="1566"/>
    <n v="3.7"/>
    <n v="129"/>
    <n v="1"/>
    <n v="1566"/>
    <d v="2025-05-29T00:00:00"/>
    <s v="Kerala"/>
  </r>
  <r>
    <s v="ORD100196"/>
    <s v="PROD2923C"/>
    <x v="7"/>
    <x v="0"/>
    <s v="Men"/>
    <n v="2084"/>
    <n v="20"/>
    <n v="1667"/>
    <n v="4.5999999999999996"/>
    <n v="93"/>
    <n v="2"/>
    <n v="3334"/>
    <d v="2025-09-12T00:00:00"/>
    <s v="Punjab"/>
  </r>
  <r>
    <s v="ORD100197"/>
    <s v="PROD7813D"/>
    <x v="4"/>
    <x v="0"/>
    <s v="Men"/>
    <n v="7044"/>
    <n v="40"/>
    <n v="4226"/>
    <n v="4"/>
    <n v="23"/>
    <n v="1"/>
    <n v="4226"/>
    <d v="2025-06-24T00:00:00"/>
    <s v="Punjab"/>
  </r>
  <r>
    <s v="ORD100198"/>
    <s v="PROD2279A"/>
    <x v="1"/>
    <x v="0"/>
    <s v="Men"/>
    <n v="2804"/>
    <n v="20"/>
    <n v="2243"/>
    <n v="4.3"/>
    <n v="177"/>
    <n v="1"/>
    <n v="2243"/>
    <d v="2025-11-27T00:00:00"/>
    <s v="Gujarat"/>
  </r>
  <r>
    <s v="ORD100199"/>
    <s v="PROD9008A"/>
    <x v="4"/>
    <x v="6"/>
    <s v="Women"/>
    <n v="5404"/>
    <n v="10"/>
    <n v="4864"/>
    <n v="3.8"/>
    <n v="41"/>
    <n v="1"/>
    <n v="4864"/>
    <d v="2024-02-29T00:00:00"/>
    <s v="Chhattisgarh"/>
  </r>
  <r>
    <s v="ORD100200"/>
    <s v="PROD8575C"/>
    <x v="1"/>
    <x v="4"/>
    <s v="Women"/>
    <n v="482"/>
    <n v="30"/>
    <n v="337"/>
    <n v="4.2"/>
    <n v="48"/>
    <n v="1"/>
    <n v="337"/>
    <d v="2025-03-09T00:00:00"/>
    <s v="Punjab"/>
  </r>
  <r>
    <s v="ORD100201"/>
    <s v="PROD2044A"/>
    <x v="3"/>
    <x v="6"/>
    <s v="Women"/>
    <n v="3141"/>
    <n v="20"/>
    <n v="2513"/>
    <n v="3.8"/>
    <n v="307"/>
    <n v="1"/>
    <n v="2513"/>
    <d v="2025-10-18T00:00:00"/>
    <s v="Bihar"/>
  </r>
  <r>
    <s v="ORD100202"/>
    <s v="PROD7135D"/>
    <x v="2"/>
    <x v="4"/>
    <s v="Men"/>
    <n v="934"/>
    <n v="30"/>
    <n v="654"/>
    <n v="3.9"/>
    <n v="35"/>
    <n v="1"/>
    <n v="654"/>
    <d v="2025-07-04T00:00:00"/>
    <s v="Haryana"/>
  </r>
  <r>
    <s v="ORD100203"/>
    <s v="PROD9664B"/>
    <x v="8"/>
    <x v="7"/>
    <s v="Men"/>
    <n v="2054"/>
    <n v="20"/>
    <n v="1643"/>
    <n v="4.2"/>
    <n v="693"/>
    <n v="1"/>
    <n v="1643"/>
    <d v="2025-06-28T00:00:00"/>
    <s v="Haryana"/>
  </r>
  <r>
    <s v="ORD100204"/>
    <s v="PROD4762B"/>
    <x v="2"/>
    <x v="3"/>
    <s v="Women"/>
    <n v="1562"/>
    <n v="50"/>
    <n v="781"/>
    <n v="3.4"/>
    <n v="297"/>
    <n v="2"/>
    <n v="1562"/>
    <d v="2024-02-02T00:00:00"/>
    <s v="Bihar"/>
  </r>
  <r>
    <s v="ORD100205"/>
    <s v="PROD1256B"/>
    <x v="8"/>
    <x v="1"/>
    <s v="Men"/>
    <n v="1278"/>
    <n v="20"/>
    <n v="1022"/>
    <n v="3.4"/>
    <n v="484"/>
    <n v="2"/>
    <n v="2044"/>
    <d v="2024-02-19T00:00:00"/>
    <s v="Rajasthan"/>
  </r>
  <r>
    <s v="ORD100206"/>
    <s v="PROD1724D"/>
    <x v="2"/>
    <x v="0"/>
    <s v="Men"/>
    <n v="2137"/>
    <n v="25"/>
    <n v="1603"/>
    <n v="3.7"/>
    <n v="243"/>
    <n v="1"/>
    <n v="1603"/>
    <d v="2025-08-12T00:00:00"/>
    <s v="Madhya Pradesh"/>
  </r>
  <r>
    <s v="ORD100207"/>
    <s v="PROD6253B"/>
    <x v="0"/>
    <x v="5"/>
    <s v="Women"/>
    <n v="9918"/>
    <n v="20"/>
    <n v="7934"/>
    <n v="4"/>
    <n v="125"/>
    <n v="1"/>
    <n v="7934"/>
    <d v="2025-08-28T00:00:00"/>
    <s v="Uttar Pradesh"/>
  </r>
  <r>
    <s v="ORD100208"/>
    <s v="PROD7999D"/>
    <x v="1"/>
    <x v="3"/>
    <s v="Women"/>
    <n v="4809"/>
    <n v="25"/>
    <n v="3607"/>
    <n v="4.5"/>
    <n v="61"/>
    <n v="1"/>
    <n v="3607"/>
    <d v="2024-06-01T00:00:00"/>
    <s v="Kerala"/>
  </r>
  <r>
    <s v="ORD100209"/>
    <s v="PROD7167B"/>
    <x v="4"/>
    <x v="6"/>
    <s v="Women"/>
    <n v="3163"/>
    <n v="20"/>
    <n v="2530"/>
    <n v="4"/>
    <n v="146"/>
    <n v="1"/>
    <n v="2530"/>
    <d v="2025-04-19T00:00:00"/>
    <s v="Delhi"/>
  </r>
  <r>
    <s v="ORD100210"/>
    <s v="PROD7761D"/>
    <x v="4"/>
    <x v="5"/>
    <s v="Kids"/>
    <n v="6561"/>
    <n v="15"/>
    <n v="5577"/>
    <n v="4.0999999999999996"/>
    <n v="29"/>
    <n v="1"/>
    <n v="5577"/>
    <d v="2025-04-05T00:00:00"/>
    <s v="Punjab"/>
  </r>
  <r>
    <s v="ORD100211"/>
    <s v="PROD2514B"/>
    <x v="1"/>
    <x v="2"/>
    <s v="Women"/>
    <n v="7809"/>
    <n v="25"/>
    <n v="5857"/>
    <n v="4"/>
    <n v="20"/>
    <n v="3"/>
    <n v="17571"/>
    <d v="2024-07-11T00:00:00"/>
    <s v="Jharkhand"/>
  </r>
  <r>
    <s v="ORD100212"/>
    <s v="PROD4555D"/>
    <x v="8"/>
    <x v="3"/>
    <s v="Women"/>
    <n v="1022"/>
    <n v="15"/>
    <n v="869"/>
    <n v="4.3"/>
    <n v="217"/>
    <n v="4"/>
    <n v="3476"/>
    <d v="2024-04-30T00:00:00"/>
    <s v="Odisha"/>
  </r>
  <r>
    <s v="ORD100213"/>
    <s v="PROD4974B"/>
    <x v="6"/>
    <x v="0"/>
    <s v="Women"/>
    <n v="3308"/>
    <n v="20"/>
    <n v="2646"/>
    <n v="3.7"/>
    <n v="165"/>
    <n v="1"/>
    <n v="2646"/>
    <d v="2024-11-11T00:00:00"/>
    <s v="Telangana"/>
  </r>
  <r>
    <s v="ORD100214"/>
    <s v="PROD6892D"/>
    <x v="2"/>
    <x v="1"/>
    <s v="Women"/>
    <n v="2454"/>
    <n v="20"/>
    <n v="1963"/>
    <n v="4"/>
    <n v="76"/>
    <n v="1"/>
    <n v="1963"/>
    <d v="2024-08-14T00:00:00"/>
    <s v="West Bengal"/>
  </r>
  <r>
    <s v="ORD100215"/>
    <s v="PROD1265C"/>
    <x v="4"/>
    <x v="4"/>
    <s v="Women"/>
    <n v="1216"/>
    <n v="15"/>
    <n v="1034"/>
    <n v="4.3"/>
    <n v="318"/>
    <n v="1"/>
    <n v="1034"/>
    <d v="2024-09-08T00:00:00"/>
    <s v="Odisha"/>
  </r>
  <r>
    <s v="ORD100216"/>
    <s v="PROD6530C"/>
    <x v="2"/>
    <x v="6"/>
    <s v="Men"/>
    <n v="6792"/>
    <n v="30"/>
    <n v="4754"/>
    <n v="4.2"/>
    <n v="21"/>
    <n v="1"/>
    <n v="4754"/>
    <d v="2025-07-13T00:00:00"/>
    <s v="Odisha"/>
  </r>
  <r>
    <s v="ORD100217"/>
    <s v="PROD4015A"/>
    <x v="4"/>
    <x v="7"/>
    <s v="Men"/>
    <n v="825"/>
    <n v="30"/>
    <n v="578"/>
    <n v="4.0999999999999996"/>
    <n v="147"/>
    <n v="1"/>
    <n v="578"/>
    <d v="2025-10-07T00:00:00"/>
    <s v="Rajasthan"/>
  </r>
  <r>
    <s v="ORD100218"/>
    <s v="PROD2113B"/>
    <x v="1"/>
    <x v="0"/>
    <s v="Women"/>
    <n v="4856"/>
    <n v="10"/>
    <n v="4370"/>
    <n v="4.0999999999999996"/>
    <n v="188"/>
    <n v="1"/>
    <n v="4370"/>
    <d v="2025-09-23T00:00:00"/>
    <s v="Odisha"/>
  </r>
  <r>
    <s v="ORD100219"/>
    <s v="PROD8993A"/>
    <x v="1"/>
    <x v="4"/>
    <s v="Women"/>
    <n v="549"/>
    <n v="25"/>
    <n v="412"/>
    <n v="4.3"/>
    <n v="195"/>
    <n v="1"/>
    <n v="412"/>
    <d v="2024-10-20T00:00:00"/>
    <s v="Maharashtra"/>
  </r>
  <r>
    <s v="ORD100220"/>
    <s v="PROD9228D"/>
    <x v="9"/>
    <x v="1"/>
    <s v="Men"/>
    <n v="2009"/>
    <n v="15"/>
    <n v="1708"/>
    <n v="5"/>
    <n v="170"/>
    <n v="1"/>
    <n v="1708"/>
    <d v="2024-12-28T00:00:00"/>
    <s v="Telangana"/>
  </r>
  <r>
    <s v="ORD100221"/>
    <s v="PROD7502A"/>
    <x v="7"/>
    <x v="4"/>
    <s v="Women"/>
    <n v="1386"/>
    <n v="70"/>
    <n v="416"/>
    <n v="3.7"/>
    <n v="361"/>
    <n v="1"/>
    <n v="416"/>
    <d v="2024-03-23T00:00:00"/>
    <s v="Delhi"/>
  </r>
  <r>
    <s v="ORD100222"/>
    <s v="PROD2531D"/>
    <x v="6"/>
    <x v="4"/>
    <s v="Women"/>
    <n v="2339"/>
    <n v="10"/>
    <n v="2105"/>
    <n v="5"/>
    <n v="48"/>
    <n v="2"/>
    <n v="4210"/>
    <d v="2024-03-25T00:00:00"/>
    <s v="Odisha"/>
  </r>
  <r>
    <s v="ORD100223"/>
    <s v="PROD8109C"/>
    <x v="5"/>
    <x v="1"/>
    <s v="Women"/>
    <n v="2672"/>
    <n v="15"/>
    <n v="2271"/>
    <n v="3.7"/>
    <n v="75"/>
    <n v="3"/>
    <n v="6813"/>
    <d v="2025-05-01T00:00:00"/>
    <s v="Telangana"/>
  </r>
  <r>
    <s v="ORD100224"/>
    <s v="PROD1762A"/>
    <x v="0"/>
    <x v="7"/>
    <s v="Men"/>
    <n v="2133"/>
    <n v="0"/>
    <n v="2133"/>
    <n v="3"/>
    <n v="144"/>
    <n v="1"/>
    <n v="2133"/>
    <d v="2025-12-30T00:00:00"/>
    <s v="Haryana"/>
  </r>
  <r>
    <s v="ORD100225"/>
    <s v="PROD2260C"/>
    <x v="9"/>
    <x v="0"/>
    <s v="Women"/>
    <n v="5418"/>
    <n v="20"/>
    <n v="4334"/>
    <n v="3.8"/>
    <n v="60"/>
    <n v="2"/>
    <n v="8668"/>
    <d v="2025-12-06T00:00:00"/>
    <s v="Karnataka"/>
  </r>
  <r>
    <s v="ORD100226"/>
    <s v="PROD9204C"/>
    <x v="1"/>
    <x v="1"/>
    <s v="Women"/>
    <n v="3229"/>
    <n v="40"/>
    <n v="1937"/>
    <n v="4.3"/>
    <n v="76"/>
    <n v="1"/>
    <n v="1937"/>
    <d v="2025-09-20T00:00:00"/>
    <s v="Uttarakhand"/>
  </r>
  <r>
    <s v="ORD100227"/>
    <s v="PROD7499C"/>
    <x v="1"/>
    <x v="2"/>
    <s v="Women"/>
    <n v="6010"/>
    <n v="15"/>
    <n v="5108"/>
    <n v="5"/>
    <n v="287"/>
    <n v="4"/>
    <n v="20432"/>
    <d v="2025-03-18T00:00:00"/>
    <s v="Uttar Pradesh"/>
  </r>
  <r>
    <s v="ORD100228"/>
    <s v="PROD7227A"/>
    <x v="5"/>
    <x v="2"/>
    <s v="Women"/>
    <n v="6831"/>
    <n v="10"/>
    <n v="6148"/>
    <n v="3.7"/>
    <n v="379"/>
    <n v="1"/>
    <n v="6148"/>
    <d v="2025-12-29T00:00:00"/>
    <s v="West Bengal"/>
  </r>
  <r>
    <s v="ORD100229"/>
    <s v="PROD7383C"/>
    <x v="7"/>
    <x v="1"/>
    <s v="Men"/>
    <n v="832"/>
    <n v="50"/>
    <n v="416"/>
    <n v="4.3"/>
    <n v="287"/>
    <n v="1"/>
    <n v="416"/>
    <d v="2024-10-03T00:00:00"/>
    <s v="Tamil Nadu"/>
  </r>
  <r>
    <s v="ORD100230"/>
    <s v="PROD3170A"/>
    <x v="9"/>
    <x v="4"/>
    <s v="Women"/>
    <n v="2488"/>
    <n v="20"/>
    <n v="1990"/>
    <n v="3.4"/>
    <n v="405"/>
    <n v="1"/>
    <n v="1990"/>
    <d v="2025-07-21T00:00:00"/>
    <s v="Karnataka"/>
  </r>
  <r>
    <s v="ORD100231"/>
    <s v="PROD6315D"/>
    <x v="1"/>
    <x v="2"/>
    <s v="Women"/>
    <n v="4999"/>
    <n v="30"/>
    <n v="3499"/>
    <n v="5"/>
    <n v="347"/>
    <n v="3"/>
    <n v="10497"/>
    <d v="2024-09-05T00:00:00"/>
    <s v="Jharkhand"/>
  </r>
  <r>
    <s v="ORD100232"/>
    <s v="PROD9537B"/>
    <x v="6"/>
    <x v="5"/>
    <s v="Women"/>
    <n v="5895"/>
    <n v="20"/>
    <n v="4716"/>
    <n v="4.7"/>
    <n v="685"/>
    <n v="1"/>
    <n v="4716"/>
    <d v="2024-06-20T00:00:00"/>
    <s v="Bihar"/>
  </r>
  <r>
    <s v="ORD100233"/>
    <s v="PROD5521D"/>
    <x v="0"/>
    <x v="6"/>
    <s v="Women"/>
    <n v="4497"/>
    <n v="15"/>
    <n v="3822"/>
    <n v="3.9"/>
    <n v="39"/>
    <n v="2"/>
    <n v="7644"/>
    <d v="2025-05-22T00:00:00"/>
    <s v="Uttarakhand"/>
  </r>
  <r>
    <s v="ORD100234"/>
    <s v="PROD4203D"/>
    <x v="3"/>
    <x v="5"/>
    <s v="Unisex"/>
    <n v="1600"/>
    <n v="50"/>
    <n v="800"/>
    <n v="3.2"/>
    <n v="546"/>
    <n v="2"/>
    <n v="1600"/>
    <d v="2025-01-24T00:00:00"/>
    <s v="Madhya Pradesh"/>
  </r>
  <r>
    <s v="ORD100235"/>
    <s v="PROD8212C"/>
    <x v="6"/>
    <x v="5"/>
    <s v="Unisex"/>
    <n v="6743"/>
    <n v="25"/>
    <n v="5057"/>
    <n v="4.8"/>
    <n v="320"/>
    <n v="1"/>
    <n v="5057"/>
    <d v="2024-11-17T00:00:00"/>
    <s v="Uttar Pradesh"/>
  </r>
  <r>
    <s v="ORD100236"/>
    <s v="PROD7524C"/>
    <x v="0"/>
    <x v="6"/>
    <s v="Kids"/>
    <n v="3330"/>
    <n v="20"/>
    <n v="2664"/>
    <n v="4"/>
    <n v="97"/>
    <n v="2"/>
    <n v="5328"/>
    <d v="2025-02-06T00:00:00"/>
    <s v="Punjab"/>
  </r>
  <r>
    <s v="ORD100237"/>
    <s v="PROD2865B"/>
    <x v="5"/>
    <x v="5"/>
    <s v="Men"/>
    <n v="9053"/>
    <n v="50"/>
    <n v="4526"/>
    <n v="4.7"/>
    <n v="60"/>
    <n v="1"/>
    <n v="4526"/>
    <d v="2024-10-25T00:00:00"/>
    <s v="Karnataka"/>
  </r>
  <r>
    <s v="ORD100238"/>
    <s v="PROD7703D"/>
    <x v="9"/>
    <x v="2"/>
    <s v="Women"/>
    <n v="3059"/>
    <n v="30"/>
    <n v="2141"/>
    <n v="4.0999999999999996"/>
    <n v="264"/>
    <n v="1"/>
    <n v="2141"/>
    <d v="2025-01-21T00:00:00"/>
    <s v="Karnataka"/>
  </r>
  <r>
    <s v="ORD100239"/>
    <s v="PROD8357D"/>
    <x v="5"/>
    <x v="4"/>
    <s v="Women"/>
    <n v="2465"/>
    <n v="50"/>
    <n v="1232"/>
    <n v="4.0999999999999996"/>
    <n v="478"/>
    <n v="1"/>
    <n v="1232"/>
    <d v="2024-02-07T00:00:00"/>
    <s v="Punjab"/>
  </r>
  <r>
    <s v="ORD100240"/>
    <s v="PROD9796A"/>
    <x v="3"/>
    <x v="0"/>
    <s v="Women"/>
    <n v="2352"/>
    <n v="25"/>
    <n v="1764"/>
    <n v="3.9"/>
    <n v="91"/>
    <n v="1"/>
    <n v="1764"/>
    <d v="2025-10-22T00:00:00"/>
    <s v="Haryana"/>
  </r>
  <r>
    <s v="ORD100241"/>
    <s v="PROD6432D"/>
    <x v="3"/>
    <x v="7"/>
    <s v="Men"/>
    <n v="1549"/>
    <n v="15"/>
    <n v="1317"/>
    <n v="4.4000000000000004"/>
    <n v="67"/>
    <n v="1"/>
    <n v="1317"/>
    <d v="2025-08-17T00:00:00"/>
    <s v="Jharkhand"/>
  </r>
  <r>
    <s v="ORD100242"/>
    <s v="PROD4621D"/>
    <x v="7"/>
    <x v="4"/>
    <s v="Women"/>
    <n v="2439"/>
    <n v="15"/>
    <n v="2073"/>
    <n v="4.2"/>
    <n v="39"/>
    <n v="1"/>
    <n v="2073"/>
    <d v="2024-10-29T00:00:00"/>
    <s v="Bihar"/>
  </r>
  <r>
    <s v="ORD100243"/>
    <s v="PROD2406A"/>
    <x v="9"/>
    <x v="3"/>
    <s v="Women"/>
    <n v="2195"/>
    <n v="20"/>
    <n v="1756"/>
    <n v="4.4000000000000004"/>
    <n v="180"/>
    <n v="1"/>
    <n v="1756"/>
    <d v="2024-12-22T00:00:00"/>
    <s v="Odisha"/>
  </r>
  <r>
    <s v="ORD100244"/>
    <s v="PROD2599D"/>
    <x v="2"/>
    <x v="3"/>
    <s v="Women"/>
    <n v="973"/>
    <n v="40"/>
    <n v="584"/>
    <n v="3.3"/>
    <n v="25"/>
    <n v="1"/>
    <n v="584"/>
    <d v="2024-12-17T00:00:00"/>
    <s v="Tamil Nadu"/>
  </r>
  <r>
    <s v="ORD100245"/>
    <s v="PROD3692B"/>
    <x v="4"/>
    <x v="5"/>
    <s v="Women"/>
    <n v="8294"/>
    <n v="25"/>
    <n v="6220"/>
    <n v="4.7"/>
    <n v="196"/>
    <n v="1"/>
    <n v="6220"/>
    <d v="2025-02-18T00:00:00"/>
    <s v="Uttar Pradesh"/>
  </r>
  <r>
    <s v="ORD100246"/>
    <s v="PROD4053D"/>
    <x v="6"/>
    <x v="7"/>
    <s v="Unisex"/>
    <n v="1298"/>
    <n v="20"/>
    <n v="1038"/>
    <n v="4.9000000000000004"/>
    <n v="137"/>
    <n v="1"/>
    <n v="1038"/>
    <d v="2025-12-22T00:00:00"/>
    <s v="Gujarat"/>
  </r>
  <r>
    <s v="ORD100247"/>
    <s v="PROD4371C"/>
    <x v="3"/>
    <x v="1"/>
    <s v="Men"/>
    <n v="3786"/>
    <n v="20"/>
    <n v="3029"/>
    <n v="4.2"/>
    <n v="315"/>
    <n v="1"/>
    <n v="3029"/>
    <d v="2025-11-17T00:00:00"/>
    <s v="Odisha"/>
  </r>
  <r>
    <s v="ORD100248"/>
    <s v="PROD9646C"/>
    <x v="5"/>
    <x v="4"/>
    <s v="Women"/>
    <n v="1997"/>
    <n v="25"/>
    <n v="1498"/>
    <n v="5"/>
    <n v="335"/>
    <n v="1"/>
    <n v="1498"/>
    <d v="2025-04-13T00:00:00"/>
    <s v="Uttarakhand"/>
  </r>
  <r>
    <s v="ORD100249"/>
    <s v="PROD3826C"/>
    <x v="5"/>
    <x v="1"/>
    <s v="Women"/>
    <n v="3355"/>
    <n v="10"/>
    <n v="3020"/>
    <n v="5"/>
    <n v="96"/>
    <n v="1"/>
    <n v="3020"/>
    <d v="2025-01-17T00:00:00"/>
    <s v="West Bengal"/>
  </r>
  <r>
    <s v="ORD100250"/>
    <s v="PROD9369D"/>
    <x v="6"/>
    <x v="5"/>
    <s v="Kids"/>
    <n v="8421"/>
    <n v="15"/>
    <n v="7158"/>
    <n v="4.4000000000000004"/>
    <n v="222"/>
    <n v="1"/>
    <n v="7158"/>
    <d v="2025-10-22T00:00:00"/>
    <s v="Uttar Pradesh"/>
  </r>
  <r>
    <s v="ORD100251"/>
    <s v="PROD3733D"/>
    <x v="0"/>
    <x v="5"/>
    <s v="Women"/>
    <n v="7972"/>
    <n v="40"/>
    <n v="4783"/>
    <n v="4.8"/>
    <n v="74"/>
    <n v="1"/>
    <n v="4783"/>
    <d v="2025-01-02T00:00:00"/>
    <s v="Maharashtra"/>
  </r>
  <r>
    <s v="ORD100252"/>
    <s v="PROD8939B"/>
    <x v="8"/>
    <x v="4"/>
    <s v="Kids"/>
    <n v="2952"/>
    <n v="30"/>
    <n v="2066"/>
    <n v="4.5999999999999996"/>
    <n v="100"/>
    <n v="1"/>
    <n v="2066"/>
    <d v="2025-03-01T00:00:00"/>
    <s v="Andhra Pradesh"/>
  </r>
  <r>
    <s v="ORD100253"/>
    <s v="PROD9006B"/>
    <x v="3"/>
    <x v="7"/>
    <s v="Men"/>
    <n v="1686"/>
    <n v="0"/>
    <n v="1686"/>
    <n v="3.2"/>
    <n v="100"/>
    <n v="1"/>
    <n v="1686"/>
    <d v="2024-06-21T00:00:00"/>
    <s v="Andhra Pradesh"/>
  </r>
  <r>
    <s v="ORD100254"/>
    <s v="PROD9115A"/>
    <x v="5"/>
    <x v="1"/>
    <s v="Women"/>
    <n v="3795"/>
    <n v="25"/>
    <n v="2846"/>
    <n v="4"/>
    <n v="156"/>
    <n v="1"/>
    <n v="2846"/>
    <d v="2025-03-27T00:00:00"/>
    <s v="Chhattisgarh"/>
  </r>
  <r>
    <s v="ORD100255"/>
    <s v="PROD4580D"/>
    <x v="3"/>
    <x v="0"/>
    <s v="Women"/>
    <n v="1254"/>
    <n v="20"/>
    <n v="1003"/>
    <n v="4.5"/>
    <n v="251"/>
    <n v="3"/>
    <n v="3009"/>
    <d v="2024-03-30T00:00:00"/>
    <s v="Andhra Pradesh"/>
  </r>
  <r>
    <s v="ORD100256"/>
    <s v="PROD2923B"/>
    <x v="8"/>
    <x v="3"/>
    <s v="Women"/>
    <n v="1762"/>
    <n v="25"/>
    <n v="1322"/>
    <n v="4.9000000000000004"/>
    <n v="347"/>
    <n v="1"/>
    <n v="1322"/>
    <d v="2024-07-30T00:00:00"/>
    <s v="Delhi"/>
  </r>
  <r>
    <s v="ORD100257"/>
    <s v="PROD6747C"/>
    <x v="5"/>
    <x v="5"/>
    <s v="Unisex"/>
    <n v="6284"/>
    <n v="15"/>
    <n v="5341"/>
    <n v="3.4"/>
    <n v="464"/>
    <n v="4"/>
    <n v="21364"/>
    <d v="2025-06-10T00:00:00"/>
    <s v="Tamil Nadu"/>
  </r>
  <r>
    <s v="ORD100258"/>
    <s v="PROD3221D"/>
    <x v="1"/>
    <x v="2"/>
    <s v="Women"/>
    <n v="8083"/>
    <n v="40"/>
    <n v="4850"/>
    <n v="3.2"/>
    <n v="107"/>
    <n v="1"/>
    <n v="4850"/>
    <d v="2024-11-25T00:00:00"/>
    <s v="Rajasthan"/>
  </r>
  <r>
    <s v="ORD100259"/>
    <s v="PROD7434D"/>
    <x v="9"/>
    <x v="2"/>
    <s v="Women"/>
    <n v="4063"/>
    <n v="20"/>
    <n v="3250"/>
    <n v="4.0999999999999996"/>
    <n v="627"/>
    <n v="2"/>
    <n v="6500"/>
    <d v="2024-04-05T00:00:00"/>
    <s v="Haryana"/>
  </r>
  <r>
    <s v="ORD100260"/>
    <s v="PROD9447C"/>
    <x v="7"/>
    <x v="6"/>
    <s v="Women"/>
    <n v="3471"/>
    <n v="25"/>
    <n v="2603"/>
    <n v="3.1"/>
    <n v="199"/>
    <n v="2"/>
    <n v="5206"/>
    <d v="2024-04-05T00:00:00"/>
    <s v="Andhra Pradesh"/>
  </r>
  <r>
    <s v="ORD100261"/>
    <s v="PROD6869A"/>
    <x v="4"/>
    <x v="4"/>
    <s v="Women"/>
    <n v="2578"/>
    <n v="40"/>
    <n v="1547"/>
    <n v="4.0999999999999996"/>
    <n v="72"/>
    <n v="1"/>
    <n v="1547"/>
    <d v="2024-10-17T00:00:00"/>
    <s v="Madhya Pradesh"/>
  </r>
  <r>
    <s v="ORD100262"/>
    <s v="PROD9967B"/>
    <x v="5"/>
    <x v="6"/>
    <s v="Women"/>
    <n v="6381"/>
    <n v="30"/>
    <n v="4467"/>
    <n v="4.3"/>
    <n v="32"/>
    <n v="1"/>
    <n v="4467"/>
    <d v="2025-04-15T00:00:00"/>
    <s v="Maharashtra"/>
  </r>
  <r>
    <s v="ORD100263"/>
    <s v="PROD3035B"/>
    <x v="2"/>
    <x v="6"/>
    <s v="Women"/>
    <n v="2447"/>
    <n v="70"/>
    <n v="734"/>
    <n v="3.6"/>
    <n v="71"/>
    <n v="3"/>
    <n v="2202"/>
    <d v="2024-11-05T00:00:00"/>
    <s v="Uttar Pradesh"/>
  </r>
  <r>
    <s v="ORD100264"/>
    <s v="PROD5489A"/>
    <x v="7"/>
    <x v="2"/>
    <s v="Women"/>
    <n v="4036"/>
    <n v="30"/>
    <n v="2825"/>
    <n v="4.0999999999999996"/>
    <n v="206"/>
    <n v="1"/>
    <n v="2825"/>
    <d v="2025-02-09T00:00:00"/>
    <s v="Kerala"/>
  </r>
  <r>
    <s v="ORD100265"/>
    <s v="PROD4836D"/>
    <x v="3"/>
    <x v="1"/>
    <s v="Men"/>
    <n v="2538"/>
    <n v="20"/>
    <n v="2030"/>
    <n v="4.5999999999999996"/>
    <n v="36"/>
    <n v="1"/>
    <n v="2030"/>
    <d v="2025-06-15T00:00:00"/>
    <s v="Andhra Pradesh"/>
  </r>
  <r>
    <s v="ORD100266"/>
    <s v="PROD1152A"/>
    <x v="7"/>
    <x v="1"/>
    <s v="Women"/>
    <n v="1872"/>
    <n v="20"/>
    <n v="1498"/>
    <n v="3.8"/>
    <n v="43"/>
    <n v="1"/>
    <n v="1498"/>
    <d v="2024-04-14T00:00:00"/>
    <s v="Tamil Nadu"/>
  </r>
  <r>
    <s v="ORD100267"/>
    <s v="PROD6133C"/>
    <x v="0"/>
    <x v="5"/>
    <s v="Kids"/>
    <n v="4405"/>
    <n v="25"/>
    <n v="3304"/>
    <n v="3.7"/>
    <n v="56"/>
    <n v="1"/>
    <n v="3304"/>
    <d v="2025-06-27T00:00:00"/>
    <s v="Jharkhand"/>
  </r>
  <r>
    <s v="ORD100268"/>
    <s v="PROD1138B"/>
    <x v="2"/>
    <x v="3"/>
    <s v="Men"/>
    <n v="2476"/>
    <n v="25"/>
    <n v="1857"/>
    <n v="4"/>
    <n v="62"/>
    <n v="3"/>
    <n v="5571"/>
    <d v="2024-03-29T00:00:00"/>
    <s v="Tamil Nadu"/>
  </r>
  <r>
    <s v="ORD100269"/>
    <s v="PROD3293A"/>
    <x v="5"/>
    <x v="4"/>
    <s v="Women"/>
    <n v="2148"/>
    <n v="20"/>
    <n v="1718"/>
    <n v="3.6"/>
    <n v="75"/>
    <n v="1"/>
    <n v="1718"/>
    <d v="2025-10-22T00:00:00"/>
    <s v="Karnataka"/>
  </r>
  <r>
    <s v="ORD100270"/>
    <s v="PROD5065C"/>
    <x v="1"/>
    <x v="2"/>
    <s v="Women"/>
    <n v="6277"/>
    <n v="25"/>
    <n v="4708"/>
    <n v="5"/>
    <n v="18"/>
    <n v="2"/>
    <n v="9416"/>
    <d v="2024-10-29T00:00:00"/>
    <s v="Delhi"/>
  </r>
  <r>
    <s v="ORD100271"/>
    <s v="PROD4921D"/>
    <x v="6"/>
    <x v="1"/>
    <s v="Women"/>
    <n v="4882"/>
    <n v="25"/>
    <n v="3662"/>
    <n v="4.0999999999999996"/>
    <n v="244"/>
    <n v="1"/>
    <n v="3662"/>
    <d v="2024-01-13T00:00:00"/>
    <s v="Punjab"/>
  </r>
  <r>
    <s v="ORD100272"/>
    <s v="PROD6185B"/>
    <x v="6"/>
    <x v="4"/>
    <s v="Women"/>
    <n v="1097"/>
    <n v="30"/>
    <n v="768"/>
    <n v="3.8"/>
    <n v="359"/>
    <n v="1"/>
    <n v="768"/>
    <d v="2025-08-24T00:00:00"/>
    <s v="Karnataka"/>
  </r>
  <r>
    <s v="ORD100273"/>
    <s v="PROD1225C"/>
    <x v="8"/>
    <x v="7"/>
    <s v="Men"/>
    <n v="2544"/>
    <n v="25"/>
    <n v="1908"/>
    <n v="4.2"/>
    <n v="420"/>
    <n v="2"/>
    <n v="3816"/>
    <d v="2025-03-01T00:00:00"/>
    <s v="Bihar"/>
  </r>
  <r>
    <s v="ORD100274"/>
    <s v="PROD7590A"/>
    <x v="4"/>
    <x v="5"/>
    <s v="Unisex"/>
    <n v="3430"/>
    <n v="20"/>
    <n v="2744"/>
    <n v="4"/>
    <n v="278"/>
    <n v="3"/>
    <n v="8232"/>
    <d v="2024-06-08T00:00:00"/>
    <s v="Chhattisgarh"/>
  </r>
  <r>
    <s v="ORD100275"/>
    <s v="PROD6353D"/>
    <x v="5"/>
    <x v="1"/>
    <s v="Women"/>
    <n v="4373"/>
    <n v="30"/>
    <n v="3061"/>
    <n v="4"/>
    <n v="221"/>
    <n v="1"/>
    <n v="3061"/>
    <d v="2024-03-29T00:00:00"/>
    <s v="Bihar"/>
  </r>
  <r>
    <s v="ORD100276"/>
    <s v="PROD2900D"/>
    <x v="5"/>
    <x v="7"/>
    <s v="Women"/>
    <n v="1209"/>
    <n v="10"/>
    <n v="1088"/>
    <n v="3.8"/>
    <n v="114"/>
    <n v="1"/>
    <n v="1088"/>
    <d v="2024-01-12T00:00:00"/>
    <s v="Uttar Pradesh"/>
  </r>
  <r>
    <s v="ORD100277"/>
    <s v="PROD9133C"/>
    <x v="4"/>
    <x v="2"/>
    <s v="Women"/>
    <n v="4843"/>
    <n v="10"/>
    <n v="4359"/>
    <n v="3.8"/>
    <n v="148"/>
    <n v="3"/>
    <n v="13077"/>
    <d v="2024-04-30T00:00:00"/>
    <s v="Maharashtra"/>
  </r>
  <r>
    <s v="ORD100278"/>
    <s v="PROD6488D"/>
    <x v="0"/>
    <x v="1"/>
    <s v="Women"/>
    <n v="1705"/>
    <n v="20"/>
    <n v="1364"/>
    <n v="3.3"/>
    <n v="125"/>
    <n v="1"/>
    <n v="1364"/>
    <d v="2025-05-26T00:00:00"/>
    <s v="Jharkhand"/>
  </r>
  <r>
    <s v="ORD100279"/>
    <s v="PROD3734C"/>
    <x v="9"/>
    <x v="2"/>
    <s v="Women"/>
    <n v="8315"/>
    <n v="25"/>
    <n v="6236"/>
    <n v="4.8"/>
    <n v="252"/>
    <n v="1"/>
    <n v="6236"/>
    <d v="2025-06-05T00:00:00"/>
    <s v="Maharashtra"/>
  </r>
  <r>
    <s v="ORD100280"/>
    <s v="PROD1721A"/>
    <x v="8"/>
    <x v="7"/>
    <s v="Women"/>
    <n v="2376"/>
    <n v="20"/>
    <n v="1901"/>
    <n v="4.4000000000000004"/>
    <n v="116"/>
    <n v="1"/>
    <n v="1901"/>
    <d v="2024-02-06T00:00:00"/>
    <s v="Chhattisgarh"/>
  </r>
  <r>
    <s v="ORD100281"/>
    <s v="PROD7870B"/>
    <x v="7"/>
    <x v="0"/>
    <s v="Women"/>
    <n v="3610"/>
    <n v="15"/>
    <n v="3068"/>
    <n v="4.3"/>
    <n v="117"/>
    <n v="1"/>
    <n v="3068"/>
    <d v="2024-05-02T00:00:00"/>
    <s v="Assam"/>
  </r>
  <r>
    <s v="ORD100282"/>
    <s v="PROD1862B"/>
    <x v="8"/>
    <x v="7"/>
    <s v="Women"/>
    <n v="926"/>
    <n v="40"/>
    <n v="556"/>
    <n v="4"/>
    <n v="132"/>
    <n v="2"/>
    <n v="1112"/>
    <d v="2024-11-14T00:00:00"/>
    <s v="Madhya Pradesh"/>
  </r>
  <r>
    <s v="ORD100283"/>
    <s v="PROD2415D"/>
    <x v="1"/>
    <x v="3"/>
    <s v="Men"/>
    <n v="2380"/>
    <n v="25"/>
    <n v="1785"/>
    <n v="3.6"/>
    <n v="60"/>
    <n v="2"/>
    <n v="3570"/>
    <d v="2024-09-05T00:00:00"/>
    <s v="Andhra Pradesh"/>
  </r>
  <r>
    <s v="ORD100284"/>
    <s v="PROD7033D"/>
    <x v="8"/>
    <x v="0"/>
    <s v="Men"/>
    <n v="1250"/>
    <n v="50"/>
    <n v="625"/>
    <n v="3.7"/>
    <n v="4"/>
    <n v="1"/>
    <n v="625"/>
    <d v="2024-12-20T00:00:00"/>
    <s v="Maharashtra"/>
  </r>
  <r>
    <s v="ORD100285"/>
    <s v="PROD6488A"/>
    <x v="6"/>
    <x v="2"/>
    <s v="Women"/>
    <n v="2670"/>
    <n v="25"/>
    <n v="2002"/>
    <n v="3.4"/>
    <n v="73"/>
    <n v="1"/>
    <n v="2002"/>
    <d v="2024-03-02T00:00:00"/>
    <s v="West Bengal"/>
  </r>
  <r>
    <s v="ORD100286"/>
    <s v="PROD5584A"/>
    <x v="1"/>
    <x v="0"/>
    <s v="Women"/>
    <n v="4849"/>
    <n v="20"/>
    <n v="3879"/>
    <n v="3.8"/>
    <n v="66"/>
    <n v="1"/>
    <n v="3879"/>
    <d v="2024-04-07T00:00:00"/>
    <s v="Assam"/>
  </r>
  <r>
    <s v="ORD100287"/>
    <s v="PROD3187D"/>
    <x v="3"/>
    <x v="7"/>
    <s v="Women"/>
    <n v="1025"/>
    <n v="15"/>
    <n v="871"/>
    <n v="3.6"/>
    <n v="347"/>
    <n v="3"/>
    <n v="2613"/>
    <d v="2025-02-06T00:00:00"/>
    <s v="Madhya Pradesh"/>
  </r>
  <r>
    <s v="ORD100288"/>
    <s v="PROD6211D"/>
    <x v="0"/>
    <x v="0"/>
    <s v="Men"/>
    <n v="3180"/>
    <n v="10"/>
    <n v="2862"/>
    <n v="4.9000000000000004"/>
    <n v="282"/>
    <n v="1"/>
    <n v="2862"/>
    <d v="2024-06-08T00:00:00"/>
    <s v="Tamil Nadu"/>
  </r>
  <r>
    <s v="ORD100289"/>
    <s v="PROD3693D"/>
    <x v="2"/>
    <x v="3"/>
    <s v="Men"/>
    <n v="2985"/>
    <n v="20"/>
    <n v="2388"/>
    <n v="4.5"/>
    <n v="152"/>
    <n v="1"/>
    <n v="2388"/>
    <d v="2024-11-11T00:00:00"/>
    <s v="Andhra Pradesh"/>
  </r>
  <r>
    <s v="ORD100290"/>
    <s v="PROD5341A"/>
    <x v="3"/>
    <x v="5"/>
    <s v="Unisex"/>
    <n v="2150"/>
    <n v="15"/>
    <n v="1828"/>
    <n v="4.0999999999999996"/>
    <n v="152"/>
    <n v="1"/>
    <n v="1828"/>
    <d v="2025-12-29T00:00:00"/>
    <s v="Rajasthan"/>
  </r>
  <r>
    <s v="ORD100291"/>
    <s v="PROD6828D"/>
    <x v="4"/>
    <x v="7"/>
    <s v="Unisex"/>
    <n v="2056"/>
    <n v="15"/>
    <n v="1748"/>
    <n v="3.7"/>
    <n v="216"/>
    <n v="1"/>
    <n v="1748"/>
    <d v="2025-02-18T00:00:00"/>
    <s v="Andhra Pradesh"/>
  </r>
  <r>
    <s v="ORD100292"/>
    <s v="PROD5093A"/>
    <x v="2"/>
    <x v="1"/>
    <s v="Men"/>
    <n v="887"/>
    <n v="10"/>
    <n v="798"/>
    <n v="3.6"/>
    <n v="99"/>
    <n v="5"/>
    <n v="3990"/>
    <d v="2024-05-13T00:00:00"/>
    <s v="Gujarat"/>
  </r>
  <r>
    <s v="ORD100293"/>
    <s v="PROD7563C"/>
    <x v="3"/>
    <x v="2"/>
    <s v="Women"/>
    <n v="1168"/>
    <n v="70"/>
    <n v="350"/>
    <n v="4"/>
    <n v="79"/>
    <n v="3"/>
    <n v="1050"/>
    <d v="2025-03-30T00:00:00"/>
    <s v="West Bengal"/>
  </r>
  <r>
    <s v="ORD100294"/>
    <s v="PROD2506C"/>
    <x v="3"/>
    <x v="7"/>
    <s v="Women"/>
    <n v="697"/>
    <n v="15"/>
    <n v="592"/>
    <n v="4.5999999999999996"/>
    <n v="102"/>
    <n v="1"/>
    <n v="592"/>
    <d v="2025-02-08T00:00:00"/>
    <s v="Odisha"/>
  </r>
  <r>
    <s v="ORD100295"/>
    <s v="PROD1483D"/>
    <x v="6"/>
    <x v="5"/>
    <s v="Unisex"/>
    <n v="5007"/>
    <n v="50"/>
    <n v="2504"/>
    <n v="5"/>
    <n v="662"/>
    <n v="1"/>
    <n v="2504"/>
    <d v="2024-06-01T00:00:00"/>
    <s v="Delhi"/>
  </r>
  <r>
    <s v="ORD100296"/>
    <s v="PROD5026C"/>
    <x v="2"/>
    <x v="4"/>
    <s v="Women"/>
    <n v="639"/>
    <n v="10"/>
    <n v="575"/>
    <n v="3.4"/>
    <n v="40"/>
    <n v="1"/>
    <n v="575"/>
    <d v="2024-07-23T00:00:00"/>
    <s v="Assam"/>
  </r>
  <r>
    <s v="ORD100297"/>
    <s v="PROD5082A"/>
    <x v="6"/>
    <x v="3"/>
    <s v="Women"/>
    <n v="3020"/>
    <n v="30"/>
    <n v="2114"/>
    <n v="4.4000000000000004"/>
    <n v="46"/>
    <n v="3"/>
    <n v="6342"/>
    <d v="2025-05-29T00:00:00"/>
    <s v="Madhya Pradesh"/>
  </r>
  <r>
    <s v="ORD100298"/>
    <s v="PROD7363C"/>
    <x v="9"/>
    <x v="7"/>
    <s v="Women"/>
    <n v="2935"/>
    <n v="15"/>
    <n v="2495"/>
    <n v="3.8"/>
    <n v="79"/>
    <n v="1"/>
    <n v="2495"/>
    <d v="2025-04-28T00:00:00"/>
    <s v="Assam"/>
  </r>
  <r>
    <s v="ORD100299"/>
    <s v="PROD6856B"/>
    <x v="9"/>
    <x v="1"/>
    <s v="Men"/>
    <n v="2765"/>
    <n v="15"/>
    <n v="2350"/>
    <n v="3.9"/>
    <n v="100"/>
    <n v="3"/>
    <n v="7050"/>
    <d v="2024-02-27T00:00:00"/>
    <s v="Rajasthan"/>
  </r>
  <r>
    <s v="ORD100300"/>
    <s v="PROD7363C"/>
    <x v="9"/>
    <x v="5"/>
    <s v="Women"/>
    <n v="6700"/>
    <n v="40"/>
    <n v="4020"/>
    <n v="4.0999999999999996"/>
    <n v="123"/>
    <n v="1"/>
    <n v="4020"/>
    <d v="2025-08-28T00:00:00"/>
    <s v="Maharashtra"/>
  </r>
  <r>
    <s v="ORD100301"/>
    <s v="PROD6761B"/>
    <x v="5"/>
    <x v="0"/>
    <s v="Women"/>
    <n v="5431"/>
    <n v="20"/>
    <n v="4345"/>
    <n v="3.7"/>
    <n v="636"/>
    <n v="1"/>
    <n v="4345"/>
    <d v="2024-02-27T00:00:00"/>
    <s v="Rajasthan"/>
  </r>
  <r>
    <s v="ORD100302"/>
    <s v="PROD4584A"/>
    <x v="4"/>
    <x v="6"/>
    <s v="Women"/>
    <n v="4208"/>
    <n v="50"/>
    <n v="2104"/>
    <n v="4"/>
    <n v="535"/>
    <n v="2"/>
    <n v="4208"/>
    <d v="2024-12-14T00:00:00"/>
    <s v="Uttar Pradesh"/>
  </r>
  <r>
    <s v="ORD100303"/>
    <s v="PROD6301A"/>
    <x v="1"/>
    <x v="5"/>
    <s v="Women"/>
    <n v="3968"/>
    <n v="40"/>
    <n v="2381"/>
    <n v="3.6"/>
    <n v="323"/>
    <n v="4"/>
    <n v="9524"/>
    <d v="2025-01-17T00:00:00"/>
    <s v="Haryana"/>
  </r>
  <r>
    <s v="ORD100304"/>
    <s v="PROD2655C"/>
    <x v="0"/>
    <x v="3"/>
    <s v="Men"/>
    <n v="1722"/>
    <n v="30"/>
    <n v="1205"/>
    <n v="3.8"/>
    <n v="55"/>
    <n v="2"/>
    <n v="2410"/>
    <d v="2025-05-13T00:00:00"/>
    <s v="Madhya Pradesh"/>
  </r>
  <r>
    <s v="ORD100305"/>
    <s v="PROD3854C"/>
    <x v="8"/>
    <x v="5"/>
    <s v="Kids"/>
    <n v="7819"/>
    <n v="30"/>
    <n v="5473"/>
    <n v="4.5"/>
    <n v="183"/>
    <n v="1"/>
    <n v="5473"/>
    <d v="2024-01-02T00:00:00"/>
    <s v="Jharkhand"/>
  </r>
  <r>
    <s v="ORD100306"/>
    <s v="PROD7415A"/>
    <x v="9"/>
    <x v="3"/>
    <s v="Men"/>
    <n v="3409"/>
    <n v="25"/>
    <n v="2557"/>
    <n v="4.0999999999999996"/>
    <n v="158"/>
    <n v="1"/>
    <n v="2557"/>
    <d v="2024-03-20T00:00:00"/>
    <s v="Rajasthan"/>
  </r>
  <r>
    <s v="ORD100307"/>
    <s v="PROD6682C"/>
    <x v="9"/>
    <x v="1"/>
    <s v="Women"/>
    <n v="4448"/>
    <n v="0"/>
    <n v="4448"/>
    <n v="4.5"/>
    <n v="62"/>
    <n v="1"/>
    <n v="4448"/>
    <d v="2024-03-10T00:00:00"/>
    <s v="Punjab"/>
  </r>
  <r>
    <s v="ORD100308"/>
    <s v="PROD5205A"/>
    <x v="1"/>
    <x v="7"/>
    <s v="Women"/>
    <n v="2740"/>
    <n v="30"/>
    <n v="1918"/>
    <n v="3.8"/>
    <n v="68"/>
    <n v="3"/>
    <n v="5754"/>
    <d v="2025-05-19T00:00:00"/>
    <s v="Haryana"/>
  </r>
  <r>
    <s v="ORD100309"/>
    <s v="PROD6754D"/>
    <x v="3"/>
    <x v="6"/>
    <s v="Kids"/>
    <n v="6122"/>
    <n v="30"/>
    <n v="4285"/>
    <n v="4.4000000000000004"/>
    <n v="97"/>
    <n v="1"/>
    <n v="4285"/>
    <d v="2024-03-16T00:00:00"/>
    <s v="Delhi"/>
  </r>
  <r>
    <s v="ORD100310"/>
    <s v="PROD5831A"/>
    <x v="7"/>
    <x v="2"/>
    <s v="Women"/>
    <n v="1597"/>
    <n v="20"/>
    <n v="1278"/>
    <n v="3.3"/>
    <n v="42"/>
    <n v="1"/>
    <n v="1278"/>
    <d v="2024-03-17T00:00:00"/>
    <s v="Chhattisgarh"/>
  </r>
  <r>
    <s v="ORD100311"/>
    <s v="PROD2525C"/>
    <x v="5"/>
    <x v="6"/>
    <s v="Women"/>
    <n v="1043"/>
    <n v="20"/>
    <n v="834"/>
    <n v="4.0999999999999996"/>
    <n v="182"/>
    <n v="1"/>
    <n v="834"/>
    <d v="2025-03-20T00:00:00"/>
    <s v="Uttar Pradesh"/>
  </r>
  <r>
    <s v="ORD100312"/>
    <s v="PROD1877A"/>
    <x v="7"/>
    <x v="0"/>
    <s v="Men"/>
    <n v="4342"/>
    <n v="30"/>
    <n v="3039"/>
    <n v="4.4000000000000004"/>
    <n v="71"/>
    <n v="3"/>
    <n v="9117"/>
    <d v="2025-07-07T00:00:00"/>
    <s v="Telangana"/>
  </r>
  <r>
    <s v="ORD100313"/>
    <s v="PROD5612C"/>
    <x v="8"/>
    <x v="1"/>
    <s v="Men"/>
    <n v="4809"/>
    <n v="25"/>
    <n v="3607"/>
    <n v="3.3"/>
    <n v="129"/>
    <n v="1"/>
    <n v="3607"/>
    <d v="2025-01-04T00:00:00"/>
    <s v="Maharashtra"/>
  </r>
  <r>
    <s v="ORD100314"/>
    <s v="PROD8005A"/>
    <x v="0"/>
    <x v="6"/>
    <s v="Women"/>
    <n v="1900"/>
    <n v="0"/>
    <n v="1900"/>
    <n v="3.8"/>
    <n v="71"/>
    <n v="1"/>
    <n v="1900"/>
    <d v="2024-03-24T00:00:00"/>
    <s v="Odisha"/>
  </r>
  <r>
    <s v="ORD100315"/>
    <s v="PROD2892C"/>
    <x v="6"/>
    <x v="6"/>
    <s v="Women"/>
    <n v="6205"/>
    <n v="15"/>
    <n v="5274"/>
    <n v="4.0999999999999996"/>
    <n v="62"/>
    <n v="1"/>
    <n v="5274"/>
    <d v="2024-07-08T00:00:00"/>
    <s v="Punjab"/>
  </r>
  <r>
    <s v="ORD100316"/>
    <s v="PROD7249C"/>
    <x v="9"/>
    <x v="6"/>
    <s v="Women"/>
    <n v="2946"/>
    <n v="20"/>
    <n v="2357"/>
    <n v="4.5999999999999996"/>
    <n v="60"/>
    <n v="1"/>
    <n v="2357"/>
    <d v="2024-10-02T00:00:00"/>
    <s v="Jharkhand"/>
  </r>
  <r>
    <s v="ORD100317"/>
    <s v="PROD2009B"/>
    <x v="3"/>
    <x v="1"/>
    <s v="Women"/>
    <n v="4181"/>
    <n v="60"/>
    <n v="1672"/>
    <n v="3.8"/>
    <n v="208"/>
    <n v="1"/>
    <n v="1672"/>
    <d v="2024-03-03T00:00:00"/>
    <s v="Haryana"/>
  </r>
  <r>
    <s v="ORD100318"/>
    <s v="PROD9561D"/>
    <x v="4"/>
    <x v="6"/>
    <s v="Kids"/>
    <n v="3264"/>
    <n v="20"/>
    <n v="2611"/>
    <n v="4.4000000000000004"/>
    <n v="100"/>
    <n v="1"/>
    <n v="2611"/>
    <d v="2024-02-05T00:00:00"/>
    <s v="Assam"/>
  </r>
  <r>
    <s v="ORD100319"/>
    <s v="PROD9467B"/>
    <x v="3"/>
    <x v="6"/>
    <s v="Women"/>
    <n v="2159"/>
    <n v="60"/>
    <n v="864"/>
    <n v="4.8"/>
    <n v="91"/>
    <n v="1"/>
    <n v="864"/>
    <d v="2025-03-09T00:00:00"/>
    <s v="Karnataka"/>
  </r>
  <r>
    <s v="ORD100320"/>
    <s v="PROD8133B"/>
    <x v="9"/>
    <x v="2"/>
    <s v="Women"/>
    <n v="8451"/>
    <n v="30"/>
    <n v="5916"/>
    <n v="4.4000000000000004"/>
    <n v="270"/>
    <n v="1"/>
    <n v="5916"/>
    <d v="2025-07-23T00:00:00"/>
    <s v="Haryana"/>
  </r>
  <r>
    <s v="ORD100321"/>
    <s v="PROD6343C"/>
    <x v="4"/>
    <x v="6"/>
    <s v="Women"/>
    <n v="7832"/>
    <n v="25"/>
    <n v="5874"/>
    <n v="4"/>
    <n v="535"/>
    <n v="2"/>
    <n v="11748"/>
    <d v="2024-04-25T00:00:00"/>
    <s v="Bihar"/>
  </r>
  <r>
    <s v="ORD100322"/>
    <s v="PROD3451B"/>
    <x v="5"/>
    <x v="1"/>
    <s v="Women"/>
    <n v="1617"/>
    <n v="30"/>
    <n v="1132"/>
    <n v="4.3"/>
    <n v="451"/>
    <n v="3"/>
    <n v="3396"/>
    <d v="2025-02-24T00:00:00"/>
    <s v="Telangana"/>
  </r>
  <r>
    <s v="ORD100323"/>
    <s v="PROD7275D"/>
    <x v="5"/>
    <x v="6"/>
    <s v="Women"/>
    <n v="2200"/>
    <n v="15"/>
    <n v="1870"/>
    <n v="3.8"/>
    <n v="38"/>
    <n v="1"/>
    <n v="1870"/>
    <d v="2025-11-28T00:00:00"/>
    <s v="Haryana"/>
  </r>
  <r>
    <s v="ORD100324"/>
    <s v="PROD1635D"/>
    <x v="7"/>
    <x v="0"/>
    <s v="Men"/>
    <n v="4882"/>
    <n v="50"/>
    <n v="2441"/>
    <n v="4.0999999999999996"/>
    <n v="151"/>
    <n v="1"/>
    <n v="2441"/>
    <d v="2024-11-06T00:00:00"/>
    <s v="Kerala"/>
  </r>
  <r>
    <s v="ORD100325"/>
    <s v="PROD5593D"/>
    <x v="3"/>
    <x v="0"/>
    <s v="Men"/>
    <n v="3451"/>
    <n v="60"/>
    <n v="1380"/>
    <n v="4"/>
    <n v="304"/>
    <n v="2"/>
    <n v="2760"/>
    <d v="2024-11-24T00:00:00"/>
    <s v="Telangana"/>
  </r>
  <r>
    <s v="ORD100326"/>
    <s v="PROD7828A"/>
    <x v="8"/>
    <x v="6"/>
    <s v="Women"/>
    <n v="4950"/>
    <n v="30"/>
    <n v="3465"/>
    <n v="4.3"/>
    <n v="81"/>
    <n v="1"/>
    <n v="3465"/>
    <d v="2025-01-17T00:00:00"/>
    <s v="Delhi"/>
  </r>
  <r>
    <s v="ORD100327"/>
    <s v="PROD9442B"/>
    <x v="3"/>
    <x v="2"/>
    <s v="Women"/>
    <n v="2101"/>
    <n v="30"/>
    <n v="1471"/>
    <n v="3.9"/>
    <n v="59"/>
    <n v="3"/>
    <n v="4413"/>
    <d v="2024-01-30T00:00:00"/>
    <s v="Uttar Pradesh"/>
  </r>
  <r>
    <s v="ORD100328"/>
    <s v="PROD4158B"/>
    <x v="1"/>
    <x v="0"/>
    <s v="Men"/>
    <n v="5674"/>
    <n v="10"/>
    <n v="5107"/>
    <n v="4.3"/>
    <n v="187"/>
    <n v="2"/>
    <n v="10214"/>
    <d v="2024-10-07T00:00:00"/>
    <s v="Punjab"/>
  </r>
  <r>
    <s v="ORD100329"/>
    <s v="PROD8605D"/>
    <x v="3"/>
    <x v="7"/>
    <s v="Men"/>
    <n v="2015"/>
    <n v="20"/>
    <n v="1612"/>
    <n v="3.9"/>
    <n v="139"/>
    <n v="1"/>
    <n v="1612"/>
    <d v="2025-04-30T00:00:00"/>
    <s v="Jharkhand"/>
  </r>
  <r>
    <s v="ORD100330"/>
    <s v="PROD6730C"/>
    <x v="9"/>
    <x v="2"/>
    <s v="Women"/>
    <n v="3325"/>
    <n v="0"/>
    <n v="3325"/>
    <n v="4.5"/>
    <n v="77"/>
    <n v="1"/>
    <n v="3325"/>
    <d v="2025-08-08T00:00:00"/>
    <s v="Gujarat"/>
  </r>
  <r>
    <s v="ORD100331"/>
    <s v="PROD4626B"/>
    <x v="8"/>
    <x v="2"/>
    <s v="Women"/>
    <n v="6232"/>
    <n v="0"/>
    <n v="6232"/>
    <n v="3.9"/>
    <n v="303"/>
    <n v="4"/>
    <n v="24928"/>
    <d v="2025-11-29T00:00:00"/>
    <s v="Maharashtra"/>
  </r>
  <r>
    <s v="ORD100332"/>
    <s v="PROD8767B"/>
    <x v="9"/>
    <x v="7"/>
    <s v="Men"/>
    <n v="1523"/>
    <n v="25"/>
    <n v="1142"/>
    <n v="3.1"/>
    <n v="112"/>
    <n v="2"/>
    <n v="2284"/>
    <d v="2025-12-27T00:00:00"/>
    <s v="Telangana"/>
  </r>
  <r>
    <s v="ORD100333"/>
    <s v="PROD7943D"/>
    <x v="7"/>
    <x v="6"/>
    <s v="Women"/>
    <n v="2577"/>
    <n v="20"/>
    <n v="2062"/>
    <n v="3.6"/>
    <n v="96"/>
    <n v="1"/>
    <n v="2062"/>
    <d v="2025-09-30T00:00:00"/>
    <s v="Haryana"/>
  </r>
  <r>
    <s v="ORD100334"/>
    <s v="PROD2676A"/>
    <x v="4"/>
    <x v="3"/>
    <s v="Women"/>
    <n v="2414"/>
    <n v="30"/>
    <n v="1690"/>
    <n v="4.0999999999999996"/>
    <n v="69"/>
    <n v="1"/>
    <n v="1690"/>
    <d v="2024-10-10T00:00:00"/>
    <s v="Madhya Pradesh"/>
  </r>
  <r>
    <s v="ORD100335"/>
    <s v="PROD5536C"/>
    <x v="0"/>
    <x v="0"/>
    <s v="Men"/>
    <n v="6272"/>
    <n v="30"/>
    <n v="4390"/>
    <n v="4.9000000000000004"/>
    <n v="347"/>
    <n v="2"/>
    <n v="8780"/>
    <d v="2025-09-06T00:00:00"/>
    <s v="Haryana"/>
  </r>
  <r>
    <s v="ORD100336"/>
    <s v="PROD6236B"/>
    <x v="1"/>
    <x v="6"/>
    <s v="Women"/>
    <n v="3498"/>
    <n v="50"/>
    <n v="1749"/>
    <n v="4.5"/>
    <n v="380"/>
    <n v="1"/>
    <n v="1749"/>
    <d v="2024-02-06T00:00:00"/>
    <s v="Jharkhand"/>
  </r>
  <r>
    <s v="ORD100337"/>
    <s v="PROD4111C"/>
    <x v="8"/>
    <x v="6"/>
    <s v="Kids"/>
    <n v="4471"/>
    <n v="25"/>
    <n v="3353"/>
    <n v="3"/>
    <n v="156"/>
    <n v="2"/>
    <n v="6706"/>
    <d v="2025-07-25T00:00:00"/>
    <s v="Uttar Pradesh"/>
  </r>
  <r>
    <s v="ORD100338"/>
    <s v="PROD5813A"/>
    <x v="2"/>
    <x v="5"/>
    <s v="Men"/>
    <n v="6989"/>
    <n v="30"/>
    <n v="4892"/>
    <n v="3.4"/>
    <n v="36"/>
    <n v="1"/>
    <n v="4892"/>
    <d v="2024-11-10T00:00:00"/>
    <s v="Bihar"/>
  </r>
  <r>
    <s v="ORD100339"/>
    <s v="PROD6428C"/>
    <x v="0"/>
    <x v="2"/>
    <s v="Women"/>
    <n v="9555"/>
    <n v="10"/>
    <n v="8600"/>
    <n v="4.7"/>
    <n v="240"/>
    <n v="3"/>
    <n v="25800"/>
    <d v="2025-08-20T00:00:00"/>
    <s v="Jharkhand"/>
  </r>
  <r>
    <s v="ORD100340"/>
    <s v="PROD2166D"/>
    <x v="8"/>
    <x v="1"/>
    <s v="Women"/>
    <n v="3880"/>
    <n v="20"/>
    <n v="3104"/>
    <n v="4.4000000000000004"/>
    <n v="345"/>
    <n v="1"/>
    <n v="3104"/>
    <d v="2024-07-24T00:00:00"/>
    <s v="Madhya Pradesh"/>
  </r>
  <r>
    <s v="ORD100341"/>
    <s v="PROD7704D"/>
    <x v="9"/>
    <x v="3"/>
    <s v="Men"/>
    <n v="3980"/>
    <n v="10"/>
    <n v="3582"/>
    <n v="5"/>
    <n v="254"/>
    <n v="1"/>
    <n v="3582"/>
    <d v="2024-06-30T00:00:00"/>
    <s v="Madhya Pradesh"/>
  </r>
  <r>
    <s v="ORD100342"/>
    <s v="PROD1950A"/>
    <x v="2"/>
    <x v="2"/>
    <s v="Men"/>
    <n v="5710"/>
    <n v="30"/>
    <n v="3997"/>
    <n v="3.9"/>
    <n v="73"/>
    <n v="2"/>
    <n v="7994"/>
    <d v="2024-03-31T00:00:00"/>
    <s v="West Bengal"/>
  </r>
  <r>
    <s v="ORD100343"/>
    <s v="PROD8105D"/>
    <x v="6"/>
    <x v="4"/>
    <s v="Women"/>
    <n v="1960"/>
    <n v="0"/>
    <n v="1960"/>
    <n v="3.7"/>
    <n v="238"/>
    <n v="1"/>
    <n v="1960"/>
    <d v="2025-01-17T00:00:00"/>
    <s v="Maharashtra"/>
  </r>
  <r>
    <s v="ORD100344"/>
    <s v="PROD6279B"/>
    <x v="1"/>
    <x v="7"/>
    <s v="Unisex"/>
    <n v="1810"/>
    <n v="15"/>
    <n v="1538"/>
    <n v="4.0999999999999996"/>
    <n v="237"/>
    <n v="1"/>
    <n v="1538"/>
    <d v="2024-04-15T00:00:00"/>
    <s v="Haryana"/>
  </r>
  <r>
    <s v="ORD100345"/>
    <s v="PROD9246C"/>
    <x v="9"/>
    <x v="1"/>
    <s v="Men"/>
    <n v="3232"/>
    <n v="50"/>
    <n v="1616"/>
    <n v="3.9"/>
    <n v="343"/>
    <n v="2"/>
    <n v="3232"/>
    <d v="2025-09-02T00:00:00"/>
    <s v="Assam"/>
  </r>
  <r>
    <s v="ORD100346"/>
    <s v="PROD6535D"/>
    <x v="9"/>
    <x v="3"/>
    <s v="Women"/>
    <n v="2261"/>
    <n v="30"/>
    <n v="1583"/>
    <n v="4.5999999999999996"/>
    <n v="27"/>
    <n v="4"/>
    <n v="6332"/>
    <d v="2025-02-17T00:00:00"/>
    <s v="Maharashtra"/>
  </r>
  <r>
    <s v="ORD100347"/>
    <s v="PROD4742B"/>
    <x v="9"/>
    <x v="0"/>
    <s v="Men"/>
    <n v="5820"/>
    <n v="25"/>
    <n v="4365"/>
    <n v="3.8"/>
    <n v="288"/>
    <n v="1"/>
    <n v="4365"/>
    <d v="2025-10-28T00:00:00"/>
    <s v="Delhi"/>
  </r>
  <r>
    <s v="ORD100348"/>
    <s v="PROD7147C"/>
    <x v="4"/>
    <x v="7"/>
    <s v="Unisex"/>
    <n v="823"/>
    <n v="30"/>
    <n v="576"/>
    <n v="4"/>
    <n v="280"/>
    <n v="2"/>
    <n v="1152"/>
    <d v="2024-02-19T00:00:00"/>
    <s v="Tamil Nadu"/>
  </r>
  <r>
    <s v="ORD100349"/>
    <s v="PROD7828D"/>
    <x v="6"/>
    <x v="1"/>
    <s v="Women"/>
    <n v="4676"/>
    <n v="30"/>
    <n v="3273"/>
    <n v="3.6"/>
    <n v="37"/>
    <n v="1"/>
    <n v="3273"/>
    <d v="2025-10-07T00:00:00"/>
    <s v="Maharashtra"/>
  </r>
  <r>
    <s v="ORD100350"/>
    <s v="PROD5933D"/>
    <x v="3"/>
    <x v="2"/>
    <s v="Women"/>
    <n v="4421"/>
    <n v="40"/>
    <n v="2653"/>
    <n v="4.5"/>
    <n v="196"/>
    <n v="1"/>
    <n v="2653"/>
    <d v="2025-09-24T00:00:00"/>
    <s v="Tamil Nadu"/>
  </r>
  <r>
    <s v="ORD100351"/>
    <s v="PROD5631A"/>
    <x v="3"/>
    <x v="6"/>
    <s v="Women"/>
    <n v="5778"/>
    <n v="15"/>
    <n v="4911"/>
    <n v="3.6"/>
    <n v="169"/>
    <n v="2"/>
    <n v="9822"/>
    <d v="2024-07-25T00:00:00"/>
    <s v="Punjab"/>
  </r>
  <r>
    <s v="ORD100352"/>
    <s v="PROD7713C"/>
    <x v="9"/>
    <x v="7"/>
    <s v="Unisex"/>
    <n v="2523"/>
    <n v="50"/>
    <n v="1262"/>
    <n v="4.3"/>
    <n v="87"/>
    <n v="4"/>
    <n v="5048"/>
    <d v="2024-12-04T00:00:00"/>
    <s v="Rajasthan"/>
  </r>
  <r>
    <s v="ORD100353"/>
    <s v="PROD1044A"/>
    <x v="3"/>
    <x v="1"/>
    <s v="Women"/>
    <n v="2011"/>
    <n v="50"/>
    <n v="1006"/>
    <n v="5"/>
    <n v="112"/>
    <n v="1"/>
    <n v="1006"/>
    <d v="2024-04-13T00:00:00"/>
    <s v="Telangana"/>
  </r>
  <r>
    <s v="ORD100354"/>
    <s v="PROD4787D"/>
    <x v="0"/>
    <x v="2"/>
    <s v="Women"/>
    <n v="1680"/>
    <n v="10"/>
    <n v="1512"/>
    <n v="3.2"/>
    <n v="103"/>
    <n v="3"/>
    <n v="4536"/>
    <d v="2024-10-24T00:00:00"/>
    <s v="Punjab"/>
  </r>
  <r>
    <s v="ORD100355"/>
    <s v="PROD6123D"/>
    <x v="3"/>
    <x v="1"/>
    <s v="Men"/>
    <n v="869"/>
    <n v="40"/>
    <n v="521"/>
    <n v="4.8"/>
    <n v="483"/>
    <n v="1"/>
    <n v="521"/>
    <d v="2024-12-02T00:00:00"/>
    <s v="Punjab"/>
  </r>
  <r>
    <s v="ORD100356"/>
    <s v="PROD8171C"/>
    <x v="3"/>
    <x v="3"/>
    <s v="Women"/>
    <n v="1539"/>
    <n v="10"/>
    <n v="1385"/>
    <n v="4.2"/>
    <n v="130"/>
    <n v="4"/>
    <n v="5540"/>
    <d v="2024-10-05T00:00:00"/>
    <s v="Haryana"/>
  </r>
  <r>
    <s v="ORD100357"/>
    <s v="PROD8835D"/>
    <x v="9"/>
    <x v="1"/>
    <s v="Men"/>
    <n v="1270"/>
    <n v="70"/>
    <n v="381"/>
    <n v="3.5"/>
    <n v="151"/>
    <n v="1"/>
    <n v="381"/>
    <d v="2025-08-27T00:00:00"/>
    <s v="Odisha"/>
  </r>
  <r>
    <s v="ORD100358"/>
    <s v="PROD8178B"/>
    <x v="5"/>
    <x v="4"/>
    <s v="Women"/>
    <n v="508"/>
    <n v="40"/>
    <n v="305"/>
    <n v="4.2"/>
    <n v="224"/>
    <n v="5"/>
    <n v="1525"/>
    <d v="2024-05-13T00:00:00"/>
    <s v="Odisha"/>
  </r>
  <r>
    <s v="ORD100359"/>
    <s v="PROD8997A"/>
    <x v="6"/>
    <x v="6"/>
    <s v="Women"/>
    <n v="1308"/>
    <n v="15"/>
    <n v="1112"/>
    <n v="4.5"/>
    <n v="403"/>
    <n v="1"/>
    <n v="1112"/>
    <d v="2025-11-25T00:00:00"/>
    <s v="Assam"/>
  </r>
  <r>
    <s v="ORD100360"/>
    <s v="PROD4669C"/>
    <x v="4"/>
    <x v="1"/>
    <s v="Women"/>
    <n v="3391"/>
    <n v="20"/>
    <n v="2713"/>
    <n v="3.7"/>
    <n v="170"/>
    <n v="1"/>
    <n v="2713"/>
    <d v="2025-01-29T00:00:00"/>
    <s v="West Bengal"/>
  </r>
  <r>
    <s v="ORD100361"/>
    <s v="PROD1894A"/>
    <x v="9"/>
    <x v="6"/>
    <s v="Women"/>
    <n v="2144"/>
    <n v="10"/>
    <n v="1930"/>
    <n v="4.3"/>
    <n v="170"/>
    <n v="1"/>
    <n v="1930"/>
    <d v="2024-12-04T00:00:00"/>
    <s v="Telangana"/>
  </r>
  <r>
    <s v="ORD100362"/>
    <s v="PROD1824B"/>
    <x v="4"/>
    <x v="4"/>
    <s v="Women"/>
    <n v="1622"/>
    <n v="10"/>
    <n v="1460"/>
    <n v="4.9000000000000004"/>
    <n v="436"/>
    <n v="2"/>
    <n v="2920"/>
    <d v="2025-04-03T00:00:00"/>
    <s v="Karnataka"/>
  </r>
  <r>
    <s v="ORD100363"/>
    <s v="PROD9166D"/>
    <x v="7"/>
    <x v="1"/>
    <s v="Women"/>
    <n v="935"/>
    <n v="10"/>
    <n v="842"/>
    <n v="3.8"/>
    <n v="415"/>
    <n v="1"/>
    <n v="842"/>
    <d v="2025-07-16T00:00:00"/>
    <s v="Maharashtra"/>
  </r>
  <r>
    <s v="ORD100364"/>
    <s v="PROD2489C"/>
    <x v="4"/>
    <x v="0"/>
    <s v="Women"/>
    <n v="4538"/>
    <n v="20"/>
    <n v="3630"/>
    <n v="3.6"/>
    <n v="631"/>
    <n v="2"/>
    <n v="7260"/>
    <d v="2025-04-10T00:00:00"/>
    <s v="Madhya Pradesh"/>
  </r>
  <r>
    <s v="ORD100365"/>
    <s v="PROD8751C"/>
    <x v="2"/>
    <x v="1"/>
    <s v="Men"/>
    <n v="807"/>
    <n v="20"/>
    <n v="646"/>
    <n v="4"/>
    <n v="313"/>
    <n v="4"/>
    <n v="2584"/>
    <d v="2024-10-25T00:00:00"/>
    <s v="Chhattisgarh"/>
  </r>
  <r>
    <s v="ORD100366"/>
    <s v="PROD9552C"/>
    <x v="3"/>
    <x v="7"/>
    <s v="Men"/>
    <n v="2506"/>
    <n v="10"/>
    <n v="2255"/>
    <n v="4.0999999999999996"/>
    <n v="179"/>
    <n v="2"/>
    <n v="4510"/>
    <d v="2025-02-23T00:00:00"/>
    <s v="Tamil Nadu"/>
  </r>
  <r>
    <s v="ORD100367"/>
    <s v="PROD5166B"/>
    <x v="8"/>
    <x v="1"/>
    <s v="Women"/>
    <n v="3067"/>
    <n v="20"/>
    <n v="2454"/>
    <n v="4.5999999999999996"/>
    <n v="126"/>
    <n v="1"/>
    <n v="2454"/>
    <d v="2024-12-12T00:00:00"/>
    <s v="Tamil Nadu"/>
  </r>
  <r>
    <s v="ORD100368"/>
    <s v="PROD7790A"/>
    <x v="5"/>
    <x v="1"/>
    <s v="Women"/>
    <n v="4536"/>
    <n v="30"/>
    <n v="3175"/>
    <n v="4"/>
    <n v="275"/>
    <n v="1"/>
    <n v="3175"/>
    <d v="2025-05-25T00:00:00"/>
    <s v="Maharashtra"/>
  </r>
  <r>
    <s v="ORD100369"/>
    <s v="PROD9689A"/>
    <x v="4"/>
    <x v="4"/>
    <s v="Kids"/>
    <n v="2841"/>
    <n v="50"/>
    <n v="1420"/>
    <n v="3.9"/>
    <n v="49"/>
    <n v="3"/>
    <n v="4260"/>
    <d v="2024-06-30T00:00:00"/>
    <s v="Jharkhand"/>
  </r>
  <r>
    <s v="ORD100370"/>
    <s v="PROD3845B"/>
    <x v="3"/>
    <x v="4"/>
    <s v="Kids"/>
    <n v="1708"/>
    <n v="25"/>
    <n v="1281"/>
    <n v="3.6"/>
    <n v="139"/>
    <n v="1"/>
    <n v="1281"/>
    <d v="2025-09-15T00:00:00"/>
    <s v="Rajasthan"/>
  </r>
  <r>
    <s v="ORD100371"/>
    <s v="PROD5482D"/>
    <x v="7"/>
    <x v="2"/>
    <s v="Women"/>
    <n v="7582"/>
    <n v="10"/>
    <n v="6824"/>
    <n v="3.3"/>
    <n v="404"/>
    <n v="1"/>
    <n v="6824"/>
    <d v="2025-06-08T00:00:00"/>
    <s v="Kerala"/>
  </r>
  <r>
    <s v="ORD100372"/>
    <s v="PROD9975C"/>
    <x v="4"/>
    <x v="0"/>
    <s v="Men"/>
    <n v="3248"/>
    <n v="25"/>
    <n v="2436"/>
    <n v="3.5"/>
    <n v="218"/>
    <n v="1"/>
    <n v="2436"/>
    <d v="2025-11-19T00:00:00"/>
    <s v="West Bengal"/>
  </r>
  <r>
    <s v="ORD100373"/>
    <s v="PROD3913C"/>
    <x v="3"/>
    <x v="3"/>
    <s v="Women"/>
    <n v="3177"/>
    <n v="25"/>
    <n v="2383"/>
    <n v="3.5"/>
    <n v="132"/>
    <n v="2"/>
    <n v="4766"/>
    <d v="2025-11-21T00:00:00"/>
    <s v="Chhattisgarh"/>
  </r>
  <r>
    <s v="ORD100374"/>
    <s v="PROD5684D"/>
    <x v="1"/>
    <x v="1"/>
    <s v="Men"/>
    <n v="4692"/>
    <n v="10"/>
    <n v="4223"/>
    <n v="4"/>
    <n v="64"/>
    <n v="1"/>
    <n v="4223"/>
    <d v="2024-09-30T00:00:00"/>
    <s v="Uttar Pradesh"/>
  </r>
  <r>
    <s v="ORD100375"/>
    <s v="PROD5695C"/>
    <x v="9"/>
    <x v="7"/>
    <s v="Unisex"/>
    <n v="1698"/>
    <n v="15"/>
    <n v="1443"/>
    <n v="3.3"/>
    <n v="63"/>
    <n v="1"/>
    <n v="1443"/>
    <d v="2025-04-08T00:00:00"/>
    <s v="Tamil Nadu"/>
  </r>
  <r>
    <s v="ORD100376"/>
    <s v="PROD4675D"/>
    <x v="8"/>
    <x v="2"/>
    <s v="Women"/>
    <n v="10294"/>
    <n v="20"/>
    <n v="8235"/>
    <n v="2.8"/>
    <n v="395"/>
    <n v="4"/>
    <n v="32940"/>
    <d v="2025-12-02T00:00:00"/>
    <s v="Madhya Pradesh"/>
  </r>
  <r>
    <s v="ORD100377"/>
    <s v="PROD1881A"/>
    <x v="0"/>
    <x v="0"/>
    <s v="Women"/>
    <n v="3404"/>
    <n v="50"/>
    <n v="1702"/>
    <n v="4.0999999999999996"/>
    <n v="112"/>
    <n v="2"/>
    <n v="3404"/>
    <d v="2025-01-11T00:00:00"/>
    <s v="Jharkhand"/>
  </r>
  <r>
    <s v="ORD100378"/>
    <s v="PROD9955B"/>
    <x v="8"/>
    <x v="2"/>
    <s v="Women"/>
    <n v="2931"/>
    <n v="70"/>
    <n v="879"/>
    <n v="5"/>
    <n v="5"/>
    <n v="1"/>
    <n v="879"/>
    <d v="2024-06-26T00:00:00"/>
    <s v="Assam"/>
  </r>
  <r>
    <s v="ORD100379"/>
    <s v="PROD2955D"/>
    <x v="1"/>
    <x v="4"/>
    <s v="Women"/>
    <n v="1766"/>
    <n v="10"/>
    <n v="1589"/>
    <n v="4.7"/>
    <n v="200"/>
    <n v="2"/>
    <n v="3178"/>
    <d v="2024-01-06T00:00:00"/>
    <s v="Madhya Pradesh"/>
  </r>
  <r>
    <s v="ORD100380"/>
    <s v="PROD8640B"/>
    <x v="1"/>
    <x v="5"/>
    <s v="Unisex"/>
    <n v="2787"/>
    <n v="30"/>
    <n v="1951"/>
    <n v="4"/>
    <n v="53"/>
    <n v="1"/>
    <n v="1951"/>
    <d v="2025-11-08T00:00:00"/>
    <s v="Kerala"/>
  </r>
  <r>
    <s v="ORD100381"/>
    <s v="PROD9037C"/>
    <x v="3"/>
    <x v="3"/>
    <s v="Men"/>
    <n v="1543"/>
    <n v="25"/>
    <n v="1157"/>
    <n v="3.5"/>
    <n v="915"/>
    <n v="1"/>
    <n v="1157"/>
    <d v="2025-03-01T00:00:00"/>
    <s v="Chhattisgarh"/>
  </r>
  <r>
    <s v="ORD100382"/>
    <s v="PROD9798D"/>
    <x v="3"/>
    <x v="3"/>
    <s v="Men"/>
    <n v="4408"/>
    <n v="15"/>
    <n v="3747"/>
    <n v="5"/>
    <n v="31"/>
    <n v="1"/>
    <n v="3747"/>
    <d v="2024-10-27T00:00:00"/>
    <s v="Gujarat"/>
  </r>
  <r>
    <s v="ORD100383"/>
    <s v="PROD9691D"/>
    <x v="4"/>
    <x v="7"/>
    <s v="Men"/>
    <n v="2288"/>
    <n v="20"/>
    <n v="1830"/>
    <n v="4.0999999999999996"/>
    <n v="248"/>
    <n v="1"/>
    <n v="1830"/>
    <d v="2025-09-28T00:00:00"/>
    <s v="Rajasthan"/>
  </r>
  <r>
    <s v="ORD100384"/>
    <s v="PROD1653C"/>
    <x v="6"/>
    <x v="1"/>
    <s v="Women"/>
    <n v="2891"/>
    <n v="25"/>
    <n v="2168"/>
    <n v="4.2"/>
    <n v="52"/>
    <n v="1"/>
    <n v="2168"/>
    <d v="2025-06-13T00:00:00"/>
    <s v="Punjab"/>
  </r>
  <r>
    <s v="ORD100385"/>
    <s v="PROD9426D"/>
    <x v="2"/>
    <x v="7"/>
    <s v="Men"/>
    <n v="1802"/>
    <n v="25"/>
    <n v="1352"/>
    <n v="4"/>
    <n v="37"/>
    <n v="1"/>
    <n v="1352"/>
    <d v="2025-07-04T00:00:00"/>
    <s v="Chhattisgarh"/>
  </r>
  <r>
    <s v="ORD100386"/>
    <s v="PROD1120A"/>
    <x v="8"/>
    <x v="0"/>
    <s v="Women"/>
    <n v="2209"/>
    <n v="15"/>
    <n v="1878"/>
    <n v="4.0999999999999996"/>
    <n v="168"/>
    <n v="3"/>
    <n v="5634"/>
    <d v="2025-03-21T00:00:00"/>
    <s v="Karnataka"/>
  </r>
  <r>
    <s v="ORD100387"/>
    <s v="PROD3519A"/>
    <x v="2"/>
    <x v="3"/>
    <s v="Men"/>
    <n v="1090"/>
    <n v="10"/>
    <n v="981"/>
    <n v="3.8"/>
    <n v="60"/>
    <n v="1"/>
    <n v="981"/>
    <d v="2024-03-13T00:00:00"/>
    <s v="Jharkhand"/>
  </r>
  <r>
    <s v="ORD100388"/>
    <s v="PROD4729C"/>
    <x v="6"/>
    <x v="4"/>
    <s v="Women"/>
    <n v="2046"/>
    <n v="20"/>
    <n v="1637"/>
    <n v="4"/>
    <n v="112"/>
    <n v="1"/>
    <n v="1637"/>
    <d v="2024-05-01T00:00:00"/>
    <s v="Chhattisgarh"/>
  </r>
  <r>
    <s v="ORD100389"/>
    <s v="PROD1096A"/>
    <x v="5"/>
    <x v="7"/>
    <s v="Unisex"/>
    <n v="787"/>
    <n v="20"/>
    <n v="630"/>
    <n v="4.9000000000000004"/>
    <n v="119"/>
    <n v="1"/>
    <n v="630"/>
    <d v="2025-12-03T00:00:00"/>
    <s v="Kerala"/>
  </r>
  <r>
    <s v="ORD100390"/>
    <s v="PROD2417C"/>
    <x v="2"/>
    <x v="4"/>
    <s v="Men"/>
    <n v="2331"/>
    <n v="15"/>
    <n v="1981"/>
    <n v="4.7"/>
    <n v="39"/>
    <n v="1"/>
    <n v="1981"/>
    <d v="2025-02-04T00:00:00"/>
    <s v="Chhattisgarh"/>
  </r>
  <r>
    <s v="ORD100391"/>
    <s v="PROD5832B"/>
    <x v="0"/>
    <x v="3"/>
    <s v="Men"/>
    <n v="3668"/>
    <n v="40"/>
    <n v="2201"/>
    <n v="3.1"/>
    <n v="39"/>
    <n v="1"/>
    <n v="2201"/>
    <d v="2024-01-06T00:00:00"/>
    <s v="Jharkhand"/>
  </r>
  <r>
    <s v="ORD100392"/>
    <s v="PROD7456A"/>
    <x v="0"/>
    <x v="0"/>
    <s v="Women"/>
    <n v="3268"/>
    <n v="20"/>
    <n v="2614"/>
    <n v="3.4"/>
    <n v="195"/>
    <n v="3"/>
    <n v="7842"/>
    <d v="2024-05-25T00:00:00"/>
    <s v="Uttar Pradesh"/>
  </r>
  <r>
    <s v="ORD100393"/>
    <s v="PROD4014B"/>
    <x v="5"/>
    <x v="2"/>
    <s v="Women"/>
    <n v="1928"/>
    <n v="15"/>
    <n v="1639"/>
    <n v="3.7"/>
    <n v="114"/>
    <n v="3"/>
    <n v="4917"/>
    <d v="2025-07-16T00:00:00"/>
    <s v="Andhra Pradesh"/>
  </r>
  <r>
    <s v="ORD100394"/>
    <s v="PROD2198C"/>
    <x v="3"/>
    <x v="2"/>
    <s v="Women"/>
    <n v="2607"/>
    <n v="30"/>
    <n v="1825"/>
    <n v="4.5999999999999996"/>
    <n v="35"/>
    <n v="4"/>
    <n v="7300"/>
    <d v="2024-12-31T00:00:00"/>
    <s v="West Bengal"/>
  </r>
  <r>
    <s v="ORD100395"/>
    <s v="PROD4842A"/>
    <x v="0"/>
    <x v="1"/>
    <s v="Men"/>
    <n v="4071"/>
    <n v="20"/>
    <n v="3257"/>
    <n v="4.7"/>
    <n v="58"/>
    <n v="1"/>
    <n v="3257"/>
    <d v="2024-11-09T00:00:00"/>
    <s v="Jharkhand"/>
  </r>
  <r>
    <s v="ORD100396"/>
    <s v="PROD3496C"/>
    <x v="7"/>
    <x v="4"/>
    <s v="Women"/>
    <n v="409"/>
    <n v="20"/>
    <n v="327"/>
    <n v="4.5"/>
    <n v="52"/>
    <n v="1"/>
    <n v="327"/>
    <d v="2025-10-18T00:00:00"/>
    <s v="Bihar"/>
  </r>
  <r>
    <s v="ORD100397"/>
    <s v="PROD5533C"/>
    <x v="9"/>
    <x v="3"/>
    <s v="Women"/>
    <n v="2685"/>
    <n v="20"/>
    <n v="2148"/>
    <n v="3.5"/>
    <n v="65"/>
    <n v="1"/>
    <n v="2148"/>
    <d v="2025-07-18T00:00:00"/>
    <s v="Tamil Nadu"/>
  </r>
  <r>
    <s v="ORD100398"/>
    <s v="PROD3879A"/>
    <x v="0"/>
    <x v="5"/>
    <s v="Women"/>
    <n v="6962"/>
    <n v="30"/>
    <n v="4873"/>
    <n v="3.8"/>
    <n v="198"/>
    <n v="1"/>
    <n v="4873"/>
    <d v="2024-03-18T00:00:00"/>
    <s v="Maharashtra"/>
  </r>
  <r>
    <s v="ORD100399"/>
    <s v="PROD9309A"/>
    <x v="5"/>
    <x v="4"/>
    <s v="Women"/>
    <n v="1261"/>
    <n v="50"/>
    <n v="630"/>
    <n v="4.3"/>
    <n v="75"/>
    <n v="1"/>
    <n v="630"/>
    <d v="2025-07-06T00:00:00"/>
    <s v="Odisha"/>
  </r>
  <r>
    <s v="ORD100400"/>
    <s v="PROD3435C"/>
    <x v="6"/>
    <x v="0"/>
    <s v="Women"/>
    <n v="2086"/>
    <n v="20"/>
    <n v="1669"/>
    <n v="4"/>
    <n v="224"/>
    <n v="1"/>
    <n v="1669"/>
    <d v="2025-01-07T00:00:00"/>
    <s v="Assam"/>
  </r>
  <r>
    <s v="ORD100401"/>
    <s v="PROD1173B"/>
    <x v="5"/>
    <x v="5"/>
    <s v="Women"/>
    <n v="8800"/>
    <n v="15"/>
    <n v="7480"/>
    <n v="3.9"/>
    <n v="326"/>
    <n v="4"/>
    <n v="29920"/>
    <d v="2025-11-06T00:00:00"/>
    <s v="West Bengal"/>
  </r>
  <r>
    <s v="ORD100402"/>
    <s v="PROD8921C"/>
    <x v="1"/>
    <x v="0"/>
    <s v="Women"/>
    <n v="3465"/>
    <n v="10"/>
    <n v="3118"/>
    <n v="3.9"/>
    <n v="188"/>
    <n v="1"/>
    <n v="3118"/>
    <d v="2025-11-15T00:00:00"/>
    <s v="Gujarat"/>
  </r>
  <r>
    <s v="ORD100403"/>
    <s v="PROD9485C"/>
    <x v="6"/>
    <x v="6"/>
    <s v="Women"/>
    <n v="1170"/>
    <n v="0"/>
    <n v="1170"/>
    <n v="4.7"/>
    <n v="75"/>
    <n v="1"/>
    <n v="1170"/>
    <d v="2025-12-21T00:00:00"/>
    <s v="Assam"/>
  </r>
  <r>
    <s v="ORD100404"/>
    <s v="PROD5480C"/>
    <x v="5"/>
    <x v="5"/>
    <s v="Kids"/>
    <n v="7691"/>
    <n v="20"/>
    <n v="6153"/>
    <n v="4.4000000000000004"/>
    <n v="42"/>
    <n v="3"/>
    <n v="18459"/>
    <d v="2024-03-20T00:00:00"/>
    <s v="Assam"/>
  </r>
  <r>
    <s v="ORD100405"/>
    <s v="PROD5121D"/>
    <x v="8"/>
    <x v="4"/>
    <s v="Women"/>
    <n v="2163"/>
    <n v="20"/>
    <n v="1730"/>
    <n v="3.9"/>
    <n v="43"/>
    <n v="3"/>
    <n v="5190"/>
    <d v="2024-01-07T00:00:00"/>
    <s v="Assam"/>
  </r>
  <r>
    <s v="ORD100406"/>
    <s v="PROD3276D"/>
    <x v="9"/>
    <x v="0"/>
    <s v="Men"/>
    <n v="5205"/>
    <n v="25"/>
    <n v="3904"/>
    <n v="4.3"/>
    <n v="95"/>
    <n v="1"/>
    <n v="3904"/>
    <d v="2024-06-10T00:00:00"/>
    <s v="Punjab"/>
  </r>
  <r>
    <s v="ORD100407"/>
    <s v="PROD2938B"/>
    <x v="6"/>
    <x v="3"/>
    <s v="Men"/>
    <n v="2762"/>
    <n v="30"/>
    <n v="1933"/>
    <n v="3.5"/>
    <n v="364"/>
    <n v="1"/>
    <n v="1933"/>
    <d v="2024-06-14T00:00:00"/>
    <s v="Bihar"/>
  </r>
  <r>
    <s v="ORD100408"/>
    <s v="PROD1367B"/>
    <x v="1"/>
    <x v="5"/>
    <s v="Women"/>
    <n v="4436"/>
    <n v="25"/>
    <n v="3327"/>
    <n v="3.8"/>
    <n v="47"/>
    <n v="3"/>
    <n v="9981"/>
    <d v="2024-05-30T00:00:00"/>
    <s v="Delhi"/>
  </r>
  <r>
    <s v="ORD100409"/>
    <s v="PROD3725C"/>
    <x v="9"/>
    <x v="4"/>
    <s v="Kids"/>
    <n v="466"/>
    <n v="40"/>
    <n v="280"/>
    <n v="4.5999999999999996"/>
    <n v="117"/>
    <n v="1"/>
    <n v="280"/>
    <d v="2024-10-17T00:00:00"/>
    <s v="Karnataka"/>
  </r>
  <r>
    <s v="ORD100410"/>
    <s v="PROD4548D"/>
    <x v="5"/>
    <x v="6"/>
    <s v="Women"/>
    <n v="2187"/>
    <n v="15"/>
    <n v="1859"/>
    <n v="3.3"/>
    <n v="172"/>
    <n v="1"/>
    <n v="1859"/>
    <d v="2025-08-19T00:00:00"/>
    <s v="Uttar Pradesh"/>
  </r>
  <r>
    <s v="ORD100411"/>
    <s v="PROD9369C"/>
    <x v="9"/>
    <x v="3"/>
    <s v="Women"/>
    <n v="3233"/>
    <n v="25"/>
    <n v="2425"/>
    <n v="4.4000000000000004"/>
    <n v="92"/>
    <n v="1"/>
    <n v="2425"/>
    <d v="2024-05-15T00:00:00"/>
    <s v="Tamil Nadu"/>
  </r>
  <r>
    <s v="ORD100412"/>
    <s v="PROD1271B"/>
    <x v="4"/>
    <x v="4"/>
    <s v="Women"/>
    <n v="940"/>
    <n v="15"/>
    <n v="799"/>
    <n v="3.1"/>
    <n v="91"/>
    <n v="1"/>
    <n v="799"/>
    <d v="2025-06-28T00:00:00"/>
    <s v="Assam"/>
  </r>
  <r>
    <s v="ORD100413"/>
    <s v="PROD2925A"/>
    <x v="2"/>
    <x v="5"/>
    <s v="Women"/>
    <n v="8382"/>
    <n v="20"/>
    <n v="6706"/>
    <n v="4.9000000000000004"/>
    <n v="446"/>
    <n v="1"/>
    <n v="6706"/>
    <d v="2025-03-15T00:00:00"/>
    <s v="Rajasthan"/>
  </r>
  <r>
    <s v="ORD100414"/>
    <s v="PROD8899D"/>
    <x v="7"/>
    <x v="1"/>
    <s v="Women"/>
    <n v="1886"/>
    <n v="15"/>
    <n v="1603"/>
    <n v="3.8"/>
    <n v="353"/>
    <n v="1"/>
    <n v="1603"/>
    <d v="2024-03-26T00:00:00"/>
    <s v="Kerala"/>
  </r>
  <r>
    <s v="ORD100415"/>
    <s v="PROD9908D"/>
    <x v="0"/>
    <x v="0"/>
    <s v="Men"/>
    <n v="1257"/>
    <n v="25"/>
    <n v="943"/>
    <n v="4.3"/>
    <n v="107"/>
    <n v="1"/>
    <n v="943"/>
    <d v="2025-01-19T00:00:00"/>
    <s v="Gujarat"/>
  </r>
  <r>
    <s v="ORD100416"/>
    <s v="PROD6175D"/>
    <x v="7"/>
    <x v="1"/>
    <s v="Men"/>
    <n v="4280"/>
    <n v="30"/>
    <n v="2996"/>
    <n v="4.2"/>
    <n v="99"/>
    <n v="1"/>
    <n v="2996"/>
    <d v="2025-07-02T00:00:00"/>
    <s v="Bihar"/>
  </r>
  <r>
    <s v="ORD100417"/>
    <s v="PROD6990C"/>
    <x v="6"/>
    <x v="0"/>
    <s v="Women"/>
    <n v="5512"/>
    <n v="30"/>
    <n v="3858"/>
    <n v="4.2"/>
    <n v="33"/>
    <n v="1"/>
    <n v="3858"/>
    <d v="2025-07-26T00:00:00"/>
    <s v="Chhattisgarh"/>
  </r>
  <r>
    <s v="ORD100418"/>
    <s v="PROD8925C"/>
    <x v="0"/>
    <x v="3"/>
    <s v="Women"/>
    <n v="4563"/>
    <n v="10"/>
    <n v="4107"/>
    <n v="4.3"/>
    <n v="192"/>
    <n v="1"/>
    <n v="4107"/>
    <d v="2024-08-23T00:00:00"/>
    <s v="Andhra Pradesh"/>
  </r>
  <r>
    <s v="ORD100419"/>
    <s v="PROD3650A"/>
    <x v="8"/>
    <x v="4"/>
    <s v="Women"/>
    <n v="723"/>
    <n v="15"/>
    <n v="615"/>
    <n v="3.2"/>
    <n v="84"/>
    <n v="1"/>
    <n v="615"/>
    <d v="2024-04-03T00:00:00"/>
    <s v="West Bengal"/>
  </r>
  <r>
    <s v="ORD100420"/>
    <s v="PROD8727D"/>
    <x v="3"/>
    <x v="1"/>
    <s v="Women"/>
    <n v="2606"/>
    <n v="20"/>
    <n v="2085"/>
    <n v="4.2"/>
    <n v="662"/>
    <n v="1"/>
    <n v="2085"/>
    <d v="2025-01-28T00:00:00"/>
    <s v="Haryana"/>
  </r>
  <r>
    <s v="ORD100421"/>
    <s v="PROD9536C"/>
    <x v="5"/>
    <x v="7"/>
    <s v="Men"/>
    <n v="2514"/>
    <n v="20"/>
    <n v="2011"/>
    <n v="4"/>
    <n v="123"/>
    <n v="3"/>
    <n v="6033"/>
    <d v="2025-06-14T00:00:00"/>
    <s v="Kerala"/>
  </r>
  <r>
    <s v="ORD100422"/>
    <s v="PROD4190A"/>
    <x v="5"/>
    <x v="0"/>
    <s v="Men"/>
    <n v="1285"/>
    <n v="20"/>
    <n v="1028"/>
    <n v="3.8"/>
    <n v="43"/>
    <n v="1"/>
    <n v="1028"/>
    <d v="2024-06-10T00:00:00"/>
    <s v="Karnataka"/>
  </r>
  <r>
    <s v="ORD100423"/>
    <s v="PROD5520D"/>
    <x v="7"/>
    <x v="4"/>
    <s v="Women"/>
    <n v="1210"/>
    <n v="25"/>
    <n v="908"/>
    <n v="3.7"/>
    <n v="415"/>
    <n v="2"/>
    <n v="1816"/>
    <d v="2024-04-02T00:00:00"/>
    <s v="Chhattisgarh"/>
  </r>
  <r>
    <s v="ORD100424"/>
    <s v="PROD5661C"/>
    <x v="7"/>
    <x v="2"/>
    <s v="Women"/>
    <n v="5957"/>
    <n v="60"/>
    <n v="2383"/>
    <n v="4.2"/>
    <n v="77"/>
    <n v="3"/>
    <n v="7149"/>
    <d v="2025-08-11T00:00:00"/>
    <s v="Maharashtra"/>
  </r>
  <r>
    <s v="ORD100425"/>
    <s v="PROD5277B"/>
    <x v="6"/>
    <x v="1"/>
    <s v="Women"/>
    <n v="4911"/>
    <n v="15"/>
    <n v="4174"/>
    <n v="3.6"/>
    <n v="128"/>
    <n v="2"/>
    <n v="8348"/>
    <d v="2024-09-20T00:00:00"/>
    <s v="Chhattisgarh"/>
  </r>
  <r>
    <s v="ORD100426"/>
    <s v="PROD5098D"/>
    <x v="6"/>
    <x v="6"/>
    <s v="Women"/>
    <n v="3572"/>
    <n v="60"/>
    <n v="1429"/>
    <n v="4.5999999999999996"/>
    <n v="63"/>
    <n v="1"/>
    <n v="1429"/>
    <d v="2025-08-23T00:00:00"/>
    <s v="Maharashtra"/>
  </r>
  <r>
    <s v="ORD100427"/>
    <s v="PROD8896A"/>
    <x v="0"/>
    <x v="1"/>
    <s v="Women"/>
    <n v="3114"/>
    <n v="30"/>
    <n v="2180"/>
    <n v="4.3"/>
    <n v="15"/>
    <n v="2"/>
    <n v="4360"/>
    <d v="2025-02-26T00:00:00"/>
    <s v="Punjab"/>
  </r>
  <r>
    <s v="ORD100428"/>
    <s v="PROD9462A"/>
    <x v="0"/>
    <x v="0"/>
    <s v="Women"/>
    <n v="2101"/>
    <n v="20"/>
    <n v="1681"/>
    <n v="4.2"/>
    <n v="184"/>
    <n v="2"/>
    <n v="3362"/>
    <d v="2024-03-18T00:00:00"/>
    <s v="Chhattisgarh"/>
  </r>
  <r>
    <s v="ORD100429"/>
    <s v="PROD3924D"/>
    <x v="7"/>
    <x v="3"/>
    <s v="Men"/>
    <n v="4453"/>
    <n v="25"/>
    <n v="3340"/>
    <n v="4.5999999999999996"/>
    <n v="175"/>
    <n v="4"/>
    <n v="13360"/>
    <d v="2025-11-30T00:00:00"/>
    <s v="Gujarat"/>
  </r>
  <r>
    <s v="ORD100430"/>
    <s v="PROD9175B"/>
    <x v="8"/>
    <x v="0"/>
    <s v="Women"/>
    <n v="3219"/>
    <n v="15"/>
    <n v="2736"/>
    <n v="3.2"/>
    <n v="124"/>
    <n v="2"/>
    <n v="5472"/>
    <d v="2024-12-30T00:00:00"/>
    <s v="West Bengal"/>
  </r>
  <r>
    <s v="ORD100431"/>
    <s v="PROD2747A"/>
    <x v="3"/>
    <x v="6"/>
    <s v="Kids"/>
    <n v="844"/>
    <n v="30"/>
    <n v="591"/>
    <n v="3.5"/>
    <n v="41"/>
    <n v="4"/>
    <n v="2364"/>
    <d v="2025-05-08T00:00:00"/>
    <s v="Punjab"/>
  </r>
  <r>
    <s v="ORD100432"/>
    <s v="PROD6167D"/>
    <x v="5"/>
    <x v="2"/>
    <s v="Women"/>
    <n v="2488"/>
    <n v="70"/>
    <n v="746"/>
    <n v="4.4000000000000004"/>
    <n v="44"/>
    <n v="1"/>
    <n v="746"/>
    <d v="2024-08-15T00:00:00"/>
    <s v="Jharkhand"/>
  </r>
  <r>
    <s v="ORD100433"/>
    <s v="PROD3101A"/>
    <x v="4"/>
    <x v="4"/>
    <s v="Women"/>
    <n v="627"/>
    <n v="25"/>
    <n v="470"/>
    <n v="3.7"/>
    <n v="163"/>
    <n v="3"/>
    <n v="1410"/>
    <d v="2024-06-27T00:00:00"/>
    <s v="Andhra Pradesh"/>
  </r>
  <r>
    <s v="ORD100434"/>
    <s v="PROD2972D"/>
    <x v="7"/>
    <x v="7"/>
    <s v="Men"/>
    <n v="1353"/>
    <n v="20"/>
    <n v="1082"/>
    <n v="3.8"/>
    <n v="57"/>
    <n v="1"/>
    <n v="1082"/>
    <d v="2025-09-19T00:00:00"/>
    <s v="Telangana"/>
  </r>
  <r>
    <s v="ORD100435"/>
    <s v="PROD4066C"/>
    <x v="8"/>
    <x v="2"/>
    <s v="Women"/>
    <n v="10610"/>
    <n v="25"/>
    <n v="7958"/>
    <n v="3.4"/>
    <n v="88"/>
    <n v="1"/>
    <n v="7958"/>
    <d v="2025-03-10T00:00:00"/>
    <s v="Gujarat"/>
  </r>
  <r>
    <s v="ORD100436"/>
    <s v="PROD7866C"/>
    <x v="7"/>
    <x v="4"/>
    <s v="Women"/>
    <n v="2236"/>
    <n v="15"/>
    <n v="1901"/>
    <n v="3.6"/>
    <n v="133"/>
    <n v="5"/>
    <n v="9505"/>
    <d v="2025-12-03T00:00:00"/>
    <s v="Rajasthan"/>
  </r>
  <r>
    <s v="ORD100437"/>
    <s v="PROD2636C"/>
    <x v="8"/>
    <x v="4"/>
    <s v="Women"/>
    <n v="1431"/>
    <n v="10"/>
    <n v="1288"/>
    <n v="4.5999999999999996"/>
    <n v="143"/>
    <n v="1"/>
    <n v="1288"/>
    <d v="2024-01-10T00:00:00"/>
    <s v="Uttar Pradesh"/>
  </r>
  <r>
    <s v="ORD100438"/>
    <s v="PROD7906D"/>
    <x v="9"/>
    <x v="3"/>
    <s v="Women"/>
    <n v="2018"/>
    <n v="15"/>
    <n v="1715"/>
    <n v="4.3"/>
    <n v="233"/>
    <n v="1"/>
    <n v="1715"/>
    <d v="2024-04-11T00:00:00"/>
    <s v="Uttar Pradesh"/>
  </r>
  <r>
    <s v="ORD100439"/>
    <s v="PROD1983B"/>
    <x v="0"/>
    <x v="6"/>
    <s v="Kids"/>
    <n v="1893"/>
    <n v="20"/>
    <n v="1514"/>
    <n v="4.2"/>
    <n v="57"/>
    <n v="1"/>
    <n v="1514"/>
    <d v="2025-01-03T00:00:00"/>
    <s v="Chhattisgarh"/>
  </r>
  <r>
    <s v="ORD100440"/>
    <s v="PROD5222C"/>
    <x v="1"/>
    <x v="4"/>
    <s v="Women"/>
    <n v="2193"/>
    <n v="40"/>
    <n v="1316"/>
    <n v="3.8"/>
    <n v="140"/>
    <n v="1"/>
    <n v="1316"/>
    <d v="2025-08-12T00:00:00"/>
    <s v="Chhattisgarh"/>
  </r>
  <r>
    <s v="ORD100441"/>
    <s v="PROD3859C"/>
    <x v="7"/>
    <x v="3"/>
    <s v="Women"/>
    <n v="3963"/>
    <n v="30"/>
    <n v="2774"/>
    <n v="4.2"/>
    <n v="141"/>
    <n v="1"/>
    <n v="2774"/>
    <d v="2024-10-20T00:00:00"/>
    <s v="Andhra Pradesh"/>
  </r>
  <r>
    <s v="ORD100442"/>
    <s v="PROD3373B"/>
    <x v="7"/>
    <x v="4"/>
    <s v="Kids"/>
    <n v="2047"/>
    <n v="40"/>
    <n v="1228"/>
    <n v="4.7"/>
    <n v="20"/>
    <n v="1"/>
    <n v="1228"/>
    <d v="2024-12-17T00:00:00"/>
    <s v="Rajasthan"/>
  </r>
  <r>
    <s v="ORD100443"/>
    <s v="PROD6136C"/>
    <x v="0"/>
    <x v="2"/>
    <s v="Women"/>
    <n v="3854"/>
    <n v="40"/>
    <n v="2312"/>
    <n v="3.7"/>
    <n v="60"/>
    <n v="3"/>
    <n v="6936"/>
    <d v="2025-01-06T00:00:00"/>
    <s v="Jharkhand"/>
  </r>
  <r>
    <s v="ORD100444"/>
    <s v="PROD9535D"/>
    <x v="6"/>
    <x v="5"/>
    <s v="Women"/>
    <n v="1868"/>
    <n v="10"/>
    <n v="1681"/>
    <n v="4.0999999999999996"/>
    <n v="189"/>
    <n v="1"/>
    <n v="1681"/>
    <d v="2025-12-18T00:00:00"/>
    <s v="Karnataka"/>
  </r>
  <r>
    <s v="ORD100445"/>
    <s v="PROD4450B"/>
    <x v="6"/>
    <x v="1"/>
    <s v="Women"/>
    <n v="1312"/>
    <n v="50"/>
    <n v="656"/>
    <n v="5"/>
    <n v="115"/>
    <n v="1"/>
    <n v="656"/>
    <d v="2024-01-27T00:00:00"/>
    <s v="Haryana"/>
  </r>
  <r>
    <s v="ORD100446"/>
    <s v="PROD9584A"/>
    <x v="3"/>
    <x v="2"/>
    <s v="Women"/>
    <n v="1680"/>
    <n v="30"/>
    <n v="1176"/>
    <n v="4.5"/>
    <n v="264"/>
    <n v="1"/>
    <n v="1176"/>
    <d v="2024-09-10T00:00:00"/>
    <s v="Kerala"/>
  </r>
  <r>
    <s v="ORD100447"/>
    <s v="PROD8260B"/>
    <x v="9"/>
    <x v="5"/>
    <s v="Men"/>
    <n v="2065"/>
    <n v="30"/>
    <n v="1446"/>
    <n v="3.8"/>
    <n v="197"/>
    <n v="3"/>
    <n v="4338"/>
    <d v="2025-04-23T00:00:00"/>
    <s v="Chhattisgarh"/>
  </r>
  <r>
    <s v="ORD100448"/>
    <s v="PROD5463D"/>
    <x v="9"/>
    <x v="5"/>
    <s v="Kids"/>
    <n v="8616"/>
    <n v="25"/>
    <n v="6462"/>
    <n v="4.4000000000000004"/>
    <n v="107"/>
    <n v="1"/>
    <n v="6462"/>
    <d v="2024-12-21T00:00:00"/>
    <s v="Odisha"/>
  </r>
  <r>
    <s v="ORD100449"/>
    <s v="PROD9841B"/>
    <x v="3"/>
    <x v="6"/>
    <s v="Women"/>
    <n v="3786"/>
    <n v="20"/>
    <n v="3029"/>
    <n v="3.3"/>
    <n v="23"/>
    <n v="1"/>
    <n v="3029"/>
    <d v="2024-01-01T00:00:00"/>
    <s v="Assam"/>
  </r>
  <r>
    <s v="ORD100450"/>
    <s v="PROD3233C"/>
    <x v="0"/>
    <x v="6"/>
    <s v="Kids"/>
    <n v="1029"/>
    <n v="30"/>
    <n v="720"/>
    <n v="4.0999999999999996"/>
    <n v="61"/>
    <n v="4"/>
    <n v="2880"/>
    <d v="2025-05-03T00:00:00"/>
    <s v="Kerala"/>
  </r>
  <r>
    <s v="ORD100451"/>
    <s v="PROD1149D"/>
    <x v="0"/>
    <x v="0"/>
    <s v="Men"/>
    <n v="6576"/>
    <n v="20"/>
    <n v="5261"/>
    <n v="4.4000000000000004"/>
    <n v="143"/>
    <n v="3"/>
    <n v="15783"/>
    <d v="2025-03-23T00:00:00"/>
    <s v="Haryana"/>
  </r>
  <r>
    <s v="ORD100452"/>
    <s v="PROD5094B"/>
    <x v="6"/>
    <x v="4"/>
    <s v="Women"/>
    <n v="1467"/>
    <n v="10"/>
    <n v="1320"/>
    <n v="4.3"/>
    <n v="286"/>
    <n v="1"/>
    <n v="1320"/>
    <d v="2025-09-19T00:00:00"/>
    <s v="Telangana"/>
  </r>
  <r>
    <s v="ORD100453"/>
    <s v="PROD5664C"/>
    <x v="6"/>
    <x v="0"/>
    <s v="Men"/>
    <n v="2484"/>
    <n v="10"/>
    <n v="2236"/>
    <n v="4.4000000000000004"/>
    <n v="168"/>
    <n v="1"/>
    <n v="2236"/>
    <d v="2025-09-24T00:00:00"/>
    <s v="Andhra Pradesh"/>
  </r>
  <r>
    <s v="ORD100454"/>
    <s v="PROD5458D"/>
    <x v="8"/>
    <x v="3"/>
    <s v="Men"/>
    <n v="1695"/>
    <n v="0"/>
    <n v="1695"/>
    <n v="4.5"/>
    <n v="77"/>
    <n v="1"/>
    <n v="1695"/>
    <d v="2024-04-14T00:00:00"/>
    <s v="Kerala"/>
  </r>
  <r>
    <s v="ORD100455"/>
    <s v="PROD5410B"/>
    <x v="2"/>
    <x v="7"/>
    <s v="Men"/>
    <n v="1107"/>
    <n v="0"/>
    <n v="1107"/>
    <n v="4.3"/>
    <n v="113"/>
    <n v="1"/>
    <n v="1107"/>
    <d v="2024-11-15T00:00:00"/>
    <s v="Odisha"/>
  </r>
  <r>
    <s v="ORD100456"/>
    <s v="PROD7084D"/>
    <x v="1"/>
    <x v="3"/>
    <s v="Men"/>
    <n v="5094"/>
    <n v="30"/>
    <n v="3566"/>
    <n v="4.3"/>
    <n v="38"/>
    <n v="1"/>
    <n v="3566"/>
    <d v="2025-02-05T00:00:00"/>
    <s v="Karnataka"/>
  </r>
  <r>
    <s v="ORD100457"/>
    <s v="PROD9899D"/>
    <x v="9"/>
    <x v="0"/>
    <s v="Women"/>
    <n v="4115"/>
    <n v="40"/>
    <n v="2469"/>
    <n v="4.2"/>
    <n v="132"/>
    <n v="5"/>
    <n v="12345"/>
    <d v="2024-09-11T00:00:00"/>
    <s v="Haryana"/>
  </r>
  <r>
    <s v="ORD100458"/>
    <s v="PROD8257B"/>
    <x v="1"/>
    <x v="0"/>
    <s v="Women"/>
    <n v="2110"/>
    <n v="25"/>
    <n v="1582"/>
    <n v="3.6"/>
    <n v="400"/>
    <n v="1"/>
    <n v="1582"/>
    <d v="2025-11-28T00:00:00"/>
    <s v="Kerala"/>
  </r>
  <r>
    <s v="ORD100459"/>
    <s v="PROD6293B"/>
    <x v="1"/>
    <x v="1"/>
    <s v="Women"/>
    <n v="5678"/>
    <n v="25"/>
    <n v="4258"/>
    <n v="4.5999999999999996"/>
    <n v="543"/>
    <n v="1"/>
    <n v="4258"/>
    <d v="2024-02-23T00:00:00"/>
    <s v="Gujarat"/>
  </r>
  <r>
    <s v="ORD100460"/>
    <s v="PROD2850B"/>
    <x v="6"/>
    <x v="3"/>
    <s v="Men"/>
    <n v="1475"/>
    <n v="30"/>
    <n v="1032"/>
    <n v="4.0999999999999996"/>
    <n v="334"/>
    <n v="1"/>
    <n v="1032"/>
    <d v="2024-09-05T00:00:00"/>
    <s v="Maharashtra"/>
  </r>
  <r>
    <s v="ORD100461"/>
    <s v="PROD1688D"/>
    <x v="5"/>
    <x v="5"/>
    <s v="Unisex"/>
    <n v="2956"/>
    <n v="15"/>
    <n v="2513"/>
    <n v="4.4000000000000004"/>
    <n v="310"/>
    <n v="1"/>
    <n v="2513"/>
    <d v="2025-09-25T00:00:00"/>
    <s v="Madhya Pradesh"/>
  </r>
  <r>
    <s v="ORD100462"/>
    <s v="PROD1983A"/>
    <x v="7"/>
    <x v="5"/>
    <s v="Men"/>
    <n v="3551"/>
    <n v="20"/>
    <n v="2841"/>
    <n v="4.5999999999999996"/>
    <n v="25"/>
    <n v="5"/>
    <n v="14205"/>
    <d v="2025-10-22T00:00:00"/>
    <s v="Punjab"/>
  </r>
  <r>
    <s v="ORD100463"/>
    <s v="PROD8187B"/>
    <x v="1"/>
    <x v="4"/>
    <s v="Women"/>
    <n v="1129"/>
    <n v="15"/>
    <n v="960"/>
    <n v="3.8"/>
    <n v="138"/>
    <n v="1"/>
    <n v="960"/>
    <d v="2025-03-24T00:00:00"/>
    <s v="Chhattisgarh"/>
  </r>
  <r>
    <s v="ORD100464"/>
    <s v="PROD5828D"/>
    <x v="8"/>
    <x v="5"/>
    <s v="Unisex"/>
    <n v="8151"/>
    <n v="30"/>
    <n v="5706"/>
    <n v="3.9"/>
    <n v="29"/>
    <n v="3"/>
    <n v="17118"/>
    <d v="2025-09-05T00:00:00"/>
    <s v="Chhattisgarh"/>
  </r>
  <r>
    <s v="ORD100465"/>
    <s v="PROD3627A"/>
    <x v="4"/>
    <x v="5"/>
    <s v="Kids"/>
    <n v="7600"/>
    <n v="40"/>
    <n v="4560"/>
    <n v="3.9"/>
    <n v="212"/>
    <n v="1"/>
    <n v="4560"/>
    <d v="2024-01-01T00:00:00"/>
    <s v="Assam"/>
  </r>
  <r>
    <s v="ORD100466"/>
    <s v="PROD7210B"/>
    <x v="1"/>
    <x v="3"/>
    <s v="Men"/>
    <n v="2523"/>
    <n v="30"/>
    <n v="1766"/>
    <n v="4.7"/>
    <n v="52"/>
    <n v="4"/>
    <n v="7064"/>
    <d v="2025-01-31T00:00:00"/>
    <s v="Gujarat"/>
  </r>
  <r>
    <s v="ORD100467"/>
    <s v="PROD9586D"/>
    <x v="4"/>
    <x v="5"/>
    <s v="Unisex"/>
    <n v="8130"/>
    <n v="20"/>
    <n v="6504"/>
    <n v="3.7"/>
    <n v="76"/>
    <n v="1"/>
    <n v="6504"/>
    <d v="2025-06-19T00:00:00"/>
    <s v="Karnataka"/>
  </r>
  <r>
    <s v="ORD100468"/>
    <s v="PROD1717B"/>
    <x v="9"/>
    <x v="7"/>
    <s v="Men"/>
    <n v="928"/>
    <n v="20"/>
    <n v="742"/>
    <n v="4.8"/>
    <n v="63"/>
    <n v="1"/>
    <n v="742"/>
    <d v="2025-10-19T00:00:00"/>
    <s v="Haryana"/>
  </r>
  <r>
    <s v="ORD100469"/>
    <s v="PROD9026C"/>
    <x v="1"/>
    <x v="3"/>
    <s v="Men"/>
    <n v="3925"/>
    <n v="30"/>
    <n v="2748"/>
    <n v="4.2"/>
    <n v="147"/>
    <n v="4"/>
    <n v="10992"/>
    <d v="2024-08-01T00:00:00"/>
    <s v="Odisha"/>
  </r>
  <r>
    <s v="ORD100470"/>
    <s v="PROD2310D"/>
    <x v="1"/>
    <x v="3"/>
    <s v="Women"/>
    <n v="4988"/>
    <n v="20"/>
    <n v="3990"/>
    <n v="4.2"/>
    <n v="84"/>
    <n v="1"/>
    <n v="3990"/>
    <d v="2025-09-23T00:00:00"/>
    <s v="Telangana"/>
  </r>
  <r>
    <s v="ORD100471"/>
    <s v="PROD9667A"/>
    <x v="3"/>
    <x v="2"/>
    <s v="Women"/>
    <n v="8728"/>
    <n v="15"/>
    <n v="7419"/>
    <n v="4.5"/>
    <n v="36"/>
    <n v="1"/>
    <n v="7419"/>
    <d v="2024-08-24T00:00:00"/>
    <s v="Chhattisgarh"/>
  </r>
  <r>
    <s v="ORD100472"/>
    <s v="PROD7313B"/>
    <x v="8"/>
    <x v="0"/>
    <s v="Men"/>
    <n v="6676"/>
    <n v="30"/>
    <n v="4673"/>
    <n v="4.0999999999999996"/>
    <n v="445"/>
    <n v="2"/>
    <n v="9346"/>
    <d v="2025-10-15T00:00:00"/>
    <s v="Jharkhand"/>
  </r>
  <r>
    <s v="ORD100473"/>
    <s v="PROD6864D"/>
    <x v="6"/>
    <x v="1"/>
    <s v="Women"/>
    <n v="2267"/>
    <n v="25"/>
    <n v="1700"/>
    <n v="4.5999999999999996"/>
    <n v="272"/>
    <n v="1"/>
    <n v="1700"/>
    <d v="2024-06-10T00:00:00"/>
    <s v="Chhattisgarh"/>
  </r>
  <r>
    <s v="ORD100474"/>
    <s v="PROD8258C"/>
    <x v="7"/>
    <x v="3"/>
    <s v="Women"/>
    <n v="2478"/>
    <n v="30"/>
    <n v="1735"/>
    <n v="3.8"/>
    <n v="125"/>
    <n v="2"/>
    <n v="3470"/>
    <d v="2024-11-27T00:00:00"/>
    <s v="Uttarakhand"/>
  </r>
  <r>
    <s v="ORD100475"/>
    <s v="PROD4943B"/>
    <x v="6"/>
    <x v="2"/>
    <s v="Women"/>
    <n v="8867"/>
    <n v="20"/>
    <n v="7094"/>
    <n v="4.8"/>
    <n v="173"/>
    <n v="1"/>
    <n v="7094"/>
    <d v="2024-02-05T00:00:00"/>
    <s v="Kerala"/>
  </r>
  <r>
    <s v="ORD100476"/>
    <s v="PROD1267B"/>
    <x v="0"/>
    <x v="7"/>
    <s v="Women"/>
    <n v="1677"/>
    <n v="15"/>
    <n v="1425"/>
    <n v="3.9"/>
    <n v="102"/>
    <n v="1"/>
    <n v="1425"/>
    <d v="2025-12-07T00:00:00"/>
    <s v="Telangana"/>
  </r>
  <r>
    <s v="ORD100477"/>
    <s v="PROD9376B"/>
    <x v="3"/>
    <x v="7"/>
    <s v="Women"/>
    <n v="1946"/>
    <n v="15"/>
    <n v="1654"/>
    <n v="4.8"/>
    <n v="216"/>
    <n v="1"/>
    <n v="1654"/>
    <d v="2025-08-19T00:00:00"/>
    <s v="Rajasthan"/>
  </r>
  <r>
    <s v="ORD100478"/>
    <s v="PROD4817C"/>
    <x v="0"/>
    <x v="1"/>
    <s v="Women"/>
    <n v="3085"/>
    <n v="30"/>
    <n v="2160"/>
    <n v="3.9"/>
    <n v="111"/>
    <n v="1"/>
    <n v="2160"/>
    <d v="2025-05-09T00:00:00"/>
    <s v="Uttar Pradesh"/>
  </r>
  <r>
    <s v="ORD100479"/>
    <s v="PROD8999A"/>
    <x v="5"/>
    <x v="2"/>
    <s v="Women"/>
    <n v="6976"/>
    <n v="40"/>
    <n v="4186"/>
    <n v="4"/>
    <n v="74"/>
    <n v="1"/>
    <n v="4186"/>
    <d v="2024-02-27T00:00:00"/>
    <s v="Madhya Pradesh"/>
  </r>
  <r>
    <s v="ORD100480"/>
    <s v="PROD6700D"/>
    <x v="6"/>
    <x v="1"/>
    <s v="Women"/>
    <n v="883"/>
    <n v="25"/>
    <n v="662"/>
    <n v="3.6"/>
    <n v="46"/>
    <n v="1"/>
    <n v="662"/>
    <d v="2024-11-08T00:00:00"/>
    <s v="Assam"/>
  </r>
  <r>
    <s v="ORD100481"/>
    <s v="PROD1674C"/>
    <x v="4"/>
    <x v="5"/>
    <s v="Unisex"/>
    <n v="11665"/>
    <n v="30"/>
    <n v="8165"/>
    <n v="3.7"/>
    <n v="11"/>
    <n v="1"/>
    <n v="8165"/>
    <d v="2025-02-06T00:00:00"/>
    <s v="Andhra Pradesh"/>
  </r>
  <r>
    <s v="ORD100482"/>
    <s v="PROD9269A"/>
    <x v="8"/>
    <x v="4"/>
    <s v="Women"/>
    <n v="2406"/>
    <n v="10"/>
    <n v="2165"/>
    <n v="4.0999999999999996"/>
    <n v="93"/>
    <n v="1"/>
    <n v="2165"/>
    <d v="2025-08-08T00:00:00"/>
    <s v="Delhi"/>
  </r>
  <r>
    <s v="ORD100483"/>
    <s v="PROD9980D"/>
    <x v="0"/>
    <x v="1"/>
    <s v="Women"/>
    <n v="5880"/>
    <n v="20"/>
    <n v="4704"/>
    <n v="4.2"/>
    <n v="214"/>
    <n v="1"/>
    <n v="4704"/>
    <d v="2024-05-18T00:00:00"/>
    <s v="Odisha"/>
  </r>
  <r>
    <s v="ORD100484"/>
    <s v="PROD4245D"/>
    <x v="6"/>
    <x v="0"/>
    <s v="Men"/>
    <n v="2975"/>
    <n v="10"/>
    <n v="2678"/>
    <n v="4.5999999999999996"/>
    <n v="483"/>
    <n v="1"/>
    <n v="2678"/>
    <d v="2025-12-02T00:00:00"/>
    <s v="Jharkhand"/>
  </r>
  <r>
    <s v="ORD100485"/>
    <s v="PROD2467A"/>
    <x v="6"/>
    <x v="4"/>
    <s v="Women"/>
    <n v="1816"/>
    <n v="15"/>
    <n v="1544"/>
    <n v="4"/>
    <n v="116"/>
    <n v="1"/>
    <n v="1544"/>
    <d v="2024-01-25T00:00:00"/>
    <s v="Kerala"/>
  </r>
  <r>
    <s v="ORD100486"/>
    <s v="PROD3773C"/>
    <x v="5"/>
    <x v="6"/>
    <s v="Women"/>
    <n v="1984"/>
    <n v="20"/>
    <n v="1587"/>
    <n v="3.5"/>
    <n v="723"/>
    <n v="1"/>
    <n v="1587"/>
    <d v="2025-01-17T00:00:00"/>
    <s v="West Bengal"/>
  </r>
  <r>
    <s v="ORD100487"/>
    <s v="PROD2405A"/>
    <x v="1"/>
    <x v="0"/>
    <s v="Men"/>
    <n v="4015"/>
    <n v="0"/>
    <n v="4015"/>
    <n v="4.3"/>
    <n v="83"/>
    <n v="2"/>
    <n v="8030"/>
    <d v="2024-11-08T00:00:00"/>
    <s v="Andhra Pradesh"/>
  </r>
  <r>
    <s v="ORD100488"/>
    <s v="PROD8719A"/>
    <x v="7"/>
    <x v="0"/>
    <s v="Men"/>
    <n v="2659"/>
    <n v="25"/>
    <n v="1994"/>
    <n v="4.2"/>
    <n v="188"/>
    <n v="1"/>
    <n v="1994"/>
    <d v="2025-05-09T00:00:00"/>
    <s v="Uttarakhand"/>
  </r>
  <r>
    <s v="ORD100489"/>
    <s v="PROD3315A"/>
    <x v="6"/>
    <x v="7"/>
    <s v="Women"/>
    <n v="1187"/>
    <n v="10"/>
    <n v="1068"/>
    <n v="4.3"/>
    <n v="119"/>
    <n v="2"/>
    <n v="2136"/>
    <d v="2025-09-24T00:00:00"/>
    <s v="Telangana"/>
  </r>
  <r>
    <s v="ORD100490"/>
    <s v="PROD1869D"/>
    <x v="1"/>
    <x v="1"/>
    <s v="Women"/>
    <n v="3614"/>
    <n v="30"/>
    <n v="2530"/>
    <n v="3.8"/>
    <n v="79"/>
    <n v="1"/>
    <n v="2530"/>
    <d v="2024-04-20T00:00:00"/>
    <s v="Maharashtra"/>
  </r>
  <r>
    <s v="ORD100491"/>
    <s v="PROD5792D"/>
    <x v="8"/>
    <x v="4"/>
    <s v="Kids"/>
    <n v="956"/>
    <n v="50"/>
    <n v="478"/>
    <n v="3.8"/>
    <n v="61"/>
    <n v="3"/>
    <n v="1434"/>
    <d v="2025-06-28T00:00:00"/>
    <s v="Karnataka"/>
  </r>
  <r>
    <s v="ORD100492"/>
    <s v="PROD4054B"/>
    <x v="4"/>
    <x v="6"/>
    <s v="Kids"/>
    <n v="7951"/>
    <n v="0"/>
    <n v="7951"/>
    <n v="3.8"/>
    <n v="23"/>
    <n v="3"/>
    <n v="23853"/>
    <d v="2024-11-08T00:00:00"/>
    <s v="Madhya Pradesh"/>
  </r>
  <r>
    <s v="ORD100493"/>
    <s v="PROD9027D"/>
    <x v="9"/>
    <x v="7"/>
    <s v="Women"/>
    <n v="1931"/>
    <n v="20"/>
    <n v="1545"/>
    <n v="4.7"/>
    <n v="540"/>
    <n v="1"/>
    <n v="1545"/>
    <d v="2025-05-28T00:00:00"/>
    <s v="Telangana"/>
  </r>
  <r>
    <s v="ORD100494"/>
    <s v="PROD2015C"/>
    <x v="6"/>
    <x v="7"/>
    <s v="Unisex"/>
    <n v="1637"/>
    <n v="15"/>
    <n v="1391"/>
    <n v="4.8"/>
    <n v="199"/>
    <n v="3"/>
    <n v="4173"/>
    <d v="2025-11-03T00:00:00"/>
    <s v="West Bengal"/>
  </r>
  <r>
    <s v="ORD100495"/>
    <s v="PROD2438D"/>
    <x v="4"/>
    <x v="0"/>
    <s v="Women"/>
    <n v="3550"/>
    <n v="25"/>
    <n v="2662"/>
    <n v="3.8"/>
    <n v="52"/>
    <n v="5"/>
    <n v="13310"/>
    <d v="2025-09-11T00:00:00"/>
    <s v="Madhya Pradesh"/>
  </r>
  <r>
    <s v="ORD100496"/>
    <s v="PROD8359B"/>
    <x v="8"/>
    <x v="5"/>
    <s v="Women"/>
    <n v="4502"/>
    <n v="20"/>
    <n v="3602"/>
    <n v="3.8"/>
    <n v="83"/>
    <n v="3"/>
    <n v="10806"/>
    <d v="2024-05-18T00:00:00"/>
    <s v="Bihar"/>
  </r>
  <r>
    <s v="ORD100497"/>
    <s v="PROD3378B"/>
    <x v="7"/>
    <x v="1"/>
    <s v="Men"/>
    <n v="2298"/>
    <n v="20"/>
    <n v="1838"/>
    <n v="4.4000000000000004"/>
    <n v="124"/>
    <n v="2"/>
    <n v="3676"/>
    <d v="2024-11-22T00:00:00"/>
    <s v="Bihar"/>
  </r>
  <r>
    <s v="ORD100498"/>
    <s v="PROD7737C"/>
    <x v="2"/>
    <x v="2"/>
    <s v="Men"/>
    <n v="1864"/>
    <n v="10"/>
    <n v="1678"/>
    <n v="4.9000000000000004"/>
    <n v="15"/>
    <n v="2"/>
    <n v="3356"/>
    <d v="2025-09-18T00:00:00"/>
    <s v="Uttarakhand"/>
  </r>
  <r>
    <s v="ORD100499"/>
    <s v="PROD5372B"/>
    <x v="5"/>
    <x v="0"/>
    <s v="Men"/>
    <n v="1203"/>
    <n v="20"/>
    <n v="962"/>
    <n v="5"/>
    <n v="358"/>
    <n v="2"/>
    <n v="1924"/>
    <d v="2024-05-17T00:00:00"/>
    <s v="Assam"/>
  </r>
  <r>
    <s v="ORD100500"/>
    <s v="PROD8680C"/>
    <x v="9"/>
    <x v="4"/>
    <s v="Women"/>
    <n v="2330"/>
    <n v="10"/>
    <n v="2097"/>
    <n v="3.8"/>
    <n v="341"/>
    <n v="1"/>
    <n v="2097"/>
    <d v="2025-02-22T00:00:00"/>
    <s v="Maharashtra"/>
  </r>
  <r>
    <s v="ORD100501"/>
    <s v="PROD5421D"/>
    <x v="8"/>
    <x v="0"/>
    <s v="Men"/>
    <n v="1837"/>
    <n v="15"/>
    <n v="1561"/>
    <n v="3.9"/>
    <n v="495"/>
    <n v="3"/>
    <n v="4683"/>
    <d v="2025-05-16T00:00:00"/>
    <s v="Madhya Pradesh"/>
  </r>
  <r>
    <s v="ORD100502"/>
    <s v="PROD8496B"/>
    <x v="6"/>
    <x v="4"/>
    <s v="Women"/>
    <n v="1948"/>
    <n v="30"/>
    <n v="1364"/>
    <n v="4.2"/>
    <n v="184"/>
    <n v="1"/>
    <n v="1364"/>
    <d v="2025-08-08T00:00:00"/>
    <s v="Uttarakhand"/>
  </r>
  <r>
    <s v="ORD100503"/>
    <s v="PROD9784A"/>
    <x v="4"/>
    <x v="1"/>
    <s v="Women"/>
    <n v="5438"/>
    <n v="40"/>
    <n v="3263"/>
    <n v="4.3"/>
    <n v="122"/>
    <n v="3"/>
    <n v="9789"/>
    <d v="2024-09-08T00:00:00"/>
    <s v="Assam"/>
  </r>
  <r>
    <s v="ORD100504"/>
    <s v="PROD9812D"/>
    <x v="1"/>
    <x v="4"/>
    <s v="Kids"/>
    <n v="709"/>
    <n v="15"/>
    <n v="603"/>
    <n v="4"/>
    <n v="97"/>
    <n v="1"/>
    <n v="603"/>
    <d v="2024-11-07T00:00:00"/>
    <s v="Kerala"/>
  </r>
  <r>
    <s v="ORD100505"/>
    <s v="PROD8558B"/>
    <x v="6"/>
    <x v="2"/>
    <s v="Women"/>
    <n v="6642"/>
    <n v="25"/>
    <n v="4982"/>
    <n v="3.7"/>
    <n v="54"/>
    <n v="1"/>
    <n v="4982"/>
    <d v="2025-10-23T00:00:00"/>
    <s v="Andhra Pradesh"/>
  </r>
  <r>
    <s v="ORD100506"/>
    <s v="PROD2481A"/>
    <x v="9"/>
    <x v="5"/>
    <s v="Kids"/>
    <n v="8265"/>
    <n v="20"/>
    <n v="6612"/>
    <n v="4.0999999999999996"/>
    <n v="13"/>
    <n v="1"/>
    <n v="6612"/>
    <d v="2025-08-27T00:00:00"/>
    <s v="Gujarat"/>
  </r>
  <r>
    <s v="ORD100507"/>
    <s v="PROD8449A"/>
    <x v="0"/>
    <x v="3"/>
    <s v="Men"/>
    <n v="4478"/>
    <n v="30"/>
    <n v="3135"/>
    <n v="5"/>
    <n v="42"/>
    <n v="1"/>
    <n v="3135"/>
    <d v="2025-04-05T00:00:00"/>
    <s v="Punjab"/>
  </r>
  <r>
    <s v="ORD100508"/>
    <s v="PROD2397D"/>
    <x v="4"/>
    <x v="5"/>
    <s v="Kids"/>
    <n v="9270"/>
    <n v="0"/>
    <n v="9270"/>
    <n v="3.8"/>
    <n v="295"/>
    <n v="3"/>
    <n v="27810"/>
    <d v="2025-08-02T00:00:00"/>
    <s v="West Bengal"/>
  </r>
  <r>
    <s v="ORD100509"/>
    <s v="PROD3656B"/>
    <x v="9"/>
    <x v="7"/>
    <s v="Women"/>
    <n v="1751"/>
    <n v="20"/>
    <n v="1401"/>
    <n v="4.2"/>
    <n v="151"/>
    <n v="4"/>
    <n v="5604"/>
    <d v="2024-10-22T00:00:00"/>
    <s v="Uttar Pradesh"/>
  </r>
  <r>
    <s v="ORD100510"/>
    <s v="PROD2926B"/>
    <x v="8"/>
    <x v="7"/>
    <s v="Unisex"/>
    <n v="1831"/>
    <n v="0"/>
    <n v="1831"/>
    <n v="5"/>
    <n v="292"/>
    <n v="3"/>
    <n v="5493"/>
    <d v="2025-07-10T00:00:00"/>
    <s v="Maharashtra"/>
  </r>
  <r>
    <s v="ORD100511"/>
    <s v="PROD9084B"/>
    <x v="8"/>
    <x v="6"/>
    <s v="Women"/>
    <n v="4978"/>
    <n v="20"/>
    <n v="3982"/>
    <n v="3.8"/>
    <n v="102"/>
    <n v="1"/>
    <n v="3982"/>
    <d v="2024-09-07T00:00:00"/>
    <s v="Chhattisgarh"/>
  </r>
  <r>
    <s v="ORD100512"/>
    <s v="PROD5556B"/>
    <x v="1"/>
    <x v="5"/>
    <s v="Women"/>
    <n v="2870"/>
    <n v="30"/>
    <n v="2009"/>
    <n v="4.4000000000000004"/>
    <n v="48"/>
    <n v="1"/>
    <n v="2009"/>
    <d v="2024-02-03T00:00:00"/>
    <s v="Jharkhand"/>
  </r>
  <r>
    <s v="ORD100513"/>
    <s v="PROD5889C"/>
    <x v="3"/>
    <x v="7"/>
    <s v="Men"/>
    <n v="2197"/>
    <n v="70"/>
    <n v="659"/>
    <n v="5"/>
    <n v="326"/>
    <n v="1"/>
    <n v="659"/>
    <d v="2025-09-17T00:00:00"/>
    <s v="Uttarakhand"/>
  </r>
  <r>
    <s v="ORD100514"/>
    <s v="PROD3906D"/>
    <x v="5"/>
    <x v="3"/>
    <s v="Men"/>
    <n v="1171"/>
    <n v="30"/>
    <n v="820"/>
    <n v="4.4000000000000004"/>
    <n v="305"/>
    <n v="1"/>
    <n v="820"/>
    <d v="2025-01-23T00:00:00"/>
    <s v="Karnataka"/>
  </r>
  <r>
    <s v="ORD100515"/>
    <s v="PROD8001A"/>
    <x v="0"/>
    <x v="6"/>
    <s v="Women"/>
    <n v="2146"/>
    <n v="30"/>
    <n v="1502"/>
    <n v="4.7"/>
    <n v="319"/>
    <n v="1"/>
    <n v="1502"/>
    <d v="2025-02-27T00:00:00"/>
    <s v="Assam"/>
  </r>
  <r>
    <s v="ORD100516"/>
    <s v="PROD4438B"/>
    <x v="5"/>
    <x v="7"/>
    <s v="Men"/>
    <n v="2830"/>
    <n v="30"/>
    <n v="1981"/>
    <n v="4.5"/>
    <n v="219"/>
    <n v="1"/>
    <n v="1981"/>
    <d v="2024-03-30T00:00:00"/>
    <s v="Odisha"/>
  </r>
  <r>
    <s v="ORD100517"/>
    <s v="PROD5705D"/>
    <x v="5"/>
    <x v="3"/>
    <s v="Women"/>
    <n v="2942"/>
    <n v="25"/>
    <n v="2206"/>
    <n v="4.4000000000000004"/>
    <n v="209"/>
    <n v="1"/>
    <n v="2206"/>
    <d v="2024-05-12T00:00:00"/>
    <s v="Uttarakhand"/>
  </r>
  <r>
    <s v="ORD100518"/>
    <s v="PROD9132D"/>
    <x v="2"/>
    <x v="5"/>
    <s v="Women"/>
    <n v="4661"/>
    <n v="0"/>
    <n v="4661"/>
    <n v="4.8"/>
    <n v="26"/>
    <n v="1"/>
    <n v="4661"/>
    <d v="2024-04-30T00:00:00"/>
    <s v="Gujarat"/>
  </r>
  <r>
    <s v="ORD100519"/>
    <s v="PROD7793D"/>
    <x v="1"/>
    <x v="3"/>
    <s v="Women"/>
    <n v="3702"/>
    <n v="40"/>
    <n v="2221"/>
    <n v="4.4000000000000004"/>
    <n v="332"/>
    <n v="1"/>
    <n v="2221"/>
    <d v="2024-07-25T00:00:00"/>
    <s v="Kerala"/>
  </r>
  <r>
    <s v="ORD100520"/>
    <s v="PROD5168A"/>
    <x v="0"/>
    <x v="2"/>
    <s v="Women"/>
    <n v="8727"/>
    <n v="0"/>
    <n v="8727"/>
    <n v="4"/>
    <n v="104"/>
    <n v="1"/>
    <n v="8727"/>
    <d v="2025-02-09T00:00:00"/>
    <s v="Jharkhand"/>
  </r>
  <r>
    <s v="ORD100521"/>
    <s v="PROD1477B"/>
    <x v="8"/>
    <x v="3"/>
    <s v="Women"/>
    <n v="4252"/>
    <n v="20"/>
    <n v="3402"/>
    <n v="4.2"/>
    <n v="234"/>
    <n v="2"/>
    <n v="6804"/>
    <d v="2025-10-23T00:00:00"/>
    <s v="West Bengal"/>
  </r>
  <r>
    <s v="ORD100522"/>
    <s v="PROD8888B"/>
    <x v="2"/>
    <x v="3"/>
    <s v="Women"/>
    <n v="3831"/>
    <n v="10"/>
    <n v="3448"/>
    <n v="4.3"/>
    <n v="300"/>
    <n v="1"/>
    <n v="3448"/>
    <d v="2025-11-25T00:00:00"/>
    <s v="Madhya Pradesh"/>
  </r>
  <r>
    <s v="ORD100523"/>
    <s v="PROD9779A"/>
    <x v="8"/>
    <x v="3"/>
    <s v="Women"/>
    <n v="1273"/>
    <n v="60"/>
    <n v="509"/>
    <n v="3.9"/>
    <n v="123"/>
    <n v="2"/>
    <n v="1018"/>
    <d v="2024-12-13T00:00:00"/>
    <s v="Haryana"/>
  </r>
  <r>
    <s v="ORD100524"/>
    <s v="PROD9753B"/>
    <x v="5"/>
    <x v="4"/>
    <s v="Women"/>
    <n v="868"/>
    <n v="40"/>
    <n v="521"/>
    <n v="4.2"/>
    <n v="197"/>
    <n v="1"/>
    <n v="521"/>
    <d v="2024-11-18T00:00:00"/>
    <s v="Delhi"/>
  </r>
  <r>
    <s v="ORD100525"/>
    <s v="PROD5448D"/>
    <x v="3"/>
    <x v="6"/>
    <s v="Women"/>
    <n v="3834"/>
    <n v="20"/>
    <n v="3067"/>
    <n v="4.0999999999999996"/>
    <n v="64"/>
    <n v="1"/>
    <n v="3067"/>
    <d v="2024-11-05T00:00:00"/>
    <s v="Uttar Pradesh"/>
  </r>
  <r>
    <s v="ORD100526"/>
    <s v="PROD2838C"/>
    <x v="1"/>
    <x v="0"/>
    <s v="Men"/>
    <n v="5550"/>
    <n v="25"/>
    <n v="4162"/>
    <n v="4.4000000000000004"/>
    <n v="257"/>
    <n v="3"/>
    <n v="12486"/>
    <d v="2024-06-06T00:00:00"/>
    <s v="Gujarat"/>
  </r>
  <r>
    <s v="ORD100527"/>
    <s v="PROD6572D"/>
    <x v="4"/>
    <x v="2"/>
    <s v="Women"/>
    <n v="2595"/>
    <n v="30"/>
    <n v="1816"/>
    <n v="5"/>
    <n v="22"/>
    <n v="2"/>
    <n v="3632"/>
    <d v="2025-06-12T00:00:00"/>
    <s v="West Bengal"/>
  </r>
  <r>
    <s v="ORD100528"/>
    <s v="PROD4361A"/>
    <x v="2"/>
    <x v="4"/>
    <s v="Men"/>
    <n v="406"/>
    <n v="20"/>
    <n v="325"/>
    <n v="4.2"/>
    <n v="496"/>
    <n v="1"/>
    <n v="325"/>
    <d v="2025-08-31T00:00:00"/>
    <s v="Karnataka"/>
  </r>
  <r>
    <s v="ORD100529"/>
    <s v="PROD6460D"/>
    <x v="1"/>
    <x v="1"/>
    <s v="Women"/>
    <n v="1168"/>
    <n v="25"/>
    <n v="876"/>
    <n v="4.9000000000000004"/>
    <n v="81"/>
    <n v="1"/>
    <n v="876"/>
    <d v="2024-08-02T00:00:00"/>
    <s v="Madhya Pradesh"/>
  </r>
  <r>
    <s v="ORD100530"/>
    <s v="PROD4285B"/>
    <x v="0"/>
    <x v="2"/>
    <s v="Women"/>
    <n v="8784"/>
    <n v="20"/>
    <n v="7027"/>
    <n v="4.4000000000000004"/>
    <n v="23"/>
    <n v="1"/>
    <n v="7027"/>
    <d v="2024-06-10T00:00:00"/>
    <s v="Telangana"/>
  </r>
  <r>
    <s v="ORD100531"/>
    <s v="PROD2875A"/>
    <x v="5"/>
    <x v="1"/>
    <s v="Women"/>
    <n v="3659"/>
    <n v="25"/>
    <n v="2744"/>
    <n v="4.2"/>
    <n v="432"/>
    <n v="1"/>
    <n v="2744"/>
    <d v="2025-12-22T00:00:00"/>
    <s v="Kerala"/>
  </r>
  <r>
    <s v="ORD100532"/>
    <s v="PROD5011B"/>
    <x v="3"/>
    <x v="2"/>
    <s v="Women"/>
    <n v="5418"/>
    <n v="20"/>
    <n v="4334"/>
    <n v="3.9"/>
    <n v="61"/>
    <n v="1"/>
    <n v="4334"/>
    <d v="2025-11-22T00:00:00"/>
    <s v="Delhi"/>
  </r>
  <r>
    <s v="ORD100533"/>
    <s v="PROD2735D"/>
    <x v="1"/>
    <x v="1"/>
    <s v="Women"/>
    <n v="4800"/>
    <n v="15"/>
    <n v="4080"/>
    <n v="4.2"/>
    <n v="222"/>
    <n v="3"/>
    <n v="12240"/>
    <d v="2025-10-06T00:00:00"/>
    <s v="Andhra Pradesh"/>
  </r>
  <r>
    <s v="ORD100534"/>
    <s v="PROD6826C"/>
    <x v="7"/>
    <x v="0"/>
    <s v="Men"/>
    <n v="4804"/>
    <n v="25"/>
    <n v="3603"/>
    <n v="4.2"/>
    <n v="68"/>
    <n v="2"/>
    <n v="7206"/>
    <d v="2025-12-16T00:00:00"/>
    <s v="Andhra Pradesh"/>
  </r>
  <r>
    <s v="ORD100535"/>
    <s v="PROD2593D"/>
    <x v="0"/>
    <x v="6"/>
    <s v="Women"/>
    <n v="3225"/>
    <n v="50"/>
    <n v="1612"/>
    <n v="3.7"/>
    <n v="154"/>
    <n v="3"/>
    <n v="4836"/>
    <d v="2025-09-23T00:00:00"/>
    <s v="Telangana"/>
  </r>
  <r>
    <s v="ORD100536"/>
    <s v="PROD6954D"/>
    <x v="9"/>
    <x v="3"/>
    <s v="Women"/>
    <n v="2646"/>
    <n v="20"/>
    <n v="2117"/>
    <n v="3.8"/>
    <n v="216"/>
    <n v="1"/>
    <n v="2117"/>
    <d v="2024-12-25T00:00:00"/>
    <s v="Odisha"/>
  </r>
  <r>
    <s v="ORD100537"/>
    <s v="PROD8556B"/>
    <x v="0"/>
    <x v="3"/>
    <s v="Men"/>
    <n v="3444"/>
    <n v="10"/>
    <n v="3100"/>
    <n v="4.3"/>
    <n v="48"/>
    <n v="2"/>
    <n v="6200"/>
    <d v="2024-11-29T00:00:00"/>
    <s v="Chhattisgarh"/>
  </r>
  <r>
    <s v="ORD100538"/>
    <s v="PROD2162C"/>
    <x v="4"/>
    <x v="6"/>
    <s v="Women"/>
    <n v="6752"/>
    <n v="20"/>
    <n v="5402"/>
    <n v="4.9000000000000004"/>
    <n v="211"/>
    <n v="1"/>
    <n v="5402"/>
    <d v="2024-06-11T00:00:00"/>
    <s v="Odisha"/>
  </r>
  <r>
    <s v="ORD100539"/>
    <s v="PROD7288A"/>
    <x v="7"/>
    <x v="0"/>
    <s v="Women"/>
    <n v="4556"/>
    <n v="25"/>
    <n v="3417"/>
    <n v="4.0999999999999996"/>
    <n v="109"/>
    <n v="1"/>
    <n v="3417"/>
    <d v="2024-08-29T00:00:00"/>
    <s v="Uttar Pradesh"/>
  </r>
  <r>
    <s v="ORD100540"/>
    <s v="PROD2276D"/>
    <x v="3"/>
    <x v="6"/>
    <s v="Women"/>
    <n v="5337"/>
    <n v="10"/>
    <n v="4803"/>
    <n v="3.4"/>
    <n v="54"/>
    <n v="1"/>
    <n v="4803"/>
    <d v="2025-02-19T00:00:00"/>
    <s v="Karnataka"/>
  </r>
  <r>
    <s v="ORD100541"/>
    <s v="PROD2781D"/>
    <x v="7"/>
    <x v="6"/>
    <s v="Kids"/>
    <n v="6198"/>
    <n v="10"/>
    <n v="5578"/>
    <n v="3"/>
    <n v="250"/>
    <n v="2"/>
    <n v="11156"/>
    <d v="2025-08-17T00:00:00"/>
    <s v="Maharashtra"/>
  </r>
  <r>
    <s v="ORD100542"/>
    <s v="PROD3403B"/>
    <x v="2"/>
    <x v="2"/>
    <s v="Women"/>
    <n v="2592"/>
    <n v="15"/>
    <n v="2203"/>
    <n v="3.6"/>
    <n v="32"/>
    <n v="1"/>
    <n v="2203"/>
    <d v="2025-11-26T00:00:00"/>
    <s v="Kerala"/>
  </r>
  <r>
    <s v="ORD100543"/>
    <s v="PROD8122C"/>
    <x v="3"/>
    <x v="7"/>
    <s v="Unisex"/>
    <n v="2580"/>
    <n v="20"/>
    <n v="2064"/>
    <n v="4.5"/>
    <n v="179"/>
    <n v="3"/>
    <n v="6192"/>
    <d v="2024-03-04T00:00:00"/>
    <s v="Punjab"/>
  </r>
  <r>
    <s v="ORD100544"/>
    <s v="PROD9992A"/>
    <x v="1"/>
    <x v="3"/>
    <s v="Men"/>
    <n v="5180"/>
    <n v="15"/>
    <n v="4403"/>
    <n v="3.5"/>
    <n v="452"/>
    <n v="1"/>
    <n v="4403"/>
    <d v="2025-12-20T00:00:00"/>
    <s v="Jharkhand"/>
  </r>
  <r>
    <s v="ORD100545"/>
    <s v="PROD7459C"/>
    <x v="6"/>
    <x v="4"/>
    <s v="Women"/>
    <n v="2172"/>
    <n v="25"/>
    <n v="1629"/>
    <n v="4.5"/>
    <n v="66"/>
    <n v="1"/>
    <n v="1629"/>
    <d v="2024-05-22T00:00:00"/>
    <s v="Gujarat"/>
  </r>
  <r>
    <s v="ORD100546"/>
    <s v="PROD7301C"/>
    <x v="6"/>
    <x v="5"/>
    <s v="Unisex"/>
    <n v="3546"/>
    <n v="10"/>
    <n v="3191"/>
    <n v="4.4000000000000004"/>
    <n v="85"/>
    <n v="1"/>
    <n v="3191"/>
    <d v="2024-05-27T00:00:00"/>
    <s v="Odisha"/>
  </r>
  <r>
    <s v="ORD100547"/>
    <s v="PROD8155B"/>
    <x v="3"/>
    <x v="5"/>
    <s v="Kids"/>
    <n v="8961"/>
    <n v="40"/>
    <n v="5377"/>
    <n v="4.0999999999999996"/>
    <n v="196"/>
    <n v="1"/>
    <n v="5377"/>
    <d v="2025-03-11T00:00:00"/>
    <s v="Uttarakhand"/>
  </r>
  <r>
    <s v="ORD100548"/>
    <s v="PROD3945D"/>
    <x v="4"/>
    <x v="4"/>
    <s v="Kids"/>
    <n v="2679"/>
    <n v="20"/>
    <n v="2143"/>
    <n v="3.3"/>
    <n v="634"/>
    <n v="1"/>
    <n v="2143"/>
    <d v="2025-09-11T00:00:00"/>
    <s v="Maharashtra"/>
  </r>
  <r>
    <s v="ORD100549"/>
    <s v="PROD9161B"/>
    <x v="4"/>
    <x v="2"/>
    <s v="Women"/>
    <n v="10296"/>
    <n v="25"/>
    <n v="7722"/>
    <n v="3.8"/>
    <n v="101"/>
    <n v="1"/>
    <n v="7722"/>
    <d v="2024-02-08T00:00:00"/>
    <s v="Jharkhand"/>
  </r>
  <r>
    <s v="ORD100550"/>
    <s v="PROD8917C"/>
    <x v="3"/>
    <x v="6"/>
    <s v="Kids"/>
    <n v="1445"/>
    <n v="10"/>
    <n v="1300"/>
    <n v="4"/>
    <n v="81"/>
    <n v="1"/>
    <n v="1300"/>
    <d v="2024-10-13T00:00:00"/>
    <s v="Andhra Pradesh"/>
  </r>
  <r>
    <s v="ORD100551"/>
    <s v="PROD9469A"/>
    <x v="4"/>
    <x v="1"/>
    <s v="Men"/>
    <n v="5592"/>
    <n v="25"/>
    <n v="4194"/>
    <n v="4.3"/>
    <n v="46"/>
    <n v="4"/>
    <n v="16776"/>
    <d v="2024-03-20T00:00:00"/>
    <s v="Chhattisgarh"/>
  </r>
  <r>
    <s v="ORD100552"/>
    <s v="PROD6119A"/>
    <x v="7"/>
    <x v="7"/>
    <s v="Women"/>
    <n v="2349"/>
    <n v="25"/>
    <n v="1762"/>
    <n v="3.5"/>
    <n v="329"/>
    <n v="1"/>
    <n v="1762"/>
    <d v="2024-12-05T00:00:00"/>
    <s v="Bihar"/>
  </r>
  <r>
    <s v="ORD100553"/>
    <s v="PROD6782C"/>
    <x v="0"/>
    <x v="5"/>
    <s v="Men"/>
    <n v="7765"/>
    <n v="30"/>
    <n v="5436"/>
    <n v="4.8"/>
    <n v="132"/>
    <n v="1"/>
    <n v="5436"/>
    <d v="2025-10-06T00:00:00"/>
    <s v="Odisha"/>
  </r>
  <r>
    <s v="ORD100554"/>
    <s v="PROD3770A"/>
    <x v="0"/>
    <x v="7"/>
    <s v="Women"/>
    <n v="2970"/>
    <n v="10"/>
    <n v="2673"/>
    <n v="4.3"/>
    <n v="253"/>
    <n v="1"/>
    <n v="2673"/>
    <d v="2024-10-11T00:00:00"/>
    <s v="Telangana"/>
  </r>
  <r>
    <s v="ORD100555"/>
    <s v="PROD3171C"/>
    <x v="0"/>
    <x v="2"/>
    <s v="Women"/>
    <n v="8475"/>
    <n v="10"/>
    <n v="7628"/>
    <n v="4.3"/>
    <n v="290"/>
    <n v="3"/>
    <n v="22884"/>
    <d v="2024-06-03T00:00:00"/>
    <s v="Andhra Pradesh"/>
  </r>
  <r>
    <s v="ORD100556"/>
    <s v="PROD7058B"/>
    <x v="0"/>
    <x v="0"/>
    <s v="Women"/>
    <n v="2965"/>
    <n v="30"/>
    <n v="2076"/>
    <n v="4.4000000000000004"/>
    <n v="23"/>
    <n v="1"/>
    <n v="2076"/>
    <d v="2024-03-27T00:00:00"/>
    <s v="West Bengal"/>
  </r>
  <r>
    <s v="ORD100557"/>
    <s v="PROD3525D"/>
    <x v="6"/>
    <x v="4"/>
    <s v="Women"/>
    <n v="2192"/>
    <n v="30"/>
    <n v="1534"/>
    <n v="4.8"/>
    <n v="14"/>
    <n v="1"/>
    <n v="1534"/>
    <d v="2024-12-19T00:00:00"/>
    <s v="Delhi"/>
  </r>
  <r>
    <s v="ORD100558"/>
    <s v="PROD5331A"/>
    <x v="1"/>
    <x v="5"/>
    <s v="Kids"/>
    <n v="9627"/>
    <n v="20"/>
    <n v="7702"/>
    <n v="4.2"/>
    <n v="268"/>
    <n v="2"/>
    <n v="15404"/>
    <d v="2025-06-29T00:00:00"/>
    <s v="Rajasthan"/>
  </r>
  <r>
    <s v="ORD100559"/>
    <s v="PROD7222D"/>
    <x v="2"/>
    <x v="2"/>
    <s v="Women"/>
    <n v="1087"/>
    <n v="15"/>
    <n v="924"/>
    <n v="4.5"/>
    <n v="126"/>
    <n v="1"/>
    <n v="924"/>
    <d v="2024-11-19T00:00:00"/>
    <s v="Assam"/>
  </r>
  <r>
    <s v="ORD100560"/>
    <s v="PROD1672A"/>
    <x v="4"/>
    <x v="3"/>
    <s v="Women"/>
    <n v="3948"/>
    <n v="50"/>
    <n v="1974"/>
    <n v="3.8"/>
    <n v="50"/>
    <n v="1"/>
    <n v="1974"/>
    <d v="2024-09-30T00:00:00"/>
    <s v="Tamil Nadu"/>
  </r>
  <r>
    <s v="ORD100561"/>
    <s v="PROD5183D"/>
    <x v="2"/>
    <x v="0"/>
    <s v="Women"/>
    <n v="2463"/>
    <n v="20"/>
    <n v="1970"/>
    <n v="5"/>
    <n v="101"/>
    <n v="1"/>
    <n v="1970"/>
    <d v="2024-03-10T00:00:00"/>
    <s v="Maharashtra"/>
  </r>
  <r>
    <s v="ORD100562"/>
    <s v="PROD7737A"/>
    <x v="4"/>
    <x v="1"/>
    <s v="Women"/>
    <n v="4402"/>
    <n v="15"/>
    <n v="3742"/>
    <n v="4.2"/>
    <n v="64"/>
    <n v="1"/>
    <n v="3742"/>
    <d v="2024-02-04T00:00:00"/>
    <s v="Maharashtra"/>
  </r>
  <r>
    <s v="ORD100563"/>
    <s v="PROD2506A"/>
    <x v="5"/>
    <x v="0"/>
    <s v="Men"/>
    <n v="1972"/>
    <n v="10"/>
    <n v="1775"/>
    <n v="3.8"/>
    <n v="277"/>
    <n v="1"/>
    <n v="1775"/>
    <d v="2025-11-03T00:00:00"/>
    <s v="Jharkhand"/>
  </r>
  <r>
    <s v="ORD100564"/>
    <s v="PROD4027A"/>
    <x v="9"/>
    <x v="2"/>
    <s v="Women"/>
    <n v="4815"/>
    <n v="30"/>
    <n v="3370"/>
    <n v="3.9"/>
    <n v="5"/>
    <n v="1"/>
    <n v="3370"/>
    <d v="2024-10-10T00:00:00"/>
    <s v="Bihar"/>
  </r>
  <r>
    <s v="ORD100565"/>
    <s v="PROD6298C"/>
    <x v="9"/>
    <x v="1"/>
    <s v="Women"/>
    <n v="1301"/>
    <n v="20"/>
    <n v="1041"/>
    <n v="3.2"/>
    <n v="32"/>
    <n v="5"/>
    <n v="5205"/>
    <d v="2024-09-21T00:00:00"/>
    <s v="Telangana"/>
  </r>
  <r>
    <s v="ORD100566"/>
    <s v="PROD3915D"/>
    <x v="3"/>
    <x v="6"/>
    <s v="Women"/>
    <n v="5789"/>
    <n v="20"/>
    <n v="4631"/>
    <n v="3.9"/>
    <n v="178"/>
    <n v="1"/>
    <n v="4631"/>
    <d v="2024-05-27T00:00:00"/>
    <s v="Chhattisgarh"/>
  </r>
  <r>
    <s v="ORD100567"/>
    <s v="PROD8065B"/>
    <x v="5"/>
    <x v="1"/>
    <s v="Women"/>
    <n v="2911"/>
    <n v="10"/>
    <n v="2620"/>
    <n v="2.9"/>
    <n v="55"/>
    <n v="1"/>
    <n v="2620"/>
    <d v="2024-09-13T00:00:00"/>
    <s v="Andhra Pradesh"/>
  </r>
  <r>
    <s v="ORD100568"/>
    <s v="PROD1307D"/>
    <x v="9"/>
    <x v="7"/>
    <s v="Men"/>
    <n v="2089"/>
    <n v="15"/>
    <n v="1776"/>
    <n v="4.5"/>
    <n v="271"/>
    <n v="1"/>
    <n v="1776"/>
    <d v="2025-02-04T00:00:00"/>
    <s v="Jharkhand"/>
  </r>
  <r>
    <s v="ORD100569"/>
    <s v="PROD1060D"/>
    <x v="2"/>
    <x v="4"/>
    <s v="Men"/>
    <n v="1315"/>
    <n v="0"/>
    <n v="1315"/>
    <n v="4.3"/>
    <n v="50"/>
    <n v="2"/>
    <n v="2630"/>
    <d v="2025-05-08T00:00:00"/>
    <s v="Tamil Nadu"/>
  </r>
  <r>
    <s v="ORD100570"/>
    <s v="PROD9770C"/>
    <x v="7"/>
    <x v="2"/>
    <s v="Women"/>
    <n v="1442"/>
    <n v="25"/>
    <n v="1082"/>
    <n v="3.6"/>
    <n v="82"/>
    <n v="1"/>
    <n v="1082"/>
    <d v="2025-07-01T00:00:00"/>
    <s v="Madhya Pradesh"/>
  </r>
  <r>
    <s v="ORD100571"/>
    <s v="PROD2318D"/>
    <x v="0"/>
    <x v="0"/>
    <s v="Men"/>
    <n v="6638"/>
    <n v="0"/>
    <n v="6638"/>
    <n v="4.0999999999999996"/>
    <n v="671"/>
    <n v="1"/>
    <n v="6638"/>
    <d v="2024-11-02T00:00:00"/>
    <s v="Haryana"/>
  </r>
  <r>
    <s v="ORD100572"/>
    <s v="PROD2749C"/>
    <x v="2"/>
    <x v="1"/>
    <s v="Men"/>
    <n v="1936"/>
    <n v="0"/>
    <n v="1936"/>
    <n v="4.0999999999999996"/>
    <n v="145"/>
    <n v="2"/>
    <n v="3872"/>
    <d v="2025-08-30T00:00:00"/>
    <s v="Rajasthan"/>
  </r>
  <r>
    <s v="ORD100573"/>
    <s v="PROD9015D"/>
    <x v="3"/>
    <x v="2"/>
    <s v="Women"/>
    <n v="5364"/>
    <n v="60"/>
    <n v="2146"/>
    <n v="3.5"/>
    <n v="209"/>
    <n v="4"/>
    <n v="8584"/>
    <d v="2024-01-17T00:00:00"/>
    <s v="Delhi"/>
  </r>
  <r>
    <s v="ORD100574"/>
    <s v="PROD6558A"/>
    <x v="7"/>
    <x v="7"/>
    <s v="Women"/>
    <n v="974"/>
    <n v="15"/>
    <n v="828"/>
    <n v="4"/>
    <n v="100"/>
    <n v="1"/>
    <n v="828"/>
    <d v="2025-04-14T00:00:00"/>
    <s v="Chhattisgarh"/>
  </r>
  <r>
    <s v="ORD100575"/>
    <s v="PROD3440B"/>
    <x v="3"/>
    <x v="7"/>
    <s v="Unisex"/>
    <n v="1069"/>
    <n v="20"/>
    <n v="855"/>
    <n v="4.0999999999999996"/>
    <n v="110"/>
    <n v="1"/>
    <n v="855"/>
    <d v="2025-09-25T00:00:00"/>
    <s v="Delhi"/>
  </r>
  <r>
    <s v="ORD100576"/>
    <s v="PROD4976B"/>
    <x v="1"/>
    <x v="5"/>
    <s v="Men"/>
    <n v="7830"/>
    <n v="40"/>
    <n v="4698"/>
    <n v="4"/>
    <n v="11"/>
    <n v="1"/>
    <n v="4698"/>
    <d v="2024-06-23T00:00:00"/>
    <s v="Jharkhand"/>
  </r>
  <r>
    <s v="ORD100577"/>
    <s v="PROD2047A"/>
    <x v="3"/>
    <x v="6"/>
    <s v="Kids"/>
    <n v="5833"/>
    <n v="15"/>
    <n v="4958"/>
    <n v="3.8"/>
    <n v="24"/>
    <n v="1"/>
    <n v="4958"/>
    <d v="2025-11-25T00:00:00"/>
    <s v="Haryana"/>
  </r>
  <r>
    <s v="ORD100578"/>
    <s v="PROD6312A"/>
    <x v="5"/>
    <x v="5"/>
    <s v="Unisex"/>
    <n v="4983"/>
    <n v="30"/>
    <n v="3488"/>
    <n v="3.6"/>
    <n v="162"/>
    <n v="1"/>
    <n v="3488"/>
    <d v="2024-03-05T00:00:00"/>
    <s v="Tamil Nadu"/>
  </r>
  <r>
    <s v="ORD100579"/>
    <s v="PROD5487B"/>
    <x v="6"/>
    <x v="5"/>
    <s v="Unisex"/>
    <n v="4193"/>
    <n v="20"/>
    <n v="3354"/>
    <n v="4"/>
    <n v="212"/>
    <n v="1"/>
    <n v="3354"/>
    <d v="2024-04-12T00:00:00"/>
    <s v="Uttarakhand"/>
  </r>
  <r>
    <s v="ORD100580"/>
    <s v="PROD7162B"/>
    <x v="1"/>
    <x v="6"/>
    <s v="Women"/>
    <n v="1010"/>
    <n v="0"/>
    <n v="1010"/>
    <n v="3.8"/>
    <n v="32"/>
    <n v="2"/>
    <n v="2020"/>
    <d v="2025-08-30T00:00:00"/>
    <s v="Kerala"/>
  </r>
  <r>
    <s v="ORD100581"/>
    <s v="PROD7819D"/>
    <x v="9"/>
    <x v="0"/>
    <s v="Men"/>
    <n v="3209"/>
    <n v="25"/>
    <n v="2407"/>
    <n v="4.4000000000000004"/>
    <n v="42"/>
    <n v="1"/>
    <n v="2407"/>
    <d v="2024-06-27T00:00:00"/>
    <s v="Uttarakhand"/>
  </r>
  <r>
    <s v="ORD100582"/>
    <s v="PROD1616B"/>
    <x v="2"/>
    <x v="1"/>
    <s v="Women"/>
    <n v="4220"/>
    <n v="0"/>
    <n v="4220"/>
    <n v="4.8"/>
    <n v="19"/>
    <n v="1"/>
    <n v="4220"/>
    <d v="2025-06-26T00:00:00"/>
    <s v="Tamil Nadu"/>
  </r>
  <r>
    <s v="ORD100583"/>
    <s v="PROD6929B"/>
    <x v="2"/>
    <x v="0"/>
    <s v="Men"/>
    <n v="2576"/>
    <n v="10"/>
    <n v="2318"/>
    <n v="4.5999999999999996"/>
    <n v="421"/>
    <n v="1"/>
    <n v="2318"/>
    <d v="2025-04-30T00:00:00"/>
    <s v="Odisha"/>
  </r>
  <r>
    <s v="ORD100584"/>
    <s v="PROD3888B"/>
    <x v="1"/>
    <x v="7"/>
    <s v="Unisex"/>
    <n v="2377"/>
    <n v="15"/>
    <n v="2020"/>
    <n v="4.0999999999999996"/>
    <n v="212"/>
    <n v="1"/>
    <n v="2020"/>
    <d v="2025-09-23T00:00:00"/>
    <s v="Andhra Pradesh"/>
  </r>
  <r>
    <s v="ORD100585"/>
    <s v="PROD1709A"/>
    <x v="1"/>
    <x v="5"/>
    <s v="Women"/>
    <n v="2359"/>
    <n v="20"/>
    <n v="1887"/>
    <n v="3.8"/>
    <n v="314"/>
    <n v="1"/>
    <n v="1887"/>
    <d v="2024-08-28T00:00:00"/>
    <s v="Andhra Pradesh"/>
  </r>
  <r>
    <s v="ORD100586"/>
    <s v="PROD6340D"/>
    <x v="8"/>
    <x v="3"/>
    <s v="Men"/>
    <n v="4776"/>
    <n v="10"/>
    <n v="4298"/>
    <n v="4.5"/>
    <n v="76"/>
    <n v="1"/>
    <n v="4298"/>
    <d v="2025-02-26T00:00:00"/>
    <s v="Gujarat"/>
  </r>
  <r>
    <s v="ORD100587"/>
    <s v="PROD7152B"/>
    <x v="3"/>
    <x v="6"/>
    <s v="Kids"/>
    <n v="4758"/>
    <n v="10"/>
    <n v="4282"/>
    <n v="4.4000000000000004"/>
    <n v="279"/>
    <n v="1"/>
    <n v="4282"/>
    <d v="2025-09-16T00:00:00"/>
    <s v="Andhra Pradesh"/>
  </r>
  <r>
    <s v="ORD100588"/>
    <s v="PROD3917D"/>
    <x v="7"/>
    <x v="5"/>
    <s v="Kids"/>
    <n v="4671"/>
    <n v="25"/>
    <n v="3503"/>
    <n v="4.8"/>
    <n v="107"/>
    <n v="1"/>
    <n v="3503"/>
    <d v="2024-05-10T00:00:00"/>
    <s v="Delhi"/>
  </r>
  <r>
    <s v="ORD100589"/>
    <s v="PROD1977C"/>
    <x v="9"/>
    <x v="1"/>
    <s v="Women"/>
    <n v="4546"/>
    <n v="20"/>
    <n v="3637"/>
    <n v="4.2"/>
    <n v="202"/>
    <n v="1"/>
    <n v="3637"/>
    <d v="2024-10-29T00:00:00"/>
    <s v="Uttarakhand"/>
  </r>
  <r>
    <s v="ORD100590"/>
    <s v="PROD3568B"/>
    <x v="5"/>
    <x v="0"/>
    <s v="Men"/>
    <n v="4362"/>
    <n v="40"/>
    <n v="2617"/>
    <n v="5"/>
    <n v="43"/>
    <n v="3"/>
    <n v="7851"/>
    <d v="2024-08-09T00:00:00"/>
    <s v="Jharkhand"/>
  </r>
  <r>
    <s v="ORD100591"/>
    <s v="PROD8757D"/>
    <x v="0"/>
    <x v="7"/>
    <s v="Unisex"/>
    <n v="2691"/>
    <n v="30"/>
    <n v="1884"/>
    <n v="4.2"/>
    <n v="24"/>
    <n v="1"/>
    <n v="1884"/>
    <d v="2025-03-20T00:00:00"/>
    <s v="Jharkhand"/>
  </r>
  <r>
    <s v="ORD100592"/>
    <s v="PROD4643B"/>
    <x v="5"/>
    <x v="7"/>
    <s v="Women"/>
    <n v="671"/>
    <n v="0"/>
    <n v="671"/>
    <n v="3.8"/>
    <n v="338"/>
    <n v="2"/>
    <n v="1342"/>
    <d v="2025-05-31T00:00:00"/>
    <s v="Delhi"/>
  </r>
  <r>
    <s v="ORD100593"/>
    <s v="PROD7974D"/>
    <x v="2"/>
    <x v="1"/>
    <s v="Women"/>
    <n v="2760"/>
    <n v="10"/>
    <n v="2484"/>
    <n v="3.9"/>
    <n v="85"/>
    <n v="1"/>
    <n v="2484"/>
    <d v="2025-02-20T00:00:00"/>
    <s v="Gujarat"/>
  </r>
  <r>
    <s v="ORD100594"/>
    <s v="PROD3174C"/>
    <x v="0"/>
    <x v="0"/>
    <s v="Men"/>
    <n v="1344"/>
    <n v="20"/>
    <n v="1075"/>
    <n v="4.4000000000000004"/>
    <n v="180"/>
    <n v="1"/>
    <n v="1075"/>
    <d v="2025-04-15T00:00:00"/>
    <s v="Jharkhand"/>
  </r>
  <r>
    <s v="ORD100595"/>
    <s v="PROD1399D"/>
    <x v="2"/>
    <x v="5"/>
    <s v="Men"/>
    <n v="7558"/>
    <n v="25"/>
    <n v="5668"/>
    <n v="3.8"/>
    <n v="148"/>
    <n v="1"/>
    <n v="5668"/>
    <d v="2025-10-04T00:00:00"/>
    <s v="Karnataka"/>
  </r>
  <r>
    <s v="ORD100596"/>
    <s v="PROD7305C"/>
    <x v="4"/>
    <x v="7"/>
    <s v="Women"/>
    <n v="2680"/>
    <n v="30"/>
    <n v="1876"/>
    <n v="5"/>
    <n v="82"/>
    <n v="4"/>
    <n v="7504"/>
    <d v="2025-07-09T00:00:00"/>
    <s v="Jharkhand"/>
  </r>
  <r>
    <s v="ORD100597"/>
    <s v="PROD4393A"/>
    <x v="5"/>
    <x v="3"/>
    <s v="Men"/>
    <n v="2898"/>
    <n v="50"/>
    <n v="1449"/>
    <n v="4.3"/>
    <n v="884"/>
    <n v="1"/>
    <n v="1449"/>
    <d v="2024-02-22T00:00:00"/>
    <s v="Tamil Nadu"/>
  </r>
  <r>
    <s v="ORD100598"/>
    <s v="PROD7274C"/>
    <x v="2"/>
    <x v="7"/>
    <s v="Women"/>
    <n v="1207"/>
    <n v="25"/>
    <n v="905"/>
    <n v="4.0999999999999996"/>
    <n v="78"/>
    <n v="1"/>
    <n v="905"/>
    <d v="2025-12-27T00:00:00"/>
    <s v="Gujarat"/>
  </r>
  <r>
    <s v="ORD100599"/>
    <s v="PROD3267C"/>
    <x v="8"/>
    <x v="1"/>
    <s v="Women"/>
    <n v="3009"/>
    <n v="30"/>
    <n v="2106"/>
    <n v="4.2"/>
    <n v="219"/>
    <n v="1"/>
    <n v="2106"/>
    <d v="2024-12-27T00:00:00"/>
    <s v="Telangana"/>
  </r>
  <r>
    <s v="ORD100600"/>
    <s v="PROD9250D"/>
    <x v="0"/>
    <x v="7"/>
    <s v="Men"/>
    <n v="2420"/>
    <n v="20"/>
    <n v="1936"/>
    <n v="4"/>
    <n v="335"/>
    <n v="1"/>
    <n v="1936"/>
    <d v="2024-05-05T00:00:00"/>
    <s v="Odisha"/>
  </r>
  <r>
    <s v="ORD100601"/>
    <s v="PROD9714C"/>
    <x v="2"/>
    <x v="3"/>
    <s v="Men"/>
    <n v="4443"/>
    <n v="40"/>
    <n v="2666"/>
    <n v="3.3"/>
    <n v="199"/>
    <n v="1"/>
    <n v="2666"/>
    <d v="2024-07-02T00:00:00"/>
    <s v="Kerala"/>
  </r>
  <r>
    <s v="ORD100602"/>
    <s v="PROD2260A"/>
    <x v="9"/>
    <x v="2"/>
    <s v="Women"/>
    <n v="6700"/>
    <n v="10"/>
    <n v="6030"/>
    <n v="3.9"/>
    <n v="72"/>
    <n v="3"/>
    <n v="18090"/>
    <d v="2025-06-17T00:00:00"/>
    <s v="Maharashtra"/>
  </r>
  <r>
    <s v="ORD100603"/>
    <s v="PROD5803D"/>
    <x v="4"/>
    <x v="5"/>
    <s v="Kids"/>
    <n v="8604"/>
    <n v="20"/>
    <n v="6883"/>
    <n v="4.9000000000000004"/>
    <n v="116"/>
    <n v="1"/>
    <n v="6883"/>
    <d v="2024-10-25T00:00:00"/>
    <s v="Gujarat"/>
  </r>
  <r>
    <s v="ORD100604"/>
    <s v="PROD2031A"/>
    <x v="8"/>
    <x v="3"/>
    <s v="Women"/>
    <n v="3792"/>
    <n v="20"/>
    <n v="3034"/>
    <n v="4.2"/>
    <n v="127"/>
    <n v="2"/>
    <n v="6068"/>
    <d v="2025-05-12T00:00:00"/>
    <s v="Jharkhand"/>
  </r>
  <r>
    <s v="ORD100605"/>
    <s v="PROD9686D"/>
    <x v="2"/>
    <x v="2"/>
    <s v="Women"/>
    <n v="2396"/>
    <n v="30"/>
    <n v="1677"/>
    <n v="4.5999999999999996"/>
    <n v="207"/>
    <n v="1"/>
    <n v="1677"/>
    <d v="2024-10-22T00:00:00"/>
    <s v="Delhi"/>
  </r>
  <r>
    <s v="ORD100606"/>
    <s v="PROD3430C"/>
    <x v="0"/>
    <x v="6"/>
    <s v="Women"/>
    <n v="7028"/>
    <n v="50"/>
    <n v="3514"/>
    <n v="4.5999999999999996"/>
    <n v="391"/>
    <n v="1"/>
    <n v="3514"/>
    <d v="2024-07-05T00:00:00"/>
    <s v="Uttar Pradesh"/>
  </r>
  <r>
    <s v="ORD100607"/>
    <s v="PROD3514B"/>
    <x v="8"/>
    <x v="1"/>
    <s v="Men"/>
    <n v="4059"/>
    <n v="25"/>
    <n v="3044"/>
    <n v="4.0999999999999996"/>
    <n v="110"/>
    <n v="1"/>
    <n v="3044"/>
    <d v="2024-07-07T00:00:00"/>
    <s v="Gujarat"/>
  </r>
  <r>
    <s v="ORD100608"/>
    <s v="PROD1568C"/>
    <x v="7"/>
    <x v="5"/>
    <s v="Unisex"/>
    <n v="8837"/>
    <n v="25"/>
    <n v="6628"/>
    <n v="4.4000000000000004"/>
    <n v="375"/>
    <n v="1"/>
    <n v="6628"/>
    <d v="2024-05-04T00:00:00"/>
    <s v="Maharashtra"/>
  </r>
  <r>
    <s v="ORD100609"/>
    <s v="PROD7628D"/>
    <x v="9"/>
    <x v="6"/>
    <s v="Women"/>
    <n v="2068"/>
    <n v="0"/>
    <n v="2068"/>
    <n v="3.3"/>
    <n v="82"/>
    <n v="1"/>
    <n v="2068"/>
    <d v="2025-06-03T00:00:00"/>
    <s v="Madhya Pradesh"/>
  </r>
  <r>
    <s v="ORD100610"/>
    <s v="PROD5842D"/>
    <x v="0"/>
    <x v="5"/>
    <s v="Kids"/>
    <n v="8446"/>
    <n v="30"/>
    <n v="5912"/>
    <n v="4.8"/>
    <n v="244"/>
    <n v="1"/>
    <n v="5912"/>
    <d v="2024-02-11T00:00:00"/>
    <s v="West Bengal"/>
  </r>
  <r>
    <s v="ORD100611"/>
    <s v="PROD2914C"/>
    <x v="1"/>
    <x v="4"/>
    <s v="Kids"/>
    <n v="1550"/>
    <n v="20"/>
    <n v="1240"/>
    <n v="4.8"/>
    <n v="26"/>
    <n v="1"/>
    <n v="1240"/>
    <d v="2025-09-14T00:00:00"/>
    <s v="Gujarat"/>
  </r>
  <r>
    <s v="ORD100612"/>
    <s v="PROD9625B"/>
    <x v="0"/>
    <x v="0"/>
    <s v="Men"/>
    <n v="2008"/>
    <n v="25"/>
    <n v="1506"/>
    <n v="4.3"/>
    <n v="57"/>
    <n v="1"/>
    <n v="1506"/>
    <d v="2024-03-30T00:00:00"/>
    <s v="Assam"/>
  </r>
  <r>
    <s v="ORD100613"/>
    <s v="PROD7462B"/>
    <x v="2"/>
    <x v="3"/>
    <s v="Women"/>
    <n v="2418"/>
    <n v="10"/>
    <n v="2176"/>
    <n v="4.2"/>
    <n v="67"/>
    <n v="1"/>
    <n v="2176"/>
    <d v="2025-01-16T00:00:00"/>
    <s v="Maharashtra"/>
  </r>
  <r>
    <s v="ORD100614"/>
    <s v="PROD5663C"/>
    <x v="7"/>
    <x v="2"/>
    <s v="Women"/>
    <n v="8152"/>
    <n v="25"/>
    <n v="6114"/>
    <n v="4.0999999999999996"/>
    <n v="55"/>
    <n v="2"/>
    <n v="12228"/>
    <d v="2025-03-30T00:00:00"/>
    <s v="Bihar"/>
  </r>
  <r>
    <s v="ORD100615"/>
    <s v="PROD8249C"/>
    <x v="9"/>
    <x v="4"/>
    <s v="Kids"/>
    <n v="2086"/>
    <n v="10"/>
    <n v="1877"/>
    <n v="4.7"/>
    <n v="343"/>
    <n v="1"/>
    <n v="1877"/>
    <d v="2024-05-27T00:00:00"/>
    <s v="Gujarat"/>
  </r>
  <r>
    <s v="ORD100616"/>
    <s v="PROD5968D"/>
    <x v="4"/>
    <x v="3"/>
    <s v="Men"/>
    <n v="3850"/>
    <n v="30"/>
    <n v="2695"/>
    <n v="4.5"/>
    <n v="71"/>
    <n v="1"/>
    <n v="2695"/>
    <d v="2025-10-16T00:00:00"/>
    <s v="Telangana"/>
  </r>
  <r>
    <s v="ORD100617"/>
    <s v="PROD7791B"/>
    <x v="4"/>
    <x v="6"/>
    <s v="Kids"/>
    <n v="6530"/>
    <n v="30"/>
    <n v="4571"/>
    <n v="2.7"/>
    <n v="142"/>
    <n v="1"/>
    <n v="4571"/>
    <d v="2025-01-25T00:00:00"/>
    <s v="Kerala"/>
  </r>
  <r>
    <s v="ORD100618"/>
    <s v="PROD9037A"/>
    <x v="0"/>
    <x v="2"/>
    <s v="Women"/>
    <n v="6685"/>
    <n v="30"/>
    <n v="4680"/>
    <n v="3.9"/>
    <n v="537"/>
    <n v="1"/>
    <n v="4680"/>
    <d v="2024-01-03T00:00:00"/>
    <s v="West Bengal"/>
  </r>
  <r>
    <s v="ORD100619"/>
    <s v="PROD5303C"/>
    <x v="2"/>
    <x v="1"/>
    <s v="Women"/>
    <n v="2259"/>
    <n v="20"/>
    <n v="1807"/>
    <n v="3.5"/>
    <n v="88"/>
    <n v="1"/>
    <n v="1807"/>
    <d v="2024-01-30T00:00:00"/>
    <s v="Tamil Nadu"/>
  </r>
  <r>
    <s v="ORD100620"/>
    <s v="PROD5541D"/>
    <x v="3"/>
    <x v="3"/>
    <s v="Women"/>
    <n v="3106"/>
    <n v="20"/>
    <n v="2485"/>
    <n v="3.5"/>
    <n v="238"/>
    <n v="1"/>
    <n v="2485"/>
    <d v="2025-05-02T00:00:00"/>
    <s v="Tamil Nadu"/>
  </r>
  <r>
    <s v="ORD100621"/>
    <s v="PROD7114A"/>
    <x v="0"/>
    <x v="5"/>
    <s v="Men"/>
    <n v="4660"/>
    <n v="20"/>
    <n v="3728"/>
    <n v="4.7"/>
    <n v="65"/>
    <n v="1"/>
    <n v="3728"/>
    <d v="2024-06-16T00:00:00"/>
    <s v="Delhi"/>
  </r>
  <r>
    <s v="ORD100622"/>
    <s v="PROD5467C"/>
    <x v="6"/>
    <x v="3"/>
    <s v="Men"/>
    <n v="1977"/>
    <n v="15"/>
    <n v="1680"/>
    <n v="4.0999999999999996"/>
    <n v="80"/>
    <n v="4"/>
    <n v="6720"/>
    <d v="2025-06-10T00:00:00"/>
    <s v="Gujarat"/>
  </r>
  <r>
    <s v="ORD100623"/>
    <s v="PROD4002A"/>
    <x v="5"/>
    <x v="5"/>
    <s v="Unisex"/>
    <n v="6670"/>
    <n v="40"/>
    <n v="4002"/>
    <n v="4.3"/>
    <n v="54"/>
    <n v="2"/>
    <n v="8004"/>
    <d v="2024-10-04T00:00:00"/>
    <s v="Punjab"/>
  </r>
  <r>
    <s v="ORD100624"/>
    <s v="PROD2570C"/>
    <x v="9"/>
    <x v="7"/>
    <s v="Men"/>
    <n v="2612"/>
    <n v="15"/>
    <n v="2220"/>
    <n v="4.0999999999999996"/>
    <n v="110"/>
    <n v="1"/>
    <n v="2220"/>
    <d v="2024-12-14T00:00:00"/>
    <s v="Uttar Pradesh"/>
  </r>
  <r>
    <s v="ORD100625"/>
    <s v="PROD2678B"/>
    <x v="9"/>
    <x v="0"/>
    <s v="Men"/>
    <n v="5566"/>
    <n v="25"/>
    <n v="4174"/>
    <n v="3.5"/>
    <n v="297"/>
    <n v="2"/>
    <n v="8348"/>
    <d v="2025-12-30T00:00:00"/>
    <s v="Chhattisgarh"/>
  </r>
  <r>
    <s v="ORD100626"/>
    <s v="PROD2867D"/>
    <x v="2"/>
    <x v="1"/>
    <s v="Men"/>
    <n v="932"/>
    <n v="20"/>
    <n v="746"/>
    <n v="3.3"/>
    <n v="163"/>
    <n v="1"/>
    <n v="746"/>
    <d v="2024-05-22T00:00:00"/>
    <s v="Andhra Pradesh"/>
  </r>
  <r>
    <s v="ORD100627"/>
    <s v="PROD9570C"/>
    <x v="9"/>
    <x v="2"/>
    <s v="Women"/>
    <n v="7088"/>
    <n v="40"/>
    <n v="4253"/>
    <n v="3.9"/>
    <n v="198"/>
    <n v="1"/>
    <n v="4253"/>
    <d v="2025-12-11T00:00:00"/>
    <s v="West Bengal"/>
  </r>
  <r>
    <s v="ORD100628"/>
    <s v="PROD4712C"/>
    <x v="9"/>
    <x v="0"/>
    <s v="Men"/>
    <n v="1633"/>
    <n v="20"/>
    <n v="1306"/>
    <n v="3.9"/>
    <n v="53"/>
    <n v="2"/>
    <n v="2612"/>
    <d v="2024-03-20T00:00:00"/>
    <s v="Maharashtra"/>
  </r>
  <r>
    <s v="ORD100629"/>
    <s v="PROD8934D"/>
    <x v="1"/>
    <x v="0"/>
    <s v="Men"/>
    <n v="1509"/>
    <n v="30"/>
    <n v="1056"/>
    <n v="3.9"/>
    <n v="231"/>
    <n v="1"/>
    <n v="1056"/>
    <d v="2025-04-25T00:00:00"/>
    <s v="Tamil Nadu"/>
  </r>
  <r>
    <s v="ORD100630"/>
    <s v="PROD5145A"/>
    <x v="3"/>
    <x v="2"/>
    <s v="Women"/>
    <n v="7171"/>
    <n v="10"/>
    <n v="6454"/>
    <n v="3.9"/>
    <n v="285"/>
    <n v="3"/>
    <n v="19362"/>
    <d v="2024-07-29T00:00:00"/>
    <s v="Jharkhand"/>
  </r>
  <r>
    <s v="ORD100631"/>
    <s v="PROD4277B"/>
    <x v="7"/>
    <x v="7"/>
    <s v="Men"/>
    <n v="1086"/>
    <n v="40"/>
    <n v="652"/>
    <n v="5"/>
    <n v="262"/>
    <n v="4"/>
    <n v="2608"/>
    <d v="2024-12-22T00:00:00"/>
    <s v="Punjab"/>
  </r>
  <r>
    <s v="ORD100632"/>
    <s v="PROD3630B"/>
    <x v="4"/>
    <x v="1"/>
    <s v="Men"/>
    <n v="1084"/>
    <n v="25"/>
    <n v="813"/>
    <n v="4.5999999999999996"/>
    <n v="79"/>
    <n v="1"/>
    <n v="813"/>
    <d v="2024-10-15T00:00:00"/>
    <s v="Uttar Pradesh"/>
  </r>
  <r>
    <s v="ORD100633"/>
    <s v="PROD9800A"/>
    <x v="3"/>
    <x v="0"/>
    <s v="Women"/>
    <n v="3992"/>
    <n v="30"/>
    <n v="2794"/>
    <n v="4.2"/>
    <n v="28"/>
    <n v="1"/>
    <n v="2794"/>
    <d v="2024-04-19T00:00:00"/>
    <s v="Uttar Pradesh"/>
  </r>
  <r>
    <s v="ORD100634"/>
    <s v="PROD6813D"/>
    <x v="6"/>
    <x v="0"/>
    <s v="Men"/>
    <n v="4328"/>
    <n v="10"/>
    <n v="3895"/>
    <n v="4.0999999999999996"/>
    <n v="133"/>
    <n v="1"/>
    <n v="3895"/>
    <d v="2024-04-22T00:00:00"/>
    <s v="Assam"/>
  </r>
  <r>
    <s v="ORD100635"/>
    <s v="PROD3226D"/>
    <x v="7"/>
    <x v="2"/>
    <s v="Women"/>
    <n v="1663"/>
    <n v="20"/>
    <n v="1330"/>
    <n v="4.0999999999999996"/>
    <n v="420"/>
    <n v="1"/>
    <n v="1330"/>
    <d v="2025-04-12T00:00:00"/>
    <s v="Uttarakhand"/>
  </r>
  <r>
    <s v="ORD100636"/>
    <s v="PROD6111D"/>
    <x v="8"/>
    <x v="4"/>
    <s v="Women"/>
    <n v="2570"/>
    <n v="15"/>
    <n v="2184"/>
    <n v="4.5"/>
    <n v="61"/>
    <n v="3"/>
    <n v="6552"/>
    <d v="2025-05-02T00:00:00"/>
    <s v="Punjab"/>
  </r>
  <r>
    <s v="ORD100637"/>
    <s v="PROD3937A"/>
    <x v="2"/>
    <x v="1"/>
    <s v="Women"/>
    <n v="1486"/>
    <n v="10"/>
    <n v="1337"/>
    <n v="4.0999999999999996"/>
    <n v="131"/>
    <n v="1"/>
    <n v="1337"/>
    <d v="2025-08-27T00:00:00"/>
    <s v="Tamil Nadu"/>
  </r>
  <r>
    <s v="ORD100638"/>
    <s v="PROD3764A"/>
    <x v="7"/>
    <x v="0"/>
    <s v="Women"/>
    <n v="2630"/>
    <n v="25"/>
    <n v="1972"/>
    <n v="4.5999999999999996"/>
    <n v="115"/>
    <n v="1"/>
    <n v="1972"/>
    <d v="2025-03-10T00:00:00"/>
    <s v="Odisha"/>
  </r>
  <r>
    <s v="ORD100639"/>
    <s v="PROD5563C"/>
    <x v="6"/>
    <x v="3"/>
    <s v="Women"/>
    <n v="3520"/>
    <n v="25"/>
    <n v="2640"/>
    <n v="4.3"/>
    <n v="133"/>
    <n v="5"/>
    <n v="13200"/>
    <d v="2025-06-07T00:00:00"/>
    <s v="Telangana"/>
  </r>
  <r>
    <s v="ORD100640"/>
    <s v="PROD3414D"/>
    <x v="3"/>
    <x v="1"/>
    <s v="Women"/>
    <n v="4798"/>
    <n v="20"/>
    <n v="3838"/>
    <n v="5"/>
    <n v="62"/>
    <n v="4"/>
    <n v="15352"/>
    <d v="2024-01-31T00:00:00"/>
    <s v="Tamil Nadu"/>
  </r>
  <r>
    <s v="ORD100641"/>
    <s v="PROD1865A"/>
    <x v="2"/>
    <x v="7"/>
    <s v="Women"/>
    <n v="2966"/>
    <n v="30"/>
    <n v="2076"/>
    <n v="4"/>
    <n v="13"/>
    <n v="1"/>
    <n v="2076"/>
    <d v="2025-09-30T00:00:00"/>
    <s v="Tamil Nadu"/>
  </r>
  <r>
    <s v="ORD100642"/>
    <s v="PROD2253D"/>
    <x v="2"/>
    <x v="0"/>
    <s v="Women"/>
    <n v="5006"/>
    <n v="25"/>
    <n v="3754"/>
    <n v="4.7"/>
    <n v="67"/>
    <n v="1"/>
    <n v="3754"/>
    <d v="2025-07-07T00:00:00"/>
    <s v="Chhattisgarh"/>
  </r>
  <r>
    <s v="ORD100643"/>
    <s v="PROD1289A"/>
    <x v="6"/>
    <x v="1"/>
    <s v="Women"/>
    <n v="4477"/>
    <n v="20"/>
    <n v="3582"/>
    <n v="3.6"/>
    <n v="191"/>
    <n v="1"/>
    <n v="3582"/>
    <d v="2024-02-06T00:00:00"/>
    <s v="Delhi"/>
  </r>
  <r>
    <s v="ORD100644"/>
    <s v="PROD3897C"/>
    <x v="9"/>
    <x v="6"/>
    <s v="Women"/>
    <n v="1891"/>
    <n v="20"/>
    <n v="1513"/>
    <n v="3.8"/>
    <n v="327"/>
    <n v="1"/>
    <n v="1513"/>
    <d v="2024-04-22T00:00:00"/>
    <s v="Jharkhand"/>
  </r>
  <r>
    <s v="ORD100645"/>
    <s v="PROD9037D"/>
    <x v="2"/>
    <x v="5"/>
    <s v="Women"/>
    <n v="5805"/>
    <n v="20"/>
    <n v="4644"/>
    <n v="5"/>
    <n v="53"/>
    <n v="1"/>
    <n v="4644"/>
    <d v="2024-12-27T00:00:00"/>
    <s v="Kerala"/>
  </r>
  <r>
    <s v="ORD100646"/>
    <s v="PROD6250A"/>
    <x v="1"/>
    <x v="7"/>
    <s v="Men"/>
    <n v="2388"/>
    <n v="20"/>
    <n v="1910"/>
    <n v="4.5"/>
    <n v="481"/>
    <n v="1"/>
    <n v="1910"/>
    <d v="2025-10-02T00:00:00"/>
    <s v="Madhya Pradesh"/>
  </r>
  <r>
    <s v="ORD100647"/>
    <s v="PROD7235A"/>
    <x v="6"/>
    <x v="3"/>
    <s v="Women"/>
    <n v="2477"/>
    <n v="20"/>
    <n v="1982"/>
    <n v="4.3"/>
    <n v="214"/>
    <n v="1"/>
    <n v="1982"/>
    <d v="2024-08-28T00:00:00"/>
    <s v="Kerala"/>
  </r>
  <r>
    <s v="ORD100648"/>
    <s v="PROD2391A"/>
    <x v="0"/>
    <x v="1"/>
    <s v="Women"/>
    <n v="2616"/>
    <n v="0"/>
    <n v="2616"/>
    <n v="5"/>
    <n v="324"/>
    <n v="1"/>
    <n v="2616"/>
    <d v="2025-11-04T00:00:00"/>
    <s v="Bihar"/>
  </r>
  <r>
    <s v="ORD100649"/>
    <s v="PROD9433D"/>
    <x v="0"/>
    <x v="7"/>
    <s v="Unisex"/>
    <n v="2895"/>
    <n v="25"/>
    <n v="2171"/>
    <n v="4.0999999999999996"/>
    <n v="146"/>
    <n v="1"/>
    <n v="2171"/>
    <d v="2025-02-03T00:00:00"/>
    <s v="Madhya Pradesh"/>
  </r>
  <r>
    <s v="ORD100650"/>
    <s v="PROD2601D"/>
    <x v="3"/>
    <x v="0"/>
    <s v="Women"/>
    <n v="5059"/>
    <n v="25"/>
    <n v="3794"/>
    <n v="4.7"/>
    <n v="84"/>
    <n v="1"/>
    <n v="3794"/>
    <d v="2024-06-19T00:00:00"/>
    <s v="Uttarakhand"/>
  </r>
  <r>
    <s v="ORD100651"/>
    <s v="PROD5907C"/>
    <x v="6"/>
    <x v="0"/>
    <s v="Women"/>
    <n v="1607"/>
    <n v="40"/>
    <n v="964"/>
    <n v="4.7"/>
    <n v="195"/>
    <n v="1"/>
    <n v="964"/>
    <d v="2024-09-28T00:00:00"/>
    <s v="Delhi"/>
  </r>
  <r>
    <s v="ORD100652"/>
    <s v="PROD5871D"/>
    <x v="8"/>
    <x v="1"/>
    <s v="Men"/>
    <n v="4258"/>
    <n v="15"/>
    <n v="3619"/>
    <n v="4.9000000000000004"/>
    <n v="52"/>
    <n v="2"/>
    <n v="7238"/>
    <d v="2025-05-01T00:00:00"/>
    <s v="Bihar"/>
  </r>
  <r>
    <s v="ORD100653"/>
    <s v="PROD4436C"/>
    <x v="3"/>
    <x v="2"/>
    <s v="Women"/>
    <n v="4536"/>
    <n v="30"/>
    <n v="3175"/>
    <n v="3.5"/>
    <n v="180"/>
    <n v="1"/>
    <n v="3175"/>
    <d v="2025-02-15T00:00:00"/>
    <s v="Telangana"/>
  </r>
  <r>
    <s v="ORD100654"/>
    <s v="PROD9443D"/>
    <x v="4"/>
    <x v="5"/>
    <s v="Men"/>
    <n v="11936"/>
    <n v="40"/>
    <n v="7162"/>
    <n v="4.0999999999999996"/>
    <n v="342"/>
    <n v="1"/>
    <n v="7162"/>
    <d v="2025-11-07T00:00:00"/>
    <s v="Andhra Pradesh"/>
  </r>
  <r>
    <s v="ORD100655"/>
    <s v="PROD5389D"/>
    <x v="5"/>
    <x v="7"/>
    <s v="Unisex"/>
    <n v="1311"/>
    <n v="20"/>
    <n v="1049"/>
    <n v="4.3"/>
    <n v="237"/>
    <n v="1"/>
    <n v="1049"/>
    <d v="2025-12-02T00:00:00"/>
    <s v="Kerala"/>
  </r>
  <r>
    <s v="ORD100656"/>
    <s v="PROD8133D"/>
    <x v="7"/>
    <x v="1"/>
    <s v="Men"/>
    <n v="4168"/>
    <n v="15"/>
    <n v="3543"/>
    <n v="4.9000000000000004"/>
    <n v="334"/>
    <n v="1"/>
    <n v="3543"/>
    <d v="2024-09-19T00:00:00"/>
    <s v="Uttarakhand"/>
  </r>
  <r>
    <s v="ORD100657"/>
    <s v="PROD4868D"/>
    <x v="8"/>
    <x v="1"/>
    <s v="Men"/>
    <n v="2834"/>
    <n v="0"/>
    <n v="2834"/>
    <n v="4.3"/>
    <n v="96"/>
    <n v="1"/>
    <n v="2834"/>
    <d v="2025-07-27T00:00:00"/>
    <s v="Bihar"/>
  </r>
  <r>
    <s v="ORD100658"/>
    <s v="PROD7914A"/>
    <x v="8"/>
    <x v="5"/>
    <s v="Unisex"/>
    <n v="4470"/>
    <n v="0"/>
    <n v="4470"/>
    <n v="4.7"/>
    <n v="297"/>
    <n v="2"/>
    <n v="8940"/>
    <d v="2025-11-05T00:00:00"/>
    <s v="Chhattisgarh"/>
  </r>
  <r>
    <s v="ORD100659"/>
    <s v="PROD3883A"/>
    <x v="2"/>
    <x v="7"/>
    <s v="Men"/>
    <n v="1775"/>
    <n v="25"/>
    <n v="1331"/>
    <n v="3.5"/>
    <n v="219"/>
    <n v="3"/>
    <n v="3993"/>
    <d v="2025-02-20T00:00:00"/>
    <s v="Punjab"/>
  </r>
  <r>
    <s v="ORD100660"/>
    <s v="PROD2479D"/>
    <x v="9"/>
    <x v="0"/>
    <s v="Men"/>
    <n v="5667"/>
    <n v="30"/>
    <n v="3967"/>
    <n v="4"/>
    <n v="262"/>
    <n v="1"/>
    <n v="3967"/>
    <d v="2025-08-17T00:00:00"/>
    <s v="Assam"/>
  </r>
  <r>
    <s v="ORD100661"/>
    <s v="PROD5125D"/>
    <x v="3"/>
    <x v="0"/>
    <s v="Men"/>
    <n v="3557"/>
    <n v="20"/>
    <n v="2846"/>
    <n v="4.8"/>
    <n v="56"/>
    <n v="2"/>
    <n v="5692"/>
    <d v="2024-08-29T00:00:00"/>
    <s v="Bihar"/>
  </r>
  <r>
    <s v="ORD100662"/>
    <s v="PROD4571B"/>
    <x v="3"/>
    <x v="5"/>
    <s v="Women"/>
    <n v="5988"/>
    <n v="20"/>
    <n v="4790"/>
    <n v="4"/>
    <n v="74"/>
    <n v="3"/>
    <n v="14370"/>
    <d v="2024-02-27T00:00:00"/>
    <s v="Odisha"/>
  </r>
  <r>
    <s v="ORD100663"/>
    <s v="PROD9740C"/>
    <x v="3"/>
    <x v="3"/>
    <s v="Women"/>
    <n v="2735"/>
    <n v="30"/>
    <n v="1914"/>
    <n v="4.0999999999999996"/>
    <n v="85"/>
    <n v="3"/>
    <n v="5742"/>
    <d v="2024-05-28T00:00:00"/>
    <s v="Punjab"/>
  </r>
  <r>
    <s v="ORD100664"/>
    <s v="PROD8786C"/>
    <x v="0"/>
    <x v="7"/>
    <s v="Unisex"/>
    <n v="3565"/>
    <n v="0"/>
    <n v="3565"/>
    <n v="4.9000000000000004"/>
    <n v="120"/>
    <n v="1"/>
    <n v="3565"/>
    <d v="2024-02-25T00:00:00"/>
    <s v="Rajasthan"/>
  </r>
  <r>
    <s v="ORD100665"/>
    <s v="PROD5144D"/>
    <x v="0"/>
    <x v="3"/>
    <s v="Men"/>
    <n v="3576"/>
    <n v="40"/>
    <n v="2146"/>
    <n v="3.7"/>
    <n v="117"/>
    <n v="1"/>
    <n v="2146"/>
    <d v="2025-02-06T00:00:00"/>
    <s v="Telangana"/>
  </r>
  <r>
    <s v="ORD100666"/>
    <s v="PROD5929A"/>
    <x v="8"/>
    <x v="2"/>
    <s v="Women"/>
    <n v="9636"/>
    <n v="40"/>
    <n v="5782"/>
    <n v="3.8"/>
    <n v="66"/>
    <n v="1"/>
    <n v="5782"/>
    <d v="2025-10-21T00:00:00"/>
    <s v="Bihar"/>
  </r>
  <r>
    <s v="ORD100667"/>
    <s v="PROD1555C"/>
    <x v="3"/>
    <x v="6"/>
    <s v="Women"/>
    <n v="6827"/>
    <n v="20"/>
    <n v="5462"/>
    <n v="3.4"/>
    <n v="32"/>
    <n v="2"/>
    <n v="10924"/>
    <d v="2024-04-12T00:00:00"/>
    <s v="Uttar Pradesh"/>
  </r>
  <r>
    <s v="ORD100668"/>
    <s v="PROD5275A"/>
    <x v="7"/>
    <x v="4"/>
    <s v="Kids"/>
    <n v="1728"/>
    <n v="20"/>
    <n v="1382"/>
    <n v="4.9000000000000004"/>
    <n v="145"/>
    <n v="2"/>
    <n v="2764"/>
    <d v="2025-10-18T00:00:00"/>
    <s v="Uttar Pradesh"/>
  </r>
  <r>
    <s v="ORD100669"/>
    <s v="PROD8264B"/>
    <x v="1"/>
    <x v="4"/>
    <s v="Women"/>
    <n v="1969"/>
    <n v="20"/>
    <n v="1575"/>
    <n v="4.5999999999999996"/>
    <n v="98"/>
    <n v="1"/>
    <n v="1575"/>
    <d v="2024-09-12T00:00:00"/>
    <s v="Assam"/>
  </r>
  <r>
    <s v="ORD100670"/>
    <s v="PROD3131D"/>
    <x v="7"/>
    <x v="6"/>
    <s v="Women"/>
    <n v="6812"/>
    <n v="10"/>
    <n v="6131"/>
    <n v="4.5999999999999996"/>
    <n v="120"/>
    <n v="1"/>
    <n v="6131"/>
    <d v="2024-12-01T00:00:00"/>
    <s v="Kerala"/>
  </r>
  <r>
    <s v="ORD100671"/>
    <s v="PROD4254A"/>
    <x v="6"/>
    <x v="3"/>
    <s v="Men"/>
    <n v="2401"/>
    <n v="40"/>
    <n v="1441"/>
    <n v="3.9"/>
    <n v="133"/>
    <n v="1"/>
    <n v="1441"/>
    <d v="2024-01-24T00:00:00"/>
    <s v="Chhattisgarh"/>
  </r>
  <r>
    <s v="ORD100672"/>
    <s v="PROD4747A"/>
    <x v="2"/>
    <x v="0"/>
    <s v="Men"/>
    <n v="1397"/>
    <n v="20"/>
    <n v="1118"/>
    <n v="3.4"/>
    <n v="157"/>
    <n v="1"/>
    <n v="1118"/>
    <d v="2024-06-01T00:00:00"/>
    <s v="Karnataka"/>
  </r>
  <r>
    <s v="ORD100673"/>
    <s v="PROD7028B"/>
    <x v="5"/>
    <x v="1"/>
    <s v="Women"/>
    <n v="4354"/>
    <n v="30"/>
    <n v="3048"/>
    <n v="3.3"/>
    <n v="143"/>
    <n v="2"/>
    <n v="6096"/>
    <d v="2025-05-21T00:00:00"/>
    <s v="Tamil Nadu"/>
  </r>
  <r>
    <s v="ORD100674"/>
    <s v="PROD4677B"/>
    <x v="8"/>
    <x v="2"/>
    <s v="Women"/>
    <n v="8524"/>
    <n v="20"/>
    <n v="6819"/>
    <n v="4.8"/>
    <n v="259"/>
    <n v="1"/>
    <n v="6819"/>
    <d v="2024-07-30T00:00:00"/>
    <s v="Uttarakhand"/>
  </r>
  <r>
    <s v="ORD100675"/>
    <s v="PROD4531C"/>
    <x v="8"/>
    <x v="4"/>
    <s v="Women"/>
    <n v="2475"/>
    <n v="30"/>
    <n v="1732"/>
    <n v="4.4000000000000004"/>
    <n v="190"/>
    <n v="1"/>
    <n v="1732"/>
    <d v="2024-09-25T00:00:00"/>
    <s v="Rajasthan"/>
  </r>
  <r>
    <s v="ORD100676"/>
    <s v="PROD8388B"/>
    <x v="7"/>
    <x v="6"/>
    <s v="Women"/>
    <n v="874"/>
    <n v="20"/>
    <n v="699"/>
    <n v="4.5"/>
    <n v="61"/>
    <n v="5"/>
    <n v="3495"/>
    <d v="2025-02-11T00:00:00"/>
    <s v="Gujarat"/>
  </r>
  <r>
    <s v="ORD100677"/>
    <s v="PROD7283D"/>
    <x v="5"/>
    <x v="2"/>
    <s v="Women"/>
    <n v="1770"/>
    <n v="25"/>
    <n v="1328"/>
    <n v="4.2"/>
    <n v="395"/>
    <n v="1"/>
    <n v="1328"/>
    <d v="2024-08-28T00:00:00"/>
    <s v="Odisha"/>
  </r>
  <r>
    <s v="ORD100678"/>
    <s v="PROD6804A"/>
    <x v="1"/>
    <x v="2"/>
    <s v="Women"/>
    <n v="4161"/>
    <n v="60"/>
    <n v="1664"/>
    <n v="3.7"/>
    <n v="141"/>
    <n v="1"/>
    <n v="1664"/>
    <d v="2025-07-26T00:00:00"/>
    <s v="Delhi"/>
  </r>
  <r>
    <s v="ORD100679"/>
    <s v="PROD3938C"/>
    <x v="9"/>
    <x v="6"/>
    <s v="Women"/>
    <n v="4624"/>
    <n v="10"/>
    <n v="4162"/>
    <n v="4"/>
    <n v="64"/>
    <n v="2"/>
    <n v="8324"/>
    <d v="2025-03-19T00:00:00"/>
    <s v="West Bengal"/>
  </r>
  <r>
    <s v="ORD100680"/>
    <s v="PROD5266A"/>
    <x v="7"/>
    <x v="7"/>
    <s v="Men"/>
    <n v="2534"/>
    <n v="40"/>
    <n v="1520"/>
    <n v="3.6"/>
    <n v="260"/>
    <n v="2"/>
    <n v="3040"/>
    <d v="2025-03-16T00:00:00"/>
    <s v="Kerala"/>
  </r>
  <r>
    <s v="ORD100681"/>
    <s v="PROD5312C"/>
    <x v="4"/>
    <x v="3"/>
    <s v="Women"/>
    <n v="5335"/>
    <n v="15"/>
    <n v="4535"/>
    <n v="3.5"/>
    <n v="163"/>
    <n v="5"/>
    <n v="22675"/>
    <d v="2024-06-03T00:00:00"/>
    <s v="Chhattisgarh"/>
  </r>
  <r>
    <s v="ORD100682"/>
    <s v="PROD8208A"/>
    <x v="8"/>
    <x v="5"/>
    <s v="Men"/>
    <n v="6307"/>
    <n v="15"/>
    <n v="5361"/>
    <n v="4.5999999999999996"/>
    <n v="218"/>
    <n v="1"/>
    <n v="5361"/>
    <d v="2025-12-23T00:00:00"/>
    <s v="Andhra Pradesh"/>
  </r>
  <r>
    <s v="ORD100683"/>
    <s v="PROD8150A"/>
    <x v="2"/>
    <x v="7"/>
    <s v="Women"/>
    <n v="2787"/>
    <n v="20"/>
    <n v="2230"/>
    <n v="3.3"/>
    <n v="78"/>
    <n v="1"/>
    <n v="2230"/>
    <d v="2024-05-31T00:00:00"/>
    <s v="Tamil Nadu"/>
  </r>
  <r>
    <s v="ORD100684"/>
    <s v="PROD6727A"/>
    <x v="8"/>
    <x v="2"/>
    <s v="Women"/>
    <n v="9394"/>
    <n v="15"/>
    <n v="7985"/>
    <n v="3.6"/>
    <n v="61"/>
    <n v="2"/>
    <n v="15970"/>
    <d v="2025-07-30T00:00:00"/>
    <s v="Jharkhand"/>
  </r>
  <r>
    <s v="ORD100685"/>
    <s v="PROD4479A"/>
    <x v="4"/>
    <x v="5"/>
    <s v="Kids"/>
    <n v="3297"/>
    <n v="15"/>
    <n v="2802"/>
    <n v="4"/>
    <n v="202"/>
    <n v="1"/>
    <n v="2802"/>
    <d v="2024-12-02T00:00:00"/>
    <s v="Maharashtra"/>
  </r>
  <r>
    <s v="ORD100686"/>
    <s v="PROD5657A"/>
    <x v="6"/>
    <x v="3"/>
    <s v="Men"/>
    <n v="4218"/>
    <n v="20"/>
    <n v="3374"/>
    <n v="4.2"/>
    <n v="186"/>
    <n v="1"/>
    <n v="3374"/>
    <d v="2025-12-25T00:00:00"/>
    <s v="Odisha"/>
  </r>
  <r>
    <s v="ORD100687"/>
    <s v="PROD8439C"/>
    <x v="5"/>
    <x v="7"/>
    <s v="Women"/>
    <n v="669"/>
    <n v="30"/>
    <n v="468"/>
    <n v="3.4"/>
    <n v="44"/>
    <n v="1"/>
    <n v="468"/>
    <d v="2025-08-05T00:00:00"/>
    <s v="West Bengal"/>
  </r>
  <r>
    <s v="ORD100688"/>
    <s v="PROD4463A"/>
    <x v="0"/>
    <x v="3"/>
    <s v="Men"/>
    <n v="4603"/>
    <n v="10"/>
    <n v="4143"/>
    <n v="3.3"/>
    <n v="532"/>
    <n v="1"/>
    <n v="4143"/>
    <d v="2025-02-12T00:00:00"/>
    <s v="Telangana"/>
  </r>
  <r>
    <s v="ORD100689"/>
    <s v="PROD3916B"/>
    <x v="6"/>
    <x v="1"/>
    <s v="Women"/>
    <n v="2495"/>
    <n v="15"/>
    <n v="2121"/>
    <n v="4.3"/>
    <n v="148"/>
    <n v="1"/>
    <n v="2121"/>
    <d v="2025-10-24T00:00:00"/>
    <s v="West Bengal"/>
  </r>
  <r>
    <s v="ORD100690"/>
    <s v="PROD2975C"/>
    <x v="2"/>
    <x v="4"/>
    <s v="Women"/>
    <n v="927"/>
    <n v="20"/>
    <n v="742"/>
    <n v="4.2"/>
    <n v="12"/>
    <n v="2"/>
    <n v="1484"/>
    <d v="2025-06-08T00:00:00"/>
    <s v="Gujarat"/>
  </r>
  <r>
    <s v="ORD100691"/>
    <s v="PROD9021D"/>
    <x v="6"/>
    <x v="6"/>
    <s v="Women"/>
    <n v="5402"/>
    <n v="25"/>
    <n v="4052"/>
    <n v="4.8"/>
    <n v="155"/>
    <n v="2"/>
    <n v="8104"/>
    <d v="2025-01-12T00:00:00"/>
    <s v="Uttarakhand"/>
  </r>
  <r>
    <s v="ORD100692"/>
    <s v="PROD4053D"/>
    <x v="6"/>
    <x v="1"/>
    <s v="Women"/>
    <n v="3589"/>
    <n v="60"/>
    <n v="1436"/>
    <n v="4.2"/>
    <n v="299"/>
    <n v="1"/>
    <n v="1436"/>
    <d v="2025-12-03T00:00:00"/>
    <s v="West Bengal"/>
  </r>
  <r>
    <s v="ORD100693"/>
    <s v="PROD9115A"/>
    <x v="0"/>
    <x v="6"/>
    <s v="Women"/>
    <n v="1725"/>
    <n v="50"/>
    <n v="862"/>
    <n v="4.4000000000000004"/>
    <n v="353"/>
    <n v="1"/>
    <n v="862"/>
    <d v="2024-05-10T00:00:00"/>
    <s v="Kerala"/>
  </r>
  <r>
    <s v="ORD100694"/>
    <s v="PROD5073D"/>
    <x v="0"/>
    <x v="7"/>
    <s v="Unisex"/>
    <n v="963"/>
    <n v="50"/>
    <n v="482"/>
    <n v="3.7"/>
    <n v="173"/>
    <n v="1"/>
    <n v="482"/>
    <d v="2025-03-11T00:00:00"/>
    <s v="Bihar"/>
  </r>
  <r>
    <s v="ORD100695"/>
    <s v="PROD2548D"/>
    <x v="5"/>
    <x v="2"/>
    <s v="Women"/>
    <n v="3077"/>
    <n v="25"/>
    <n v="2308"/>
    <n v="3.8"/>
    <n v="128"/>
    <n v="1"/>
    <n v="2308"/>
    <d v="2024-04-26T00:00:00"/>
    <s v="Andhra Pradesh"/>
  </r>
  <r>
    <s v="ORD100696"/>
    <s v="PROD3941B"/>
    <x v="6"/>
    <x v="7"/>
    <s v="Men"/>
    <n v="2194"/>
    <n v="40"/>
    <n v="1316"/>
    <n v="3.5"/>
    <n v="246"/>
    <n v="1"/>
    <n v="1316"/>
    <d v="2025-04-10T00:00:00"/>
    <s v="Andhra Pradesh"/>
  </r>
  <r>
    <s v="ORD100697"/>
    <s v="PROD5342C"/>
    <x v="9"/>
    <x v="0"/>
    <s v="Men"/>
    <n v="1630"/>
    <n v="30"/>
    <n v="1141"/>
    <n v="3.8"/>
    <n v="86"/>
    <n v="1"/>
    <n v="1141"/>
    <d v="2025-11-20T00:00:00"/>
    <s v="Tamil Nadu"/>
  </r>
  <r>
    <s v="ORD100698"/>
    <s v="PROD8107A"/>
    <x v="1"/>
    <x v="4"/>
    <s v="Women"/>
    <n v="532"/>
    <n v="15"/>
    <n v="452"/>
    <n v="4"/>
    <n v="195"/>
    <n v="1"/>
    <n v="452"/>
    <d v="2025-02-18T00:00:00"/>
    <s v="Uttarakhand"/>
  </r>
  <r>
    <s v="ORD100699"/>
    <s v="PROD8974C"/>
    <x v="5"/>
    <x v="3"/>
    <s v="Women"/>
    <n v="4085"/>
    <n v="20"/>
    <n v="3268"/>
    <n v="4.7"/>
    <n v="23"/>
    <n v="1"/>
    <n v="3268"/>
    <d v="2024-07-14T00:00:00"/>
    <s v="Tamil Nadu"/>
  </r>
  <r>
    <s v="ORD100700"/>
    <s v="PROD1260B"/>
    <x v="1"/>
    <x v="0"/>
    <s v="Women"/>
    <n v="2614"/>
    <n v="25"/>
    <n v="1960"/>
    <n v="3.7"/>
    <n v="159"/>
    <n v="2"/>
    <n v="3920"/>
    <d v="2025-07-05T00:00:00"/>
    <s v="Gujarat"/>
  </r>
  <r>
    <s v="ORD100701"/>
    <s v="PROD2410C"/>
    <x v="2"/>
    <x v="5"/>
    <s v="Women"/>
    <n v="1847"/>
    <n v="10"/>
    <n v="1662"/>
    <n v="5"/>
    <n v="36"/>
    <n v="2"/>
    <n v="3324"/>
    <d v="2025-03-31T00:00:00"/>
    <s v="Odisha"/>
  </r>
  <r>
    <s v="ORD100702"/>
    <s v="PROD8724A"/>
    <x v="2"/>
    <x v="0"/>
    <s v="Women"/>
    <n v="5654"/>
    <n v="40"/>
    <n v="3392"/>
    <n v="4.4000000000000004"/>
    <n v="61"/>
    <n v="1"/>
    <n v="3392"/>
    <d v="2024-01-09T00:00:00"/>
    <s v="Tamil Nadu"/>
  </r>
  <r>
    <s v="ORD100703"/>
    <s v="PROD8074D"/>
    <x v="2"/>
    <x v="2"/>
    <s v="Women"/>
    <n v="4264"/>
    <n v="20"/>
    <n v="3411"/>
    <n v="4.3"/>
    <n v="52"/>
    <n v="2"/>
    <n v="6822"/>
    <d v="2025-11-25T00:00:00"/>
    <s v="Odisha"/>
  </r>
  <r>
    <s v="ORD100704"/>
    <s v="PROD4799A"/>
    <x v="4"/>
    <x v="7"/>
    <s v="Women"/>
    <n v="3420"/>
    <n v="20"/>
    <n v="2736"/>
    <n v="4.0999999999999996"/>
    <n v="144"/>
    <n v="1"/>
    <n v="2736"/>
    <d v="2025-10-25T00:00:00"/>
    <s v="Bihar"/>
  </r>
  <r>
    <s v="ORD100705"/>
    <s v="PROD8755A"/>
    <x v="2"/>
    <x v="3"/>
    <s v="Women"/>
    <n v="875"/>
    <n v="15"/>
    <n v="744"/>
    <n v="4"/>
    <n v="164"/>
    <n v="1"/>
    <n v="744"/>
    <d v="2024-12-18T00:00:00"/>
    <s v="Andhra Pradesh"/>
  </r>
  <r>
    <s v="ORD100706"/>
    <s v="PROD4802B"/>
    <x v="5"/>
    <x v="3"/>
    <s v="Women"/>
    <n v="1327"/>
    <n v="40"/>
    <n v="796"/>
    <n v="3.8"/>
    <n v="181"/>
    <n v="2"/>
    <n v="1592"/>
    <d v="2025-03-02T00:00:00"/>
    <s v="Punjab"/>
  </r>
  <r>
    <s v="ORD100707"/>
    <s v="PROD8738B"/>
    <x v="5"/>
    <x v="0"/>
    <s v="Women"/>
    <n v="1696"/>
    <n v="30"/>
    <n v="1187"/>
    <n v="3.4"/>
    <n v="111"/>
    <n v="1"/>
    <n v="1187"/>
    <d v="2024-06-09T00:00:00"/>
    <s v="Uttarakhand"/>
  </r>
  <r>
    <s v="ORD100708"/>
    <s v="PROD9063A"/>
    <x v="6"/>
    <x v="6"/>
    <s v="Women"/>
    <n v="2712"/>
    <n v="15"/>
    <n v="2305"/>
    <n v="3.7"/>
    <n v="86"/>
    <n v="5"/>
    <n v="11525"/>
    <d v="2025-01-02T00:00:00"/>
    <s v="Telangana"/>
  </r>
  <r>
    <s v="ORD100709"/>
    <s v="PROD6849B"/>
    <x v="9"/>
    <x v="7"/>
    <s v="Men"/>
    <n v="1873"/>
    <n v="20"/>
    <n v="1498"/>
    <n v="4.9000000000000004"/>
    <n v="228"/>
    <n v="1"/>
    <n v="1498"/>
    <d v="2025-07-29T00:00:00"/>
    <s v="Rajasthan"/>
  </r>
  <r>
    <s v="ORD100710"/>
    <s v="PROD8968C"/>
    <x v="7"/>
    <x v="3"/>
    <s v="Men"/>
    <n v="3944"/>
    <n v="40"/>
    <n v="2366"/>
    <n v="4.4000000000000004"/>
    <n v="65"/>
    <n v="3"/>
    <n v="7098"/>
    <d v="2025-12-07T00:00:00"/>
    <s v="Assam"/>
  </r>
  <r>
    <s v="ORD100711"/>
    <s v="PROD2706A"/>
    <x v="2"/>
    <x v="6"/>
    <s v="Men"/>
    <n v="5791"/>
    <n v="25"/>
    <n v="4343"/>
    <n v="4.9000000000000004"/>
    <n v="18"/>
    <n v="2"/>
    <n v="8686"/>
    <d v="2024-02-12T00:00:00"/>
    <s v="Assam"/>
  </r>
  <r>
    <s v="ORD100712"/>
    <s v="PROD2727B"/>
    <x v="3"/>
    <x v="0"/>
    <s v="Women"/>
    <n v="2276"/>
    <n v="30"/>
    <n v="1593"/>
    <n v="3.8"/>
    <n v="83"/>
    <n v="1"/>
    <n v="1593"/>
    <d v="2025-06-02T00:00:00"/>
    <s v="Odisha"/>
  </r>
  <r>
    <s v="ORD100713"/>
    <s v="PROD2626B"/>
    <x v="7"/>
    <x v="3"/>
    <s v="Men"/>
    <n v="1293"/>
    <n v="40"/>
    <n v="776"/>
    <n v="3.6"/>
    <n v="93"/>
    <n v="4"/>
    <n v="3104"/>
    <d v="2024-01-07T00:00:00"/>
    <s v="Rajasthan"/>
  </r>
  <r>
    <s v="ORD100714"/>
    <s v="PROD8760C"/>
    <x v="0"/>
    <x v="5"/>
    <s v="Men"/>
    <n v="7017"/>
    <n v="20"/>
    <n v="5614"/>
    <n v="4.0999999999999996"/>
    <n v="58"/>
    <n v="1"/>
    <n v="5614"/>
    <d v="2025-10-06T00:00:00"/>
    <s v="Rajasthan"/>
  </r>
  <r>
    <s v="ORD100715"/>
    <s v="PROD3483D"/>
    <x v="8"/>
    <x v="5"/>
    <s v="Kids"/>
    <n v="9915"/>
    <n v="50"/>
    <n v="4958"/>
    <n v="3.7"/>
    <n v="270"/>
    <n v="4"/>
    <n v="19832"/>
    <d v="2025-06-12T00:00:00"/>
    <s v="Punjab"/>
  </r>
  <r>
    <s v="ORD100716"/>
    <s v="PROD1487D"/>
    <x v="9"/>
    <x v="7"/>
    <s v="Unisex"/>
    <n v="2609"/>
    <n v="50"/>
    <n v="1304"/>
    <n v="4.2"/>
    <n v="323"/>
    <n v="1"/>
    <n v="1304"/>
    <d v="2025-02-15T00:00:00"/>
    <s v="Uttar Pradesh"/>
  </r>
  <r>
    <s v="ORD100717"/>
    <s v="PROD8111A"/>
    <x v="6"/>
    <x v="7"/>
    <s v="Unisex"/>
    <n v="1108"/>
    <n v="50"/>
    <n v="554"/>
    <n v="3.3"/>
    <n v="160"/>
    <n v="5"/>
    <n v="2770"/>
    <d v="2025-12-31T00:00:00"/>
    <s v="Assam"/>
  </r>
  <r>
    <s v="ORD100718"/>
    <s v="PROD5845D"/>
    <x v="6"/>
    <x v="2"/>
    <s v="Women"/>
    <n v="8438"/>
    <n v="20"/>
    <n v="6750"/>
    <n v="3.1"/>
    <n v="77"/>
    <n v="3"/>
    <n v="20250"/>
    <d v="2025-09-17T00:00:00"/>
    <s v="West Bengal"/>
  </r>
  <r>
    <s v="ORD100719"/>
    <s v="PROD7618D"/>
    <x v="8"/>
    <x v="6"/>
    <s v="Kids"/>
    <n v="4341"/>
    <n v="40"/>
    <n v="2605"/>
    <n v="4.3"/>
    <n v="216"/>
    <n v="1"/>
    <n v="2605"/>
    <d v="2024-07-21T00:00:00"/>
    <s v="Kerala"/>
  </r>
  <r>
    <s v="ORD100720"/>
    <s v="PROD2380A"/>
    <x v="4"/>
    <x v="3"/>
    <s v="Women"/>
    <n v="4512"/>
    <n v="30"/>
    <n v="3158"/>
    <n v="4.9000000000000004"/>
    <n v="101"/>
    <n v="1"/>
    <n v="3158"/>
    <d v="2025-07-07T00:00:00"/>
    <s v="Kerala"/>
  </r>
  <r>
    <s v="ORD100721"/>
    <s v="PROD4501A"/>
    <x v="4"/>
    <x v="2"/>
    <s v="Women"/>
    <n v="8629"/>
    <n v="25"/>
    <n v="6472"/>
    <n v="4.3"/>
    <n v="10"/>
    <n v="1"/>
    <n v="6472"/>
    <d v="2025-07-06T00:00:00"/>
    <s v="Jharkhand"/>
  </r>
  <r>
    <s v="ORD100722"/>
    <s v="PROD5238B"/>
    <x v="0"/>
    <x v="4"/>
    <s v="Kids"/>
    <n v="1010"/>
    <n v="30"/>
    <n v="707"/>
    <n v="4.4000000000000004"/>
    <n v="51"/>
    <n v="1"/>
    <n v="707"/>
    <d v="2025-06-03T00:00:00"/>
    <s v="Punjab"/>
  </r>
  <r>
    <s v="ORD100723"/>
    <s v="PROD3028A"/>
    <x v="3"/>
    <x v="6"/>
    <s v="Women"/>
    <n v="5479"/>
    <n v="30"/>
    <n v="3835"/>
    <n v="4.0999999999999996"/>
    <n v="204"/>
    <n v="1"/>
    <n v="3835"/>
    <d v="2024-08-29T00:00:00"/>
    <s v="Jharkhand"/>
  </r>
  <r>
    <s v="ORD100724"/>
    <s v="PROD9737B"/>
    <x v="7"/>
    <x v="2"/>
    <s v="Women"/>
    <n v="6453"/>
    <n v="30"/>
    <n v="4517"/>
    <n v="4.2"/>
    <n v="60"/>
    <n v="1"/>
    <n v="4517"/>
    <d v="2024-05-23T00:00:00"/>
    <s v="Haryana"/>
  </r>
  <r>
    <s v="ORD100725"/>
    <s v="PROD9514B"/>
    <x v="3"/>
    <x v="3"/>
    <s v="Men"/>
    <n v="4160"/>
    <n v="30"/>
    <n v="2912"/>
    <n v="3.4"/>
    <n v="118"/>
    <n v="1"/>
    <n v="2912"/>
    <d v="2025-12-29T00:00:00"/>
    <s v="Bihar"/>
  </r>
  <r>
    <s v="ORD100726"/>
    <s v="PROD7751A"/>
    <x v="3"/>
    <x v="7"/>
    <s v="Women"/>
    <n v="1022"/>
    <n v="20"/>
    <n v="818"/>
    <n v="3.7"/>
    <n v="192"/>
    <n v="1"/>
    <n v="818"/>
    <d v="2025-11-24T00:00:00"/>
    <s v="Assam"/>
  </r>
  <r>
    <s v="ORD100727"/>
    <s v="PROD7598D"/>
    <x v="0"/>
    <x v="6"/>
    <s v="Kids"/>
    <n v="5109"/>
    <n v="70"/>
    <n v="1533"/>
    <n v="4.7"/>
    <n v="282"/>
    <n v="4"/>
    <n v="6132"/>
    <d v="2025-05-16T00:00:00"/>
    <s v="Bihar"/>
  </r>
  <r>
    <s v="ORD100728"/>
    <s v="PROD3668B"/>
    <x v="4"/>
    <x v="5"/>
    <s v="Kids"/>
    <n v="10786"/>
    <n v="10"/>
    <n v="9707"/>
    <n v="3.6"/>
    <n v="778"/>
    <n v="1"/>
    <n v="9707"/>
    <d v="2025-06-25T00:00:00"/>
    <s v="Tamil Nadu"/>
  </r>
  <r>
    <s v="ORD100729"/>
    <s v="PROD4483D"/>
    <x v="2"/>
    <x v="7"/>
    <s v="Men"/>
    <n v="2779"/>
    <n v="20"/>
    <n v="2223"/>
    <n v="3.9"/>
    <n v="399"/>
    <n v="1"/>
    <n v="2223"/>
    <d v="2025-02-22T00:00:00"/>
    <s v="Tamil Nadu"/>
  </r>
  <r>
    <s v="ORD100730"/>
    <s v="PROD2980C"/>
    <x v="5"/>
    <x v="2"/>
    <s v="Women"/>
    <n v="5272"/>
    <n v="15"/>
    <n v="4481"/>
    <n v="4.7"/>
    <n v="133"/>
    <n v="1"/>
    <n v="4481"/>
    <d v="2025-01-18T00:00:00"/>
    <s v="Kerala"/>
  </r>
  <r>
    <s v="ORD100731"/>
    <s v="PROD5816D"/>
    <x v="1"/>
    <x v="5"/>
    <s v="Women"/>
    <n v="10080"/>
    <n v="0"/>
    <n v="10080"/>
    <n v="4.2"/>
    <n v="165"/>
    <n v="3"/>
    <n v="30240"/>
    <d v="2024-08-08T00:00:00"/>
    <s v="Uttar Pradesh"/>
  </r>
  <r>
    <s v="ORD100732"/>
    <s v="PROD9008A"/>
    <x v="3"/>
    <x v="3"/>
    <s v="Men"/>
    <n v="4355"/>
    <n v="0"/>
    <n v="4355"/>
    <n v="4.2"/>
    <n v="50"/>
    <n v="1"/>
    <n v="4355"/>
    <d v="2025-08-02T00:00:00"/>
    <s v="Andhra Pradesh"/>
  </r>
  <r>
    <s v="ORD100733"/>
    <s v="PROD6534D"/>
    <x v="2"/>
    <x v="5"/>
    <s v="Women"/>
    <n v="8861"/>
    <n v="30"/>
    <n v="6203"/>
    <n v="3.9"/>
    <n v="271"/>
    <n v="3"/>
    <n v="18609"/>
    <d v="2024-11-29T00:00:00"/>
    <s v="Karnataka"/>
  </r>
  <r>
    <s v="ORD100734"/>
    <s v="PROD7711D"/>
    <x v="8"/>
    <x v="4"/>
    <s v="Women"/>
    <n v="692"/>
    <n v="60"/>
    <n v="277"/>
    <n v="4.5"/>
    <n v="33"/>
    <n v="2"/>
    <n v="554"/>
    <d v="2025-10-23T00:00:00"/>
    <s v="Karnataka"/>
  </r>
  <r>
    <s v="ORD100735"/>
    <s v="PROD3713A"/>
    <x v="5"/>
    <x v="2"/>
    <s v="Women"/>
    <n v="6264"/>
    <n v="25"/>
    <n v="4698"/>
    <n v="4.5999999999999996"/>
    <n v="66"/>
    <n v="4"/>
    <n v="18792"/>
    <d v="2025-07-08T00:00:00"/>
    <s v="Jharkhand"/>
  </r>
  <r>
    <s v="ORD100736"/>
    <s v="PROD1866B"/>
    <x v="2"/>
    <x v="7"/>
    <s v="Men"/>
    <n v="567"/>
    <n v="15"/>
    <n v="482"/>
    <n v="3.7"/>
    <n v="26"/>
    <n v="1"/>
    <n v="482"/>
    <d v="2025-12-23T00:00:00"/>
    <s v="Jharkhand"/>
  </r>
  <r>
    <s v="ORD100737"/>
    <s v="PROD8278A"/>
    <x v="4"/>
    <x v="3"/>
    <s v="Women"/>
    <n v="3842"/>
    <n v="0"/>
    <n v="3842"/>
    <n v="3.4"/>
    <n v="415"/>
    <n v="1"/>
    <n v="3842"/>
    <d v="2024-07-03T00:00:00"/>
    <s v="Bihar"/>
  </r>
  <r>
    <s v="ORD100738"/>
    <s v="PROD1394C"/>
    <x v="6"/>
    <x v="2"/>
    <s v="Women"/>
    <n v="1929"/>
    <n v="60"/>
    <n v="772"/>
    <n v="3.2"/>
    <n v="109"/>
    <n v="1"/>
    <n v="772"/>
    <d v="2024-05-27T00:00:00"/>
    <s v="Uttar Pradesh"/>
  </r>
  <r>
    <s v="ORD100739"/>
    <s v="PROD5187A"/>
    <x v="9"/>
    <x v="2"/>
    <s v="Women"/>
    <n v="6549"/>
    <n v="15"/>
    <n v="5567"/>
    <n v="4.4000000000000004"/>
    <n v="127"/>
    <n v="4"/>
    <n v="22268"/>
    <d v="2024-07-04T00:00:00"/>
    <s v="Maharashtra"/>
  </r>
  <r>
    <s v="ORD100740"/>
    <s v="PROD1958C"/>
    <x v="6"/>
    <x v="1"/>
    <s v="Women"/>
    <n v="1957"/>
    <n v="20"/>
    <n v="1566"/>
    <n v="4.3"/>
    <n v="397"/>
    <n v="1"/>
    <n v="1566"/>
    <d v="2024-05-03T00:00:00"/>
    <s v="Delhi"/>
  </r>
  <r>
    <s v="ORD100741"/>
    <s v="PROD4318B"/>
    <x v="5"/>
    <x v="0"/>
    <s v="Women"/>
    <n v="5156"/>
    <n v="30"/>
    <n v="3609"/>
    <n v="5"/>
    <n v="127"/>
    <n v="4"/>
    <n v="14436"/>
    <d v="2024-10-02T00:00:00"/>
    <s v="Delhi"/>
  </r>
  <r>
    <s v="ORD100742"/>
    <s v="PROD6215D"/>
    <x v="4"/>
    <x v="4"/>
    <s v="Women"/>
    <n v="2847"/>
    <n v="0"/>
    <n v="2847"/>
    <n v="4.0999999999999996"/>
    <n v="111"/>
    <n v="1"/>
    <n v="2847"/>
    <d v="2024-01-20T00:00:00"/>
    <s v="Telangana"/>
  </r>
  <r>
    <s v="ORD100743"/>
    <s v="PROD2663B"/>
    <x v="4"/>
    <x v="5"/>
    <s v="Unisex"/>
    <n v="9784"/>
    <n v="20"/>
    <n v="7827"/>
    <n v="4.0999999999999996"/>
    <n v="355"/>
    <n v="1"/>
    <n v="7827"/>
    <d v="2024-05-25T00:00:00"/>
    <s v="Punjab"/>
  </r>
  <r>
    <s v="ORD100744"/>
    <s v="PROD9854B"/>
    <x v="8"/>
    <x v="4"/>
    <s v="Kids"/>
    <n v="2688"/>
    <n v="0"/>
    <n v="2688"/>
    <n v="4.2"/>
    <n v="263"/>
    <n v="4"/>
    <n v="10752"/>
    <d v="2025-09-27T00:00:00"/>
    <s v="Kerala"/>
  </r>
  <r>
    <s v="ORD100745"/>
    <s v="PROD3742A"/>
    <x v="1"/>
    <x v="6"/>
    <s v="Women"/>
    <n v="6824"/>
    <n v="15"/>
    <n v="5800"/>
    <n v="4.3"/>
    <n v="97"/>
    <n v="1"/>
    <n v="5800"/>
    <d v="2024-12-25T00:00:00"/>
    <s v="Gujarat"/>
  </r>
  <r>
    <s v="ORD100746"/>
    <s v="PROD9361C"/>
    <x v="1"/>
    <x v="5"/>
    <s v="Men"/>
    <n v="7698"/>
    <n v="10"/>
    <n v="6928"/>
    <n v="4"/>
    <n v="72"/>
    <n v="1"/>
    <n v="6928"/>
    <d v="2024-05-23T00:00:00"/>
    <s v="Chhattisgarh"/>
  </r>
  <r>
    <s v="ORD100747"/>
    <s v="PROD5578D"/>
    <x v="8"/>
    <x v="3"/>
    <s v="Women"/>
    <n v="4069"/>
    <n v="15"/>
    <n v="3459"/>
    <n v="3.7"/>
    <n v="226"/>
    <n v="2"/>
    <n v="6918"/>
    <d v="2024-10-06T00:00:00"/>
    <s v="Rajasthan"/>
  </r>
  <r>
    <s v="ORD100748"/>
    <s v="PROD6269C"/>
    <x v="8"/>
    <x v="6"/>
    <s v="Kids"/>
    <n v="4176"/>
    <n v="0"/>
    <n v="4176"/>
    <n v="4.0999999999999996"/>
    <n v="197"/>
    <n v="1"/>
    <n v="4176"/>
    <d v="2024-01-03T00:00:00"/>
    <s v="Uttarakhand"/>
  </r>
  <r>
    <s v="ORD100749"/>
    <s v="PROD8807A"/>
    <x v="1"/>
    <x v="5"/>
    <s v="Kids"/>
    <n v="11401"/>
    <n v="30"/>
    <n v="7981"/>
    <n v="4.0999999999999996"/>
    <n v="293"/>
    <n v="1"/>
    <n v="7981"/>
    <d v="2025-10-26T00:00:00"/>
    <s v="Karnataka"/>
  </r>
  <r>
    <s v="ORD100750"/>
    <s v="PROD9825A"/>
    <x v="2"/>
    <x v="1"/>
    <s v="Women"/>
    <n v="3722"/>
    <n v="20"/>
    <n v="2978"/>
    <n v="4.0999999999999996"/>
    <n v="188"/>
    <n v="2"/>
    <n v="5956"/>
    <d v="2024-01-09T00:00:00"/>
    <s v="Tamil Nadu"/>
  </r>
  <r>
    <s v="ORD100751"/>
    <s v="PROD8580C"/>
    <x v="8"/>
    <x v="6"/>
    <s v="Women"/>
    <n v="3124"/>
    <n v="30"/>
    <n v="2187"/>
    <n v="4.5"/>
    <n v="265"/>
    <n v="1"/>
    <n v="2187"/>
    <d v="2025-12-27T00:00:00"/>
    <s v="Punjab"/>
  </r>
  <r>
    <s v="ORD100752"/>
    <s v="PROD4137A"/>
    <x v="5"/>
    <x v="2"/>
    <s v="Women"/>
    <n v="2909"/>
    <n v="70"/>
    <n v="873"/>
    <n v="4.0999999999999996"/>
    <n v="99"/>
    <n v="1"/>
    <n v="873"/>
    <d v="2025-05-19T00:00:00"/>
    <s v="Uttarakhand"/>
  </r>
  <r>
    <s v="ORD100753"/>
    <s v="PROD4425A"/>
    <x v="8"/>
    <x v="4"/>
    <s v="Women"/>
    <n v="1831"/>
    <n v="25"/>
    <n v="1373"/>
    <n v="3.4"/>
    <n v="54"/>
    <n v="1"/>
    <n v="1373"/>
    <d v="2024-07-17T00:00:00"/>
    <s v="Jharkhand"/>
  </r>
  <r>
    <s v="ORD100754"/>
    <s v="PROD3875A"/>
    <x v="5"/>
    <x v="5"/>
    <s v="Men"/>
    <n v="3577"/>
    <n v="15"/>
    <n v="3040"/>
    <n v="3.8"/>
    <n v="39"/>
    <n v="3"/>
    <n v="9120"/>
    <d v="2025-06-19T00:00:00"/>
    <s v="Telangana"/>
  </r>
  <r>
    <s v="ORD100755"/>
    <s v="PROD4143A"/>
    <x v="4"/>
    <x v="2"/>
    <s v="Women"/>
    <n v="1207"/>
    <n v="50"/>
    <n v="604"/>
    <n v="4"/>
    <n v="62"/>
    <n v="1"/>
    <n v="604"/>
    <d v="2025-10-27T00:00:00"/>
    <s v="Delhi"/>
  </r>
  <r>
    <s v="ORD100756"/>
    <s v="PROD6292D"/>
    <x v="6"/>
    <x v="2"/>
    <s v="Women"/>
    <n v="6561"/>
    <n v="25"/>
    <n v="4921"/>
    <n v="4.0999999999999996"/>
    <n v="537"/>
    <n v="1"/>
    <n v="4921"/>
    <d v="2024-02-14T00:00:00"/>
    <s v="Rajasthan"/>
  </r>
  <r>
    <s v="ORD100757"/>
    <s v="PROD1769C"/>
    <x v="6"/>
    <x v="6"/>
    <s v="Women"/>
    <n v="832"/>
    <n v="20"/>
    <n v="666"/>
    <n v="4.4000000000000004"/>
    <n v="105"/>
    <n v="1"/>
    <n v="666"/>
    <d v="2025-08-08T00:00:00"/>
    <s v="Maharashtra"/>
  </r>
  <r>
    <s v="ORD100758"/>
    <s v="PROD4696D"/>
    <x v="3"/>
    <x v="0"/>
    <s v="Men"/>
    <n v="2337"/>
    <n v="20"/>
    <n v="1870"/>
    <n v="4.0999999999999996"/>
    <n v="90"/>
    <n v="1"/>
    <n v="1870"/>
    <d v="2024-04-09T00:00:00"/>
    <s v="Maharashtra"/>
  </r>
  <r>
    <s v="ORD100759"/>
    <s v="PROD8863D"/>
    <x v="1"/>
    <x v="3"/>
    <s v="Women"/>
    <n v="2162"/>
    <n v="10"/>
    <n v="1946"/>
    <n v="3.1"/>
    <n v="31"/>
    <n v="4"/>
    <n v="7784"/>
    <d v="2024-02-25T00:00:00"/>
    <s v="Madhya Pradesh"/>
  </r>
  <r>
    <s v="ORD100760"/>
    <s v="PROD9514B"/>
    <x v="3"/>
    <x v="6"/>
    <s v="Women"/>
    <n v="5912"/>
    <n v="20"/>
    <n v="4730"/>
    <n v="3.5"/>
    <n v="151"/>
    <n v="1"/>
    <n v="4730"/>
    <d v="2024-03-03T00:00:00"/>
    <s v="Delhi"/>
  </r>
  <r>
    <s v="ORD100761"/>
    <s v="PROD7183C"/>
    <x v="3"/>
    <x v="5"/>
    <s v="Men"/>
    <n v="8730"/>
    <n v="10"/>
    <n v="7857"/>
    <n v="4.4000000000000004"/>
    <n v="196"/>
    <n v="1"/>
    <n v="7857"/>
    <d v="2024-03-08T00:00:00"/>
    <s v="Tamil Nadu"/>
  </r>
  <r>
    <s v="ORD100762"/>
    <s v="PROD1914A"/>
    <x v="0"/>
    <x v="4"/>
    <s v="Women"/>
    <n v="938"/>
    <n v="25"/>
    <n v="704"/>
    <n v="4"/>
    <n v="34"/>
    <n v="1"/>
    <n v="704"/>
    <d v="2025-09-05T00:00:00"/>
    <s v="Uttarakhand"/>
  </r>
  <r>
    <s v="ORD100763"/>
    <s v="PROD1173D"/>
    <x v="6"/>
    <x v="6"/>
    <s v="Women"/>
    <n v="5870"/>
    <n v="25"/>
    <n v="4402"/>
    <n v="4.8"/>
    <n v="811"/>
    <n v="1"/>
    <n v="4402"/>
    <d v="2025-11-22T00:00:00"/>
    <s v="Maharashtra"/>
  </r>
  <r>
    <s v="ORD100764"/>
    <s v="PROD8439C"/>
    <x v="5"/>
    <x v="0"/>
    <s v="Men"/>
    <n v="1831"/>
    <n v="0"/>
    <n v="1831"/>
    <n v="4.2"/>
    <n v="662"/>
    <n v="1"/>
    <n v="1831"/>
    <d v="2024-07-17T00:00:00"/>
    <s v="Jharkhand"/>
  </r>
  <r>
    <s v="ORD100765"/>
    <s v="PROD3064C"/>
    <x v="7"/>
    <x v="4"/>
    <s v="Women"/>
    <n v="2211"/>
    <n v="15"/>
    <n v="1879"/>
    <n v="3.9"/>
    <n v="49"/>
    <n v="2"/>
    <n v="3758"/>
    <d v="2024-03-02T00:00:00"/>
    <s v="West Bengal"/>
  </r>
  <r>
    <s v="ORD100766"/>
    <s v="PROD6106D"/>
    <x v="4"/>
    <x v="3"/>
    <s v="Women"/>
    <n v="3816"/>
    <n v="40"/>
    <n v="2290"/>
    <n v="3.8"/>
    <n v="225"/>
    <n v="1"/>
    <n v="2290"/>
    <d v="2025-04-25T00:00:00"/>
    <s v="Kerala"/>
  </r>
  <r>
    <s v="ORD100767"/>
    <s v="PROD6618C"/>
    <x v="7"/>
    <x v="7"/>
    <s v="Unisex"/>
    <n v="2892"/>
    <n v="30"/>
    <n v="2024"/>
    <n v="3.9"/>
    <n v="18"/>
    <n v="1"/>
    <n v="2024"/>
    <d v="2025-06-03T00:00:00"/>
    <s v="Chhattisgarh"/>
  </r>
  <r>
    <s v="ORD100768"/>
    <s v="PROD1894D"/>
    <x v="7"/>
    <x v="0"/>
    <s v="Men"/>
    <n v="2638"/>
    <n v="30"/>
    <n v="1847"/>
    <n v="4.2"/>
    <n v="273"/>
    <n v="1"/>
    <n v="1847"/>
    <d v="2025-05-02T00:00:00"/>
    <s v="Andhra Pradesh"/>
  </r>
  <r>
    <s v="ORD100769"/>
    <s v="PROD6425C"/>
    <x v="5"/>
    <x v="2"/>
    <s v="Women"/>
    <n v="3682"/>
    <n v="15"/>
    <n v="3130"/>
    <n v="4.0999999999999996"/>
    <n v="172"/>
    <n v="3"/>
    <n v="9390"/>
    <d v="2024-02-13T00:00:00"/>
    <s v="Odisha"/>
  </r>
  <r>
    <s v="ORD100770"/>
    <s v="PROD4594A"/>
    <x v="8"/>
    <x v="0"/>
    <s v="Women"/>
    <n v="3283"/>
    <n v="15"/>
    <n v="2791"/>
    <n v="4.5999999999999996"/>
    <n v="159"/>
    <n v="2"/>
    <n v="5582"/>
    <d v="2024-12-05T00:00:00"/>
    <s v="Haryana"/>
  </r>
  <r>
    <s v="ORD100771"/>
    <s v="PROD4363D"/>
    <x v="9"/>
    <x v="7"/>
    <s v="Women"/>
    <n v="530"/>
    <n v="10"/>
    <n v="477"/>
    <n v="3.4"/>
    <n v="84"/>
    <n v="1"/>
    <n v="477"/>
    <d v="2024-05-25T00:00:00"/>
    <s v="Kerala"/>
  </r>
  <r>
    <s v="ORD100772"/>
    <s v="PROD8215B"/>
    <x v="5"/>
    <x v="3"/>
    <s v="Men"/>
    <n v="911"/>
    <n v="15"/>
    <n v="774"/>
    <n v="3.4"/>
    <n v="86"/>
    <n v="1"/>
    <n v="774"/>
    <d v="2024-09-25T00:00:00"/>
    <s v="Uttar Pradesh"/>
  </r>
  <r>
    <s v="ORD100773"/>
    <s v="PROD6567B"/>
    <x v="9"/>
    <x v="0"/>
    <s v="Men"/>
    <n v="2432"/>
    <n v="40"/>
    <n v="1459"/>
    <n v="4"/>
    <n v="86"/>
    <n v="1"/>
    <n v="1459"/>
    <d v="2025-11-24T00:00:00"/>
    <s v="West Bengal"/>
  </r>
  <r>
    <s v="ORD100774"/>
    <s v="PROD7208A"/>
    <x v="7"/>
    <x v="0"/>
    <s v="Women"/>
    <n v="4727"/>
    <n v="15"/>
    <n v="4018"/>
    <n v="4.4000000000000004"/>
    <n v="242"/>
    <n v="1"/>
    <n v="4018"/>
    <d v="2025-06-23T00:00:00"/>
    <s v="Uttarakhand"/>
  </r>
  <r>
    <s v="ORD100775"/>
    <s v="PROD8106A"/>
    <x v="3"/>
    <x v="5"/>
    <s v="Women"/>
    <n v="4597"/>
    <n v="15"/>
    <n v="3907"/>
    <n v="4.5"/>
    <n v="25"/>
    <n v="1"/>
    <n v="3907"/>
    <d v="2024-11-21T00:00:00"/>
    <s v="Uttarakhand"/>
  </r>
  <r>
    <s v="ORD100776"/>
    <s v="PROD8037B"/>
    <x v="1"/>
    <x v="0"/>
    <s v="Women"/>
    <n v="2648"/>
    <n v="20"/>
    <n v="2118"/>
    <n v="3.8"/>
    <n v="5"/>
    <n v="1"/>
    <n v="2118"/>
    <d v="2024-10-13T00:00:00"/>
    <s v="West Bengal"/>
  </r>
  <r>
    <s v="ORD100777"/>
    <s v="PROD9327D"/>
    <x v="8"/>
    <x v="1"/>
    <s v="Women"/>
    <n v="1585"/>
    <n v="15"/>
    <n v="1347"/>
    <n v="2.8"/>
    <n v="69"/>
    <n v="2"/>
    <n v="2694"/>
    <d v="2025-10-22T00:00:00"/>
    <s v="Assam"/>
  </r>
  <r>
    <s v="ORD100778"/>
    <s v="PROD7131D"/>
    <x v="4"/>
    <x v="6"/>
    <s v="Women"/>
    <n v="4111"/>
    <n v="30"/>
    <n v="2878"/>
    <n v="3.8"/>
    <n v="147"/>
    <n v="1"/>
    <n v="2878"/>
    <d v="2025-05-21T00:00:00"/>
    <s v="Odisha"/>
  </r>
  <r>
    <s v="ORD100779"/>
    <s v="PROD5396D"/>
    <x v="5"/>
    <x v="7"/>
    <s v="Men"/>
    <n v="1389"/>
    <n v="40"/>
    <n v="833"/>
    <n v="4.3"/>
    <n v="64"/>
    <n v="3"/>
    <n v="2499"/>
    <d v="2025-02-09T00:00:00"/>
    <s v="Gujarat"/>
  </r>
  <r>
    <s v="ORD100780"/>
    <s v="PROD6013D"/>
    <x v="6"/>
    <x v="5"/>
    <s v="Unisex"/>
    <n v="5660"/>
    <n v="25"/>
    <n v="4245"/>
    <n v="4.0999999999999996"/>
    <n v="25"/>
    <n v="2"/>
    <n v="8490"/>
    <d v="2024-10-29T00:00:00"/>
    <s v="Andhra Pradesh"/>
  </r>
  <r>
    <s v="ORD100781"/>
    <s v="PROD9500C"/>
    <x v="8"/>
    <x v="7"/>
    <s v="Women"/>
    <n v="3105"/>
    <n v="25"/>
    <n v="2329"/>
    <n v="4.4000000000000004"/>
    <n v="146"/>
    <n v="1"/>
    <n v="2329"/>
    <d v="2025-03-18T00:00:00"/>
    <s v="Bihar"/>
  </r>
  <r>
    <s v="ORD100782"/>
    <s v="PROD7021D"/>
    <x v="7"/>
    <x v="2"/>
    <s v="Women"/>
    <n v="1192"/>
    <n v="15"/>
    <n v="1013"/>
    <n v="4.7"/>
    <n v="29"/>
    <n v="1"/>
    <n v="1013"/>
    <d v="2024-03-18T00:00:00"/>
    <s v="Punjab"/>
  </r>
  <r>
    <s v="ORD100783"/>
    <s v="PROD2350C"/>
    <x v="4"/>
    <x v="1"/>
    <s v="Women"/>
    <n v="3186"/>
    <n v="10"/>
    <n v="2867"/>
    <n v="4"/>
    <n v="104"/>
    <n v="1"/>
    <n v="2867"/>
    <d v="2025-07-13T00:00:00"/>
    <s v="Gujarat"/>
  </r>
  <r>
    <s v="ORD100784"/>
    <s v="PROD6468B"/>
    <x v="7"/>
    <x v="2"/>
    <s v="Women"/>
    <n v="7094"/>
    <n v="40"/>
    <n v="4256"/>
    <n v="3.9"/>
    <n v="243"/>
    <n v="2"/>
    <n v="8512"/>
    <d v="2024-07-14T00:00:00"/>
    <s v="Uttarakhand"/>
  </r>
  <r>
    <s v="ORD100785"/>
    <s v="PROD3258C"/>
    <x v="1"/>
    <x v="2"/>
    <s v="Women"/>
    <n v="9271"/>
    <n v="20"/>
    <n v="7417"/>
    <n v="3.7"/>
    <n v="121"/>
    <n v="4"/>
    <n v="29668"/>
    <d v="2025-08-16T00:00:00"/>
    <s v="Maharashtra"/>
  </r>
  <r>
    <s v="ORD100786"/>
    <s v="PROD8733B"/>
    <x v="6"/>
    <x v="0"/>
    <s v="Men"/>
    <n v="2709"/>
    <n v="20"/>
    <n v="2167"/>
    <n v="3.4"/>
    <n v="125"/>
    <n v="1"/>
    <n v="2167"/>
    <d v="2025-07-19T00:00:00"/>
    <s v="Andhra Pradesh"/>
  </r>
  <r>
    <s v="ORD100787"/>
    <s v="PROD8559C"/>
    <x v="3"/>
    <x v="3"/>
    <s v="Men"/>
    <n v="2546"/>
    <n v="30"/>
    <n v="1782"/>
    <n v="3.3"/>
    <n v="274"/>
    <n v="1"/>
    <n v="1782"/>
    <d v="2025-03-25T00:00:00"/>
    <s v="Andhra Pradesh"/>
  </r>
  <r>
    <s v="ORD100788"/>
    <s v="PROD1493C"/>
    <x v="9"/>
    <x v="5"/>
    <s v="Unisex"/>
    <n v="1648"/>
    <n v="20"/>
    <n v="1318"/>
    <n v="3.8"/>
    <n v="216"/>
    <n v="2"/>
    <n v="2636"/>
    <d v="2024-12-13T00:00:00"/>
    <s v="Rajasthan"/>
  </r>
  <r>
    <s v="ORD100789"/>
    <s v="PROD7867D"/>
    <x v="6"/>
    <x v="2"/>
    <s v="Women"/>
    <n v="5798"/>
    <n v="0"/>
    <n v="5798"/>
    <n v="4.5999999999999996"/>
    <n v="136"/>
    <n v="1"/>
    <n v="5798"/>
    <d v="2024-05-22T00:00:00"/>
    <s v="West Bengal"/>
  </r>
  <r>
    <s v="ORD100790"/>
    <s v="PROD6410D"/>
    <x v="6"/>
    <x v="0"/>
    <s v="Women"/>
    <n v="1511"/>
    <n v="25"/>
    <n v="1133"/>
    <n v="4.4000000000000004"/>
    <n v="17"/>
    <n v="1"/>
    <n v="1133"/>
    <d v="2024-12-02T00:00:00"/>
    <s v="Jharkhand"/>
  </r>
  <r>
    <s v="ORD100791"/>
    <s v="PROD8397C"/>
    <x v="3"/>
    <x v="5"/>
    <s v="Men"/>
    <n v="4400"/>
    <n v="0"/>
    <n v="4400"/>
    <n v="3.9"/>
    <n v="392"/>
    <n v="1"/>
    <n v="4400"/>
    <d v="2024-01-28T00:00:00"/>
    <s v="Uttar Pradesh"/>
  </r>
  <r>
    <s v="ORD100792"/>
    <s v="PROD4260A"/>
    <x v="6"/>
    <x v="2"/>
    <s v="Women"/>
    <n v="2899"/>
    <n v="15"/>
    <n v="2464"/>
    <n v="5"/>
    <n v="194"/>
    <n v="1"/>
    <n v="2464"/>
    <d v="2024-02-28T00:00:00"/>
    <s v="Punjab"/>
  </r>
  <r>
    <s v="ORD100793"/>
    <s v="PROD9495A"/>
    <x v="9"/>
    <x v="3"/>
    <s v="Women"/>
    <n v="2391"/>
    <n v="15"/>
    <n v="2032"/>
    <n v="3.8"/>
    <n v="345"/>
    <n v="1"/>
    <n v="2032"/>
    <d v="2025-03-04T00:00:00"/>
    <s v="Odisha"/>
  </r>
  <r>
    <s v="ORD100794"/>
    <s v="PROD2126D"/>
    <x v="8"/>
    <x v="5"/>
    <s v="Women"/>
    <n v="7878"/>
    <n v="20"/>
    <n v="6302"/>
    <n v="4.8"/>
    <n v="55"/>
    <n v="1"/>
    <n v="6302"/>
    <d v="2024-06-11T00:00:00"/>
    <s v="Uttarakhand"/>
  </r>
  <r>
    <s v="ORD100795"/>
    <s v="PROD6084B"/>
    <x v="4"/>
    <x v="6"/>
    <s v="Women"/>
    <n v="2930"/>
    <n v="0"/>
    <n v="2930"/>
    <n v="4.9000000000000004"/>
    <n v="118"/>
    <n v="1"/>
    <n v="2930"/>
    <d v="2025-02-12T00:00:00"/>
    <s v="Uttarakhand"/>
  </r>
  <r>
    <s v="ORD100796"/>
    <s v="PROD5044C"/>
    <x v="5"/>
    <x v="6"/>
    <s v="Women"/>
    <n v="4580"/>
    <n v="25"/>
    <n v="3435"/>
    <n v="4.3"/>
    <n v="154"/>
    <n v="1"/>
    <n v="3435"/>
    <d v="2025-10-23T00:00:00"/>
    <s v="Andhra Pradesh"/>
  </r>
  <r>
    <s v="ORD100797"/>
    <s v="PROD6681C"/>
    <x v="6"/>
    <x v="5"/>
    <s v="Kids"/>
    <n v="5571"/>
    <n v="15"/>
    <n v="4735"/>
    <n v="3.8"/>
    <n v="210"/>
    <n v="2"/>
    <n v="9470"/>
    <d v="2025-04-13T00:00:00"/>
    <s v="Haryana"/>
  </r>
  <r>
    <s v="ORD100798"/>
    <s v="PROD4005A"/>
    <x v="6"/>
    <x v="7"/>
    <s v="Men"/>
    <n v="1136"/>
    <n v="15"/>
    <n v="966"/>
    <n v="3.9"/>
    <n v="51"/>
    <n v="1"/>
    <n v="966"/>
    <d v="2025-11-13T00:00:00"/>
    <s v="Karnataka"/>
  </r>
  <r>
    <s v="ORD100799"/>
    <s v="PROD4559D"/>
    <x v="6"/>
    <x v="1"/>
    <s v="Women"/>
    <n v="1416"/>
    <n v="30"/>
    <n v="991"/>
    <n v="4.2"/>
    <n v="33"/>
    <n v="2"/>
    <n v="1982"/>
    <d v="2024-11-29T00:00:00"/>
    <s v="Bihar"/>
  </r>
  <r>
    <s v="ORD100800"/>
    <s v="PROD8388B"/>
    <x v="0"/>
    <x v="0"/>
    <s v="Men"/>
    <n v="5731"/>
    <n v="0"/>
    <n v="5731"/>
    <n v="3.4"/>
    <n v="104"/>
    <n v="1"/>
    <n v="5731"/>
    <d v="2025-04-17T00:00:00"/>
    <s v="Haryana"/>
  </r>
  <r>
    <s v="ORD100801"/>
    <s v="PROD6630D"/>
    <x v="8"/>
    <x v="4"/>
    <s v="Women"/>
    <n v="519"/>
    <n v="15"/>
    <n v="441"/>
    <n v="3.6"/>
    <n v="268"/>
    <n v="3"/>
    <n v="1323"/>
    <d v="2024-11-30T00:00:00"/>
    <s v="Andhra Pradesh"/>
  </r>
  <r>
    <s v="ORD100802"/>
    <s v="PROD8942D"/>
    <x v="3"/>
    <x v="1"/>
    <s v="Men"/>
    <n v="4375"/>
    <n v="10"/>
    <n v="3938"/>
    <n v="3.6"/>
    <n v="45"/>
    <n v="2"/>
    <n v="7876"/>
    <d v="2024-06-23T00:00:00"/>
    <s v="Maharashtra"/>
  </r>
  <r>
    <s v="ORD100803"/>
    <s v="PROD2646B"/>
    <x v="0"/>
    <x v="1"/>
    <s v="Women"/>
    <n v="2602"/>
    <n v="10"/>
    <n v="2342"/>
    <n v="4.4000000000000004"/>
    <n v="63"/>
    <n v="1"/>
    <n v="2342"/>
    <d v="2024-10-06T00:00:00"/>
    <s v="West Bengal"/>
  </r>
  <r>
    <s v="ORD100804"/>
    <s v="PROD8219C"/>
    <x v="9"/>
    <x v="0"/>
    <s v="Men"/>
    <n v="5350"/>
    <n v="15"/>
    <n v="4548"/>
    <n v="4.7"/>
    <n v="90"/>
    <n v="1"/>
    <n v="4548"/>
    <d v="2025-10-12T00:00:00"/>
    <s v="Assam"/>
  </r>
  <r>
    <s v="ORD100805"/>
    <s v="PROD2684D"/>
    <x v="0"/>
    <x v="6"/>
    <s v="Women"/>
    <n v="6828"/>
    <n v="0"/>
    <n v="6828"/>
    <n v="4.5"/>
    <n v="52"/>
    <n v="1"/>
    <n v="6828"/>
    <d v="2024-07-25T00:00:00"/>
    <s v="Rajasthan"/>
  </r>
  <r>
    <s v="ORD100806"/>
    <s v="PROD7138B"/>
    <x v="8"/>
    <x v="1"/>
    <s v="Men"/>
    <n v="5092"/>
    <n v="0"/>
    <n v="5092"/>
    <n v="4.5999999999999996"/>
    <n v="146"/>
    <n v="1"/>
    <n v="5092"/>
    <d v="2024-07-15T00:00:00"/>
    <s v="Karnataka"/>
  </r>
  <r>
    <s v="ORD100807"/>
    <s v="PROD4613A"/>
    <x v="9"/>
    <x v="5"/>
    <s v="Men"/>
    <n v="8300"/>
    <n v="25"/>
    <n v="6225"/>
    <n v="3.7"/>
    <n v="92"/>
    <n v="1"/>
    <n v="6225"/>
    <d v="2025-10-03T00:00:00"/>
    <s v="Gujarat"/>
  </r>
  <r>
    <s v="ORD100808"/>
    <s v="PROD4393D"/>
    <x v="6"/>
    <x v="1"/>
    <s v="Women"/>
    <n v="2541"/>
    <n v="10"/>
    <n v="2287"/>
    <n v="3.9"/>
    <n v="163"/>
    <n v="1"/>
    <n v="2287"/>
    <d v="2025-02-15T00:00:00"/>
    <s v="Madhya Pradesh"/>
  </r>
  <r>
    <s v="ORD100809"/>
    <s v="PROD1196D"/>
    <x v="8"/>
    <x v="6"/>
    <s v="Women"/>
    <n v="1596"/>
    <n v="30"/>
    <n v="1117"/>
    <n v="4"/>
    <n v="240"/>
    <n v="1"/>
    <n v="1117"/>
    <d v="2025-01-12T00:00:00"/>
    <s v="Delhi"/>
  </r>
  <r>
    <s v="ORD100810"/>
    <s v="PROD2103B"/>
    <x v="6"/>
    <x v="2"/>
    <s v="Women"/>
    <n v="1824"/>
    <n v="30"/>
    <n v="1277"/>
    <n v="4.3"/>
    <n v="56"/>
    <n v="5"/>
    <n v="6385"/>
    <d v="2025-08-05T00:00:00"/>
    <s v="Uttar Pradesh"/>
  </r>
  <r>
    <s v="ORD100811"/>
    <s v="PROD5127A"/>
    <x v="5"/>
    <x v="3"/>
    <s v="Women"/>
    <n v="3566"/>
    <n v="50"/>
    <n v="1783"/>
    <n v="5"/>
    <n v="567"/>
    <n v="1"/>
    <n v="1783"/>
    <d v="2024-12-06T00:00:00"/>
    <s v="Uttar Pradesh"/>
  </r>
  <r>
    <s v="ORD100812"/>
    <s v="PROD6209D"/>
    <x v="3"/>
    <x v="3"/>
    <s v="Men"/>
    <n v="3282"/>
    <n v="50"/>
    <n v="1641"/>
    <n v="3.8"/>
    <n v="614"/>
    <n v="1"/>
    <n v="1641"/>
    <d v="2025-10-17T00:00:00"/>
    <s v="Rajasthan"/>
  </r>
  <r>
    <s v="ORD100813"/>
    <s v="PROD9248A"/>
    <x v="8"/>
    <x v="7"/>
    <s v="Unisex"/>
    <n v="1197"/>
    <n v="20"/>
    <n v="958"/>
    <n v="4.5999999999999996"/>
    <n v="185"/>
    <n v="1"/>
    <n v="958"/>
    <d v="2024-09-06T00:00:00"/>
    <s v="Uttarakhand"/>
  </r>
  <r>
    <s v="ORD100814"/>
    <s v="PROD2300A"/>
    <x v="9"/>
    <x v="3"/>
    <s v="Women"/>
    <n v="2004"/>
    <n v="15"/>
    <n v="1703"/>
    <n v="4.9000000000000004"/>
    <n v="274"/>
    <n v="1"/>
    <n v="1703"/>
    <d v="2024-02-08T00:00:00"/>
    <s v="Rajasthan"/>
  </r>
  <r>
    <s v="ORD100815"/>
    <s v="PROD8270C"/>
    <x v="9"/>
    <x v="2"/>
    <s v="Women"/>
    <n v="6262"/>
    <n v="30"/>
    <n v="4383"/>
    <n v="4.4000000000000004"/>
    <n v="162"/>
    <n v="1"/>
    <n v="4383"/>
    <d v="2025-02-28T00:00:00"/>
    <s v="Kerala"/>
  </r>
  <r>
    <s v="ORD100816"/>
    <s v="PROD1388B"/>
    <x v="7"/>
    <x v="3"/>
    <s v="Men"/>
    <n v="1633"/>
    <n v="25"/>
    <n v="1225"/>
    <n v="3.9"/>
    <n v="436"/>
    <n v="5"/>
    <n v="6125"/>
    <d v="2025-12-04T00:00:00"/>
    <s v="Rajasthan"/>
  </r>
  <r>
    <s v="ORD100817"/>
    <s v="PROD7250C"/>
    <x v="9"/>
    <x v="6"/>
    <s v="Kids"/>
    <n v="839"/>
    <n v="10"/>
    <n v="755"/>
    <n v="3.7"/>
    <n v="69"/>
    <n v="1"/>
    <n v="755"/>
    <d v="2024-07-16T00:00:00"/>
    <s v="Delhi"/>
  </r>
  <r>
    <s v="ORD100818"/>
    <s v="PROD3318B"/>
    <x v="9"/>
    <x v="1"/>
    <s v="Men"/>
    <n v="2464"/>
    <n v="15"/>
    <n v="2094"/>
    <n v="3.6"/>
    <n v="91"/>
    <n v="1"/>
    <n v="2094"/>
    <d v="2025-04-23T00:00:00"/>
    <s v="Kerala"/>
  </r>
  <r>
    <s v="ORD100819"/>
    <s v="PROD3689B"/>
    <x v="8"/>
    <x v="4"/>
    <s v="Women"/>
    <n v="1690"/>
    <n v="20"/>
    <n v="1352"/>
    <n v="3.1"/>
    <n v="178"/>
    <n v="1"/>
    <n v="1352"/>
    <d v="2025-10-12T00:00:00"/>
    <s v="Gujarat"/>
  </r>
  <r>
    <s v="ORD100820"/>
    <s v="PROD5454D"/>
    <x v="3"/>
    <x v="3"/>
    <s v="Women"/>
    <n v="2337"/>
    <n v="15"/>
    <n v="1986"/>
    <n v="4"/>
    <n v="354"/>
    <n v="1"/>
    <n v="1986"/>
    <d v="2025-09-16T00:00:00"/>
    <s v="Bihar"/>
  </r>
  <r>
    <s v="ORD100821"/>
    <s v="PROD3553D"/>
    <x v="1"/>
    <x v="4"/>
    <s v="Women"/>
    <n v="876"/>
    <n v="30"/>
    <n v="613"/>
    <n v="4"/>
    <n v="174"/>
    <n v="1"/>
    <n v="613"/>
    <d v="2024-06-05T00:00:00"/>
    <s v="Chhattisgarh"/>
  </r>
  <r>
    <s v="ORD100822"/>
    <s v="PROD3878C"/>
    <x v="6"/>
    <x v="6"/>
    <s v="Women"/>
    <n v="4505"/>
    <n v="15"/>
    <n v="3829"/>
    <n v="4.5"/>
    <n v="331"/>
    <n v="1"/>
    <n v="3829"/>
    <d v="2024-03-14T00:00:00"/>
    <s v="Madhya Pradesh"/>
  </r>
  <r>
    <s v="ORD100823"/>
    <s v="PROD3238D"/>
    <x v="8"/>
    <x v="5"/>
    <s v="Women"/>
    <n v="1869"/>
    <n v="0"/>
    <n v="1869"/>
    <n v="3.8"/>
    <n v="313"/>
    <n v="2"/>
    <n v="3738"/>
    <d v="2025-01-18T00:00:00"/>
    <s v="Odisha"/>
  </r>
  <r>
    <s v="ORD100824"/>
    <s v="PROD7628D"/>
    <x v="6"/>
    <x v="3"/>
    <s v="Women"/>
    <n v="2795"/>
    <n v="20"/>
    <n v="2236"/>
    <n v="4"/>
    <n v="248"/>
    <n v="1"/>
    <n v="2236"/>
    <d v="2024-02-09T00:00:00"/>
    <s v="Tamil Nadu"/>
  </r>
  <r>
    <s v="ORD100825"/>
    <s v="PROD7304B"/>
    <x v="8"/>
    <x v="4"/>
    <s v="Women"/>
    <n v="2180"/>
    <n v="25"/>
    <n v="1635"/>
    <n v="4.2"/>
    <n v="123"/>
    <n v="1"/>
    <n v="1635"/>
    <d v="2025-01-12T00:00:00"/>
    <s v="Delhi"/>
  </r>
  <r>
    <s v="ORD100826"/>
    <s v="PROD7313D"/>
    <x v="8"/>
    <x v="0"/>
    <s v="Women"/>
    <n v="1526"/>
    <n v="50"/>
    <n v="763"/>
    <n v="4.3"/>
    <n v="247"/>
    <n v="1"/>
    <n v="763"/>
    <d v="2025-11-23T00:00:00"/>
    <s v="Maharashtra"/>
  </r>
  <r>
    <s v="ORD100827"/>
    <s v="PROD3422C"/>
    <x v="5"/>
    <x v="6"/>
    <s v="Women"/>
    <n v="1997"/>
    <n v="15"/>
    <n v="1697"/>
    <n v="4.5"/>
    <n v="198"/>
    <n v="1"/>
    <n v="1697"/>
    <d v="2025-11-09T00:00:00"/>
    <s v="Uttar Pradesh"/>
  </r>
  <r>
    <s v="ORD100828"/>
    <s v="PROD1202A"/>
    <x v="3"/>
    <x v="4"/>
    <s v="Women"/>
    <n v="719"/>
    <n v="25"/>
    <n v="539"/>
    <n v="4.2"/>
    <n v="638"/>
    <n v="3"/>
    <n v="1617"/>
    <d v="2024-06-18T00:00:00"/>
    <s v="Bihar"/>
  </r>
  <r>
    <s v="ORD100829"/>
    <s v="PROD5143C"/>
    <x v="4"/>
    <x v="4"/>
    <s v="Kids"/>
    <n v="1981"/>
    <n v="30"/>
    <n v="1387"/>
    <n v="3.5"/>
    <n v="463"/>
    <n v="3"/>
    <n v="4161"/>
    <d v="2024-04-01T00:00:00"/>
    <s v="Tamil Nadu"/>
  </r>
  <r>
    <s v="ORD100830"/>
    <s v="PROD6642B"/>
    <x v="0"/>
    <x v="0"/>
    <s v="Women"/>
    <n v="4215"/>
    <n v="0"/>
    <n v="4215"/>
    <n v="4.3"/>
    <n v="265"/>
    <n v="2"/>
    <n v="8430"/>
    <d v="2024-01-02T00:00:00"/>
    <s v="Tamil Nadu"/>
  </r>
  <r>
    <s v="ORD100831"/>
    <s v="PROD2144D"/>
    <x v="4"/>
    <x v="4"/>
    <s v="Kids"/>
    <n v="1885"/>
    <n v="30"/>
    <n v="1320"/>
    <n v="3.8"/>
    <n v="46"/>
    <n v="1"/>
    <n v="1320"/>
    <d v="2024-07-09T00:00:00"/>
    <s v="West Bengal"/>
  </r>
  <r>
    <s v="ORD100832"/>
    <s v="PROD4244D"/>
    <x v="9"/>
    <x v="1"/>
    <s v="Women"/>
    <n v="2531"/>
    <n v="15"/>
    <n v="2151"/>
    <n v="4.7"/>
    <n v="200"/>
    <n v="2"/>
    <n v="4302"/>
    <d v="2024-07-15T00:00:00"/>
    <s v="Telangana"/>
  </r>
  <r>
    <s v="ORD100833"/>
    <s v="PROD7697D"/>
    <x v="5"/>
    <x v="1"/>
    <s v="Women"/>
    <n v="1443"/>
    <n v="15"/>
    <n v="1227"/>
    <n v="4.0999999999999996"/>
    <n v="141"/>
    <n v="1"/>
    <n v="1227"/>
    <d v="2024-03-06T00:00:00"/>
    <s v="Madhya Pradesh"/>
  </r>
  <r>
    <s v="ORD100834"/>
    <s v="PROD1486B"/>
    <x v="2"/>
    <x v="6"/>
    <s v="Men"/>
    <n v="867"/>
    <n v="10"/>
    <n v="780"/>
    <n v="4.2"/>
    <n v="100"/>
    <n v="4"/>
    <n v="3120"/>
    <d v="2025-11-12T00:00:00"/>
    <s v="Jharkhand"/>
  </r>
  <r>
    <s v="ORD100835"/>
    <s v="PROD1685A"/>
    <x v="8"/>
    <x v="7"/>
    <s v="Women"/>
    <n v="3550"/>
    <n v="25"/>
    <n v="2662"/>
    <n v="5"/>
    <n v="172"/>
    <n v="1"/>
    <n v="2662"/>
    <d v="2025-05-12T00:00:00"/>
    <s v="Odisha"/>
  </r>
  <r>
    <s v="ORD100836"/>
    <s v="PROD6521D"/>
    <x v="7"/>
    <x v="3"/>
    <s v="Women"/>
    <n v="2081"/>
    <n v="40"/>
    <n v="1249"/>
    <n v="4.5"/>
    <n v="174"/>
    <n v="1"/>
    <n v="1249"/>
    <d v="2025-01-22T00:00:00"/>
    <s v="Uttarakhand"/>
  </r>
  <r>
    <s v="ORD100837"/>
    <s v="PROD1937C"/>
    <x v="7"/>
    <x v="1"/>
    <s v="Men"/>
    <n v="4533"/>
    <n v="40"/>
    <n v="2720"/>
    <n v="4.3"/>
    <n v="239"/>
    <n v="2"/>
    <n v="5440"/>
    <d v="2024-05-22T00:00:00"/>
    <s v="Maharashtra"/>
  </r>
  <r>
    <s v="ORD100838"/>
    <s v="PROD3013C"/>
    <x v="8"/>
    <x v="3"/>
    <s v="Women"/>
    <n v="3986"/>
    <n v="30"/>
    <n v="2790"/>
    <n v="4"/>
    <n v="31"/>
    <n v="1"/>
    <n v="2790"/>
    <d v="2025-11-07T00:00:00"/>
    <s v="Gujarat"/>
  </r>
  <r>
    <s v="ORD100839"/>
    <s v="PROD1051C"/>
    <x v="1"/>
    <x v="3"/>
    <s v="Men"/>
    <n v="4916"/>
    <n v="30"/>
    <n v="3441"/>
    <n v="3.5"/>
    <n v="85"/>
    <n v="1"/>
    <n v="3441"/>
    <d v="2025-09-13T00:00:00"/>
    <s v="Odisha"/>
  </r>
  <r>
    <s v="ORD100840"/>
    <s v="PROD7556A"/>
    <x v="7"/>
    <x v="4"/>
    <s v="Women"/>
    <n v="801"/>
    <n v="30"/>
    <n v="561"/>
    <n v="4"/>
    <n v="259"/>
    <n v="1"/>
    <n v="561"/>
    <d v="2025-12-30T00:00:00"/>
    <s v="West Bengal"/>
  </r>
  <r>
    <s v="ORD100841"/>
    <s v="PROD9520A"/>
    <x v="9"/>
    <x v="6"/>
    <s v="Women"/>
    <n v="3258"/>
    <n v="40"/>
    <n v="1955"/>
    <n v="3.7"/>
    <n v="69"/>
    <n v="5"/>
    <n v="9775"/>
    <d v="2025-04-23T00:00:00"/>
    <s v="Uttar Pradesh"/>
  </r>
  <r>
    <s v="ORD100842"/>
    <s v="PROD8311A"/>
    <x v="2"/>
    <x v="0"/>
    <s v="Men"/>
    <n v="2386"/>
    <n v="30"/>
    <n v="1670"/>
    <n v="4.9000000000000004"/>
    <n v="185"/>
    <n v="1"/>
    <n v="1670"/>
    <d v="2024-04-18T00:00:00"/>
    <s v="Bihar"/>
  </r>
  <r>
    <s v="ORD100843"/>
    <s v="PROD1478B"/>
    <x v="7"/>
    <x v="4"/>
    <s v="Women"/>
    <n v="1292"/>
    <n v="30"/>
    <n v="904"/>
    <n v="4.3"/>
    <n v="73"/>
    <n v="1"/>
    <n v="904"/>
    <d v="2025-11-17T00:00:00"/>
    <s v="Tamil Nadu"/>
  </r>
  <r>
    <s v="ORD100844"/>
    <s v="PROD3224D"/>
    <x v="3"/>
    <x v="3"/>
    <s v="Men"/>
    <n v="3149"/>
    <n v="30"/>
    <n v="2204"/>
    <n v="4.7"/>
    <n v="159"/>
    <n v="1"/>
    <n v="2204"/>
    <d v="2024-12-17T00:00:00"/>
    <s v="Haryana"/>
  </r>
  <r>
    <s v="ORD100845"/>
    <s v="PROD7252D"/>
    <x v="8"/>
    <x v="0"/>
    <s v="Women"/>
    <n v="2324"/>
    <n v="15"/>
    <n v="1975"/>
    <n v="3.8"/>
    <n v="7"/>
    <n v="1"/>
    <n v="1975"/>
    <d v="2025-08-29T00:00:00"/>
    <s v="Gujarat"/>
  </r>
  <r>
    <s v="ORD100846"/>
    <s v="PROD2902C"/>
    <x v="9"/>
    <x v="3"/>
    <s v="Women"/>
    <n v="3153"/>
    <n v="30"/>
    <n v="2207"/>
    <n v="3.7"/>
    <n v="494"/>
    <n v="1"/>
    <n v="2207"/>
    <d v="2025-07-02T00:00:00"/>
    <s v="Gujarat"/>
  </r>
  <r>
    <s v="ORD100847"/>
    <s v="PROD7359D"/>
    <x v="7"/>
    <x v="3"/>
    <s v="Men"/>
    <n v="2918"/>
    <n v="30"/>
    <n v="2043"/>
    <n v="4.4000000000000004"/>
    <n v="105"/>
    <n v="1"/>
    <n v="2043"/>
    <d v="2025-02-08T00:00:00"/>
    <s v="Maharashtra"/>
  </r>
  <r>
    <s v="ORD100848"/>
    <s v="PROD9819D"/>
    <x v="7"/>
    <x v="5"/>
    <s v="Unisex"/>
    <n v="5076"/>
    <n v="20"/>
    <n v="4061"/>
    <n v="3.7"/>
    <n v="83"/>
    <n v="1"/>
    <n v="4061"/>
    <d v="2024-10-17T00:00:00"/>
    <s v="West Bengal"/>
  </r>
  <r>
    <s v="ORD100849"/>
    <s v="PROD1562C"/>
    <x v="0"/>
    <x v="1"/>
    <s v="Women"/>
    <n v="5649"/>
    <n v="25"/>
    <n v="4237"/>
    <n v="3.9"/>
    <n v="326"/>
    <n v="1"/>
    <n v="4237"/>
    <d v="2025-12-22T00:00:00"/>
    <s v="Haryana"/>
  </r>
  <r>
    <s v="ORD100850"/>
    <s v="PROD1963C"/>
    <x v="9"/>
    <x v="0"/>
    <s v="Men"/>
    <n v="1420"/>
    <n v="50"/>
    <n v="710"/>
    <n v="5"/>
    <n v="374"/>
    <n v="1"/>
    <n v="710"/>
    <d v="2025-05-14T00:00:00"/>
    <s v="Haryana"/>
  </r>
  <r>
    <s v="ORD100851"/>
    <s v="PROD5900B"/>
    <x v="1"/>
    <x v="4"/>
    <s v="Women"/>
    <n v="2544"/>
    <n v="30"/>
    <n v="1781"/>
    <n v="3.9"/>
    <n v="156"/>
    <n v="2"/>
    <n v="3562"/>
    <d v="2025-02-04T00:00:00"/>
    <s v="Karnataka"/>
  </r>
  <r>
    <s v="ORD100852"/>
    <s v="PROD9648C"/>
    <x v="0"/>
    <x v="0"/>
    <s v="Women"/>
    <n v="2144"/>
    <n v="10"/>
    <n v="1930"/>
    <n v="3.4"/>
    <n v="226"/>
    <n v="2"/>
    <n v="3860"/>
    <d v="2024-02-25T00:00:00"/>
    <s v="Kerala"/>
  </r>
  <r>
    <s v="ORD100853"/>
    <s v="PROD8496B"/>
    <x v="5"/>
    <x v="5"/>
    <s v="Kids"/>
    <n v="9394"/>
    <n v="15"/>
    <n v="7985"/>
    <n v="3.2"/>
    <n v="9"/>
    <n v="1"/>
    <n v="7985"/>
    <d v="2024-07-19T00:00:00"/>
    <s v="Maharashtra"/>
  </r>
  <r>
    <s v="ORD100854"/>
    <s v="PROD6934A"/>
    <x v="9"/>
    <x v="4"/>
    <s v="Women"/>
    <n v="1079"/>
    <n v="50"/>
    <n v="540"/>
    <n v="3.3"/>
    <n v="243"/>
    <n v="1"/>
    <n v="540"/>
    <d v="2025-04-30T00:00:00"/>
    <s v="Uttar Pradesh"/>
  </r>
  <r>
    <s v="ORD100855"/>
    <s v="PROD1859A"/>
    <x v="4"/>
    <x v="3"/>
    <s v="Women"/>
    <n v="1677"/>
    <n v="25"/>
    <n v="1258"/>
    <n v="4.7"/>
    <n v="39"/>
    <n v="1"/>
    <n v="1258"/>
    <d v="2024-05-01T00:00:00"/>
    <s v="Rajasthan"/>
  </r>
  <r>
    <s v="ORD100856"/>
    <s v="PROD7498D"/>
    <x v="0"/>
    <x v="5"/>
    <s v="Kids"/>
    <n v="3549"/>
    <n v="30"/>
    <n v="2484"/>
    <n v="3.8"/>
    <n v="195"/>
    <n v="1"/>
    <n v="2484"/>
    <d v="2025-10-09T00:00:00"/>
    <s v="Andhra Pradesh"/>
  </r>
  <r>
    <s v="ORD100857"/>
    <s v="PROD7018A"/>
    <x v="3"/>
    <x v="1"/>
    <s v="Men"/>
    <n v="1789"/>
    <n v="20"/>
    <n v="1431"/>
    <n v="5"/>
    <n v="52"/>
    <n v="3"/>
    <n v="4293"/>
    <d v="2024-08-18T00:00:00"/>
    <s v="Maharashtra"/>
  </r>
  <r>
    <s v="ORD100858"/>
    <s v="PROD8856C"/>
    <x v="3"/>
    <x v="5"/>
    <s v="Kids"/>
    <n v="9422"/>
    <n v="70"/>
    <n v="2827"/>
    <n v="4.9000000000000004"/>
    <n v="167"/>
    <n v="1"/>
    <n v="2827"/>
    <d v="2025-08-08T00:00:00"/>
    <s v="West Bengal"/>
  </r>
  <r>
    <s v="ORD100859"/>
    <s v="PROD2629C"/>
    <x v="3"/>
    <x v="5"/>
    <s v="Kids"/>
    <n v="1813"/>
    <n v="20"/>
    <n v="1450"/>
    <n v="5"/>
    <n v="172"/>
    <n v="2"/>
    <n v="2900"/>
    <d v="2025-06-26T00:00:00"/>
    <s v="Odisha"/>
  </r>
  <r>
    <s v="ORD100860"/>
    <s v="PROD2047A"/>
    <x v="8"/>
    <x v="1"/>
    <s v="Men"/>
    <n v="2716"/>
    <n v="0"/>
    <n v="2716"/>
    <n v="4.5999999999999996"/>
    <n v="75"/>
    <n v="2"/>
    <n v="5432"/>
    <d v="2024-05-05T00:00:00"/>
    <s v="Delhi"/>
  </r>
  <r>
    <s v="ORD100861"/>
    <s v="PROD3110B"/>
    <x v="9"/>
    <x v="1"/>
    <s v="Women"/>
    <n v="1076"/>
    <n v="10"/>
    <n v="968"/>
    <n v="4.4000000000000004"/>
    <n v="268"/>
    <n v="1"/>
    <n v="968"/>
    <d v="2025-01-07T00:00:00"/>
    <s v="Chhattisgarh"/>
  </r>
  <r>
    <s v="ORD100862"/>
    <s v="PROD3811D"/>
    <x v="1"/>
    <x v="0"/>
    <s v="Women"/>
    <n v="1641"/>
    <n v="50"/>
    <n v="820"/>
    <n v="3.7"/>
    <n v="42"/>
    <n v="3"/>
    <n v="2460"/>
    <d v="2024-10-27T00:00:00"/>
    <s v="Chhattisgarh"/>
  </r>
  <r>
    <s v="ORD100863"/>
    <s v="PROD8289B"/>
    <x v="5"/>
    <x v="6"/>
    <s v="Women"/>
    <n v="3353"/>
    <n v="25"/>
    <n v="2515"/>
    <n v="4.0999999999999996"/>
    <n v="83"/>
    <n v="1"/>
    <n v="2515"/>
    <d v="2025-06-06T00:00:00"/>
    <s v="Gujarat"/>
  </r>
  <r>
    <s v="ORD100864"/>
    <s v="PROD2622A"/>
    <x v="8"/>
    <x v="7"/>
    <s v="Men"/>
    <n v="1284"/>
    <n v="15"/>
    <n v="1091"/>
    <n v="4.4000000000000004"/>
    <n v="246"/>
    <n v="4"/>
    <n v="4364"/>
    <d v="2025-09-08T00:00:00"/>
    <s v="Chhattisgarh"/>
  </r>
  <r>
    <s v="ORD100865"/>
    <s v="PROD4539C"/>
    <x v="0"/>
    <x v="5"/>
    <s v="Kids"/>
    <n v="3249"/>
    <n v="25"/>
    <n v="2437"/>
    <n v="4.5999999999999996"/>
    <n v="125"/>
    <n v="1"/>
    <n v="2437"/>
    <d v="2024-06-16T00:00:00"/>
    <s v="Haryana"/>
  </r>
  <r>
    <s v="ORD100866"/>
    <s v="PROD8472A"/>
    <x v="0"/>
    <x v="4"/>
    <s v="Kids"/>
    <n v="1171"/>
    <n v="25"/>
    <n v="878"/>
    <n v="3.5"/>
    <n v="63"/>
    <n v="1"/>
    <n v="878"/>
    <d v="2024-10-02T00:00:00"/>
    <s v="Gujarat"/>
  </r>
  <r>
    <s v="ORD100867"/>
    <s v="PROD7097B"/>
    <x v="6"/>
    <x v="5"/>
    <s v="Unisex"/>
    <n v="8594"/>
    <n v="20"/>
    <n v="6875"/>
    <n v="4"/>
    <n v="123"/>
    <n v="1"/>
    <n v="6875"/>
    <d v="2024-10-03T00:00:00"/>
    <s v="Tamil Nadu"/>
  </r>
  <r>
    <s v="ORD100868"/>
    <s v="PROD9707A"/>
    <x v="4"/>
    <x v="4"/>
    <s v="Women"/>
    <n v="2086"/>
    <n v="25"/>
    <n v="1564"/>
    <n v="4.0999999999999996"/>
    <n v="159"/>
    <n v="3"/>
    <n v="4692"/>
    <d v="2024-10-06T00:00:00"/>
    <s v="West Bengal"/>
  </r>
  <r>
    <s v="ORD100869"/>
    <s v="PROD4698C"/>
    <x v="1"/>
    <x v="1"/>
    <s v="Women"/>
    <n v="3132"/>
    <n v="20"/>
    <n v="2506"/>
    <n v="4"/>
    <n v="205"/>
    <n v="2"/>
    <n v="5012"/>
    <d v="2024-05-06T00:00:00"/>
    <s v="Uttar Pradesh"/>
  </r>
  <r>
    <s v="ORD100870"/>
    <s v="PROD9625C"/>
    <x v="5"/>
    <x v="6"/>
    <s v="Women"/>
    <n v="5123"/>
    <n v="20"/>
    <n v="4098"/>
    <n v="3.6"/>
    <n v="187"/>
    <n v="3"/>
    <n v="12294"/>
    <d v="2025-07-18T00:00:00"/>
    <s v="Telangana"/>
  </r>
  <r>
    <s v="ORD100871"/>
    <s v="PROD2623A"/>
    <x v="9"/>
    <x v="3"/>
    <s v="Women"/>
    <n v="1530"/>
    <n v="20"/>
    <n v="1224"/>
    <n v="5"/>
    <n v="278"/>
    <n v="1"/>
    <n v="1224"/>
    <d v="2025-06-28T00:00:00"/>
    <s v="Chhattisgarh"/>
  </r>
  <r>
    <s v="ORD100872"/>
    <s v="PROD7597D"/>
    <x v="5"/>
    <x v="5"/>
    <s v="Unisex"/>
    <n v="1645"/>
    <n v="30"/>
    <n v="1152"/>
    <n v="4"/>
    <n v="319"/>
    <n v="1"/>
    <n v="1152"/>
    <d v="2024-05-09T00:00:00"/>
    <s v="West Bengal"/>
  </r>
  <r>
    <s v="ORD100873"/>
    <s v="PROD7206C"/>
    <x v="1"/>
    <x v="3"/>
    <s v="Men"/>
    <n v="4280"/>
    <n v="25"/>
    <n v="3210"/>
    <n v="3.6"/>
    <n v="117"/>
    <n v="1"/>
    <n v="3210"/>
    <d v="2025-03-25T00:00:00"/>
    <s v="Punjab"/>
  </r>
  <r>
    <s v="ORD100874"/>
    <s v="PROD8678C"/>
    <x v="0"/>
    <x v="4"/>
    <s v="Kids"/>
    <n v="1592"/>
    <n v="20"/>
    <n v="1274"/>
    <n v="5"/>
    <n v="35"/>
    <n v="4"/>
    <n v="5096"/>
    <d v="2025-02-20T00:00:00"/>
    <s v="Madhya Pradesh"/>
  </r>
  <r>
    <s v="ORD100875"/>
    <s v="PROD2476A"/>
    <x v="3"/>
    <x v="0"/>
    <s v="Men"/>
    <n v="2342"/>
    <n v="25"/>
    <n v="1756"/>
    <n v="4.9000000000000004"/>
    <n v="72"/>
    <n v="2"/>
    <n v="3512"/>
    <d v="2025-07-21T00:00:00"/>
    <s v="Odisha"/>
  </r>
  <r>
    <s v="ORD100876"/>
    <s v="PROD1175D"/>
    <x v="4"/>
    <x v="5"/>
    <s v="Kids"/>
    <n v="11575"/>
    <n v="25"/>
    <n v="8681"/>
    <n v="4.2"/>
    <n v="96"/>
    <n v="3"/>
    <n v="26043"/>
    <d v="2025-12-15T00:00:00"/>
    <s v="Tamil Nadu"/>
  </r>
  <r>
    <s v="ORD100877"/>
    <s v="PROD7643A"/>
    <x v="5"/>
    <x v="0"/>
    <s v="Men"/>
    <n v="4471"/>
    <n v="30"/>
    <n v="3130"/>
    <n v="3.2"/>
    <n v="470"/>
    <n v="1"/>
    <n v="3130"/>
    <d v="2025-11-08T00:00:00"/>
    <s v="Assam"/>
  </r>
  <r>
    <s v="ORD100878"/>
    <s v="PROD1693D"/>
    <x v="9"/>
    <x v="0"/>
    <s v="Men"/>
    <n v="1605"/>
    <n v="20"/>
    <n v="1284"/>
    <n v="3.9"/>
    <n v="317"/>
    <n v="1"/>
    <n v="1284"/>
    <d v="2024-02-22T00:00:00"/>
    <s v="Bihar"/>
  </r>
  <r>
    <s v="ORD100879"/>
    <s v="PROD9118D"/>
    <x v="9"/>
    <x v="3"/>
    <s v="Men"/>
    <n v="2174"/>
    <n v="50"/>
    <n v="1087"/>
    <n v="3.3"/>
    <n v="291"/>
    <n v="2"/>
    <n v="2174"/>
    <d v="2024-04-30T00:00:00"/>
    <s v="Kerala"/>
  </r>
  <r>
    <s v="ORD100880"/>
    <s v="PROD5901D"/>
    <x v="0"/>
    <x v="2"/>
    <s v="Women"/>
    <n v="1209"/>
    <n v="30"/>
    <n v="846"/>
    <n v="4.4000000000000004"/>
    <n v="127"/>
    <n v="1"/>
    <n v="846"/>
    <d v="2024-11-08T00:00:00"/>
    <s v="Assam"/>
  </r>
  <r>
    <s v="ORD100881"/>
    <s v="PROD1580D"/>
    <x v="5"/>
    <x v="6"/>
    <s v="Women"/>
    <n v="3704"/>
    <n v="0"/>
    <n v="3704"/>
    <n v="3.8"/>
    <n v="127"/>
    <n v="1"/>
    <n v="3704"/>
    <d v="2024-12-28T00:00:00"/>
    <s v="Tamil Nadu"/>
  </r>
  <r>
    <s v="ORD100882"/>
    <s v="PROD1084C"/>
    <x v="9"/>
    <x v="4"/>
    <s v="Women"/>
    <n v="426"/>
    <n v="10"/>
    <n v="383"/>
    <n v="4.0999999999999996"/>
    <n v="117"/>
    <n v="1"/>
    <n v="383"/>
    <d v="2025-06-25T00:00:00"/>
    <s v="Assam"/>
  </r>
  <r>
    <s v="ORD100883"/>
    <s v="PROD3518D"/>
    <x v="3"/>
    <x v="6"/>
    <s v="Women"/>
    <n v="2064"/>
    <n v="30"/>
    <n v="1445"/>
    <n v="5"/>
    <n v="212"/>
    <n v="1"/>
    <n v="1445"/>
    <d v="2025-02-08T00:00:00"/>
    <s v="Punjab"/>
  </r>
  <r>
    <s v="ORD100884"/>
    <s v="PROD5903C"/>
    <x v="6"/>
    <x v="5"/>
    <s v="Unisex"/>
    <n v="3270"/>
    <n v="70"/>
    <n v="981"/>
    <n v="3.8"/>
    <n v="183"/>
    <n v="2"/>
    <n v="1962"/>
    <d v="2024-06-14T00:00:00"/>
    <s v="West Bengal"/>
  </r>
  <r>
    <s v="ORD100885"/>
    <s v="PROD6795D"/>
    <x v="1"/>
    <x v="3"/>
    <s v="Men"/>
    <n v="1491"/>
    <n v="15"/>
    <n v="1267"/>
    <n v="4.3"/>
    <n v="23"/>
    <n v="1"/>
    <n v="1267"/>
    <d v="2025-03-07T00:00:00"/>
    <s v="Madhya Pradesh"/>
  </r>
  <r>
    <s v="ORD100886"/>
    <s v="PROD1517B"/>
    <x v="8"/>
    <x v="6"/>
    <s v="Kids"/>
    <n v="3560"/>
    <n v="10"/>
    <n v="3204"/>
    <n v="4.5"/>
    <n v="501"/>
    <n v="1"/>
    <n v="3204"/>
    <d v="2025-11-29T00:00:00"/>
    <s v="West Bengal"/>
  </r>
  <r>
    <s v="ORD100887"/>
    <s v="PROD6322D"/>
    <x v="4"/>
    <x v="4"/>
    <s v="Women"/>
    <n v="1006"/>
    <n v="60"/>
    <n v="402"/>
    <n v="4.7"/>
    <n v="60"/>
    <n v="1"/>
    <n v="402"/>
    <d v="2024-06-08T00:00:00"/>
    <s v="Punjab"/>
  </r>
  <r>
    <s v="ORD100888"/>
    <s v="PROD9192A"/>
    <x v="8"/>
    <x v="7"/>
    <s v="Unisex"/>
    <n v="2269"/>
    <n v="20"/>
    <n v="1815"/>
    <n v="4"/>
    <n v="83"/>
    <n v="2"/>
    <n v="3630"/>
    <d v="2025-03-20T00:00:00"/>
    <s v="Odisha"/>
  </r>
  <r>
    <s v="ORD100889"/>
    <s v="PROD5742C"/>
    <x v="2"/>
    <x v="1"/>
    <s v="Men"/>
    <n v="2039"/>
    <n v="30"/>
    <n v="1427"/>
    <n v="4"/>
    <n v="53"/>
    <n v="1"/>
    <n v="1427"/>
    <d v="2024-04-27T00:00:00"/>
    <s v="Telangana"/>
  </r>
  <r>
    <s v="ORD100890"/>
    <s v="PROD5052D"/>
    <x v="8"/>
    <x v="6"/>
    <s v="Kids"/>
    <n v="1960"/>
    <n v="30"/>
    <n v="1372"/>
    <n v="4"/>
    <n v="79"/>
    <n v="1"/>
    <n v="1372"/>
    <d v="2024-07-12T00:00:00"/>
    <s v="Jharkhand"/>
  </r>
  <r>
    <s v="ORD100891"/>
    <s v="PROD3436B"/>
    <x v="3"/>
    <x v="5"/>
    <s v="Kids"/>
    <n v="2118"/>
    <n v="15"/>
    <n v="1800"/>
    <n v="4.3"/>
    <n v="225"/>
    <n v="3"/>
    <n v="5400"/>
    <d v="2025-03-12T00:00:00"/>
    <s v="Maharashtra"/>
  </r>
  <r>
    <s v="ORD100892"/>
    <s v="PROD4270A"/>
    <x v="1"/>
    <x v="4"/>
    <s v="Women"/>
    <n v="1974"/>
    <n v="30"/>
    <n v="1382"/>
    <n v="4.8"/>
    <n v="24"/>
    <n v="1"/>
    <n v="1382"/>
    <d v="2025-03-12T00:00:00"/>
    <s v="Odisha"/>
  </r>
  <r>
    <s v="ORD100893"/>
    <s v="PROD2005D"/>
    <x v="1"/>
    <x v="2"/>
    <s v="Women"/>
    <n v="3834"/>
    <n v="20"/>
    <n v="3067"/>
    <n v="4"/>
    <n v="122"/>
    <n v="2"/>
    <n v="6134"/>
    <d v="2024-09-09T00:00:00"/>
    <s v="Madhya Pradesh"/>
  </r>
  <r>
    <s v="ORD100894"/>
    <s v="PROD1779B"/>
    <x v="1"/>
    <x v="7"/>
    <s v="Men"/>
    <n v="2168"/>
    <n v="15"/>
    <n v="1843"/>
    <n v="2.9"/>
    <n v="94"/>
    <n v="1"/>
    <n v="1843"/>
    <d v="2025-09-13T00:00:00"/>
    <s v="Tamil Nadu"/>
  </r>
  <r>
    <s v="ORD100895"/>
    <s v="PROD8059B"/>
    <x v="0"/>
    <x v="6"/>
    <s v="Women"/>
    <n v="4233"/>
    <n v="20"/>
    <n v="3386"/>
    <n v="4.5"/>
    <n v="351"/>
    <n v="1"/>
    <n v="3386"/>
    <d v="2025-11-30T00:00:00"/>
    <s v="Chhattisgarh"/>
  </r>
  <r>
    <s v="ORD100896"/>
    <s v="PROD3134C"/>
    <x v="7"/>
    <x v="3"/>
    <s v="Women"/>
    <n v="1765"/>
    <n v="30"/>
    <n v="1236"/>
    <n v="4.0999999999999996"/>
    <n v="427"/>
    <n v="1"/>
    <n v="1236"/>
    <d v="2024-03-30T00:00:00"/>
    <s v="Tamil Nadu"/>
  </r>
  <r>
    <s v="ORD100897"/>
    <s v="PROD3137A"/>
    <x v="1"/>
    <x v="0"/>
    <s v="Men"/>
    <n v="5569"/>
    <n v="50"/>
    <n v="2784"/>
    <n v="4.4000000000000004"/>
    <n v="12"/>
    <n v="4"/>
    <n v="11136"/>
    <d v="2025-09-25T00:00:00"/>
    <s v="Madhya Pradesh"/>
  </r>
  <r>
    <s v="ORD100898"/>
    <s v="PROD5939D"/>
    <x v="8"/>
    <x v="5"/>
    <s v="Men"/>
    <n v="4300"/>
    <n v="15"/>
    <n v="3655"/>
    <n v="3.3"/>
    <n v="231"/>
    <n v="2"/>
    <n v="7310"/>
    <d v="2025-07-27T00:00:00"/>
    <s v="Punjab"/>
  </r>
  <r>
    <s v="ORD100899"/>
    <s v="PROD6996D"/>
    <x v="3"/>
    <x v="4"/>
    <s v="Women"/>
    <n v="2367"/>
    <n v="20"/>
    <n v="1894"/>
    <n v="3.8"/>
    <n v="628"/>
    <n v="2"/>
    <n v="3788"/>
    <d v="2024-06-19T00:00:00"/>
    <s v="Uttarakhand"/>
  </r>
  <r>
    <s v="ORD100900"/>
    <s v="PROD5491B"/>
    <x v="0"/>
    <x v="7"/>
    <s v="Unisex"/>
    <n v="886"/>
    <n v="30"/>
    <n v="620"/>
    <n v="4.5"/>
    <n v="77"/>
    <n v="1"/>
    <n v="620"/>
    <d v="2025-02-11T00:00:00"/>
    <s v="Odisha"/>
  </r>
  <r>
    <s v="ORD100901"/>
    <s v="PROD9723A"/>
    <x v="9"/>
    <x v="6"/>
    <s v="Kids"/>
    <n v="3936"/>
    <n v="25"/>
    <n v="2952"/>
    <n v="3.5"/>
    <n v="148"/>
    <n v="1"/>
    <n v="2952"/>
    <d v="2024-10-05T00:00:00"/>
    <s v="Gujarat"/>
  </r>
  <r>
    <s v="ORD100902"/>
    <s v="PROD4015A"/>
    <x v="9"/>
    <x v="0"/>
    <s v="Men"/>
    <n v="5190"/>
    <n v="20"/>
    <n v="4152"/>
    <n v="4.3"/>
    <n v="185"/>
    <n v="2"/>
    <n v="8304"/>
    <d v="2024-09-22T00:00:00"/>
    <s v="Kerala"/>
  </r>
  <r>
    <s v="ORD100903"/>
    <s v="PROD4609C"/>
    <x v="0"/>
    <x v="1"/>
    <s v="Men"/>
    <n v="3148"/>
    <n v="0"/>
    <n v="3148"/>
    <n v="4.0999999999999996"/>
    <n v="79"/>
    <n v="1"/>
    <n v="3148"/>
    <d v="2025-10-16T00:00:00"/>
    <s v="West Bengal"/>
  </r>
  <r>
    <s v="ORD100904"/>
    <s v="PROD5550B"/>
    <x v="0"/>
    <x v="7"/>
    <s v="Unisex"/>
    <n v="1810"/>
    <n v="70"/>
    <n v="543"/>
    <n v="3.7"/>
    <n v="298"/>
    <n v="1"/>
    <n v="543"/>
    <d v="2024-01-02T00:00:00"/>
    <s v="Punjab"/>
  </r>
  <r>
    <s v="ORD100905"/>
    <s v="PROD7047C"/>
    <x v="3"/>
    <x v="2"/>
    <s v="Women"/>
    <n v="4335"/>
    <n v="40"/>
    <n v="2601"/>
    <n v="3.7"/>
    <n v="141"/>
    <n v="1"/>
    <n v="2601"/>
    <d v="2024-02-28T00:00:00"/>
    <s v="Maharashtra"/>
  </r>
  <r>
    <s v="ORD100906"/>
    <s v="PROD6824B"/>
    <x v="0"/>
    <x v="5"/>
    <s v="Unisex"/>
    <n v="2095"/>
    <n v="25"/>
    <n v="1571"/>
    <n v="3.6"/>
    <n v="344"/>
    <n v="4"/>
    <n v="6284"/>
    <d v="2025-08-20T00:00:00"/>
    <s v="Tamil Nadu"/>
  </r>
  <r>
    <s v="ORD100907"/>
    <s v="PROD7258C"/>
    <x v="5"/>
    <x v="0"/>
    <s v="Women"/>
    <n v="2797"/>
    <n v="20"/>
    <n v="2238"/>
    <n v="4.0999999999999996"/>
    <n v="205"/>
    <n v="1"/>
    <n v="2238"/>
    <d v="2025-02-08T00:00:00"/>
    <s v="West Bengal"/>
  </r>
  <r>
    <s v="ORD100908"/>
    <s v="PROD8308B"/>
    <x v="6"/>
    <x v="3"/>
    <s v="Men"/>
    <n v="4485"/>
    <n v="20"/>
    <n v="3588"/>
    <n v="4.2"/>
    <n v="148"/>
    <n v="1"/>
    <n v="3588"/>
    <d v="2024-07-08T00:00:00"/>
    <s v="Uttar Pradesh"/>
  </r>
  <r>
    <s v="ORD100909"/>
    <s v="PROD4094D"/>
    <x v="9"/>
    <x v="2"/>
    <s v="Women"/>
    <n v="3530"/>
    <n v="15"/>
    <n v="3000"/>
    <n v="3.9"/>
    <n v="23"/>
    <n v="2"/>
    <n v="6000"/>
    <d v="2025-12-04T00:00:00"/>
    <s v="Uttarakhand"/>
  </r>
  <r>
    <s v="ORD100910"/>
    <s v="PROD4077A"/>
    <x v="9"/>
    <x v="1"/>
    <s v="Women"/>
    <n v="2799"/>
    <n v="20"/>
    <n v="2239"/>
    <n v="3.6"/>
    <n v="68"/>
    <n v="5"/>
    <n v="11195"/>
    <d v="2024-04-12T00:00:00"/>
    <s v="Assam"/>
  </r>
  <r>
    <s v="ORD100911"/>
    <s v="PROD3249A"/>
    <x v="5"/>
    <x v="1"/>
    <s v="Women"/>
    <n v="3935"/>
    <n v="0"/>
    <n v="3935"/>
    <n v="2.6"/>
    <n v="436"/>
    <n v="2"/>
    <n v="7870"/>
    <d v="2025-10-21T00:00:00"/>
    <s v="Delhi"/>
  </r>
  <r>
    <s v="ORD100912"/>
    <s v="PROD3165B"/>
    <x v="3"/>
    <x v="2"/>
    <s v="Women"/>
    <n v="8678"/>
    <n v="25"/>
    <n v="6508"/>
    <n v="4.3"/>
    <n v="93"/>
    <n v="2"/>
    <n v="13016"/>
    <d v="2024-01-10T00:00:00"/>
    <s v="Tamil Nadu"/>
  </r>
  <r>
    <s v="ORD100913"/>
    <s v="PROD9886C"/>
    <x v="3"/>
    <x v="0"/>
    <s v="Men"/>
    <n v="4925"/>
    <n v="30"/>
    <n v="3448"/>
    <n v="4.5999999999999996"/>
    <n v="107"/>
    <n v="2"/>
    <n v="6896"/>
    <d v="2024-11-10T00:00:00"/>
    <s v="Madhya Pradesh"/>
  </r>
  <r>
    <s v="ORD100914"/>
    <s v="PROD8846B"/>
    <x v="8"/>
    <x v="7"/>
    <s v="Unisex"/>
    <n v="1902"/>
    <n v="25"/>
    <n v="1426"/>
    <n v="4.4000000000000004"/>
    <n v="16"/>
    <n v="1"/>
    <n v="1426"/>
    <d v="2024-02-15T00:00:00"/>
    <s v="Tamil Nadu"/>
  </r>
  <r>
    <s v="ORD100915"/>
    <s v="PROD9923C"/>
    <x v="3"/>
    <x v="4"/>
    <s v="Women"/>
    <n v="394"/>
    <n v="50"/>
    <n v="197"/>
    <n v="5"/>
    <n v="108"/>
    <n v="1"/>
    <n v="197"/>
    <d v="2025-01-29T00:00:00"/>
    <s v="West Bengal"/>
  </r>
  <r>
    <s v="ORD100916"/>
    <s v="PROD6788C"/>
    <x v="8"/>
    <x v="4"/>
    <s v="Kids"/>
    <n v="1020"/>
    <n v="20"/>
    <n v="816"/>
    <n v="4"/>
    <n v="15"/>
    <n v="1"/>
    <n v="816"/>
    <d v="2024-10-15T00:00:00"/>
    <s v="Punjab"/>
  </r>
  <r>
    <s v="ORD100917"/>
    <s v="PROD2249C"/>
    <x v="3"/>
    <x v="3"/>
    <s v="Men"/>
    <n v="4458"/>
    <n v="0"/>
    <n v="4458"/>
    <n v="4.8"/>
    <n v="240"/>
    <n v="1"/>
    <n v="4458"/>
    <d v="2025-06-27T00:00:00"/>
    <s v="Madhya Pradesh"/>
  </r>
  <r>
    <s v="ORD100918"/>
    <s v="PROD3971D"/>
    <x v="9"/>
    <x v="2"/>
    <s v="Women"/>
    <n v="3843"/>
    <n v="40"/>
    <n v="2306"/>
    <n v="3.8"/>
    <n v="43"/>
    <n v="3"/>
    <n v="6918"/>
    <d v="2025-11-08T00:00:00"/>
    <s v="Punjab"/>
  </r>
  <r>
    <s v="ORD100919"/>
    <s v="PROD5348A"/>
    <x v="1"/>
    <x v="5"/>
    <s v="Women"/>
    <n v="8084"/>
    <n v="10"/>
    <n v="7276"/>
    <n v="3.7"/>
    <n v="88"/>
    <n v="2"/>
    <n v="14552"/>
    <d v="2025-05-04T00:00:00"/>
    <s v="Karnataka"/>
  </r>
  <r>
    <s v="ORD100920"/>
    <s v="PROD2854D"/>
    <x v="0"/>
    <x v="5"/>
    <s v="Men"/>
    <n v="8138"/>
    <n v="70"/>
    <n v="2441"/>
    <n v="4.2"/>
    <n v="45"/>
    <n v="2"/>
    <n v="4882"/>
    <d v="2024-12-27T00:00:00"/>
    <s v="Madhya Pradesh"/>
  </r>
  <r>
    <s v="ORD100921"/>
    <s v="PROD9097D"/>
    <x v="2"/>
    <x v="4"/>
    <s v="Women"/>
    <n v="956"/>
    <n v="40"/>
    <n v="574"/>
    <n v="4.9000000000000004"/>
    <n v="356"/>
    <n v="3"/>
    <n v="1722"/>
    <d v="2025-01-27T00:00:00"/>
    <s v="Bihar"/>
  </r>
  <r>
    <s v="ORD100922"/>
    <s v="PROD9144D"/>
    <x v="4"/>
    <x v="0"/>
    <s v="Women"/>
    <n v="2008"/>
    <n v="25"/>
    <n v="1506"/>
    <n v="4"/>
    <n v="655"/>
    <n v="1"/>
    <n v="1506"/>
    <d v="2025-12-11T00:00:00"/>
    <s v="Rajasthan"/>
  </r>
  <r>
    <s v="ORD100923"/>
    <s v="PROD2429B"/>
    <x v="7"/>
    <x v="7"/>
    <s v="Men"/>
    <n v="560"/>
    <n v="20"/>
    <n v="448"/>
    <n v="3.3"/>
    <n v="251"/>
    <n v="4"/>
    <n v="1792"/>
    <d v="2024-04-22T00:00:00"/>
    <s v="Delhi"/>
  </r>
  <r>
    <s v="ORD100924"/>
    <s v="PROD6723C"/>
    <x v="9"/>
    <x v="2"/>
    <s v="Women"/>
    <n v="2170"/>
    <n v="40"/>
    <n v="1302"/>
    <n v="4.5"/>
    <n v="151"/>
    <n v="5"/>
    <n v="6510"/>
    <d v="2025-03-07T00:00:00"/>
    <s v="Rajasthan"/>
  </r>
  <r>
    <s v="ORD100925"/>
    <s v="PROD4452B"/>
    <x v="1"/>
    <x v="5"/>
    <s v="Men"/>
    <n v="4600"/>
    <n v="20"/>
    <n v="3680"/>
    <n v="4.0999999999999996"/>
    <n v="104"/>
    <n v="1"/>
    <n v="3680"/>
    <d v="2025-03-10T00:00:00"/>
    <s v="Punjab"/>
  </r>
  <r>
    <s v="ORD100926"/>
    <s v="PROD1886A"/>
    <x v="5"/>
    <x v="1"/>
    <s v="Women"/>
    <n v="2085"/>
    <n v="0"/>
    <n v="2085"/>
    <n v="4.2"/>
    <n v="281"/>
    <n v="1"/>
    <n v="2085"/>
    <d v="2024-09-07T00:00:00"/>
    <s v="Karnataka"/>
  </r>
  <r>
    <s v="ORD100927"/>
    <s v="PROD1204D"/>
    <x v="9"/>
    <x v="5"/>
    <s v="Kids"/>
    <n v="3785"/>
    <n v="30"/>
    <n v="2650"/>
    <n v="3.7"/>
    <n v="115"/>
    <n v="4"/>
    <n v="10600"/>
    <d v="2025-04-26T00:00:00"/>
    <s v="Bihar"/>
  </r>
  <r>
    <s v="ORD100928"/>
    <s v="PROD6526D"/>
    <x v="1"/>
    <x v="2"/>
    <s v="Women"/>
    <n v="2720"/>
    <n v="10"/>
    <n v="2448"/>
    <n v="4.2"/>
    <n v="91"/>
    <n v="1"/>
    <n v="2448"/>
    <d v="2024-06-26T00:00:00"/>
    <s v="Assam"/>
  </r>
  <r>
    <s v="ORD100929"/>
    <s v="PROD3627A"/>
    <x v="6"/>
    <x v="4"/>
    <s v="Women"/>
    <n v="2250"/>
    <n v="25"/>
    <n v="1688"/>
    <n v="3.4"/>
    <n v="252"/>
    <n v="3"/>
    <n v="5064"/>
    <d v="2025-05-28T00:00:00"/>
    <s v="Kerala"/>
  </r>
  <r>
    <s v="ORD100930"/>
    <s v="PROD4724D"/>
    <x v="9"/>
    <x v="2"/>
    <s v="Women"/>
    <n v="5262"/>
    <n v="20"/>
    <n v="4210"/>
    <n v="5"/>
    <n v="247"/>
    <n v="2"/>
    <n v="8420"/>
    <d v="2025-02-14T00:00:00"/>
    <s v="Uttarakhand"/>
  </r>
  <r>
    <s v="ORD100931"/>
    <s v="PROD1917B"/>
    <x v="6"/>
    <x v="5"/>
    <s v="Men"/>
    <n v="9164"/>
    <n v="20"/>
    <n v="7331"/>
    <n v="4.5999999999999996"/>
    <n v="116"/>
    <n v="1"/>
    <n v="7331"/>
    <d v="2025-01-24T00:00:00"/>
    <s v="Uttar Pradesh"/>
  </r>
  <r>
    <s v="ORD100932"/>
    <s v="PROD1895C"/>
    <x v="6"/>
    <x v="0"/>
    <s v="Women"/>
    <n v="1878"/>
    <n v="10"/>
    <n v="1690"/>
    <n v="4.0999999999999996"/>
    <n v="48"/>
    <n v="1"/>
    <n v="1690"/>
    <d v="2024-12-09T00:00:00"/>
    <s v="Maharashtra"/>
  </r>
  <r>
    <s v="ORD100933"/>
    <s v="PROD4924C"/>
    <x v="9"/>
    <x v="1"/>
    <s v="Men"/>
    <n v="2525"/>
    <n v="25"/>
    <n v="1894"/>
    <n v="4.5"/>
    <n v="226"/>
    <n v="3"/>
    <n v="5682"/>
    <d v="2024-07-11T00:00:00"/>
    <s v="Chhattisgarh"/>
  </r>
  <r>
    <s v="ORD100934"/>
    <s v="PROD4305A"/>
    <x v="8"/>
    <x v="2"/>
    <s v="Women"/>
    <n v="10788"/>
    <n v="25"/>
    <n v="8091"/>
    <n v="3.8"/>
    <n v="293"/>
    <n v="1"/>
    <n v="8091"/>
    <d v="2025-05-10T00:00:00"/>
    <s v="Delhi"/>
  </r>
  <r>
    <s v="ORD100935"/>
    <s v="PROD1787C"/>
    <x v="3"/>
    <x v="2"/>
    <s v="Women"/>
    <n v="3911"/>
    <n v="30"/>
    <n v="2738"/>
    <n v="4.5999999999999996"/>
    <n v="379"/>
    <n v="1"/>
    <n v="2738"/>
    <d v="2024-11-18T00:00:00"/>
    <s v="Haryana"/>
  </r>
  <r>
    <s v="ORD100936"/>
    <s v="PROD6830B"/>
    <x v="3"/>
    <x v="3"/>
    <s v="Women"/>
    <n v="4462"/>
    <n v="30"/>
    <n v="3123"/>
    <n v="3.9"/>
    <n v="36"/>
    <n v="1"/>
    <n v="3123"/>
    <d v="2024-06-02T00:00:00"/>
    <s v="Maharashtra"/>
  </r>
  <r>
    <s v="ORD100937"/>
    <s v="PROD7260D"/>
    <x v="5"/>
    <x v="7"/>
    <s v="Women"/>
    <n v="1150"/>
    <n v="15"/>
    <n v="978"/>
    <n v="3.9"/>
    <n v="365"/>
    <n v="1"/>
    <n v="978"/>
    <d v="2025-10-02T00:00:00"/>
    <s v="Karnataka"/>
  </r>
  <r>
    <s v="ORD100938"/>
    <s v="PROD4794B"/>
    <x v="9"/>
    <x v="5"/>
    <s v="Unisex"/>
    <n v="8821"/>
    <n v="30"/>
    <n v="6175"/>
    <n v="3.6"/>
    <n v="108"/>
    <n v="1"/>
    <n v="6175"/>
    <d v="2025-09-30T00:00:00"/>
    <s v="Bihar"/>
  </r>
  <r>
    <s v="ORD100939"/>
    <s v="PROD1655D"/>
    <x v="8"/>
    <x v="0"/>
    <s v="Men"/>
    <n v="2685"/>
    <n v="25"/>
    <n v="2014"/>
    <n v="4.3"/>
    <n v="174"/>
    <n v="1"/>
    <n v="2014"/>
    <d v="2024-01-16T00:00:00"/>
    <s v="West Bengal"/>
  </r>
  <r>
    <s v="ORD100940"/>
    <s v="PROD6071A"/>
    <x v="2"/>
    <x v="1"/>
    <s v="Women"/>
    <n v="2180"/>
    <n v="50"/>
    <n v="1090"/>
    <n v="4.0999999999999996"/>
    <n v="522"/>
    <n v="1"/>
    <n v="1090"/>
    <d v="2025-08-13T00:00:00"/>
    <s v="Punjab"/>
  </r>
  <r>
    <s v="ORD100941"/>
    <s v="PROD6789A"/>
    <x v="3"/>
    <x v="5"/>
    <s v="Kids"/>
    <n v="5716"/>
    <n v="70"/>
    <n v="1715"/>
    <n v="4.8"/>
    <n v="97"/>
    <n v="2"/>
    <n v="3430"/>
    <d v="2025-03-28T00:00:00"/>
    <s v="West Bengal"/>
  </r>
  <r>
    <s v="ORD100942"/>
    <s v="PROD3031D"/>
    <x v="1"/>
    <x v="3"/>
    <s v="Women"/>
    <n v="2918"/>
    <n v="20"/>
    <n v="2334"/>
    <n v="3.6"/>
    <n v="359"/>
    <n v="3"/>
    <n v="7002"/>
    <d v="2024-05-12T00:00:00"/>
    <s v="Andhra Pradesh"/>
  </r>
  <r>
    <s v="ORD100943"/>
    <s v="PROD7008C"/>
    <x v="7"/>
    <x v="1"/>
    <s v="Women"/>
    <n v="4934"/>
    <n v="20"/>
    <n v="3947"/>
    <n v="4.3"/>
    <n v="126"/>
    <n v="1"/>
    <n v="3947"/>
    <d v="2025-10-21T00:00:00"/>
    <s v="Delhi"/>
  </r>
  <r>
    <s v="ORD100944"/>
    <s v="PROD5011A"/>
    <x v="9"/>
    <x v="1"/>
    <s v="Women"/>
    <n v="3868"/>
    <n v="15"/>
    <n v="3288"/>
    <n v="4.7"/>
    <n v="215"/>
    <n v="3"/>
    <n v="9864"/>
    <d v="2024-08-16T00:00:00"/>
    <s v="Haryana"/>
  </r>
  <r>
    <s v="ORD100945"/>
    <s v="PROD8573A"/>
    <x v="7"/>
    <x v="6"/>
    <s v="Women"/>
    <n v="6053"/>
    <n v="25"/>
    <n v="4540"/>
    <n v="5"/>
    <n v="360"/>
    <n v="1"/>
    <n v="4540"/>
    <d v="2024-07-03T00:00:00"/>
    <s v="Tamil Nadu"/>
  </r>
  <r>
    <s v="ORD100946"/>
    <s v="PROD7503D"/>
    <x v="8"/>
    <x v="4"/>
    <s v="Women"/>
    <n v="784"/>
    <n v="20"/>
    <n v="627"/>
    <n v="4.2"/>
    <n v="69"/>
    <n v="1"/>
    <n v="627"/>
    <d v="2025-12-20T00:00:00"/>
    <s v="Odisha"/>
  </r>
  <r>
    <s v="ORD100947"/>
    <s v="PROD2873C"/>
    <x v="2"/>
    <x v="7"/>
    <s v="Men"/>
    <n v="2414"/>
    <n v="10"/>
    <n v="2173"/>
    <n v="3.9"/>
    <n v="305"/>
    <n v="1"/>
    <n v="2173"/>
    <d v="2024-02-02T00:00:00"/>
    <s v="Uttarakhand"/>
  </r>
  <r>
    <s v="ORD100948"/>
    <s v="PROD7230A"/>
    <x v="7"/>
    <x v="4"/>
    <s v="Women"/>
    <n v="1264"/>
    <n v="10"/>
    <n v="1138"/>
    <n v="4.2"/>
    <n v="186"/>
    <n v="4"/>
    <n v="4552"/>
    <d v="2025-12-01T00:00:00"/>
    <s v="Bihar"/>
  </r>
  <r>
    <s v="ORD100949"/>
    <s v="PROD5421C"/>
    <x v="9"/>
    <x v="1"/>
    <s v="Men"/>
    <n v="1357"/>
    <n v="15"/>
    <n v="1153"/>
    <n v="4.8"/>
    <n v="61"/>
    <n v="1"/>
    <n v="1153"/>
    <d v="2025-12-30T00:00:00"/>
    <s v="Andhra Pradesh"/>
  </r>
  <r>
    <s v="ORD100950"/>
    <s v="PROD7876B"/>
    <x v="0"/>
    <x v="5"/>
    <s v="Men"/>
    <n v="3604"/>
    <n v="40"/>
    <n v="2162"/>
    <n v="4.8"/>
    <n v="119"/>
    <n v="1"/>
    <n v="2162"/>
    <d v="2024-10-31T00:00:00"/>
    <s v="Uttar Pradesh"/>
  </r>
  <r>
    <s v="ORD100951"/>
    <s v="PROD4253C"/>
    <x v="6"/>
    <x v="6"/>
    <s v="Women"/>
    <n v="5176"/>
    <n v="30"/>
    <n v="3623"/>
    <n v="4"/>
    <n v="76"/>
    <n v="4"/>
    <n v="14492"/>
    <d v="2025-03-23T00:00:00"/>
    <s v="Punjab"/>
  </r>
  <r>
    <s v="ORD100952"/>
    <s v="PROD7375A"/>
    <x v="4"/>
    <x v="0"/>
    <s v="Men"/>
    <n v="6873"/>
    <n v="25"/>
    <n v="5155"/>
    <n v="4.7"/>
    <n v="81"/>
    <n v="1"/>
    <n v="5155"/>
    <d v="2024-11-20T00:00:00"/>
    <s v="Maharashtra"/>
  </r>
  <r>
    <s v="ORD100953"/>
    <s v="PROD3465D"/>
    <x v="9"/>
    <x v="6"/>
    <s v="Women"/>
    <n v="1720"/>
    <n v="30"/>
    <n v="1204"/>
    <n v="4.0999999999999996"/>
    <n v="71"/>
    <n v="1"/>
    <n v="1204"/>
    <d v="2025-06-17T00:00:00"/>
    <s v="Maharashtra"/>
  </r>
  <r>
    <s v="ORD100954"/>
    <s v="PROD8381B"/>
    <x v="2"/>
    <x v="1"/>
    <s v="Men"/>
    <n v="2327"/>
    <n v="20"/>
    <n v="1862"/>
    <n v="4.5"/>
    <n v="49"/>
    <n v="2"/>
    <n v="3724"/>
    <d v="2025-09-07T00:00:00"/>
    <s v="Haryana"/>
  </r>
  <r>
    <s v="ORD100955"/>
    <s v="PROD4541C"/>
    <x v="8"/>
    <x v="0"/>
    <s v="Men"/>
    <n v="4827"/>
    <n v="40"/>
    <n v="2896"/>
    <n v="4.4000000000000004"/>
    <n v="42"/>
    <n v="1"/>
    <n v="2896"/>
    <d v="2024-11-10T00:00:00"/>
    <s v="Assam"/>
  </r>
  <r>
    <s v="ORD100956"/>
    <s v="PROD3043D"/>
    <x v="2"/>
    <x v="4"/>
    <s v="Women"/>
    <n v="1832"/>
    <n v="40"/>
    <n v="1099"/>
    <n v="3.9"/>
    <n v="116"/>
    <n v="1"/>
    <n v="1099"/>
    <d v="2024-12-09T00:00:00"/>
    <s v="Tamil Nadu"/>
  </r>
  <r>
    <s v="ORD100957"/>
    <s v="PROD3880D"/>
    <x v="6"/>
    <x v="3"/>
    <s v="Men"/>
    <n v="3054"/>
    <n v="25"/>
    <n v="2290"/>
    <n v="3.6"/>
    <n v="241"/>
    <n v="1"/>
    <n v="2290"/>
    <d v="2024-10-18T00:00:00"/>
    <s v="Bihar"/>
  </r>
  <r>
    <s v="ORD100958"/>
    <s v="PROD5640A"/>
    <x v="3"/>
    <x v="1"/>
    <s v="Men"/>
    <n v="924"/>
    <n v="25"/>
    <n v="693"/>
    <n v="4.7"/>
    <n v="91"/>
    <n v="1"/>
    <n v="693"/>
    <d v="2025-09-30T00:00:00"/>
    <s v="Chhattisgarh"/>
  </r>
  <r>
    <s v="ORD100959"/>
    <s v="PROD2633D"/>
    <x v="4"/>
    <x v="7"/>
    <s v="Unisex"/>
    <n v="2012"/>
    <n v="40"/>
    <n v="1207"/>
    <n v="4.9000000000000004"/>
    <n v="289"/>
    <n v="1"/>
    <n v="1207"/>
    <d v="2025-04-10T00:00:00"/>
    <s v="Chhattisgarh"/>
  </r>
  <r>
    <s v="ORD100960"/>
    <s v="PROD7243A"/>
    <x v="8"/>
    <x v="6"/>
    <s v="Women"/>
    <n v="4394"/>
    <n v="60"/>
    <n v="1758"/>
    <n v="4.3"/>
    <n v="179"/>
    <n v="1"/>
    <n v="1758"/>
    <d v="2025-10-22T00:00:00"/>
    <s v="Haryana"/>
  </r>
  <r>
    <s v="ORD100961"/>
    <s v="PROD1124C"/>
    <x v="8"/>
    <x v="2"/>
    <s v="Women"/>
    <n v="9834"/>
    <n v="30"/>
    <n v="6884"/>
    <n v="4.0999999999999996"/>
    <n v="39"/>
    <n v="2"/>
    <n v="13768"/>
    <d v="2025-02-28T00:00:00"/>
    <s v="Rajasthan"/>
  </r>
  <r>
    <s v="ORD100962"/>
    <s v="PROD1068D"/>
    <x v="1"/>
    <x v="7"/>
    <s v="Men"/>
    <n v="1341"/>
    <n v="30"/>
    <n v="939"/>
    <n v="3.5"/>
    <n v="206"/>
    <n v="2"/>
    <n v="1878"/>
    <d v="2025-09-06T00:00:00"/>
    <s v="Madhya Pradesh"/>
  </r>
  <r>
    <s v="ORD100963"/>
    <s v="PROD6490B"/>
    <x v="5"/>
    <x v="4"/>
    <s v="Women"/>
    <n v="1993"/>
    <n v="15"/>
    <n v="1694"/>
    <n v="4.7"/>
    <n v="51"/>
    <n v="1"/>
    <n v="1694"/>
    <d v="2024-02-22T00:00:00"/>
    <s v="Jharkhand"/>
  </r>
  <r>
    <s v="ORD100964"/>
    <s v="PROD8030B"/>
    <x v="6"/>
    <x v="5"/>
    <s v="Kids"/>
    <n v="6702"/>
    <n v="25"/>
    <n v="5026"/>
    <n v="4.2"/>
    <n v="65"/>
    <n v="1"/>
    <n v="5026"/>
    <d v="2025-12-28T00:00:00"/>
    <s v="West Bengal"/>
  </r>
  <r>
    <s v="ORD100965"/>
    <s v="PROD9261A"/>
    <x v="5"/>
    <x v="4"/>
    <s v="Women"/>
    <n v="1455"/>
    <n v="40"/>
    <n v="873"/>
    <n v="4"/>
    <n v="282"/>
    <n v="4"/>
    <n v="3492"/>
    <d v="2024-07-27T00:00:00"/>
    <s v="Karnataka"/>
  </r>
  <r>
    <s v="ORD100966"/>
    <s v="PROD2528A"/>
    <x v="6"/>
    <x v="7"/>
    <s v="Unisex"/>
    <n v="2920"/>
    <n v="15"/>
    <n v="2482"/>
    <n v="4.5"/>
    <n v="216"/>
    <n v="2"/>
    <n v="4964"/>
    <d v="2024-03-21T00:00:00"/>
    <s v="Jharkhand"/>
  </r>
  <r>
    <s v="ORD100967"/>
    <s v="PROD7265A"/>
    <x v="9"/>
    <x v="6"/>
    <s v="Kids"/>
    <n v="5963"/>
    <n v="30"/>
    <n v="4174"/>
    <n v="3.4"/>
    <n v="118"/>
    <n v="1"/>
    <n v="4174"/>
    <d v="2024-08-15T00:00:00"/>
    <s v="Kerala"/>
  </r>
  <r>
    <s v="ORD100968"/>
    <s v="PROD4175B"/>
    <x v="6"/>
    <x v="2"/>
    <s v="Women"/>
    <n v="3242"/>
    <n v="10"/>
    <n v="2918"/>
    <n v="3.6"/>
    <n v="14"/>
    <n v="1"/>
    <n v="2918"/>
    <d v="2025-10-15T00:00:00"/>
    <s v="Jharkhand"/>
  </r>
  <r>
    <s v="ORD100969"/>
    <s v="PROD2694A"/>
    <x v="2"/>
    <x v="1"/>
    <s v="Men"/>
    <n v="3103"/>
    <n v="15"/>
    <n v="2638"/>
    <n v="3.8"/>
    <n v="65"/>
    <n v="1"/>
    <n v="2638"/>
    <d v="2025-05-21T00:00:00"/>
    <s v="Punjab"/>
  </r>
  <r>
    <s v="ORD100970"/>
    <s v="PROD4407D"/>
    <x v="3"/>
    <x v="6"/>
    <s v="Women"/>
    <n v="4179"/>
    <n v="10"/>
    <n v="3761"/>
    <n v="4.4000000000000004"/>
    <n v="347"/>
    <n v="1"/>
    <n v="3761"/>
    <d v="2025-12-04T00:00:00"/>
    <s v="Bihar"/>
  </r>
  <r>
    <s v="ORD100971"/>
    <s v="PROD7148C"/>
    <x v="2"/>
    <x v="5"/>
    <s v="Women"/>
    <n v="1656"/>
    <n v="50"/>
    <n v="828"/>
    <n v="4.2"/>
    <n v="259"/>
    <n v="1"/>
    <n v="828"/>
    <d v="2025-09-13T00:00:00"/>
    <s v="Delhi"/>
  </r>
  <r>
    <s v="ORD100972"/>
    <s v="PROD2920C"/>
    <x v="7"/>
    <x v="6"/>
    <s v="Kids"/>
    <n v="5705"/>
    <n v="25"/>
    <n v="4279"/>
    <n v="4.4000000000000004"/>
    <n v="55"/>
    <n v="1"/>
    <n v="4279"/>
    <d v="2024-09-17T00:00:00"/>
    <s v="Tamil Nadu"/>
  </r>
  <r>
    <s v="ORD100973"/>
    <s v="PROD4159A"/>
    <x v="4"/>
    <x v="7"/>
    <s v="Unisex"/>
    <n v="3103"/>
    <n v="30"/>
    <n v="2172"/>
    <n v="4.7"/>
    <n v="369"/>
    <n v="3"/>
    <n v="6516"/>
    <d v="2024-04-27T00:00:00"/>
    <s v="Gujarat"/>
  </r>
  <r>
    <s v="ORD100974"/>
    <s v="PROD1483C"/>
    <x v="9"/>
    <x v="0"/>
    <s v="Men"/>
    <n v="2026"/>
    <n v="15"/>
    <n v="1722"/>
    <n v="4.4000000000000004"/>
    <n v="47"/>
    <n v="1"/>
    <n v="1722"/>
    <d v="2024-04-04T00:00:00"/>
    <s v="Punjab"/>
  </r>
  <r>
    <s v="ORD100975"/>
    <s v="PROD5822D"/>
    <x v="2"/>
    <x v="4"/>
    <s v="Women"/>
    <n v="1180"/>
    <n v="15"/>
    <n v="1003"/>
    <n v="5"/>
    <n v="100"/>
    <n v="1"/>
    <n v="1003"/>
    <d v="2024-10-14T00:00:00"/>
    <s v="Haryana"/>
  </r>
  <r>
    <s v="ORD100976"/>
    <s v="PROD2685C"/>
    <x v="9"/>
    <x v="0"/>
    <s v="Women"/>
    <n v="4540"/>
    <n v="40"/>
    <n v="2724"/>
    <n v="4.7"/>
    <n v="145"/>
    <n v="1"/>
    <n v="2724"/>
    <d v="2024-10-05T00:00:00"/>
    <s v="Madhya Pradesh"/>
  </r>
  <r>
    <s v="ORD100977"/>
    <s v="PROD2762D"/>
    <x v="6"/>
    <x v="0"/>
    <s v="Women"/>
    <n v="4053"/>
    <n v="40"/>
    <n v="2432"/>
    <n v="4"/>
    <n v="75"/>
    <n v="1"/>
    <n v="2432"/>
    <d v="2024-02-04T00:00:00"/>
    <s v="Assam"/>
  </r>
  <r>
    <s v="ORD100978"/>
    <s v="PROD5146D"/>
    <x v="0"/>
    <x v="3"/>
    <s v="Women"/>
    <n v="1094"/>
    <n v="10"/>
    <n v="985"/>
    <n v="3.8"/>
    <n v="222"/>
    <n v="1"/>
    <n v="985"/>
    <d v="2024-07-09T00:00:00"/>
    <s v="Punjab"/>
  </r>
  <r>
    <s v="ORD100979"/>
    <s v="PROD5019A"/>
    <x v="8"/>
    <x v="3"/>
    <s v="Women"/>
    <n v="1660"/>
    <n v="30"/>
    <n v="1162"/>
    <n v="4.0999999999999996"/>
    <n v="382"/>
    <n v="1"/>
    <n v="1162"/>
    <d v="2025-12-05T00:00:00"/>
    <s v="Maharashtra"/>
  </r>
  <r>
    <s v="ORD100980"/>
    <s v="PROD6388B"/>
    <x v="2"/>
    <x v="3"/>
    <s v="Men"/>
    <n v="2369"/>
    <n v="15"/>
    <n v="2014"/>
    <n v="4.5"/>
    <n v="64"/>
    <n v="1"/>
    <n v="2014"/>
    <d v="2024-04-15T00:00:00"/>
    <s v="Chhattisgarh"/>
  </r>
  <r>
    <s v="ORD100981"/>
    <s v="PROD5555A"/>
    <x v="5"/>
    <x v="4"/>
    <s v="Women"/>
    <n v="2172"/>
    <n v="20"/>
    <n v="1738"/>
    <n v="3.9"/>
    <n v="382"/>
    <n v="1"/>
    <n v="1738"/>
    <d v="2024-02-20T00:00:00"/>
    <s v="Odisha"/>
  </r>
  <r>
    <s v="ORD100982"/>
    <s v="PROD9169A"/>
    <x v="0"/>
    <x v="4"/>
    <s v="Women"/>
    <n v="1077"/>
    <n v="20"/>
    <n v="862"/>
    <n v="4.5"/>
    <n v="40"/>
    <n v="1"/>
    <n v="862"/>
    <d v="2025-01-27T00:00:00"/>
    <s v="Rajasthan"/>
  </r>
  <r>
    <s v="ORD100983"/>
    <s v="PROD1348C"/>
    <x v="1"/>
    <x v="7"/>
    <s v="Women"/>
    <n v="1984"/>
    <n v="10"/>
    <n v="1786"/>
    <n v="4.4000000000000004"/>
    <n v="518"/>
    <n v="1"/>
    <n v="1786"/>
    <d v="2025-06-30T00:00:00"/>
    <s v="Assam"/>
  </r>
  <r>
    <s v="ORD100984"/>
    <s v="PROD1640C"/>
    <x v="1"/>
    <x v="1"/>
    <s v="Women"/>
    <n v="1882"/>
    <n v="40"/>
    <n v="1129"/>
    <n v="3.6"/>
    <n v="291"/>
    <n v="2"/>
    <n v="2258"/>
    <d v="2024-10-08T00:00:00"/>
    <s v="Madhya Pradesh"/>
  </r>
  <r>
    <s v="ORD100985"/>
    <s v="PROD6665D"/>
    <x v="3"/>
    <x v="3"/>
    <s v="Women"/>
    <n v="3298"/>
    <n v="0"/>
    <n v="3298"/>
    <n v="4.5999999999999996"/>
    <n v="68"/>
    <n v="1"/>
    <n v="3298"/>
    <d v="2025-04-10T00:00:00"/>
    <s v="Odisha"/>
  </r>
  <r>
    <s v="ORD100986"/>
    <s v="PROD2989C"/>
    <x v="5"/>
    <x v="1"/>
    <s v="Women"/>
    <n v="2625"/>
    <n v="0"/>
    <n v="2625"/>
    <n v="4.3"/>
    <n v="15"/>
    <n v="1"/>
    <n v="2625"/>
    <d v="2024-11-26T00:00:00"/>
    <s v="Bihar"/>
  </r>
  <r>
    <s v="ORD100987"/>
    <s v="PROD4708B"/>
    <x v="3"/>
    <x v="0"/>
    <s v="Women"/>
    <n v="5393"/>
    <n v="70"/>
    <n v="1618"/>
    <n v="5"/>
    <n v="85"/>
    <n v="3"/>
    <n v="4854"/>
    <d v="2024-09-22T00:00:00"/>
    <s v="Delhi"/>
  </r>
  <r>
    <s v="ORD100988"/>
    <s v="PROD2815A"/>
    <x v="0"/>
    <x v="1"/>
    <s v="Women"/>
    <n v="4184"/>
    <n v="30"/>
    <n v="2929"/>
    <n v="4.0999999999999996"/>
    <n v="103"/>
    <n v="2"/>
    <n v="5858"/>
    <d v="2024-10-03T00:00:00"/>
    <s v="Uttar Pradesh"/>
  </r>
  <r>
    <s v="ORD100989"/>
    <s v="PROD3257D"/>
    <x v="3"/>
    <x v="5"/>
    <s v="Unisex"/>
    <n v="3914"/>
    <n v="30"/>
    <n v="2740"/>
    <n v="3.9"/>
    <n v="162"/>
    <n v="1"/>
    <n v="2740"/>
    <d v="2025-11-15T00:00:00"/>
    <s v="Tamil Nadu"/>
  </r>
  <r>
    <s v="ORD100990"/>
    <s v="PROD9548B"/>
    <x v="5"/>
    <x v="6"/>
    <s v="Women"/>
    <n v="4804"/>
    <n v="60"/>
    <n v="1922"/>
    <n v="3.6"/>
    <n v="223"/>
    <n v="2"/>
    <n v="3844"/>
    <d v="2025-05-09T00:00:00"/>
    <s v="Rajasthan"/>
  </r>
  <r>
    <s v="ORD100991"/>
    <s v="PROD2504C"/>
    <x v="0"/>
    <x v="1"/>
    <s v="Women"/>
    <n v="3330"/>
    <n v="30"/>
    <n v="2331"/>
    <n v="3.6"/>
    <n v="54"/>
    <n v="3"/>
    <n v="6993"/>
    <d v="2025-12-12T00:00:00"/>
    <s v="Karnataka"/>
  </r>
  <r>
    <s v="ORD100992"/>
    <s v="PROD2231D"/>
    <x v="1"/>
    <x v="0"/>
    <s v="Men"/>
    <n v="3312"/>
    <n v="20"/>
    <n v="2650"/>
    <n v="4.5999999999999996"/>
    <n v="358"/>
    <n v="1"/>
    <n v="2650"/>
    <d v="2024-04-17T00:00:00"/>
    <s v="Madhya Pradesh"/>
  </r>
  <r>
    <s v="ORD100993"/>
    <s v="PROD4418C"/>
    <x v="0"/>
    <x v="6"/>
    <s v="Kids"/>
    <n v="2461"/>
    <n v="40"/>
    <n v="1477"/>
    <n v="5"/>
    <n v="36"/>
    <n v="3"/>
    <n v="4431"/>
    <d v="2024-08-12T00:00:00"/>
    <s v="Punjab"/>
  </r>
  <r>
    <s v="ORD100994"/>
    <s v="PROD7317D"/>
    <x v="5"/>
    <x v="0"/>
    <s v="Women"/>
    <n v="2529"/>
    <n v="10"/>
    <n v="2276"/>
    <n v="4"/>
    <n v="264"/>
    <n v="1"/>
    <n v="2276"/>
    <d v="2024-11-10T00:00:00"/>
    <s v="Jharkhand"/>
  </r>
  <r>
    <s v="ORD100995"/>
    <s v="PROD2672B"/>
    <x v="2"/>
    <x v="1"/>
    <s v="Men"/>
    <n v="925"/>
    <n v="40"/>
    <n v="555"/>
    <n v="4"/>
    <n v="16"/>
    <n v="1"/>
    <n v="555"/>
    <d v="2025-05-02T00:00:00"/>
    <s v="Assam"/>
  </r>
  <r>
    <s v="ORD100996"/>
    <s v="PROD8416C"/>
    <x v="0"/>
    <x v="1"/>
    <s v="Men"/>
    <n v="4431"/>
    <n v="20"/>
    <n v="3545"/>
    <n v="4.0999999999999996"/>
    <n v="18"/>
    <n v="1"/>
    <n v="3545"/>
    <d v="2025-03-17T00:00:00"/>
    <s v="Assam"/>
  </r>
  <r>
    <s v="ORD100997"/>
    <s v="PROD6467A"/>
    <x v="2"/>
    <x v="2"/>
    <s v="Men"/>
    <n v="1392"/>
    <n v="25"/>
    <n v="1044"/>
    <n v="4.7"/>
    <n v="313"/>
    <n v="3"/>
    <n v="3132"/>
    <d v="2024-07-17T00:00:00"/>
    <s v="Kerala"/>
  </r>
  <r>
    <s v="ORD100998"/>
    <s v="PROD4103D"/>
    <x v="9"/>
    <x v="2"/>
    <s v="Women"/>
    <n v="5238"/>
    <n v="20"/>
    <n v="4190"/>
    <n v="3.6"/>
    <n v="57"/>
    <n v="1"/>
    <n v="4190"/>
    <d v="2024-09-11T00:00:00"/>
    <s v="Tamil Nadu"/>
  </r>
  <r>
    <s v="ORD100999"/>
    <s v="PROD4597A"/>
    <x v="1"/>
    <x v="7"/>
    <s v="Unisex"/>
    <n v="1896"/>
    <n v="15"/>
    <n v="1612"/>
    <n v="4.2"/>
    <n v="394"/>
    <n v="1"/>
    <n v="1612"/>
    <d v="2024-08-19T00:00:00"/>
    <s v="Uttarakhand"/>
  </r>
  <r>
    <s v="ORD101000"/>
    <s v="PROD7628D"/>
    <x v="6"/>
    <x v="1"/>
    <s v="Women"/>
    <n v="2987"/>
    <n v="20"/>
    <n v="2390"/>
    <n v="4.5999999999999996"/>
    <n v="326"/>
    <n v="2"/>
    <n v="4780"/>
    <d v="2024-12-21T00:00:00"/>
    <s v="Kerala"/>
  </r>
  <r>
    <s v="ORD101001"/>
    <s v="PROD5718A"/>
    <x v="3"/>
    <x v="5"/>
    <s v="Kids"/>
    <n v="6492"/>
    <n v="40"/>
    <n v="3895"/>
    <n v="4.4000000000000004"/>
    <n v="171"/>
    <n v="1"/>
    <n v="3895"/>
    <d v="2024-11-18T00:00:00"/>
    <s v="Karnataka"/>
  </r>
  <r>
    <s v="ORD101002"/>
    <s v="PROD3730B"/>
    <x v="7"/>
    <x v="6"/>
    <s v="Women"/>
    <n v="894"/>
    <n v="30"/>
    <n v="626"/>
    <n v="2.7"/>
    <n v="84"/>
    <n v="1"/>
    <n v="626"/>
    <d v="2024-06-30T00:00:00"/>
    <s v="Telangana"/>
  </r>
  <r>
    <s v="ORD101003"/>
    <s v="PROD2261B"/>
    <x v="1"/>
    <x v="3"/>
    <s v="Women"/>
    <n v="3813"/>
    <n v="0"/>
    <n v="3813"/>
    <n v="4.4000000000000004"/>
    <n v="100"/>
    <n v="1"/>
    <n v="3813"/>
    <d v="2024-02-16T00:00:00"/>
    <s v="Maharashtra"/>
  </r>
  <r>
    <s v="ORD101004"/>
    <s v="PROD5762B"/>
    <x v="4"/>
    <x v="5"/>
    <s v="Women"/>
    <n v="3633"/>
    <n v="10"/>
    <n v="3270"/>
    <n v="4.4000000000000004"/>
    <n v="381"/>
    <n v="1"/>
    <n v="3270"/>
    <d v="2025-05-17T00:00:00"/>
    <s v="Punjab"/>
  </r>
  <r>
    <s v="ORD101005"/>
    <s v="PROD9940C"/>
    <x v="2"/>
    <x v="2"/>
    <s v="Women"/>
    <n v="1101"/>
    <n v="40"/>
    <n v="661"/>
    <n v="4.8"/>
    <n v="106"/>
    <n v="2"/>
    <n v="1322"/>
    <d v="2025-06-14T00:00:00"/>
    <s v="Uttarakhand"/>
  </r>
  <r>
    <s v="ORD101006"/>
    <s v="PROD8935A"/>
    <x v="0"/>
    <x v="7"/>
    <s v="Men"/>
    <n v="2604"/>
    <n v="40"/>
    <n v="1562"/>
    <n v="4.9000000000000004"/>
    <n v="176"/>
    <n v="5"/>
    <n v="7810"/>
    <d v="2024-12-31T00:00:00"/>
    <s v="Odisha"/>
  </r>
  <r>
    <s v="ORD101007"/>
    <s v="PROD1506B"/>
    <x v="5"/>
    <x v="4"/>
    <s v="Women"/>
    <n v="1235"/>
    <n v="30"/>
    <n v="864"/>
    <n v="4.8"/>
    <n v="193"/>
    <n v="3"/>
    <n v="2592"/>
    <d v="2025-01-21T00:00:00"/>
    <s v="Tamil Nadu"/>
  </r>
  <r>
    <s v="ORD101008"/>
    <s v="PROD5487D"/>
    <x v="4"/>
    <x v="5"/>
    <s v="Unisex"/>
    <n v="8646"/>
    <n v="40"/>
    <n v="5188"/>
    <n v="4.0999999999999996"/>
    <n v="41"/>
    <n v="1"/>
    <n v="5188"/>
    <d v="2024-10-09T00:00:00"/>
    <s v="Kerala"/>
  </r>
  <r>
    <s v="ORD101009"/>
    <s v="PROD4122A"/>
    <x v="5"/>
    <x v="3"/>
    <s v="Men"/>
    <n v="2565"/>
    <n v="30"/>
    <n v="1795"/>
    <n v="3.3"/>
    <n v="108"/>
    <n v="4"/>
    <n v="7180"/>
    <d v="2024-12-21T00:00:00"/>
    <s v="Kerala"/>
  </r>
  <r>
    <s v="ORD101010"/>
    <s v="PROD2805A"/>
    <x v="2"/>
    <x v="5"/>
    <s v="Men"/>
    <n v="6237"/>
    <n v="25"/>
    <n v="4678"/>
    <n v="5"/>
    <n v="492"/>
    <n v="1"/>
    <n v="4678"/>
    <d v="2025-05-13T00:00:00"/>
    <s v="Kerala"/>
  </r>
  <r>
    <s v="ORD101011"/>
    <s v="PROD2058C"/>
    <x v="1"/>
    <x v="6"/>
    <s v="Women"/>
    <n v="3084"/>
    <n v="15"/>
    <n v="2621"/>
    <n v="4"/>
    <n v="174"/>
    <n v="1"/>
    <n v="2621"/>
    <d v="2025-05-15T00:00:00"/>
    <s v="Kerala"/>
  </r>
  <r>
    <s v="ORD101012"/>
    <s v="PROD1083D"/>
    <x v="7"/>
    <x v="7"/>
    <s v="Men"/>
    <n v="1519"/>
    <n v="10"/>
    <n v="1367"/>
    <n v="4.0999999999999996"/>
    <n v="168"/>
    <n v="2"/>
    <n v="2734"/>
    <d v="2025-05-29T00:00:00"/>
    <s v="Chhattisgarh"/>
  </r>
  <r>
    <s v="ORD101013"/>
    <s v="PROD3540A"/>
    <x v="0"/>
    <x v="5"/>
    <s v="Women"/>
    <n v="10281"/>
    <n v="25"/>
    <n v="7711"/>
    <n v="4.9000000000000004"/>
    <n v="16"/>
    <n v="1"/>
    <n v="7711"/>
    <d v="2024-02-02T00:00:00"/>
    <s v="Odisha"/>
  </r>
  <r>
    <s v="ORD101014"/>
    <s v="PROD6810B"/>
    <x v="6"/>
    <x v="4"/>
    <s v="Women"/>
    <n v="791"/>
    <n v="40"/>
    <n v="475"/>
    <n v="3.7"/>
    <n v="114"/>
    <n v="1"/>
    <n v="475"/>
    <d v="2024-06-26T00:00:00"/>
    <s v="Jharkhand"/>
  </r>
  <r>
    <s v="ORD101015"/>
    <s v="PROD8140C"/>
    <x v="5"/>
    <x v="5"/>
    <s v="Women"/>
    <n v="5586"/>
    <n v="10"/>
    <n v="5027"/>
    <n v="3.4"/>
    <n v="42"/>
    <n v="1"/>
    <n v="5027"/>
    <d v="2024-11-08T00:00:00"/>
    <s v="Karnataka"/>
  </r>
  <r>
    <s v="ORD101016"/>
    <s v="PROD5871D"/>
    <x v="4"/>
    <x v="5"/>
    <s v="Kids"/>
    <n v="10377"/>
    <n v="10"/>
    <n v="9339"/>
    <n v="3.9"/>
    <n v="566"/>
    <n v="1"/>
    <n v="9339"/>
    <d v="2024-11-16T00:00:00"/>
    <s v="Assam"/>
  </r>
  <r>
    <s v="ORD101017"/>
    <s v="PROD6858D"/>
    <x v="7"/>
    <x v="4"/>
    <s v="Women"/>
    <n v="2112"/>
    <n v="60"/>
    <n v="845"/>
    <n v="3.8"/>
    <n v="89"/>
    <n v="1"/>
    <n v="845"/>
    <d v="2025-07-26T00:00:00"/>
    <s v="Maharashtra"/>
  </r>
  <r>
    <s v="ORD101018"/>
    <s v="PROD7896A"/>
    <x v="9"/>
    <x v="2"/>
    <s v="Women"/>
    <n v="5744"/>
    <n v="25"/>
    <n v="4308"/>
    <n v="3.4"/>
    <n v="149"/>
    <n v="1"/>
    <n v="4308"/>
    <d v="2025-08-02T00:00:00"/>
    <s v="Kerala"/>
  </r>
  <r>
    <s v="ORD101019"/>
    <s v="PROD1877D"/>
    <x v="9"/>
    <x v="4"/>
    <s v="Kids"/>
    <n v="414"/>
    <n v="20"/>
    <n v="331"/>
    <n v="4.0999999999999996"/>
    <n v="97"/>
    <n v="3"/>
    <n v="993"/>
    <d v="2025-04-16T00:00:00"/>
    <s v="Delhi"/>
  </r>
  <r>
    <s v="ORD101020"/>
    <s v="PROD2387A"/>
    <x v="0"/>
    <x v="1"/>
    <s v="Women"/>
    <n v="1904"/>
    <n v="40"/>
    <n v="1142"/>
    <n v="4.0999999999999996"/>
    <n v="36"/>
    <n v="1"/>
    <n v="1142"/>
    <d v="2024-12-05T00:00:00"/>
    <s v="Delhi"/>
  </r>
  <r>
    <s v="ORD101021"/>
    <s v="PROD2989A"/>
    <x v="8"/>
    <x v="5"/>
    <s v="Kids"/>
    <n v="4468"/>
    <n v="15"/>
    <n v="3798"/>
    <n v="3.4"/>
    <n v="44"/>
    <n v="1"/>
    <n v="3798"/>
    <d v="2024-06-07T00:00:00"/>
    <s v="Kerala"/>
  </r>
  <r>
    <s v="ORD101022"/>
    <s v="PROD6093A"/>
    <x v="2"/>
    <x v="0"/>
    <s v="Men"/>
    <n v="990"/>
    <n v="15"/>
    <n v="842"/>
    <n v="3.9"/>
    <n v="250"/>
    <n v="1"/>
    <n v="842"/>
    <d v="2024-09-10T00:00:00"/>
    <s v="Gujarat"/>
  </r>
  <r>
    <s v="ORD101023"/>
    <s v="PROD2697D"/>
    <x v="1"/>
    <x v="6"/>
    <s v="Women"/>
    <n v="1494"/>
    <n v="50"/>
    <n v="747"/>
    <n v="3.7"/>
    <n v="146"/>
    <n v="1"/>
    <n v="747"/>
    <d v="2024-07-07T00:00:00"/>
    <s v="Rajasthan"/>
  </r>
  <r>
    <s v="ORD101024"/>
    <s v="PROD9957C"/>
    <x v="5"/>
    <x v="6"/>
    <s v="Women"/>
    <n v="5845"/>
    <n v="10"/>
    <n v="5260"/>
    <n v="3.2"/>
    <n v="411"/>
    <n v="1"/>
    <n v="5260"/>
    <d v="2024-07-08T00:00:00"/>
    <s v="West Bengal"/>
  </r>
  <r>
    <s v="ORD101025"/>
    <s v="PROD4943B"/>
    <x v="4"/>
    <x v="0"/>
    <s v="Women"/>
    <n v="5910"/>
    <n v="15"/>
    <n v="5024"/>
    <n v="4.2"/>
    <n v="117"/>
    <n v="1"/>
    <n v="5024"/>
    <d v="2025-08-25T00:00:00"/>
    <s v="Odisha"/>
  </r>
  <r>
    <s v="ORD101026"/>
    <s v="PROD7018C"/>
    <x v="6"/>
    <x v="4"/>
    <s v="Women"/>
    <n v="829"/>
    <n v="20"/>
    <n v="663"/>
    <n v="4.2"/>
    <n v="45"/>
    <n v="1"/>
    <n v="663"/>
    <d v="2024-10-17T00:00:00"/>
    <s v="Andhra Pradesh"/>
  </r>
  <r>
    <s v="ORD101027"/>
    <s v="PROD2968D"/>
    <x v="1"/>
    <x v="2"/>
    <s v="Women"/>
    <n v="7528"/>
    <n v="30"/>
    <n v="5270"/>
    <n v="3.7"/>
    <n v="105"/>
    <n v="1"/>
    <n v="5270"/>
    <d v="2024-02-13T00:00:00"/>
    <s v="Punjab"/>
  </r>
  <r>
    <s v="ORD101028"/>
    <s v="PROD3282D"/>
    <x v="2"/>
    <x v="2"/>
    <s v="Men"/>
    <n v="3920"/>
    <n v="25"/>
    <n v="2940"/>
    <n v="4.5999999999999996"/>
    <n v="134"/>
    <n v="1"/>
    <n v="2940"/>
    <d v="2025-12-24T00:00:00"/>
    <s v="Assam"/>
  </r>
  <r>
    <s v="ORD101029"/>
    <s v="PROD7399A"/>
    <x v="9"/>
    <x v="5"/>
    <s v="Unisex"/>
    <n v="7048"/>
    <n v="20"/>
    <n v="5638"/>
    <n v="4.0999999999999996"/>
    <n v="231"/>
    <n v="1"/>
    <n v="5638"/>
    <d v="2025-11-05T00:00:00"/>
    <s v="Kerala"/>
  </r>
  <r>
    <s v="ORD101030"/>
    <s v="PROD7454A"/>
    <x v="2"/>
    <x v="4"/>
    <s v="Men"/>
    <n v="2466"/>
    <n v="30"/>
    <n v="1726"/>
    <n v="3.7"/>
    <n v="115"/>
    <n v="1"/>
    <n v="1726"/>
    <d v="2025-12-15T00:00:00"/>
    <s v="Madhya Pradesh"/>
  </r>
  <r>
    <s v="ORD101031"/>
    <s v="PROD6703D"/>
    <x v="3"/>
    <x v="7"/>
    <s v="Men"/>
    <n v="1141"/>
    <n v="15"/>
    <n v="970"/>
    <n v="3.3"/>
    <n v="121"/>
    <n v="1"/>
    <n v="970"/>
    <d v="2025-11-26T00:00:00"/>
    <s v="Odisha"/>
  </r>
  <r>
    <s v="ORD101032"/>
    <s v="PROD6302B"/>
    <x v="8"/>
    <x v="1"/>
    <s v="Men"/>
    <n v="4723"/>
    <n v="30"/>
    <n v="3306"/>
    <n v="4.2"/>
    <n v="166"/>
    <n v="3"/>
    <n v="9918"/>
    <d v="2024-03-04T00:00:00"/>
    <s v="Uttarakhand"/>
  </r>
  <r>
    <s v="ORD101033"/>
    <s v="PROD5103A"/>
    <x v="1"/>
    <x v="1"/>
    <s v="Women"/>
    <n v="4627"/>
    <n v="25"/>
    <n v="3470"/>
    <n v="4.4000000000000004"/>
    <n v="56"/>
    <n v="3"/>
    <n v="10410"/>
    <d v="2024-11-24T00:00:00"/>
    <s v="Tamil Nadu"/>
  </r>
  <r>
    <s v="ORD101034"/>
    <s v="PROD8364D"/>
    <x v="9"/>
    <x v="0"/>
    <s v="Men"/>
    <n v="3058"/>
    <n v="20"/>
    <n v="2446"/>
    <n v="3.9"/>
    <n v="87"/>
    <n v="1"/>
    <n v="2446"/>
    <d v="2024-07-25T00:00:00"/>
    <s v="Uttar Pradesh"/>
  </r>
  <r>
    <s v="ORD101035"/>
    <s v="PROD8111B"/>
    <x v="3"/>
    <x v="7"/>
    <s v="Unisex"/>
    <n v="884"/>
    <n v="15"/>
    <n v="751"/>
    <n v="4.2"/>
    <n v="17"/>
    <n v="3"/>
    <n v="2253"/>
    <d v="2025-01-03T00:00:00"/>
    <s v="Bihar"/>
  </r>
  <r>
    <s v="ORD101036"/>
    <s v="PROD9955A"/>
    <x v="7"/>
    <x v="5"/>
    <s v="Kids"/>
    <n v="4605"/>
    <n v="40"/>
    <n v="2763"/>
    <n v="4.9000000000000004"/>
    <n v="54"/>
    <n v="2"/>
    <n v="5526"/>
    <d v="2025-05-27T00:00:00"/>
    <s v="Punjab"/>
  </r>
  <r>
    <s v="ORD101037"/>
    <s v="PROD6840B"/>
    <x v="3"/>
    <x v="6"/>
    <s v="Women"/>
    <n v="5913"/>
    <n v="20"/>
    <n v="4730"/>
    <n v="4.5"/>
    <n v="76"/>
    <n v="1"/>
    <n v="4730"/>
    <d v="2024-05-10T00:00:00"/>
    <s v="Assam"/>
  </r>
  <r>
    <s v="ORD101038"/>
    <s v="PROD5886A"/>
    <x v="3"/>
    <x v="6"/>
    <s v="Women"/>
    <n v="1211"/>
    <n v="25"/>
    <n v="908"/>
    <n v="3"/>
    <n v="40"/>
    <n v="1"/>
    <n v="908"/>
    <d v="2024-10-23T00:00:00"/>
    <s v="Telangana"/>
  </r>
  <r>
    <s v="ORD101039"/>
    <s v="PROD7396C"/>
    <x v="3"/>
    <x v="5"/>
    <s v="Unisex"/>
    <n v="2715"/>
    <n v="25"/>
    <n v="2036"/>
    <n v="3.7"/>
    <n v="96"/>
    <n v="3"/>
    <n v="6108"/>
    <d v="2025-09-17T00:00:00"/>
    <s v="Assam"/>
  </r>
  <r>
    <s v="ORD101040"/>
    <s v="PROD6115D"/>
    <x v="5"/>
    <x v="7"/>
    <s v="Unisex"/>
    <n v="944"/>
    <n v="25"/>
    <n v="708"/>
    <n v="4"/>
    <n v="28"/>
    <n v="1"/>
    <n v="708"/>
    <d v="2024-02-03T00:00:00"/>
    <s v="Madhya Pradesh"/>
  </r>
  <r>
    <s v="ORD101041"/>
    <s v="PROD7904C"/>
    <x v="8"/>
    <x v="3"/>
    <s v="Men"/>
    <n v="1632"/>
    <n v="15"/>
    <n v="1387"/>
    <n v="4.0999999999999996"/>
    <n v="111"/>
    <n v="1"/>
    <n v="1387"/>
    <d v="2025-11-10T00:00:00"/>
    <s v="Delhi"/>
  </r>
  <r>
    <s v="ORD101042"/>
    <s v="PROD4860D"/>
    <x v="3"/>
    <x v="7"/>
    <s v="Women"/>
    <n v="779"/>
    <n v="50"/>
    <n v="390"/>
    <n v="4.2"/>
    <n v="208"/>
    <n v="2"/>
    <n v="780"/>
    <d v="2024-03-23T00:00:00"/>
    <s v="Chhattisgarh"/>
  </r>
  <r>
    <s v="ORD101043"/>
    <s v="PROD8844B"/>
    <x v="0"/>
    <x v="7"/>
    <s v="Men"/>
    <n v="762"/>
    <n v="20"/>
    <n v="610"/>
    <n v="4.3"/>
    <n v="81"/>
    <n v="1"/>
    <n v="610"/>
    <d v="2025-03-17T00:00:00"/>
    <s v="Odisha"/>
  </r>
  <r>
    <s v="ORD101044"/>
    <s v="PROD5971B"/>
    <x v="1"/>
    <x v="7"/>
    <s v="Men"/>
    <n v="1551"/>
    <n v="25"/>
    <n v="1163"/>
    <n v="4.0999999999999996"/>
    <n v="175"/>
    <n v="1"/>
    <n v="1163"/>
    <d v="2024-01-19T00:00:00"/>
    <s v="Chhattisgarh"/>
  </r>
  <r>
    <s v="ORD101045"/>
    <s v="PROD8899A"/>
    <x v="6"/>
    <x v="4"/>
    <s v="Women"/>
    <n v="902"/>
    <n v="20"/>
    <n v="722"/>
    <n v="4.0999999999999996"/>
    <n v="393"/>
    <n v="1"/>
    <n v="722"/>
    <d v="2024-04-28T00:00:00"/>
    <s v="Andhra Pradesh"/>
  </r>
  <r>
    <s v="ORD101046"/>
    <s v="PROD2933C"/>
    <x v="7"/>
    <x v="0"/>
    <s v="Women"/>
    <n v="4566"/>
    <n v="50"/>
    <n v="2283"/>
    <n v="4.5999999999999996"/>
    <n v="208"/>
    <n v="1"/>
    <n v="2283"/>
    <d v="2025-08-25T00:00:00"/>
    <s v="Maharashtra"/>
  </r>
  <r>
    <s v="ORD101047"/>
    <s v="PROD4721D"/>
    <x v="4"/>
    <x v="7"/>
    <s v="Men"/>
    <n v="1815"/>
    <n v="40"/>
    <n v="1089"/>
    <n v="4.2"/>
    <n v="23"/>
    <n v="1"/>
    <n v="1089"/>
    <d v="2025-03-25T00:00:00"/>
    <s v="Uttar Pradesh"/>
  </r>
  <r>
    <s v="ORD101048"/>
    <s v="PROD5630A"/>
    <x v="7"/>
    <x v="3"/>
    <s v="Men"/>
    <n v="1987"/>
    <n v="10"/>
    <n v="1788"/>
    <n v="3.5"/>
    <n v="26"/>
    <n v="1"/>
    <n v="1788"/>
    <d v="2024-05-05T00:00:00"/>
    <s v="Karnataka"/>
  </r>
  <r>
    <s v="ORD101049"/>
    <s v="PROD2251C"/>
    <x v="4"/>
    <x v="0"/>
    <s v="Women"/>
    <n v="4696"/>
    <n v="40"/>
    <n v="2818"/>
    <n v="4.2"/>
    <n v="96"/>
    <n v="1"/>
    <n v="2818"/>
    <d v="2024-11-05T00:00:00"/>
    <s v="Punjab"/>
  </r>
  <r>
    <s v="ORD101050"/>
    <s v="PROD5795B"/>
    <x v="4"/>
    <x v="2"/>
    <s v="Women"/>
    <n v="8047"/>
    <n v="25"/>
    <n v="6035"/>
    <n v="4"/>
    <n v="135"/>
    <n v="1"/>
    <n v="6035"/>
    <d v="2025-02-24T00:00:00"/>
    <s v="Uttarakhand"/>
  </r>
  <r>
    <s v="ORD101051"/>
    <s v="PROD8966C"/>
    <x v="3"/>
    <x v="0"/>
    <s v="Men"/>
    <n v="5257"/>
    <n v="15"/>
    <n v="4468"/>
    <n v="3.2"/>
    <n v="53"/>
    <n v="1"/>
    <n v="4468"/>
    <d v="2024-05-05T00:00:00"/>
    <s v="Punjab"/>
  </r>
  <r>
    <s v="ORD101052"/>
    <s v="PROD3325A"/>
    <x v="8"/>
    <x v="6"/>
    <s v="Kids"/>
    <n v="5408"/>
    <n v="60"/>
    <n v="2163"/>
    <n v="4.2"/>
    <n v="64"/>
    <n v="1"/>
    <n v="2163"/>
    <d v="2024-02-04T00:00:00"/>
    <s v="Telangana"/>
  </r>
  <r>
    <s v="ORD101053"/>
    <s v="PROD5554D"/>
    <x v="0"/>
    <x v="1"/>
    <s v="Men"/>
    <n v="3691"/>
    <n v="40"/>
    <n v="2215"/>
    <n v="3.6"/>
    <n v="219"/>
    <n v="1"/>
    <n v="2215"/>
    <d v="2025-01-26T00:00:00"/>
    <s v="Haryana"/>
  </r>
  <r>
    <s v="ORD101054"/>
    <s v="PROD8274A"/>
    <x v="8"/>
    <x v="0"/>
    <s v="Women"/>
    <n v="3000"/>
    <n v="30"/>
    <n v="2100"/>
    <n v="4.5999999999999996"/>
    <n v="210"/>
    <n v="1"/>
    <n v="2100"/>
    <d v="2024-11-08T00:00:00"/>
    <s v="Delhi"/>
  </r>
  <r>
    <s v="ORD101055"/>
    <s v="PROD9872C"/>
    <x v="1"/>
    <x v="3"/>
    <s v="Women"/>
    <n v="4929"/>
    <n v="30"/>
    <n v="3450"/>
    <n v="4.3"/>
    <n v="97"/>
    <n v="2"/>
    <n v="6900"/>
    <d v="2024-12-15T00:00:00"/>
    <s v="Uttarakhand"/>
  </r>
  <r>
    <s v="ORD101056"/>
    <s v="PROD8111D"/>
    <x v="1"/>
    <x v="1"/>
    <s v="Women"/>
    <n v="3772"/>
    <n v="40"/>
    <n v="2263"/>
    <n v="3.5"/>
    <n v="88"/>
    <n v="1"/>
    <n v="2263"/>
    <d v="2025-08-09T00:00:00"/>
    <s v="Jharkhand"/>
  </r>
  <r>
    <s v="ORD101057"/>
    <s v="PROD9501C"/>
    <x v="9"/>
    <x v="4"/>
    <s v="Women"/>
    <n v="1365"/>
    <n v="10"/>
    <n v="1228"/>
    <n v="4.5999999999999996"/>
    <n v="233"/>
    <n v="1"/>
    <n v="1228"/>
    <d v="2025-11-29T00:00:00"/>
    <s v="Telangana"/>
  </r>
  <r>
    <s v="ORD101058"/>
    <s v="PROD2401B"/>
    <x v="4"/>
    <x v="2"/>
    <s v="Women"/>
    <n v="6801"/>
    <n v="20"/>
    <n v="5441"/>
    <n v="4.8"/>
    <n v="298"/>
    <n v="1"/>
    <n v="5441"/>
    <d v="2024-10-02T00:00:00"/>
    <s v="Telangana"/>
  </r>
  <r>
    <s v="ORD101059"/>
    <s v="PROD1202A"/>
    <x v="0"/>
    <x v="3"/>
    <s v="Women"/>
    <n v="5113"/>
    <n v="15"/>
    <n v="4346"/>
    <n v="4"/>
    <n v="321"/>
    <n v="1"/>
    <n v="4346"/>
    <d v="2024-01-10T00:00:00"/>
    <s v="Andhra Pradesh"/>
  </r>
  <r>
    <s v="ORD101060"/>
    <s v="PROD1606C"/>
    <x v="2"/>
    <x v="0"/>
    <s v="Men"/>
    <n v="5737"/>
    <n v="50"/>
    <n v="2868"/>
    <n v="4"/>
    <n v="74"/>
    <n v="3"/>
    <n v="8604"/>
    <d v="2025-07-18T00:00:00"/>
    <s v="Madhya Pradesh"/>
  </r>
  <r>
    <s v="ORD101061"/>
    <s v="PROD2049D"/>
    <x v="9"/>
    <x v="2"/>
    <s v="Women"/>
    <n v="3116"/>
    <n v="40"/>
    <n v="1870"/>
    <n v="4.5"/>
    <n v="138"/>
    <n v="1"/>
    <n v="1870"/>
    <d v="2024-06-27T00:00:00"/>
    <s v="West Bengal"/>
  </r>
  <r>
    <s v="ORD101062"/>
    <s v="PROD1812B"/>
    <x v="3"/>
    <x v="7"/>
    <s v="Men"/>
    <n v="2565"/>
    <n v="40"/>
    <n v="1539"/>
    <n v="4.8"/>
    <n v="220"/>
    <n v="1"/>
    <n v="1539"/>
    <d v="2025-07-20T00:00:00"/>
    <s v="Rajasthan"/>
  </r>
  <r>
    <s v="ORD101063"/>
    <s v="PROD1996C"/>
    <x v="0"/>
    <x v="7"/>
    <s v="Unisex"/>
    <n v="2324"/>
    <n v="25"/>
    <n v="1743"/>
    <n v="3.3"/>
    <n v="176"/>
    <n v="1"/>
    <n v="1743"/>
    <d v="2024-12-24T00:00:00"/>
    <s v="Tamil Nadu"/>
  </r>
  <r>
    <s v="ORD101064"/>
    <s v="PROD2269D"/>
    <x v="3"/>
    <x v="1"/>
    <s v="Men"/>
    <n v="2461"/>
    <n v="20"/>
    <n v="1969"/>
    <n v="3.6"/>
    <n v="107"/>
    <n v="2"/>
    <n v="3938"/>
    <d v="2025-11-28T00:00:00"/>
    <s v="Bihar"/>
  </r>
  <r>
    <s v="ORD101065"/>
    <s v="PROD2169D"/>
    <x v="0"/>
    <x v="5"/>
    <s v="Men"/>
    <n v="8208"/>
    <n v="25"/>
    <n v="6156"/>
    <n v="3.9"/>
    <n v="46"/>
    <n v="1"/>
    <n v="6156"/>
    <d v="2025-02-21T00:00:00"/>
    <s v="Punjab"/>
  </r>
  <r>
    <s v="ORD101066"/>
    <s v="PROD8711C"/>
    <x v="5"/>
    <x v="7"/>
    <s v="Men"/>
    <n v="1998"/>
    <n v="0"/>
    <n v="1998"/>
    <n v="3.9"/>
    <n v="34"/>
    <n v="3"/>
    <n v="5994"/>
    <d v="2024-01-27T00:00:00"/>
    <s v="Tamil Nadu"/>
  </r>
  <r>
    <s v="ORD101067"/>
    <s v="PROD4464C"/>
    <x v="4"/>
    <x v="3"/>
    <s v="Men"/>
    <n v="2809"/>
    <n v="40"/>
    <n v="1685"/>
    <n v="4.5"/>
    <n v="5"/>
    <n v="1"/>
    <n v="1685"/>
    <d v="2024-06-02T00:00:00"/>
    <s v="Haryana"/>
  </r>
  <r>
    <s v="ORD101068"/>
    <s v="PROD2285A"/>
    <x v="8"/>
    <x v="4"/>
    <s v="Kids"/>
    <n v="1063"/>
    <n v="40"/>
    <n v="638"/>
    <n v="4.8"/>
    <n v="95"/>
    <n v="2"/>
    <n v="1276"/>
    <d v="2025-09-13T00:00:00"/>
    <s v="Odisha"/>
  </r>
  <r>
    <s v="ORD101069"/>
    <s v="PROD9592D"/>
    <x v="7"/>
    <x v="2"/>
    <s v="Women"/>
    <n v="7838"/>
    <n v="25"/>
    <n v="5878"/>
    <n v="4.8"/>
    <n v="26"/>
    <n v="1"/>
    <n v="5878"/>
    <d v="2025-01-05T00:00:00"/>
    <s v="Rajasthan"/>
  </r>
  <r>
    <s v="ORD101070"/>
    <s v="PROD8468C"/>
    <x v="3"/>
    <x v="0"/>
    <s v="Women"/>
    <n v="4348"/>
    <n v="20"/>
    <n v="3478"/>
    <n v="3.3"/>
    <n v="191"/>
    <n v="1"/>
    <n v="3478"/>
    <d v="2024-03-19T00:00:00"/>
    <s v="Punjab"/>
  </r>
  <r>
    <s v="ORD101071"/>
    <s v="PROD8932B"/>
    <x v="2"/>
    <x v="4"/>
    <s v="Men"/>
    <n v="1393"/>
    <n v="30"/>
    <n v="975"/>
    <n v="3.7"/>
    <n v="165"/>
    <n v="1"/>
    <n v="975"/>
    <d v="2025-11-12T00:00:00"/>
    <s v="West Bengal"/>
  </r>
  <r>
    <s v="ORD101072"/>
    <s v="PROD5264C"/>
    <x v="7"/>
    <x v="3"/>
    <s v="Men"/>
    <n v="1123"/>
    <n v="20"/>
    <n v="898"/>
    <n v="3.5"/>
    <n v="695"/>
    <n v="5"/>
    <n v="4490"/>
    <d v="2025-08-12T00:00:00"/>
    <s v="Odisha"/>
  </r>
  <r>
    <s v="ORD101073"/>
    <s v="PROD4245B"/>
    <x v="2"/>
    <x v="7"/>
    <s v="Men"/>
    <n v="2204"/>
    <n v="15"/>
    <n v="1873"/>
    <n v="3.8"/>
    <n v="125"/>
    <n v="2"/>
    <n v="3746"/>
    <d v="2025-04-26T00:00:00"/>
    <s v="Tamil Nadu"/>
  </r>
  <r>
    <s v="ORD101074"/>
    <s v="PROD3070A"/>
    <x v="6"/>
    <x v="7"/>
    <s v="Unisex"/>
    <n v="1173"/>
    <n v="70"/>
    <n v="352"/>
    <n v="3.7"/>
    <n v="107"/>
    <n v="1"/>
    <n v="352"/>
    <d v="2025-06-26T00:00:00"/>
    <s v="Haryana"/>
  </r>
  <r>
    <s v="ORD101075"/>
    <s v="PROD7919C"/>
    <x v="9"/>
    <x v="4"/>
    <s v="Kids"/>
    <n v="1378"/>
    <n v="30"/>
    <n v="965"/>
    <n v="4.3"/>
    <n v="11"/>
    <n v="1"/>
    <n v="965"/>
    <d v="2024-12-10T00:00:00"/>
    <s v="Jharkhand"/>
  </r>
  <r>
    <s v="ORD101076"/>
    <s v="PROD2765A"/>
    <x v="3"/>
    <x v="3"/>
    <s v="Women"/>
    <n v="2464"/>
    <n v="25"/>
    <n v="1848"/>
    <n v="4.4000000000000004"/>
    <n v="119"/>
    <n v="2"/>
    <n v="3696"/>
    <d v="2024-10-23T00:00:00"/>
    <s v="Odisha"/>
  </r>
  <r>
    <s v="ORD101077"/>
    <s v="PROD3205B"/>
    <x v="5"/>
    <x v="1"/>
    <s v="Women"/>
    <n v="853"/>
    <n v="25"/>
    <n v="640"/>
    <n v="4.0999999999999996"/>
    <n v="28"/>
    <n v="1"/>
    <n v="640"/>
    <d v="2025-04-09T00:00:00"/>
    <s v="Haryana"/>
  </r>
  <r>
    <s v="ORD101078"/>
    <s v="PROD6250D"/>
    <x v="9"/>
    <x v="2"/>
    <s v="Women"/>
    <n v="2892"/>
    <n v="15"/>
    <n v="2458"/>
    <n v="4.0999999999999996"/>
    <n v="47"/>
    <n v="1"/>
    <n v="2458"/>
    <d v="2025-06-14T00:00:00"/>
    <s v="Assam"/>
  </r>
  <r>
    <s v="ORD101079"/>
    <s v="PROD9326D"/>
    <x v="0"/>
    <x v="3"/>
    <s v="Women"/>
    <n v="2512"/>
    <n v="30"/>
    <n v="1758"/>
    <n v="3.9"/>
    <n v="12"/>
    <n v="1"/>
    <n v="1758"/>
    <d v="2024-08-03T00:00:00"/>
    <s v="Bihar"/>
  </r>
  <r>
    <s v="ORD101080"/>
    <s v="PROD9505C"/>
    <x v="5"/>
    <x v="3"/>
    <s v="Men"/>
    <n v="2212"/>
    <n v="15"/>
    <n v="1880"/>
    <n v="4"/>
    <n v="58"/>
    <n v="1"/>
    <n v="1880"/>
    <d v="2025-05-13T00:00:00"/>
    <s v="Andhra Pradesh"/>
  </r>
  <r>
    <s v="ORD101081"/>
    <s v="PROD4664B"/>
    <x v="0"/>
    <x v="2"/>
    <s v="Women"/>
    <n v="10275"/>
    <n v="15"/>
    <n v="8734"/>
    <n v="4.9000000000000004"/>
    <n v="362"/>
    <n v="1"/>
    <n v="8734"/>
    <d v="2024-07-30T00:00:00"/>
    <s v="Chhattisgarh"/>
  </r>
  <r>
    <s v="ORD101082"/>
    <s v="PROD9334B"/>
    <x v="1"/>
    <x v="7"/>
    <s v="Unisex"/>
    <n v="3231"/>
    <n v="30"/>
    <n v="2262"/>
    <n v="4.4000000000000004"/>
    <n v="138"/>
    <n v="1"/>
    <n v="2262"/>
    <d v="2024-01-27T00:00:00"/>
    <s v="Punjab"/>
  </r>
  <r>
    <s v="ORD101083"/>
    <s v="PROD4328C"/>
    <x v="5"/>
    <x v="4"/>
    <s v="Women"/>
    <n v="2212"/>
    <n v="25"/>
    <n v="1659"/>
    <n v="3.9"/>
    <n v="291"/>
    <n v="1"/>
    <n v="1659"/>
    <d v="2024-04-22T00:00:00"/>
    <s v="Tamil Nadu"/>
  </r>
  <r>
    <s v="ORD101084"/>
    <s v="PROD8281D"/>
    <x v="2"/>
    <x v="2"/>
    <s v="Men"/>
    <n v="3271"/>
    <n v="30"/>
    <n v="2290"/>
    <n v="4"/>
    <n v="80"/>
    <n v="4"/>
    <n v="9160"/>
    <d v="2024-03-21T00:00:00"/>
    <s v="Rajasthan"/>
  </r>
  <r>
    <s v="ORD101085"/>
    <s v="PROD2218C"/>
    <x v="9"/>
    <x v="3"/>
    <s v="Women"/>
    <n v="2647"/>
    <n v="25"/>
    <n v="1985"/>
    <n v="4.3"/>
    <n v="94"/>
    <n v="1"/>
    <n v="1985"/>
    <d v="2024-03-16T00:00:00"/>
    <s v="Madhya Pradesh"/>
  </r>
  <r>
    <s v="ORD101086"/>
    <s v="PROD1628D"/>
    <x v="3"/>
    <x v="3"/>
    <s v="Men"/>
    <n v="4236"/>
    <n v="25"/>
    <n v="3177"/>
    <n v="3.5"/>
    <n v="161"/>
    <n v="1"/>
    <n v="3177"/>
    <d v="2025-10-11T00:00:00"/>
    <s v="Maharashtra"/>
  </r>
  <r>
    <s v="ORD101087"/>
    <s v="PROD5029B"/>
    <x v="5"/>
    <x v="4"/>
    <s v="Women"/>
    <n v="1191"/>
    <n v="15"/>
    <n v="1012"/>
    <n v="4.2"/>
    <n v="126"/>
    <n v="1"/>
    <n v="1012"/>
    <d v="2024-07-10T00:00:00"/>
    <s v="Odisha"/>
  </r>
  <r>
    <s v="ORD101088"/>
    <s v="PROD5630B"/>
    <x v="8"/>
    <x v="1"/>
    <s v="Men"/>
    <n v="979"/>
    <n v="20"/>
    <n v="783"/>
    <n v="4.4000000000000004"/>
    <n v="118"/>
    <n v="1"/>
    <n v="783"/>
    <d v="2024-08-01T00:00:00"/>
    <s v="Uttar Pradesh"/>
  </r>
  <r>
    <s v="ORD101089"/>
    <s v="PROD1635D"/>
    <x v="0"/>
    <x v="4"/>
    <s v="Kids"/>
    <n v="1621"/>
    <n v="25"/>
    <n v="1216"/>
    <n v="4.4000000000000004"/>
    <n v="84"/>
    <n v="1"/>
    <n v="1216"/>
    <d v="2024-07-03T00:00:00"/>
    <s v="Kerala"/>
  </r>
  <r>
    <s v="ORD101090"/>
    <s v="PROD4799C"/>
    <x v="2"/>
    <x v="6"/>
    <s v="Women"/>
    <n v="5687"/>
    <n v="20"/>
    <n v="4550"/>
    <n v="3.7"/>
    <n v="38"/>
    <n v="1"/>
    <n v="4550"/>
    <d v="2024-08-12T00:00:00"/>
    <s v="Tamil Nadu"/>
  </r>
  <r>
    <s v="ORD101091"/>
    <s v="PROD5706D"/>
    <x v="2"/>
    <x v="3"/>
    <s v="Women"/>
    <n v="1264"/>
    <n v="15"/>
    <n v="1074"/>
    <n v="3.8"/>
    <n v="82"/>
    <n v="1"/>
    <n v="1074"/>
    <d v="2024-12-21T00:00:00"/>
    <s v="Haryana"/>
  </r>
  <r>
    <s v="ORD101092"/>
    <s v="PROD3098D"/>
    <x v="2"/>
    <x v="4"/>
    <s v="Men"/>
    <n v="508"/>
    <n v="15"/>
    <n v="432"/>
    <n v="3.1"/>
    <n v="162"/>
    <n v="1"/>
    <n v="432"/>
    <d v="2025-02-22T00:00:00"/>
    <s v="Delhi"/>
  </r>
  <r>
    <s v="ORD101093"/>
    <s v="PROD6295C"/>
    <x v="7"/>
    <x v="4"/>
    <s v="Women"/>
    <n v="2200"/>
    <n v="20"/>
    <n v="1760"/>
    <n v="4.5"/>
    <n v="38"/>
    <n v="3"/>
    <n v="5280"/>
    <d v="2024-10-01T00:00:00"/>
    <s v="Odisha"/>
  </r>
  <r>
    <s v="ORD101094"/>
    <s v="PROD4587C"/>
    <x v="1"/>
    <x v="2"/>
    <s v="Women"/>
    <n v="5216"/>
    <n v="15"/>
    <n v="4434"/>
    <n v="5"/>
    <n v="110"/>
    <n v="1"/>
    <n v="4434"/>
    <d v="2025-10-02T00:00:00"/>
    <s v="Tamil Nadu"/>
  </r>
  <r>
    <s v="ORD101095"/>
    <s v="PROD6401B"/>
    <x v="5"/>
    <x v="7"/>
    <s v="Unisex"/>
    <n v="576"/>
    <n v="40"/>
    <n v="346"/>
    <n v="3.6"/>
    <n v="82"/>
    <n v="2"/>
    <n v="692"/>
    <d v="2024-12-07T00:00:00"/>
    <s v="Punjab"/>
  </r>
  <r>
    <s v="ORD101096"/>
    <s v="PROD2039A"/>
    <x v="4"/>
    <x v="0"/>
    <s v="Women"/>
    <n v="6451"/>
    <n v="15"/>
    <n v="5483"/>
    <n v="4.7"/>
    <n v="155"/>
    <n v="2"/>
    <n v="10966"/>
    <d v="2025-02-09T00:00:00"/>
    <s v="Rajasthan"/>
  </r>
  <r>
    <s v="ORD101097"/>
    <s v="PROD5754B"/>
    <x v="7"/>
    <x v="3"/>
    <s v="Women"/>
    <n v="1673"/>
    <n v="25"/>
    <n v="1255"/>
    <n v="5"/>
    <n v="48"/>
    <n v="4"/>
    <n v="5020"/>
    <d v="2024-02-06T00:00:00"/>
    <s v="Maharashtra"/>
  </r>
  <r>
    <s v="ORD101098"/>
    <s v="PROD9627A"/>
    <x v="4"/>
    <x v="4"/>
    <s v="Women"/>
    <n v="675"/>
    <n v="15"/>
    <n v="574"/>
    <n v="3.9"/>
    <n v="115"/>
    <n v="1"/>
    <n v="574"/>
    <d v="2025-10-08T00:00:00"/>
    <s v="Rajasthan"/>
  </r>
  <r>
    <s v="ORD101099"/>
    <s v="PROD1553C"/>
    <x v="3"/>
    <x v="4"/>
    <s v="Kids"/>
    <n v="2031"/>
    <n v="10"/>
    <n v="1828"/>
    <n v="4"/>
    <n v="164"/>
    <n v="3"/>
    <n v="5484"/>
    <d v="2024-03-27T00:00:00"/>
    <s v="Karnataka"/>
  </r>
  <r>
    <s v="ORD101100"/>
    <s v="PROD2210D"/>
    <x v="1"/>
    <x v="7"/>
    <s v="Unisex"/>
    <n v="3249"/>
    <n v="25"/>
    <n v="2437"/>
    <n v="4.2"/>
    <n v="123"/>
    <n v="1"/>
    <n v="2437"/>
    <d v="2025-08-25T00:00:00"/>
    <s v="Haryana"/>
  </r>
  <r>
    <s v="ORD101101"/>
    <s v="PROD4183C"/>
    <x v="7"/>
    <x v="4"/>
    <s v="Kids"/>
    <n v="485"/>
    <n v="20"/>
    <n v="388"/>
    <n v="4.3"/>
    <n v="334"/>
    <n v="1"/>
    <n v="388"/>
    <d v="2024-09-27T00:00:00"/>
    <s v="Jharkhand"/>
  </r>
  <r>
    <s v="ORD101102"/>
    <s v="PROD8723D"/>
    <x v="0"/>
    <x v="4"/>
    <s v="Women"/>
    <n v="1560"/>
    <n v="60"/>
    <n v="624"/>
    <n v="4.3"/>
    <n v="54"/>
    <n v="1"/>
    <n v="624"/>
    <d v="2024-10-18T00:00:00"/>
    <s v="Chhattisgarh"/>
  </r>
  <r>
    <s v="ORD101103"/>
    <s v="PROD9300B"/>
    <x v="6"/>
    <x v="7"/>
    <s v="Women"/>
    <n v="2102"/>
    <n v="60"/>
    <n v="841"/>
    <n v="3.9"/>
    <n v="285"/>
    <n v="1"/>
    <n v="841"/>
    <d v="2024-04-20T00:00:00"/>
    <s v="Andhra Pradesh"/>
  </r>
  <r>
    <s v="ORD101104"/>
    <s v="PROD4671A"/>
    <x v="6"/>
    <x v="0"/>
    <s v="Women"/>
    <n v="4019"/>
    <n v="20"/>
    <n v="3215"/>
    <n v="4.4000000000000004"/>
    <n v="438"/>
    <n v="1"/>
    <n v="3215"/>
    <d v="2024-12-06T00:00:00"/>
    <s v="West Bengal"/>
  </r>
  <r>
    <s v="ORD101105"/>
    <s v="PROD2370A"/>
    <x v="4"/>
    <x v="5"/>
    <s v="Women"/>
    <n v="11418"/>
    <n v="25"/>
    <n v="8564"/>
    <n v="3.9"/>
    <n v="29"/>
    <n v="1"/>
    <n v="8564"/>
    <d v="2025-09-23T00:00:00"/>
    <s v="Odisha"/>
  </r>
  <r>
    <s v="ORD101106"/>
    <s v="PROD9575B"/>
    <x v="1"/>
    <x v="6"/>
    <s v="Women"/>
    <n v="4995"/>
    <n v="20"/>
    <n v="3996"/>
    <n v="4.3"/>
    <n v="120"/>
    <n v="2"/>
    <n v="7992"/>
    <d v="2024-02-07T00:00:00"/>
    <s v="Madhya Pradesh"/>
  </r>
  <r>
    <s v="ORD101107"/>
    <s v="PROD7660A"/>
    <x v="0"/>
    <x v="0"/>
    <s v="Women"/>
    <n v="6550"/>
    <n v="20"/>
    <n v="5240"/>
    <n v="4.0999999999999996"/>
    <n v="339"/>
    <n v="1"/>
    <n v="5240"/>
    <d v="2025-04-17T00:00:00"/>
    <s v="Odisha"/>
  </r>
  <r>
    <s v="ORD101108"/>
    <s v="PROD9428A"/>
    <x v="3"/>
    <x v="4"/>
    <s v="Kids"/>
    <n v="707"/>
    <n v="20"/>
    <n v="566"/>
    <n v="3.2"/>
    <n v="98"/>
    <n v="1"/>
    <n v="566"/>
    <d v="2025-06-16T00:00:00"/>
    <s v="Tamil Nadu"/>
  </r>
  <r>
    <s v="ORD101109"/>
    <s v="PROD3722B"/>
    <x v="2"/>
    <x v="1"/>
    <s v="Women"/>
    <n v="4846"/>
    <n v="15"/>
    <n v="4119"/>
    <n v="4.7"/>
    <n v="67"/>
    <n v="1"/>
    <n v="4119"/>
    <d v="2025-07-14T00:00:00"/>
    <s v="Bihar"/>
  </r>
  <r>
    <s v="ORD101110"/>
    <s v="PROD7543A"/>
    <x v="0"/>
    <x v="1"/>
    <s v="Women"/>
    <n v="3840"/>
    <n v="30"/>
    <n v="2688"/>
    <n v="3.8"/>
    <n v="150"/>
    <n v="1"/>
    <n v="2688"/>
    <d v="2024-11-26T00:00:00"/>
    <s v="Uttarakhand"/>
  </r>
  <r>
    <s v="ORD101111"/>
    <s v="PROD7088B"/>
    <x v="9"/>
    <x v="2"/>
    <s v="Women"/>
    <n v="7566"/>
    <n v="25"/>
    <n v="5674"/>
    <n v="4.8"/>
    <n v="146"/>
    <n v="1"/>
    <n v="5674"/>
    <d v="2025-09-11T00:00:00"/>
    <s v="Telangana"/>
  </r>
  <r>
    <s v="ORD101112"/>
    <s v="PROD8735D"/>
    <x v="8"/>
    <x v="3"/>
    <s v="Men"/>
    <n v="1754"/>
    <n v="25"/>
    <n v="1316"/>
    <n v="4.5999999999999996"/>
    <n v="622"/>
    <n v="1"/>
    <n v="1316"/>
    <d v="2025-03-02T00:00:00"/>
    <s v="Uttar Pradesh"/>
  </r>
  <r>
    <s v="ORD101113"/>
    <s v="PROD3463D"/>
    <x v="3"/>
    <x v="7"/>
    <s v="Women"/>
    <n v="1258"/>
    <n v="15"/>
    <n v="1069"/>
    <n v="4.2"/>
    <n v="84"/>
    <n v="1"/>
    <n v="1069"/>
    <d v="2024-12-04T00:00:00"/>
    <s v="Tamil Nadu"/>
  </r>
  <r>
    <s v="ORD101114"/>
    <s v="PROD2001D"/>
    <x v="5"/>
    <x v="5"/>
    <s v="Men"/>
    <n v="7231"/>
    <n v="25"/>
    <n v="5423"/>
    <n v="4.4000000000000004"/>
    <n v="141"/>
    <n v="1"/>
    <n v="5423"/>
    <d v="2024-01-15T00:00:00"/>
    <s v="Gujarat"/>
  </r>
  <r>
    <s v="ORD101115"/>
    <s v="PROD5498C"/>
    <x v="6"/>
    <x v="2"/>
    <s v="Women"/>
    <n v="6105"/>
    <n v="30"/>
    <n v="4274"/>
    <n v="4.4000000000000004"/>
    <n v="484"/>
    <n v="1"/>
    <n v="4274"/>
    <d v="2025-10-18T00:00:00"/>
    <s v="Gujarat"/>
  </r>
  <r>
    <s v="ORD101116"/>
    <s v="PROD2269B"/>
    <x v="3"/>
    <x v="0"/>
    <s v="Women"/>
    <n v="2450"/>
    <n v="15"/>
    <n v="2082"/>
    <n v="4"/>
    <n v="294"/>
    <n v="1"/>
    <n v="2082"/>
    <d v="2025-06-18T00:00:00"/>
    <s v="Jharkhand"/>
  </r>
  <r>
    <s v="ORD101117"/>
    <s v="PROD7274C"/>
    <x v="5"/>
    <x v="2"/>
    <s v="Women"/>
    <n v="2704"/>
    <n v="15"/>
    <n v="2298"/>
    <n v="4"/>
    <n v="136"/>
    <n v="1"/>
    <n v="2298"/>
    <d v="2024-08-09T00:00:00"/>
    <s v="Karnataka"/>
  </r>
  <r>
    <s v="ORD101118"/>
    <s v="PROD3400B"/>
    <x v="9"/>
    <x v="6"/>
    <s v="Women"/>
    <n v="3438"/>
    <n v="10"/>
    <n v="3094"/>
    <n v="4.4000000000000004"/>
    <n v="150"/>
    <n v="1"/>
    <n v="3094"/>
    <d v="2025-03-26T00:00:00"/>
    <s v="Bihar"/>
  </r>
  <r>
    <s v="ORD101119"/>
    <s v="PROD8728C"/>
    <x v="0"/>
    <x v="1"/>
    <s v="Men"/>
    <n v="4813"/>
    <n v="20"/>
    <n v="3850"/>
    <n v="2.6"/>
    <n v="415"/>
    <n v="2"/>
    <n v="7700"/>
    <d v="2024-12-29T00:00:00"/>
    <s v="Kerala"/>
  </r>
  <r>
    <s v="ORD101120"/>
    <s v="PROD9552C"/>
    <x v="4"/>
    <x v="1"/>
    <s v="Men"/>
    <n v="2580"/>
    <n v="50"/>
    <n v="1290"/>
    <n v="4.0999999999999996"/>
    <n v="191"/>
    <n v="2"/>
    <n v="2580"/>
    <d v="2025-03-23T00:00:00"/>
    <s v="Chhattisgarh"/>
  </r>
  <r>
    <s v="ORD101121"/>
    <s v="PROD8235D"/>
    <x v="0"/>
    <x v="1"/>
    <s v="Women"/>
    <n v="4370"/>
    <n v="15"/>
    <n v="3714"/>
    <n v="3.9"/>
    <n v="215"/>
    <n v="3"/>
    <n v="11142"/>
    <d v="2025-11-17T00:00:00"/>
    <s v="Punjab"/>
  </r>
  <r>
    <s v="ORD101122"/>
    <s v="PROD7948B"/>
    <x v="5"/>
    <x v="0"/>
    <s v="Women"/>
    <n v="4055"/>
    <n v="15"/>
    <n v="3447"/>
    <n v="3.7"/>
    <n v="100"/>
    <n v="5"/>
    <n v="17235"/>
    <d v="2024-07-19T00:00:00"/>
    <s v="Andhra Pradesh"/>
  </r>
  <r>
    <s v="ORD101123"/>
    <s v="PROD6914B"/>
    <x v="1"/>
    <x v="2"/>
    <s v="Women"/>
    <n v="2112"/>
    <n v="50"/>
    <n v="1056"/>
    <n v="4.3"/>
    <n v="82"/>
    <n v="1"/>
    <n v="1056"/>
    <d v="2024-01-14T00:00:00"/>
    <s v="Uttarakhand"/>
  </r>
  <r>
    <s v="ORD101124"/>
    <s v="PROD5473A"/>
    <x v="0"/>
    <x v="6"/>
    <s v="Women"/>
    <n v="1378"/>
    <n v="70"/>
    <n v="413"/>
    <n v="3.8"/>
    <n v="80"/>
    <n v="1"/>
    <n v="413"/>
    <d v="2025-10-02T00:00:00"/>
    <s v="Delhi"/>
  </r>
  <r>
    <s v="ORD101125"/>
    <s v="PROD1498D"/>
    <x v="5"/>
    <x v="6"/>
    <s v="Women"/>
    <n v="2213"/>
    <n v="20"/>
    <n v="1770"/>
    <n v="4.5"/>
    <n v="514"/>
    <n v="2"/>
    <n v="3540"/>
    <d v="2024-04-16T00:00:00"/>
    <s v="Delhi"/>
  </r>
  <r>
    <s v="ORD101126"/>
    <s v="PROD7054A"/>
    <x v="5"/>
    <x v="5"/>
    <s v="Women"/>
    <n v="3646"/>
    <n v="10"/>
    <n v="3281"/>
    <n v="4.5999999999999996"/>
    <n v="59"/>
    <n v="1"/>
    <n v="3281"/>
    <d v="2025-10-14T00:00:00"/>
    <s v="Delhi"/>
  </r>
  <r>
    <s v="ORD101127"/>
    <s v="PROD6148A"/>
    <x v="4"/>
    <x v="2"/>
    <s v="Women"/>
    <n v="7627"/>
    <n v="25"/>
    <n v="5720"/>
    <n v="4.4000000000000004"/>
    <n v="3"/>
    <n v="1"/>
    <n v="5720"/>
    <d v="2025-11-19T00:00:00"/>
    <s v="Madhya Pradesh"/>
  </r>
  <r>
    <s v="ORD101128"/>
    <s v="PROD3772C"/>
    <x v="4"/>
    <x v="7"/>
    <s v="Unisex"/>
    <n v="2569"/>
    <n v="20"/>
    <n v="2055"/>
    <n v="4.5"/>
    <n v="244"/>
    <n v="1"/>
    <n v="2055"/>
    <d v="2024-03-07T00:00:00"/>
    <s v="Gujarat"/>
  </r>
  <r>
    <s v="ORD101129"/>
    <s v="PROD9216B"/>
    <x v="0"/>
    <x v="1"/>
    <s v="Men"/>
    <n v="5306"/>
    <n v="0"/>
    <n v="5306"/>
    <n v="4.4000000000000004"/>
    <n v="61"/>
    <n v="1"/>
    <n v="5306"/>
    <d v="2025-06-01T00:00:00"/>
    <s v="Bihar"/>
  </r>
  <r>
    <s v="ORD101130"/>
    <s v="PROD3833A"/>
    <x v="0"/>
    <x v="2"/>
    <s v="Women"/>
    <n v="2344"/>
    <n v="20"/>
    <n v="1875"/>
    <n v="4.5"/>
    <n v="197"/>
    <n v="2"/>
    <n v="3750"/>
    <d v="2024-03-29T00:00:00"/>
    <s v="Jharkhand"/>
  </r>
  <r>
    <s v="ORD101131"/>
    <s v="PROD8585A"/>
    <x v="3"/>
    <x v="1"/>
    <s v="Men"/>
    <n v="1497"/>
    <n v="15"/>
    <n v="1272"/>
    <n v="4.5"/>
    <n v="254"/>
    <n v="1"/>
    <n v="1272"/>
    <d v="2024-01-21T00:00:00"/>
    <s v="Uttar Pradesh"/>
  </r>
  <r>
    <s v="ORD101132"/>
    <s v="PROD1171B"/>
    <x v="7"/>
    <x v="6"/>
    <s v="Women"/>
    <n v="6723"/>
    <n v="50"/>
    <n v="3362"/>
    <n v="4.3"/>
    <n v="32"/>
    <n v="2"/>
    <n v="6724"/>
    <d v="2025-10-19T00:00:00"/>
    <s v="Gujarat"/>
  </r>
  <r>
    <s v="ORD101133"/>
    <s v="PROD3174C"/>
    <x v="1"/>
    <x v="4"/>
    <s v="Kids"/>
    <n v="1878"/>
    <n v="15"/>
    <n v="1596"/>
    <n v="4.5999999999999996"/>
    <n v="108"/>
    <n v="1"/>
    <n v="1596"/>
    <d v="2025-02-27T00:00:00"/>
    <s v="Rajasthan"/>
  </r>
  <r>
    <s v="ORD101134"/>
    <s v="PROD4084C"/>
    <x v="8"/>
    <x v="5"/>
    <s v="Unisex"/>
    <n v="6886"/>
    <n v="30"/>
    <n v="4820"/>
    <n v="4"/>
    <n v="94"/>
    <n v="1"/>
    <n v="4820"/>
    <d v="2024-12-29T00:00:00"/>
    <s v="Jharkhand"/>
  </r>
  <r>
    <s v="ORD101135"/>
    <s v="PROD6957C"/>
    <x v="4"/>
    <x v="6"/>
    <s v="Kids"/>
    <n v="7701"/>
    <n v="40"/>
    <n v="4621"/>
    <n v="3.7"/>
    <n v="12"/>
    <n v="4"/>
    <n v="18484"/>
    <d v="2025-08-22T00:00:00"/>
    <s v="Haryana"/>
  </r>
  <r>
    <s v="ORD101136"/>
    <s v="PROD3551B"/>
    <x v="6"/>
    <x v="3"/>
    <s v="Women"/>
    <n v="1639"/>
    <n v="20"/>
    <n v="1311"/>
    <n v="3.7"/>
    <n v="279"/>
    <n v="1"/>
    <n v="1311"/>
    <d v="2024-10-02T00:00:00"/>
    <s v="Karnataka"/>
  </r>
  <r>
    <s v="ORD101137"/>
    <s v="PROD9409B"/>
    <x v="0"/>
    <x v="0"/>
    <s v="Women"/>
    <n v="3751"/>
    <n v="0"/>
    <n v="3751"/>
    <n v="3.9"/>
    <n v="449"/>
    <n v="1"/>
    <n v="3751"/>
    <d v="2025-10-08T00:00:00"/>
    <s v="Uttar Pradesh"/>
  </r>
  <r>
    <s v="ORD101138"/>
    <s v="PROD8785B"/>
    <x v="2"/>
    <x v="3"/>
    <s v="Women"/>
    <n v="3486"/>
    <n v="25"/>
    <n v="2614"/>
    <n v="3.2"/>
    <n v="13"/>
    <n v="1"/>
    <n v="2614"/>
    <d v="2024-04-17T00:00:00"/>
    <s v="Punjab"/>
  </r>
  <r>
    <s v="ORD101139"/>
    <s v="PROD1129B"/>
    <x v="6"/>
    <x v="6"/>
    <s v="Women"/>
    <n v="3548"/>
    <n v="25"/>
    <n v="2661"/>
    <n v="4.2"/>
    <n v="110"/>
    <n v="1"/>
    <n v="2661"/>
    <d v="2025-01-01T00:00:00"/>
    <s v="Kerala"/>
  </r>
  <r>
    <s v="ORD101140"/>
    <s v="PROD3666D"/>
    <x v="4"/>
    <x v="5"/>
    <s v="Men"/>
    <n v="10418"/>
    <n v="40"/>
    <n v="6251"/>
    <n v="4.4000000000000004"/>
    <n v="36"/>
    <n v="1"/>
    <n v="6251"/>
    <d v="2025-12-12T00:00:00"/>
    <s v="Bihar"/>
  </r>
  <r>
    <s v="ORD101141"/>
    <s v="PROD7542D"/>
    <x v="8"/>
    <x v="2"/>
    <s v="Women"/>
    <n v="7094"/>
    <n v="20"/>
    <n v="5675"/>
    <n v="4.5999999999999996"/>
    <n v="54"/>
    <n v="1"/>
    <n v="5675"/>
    <d v="2024-02-11T00:00:00"/>
    <s v="Rajasthan"/>
  </r>
  <r>
    <s v="ORD101142"/>
    <s v="PROD9306A"/>
    <x v="6"/>
    <x v="4"/>
    <s v="Women"/>
    <n v="2031"/>
    <n v="25"/>
    <n v="1523"/>
    <n v="3.3"/>
    <n v="49"/>
    <n v="1"/>
    <n v="1523"/>
    <d v="2024-11-03T00:00:00"/>
    <s v="Uttarakhand"/>
  </r>
  <r>
    <s v="ORD101143"/>
    <s v="PROD9586B"/>
    <x v="5"/>
    <x v="5"/>
    <s v="Women"/>
    <n v="6948"/>
    <n v="30"/>
    <n v="4864"/>
    <n v="3.7"/>
    <n v="52"/>
    <n v="5"/>
    <n v="24320"/>
    <d v="2024-11-12T00:00:00"/>
    <s v="West Bengal"/>
  </r>
  <r>
    <s v="ORD101144"/>
    <s v="PROD6670D"/>
    <x v="6"/>
    <x v="5"/>
    <s v="Kids"/>
    <n v="1503"/>
    <n v="30"/>
    <n v="1052"/>
    <n v="4.5"/>
    <n v="70"/>
    <n v="3"/>
    <n v="3156"/>
    <d v="2024-11-04T00:00:00"/>
    <s v="Kerala"/>
  </r>
  <r>
    <s v="ORD101145"/>
    <s v="PROD2316B"/>
    <x v="8"/>
    <x v="0"/>
    <s v="Women"/>
    <n v="2073"/>
    <n v="30"/>
    <n v="1451"/>
    <n v="4"/>
    <n v="106"/>
    <n v="1"/>
    <n v="1451"/>
    <d v="2025-01-18T00:00:00"/>
    <s v="Maharashtra"/>
  </r>
  <r>
    <s v="ORD101146"/>
    <s v="PROD8820B"/>
    <x v="7"/>
    <x v="1"/>
    <s v="Women"/>
    <n v="4018"/>
    <n v="30"/>
    <n v="2813"/>
    <n v="4.4000000000000004"/>
    <n v="609"/>
    <n v="1"/>
    <n v="2813"/>
    <d v="2025-04-19T00:00:00"/>
    <s v="Rajasthan"/>
  </r>
  <r>
    <s v="ORD101147"/>
    <s v="PROD2569D"/>
    <x v="9"/>
    <x v="3"/>
    <s v="Men"/>
    <n v="2427"/>
    <n v="30"/>
    <n v="1699"/>
    <n v="3.5"/>
    <n v="156"/>
    <n v="2"/>
    <n v="3398"/>
    <d v="2025-03-10T00:00:00"/>
    <s v="Uttarakhand"/>
  </r>
  <r>
    <s v="ORD101148"/>
    <s v="PROD7452A"/>
    <x v="7"/>
    <x v="6"/>
    <s v="Kids"/>
    <n v="6855"/>
    <n v="60"/>
    <n v="2742"/>
    <n v="4.8"/>
    <n v="20"/>
    <n v="1"/>
    <n v="2742"/>
    <d v="2025-09-15T00:00:00"/>
    <s v="Uttar Pradesh"/>
  </r>
  <r>
    <s v="ORD101149"/>
    <s v="PROD4852C"/>
    <x v="7"/>
    <x v="3"/>
    <s v="Men"/>
    <n v="3290"/>
    <n v="25"/>
    <n v="2468"/>
    <n v="3.4"/>
    <n v="354"/>
    <n v="3"/>
    <n v="7404"/>
    <d v="2025-10-23T00:00:00"/>
    <s v="Rajasthan"/>
  </r>
  <r>
    <s v="ORD101150"/>
    <s v="PROD3262D"/>
    <x v="8"/>
    <x v="7"/>
    <s v="Men"/>
    <n v="2071"/>
    <n v="20"/>
    <n v="1657"/>
    <n v="2.6"/>
    <n v="153"/>
    <n v="1"/>
    <n v="1657"/>
    <d v="2024-07-03T00:00:00"/>
    <s v="Bihar"/>
  </r>
  <r>
    <s v="ORD101151"/>
    <s v="PROD3469C"/>
    <x v="0"/>
    <x v="4"/>
    <s v="Kids"/>
    <n v="2829"/>
    <n v="0"/>
    <n v="2829"/>
    <n v="4.2"/>
    <n v="173"/>
    <n v="1"/>
    <n v="2829"/>
    <d v="2025-02-11T00:00:00"/>
    <s v="Assam"/>
  </r>
  <r>
    <s v="ORD101152"/>
    <s v="PROD2743D"/>
    <x v="3"/>
    <x v="3"/>
    <s v="Men"/>
    <n v="3476"/>
    <n v="40"/>
    <n v="2086"/>
    <n v="4.2"/>
    <n v="41"/>
    <n v="1"/>
    <n v="2086"/>
    <d v="2024-05-11T00:00:00"/>
    <s v="Jharkhand"/>
  </r>
  <r>
    <s v="ORD101153"/>
    <s v="PROD9306D"/>
    <x v="2"/>
    <x v="7"/>
    <s v="Women"/>
    <n v="2220"/>
    <n v="30"/>
    <n v="1554"/>
    <n v="3.9"/>
    <n v="206"/>
    <n v="1"/>
    <n v="1554"/>
    <d v="2025-10-11T00:00:00"/>
    <s v="Tamil Nadu"/>
  </r>
  <r>
    <s v="ORD101154"/>
    <s v="PROD8377C"/>
    <x v="2"/>
    <x v="3"/>
    <s v="Men"/>
    <n v="4007"/>
    <n v="15"/>
    <n v="3406"/>
    <n v="4.3"/>
    <n v="147"/>
    <n v="1"/>
    <n v="3406"/>
    <d v="2025-01-27T00:00:00"/>
    <s v="Karnataka"/>
  </r>
  <r>
    <s v="ORD101155"/>
    <s v="PROD3463A"/>
    <x v="7"/>
    <x v="2"/>
    <s v="Women"/>
    <n v="5208"/>
    <n v="40"/>
    <n v="3125"/>
    <n v="4.4000000000000004"/>
    <n v="156"/>
    <n v="3"/>
    <n v="9375"/>
    <d v="2025-03-21T00:00:00"/>
    <s v="Delhi"/>
  </r>
  <r>
    <s v="ORD101156"/>
    <s v="PROD8614C"/>
    <x v="1"/>
    <x v="1"/>
    <s v="Women"/>
    <n v="5472"/>
    <n v="20"/>
    <n v="4378"/>
    <n v="4.3"/>
    <n v="85"/>
    <n v="1"/>
    <n v="4378"/>
    <d v="2024-09-15T00:00:00"/>
    <s v="Bihar"/>
  </r>
  <r>
    <s v="ORD101157"/>
    <s v="PROD6528C"/>
    <x v="1"/>
    <x v="2"/>
    <s v="Women"/>
    <n v="4070"/>
    <n v="20"/>
    <n v="3256"/>
    <n v="3.8"/>
    <n v="103"/>
    <n v="1"/>
    <n v="3256"/>
    <d v="2024-10-31T00:00:00"/>
    <s v="Delhi"/>
  </r>
  <r>
    <s v="ORD101158"/>
    <s v="PROD2829C"/>
    <x v="1"/>
    <x v="4"/>
    <s v="Women"/>
    <n v="1328"/>
    <n v="10"/>
    <n v="1195"/>
    <n v="3.8"/>
    <n v="154"/>
    <n v="1"/>
    <n v="1195"/>
    <d v="2024-05-28T00:00:00"/>
    <s v="Odisha"/>
  </r>
  <r>
    <s v="ORD101159"/>
    <s v="PROD8063C"/>
    <x v="7"/>
    <x v="6"/>
    <s v="Kids"/>
    <n v="5846"/>
    <n v="15"/>
    <n v="4969"/>
    <n v="3.9"/>
    <n v="54"/>
    <n v="2"/>
    <n v="9938"/>
    <d v="2025-08-05T00:00:00"/>
    <s v="Andhra Pradesh"/>
  </r>
  <r>
    <s v="ORD101160"/>
    <s v="PROD1665A"/>
    <x v="7"/>
    <x v="3"/>
    <s v="Men"/>
    <n v="1391"/>
    <n v="25"/>
    <n v="1043"/>
    <n v="3.7"/>
    <n v="46"/>
    <n v="1"/>
    <n v="1043"/>
    <d v="2024-04-13T00:00:00"/>
    <s v="Haryana"/>
  </r>
  <r>
    <s v="ORD101161"/>
    <s v="PROD9398A"/>
    <x v="7"/>
    <x v="2"/>
    <s v="Women"/>
    <n v="4272"/>
    <n v="0"/>
    <n v="4272"/>
    <n v="4.7"/>
    <n v="154"/>
    <n v="1"/>
    <n v="4272"/>
    <d v="2025-10-30T00:00:00"/>
    <s v="Karnataka"/>
  </r>
  <r>
    <s v="ORD101162"/>
    <s v="PROD8101A"/>
    <x v="8"/>
    <x v="2"/>
    <s v="Women"/>
    <n v="7238"/>
    <n v="25"/>
    <n v="5428"/>
    <n v="3.9"/>
    <n v="324"/>
    <n v="1"/>
    <n v="5428"/>
    <d v="2024-02-20T00:00:00"/>
    <s v="Punjab"/>
  </r>
  <r>
    <s v="ORD101163"/>
    <s v="PROD8748B"/>
    <x v="6"/>
    <x v="2"/>
    <s v="Women"/>
    <n v="3257"/>
    <n v="25"/>
    <n v="2443"/>
    <n v="4.2"/>
    <n v="2"/>
    <n v="1"/>
    <n v="2443"/>
    <d v="2024-07-04T00:00:00"/>
    <s v="Kerala"/>
  </r>
  <r>
    <s v="ORD101164"/>
    <s v="PROD5467A"/>
    <x v="6"/>
    <x v="0"/>
    <s v="Men"/>
    <n v="4384"/>
    <n v="30"/>
    <n v="3069"/>
    <n v="4.5"/>
    <n v="74"/>
    <n v="1"/>
    <n v="3069"/>
    <d v="2025-09-05T00:00:00"/>
    <s v="Madhya Pradesh"/>
  </r>
  <r>
    <s v="ORD101165"/>
    <s v="PROD2591B"/>
    <x v="8"/>
    <x v="7"/>
    <s v="Unisex"/>
    <n v="2182"/>
    <n v="15"/>
    <n v="1855"/>
    <n v="3.7"/>
    <n v="55"/>
    <n v="1"/>
    <n v="1855"/>
    <d v="2025-12-30T00:00:00"/>
    <s v="Uttarakhand"/>
  </r>
  <r>
    <s v="ORD101166"/>
    <s v="PROD8547D"/>
    <x v="5"/>
    <x v="3"/>
    <s v="Women"/>
    <n v="2738"/>
    <n v="50"/>
    <n v="1369"/>
    <n v="3.4"/>
    <n v="277"/>
    <n v="1"/>
    <n v="1369"/>
    <d v="2024-11-23T00:00:00"/>
    <s v="Punjab"/>
  </r>
  <r>
    <s v="ORD101167"/>
    <s v="PROD8280B"/>
    <x v="2"/>
    <x v="6"/>
    <s v="Men"/>
    <n v="6303"/>
    <n v="20"/>
    <n v="5042"/>
    <n v="3.7"/>
    <n v="81"/>
    <n v="1"/>
    <n v="5042"/>
    <d v="2025-08-08T00:00:00"/>
    <s v="Karnataka"/>
  </r>
  <r>
    <s v="ORD101168"/>
    <s v="PROD8971C"/>
    <x v="3"/>
    <x v="0"/>
    <s v="Women"/>
    <n v="3480"/>
    <n v="15"/>
    <n v="2958"/>
    <n v="4.2"/>
    <n v="105"/>
    <n v="1"/>
    <n v="2958"/>
    <d v="2025-04-23T00:00:00"/>
    <s v="Maharashtra"/>
  </r>
  <r>
    <s v="ORD101169"/>
    <s v="PROD3554B"/>
    <x v="5"/>
    <x v="3"/>
    <s v="Women"/>
    <n v="2491"/>
    <n v="70"/>
    <n v="747"/>
    <n v="4.2"/>
    <n v="362"/>
    <n v="2"/>
    <n v="1494"/>
    <d v="2024-10-17T00:00:00"/>
    <s v="Chhattisgarh"/>
  </r>
  <r>
    <s v="ORD101170"/>
    <s v="PROD9040B"/>
    <x v="6"/>
    <x v="5"/>
    <s v="Kids"/>
    <n v="3513"/>
    <n v="10"/>
    <n v="3162"/>
    <n v="4.3"/>
    <n v="27"/>
    <n v="1"/>
    <n v="3162"/>
    <d v="2024-04-23T00:00:00"/>
    <s v="Jharkhand"/>
  </r>
  <r>
    <s v="ORD101171"/>
    <s v="PROD5740B"/>
    <x v="9"/>
    <x v="4"/>
    <s v="Kids"/>
    <n v="2063"/>
    <n v="20"/>
    <n v="1650"/>
    <n v="4"/>
    <n v="187"/>
    <n v="1"/>
    <n v="1650"/>
    <d v="2025-09-05T00:00:00"/>
    <s v="Telangana"/>
  </r>
  <r>
    <s v="ORD101172"/>
    <s v="PROD6233C"/>
    <x v="3"/>
    <x v="3"/>
    <s v="Women"/>
    <n v="1712"/>
    <n v="40"/>
    <n v="1027"/>
    <n v="2.9"/>
    <n v="181"/>
    <n v="2"/>
    <n v="2054"/>
    <d v="2024-10-20T00:00:00"/>
    <s v="Andhra Pradesh"/>
  </r>
  <r>
    <s v="ORD101173"/>
    <s v="PROD3571B"/>
    <x v="6"/>
    <x v="2"/>
    <s v="Women"/>
    <n v="5353"/>
    <n v="40"/>
    <n v="3212"/>
    <n v="4"/>
    <n v="230"/>
    <n v="1"/>
    <n v="3212"/>
    <d v="2024-06-25T00:00:00"/>
    <s v="Tamil Nadu"/>
  </r>
  <r>
    <s v="ORD101174"/>
    <s v="PROD7280D"/>
    <x v="6"/>
    <x v="4"/>
    <s v="Women"/>
    <n v="508"/>
    <n v="25"/>
    <n v="381"/>
    <n v="4.5999999999999996"/>
    <n v="515"/>
    <n v="1"/>
    <n v="381"/>
    <d v="2025-05-30T00:00:00"/>
    <s v="Karnataka"/>
  </r>
  <r>
    <s v="ORD101175"/>
    <s v="PROD7697A"/>
    <x v="7"/>
    <x v="0"/>
    <s v="Men"/>
    <n v="5653"/>
    <n v="25"/>
    <n v="4240"/>
    <n v="4.7"/>
    <n v="257"/>
    <n v="1"/>
    <n v="4240"/>
    <d v="2025-01-14T00:00:00"/>
    <s v="Maharashtra"/>
  </r>
  <r>
    <s v="ORD101176"/>
    <s v="PROD7378B"/>
    <x v="9"/>
    <x v="6"/>
    <s v="Women"/>
    <n v="6713"/>
    <n v="40"/>
    <n v="4028"/>
    <n v="4.0999999999999996"/>
    <n v="64"/>
    <n v="1"/>
    <n v="4028"/>
    <d v="2025-12-30T00:00:00"/>
    <s v="Gujarat"/>
  </r>
  <r>
    <s v="ORD101177"/>
    <s v="PROD6287B"/>
    <x v="0"/>
    <x v="1"/>
    <s v="Men"/>
    <n v="2982"/>
    <n v="25"/>
    <n v="2236"/>
    <n v="4.2"/>
    <n v="45"/>
    <n v="1"/>
    <n v="2236"/>
    <d v="2025-09-09T00:00:00"/>
    <s v="Andhra Pradesh"/>
  </r>
  <r>
    <s v="ORD101178"/>
    <s v="PROD4963B"/>
    <x v="2"/>
    <x v="1"/>
    <s v="Men"/>
    <n v="2795"/>
    <n v="20"/>
    <n v="2236"/>
    <n v="4.4000000000000004"/>
    <n v="11"/>
    <n v="1"/>
    <n v="2236"/>
    <d v="2024-02-03T00:00:00"/>
    <s v="Bihar"/>
  </r>
  <r>
    <s v="ORD101179"/>
    <s v="PROD9515D"/>
    <x v="6"/>
    <x v="1"/>
    <s v="Women"/>
    <n v="2920"/>
    <n v="40"/>
    <n v="1752"/>
    <n v="4.7"/>
    <n v="100"/>
    <n v="1"/>
    <n v="1752"/>
    <d v="2025-09-13T00:00:00"/>
    <s v="Chhattisgarh"/>
  </r>
  <r>
    <s v="ORD101180"/>
    <s v="PROD1388D"/>
    <x v="2"/>
    <x v="7"/>
    <s v="Women"/>
    <n v="653"/>
    <n v="20"/>
    <n v="522"/>
    <n v="4.0999999999999996"/>
    <n v="130"/>
    <n v="3"/>
    <n v="1566"/>
    <d v="2025-10-06T00:00:00"/>
    <s v="Andhra Pradesh"/>
  </r>
  <r>
    <s v="ORD101181"/>
    <s v="PROD8021A"/>
    <x v="3"/>
    <x v="5"/>
    <s v="Unisex"/>
    <n v="3321"/>
    <n v="30"/>
    <n v="2325"/>
    <n v="4.4000000000000004"/>
    <n v="114"/>
    <n v="1"/>
    <n v="2325"/>
    <d v="2024-12-13T00:00:00"/>
    <s v="West Bengal"/>
  </r>
  <r>
    <s v="ORD101182"/>
    <s v="PROD4982D"/>
    <x v="8"/>
    <x v="2"/>
    <s v="Women"/>
    <n v="4431"/>
    <n v="25"/>
    <n v="3323"/>
    <n v="3.8"/>
    <n v="73"/>
    <n v="1"/>
    <n v="3323"/>
    <d v="2025-12-27T00:00:00"/>
    <s v="Odisha"/>
  </r>
  <r>
    <s v="ORD101183"/>
    <s v="PROD5009C"/>
    <x v="7"/>
    <x v="2"/>
    <s v="Women"/>
    <n v="3698"/>
    <n v="30"/>
    <n v="2589"/>
    <n v="3.5"/>
    <n v="52"/>
    <n v="1"/>
    <n v="2589"/>
    <d v="2024-10-08T00:00:00"/>
    <s v="Uttarakhand"/>
  </r>
  <r>
    <s v="ORD101184"/>
    <s v="PROD1585B"/>
    <x v="9"/>
    <x v="2"/>
    <s v="Women"/>
    <n v="2800"/>
    <n v="40"/>
    <n v="1680"/>
    <n v="3.9"/>
    <n v="295"/>
    <n v="1"/>
    <n v="1680"/>
    <d v="2024-10-25T00:00:00"/>
    <s v="Kerala"/>
  </r>
  <r>
    <s v="ORD101185"/>
    <s v="PROD3593C"/>
    <x v="2"/>
    <x v="6"/>
    <s v="Women"/>
    <n v="2055"/>
    <n v="30"/>
    <n v="1438"/>
    <n v="4.8"/>
    <n v="328"/>
    <n v="1"/>
    <n v="1438"/>
    <d v="2025-09-14T00:00:00"/>
    <s v="Kerala"/>
  </r>
  <r>
    <s v="ORD101186"/>
    <s v="PROD7295C"/>
    <x v="8"/>
    <x v="7"/>
    <s v="Men"/>
    <n v="3453"/>
    <n v="20"/>
    <n v="2762"/>
    <n v="4.4000000000000004"/>
    <n v="132"/>
    <n v="1"/>
    <n v="2762"/>
    <d v="2025-01-07T00:00:00"/>
    <s v="Assam"/>
  </r>
  <r>
    <s v="ORD101187"/>
    <s v="PROD9467D"/>
    <x v="2"/>
    <x v="5"/>
    <s v="Men"/>
    <n v="9699"/>
    <n v="20"/>
    <n v="7759"/>
    <n v="3.5"/>
    <n v="341"/>
    <n v="1"/>
    <n v="7759"/>
    <d v="2025-05-11T00:00:00"/>
    <s v="Uttar Pradesh"/>
  </r>
  <r>
    <s v="ORD101188"/>
    <s v="PROD9605D"/>
    <x v="9"/>
    <x v="6"/>
    <s v="Women"/>
    <n v="906"/>
    <n v="30"/>
    <n v="634"/>
    <n v="4.4000000000000004"/>
    <n v="144"/>
    <n v="1"/>
    <n v="634"/>
    <d v="2024-11-12T00:00:00"/>
    <s v="Gujarat"/>
  </r>
  <r>
    <s v="ORD101189"/>
    <s v="PROD4675B"/>
    <x v="0"/>
    <x v="1"/>
    <s v="Men"/>
    <n v="4452"/>
    <n v="20"/>
    <n v="3562"/>
    <n v="3.6"/>
    <n v="88"/>
    <n v="3"/>
    <n v="10686"/>
    <d v="2024-01-13T00:00:00"/>
    <s v="Assam"/>
  </r>
  <r>
    <s v="ORD101190"/>
    <s v="PROD4741B"/>
    <x v="7"/>
    <x v="7"/>
    <s v="Women"/>
    <n v="894"/>
    <n v="60"/>
    <n v="358"/>
    <n v="4.3"/>
    <n v="233"/>
    <n v="1"/>
    <n v="358"/>
    <d v="2025-07-20T00:00:00"/>
    <s v="Chhattisgarh"/>
  </r>
  <r>
    <s v="ORD101191"/>
    <s v="PROD9810A"/>
    <x v="1"/>
    <x v="6"/>
    <s v="Kids"/>
    <n v="6087"/>
    <n v="15"/>
    <n v="5174"/>
    <n v="3.6"/>
    <n v="72"/>
    <n v="2"/>
    <n v="10348"/>
    <d v="2024-07-06T00:00:00"/>
    <s v="Rajasthan"/>
  </r>
  <r>
    <s v="ORD101192"/>
    <s v="PROD4741D"/>
    <x v="9"/>
    <x v="7"/>
    <s v="Unisex"/>
    <n v="1578"/>
    <n v="25"/>
    <n v="1184"/>
    <n v="3.5"/>
    <n v="192"/>
    <n v="2"/>
    <n v="2368"/>
    <d v="2024-03-06T00:00:00"/>
    <s v="West Bengal"/>
  </r>
  <r>
    <s v="ORD101193"/>
    <s v="PROD9561C"/>
    <x v="1"/>
    <x v="0"/>
    <s v="Men"/>
    <n v="3585"/>
    <n v="25"/>
    <n v="2689"/>
    <n v="4.9000000000000004"/>
    <n v="70"/>
    <n v="1"/>
    <n v="2689"/>
    <d v="2024-04-10T00:00:00"/>
    <s v="Chhattisgarh"/>
  </r>
  <r>
    <s v="ORD101194"/>
    <s v="PROD1836C"/>
    <x v="3"/>
    <x v="0"/>
    <s v="Women"/>
    <n v="1943"/>
    <n v="20"/>
    <n v="1554"/>
    <n v="3.9"/>
    <n v="98"/>
    <n v="1"/>
    <n v="1554"/>
    <d v="2025-07-09T00:00:00"/>
    <s v="Jharkhand"/>
  </r>
  <r>
    <s v="ORD101195"/>
    <s v="PROD4522D"/>
    <x v="0"/>
    <x v="7"/>
    <s v="Unisex"/>
    <n v="2700"/>
    <n v="40"/>
    <n v="1620"/>
    <n v="4.4000000000000004"/>
    <n v="15"/>
    <n v="2"/>
    <n v="3240"/>
    <d v="2025-03-29T00:00:00"/>
    <s v="Gujarat"/>
  </r>
  <r>
    <s v="ORD101196"/>
    <s v="PROD8475A"/>
    <x v="0"/>
    <x v="4"/>
    <s v="Kids"/>
    <n v="1797"/>
    <n v="20"/>
    <n v="1438"/>
    <n v="4.0999999999999996"/>
    <n v="57"/>
    <n v="1"/>
    <n v="1438"/>
    <d v="2025-05-09T00:00:00"/>
    <s v="Assam"/>
  </r>
  <r>
    <s v="ORD101197"/>
    <s v="PROD5649C"/>
    <x v="0"/>
    <x v="0"/>
    <s v="Women"/>
    <n v="3894"/>
    <n v="30"/>
    <n v="2726"/>
    <n v="3.6"/>
    <n v="302"/>
    <n v="1"/>
    <n v="2726"/>
    <d v="2025-03-26T00:00:00"/>
    <s v="Tamil Nadu"/>
  </r>
  <r>
    <s v="ORD101198"/>
    <s v="PROD3984D"/>
    <x v="1"/>
    <x v="3"/>
    <s v="Women"/>
    <n v="3384"/>
    <n v="15"/>
    <n v="2876"/>
    <n v="4"/>
    <n v="105"/>
    <n v="2"/>
    <n v="5752"/>
    <d v="2025-11-20T00:00:00"/>
    <s v="Kerala"/>
  </r>
  <r>
    <s v="ORD101199"/>
    <s v="PROD2549D"/>
    <x v="7"/>
    <x v="5"/>
    <s v="Women"/>
    <n v="3271"/>
    <n v="30"/>
    <n v="2290"/>
    <n v="3.6"/>
    <n v="90"/>
    <n v="1"/>
    <n v="2290"/>
    <d v="2024-11-08T00:00:00"/>
    <s v="Madhya Pradesh"/>
  </r>
  <r>
    <s v="ORD101200"/>
    <s v="PROD9690D"/>
    <x v="3"/>
    <x v="2"/>
    <s v="Women"/>
    <n v="5667"/>
    <n v="30"/>
    <n v="3967"/>
    <n v="5"/>
    <n v="21"/>
    <n v="1"/>
    <n v="3967"/>
    <d v="2025-02-09T00:00:00"/>
    <s v="Uttar Pradesh"/>
  </r>
  <r>
    <s v="ORD101201"/>
    <s v="PROD3587B"/>
    <x v="7"/>
    <x v="6"/>
    <s v="Kids"/>
    <n v="5666"/>
    <n v="30"/>
    <n v="3966"/>
    <n v="4.5"/>
    <n v="142"/>
    <n v="2"/>
    <n v="7932"/>
    <d v="2024-08-22T00:00:00"/>
    <s v="Telangana"/>
  </r>
  <r>
    <s v="ORD101202"/>
    <s v="PROD8732C"/>
    <x v="7"/>
    <x v="5"/>
    <s v="Unisex"/>
    <n v="6957"/>
    <n v="30"/>
    <n v="4870"/>
    <n v="4.0999999999999996"/>
    <n v="216"/>
    <n v="1"/>
    <n v="4870"/>
    <d v="2024-11-11T00:00:00"/>
    <s v="Bihar"/>
  </r>
  <r>
    <s v="ORD101203"/>
    <s v="PROD7447D"/>
    <x v="1"/>
    <x v="4"/>
    <s v="Women"/>
    <n v="2476"/>
    <n v="20"/>
    <n v="1981"/>
    <n v="4.4000000000000004"/>
    <n v="64"/>
    <n v="5"/>
    <n v="9905"/>
    <d v="2024-10-07T00:00:00"/>
    <s v="Maharashtra"/>
  </r>
  <r>
    <s v="ORD101204"/>
    <s v="PROD4313B"/>
    <x v="0"/>
    <x v="2"/>
    <s v="Women"/>
    <n v="1419"/>
    <n v="20"/>
    <n v="1135"/>
    <n v="4.5"/>
    <n v="160"/>
    <n v="1"/>
    <n v="1135"/>
    <d v="2025-07-25T00:00:00"/>
    <s v="Chhattisgarh"/>
  </r>
  <r>
    <s v="ORD101205"/>
    <s v="PROD4267B"/>
    <x v="5"/>
    <x v="6"/>
    <s v="Women"/>
    <n v="1665"/>
    <n v="10"/>
    <n v="1498"/>
    <n v="4.5"/>
    <n v="569"/>
    <n v="1"/>
    <n v="1498"/>
    <d v="2025-05-06T00:00:00"/>
    <s v="Jharkhand"/>
  </r>
  <r>
    <s v="ORD101206"/>
    <s v="PROD8698A"/>
    <x v="6"/>
    <x v="6"/>
    <s v="Women"/>
    <n v="3084"/>
    <n v="70"/>
    <n v="925"/>
    <n v="4.4000000000000004"/>
    <n v="56"/>
    <n v="1"/>
    <n v="925"/>
    <d v="2024-04-13T00:00:00"/>
    <s v="Delhi"/>
  </r>
  <r>
    <s v="ORD101207"/>
    <s v="PROD6614C"/>
    <x v="4"/>
    <x v="3"/>
    <s v="Women"/>
    <n v="2344"/>
    <n v="10"/>
    <n v="2110"/>
    <n v="4.4000000000000004"/>
    <n v="54"/>
    <n v="3"/>
    <n v="6330"/>
    <d v="2024-03-16T00:00:00"/>
    <s v="Madhya Pradesh"/>
  </r>
  <r>
    <s v="ORD101208"/>
    <s v="PROD7779B"/>
    <x v="9"/>
    <x v="2"/>
    <s v="Women"/>
    <n v="5592"/>
    <n v="10"/>
    <n v="5033"/>
    <n v="4.2"/>
    <n v="79"/>
    <n v="1"/>
    <n v="5033"/>
    <d v="2025-07-13T00:00:00"/>
    <s v="Telangana"/>
  </r>
  <r>
    <s v="ORD101209"/>
    <s v="PROD9700C"/>
    <x v="1"/>
    <x v="5"/>
    <s v="Men"/>
    <n v="7959"/>
    <n v="60"/>
    <n v="3184"/>
    <n v="4.9000000000000004"/>
    <n v="92"/>
    <n v="3"/>
    <n v="9552"/>
    <d v="2025-04-01T00:00:00"/>
    <s v="Gujarat"/>
  </r>
  <r>
    <s v="ORD101210"/>
    <s v="PROD4016C"/>
    <x v="2"/>
    <x v="0"/>
    <s v="Women"/>
    <n v="3718"/>
    <n v="15"/>
    <n v="3160"/>
    <n v="4.2"/>
    <n v="326"/>
    <n v="1"/>
    <n v="3160"/>
    <d v="2025-09-10T00:00:00"/>
    <s v="Maharashtra"/>
  </r>
  <r>
    <s v="ORD101211"/>
    <s v="PROD3298A"/>
    <x v="6"/>
    <x v="4"/>
    <s v="Women"/>
    <n v="2382"/>
    <n v="30"/>
    <n v="1667"/>
    <n v="4.0999999999999996"/>
    <n v="36"/>
    <n v="1"/>
    <n v="1667"/>
    <d v="2025-06-08T00:00:00"/>
    <s v="Punjab"/>
  </r>
  <r>
    <s v="ORD101212"/>
    <s v="PROD1265D"/>
    <x v="1"/>
    <x v="3"/>
    <s v="Women"/>
    <n v="2336"/>
    <n v="25"/>
    <n v="1752"/>
    <n v="4.2"/>
    <n v="267"/>
    <n v="1"/>
    <n v="1752"/>
    <d v="2024-03-18T00:00:00"/>
    <s v="Jharkhand"/>
  </r>
  <r>
    <s v="ORD101213"/>
    <s v="PROD2509A"/>
    <x v="4"/>
    <x v="5"/>
    <s v="Men"/>
    <n v="10998"/>
    <n v="25"/>
    <n v="8248"/>
    <n v="4.2"/>
    <n v="103"/>
    <n v="2"/>
    <n v="16496"/>
    <d v="2025-12-01T00:00:00"/>
    <s v="Bihar"/>
  </r>
  <r>
    <s v="ORD101214"/>
    <s v="PROD5536D"/>
    <x v="2"/>
    <x v="5"/>
    <s v="Men"/>
    <n v="4466"/>
    <n v="25"/>
    <n v="3350"/>
    <n v="3.3"/>
    <n v="31"/>
    <n v="1"/>
    <n v="3350"/>
    <d v="2025-12-10T00:00:00"/>
    <s v="Bihar"/>
  </r>
  <r>
    <s v="ORD101215"/>
    <s v="PROD1351D"/>
    <x v="5"/>
    <x v="2"/>
    <s v="Women"/>
    <n v="6099"/>
    <n v="40"/>
    <n v="3659"/>
    <n v="3.7"/>
    <n v="39"/>
    <n v="1"/>
    <n v="3659"/>
    <d v="2024-11-26T00:00:00"/>
    <s v="Bihar"/>
  </r>
  <r>
    <s v="ORD101216"/>
    <s v="PROD3465C"/>
    <x v="8"/>
    <x v="3"/>
    <s v="Women"/>
    <n v="4160"/>
    <n v="30"/>
    <n v="2912"/>
    <n v="4"/>
    <n v="255"/>
    <n v="2"/>
    <n v="5824"/>
    <d v="2024-12-29T00:00:00"/>
    <s v="Jharkhand"/>
  </r>
  <r>
    <s v="ORD101217"/>
    <s v="PROD3500B"/>
    <x v="9"/>
    <x v="0"/>
    <s v="Women"/>
    <n v="2477"/>
    <n v="10"/>
    <n v="2229"/>
    <n v="3.3"/>
    <n v="130"/>
    <n v="1"/>
    <n v="2229"/>
    <d v="2024-02-10T00:00:00"/>
    <s v="West Bengal"/>
  </r>
  <r>
    <s v="ORD101218"/>
    <s v="PROD9848C"/>
    <x v="3"/>
    <x v="3"/>
    <s v="Women"/>
    <n v="1732"/>
    <n v="30"/>
    <n v="1212"/>
    <n v="4.0999999999999996"/>
    <n v="505"/>
    <n v="1"/>
    <n v="1212"/>
    <d v="2025-03-10T00:00:00"/>
    <s v="Telangana"/>
  </r>
  <r>
    <s v="ORD101219"/>
    <s v="PROD4817B"/>
    <x v="7"/>
    <x v="7"/>
    <s v="Men"/>
    <n v="2290"/>
    <n v="10"/>
    <n v="2061"/>
    <n v="4.2"/>
    <n v="35"/>
    <n v="1"/>
    <n v="2061"/>
    <d v="2024-08-01T00:00:00"/>
    <s v="Haryana"/>
  </r>
  <r>
    <s v="ORD101220"/>
    <s v="PROD1806D"/>
    <x v="2"/>
    <x v="4"/>
    <s v="Men"/>
    <n v="1948"/>
    <n v="25"/>
    <n v="1461"/>
    <n v="3.5"/>
    <n v="39"/>
    <n v="1"/>
    <n v="1461"/>
    <d v="2024-06-28T00:00:00"/>
    <s v="Assam"/>
  </r>
  <r>
    <s v="ORD101221"/>
    <s v="PROD9462A"/>
    <x v="9"/>
    <x v="0"/>
    <s v="Men"/>
    <n v="4996"/>
    <n v="30"/>
    <n v="3497"/>
    <n v="3.8"/>
    <n v="44"/>
    <n v="2"/>
    <n v="6994"/>
    <d v="2024-11-20T00:00:00"/>
    <s v="Bihar"/>
  </r>
  <r>
    <s v="ORD101222"/>
    <s v="PROD4129B"/>
    <x v="3"/>
    <x v="3"/>
    <s v="Women"/>
    <n v="1835"/>
    <n v="25"/>
    <n v="1376"/>
    <n v="4.7"/>
    <n v="158"/>
    <n v="1"/>
    <n v="1376"/>
    <d v="2025-01-24T00:00:00"/>
    <s v="Bihar"/>
  </r>
  <r>
    <s v="ORD101223"/>
    <s v="PROD7558A"/>
    <x v="7"/>
    <x v="3"/>
    <s v="Women"/>
    <n v="4216"/>
    <n v="10"/>
    <n v="3794"/>
    <n v="4.4000000000000004"/>
    <n v="64"/>
    <n v="1"/>
    <n v="3794"/>
    <d v="2025-12-19T00:00:00"/>
    <s v="Karnataka"/>
  </r>
  <r>
    <s v="ORD101224"/>
    <s v="PROD7384D"/>
    <x v="1"/>
    <x v="2"/>
    <s v="Women"/>
    <n v="1633"/>
    <n v="10"/>
    <n v="1470"/>
    <n v="4.3"/>
    <n v="88"/>
    <n v="1"/>
    <n v="1470"/>
    <d v="2024-01-10T00:00:00"/>
    <s v="West Bengal"/>
  </r>
  <r>
    <s v="ORD101225"/>
    <s v="PROD9497B"/>
    <x v="9"/>
    <x v="6"/>
    <s v="Women"/>
    <n v="1291"/>
    <n v="25"/>
    <n v="968"/>
    <n v="4.7"/>
    <n v="181"/>
    <n v="3"/>
    <n v="2904"/>
    <d v="2025-11-07T00:00:00"/>
    <s v="Kerala"/>
  </r>
  <r>
    <s v="ORD101226"/>
    <s v="PROD7089D"/>
    <x v="9"/>
    <x v="4"/>
    <s v="Women"/>
    <n v="1105"/>
    <n v="50"/>
    <n v="552"/>
    <n v="3.7"/>
    <n v="383"/>
    <n v="2"/>
    <n v="1104"/>
    <d v="2025-11-15T00:00:00"/>
    <s v="Uttar Pradesh"/>
  </r>
  <r>
    <s v="ORD101227"/>
    <s v="PROD6981A"/>
    <x v="9"/>
    <x v="7"/>
    <s v="Women"/>
    <n v="1325"/>
    <n v="20"/>
    <n v="1060"/>
    <n v="3.5"/>
    <n v="91"/>
    <n v="1"/>
    <n v="1060"/>
    <d v="2024-09-28T00:00:00"/>
    <s v="Uttarakhand"/>
  </r>
  <r>
    <s v="ORD101228"/>
    <s v="PROD6260A"/>
    <x v="1"/>
    <x v="3"/>
    <s v="Men"/>
    <n v="5316"/>
    <n v="20"/>
    <n v="4253"/>
    <n v="4.5999999999999996"/>
    <n v="231"/>
    <n v="3"/>
    <n v="12759"/>
    <d v="2025-02-21T00:00:00"/>
    <s v="Delhi"/>
  </r>
  <r>
    <s v="ORD101229"/>
    <s v="PROD9838D"/>
    <x v="5"/>
    <x v="5"/>
    <s v="Women"/>
    <n v="3130"/>
    <n v="0"/>
    <n v="3130"/>
    <n v="4.0999999999999996"/>
    <n v="23"/>
    <n v="1"/>
    <n v="3130"/>
    <d v="2024-03-08T00:00:00"/>
    <s v="Tamil Nadu"/>
  </r>
  <r>
    <s v="ORD101230"/>
    <s v="PROD8793D"/>
    <x v="6"/>
    <x v="6"/>
    <s v="Women"/>
    <n v="5731"/>
    <n v="40"/>
    <n v="3439"/>
    <n v="3.7"/>
    <n v="21"/>
    <n v="1"/>
    <n v="3439"/>
    <d v="2025-04-25T00:00:00"/>
    <s v="Telangana"/>
  </r>
  <r>
    <s v="ORD101231"/>
    <s v="PROD3100C"/>
    <x v="4"/>
    <x v="3"/>
    <s v="Men"/>
    <n v="3296"/>
    <n v="20"/>
    <n v="2637"/>
    <n v="5"/>
    <n v="511"/>
    <n v="1"/>
    <n v="2637"/>
    <d v="2024-08-12T00:00:00"/>
    <s v="Assam"/>
  </r>
  <r>
    <s v="ORD101232"/>
    <s v="PROD3126B"/>
    <x v="8"/>
    <x v="1"/>
    <s v="Men"/>
    <n v="4917"/>
    <n v="15"/>
    <n v="4179"/>
    <n v="3.3"/>
    <n v="143"/>
    <n v="1"/>
    <n v="4179"/>
    <d v="2024-08-19T00:00:00"/>
    <s v="Telangana"/>
  </r>
  <r>
    <s v="ORD101233"/>
    <s v="PROD4024C"/>
    <x v="7"/>
    <x v="6"/>
    <s v="Kids"/>
    <n v="5629"/>
    <n v="25"/>
    <n v="4222"/>
    <n v="4.2"/>
    <n v="206"/>
    <n v="5"/>
    <n v="21110"/>
    <d v="2024-09-30T00:00:00"/>
    <s v="West Bengal"/>
  </r>
  <r>
    <s v="ORD101234"/>
    <s v="PROD6373D"/>
    <x v="7"/>
    <x v="5"/>
    <s v="Men"/>
    <n v="7798"/>
    <n v="25"/>
    <n v="5848"/>
    <n v="4"/>
    <n v="296"/>
    <n v="1"/>
    <n v="5848"/>
    <d v="2024-07-05T00:00:00"/>
    <s v="Maharashtra"/>
  </r>
  <r>
    <s v="ORD101235"/>
    <s v="PROD3342A"/>
    <x v="8"/>
    <x v="5"/>
    <s v="Kids"/>
    <n v="8128"/>
    <n v="0"/>
    <n v="8128"/>
    <n v="3.9"/>
    <n v="122"/>
    <n v="1"/>
    <n v="8128"/>
    <d v="2024-12-18T00:00:00"/>
    <s v="Gujarat"/>
  </r>
  <r>
    <s v="ORD101236"/>
    <s v="PROD7646D"/>
    <x v="8"/>
    <x v="6"/>
    <s v="Kids"/>
    <n v="3530"/>
    <n v="25"/>
    <n v="2648"/>
    <n v="3"/>
    <n v="13"/>
    <n v="2"/>
    <n v="5296"/>
    <d v="2025-11-02T00:00:00"/>
    <s v="Assam"/>
  </r>
  <r>
    <s v="ORD101237"/>
    <s v="PROD6527C"/>
    <x v="9"/>
    <x v="2"/>
    <s v="Women"/>
    <n v="7600"/>
    <n v="40"/>
    <n v="4560"/>
    <n v="4.9000000000000004"/>
    <n v="76"/>
    <n v="1"/>
    <n v="4560"/>
    <d v="2025-11-10T00:00:00"/>
    <s v="Tamil Nadu"/>
  </r>
  <r>
    <s v="ORD101238"/>
    <s v="PROD6609C"/>
    <x v="3"/>
    <x v="3"/>
    <s v="Women"/>
    <n v="3420"/>
    <n v="0"/>
    <n v="3420"/>
    <n v="3.4"/>
    <n v="41"/>
    <n v="1"/>
    <n v="3420"/>
    <d v="2024-08-20T00:00:00"/>
    <s v="Andhra Pradesh"/>
  </r>
  <r>
    <s v="ORD101239"/>
    <s v="PROD2820A"/>
    <x v="4"/>
    <x v="2"/>
    <s v="Women"/>
    <n v="9772"/>
    <n v="20"/>
    <n v="7818"/>
    <n v="4"/>
    <n v="306"/>
    <n v="1"/>
    <n v="7818"/>
    <d v="2024-03-25T00:00:00"/>
    <s v="Assam"/>
  </r>
  <r>
    <s v="ORD101240"/>
    <s v="PROD3991D"/>
    <x v="4"/>
    <x v="0"/>
    <s v="Men"/>
    <n v="3368"/>
    <n v="30"/>
    <n v="2358"/>
    <n v="3.9"/>
    <n v="497"/>
    <n v="2"/>
    <n v="4716"/>
    <d v="2024-12-28T00:00:00"/>
    <s v="Assam"/>
  </r>
  <r>
    <s v="ORD101241"/>
    <s v="PROD3486A"/>
    <x v="4"/>
    <x v="3"/>
    <s v="Men"/>
    <n v="4357"/>
    <n v="50"/>
    <n v="2178"/>
    <n v="4.4000000000000004"/>
    <n v="65"/>
    <n v="1"/>
    <n v="2178"/>
    <d v="2024-06-11T00:00:00"/>
    <s v="Tamil Nadu"/>
  </r>
  <r>
    <s v="ORD101242"/>
    <s v="PROD3713B"/>
    <x v="9"/>
    <x v="4"/>
    <s v="Women"/>
    <n v="1530"/>
    <n v="0"/>
    <n v="1530"/>
    <n v="3.3"/>
    <n v="111"/>
    <n v="1"/>
    <n v="1530"/>
    <d v="2025-06-18T00:00:00"/>
    <s v="Bihar"/>
  </r>
  <r>
    <s v="ORD101243"/>
    <s v="PROD8807D"/>
    <x v="7"/>
    <x v="5"/>
    <s v="Unisex"/>
    <n v="1495"/>
    <n v="10"/>
    <n v="1346"/>
    <n v="4.3"/>
    <n v="180"/>
    <n v="1"/>
    <n v="1346"/>
    <d v="2024-11-15T00:00:00"/>
    <s v="Gujarat"/>
  </r>
  <r>
    <s v="ORD101244"/>
    <s v="PROD2094A"/>
    <x v="6"/>
    <x v="5"/>
    <s v="Women"/>
    <n v="9369"/>
    <n v="40"/>
    <n v="5621"/>
    <n v="4.2"/>
    <n v="643"/>
    <n v="5"/>
    <n v="28105"/>
    <d v="2024-09-05T00:00:00"/>
    <s v="Haryana"/>
  </r>
  <r>
    <s v="ORD101245"/>
    <s v="PROD3612D"/>
    <x v="6"/>
    <x v="0"/>
    <s v="Men"/>
    <n v="3860"/>
    <n v="10"/>
    <n v="3474"/>
    <n v="3.8"/>
    <n v="48"/>
    <n v="1"/>
    <n v="3474"/>
    <d v="2025-02-15T00:00:00"/>
    <s v="Tamil Nadu"/>
  </r>
  <r>
    <s v="ORD101246"/>
    <s v="PROD3487B"/>
    <x v="2"/>
    <x v="5"/>
    <s v="Women"/>
    <n v="1666"/>
    <n v="25"/>
    <n v="1250"/>
    <n v="4.3"/>
    <n v="245"/>
    <n v="1"/>
    <n v="1250"/>
    <d v="2024-04-15T00:00:00"/>
    <s v="Uttarakhand"/>
  </r>
  <r>
    <s v="ORD101247"/>
    <s v="PROD8718B"/>
    <x v="2"/>
    <x v="2"/>
    <s v="Women"/>
    <n v="2248"/>
    <n v="10"/>
    <n v="2023"/>
    <n v="4.0999999999999996"/>
    <n v="74"/>
    <n v="3"/>
    <n v="6069"/>
    <d v="2024-12-15T00:00:00"/>
    <s v="Telangana"/>
  </r>
  <r>
    <s v="ORD101248"/>
    <s v="PROD1671D"/>
    <x v="0"/>
    <x v="1"/>
    <s v="Women"/>
    <n v="5134"/>
    <n v="25"/>
    <n v="3850"/>
    <n v="5"/>
    <n v="87"/>
    <n v="1"/>
    <n v="3850"/>
    <d v="2025-05-13T00:00:00"/>
    <s v="Kerala"/>
  </r>
  <r>
    <s v="ORD101249"/>
    <s v="PROD4680A"/>
    <x v="3"/>
    <x v="3"/>
    <s v="Men"/>
    <n v="4350"/>
    <n v="40"/>
    <n v="2610"/>
    <n v="4"/>
    <n v="184"/>
    <n v="2"/>
    <n v="5220"/>
    <d v="2025-03-18T00:00:00"/>
    <s v="Bihar"/>
  </r>
  <r>
    <s v="ORD101250"/>
    <s v="PROD1928A"/>
    <x v="0"/>
    <x v="2"/>
    <s v="Women"/>
    <n v="7482"/>
    <n v="25"/>
    <n v="5612"/>
    <n v="3.6"/>
    <n v="150"/>
    <n v="1"/>
    <n v="5612"/>
    <d v="2024-09-14T00:00:00"/>
    <s v="Punjab"/>
  </r>
  <r>
    <s v="ORD101251"/>
    <s v="PROD2361A"/>
    <x v="3"/>
    <x v="6"/>
    <s v="Women"/>
    <n v="5588"/>
    <n v="20"/>
    <n v="4470"/>
    <n v="4.3"/>
    <n v="258"/>
    <n v="1"/>
    <n v="4470"/>
    <d v="2024-09-29T00:00:00"/>
    <s v="Tamil Nadu"/>
  </r>
  <r>
    <s v="ORD101252"/>
    <s v="PROD8993D"/>
    <x v="5"/>
    <x v="4"/>
    <s v="Women"/>
    <n v="831"/>
    <n v="25"/>
    <n v="623"/>
    <n v="3.9"/>
    <n v="51"/>
    <n v="1"/>
    <n v="623"/>
    <d v="2024-04-10T00:00:00"/>
    <s v="Jharkhand"/>
  </r>
  <r>
    <s v="ORD101253"/>
    <s v="PROD2555A"/>
    <x v="8"/>
    <x v="3"/>
    <s v="Women"/>
    <n v="4954"/>
    <n v="20"/>
    <n v="3963"/>
    <n v="4.0999999999999996"/>
    <n v="113"/>
    <n v="1"/>
    <n v="3963"/>
    <d v="2025-10-24T00:00:00"/>
    <s v="Andhra Pradesh"/>
  </r>
  <r>
    <s v="ORD101254"/>
    <s v="PROD8548A"/>
    <x v="6"/>
    <x v="4"/>
    <s v="Women"/>
    <n v="495"/>
    <n v="15"/>
    <n v="421"/>
    <n v="3.5"/>
    <n v="69"/>
    <n v="1"/>
    <n v="421"/>
    <d v="2024-12-02T00:00:00"/>
    <s v="Tamil Nadu"/>
  </r>
  <r>
    <s v="ORD101255"/>
    <s v="PROD5788D"/>
    <x v="1"/>
    <x v="6"/>
    <s v="Women"/>
    <n v="4472"/>
    <n v="40"/>
    <n v="2683"/>
    <n v="4.4000000000000004"/>
    <n v="304"/>
    <n v="1"/>
    <n v="2683"/>
    <d v="2024-09-11T00:00:00"/>
    <s v="Telangana"/>
  </r>
  <r>
    <s v="ORD101256"/>
    <s v="PROD8307A"/>
    <x v="7"/>
    <x v="6"/>
    <s v="Kids"/>
    <n v="5990"/>
    <n v="15"/>
    <n v="5092"/>
    <n v="3.9"/>
    <n v="133"/>
    <n v="1"/>
    <n v="5092"/>
    <d v="2025-07-25T00:00:00"/>
    <s v="Chhattisgarh"/>
  </r>
  <r>
    <s v="ORD101257"/>
    <s v="PROD6273D"/>
    <x v="7"/>
    <x v="5"/>
    <s v="Kids"/>
    <n v="2946"/>
    <n v="20"/>
    <n v="2357"/>
    <n v="4.2"/>
    <n v="43"/>
    <n v="1"/>
    <n v="2357"/>
    <d v="2024-08-21T00:00:00"/>
    <s v="Madhya Pradesh"/>
  </r>
  <r>
    <s v="ORD101258"/>
    <s v="PROD6010A"/>
    <x v="3"/>
    <x v="4"/>
    <s v="Women"/>
    <n v="2426"/>
    <n v="25"/>
    <n v="1820"/>
    <n v="5"/>
    <n v="66"/>
    <n v="1"/>
    <n v="1820"/>
    <d v="2024-09-28T00:00:00"/>
    <s v="Odisha"/>
  </r>
  <r>
    <s v="ORD101259"/>
    <s v="PROD6744C"/>
    <x v="2"/>
    <x v="3"/>
    <s v="Men"/>
    <n v="2112"/>
    <n v="0"/>
    <n v="2112"/>
    <n v="4"/>
    <n v="63"/>
    <n v="1"/>
    <n v="2112"/>
    <d v="2025-06-02T00:00:00"/>
    <s v="Chhattisgarh"/>
  </r>
  <r>
    <s v="ORD101260"/>
    <s v="PROD5853B"/>
    <x v="6"/>
    <x v="1"/>
    <s v="Women"/>
    <n v="1554"/>
    <n v="10"/>
    <n v="1399"/>
    <n v="4.5"/>
    <n v="787"/>
    <n v="3"/>
    <n v="4197"/>
    <d v="2025-11-10T00:00:00"/>
    <s v="Haryana"/>
  </r>
  <r>
    <s v="ORD101261"/>
    <s v="PROD5315B"/>
    <x v="7"/>
    <x v="3"/>
    <s v="Women"/>
    <n v="1334"/>
    <n v="50"/>
    <n v="667"/>
    <n v="4"/>
    <n v="12"/>
    <n v="2"/>
    <n v="1334"/>
    <d v="2024-10-27T00:00:00"/>
    <s v="Uttarakhand"/>
  </r>
  <r>
    <s v="ORD101262"/>
    <s v="PROD2346C"/>
    <x v="8"/>
    <x v="6"/>
    <s v="Women"/>
    <n v="3364"/>
    <n v="25"/>
    <n v="2523"/>
    <n v="3.8"/>
    <n v="116"/>
    <n v="5"/>
    <n v="12615"/>
    <d v="2024-01-27T00:00:00"/>
    <s v="Odisha"/>
  </r>
  <r>
    <s v="ORD101263"/>
    <s v="PROD4677B"/>
    <x v="8"/>
    <x v="0"/>
    <s v="Women"/>
    <n v="3310"/>
    <n v="10"/>
    <n v="2979"/>
    <n v="4.8"/>
    <n v="228"/>
    <n v="1"/>
    <n v="2979"/>
    <d v="2024-01-22T00:00:00"/>
    <s v="Uttarakhand"/>
  </r>
  <r>
    <s v="ORD101264"/>
    <s v="PROD8917D"/>
    <x v="6"/>
    <x v="0"/>
    <s v="Women"/>
    <n v="2514"/>
    <n v="40"/>
    <n v="1508"/>
    <n v="3.2"/>
    <n v="269"/>
    <n v="1"/>
    <n v="1508"/>
    <d v="2025-08-12T00:00:00"/>
    <s v="Haryana"/>
  </r>
  <r>
    <s v="ORD101265"/>
    <s v="PROD5284C"/>
    <x v="0"/>
    <x v="4"/>
    <s v="Women"/>
    <n v="2259"/>
    <n v="50"/>
    <n v="1130"/>
    <n v="4.5999999999999996"/>
    <n v="58"/>
    <n v="1"/>
    <n v="1130"/>
    <d v="2024-12-31T00:00:00"/>
    <s v="Karnataka"/>
  </r>
  <r>
    <s v="ORD101266"/>
    <s v="PROD3203C"/>
    <x v="8"/>
    <x v="5"/>
    <s v="Men"/>
    <n v="11764"/>
    <n v="30"/>
    <n v="8235"/>
    <n v="3.1"/>
    <n v="194"/>
    <n v="1"/>
    <n v="8235"/>
    <d v="2025-09-10T00:00:00"/>
    <s v="Rajasthan"/>
  </r>
  <r>
    <s v="ORD101267"/>
    <s v="PROD6707B"/>
    <x v="2"/>
    <x v="2"/>
    <s v="Women"/>
    <n v="6059"/>
    <n v="20"/>
    <n v="4847"/>
    <n v="4.5"/>
    <n v="78"/>
    <n v="1"/>
    <n v="4847"/>
    <d v="2024-06-24T00:00:00"/>
    <s v="Maharashtra"/>
  </r>
  <r>
    <s v="ORD101268"/>
    <s v="PROD8347A"/>
    <x v="7"/>
    <x v="6"/>
    <s v="Kids"/>
    <n v="2001"/>
    <n v="10"/>
    <n v="1801"/>
    <n v="4.0999999999999996"/>
    <n v="59"/>
    <n v="1"/>
    <n v="1801"/>
    <d v="2024-10-09T00:00:00"/>
    <s v="Jharkhand"/>
  </r>
  <r>
    <s v="ORD101269"/>
    <s v="PROD5128A"/>
    <x v="5"/>
    <x v="6"/>
    <s v="Women"/>
    <n v="6558"/>
    <n v="30"/>
    <n v="4591"/>
    <n v="3.6"/>
    <n v="13"/>
    <n v="5"/>
    <n v="22955"/>
    <d v="2024-08-08T00:00:00"/>
    <s v="Andhra Pradesh"/>
  </r>
  <r>
    <s v="ORD101270"/>
    <s v="PROD6076C"/>
    <x v="7"/>
    <x v="0"/>
    <s v="Women"/>
    <n v="2171"/>
    <n v="30"/>
    <n v="1520"/>
    <n v="3.9"/>
    <n v="493"/>
    <n v="1"/>
    <n v="1520"/>
    <d v="2024-01-07T00:00:00"/>
    <s v="Uttarakhand"/>
  </r>
  <r>
    <s v="ORD101271"/>
    <s v="PROD1867C"/>
    <x v="5"/>
    <x v="1"/>
    <s v="Women"/>
    <n v="1311"/>
    <n v="25"/>
    <n v="983"/>
    <n v="4.4000000000000004"/>
    <n v="176"/>
    <n v="1"/>
    <n v="983"/>
    <d v="2024-07-18T00:00:00"/>
    <s v="Rajasthan"/>
  </r>
  <r>
    <s v="ORD101272"/>
    <s v="PROD3938B"/>
    <x v="1"/>
    <x v="6"/>
    <s v="Kids"/>
    <n v="2121"/>
    <n v="20"/>
    <n v="1697"/>
    <n v="5"/>
    <n v="115"/>
    <n v="4"/>
    <n v="6788"/>
    <d v="2025-08-10T00:00:00"/>
    <s v="Haryana"/>
  </r>
  <r>
    <s v="ORD101273"/>
    <s v="PROD7677D"/>
    <x v="2"/>
    <x v="5"/>
    <s v="Men"/>
    <n v="3060"/>
    <n v="20"/>
    <n v="2448"/>
    <n v="3.3"/>
    <n v="224"/>
    <n v="2"/>
    <n v="4896"/>
    <d v="2024-09-15T00:00:00"/>
    <s v="Odisha"/>
  </r>
  <r>
    <s v="ORD101274"/>
    <s v="PROD2486B"/>
    <x v="0"/>
    <x v="4"/>
    <s v="Women"/>
    <n v="1581"/>
    <n v="20"/>
    <n v="1265"/>
    <n v="3.7"/>
    <n v="377"/>
    <n v="1"/>
    <n v="1265"/>
    <d v="2024-12-13T00:00:00"/>
    <s v="Andhra Pradesh"/>
  </r>
  <r>
    <s v="ORD101275"/>
    <s v="PROD2540C"/>
    <x v="1"/>
    <x v="7"/>
    <s v="Unisex"/>
    <n v="878"/>
    <n v="30"/>
    <n v="615"/>
    <n v="3.4"/>
    <n v="445"/>
    <n v="1"/>
    <n v="615"/>
    <d v="2025-06-25T00:00:00"/>
    <s v="Maharashtra"/>
  </r>
  <r>
    <s v="ORD101276"/>
    <s v="PROD1076C"/>
    <x v="6"/>
    <x v="2"/>
    <s v="Women"/>
    <n v="7543"/>
    <n v="50"/>
    <n v="3772"/>
    <n v="4"/>
    <n v="263"/>
    <n v="1"/>
    <n v="3772"/>
    <d v="2024-03-12T00:00:00"/>
    <s v="Uttar Pradesh"/>
  </r>
  <r>
    <s v="ORD101277"/>
    <s v="PROD4088D"/>
    <x v="9"/>
    <x v="0"/>
    <s v="Women"/>
    <n v="1784"/>
    <n v="40"/>
    <n v="1070"/>
    <n v="4.5999999999999996"/>
    <n v="106"/>
    <n v="1"/>
    <n v="1070"/>
    <d v="2025-08-10T00:00:00"/>
    <s v="Uttar Pradesh"/>
  </r>
  <r>
    <s v="ORD101278"/>
    <s v="PROD8220B"/>
    <x v="4"/>
    <x v="5"/>
    <s v="Kids"/>
    <n v="2384"/>
    <n v="25"/>
    <n v="1788"/>
    <n v="3.4"/>
    <n v="168"/>
    <n v="3"/>
    <n v="5364"/>
    <d v="2024-05-03T00:00:00"/>
    <s v="Kerala"/>
  </r>
  <r>
    <s v="ORD101279"/>
    <s v="PROD5774A"/>
    <x v="7"/>
    <x v="5"/>
    <s v="Women"/>
    <n v="3123"/>
    <n v="20"/>
    <n v="2498"/>
    <n v="4.0999999999999996"/>
    <n v="68"/>
    <n v="1"/>
    <n v="2498"/>
    <d v="2025-09-19T00:00:00"/>
    <s v="Madhya Pradesh"/>
  </r>
  <r>
    <s v="ORD101280"/>
    <s v="PROD8449D"/>
    <x v="2"/>
    <x v="1"/>
    <s v="Women"/>
    <n v="2807"/>
    <n v="20"/>
    <n v="2246"/>
    <n v="4.5"/>
    <n v="49"/>
    <n v="4"/>
    <n v="8984"/>
    <d v="2025-05-17T00:00:00"/>
    <s v="Gujarat"/>
  </r>
  <r>
    <s v="ORD101281"/>
    <s v="PROD7623A"/>
    <x v="7"/>
    <x v="7"/>
    <s v="Women"/>
    <n v="2911"/>
    <n v="10"/>
    <n v="2620"/>
    <n v="3.9"/>
    <n v="44"/>
    <n v="1"/>
    <n v="2620"/>
    <d v="2025-11-01T00:00:00"/>
    <s v="Madhya Pradesh"/>
  </r>
  <r>
    <s v="ORD101282"/>
    <s v="PROD9639D"/>
    <x v="4"/>
    <x v="0"/>
    <s v="Women"/>
    <n v="4336"/>
    <n v="10"/>
    <n v="3902"/>
    <n v="2.8"/>
    <n v="297"/>
    <n v="1"/>
    <n v="3902"/>
    <d v="2025-10-03T00:00:00"/>
    <s v="Bihar"/>
  </r>
  <r>
    <s v="ORD101283"/>
    <s v="PROD7623D"/>
    <x v="6"/>
    <x v="1"/>
    <s v="Women"/>
    <n v="985"/>
    <n v="20"/>
    <n v="788"/>
    <n v="4.2"/>
    <n v="291"/>
    <n v="1"/>
    <n v="788"/>
    <d v="2025-09-16T00:00:00"/>
    <s v="Haryana"/>
  </r>
  <r>
    <s v="ORD101284"/>
    <s v="PROD6011D"/>
    <x v="0"/>
    <x v="7"/>
    <s v="Unisex"/>
    <n v="792"/>
    <n v="15"/>
    <n v="673"/>
    <n v="4.7"/>
    <n v="226"/>
    <n v="1"/>
    <n v="673"/>
    <d v="2025-08-24T00:00:00"/>
    <s v="Jharkhand"/>
  </r>
  <r>
    <s v="ORD101285"/>
    <s v="PROD9893B"/>
    <x v="7"/>
    <x v="7"/>
    <s v="Unisex"/>
    <n v="604"/>
    <n v="0"/>
    <n v="604"/>
    <n v="3.6"/>
    <n v="178"/>
    <n v="1"/>
    <n v="604"/>
    <d v="2024-12-26T00:00:00"/>
    <s v="Chhattisgarh"/>
  </r>
  <r>
    <s v="ORD101286"/>
    <s v="PROD1859D"/>
    <x v="4"/>
    <x v="5"/>
    <s v="Unisex"/>
    <n v="2666"/>
    <n v="50"/>
    <n v="1333"/>
    <n v="3.2"/>
    <n v="89"/>
    <n v="1"/>
    <n v="1333"/>
    <d v="2024-07-09T00:00:00"/>
    <s v="Rajasthan"/>
  </r>
  <r>
    <s v="ORD101287"/>
    <s v="PROD6247A"/>
    <x v="8"/>
    <x v="6"/>
    <s v="Women"/>
    <n v="6561"/>
    <n v="25"/>
    <n v="4921"/>
    <n v="4.3"/>
    <n v="5"/>
    <n v="1"/>
    <n v="4921"/>
    <d v="2025-01-25T00:00:00"/>
    <s v="Gujarat"/>
  </r>
  <r>
    <s v="ORD101288"/>
    <s v="PROD2905C"/>
    <x v="1"/>
    <x v="0"/>
    <s v="Women"/>
    <n v="2928"/>
    <n v="70"/>
    <n v="878"/>
    <n v="4.3"/>
    <n v="14"/>
    <n v="1"/>
    <n v="878"/>
    <d v="2025-02-15T00:00:00"/>
    <s v="Delhi"/>
  </r>
  <r>
    <s v="ORD101289"/>
    <s v="PROD3554B"/>
    <x v="5"/>
    <x v="0"/>
    <s v="Women"/>
    <n v="4453"/>
    <n v="30"/>
    <n v="3117"/>
    <n v="3.9"/>
    <n v="125"/>
    <n v="3"/>
    <n v="9351"/>
    <d v="2025-10-03T00:00:00"/>
    <s v="Kerala"/>
  </r>
  <r>
    <s v="ORD101290"/>
    <s v="PROD4356C"/>
    <x v="6"/>
    <x v="7"/>
    <s v="Women"/>
    <n v="2184"/>
    <n v="20"/>
    <n v="1747"/>
    <n v="3.8"/>
    <n v="554"/>
    <n v="2"/>
    <n v="3494"/>
    <d v="2025-05-14T00:00:00"/>
    <s v="Telangana"/>
  </r>
  <r>
    <s v="ORD101291"/>
    <s v="PROD1170D"/>
    <x v="1"/>
    <x v="6"/>
    <s v="Women"/>
    <n v="7464"/>
    <n v="30"/>
    <n v="5225"/>
    <n v="4.0999999999999996"/>
    <n v="42"/>
    <n v="1"/>
    <n v="5225"/>
    <d v="2024-04-28T00:00:00"/>
    <s v="Uttar Pradesh"/>
  </r>
  <r>
    <s v="ORD101292"/>
    <s v="PROD9004A"/>
    <x v="9"/>
    <x v="3"/>
    <s v="Men"/>
    <n v="3821"/>
    <n v="15"/>
    <n v="3248"/>
    <n v="3.6"/>
    <n v="82"/>
    <n v="2"/>
    <n v="6496"/>
    <d v="2025-12-12T00:00:00"/>
    <s v="Haryana"/>
  </r>
  <r>
    <s v="ORD101293"/>
    <s v="PROD5666C"/>
    <x v="0"/>
    <x v="2"/>
    <s v="Women"/>
    <n v="8668"/>
    <n v="10"/>
    <n v="7801"/>
    <n v="3.6"/>
    <n v="12"/>
    <n v="4"/>
    <n v="31204"/>
    <d v="2025-07-22T00:00:00"/>
    <s v="Odisha"/>
  </r>
  <r>
    <s v="ORD101294"/>
    <s v="PROD4289B"/>
    <x v="4"/>
    <x v="7"/>
    <s v="Women"/>
    <n v="2941"/>
    <n v="10"/>
    <n v="2647"/>
    <n v="4.4000000000000004"/>
    <n v="217"/>
    <n v="1"/>
    <n v="2647"/>
    <d v="2025-02-01T00:00:00"/>
    <s v="Uttar Pradesh"/>
  </r>
  <r>
    <s v="ORD101295"/>
    <s v="PROD2369A"/>
    <x v="8"/>
    <x v="4"/>
    <s v="Kids"/>
    <n v="2290"/>
    <n v="20"/>
    <n v="1832"/>
    <n v="3.5"/>
    <n v="292"/>
    <n v="1"/>
    <n v="1832"/>
    <d v="2024-02-12T00:00:00"/>
    <s v="Assam"/>
  </r>
  <r>
    <s v="ORD101296"/>
    <s v="PROD4096B"/>
    <x v="7"/>
    <x v="7"/>
    <s v="Unisex"/>
    <n v="548"/>
    <n v="50"/>
    <n v="274"/>
    <n v="3.2"/>
    <n v="80"/>
    <n v="3"/>
    <n v="822"/>
    <d v="2024-09-13T00:00:00"/>
    <s v="Uttar Pradesh"/>
  </r>
  <r>
    <s v="ORD101297"/>
    <s v="PROD6736D"/>
    <x v="8"/>
    <x v="7"/>
    <s v="Women"/>
    <n v="2455"/>
    <n v="15"/>
    <n v="2087"/>
    <n v="3.8"/>
    <n v="205"/>
    <n v="1"/>
    <n v="2087"/>
    <d v="2024-08-18T00:00:00"/>
    <s v="Uttar Pradesh"/>
  </r>
  <r>
    <s v="ORD101298"/>
    <s v="PROD4184C"/>
    <x v="2"/>
    <x v="7"/>
    <s v="Men"/>
    <n v="1496"/>
    <n v="25"/>
    <n v="1122"/>
    <n v="3.9"/>
    <n v="87"/>
    <n v="1"/>
    <n v="1122"/>
    <d v="2024-05-26T00:00:00"/>
    <s v="Chhattisgarh"/>
  </r>
  <r>
    <s v="ORD101299"/>
    <s v="PROD6202A"/>
    <x v="3"/>
    <x v="1"/>
    <s v="Women"/>
    <n v="933"/>
    <n v="25"/>
    <n v="700"/>
    <n v="4.3"/>
    <n v="358"/>
    <n v="2"/>
    <n v="1400"/>
    <d v="2024-11-25T00:00:00"/>
    <s v="Punjab"/>
  </r>
  <r>
    <s v="ORD101300"/>
    <s v="PROD1629B"/>
    <x v="3"/>
    <x v="0"/>
    <s v="Men"/>
    <n v="4112"/>
    <n v="0"/>
    <n v="4112"/>
    <n v="3.8"/>
    <n v="136"/>
    <n v="2"/>
    <n v="8224"/>
    <d v="2025-08-03T00:00:00"/>
    <s v="Tamil Nadu"/>
  </r>
  <r>
    <s v="ORD101301"/>
    <s v="PROD4678A"/>
    <x v="5"/>
    <x v="1"/>
    <s v="Women"/>
    <n v="4692"/>
    <n v="50"/>
    <n v="2346"/>
    <n v="4.8"/>
    <n v="203"/>
    <n v="1"/>
    <n v="2346"/>
    <d v="2025-12-03T00:00:00"/>
    <s v="Uttarakhand"/>
  </r>
  <r>
    <s v="ORD101302"/>
    <s v="PROD7336D"/>
    <x v="8"/>
    <x v="6"/>
    <s v="Kids"/>
    <n v="3405"/>
    <n v="20"/>
    <n v="2724"/>
    <n v="4.0999999999999996"/>
    <n v="225"/>
    <n v="1"/>
    <n v="2724"/>
    <d v="2024-06-05T00:00:00"/>
    <s v="Andhra Pradesh"/>
  </r>
  <r>
    <s v="ORD101303"/>
    <s v="PROD9789C"/>
    <x v="8"/>
    <x v="5"/>
    <s v="Unisex"/>
    <n v="5215"/>
    <n v="60"/>
    <n v="2086"/>
    <n v="3.7"/>
    <n v="51"/>
    <n v="5"/>
    <n v="10430"/>
    <d v="2024-06-13T00:00:00"/>
    <s v="Punjab"/>
  </r>
  <r>
    <s v="ORD101304"/>
    <s v="PROD1343D"/>
    <x v="0"/>
    <x v="5"/>
    <s v="Men"/>
    <n v="10830"/>
    <n v="20"/>
    <n v="8664"/>
    <n v="4.3"/>
    <n v="490"/>
    <n v="3"/>
    <n v="25992"/>
    <d v="2025-02-15T00:00:00"/>
    <s v="West Bengal"/>
  </r>
  <r>
    <s v="ORD101305"/>
    <s v="PROD6782B"/>
    <x v="6"/>
    <x v="4"/>
    <s v="Women"/>
    <n v="2276"/>
    <n v="30"/>
    <n v="1593"/>
    <n v="4.8"/>
    <n v="34"/>
    <n v="4"/>
    <n v="6372"/>
    <d v="2025-04-19T00:00:00"/>
    <s v="Punjab"/>
  </r>
  <r>
    <s v="ORD101306"/>
    <s v="PROD6534C"/>
    <x v="6"/>
    <x v="5"/>
    <s v="Women"/>
    <n v="5520"/>
    <n v="15"/>
    <n v="4692"/>
    <n v="4.4000000000000004"/>
    <n v="64"/>
    <n v="1"/>
    <n v="4692"/>
    <d v="2025-11-06T00:00:00"/>
    <s v="Uttarakhand"/>
  </r>
  <r>
    <s v="ORD101307"/>
    <s v="PROD6954D"/>
    <x v="4"/>
    <x v="4"/>
    <s v="Women"/>
    <n v="1976"/>
    <n v="15"/>
    <n v="1680"/>
    <n v="3.3"/>
    <n v="196"/>
    <n v="1"/>
    <n v="1680"/>
    <d v="2025-07-09T00:00:00"/>
    <s v="Andhra Pradesh"/>
  </r>
  <r>
    <s v="ORD101308"/>
    <s v="PROD5920D"/>
    <x v="1"/>
    <x v="0"/>
    <s v="Men"/>
    <n v="4507"/>
    <n v="25"/>
    <n v="3380"/>
    <n v="3.9"/>
    <n v="118"/>
    <n v="1"/>
    <n v="3380"/>
    <d v="2025-06-13T00:00:00"/>
    <s v="Bihar"/>
  </r>
  <r>
    <s v="ORD101309"/>
    <s v="PROD3954D"/>
    <x v="1"/>
    <x v="0"/>
    <s v="Women"/>
    <n v="6765"/>
    <n v="30"/>
    <n v="4736"/>
    <n v="4.2"/>
    <n v="123"/>
    <n v="5"/>
    <n v="23680"/>
    <d v="2025-11-27T00:00:00"/>
    <s v="Jharkhand"/>
  </r>
  <r>
    <s v="ORD101310"/>
    <s v="PROD3553D"/>
    <x v="5"/>
    <x v="0"/>
    <s v="Men"/>
    <n v="4359"/>
    <n v="20"/>
    <n v="3487"/>
    <n v="4.4000000000000004"/>
    <n v="278"/>
    <n v="3"/>
    <n v="10461"/>
    <d v="2024-05-13T00:00:00"/>
    <s v="Odisha"/>
  </r>
  <r>
    <s v="ORD101311"/>
    <s v="PROD6180A"/>
    <x v="3"/>
    <x v="1"/>
    <s v="Men"/>
    <n v="965"/>
    <n v="0"/>
    <n v="965"/>
    <n v="4"/>
    <n v="182"/>
    <n v="1"/>
    <n v="965"/>
    <d v="2024-04-02T00:00:00"/>
    <s v="Madhya Pradesh"/>
  </r>
  <r>
    <s v="ORD101312"/>
    <s v="PROD6844B"/>
    <x v="9"/>
    <x v="0"/>
    <s v="Women"/>
    <n v="1530"/>
    <n v="20"/>
    <n v="1224"/>
    <n v="3.9"/>
    <n v="400"/>
    <n v="1"/>
    <n v="1224"/>
    <d v="2025-04-02T00:00:00"/>
    <s v="Odisha"/>
  </r>
  <r>
    <s v="ORD101313"/>
    <s v="PROD6547B"/>
    <x v="0"/>
    <x v="2"/>
    <s v="Women"/>
    <n v="9074"/>
    <n v="25"/>
    <n v="6806"/>
    <n v="5"/>
    <n v="186"/>
    <n v="1"/>
    <n v="6806"/>
    <d v="2024-05-01T00:00:00"/>
    <s v="Chhattisgarh"/>
  </r>
  <r>
    <s v="ORD101314"/>
    <s v="PROD7712B"/>
    <x v="4"/>
    <x v="6"/>
    <s v="Kids"/>
    <n v="3711"/>
    <n v="30"/>
    <n v="2598"/>
    <n v="4.4000000000000004"/>
    <n v="63"/>
    <n v="5"/>
    <n v="12990"/>
    <d v="2025-11-10T00:00:00"/>
    <s v="West Bengal"/>
  </r>
  <r>
    <s v="ORD101315"/>
    <s v="PROD8289A"/>
    <x v="1"/>
    <x v="5"/>
    <s v="Kids"/>
    <n v="11083"/>
    <n v="20"/>
    <n v="8866"/>
    <n v="4.3"/>
    <n v="256"/>
    <n v="2"/>
    <n v="17732"/>
    <d v="2025-08-23T00:00:00"/>
    <s v="Punjab"/>
  </r>
  <r>
    <s v="ORD101316"/>
    <s v="PROD8224B"/>
    <x v="2"/>
    <x v="7"/>
    <s v="Women"/>
    <n v="1881"/>
    <n v="70"/>
    <n v="564"/>
    <n v="3.8"/>
    <n v="84"/>
    <n v="1"/>
    <n v="564"/>
    <d v="2024-05-18T00:00:00"/>
    <s v="Uttarakhand"/>
  </r>
  <r>
    <s v="ORD101317"/>
    <s v="PROD5916D"/>
    <x v="9"/>
    <x v="1"/>
    <s v="Men"/>
    <n v="3417"/>
    <n v="15"/>
    <n v="2904"/>
    <n v="3.5"/>
    <n v="626"/>
    <n v="4"/>
    <n v="11616"/>
    <d v="2024-03-26T00:00:00"/>
    <s v="Punjab"/>
  </r>
  <r>
    <s v="ORD101318"/>
    <s v="PROD9105A"/>
    <x v="5"/>
    <x v="4"/>
    <s v="Women"/>
    <n v="1885"/>
    <n v="40"/>
    <n v="1131"/>
    <n v="4.3"/>
    <n v="206"/>
    <n v="1"/>
    <n v="1131"/>
    <d v="2025-06-16T00:00:00"/>
    <s v="Maharashtra"/>
  </r>
  <r>
    <s v="ORD101319"/>
    <s v="PROD9021C"/>
    <x v="9"/>
    <x v="7"/>
    <s v="Unisex"/>
    <n v="1468"/>
    <n v="30"/>
    <n v="1028"/>
    <n v="4.5"/>
    <n v="139"/>
    <n v="1"/>
    <n v="1028"/>
    <d v="2025-03-19T00:00:00"/>
    <s v="Madhya Pradesh"/>
  </r>
  <r>
    <s v="ORD101320"/>
    <s v="PROD1662C"/>
    <x v="2"/>
    <x v="1"/>
    <s v="Men"/>
    <n v="1860"/>
    <n v="40"/>
    <n v="1116"/>
    <n v="4.0999999999999996"/>
    <n v="110"/>
    <n v="1"/>
    <n v="1116"/>
    <d v="2025-08-10T00:00:00"/>
    <s v="Maharashtra"/>
  </r>
  <r>
    <s v="ORD101321"/>
    <s v="PROD5959D"/>
    <x v="8"/>
    <x v="6"/>
    <s v="Women"/>
    <n v="4765"/>
    <n v="0"/>
    <n v="4765"/>
    <n v="4.4000000000000004"/>
    <n v="69"/>
    <n v="1"/>
    <n v="4765"/>
    <d v="2025-01-19T00:00:00"/>
    <s v="Madhya Pradesh"/>
  </r>
  <r>
    <s v="ORD101322"/>
    <s v="PROD7009D"/>
    <x v="6"/>
    <x v="3"/>
    <s v="Men"/>
    <n v="2208"/>
    <n v="30"/>
    <n v="1546"/>
    <n v="4.4000000000000004"/>
    <n v="107"/>
    <n v="1"/>
    <n v="1546"/>
    <d v="2024-10-15T00:00:00"/>
    <s v="Telangana"/>
  </r>
  <r>
    <s v="ORD101323"/>
    <s v="PROD2364D"/>
    <x v="3"/>
    <x v="3"/>
    <s v="Men"/>
    <n v="884"/>
    <n v="40"/>
    <n v="530"/>
    <n v="4.5"/>
    <n v="51"/>
    <n v="1"/>
    <n v="530"/>
    <d v="2024-03-17T00:00:00"/>
    <s v="Uttar Pradesh"/>
  </r>
  <r>
    <s v="ORD101324"/>
    <s v="PROD7117A"/>
    <x v="9"/>
    <x v="0"/>
    <s v="Men"/>
    <n v="1607"/>
    <n v="0"/>
    <n v="1607"/>
    <n v="3.3"/>
    <n v="183"/>
    <n v="2"/>
    <n v="3214"/>
    <d v="2024-12-15T00:00:00"/>
    <s v="Uttarakhand"/>
  </r>
  <r>
    <s v="ORD101325"/>
    <s v="PROD2153B"/>
    <x v="5"/>
    <x v="6"/>
    <s v="Women"/>
    <n v="3500"/>
    <n v="30"/>
    <n v="2450"/>
    <n v="3.9"/>
    <n v="260"/>
    <n v="1"/>
    <n v="2450"/>
    <d v="2024-02-27T00:00:00"/>
    <s v="West Bengal"/>
  </r>
  <r>
    <s v="ORD101326"/>
    <s v="PROD4268A"/>
    <x v="9"/>
    <x v="1"/>
    <s v="Men"/>
    <n v="821"/>
    <n v="20"/>
    <n v="657"/>
    <n v="4.4000000000000004"/>
    <n v="50"/>
    <n v="1"/>
    <n v="657"/>
    <d v="2024-02-21T00:00:00"/>
    <s v="Karnataka"/>
  </r>
  <r>
    <s v="ORD101327"/>
    <s v="PROD7338C"/>
    <x v="4"/>
    <x v="0"/>
    <s v="Women"/>
    <n v="3127"/>
    <n v="30"/>
    <n v="2189"/>
    <n v="4.0999999999999996"/>
    <n v="136"/>
    <n v="1"/>
    <n v="2189"/>
    <d v="2024-07-09T00:00:00"/>
    <s v="Odisha"/>
  </r>
  <r>
    <s v="ORD101328"/>
    <s v="PROD5719A"/>
    <x v="2"/>
    <x v="5"/>
    <s v="Men"/>
    <n v="4371"/>
    <n v="60"/>
    <n v="1748"/>
    <n v="4.4000000000000004"/>
    <n v="45"/>
    <n v="1"/>
    <n v="1748"/>
    <d v="2025-07-09T00:00:00"/>
    <s v="Jharkhand"/>
  </r>
  <r>
    <s v="ORD101329"/>
    <s v="PROD4102A"/>
    <x v="3"/>
    <x v="0"/>
    <s v="Men"/>
    <n v="3622"/>
    <n v="30"/>
    <n v="2535"/>
    <n v="4.3"/>
    <n v="255"/>
    <n v="1"/>
    <n v="2535"/>
    <d v="2025-10-12T00:00:00"/>
    <s v="Jharkhand"/>
  </r>
  <r>
    <s v="ORD101330"/>
    <s v="PROD5861D"/>
    <x v="4"/>
    <x v="2"/>
    <s v="Women"/>
    <n v="5380"/>
    <n v="15"/>
    <n v="4573"/>
    <n v="3"/>
    <n v="43"/>
    <n v="2"/>
    <n v="9146"/>
    <d v="2025-06-27T00:00:00"/>
    <s v="Maharashtra"/>
  </r>
  <r>
    <s v="ORD101331"/>
    <s v="PROD5123C"/>
    <x v="9"/>
    <x v="1"/>
    <s v="Men"/>
    <n v="1304"/>
    <n v="20"/>
    <n v="1043"/>
    <n v="4.5999999999999996"/>
    <n v="346"/>
    <n v="1"/>
    <n v="1043"/>
    <d v="2025-03-16T00:00:00"/>
    <s v="Karnataka"/>
  </r>
  <r>
    <s v="ORD101332"/>
    <s v="PROD8306A"/>
    <x v="3"/>
    <x v="3"/>
    <s v="Women"/>
    <n v="3649"/>
    <n v="30"/>
    <n v="2554"/>
    <n v="3.9"/>
    <n v="94"/>
    <n v="4"/>
    <n v="10216"/>
    <d v="2025-08-05T00:00:00"/>
    <s v="Telangana"/>
  </r>
  <r>
    <s v="ORD101333"/>
    <s v="PROD6227D"/>
    <x v="7"/>
    <x v="6"/>
    <s v="Women"/>
    <n v="4883"/>
    <n v="20"/>
    <n v="3906"/>
    <n v="3.7"/>
    <n v="338"/>
    <n v="1"/>
    <n v="3906"/>
    <d v="2024-07-13T00:00:00"/>
    <s v="Rajasthan"/>
  </r>
  <r>
    <s v="ORD101334"/>
    <s v="PROD3794A"/>
    <x v="7"/>
    <x v="4"/>
    <s v="Women"/>
    <n v="2280"/>
    <n v="20"/>
    <n v="1824"/>
    <n v="4.5999999999999996"/>
    <n v="93"/>
    <n v="2"/>
    <n v="3648"/>
    <d v="2025-02-16T00:00:00"/>
    <s v="Andhra Pradesh"/>
  </r>
  <r>
    <s v="ORD101335"/>
    <s v="PROD8608D"/>
    <x v="9"/>
    <x v="5"/>
    <s v="Kids"/>
    <n v="8364"/>
    <n v="50"/>
    <n v="4182"/>
    <n v="4.4000000000000004"/>
    <n v="155"/>
    <n v="2"/>
    <n v="8364"/>
    <d v="2025-01-25T00:00:00"/>
    <s v="West Bengal"/>
  </r>
  <r>
    <s v="ORD101336"/>
    <s v="PROD7544C"/>
    <x v="1"/>
    <x v="4"/>
    <s v="Kids"/>
    <n v="1316"/>
    <n v="15"/>
    <n v="1119"/>
    <n v="4.7"/>
    <n v="365"/>
    <n v="1"/>
    <n v="1119"/>
    <d v="2024-01-17T00:00:00"/>
    <s v="Haryana"/>
  </r>
  <r>
    <s v="ORD101337"/>
    <s v="PROD8737B"/>
    <x v="0"/>
    <x v="3"/>
    <s v="Men"/>
    <n v="1053"/>
    <n v="20"/>
    <n v="842"/>
    <n v="4.2"/>
    <n v="11"/>
    <n v="1"/>
    <n v="842"/>
    <d v="2025-07-16T00:00:00"/>
    <s v="Telangana"/>
  </r>
  <r>
    <s v="ORD101338"/>
    <s v="PROD4731B"/>
    <x v="2"/>
    <x v="6"/>
    <s v="Women"/>
    <n v="2099"/>
    <n v="20"/>
    <n v="1679"/>
    <n v="3.9"/>
    <n v="161"/>
    <n v="1"/>
    <n v="1679"/>
    <d v="2024-04-18T00:00:00"/>
    <s v="Karnataka"/>
  </r>
  <r>
    <s v="ORD101339"/>
    <s v="PROD6296D"/>
    <x v="5"/>
    <x v="2"/>
    <s v="Women"/>
    <n v="2916"/>
    <n v="25"/>
    <n v="2187"/>
    <n v="4.2"/>
    <n v="81"/>
    <n v="2"/>
    <n v="4374"/>
    <d v="2025-03-02T00:00:00"/>
    <s v="Odisha"/>
  </r>
  <r>
    <s v="ORD101340"/>
    <s v="PROD1212C"/>
    <x v="9"/>
    <x v="3"/>
    <s v="Women"/>
    <n v="3591"/>
    <n v="25"/>
    <n v="2693"/>
    <n v="3.6"/>
    <n v="184"/>
    <n v="1"/>
    <n v="2693"/>
    <d v="2024-05-12T00:00:00"/>
    <s v="Assam"/>
  </r>
  <r>
    <s v="ORD101341"/>
    <s v="PROD5618C"/>
    <x v="7"/>
    <x v="5"/>
    <s v="Unisex"/>
    <n v="9248"/>
    <n v="10"/>
    <n v="8323"/>
    <n v="3.4"/>
    <n v="88"/>
    <n v="1"/>
    <n v="8323"/>
    <d v="2024-09-09T00:00:00"/>
    <s v="Gujarat"/>
  </r>
  <r>
    <s v="ORD101342"/>
    <s v="PROD6344B"/>
    <x v="7"/>
    <x v="6"/>
    <s v="Women"/>
    <n v="5336"/>
    <n v="20"/>
    <n v="4269"/>
    <n v="3.8"/>
    <n v="60"/>
    <n v="1"/>
    <n v="4269"/>
    <d v="2024-07-18T00:00:00"/>
    <s v="West Bengal"/>
  </r>
  <r>
    <s v="ORD101343"/>
    <s v="PROD6272B"/>
    <x v="5"/>
    <x v="0"/>
    <s v="Men"/>
    <n v="4992"/>
    <n v="25"/>
    <n v="3744"/>
    <n v="4.9000000000000004"/>
    <n v="230"/>
    <n v="1"/>
    <n v="3744"/>
    <d v="2024-04-07T00:00:00"/>
    <s v="Haryana"/>
  </r>
  <r>
    <s v="ORD101344"/>
    <s v="PROD3430C"/>
    <x v="3"/>
    <x v="6"/>
    <s v="Women"/>
    <n v="5726"/>
    <n v="50"/>
    <n v="2863"/>
    <n v="3.8"/>
    <n v="219"/>
    <n v="1"/>
    <n v="2863"/>
    <d v="2025-04-05T00:00:00"/>
    <s v="Haryana"/>
  </r>
  <r>
    <s v="ORD101345"/>
    <s v="PROD4165C"/>
    <x v="9"/>
    <x v="3"/>
    <s v="Men"/>
    <n v="2730"/>
    <n v="15"/>
    <n v="2320"/>
    <n v="3.2"/>
    <n v="100"/>
    <n v="1"/>
    <n v="2320"/>
    <d v="2024-12-30T00:00:00"/>
    <s v="Uttarakhand"/>
  </r>
  <r>
    <s v="ORD101346"/>
    <s v="PROD8906B"/>
    <x v="0"/>
    <x v="3"/>
    <s v="Women"/>
    <n v="2491"/>
    <n v="25"/>
    <n v="1868"/>
    <n v="4"/>
    <n v="467"/>
    <n v="1"/>
    <n v="1868"/>
    <d v="2025-10-23T00:00:00"/>
    <s v="Gujarat"/>
  </r>
  <r>
    <s v="ORD101347"/>
    <s v="PROD2972C"/>
    <x v="1"/>
    <x v="0"/>
    <s v="Women"/>
    <n v="3627"/>
    <n v="30"/>
    <n v="2539"/>
    <n v="3.8"/>
    <n v="180"/>
    <n v="2"/>
    <n v="5078"/>
    <d v="2024-01-12T00:00:00"/>
    <s v="Kerala"/>
  </r>
  <r>
    <s v="ORD101348"/>
    <s v="PROD5276B"/>
    <x v="9"/>
    <x v="2"/>
    <s v="Women"/>
    <n v="1226"/>
    <n v="30"/>
    <n v="858"/>
    <n v="4.7"/>
    <n v="81"/>
    <n v="1"/>
    <n v="858"/>
    <d v="2025-01-12T00:00:00"/>
    <s v="Andhra Pradesh"/>
  </r>
  <r>
    <s v="ORD101349"/>
    <s v="PROD3418D"/>
    <x v="6"/>
    <x v="5"/>
    <s v="Kids"/>
    <n v="6636"/>
    <n v="10"/>
    <n v="5972"/>
    <n v="4.8"/>
    <n v="98"/>
    <n v="1"/>
    <n v="5972"/>
    <d v="2024-07-21T00:00:00"/>
    <s v="Uttarakhand"/>
  </r>
  <r>
    <s v="ORD101350"/>
    <s v="PROD8427C"/>
    <x v="9"/>
    <x v="5"/>
    <s v="Unisex"/>
    <n v="1767"/>
    <n v="10"/>
    <n v="1590"/>
    <n v="3.9"/>
    <n v="68"/>
    <n v="1"/>
    <n v="1590"/>
    <d v="2025-01-12T00:00:00"/>
    <s v="West Bengal"/>
  </r>
  <r>
    <s v="ORD101351"/>
    <s v="PROD6165D"/>
    <x v="4"/>
    <x v="7"/>
    <s v="Unisex"/>
    <n v="2721"/>
    <n v="25"/>
    <n v="2041"/>
    <n v="4.2"/>
    <n v="73"/>
    <n v="1"/>
    <n v="2041"/>
    <d v="2025-09-19T00:00:00"/>
    <s v="Delhi"/>
  </r>
  <r>
    <s v="ORD101352"/>
    <s v="PROD5635C"/>
    <x v="5"/>
    <x v="7"/>
    <s v="Unisex"/>
    <n v="718"/>
    <n v="30"/>
    <n v="503"/>
    <n v="4.3"/>
    <n v="55"/>
    <n v="1"/>
    <n v="503"/>
    <d v="2024-03-06T00:00:00"/>
    <s v="Karnataka"/>
  </r>
  <r>
    <s v="ORD101353"/>
    <s v="PROD3292B"/>
    <x v="3"/>
    <x v="5"/>
    <s v="Women"/>
    <n v="2995"/>
    <n v="30"/>
    <n v="2096"/>
    <n v="4.0999999999999996"/>
    <n v="131"/>
    <n v="1"/>
    <n v="2096"/>
    <d v="2025-02-26T00:00:00"/>
    <s v="Madhya Pradesh"/>
  </r>
  <r>
    <s v="ORD101354"/>
    <s v="PROD2139D"/>
    <x v="6"/>
    <x v="7"/>
    <s v="Unisex"/>
    <n v="2195"/>
    <n v="25"/>
    <n v="1646"/>
    <n v="4"/>
    <n v="225"/>
    <n v="1"/>
    <n v="1646"/>
    <d v="2025-07-15T00:00:00"/>
    <s v="Karnataka"/>
  </r>
  <r>
    <s v="ORD101355"/>
    <s v="PROD4395D"/>
    <x v="9"/>
    <x v="1"/>
    <s v="Women"/>
    <n v="2652"/>
    <n v="15"/>
    <n v="2254"/>
    <n v="3.6"/>
    <n v="223"/>
    <n v="1"/>
    <n v="2254"/>
    <d v="2024-01-25T00:00:00"/>
    <s v="Delhi"/>
  </r>
  <r>
    <s v="ORD101356"/>
    <s v="PROD4694D"/>
    <x v="1"/>
    <x v="7"/>
    <s v="Men"/>
    <n v="1730"/>
    <n v="50"/>
    <n v="865"/>
    <n v="3.2"/>
    <n v="84"/>
    <n v="1"/>
    <n v="865"/>
    <d v="2024-11-26T00:00:00"/>
    <s v="Haryana"/>
  </r>
  <r>
    <s v="ORD101357"/>
    <s v="PROD7484A"/>
    <x v="4"/>
    <x v="2"/>
    <s v="Women"/>
    <n v="1418"/>
    <n v="30"/>
    <n v="993"/>
    <n v="3.6"/>
    <n v="90"/>
    <n v="1"/>
    <n v="993"/>
    <d v="2024-03-10T00:00:00"/>
    <s v="Delhi"/>
  </r>
  <r>
    <s v="ORD101358"/>
    <s v="PROD4278A"/>
    <x v="8"/>
    <x v="0"/>
    <s v="Women"/>
    <n v="1257"/>
    <n v="20"/>
    <n v="1006"/>
    <n v="4.0999999999999996"/>
    <n v="51"/>
    <n v="1"/>
    <n v="1006"/>
    <d v="2025-01-11T00:00:00"/>
    <s v="Assam"/>
  </r>
  <r>
    <s v="ORD101359"/>
    <s v="PROD3689D"/>
    <x v="8"/>
    <x v="5"/>
    <s v="Men"/>
    <n v="7320"/>
    <n v="15"/>
    <n v="6222"/>
    <n v="3.4"/>
    <n v="73"/>
    <n v="1"/>
    <n v="6222"/>
    <d v="2024-06-12T00:00:00"/>
    <s v="Gujarat"/>
  </r>
  <r>
    <s v="ORD101360"/>
    <s v="PROD5198C"/>
    <x v="8"/>
    <x v="3"/>
    <s v="Women"/>
    <n v="2877"/>
    <n v="10"/>
    <n v="2589"/>
    <n v="4.2"/>
    <n v="156"/>
    <n v="1"/>
    <n v="2589"/>
    <d v="2025-04-01T00:00:00"/>
    <s v="Uttarakhand"/>
  </r>
  <r>
    <s v="ORD101361"/>
    <s v="PROD9385D"/>
    <x v="8"/>
    <x v="5"/>
    <s v="Men"/>
    <n v="2606"/>
    <n v="20"/>
    <n v="2085"/>
    <n v="4.0999999999999996"/>
    <n v="18"/>
    <n v="2"/>
    <n v="4170"/>
    <d v="2024-07-29T00:00:00"/>
    <s v="Gujarat"/>
  </r>
  <r>
    <s v="ORD101362"/>
    <s v="PROD5892B"/>
    <x v="5"/>
    <x v="2"/>
    <s v="Women"/>
    <n v="4789"/>
    <n v="10"/>
    <n v="4310"/>
    <n v="3.8"/>
    <n v="177"/>
    <n v="1"/>
    <n v="4310"/>
    <d v="2024-09-15T00:00:00"/>
    <s v="Gujarat"/>
  </r>
  <r>
    <s v="ORD101363"/>
    <s v="PROD9373A"/>
    <x v="0"/>
    <x v="7"/>
    <s v="Men"/>
    <n v="1477"/>
    <n v="40"/>
    <n v="886"/>
    <n v="4"/>
    <n v="159"/>
    <n v="1"/>
    <n v="886"/>
    <d v="2025-02-01T00:00:00"/>
    <s v="Madhya Pradesh"/>
  </r>
  <r>
    <s v="ORD101364"/>
    <s v="PROD8501D"/>
    <x v="5"/>
    <x v="5"/>
    <s v="Kids"/>
    <n v="9357"/>
    <n v="25"/>
    <n v="7018"/>
    <n v="3.5"/>
    <n v="20"/>
    <n v="2"/>
    <n v="14036"/>
    <d v="2025-11-14T00:00:00"/>
    <s v="Rajasthan"/>
  </r>
  <r>
    <s v="ORD101365"/>
    <s v="PROD2272A"/>
    <x v="1"/>
    <x v="7"/>
    <s v="Unisex"/>
    <n v="832"/>
    <n v="40"/>
    <n v="499"/>
    <n v="4.5"/>
    <n v="519"/>
    <n v="4"/>
    <n v="1996"/>
    <d v="2024-11-06T00:00:00"/>
    <s v="Andhra Pradesh"/>
  </r>
  <r>
    <s v="ORD101366"/>
    <s v="PROD7249B"/>
    <x v="3"/>
    <x v="7"/>
    <s v="Women"/>
    <n v="1371"/>
    <n v="25"/>
    <n v="1028"/>
    <n v="4.5"/>
    <n v="210"/>
    <n v="2"/>
    <n v="2056"/>
    <d v="2025-01-16T00:00:00"/>
    <s v="Karnataka"/>
  </r>
  <r>
    <s v="ORD101367"/>
    <s v="PROD5587D"/>
    <x v="1"/>
    <x v="2"/>
    <s v="Women"/>
    <n v="10020"/>
    <n v="10"/>
    <n v="9018"/>
    <n v="3.5"/>
    <n v="150"/>
    <n v="1"/>
    <n v="9018"/>
    <d v="2024-07-28T00:00:00"/>
    <s v="Tamil Nadu"/>
  </r>
  <r>
    <s v="ORD101368"/>
    <s v="PROD1497D"/>
    <x v="9"/>
    <x v="7"/>
    <s v="Men"/>
    <n v="842"/>
    <n v="30"/>
    <n v="589"/>
    <n v="3.5"/>
    <n v="165"/>
    <n v="3"/>
    <n v="1767"/>
    <d v="2025-08-16T00:00:00"/>
    <s v="Chhattisgarh"/>
  </r>
  <r>
    <s v="ORD101369"/>
    <s v="PROD5475C"/>
    <x v="1"/>
    <x v="6"/>
    <s v="Women"/>
    <n v="8137"/>
    <n v="30"/>
    <n v="5696"/>
    <n v="3.6"/>
    <n v="314"/>
    <n v="1"/>
    <n v="5696"/>
    <d v="2025-11-25T00:00:00"/>
    <s v="Haryana"/>
  </r>
  <r>
    <s v="ORD101370"/>
    <s v="PROD1489A"/>
    <x v="2"/>
    <x v="4"/>
    <s v="Women"/>
    <n v="1106"/>
    <n v="60"/>
    <n v="442"/>
    <n v="4.4000000000000004"/>
    <n v="69"/>
    <n v="3"/>
    <n v="1326"/>
    <d v="2025-11-03T00:00:00"/>
    <s v="Karnataka"/>
  </r>
  <r>
    <s v="ORD101371"/>
    <s v="PROD5601C"/>
    <x v="2"/>
    <x v="0"/>
    <s v="Men"/>
    <n v="3217"/>
    <n v="60"/>
    <n v="1287"/>
    <n v="4.3"/>
    <n v="144"/>
    <n v="1"/>
    <n v="1287"/>
    <d v="2025-04-03T00:00:00"/>
    <s v="Maharashtra"/>
  </r>
  <r>
    <s v="ORD101372"/>
    <s v="PROD1722D"/>
    <x v="4"/>
    <x v="6"/>
    <s v="Women"/>
    <n v="7981"/>
    <n v="40"/>
    <n v="4789"/>
    <n v="4.5999999999999996"/>
    <n v="81"/>
    <n v="1"/>
    <n v="4789"/>
    <d v="2024-03-31T00:00:00"/>
    <s v="Uttarakhand"/>
  </r>
  <r>
    <s v="ORD101373"/>
    <s v="PROD7017D"/>
    <x v="2"/>
    <x v="5"/>
    <s v="Women"/>
    <n v="3877"/>
    <n v="20"/>
    <n v="3102"/>
    <n v="4.7"/>
    <n v="42"/>
    <n v="1"/>
    <n v="3102"/>
    <d v="2024-06-27T00:00:00"/>
    <s v="Jharkhand"/>
  </r>
  <r>
    <s v="ORD101374"/>
    <s v="PROD7582C"/>
    <x v="2"/>
    <x v="3"/>
    <s v="Men"/>
    <n v="4125"/>
    <n v="30"/>
    <n v="2888"/>
    <n v="3.3"/>
    <n v="120"/>
    <n v="1"/>
    <n v="2888"/>
    <d v="2025-02-21T00:00:00"/>
    <s v="Punjab"/>
  </r>
  <r>
    <s v="ORD101375"/>
    <s v="PROD8073A"/>
    <x v="5"/>
    <x v="2"/>
    <s v="Women"/>
    <n v="3716"/>
    <n v="50"/>
    <n v="1858"/>
    <n v="4.4000000000000004"/>
    <n v="515"/>
    <n v="1"/>
    <n v="1858"/>
    <d v="2025-07-06T00:00:00"/>
    <s v="Uttar Pradesh"/>
  </r>
  <r>
    <s v="ORD101376"/>
    <s v="PROD1700C"/>
    <x v="4"/>
    <x v="5"/>
    <s v="Unisex"/>
    <n v="4922"/>
    <n v="40"/>
    <n v="2953"/>
    <n v="4.7"/>
    <n v="67"/>
    <n v="1"/>
    <n v="2953"/>
    <d v="2024-07-29T00:00:00"/>
    <s v="Haryana"/>
  </r>
  <r>
    <s v="ORD101377"/>
    <s v="PROD2339D"/>
    <x v="3"/>
    <x v="7"/>
    <s v="Unisex"/>
    <n v="915"/>
    <n v="25"/>
    <n v="686"/>
    <n v="3.9"/>
    <n v="183"/>
    <n v="4"/>
    <n v="2744"/>
    <d v="2025-11-11T00:00:00"/>
    <s v="Uttar Pradesh"/>
  </r>
  <r>
    <s v="ORD101378"/>
    <s v="PROD4715C"/>
    <x v="2"/>
    <x v="1"/>
    <s v="Women"/>
    <n v="4025"/>
    <n v="25"/>
    <n v="3019"/>
    <n v="4.0999999999999996"/>
    <n v="39"/>
    <n v="1"/>
    <n v="3019"/>
    <d v="2024-12-25T00:00:00"/>
    <s v="Bihar"/>
  </r>
  <r>
    <s v="ORD101379"/>
    <s v="PROD2743B"/>
    <x v="2"/>
    <x v="5"/>
    <s v="Men"/>
    <n v="9755"/>
    <n v="30"/>
    <n v="6828"/>
    <n v="4"/>
    <n v="237"/>
    <n v="1"/>
    <n v="6828"/>
    <d v="2024-03-14T00:00:00"/>
    <s v="Kerala"/>
  </r>
  <r>
    <s v="ORD101380"/>
    <s v="PROD4962D"/>
    <x v="0"/>
    <x v="0"/>
    <s v="Men"/>
    <n v="3064"/>
    <n v="0"/>
    <n v="3064"/>
    <n v="4"/>
    <n v="45"/>
    <n v="1"/>
    <n v="3064"/>
    <d v="2024-07-31T00:00:00"/>
    <s v="Uttar Pradesh"/>
  </r>
  <r>
    <s v="ORD101381"/>
    <s v="PROD2168A"/>
    <x v="0"/>
    <x v="6"/>
    <s v="Women"/>
    <n v="5095"/>
    <n v="50"/>
    <n v="2548"/>
    <n v="4.5"/>
    <n v="127"/>
    <n v="1"/>
    <n v="2548"/>
    <d v="2025-12-15T00:00:00"/>
    <s v="Uttarakhand"/>
  </r>
  <r>
    <s v="ORD101382"/>
    <s v="PROD5918C"/>
    <x v="6"/>
    <x v="3"/>
    <s v="Men"/>
    <n v="2034"/>
    <n v="20"/>
    <n v="1627"/>
    <n v="5"/>
    <n v="189"/>
    <n v="3"/>
    <n v="4881"/>
    <d v="2025-10-12T00:00:00"/>
    <s v="Uttarakhand"/>
  </r>
  <r>
    <s v="ORD101383"/>
    <s v="PROD1686D"/>
    <x v="1"/>
    <x v="6"/>
    <s v="Women"/>
    <n v="4402"/>
    <n v="0"/>
    <n v="4402"/>
    <n v="4.8"/>
    <n v="85"/>
    <n v="1"/>
    <n v="4402"/>
    <d v="2025-01-27T00:00:00"/>
    <s v="Chhattisgarh"/>
  </r>
  <r>
    <s v="ORD101384"/>
    <s v="PROD2605D"/>
    <x v="5"/>
    <x v="3"/>
    <s v="Women"/>
    <n v="901"/>
    <n v="20"/>
    <n v="721"/>
    <n v="3.8"/>
    <n v="64"/>
    <n v="2"/>
    <n v="1442"/>
    <d v="2024-03-29T00:00:00"/>
    <s v="Odisha"/>
  </r>
  <r>
    <s v="ORD101385"/>
    <s v="PROD5131A"/>
    <x v="3"/>
    <x v="0"/>
    <s v="Men"/>
    <n v="4714"/>
    <n v="20"/>
    <n v="3771"/>
    <n v="4.2"/>
    <n v="335"/>
    <n v="1"/>
    <n v="3771"/>
    <d v="2025-04-25T00:00:00"/>
    <s v="Delhi"/>
  </r>
  <r>
    <s v="ORD101386"/>
    <s v="PROD6289C"/>
    <x v="4"/>
    <x v="6"/>
    <s v="Women"/>
    <n v="6980"/>
    <n v="20"/>
    <n v="5584"/>
    <n v="3.7"/>
    <n v="47"/>
    <n v="1"/>
    <n v="5584"/>
    <d v="2025-08-30T00:00:00"/>
    <s v="Maharashtra"/>
  </r>
  <r>
    <s v="ORD101387"/>
    <s v="PROD9295D"/>
    <x v="3"/>
    <x v="5"/>
    <s v="Kids"/>
    <n v="5991"/>
    <n v="30"/>
    <n v="4194"/>
    <n v="3.8"/>
    <n v="66"/>
    <n v="2"/>
    <n v="8388"/>
    <d v="2025-07-02T00:00:00"/>
    <s v="Delhi"/>
  </r>
  <r>
    <s v="ORD101388"/>
    <s v="PROD5148A"/>
    <x v="4"/>
    <x v="6"/>
    <s v="Women"/>
    <n v="5388"/>
    <n v="15"/>
    <n v="4580"/>
    <n v="4.0999999999999996"/>
    <n v="207"/>
    <n v="1"/>
    <n v="4580"/>
    <d v="2025-09-07T00:00:00"/>
    <s v="Madhya Pradesh"/>
  </r>
  <r>
    <s v="ORD101389"/>
    <s v="PROD7991A"/>
    <x v="9"/>
    <x v="1"/>
    <s v="Men"/>
    <n v="4739"/>
    <n v="20"/>
    <n v="3791"/>
    <n v="3.7"/>
    <n v="139"/>
    <n v="1"/>
    <n v="3791"/>
    <d v="2025-10-31T00:00:00"/>
    <s v="Uttar Pradesh"/>
  </r>
  <r>
    <s v="ORD101390"/>
    <s v="PROD7172A"/>
    <x v="0"/>
    <x v="5"/>
    <s v="Women"/>
    <n v="8473"/>
    <n v="40"/>
    <n v="5084"/>
    <n v="3.8"/>
    <n v="490"/>
    <n v="2"/>
    <n v="10168"/>
    <d v="2024-08-22T00:00:00"/>
    <s v="Andhra Pradesh"/>
  </r>
  <r>
    <s v="ORD101391"/>
    <s v="PROD2902A"/>
    <x v="9"/>
    <x v="5"/>
    <s v="Women"/>
    <n v="1877"/>
    <n v="20"/>
    <n v="1502"/>
    <n v="4.2"/>
    <n v="296"/>
    <n v="2"/>
    <n v="3004"/>
    <d v="2025-03-16T00:00:00"/>
    <s v="Maharashtra"/>
  </r>
  <r>
    <s v="ORD101392"/>
    <s v="PROD9604C"/>
    <x v="4"/>
    <x v="1"/>
    <s v="Women"/>
    <n v="5604"/>
    <n v="0"/>
    <n v="5604"/>
    <n v="4.3"/>
    <n v="431"/>
    <n v="1"/>
    <n v="5604"/>
    <d v="2025-03-08T00:00:00"/>
    <s v="Karnataka"/>
  </r>
  <r>
    <s v="ORD101393"/>
    <s v="PROD2067A"/>
    <x v="0"/>
    <x v="3"/>
    <s v="Women"/>
    <n v="2919"/>
    <n v="25"/>
    <n v="2189"/>
    <n v="4.3"/>
    <n v="132"/>
    <n v="3"/>
    <n v="6567"/>
    <d v="2024-05-20T00:00:00"/>
    <s v="Tamil Nadu"/>
  </r>
  <r>
    <s v="ORD101394"/>
    <s v="PROD1395B"/>
    <x v="3"/>
    <x v="5"/>
    <s v="Women"/>
    <n v="8798"/>
    <n v="30"/>
    <n v="6159"/>
    <n v="4.3"/>
    <n v="237"/>
    <n v="1"/>
    <n v="6159"/>
    <d v="2024-09-26T00:00:00"/>
    <s v="Odisha"/>
  </r>
  <r>
    <s v="ORD101395"/>
    <s v="PROD2094B"/>
    <x v="5"/>
    <x v="4"/>
    <s v="Women"/>
    <n v="552"/>
    <n v="15"/>
    <n v="469"/>
    <n v="3.5"/>
    <n v="209"/>
    <n v="1"/>
    <n v="469"/>
    <d v="2025-12-19T00:00:00"/>
    <s v="Haryana"/>
  </r>
  <r>
    <s v="ORD101396"/>
    <s v="PROD1183C"/>
    <x v="1"/>
    <x v="7"/>
    <s v="Men"/>
    <n v="3165"/>
    <n v="30"/>
    <n v="2216"/>
    <n v="3.7"/>
    <n v="106"/>
    <n v="1"/>
    <n v="2216"/>
    <d v="2024-11-06T00:00:00"/>
    <s v="West Bengal"/>
  </r>
  <r>
    <s v="ORD101397"/>
    <s v="PROD6235B"/>
    <x v="2"/>
    <x v="0"/>
    <s v="Women"/>
    <n v="4908"/>
    <n v="20"/>
    <n v="3926"/>
    <n v="4.0999999999999996"/>
    <n v="386"/>
    <n v="1"/>
    <n v="3926"/>
    <d v="2025-07-20T00:00:00"/>
    <s v="Chhattisgarh"/>
  </r>
  <r>
    <s v="ORD101398"/>
    <s v="PROD2161B"/>
    <x v="9"/>
    <x v="5"/>
    <s v="Men"/>
    <n v="9316"/>
    <n v="25"/>
    <n v="6987"/>
    <n v="4.5999999999999996"/>
    <n v="50"/>
    <n v="1"/>
    <n v="6987"/>
    <d v="2024-09-09T00:00:00"/>
    <s v="Bihar"/>
  </r>
  <r>
    <s v="ORD101399"/>
    <s v="PROD6926B"/>
    <x v="0"/>
    <x v="4"/>
    <s v="Women"/>
    <n v="2589"/>
    <n v="0"/>
    <n v="2589"/>
    <n v="5"/>
    <n v="88"/>
    <n v="2"/>
    <n v="5178"/>
    <d v="2024-01-29T00:00:00"/>
    <s v="Gujarat"/>
  </r>
  <r>
    <s v="ORD101400"/>
    <s v="PROD7122D"/>
    <x v="2"/>
    <x v="0"/>
    <s v="Women"/>
    <n v="5164"/>
    <n v="40"/>
    <n v="3098"/>
    <n v="4.3"/>
    <n v="273"/>
    <n v="3"/>
    <n v="9294"/>
    <d v="2025-10-12T00:00:00"/>
    <s v="Uttar Pradesh"/>
  </r>
  <r>
    <s v="ORD101401"/>
    <s v="PROD4954C"/>
    <x v="2"/>
    <x v="1"/>
    <s v="Men"/>
    <n v="4208"/>
    <n v="10"/>
    <n v="3787"/>
    <n v="4.5"/>
    <n v="95"/>
    <n v="2"/>
    <n v="7574"/>
    <d v="2024-05-29T00:00:00"/>
    <s v="Delhi"/>
  </r>
  <r>
    <s v="ORD101402"/>
    <s v="PROD7054C"/>
    <x v="6"/>
    <x v="2"/>
    <s v="Women"/>
    <n v="6316"/>
    <n v="40"/>
    <n v="3790"/>
    <n v="3.4"/>
    <n v="204"/>
    <n v="1"/>
    <n v="3790"/>
    <d v="2025-07-02T00:00:00"/>
    <s v="Uttarakhand"/>
  </r>
  <r>
    <s v="ORD101403"/>
    <s v="PROD6359C"/>
    <x v="2"/>
    <x v="6"/>
    <s v="Men"/>
    <n v="4634"/>
    <n v="20"/>
    <n v="3707"/>
    <n v="4.4000000000000004"/>
    <n v="127"/>
    <n v="1"/>
    <n v="3707"/>
    <d v="2024-12-16T00:00:00"/>
    <s v="Chhattisgarh"/>
  </r>
  <r>
    <s v="ORD101404"/>
    <s v="PROD9470A"/>
    <x v="0"/>
    <x v="2"/>
    <s v="Women"/>
    <n v="9786"/>
    <n v="15"/>
    <n v="8318"/>
    <n v="5"/>
    <n v="444"/>
    <n v="1"/>
    <n v="8318"/>
    <d v="2024-11-27T00:00:00"/>
    <s v="Rajasthan"/>
  </r>
  <r>
    <s v="ORD101405"/>
    <s v="PROD4133C"/>
    <x v="0"/>
    <x v="0"/>
    <s v="Women"/>
    <n v="6276"/>
    <n v="30"/>
    <n v="4393"/>
    <n v="3.7"/>
    <n v="26"/>
    <n v="1"/>
    <n v="4393"/>
    <d v="2025-03-10T00:00:00"/>
    <s v="Gujarat"/>
  </r>
  <r>
    <s v="ORD101406"/>
    <s v="PROD3281C"/>
    <x v="8"/>
    <x v="3"/>
    <s v="Women"/>
    <n v="1952"/>
    <n v="30"/>
    <n v="1366"/>
    <n v="3.8"/>
    <n v="125"/>
    <n v="1"/>
    <n v="1366"/>
    <d v="2024-04-30T00:00:00"/>
    <s v="Kerala"/>
  </r>
  <r>
    <s v="ORD101407"/>
    <s v="PROD5047B"/>
    <x v="5"/>
    <x v="3"/>
    <s v="Men"/>
    <n v="4424"/>
    <n v="25"/>
    <n v="3318"/>
    <n v="4.5"/>
    <n v="34"/>
    <n v="1"/>
    <n v="3318"/>
    <d v="2025-02-05T00:00:00"/>
    <s v="Odisha"/>
  </r>
  <r>
    <s v="ORD101408"/>
    <s v="PROD5435D"/>
    <x v="4"/>
    <x v="3"/>
    <s v="Men"/>
    <n v="2199"/>
    <n v="25"/>
    <n v="1649"/>
    <n v="4.0999999999999996"/>
    <n v="24"/>
    <n v="1"/>
    <n v="1649"/>
    <d v="2025-01-20T00:00:00"/>
    <s v="Chhattisgarh"/>
  </r>
  <r>
    <s v="ORD101409"/>
    <s v="PROD7440A"/>
    <x v="3"/>
    <x v="0"/>
    <s v="Women"/>
    <n v="5045"/>
    <n v="20"/>
    <n v="4036"/>
    <n v="3.1"/>
    <n v="136"/>
    <n v="1"/>
    <n v="4036"/>
    <d v="2024-10-10T00:00:00"/>
    <s v="Assam"/>
  </r>
  <r>
    <s v="ORD101410"/>
    <s v="PROD7889B"/>
    <x v="0"/>
    <x v="7"/>
    <s v="Women"/>
    <n v="2994"/>
    <n v="25"/>
    <n v="2246"/>
    <n v="3.9"/>
    <n v="189"/>
    <n v="1"/>
    <n v="2246"/>
    <d v="2024-11-16T00:00:00"/>
    <s v="Tamil Nadu"/>
  </r>
  <r>
    <s v="ORD101411"/>
    <s v="PROD3289B"/>
    <x v="3"/>
    <x v="3"/>
    <s v="Men"/>
    <n v="958"/>
    <n v="40"/>
    <n v="575"/>
    <n v="4.8"/>
    <n v="62"/>
    <n v="1"/>
    <n v="575"/>
    <d v="2025-07-02T00:00:00"/>
    <s v="Telangana"/>
  </r>
  <r>
    <s v="ORD101412"/>
    <s v="PROD3087A"/>
    <x v="6"/>
    <x v="0"/>
    <s v="Men"/>
    <n v="5631"/>
    <n v="10"/>
    <n v="5068"/>
    <n v="4"/>
    <n v="17"/>
    <n v="1"/>
    <n v="5068"/>
    <d v="2025-10-01T00:00:00"/>
    <s v="Telangana"/>
  </r>
  <r>
    <s v="ORD101413"/>
    <s v="PROD5656D"/>
    <x v="8"/>
    <x v="0"/>
    <s v="Men"/>
    <n v="7122"/>
    <n v="25"/>
    <n v="5342"/>
    <n v="4"/>
    <n v="47"/>
    <n v="3"/>
    <n v="16026"/>
    <d v="2024-12-28T00:00:00"/>
    <s v="Rajasthan"/>
  </r>
  <r>
    <s v="ORD101414"/>
    <s v="PROD3485A"/>
    <x v="4"/>
    <x v="3"/>
    <s v="Men"/>
    <n v="1791"/>
    <n v="40"/>
    <n v="1075"/>
    <n v="4.5"/>
    <n v="276"/>
    <n v="1"/>
    <n v="1075"/>
    <d v="2025-09-23T00:00:00"/>
    <s v="Maharashtra"/>
  </r>
  <r>
    <s v="ORD101415"/>
    <s v="PROD3627A"/>
    <x v="5"/>
    <x v="2"/>
    <s v="Women"/>
    <n v="2010"/>
    <n v="10"/>
    <n v="1809"/>
    <n v="4.3"/>
    <n v="199"/>
    <n v="1"/>
    <n v="1809"/>
    <d v="2025-04-15T00:00:00"/>
    <s v="Uttarakhand"/>
  </r>
  <r>
    <s v="ORD101416"/>
    <s v="PROD3713B"/>
    <x v="8"/>
    <x v="2"/>
    <s v="Women"/>
    <n v="1218"/>
    <n v="15"/>
    <n v="1035"/>
    <n v="3.9"/>
    <n v="74"/>
    <n v="1"/>
    <n v="1035"/>
    <d v="2025-09-06T00:00:00"/>
    <s v="Haryana"/>
  </r>
  <r>
    <s v="ORD101417"/>
    <s v="PROD8309B"/>
    <x v="8"/>
    <x v="1"/>
    <s v="Men"/>
    <n v="4963"/>
    <n v="30"/>
    <n v="3474"/>
    <n v="3.8"/>
    <n v="71"/>
    <n v="1"/>
    <n v="3474"/>
    <d v="2025-01-28T00:00:00"/>
    <s v="Uttarakhand"/>
  </r>
  <r>
    <s v="ORD101418"/>
    <s v="PROD7228A"/>
    <x v="4"/>
    <x v="2"/>
    <s v="Women"/>
    <n v="9855"/>
    <n v="30"/>
    <n v="6898"/>
    <n v="5"/>
    <n v="93"/>
    <n v="2"/>
    <n v="13796"/>
    <d v="2025-06-20T00:00:00"/>
    <s v="Madhya Pradesh"/>
  </r>
  <r>
    <s v="ORD101419"/>
    <s v="PROD6276A"/>
    <x v="2"/>
    <x v="4"/>
    <s v="Men"/>
    <n v="1917"/>
    <n v="10"/>
    <n v="1725"/>
    <n v="4.7"/>
    <n v="69"/>
    <n v="1"/>
    <n v="1725"/>
    <d v="2025-12-16T00:00:00"/>
    <s v="Haryana"/>
  </r>
  <r>
    <s v="ORD101420"/>
    <s v="PROD3758D"/>
    <x v="8"/>
    <x v="0"/>
    <s v="Women"/>
    <n v="4659"/>
    <n v="20"/>
    <n v="3727"/>
    <n v="4.3"/>
    <n v="70"/>
    <n v="2"/>
    <n v="7454"/>
    <d v="2024-08-24T00:00:00"/>
    <s v="Haryana"/>
  </r>
  <r>
    <s v="ORD101421"/>
    <s v="PROD8695A"/>
    <x v="5"/>
    <x v="0"/>
    <s v="Men"/>
    <n v="4694"/>
    <n v="30"/>
    <n v="3286"/>
    <n v="4.4000000000000004"/>
    <n v="368"/>
    <n v="1"/>
    <n v="3286"/>
    <d v="2024-12-19T00:00:00"/>
    <s v="Punjab"/>
  </r>
  <r>
    <s v="ORD101422"/>
    <s v="PROD7241A"/>
    <x v="2"/>
    <x v="4"/>
    <s v="Women"/>
    <n v="2127"/>
    <n v="10"/>
    <n v="1914"/>
    <n v="4"/>
    <n v="81"/>
    <n v="1"/>
    <n v="1914"/>
    <d v="2024-10-02T00:00:00"/>
    <s v="Punjab"/>
  </r>
  <r>
    <s v="ORD101423"/>
    <s v="PROD5257D"/>
    <x v="9"/>
    <x v="5"/>
    <s v="Women"/>
    <n v="9963"/>
    <n v="25"/>
    <n v="7472"/>
    <n v="4.3"/>
    <n v="117"/>
    <n v="2"/>
    <n v="14944"/>
    <d v="2025-01-25T00:00:00"/>
    <s v="Punjab"/>
  </r>
  <r>
    <s v="ORD101424"/>
    <s v="PROD1786B"/>
    <x v="3"/>
    <x v="5"/>
    <s v="Men"/>
    <n v="2310"/>
    <n v="15"/>
    <n v="1964"/>
    <n v="4"/>
    <n v="153"/>
    <n v="4"/>
    <n v="7856"/>
    <d v="2025-04-08T00:00:00"/>
    <s v="West Bengal"/>
  </r>
  <r>
    <s v="ORD101425"/>
    <s v="PROD5803B"/>
    <x v="6"/>
    <x v="2"/>
    <s v="Women"/>
    <n v="2866"/>
    <n v="20"/>
    <n v="2293"/>
    <n v="3.7"/>
    <n v="114"/>
    <n v="1"/>
    <n v="2293"/>
    <d v="2024-08-25T00:00:00"/>
    <s v="Karnataka"/>
  </r>
  <r>
    <s v="ORD101426"/>
    <s v="PROD1854B"/>
    <x v="0"/>
    <x v="6"/>
    <s v="Women"/>
    <n v="2598"/>
    <n v="15"/>
    <n v="2208"/>
    <n v="4.3"/>
    <n v="181"/>
    <n v="1"/>
    <n v="2208"/>
    <d v="2024-03-19T00:00:00"/>
    <s v="Karnataka"/>
  </r>
  <r>
    <s v="ORD101427"/>
    <s v="PROD2663C"/>
    <x v="9"/>
    <x v="1"/>
    <s v="Women"/>
    <n v="3812"/>
    <n v="30"/>
    <n v="2668"/>
    <n v="3.9"/>
    <n v="281"/>
    <n v="1"/>
    <n v="2668"/>
    <d v="2024-07-10T00:00:00"/>
    <s v="Rajasthan"/>
  </r>
  <r>
    <s v="ORD101428"/>
    <s v="PROD1143C"/>
    <x v="9"/>
    <x v="2"/>
    <s v="Women"/>
    <n v="5093"/>
    <n v="25"/>
    <n v="3820"/>
    <n v="4.3"/>
    <n v="89"/>
    <n v="1"/>
    <n v="3820"/>
    <d v="2024-06-20T00:00:00"/>
    <s v="Delhi"/>
  </r>
  <r>
    <s v="ORD101429"/>
    <s v="PROD8685B"/>
    <x v="9"/>
    <x v="0"/>
    <s v="Women"/>
    <n v="5691"/>
    <n v="30"/>
    <n v="3984"/>
    <n v="4.4000000000000004"/>
    <n v="170"/>
    <n v="1"/>
    <n v="3984"/>
    <d v="2024-06-28T00:00:00"/>
    <s v="Tamil Nadu"/>
  </r>
  <r>
    <s v="ORD101430"/>
    <s v="PROD5066B"/>
    <x v="5"/>
    <x v="7"/>
    <s v="Men"/>
    <n v="2035"/>
    <n v="10"/>
    <n v="1832"/>
    <n v="4.3"/>
    <n v="47"/>
    <n v="1"/>
    <n v="1832"/>
    <d v="2025-05-16T00:00:00"/>
    <s v="Haryana"/>
  </r>
  <r>
    <s v="ORD101431"/>
    <s v="PROD9871D"/>
    <x v="4"/>
    <x v="6"/>
    <s v="Kids"/>
    <n v="6056"/>
    <n v="20"/>
    <n v="4845"/>
    <n v="3.6"/>
    <n v="215"/>
    <n v="1"/>
    <n v="4845"/>
    <d v="2025-02-18T00:00:00"/>
    <s v="Telangana"/>
  </r>
  <r>
    <s v="ORD101432"/>
    <s v="PROD9576D"/>
    <x v="9"/>
    <x v="6"/>
    <s v="Women"/>
    <n v="1088"/>
    <n v="15"/>
    <n v="925"/>
    <n v="3.9"/>
    <n v="65"/>
    <n v="5"/>
    <n v="4625"/>
    <d v="2024-11-01T00:00:00"/>
    <s v="Tamil Nadu"/>
  </r>
  <r>
    <s v="ORD101433"/>
    <s v="PROD7756D"/>
    <x v="6"/>
    <x v="2"/>
    <s v="Women"/>
    <n v="1185"/>
    <n v="20"/>
    <n v="948"/>
    <n v="4"/>
    <n v="12"/>
    <n v="2"/>
    <n v="1896"/>
    <d v="2024-08-08T00:00:00"/>
    <s v="Bihar"/>
  </r>
  <r>
    <s v="ORD101434"/>
    <s v="PROD3411D"/>
    <x v="5"/>
    <x v="5"/>
    <s v="Unisex"/>
    <n v="7983"/>
    <n v="15"/>
    <n v="6786"/>
    <n v="4.5999999999999996"/>
    <n v="109"/>
    <n v="3"/>
    <n v="20358"/>
    <d v="2025-03-25T00:00:00"/>
    <s v="Telangana"/>
  </r>
  <r>
    <s v="ORD101435"/>
    <s v="PROD8975D"/>
    <x v="2"/>
    <x v="6"/>
    <s v="Men"/>
    <n v="4585"/>
    <n v="10"/>
    <n v="4126"/>
    <n v="4.5999999999999996"/>
    <n v="29"/>
    <n v="1"/>
    <n v="4126"/>
    <d v="2024-05-29T00:00:00"/>
    <s v="Tamil Nadu"/>
  </r>
  <r>
    <s v="ORD101436"/>
    <s v="PROD5840C"/>
    <x v="1"/>
    <x v="3"/>
    <s v="Women"/>
    <n v="2847"/>
    <n v="40"/>
    <n v="1708"/>
    <n v="3.7"/>
    <n v="43"/>
    <n v="1"/>
    <n v="1708"/>
    <d v="2024-10-28T00:00:00"/>
    <s v="Punjab"/>
  </r>
  <r>
    <s v="ORD101437"/>
    <s v="PROD9397D"/>
    <x v="1"/>
    <x v="6"/>
    <s v="Women"/>
    <n v="4412"/>
    <n v="20"/>
    <n v="3530"/>
    <n v="3.5"/>
    <n v="56"/>
    <n v="3"/>
    <n v="10590"/>
    <d v="2024-06-18T00:00:00"/>
    <s v="Maharashtra"/>
  </r>
  <r>
    <s v="ORD101438"/>
    <s v="PROD2659B"/>
    <x v="4"/>
    <x v="2"/>
    <s v="Women"/>
    <n v="1430"/>
    <n v="25"/>
    <n v="1072"/>
    <n v="5"/>
    <n v="82"/>
    <n v="1"/>
    <n v="1072"/>
    <d v="2024-01-25T00:00:00"/>
    <s v="Andhra Pradesh"/>
  </r>
  <r>
    <s v="ORD101439"/>
    <s v="PROD7609C"/>
    <x v="5"/>
    <x v="6"/>
    <s v="Women"/>
    <n v="5883"/>
    <n v="20"/>
    <n v="4706"/>
    <n v="4.3"/>
    <n v="31"/>
    <n v="1"/>
    <n v="4706"/>
    <d v="2025-06-13T00:00:00"/>
    <s v="Jharkhand"/>
  </r>
  <r>
    <s v="ORD101440"/>
    <s v="PROD3020D"/>
    <x v="2"/>
    <x v="4"/>
    <s v="Men"/>
    <n v="2462"/>
    <n v="10"/>
    <n v="2216"/>
    <n v="3.4"/>
    <n v="46"/>
    <n v="4"/>
    <n v="8864"/>
    <d v="2025-01-21T00:00:00"/>
    <s v="Madhya Pradesh"/>
  </r>
  <r>
    <s v="ORD101441"/>
    <s v="PROD8206C"/>
    <x v="9"/>
    <x v="5"/>
    <s v="Women"/>
    <n v="3016"/>
    <n v="25"/>
    <n v="2262"/>
    <n v="3.8"/>
    <n v="499"/>
    <n v="1"/>
    <n v="2262"/>
    <d v="2024-02-12T00:00:00"/>
    <s v="Delhi"/>
  </r>
  <r>
    <s v="ORD101442"/>
    <s v="PROD5962A"/>
    <x v="9"/>
    <x v="0"/>
    <s v="Women"/>
    <n v="5653"/>
    <n v="15"/>
    <n v="4805"/>
    <n v="4.5999999999999996"/>
    <n v="89"/>
    <n v="1"/>
    <n v="4805"/>
    <d v="2025-08-04T00:00:00"/>
    <s v="Telangana"/>
  </r>
  <r>
    <s v="ORD101443"/>
    <s v="PROD4450A"/>
    <x v="3"/>
    <x v="5"/>
    <s v="Men"/>
    <n v="5840"/>
    <n v="30"/>
    <n v="4088"/>
    <n v="5"/>
    <n v="134"/>
    <n v="1"/>
    <n v="4088"/>
    <d v="2025-04-24T00:00:00"/>
    <s v="Uttar Pradesh"/>
  </r>
  <r>
    <s v="ORD101444"/>
    <s v="PROD9085A"/>
    <x v="3"/>
    <x v="6"/>
    <s v="Women"/>
    <n v="5842"/>
    <n v="30"/>
    <n v="4089"/>
    <n v="5"/>
    <n v="204"/>
    <n v="3"/>
    <n v="12267"/>
    <d v="2024-09-21T00:00:00"/>
    <s v="Jharkhand"/>
  </r>
  <r>
    <s v="ORD101445"/>
    <s v="PROD9977C"/>
    <x v="7"/>
    <x v="5"/>
    <s v="Unisex"/>
    <n v="5508"/>
    <n v="15"/>
    <n v="4682"/>
    <n v="4.3"/>
    <n v="29"/>
    <n v="1"/>
    <n v="4682"/>
    <d v="2024-10-05T00:00:00"/>
    <s v="Madhya Pradesh"/>
  </r>
  <r>
    <s v="ORD101446"/>
    <s v="PROD9336C"/>
    <x v="2"/>
    <x v="4"/>
    <s v="Women"/>
    <n v="1445"/>
    <n v="10"/>
    <n v="1300"/>
    <n v="2.8"/>
    <n v="315"/>
    <n v="1"/>
    <n v="1300"/>
    <d v="2024-08-12T00:00:00"/>
    <s v="Rajasthan"/>
  </r>
  <r>
    <s v="ORD101447"/>
    <s v="PROD8607B"/>
    <x v="3"/>
    <x v="3"/>
    <s v="Women"/>
    <n v="3831"/>
    <n v="20"/>
    <n v="3065"/>
    <n v="4.0999999999999996"/>
    <n v="185"/>
    <n v="1"/>
    <n v="3065"/>
    <d v="2024-03-24T00:00:00"/>
    <s v="Rajasthan"/>
  </r>
  <r>
    <s v="ORD101448"/>
    <s v="PROD3661D"/>
    <x v="3"/>
    <x v="3"/>
    <s v="Men"/>
    <n v="2574"/>
    <n v="20"/>
    <n v="2059"/>
    <n v="3.6"/>
    <n v="166"/>
    <n v="1"/>
    <n v="2059"/>
    <d v="2025-04-29T00:00:00"/>
    <s v="Maharashtra"/>
  </r>
  <r>
    <s v="ORD101449"/>
    <s v="PROD6468C"/>
    <x v="3"/>
    <x v="2"/>
    <s v="Women"/>
    <n v="4975"/>
    <n v="40"/>
    <n v="2985"/>
    <n v="4.0999999999999996"/>
    <n v="49"/>
    <n v="3"/>
    <n v="8955"/>
    <d v="2025-02-09T00:00:00"/>
    <s v="Jharkhand"/>
  </r>
  <r>
    <s v="ORD101450"/>
    <s v="PROD4506D"/>
    <x v="6"/>
    <x v="0"/>
    <s v="Women"/>
    <n v="2982"/>
    <n v="25"/>
    <n v="2236"/>
    <n v="3.7"/>
    <n v="186"/>
    <n v="1"/>
    <n v="2236"/>
    <d v="2025-09-04T00:00:00"/>
    <s v="Madhya Pradesh"/>
  </r>
  <r>
    <s v="ORD101451"/>
    <s v="PROD7174A"/>
    <x v="3"/>
    <x v="1"/>
    <s v="Men"/>
    <n v="859"/>
    <n v="15"/>
    <n v="730"/>
    <n v="3.9"/>
    <n v="61"/>
    <n v="1"/>
    <n v="730"/>
    <d v="2024-04-04T00:00:00"/>
    <s v="West Bengal"/>
  </r>
  <r>
    <s v="ORD101452"/>
    <s v="PROD1841A"/>
    <x v="2"/>
    <x v="5"/>
    <s v="Men"/>
    <n v="6264"/>
    <n v="70"/>
    <n v="1879"/>
    <n v="4.5"/>
    <n v="57"/>
    <n v="1"/>
    <n v="1879"/>
    <d v="2025-12-17T00:00:00"/>
    <s v="Punjab"/>
  </r>
  <r>
    <s v="ORD101453"/>
    <s v="PROD2433A"/>
    <x v="9"/>
    <x v="2"/>
    <s v="Women"/>
    <n v="1808"/>
    <n v="0"/>
    <n v="1808"/>
    <n v="4"/>
    <n v="143"/>
    <n v="1"/>
    <n v="1808"/>
    <d v="2024-02-10T00:00:00"/>
    <s v="Uttarakhand"/>
  </r>
  <r>
    <s v="ORD101454"/>
    <s v="PROD1003B"/>
    <x v="9"/>
    <x v="4"/>
    <s v="Women"/>
    <n v="830"/>
    <n v="15"/>
    <n v="706"/>
    <n v="4"/>
    <n v="254"/>
    <n v="1"/>
    <n v="706"/>
    <d v="2025-06-22T00:00:00"/>
    <s v="Karnataka"/>
  </r>
  <r>
    <s v="ORD101455"/>
    <s v="PROD5660B"/>
    <x v="3"/>
    <x v="6"/>
    <s v="Kids"/>
    <n v="2919"/>
    <n v="15"/>
    <n v="2481"/>
    <n v="4.0999999999999996"/>
    <n v="59"/>
    <n v="1"/>
    <n v="2481"/>
    <d v="2024-04-08T00:00:00"/>
    <s v="Odisha"/>
  </r>
  <r>
    <s v="ORD101456"/>
    <s v="PROD4666C"/>
    <x v="1"/>
    <x v="4"/>
    <s v="Women"/>
    <n v="1267"/>
    <n v="30"/>
    <n v="887"/>
    <n v="5"/>
    <n v="176"/>
    <n v="1"/>
    <n v="887"/>
    <d v="2025-06-05T00:00:00"/>
    <s v="Kerala"/>
  </r>
  <r>
    <s v="ORD101457"/>
    <s v="PROD5811D"/>
    <x v="6"/>
    <x v="0"/>
    <s v="Women"/>
    <n v="3665"/>
    <n v="15"/>
    <n v="3115"/>
    <n v="3.5"/>
    <n v="204"/>
    <n v="1"/>
    <n v="3115"/>
    <d v="2024-06-07T00:00:00"/>
    <s v="Delhi"/>
  </r>
  <r>
    <s v="ORD101458"/>
    <s v="PROD2301A"/>
    <x v="5"/>
    <x v="1"/>
    <s v="Women"/>
    <n v="1672"/>
    <n v="70"/>
    <n v="502"/>
    <n v="4.2"/>
    <n v="279"/>
    <n v="1"/>
    <n v="502"/>
    <d v="2024-03-16T00:00:00"/>
    <s v="Kerala"/>
  </r>
  <r>
    <s v="ORD101459"/>
    <s v="PROD6451C"/>
    <x v="5"/>
    <x v="0"/>
    <s v="Women"/>
    <n v="4556"/>
    <n v="20"/>
    <n v="3645"/>
    <n v="5"/>
    <n v="299"/>
    <n v="1"/>
    <n v="3645"/>
    <d v="2025-11-18T00:00:00"/>
    <s v="Chhattisgarh"/>
  </r>
  <r>
    <s v="ORD101460"/>
    <s v="PROD5956B"/>
    <x v="2"/>
    <x v="7"/>
    <s v="Men"/>
    <n v="2090"/>
    <n v="15"/>
    <n v="1776"/>
    <n v="4.0999999999999996"/>
    <n v="64"/>
    <n v="1"/>
    <n v="1776"/>
    <d v="2024-09-15T00:00:00"/>
    <s v="Haryana"/>
  </r>
  <r>
    <s v="ORD101461"/>
    <s v="PROD4056D"/>
    <x v="2"/>
    <x v="4"/>
    <s v="Women"/>
    <n v="2231"/>
    <n v="10"/>
    <n v="2008"/>
    <n v="4.7"/>
    <n v="255"/>
    <n v="2"/>
    <n v="4016"/>
    <d v="2025-12-25T00:00:00"/>
    <s v="Bihar"/>
  </r>
  <r>
    <s v="ORD101462"/>
    <s v="PROD6157B"/>
    <x v="1"/>
    <x v="5"/>
    <s v="Unisex"/>
    <n v="9962"/>
    <n v="10"/>
    <n v="8966"/>
    <n v="3.4"/>
    <n v="310"/>
    <n v="1"/>
    <n v="8966"/>
    <d v="2024-05-23T00:00:00"/>
    <s v="Rajasthan"/>
  </r>
  <r>
    <s v="ORD101463"/>
    <s v="PROD9401D"/>
    <x v="0"/>
    <x v="0"/>
    <s v="Men"/>
    <n v="5295"/>
    <n v="0"/>
    <n v="5295"/>
    <n v="4"/>
    <n v="321"/>
    <n v="1"/>
    <n v="5295"/>
    <d v="2025-12-29T00:00:00"/>
    <s v="Madhya Pradesh"/>
  </r>
  <r>
    <s v="ORD101464"/>
    <s v="PROD7111C"/>
    <x v="1"/>
    <x v="1"/>
    <s v="Women"/>
    <n v="5872"/>
    <n v="15"/>
    <n v="4991"/>
    <n v="3.7"/>
    <n v="82"/>
    <n v="1"/>
    <n v="4991"/>
    <d v="2025-11-05T00:00:00"/>
    <s v="Assam"/>
  </r>
  <r>
    <s v="ORD101465"/>
    <s v="PROD5480D"/>
    <x v="4"/>
    <x v="0"/>
    <s v="Women"/>
    <n v="1574"/>
    <n v="20"/>
    <n v="1259"/>
    <n v="4.0999999999999996"/>
    <n v="290"/>
    <n v="1"/>
    <n v="1259"/>
    <d v="2024-10-24T00:00:00"/>
    <s v="Chhattisgarh"/>
  </r>
  <r>
    <s v="ORD101466"/>
    <s v="PROD8478A"/>
    <x v="0"/>
    <x v="3"/>
    <s v="Men"/>
    <n v="2949"/>
    <n v="25"/>
    <n v="2212"/>
    <n v="4.0999999999999996"/>
    <n v="60"/>
    <n v="1"/>
    <n v="2212"/>
    <d v="2025-03-03T00:00:00"/>
    <s v="Andhra Pradesh"/>
  </r>
  <r>
    <s v="ORD101467"/>
    <s v="PROD4783C"/>
    <x v="5"/>
    <x v="0"/>
    <s v="Women"/>
    <n v="3158"/>
    <n v="20"/>
    <n v="2526"/>
    <n v="4.0999999999999996"/>
    <n v="355"/>
    <n v="3"/>
    <n v="7578"/>
    <d v="2024-08-22T00:00:00"/>
    <s v="Jharkhand"/>
  </r>
  <r>
    <s v="ORD101468"/>
    <s v="PROD5163D"/>
    <x v="0"/>
    <x v="7"/>
    <s v="Unisex"/>
    <n v="1713"/>
    <n v="0"/>
    <n v="1713"/>
    <n v="4.5"/>
    <n v="544"/>
    <n v="1"/>
    <n v="1713"/>
    <d v="2024-01-03T00:00:00"/>
    <s v="Bihar"/>
  </r>
  <r>
    <s v="ORD101469"/>
    <s v="PROD1782A"/>
    <x v="0"/>
    <x v="4"/>
    <s v="Women"/>
    <n v="2934"/>
    <n v="40"/>
    <n v="1760"/>
    <n v="3"/>
    <n v="56"/>
    <n v="2"/>
    <n v="3520"/>
    <d v="2025-10-17T00:00:00"/>
    <s v="Kerala"/>
  </r>
  <r>
    <s v="ORD101470"/>
    <s v="PROD1838D"/>
    <x v="5"/>
    <x v="0"/>
    <s v="Women"/>
    <n v="1939"/>
    <n v="40"/>
    <n v="1163"/>
    <n v="3.8"/>
    <n v="94"/>
    <n v="1"/>
    <n v="1163"/>
    <d v="2024-12-02T00:00:00"/>
    <s v="Uttar Pradesh"/>
  </r>
  <r>
    <s v="ORD101471"/>
    <s v="PROD9930B"/>
    <x v="1"/>
    <x v="4"/>
    <s v="Women"/>
    <n v="2083"/>
    <n v="25"/>
    <n v="1562"/>
    <n v="4.2"/>
    <n v="274"/>
    <n v="1"/>
    <n v="1562"/>
    <d v="2024-05-12T00:00:00"/>
    <s v="Telangana"/>
  </r>
  <r>
    <s v="ORD101472"/>
    <s v="PROD3769C"/>
    <x v="0"/>
    <x v="4"/>
    <s v="Women"/>
    <n v="2563"/>
    <n v="15"/>
    <n v="2179"/>
    <n v="3.2"/>
    <n v="47"/>
    <n v="1"/>
    <n v="2179"/>
    <d v="2024-10-22T00:00:00"/>
    <s v="Kerala"/>
  </r>
  <r>
    <s v="ORD101473"/>
    <s v="PROD9885A"/>
    <x v="3"/>
    <x v="5"/>
    <s v="Men"/>
    <n v="1544"/>
    <n v="60"/>
    <n v="618"/>
    <n v="4.4000000000000004"/>
    <n v="68"/>
    <n v="2"/>
    <n v="1236"/>
    <d v="2024-10-03T00:00:00"/>
    <s v="Uttar Pradesh"/>
  </r>
  <r>
    <s v="ORD101474"/>
    <s v="PROD2857D"/>
    <x v="7"/>
    <x v="1"/>
    <s v="Women"/>
    <n v="4974"/>
    <n v="10"/>
    <n v="4477"/>
    <n v="3.8"/>
    <n v="111"/>
    <n v="1"/>
    <n v="4477"/>
    <d v="2024-03-26T00:00:00"/>
    <s v="Punjab"/>
  </r>
  <r>
    <s v="ORD101475"/>
    <s v="PROD2507C"/>
    <x v="9"/>
    <x v="4"/>
    <s v="Women"/>
    <n v="1415"/>
    <n v="30"/>
    <n v="990"/>
    <n v="4"/>
    <n v="132"/>
    <n v="2"/>
    <n v="1980"/>
    <d v="2024-03-29T00:00:00"/>
    <s v="Karnataka"/>
  </r>
  <r>
    <s v="ORD101476"/>
    <s v="PROD3658B"/>
    <x v="7"/>
    <x v="5"/>
    <s v="Women"/>
    <n v="9332"/>
    <n v="70"/>
    <n v="2800"/>
    <n v="4.5"/>
    <n v="233"/>
    <n v="1"/>
    <n v="2800"/>
    <d v="2024-01-31T00:00:00"/>
    <s v="Madhya Pradesh"/>
  </r>
  <r>
    <s v="ORD101477"/>
    <s v="PROD7377D"/>
    <x v="3"/>
    <x v="4"/>
    <s v="Women"/>
    <n v="1076"/>
    <n v="15"/>
    <n v="915"/>
    <n v="4.7"/>
    <n v="41"/>
    <n v="1"/>
    <n v="915"/>
    <d v="2025-08-23T00:00:00"/>
    <s v="Karnataka"/>
  </r>
  <r>
    <s v="ORD101478"/>
    <s v="PROD4715D"/>
    <x v="4"/>
    <x v="6"/>
    <s v="Women"/>
    <n v="4114"/>
    <n v="25"/>
    <n v="3086"/>
    <n v="4.4000000000000004"/>
    <n v="111"/>
    <n v="3"/>
    <n v="9258"/>
    <d v="2024-02-07T00:00:00"/>
    <s v="Andhra Pradesh"/>
  </r>
  <r>
    <s v="ORD101479"/>
    <s v="PROD4081A"/>
    <x v="5"/>
    <x v="3"/>
    <s v="Men"/>
    <n v="3512"/>
    <n v="50"/>
    <n v="1756"/>
    <n v="3.5"/>
    <n v="41"/>
    <n v="1"/>
    <n v="1756"/>
    <d v="2024-01-08T00:00:00"/>
    <s v="Madhya Pradesh"/>
  </r>
  <r>
    <s v="ORD101480"/>
    <s v="PROD8593A"/>
    <x v="9"/>
    <x v="1"/>
    <s v="Men"/>
    <n v="1902"/>
    <n v="20"/>
    <n v="1522"/>
    <n v="4.4000000000000004"/>
    <n v="154"/>
    <n v="5"/>
    <n v="7610"/>
    <d v="2024-12-14T00:00:00"/>
    <s v="Tamil Nadu"/>
  </r>
  <r>
    <s v="ORD101481"/>
    <s v="PROD1532C"/>
    <x v="8"/>
    <x v="2"/>
    <s v="Women"/>
    <n v="4071"/>
    <n v="0"/>
    <n v="4071"/>
    <n v="4.4000000000000004"/>
    <n v="16"/>
    <n v="1"/>
    <n v="4071"/>
    <d v="2024-11-03T00:00:00"/>
    <s v="West Bengal"/>
  </r>
  <r>
    <s v="ORD101482"/>
    <s v="PROD5231D"/>
    <x v="9"/>
    <x v="2"/>
    <s v="Women"/>
    <n v="7951"/>
    <n v="20"/>
    <n v="6361"/>
    <n v="4.3"/>
    <n v="232"/>
    <n v="5"/>
    <n v="31805"/>
    <d v="2025-01-07T00:00:00"/>
    <s v="Karnataka"/>
  </r>
  <r>
    <s v="ORD101483"/>
    <s v="PROD9163C"/>
    <x v="0"/>
    <x v="4"/>
    <s v="Women"/>
    <n v="596"/>
    <n v="70"/>
    <n v="179"/>
    <n v="4.8"/>
    <n v="228"/>
    <n v="1"/>
    <n v="179"/>
    <d v="2024-04-05T00:00:00"/>
    <s v="West Bengal"/>
  </r>
  <r>
    <s v="ORD101484"/>
    <s v="PROD9600A"/>
    <x v="7"/>
    <x v="1"/>
    <s v="Men"/>
    <n v="2954"/>
    <n v="30"/>
    <n v="2068"/>
    <n v="4.0999999999999996"/>
    <n v="42"/>
    <n v="3"/>
    <n v="6204"/>
    <d v="2024-07-06T00:00:00"/>
    <s v="Jharkhand"/>
  </r>
  <r>
    <s v="ORD101485"/>
    <s v="PROD4478A"/>
    <x v="8"/>
    <x v="7"/>
    <s v="Women"/>
    <n v="2118"/>
    <n v="40"/>
    <n v="1271"/>
    <n v="4.8"/>
    <n v="201"/>
    <n v="2"/>
    <n v="2542"/>
    <d v="2024-03-22T00:00:00"/>
    <s v="Chhattisgarh"/>
  </r>
  <r>
    <s v="ORD101486"/>
    <s v="PROD9946C"/>
    <x v="4"/>
    <x v="2"/>
    <s v="Women"/>
    <n v="9988"/>
    <n v="20"/>
    <n v="7990"/>
    <n v="4.8"/>
    <n v="29"/>
    <n v="1"/>
    <n v="7990"/>
    <d v="2025-03-06T00:00:00"/>
    <s v="Karnataka"/>
  </r>
  <r>
    <s v="ORD101487"/>
    <s v="PROD6460C"/>
    <x v="1"/>
    <x v="5"/>
    <s v="Men"/>
    <n v="3642"/>
    <n v="50"/>
    <n v="1821"/>
    <n v="4.4000000000000004"/>
    <n v="69"/>
    <n v="1"/>
    <n v="1821"/>
    <d v="2025-05-03T00:00:00"/>
    <s v="Delhi"/>
  </r>
  <r>
    <s v="ORD101488"/>
    <s v="PROD8687C"/>
    <x v="6"/>
    <x v="1"/>
    <s v="Women"/>
    <n v="2090"/>
    <n v="25"/>
    <n v="1568"/>
    <n v="4.2"/>
    <n v="393"/>
    <n v="3"/>
    <n v="4704"/>
    <d v="2024-09-10T00:00:00"/>
    <s v="Karnataka"/>
  </r>
  <r>
    <s v="ORD101489"/>
    <s v="PROD6473B"/>
    <x v="9"/>
    <x v="1"/>
    <s v="Men"/>
    <n v="4642"/>
    <n v="15"/>
    <n v="3946"/>
    <n v="4.3"/>
    <n v="258"/>
    <n v="1"/>
    <n v="3946"/>
    <d v="2025-11-29T00:00:00"/>
    <s v="Assam"/>
  </r>
  <r>
    <s v="ORD101490"/>
    <s v="PROD4909D"/>
    <x v="1"/>
    <x v="2"/>
    <s v="Women"/>
    <n v="6030"/>
    <n v="25"/>
    <n v="4522"/>
    <n v="4.9000000000000004"/>
    <n v="332"/>
    <n v="1"/>
    <n v="4522"/>
    <d v="2025-09-19T00:00:00"/>
    <s v="Haryana"/>
  </r>
  <r>
    <s v="ORD101491"/>
    <s v="PROD4153C"/>
    <x v="7"/>
    <x v="5"/>
    <s v="Kids"/>
    <n v="8232"/>
    <n v="50"/>
    <n v="4116"/>
    <n v="4.5999999999999996"/>
    <n v="147"/>
    <n v="1"/>
    <n v="4116"/>
    <d v="2025-09-23T00:00:00"/>
    <s v="Tamil Nadu"/>
  </r>
  <r>
    <s v="ORD101492"/>
    <s v="PROD7884C"/>
    <x v="5"/>
    <x v="6"/>
    <s v="Women"/>
    <n v="1728"/>
    <n v="20"/>
    <n v="1382"/>
    <n v="3.6"/>
    <n v="108"/>
    <n v="2"/>
    <n v="2764"/>
    <d v="2025-12-08T00:00:00"/>
    <s v="West Bengal"/>
  </r>
  <r>
    <s v="ORD101493"/>
    <s v="PROD4020A"/>
    <x v="8"/>
    <x v="5"/>
    <s v="Men"/>
    <n v="6326"/>
    <n v="70"/>
    <n v="1898"/>
    <n v="4.3"/>
    <n v="236"/>
    <n v="1"/>
    <n v="1898"/>
    <d v="2024-03-14T00:00:00"/>
    <s v="Haryana"/>
  </r>
  <r>
    <s v="ORD101494"/>
    <s v="PROD3178B"/>
    <x v="0"/>
    <x v="1"/>
    <s v="Men"/>
    <n v="3013"/>
    <n v="30"/>
    <n v="2109"/>
    <n v="3.7"/>
    <n v="100"/>
    <n v="1"/>
    <n v="2109"/>
    <d v="2024-04-19T00:00:00"/>
    <s v="Madhya Pradesh"/>
  </r>
  <r>
    <s v="ORD101495"/>
    <s v="PROD4380D"/>
    <x v="9"/>
    <x v="5"/>
    <s v="Men"/>
    <n v="7531"/>
    <n v="20"/>
    <n v="6025"/>
    <n v="3.8"/>
    <n v="67"/>
    <n v="1"/>
    <n v="6025"/>
    <d v="2025-06-15T00:00:00"/>
    <s v="Telangana"/>
  </r>
  <r>
    <s v="ORD101496"/>
    <s v="PROD8264B"/>
    <x v="9"/>
    <x v="0"/>
    <s v="Women"/>
    <n v="3883"/>
    <n v="15"/>
    <n v="3301"/>
    <n v="3.9"/>
    <n v="399"/>
    <n v="3"/>
    <n v="9903"/>
    <d v="2025-11-09T00:00:00"/>
    <s v="Rajasthan"/>
  </r>
  <r>
    <s v="ORD101497"/>
    <s v="PROD9026D"/>
    <x v="0"/>
    <x v="4"/>
    <s v="Women"/>
    <n v="1706"/>
    <n v="0"/>
    <n v="1706"/>
    <n v="3.4"/>
    <n v="135"/>
    <n v="1"/>
    <n v="1706"/>
    <d v="2024-03-02T00:00:00"/>
    <s v="Andhra Pradesh"/>
  </r>
  <r>
    <s v="ORD101498"/>
    <s v="PROD9589C"/>
    <x v="8"/>
    <x v="4"/>
    <s v="Women"/>
    <n v="1879"/>
    <n v="10"/>
    <n v="1691"/>
    <n v="3.6"/>
    <n v="275"/>
    <n v="1"/>
    <n v="1691"/>
    <d v="2024-01-15T00:00:00"/>
    <s v="Odisha"/>
  </r>
  <r>
    <s v="ORD101499"/>
    <s v="PROD9676A"/>
    <x v="5"/>
    <x v="6"/>
    <s v="Women"/>
    <n v="3273"/>
    <n v="25"/>
    <n v="2455"/>
    <n v="4.9000000000000004"/>
    <n v="189"/>
    <n v="1"/>
    <n v="2455"/>
    <d v="2024-10-09T00:00:00"/>
    <s v="Odisha"/>
  </r>
  <r>
    <s v="ORD101500"/>
    <s v="PROD7399C"/>
    <x v="9"/>
    <x v="6"/>
    <s v="Women"/>
    <n v="4379"/>
    <n v="50"/>
    <n v="2190"/>
    <n v="3.8"/>
    <n v="177"/>
    <n v="2"/>
    <n v="4380"/>
    <d v="2025-10-22T00:00:00"/>
    <s v="Odisha"/>
  </r>
  <r>
    <s v="ORD101501"/>
    <s v="PROD7300B"/>
    <x v="4"/>
    <x v="5"/>
    <s v="Men"/>
    <n v="7050"/>
    <n v="30"/>
    <n v="4935"/>
    <n v="4.5"/>
    <n v="78"/>
    <n v="1"/>
    <n v="4935"/>
    <d v="2024-04-11T00:00:00"/>
    <s v="Telangana"/>
  </r>
  <r>
    <s v="ORD101502"/>
    <s v="PROD9462C"/>
    <x v="6"/>
    <x v="7"/>
    <s v="Men"/>
    <n v="2813"/>
    <n v="60"/>
    <n v="1125"/>
    <n v="4.2"/>
    <n v="64"/>
    <n v="1"/>
    <n v="1125"/>
    <d v="2024-10-16T00:00:00"/>
    <s v="Telangana"/>
  </r>
  <r>
    <s v="ORD101503"/>
    <s v="PROD5002B"/>
    <x v="2"/>
    <x v="7"/>
    <s v="Men"/>
    <n v="1830"/>
    <n v="30"/>
    <n v="1281"/>
    <n v="4.4000000000000004"/>
    <n v="96"/>
    <n v="1"/>
    <n v="1281"/>
    <d v="2025-08-04T00:00:00"/>
    <s v="Madhya Pradesh"/>
  </r>
  <r>
    <s v="ORD101504"/>
    <s v="PROD1023D"/>
    <x v="8"/>
    <x v="5"/>
    <s v="Men"/>
    <n v="7810"/>
    <n v="30"/>
    <n v="5467"/>
    <n v="4.4000000000000004"/>
    <n v="64"/>
    <n v="1"/>
    <n v="5467"/>
    <d v="2024-10-05T00:00:00"/>
    <s v="Jharkhand"/>
  </r>
  <r>
    <s v="ORD101505"/>
    <s v="PROD4268D"/>
    <x v="5"/>
    <x v="3"/>
    <s v="Men"/>
    <n v="2346"/>
    <n v="20"/>
    <n v="1877"/>
    <n v="3.6"/>
    <n v="147"/>
    <n v="3"/>
    <n v="5631"/>
    <d v="2024-11-28T00:00:00"/>
    <s v="Delhi"/>
  </r>
  <r>
    <s v="ORD101506"/>
    <s v="PROD6507C"/>
    <x v="2"/>
    <x v="0"/>
    <s v="Women"/>
    <n v="2854"/>
    <n v="20"/>
    <n v="2283"/>
    <n v="4.5"/>
    <n v="288"/>
    <n v="1"/>
    <n v="2283"/>
    <d v="2024-03-19T00:00:00"/>
    <s v="Tamil Nadu"/>
  </r>
  <r>
    <s v="ORD101507"/>
    <s v="PROD3244B"/>
    <x v="6"/>
    <x v="7"/>
    <s v="Men"/>
    <n v="2403"/>
    <n v="20"/>
    <n v="1922"/>
    <n v="3.5"/>
    <n v="272"/>
    <n v="1"/>
    <n v="1922"/>
    <d v="2025-11-28T00:00:00"/>
    <s v="Chhattisgarh"/>
  </r>
  <r>
    <s v="ORD101508"/>
    <s v="PROD8229B"/>
    <x v="8"/>
    <x v="0"/>
    <s v="Men"/>
    <n v="4833"/>
    <n v="10"/>
    <n v="4350"/>
    <n v="3.8"/>
    <n v="29"/>
    <n v="1"/>
    <n v="4350"/>
    <d v="2025-08-24T00:00:00"/>
    <s v="Bihar"/>
  </r>
  <r>
    <s v="ORD101509"/>
    <s v="PROD2970C"/>
    <x v="5"/>
    <x v="6"/>
    <s v="Women"/>
    <n v="1555"/>
    <n v="20"/>
    <n v="1244"/>
    <n v="4.4000000000000004"/>
    <n v="195"/>
    <n v="1"/>
    <n v="1244"/>
    <d v="2024-04-05T00:00:00"/>
    <s v="Telangana"/>
  </r>
  <r>
    <s v="ORD101510"/>
    <s v="PROD9796B"/>
    <x v="1"/>
    <x v="6"/>
    <s v="Kids"/>
    <n v="3670"/>
    <n v="25"/>
    <n v="2752"/>
    <n v="3.6"/>
    <n v="46"/>
    <n v="2"/>
    <n v="5504"/>
    <d v="2024-01-07T00:00:00"/>
    <s v="Odisha"/>
  </r>
  <r>
    <s v="ORD101511"/>
    <s v="PROD4544D"/>
    <x v="7"/>
    <x v="1"/>
    <s v="Men"/>
    <n v="4916"/>
    <n v="25"/>
    <n v="3687"/>
    <n v="3.1"/>
    <n v="81"/>
    <n v="1"/>
    <n v="3687"/>
    <d v="2025-03-13T00:00:00"/>
    <s v="Punjab"/>
  </r>
  <r>
    <s v="ORD101512"/>
    <s v="PROD6847D"/>
    <x v="4"/>
    <x v="5"/>
    <s v="Men"/>
    <n v="3704"/>
    <n v="70"/>
    <n v="1111"/>
    <n v="4.3"/>
    <n v="41"/>
    <n v="1"/>
    <n v="1111"/>
    <d v="2024-10-08T00:00:00"/>
    <s v="Gujarat"/>
  </r>
  <r>
    <s v="ORD101513"/>
    <s v="PROD3819B"/>
    <x v="8"/>
    <x v="7"/>
    <s v="Unisex"/>
    <n v="1468"/>
    <n v="15"/>
    <n v="1248"/>
    <n v="3.3"/>
    <n v="177"/>
    <n v="1"/>
    <n v="1248"/>
    <d v="2024-10-29T00:00:00"/>
    <s v="Andhra Pradesh"/>
  </r>
  <r>
    <s v="ORD101514"/>
    <s v="PROD2003D"/>
    <x v="8"/>
    <x v="5"/>
    <s v="Men"/>
    <n v="4105"/>
    <n v="30"/>
    <n v="2874"/>
    <n v="4.4000000000000004"/>
    <n v="374"/>
    <n v="1"/>
    <n v="2874"/>
    <d v="2025-10-04T00:00:00"/>
    <s v="Kerala"/>
  </r>
  <r>
    <s v="ORD101515"/>
    <s v="PROD8074B"/>
    <x v="3"/>
    <x v="5"/>
    <s v="Kids"/>
    <n v="7684"/>
    <n v="0"/>
    <n v="7684"/>
    <n v="3.9"/>
    <n v="82"/>
    <n v="1"/>
    <n v="7684"/>
    <d v="2024-06-28T00:00:00"/>
    <s v="Bihar"/>
  </r>
  <r>
    <s v="ORD101516"/>
    <s v="PROD2778A"/>
    <x v="9"/>
    <x v="0"/>
    <s v="Men"/>
    <n v="2249"/>
    <n v="20"/>
    <n v="1799"/>
    <n v="4.3"/>
    <n v="69"/>
    <n v="1"/>
    <n v="1799"/>
    <d v="2024-06-19T00:00:00"/>
    <s v="Telangana"/>
  </r>
  <r>
    <s v="ORD101517"/>
    <s v="PROD9523C"/>
    <x v="2"/>
    <x v="5"/>
    <s v="Women"/>
    <n v="8451"/>
    <n v="15"/>
    <n v="7183"/>
    <n v="4.3"/>
    <n v="178"/>
    <n v="1"/>
    <n v="7183"/>
    <d v="2024-11-19T00:00:00"/>
    <s v="Telangana"/>
  </r>
  <r>
    <s v="ORD101518"/>
    <s v="PROD4508A"/>
    <x v="8"/>
    <x v="4"/>
    <s v="Women"/>
    <n v="2313"/>
    <n v="30"/>
    <n v="1619"/>
    <n v="4.5"/>
    <n v="321"/>
    <n v="3"/>
    <n v="4857"/>
    <d v="2025-08-18T00:00:00"/>
    <s v="Tamil Nadu"/>
  </r>
  <r>
    <s v="ORD101519"/>
    <s v="PROD3077A"/>
    <x v="8"/>
    <x v="1"/>
    <s v="Women"/>
    <n v="4826"/>
    <n v="50"/>
    <n v="2413"/>
    <n v="4.4000000000000004"/>
    <n v="943"/>
    <n v="2"/>
    <n v="4826"/>
    <d v="2024-05-18T00:00:00"/>
    <s v="Delhi"/>
  </r>
  <r>
    <s v="ORD101520"/>
    <s v="PROD9486B"/>
    <x v="4"/>
    <x v="0"/>
    <s v="Men"/>
    <n v="3552"/>
    <n v="50"/>
    <n v="1776"/>
    <n v="3.6"/>
    <n v="35"/>
    <n v="3"/>
    <n v="5328"/>
    <d v="2025-07-10T00:00:00"/>
    <s v="Karnataka"/>
  </r>
  <r>
    <s v="ORD101521"/>
    <s v="PROD4956A"/>
    <x v="7"/>
    <x v="1"/>
    <s v="Women"/>
    <n v="2929"/>
    <n v="20"/>
    <n v="2343"/>
    <n v="4"/>
    <n v="75"/>
    <n v="2"/>
    <n v="4686"/>
    <d v="2024-02-15T00:00:00"/>
    <s v="Bihar"/>
  </r>
  <r>
    <s v="ORD101522"/>
    <s v="PROD9036B"/>
    <x v="9"/>
    <x v="0"/>
    <s v="Men"/>
    <n v="5233"/>
    <n v="10"/>
    <n v="4710"/>
    <n v="4.3"/>
    <n v="84"/>
    <n v="1"/>
    <n v="4710"/>
    <d v="2025-10-11T00:00:00"/>
    <s v="Chhattisgarh"/>
  </r>
  <r>
    <s v="ORD101523"/>
    <s v="PROD2313C"/>
    <x v="2"/>
    <x v="5"/>
    <s v="Women"/>
    <n v="1980"/>
    <n v="0"/>
    <n v="1980"/>
    <n v="4.8"/>
    <n v="159"/>
    <n v="2"/>
    <n v="3960"/>
    <d v="2025-11-11T00:00:00"/>
    <s v="Maharashtra"/>
  </r>
  <r>
    <s v="ORD101524"/>
    <s v="PROD1497A"/>
    <x v="7"/>
    <x v="5"/>
    <s v="Men"/>
    <n v="2843"/>
    <n v="30"/>
    <n v="1990"/>
    <n v="4.4000000000000004"/>
    <n v="245"/>
    <n v="4"/>
    <n v="7960"/>
    <d v="2024-04-10T00:00:00"/>
    <s v="Andhra Pradesh"/>
  </r>
  <r>
    <s v="ORD101525"/>
    <s v="PROD9831C"/>
    <x v="1"/>
    <x v="7"/>
    <s v="Unisex"/>
    <n v="1323"/>
    <n v="70"/>
    <n v="397"/>
    <n v="4.8"/>
    <n v="25"/>
    <n v="1"/>
    <n v="397"/>
    <d v="2024-04-27T00:00:00"/>
    <s v="Assam"/>
  </r>
  <r>
    <s v="ORD101526"/>
    <s v="PROD5749C"/>
    <x v="0"/>
    <x v="5"/>
    <s v="Men"/>
    <n v="4695"/>
    <n v="25"/>
    <n v="3521"/>
    <n v="4.3"/>
    <n v="160"/>
    <n v="1"/>
    <n v="3521"/>
    <d v="2024-10-21T00:00:00"/>
    <s v="Odisha"/>
  </r>
  <r>
    <s v="ORD101527"/>
    <s v="PROD9556A"/>
    <x v="9"/>
    <x v="5"/>
    <s v="Unisex"/>
    <n v="9705"/>
    <n v="25"/>
    <n v="7279"/>
    <n v="4.5999999999999996"/>
    <n v="148"/>
    <n v="1"/>
    <n v="7279"/>
    <d v="2025-04-25T00:00:00"/>
    <s v="Delhi"/>
  </r>
  <r>
    <s v="ORD101528"/>
    <s v="PROD9309D"/>
    <x v="2"/>
    <x v="7"/>
    <s v="Men"/>
    <n v="501"/>
    <n v="30"/>
    <n v="351"/>
    <n v="4.2"/>
    <n v="145"/>
    <n v="1"/>
    <n v="351"/>
    <d v="2025-10-13T00:00:00"/>
    <s v="Madhya Pradesh"/>
  </r>
  <r>
    <s v="ORD101529"/>
    <s v="PROD2453C"/>
    <x v="4"/>
    <x v="2"/>
    <s v="Women"/>
    <n v="5170"/>
    <n v="20"/>
    <n v="4136"/>
    <n v="4.5999999999999996"/>
    <n v="708"/>
    <n v="1"/>
    <n v="4136"/>
    <d v="2024-06-01T00:00:00"/>
    <s v="Telangana"/>
  </r>
  <r>
    <s v="ORD101530"/>
    <s v="PROD9383B"/>
    <x v="7"/>
    <x v="3"/>
    <s v="Men"/>
    <n v="2289"/>
    <n v="20"/>
    <n v="1831"/>
    <n v="3.9"/>
    <n v="194"/>
    <n v="2"/>
    <n v="3662"/>
    <d v="2025-01-19T00:00:00"/>
    <s v="Delhi"/>
  </r>
  <r>
    <s v="ORD101531"/>
    <s v="PROD1645D"/>
    <x v="1"/>
    <x v="4"/>
    <s v="Women"/>
    <n v="1648"/>
    <n v="20"/>
    <n v="1318"/>
    <n v="4.9000000000000004"/>
    <n v="112"/>
    <n v="1"/>
    <n v="1318"/>
    <d v="2025-09-24T00:00:00"/>
    <s v="Punjab"/>
  </r>
  <r>
    <s v="ORD101532"/>
    <s v="PROD1278B"/>
    <x v="9"/>
    <x v="1"/>
    <s v="Men"/>
    <n v="2983"/>
    <n v="40"/>
    <n v="1790"/>
    <n v="4.3"/>
    <n v="402"/>
    <n v="3"/>
    <n v="5370"/>
    <d v="2024-09-15T00:00:00"/>
    <s v="Assam"/>
  </r>
  <r>
    <s v="ORD101533"/>
    <s v="PROD3035A"/>
    <x v="0"/>
    <x v="2"/>
    <s v="Women"/>
    <n v="6568"/>
    <n v="50"/>
    <n v="3284"/>
    <n v="3.4"/>
    <n v="428"/>
    <n v="3"/>
    <n v="9852"/>
    <d v="2024-09-11T00:00:00"/>
    <s v="Assam"/>
  </r>
  <r>
    <s v="ORD101534"/>
    <s v="PROD4176D"/>
    <x v="8"/>
    <x v="1"/>
    <s v="Women"/>
    <n v="3579"/>
    <n v="15"/>
    <n v="3042"/>
    <n v="4.3"/>
    <n v="78"/>
    <n v="1"/>
    <n v="3042"/>
    <d v="2025-12-14T00:00:00"/>
    <s v="Haryana"/>
  </r>
  <r>
    <s v="ORD101535"/>
    <s v="PROD5835B"/>
    <x v="4"/>
    <x v="2"/>
    <s v="Women"/>
    <n v="4112"/>
    <n v="15"/>
    <n v="3495"/>
    <n v="3"/>
    <n v="829"/>
    <n v="3"/>
    <n v="10485"/>
    <d v="2024-05-13T00:00:00"/>
    <s v="Punjab"/>
  </r>
  <r>
    <s v="ORD101536"/>
    <s v="PROD9656D"/>
    <x v="8"/>
    <x v="1"/>
    <s v="Women"/>
    <n v="3423"/>
    <n v="10"/>
    <n v="3081"/>
    <n v="4.4000000000000004"/>
    <n v="136"/>
    <n v="2"/>
    <n v="6162"/>
    <d v="2024-10-25T00:00:00"/>
    <s v="Haryana"/>
  </r>
  <r>
    <s v="ORD101537"/>
    <s v="PROD3566C"/>
    <x v="7"/>
    <x v="2"/>
    <s v="Women"/>
    <n v="2518"/>
    <n v="20"/>
    <n v="2014"/>
    <n v="4.5"/>
    <n v="22"/>
    <n v="2"/>
    <n v="4028"/>
    <d v="2025-01-12T00:00:00"/>
    <s v="Madhya Pradesh"/>
  </r>
  <r>
    <s v="ORD101538"/>
    <s v="PROD9904B"/>
    <x v="0"/>
    <x v="0"/>
    <s v="Men"/>
    <n v="2019"/>
    <n v="20"/>
    <n v="1615"/>
    <n v="5"/>
    <n v="188"/>
    <n v="1"/>
    <n v="1615"/>
    <d v="2024-10-13T00:00:00"/>
    <s v="Kerala"/>
  </r>
  <r>
    <s v="ORD101539"/>
    <s v="PROD9404A"/>
    <x v="8"/>
    <x v="1"/>
    <s v="Women"/>
    <n v="3320"/>
    <n v="25"/>
    <n v="2490"/>
    <n v="3.8"/>
    <n v="102"/>
    <n v="1"/>
    <n v="2490"/>
    <d v="2024-10-09T00:00:00"/>
    <s v="Madhya Pradesh"/>
  </r>
  <r>
    <s v="ORD101540"/>
    <s v="PROD3199D"/>
    <x v="5"/>
    <x v="7"/>
    <s v="Unisex"/>
    <n v="1882"/>
    <n v="0"/>
    <n v="1882"/>
    <n v="5"/>
    <n v="222"/>
    <n v="1"/>
    <n v="1882"/>
    <d v="2024-10-25T00:00:00"/>
    <s v="Rajasthan"/>
  </r>
  <r>
    <s v="ORD101541"/>
    <s v="PROD4352B"/>
    <x v="8"/>
    <x v="3"/>
    <s v="Men"/>
    <n v="5019"/>
    <n v="25"/>
    <n v="3764"/>
    <n v="4.0999999999999996"/>
    <n v="193"/>
    <n v="1"/>
    <n v="3764"/>
    <d v="2025-12-26T00:00:00"/>
    <s v="Tamil Nadu"/>
  </r>
  <r>
    <s v="ORD101542"/>
    <s v="PROD7467B"/>
    <x v="9"/>
    <x v="1"/>
    <s v="Men"/>
    <n v="1564"/>
    <n v="30"/>
    <n v="1095"/>
    <n v="3.7"/>
    <n v="180"/>
    <n v="1"/>
    <n v="1095"/>
    <d v="2024-05-06T00:00:00"/>
    <s v="Chhattisgarh"/>
  </r>
  <r>
    <s v="ORD101543"/>
    <s v="PROD1791B"/>
    <x v="8"/>
    <x v="1"/>
    <s v="Men"/>
    <n v="5790"/>
    <n v="15"/>
    <n v="4922"/>
    <n v="3.9"/>
    <n v="162"/>
    <n v="1"/>
    <n v="4922"/>
    <d v="2024-08-19T00:00:00"/>
    <s v="Delhi"/>
  </r>
  <r>
    <s v="ORD101544"/>
    <s v="PROD7662A"/>
    <x v="3"/>
    <x v="1"/>
    <s v="Women"/>
    <n v="3472"/>
    <n v="70"/>
    <n v="1042"/>
    <n v="4.4000000000000004"/>
    <n v="97"/>
    <n v="1"/>
    <n v="1042"/>
    <d v="2025-05-27T00:00:00"/>
    <s v="Bihar"/>
  </r>
  <r>
    <s v="ORD101545"/>
    <s v="PROD9592A"/>
    <x v="1"/>
    <x v="5"/>
    <s v="Women"/>
    <n v="2310"/>
    <n v="70"/>
    <n v="693"/>
    <n v="3.7"/>
    <n v="166"/>
    <n v="1"/>
    <n v="693"/>
    <d v="2024-12-08T00:00:00"/>
    <s v="Bihar"/>
  </r>
  <r>
    <s v="ORD101546"/>
    <s v="PROD2835B"/>
    <x v="5"/>
    <x v="7"/>
    <s v="Men"/>
    <n v="2035"/>
    <n v="20"/>
    <n v="1628"/>
    <n v="3.9"/>
    <n v="42"/>
    <n v="2"/>
    <n v="3256"/>
    <d v="2024-09-27T00:00:00"/>
    <s v="Kerala"/>
  </r>
  <r>
    <s v="ORD101547"/>
    <s v="PROD2961D"/>
    <x v="1"/>
    <x v="0"/>
    <s v="Women"/>
    <n v="4803"/>
    <n v="25"/>
    <n v="3602"/>
    <n v="4.3"/>
    <n v="248"/>
    <n v="1"/>
    <n v="3602"/>
    <d v="2024-02-29T00:00:00"/>
    <s v="Karnataka"/>
  </r>
  <r>
    <s v="ORD101548"/>
    <s v="PROD6099A"/>
    <x v="3"/>
    <x v="2"/>
    <s v="Women"/>
    <n v="5407"/>
    <n v="15"/>
    <n v="4596"/>
    <n v="4.9000000000000004"/>
    <n v="287"/>
    <n v="1"/>
    <n v="4596"/>
    <d v="2025-05-03T00:00:00"/>
    <s v="Madhya Pradesh"/>
  </r>
  <r>
    <s v="ORD101549"/>
    <s v="PROD1432B"/>
    <x v="6"/>
    <x v="0"/>
    <s v="Men"/>
    <n v="2281"/>
    <n v="50"/>
    <n v="1140"/>
    <n v="4.5"/>
    <n v="281"/>
    <n v="1"/>
    <n v="1140"/>
    <d v="2024-05-31T00:00:00"/>
    <s v="Karnataka"/>
  </r>
  <r>
    <s v="ORD101550"/>
    <s v="PROD4934D"/>
    <x v="0"/>
    <x v="3"/>
    <s v="Women"/>
    <n v="3003"/>
    <n v="10"/>
    <n v="2703"/>
    <n v="4.0999999999999996"/>
    <n v="116"/>
    <n v="4"/>
    <n v="10812"/>
    <d v="2025-12-13T00:00:00"/>
    <s v="Kerala"/>
  </r>
  <r>
    <s v="ORD101551"/>
    <s v="PROD3130D"/>
    <x v="1"/>
    <x v="3"/>
    <s v="Men"/>
    <n v="4771"/>
    <n v="30"/>
    <n v="3340"/>
    <n v="4.4000000000000004"/>
    <n v="92"/>
    <n v="1"/>
    <n v="3340"/>
    <d v="2025-02-08T00:00:00"/>
    <s v="Bihar"/>
  </r>
  <r>
    <s v="ORD101552"/>
    <s v="PROD8133A"/>
    <x v="4"/>
    <x v="1"/>
    <s v="Men"/>
    <n v="2214"/>
    <n v="20"/>
    <n v="1771"/>
    <n v="4.2"/>
    <n v="49"/>
    <n v="4"/>
    <n v="7084"/>
    <d v="2024-07-16T00:00:00"/>
    <s v="Delhi"/>
  </r>
  <r>
    <s v="ORD101553"/>
    <s v="PROD9523B"/>
    <x v="7"/>
    <x v="4"/>
    <s v="Women"/>
    <n v="752"/>
    <n v="40"/>
    <n v="451"/>
    <n v="3.5"/>
    <n v="429"/>
    <n v="1"/>
    <n v="451"/>
    <d v="2024-06-06T00:00:00"/>
    <s v="Andhra Pradesh"/>
  </r>
  <r>
    <s v="ORD101554"/>
    <s v="PROD2190C"/>
    <x v="8"/>
    <x v="1"/>
    <s v="Men"/>
    <n v="3096"/>
    <n v="15"/>
    <n v="2632"/>
    <n v="5"/>
    <n v="86"/>
    <n v="1"/>
    <n v="2632"/>
    <d v="2025-03-16T00:00:00"/>
    <s v="Assam"/>
  </r>
  <r>
    <s v="ORD101555"/>
    <s v="PROD4004D"/>
    <x v="5"/>
    <x v="1"/>
    <s v="Women"/>
    <n v="4765"/>
    <n v="20"/>
    <n v="3812"/>
    <n v="4.9000000000000004"/>
    <n v="43"/>
    <n v="1"/>
    <n v="3812"/>
    <d v="2024-05-26T00:00:00"/>
    <s v="Uttarakhand"/>
  </r>
  <r>
    <s v="ORD101556"/>
    <s v="PROD4454C"/>
    <x v="0"/>
    <x v="7"/>
    <s v="Men"/>
    <n v="1777"/>
    <n v="20"/>
    <n v="1422"/>
    <n v="4.0999999999999996"/>
    <n v="48"/>
    <n v="1"/>
    <n v="1422"/>
    <d v="2025-06-24T00:00:00"/>
    <s v="Andhra Pradesh"/>
  </r>
  <r>
    <s v="ORD101557"/>
    <s v="PROD4179C"/>
    <x v="0"/>
    <x v="0"/>
    <s v="Women"/>
    <n v="6596"/>
    <n v="30"/>
    <n v="4617"/>
    <n v="3.9"/>
    <n v="173"/>
    <n v="1"/>
    <n v="4617"/>
    <d v="2024-02-17T00:00:00"/>
    <s v="Gujarat"/>
  </r>
  <r>
    <s v="ORD101558"/>
    <s v="PROD4829C"/>
    <x v="5"/>
    <x v="1"/>
    <s v="Women"/>
    <n v="1629"/>
    <n v="30"/>
    <n v="1140"/>
    <n v="3.5"/>
    <n v="326"/>
    <n v="1"/>
    <n v="1140"/>
    <d v="2024-01-19T00:00:00"/>
    <s v="Uttarakhand"/>
  </r>
  <r>
    <s v="ORD101559"/>
    <s v="PROD1778C"/>
    <x v="5"/>
    <x v="1"/>
    <s v="Women"/>
    <n v="3130"/>
    <n v="25"/>
    <n v="2348"/>
    <n v="4.4000000000000004"/>
    <n v="326"/>
    <n v="2"/>
    <n v="4696"/>
    <d v="2025-04-08T00:00:00"/>
    <s v="Telangana"/>
  </r>
  <r>
    <s v="ORD101560"/>
    <s v="PROD3713D"/>
    <x v="5"/>
    <x v="4"/>
    <s v="Women"/>
    <n v="1929"/>
    <n v="40"/>
    <n v="1157"/>
    <n v="4.4000000000000004"/>
    <n v="92"/>
    <n v="1"/>
    <n v="1157"/>
    <d v="2025-07-19T00:00:00"/>
    <s v="Uttarakhand"/>
  </r>
  <r>
    <s v="ORD101561"/>
    <s v="PROD8474A"/>
    <x v="4"/>
    <x v="2"/>
    <s v="Women"/>
    <n v="6448"/>
    <n v="30"/>
    <n v="4514"/>
    <n v="3.7"/>
    <n v="280"/>
    <n v="1"/>
    <n v="4514"/>
    <d v="2025-08-05T00:00:00"/>
    <s v="Rajasthan"/>
  </r>
  <r>
    <s v="ORD101562"/>
    <s v="PROD3407C"/>
    <x v="5"/>
    <x v="1"/>
    <s v="Women"/>
    <n v="964"/>
    <n v="30"/>
    <n v="675"/>
    <n v="4.2"/>
    <n v="562"/>
    <n v="1"/>
    <n v="675"/>
    <d v="2024-07-18T00:00:00"/>
    <s v="Uttar Pradesh"/>
  </r>
  <r>
    <s v="ORD101563"/>
    <s v="PROD4119A"/>
    <x v="9"/>
    <x v="0"/>
    <s v="Women"/>
    <n v="2147"/>
    <n v="30"/>
    <n v="1503"/>
    <n v="4.5"/>
    <n v="120"/>
    <n v="1"/>
    <n v="1503"/>
    <d v="2025-07-27T00:00:00"/>
    <s v="Delhi"/>
  </r>
  <r>
    <s v="ORD101564"/>
    <s v="PROD7681A"/>
    <x v="4"/>
    <x v="6"/>
    <s v="Women"/>
    <n v="4860"/>
    <n v="25"/>
    <n v="3645"/>
    <n v="3.8"/>
    <n v="584"/>
    <n v="2"/>
    <n v="7290"/>
    <d v="2024-02-01T00:00:00"/>
    <s v="Andhra Pradesh"/>
  </r>
  <r>
    <s v="ORD101565"/>
    <s v="PROD3849B"/>
    <x v="0"/>
    <x v="0"/>
    <s v="Men"/>
    <n v="4389"/>
    <n v="30"/>
    <n v="3072"/>
    <n v="4"/>
    <n v="292"/>
    <n v="3"/>
    <n v="9216"/>
    <d v="2025-10-27T00:00:00"/>
    <s v="Rajasthan"/>
  </r>
  <r>
    <s v="ORD101566"/>
    <s v="PROD9523B"/>
    <x v="4"/>
    <x v="7"/>
    <s v="Women"/>
    <n v="602"/>
    <n v="40"/>
    <n v="361"/>
    <n v="4"/>
    <n v="37"/>
    <n v="3"/>
    <n v="1083"/>
    <d v="2024-04-30T00:00:00"/>
    <s v="West Bengal"/>
  </r>
  <r>
    <s v="ORD101567"/>
    <s v="PROD8113C"/>
    <x v="1"/>
    <x v="5"/>
    <s v="Kids"/>
    <n v="8840"/>
    <n v="25"/>
    <n v="6630"/>
    <n v="3.7"/>
    <n v="44"/>
    <n v="1"/>
    <n v="6630"/>
    <d v="2024-09-29T00:00:00"/>
    <s v="Karnataka"/>
  </r>
  <r>
    <s v="ORD101568"/>
    <s v="PROD7265D"/>
    <x v="7"/>
    <x v="4"/>
    <s v="Kids"/>
    <n v="688"/>
    <n v="50"/>
    <n v="344"/>
    <n v="4"/>
    <n v="59"/>
    <n v="1"/>
    <n v="344"/>
    <d v="2025-05-08T00:00:00"/>
    <s v="Bihar"/>
  </r>
  <r>
    <s v="ORD101569"/>
    <s v="PROD2609B"/>
    <x v="8"/>
    <x v="3"/>
    <s v="Women"/>
    <n v="4635"/>
    <n v="10"/>
    <n v="4172"/>
    <n v="3.3"/>
    <n v="27"/>
    <n v="2"/>
    <n v="8344"/>
    <d v="2025-02-12T00:00:00"/>
    <s v="Chhattisgarh"/>
  </r>
  <r>
    <s v="ORD101570"/>
    <s v="PROD3440B"/>
    <x v="5"/>
    <x v="2"/>
    <s v="Women"/>
    <n v="6118"/>
    <n v="40"/>
    <n v="3671"/>
    <n v="4"/>
    <n v="543"/>
    <n v="2"/>
    <n v="7342"/>
    <d v="2024-06-17T00:00:00"/>
    <s v="Odisha"/>
  </r>
  <r>
    <s v="ORD101571"/>
    <s v="PROD4665A"/>
    <x v="1"/>
    <x v="4"/>
    <s v="Kids"/>
    <n v="2388"/>
    <n v="50"/>
    <n v="1194"/>
    <n v="4"/>
    <n v="237"/>
    <n v="1"/>
    <n v="1194"/>
    <d v="2024-02-26T00:00:00"/>
    <s v="Tamil Nadu"/>
  </r>
  <r>
    <s v="ORD101572"/>
    <s v="PROD7343B"/>
    <x v="3"/>
    <x v="1"/>
    <s v="Men"/>
    <n v="3533"/>
    <n v="40"/>
    <n v="2120"/>
    <n v="4.0999999999999996"/>
    <n v="49"/>
    <n v="1"/>
    <n v="2120"/>
    <d v="2024-03-08T00:00:00"/>
    <s v="Haryana"/>
  </r>
  <r>
    <s v="ORD101573"/>
    <s v="PROD9647A"/>
    <x v="5"/>
    <x v="2"/>
    <s v="Women"/>
    <n v="3390"/>
    <n v="25"/>
    <n v="2542"/>
    <n v="4.3"/>
    <n v="244"/>
    <n v="3"/>
    <n v="7626"/>
    <d v="2024-11-25T00:00:00"/>
    <s v="Delhi"/>
  </r>
  <r>
    <s v="ORD101574"/>
    <s v="PROD8424D"/>
    <x v="9"/>
    <x v="0"/>
    <s v="Women"/>
    <n v="4358"/>
    <n v="25"/>
    <n v="3268"/>
    <n v="3.5"/>
    <n v="42"/>
    <n v="2"/>
    <n v="6536"/>
    <d v="2024-08-13T00:00:00"/>
    <s v="Telangana"/>
  </r>
  <r>
    <s v="ORD101575"/>
    <s v="PROD5425A"/>
    <x v="2"/>
    <x v="6"/>
    <s v="Women"/>
    <n v="3990"/>
    <n v="15"/>
    <n v="3392"/>
    <n v="3.6"/>
    <n v="65"/>
    <n v="4"/>
    <n v="13568"/>
    <d v="2024-05-23T00:00:00"/>
    <s v="Haryana"/>
  </r>
  <r>
    <s v="ORD101576"/>
    <s v="PROD7744B"/>
    <x v="5"/>
    <x v="5"/>
    <s v="Unisex"/>
    <n v="1808"/>
    <n v="25"/>
    <n v="1356"/>
    <n v="3.7"/>
    <n v="173"/>
    <n v="2"/>
    <n v="2712"/>
    <d v="2025-05-18T00:00:00"/>
    <s v="Odisha"/>
  </r>
  <r>
    <s v="ORD101577"/>
    <s v="PROD7299A"/>
    <x v="9"/>
    <x v="1"/>
    <s v="Women"/>
    <n v="976"/>
    <n v="20"/>
    <n v="781"/>
    <n v="3.5"/>
    <n v="42"/>
    <n v="1"/>
    <n v="781"/>
    <d v="2024-09-26T00:00:00"/>
    <s v="Karnataka"/>
  </r>
  <r>
    <s v="ORD101578"/>
    <s v="PROD4199B"/>
    <x v="8"/>
    <x v="6"/>
    <s v="Women"/>
    <n v="1824"/>
    <n v="50"/>
    <n v="912"/>
    <n v="4.4000000000000004"/>
    <n v="43"/>
    <n v="1"/>
    <n v="912"/>
    <d v="2024-06-24T00:00:00"/>
    <s v="Gujarat"/>
  </r>
  <r>
    <s v="ORD101579"/>
    <s v="PROD6648D"/>
    <x v="3"/>
    <x v="6"/>
    <s v="Kids"/>
    <n v="1438"/>
    <n v="20"/>
    <n v="1150"/>
    <n v="3.8"/>
    <n v="75"/>
    <n v="2"/>
    <n v="2300"/>
    <d v="2024-06-17T00:00:00"/>
    <s v="Tamil Nadu"/>
  </r>
  <r>
    <s v="ORD101580"/>
    <s v="PROD2287B"/>
    <x v="1"/>
    <x v="4"/>
    <s v="Women"/>
    <n v="1543"/>
    <n v="30"/>
    <n v="1080"/>
    <n v="4.0999999999999996"/>
    <n v="69"/>
    <n v="2"/>
    <n v="2160"/>
    <d v="2025-11-16T00:00:00"/>
    <s v="Madhya Pradesh"/>
  </r>
  <r>
    <s v="ORD101581"/>
    <s v="PROD3168D"/>
    <x v="2"/>
    <x v="3"/>
    <s v="Men"/>
    <n v="1569"/>
    <n v="15"/>
    <n v="1334"/>
    <n v="3.7"/>
    <n v="128"/>
    <n v="3"/>
    <n v="4002"/>
    <d v="2025-07-12T00:00:00"/>
    <s v="Kerala"/>
  </r>
  <r>
    <s v="ORD101582"/>
    <s v="PROD6031C"/>
    <x v="5"/>
    <x v="7"/>
    <s v="Unisex"/>
    <n v="1180"/>
    <n v="40"/>
    <n v="708"/>
    <n v="3.9"/>
    <n v="150"/>
    <n v="1"/>
    <n v="708"/>
    <d v="2025-02-09T00:00:00"/>
    <s v="Kerala"/>
  </r>
  <r>
    <s v="ORD101583"/>
    <s v="PROD9360A"/>
    <x v="3"/>
    <x v="4"/>
    <s v="Women"/>
    <n v="1556"/>
    <n v="70"/>
    <n v="467"/>
    <n v="4.3"/>
    <n v="120"/>
    <n v="1"/>
    <n v="467"/>
    <d v="2025-11-29T00:00:00"/>
    <s v="Telangana"/>
  </r>
  <r>
    <s v="ORD101584"/>
    <s v="PROD2664D"/>
    <x v="2"/>
    <x v="1"/>
    <s v="Women"/>
    <n v="4883"/>
    <n v="30"/>
    <n v="3418"/>
    <n v="4.3"/>
    <n v="57"/>
    <n v="3"/>
    <n v="10254"/>
    <d v="2024-03-17T00:00:00"/>
    <s v="Maharashtra"/>
  </r>
  <r>
    <s v="ORD101585"/>
    <s v="PROD3645A"/>
    <x v="2"/>
    <x v="5"/>
    <s v="Men"/>
    <n v="5767"/>
    <n v="25"/>
    <n v="4325"/>
    <n v="3.6"/>
    <n v="126"/>
    <n v="1"/>
    <n v="4325"/>
    <d v="2025-07-13T00:00:00"/>
    <s v="Madhya Pradesh"/>
  </r>
  <r>
    <s v="ORD101586"/>
    <s v="PROD9049D"/>
    <x v="8"/>
    <x v="4"/>
    <s v="Women"/>
    <n v="1662"/>
    <n v="40"/>
    <n v="997"/>
    <n v="4.0999999999999996"/>
    <n v="86"/>
    <n v="1"/>
    <n v="997"/>
    <d v="2025-11-28T00:00:00"/>
    <s v="Madhya Pradesh"/>
  </r>
  <r>
    <s v="ORD101587"/>
    <s v="PROD7691A"/>
    <x v="7"/>
    <x v="0"/>
    <s v="Women"/>
    <n v="1177"/>
    <n v="20"/>
    <n v="942"/>
    <n v="3.7"/>
    <n v="303"/>
    <n v="1"/>
    <n v="942"/>
    <d v="2025-10-13T00:00:00"/>
    <s v="Bihar"/>
  </r>
  <r>
    <s v="ORD101588"/>
    <s v="PROD7599A"/>
    <x v="2"/>
    <x v="6"/>
    <s v="Men"/>
    <n v="4088"/>
    <n v="40"/>
    <n v="2453"/>
    <n v="4"/>
    <n v="122"/>
    <n v="1"/>
    <n v="2453"/>
    <d v="2025-02-18T00:00:00"/>
    <s v="Assam"/>
  </r>
  <r>
    <s v="ORD101589"/>
    <s v="PROD3400A"/>
    <x v="7"/>
    <x v="7"/>
    <s v="Women"/>
    <n v="2704"/>
    <n v="10"/>
    <n v="2434"/>
    <n v="3.8"/>
    <n v="235"/>
    <n v="2"/>
    <n v="4868"/>
    <d v="2024-07-03T00:00:00"/>
    <s v="Rajasthan"/>
  </r>
  <r>
    <s v="ORD101590"/>
    <s v="PROD6722C"/>
    <x v="9"/>
    <x v="1"/>
    <s v="Women"/>
    <n v="3788"/>
    <n v="0"/>
    <n v="3788"/>
    <n v="5"/>
    <n v="246"/>
    <n v="1"/>
    <n v="3788"/>
    <d v="2025-04-03T00:00:00"/>
    <s v="Tamil Nadu"/>
  </r>
  <r>
    <s v="ORD101591"/>
    <s v="PROD5340D"/>
    <x v="5"/>
    <x v="5"/>
    <s v="Men"/>
    <n v="4344"/>
    <n v="10"/>
    <n v="3910"/>
    <n v="4.5"/>
    <n v="333"/>
    <n v="1"/>
    <n v="3910"/>
    <d v="2025-08-04T00:00:00"/>
    <s v="Haryana"/>
  </r>
  <r>
    <s v="ORD101592"/>
    <s v="PROD8482A"/>
    <x v="4"/>
    <x v="2"/>
    <s v="Women"/>
    <n v="5414"/>
    <n v="25"/>
    <n v="4060"/>
    <n v="4.3"/>
    <n v="308"/>
    <n v="1"/>
    <n v="4060"/>
    <d v="2025-07-13T00:00:00"/>
    <s v="Maharashtra"/>
  </r>
  <r>
    <s v="ORD101593"/>
    <s v="PROD3594B"/>
    <x v="1"/>
    <x v="3"/>
    <s v="Men"/>
    <n v="3921"/>
    <n v="30"/>
    <n v="2745"/>
    <n v="3.1"/>
    <n v="696"/>
    <n v="1"/>
    <n v="2745"/>
    <d v="2025-07-09T00:00:00"/>
    <s v="Bihar"/>
  </r>
  <r>
    <s v="ORD101594"/>
    <s v="PROD5108C"/>
    <x v="9"/>
    <x v="2"/>
    <s v="Women"/>
    <n v="7921"/>
    <n v="30"/>
    <n v="5545"/>
    <n v="4"/>
    <n v="64"/>
    <n v="1"/>
    <n v="5545"/>
    <d v="2024-03-08T00:00:00"/>
    <s v="Karnataka"/>
  </r>
  <r>
    <s v="ORD101595"/>
    <s v="PROD5645C"/>
    <x v="2"/>
    <x v="6"/>
    <s v="Women"/>
    <n v="1540"/>
    <n v="20"/>
    <n v="1232"/>
    <n v="4.5"/>
    <n v="111"/>
    <n v="1"/>
    <n v="1232"/>
    <d v="2025-07-11T00:00:00"/>
    <s v="Haryana"/>
  </r>
  <r>
    <s v="ORD101596"/>
    <s v="PROD8333D"/>
    <x v="2"/>
    <x v="0"/>
    <s v="Men"/>
    <n v="4692"/>
    <n v="15"/>
    <n v="3988"/>
    <n v="4.0999999999999996"/>
    <n v="148"/>
    <n v="1"/>
    <n v="3988"/>
    <d v="2025-09-20T00:00:00"/>
    <s v="Karnataka"/>
  </r>
  <r>
    <s v="ORD101597"/>
    <s v="PROD8559D"/>
    <x v="5"/>
    <x v="6"/>
    <s v="Women"/>
    <n v="5229"/>
    <n v="10"/>
    <n v="4706"/>
    <n v="5"/>
    <n v="312"/>
    <n v="1"/>
    <n v="4706"/>
    <d v="2025-03-22T00:00:00"/>
    <s v="Assam"/>
  </r>
  <r>
    <s v="ORD101598"/>
    <s v="PROD9146B"/>
    <x v="9"/>
    <x v="3"/>
    <s v="Men"/>
    <n v="2813"/>
    <n v="70"/>
    <n v="844"/>
    <n v="4.5999999999999996"/>
    <n v="80"/>
    <n v="2"/>
    <n v="1688"/>
    <d v="2025-06-28T00:00:00"/>
    <s v="Madhya Pradesh"/>
  </r>
  <r>
    <s v="ORD101599"/>
    <s v="PROD9591A"/>
    <x v="6"/>
    <x v="5"/>
    <s v="Women"/>
    <n v="7530"/>
    <n v="10"/>
    <n v="6777"/>
    <n v="3.9"/>
    <n v="76"/>
    <n v="3"/>
    <n v="20331"/>
    <d v="2025-11-10T00:00:00"/>
    <s v="Punjab"/>
  </r>
  <r>
    <s v="ORD101600"/>
    <s v="PROD7392D"/>
    <x v="5"/>
    <x v="3"/>
    <s v="Women"/>
    <n v="3121"/>
    <n v="0"/>
    <n v="3121"/>
    <n v="4.9000000000000004"/>
    <n v="63"/>
    <n v="1"/>
    <n v="3121"/>
    <d v="2024-10-13T00:00:00"/>
    <s v="Chhattisgarh"/>
  </r>
  <r>
    <s v="ORD101601"/>
    <s v="PROD3882C"/>
    <x v="7"/>
    <x v="2"/>
    <s v="Women"/>
    <n v="2485"/>
    <n v="50"/>
    <n v="1242"/>
    <n v="4"/>
    <n v="57"/>
    <n v="1"/>
    <n v="1242"/>
    <d v="2025-02-07T00:00:00"/>
    <s v="Gujarat"/>
  </r>
  <r>
    <s v="ORD101602"/>
    <s v="PROD3299C"/>
    <x v="5"/>
    <x v="2"/>
    <s v="Women"/>
    <n v="6218"/>
    <n v="15"/>
    <n v="5285"/>
    <n v="5"/>
    <n v="108"/>
    <n v="1"/>
    <n v="5285"/>
    <d v="2025-08-12T00:00:00"/>
    <s v="Telangana"/>
  </r>
  <r>
    <s v="ORD101603"/>
    <s v="PROD7412B"/>
    <x v="8"/>
    <x v="1"/>
    <s v="Women"/>
    <n v="4927"/>
    <n v="15"/>
    <n v="4188"/>
    <n v="4.9000000000000004"/>
    <n v="160"/>
    <n v="1"/>
    <n v="4188"/>
    <d v="2024-12-01T00:00:00"/>
    <s v="Uttar Pradesh"/>
  </r>
  <r>
    <s v="ORD101604"/>
    <s v="PROD9733C"/>
    <x v="2"/>
    <x v="5"/>
    <s v="Women"/>
    <n v="4237"/>
    <n v="60"/>
    <n v="1695"/>
    <n v="4.2"/>
    <n v="79"/>
    <n v="1"/>
    <n v="1695"/>
    <d v="2025-08-26T00:00:00"/>
    <s v="Rajasthan"/>
  </r>
  <r>
    <s v="ORD101605"/>
    <s v="PROD4641C"/>
    <x v="4"/>
    <x v="3"/>
    <s v="Men"/>
    <n v="2046"/>
    <n v="40"/>
    <n v="1228"/>
    <n v="3.3"/>
    <n v="194"/>
    <n v="1"/>
    <n v="1228"/>
    <d v="2025-12-28T00:00:00"/>
    <s v="Haryana"/>
  </r>
  <r>
    <s v="ORD101606"/>
    <s v="PROD7049C"/>
    <x v="1"/>
    <x v="6"/>
    <s v="Kids"/>
    <n v="3531"/>
    <n v="60"/>
    <n v="1412"/>
    <n v="4.2"/>
    <n v="65"/>
    <n v="1"/>
    <n v="1412"/>
    <d v="2025-09-16T00:00:00"/>
    <s v="Madhya Pradesh"/>
  </r>
  <r>
    <s v="ORD101607"/>
    <s v="PROD8991C"/>
    <x v="0"/>
    <x v="0"/>
    <s v="Men"/>
    <n v="3096"/>
    <n v="20"/>
    <n v="2477"/>
    <n v="3.6"/>
    <n v="87"/>
    <n v="1"/>
    <n v="2477"/>
    <d v="2025-11-22T00:00:00"/>
    <s v="Assam"/>
  </r>
  <r>
    <s v="ORD101608"/>
    <s v="PROD2220A"/>
    <x v="2"/>
    <x v="6"/>
    <s v="Men"/>
    <n v="2421"/>
    <n v="25"/>
    <n v="1816"/>
    <n v="3.8"/>
    <n v="307"/>
    <n v="1"/>
    <n v="1816"/>
    <d v="2024-08-29T00:00:00"/>
    <s v="Telangana"/>
  </r>
  <r>
    <s v="ORD101609"/>
    <s v="PROD1617A"/>
    <x v="7"/>
    <x v="0"/>
    <s v="Women"/>
    <n v="3509"/>
    <n v="10"/>
    <n v="3158"/>
    <n v="3.8"/>
    <n v="68"/>
    <n v="1"/>
    <n v="3158"/>
    <d v="2024-11-30T00:00:00"/>
    <s v="Madhya Pradesh"/>
  </r>
  <r>
    <s v="ORD101610"/>
    <s v="PROD4314A"/>
    <x v="8"/>
    <x v="5"/>
    <s v="Unisex"/>
    <n v="6003"/>
    <n v="40"/>
    <n v="3602"/>
    <n v="3.5"/>
    <n v="100"/>
    <n v="2"/>
    <n v="7204"/>
    <d v="2025-06-21T00:00:00"/>
    <s v="Tamil Nadu"/>
  </r>
  <r>
    <s v="ORD101611"/>
    <s v="PROD4901D"/>
    <x v="2"/>
    <x v="3"/>
    <s v="Men"/>
    <n v="3332"/>
    <n v="15"/>
    <n v="2832"/>
    <n v="4.2"/>
    <n v="248"/>
    <n v="1"/>
    <n v="2832"/>
    <d v="2025-10-20T00:00:00"/>
    <s v="Tamil Nadu"/>
  </r>
  <r>
    <s v="ORD101612"/>
    <s v="PROD5644A"/>
    <x v="1"/>
    <x v="3"/>
    <s v="Men"/>
    <n v="3192"/>
    <n v="20"/>
    <n v="2554"/>
    <n v="3.7"/>
    <n v="155"/>
    <n v="4"/>
    <n v="10216"/>
    <d v="2024-05-04T00:00:00"/>
    <s v="Jharkhand"/>
  </r>
  <r>
    <s v="ORD101613"/>
    <s v="PROD9580D"/>
    <x v="4"/>
    <x v="7"/>
    <s v="Unisex"/>
    <n v="1234"/>
    <n v="30"/>
    <n v="864"/>
    <n v="4"/>
    <n v="279"/>
    <n v="1"/>
    <n v="864"/>
    <d v="2024-05-12T00:00:00"/>
    <s v="Rajasthan"/>
  </r>
  <r>
    <s v="ORD101614"/>
    <s v="PROD9425C"/>
    <x v="6"/>
    <x v="5"/>
    <s v="Women"/>
    <n v="6911"/>
    <n v="25"/>
    <n v="5183"/>
    <n v="3.8"/>
    <n v="216"/>
    <n v="1"/>
    <n v="5183"/>
    <d v="2024-02-29T00:00:00"/>
    <s v="Madhya Pradesh"/>
  </r>
  <r>
    <s v="ORD101615"/>
    <s v="PROD9297D"/>
    <x v="2"/>
    <x v="6"/>
    <s v="Women"/>
    <n v="2162"/>
    <n v="10"/>
    <n v="1946"/>
    <n v="4.3"/>
    <n v="82"/>
    <n v="1"/>
    <n v="1946"/>
    <d v="2024-12-11T00:00:00"/>
    <s v="Telangana"/>
  </r>
  <r>
    <s v="ORD101616"/>
    <s v="PROD9869C"/>
    <x v="5"/>
    <x v="4"/>
    <s v="Women"/>
    <n v="1689"/>
    <n v="30"/>
    <n v="1182"/>
    <n v="4.3"/>
    <n v="82"/>
    <n v="1"/>
    <n v="1182"/>
    <d v="2025-05-29T00:00:00"/>
    <s v="West Bengal"/>
  </r>
  <r>
    <s v="ORD101617"/>
    <s v="PROD5989A"/>
    <x v="3"/>
    <x v="4"/>
    <s v="Women"/>
    <n v="494"/>
    <n v="10"/>
    <n v="445"/>
    <n v="3.9"/>
    <n v="45"/>
    <n v="3"/>
    <n v="1335"/>
    <d v="2024-02-13T00:00:00"/>
    <s v="West Bengal"/>
  </r>
  <r>
    <s v="ORD101618"/>
    <s v="PROD6027C"/>
    <x v="8"/>
    <x v="0"/>
    <s v="Men"/>
    <n v="3511"/>
    <n v="10"/>
    <n v="3160"/>
    <n v="4.4000000000000004"/>
    <n v="215"/>
    <n v="2"/>
    <n v="6320"/>
    <d v="2024-11-20T00:00:00"/>
    <s v="Karnataka"/>
  </r>
  <r>
    <s v="ORD101619"/>
    <s v="PROD4413A"/>
    <x v="7"/>
    <x v="3"/>
    <s v="Women"/>
    <n v="928"/>
    <n v="25"/>
    <n v="696"/>
    <n v="4.7"/>
    <n v="64"/>
    <n v="1"/>
    <n v="696"/>
    <d v="2025-07-22T00:00:00"/>
    <s v="Uttar Pradesh"/>
  </r>
  <r>
    <s v="ORD101620"/>
    <s v="PROD2644C"/>
    <x v="0"/>
    <x v="2"/>
    <s v="Women"/>
    <n v="4980"/>
    <n v="25"/>
    <n v="3735"/>
    <n v="3.1"/>
    <n v="59"/>
    <n v="1"/>
    <n v="3735"/>
    <d v="2025-05-26T00:00:00"/>
    <s v="Rajasthan"/>
  </r>
  <r>
    <s v="ORD101621"/>
    <s v="PROD7931D"/>
    <x v="2"/>
    <x v="2"/>
    <s v="Men"/>
    <n v="7108"/>
    <n v="0"/>
    <n v="7108"/>
    <n v="3.8"/>
    <n v="122"/>
    <n v="2"/>
    <n v="14216"/>
    <d v="2025-12-21T00:00:00"/>
    <s v="Uttar Pradesh"/>
  </r>
  <r>
    <s v="ORD101622"/>
    <s v="PROD7042C"/>
    <x v="8"/>
    <x v="1"/>
    <s v="Men"/>
    <n v="2647"/>
    <n v="30"/>
    <n v="1853"/>
    <n v="3.6"/>
    <n v="46"/>
    <n v="2"/>
    <n v="3706"/>
    <d v="2024-07-13T00:00:00"/>
    <s v="Karnataka"/>
  </r>
  <r>
    <s v="ORD101623"/>
    <s v="PROD3069B"/>
    <x v="5"/>
    <x v="5"/>
    <s v="Men"/>
    <n v="6484"/>
    <n v="25"/>
    <n v="4863"/>
    <n v="3.8"/>
    <n v="361"/>
    <n v="1"/>
    <n v="4863"/>
    <d v="2024-01-09T00:00:00"/>
    <s v="Karnataka"/>
  </r>
  <r>
    <s v="ORD101624"/>
    <s v="PROD9512B"/>
    <x v="6"/>
    <x v="2"/>
    <s v="Women"/>
    <n v="2301"/>
    <n v="15"/>
    <n v="1956"/>
    <n v="3"/>
    <n v="249"/>
    <n v="1"/>
    <n v="1956"/>
    <d v="2024-01-25T00:00:00"/>
    <s v="Chhattisgarh"/>
  </r>
  <r>
    <s v="ORD101625"/>
    <s v="PROD3704D"/>
    <x v="6"/>
    <x v="1"/>
    <s v="Women"/>
    <n v="2239"/>
    <n v="30"/>
    <n v="1567"/>
    <n v="3"/>
    <n v="47"/>
    <n v="1"/>
    <n v="1567"/>
    <d v="2024-11-24T00:00:00"/>
    <s v="Telangana"/>
  </r>
  <r>
    <s v="ORD101626"/>
    <s v="PROD6950C"/>
    <x v="2"/>
    <x v="5"/>
    <s v="Men"/>
    <n v="2025"/>
    <n v="20"/>
    <n v="1620"/>
    <n v="2.7"/>
    <n v="175"/>
    <n v="1"/>
    <n v="1620"/>
    <d v="2025-11-16T00:00:00"/>
    <s v="Andhra Pradesh"/>
  </r>
  <r>
    <s v="ORD101627"/>
    <s v="PROD7265B"/>
    <x v="3"/>
    <x v="4"/>
    <s v="Women"/>
    <n v="1134"/>
    <n v="30"/>
    <n v="794"/>
    <n v="3.9"/>
    <n v="1165"/>
    <n v="1"/>
    <n v="794"/>
    <d v="2024-06-28T00:00:00"/>
    <s v="Karnataka"/>
  </r>
  <r>
    <s v="ORD101628"/>
    <s v="PROD8490B"/>
    <x v="8"/>
    <x v="6"/>
    <s v="Kids"/>
    <n v="8107"/>
    <n v="15"/>
    <n v="6891"/>
    <n v="3.8"/>
    <n v="299"/>
    <n v="1"/>
    <n v="6891"/>
    <d v="2024-07-09T00:00:00"/>
    <s v="Maharashtra"/>
  </r>
  <r>
    <s v="ORD101629"/>
    <s v="PROD6338B"/>
    <x v="9"/>
    <x v="5"/>
    <s v="Women"/>
    <n v="8239"/>
    <n v="40"/>
    <n v="4943"/>
    <n v="4.8"/>
    <n v="34"/>
    <n v="2"/>
    <n v="9886"/>
    <d v="2024-11-30T00:00:00"/>
    <s v="Jharkhand"/>
  </r>
  <r>
    <s v="ORD101630"/>
    <s v="PROD2234C"/>
    <x v="8"/>
    <x v="5"/>
    <s v="Women"/>
    <n v="5061"/>
    <n v="20"/>
    <n v="4049"/>
    <n v="4.2"/>
    <n v="166"/>
    <n v="2"/>
    <n v="8098"/>
    <d v="2024-09-07T00:00:00"/>
    <s v="Jharkhand"/>
  </r>
  <r>
    <s v="ORD101631"/>
    <s v="PROD9850B"/>
    <x v="7"/>
    <x v="2"/>
    <s v="Women"/>
    <n v="4413"/>
    <n v="10"/>
    <n v="3972"/>
    <n v="3"/>
    <n v="408"/>
    <n v="1"/>
    <n v="3972"/>
    <d v="2025-05-19T00:00:00"/>
    <s v="Rajasthan"/>
  </r>
  <r>
    <s v="ORD101632"/>
    <s v="PROD3647D"/>
    <x v="0"/>
    <x v="0"/>
    <s v="Men"/>
    <n v="6800"/>
    <n v="20"/>
    <n v="5440"/>
    <n v="4.4000000000000004"/>
    <n v="23"/>
    <n v="1"/>
    <n v="5440"/>
    <d v="2025-05-25T00:00:00"/>
    <s v="Uttarakhand"/>
  </r>
  <r>
    <s v="ORD101633"/>
    <s v="PROD2908B"/>
    <x v="2"/>
    <x v="6"/>
    <s v="Men"/>
    <n v="5467"/>
    <n v="15"/>
    <n v="4647"/>
    <n v="5"/>
    <n v="9"/>
    <n v="1"/>
    <n v="4647"/>
    <d v="2024-12-05T00:00:00"/>
    <s v="Rajasthan"/>
  </r>
  <r>
    <s v="ORD101634"/>
    <s v="PROD8676D"/>
    <x v="3"/>
    <x v="0"/>
    <s v="Women"/>
    <n v="3667"/>
    <n v="10"/>
    <n v="3300"/>
    <n v="3.1"/>
    <n v="309"/>
    <n v="4"/>
    <n v="13200"/>
    <d v="2025-06-15T00:00:00"/>
    <s v="Rajasthan"/>
  </r>
  <r>
    <s v="ORD101635"/>
    <s v="PROD3140B"/>
    <x v="1"/>
    <x v="1"/>
    <s v="Men"/>
    <n v="4528"/>
    <n v="20"/>
    <n v="3622"/>
    <n v="5"/>
    <n v="76"/>
    <n v="2"/>
    <n v="7244"/>
    <d v="2024-02-25T00:00:00"/>
    <s v="Chhattisgarh"/>
  </r>
  <r>
    <s v="ORD101636"/>
    <s v="PROD4087B"/>
    <x v="1"/>
    <x v="7"/>
    <s v="Women"/>
    <n v="3312"/>
    <n v="20"/>
    <n v="2650"/>
    <n v="4.0999999999999996"/>
    <n v="83"/>
    <n v="3"/>
    <n v="7950"/>
    <d v="2025-06-15T00:00:00"/>
    <s v="Assam"/>
  </r>
  <r>
    <s v="ORD101637"/>
    <s v="PROD9288D"/>
    <x v="7"/>
    <x v="0"/>
    <s v="Women"/>
    <n v="5203"/>
    <n v="20"/>
    <n v="4162"/>
    <n v="3.9"/>
    <n v="22"/>
    <n v="1"/>
    <n v="4162"/>
    <d v="2025-02-07T00:00:00"/>
    <s v="Delhi"/>
  </r>
  <r>
    <s v="ORD101638"/>
    <s v="PROD1662B"/>
    <x v="1"/>
    <x v="2"/>
    <s v="Women"/>
    <n v="3510"/>
    <n v="50"/>
    <n v="1755"/>
    <n v="3.8"/>
    <n v="181"/>
    <n v="1"/>
    <n v="1755"/>
    <d v="2025-08-09T00:00:00"/>
    <s v="Jharkhand"/>
  </r>
  <r>
    <s v="ORD101639"/>
    <s v="PROD6254A"/>
    <x v="2"/>
    <x v="1"/>
    <s v="Men"/>
    <n v="2510"/>
    <n v="40"/>
    <n v="1506"/>
    <n v="4.3"/>
    <n v="85"/>
    <n v="3"/>
    <n v="4518"/>
    <d v="2024-04-05T00:00:00"/>
    <s v="Maharashtra"/>
  </r>
  <r>
    <s v="ORD101640"/>
    <s v="PROD3444B"/>
    <x v="5"/>
    <x v="3"/>
    <s v="Men"/>
    <n v="1168"/>
    <n v="20"/>
    <n v="934"/>
    <n v="3.9"/>
    <n v="272"/>
    <n v="1"/>
    <n v="934"/>
    <d v="2025-06-07T00:00:00"/>
    <s v="Gujarat"/>
  </r>
  <r>
    <s v="ORD101641"/>
    <s v="PROD1928B"/>
    <x v="1"/>
    <x v="4"/>
    <s v="Women"/>
    <n v="873"/>
    <n v="15"/>
    <n v="742"/>
    <n v="3.5"/>
    <n v="111"/>
    <n v="1"/>
    <n v="742"/>
    <d v="2025-09-15T00:00:00"/>
    <s v="Tamil Nadu"/>
  </r>
  <r>
    <s v="ORD101642"/>
    <s v="PROD3378D"/>
    <x v="1"/>
    <x v="5"/>
    <s v="Women"/>
    <n v="4059"/>
    <n v="15"/>
    <n v="3450"/>
    <n v="3.8"/>
    <n v="229"/>
    <n v="3"/>
    <n v="10350"/>
    <d v="2025-12-18T00:00:00"/>
    <s v="Andhra Pradesh"/>
  </r>
  <r>
    <s v="ORD101643"/>
    <s v="PROD7719D"/>
    <x v="9"/>
    <x v="7"/>
    <s v="Men"/>
    <n v="2971"/>
    <n v="30"/>
    <n v="2080"/>
    <n v="4.3"/>
    <n v="83"/>
    <n v="1"/>
    <n v="2080"/>
    <d v="2024-04-25T00:00:00"/>
    <s v="Haryana"/>
  </r>
  <r>
    <s v="ORD101644"/>
    <s v="PROD7597A"/>
    <x v="9"/>
    <x v="5"/>
    <s v="Men"/>
    <n v="3471"/>
    <n v="25"/>
    <n v="2603"/>
    <n v="4.4000000000000004"/>
    <n v="399"/>
    <n v="1"/>
    <n v="2603"/>
    <d v="2024-12-17T00:00:00"/>
    <s v="Assam"/>
  </r>
  <r>
    <s v="ORD101645"/>
    <s v="PROD8170B"/>
    <x v="8"/>
    <x v="0"/>
    <s v="Men"/>
    <n v="4074"/>
    <n v="25"/>
    <n v="3056"/>
    <n v="5"/>
    <n v="100"/>
    <n v="1"/>
    <n v="3056"/>
    <d v="2024-08-01T00:00:00"/>
    <s v="Chhattisgarh"/>
  </r>
  <r>
    <s v="ORD101646"/>
    <s v="PROD1219B"/>
    <x v="2"/>
    <x v="2"/>
    <s v="Men"/>
    <n v="7251"/>
    <n v="30"/>
    <n v="5076"/>
    <n v="4.0999999999999996"/>
    <n v="234"/>
    <n v="1"/>
    <n v="5076"/>
    <d v="2024-10-18T00:00:00"/>
    <s v="Maharashtra"/>
  </r>
  <r>
    <s v="ORD101647"/>
    <s v="PROD7468B"/>
    <x v="7"/>
    <x v="7"/>
    <s v="Unisex"/>
    <n v="1827"/>
    <n v="70"/>
    <n v="548"/>
    <n v="4.7"/>
    <n v="49"/>
    <n v="1"/>
    <n v="548"/>
    <d v="2025-01-19T00:00:00"/>
    <s v="West Bengal"/>
  </r>
  <r>
    <s v="ORD101648"/>
    <s v="PROD1280B"/>
    <x v="7"/>
    <x v="3"/>
    <s v="Women"/>
    <n v="4229"/>
    <n v="30"/>
    <n v="2960"/>
    <n v="4"/>
    <n v="535"/>
    <n v="2"/>
    <n v="5920"/>
    <d v="2024-01-02T00:00:00"/>
    <s v="Gujarat"/>
  </r>
  <r>
    <s v="ORD101649"/>
    <s v="PROD6656B"/>
    <x v="5"/>
    <x v="6"/>
    <s v="Women"/>
    <n v="1586"/>
    <n v="15"/>
    <n v="1348"/>
    <n v="4.0999999999999996"/>
    <n v="194"/>
    <n v="1"/>
    <n v="1348"/>
    <d v="2024-10-09T00:00:00"/>
    <s v="Gujarat"/>
  </r>
  <r>
    <s v="ORD101650"/>
    <s v="PROD7944C"/>
    <x v="4"/>
    <x v="3"/>
    <s v="Women"/>
    <n v="2851"/>
    <n v="20"/>
    <n v="2281"/>
    <n v="4"/>
    <n v="149"/>
    <n v="1"/>
    <n v="2281"/>
    <d v="2024-01-28T00:00:00"/>
    <s v="Telangana"/>
  </r>
  <r>
    <s v="ORD101651"/>
    <s v="PROD2227B"/>
    <x v="1"/>
    <x v="5"/>
    <s v="Kids"/>
    <n v="2845"/>
    <n v="20"/>
    <n v="2276"/>
    <n v="4.2"/>
    <n v="193"/>
    <n v="1"/>
    <n v="2276"/>
    <d v="2025-05-05T00:00:00"/>
    <s v="Rajasthan"/>
  </r>
  <r>
    <s v="ORD101652"/>
    <s v="PROD9107C"/>
    <x v="1"/>
    <x v="5"/>
    <s v="Men"/>
    <n v="10498"/>
    <n v="30"/>
    <n v="7349"/>
    <n v="4.5"/>
    <n v="446"/>
    <n v="1"/>
    <n v="7349"/>
    <d v="2025-08-27T00:00:00"/>
    <s v="Maharashtra"/>
  </r>
  <r>
    <s v="ORD101653"/>
    <s v="PROD7755B"/>
    <x v="9"/>
    <x v="5"/>
    <s v="Unisex"/>
    <n v="3243"/>
    <n v="20"/>
    <n v="2594"/>
    <n v="3.9"/>
    <n v="340"/>
    <n v="4"/>
    <n v="10376"/>
    <d v="2024-06-11T00:00:00"/>
    <s v="Maharashtra"/>
  </r>
  <r>
    <s v="ORD101654"/>
    <s v="PROD4634C"/>
    <x v="1"/>
    <x v="0"/>
    <s v="Men"/>
    <n v="2413"/>
    <n v="0"/>
    <n v="2413"/>
    <n v="3.7"/>
    <n v="72"/>
    <n v="3"/>
    <n v="7239"/>
    <d v="2025-02-19T00:00:00"/>
    <s v="Odisha"/>
  </r>
  <r>
    <s v="ORD101655"/>
    <s v="PROD8396C"/>
    <x v="6"/>
    <x v="2"/>
    <s v="Women"/>
    <n v="4028"/>
    <n v="20"/>
    <n v="3222"/>
    <n v="4.5999999999999996"/>
    <n v="538"/>
    <n v="2"/>
    <n v="6444"/>
    <d v="2024-12-22T00:00:00"/>
    <s v="Punjab"/>
  </r>
  <r>
    <s v="ORD101656"/>
    <s v="PROD5670D"/>
    <x v="9"/>
    <x v="0"/>
    <s v="Women"/>
    <n v="4918"/>
    <n v="40"/>
    <n v="2951"/>
    <n v="4.5"/>
    <n v="700"/>
    <n v="2"/>
    <n v="5902"/>
    <d v="2024-09-14T00:00:00"/>
    <s v="Andhra Pradesh"/>
  </r>
  <r>
    <s v="ORD101657"/>
    <s v="PROD8113A"/>
    <x v="3"/>
    <x v="7"/>
    <s v="Unisex"/>
    <n v="733"/>
    <n v="30"/>
    <n v="513"/>
    <n v="4.8"/>
    <n v="106"/>
    <n v="1"/>
    <n v="513"/>
    <d v="2024-02-09T00:00:00"/>
    <s v="Gujarat"/>
  </r>
  <r>
    <s v="ORD101658"/>
    <s v="PROD1436D"/>
    <x v="4"/>
    <x v="0"/>
    <s v="Men"/>
    <n v="5604"/>
    <n v="20"/>
    <n v="4483"/>
    <n v="3.8"/>
    <n v="135"/>
    <n v="4"/>
    <n v="17932"/>
    <d v="2025-05-15T00:00:00"/>
    <s v="Uttar Pradesh"/>
  </r>
  <r>
    <s v="ORD101659"/>
    <s v="PROD7943A"/>
    <x v="4"/>
    <x v="7"/>
    <s v="Unisex"/>
    <n v="1066"/>
    <n v="40"/>
    <n v="640"/>
    <n v="4"/>
    <n v="87"/>
    <n v="1"/>
    <n v="640"/>
    <d v="2024-04-19T00:00:00"/>
    <s v="West Bengal"/>
  </r>
  <r>
    <s v="ORD101660"/>
    <s v="PROD1499A"/>
    <x v="7"/>
    <x v="7"/>
    <s v="Women"/>
    <n v="835"/>
    <n v="15"/>
    <n v="710"/>
    <n v="4.5999999999999996"/>
    <n v="413"/>
    <n v="1"/>
    <n v="710"/>
    <d v="2024-04-14T00:00:00"/>
    <s v="Rajasthan"/>
  </r>
  <r>
    <s v="ORD101661"/>
    <s v="PROD1882D"/>
    <x v="8"/>
    <x v="3"/>
    <s v="Men"/>
    <n v="1182"/>
    <n v="40"/>
    <n v="709"/>
    <n v="3.9"/>
    <n v="48"/>
    <n v="1"/>
    <n v="709"/>
    <d v="2025-06-27T00:00:00"/>
    <s v="Telangana"/>
  </r>
  <r>
    <s v="ORD101662"/>
    <s v="PROD9061C"/>
    <x v="8"/>
    <x v="4"/>
    <s v="Women"/>
    <n v="1028"/>
    <n v="30"/>
    <n v="720"/>
    <n v="4.4000000000000004"/>
    <n v="10"/>
    <n v="1"/>
    <n v="720"/>
    <d v="2025-03-21T00:00:00"/>
    <s v="Uttar Pradesh"/>
  </r>
  <r>
    <s v="ORD101663"/>
    <s v="PROD6716C"/>
    <x v="2"/>
    <x v="4"/>
    <s v="Women"/>
    <n v="1429"/>
    <n v="20"/>
    <n v="1143"/>
    <n v="4"/>
    <n v="27"/>
    <n v="1"/>
    <n v="1143"/>
    <d v="2024-01-06T00:00:00"/>
    <s v="Madhya Pradesh"/>
  </r>
  <r>
    <s v="ORD101664"/>
    <s v="PROD4259B"/>
    <x v="5"/>
    <x v="4"/>
    <s v="Women"/>
    <n v="2190"/>
    <n v="50"/>
    <n v="1095"/>
    <n v="4.3"/>
    <n v="51"/>
    <n v="3"/>
    <n v="3285"/>
    <d v="2025-03-23T00:00:00"/>
    <s v="West Bengal"/>
  </r>
  <r>
    <s v="ORD101665"/>
    <s v="PROD2293C"/>
    <x v="5"/>
    <x v="1"/>
    <s v="Women"/>
    <n v="1922"/>
    <n v="30"/>
    <n v="1345"/>
    <n v="3.5"/>
    <n v="546"/>
    <n v="1"/>
    <n v="1345"/>
    <d v="2024-02-28T00:00:00"/>
    <s v="Telangana"/>
  </r>
  <r>
    <s v="ORD101666"/>
    <s v="PROD7602D"/>
    <x v="6"/>
    <x v="1"/>
    <s v="Women"/>
    <n v="3496"/>
    <n v="25"/>
    <n v="2622"/>
    <n v="4.0999999999999996"/>
    <n v="43"/>
    <n v="2"/>
    <n v="5244"/>
    <d v="2024-04-29T00:00:00"/>
    <s v="Delhi"/>
  </r>
  <r>
    <s v="ORD101667"/>
    <s v="PROD8322D"/>
    <x v="2"/>
    <x v="1"/>
    <s v="Men"/>
    <n v="950"/>
    <n v="30"/>
    <n v="665"/>
    <n v="2.6"/>
    <n v="111"/>
    <n v="1"/>
    <n v="665"/>
    <d v="2025-07-10T00:00:00"/>
    <s v="Chhattisgarh"/>
  </r>
  <r>
    <s v="ORD101668"/>
    <s v="PROD2113C"/>
    <x v="5"/>
    <x v="7"/>
    <s v="Women"/>
    <n v="1511"/>
    <n v="30"/>
    <n v="1058"/>
    <n v="4.7"/>
    <n v="255"/>
    <n v="1"/>
    <n v="1058"/>
    <d v="2024-06-25T00:00:00"/>
    <s v="Delhi"/>
  </r>
  <r>
    <s v="ORD101669"/>
    <s v="PROD5186A"/>
    <x v="5"/>
    <x v="2"/>
    <s v="Women"/>
    <n v="8602"/>
    <n v="50"/>
    <n v="4301"/>
    <n v="4.5"/>
    <n v="179"/>
    <n v="1"/>
    <n v="4301"/>
    <d v="2025-05-19T00:00:00"/>
    <s v="Rajasthan"/>
  </r>
  <r>
    <s v="ORD101670"/>
    <s v="PROD2066B"/>
    <x v="2"/>
    <x v="6"/>
    <s v="Men"/>
    <n v="4186"/>
    <n v="20"/>
    <n v="3349"/>
    <n v="3.6"/>
    <n v="112"/>
    <n v="2"/>
    <n v="6698"/>
    <d v="2024-04-14T00:00:00"/>
    <s v="Bihar"/>
  </r>
  <r>
    <s v="ORD101671"/>
    <s v="PROD7258A"/>
    <x v="9"/>
    <x v="0"/>
    <s v="Women"/>
    <n v="3338"/>
    <n v="60"/>
    <n v="1335"/>
    <n v="5"/>
    <n v="354"/>
    <n v="1"/>
    <n v="1335"/>
    <d v="2024-09-29T00:00:00"/>
    <s v="Rajasthan"/>
  </r>
  <r>
    <s v="ORD101672"/>
    <s v="PROD4822B"/>
    <x v="7"/>
    <x v="4"/>
    <s v="Women"/>
    <n v="1253"/>
    <n v="30"/>
    <n v="877"/>
    <n v="4.7"/>
    <n v="79"/>
    <n v="1"/>
    <n v="877"/>
    <d v="2025-09-01T00:00:00"/>
    <s v="Kerala"/>
  </r>
  <r>
    <s v="ORD101673"/>
    <s v="PROD2866D"/>
    <x v="1"/>
    <x v="1"/>
    <s v="Women"/>
    <n v="2570"/>
    <n v="40"/>
    <n v="1542"/>
    <n v="3.5"/>
    <n v="73"/>
    <n v="1"/>
    <n v="1542"/>
    <d v="2024-08-07T00:00:00"/>
    <s v="Andhra Pradesh"/>
  </r>
  <r>
    <s v="ORD101674"/>
    <s v="PROD1835D"/>
    <x v="4"/>
    <x v="5"/>
    <s v="Men"/>
    <n v="3537"/>
    <n v="20"/>
    <n v="2830"/>
    <n v="3.8"/>
    <n v="94"/>
    <n v="1"/>
    <n v="2830"/>
    <d v="2025-11-06T00:00:00"/>
    <s v="Maharashtra"/>
  </r>
  <r>
    <s v="ORD101675"/>
    <s v="PROD5251A"/>
    <x v="4"/>
    <x v="1"/>
    <s v="Men"/>
    <n v="4578"/>
    <n v="30"/>
    <n v="3205"/>
    <n v="3.6"/>
    <n v="314"/>
    <n v="1"/>
    <n v="3205"/>
    <d v="2025-06-09T00:00:00"/>
    <s v="Uttarakhand"/>
  </r>
  <r>
    <s v="ORD101676"/>
    <s v="PROD9265D"/>
    <x v="9"/>
    <x v="1"/>
    <s v="Men"/>
    <n v="4430"/>
    <n v="60"/>
    <n v="1772"/>
    <n v="4.3"/>
    <n v="159"/>
    <n v="2"/>
    <n v="3544"/>
    <d v="2025-05-30T00:00:00"/>
    <s v="Jharkhand"/>
  </r>
  <r>
    <s v="ORD101677"/>
    <s v="PROD5747A"/>
    <x v="3"/>
    <x v="4"/>
    <s v="Women"/>
    <n v="1635"/>
    <n v="25"/>
    <n v="1226"/>
    <n v="3.8"/>
    <n v="60"/>
    <n v="2"/>
    <n v="2452"/>
    <d v="2025-04-07T00:00:00"/>
    <s v="Punjab"/>
  </r>
  <r>
    <s v="ORD101678"/>
    <s v="PROD9551B"/>
    <x v="5"/>
    <x v="6"/>
    <s v="Women"/>
    <n v="3852"/>
    <n v="20"/>
    <n v="3082"/>
    <n v="3.1"/>
    <n v="135"/>
    <n v="1"/>
    <n v="3082"/>
    <d v="2024-03-04T00:00:00"/>
    <s v="Maharashtra"/>
  </r>
  <r>
    <s v="ORD101679"/>
    <s v="PROD5251A"/>
    <x v="6"/>
    <x v="6"/>
    <s v="Women"/>
    <n v="4667"/>
    <n v="30"/>
    <n v="3267"/>
    <n v="4.0999999999999996"/>
    <n v="96"/>
    <n v="2"/>
    <n v="6534"/>
    <d v="2025-01-24T00:00:00"/>
    <s v="Jharkhand"/>
  </r>
  <r>
    <s v="ORD101680"/>
    <s v="PROD2394C"/>
    <x v="5"/>
    <x v="4"/>
    <s v="Women"/>
    <n v="734"/>
    <n v="50"/>
    <n v="367"/>
    <n v="4.5999999999999996"/>
    <n v="95"/>
    <n v="3"/>
    <n v="1101"/>
    <d v="2025-11-21T00:00:00"/>
    <s v="Jharkhand"/>
  </r>
  <r>
    <s v="ORD101681"/>
    <s v="PROD5430B"/>
    <x v="5"/>
    <x v="4"/>
    <s v="Women"/>
    <n v="2457"/>
    <n v="15"/>
    <n v="2088"/>
    <n v="4.2"/>
    <n v="244"/>
    <n v="2"/>
    <n v="4176"/>
    <d v="2025-08-15T00:00:00"/>
    <s v="Odisha"/>
  </r>
  <r>
    <s v="ORD101682"/>
    <s v="PROD1819C"/>
    <x v="1"/>
    <x v="3"/>
    <s v="Men"/>
    <n v="4454"/>
    <n v="10"/>
    <n v="4009"/>
    <n v="4.4000000000000004"/>
    <n v="308"/>
    <n v="1"/>
    <n v="4009"/>
    <d v="2025-08-17T00:00:00"/>
    <s v="Bihar"/>
  </r>
  <r>
    <s v="ORD101683"/>
    <s v="PROD2843C"/>
    <x v="6"/>
    <x v="7"/>
    <s v="Women"/>
    <n v="2750"/>
    <n v="25"/>
    <n v="2062"/>
    <n v="4.2"/>
    <n v="136"/>
    <n v="1"/>
    <n v="2062"/>
    <d v="2025-11-21T00:00:00"/>
    <s v="Chhattisgarh"/>
  </r>
  <r>
    <s v="ORD101684"/>
    <s v="PROD4672C"/>
    <x v="6"/>
    <x v="3"/>
    <s v="Men"/>
    <n v="3980"/>
    <n v="50"/>
    <n v="1990"/>
    <n v="4.5"/>
    <n v="113"/>
    <n v="2"/>
    <n v="3980"/>
    <d v="2025-11-05T00:00:00"/>
    <s v="Haryana"/>
  </r>
  <r>
    <s v="ORD101685"/>
    <s v="PROD3977C"/>
    <x v="1"/>
    <x v="4"/>
    <s v="Kids"/>
    <n v="1858"/>
    <n v="40"/>
    <n v="1115"/>
    <n v="4.2"/>
    <n v="83"/>
    <n v="1"/>
    <n v="1115"/>
    <d v="2024-09-11T00:00:00"/>
    <s v="Telangana"/>
  </r>
  <r>
    <s v="ORD101686"/>
    <s v="PROD8033A"/>
    <x v="0"/>
    <x v="6"/>
    <s v="Kids"/>
    <n v="4018"/>
    <n v="15"/>
    <n v="3415"/>
    <n v="4"/>
    <n v="157"/>
    <n v="1"/>
    <n v="3415"/>
    <d v="2025-07-28T00:00:00"/>
    <s v="Madhya Pradesh"/>
  </r>
  <r>
    <s v="ORD101687"/>
    <s v="PROD2674D"/>
    <x v="9"/>
    <x v="5"/>
    <s v="Unisex"/>
    <n v="5473"/>
    <n v="40"/>
    <n v="3284"/>
    <n v="4.0999999999999996"/>
    <n v="119"/>
    <n v="1"/>
    <n v="3284"/>
    <d v="2025-07-13T00:00:00"/>
    <s v="West Bengal"/>
  </r>
  <r>
    <s v="ORD101688"/>
    <s v="PROD1005B"/>
    <x v="0"/>
    <x v="4"/>
    <s v="Kids"/>
    <n v="2934"/>
    <n v="15"/>
    <n v="2494"/>
    <n v="4.9000000000000004"/>
    <n v="6"/>
    <n v="3"/>
    <n v="7482"/>
    <d v="2024-05-20T00:00:00"/>
    <s v="Telangana"/>
  </r>
  <r>
    <s v="ORD101689"/>
    <s v="PROD7474D"/>
    <x v="9"/>
    <x v="6"/>
    <s v="Kids"/>
    <n v="5506"/>
    <n v="10"/>
    <n v="4955"/>
    <n v="4.4000000000000004"/>
    <n v="162"/>
    <n v="1"/>
    <n v="4955"/>
    <d v="2024-03-05T00:00:00"/>
    <s v="Karnataka"/>
  </r>
  <r>
    <s v="ORD101690"/>
    <s v="PROD5913A"/>
    <x v="8"/>
    <x v="1"/>
    <s v="Men"/>
    <n v="4464"/>
    <n v="30"/>
    <n v="3125"/>
    <n v="3.6"/>
    <n v="66"/>
    <n v="1"/>
    <n v="3125"/>
    <d v="2024-06-16T00:00:00"/>
    <s v="Gujarat"/>
  </r>
  <r>
    <s v="ORD101691"/>
    <s v="PROD7674A"/>
    <x v="8"/>
    <x v="0"/>
    <s v="Women"/>
    <n v="5194"/>
    <n v="40"/>
    <n v="3116"/>
    <n v="4.0999999999999996"/>
    <n v="146"/>
    <n v="1"/>
    <n v="3116"/>
    <d v="2024-09-11T00:00:00"/>
    <s v="Delhi"/>
  </r>
  <r>
    <s v="ORD101692"/>
    <s v="PROD5169C"/>
    <x v="4"/>
    <x v="1"/>
    <s v="Women"/>
    <n v="4215"/>
    <n v="30"/>
    <n v="2950"/>
    <n v="4.3"/>
    <n v="300"/>
    <n v="1"/>
    <n v="2950"/>
    <d v="2024-06-18T00:00:00"/>
    <s v="Punjab"/>
  </r>
  <r>
    <s v="ORD101693"/>
    <s v="PROD5561C"/>
    <x v="2"/>
    <x v="5"/>
    <s v="Men"/>
    <n v="3085"/>
    <n v="20"/>
    <n v="2468"/>
    <n v="4"/>
    <n v="657"/>
    <n v="1"/>
    <n v="2468"/>
    <d v="2024-07-16T00:00:00"/>
    <s v="Kerala"/>
  </r>
  <r>
    <s v="ORD101694"/>
    <s v="PROD5482A"/>
    <x v="5"/>
    <x v="4"/>
    <s v="Women"/>
    <n v="648"/>
    <n v="20"/>
    <n v="518"/>
    <n v="3.1"/>
    <n v="54"/>
    <n v="1"/>
    <n v="518"/>
    <d v="2024-03-07T00:00:00"/>
    <s v="Assam"/>
  </r>
  <r>
    <s v="ORD101695"/>
    <s v="PROD3077C"/>
    <x v="5"/>
    <x v="7"/>
    <s v="Unisex"/>
    <n v="2706"/>
    <n v="60"/>
    <n v="1082"/>
    <n v="3.7"/>
    <n v="54"/>
    <n v="1"/>
    <n v="1082"/>
    <d v="2025-02-14T00:00:00"/>
    <s v="Andhra Pradesh"/>
  </r>
  <r>
    <s v="ORD101696"/>
    <s v="PROD3383A"/>
    <x v="0"/>
    <x v="1"/>
    <s v="Women"/>
    <n v="3609"/>
    <n v="20"/>
    <n v="2887"/>
    <n v="3.9"/>
    <n v="44"/>
    <n v="2"/>
    <n v="5774"/>
    <d v="2024-11-30T00:00:00"/>
    <s v="Uttarakhand"/>
  </r>
  <r>
    <s v="ORD101697"/>
    <s v="PROD4026D"/>
    <x v="6"/>
    <x v="2"/>
    <s v="Women"/>
    <n v="6040"/>
    <n v="30"/>
    <n v="4228"/>
    <n v="5"/>
    <n v="181"/>
    <n v="2"/>
    <n v="8456"/>
    <d v="2024-09-11T00:00:00"/>
    <s v="Jharkhand"/>
  </r>
  <r>
    <s v="ORD101698"/>
    <s v="PROD7485D"/>
    <x v="0"/>
    <x v="4"/>
    <s v="Kids"/>
    <n v="2002"/>
    <n v="30"/>
    <n v="1401"/>
    <n v="4.3"/>
    <n v="71"/>
    <n v="1"/>
    <n v="1401"/>
    <d v="2025-08-25T00:00:00"/>
    <s v="Telangana"/>
  </r>
  <r>
    <s v="ORD101699"/>
    <s v="PROD6137A"/>
    <x v="3"/>
    <x v="1"/>
    <s v="Men"/>
    <n v="2269"/>
    <n v="10"/>
    <n v="2042"/>
    <n v="3.3"/>
    <n v="303"/>
    <n v="2"/>
    <n v="4084"/>
    <d v="2025-01-04T00:00:00"/>
    <s v="Rajasthan"/>
  </r>
  <r>
    <s v="ORD101700"/>
    <s v="PROD7250A"/>
    <x v="7"/>
    <x v="1"/>
    <s v="Men"/>
    <n v="4676"/>
    <n v="10"/>
    <n v="4208"/>
    <n v="4.0999999999999996"/>
    <n v="107"/>
    <n v="2"/>
    <n v="8416"/>
    <d v="2024-08-20T00:00:00"/>
    <s v="Uttarakhand"/>
  </r>
  <r>
    <s v="ORD101701"/>
    <s v="PROD9811D"/>
    <x v="8"/>
    <x v="4"/>
    <s v="Women"/>
    <n v="1689"/>
    <n v="20"/>
    <n v="1351"/>
    <n v="4.8"/>
    <n v="112"/>
    <n v="1"/>
    <n v="1351"/>
    <d v="2024-04-12T00:00:00"/>
    <s v="Assam"/>
  </r>
  <r>
    <s v="ORD101702"/>
    <s v="PROD5258C"/>
    <x v="7"/>
    <x v="7"/>
    <s v="Women"/>
    <n v="2478"/>
    <n v="0"/>
    <n v="2478"/>
    <n v="3.8"/>
    <n v="36"/>
    <n v="1"/>
    <n v="2478"/>
    <d v="2025-10-28T00:00:00"/>
    <s v="Jharkhand"/>
  </r>
  <r>
    <s v="ORD101703"/>
    <s v="PROD5933B"/>
    <x v="0"/>
    <x v="2"/>
    <s v="Women"/>
    <n v="1648"/>
    <n v="15"/>
    <n v="1401"/>
    <n v="4.5999999999999996"/>
    <n v="37"/>
    <n v="5"/>
    <n v="7005"/>
    <d v="2025-11-29T00:00:00"/>
    <s v="Telangana"/>
  </r>
  <r>
    <s v="ORD101704"/>
    <s v="PROD8125D"/>
    <x v="2"/>
    <x v="4"/>
    <s v="Women"/>
    <n v="2175"/>
    <n v="15"/>
    <n v="1849"/>
    <n v="3.3"/>
    <n v="275"/>
    <n v="2"/>
    <n v="3698"/>
    <d v="2024-11-14T00:00:00"/>
    <s v="Madhya Pradesh"/>
  </r>
  <r>
    <s v="ORD101705"/>
    <s v="PROD7940C"/>
    <x v="2"/>
    <x v="6"/>
    <s v="Men"/>
    <n v="5469"/>
    <n v="20"/>
    <n v="4375"/>
    <n v="2.7"/>
    <n v="56"/>
    <n v="2"/>
    <n v="8750"/>
    <d v="2024-08-14T00:00:00"/>
    <s v="Gujarat"/>
  </r>
  <r>
    <s v="ORD101706"/>
    <s v="PROD9297A"/>
    <x v="6"/>
    <x v="5"/>
    <s v="Women"/>
    <n v="7544"/>
    <n v="15"/>
    <n v="6412"/>
    <n v="4.7"/>
    <n v="285"/>
    <n v="3"/>
    <n v="19236"/>
    <d v="2024-05-13T00:00:00"/>
    <s v="Uttar Pradesh"/>
  </r>
  <r>
    <s v="ORD101707"/>
    <s v="PROD7860C"/>
    <x v="0"/>
    <x v="7"/>
    <s v="Men"/>
    <n v="2536"/>
    <n v="25"/>
    <n v="1902"/>
    <n v="3.9"/>
    <n v="110"/>
    <n v="1"/>
    <n v="1902"/>
    <d v="2024-08-22T00:00:00"/>
    <s v="Delhi"/>
  </r>
  <r>
    <s v="ORD101708"/>
    <s v="PROD1150D"/>
    <x v="9"/>
    <x v="5"/>
    <s v="Men"/>
    <n v="4355"/>
    <n v="15"/>
    <n v="3702"/>
    <n v="3.2"/>
    <n v="415"/>
    <n v="4"/>
    <n v="14808"/>
    <d v="2025-04-07T00:00:00"/>
    <s v="Bihar"/>
  </r>
  <r>
    <s v="ORD101709"/>
    <s v="PROD8837D"/>
    <x v="0"/>
    <x v="4"/>
    <s v="Women"/>
    <n v="2020"/>
    <n v="25"/>
    <n v="1515"/>
    <n v="3.9"/>
    <n v="42"/>
    <n v="1"/>
    <n v="1515"/>
    <d v="2024-03-21T00:00:00"/>
    <s v="Uttar Pradesh"/>
  </r>
  <r>
    <s v="ORD101710"/>
    <s v="PROD5602A"/>
    <x v="3"/>
    <x v="3"/>
    <s v="Women"/>
    <n v="2974"/>
    <n v="30"/>
    <n v="2082"/>
    <n v="4.2"/>
    <n v="153"/>
    <n v="1"/>
    <n v="2082"/>
    <d v="2024-03-02T00:00:00"/>
    <s v="Maharashtra"/>
  </r>
  <r>
    <s v="ORD101711"/>
    <s v="PROD9795A"/>
    <x v="3"/>
    <x v="6"/>
    <s v="Kids"/>
    <n v="5019"/>
    <n v="70"/>
    <n v="1506"/>
    <n v="4.3"/>
    <n v="34"/>
    <n v="2"/>
    <n v="3012"/>
    <d v="2025-07-26T00:00:00"/>
    <s v="West Bengal"/>
  </r>
  <r>
    <s v="ORD101712"/>
    <s v="PROD4209A"/>
    <x v="9"/>
    <x v="3"/>
    <s v="Women"/>
    <n v="4007"/>
    <n v="40"/>
    <n v="2404"/>
    <n v="2.9"/>
    <n v="43"/>
    <n v="1"/>
    <n v="2404"/>
    <d v="2025-02-22T00:00:00"/>
    <s v="Telangana"/>
  </r>
  <r>
    <s v="ORD101713"/>
    <s v="PROD3688D"/>
    <x v="3"/>
    <x v="5"/>
    <s v="Men"/>
    <n v="4187"/>
    <n v="10"/>
    <n v="3768"/>
    <n v="3.8"/>
    <n v="193"/>
    <n v="1"/>
    <n v="3768"/>
    <d v="2025-05-05T00:00:00"/>
    <s v="Madhya Pradesh"/>
  </r>
  <r>
    <s v="ORD101714"/>
    <s v="PROD4735D"/>
    <x v="7"/>
    <x v="4"/>
    <s v="Kids"/>
    <n v="586"/>
    <n v="20"/>
    <n v="469"/>
    <n v="4.0999999999999996"/>
    <n v="210"/>
    <n v="5"/>
    <n v="2345"/>
    <d v="2025-10-12T00:00:00"/>
    <s v="Uttar Pradesh"/>
  </r>
  <r>
    <s v="ORD101715"/>
    <s v="PROD7037C"/>
    <x v="4"/>
    <x v="5"/>
    <s v="Unisex"/>
    <n v="4302"/>
    <n v="10"/>
    <n v="3872"/>
    <n v="4.3"/>
    <n v="45"/>
    <n v="1"/>
    <n v="3872"/>
    <d v="2024-08-26T00:00:00"/>
    <s v="Assam"/>
  </r>
  <r>
    <s v="ORD101716"/>
    <s v="PROD6313C"/>
    <x v="7"/>
    <x v="2"/>
    <s v="Women"/>
    <n v="1247"/>
    <n v="30"/>
    <n v="873"/>
    <n v="3.6"/>
    <n v="169"/>
    <n v="1"/>
    <n v="873"/>
    <d v="2025-10-30T00:00:00"/>
    <s v="Punjab"/>
  </r>
  <r>
    <s v="ORD101717"/>
    <s v="PROD5672D"/>
    <x v="7"/>
    <x v="5"/>
    <s v="Women"/>
    <n v="2746"/>
    <n v="10"/>
    <n v="2471"/>
    <n v="4"/>
    <n v="430"/>
    <n v="1"/>
    <n v="2471"/>
    <d v="2025-12-31T00:00:00"/>
    <s v="Andhra Pradesh"/>
  </r>
  <r>
    <s v="ORD101718"/>
    <s v="PROD5677D"/>
    <x v="5"/>
    <x v="1"/>
    <s v="Women"/>
    <n v="4381"/>
    <n v="50"/>
    <n v="2190"/>
    <n v="3.8"/>
    <n v="90"/>
    <n v="2"/>
    <n v="4380"/>
    <d v="2024-09-05T00:00:00"/>
    <s v="Kerala"/>
  </r>
  <r>
    <s v="ORD101719"/>
    <s v="PROD3725D"/>
    <x v="9"/>
    <x v="7"/>
    <s v="Men"/>
    <n v="2763"/>
    <n v="25"/>
    <n v="2072"/>
    <n v="4.2"/>
    <n v="162"/>
    <n v="1"/>
    <n v="2072"/>
    <d v="2024-03-15T00:00:00"/>
    <s v="Odisha"/>
  </r>
  <r>
    <s v="ORD101720"/>
    <s v="PROD6793A"/>
    <x v="4"/>
    <x v="7"/>
    <s v="Men"/>
    <n v="3570"/>
    <n v="30"/>
    <n v="2499"/>
    <n v="4.7"/>
    <n v="267"/>
    <n v="2"/>
    <n v="4998"/>
    <d v="2024-09-18T00:00:00"/>
    <s v="Madhya Pradesh"/>
  </r>
  <r>
    <s v="ORD101721"/>
    <s v="PROD4184A"/>
    <x v="6"/>
    <x v="0"/>
    <s v="Women"/>
    <n v="5457"/>
    <n v="25"/>
    <n v="4093"/>
    <n v="3.9"/>
    <n v="150"/>
    <n v="1"/>
    <n v="4093"/>
    <d v="2024-08-22T00:00:00"/>
    <s v="Madhya Pradesh"/>
  </r>
  <r>
    <s v="ORD101722"/>
    <s v="PROD4760C"/>
    <x v="1"/>
    <x v="7"/>
    <s v="Unisex"/>
    <n v="1098"/>
    <n v="25"/>
    <n v="824"/>
    <n v="3.4"/>
    <n v="61"/>
    <n v="3"/>
    <n v="2472"/>
    <d v="2025-03-27T00:00:00"/>
    <s v="Odisha"/>
  </r>
  <r>
    <s v="ORD101723"/>
    <s v="PROD9276C"/>
    <x v="4"/>
    <x v="1"/>
    <s v="Women"/>
    <n v="4342"/>
    <n v="70"/>
    <n v="1303"/>
    <n v="3.7"/>
    <n v="82"/>
    <n v="1"/>
    <n v="1303"/>
    <d v="2025-11-17T00:00:00"/>
    <s v="Punjab"/>
  </r>
  <r>
    <s v="ORD101724"/>
    <s v="PROD5286C"/>
    <x v="6"/>
    <x v="7"/>
    <s v="Unisex"/>
    <n v="1351"/>
    <n v="40"/>
    <n v="811"/>
    <n v="5"/>
    <n v="184"/>
    <n v="1"/>
    <n v="811"/>
    <d v="2025-05-01T00:00:00"/>
    <s v="Uttarakhand"/>
  </r>
  <r>
    <s v="ORD101725"/>
    <s v="PROD4562D"/>
    <x v="4"/>
    <x v="1"/>
    <s v="Men"/>
    <n v="4098"/>
    <n v="15"/>
    <n v="3483"/>
    <n v="3.7"/>
    <n v="48"/>
    <n v="1"/>
    <n v="3483"/>
    <d v="2025-07-03T00:00:00"/>
    <s v="Andhra Pradesh"/>
  </r>
  <r>
    <s v="ORD101726"/>
    <s v="PROD9230C"/>
    <x v="4"/>
    <x v="4"/>
    <s v="Kids"/>
    <n v="2559"/>
    <n v="70"/>
    <n v="768"/>
    <n v="3.5"/>
    <n v="58"/>
    <n v="1"/>
    <n v="768"/>
    <d v="2024-06-07T00:00:00"/>
    <s v="Uttarakhand"/>
  </r>
  <r>
    <s v="ORD101727"/>
    <s v="PROD1998C"/>
    <x v="7"/>
    <x v="6"/>
    <s v="Kids"/>
    <n v="6549"/>
    <n v="10"/>
    <n v="5894"/>
    <n v="3.9"/>
    <n v="293"/>
    <n v="1"/>
    <n v="5894"/>
    <d v="2025-04-05T00:00:00"/>
    <s v="West Bengal"/>
  </r>
  <r>
    <s v="ORD101728"/>
    <s v="PROD5158D"/>
    <x v="8"/>
    <x v="7"/>
    <s v="Men"/>
    <n v="3528"/>
    <n v="25"/>
    <n v="2646"/>
    <n v="4.0999999999999996"/>
    <n v="51"/>
    <n v="2"/>
    <n v="5292"/>
    <d v="2024-06-28T00:00:00"/>
    <s v="Telangana"/>
  </r>
  <r>
    <s v="ORD101729"/>
    <s v="PROD3165B"/>
    <x v="4"/>
    <x v="0"/>
    <s v="Women"/>
    <n v="2787"/>
    <n v="25"/>
    <n v="2090"/>
    <n v="3.8"/>
    <n v="332"/>
    <n v="1"/>
    <n v="2090"/>
    <d v="2024-04-15T00:00:00"/>
    <s v="West Bengal"/>
  </r>
  <r>
    <s v="ORD101730"/>
    <s v="PROD2846D"/>
    <x v="1"/>
    <x v="4"/>
    <s v="Women"/>
    <n v="1500"/>
    <n v="70"/>
    <n v="450"/>
    <n v="3.3"/>
    <n v="137"/>
    <n v="3"/>
    <n v="1350"/>
    <d v="2024-02-20T00:00:00"/>
    <s v="Jharkhand"/>
  </r>
  <r>
    <s v="ORD101731"/>
    <s v="PROD4474B"/>
    <x v="9"/>
    <x v="1"/>
    <s v="Men"/>
    <n v="1748"/>
    <n v="0"/>
    <n v="1748"/>
    <n v="4.3"/>
    <n v="211"/>
    <n v="1"/>
    <n v="1748"/>
    <d v="2024-01-03T00:00:00"/>
    <s v="Maharashtra"/>
  </r>
  <r>
    <s v="ORD101732"/>
    <s v="PROD2032D"/>
    <x v="2"/>
    <x v="4"/>
    <s v="Men"/>
    <n v="575"/>
    <n v="50"/>
    <n v="288"/>
    <n v="4.2"/>
    <n v="181"/>
    <n v="2"/>
    <n v="576"/>
    <d v="2025-09-03T00:00:00"/>
    <s v="Chhattisgarh"/>
  </r>
  <r>
    <s v="ORD101733"/>
    <s v="PROD8878D"/>
    <x v="3"/>
    <x v="7"/>
    <s v="Unisex"/>
    <n v="832"/>
    <n v="40"/>
    <n v="499"/>
    <n v="4.4000000000000004"/>
    <n v="89"/>
    <n v="1"/>
    <n v="499"/>
    <d v="2024-04-05T00:00:00"/>
    <s v="Kerala"/>
  </r>
  <r>
    <s v="ORD101734"/>
    <s v="PROD2011B"/>
    <x v="4"/>
    <x v="2"/>
    <s v="Women"/>
    <n v="7575"/>
    <n v="15"/>
    <n v="6439"/>
    <n v="4.2"/>
    <n v="174"/>
    <n v="1"/>
    <n v="6439"/>
    <d v="2024-02-18T00:00:00"/>
    <s v="Odisha"/>
  </r>
  <r>
    <s v="ORD101735"/>
    <s v="PROD5527D"/>
    <x v="4"/>
    <x v="5"/>
    <s v="Women"/>
    <n v="7977"/>
    <n v="20"/>
    <n v="6382"/>
    <n v="4.9000000000000004"/>
    <n v="120"/>
    <n v="1"/>
    <n v="6382"/>
    <d v="2025-11-23T00:00:00"/>
    <s v="Tamil Nadu"/>
  </r>
  <r>
    <s v="ORD101736"/>
    <s v="PROD1571A"/>
    <x v="8"/>
    <x v="7"/>
    <s v="Women"/>
    <n v="2574"/>
    <n v="50"/>
    <n v="1287"/>
    <n v="4.5"/>
    <n v="23"/>
    <n v="1"/>
    <n v="1287"/>
    <d v="2024-10-12T00:00:00"/>
    <s v="Madhya Pradesh"/>
  </r>
  <r>
    <s v="ORD101737"/>
    <s v="PROD7212D"/>
    <x v="3"/>
    <x v="3"/>
    <s v="Men"/>
    <n v="4488"/>
    <n v="30"/>
    <n v="3142"/>
    <n v="4.4000000000000004"/>
    <n v="295"/>
    <n v="1"/>
    <n v="3142"/>
    <d v="2025-11-15T00:00:00"/>
    <s v="Haryana"/>
  </r>
  <r>
    <s v="ORD101738"/>
    <s v="PROD7915C"/>
    <x v="3"/>
    <x v="1"/>
    <s v="Men"/>
    <n v="4009"/>
    <n v="50"/>
    <n v="2004"/>
    <n v="4.7"/>
    <n v="103"/>
    <n v="3"/>
    <n v="6012"/>
    <d v="2025-12-26T00:00:00"/>
    <s v="Karnataka"/>
  </r>
  <r>
    <s v="ORD101739"/>
    <s v="PROD4683C"/>
    <x v="1"/>
    <x v="6"/>
    <s v="Kids"/>
    <n v="4131"/>
    <n v="10"/>
    <n v="3718"/>
    <n v="4.2"/>
    <n v="110"/>
    <n v="2"/>
    <n v="7436"/>
    <d v="2025-08-28T00:00:00"/>
    <s v="Telangana"/>
  </r>
  <r>
    <s v="ORD101740"/>
    <s v="PROD8691A"/>
    <x v="4"/>
    <x v="7"/>
    <s v="Women"/>
    <n v="3348"/>
    <n v="30"/>
    <n v="2344"/>
    <n v="4"/>
    <n v="305"/>
    <n v="1"/>
    <n v="2344"/>
    <d v="2024-07-26T00:00:00"/>
    <s v="Kerala"/>
  </r>
  <r>
    <s v="ORD101741"/>
    <s v="PROD3307D"/>
    <x v="4"/>
    <x v="4"/>
    <s v="Women"/>
    <n v="2376"/>
    <n v="25"/>
    <n v="1782"/>
    <n v="4.3"/>
    <n v="149"/>
    <n v="1"/>
    <n v="1782"/>
    <d v="2024-08-27T00:00:00"/>
    <s v="Chhattisgarh"/>
  </r>
  <r>
    <s v="ORD101742"/>
    <s v="PROD8101A"/>
    <x v="2"/>
    <x v="6"/>
    <s v="Men"/>
    <n v="3772"/>
    <n v="0"/>
    <n v="3772"/>
    <n v="3.1"/>
    <n v="164"/>
    <n v="1"/>
    <n v="3772"/>
    <d v="2025-01-06T00:00:00"/>
    <s v="Andhra Pradesh"/>
  </r>
  <r>
    <s v="ORD101743"/>
    <s v="PROD2270D"/>
    <x v="6"/>
    <x v="7"/>
    <s v="Unisex"/>
    <n v="2925"/>
    <n v="15"/>
    <n v="2486"/>
    <n v="4.2"/>
    <n v="60"/>
    <n v="4"/>
    <n v="9944"/>
    <d v="2024-05-15T00:00:00"/>
    <s v="Bihar"/>
  </r>
  <r>
    <s v="ORD101744"/>
    <s v="PROD6873D"/>
    <x v="4"/>
    <x v="5"/>
    <s v="Kids"/>
    <n v="2076"/>
    <n v="20"/>
    <n v="1661"/>
    <n v="4.0999999999999996"/>
    <n v="200"/>
    <n v="1"/>
    <n v="1661"/>
    <d v="2024-01-06T00:00:00"/>
    <s v="Jharkhand"/>
  </r>
  <r>
    <s v="ORD101745"/>
    <s v="PROD7038B"/>
    <x v="3"/>
    <x v="6"/>
    <s v="Women"/>
    <n v="3539"/>
    <n v="25"/>
    <n v="2654"/>
    <n v="4.3"/>
    <n v="70"/>
    <n v="1"/>
    <n v="2654"/>
    <d v="2025-04-12T00:00:00"/>
    <s v="Kerala"/>
  </r>
  <r>
    <s v="ORD101746"/>
    <s v="PROD2478B"/>
    <x v="2"/>
    <x v="2"/>
    <s v="Men"/>
    <n v="7413"/>
    <n v="10"/>
    <n v="6672"/>
    <n v="4.5999999999999996"/>
    <n v="473"/>
    <n v="1"/>
    <n v="6672"/>
    <d v="2025-10-22T00:00:00"/>
    <s v="Chhattisgarh"/>
  </r>
  <r>
    <s v="ORD101747"/>
    <s v="PROD3370C"/>
    <x v="3"/>
    <x v="4"/>
    <s v="Women"/>
    <n v="2174"/>
    <n v="15"/>
    <n v="1848"/>
    <n v="4.4000000000000004"/>
    <n v="86"/>
    <n v="1"/>
    <n v="1848"/>
    <d v="2025-05-03T00:00:00"/>
    <s v="Madhya Pradesh"/>
  </r>
  <r>
    <s v="ORD101748"/>
    <s v="PROD9392A"/>
    <x v="2"/>
    <x v="7"/>
    <s v="Women"/>
    <n v="1990"/>
    <n v="15"/>
    <n v="1692"/>
    <n v="3.7"/>
    <n v="703"/>
    <n v="1"/>
    <n v="1692"/>
    <d v="2025-07-20T00:00:00"/>
    <s v="Punjab"/>
  </r>
  <r>
    <s v="ORD101749"/>
    <s v="PROD5811C"/>
    <x v="2"/>
    <x v="7"/>
    <s v="Women"/>
    <n v="2561"/>
    <n v="10"/>
    <n v="2305"/>
    <n v="4.5"/>
    <n v="39"/>
    <n v="1"/>
    <n v="2305"/>
    <d v="2025-01-10T00:00:00"/>
    <s v="Odisha"/>
  </r>
  <r>
    <s v="ORD101750"/>
    <s v="PROD1000A"/>
    <x v="1"/>
    <x v="1"/>
    <s v="Women"/>
    <n v="3105"/>
    <n v="50"/>
    <n v="1552"/>
    <n v="4.9000000000000004"/>
    <n v="195"/>
    <n v="1"/>
    <n v="1552"/>
    <d v="2024-02-24T00:00:00"/>
    <s v="Andhra Pradesh"/>
  </r>
  <r>
    <s v="ORD101751"/>
    <s v="PROD3812B"/>
    <x v="9"/>
    <x v="2"/>
    <s v="Women"/>
    <n v="2445"/>
    <n v="25"/>
    <n v="1834"/>
    <n v="4.5999999999999996"/>
    <n v="54"/>
    <n v="1"/>
    <n v="1834"/>
    <d v="2024-10-13T00:00:00"/>
    <s v="Maharashtra"/>
  </r>
  <r>
    <s v="ORD101752"/>
    <s v="PROD1957A"/>
    <x v="2"/>
    <x v="5"/>
    <s v="Women"/>
    <n v="8905"/>
    <n v="15"/>
    <n v="7569"/>
    <n v="3.5"/>
    <n v="63"/>
    <n v="5"/>
    <n v="37845"/>
    <d v="2024-03-15T00:00:00"/>
    <s v="Haryana"/>
  </r>
  <r>
    <s v="ORD101753"/>
    <s v="PROD9884C"/>
    <x v="1"/>
    <x v="6"/>
    <s v="Women"/>
    <n v="1526"/>
    <n v="30"/>
    <n v="1068"/>
    <n v="4.4000000000000004"/>
    <n v="153"/>
    <n v="1"/>
    <n v="1068"/>
    <d v="2024-03-01T00:00:00"/>
    <s v="Karnataka"/>
  </r>
  <r>
    <s v="ORD101754"/>
    <s v="PROD2903C"/>
    <x v="1"/>
    <x v="5"/>
    <s v="Kids"/>
    <n v="3934"/>
    <n v="70"/>
    <n v="1180"/>
    <n v="3.5"/>
    <n v="70"/>
    <n v="1"/>
    <n v="1180"/>
    <d v="2024-07-09T00:00:00"/>
    <s v="Bihar"/>
  </r>
  <r>
    <s v="ORD101755"/>
    <s v="PROD2324A"/>
    <x v="7"/>
    <x v="0"/>
    <s v="Women"/>
    <n v="1426"/>
    <n v="40"/>
    <n v="856"/>
    <n v="4"/>
    <n v="89"/>
    <n v="1"/>
    <n v="856"/>
    <d v="2024-02-03T00:00:00"/>
    <s v="Andhra Pradesh"/>
  </r>
  <r>
    <s v="ORD101756"/>
    <s v="PROD2161D"/>
    <x v="5"/>
    <x v="3"/>
    <s v="Men"/>
    <n v="808"/>
    <n v="60"/>
    <n v="323"/>
    <n v="4.3"/>
    <n v="29"/>
    <n v="3"/>
    <n v="969"/>
    <d v="2025-10-31T00:00:00"/>
    <s v="Karnataka"/>
  </r>
  <r>
    <s v="ORD101757"/>
    <s v="PROD9260C"/>
    <x v="4"/>
    <x v="3"/>
    <s v="Women"/>
    <n v="2062"/>
    <n v="40"/>
    <n v="1237"/>
    <n v="4.2"/>
    <n v="83"/>
    <n v="2"/>
    <n v="2474"/>
    <d v="2025-06-18T00:00:00"/>
    <s v="Andhra Pradesh"/>
  </r>
  <r>
    <s v="ORD101758"/>
    <s v="PROD7769B"/>
    <x v="6"/>
    <x v="3"/>
    <s v="Men"/>
    <n v="3227"/>
    <n v="15"/>
    <n v="2743"/>
    <n v="4.5999999999999996"/>
    <n v="56"/>
    <n v="2"/>
    <n v="5486"/>
    <d v="2025-02-27T00:00:00"/>
    <s v="Karnataka"/>
  </r>
  <r>
    <s v="ORD101759"/>
    <s v="PROD9432B"/>
    <x v="2"/>
    <x v="0"/>
    <s v="Men"/>
    <n v="2736"/>
    <n v="50"/>
    <n v="1368"/>
    <n v="4.9000000000000004"/>
    <n v="85"/>
    <n v="2"/>
    <n v="2736"/>
    <d v="2024-02-06T00:00:00"/>
    <s v="Telangana"/>
  </r>
  <r>
    <s v="ORD101760"/>
    <s v="PROD6444A"/>
    <x v="9"/>
    <x v="3"/>
    <s v="Women"/>
    <n v="1698"/>
    <n v="30"/>
    <n v="1189"/>
    <n v="4.3"/>
    <n v="395"/>
    <n v="1"/>
    <n v="1189"/>
    <d v="2024-10-30T00:00:00"/>
    <s v="Gujarat"/>
  </r>
  <r>
    <s v="ORD101761"/>
    <s v="PROD6897D"/>
    <x v="0"/>
    <x v="0"/>
    <s v="Women"/>
    <n v="2676"/>
    <n v="20"/>
    <n v="2141"/>
    <n v="3.9"/>
    <n v="84"/>
    <n v="1"/>
    <n v="2141"/>
    <d v="2024-10-06T00:00:00"/>
    <s v="Chhattisgarh"/>
  </r>
  <r>
    <s v="ORD101762"/>
    <s v="PROD8133A"/>
    <x v="6"/>
    <x v="6"/>
    <s v="Women"/>
    <n v="5609"/>
    <n v="25"/>
    <n v="4207"/>
    <n v="3.1"/>
    <n v="49"/>
    <n v="5"/>
    <n v="21035"/>
    <d v="2024-11-02T00:00:00"/>
    <s v="Chhattisgarh"/>
  </r>
  <r>
    <s v="ORD101763"/>
    <s v="PROD9247B"/>
    <x v="4"/>
    <x v="2"/>
    <s v="Women"/>
    <n v="4312"/>
    <n v="40"/>
    <n v="2587"/>
    <n v="4.8"/>
    <n v="155"/>
    <n v="3"/>
    <n v="7761"/>
    <d v="2025-10-07T00:00:00"/>
    <s v="Kerala"/>
  </r>
  <r>
    <s v="ORD101764"/>
    <s v="PROD7650B"/>
    <x v="4"/>
    <x v="7"/>
    <s v="Women"/>
    <n v="2229"/>
    <n v="10"/>
    <n v="2006"/>
    <n v="4.0999999999999996"/>
    <n v="161"/>
    <n v="3"/>
    <n v="6018"/>
    <d v="2025-12-22T00:00:00"/>
    <s v="Delhi"/>
  </r>
  <r>
    <s v="ORD101765"/>
    <s v="PROD7446C"/>
    <x v="2"/>
    <x v="3"/>
    <s v="Men"/>
    <n v="2281"/>
    <n v="60"/>
    <n v="912"/>
    <n v="4.0999999999999996"/>
    <n v="86"/>
    <n v="1"/>
    <n v="912"/>
    <d v="2024-07-06T00:00:00"/>
    <s v="Maharashtra"/>
  </r>
  <r>
    <s v="ORD101766"/>
    <s v="PROD1557C"/>
    <x v="7"/>
    <x v="1"/>
    <s v="Men"/>
    <n v="4831"/>
    <n v="25"/>
    <n v="3623"/>
    <n v="4.0999999999999996"/>
    <n v="67"/>
    <n v="2"/>
    <n v="7246"/>
    <d v="2025-11-13T00:00:00"/>
    <s v="Uttarakhand"/>
  </r>
  <r>
    <s v="ORD101767"/>
    <s v="PROD2666B"/>
    <x v="3"/>
    <x v="1"/>
    <s v="Men"/>
    <n v="4580"/>
    <n v="30"/>
    <n v="3206"/>
    <n v="4.3"/>
    <n v="209"/>
    <n v="1"/>
    <n v="3206"/>
    <d v="2025-12-04T00:00:00"/>
    <s v="Maharashtra"/>
  </r>
  <r>
    <s v="ORD101768"/>
    <s v="PROD3331C"/>
    <x v="0"/>
    <x v="6"/>
    <s v="Kids"/>
    <n v="4772"/>
    <n v="10"/>
    <n v="4295"/>
    <n v="4.3"/>
    <n v="114"/>
    <n v="1"/>
    <n v="4295"/>
    <d v="2025-10-11T00:00:00"/>
    <s v="Maharashtra"/>
  </r>
  <r>
    <s v="ORD101769"/>
    <s v="PROD7653C"/>
    <x v="8"/>
    <x v="3"/>
    <s v="Women"/>
    <n v="4381"/>
    <n v="50"/>
    <n v="2190"/>
    <n v="4"/>
    <n v="162"/>
    <n v="1"/>
    <n v="2190"/>
    <d v="2024-01-01T00:00:00"/>
    <s v="Karnataka"/>
  </r>
  <r>
    <s v="ORD101770"/>
    <s v="PROD3215B"/>
    <x v="2"/>
    <x v="3"/>
    <s v="Men"/>
    <n v="833"/>
    <n v="15"/>
    <n v="708"/>
    <n v="4.0999999999999996"/>
    <n v="293"/>
    <n v="2"/>
    <n v="1416"/>
    <d v="2025-12-17T00:00:00"/>
    <s v="Delhi"/>
  </r>
  <r>
    <s v="ORD101771"/>
    <s v="PROD2293C"/>
    <x v="3"/>
    <x v="3"/>
    <s v="Men"/>
    <n v="4324"/>
    <n v="30"/>
    <n v="3027"/>
    <n v="3.8"/>
    <n v="256"/>
    <n v="3"/>
    <n v="9081"/>
    <d v="2024-12-21T00:00:00"/>
    <s v="Jharkhand"/>
  </r>
  <r>
    <s v="ORD101772"/>
    <s v="PROD5253D"/>
    <x v="5"/>
    <x v="3"/>
    <s v="Men"/>
    <n v="2584"/>
    <n v="15"/>
    <n v="2196"/>
    <n v="3.7"/>
    <n v="285"/>
    <n v="1"/>
    <n v="2196"/>
    <d v="2025-03-29T00:00:00"/>
    <s v="Gujarat"/>
  </r>
  <r>
    <s v="ORD101773"/>
    <s v="PROD3115D"/>
    <x v="5"/>
    <x v="7"/>
    <s v="Women"/>
    <n v="2906"/>
    <n v="30"/>
    <n v="2034"/>
    <n v="3.7"/>
    <n v="440"/>
    <n v="1"/>
    <n v="2034"/>
    <d v="2024-08-24T00:00:00"/>
    <s v="Karnataka"/>
  </r>
  <r>
    <s v="ORD101774"/>
    <s v="PROD1788A"/>
    <x v="6"/>
    <x v="2"/>
    <s v="Women"/>
    <n v="8934"/>
    <n v="20"/>
    <n v="7147"/>
    <n v="4"/>
    <n v="107"/>
    <n v="1"/>
    <n v="7147"/>
    <d v="2025-12-07T00:00:00"/>
    <s v="Jharkhand"/>
  </r>
  <r>
    <s v="ORD101775"/>
    <s v="PROD2941A"/>
    <x v="0"/>
    <x v="3"/>
    <s v="Men"/>
    <n v="1101"/>
    <n v="40"/>
    <n v="661"/>
    <n v="3.7"/>
    <n v="333"/>
    <n v="1"/>
    <n v="661"/>
    <d v="2025-09-18T00:00:00"/>
    <s v="Kerala"/>
  </r>
  <r>
    <s v="ORD101776"/>
    <s v="PROD2055A"/>
    <x v="4"/>
    <x v="2"/>
    <s v="Women"/>
    <n v="10579"/>
    <n v="15"/>
    <n v="8992"/>
    <n v="2.6"/>
    <n v="102"/>
    <n v="1"/>
    <n v="8992"/>
    <d v="2025-09-22T00:00:00"/>
    <s v="Uttarakhand"/>
  </r>
  <r>
    <s v="ORD101777"/>
    <s v="PROD3855C"/>
    <x v="7"/>
    <x v="0"/>
    <s v="Women"/>
    <n v="5635"/>
    <n v="20"/>
    <n v="4508"/>
    <n v="3.9"/>
    <n v="77"/>
    <n v="1"/>
    <n v="4508"/>
    <d v="2024-03-13T00:00:00"/>
    <s v="Delhi"/>
  </r>
  <r>
    <s v="ORD101778"/>
    <s v="PROD1971D"/>
    <x v="2"/>
    <x v="7"/>
    <s v="Men"/>
    <n v="2119"/>
    <n v="25"/>
    <n v="1589"/>
    <n v="3.5"/>
    <n v="162"/>
    <n v="1"/>
    <n v="1589"/>
    <d v="2025-07-13T00:00:00"/>
    <s v="Haryana"/>
  </r>
  <r>
    <s v="ORD101779"/>
    <s v="PROD8196D"/>
    <x v="0"/>
    <x v="7"/>
    <s v="Unisex"/>
    <n v="1774"/>
    <n v="70"/>
    <n v="532"/>
    <n v="4.2"/>
    <n v="277"/>
    <n v="1"/>
    <n v="532"/>
    <d v="2025-11-27T00:00:00"/>
    <s v="West Bengal"/>
  </r>
  <r>
    <s v="ORD101780"/>
    <s v="PROD4568B"/>
    <x v="5"/>
    <x v="2"/>
    <s v="Women"/>
    <n v="5749"/>
    <n v="30"/>
    <n v="4024"/>
    <n v="3.8"/>
    <n v="47"/>
    <n v="3"/>
    <n v="12072"/>
    <d v="2024-01-22T00:00:00"/>
    <s v="Maharashtra"/>
  </r>
  <r>
    <s v="ORD101781"/>
    <s v="PROD7432D"/>
    <x v="2"/>
    <x v="4"/>
    <s v="Women"/>
    <n v="1733"/>
    <n v="0"/>
    <n v="1733"/>
    <n v="4.3"/>
    <n v="56"/>
    <n v="1"/>
    <n v="1733"/>
    <d v="2024-01-12T00:00:00"/>
    <s v="Karnataka"/>
  </r>
  <r>
    <s v="ORD101782"/>
    <s v="PROD9081B"/>
    <x v="6"/>
    <x v="3"/>
    <s v="Women"/>
    <n v="1322"/>
    <n v="40"/>
    <n v="793"/>
    <n v="3.5"/>
    <n v="181"/>
    <n v="1"/>
    <n v="793"/>
    <d v="2025-04-15T00:00:00"/>
    <s v="Chhattisgarh"/>
  </r>
  <r>
    <s v="ORD101783"/>
    <s v="PROD5174B"/>
    <x v="5"/>
    <x v="7"/>
    <s v="Unisex"/>
    <n v="1255"/>
    <n v="30"/>
    <n v="878"/>
    <n v="3.2"/>
    <n v="44"/>
    <n v="2"/>
    <n v="1756"/>
    <d v="2024-06-02T00:00:00"/>
    <s v="Rajasthan"/>
  </r>
  <r>
    <s v="ORD101784"/>
    <s v="PROD4626C"/>
    <x v="7"/>
    <x v="1"/>
    <s v="Men"/>
    <n v="914"/>
    <n v="30"/>
    <n v="640"/>
    <n v="4.0999999999999996"/>
    <n v="181"/>
    <n v="1"/>
    <n v="640"/>
    <d v="2025-10-20T00:00:00"/>
    <s v="Bihar"/>
  </r>
  <r>
    <s v="ORD101785"/>
    <s v="PROD1760C"/>
    <x v="8"/>
    <x v="7"/>
    <s v="Unisex"/>
    <n v="3246"/>
    <n v="25"/>
    <n v="2434"/>
    <n v="3.9"/>
    <n v="58"/>
    <n v="1"/>
    <n v="2434"/>
    <d v="2024-09-05T00:00:00"/>
    <s v="Maharashtra"/>
  </r>
  <r>
    <s v="ORD101786"/>
    <s v="PROD3481A"/>
    <x v="3"/>
    <x v="4"/>
    <s v="Women"/>
    <n v="2208"/>
    <n v="15"/>
    <n v="1877"/>
    <n v="3.4"/>
    <n v="333"/>
    <n v="1"/>
    <n v="1877"/>
    <d v="2024-01-07T00:00:00"/>
    <s v="Kerala"/>
  </r>
  <r>
    <s v="ORD101787"/>
    <s v="PROD6480D"/>
    <x v="7"/>
    <x v="6"/>
    <s v="Women"/>
    <n v="5423"/>
    <n v="40"/>
    <n v="3254"/>
    <n v="4.5"/>
    <n v="344"/>
    <n v="1"/>
    <n v="3254"/>
    <d v="2025-08-30T00:00:00"/>
    <s v="Bihar"/>
  </r>
  <r>
    <s v="ORD101788"/>
    <s v="PROD6106B"/>
    <x v="6"/>
    <x v="7"/>
    <s v="Men"/>
    <n v="1474"/>
    <n v="20"/>
    <n v="1179"/>
    <n v="3.6"/>
    <n v="90"/>
    <n v="2"/>
    <n v="2358"/>
    <d v="2025-12-11T00:00:00"/>
    <s v="West Bengal"/>
  </r>
  <r>
    <s v="ORD101789"/>
    <s v="PROD8496C"/>
    <x v="7"/>
    <x v="5"/>
    <s v="Men"/>
    <n v="5681"/>
    <n v="20"/>
    <n v="4545"/>
    <n v="3.7"/>
    <n v="70"/>
    <n v="3"/>
    <n v="13635"/>
    <d v="2025-12-12T00:00:00"/>
    <s v="Uttarakhand"/>
  </r>
  <r>
    <s v="ORD101790"/>
    <s v="PROD3065A"/>
    <x v="2"/>
    <x v="1"/>
    <s v="Women"/>
    <n v="2117"/>
    <n v="15"/>
    <n v="1799"/>
    <n v="4.5999999999999996"/>
    <n v="215"/>
    <n v="1"/>
    <n v="1799"/>
    <d v="2024-07-04T00:00:00"/>
    <s v="Gujarat"/>
  </r>
  <r>
    <s v="ORD101791"/>
    <s v="PROD8068B"/>
    <x v="3"/>
    <x v="5"/>
    <s v="Men"/>
    <n v="7266"/>
    <n v="50"/>
    <n v="3633"/>
    <n v="4.4000000000000004"/>
    <n v="293"/>
    <n v="2"/>
    <n v="7266"/>
    <d v="2025-06-18T00:00:00"/>
    <s v="Jharkhand"/>
  </r>
  <r>
    <s v="ORD101792"/>
    <s v="PROD9009A"/>
    <x v="7"/>
    <x v="1"/>
    <s v="Women"/>
    <n v="1661"/>
    <n v="30"/>
    <n v="1163"/>
    <n v="3.5"/>
    <n v="232"/>
    <n v="1"/>
    <n v="1163"/>
    <d v="2025-07-02T00:00:00"/>
    <s v="Punjab"/>
  </r>
  <r>
    <s v="ORD101793"/>
    <s v="PROD6444A"/>
    <x v="5"/>
    <x v="3"/>
    <s v="Women"/>
    <n v="3617"/>
    <n v="60"/>
    <n v="1447"/>
    <n v="3.9"/>
    <n v="77"/>
    <n v="2"/>
    <n v="2894"/>
    <d v="2024-04-06T00:00:00"/>
    <s v="Haryana"/>
  </r>
  <r>
    <s v="ORD101794"/>
    <s v="PROD9466A"/>
    <x v="1"/>
    <x v="3"/>
    <s v="Men"/>
    <n v="3300"/>
    <n v="25"/>
    <n v="2475"/>
    <n v="3.5"/>
    <n v="56"/>
    <n v="1"/>
    <n v="2475"/>
    <d v="2024-08-09T00:00:00"/>
    <s v="Karnataka"/>
  </r>
  <r>
    <s v="ORD101795"/>
    <s v="PROD9970D"/>
    <x v="5"/>
    <x v="5"/>
    <s v="Kids"/>
    <n v="4314"/>
    <n v="40"/>
    <n v="2588"/>
    <n v="4.5"/>
    <n v="752"/>
    <n v="1"/>
    <n v="2588"/>
    <d v="2024-11-14T00:00:00"/>
    <s v="Delhi"/>
  </r>
  <r>
    <s v="ORD101796"/>
    <s v="PROD2572B"/>
    <x v="9"/>
    <x v="6"/>
    <s v="Women"/>
    <n v="799"/>
    <n v="10"/>
    <n v="719"/>
    <n v="4.5"/>
    <n v="336"/>
    <n v="1"/>
    <n v="719"/>
    <d v="2024-10-28T00:00:00"/>
    <s v="Chhattisgarh"/>
  </r>
  <r>
    <s v="ORD101797"/>
    <s v="PROD3088B"/>
    <x v="9"/>
    <x v="5"/>
    <s v="Men"/>
    <n v="5618"/>
    <n v="10"/>
    <n v="5056"/>
    <n v="5"/>
    <n v="68"/>
    <n v="1"/>
    <n v="5056"/>
    <d v="2024-10-12T00:00:00"/>
    <s v="Gujarat"/>
  </r>
  <r>
    <s v="ORD101798"/>
    <s v="PROD3157A"/>
    <x v="3"/>
    <x v="4"/>
    <s v="Women"/>
    <n v="1193"/>
    <n v="30"/>
    <n v="835"/>
    <n v="5"/>
    <n v="122"/>
    <n v="1"/>
    <n v="835"/>
    <d v="2025-10-04T00:00:00"/>
    <s v="Maharashtra"/>
  </r>
  <r>
    <s v="ORD101799"/>
    <s v="PROD3090A"/>
    <x v="8"/>
    <x v="7"/>
    <s v="Women"/>
    <n v="1321"/>
    <n v="15"/>
    <n v="1123"/>
    <n v="3.8"/>
    <n v="91"/>
    <n v="1"/>
    <n v="1123"/>
    <d v="2025-03-25T00:00:00"/>
    <s v="Odisha"/>
  </r>
  <r>
    <s v="ORD101800"/>
    <s v="PROD6884B"/>
    <x v="3"/>
    <x v="0"/>
    <s v="Women"/>
    <n v="2578"/>
    <n v="0"/>
    <n v="2578"/>
    <n v="4.5"/>
    <n v="334"/>
    <n v="2"/>
    <n v="5156"/>
    <d v="2025-05-30T00:00:00"/>
    <s v="Karnataka"/>
  </r>
  <r>
    <s v="ORD101801"/>
    <s v="PROD7847C"/>
    <x v="1"/>
    <x v="4"/>
    <s v="Women"/>
    <n v="2413"/>
    <n v="15"/>
    <n v="2051"/>
    <n v="3.2"/>
    <n v="76"/>
    <n v="5"/>
    <n v="10255"/>
    <d v="2024-02-28T00:00:00"/>
    <s v="Punjab"/>
  </r>
  <r>
    <s v="ORD101802"/>
    <s v="PROD4781D"/>
    <x v="2"/>
    <x v="6"/>
    <s v="Women"/>
    <n v="5578"/>
    <n v="10"/>
    <n v="5020"/>
    <n v="4.2"/>
    <n v="293"/>
    <n v="1"/>
    <n v="5020"/>
    <d v="2024-03-13T00:00:00"/>
    <s v="Maharashtra"/>
  </r>
  <r>
    <s v="ORD101803"/>
    <s v="PROD3652A"/>
    <x v="6"/>
    <x v="1"/>
    <s v="Women"/>
    <n v="3235"/>
    <n v="20"/>
    <n v="2588"/>
    <n v="4.3"/>
    <n v="159"/>
    <n v="1"/>
    <n v="2588"/>
    <d v="2024-06-11T00:00:00"/>
    <s v="Jharkhand"/>
  </r>
  <r>
    <s v="ORD101804"/>
    <s v="PROD9698B"/>
    <x v="3"/>
    <x v="7"/>
    <s v="Women"/>
    <n v="1505"/>
    <n v="40"/>
    <n v="903"/>
    <n v="3.6"/>
    <n v="264"/>
    <n v="1"/>
    <n v="903"/>
    <d v="2024-10-09T00:00:00"/>
    <s v="Karnataka"/>
  </r>
  <r>
    <s v="ORD101805"/>
    <s v="PROD7342D"/>
    <x v="9"/>
    <x v="5"/>
    <s v="Men"/>
    <n v="4816"/>
    <n v="50"/>
    <n v="2408"/>
    <n v="3.8"/>
    <n v="69"/>
    <n v="1"/>
    <n v="2408"/>
    <d v="2025-05-28T00:00:00"/>
    <s v="Delhi"/>
  </r>
  <r>
    <s v="ORD101806"/>
    <s v="PROD7011D"/>
    <x v="4"/>
    <x v="3"/>
    <s v="Women"/>
    <n v="5083"/>
    <n v="60"/>
    <n v="2033"/>
    <n v="4.5999999999999996"/>
    <n v="83"/>
    <n v="1"/>
    <n v="2033"/>
    <d v="2024-02-11T00:00:00"/>
    <s v="Haryana"/>
  </r>
  <r>
    <s v="ORD101807"/>
    <s v="PROD4831D"/>
    <x v="9"/>
    <x v="1"/>
    <s v="Women"/>
    <n v="3755"/>
    <n v="20"/>
    <n v="3004"/>
    <n v="4.3"/>
    <n v="188"/>
    <n v="1"/>
    <n v="3004"/>
    <d v="2024-09-17T00:00:00"/>
    <s v="Kerala"/>
  </r>
  <r>
    <s v="ORD101808"/>
    <s v="PROD1592D"/>
    <x v="6"/>
    <x v="4"/>
    <s v="Women"/>
    <n v="1644"/>
    <n v="25"/>
    <n v="1233"/>
    <n v="4.9000000000000004"/>
    <n v="184"/>
    <n v="2"/>
    <n v="2466"/>
    <d v="2025-08-04T00:00:00"/>
    <s v="Bihar"/>
  </r>
  <r>
    <s v="ORD101809"/>
    <s v="PROD6632A"/>
    <x v="0"/>
    <x v="4"/>
    <s v="Women"/>
    <n v="2697"/>
    <n v="15"/>
    <n v="2292"/>
    <n v="4.9000000000000004"/>
    <n v="138"/>
    <n v="1"/>
    <n v="2292"/>
    <d v="2025-03-20T00:00:00"/>
    <s v="Tamil Nadu"/>
  </r>
  <r>
    <s v="ORD101810"/>
    <s v="PROD2449C"/>
    <x v="9"/>
    <x v="2"/>
    <s v="Women"/>
    <n v="7427"/>
    <n v="20"/>
    <n v="5942"/>
    <n v="3.3"/>
    <n v="227"/>
    <n v="3"/>
    <n v="17826"/>
    <d v="2024-12-17T00:00:00"/>
    <s v="Chhattisgarh"/>
  </r>
  <r>
    <s v="ORD101811"/>
    <s v="PROD6252C"/>
    <x v="9"/>
    <x v="1"/>
    <s v="Men"/>
    <n v="4828"/>
    <n v="50"/>
    <n v="2414"/>
    <n v="3.8"/>
    <n v="76"/>
    <n v="4"/>
    <n v="9656"/>
    <d v="2025-09-24T00:00:00"/>
    <s v="Tamil Nadu"/>
  </r>
  <r>
    <s v="ORD101812"/>
    <s v="PROD7677B"/>
    <x v="8"/>
    <x v="2"/>
    <s v="Women"/>
    <n v="7656"/>
    <n v="25"/>
    <n v="5742"/>
    <n v="3.6"/>
    <n v="190"/>
    <n v="1"/>
    <n v="5742"/>
    <d v="2024-08-13T00:00:00"/>
    <s v="Gujarat"/>
  </r>
  <r>
    <s v="ORD101813"/>
    <s v="PROD6551B"/>
    <x v="9"/>
    <x v="2"/>
    <s v="Women"/>
    <n v="8969"/>
    <n v="60"/>
    <n v="3588"/>
    <n v="4.5"/>
    <n v="229"/>
    <n v="1"/>
    <n v="3588"/>
    <d v="2025-01-08T00:00:00"/>
    <s v="Chhattisgarh"/>
  </r>
  <r>
    <s v="ORD101814"/>
    <s v="PROD4864B"/>
    <x v="8"/>
    <x v="2"/>
    <s v="Women"/>
    <n v="10520"/>
    <n v="40"/>
    <n v="6312"/>
    <n v="4.2"/>
    <n v="328"/>
    <n v="1"/>
    <n v="6312"/>
    <d v="2024-03-21T00:00:00"/>
    <s v="Punjab"/>
  </r>
  <r>
    <s v="ORD101815"/>
    <s v="PROD9667D"/>
    <x v="6"/>
    <x v="7"/>
    <s v="Women"/>
    <n v="1583"/>
    <n v="20"/>
    <n v="1266"/>
    <n v="3.6"/>
    <n v="35"/>
    <n v="2"/>
    <n v="2532"/>
    <d v="2025-02-03T00:00:00"/>
    <s v="Jharkhand"/>
  </r>
  <r>
    <s v="ORD101816"/>
    <s v="PROD5400D"/>
    <x v="7"/>
    <x v="6"/>
    <s v="Women"/>
    <n v="5597"/>
    <n v="30"/>
    <n v="3918"/>
    <n v="3.7"/>
    <n v="143"/>
    <n v="2"/>
    <n v="7836"/>
    <d v="2024-10-01T00:00:00"/>
    <s v="Madhya Pradesh"/>
  </r>
  <r>
    <s v="ORD101817"/>
    <s v="PROD4266C"/>
    <x v="8"/>
    <x v="4"/>
    <s v="Women"/>
    <n v="2788"/>
    <n v="70"/>
    <n v="836"/>
    <n v="4.7"/>
    <n v="413"/>
    <n v="1"/>
    <n v="836"/>
    <d v="2025-08-31T00:00:00"/>
    <s v="Assam"/>
  </r>
  <r>
    <s v="ORD101818"/>
    <s v="PROD7263A"/>
    <x v="6"/>
    <x v="0"/>
    <s v="Women"/>
    <n v="2026"/>
    <n v="10"/>
    <n v="1823"/>
    <n v="3.9"/>
    <n v="23"/>
    <n v="1"/>
    <n v="1823"/>
    <d v="2024-01-23T00:00:00"/>
    <s v="Chhattisgarh"/>
  </r>
  <r>
    <s v="ORD101819"/>
    <s v="PROD1129C"/>
    <x v="5"/>
    <x v="2"/>
    <s v="Women"/>
    <n v="7664"/>
    <n v="20"/>
    <n v="6131"/>
    <n v="3.1"/>
    <n v="60"/>
    <n v="1"/>
    <n v="6131"/>
    <d v="2024-05-26T00:00:00"/>
    <s v="Madhya Pradesh"/>
  </r>
  <r>
    <s v="ORD101820"/>
    <s v="PROD7081D"/>
    <x v="6"/>
    <x v="2"/>
    <s v="Women"/>
    <n v="2478"/>
    <n v="10"/>
    <n v="2230"/>
    <n v="3.6"/>
    <n v="134"/>
    <n v="1"/>
    <n v="2230"/>
    <d v="2024-10-09T00:00:00"/>
    <s v="West Bengal"/>
  </r>
  <r>
    <s v="ORD101821"/>
    <s v="PROD4925C"/>
    <x v="5"/>
    <x v="1"/>
    <s v="Women"/>
    <n v="2277"/>
    <n v="20"/>
    <n v="1822"/>
    <n v="5"/>
    <n v="46"/>
    <n v="1"/>
    <n v="1822"/>
    <d v="2025-11-14T00:00:00"/>
    <s v="Telangana"/>
  </r>
  <r>
    <s v="ORD101822"/>
    <s v="PROD9920B"/>
    <x v="8"/>
    <x v="5"/>
    <s v="Kids"/>
    <n v="4075"/>
    <n v="20"/>
    <n v="3260"/>
    <n v="4.5999999999999996"/>
    <n v="524"/>
    <n v="3"/>
    <n v="9780"/>
    <d v="2024-08-06T00:00:00"/>
    <s v="Delhi"/>
  </r>
  <r>
    <s v="ORD101823"/>
    <s v="PROD8418D"/>
    <x v="8"/>
    <x v="6"/>
    <s v="Women"/>
    <n v="1972"/>
    <n v="60"/>
    <n v="789"/>
    <n v="3.5"/>
    <n v="50"/>
    <n v="3"/>
    <n v="2367"/>
    <d v="2024-01-31T00:00:00"/>
    <s v="Chhattisgarh"/>
  </r>
  <r>
    <s v="ORD101824"/>
    <s v="PROD2998D"/>
    <x v="4"/>
    <x v="3"/>
    <s v="Men"/>
    <n v="1645"/>
    <n v="50"/>
    <n v="822"/>
    <n v="4.2"/>
    <n v="129"/>
    <n v="1"/>
    <n v="822"/>
    <d v="2025-07-16T00:00:00"/>
    <s v="Andhra Pradesh"/>
  </r>
  <r>
    <s v="ORD101825"/>
    <s v="PROD2513C"/>
    <x v="7"/>
    <x v="5"/>
    <s v="Women"/>
    <n v="7433"/>
    <n v="40"/>
    <n v="4460"/>
    <n v="4.5999999999999996"/>
    <n v="146"/>
    <n v="1"/>
    <n v="4460"/>
    <d v="2024-06-29T00:00:00"/>
    <s v="Bihar"/>
  </r>
  <r>
    <s v="ORD101826"/>
    <s v="PROD9281D"/>
    <x v="0"/>
    <x v="2"/>
    <s v="Women"/>
    <n v="1665"/>
    <n v="10"/>
    <n v="1498"/>
    <n v="3.3"/>
    <n v="385"/>
    <n v="1"/>
    <n v="1498"/>
    <d v="2024-06-16T00:00:00"/>
    <s v="Maharashtra"/>
  </r>
  <r>
    <s v="ORD101827"/>
    <s v="PROD9667D"/>
    <x v="7"/>
    <x v="5"/>
    <s v="Women"/>
    <n v="8776"/>
    <n v="20"/>
    <n v="7021"/>
    <n v="4.5999999999999996"/>
    <n v="86"/>
    <n v="1"/>
    <n v="7021"/>
    <d v="2025-02-13T00:00:00"/>
    <s v="Madhya Pradesh"/>
  </r>
  <r>
    <s v="ORD101828"/>
    <s v="PROD7663B"/>
    <x v="8"/>
    <x v="6"/>
    <s v="Women"/>
    <n v="2043"/>
    <n v="15"/>
    <n v="1737"/>
    <n v="4.3"/>
    <n v="55"/>
    <n v="1"/>
    <n v="1737"/>
    <d v="2024-02-17T00:00:00"/>
    <s v="Punjab"/>
  </r>
  <r>
    <s v="ORD101829"/>
    <s v="PROD3498D"/>
    <x v="4"/>
    <x v="1"/>
    <s v="Men"/>
    <n v="4560"/>
    <n v="20"/>
    <n v="3648"/>
    <n v="3.7"/>
    <n v="144"/>
    <n v="1"/>
    <n v="3648"/>
    <d v="2024-02-16T00:00:00"/>
    <s v="Delhi"/>
  </r>
  <r>
    <s v="ORD101830"/>
    <s v="PROD1414B"/>
    <x v="2"/>
    <x v="5"/>
    <s v="Men"/>
    <n v="6555"/>
    <n v="15"/>
    <n v="5572"/>
    <n v="4.4000000000000004"/>
    <n v="264"/>
    <n v="1"/>
    <n v="5572"/>
    <d v="2024-07-18T00:00:00"/>
    <s v="Tamil Nadu"/>
  </r>
  <r>
    <s v="ORD101831"/>
    <s v="PROD7970A"/>
    <x v="5"/>
    <x v="2"/>
    <s v="Women"/>
    <n v="8917"/>
    <n v="25"/>
    <n v="6688"/>
    <n v="4.2"/>
    <n v="219"/>
    <n v="1"/>
    <n v="6688"/>
    <d v="2024-08-10T00:00:00"/>
    <s v="Haryana"/>
  </r>
  <r>
    <s v="ORD101832"/>
    <s v="PROD9668A"/>
    <x v="2"/>
    <x v="5"/>
    <s v="Men"/>
    <n v="3482"/>
    <n v="15"/>
    <n v="2960"/>
    <n v="4.3"/>
    <n v="91"/>
    <n v="1"/>
    <n v="2960"/>
    <d v="2025-12-27T00:00:00"/>
    <s v="West Bengal"/>
  </r>
  <r>
    <s v="ORD101833"/>
    <s v="PROD9488D"/>
    <x v="9"/>
    <x v="7"/>
    <s v="Unisex"/>
    <n v="1253"/>
    <n v="25"/>
    <n v="940"/>
    <n v="4.2"/>
    <n v="40"/>
    <n v="3"/>
    <n v="2820"/>
    <d v="2024-09-09T00:00:00"/>
    <s v="Punjab"/>
  </r>
  <r>
    <s v="ORD101834"/>
    <s v="PROD3094C"/>
    <x v="5"/>
    <x v="3"/>
    <s v="Men"/>
    <n v="1751"/>
    <n v="10"/>
    <n v="1576"/>
    <n v="3.7"/>
    <n v="171"/>
    <n v="1"/>
    <n v="1576"/>
    <d v="2025-03-29T00:00:00"/>
    <s v="Rajasthan"/>
  </r>
  <r>
    <s v="ORD101835"/>
    <s v="PROD4114B"/>
    <x v="1"/>
    <x v="2"/>
    <s v="Women"/>
    <n v="9571"/>
    <n v="20"/>
    <n v="7657"/>
    <n v="3.7"/>
    <n v="194"/>
    <n v="2"/>
    <n v="15314"/>
    <d v="2024-08-15T00:00:00"/>
    <s v="Punjab"/>
  </r>
  <r>
    <s v="ORD101836"/>
    <s v="PROD4694B"/>
    <x v="8"/>
    <x v="4"/>
    <s v="Women"/>
    <n v="895"/>
    <n v="25"/>
    <n v="671"/>
    <n v="4"/>
    <n v="197"/>
    <n v="1"/>
    <n v="671"/>
    <d v="2024-04-03T00:00:00"/>
    <s v="Delhi"/>
  </r>
  <r>
    <s v="ORD101837"/>
    <s v="PROD8522A"/>
    <x v="4"/>
    <x v="5"/>
    <s v="Kids"/>
    <n v="11575"/>
    <n v="30"/>
    <n v="8102"/>
    <n v="4.0999999999999996"/>
    <n v="65"/>
    <n v="2"/>
    <n v="16204"/>
    <d v="2024-06-11T00:00:00"/>
    <s v="Gujarat"/>
  </r>
  <r>
    <s v="ORD101838"/>
    <s v="PROD7244A"/>
    <x v="3"/>
    <x v="7"/>
    <s v="Women"/>
    <n v="1000"/>
    <n v="15"/>
    <n v="850"/>
    <n v="4.4000000000000004"/>
    <n v="68"/>
    <n v="1"/>
    <n v="850"/>
    <d v="2025-07-20T00:00:00"/>
    <s v="Rajasthan"/>
  </r>
  <r>
    <s v="ORD101839"/>
    <s v="PROD3996A"/>
    <x v="2"/>
    <x v="4"/>
    <s v="Women"/>
    <n v="1447"/>
    <n v="30"/>
    <n v="1013"/>
    <n v="5"/>
    <n v="51"/>
    <n v="1"/>
    <n v="1013"/>
    <d v="2025-03-29T00:00:00"/>
    <s v="Telangana"/>
  </r>
  <r>
    <s v="ORD101840"/>
    <s v="PROD3146B"/>
    <x v="8"/>
    <x v="0"/>
    <s v="Men"/>
    <n v="2580"/>
    <n v="60"/>
    <n v="1032"/>
    <n v="4.2"/>
    <n v="61"/>
    <n v="1"/>
    <n v="1032"/>
    <d v="2025-10-11T00:00:00"/>
    <s v="Tamil Nadu"/>
  </r>
  <r>
    <s v="ORD101841"/>
    <s v="PROD5784C"/>
    <x v="9"/>
    <x v="3"/>
    <s v="Men"/>
    <n v="3728"/>
    <n v="40"/>
    <n v="2237"/>
    <n v="4.4000000000000004"/>
    <n v="120"/>
    <n v="1"/>
    <n v="2237"/>
    <d v="2024-07-07T00:00:00"/>
    <s v="Uttar Pradesh"/>
  </r>
  <r>
    <s v="ORD101842"/>
    <s v="PROD6795D"/>
    <x v="1"/>
    <x v="4"/>
    <s v="Women"/>
    <n v="2126"/>
    <n v="15"/>
    <n v="1807"/>
    <n v="4.5"/>
    <n v="59"/>
    <n v="1"/>
    <n v="1807"/>
    <d v="2025-02-02T00:00:00"/>
    <s v="Rajasthan"/>
  </r>
  <r>
    <s v="ORD101843"/>
    <s v="PROD8844B"/>
    <x v="3"/>
    <x v="1"/>
    <s v="Men"/>
    <n v="3014"/>
    <n v="20"/>
    <n v="2411"/>
    <n v="4.5"/>
    <n v="50"/>
    <n v="1"/>
    <n v="2411"/>
    <d v="2024-04-17T00:00:00"/>
    <s v="Rajasthan"/>
  </r>
  <r>
    <s v="ORD101844"/>
    <s v="PROD1103D"/>
    <x v="7"/>
    <x v="0"/>
    <s v="Women"/>
    <n v="1989"/>
    <n v="30"/>
    <n v="1392"/>
    <n v="3.6"/>
    <n v="64"/>
    <n v="1"/>
    <n v="1392"/>
    <d v="2025-11-06T00:00:00"/>
    <s v="Karnataka"/>
  </r>
  <r>
    <s v="ORD101845"/>
    <s v="PROD4600D"/>
    <x v="9"/>
    <x v="4"/>
    <s v="Kids"/>
    <n v="624"/>
    <n v="25"/>
    <n v="468"/>
    <n v="4.8"/>
    <n v="19"/>
    <n v="1"/>
    <n v="468"/>
    <d v="2024-08-22T00:00:00"/>
    <s v="Jharkhand"/>
  </r>
  <r>
    <s v="ORD101846"/>
    <s v="PROD8758C"/>
    <x v="6"/>
    <x v="1"/>
    <s v="Women"/>
    <n v="3057"/>
    <n v="30"/>
    <n v="2140"/>
    <n v="4.7"/>
    <n v="476"/>
    <n v="1"/>
    <n v="2140"/>
    <d v="2024-09-14T00:00:00"/>
    <s v="Jharkhand"/>
  </r>
  <r>
    <s v="ORD101847"/>
    <s v="PROD2191B"/>
    <x v="3"/>
    <x v="3"/>
    <s v="Men"/>
    <n v="2543"/>
    <n v="60"/>
    <n v="1017"/>
    <n v="4.2"/>
    <n v="142"/>
    <n v="1"/>
    <n v="1017"/>
    <d v="2025-08-02T00:00:00"/>
    <s v="Madhya Pradesh"/>
  </r>
  <r>
    <s v="ORD101848"/>
    <s v="PROD6405D"/>
    <x v="0"/>
    <x v="7"/>
    <s v="Unisex"/>
    <n v="1036"/>
    <n v="25"/>
    <n v="777"/>
    <n v="3.7"/>
    <n v="143"/>
    <n v="1"/>
    <n v="777"/>
    <d v="2024-08-04T00:00:00"/>
    <s v="Jharkhand"/>
  </r>
  <r>
    <s v="ORD101849"/>
    <s v="PROD6259D"/>
    <x v="4"/>
    <x v="6"/>
    <s v="Women"/>
    <n v="2764"/>
    <n v="10"/>
    <n v="2488"/>
    <n v="4.0999999999999996"/>
    <n v="71"/>
    <n v="2"/>
    <n v="4976"/>
    <d v="2024-01-19T00:00:00"/>
    <s v="Telangana"/>
  </r>
  <r>
    <s v="ORD101850"/>
    <s v="PROD3764D"/>
    <x v="9"/>
    <x v="7"/>
    <s v="Men"/>
    <n v="2522"/>
    <n v="10"/>
    <n v="2270"/>
    <n v="3.3"/>
    <n v="87"/>
    <n v="1"/>
    <n v="2270"/>
    <d v="2024-06-02T00:00:00"/>
    <s v="Kerala"/>
  </r>
  <r>
    <s v="ORD101851"/>
    <s v="PROD2200B"/>
    <x v="5"/>
    <x v="0"/>
    <s v="Women"/>
    <n v="4295"/>
    <n v="20"/>
    <n v="3436"/>
    <n v="4.9000000000000004"/>
    <n v="50"/>
    <n v="1"/>
    <n v="3436"/>
    <d v="2025-02-19T00:00:00"/>
    <s v="Delhi"/>
  </r>
  <r>
    <s v="ORD101852"/>
    <s v="PROD9572D"/>
    <x v="8"/>
    <x v="1"/>
    <s v="Men"/>
    <n v="5138"/>
    <n v="20"/>
    <n v="4110"/>
    <n v="3.8"/>
    <n v="59"/>
    <n v="1"/>
    <n v="4110"/>
    <d v="2025-09-08T00:00:00"/>
    <s v="Uttar Pradesh"/>
  </r>
  <r>
    <s v="ORD101853"/>
    <s v="PROD3160D"/>
    <x v="6"/>
    <x v="7"/>
    <s v="Women"/>
    <n v="1879"/>
    <n v="30"/>
    <n v="1315"/>
    <n v="4"/>
    <n v="688"/>
    <n v="1"/>
    <n v="1315"/>
    <d v="2025-05-01T00:00:00"/>
    <s v="Chhattisgarh"/>
  </r>
  <r>
    <s v="ORD101854"/>
    <s v="PROD7887C"/>
    <x v="8"/>
    <x v="0"/>
    <s v="Women"/>
    <n v="3183"/>
    <n v="10"/>
    <n v="2865"/>
    <n v="4.8"/>
    <n v="315"/>
    <n v="1"/>
    <n v="2865"/>
    <d v="2025-01-26T00:00:00"/>
    <s v="Madhya Pradesh"/>
  </r>
  <r>
    <s v="ORD101855"/>
    <s v="PROD6058B"/>
    <x v="1"/>
    <x v="3"/>
    <s v="Men"/>
    <n v="2094"/>
    <n v="10"/>
    <n v="1885"/>
    <n v="2.9"/>
    <n v="814"/>
    <n v="1"/>
    <n v="1885"/>
    <d v="2025-08-23T00:00:00"/>
    <s v="Karnataka"/>
  </r>
  <r>
    <s v="ORD101856"/>
    <s v="PROD6766A"/>
    <x v="7"/>
    <x v="6"/>
    <s v="Women"/>
    <n v="3020"/>
    <n v="70"/>
    <n v="906"/>
    <n v="4.7"/>
    <n v="95"/>
    <n v="1"/>
    <n v="906"/>
    <d v="2024-10-17T00:00:00"/>
    <s v="Odisha"/>
  </r>
  <r>
    <s v="ORD101857"/>
    <s v="PROD1112A"/>
    <x v="1"/>
    <x v="5"/>
    <s v="Kids"/>
    <n v="10915"/>
    <n v="20"/>
    <n v="8732"/>
    <n v="4.3"/>
    <n v="73"/>
    <n v="1"/>
    <n v="8732"/>
    <d v="2025-03-21T00:00:00"/>
    <s v="Odisha"/>
  </r>
  <r>
    <s v="ORD101858"/>
    <s v="PROD7568C"/>
    <x v="5"/>
    <x v="6"/>
    <s v="Women"/>
    <n v="4477"/>
    <n v="50"/>
    <n v="2238"/>
    <n v="4.9000000000000004"/>
    <n v="176"/>
    <n v="1"/>
    <n v="2238"/>
    <d v="2024-07-25T00:00:00"/>
    <s v="Haryana"/>
  </r>
  <r>
    <s v="ORD101859"/>
    <s v="PROD6694D"/>
    <x v="1"/>
    <x v="2"/>
    <s v="Women"/>
    <n v="1512"/>
    <n v="0"/>
    <n v="1512"/>
    <n v="3.6"/>
    <n v="71"/>
    <n v="1"/>
    <n v="1512"/>
    <d v="2025-12-16T00:00:00"/>
    <s v="Rajasthan"/>
  </r>
  <r>
    <s v="ORD101860"/>
    <s v="PROD8704B"/>
    <x v="1"/>
    <x v="4"/>
    <s v="Women"/>
    <n v="2564"/>
    <n v="25"/>
    <n v="1923"/>
    <n v="4.3"/>
    <n v="49"/>
    <n v="1"/>
    <n v="1923"/>
    <d v="2024-04-22T00:00:00"/>
    <s v="Jharkhand"/>
  </r>
  <r>
    <s v="ORD101861"/>
    <s v="PROD6867B"/>
    <x v="5"/>
    <x v="4"/>
    <s v="Women"/>
    <n v="1705"/>
    <n v="15"/>
    <n v="1449"/>
    <n v="3.6"/>
    <n v="173"/>
    <n v="1"/>
    <n v="1449"/>
    <d v="2025-04-22T00:00:00"/>
    <s v="Maharashtra"/>
  </r>
  <r>
    <s v="ORD101862"/>
    <s v="PROD3936C"/>
    <x v="7"/>
    <x v="1"/>
    <s v="Men"/>
    <n v="2109"/>
    <n v="20"/>
    <n v="1687"/>
    <n v="4.7"/>
    <n v="253"/>
    <n v="1"/>
    <n v="1687"/>
    <d v="2024-11-02T00:00:00"/>
    <s v="Rajasthan"/>
  </r>
  <r>
    <s v="ORD101863"/>
    <s v="PROD2283C"/>
    <x v="5"/>
    <x v="2"/>
    <s v="Women"/>
    <n v="6001"/>
    <n v="20"/>
    <n v="4801"/>
    <n v="4.5999999999999996"/>
    <n v="327"/>
    <n v="1"/>
    <n v="4801"/>
    <d v="2025-03-21T00:00:00"/>
    <s v="Rajasthan"/>
  </r>
  <r>
    <s v="ORD101864"/>
    <s v="PROD5891C"/>
    <x v="0"/>
    <x v="2"/>
    <s v="Women"/>
    <n v="4209"/>
    <n v="30"/>
    <n v="2946"/>
    <n v="5"/>
    <n v="194"/>
    <n v="1"/>
    <n v="2946"/>
    <d v="2024-11-08T00:00:00"/>
    <s v="Uttarakhand"/>
  </r>
  <r>
    <s v="ORD101865"/>
    <s v="PROD2987D"/>
    <x v="5"/>
    <x v="0"/>
    <s v="Men"/>
    <n v="3107"/>
    <n v="15"/>
    <n v="2641"/>
    <n v="4.0999999999999996"/>
    <n v="58"/>
    <n v="1"/>
    <n v="2641"/>
    <d v="2025-08-11T00:00:00"/>
    <s v="Telangana"/>
  </r>
  <r>
    <s v="ORD101866"/>
    <s v="PROD7716C"/>
    <x v="1"/>
    <x v="5"/>
    <s v="Women"/>
    <n v="6201"/>
    <n v="0"/>
    <n v="6201"/>
    <n v="5"/>
    <n v="305"/>
    <n v="1"/>
    <n v="6201"/>
    <d v="2024-05-11T00:00:00"/>
    <s v="Uttarakhand"/>
  </r>
  <r>
    <s v="ORD101867"/>
    <s v="PROD8815B"/>
    <x v="5"/>
    <x v="2"/>
    <s v="Women"/>
    <n v="3031"/>
    <n v="15"/>
    <n v="2576"/>
    <n v="3.6"/>
    <n v="32"/>
    <n v="5"/>
    <n v="12880"/>
    <d v="2025-08-07T00:00:00"/>
    <s v="Andhra Pradesh"/>
  </r>
  <r>
    <s v="ORD101868"/>
    <s v="PROD3114A"/>
    <x v="9"/>
    <x v="1"/>
    <s v="Women"/>
    <n v="1145"/>
    <n v="20"/>
    <n v="916"/>
    <n v="4.0999999999999996"/>
    <n v="151"/>
    <n v="3"/>
    <n v="2748"/>
    <d v="2025-06-15T00:00:00"/>
    <s v="Punjab"/>
  </r>
  <r>
    <s v="ORD101869"/>
    <s v="PROD4157C"/>
    <x v="6"/>
    <x v="3"/>
    <s v="Women"/>
    <n v="2725"/>
    <n v="40"/>
    <n v="1635"/>
    <n v="3.6"/>
    <n v="124"/>
    <n v="3"/>
    <n v="4905"/>
    <d v="2024-05-08T00:00:00"/>
    <s v="Delhi"/>
  </r>
  <r>
    <s v="ORD101870"/>
    <s v="PROD5004A"/>
    <x v="1"/>
    <x v="2"/>
    <s v="Women"/>
    <n v="6758"/>
    <n v="20"/>
    <n v="5406"/>
    <n v="4.2"/>
    <n v="136"/>
    <n v="1"/>
    <n v="5406"/>
    <d v="2024-03-06T00:00:00"/>
    <s v="West Bengal"/>
  </r>
  <r>
    <s v="ORD101871"/>
    <s v="PROD4660A"/>
    <x v="1"/>
    <x v="5"/>
    <s v="Unisex"/>
    <n v="3884"/>
    <n v="10"/>
    <n v="3496"/>
    <n v="3.6"/>
    <n v="46"/>
    <n v="1"/>
    <n v="3496"/>
    <d v="2025-04-17T00:00:00"/>
    <s v="Madhya Pradesh"/>
  </r>
  <r>
    <s v="ORD101872"/>
    <s v="PROD7446C"/>
    <x v="4"/>
    <x v="4"/>
    <s v="Women"/>
    <n v="2092"/>
    <n v="25"/>
    <n v="1569"/>
    <n v="4.7"/>
    <n v="46"/>
    <n v="1"/>
    <n v="1569"/>
    <d v="2025-04-27T00:00:00"/>
    <s v="Maharashtra"/>
  </r>
  <r>
    <s v="ORD101873"/>
    <s v="PROD8049A"/>
    <x v="5"/>
    <x v="0"/>
    <s v="Men"/>
    <n v="3128"/>
    <n v="30"/>
    <n v="2190"/>
    <n v="4.3"/>
    <n v="138"/>
    <n v="1"/>
    <n v="2190"/>
    <d v="2024-09-22T00:00:00"/>
    <s v="Madhya Pradesh"/>
  </r>
  <r>
    <s v="ORD101874"/>
    <s v="PROD7497D"/>
    <x v="8"/>
    <x v="1"/>
    <s v="Men"/>
    <n v="3138"/>
    <n v="50"/>
    <n v="1569"/>
    <n v="3.6"/>
    <n v="90"/>
    <n v="1"/>
    <n v="1569"/>
    <d v="2024-07-28T00:00:00"/>
    <s v="Kerala"/>
  </r>
  <r>
    <s v="ORD101875"/>
    <s v="PROD4007B"/>
    <x v="6"/>
    <x v="5"/>
    <s v="Women"/>
    <n v="2038"/>
    <n v="40"/>
    <n v="1223"/>
    <n v="4.5"/>
    <n v="154"/>
    <n v="1"/>
    <n v="1223"/>
    <d v="2024-10-26T00:00:00"/>
    <s v="Uttar Pradesh"/>
  </r>
  <r>
    <s v="ORD101876"/>
    <s v="PROD5343D"/>
    <x v="8"/>
    <x v="1"/>
    <s v="Men"/>
    <n v="3908"/>
    <n v="15"/>
    <n v="3322"/>
    <n v="4.9000000000000004"/>
    <n v="96"/>
    <n v="2"/>
    <n v="6644"/>
    <d v="2025-03-01T00:00:00"/>
    <s v="Assam"/>
  </r>
  <r>
    <s v="ORD101877"/>
    <s v="PROD7492A"/>
    <x v="1"/>
    <x v="3"/>
    <s v="Men"/>
    <n v="3744"/>
    <n v="40"/>
    <n v="2246"/>
    <n v="4.4000000000000004"/>
    <n v="177"/>
    <n v="2"/>
    <n v="4492"/>
    <d v="2024-02-21T00:00:00"/>
    <s v="West Bengal"/>
  </r>
  <r>
    <s v="ORD101878"/>
    <s v="PROD2469D"/>
    <x v="2"/>
    <x v="2"/>
    <s v="Women"/>
    <n v="3148"/>
    <n v="15"/>
    <n v="2676"/>
    <n v="3.4"/>
    <n v="183"/>
    <n v="1"/>
    <n v="2676"/>
    <d v="2024-11-22T00:00:00"/>
    <s v="Delhi"/>
  </r>
  <r>
    <s v="ORD101879"/>
    <s v="PROD3542B"/>
    <x v="4"/>
    <x v="3"/>
    <s v="Men"/>
    <n v="1750"/>
    <n v="15"/>
    <n v="1488"/>
    <n v="4"/>
    <n v="156"/>
    <n v="1"/>
    <n v="1488"/>
    <d v="2024-10-14T00:00:00"/>
    <s v="Bihar"/>
  </r>
  <r>
    <s v="ORD101880"/>
    <s v="PROD7403C"/>
    <x v="9"/>
    <x v="6"/>
    <s v="Women"/>
    <n v="6768"/>
    <n v="40"/>
    <n v="4061"/>
    <n v="4.5"/>
    <n v="51"/>
    <n v="1"/>
    <n v="4061"/>
    <d v="2024-07-24T00:00:00"/>
    <s v="West Bengal"/>
  </r>
  <r>
    <s v="ORD101881"/>
    <s v="PROD9524B"/>
    <x v="5"/>
    <x v="0"/>
    <s v="Men"/>
    <n v="2106"/>
    <n v="0"/>
    <n v="2106"/>
    <n v="4"/>
    <n v="77"/>
    <n v="1"/>
    <n v="2106"/>
    <d v="2024-04-20T00:00:00"/>
    <s v="Gujarat"/>
  </r>
  <r>
    <s v="ORD101882"/>
    <s v="PROD4349A"/>
    <x v="8"/>
    <x v="7"/>
    <s v="Men"/>
    <n v="1557"/>
    <n v="15"/>
    <n v="1323"/>
    <n v="3.6"/>
    <n v="197"/>
    <n v="1"/>
    <n v="1323"/>
    <d v="2025-12-09T00:00:00"/>
    <s v="Tamil Nadu"/>
  </r>
  <r>
    <s v="ORD101883"/>
    <s v="PROD8008D"/>
    <x v="7"/>
    <x v="7"/>
    <s v="Women"/>
    <n v="2238"/>
    <n v="10"/>
    <n v="2014"/>
    <n v="4.7"/>
    <n v="105"/>
    <n v="1"/>
    <n v="2014"/>
    <d v="2024-12-21T00:00:00"/>
    <s v="Madhya Pradesh"/>
  </r>
  <r>
    <s v="ORD101884"/>
    <s v="PROD5081A"/>
    <x v="9"/>
    <x v="2"/>
    <s v="Women"/>
    <n v="2715"/>
    <n v="10"/>
    <n v="2444"/>
    <n v="4"/>
    <n v="90"/>
    <n v="3"/>
    <n v="7332"/>
    <d v="2025-08-18T00:00:00"/>
    <s v="Chhattisgarh"/>
  </r>
  <r>
    <s v="ORD101885"/>
    <s v="PROD5232D"/>
    <x v="9"/>
    <x v="0"/>
    <s v="Men"/>
    <n v="2765"/>
    <n v="15"/>
    <n v="2350"/>
    <n v="4.9000000000000004"/>
    <n v="459"/>
    <n v="1"/>
    <n v="2350"/>
    <d v="2024-05-10T00:00:00"/>
    <s v="Chhattisgarh"/>
  </r>
  <r>
    <s v="ORD101886"/>
    <s v="PROD5849D"/>
    <x v="3"/>
    <x v="7"/>
    <s v="Men"/>
    <n v="2350"/>
    <n v="30"/>
    <n v="1645"/>
    <n v="3.8"/>
    <n v="141"/>
    <n v="1"/>
    <n v="1645"/>
    <d v="2024-05-15T00:00:00"/>
    <s v="Kerala"/>
  </r>
  <r>
    <s v="ORD101887"/>
    <s v="PROD1853C"/>
    <x v="1"/>
    <x v="6"/>
    <s v="Kids"/>
    <n v="5013"/>
    <n v="50"/>
    <n v="2506"/>
    <n v="3.9"/>
    <n v="538"/>
    <n v="1"/>
    <n v="2506"/>
    <d v="2025-07-13T00:00:00"/>
    <s v="Andhra Pradesh"/>
  </r>
  <r>
    <s v="ORD101888"/>
    <s v="PROD2664D"/>
    <x v="2"/>
    <x v="3"/>
    <s v="Women"/>
    <n v="1223"/>
    <n v="25"/>
    <n v="917"/>
    <n v="3.8"/>
    <n v="100"/>
    <n v="4"/>
    <n v="3668"/>
    <d v="2024-07-06T00:00:00"/>
    <s v="Telangana"/>
  </r>
  <r>
    <s v="ORD101889"/>
    <s v="PROD1819D"/>
    <x v="7"/>
    <x v="0"/>
    <s v="Women"/>
    <n v="2252"/>
    <n v="30"/>
    <n v="1576"/>
    <n v="4"/>
    <n v="135"/>
    <n v="1"/>
    <n v="1576"/>
    <d v="2024-12-13T00:00:00"/>
    <s v="Assam"/>
  </r>
  <r>
    <s v="ORD101890"/>
    <s v="PROD2050B"/>
    <x v="9"/>
    <x v="3"/>
    <s v="Men"/>
    <n v="4077"/>
    <n v="60"/>
    <n v="1631"/>
    <n v="4.3"/>
    <n v="964"/>
    <n v="1"/>
    <n v="1631"/>
    <d v="2025-01-29T00:00:00"/>
    <s v="Haryana"/>
  </r>
  <r>
    <s v="ORD101891"/>
    <s v="PROD9745C"/>
    <x v="0"/>
    <x v="5"/>
    <s v="Women"/>
    <n v="11331"/>
    <n v="15"/>
    <n v="9631"/>
    <n v="3.6"/>
    <n v="102"/>
    <n v="1"/>
    <n v="9631"/>
    <d v="2024-03-19T00:00:00"/>
    <s v="Uttar Pradesh"/>
  </r>
  <r>
    <s v="ORD101892"/>
    <s v="PROD2633B"/>
    <x v="3"/>
    <x v="1"/>
    <s v="Men"/>
    <n v="1766"/>
    <n v="25"/>
    <n v="1324"/>
    <n v="3.5"/>
    <n v="50"/>
    <n v="1"/>
    <n v="1324"/>
    <d v="2025-12-14T00:00:00"/>
    <s v="Punjab"/>
  </r>
  <r>
    <s v="ORD101893"/>
    <s v="PROD7814A"/>
    <x v="3"/>
    <x v="6"/>
    <s v="Women"/>
    <n v="4760"/>
    <n v="15"/>
    <n v="4046"/>
    <n v="3.3"/>
    <n v="324"/>
    <n v="2"/>
    <n v="8092"/>
    <d v="2024-08-18T00:00:00"/>
    <s v="Uttarakhand"/>
  </r>
  <r>
    <s v="ORD101894"/>
    <s v="PROD3474C"/>
    <x v="3"/>
    <x v="2"/>
    <s v="Women"/>
    <n v="2449"/>
    <n v="25"/>
    <n v="1837"/>
    <n v="3.2"/>
    <n v="208"/>
    <n v="3"/>
    <n v="5511"/>
    <d v="2024-04-22T00:00:00"/>
    <s v="Odisha"/>
  </r>
  <r>
    <s v="ORD101895"/>
    <s v="PROD2671B"/>
    <x v="9"/>
    <x v="5"/>
    <s v="Kids"/>
    <n v="7843"/>
    <n v="30"/>
    <n v="5490"/>
    <n v="3.4"/>
    <n v="102"/>
    <n v="1"/>
    <n v="5490"/>
    <d v="2025-04-10T00:00:00"/>
    <s v="Uttar Pradesh"/>
  </r>
  <r>
    <s v="ORD101896"/>
    <s v="PROD3679A"/>
    <x v="7"/>
    <x v="2"/>
    <s v="Women"/>
    <n v="2172"/>
    <n v="10"/>
    <n v="1955"/>
    <n v="3.8"/>
    <n v="263"/>
    <n v="1"/>
    <n v="1955"/>
    <d v="2024-11-24T00:00:00"/>
    <s v="Telangana"/>
  </r>
  <r>
    <s v="ORD101897"/>
    <s v="PROD7266B"/>
    <x v="8"/>
    <x v="7"/>
    <s v="Unisex"/>
    <n v="3240"/>
    <n v="40"/>
    <n v="1944"/>
    <n v="4.2"/>
    <n v="435"/>
    <n v="5"/>
    <n v="9720"/>
    <d v="2024-10-28T00:00:00"/>
    <s v="Kerala"/>
  </r>
  <r>
    <s v="ORD101898"/>
    <s v="PROD8255A"/>
    <x v="0"/>
    <x v="6"/>
    <s v="Kids"/>
    <n v="6837"/>
    <n v="25"/>
    <n v="5128"/>
    <n v="4.3"/>
    <n v="45"/>
    <n v="1"/>
    <n v="5128"/>
    <d v="2025-04-20T00:00:00"/>
    <s v="Maharashtra"/>
  </r>
  <r>
    <s v="ORD101899"/>
    <s v="PROD3723A"/>
    <x v="7"/>
    <x v="4"/>
    <s v="Kids"/>
    <n v="1820"/>
    <n v="10"/>
    <n v="1638"/>
    <n v="4.2"/>
    <n v="146"/>
    <n v="3"/>
    <n v="4914"/>
    <d v="2024-07-13T00:00:00"/>
    <s v="Andhra Pradesh"/>
  </r>
  <r>
    <s v="ORD101900"/>
    <s v="PROD9140C"/>
    <x v="5"/>
    <x v="5"/>
    <s v="Kids"/>
    <n v="8488"/>
    <n v="25"/>
    <n v="6366"/>
    <n v="4.8"/>
    <n v="89"/>
    <n v="1"/>
    <n v="6366"/>
    <d v="2025-09-04T00:00:00"/>
    <s v="Madhya Pradesh"/>
  </r>
  <r>
    <s v="ORD101901"/>
    <s v="PROD7784B"/>
    <x v="0"/>
    <x v="5"/>
    <s v="Kids"/>
    <n v="11578"/>
    <n v="20"/>
    <n v="9262"/>
    <n v="5"/>
    <n v="111"/>
    <n v="1"/>
    <n v="9262"/>
    <d v="2025-01-02T00:00:00"/>
    <s v="Jharkhand"/>
  </r>
  <r>
    <s v="ORD101902"/>
    <s v="PROD3516A"/>
    <x v="6"/>
    <x v="1"/>
    <s v="Women"/>
    <n v="3651"/>
    <n v="25"/>
    <n v="2738"/>
    <n v="4"/>
    <n v="35"/>
    <n v="2"/>
    <n v="5476"/>
    <d v="2024-05-17T00:00:00"/>
    <s v="Maharashtra"/>
  </r>
  <r>
    <s v="ORD101903"/>
    <s v="PROD7043B"/>
    <x v="9"/>
    <x v="2"/>
    <s v="Women"/>
    <n v="1574"/>
    <n v="20"/>
    <n v="1259"/>
    <n v="3.6"/>
    <n v="247"/>
    <n v="1"/>
    <n v="1259"/>
    <d v="2024-02-13T00:00:00"/>
    <s v="West Bengal"/>
  </r>
  <r>
    <s v="ORD101904"/>
    <s v="PROD6205C"/>
    <x v="5"/>
    <x v="4"/>
    <s v="Women"/>
    <n v="2175"/>
    <n v="15"/>
    <n v="1849"/>
    <n v="5"/>
    <n v="350"/>
    <n v="2"/>
    <n v="3698"/>
    <d v="2024-06-06T00:00:00"/>
    <s v="Bihar"/>
  </r>
  <r>
    <s v="ORD101905"/>
    <s v="PROD3823C"/>
    <x v="9"/>
    <x v="7"/>
    <s v="Women"/>
    <n v="2034"/>
    <n v="10"/>
    <n v="1831"/>
    <n v="4.7"/>
    <n v="171"/>
    <n v="1"/>
    <n v="1831"/>
    <d v="2025-06-10T00:00:00"/>
    <s v="Maharashtra"/>
  </r>
  <r>
    <s v="ORD101906"/>
    <s v="PROD6564A"/>
    <x v="8"/>
    <x v="0"/>
    <s v="Men"/>
    <n v="3380"/>
    <n v="30"/>
    <n v="2366"/>
    <n v="4.7"/>
    <n v="164"/>
    <n v="3"/>
    <n v="7098"/>
    <d v="2024-02-14T00:00:00"/>
    <s v="Telangana"/>
  </r>
  <r>
    <s v="ORD101907"/>
    <s v="PROD9756B"/>
    <x v="9"/>
    <x v="1"/>
    <s v="Men"/>
    <n v="2238"/>
    <n v="40"/>
    <n v="1343"/>
    <n v="3.8"/>
    <n v="18"/>
    <n v="4"/>
    <n v="5372"/>
    <d v="2024-06-26T00:00:00"/>
    <s v="Karnataka"/>
  </r>
  <r>
    <s v="ORD101908"/>
    <s v="PROD7096C"/>
    <x v="4"/>
    <x v="1"/>
    <s v="Women"/>
    <n v="2457"/>
    <n v="40"/>
    <n v="1474"/>
    <n v="4.5"/>
    <n v="109"/>
    <n v="1"/>
    <n v="1474"/>
    <d v="2025-05-26T00:00:00"/>
    <s v="Haryana"/>
  </r>
  <r>
    <s v="ORD101909"/>
    <s v="PROD5881A"/>
    <x v="3"/>
    <x v="1"/>
    <s v="Women"/>
    <n v="2937"/>
    <n v="25"/>
    <n v="2203"/>
    <n v="4.2"/>
    <n v="55"/>
    <n v="1"/>
    <n v="2203"/>
    <d v="2024-11-08T00:00:00"/>
    <s v="West Bengal"/>
  </r>
  <r>
    <s v="ORD101910"/>
    <s v="PROD1015A"/>
    <x v="6"/>
    <x v="5"/>
    <s v="Kids"/>
    <n v="8735"/>
    <n v="25"/>
    <n v="6551"/>
    <n v="4.0999999999999996"/>
    <n v="115"/>
    <n v="1"/>
    <n v="6551"/>
    <d v="2024-11-17T00:00:00"/>
    <s v="Assam"/>
  </r>
  <r>
    <s v="ORD101911"/>
    <s v="PROD6362D"/>
    <x v="6"/>
    <x v="2"/>
    <s v="Women"/>
    <n v="7125"/>
    <n v="20"/>
    <n v="5700"/>
    <n v="4.0999999999999996"/>
    <n v="182"/>
    <n v="1"/>
    <n v="5700"/>
    <d v="2025-03-21T00:00:00"/>
    <s v="West Bengal"/>
  </r>
  <r>
    <s v="ORD101912"/>
    <s v="PROD4566C"/>
    <x v="9"/>
    <x v="1"/>
    <s v="Men"/>
    <n v="4362"/>
    <n v="40"/>
    <n v="2617"/>
    <n v="4.4000000000000004"/>
    <n v="275"/>
    <n v="1"/>
    <n v="2617"/>
    <d v="2024-07-06T00:00:00"/>
    <s v="Maharashtra"/>
  </r>
  <r>
    <s v="ORD101913"/>
    <s v="PROD6007A"/>
    <x v="1"/>
    <x v="2"/>
    <s v="Women"/>
    <n v="7201"/>
    <n v="15"/>
    <n v="6121"/>
    <n v="4.8"/>
    <n v="25"/>
    <n v="2"/>
    <n v="12242"/>
    <d v="2024-04-25T00:00:00"/>
    <s v="Kerala"/>
  </r>
  <r>
    <s v="ORD101914"/>
    <s v="PROD8956A"/>
    <x v="3"/>
    <x v="6"/>
    <s v="Kids"/>
    <n v="4447"/>
    <n v="15"/>
    <n v="3780"/>
    <n v="5"/>
    <n v="312"/>
    <n v="1"/>
    <n v="3780"/>
    <d v="2025-09-16T00:00:00"/>
    <s v="Uttarakhand"/>
  </r>
  <r>
    <s v="ORD101915"/>
    <s v="PROD5549A"/>
    <x v="9"/>
    <x v="0"/>
    <s v="Men"/>
    <n v="5491"/>
    <n v="0"/>
    <n v="5491"/>
    <n v="3.9"/>
    <n v="243"/>
    <n v="3"/>
    <n v="16473"/>
    <d v="2025-03-08T00:00:00"/>
    <s v="Bihar"/>
  </r>
  <r>
    <s v="ORD101916"/>
    <s v="PROD1343B"/>
    <x v="1"/>
    <x v="7"/>
    <s v="Men"/>
    <n v="2296"/>
    <n v="50"/>
    <n v="1148"/>
    <n v="4.2"/>
    <n v="66"/>
    <n v="1"/>
    <n v="1148"/>
    <d v="2024-12-10T00:00:00"/>
    <s v="Gujarat"/>
  </r>
  <r>
    <s v="ORD101917"/>
    <s v="PROD9912D"/>
    <x v="8"/>
    <x v="1"/>
    <s v="Men"/>
    <n v="4110"/>
    <n v="25"/>
    <n v="3082"/>
    <n v="4.0999999999999996"/>
    <n v="332"/>
    <n v="2"/>
    <n v="6164"/>
    <d v="2024-10-03T00:00:00"/>
    <s v="Rajasthan"/>
  </r>
  <r>
    <s v="ORD101918"/>
    <s v="PROD9674B"/>
    <x v="4"/>
    <x v="7"/>
    <s v="Women"/>
    <n v="3306"/>
    <n v="30"/>
    <n v="2314"/>
    <n v="4.3"/>
    <n v="156"/>
    <n v="2"/>
    <n v="4628"/>
    <d v="2025-09-22T00:00:00"/>
    <s v="Uttar Pradesh"/>
  </r>
  <r>
    <s v="ORD101919"/>
    <s v="PROD2023A"/>
    <x v="2"/>
    <x v="4"/>
    <s v="Women"/>
    <n v="1061"/>
    <n v="40"/>
    <n v="637"/>
    <n v="2.8"/>
    <n v="460"/>
    <n v="1"/>
    <n v="637"/>
    <d v="2024-09-06T00:00:00"/>
    <s v="Rajasthan"/>
  </r>
  <r>
    <s v="ORD101920"/>
    <s v="PROD3905B"/>
    <x v="4"/>
    <x v="4"/>
    <s v="Kids"/>
    <n v="1468"/>
    <n v="15"/>
    <n v="1248"/>
    <n v="4"/>
    <n v="278"/>
    <n v="1"/>
    <n v="1248"/>
    <d v="2024-03-26T00:00:00"/>
    <s v="Assam"/>
  </r>
  <r>
    <s v="ORD101921"/>
    <s v="PROD6508A"/>
    <x v="4"/>
    <x v="4"/>
    <s v="Women"/>
    <n v="2421"/>
    <n v="20"/>
    <n v="1937"/>
    <n v="5"/>
    <n v="465"/>
    <n v="1"/>
    <n v="1937"/>
    <d v="2024-11-08T00:00:00"/>
    <s v="Tamil Nadu"/>
  </r>
  <r>
    <s v="ORD101922"/>
    <s v="PROD1013A"/>
    <x v="8"/>
    <x v="5"/>
    <s v="Women"/>
    <n v="5742"/>
    <n v="50"/>
    <n v="2871"/>
    <n v="3.8"/>
    <n v="131"/>
    <n v="1"/>
    <n v="2871"/>
    <d v="2024-04-11T00:00:00"/>
    <s v="Chhattisgarh"/>
  </r>
  <r>
    <s v="ORD101923"/>
    <s v="PROD9324B"/>
    <x v="7"/>
    <x v="5"/>
    <s v="Kids"/>
    <n v="2527"/>
    <n v="25"/>
    <n v="1895"/>
    <n v="3.9"/>
    <n v="174"/>
    <n v="2"/>
    <n v="3790"/>
    <d v="2025-12-18T00:00:00"/>
    <s v="Maharashtra"/>
  </r>
  <r>
    <s v="ORD101924"/>
    <s v="PROD7652D"/>
    <x v="2"/>
    <x v="4"/>
    <s v="Men"/>
    <n v="2120"/>
    <n v="30"/>
    <n v="1484"/>
    <n v="3.8"/>
    <n v="183"/>
    <n v="1"/>
    <n v="1484"/>
    <d v="2025-08-18T00:00:00"/>
    <s v="Uttar Pradesh"/>
  </r>
  <r>
    <s v="ORD101925"/>
    <s v="PROD1102A"/>
    <x v="0"/>
    <x v="0"/>
    <s v="Men"/>
    <n v="2439"/>
    <n v="20"/>
    <n v="1951"/>
    <n v="4"/>
    <n v="377"/>
    <n v="4"/>
    <n v="7804"/>
    <d v="2024-04-29T00:00:00"/>
    <s v="Andhra Pradesh"/>
  </r>
  <r>
    <s v="ORD101926"/>
    <s v="PROD9243A"/>
    <x v="7"/>
    <x v="4"/>
    <s v="Kids"/>
    <n v="1401"/>
    <n v="25"/>
    <n v="1051"/>
    <n v="3.5"/>
    <n v="106"/>
    <n v="1"/>
    <n v="1051"/>
    <d v="2025-05-24T00:00:00"/>
    <s v="Uttar Pradesh"/>
  </r>
  <r>
    <s v="ORD101927"/>
    <s v="PROD1272B"/>
    <x v="6"/>
    <x v="4"/>
    <s v="Women"/>
    <n v="2025"/>
    <n v="25"/>
    <n v="1519"/>
    <n v="3.8"/>
    <n v="55"/>
    <n v="1"/>
    <n v="1519"/>
    <d v="2024-12-28T00:00:00"/>
    <s v="Jharkhand"/>
  </r>
  <r>
    <s v="ORD101928"/>
    <s v="PROD2543B"/>
    <x v="7"/>
    <x v="6"/>
    <s v="Women"/>
    <n v="3313"/>
    <n v="25"/>
    <n v="2485"/>
    <n v="4.3"/>
    <n v="170"/>
    <n v="1"/>
    <n v="2485"/>
    <d v="2024-06-15T00:00:00"/>
    <s v="Madhya Pradesh"/>
  </r>
  <r>
    <s v="ORD101929"/>
    <s v="PROD6343B"/>
    <x v="5"/>
    <x v="2"/>
    <s v="Women"/>
    <n v="6136"/>
    <n v="25"/>
    <n v="4602"/>
    <n v="4.3"/>
    <n v="113"/>
    <n v="1"/>
    <n v="4602"/>
    <d v="2024-11-01T00:00:00"/>
    <s v="West Bengal"/>
  </r>
  <r>
    <s v="ORD101930"/>
    <s v="PROD1368D"/>
    <x v="0"/>
    <x v="6"/>
    <s v="Women"/>
    <n v="7016"/>
    <n v="20"/>
    <n v="5613"/>
    <n v="4.2"/>
    <n v="299"/>
    <n v="5"/>
    <n v="28065"/>
    <d v="2024-11-07T00:00:00"/>
    <s v="Karnataka"/>
  </r>
  <r>
    <s v="ORD101931"/>
    <s v="PROD8174D"/>
    <x v="2"/>
    <x v="7"/>
    <s v="Men"/>
    <n v="2756"/>
    <n v="30"/>
    <n v="1929"/>
    <n v="4.8"/>
    <n v="178"/>
    <n v="1"/>
    <n v="1929"/>
    <d v="2025-11-27T00:00:00"/>
    <s v="Odisha"/>
  </r>
  <r>
    <s v="ORD101932"/>
    <s v="PROD5176C"/>
    <x v="5"/>
    <x v="2"/>
    <s v="Women"/>
    <n v="3249"/>
    <n v="10"/>
    <n v="2924"/>
    <n v="4.3"/>
    <n v="112"/>
    <n v="1"/>
    <n v="2924"/>
    <d v="2025-09-14T00:00:00"/>
    <s v="Assam"/>
  </r>
  <r>
    <s v="ORD101933"/>
    <s v="PROD5952A"/>
    <x v="6"/>
    <x v="6"/>
    <s v="Women"/>
    <n v="3157"/>
    <n v="40"/>
    <n v="1894"/>
    <n v="4.8"/>
    <n v="508"/>
    <n v="4"/>
    <n v="7576"/>
    <d v="2024-12-17T00:00:00"/>
    <s v="Gujarat"/>
  </r>
  <r>
    <s v="ORD101934"/>
    <s v="PROD7531A"/>
    <x v="6"/>
    <x v="2"/>
    <s v="Women"/>
    <n v="3162"/>
    <n v="15"/>
    <n v="2688"/>
    <n v="5"/>
    <n v="37"/>
    <n v="2"/>
    <n v="5376"/>
    <d v="2024-06-19T00:00:00"/>
    <s v="Assam"/>
  </r>
  <r>
    <s v="ORD101935"/>
    <s v="PROD7463A"/>
    <x v="7"/>
    <x v="5"/>
    <s v="Men"/>
    <n v="2004"/>
    <n v="15"/>
    <n v="1703"/>
    <n v="4.5"/>
    <n v="155"/>
    <n v="4"/>
    <n v="6812"/>
    <d v="2024-02-10T00:00:00"/>
    <s v="Haryana"/>
  </r>
  <r>
    <s v="ORD101936"/>
    <s v="PROD7557C"/>
    <x v="4"/>
    <x v="7"/>
    <s v="Men"/>
    <n v="3262"/>
    <n v="15"/>
    <n v="2773"/>
    <n v="3.5"/>
    <n v="43"/>
    <n v="2"/>
    <n v="5546"/>
    <d v="2025-01-02T00:00:00"/>
    <s v="Assam"/>
  </r>
  <r>
    <s v="ORD101937"/>
    <s v="PROD2710B"/>
    <x v="1"/>
    <x v="0"/>
    <s v="Men"/>
    <n v="4430"/>
    <n v="20"/>
    <n v="3544"/>
    <n v="4.2"/>
    <n v="181"/>
    <n v="2"/>
    <n v="7088"/>
    <d v="2025-07-18T00:00:00"/>
    <s v="Rajasthan"/>
  </r>
  <r>
    <s v="ORD101938"/>
    <s v="PROD8761C"/>
    <x v="3"/>
    <x v="3"/>
    <s v="Women"/>
    <n v="4335"/>
    <n v="15"/>
    <n v="3685"/>
    <n v="4.2"/>
    <n v="47"/>
    <n v="3"/>
    <n v="11055"/>
    <d v="2025-04-02T00:00:00"/>
    <s v="Punjab"/>
  </r>
  <r>
    <s v="ORD101939"/>
    <s v="PROD1208A"/>
    <x v="1"/>
    <x v="0"/>
    <s v="Men"/>
    <n v="4578"/>
    <n v="30"/>
    <n v="3205"/>
    <n v="4.9000000000000004"/>
    <n v="212"/>
    <n v="1"/>
    <n v="3205"/>
    <d v="2024-04-14T00:00:00"/>
    <s v="Jharkhand"/>
  </r>
  <r>
    <s v="ORD101940"/>
    <s v="PROD6830B"/>
    <x v="1"/>
    <x v="3"/>
    <s v="Women"/>
    <n v="2386"/>
    <n v="10"/>
    <n v="2147"/>
    <n v="4"/>
    <n v="42"/>
    <n v="2"/>
    <n v="4294"/>
    <d v="2024-07-15T00:00:00"/>
    <s v="Andhra Pradesh"/>
  </r>
  <r>
    <s v="ORD101941"/>
    <s v="PROD9869C"/>
    <x v="6"/>
    <x v="6"/>
    <s v="Women"/>
    <n v="1214"/>
    <n v="25"/>
    <n v="910"/>
    <n v="3.7"/>
    <n v="60"/>
    <n v="3"/>
    <n v="2730"/>
    <d v="2024-01-20T00:00:00"/>
    <s v="Tamil Nadu"/>
  </r>
  <r>
    <s v="ORD101942"/>
    <s v="PROD9696D"/>
    <x v="9"/>
    <x v="4"/>
    <s v="Kids"/>
    <n v="533"/>
    <n v="0"/>
    <n v="533"/>
    <n v="3.9"/>
    <n v="47"/>
    <n v="2"/>
    <n v="1066"/>
    <d v="2025-03-13T00:00:00"/>
    <s v="Punjab"/>
  </r>
  <r>
    <s v="ORD101943"/>
    <s v="PROD3013A"/>
    <x v="8"/>
    <x v="2"/>
    <s v="Women"/>
    <n v="4166"/>
    <n v="50"/>
    <n v="2083"/>
    <n v="3.5"/>
    <n v="92"/>
    <n v="1"/>
    <n v="2083"/>
    <d v="2025-09-01T00:00:00"/>
    <s v="Delhi"/>
  </r>
  <r>
    <s v="ORD101944"/>
    <s v="PROD7445D"/>
    <x v="0"/>
    <x v="3"/>
    <s v="Women"/>
    <n v="3693"/>
    <n v="50"/>
    <n v="1846"/>
    <n v="2.6"/>
    <n v="97"/>
    <n v="2"/>
    <n v="3692"/>
    <d v="2025-01-18T00:00:00"/>
    <s v="Uttar Pradesh"/>
  </r>
  <r>
    <s v="ORD101945"/>
    <s v="PROD5929A"/>
    <x v="6"/>
    <x v="5"/>
    <s v="Women"/>
    <n v="3404"/>
    <n v="20"/>
    <n v="2723"/>
    <n v="5"/>
    <n v="296"/>
    <n v="1"/>
    <n v="2723"/>
    <d v="2025-03-22T00:00:00"/>
    <s v="Odisha"/>
  </r>
  <r>
    <s v="ORD101946"/>
    <s v="PROD3243C"/>
    <x v="6"/>
    <x v="5"/>
    <s v="Women"/>
    <n v="4452"/>
    <n v="10"/>
    <n v="4007"/>
    <n v="4.0999999999999996"/>
    <n v="9"/>
    <n v="1"/>
    <n v="4007"/>
    <d v="2024-08-08T00:00:00"/>
    <s v="Kerala"/>
  </r>
  <r>
    <s v="ORD101947"/>
    <s v="PROD8202A"/>
    <x v="0"/>
    <x v="6"/>
    <s v="Women"/>
    <n v="5670"/>
    <n v="50"/>
    <n v="2835"/>
    <n v="3.5"/>
    <n v="30"/>
    <n v="1"/>
    <n v="2835"/>
    <d v="2025-12-02T00:00:00"/>
    <s v="Madhya Pradesh"/>
  </r>
  <r>
    <s v="ORD101948"/>
    <s v="PROD7100B"/>
    <x v="5"/>
    <x v="4"/>
    <s v="Women"/>
    <n v="1089"/>
    <n v="10"/>
    <n v="980"/>
    <n v="4.9000000000000004"/>
    <n v="329"/>
    <n v="1"/>
    <n v="980"/>
    <d v="2024-11-16T00:00:00"/>
    <s v="Maharashtra"/>
  </r>
  <r>
    <s v="ORD101949"/>
    <s v="PROD9013A"/>
    <x v="9"/>
    <x v="2"/>
    <s v="Women"/>
    <n v="6959"/>
    <n v="20"/>
    <n v="5567"/>
    <n v="5"/>
    <n v="128"/>
    <n v="1"/>
    <n v="5567"/>
    <d v="2025-09-02T00:00:00"/>
    <s v="Delhi"/>
  </r>
  <r>
    <s v="ORD101950"/>
    <s v="PROD1054B"/>
    <x v="6"/>
    <x v="5"/>
    <s v="Women"/>
    <n v="2987"/>
    <n v="50"/>
    <n v="1494"/>
    <n v="4.2"/>
    <n v="159"/>
    <n v="3"/>
    <n v="4482"/>
    <d v="2025-04-28T00:00:00"/>
    <s v="Rajasthan"/>
  </r>
  <r>
    <s v="ORD101951"/>
    <s v="PROD3345D"/>
    <x v="2"/>
    <x v="5"/>
    <s v="Women"/>
    <n v="5526"/>
    <n v="25"/>
    <n v="4144"/>
    <n v="3.4"/>
    <n v="41"/>
    <n v="1"/>
    <n v="4144"/>
    <d v="2025-11-22T00:00:00"/>
    <s v="Madhya Pradesh"/>
  </r>
  <r>
    <s v="ORD101952"/>
    <s v="PROD6320B"/>
    <x v="9"/>
    <x v="2"/>
    <s v="Women"/>
    <n v="6570"/>
    <n v="40"/>
    <n v="3942"/>
    <n v="3.9"/>
    <n v="35"/>
    <n v="2"/>
    <n v="7884"/>
    <d v="2024-11-16T00:00:00"/>
    <s v="Tamil Nadu"/>
  </r>
  <r>
    <s v="ORD101953"/>
    <s v="PROD7653A"/>
    <x v="4"/>
    <x v="3"/>
    <s v="Women"/>
    <n v="2757"/>
    <n v="25"/>
    <n v="2068"/>
    <n v="4"/>
    <n v="48"/>
    <n v="1"/>
    <n v="2068"/>
    <d v="2024-12-10T00:00:00"/>
    <s v="Delhi"/>
  </r>
  <r>
    <s v="ORD101954"/>
    <s v="PROD9668A"/>
    <x v="7"/>
    <x v="2"/>
    <s v="Women"/>
    <n v="3106"/>
    <n v="20"/>
    <n v="2485"/>
    <n v="4.0999999999999996"/>
    <n v="61"/>
    <n v="1"/>
    <n v="2485"/>
    <d v="2024-08-23T00:00:00"/>
    <s v="Punjab"/>
  </r>
  <r>
    <s v="ORD101955"/>
    <s v="PROD4519C"/>
    <x v="9"/>
    <x v="2"/>
    <s v="Women"/>
    <n v="8148"/>
    <n v="25"/>
    <n v="6111"/>
    <n v="3.6"/>
    <n v="113"/>
    <n v="3"/>
    <n v="18333"/>
    <d v="2024-10-29T00:00:00"/>
    <s v="Tamil Nadu"/>
  </r>
  <r>
    <s v="ORD101956"/>
    <s v="PROD8557A"/>
    <x v="7"/>
    <x v="2"/>
    <s v="Women"/>
    <n v="2623"/>
    <n v="15"/>
    <n v="2230"/>
    <n v="4.5999999999999996"/>
    <n v="49"/>
    <n v="1"/>
    <n v="2230"/>
    <d v="2024-12-07T00:00:00"/>
    <s v="Rajasthan"/>
  </r>
  <r>
    <s v="ORD101957"/>
    <s v="PROD9000A"/>
    <x v="8"/>
    <x v="0"/>
    <s v="Men"/>
    <n v="6396"/>
    <n v="15"/>
    <n v="5437"/>
    <n v="3"/>
    <n v="5"/>
    <n v="3"/>
    <n v="16311"/>
    <d v="2024-03-11T00:00:00"/>
    <s v="Gujarat"/>
  </r>
  <r>
    <s v="ORD101958"/>
    <s v="PROD4926B"/>
    <x v="6"/>
    <x v="7"/>
    <s v="Unisex"/>
    <n v="2433"/>
    <n v="25"/>
    <n v="1825"/>
    <n v="4.7"/>
    <n v="90"/>
    <n v="2"/>
    <n v="3650"/>
    <d v="2025-07-24T00:00:00"/>
    <s v="Karnataka"/>
  </r>
  <r>
    <s v="ORD101959"/>
    <s v="PROD6777B"/>
    <x v="2"/>
    <x v="6"/>
    <s v="Men"/>
    <n v="3126"/>
    <n v="40"/>
    <n v="1876"/>
    <n v="4.8"/>
    <n v="127"/>
    <n v="1"/>
    <n v="1876"/>
    <d v="2025-12-01T00:00:00"/>
    <s v="Karnataka"/>
  </r>
  <r>
    <s v="ORD101960"/>
    <s v="PROD6135B"/>
    <x v="3"/>
    <x v="6"/>
    <s v="Kids"/>
    <n v="3294"/>
    <n v="20"/>
    <n v="2635"/>
    <n v="3.9"/>
    <n v="103"/>
    <n v="1"/>
    <n v="2635"/>
    <d v="2024-12-01T00:00:00"/>
    <s v="Rajasthan"/>
  </r>
  <r>
    <s v="ORD101961"/>
    <s v="PROD8907A"/>
    <x v="3"/>
    <x v="1"/>
    <s v="Women"/>
    <n v="4270"/>
    <n v="30"/>
    <n v="2989"/>
    <n v="4.0999999999999996"/>
    <n v="41"/>
    <n v="1"/>
    <n v="2989"/>
    <d v="2025-01-25T00:00:00"/>
    <s v="Odisha"/>
  </r>
  <r>
    <s v="ORD101962"/>
    <s v="PROD2435D"/>
    <x v="2"/>
    <x v="4"/>
    <s v="Women"/>
    <n v="657"/>
    <n v="70"/>
    <n v="197"/>
    <n v="4.9000000000000004"/>
    <n v="70"/>
    <n v="1"/>
    <n v="197"/>
    <d v="2025-02-09T00:00:00"/>
    <s v="West Bengal"/>
  </r>
  <r>
    <s v="ORD101963"/>
    <s v="PROD5209D"/>
    <x v="6"/>
    <x v="2"/>
    <s v="Women"/>
    <n v="1421"/>
    <n v="25"/>
    <n v="1066"/>
    <n v="4.4000000000000004"/>
    <n v="110"/>
    <n v="1"/>
    <n v="1066"/>
    <d v="2024-01-30T00:00:00"/>
    <s v="Delhi"/>
  </r>
  <r>
    <s v="ORD101964"/>
    <s v="PROD2837A"/>
    <x v="4"/>
    <x v="3"/>
    <s v="Women"/>
    <n v="2067"/>
    <n v="25"/>
    <n v="1550"/>
    <n v="3.9"/>
    <n v="63"/>
    <n v="3"/>
    <n v="4650"/>
    <d v="2025-12-01T00:00:00"/>
    <s v="Madhya Pradesh"/>
  </r>
  <r>
    <s v="ORD101965"/>
    <s v="PROD3682A"/>
    <x v="3"/>
    <x v="4"/>
    <s v="Kids"/>
    <n v="1579"/>
    <n v="50"/>
    <n v="790"/>
    <n v="4"/>
    <n v="249"/>
    <n v="1"/>
    <n v="790"/>
    <d v="2025-02-03T00:00:00"/>
    <s v="Telangana"/>
  </r>
  <r>
    <s v="ORD101966"/>
    <s v="PROD9431C"/>
    <x v="5"/>
    <x v="6"/>
    <s v="Women"/>
    <n v="3826"/>
    <n v="20"/>
    <n v="3061"/>
    <n v="4.4000000000000004"/>
    <n v="131"/>
    <n v="3"/>
    <n v="9183"/>
    <d v="2025-01-14T00:00:00"/>
    <s v="Odisha"/>
  </r>
  <r>
    <s v="ORD101967"/>
    <s v="PROD6383C"/>
    <x v="4"/>
    <x v="5"/>
    <s v="Men"/>
    <n v="2797"/>
    <n v="15"/>
    <n v="2377"/>
    <n v="5"/>
    <n v="387"/>
    <n v="1"/>
    <n v="2377"/>
    <d v="2025-08-20T00:00:00"/>
    <s v="Andhra Pradesh"/>
  </r>
  <r>
    <s v="ORD101968"/>
    <s v="PROD9827A"/>
    <x v="9"/>
    <x v="2"/>
    <s v="Women"/>
    <n v="6227"/>
    <n v="25"/>
    <n v="4670"/>
    <n v="4"/>
    <n v="92"/>
    <n v="3"/>
    <n v="14010"/>
    <d v="2025-04-18T00:00:00"/>
    <s v="Maharashtra"/>
  </r>
  <r>
    <s v="ORD101969"/>
    <s v="PROD6376C"/>
    <x v="0"/>
    <x v="3"/>
    <s v="Men"/>
    <n v="4830"/>
    <n v="15"/>
    <n v="4106"/>
    <n v="3.9"/>
    <n v="241"/>
    <n v="1"/>
    <n v="4106"/>
    <d v="2024-06-12T00:00:00"/>
    <s v="Assam"/>
  </r>
  <r>
    <s v="ORD101970"/>
    <s v="PROD7409A"/>
    <x v="3"/>
    <x v="5"/>
    <s v="Women"/>
    <n v="1976"/>
    <n v="15"/>
    <n v="1680"/>
    <n v="4.0999999999999996"/>
    <n v="70"/>
    <n v="1"/>
    <n v="1680"/>
    <d v="2025-03-20T00:00:00"/>
    <s v="Chhattisgarh"/>
  </r>
  <r>
    <s v="ORD101971"/>
    <s v="PROD2869A"/>
    <x v="5"/>
    <x v="0"/>
    <s v="Women"/>
    <n v="5403"/>
    <n v="10"/>
    <n v="4863"/>
    <n v="4.0999999999999996"/>
    <n v="97"/>
    <n v="1"/>
    <n v="4863"/>
    <d v="2024-01-24T00:00:00"/>
    <s v="Uttarakhand"/>
  </r>
  <r>
    <s v="ORD101972"/>
    <s v="PROD3734A"/>
    <x v="2"/>
    <x v="6"/>
    <s v="Men"/>
    <n v="3824"/>
    <n v="20"/>
    <n v="3059"/>
    <n v="4.3"/>
    <n v="64"/>
    <n v="3"/>
    <n v="9177"/>
    <d v="2025-03-09T00:00:00"/>
    <s v="Jharkhand"/>
  </r>
  <r>
    <s v="ORD101973"/>
    <s v="PROD4403B"/>
    <x v="7"/>
    <x v="1"/>
    <s v="Women"/>
    <n v="4923"/>
    <n v="25"/>
    <n v="3692"/>
    <n v="4.0999999999999996"/>
    <n v="241"/>
    <n v="2"/>
    <n v="7384"/>
    <d v="2025-04-20T00:00:00"/>
    <s v="Maharashtra"/>
  </r>
  <r>
    <s v="ORD101974"/>
    <s v="PROD6216B"/>
    <x v="9"/>
    <x v="4"/>
    <s v="Women"/>
    <n v="887"/>
    <n v="10"/>
    <n v="798"/>
    <n v="4.7"/>
    <n v="96"/>
    <n v="2"/>
    <n v="1596"/>
    <d v="2024-03-22T00:00:00"/>
    <s v="Maharashtra"/>
  </r>
  <r>
    <s v="ORD101975"/>
    <s v="PROD5073B"/>
    <x v="5"/>
    <x v="6"/>
    <s v="Women"/>
    <n v="1891"/>
    <n v="25"/>
    <n v="1418"/>
    <n v="3.7"/>
    <n v="149"/>
    <n v="1"/>
    <n v="1418"/>
    <d v="2024-09-06T00:00:00"/>
    <s v="Bihar"/>
  </r>
  <r>
    <s v="ORD101976"/>
    <s v="PROD1692A"/>
    <x v="4"/>
    <x v="3"/>
    <s v="Men"/>
    <n v="5152"/>
    <n v="25"/>
    <n v="3864"/>
    <n v="4.3"/>
    <n v="308"/>
    <n v="1"/>
    <n v="3864"/>
    <d v="2024-12-01T00:00:00"/>
    <s v="Delhi"/>
  </r>
  <r>
    <s v="ORD101977"/>
    <s v="PROD3222C"/>
    <x v="8"/>
    <x v="6"/>
    <s v="Women"/>
    <n v="4884"/>
    <n v="10"/>
    <n v="4396"/>
    <n v="4.3"/>
    <n v="30"/>
    <n v="4"/>
    <n v="17584"/>
    <d v="2025-06-27T00:00:00"/>
    <s v="Odisha"/>
  </r>
  <r>
    <s v="ORD101978"/>
    <s v="PROD4369D"/>
    <x v="6"/>
    <x v="5"/>
    <s v="Kids"/>
    <n v="2782"/>
    <n v="15"/>
    <n v="2365"/>
    <n v="3.7"/>
    <n v="102"/>
    <n v="1"/>
    <n v="2365"/>
    <d v="2025-09-05T00:00:00"/>
    <s v="Haryana"/>
  </r>
  <r>
    <s v="ORD101979"/>
    <s v="PROD5019B"/>
    <x v="7"/>
    <x v="0"/>
    <s v="Men"/>
    <n v="1048"/>
    <n v="25"/>
    <n v="786"/>
    <n v="4.3"/>
    <n v="153"/>
    <n v="1"/>
    <n v="786"/>
    <d v="2025-03-16T00:00:00"/>
    <s v="Karnataka"/>
  </r>
  <r>
    <s v="ORD101980"/>
    <s v="PROD7008C"/>
    <x v="2"/>
    <x v="0"/>
    <s v="Women"/>
    <n v="4150"/>
    <n v="40"/>
    <n v="2490"/>
    <n v="4.4000000000000004"/>
    <n v="864"/>
    <n v="1"/>
    <n v="2490"/>
    <d v="2025-08-04T00:00:00"/>
    <s v="Uttar Pradesh"/>
  </r>
  <r>
    <s v="ORD101981"/>
    <s v="PROD6850C"/>
    <x v="3"/>
    <x v="1"/>
    <s v="Women"/>
    <n v="3167"/>
    <n v="15"/>
    <n v="2692"/>
    <n v="2.9"/>
    <n v="64"/>
    <n v="1"/>
    <n v="2692"/>
    <d v="2025-11-06T00:00:00"/>
    <s v="West Bengal"/>
  </r>
  <r>
    <s v="ORD101982"/>
    <s v="PROD9324B"/>
    <x v="2"/>
    <x v="6"/>
    <s v="Women"/>
    <n v="1020"/>
    <n v="40"/>
    <n v="612"/>
    <n v="3.6"/>
    <n v="55"/>
    <n v="1"/>
    <n v="612"/>
    <d v="2025-10-27T00:00:00"/>
    <s v="Haryana"/>
  </r>
  <r>
    <s v="ORD101983"/>
    <s v="PROD7715A"/>
    <x v="7"/>
    <x v="0"/>
    <s v="Women"/>
    <n v="2440"/>
    <n v="25"/>
    <n v="1830"/>
    <n v="4.9000000000000004"/>
    <n v="49"/>
    <n v="2"/>
    <n v="3660"/>
    <d v="2024-09-19T00:00:00"/>
    <s v="Karnataka"/>
  </r>
  <r>
    <s v="ORD101984"/>
    <s v="PROD7753A"/>
    <x v="1"/>
    <x v="1"/>
    <s v="Women"/>
    <n v="4125"/>
    <n v="25"/>
    <n v="3094"/>
    <n v="3.8"/>
    <n v="178"/>
    <n v="1"/>
    <n v="3094"/>
    <d v="2025-10-12T00:00:00"/>
    <s v="Kerala"/>
  </r>
  <r>
    <s v="ORD101985"/>
    <s v="PROD7710C"/>
    <x v="1"/>
    <x v="3"/>
    <s v="Men"/>
    <n v="1131"/>
    <n v="15"/>
    <n v="961"/>
    <n v="3.5"/>
    <n v="134"/>
    <n v="1"/>
    <n v="961"/>
    <d v="2024-05-18T00:00:00"/>
    <s v="Odisha"/>
  </r>
  <r>
    <s v="ORD101986"/>
    <s v="PROD4506A"/>
    <x v="0"/>
    <x v="5"/>
    <s v="Kids"/>
    <n v="10039"/>
    <n v="15"/>
    <n v="8533"/>
    <n v="3.2"/>
    <n v="143"/>
    <n v="4"/>
    <n v="34132"/>
    <d v="2025-06-05T00:00:00"/>
    <s v="Tamil Nadu"/>
  </r>
  <r>
    <s v="ORD101987"/>
    <s v="PROD5313C"/>
    <x v="0"/>
    <x v="6"/>
    <s v="Women"/>
    <n v="6146"/>
    <n v="30"/>
    <n v="4302"/>
    <n v="3.6"/>
    <n v="142"/>
    <n v="1"/>
    <n v="4302"/>
    <d v="2024-08-04T00:00:00"/>
    <s v="Maharashtra"/>
  </r>
  <r>
    <s v="ORD101988"/>
    <s v="PROD7746A"/>
    <x v="6"/>
    <x v="6"/>
    <s v="Women"/>
    <n v="2920"/>
    <n v="30"/>
    <n v="2044"/>
    <n v="4"/>
    <n v="162"/>
    <n v="3"/>
    <n v="6132"/>
    <d v="2025-10-03T00:00:00"/>
    <s v="Maharashtra"/>
  </r>
  <r>
    <s v="ORD101989"/>
    <s v="PROD3845B"/>
    <x v="4"/>
    <x v="2"/>
    <s v="Women"/>
    <n v="8710"/>
    <n v="15"/>
    <n v="7404"/>
    <n v="3.5"/>
    <n v="146"/>
    <n v="2"/>
    <n v="14808"/>
    <d v="2024-12-25T00:00:00"/>
    <s v="Tamil Nadu"/>
  </r>
  <r>
    <s v="ORD101990"/>
    <s v="PROD4885C"/>
    <x v="4"/>
    <x v="6"/>
    <s v="Women"/>
    <n v="5773"/>
    <n v="10"/>
    <n v="5196"/>
    <n v="4.4000000000000004"/>
    <n v="20"/>
    <n v="3"/>
    <n v="15588"/>
    <d v="2024-01-22T00:00:00"/>
    <s v="Bihar"/>
  </r>
  <r>
    <s v="ORD101991"/>
    <s v="PROD2963A"/>
    <x v="6"/>
    <x v="2"/>
    <s v="Women"/>
    <n v="2653"/>
    <n v="20"/>
    <n v="2122"/>
    <n v="3.7"/>
    <n v="78"/>
    <n v="1"/>
    <n v="2122"/>
    <d v="2025-06-19T00:00:00"/>
    <s v="Karnataka"/>
  </r>
  <r>
    <s v="ORD101992"/>
    <s v="PROD9310D"/>
    <x v="8"/>
    <x v="6"/>
    <s v="Women"/>
    <n v="7356"/>
    <n v="30"/>
    <n v="5149"/>
    <n v="4.3"/>
    <n v="77"/>
    <n v="1"/>
    <n v="5149"/>
    <d v="2024-08-27T00:00:00"/>
    <s v="Gujarat"/>
  </r>
  <r>
    <s v="ORD101993"/>
    <s v="PROD7630C"/>
    <x v="2"/>
    <x v="6"/>
    <s v="Women"/>
    <n v="1562"/>
    <n v="15"/>
    <n v="1328"/>
    <n v="4.8"/>
    <n v="178"/>
    <n v="1"/>
    <n v="1328"/>
    <d v="2025-09-29T00:00:00"/>
    <s v="Tamil Nadu"/>
  </r>
  <r>
    <s v="ORD101994"/>
    <s v="PROD6719B"/>
    <x v="4"/>
    <x v="4"/>
    <s v="Women"/>
    <n v="1383"/>
    <n v="25"/>
    <n v="1037"/>
    <n v="4.8"/>
    <n v="224"/>
    <n v="1"/>
    <n v="1037"/>
    <d v="2024-09-27T00:00:00"/>
    <s v="Uttar Pradesh"/>
  </r>
  <r>
    <s v="ORD101995"/>
    <s v="PROD1647C"/>
    <x v="3"/>
    <x v="5"/>
    <s v="Women"/>
    <n v="2882"/>
    <n v="25"/>
    <n v="2162"/>
    <n v="4.3"/>
    <n v="187"/>
    <n v="1"/>
    <n v="2162"/>
    <d v="2025-04-06T00:00:00"/>
    <s v="Andhra Pradesh"/>
  </r>
  <r>
    <s v="ORD101996"/>
    <s v="PROD3194A"/>
    <x v="0"/>
    <x v="2"/>
    <s v="Women"/>
    <n v="1381"/>
    <n v="10"/>
    <n v="1243"/>
    <n v="3.5"/>
    <n v="89"/>
    <n v="1"/>
    <n v="1243"/>
    <d v="2025-08-28T00:00:00"/>
    <s v="Telangana"/>
  </r>
  <r>
    <s v="ORD101997"/>
    <s v="PROD2633B"/>
    <x v="9"/>
    <x v="2"/>
    <s v="Women"/>
    <n v="7386"/>
    <n v="15"/>
    <n v="6278"/>
    <n v="4.0999999999999996"/>
    <n v="116"/>
    <n v="1"/>
    <n v="6278"/>
    <d v="2024-03-01T00:00:00"/>
    <s v="Uttarakhand"/>
  </r>
  <r>
    <s v="ORD101998"/>
    <s v="PROD8908C"/>
    <x v="3"/>
    <x v="5"/>
    <s v="Women"/>
    <n v="6029"/>
    <n v="25"/>
    <n v="4522"/>
    <n v="4.3"/>
    <n v="79"/>
    <n v="1"/>
    <n v="4522"/>
    <d v="2025-07-25T00:00:00"/>
    <s v="Odisha"/>
  </r>
  <r>
    <s v="ORD101999"/>
    <s v="PROD3474D"/>
    <x v="0"/>
    <x v="4"/>
    <s v="Women"/>
    <n v="1368"/>
    <n v="15"/>
    <n v="1163"/>
    <n v="5"/>
    <n v="5"/>
    <n v="5"/>
    <n v="5815"/>
    <d v="2024-11-01T00:00:00"/>
    <s v="West Bengal"/>
  </r>
  <r>
    <s v="ORD102000"/>
    <s v="PROD4039C"/>
    <x v="1"/>
    <x v="2"/>
    <s v="Women"/>
    <n v="2882"/>
    <n v="20"/>
    <n v="2306"/>
    <n v="3.2"/>
    <n v="204"/>
    <n v="1"/>
    <n v="2306"/>
    <d v="2025-09-28T00:00:00"/>
    <s v="Delhi"/>
  </r>
  <r>
    <s v="ORD102001"/>
    <s v="PROD1580B"/>
    <x v="0"/>
    <x v="4"/>
    <s v="Kids"/>
    <n v="2588"/>
    <n v="10"/>
    <n v="2329"/>
    <n v="4.0999999999999996"/>
    <n v="27"/>
    <n v="1"/>
    <n v="2329"/>
    <d v="2025-05-01T00:00:00"/>
    <s v="Maharashtra"/>
  </r>
  <r>
    <s v="ORD102002"/>
    <s v="PROD3446D"/>
    <x v="2"/>
    <x v="5"/>
    <s v="Men"/>
    <n v="2065"/>
    <n v="0"/>
    <n v="2065"/>
    <n v="4.4000000000000004"/>
    <n v="49"/>
    <n v="2"/>
    <n v="4130"/>
    <d v="2024-08-30T00:00:00"/>
    <s v="Haryana"/>
  </r>
  <r>
    <s v="ORD102003"/>
    <s v="PROD7784B"/>
    <x v="3"/>
    <x v="3"/>
    <s v="Men"/>
    <n v="2466"/>
    <n v="60"/>
    <n v="986"/>
    <n v="4.2"/>
    <n v="132"/>
    <n v="1"/>
    <n v="986"/>
    <d v="2024-12-13T00:00:00"/>
    <s v="Andhra Pradesh"/>
  </r>
  <r>
    <s v="ORD102004"/>
    <s v="PROD8795C"/>
    <x v="1"/>
    <x v="7"/>
    <s v="Men"/>
    <n v="3020"/>
    <n v="15"/>
    <n v="2567"/>
    <n v="4.2"/>
    <n v="140"/>
    <n v="4"/>
    <n v="10268"/>
    <d v="2025-07-30T00:00:00"/>
    <s v="Maharashtra"/>
  </r>
  <r>
    <s v="ORD102005"/>
    <s v="PROD1425D"/>
    <x v="8"/>
    <x v="6"/>
    <s v="Women"/>
    <n v="2810"/>
    <n v="30"/>
    <n v="1967"/>
    <n v="3.7"/>
    <n v="80"/>
    <n v="1"/>
    <n v="1967"/>
    <d v="2024-06-24T00:00:00"/>
    <s v="Uttar Pradesh"/>
  </r>
  <r>
    <s v="ORD102006"/>
    <s v="PROD2532A"/>
    <x v="8"/>
    <x v="4"/>
    <s v="Kids"/>
    <n v="669"/>
    <n v="30"/>
    <n v="468"/>
    <n v="4.5999999999999996"/>
    <n v="62"/>
    <n v="3"/>
    <n v="1404"/>
    <d v="2025-11-01T00:00:00"/>
    <s v="Haryana"/>
  </r>
  <r>
    <s v="ORD102007"/>
    <s v="PROD9120B"/>
    <x v="9"/>
    <x v="1"/>
    <s v="Men"/>
    <n v="2869"/>
    <n v="20"/>
    <n v="2295"/>
    <n v="4.0999999999999996"/>
    <n v="48"/>
    <n v="2"/>
    <n v="4590"/>
    <d v="2025-02-21T00:00:00"/>
    <s v="Tamil Nadu"/>
  </r>
  <r>
    <s v="ORD102008"/>
    <s v="PROD9126A"/>
    <x v="5"/>
    <x v="5"/>
    <s v="Men"/>
    <n v="9255"/>
    <n v="40"/>
    <n v="5553"/>
    <n v="4.2"/>
    <n v="360"/>
    <n v="1"/>
    <n v="5553"/>
    <d v="2024-09-07T00:00:00"/>
    <s v="Bihar"/>
  </r>
  <r>
    <s v="ORD102009"/>
    <s v="PROD1881B"/>
    <x v="8"/>
    <x v="2"/>
    <s v="Women"/>
    <n v="9610"/>
    <n v="30"/>
    <n v="6727"/>
    <n v="4.5999999999999996"/>
    <n v="144"/>
    <n v="1"/>
    <n v="6727"/>
    <d v="2024-05-27T00:00:00"/>
    <s v="Karnataka"/>
  </r>
  <r>
    <s v="ORD102010"/>
    <s v="PROD7509A"/>
    <x v="9"/>
    <x v="3"/>
    <s v="Men"/>
    <n v="1669"/>
    <n v="50"/>
    <n v="834"/>
    <n v="4"/>
    <n v="224"/>
    <n v="2"/>
    <n v="1668"/>
    <d v="2024-05-25T00:00:00"/>
    <s v="Maharashtra"/>
  </r>
  <r>
    <s v="ORD102011"/>
    <s v="PROD5449C"/>
    <x v="2"/>
    <x v="6"/>
    <s v="Women"/>
    <n v="5844"/>
    <n v="0"/>
    <n v="5844"/>
    <n v="4.8"/>
    <n v="409"/>
    <n v="1"/>
    <n v="5844"/>
    <d v="2025-10-18T00:00:00"/>
    <s v="Punjab"/>
  </r>
  <r>
    <s v="ORD102012"/>
    <s v="PROD6174A"/>
    <x v="8"/>
    <x v="5"/>
    <s v="Kids"/>
    <n v="9828"/>
    <n v="10"/>
    <n v="8845"/>
    <n v="3.5"/>
    <n v="75"/>
    <n v="1"/>
    <n v="8845"/>
    <d v="2024-11-03T00:00:00"/>
    <s v="Chhattisgarh"/>
  </r>
  <r>
    <s v="ORD102013"/>
    <s v="PROD1394B"/>
    <x v="0"/>
    <x v="3"/>
    <s v="Women"/>
    <n v="3819"/>
    <n v="25"/>
    <n v="2864"/>
    <n v="4.2"/>
    <n v="40"/>
    <n v="1"/>
    <n v="2864"/>
    <d v="2024-05-14T00:00:00"/>
    <s v="Tamil Nadu"/>
  </r>
  <r>
    <s v="ORD102014"/>
    <s v="PROD2741A"/>
    <x v="7"/>
    <x v="1"/>
    <s v="Men"/>
    <n v="4311"/>
    <n v="25"/>
    <n v="3233"/>
    <n v="3.7"/>
    <n v="146"/>
    <n v="5"/>
    <n v="16165"/>
    <d v="2025-12-20T00:00:00"/>
    <s v="Kerala"/>
  </r>
  <r>
    <s v="ORD102015"/>
    <s v="PROD9779D"/>
    <x v="0"/>
    <x v="6"/>
    <s v="Kids"/>
    <n v="5154"/>
    <n v="30"/>
    <n v="3608"/>
    <n v="3.6"/>
    <n v="165"/>
    <n v="1"/>
    <n v="3608"/>
    <d v="2024-05-09T00:00:00"/>
    <s v="Gujarat"/>
  </r>
  <r>
    <s v="ORD102016"/>
    <s v="PROD8595D"/>
    <x v="1"/>
    <x v="7"/>
    <s v="Unisex"/>
    <n v="3170"/>
    <n v="15"/>
    <n v="2694"/>
    <n v="5"/>
    <n v="41"/>
    <n v="1"/>
    <n v="2694"/>
    <d v="2025-06-07T00:00:00"/>
    <s v="Rajasthan"/>
  </r>
  <r>
    <s v="ORD102017"/>
    <s v="PROD8181A"/>
    <x v="5"/>
    <x v="1"/>
    <s v="Women"/>
    <n v="4809"/>
    <n v="15"/>
    <n v="4088"/>
    <n v="3.5"/>
    <n v="49"/>
    <n v="1"/>
    <n v="4088"/>
    <d v="2025-03-23T00:00:00"/>
    <s v="Kerala"/>
  </r>
  <r>
    <s v="ORD102018"/>
    <s v="PROD1714A"/>
    <x v="6"/>
    <x v="0"/>
    <s v="Women"/>
    <n v="5970"/>
    <n v="60"/>
    <n v="2388"/>
    <n v="4.0999999999999996"/>
    <n v="76"/>
    <n v="1"/>
    <n v="2388"/>
    <d v="2024-07-21T00:00:00"/>
    <s v="Madhya Pradesh"/>
  </r>
  <r>
    <s v="ORD102019"/>
    <s v="PROD4775C"/>
    <x v="4"/>
    <x v="2"/>
    <s v="Women"/>
    <n v="3846"/>
    <n v="20"/>
    <n v="3077"/>
    <n v="3.5"/>
    <n v="51"/>
    <n v="1"/>
    <n v="3077"/>
    <d v="2024-04-30T00:00:00"/>
    <s v="Rajasthan"/>
  </r>
  <r>
    <s v="ORD102020"/>
    <s v="PROD9647D"/>
    <x v="7"/>
    <x v="2"/>
    <s v="Women"/>
    <n v="2525"/>
    <n v="10"/>
    <n v="2272"/>
    <n v="4.7"/>
    <n v="2"/>
    <n v="1"/>
    <n v="2272"/>
    <d v="2024-06-19T00:00:00"/>
    <s v="Gujarat"/>
  </r>
  <r>
    <s v="ORD102021"/>
    <s v="PROD9055B"/>
    <x v="1"/>
    <x v="3"/>
    <s v="Women"/>
    <n v="955"/>
    <n v="40"/>
    <n v="573"/>
    <n v="3.9"/>
    <n v="205"/>
    <n v="1"/>
    <n v="573"/>
    <d v="2024-03-03T00:00:00"/>
    <s v="Maharashtra"/>
  </r>
  <r>
    <s v="ORD102022"/>
    <s v="PROD1297D"/>
    <x v="8"/>
    <x v="2"/>
    <s v="Women"/>
    <n v="5644"/>
    <n v="15"/>
    <n v="4797"/>
    <n v="4.5999999999999996"/>
    <n v="411"/>
    <n v="1"/>
    <n v="4797"/>
    <d v="2024-01-04T00:00:00"/>
    <s v="Assam"/>
  </r>
  <r>
    <s v="ORD102023"/>
    <s v="PROD9537A"/>
    <x v="3"/>
    <x v="2"/>
    <s v="Women"/>
    <n v="4317"/>
    <n v="30"/>
    <n v="3022"/>
    <n v="4.4000000000000004"/>
    <n v="4"/>
    <n v="1"/>
    <n v="3022"/>
    <d v="2024-04-04T00:00:00"/>
    <s v="Haryana"/>
  </r>
  <r>
    <s v="ORD102024"/>
    <s v="PROD3494B"/>
    <x v="9"/>
    <x v="6"/>
    <s v="Women"/>
    <n v="4531"/>
    <n v="30"/>
    <n v="3172"/>
    <n v="5"/>
    <n v="200"/>
    <n v="1"/>
    <n v="3172"/>
    <d v="2025-08-14T00:00:00"/>
    <s v="Andhra Pradesh"/>
  </r>
  <r>
    <s v="ORD102025"/>
    <s v="PROD1732D"/>
    <x v="1"/>
    <x v="3"/>
    <s v="Women"/>
    <n v="3618"/>
    <n v="70"/>
    <n v="1085"/>
    <n v="3.4"/>
    <n v="175"/>
    <n v="4"/>
    <n v="4340"/>
    <d v="2025-07-14T00:00:00"/>
    <s v="Bihar"/>
  </r>
  <r>
    <s v="ORD102026"/>
    <s v="PROD8864C"/>
    <x v="6"/>
    <x v="0"/>
    <s v="Men"/>
    <n v="1405"/>
    <n v="0"/>
    <n v="1405"/>
    <n v="3.6"/>
    <n v="355"/>
    <n v="2"/>
    <n v="2810"/>
    <d v="2025-08-26T00:00:00"/>
    <s v="Assam"/>
  </r>
  <r>
    <s v="ORD102027"/>
    <s v="PROD5543B"/>
    <x v="8"/>
    <x v="4"/>
    <s v="Women"/>
    <n v="943"/>
    <n v="30"/>
    <n v="660"/>
    <n v="4.5999999999999996"/>
    <n v="22"/>
    <n v="4"/>
    <n v="2640"/>
    <d v="2024-03-25T00:00:00"/>
    <s v="Tamil Nadu"/>
  </r>
  <r>
    <s v="ORD102028"/>
    <s v="PROD9575A"/>
    <x v="7"/>
    <x v="1"/>
    <s v="Women"/>
    <n v="2912"/>
    <n v="20"/>
    <n v="2330"/>
    <n v="4.3"/>
    <n v="53"/>
    <n v="2"/>
    <n v="4660"/>
    <d v="2024-11-12T00:00:00"/>
    <s v="West Bengal"/>
  </r>
  <r>
    <s v="ORD102029"/>
    <s v="PROD1297B"/>
    <x v="0"/>
    <x v="7"/>
    <s v="Men"/>
    <n v="2371"/>
    <n v="15"/>
    <n v="2015"/>
    <n v="4"/>
    <n v="85"/>
    <n v="1"/>
    <n v="2015"/>
    <d v="2025-02-26T00:00:00"/>
    <s v="Bihar"/>
  </r>
  <r>
    <s v="ORD102030"/>
    <s v="PROD1491D"/>
    <x v="7"/>
    <x v="4"/>
    <s v="Kids"/>
    <n v="1415"/>
    <n v="15"/>
    <n v="1203"/>
    <n v="5"/>
    <n v="85"/>
    <n v="1"/>
    <n v="1203"/>
    <d v="2025-02-18T00:00:00"/>
    <s v="Bihar"/>
  </r>
  <r>
    <s v="ORD102031"/>
    <s v="PROD8235B"/>
    <x v="1"/>
    <x v="1"/>
    <s v="Men"/>
    <n v="2304"/>
    <n v="15"/>
    <n v="1958"/>
    <n v="4.0999999999999996"/>
    <n v="253"/>
    <n v="2"/>
    <n v="3916"/>
    <d v="2024-05-22T00:00:00"/>
    <s v="Chhattisgarh"/>
  </r>
  <r>
    <s v="ORD102032"/>
    <s v="PROD2500B"/>
    <x v="9"/>
    <x v="0"/>
    <s v="Women"/>
    <n v="5876"/>
    <n v="50"/>
    <n v="2938"/>
    <n v="3.7"/>
    <n v="97"/>
    <n v="4"/>
    <n v="11752"/>
    <d v="2024-06-01T00:00:00"/>
    <s v="Haryana"/>
  </r>
  <r>
    <s v="ORD102033"/>
    <s v="PROD3305A"/>
    <x v="4"/>
    <x v="3"/>
    <s v="Men"/>
    <n v="3390"/>
    <n v="15"/>
    <n v="2882"/>
    <n v="4.5999999999999996"/>
    <n v="55"/>
    <n v="3"/>
    <n v="8646"/>
    <d v="2025-04-23T00:00:00"/>
    <s v="Rajasthan"/>
  </r>
  <r>
    <s v="ORD102034"/>
    <s v="PROD6873B"/>
    <x v="6"/>
    <x v="2"/>
    <s v="Women"/>
    <n v="8780"/>
    <n v="50"/>
    <n v="4390"/>
    <n v="4.0999999999999996"/>
    <n v="430"/>
    <n v="5"/>
    <n v="21950"/>
    <d v="2024-01-18T00:00:00"/>
    <s v="Maharashtra"/>
  </r>
  <r>
    <s v="ORD102035"/>
    <s v="PROD5827A"/>
    <x v="9"/>
    <x v="1"/>
    <s v="Men"/>
    <n v="3509"/>
    <n v="10"/>
    <n v="3158"/>
    <n v="4.2"/>
    <n v="61"/>
    <n v="1"/>
    <n v="3158"/>
    <d v="2024-03-12T00:00:00"/>
    <s v="Uttar Pradesh"/>
  </r>
  <r>
    <s v="ORD102036"/>
    <s v="PROD6363C"/>
    <x v="5"/>
    <x v="7"/>
    <s v="Women"/>
    <n v="2118"/>
    <n v="10"/>
    <n v="1906"/>
    <n v="4.4000000000000004"/>
    <n v="178"/>
    <n v="1"/>
    <n v="1906"/>
    <d v="2025-09-08T00:00:00"/>
    <s v="Uttar Pradesh"/>
  </r>
  <r>
    <s v="ORD102037"/>
    <s v="PROD4589A"/>
    <x v="0"/>
    <x v="4"/>
    <s v="Women"/>
    <n v="583"/>
    <n v="10"/>
    <n v="525"/>
    <n v="4.5"/>
    <n v="513"/>
    <n v="1"/>
    <n v="525"/>
    <d v="2025-06-18T00:00:00"/>
    <s v="West Bengal"/>
  </r>
  <r>
    <s v="ORD102038"/>
    <s v="PROD8508A"/>
    <x v="1"/>
    <x v="1"/>
    <s v="Men"/>
    <n v="2918"/>
    <n v="70"/>
    <n v="875"/>
    <n v="3.6"/>
    <n v="175"/>
    <n v="1"/>
    <n v="875"/>
    <d v="2025-10-04T00:00:00"/>
    <s v="Bihar"/>
  </r>
  <r>
    <s v="ORD102039"/>
    <s v="PROD2124C"/>
    <x v="3"/>
    <x v="5"/>
    <s v="Men"/>
    <n v="5823"/>
    <n v="50"/>
    <n v="2912"/>
    <n v="4"/>
    <n v="241"/>
    <n v="1"/>
    <n v="2912"/>
    <d v="2025-05-24T00:00:00"/>
    <s v="Bihar"/>
  </r>
  <r>
    <s v="ORD102040"/>
    <s v="PROD8130C"/>
    <x v="8"/>
    <x v="2"/>
    <s v="Women"/>
    <n v="4940"/>
    <n v="30"/>
    <n v="3458"/>
    <n v="3.4"/>
    <n v="124"/>
    <n v="1"/>
    <n v="3458"/>
    <d v="2024-05-27T00:00:00"/>
    <s v="Andhra Pradesh"/>
  </r>
  <r>
    <s v="ORD102041"/>
    <s v="PROD7864B"/>
    <x v="0"/>
    <x v="4"/>
    <s v="Women"/>
    <n v="993"/>
    <n v="25"/>
    <n v="745"/>
    <n v="4.3"/>
    <n v="77"/>
    <n v="1"/>
    <n v="745"/>
    <d v="2025-01-09T00:00:00"/>
    <s v="Odisha"/>
  </r>
  <r>
    <s v="ORD102042"/>
    <s v="PROD4358C"/>
    <x v="2"/>
    <x v="5"/>
    <s v="Men"/>
    <n v="7219"/>
    <n v="25"/>
    <n v="5414"/>
    <n v="5"/>
    <n v="231"/>
    <n v="1"/>
    <n v="5414"/>
    <d v="2025-02-23T00:00:00"/>
    <s v="Chhattisgarh"/>
  </r>
  <r>
    <s v="ORD102043"/>
    <s v="PROD3770B"/>
    <x v="7"/>
    <x v="1"/>
    <s v="Men"/>
    <n v="4548"/>
    <n v="30"/>
    <n v="3184"/>
    <n v="3.6"/>
    <n v="50"/>
    <n v="1"/>
    <n v="3184"/>
    <d v="2024-01-04T00:00:00"/>
    <s v="Assam"/>
  </r>
  <r>
    <s v="ORD102044"/>
    <s v="PROD7422D"/>
    <x v="6"/>
    <x v="3"/>
    <s v="Women"/>
    <n v="1415"/>
    <n v="40"/>
    <n v="849"/>
    <n v="3.3"/>
    <n v="50"/>
    <n v="5"/>
    <n v="4245"/>
    <d v="2025-09-28T00:00:00"/>
    <s v="Andhra Pradesh"/>
  </r>
  <r>
    <s v="ORD102045"/>
    <s v="PROD7697D"/>
    <x v="4"/>
    <x v="2"/>
    <s v="Women"/>
    <n v="5840"/>
    <n v="20"/>
    <n v="4672"/>
    <n v="3.8"/>
    <n v="234"/>
    <n v="1"/>
    <n v="4672"/>
    <d v="2025-08-15T00:00:00"/>
    <s v="Delhi"/>
  </r>
  <r>
    <s v="ORD102046"/>
    <s v="PROD4402C"/>
    <x v="1"/>
    <x v="7"/>
    <s v="Women"/>
    <n v="1122"/>
    <n v="40"/>
    <n v="673"/>
    <n v="4"/>
    <n v="227"/>
    <n v="1"/>
    <n v="673"/>
    <d v="2025-05-09T00:00:00"/>
    <s v="Kerala"/>
  </r>
  <r>
    <s v="ORD102047"/>
    <s v="PROD3385B"/>
    <x v="8"/>
    <x v="3"/>
    <s v="Women"/>
    <n v="4936"/>
    <n v="15"/>
    <n v="4196"/>
    <n v="4.5"/>
    <n v="343"/>
    <n v="1"/>
    <n v="4196"/>
    <d v="2025-03-05T00:00:00"/>
    <s v="Haryana"/>
  </r>
  <r>
    <s v="ORD102048"/>
    <s v="PROD9973B"/>
    <x v="3"/>
    <x v="5"/>
    <s v="Men"/>
    <n v="6999"/>
    <n v="30"/>
    <n v="4899"/>
    <n v="3.9"/>
    <n v="496"/>
    <n v="2"/>
    <n v="9798"/>
    <d v="2025-09-11T00:00:00"/>
    <s v="Punjab"/>
  </r>
  <r>
    <s v="ORD102049"/>
    <s v="PROD3680C"/>
    <x v="0"/>
    <x v="5"/>
    <s v="Men"/>
    <n v="9645"/>
    <n v="30"/>
    <n v="6752"/>
    <n v="4.3"/>
    <n v="87"/>
    <n v="2"/>
    <n v="13504"/>
    <d v="2025-10-20T00:00:00"/>
    <s v="Karnataka"/>
  </r>
  <r>
    <s v="ORD102050"/>
    <s v="PROD3027A"/>
    <x v="5"/>
    <x v="6"/>
    <s v="Women"/>
    <n v="5268"/>
    <n v="25"/>
    <n v="3951"/>
    <n v="3.9"/>
    <n v="132"/>
    <n v="1"/>
    <n v="3951"/>
    <d v="2024-09-12T00:00:00"/>
    <s v="Maharashtra"/>
  </r>
  <r>
    <s v="ORD102051"/>
    <s v="PROD8029B"/>
    <x v="0"/>
    <x v="0"/>
    <s v="Women"/>
    <n v="6955"/>
    <n v="30"/>
    <n v="4868"/>
    <n v="4"/>
    <n v="49"/>
    <n v="3"/>
    <n v="14604"/>
    <d v="2025-05-29T00:00:00"/>
    <s v="Uttar Pradesh"/>
  </r>
  <r>
    <s v="ORD102052"/>
    <s v="PROD2061C"/>
    <x v="5"/>
    <x v="4"/>
    <s v="Women"/>
    <n v="485"/>
    <n v="70"/>
    <n v="146"/>
    <n v="3.7"/>
    <n v="273"/>
    <n v="1"/>
    <n v="146"/>
    <d v="2024-01-19T00:00:00"/>
    <s v="Punjab"/>
  </r>
  <r>
    <s v="ORD102053"/>
    <s v="PROD2611A"/>
    <x v="1"/>
    <x v="5"/>
    <s v="Men"/>
    <n v="4952"/>
    <n v="40"/>
    <n v="2971"/>
    <n v="3.5"/>
    <n v="335"/>
    <n v="1"/>
    <n v="2971"/>
    <d v="2025-11-03T00:00:00"/>
    <s v="Telangana"/>
  </r>
  <r>
    <s v="ORD102054"/>
    <s v="PROD2347B"/>
    <x v="8"/>
    <x v="7"/>
    <s v="Men"/>
    <n v="2560"/>
    <n v="10"/>
    <n v="2304"/>
    <n v="4.5"/>
    <n v="330"/>
    <n v="2"/>
    <n v="4608"/>
    <d v="2025-06-24T00:00:00"/>
    <s v="Bihar"/>
  </r>
  <r>
    <s v="ORD102055"/>
    <s v="PROD1068B"/>
    <x v="2"/>
    <x v="5"/>
    <s v="Women"/>
    <n v="2356"/>
    <n v="70"/>
    <n v="707"/>
    <n v="3.9"/>
    <n v="229"/>
    <n v="1"/>
    <n v="707"/>
    <d v="2025-12-16T00:00:00"/>
    <s v="Gujarat"/>
  </r>
  <r>
    <s v="ORD102056"/>
    <s v="PROD2720D"/>
    <x v="4"/>
    <x v="7"/>
    <s v="Men"/>
    <n v="1027"/>
    <n v="40"/>
    <n v="616"/>
    <n v="4.3"/>
    <n v="437"/>
    <n v="4"/>
    <n v="2464"/>
    <d v="2024-08-02T00:00:00"/>
    <s v="Kerala"/>
  </r>
  <r>
    <s v="ORD102057"/>
    <s v="PROD8779A"/>
    <x v="8"/>
    <x v="1"/>
    <s v="Women"/>
    <n v="1920"/>
    <n v="25"/>
    <n v="1440"/>
    <n v="3.7"/>
    <n v="201"/>
    <n v="2"/>
    <n v="2880"/>
    <d v="2025-07-22T00:00:00"/>
    <s v="Bihar"/>
  </r>
  <r>
    <s v="ORD102058"/>
    <s v="PROD1746A"/>
    <x v="6"/>
    <x v="5"/>
    <s v="Unisex"/>
    <n v="2324"/>
    <n v="30"/>
    <n v="1627"/>
    <n v="4.0999999999999996"/>
    <n v="171"/>
    <n v="1"/>
    <n v="1627"/>
    <d v="2025-10-25T00:00:00"/>
    <s v="Kerala"/>
  </r>
  <r>
    <s v="ORD102059"/>
    <s v="PROD8645C"/>
    <x v="7"/>
    <x v="7"/>
    <s v="Unisex"/>
    <n v="983"/>
    <n v="10"/>
    <n v="885"/>
    <n v="3.1"/>
    <n v="135"/>
    <n v="1"/>
    <n v="885"/>
    <d v="2024-12-11T00:00:00"/>
    <s v="Assam"/>
  </r>
  <r>
    <s v="ORD102060"/>
    <s v="PROD3713A"/>
    <x v="1"/>
    <x v="6"/>
    <s v="Women"/>
    <n v="6434"/>
    <n v="25"/>
    <n v="4826"/>
    <n v="3.9"/>
    <n v="271"/>
    <n v="1"/>
    <n v="4826"/>
    <d v="2024-01-04T00:00:00"/>
    <s v="Odisha"/>
  </r>
  <r>
    <s v="ORD102061"/>
    <s v="PROD3254D"/>
    <x v="5"/>
    <x v="7"/>
    <s v="Unisex"/>
    <n v="1418"/>
    <n v="20"/>
    <n v="1134"/>
    <n v="3.7"/>
    <n v="322"/>
    <n v="1"/>
    <n v="1134"/>
    <d v="2024-01-29T00:00:00"/>
    <s v="Chhattisgarh"/>
  </r>
  <r>
    <s v="ORD102062"/>
    <s v="PROD9388A"/>
    <x v="5"/>
    <x v="6"/>
    <s v="Women"/>
    <n v="1853"/>
    <n v="40"/>
    <n v="1112"/>
    <n v="4.7"/>
    <n v="252"/>
    <n v="1"/>
    <n v="1112"/>
    <d v="2025-08-25T00:00:00"/>
    <s v="Haryana"/>
  </r>
  <r>
    <s v="ORD102063"/>
    <s v="PROD5117D"/>
    <x v="2"/>
    <x v="1"/>
    <s v="Women"/>
    <n v="3565"/>
    <n v="40"/>
    <n v="2139"/>
    <n v="3.5"/>
    <n v="252"/>
    <n v="1"/>
    <n v="2139"/>
    <d v="2025-03-05T00:00:00"/>
    <s v="Chhattisgarh"/>
  </r>
  <r>
    <s v="ORD102064"/>
    <s v="PROD2737A"/>
    <x v="9"/>
    <x v="2"/>
    <s v="Women"/>
    <n v="6509"/>
    <n v="30"/>
    <n v="4556"/>
    <n v="4"/>
    <n v="328"/>
    <n v="1"/>
    <n v="4556"/>
    <d v="2024-12-26T00:00:00"/>
    <s v="Andhra Pradesh"/>
  </r>
  <r>
    <s v="ORD102065"/>
    <s v="PROD9200A"/>
    <x v="1"/>
    <x v="5"/>
    <s v="Unisex"/>
    <n v="7551"/>
    <n v="15"/>
    <n v="6418"/>
    <n v="4.3"/>
    <n v="70"/>
    <n v="1"/>
    <n v="6418"/>
    <d v="2025-02-08T00:00:00"/>
    <s v="Uttar Pradesh"/>
  </r>
  <r>
    <s v="ORD102066"/>
    <s v="PROD3658A"/>
    <x v="6"/>
    <x v="7"/>
    <s v="Women"/>
    <n v="2957"/>
    <n v="30"/>
    <n v="2070"/>
    <n v="4.5999999999999996"/>
    <n v="193"/>
    <n v="1"/>
    <n v="2070"/>
    <d v="2025-04-11T00:00:00"/>
    <s v="Telangana"/>
  </r>
  <r>
    <s v="ORD102067"/>
    <s v="PROD7527D"/>
    <x v="1"/>
    <x v="4"/>
    <s v="Women"/>
    <n v="2220"/>
    <n v="10"/>
    <n v="1998"/>
    <n v="4.5"/>
    <n v="82"/>
    <n v="1"/>
    <n v="1998"/>
    <d v="2024-09-08T00:00:00"/>
    <s v="Jharkhand"/>
  </r>
  <r>
    <s v="ORD102068"/>
    <s v="PROD6974B"/>
    <x v="3"/>
    <x v="3"/>
    <s v="Men"/>
    <n v="3803"/>
    <n v="10"/>
    <n v="3423"/>
    <n v="4.0999999999999996"/>
    <n v="34"/>
    <n v="3"/>
    <n v="10269"/>
    <d v="2024-05-28T00:00:00"/>
    <s v="Haryana"/>
  </r>
  <r>
    <s v="ORD102069"/>
    <s v="PROD2191A"/>
    <x v="2"/>
    <x v="7"/>
    <s v="Men"/>
    <n v="1980"/>
    <n v="0"/>
    <n v="1980"/>
    <n v="4.0999999999999996"/>
    <n v="230"/>
    <n v="1"/>
    <n v="1980"/>
    <d v="2024-09-21T00:00:00"/>
    <s v="Uttar Pradesh"/>
  </r>
  <r>
    <s v="ORD102070"/>
    <s v="PROD5621B"/>
    <x v="3"/>
    <x v="0"/>
    <s v="Men"/>
    <n v="3353"/>
    <n v="25"/>
    <n v="2515"/>
    <n v="4.7"/>
    <n v="90"/>
    <n v="1"/>
    <n v="2515"/>
    <d v="2024-08-13T00:00:00"/>
    <s v="Maharashtra"/>
  </r>
  <r>
    <s v="ORD102071"/>
    <s v="PROD1167C"/>
    <x v="3"/>
    <x v="4"/>
    <s v="Kids"/>
    <n v="695"/>
    <n v="40"/>
    <n v="417"/>
    <n v="4.0999999999999996"/>
    <n v="47"/>
    <n v="3"/>
    <n v="1251"/>
    <d v="2024-02-17T00:00:00"/>
    <s v="West Bengal"/>
  </r>
  <r>
    <s v="ORD102072"/>
    <s v="PROD2653C"/>
    <x v="3"/>
    <x v="4"/>
    <s v="Women"/>
    <n v="1883"/>
    <n v="30"/>
    <n v="1318"/>
    <n v="4.2"/>
    <n v="76"/>
    <n v="1"/>
    <n v="1318"/>
    <d v="2025-02-01T00:00:00"/>
    <s v="Kerala"/>
  </r>
  <r>
    <s v="ORD102073"/>
    <s v="PROD7623B"/>
    <x v="8"/>
    <x v="3"/>
    <s v="Men"/>
    <n v="2470"/>
    <n v="25"/>
    <n v="1852"/>
    <n v="4.7"/>
    <n v="196"/>
    <n v="1"/>
    <n v="1852"/>
    <d v="2024-01-18T00:00:00"/>
    <s v="Tamil Nadu"/>
  </r>
  <r>
    <s v="ORD102074"/>
    <s v="PROD5524D"/>
    <x v="6"/>
    <x v="2"/>
    <s v="Women"/>
    <n v="5008"/>
    <n v="25"/>
    <n v="3756"/>
    <n v="5"/>
    <n v="129"/>
    <n v="2"/>
    <n v="7512"/>
    <d v="2024-05-05T00:00:00"/>
    <s v="Madhya Pradesh"/>
  </r>
  <r>
    <s v="ORD102075"/>
    <s v="PROD8740B"/>
    <x v="4"/>
    <x v="3"/>
    <s v="Women"/>
    <n v="4606"/>
    <n v="30"/>
    <n v="3224"/>
    <n v="4.2"/>
    <n v="271"/>
    <n v="1"/>
    <n v="3224"/>
    <d v="2024-03-19T00:00:00"/>
    <s v="Andhra Pradesh"/>
  </r>
  <r>
    <s v="ORD102076"/>
    <s v="PROD9072C"/>
    <x v="3"/>
    <x v="5"/>
    <s v="Women"/>
    <n v="7586"/>
    <n v="30"/>
    <n v="5310"/>
    <n v="4.4000000000000004"/>
    <n v="47"/>
    <n v="1"/>
    <n v="5310"/>
    <d v="2024-12-15T00:00:00"/>
    <s v="Punjab"/>
  </r>
  <r>
    <s v="ORD102077"/>
    <s v="PROD5253B"/>
    <x v="6"/>
    <x v="7"/>
    <s v="Unisex"/>
    <n v="2941"/>
    <n v="20"/>
    <n v="2353"/>
    <n v="4.5"/>
    <n v="287"/>
    <n v="2"/>
    <n v="4706"/>
    <d v="2024-01-20T00:00:00"/>
    <s v="West Bengal"/>
  </r>
  <r>
    <s v="ORD102078"/>
    <s v="PROD5843C"/>
    <x v="6"/>
    <x v="3"/>
    <s v="Women"/>
    <n v="2521"/>
    <n v="30"/>
    <n v="1765"/>
    <n v="4.7"/>
    <n v="96"/>
    <n v="1"/>
    <n v="1765"/>
    <d v="2025-01-01T00:00:00"/>
    <s v="Karnataka"/>
  </r>
  <r>
    <s v="ORD102079"/>
    <s v="PROD8234A"/>
    <x v="1"/>
    <x v="6"/>
    <s v="Women"/>
    <n v="1548"/>
    <n v="40"/>
    <n v="929"/>
    <n v="4.5999999999999996"/>
    <n v="346"/>
    <n v="1"/>
    <n v="929"/>
    <d v="2025-01-28T00:00:00"/>
    <s v="Telangana"/>
  </r>
  <r>
    <s v="ORD102080"/>
    <s v="PROD8875B"/>
    <x v="2"/>
    <x v="7"/>
    <s v="Men"/>
    <n v="2483"/>
    <n v="20"/>
    <n v="1986"/>
    <n v="3.8"/>
    <n v="92"/>
    <n v="1"/>
    <n v="1986"/>
    <d v="2024-07-09T00:00:00"/>
    <s v="Andhra Pradesh"/>
  </r>
  <r>
    <s v="ORD102081"/>
    <s v="PROD5857A"/>
    <x v="0"/>
    <x v="3"/>
    <s v="Women"/>
    <n v="4249"/>
    <n v="15"/>
    <n v="3612"/>
    <n v="4.3"/>
    <n v="329"/>
    <n v="1"/>
    <n v="3612"/>
    <d v="2024-06-25T00:00:00"/>
    <s v="Madhya Pradesh"/>
  </r>
  <r>
    <s v="ORD102082"/>
    <s v="PROD5252D"/>
    <x v="4"/>
    <x v="4"/>
    <s v="Women"/>
    <n v="2683"/>
    <n v="15"/>
    <n v="2281"/>
    <n v="4.5999999999999996"/>
    <n v="80"/>
    <n v="2"/>
    <n v="4562"/>
    <d v="2024-02-16T00:00:00"/>
    <s v="Andhra Pradesh"/>
  </r>
  <r>
    <s v="ORD102083"/>
    <s v="PROD7825D"/>
    <x v="0"/>
    <x v="5"/>
    <s v="Men"/>
    <n v="10543"/>
    <n v="30"/>
    <n v="7380"/>
    <n v="4.8"/>
    <n v="66"/>
    <n v="1"/>
    <n v="7380"/>
    <d v="2024-05-27T00:00:00"/>
    <s v="Odisha"/>
  </r>
  <r>
    <s v="ORD102084"/>
    <s v="PROD2107B"/>
    <x v="7"/>
    <x v="0"/>
    <s v="Women"/>
    <n v="4888"/>
    <n v="20"/>
    <n v="3910"/>
    <n v="4"/>
    <n v="232"/>
    <n v="1"/>
    <n v="3910"/>
    <d v="2024-05-08T00:00:00"/>
    <s v="Gujarat"/>
  </r>
  <r>
    <s v="ORD102085"/>
    <s v="PROD9667D"/>
    <x v="4"/>
    <x v="6"/>
    <s v="Kids"/>
    <n v="1459"/>
    <n v="20"/>
    <n v="1167"/>
    <n v="4.3"/>
    <n v="116"/>
    <n v="1"/>
    <n v="1167"/>
    <d v="2024-09-26T00:00:00"/>
    <s v="Assam"/>
  </r>
  <r>
    <s v="ORD102086"/>
    <s v="PROD9574D"/>
    <x v="5"/>
    <x v="0"/>
    <s v="Men"/>
    <n v="1461"/>
    <n v="30"/>
    <n v="1023"/>
    <n v="4.3"/>
    <n v="118"/>
    <n v="1"/>
    <n v="1023"/>
    <d v="2024-08-28T00:00:00"/>
    <s v="Telangana"/>
  </r>
  <r>
    <s v="ORD102087"/>
    <s v="PROD1098C"/>
    <x v="1"/>
    <x v="5"/>
    <s v="Kids"/>
    <n v="5720"/>
    <n v="25"/>
    <n v="4290"/>
    <n v="4.0999999999999996"/>
    <n v="113"/>
    <n v="1"/>
    <n v="4290"/>
    <d v="2024-12-01T00:00:00"/>
    <s v="Uttarakhand"/>
  </r>
  <r>
    <s v="ORD102088"/>
    <s v="PROD8362D"/>
    <x v="0"/>
    <x v="7"/>
    <s v="Women"/>
    <n v="1530"/>
    <n v="30"/>
    <n v="1071"/>
    <n v="4.2"/>
    <n v="134"/>
    <n v="1"/>
    <n v="1071"/>
    <d v="2025-04-06T00:00:00"/>
    <s v="Delhi"/>
  </r>
  <r>
    <s v="ORD102089"/>
    <s v="PROD8760D"/>
    <x v="2"/>
    <x v="3"/>
    <s v="Women"/>
    <n v="1440"/>
    <n v="20"/>
    <n v="1152"/>
    <n v="3"/>
    <n v="321"/>
    <n v="1"/>
    <n v="1152"/>
    <d v="2024-01-29T00:00:00"/>
    <s v="Rajasthan"/>
  </r>
  <r>
    <s v="ORD102090"/>
    <s v="PROD9633C"/>
    <x v="9"/>
    <x v="5"/>
    <s v="Kids"/>
    <n v="4931"/>
    <n v="40"/>
    <n v="2959"/>
    <n v="5"/>
    <n v="69"/>
    <n v="2"/>
    <n v="5918"/>
    <d v="2025-04-11T00:00:00"/>
    <s v="Gujarat"/>
  </r>
  <r>
    <s v="ORD102091"/>
    <s v="PROD3953A"/>
    <x v="9"/>
    <x v="5"/>
    <s v="Women"/>
    <n v="9389"/>
    <n v="10"/>
    <n v="8450"/>
    <n v="5"/>
    <n v="656"/>
    <n v="1"/>
    <n v="8450"/>
    <d v="2025-04-20T00:00:00"/>
    <s v="Punjab"/>
  </r>
  <r>
    <s v="ORD102092"/>
    <s v="PROD9029D"/>
    <x v="5"/>
    <x v="1"/>
    <s v="Women"/>
    <n v="1663"/>
    <n v="20"/>
    <n v="1330"/>
    <n v="4"/>
    <n v="166"/>
    <n v="2"/>
    <n v="2660"/>
    <d v="2024-06-10T00:00:00"/>
    <s v="Uttarakhand"/>
  </r>
  <r>
    <s v="ORD102093"/>
    <s v="PROD9899C"/>
    <x v="3"/>
    <x v="2"/>
    <s v="Women"/>
    <n v="7847"/>
    <n v="25"/>
    <n v="5885"/>
    <n v="4"/>
    <n v="171"/>
    <n v="1"/>
    <n v="5885"/>
    <d v="2024-02-03T00:00:00"/>
    <s v="Punjab"/>
  </r>
  <r>
    <s v="ORD102094"/>
    <s v="PROD3879A"/>
    <x v="6"/>
    <x v="7"/>
    <s v="Men"/>
    <n v="2884"/>
    <n v="40"/>
    <n v="1730"/>
    <n v="3.3"/>
    <n v="241"/>
    <n v="1"/>
    <n v="1730"/>
    <d v="2024-07-03T00:00:00"/>
    <s v="Bihar"/>
  </r>
  <r>
    <s v="ORD102095"/>
    <s v="PROD1227A"/>
    <x v="0"/>
    <x v="5"/>
    <s v="Kids"/>
    <n v="7069"/>
    <n v="20"/>
    <n v="5655"/>
    <n v="3.2"/>
    <n v="36"/>
    <n v="1"/>
    <n v="5655"/>
    <d v="2025-07-13T00:00:00"/>
    <s v="Maharashtra"/>
  </r>
  <r>
    <s v="ORD102096"/>
    <s v="PROD2170D"/>
    <x v="2"/>
    <x v="7"/>
    <s v="Men"/>
    <n v="2128"/>
    <n v="50"/>
    <n v="1064"/>
    <n v="4.3"/>
    <n v="109"/>
    <n v="3"/>
    <n v="3192"/>
    <d v="2024-02-10T00:00:00"/>
    <s v="Madhya Pradesh"/>
  </r>
  <r>
    <s v="ORD102097"/>
    <s v="PROD1176A"/>
    <x v="0"/>
    <x v="0"/>
    <s v="Men"/>
    <n v="3003"/>
    <n v="20"/>
    <n v="2402"/>
    <n v="4.5999999999999996"/>
    <n v="120"/>
    <n v="1"/>
    <n v="2402"/>
    <d v="2024-10-13T00:00:00"/>
    <s v="Haryana"/>
  </r>
  <r>
    <s v="ORD102098"/>
    <s v="PROD4667A"/>
    <x v="2"/>
    <x v="5"/>
    <s v="Women"/>
    <n v="8588"/>
    <n v="60"/>
    <n v="3435"/>
    <n v="4.5"/>
    <n v="142"/>
    <n v="1"/>
    <n v="3435"/>
    <d v="2024-08-15T00:00:00"/>
    <s v="Jharkhand"/>
  </r>
  <r>
    <s v="ORD102099"/>
    <s v="PROD1532D"/>
    <x v="7"/>
    <x v="2"/>
    <s v="Women"/>
    <n v="2270"/>
    <n v="40"/>
    <n v="1362"/>
    <n v="3.7"/>
    <n v="97"/>
    <n v="2"/>
    <n v="2724"/>
    <d v="2025-07-17T00:00:00"/>
    <s v="Madhya Pradesh"/>
  </r>
  <r>
    <s v="ORD102100"/>
    <s v="PROD2781B"/>
    <x v="5"/>
    <x v="0"/>
    <s v="Men"/>
    <n v="4774"/>
    <n v="30"/>
    <n v="3342"/>
    <n v="4.5"/>
    <n v="111"/>
    <n v="1"/>
    <n v="3342"/>
    <d v="2025-07-07T00:00:00"/>
    <s v="Karnataka"/>
  </r>
  <r>
    <s v="ORD102101"/>
    <s v="PROD3622A"/>
    <x v="6"/>
    <x v="0"/>
    <s v="Women"/>
    <n v="1381"/>
    <n v="15"/>
    <n v="1174"/>
    <n v="4"/>
    <n v="57"/>
    <n v="1"/>
    <n v="1174"/>
    <d v="2025-03-15T00:00:00"/>
    <s v="Delhi"/>
  </r>
  <r>
    <s v="ORD102102"/>
    <s v="PROD3055D"/>
    <x v="6"/>
    <x v="6"/>
    <s v="Women"/>
    <n v="6081"/>
    <n v="20"/>
    <n v="4865"/>
    <n v="3.9"/>
    <n v="47"/>
    <n v="1"/>
    <n v="4865"/>
    <d v="2024-06-19T00:00:00"/>
    <s v="Chhattisgarh"/>
  </r>
  <r>
    <s v="ORD102103"/>
    <s v="PROD5976C"/>
    <x v="8"/>
    <x v="6"/>
    <s v="Women"/>
    <n v="7076"/>
    <n v="30"/>
    <n v="4953"/>
    <n v="3.4"/>
    <n v="37"/>
    <n v="1"/>
    <n v="4953"/>
    <d v="2025-04-08T00:00:00"/>
    <s v="Maharashtra"/>
  </r>
  <r>
    <s v="ORD102104"/>
    <s v="PROD9284D"/>
    <x v="0"/>
    <x v="7"/>
    <s v="Women"/>
    <n v="3021"/>
    <n v="70"/>
    <n v="906"/>
    <n v="3.7"/>
    <n v="67"/>
    <n v="1"/>
    <n v="906"/>
    <d v="2024-01-23T00:00:00"/>
    <s v="Uttar Pradesh"/>
  </r>
  <r>
    <s v="ORD102105"/>
    <s v="PROD1730A"/>
    <x v="3"/>
    <x v="5"/>
    <s v="Men"/>
    <n v="4208"/>
    <n v="15"/>
    <n v="3577"/>
    <n v="4.4000000000000004"/>
    <n v="14"/>
    <n v="3"/>
    <n v="10731"/>
    <d v="2024-11-02T00:00:00"/>
    <s v="Rajasthan"/>
  </r>
  <r>
    <s v="ORD102106"/>
    <s v="PROD1533C"/>
    <x v="0"/>
    <x v="7"/>
    <s v="Unisex"/>
    <n v="1694"/>
    <n v="15"/>
    <n v="1440"/>
    <n v="4.3"/>
    <n v="94"/>
    <n v="1"/>
    <n v="1440"/>
    <d v="2024-07-16T00:00:00"/>
    <s v="Rajasthan"/>
  </r>
  <r>
    <s v="ORD102107"/>
    <s v="PROD4379B"/>
    <x v="1"/>
    <x v="5"/>
    <s v="Women"/>
    <n v="8816"/>
    <n v="10"/>
    <n v="7934"/>
    <n v="4.2"/>
    <n v="28"/>
    <n v="2"/>
    <n v="15868"/>
    <d v="2025-10-29T00:00:00"/>
    <s v="Madhya Pradesh"/>
  </r>
  <r>
    <s v="ORD102108"/>
    <s v="PROD6636A"/>
    <x v="3"/>
    <x v="0"/>
    <s v="Women"/>
    <n v="3313"/>
    <n v="20"/>
    <n v="2650"/>
    <n v="3"/>
    <n v="115"/>
    <n v="1"/>
    <n v="2650"/>
    <d v="2024-02-04T00:00:00"/>
    <s v="Rajasthan"/>
  </r>
  <r>
    <s v="ORD102109"/>
    <s v="PROD7632C"/>
    <x v="8"/>
    <x v="0"/>
    <s v="Men"/>
    <n v="3081"/>
    <n v="40"/>
    <n v="1849"/>
    <n v="4.2"/>
    <n v="163"/>
    <n v="2"/>
    <n v="3698"/>
    <d v="2025-02-07T00:00:00"/>
    <s v="Uttar Pradesh"/>
  </r>
  <r>
    <s v="ORD102110"/>
    <s v="PROD7991B"/>
    <x v="1"/>
    <x v="7"/>
    <s v="Women"/>
    <n v="3361"/>
    <n v="30"/>
    <n v="2353"/>
    <n v="3.8"/>
    <n v="39"/>
    <n v="5"/>
    <n v="11765"/>
    <d v="2024-08-24T00:00:00"/>
    <s v="Tamil Nadu"/>
  </r>
  <r>
    <s v="ORD102111"/>
    <s v="PROD3069C"/>
    <x v="0"/>
    <x v="1"/>
    <s v="Men"/>
    <n v="1513"/>
    <n v="20"/>
    <n v="1210"/>
    <n v="4.3"/>
    <n v="796"/>
    <n v="2"/>
    <n v="2420"/>
    <d v="2025-02-06T00:00:00"/>
    <s v="Madhya Pradesh"/>
  </r>
  <r>
    <s v="ORD102112"/>
    <s v="PROD3193A"/>
    <x v="3"/>
    <x v="5"/>
    <s v="Women"/>
    <n v="9623"/>
    <n v="20"/>
    <n v="7698"/>
    <n v="4.7"/>
    <n v="66"/>
    <n v="1"/>
    <n v="7698"/>
    <d v="2024-11-12T00:00:00"/>
    <s v="Jharkhand"/>
  </r>
  <r>
    <s v="ORD102113"/>
    <s v="PROD7089C"/>
    <x v="9"/>
    <x v="1"/>
    <s v="Men"/>
    <n v="3935"/>
    <n v="15"/>
    <n v="3345"/>
    <n v="3.9"/>
    <n v="137"/>
    <n v="3"/>
    <n v="10035"/>
    <d v="2025-10-18T00:00:00"/>
    <s v="Karnataka"/>
  </r>
  <r>
    <s v="ORD102114"/>
    <s v="PROD4328D"/>
    <x v="7"/>
    <x v="1"/>
    <s v="Men"/>
    <n v="2271"/>
    <n v="20"/>
    <n v="1817"/>
    <n v="4.2"/>
    <n v="300"/>
    <n v="2"/>
    <n v="3634"/>
    <d v="2024-04-12T00:00:00"/>
    <s v="Odisha"/>
  </r>
  <r>
    <s v="ORD102115"/>
    <s v="PROD7101B"/>
    <x v="6"/>
    <x v="5"/>
    <s v="Kids"/>
    <n v="5980"/>
    <n v="20"/>
    <n v="4784"/>
    <n v="5"/>
    <n v="310"/>
    <n v="1"/>
    <n v="4784"/>
    <d v="2025-06-04T00:00:00"/>
    <s v="Haryana"/>
  </r>
  <r>
    <s v="ORD102116"/>
    <s v="PROD5126D"/>
    <x v="3"/>
    <x v="5"/>
    <s v="Men"/>
    <n v="8465"/>
    <n v="10"/>
    <n v="7618"/>
    <n v="4.2"/>
    <n v="148"/>
    <n v="1"/>
    <n v="7618"/>
    <d v="2024-01-05T00:00:00"/>
    <s v="Jharkhand"/>
  </r>
  <r>
    <s v="ORD102117"/>
    <s v="PROD3594C"/>
    <x v="7"/>
    <x v="5"/>
    <s v="Unisex"/>
    <n v="2490"/>
    <n v="15"/>
    <n v="2116"/>
    <n v="4.0999999999999996"/>
    <n v="695"/>
    <n v="1"/>
    <n v="2116"/>
    <d v="2024-12-28T00:00:00"/>
    <s v="Rajasthan"/>
  </r>
  <r>
    <s v="ORD102118"/>
    <s v="PROD6437C"/>
    <x v="1"/>
    <x v="3"/>
    <s v="Men"/>
    <n v="2278"/>
    <n v="15"/>
    <n v="1936"/>
    <n v="3.7"/>
    <n v="164"/>
    <n v="1"/>
    <n v="1936"/>
    <d v="2025-08-18T00:00:00"/>
    <s v="Tamil Nadu"/>
  </r>
  <r>
    <s v="ORD102119"/>
    <s v="PROD5907B"/>
    <x v="1"/>
    <x v="6"/>
    <s v="Women"/>
    <n v="6759"/>
    <n v="20"/>
    <n v="5407"/>
    <n v="4.5"/>
    <n v="734"/>
    <n v="1"/>
    <n v="5407"/>
    <d v="2025-09-11T00:00:00"/>
    <s v="West Bengal"/>
  </r>
  <r>
    <s v="ORD102120"/>
    <s v="PROD7133C"/>
    <x v="9"/>
    <x v="5"/>
    <s v="Men"/>
    <n v="9710"/>
    <n v="25"/>
    <n v="7282"/>
    <n v="3.6"/>
    <n v="46"/>
    <n v="2"/>
    <n v="14564"/>
    <d v="2025-10-05T00:00:00"/>
    <s v="Madhya Pradesh"/>
  </r>
  <r>
    <s v="ORD102121"/>
    <s v="PROD9842A"/>
    <x v="5"/>
    <x v="5"/>
    <s v="Men"/>
    <n v="6446"/>
    <n v="30"/>
    <n v="4512"/>
    <n v="4.8"/>
    <n v="107"/>
    <n v="1"/>
    <n v="4512"/>
    <d v="2025-03-17T00:00:00"/>
    <s v="Odisha"/>
  </r>
  <r>
    <s v="ORD102122"/>
    <s v="PROD7262B"/>
    <x v="8"/>
    <x v="0"/>
    <s v="Men"/>
    <n v="6976"/>
    <n v="25"/>
    <n v="5232"/>
    <n v="4.4000000000000004"/>
    <n v="96"/>
    <n v="1"/>
    <n v="5232"/>
    <d v="2024-04-07T00:00:00"/>
    <s v="Punjab"/>
  </r>
  <r>
    <s v="ORD102123"/>
    <s v="PROD1936B"/>
    <x v="7"/>
    <x v="6"/>
    <s v="Kids"/>
    <n v="5237"/>
    <n v="30"/>
    <n v="3666"/>
    <n v="3.8"/>
    <n v="290"/>
    <n v="1"/>
    <n v="3666"/>
    <d v="2025-06-16T00:00:00"/>
    <s v="Madhya Pradesh"/>
  </r>
  <r>
    <s v="ORD102124"/>
    <s v="PROD9248C"/>
    <x v="4"/>
    <x v="0"/>
    <s v="Men"/>
    <n v="4339"/>
    <n v="30"/>
    <n v="3037"/>
    <n v="3.7"/>
    <n v="55"/>
    <n v="2"/>
    <n v="6074"/>
    <d v="2024-05-18T00:00:00"/>
    <s v="Haryana"/>
  </r>
  <r>
    <s v="ORD102125"/>
    <s v="PROD3816A"/>
    <x v="4"/>
    <x v="2"/>
    <s v="Women"/>
    <n v="5928"/>
    <n v="10"/>
    <n v="5335"/>
    <n v="3.7"/>
    <n v="68"/>
    <n v="2"/>
    <n v="10670"/>
    <d v="2025-01-06T00:00:00"/>
    <s v="Kerala"/>
  </r>
  <r>
    <s v="ORD102126"/>
    <s v="PROD4550C"/>
    <x v="7"/>
    <x v="1"/>
    <s v="Women"/>
    <n v="2172"/>
    <n v="25"/>
    <n v="1629"/>
    <n v="3.2"/>
    <n v="92"/>
    <n v="1"/>
    <n v="1629"/>
    <d v="2024-12-24T00:00:00"/>
    <s v="Maharashtra"/>
  </r>
  <r>
    <s v="ORD102127"/>
    <s v="PROD2741B"/>
    <x v="7"/>
    <x v="4"/>
    <s v="Women"/>
    <n v="1618"/>
    <n v="20"/>
    <n v="1294"/>
    <n v="4.3"/>
    <n v="105"/>
    <n v="1"/>
    <n v="1294"/>
    <d v="2025-08-26T00:00:00"/>
    <s v="Telangana"/>
  </r>
  <r>
    <s v="ORD102128"/>
    <s v="PROD3953A"/>
    <x v="3"/>
    <x v="5"/>
    <s v="Women"/>
    <n v="5515"/>
    <n v="50"/>
    <n v="2758"/>
    <n v="3.1"/>
    <n v="21"/>
    <n v="1"/>
    <n v="2758"/>
    <d v="2025-08-10T00:00:00"/>
    <s v="Uttar Pradesh"/>
  </r>
  <r>
    <s v="ORD102129"/>
    <s v="PROD1187A"/>
    <x v="5"/>
    <x v="4"/>
    <s v="Women"/>
    <n v="1087"/>
    <n v="40"/>
    <n v="652"/>
    <n v="4.0999999999999996"/>
    <n v="487"/>
    <n v="1"/>
    <n v="652"/>
    <d v="2025-02-23T00:00:00"/>
    <s v="Haryana"/>
  </r>
  <r>
    <s v="ORD102130"/>
    <s v="PROD1004C"/>
    <x v="7"/>
    <x v="7"/>
    <s v="Unisex"/>
    <n v="1969"/>
    <n v="20"/>
    <n v="1575"/>
    <n v="4"/>
    <n v="64"/>
    <n v="1"/>
    <n v="1575"/>
    <d v="2024-10-18T00:00:00"/>
    <s v="Delhi"/>
  </r>
  <r>
    <s v="ORD102131"/>
    <s v="PROD1307B"/>
    <x v="5"/>
    <x v="1"/>
    <s v="Women"/>
    <n v="1481"/>
    <n v="25"/>
    <n v="1111"/>
    <n v="3.9"/>
    <n v="72"/>
    <n v="1"/>
    <n v="1111"/>
    <d v="2024-07-24T00:00:00"/>
    <s v="Chhattisgarh"/>
  </r>
  <r>
    <s v="ORD102132"/>
    <s v="PROD3910B"/>
    <x v="9"/>
    <x v="2"/>
    <s v="Women"/>
    <n v="1757"/>
    <n v="10"/>
    <n v="1581"/>
    <n v="4.3"/>
    <n v="56"/>
    <n v="1"/>
    <n v="1581"/>
    <d v="2024-01-06T00:00:00"/>
    <s v="Delhi"/>
  </r>
  <r>
    <s v="ORD102133"/>
    <s v="PROD7879A"/>
    <x v="4"/>
    <x v="5"/>
    <s v="Kids"/>
    <n v="11340"/>
    <n v="30"/>
    <n v="7938"/>
    <n v="3.8"/>
    <n v="171"/>
    <n v="1"/>
    <n v="7938"/>
    <d v="2025-02-13T00:00:00"/>
    <s v="Tamil Nadu"/>
  </r>
  <r>
    <s v="ORD102134"/>
    <s v="PROD7848A"/>
    <x v="2"/>
    <x v="4"/>
    <s v="Women"/>
    <n v="1542"/>
    <n v="15"/>
    <n v="1311"/>
    <n v="4.2"/>
    <n v="45"/>
    <n v="2"/>
    <n v="2622"/>
    <d v="2024-12-28T00:00:00"/>
    <s v="Maharashtra"/>
  </r>
  <r>
    <s v="ORD102135"/>
    <s v="PROD1241C"/>
    <x v="8"/>
    <x v="6"/>
    <s v="Women"/>
    <n v="2912"/>
    <n v="15"/>
    <n v="2475"/>
    <n v="4.8"/>
    <n v="471"/>
    <n v="1"/>
    <n v="2475"/>
    <d v="2025-03-11T00:00:00"/>
    <s v="West Bengal"/>
  </r>
  <r>
    <s v="ORD102136"/>
    <s v="PROD4652A"/>
    <x v="8"/>
    <x v="0"/>
    <s v="Women"/>
    <n v="2314"/>
    <n v="0"/>
    <n v="2314"/>
    <n v="4.4000000000000004"/>
    <n v="77"/>
    <n v="1"/>
    <n v="2314"/>
    <d v="2024-10-16T00:00:00"/>
    <s v="Karnataka"/>
  </r>
  <r>
    <s v="ORD102137"/>
    <s v="PROD8131C"/>
    <x v="9"/>
    <x v="0"/>
    <s v="Men"/>
    <n v="4177"/>
    <n v="20"/>
    <n v="3342"/>
    <n v="3.9"/>
    <n v="306"/>
    <n v="1"/>
    <n v="3342"/>
    <d v="2024-07-20T00:00:00"/>
    <s v="Andhra Pradesh"/>
  </r>
  <r>
    <s v="ORD102138"/>
    <s v="PROD3927D"/>
    <x v="2"/>
    <x v="4"/>
    <s v="Women"/>
    <n v="2342"/>
    <n v="60"/>
    <n v="937"/>
    <n v="4.0999999999999996"/>
    <n v="268"/>
    <n v="1"/>
    <n v="937"/>
    <d v="2025-12-10T00:00:00"/>
    <s v="Gujarat"/>
  </r>
  <r>
    <s v="ORD102139"/>
    <s v="PROD5112C"/>
    <x v="9"/>
    <x v="7"/>
    <s v="Women"/>
    <n v="2245"/>
    <n v="40"/>
    <n v="1347"/>
    <n v="3.9"/>
    <n v="439"/>
    <n v="1"/>
    <n v="1347"/>
    <d v="2024-12-14T00:00:00"/>
    <s v="Tamil Nadu"/>
  </r>
  <r>
    <s v="ORD102140"/>
    <s v="PROD9382D"/>
    <x v="1"/>
    <x v="1"/>
    <s v="Women"/>
    <n v="2803"/>
    <n v="15"/>
    <n v="2383"/>
    <n v="4"/>
    <n v="94"/>
    <n v="1"/>
    <n v="2383"/>
    <d v="2024-06-21T00:00:00"/>
    <s v="Kerala"/>
  </r>
  <r>
    <s v="ORD102141"/>
    <s v="PROD4591D"/>
    <x v="0"/>
    <x v="2"/>
    <s v="Women"/>
    <n v="1952"/>
    <n v="30"/>
    <n v="1366"/>
    <n v="4.2"/>
    <n v="61"/>
    <n v="1"/>
    <n v="1366"/>
    <d v="2024-12-19T00:00:00"/>
    <s v="Bihar"/>
  </r>
  <r>
    <s v="ORD102142"/>
    <s v="PROD6492B"/>
    <x v="4"/>
    <x v="4"/>
    <s v="Kids"/>
    <n v="1723"/>
    <n v="20"/>
    <n v="1378"/>
    <n v="3.4"/>
    <n v="165"/>
    <n v="5"/>
    <n v="6890"/>
    <d v="2024-06-18T00:00:00"/>
    <s v="Punjab"/>
  </r>
  <r>
    <s v="ORD102143"/>
    <s v="PROD5807C"/>
    <x v="8"/>
    <x v="4"/>
    <s v="Women"/>
    <n v="2522"/>
    <n v="25"/>
    <n v="1892"/>
    <n v="3.3"/>
    <n v="28"/>
    <n v="1"/>
    <n v="1892"/>
    <d v="2025-04-23T00:00:00"/>
    <s v="Uttar Pradesh"/>
  </r>
  <r>
    <s v="ORD102144"/>
    <s v="PROD4241D"/>
    <x v="0"/>
    <x v="1"/>
    <s v="Men"/>
    <n v="979"/>
    <n v="25"/>
    <n v="734"/>
    <n v="3.7"/>
    <n v="69"/>
    <n v="1"/>
    <n v="734"/>
    <d v="2024-12-11T00:00:00"/>
    <s v="Madhya Pradesh"/>
  </r>
  <r>
    <s v="ORD102145"/>
    <s v="PROD8892C"/>
    <x v="9"/>
    <x v="1"/>
    <s v="Women"/>
    <n v="3071"/>
    <n v="15"/>
    <n v="2610"/>
    <n v="4.4000000000000004"/>
    <n v="153"/>
    <n v="1"/>
    <n v="2610"/>
    <d v="2024-01-17T00:00:00"/>
    <s v="Delhi"/>
  </r>
  <r>
    <s v="ORD102146"/>
    <s v="PROD4610D"/>
    <x v="4"/>
    <x v="1"/>
    <s v="Women"/>
    <n v="5148"/>
    <n v="0"/>
    <n v="5148"/>
    <n v="4.4000000000000004"/>
    <n v="186"/>
    <n v="2"/>
    <n v="10296"/>
    <d v="2025-10-12T00:00:00"/>
    <s v="Bihar"/>
  </r>
  <r>
    <s v="ORD102147"/>
    <s v="PROD2537C"/>
    <x v="8"/>
    <x v="6"/>
    <s v="Kids"/>
    <n v="6084"/>
    <n v="15"/>
    <n v="5171"/>
    <n v="4.5"/>
    <n v="38"/>
    <n v="1"/>
    <n v="5171"/>
    <d v="2025-02-09T00:00:00"/>
    <s v="Haryana"/>
  </r>
  <r>
    <s v="ORD102148"/>
    <s v="PROD2349D"/>
    <x v="7"/>
    <x v="4"/>
    <s v="Women"/>
    <n v="2086"/>
    <n v="40"/>
    <n v="1252"/>
    <n v="3.7"/>
    <n v="79"/>
    <n v="1"/>
    <n v="1252"/>
    <d v="2025-02-01T00:00:00"/>
    <s v="Rajasthan"/>
  </r>
  <r>
    <s v="ORD102149"/>
    <s v="PROD7621A"/>
    <x v="7"/>
    <x v="2"/>
    <s v="Women"/>
    <n v="5245"/>
    <n v="20"/>
    <n v="4196"/>
    <n v="4.0999999999999996"/>
    <n v="113"/>
    <n v="2"/>
    <n v="8392"/>
    <d v="2025-08-07T00:00:00"/>
    <s v="Delhi"/>
  </r>
  <r>
    <s v="ORD102150"/>
    <s v="PROD1979B"/>
    <x v="2"/>
    <x v="6"/>
    <s v="Men"/>
    <n v="5515"/>
    <n v="40"/>
    <n v="3309"/>
    <n v="3.9"/>
    <n v="29"/>
    <n v="2"/>
    <n v="6618"/>
    <d v="2024-11-11T00:00:00"/>
    <s v="Madhya Pradesh"/>
  </r>
  <r>
    <s v="ORD102151"/>
    <s v="PROD1671D"/>
    <x v="4"/>
    <x v="4"/>
    <s v="Women"/>
    <n v="1893"/>
    <n v="60"/>
    <n v="757"/>
    <n v="4"/>
    <n v="97"/>
    <n v="1"/>
    <n v="757"/>
    <d v="2025-03-14T00:00:00"/>
    <s v="Delhi"/>
  </r>
  <r>
    <s v="ORD102152"/>
    <s v="PROD6528A"/>
    <x v="8"/>
    <x v="0"/>
    <s v="Women"/>
    <n v="3812"/>
    <n v="50"/>
    <n v="1906"/>
    <n v="3.9"/>
    <n v="633"/>
    <n v="1"/>
    <n v="1906"/>
    <d v="2024-08-04T00:00:00"/>
    <s v="Maharashtra"/>
  </r>
  <r>
    <s v="ORD102153"/>
    <s v="PROD7493D"/>
    <x v="2"/>
    <x v="0"/>
    <s v="Women"/>
    <n v="4848"/>
    <n v="30"/>
    <n v="3394"/>
    <n v="4.2"/>
    <n v="79"/>
    <n v="1"/>
    <n v="3394"/>
    <d v="2024-05-18T00:00:00"/>
    <s v="Uttar Pradesh"/>
  </r>
  <r>
    <s v="ORD102154"/>
    <s v="PROD4004D"/>
    <x v="6"/>
    <x v="6"/>
    <s v="Women"/>
    <n v="6052"/>
    <n v="15"/>
    <n v="5144"/>
    <n v="3.8"/>
    <n v="153"/>
    <n v="1"/>
    <n v="5144"/>
    <d v="2025-06-08T00:00:00"/>
    <s v="Andhra Pradesh"/>
  </r>
  <r>
    <s v="ORD102155"/>
    <s v="PROD9324D"/>
    <x v="7"/>
    <x v="0"/>
    <s v="Women"/>
    <n v="5887"/>
    <n v="40"/>
    <n v="3532"/>
    <n v="4.7"/>
    <n v="33"/>
    <n v="1"/>
    <n v="3532"/>
    <d v="2024-07-29T00:00:00"/>
    <s v="Jharkhand"/>
  </r>
  <r>
    <s v="ORD102156"/>
    <s v="PROD7794B"/>
    <x v="0"/>
    <x v="5"/>
    <s v="Kids"/>
    <n v="9648"/>
    <n v="0"/>
    <n v="9648"/>
    <n v="4.7"/>
    <n v="30"/>
    <n v="2"/>
    <n v="19296"/>
    <d v="2025-10-14T00:00:00"/>
    <s v="Madhya Pradesh"/>
  </r>
  <r>
    <s v="ORD102157"/>
    <s v="PROD1358C"/>
    <x v="5"/>
    <x v="5"/>
    <s v="Women"/>
    <n v="3422"/>
    <n v="30"/>
    <n v="2395"/>
    <n v="4.3"/>
    <n v="64"/>
    <n v="1"/>
    <n v="2395"/>
    <d v="2025-07-28T00:00:00"/>
    <s v="Bihar"/>
  </r>
  <r>
    <s v="ORD102158"/>
    <s v="PROD2273D"/>
    <x v="2"/>
    <x v="7"/>
    <s v="Women"/>
    <n v="1333"/>
    <n v="15"/>
    <n v="1133"/>
    <n v="4.5999999999999996"/>
    <n v="68"/>
    <n v="2"/>
    <n v="2266"/>
    <d v="2025-02-15T00:00:00"/>
    <s v="Uttar Pradesh"/>
  </r>
  <r>
    <s v="ORD102159"/>
    <s v="PROD1242D"/>
    <x v="8"/>
    <x v="5"/>
    <s v="Men"/>
    <n v="4928"/>
    <n v="20"/>
    <n v="3942"/>
    <n v="3.4"/>
    <n v="59"/>
    <n v="1"/>
    <n v="3942"/>
    <d v="2025-12-20T00:00:00"/>
    <s v="Madhya Pradesh"/>
  </r>
  <r>
    <s v="ORD102160"/>
    <s v="PROD4343B"/>
    <x v="2"/>
    <x v="1"/>
    <s v="Men"/>
    <n v="4254"/>
    <n v="40"/>
    <n v="2552"/>
    <n v="4.7"/>
    <n v="91"/>
    <n v="1"/>
    <n v="2552"/>
    <d v="2024-06-24T00:00:00"/>
    <s v="Haryana"/>
  </r>
  <r>
    <s v="ORD102161"/>
    <s v="PROD5783B"/>
    <x v="1"/>
    <x v="0"/>
    <s v="Men"/>
    <n v="2043"/>
    <n v="30"/>
    <n v="1430"/>
    <n v="4.3"/>
    <n v="36"/>
    <n v="4"/>
    <n v="5720"/>
    <d v="2024-11-05T00:00:00"/>
    <s v="Uttarakhand"/>
  </r>
  <r>
    <s v="ORD102162"/>
    <s v="PROD1315A"/>
    <x v="0"/>
    <x v="3"/>
    <s v="Women"/>
    <n v="3157"/>
    <n v="0"/>
    <n v="3157"/>
    <n v="3.8"/>
    <n v="77"/>
    <n v="1"/>
    <n v="3157"/>
    <d v="2024-03-06T00:00:00"/>
    <s v="Uttarakhand"/>
  </r>
  <r>
    <s v="ORD102163"/>
    <s v="PROD6570D"/>
    <x v="8"/>
    <x v="7"/>
    <s v="Women"/>
    <n v="1857"/>
    <n v="70"/>
    <n v="557"/>
    <n v="3.7"/>
    <n v="187"/>
    <n v="1"/>
    <n v="557"/>
    <d v="2024-10-05T00:00:00"/>
    <s v="Rajasthan"/>
  </r>
  <r>
    <s v="ORD102164"/>
    <s v="PROD9398C"/>
    <x v="8"/>
    <x v="7"/>
    <s v="Unisex"/>
    <n v="1308"/>
    <n v="30"/>
    <n v="916"/>
    <n v="4.9000000000000004"/>
    <n v="111"/>
    <n v="1"/>
    <n v="916"/>
    <d v="2024-03-18T00:00:00"/>
    <s v="Andhra Pradesh"/>
  </r>
  <r>
    <s v="ORD102165"/>
    <s v="PROD9827A"/>
    <x v="6"/>
    <x v="6"/>
    <s v="Women"/>
    <n v="835"/>
    <n v="20"/>
    <n v="668"/>
    <n v="4.5"/>
    <n v="284"/>
    <n v="4"/>
    <n v="2672"/>
    <d v="2024-10-04T00:00:00"/>
    <s v="Rajasthan"/>
  </r>
  <r>
    <s v="ORD102166"/>
    <s v="PROD2866C"/>
    <x v="4"/>
    <x v="7"/>
    <s v="Men"/>
    <n v="2452"/>
    <n v="30"/>
    <n v="1716"/>
    <n v="4"/>
    <n v="258"/>
    <n v="3"/>
    <n v="5148"/>
    <d v="2025-08-17T00:00:00"/>
    <s v="West Bengal"/>
  </r>
  <r>
    <s v="ORD102167"/>
    <s v="PROD9372A"/>
    <x v="7"/>
    <x v="7"/>
    <s v="Men"/>
    <n v="2328"/>
    <n v="30"/>
    <n v="1630"/>
    <n v="3.4"/>
    <n v="36"/>
    <n v="1"/>
    <n v="1630"/>
    <d v="2025-09-05T00:00:00"/>
    <s v="West Bengal"/>
  </r>
  <r>
    <s v="ORD102168"/>
    <s v="PROD7754C"/>
    <x v="1"/>
    <x v="6"/>
    <s v="Women"/>
    <n v="2948"/>
    <n v="0"/>
    <n v="2948"/>
    <n v="4.7"/>
    <n v="43"/>
    <n v="1"/>
    <n v="2948"/>
    <d v="2025-06-14T00:00:00"/>
    <s v="Karnataka"/>
  </r>
  <r>
    <s v="ORD102169"/>
    <s v="PROD8442B"/>
    <x v="6"/>
    <x v="5"/>
    <s v="Women"/>
    <n v="8283"/>
    <n v="25"/>
    <n v="6212"/>
    <n v="3.5"/>
    <n v="216"/>
    <n v="3"/>
    <n v="18636"/>
    <d v="2024-10-30T00:00:00"/>
    <s v="Kerala"/>
  </r>
  <r>
    <s v="ORD102170"/>
    <s v="PROD9627C"/>
    <x v="1"/>
    <x v="7"/>
    <s v="Women"/>
    <n v="1311"/>
    <n v="25"/>
    <n v="983"/>
    <n v="3.9"/>
    <n v="183"/>
    <n v="1"/>
    <n v="983"/>
    <d v="2024-12-13T00:00:00"/>
    <s v="Jharkhand"/>
  </r>
  <r>
    <s v="ORD102171"/>
    <s v="PROD4012D"/>
    <x v="0"/>
    <x v="1"/>
    <s v="Men"/>
    <n v="5066"/>
    <n v="25"/>
    <n v="3800"/>
    <n v="4"/>
    <n v="68"/>
    <n v="4"/>
    <n v="15200"/>
    <d v="2025-12-02T00:00:00"/>
    <s v="Tamil Nadu"/>
  </r>
  <r>
    <s v="ORD102172"/>
    <s v="PROD7305A"/>
    <x v="9"/>
    <x v="6"/>
    <s v="Women"/>
    <n v="4000"/>
    <n v="10"/>
    <n v="3600"/>
    <n v="3.7"/>
    <n v="58"/>
    <n v="1"/>
    <n v="3600"/>
    <d v="2024-05-16T00:00:00"/>
    <s v="Maharashtra"/>
  </r>
  <r>
    <s v="ORD102173"/>
    <s v="PROD4933A"/>
    <x v="2"/>
    <x v="7"/>
    <s v="Men"/>
    <n v="2215"/>
    <n v="15"/>
    <n v="1883"/>
    <n v="4"/>
    <n v="69"/>
    <n v="1"/>
    <n v="1883"/>
    <d v="2024-08-11T00:00:00"/>
    <s v="Madhya Pradesh"/>
  </r>
  <r>
    <s v="ORD102174"/>
    <s v="PROD7250B"/>
    <x v="0"/>
    <x v="3"/>
    <s v="Women"/>
    <n v="5371"/>
    <n v="0"/>
    <n v="5371"/>
    <n v="4.0999999999999996"/>
    <n v="30"/>
    <n v="1"/>
    <n v="5371"/>
    <d v="2024-10-29T00:00:00"/>
    <s v="West Bengal"/>
  </r>
  <r>
    <s v="ORD102175"/>
    <s v="PROD5886B"/>
    <x v="7"/>
    <x v="0"/>
    <s v="Women"/>
    <n v="5877"/>
    <n v="0"/>
    <n v="5877"/>
    <n v="4"/>
    <n v="60"/>
    <n v="4"/>
    <n v="23508"/>
    <d v="2024-06-08T00:00:00"/>
    <s v="Rajasthan"/>
  </r>
  <r>
    <s v="ORD102176"/>
    <s v="PROD8512C"/>
    <x v="8"/>
    <x v="7"/>
    <s v="Men"/>
    <n v="3297"/>
    <n v="50"/>
    <n v="1648"/>
    <n v="4.3"/>
    <n v="359"/>
    <n v="1"/>
    <n v="1648"/>
    <d v="2025-12-22T00:00:00"/>
    <s v="Delhi"/>
  </r>
  <r>
    <s v="ORD102177"/>
    <s v="PROD5094D"/>
    <x v="2"/>
    <x v="7"/>
    <s v="Women"/>
    <n v="1482"/>
    <n v="20"/>
    <n v="1186"/>
    <n v="4.9000000000000004"/>
    <n v="129"/>
    <n v="2"/>
    <n v="2372"/>
    <d v="2025-12-07T00:00:00"/>
    <s v="Kerala"/>
  </r>
  <r>
    <s v="ORD102178"/>
    <s v="PROD1688C"/>
    <x v="7"/>
    <x v="0"/>
    <s v="Women"/>
    <n v="3085"/>
    <n v="25"/>
    <n v="2314"/>
    <n v="3.4"/>
    <n v="32"/>
    <n v="1"/>
    <n v="2314"/>
    <d v="2025-03-26T00:00:00"/>
    <s v="Punjab"/>
  </r>
  <r>
    <s v="ORD102179"/>
    <s v="PROD5561A"/>
    <x v="8"/>
    <x v="4"/>
    <s v="Kids"/>
    <n v="1804"/>
    <n v="40"/>
    <n v="1082"/>
    <n v="4.2"/>
    <n v="404"/>
    <n v="1"/>
    <n v="1082"/>
    <d v="2024-05-01T00:00:00"/>
    <s v="Punjab"/>
  </r>
  <r>
    <s v="ORD102180"/>
    <s v="PROD8401D"/>
    <x v="8"/>
    <x v="3"/>
    <s v="Women"/>
    <n v="4448"/>
    <n v="20"/>
    <n v="3558"/>
    <n v="3.6"/>
    <n v="222"/>
    <n v="5"/>
    <n v="17790"/>
    <d v="2024-05-10T00:00:00"/>
    <s v="Rajasthan"/>
  </r>
  <r>
    <s v="ORD102181"/>
    <s v="PROD8010A"/>
    <x v="6"/>
    <x v="4"/>
    <s v="Women"/>
    <n v="2060"/>
    <n v="15"/>
    <n v="1751"/>
    <n v="3.4"/>
    <n v="66"/>
    <n v="1"/>
    <n v="1751"/>
    <d v="2025-08-18T00:00:00"/>
    <s v="Kerala"/>
  </r>
  <r>
    <s v="ORD102182"/>
    <s v="PROD8939B"/>
    <x v="9"/>
    <x v="7"/>
    <s v="Women"/>
    <n v="1251"/>
    <n v="25"/>
    <n v="938"/>
    <n v="4.5999999999999996"/>
    <n v="31"/>
    <n v="1"/>
    <n v="938"/>
    <d v="2025-02-24T00:00:00"/>
    <s v="Jharkhand"/>
  </r>
  <r>
    <s v="ORD102183"/>
    <s v="PROD3110A"/>
    <x v="6"/>
    <x v="4"/>
    <s v="Women"/>
    <n v="687"/>
    <n v="60"/>
    <n v="275"/>
    <n v="4.2"/>
    <n v="80"/>
    <n v="1"/>
    <n v="275"/>
    <d v="2024-06-30T00:00:00"/>
    <s v="Gujarat"/>
  </r>
  <r>
    <s v="ORD102184"/>
    <s v="PROD6648D"/>
    <x v="5"/>
    <x v="5"/>
    <s v="Women"/>
    <n v="5018"/>
    <n v="20"/>
    <n v="4014"/>
    <n v="3.3"/>
    <n v="239"/>
    <n v="2"/>
    <n v="8028"/>
    <d v="2025-02-13T00:00:00"/>
    <s v="Chhattisgarh"/>
  </r>
  <r>
    <s v="ORD102185"/>
    <s v="PROD9433D"/>
    <x v="2"/>
    <x v="6"/>
    <s v="Men"/>
    <n v="3838"/>
    <n v="50"/>
    <n v="1919"/>
    <n v="4"/>
    <n v="404"/>
    <n v="1"/>
    <n v="1919"/>
    <d v="2024-05-04T00:00:00"/>
    <s v="Rajasthan"/>
  </r>
  <r>
    <s v="ORD102186"/>
    <s v="PROD5174B"/>
    <x v="1"/>
    <x v="2"/>
    <s v="Women"/>
    <n v="2127"/>
    <n v="20"/>
    <n v="1702"/>
    <n v="3.2"/>
    <n v="526"/>
    <n v="1"/>
    <n v="1702"/>
    <d v="2024-07-13T00:00:00"/>
    <s v="Uttarakhand"/>
  </r>
  <r>
    <s v="ORD102187"/>
    <s v="PROD2386B"/>
    <x v="9"/>
    <x v="4"/>
    <s v="Women"/>
    <n v="510"/>
    <n v="0"/>
    <n v="510"/>
    <n v="3.7"/>
    <n v="92"/>
    <n v="1"/>
    <n v="510"/>
    <d v="2024-02-20T00:00:00"/>
    <s v="Andhra Pradesh"/>
  </r>
  <r>
    <s v="ORD102188"/>
    <s v="PROD7535B"/>
    <x v="5"/>
    <x v="1"/>
    <s v="Women"/>
    <n v="2648"/>
    <n v="40"/>
    <n v="1589"/>
    <n v="3"/>
    <n v="378"/>
    <n v="2"/>
    <n v="3178"/>
    <d v="2025-07-31T00:00:00"/>
    <s v="Karnataka"/>
  </r>
  <r>
    <s v="ORD102189"/>
    <s v="PROD4567C"/>
    <x v="3"/>
    <x v="7"/>
    <s v="Men"/>
    <n v="2605"/>
    <n v="40"/>
    <n v="1563"/>
    <n v="4"/>
    <n v="157"/>
    <n v="1"/>
    <n v="1563"/>
    <d v="2025-10-12T00:00:00"/>
    <s v="Chhattisgarh"/>
  </r>
  <r>
    <s v="ORD102190"/>
    <s v="PROD8701B"/>
    <x v="1"/>
    <x v="4"/>
    <s v="Kids"/>
    <n v="2076"/>
    <n v="40"/>
    <n v="1246"/>
    <n v="4.4000000000000004"/>
    <n v="86"/>
    <n v="1"/>
    <n v="1246"/>
    <d v="2025-11-14T00:00:00"/>
    <s v="West Bengal"/>
  </r>
  <r>
    <s v="ORD102191"/>
    <s v="PROD5863A"/>
    <x v="7"/>
    <x v="5"/>
    <s v="Men"/>
    <n v="9986"/>
    <n v="15"/>
    <n v="8488"/>
    <n v="4.4000000000000004"/>
    <n v="106"/>
    <n v="2"/>
    <n v="16976"/>
    <d v="2024-02-01T00:00:00"/>
    <s v="Jharkhand"/>
  </r>
  <r>
    <s v="ORD102192"/>
    <s v="PROD8937D"/>
    <x v="6"/>
    <x v="1"/>
    <s v="Women"/>
    <n v="4072"/>
    <n v="10"/>
    <n v="3665"/>
    <n v="3.9"/>
    <n v="272"/>
    <n v="4"/>
    <n v="14660"/>
    <d v="2025-07-12T00:00:00"/>
    <s v="Delhi"/>
  </r>
  <r>
    <s v="ORD102193"/>
    <s v="PROD7062D"/>
    <x v="4"/>
    <x v="5"/>
    <s v="Men"/>
    <n v="3462"/>
    <n v="20"/>
    <n v="2770"/>
    <n v="4.5999999999999996"/>
    <n v="447"/>
    <n v="1"/>
    <n v="2770"/>
    <d v="2024-01-03T00:00:00"/>
    <s v="Andhra Pradesh"/>
  </r>
  <r>
    <s v="ORD102194"/>
    <s v="PROD7692D"/>
    <x v="3"/>
    <x v="4"/>
    <s v="Kids"/>
    <n v="1754"/>
    <n v="60"/>
    <n v="702"/>
    <n v="4.8"/>
    <n v="254"/>
    <n v="2"/>
    <n v="1404"/>
    <d v="2025-10-29T00:00:00"/>
    <s v="Kerala"/>
  </r>
  <r>
    <s v="ORD102195"/>
    <s v="PROD1110C"/>
    <x v="8"/>
    <x v="2"/>
    <s v="Women"/>
    <n v="3720"/>
    <n v="10"/>
    <n v="3348"/>
    <n v="4.5"/>
    <n v="289"/>
    <n v="1"/>
    <n v="3348"/>
    <d v="2024-03-15T00:00:00"/>
    <s v="Gujarat"/>
  </r>
  <r>
    <s v="ORD102196"/>
    <s v="PROD8899C"/>
    <x v="6"/>
    <x v="1"/>
    <s v="Women"/>
    <n v="1214"/>
    <n v="20"/>
    <n v="971"/>
    <n v="3.8"/>
    <n v="108"/>
    <n v="1"/>
    <n v="971"/>
    <d v="2024-06-22T00:00:00"/>
    <s v="Karnataka"/>
  </r>
  <r>
    <s v="ORD102197"/>
    <s v="PROD9131C"/>
    <x v="1"/>
    <x v="0"/>
    <s v="Women"/>
    <n v="2034"/>
    <n v="30"/>
    <n v="1424"/>
    <n v="4"/>
    <n v="216"/>
    <n v="1"/>
    <n v="1424"/>
    <d v="2024-02-16T00:00:00"/>
    <s v="West Bengal"/>
  </r>
  <r>
    <s v="ORD102198"/>
    <s v="PROD6464A"/>
    <x v="5"/>
    <x v="0"/>
    <s v="Women"/>
    <n v="2574"/>
    <n v="15"/>
    <n v="2188"/>
    <n v="4.9000000000000004"/>
    <n v="68"/>
    <n v="1"/>
    <n v="2188"/>
    <d v="2024-07-07T00:00:00"/>
    <s v="Kerala"/>
  </r>
  <r>
    <s v="ORD102199"/>
    <s v="PROD6087C"/>
    <x v="2"/>
    <x v="2"/>
    <s v="Women"/>
    <n v="5031"/>
    <n v="20"/>
    <n v="4025"/>
    <n v="3.9"/>
    <n v="179"/>
    <n v="2"/>
    <n v="8050"/>
    <d v="2025-07-01T00:00:00"/>
    <s v="Bihar"/>
  </r>
  <r>
    <s v="ORD102200"/>
    <s v="PROD3108B"/>
    <x v="7"/>
    <x v="1"/>
    <s v="Men"/>
    <n v="4643"/>
    <n v="20"/>
    <n v="3714"/>
    <n v="4.4000000000000004"/>
    <n v="122"/>
    <n v="2"/>
    <n v="7428"/>
    <d v="2025-09-14T00:00:00"/>
    <s v="Karnataka"/>
  </r>
  <r>
    <s v="ORD102201"/>
    <s v="PROD8720A"/>
    <x v="4"/>
    <x v="3"/>
    <s v="Men"/>
    <n v="3322"/>
    <n v="30"/>
    <n v="2325"/>
    <n v="3.7"/>
    <n v="76"/>
    <n v="1"/>
    <n v="2325"/>
    <d v="2025-07-05T00:00:00"/>
    <s v="Jharkhand"/>
  </r>
  <r>
    <s v="ORD102202"/>
    <s v="PROD6687A"/>
    <x v="0"/>
    <x v="3"/>
    <s v="Women"/>
    <n v="1893"/>
    <n v="60"/>
    <n v="757"/>
    <n v="4.5999999999999996"/>
    <n v="100"/>
    <n v="1"/>
    <n v="757"/>
    <d v="2024-03-16T00:00:00"/>
    <s v="Chhattisgarh"/>
  </r>
  <r>
    <s v="ORD102203"/>
    <s v="PROD6800A"/>
    <x v="7"/>
    <x v="3"/>
    <s v="Men"/>
    <n v="3775"/>
    <n v="30"/>
    <n v="2642"/>
    <n v="3.7"/>
    <n v="42"/>
    <n v="1"/>
    <n v="2642"/>
    <d v="2025-04-07T00:00:00"/>
    <s v="Telangana"/>
  </r>
  <r>
    <s v="ORD102204"/>
    <s v="PROD5444D"/>
    <x v="7"/>
    <x v="0"/>
    <s v="Men"/>
    <n v="4253"/>
    <n v="0"/>
    <n v="4253"/>
    <n v="4.0999999999999996"/>
    <n v="127"/>
    <n v="2"/>
    <n v="8506"/>
    <d v="2024-01-03T00:00:00"/>
    <s v="Delhi"/>
  </r>
  <r>
    <s v="ORD102205"/>
    <s v="PROD5670A"/>
    <x v="5"/>
    <x v="0"/>
    <s v="Men"/>
    <n v="3541"/>
    <n v="20"/>
    <n v="2833"/>
    <n v="4.4000000000000004"/>
    <n v="361"/>
    <n v="1"/>
    <n v="2833"/>
    <d v="2024-10-09T00:00:00"/>
    <s v="Maharashtra"/>
  </r>
  <r>
    <s v="ORD102206"/>
    <s v="PROD5073B"/>
    <x v="9"/>
    <x v="1"/>
    <s v="Men"/>
    <n v="2502"/>
    <n v="25"/>
    <n v="1876"/>
    <n v="5"/>
    <n v="68"/>
    <n v="2"/>
    <n v="3752"/>
    <d v="2024-02-10T00:00:00"/>
    <s v="Rajasthan"/>
  </r>
  <r>
    <s v="ORD102207"/>
    <s v="PROD9417C"/>
    <x v="4"/>
    <x v="4"/>
    <s v="Kids"/>
    <n v="1837"/>
    <n v="25"/>
    <n v="1378"/>
    <n v="4.2"/>
    <n v="132"/>
    <n v="2"/>
    <n v="2756"/>
    <d v="2025-11-06T00:00:00"/>
    <s v="Andhra Pradesh"/>
  </r>
  <r>
    <s v="ORD102208"/>
    <s v="PROD9751A"/>
    <x v="9"/>
    <x v="4"/>
    <s v="Women"/>
    <n v="1034"/>
    <n v="25"/>
    <n v="776"/>
    <n v="4"/>
    <n v="21"/>
    <n v="1"/>
    <n v="776"/>
    <d v="2025-01-26T00:00:00"/>
    <s v="Kerala"/>
  </r>
  <r>
    <s v="ORD102209"/>
    <s v="PROD8165B"/>
    <x v="8"/>
    <x v="0"/>
    <s v="Women"/>
    <n v="5292"/>
    <n v="10"/>
    <n v="4763"/>
    <n v="3.9"/>
    <n v="9"/>
    <n v="4"/>
    <n v="19052"/>
    <d v="2025-09-11T00:00:00"/>
    <s v="Andhra Pradesh"/>
  </r>
  <r>
    <s v="ORD102210"/>
    <s v="PROD5914C"/>
    <x v="1"/>
    <x v="7"/>
    <s v="Women"/>
    <n v="2983"/>
    <n v="0"/>
    <n v="2983"/>
    <n v="4.5999999999999996"/>
    <n v="165"/>
    <n v="4"/>
    <n v="11932"/>
    <d v="2025-07-25T00:00:00"/>
    <s v="Odisha"/>
  </r>
  <r>
    <s v="ORD102211"/>
    <s v="PROD1697B"/>
    <x v="1"/>
    <x v="1"/>
    <s v="Men"/>
    <n v="3721"/>
    <n v="40"/>
    <n v="2233"/>
    <n v="4.3"/>
    <n v="29"/>
    <n v="1"/>
    <n v="2233"/>
    <d v="2025-11-28T00:00:00"/>
    <s v="West Bengal"/>
  </r>
  <r>
    <s v="ORD102212"/>
    <s v="PROD7386D"/>
    <x v="3"/>
    <x v="1"/>
    <s v="Women"/>
    <n v="3048"/>
    <n v="25"/>
    <n v="2286"/>
    <n v="4.4000000000000004"/>
    <n v="232"/>
    <n v="1"/>
    <n v="2286"/>
    <d v="2024-06-15T00:00:00"/>
    <s v="Haryana"/>
  </r>
  <r>
    <s v="ORD102213"/>
    <s v="PROD4948B"/>
    <x v="3"/>
    <x v="1"/>
    <s v="Women"/>
    <n v="1054"/>
    <n v="15"/>
    <n v="896"/>
    <n v="4.9000000000000004"/>
    <n v="249"/>
    <n v="2"/>
    <n v="1792"/>
    <d v="2025-11-19T00:00:00"/>
    <s v="Uttar Pradesh"/>
  </r>
  <r>
    <s v="ORD102214"/>
    <s v="PROD3404A"/>
    <x v="7"/>
    <x v="0"/>
    <s v="Women"/>
    <n v="1047"/>
    <n v="20"/>
    <n v="838"/>
    <n v="4.0999999999999996"/>
    <n v="79"/>
    <n v="1"/>
    <n v="838"/>
    <d v="2024-10-12T00:00:00"/>
    <s v="Kerala"/>
  </r>
  <r>
    <s v="ORD102215"/>
    <s v="PROD8868A"/>
    <x v="4"/>
    <x v="5"/>
    <s v="Women"/>
    <n v="3358"/>
    <n v="20"/>
    <n v="2686"/>
    <n v="4.3"/>
    <n v="160"/>
    <n v="1"/>
    <n v="2686"/>
    <d v="2024-03-16T00:00:00"/>
    <s v="Uttarakhand"/>
  </r>
  <r>
    <s v="ORD102216"/>
    <s v="PROD6553B"/>
    <x v="5"/>
    <x v="2"/>
    <s v="Women"/>
    <n v="8169"/>
    <n v="30"/>
    <n v="5718"/>
    <n v="3.9"/>
    <n v="277"/>
    <n v="5"/>
    <n v="28590"/>
    <d v="2024-05-15T00:00:00"/>
    <s v="Bihar"/>
  </r>
  <r>
    <s v="ORD102217"/>
    <s v="PROD3945B"/>
    <x v="7"/>
    <x v="4"/>
    <s v="Women"/>
    <n v="1878"/>
    <n v="15"/>
    <n v="1596"/>
    <n v="3.7"/>
    <n v="136"/>
    <n v="1"/>
    <n v="1596"/>
    <d v="2025-01-28T00:00:00"/>
    <s v="Karnataka"/>
  </r>
  <r>
    <s v="ORD102218"/>
    <s v="PROD9759C"/>
    <x v="1"/>
    <x v="5"/>
    <s v="Unisex"/>
    <n v="11346"/>
    <n v="40"/>
    <n v="6808"/>
    <n v="3.8"/>
    <n v="317"/>
    <n v="1"/>
    <n v="6808"/>
    <d v="2025-02-01T00:00:00"/>
    <s v="Assam"/>
  </r>
  <r>
    <s v="ORD102219"/>
    <s v="PROD7574A"/>
    <x v="7"/>
    <x v="7"/>
    <s v="Women"/>
    <n v="1458"/>
    <n v="0"/>
    <n v="1458"/>
    <n v="2.9"/>
    <n v="87"/>
    <n v="1"/>
    <n v="1458"/>
    <d v="2024-01-09T00:00:00"/>
    <s v="Punjab"/>
  </r>
  <r>
    <s v="ORD102220"/>
    <s v="PROD1721B"/>
    <x v="4"/>
    <x v="1"/>
    <s v="Women"/>
    <n v="3561"/>
    <n v="40"/>
    <n v="2137"/>
    <n v="4.4000000000000004"/>
    <n v="69"/>
    <n v="1"/>
    <n v="2137"/>
    <d v="2024-05-03T00:00:00"/>
    <s v="Maharashtra"/>
  </r>
  <r>
    <s v="ORD102221"/>
    <s v="PROD4544A"/>
    <x v="5"/>
    <x v="1"/>
    <s v="Women"/>
    <n v="1270"/>
    <n v="40"/>
    <n v="762"/>
    <n v="4.3"/>
    <n v="99"/>
    <n v="1"/>
    <n v="762"/>
    <d v="2024-05-26T00:00:00"/>
    <s v="Punjab"/>
  </r>
  <r>
    <s v="ORD102222"/>
    <s v="PROD3216A"/>
    <x v="5"/>
    <x v="2"/>
    <s v="Women"/>
    <n v="2284"/>
    <n v="30"/>
    <n v="1599"/>
    <n v="4.4000000000000004"/>
    <n v="163"/>
    <n v="4"/>
    <n v="6396"/>
    <d v="2025-01-14T00:00:00"/>
    <s v="Jharkhand"/>
  </r>
  <r>
    <s v="ORD102223"/>
    <s v="PROD8659C"/>
    <x v="8"/>
    <x v="1"/>
    <s v="Men"/>
    <n v="4804"/>
    <n v="0"/>
    <n v="4804"/>
    <n v="3.7"/>
    <n v="190"/>
    <n v="2"/>
    <n v="9608"/>
    <d v="2025-03-16T00:00:00"/>
    <s v="Delhi"/>
  </r>
  <r>
    <s v="ORD102224"/>
    <s v="PROD3179D"/>
    <x v="7"/>
    <x v="6"/>
    <s v="Women"/>
    <n v="6209"/>
    <n v="20"/>
    <n v="4967"/>
    <n v="3.8"/>
    <n v="23"/>
    <n v="5"/>
    <n v="24835"/>
    <d v="2025-08-27T00:00:00"/>
    <s v="West Bengal"/>
  </r>
  <r>
    <s v="ORD102225"/>
    <s v="PROD1718C"/>
    <x v="0"/>
    <x v="2"/>
    <s v="Women"/>
    <n v="10287"/>
    <n v="20"/>
    <n v="8230"/>
    <n v="3.8"/>
    <n v="90"/>
    <n v="1"/>
    <n v="8230"/>
    <d v="2025-07-24T00:00:00"/>
    <s v="Maharashtra"/>
  </r>
  <r>
    <s v="ORD102226"/>
    <s v="PROD2978D"/>
    <x v="7"/>
    <x v="3"/>
    <s v="Men"/>
    <n v="1950"/>
    <n v="40"/>
    <n v="1170"/>
    <n v="4.7"/>
    <n v="182"/>
    <n v="2"/>
    <n v="2340"/>
    <d v="2025-02-11T00:00:00"/>
    <s v="Haryana"/>
  </r>
  <r>
    <s v="ORD102227"/>
    <s v="PROD3570B"/>
    <x v="5"/>
    <x v="3"/>
    <s v="Men"/>
    <n v="1295"/>
    <n v="20"/>
    <n v="1036"/>
    <n v="4.2"/>
    <n v="116"/>
    <n v="1"/>
    <n v="1036"/>
    <d v="2025-12-17T00:00:00"/>
    <s v="Bihar"/>
  </r>
  <r>
    <s v="ORD102228"/>
    <s v="PROD7224A"/>
    <x v="8"/>
    <x v="4"/>
    <s v="Women"/>
    <n v="2532"/>
    <n v="40"/>
    <n v="1519"/>
    <n v="4.0999999999999996"/>
    <n v="63"/>
    <n v="1"/>
    <n v="1519"/>
    <d v="2024-02-01T00:00:00"/>
    <s v="Andhra Pradesh"/>
  </r>
  <r>
    <s v="ORD102229"/>
    <s v="PROD1171C"/>
    <x v="2"/>
    <x v="5"/>
    <s v="Women"/>
    <n v="1752"/>
    <n v="10"/>
    <n v="1577"/>
    <n v="4.5"/>
    <n v="30"/>
    <n v="2"/>
    <n v="3154"/>
    <d v="2024-03-05T00:00:00"/>
    <s v="Punjab"/>
  </r>
  <r>
    <s v="ORD102230"/>
    <s v="PROD9257C"/>
    <x v="1"/>
    <x v="1"/>
    <s v="Women"/>
    <n v="2904"/>
    <n v="30"/>
    <n v="2033"/>
    <n v="3.8"/>
    <n v="58"/>
    <n v="1"/>
    <n v="2033"/>
    <d v="2025-11-26T00:00:00"/>
    <s v="Karnataka"/>
  </r>
  <r>
    <s v="ORD102231"/>
    <s v="PROD7933D"/>
    <x v="3"/>
    <x v="3"/>
    <s v="Women"/>
    <n v="1011"/>
    <n v="20"/>
    <n v="809"/>
    <n v="4.3"/>
    <n v="142"/>
    <n v="1"/>
    <n v="809"/>
    <d v="2025-01-17T00:00:00"/>
    <s v="West Bengal"/>
  </r>
  <r>
    <s v="ORD102232"/>
    <s v="PROD3936C"/>
    <x v="0"/>
    <x v="1"/>
    <s v="Men"/>
    <n v="3358"/>
    <n v="25"/>
    <n v="2518"/>
    <n v="5"/>
    <n v="46"/>
    <n v="1"/>
    <n v="2518"/>
    <d v="2024-09-28T00:00:00"/>
    <s v="Delhi"/>
  </r>
  <r>
    <s v="ORD102233"/>
    <s v="PROD7150C"/>
    <x v="7"/>
    <x v="0"/>
    <s v="Men"/>
    <n v="3610"/>
    <n v="30"/>
    <n v="2527"/>
    <n v="4.7"/>
    <n v="100"/>
    <n v="1"/>
    <n v="2527"/>
    <d v="2024-11-22T00:00:00"/>
    <s v="Andhra Pradesh"/>
  </r>
  <r>
    <s v="ORD102234"/>
    <s v="PROD3017A"/>
    <x v="4"/>
    <x v="4"/>
    <s v="Women"/>
    <n v="1944"/>
    <n v="40"/>
    <n v="1166"/>
    <n v="4.3"/>
    <n v="220"/>
    <n v="1"/>
    <n v="1166"/>
    <d v="2025-03-15T00:00:00"/>
    <s v="Madhya Pradesh"/>
  </r>
  <r>
    <s v="ORD102235"/>
    <s v="PROD7362A"/>
    <x v="4"/>
    <x v="0"/>
    <s v="Men"/>
    <n v="4356"/>
    <n v="30"/>
    <n v="3049"/>
    <n v="4.0999999999999996"/>
    <n v="414"/>
    <n v="1"/>
    <n v="3049"/>
    <d v="2025-11-17T00:00:00"/>
    <s v="Chhattisgarh"/>
  </r>
  <r>
    <s v="ORD102236"/>
    <s v="PROD8536D"/>
    <x v="4"/>
    <x v="7"/>
    <s v="Women"/>
    <n v="2890"/>
    <n v="0"/>
    <n v="2890"/>
    <n v="4.4000000000000004"/>
    <n v="42"/>
    <n v="5"/>
    <n v="14450"/>
    <d v="2025-12-11T00:00:00"/>
    <s v="Odisha"/>
  </r>
  <r>
    <s v="ORD102237"/>
    <s v="PROD8766A"/>
    <x v="4"/>
    <x v="2"/>
    <s v="Women"/>
    <n v="9597"/>
    <n v="0"/>
    <n v="9597"/>
    <n v="4.8"/>
    <n v="205"/>
    <n v="1"/>
    <n v="9597"/>
    <d v="2024-07-09T00:00:00"/>
    <s v="Uttar Pradesh"/>
  </r>
  <r>
    <s v="ORD102238"/>
    <s v="PROD1418C"/>
    <x v="6"/>
    <x v="6"/>
    <s v="Women"/>
    <n v="2567"/>
    <n v="15"/>
    <n v="2182"/>
    <n v="4.8"/>
    <n v="109"/>
    <n v="1"/>
    <n v="2182"/>
    <d v="2025-09-10T00:00:00"/>
    <s v="Odisha"/>
  </r>
  <r>
    <s v="ORD102239"/>
    <s v="PROD4484B"/>
    <x v="8"/>
    <x v="4"/>
    <s v="Women"/>
    <n v="1741"/>
    <n v="0"/>
    <n v="1741"/>
    <n v="4.9000000000000004"/>
    <n v="147"/>
    <n v="3"/>
    <n v="5223"/>
    <d v="2024-11-25T00:00:00"/>
    <s v="Rajasthan"/>
  </r>
  <r>
    <s v="ORD102240"/>
    <s v="PROD3684D"/>
    <x v="2"/>
    <x v="4"/>
    <s v="Men"/>
    <n v="1447"/>
    <n v="15"/>
    <n v="1230"/>
    <n v="4.2"/>
    <n v="63"/>
    <n v="3"/>
    <n v="3690"/>
    <d v="2025-09-28T00:00:00"/>
    <s v="Uttar Pradesh"/>
  </r>
  <r>
    <s v="ORD102241"/>
    <s v="PROD4667C"/>
    <x v="9"/>
    <x v="7"/>
    <s v="Men"/>
    <n v="1466"/>
    <n v="30"/>
    <n v="1026"/>
    <n v="3.1"/>
    <n v="246"/>
    <n v="1"/>
    <n v="1026"/>
    <d v="2024-09-14T00:00:00"/>
    <s v="Maharashtra"/>
  </r>
  <r>
    <s v="ORD102242"/>
    <s v="PROD2069D"/>
    <x v="5"/>
    <x v="0"/>
    <s v="Men"/>
    <n v="2425"/>
    <n v="25"/>
    <n v="1819"/>
    <n v="5"/>
    <n v="104"/>
    <n v="1"/>
    <n v="1819"/>
    <d v="2024-10-31T00:00:00"/>
    <s v="Odisha"/>
  </r>
  <r>
    <s v="ORD102243"/>
    <s v="PROD2156B"/>
    <x v="5"/>
    <x v="7"/>
    <s v="Unisex"/>
    <n v="2469"/>
    <n v="20"/>
    <n v="1975"/>
    <n v="3.7"/>
    <n v="68"/>
    <n v="3"/>
    <n v="5925"/>
    <d v="2024-12-02T00:00:00"/>
    <s v="Telangana"/>
  </r>
  <r>
    <s v="ORD102244"/>
    <s v="PROD6604B"/>
    <x v="6"/>
    <x v="7"/>
    <s v="Women"/>
    <n v="1815"/>
    <n v="20"/>
    <n v="1452"/>
    <n v="3.1"/>
    <n v="449"/>
    <n v="1"/>
    <n v="1452"/>
    <d v="2024-03-12T00:00:00"/>
    <s v="Gujarat"/>
  </r>
  <r>
    <s v="ORD102245"/>
    <s v="PROD4623A"/>
    <x v="1"/>
    <x v="7"/>
    <s v="Unisex"/>
    <n v="2521"/>
    <n v="30"/>
    <n v="1765"/>
    <n v="4.5"/>
    <n v="398"/>
    <n v="1"/>
    <n v="1765"/>
    <d v="2024-06-07T00:00:00"/>
    <s v="Uttar Pradesh"/>
  </r>
  <r>
    <s v="ORD102246"/>
    <s v="PROD8086B"/>
    <x v="9"/>
    <x v="6"/>
    <s v="Women"/>
    <n v="4619"/>
    <n v="20"/>
    <n v="3695"/>
    <n v="3.1"/>
    <n v="213"/>
    <n v="4"/>
    <n v="14780"/>
    <d v="2025-02-28T00:00:00"/>
    <s v="Assam"/>
  </r>
  <r>
    <s v="ORD102247"/>
    <s v="PROD1553D"/>
    <x v="6"/>
    <x v="2"/>
    <s v="Women"/>
    <n v="1221"/>
    <n v="50"/>
    <n v="610"/>
    <n v="4.0999999999999996"/>
    <n v="33"/>
    <n v="1"/>
    <n v="610"/>
    <d v="2025-07-25T00:00:00"/>
    <s v="Punjab"/>
  </r>
  <r>
    <s v="ORD102248"/>
    <s v="PROD1857B"/>
    <x v="6"/>
    <x v="7"/>
    <s v="Women"/>
    <n v="1772"/>
    <n v="15"/>
    <n v="1506"/>
    <n v="3.1"/>
    <n v="411"/>
    <n v="2"/>
    <n v="3012"/>
    <d v="2024-05-18T00:00:00"/>
    <s v="Kerala"/>
  </r>
  <r>
    <s v="ORD102249"/>
    <s v="PROD2389A"/>
    <x v="2"/>
    <x v="2"/>
    <s v="Men"/>
    <n v="8344"/>
    <n v="20"/>
    <n v="6675"/>
    <n v="3.9"/>
    <n v="2"/>
    <n v="1"/>
    <n v="6675"/>
    <d v="2025-03-20T00:00:00"/>
    <s v="Odisha"/>
  </r>
  <r>
    <s v="ORD102250"/>
    <s v="PROD7010B"/>
    <x v="6"/>
    <x v="6"/>
    <s v="Women"/>
    <n v="1918"/>
    <n v="20"/>
    <n v="1534"/>
    <n v="4.9000000000000004"/>
    <n v="99"/>
    <n v="2"/>
    <n v="3068"/>
    <d v="2025-03-16T00:00:00"/>
    <s v="Uttar Pradesh"/>
  </r>
  <r>
    <s v="ORD102251"/>
    <s v="PROD1225A"/>
    <x v="8"/>
    <x v="4"/>
    <s v="Women"/>
    <n v="2966"/>
    <n v="30"/>
    <n v="2076"/>
    <n v="4.3"/>
    <n v="35"/>
    <n v="1"/>
    <n v="2076"/>
    <d v="2025-02-17T00:00:00"/>
    <s v="Telangana"/>
  </r>
  <r>
    <s v="ORD102252"/>
    <s v="PROD7744A"/>
    <x v="0"/>
    <x v="6"/>
    <s v="Women"/>
    <n v="4044"/>
    <n v="25"/>
    <n v="3033"/>
    <n v="4.0999999999999996"/>
    <n v="183"/>
    <n v="1"/>
    <n v="3033"/>
    <d v="2024-04-16T00:00:00"/>
    <s v="Assam"/>
  </r>
  <r>
    <s v="ORD102253"/>
    <s v="PROD4564D"/>
    <x v="5"/>
    <x v="2"/>
    <s v="Women"/>
    <n v="3100"/>
    <n v="25"/>
    <n v="2325"/>
    <n v="4.3"/>
    <n v="85"/>
    <n v="1"/>
    <n v="2325"/>
    <d v="2024-02-05T00:00:00"/>
    <s v="Jharkhand"/>
  </r>
  <r>
    <s v="ORD102254"/>
    <s v="PROD6160C"/>
    <x v="1"/>
    <x v="2"/>
    <s v="Women"/>
    <n v="2592"/>
    <n v="40"/>
    <n v="1555"/>
    <n v="2.7"/>
    <n v="60"/>
    <n v="3"/>
    <n v="4665"/>
    <d v="2024-10-30T00:00:00"/>
    <s v="Gujarat"/>
  </r>
  <r>
    <s v="ORD102255"/>
    <s v="PROD3089B"/>
    <x v="8"/>
    <x v="2"/>
    <s v="Women"/>
    <n v="2184"/>
    <n v="10"/>
    <n v="1966"/>
    <n v="3.8"/>
    <n v="26"/>
    <n v="2"/>
    <n v="3932"/>
    <d v="2025-08-22T00:00:00"/>
    <s v="Chhattisgarh"/>
  </r>
  <r>
    <s v="ORD102256"/>
    <s v="PROD2222A"/>
    <x v="7"/>
    <x v="2"/>
    <s v="Women"/>
    <n v="2857"/>
    <n v="15"/>
    <n v="2428"/>
    <n v="3.9"/>
    <n v="32"/>
    <n v="1"/>
    <n v="2428"/>
    <d v="2024-07-05T00:00:00"/>
    <s v="Andhra Pradesh"/>
  </r>
  <r>
    <s v="ORD102257"/>
    <s v="PROD8158B"/>
    <x v="9"/>
    <x v="0"/>
    <s v="Women"/>
    <n v="5067"/>
    <n v="20"/>
    <n v="4054"/>
    <n v="4.4000000000000004"/>
    <n v="145"/>
    <n v="1"/>
    <n v="4054"/>
    <d v="2025-02-11T00:00:00"/>
    <s v="Andhra Pradesh"/>
  </r>
  <r>
    <s v="ORD102258"/>
    <s v="PROD9257D"/>
    <x v="3"/>
    <x v="5"/>
    <s v="Women"/>
    <n v="4849"/>
    <n v="20"/>
    <n v="3879"/>
    <n v="3.6"/>
    <n v="46"/>
    <n v="1"/>
    <n v="3879"/>
    <d v="2025-05-09T00:00:00"/>
    <s v="Delhi"/>
  </r>
  <r>
    <s v="ORD102259"/>
    <s v="PROD6403C"/>
    <x v="3"/>
    <x v="4"/>
    <s v="Kids"/>
    <n v="592"/>
    <n v="20"/>
    <n v="474"/>
    <n v="4.2"/>
    <n v="12"/>
    <n v="5"/>
    <n v="2370"/>
    <d v="2024-07-23T00:00:00"/>
    <s v="Telangana"/>
  </r>
  <r>
    <s v="ORD102260"/>
    <s v="PROD7063D"/>
    <x v="0"/>
    <x v="6"/>
    <s v="Kids"/>
    <n v="6600"/>
    <n v="25"/>
    <n v="4950"/>
    <n v="4.0999999999999996"/>
    <n v="295"/>
    <n v="1"/>
    <n v="4950"/>
    <d v="2025-11-26T00:00:00"/>
    <s v="Madhya Pradesh"/>
  </r>
  <r>
    <s v="ORD102261"/>
    <s v="PROD9442D"/>
    <x v="2"/>
    <x v="2"/>
    <s v="Men"/>
    <n v="8228"/>
    <n v="30"/>
    <n v="5760"/>
    <n v="3.8"/>
    <n v="60"/>
    <n v="5"/>
    <n v="28800"/>
    <d v="2025-09-27T00:00:00"/>
    <s v="Andhra Pradesh"/>
  </r>
  <r>
    <s v="ORD102262"/>
    <s v="PROD3525B"/>
    <x v="6"/>
    <x v="1"/>
    <s v="Women"/>
    <n v="1276"/>
    <n v="25"/>
    <n v="957"/>
    <n v="3.8"/>
    <n v="98"/>
    <n v="1"/>
    <n v="957"/>
    <d v="2025-01-28T00:00:00"/>
    <s v="Haryana"/>
  </r>
  <r>
    <s v="ORD102263"/>
    <s v="PROD3169A"/>
    <x v="3"/>
    <x v="4"/>
    <s v="Women"/>
    <n v="1849"/>
    <n v="50"/>
    <n v="924"/>
    <n v="4.0999999999999996"/>
    <n v="175"/>
    <n v="1"/>
    <n v="924"/>
    <d v="2025-06-02T00:00:00"/>
    <s v="Bihar"/>
  </r>
  <r>
    <s v="ORD102264"/>
    <s v="PROD5551C"/>
    <x v="2"/>
    <x v="4"/>
    <s v="Women"/>
    <n v="1858"/>
    <n v="40"/>
    <n v="1115"/>
    <n v="3.2"/>
    <n v="78"/>
    <n v="1"/>
    <n v="1115"/>
    <d v="2024-06-25T00:00:00"/>
    <s v="Telangana"/>
  </r>
  <r>
    <s v="ORD102265"/>
    <s v="PROD8704D"/>
    <x v="0"/>
    <x v="7"/>
    <s v="Men"/>
    <n v="844"/>
    <n v="20"/>
    <n v="675"/>
    <n v="4.5"/>
    <n v="44"/>
    <n v="1"/>
    <n v="675"/>
    <d v="2025-02-28T00:00:00"/>
    <s v="Assam"/>
  </r>
  <r>
    <s v="ORD102266"/>
    <s v="PROD3175C"/>
    <x v="1"/>
    <x v="3"/>
    <s v="Men"/>
    <n v="2985"/>
    <n v="20"/>
    <n v="2388"/>
    <n v="3.7"/>
    <n v="234"/>
    <n v="1"/>
    <n v="2388"/>
    <d v="2024-06-06T00:00:00"/>
    <s v="Uttar Pradesh"/>
  </r>
  <r>
    <s v="ORD102267"/>
    <s v="PROD5205C"/>
    <x v="0"/>
    <x v="1"/>
    <s v="Women"/>
    <n v="3858"/>
    <n v="0"/>
    <n v="3858"/>
    <n v="4"/>
    <n v="520"/>
    <n v="1"/>
    <n v="3858"/>
    <d v="2025-02-20T00:00:00"/>
    <s v="Chhattisgarh"/>
  </r>
  <r>
    <s v="ORD102268"/>
    <s v="PROD7976A"/>
    <x v="4"/>
    <x v="0"/>
    <s v="Women"/>
    <n v="5806"/>
    <n v="40"/>
    <n v="3484"/>
    <n v="4.9000000000000004"/>
    <n v="96"/>
    <n v="1"/>
    <n v="3484"/>
    <d v="2024-01-21T00:00:00"/>
    <s v="Rajasthan"/>
  </r>
  <r>
    <s v="ORD102269"/>
    <s v="PROD7688B"/>
    <x v="1"/>
    <x v="2"/>
    <s v="Women"/>
    <n v="2700"/>
    <n v="50"/>
    <n v="1350"/>
    <n v="4.5"/>
    <n v="181"/>
    <n v="1"/>
    <n v="1350"/>
    <d v="2024-03-03T00:00:00"/>
    <s v="Uttar Pradesh"/>
  </r>
  <r>
    <s v="ORD102270"/>
    <s v="PROD1740C"/>
    <x v="1"/>
    <x v="0"/>
    <s v="Men"/>
    <n v="7171"/>
    <n v="30"/>
    <n v="5020"/>
    <n v="3.5"/>
    <n v="229"/>
    <n v="2"/>
    <n v="10040"/>
    <d v="2024-08-05T00:00:00"/>
    <s v="Telangana"/>
  </r>
  <r>
    <s v="ORD102271"/>
    <s v="PROD1198D"/>
    <x v="3"/>
    <x v="6"/>
    <s v="Kids"/>
    <n v="4761"/>
    <n v="40"/>
    <n v="2857"/>
    <n v="2.7"/>
    <n v="85"/>
    <n v="3"/>
    <n v="8571"/>
    <d v="2024-05-18T00:00:00"/>
    <s v="Telangana"/>
  </r>
  <r>
    <s v="ORD102272"/>
    <s v="PROD6515B"/>
    <x v="4"/>
    <x v="2"/>
    <s v="Women"/>
    <n v="3249"/>
    <n v="20"/>
    <n v="2599"/>
    <n v="4.4000000000000004"/>
    <n v="47"/>
    <n v="1"/>
    <n v="2599"/>
    <d v="2024-01-14T00:00:00"/>
    <s v="Kerala"/>
  </r>
  <r>
    <s v="ORD102273"/>
    <s v="PROD6206A"/>
    <x v="2"/>
    <x v="0"/>
    <s v="Women"/>
    <n v="5021"/>
    <n v="15"/>
    <n v="4268"/>
    <n v="4"/>
    <n v="131"/>
    <n v="5"/>
    <n v="21340"/>
    <d v="2024-01-15T00:00:00"/>
    <s v="Jharkhand"/>
  </r>
  <r>
    <s v="ORD102274"/>
    <s v="PROD6273D"/>
    <x v="8"/>
    <x v="2"/>
    <s v="Women"/>
    <n v="9919"/>
    <n v="20"/>
    <n v="7935"/>
    <n v="4.2"/>
    <n v="158"/>
    <n v="2"/>
    <n v="15870"/>
    <d v="2024-02-16T00:00:00"/>
    <s v="West Bengal"/>
  </r>
  <r>
    <s v="ORD102275"/>
    <s v="PROD8081A"/>
    <x v="9"/>
    <x v="2"/>
    <s v="Women"/>
    <n v="2195"/>
    <n v="30"/>
    <n v="1536"/>
    <n v="4.5"/>
    <n v="45"/>
    <n v="2"/>
    <n v="3072"/>
    <d v="2024-04-02T00:00:00"/>
    <s v="Punjab"/>
  </r>
  <r>
    <s v="ORD102276"/>
    <s v="PROD9690B"/>
    <x v="7"/>
    <x v="2"/>
    <s v="Women"/>
    <n v="4829"/>
    <n v="15"/>
    <n v="4105"/>
    <n v="4.5999999999999996"/>
    <n v="141"/>
    <n v="1"/>
    <n v="4105"/>
    <d v="2024-08-20T00:00:00"/>
    <s v="Tamil Nadu"/>
  </r>
  <r>
    <s v="ORD102277"/>
    <s v="PROD8209D"/>
    <x v="2"/>
    <x v="2"/>
    <s v="Women"/>
    <n v="3960"/>
    <n v="25"/>
    <n v="2970"/>
    <n v="3.9"/>
    <n v="115"/>
    <n v="1"/>
    <n v="2970"/>
    <d v="2024-03-09T00:00:00"/>
    <s v="Assam"/>
  </r>
  <r>
    <s v="ORD102278"/>
    <s v="PROD7969C"/>
    <x v="4"/>
    <x v="5"/>
    <s v="Women"/>
    <n v="1860"/>
    <n v="25"/>
    <n v="1395"/>
    <n v="4"/>
    <n v="186"/>
    <n v="2"/>
    <n v="2790"/>
    <d v="2025-09-12T00:00:00"/>
    <s v="Madhya Pradesh"/>
  </r>
  <r>
    <s v="ORD102279"/>
    <s v="PROD9519D"/>
    <x v="4"/>
    <x v="2"/>
    <s v="Women"/>
    <n v="6795"/>
    <n v="20"/>
    <n v="5436"/>
    <n v="4.3"/>
    <n v="27"/>
    <n v="1"/>
    <n v="5436"/>
    <d v="2024-08-13T00:00:00"/>
    <s v="Uttar Pradesh"/>
  </r>
  <r>
    <s v="ORD102280"/>
    <s v="PROD8034A"/>
    <x v="7"/>
    <x v="4"/>
    <s v="Kids"/>
    <n v="1536"/>
    <n v="15"/>
    <n v="1306"/>
    <n v="4.3"/>
    <n v="154"/>
    <n v="2"/>
    <n v="2612"/>
    <d v="2024-10-26T00:00:00"/>
    <s v="Assam"/>
  </r>
  <r>
    <s v="ORD102281"/>
    <s v="PROD4437A"/>
    <x v="2"/>
    <x v="0"/>
    <s v="Women"/>
    <n v="4290"/>
    <n v="15"/>
    <n v="3646"/>
    <n v="4.2"/>
    <n v="57"/>
    <n v="1"/>
    <n v="3646"/>
    <d v="2025-10-19T00:00:00"/>
    <s v="Karnataka"/>
  </r>
  <r>
    <s v="ORD102282"/>
    <s v="PROD7087A"/>
    <x v="4"/>
    <x v="1"/>
    <s v="Women"/>
    <n v="5869"/>
    <n v="10"/>
    <n v="5282"/>
    <n v="4.8"/>
    <n v="127"/>
    <n v="1"/>
    <n v="5282"/>
    <d v="2025-01-25T00:00:00"/>
    <s v="Punjab"/>
  </r>
  <r>
    <s v="ORD102283"/>
    <s v="PROD6568C"/>
    <x v="6"/>
    <x v="7"/>
    <s v="Women"/>
    <n v="1115"/>
    <n v="15"/>
    <n v="948"/>
    <n v="4.3"/>
    <n v="346"/>
    <n v="2"/>
    <n v="1896"/>
    <d v="2024-08-13T00:00:00"/>
    <s v="Odisha"/>
  </r>
  <r>
    <s v="ORD102284"/>
    <s v="PROD2950D"/>
    <x v="5"/>
    <x v="7"/>
    <s v="Men"/>
    <n v="1191"/>
    <n v="15"/>
    <n v="1012"/>
    <n v="4.5"/>
    <n v="189"/>
    <n v="2"/>
    <n v="2024"/>
    <d v="2024-02-27T00:00:00"/>
    <s v="Delhi"/>
  </r>
  <r>
    <s v="ORD102285"/>
    <s v="PROD8019C"/>
    <x v="0"/>
    <x v="6"/>
    <s v="Women"/>
    <n v="7544"/>
    <n v="40"/>
    <n v="4526"/>
    <n v="4.2"/>
    <n v="38"/>
    <n v="2"/>
    <n v="9052"/>
    <d v="2025-04-02T00:00:00"/>
    <s v="Jharkhand"/>
  </r>
  <r>
    <s v="ORD102286"/>
    <s v="PROD6291C"/>
    <x v="3"/>
    <x v="6"/>
    <s v="Women"/>
    <n v="4856"/>
    <n v="20"/>
    <n v="3885"/>
    <n v="3.6"/>
    <n v="371"/>
    <n v="1"/>
    <n v="3885"/>
    <d v="2024-03-20T00:00:00"/>
    <s v="Chhattisgarh"/>
  </r>
  <r>
    <s v="ORD102287"/>
    <s v="PROD9860A"/>
    <x v="2"/>
    <x v="0"/>
    <s v="Men"/>
    <n v="3879"/>
    <n v="25"/>
    <n v="2909"/>
    <n v="3.8"/>
    <n v="234"/>
    <n v="1"/>
    <n v="2909"/>
    <d v="2024-02-29T00:00:00"/>
    <s v="Chhattisgarh"/>
  </r>
  <r>
    <s v="ORD102288"/>
    <s v="PROD5956C"/>
    <x v="4"/>
    <x v="4"/>
    <s v="Women"/>
    <n v="2457"/>
    <n v="40"/>
    <n v="1474"/>
    <n v="3.5"/>
    <n v="43"/>
    <n v="1"/>
    <n v="1474"/>
    <d v="2025-07-17T00:00:00"/>
    <s v="Assam"/>
  </r>
  <r>
    <s v="ORD102289"/>
    <s v="PROD8262D"/>
    <x v="8"/>
    <x v="7"/>
    <s v="Men"/>
    <n v="670"/>
    <n v="30"/>
    <n v="469"/>
    <n v="4.5999999999999996"/>
    <n v="236"/>
    <n v="1"/>
    <n v="469"/>
    <d v="2024-08-31T00:00:00"/>
    <s v="Jharkhand"/>
  </r>
  <r>
    <s v="ORD102290"/>
    <s v="PROD7539A"/>
    <x v="9"/>
    <x v="1"/>
    <s v="Men"/>
    <n v="3523"/>
    <n v="30"/>
    <n v="2466"/>
    <n v="3.3"/>
    <n v="178"/>
    <n v="3"/>
    <n v="7398"/>
    <d v="2025-07-13T00:00:00"/>
    <s v="Tamil Nadu"/>
  </r>
  <r>
    <s v="ORD102291"/>
    <s v="PROD3534D"/>
    <x v="3"/>
    <x v="5"/>
    <s v="Men"/>
    <n v="9492"/>
    <n v="0"/>
    <n v="9492"/>
    <n v="4"/>
    <n v="31"/>
    <n v="1"/>
    <n v="9492"/>
    <d v="2025-09-02T00:00:00"/>
    <s v="Delhi"/>
  </r>
  <r>
    <s v="ORD102292"/>
    <s v="PROD2940A"/>
    <x v="2"/>
    <x v="5"/>
    <s v="Women"/>
    <n v="3894"/>
    <n v="25"/>
    <n v="2920"/>
    <n v="3.9"/>
    <n v="33"/>
    <n v="1"/>
    <n v="2920"/>
    <d v="2025-09-13T00:00:00"/>
    <s v="Rajasthan"/>
  </r>
  <r>
    <s v="ORD102293"/>
    <s v="PROD4668C"/>
    <x v="4"/>
    <x v="4"/>
    <s v="Kids"/>
    <n v="1960"/>
    <n v="25"/>
    <n v="1470"/>
    <n v="3.1"/>
    <n v="655"/>
    <n v="3"/>
    <n v="4410"/>
    <d v="2024-09-05T00:00:00"/>
    <s v="Madhya Pradesh"/>
  </r>
  <r>
    <s v="ORD102294"/>
    <s v="PROD1724D"/>
    <x v="2"/>
    <x v="3"/>
    <s v="Women"/>
    <n v="4321"/>
    <n v="25"/>
    <n v="3241"/>
    <n v="3.9"/>
    <n v="80"/>
    <n v="3"/>
    <n v="9723"/>
    <d v="2024-07-14T00:00:00"/>
    <s v="Madhya Pradesh"/>
  </r>
  <r>
    <s v="ORD102295"/>
    <s v="PROD6805D"/>
    <x v="1"/>
    <x v="6"/>
    <s v="Women"/>
    <n v="3268"/>
    <n v="30"/>
    <n v="2288"/>
    <n v="3.9"/>
    <n v="268"/>
    <n v="1"/>
    <n v="2288"/>
    <d v="2025-11-04T00:00:00"/>
    <s v="Gujarat"/>
  </r>
  <r>
    <s v="ORD102296"/>
    <s v="PROD2640C"/>
    <x v="7"/>
    <x v="3"/>
    <s v="Men"/>
    <n v="3580"/>
    <n v="40"/>
    <n v="2148"/>
    <n v="4.9000000000000004"/>
    <n v="23"/>
    <n v="1"/>
    <n v="2148"/>
    <d v="2024-02-03T00:00:00"/>
    <s v="Punjab"/>
  </r>
  <r>
    <s v="ORD102297"/>
    <s v="PROD3080A"/>
    <x v="4"/>
    <x v="6"/>
    <s v="Kids"/>
    <n v="6879"/>
    <n v="30"/>
    <n v="4815"/>
    <n v="3.1"/>
    <n v="52"/>
    <n v="1"/>
    <n v="4815"/>
    <d v="2024-10-07T00:00:00"/>
    <s v="Telangana"/>
  </r>
  <r>
    <s v="ORD102298"/>
    <s v="PROD5315A"/>
    <x v="0"/>
    <x v="3"/>
    <s v="Men"/>
    <n v="1461"/>
    <n v="60"/>
    <n v="584"/>
    <n v="4.8"/>
    <n v="343"/>
    <n v="1"/>
    <n v="584"/>
    <d v="2025-05-09T00:00:00"/>
    <s v="Delhi"/>
  </r>
  <r>
    <s v="ORD102299"/>
    <s v="PROD2677B"/>
    <x v="8"/>
    <x v="3"/>
    <s v="Men"/>
    <n v="1922"/>
    <n v="20"/>
    <n v="1538"/>
    <n v="4"/>
    <n v="41"/>
    <n v="1"/>
    <n v="1538"/>
    <d v="2025-10-04T00:00:00"/>
    <s v="Haryana"/>
  </r>
  <r>
    <s v="ORD102300"/>
    <s v="PROD9746A"/>
    <x v="1"/>
    <x v="6"/>
    <s v="Women"/>
    <n v="7021"/>
    <n v="20"/>
    <n v="5617"/>
    <n v="4.5"/>
    <n v="76"/>
    <n v="3"/>
    <n v="16851"/>
    <d v="2024-05-25T00:00:00"/>
    <s v="Rajasthan"/>
  </r>
  <r>
    <s v="ORD102301"/>
    <s v="PROD5957C"/>
    <x v="7"/>
    <x v="4"/>
    <s v="Kids"/>
    <n v="1585"/>
    <n v="15"/>
    <n v="1347"/>
    <n v="4.0999999999999996"/>
    <n v="295"/>
    <n v="1"/>
    <n v="1347"/>
    <d v="2024-10-27T00:00:00"/>
    <s v="Maharashtra"/>
  </r>
  <r>
    <s v="ORD102302"/>
    <s v="PROD4799D"/>
    <x v="6"/>
    <x v="2"/>
    <s v="Women"/>
    <n v="1533"/>
    <n v="20"/>
    <n v="1226"/>
    <n v="3.6"/>
    <n v="425"/>
    <n v="1"/>
    <n v="1226"/>
    <d v="2025-05-06T00:00:00"/>
    <s v="Gujarat"/>
  </r>
  <r>
    <s v="ORD102303"/>
    <s v="PROD9169B"/>
    <x v="3"/>
    <x v="3"/>
    <s v="Women"/>
    <n v="2289"/>
    <n v="20"/>
    <n v="1831"/>
    <n v="4.8"/>
    <n v="58"/>
    <n v="1"/>
    <n v="1831"/>
    <d v="2025-12-21T00:00:00"/>
    <s v="West Bengal"/>
  </r>
  <r>
    <s v="ORD102304"/>
    <s v="PROD8195B"/>
    <x v="3"/>
    <x v="4"/>
    <s v="Kids"/>
    <n v="1243"/>
    <n v="30"/>
    <n v="870"/>
    <n v="4.7"/>
    <n v="225"/>
    <n v="1"/>
    <n v="870"/>
    <d v="2024-03-31T00:00:00"/>
    <s v="Madhya Pradesh"/>
  </r>
  <r>
    <s v="ORD102305"/>
    <s v="PROD7034C"/>
    <x v="9"/>
    <x v="0"/>
    <s v="Men"/>
    <n v="2424"/>
    <n v="20"/>
    <n v="1939"/>
    <n v="3.6"/>
    <n v="421"/>
    <n v="3"/>
    <n v="5817"/>
    <d v="2025-01-16T00:00:00"/>
    <s v="Karnataka"/>
  </r>
  <r>
    <s v="ORD102306"/>
    <s v="PROD6684C"/>
    <x v="4"/>
    <x v="0"/>
    <s v="Women"/>
    <n v="5012"/>
    <n v="0"/>
    <n v="5012"/>
    <n v="4.4000000000000004"/>
    <n v="230"/>
    <n v="3"/>
    <n v="15036"/>
    <d v="2024-11-03T00:00:00"/>
    <s v="Kerala"/>
  </r>
  <r>
    <s v="ORD102307"/>
    <s v="PROD7296D"/>
    <x v="0"/>
    <x v="4"/>
    <s v="Women"/>
    <n v="1069"/>
    <n v="20"/>
    <n v="855"/>
    <n v="3.8"/>
    <n v="49"/>
    <n v="1"/>
    <n v="855"/>
    <d v="2025-07-11T00:00:00"/>
    <s v="Kerala"/>
  </r>
  <r>
    <s v="ORD102308"/>
    <s v="PROD2348D"/>
    <x v="0"/>
    <x v="1"/>
    <s v="Women"/>
    <n v="1573"/>
    <n v="20"/>
    <n v="1258"/>
    <n v="3.3"/>
    <n v="75"/>
    <n v="1"/>
    <n v="1258"/>
    <d v="2024-06-14T00:00:00"/>
    <s v="Uttar Pradesh"/>
  </r>
  <r>
    <s v="ORD102309"/>
    <s v="PROD2260A"/>
    <x v="6"/>
    <x v="1"/>
    <s v="Women"/>
    <n v="1600"/>
    <n v="15"/>
    <n v="1360"/>
    <n v="3.7"/>
    <n v="658"/>
    <n v="1"/>
    <n v="1360"/>
    <d v="2024-10-07T00:00:00"/>
    <s v="Odisha"/>
  </r>
  <r>
    <s v="ORD102310"/>
    <s v="PROD7334A"/>
    <x v="5"/>
    <x v="2"/>
    <s v="Women"/>
    <n v="6675"/>
    <n v="20"/>
    <n v="5340"/>
    <n v="4.8"/>
    <n v="591"/>
    <n v="1"/>
    <n v="5340"/>
    <d v="2024-05-11T00:00:00"/>
    <s v="Jharkhand"/>
  </r>
  <r>
    <s v="ORD102311"/>
    <s v="PROD3054D"/>
    <x v="0"/>
    <x v="0"/>
    <s v="Men"/>
    <n v="1468"/>
    <n v="40"/>
    <n v="881"/>
    <n v="4.5"/>
    <n v="98"/>
    <n v="4"/>
    <n v="3524"/>
    <d v="2025-10-11T00:00:00"/>
    <s v="Punjab"/>
  </r>
  <r>
    <s v="ORD102312"/>
    <s v="PROD1484D"/>
    <x v="9"/>
    <x v="1"/>
    <s v="Men"/>
    <n v="4194"/>
    <n v="20"/>
    <n v="3355"/>
    <n v="4"/>
    <n v="334"/>
    <n v="1"/>
    <n v="3355"/>
    <d v="2025-01-21T00:00:00"/>
    <s v="Bihar"/>
  </r>
  <r>
    <s v="ORD102313"/>
    <s v="PROD7780D"/>
    <x v="3"/>
    <x v="7"/>
    <s v="Men"/>
    <n v="1773"/>
    <n v="30"/>
    <n v="1241"/>
    <n v="4.8"/>
    <n v="44"/>
    <n v="1"/>
    <n v="1241"/>
    <d v="2024-02-02T00:00:00"/>
    <s v="West Bengal"/>
  </r>
  <r>
    <s v="ORD102314"/>
    <s v="PROD3097B"/>
    <x v="8"/>
    <x v="2"/>
    <s v="Women"/>
    <n v="1898"/>
    <n v="40"/>
    <n v="1139"/>
    <n v="4.7"/>
    <n v="88"/>
    <n v="2"/>
    <n v="2278"/>
    <d v="2025-03-09T00:00:00"/>
    <s v="Chhattisgarh"/>
  </r>
  <r>
    <s v="ORD102315"/>
    <s v="PROD4616D"/>
    <x v="2"/>
    <x v="3"/>
    <s v="Men"/>
    <n v="2732"/>
    <n v="40"/>
    <n v="1639"/>
    <n v="3.7"/>
    <n v="179"/>
    <n v="1"/>
    <n v="1639"/>
    <d v="2024-06-02T00:00:00"/>
    <s v="Kerala"/>
  </r>
  <r>
    <s v="ORD102316"/>
    <s v="PROD5523D"/>
    <x v="3"/>
    <x v="2"/>
    <s v="Women"/>
    <n v="1210"/>
    <n v="25"/>
    <n v="908"/>
    <n v="4.9000000000000004"/>
    <n v="51"/>
    <n v="1"/>
    <n v="908"/>
    <d v="2024-12-24T00:00:00"/>
    <s v="Karnataka"/>
  </r>
  <r>
    <s v="ORD102317"/>
    <s v="PROD8502C"/>
    <x v="6"/>
    <x v="3"/>
    <s v="Women"/>
    <n v="4401"/>
    <n v="20"/>
    <n v="3521"/>
    <n v="3.9"/>
    <n v="33"/>
    <n v="2"/>
    <n v="7042"/>
    <d v="2024-04-22T00:00:00"/>
    <s v="Chhattisgarh"/>
  </r>
  <r>
    <s v="ORD102318"/>
    <s v="PROD7287B"/>
    <x v="2"/>
    <x v="5"/>
    <s v="Men"/>
    <n v="2579"/>
    <n v="25"/>
    <n v="1934"/>
    <n v="4"/>
    <n v="77"/>
    <n v="2"/>
    <n v="3868"/>
    <d v="2025-10-20T00:00:00"/>
    <s v="Haryana"/>
  </r>
  <r>
    <s v="ORD102319"/>
    <s v="PROD6486C"/>
    <x v="5"/>
    <x v="5"/>
    <s v="Women"/>
    <n v="9452"/>
    <n v="30"/>
    <n v="6616"/>
    <n v="3.2"/>
    <n v="89"/>
    <n v="3"/>
    <n v="19848"/>
    <d v="2024-09-26T00:00:00"/>
    <s v="Karnataka"/>
  </r>
  <r>
    <s v="ORD102320"/>
    <s v="PROD5892A"/>
    <x v="1"/>
    <x v="0"/>
    <s v="Women"/>
    <n v="1212"/>
    <n v="60"/>
    <n v="485"/>
    <n v="3.8"/>
    <n v="178"/>
    <n v="2"/>
    <n v="970"/>
    <d v="2024-12-17T00:00:00"/>
    <s v="Karnataka"/>
  </r>
  <r>
    <s v="ORD102321"/>
    <s v="PROD4412C"/>
    <x v="0"/>
    <x v="2"/>
    <s v="Women"/>
    <n v="5917"/>
    <n v="10"/>
    <n v="5325"/>
    <n v="4"/>
    <n v="357"/>
    <n v="3"/>
    <n v="15975"/>
    <d v="2024-08-22T00:00:00"/>
    <s v="Jharkhand"/>
  </r>
  <r>
    <s v="ORD102322"/>
    <s v="PROD1013C"/>
    <x v="2"/>
    <x v="0"/>
    <s v="Men"/>
    <n v="3060"/>
    <n v="50"/>
    <n v="1530"/>
    <n v="4.3"/>
    <n v="180"/>
    <n v="1"/>
    <n v="1530"/>
    <d v="2025-12-13T00:00:00"/>
    <s v="Karnataka"/>
  </r>
  <r>
    <s v="ORD102323"/>
    <s v="PROD7124D"/>
    <x v="0"/>
    <x v="0"/>
    <s v="Men"/>
    <n v="4702"/>
    <n v="10"/>
    <n v="4232"/>
    <n v="3.6"/>
    <n v="97"/>
    <n v="1"/>
    <n v="4232"/>
    <d v="2025-08-25T00:00:00"/>
    <s v="Andhra Pradesh"/>
  </r>
  <r>
    <s v="ORD102324"/>
    <s v="PROD9617D"/>
    <x v="5"/>
    <x v="3"/>
    <s v="Men"/>
    <n v="1050"/>
    <n v="10"/>
    <n v="945"/>
    <n v="3.7"/>
    <n v="149"/>
    <n v="1"/>
    <n v="945"/>
    <d v="2024-01-15T00:00:00"/>
    <s v="Jharkhand"/>
  </r>
  <r>
    <s v="ORD102325"/>
    <s v="PROD6279C"/>
    <x v="8"/>
    <x v="6"/>
    <s v="Women"/>
    <n v="7342"/>
    <n v="20"/>
    <n v="5874"/>
    <n v="4.9000000000000004"/>
    <n v="7"/>
    <n v="1"/>
    <n v="5874"/>
    <d v="2024-02-23T00:00:00"/>
    <s v="Assam"/>
  </r>
  <r>
    <s v="ORD102326"/>
    <s v="PROD7127A"/>
    <x v="1"/>
    <x v="1"/>
    <s v="Women"/>
    <n v="3338"/>
    <n v="10"/>
    <n v="3004"/>
    <n v="4.5999999999999996"/>
    <n v="18"/>
    <n v="1"/>
    <n v="3004"/>
    <d v="2024-11-28T00:00:00"/>
    <s v="Karnataka"/>
  </r>
  <r>
    <s v="ORD102327"/>
    <s v="PROD2063C"/>
    <x v="8"/>
    <x v="4"/>
    <s v="Women"/>
    <n v="2494"/>
    <n v="15"/>
    <n v="2120"/>
    <n v="4.7"/>
    <n v="74"/>
    <n v="4"/>
    <n v="8480"/>
    <d v="2024-01-16T00:00:00"/>
    <s v="Odisha"/>
  </r>
  <r>
    <s v="ORD102328"/>
    <s v="PROD9986A"/>
    <x v="4"/>
    <x v="6"/>
    <s v="Women"/>
    <n v="1393"/>
    <n v="25"/>
    <n v="1045"/>
    <n v="4.0999999999999996"/>
    <n v="129"/>
    <n v="1"/>
    <n v="1045"/>
    <d v="2024-11-23T00:00:00"/>
    <s v="Bihar"/>
  </r>
  <r>
    <s v="ORD102329"/>
    <s v="PROD5934B"/>
    <x v="7"/>
    <x v="6"/>
    <s v="Women"/>
    <n v="4120"/>
    <n v="25"/>
    <n v="3090"/>
    <n v="4.3"/>
    <n v="402"/>
    <n v="2"/>
    <n v="6180"/>
    <d v="2024-05-26T00:00:00"/>
    <s v="Bihar"/>
  </r>
  <r>
    <s v="ORD102330"/>
    <s v="PROD4242B"/>
    <x v="3"/>
    <x v="3"/>
    <s v="Women"/>
    <n v="1524"/>
    <n v="30"/>
    <n v="1067"/>
    <n v="4.4000000000000004"/>
    <n v="251"/>
    <n v="1"/>
    <n v="1067"/>
    <d v="2024-02-04T00:00:00"/>
    <s v="Delhi"/>
  </r>
  <r>
    <s v="ORD102331"/>
    <s v="PROD4025B"/>
    <x v="1"/>
    <x v="5"/>
    <s v="Kids"/>
    <n v="8378"/>
    <n v="60"/>
    <n v="3351"/>
    <n v="4.9000000000000004"/>
    <n v="343"/>
    <n v="4"/>
    <n v="13404"/>
    <d v="2025-12-13T00:00:00"/>
    <s v="Maharashtra"/>
  </r>
  <r>
    <s v="ORD102332"/>
    <s v="PROD6348B"/>
    <x v="9"/>
    <x v="2"/>
    <s v="Women"/>
    <n v="1775"/>
    <n v="15"/>
    <n v="1509"/>
    <n v="3.3"/>
    <n v="82"/>
    <n v="1"/>
    <n v="1509"/>
    <d v="2025-02-22T00:00:00"/>
    <s v="Odisha"/>
  </r>
  <r>
    <s v="ORD102333"/>
    <s v="PROD1600A"/>
    <x v="7"/>
    <x v="1"/>
    <s v="Women"/>
    <n v="3409"/>
    <n v="30"/>
    <n v="2386"/>
    <n v="2.8"/>
    <n v="546"/>
    <n v="1"/>
    <n v="2386"/>
    <d v="2024-04-07T00:00:00"/>
    <s v="Haryana"/>
  </r>
  <r>
    <s v="ORD102334"/>
    <s v="PROD7953B"/>
    <x v="8"/>
    <x v="5"/>
    <s v="Women"/>
    <n v="4455"/>
    <n v="40"/>
    <n v="2673"/>
    <n v="3.8"/>
    <n v="315"/>
    <n v="1"/>
    <n v="2673"/>
    <d v="2024-11-23T00:00:00"/>
    <s v="Rajasthan"/>
  </r>
  <r>
    <s v="ORD102335"/>
    <s v="PROD3137B"/>
    <x v="9"/>
    <x v="7"/>
    <s v="Women"/>
    <n v="2037"/>
    <n v="10"/>
    <n v="1833"/>
    <n v="4.2"/>
    <n v="99"/>
    <n v="1"/>
    <n v="1833"/>
    <d v="2025-11-10T00:00:00"/>
    <s v="Uttarakhand"/>
  </r>
  <r>
    <s v="ORD102336"/>
    <s v="PROD1759A"/>
    <x v="3"/>
    <x v="0"/>
    <s v="Women"/>
    <n v="5366"/>
    <n v="20"/>
    <n v="4293"/>
    <n v="4.0999999999999996"/>
    <n v="94"/>
    <n v="1"/>
    <n v="4293"/>
    <d v="2024-07-16T00:00:00"/>
    <s v="Rajasthan"/>
  </r>
  <r>
    <s v="ORD102337"/>
    <s v="PROD3855C"/>
    <x v="9"/>
    <x v="4"/>
    <s v="Women"/>
    <n v="1269"/>
    <n v="15"/>
    <n v="1079"/>
    <n v="3.7"/>
    <n v="361"/>
    <n v="1"/>
    <n v="1079"/>
    <d v="2024-12-09T00:00:00"/>
    <s v="Bihar"/>
  </r>
  <r>
    <s v="ORD102338"/>
    <s v="PROD5641C"/>
    <x v="9"/>
    <x v="0"/>
    <s v="Women"/>
    <n v="2511"/>
    <n v="25"/>
    <n v="1883"/>
    <n v="4.4000000000000004"/>
    <n v="141"/>
    <n v="2"/>
    <n v="3766"/>
    <d v="2024-11-01T00:00:00"/>
    <s v="Uttarakhand"/>
  </r>
  <r>
    <s v="ORD102339"/>
    <s v="PROD8253D"/>
    <x v="1"/>
    <x v="5"/>
    <s v="Unisex"/>
    <n v="11853"/>
    <n v="20"/>
    <n v="9482"/>
    <n v="3.9"/>
    <n v="20"/>
    <n v="1"/>
    <n v="9482"/>
    <d v="2024-02-25T00:00:00"/>
    <s v="Jharkhand"/>
  </r>
  <r>
    <s v="ORD102340"/>
    <s v="PROD6842B"/>
    <x v="6"/>
    <x v="6"/>
    <s v="Women"/>
    <n v="6278"/>
    <n v="20"/>
    <n v="5022"/>
    <n v="4.0999999999999996"/>
    <n v="66"/>
    <n v="1"/>
    <n v="5022"/>
    <d v="2025-08-09T00:00:00"/>
    <s v="Chhattisgarh"/>
  </r>
  <r>
    <s v="ORD102341"/>
    <s v="PROD6906B"/>
    <x v="5"/>
    <x v="6"/>
    <s v="Women"/>
    <n v="3708"/>
    <n v="20"/>
    <n v="2966"/>
    <n v="4.3"/>
    <n v="144"/>
    <n v="1"/>
    <n v="2966"/>
    <d v="2025-12-05T00:00:00"/>
    <s v="Uttar Pradesh"/>
  </r>
  <r>
    <s v="ORD102342"/>
    <s v="PROD7285D"/>
    <x v="7"/>
    <x v="3"/>
    <s v="Men"/>
    <n v="1885"/>
    <n v="20"/>
    <n v="1508"/>
    <n v="3.9"/>
    <n v="56"/>
    <n v="4"/>
    <n v="6032"/>
    <d v="2025-01-13T00:00:00"/>
    <s v="Rajasthan"/>
  </r>
  <r>
    <s v="ORD102343"/>
    <s v="PROD9370A"/>
    <x v="5"/>
    <x v="4"/>
    <s v="Women"/>
    <n v="1619"/>
    <n v="10"/>
    <n v="1457"/>
    <n v="4.5"/>
    <n v="50"/>
    <n v="2"/>
    <n v="2914"/>
    <d v="2025-01-13T00:00:00"/>
    <s v="Rajasthan"/>
  </r>
  <r>
    <s v="ORD102344"/>
    <s v="PROD5083D"/>
    <x v="5"/>
    <x v="3"/>
    <s v="Men"/>
    <n v="1971"/>
    <n v="40"/>
    <n v="1183"/>
    <n v="4.5999999999999996"/>
    <n v="144"/>
    <n v="5"/>
    <n v="5915"/>
    <d v="2024-10-04T00:00:00"/>
    <s v="Haryana"/>
  </r>
  <r>
    <s v="ORD102345"/>
    <s v="PROD8115C"/>
    <x v="8"/>
    <x v="3"/>
    <s v="Men"/>
    <n v="3705"/>
    <n v="25"/>
    <n v="2779"/>
    <n v="3.7"/>
    <n v="82"/>
    <n v="1"/>
    <n v="2779"/>
    <d v="2025-02-21T00:00:00"/>
    <s v="West Bengal"/>
  </r>
  <r>
    <s v="ORD102346"/>
    <s v="PROD6555B"/>
    <x v="9"/>
    <x v="2"/>
    <s v="Women"/>
    <n v="8177"/>
    <n v="50"/>
    <n v="4088"/>
    <n v="3.9"/>
    <n v="469"/>
    <n v="5"/>
    <n v="20440"/>
    <d v="2025-05-20T00:00:00"/>
    <s v="Jharkhand"/>
  </r>
  <r>
    <s v="ORD102347"/>
    <s v="PROD3469C"/>
    <x v="3"/>
    <x v="3"/>
    <s v="Women"/>
    <n v="1125"/>
    <n v="15"/>
    <n v="956"/>
    <n v="3.6"/>
    <n v="92"/>
    <n v="3"/>
    <n v="2868"/>
    <d v="2025-12-15T00:00:00"/>
    <s v="Bihar"/>
  </r>
  <r>
    <s v="ORD102348"/>
    <s v="PROD4219B"/>
    <x v="7"/>
    <x v="2"/>
    <s v="Women"/>
    <n v="8692"/>
    <n v="30"/>
    <n v="6084"/>
    <n v="4.0999999999999996"/>
    <n v="55"/>
    <n v="1"/>
    <n v="6084"/>
    <d v="2025-05-27T00:00:00"/>
    <s v="Bihar"/>
  </r>
  <r>
    <s v="ORD102349"/>
    <s v="PROD5036A"/>
    <x v="6"/>
    <x v="1"/>
    <s v="Women"/>
    <n v="1995"/>
    <n v="15"/>
    <n v="1696"/>
    <n v="4.3"/>
    <n v="362"/>
    <n v="1"/>
    <n v="1696"/>
    <d v="2024-08-30T00:00:00"/>
    <s v="Uttarakhand"/>
  </r>
  <r>
    <s v="ORD102350"/>
    <s v="PROD9951A"/>
    <x v="6"/>
    <x v="1"/>
    <s v="Women"/>
    <n v="2629"/>
    <n v="30"/>
    <n v="1840"/>
    <n v="5"/>
    <n v="649"/>
    <n v="1"/>
    <n v="1840"/>
    <d v="2025-02-07T00:00:00"/>
    <s v="Assam"/>
  </r>
  <r>
    <s v="ORD102351"/>
    <s v="PROD4223D"/>
    <x v="3"/>
    <x v="7"/>
    <s v="Men"/>
    <n v="584"/>
    <n v="20"/>
    <n v="467"/>
    <n v="3.9"/>
    <n v="20"/>
    <n v="1"/>
    <n v="467"/>
    <d v="2025-01-23T00:00:00"/>
    <s v="Delhi"/>
  </r>
  <r>
    <s v="ORD102352"/>
    <s v="PROD8725B"/>
    <x v="1"/>
    <x v="1"/>
    <s v="Women"/>
    <n v="5112"/>
    <n v="40"/>
    <n v="3067"/>
    <n v="4.2"/>
    <n v="84"/>
    <n v="3"/>
    <n v="9201"/>
    <d v="2024-01-20T00:00:00"/>
    <s v="Chhattisgarh"/>
  </r>
  <r>
    <s v="ORD102353"/>
    <s v="PROD3292D"/>
    <x v="0"/>
    <x v="0"/>
    <s v="Men"/>
    <n v="2482"/>
    <n v="60"/>
    <n v="993"/>
    <n v="3.8"/>
    <n v="48"/>
    <n v="1"/>
    <n v="993"/>
    <d v="2024-07-20T00:00:00"/>
    <s v="Jharkhand"/>
  </r>
  <r>
    <s v="ORD102354"/>
    <s v="PROD5879D"/>
    <x v="6"/>
    <x v="5"/>
    <s v="Unisex"/>
    <n v="6044"/>
    <n v="40"/>
    <n v="3626"/>
    <n v="3.9"/>
    <n v="141"/>
    <n v="1"/>
    <n v="3626"/>
    <d v="2025-10-10T00:00:00"/>
    <s v="Uttar Pradesh"/>
  </r>
  <r>
    <s v="ORD102355"/>
    <s v="PROD7366C"/>
    <x v="7"/>
    <x v="4"/>
    <s v="Women"/>
    <n v="1173"/>
    <n v="25"/>
    <n v="880"/>
    <n v="4.3"/>
    <n v="168"/>
    <n v="1"/>
    <n v="880"/>
    <d v="2025-08-22T00:00:00"/>
    <s v="Jharkhand"/>
  </r>
  <r>
    <s v="ORD102356"/>
    <s v="PROD5924A"/>
    <x v="8"/>
    <x v="4"/>
    <s v="Kids"/>
    <n v="1756"/>
    <n v="25"/>
    <n v="1317"/>
    <n v="3.9"/>
    <n v="271"/>
    <n v="1"/>
    <n v="1317"/>
    <d v="2025-11-14T00:00:00"/>
    <s v="Tamil Nadu"/>
  </r>
  <r>
    <s v="ORD102357"/>
    <s v="PROD3974D"/>
    <x v="6"/>
    <x v="2"/>
    <s v="Women"/>
    <n v="1714"/>
    <n v="25"/>
    <n v="1286"/>
    <n v="4.0999999999999996"/>
    <n v="29"/>
    <n v="5"/>
    <n v="6430"/>
    <d v="2024-01-27T00:00:00"/>
    <s v="Bihar"/>
  </r>
  <r>
    <s v="ORD102358"/>
    <s v="PROD4673B"/>
    <x v="7"/>
    <x v="0"/>
    <s v="Men"/>
    <n v="1259"/>
    <n v="10"/>
    <n v="1133"/>
    <n v="4.3"/>
    <n v="109"/>
    <n v="1"/>
    <n v="1133"/>
    <d v="2024-12-24T00:00:00"/>
    <s v="Jharkhand"/>
  </r>
  <r>
    <s v="ORD102359"/>
    <s v="PROD1451A"/>
    <x v="6"/>
    <x v="0"/>
    <s v="Women"/>
    <n v="5783"/>
    <n v="0"/>
    <n v="5783"/>
    <n v="4.2"/>
    <n v="163"/>
    <n v="1"/>
    <n v="5783"/>
    <d v="2024-08-19T00:00:00"/>
    <s v="Rajasthan"/>
  </r>
  <r>
    <s v="ORD102360"/>
    <s v="PROD5459C"/>
    <x v="8"/>
    <x v="6"/>
    <s v="Kids"/>
    <n v="5068"/>
    <n v="40"/>
    <n v="3041"/>
    <n v="2.9"/>
    <n v="369"/>
    <n v="2"/>
    <n v="6082"/>
    <d v="2025-12-03T00:00:00"/>
    <s v="Telangana"/>
  </r>
  <r>
    <s v="ORD102361"/>
    <s v="PROD9740A"/>
    <x v="0"/>
    <x v="7"/>
    <s v="Unisex"/>
    <n v="3268"/>
    <n v="30"/>
    <n v="2288"/>
    <n v="3.9"/>
    <n v="352"/>
    <n v="1"/>
    <n v="2288"/>
    <d v="2024-03-04T00:00:00"/>
    <s v="Karnataka"/>
  </r>
  <r>
    <s v="ORD102362"/>
    <s v="PROD8113D"/>
    <x v="5"/>
    <x v="0"/>
    <s v="Men"/>
    <n v="1595"/>
    <n v="70"/>
    <n v="479"/>
    <n v="4.5999999999999996"/>
    <n v="426"/>
    <n v="1"/>
    <n v="479"/>
    <d v="2025-02-14T00:00:00"/>
    <s v="Maharashtra"/>
  </r>
  <r>
    <s v="ORD102363"/>
    <s v="PROD5635A"/>
    <x v="1"/>
    <x v="7"/>
    <s v="Women"/>
    <n v="1381"/>
    <n v="40"/>
    <n v="829"/>
    <n v="3.3"/>
    <n v="492"/>
    <n v="1"/>
    <n v="829"/>
    <d v="2025-07-29T00:00:00"/>
    <s v="Bihar"/>
  </r>
  <r>
    <s v="ORD102364"/>
    <s v="PROD7832A"/>
    <x v="6"/>
    <x v="7"/>
    <s v="Unisex"/>
    <n v="786"/>
    <n v="40"/>
    <n v="472"/>
    <n v="2.6"/>
    <n v="87"/>
    <n v="1"/>
    <n v="472"/>
    <d v="2024-10-25T00:00:00"/>
    <s v="West Bengal"/>
  </r>
  <r>
    <s v="ORD102365"/>
    <s v="PROD2998B"/>
    <x v="0"/>
    <x v="3"/>
    <s v="Women"/>
    <n v="3668"/>
    <n v="15"/>
    <n v="3118"/>
    <n v="4.4000000000000004"/>
    <n v="487"/>
    <n v="5"/>
    <n v="15590"/>
    <d v="2024-08-02T00:00:00"/>
    <s v="Madhya Pradesh"/>
  </r>
  <r>
    <s v="ORD102366"/>
    <s v="PROD4235A"/>
    <x v="6"/>
    <x v="7"/>
    <s v="Unisex"/>
    <n v="2448"/>
    <n v="25"/>
    <n v="1836"/>
    <n v="4.2"/>
    <n v="91"/>
    <n v="1"/>
    <n v="1836"/>
    <d v="2025-08-28T00:00:00"/>
    <s v="Tamil Nadu"/>
  </r>
  <r>
    <s v="ORD102367"/>
    <s v="PROD4365D"/>
    <x v="1"/>
    <x v="1"/>
    <s v="Women"/>
    <n v="5671"/>
    <n v="10"/>
    <n v="5104"/>
    <n v="3.6"/>
    <n v="93"/>
    <n v="3"/>
    <n v="15312"/>
    <d v="2025-05-22T00:00:00"/>
    <s v="Tamil Nadu"/>
  </r>
  <r>
    <s v="ORD102368"/>
    <s v="PROD4330B"/>
    <x v="3"/>
    <x v="2"/>
    <s v="Women"/>
    <n v="2098"/>
    <n v="20"/>
    <n v="1678"/>
    <n v="4.2"/>
    <n v="41"/>
    <n v="1"/>
    <n v="1678"/>
    <d v="2024-01-05T00:00:00"/>
    <s v="Uttar Pradesh"/>
  </r>
  <r>
    <s v="ORD102369"/>
    <s v="PROD9532A"/>
    <x v="0"/>
    <x v="1"/>
    <s v="Men"/>
    <n v="2250"/>
    <n v="40"/>
    <n v="1350"/>
    <n v="3.8"/>
    <n v="54"/>
    <n v="3"/>
    <n v="4050"/>
    <d v="2024-11-02T00:00:00"/>
    <s v="Madhya Pradesh"/>
  </r>
  <r>
    <s v="ORD102370"/>
    <s v="PROD3239D"/>
    <x v="3"/>
    <x v="0"/>
    <s v="Women"/>
    <n v="4892"/>
    <n v="40"/>
    <n v="2935"/>
    <n v="4.3"/>
    <n v="67"/>
    <n v="1"/>
    <n v="2935"/>
    <d v="2024-10-28T00:00:00"/>
    <s v="Bihar"/>
  </r>
  <r>
    <s v="ORD102371"/>
    <s v="PROD4072A"/>
    <x v="8"/>
    <x v="1"/>
    <s v="Men"/>
    <n v="5856"/>
    <n v="20"/>
    <n v="4685"/>
    <n v="2.7"/>
    <n v="64"/>
    <n v="1"/>
    <n v="4685"/>
    <d v="2025-01-23T00:00:00"/>
    <s v="Tamil Nadu"/>
  </r>
  <r>
    <s v="ORD102372"/>
    <s v="PROD5690B"/>
    <x v="8"/>
    <x v="5"/>
    <s v="Men"/>
    <n v="8636"/>
    <n v="15"/>
    <n v="7341"/>
    <n v="4"/>
    <n v="512"/>
    <n v="1"/>
    <n v="7341"/>
    <d v="2024-08-31T00:00:00"/>
    <s v="Karnataka"/>
  </r>
  <r>
    <s v="ORD102373"/>
    <s v="PROD6497B"/>
    <x v="7"/>
    <x v="7"/>
    <s v="Women"/>
    <n v="2934"/>
    <n v="30"/>
    <n v="2054"/>
    <n v="3.8"/>
    <n v="476"/>
    <n v="1"/>
    <n v="2054"/>
    <d v="2024-03-09T00:00:00"/>
    <s v="Bihar"/>
  </r>
  <r>
    <s v="ORD102374"/>
    <s v="PROD9976C"/>
    <x v="7"/>
    <x v="3"/>
    <s v="Men"/>
    <n v="2113"/>
    <n v="15"/>
    <n v="1796"/>
    <n v="4.5"/>
    <n v="401"/>
    <n v="1"/>
    <n v="1796"/>
    <d v="2024-11-15T00:00:00"/>
    <s v="Karnataka"/>
  </r>
  <r>
    <s v="ORD102375"/>
    <s v="PROD1033B"/>
    <x v="7"/>
    <x v="2"/>
    <s v="Women"/>
    <n v="6893"/>
    <n v="40"/>
    <n v="4136"/>
    <n v="3.2"/>
    <n v="45"/>
    <n v="1"/>
    <n v="4136"/>
    <d v="2025-07-09T00:00:00"/>
    <s v="Uttarakhand"/>
  </r>
  <r>
    <s v="ORD102376"/>
    <s v="PROD5520C"/>
    <x v="6"/>
    <x v="4"/>
    <s v="Women"/>
    <n v="1546"/>
    <n v="25"/>
    <n v="1160"/>
    <n v="4.0999999999999996"/>
    <n v="40"/>
    <n v="1"/>
    <n v="1160"/>
    <d v="2024-02-29T00:00:00"/>
    <s v="Maharashtra"/>
  </r>
  <r>
    <s v="ORD102377"/>
    <s v="PROD7049A"/>
    <x v="5"/>
    <x v="3"/>
    <s v="Women"/>
    <n v="2639"/>
    <n v="20"/>
    <n v="2111"/>
    <n v="4.4000000000000004"/>
    <n v="86"/>
    <n v="3"/>
    <n v="6333"/>
    <d v="2024-08-01T00:00:00"/>
    <s v="Punjab"/>
  </r>
  <r>
    <s v="ORD102378"/>
    <s v="PROD6964C"/>
    <x v="9"/>
    <x v="5"/>
    <s v="Kids"/>
    <n v="2905"/>
    <n v="20"/>
    <n v="2324"/>
    <n v="5"/>
    <n v="222"/>
    <n v="1"/>
    <n v="2324"/>
    <d v="2025-10-31T00:00:00"/>
    <s v="Punjab"/>
  </r>
  <r>
    <s v="ORD102379"/>
    <s v="PROD7637C"/>
    <x v="1"/>
    <x v="2"/>
    <s v="Women"/>
    <n v="9778"/>
    <n v="0"/>
    <n v="9778"/>
    <n v="3.9"/>
    <n v="808"/>
    <n v="1"/>
    <n v="9778"/>
    <d v="2024-03-25T00:00:00"/>
    <s v="Kerala"/>
  </r>
  <r>
    <s v="ORD102380"/>
    <s v="PROD5496A"/>
    <x v="8"/>
    <x v="7"/>
    <s v="Women"/>
    <n v="3090"/>
    <n v="25"/>
    <n v="2318"/>
    <n v="4.3"/>
    <n v="140"/>
    <n v="3"/>
    <n v="6954"/>
    <d v="2024-09-23T00:00:00"/>
    <s v="Delhi"/>
  </r>
  <r>
    <s v="ORD102381"/>
    <s v="PROD9387D"/>
    <x v="3"/>
    <x v="7"/>
    <s v="Men"/>
    <n v="2176"/>
    <n v="20"/>
    <n v="1741"/>
    <n v="3.2"/>
    <n v="116"/>
    <n v="1"/>
    <n v="1741"/>
    <d v="2024-10-05T00:00:00"/>
    <s v="Tamil Nadu"/>
  </r>
  <r>
    <s v="ORD102382"/>
    <s v="PROD8960B"/>
    <x v="4"/>
    <x v="5"/>
    <s v="Men"/>
    <n v="11061"/>
    <n v="20"/>
    <n v="8849"/>
    <n v="4.0999999999999996"/>
    <n v="150"/>
    <n v="1"/>
    <n v="8849"/>
    <d v="2024-04-23T00:00:00"/>
    <s v="Tamil Nadu"/>
  </r>
  <r>
    <s v="ORD102383"/>
    <s v="PROD6753B"/>
    <x v="9"/>
    <x v="0"/>
    <s v="Men"/>
    <n v="5513"/>
    <n v="10"/>
    <n v="4962"/>
    <n v="4.7"/>
    <n v="49"/>
    <n v="1"/>
    <n v="4962"/>
    <d v="2024-10-17T00:00:00"/>
    <s v="Maharashtra"/>
  </r>
  <r>
    <s v="ORD102384"/>
    <s v="PROD9782C"/>
    <x v="2"/>
    <x v="3"/>
    <s v="Men"/>
    <n v="2256"/>
    <n v="70"/>
    <n v="677"/>
    <n v="5"/>
    <n v="145"/>
    <n v="1"/>
    <n v="677"/>
    <d v="2024-02-02T00:00:00"/>
    <s v="Maharashtra"/>
  </r>
  <r>
    <s v="ORD102385"/>
    <s v="PROD5471A"/>
    <x v="1"/>
    <x v="2"/>
    <s v="Women"/>
    <n v="7137"/>
    <n v="40"/>
    <n v="4282"/>
    <n v="4.3"/>
    <n v="709"/>
    <n v="1"/>
    <n v="4282"/>
    <d v="2024-04-14T00:00:00"/>
    <s v="Tamil Nadu"/>
  </r>
  <r>
    <s v="ORD102386"/>
    <s v="PROD5034C"/>
    <x v="1"/>
    <x v="3"/>
    <s v="Men"/>
    <n v="2514"/>
    <n v="60"/>
    <n v="1006"/>
    <n v="3.3"/>
    <n v="249"/>
    <n v="3"/>
    <n v="3018"/>
    <d v="2024-06-17T00:00:00"/>
    <s v="Assam"/>
  </r>
  <r>
    <s v="ORD102387"/>
    <s v="PROD3150A"/>
    <x v="6"/>
    <x v="2"/>
    <s v="Women"/>
    <n v="6229"/>
    <n v="30"/>
    <n v="4360"/>
    <n v="4.8"/>
    <n v="70"/>
    <n v="1"/>
    <n v="4360"/>
    <d v="2025-05-16T00:00:00"/>
    <s v="Chhattisgarh"/>
  </r>
  <r>
    <s v="ORD102388"/>
    <s v="PROD1670D"/>
    <x v="4"/>
    <x v="0"/>
    <s v="Men"/>
    <n v="2442"/>
    <n v="50"/>
    <n v="1221"/>
    <n v="3.3"/>
    <n v="85"/>
    <n v="3"/>
    <n v="3663"/>
    <d v="2024-01-25T00:00:00"/>
    <s v="Kerala"/>
  </r>
  <r>
    <s v="ORD102389"/>
    <s v="PROD2676C"/>
    <x v="7"/>
    <x v="0"/>
    <s v="Women"/>
    <n v="1622"/>
    <n v="25"/>
    <n v="1216"/>
    <n v="3.5"/>
    <n v="276"/>
    <n v="1"/>
    <n v="1216"/>
    <d v="2025-06-06T00:00:00"/>
    <s v="Tamil Nadu"/>
  </r>
  <r>
    <s v="ORD102390"/>
    <s v="PROD5303C"/>
    <x v="2"/>
    <x v="4"/>
    <s v="Women"/>
    <n v="917"/>
    <n v="25"/>
    <n v="688"/>
    <n v="4.8"/>
    <n v="139"/>
    <n v="1"/>
    <n v="688"/>
    <d v="2025-06-06T00:00:00"/>
    <s v="Chhattisgarh"/>
  </r>
  <r>
    <s v="ORD102391"/>
    <s v="PROD4658A"/>
    <x v="6"/>
    <x v="0"/>
    <s v="Women"/>
    <n v="5067"/>
    <n v="70"/>
    <n v="1520"/>
    <n v="4.0999999999999996"/>
    <n v="97"/>
    <n v="1"/>
    <n v="1520"/>
    <d v="2024-01-26T00:00:00"/>
    <s v="Rajasthan"/>
  </r>
  <r>
    <s v="ORD102392"/>
    <s v="PROD8612A"/>
    <x v="9"/>
    <x v="1"/>
    <s v="Men"/>
    <n v="4432"/>
    <n v="15"/>
    <n v="3767"/>
    <n v="3.8"/>
    <n v="53"/>
    <n v="2"/>
    <n v="7534"/>
    <d v="2025-02-16T00:00:00"/>
    <s v="Uttarakhand"/>
  </r>
  <r>
    <s v="ORD102393"/>
    <s v="PROD1225C"/>
    <x v="7"/>
    <x v="3"/>
    <s v="Women"/>
    <n v="2809"/>
    <n v="30"/>
    <n v="1966"/>
    <n v="4.4000000000000004"/>
    <n v="142"/>
    <n v="1"/>
    <n v="1966"/>
    <d v="2025-12-15T00:00:00"/>
    <s v="Maharashtra"/>
  </r>
  <r>
    <s v="ORD102394"/>
    <s v="PROD9924C"/>
    <x v="9"/>
    <x v="7"/>
    <s v="Women"/>
    <n v="2958"/>
    <n v="60"/>
    <n v="1183"/>
    <n v="4.2"/>
    <n v="124"/>
    <n v="1"/>
    <n v="1183"/>
    <d v="2025-12-07T00:00:00"/>
    <s v="Kerala"/>
  </r>
  <r>
    <s v="ORD102395"/>
    <s v="PROD6886B"/>
    <x v="4"/>
    <x v="4"/>
    <s v="Women"/>
    <n v="2322"/>
    <n v="10"/>
    <n v="2090"/>
    <n v="5"/>
    <n v="514"/>
    <n v="1"/>
    <n v="2090"/>
    <d v="2025-03-06T00:00:00"/>
    <s v="Andhra Pradesh"/>
  </r>
  <r>
    <s v="ORD102396"/>
    <s v="PROD4941B"/>
    <x v="2"/>
    <x v="2"/>
    <s v="Women"/>
    <n v="8311"/>
    <n v="0"/>
    <n v="8311"/>
    <n v="4.5999999999999996"/>
    <n v="47"/>
    <n v="1"/>
    <n v="8311"/>
    <d v="2025-03-30T00:00:00"/>
    <s v="Bihar"/>
  </r>
  <r>
    <s v="ORD102397"/>
    <s v="PROD2527B"/>
    <x v="6"/>
    <x v="1"/>
    <s v="Women"/>
    <n v="1269"/>
    <n v="10"/>
    <n v="1142"/>
    <n v="4.2"/>
    <n v="140"/>
    <n v="1"/>
    <n v="1142"/>
    <d v="2025-06-08T00:00:00"/>
    <s v="Telangana"/>
  </r>
  <r>
    <s v="ORD102398"/>
    <s v="PROD4185D"/>
    <x v="6"/>
    <x v="5"/>
    <s v="Kids"/>
    <n v="6335"/>
    <n v="15"/>
    <n v="5385"/>
    <n v="4.2"/>
    <n v="218"/>
    <n v="2"/>
    <n v="10770"/>
    <d v="2025-05-25T00:00:00"/>
    <s v="Uttar Pradesh"/>
  </r>
  <r>
    <s v="ORD102399"/>
    <s v="PROD6293A"/>
    <x v="4"/>
    <x v="2"/>
    <s v="Women"/>
    <n v="3550"/>
    <n v="30"/>
    <n v="2485"/>
    <n v="4.5999999999999996"/>
    <n v="85"/>
    <n v="1"/>
    <n v="2485"/>
    <d v="2024-11-04T00:00:00"/>
    <s v="Assam"/>
  </r>
  <r>
    <s v="ORD102400"/>
    <s v="PROD1078A"/>
    <x v="0"/>
    <x v="1"/>
    <s v="Women"/>
    <n v="2186"/>
    <n v="20"/>
    <n v="1749"/>
    <n v="4.0999999999999996"/>
    <n v="121"/>
    <n v="1"/>
    <n v="1749"/>
    <d v="2024-09-09T00:00:00"/>
    <s v="Haryana"/>
  </r>
  <r>
    <s v="ORD102401"/>
    <s v="PROD2769C"/>
    <x v="4"/>
    <x v="3"/>
    <s v="Women"/>
    <n v="3201"/>
    <n v="15"/>
    <n v="2721"/>
    <n v="3.7"/>
    <n v="339"/>
    <n v="3"/>
    <n v="8163"/>
    <d v="2025-01-28T00:00:00"/>
    <s v="Uttar Pradesh"/>
  </r>
  <r>
    <s v="ORD102402"/>
    <s v="PROD9175D"/>
    <x v="1"/>
    <x v="5"/>
    <s v="Unisex"/>
    <n v="5022"/>
    <n v="20"/>
    <n v="4018"/>
    <n v="4.5"/>
    <n v="512"/>
    <n v="1"/>
    <n v="4018"/>
    <d v="2024-08-06T00:00:00"/>
    <s v="Rajasthan"/>
  </r>
  <r>
    <s v="ORD102403"/>
    <s v="PROD3365C"/>
    <x v="5"/>
    <x v="2"/>
    <s v="Women"/>
    <n v="2475"/>
    <n v="50"/>
    <n v="1238"/>
    <n v="4"/>
    <n v="92"/>
    <n v="1"/>
    <n v="1238"/>
    <d v="2025-07-04T00:00:00"/>
    <s v="West Bengal"/>
  </r>
  <r>
    <s v="ORD102404"/>
    <s v="PROD9607D"/>
    <x v="8"/>
    <x v="7"/>
    <s v="Women"/>
    <n v="686"/>
    <n v="50"/>
    <n v="343"/>
    <n v="4.2"/>
    <n v="182"/>
    <n v="1"/>
    <n v="343"/>
    <d v="2025-02-05T00:00:00"/>
    <s v="Uttar Pradesh"/>
  </r>
  <r>
    <s v="ORD102405"/>
    <s v="PROD2485D"/>
    <x v="9"/>
    <x v="1"/>
    <s v="Women"/>
    <n v="3210"/>
    <n v="60"/>
    <n v="1284"/>
    <n v="3.1"/>
    <n v="85"/>
    <n v="1"/>
    <n v="1284"/>
    <d v="2024-05-14T00:00:00"/>
    <s v="Maharashtra"/>
  </r>
  <r>
    <s v="ORD102406"/>
    <s v="PROD5948A"/>
    <x v="6"/>
    <x v="6"/>
    <s v="Women"/>
    <n v="2238"/>
    <n v="50"/>
    <n v="1119"/>
    <n v="4"/>
    <n v="87"/>
    <n v="1"/>
    <n v="1119"/>
    <d v="2025-08-27T00:00:00"/>
    <s v="Uttar Pradesh"/>
  </r>
  <r>
    <s v="ORD102407"/>
    <s v="PROD7653D"/>
    <x v="5"/>
    <x v="0"/>
    <s v="Women"/>
    <n v="1030"/>
    <n v="20"/>
    <n v="824"/>
    <n v="3.8"/>
    <n v="64"/>
    <n v="2"/>
    <n v="1648"/>
    <d v="2024-02-03T00:00:00"/>
    <s v="Gujarat"/>
  </r>
  <r>
    <s v="ORD102408"/>
    <s v="PROD2984B"/>
    <x v="5"/>
    <x v="5"/>
    <s v="Men"/>
    <n v="6439"/>
    <n v="25"/>
    <n v="4829"/>
    <n v="3.1"/>
    <n v="54"/>
    <n v="1"/>
    <n v="4829"/>
    <d v="2024-06-03T00:00:00"/>
    <s v="Delhi"/>
  </r>
  <r>
    <s v="ORD102409"/>
    <s v="PROD7848A"/>
    <x v="5"/>
    <x v="7"/>
    <s v="Men"/>
    <n v="2851"/>
    <n v="15"/>
    <n v="2423"/>
    <n v="4"/>
    <n v="70"/>
    <n v="1"/>
    <n v="2423"/>
    <d v="2025-09-25T00:00:00"/>
    <s v="Rajasthan"/>
  </r>
  <r>
    <s v="ORD102410"/>
    <s v="PROD9018D"/>
    <x v="3"/>
    <x v="7"/>
    <s v="Men"/>
    <n v="728"/>
    <n v="25"/>
    <n v="546"/>
    <n v="4.0999999999999996"/>
    <n v="99"/>
    <n v="2"/>
    <n v="1092"/>
    <d v="2025-10-25T00:00:00"/>
    <s v="Madhya Pradesh"/>
  </r>
  <r>
    <s v="ORD102411"/>
    <s v="PROD8049A"/>
    <x v="6"/>
    <x v="5"/>
    <s v="Women"/>
    <n v="7068"/>
    <n v="20"/>
    <n v="5654"/>
    <n v="4.3"/>
    <n v="173"/>
    <n v="1"/>
    <n v="5654"/>
    <d v="2025-12-17T00:00:00"/>
    <s v="Odisha"/>
  </r>
  <r>
    <s v="ORD102412"/>
    <s v="PROD2048C"/>
    <x v="7"/>
    <x v="2"/>
    <s v="Women"/>
    <n v="6946"/>
    <n v="20"/>
    <n v="5557"/>
    <n v="4.7"/>
    <n v="179"/>
    <n v="2"/>
    <n v="11114"/>
    <d v="2024-05-26T00:00:00"/>
    <s v="Rajasthan"/>
  </r>
  <r>
    <s v="ORD102413"/>
    <s v="PROD1007C"/>
    <x v="7"/>
    <x v="0"/>
    <s v="Men"/>
    <n v="2909"/>
    <n v="10"/>
    <n v="2618"/>
    <n v="4.5999999999999996"/>
    <n v="37"/>
    <n v="1"/>
    <n v="2618"/>
    <d v="2025-04-24T00:00:00"/>
    <s v="Andhra Pradesh"/>
  </r>
  <r>
    <s v="ORD102414"/>
    <s v="PROD9756A"/>
    <x v="0"/>
    <x v="3"/>
    <s v="Women"/>
    <n v="2371"/>
    <n v="20"/>
    <n v="1897"/>
    <n v="3.9"/>
    <n v="154"/>
    <n v="2"/>
    <n v="3794"/>
    <d v="2025-03-30T00:00:00"/>
    <s v="Maharashtra"/>
  </r>
  <r>
    <s v="ORD102415"/>
    <s v="PROD2937C"/>
    <x v="7"/>
    <x v="0"/>
    <s v="Men"/>
    <n v="1647"/>
    <n v="30"/>
    <n v="1153"/>
    <n v="4.2"/>
    <n v="232"/>
    <n v="1"/>
    <n v="1153"/>
    <d v="2025-03-06T00:00:00"/>
    <s v="Bihar"/>
  </r>
  <r>
    <s v="ORD102416"/>
    <s v="PROD6570A"/>
    <x v="7"/>
    <x v="5"/>
    <s v="Kids"/>
    <n v="8339"/>
    <n v="10"/>
    <n v="7505"/>
    <n v="4.4000000000000004"/>
    <n v="5"/>
    <n v="2"/>
    <n v="15010"/>
    <d v="2024-06-12T00:00:00"/>
    <s v="Chhattisgarh"/>
  </r>
  <r>
    <s v="ORD102417"/>
    <s v="PROD2417C"/>
    <x v="2"/>
    <x v="7"/>
    <s v="Men"/>
    <n v="735"/>
    <n v="15"/>
    <n v="625"/>
    <n v="3.9"/>
    <n v="293"/>
    <n v="1"/>
    <n v="625"/>
    <d v="2024-04-26T00:00:00"/>
    <s v="Haryana"/>
  </r>
  <r>
    <s v="ORD102418"/>
    <s v="PROD8839D"/>
    <x v="1"/>
    <x v="4"/>
    <s v="Kids"/>
    <n v="2816"/>
    <n v="25"/>
    <n v="2112"/>
    <n v="3.4"/>
    <n v="34"/>
    <n v="1"/>
    <n v="2112"/>
    <d v="2024-05-18T00:00:00"/>
    <s v="West Bengal"/>
  </r>
  <r>
    <s v="ORD102419"/>
    <s v="PROD4250D"/>
    <x v="3"/>
    <x v="3"/>
    <s v="Men"/>
    <n v="1083"/>
    <n v="40"/>
    <n v="650"/>
    <n v="4"/>
    <n v="483"/>
    <n v="2"/>
    <n v="1300"/>
    <d v="2025-06-13T00:00:00"/>
    <s v="Kerala"/>
  </r>
  <r>
    <s v="ORD102420"/>
    <s v="PROD9398C"/>
    <x v="6"/>
    <x v="0"/>
    <s v="Women"/>
    <n v="1676"/>
    <n v="10"/>
    <n v="1508"/>
    <n v="4.7"/>
    <n v="127"/>
    <n v="1"/>
    <n v="1508"/>
    <d v="2024-07-16T00:00:00"/>
    <s v="Maharashtra"/>
  </r>
  <r>
    <s v="ORD102421"/>
    <s v="PROD1656A"/>
    <x v="8"/>
    <x v="6"/>
    <s v="Women"/>
    <n v="3362"/>
    <n v="25"/>
    <n v="2522"/>
    <n v="3.3"/>
    <n v="54"/>
    <n v="1"/>
    <n v="2522"/>
    <d v="2025-12-14T00:00:00"/>
    <s v="West Bengal"/>
  </r>
  <r>
    <s v="ORD102422"/>
    <s v="PROD4986A"/>
    <x v="8"/>
    <x v="5"/>
    <s v="Unisex"/>
    <n v="10386"/>
    <n v="20"/>
    <n v="8309"/>
    <n v="3.6"/>
    <n v="78"/>
    <n v="1"/>
    <n v="8309"/>
    <d v="2025-01-24T00:00:00"/>
    <s v="Haryana"/>
  </r>
  <r>
    <s v="ORD102423"/>
    <s v="PROD4419B"/>
    <x v="2"/>
    <x v="2"/>
    <s v="Women"/>
    <n v="6389"/>
    <n v="25"/>
    <n v="4792"/>
    <n v="3.7"/>
    <n v="122"/>
    <n v="1"/>
    <n v="4792"/>
    <d v="2024-12-16T00:00:00"/>
    <s v="Jharkhand"/>
  </r>
  <r>
    <s v="ORD102424"/>
    <s v="PROD2172C"/>
    <x v="8"/>
    <x v="5"/>
    <s v="Men"/>
    <n v="3640"/>
    <n v="10"/>
    <n v="3276"/>
    <n v="3.6"/>
    <n v="85"/>
    <n v="1"/>
    <n v="3276"/>
    <d v="2024-02-01T00:00:00"/>
    <s v="Haryana"/>
  </r>
  <r>
    <s v="ORD102425"/>
    <s v="PROD6785B"/>
    <x v="6"/>
    <x v="4"/>
    <s v="Women"/>
    <n v="1143"/>
    <n v="20"/>
    <n v="914"/>
    <n v="4.5"/>
    <n v="124"/>
    <n v="3"/>
    <n v="2742"/>
    <d v="2025-01-12T00:00:00"/>
    <s v="Karnataka"/>
  </r>
  <r>
    <s v="ORD102426"/>
    <s v="PROD3367D"/>
    <x v="9"/>
    <x v="2"/>
    <s v="Women"/>
    <n v="8715"/>
    <n v="20"/>
    <n v="6972"/>
    <n v="3.8"/>
    <n v="25"/>
    <n v="1"/>
    <n v="6972"/>
    <d v="2025-01-09T00:00:00"/>
    <s v="Haryana"/>
  </r>
  <r>
    <s v="ORD102427"/>
    <s v="PROD6144D"/>
    <x v="5"/>
    <x v="6"/>
    <s v="Women"/>
    <n v="2921"/>
    <n v="25"/>
    <n v="2191"/>
    <n v="4.5"/>
    <n v="89"/>
    <n v="1"/>
    <n v="2191"/>
    <d v="2025-03-12T00:00:00"/>
    <s v="Uttar Pradesh"/>
  </r>
  <r>
    <s v="ORD102428"/>
    <s v="PROD3698C"/>
    <x v="5"/>
    <x v="2"/>
    <s v="Women"/>
    <n v="7793"/>
    <n v="10"/>
    <n v="7014"/>
    <n v="4.0999999999999996"/>
    <n v="244"/>
    <n v="1"/>
    <n v="7014"/>
    <d v="2024-05-21T00:00:00"/>
    <s v="Madhya Pradesh"/>
  </r>
  <r>
    <s v="ORD102429"/>
    <s v="PROD1095D"/>
    <x v="5"/>
    <x v="5"/>
    <s v="Kids"/>
    <n v="6847"/>
    <n v="20"/>
    <n v="5478"/>
    <n v="3.2"/>
    <n v="314"/>
    <n v="3"/>
    <n v="16434"/>
    <d v="2024-05-26T00:00:00"/>
    <s v="Delhi"/>
  </r>
  <r>
    <s v="ORD102430"/>
    <s v="PROD7909B"/>
    <x v="2"/>
    <x v="4"/>
    <s v="Women"/>
    <n v="1124"/>
    <n v="25"/>
    <n v="843"/>
    <n v="3.9"/>
    <n v="188"/>
    <n v="2"/>
    <n v="1686"/>
    <d v="2025-12-20T00:00:00"/>
    <s v="Maharashtra"/>
  </r>
  <r>
    <s v="ORD102431"/>
    <s v="PROD8222B"/>
    <x v="0"/>
    <x v="2"/>
    <s v="Women"/>
    <n v="1904"/>
    <n v="10"/>
    <n v="1714"/>
    <n v="4.5999999999999996"/>
    <n v="63"/>
    <n v="1"/>
    <n v="1714"/>
    <d v="2025-11-03T00:00:00"/>
    <s v="Punjab"/>
  </r>
  <r>
    <s v="ORD102432"/>
    <s v="PROD1071B"/>
    <x v="9"/>
    <x v="0"/>
    <s v="Women"/>
    <n v="5032"/>
    <n v="20"/>
    <n v="4026"/>
    <n v="4.2"/>
    <n v="45"/>
    <n v="4"/>
    <n v="16104"/>
    <d v="2025-12-17T00:00:00"/>
    <s v="Maharashtra"/>
  </r>
  <r>
    <s v="ORD102433"/>
    <s v="PROD5700C"/>
    <x v="2"/>
    <x v="6"/>
    <s v="Women"/>
    <n v="1742"/>
    <n v="40"/>
    <n v="1045"/>
    <n v="3.9"/>
    <n v="96"/>
    <n v="1"/>
    <n v="1045"/>
    <d v="2024-02-23T00:00:00"/>
    <s v="Andhra Pradesh"/>
  </r>
  <r>
    <s v="ORD102434"/>
    <s v="PROD1396B"/>
    <x v="8"/>
    <x v="5"/>
    <s v="Men"/>
    <n v="7540"/>
    <n v="20"/>
    <n v="6032"/>
    <n v="4.7"/>
    <n v="261"/>
    <n v="2"/>
    <n v="12064"/>
    <d v="2024-05-27T00:00:00"/>
    <s v="Rajasthan"/>
  </r>
  <r>
    <s v="ORD102435"/>
    <s v="PROD4163D"/>
    <x v="9"/>
    <x v="7"/>
    <s v="Unisex"/>
    <n v="1594"/>
    <n v="20"/>
    <n v="1275"/>
    <n v="3.6"/>
    <n v="99"/>
    <n v="3"/>
    <n v="3825"/>
    <d v="2025-05-14T00:00:00"/>
    <s v="Haryana"/>
  </r>
  <r>
    <s v="ORD102436"/>
    <s v="PROD8295A"/>
    <x v="6"/>
    <x v="0"/>
    <s v="Women"/>
    <n v="2789"/>
    <n v="30"/>
    <n v="1952"/>
    <n v="3.8"/>
    <n v="138"/>
    <n v="5"/>
    <n v="9760"/>
    <d v="2025-06-16T00:00:00"/>
    <s v="Bihar"/>
  </r>
  <r>
    <s v="ORD102437"/>
    <s v="PROD4284A"/>
    <x v="3"/>
    <x v="1"/>
    <s v="Men"/>
    <n v="2031"/>
    <n v="0"/>
    <n v="2031"/>
    <n v="4.5999999999999996"/>
    <n v="197"/>
    <n v="3"/>
    <n v="6093"/>
    <d v="2025-11-23T00:00:00"/>
    <s v="Assam"/>
  </r>
  <r>
    <s v="ORD102438"/>
    <s v="PROD5787C"/>
    <x v="9"/>
    <x v="4"/>
    <s v="Women"/>
    <n v="1223"/>
    <n v="15"/>
    <n v="1040"/>
    <n v="4.4000000000000004"/>
    <n v="189"/>
    <n v="1"/>
    <n v="1040"/>
    <d v="2025-04-07T00:00:00"/>
    <s v="Jharkhand"/>
  </r>
  <r>
    <s v="ORD102439"/>
    <s v="PROD7242A"/>
    <x v="4"/>
    <x v="5"/>
    <s v="Kids"/>
    <n v="11593"/>
    <n v="30"/>
    <n v="8115"/>
    <n v="3.5"/>
    <n v="409"/>
    <n v="1"/>
    <n v="8115"/>
    <d v="2024-07-30T00:00:00"/>
    <s v="Haryana"/>
  </r>
  <r>
    <s v="ORD102440"/>
    <s v="PROD1142C"/>
    <x v="0"/>
    <x v="2"/>
    <s v="Women"/>
    <n v="9805"/>
    <n v="50"/>
    <n v="4902"/>
    <n v="4.3"/>
    <n v="133"/>
    <n v="1"/>
    <n v="4902"/>
    <d v="2025-01-14T00:00:00"/>
    <s v="Bihar"/>
  </r>
  <r>
    <s v="ORD102441"/>
    <s v="PROD5586A"/>
    <x v="3"/>
    <x v="0"/>
    <s v="Men"/>
    <n v="3132"/>
    <n v="25"/>
    <n v="2349"/>
    <n v="3.8"/>
    <n v="96"/>
    <n v="3"/>
    <n v="7047"/>
    <d v="2025-07-31T00:00:00"/>
    <s v="Gujarat"/>
  </r>
  <r>
    <s v="ORD102442"/>
    <s v="PROD7130A"/>
    <x v="1"/>
    <x v="1"/>
    <s v="Men"/>
    <n v="4209"/>
    <n v="15"/>
    <n v="3578"/>
    <n v="3.1"/>
    <n v="136"/>
    <n v="1"/>
    <n v="3578"/>
    <d v="2025-06-27T00:00:00"/>
    <s v="Delhi"/>
  </r>
  <r>
    <s v="ORD102443"/>
    <s v="PROD9861A"/>
    <x v="8"/>
    <x v="7"/>
    <s v="Women"/>
    <n v="1842"/>
    <n v="25"/>
    <n v="1382"/>
    <n v="3.9"/>
    <n v="332"/>
    <n v="1"/>
    <n v="1382"/>
    <d v="2024-10-05T00:00:00"/>
    <s v="Rajasthan"/>
  </r>
  <r>
    <s v="ORD102444"/>
    <s v="PROD2046C"/>
    <x v="6"/>
    <x v="4"/>
    <s v="Women"/>
    <n v="1782"/>
    <n v="10"/>
    <n v="1604"/>
    <n v="5"/>
    <n v="122"/>
    <n v="2"/>
    <n v="3208"/>
    <d v="2024-07-14T00:00:00"/>
    <s v="Assam"/>
  </r>
  <r>
    <s v="ORD102445"/>
    <s v="PROD2688C"/>
    <x v="4"/>
    <x v="0"/>
    <s v="Women"/>
    <n v="4237"/>
    <n v="20"/>
    <n v="3390"/>
    <n v="4.5999999999999996"/>
    <n v="29"/>
    <n v="1"/>
    <n v="3390"/>
    <d v="2024-07-20T00:00:00"/>
    <s v="Delhi"/>
  </r>
  <r>
    <s v="ORD102446"/>
    <s v="PROD1196A"/>
    <x v="6"/>
    <x v="3"/>
    <s v="Women"/>
    <n v="1944"/>
    <n v="20"/>
    <n v="1555"/>
    <n v="4.0999999999999996"/>
    <n v="86"/>
    <n v="2"/>
    <n v="3110"/>
    <d v="2025-04-06T00:00:00"/>
    <s v="Chhattisgarh"/>
  </r>
  <r>
    <s v="ORD102447"/>
    <s v="PROD5296A"/>
    <x v="3"/>
    <x v="7"/>
    <s v="Men"/>
    <n v="2384"/>
    <n v="30"/>
    <n v="1669"/>
    <n v="3.3"/>
    <n v="72"/>
    <n v="1"/>
    <n v="1669"/>
    <d v="2025-09-12T00:00:00"/>
    <s v="Assam"/>
  </r>
  <r>
    <s v="ORD102448"/>
    <s v="PROD4345D"/>
    <x v="3"/>
    <x v="4"/>
    <s v="Women"/>
    <n v="827"/>
    <n v="20"/>
    <n v="662"/>
    <n v="3.1"/>
    <n v="68"/>
    <n v="1"/>
    <n v="662"/>
    <d v="2025-06-13T00:00:00"/>
    <s v="Bihar"/>
  </r>
  <r>
    <s v="ORD102449"/>
    <s v="PROD2848A"/>
    <x v="5"/>
    <x v="6"/>
    <s v="Women"/>
    <n v="4382"/>
    <n v="20"/>
    <n v="3506"/>
    <n v="4.0999999999999996"/>
    <n v="140"/>
    <n v="2"/>
    <n v="7012"/>
    <d v="2024-07-25T00:00:00"/>
    <s v="Gujarat"/>
  </r>
  <r>
    <s v="ORD102450"/>
    <s v="PROD3618D"/>
    <x v="3"/>
    <x v="6"/>
    <s v="Women"/>
    <n v="6683"/>
    <n v="20"/>
    <n v="5346"/>
    <n v="4.3"/>
    <n v="17"/>
    <n v="1"/>
    <n v="5346"/>
    <d v="2025-07-03T00:00:00"/>
    <s v="Gujarat"/>
  </r>
  <r>
    <s v="ORD102451"/>
    <s v="PROD7142B"/>
    <x v="0"/>
    <x v="3"/>
    <s v="Men"/>
    <n v="3837"/>
    <n v="20"/>
    <n v="3070"/>
    <n v="4.5"/>
    <n v="244"/>
    <n v="1"/>
    <n v="3070"/>
    <d v="2024-06-02T00:00:00"/>
    <s v="Chhattisgarh"/>
  </r>
  <r>
    <s v="ORD102452"/>
    <s v="PROD7055B"/>
    <x v="7"/>
    <x v="0"/>
    <s v="Men"/>
    <n v="5729"/>
    <n v="30"/>
    <n v="4010"/>
    <n v="4.4000000000000004"/>
    <n v="67"/>
    <n v="2"/>
    <n v="8020"/>
    <d v="2024-06-16T00:00:00"/>
    <s v="Kerala"/>
  </r>
  <r>
    <s v="ORD102453"/>
    <s v="PROD3608D"/>
    <x v="6"/>
    <x v="5"/>
    <s v="Men"/>
    <n v="9159"/>
    <n v="50"/>
    <n v="4580"/>
    <n v="4.4000000000000004"/>
    <n v="198"/>
    <n v="1"/>
    <n v="4580"/>
    <d v="2025-07-26T00:00:00"/>
    <s v="Delhi"/>
  </r>
  <r>
    <s v="ORD102454"/>
    <s v="PROD2090C"/>
    <x v="4"/>
    <x v="2"/>
    <s v="Women"/>
    <n v="5392"/>
    <n v="25"/>
    <n v="4044"/>
    <n v="4.2"/>
    <n v="193"/>
    <n v="3"/>
    <n v="12132"/>
    <d v="2024-01-05T00:00:00"/>
    <s v="Gujarat"/>
  </r>
  <r>
    <s v="ORD102455"/>
    <s v="PROD1105B"/>
    <x v="4"/>
    <x v="3"/>
    <s v="Men"/>
    <n v="1722"/>
    <n v="50"/>
    <n v="861"/>
    <n v="4.7"/>
    <n v="120"/>
    <n v="1"/>
    <n v="861"/>
    <d v="2025-01-28T00:00:00"/>
    <s v="Bihar"/>
  </r>
  <r>
    <s v="ORD102456"/>
    <s v="PROD4636C"/>
    <x v="7"/>
    <x v="1"/>
    <s v="Women"/>
    <n v="1291"/>
    <n v="15"/>
    <n v="1097"/>
    <n v="3.8"/>
    <n v="160"/>
    <n v="3"/>
    <n v="3291"/>
    <d v="2025-01-14T00:00:00"/>
    <s v="Kerala"/>
  </r>
  <r>
    <s v="ORD102457"/>
    <s v="PROD7987A"/>
    <x v="8"/>
    <x v="7"/>
    <s v="Unisex"/>
    <n v="2883"/>
    <n v="40"/>
    <n v="1730"/>
    <n v="4.0999999999999996"/>
    <n v="12"/>
    <n v="1"/>
    <n v="1730"/>
    <d v="2025-07-31T00:00:00"/>
    <s v="Odisha"/>
  </r>
  <r>
    <s v="ORD102458"/>
    <s v="PROD3049A"/>
    <x v="2"/>
    <x v="0"/>
    <s v="Women"/>
    <n v="4882"/>
    <n v="20"/>
    <n v="3906"/>
    <n v="3.2"/>
    <n v="165"/>
    <n v="4"/>
    <n v="15624"/>
    <d v="2024-04-28T00:00:00"/>
    <s v="Tamil Nadu"/>
  </r>
  <r>
    <s v="ORD102459"/>
    <s v="PROD9212C"/>
    <x v="9"/>
    <x v="3"/>
    <s v="Men"/>
    <n v="3629"/>
    <n v="30"/>
    <n v="2540"/>
    <n v="3.8"/>
    <n v="62"/>
    <n v="1"/>
    <n v="2540"/>
    <d v="2025-02-03T00:00:00"/>
    <s v="Gujarat"/>
  </r>
  <r>
    <s v="ORD102460"/>
    <s v="PROD1017A"/>
    <x v="1"/>
    <x v="6"/>
    <s v="Women"/>
    <n v="2386"/>
    <n v="10"/>
    <n v="2147"/>
    <n v="4.5999999999999996"/>
    <n v="35"/>
    <n v="2"/>
    <n v="4294"/>
    <d v="2024-10-12T00:00:00"/>
    <s v="West Bengal"/>
  </r>
  <r>
    <s v="ORD102461"/>
    <s v="PROD4169C"/>
    <x v="0"/>
    <x v="6"/>
    <s v="Women"/>
    <n v="7610"/>
    <n v="60"/>
    <n v="3044"/>
    <n v="4.4000000000000004"/>
    <n v="38"/>
    <n v="2"/>
    <n v="6088"/>
    <d v="2025-05-10T00:00:00"/>
    <s v="Andhra Pradesh"/>
  </r>
  <r>
    <s v="ORD102462"/>
    <s v="PROD8694A"/>
    <x v="5"/>
    <x v="4"/>
    <s v="Women"/>
    <n v="2334"/>
    <n v="10"/>
    <n v="2101"/>
    <n v="2.9"/>
    <n v="39"/>
    <n v="2"/>
    <n v="4202"/>
    <d v="2025-03-20T00:00:00"/>
    <s v="Punjab"/>
  </r>
  <r>
    <s v="ORD102463"/>
    <s v="PROD7533D"/>
    <x v="2"/>
    <x v="4"/>
    <s v="Men"/>
    <n v="1936"/>
    <n v="25"/>
    <n v="1452"/>
    <n v="5"/>
    <n v="172"/>
    <n v="1"/>
    <n v="1452"/>
    <d v="2024-09-29T00:00:00"/>
    <s v="Maharashtra"/>
  </r>
  <r>
    <s v="ORD102464"/>
    <s v="PROD1286C"/>
    <x v="9"/>
    <x v="5"/>
    <s v="Unisex"/>
    <n v="3757"/>
    <n v="70"/>
    <n v="1127"/>
    <n v="4.2"/>
    <n v="171"/>
    <n v="1"/>
    <n v="1127"/>
    <d v="2025-01-08T00:00:00"/>
    <s v="Gujarat"/>
  </r>
  <r>
    <s v="ORD102465"/>
    <s v="PROD8518B"/>
    <x v="9"/>
    <x v="5"/>
    <s v="Men"/>
    <n v="2734"/>
    <n v="30"/>
    <n v="1914"/>
    <n v="4.2"/>
    <n v="26"/>
    <n v="5"/>
    <n v="9570"/>
    <d v="2025-12-21T00:00:00"/>
    <s v="Maharashtra"/>
  </r>
  <r>
    <s v="ORD102466"/>
    <s v="PROD8514A"/>
    <x v="7"/>
    <x v="2"/>
    <s v="Women"/>
    <n v="6493"/>
    <n v="15"/>
    <n v="5519"/>
    <n v="3.8"/>
    <n v="48"/>
    <n v="2"/>
    <n v="11038"/>
    <d v="2024-12-08T00:00:00"/>
    <s v="Odisha"/>
  </r>
  <r>
    <s v="ORD102467"/>
    <s v="PROD2872A"/>
    <x v="7"/>
    <x v="7"/>
    <s v="Unisex"/>
    <n v="883"/>
    <n v="0"/>
    <n v="883"/>
    <n v="3.9"/>
    <n v="97"/>
    <n v="2"/>
    <n v="1766"/>
    <d v="2024-06-04T00:00:00"/>
    <s v="Bihar"/>
  </r>
  <r>
    <s v="ORD102468"/>
    <s v="PROD1146A"/>
    <x v="4"/>
    <x v="7"/>
    <s v="Men"/>
    <n v="2559"/>
    <n v="20"/>
    <n v="2047"/>
    <n v="4.2"/>
    <n v="306"/>
    <n v="2"/>
    <n v="4094"/>
    <d v="2025-11-16T00:00:00"/>
    <s v="Telangana"/>
  </r>
  <r>
    <s v="ORD102469"/>
    <s v="PROD8679C"/>
    <x v="5"/>
    <x v="6"/>
    <s v="Women"/>
    <n v="2455"/>
    <n v="15"/>
    <n v="2087"/>
    <n v="4.4000000000000004"/>
    <n v="203"/>
    <n v="1"/>
    <n v="2087"/>
    <d v="2025-12-31T00:00:00"/>
    <s v="Gujarat"/>
  </r>
  <r>
    <s v="ORD102470"/>
    <s v="PROD6868D"/>
    <x v="3"/>
    <x v="5"/>
    <s v="Men"/>
    <n v="6137"/>
    <n v="25"/>
    <n v="4603"/>
    <n v="4.3"/>
    <n v="78"/>
    <n v="1"/>
    <n v="4603"/>
    <d v="2024-09-15T00:00:00"/>
    <s v="Haryana"/>
  </r>
  <r>
    <s v="ORD102471"/>
    <s v="PROD4972D"/>
    <x v="6"/>
    <x v="2"/>
    <s v="Women"/>
    <n v="7644"/>
    <n v="15"/>
    <n v="6497"/>
    <n v="3.8"/>
    <n v="165"/>
    <n v="1"/>
    <n v="6497"/>
    <d v="2025-05-21T00:00:00"/>
    <s v="West Bengal"/>
  </r>
  <r>
    <s v="ORD102472"/>
    <s v="PROD7679D"/>
    <x v="7"/>
    <x v="5"/>
    <s v="Women"/>
    <n v="6575"/>
    <n v="20"/>
    <n v="5260"/>
    <n v="3.6"/>
    <n v="421"/>
    <n v="1"/>
    <n v="5260"/>
    <d v="2025-08-29T00:00:00"/>
    <s v="Uttar Pradesh"/>
  </r>
  <r>
    <s v="ORD102473"/>
    <s v="PROD9160B"/>
    <x v="0"/>
    <x v="7"/>
    <s v="Men"/>
    <n v="756"/>
    <n v="30"/>
    <n v="529"/>
    <n v="3.6"/>
    <n v="50"/>
    <n v="1"/>
    <n v="529"/>
    <d v="2024-05-24T00:00:00"/>
    <s v="Maharashtra"/>
  </r>
  <r>
    <s v="ORD102474"/>
    <s v="PROD9947D"/>
    <x v="1"/>
    <x v="1"/>
    <s v="Women"/>
    <n v="4653"/>
    <n v="30"/>
    <n v="3257"/>
    <n v="4.5999999999999996"/>
    <n v="291"/>
    <n v="1"/>
    <n v="3257"/>
    <d v="2024-01-25T00:00:00"/>
    <s v="Chhattisgarh"/>
  </r>
  <r>
    <s v="ORD102475"/>
    <s v="PROD6536C"/>
    <x v="8"/>
    <x v="5"/>
    <s v="Kids"/>
    <n v="4039"/>
    <n v="20"/>
    <n v="3231"/>
    <n v="4.5999999999999996"/>
    <n v="591"/>
    <n v="1"/>
    <n v="3231"/>
    <d v="2024-02-28T00:00:00"/>
    <s v="Gujarat"/>
  </r>
  <r>
    <s v="ORD102476"/>
    <s v="PROD4841C"/>
    <x v="6"/>
    <x v="0"/>
    <s v="Women"/>
    <n v="5891"/>
    <n v="30"/>
    <n v="4124"/>
    <n v="4.3"/>
    <n v="168"/>
    <n v="2"/>
    <n v="8248"/>
    <d v="2024-04-01T00:00:00"/>
    <s v="Delhi"/>
  </r>
  <r>
    <s v="ORD102477"/>
    <s v="PROD1931A"/>
    <x v="5"/>
    <x v="7"/>
    <s v="Unisex"/>
    <n v="2927"/>
    <n v="25"/>
    <n v="2195"/>
    <n v="4.5999999999999996"/>
    <n v="24"/>
    <n v="1"/>
    <n v="2195"/>
    <d v="2025-06-17T00:00:00"/>
    <s v="Tamil Nadu"/>
  </r>
  <r>
    <s v="ORD102478"/>
    <s v="PROD1058C"/>
    <x v="4"/>
    <x v="7"/>
    <s v="Men"/>
    <n v="3176"/>
    <n v="25"/>
    <n v="2382"/>
    <n v="4"/>
    <n v="20"/>
    <n v="1"/>
    <n v="2382"/>
    <d v="2024-10-12T00:00:00"/>
    <s v="Karnataka"/>
  </r>
  <r>
    <s v="ORD102479"/>
    <s v="PROD6490B"/>
    <x v="5"/>
    <x v="7"/>
    <s v="Unisex"/>
    <n v="1432"/>
    <n v="0"/>
    <n v="1432"/>
    <n v="4.5"/>
    <n v="83"/>
    <n v="2"/>
    <n v="2864"/>
    <d v="2025-10-10T00:00:00"/>
    <s v="Andhra Pradesh"/>
  </r>
  <r>
    <s v="ORD102480"/>
    <s v="PROD7834D"/>
    <x v="3"/>
    <x v="0"/>
    <s v="Women"/>
    <n v="4216"/>
    <n v="15"/>
    <n v="3584"/>
    <n v="4.4000000000000004"/>
    <n v="133"/>
    <n v="1"/>
    <n v="3584"/>
    <d v="2024-03-25T00:00:00"/>
    <s v="West Bengal"/>
  </r>
  <r>
    <s v="ORD102481"/>
    <s v="PROD3246D"/>
    <x v="4"/>
    <x v="1"/>
    <s v="Women"/>
    <n v="3926"/>
    <n v="30"/>
    <n v="2748"/>
    <n v="4.5"/>
    <n v="52"/>
    <n v="5"/>
    <n v="13740"/>
    <d v="2025-04-13T00:00:00"/>
    <s v="Maharashtra"/>
  </r>
  <r>
    <s v="ORD102482"/>
    <s v="PROD6693B"/>
    <x v="3"/>
    <x v="1"/>
    <s v="Men"/>
    <n v="3647"/>
    <n v="30"/>
    <n v="2553"/>
    <n v="3.6"/>
    <n v="408"/>
    <n v="1"/>
    <n v="2553"/>
    <d v="2024-09-07T00:00:00"/>
    <s v="Maharashtra"/>
  </r>
  <r>
    <s v="ORD102483"/>
    <s v="PROD8088D"/>
    <x v="8"/>
    <x v="6"/>
    <s v="Kids"/>
    <n v="5900"/>
    <n v="15"/>
    <n v="5015"/>
    <n v="2.9"/>
    <n v="161"/>
    <n v="1"/>
    <n v="5015"/>
    <d v="2025-08-21T00:00:00"/>
    <s v="Tamil Nadu"/>
  </r>
  <r>
    <s v="ORD102484"/>
    <s v="PROD6053B"/>
    <x v="6"/>
    <x v="0"/>
    <s v="Women"/>
    <n v="4333"/>
    <n v="30"/>
    <n v="3033"/>
    <n v="4.2"/>
    <n v="32"/>
    <n v="1"/>
    <n v="3033"/>
    <d v="2024-04-16T00:00:00"/>
    <s v="Haryana"/>
  </r>
  <r>
    <s v="ORD102485"/>
    <s v="PROD8959D"/>
    <x v="2"/>
    <x v="1"/>
    <s v="Women"/>
    <n v="4051"/>
    <n v="40"/>
    <n v="2431"/>
    <n v="3.1"/>
    <n v="547"/>
    <n v="1"/>
    <n v="2431"/>
    <d v="2025-07-09T00:00:00"/>
    <s v="Gujarat"/>
  </r>
  <r>
    <s v="ORD102486"/>
    <s v="PROD7703B"/>
    <x v="6"/>
    <x v="3"/>
    <s v="Men"/>
    <n v="1149"/>
    <n v="30"/>
    <n v="804"/>
    <n v="3.9"/>
    <n v="90"/>
    <n v="3"/>
    <n v="2412"/>
    <d v="2025-10-17T00:00:00"/>
    <s v="Uttar Pradesh"/>
  </r>
  <r>
    <s v="ORD102487"/>
    <s v="PROD8534D"/>
    <x v="9"/>
    <x v="5"/>
    <s v="Women"/>
    <n v="8455"/>
    <n v="20"/>
    <n v="6764"/>
    <n v="3"/>
    <n v="200"/>
    <n v="1"/>
    <n v="6764"/>
    <d v="2025-12-08T00:00:00"/>
    <s v="Assam"/>
  </r>
  <r>
    <s v="ORD102488"/>
    <s v="PROD1183B"/>
    <x v="2"/>
    <x v="4"/>
    <s v="Women"/>
    <n v="1720"/>
    <n v="15"/>
    <n v="1462"/>
    <n v="4.7"/>
    <n v="81"/>
    <n v="3"/>
    <n v="4386"/>
    <d v="2025-09-08T00:00:00"/>
    <s v="Chhattisgarh"/>
  </r>
  <r>
    <s v="ORD102489"/>
    <s v="PROD1011D"/>
    <x v="0"/>
    <x v="0"/>
    <s v="Women"/>
    <n v="6747"/>
    <n v="25"/>
    <n v="5060"/>
    <n v="4.5999999999999996"/>
    <n v="64"/>
    <n v="1"/>
    <n v="5060"/>
    <d v="2025-09-29T00:00:00"/>
    <s v="Odisha"/>
  </r>
  <r>
    <s v="ORD102490"/>
    <s v="PROD8868D"/>
    <x v="9"/>
    <x v="4"/>
    <s v="Women"/>
    <n v="2421"/>
    <n v="20"/>
    <n v="1937"/>
    <n v="4.3"/>
    <n v="7"/>
    <n v="1"/>
    <n v="1937"/>
    <d v="2024-07-11T00:00:00"/>
    <s v="Chhattisgarh"/>
  </r>
  <r>
    <s v="ORD102491"/>
    <s v="PROD7051A"/>
    <x v="7"/>
    <x v="7"/>
    <s v="Men"/>
    <n v="1681"/>
    <n v="10"/>
    <n v="1513"/>
    <n v="3.7"/>
    <n v="164"/>
    <n v="1"/>
    <n v="1513"/>
    <d v="2025-01-31T00:00:00"/>
    <s v="Madhya Pradesh"/>
  </r>
  <r>
    <s v="ORD102492"/>
    <s v="PROD8910B"/>
    <x v="5"/>
    <x v="1"/>
    <s v="Women"/>
    <n v="3677"/>
    <n v="40"/>
    <n v="2206"/>
    <n v="3.2"/>
    <n v="34"/>
    <n v="2"/>
    <n v="4412"/>
    <d v="2025-07-01T00:00:00"/>
    <s v="Chhattisgarh"/>
  </r>
  <r>
    <s v="ORD102493"/>
    <s v="PROD8231A"/>
    <x v="3"/>
    <x v="2"/>
    <s v="Women"/>
    <n v="1312"/>
    <n v="10"/>
    <n v="1181"/>
    <n v="3"/>
    <n v="207"/>
    <n v="1"/>
    <n v="1181"/>
    <d v="2024-02-14T00:00:00"/>
    <s v="Maharashtra"/>
  </r>
  <r>
    <s v="ORD102494"/>
    <s v="PROD4008C"/>
    <x v="0"/>
    <x v="5"/>
    <s v="Kids"/>
    <n v="11446"/>
    <n v="20"/>
    <n v="9157"/>
    <n v="3.8"/>
    <n v="111"/>
    <n v="5"/>
    <n v="45785"/>
    <d v="2025-10-03T00:00:00"/>
    <s v="Rajasthan"/>
  </r>
  <r>
    <s v="ORD102495"/>
    <s v="PROD1272B"/>
    <x v="5"/>
    <x v="0"/>
    <s v="Men"/>
    <n v="2001"/>
    <n v="10"/>
    <n v="1801"/>
    <n v="4.4000000000000004"/>
    <n v="282"/>
    <n v="1"/>
    <n v="1801"/>
    <d v="2024-01-14T00:00:00"/>
    <s v="Karnataka"/>
  </r>
  <r>
    <s v="ORD102496"/>
    <s v="PROD9309D"/>
    <x v="1"/>
    <x v="6"/>
    <s v="Women"/>
    <n v="2628"/>
    <n v="25"/>
    <n v="1971"/>
    <n v="3.9"/>
    <n v="120"/>
    <n v="1"/>
    <n v="1971"/>
    <d v="2025-10-20T00:00:00"/>
    <s v="Uttarakhand"/>
  </r>
  <r>
    <s v="ORD102497"/>
    <s v="PROD6646B"/>
    <x v="9"/>
    <x v="5"/>
    <s v="Women"/>
    <n v="4587"/>
    <n v="20"/>
    <n v="3670"/>
    <n v="4.4000000000000004"/>
    <n v="45"/>
    <n v="2"/>
    <n v="7340"/>
    <d v="2025-10-11T00:00:00"/>
    <s v="Chhattisgarh"/>
  </r>
  <r>
    <s v="ORD102498"/>
    <s v="PROD1256D"/>
    <x v="9"/>
    <x v="7"/>
    <s v="Men"/>
    <n v="2531"/>
    <n v="25"/>
    <n v="1898"/>
    <n v="4.4000000000000004"/>
    <n v="8"/>
    <n v="4"/>
    <n v="7592"/>
    <d v="2024-09-24T00:00:00"/>
    <s v="Uttar Pradesh"/>
  </r>
  <r>
    <s v="ORD102499"/>
    <s v="PROD7306D"/>
    <x v="9"/>
    <x v="2"/>
    <s v="Women"/>
    <n v="3967"/>
    <n v="15"/>
    <n v="3372"/>
    <n v="4.4000000000000004"/>
    <n v="328"/>
    <n v="2"/>
    <n v="6744"/>
    <d v="2024-10-22T00:00:00"/>
    <s v="Maharashtra"/>
  </r>
  <r>
    <s v="ORD102500"/>
    <s v="PROD6351D"/>
    <x v="3"/>
    <x v="2"/>
    <s v="Women"/>
    <n v="4193"/>
    <n v="50"/>
    <n v="2096"/>
    <n v="3.1"/>
    <n v="156"/>
    <n v="1"/>
    <n v="2096"/>
    <d v="2025-02-21T00:00:00"/>
    <s v="Odisha"/>
  </r>
  <r>
    <s v="ORD102501"/>
    <s v="PROD5189A"/>
    <x v="6"/>
    <x v="6"/>
    <s v="Women"/>
    <n v="3754"/>
    <n v="25"/>
    <n v="2816"/>
    <n v="3.7"/>
    <n v="30"/>
    <n v="4"/>
    <n v="11264"/>
    <d v="2024-08-12T00:00:00"/>
    <s v="Telangana"/>
  </r>
  <r>
    <s v="ORD102502"/>
    <s v="PROD6411A"/>
    <x v="0"/>
    <x v="4"/>
    <s v="Kids"/>
    <n v="2576"/>
    <n v="40"/>
    <n v="1546"/>
    <n v="4.3"/>
    <n v="64"/>
    <n v="1"/>
    <n v="1546"/>
    <d v="2025-03-04T00:00:00"/>
    <s v="Punjab"/>
  </r>
  <r>
    <s v="ORD102503"/>
    <s v="PROD9423B"/>
    <x v="0"/>
    <x v="0"/>
    <s v="Women"/>
    <n v="6708"/>
    <n v="30"/>
    <n v="4696"/>
    <n v="4.8"/>
    <n v="45"/>
    <n v="1"/>
    <n v="4696"/>
    <d v="2024-12-27T00:00:00"/>
    <s v="Chhattisgarh"/>
  </r>
  <r>
    <s v="ORD102504"/>
    <s v="PROD8028B"/>
    <x v="6"/>
    <x v="6"/>
    <s v="Women"/>
    <n v="4346"/>
    <n v="60"/>
    <n v="1738"/>
    <n v="4.7"/>
    <n v="21"/>
    <n v="1"/>
    <n v="1738"/>
    <d v="2024-09-03T00:00:00"/>
    <s v="West Bengal"/>
  </r>
  <r>
    <s v="ORD102505"/>
    <s v="PROD1480D"/>
    <x v="2"/>
    <x v="3"/>
    <s v="Men"/>
    <n v="2870"/>
    <n v="50"/>
    <n v="1435"/>
    <n v="4.2"/>
    <n v="25"/>
    <n v="1"/>
    <n v="1435"/>
    <d v="2025-10-28T00:00:00"/>
    <s v="Bihar"/>
  </r>
  <r>
    <s v="ORD102506"/>
    <s v="PROD4578C"/>
    <x v="0"/>
    <x v="0"/>
    <s v="Women"/>
    <n v="7057"/>
    <n v="30"/>
    <n v="4940"/>
    <n v="4.7"/>
    <n v="93"/>
    <n v="1"/>
    <n v="4940"/>
    <d v="2024-01-25T00:00:00"/>
    <s v="Kerala"/>
  </r>
  <r>
    <s v="ORD102507"/>
    <s v="PROD6228A"/>
    <x v="7"/>
    <x v="7"/>
    <s v="Unisex"/>
    <n v="1206"/>
    <n v="25"/>
    <n v="904"/>
    <n v="4.2"/>
    <n v="89"/>
    <n v="1"/>
    <n v="904"/>
    <d v="2024-01-09T00:00:00"/>
    <s v="Delhi"/>
  </r>
  <r>
    <s v="ORD102508"/>
    <s v="PROD8501B"/>
    <x v="0"/>
    <x v="5"/>
    <s v="Women"/>
    <n v="2685"/>
    <n v="30"/>
    <n v="1879"/>
    <n v="3.3"/>
    <n v="32"/>
    <n v="1"/>
    <n v="1879"/>
    <d v="2025-05-16T00:00:00"/>
    <s v="West Bengal"/>
  </r>
  <r>
    <s v="ORD102509"/>
    <s v="PROD6156C"/>
    <x v="7"/>
    <x v="7"/>
    <s v="Men"/>
    <n v="2792"/>
    <n v="50"/>
    <n v="1396"/>
    <n v="4.4000000000000004"/>
    <n v="203"/>
    <n v="1"/>
    <n v="1396"/>
    <d v="2024-12-09T00:00:00"/>
    <s v="Chhattisgarh"/>
  </r>
  <r>
    <s v="ORD102510"/>
    <s v="PROD6753A"/>
    <x v="7"/>
    <x v="7"/>
    <s v="Unisex"/>
    <n v="1033"/>
    <n v="30"/>
    <n v="723"/>
    <n v="4.7"/>
    <n v="243"/>
    <n v="1"/>
    <n v="723"/>
    <d v="2024-12-17T00:00:00"/>
    <s v="Maharashtra"/>
  </r>
  <r>
    <s v="ORD102511"/>
    <s v="PROD4030A"/>
    <x v="0"/>
    <x v="0"/>
    <s v="Women"/>
    <n v="3418"/>
    <n v="40"/>
    <n v="2051"/>
    <n v="5"/>
    <n v="176"/>
    <n v="3"/>
    <n v="6153"/>
    <d v="2025-09-02T00:00:00"/>
    <s v="Telangana"/>
  </r>
  <r>
    <s v="ORD102512"/>
    <s v="PROD4809B"/>
    <x v="2"/>
    <x v="3"/>
    <s v="Men"/>
    <n v="4056"/>
    <n v="30"/>
    <n v="2839"/>
    <n v="3.8"/>
    <n v="26"/>
    <n v="1"/>
    <n v="2839"/>
    <d v="2024-09-01T00:00:00"/>
    <s v="Punjab"/>
  </r>
  <r>
    <s v="ORD102513"/>
    <s v="PROD1478C"/>
    <x v="9"/>
    <x v="4"/>
    <s v="Women"/>
    <n v="1146"/>
    <n v="40"/>
    <n v="688"/>
    <n v="3.5"/>
    <n v="36"/>
    <n v="1"/>
    <n v="688"/>
    <d v="2025-03-20T00:00:00"/>
    <s v="Haryana"/>
  </r>
  <r>
    <s v="ORD102514"/>
    <s v="PROD4001C"/>
    <x v="3"/>
    <x v="7"/>
    <s v="Unisex"/>
    <n v="1978"/>
    <n v="20"/>
    <n v="1582"/>
    <n v="4.5"/>
    <n v="526"/>
    <n v="1"/>
    <n v="1582"/>
    <d v="2025-11-24T00:00:00"/>
    <s v="Punjab"/>
  </r>
  <r>
    <s v="ORD102515"/>
    <s v="PROD6710C"/>
    <x v="7"/>
    <x v="1"/>
    <s v="Women"/>
    <n v="4323"/>
    <n v="60"/>
    <n v="1729"/>
    <n v="4.3"/>
    <n v="186"/>
    <n v="2"/>
    <n v="3458"/>
    <d v="2025-10-02T00:00:00"/>
    <s v="Karnataka"/>
  </r>
  <r>
    <s v="ORD102516"/>
    <s v="PROD4803C"/>
    <x v="3"/>
    <x v="1"/>
    <s v="Women"/>
    <n v="3283"/>
    <n v="20"/>
    <n v="2626"/>
    <n v="4.3"/>
    <n v="166"/>
    <n v="1"/>
    <n v="2626"/>
    <d v="2025-12-01T00:00:00"/>
    <s v="Rajasthan"/>
  </r>
  <r>
    <s v="ORD102517"/>
    <s v="PROD8434A"/>
    <x v="6"/>
    <x v="5"/>
    <s v="Kids"/>
    <n v="4545"/>
    <n v="25"/>
    <n v="3409"/>
    <n v="4.7"/>
    <n v="234"/>
    <n v="1"/>
    <n v="3409"/>
    <d v="2024-07-23T00:00:00"/>
    <s v="Rajasthan"/>
  </r>
  <r>
    <s v="ORD102518"/>
    <s v="PROD8246C"/>
    <x v="6"/>
    <x v="1"/>
    <s v="Women"/>
    <n v="1501"/>
    <n v="30"/>
    <n v="1051"/>
    <n v="4.5"/>
    <n v="38"/>
    <n v="1"/>
    <n v="1051"/>
    <d v="2025-03-09T00:00:00"/>
    <s v="Uttar Pradesh"/>
  </r>
  <r>
    <s v="ORD102519"/>
    <s v="PROD7969C"/>
    <x v="3"/>
    <x v="5"/>
    <s v="Kids"/>
    <n v="1960"/>
    <n v="25"/>
    <n v="1470"/>
    <n v="4.4000000000000004"/>
    <n v="239"/>
    <n v="1"/>
    <n v="1470"/>
    <d v="2025-11-01T00:00:00"/>
    <s v="Andhra Pradesh"/>
  </r>
  <r>
    <s v="ORD102520"/>
    <s v="PROD7426B"/>
    <x v="1"/>
    <x v="7"/>
    <s v="Women"/>
    <n v="3393"/>
    <n v="15"/>
    <n v="2884"/>
    <n v="3.9"/>
    <n v="191"/>
    <n v="2"/>
    <n v="5768"/>
    <d v="2024-09-03T00:00:00"/>
    <s v="Maharashtra"/>
  </r>
  <r>
    <s v="ORD102521"/>
    <s v="PROD4848C"/>
    <x v="3"/>
    <x v="4"/>
    <s v="Kids"/>
    <n v="2413"/>
    <n v="50"/>
    <n v="1206"/>
    <n v="4.5"/>
    <n v="75"/>
    <n v="1"/>
    <n v="1206"/>
    <d v="2025-12-30T00:00:00"/>
    <s v="Madhya Pradesh"/>
  </r>
  <r>
    <s v="ORD102522"/>
    <s v="PROD9844B"/>
    <x v="9"/>
    <x v="4"/>
    <s v="Women"/>
    <n v="1322"/>
    <n v="30"/>
    <n v="925"/>
    <n v="3.5"/>
    <n v="192"/>
    <n v="4"/>
    <n v="3700"/>
    <d v="2024-08-08T00:00:00"/>
    <s v="Telangana"/>
  </r>
  <r>
    <s v="ORD102523"/>
    <s v="PROD4754A"/>
    <x v="0"/>
    <x v="3"/>
    <s v="Men"/>
    <n v="4179"/>
    <n v="15"/>
    <n v="3552"/>
    <n v="4.2"/>
    <n v="38"/>
    <n v="1"/>
    <n v="3552"/>
    <d v="2025-01-13T00:00:00"/>
    <s v="Uttarakhand"/>
  </r>
  <r>
    <s v="ORD102524"/>
    <s v="PROD4969D"/>
    <x v="0"/>
    <x v="3"/>
    <s v="Men"/>
    <n v="5169"/>
    <n v="30"/>
    <n v="3618"/>
    <n v="4.0999999999999996"/>
    <n v="404"/>
    <n v="1"/>
    <n v="3618"/>
    <d v="2024-08-31T00:00:00"/>
    <s v="Tamil Nadu"/>
  </r>
  <r>
    <s v="ORD102525"/>
    <s v="PROD5035C"/>
    <x v="9"/>
    <x v="6"/>
    <s v="Women"/>
    <n v="3829"/>
    <n v="20"/>
    <n v="3063"/>
    <n v="3.3"/>
    <n v="64"/>
    <n v="1"/>
    <n v="3063"/>
    <d v="2025-09-16T00:00:00"/>
    <s v="Karnataka"/>
  </r>
  <r>
    <s v="ORD102526"/>
    <s v="PROD2805C"/>
    <x v="0"/>
    <x v="7"/>
    <s v="Unisex"/>
    <n v="1989"/>
    <n v="25"/>
    <n v="1492"/>
    <n v="4.3"/>
    <n v="116"/>
    <n v="3"/>
    <n v="4476"/>
    <d v="2025-06-17T00:00:00"/>
    <s v="Gujarat"/>
  </r>
  <r>
    <s v="ORD102527"/>
    <s v="PROD5901B"/>
    <x v="6"/>
    <x v="3"/>
    <s v="Men"/>
    <n v="4048"/>
    <n v="10"/>
    <n v="3643"/>
    <n v="3.8"/>
    <n v="366"/>
    <n v="1"/>
    <n v="3643"/>
    <d v="2024-06-09T00:00:00"/>
    <s v="Jharkhand"/>
  </r>
  <r>
    <s v="ORD102528"/>
    <s v="PROD8926D"/>
    <x v="3"/>
    <x v="1"/>
    <s v="Women"/>
    <n v="919"/>
    <n v="20"/>
    <n v="735"/>
    <n v="4.3"/>
    <n v="82"/>
    <n v="1"/>
    <n v="735"/>
    <d v="2025-11-20T00:00:00"/>
    <s v="Andhra Pradesh"/>
  </r>
  <r>
    <s v="ORD102529"/>
    <s v="PROD3072D"/>
    <x v="7"/>
    <x v="1"/>
    <s v="Women"/>
    <n v="2540"/>
    <n v="40"/>
    <n v="1524"/>
    <n v="3.6"/>
    <n v="57"/>
    <n v="1"/>
    <n v="1524"/>
    <d v="2025-03-13T00:00:00"/>
    <s v="West Bengal"/>
  </r>
  <r>
    <s v="ORD102530"/>
    <s v="PROD2366A"/>
    <x v="4"/>
    <x v="6"/>
    <s v="Women"/>
    <n v="7028"/>
    <n v="15"/>
    <n v="5974"/>
    <n v="4.5"/>
    <n v="216"/>
    <n v="1"/>
    <n v="5974"/>
    <d v="2024-09-09T00:00:00"/>
    <s v="Haryana"/>
  </r>
  <r>
    <s v="ORD102531"/>
    <s v="PROD2237C"/>
    <x v="2"/>
    <x v="0"/>
    <s v="Women"/>
    <n v="4955"/>
    <n v="10"/>
    <n v="4460"/>
    <n v="4.9000000000000004"/>
    <n v="56"/>
    <n v="1"/>
    <n v="4460"/>
    <d v="2025-08-01T00:00:00"/>
    <s v="Assam"/>
  </r>
  <r>
    <s v="ORD102532"/>
    <s v="PROD8392D"/>
    <x v="1"/>
    <x v="6"/>
    <s v="Kids"/>
    <n v="3818"/>
    <n v="20"/>
    <n v="3054"/>
    <n v="3"/>
    <n v="659"/>
    <n v="2"/>
    <n v="6108"/>
    <d v="2024-03-23T00:00:00"/>
    <s v="Punjab"/>
  </r>
  <r>
    <s v="ORD102533"/>
    <s v="PROD4219A"/>
    <x v="0"/>
    <x v="2"/>
    <s v="Women"/>
    <n v="1689"/>
    <n v="0"/>
    <n v="1689"/>
    <n v="3.5"/>
    <n v="62"/>
    <n v="1"/>
    <n v="1689"/>
    <d v="2025-10-23T00:00:00"/>
    <s v="Haryana"/>
  </r>
  <r>
    <s v="ORD102534"/>
    <s v="PROD9531B"/>
    <x v="4"/>
    <x v="6"/>
    <s v="Kids"/>
    <n v="6973"/>
    <n v="0"/>
    <n v="6973"/>
    <n v="3.6"/>
    <n v="137"/>
    <n v="2"/>
    <n v="13946"/>
    <d v="2024-11-13T00:00:00"/>
    <s v="Punjab"/>
  </r>
  <r>
    <s v="ORD102535"/>
    <s v="PROD1905B"/>
    <x v="5"/>
    <x v="3"/>
    <s v="Women"/>
    <n v="2643"/>
    <n v="30"/>
    <n v="1850"/>
    <n v="3.4"/>
    <n v="46"/>
    <n v="1"/>
    <n v="1850"/>
    <d v="2024-02-18T00:00:00"/>
    <s v="Telangana"/>
  </r>
  <r>
    <s v="ORD102536"/>
    <s v="PROD1139B"/>
    <x v="0"/>
    <x v="4"/>
    <s v="Kids"/>
    <n v="2725"/>
    <n v="30"/>
    <n v="1907"/>
    <n v="4"/>
    <n v="358"/>
    <n v="1"/>
    <n v="1907"/>
    <d v="2025-07-03T00:00:00"/>
    <s v="West Bengal"/>
  </r>
  <r>
    <s v="ORD102537"/>
    <s v="PROD4933D"/>
    <x v="4"/>
    <x v="1"/>
    <s v="Men"/>
    <n v="1689"/>
    <n v="40"/>
    <n v="1013"/>
    <n v="4.3"/>
    <n v="51"/>
    <n v="1"/>
    <n v="1013"/>
    <d v="2025-04-02T00:00:00"/>
    <s v="Uttar Pradesh"/>
  </r>
  <r>
    <s v="ORD102538"/>
    <s v="PROD2174A"/>
    <x v="7"/>
    <x v="1"/>
    <s v="Men"/>
    <n v="2793"/>
    <n v="15"/>
    <n v="2374"/>
    <n v="4.4000000000000004"/>
    <n v="30"/>
    <n v="1"/>
    <n v="2374"/>
    <d v="2024-11-13T00:00:00"/>
    <s v="Uttar Pradesh"/>
  </r>
  <r>
    <s v="ORD102539"/>
    <s v="PROD3439A"/>
    <x v="3"/>
    <x v="0"/>
    <s v="Men"/>
    <n v="3952"/>
    <n v="30"/>
    <n v="2766"/>
    <n v="4.2"/>
    <n v="528"/>
    <n v="1"/>
    <n v="2766"/>
    <d v="2025-07-17T00:00:00"/>
    <s v="Gujarat"/>
  </r>
  <r>
    <s v="ORD102540"/>
    <s v="PROD2258D"/>
    <x v="4"/>
    <x v="1"/>
    <s v="Women"/>
    <n v="3132"/>
    <n v="20"/>
    <n v="2506"/>
    <n v="4.4000000000000004"/>
    <n v="169"/>
    <n v="1"/>
    <n v="2506"/>
    <d v="2025-08-01T00:00:00"/>
    <s v="Karnataka"/>
  </r>
  <r>
    <s v="ORD102541"/>
    <s v="PROD8846B"/>
    <x v="6"/>
    <x v="7"/>
    <s v="Women"/>
    <n v="2580"/>
    <n v="25"/>
    <n v="1935"/>
    <n v="4.0999999999999996"/>
    <n v="72"/>
    <n v="1"/>
    <n v="1935"/>
    <d v="2025-03-14T00:00:00"/>
    <s v="Odisha"/>
  </r>
  <r>
    <s v="ORD102542"/>
    <s v="PROD4017A"/>
    <x v="1"/>
    <x v="7"/>
    <s v="Women"/>
    <n v="1224"/>
    <n v="10"/>
    <n v="1102"/>
    <n v="3.8"/>
    <n v="58"/>
    <n v="2"/>
    <n v="2204"/>
    <d v="2024-02-21T00:00:00"/>
    <s v="Odisha"/>
  </r>
  <r>
    <s v="ORD102543"/>
    <s v="PROD1144D"/>
    <x v="3"/>
    <x v="4"/>
    <s v="Women"/>
    <n v="1491"/>
    <n v="25"/>
    <n v="1118"/>
    <n v="3.6"/>
    <n v="73"/>
    <n v="1"/>
    <n v="1118"/>
    <d v="2025-10-31T00:00:00"/>
    <s v="Chhattisgarh"/>
  </r>
  <r>
    <s v="ORD102544"/>
    <s v="PROD6253A"/>
    <x v="9"/>
    <x v="0"/>
    <s v="Women"/>
    <n v="1042"/>
    <n v="25"/>
    <n v="782"/>
    <n v="4"/>
    <n v="243"/>
    <n v="2"/>
    <n v="1564"/>
    <d v="2025-08-21T00:00:00"/>
    <s v="Karnataka"/>
  </r>
  <r>
    <s v="ORD102545"/>
    <s v="PROD5338C"/>
    <x v="7"/>
    <x v="2"/>
    <s v="Women"/>
    <n v="4433"/>
    <n v="25"/>
    <n v="3325"/>
    <n v="3.6"/>
    <n v="31"/>
    <n v="1"/>
    <n v="3325"/>
    <d v="2024-12-18T00:00:00"/>
    <s v="Madhya Pradesh"/>
  </r>
  <r>
    <s v="ORD102546"/>
    <s v="PROD7381A"/>
    <x v="5"/>
    <x v="5"/>
    <s v="Kids"/>
    <n v="8498"/>
    <n v="20"/>
    <n v="6798"/>
    <n v="4.3"/>
    <n v="47"/>
    <n v="1"/>
    <n v="6798"/>
    <d v="2025-12-01T00:00:00"/>
    <s v="Tamil Nadu"/>
  </r>
  <r>
    <s v="ORD102547"/>
    <s v="PROD9208D"/>
    <x v="9"/>
    <x v="4"/>
    <s v="Women"/>
    <n v="1841"/>
    <n v="20"/>
    <n v="1473"/>
    <n v="3.7"/>
    <n v="23"/>
    <n v="2"/>
    <n v="2946"/>
    <d v="2025-01-25T00:00:00"/>
    <s v="Andhra Pradesh"/>
  </r>
  <r>
    <s v="ORD102548"/>
    <s v="PROD9911B"/>
    <x v="1"/>
    <x v="3"/>
    <s v="Women"/>
    <n v="3378"/>
    <n v="15"/>
    <n v="2871"/>
    <n v="3.9"/>
    <n v="165"/>
    <n v="1"/>
    <n v="2871"/>
    <d v="2025-06-21T00:00:00"/>
    <s v="Odisha"/>
  </r>
  <r>
    <s v="ORD102549"/>
    <s v="PROD5693A"/>
    <x v="9"/>
    <x v="5"/>
    <s v="Women"/>
    <n v="6219"/>
    <n v="30"/>
    <n v="4353"/>
    <n v="4.5999999999999996"/>
    <n v="119"/>
    <n v="1"/>
    <n v="4353"/>
    <d v="2025-02-04T00:00:00"/>
    <s v="Haryana"/>
  </r>
  <r>
    <s v="ORD102550"/>
    <s v="PROD3882D"/>
    <x v="6"/>
    <x v="0"/>
    <s v="Men"/>
    <n v="996"/>
    <n v="15"/>
    <n v="847"/>
    <n v="4.7"/>
    <n v="191"/>
    <n v="1"/>
    <n v="847"/>
    <d v="2025-04-13T00:00:00"/>
    <s v="Bihar"/>
  </r>
  <r>
    <s v="ORD102551"/>
    <s v="PROD2585C"/>
    <x v="9"/>
    <x v="1"/>
    <s v="Women"/>
    <n v="2310"/>
    <n v="15"/>
    <n v="1964"/>
    <n v="4.7"/>
    <n v="60"/>
    <n v="1"/>
    <n v="1964"/>
    <d v="2025-02-10T00:00:00"/>
    <s v="Chhattisgarh"/>
  </r>
  <r>
    <s v="ORD102552"/>
    <s v="PROD7905B"/>
    <x v="6"/>
    <x v="2"/>
    <s v="Women"/>
    <n v="1212"/>
    <n v="40"/>
    <n v="727"/>
    <n v="4.0999999999999996"/>
    <n v="356"/>
    <n v="1"/>
    <n v="727"/>
    <d v="2025-07-05T00:00:00"/>
    <s v="Jharkhand"/>
  </r>
  <r>
    <s v="ORD102553"/>
    <s v="PROD7348D"/>
    <x v="1"/>
    <x v="0"/>
    <s v="Women"/>
    <n v="6606"/>
    <n v="25"/>
    <n v="4954"/>
    <n v="3.8"/>
    <n v="140"/>
    <n v="1"/>
    <n v="4954"/>
    <d v="2024-10-11T00:00:00"/>
    <s v="Chhattisgarh"/>
  </r>
  <r>
    <s v="ORD102554"/>
    <s v="PROD4602D"/>
    <x v="5"/>
    <x v="0"/>
    <s v="Women"/>
    <n v="2849"/>
    <n v="30"/>
    <n v="1994"/>
    <n v="4.4000000000000004"/>
    <n v="173"/>
    <n v="2"/>
    <n v="3988"/>
    <d v="2025-08-13T00:00:00"/>
    <s v="Uttar Pradesh"/>
  </r>
  <r>
    <s v="ORD102555"/>
    <s v="PROD3375A"/>
    <x v="9"/>
    <x v="6"/>
    <s v="Women"/>
    <n v="3930"/>
    <n v="20"/>
    <n v="3144"/>
    <n v="3.7"/>
    <n v="600"/>
    <n v="1"/>
    <n v="3144"/>
    <d v="2024-02-14T00:00:00"/>
    <s v="Telangana"/>
  </r>
  <r>
    <s v="ORD102556"/>
    <s v="PROD1817D"/>
    <x v="9"/>
    <x v="1"/>
    <s v="Men"/>
    <n v="4490"/>
    <n v="15"/>
    <n v="3816"/>
    <n v="4.5"/>
    <n v="48"/>
    <n v="1"/>
    <n v="3816"/>
    <d v="2025-05-06T00:00:00"/>
    <s v="Tamil Nadu"/>
  </r>
  <r>
    <s v="ORD102557"/>
    <s v="PROD9496B"/>
    <x v="1"/>
    <x v="1"/>
    <s v="Men"/>
    <n v="5335"/>
    <n v="30"/>
    <n v="3734"/>
    <n v="3.8"/>
    <n v="276"/>
    <n v="5"/>
    <n v="18670"/>
    <d v="2025-02-14T00:00:00"/>
    <s v="Delhi"/>
  </r>
  <r>
    <s v="ORD102558"/>
    <s v="PROD8871C"/>
    <x v="2"/>
    <x v="2"/>
    <s v="Women"/>
    <n v="5754"/>
    <n v="25"/>
    <n v="4316"/>
    <n v="4"/>
    <n v="188"/>
    <n v="1"/>
    <n v="4316"/>
    <d v="2024-11-19T00:00:00"/>
    <s v="Uttar Pradesh"/>
  </r>
  <r>
    <s v="ORD102559"/>
    <s v="PROD3208A"/>
    <x v="2"/>
    <x v="1"/>
    <s v="Women"/>
    <n v="4142"/>
    <n v="30"/>
    <n v="2899"/>
    <n v="4.5"/>
    <n v="110"/>
    <n v="1"/>
    <n v="2899"/>
    <d v="2024-04-07T00:00:00"/>
    <s v="Chhattisgarh"/>
  </r>
  <r>
    <s v="ORD102560"/>
    <s v="PROD9757A"/>
    <x v="1"/>
    <x v="4"/>
    <s v="Women"/>
    <n v="2888"/>
    <n v="15"/>
    <n v="2455"/>
    <n v="3.2"/>
    <n v="258"/>
    <n v="3"/>
    <n v="7365"/>
    <d v="2025-12-24T00:00:00"/>
    <s v="Madhya Pradesh"/>
  </r>
  <r>
    <s v="ORD102561"/>
    <s v="PROD7658B"/>
    <x v="3"/>
    <x v="4"/>
    <s v="Women"/>
    <n v="775"/>
    <n v="15"/>
    <n v="659"/>
    <n v="3.8"/>
    <n v="441"/>
    <n v="5"/>
    <n v="3295"/>
    <d v="2025-01-10T00:00:00"/>
    <s v="Punjab"/>
  </r>
  <r>
    <s v="ORD102562"/>
    <s v="PROD8350B"/>
    <x v="6"/>
    <x v="1"/>
    <s v="Women"/>
    <n v="3289"/>
    <n v="25"/>
    <n v="2467"/>
    <n v="4.3"/>
    <n v="56"/>
    <n v="1"/>
    <n v="2467"/>
    <d v="2025-07-28T00:00:00"/>
    <s v="Assam"/>
  </r>
  <r>
    <s v="ORD102563"/>
    <s v="PROD2163A"/>
    <x v="5"/>
    <x v="0"/>
    <s v="Men"/>
    <n v="4200"/>
    <n v="25"/>
    <n v="3150"/>
    <n v="4.4000000000000004"/>
    <n v="20"/>
    <n v="1"/>
    <n v="3150"/>
    <d v="2024-04-26T00:00:00"/>
    <s v="Gujarat"/>
  </r>
  <r>
    <s v="ORD102564"/>
    <s v="PROD1212D"/>
    <x v="3"/>
    <x v="4"/>
    <s v="Women"/>
    <n v="1815"/>
    <n v="15"/>
    <n v="1543"/>
    <n v="4.3"/>
    <n v="193"/>
    <n v="1"/>
    <n v="1543"/>
    <d v="2024-04-27T00:00:00"/>
    <s v="Haryana"/>
  </r>
  <r>
    <s v="ORD102565"/>
    <s v="PROD4634B"/>
    <x v="6"/>
    <x v="1"/>
    <s v="Women"/>
    <n v="1419"/>
    <n v="20"/>
    <n v="1135"/>
    <n v="4"/>
    <n v="224"/>
    <n v="1"/>
    <n v="1135"/>
    <d v="2025-08-15T00:00:00"/>
    <s v="Delhi"/>
  </r>
  <r>
    <s v="ORD102566"/>
    <s v="PROD1743C"/>
    <x v="5"/>
    <x v="7"/>
    <s v="Men"/>
    <n v="2440"/>
    <n v="30"/>
    <n v="1708"/>
    <n v="4.5"/>
    <n v="42"/>
    <n v="1"/>
    <n v="1708"/>
    <d v="2024-10-29T00:00:00"/>
    <s v="Punjab"/>
  </r>
  <r>
    <s v="ORD102567"/>
    <s v="PROD9452C"/>
    <x v="4"/>
    <x v="0"/>
    <s v="Women"/>
    <n v="5326"/>
    <n v="50"/>
    <n v="2663"/>
    <n v="3.6"/>
    <n v="85"/>
    <n v="1"/>
    <n v="2663"/>
    <d v="2025-08-23T00:00:00"/>
    <s v="Chhattisgarh"/>
  </r>
  <r>
    <s v="ORD102568"/>
    <s v="PROD3026B"/>
    <x v="2"/>
    <x v="2"/>
    <s v="Men"/>
    <n v="2181"/>
    <n v="50"/>
    <n v="1090"/>
    <n v="3.6"/>
    <n v="308"/>
    <n v="4"/>
    <n v="4360"/>
    <d v="2024-12-16T00:00:00"/>
    <s v="Tamil Nadu"/>
  </r>
  <r>
    <s v="ORD102569"/>
    <s v="PROD8175C"/>
    <x v="3"/>
    <x v="5"/>
    <s v="Unisex"/>
    <n v="2583"/>
    <n v="25"/>
    <n v="1937"/>
    <n v="4.3"/>
    <n v="56"/>
    <n v="2"/>
    <n v="3874"/>
    <d v="2025-03-07T00:00:00"/>
    <s v="Uttar Pradesh"/>
  </r>
  <r>
    <s v="ORD102570"/>
    <s v="PROD2741B"/>
    <x v="8"/>
    <x v="4"/>
    <s v="Women"/>
    <n v="1064"/>
    <n v="30"/>
    <n v="745"/>
    <n v="3.6"/>
    <n v="160"/>
    <n v="1"/>
    <n v="745"/>
    <d v="2025-09-04T00:00:00"/>
    <s v="Telangana"/>
  </r>
  <r>
    <s v="ORD102571"/>
    <s v="PROD6865C"/>
    <x v="3"/>
    <x v="0"/>
    <s v="Women"/>
    <n v="3597"/>
    <n v="15"/>
    <n v="3057"/>
    <n v="5"/>
    <n v="37"/>
    <n v="1"/>
    <n v="3057"/>
    <d v="2024-02-23T00:00:00"/>
    <s v="Uttarakhand"/>
  </r>
  <r>
    <s v="ORD102572"/>
    <s v="PROD4970A"/>
    <x v="2"/>
    <x v="4"/>
    <s v="Women"/>
    <n v="578"/>
    <n v="30"/>
    <n v="405"/>
    <n v="4.5"/>
    <n v="1127"/>
    <n v="1"/>
    <n v="405"/>
    <d v="2024-11-09T00:00:00"/>
    <s v="Punjab"/>
  </r>
  <r>
    <s v="ORD102573"/>
    <s v="PROD9820D"/>
    <x v="9"/>
    <x v="2"/>
    <s v="Women"/>
    <n v="5597"/>
    <n v="70"/>
    <n v="1679"/>
    <n v="3.8"/>
    <n v="74"/>
    <n v="1"/>
    <n v="1679"/>
    <d v="2024-06-29T00:00:00"/>
    <s v="Tamil Nadu"/>
  </r>
  <r>
    <s v="ORD102574"/>
    <s v="PROD8551D"/>
    <x v="8"/>
    <x v="3"/>
    <s v="Men"/>
    <n v="3004"/>
    <n v="20"/>
    <n v="2403"/>
    <n v="4.5"/>
    <n v="508"/>
    <n v="1"/>
    <n v="2403"/>
    <d v="2024-07-30T00:00:00"/>
    <s v="Gujarat"/>
  </r>
  <r>
    <s v="ORD102575"/>
    <s v="PROD8708B"/>
    <x v="6"/>
    <x v="6"/>
    <s v="Women"/>
    <n v="4707"/>
    <n v="30"/>
    <n v="3295"/>
    <n v="3.5"/>
    <n v="378"/>
    <n v="1"/>
    <n v="3295"/>
    <d v="2024-08-19T00:00:00"/>
    <s v="Kerala"/>
  </r>
  <r>
    <s v="ORD102576"/>
    <s v="PROD1183B"/>
    <x v="0"/>
    <x v="5"/>
    <s v="Women"/>
    <n v="5144"/>
    <n v="30"/>
    <n v="3601"/>
    <n v="4.8"/>
    <n v="38"/>
    <n v="1"/>
    <n v="3601"/>
    <d v="2025-09-23T00:00:00"/>
    <s v="Assam"/>
  </r>
  <r>
    <s v="ORD102577"/>
    <s v="PROD4760A"/>
    <x v="6"/>
    <x v="0"/>
    <s v="Men"/>
    <n v="2912"/>
    <n v="20"/>
    <n v="2330"/>
    <n v="4.0999999999999996"/>
    <n v="587"/>
    <n v="3"/>
    <n v="6990"/>
    <d v="2024-04-06T00:00:00"/>
    <s v="Chhattisgarh"/>
  </r>
  <r>
    <s v="ORD102578"/>
    <s v="PROD2636C"/>
    <x v="0"/>
    <x v="2"/>
    <s v="Women"/>
    <n v="4102"/>
    <n v="30"/>
    <n v="2871"/>
    <n v="3.8"/>
    <n v="82"/>
    <n v="3"/>
    <n v="8613"/>
    <d v="2024-10-04T00:00:00"/>
    <s v="West Bengal"/>
  </r>
  <r>
    <s v="ORD102579"/>
    <s v="PROD1504B"/>
    <x v="0"/>
    <x v="0"/>
    <s v="Women"/>
    <n v="1258"/>
    <n v="30"/>
    <n v="881"/>
    <n v="4"/>
    <n v="272"/>
    <n v="1"/>
    <n v="881"/>
    <d v="2024-12-25T00:00:00"/>
    <s v="Karnataka"/>
  </r>
  <r>
    <s v="ORD102580"/>
    <s v="PROD2933D"/>
    <x v="3"/>
    <x v="3"/>
    <s v="Women"/>
    <n v="1912"/>
    <n v="0"/>
    <n v="1912"/>
    <n v="3.7"/>
    <n v="98"/>
    <n v="1"/>
    <n v="1912"/>
    <d v="2024-11-12T00:00:00"/>
    <s v="Odisha"/>
  </r>
  <r>
    <s v="ORD102581"/>
    <s v="PROD6759B"/>
    <x v="5"/>
    <x v="1"/>
    <s v="Women"/>
    <n v="4619"/>
    <n v="0"/>
    <n v="4619"/>
    <n v="4"/>
    <n v="616"/>
    <n v="2"/>
    <n v="9238"/>
    <d v="2024-05-17T00:00:00"/>
    <s v="Kerala"/>
  </r>
  <r>
    <s v="ORD102582"/>
    <s v="PROD6321A"/>
    <x v="5"/>
    <x v="7"/>
    <s v="Unisex"/>
    <n v="1223"/>
    <n v="20"/>
    <n v="978"/>
    <n v="3.5"/>
    <n v="31"/>
    <n v="1"/>
    <n v="978"/>
    <d v="2024-03-13T00:00:00"/>
    <s v="Maharashtra"/>
  </r>
  <r>
    <s v="ORD102583"/>
    <s v="PROD4270C"/>
    <x v="6"/>
    <x v="3"/>
    <s v="Women"/>
    <n v="1532"/>
    <n v="30"/>
    <n v="1072"/>
    <n v="5"/>
    <n v="679"/>
    <n v="5"/>
    <n v="5360"/>
    <d v="2024-02-06T00:00:00"/>
    <s v="Uttar Pradesh"/>
  </r>
  <r>
    <s v="ORD102584"/>
    <s v="PROD4962D"/>
    <x v="6"/>
    <x v="4"/>
    <s v="Women"/>
    <n v="2124"/>
    <n v="25"/>
    <n v="1593"/>
    <n v="3.8"/>
    <n v="59"/>
    <n v="1"/>
    <n v="1593"/>
    <d v="2024-12-21T00:00:00"/>
    <s v="Rajasthan"/>
  </r>
  <r>
    <s v="ORD102585"/>
    <s v="PROD4796D"/>
    <x v="3"/>
    <x v="2"/>
    <s v="Women"/>
    <n v="7828"/>
    <n v="10"/>
    <n v="7045"/>
    <n v="4.5"/>
    <n v="42"/>
    <n v="2"/>
    <n v="14090"/>
    <d v="2024-07-15T00:00:00"/>
    <s v="Uttarakhand"/>
  </r>
  <r>
    <s v="ORD102586"/>
    <s v="PROD1266B"/>
    <x v="0"/>
    <x v="5"/>
    <s v="Unisex"/>
    <n v="4712"/>
    <n v="15"/>
    <n v="4005"/>
    <n v="4.2"/>
    <n v="420"/>
    <n v="1"/>
    <n v="4005"/>
    <d v="2024-06-30T00:00:00"/>
    <s v="Assam"/>
  </r>
  <r>
    <s v="ORD102587"/>
    <s v="PROD4077C"/>
    <x v="6"/>
    <x v="0"/>
    <s v="Men"/>
    <n v="3446"/>
    <n v="30"/>
    <n v="2412"/>
    <n v="3.6"/>
    <n v="136"/>
    <n v="1"/>
    <n v="2412"/>
    <d v="2024-08-31T00:00:00"/>
    <s v="Telangana"/>
  </r>
  <r>
    <s v="ORD102588"/>
    <s v="PROD4419D"/>
    <x v="7"/>
    <x v="1"/>
    <s v="Women"/>
    <n v="4363"/>
    <n v="50"/>
    <n v="2182"/>
    <n v="4"/>
    <n v="200"/>
    <n v="2"/>
    <n v="4364"/>
    <d v="2025-06-03T00:00:00"/>
    <s v="Bihar"/>
  </r>
  <r>
    <s v="ORD102589"/>
    <s v="PROD6930C"/>
    <x v="9"/>
    <x v="2"/>
    <s v="Women"/>
    <n v="6949"/>
    <n v="25"/>
    <n v="5212"/>
    <n v="4.7"/>
    <n v="221"/>
    <n v="4"/>
    <n v="20848"/>
    <d v="2024-05-16T00:00:00"/>
    <s v="Chhattisgarh"/>
  </r>
  <r>
    <s v="ORD102590"/>
    <s v="PROD6402C"/>
    <x v="1"/>
    <x v="6"/>
    <s v="Women"/>
    <n v="2954"/>
    <n v="20"/>
    <n v="2363"/>
    <n v="3.9"/>
    <n v="153"/>
    <n v="1"/>
    <n v="2363"/>
    <d v="2024-12-21T00:00:00"/>
    <s v="Uttar Pradesh"/>
  </r>
  <r>
    <s v="ORD102591"/>
    <s v="PROD9569C"/>
    <x v="5"/>
    <x v="2"/>
    <s v="Women"/>
    <n v="7900"/>
    <n v="25"/>
    <n v="5925"/>
    <n v="3.6"/>
    <n v="10"/>
    <n v="1"/>
    <n v="5925"/>
    <d v="2025-03-13T00:00:00"/>
    <s v="Uttarakhand"/>
  </r>
  <r>
    <s v="ORD102592"/>
    <s v="PROD7913C"/>
    <x v="7"/>
    <x v="0"/>
    <s v="Women"/>
    <n v="5912"/>
    <n v="10"/>
    <n v="5321"/>
    <n v="4.4000000000000004"/>
    <n v="866"/>
    <n v="1"/>
    <n v="5321"/>
    <d v="2024-02-15T00:00:00"/>
    <s v="Telangana"/>
  </r>
  <r>
    <s v="ORD102593"/>
    <s v="PROD8502A"/>
    <x v="4"/>
    <x v="0"/>
    <s v="Men"/>
    <n v="1557"/>
    <n v="30"/>
    <n v="1090"/>
    <n v="3"/>
    <n v="133"/>
    <n v="1"/>
    <n v="1090"/>
    <d v="2024-05-19T00:00:00"/>
    <s v="Chhattisgarh"/>
  </r>
  <r>
    <s v="ORD102594"/>
    <s v="PROD9333D"/>
    <x v="8"/>
    <x v="2"/>
    <s v="Women"/>
    <n v="8457"/>
    <n v="30"/>
    <n v="5920"/>
    <n v="4"/>
    <n v="279"/>
    <n v="1"/>
    <n v="5920"/>
    <d v="2025-01-21T00:00:00"/>
    <s v="Assam"/>
  </r>
  <r>
    <s v="ORD102595"/>
    <s v="PROD8104D"/>
    <x v="2"/>
    <x v="2"/>
    <s v="Men"/>
    <n v="4337"/>
    <n v="30"/>
    <n v="3036"/>
    <n v="4.7"/>
    <n v="164"/>
    <n v="2"/>
    <n v="6072"/>
    <d v="2025-10-19T00:00:00"/>
    <s v="Maharashtra"/>
  </r>
  <r>
    <s v="ORD102596"/>
    <s v="PROD8098A"/>
    <x v="3"/>
    <x v="2"/>
    <s v="Women"/>
    <n v="8429"/>
    <n v="10"/>
    <n v="7586"/>
    <n v="4"/>
    <n v="140"/>
    <n v="4"/>
    <n v="30344"/>
    <d v="2024-08-08T00:00:00"/>
    <s v="Assam"/>
  </r>
  <r>
    <s v="ORD102597"/>
    <s v="PROD5271D"/>
    <x v="3"/>
    <x v="3"/>
    <s v="Women"/>
    <n v="2757"/>
    <n v="40"/>
    <n v="1654"/>
    <n v="4.5999999999999996"/>
    <n v="175"/>
    <n v="1"/>
    <n v="1654"/>
    <d v="2024-11-29T00:00:00"/>
    <s v="Maharashtra"/>
  </r>
  <r>
    <s v="ORD102598"/>
    <s v="PROD6549A"/>
    <x v="4"/>
    <x v="4"/>
    <s v="Women"/>
    <n v="938"/>
    <n v="20"/>
    <n v="750"/>
    <n v="3.6"/>
    <n v="56"/>
    <n v="1"/>
    <n v="750"/>
    <d v="2025-07-30T00:00:00"/>
    <s v="Uttar Pradesh"/>
  </r>
  <r>
    <s v="ORD102599"/>
    <s v="PROD4349C"/>
    <x v="8"/>
    <x v="3"/>
    <s v="Women"/>
    <n v="3776"/>
    <n v="25"/>
    <n v="2832"/>
    <n v="4"/>
    <n v="3"/>
    <n v="3"/>
    <n v="8496"/>
    <d v="2024-10-11T00:00:00"/>
    <s v="Madhya Pradesh"/>
  </r>
  <r>
    <s v="ORD102600"/>
    <s v="PROD1272C"/>
    <x v="6"/>
    <x v="4"/>
    <s v="Women"/>
    <n v="1329"/>
    <n v="20"/>
    <n v="1063"/>
    <n v="3.9"/>
    <n v="54"/>
    <n v="1"/>
    <n v="1063"/>
    <d v="2025-12-30T00:00:00"/>
    <s v="Telangana"/>
  </r>
  <r>
    <s v="ORD102601"/>
    <s v="PROD3915D"/>
    <x v="3"/>
    <x v="6"/>
    <s v="Kids"/>
    <n v="5189"/>
    <n v="25"/>
    <n v="3892"/>
    <n v="4.3"/>
    <n v="220"/>
    <n v="2"/>
    <n v="7784"/>
    <d v="2024-05-07T00:00:00"/>
    <s v="Kerala"/>
  </r>
  <r>
    <s v="ORD102602"/>
    <s v="PROD1545B"/>
    <x v="7"/>
    <x v="7"/>
    <s v="Unisex"/>
    <n v="1475"/>
    <n v="25"/>
    <n v="1106"/>
    <n v="4.0999999999999996"/>
    <n v="71"/>
    <n v="5"/>
    <n v="5530"/>
    <d v="2025-03-14T00:00:00"/>
    <s v="Uttar Pradesh"/>
  </r>
  <r>
    <s v="ORD102603"/>
    <s v="PROD7166C"/>
    <x v="4"/>
    <x v="1"/>
    <s v="Women"/>
    <n v="3398"/>
    <n v="25"/>
    <n v="2548"/>
    <n v="3.1"/>
    <n v="499"/>
    <n v="1"/>
    <n v="2548"/>
    <d v="2025-02-20T00:00:00"/>
    <s v="Chhattisgarh"/>
  </r>
  <r>
    <s v="ORD102604"/>
    <s v="PROD1848D"/>
    <x v="8"/>
    <x v="3"/>
    <s v="Women"/>
    <n v="2032"/>
    <n v="0"/>
    <n v="2032"/>
    <n v="4.8"/>
    <n v="28"/>
    <n v="1"/>
    <n v="2032"/>
    <d v="2024-03-22T00:00:00"/>
    <s v="West Bengal"/>
  </r>
  <r>
    <s v="ORD102605"/>
    <s v="PROD8197D"/>
    <x v="5"/>
    <x v="3"/>
    <s v="Men"/>
    <n v="4093"/>
    <n v="25"/>
    <n v="3070"/>
    <n v="3.8"/>
    <n v="14"/>
    <n v="1"/>
    <n v="3070"/>
    <d v="2024-10-28T00:00:00"/>
    <s v="Assam"/>
  </r>
  <r>
    <s v="ORD102606"/>
    <s v="PROD7043B"/>
    <x v="2"/>
    <x v="6"/>
    <s v="Women"/>
    <n v="4679"/>
    <n v="0"/>
    <n v="4679"/>
    <n v="4.0999999999999996"/>
    <n v="104"/>
    <n v="1"/>
    <n v="4679"/>
    <d v="2025-02-28T00:00:00"/>
    <s v="West Bengal"/>
  </r>
  <r>
    <s v="ORD102607"/>
    <s v="PROD1845B"/>
    <x v="6"/>
    <x v="0"/>
    <s v="Women"/>
    <n v="3480"/>
    <n v="30"/>
    <n v="2436"/>
    <n v="3.9"/>
    <n v="122"/>
    <n v="1"/>
    <n v="2436"/>
    <d v="2024-09-21T00:00:00"/>
    <s v="Haryana"/>
  </r>
  <r>
    <s v="ORD102608"/>
    <s v="PROD9334D"/>
    <x v="8"/>
    <x v="0"/>
    <s v="Men"/>
    <n v="6468"/>
    <n v="10"/>
    <n v="5821"/>
    <n v="4.0999999999999996"/>
    <n v="198"/>
    <n v="1"/>
    <n v="5821"/>
    <d v="2025-01-14T00:00:00"/>
    <s v="Andhra Pradesh"/>
  </r>
  <r>
    <s v="ORD102609"/>
    <s v="PROD7908A"/>
    <x v="2"/>
    <x v="7"/>
    <s v="Men"/>
    <n v="998"/>
    <n v="40"/>
    <n v="599"/>
    <n v="4"/>
    <n v="106"/>
    <n v="1"/>
    <n v="599"/>
    <d v="2024-12-31T00:00:00"/>
    <s v="Andhra Pradesh"/>
  </r>
  <r>
    <s v="ORD102610"/>
    <s v="PROD8562D"/>
    <x v="9"/>
    <x v="4"/>
    <s v="Women"/>
    <n v="1979"/>
    <n v="15"/>
    <n v="1682"/>
    <n v="3.7"/>
    <n v="276"/>
    <n v="1"/>
    <n v="1682"/>
    <d v="2024-11-16T00:00:00"/>
    <s v="Delhi"/>
  </r>
  <r>
    <s v="ORD102611"/>
    <s v="PROD9346D"/>
    <x v="2"/>
    <x v="2"/>
    <s v="Women"/>
    <n v="6013"/>
    <n v="15"/>
    <n v="5111"/>
    <n v="4.5"/>
    <n v="151"/>
    <n v="1"/>
    <n v="5111"/>
    <d v="2024-10-19T00:00:00"/>
    <s v="Assam"/>
  </r>
  <r>
    <s v="ORD102612"/>
    <s v="PROD6476B"/>
    <x v="5"/>
    <x v="3"/>
    <s v="Men"/>
    <n v="2617"/>
    <n v="30"/>
    <n v="1832"/>
    <n v="3.8"/>
    <n v="198"/>
    <n v="1"/>
    <n v="1832"/>
    <d v="2024-01-29T00:00:00"/>
    <s v="Rajasthan"/>
  </r>
  <r>
    <s v="ORD102613"/>
    <s v="PROD8802D"/>
    <x v="2"/>
    <x v="4"/>
    <s v="Women"/>
    <n v="1542"/>
    <n v="0"/>
    <n v="1542"/>
    <n v="3.7"/>
    <n v="274"/>
    <n v="1"/>
    <n v="1542"/>
    <d v="2025-05-06T00:00:00"/>
    <s v="Bihar"/>
  </r>
  <r>
    <s v="ORD102614"/>
    <s v="PROD8655C"/>
    <x v="3"/>
    <x v="2"/>
    <s v="Women"/>
    <n v="3863"/>
    <n v="15"/>
    <n v="3284"/>
    <n v="3.3"/>
    <n v="307"/>
    <n v="1"/>
    <n v="3284"/>
    <d v="2025-04-27T00:00:00"/>
    <s v="Gujarat"/>
  </r>
  <r>
    <s v="ORD102615"/>
    <s v="PROD4407A"/>
    <x v="5"/>
    <x v="7"/>
    <s v="Men"/>
    <n v="680"/>
    <n v="25"/>
    <n v="510"/>
    <n v="3.8"/>
    <n v="182"/>
    <n v="2"/>
    <n v="1020"/>
    <d v="2025-02-22T00:00:00"/>
    <s v="Punjab"/>
  </r>
  <r>
    <s v="ORD102616"/>
    <s v="PROD7527C"/>
    <x v="4"/>
    <x v="5"/>
    <s v="Women"/>
    <n v="7498"/>
    <n v="30"/>
    <n v="5249"/>
    <n v="3.8"/>
    <n v="55"/>
    <n v="1"/>
    <n v="5249"/>
    <d v="2024-12-07T00:00:00"/>
    <s v="Bihar"/>
  </r>
  <r>
    <s v="ORD102617"/>
    <s v="PROD6987B"/>
    <x v="7"/>
    <x v="5"/>
    <s v="Women"/>
    <n v="3622"/>
    <n v="50"/>
    <n v="1811"/>
    <n v="2.6"/>
    <n v="174"/>
    <n v="5"/>
    <n v="9055"/>
    <d v="2025-10-08T00:00:00"/>
    <s v="Maharashtra"/>
  </r>
  <r>
    <s v="ORD102618"/>
    <s v="PROD1603C"/>
    <x v="2"/>
    <x v="7"/>
    <s v="Men"/>
    <n v="777"/>
    <n v="10"/>
    <n v="699"/>
    <n v="3.1"/>
    <n v="140"/>
    <n v="2"/>
    <n v="1398"/>
    <d v="2025-08-21T00:00:00"/>
    <s v="Punjab"/>
  </r>
  <r>
    <s v="ORD102619"/>
    <s v="PROD7904A"/>
    <x v="3"/>
    <x v="4"/>
    <s v="Women"/>
    <n v="719"/>
    <n v="10"/>
    <n v="647"/>
    <n v="2.7"/>
    <n v="378"/>
    <n v="1"/>
    <n v="647"/>
    <d v="2024-11-21T00:00:00"/>
    <s v="Assam"/>
  </r>
  <r>
    <s v="ORD102620"/>
    <s v="PROD4523D"/>
    <x v="0"/>
    <x v="4"/>
    <s v="Women"/>
    <n v="843"/>
    <n v="20"/>
    <n v="674"/>
    <n v="4"/>
    <n v="209"/>
    <n v="1"/>
    <n v="674"/>
    <d v="2025-03-11T00:00:00"/>
    <s v="Karnataka"/>
  </r>
  <r>
    <s v="ORD102621"/>
    <s v="PROD9367D"/>
    <x v="4"/>
    <x v="6"/>
    <s v="Kids"/>
    <n v="948"/>
    <n v="15"/>
    <n v="806"/>
    <n v="4.8"/>
    <n v="161"/>
    <n v="2"/>
    <n v="1612"/>
    <d v="2025-02-25T00:00:00"/>
    <s v="Haryana"/>
  </r>
  <r>
    <s v="ORD102622"/>
    <s v="PROD7281B"/>
    <x v="5"/>
    <x v="7"/>
    <s v="Unisex"/>
    <n v="2017"/>
    <n v="30"/>
    <n v="1412"/>
    <n v="3.4"/>
    <n v="116"/>
    <n v="1"/>
    <n v="1412"/>
    <d v="2025-09-06T00:00:00"/>
    <s v="Jharkhand"/>
  </r>
  <r>
    <s v="ORD102623"/>
    <s v="PROD7142A"/>
    <x v="4"/>
    <x v="1"/>
    <s v="Women"/>
    <n v="2560"/>
    <n v="30"/>
    <n v="1792"/>
    <n v="4.0999999999999996"/>
    <n v="86"/>
    <n v="1"/>
    <n v="1792"/>
    <d v="2024-07-03T00:00:00"/>
    <s v="Jharkhand"/>
  </r>
  <r>
    <s v="ORD102624"/>
    <s v="PROD4046D"/>
    <x v="6"/>
    <x v="2"/>
    <s v="Women"/>
    <n v="3574"/>
    <n v="15"/>
    <n v="3038"/>
    <n v="4"/>
    <n v="486"/>
    <n v="1"/>
    <n v="3038"/>
    <d v="2025-09-30T00:00:00"/>
    <s v="Chhattisgarh"/>
  </r>
  <r>
    <s v="ORD102625"/>
    <s v="PROD7919B"/>
    <x v="9"/>
    <x v="1"/>
    <s v="Women"/>
    <n v="1238"/>
    <n v="20"/>
    <n v="990"/>
    <n v="4.4000000000000004"/>
    <n v="127"/>
    <n v="3"/>
    <n v="2970"/>
    <d v="2025-06-28T00:00:00"/>
    <s v="Haryana"/>
  </r>
  <r>
    <s v="ORD102626"/>
    <s v="PROD7161A"/>
    <x v="0"/>
    <x v="6"/>
    <s v="Women"/>
    <n v="5382"/>
    <n v="40"/>
    <n v="3229"/>
    <n v="4.5"/>
    <n v="33"/>
    <n v="1"/>
    <n v="3229"/>
    <d v="2024-04-02T00:00:00"/>
    <s v="Telangana"/>
  </r>
  <r>
    <s v="ORD102627"/>
    <s v="PROD8434C"/>
    <x v="9"/>
    <x v="2"/>
    <s v="Women"/>
    <n v="3441"/>
    <n v="40"/>
    <n v="2065"/>
    <n v="5"/>
    <n v="78"/>
    <n v="1"/>
    <n v="2065"/>
    <d v="2024-12-01T00:00:00"/>
    <s v="Uttarakhand"/>
  </r>
  <r>
    <s v="ORD102628"/>
    <s v="PROD5300C"/>
    <x v="3"/>
    <x v="7"/>
    <s v="Unisex"/>
    <n v="1171"/>
    <n v="50"/>
    <n v="586"/>
    <n v="4.2"/>
    <n v="102"/>
    <n v="2"/>
    <n v="1172"/>
    <d v="2025-05-07T00:00:00"/>
    <s v="Rajasthan"/>
  </r>
  <r>
    <s v="ORD102629"/>
    <s v="PROD6854A"/>
    <x v="4"/>
    <x v="4"/>
    <s v="Women"/>
    <n v="1992"/>
    <n v="50"/>
    <n v="996"/>
    <n v="3.7"/>
    <n v="256"/>
    <n v="1"/>
    <n v="996"/>
    <d v="2024-04-07T00:00:00"/>
    <s v="Gujarat"/>
  </r>
  <r>
    <s v="ORD102630"/>
    <s v="PROD2477B"/>
    <x v="7"/>
    <x v="1"/>
    <s v="Men"/>
    <n v="860"/>
    <n v="10"/>
    <n v="774"/>
    <n v="3.8"/>
    <n v="110"/>
    <n v="1"/>
    <n v="774"/>
    <d v="2024-09-30T00:00:00"/>
    <s v="Bihar"/>
  </r>
  <r>
    <s v="ORD102631"/>
    <s v="PROD6214A"/>
    <x v="7"/>
    <x v="0"/>
    <s v="Women"/>
    <n v="2364"/>
    <n v="30"/>
    <n v="1655"/>
    <n v="3.9"/>
    <n v="422"/>
    <n v="1"/>
    <n v="1655"/>
    <d v="2024-12-01T00:00:00"/>
    <s v="Madhya Pradesh"/>
  </r>
  <r>
    <s v="ORD102632"/>
    <s v="PROD1948C"/>
    <x v="3"/>
    <x v="5"/>
    <s v="Kids"/>
    <n v="6901"/>
    <n v="20"/>
    <n v="5521"/>
    <n v="3.8"/>
    <n v="142"/>
    <n v="2"/>
    <n v="11042"/>
    <d v="2024-04-23T00:00:00"/>
    <s v="Haryana"/>
  </r>
  <r>
    <s v="ORD102633"/>
    <s v="PROD8548C"/>
    <x v="5"/>
    <x v="5"/>
    <s v="Women"/>
    <n v="4857"/>
    <n v="50"/>
    <n v="2428"/>
    <n v="4.9000000000000004"/>
    <n v="19"/>
    <n v="1"/>
    <n v="2428"/>
    <d v="2024-11-14T00:00:00"/>
    <s v="Chhattisgarh"/>
  </r>
  <r>
    <s v="ORD102634"/>
    <s v="PROD2502A"/>
    <x v="1"/>
    <x v="0"/>
    <s v="Men"/>
    <n v="3726"/>
    <n v="40"/>
    <n v="2236"/>
    <n v="4.4000000000000004"/>
    <n v="29"/>
    <n v="1"/>
    <n v="2236"/>
    <d v="2025-12-21T00:00:00"/>
    <s v="Uttarakhand"/>
  </r>
  <r>
    <s v="ORD102635"/>
    <s v="PROD3835C"/>
    <x v="9"/>
    <x v="1"/>
    <s v="Women"/>
    <n v="4585"/>
    <n v="30"/>
    <n v="3210"/>
    <n v="3.3"/>
    <n v="521"/>
    <n v="5"/>
    <n v="16050"/>
    <d v="2024-02-23T00:00:00"/>
    <s v="Jharkhand"/>
  </r>
  <r>
    <s v="ORD102636"/>
    <s v="PROD2664B"/>
    <x v="3"/>
    <x v="3"/>
    <s v="Men"/>
    <n v="2724"/>
    <n v="50"/>
    <n v="1362"/>
    <n v="4.3"/>
    <n v="60"/>
    <n v="1"/>
    <n v="1362"/>
    <d v="2024-03-30T00:00:00"/>
    <s v="Kerala"/>
  </r>
  <r>
    <s v="ORD102637"/>
    <s v="PROD7579A"/>
    <x v="8"/>
    <x v="0"/>
    <s v="Men"/>
    <n v="4454"/>
    <n v="40"/>
    <n v="2672"/>
    <n v="3.6"/>
    <n v="211"/>
    <n v="1"/>
    <n v="2672"/>
    <d v="2024-02-25T00:00:00"/>
    <s v="Karnataka"/>
  </r>
  <r>
    <s v="ORD102638"/>
    <s v="PROD6254B"/>
    <x v="1"/>
    <x v="0"/>
    <s v="Men"/>
    <n v="4208"/>
    <n v="15"/>
    <n v="3577"/>
    <n v="4.4000000000000004"/>
    <n v="170"/>
    <n v="1"/>
    <n v="3577"/>
    <d v="2024-03-31T00:00:00"/>
    <s v="Tamil Nadu"/>
  </r>
  <r>
    <s v="ORD102639"/>
    <s v="PROD1777D"/>
    <x v="7"/>
    <x v="2"/>
    <s v="Women"/>
    <n v="3609"/>
    <n v="20"/>
    <n v="2887"/>
    <n v="4.7"/>
    <n v="381"/>
    <n v="2"/>
    <n v="5774"/>
    <d v="2025-03-18T00:00:00"/>
    <s v="Rajasthan"/>
  </r>
  <r>
    <s v="ORD102640"/>
    <s v="PROD6004C"/>
    <x v="0"/>
    <x v="1"/>
    <s v="Men"/>
    <n v="1914"/>
    <n v="10"/>
    <n v="1723"/>
    <n v="4"/>
    <n v="81"/>
    <n v="3"/>
    <n v="5169"/>
    <d v="2025-09-04T00:00:00"/>
    <s v="Telangana"/>
  </r>
  <r>
    <s v="ORD102641"/>
    <s v="PROD6590B"/>
    <x v="1"/>
    <x v="4"/>
    <s v="Women"/>
    <n v="871"/>
    <n v="50"/>
    <n v="436"/>
    <n v="3.8"/>
    <n v="709"/>
    <n v="2"/>
    <n v="872"/>
    <d v="2024-01-24T00:00:00"/>
    <s v="Bihar"/>
  </r>
  <r>
    <s v="ORD102642"/>
    <s v="PROD2714D"/>
    <x v="6"/>
    <x v="1"/>
    <s v="Women"/>
    <n v="1272"/>
    <n v="40"/>
    <n v="763"/>
    <n v="4.8"/>
    <n v="217"/>
    <n v="2"/>
    <n v="1526"/>
    <d v="2025-10-13T00:00:00"/>
    <s v="West Bengal"/>
  </r>
  <r>
    <s v="ORD102643"/>
    <s v="PROD3622C"/>
    <x v="9"/>
    <x v="1"/>
    <s v="Women"/>
    <n v="1948"/>
    <n v="20"/>
    <n v="1558"/>
    <n v="3.8"/>
    <n v="67"/>
    <n v="3"/>
    <n v="4674"/>
    <d v="2024-06-04T00:00:00"/>
    <s v="Karnataka"/>
  </r>
  <r>
    <s v="ORD102644"/>
    <s v="PROD9179C"/>
    <x v="6"/>
    <x v="5"/>
    <s v="Kids"/>
    <n v="7739"/>
    <n v="60"/>
    <n v="3096"/>
    <n v="3.7"/>
    <n v="80"/>
    <n v="1"/>
    <n v="3096"/>
    <d v="2025-10-08T00:00:00"/>
    <s v="Telangana"/>
  </r>
  <r>
    <s v="ORD102645"/>
    <s v="PROD9135A"/>
    <x v="1"/>
    <x v="7"/>
    <s v="Women"/>
    <n v="3382"/>
    <n v="15"/>
    <n v="2875"/>
    <n v="3.6"/>
    <n v="82"/>
    <n v="2"/>
    <n v="5750"/>
    <d v="2025-10-10T00:00:00"/>
    <s v="Punjab"/>
  </r>
  <r>
    <s v="ORD102646"/>
    <s v="PROD9065B"/>
    <x v="9"/>
    <x v="6"/>
    <s v="Women"/>
    <n v="6552"/>
    <n v="15"/>
    <n v="5569"/>
    <n v="4.0999999999999996"/>
    <n v="70"/>
    <n v="1"/>
    <n v="5569"/>
    <d v="2025-10-22T00:00:00"/>
    <s v="Andhra Pradesh"/>
  </r>
  <r>
    <s v="ORD102647"/>
    <s v="PROD5379C"/>
    <x v="5"/>
    <x v="6"/>
    <s v="Women"/>
    <n v="1845"/>
    <n v="15"/>
    <n v="1568"/>
    <n v="4.2"/>
    <n v="13"/>
    <n v="1"/>
    <n v="1568"/>
    <d v="2024-05-05T00:00:00"/>
    <s v="West Bengal"/>
  </r>
  <r>
    <s v="ORD102648"/>
    <s v="PROD6728A"/>
    <x v="0"/>
    <x v="3"/>
    <s v="Men"/>
    <n v="5376"/>
    <n v="30"/>
    <n v="3763"/>
    <n v="4.5999999999999996"/>
    <n v="25"/>
    <n v="1"/>
    <n v="3763"/>
    <d v="2025-06-08T00:00:00"/>
    <s v="Maharashtra"/>
  </r>
  <r>
    <s v="ORD102649"/>
    <s v="PROD3415D"/>
    <x v="1"/>
    <x v="4"/>
    <s v="Women"/>
    <n v="1882"/>
    <n v="25"/>
    <n v="1412"/>
    <n v="4.4000000000000004"/>
    <n v="37"/>
    <n v="2"/>
    <n v="2824"/>
    <d v="2024-07-05T00:00:00"/>
    <s v="Telangana"/>
  </r>
  <r>
    <s v="ORD102650"/>
    <s v="PROD1209D"/>
    <x v="7"/>
    <x v="2"/>
    <s v="Women"/>
    <n v="3148"/>
    <n v="20"/>
    <n v="2518"/>
    <n v="4.4000000000000004"/>
    <n v="31"/>
    <n v="1"/>
    <n v="2518"/>
    <d v="2025-09-13T00:00:00"/>
    <s v="Madhya Pradesh"/>
  </r>
  <r>
    <s v="ORD102651"/>
    <s v="PROD1682A"/>
    <x v="0"/>
    <x v="1"/>
    <s v="Women"/>
    <n v="5229"/>
    <n v="20"/>
    <n v="4183"/>
    <n v="4.7"/>
    <n v="190"/>
    <n v="1"/>
    <n v="4183"/>
    <d v="2024-02-06T00:00:00"/>
    <s v="Tamil Nadu"/>
  </r>
  <r>
    <s v="ORD102652"/>
    <s v="PROD7372C"/>
    <x v="7"/>
    <x v="4"/>
    <s v="Women"/>
    <n v="1293"/>
    <n v="25"/>
    <n v="970"/>
    <n v="3.6"/>
    <n v="251"/>
    <n v="1"/>
    <n v="970"/>
    <d v="2025-06-06T00:00:00"/>
    <s v="Andhra Pradesh"/>
  </r>
  <r>
    <s v="ORD102653"/>
    <s v="PROD7240C"/>
    <x v="6"/>
    <x v="0"/>
    <s v="Men"/>
    <n v="2677"/>
    <n v="20"/>
    <n v="2142"/>
    <n v="3.4"/>
    <n v="252"/>
    <n v="1"/>
    <n v="2142"/>
    <d v="2024-05-11T00:00:00"/>
    <s v="West Bengal"/>
  </r>
  <r>
    <s v="ORD102654"/>
    <s v="PROD1377A"/>
    <x v="3"/>
    <x v="0"/>
    <s v="Women"/>
    <n v="1064"/>
    <n v="50"/>
    <n v="532"/>
    <n v="4.4000000000000004"/>
    <n v="108"/>
    <n v="2"/>
    <n v="1064"/>
    <d v="2024-10-10T00:00:00"/>
    <s v="Andhra Pradesh"/>
  </r>
  <r>
    <s v="ORD102655"/>
    <s v="PROD2304A"/>
    <x v="8"/>
    <x v="7"/>
    <s v="Men"/>
    <n v="2205"/>
    <n v="10"/>
    <n v="1984"/>
    <n v="4"/>
    <n v="267"/>
    <n v="2"/>
    <n v="3968"/>
    <d v="2025-06-17T00:00:00"/>
    <s v="Jharkhand"/>
  </r>
  <r>
    <s v="ORD102656"/>
    <s v="PROD6286B"/>
    <x v="4"/>
    <x v="5"/>
    <s v="Unisex"/>
    <n v="7843"/>
    <n v="10"/>
    <n v="7059"/>
    <n v="4.5999999999999996"/>
    <n v="402"/>
    <n v="2"/>
    <n v="14118"/>
    <d v="2024-09-22T00:00:00"/>
    <s v="Andhra Pradesh"/>
  </r>
  <r>
    <s v="ORD102657"/>
    <s v="PROD1782C"/>
    <x v="8"/>
    <x v="2"/>
    <s v="Women"/>
    <n v="2446"/>
    <n v="25"/>
    <n v="1834"/>
    <n v="4.0999999999999996"/>
    <n v="50"/>
    <n v="1"/>
    <n v="1834"/>
    <d v="2024-04-05T00:00:00"/>
    <s v="Bihar"/>
  </r>
  <r>
    <s v="ORD102658"/>
    <s v="PROD8769B"/>
    <x v="1"/>
    <x v="3"/>
    <s v="Men"/>
    <n v="1567"/>
    <n v="30"/>
    <n v="1097"/>
    <n v="3.8"/>
    <n v="270"/>
    <n v="1"/>
    <n v="1097"/>
    <d v="2025-07-23T00:00:00"/>
    <s v="Telangana"/>
  </r>
  <r>
    <s v="ORD102659"/>
    <s v="PROD9364D"/>
    <x v="4"/>
    <x v="4"/>
    <s v="Women"/>
    <n v="2335"/>
    <n v="30"/>
    <n v="1634"/>
    <n v="4.4000000000000004"/>
    <n v="293"/>
    <n v="1"/>
    <n v="1634"/>
    <d v="2024-06-19T00:00:00"/>
    <s v="Punjab"/>
  </r>
  <r>
    <s v="ORD102660"/>
    <s v="PROD9762B"/>
    <x v="9"/>
    <x v="5"/>
    <s v="Men"/>
    <n v="3305"/>
    <n v="25"/>
    <n v="2479"/>
    <n v="4.0999999999999996"/>
    <n v="16"/>
    <n v="1"/>
    <n v="2479"/>
    <d v="2024-08-02T00:00:00"/>
    <s v="Delhi"/>
  </r>
  <r>
    <s v="ORD102661"/>
    <s v="PROD8156C"/>
    <x v="6"/>
    <x v="2"/>
    <s v="Women"/>
    <n v="4962"/>
    <n v="50"/>
    <n v="2481"/>
    <n v="4.0999999999999996"/>
    <n v="64"/>
    <n v="1"/>
    <n v="2481"/>
    <d v="2024-01-19T00:00:00"/>
    <s v="Uttarakhand"/>
  </r>
  <r>
    <s v="ORD102662"/>
    <s v="PROD7540C"/>
    <x v="7"/>
    <x v="0"/>
    <s v="Women"/>
    <n v="3192"/>
    <n v="30"/>
    <n v="2234"/>
    <n v="5"/>
    <n v="191"/>
    <n v="1"/>
    <n v="2234"/>
    <d v="2025-08-11T00:00:00"/>
    <s v="Odisha"/>
  </r>
  <r>
    <s v="ORD102663"/>
    <s v="PROD6484B"/>
    <x v="3"/>
    <x v="0"/>
    <s v="Women"/>
    <n v="2633"/>
    <n v="10"/>
    <n v="2370"/>
    <n v="4.7"/>
    <n v="32"/>
    <n v="1"/>
    <n v="2370"/>
    <d v="2024-12-18T00:00:00"/>
    <s v="Madhya Pradesh"/>
  </r>
  <r>
    <s v="ORD102664"/>
    <s v="PROD3599D"/>
    <x v="0"/>
    <x v="6"/>
    <s v="Women"/>
    <n v="1802"/>
    <n v="60"/>
    <n v="721"/>
    <n v="4.5"/>
    <n v="168"/>
    <n v="2"/>
    <n v="1442"/>
    <d v="2024-10-25T00:00:00"/>
    <s v="Assam"/>
  </r>
  <r>
    <s v="ORD102665"/>
    <s v="PROD7320B"/>
    <x v="6"/>
    <x v="6"/>
    <s v="Women"/>
    <n v="1775"/>
    <n v="40"/>
    <n v="1065"/>
    <n v="4.2"/>
    <n v="300"/>
    <n v="1"/>
    <n v="1065"/>
    <d v="2025-09-23T00:00:00"/>
    <s v="Uttarakhand"/>
  </r>
  <r>
    <s v="ORD102666"/>
    <s v="PROD9077D"/>
    <x v="0"/>
    <x v="3"/>
    <s v="Men"/>
    <n v="2265"/>
    <n v="25"/>
    <n v="1699"/>
    <n v="4.0999999999999996"/>
    <n v="114"/>
    <n v="2"/>
    <n v="3398"/>
    <d v="2024-03-14T00:00:00"/>
    <s v="Punjab"/>
  </r>
  <r>
    <s v="ORD102667"/>
    <s v="PROD8140C"/>
    <x v="3"/>
    <x v="4"/>
    <s v="Women"/>
    <n v="2138"/>
    <n v="15"/>
    <n v="1817"/>
    <n v="3.9"/>
    <n v="149"/>
    <n v="1"/>
    <n v="1817"/>
    <d v="2024-02-21T00:00:00"/>
    <s v="Jharkhand"/>
  </r>
  <r>
    <s v="ORD102668"/>
    <s v="PROD4384C"/>
    <x v="4"/>
    <x v="5"/>
    <s v="Men"/>
    <n v="3955"/>
    <n v="20"/>
    <n v="3164"/>
    <n v="4.2"/>
    <n v="116"/>
    <n v="2"/>
    <n v="6328"/>
    <d v="2024-03-28T00:00:00"/>
    <s v="Madhya Pradesh"/>
  </r>
  <r>
    <s v="ORD102669"/>
    <s v="PROD8788B"/>
    <x v="9"/>
    <x v="2"/>
    <s v="Women"/>
    <n v="2024"/>
    <n v="25"/>
    <n v="1518"/>
    <n v="3.9"/>
    <n v="265"/>
    <n v="1"/>
    <n v="1518"/>
    <d v="2024-08-08T00:00:00"/>
    <s v="Kerala"/>
  </r>
  <r>
    <s v="ORD102670"/>
    <s v="PROD3742D"/>
    <x v="6"/>
    <x v="4"/>
    <s v="Women"/>
    <n v="589"/>
    <n v="25"/>
    <n v="442"/>
    <n v="3.5"/>
    <n v="189"/>
    <n v="2"/>
    <n v="884"/>
    <d v="2025-03-22T00:00:00"/>
    <s v="Delhi"/>
  </r>
  <r>
    <s v="ORD102671"/>
    <s v="PROD2356A"/>
    <x v="0"/>
    <x v="7"/>
    <s v="Men"/>
    <n v="1554"/>
    <n v="50"/>
    <n v="777"/>
    <n v="4.0999999999999996"/>
    <n v="63"/>
    <n v="1"/>
    <n v="777"/>
    <d v="2024-12-07T00:00:00"/>
    <s v="Rajasthan"/>
  </r>
  <r>
    <s v="ORD102672"/>
    <s v="PROD8186B"/>
    <x v="7"/>
    <x v="4"/>
    <s v="Women"/>
    <n v="2380"/>
    <n v="10"/>
    <n v="2142"/>
    <n v="4.2"/>
    <n v="47"/>
    <n v="1"/>
    <n v="2142"/>
    <d v="2024-10-06T00:00:00"/>
    <s v="Bihar"/>
  </r>
  <r>
    <s v="ORD102673"/>
    <s v="PROD1258C"/>
    <x v="8"/>
    <x v="5"/>
    <s v="Kids"/>
    <n v="2592"/>
    <n v="25"/>
    <n v="1944"/>
    <n v="4.5999999999999996"/>
    <n v="518"/>
    <n v="1"/>
    <n v="1944"/>
    <d v="2024-09-30T00:00:00"/>
    <s v="Haryana"/>
  </r>
  <r>
    <s v="ORD102674"/>
    <s v="PROD3257D"/>
    <x v="9"/>
    <x v="7"/>
    <s v="Unisex"/>
    <n v="1852"/>
    <n v="30"/>
    <n v="1296"/>
    <n v="3.7"/>
    <n v="172"/>
    <n v="3"/>
    <n v="3888"/>
    <d v="2024-11-02T00:00:00"/>
    <s v="Uttarakhand"/>
  </r>
  <r>
    <s v="ORD102675"/>
    <s v="PROD2031A"/>
    <x v="5"/>
    <x v="5"/>
    <s v="Unisex"/>
    <n v="8187"/>
    <n v="20"/>
    <n v="6550"/>
    <n v="4.0999999999999996"/>
    <n v="83"/>
    <n v="3"/>
    <n v="19650"/>
    <d v="2024-06-06T00:00:00"/>
    <s v="Assam"/>
  </r>
  <r>
    <s v="ORD102676"/>
    <s v="PROD6970A"/>
    <x v="9"/>
    <x v="1"/>
    <s v="Women"/>
    <n v="3419"/>
    <n v="30"/>
    <n v="2393"/>
    <n v="4.4000000000000004"/>
    <n v="629"/>
    <n v="1"/>
    <n v="2393"/>
    <d v="2025-11-03T00:00:00"/>
    <s v="Gujarat"/>
  </r>
  <r>
    <s v="ORD102677"/>
    <s v="PROD5028A"/>
    <x v="2"/>
    <x v="6"/>
    <s v="Women"/>
    <n v="5287"/>
    <n v="10"/>
    <n v="4758"/>
    <n v="4.3"/>
    <n v="114"/>
    <n v="1"/>
    <n v="4758"/>
    <d v="2025-03-02T00:00:00"/>
    <s v="Telangana"/>
  </r>
  <r>
    <s v="ORD102678"/>
    <s v="PROD4564C"/>
    <x v="6"/>
    <x v="6"/>
    <s v="Women"/>
    <n v="4984"/>
    <n v="15"/>
    <n v="4236"/>
    <n v="4.9000000000000004"/>
    <n v="68"/>
    <n v="1"/>
    <n v="4236"/>
    <d v="2025-04-01T00:00:00"/>
    <s v="Chhattisgarh"/>
  </r>
  <r>
    <s v="ORD102679"/>
    <s v="PROD1366D"/>
    <x v="7"/>
    <x v="1"/>
    <s v="Men"/>
    <n v="4925"/>
    <n v="10"/>
    <n v="4432"/>
    <n v="4"/>
    <n v="148"/>
    <n v="1"/>
    <n v="4432"/>
    <d v="2024-03-11T00:00:00"/>
    <s v="West Bengal"/>
  </r>
  <r>
    <s v="ORD102680"/>
    <s v="PROD5543C"/>
    <x v="3"/>
    <x v="2"/>
    <s v="Women"/>
    <n v="3767"/>
    <n v="15"/>
    <n v="3202"/>
    <n v="3.7"/>
    <n v="87"/>
    <n v="1"/>
    <n v="3202"/>
    <d v="2024-10-09T00:00:00"/>
    <s v="Uttarakhand"/>
  </r>
  <r>
    <s v="ORD102681"/>
    <s v="PROD9871B"/>
    <x v="4"/>
    <x v="0"/>
    <s v="Women"/>
    <n v="6794"/>
    <n v="20"/>
    <n v="5435"/>
    <n v="4.0999999999999996"/>
    <n v="315"/>
    <n v="1"/>
    <n v="5435"/>
    <d v="2024-12-24T00:00:00"/>
    <s v="Haryana"/>
  </r>
  <r>
    <s v="ORD102682"/>
    <s v="PROD6230A"/>
    <x v="2"/>
    <x v="7"/>
    <s v="Women"/>
    <n v="1731"/>
    <n v="30"/>
    <n v="1212"/>
    <n v="4"/>
    <n v="327"/>
    <n v="1"/>
    <n v="1212"/>
    <d v="2025-12-26T00:00:00"/>
    <s v="Gujarat"/>
  </r>
  <r>
    <s v="ORD102683"/>
    <s v="PROD6012B"/>
    <x v="6"/>
    <x v="6"/>
    <s v="Women"/>
    <n v="4825"/>
    <n v="10"/>
    <n v="4342"/>
    <n v="3.9"/>
    <n v="46"/>
    <n v="2"/>
    <n v="8684"/>
    <d v="2024-06-27T00:00:00"/>
    <s v="West Bengal"/>
  </r>
  <r>
    <s v="ORD102684"/>
    <s v="PROD1043C"/>
    <x v="5"/>
    <x v="7"/>
    <s v="Women"/>
    <n v="2148"/>
    <n v="50"/>
    <n v="1074"/>
    <n v="3.8"/>
    <n v="190"/>
    <n v="1"/>
    <n v="1074"/>
    <d v="2024-04-25T00:00:00"/>
    <s v="Punjab"/>
  </r>
  <r>
    <s v="ORD102685"/>
    <s v="PROD4448C"/>
    <x v="5"/>
    <x v="6"/>
    <s v="Women"/>
    <n v="1813"/>
    <n v="70"/>
    <n v="544"/>
    <n v="4.2"/>
    <n v="108"/>
    <n v="1"/>
    <n v="544"/>
    <d v="2024-05-06T00:00:00"/>
    <s v="Madhya Pradesh"/>
  </r>
  <r>
    <s v="ORD102686"/>
    <s v="PROD5133D"/>
    <x v="2"/>
    <x v="0"/>
    <s v="Women"/>
    <n v="2959"/>
    <n v="30"/>
    <n v="2071"/>
    <n v="3.8"/>
    <n v="194"/>
    <n v="1"/>
    <n v="2071"/>
    <d v="2025-07-03T00:00:00"/>
    <s v="Odisha"/>
  </r>
  <r>
    <s v="ORD102687"/>
    <s v="PROD3187B"/>
    <x v="7"/>
    <x v="3"/>
    <s v="Women"/>
    <n v="2839"/>
    <n v="20"/>
    <n v="2271"/>
    <n v="4.5"/>
    <n v="56"/>
    <n v="1"/>
    <n v="2271"/>
    <d v="2024-12-16T00:00:00"/>
    <s v="Telangana"/>
  </r>
  <r>
    <s v="ORD102688"/>
    <s v="PROD8992C"/>
    <x v="3"/>
    <x v="4"/>
    <s v="Kids"/>
    <n v="1736"/>
    <n v="40"/>
    <n v="1042"/>
    <n v="4.4000000000000004"/>
    <n v="43"/>
    <n v="1"/>
    <n v="1042"/>
    <d v="2025-09-26T00:00:00"/>
    <s v="Madhya Pradesh"/>
  </r>
  <r>
    <s v="ORD102689"/>
    <s v="PROD3484B"/>
    <x v="9"/>
    <x v="3"/>
    <s v="Women"/>
    <n v="2221"/>
    <n v="25"/>
    <n v="1666"/>
    <n v="4.3"/>
    <n v="351"/>
    <n v="1"/>
    <n v="1666"/>
    <d v="2025-08-19T00:00:00"/>
    <s v="Punjab"/>
  </r>
  <r>
    <s v="ORD102690"/>
    <s v="PROD8962C"/>
    <x v="2"/>
    <x v="3"/>
    <s v="Women"/>
    <n v="2438"/>
    <n v="0"/>
    <n v="2438"/>
    <n v="3.6"/>
    <n v="133"/>
    <n v="3"/>
    <n v="7314"/>
    <d v="2025-06-27T00:00:00"/>
    <s v="Telangana"/>
  </r>
  <r>
    <s v="ORD102691"/>
    <s v="PROD2926B"/>
    <x v="6"/>
    <x v="5"/>
    <s v="Women"/>
    <n v="4986"/>
    <n v="30"/>
    <n v="3490"/>
    <n v="4.2"/>
    <n v="67"/>
    <n v="2"/>
    <n v="6980"/>
    <d v="2025-10-15T00:00:00"/>
    <s v="Kerala"/>
  </r>
  <r>
    <s v="ORD102692"/>
    <s v="PROD8275A"/>
    <x v="0"/>
    <x v="7"/>
    <s v="Women"/>
    <n v="1087"/>
    <n v="15"/>
    <n v="924"/>
    <n v="4.5999999999999996"/>
    <n v="53"/>
    <n v="5"/>
    <n v="4620"/>
    <d v="2025-03-31T00:00:00"/>
    <s v="Tamil Nadu"/>
  </r>
  <r>
    <s v="ORD102693"/>
    <s v="PROD5169D"/>
    <x v="5"/>
    <x v="6"/>
    <s v="Women"/>
    <n v="6471"/>
    <n v="15"/>
    <n v="5500"/>
    <n v="4.5"/>
    <n v="123"/>
    <n v="1"/>
    <n v="5500"/>
    <d v="2024-12-23T00:00:00"/>
    <s v="Madhya Pradesh"/>
  </r>
  <r>
    <s v="ORD102694"/>
    <s v="PROD6571A"/>
    <x v="4"/>
    <x v="0"/>
    <s v="Women"/>
    <n v="3973"/>
    <n v="20"/>
    <n v="3178"/>
    <n v="4.4000000000000004"/>
    <n v="164"/>
    <n v="1"/>
    <n v="3178"/>
    <d v="2024-05-05T00:00:00"/>
    <s v="Andhra Pradesh"/>
  </r>
  <r>
    <s v="ORD102695"/>
    <s v="PROD1416B"/>
    <x v="5"/>
    <x v="4"/>
    <s v="Women"/>
    <n v="469"/>
    <n v="10"/>
    <n v="422"/>
    <n v="4.0999999999999996"/>
    <n v="97"/>
    <n v="1"/>
    <n v="422"/>
    <d v="2024-02-01T00:00:00"/>
    <s v="Delhi"/>
  </r>
  <r>
    <s v="ORD102696"/>
    <s v="PROD2718D"/>
    <x v="1"/>
    <x v="4"/>
    <s v="Women"/>
    <n v="1792"/>
    <n v="25"/>
    <n v="1344"/>
    <n v="4.0999999999999996"/>
    <n v="126"/>
    <n v="1"/>
    <n v="1344"/>
    <d v="2025-12-18T00:00:00"/>
    <s v="Uttarakhand"/>
  </r>
  <r>
    <s v="ORD102697"/>
    <s v="PROD3917C"/>
    <x v="7"/>
    <x v="1"/>
    <s v="Women"/>
    <n v="2068"/>
    <n v="10"/>
    <n v="1861"/>
    <n v="4.7"/>
    <n v="124"/>
    <n v="1"/>
    <n v="1861"/>
    <d v="2024-08-30T00:00:00"/>
    <s v="Chhattisgarh"/>
  </r>
  <r>
    <s v="ORD102698"/>
    <s v="PROD7950D"/>
    <x v="6"/>
    <x v="0"/>
    <s v="Women"/>
    <n v="2611"/>
    <n v="30"/>
    <n v="1828"/>
    <n v="4.2"/>
    <n v="108"/>
    <n v="5"/>
    <n v="9140"/>
    <d v="2025-01-11T00:00:00"/>
    <s v="Punjab"/>
  </r>
  <r>
    <s v="ORD102699"/>
    <s v="PROD9637D"/>
    <x v="1"/>
    <x v="6"/>
    <s v="Women"/>
    <n v="5414"/>
    <n v="10"/>
    <n v="4873"/>
    <n v="4.2"/>
    <n v="94"/>
    <n v="1"/>
    <n v="4873"/>
    <d v="2024-10-03T00:00:00"/>
    <s v="Karnataka"/>
  </r>
  <r>
    <s v="ORD102700"/>
    <s v="PROD4500B"/>
    <x v="7"/>
    <x v="1"/>
    <s v="Men"/>
    <n v="849"/>
    <n v="10"/>
    <n v="764"/>
    <n v="5"/>
    <n v="52"/>
    <n v="1"/>
    <n v="764"/>
    <d v="2025-04-24T00:00:00"/>
    <s v="Kerala"/>
  </r>
  <r>
    <s v="ORD102701"/>
    <s v="PROD3702D"/>
    <x v="0"/>
    <x v="0"/>
    <s v="Women"/>
    <n v="5170"/>
    <n v="40"/>
    <n v="3102"/>
    <n v="3.9"/>
    <n v="250"/>
    <n v="1"/>
    <n v="3102"/>
    <d v="2025-12-30T00:00:00"/>
    <s v="Jharkhand"/>
  </r>
  <r>
    <s v="ORD102702"/>
    <s v="PROD7783D"/>
    <x v="3"/>
    <x v="2"/>
    <s v="Women"/>
    <n v="2595"/>
    <n v="30"/>
    <n v="1816"/>
    <n v="3.1"/>
    <n v="58"/>
    <n v="1"/>
    <n v="1816"/>
    <d v="2024-02-22T00:00:00"/>
    <s v="Andhra Pradesh"/>
  </r>
  <r>
    <s v="ORD102703"/>
    <s v="PROD4740C"/>
    <x v="6"/>
    <x v="3"/>
    <s v="Men"/>
    <n v="2386"/>
    <n v="40"/>
    <n v="1432"/>
    <n v="4"/>
    <n v="72"/>
    <n v="1"/>
    <n v="1432"/>
    <d v="2024-12-16T00:00:00"/>
    <s v="Uttar Pradesh"/>
  </r>
  <r>
    <s v="ORD102704"/>
    <s v="PROD7800B"/>
    <x v="2"/>
    <x v="2"/>
    <s v="Men"/>
    <n v="8251"/>
    <n v="25"/>
    <n v="6188"/>
    <n v="4"/>
    <n v="75"/>
    <n v="1"/>
    <n v="6188"/>
    <d v="2025-03-15T00:00:00"/>
    <s v="Jharkhand"/>
  </r>
  <r>
    <s v="ORD102705"/>
    <s v="PROD2698A"/>
    <x v="9"/>
    <x v="5"/>
    <s v="Women"/>
    <n v="4213"/>
    <n v="10"/>
    <n v="3792"/>
    <n v="4.2"/>
    <n v="132"/>
    <n v="1"/>
    <n v="3792"/>
    <d v="2024-11-26T00:00:00"/>
    <s v="Uttar Pradesh"/>
  </r>
  <r>
    <s v="ORD102706"/>
    <s v="PROD7186A"/>
    <x v="3"/>
    <x v="6"/>
    <s v="Kids"/>
    <n v="5267"/>
    <n v="25"/>
    <n v="3950"/>
    <n v="4.3"/>
    <n v="129"/>
    <n v="2"/>
    <n v="7900"/>
    <d v="2025-09-25T00:00:00"/>
    <s v="Kerala"/>
  </r>
  <r>
    <s v="ORD102707"/>
    <s v="PROD7460C"/>
    <x v="2"/>
    <x v="2"/>
    <s v="Women"/>
    <n v="8483"/>
    <n v="20"/>
    <n v="6786"/>
    <n v="3.1"/>
    <n v="79"/>
    <n v="1"/>
    <n v="6786"/>
    <d v="2025-12-03T00:00:00"/>
    <s v="Madhya Pradesh"/>
  </r>
  <r>
    <s v="ORD102708"/>
    <s v="PROD5590C"/>
    <x v="3"/>
    <x v="1"/>
    <s v="Men"/>
    <n v="3596"/>
    <n v="10"/>
    <n v="3236"/>
    <n v="4.4000000000000004"/>
    <n v="95"/>
    <n v="3"/>
    <n v="9708"/>
    <d v="2024-07-11T00:00:00"/>
    <s v="Assam"/>
  </r>
  <r>
    <s v="ORD102709"/>
    <s v="PROD1299C"/>
    <x v="9"/>
    <x v="7"/>
    <s v="Men"/>
    <n v="2753"/>
    <n v="40"/>
    <n v="1652"/>
    <n v="4.0999999999999996"/>
    <n v="85"/>
    <n v="1"/>
    <n v="1652"/>
    <d v="2025-12-07T00:00:00"/>
    <s v="Jharkhand"/>
  </r>
  <r>
    <s v="ORD102710"/>
    <s v="PROD4545D"/>
    <x v="6"/>
    <x v="2"/>
    <s v="Women"/>
    <n v="5389"/>
    <n v="30"/>
    <n v="3772"/>
    <n v="4"/>
    <n v="230"/>
    <n v="3"/>
    <n v="11316"/>
    <d v="2024-03-23T00:00:00"/>
    <s v="Telangana"/>
  </r>
  <r>
    <s v="ORD102711"/>
    <s v="PROD7258B"/>
    <x v="9"/>
    <x v="7"/>
    <s v="Men"/>
    <n v="1559"/>
    <n v="30"/>
    <n v="1091"/>
    <n v="3.3"/>
    <n v="49"/>
    <n v="1"/>
    <n v="1091"/>
    <d v="2024-11-27T00:00:00"/>
    <s v="Telangana"/>
  </r>
  <r>
    <s v="ORD102712"/>
    <s v="PROD1977A"/>
    <x v="3"/>
    <x v="5"/>
    <s v="Kids"/>
    <n v="4258"/>
    <n v="25"/>
    <n v="3194"/>
    <n v="4.8"/>
    <n v="86"/>
    <n v="1"/>
    <n v="3194"/>
    <d v="2024-01-02T00:00:00"/>
    <s v="Assam"/>
  </r>
  <r>
    <s v="ORD102713"/>
    <s v="PROD8891D"/>
    <x v="0"/>
    <x v="6"/>
    <s v="Women"/>
    <n v="1401"/>
    <n v="30"/>
    <n v="981"/>
    <n v="3.9"/>
    <n v="124"/>
    <n v="5"/>
    <n v="4905"/>
    <d v="2025-11-08T00:00:00"/>
    <s v="Odisha"/>
  </r>
  <r>
    <s v="ORD102714"/>
    <s v="PROD8135A"/>
    <x v="4"/>
    <x v="0"/>
    <s v="Women"/>
    <n v="4896"/>
    <n v="10"/>
    <n v="4406"/>
    <n v="4.4000000000000004"/>
    <n v="46"/>
    <n v="1"/>
    <n v="4406"/>
    <d v="2025-05-09T00:00:00"/>
    <s v="Bihar"/>
  </r>
  <r>
    <s v="ORD102715"/>
    <s v="PROD8909A"/>
    <x v="6"/>
    <x v="5"/>
    <s v="Men"/>
    <n v="9665"/>
    <n v="10"/>
    <n v="8698"/>
    <n v="3.7"/>
    <n v="305"/>
    <n v="1"/>
    <n v="8698"/>
    <d v="2025-06-12T00:00:00"/>
    <s v="Haryana"/>
  </r>
  <r>
    <s v="ORD102716"/>
    <s v="PROD1808C"/>
    <x v="3"/>
    <x v="4"/>
    <s v="Kids"/>
    <n v="1300"/>
    <n v="0"/>
    <n v="1300"/>
    <n v="4.3"/>
    <n v="107"/>
    <n v="1"/>
    <n v="1300"/>
    <d v="2024-10-31T00:00:00"/>
    <s v="Madhya Pradesh"/>
  </r>
  <r>
    <s v="ORD102717"/>
    <s v="PROD7563C"/>
    <x v="5"/>
    <x v="4"/>
    <s v="Women"/>
    <n v="1612"/>
    <n v="10"/>
    <n v="1451"/>
    <n v="4"/>
    <n v="231"/>
    <n v="1"/>
    <n v="1451"/>
    <d v="2024-02-07T00:00:00"/>
    <s v="Madhya Pradesh"/>
  </r>
  <r>
    <s v="ORD102718"/>
    <s v="PROD4779A"/>
    <x v="6"/>
    <x v="2"/>
    <s v="Women"/>
    <n v="8897"/>
    <n v="25"/>
    <n v="6673"/>
    <n v="4.4000000000000004"/>
    <n v="65"/>
    <n v="2"/>
    <n v="13346"/>
    <d v="2025-10-22T00:00:00"/>
    <s v="Maharashtra"/>
  </r>
  <r>
    <s v="ORD102719"/>
    <s v="PROD4759C"/>
    <x v="9"/>
    <x v="3"/>
    <s v="Men"/>
    <n v="3678"/>
    <n v="60"/>
    <n v="1471"/>
    <n v="4"/>
    <n v="57"/>
    <n v="1"/>
    <n v="1471"/>
    <d v="2024-05-06T00:00:00"/>
    <s v="Chhattisgarh"/>
  </r>
  <r>
    <s v="ORD102720"/>
    <s v="PROD2132C"/>
    <x v="4"/>
    <x v="1"/>
    <s v="Men"/>
    <n v="4851"/>
    <n v="70"/>
    <n v="1455"/>
    <n v="3.7"/>
    <n v="41"/>
    <n v="1"/>
    <n v="1455"/>
    <d v="2025-04-20T00:00:00"/>
    <s v="Maharashtra"/>
  </r>
  <r>
    <s v="ORD102721"/>
    <s v="PROD8575C"/>
    <x v="9"/>
    <x v="1"/>
    <s v="Women"/>
    <n v="2810"/>
    <n v="10"/>
    <n v="2529"/>
    <n v="4.0999999999999996"/>
    <n v="446"/>
    <n v="1"/>
    <n v="2529"/>
    <d v="2025-02-11T00:00:00"/>
    <s v="West Bengal"/>
  </r>
  <r>
    <s v="ORD102722"/>
    <s v="PROD6585B"/>
    <x v="6"/>
    <x v="7"/>
    <s v="Men"/>
    <n v="1203"/>
    <n v="10"/>
    <n v="1083"/>
    <n v="4.0999999999999996"/>
    <n v="421"/>
    <n v="2"/>
    <n v="2166"/>
    <d v="2024-01-26T00:00:00"/>
    <s v="Chhattisgarh"/>
  </r>
  <r>
    <s v="ORD102723"/>
    <s v="PROD9356D"/>
    <x v="7"/>
    <x v="2"/>
    <s v="Women"/>
    <n v="2149"/>
    <n v="40"/>
    <n v="1289"/>
    <n v="4.2"/>
    <n v="156"/>
    <n v="1"/>
    <n v="1289"/>
    <d v="2025-01-11T00:00:00"/>
    <s v="Chhattisgarh"/>
  </r>
  <r>
    <s v="ORD102724"/>
    <s v="PROD4781C"/>
    <x v="8"/>
    <x v="1"/>
    <s v="Men"/>
    <n v="4960"/>
    <n v="20"/>
    <n v="3968"/>
    <n v="4.5999999999999996"/>
    <n v="176"/>
    <n v="3"/>
    <n v="11904"/>
    <d v="2024-11-30T00:00:00"/>
    <s v="Karnataka"/>
  </r>
  <r>
    <s v="ORD102725"/>
    <s v="PROD8864C"/>
    <x v="7"/>
    <x v="2"/>
    <s v="Women"/>
    <n v="5691"/>
    <n v="15"/>
    <n v="4837"/>
    <n v="3.6"/>
    <n v="722"/>
    <n v="2"/>
    <n v="9674"/>
    <d v="2024-05-05T00:00:00"/>
    <s v="Maharashtra"/>
  </r>
  <r>
    <s v="ORD102726"/>
    <s v="PROD3669A"/>
    <x v="0"/>
    <x v="7"/>
    <s v="Men"/>
    <n v="1327"/>
    <n v="50"/>
    <n v="664"/>
    <n v="4.5"/>
    <n v="23"/>
    <n v="1"/>
    <n v="664"/>
    <d v="2025-08-08T00:00:00"/>
    <s v="Madhya Pradesh"/>
  </r>
  <r>
    <s v="ORD102727"/>
    <s v="PROD7023D"/>
    <x v="5"/>
    <x v="7"/>
    <s v="Men"/>
    <n v="1878"/>
    <n v="40"/>
    <n v="1127"/>
    <n v="3.5"/>
    <n v="56"/>
    <n v="1"/>
    <n v="1127"/>
    <d v="2025-05-19T00:00:00"/>
    <s v="Odisha"/>
  </r>
  <r>
    <s v="ORD102728"/>
    <s v="PROD2334D"/>
    <x v="1"/>
    <x v="0"/>
    <s v="Men"/>
    <n v="4582"/>
    <n v="20"/>
    <n v="3666"/>
    <n v="4.4000000000000004"/>
    <n v="134"/>
    <n v="3"/>
    <n v="10998"/>
    <d v="2025-08-09T00:00:00"/>
    <s v="Kerala"/>
  </r>
  <r>
    <s v="ORD102729"/>
    <s v="PROD2207B"/>
    <x v="0"/>
    <x v="4"/>
    <s v="Women"/>
    <n v="2089"/>
    <n v="10"/>
    <n v="1880"/>
    <n v="4.4000000000000004"/>
    <n v="78"/>
    <n v="1"/>
    <n v="1880"/>
    <d v="2024-08-25T00:00:00"/>
    <s v="Chhattisgarh"/>
  </r>
  <r>
    <s v="ORD102730"/>
    <s v="PROD6255B"/>
    <x v="8"/>
    <x v="6"/>
    <s v="Women"/>
    <n v="6439"/>
    <n v="15"/>
    <n v="5473"/>
    <n v="3.9"/>
    <n v="118"/>
    <n v="1"/>
    <n v="5473"/>
    <d v="2025-02-17T00:00:00"/>
    <s v="Andhra Pradesh"/>
  </r>
  <r>
    <s v="ORD102731"/>
    <s v="PROD8615D"/>
    <x v="1"/>
    <x v="7"/>
    <s v="Women"/>
    <n v="1963"/>
    <n v="15"/>
    <n v="1669"/>
    <n v="3.7"/>
    <n v="231"/>
    <n v="4"/>
    <n v="6676"/>
    <d v="2025-11-02T00:00:00"/>
    <s v="Jharkhand"/>
  </r>
  <r>
    <s v="ORD102732"/>
    <s v="PROD8455B"/>
    <x v="3"/>
    <x v="6"/>
    <s v="Women"/>
    <n v="1155"/>
    <n v="15"/>
    <n v="982"/>
    <n v="3.7"/>
    <n v="13"/>
    <n v="1"/>
    <n v="982"/>
    <d v="2025-03-06T00:00:00"/>
    <s v="Andhra Pradesh"/>
  </r>
  <r>
    <s v="ORD102733"/>
    <s v="PROD6461D"/>
    <x v="0"/>
    <x v="3"/>
    <s v="Men"/>
    <n v="4778"/>
    <n v="0"/>
    <n v="4778"/>
    <n v="4.0999999999999996"/>
    <n v="50"/>
    <n v="1"/>
    <n v="4778"/>
    <d v="2025-06-30T00:00:00"/>
    <s v="Delhi"/>
  </r>
  <r>
    <s v="ORD102734"/>
    <s v="PROD5972D"/>
    <x v="8"/>
    <x v="1"/>
    <s v="Men"/>
    <n v="4333"/>
    <n v="20"/>
    <n v="3466"/>
    <n v="4.4000000000000004"/>
    <n v="173"/>
    <n v="2"/>
    <n v="6932"/>
    <d v="2024-06-15T00:00:00"/>
    <s v="Odisha"/>
  </r>
  <r>
    <s v="ORD102735"/>
    <s v="PROD1843D"/>
    <x v="5"/>
    <x v="3"/>
    <s v="Women"/>
    <n v="4078"/>
    <n v="20"/>
    <n v="3262"/>
    <n v="4"/>
    <n v="249"/>
    <n v="1"/>
    <n v="3262"/>
    <d v="2024-02-22T00:00:00"/>
    <s v="Odisha"/>
  </r>
  <r>
    <s v="ORD102736"/>
    <s v="PROD8744D"/>
    <x v="0"/>
    <x v="6"/>
    <s v="Women"/>
    <n v="3798"/>
    <n v="30"/>
    <n v="2659"/>
    <n v="3"/>
    <n v="39"/>
    <n v="1"/>
    <n v="2659"/>
    <d v="2025-04-17T00:00:00"/>
    <s v="West Bengal"/>
  </r>
  <r>
    <s v="ORD102737"/>
    <s v="PROD9384D"/>
    <x v="9"/>
    <x v="5"/>
    <s v="Kids"/>
    <n v="4932"/>
    <n v="15"/>
    <n v="4192"/>
    <n v="3.8"/>
    <n v="334"/>
    <n v="1"/>
    <n v="4192"/>
    <d v="2025-11-27T00:00:00"/>
    <s v="Maharashtra"/>
  </r>
  <r>
    <s v="ORD102738"/>
    <s v="PROD4329A"/>
    <x v="5"/>
    <x v="2"/>
    <s v="Women"/>
    <n v="5318"/>
    <n v="40"/>
    <n v="3191"/>
    <n v="3.8"/>
    <n v="154"/>
    <n v="1"/>
    <n v="3191"/>
    <d v="2025-03-20T00:00:00"/>
    <s v="Haryana"/>
  </r>
  <r>
    <s v="ORD102739"/>
    <s v="PROD3981D"/>
    <x v="3"/>
    <x v="0"/>
    <s v="Men"/>
    <n v="4346"/>
    <n v="30"/>
    <n v="3042"/>
    <n v="4.3"/>
    <n v="130"/>
    <n v="1"/>
    <n v="3042"/>
    <d v="2025-03-29T00:00:00"/>
    <s v="Andhra Pradesh"/>
  </r>
  <r>
    <s v="ORD102740"/>
    <s v="PROD8474D"/>
    <x v="5"/>
    <x v="3"/>
    <s v="Women"/>
    <n v="957"/>
    <n v="30"/>
    <n v="670"/>
    <n v="4.4000000000000004"/>
    <n v="143"/>
    <n v="1"/>
    <n v="670"/>
    <d v="2025-02-20T00:00:00"/>
    <s v="West Bengal"/>
  </r>
  <r>
    <s v="ORD102741"/>
    <s v="PROD7164B"/>
    <x v="2"/>
    <x v="6"/>
    <s v="Men"/>
    <n v="6896"/>
    <n v="40"/>
    <n v="4138"/>
    <n v="4.2"/>
    <n v="144"/>
    <n v="1"/>
    <n v="4138"/>
    <d v="2024-03-28T00:00:00"/>
    <s v="Delhi"/>
  </r>
  <r>
    <s v="ORD102742"/>
    <s v="PROD8172B"/>
    <x v="7"/>
    <x v="1"/>
    <s v="Men"/>
    <n v="4226"/>
    <n v="15"/>
    <n v="3592"/>
    <n v="4.5"/>
    <n v="63"/>
    <n v="2"/>
    <n v="7184"/>
    <d v="2025-02-20T00:00:00"/>
    <s v="Chhattisgarh"/>
  </r>
  <r>
    <s v="ORD102743"/>
    <s v="PROD3751C"/>
    <x v="8"/>
    <x v="5"/>
    <s v="Women"/>
    <n v="5574"/>
    <n v="30"/>
    <n v="3902"/>
    <n v="4.5999999999999996"/>
    <n v="320"/>
    <n v="1"/>
    <n v="3902"/>
    <d v="2024-05-26T00:00:00"/>
    <s v="Gujarat"/>
  </r>
  <r>
    <s v="ORD102744"/>
    <s v="PROD4764C"/>
    <x v="0"/>
    <x v="4"/>
    <s v="Women"/>
    <n v="2439"/>
    <n v="40"/>
    <n v="1463"/>
    <n v="3.9"/>
    <n v="43"/>
    <n v="2"/>
    <n v="2926"/>
    <d v="2025-01-21T00:00:00"/>
    <s v="Jharkhand"/>
  </r>
  <r>
    <s v="ORD102745"/>
    <s v="PROD5236B"/>
    <x v="1"/>
    <x v="4"/>
    <s v="Kids"/>
    <n v="2157"/>
    <n v="30"/>
    <n v="1510"/>
    <n v="3.7"/>
    <n v="81"/>
    <n v="1"/>
    <n v="1510"/>
    <d v="2025-07-04T00:00:00"/>
    <s v="Haryana"/>
  </r>
  <r>
    <s v="ORD102746"/>
    <s v="PROD6293B"/>
    <x v="5"/>
    <x v="2"/>
    <s v="Women"/>
    <n v="2108"/>
    <n v="25"/>
    <n v="1581"/>
    <n v="4.0999999999999996"/>
    <n v="93"/>
    <n v="1"/>
    <n v="1581"/>
    <d v="2024-02-19T00:00:00"/>
    <s v="Delhi"/>
  </r>
  <r>
    <s v="ORD102747"/>
    <s v="PROD7267C"/>
    <x v="0"/>
    <x v="3"/>
    <s v="Women"/>
    <n v="3560"/>
    <n v="20"/>
    <n v="2848"/>
    <n v="3.3"/>
    <n v="667"/>
    <n v="1"/>
    <n v="2848"/>
    <d v="2024-04-29T00:00:00"/>
    <s v="Jharkhand"/>
  </r>
  <r>
    <s v="ORD102748"/>
    <s v="PROD9524A"/>
    <x v="0"/>
    <x v="5"/>
    <s v="Unisex"/>
    <n v="8670"/>
    <n v="60"/>
    <n v="3468"/>
    <n v="4.2"/>
    <n v="17"/>
    <n v="1"/>
    <n v="3468"/>
    <d v="2024-01-07T00:00:00"/>
    <s v="Madhya Pradesh"/>
  </r>
  <r>
    <s v="ORD102749"/>
    <s v="PROD5056D"/>
    <x v="6"/>
    <x v="2"/>
    <s v="Women"/>
    <n v="3981"/>
    <n v="20"/>
    <n v="3185"/>
    <n v="3.8"/>
    <n v="272"/>
    <n v="1"/>
    <n v="3185"/>
    <d v="2025-03-10T00:00:00"/>
    <s v="Chhattisgarh"/>
  </r>
  <r>
    <s v="ORD102750"/>
    <s v="PROD9684D"/>
    <x v="4"/>
    <x v="4"/>
    <s v="Women"/>
    <n v="1354"/>
    <n v="0"/>
    <n v="1354"/>
    <n v="5"/>
    <n v="169"/>
    <n v="1"/>
    <n v="1354"/>
    <d v="2024-05-13T00:00:00"/>
    <s v="Uttar Pradesh"/>
  </r>
  <r>
    <s v="ORD102751"/>
    <s v="PROD3004B"/>
    <x v="3"/>
    <x v="6"/>
    <s v="Women"/>
    <n v="1552"/>
    <n v="25"/>
    <n v="1164"/>
    <n v="4.8"/>
    <n v="73"/>
    <n v="3"/>
    <n v="3492"/>
    <d v="2025-07-27T00:00:00"/>
    <s v="Haryana"/>
  </r>
  <r>
    <s v="ORD102752"/>
    <s v="PROD7794B"/>
    <x v="5"/>
    <x v="5"/>
    <s v="Kids"/>
    <n v="9420"/>
    <n v="15"/>
    <n v="8007"/>
    <n v="3.8"/>
    <n v="168"/>
    <n v="1"/>
    <n v="8007"/>
    <d v="2025-12-17T00:00:00"/>
    <s v="Karnataka"/>
  </r>
  <r>
    <s v="ORD102753"/>
    <s v="PROD5122B"/>
    <x v="0"/>
    <x v="3"/>
    <s v="Women"/>
    <n v="1801"/>
    <n v="25"/>
    <n v="1351"/>
    <n v="3.6"/>
    <n v="42"/>
    <n v="1"/>
    <n v="1351"/>
    <d v="2025-11-13T00:00:00"/>
    <s v="Jharkhand"/>
  </r>
  <r>
    <s v="ORD102754"/>
    <s v="PROD7427C"/>
    <x v="0"/>
    <x v="1"/>
    <s v="Women"/>
    <n v="1029"/>
    <n v="15"/>
    <n v="875"/>
    <n v="3.8"/>
    <n v="69"/>
    <n v="1"/>
    <n v="875"/>
    <d v="2025-07-24T00:00:00"/>
    <s v="Assam"/>
  </r>
  <r>
    <s v="ORD102755"/>
    <s v="PROD1108D"/>
    <x v="1"/>
    <x v="7"/>
    <s v="Women"/>
    <n v="973"/>
    <n v="30"/>
    <n v="681"/>
    <n v="4.5999999999999996"/>
    <n v="34"/>
    <n v="1"/>
    <n v="681"/>
    <d v="2024-11-15T00:00:00"/>
    <s v="Madhya Pradesh"/>
  </r>
  <r>
    <s v="ORD102756"/>
    <s v="PROD2299B"/>
    <x v="1"/>
    <x v="5"/>
    <s v="Women"/>
    <n v="1858"/>
    <n v="10"/>
    <n v="1672"/>
    <n v="4.5999999999999996"/>
    <n v="260"/>
    <n v="1"/>
    <n v="1672"/>
    <d v="2025-01-10T00:00:00"/>
    <s v="Telangana"/>
  </r>
  <r>
    <s v="ORD102757"/>
    <s v="PROD2094D"/>
    <x v="0"/>
    <x v="6"/>
    <s v="Kids"/>
    <n v="2299"/>
    <n v="30"/>
    <n v="1609"/>
    <n v="4.8"/>
    <n v="459"/>
    <n v="1"/>
    <n v="1609"/>
    <d v="2024-10-02T00:00:00"/>
    <s v="Haryana"/>
  </r>
  <r>
    <s v="ORD102758"/>
    <s v="PROD7800B"/>
    <x v="2"/>
    <x v="3"/>
    <s v="Men"/>
    <n v="2246"/>
    <n v="15"/>
    <n v="1909"/>
    <n v="3.7"/>
    <n v="84"/>
    <n v="1"/>
    <n v="1909"/>
    <d v="2025-04-03T00:00:00"/>
    <s v="Telangana"/>
  </r>
  <r>
    <s v="ORD102759"/>
    <s v="PROD5518B"/>
    <x v="1"/>
    <x v="0"/>
    <s v="Women"/>
    <n v="1731"/>
    <n v="20"/>
    <n v="1385"/>
    <n v="4.3"/>
    <n v="325"/>
    <n v="1"/>
    <n v="1385"/>
    <d v="2025-07-09T00:00:00"/>
    <s v="Gujarat"/>
  </r>
  <r>
    <s v="ORD102760"/>
    <s v="PROD4304A"/>
    <x v="5"/>
    <x v="3"/>
    <s v="Women"/>
    <n v="1370"/>
    <n v="50"/>
    <n v="685"/>
    <n v="3.7"/>
    <n v="422"/>
    <n v="1"/>
    <n v="685"/>
    <d v="2025-02-11T00:00:00"/>
    <s v="Chhattisgarh"/>
  </r>
  <r>
    <s v="ORD102761"/>
    <s v="PROD1171D"/>
    <x v="1"/>
    <x v="1"/>
    <s v="Women"/>
    <n v="4246"/>
    <n v="20"/>
    <n v="3397"/>
    <n v="4.9000000000000004"/>
    <n v="195"/>
    <n v="1"/>
    <n v="3397"/>
    <d v="2024-05-17T00:00:00"/>
    <s v="Haryana"/>
  </r>
  <r>
    <s v="ORD102762"/>
    <s v="PROD8953A"/>
    <x v="0"/>
    <x v="3"/>
    <s v="Men"/>
    <n v="3999"/>
    <n v="25"/>
    <n v="2999"/>
    <n v="3.7"/>
    <n v="77"/>
    <n v="1"/>
    <n v="2999"/>
    <d v="2024-02-15T00:00:00"/>
    <s v="Tamil Nadu"/>
  </r>
  <r>
    <s v="ORD102763"/>
    <s v="PROD8082D"/>
    <x v="5"/>
    <x v="6"/>
    <s v="Women"/>
    <n v="1873"/>
    <n v="0"/>
    <n v="1873"/>
    <n v="3.5"/>
    <n v="15"/>
    <n v="1"/>
    <n v="1873"/>
    <d v="2025-08-08T00:00:00"/>
    <s v="West Bengal"/>
  </r>
  <r>
    <s v="ORD102764"/>
    <s v="PROD1757A"/>
    <x v="4"/>
    <x v="5"/>
    <s v="Unisex"/>
    <n v="4270"/>
    <n v="15"/>
    <n v="3630"/>
    <n v="3.6"/>
    <n v="121"/>
    <n v="1"/>
    <n v="3630"/>
    <d v="2025-08-01T00:00:00"/>
    <s v="Andhra Pradesh"/>
  </r>
  <r>
    <s v="ORD102765"/>
    <s v="PROD1061C"/>
    <x v="5"/>
    <x v="0"/>
    <s v="Women"/>
    <n v="5786"/>
    <n v="20"/>
    <n v="4629"/>
    <n v="4.0999999999999996"/>
    <n v="74"/>
    <n v="1"/>
    <n v="4629"/>
    <d v="2024-04-15T00:00:00"/>
    <s v="Madhya Pradesh"/>
  </r>
  <r>
    <s v="ORD102766"/>
    <s v="PROD9774C"/>
    <x v="7"/>
    <x v="1"/>
    <s v="Men"/>
    <n v="4307"/>
    <n v="40"/>
    <n v="2584"/>
    <n v="4.4000000000000004"/>
    <n v="62"/>
    <n v="1"/>
    <n v="2584"/>
    <d v="2024-03-26T00:00:00"/>
    <s v="Kerala"/>
  </r>
  <r>
    <s v="ORD102767"/>
    <s v="PROD3701A"/>
    <x v="2"/>
    <x v="3"/>
    <s v="Women"/>
    <n v="3640"/>
    <n v="40"/>
    <n v="2184"/>
    <n v="4.4000000000000004"/>
    <n v="118"/>
    <n v="4"/>
    <n v="8736"/>
    <d v="2024-07-06T00:00:00"/>
    <s v="Kerala"/>
  </r>
  <r>
    <s v="ORD102768"/>
    <s v="PROD8663B"/>
    <x v="5"/>
    <x v="4"/>
    <s v="Women"/>
    <n v="1968"/>
    <n v="10"/>
    <n v="1771"/>
    <n v="3.6"/>
    <n v="278"/>
    <n v="1"/>
    <n v="1771"/>
    <d v="2025-07-12T00:00:00"/>
    <s v="Rajasthan"/>
  </r>
  <r>
    <s v="ORD102769"/>
    <s v="PROD2148B"/>
    <x v="0"/>
    <x v="6"/>
    <s v="Kids"/>
    <n v="5366"/>
    <n v="15"/>
    <n v="4561"/>
    <n v="3.9"/>
    <n v="225"/>
    <n v="1"/>
    <n v="4561"/>
    <d v="2025-04-17T00:00:00"/>
    <s v="Odisha"/>
  </r>
  <r>
    <s v="ORD102770"/>
    <s v="PROD3815C"/>
    <x v="0"/>
    <x v="0"/>
    <s v="Women"/>
    <n v="3129"/>
    <n v="25"/>
    <n v="2347"/>
    <n v="3.9"/>
    <n v="37"/>
    <n v="3"/>
    <n v="7041"/>
    <d v="2025-09-29T00:00:00"/>
    <s v="Andhra Pradesh"/>
  </r>
  <r>
    <s v="ORD102771"/>
    <s v="PROD9501D"/>
    <x v="9"/>
    <x v="4"/>
    <s v="Women"/>
    <n v="2341"/>
    <n v="10"/>
    <n v="2107"/>
    <n v="3.5"/>
    <n v="173"/>
    <n v="2"/>
    <n v="4214"/>
    <d v="2024-11-10T00:00:00"/>
    <s v="Rajasthan"/>
  </r>
  <r>
    <s v="ORD102772"/>
    <s v="PROD9495A"/>
    <x v="9"/>
    <x v="7"/>
    <s v="Men"/>
    <n v="1596"/>
    <n v="50"/>
    <n v="798"/>
    <n v="3.8"/>
    <n v="170"/>
    <n v="1"/>
    <n v="798"/>
    <d v="2024-10-30T00:00:00"/>
    <s v="West Bengal"/>
  </r>
  <r>
    <s v="ORD102773"/>
    <s v="PROD5800D"/>
    <x v="5"/>
    <x v="4"/>
    <s v="Women"/>
    <n v="515"/>
    <n v="30"/>
    <n v="360"/>
    <n v="4.8"/>
    <n v="399"/>
    <n v="1"/>
    <n v="360"/>
    <d v="2025-09-07T00:00:00"/>
    <s v="Karnataka"/>
  </r>
  <r>
    <s v="ORD102774"/>
    <s v="PROD7864C"/>
    <x v="2"/>
    <x v="0"/>
    <s v="Women"/>
    <n v="2034"/>
    <n v="15"/>
    <n v="1729"/>
    <n v="3.5"/>
    <n v="81"/>
    <n v="1"/>
    <n v="1729"/>
    <d v="2025-12-12T00:00:00"/>
    <s v="West Bengal"/>
  </r>
  <r>
    <s v="ORD102775"/>
    <s v="PROD3062C"/>
    <x v="0"/>
    <x v="5"/>
    <s v="Men"/>
    <n v="6128"/>
    <n v="20"/>
    <n v="4902"/>
    <n v="4.2"/>
    <n v="315"/>
    <n v="1"/>
    <n v="4902"/>
    <d v="2025-09-01T00:00:00"/>
    <s v="Karnataka"/>
  </r>
  <r>
    <s v="ORD102776"/>
    <s v="PROD5397A"/>
    <x v="3"/>
    <x v="3"/>
    <s v="Men"/>
    <n v="2701"/>
    <n v="15"/>
    <n v="2296"/>
    <n v="4.8"/>
    <n v="347"/>
    <n v="1"/>
    <n v="2296"/>
    <d v="2025-04-16T00:00:00"/>
    <s v="Uttar Pradesh"/>
  </r>
  <r>
    <s v="ORD102777"/>
    <s v="PROD3986D"/>
    <x v="0"/>
    <x v="1"/>
    <s v="Women"/>
    <n v="5778"/>
    <n v="60"/>
    <n v="2311"/>
    <n v="4.7"/>
    <n v="357"/>
    <n v="1"/>
    <n v="2311"/>
    <d v="2024-01-14T00:00:00"/>
    <s v="Maharashtra"/>
  </r>
  <r>
    <s v="ORD102778"/>
    <s v="PROD2077C"/>
    <x v="9"/>
    <x v="0"/>
    <s v="Men"/>
    <n v="3693"/>
    <n v="25"/>
    <n v="2770"/>
    <n v="4.9000000000000004"/>
    <n v="259"/>
    <n v="1"/>
    <n v="2770"/>
    <d v="2024-11-09T00:00:00"/>
    <s v="Uttar Pradesh"/>
  </r>
  <r>
    <s v="ORD102779"/>
    <s v="PROD3587B"/>
    <x v="7"/>
    <x v="4"/>
    <s v="Kids"/>
    <n v="2091"/>
    <n v="50"/>
    <n v="1046"/>
    <n v="4.3"/>
    <n v="169"/>
    <n v="2"/>
    <n v="2092"/>
    <d v="2024-03-25T00:00:00"/>
    <s v="Punjab"/>
  </r>
  <r>
    <s v="ORD102780"/>
    <s v="PROD5082A"/>
    <x v="9"/>
    <x v="5"/>
    <s v="Kids"/>
    <n v="4169"/>
    <n v="30"/>
    <n v="2918"/>
    <n v="4.3"/>
    <n v="220"/>
    <n v="2"/>
    <n v="5836"/>
    <d v="2024-08-29T00:00:00"/>
    <s v="Haryana"/>
  </r>
  <r>
    <s v="ORD102781"/>
    <s v="PROD6315A"/>
    <x v="1"/>
    <x v="0"/>
    <s v="Men"/>
    <n v="7136"/>
    <n v="25"/>
    <n v="5352"/>
    <n v="3.8"/>
    <n v="49"/>
    <n v="1"/>
    <n v="5352"/>
    <d v="2025-10-13T00:00:00"/>
    <s v="Delhi"/>
  </r>
  <r>
    <s v="ORD102782"/>
    <s v="PROD8083C"/>
    <x v="2"/>
    <x v="4"/>
    <s v="Women"/>
    <n v="1623"/>
    <n v="10"/>
    <n v="1461"/>
    <n v="3.5"/>
    <n v="93"/>
    <n v="1"/>
    <n v="1461"/>
    <d v="2025-12-23T00:00:00"/>
    <s v="Madhya Pradesh"/>
  </r>
  <r>
    <s v="ORD102783"/>
    <s v="PROD6211C"/>
    <x v="1"/>
    <x v="2"/>
    <s v="Women"/>
    <n v="7491"/>
    <n v="15"/>
    <n v="6367"/>
    <n v="4"/>
    <n v="27"/>
    <n v="1"/>
    <n v="6367"/>
    <d v="2025-09-05T00:00:00"/>
    <s v="West Bengal"/>
  </r>
  <r>
    <s v="ORD102784"/>
    <s v="PROD2002D"/>
    <x v="2"/>
    <x v="3"/>
    <s v="Men"/>
    <n v="3337"/>
    <n v="15"/>
    <n v="2836"/>
    <n v="4.5999999999999996"/>
    <n v="158"/>
    <n v="1"/>
    <n v="2836"/>
    <d v="2025-02-13T00:00:00"/>
    <s v="Jharkhand"/>
  </r>
  <r>
    <s v="ORD102785"/>
    <s v="PROD1314C"/>
    <x v="7"/>
    <x v="0"/>
    <s v="Men"/>
    <n v="3830"/>
    <n v="15"/>
    <n v="3256"/>
    <n v="3"/>
    <n v="193"/>
    <n v="1"/>
    <n v="3256"/>
    <d v="2024-08-15T00:00:00"/>
    <s v="Madhya Pradesh"/>
  </r>
  <r>
    <s v="ORD102786"/>
    <s v="PROD8482B"/>
    <x v="8"/>
    <x v="1"/>
    <s v="Men"/>
    <n v="3368"/>
    <n v="0"/>
    <n v="3368"/>
    <n v="3.9"/>
    <n v="49"/>
    <n v="1"/>
    <n v="3368"/>
    <d v="2024-12-14T00:00:00"/>
    <s v="Rajasthan"/>
  </r>
  <r>
    <s v="ORD102787"/>
    <s v="PROD4411A"/>
    <x v="9"/>
    <x v="0"/>
    <s v="Women"/>
    <n v="3531"/>
    <n v="10"/>
    <n v="3178"/>
    <n v="4.4000000000000004"/>
    <n v="297"/>
    <n v="1"/>
    <n v="3178"/>
    <d v="2025-05-02T00:00:00"/>
    <s v="Telangana"/>
  </r>
  <r>
    <s v="ORD102788"/>
    <s v="PROD1354C"/>
    <x v="8"/>
    <x v="6"/>
    <s v="Women"/>
    <n v="1488"/>
    <n v="15"/>
    <n v="1265"/>
    <n v="4.0999999999999996"/>
    <n v="619"/>
    <n v="1"/>
    <n v="1265"/>
    <d v="2024-03-15T00:00:00"/>
    <s v="Haryana"/>
  </r>
  <r>
    <s v="ORD102789"/>
    <s v="PROD1789B"/>
    <x v="8"/>
    <x v="5"/>
    <s v="Unisex"/>
    <n v="3672"/>
    <n v="40"/>
    <n v="2203"/>
    <n v="4.7"/>
    <n v="46"/>
    <n v="2"/>
    <n v="4406"/>
    <d v="2025-01-09T00:00:00"/>
    <s v="Punjab"/>
  </r>
  <r>
    <s v="ORD102790"/>
    <s v="PROD6312D"/>
    <x v="1"/>
    <x v="2"/>
    <s v="Women"/>
    <n v="3874"/>
    <n v="15"/>
    <n v="3293"/>
    <n v="4.5999999999999996"/>
    <n v="105"/>
    <n v="2"/>
    <n v="6586"/>
    <d v="2025-11-22T00:00:00"/>
    <s v="Kerala"/>
  </r>
  <r>
    <s v="ORD102791"/>
    <s v="PROD6585D"/>
    <x v="0"/>
    <x v="1"/>
    <s v="Men"/>
    <n v="2484"/>
    <n v="20"/>
    <n v="1987"/>
    <n v="3.4"/>
    <n v="418"/>
    <n v="3"/>
    <n v="5961"/>
    <d v="2024-05-14T00:00:00"/>
    <s v="Madhya Pradesh"/>
  </r>
  <r>
    <s v="ORD102792"/>
    <s v="PROD4810A"/>
    <x v="2"/>
    <x v="1"/>
    <s v="Men"/>
    <n v="3618"/>
    <n v="50"/>
    <n v="1809"/>
    <n v="4.0999999999999996"/>
    <n v="156"/>
    <n v="2"/>
    <n v="3618"/>
    <d v="2024-08-16T00:00:00"/>
    <s v="Kerala"/>
  </r>
  <r>
    <s v="ORD102793"/>
    <s v="PROD5160A"/>
    <x v="5"/>
    <x v="6"/>
    <s v="Women"/>
    <n v="3519"/>
    <n v="30"/>
    <n v="2463"/>
    <n v="3.7"/>
    <n v="206"/>
    <n v="1"/>
    <n v="2463"/>
    <d v="2025-05-23T00:00:00"/>
    <s v="Tamil Nadu"/>
  </r>
  <r>
    <s v="ORD102794"/>
    <s v="PROD7427D"/>
    <x v="8"/>
    <x v="5"/>
    <s v="Women"/>
    <n v="7246"/>
    <n v="20"/>
    <n v="5797"/>
    <n v="3.7"/>
    <n v="279"/>
    <n v="2"/>
    <n v="11594"/>
    <d v="2025-03-16T00:00:00"/>
    <s v="Tamil Nadu"/>
  </r>
  <r>
    <s v="ORD102795"/>
    <s v="PROD7725B"/>
    <x v="3"/>
    <x v="3"/>
    <s v="Women"/>
    <n v="1762"/>
    <n v="20"/>
    <n v="1410"/>
    <n v="3.4"/>
    <n v="32"/>
    <n v="3"/>
    <n v="4230"/>
    <d v="2024-01-01T00:00:00"/>
    <s v="Andhra Pradesh"/>
  </r>
  <r>
    <s v="ORD102796"/>
    <s v="PROD8140A"/>
    <x v="7"/>
    <x v="7"/>
    <s v="Women"/>
    <n v="1120"/>
    <n v="10"/>
    <n v="1008"/>
    <n v="4.2"/>
    <n v="253"/>
    <n v="1"/>
    <n v="1008"/>
    <d v="2025-01-29T00:00:00"/>
    <s v="Assam"/>
  </r>
  <r>
    <s v="ORD102797"/>
    <s v="PROD6873D"/>
    <x v="5"/>
    <x v="6"/>
    <s v="Women"/>
    <n v="1423"/>
    <n v="20"/>
    <n v="1138"/>
    <n v="4.7"/>
    <n v="230"/>
    <n v="1"/>
    <n v="1138"/>
    <d v="2025-03-08T00:00:00"/>
    <s v="Maharashtra"/>
  </r>
  <r>
    <s v="ORD102798"/>
    <s v="PROD9276A"/>
    <x v="5"/>
    <x v="7"/>
    <s v="Men"/>
    <n v="670"/>
    <n v="10"/>
    <n v="603"/>
    <n v="4.3"/>
    <n v="321"/>
    <n v="2"/>
    <n v="1206"/>
    <d v="2025-03-03T00:00:00"/>
    <s v="Tamil Nadu"/>
  </r>
  <r>
    <s v="ORD102799"/>
    <s v="PROD1820B"/>
    <x v="5"/>
    <x v="5"/>
    <s v="Kids"/>
    <n v="9902"/>
    <n v="25"/>
    <n v="7426"/>
    <n v="3.4"/>
    <n v="119"/>
    <n v="1"/>
    <n v="7426"/>
    <d v="2025-08-31T00:00:00"/>
    <s v="Gujarat"/>
  </r>
  <r>
    <s v="ORD102800"/>
    <s v="PROD1626C"/>
    <x v="6"/>
    <x v="1"/>
    <s v="Women"/>
    <n v="2781"/>
    <n v="25"/>
    <n v="2086"/>
    <n v="4.0999999999999996"/>
    <n v="30"/>
    <n v="1"/>
    <n v="2086"/>
    <d v="2025-06-04T00:00:00"/>
    <s v="Odisha"/>
  </r>
  <r>
    <s v="ORD102801"/>
    <s v="PROD9776C"/>
    <x v="3"/>
    <x v="3"/>
    <s v="Women"/>
    <n v="3230"/>
    <n v="0"/>
    <n v="3230"/>
    <n v="4.4000000000000004"/>
    <n v="96"/>
    <n v="1"/>
    <n v="3230"/>
    <d v="2025-11-07T00:00:00"/>
    <s v="Jharkhand"/>
  </r>
  <r>
    <s v="ORD102802"/>
    <s v="PROD7255C"/>
    <x v="6"/>
    <x v="5"/>
    <s v="Kids"/>
    <n v="9331"/>
    <n v="15"/>
    <n v="7931"/>
    <n v="4"/>
    <n v="305"/>
    <n v="1"/>
    <n v="7931"/>
    <d v="2024-06-08T00:00:00"/>
    <s v="Odisha"/>
  </r>
  <r>
    <s v="ORD102803"/>
    <s v="PROD3565A"/>
    <x v="4"/>
    <x v="1"/>
    <s v="Women"/>
    <n v="5346"/>
    <n v="15"/>
    <n v="4544"/>
    <n v="4.3"/>
    <n v="331"/>
    <n v="1"/>
    <n v="4544"/>
    <d v="2024-12-26T00:00:00"/>
    <s v="Bihar"/>
  </r>
  <r>
    <s v="ORD102804"/>
    <s v="PROD5632A"/>
    <x v="2"/>
    <x v="0"/>
    <s v="Men"/>
    <n v="1397"/>
    <n v="30"/>
    <n v="978"/>
    <n v="3.8"/>
    <n v="231"/>
    <n v="1"/>
    <n v="978"/>
    <d v="2025-06-16T00:00:00"/>
    <s v="Uttarakhand"/>
  </r>
  <r>
    <s v="ORD102805"/>
    <s v="PROD7082A"/>
    <x v="0"/>
    <x v="3"/>
    <s v="Women"/>
    <n v="3933"/>
    <n v="25"/>
    <n v="2950"/>
    <n v="4"/>
    <n v="81"/>
    <n v="1"/>
    <n v="2950"/>
    <d v="2024-03-22T00:00:00"/>
    <s v="Telangana"/>
  </r>
  <r>
    <s v="ORD102806"/>
    <s v="PROD7349D"/>
    <x v="0"/>
    <x v="7"/>
    <s v="Women"/>
    <n v="2450"/>
    <n v="25"/>
    <n v="1838"/>
    <n v="4"/>
    <n v="145"/>
    <n v="1"/>
    <n v="1838"/>
    <d v="2025-01-16T00:00:00"/>
    <s v="Karnataka"/>
  </r>
  <r>
    <s v="ORD102807"/>
    <s v="PROD6531D"/>
    <x v="3"/>
    <x v="1"/>
    <s v="Women"/>
    <n v="3283"/>
    <n v="20"/>
    <n v="2626"/>
    <n v="4.8"/>
    <n v="227"/>
    <n v="1"/>
    <n v="2626"/>
    <d v="2025-09-14T00:00:00"/>
    <s v="Punjab"/>
  </r>
  <r>
    <s v="ORD102808"/>
    <s v="PROD7589B"/>
    <x v="0"/>
    <x v="0"/>
    <s v="Men"/>
    <n v="6139"/>
    <n v="0"/>
    <n v="6139"/>
    <n v="3.6"/>
    <n v="110"/>
    <n v="1"/>
    <n v="6139"/>
    <d v="2024-08-02T00:00:00"/>
    <s v="Jharkhand"/>
  </r>
  <r>
    <s v="ORD102809"/>
    <s v="PROD3401A"/>
    <x v="1"/>
    <x v="5"/>
    <s v="Unisex"/>
    <n v="8592"/>
    <n v="20"/>
    <n v="6874"/>
    <n v="3.1"/>
    <n v="116"/>
    <n v="2"/>
    <n v="13748"/>
    <d v="2024-09-02T00:00:00"/>
    <s v="Odisha"/>
  </r>
  <r>
    <s v="ORD102810"/>
    <s v="PROD8812D"/>
    <x v="8"/>
    <x v="7"/>
    <s v="Unisex"/>
    <n v="1570"/>
    <n v="10"/>
    <n v="1413"/>
    <n v="4.8"/>
    <n v="98"/>
    <n v="1"/>
    <n v="1413"/>
    <d v="2025-05-07T00:00:00"/>
    <s v="Tamil Nadu"/>
  </r>
  <r>
    <s v="ORD102811"/>
    <s v="PROD3635D"/>
    <x v="3"/>
    <x v="3"/>
    <s v="Women"/>
    <n v="3032"/>
    <n v="20"/>
    <n v="2426"/>
    <n v="4.2"/>
    <n v="120"/>
    <n v="1"/>
    <n v="2426"/>
    <d v="2024-04-15T00:00:00"/>
    <s v="West Bengal"/>
  </r>
  <r>
    <s v="ORD102812"/>
    <s v="PROD5302A"/>
    <x v="9"/>
    <x v="3"/>
    <s v="Women"/>
    <n v="2170"/>
    <n v="20"/>
    <n v="1736"/>
    <n v="3.5"/>
    <n v="90"/>
    <n v="1"/>
    <n v="1736"/>
    <d v="2024-12-16T00:00:00"/>
    <s v="Kerala"/>
  </r>
  <r>
    <s v="ORD102813"/>
    <s v="PROD1513A"/>
    <x v="5"/>
    <x v="0"/>
    <s v="Women"/>
    <n v="4278"/>
    <n v="25"/>
    <n v="3208"/>
    <n v="4.5"/>
    <n v="421"/>
    <n v="1"/>
    <n v="3208"/>
    <d v="2025-05-04T00:00:00"/>
    <s v="West Bengal"/>
  </r>
  <r>
    <s v="ORD102814"/>
    <s v="PROD6076D"/>
    <x v="3"/>
    <x v="4"/>
    <s v="Women"/>
    <n v="444"/>
    <n v="15"/>
    <n v="377"/>
    <n v="4.4000000000000004"/>
    <n v="206"/>
    <n v="2"/>
    <n v="754"/>
    <d v="2024-09-11T00:00:00"/>
    <s v="Assam"/>
  </r>
  <r>
    <s v="ORD102815"/>
    <s v="PROD4600A"/>
    <x v="1"/>
    <x v="7"/>
    <s v="Unisex"/>
    <n v="978"/>
    <n v="15"/>
    <n v="831"/>
    <n v="4.9000000000000004"/>
    <n v="24"/>
    <n v="1"/>
    <n v="831"/>
    <d v="2024-11-10T00:00:00"/>
    <s v="Uttarakhand"/>
  </r>
  <r>
    <s v="ORD102816"/>
    <s v="PROD4703A"/>
    <x v="2"/>
    <x v="2"/>
    <s v="Women"/>
    <n v="5644"/>
    <n v="25"/>
    <n v="4233"/>
    <n v="4.2"/>
    <n v="159"/>
    <n v="1"/>
    <n v="4233"/>
    <d v="2024-10-04T00:00:00"/>
    <s v="Bihar"/>
  </r>
  <r>
    <s v="ORD102817"/>
    <s v="PROD7348B"/>
    <x v="4"/>
    <x v="6"/>
    <s v="Kids"/>
    <n v="2860"/>
    <n v="20"/>
    <n v="2288"/>
    <n v="5"/>
    <n v="99"/>
    <n v="1"/>
    <n v="2288"/>
    <d v="2025-01-21T00:00:00"/>
    <s v="Uttar Pradesh"/>
  </r>
  <r>
    <s v="ORD102818"/>
    <s v="PROD3380C"/>
    <x v="9"/>
    <x v="6"/>
    <s v="Women"/>
    <n v="5966"/>
    <n v="20"/>
    <n v="4773"/>
    <n v="4"/>
    <n v="94"/>
    <n v="1"/>
    <n v="4773"/>
    <d v="2024-09-12T00:00:00"/>
    <s v="Delhi"/>
  </r>
  <r>
    <s v="ORD102819"/>
    <s v="PROD3124B"/>
    <x v="0"/>
    <x v="7"/>
    <s v="Women"/>
    <n v="2466"/>
    <n v="30"/>
    <n v="1726"/>
    <n v="4.4000000000000004"/>
    <n v="36"/>
    <n v="3"/>
    <n v="5178"/>
    <d v="2024-04-14T00:00:00"/>
    <s v="Uttar Pradesh"/>
  </r>
  <r>
    <s v="ORD102820"/>
    <s v="PROD6888A"/>
    <x v="7"/>
    <x v="7"/>
    <s v="Women"/>
    <n v="908"/>
    <n v="50"/>
    <n v="454"/>
    <n v="4.5"/>
    <n v="81"/>
    <n v="1"/>
    <n v="454"/>
    <d v="2025-06-03T00:00:00"/>
    <s v="Maharashtra"/>
  </r>
  <r>
    <s v="ORD102821"/>
    <s v="PROD6518A"/>
    <x v="6"/>
    <x v="4"/>
    <s v="Women"/>
    <n v="567"/>
    <n v="30"/>
    <n v="397"/>
    <n v="5"/>
    <n v="211"/>
    <n v="2"/>
    <n v="794"/>
    <d v="2024-08-10T00:00:00"/>
    <s v="Jharkhand"/>
  </r>
  <r>
    <s v="ORD102822"/>
    <s v="PROD3082D"/>
    <x v="4"/>
    <x v="2"/>
    <s v="Women"/>
    <n v="5964"/>
    <n v="25"/>
    <n v="4473"/>
    <n v="3.9"/>
    <n v="94"/>
    <n v="1"/>
    <n v="4473"/>
    <d v="2025-01-25T00:00:00"/>
    <s v="Gujarat"/>
  </r>
  <r>
    <s v="ORD102823"/>
    <s v="PROD7820A"/>
    <x v="7"/>
    <x v="5"/>
    <s v="Kids"/>
    <n v="7894"/>
    <n v="25"/>
    <n v="5920"/>
    <n v="3.9"/>
    <n v="85"/>
    <n v="2"/>
    <n v="11840"/>
    <d v="2024-10-15T00:00:00"/>
    <s v="Kerala"/>
  </r>
  <r>
    <s v="ORD102824"/>
    <s v="PROD5963B"/>
    <x v="1"/>
    <x v="5"/>
    <s v="Women"/>
    <n v="6890"/>
    <n v="30"/>
    <n v="4823"/>
    <n v="4.5"/>
    <n v="166"/>
    <n v="1"/>
    <n v="4823"/>
    <d v="2025-07-11T00:00:00"/>
    <s v="Haryana"/>
  </r>
  <r>
    <s v="ORD102825"/>
    <s v="PROD4135A"/>
    <x v="8"/>
    <x v="6"/>
    <s v="Women"/>
    <n v="5488"/>
    <n v="10"/>
    <n v="4939"/>
    <n v="3.5"/>
    <n v="284"/>
    <n v="1"/>
    <n v="4939"/>
    <d v="2024-03-16T00:00:00"/>
    <s v="Tamil Nadu"/>
  </r>
  <r>
    <s v="ORD102826"/>
    <s v="PROD9732A"/>
    <x v="9"/>
    <x v="4"/>
    <s v="Kids"/>
    <n v="1949"/>
    <n v="25"/>
    <n v="1462"/>
    <n v="3.7"/>
    <n v="54"/>
    <n v="3"/>
    <n v="4386"/>
    <d v="2024-05-04T00:00:00"/>
    <s v="Uttarakhand"/>
  </r>
  <r>
    <s v="ORD102827"/>
    <s v="PROD5072D"/>
    <x v="1"/>
    <x v="4"/>
    <s v="Women"/>
    <n v="588"/>
    <n v="15"/>
    <n v="500"/>
    <n v="4"/>
    <n v="636"/>
    <n v="2"/>
    <n v="1000"/>
    <d v="2025-05-28T00:00:00"/>
    <s v="Jharkhand"/>
  </r>
  <r>
    <s v="ORD102828"/>
    <s v="PROD3033A"/>
    <x v="5"/>
    <x v="5"/>
    <s v="Unisex"/>
    <n v="7689"/>
    <n v="60"/>
    <n v="3076"/>
    <n v="4.9000000000000004"/>
    <n v="44"/>
    <n v="1"/>
    <n v="3076"/>
    <d v="2024-11-07T00:00:00"/>
    <s v="Odisha"/>
  </r>
  <r>
    <s v="ORD102829"/>
    <s v="PROD7704B"/>
    <x v="0"/>
    <x v="1"/>
    <s v="Men"/>
    <n v="3114"/>
    <n v="15"/>
    <n v="2647"/>
    <n v="4.5"/>
    <n v="126"/>
    <n v="1"/>
    <n v="2647"/>
    <d v="2024-03-12T00:00:00"/>
    <s v="Assam"/>
  </r>
  <r>
    <s v="ORD102830"/>
    <s v="PROD2698A"/>
    <x v="4"/>
    <x v="1"/>
    <s v="Women"/>
    <n v="1042"/>
    <n v="50"/>
    <n v="521"/>
    <n v="4.0999999999999996"/>
    <n v="401"/>
    <n v="3"/>
    <n v="1563"/>
    <d v="2025-12-15T00:00:00"/>
    <s v="Rajasthan"/>
  </r>
  <r>
    <s v="ORD102831"/>
    <s v="PROD3565C"/>
    <x v="3"/>
    <x v="6"/>
    <s v="Kids"/>
    <n v="6266"/>
    <n v="0"/>
    <n v="6266"/>
    <n v="3.8"/>
    <n v="537"/>
    <n v="1"/>
    <n v="6266"/>
    <d v="2025-05-29T00:00:00"/>
    <s v="Punjab"/>
  </r>
  <r>
    <s v="ORD102832"/>
    <s v="PROD7784A"/>
    <x v="5"/>
    <x v="2"/>
    <s v="Women"/>
    <n v="7598"/>
    <n v="70"/>
    <n v="2279"/>
    <n v="3"/>
    <n v="459"/>
    <n v="1"/>
    <n v="2279"/>
    <d v="2024-10-30T00:00:00"/>
    <s v="Assam"/>
  </r>
  <r>
    <s v="ORD102833"/>
    <s v="PROD8516B"/>
    <x v="3"/>
    <x v="7"/>
    <s v="Men"/>
    <n v="918"/>
    <n v="15"/>
    <n v="780"/>
    <n v="5"/>
    <n v="189"/>
    <n v="2"/>
    <n v="1560"/>
    <d v="2025-02-03T00:00:00"/>
    <s v="Telangana"/>
  </r>
  <r>
    <s v="ORD102834"/>
    <s v="PROD6156D"/>
    <x v="9"/>
    <x v="5"/>
    <s v="Kids"/>
    <n v="6865"/>
    <n v="30"/>
    <n v="4806"/>
    <n v="4.0999999999999996"/>
    <n v="71"/>
    <n v="1"/>
    <n v="4806"/>
    <d v="2024-02-25T00:00:00"/>
    <s v="Andhra Pradesh"/>
  </r>
  <r>
    <s v="ORD102835"/>
    <s v="PROD5386A"/>
    <x v="8"/>
    <x v="0"/>
    <s v="Women"/>
    <n v="3798"/>
    <n v="15"/>
    <n v="3228"/>
    <n v="3.7"/>
    <n v="135"/>
    <n v="1"/>
    <n v="3228"/>
    <d v="2025-06-21T00:00:00"/>
    <s v="Andhra Pradesh"/>
  </r>
  <r>
    <s v="ORD102836"/>
    <s v="PROD1060B"/>
    <x v="8"/>
    <x v="1"/>
    <s v="Men"/>
    <n v="4812"/>
    <n v="30"/>
    <n v="3368"/>
    <n v="5"/>
    <n v="105"/>
    <n v="1"/>
    <n v="3368"/>
    <d v="2024-07-09T00:00:00"/>
    <s v="Haryana"/>
  </r>
  <r>
    <s v="ORD102837"/>
    <s v="PROD5922A"/>
    <x v="1"/>
    <x v="4"/>
    <s v="Women"/>
    <n v="1569"/>
    <n v="15"/>
    <n v="1334"/>
    <n v="3.5"/>
    <n v="74"/>
    <n v="2"/>
    <n v="2668"/>
    <d v="2024-12-25T00:00:00"/>
    <s v="Rajasthan"/>
  </r>
  <r>
    <s v="ORD102838"/>
    <s v="PROD2070A"/>
    <x v="7"/>
    <x v="6"/>
    <s v="Women"/>
    <n v="2767"/>
    <n v="10"/>
    <n v="2490"/>
    <n v="4.7"/>
    <n v="165"/>
    <n v="1"/>
    <n v="2490"/>
    <d v="2025-06-30T00:00:00"/>
    <s v="Uttarakhand"/>
  </r>
  <r>
    <s v="ORD102839"/>
    <s v="PROD7652C"/>
    <x v="0"/>
    <x v="4"/>
    <s v="Women"/>
    <n v="1281"/>
    <n v="20"/>
    <n v="1025"/>
    <n v="4.0999999999999996"/>
    <n v="86"/>
    <n v="1"/>
    <n v="1025"/>
    <d v="2024-10-22T00:00:00"/>
    <s v="Maharashtra"/>
  </r>
  <r>
    <s v="ORD102840"/>
    <s v="PROD2006C"/>
    <x v="2"/>
    <x v="2"/>
    <s v="Women"/>
    <n v="5900"/>
    <n v="20"/>
    <n v="4720"/>
    <n v="4.5"/>
    <n v="550"/>
    <n v="1"/>
    <n v="4720"/>
    <d v="2025-10-12T00:00:00"/>
    <s v="Jharkhand"/>
  </r>
  <r>
    <s v="ORD102841"/>
    <s v="PROD9500C"/>
    <x v="4"/>
    <x v="2"/>
    <s v="Women"/>
    <n v="5781"/>
    <n v="0"/>
    <n v="5781"/>
    <n v="4.4000000000000004"/>
    <n v="371"/>
    <n v="1"/>
    <n v="5781"/>
    <d v="2024-04-19T00:00:00"/>
    <s v="Maharashtra"/>
  </r>
  <r>
    <s v="ORD102842"/>
    <s v="PROD1877D"/>
    <x v="2"/>
    <x v="7"/>
    <s v="Women"/>
    <n v="2481"/>
    <n v="50"/>
    <n v="1240"/>
    <n v="4.5"/>
    <n v="52"/>
    <n v="3"/>
    <n v="3720"/>
    <d v="2025-10-31T00:00:00"/>
    <s v="Odisha"/>
  </r>
  <r>
    <s v="ORD102843"/>
    <s v="PROD6131C"/>
    <x v="5"/>
    <x v="0"/>
    <s v="Men"/>
    <n v="1292"/>
    <n v="20"/>
    <n v="1034"/>
    <n v="5"/>
    <n v="48"/>
    <n v="1"/>
    <n v="1034"/>
    <d v="2024-03-16T00:00:00"/>
    <s v="Andhra Pradesh"/>
  </r>
  <r>
    <s v="ORD102844"/>
    <s v="PROD2746D"/>
    <x v="1"/>
    <x v="7"/>
    <s v="Women"/>
    <n v="703"/>
    <n v="15"/>
    <n v="598"/>
    <n v="5"/>
    <n v="127"/>
    <n v="1"/>
    <n v="598"/>
    <d v="2024-10-27T00:00:00"/>
    <s v="Karnataka"/>
  </r>
  <r>
    <s v="ORD102845"/>
    <s v="PROD6843C"/>
    <x v="5"/>
    <x v="4"/>
    <s v="Women"/>
    <n v="1534"/>
    <n v="15"/>
    <n v="1304"/>
    <n v="3.8"/>
    <n v="217"/>
    <n v="1"/>
    <n v="1304"/>
    <d v="2025-06-15T00:00:00"/>
    <s v="Kerala"/>
  </r>
  <r>
    <s v="ORD102846"/>
    <s v="PROD7670C"/>
    <x v="7"/>
    <x v="5"/>
    <s v="Women"/>
    <n v="3274"/>
    <n v="20"/>
    <n v="2619"/>
    <n v="4.3"/>
    <n v="56"/>
    <n v="1"/>
    <n v="2619"/>
    <d v="2024-08-04T00:00:00"/>
    <s v="Rajasthan"/>
  </r>
  <r>
    <s v="ORD102847"/>
    <s v="PROD6901B"/>
    <x v="1"/>
    <x v="7"/>
    <s v="Women"/>
    <n v="3465"/>
    <n v="25"/>
    <n v="2599"/>
    <n v="3.3"/>
    <n v="104"/>
    <n v="1"/>
    <n v="2599"/>
    <d v="2024-12-22T00:00:00"/>
    <s v="Gujarat"/>
  </r>
  <r>
    <s v="ORD102848"/>
    <s v="PROD7322A"/>
    <x v="5"/>
    <x v="6"/>
    <s v="Women"/>
    <n v="4528"/>
    <n v="15"/>
    <n v="3849"/>
    <n v="4.5"/>
    <n v="729"/>
    <n v="1"/>
    <n v="3849"/>
    <d v="2025-08-04T00:00:00"/>
    <s v="Kerala"/>
  </r>
  <r>
    <s v="ORD102849"/>
    <s v="PROD8005B"/>
    <x v="0"/>
    <x v="6"/>
    <s v="Kids"/>
    <n v="8052"/>
    <n v="15"/>
    <n v="6844"/>
    <n v="4.5999999999999996"/>
    <n v="60"/>
    <n v="2"/>
    <n v="13688"/>
    <d v="2025-07-27T00:00:00"/>
    <s v="Punjab"/>
  </r>
  <r>
    <s v="ORD102850"/>
    <s v="PROD9618D"/>
    <x v="7"/>
    <x v="0"/>
    <s v="Men"/>
    <n v="4915"/>
    <n v="30"/>
    <n v="3440"/>
    <n v="3.1"/>
    <n v="111"/>
    <n v="1"/>
    <n v="3440"/>
    <d v="2025-11-10T00:00:00"/>
    <s v="Karnataka"/>
  </r>
  <r>
    <s v="ORD102851"/>
    <s v="PROD5272A"/>
    <x v="8"/>
    <x v="2"/>
    <s v="Women"/>
    <n v="8964"/>
    <n v="10"/>
    <n v="8068"/>
    <n v="4.0999999999999996"/>
    <n v="339"/>
    <n v="1"/>
    <n v="8068"/>
    <d v="2025-09-15T00:00:00"/>
    <s v="Haryana"/>
  </r>
  <r>
    <s v="ORD102852"/>
    <s v="PROD8214A"/>
    <x v="6"/>
    <x v="7"/>
    <s v="Women"/>
    <n v="1980"/>
    <n v="25"/>
    <n v="1485"/>
    <n v="4.5"/>
    <n v="40"/>
    <n v="1"/>
    <n v="1485"/>
    <d v="2024-08-22T00:00:00"/>
    <s v="Madhya Pradesh"/>
  </r>
  <r>
    <s v="ORD102853"/>
    <s v="PROD8577B"/>
    <x v="3"/>
    <x v="1"/>
    <s v="Women"/>
    <n v="1906"/>
    <n v="20"/>
    <n v="1525"/>
    <n v="4.3"/>
    <n v="334"/>
    <n v="1"/>
    <n v="1525"/>
    <d v="2025-08-24T00:00:00"/>
    <s v="Chhattisgarh"/>
  </r>
  <r>
    <s v="ORD102854"/>
    <s v="PROD4079C"/>
    <x v="0"/>
    <x v="4"/>
    <s v="Women"/>
    <n v="2437"/>
    <n v="15"/>
    <n v="2071"/>
    <n v="3.5"/>
    <n v="144"/>
    <n v="1"/>
    <n v="2071"/>
    <d v="2025-09-02T00:00:00"/>
    <s v="Andhra Pradesh"/>
  </r>
  <r>
    <s v="ORD102855"/>
    <s v="PROD1255A"/>
    <x v="0"/>
    <x v="3"/>
    <s v="Women"/>
    <n v="3336"/>
    <n v="0"/>
    <n v="3336"/>
    <n v="3.5"/>
    <n v="437"/>
    <n v="1"/>
    <n v="3336"/>
    <d v="2024-08-31T00:00:00"/>
    <s v="Telangana"/>
  </r>
  <r>
    <s v="ORD102856"/>
    <s v="PROD3167D"/>
    <x v="3"/>
    <x v="4"/>
    <s v="Women"/>
    <n v="1008"/>
    <n v="20"/>
    <n v="806"/>
    <n v="4"/>
    <n v="299"/>
    <n v="1"/>
    <n v="806"/>
    <d v="2025-10-26T00:00:00"/>
    <s v="Delhi"/>
  </r>
  <r>
    <s v="ORD102857"/>
    <s v="PROD6394A"/>
    <x v="5"/>
    <x v="5"/>
    <s v="Kids"/>
    <n v="2368"/>
    <n v="0"/>
    <n v="2368"/>
    <n v="3.9"/>
    <n v="117"/>
    <n v="1"/>
    <n v="2368"/>
    <d v="2024-04-23T00:00:00"/>
    <s v="Delhi"/>
  </r>
  <r>
    <s v="ORD102858"/>
    <s v="PROD2362C"/>
    <x v="6"/>
    <x v="1"/>
    <s v="Women"/>
    <n v="1366"/>
    <n v="40"/>
    <n v="820"/>
    <n v="3.9"/>
    <n v="102"/>
    <n v="1"/>
    <n v="820"/>
    <d v="2024-09-21T00:00:00"/>
    <s v="Telangana"/>
  </r>
  <r>
    <s v="ORD102859"/>
    <s v="PROD9425A"/>
    <x v="9"/>
    <x v="1"/>
    <s v="Men"/>
    <n v="799"/>
    <n v="0"/>
    <n v="799"/>
    <n v="3.4"/>
    <n v="417"/>
    <n v="1"/>
    <n v="799"/>
    <d v="2024-05-23T00:00:00"/>
    <s v="Gujarat"/>
  </r>
  <r>
    <s v="ORD102860"/>
    <s v="PROD9697C"/>
    <x v="6"/>
    <x v="7"/>
    <s v="Unisex"/>
    <n v="2786"/>
    <n v="40"/>
    <n v="1672"/>
    <n v="4.0999999999999996"/>
    <n v="698"/>
    <n v="1"/>
    <n v="1672"/>
    <d v="2025-11-21T00:00:00"/>
    <s v="Gujarat"/>
  </r>
  <r>
    <s v="ORD102861"/>
    <s v="PROD2205A"/>
    <x v="0"/>
    <x v="2"/>
    <s v="Women"/>
    <n v="6042"/>
    <n v="30"/>
    <n v="4229"/>
    <n v="4.9000000000000004"/>
    <n v="122"/>
    <n v="4"/>
    <n v="16916"/>
    <d v="2024-09-07T00:00:00"/>
    <s v="Bihar"/>
  </r>
  <r>
    <s v="ORD102862"/>
    <s v="PROD6944C"/>
    <x v="6"/>
    <x v="1"/>
    <s v="Women"/>
    <n v="1825"/>
    <n v="70"/>
    <n v="548"/>
    <n v="3.5"/>
    <n v="491"/>
    <n v="5"/>
    <n v="2740"/>
    <d v="2025-07-14T00:00:00"/>
    <s v="West Bengal"/>
  </r>
  <r>
    <s v="ORD102863"/>
    <s v="PROD3288A"/>
    <x v="6"/>
    <x v="0"/>
    <s v="Men"/>
    <n v="5301"/>
    <n v="30"/>
    <n v="3711"/>
    <n v="4"/>
    <n v="243"/>
    <n v="2"/>
    <n v="7422"/>
    <d v="2024-05-04T00:00:00"/>
    <s v="Odisha"/>
  </r>
  <r>
    <s v="ORD102864"/>
    <s v="PROD7298A"/>
    <x v="8"/>
    <x v="7"/>
    <s v="Men"/>
    <n v="1519"/>
    <n v="20"/>
    <n v="1215"/>
    <n v="4.4000000000000004"/>
    <n v="239"/>
    <n v="1"/>
    <n v="1215"/>
    <d v="2025-10-04T00:00:00"/>
    <s v="Bihar"/>
  </r>
  <r>
    <s v="ORD102865"/>
    <s v="PROD4911D"/>
    <x v="4"/>
    <x v="0"/>
    <s v="Women"/>
    <n v="7178"/>
    <n v="25"/>
    <n v="5384"/>
    <n v="3.3"/>
    <n v="451"/>
    <n v="2"/>
    <n v="10768"/>
    <d v="2025-03-20T00:00:00"/>
    <s v="Telangana"/>
  </r>
  <r>
    <s v="ORD102866"/>
    <s v="PROD1244B"/>
    <x v="9"/>
    <x v="0"/>
    <s v="Men"/>
    <n v="5672"/>
    <n v="30"/>
    <n v="3970"/>
    <n v="4.0999999999999996"/>
    <n v="265"/>
    <n v="1"/>
    <n v="3970"/>
    <d v="2024-12-17T00:00:00"/>
    <s v="West Bengal"/>
  </r>
  <r>
    <s v="ORD102867"/>
    <s v="PROD9743B"/>
    <x v="6"/>
    <x v="6"/>
    <s v="Women"/>
    <n v="2222"/>
    <n v="20"/>
    <n v="1778"/>
    <n v="4.5999999999999996"/>
    <n v="161"/>
    <n v="1"/>
    <n v="1778"/>
    <d v="2025-08-20T00:00:00"/>
    <s v="Telangana"/>
  </r>
  <r>
    <s v="ORD102868"/>
    <s v="PROD6257B"/>
    <x v="9"/>
    <x v="3"/>
    <s v="Men"/>
    <n v="3308"/>
    <n v="20"/>
    <n v="2646"/>
    <n v="3.6"/>
    <n v="36"/>
    <n v="1"/>
    <n v="2646"/>
    <d v="2025-12-01T00:00:00"/>
    <s v="Assam"/>
  </r>
  <r>
    <s v="ORD102869"/>
    <s v="PROD5561B"/>
    <x v="6"/>
    <x v="4"/>
    <s v="Women"/>
    <n v="852"/>
    <n v="40"/>
    <n v="511"/>
    <n v="4.2"/>
    <n v="120"/>
    <n v="1"/>
    <n v="511"/>
    <d v="2024-08-15T00:00:00"/>
    <s v="Rajasthan"/>
  </r>
  <r>
    <s v="ORD102870"/>
    <s v="PROD1759D"/>
    <x v="0"/>
    <x v="7"/>
    <s v="Unisex"/>
    <n v="3141"/>
    <n v="0"/>
    <n v="3141"/>
    <n v="4.5999999999999996"/>
    <n v="555"/>
    <n v="1"/>
    <n v="3141"/>
    <d v="2024-03-28T00:00:00"/>
    <s v="Madhya Pradesh"/>
  </r>
  <r>
    <s v="ORD102871"/>
    <s v="PROD6198C"/>
    <x v="5"/>
    <x v="7"/>
    <s v="Unisex"/>
    <n v="2081"/>
    <n v="30"/>
    <n v="1457"/>
    <n v="5"/>
    <n v="109"/>
    <n v="2"/>
    <n v="2914"/>
    <d v="2025-06-27T00:00:00"/>
    <s v="Odisha"/>
  </r>
  <r>
    <s v="ORD102872"/>
    <s v="PROD1854B"/>
    <x v="7"/>
    <x v="1"/>
    <s v="Men"/>
    <n v="919"/>
    <n v="30"/>
    <n v="643"/>
    <n v="4.0999999999999996"/>
    <n v="292"/>
    <n v="4"/>
    <n v="2572"/>
    <d v="2024-08-29T00:00:00"/>
    <s v="Andhra Pradesh"/>
  </r>
  <r>
    <s v="ORD102873"/>
    <s v="PROD3757A"/>
    <x v="6"/>
    <x v="5"/>
    <s v="Kids"/>
    <n v="7966"/>
    <n v="30"/>
    <n v="5576"/>
    <n v="3.7"/>
    <n v="877"/>
    <n v="1"/>
    <n v="5576"/>
    <d v="2024-11-27T00:00:00"/>
    <s v="Assam"/>
  </r>
  <r>
    <s v="ORD102874"/>
    <s v="PROD5865A"/>
    <x v="4"/>
    <x v="7"/>
    <s v="Men"/>
    <n v="2157"/>
    <n v="20"/>
    <n v="1726"/>
    <n v="3.2"/>
    <n v="394"/>
    <n v="1"/>
    <n v="1726"/>
    <d v="2025-05-16T00:00:00"/>
    <s v="Andhra Pradesh"/>
  </r>
  <r>
    <s v="ORD102875"/>
    <s v="PROD4725D"/>
    <x v="5"/>
    <x v="0"/>
    <s v="Women"/>
    <n v="4994"/>
    <n v="40"/>
    <n v="2996"/>
    <n v="3.7"/>
    <n v="51"/>
    <n v="2"/>
    <n v="5992"/>
    <d v="2024-03-10T00:00:00"/>
    <s v="Jharkhand"/>
  </r>
  <r>
    <s v="ORD102876"/>
    <s v="PROD3392C"/>
    <x v="2"/>
    <x v="2"/>
    <s v="Men"/>
    <n v="1517"/>
    <n v="20"/>
    <n v="1214"/>
    <n v="3.4"/>
    <n v="19"/>
    <n v="5"/>
    <n v="6070"/>
    <d v="2025-04-11T00:00:00"/>
    <s v="Maharashtra"/>
  </r>
  <r>
    <s v="ORD102877"/>
    <s v="PROD4578D"/>
    <x v="9"/>
    <x v="3"/>
    <s v="Women"/>
    <n v="3464"/>
    <n v="20"/>
    <n v="2771"/>
    <n v="5"/>
    <n v="90"/>
    <n v="1"/>
    <n v="2771"/>
    <d v="2024-06-13T00:00:00"/>
    <s v="Punjab"/>
  </r>
  <r>
    <s v="ORD102878"/>
    <s v="PROD5778B"/>
    <x v="8"/>
    <x v="0"/>
    <s v="Men"/>
    <n v="1329"/>
    <n v="25"/>
    <n v="997"/>
    <n v="4.5"/>
    <n v="468"/>
    <n v="1"/>
    <n v="997"/>
    <d v="2024-09-12T00:00:00"/>
    <s v="Delhi"/>
  </r>
  <r>
    <s v="ORD102879"/>
    <s v="PROD9325B"/>
    <x v="5"/>
    <x v="5"/>
    <s v="Unisex"/>
    <n v="3772"/>
    <n v="25"/>
    <n v="2829"/>
    <n v="3.5"/>
    <n v="60"/>
    <n v="4"/>
    <n v="11316"/>
    <d v="2024-06-24T00:00:00"/>
    <s v="Tamil Nadu"/>
  </r>
  <r>
    <s v="ORD102880"/>
    <s v="PROD1644D"/>
    <x v="4"/>
    <x v="0"/>
    <s v="Men"/>
    <n v="2876"/>
    <n v="25"/>
    <n v="2157"/>
    <n v="3.7"/>
    <n v="421"/>
    <n v="2"/>
    <n v="4314"/>
    <d v="2024-12-27T00:00:00"/>
    <s v="Kerala"/>
  </r>
  <r>
    <s v="ORD102881"/>
    <s v="PROD9925C"/>
    <x v="9"/>
    <x v="5"/>
    <s v="Men"/>
    <n v="9222"/>
    <n v="10"/>
    <n v="8300"/>
    <n v="4.0999999999999996"/>
    <n v="222"/>
    <n v="1"/>
    <n v="8300"/>
    <d v="2024-01-24T00:00:00"/>
    <s v="Chhattisgarh"/>
  </r>
  <r>
    <s v="ORD102882"/>
    <s v="PROD5832B"/>
    <x v="4"/>
    <x v="6"/>
    <s v="Women"/>
    <n v="7567"/>
    <n v="10"/>
    <n v="6810"/>
    <n v="4.5999999999999996"/>
    <n v="199"/>
    <n v="2"/>
    <n v="13620"/>
    <d v="2025-05-16T00:00:00"/>
    <s v="Uttarakhand"/>
  </r>
  <r>
    <s v="ORD102883"/>
    <s v="PROD8043B"/>
    <x v="6"/>
    <x v="3"/>
    <s v="Men"/>
    <n v="1433"/>
    <n v="25"/>
    <n v="1075"/>
    <n v="4.4000000000000004"/>
    <n v="566"/>
    <n v="1"/>
    <n v="1075"/>
    <d v="2024-12-05T00:00:00"/>
    <s v="Karnataka"/>
  </r>
  <r>
    <s v="ORD102884"/>
    <s v="PROD1319A"/>
    <x v="7"/>
    <x v="1"/>
    <s v="Men"/>
    <n v="1730"/>
    <n v="25"/>
    <n v="1298"/>
    <n v="4.3"/>
    <n v="153"/>
    <n v="1"/>
    <n v="1298"/>
    <d v="2024-09-19T00:00:00"/>
    <s v="West Bengal"/>
  </r>
  <r>
    <s v="ORD102885"/>
    <s v="PROD3110D"/>
    <x v="9"/>
    <x v="0"/>
    <s v="Men"/>
    <n v="1095"/>
    <n v="15"/>
    <n v="931"/>
    <n v="4.2"/>
    <n v="18"/>
    <n v="5"/>
    <n v="4655"/>
    <d v="2024-05-17T00:00:00"/>
    <s v="West Bengal"/>
  </r>
  <r>
    <s v="ORD102886"/>
    <s v="PROD4942C"/>
    <x v="1"/>
    <x v="5"/>
    <s v="Women"/>
    <n v="1843"/>
    <n v="30"/>
    <n v="1290"/>
    <n v="3.6"/>
    <n v="146"/>
    <n v="1"/>
    <n v="1290"/>
    <d v="2025-11-30T00:00:00"/>
    <s v="West Bengal"/>
  </r>
  <r>
    <s v="ORD102887"/>
    <s v="PROD5499B"/>
    <x v="2"/>
    <x v="3"/>
    <s v="Men"/>
    <n v="2570"/>
    <n v="30"/>
    <n v="1799"/>
    <n v="4.0999999999999996"/>
    <n v="107"/>
    <n v="2"/>
    <n v="3598"/>
    <d v="2025-07-27T00:00:00"/>
    <s v="Maharashtra"/>
  </r>
  <r>
    <s v="ORD102888"/>
    <s v="PROD2832D"/>
    <x v="6"/>
    <x v="0"/>
    <s v="Men"/>
    <n v="4447"/>
    <n v="40"/>
    <n v="2668"/>
    <n v="4.0999999999999996"/>
    <n v="500"/>
    <n v="1"/>
    <n v="2668"/>
    <d v="2025-01-29T00:00:00"/>
    <s v="Chhattisgarh"/>
  </r>
  <r>
    <s v="ORD102889"/>
    <s v="PROD8720C"/>
    <x v="1"/>
    <x v="0"/>
    <s v="Men"/>
    <n v="1201"/>
    <n v="15"/>
    <n v="1021"/>
    <n v="3.4"/>
    <n v="89"/>
    <n v="3"/>
    <n v="3063"/>
    <d v="2024-03-06T00:00:00"/>
    <s v="Maharashtra"/>
  </r>
  <r>
    <s v="ORD102890"/>
    <s v="PROD7382A"/>
    <x v="6"/>
    <x v="4"/>
    <s v="Women"/>
    <n v="2291"/>
    <n v="0"/>
    <n v="2291"/>
    <n v="4.9000000000000004"/>
    <n v="181"/>
    <n v="1"/>
    <n v="2291"/>
    <d v="2024-10-24T00:00:00"/>
    <s v="Madhya Pradesh"/>
  </r>
  <r>
    <s v="ORD102891"/>
    <s v="PROD1450A"/>
    <x v="7"/>
    <x v="1"/>
    <s v="Women"/>
    <n v="4125"/>
    <n v="15"/>
    <n v="3506"/>
    <n v="3.8"/>
    <n v="90"/>
    <n v="4"/>
    <n v="14024"/>
    <d v="2025-12-10T00:00:00"/>
    <s v="Uttar Pradesh"/>
  </r>
  <r>
    <s v="ORD102892"/>
    <s v="PROD9449A"/>
    <x v="5"/>
    <x v="5"/>
    <s v="Unisex"/>
    <n v="3061"/>
    <n v="10"/>
    <n v="2755"/>
    <n v="3.4"/>
    <n v="507"/>
    <n v="1"/>
    <n v="2755"/>
    <d v="2024-01-19T00:00:00"/>
    <s v="Uttarakhand"/>
  </r>
  <r>
    <s v="ORD102893"/>
    <s v="PROD7683D"/>
    <x v="3"/>
    <x v="0"/>
    <s v="Men"/>
    <n v="3692"/>
    <n v="40"/>
    <n v="2215"/>
    <n v="3.9"/>
    <n v="65"/>
    <n v="1"/>
    <n v="2215"/>
    <d v="2024-06-12T00:00:00"/>
    <s v="Rajasthan"/>
  </r>
  <r>
    <s v="ORD102894"/>
    <s v="PROD3664B"/>
    <x v="4"/>
    <x v="7"/>
    <s v="Women"/>
    <n v="3061"/>
    <n v="40"/>
    <n v="1837"/>
    <n v="4"/>
    <n v="49"/>
    <n v="5"/>
    <n v="9185"/>
    <d v="2025-10-25T00:00:00"/>
    <s v="Andhra Pradesh"/>
  </r>
  <r>
    <s v="ORD102895"/>
    <s v="PROD5983B"/>
    <x v="7"/>
    <x v="2"/>
    <s v="Women"/>
    <n v="8810"/>
    <n v="30"/>
    <n v="6167"/>
    <n v="4.0999999999999996"/>
    <n v="272"/>
    <n v="1"/>
    <n v="6167"/>
    <d v="2025-02-18T00:00:00"/>
    <s v="Uttar Pradesh"/>
  </r>
  <r>
    <s v="ORD102896"/>
    <s v="PROD6568B"/>
    <x v="5"/>
    <x v="3"/>
    <s v="Men"/>
    <n v="3950"/>
    <n v="10"/>
    <n v="3555"/>
    <n v="4"/>
    <n v="20"/>
    <n v="3"/>
    <n v="10665"/>
    <d v="2024-06-11T00:00:00"/>
    <s v="Madhya Pradesh"/>
  </r>
  <r>
    <s v="ORD102897"/>
    <s v="PROD6232D"/>
    <x v="9"/>
    <x v="6"/>
    <s v="Women"/>
    <n v="6558"/>
    <n v="25"/>
    <n v="4918"/>
    <n v="4.0999999999999996"/>
    <n v="281"/>
    <n v="1"/>
    <n v="4918"/>
    <d v="2024-02-11T00:00:00"/>
    <s v="Rajasthan"/>
  </r>
  <r>
    <s v="ORD102898"/>
    <s v="PROD2350D"/>
    <x v="0"/>
    <x v="7"/>
    <s v="Men"/>
    <n v="685"/>
    <n v="15"/>
    <n v="582"/>
    <n v="4.2"/>
    <n v="311"/>
    <n v="2"/>
    <n v="1164"/>
    <d v="2025-06-30T00:00:00"/>
    <s v="Assam"/>
  </r>
  <r>
    <s v="ORD102899"/>
    <s v="PROD1114D"/>
    <x v="3"/>
    <x v="4"/>
    <s v="Women"/>
    <n v="1657"/>
    <n v="40"/>
    <n v="994"/>
    <n v="4.0999999999999996"/>
    <n v="180"/>
    <n v="1"/>
    <n v="994"/>
    <d v="2024-08-13T00:00:00"/>
    <s v="Punjab"/>
  </r>
  <r>
    <s v="ORD102900"/>
    <s v="PROD6381C"/>
    <x v="7"/>
    <x v="5"/>
    <s v="Men"/>
    <n v="6830"/>
    <n v="30"/>
    <n v="4781"/>
    <n v="4.3"/>
    <n v="128"/>
    <n v="1"/>
    <n v="4781"/>
    <d v="2025-03-29T00:00:00"/>
    <s v="Madhya Pradesh"/>
  </r>
  <r>
    <s v="ORD102901"/>
    <s v="PROD8289D"/>
    <x v="5"/>
    <x v="1"/>
    <s v="Women"/>
    <n v="2333"/>
    <n v="30"/>
    <n v="1633"/>
    <n v="4.3"/>
    <n v="76"/>
    <n v="2"/>
    <n v="3266"/>
    <d v="2024-08-16T00:00:00"/>
    <s v="Maharashtra"/>
  </r>
  <r>
    <s v="ORD102902"/>
    <s v="PROD6004C"/>
    <x v="2"/>
    <x v="4"/>
    <s v="Women"/>
    <n v="1414"/>
    <n v="20"/>
    <n v="1131"/>
    <n v="4.3"/>
    <n v="635"/>
    <n v="1"/>
    <n v="1131"/>
    <d v="2025-02-02T00:00:00"/>
    <s v="Maharashtra"/>
  </r>
  <r>
    <s v="ORD102903"/>
    <s v="PROD6843D"/>
    <x v="1"/>
    <x v="1"/>
    <s v="Women"/>
    <n v="2598"/>
    <n v="15"/>
    <n v="2208"/>
    <n v="4.5"/>
    <n v="74"/>
    <n v="1"/>
    <n v="2208"/>
    <d v="2025-01-23T00:00:00"/>
    <s v="Assam"/>
  </r>
  <r>
    <s v="ORD102904"/>
    <s v="PROD7159A"/>
    <x v="1"/>
    <x v="0"/>
    <s v="Women"/>
    <n v="5695"/>
    <n v="20"/>
    <n v="4556"/>
    <n v="3.8"/>
    <n v="282"/>
    <n v="1"/>
    <n v="4556"/>
    <d v="2025-11-18T00:00:00"/>
    <s v="Assam"/>
  </r>
  <r>
    <s v="ORD102905"/>
    <s v="PROD9457B"/>
    <x v="1"/>
    <x v="6"/>
    <s v="Women"/>
    <n v="4785"/>
    <n v="50"/>
    <n v="2392"/>
    <n v="3.8"/>
    <n v="78"/>
    <n v="1"/>
    <n v="2392"/>
    <d v="2024-09-09T00:00:00"/>
    <s v="Jharkhand"/>
  </r>
  <r>
    <s v="ORD102906"/>
    <s v="PROD8850B"/>
    <x v="2"/>
    <x v="1"/>
    <s v="Women"/>
    <n v="1188"/>
    <n v="50"/>
    <n v="594"/>
    <n v="4.5999999999999996"/>
    <n v="135"/>
    <n v="1"/>
    <n v="594"/>
    <d v="2025-11-24T00:00:00"/>
    <s v="Odisha"/>
  </r>
  <r>
    <s v="ORD102907"/>
    <s v="PROD9863C"/>
    <x v="9"/>
    <x v="3"/>
    <s v="Women"/>
    <n v="2889"/>
    <n v="30"/>
    <n v="2022"/>
    <n v="3.9"/>
    <n v="381"/>
    <n v="2"/>
    <n v="4044"/>
    <d v="2024-09-21T00:00:00"/>
    <s v="Rajasthan"/>
  </r>
  <r>
    <s v="ORD102908"/>
    <s v="PROD8658D"/>
    <x v="8"/>
    <x v="7"/>
    <s v="Unisex"/>
    <n v="3381"/>
    <n v="0"/>
    <n v="3381"/>
    <n v="4"/>
    <n v="165"/>
    <n v="1"/>
    <n v="3381"/>
    <d v="2025-05-23T00:00:00"/>
    <s v="Jharkhand"/>
  </r>
  <r>
    <s v="ORD102909"/>
    <s v="PROD5662C"/>
    <x v="0"/>
    <x v="3"/>
    <s v="Women"/>
    <n v="4309"/>
    <n v="50"/>
    <n v="2154"/>
    <n v="4"/>
    <n v="370"/>
    <n v="1"/>
    <n v="2154"/>
    <d v="2024-11-13T00:00:00"/>
    <s v="Telangana"/>
  </r>
  <r>
    <s v="ORD102910"/>
    <s v="PROD2807A"/>
    <x v="2"/>
    <x v="4"/>
    <s v="Men"/>
    <n v="2135"/>
    <n v="10"/>
    <n v="1922"/>
    <n v="5"/>
    <n v="71"/>
    <n v="2"/>
    <n v="3844"/>
    <d v="2024-12-17T00:00:00"/>
    <s v="Kerala"/>
  </r>
  <r>
    <s v="ORD102911"/>
    <s v="PROD4805C"/>
    <x v="2"/>
    <x v="3"/>
    <s v="Women"/>
    <n v="916"/>
    <n v="50"/>
    <n v="458"/>
    <n v="3.7"/>
    <n v="291"/>
    <n v="1"/>
    <n v="458"/>
    <d v="2024-12-15T00:00:00"/>
    <s v="Jharkhand"/>
  </r>
  <r>
    <s v="ORD102912"/>
    <s v="PROD9444B"/>
    <x v="5"/>
    <x v="3"/>
    <s v="Men"/>
    <n v="2682"/>
    <n v="40"/>
    <n v="1609"/>
    <n v="3.7"/>
    <n v="167"/>
    <n v="2"/>
    <n v="3218"/>
    <d v="2025-03-15T00:00:00"/>
    <s v="Punjab"/>
  </r>
  <r>
    <s v="ORD102913"/>
    <s v="PROD9294C"/>
    <x v="2"/>
    <x v="0"/>
    <s v="Women"/>
    <n v="4403"/>
    <n v="30"/>
    <n v="3082"/>
    <n v="4.0999999999999996"/>
    <n v="139"/>
    <n v="1"/>
    <n v="3082"/>
    <d v="2025-05-03T00:00:00"/>
    <s v="Assam"/>
  </r>
  <r>
    <s v="ORD102914"/>
    <s v="PROD6069B"/>
    <x v="0"/>
    <x v="7"/>
    <s v="Women"/>
    <n v="1622"/>
    <n v="10"/>
    <n v="1460"/>
    <n v="4"/>
    <n v="88"/>
    <n v="1"/>
    <n v="1460"/>
    <d v="2024-04-10T00:00:00"/>
    <s v="Andhra Pradesh"/>
  </r>
  <r>
    <s v="ORD102915"/>
    <s v="PROD8629D"/>
    <x v="3"/>
    <x v="0"/>
    <s v="Women"/>
    <n v="1199"/>
    <n v="25"/>
    <n v="899"/>
    <n v="3.5"/>
    <n v="110"/>
    <n v="1"/>
    <n v="899"/>
    <d v="2025-07-01T00:00:00"/>
    <s v="Gujarat"/>
  </r>
  <r>
    <s v="ORD102916"/>
    <s v="PROD7355B"/>
    <x v="9"/>
    <x v="0"/>
    <s v="Men"/>
    <n v="5094"/>
    <n v="20"/>
    <n v="4075"/>
    <n v="4.0999999999999996"/>
    <n v="214"/>
    <n v="1"/>
    <n v="4075"/>
    <d v="2024-07-12T00:00:00"/>
    <s v="Bihar"/>
  </r>
  <r>
    <s v="ORD102917"/>
    <s v="PROD6571B"/>
    <x v="4"/>
    <x v="3"/>
    <s v="Men"/>
    <n v="4526"/>
    <n v="15"/>
    <n v="3847"/>
    <n v="4.0999999999999996"/>
    <n v="192"/>
    <n v="2"/>
    <n v="7694"/>
    <d v="2024-05-21T00:00:00"/>
    <s v="Haryana"/>
  </r>
  <r>
    <s v="ORD102918"/>
    <s v="PROD6161B"/>
    <x v="9"/>
    <x v="6"/>
    <s v="Women"/>
    <n v="3358"/>
    <n v="30"/>
    <n v="2351"/>
    <n v="3.8"/>
    <n v="255"/>
    <n v="1"/>
    <n v="2351"/>
    <d v="2024-05-01T00:00:00"/>
    <s v="Kerala"/>
  </r>
  <r>
    <s v="ORD102919"/>
    <s v="PROD8380B"/>
    <x v="0"/>
    <x v="7"/>
    <s v="Men"/>
    <n v="1274"/>
    <n v="60"/>
    <n v="510"/>
    <n v="4"/>
    <n v="480"/>
    <n v="1"/>
    <n v="510"/>
    <d v="2025-05-13T00:00:00"/>
    <s v="Karnataka"/>
  </r>
  <r>
    <s v="ORD102920"/>
    <s v="PROD5784D"/>
    <x v="5"/>
    <x v="3"/>
    <s v="Men"/>
    <n v="3186"/>
    <n v="15"/>
    <n v="2708"/>
    <n v="3.7"/>
    <n v="52"/>
    <n v="1"/>
    <n v="2708"/>
    <d v="2024-12-18T00:00:00"/>
    <s v="Andhra Pradesh"/>
  </r>
  <r>
    <s v="ORD102921"/>
    <s v="PROD1686B"/>
    <x v="1"/>
    <x v="7"/>
    <s v="Women"/>
    <n v="1146"/>
    <n v="20"/>
    <n v="917"/>
    <n v="3.5"/>
    <n v="133"/>
    <n v="1"/>
    <n v="917"/>
    <d v="2024-11-12T00:00:00"/>
    <s v="Telangana"/>
  </r>
  <r>
    <s v="ORD102922"/>
    <s v="PROD6905C"/>
    <x v="2"/>
    <x v="4"/>
    <s v="Men"/>
    <n v="831"/>
    <n v="25"/>
    <n v="623"/>
    <n v="3.9"/>
    <n v="194"/>
    <n v="3"/>
    <n v="1869"/>
    <d v="2025-09-03T00:00:00"/>
    <s v="Karnataka"/>
  </r>
  <r>
    <s v="ORD102923"/>
    <s v="PROD3416D"/>
    <x v="1"/>
    <x v="4"/>
    <s v="Women"/>
    <n v="613"/>
    <n v="20"/>
    <n v="490"/>
    <n v="3.6"/>
    <n v="148"/>
    <n v="1"/>
    <n v="490"/>
    <d v="2024-06-06T00:00:00"/>
    <s v="Uttar Pradesh"/>
  </r>
  <r>
    <s v="ORD102924"/>
    <s v="PROD3448B"/>
    <x v="1"/>
    <x v="3"/>
    <s v="Women"/>
    <n v="2402"/>
    <n v="15"/>
    <n v="2042"/>
    <n v="3.4"/>
    <n v="158"/>
    <n v="1"/>
    <n v="2042"/>
    <d v="2024-09-11T00:00:00"/>
    <s v="Maharashtra"/>
  </r>
  <r>
    <s v="ORD102925"/>
    <s v="PROD5205C"/>
    <x v="7"/>
    <x v="3"/>
    <s v="Women"/>
    <n v="3168"/>
    <n v="20"/>
    <n v="2534"/>
    <n v="3.2"/>
    <n v="8"/>
    <n v="4"/>
    <n v="10136"/>
    <d v="2024-08-05T00:00:00"/>
    <s v="Madhya Pradesh"/>
  </r>
  <r>
    <s v="ORD102926"/>
    <s v="PROD8023A"/>
    <x v="2"/>
    <x v="6"/>
    <s v="Women"/>
    <n v="2562"/>
    <n v="15"/>
    <n v="2178"/>
    <n v="4.2"/>
    <n v="386"/>
    <n v="1"/>
    <n v="2178"/>
    <d v="2024-07-15T00:00:00"/>
    <s v="Jharkhand"/>
  </r>
  <r>
    <s v="ORD102927"/>
    <s v="PROD2011C"/>
    <x v="6"/>
    <x v="7"/>
    <s v="Men"/>
    <n v="2618"/>
    <n v="15"/>
    <n v="2225"/>
    <n v="3.9"/>
    <n v="94"/>
    <n v="2"/>
    <n v="4450"/>
    <d v="2025-02-13T00:00:00"/>
    <s v="Jharkhand"/>
  </r>
  <r>
    <s v="ORD102928"/>
    <s v="PROD7177B"/>
    <x v="6"/>
    <x v="7"/>
    <s v="Men"/>
    <n v="1242"/>
    <n v="10"/>
    <n v="1118"/>
    <n v="4.5999999999999996"/>
    <n v="356"/>
    <n v="1"/>
    <n v="1118"/>
    <d v="2024-12-11T00:00:00"/>
    <s v="Maharashtra"/>
  </r>
  <r>
    <s v="ORD102929"/>
    <s v="PROD7560A"/>
    <x v="2"/>
    <x v="7"/>
    <s v="Women"/>
    <n v="587"/>
    <n v="50"/>
    <n v="294"/>
    <n v="3.1"/>
    <n v="430"/>
    <n v="4"/>
    <n v="1176"/>
    <d v="2025-11-25T00:00:00"/>
    <s v="Tamil Nadu"/>
  </r>
  <r>
    <s v="ORD102930"/>
    <s v="PROD3828A"/>
    <x v="1"/>
    <x v="0"/>
    <s v="Men"/>
    <n v="3673"/>
    <n v="20"/>
    <n v="2938"/>
    <n v="3.9"/>
    <n v="167"/>
    <n v="1"/>
    <n v="2938"/>
    <d v="2025-09-05T00:00:00"/>
    <s v="Odisha"/>
  </r>
  <r>
    <s v="ORD102931"/>
    <s v="PROD3680A"/>
    <x v="6"/>
    <x v="5"/>
    <s v="Men"/>
    <n v="4662"/>
    <n v="30"/>
    <n v="3263"/>
    <n v="4.2"/>
    <n v="127"/>
    <n v="1"/>
    <n v="3263"/>
    <d v="2024-08-24T00:00:00"/>
    <s v="Jharkhand"/>
  </r>
  <r>
    <s v="ORD102932"/>
    <s v="PROD2188B"/>
    <x v="5"/>
    <x v="4"/>
    <s v="Women"/>
    <n v="990"/>
    <n v="10"/>
    <n v="891"/>
    <n v="3.8"/>
    <n v="52"/>
    <n v="1"/>
    <n v="891"/>
    <d v="2025-05-06T00:00:00"/>
    <s v="Karnataka"/>
  </r>
  <r>
    <s v="ORD102933"/>
    <s v="PROD3615B"/>
    <x v="6"/>
    <x v="7"/>
    <s v="Men"/>
    <n v="2780"/>
    <n v="10"/>
    <n v="2502"/>
    <n v="4.0999999999999996"/>
    <n v="243"/>
    <n v="1"/>
    <n v="2502"/>
    <d v="2025-10-30T00:00:00"/>
    <s v="Andhra Pradesh"/>
  </r>
  <r>
    <s v="ORD102934"/>
    <s v="PROD8282C"/>
    <x v="9"/>
    <x v="6"/>
    <s v="Women"/>
    <n v="3375"/>
    <n v="15"/>
    <n v="2869"/>
    <n v="3.2"/>
    <n v="107"/>
    <n v="1"/>
    <n v="2869"/>
    <d v="2025-07-08T00:00:00"/>
    <s v="Chhattisgarh"/>
  </r>
  <r>
    <s v="ORD102935"/>
    <s v="PROD8289B"/>
    <x v="4"/>
    <x v="5"/>
    <s v="Men"/>
    <n v="9656"/>
    <n v="15"/>
    <n v="8208"/>
    <n v="3.9"/>
    <n v="299"/>
    <n v="1"/>
    <n v="8208"/>
    <d v="2025-06-14T00:00:00"/>
    <s v="Maharashtra"/>
  </r>
  <r>
    <s v="ORD102936"/>
    <s v="PROD2296B"/>
    <x v="6"/>
    <x v="7"/>
    <s v="Women"/>
    <n v="1549"/>
    <n v="20"/>
    <n v="1239"/>
    <n v="3.7"/>
    <n v="44"/>
    <n v="1"/>
    <n v="1239"/>
    <d v="2025-08-16T00:00:00"/>
    <s v="Madhya Pradesh"/>
  </r>
  <r>
    <s v="ORD102937"/>
    <s v="PROD3250C"/>
    <x v="2"/>
    <x v="4"/>
    <s v="Women"/>
    <n v="469"/>
    <n v="25"/>
    <n v="352"/>
    <n v="4.5999999999999996"/>
    <n v="59"/>
    <n v="1"/>
    <n v="352"/>
    <d v="2025-12-12T00:00:00"/>
    <s v="Telangana"/>
  </r>
  <r>
    <s v="ORD102938"/>
    <s v="PROD6613B"/>
    <x v="7"/>
    <x v="6"/>
    <s v="Women"/>
    <n v="4501"/>
    <n v="25"/>
    <n v="3376"/>
    <n v="4.2"/>
    <n v="158"/>
    <n v="1"/>
    <n v="3376"/>
    <d v="2025-05-21T00:00:00"/>
    <s v="Chhattisgarh"/>
  </r>
  <r>
    <s v="ORD102939"/>
    <s v="PROD9787C"/>
    <x v="1"/>
    <x v="6"/>
    <s v="Women"/>
    <n v="7797"/>
    <n v="30"/>
    <n v="5458"/>
    <n v="4.5"/>
    <n v="153"/>
    <n v="1"/>
    <n v="5458"/>
    <d v="2025-05-05T00:00:00"/>
    <s v="Andhra Pradesh"/>
  </r>
  <r>
    <s v="ORD102940"/>
    <s v="PROD8506A"/>
    <x v="6"/>
    <x v="1"/>
    <s v="Women"/>
    <n v="4887"/>
    <n v="25"/>
    <n v="3665"/>
    <n v="4.7"/>
    <n v="120"/>
    <n v="1"/>
    <n v="3665"/>
    <d v="2024-06-07T00:00:00"/>
    <s v="Haryana"/>
  </r>
  <r>
    <s v="ORD102941"/>
    <s v="PROD9559A"/>
    <x v="5"/>
    <x v="5"/>
    <s v="Women"/>
    <n v="8060"/>
    <n v="30"/>
    <n v="5642"/>
    <n v="3.8"/>
    <n v="22"/>
    <n v="2"/>
    <n v="11284"/>
    <d v="2025-01-21T00:00:00"/>
    <s v="Telangana"/>
  </r>
  <r>
    <s v="ORD102942"/>
    <s v="PROD2958D"/>
    <x v="1"/>
    <x v="7"/>
    <s v="Women"/>
    <n v="1550"/>
    <n v="40"/>
    <n v="930"/>
    <n v="4.2"/>
    <n v="417"/>
    <n v="1"/>
    <n v="930"/>
    <d v="2025-03-10T00:00:00"/>
    <s v="Delhi"/>
  </r>
  <r>
    <s v="ORD102943"/>
    <s v="PROD6483D"/>
    <x v="6"/>
    <x v="7"/>
    <s v="Men"/>
    <n v="794"/>
    <n v="30"/>
    <n v="556"/>
    <n v="3.6"/>
    <n v="96"/>
    <n v="1"/>
    <n v="556"/>
    <d v="2024-11-08T00:00:00"/>
    <s v="Odisha"/>
  </r>
  <r>
    <s v="ORD102944"/>
    <s v="PROD7024A"/>
    <x v="9"/>
    <x v="6"/>
    <s v="Kids"/>
    <n v="5080"/>
    <n v="15"/>
    <n v="4318"/>
    <n v="4.3"/>
    <n v="49"/>
    <n v="3"/>
    <n v="12954"/>
    <d v="2024-09-25T00:00:00"/>
    <s v="West Bengal"/>
  </r>
  <r>
    <s v="ORD102945"/>
    <s v="PROD6914B"/>
    <x v="7"/>
    <x v="2"/>
    <s v="Women"/>
    <n v="7858"/>
    <n v="20"/>
    <n v="6286"/>
    <n v="4.4000000000000004"/>
    <n v="6"/>
    <n v="1"/>
    <n v="6286"/>
    <d v="2025-09-10T00:00:00"/>
    <s v="Karnataka"/>
  </r>
  <r>
    <s v="ORD102946"/>
    <s v="PROD5287A"/>
    <x v="4"/>
    <x v="6"/>
    <s v="Women"/>
    <n v="7852"/>
    <n v="10"/>
    <n v="7067"/>
    <n v="4.2"/>
    <n v="33"/>
    <n v="1"/>
    <n v="7067"/>
    <d v="2025-12-02T00:00:00"/>
    <s v="Haryana"/>
  </r>
  <r>
    <s v="ORD102947"/>
    <s v="PROD8960A"/>
    <x v="7"/>
    <x v="5"/>
    <s v="Men"/>
    <n v="9346"/>
    <n v="20"/>
    <n v="7477"/>
    <n v="3.8"/>
    <n v="75"/>
    <n v="2"/>
    <n v="14954"/>
    <d v="2024-02-26T00:00:00"/>
    <s v="Odisha"/>
  </r>
  <r>
    <s v="ORD102948"/>
    <s v="PROD5673A"/>
    <x v="0"/>
    <x v="0"/>
    <s v="Men"/>
    <n v="5361"/>
    <n v="60"/>
    <n v="2144"/>
    <n v="5"/>
    <n v="55"/>
    <n v="1"/>
    <n v="2144"/>
    <d v="2025-03-29T00:00:00"/>
    <s v="Uttarakhand"/>
  </r>
  <r>
    <s v="ORD102949"/>
    <s v="PROD7214D"/>
    <x v="9"/>
    <x v="2"/>
    <s v="Women"/>
    <n v="1671"/>
    <n v="30"/>
    <n v="1170"/>
    <n v="4.0999999999999996"/>
    <n v="98"/>
    <n v="5"/>
    <n v="5850"/>
    <d v="2024-04-03T00:00:00"/>
    <s v="Delhi"/>
  </r>
  <r>
    <s v="ORD102950"/>
    <s v="PROD1008A"/>
    <x v="2"/>
    <x v="7"/>
    <s v="Women"/>
    <n v="2764"/>
    <n v="30"/>
    <n v="1935"/>
    <n v="5"/>
    <n v="256"/>
    <n v="2"/>
    <n v="3870"/>
    <d v="2024-01-13T00:00:00"/>
    <s v="Punjab"/>
  </r>
  <r>
    <s v="ORD102951"/>
    <s v="PROD1787B"/>
    <x v="7"/>
    <x v="2"/>
    <s v="Women"/>
    <n v="2329"/>
    <n v="30"/>
    <n v="1630"/>
    <n v="3.6"/>
    <n v="68"/>
    <n v="1"/>
    <n v="1630"/>
    <d v="2025-11-30T00:00:00"/>
    <s v="Uttarakhand"/>
  </r>
  <r>
    <s v="ORD102952"/>
    <s v="PROD3877A"/>
    <x v="3"/>
    <x v="7"/>
    <s v="Unisex"/>
    <n v="1195"/>
    <n v="25"/>
    <n v="896"/>
    <n v="4.4000000000000004"/>
    <n v="151"/>
    <n v="1"/>
    <n v="896"/>
    <d v="2025-10-01T00:00:00"/>
    <s v="Uttarakhand"/>
  </r>
  <r>
    <s v="ORD102953"/>
    <s v="PROD8755C"/>
    <x v="2"/>
    <x v="3"/>
    <s v="Women"/>
    <n v="2106"/>
    <n v="25"/>
    <n v="1580"/>
    <n v="4.5999999999999996"/>
    <n v="227"/>
    <n v="5"/>
    <n v="7900"/>
    <d v="2024-11-12T00:00:00"/>
    <s v="Telangana"/>
  </r>
  <r>
    <s v="ORD102954"/>
    <s v="PROD3736C"/>
    <x v="9"/>
    <x v="4"/>
    <s v="Kids"/>
    <n v="1446"/>
    <n v="30"/>
    <n v="1012"/>
    <n v="3.6"/>
    <n v="174"/>
    <n v="1"/>
    <n v="1012"/>
    <d v="2024-03-26T00:00:00"/>
    <s v="Haryana"/>
  </r>
  <r>
    <s v="ORD102955"/>
    <s v="PROD5656A"/>
    <x v="7"/>
    <x v="0"/>
    <s v="Women"/>
    <n v="3379"/>
    <n v="0"/>
    <n v="3379"/>
    <n v="4"/>
    <n v="161"/>
    <n v="2"/>
    <n v="6758"/>
    <d v="2025-01-10T00:00:00"/>
    <s v="Karnataka"/>
  </r>
  <r>
    <s v="ORD102956"/>
    <s v="PROD4074B"/>
    <x v="2"/>
    <x v="0"/>
    <s v="Women"/>
    <n v="4229"/>
    <n v="30"/>
    <n v="2960"/>
    <n v="3.4"/>
    <n v="405"/>
    <n v="2"/>
    <n v="5920"/>
    <d v="2025-09-14T00:00:00"/>
    <s v="Andhra Pradesh"/>
  </r>
  <r>
    <s v="ORD102957"/>
    <s v="PROD7214A"/>
    <x v="6"/>
    <x v="7"/>
    <s v="Unisex"/>
    <n v="1801"/>
    <n v="20"/>
    <n v="1441"/>
    <n v="4.7"/>
    <n v="181"/>
    <n v="1"/>
    <n v="1441"/>
    <d v="2025-04-13T00:00:00"/>
    <s v="Kerala"/>
  </r>
  <r>
    <s v="ORD102958"/>
    <s v="PROD1760C"/>
    <x v="4"/>
    <x v="2"/>
    <s v="Women"/>
    <n v="6261"/>
    <n v="25"/>
    <n v="4696"/>
    <n v="4"/>
    <n v="228"/>
    <n v="1"/>
    <n v="4696"/>
    <d v="2025-09-18T00:00:00"/>
    <s v="Delhi"/>
  </r>
  <r>
    <s v="ORD102959"/>
    <s v="PROD9446A"/>
    <x v="8"/>
    <x v="3"/>
    <s v="Women"/>
    <n v="1788"/>
    <n v="15"/>
    <n v="1520"/>
    <n v="3.7"/>
    <n v="239"/>
    <n v="1"/>
    <n v="1520"/>
    <d v="2025-03-30T00:00:00"/>
    <s v="Telangana"/>
  </r>
  <r>
    <s v="ORD102960"/>
    <s v="PROD5350C"/>
    <x v="1"/>
    <x v="4"/>
    <s v="Women"/>
    <n v="1365"/>
    <n v="15"/>
    <n v="1160"/>
    <n v="4.5999999999999996"/>
    <n v="94"/>
    <n v="1"/>
    <n v="1160"/>
    <d v="2024-05-28T00:00:00"/>
    <s v="Andhra Pradesh"/>
  </r>
  <r>
    <s v="ORD102961"/>
    <s v="PROD2790A"/>
    <x v="3"/>
    <x v="1"/>
    <s v="Men"/>
    <n v="3836"/>
    <n v="40"/>
    <n v="2302"/>
    <n v="4.0999999999999996"/>
    <n v="83"/>
    <n v="4"/>
    <n v="9208"/>
    <d v="2024-09-13T00:00:00"/>
    <s v="Bihar"/>
  </r>
  <r>
    <s v="ORD102962"/>
    <s v="PROD7951C"/>
    <x v="5"/>
    <x v="0"/>
    <s v="Men"/>
    <n v="1615"/>
    <n v="15"/>
    <n v="1373"/>
    <n v="4.5"/>
    <n v="49"/>
    <n v="1"/>
    <n v="1373"/>
    <d v="2025-05-27T00:00:00"/>
    <s v="Gujarat"/>
  </r>
  <r>
    <s v="ORD102963"/>
    <s v="PROD1857D"/>
    <x v="8"/>
    <x v="2"/>
    <s v="Women"/>
    <n v="9814"/>
    <n v="30"/>
    <n v="6870"/>
    <n v="4.3"/>
    <n v="309"/>
    <n v="1"/>
    <n v="6870"/>
    <d v="2025-03-04T00:00:00"/>
    <s v="Telangana"/>
  </r>
  <r>
    <s v="ORD102964"/>
    <s v="PROD3537C"/>
    <x v="5"/>
    <x v="6"/>
    <s v="Women"/>
    <n v="1889"/>
    <n v="0"/>
    <n v="1889"/>
    <n v="3.6"/>
    <n v="62"/>
    <n v="1"/>
    <n v="1889"/>
    <d v="2024-06-16T00:00:00"/>
    <s v="Jharkhand"/>
  </r>
  <r>
    <s v="ORD102965"/>
    <s v="PROD9471D"/>
    <x v="4"/>
    <x v="1"/>
    <s v="Men"/>
    <n v="1579"/>
    <n v="40"/>
    <n v="947"/>
    <n v="3.8"/>
    <n v="99"/>
    <n v="1"/>
    <n v="947"/>
    <d v="2025-11-30T00:00:00"/>
    <s v="Telangana"/>
  </r>
  <r>
    <s v="ORD102966"/>
    <s v="PROD9844C"/>
    <x v="2"/>
    <x v="2"/>
    <s v="Men"/>
    <n v="3404"/>
    <n v="15"/>
    <n v="2893"/>
    <n v="3.7"/>
    <n v="36"/>
    <n v="4"/>
    <n v="11572"/>
    <d v="2024-04-16T00:00:00"/>
    <s v="Odisha"/>
  </r>
  <r>
    <s v="ORD102967"/>
    <s v="PROD9972C"/>
    <x v="2"/>
    <x v="5"/>
    <s v="Women"/>
    <n v="8531"/>
    <n v="10"/>
    <n v="7678"/>
    <n v="3.5"/>
    <n v="63"/>
    <n v="1"/>
    <n v="7678"/>
    <d v="2025-07-02T00:00:00"/>
    <s v="Delhi"/>
  </r>
  <r>
    <s v="ORD102968"/>
    <s v="PROD5447C"/>
    <x v="9"/>
    <x v="5"/>
    <s v="Kids"/>
    <n v="8797"/>
    <n v="40"/>
    <n v="5278"/>
    <n v="3.3"/>
    <n v="90"/>
    <n v="1"/>
    <n v="5278"/>
    <d v="2025-05-30T00:00:00"/>
    <s v="Assam"/>
  </r>
  <r>
    <s v="ORD102969"/>
    <s v="PROD8454D"/>
    <x v="2"/>
    <x v="3"/>
    <s v="Women"/>
    <n v="2139"/>
    <n v="25"/>
    <n v="1604"/>
    <n v="5"/>
    <n v="233"/>
    <n v="2"/>
    <n v="3208"/>
    <d v="2024-03-11T00:00:00"/>
    <s v="Rajasthan"/>
  </r>
  <r>
    <s v="ORD102970"/>
    <s v="PROD5548A"/>
    <x v="3"/>
    <x v="5"/>
    <s v="Women"/>
    <n v="8304"/>
    <n v="70"/>
    <n v="2491"/>
    <n v="4.2"/>
    <n v="60"/>
    <n v="1"/>
    <n v="2491"/>
    <d v="2025-09-08T00:00:00"/>
    <s v="Bihar"/>
  </r>
  <r>
    <s v="ORD102971"/>
    <s v="PROD3981D"/>
    <x v="7"/>
    <x v="1"/>
    <s v="Men"/>
    <n v="2847"/>
    <n v="20"/>
    <n v="2278"/>
    <n v="4.3"/>
    <n v="219"/>
    <n v="1"/>
    <n v="2278"/>
    <d v="2024-01-28T00:00:00"/>
    <s v="Tamil Nadu"/>
  </r>
  <r>
    <s v="ORD102972"/>
    <s v="PROD3509C"/>
    <x v="4"/>
    <x v="2"/>
    <s v="Women"/>
    <n v="5892"/>
    <n v="25"/>
    <n v="4419"/>
    <n v="4.5999999999999996"/>
    <n v="69"/>
    <n v="2"/>
    <n v="8838"/>
    <d v="2025-11-16T00:00:00"/>
    <s v="Punjab"/>
  </r>
  <r>
    <s v="ORD102973"/>
    <s v="PROD7670A"/>
    <x v="3"/>
    <x v="3"/>
    <s v="Women"/>
    <n v="3060"/>
    <n v="40"/>
    <n v="1836"/>
    <n v="3.8"/>
    <n v="17"/>
    <n v="2"/>
    <n v="3672"/>
    <d v="2025-12-19T00:00:00"/>
    <s v="Rajasthan"/>
  </r>
  <r>
    <s v="ORD102974"/>
    <s v="PROD2017D"/>
    <x v="1"/>
    <x v="4"/>
    <s v="Women"/>
    <n v="1707"/>
    <n v="25"/>
    <n v="1280"/>
    <n v="3.4"/>
    <n v="141"/>
    <n v="4"/>
    <n v="5120"/>
    <d v="2024-04-14T00:00:00"/>
    <s v="Haryana"/>
  </r>
  <r>
    <s v="ORD102975"/>
    <s v="PROD1575B"/>
    <x v="9"/>
    <x v="6"/>
    <s v="Kids"/>
    <n v="3243"/>
    <n v="15"/>
    <n v="2757"/>
    <n v="4.5"/>
    <n v="115"/>
    <n v="1"/>
    <n v="2757"/>
    <d v="2025-03-26T00:00:00"/>
    <s v="Uttar Pradesh"/>
  </r>
  <r>
    <s v="ORD102976"/>
    <s v="PROD9061A"/>
    <x v="4"/>
    <x v="4"/>
    <s v="Kids"/>
    <n v="1263"/>
    <n v="15"/>
    <n v="1074"/>
    <n v="3.5"/>
    <n v="328"/>
    <n v="3"/>
    <n v="3222"/>
    <d v="2024-12-26T00:00:00"/>
    <s v="Bihar"/>
  </r>
  <r>
    <s v="ORD102977"/>
    <s v="PROD4081A"/>
    <x v="3"/>
    <x v="5"/>
    <s v="Men"/>
    <n v="4925"/>
    <n v="25"/>
    <n v="3694"/>
    <n v="4.4000000000000004"/>
    <n v="55"/>
    <n v="1"/>
    <n v="3694"/>
    <d v="2024-07-09T00:00:00"/>
    <s v="Chhattisgarh"/>
  </r>
  <r>
    <s v="ORD102978"/>
    <s v="PROD8999A"/>
    <x v="6"/>
    <x v="4"/>
    <s v="Women"/>
    <n v="1696"/>
    <n v="30"/>
    <n v="1187"/>
    <n v="3.4"/>
    <n v="136"/>
    <n v="1"/>
    <n v="1187"/>
    <d v="2025-06-06T00:00:00"/>
    <s v="Madhya Pradesh"/>
  </r>
  <r>
    <s v="ORD102979"/>
    <s v="PROD9414D"/>
    <x v="6"/>
    <x v="0"/>
    <s v="Women"/>
    <n v="4537"/>
    <n v="20"/>
    <n v="3630"/>
    <n v="3.5"/>
    <n v="29"/>
    <n v="1"/>
    <n v="3630"/>
    <d v="2024-01-30T00:00:00"/>
    <s v="Uttar Pradesh"/>
  </r>
  <r>
    <s v="ORD102980"/>
    <s v="PROD9556B"/>
    <x v="7"/>
    <x v="5"/>
    <s v="Men"/>
    <n v="4297"/>
    <n v="50"/>
    <n v="2148"/>
    <n v="3.8"/>
    <n v="202"/>
    <n v="2"/>
    <n v="4296"/>
    <d v="2025-01-25T00:00:00"/>
    <s v="Bihar"/>
  </r>
  <r>
    <s v="ORD102981"/>
    <s v="PROD1679C"/>
    <x v="5"/>
    <x v="2"/>
    <s v="Women"/>
    <n v="5817"/>
    <n v="50"/>
    <n v="2908"/>
    <n v="4.4000000000000004"/>
    <n v="281"/>
    <n v="1"/>
    <n v="2908"/>
    <d v="2024-11-13T00:00:00"/>
    <s v="Uttar Pradesh"/>
  </r>
  <r>
    <s v="ORD102982"/>
    <s v="PROD9795B"/>
    <x v="4"/>
    <x v="2"/>
    <s v="Women"/>
    <n v="9872"/>
    <n v="0"/>
    <n v="9872"/>
    <n v="4.9000000000000004"/>
    <n v="171"/>
    <n v="1"/>
    <n v="9872"/>
    <d v="2024-03-22T00:00:00"/>
    <s v="Rajasthan"/>
  </r>
  <r>
    <s v="ORD102983"/>
    <s v="PROD3745D"/>
    <x v="3"/>
    <x v="5"/>
    <s v="Women"/>
    <n v="4100"/>
    <n v="50"/>
    <n v="2050"/>
    <n v="4.3"/>
    <n v="78"/>
    <n v="3"/>
    <n v="6150"/>
    <d v="2025-01-25T00:00:00"/>
    <s v="Assam"/>
  </r>
  <r>
    <s v="ORD102984"/>
    <s v="PROD8151C"/>
    <x v="9"/>
    <x v="6"/>
    <s v="Kids"/>
    <n v="4726"/>
    <n v="25"/>
    <n v="3544"/>
    <n v="3.8"/>
    <n v="135"/>
    <n v="1"/>
    <n v="3544"/>
    <d v="2025-07-08T00:00:00"/>
    <s v="Madhya Pradesh"/>
  </r>
  <r>
    <s v="ORD102985"/>
    <s v="PROD4049D"/>
    <x v="9"/>
    <x v="6"/>
    <s v="Kids"/>
    <n v="3892"/>
    <n v="70"/>
    <n v="1168"/>
    <n v="4.5999999999999996"/>
    <n v="251"/>
    <n v="1"/>
    <n v="1168"/>
    <d v="2024-01-07T00:00:00"/>
    <s v="Assam"/>
  </r>
  <r>
    <s v="ORD102986"/>
    <s v="PROD8915D"/>
    <x v="4"/>
    <x v="0"/>
    <s v="Women"/>
    <n v="5490"/>
    <n v="60"/>
    <n v="2196"/>
    <n v="3.4"/>
    <n v="139"/>
    <n v="1"/>
    <n v="2196"/>
    <d v="2024-07-05T00:00:00"/>
    <s v="Chhattisgarh"/>
  </r>
  <r>
    <s v="ORD102987"/>
    <s v="PROD4728B"/>
    <x v="0"/>
    <x v="3"/>
    <s v="Women"/>
    <n v="3308"/>
    <n v="15"/>
    <n v="2812"/>
    <n v="3.6"/>
    <n v="282"/>
    <n v="1"/>
    <n v="2812"/>
    <d v="2025-10-27T00:00:00"/>
    <s v="West Bengal"/>
  </r>
  <r>
    <s v="ORD102988"/>
    <s v="PROD8420D"/>
    <x v="1"/>
    <x v="7"/>
    <s v="Women"/>
    <n v="2212"/>
    <n v="15"/>
    <n v="1880"/>
    <n v="4.0999999999999996"/>
    <n v="195"/>
    <n v="1"/>
    <n v="1880"/>
    <d v="2025-08-21T00:00:00"/>
    <s v="Odisha"/>
  </r>
  <r>
    <s v="ORD102989"/>
    <s v="PROD4577A"/>
    <x v="9"/>
    <x v="6"/>
    <s v="Women"/>
    <n v="6896"/>
    <n v="25"/>
    <n v="5172"/>
    <n v="4.5"/>
    <n v="358"/>
    <n v="1"/>
    <n v="5172"/>
    <d v="2024-12-18T00:00:00"/>
    <s v="Andhra Pradesh"/>
  </r>
  <r>
    <s v="ORD102990"/>
    <s v="PROD1371C"/>
    <x v="9"/>
    <x v="2"/>
    <s v="Women"/>
    <n v="7242"/>
    <n v="30"/>
    <n v="5069"/>
    <n v="4"/>
    <n v="194"/>
    <n v="1"/>
    <n v="5069"/>
    <d v="2024-12-11T00:00:00"/>
    <s v="Kerala"/>
  </r>
  <r>
    <s v="ORD102991"/>
    <s v="PROD7726B"/>
    <x v="5"/>
    <x v="6"/>
    <s v="Women"/>
    <n v="6108"/>
    <n v="0"/>
    <n v="6108"/>
    <n v="3.9"/>
    <n v="266"/>
    <n v="1"/>
    <n v="6108"/>
    <d v="2025-05-03T00:00:00"/>
    <s v="Chhattisgarh"/>
  </r>
  <r>
    <s v="ORD102992"/>
    <s v="PROD9805A"/>
    <x v="7"/>
    <x v="4"/>
    <s v="Kids"/>
    <n v="1559"/>
    <n v="20"/>
    <n v="1247"/>
    <n v="4"/>
    <n v="55"/>
    <n v="1"/>
    <n v="1247"/>
    <d v="2025-06-24T00:00:00"/>
    <s v="Haryana"/>
  </r>
  <r>
    <s v="ORD102993"/>
    <s v="PROD6624D"/>
    <x v="5"/>
    <x v="7"/>
    <s v="Women"/>
    <n v="1630"/>
    <n v="25"/>
    <n v="1222"/>
    <n v="4.5999999999999996"/>
    <n v="102"/>
    <n v="2"/>
    <n v="2444"/>
    <d v="2025-03-17T00:00:00"/>
    <s v="Odisha"/>
  </r>
  <r>
    <s v="ORD102994"/>
    <s v="PROD4739B"/>
    <x v="9"/>
    <x v="5"/>
    <s v="Men"/>
    <n v="4161"/>
    <n v="15"/>
    <n v="3537"/>
    <n v="3.7"/>
    <n v="259"/>
    <n v="1"/>
    <n v="3537"/>
    <d v="2025-07-01T00:00:00"/>
    <s v="Andhra Pradesh"/>
  </r>
  <r>
    <s v="ORD102995"/>
    <s v="PROD8171A"/>
    <x v="1"/>
    <x v="4"/>
    <s v="Women"/>
    <n v="1642"/>
    <n v="30"/>
    <n v="1149"/>
    <n v="3.6"/>
    <n v="27"/>
    <n v="4"/>
    <n v="4596"/>
    <d v="2025-08-19T00:00:00"/>
    <s v="Jharkhand"/>
  </r>
  <r>
    <s v="ORD102996"/>
    <s v="PROD5571B"/>
    <x v="6"/>
    <x v="2"/>
    <s v="Women"/>
    <n v="4989"/>
    <n v="20"/>
    <n v="3991"/>
    <n v="4"/>
    <n v="175"/>
    <n v="1"/>
    <n v="3991"/>
    <d v="2024-11-26T00:00:00"/>
    <s v="Gujarat"/>
  </r>
  <r>
    <s v="ORD102997"/>
    <s v="PROD1969A"/>
    <x v="9"/>
    <x v="7"/>
    <s v="Men"/>
    <n v="1493"/>
    <n v="25"/>
    <n v="1120"/>
    <n v="4.7"/>
    <n v="15"/>
    <n v="1"/>
    <n v="1120"/>
    <d v="2024-09-04T00:00:00"/>
    <s v="Assam"/>
  </r>
  <r>
    <s v="ORD102998"/>
    <s v="PROD9172A"/>
    <x v="6"/>
    <x v="5"/>
    <s v="Women"/>
    <n v="5549"/>
    <n v="20"/>
    <n v="4439"/>
    <n v="3.8"/>
    <n v="523"/>
    <n v="1"/>
    <n v="4439"/>
    <d v="2024-11-24T00:00:00"/>
    <s v="Chhattisgarh"/>
  </r>
  <r>
    <s v="ORD102999"/>
    <s v="PROD2240A"/>
    <x v="4"/>
    <x v="7"/>
    <s v="Men"/>
    <n v="2386"/>
    <n v="40"/>
    <n v="1432"/>
    <n v="4"/>
    <n v="259"/>
    <n v="1"/>
    <n v="1432"/>
    <d v="2024-07-21T00:00:00"/>
    <s v="Madhya Pradesh"/>
  </r>
  <r>
    <s v="ORD103000"/>
    <s v="PROD7614D"/>
    <x v="1"/>
    <x v="5"/>
    <s v="Kids"/>
    <n v="11440"/>
    <n v="15"/>
    <n v="9724"/>
    <n v="3.3"/>
    <n v="455"/>
    <n v="1"/>
    <n v="9724"/>
    <d v="2024-11-22T00:00:00"/>
    <s v="Haryana"/>
  </r>
  <r>
    <s v="ORD103001"/>
    <s v="PROD6993D"/>
    <x v="5"/>
    <x v="3"/>
    <s v="Women"/>
    <n v="3644"/>
    <n v="50"/>
    <n v="1822"/>
    <n v="4"/>
    <n v="105"/>
    <n v="3"/>
    <n v="5466"/>
    <d v="2024-12-27T00:00:00"/>
    <s v="Odisha"/>
  </r>
  <r>
    <s v="ORD103002"/>
    <s v="PROD6580C"/>
    <x v="5"/>
    <x v="3"/>
    <s v="Women"/>
    <n v="894"/>
    <n v="40"/>
    <n v="536"/>
    <n v="4.2"/>
    <n v="451"/>
    <n v="3"/>
    <n v="1608"/>
    <d v="2024-09-02T00:00:00"/>
    <s v="Haryana"/>
  </r>
  <r>
    <s v="ORD103003"/>
    <s v="PROD3195A"/>
    <x v="2"/>
    <x v="1"/>
    <s v="Women"/>
    <n v="3134"/>
    <n v="40"/>
    <n v="1880"/>
    <n v="3.5"/>
    <n v="35"/>
    <n v="1"/>
    <n v="1880"/>
    <d v="2024-12-19T00:00:00"/>
    <s v="Uttar Pradesh"/>
  </r>
  <r>
    <s v="ORD103004"/>
    <s v="PROD6127B"/>
    <x v="7"/>
    <x v="5"/>
    <s v="Men"/>
    <n v="8914"/>
    <n v="40"/>
    <n v="5348"/>
    <n v="4.5999999999999996"/>
    <n v="146"/>
    <n v="1"/>
    <n v="5348"/>
    <d v="2025-05-27T00:00:00"/>
    <s v="Uttar Pradesh"/>
  </r>
  <r>
    <s v="ORD103005"/>
    <s v="PROD2217D"/>
    <x v="7"/>
    <x v="1"/>
    <s v="Men"/>
    <n v="2305"/>
    <n v="10"/>
    <n v="2074"/>
    <n v="4.2"/>
    <n v="805"/>
    <n v="1"/>
    <n v="2074"/>
    <d v="2025-12-28T00:00:00"/>
    <s v="Kerala"/>
  </r>
  <r>
    <s v="ORD103006"/>
    <s v="PROD6237B"/>
    <x v="1"/>
    <x v="0"/>
    <s v="Men"/>
    <n v="2520"/>
    <n v="20"/>
    <n v="2016"/>
    <n v="3.8"/>
    <n v="764"/>
    <n v="2"/>
    <n v="4032"/>
    <d v="2024-09-25T00:00:00"/>
    <s v="Andhra Pradesh"/>
  </r>
  <r>
    <s v="ORD103007"/>
    <s v="PROD4317A"/>
    <x v="4"/>
    <x v="5"/>
    <s v="Unisex"/>
    <n v="2901"/>
    <n v="15"/>
    <n v="2466"/>
    <n v="4.2"/>
    <n v="124"/>
    <n v="1"/>
    <n v="2466"/>
    <d v="2024-09-04T00:00:00"/>
    <s v="Uttar Pradesh"/>
  </r>
  <r>
    <s v="ORD103008"/>
    <s v="PROD2500B"/>
    <x v="0"/>
    <x v="2"/>
    <s v="Women"/>
    <n v="8430"/>
    <n v="30"/>
    <n v="5901"/>
    <n v="4.3"/>
    <n v="91"/>
    <n v="1"/>
    <n v="5901"/>
    <d v="2025-03-22T00:00:00"/>
    <s v="Rajasthan"/>
  </r>
  <r>
    <s v="ORD103009"/>
    <s v="PROD5744A"/>
    <x v="5"/>
    <x v="2"/>
    <s v="Women"/>
    <n v="2432"/>
    <n v="30"/>
    <n v="1702"/>
    <n v="3.2"/>
    <n v="18"/>
    <n v="2"/>
    <n v="3404"/>
    <d v="2024-02-09T00:00:00"/>
    <s v="Punjab"/>
  </r>
  <r>
    <s v="ORD103010"/>
    <s v="PROD3699C"/>
    <x v="2"/>
    <x v="3"/>
    <s v="Men"/>
    <n v="1946"/>
    <n v="50"/>
    <n v="973"/>
    <n v="4.2"/>
    <n v="1101"/>
    <n v="1"/>
    <n v="973"/>
    <d v="2024-09-15T00:00:00"/>
    <s v="Karnataka"/>
  </r>
  <r>
    <s v="ORD103011"/>
    <s v="PROD3233B"/>
    <x v="9"/>
    <x v="3"/>
    <s v="Women"/>
    <n v="2455"/>
    <n v="0"/>
    <n v="2455"/>
    <n v="4.7"/>
    <n v="85"/>
    <n v="3"/>
    <n v="7365"/>
    <d v="2024-03-30T00:00:00"/>
    <s v="Tamil Nadu"/>
  </r>
  <r>
    <s v="ORD103012"/>
    <s v="PROD4341C"/>
    <x v="8"/>
    <x v="2"/>
    <s v="Women"/>
    <n v="5836"/>
    <n v="10"/>
    <n v="5252"/>
    <n v="3.7"/>
    <n v="39"/>
    <n v="1"/>
    <n v="5252"/>
    <d v="2025-12-03T00:00:00"/>
    <s v="Uttarakhand"/>
  </r>
  <r>
    <s v="ORD103013"/>
    <s v="PROD8084B"/>
    <x v="2"/>
    <x v="4"/>
    <s v="Women"/>
    <n v="747"/>
    <n v="15"/>
    <n v="635"/>
    <n v="3.9"/>
    <n v="65"/>
    <n v="1"/>
    <n v="635"/>
    <d v="2024-05-11T00:00:00"/>
    <s v="Tamil Nadu"/>
  </r>
  <r>
    <s v="ORD103014"/>
    <s v="PROD2908B"/>
    <x v="1"/>
    <x v="5"/>
    <s v="Men"/>
    <n v="5794"/>
    <n v="25"/>
    <n v="4346"/>
    <n v="3.9"/>
    <n v="31"/>
    <n v="1"/>
    <n v="4346"/>
    <d v="2024-10-23T00:00:00"/>
    <s v="Jharkhand"/>
  </r>
  <r>
    <s v="ORD103015"/>
    <s v="PROD6002A"/>
    <x v="9"/>
    <x v="7"/>
    <s v="Unisex"/>
    <n v="2722"/>
    <n v="25"/>
    <n v="2042"/>
    <n v="4.5"/>
    <n v="351"/>
    <n v="1"/>
    <n v="2042"/>
    <d v="2025-01-23T00:00:00"/>
    <s v="Bihar"/>
  </r>
  <r>
    <s v="ORD103016"/>
    <s v="PROD5948C"/>
    <x v="9"/>
    <x v="0"/>
    <s v="Men"/>
    <n v="5678"/>
    <n v="10"/>
    <n v="5110"/>
    <n v="3.6"/>
    <n v="120"/>
    <n v="3"/>
    <n v="15330"/>
    <d v="2024-02-06T00:00:00"/>
    <s v="Assam"/>
  </r>
  <r>
    <s v="ORD103017"/>
    <s v="PROD3524A"/>
    <x v="8"/>
    <x v="0"/>
    <s v="Women"/>
    <n v="5046"/>
    <n v="60"/>
    <n v="2018"/>
    <n v="4.3"/>
    <n v="96"/>
    <n v="2"/>
    <n v="4036"/>
    <d v="2024-07-30T00:00:00"/>
    <s v="Tamil Nadu"/>
  </r>
  <r>
    <s v="ORD103018"/>
    <s v="PROD8246B"/>
    <x v="8"/>
    <x v="4"/>
    <s v="Kids"/>
    <n v="2427"/>
    <n v="20"/>
    <n v="1942"/>
    <n v="3.9"/>
    <n v="699"/>
    <n v="5"/>
    <n v="9710"/>
    <d v="2025-12-29T00:00:00"/>
    <s v="Karnataka"/>
  </r>
  <r>
    <s v="ORD103019"/>
    <s v="PROD8934A"/>
    <x v="1"/>
    <x v="0"/>
    <s v="Men"/>
    <n v="2319"/>
    <n v="40"/>
    <n v="1391"/>
    <n v="4.9000000000000004"/>
    <n v="58"/>
    <n v="2"/>
    <n v="2782"/>
    <d v="2024-10-24T00:00:00"/>
    <s v="Delhi"/>
  </r>
  <r>
    <s v="ORD103020"/>
    <s v="PROD6260A"/>
    <x v="3"/>
    <x v="0"/>
    <s v="Men"/>
    <n v="2291"/>
    <n v="0"/>
    <n v="2291"/>
    <n v="4"/>
    <n v="119"/>
    <n v="1"/>
    <n v="2291"/>
    <d v="2024-09-26T00:00:00"/>
    <s v="Jharkhand"/>
  </r>
  <r>
    <s v="ORD103021"/>
    <s v="PROD7027D"/>
    <x v="1"/>
    <x v="6"/>
    <s v="Women"/>
    <n v="3464"/>
    <n v="40"/>
    <n v="2078"/>
    <n v="3"/>
    <n v="86"/>
    <n v="2"/>
    <n v="4156"/>
    <d v="2024-12-19T00:00:00"/>
    <s v="Delhi"/>
  </r>
  <r>
    <s v="ORD103022"/>
    <s v="PROD9125D"/>
    <x v="7"/>
    <x v="5"/>
    <s v="Unisex"/>
    <n v="9014"/>
    <n v="15"/>
    <n v="7662"/>
    <n v="4.4000000000000004"/>
    <n v="422"/>
    <n v="2"/>
    <n v="15324"/>
    <d v="2024-08-01T00:00:00"/>
    <s v="Tamil Nadu"/>
  </r>
  <r>
    <s v="ORD103023"/>
    <s v="PROD7461A"/>
    <x v="8"/>
    <x v="6"/>
    <s v="Kids"/>
    <n v="5900"/>
    <n v="30"/>
    <n v="4130"/>
    <n v="4.3"/>
    <n v="250"/>
    <n v="1"/>
    <n v="4130"/>
    <d v="2025-11-18T00:00:00"/>
    <s v="Delhi"/>
  </r>
  <r>
    <s v="ORD103024"/>
    <s v="PROD6168D"/>
    <x v="1"/>
    <x v="0"/>
    <s v="Women"/>
    <n v="3210"/>
    <n v="10"/>
    <n v="2889"/>
    <n v="4.2"/>
    <n v="287"/>
    <n v="3"/>
    <n v="8667"/>
    <d v="2024-01-24T00:00:00"/>
    <s v="Maharashtra"/>
  </r>
  <r>
    <s v="ORD103025"/>
    <s v="PROD6658C"/>
    <x v="6"/>
    <x v="4"/>
    <s v="Women"/>
    <n v="1395"/>
    <n v="40"/>
    <n v="837"/>
    <n v="4.7"/>
    <n v="62"/>
    <n v="5"/>
    <n v="4185"/>
    <d v="2024-09-10T00:00:00"/>
    <s v="Gujarat"/>
  </r>
  <r>
    <s v="ORD103026"/>
    <s v="PROD8556A"/>
    <x v="1"/>
    <x v="6"/>
    <s v="Women"/>
    <n v="8244"/>
    <n v="30"/>
    <n v="5771"/>
    <n v="3.3"/>
    <n v="127"/>
    <n v="2"/>
    <n v="11542"/>
    <d v="2024-01-28T00:00:00"/>
    <s v="Jharkhand"/>
  </r>
  <r>
    <s v="ORD103027"/>
    <s v="PROD9117A"/>
    <x v="0"/>
    <x v="7"/>
    <s v="Unisex"/>
    <n v="2655"/>
    <n v="15"/>
    <n v="2257"/>
    <n v="3.6"/>
    <n v="61"/>
    <n v="1"/>
    <n v="2257"/>
    <d v="2024-08-08T00:00:00"/>
    <s v="Maharashtra"/>
  </r>
  <r>
    <s v="ORD103028"/>
    <s v="PROD7655C"/>
    <x v="4"/>
    <x v="6"/>
    <s v="Women"/>
    <n v="3752"/>
    <n v="40"/>
    <n v="2251"/>
    <n v="4.0999999999999996"/>
    <n v="49"/>
    <n v="1"/>
    <n v="2251"/>
    <d v="2025-07-19T00:00:00"/>
    <s v="Gujarat"/>
  </r>
  <r>
    <s v="ORD103029"/>
    <s v="PROD3803B"/>
    <x v="2"/>
    <x v="3"/>
    <s v="Women"/>
    <n v="1553"/>
    <n v="10"/>
    <n v="1398"/>
    <n v="4.2"/>
    <n v="132"/>
    <n v="3"/>
    <n v="4194"/>
    <d v="2025-12-10T00:00:00"/>
    <s v="West Bengal"/>
  </r>
  <r>
    <s v="ORD103030"/>
    <s v="PROD7124C"/>
    <x v="0"/>
    <x v="3"/>
    <s v="Women"/>
    <n v="5224"/>
    <n v="10"/>
    <n v="4702"/>
    <n v="4"/>
    <n v="124"/>
    <n v="2"/>
    <n v="9404"/>
    <d v="2025-08-12T00:00:00"/>
    <s v="Bihar"/>
  </r>
  <r>
    <s v="ORD103031"/>
    <s v="PROD1392B"/>
    <x v="0"/>
    <x v="5"/>
    <s v="Women"/>
    <n v="10209"/>
    <n v="20"/>
    <n v="8167"/>
    <n v="3.4"/>
    <n v="276"/>
    <n v="3"/>
    <n v="24501"/>
    <d v="2025-07-14T00:00:00"/>
    <s v="Odisha"/>
  </r>
  <r>
    <s v="ORD103032"/>
    <s v="PROD4202D"/>
    <x v="5"/>
    <x v="0"/>
    <s v="Men"/>
    <n v="2960"/>
    <n v="25"/>
    <n v="2220"/>
    <n v="3.9"/>
    <n v="62"/>
    <n v="1"/>
    <n v="2220"/>
    <d v="2024-08-29T00:00:00"/>
    <s v="Bihar"/>
  </r>
  <r>
    <s v="ORD103033"/>
    <s v="PROD5183D"/>
    <x v="7"/>
    <x v="2"/>
    <s v="Women"/>
    <n v="4439"/>
    <n v="40"/>
    <n v="2663"/>
    <n v="4.9000000000000004"/>
    <n v="74"/>
    <n v="1"/>
    <n v="2663"/>
    <d v="2025-05-06T00:00:00"/>
    <s v="Telangana"/>
  </r>
  <r>
    <s v="ORD103034"/>
    <s v="PROD2609D"/>
    <x v="8"/>
    <x v="6"/>
    <s v="Women"/>
    <n v="2228"/>
    <n v="0"/>
    <n v="2228"/>
    <n v="3.6"/>
    <n v="54"/>
    <n v="1"/>
    <n v="2228"/>
    <d v="2024-12-06T00:00:00"/>
    <s v="Punjab"/>
  </r>
  <r>
    <s v="ORD103035"/>
    <s v="PROD3763D"/>
    <x v="2"/>
    <x v="4"/>
    <s v="Men"/>
    <n v="1455"/>
    <n v="20"/>
    <n v="1164"/>
    <n v="4.0999999999999996"/>
    <n v="423"/>
    <n v="1"/>
    <n v="1164"/>
    <d v="2024-04-15T00:00:00"/>
    <s v="Tamil Nadu"/>
  </r>
  <r>
    <s v="ORD103036"/>
    <s v="PROD5413C"/>
    <x v="3"/>
    <x v="3"/>
    <s v="Women"/>
    <n v="1520"/>
    <n v="25"/>
    <n v="1140"/>
    <n v="4.3"/>
    <n v="143"/>
    <n v="1"/>
    <n v="1140"/>
    <d v="2024-08-07T00:00:00"/>
    <s v="Haryana"/>
  </r>
  <r>
    <s v="ORD103037"/>
    <s v="PROD2121A"/>
    <x v="6"/>
    <x v="4"/>
    <s v="Women"/>
    <n v="807"/>
    <n v="20"/>
    <n v="646"/>
    <n v="4.5"/>
    <n v="111"/>
    <n v="3"/>
    <n v="1938"/>
    <d v="2025-01-19T00:00:00"/>
    <s v="Karnataka"/>
  </r>
  <r>
    <s v="ORD103038"/>
    <s v="PROD2463B"/>
    <x v="6"/>
    <x v="7"/>
    <s v="Women"/>
    <n v="1889"/>
    <n v="20"/>
    <n v="1511"/>
    <n v="4.4000000000000004"/>
    <n v="72"/>
    <n v="1"/>
    <n v="1511"/>
    <d v="2024-12-25T00:00:00"/>
    <s v="Telangana"/>
  </r>
  <r>
    <s v="ORD103039"/>
    <s v="PROD3874D"/>
    <x v="4"/>
    <x v="0"/>
    <s v="Women"/>
    <n v="6166"/>
    <n v="30"/>
    <n v="4316"/>
    <n v="3.8"/>
    <n v="85"/>
    <n v="5"/>
    <n v="21580"/>
    <d v="2024-08-25T00:00:00"/>
    <s v="Odisha"/>
  </r>
  <r>
    <s v="ORD103040"/>
    <s v="PROD8406A"/>
    <x v="0"/>
    <x v="7"/>
    <s v="Men"/>
    <n v="2013"/>
    <n v="40"/>
    <n v="1208"/>
    <n v="3.6"/>
    <n v="445"/>
    <n v="1"/>
    <n v="1208"/>
    <d v="2025-12-03T00:00:00"/>
    <s v="Madhya Pradesh"/>
  </r>
  <r>
    <s v="ORD103041"/>
    <s v="PROD5600C"/>
    <x v="5"/>
    <x v="3"/>
    <s v="Women"/>
    <n v="4017"/>
    <n v="20"/>
    <n v="3214"/>
    <n v="4.9000000000000004"/>
    <n v="13"/>
    <n v="1"/>
    <n v="3214"/>
    <d v="2024-01-08T00:00:00"/>
    <s v="Karnataka"/>
  </r>
  <r>
    <s v="ORD103042"/>
    <s v="PROD2519D"/>
    <x v="9"/>
    <x v="5"/>
    <s v="Kids"/>
    <n v="3944"/>
    <n v="60"/>
    <n v="1578"/>
    <n v="4.5"/>
    <n v="384"/>
    <n v="1"/>
    <n v="1578"/>
    <d v="2025-08-24T00:00:00"/>
    <s v="Odisha"/>
  </r>
  <r>
    <s v="ORD103043"/>
    <s v="PROD5375B"/>
    <x v="3"/>
    <x v="6"/>
    <s v="Kids"/>
    <n v="2491"/>
    <n v="20"/>
    <n v="1993"/>
    <n v="4.0999999999999996"/>
    <n v="58"/>
    <n v="1"/>
    <n v="1993"/>
    <d v="2025-01-11T00:00:00"/>
    <s v="Delhi"/>
  </r>
  <r>
    <s v="ORD103044"/>
    <s v="PROD6322D"/>
    <x v="1"/>
    <x v="0"/>
    <s v="Women"/>
    <n v="1476"/>
    <n v="30"/>
    <n v="1033"/>
    <n v="4.8"/>
    <n v="64"/>
    <n v="1"/>
    <n v="1033"/>
    <d v="2025-02-20T00:00:00"/>
    <s v="Punjab"/>
  </r>
  <r>
    <s v="ORD103045"/>
    <s v="PROD1543A"/>
    <x v="3"/>
    <x v="0"/>
    <s v="Women"/>
    <n v="3116"/>
    <n v="40"/>
    <n v="1870"/>
    <n v="3.3"/>
    <n v="564"/>
    <n v="2"/>
    <n v="3740"/>
    <d v="2024-01-20T00:00:00"/>
    <s v="Rajasthan"/>
  </r>
  <r>
    <s v="ORD103046"/>
    <s v="PROD5507C"/>
    <x v="4"/>
    <x v="2"/>
    <s v="Women"/>
    <n v="9756"/>
    <n v="30"/>
    <n v="6829"/>
    <n v="3.4"/>
    <n v="167"/>
    <n v="2"/>
    <n v="13658"/>
    <d v="2024-02-04T00:00:00"/>
    <s v="Maharashtra"/>
  </r>
  <r>
    <s v="ORD103047"/>
    <s v="PROD7880B"/>
    <x v="2"/>
    <x v="3"/>
    <s v="Men"/>
    <n v="2038"/>
    <n v="40"/>
    <n v="1223"/>
    <n v="3"/>
    <n v="49"/>
    <n v="4"/>
    <n v="4892"/>
    <d v="2024-09-18T00:00:00"/>
    <s v="Kerala"/>
  </r>
  <r>
    <s v="ORD103048"/>
    <s v="PROD7343D"/>
    <x v="5"/>
    <x v="3"/>
    <s v="Women"/>
    <n v="1356"/>
    <n v="40"/>
    <n v="814"/>
    <n v="4.2"/>
    <n v="49"/>
    <n v="2"/>
    <n v="1628"/>
    <d v="2025-05-02T00:00:00"/>
    <s v="Punjab"/>
  </r>
  <r>
    <s v="ORD103049"/>
    <s v="PROD8129B"/>
    <x v="2"/>
    <x v="3"/>
    <s v="Men"/>
    <n v="839"/>
    <n v="10"/>
    <n v="755"/>
    <n v="4.2"/>
    <n v="106"/>
    <n v="3"/>
    <n v="2265"/>
    <d v="2024-03-09T00:00:00"/>
    <s v="Andhra Pradesh"/>
  </r>
  <r>
    <s v="ORD103050"/>
    <s v="PROD4353C"/>
    <x v="0"/>
    <x v="6"/>
    <s v="Kids"/>
    <n v="7458"/>
    <n v="30"/>
    <n v="5221"/>
    <n v="3.4"/>
    <n v="404"/>
    <n v="2"/>
    <n v="10442"/>
    <d v="2025-08-22T00:00:00"/>
    <s v="Uttar Pradesh"/>
  </r>
  <r>
    <s v="ORD103051"/>
    <s v="PROD4837C"/>
    <x v="3"/>
    <x v="4"/>
    <s v="Kids"/>
    <n v="1261"/>
    <n v="25"/>
    <n v="946"/>
    <n v="4.5"/>
    <n v="160"/>
    <n v="1"/>
    <n v="946"/>
    <d v="2025-06-10T00:00:00"/>
    <s v="Uttarakhand"/>
  </r>
  <r>
    <s v="ORD103052"/>
    <s v="PROD8969A"/>
    <x v="1"/>
    <x v="7"/>
    <s v="Men"/>
    <n v="2774"/>
    <n v="0"/>
    <n v="2774"/>
    <n v="3.2"/>
    <n v="109"/>
    <n v="4"/>
    <n v="11096"/>
    <d v="2024-04-15T00:00:00"/>
    <s v="West Bengal"/>
  </r>
  <r>
    <s v="ORD103053"/>
    <s v="PROD5650C"/>
    <x v="2"/>
    <x v="4"/>
    <s v="Men"/>
    <n v="557"/>
    <n v="40"/>
    <n v="334"/>
    <n v="4.3"/>
    <n v="78"/>
    <n v="4"/>
    <n v="1336"/>
    <d v="2025-08-02T00:00:00"/>
    <s v="Kerala"/>
  </r>
  <r>
    <s v="ORD103054"/>
    <s v="PROD5617A"/>
    <x v="0"/>
    <x v="5"/>
    <s v="Women"/>
    <n v="7948"/>
    <n v="30"/>
    <n v="5564"/>
    <n v="4.4000000000000004"/>
    <n v="153"/>
    <n v="1"/>
    <n v="5564"/>
    <d v="2025-07-08T00:00:00"/>
    <s v="Gujarat"/>
  </r>
  <r>
    <s v="ORD103055"/>
    <s v="PROD4494D"/>
    <x v="9"/>
    <x v="6"/>
    <s v="Kids"/>
    <n v="3732"/>
    <n v="40"/>
    <n v="2239"/>
    <n v="4.0999999999999996"/>
    <n v="54"/>
    <n v="1"/>
    <n v="2239"/>
    <d v="2025-07-22T00:00:00"/>
    <s v="Tamil Nadu"/>
  </r>
  <r>
    <s v="ORD103056"/>
    <s v="PROD4409A"/>
    <x v="9"/>
    <x v="4"/>
    <s v="Women"/>
    <n v="1939"/>
    <n v="15"/>
    <n v="1648"/>
    <n v="3.3"/>
    <n v="319"/>
    <n v="4"/>
    <n v="6592"/>
    <d v="2025-04-28T00:00:00"/>
    <s v="Tamil Nadu"/>
  </r>
  <r>
    <s v="ORD103057"/>
    <s v="PROD2356C"/>
    <x v="4"/>
    <x v="5"/>
    <s v="Men"/>
    <n v="11002"/>
    <n v="60"/>
    <n v="4401"/>
    <n v="4.7"/>
    <n v="128"/>
    <n v="3"/>
    <n v="13203"/>
    <d v="2025-08-31T00:00:00"/>
    <s v="Telangana"/>
  </r>
  <r>
    <s v="ORD103058"/>
    <s v="PROD2195A"/>
    <x v="2"/>
    <x v="1"/>
    <s v="Women"/>
    <n v="1766"/>
    <n v="10"/>
    <n v="1589"/>
    <n v="3.8"/>
    <n v="244"/>
    <n v="1"/>
    <n v="1589"/>
    <d v="2025-01-25T00:00:00"/>
    <s v="Karnataka"/>
  </r>
  <r>
    <s v="ORD103059"/>
    <s v="PROD2688B"/>
    <x v="1"/>
    <x v="6"/>
    <s v="Women"/>
    <n v="3930"/>
    <n v="15"/>
    <n v="3340"/>
    <n v="3.8"/>
    <n v="95"/>
    <n v="1"/>
    <n v="3340"/>
    <d v="2025-05-16T00:00:00"/>
    <s v="Gujarat"/>
  </r>
  <r>
    <s v="ORD103060"/>
    <s v="PROD9457C"/>
    <x v="9"/>
    <x v="0"/>
    <s v="Women"/>
    <n v="4945"/>
    <n v="60"/>
    <n v="1978"/>
    <n v="3.7"/>
    <n v="93"/>
    <n v="1"/>
    <n v="1978"/>
    <d v="2025-05-22T00:00:00"/>
    <s v="Andhra Pradesh"/>
  </r>
  <r>
    <s v="ORD103061"/>
    <s v="PROD1077A"/>
    <x v="2"/>
    <x v="1"/>
    <s v="Women"/>
    <n v="2774"/>
    <n v="15"/>
    <n v="2358"/>
    <n v="4.4000000000000004"/>
    <n v="99"/>
    <n v="1"/>
    <n v="2358"/>
    <d v="2025-10-27T00:00:00"/>
    <s v="Chhattisgarh"/>
  </r>
  <r>
    <s v="ORD103062"/>
    <s v="PROD1504B"/>
    <x v="9"/>
    <x v="4"/>
    <s v="Women"/>
    <n v="637"/>
    <n v="25"/>
    <n v="478"/>
    <n v="3.8"/>
    <n v="66"/>
    <n v="1"/>
    <n v="478"/>
    <d v="2024-01-20T00:00:00"/>
    <s v="West Bengal"/>
  </r>
  <r>
    <s v="ORD103063"/>
    <s v="PROD9866D"/>
    <x v="7"/>
    <x v="0"/>
    <s v="Men"/>
    <n v="5668"/>
    <n v="25"/>
    <n v="4251"/>
    <n v="3.5"/>
    <n v="129"/>
    <n v="1"/>
    <n v="4251"/>
    <d v="2025-02-23T00:00:00"/>
    <s v="Kerala"/>
  </r>
  <r>
    <s v="ORD103064"/>
    <s v="PROD7594B"/>
    <x v="3"/>
    <x v="7"/>
    <s v="Men"/>
    <n v="1263"/>
    <n v="30"/>
    <n v="884"/>
    <n v="4.5999999999999996"/>
    <n v="445"/>
    <n v="1"/>
    <n v="884"/>
    <d v="2025-08-30T00:00:00"/>
    <s v="Maharashtra"/>
  </r>
  <r>
    <s v="ORD103065"/>
    <s v="PROD8323A"/>
    <x v="8"/>
    <x v="6"/>
    <s v="Kids"/>
    <n v="1544"/>
    <n v="25"/>
    <n v="1158"/>
    <n v="4.0999999999999996"/>
    <n v="104"/>
    <n v="2"/>
    <n v="2316"/>
    <d v="2025-03-02T00:00:00"/>
    <s v="Bihar"/>
  </r>
  <r>
    <s v="ORD103066"/>
    <s v="PROD4683B"/>
    <x v="1"/>
    <x v="6"/>
    <s v="Kids"/>
    <n v="1292"/>
    <n v="25"/>
    <n v="969"/>
    <n v="4.5999999999999996"/>
    <n v="278"/>
    <n v="1"/>
    <n v="969"/>
    <d v="2025-05-31T00:00:00"/>
    <s v="Telangana"/>
  </r>
  <r>
    <s v="ORD103067"/>
    <s v="PROD3532D"/>
    <x v="2"/>
    <x v="2"/>
    <s v="Women"/>
    <n v="8640"/>
    <n v="30"/>
    <n v="6048"/>
    <n v="4.0999999999999996"/>
    <n v="39"/>
    <n v="1"/>
    <n v="6048"/>
    <d v="2024-03-01T00:00:00"/>
    <s v="Odisha"/>
  </r>
  <r>
    <s v="ORD103068"/>
    <s v="PROD5692C"/>
    <x v="7"/>
    <x v="4"/>
    <s v="Women"/>
    <n v="2198"/>
    <n v="10"/>
    <n v="1978"/>
    <n v="3.7"/>
    <n v="69"/>
    <n v="1"/>
    <n v="1978"/>
    <d v="2025-11-24T00:00:00"/>
    <s v="Telangana"/>
  </r>
  <r>
    <s v="ORD103069"/>
    <s v="PROD2471B"/>
    <x v="4"/>
    <x v="1"/>
    <s v="Women"/>
    <n v="3615"/>
    <n v="20"/>
    <n v="2892"/>
    <n v="3.2"/>
    <n v="69"/>
    <n v="1"/>
    <n v="2892"/>
    <d v="2024-02-11T00:00:00"/>
    <s v="Gujarat"/>
  </r>
  <r>
    <s v="ORD103070"/>
    <s v="PROD6035C"/>
    <x v="9"/>
    <x v="5"/>
    <s v="Men"/>
    <n v="4535"/>
    <n v="20"/>
    <n v="3628"/>
    <n v="4.2"/>
    <n v="56"/>
    <n v="1"/>
    <n v="3628"/>
    <d v="2024-08-19T00:00:00"/>
    <s v="Delhi"/>
  </r>
  <r>
    <s v="ORD103071"/>
    <s v="PROD4550B"/>
    <x v="6"/>
    <x v="2"/>
    <s v="Women"/>
    <n v="2397"/>
    <n v="60"/>
    <n v="959"/>
    <n v="3.9"/>
    <n v="31"/>
    <n v="4"/>
    <n v="3836"/>
    <d v="2024-08-16T00:00:00"/>
    <s v="Rajasthan"/>
  </r>
  <r>
    <s v="ORD103072"/>
    <s v="PROD1165A"/>
    <x v="2"/>
    <x v="2"/>
    <s v="Women"/>
    <n v="2850"/>
    <n v="20"/>
    <n v="2280"/>
    <n v="4.4000000000000004"/>
    <n v="313"/>
    <n v="1"/>
    <n v="2280"/>
    <d v="2024-05-30T00:00:00"/>
    <s v="West Bengal"/>
  </r>
  <r>
    <s v="ORD103073"/>
    <s v="PROD5452D"/>
    <x v="6"/>
    <x v="6"/>
    <s v="Women"/>
    <n v="1790"/>
    <n v="10"/>
    <n v="1611"/>
    <n v="3.8"/>
    <n v="143"/>
    <n v="1"/>
    <n v="1611"/>
    <d v="2025-05-08T00:00:00"/>
    <s v="Jharkhand"/>
  </r>
  <r>
    <s v="ORD103074"/>
    <s v="PROD1405A"/>
    <x v="7"/>
    <x v="0"/>
    <s v="Women"/>
    <n v="4333"/>
    <n v="25"/>
    <n v="3250"/>
    <n v="4.3"/>
    <n v="46"/>
    <n v="1"/>
    <n v="3250"/>
    <d v="2025-05-19T00:00:00"/>
    <s v="Bihar"/>
  </r>
  <r>
    <s v="ORD103075"/>
    <s v="PROD4777B"/>
    <x v="0"/>
    <x v="5"/>
    <s v="Women"/>
    <n v="8766"/>
    <n v="30"/>
    <n v="6136"/>
    <n v="4.0999999999999996"/>
    <n v="46"/>
    <n v="2"/>
    <n v="12272"/>
    <d v="2025-06-16T00:00:00"/>
    <s v="Rajasthan"/>
  </r>
  <r>
    <s v="ORD103076"/>
    <s v="PROD8624B"/>
    <x v="8"/>
    <x v="6"/>
    <s v="Kids"/>
    <n v="2684"/>
    <n v="15"/>
    <n v="2281"/>
    <n v="3.7"/>
    <n v="119"/>
    <n v="1"/>
    <n v="2281"/>
    <d v="2024-04-14T00:00:00"/>
    <s v="Delhi"/>
  </r>
  <r>
    <s v="ORD103077"/>
    <s v="PROD4818B"/>
    <x v="2"/>
    <x v="7"/>
    <s v="Women"/>
    <n v="1073"/>
    <n v="30"/>
    <n v="751"/>
    <n v="3.8"/>
    <n v="378"/>
    <n v="4"/>
    <n v="3004"/>
    <d v="2024-02-04T00:00:00"/>
    <s v="Gujarat"/>
  </r>
  <r>
    <s v="ORD103078"/>
    <s v="PROD8303A"/>
    <x v="0"/>
    <x v="0"/>
    <s v="Men"/>
    <n v="3480"/>
    <n v="40"/>
    <n v="2088"/>
    <n v="3.4"/>
    <n v="420"/>
    <n v="1"/>
    <n v="2088"/>
    <d v="2025-10-09T00:00:00"/>
    <s v="Chhattisgarh"/>
  </r>
  <r>
    <s v="ORD103079"/>
    <s v="PROD9431B"/>
    <x v="4"/>
    <x v="2"/>
    <s v="Women"/>
    <n v="5106"/>
    <n v="25"/>
    <n v="3830"/>
    <n v="5"/>
    <n v="12"/>
    <n v="1"/>
    <n v="3830"/>
    <d v="2025-10-23T00:00:00"/>
    <s v="Odisha"/>
  </r>
  <r>
    <s v="ORD103080"/>
    <s v="PROD9969A"/>
    <x v="0"/>
    <x v="6"/>
    <s v="Women"/>
    <n v="5271"/>
    <n v="10"/>
    <n v="4744"/>
    <n v="4.3"/>
    <n v="176"/>
    <n v="2"/>
    <n v="9488"/>
    <d v="2025-10-19T00:00:00"/>
    <s v="Punjab"/>
  </r>
  <r>
    <s v="ORD103081"/>
    <s v="PROD2862D"/>
    <x v="6"/>
    <x v="4"/>
    <s v="Women"/>
    <n v="457"/>
    <n v="40"/>
    <n v="274"/>
    <n v="3.4"/>
    <n v="47"/>
    <n v="1"/>
    <n v="274"/>
    <d v="2024-10-29T00:00:00"/>
    <s v="Punjab"/>
  </r>
  <r>
    <s v="ORD103082"/>
    <s v="PROD6841C"/>
    <x v="0"/>
    <x v="5"/>
    <s v="Men"/>
    <n v="9015"/>
    <n v="20"/>
    <n v="7212"/>
    <n v="5"/>
    <n v="223"/>
    <n v="1"/>
    <n v="7212"/>
    <d v="2024-08-15T00:00:00"/>
    <s v="Andhra Pradesh"/>
  </r>
  <r>
    <s v="ORD103083"/>
    <s v="PROD3577D"/>
    <x v="0"/>
    <x v="7"/>
    <s v="Women"/>
    <n v="1600"/>
    <n v="30"/>
    <n v="1120"/>
    <n v="3.5"/>
    <n v="192"/>
    <n v="2"/>
    <n v="2240"/>
    <d v="2024-07-21T00:00:00"/>
    <s v="Uttarakhand"/>
  </r>
  <r>
    <s v="ORD103084"/>
    <s v="PROD8023C"/>
    <x v="5"/>
    <x v="0"/>
    <s v="Women"/>
    <n v="2077"/>
    <n v="25"/>
    <n v="1558"/>
    <n v="3.8"/>
    <n v="118"/>
    <n v="1"/>
    <n v="1558"/>
    <d v="2025-08-08T00:00:00"/>
    <s v="Delhi"/>
  </r>
  <r>
    <s v="ORD103085"/>
    <s v="PROD4620D"/>
    <x v="5"/>
    <x v="6"/>
    <s v="Women"/>
    <n v="6296"/>
    <n v="25"/>
    <n v="4722"/>
    <n v="4"/>
    <n v="33"/>
    <n v="1"/>
    <n v="4722"/>
    <d v="2024-03-23T00:00:00"/>
    <s v="Punjab"/>
  </r>
  <r>
    <s v="ORD103086"/>
    <s v="PROD1374B"/>
    <x v="9"/>
    <x v="1"/>
    <s v="Women"/>
    <n v="4235"/>
    <n v="60"/>
    <n v="1694"/>
    <n v="4.0999999999999996"/>
    <n v="80"/>
    <n v="2"/>
    <n v="3388"/>
    <d v="2025-11-28T00:00:00"/>
    <s v="Maharashtra"/>
  </r>
  <r>
    <s v="ORD103087"/>
    <s v="PROD3093C"/>
    <x v="1"/>
    <x v="4"/>
    <s v="Women"/>
    <n v="2602"/>
    <n v="40"/>
    <n v="1561"/>
    <n v="4.4000000000000004"/>
    <n v="265"/>
    <n v="1"/>
    <n v="1561"/>
    <d v="2025-02-18T00:00:00"/>
    <s v="Delhi"/>
  </r>
  <r>
    <s v="ORD103088"/>
    <s v="PROD7607D"/>
    <x v="8"/>
    <x v="2"/>
    <s v="Women"/>
    <n v="5292"/>
    <n v="20"/>
    <n v="4234"/>
    <n v="3.1"/>
    <n v="269"/>
    <n v="2"/>
    <n v="8468"/>
    <d v="2025-08-13T00:00:00"/>
    <s v="Chhattisgarh"/>
  </r>
  <r>
    <s v="ORD103089"/>
    <s v="PROD8021B"/>
    <x v="9"/>
    <x v="3"/>
    <s v="Men"/>
    <n v="4437"/>
    <n v="30"/>
    <n v="3106"/>
    <n v="4.0999999999999996"/>
    <n v="316"/>
    <n v="1"/>
    <n v="3106"/>
    <d v="2024-07-08T00:00:00"/>
    <s v="Kerala"/>
  </r>
  <r>
    <s v="ORD103090"/>
    <s v="PROD3402D"/>
    <x v="6"/>
    <x v="5"/>
    <s v="Women"/>
    <n v="3180"/>
    <n v="20"/>
    <n v="2544"/>
    <n v="3.9"/>
    <n v="161"/>
    <n v="2"/>
    <n v="5088"/>
    <d v="2024-09-04T00:00:00"/>
    <s v="Andhra Pradesh"/>
  </r>
  <r>
    <s v="ORD103091"/>
    <s v="PROD5832B"/>
    <x v="5"/>
    <x v="4"/>
    <s v="Women"/>
    <n v="1443"/>
    <n v="25"/>
    <n v="1082"/>
    <n v="4.2"/>
    <n v="254"/>
    <n v="1"/>
    <n v="1082"/>
    <d v="2024-07-24T00:00:00"/>
    <s v="Chhattisgarh"/>
  </r>
  <r>
    <s v="ORD103092"/>
    <s v="PROD6699C"/>
    <x v="0"/>
    <x v="4"/>
    <s v="Women"/>
    <n v="2607"/>
    <n v="30"/>
    <n v="1825"/>
    <n v="3.9"/>
    <n v="362"/>
    <n v="1"/>
    <n v="1825"/>
    <d v="2024-03-17T00:00:00"/>
    <s v="Odisha"/>
  </r>
  <r>
    <s v="ORD103093"/>
    <s v="PROD1953D"/>
    <x v="8"/>
    <x v="7"/>
    <s v="Men"/>
    <n v="1322"/>
    <n v="30"/>
    <n v="925"/>
    <n v="3.8"/>
    <n v="8"/>
    <n v="1"/>
    <n v="925"/>
    <d v="2024-05-29T00:00:00"/>
    <s v="Andhra Pradesh"/>
  </r>
  <r>
    <s v="ORD103094"/>
    <s v="PROD4342D"/>
    <x v="6"/>
    <x v="0"/>
    <s v="Men"/>
    <n v="3864"/>
    <n v="30"/>
    <n v="2705"/>
    <n v="4"/>
    <n v="130"/>
    <n v="2"/>
    <n v="5410"/>
    <d v="2024-07-28T00:00:00"/>
    <s v="Uttar Pradesh"/>
  </r>
  <r>
    <s v="ORD103095"/>
    <s v="PROD3785B"/>
    <x v="0"/>
    <x v="6"/>
    <s v="Women"/>
    <n v="6494"/>
    <n v="15"/>
    <n v="5520"/>
    <n v="4.9000000000000004"/>
    <n v="5"/>
    <n v="1"/>
    <n v="5520"/>
    <d v="2025-02-04T00:00:00"/>
    <s v="Maharashtra"/>
  </r>
  <r>
    <s v="ORD103096"/>
    <s v="PROD2573A"/>
    <x v="1"/>
    <x v="7"/>
    <s v="Women"/>
    <n v="3284"/>
    <n v="25"/>
    <n v="2463"/>
    <n v="3.9"/>
    <n v="141"/>
    <n v="2"/>
    <n v="4926"/>
    <d v="2024-01-24T00:00:00"/>
    <s v="Andhra Pradesh"/>
  </r>
  <r>
    <s v="ORD103097"/>
    <s v="PROD4405B"/>
    <x v="6"/>
    <x v="2"/>
    <s v="Women"/>
    <n v="8559"/>
    <n v="30"/>
    <n v="5991"/>
    <n v="4.5999999999999996"/>
    <n v="218"/>
    <n v="2"/>
    <n v="11982"/>
    <d v="2025-08-07T00:00:00"/>
    <s v="Gujarat"/>
  </r>
  <r>
    <s v="ORD103098"/>
    <s v="PROD8684C"/>
    <x v="5"/>
    <x v="3"/>
    <s v="Women"/>
    <n v="1164"/>
    <n v="20"/>
    <n v="931"/>
    <n v="4.0999999999999996"/>
    <n v="140"/>
    <n v="2"/>
    <n v="1862"/>
    <d v="2025-09-23T00:00:00"/>
    <s v="Maharashtra"/>
  </r>
  <r>
    <s v="ORD103099"/>
    <s v="PROD4241D"/>
    <x v="3"/>
    <x v="4"/>
    <s v="Women"/>
    <n v="1888"/>
    <n v="25"/>
    <n v="1416"/>
    <n v="4.0999999999999996"/>
    <n v="111"/>
    <n v="1"/>
    <n v="1416"/>
    <d v="2024-10-19T00:00:00"/>
    <s v="Punjab"/>
  </r>
  <r>
    <s v="ORD103100"/>
    <s v="PROD9041B"/>
    <x v="0"/>
    <x v="4"/>
    <s v="Women"/>
    <n v="1942"/>
    <n v="15"/>
    <n v="1651"/>
    <n v="4.2"/>
    <n v="84"/>
    <n v="2"/>
    <n v="3302"/>
    <d v="2025-12-06T00:00:00"/>
    <s v="Rajasthan"/>
  </r>
  <r>
    <s v="ORD103101"/>
    <s v="PROD9840D"/>
    <x v="4"/>
    <x v="7"/>
    <s v="Unisex"/>
    <n v="2187"/>
    <n v="10"/>
    <n v="1968"/>
    <n v="4.3"/>
    <n v="56"/>
    <n v="1"/>
    <n v="1968"/>
    <d v="2024-12-05T00:00:00"/>
    <s v="Haryana"/>
  </r>
  <r>
    <s v="ORD103102"/>
    <s v="PROD8155C"/>
    <x v="3"/>
    <x v="0"/>
    <s v="Women"/>
    <n v="5432"/>
    <n v="30"/>
    <n v="3802"/>
    <n v="3.9"/>
    <n v="181"/>
    <n v="2"/>
    <n v="7604"/>
    <d v="2025-03-29T00:00:00"/>
    <s v="Karnataka"/>
  </r>
  <r>
    <s v="ORD103103"/>
    <s v="PROD9661B"/>
    <x v="2"/>
    <x v="2"/>
    <s v="Women"/>
    <n v="3896"/>
    <n v="0"/>
    <n v="3896"/>
    <n v="4.5999999999999996"/>
    <n v="120"/>
    <n v="1"/>
    <n v="3896"/>
    <d v="2025-09-25T00:00:00"/>
    <s v="Gujarat"/>
  </r>
  <r>
    <s v="ORD103104"/>
    <s v="PROD9247A"/>
    <x v="6"/>
    <x v="5"/>
    <s v="Unisex"/>
    <n v="2436"/>
    <n v="10"/>
    <n v="2192"/>
    <n v="4.3"/>
    <n v="11"/>
    <n v="1"/>
    <n v="2192"/>
    <d v="2025-08-07T00:00:00"/>
    <s v="Jharkhand"/>
  </r>
  <r>
    <s v="ORD103105"/>
    <s v="PROD7388C"/>
    <x v="6"/>
    <x v="5"/>
    <s v="Unisex"/>
    <n v="5132"/>
    <n v="15"/>
    <n v="4362"/>
    <n v="3.5"/>
    <n v="93"/>
    <n v="1"/>
    <n v="4362"/>
    <d v="2025-06-25T00:00:00"/>
    <s v="Haryana"/>
  </r>
  <r>
    <s v="ORD103106"/>
    <s v="PROD6406B"/>
    <x v="3"/>
    <x v="5"/>
    <s v="Men"/>
    <n v="7317"/>
    <n v="20"/>
    <n v="5854"/>
    <n v="3"/>
    <n v="222"/>
    <n v="1"/>
    <n v="5854"/>
    <d v="2024-03-06T00:00:00"/>
    <s v="Maharashtra"/>
  </r>
  <r>
    <s v="ORD103107"/>
    <s v="PROD9537A"/>
    <x v="8"/>
    <x v="3"/>
    <s v="Women"/>
    <n v="3009"/>
    <n v="25"/>
    <n v="2257"/>
    <n v="4.9000000000000004"/>
    <n v="287"/>
    <n v="1"/>
    <n v="2257"/>
    <d v="2024-11-02T00:00:00"/>
    <s v="Jharkhand"/>
  </r>
  <r>
    <s v="ORD103108"/>
    <s v="PROD1960B"/>
    <x v="2"/>
    <x v="4"/>
    <s v="Women"/>
    <n v="1521"/>
    <n v="20"/>
    <n v="1217"/>
    <n v="4.2"/>
    <n v="456"/>
    <n v="3"/>
    <n v="3651"/>
    <d v="2024-05-05T00:00:00"/>
    <s v="Karnataka"/>
  </r>
  <r>
    <s v="ORD103109"/>
    <s v="PROD7980A"/>
    <x v="9"/>
    <x v="5"/>
    <s v="Men"/>
    <n v="7028"/>
    <n v="0"/>
    <n v="7028"/>
    <n v="3.4"/>
    <n v="318"/>
    <n v="1"/>
    <n v="7028"/>
    <d v="2025-08-11T00:00:00"/>
    <s v="Haryana"/>
  </r>
  <r>
    <s v="ORD103110"/>
    <s v="PROD6128C"/>
    <x v="4"/>
    <x v="4"/>
    <s v="Kids"/>
    <n v="2938"/>
    <n v="30"/>
    <n v="2057"/>
    <n v="3.9"/>
    <n v="128"/>
    <n v="1"/>
    <n v="2057"/>
    <d v="2025-07-30T00:00:00"/>
    <s v="Delhi"/>
  </r>
  <r>
    <s v="ORD103111"/>
    <s v="PROD1694C"/>
    <x v="3"/>
    <x v="3"/>
    <s v="Men"/>
    <n v="1670"/>
    <n v="15"/>
    <n v="1420"/>
    <n v="4.5"/>
    <n v="103"/>
    <n v="2"/>
    <n v="2840"/>
    <d v="2025-03-01T00:00:00"/>
    <s v="Haryana"/>
  </r>
  <r>
    <s v="ORD103112"/>
    <s v="PROD1020A"/>
    <x v="8"/>
    <x v="3"/>
    <s v="Women"/>
    <n v="4629"/>
    <n v="0"/>
    <n v="4629"/>
    <n v="4"/>
    <n v="396"/>
    <n v="1"/>
    <n v="4629"/>
    <d v="2024-12-12T00:00:00"/>
    <s v="Odisha"/>
  </r>
  <r>
    <s v="ORD103113"/>
    <s v="PROD4162A"/>
    <x v="3"/>
    <x v="7"/>
    <s v="Men"/>
    <n v="1245"/>
    <n v="40"/>
    <n v="747"/>
    <n v="4"/>
    <n v="152"/>
    <n v="3"/>
    <n v="2241"/>
    <d v="2024-04-06T00:00:00"/>
    <s v="Chhattisgarh"/>
  </r>
  <r>
    <s v="ORD103114"/>
    <s v="PROD2517C"/>
    <x v="4"/>
    <x v="7"/>
    <s v="Women"/>
    <n v="1033"/>
    <n v="25"/>
    <n v="775"/>
    <n v="4.4000000000000004"/>
    <n v="101"/>
    <n v="1"/>
    <n v="775"/>
    <d v="2025-08-15T00:00:00"/>
    <s v="Tamil Nadu"/>
  </r>
  <r>
    <s v="ORD103115"/>
    <s v="PROD4107D"/>
    <x v="7"/>
    <x v="7"/>
    <s v="Women"/>
    <n v="1866"/>
    <n v="10"/>
    <n v="1679"/>
    <n v="4.2"/>
    <n v="151"/>
    <n v="1"/>
    <n v="1679"/>
    <d v="2025-08-30T00:00:00"/>
    <s v="Rajasthan"/>
  </r>
  <r>
    <s v="ORD103116"/>
    <s v="PROD7746D"/>
    <x v="3"/>
    <x v="4"/>
    <s v="Kids"/>
    <n v="2407"/>
    <n v="10"/>
    <n v="2166"/>
    <n v="4.4000000000000004"/>
    <n v="64"/>
    <n v="1"/>
    <n v="2166"/>
    <d v="2025-10-19T00:00:00"/>
    <s v="Kerala"/>
  </r>
  <r>
    <s v="ORD103117"/>
    <s v="PROD3418B"/>
    <x v="9"/>
    <x v="3"/>
    <s v="Men"/>
    <n v="2798"/>
    <n v="50"/>
    <n v="1399"/>
    <n v="4.4000000000000004"/>
    <n v="114"/>
    <n v="1"/>
    <n v="1399"/>
    <d v="2025-03-08T00:00:00"/>
    <s v="Karnataka"/>
  </r>
  <r>
    <s v="ORD103118"/>
    <s v="PROD3518B"/>
    <x v="8"/>
    <x v="5"/>
    <s v="Men"/>
    <n v="5616"/>
    <n v="15"/>
    <n v="4774"/>
    <n v="3.7"/>
    <n v="65"/>
    <n v="1"/>
    <n v="4774"/>
    <d v="2024-05-18T00:00:00"/>
    <s v="Delhi"/>
  </r>
  <r>
    <s v="ORD103119"/>
    <s v="PROD5344A"/>
    <x v="1"/>
    <x v="0"/>
    <s v="Women"/>
    <n v="1905"/>
    <n v="50"/>
    <n v="952"/>
    <n v="3.8"/>
    <n v="275"/>
    <n v="1"/>
    <n v="952"/>
    <d v="2025-06-18T00:00:00"/>
    <s v="Chhattisgarh"/>
  </r>
  <r>
    <s v="ORD103120"/>
    <s v="PROD6714D"/>
    <x v="9"/>
    <x v="6"/>
    <s v="Women"/>
    <n v="5221"/>
    <n v="0"/>
    <n v="5221"/>
    <n v="3.7"/>
    <n v="130"/>
    <n v="1"/>
    <n v="5221"/>
    <d v="2025-12-08T00:00:00"/>
    <s v="Uttar Pradesh"/>
  </r>
  <r>
    <s v="ORD103121"/>
    <s v="PROD7791B"/>
    <x v="1"/>
    <x v="0"/>
    <s v="Men"/>
    <n v="5005"/>
    <n v="25"/>
    <n v="3754"/>
    <n v="3.8"/>
    <n v="324"/>
    <n v="4"/>
    <n v="15016"/>
    <d v="2025-03-15T00:00:00"/>
    <s v="Madhya Pradesh"/>
  </r>
  <r>
    <s v="ORD103122"/>
    <s v="PROD9034A"/>
    <x v="9"/>
    <x v="1"/>
    <s v="Men"/>
    <n v="4325"/>
    <n v="0"/>
    <n v="4325"/>
    <n v="4"/>
    <n v="107"/>
    <n v="1"/>
    <n v="4325"/>
    <d v="2024-03-24T00:00:00"/>
    <s v="Tamil Nadu"/>
  </r>
  <r>
    <s v="ORD103123"/>
    <s v="PROD3158B"/>
    <x v="5"/>
    <x v="0"/>
    <s v="Men"/>
    <n v="1475"/>
    <n v="15"/>
    <n v="1254"/>
    <n v="4"/>
    <n v="228"/>
    <n v="1"/>
    <n v="1254"/>
    <d v="2025-06-04T00:00:00"/>
    <s v="Odisha"/>
  </r>
  <r>
    <s v="ORD103124"/>
    <s v="PROD3222A"/>
    <x v="6"/>
    <x v="5"/>
    <s v="Women"/>
    <n v="3374"/>
    <n v="30"/>
    <n v="2362"/>
    <n v="4.8"/>
    <n v="523"/>
    <n v="1"/>
    <n v="2362"/>
    <d v="2025-03-16T00:00:00"/>
    <s v="Chhattisgarh"/>
  </r>
  <r>
    <s v="ORD103125"/>
    <s v="PROD9272A"/>
    <x v="1"/>
    <x v="4"/>
    <s v="Kids"/>
    <n v="997"/>
    <n v="25"/>
    <n v="748"/>
    <n v="4.2"/>
    <n v="261"/>
    <n v="3"/>
    <n v="2244"/>
    <d v="2024-02-19T00:00:00"/>
    <s v="Kerala"/>
  </r>
  <r>
    <s v="ORD103126"/>
    <s v="PROD6886A"/>
    <x v="7"/>
    <x v="5"/>
    <s v="Men"/>
    <n v="2556"/>
    <n v="10"/>
    <n v="2300"/>
    <n v="4"/>
    <n v="9"/>
    <n v="2"/>
    <n v="4600"/>
    <d v="2025-03-08T00:00:00"/>
    <s v="Maharashtra"/>
  </r>
  <r>
    <s v="ORD103127"/>
    <s v="PROD9501A"/>
    <x v="6"/>
    <x v="2"/>
    <s v="Women"/>
    <n v="8702"/>
    <n v="30"/>
    <n v="6091"/>
    <n v="5"/>
    <n v="658"/>
    <n v="2"/>
    <n v="12182"/>
    <d v="2024-09-16T00:00:00"/>
    <s v="Telangana"/>
  </r>
  <r>
    <s v="ORD103128"/>
    <s v="PROD7669A"/>
    <x v="4"/>
    <x v="1"/>
    <s v="Women"/>
    <n v="1952"/>
    <n v="15"/>
    <n v="1659"/>
    <n v="3.6"/>
    <n v="213"/>
    <n v="1"/>
    <n v="1659"/>
    <d v="2024-08-29T00:00:00"/>
    <s v="Telangana"/>
  </r>
  <r>
    <s v="ORD103129"/>
    <s v="PROD7960C"/>
    <x v="0"/>
    <x v="2"/>
    <s v="Women"/>
    <n v="1480"/>
    <n v="40"/>
    <n v="888"/>
    <n v="3.9"/>
    <n v="50"/>
    <n v="1"/>
    <n v="888"/>
    <d v="2024-12-06T00:00:00"/>
    <s v="Assam"/>
  </r>
  <r>
    <s v="ORD103130"/>
    <s v="PROD1569D"/>
    <x v="9"/>
    <x v="6"/>
    <s v="Women"/>
    <n v="3579"/>
    <n v="20"/>
    <n v="2863"/>
    <n v="4.9000000000000004"/>
    <n v="126"/>
    <n v="1"/>
    <n v="2863"/>
    <d v="2025-12-01T00:00:00"/>
    <s v="Uttarakhand"/>
  </r>
  <r>
    <s v="ORD103131"/>
    <s v="PROD9951C"/>
    <x v="5"/>
    <x v="7"/>
    <s v="Women"/>
    <n v="1546"/>
    <n v="10"/>
    <n v="1391"/>
    <n v="4.9000000000000004"/>
    <n v="288"/>
    <n v="1"/>
    <n v="1391"/>
    <d v="2024-05-26T00:00:00"/>
    <s v="Uttarakhand"/>
  </r>
  <r>
    <s v="ORD103132"/>
    <s v="PROD1263C"/>
    <x v="5"/>
    <x v="3"/>
    <s v="Women"/>
    <n v="4310"/>
    <n v="70"/>
    <n v="1293"/>
    <n v="3.9"/>
    <n v="143"/>
    <n v="3"/>
    <n v="3879"/>
    <d v="2024-07-02T00:00:00"/>
    <s v="Madhya Pradesh"/>
  </r>
  <r>
    <s v="ORD103133"/>
    <s v="PROD4121C"/>
    <x v="2"/>
    <x v="4"/>
    <s v="Men"/>
    <n v="1804"/>
    <n v="15"/>
    <n v="1533"/>
    <n v="3.3"/>
    <n v="169"/>
    <n v="1"/>
    <n v="1533"/>
    <d v="2024-10-19T00:00:00"/>
    <s v="Odisha"/>
  </r>
  <r>
    <s v="ORD103134"/>
    <s v="PROD3277D"/>
    <x v="3"/>
    <x v="6"/>
    <s v="Women"/>
    <n v="6297"/>
    <n v="30"/>
    <n v="4408"/>
    <n v="3.9"/>
    <n v="188"/>
    <n v="1"/>
    <n v="4408"/>
    <d v="2024-01-15T00:00:00"/>
    <s v="West Bengal"/>
  </r>
  <r>
    <s v="ORD103135"/>
    <s v="PROD7347B"/>
    <x v="5"/>
    <x v="6"/>
    <s v="Women"/>
    <n v="1484"/>
    <n v="10"/>
    <n v="1336"/>
    <n v="4.8"/>
    <n v="48"/>
    <n v="1"/>
    <n v="1336"/>
    <d v="2025-07-07T00:00:00"/>
    <s v="Haryana"/>
  </r>
  <r>
    <s v="ORD103136"/>
    <s v="PROD8133A"/>
    <x v="8"/>
    <x v="2"/>
    <s v="Women"/>
    <n v="3842"/>
    <n v="40"/>
    <n v="2305"/>
    <n v="4"/>
    <n v="221"/>
    <n v="3"/>
    <n v="6915"/>
    <d v="2025-08-31T00:00:00"/>
    <s v="Bihar"/>
  </r>
  <r>
    <s v="ORD103137"/>
    <s v="PROD8915A"/>
    <x v="3"/>
    <x v="4"/>
    <s v="Women"/>
    <n v="1940"/>
    <n v="15"/>
    <n v="1649"/>
    <n v="4.4000000000000004"/>
    <n v="34"/>
    <n v="2"/>
    <n v="3298"/>
    <d v="2025-12-01T00:00:00"/>
    <s v="Kerala"/>
  </r>
  <r>
    <s v="ORD103138"/>
    <s v="PROD1734B"/>
    <x v="3"/>
    <x v="3"/>
    <s v="Women"/>
    <n v="1331"/>
    <n v="15"/>
    <n v="1131"/>
    <n v="4.0999999999999996"/>
    <n v="360"/>
    <n v="4"/>
    <n v="4524"/>
    <d v="2024-11-26T00:00:00"/>
    <s v="West Bengal"/>
  </r>
  <r>
    <s v="ORD103139"/>
    <s v="PROD5481B"/>
    <x v="8"/>
    <x v="3"/>
    <s v="Men"/>
    <n v="2626"/>
    <n v="40"/>
    <n v="1576"/>
    <n v="3.4"/>
    <n v="136"/>
    <n v="2"/>
    <n v="3152"/>
    <d v="2024-01-01T00:00:00"/>
    <s v="Assam"/>
  </r>
  <r>
    <s v="ORD103140"/>
    <s v="PROD6259C"/>
    <x v="5"/>
    <x v="4"/>
    <s v="Women"/>
    <n v="2243"/>
    <n v="15"/>
    <n v="1907"/>
    <n v="4.0999999999999996"/>
    <n v="124"/>
    <n v="4"/>
    <n v="7628"/>
    <d v="2024-02-27T00:00:00"/>
    <s v="Madhya Pradesh"/>
  </r>
  <r>
    <s v="ORD103141"/>
    <s v="PROD3460A"/>
    <x v="7"/>
    <x v="0"/>
    <s v="Women"/>
    <n v="2621"/>
    <n v="30"/>
    <n v="1835"/>
    <n v="4.5"/>
    <n v="31"/>
    <n v="2"/>
    <n v="3670"/>
    <d v="2025-06-11T00:00:00"/>
    <s v="Telangana"/>
  </r>
  <r>
    <s v="ORD103142"/>
    <s v="PROD7086D"/>
    <x v="1"/>
    <x v="3"/>
    <s v="Men"/>
    <n v="2364"/>
    <n v="30"/>
    <n v="1655"/>
    <n v="3.8"/>
    <n v="359"/>
    <n v="1"/>
    <n v="1655"/>
    <d v="2025-12-29T00:00:00"/>
    <s v="Tamil Nadu"/>
  </r>
  <r>
    <s v="ORD103143"/>
    <s v="PROD1108A"/>
    <x v="9"/>
    <x v="2"/>
    <s v="Women"/>
    <n v="8273"/>
    <n v="30"/>
    <n v="5791"/>
    <n v="4.5"/>
    <n v="408"/>
    <n v="1"/>
    <n v="5791"/>
    <d v="2024-10-10T00:00:00"/>
    <s v="Karnataka"/>
  </r>
  <r>
    <s v="ORD103144"/>
    <s v="PROD5604A"/>
    <x v="4"/>
    <x v="6"/>
    <s v="Kids"/>
    <n v="3134"/>
    <n v="15"/>
    <n v="2664"/>
    <n v="4.0999999999999996"/>
    <n v="181"/>
    <n v="1"/>
    <n v="2664"/>
    <d v="2025-10-12T00:00:00"/>
    <s v="Andhra Pradesh"/>
  </r>
  <r>
    <s v="ORD103145"/>
    <s v="PROD8892B"/>
    <x v="0"/>
    <x v="7"/>
    <s v="Men"/>
    <n v="1062"/>
    <n v="50"/>
    <n v="531"/>
    <n v="4.4000000000000004"/>
    <n v="253"/>
    <n v="4"/>
    <n v="2124"/>
    <d v="2024-05-30T00:00:00"/>
    <s v="Rajasthan"/>
  </r>
  <r>
    <s v="ORD103146"/>
    <s v="PROD2519B"/>
    <x v="2"/>
    <x v="1"/>
    <s v="Men"/>
    <n v="1139"/>
    <n v="40"/>
    <n v="683"/>
    <n v="4.2"/>
    <n v="41"/>
    <n v="1"/>
    <n v="683"/>
    <d v="2024-11-14T00:00:00"/>
    <s v="Uttar Pradesh"/>
  </r>
  <r>
    <s v="ORD103147"/>
    <s v="PROD7691C"/>
    <x v="2"/>
    <x v="4"/>
    <s v="Women"/>
    <n v="1871"/>
    <n v="25"/>
    <n v="1403"/>
    <n v="3.6"/>
    <n v="131"/>
    <n v="5"/>
    <n v="7015"/>
    <d v="2024-12-21T00:00:00"/>
    <s v="West Bengal"/>
  </r>
  <r>
    <s v="ORD103148"/>
    <s v="PROD7832B"/>
    <x v="0"/>
    <x v="5"/>
    <s v="Women"/>
    <n v="11499"/>
    <n v="40"/>
    <n v="6899"/>
    <n v="3.9"/>
    <n v="77"/>
    <n v="1"/>
    <n v="6899"/>
    <d v="2024-10-29T00:00:00"/>
    <s v="Uttar Pradesh"/>
  </r>
  <r>
    <s v="ORD103149"/>
    <s v="PROD3101C"/>
    <x v="8"/>
    <x v="3"/>
    <s v="Men"/>
    <n v="1279"/>
    <n v="40"/>
    <n v="767"/>
    <n v="3.9"/>
    <n v="117"/>
    <n v="1"/>
    <n v="767"/>
    <d v="2024-07-10T00:00:00"/>
    <s v="Chhattisgarh"/>
  </r>
  <r>
    <s v="ORD103150"/>
    <s v="PROD1413C"/>
    <x v="1"/>
    <x v="0"/>
    <s v="Women"/>
    <n v="4494"/>
    <n v="20"/>
    <n v="3595"/>
    <n v="3.8"/>
    <n v="140"/>
    <n v="2"/>
    <n v="7190"/>
    <d v="2024-07-10T00:00:00"/>
    <s v="Assam"/>
  </r>
  <r>
    <s v="ORD103151"/>
    <s v="PROD8728B"/>
    <x v="1"/>
    <x v="2"/>
    <s v="Women"/>
    <n v="5086"/>
    <n v="20"/>
    <n v="4069"/>
    <n v="4.2"/>
    <n v="54"/>
    <n v="3"/>
    <n v="12207"/>
    <d v="2025-12-26T00:00:00"/>
    <s v="Delhi"/>
  </r>
  <r>
    <s v="ORD103152"/>
    <s v="PROD9720B"/>
    <x v="4"/>
    <x v="6"/>
    <s v="Women"/>
    <n v="4102"/>
    <n v="30"/>
    <n v="2871"/>
    <n v="5"/>
    <n v="154"/>
    <n v="1"/>
    <n v="2871"/>
    <d v="2025-11-12T00:00:00"/>
    <s v="West Bengal"/>
  </r>
  <r>
    <s v="ORD103153"/>
    <s v="PROD1911D"/>
    <x v="7"/>
    <x v="0"/>
    <s v="Men"/>
    <n v="2752"/>
    <n v="30"/>
    <n v="1926"/>
    <n v="4.5999999999999996"/>
    <n v="225"/>
    <n v="1"/>
    <n v="1926"/>
    <d v="2025-09-10T00:00:00"/>
    <s v="Gujarat"/>
  </r>
  <r>
    <s v="ORD103154"/>
    <s v="PROD2683C"/>
    <x v="9"/>
    <x v="4"/>
    <s v="Women"/>
    <n v="780"/>
    <n v="30"/>
    <n v="546"/>
    <n v="4.7"/>
    <n v="87"/>
    <n v="1"/>
    <n v="546"/>
    <d v="2024-10-29T00:00:00"/>
    <s v="Karnataka"/>
  </r>
  <r>
    <s v="ORD103155"/>
    <s v="PROD5209C"/>
    <x v="8"/>
    <x v="7"/>
    <s v="Unisex"/>
    <n v="1185"/>
    <n v="0"/>
    <n v="1185"/>
    <n v="3.7"/>
    <n v="123"/>
    <n v="1"/>
    <n v="1185"/>
    <d v="2024-10-20T00:00:00"/>
    <s v="Punjab"/>
  </r>
  <r>
    <s v="ORD103156"/>
    <s v="PROD3332D"/>
    <x v="0"/>
    <x v="3"/>
    <s v="Women"/>
    <n v="2480"/>
    <n v="15"/>
    <n v="2108"/>
    <n v="4.7"/>
    <n v="68"/>
    <n v="1"/>
    <n v="2108"/>
    <d v="2025-09-01T00:00:00"/>
    <s v="Uttarakhand"/>
  </r>
  <r>
    <s v="ORD103157"/>
    <s v="PROD8845A"/>
    <x v="3"/>
    <x v="3"/>
    <s v="Men"/>
    <n v="1720"/>
    <n v="40"/>
    <n v="1032"/>
    <n v="4.9000000000000004"/>
    <n v="30"/>
    <n v="2"/>
    <n v="2064"/>
    <d v="2025-04-06T00:00:00"/>
    <s v="Uttar Pradesh"/>
  </r>
  <r>
    <s v="ORD103158"/>
    <s v="PROD8080D"/>
    <x v="1"/>
    <x v="1"/>
    <s v="Men"/>
    <n v="1396"/>
    <n v="30"/>
    <n v="977"/>
    <n v="3.7"/>
    <n v="116"/>
    <n v="1"/>
    <n v="977"/>
    <d v="2024-08-19T00:00:00"/>
    <s v="Kerala"/>
  </r>
  <r>
    <s v="ORD103159"/>
    <s v="PROD5940D"/>
    <x v="7"/>
    <x v="3"/>
    <s v="Women"/>
    <n v="3357"/>
    <n v="10"/>
    <n v="3021"/>
    <n v="4.3"/>
    <n v="167"/>
    <n v="1"/>
    <n v="3021"/>
    <d v="2024-04-04T00:00:00"/>
    <s v="Odisha"/>
  </r>
  <r>
    <s v="ORD103160"/>
    <s v="PROD9384D"/>
    <x v="1"/>
    <x v="5"/>
    <s v="Men"/>
    <n v="8990"/>
    <n v="25"/>
    <n v="6742"/>
    <n v="4.3"/>
    <n v="10"/>
    <n v="1"/>
    <n v="6742"/>
    <d v="2024-09-18T00:00:00"/>
    <s v="Gujarat"/>
  </r>
  <r>
    <s v="ORD103161"/>
    <s v="PROD8476D"/>
    <x v="8"/>
    <x v="5"/>
    <s v="Kids"/>
    <n v="7459"/>
    <n v="25"/>
    <n v="5594"/>
    <n v="4"/>
    <n v="35"/>
    <n v="4"/>
    <n v="22376"/>
    <d v="2024-08-03T00:00:00"/>
    <s v="Gujarat"/>
  </r>
  <r>
    <s v="ORD103162"/>
    <s v="PROD2925B"/>
    <x v="9"/>
    <x v="5"/>
    <s v="Women"/>
    <n v="6757"/>
    <n v="15"/>
    <n v="5743"/>
    <n v="4.2"/>
    <n v="47"/>
    <n v="3"/>
    <n v="17229"/>
    <d v="2025-03-25T00:00:00"/>
    <s v="Maharashtra"/>
  </r>
  <r>
    <s v="ORD103163"/>
    <s v="PROD5748D"/>
    <x v="8"/>
    <x v="1"/>
    <s v="Women"/>
    <n v="3093"/>
    <n v="30"/>
    <n v="2165"/>
    <n v="4.3"/>
    <n v="45"/>
    <n v="1"/>
    <n v="2165"/>
    <d v="2025-04-15T00:00:00"/>
    <s v="Odisha"/>
  </r>
  <r>
    <s v="ORD103164"/>
    <s v="PROD9132C"/>
    <x v="1"/>
    <x v="6"/>
    <s v="Women"/>
    <n v="3121"/>
    <n v="20"/>
    <n v="2497"/>
    <n v="4"/>
    <n v="217"/>
    <n v="3"/>
    <n v="7491"/>
    <d v="2024-12-27T00:00:00"/>
    <s v="Haryana"/>
  </r>
  <r>
    <s v="ORD103165"/>
    <s v="PROD1205A"/>
    <x v="2"/>
    <x v="4"/>
    <s v="Men"/>
    <n v="1053"/>
    <n v="40"/>
    <n v="632"/>
    <n v="4.5999999999999996"/>
    <n v="410"/>
    <n v="3"/>
    <n v="1896"/>
    <d v="2024-05-03T00:00:00"/>
    <s v="Uttar Pradesh"/>
  </r>
  <r>
    <s v="ORD103166"/>
    <s v="PROD9827B"/>
    <x v="3"/>
    <x v="0"/>
    <s v="Women"/>
    <n v="5390"/>
    <n v="15"/>
    <n v="4582"/>
    <n v="3.5"/>
    <n v="144"/>
    <n v="2"/>
    <n v="9164"/>
    <d v="2025-03-26T00:00:00"/>
    <s v="West Bengal"/>
  </r>
  <r>
    <s v="ORD103167"/>
    <s v="PROD7990C"/>
    <x v="8"/>
    <x v="0"/>
    <s v="Men"/>
    <n v="1296"/>
    <n v="50"/>
    <n v="648"/>
    <n v="3.9"/>
    <n v="404"/>
    <n v="2"/>
    <n v="1296"/>
    <d v="2025-10-21T00:00:00"/>
    <s v="Jharkhand"/>
  </r>
  <r>
    <s v="ORD103168"/>
    <s v="PROD8059B"/>
    <x v="1"/>
    <x v="4"/>
    <s v="Women"/>
    <n v="2419"/>
    <n v="0"/>
    <n v="2419"/>
    <n v="4.4000000000000004"/>
    <n v="374"/>
    <n v="1"/>
    <n v="2419"/>
    <d v="2024-08-25T00:00:00"/>
    <s v="Tamil Nadu"/>
  </r>
  <r>
    <s v="ORD103169"/>
    <s v="PROD3977B"/>
    <x v="0"/>
    <x v="2"/>
    <s v="Women"/>
    <n v="4530"/>
    <n v="25"/>
    <n v="3398"/>
    <n v="5"/>
    <n v="65"/>
    <n v="1"/>
    <n v="3398"/>
    <d v="2025-07-29T00:00:00"/>
    <s v="Karnataka"/>
  </r>
  <r>
    <s v="ORD103170"/>
    <s v="PROD2842C"/>
    <x v="6"/>
    <x v="3"/>
    <s v="Men"/>
    <n v="1420"/>
    <n v="60"/>
    <n v="568"/>
    <n v="4.5999999999999996"/>
    <n v="90"/>
    <n v="1"/>
    <n v="568"/>
    <d v="2025-02-02T00:00:00"/>
    <s v="Rajasthan"/>
  </r>
  <r>
    <s v="ORD103171"/>
    <s v="PROD8662A"/>
    <x v="2"/>
    <x v="7"/>
    <s v="Men"/>
    <n v="2031"/>
    <n v="15"/>
    <n v="1726"/>
    <n v="4.0999999999999996"/>
    <n v="131"/>
    <n v="1"/>
    <n v="1726"/>
    <d v="2025-12-06T00:00:00"/>
    <s v="Bihar"/>
  </r>
  <r>
    <s v="ORD103172"/>
    <s v="PROD6538C"/>
    <x v="7"/>
    <x v="3"/>
    <s v="Women"/>
    <n v="1473"/>
    <n v="10"/>
    <n v="1326"/>
    <n v="4"/>
    <n v="73"/>
    <n v="1"/>
    <n v="1326"/>
    <d v="2024-07-21T00:00:00"/>
    <s v="Tamil Nadu"/>
  </r>
  <r>
    <s v="ORD103173"/>
    <s v="PROD4417D"/>
    <x v="8"/>
    <x v="4"/>
    <s v="Women"/>
    <n v="2907"/>
    <n v="15"/>
    <n v="2471"/>
    <n v="3.9"/>
    <n v="460"/>
    <n v="1"/>
    <n v="2471"/>
    <d v="2025-06-16T00:00:00"/>
    <s v="Odisha"/>
  </r>
  <r>
    <s v="ORD103174"/>
    <s v="PROD8802D"/>
    <x v="7"/>
    <x v="0"/>
    <s v="Women"/>
    <n v="5569"/>
    <n v="20"/>
    <n v="4455"/>
    <n v="3.9"/>
    <n v="179"/>
    <n v="2"/>
    <n v="8910"/>
    <d v="2024-11-12T00:00:00"/>
    <s v="Karnataka"/>
  </r>
  <r>
    <s v="ORD103175"/>
    <s v="PROD8954C"/>
    <x v="5"/>
    <x v="1"/>
    <s v="Women"/>
    <n v="2592"/>
    <n v="30"/>
    <n v="1814"/>
    <n v="3.2"/>
    <n v="61"/>
    <n v="1"/>
    <n v="1814"/>
    <d v="2025-07-14T00:00:00"/>
    <s v="Chhattisgarh"/>
  </r>
  <r>
    <s v="ORD103176"/>
    <s v="PROD5878B"/>
    <x v="6"/>
    <x v="6"/>
    <s v="Women"/>
    <n v="2362"/>
    <n v="15"/>
    <n v="2008"/>
    <n v="5"/>
    <n v="340"/>
    <n v="1"/>
    <n v="2008"/>
    <d v="2025-05-16T00:00:00"/>
    <s v="Haryana"/>
  </r>
  <r>
    <s v="ORD103177"/>
    <s v="PROD2883C"/>
    <x v="1"/>
    <x v="7"/>
    <s v="Men"/>
    <n v="956"/>
    <n v="10"/>
    <n v="860"/>
    <n v="4.0999999999999996"/>
    <n v="186"/>
    <n v="1"/>
    <n v="860"/>
    <d v="2024-11-11T00:00:00"/>
    <s v="Assam"/>
  </r>
  <r>
    <s v="ORD103178"/>
    <s v="PROD1003C"/>
    <x v="0"/>
    <x v="5"/>
    <s v="Women"/>
    <n v="9901"/>
    <n v="60"/>
    <n v="3960"/>
    <n v="3.7"/>
    <n v="468"/>
    <n v="1"/>
    <n v="3960"/>
    <d v="2024-03-17T00:00:00"/>
    <s v="Telangana"/>
  </r>
  <r>
    <s v="ORD103179"/>
    <s v="PROD1209A"/>
    <x v="1"/>
    <x v="4"/>
    <s v="Women"/>
    <n v="2356"/>
    <n v="30"/>
    <n v="1649"/>
    <n v="4.3"/>
    <n v="37"/>
    <n v="2"/>
    <n v="3298"/>
    <d v="2025-12-21T00:00:00"/>
    <s v="Uttarakhand"/>
  </r>
  <r>
    <s v="ORD103180"/>
    <s v="PROD1303C"/>
    <x v="5"/>
    <x v="1"/>
    <s v="Women"/>
    <n v="4732"/>
    <n v="15"/>
    <n v="4022"/>
    <n v="3.7"/>
    <n v="448"/>
    <n v="3"/>
    <n v="12066"/>
    <d v="2025-01-25T00:00:00"/>
    <s v="Andhra Pradesh"/>
  </r>
  <r>
    <s v="ORD103181"/>
    <s v="PROD7240D"/>
    <x v="8"/>
    <x v="4"/>
    <s v="Women"/>
    <n v="1359"/>
    <n v="60"/>
    <n v="544"/>
    <n v="4.5"/>
    <n v="227"/>
    <n v="1"/>
    <n v="544"/>
    <d v="2024-05-01T00:00:00"/>
    <s v="Delhi"/>
  </r>
  <r>
    <s v="ORD103182"/>
    <s v="PROD3969B"/>
    <x v="2"/>
    <x v="5"/>
    <s v="Women"/>
    <n v="5155"/>
    <n v="30"/>
    <n v="3608"/>
    <n v="3.7"/>
    <n v="90"/>
    <n v="1"/>
    <n v="3608"/>
    <d v="2025-01-31T00:00:00"/>
    <s v="Jharkhand"/>
  </r>
  <r>
    <s v="ORD103183"/>
    <s v="PROD8189B"/>
    <x v="0"/>
    <x v="3"/>
    <s v="Women"/>
    <n v="1456"/>
    <n v="30"/>
    <n v="1019"/>
    <n v="4.5"/>
    <n v="192"/>
    <n v="1"/>
    <n v="1019"/>
    <d v="2025-01-05T00:00:00"/>
    <s v="Andhra Pradesh"/>
  </r>
  <r>
    <s v="ORD103184"/>
    <s v="PROD4202B"/>
    <x v="2"/>
    <x v="6"/>
    <s v="Men"/>
    <n v="1737"/>
    <n v="30"/>
    <n v="1216"/>
    <n v="3.9"/>
    <n v="510"/>
    <n v="1"/>
    <n v="1216"/>
    <d v="2024-04-08T00:00:00"/>
    <s v="Andhra Pradesh"/>
  </r>
  <r>
    <s v="ORD103185"/>
    <s v="PROD9177B"/>
    <x v="9"/>
    <x v="4"/>
    <s v="Women"/>
    <n v="2126"/>
    <n v="25"/>
    <n v="1594"/>
    <n v="4.2"/>
    <n v="357"/>
    <n v="1"/>
    <n v="1594"/>
    <d v="2025-12-05T00:00:00"/>
    <s v="Chhattisgarh"/>
  </r>
  <r>
    <s v="ORD103186"/>
    <s v="PROD7882A"/>
    <x v="1"/>
    <x v="3"/>
    <s v="Women"/>
    <n v="1933"/>
    <n v="50"/>
    <n v="966"/>
    <n v="4.5"/>
    <n v="141"/>
    <n v="1"/>
    <n v="966"/>
    <d v="2025-05-05T00:00:00"/>
    <s v="Jharkhand"/>
  </r>
  <r>
    <s v="ORD103187"/>
    <s v="PROD5806B"/>
    <x v="8"/>
    <x v="4"/>
    <s v="Women"/>
    <n v="1802"/>
    <n v="40"/>
    <n v="1081"/>
    <n v="3.8"/>
    <n v="95"/>
    <n v="1"/>
    <n v="1081"/>
    <d v="2024-07-24T00:00:00"/>
    <s v="West Bengal"/>
  </r>
  <r>
    <s v="ORD103188"/>
    <s v="PROD9028D"/>
    <x v="2"/>
    <x v="4"/>
    <s v="Women"/>
    <n v="1470"/>
    <n v="30"/>
    <n v="1029"/>
    <n v="4.5"/>
    <n v="229"/>
    <n v="1"/>
    <n v="1029"/>
    <d v="2025-01-31T00:00:00"/>
    <s v="Haryana"/>
  </r>
  <r>
    <s v="ORD103189"/>
    <s v="PROD5248C"/>
    <x v="2"/>
    <x v="1"/>
    <s v="Women"/>
    <n v="2744"/>
    <n v="15"/>
    <n v="2332"/>
    <n v="3.2"/>
    <n v="107"/>
    <n v="3"/>
    <n v="6996"/>
    <d v="2024-11-23T00:00:00"/>
    <s v="Delhi"/>
  </r>
  <r>
    <s v="ORD103190"/>
    <s v="PROD3125C"/>
    <x v="1"/>
    <x v="3"/>
    <s v="Men"/>
    <n v="3123"/>
    <n v="20"/>
    <n v="2498"/>
    <n v="4.8"/>
    <n v="224"/>
    <n v="1"/>
    <n v="2498"/>
    <d v="2025-07-26T00:00:00"/>
    <s v="Telangana"/>
  </r>
  <r>
    <s v="ORD103191"/>
    <s v="PROD9588D"/>
    <x v="7"/>
    <x v="0"/>
    <s v="Women"/>
    <n v="3716"/>
    <n v="40"/>
    <n v="2230"/>
    <n v="4.5999999999999996"/>
    <n v="23"/>
    <n v="1"/>
    <n v="2230"/>
    <d v="2024-12-23T00:00:00"/>
    <s v="Telangana"/>
  </r>
  <r>
    <s v="ORD103192"/>
    <s v="PROD1533D"/>
    <x v="4"/>
    <x v="7"/>
    <s v="Women"/>
    <n v="1716"/>
    <n v="25"/>
    <n v="1287"/>
    <n v="4"/>
    <n v="57"/>
    <n v="2"/>
    <n v="2574"/>
    <d v="2025-01-15T00:00:00"/>
    <s v="Haryana"/>
  </r>
  <r>
    <s v="ORD103193"/>
    <s v="PROD4088B"/>
    <x v="5"/>
    <x v="1"/>
    <s v="Women"/>
    <n v="4124"/>
    <n v="25"/>
    <n v="3093"/>
    <n v="4.7"/>
    <n v="60"/>
    <n v="5"/>
    <n v="15465"/>
    <d v="2025-06-21T00:00:00"/>
    <s v="Delhi"/>
  </r>
  <r>
    <s v="ORD103194"/>
    <s v="PROD5533A"/>
    <x v="2"/>
    <x v="0"/>
    <s v="Men"/>
    <n v="1443"/>
    <n v="60"/>
    <n v="577"/>
    <n v="4.5999999999999996"/>
    <n v="88"/>
    <n v="1"/>
    <n v="577"/>
    <d v="2024-01-02T00:00:00"/>
    <s v="Haryana"/>
  </r>
  <r>
    <s v="ORD103195"/>
    <s v="PROD4578B"/>
    <x v="0"/>
    <x v="7"/>
    <s v="Women"/>
    <n v="1095"/>
    <n v="0"/>
    <n v="1095"/>
    <n v="4.0999999999999996"/>
    <n v="254"/>
    <n v="3"/>
    <n v="3285"/>
    <d v="2025-02-21T00:00:00"/>
    <s v="Punjab"/>
  </r>
  <r>
    <s v="ORD103196"/>
    <s v="PROD9462B"/>
    <x v="4"/>
    <x v="6"/>
    <s v="Kids"/>
    <n v="6663"/>
    <n v="20"/>
    <n v="5330"/>
    <n v="4.0999999999999996"/>
    <n v="730"/>
    <n v="3"/>
    <n v="15990"/>
    <d v="2025-02-08T00:00:00"/>
    <s v="Andhra Pradesh"/>
  </r>
  <r>
    <s v="ORD103197"/>
    <s v="PROD5606D"/>
    <x v="0"/>
    <x v="4"/>
    <s v="Women"/>
    <n v="650"/>
    <n v="15"/>
    <n v="552"/>
    <n v="3.6"/>
    <n v="228"/>
    <n v="3"/>
    <n v="1656"/>
    <d v="2024-07-20T00:00:00"/>
    <s v="Jharkhand"/>
  </r>
  <r>
    <s v="ORD103198"/>
    <s v="PROD8774C"/>
    <x v="3"/>
    <x v="3"/>
    <s v="Men"/>
    <n v="3995"/>
    <n v="10"/>
    <n v="3596"/>
    <n v="4.0999999999999996"/>
    <n v="87"/>
    <n v="1"/>
    <n v="3596"/>
    <d v="2024-03-12T00:00:00"/>
    <s v="Delhi"/>
  </r>
  <r>
    <s v="ORD103199"/>
    <s v="PROD2454A"/>
    <x v="9"/>
    <x v="6"/>
    <s v="Women"/>
    <n v="1157"/>
    <n v="20"/>
    <n v="926"/>
    <n v="3.4"/>
    <n v="113"/>
    <n v="1"/>
    <n v="926"/>
    <d v="2025-09-02T00:00:00"/>
    <s v="Madhya Pradesh"/>
  </r>
  <r>
    <s v="ORD103200"/>
    <s v="PROD2883D"/>
    <x v="0"/>
    <x v="2"/>
    <s v="Women"/>
    <n v="5864"/>
    <n v="25"/>
    <n v="4398"/>
    <n v="4.4000000000000004"/>
    <n v="68"/>
    <n v="1"/>
    <n v="4398"/>
    <d v="2024-07-20T00:00:00"/>
    <s v="Rajasthan"/>
  </r>
  <r>
    <s v="ORD103201"/>
    <s v="PROD1355D"/>
    <x v="3"/>
    <x v="2"/>
    <s v="Women"/>
    <n v="2750"/>
    <n v="40"/>
    <n v="1650"/>
    <n v="4.5"/>
    <n v="411"/>
    <n v="3"/>
    <n v="4950"/>
    <d v="2025-01-15T00:00:00"/>
    <s v="Telangana"/>
  </r>
  <r>
    <s v="ORD103202"/>
    <s v="PROD8750B"/>
    <x v="7"/>
    <x v="7"/>
    <s v="Women"/>
    <n v="1241"/>
    <n v="20"/>
    <n v="993"/>
    <n v="3.2"/>
    <n v="115"/>
    <n v="2"/>
    <n v="1986"/>
    <d v="2024-01-30T00:00:00"/>
    <s v="Haryana"/>
  </r>
  <r>
    <s v="ORD103203"/>
    <s v="PROD9648D"/>
    <x v="7"/>
    <x v="4"/>
    <s v="Women"/>
    <n v="637"/>
    <n v="20"/>
    <n v="510"/>
    <n v="4.8"/>
    <n v="179"/>
    <n v="2"/>
    <n v="1020"/>
    <d v="2025-12-17T00:00:00"/>
    <s v="Chhattisgarh"/>
  </r>
  <r>
    <s v="ORD103204"/>
    <s v="PROD2961B"/>
    <x v="5"/>
    <x v="5"/>
    <s v="Women"/>
    <n v="8029"/>
    <n v="50"/>
    <n v="4014"/>
    <n v="3.8"/>
    <n v="118"/>
    <n v="1"/>
    <n v="4014"/>
    <d v="2024-05-10T00:00:00"/>
    <s v="Gujarat"/>
  </r>
  <r>
    <s v="ORD103205"/>
    <s v="PROD9060D"/>
    <x v="0"/>
    <x v="3"/>
    <s v="Women"/>
    <n v="4251"/>
    <n v="10"/>
    <n v="3826"/>
    <n v="5"/>
    <n v="76"/>
    <n v="4"/>
    <n v="15304"/>
    <d v="2024-09-11T00:00:00"/>
    <s v="Odisha"/>
  </r>
  <r>
    <s v="ORD103206"/>
    <s v="PROD7737D"/>
    <x v="1"/>
    <x v="3"/>
    <s v="Men"/>
    <n v="3352"/>
    <n v="25"/>
    <n v="2514"/>
    <n v="4.2"/>
    <n v="69"/>
    <n v="1"/>
    <n v="2514"/>
    <d v="2025-02-18T00:00:00"/>
    <s v="Punjab"/>
  </r>
  <r>
    <s v="ORD103207"/>
    <s v="PROD2951A"/>
    <x v="6"/>
    <x v="2"/>
    <s v="Women"/>
    <n v="5052"/>
    <n v="0"/>
    <n v="5052"/>
    <n v="4.8"/>
    <n v="246"/>
    <n v="1"/>
    <n v="5052"/>
    <d v="2025-07-04T00:00:00"/>
    <s v="Kerala"/>
  </r>
  <r>
    <s v="ORD103208"/>
    <s v="PROD8231C"/>
    <x v="4"/>
    <x v="0"/>
    <s v="Men"/>
    <n v="3428"/>
    <n v="15"/>
    <n v="2914"/>
    <n v="3.6"/>
    <n v="158"/>
    <n v="1"/>
    <n v="2914"/>
    <d v="2024-08-06T00:00:00"/>
    <s v="Bihar"/>
  </r>
  <r>
    <s v="ORD103209"/>
    <s v="PROD6383C"/>
    <x v="1"/>
    <x v="2"/>
    <s v="Women"/>
    <n v="7284"/>
    <n v="10"/>
    <n v="6556"/>
    <n v="3.9"/>
    <n v="28"/>
    <n v="1"/>
    <n v="6556"/>
    <d v="2025-09-21T00:00:00"/>
    <s v="Maharashtra"/>
  </r>
  <r>
    <s v="ORD103210"/>
    <s v="PROD4098A"/>
    <x v="2"/>
    <x v="0"/>
    <s v="Women"/>
    <n v="3002"/>
    <n v="30"/>
    <n v="2101"/>
    <n v="3.8"/>
    <n v="77"/>
    <n v="1"/>
    <n v="2101"/>
    <d v="2025-06-15T00:00:00"/>
    <s v="Madhya Pradesh"/>
  </r>
  <r>
    <s v="ORD103211"/>
    <s v="PROD9234C"/>
    <x v="0"/>
    <x v="2"/>
    <s v="Women"/>
    <n v="6602"/>
    <n v="25"/>
    <n v="4952"/>
    <n v="3.4"/>
    <n v="273"/>
    <n v="3"/>
    <n v="14856"/>
    <d v="2025-08-24T00:00:00"/>
    <s v="Gujarat"/>
  </r>
  <r>
    <s v="ORD103212"/>
    <s v="PROD1392B"/>
    <x v="9"/>
    <x v="7"/>
    <s v="Women"/>
    <n v="2012"/>
    <n v="20"/>
    <n v="1610"/>
    <n v="3.5"/>
    <n v="91"/>
    <n v="2"/>
    <n v="3220"/>
    <d v="2024-06-07T00:00:00"/>
    <s v="Bihar"/>
  </r>
  <r>
    <s v="ORD103213"/>
    <s v="PROD1886A"/>
    <x v="7"/>
    <x v="5"/>
    <s v="Women"/>
    <n v="2108"/>
    <n v="40"/>
    <n v="1265"/>
    <n v="4"/>
    <n v="144"/>
    <n v="4"/>
    <n v="5060"/>
    <d v="2025-11-05T00:00:00"/>
    <s v="Uttarakhand"/>
  </r>
  <r>
    <s v="ORD103214"/>
    <s v="PROD7589D"/>
    <x v="8"/>
    <x v="0"/>
    <s v="Men"/>
    <n v="7089"/>
    <n v="40"/>
    <n v="4253"/>
    <n v="4.3"/>
    <n v="135"/>
    <n v="3"/>
    <n v="12759"/>
    <d v="2025-01-01T00:00:00"/>
    <s v="Haryana"/>
  </r>
  <r>
    <s v="ORD103215"/>
    <s v="PROD6777C"/>
    <x v="1"/>
    <x v="0"/>
    <s v="Men"/>
    <n v="5514"/>
    <n v="25"/>
    <n v="4136"/>
    <n v="3.6"/>
    <n v="225"/>
    <n v="1"/>
    <n v="4136"/>
    <d v="2024-12-27T00:00:00"/>
    <s v="Telangana"/>
  </r>
  <r>
    <s v="ORD103216"/>
    <s v="PROD1985B"/>
    <x v="2"/>
    <x v="0"/>
    <s v="Men"/>
    <n v="1952"/>
    <n v="10"/>
    <n v="1757"/>
    <n v="3.9"/>
    <n v="378"/>
    <n v="1"/>
    <n v="1757"/>
    <d v="2024-08-08T00:00:00"/>
    <s v="Karnataka"/>
  </r>
  <r>
    <s v="ORD103217"/>
    <s v="PROD6347A"/>
    <x v="1"/>
    <x v="2"/>
    <s v="Women"/>
    <n v="3158"/>
    <n v="10"/>
    <n v="2842"/>
    <n v="3.7"/>
    <n v="570"/>
    <n v="1"/>
    <n v="2842"/>
    <d v="2024-02-09T00:00:00"/>
    <s v="Haryana"/>
  </r>
  <r>
    <s v="ORD103218"/>
    <s v="PROD9473B"/>
    <x v="1"/>
    <x v="2"/>
    <s v="Women"/>
    <n v="8872"/>
    <n v="30"/>
    <n v="6210"/>
    <n v="4"/>
    <n v="37"/>
    <n v="1"/>
    <n v="6210"/>
    <d v="2024-02-27T00:00:00"/>
    <s v="Punjab"/>
  </r>
  <r>
    <s v="ORD103219"/>
    <s v="PROD5871C"/>
    <x v="2"/>
    <x v="0"/>
    <s v="Women"/>
    <n v="4966"/>
    <n v="25"/>
    <n v="3724"/>
    <n v="4.4000000000000004"/>
    <n v="100"/>
    <n v="1"/>
    <n v="3724"/>
    <d v="2025-06-22T00:00:00"/>
    <s v="West Bengal"/>
  </r>
  <r>
    <s v="ORD103220"/>
    <s v="PROD5438C"/>
    <x v="7"/>
    <x v="0"/>
    <s v="Men"/>
    <n v="4059"/>
    <n v="40"/>
    <n v="2435"/>
    <n v="4.0999999999999996"/>
    <n v="95"/>
    <n v="1"/>
    <n v="2435"/>
    <d v="2024-05-28T00:00:00"/>
    <s v="Gujarat"/>
  </r>
  <r>
    <s v="ORD103221"/>
    <s v="PROD9441B"/>
    <x v="6"/>
    <x v="2"/>
    <s v="Women"/>
    <n v="5797"/>
    <n v="20"/>
    <n v="4638"/>
    <n v="3.8"/>
    <n v="102"/>
    <n v="1"/>
    <n v="4638"/>
    <d v="2024-07-08T00:00:00"/>
    <s v="Punjab"/>
  </r>
  <r>
    <s v="ORD103222"/>
    <s v="PROD6982D"/>
    <x v="6"/>
    <x v="1"/>
    <s v="Women"/>
    <n v="3562"/>
    <n v="25"/>
    <n v="2672"/>
    <n v="4.5999999999999996"/>
    <n v="177"/>
    <n v="1"/>
    <n v="2672"/>
    <d v="2025-06-09T00:00:00"/>
    <s v="Tamil Nadu"/>
  </r>
  <r>
    <s v="ORD103223"/>
    <s v="PROD7934C"/>
    <x v="0"/>
    <x v="2"/>
    <s v="Women"/>
    <n v="4998"/>
    <n v="10"/>
    <n v="4498"/>
    <n v="4.2"/>
    <n v="106"/>
    <n v="1"/>
    <n v="4498"/>
    <d v="2025-12-26T00:00:00"/>
    <s v="Kerala"/>
  </r>
  <r>
    <s v="ORD103224"/>
    <s v="PROD9396C"/>
    <x v="5"/>
    <x v="1"/>
    <s v="Women"/>
    <n v="1039"/>
    <n v="25"/>
    <n v="779"/>
    <n v="4.0999999999999996"/>
    <n v="58"/>
    <n v="1"/>
    <n v="779"/>
    <d v="2024-10-22T00:00:00"/>
    <s v="Bihar"/>
  </r>
  <r>
    <s v="ORD103225"/>
    <s v="PROD5759A"/>
    <x v="8"/>
    <x v="3"/>
    <s v="Men"/>
    <n v="3128"/>
    <n v="50"/>
    <n v="1564"/>
    <n v="3.6"/>
    <n v="33"/>
    <n v="1"/>
    <n v="1564"/>
    <d v="2025-01-04T00:00:00"/>
    <s v="Punjab"/>
  </r>
  <r>
    <s v="ORD103226"/>
    <s v="PROD6772B"/>
    <x v="7"/>
    <x v="3"/>
    <s v="Men"/>
    <n v="4307"/>
    <n v="10"/>
    <n v="3876"/>
    <n v="4.5"/>
    <n v="74"/>
    <n v="2"/>
    <n v="7752"/>
    <d v="2025-11-10T00:00:00"/>
    <s v="West Bengal"/>
  </r>
  <r>
    <s v="ORD103227"/>
    <s v="PROD8317D"/>
    <x v="7"/>
    <x v="2"/>
    <s v="Women"/>
    <n v="7278"/>
    <n v="40"/>
    <n v="4367"/>
    <n v="4.3"/>
    <n v="291"/>
    <n v="1"/>
    <n v="4367"/>
    <d v="2025-05-19T00:00:00"/>
    <s v="Telangana"/>
  </r>
  <r>
    <s v="ORD103228"/>
    <s v="PROD7096B"/>
    <x v="7"/>
    <x v="2"/>
    <s v="Women"/>
    <n v="2023"/>
    <n v="15"/>
    <n v="1720"/>
    <n v="4.3"/>
    <n v="85"/>
    <n v="1"/>
    <n v="1720"/>
    <d v="2024-10-22T00:00:00"/>
    <s v="Jharkhand"/>
  </r>
  <r>
    <s v="ORD103229"/>
    <s v="PROD5068D"/>
    <x v="5"/>
    <x v="6"/>
    <s v="Women"/>
    <n v="1105"/>
    <n v="0"/>
    <n v="1105"/>
    <n v="4"/>
    <n v="123"/>
    <n v="2"/>
    <n v="2210"/>
    <d v="2024-12-04T00:00:00"/>
    <s v="Punjab"/>
  </r>
  <r>
    <s v="ORD103230"/>
    <s v="PROD5656C"/>
    <x v="5"/>
    <x v="4"/>
    <s v="Women"/>
    <n v="1476"/>
    <n v="50"/>
    <n v="738"/>
    <n v="3.9"/>
    <n v="50"/>
    <n v="1"/>
    <n v="738"/>
    <d v="2024-05-15T00:00:00"/>
    <s v="Gujarat"/>
  </r>
  <r>
    <s v="ORD103231"/>
    <s v="PROD6585D"/>
    <x v="2"/>
    <x v="1"/>
    <s v="Women"/>
    <n v="3772"/>
    <n v="25"/>
    <n v="2829"/>
    <n v="5"/>
    <n v="52"/>
    <n v="3"/>
    <n v="8487"/>
    <d v="2024-06-21T00:00:00"/>
    <s v="Andhra Pradesh"/>
  </r>
  <r>
    <s v="ORD103232"/>
    <s v="PROD8060D"/>
    <x v="0"/>
    <x v="7"/>
    <s v="Women"/>
    <n v="2067"/>
    <n v="10"/>
    <n v="1860"/>
    <n v="3.9"/>
    <n v="108"/>
    <n v="3"/>
    <n v="5580"/>
    <d v="2024-06-05T00:00:00"/>
    <s v="Odisha"/>
  </r>
  <r>
    <s v="ORD103233"/>
    <s v="PROD3417D"/>
    <x v="6"/>
    <x v="3"/>
    <s v="Men"/>
    <n v="4088"/>
    <n v="10"/>
    <n v="3679"/>
    <n v="3.5"/>
    <n v="83"/>
    <n v="2"/>
    <n v="7358"/>
    <d v="2024-04-25T00:00:00"/>
    <s v="Gujarat"/>
  </r>
  <r>
    <s v="ORD103234"/>
    <s v="PROD5526A"/>
    <x v="2"/>
    <x v="7"/>
    <s v="Women"/>
    <n v="1648"/>
    <n v="60"/>
    <n v="659"/>
    <n v="4.2"/>
    <n v="174"/>
    <n v="1"/>
    <n v="659"/>
    <d v="2024-10-23T00:00:00"/>
    <s v="Punjab"/>
  </r>
  <r>
    <s v="ORD103235"/>
    <s v="PROD6826C"/>
    <x v="7"/>
    <x v="4"/>
    <s v="Women"/>
    <n v="893"/>
    <n v="20"/>
    <n v="714"/>
    <n v="4.0999999999999996"/>
    <n v="38"/>
    <n v="4"/>
    <n v="2856"/>
    <d v="2025-11-10T00:00:00"/>
    <s v="Gujarat"/>
  </r>
  <r>
    <s v="ORD103236"/>
    <s v="PROD4334C"/>
    <x v="2"/>
    <x v="4"/>
    <s v="Men"/>
    <n v="1848"/>
    <n v="30"/>
    <n v="1294"/>
    <n v="4.5999999999999996"/>
    <n v="72"/>
    <n v="5"/>
    <n v="6470"/>
    <d v="2025-08-17T00:00:00"/>
    <s v="Karnataka"/>
  </r>
  <r>
    <s v="ORD103237"/>
    <s v="PROD1491D"/>
    <x v="1"/>
    <x v="2"/>
    <s v="Women"/>
    <n v="1968"/>
    <n v="20"/>
    <n v="1574"/>
    <n v="4"/>
    <n v="37"/>
    <n v="3"/>
    <n v="4722"/>
    <d v="2025-11-27T00:00:00"/>
    <s v="Odisha"/>
  </r>
  <r>
    <s v="ORD103238"/>
    <s v="PROD6260B"/>
    <x v="3"/>
    <x v="6"/>
    <s v="Kids"/>
    <n v="2686"/>
    <n v="15"/>
    <n v="2283"/>
    <n v="4.4000000000000004"/>
    <n v="161"/>
    <n v="1"/>
    <n v="2283"/>
    <d v="2024-02-17T00:00:00"/>
    <s v="Uttarakhand"/>
  </r>
  <r>
    <s v="ORD103239"/>
    <s v="PROD4974A"/>
    <x v="6"/>
    <x v="7"/>
    <s v="Unisex"/>
    <n v="2848"/>
    <n v="60"/>
    <n v="1139"/>
    <n v="4.8"/>
    <n v="41"/>
    <n v="5"/>
    <n v="5695"/>
    <d v="2025-07-13T00:00:00"/>
    <s v="Punjab"/>
  </r>
  <r>
    <s v="ORD103240"/>
    <s v="PROD1400A"/>
    <x v="1"/>
    <x v="3"/>
    <s v="Women"/>
    <n v="4831"/>
    <n v="30"/>
    <n v="3382"/>
    <n v="4.3"/>
    <n v="46"/>
    <n v="1"/>
    <n v="3382"/>
    <d v="2024-04-05T00:00:00"/>
    <s v="Tamil Nadu"/>
  </r>
  <r>
    <s v="ORD103241"/>
    <s v="PROD7052B"/>
    <x v="9"/>
    <x v="7"/>
    <s v="Men"/>
    <n v="2152"/>
    <n v="15"/>
    <n v="1829"/>
    <n v="3.6"/>
    <n v="107"/>
    <n v="1"/>
    <n v="1829"/>
    <d v="2024-07-13T00:00:00"/>
    <s v="Rajasthan"/>
  </r>
  <r>
    <s v="ORD103242"/>
    <s v="PROD4557D"/>
    <x v="8"/>
    <x v="6"/>
    <s v="Kids"/>
    <n v="1365"/>
    <n v="15"/>
    <n v="1160"/>
    <n v="3.2"/>
    <n v="444"/>
    <n v="1"/>
    <n v="1160"/>
    <d v="2024-08-29T00:00:00"/>
    <s v="Chhattisgarh"/>
  </r>
  <r>
    <s v="ORD103243"/>
    <s v="PROD8332B"/>
    <x v="3"/>
    <x v="0"/>
    <s v="Women"/>
    <n v="3311"/>
    <n v="60"/>
    <n v="1324"/>
    <n v="4.3"/>
    <n v="305"/>
    <n v="1"/>
    <n v="1324"/>
    <d v="2025-02-26T00:00:00"/>
    <s v="Andhra Pradesh"/>
  </r>
  <r>
    <s v="ORD103244"/>
    <s v="PROD8082D"/>
    <x v="8"/>
    <x v="2"/>
    <s v="Women"/>
    <n v="8454"/>
    <n v="0"/>
    <n v="8454"/>
    <n v="3.9"/>
    <n v="30"/>
    <n v="1"/>
    <n v="8454"/>
    <d v="2025-12-17T00:00:00"/>
    <s v="Karnataka"/>
  </r>
  <r>
    <s v="ORD103245"/>
    <s v="PROD4040C"/>
    <x v="9"/>
    <x v="4"/>
    <s v="Women"/>
    <n v="1586"/>
    <n v="20"/>
    <n v="1269"/>
    <n v="4.2"/>
    <n v="110"/>
    <n v="2"/>
    <n v="2538"/>
    <d v="2025-02-26T00:00:00"/>
    <s v="Kerala"/>
  </r>
  <r>
    <s v="ORD103246"/>
    <s v="PROD5502A"/>
    <x v="0"/>
    <x v="6"/>
    <s v="Kids"/>
    <n v="6440"/>
    <n v="15"/>
    <n v="5474"/>
    <n v="4.0999999999999996"/>
    <n v="110"/>
    <n v="2"/>
    <n v="10948"/>
    <d v="2025-05-21T00:00:00"/>
    <s v="Uttarakhand"/>
  </r>
  <r>
    <s v="ORD103247"/>
    <s v="PROD8112D"/>
    <x v="8"/>
    <x v="6"/>
    <s v="Kids"/>
    <n v="7348"/>
    <n v="20"/>
    <n v="5878"/>
    <n v="3.5"/>
    <n v="157"/>
    <n v="1"/>
    <n v="5878"/>
    <d v="2025-07-16T00:00:00"/>
    <s v="Odisha"/>
  </r>
  <r>
    <s v="ORD103248"/>
    <s v="PROD8268C"/>
    <x v="0"/>
    <x v="5"/>
    <s v="Unisex"/>
    <n v="9418"/>
    <n v="25"/>
    <n v="7064"/>
    <n v="4"/>
    <n v="90"/>
    <n v="1"/>
    <n v="7064"/>
    <d v="2024-09-20T00:00:00"/>
    <s v="Haryana"/>
  </r>
  <r>
    <s v="ORD103249"/>
    <s v="PROD4559C"/>
    <x v="8"/>
    <x v="1"/>
    <s v="Women"/>
    <n v="4194"/>
    <n v="40"/>
    <n v="2516"/>
    <n v="3.6"/>
    <n v="353"/>
    <n v="1"/>
    <n v="2516"/>
    <d v="2024-05-27T00:00:00"/>
    <s v="Gujarat"/>
  </r>
  <r>
    <s v="ORD103250"/>
    <s v="PROD5573A"/>
    <x v="9"/>
    <x v="4"/>
    <s v="Kids"/>
    <n v="435"/>
    <n v="40"/>
    <n v="261"/>
    <n v="3.8"/>
    <n v="269"/>
    <n v="2"/>
    <n v="522"/>
    <d v="2024-10-01T00:00:00"/>
    <s v="Jharkhand"/>
  </r>
  <r>
    <s v="ORD103251"/>
    <s v="PROD7366D"/>
    <x v="6"/>
    <x v="1"/>
    <s v="Women"/>
    <n v="2281"/>
    <n v="40"/>
    <n v="1369"/>
    <n v="4.5"/>
    <n v="40"/>
    <n v="2"/>
    <n v="2738"/>
    <d v="2024-05-29T00:00:00"/>
    <s v="Rajasthan"/>
  </r>
  <r>
    <s v="ORD103252"/>
    <s v="PROD3234C"/>
    <x v="6"/>
    <x v="6"/>
    <s v="Women"/>
    <n v="2311"/>
    <n v="50"/>
    <n v="1156"/>
    <n v="4.0999999999999996"/>
    <n v="68"/>
    <n v="1"/>
    <n v="1156"/>
    <d v="2024-08-23T00:00:00"/>
    <s v="Odisha"/>
  </r>
  <r>
    <s v="ORD103253"/>
    <s v="PROD5421A"/>
    <x v="6"/>
    <x v="1"/>
    <s v="Women"/>
    <n v="4178"/>
    <n v="20"/>
    <n v="3342"/>
    <n v="4.4000000000000004"/>
    <n v="86"/>
    <n v="2"/>
    <n v="6684"/>
    <d v="2025-06-17T00:00:00"/>
    <s v="Madhya Pradesh"/>
  </r>
  <r>
    <s v="ORD103254"/>
    <s v="PROD9122B"/>
    <x v="1"/>
    <x v="2"/>
    <s v="Women"/>
    <n v="4410"/>
    <n v="25"/>
    <n v="3308"/>
    <n v="4.2"/>
    <n v="130"/>
    <n v="2"/>
    <n v="6616"/>
    <d v="2024-11-29T00:00:00"/>
    <s v="Andhra Pradesh"/>
  </r>
  <r>
    <s v="ORD103255"/>
    <s v="PROD7543C"/>
    <x v="2"/>
    <x v="4"/>
    <s v="Men"/>
    <n v="611"/>
    <n v="40"/>
    <n v="367"/>
    <n v="3.9"/>
    <n v="467"/>
    <n v="1"/>
    <n v="367"/>
    <d v="2024-05-14T00:00:00"/>
    <s v="Haryana"/>
  </r>
  <r>
    <s v="ORD103256"/>
    <s v="PROD8847D"/>
    <x v="0"/>
    <x v="2"/>
    <s v="Women"/>
    <n v="3298"/>
    <n v="60"/>
    <n v="1319"/>
    <n v="4.2"/>
    <n v="112"/>
    <n v="1"/>
    <n v="1319"/>
    <d v="2024-02-07T00:00:00"/>
    <s v="Punjab"/>
  </r>
  <r>
    <s v="ORD103257"/>
    <s v="PROD7735A"/>
    <x v="0"/>
    <x v="4"/>
    <s v="Women"/>
    <n v="1416"/>
    <n v="40"/>
    <n v="850"/>
    <n v="3.3"/>
    <n v="198"/>
    <n v="1"/>
    <n v="850"/>
    <d v="2024-03-03T00:00:00"/>
    <s v="Kerala"/>
  </r>
  <r>
    <s v="ORD103258"/>
    <s v="PROD3472A"/>
    <x v="4"/>
    <x v="4"/>
    <s v="Women"/>
    <n v="1696"/>
    <n v="20"/>
    <n v="1357"/>
    <n v="4.4000000000000004"/>
    <n v="37"/>
    <n v="3"/>
    <n v="4071"/>
    <d v="2024-05-20T00:00:00"/>
    <s v="Delhi"/>
  </r>
  <r>
    <s v="ORD103259"/>
    <s v="PROD5088C"/>
    <x v="3"/>
    <x v="1"/>
    <s v="Women"/>
    <n v="967"/>
    <n v="40"/>
    <n v="580"/>
    <n v="3.7"/>
    <n v="153"/>
    <n v="1"/>
    <n v="580"/>
    <d v="2024-04-13T00:00:00"/>
    <s v="Rajasthan"/>
  </r>
  <r>
    <s v="ORD103260"/>
    <s v="PROD4666C"/>
    <x v="4"/>
    <x v="3"/>
    <s v="Men"/>
    <n v="3618"/>
    <n v="10"/>
    <n v="3256"/>
    <n v="4.3"/>
    <n v="443"/>
    <n v="5"/>
    <n v="16280"/>
    <d v="2024-07-09T00:00:00"/>
    <s v="Uttar Pradesh"/>
  </r>
  <r>
    <s v="ORD103261"/>
    <s v="PROD9203D"/>
    <x v="6"/>
    <x v="4"/>
    <s v="Women"/>
    <n v="1228"/>
    <n v="15"/>
    <n v="1044"/>
    <n v="3.9"/>
    <n v="140"/>
    <n v="1"/>
    <n v="1044"/>
    <d v="2025-12-09T00:00:00"/>
    <s v="Delhi"/>
  </r>
  <r>
    <s v="ORD103262"/>
    <s v="PROD5573B"/>
    <x v="8"/>
    <x v="0"/>
    <s v="Men"/>
    <n v="1202"/>
    <n v="20"/>
    <n v="962"/>
    <n v="3.5"/>
    <n v="54"/>
    <n v="2"/>
    <n v="1924"/>
    <d v="2025-09-22T00:00:00"/>
    <s v="Karnataka"/>
  </r>
  <r>
    <s v="ORD103263"/>
    <s v="PROD9045A"/>
    <x v="1"/>
    <x v="3"/>
    <s v="Men"/>
    <n v="1570"/>
    <n v="25"/>
    <n v="1178"/>
    <n v="3.8"/>
    <n v="79"/>
    <n v="1"/>
    <n v="1178"/>
    <d v="2025-04-15T00:00:00"/>
    <s v="Kerala"/>
  </r>
  <r>
    <s v="ORD103264"/>
    <s v="PROD7658C"/>
    <x v="5"/>
    <x v="7"/>
    <s v="Women"/>
    <n v="1033"/>
    <n v="20"/>
    <n v="826"/>
    <n v="4.3"/>
    <n v="477"/>
    <n v="1"/>
    <n v="826"/>
    <d v="2025-09-23T00:00:00"/>
    <s v="Uttarakhand"/>
  </r>
  <r>
    <s v="ORD103265"/>
    <s v="PROD8032A"/>
    <x v="3"/>
    <x v="2"/>
    <s v="Women"/>
    <n v="3583"/>
    <n v="50"/>
    <n v="1792"/>
    <n v="5"/>
    <n v="107"/>
    <n v="2"/>
    <n v="3584"/>
    <d v="2024-02-15T00:00:00"/>
    <s v="Kerala"/>
  </r>
  <r>
    <s v="ORD103266"/>
    <s v="PROD1102D"/>
    <x v="2"/>
    <x v="3"/>
    <s v="Men"/>
    <n v="954"/>
    <n v="20"/>
    <n v="763"/>
    <n v="4"/>
    <n v="107"/>
    <n v="1"/>
    <n v="763"/>
    <d v="2024-06-05T00:00:00"/>
    <s v="West Bengal"/>
  </r>
  <r>
    <s v="ORD103267"/>
    <s v="PROD2781D"/>
    <x v="4"/>
    <x v="6"/>
    <s v="Women"/>
    <n v="4281"/>
    <n v="40"/>
    <n v="2569"/>
    <n v="5"/>
    <n v="58"/>
    <n v="2"/>
    <n v="5138"/>
    <d v="2024-04-22T00:00:00"/>
    <s v="Kerala"/>
  </r>
  <r>
    <s v="ORD103268"/>
    <s v="PROD8323B"/>
    <x v="9"/>
    <x v="7"/>
    <s v="Women"/>
    <n v="1496"/>
    <n v="10"/>
    <n v="1346"/>
    <n v="3.3"/>
    <n v="191"/>
    <n v="1"/>
    <n v="1346"/>
    <d v="2024-09-11T00:00:00"/>
    <s v="Karnataka"/>
  </r>
  <r>
    <s v="ORD103269"/>
    <s v="PROD3942D"/>
    <x v="6"/>
    <x v="4"/>
    <s v="Women"/>
    <n v="2020"/>
    <n v="40"/>
    <n v="1212"/>
    <n v="2.8"/>
    <n v="434"/>
    <n v="1"/>
    <n v="1212"/>
    <d v="2025-02-15T00:00:00"/>
    <s v="Karnataka"/>
  </r>
  <r>
    <s v="ORD103270"/>
    <s v="PROD7780C"/>
    <x v="7"/>
    <x v="7"/>
    <s v="Women"/>
    <n v="1086"/>
    <n v="15"/>
    <n v="923"/>
    <n v="4"/>
    <n v="122"/>
    <n v="1"/>
    <n v="923"/>
    <d v="2024-06-02T00:00:00"/>
    <s v="Bihar"/>
  </r>
  <r>
    <s v="ORD103271"/>
    <s v="PROD8485B"/>
    <x v="1"/>
    <x v="0"/>
    <s v="Women"/>
    <n v="5838"/>
    <n v="30"/>
    <n v="4087"/>
    <n v="4"/>
    <n v="126"/>
    <n v="1"/>
    <n v="4087"/>
    <d v="2024-11-17T00:00:00"/>
    <s v="Tamil Nadu"/>
  </r>
  <r>
    <s v="ORD103272"/>
    <s v="PROD1126A"/>
    <x v="7"/>
    <x v="4"/>
    <s v="Kids"/>
    <n v="2386"/>
    <n v="0"/>
    <n v="2386"/>
    <n v="4.4000000000000004"/>
    <n v="666"/>
    <n v="1"/>
    <n v="2386"/>
    <d v="2025-04-18T00:00:00"/>
    <s v="Karnataka"/>
  </r>
  <r>
    <s v="ORD103273"/>
    <s v="PROD2163B"/>
    <x v="3"/>
    <x v="1"/>
    <s v="Women"/>
    <n v="4506"/>
    <n v="40"/>
    <n v="2704"/>
    <n v="3.8"/>
    <n v="475"/>
    <n v="1"/>
    <n v="2704"/>
    <d v="2024-07-03T00:00:00"/>
    <s v="Rajasthan"/>
  </r>
  <r>
    <s v="ORD103274"/>
    <s v="PROD6979B"/>
    <x v="5"/>
    <x v="0"/>
    <s v="Men"/>
    <n v="1126"/>
    <n v="25"/>
    <n v="844"/>
    <n v="4.2"/>
    <n v="205"/>
    <n v="1"/>
    <n v="844"/>
    <d v="2024-10-15T00:00:00"/>
    <s v="Jharkhand"/>
  </r>
  <r>
    <s v="ORD103275"/>
    <s v="PROD6237A"/>
    <x v="6"/>
    <x v="3"/>
    <s v="Women"/>
    <n v="4139"/>
    <n v="10"/>
    <n v="3725"/>
    <n v="4"/>
    <n v="118"/>
    <n v="1"/>
    <n v="3725"/>
    <d v="2024-07-11T00:00:00"/>
    <s v="West Bengal"/>
  </r>
  <r>
    <s v="ORD103276"/>
    <s v="PROD2773B"/>
    <x v="1"/>
    <x v="5"/>
    <s v="Unisex"/>
    <n v="5260"/>
    <n v="20"/>
    <n v="4208"/>
    <n v="4.7"/>
    <n v="114"/>
    <n v="1"/>
    <n v="4208"/>
    <d v="2025-06-25T00:00:00"/>
    <s v="Madhya Pradesh"/>
  </r>
  <r>
    <s v="ORD103277"/>
    <s v="PROD6421A"/>
    <x v="5"/>
    <x v="7"/>
    <s v="Men"/>
    <n v="631"/>
    <n v="20"/>
    <n v="505"/>
    <n v="4.2"/>
    <n v="119"/>
    <n v="1"/>
    <n v="505"/>
    <d v="2024-03-07T00:00:00"/>
    <s v="Madhya Pradesh"/>
  </r>
  <r>
    <s v="ORD103278"/>
    <s v="PROD5993A"/>
    <x v="7"/>
    <x v="1"/>
    <s v="Men"/>
    <n v="2603"/>
    <n v="15"/>
    <n v="2213"/>
    <n v="5"/>
    <n v="56"/>
    <n v="2"/>
    <n v="4426"/>
    <d v="2024-09-10T00:00:00"/>
    <s v="Rajasthan"/>
  </r>
  <r>
    <s v="ORD103279"/>
    <s v="PROD7826B"/>
    <x v="8"/>
    <x v="7"/>
    <s v="Women"/>
    <n v="2956"/>
    <n v="30"/>
    <n v="2069"/>
    <n v="4"/>
    <n v="369"/>
    <n v="1"/>
    <n v="2069"/>
    <d v="2024-07-17T00:00:00"/>
    <s v="Andhra Pradesh"/>
  </r>
  <r>
    <s v="ORD103280"/>
    <s v="PROD1867A"/>
    <x v="5"/>
    <x v="2"/>
    <s v="Women"/>
    <n v="4312"/>
    <n v="30"/>
    <n v="3018"/>
    <n v="4.7"/>
    <n v="31"/>
    <n v="1"/>
    <n v="3018"/>
    <d v="2025-04-04T00:00:00"/>
    <s v="Delhi"/>
  </r>
  <r>
    <s v="ORD103281"/>
    <s v="PROD3403A"/>
    <x v="2"/>
    <x v="7"/>
    <s v="Women"/>
    <n v="2295"/>
    <n v="10"/>
    <n v="2066"/>
    <n v="4.8"/>
    <n v="150"/>
    <n v="1"/>
    <n v="2066"/>
    <d v="2025-12-17T00:00:00"/>
    <s v="Uttarakhand"/>
  </r>
  <r>
    <s v="ORD103282"/>
    <s v="PROD3779B"/>
    <x v="8"/>
    <x v="6"/>
    <s v="Women"/>
    <n v="5361"/>
    <n v="25"/>
    <n v="4021"/>
    <n v="2.9"/>
    <n v="167"/>
    <n v="1"/>
    <n v="4021"/>
    <d v="2025-06-25T00:00:00"/>
    <s v="Tamil Nadu"/>
  </r>
  <r>
    <s v="ORD103283"/>
    <s v="PROD8438D"/>
    <x v="5"/>
    <x v="6"/>
    <s v="Women"/>
    <n v="1091"/>
    <n v="20"/>
    <n v="873"/>
    <n v="4.4000000000000004"/>
    <n v="20"/>
    <n v="1"/>
    <n v="873"/>
    <d v="2024-08-30T00:00:00"/>
    <s v="Jharkhand"/>
  </r>
  <r>
    <s v="ORD103284"/>
    <s v="PROD4915A"/>
    <x v="3"/>
    <x v="7"/>
    <s v="Unisex"/>
    <n v="1911"/>
    <n v="30"/>
    <n v="1338"/>
    <n v="3.5"/>
    <n v="689"/>
    <n v="1"/>
    <n v="1338"/>
    <d v="2025-01-22T00:00:00"/>
    <s v="Uttarakhand"/>
  </r>
  <r>
    <s v="ORD103285"/>
    <s v="PROD9981B"/>
    <x v="8"/>
    <x v="1"/>
    <s v="Women"/>
    <n v="3030"/>
    <n v="70"/>
    <n v="909"/>
    <n v="4"/>
    <n v="147"/>
    <n v="1"/>
    <n v="909"/>
    <d v="2025-05-26T00:00:00"/>
    <s v="Maharashtra"/>
  </r>
  <r>
    <s v="ORD103286"/>
    <s v="PROD9505C"/>
    <x v="0"/>
    <x v="7"/>
    <s v="Women"/>
    <n v="2310"/>
    <n v="30"/>
    <n v="1617"/>
    <n v="3.5"/>
    <n v="54"/>
    <n v="1"/>
    <n v="1617"/>
    <d v="2024-12-29T00:00:00"/>
    <s v="West Bengal"/>
  </r>
  <r>
    <s v="ORD103287"/>
    <s v="PROD6473B"/>
    <x v="7"/>
    <x v="6"/>
    <s v="Women"/>
    <n v="6229"/>
    <n v="20"/>
    <n v="4983"/>
    <n v="4.7"/>
    <n v="582"/>
    <n v="3"/>
    <n v="14949"/>
    <d v="2024-01-07T00:00:00"/>
    <s v="Jharkhand"/>
  </r>
  <r>
    <s v="ORD103288"/>
    <s v="PROD5275D"/>
    <x v="9"/>
    <x v="7"/>
    <s v="Women"/>
    <n v="2693"/>
    <n v="40"/>
    <n v="1616"/>
    <n v="3.8"/>
    <n v="177"/>
    <n v="1"/>
    <n v="1616"/>
    <d v="2025-10-30T00:00:00"/>
    <s v="Uttar Pradesh"/>
  </r>
  <r>
    <s v="ORD103289"/>
    <s v="PROD8375A"/>
    <x v="5"/>
    <x v="5"/>
    <s v="Kids"/>
    <n v="1917"/>
    <n v="30"/>
    <n v="1342"/>
    <n v="3.3"/>
    <n v="43"/>
    <n v="1"/>
    <n v="1342"/>
    <d v="2024-03-07T00:00:00"/>
    <s v="Tamil Nadu"/>
  </r>
  <r>
    <s v="ORD103290"/>
    <s v="PROD8145A"/>
    <x v="3"/>
    <x v="7"/>
    <s v="Unisex"/>
    <n v="1392"/>
    <n v="20"/>
    <n v="1114"/>
    <n v="4.2"/>
    <n v="48"/>
    <n v="1"/>
    <n v="1114"/>
    <d v="2024-03-10T00:00:00"/>
    <s v="Jharkhand"/>
  </r>
  <r>
    <s v="ORD103291"/>
    <s v="PROD5560A"/>
    <x v="4"/>
    <x v="1"/>
    <s v="Women"/>
    <n v="1429"/>
    <n v="0"/>
    <n v="1429"/>
    <n v="4.8"/>
    <n v="21"/>
    <n v="5"/>
    <n v="7145"/>
    <d v="2025-05-26T00:00:00"/>
    <s v="Haryana"/>
  </r>
  <r>
    <s v="ORD103292"/>
    <s v="PROD3753A"/>
    <x v="7"/>
    <x v="6"/>
    <s v="Women"/>
    <n v="4811"/>
    <n v="40"/>
    <n v="2887"/>
    <n v="3.5"/>
    <n v="60"/>
    <n v="1"/>
    <n v="2887"/>
    <d v="2024-10-11T00:00:00"/>
    <s v="Jharkhand"/>
  </r>
  <r>
    <s v="ORD103293"/>
    <s v="PROD8604B"/>
    <x v="6"/>
    <x v="5"/>
    <s v="Men"/>
    <n v="3213"/>
    <n v="25"/>
    <n v="2410"/>
    <n v="4.5"/>
    <n v="202"/>
    <n v="1"/>
    <n v="2410"/>
    <d v="2025-09-06T00:00:00"/>
    <s v="Haryana"/>
  </r>
  <r>
    <s v="ORD103294"/>
    <s v="PROD6012D"/>
    <x v="1"/>
    <x v="6"/>
    <s v="Women"/>
    <n v="2936"/>
    <n v="25"/>
    <n v="2202"/>
    <n v="3.1"/>
    <n v="105"/>
    <n v="1"/>
    <n v="2202"/>
    <d v="2025-12-13T00:00:00"/>
    <s v="Jharkhand"/>
  </r>
  <r>
    <s v="ORD103295"/>
    <s v="PROD2836B"/>
    <x v="9"/>
    <x v="7"/>
    <s v="Women"/>
    <n v="982"/>
    <n v="60"/>
    <n v="393"/>
    <n v="4.8"/>
    <n v="59"/>
    <n v="1"/>
    <n v="393"/>
    <d v="2025-08-05T00:00:00"/>
    <s v="Andhra Pradesh"/>
  </r>
  <r>
    <s v="ORD103296"/>
    <s v="PROD5625B"/>
    <x v="7"/>
    <x v="7"/>
    <s v="Men"/>
    <n v="2521"/>
    <n v="20"/>
    <n v="2017"/>
    <n v="4.3"/>
    <n v="109"/>
    <n v="1"/>
    <n v="2017"/>
    <d v="2024-09-29T00:00:00"/>
    <s v="Assam"/>
  </r>
  <r>
    <s v="ORD103297"/>
    <s v="PROD7816D"/>
    <x v="8"/>
    <x v="3"/>
    <s v="Men"/>
    <n v="3655"/>
    <n v="10"/>
    <n v="3290"/>
    <n v="3.5"/>
    <n v="95"/>
    <n v="1"/>
    <n v="3290"/>
    <d v="2025-05-23T00:00:00"/>
    <s v="Telangana"/>
  </r>
  <r>
    <s v="ORD103298"/>
    <s v="PROD9349D"/>
    <x v="0"/>
    <x v="6"/>
    <s v="Women"/>
    <n v="6916"/>
    <n v="15"/>
    <n v="5879"/>
    <n v="4.5"/>
    <n v="138"/>
    <n v="3"/>
    <n v="17637"/>
    <d v="2025-11-13T00:00:00"/>
    <s v="Madhya Pradesh"/>
  </r>
  <r>
    <s v="ORD103299"/>
    <s v="PROD6028B"/>
    <x v="4"/>
    <x v="0"/>
    <s v="Women"/>
    <n v="4988"/>
    <n v="25"/>
    <n v="3741"/>
    <n v="3.8"/>
    <n v="154"/>
    <n v="1"/>
    <n v="3741"/>
    <d v="2024-05-07T00:00:00"/>
    <s v="Uttar Pradesh"/>
  </r>
  <r>
    <s v="ORD103300"/>
    <s v="PROD6745B"/>
    <x v="1"/>
    <x v="1"/>
    <s v="Men"/>
    <n v="1552"/>
    <n v="30"/>
    <n v="1086"/>
    <n v="3.6"/>
    <n v="29"/>
    <n v="1"/>
    <n v="1086"/>
    <d v="2025-08-14T00:00:00"/>
    <s v="Tamil Nadu"/>
  </r>
  <r>
    <s v="ORD103301"/>
    <s v="PROD3436D"/>
    <x v="2"/>
    <x v="1"/>
    <s v="Women"/>
    <n v="2339"/>
    <n v="15"/>
    <n v="1988"/>
    <n v="3.8"/>
    <n v="202"/>
    <n v="1"/>
    <n v="1988"/>
    <d v="2024-08-05T00:00:00"/>
    <s v="Karnataka"/>
  </r>
  <r>
    <s v="ORD103302"/>
    <s v="PROD5019D"/>
    <x v="4"/>
    <x v="0"/>
    <s v="Men"/>
    <n v="4342"/>
    <n v="25"/>
    <n v="3256"/>
    <n v="4.4000000000000004"/>
    <n v="107"/>
    <n v="1"/>
    <n v="3256"/>
    <d v="2025-05-03T00:00:00"/>
    <s v="Punjab"/>
  </r>
  <r>
    <s v="ORD103303"/>
    <s v="PROD4803B"/>
    <x v="7"/>
    <x v="3"/>
    <s v="Men"/>
    <n v="2524"/>
    <n v="30"/>
    <n v="1767"/>
    <n v="3.6"/>
    <n v="83"/>
    <n v="1"/>
    <n v="1767"/>
    <d v="2025-11-22T00:00:00"/>
    <s v="Telangana"/>
  </r>
  <r>
    <s v="ORD103304"/>
    <s v="PROD9992D"/>
    <x v="0"/>
    <x v="6"/>
    <s v="Kids"/>
    <n v="2164"/>
    <n v="10"/>
    <n v="1948"/>
    <n v="3"/>
    <n v="50"/>
    <n v="1"/>
    <n v="1948"/>
    <d v="2025-08-28T00:00:00"/>
    <s v="Jharkhand"/>
  </r>
  <r>
    <s v="ORD103305"/>
    <s v="PROD4227C"/>
    <x v="7"/>
    <x v="1"/>
    <s v="Women"/>
    <n v="2680"/>
    <n v="25"/>
    <n v="2010"/>
    <n v="3.8"/>
    <n v="65"/>
    <n v="2"/>
    <n v="4020"/>
    <d v="2024-05-20T00:00:00"/>
    <s v="Jharkhand"/>
  </r>
  <r>
    <s v="ORD103306"/>
    <s v="PROD4621A"/>
    <x v="2"/>
    <x v="6"/>
    <s v="Women"/>
    <n v="3539"/>
    <n v="50"/>
    <n v="1770"/>
    <n v="4.7"/>
    <n v="50"/>
    <n v="2"/>
    <n v="3540"/>
    <d v="2025-08-04T00:00:00"/>
    <s v="Telangana"/>
  </r>
  <r>
    <s v="ORD103307"/>
    <s v="PROD8198C"/>
    <x v="1"/>
    <x v="3"/>
    <s v="Women"/>
    <n v="3318"/>
    <n v="30"/>
    <n v="2323"/>
    <n v="4.7"/>
    <n v="123"/>
    <n v="2"/>
    <n v="4646"/>
    <d v="2025-07-30T00:00:00"/>
    <s v="Karnataka"/>
  </r>
  <r>
    <s v="ORD103308"/>
    <s v="PROD8515C"/>
    <x v="8"/>
    <x v="1"/>
    <s v="Men"/>
    <n v="3908"/>
    <n v="15"/>
    <n v="3322"/>
    <n v="3.8"/>
    <n v="44"/>
    <n v="1"/>
    <n v="3322"/>
    <d v="2024-12-24T00:00:00"/>
    <s v="Rajasthan"/>
  </r>
  <r>
    <s v="ORD103309"/>
    <s v="PROD9239A"/>
    <x v="3"/>
    <x v="3"/>
    <s v="Women"/>
    <n v="2230"/>
    <n v="0"/>
    <n v="2230"/>
    <n v="3.8"/>
    <n v="377"/>
    <n v="1"/>
    <n v="2230"/>
    <d v="2025-04-15T00:00:00"/>
    <s v="Uttar Pradesh"/>
  </r>
  <r>
    <s v="ORD103310"/>
    <s v="PROD1821C"/>
    <x v="4"/>
    <x v="7"/>
    <s v="Unisex"/>
    <n v="1512"/>
    <n v="20"/>
    <n v="1210"/>
    <n v="3.8"/>
    <n v="93"/>
    <n v="3"/>
    <n v="3630"/>
    <d v="2025-04-06T00:00:00"/>
    <s v="Punjab"/>
  </r>
  <r>
    <s v="ORD103311"/>
    <s v="PROD7843B"/>
    <x v="5"/>
    <x v="2"/>
    <s v="Women"/>
    <n v="2624"/>
    <n v="25"/>
    <n v="1968"/>
    <n v="3.8"/>
    <n v="46"/>
    <n v="1"/>
    <n v="1968"/>
    <d v="2025-04-16T00:00:00"/>
    <s v="Maharashtra"/>
  </r>
  <r>
    <s v="ORD103312"/>
    <s v="PROD9533C"/>
    <x v="7"/>
    <x v="7"/>
    <s v="Women"/>
    <n v="2835"/>
    <n v="30"/>
    <n v="1984"/>
    <n v="3.8"/>
    <n v="35"/>
    <n v="2"/>
    <n v="3968"/>
    <d v="2025-08-16T00:00:00"/>
    <s v="Telangana"/>
  </r>
  <r>
    <s v="ORD103313"/>
    <s v="PROD5358A"/>
    <x v="1"/>
    <x v="1"/>
    <s v="Men"/>
    <n v="3895"/>
    <n v="10"/>
    <n v="3506"/>
    <n v="4.2"/>
    <n v="186"/>
    <n v="2"/>
    <n v="7012"/>
    <d v="2025-08-30T00:00:00"/>
    <s v="Odisha"/>
  </r>
  <r>
    <s v="ORD103314"/>
    <s v="PROD5267B"/>
    <x v="7"/>
    <x v="2"/>
    <s v="Women"/>
    <n v="1929"/>
    <n v="50"/>
    <n v="964"/>
    <n v="4.7"/>
    <n v="122"/>
    <n v="1"/>
    <n v="964"/>
    <d v="2025-06-21T00:00:00"/>
    <s v="Karnataka"/>
  </r>
  <r>
    <s v="ORD103315"/>
    <s v="PROD9272D"/>
    <x v="5"/>
    <x v="1"/>
    <s v="Women"/>
    <n v="2064"/>
    <n v="30"/>
    <n v="1445"/>
    <n v="3.6"/>
    <n v="84"/>
    <n v="1"/>
    <n v="1445"/>
    <d v="2025-01-13T00:00:00"/>
    <s v="Andhra Pradesh"/>
  </r>
  <r>
    <s v="ORD103316"/>
    <s v="PROD6258B"/>
    <x v="4"/>
    <x v="2"/>
    <s v="Women"/>
    <n v="2178"/>
    <n v="10"/>
    <n v="1960"/>
    <n v="3.7"/>
    <n v="160"/>
    <n v="1"/>
    <n v="1960"/>
    <d v="2024-07-12T00:00:00"/>
    <s v="Kerala"/>
  </r>
  <r>
    <s v="ORD103317"/>
    <s v="PROD8504C"/>
    <x v="6"/>
    <x v="7"/>
    <s v="Unisex"/>
    <n v="868"/>
    <n v="40"/>
    <n v="521"/>
    <n v="4.3"/>
    <n v="112"/>
    <n v="1"/>
    <n v="521"/>
    <d v="2025-12-04T00:00:00"/>
    <s v="Uttar Pradesh"/>
  </r>
  <r>
    <s v="ORD103318"/>
    <s v="PROD7297B"/>
    <x v="0"/>
    <x v="3"/>
    <s v="Women"/>
    <n v="2342"/>
    <n v="20"/>
    <n v="1874"/>
    <n v="4.4000000000000004"/>
    <n v="317"/>
    <n v="1"/>
    <n v="1874"/>
    <d v="2024-07-01T00:00:00"/>
    <s v="Tamil Nadu"/>
  </r>
  <r>
    <s v="ORD103319"/>
    <s v="PROD4776C"/>
    <x v="0"/>
    <x v="4"/>
    <s v="Kids"/>
    <n v="1300"/>
    <n v="10"/>
    <n v="1170"/>
    <n v="3.3"/>
    <n v="1037"/>
    <n v="1"/>
    <n v="1170"/>
    <d v="2024-01-05T00:00:00"/>
    <s v="Odisha"/>
  </r>
  <r>
    <s v="ORD103320"/>
    <s v="PROD2365D"/>
    <x v="8"/>
    <x v="2"/>
    <s v="Women"/>
    <n v="3902"/>
    <n v="20"/>
    <n v="3122"/>
    <n v="3.4"/>
    <n v="41"/>
    <n v="3"/>
    <n v="9366"/>
    <d v="2025-10-01T00:00:00"/>
    <s v="Madhya Pradesh"/>
  </r>
  <r>
    <s v="ORD103321"/>
    <s v="PROD5246D"/>
    <x v="1"/>
    <x v="7"/>
    <s v="Women"/>
    <n v="836"/>
    <n v="30"/>
    <n v="585"/>
    <n v="4.9000000000000004"/>
    <n v="59"/>
    <n v="3"/>
    <n v="1755"/>
    <d v="2025-06-22T00:00:00"/>
    <s v="Karnataka"/>
  </r>
  <r>
    <s v="ORD103322"/>
    <s v="PROD1843D"/>
    <x v="5"/>
    <x v="3"/>
    <s v="Men"/>
    <n v="2392"/>
    <n v="15"/>
    <n v="2033"/>
    <n v="3"/>
    <n v="375"/>
    <n v="1"/>
    <n v="2033"/>
    <d v="2025-10-09T00:00:00"/>
    <s v="Karnataka"/>
  </r>
  <r>
    <s v="ORD103323"/>
    <s v="PROD3905A"/>
    <x v="9"/>
    <x v="5"/>
    <s v="Unisex"/>
    <n v="3238"/>
    <n v="20"/>
    <n v="2590"/>
    <n v="3.9"/>
    <n v="93"/>
    <n v="1"/>
    <n v="2590"/>
    <d v="2025-06-10T00:00:00"/>
    <s v="Delhi"/>
  </r>
  <r>
    <s v="ORD103324"/>
    <s v="PROD6528D"/>
    <x v="0"/>
    <x v="1"/>
    <s v="Women"/>
    <n v="3600"/>
    <n v="10"/>
    <n v="3240"/>
    <n v="3.4"/>
    <n v="284"/>
    <n v="1"/>
    <n v="3240"/>
    <d v="2025-03-21T00:00:00"/>
    <s v="Haryana"/>
  </r>
  <r>
    <s v="ORD103325"/>
    <s v="PROD6892A"/>
    <x v="9"/>
    <x v="3"/>
    <s v="Men"/>
    <n v="2136"/>
    <n v="50"/>
    <n v="1068"/>
    <n v="3.3"/>
    <n v="201"/>
    <n v="2"/>
    <n v="2136"/>
    <d v="2024-11-23T00:00:00"/>
    <s v="Chhattisgarh"/>
  </r>
  <r>
    <s v="ORD103326"/>
    <s v="PROD2909D"/>
    <x v="5"/>
    <x v="1"/>
    <s v="Women"/>
    <n v="4668"/>
    <n v="25"/>
    <n v="3501"/>
    <n v="3.3"/>
    <n v="291"/>
    <n v="1"/>
    <n v="3501"/>
    <d v="2024-12-03T00:00:00"/>
    <s v="Uttar Pradesh"/>
  </r>
  <r>
    <s v="ORD103327"/>
    <s v="PROD5981B"/>
    <x v="9"/>
    <x v="1"/>
    <s v="Men"/>
    <n v="1630"/>
    <n v="30"/>
    <n v="1141"/>
    <n v="4.5999999999999996"/>
    <n v="15"/>
    <n v="1"/>
    <n v="1141"/>
    <d v="2025-09-14T00:00:00"/>
    <s v="Telangana"/>
  </r>
  <r>
    <s v="ORD103328"/>
    <s v="PROD9253A"/>
    <x v="0"/>
    <x v="1"/>
    <s v="Women"/>
    <n v="1015"/>
    <n v="30"/>
    <n v="710"/>
    <n v="4.0999999999999996"/>
    <n v="89"/>
    <n v="2"/>
    <n v="1420"/>
    <d v="2025-01-05T00:00:00"/>
    <s v="Haryana"/>
  </r>
  <r>
    <s v="ORD103329"/>
    <s v="PROD4105A"/>
    <x v="0"/>
    <x v="5"/>
    <s v="Kids"/>
    <n v="8107"/>
    <n v="15"/>
    <n v="6891"/>
    <n v="4.5999999999999996"/>
    <n v="110"/>
    <n v="2"/>
    <n v="13782"/>
    <d v="2025-12-28T00:00:00"/>
    <s v="Maharashtra"/>
  </r>
  <r>
    <s v="ORD103330"/>
    <s v="PROD2770D"/>
    <x v="0"/>
    <x v="7"/>
    <s v="Men"/>
    <n v="841"/>
    <n v="25"/>
    <n v="631"/>
    <n v="4"/>
    <n v="95"/>
    <n v="1"/>
    <n v="631"/>
    <d v="2025-12-19T00:00:00"/>
    <s v="Kerala"/>
  </r>
  <r>
    <s v="ORD103331"/>
    <s v="PROD8140D"/>
    <x v="6"/>
    <x v="3"/>
    <s v="Women"/>
    <n v="3017"/>
    <n v="10"/>
    <n v="2715"/>
    <n v="4.5999999999999996"/>
    <n v="56"/>
    <n v="1"/>
    <n v="2715"/>
    <d v="2024-07-10T00:00:00"/>
    <s v="Uttarakhand"/>
  </r>
  <r>
    <s v="ORD103332"/>
    <s v="PROD3041B"/>
    <x v="6"/>
    <x v="6"/>
    <s v="Women"/>
    <n v="3468"/>
    <n v="50"/>
    <n v="1734"/>
    <n v="4"/>
    <n v="83"/>
    <n v="3"/>
    <n v="5202"/>
    <d v="2024-11-15T00:00:00"/>
    <s v="Telangana"/>
  </r>
  <r>
    <s v="ORD103333"/>
    <s v="PROD3027C"/>
    <x v="8"/>
    <x v="5"/>
    <s v="Men"/>
    <n v="2287"/>
    <n v="40"/>
    <n v="1372"/>
    <n v="2.7"/>
    <n v="176"/>
    <n v="1"/>
    <n v="1372"/>
    <d v="2025-06-13T00:00:00"/>
    <s v="Madhya Pradesh"/>
  </r>
  <r>
    <s v="ORD103334"/>
    <s v="PROD3251B"/>
    <x v="3"/>
    <x v="3"/>
    <s v="Women"/>
    <n v="4184"/>
    <n v="40"/>
    <n v="2510"/>
    <n v="4.4000000000000004"/>
    <n v="186"/>
    <n v="1"/>
    <n v="2510"/>
    <d v="2024-08-29T00:00:00"/>
    <s v="Kerala"/>
  </r>
  <r>
    <s v="ORD103335"/>
    <s v="PROD3998C"/>
    <x v="1"/>
    <x v="5"/>
    <s v="Women"/>
    <n v="6738"/>
    <n v="20"/>
    <n v="5390"/>
    <n v="4.0999999999999996"/>
    <n v="272"/>
    <n v="1"/>
    <n v="5390"/>
    <d v="2024-03-24T00:00:00"/>
    <s v="Rajasthan"/>
  </r>
  <r>
    <s v="ORD103336"/>
    <s v="PROD3590A"/>
    <x v="9"/>
    <x v="3"/>
    <s v="Men"/>
    <n v="4210"/>
    <n v="60"/>
    <n v="1684"/>
    <n v="4"/>
    <n v="77"/>
    <n v="1"/>
    <n v="1684"/>
    <d v="2025-07-03T00:00:00"/>
    <s v="Bihar"/>
  </r>
  <r>
    <s v="ORD103337"/>
    <s v="PROD8225A"/>
    <x v="2"/>
    <x v="6"/>
    <s v="Men"/>
    <n v="3337"/>
    <n v="30"/>
    <n v="2336"/>
    <n v="3.7"/>
    <n v="165"/>
    <n v="3"/>
    <n v="7008"/>
    <d v="2024-07-21T00:00:00"/>
    <s v="Jharkhand"/>
  </r>
  <r>
    <s v="ORD103338"/>
    <s v="PROD9769D"/>
    <x v="6"/>
    <x v="4"/>
    <s v="Women"/>
    <n v="1628"/>
    <n v="10"/>
    <n v="1465"/>
    <n v="4.4000000000000004"/>
    <n v="151"/>
    <n v="2"/>
    <n v="2930"/>
    <d v="2025-05-26T00:00:00"/>
    <s v="Odisha"/>
  </r>
  <r>
    <s v="ORD103339"/>
    <s v="PROD3196A"/>
    <x v="1"/>
    <x v="6"/>
    <s v="Kids"/>
    <n v="4270"/>
    <n v="15"/>
    <n v="3630"/>
    <n v="3.6"/>
    <n v="286"/>
    <n v="2"/>
    <n v="7260"/>
    <d v="2024-02-23T00:00:00"/>
    <s v="Maharashtra"/>
  </r>
  <r>
    <s v="ORD103340"/>
    <s v="PROD4950B"/>
    <x v="1"/>
    <x v="3"/>
    <s v="Men"/>
    <n v="1039"/>
    <n v="30"/>
    <n v="727"/>
    <n v="4.4000000000000004"/>
    <n v="128"/>
    <n v="1"/>
    <n v="727"/>
    <d v="2025-05-19T00:00:00"/>
    <s v="West Bengal"/>
  </r>
  <r>
    <s v="ORD103341"/>
    <s v="PROD5647D"/>
    <x v="9"/>
    <x v="3"/>
    <s v="Women"/>
    <n v="1538"/>
    <n v="20"/>
    <n v="1230"/>
    <n v="4.0999999999999996"/>
    <n v="77"/>
    <n v="3"/>
    <n v="3690"/>
    <d v="2025-03-23T00:00:00"/>
    <s v="Chhattisgarh"/>
  </r>
  <r>
    <s v="ORD103342"/>
    <s v="PROD4397B"/>
    <x v="2"/>
    <x v="4"/>
    <s v="Men"/>
    <n v="1696"/>
    <n v="30"/>
    <n v="1187"/>
    <n v="4.4000000000000004"/>
    <n v="286"/>
    <n v="1"/>
    <n v="1187"/>
    <d v="2024-04-15T00:00:00"/>
    <s v="Chhattisgarh"/>
  </r>
  <r>
    <s v="ORD103343"/>
    <s v="PROD3773B"/>
    <x v="6"/>
    <x v="0"/>
    <s v="Men"/>
    <n v="4753"/>
    <n v="25"/>
    <n v="3565"/>
    <n v="4.2"/>
    <n v="837"/>
    <n v="1"/>
    <n v="3565"/>
    <d v="2025-05-04T00:00:00"/>
    <s v="Delhi"/>
  </r>
  <r>
    <s v="ORD103344"/>
    <s v="PROD5492B"/>
    <x v="8"/>
    <x v="3"/>
    <s v="Women"/>
    <n v="4748"/>
    <n v="30"/>
    <n v="3324"/>
    <n v="4.7"/>
    <n v="55"/>
    <n v="1"/>
    <n v="3324"/>
    <d v="2025-09-08T00:00:00"/>
    <s v="Punjab"/>
  </r>
  <r>
    <s v="ORD103345"/>
    <s v="PROD4854A"/>
    <x v="3"/>
    <x v="4"/>
    <s v="Kids"/>
    <n v="1156"/>
    <n v="30"/>
    <n v="809"/>
    <n v="4.3"/>
    <n v="82"/>
    <n v="1"/>
    <n v="809"/>
    <d v="2024-09-12T00:00:00"/>
    <s v="Kerala"/>
  </r>
  <r>
    <s v="ORD103346"/>
    <s v="PROD8660A"/>
    <x v="7"/>
    <x v="7"/>
    <s v="Women"/>
    <n v="503"/>
    <n v="20"/>
    <n v="402"/>
    <n v="4.2"/>
    <n v="146"/>
    <n v="1"/>
    <n v="402"/>
    <d v="2025-07-25T00:00:00"/>
    <s v="Chhattisgarh"/>
  </r>
  <r>
    <s v="ORD103347"/>
    <s v="PROD5874C"/>
    <x v="5"/>
    <x v="4"/>
    <s v="Women"/>
    <n v="1809"/>
    <n v="20"/>
    <n v="1447"/>
    <n v="2.9"/>
    <n v="227"/>
    <n v="1"/>
    <n v="1447"/>
    <d v="2025-02-28T00:00:00"/>
    <s v="West Bengal"/>
  </r>
  <r>
    <s v="ORD103348"/>
    <s v="PROD2158B"/>
    <x v="4"/>
    <x v="7"/>
    <s v="Women"/>
    <n v="3432"/>
    <n v="20"/>
    <n v="2746"/>
    <n v="4.7"/>
    <n v="171"/>
    <n v="2"/>
    <n v="5492"/>
    <d v="2024-09-20T00:00:00"/>
    <s v="Chhattisgarh"/>
  </r>
  <r>
    <s v="ORD103349"/>
    <s v="PROD5578C"/>
    <x v="0"/>
    <x v="5"/>
    <s v="Women"/>
    <n v="9076"/>
    <n v="25"/>
    <n v="6807"/>
    <n v="3.3"/>
    <n v="139"/>
    <n v="1"/>
    <n v="6807"/>
    <d v="2024-07-12T00:00:00"/>
    <s v="Delhi"/>
  </r>
  <r>
    <s v="ORD103350"/>
    <s v="PROD6364A"/>
    <x v="7"/>
    <x v="2"/>
    <s v="Women"/>
    <n v="5756"/>
    <n v="20"/>
    <n v="4605"/>
    <n v="3.4"/>
    <n v="55"/>
    <n v="1"/>
    <n v="4605"/>
    <d v="2024-04-22T00:00:00"/>
    <s v="Tamil Nadu"/>
  </r>
  <r>
    <s v="ORD103351"/>
    <s v="PROD1424D"/>
    <x v="2"/>
    <x v="2"/>
    <s v="Men"/>
    <n v="6499"/>
    <n v="15"/>
    <n v="5524"/>
    <n v="4.5"/>
    <n v="46"/>
    <n v="1"/>
    <n v="5524"/>
    <d v="2024-12-30T00:00:00"/>
    <s v="Uttarakhand"/>
  </r>
  <r>
    <s v="ORD103352"/>
    <s v="PROD1160C"/>
    <x v="1"/>
    <x v="2"/>
    <s v="Women"/>
    <n v="6016"/>
    <n v="15"/>
    <n v="5114"/>
    <n v="4.0999999999999996"/>
    <n v="284"/>
    <n v="1"/>
    <n v="5114"/>
    <d v="2024-09-24T00:00:00"/>
    <s v="West Bengal"/>
  </r>
  <r>
    <s v="ORD103353"/>
    <s v="PROD7878D"/>
    <x v="4"/>
    <x v="6"/>
    <s v="Women"/>
    <n v="7921"/>
    <n v="15"/>
    <n v="6733"/>
    <n v="3.3"/>
    <n v="224"/>
    <n v="1"/>
    <n v="6733"/>
    <d v="2025-10-10T00:00:00"/>
    <s v="Chhattisgarh"/>
  </r>
  <r>
    <s v="ORD103354"/>
    <s v="PROD2835B"/>
    <x v="4"/>
    <x v="1"/>
    <s v="Women"/>
    <n v="1568"/>
    <n v="40"/>
    <n v="941"/>
    <n v="3.8"/>
    <n v="110"/>
    <n v="2"/>
    <n v="1882"/>
    <d v="2025-10-31T00:00:00"/>
    <s v="Jharkhand"/>
  </r>
  <r>
    <s v="ORD103355"/>
    <s v="PROD4769C"/>
    <x v="0"/>
    <x v="6"/>
    <s v="Kids"/>
    <n v="7651"/>
    <n v="40"/>
    <n v="4591"/>
    <n v="4.7"/>
    <n v="95"/>
    <n v="3"/>
    <n v="13773"/>
    <d v="2024-05-02T00:00:00"/>
    <s v="Karnataka"/>
  </r>
  <r>
    <s v="ORD103356"/>
    <s v="PROD3641D"/>
    <x v="7"/>
    <x v="4"/>
    <s v="Women"/>
    <n v="2429"/>
    <n v="40"/>
    <n v="1457"/>
    <n v="4.2"/>
    <n v="40"/>
    <n v="1"/>
    <n v="1457"/>
    <d v="2024-11-09T00:00:00"/>
    <s v="Uttarakhand"/>
  </r>
  <r>
    <s v="ORD103357"/>
    <s v="PROD4372B"/>
    <x v="3"/>
    <x v="7"/>
    <s v="Unisex"/>
    <n v="2553"/>
    <n v="20"/>
    <n v="2042"/>
    <n v="4.0999999999999996"/>
    <n v="22"/>
    <n v="1"/>
    <n v="2042"/>
    <d v="2025-03-18T00:00:00"/>
    <s v="Madhya Pradesh"/>
  </r>
  <r>
    <s v="ORD103358"/>
    <s v="PROD5250A"/>
    <x v="1"/>
    <x v="0"/>
    <s v="Men"/>
    <n v="6195"/>
    <n v="40"/>
    <n v="3717"/>
    <n v="3.7"/>
    <n v="280"/>
    <n v="2"/>
    <n v="7434"/>
    <d v="2024-10-31T00:00:00"/>
    <s v="Chhattisgarh"/>
  </r>
  <r>
    <s v="ORD103359"/>
    <s v="PROD7098A"/>
    <x v="1"/>
    <x v="7"/>
    <s v="Men"/>
    <n v="920"/>
    <n v="25"/>
    <n v="690"/>
    <n v="4.5"/>
    <n v="201"/>
    <n v="1"/>
    <n v="690"/>
    <d v="2024-09-15T00:00:00"/>
    <s v="Maharashtra"/>
  </r>
  <r>
    <s v="ORD103360"/>
    <s v="PROD9912A"/>
    <x v="2"/>
    <x v="7"/>
    <s v="Women"/>
    <n v="2221"/>
    <n v="10"/>
    <n v="1999"/>
    <n v="4"/>
    <n v="202"/>
    <n v="1"/>
    <n v="1999"/>
    <d v="2025-06-29T00:00:00"/>
    <s v="Andhra Pradesh"/>
  </r>
  <r>
    <s v="ORD103361"/>
    <s v="PROD4138B"/>
    <x v="3"/>
    <x v="2"/>
    <s v="Women"/>
    <n v="8050"/>
    <n v="50"/>
    <n v="4025"/>
    <n v="4.4000000000000004"/>
    <n v="93"/>
    <n v="1"/>
    <n v="4025"/>
    <d v="2024-05-11T00:00:00"/>
    <s v="Maharashtra"/>
  </r>
  <r>
    <s v="ORD103362"/>
    <s v="PROD5589B"/>
    <x v="0"/>
    <x v="6"/>
    <s v="Women"/>
    <n v="3042"/>
    <n v="30"/>
    <n v="2129"/>
    <n v="3.7"/>
    <n v="50"/>
    <n v="1"/>
    <n v="2129"/>
    <d v="2024-04-16T00:00:00"/>
    <s v="Delhi"/>
  </r>
  <r>
    <s v="ORD103363"/>
    <s v="PROD7739C"/>
    <x v="3"/>
    <x v="7"/>
    <s v="Men"/>
    <n v="1695"/>
    <n v="40"/>
    <n v="1017"/>
    <n v="5"/>
    <n v="106"/>
    <n v="1"/>
    <n v="1017"/>
    <d v="2025-10-06T00:00:00"/>
    <s v="Kerala"/>
  </r>
  <r>
    <s v="ORD103364"/>
    <s v="PROD2810B"/>
    <x v="3"/>
    <x v="0"/>
    <s v="Women"/>
    <n v="3991"/>
    <n v="20"/>
    <n v="3193"/>
    <n v="4.8"/>
    <n v="246"/>
    <n v="1"/>
    <n v="3193"/>
    <d v="2024-11-06T00:00:00"/>
    <s v="West Bengal"/>
  </r>
  <r>
    <s v="ORD103365"/>
    <s v="PROD1775D"/>
    <x v="9"/>
    <x v="5"/>
    <s v="Women"/>
    <n v="7344"/>
    <n v="20"/>
    <n v="5875"/>
    <n v="4.2"/>
    <n v="207"/>
    <n v="1"/>
    <n v="5875"/>
    <d v="2025-11-03T00:00:00"/>
    <s v="Karnataka"/>
  </r>
  <r>
    <s v="ORD103366"/>
    <s v="PROD9013D"/>
    <x v="3"/>
    <x v="6"/>
    <s v="Kids"/>
    <n v="5326"/>
    <n v="50"/>
    <n v="2663"/>
    <n v="4.3"/>
    <n v="133"/>
    <n v="1"/>
    <n v="2663"/>
    <d v="2025-05-02T00:00:00"/>
    <s v="Andhra Pradesh"/>
  </r>
  <r>
    <s v="ORD103367"/>
    <s v="PROD7079A"/>
    <x v="8"/>
    <x v="6"/>
    <s v="Women"/>
    <n v="7399"/>
    <n v="10"/>
    <n v="6659"/>
    <n v="3.8"/>
    <n v="386"/>
    <n v="1"/>
    <n v="6659"/>
    <d v="2025-07-03T00:00:00"/>
    <s v="Karnataka"/>
  </r>
  <r>
    <s v="ORD103368"/>
    <s v="PROD9733B"/>
    <x v="5"/>
    <x v="6"/>
    <s v="Women"/>
    <n v="5998"/>
    <n v="30"/>
    <n v="4199"/>
    <n v="4.4000000000000004"/>
    <n v="26"/>
    <n v="1"/>
    <n v="4199"/>
    <d v="2025-05-02T00:00:00"/>
    <s v="Rajasthan"/>
  </r>
  <r>
    <s v="ORD103369"/>
    <s v="PROD1636C"/>
    <x v="7"/>
    <x v="1"/>
    <s v="Women"/>
    <n v="3403"/>
    <n v="20"/>
    <n v="2722"/>
    <n v="3"/>
    <n v="237"/>
    <n v="1"/>
    <n v="2722"/>
    <d v="2025-06-06T00:00:00"/>
    <s v="Karnataka"/>
  </r>
  <r>
    <s v="ORD103370"/>
    <s v="PROD8475B"/>
    <x v="0"/>
    <x v="1"/>
    <s v="Men"/>
    <n v="5848"/>
    <n v="60"/>
    <n v="2339"/>
    <n v="4.9000000000000004"/>
    <n v="409"/>
    <n v="1"/>
    <n v="2339"/>
    <d v="2024-11-15T00:00:00"/>
    <s v="Delhi"/>
  </r>
  <r>
    <s v="ORD103371"/>
    <s v="PROD5062A"/>
    <x v="7"/>
    <x v="6"/>
    <s v="Women"/>
    <n v="4967"/>
    <n v="20"/>
    <n v="3974"/>
    <n v="4.4000000000000004"/>
    <n v="195"/>
    <n v="3"/>
    <n v="11922"/>
    <d v="2024-04-18T00:00:00"/>
    <s v="Chhattisgarh"/>
  </r>
  <r>
    <s v="ORD103372"/>
    <s v="PROD6329B"/>
    <x v="6"/>
    <x v="5"/>
    <s v="Men"/>
    <n v="7416"/>
    <n v="50"/>
    <n v="3708"/>
    <n v="3.6"/>
    <n v="19"/>
    <n v="1"/>
    <n v="3708"/>
    <d v="2024-08-29T00:00:00"/>
    <s v="Jharkhand"/>
  </r>
  <r>
    <s v="ORD103373"/>
    <s v="PROD3993D"/>
    <x v="3"/>
    <x v="3"/>
    <s v="Women"/>
    <n v="917"/>
    <n v="50"/>
    <n v="458"/>
    <n v="4.9000000000000004"/>
    <n v="33"/>
    <n v="1"/>
    <n v="458"/>
    <d v="2025-03-06T00:00:00"/>
    <s v="Andhra Pradesh"/>
  </r>
  <r>
    <s v="ORD103374"/>
    <s v="PROD1138B"/>
    <x v="1"/>
    <x v="6"/>
    <s v="Kids"/>
    <n v="1681"/>
    <n v="30"/>
    <n v="1177"/>
    <n v="5"/>
    <n v="93"/>
    <n v="1"/>
    <n v="1177"/>
    <d v="2025-11-03T00:00:00"/>
    <s v="Telangana"/>
  </r>
  <r>
    <s v="ORD103375"/>
    <s v="PROD4045A"/>
    <x v="7"/>
    <x v="3"/>
    <s v="Women"/>
    <n v="3734"/>
    <n v="20"/>
    <n v="2987"/>
    <n v="4.3"/>
    <n v="210"/>
    <n v="1"/>
    <n v="2987"/>
    <d v="2024-09-30T00:00:00"/>
    <s v="Kerala"/>
  </r>
  <r>
    <s v="ORD103376"/>
    <s v="PROD1590D"/>
    <x v="4"/>
    <x v="4"/>
    <s v="Women"/>
    <n v="2767"/>
    <n v="30"/>
    <n v="1937"/>
    <n v="3.7"/>
    <n v="63"/>
    <n v="3"/>
    <n v="5811"/>
    <d v="2025-07-04T00:00:00"/>
    <s v="Jharkhand"/>
  </r>
  <r>
    <s v="ORD103377"/>
    <s v="PROD3699B"/>
    <x v="3"/>
    <x v="7"/>
    <s v="Unisex"/>
    <n v="648"/>
    <n v="20"/>
    <n v="518"/>
    <n v="4.0999999999999996"/>
    <n v="282"/>
    <n v="1"/>
    <n v="518"/>
    <d v="2024-01-10T00:00:00"/>
    <s v="Telangana"/>
  </r>
  <r>
    <s v="ORD103378"/>
    <s v="PROD1354C"/>
    <x v="2"/>
    <x v="1"/>
    <s v="Men"/>
    <n v="3207"/>
    <n v="20"/>
    <n v="2566"/>
    <n v="4.4000000000000004"/>
    <n v="62"/>
    <n v="1"/>
    <n v="2566"/>
    <d v="2025-11-15T00:00:00"/>
    <s v="Odisha"/>
  </r>
  <r>
    <s v="ORD103379"/>
    <s v="PROD9805A"/>
    <x v="0"/>
    <x v="1"/>
    <s v="Men"/>
    <n v="4000"/>
    <n v="25"/>
    <n v="3000"/>
    <n v="4.3"/>
    <n v="720"/>
    <n v="1"/>
    <n v="3000"/>
    <d v="2025-06-18T00:00:00"/>
    <s v="Bihar"/>
  </r>
  <r>
    <s v="ORD103380"/>
    <s v="PROD5212C"/>
    <x v="9"/>
    <x v="4"/>
    <s v="Women"/>
    <n v="1587"/>
    <n v="20"/>
    <n v="1270"/>
    <n v="3.6"/>
    <n v="161"/>
    <n v="1"/>
    <n v="1270"/>
    <d v="2024-09-21T00:00:00"/>
    <s v="Jharkhand"/>
  </r>
  <r>
    <s v="ORD103381"/>
    <s v="PROD9988D"/>
    <x v="2"/>
    <x v="1"/>
    <s v="Men"/>
    <n v="1752"/>
    <n v="25"/>
    <n v="1314"/>
    <n v="4.4000000000000004"/>
    <n v="380"/>
    <n v="2"/>
    <n v="2628"/>
    <d v="2024-08-24T00:00:00"/>
    <s v="Rajasthan"/>
  </r>
  <r>
    <s v="ORD103382"/>
    <s v="PROD3572C"/>
    <x v="2"/>
    <x v="7"/>
    <s v="Women"/>
    <n v="1693"/>
    <n v="15"/>
    <n v="1439"/>
    <n v="4.7"/>
    <n v="79"/>
    <n v="1"/>
    <n v="1439"/>
    <d v="2024-09-07T00:00:00"/>
    <s v="West Bengal"/>
  </r>
  <r>
    <s v="ORD103383"/>
    <s v="PROD6045D"/>
    <x v="6"/>
    <x v="6"/>
    <s v="Women"/>
    <n v="2890"/>
    <n v="25"/>
    <n v="2168"/>
    <n v="3.5"/>
    <n v="190"/>
    <n v="1"/>
    <n v="2168"/>
    <d v="2024-08-06T00:00:00"/>
    <s v="Delhi"/>
  </r>
  <r>
    <s v="ORD103384"/>
    <s v="PROD5272B"/>
    <x v="4"/>
    <x v="1"/>
    <s v="Women"/>
    <n v="5295"/>
    <n v="25"/>
    <n v="3971"/>
    <n v="3.5"/>
    <n v="103"/>
    <n v="1"/>
    <n v="3971"/>
    <d v="2025-08-27T00:00:00"/>
    <s v="Jharkhand"/>
  </r>
  <r>
    <s v="ORD103385"/>
    <s v="PROD3338C"/>
    <x v="6"/>
    <x v="5"/>
    <s v="Unisex"/>
    <n v="9143"/>
    <n v="0"/>
    <n v="9143"/>
    <n v="3.8"/>
    <n v="62"/>
    <n v="1"/>
    <n v="9143"/>
    <d v="2025-11-27T00:00:00"/>
    <s v="Gujarat"/>
  </r>
  <r>
    <s v="ORD103386"/>
    <s v="PROD1969A"/>
    <x v="4"/>
    <x v="4"/>
    <s v="Women"/>
    <n v="1671"/>
    <n v="10"/>
    <n v="1504"/>
    <n v="4"/>
    <n v="47"/>
    <n v="2"/>
    <n v="3008"/>
    <d v="2024-12-31T00:00:00"/>
    <s v="Haryana"/>
  </r>
  <r>
    <s v="ORD103387"/>
    <s v="PROD7088A"/>
    <x v="4"/>
    <x v="1"/>
    <s v="Men"/>
    <n v="5505"/>
    <n v="20"/>
    <n v="4404"/>
    <n v="4.5"/>
    <n v="94"/>
    <n v="3"/>
    <n v="13212"/>
    <d v="2025-05-01T00:00:00"/>
    <s v="Delhi"/>
  </r>
  <r>
    <s v="ORD103388"/>
    <s v="PROD1353B"/>
    <x v="0"/>
    <x v="0"/>
    <s v="Women"/>
    <n v="3849"/>
    <n v="15"/>
    <n v="3272"/>
    <n v="4.7"/>
    <n v="541"/>
    <n v="1"/>
    <n v="3272"/>
    <d v="2025-01-25T00:00:00"/>
    <s v="Odisha"/>
  </r>
  <r>
    <s v="ORD103389"/>
    <s v="PROD5849A"/>
    <x v="7"/>
    <x v="0"/>
    <s v="Women"/>
    <n v="2121"/>
    <n v="20"/>
    <n v="1697"/>
    <n v="3.7"/>
    <n v="127"/>
    <n v="1"/>
    <n v="1697"/>
    <d v="2024-07-29T00:00:00"/>
    <s v="Tamil Nadu"/>
  </r>
  <r>
    <s v="ORD103390"/>
    <s v="PROD2196C"/>
    <x v="0"/>
    <x v="1"/>
    <s v="Men"/>
    <n v="2064"/>
    <n v="25"/>
    <n v="1548"/>
    <n v="4.2"/>
    <n v="26"/>
    <n v="1"/>
    <n v="1548"/>
    <d v="2024-01-29T00:00:00"/>
    <s v="Haryana"/>
  </r>
  <r>
    <s v="ORD103391"/>
    <s v="PROD1189D"/>
    <x v="3"/>
    <x v="0"/>
    <s v="Women"/>
    <n v="5766"/>
    <n v="15"/>
    <n v="4901"/>
    <n v="4.5999999999999996"/>
    <n v="225"/>
    <n v="1"/>
    <n v="4901"/>
    <d v="2024-05-11T00:00:00"/>
    <s v="Uttar Pradesh"/>
  </r>
  <r>
    <s v="ORD103392"/>
    <s v="PROD2235C"/>
    <x v="0"/>
    <x v="5"/>
    <s v="Kids"/>
    <n v="10393"/>
    <n v="30"/>
    <n v="7275"/>
    <n v="5"/>
    <n v="345"/>
    <n v="2"/>
    <n v="14550"/>
    <d v="2025-01-09T00:00:00"/>
    <s v="Gujarat"/>
  </r>
  <r>
    <s v="ORD103393"/>
    <s v="PROD5350B"/>
    <x v="7"/>
    <x v="4"/>
    <s v="Women"/>
    <n v="896"/>
    <n v="40"/>
    <n v="538"/>
    <n v="4.2"/>
    <n v="93"/>
    <n v="4"/>
    <n v="2152"/>
    <d v="2024-11-16T00:00:00"/>
    <s v="Uttarakhand"/>
  </r>
  <r>
    <s v="ORD103394"/>
    <s v="PROD6096C"/>
    <x v="9"/>
    <x v="4"/>
    <s v="Kids"/>
    <n v="739"/>
    <n v="25"/>
    <n v="554"/>
    <n v="4.2"/>
    <n v="121"/>
    <n v="1"/>
    <n v="554"/>
    <d v="2025-03-25T00:00:00"/>
    <s v="Madhya Pradesh"/>
  </r>
  <r>
    <s v="ORD103395"/>
    <s v="PROD9770B"/>
    <x v="6"/>
    <x v="5"/>
    <s v="Unisex"/>
    <n v="2473"/>
    <n v="25"/>
    <n v="1855"/>
    <n v="4.3"/>
    <n v="155"/>
    <n v="3"/>
    <n v="5565"/>
    <d v="2025-08-17T00:00:00"/>
    <s v="Kerala"/>
  </r>
  <r>
    <s v="ORD103396"/>
    <s v="PROD1514B"/>
    <x v="8"/>
    <x v="5"/>
    <s v="Women"/>
    <n v="8616"/>
    <n v="25"/>
    <n v="6462"/>
    <n v="3.9"/>
    <n v="96"/>
    <n v="1"/>
    <n v="6462"/>
    <d v="2024-12-22T00:00:00"/>
    <s v="Assam"/>
  </r>
  <r>
    <s v="ORD103397"/>
    <s v="PROD1916B"/>
    <x v="7"/>
    <x v="5"/>
    <s v="Men"/>
    <n v="6996"/>
    <n v="0"/>
    <n v="6996"/>
    <n v="4.2"/>
    <n v="177"/>
    <n v="1"/>
    <n v="6996"/>
    <d v="2025-05-24T00:00:00"/>
    <s v="Assam"/>
  </r>
  <r>
    <s v="ORD103398"/>
    <s v="PROD2442D"/>
    <x v="8"/>
    <x v="3"/>
    <s v="Women"/>
    <n v="4822"/>
    <n v="30"/>
    <n v="3375"/>
    <n v="3.1"/>
    <n v="104"/>
    <n v="3"/>
    <n v="10125"/>
    <d v="2025-01-01T00:00:00"/>
    <s v="Uttar Pradesh"/>
  </r>
  <r>
    <s v="ORD103399"/>
    <s v="PROD5595D"/>
    <x v="2"/>
    <x v="6"/>
    <s v="Women"/>
    <n v="3126"/>
    <n v="30"/>
    <n v="2188"/>
    <n v="3.8"/>
    <n v="62"/>
    <n v="1"/>
    <n v="2188"/>
    <d v="2024-09-27T00:00:00"/>
    <s v="Jharkhand"/>
  </r>
  <r>
    <s v="ORD103400"/>
    <s v="PROD5018A"/>
    <x v="0"/>
    <x v="4"/>
    <s v="Women"/>
    <n v="727"/>
    <n v="0"/>
    <n v="727"/>
    <n v="4.4000000000000004"/>
    <n v="108"/>
    <n v="1"/>
    <n v="727"/>
    <d v="2025-06-28T00:00:00"/>
    <s v="Assam"/>
  </r>
  <r>
    <s v="ORD103401"/>
    <s v="PROD3223D"/>
    <x v="0"/>
    <x v="4"/>
    <s v="Women"/>
    <n v="2715"/>
    <n v="20"/>
    <n v="2172"/>
    <n v="3.7"/>
    <n v="56"/>
    <n v="2"/>
    <n v="4344"/>
    <d v="2025-05-23T00:00:00"/>
    <s v="Andhra Pradesh"/>
  </r>
  <r>
    <s v="ORD103402"/>
    <s v="PROD4733C"/>
    <x v="0"/>
    <x v="4"/>
    <s v="Women"/>
    <n v="962"/>
    <n v="10"/>
    <n v="866"/>
    <n v="4.5"/>
    <n v="12"/>
    <n v="3"/>
    <n v="2598"/>
    <d v="2024-09-17T00:00:00"/>
    <s v="Maharashtra"/>
  </r>
  <r>
    <s v="ORD103403"/>
    <s v="PROD8664B"/>
    <x v="7"/>
    <x v="2"/>
    <s v="Women"/>
    <n v="6979"/>
    <n v="15"/>
    <n v="5932"/>
    <n v="3.3"/>
    <n v="50"/>
    <n v="1"/>
    <n v="5932"/>
    <d v="2025-03-20T00:00:00"/>
    <s v="Delhi"/>
  </r>
  <r>
    <s v="ORD103404"/>
    <s v="PROD4646B"/>
    <x v="0"/>
    <x v="6"/>
    <s v="Women"/>
    <n v="5276"/>
    <n v="25"/>
    <n v="3957"/>
    <n v="4.5"/>
    <n v="213"/>
    <n v="4"/>
    <n v="15828"/>
    <d v="2025-01-04T00:00:00"/>
    <s v="Tamil Nadu"/>
  </r>
  <r>
    <s v="ORD103405"/>
    <s v="PROD8813C"/>
    <x v="8"/>
    <x v="1"/>
    <s v="Women"/>
    <n v="1506"/>
    <n v="15"/>
    <n v="1280"/>
    <n v="4.5"/>
    <n v="189"/>
    <n v="1"/>
    <n v="1280"/>
    <d v="2024-08-24T00:00:00"/>
    <s v="Jharkhand"/>
  </r>
  <r>
    <s v="ORD103406"/>
    <s v="PROD5868B"/>
    <x v="5"/>
    <x v="2"/>
    <s v="Women"/>
    <n v="8672"/>
    <n v="15"/>
    <n v="7371"/>
    <n v="5"/>
    <n v="40"/>
    <n v="1"/>
    <n v="7371"/>
    <d v="2024-06-08T00:00:00"/>
    <s v="Rajasthan"/>
  </r>
  <r>
    <s v="ORD103407"/>
    <s v="PROD8002A"/>
    <x v="2"/>
    <x v="2"/>
    <s v="Women"/>
    <n v="3743"/>
    <n v="50"/>
    <n v="1872"/>
    <n v="3.9"/>
    <n v="164"/>
    <n v="1"/>
    <n v="1872"/>
    <d v="2024-12-28T00:00:00"/>
    <s v="Uttarakhand"/>
  </r>
  <r>
    <s v="ORD103408"/>
    <s v="PROD6800D"/>
    <x v="4"/>
    <x v="1"/>
    <s v="Men"/>
    <n v="5358"/>
    <n v="30"/>
    <n v="3751"/>
    <n v="4.0999999999999996"/>
    <n v="112"/>
    <n v="1"/>
    <n v="3751"/>
    <d v="2025-12-27T00:00:00"/>
    <s v="Kerala"/>
  </r>
  <r>
    <s v="ORD103409"/>
    <s v="PROD3354D"/>
    <x v="3"/>
    <x v="0"/>
    <s v="Men"/>
    <n v="2178"/>
    <n v="50"/>
    <n v="1089"/>
    <n v="4.9000000000000004"/>
    <n v="65"/>
    <n v="3"/>
    <n v="3267"/>
    <d v="2024-06-14T00:00:00"/>
    <s v="Gujarat"/>
  </r>
  <r>
    <s v="ORD103410"/>
    <s v="PROD4418D"/>
    <x v="9"/>
    <x v="6"/>
    <s v="Women"/>
    <n v="1628"/>
    <n v="20"/>
    <n v="1302"/>
    <n v="4.8"/>
    <n v="324"/>
    <n v="2"/>
    <n v="2604"/>
    <d v="2025-11-13T00:00:00"/>
    <s v="Telangana"/>
  </r>
  <r>
    <s v="ORD103411"/>
    <s v="PROD1662C"/>
    <x v="6"/>
    <x v="3"/>
    <s v="Women"/>
    <n v="1196"/>
    <n v="10"/>
    <n v="1076"/>
    <n v="4.5999999999999996"/>
    <n v="97"/>
    <n v="1"/>
    <n v="1076"/>
    <d v="2025-05-31T00:00:00"/>
    <s v="Karnataka"/>
  </r>
  <r>
    <s v="ORD103412"/>
    <s v="PROD3011A"/>
    <x v="7"/>
    <x v="7"/>
    <s v="Men"/>
    <n v="1027"/>
    <n v="25"/>
    <n v="770"/>
    <n v="4.3"/>
    <n v="359"/>
    <n v="1"/>
    <n v="770"/>
    <d v="2025-05-03T00:00:00"/>
    <s v="Kerala"/>
  </r>
  <r>
    <s v="ORD103413"/>
    <s v="PROD6546C"/>
    <x v="9"/>
    <x v="5"/>
    <s v="Kids"/>
    <n v="8371"/>
    <n v="20"/>
    <n v="6697"/>
    <n v="4.9000000000000004"/>
    <n v="162"/>
    <n v="1"/>
    <n v="6697"/>
    <d v="2024-07-30T00:00:00"/>
    <s v="Uttarakhand"/>
  </r>
  <r>
    <s v="ORD103414"/>
    <s v="PROD4443C"/>
    <x v="0"/>
    <x v="0"/>
    <s v="Men"/>
    <n v="5678"/>
    <n v="15"/>
    <n v="4826"/>
    <n v="5"/>
    <n v="257"/>
    <n v="1"/>
    <n v="4826"/>
    <d v="2025-03-27T00:00:00"/>
    <s v="Assam"/>
  </r>
  <r>
    <s v="ORD103415"/>
    <s v="PROD4538D"/>
    <x v="5"/>
    <x v="5"/>
    <s v="Men"/>
    <n v="7137"/>
    <n v="10"/>
    <n v="6423"/>
    <n v="4.4000000000000004"/>
    <n v="501"/>
    <n v="1"/>
    <n v="6423"/>
    <d v="2024-01-02T00:00:00"/>
    <s v="Odisha"/>
  </r>
  <r>
    <s v="ORD103416"/>
    <s v="PROD8225B"/>
    <x v="3"/>
    <x v="2"/>
    <s v="Women"/>
    <n v="8313"/>
    <n v="25"/>
    <n v="6235"/>
    <n v="4.0999999999999996"/>
    <n v="159"/>
    <n v="4"/>
    <n v="24940"/>
    <d v="2025-12-14T00:00:00"/>
    <s v="Assam"/>
  </r>
  <r>
    <s v="ORD103417"/>
    <s v="PROD7313D"/>
    <x v="7"/>
    <x v="0"/>
    <s v="Women"/>
    <n v="1549"/>
    <n v="20"/>
    <n v="1239"/>
    <n v="4.5"/>
    <n v="120"/>
    <n v="1"/>
    <n v="1239"/>
    <d v="2024-04-24T00:00:00"/>
    <s v="Maharashtra"/>
  </r>
  <r>
    <s v="ORD103418"/>
    <s v="PROD6834B"/>
    <x v="1"/>
    <x v="0"/>
    <s v="Men"/>
    <n v="6654"/>
    <n v="20"/>
    <n v="5323"/>
    <n v="4.2"/>
    <n v="207"/>
    <n v="1"/>
    <n v="5323"/>
    <d v="2025-08-04T00:00:00"/>
    <s v="Punjab"/>
  </r>
  <r>
    <s v="ORD103419"/>
    <s v="PROD1847D"/>
    <x v="5"/>
    <x v="0"/>
    <s v="Men"/>
    <n v="4816"/>
    <n v="20"/>
    <n v="3853"/>
    <n v="4"/>
    <n v="70"/>
    <n v="1"/>
    <n v="3853"/>
    <d v="2024-05-13T00:00:00"/>
    <s v="Uttarakhand"/>
  </r>
  <r>
    <s v="ORD103420"/>
    <s v="PROD8804B"/>
    <x v="0"/>
    <x v="1"/>
    <s v="Women"/>
    <n v="4288"/>
    <n v="10"/>
    <n v="3859"/>
    <n v="4.5"/>
    <n v="60"/>
    <n v="1"/>
    <n v="3859"/>
    <d v="2025-12-07T00:00:00"/>
    <s v="Andhra Pradesh"/>
  </r>
  <r>
    <s v="ORD103421"/>
    <s v="PROD7113A"/>
    <x v="4"/>
    <x v="5"/>
    <s v="Kids"/>
    <n v="2151"/>
    <n v="0"/>
    <n v="2151"/>
    <n v="3.9"/>
    <n v="322"/>
    <n v="1"/>
    <n v="2151"/>
    <d v="2024-06-25T00:00:00"/>
    <s v="Maharashtra"/>
  </r>
  <r>
    <s v="ORD103422"/>
    <s v="PROD8824A"/>
    <x v="9"/>
    <x v="1"/>
    <s v="Women"/>
    <n v="3634"/>
    <n v="15"/>
    <n v="3089"/>
    <n v="4.4000000000000004"/>
    <n v="450"/>
    <n v="5"/>
    <n v="15445"/>
    <d v="2025-12-17T00:00:00"/>
    <s v="Madhya Pradesh"/>
  </r>
  <r>
    <s v="ORD103423"/>
    <s v="PROD7775A"/>
    <x v="9"/>
    <x v="0"/>
    <s v="Men"/>
    <n v="1607"/>
    <n v="40"/>
    <n v="964"/>
    <n v="3.3"/>
    <n v="209"/>
    <n v="3"/>
    <n v="2892"/>
    <d v="2025-09-30T00:00:00"/>
    <s v="Assam"/>
  </r>
  <r>
    <s v="ORD103424"/>
    <s v="PROD8611C"/>
    <x v="3"/>
    <x v="6"/>
    <s v="Women"/>
    <n v="4439"/>
    <n v="30"/>
    <n v="3107"/>
    <n v="5"/>
    <n v="64"/>
    <n v="1"/>
    <n v="3107"/>
    <d v="2024-07-20T00:00:00"/>
    <s v="Maharashtra"/>
  </r>
  <r>
    <s v="ORD103425"/>
    <s v="PROD9614A"/>
    <x v="6"/>
    <x v="7"/>
    <s v="Unisex"/>
    <n v="1649"/>
    <n v="50"/>
    <n v="824"/>
    <n v="3.7"/>
    <n v="77"/>
    <n v="1"/>
    <n v="824"/>
    <d v="2024-06-22T00:00:00"/>
    <s v="Telangana"/>
  </r>
  <r>
    <s v="ORD103426"/>
    <s v="PROD2994B"/>
    <x v="1"/>
    <x v="7"/>
    <s v="Women"/>
    <n v="3110"/>
    <n v="25"/>
    <n v="2332"/>
    <n v="3.4"/>
    <n v="34"/>
    <n v="1"/>
    <n v="2332"/>
    <d v="2024-12-23T00:00:00"/>
    <s v="Assam"/>
  </r>
  <r>
    <s v="ORD103427"/>
    <s v="PROD8939C"/>
    <x v="7"/>
    <x v="3"/>
    <s v="Men"/>
    <n v="3197"/>
    <n v="20"/>
    <n v="2558"/>
    <n v="4.8"/>
    <n v="52"/>
    <n v="1"/>
    <n v="2558"/>
    <d v="2024-12-09T00:00:00"/>
    <s v="Delhi"/>
  </r>
  <r>
    <s v="ORD103428"/>
    <s v="PROD5860D"/>
    <x v="9"/>
    <x v="0"/>
    <s v="Women"/>
    <n v="4367"/>
    <n v="25"/>
    <n v="3275"/>
    <n v="4.9000000000000004"/>
    <n v="158"/>
    <n v="1"/>
    <n v="3275"/>
    <d v="2025-04-01T00:00:00"/>
    <s v="Uttar Pradesh"/>
  </r>
  <r>
    <s v="ORD103429"/>
    <s v="PROD9219D"/>
    <x v="7"/>
    <x v="1"/>
    <s v="Men"/>
    <n v="3149"/>
    <n v="30"/>
    <n v="2204"/>
    <n v="4.3"/>
    <n v="283"/>
    <n v="1"/>
    <n v="2204"/>
    <d v="2024-08-19T00:00:00"/>
    <s v="Chhattisgarh"/>
  </r>
  <r>
    <s v="ORD103430"/>
    <s v="PROD5430C"/>
    <x v="1"/>
    <x v="2"/>
    <s v="Women"/>
    <n v="2624"/>
    <n v="10"/>
    <n v="2362"/>
    <n v="4.0999999999999996"/>
    <n v="64"/>
    <n v="1"/>
    <n v="2362"/>
    <d v="2024-07-17T00:00:00"/>
    <s v="Kerala"/>
  </r>
  <r>
    <s v="ORD103431"/>
    <s v="PROD4296C"/>
    <x v="3"/>
    <x v="4"/>
    <s v="Kids"/>
    <n v="1936"/>
    <n v="20"/>
    <n v="1549"/>
    <n v="3.9"/>
    <n v="90"/>
    <n v="1"/>
    <n v="1549"/>
    <d v="2025-11-26T00:00:00"/>
    <s v="Chhattisgarh"/>
  </r>
  <r>
    <s v="ORD103432"/>
    <s v="PROD7872C"/>
    <x v="4"/>
    <x v="3"/>
    <s v="Women"/>
    <n v="2277"/>
    <n v="25"/>
    <n v="1708"/>
    <n v="4.2"/>
    <n v="169"/>
    <n v="1"/>
    <n v="1708"/>
    <d v="2025-02-08T00:00:00"/>
    <s v="Bihar"/>
  </r>
  <r>
    <s v="ORD103433"/>
    <s v="PROD8499B"/>
    <x v="6"/>
    <x v="2"/>
    <s v="Women"/>
    <n v="5118"/>
    <n v="20"/>
    <n v="4094"/>
    <n v="4.0999999999999996"/>
    <n v="415"/>
    <n v="1"/>
    <n v="4094"/>
    <d v="2025-04-05T00:00:00"/>
    <s v="Chhattisgarh"/>
  </r>
  <r>
    <s v="ORD103434"/>
    <s v="PROD6194B"/>
    <x v="2"/>
    <x v="6"/>
    <s v="Men"/>
    <n v="2101"/>
    <n v="15"/>
    <n v="1786"/>
    <n v="4"/>
    <n v="419"/>
    <n v="3"/>
    <n v="5358"/>
    <d v="2024-04-22T00:00:00"/>
    <s v="Bihar"/>
  </r>
  <r>
    <s v="ORD103435"/>
    <s v="PROD5357C"/>
    <x v="5"/>
    <x v="5"/>
    <s v="Unisex"/>
    <n v="5534"/>
    <n v="70"/>
    <n v="1660"/>
    <n v="3.7"/>
    <n v="145"/>
    <n v="1"/>
    <n v="1660"/>
    <d v="2024-10-03T00:00:00"/>
    <s v="Andhra Pradesh"/>
  </r>
  <r>
    <s v="ORD103436"/>
    <s v="PROD1044C"/>
    <x v="1"/>
    <x v="6"/>
    <s v="Kids"/>
    <n v="6739"/>
    <n v="15"/>
    <n v="5728"/>
    <n v="3.5"/>
    <n v="22"/>
    <n v="1"/>
    <n v="5728"/>
    <d v="2025-06-05T00:00:00"/>
    <s v="Andhra Pradesh"/>
  </r>
  <r>
    <s v="ORD103437"/>
    <s v="PROD7115D"/>
    <x v="5"/>
    <x v="5"/>
    <s v="Kids"/>
    <n v="3776"/>
    <n v="30"/>
    <n v="2643"/>
    <n v="4.0999999999999996"/>
    <n v="298"/>
    <n v="2"/>
    <n v="5286"/>
    <d v="2024-08-13T00:00:00"/>
    <s v="Uttar Pradesh"/>
  </r>
  <r>
    <s v="ORD103438"/>
    <s v="PROD8694B"/>
    <x v="7"/>
    <x v="6"/>
    <s v="Women"/>
    <n v="1944"/>
    <n v="20"/>
    <n v="1555"/>
    <n v="4.2"/>
    <n v="399"/>
    <n v="5"/>
    <n v="7775"/>
    <d v="2024-03-15T00:00:00"/>
    <s v="West Bengal"/>
  </r>
  <r>
    <s v="ORD103439"/>
    <s v="PROD5082A"/>
    <x v="1"/>
    <x v="3"/>
    <s v="Women"/>
    <n v="4190"/>
    <n v="25"/>
    <n v="3142"/>
    <n v="3.7"/>
    <n v="71"/>
    <n v="1"/>
    <n v="3142"/>
    <d v="2025-08-24T00:00:00"/>
    <s v="Tamil Nadu"/>
  </r>
  <r>
    <s v="ORD103440"/>
    <s v="PROD7019B"/>
    <x v="9"/>
    <x v="2"/>
    <s v="Women"/>
    <n v="3778"/>
    <n v="30"/>
    <n v="2645"/>
    <n v="3.8"/>
    <n v="162"/>
    <n v="1"/>
    <n v="2645"/>
    <d v="2025-08-17T00:00:00"/>
    <s v="Chhattisgarh"/>
  </r>
  <r>
    <s v="ORD103441"/>
    <s v="PROD1013C"/>
    <x v="2"/>
    <x v="0"/>
    <s v="Men"/>
    <n v="2673"/>
    <n v="0"/>
    <n v="2673"/>
    <n v="4.2"/>
    <n v="43"/>
    <n v="1"/>
    <n v="2673"/>
    <d v="2024-09-08T00:00:00"/>
    <s v="Haryana"/>
  </r>
  <r>
    <s v="ORD103442"/>
    <s v="PROD6543B"/>
    <x v="9"/>
    <x v="3"/>
    <s v="Women"/>
    <n v="3789"/>
    <n v="50"/>
    <n v="1894"/>
    <n v="3.7"/>
    <n v="110"/>
    <n v="1"/>
    <n v="1894"/>
    <d v="2025-11-26T00:00:00"/>
    <s v="Uttarakhand"/>
  </r>
  <r>
    <s v="ORD103443"/>
    <s v="PROD8271D"/>
    <x v="1"/>
    <x v="6"/>
    <s v="Women"/>
    <n v="5137"/>
    <n v="0"/>
    <n v="5137"/>
    <n v="4.5999999999999996"/>
    <n v="168"/>
    <n v="1"/>
    <n v="5137"/>
    <d v="2025-01-21T00:00:00"/>
    <s v="Tamil Nadu"/>
  </r>
  <r>
    <s v="ORD103444"/>
    <s v="PROD5554B"/>
    <x v="8"/>
    <x v="6"/>
    <s v="Women"/>
    <n v="1447"/>
    <n v="30"/>
    <n v="1013"/>
    <n v="4.4000000000000004"/>
    <n v="100"/>
    <n v="1"/>
    <n v="1013"/>
    <d v="2025-11-07T00:00:00"/>
    <s v="Odisha"/>
  </r>
  <r>
    <s v="ORD103445"/>
    <s v="PROD6060C"/>
    <x v="8"/>
    <x v="4"/>
    <s v="Kids"/>
    <n v="2618"/>
    <n v="10"/>
    <n v="2356"/>
    <n v="3.7"/>
    <n v="208"/>
    <n v="1"/>
    <n v="2356"/>
    <d v="2025-01-25T00:00:00"/>
    <s v="Rajasthan"/>
  </r>
  <r>
    <s v="ORD103446"/>
    <s v="PROD9253D"/>
    <x v="6"/>
    <x v="5"/>
    <s v="Men"/>
    <n v="7351"/>
    <n v="40"/>
    <n v="4411"/>
    <n v="4.3"/>
    <n v="65"/>
    <n v="1"/>
    <n v="4411"/>
    <d v="2024-11-04T00:00:00"/>
    <s v="Maharashtra"/>
  </r>
  <r>
    <s v="ORD103447"/>
    <s v="PROD6325C"/>
    <x v="7"/>
    <x v="4"/>
    <s v="Women"/>
    <n v="889"/>
    <n v="25"/>
    <n v="667"/>
    <n v="3.7"/>
    <n v="101"/>
    <n v="2"/>
    <n v="1334"/>
    <d v="2025-05-26T00:00:00"/>
    <s v="Kerala"/>
  </r>
  <r>
    <s v="ORD103448"/>
    <s v="PROD2098C"/>
    <x v="9"/>
    <x v="6"/>
    <s v="Kids"/>
    <n v="3751"/>
    <n v="40"/>
    <n v="2251"/>
    <n v="4.5"/>
    <n v="85"/>
    <n v="1"/>
    <n v="2251"/>
    <d v="2024-04-21T00:00:00"/>
    <s v="Uttarakhand"/>
  </r>
  <r>
    <s v="ORD103449"/>
    <s v="PROD9243D"/>
    <x v="9"/>
    <x v="4"/>
    <s v="Women"/>
    <n v="1447"/>
    <n v="30"/>
    <n v="1013"/>
    <n v="3.7"/>
    <n v="331"/>
    <n v="1"/>
    <n v="1013"/>
    <d v="2024-06-13T00:00:00"/>
    <s v="West Bengal"/>
  </r>
  <r>
    <s v="ORD103450"/>
    <s v="PROD4357B"/>
    <x v="5"/>
    <x v="5"/>
    <s v="Men"/>
    <n v="6635"/>
    <n v="25"/>
    <n v="4976"/>
    <n v="4"/>
    <n v="143"/>
    <n v="1"/>
    <n v="4976"/>
    <d v="2025-12-16T00:00:00"/>
    <s v="Tamil Nadu"/>
  </r>
  <r>
    <s v="ORD103451"/>
    <s v="PROD4467B"/>
    <x v="1"/>
    <x v="2"/>
    <s v="Women"/>
    <n v="10507"/>
    <n v="25"/>
    <n v="7880"/>
    <n v="4.2"/>
    <n v="62"/>
    <n v="1"/>
    <n v="7880"/>
    <d v="2025-04-09T00:00:00"/>
    <s v="Odisha"/>
  </r>
  <r>
    <s v="ORD103452"/>
    <s v="PROD2164C"/>
    <x v="0"/>
    <x v="1"/>
    <s v="Women"/>
    <n v="4681"/>
    <n v="20"/>
    <n v="3745"/>
    <n v="4.9000000000000004"/>
    <n v="179"/>
    <n v="1"/>
    <n v="3745"/>
    <d v="2025-07-15T00:00:00"/>
    <s v="Jharkhand"/>
  </r>
  <r>
    <s v="ORD103453"/>
    <s v="PROD4779A"/>
    <x v="3"/>
    <x v="4"/>
    <s v="Kids"/>
    <n v="1660"/>
    <n v="20"/>
    <n v="1328"/>
    <n v="3.7"/>
    <n v="188"/>
    <n v="1"/>
    <n v="1328"/>
    <d v="2025-11-14T00:00:00"/>
    <s v="Andhra Pradesh"/>
  </r>
  <r>
    <s v="ORD103454"/>
    <s v="PROD7545C"/>
    <x v="2"/>
    <x v="4"/>
    <s v="Women"/>
    <n v="1420"/>
    <n v="20"/>
    <n v="1136"/>
    <n v="3.7"/>
    <n v="41"/>
    <n v="1"/>
    <n v="1136"/>
    <d v="2024-12-27T00:00:00"/>
    <s v="West Bengal"/>
  </r>
  <r>
    <s v="ORD103455"/>
    <s v="PROD1137C"/>
    <x v="9"/>
    <x v="4"/>
    <s v="Women"/>
    <n v="1739"/>
    <n v="40"/>
    <n v="1043"/>
    <n v="3.4"/>
    <n v="201"/>
    <n v="1"/>
    <n v="1043"/>
    <d v="2025-01-07T00:00:00"/>
    <s v="Delhi"/>
  </r>
  <r>
    <s v="ORD103456"/>
    <s v="PROD5710D"/>
    <x v="4"/>
    <x v="5"/>
    <s v="Kids"/>
    <n v="4610"/>
    <n v="20"/>
    <n v="3688"/>
    <n v="5"/>
    <n v="61"/>
    <n v="2"/>
    <n v="7376"/>
    <d v="2024-05-25T00:00:00"/>
    <s v="Uttar Pradesh"/>
  </r>
  <r>
    <s v="ORD103457"/>
    <s v="PROD1081D"/>
    <x v="3"/>
    <x v="3"/>
    <s v="Men"/>
    <n v="2486"/>
    <n v="40"/>
    <n v="1492"/>
    <n v="4.0999999999999996"/>
    <n v="68"/>
    <n v="1"/>
    <n v="1492"/>
    <d v="2025-07-03T00:00:00"/>
    <s v="Andhra Pradesh"/>
  </r>
  <r>
    <s v="ORD103458"/>
    <s v="PROD4803D"/>
    <x v="0"/>
    <x v="7"/>
    <s v="Men"/>
    <n v="2455"/>
    <n v="40"/>
    <n v="1473"/>
    <n v="4.5999999999999996"/>
    <n v="349"/>
    <n v="1"/>
    <n v="1473"/>
    <d v="2025-03-18T00:00:00"/>
    <s v="Gujarat"/>
  </r>
  <r>
    <s v="ORD103459"/>
    <s v="PROD1613B"/>
    <x v="9"/>
    <x v="1"/>
    <s v="Women"/>
    <n v="2814"/>
    <n v="10"/>
    <n v="2533"/>
    <n v="3.8"/>
    <n v="114"/>
    <n v="1"/>
    <n v="2533"/>
    <d v="2024-07-13T00:00:00"/>
    <s v="Jharkhand"/>
  </r>
  <r>
    <s v="ORD103460"/>
    <s v="PROD4916B"/>
    <x v="1"/>
    <x v="1"/>
    <s v="Men"/>
    <n v="2048"/>
    <n v="40"/>
    <n v="1229"/>
    <n v="3.9"/>
    <n v="349"/>
    <n v="1"/>
    <n v="1229"/>
    <d v="2024-01-22T00:00:00"/>
    <s v="Haryana"/>
  </r>
  <r>
    <s v="ORD103461"/>
    <s v="PROD6794C"/>
    <x v="4"/>
    <x v="3"/>
    <s v="Women"/>
    <n v="3518"/>
    <n v="20"/>
    <n v="2814"/>
    <n v="4.0999999999999996"/>
    <n v="24"/>
    <n v="1"/>
    <n v="2814"/>
    <d v="2024-10-23T00:00:00"/>
    <s v="Punjab"/>
  </r>
  <r>
    <s v="ORD103462"/>
    <s v="PROD3514D"/>
    <x v="3"/>
    <x v="3"/>
    <s v="Men"/>
    <n v="1922"/>
    <n v="15"/>
    <n v="1634"/>
    <n v="4.0999999999999996"/>
    <n v="100"/>
    <n v="1"/>
    <n v="1634"/>
    <d v="2024-09-16T00:00:00"/>
    <s v="Punjab"/>
  </r>
  <r>
    <s v="ORD103463"/>
    <s v="PROD8451B"/>
    <x v="7"/>
    <x v="1"/>
    <s v="Women"/>
    <n v="2426"/>
    <n v="30"/>
    <n v="1698"/>
    <n v="4.4000000000000004"/>
    <n v="415"/>
    <n v="2"/>
    <n v="3396"/>
    <d v="2024-04-01T00:00:00"/>
    <s v="Rajasthan"/>
  </r>
  <r>
    <s v="ORD103464"/>
    <s v="PROD6376C"/>
    <x v="6"/>
    <x v="4"/>
    <s v="Women"/>
    <n v="2159"/>
    <n v="60"/>
    <n v="864"/>
    <n v="4.0999999999999996"/>
    <n v="134"/>
    <n v="1"/>
    <n v="864"/>
    <d v="2024-07-27T00:00:00"/>
    <s v="Chhattisgarh"/>
  </r>
  <r>
    <s v="ORD103465"/>
    <s v="PROD6822D"/>
    <x v="0"/>
    <x v="1"/>
    <s v="Women"/>
    <n v="2331"/>
    <n v="20"/>
    <n v="1865"/>
    <n v="3.9"/>
    <n v="80"/>
    <n v="1"/>
    <n v="1865"/>
    <d v="2024-02-17T00:00:00"/>
    <s v="Tamil Nadu"/>
  </r>
  <r>
    <s v="ORD103466"/>
    <s v="PROD2816D"/>
    <x v="9"/>
    <x v="2"/>
    <s v="Women"/>
    <n v="8643"/>
    <n v="25"/>
    <n v="6482"/>
    <n v="5"/>
    <n v="234"/>
    <n v="1"/>
    <n v="6482"/>
    <d v="2025-12-21T00:00:00"/>
    <s v="Uttar Pradesh"/>
  </r>
  <r>
    <s v="ORD103467"/>
    <s v="PROD4210D"/>
    <x v="4"/>
    <x v="2"/>
    <s v="Women"/>
    <n v="5430"/>
    <n v="25"/>
    <n v="4072"/>
    <n v="3.7"/>
    <n v="23"/>
    <n v="2"/>
    <n v="8144"/>
    <d v="2025-05-11T00:00:00"/>
    <s v="Jharkhand"/>
  </r>
  <r>
    <s v="ORD103468"/>
    <s v="PROD8496B"/>
    <x v="6"/>
    <x v="6"/>
    <s v="Women"/>
    <n v="6744"/>
    <n v="40"/>
    <n v="4046"/>
    <n v="3.7"/>
    <n v="8"/>
    <n v="1"/>
    <n v="4046"/>
    <d v="2024-01-05T00:00:00"/>
    <s v="West Bengal"/>
  </r>
  <r>
    <s v="ORD103469"/>
    <s v="PROD9101A"/>
    <x v="5"/>
    <x v="7"/>
    <s v="Unisex"/>
    <n v="1771"/>
    <n v="40"/>
    <n v="1063"/>
    <n v="3.7"/>
    <n v="66"/>
    <n v="1"/>
    <n v="1063"/>
    <d v="2024-05-10T00:00:00"/>
    <s v="Maharashtra"/>
  </r>
  <r>
    <s v="ORD103470"/>
    <s v="PROD4078D"/>
    <x v="9"/>
    <x v="1"/>
    <s v="Men"/>
    <n v="1807"/>
    <n v="30"/>
    <n v="1265"/>
    <n v="4.5"/>
    <n v="67"/>
    <n v="1"/>
    <n v="1265"/>
    <d v="2025-08-08T00:00:00"/>
    <s v="Delhi"/>
  </r>
  <r>
    <s v="ORD103471"/>
    <s v="PROD5489C"/>
    <x v="6"/>
    <x v="5"/>
    <s v="Unisex"/>
    <n v="5924"/>
    <n v="20"/>
    <n v="4739"/>
    <n v="4.3"/>
    <n v="14"/>
    <n v="1"/>
    <n v="4739"/>
    <d v="2024-04-06T00:00:00"/>
    <s v="Haryana"/>
  </r>
  <r>
    <s v="ORD103472"/>
    <s v="PROD6514D"/>
    <x v="6"/>
    <x v="0"/>
    <s v="Men"/>
    <n v="5918"/>
    <n v="15"/>
    <n v="5030"/>
    <n v="4"/>
    <n v="82"/>
    <n v="1"/>
    <n v="5030"/>
    <d v="2025-06-18T00:00:00"/>
    <s v="West Bengal"/>
  </r>
  <r>
    <s v="ORD103473"/>
    <s v="PROD5717B"/>
    <x v="9"/>
    <x v="4"/>
    <s v="Women"/>
    <n v="1713"/>
    <n v="15"/>
    <n v="1456"/>
    <n v="3.6"/>
    <n v="142"/>
    <n v="1"/>
    <n v="1456"/>
    <d v="2024-10-10T00:00:00"/>
    <s v="Maharashtra"/>
  </r>
  <r>
    <s v="ORD103474"/>
    <s v="PROD4850A"/>
    <x v="2"/>
    <x v="3"/>
    <s v="Women"/>
    <n v="1058"/>
    <n v="30"/>
    <n v="741"/>
    <n v="4.2"/>
    <n v="75"/>
    <n v="1"/>
    <n v="741"/>
    <d v="2024-10-16T00:00:00"/>
    <s v="Assam"/>
  </r>
  <r>
    <s v="ORD103475"/>
    <s v="PROD5874B"/>
    <x v="7"/>
    <x v="7"/>
    <s v="Women"/>
    <n v="1636"/>
    <n v="20"/>
    <n v="1309"/>
    <n v="4.5"/>
    <n v="119"/>
    <n v="4"/>
    <n v="5236"/>
    <d v="2025-09-06T00:00:00"/>
    <s v="Gujarat"/>
  </r>
  <r>
    <s v="ORD103476"/>
    <s v="PROD5042B"/>
    <x v="4"/>
    <x v="7"/>
    <s v="Unisex"/>
    <n v="3364"/>
    <n v="25"/>
    <n v="2523"/>
    <n v="4.9000000000000004"/>
    <n v="119"/>
    <n v="1"/>
    <n v="2523"/>
    <d v="2024-09-28T00:00:00"/>
    <s v="Telangana"/>
  </r>
  <r>
    <s v="ORD103477"/>
    <s v="PROD1064C"/>
    <x v="8"/>
    <x v="1"/>
    <s v="Men"/>
    <n v="1065"/>
    <n v="20"/>
    <n v="852"/>
    <n v="3.8"/>
    <n v="297"/>
    <n v="1"/>
    <n v="852"/>
    <d v="2024-06-27T00:00:00"/>
    <s v="Rajasthan"/>
  </r>
  <r>
    <s v="ORD103478"/>
    <s v="PROD6382B"/>
    <x v="9"/>
    <x v="6"/>
    <s v="Women"/>
    <n v="5947"/>
    <n v="25"/>
    <n v="4460"/>
    <n v="4"/>
    <n v="154"/>
    <n v="1"/>
    <n v="4460"/>
    <d v="2024-12-17T00:00:00"/>
    <s v="Telangana"/>
  </r>
  <r>
    <s v="ORD103479"/>
    <s v="PROD8222D"/>
    <x v="3"/>
    <x v="6"/>
    <s v="Women"/>
    <n v="4425"/>
    <n v="20"/>
    <n v="3540"/>
    <n v="4.3"/>
    <n v="28"/>
    <n v="1"/>
    <n v="3540"/>
    <d v="2024-11-13T00:00:00"/>
    <s v="Chhattisgarh"/>
  </r>
  <r>
    <s v="ORD103480"/>
    <s v="PROD2748C"/>
    <x v="2"/>
    <x v="1"/>
    <s v="Women"/>
    <n v="4118"/>
    <n v="20"/>
    <n v="3294"/>
    <n v="3.9"/>
    <n v="55"/>
    <n v="3"/>
    <n v="9882"/>
    <d v="2024-09-09T00:00:00"/>
    <s v="Jharkhand"/>
  </r>
  <r>
    <s v="ORD103481"/>
    <s v="PROD4557B"/>
    <x v="5"/>
    <x v="2"/>
    <s v="Women"/>
    <n v="4780"/>
    <n v="30"/>
    <n v="3346"/>
    <n v="3.4"/>
    <n v="321"/>
    <n v="4"/>
    <n v="13384"/>
    <d v="2024-12-20T00:00:00"/>
    <s v="Delhi"/>
  </r>
  <r>
    <s v="ORD103482"/>
    <s v="PROD2609B"/>
    <x v="0"/>
    <x v="0"/>
    <s v="Men"/>
    <n v="6784"/>
    <n v="10"/>
    <n v="6106"/>
    <n v="4"/>
    <n v="149"/>
    <n v="1"/>
    <n v="6106"/>
    <d v="2025-07-06T00:00:00"/>
    <s v="Uttarakhand"/>
  </r>
  <r>
    <s v="ORD103483"/>
    <s v="PROD6415B"/>
    <x v="0"/>
    <x v="6"/>
    <s v="Women"/>
    <n v="2804"/>
    <n v="15"/>
    <n v="2383"/>
    <n v="3.5"/>
    <n v="212"/>
    <n v="1"/>
    <n v="2383"/>
    <d v="2024-05-14T00:00:00"/>
    <s v="Uttarakhand"/>
  </r>
  <r>
    <s v="ORD103484"/>
    <s v="PROD1711B"/>
    <x v="2"/>
    <x v="1"/>
    <s v="Men"/>
    <n v="4407"/>
    <n v="20"/>
    <n v="3526"/>
    <n v="4.5999999999999996"/>
    <n v="141"/>
    <n v="1"/>
    <n v="3526"/>
    <d v="2025-01-06T00:00:00"/>
    <s v="Madhya Pradesh"/>
  </r>
  <r>
    <s v="ORD103485"/>
    <s v="PROD8568A"/>
    <x v="0"/>
    <x v="5"/>
    <s v="Men"/>
    <n v="3548"/>
    <n v="20"/>
    <n v="2838"/>
    <n v="3.9"/>
    <n v="129"/>
    <n v="1"/>
    <n v="2838"/>
    <d v="2024-06-30T00:00:00"/>
    <s v="Delhi"/>
  </r>
  <r>
    <s v="ORD103486"/>
    <s v="PROD7415C"/>
    <x v="5"/>
    <x v="1"/>
    <s v="Women"/>
    <n v="821"/>
    <n v="30"/>
    <n v="575"/>
    <n v="4.0999999999999996"/>
    <n v="273"/>
    <n v="1"/>
    <n v="575"/>
    <d v="2024-09-14T00:00:00"/>
    <s v="Gujarat"/>
  </r>
  <r>
    <s v="ORD103487"/>
    <s v="PROD7427C"/>
    <x v="0"/>
    <x v="2"/>
    <s v="Women"/>
    <n v="9284"/>
    <n v="15"/>
    <n v="7891"/>
    <n v="3.7"/>
    <n v="191"/>
    <n v="1"/>
    <n v="7891"/>
    <d v="2025-03-04T00:00:00"/>
    <s v="Jharkhand"/>
  </r>
  <r>
    <s v="ORD103488"/>
    <s v="PROD2522C"/>
    <x v="9"/>
    <x v="5"/>
    <s v="Men"/>
    <n v="2413"/>
    <n v="20"/>
    <n v="1930"/>
    <n v="4.0999999999999996"/>
    <n v="27"/>
    <n v="1"/>
    <n v="1930"/>
    <d v="2025-03-28T00:00:00"/>
    <s v="Haryana"/>
  </r>
  <r>
    <s v="ORD103489"/>
    <s v="PROD9195B"/>
    <x v="7"/>
    <x v="5"/>
    <s v="Kids"/>
    <n v="9823"/>
    <n v="0"/>
    <n v="9823"/>
    <n v="4.7"/>
    <n v="42"/>
    <n v="1"/>
    <n v="9823"/>
    <d v="2025-04-01T00:00:00"/>
    <s v="Chhattisgarh"/>
  </r>
  <r>
    <s v="ORD103490"/>
    <s v="PROD6236D"/>
    <x v="3"/>
    <x v="7"/>
    <s v="Unisex"/>
    <n v="1384"/>
    <n v="15"/>
    <n v="1176"/>
    <n v="4.5999999999999996"/>
    <n v="282"/>
    <n v="1"/>
    <n v="1176"/>
    <d v="2024-02-10T00:00:00"/>
    <s v="Maharashtra"/>
  </r>
  <r>
    <s v="ORD103491"/>
    <s v="PROD1714A"/>
    <x v="1"/>
    <x v="4"/>
    <s v="Women"/>
    <n v="1158"/>
    <n v="20"/>
    <n v="926"/>
    <n v="3.6"/>
    <n v="98"/>
    <n v="3"/>
    <n v="2778"/>
    <d v="2025-10-22T00:00:00"/>
    <s v="Odisha"/>
  </r>
  <r>
    <s v="ORD103492"/>
    <s v="PROD8306C"/>
    <x v="0"/>
    <x v="4"/>
    <s v="Women"/>
    <n v="2498"/>
    <n v="10"/>
    <n v="2248"/>
    <n v="2.7"/>
    <n v="89"/>
    <n v="1"/>
    <n v="2248"/>
    <d v="2024-11-12T00:00:00"/>
    <s v="Andhra Pradesh"/>
  </r>
  <r>
    <s v="ORD103493"/>
    <s v="PROD1455B"/>
    <x v="0"/>
    <x v="2"/>
    <s v="Women"/>
    <n v="7456"/>
    <n v="15"/>
    <n v="6338"/>
    <n v="4"/>
    <n v="50"/>
    <n v="2"/>
    <n v="12676"/>
    <d v="2025-01-22T00:00:00"/>
    <s v="Punjab"/>
  </r>
  <r>
    <s v="ORD103494"/>
    <s v="PROD7768C"/>
    <x v="3"/>
    <x v="3"/>
    <s v="Women"/>
    <n v="3856"/>
    <n v="20"/>
    <n v="3085"/>
    <n v="4"/>
    <n v="20"/>
    <n v="1"/>
    <n v="3085"/>
    <d v="2025-04-21T00:00:00"/>
    <s v="Madhya Pradesh"/>
  </r>
  <r>
    <s v="ORD103495"/>
    <s v="PROD9111B"/>
    <x v="7"/>
    <x v="1"/>
    <s v="Women"/>
    <n v="1676"/>
    <n v="30"/>
    <n v="1173"/>
    <n v="3.9"/>
    <n v="64"/>
    <n v="1"/>
    <n v="1173"/>
    <d v="2025-11-21T00:00:00"/>
    <s v="Haryana"/>
  </r>
  <r>
    <s v="ORD103496"/>
    <s v="PROD6881C"/>
    <x v="5"/>
    <x v="4"/>
    <s v="Women"/>
    <n v="2076"/>
    <n v="0"/>
    <n v="2076"/>
    <n v="3.8"/>
    <n v="116"/>
    <n v="3"/>
    <n v="6228"/>
    <d v="2024-08-22T00:00:00"/>
    <s v="Rajasthan"/>
  </r>
  <r>
    <s v="ORD103497"/>
    <s v="PROD8335C"/>
    <x v="9"/>
    <x v="5"/>
    <s v="Kids"/>
    <n v="5947"/>
    <n v="25"/>
    <n v="4460"/>
    <n v="3.6"/>
    <n v="41"/>
    <n v="1"/>
    <n v="4460"/>
    <d v="2024-01-09T00:00:00"/>
    <s v="Jharkhand"/>
  </r>
  <r>
    <s v="ORD103498"/>
    <s v="PROD3617B"/>
    <x v="9"/>
    <x v="3"/>
    <s v="Men"/>
    <n v="3789"/>
    <n v="15"/>
    <n v="3221"/>
    <n v="5"/>
    <n v="181"/>
    <n v="1"/>
    <n v="3221"/>
    <d v="2025-08-24T00:00:00"/>
    <s v="Punjab"/>
  </r>
  <r>
    <s v="ORD103499"/>
    <s v="PROD4243D"/>
    <x v="9"/>
    <x v="0"/>
    <s v="Women"/>
    <n v="4238"/>
    <n v="20"/>
    <n v="3390"/>
    <n v="5"/>
    <n v="90"/>
    <n v="1"/>
    <n v="3390"/>
    <d v="2024-05-27T00:00:00"/>
    <s v="Bihar"/>
  </r>
  <r>
    <s v="ORD103500"/>
    <s v="PROD6028B"/>
    <x v="1"/>
    <x v="5"/>
    <s v="Kids"/>
    <n v="2696"/>
    <n v="25"/>
    <n v="2022"/>
    <n v="3.9"/>
    <n v="22"/>
    <n v="2"/>
    <n v="4044"/>
    <d v="2024-06-07T00:00:00"/>
    <s v="Uttar Pradesh"/>
  </r>
  <r>
    <s v="ORD103501"/>
    <s v="PROD3338A"/>
    <x v="1"/>
    <x v="0"/>
    <s v="Women"/>
    <n v="2648"/>
    <n v="20"/>
    <n v="2118"/>
    <n v="4.2"/>
    <n v="133"/>
    <n v="1"/>
    <n v="2118"/>
    <d v="2024-06-05T00:00:00"/>
    <s v="Uttar Pradesh"/>
  </r>
  <r>
    <s v="ORD103502"/>
    <s v="PROD7050A"/>
    <x v="3"/>
    <x v="2"/>
    <s v="Women"/>
    <n v="8344"/>
    <n v="10"/>
    <n v="7510"/>
    <n v="4.5999999999999996"/>
    <n v="32"/>
    <n v="1"/>
    <n v="7510"/>
    <d v="2025-03-18T00:00:00"/>
    <s v="Jharkhand"/>
  </r>
  <r>
    <s v="ORD103503"/>
    <s v="PROD6380B"/>
    <x v="5"/>
    <x v="7"/>
    <s v="Unisex"/>
    <n v="2406"/>
    <n v="25"/>
    <n v="1804"/>
    <n v="4.2"/>
    <n v="272"/>
    <n v="1"/>
    <n v="1804"/>
    <d v="2025-11-03T00:00:00"/>
    <s v="Kerala"/>
  </r>
  <r>
    <s v="ORD103504"/>
    <s v="PROD9172D"/>
    <x v="2"/>
    <x v="7"/>
    <s v="Women"/>
    <n v="2561"/>
    <n v="15"/>
    <n v="2177"/>
    <n v="3.9"/>
    <n v="76"/>
    <n v="1"/>
    <n v="2177"/>
    <d v="2025-02-05T00:00:00"/>
    <s v="Haryana"/>
  </r>
  <r>
    <s v="ORD103505"/>
    <s v="PROD6056B"/>
    <x v="6"/>
    <x v="7"/>
    <s v="Unisex"/>
    <n v="2804"/>
    <n v="25"/>
    <n v="2103"/>
    <n v="3.4"/>
    <n v="89"/>
    <n v="1"/>
    <n v="2103"/>
    <d v="2025-06-01T00:00:00"/>
    <s v="Uttar Pradesh"/>
  </r>
  <r>
    <s v="ORD103506"/>
    <s v="PROD6832A"/>
    <x v="4"/>
    <x v="3"/>
    <s v="Women"/>
    <n v="3794"/>
    <n v="15"/>
    <n v="3225"/>
    <n v="4.0999999999999996"/>
    <n v="292"/>
    <n v="1"/>
    <n v="3225"/>
    <d v="2024-06-18T00:00:00"/>
    <s v="Jharkhand"/>
  </r>
  <r>
    <s v="ORD103507"/>
    <s v="PROD8810B"/>
    <x v="6"/>
    <x v="4"/>
    <s v="Women"/>
    <n v="989"/>
    <n v="15"/>
    <n v="841"/>
    <n v="3.5"/>
    <n v="136"/>
    <n v="1"/>
    <n v="841"/>
    <d v="2025-04-03T00:00:00"/>
    <s v="Uttar Pradesh"/>
  </r>
  <r>
    <s v="ORD103508"/>
    <s v="PROD8992B"/>
    <x v="0"/>
    <x v="4"/>
    <s v="Kids"/>
    <n v="1281"/>
    <n v="20"/>
    <n v="1025"/>
    <n v="4.7"/>
    <n v="186"/>
    <n v="2"/>
    <n v="2050"/>
    <d v="2024-10-03T00:00:00"/>
    <s v="Andhra Pradesh"/>
  </r>
  <r>
    <s v="ORD103509"/>
    <s v="PROD3897B"/>
    <x v="8"/>
    <x v="2"/>
    <s v="Women"/>
    <n v="9790"/>
    <n v="40"/>
    <n v="5874"/>
    <n v="4.0999999999999996"/>
    <n v="128"/>
    <n v="1"/>
    <n v="5874"/>
    <d v="2024-04-17T00:00:00"/>
    <s v="Delhi"/>
  </r>
  <r>
    <s v="ORD103510"/>
    <s v="PROD6790A"/>
    <x v="0"/>
    <x v="4"/>
    <s v="Women"/>
    <n v="704"/>
    <n v="70"/>
    <n v="211"/>
    <n v="4.4000000000000004"/>
    <n v="161"/>
    <n v="1"/>
    <n v="211"/>
    <d v="2025-05-29T00:00:00"/>
    <s v="Chhattisgarh"/>
  </r>
  <r>
    <s v="ORD103511"/>
    <s v="PROD7326D"/>
    <x v="5"/>
    <x v="5"/>
    <s v="Unisex"/>
    <n v="5595"/>
    <n v="25"/>
    <n v="4196"/>
    <n v="3.9"/>
    <n v="53"/>
    <n v="3"/>
    <n v="12588"/>
    <d v="2024-09-08T00:00:00"/>
    <s v="Uttarakhand"/>
  </r>
  <r>
    <s v="ORD103512"/>
    <s v="PROD6901A"/>
    <x v="4"/>
    <x v="4"/>
    <s v="Kids"/>
    <n v="2060"/>
    <n v="20"/>
    <n v="1648"/>
    <n v="4.5"/>
    <n v="11"/>
    <n v="1"/>
    <n v="1648"/>
    <d v="2024-11-02T00:00:00"/>
    <s v="Telangana"/>
  </r>
  <r>
    <s v="ORD103513"/>
    <s v="PROD1770B"/>
    <x v="8"/>
    <x v="1"/>
    <s v="Men"/>
    <n v="1219"/>
    <n v="10"/>
    <n v="1097"/>
    <n v="3.8"/>
    <n v="762"/>
    <n v="2"/>
    <n v="2194"/>
    <d v="2024-10-01T00:00:00"/>
    <s v="Odisha"/>
  </r>
  <r>
    <s v="ORD103514"/>
    <s v="PROD7894A"/>
    <x v="9"/>
    <x v="0"/>
    <s v="Women"/>
    <n v="5035"/>
    <n v="25"/>
    <n v="3776"/>
    <n v="4.2"/>
    <n v="125"/>
    <n v="1"/>
    <n v="3776"/>
    <d v="2025-09-16T00:00:00"/>
    <s v="Chhattisgarh"/>
  </r>
  <r>
    <s v="ORD103515"/>
    <s v="PROD1038A"/>
    <x v="9"/>
    <x v="5"/>
    <s v="Men"/>
    <n v="2747"/>
    <n v="20"/>
    <n v="2198"/>
    <n v="3.9"/>
    <n v="107"/>
    <n v="1"/>
    <n v="2198"/>
    <d v="2025-01-10T00:00:00"/>
    <s v="Uttar Pradesh"/>
  </r>
  <r>
    <s v="ORD103516"/>
    <s v="PROD1509A"/>
    <x v="9"/>
    <x v="0"/>
    <s v="Men"/>
    <n v="3970"/>
    <n v="15"/>
    <n v="3374"/>
    <n v="4"/>
    <n v="119"/>
    <n v="3"/>
    <n v="10122"/>
    <d v="2024-09-05T00:00:00"/>
    <s v="Haryana"/>
  </r>
  <r>
    <s v="ORD103517"/>
    <s v="PROD4552A"/>
    <x v="0"/>
    <x v="7"/>
    <s v="Unisex"/>
    <n v="3307"/>
    <n v="15"/>
    <n v="2811"/>
    <n v="4.5999999999999996"/>
    <n v="17"/>
    <n v="1"/>
    <n v="2811"/>
    <d v="2024-07-06T00:00:00"/>
    <s v="Rajasthan"/>
  </r>
  <r>
    <s v="ORD103518"/>
    <s v="PROD3002D"/>
    <x v="2"/>
    <x v="5"/>
    <s v="Men"/>
    <n v="4487"/>
    <n v="25"/>
    <n v="3365"/>
    <n v="3.7"/>
    <n v="56"/>
    <n v="1"/>
    <n v="3365"/>
    <d v="2024-09-07T00:00:00"/>
    <s v="Tamil Nadu"/>
  </r>
  <r>
    <s v="ORD103519"/>
    <s v="PROD8479D"/>
    <x v="7"/>
    <x v="4"/>
    <s v="Kids"/>
    <n v="446"/>
    <n v="0"/>
    <n v="446"/>
    <n v="4.3"/>
    <n v="79"/>
    <n v="1"/>
    <n v="446"/>
    <d v="2025-11-02T00:00:00"/>
    <s v="Jharkhand"/>
  </r>
  <r>
    <s v="ORD103520"/>
    <s v="PROD2297D"/>
    <x v="6"/>
    <x v="3"/>
    <s v="Men"/>
    <n v="4152"/>
    <n v="30"/>
    <n v="2906"/>
    <n v="4.8"/>
    <n v="47"/>
    <n v="2"/>
    <n v="5812"/>
    <d v="2025-06-26T00:00:00"/>
    <s v="Rajasthan"/>
  </r>
  <r>
    <s v="ORD103521"/>
    <s v="PROD5213B"/>
    <x v="4"/>
    <x v="6"/>
    <s v="Women"/>
    <n v="4611"/>
    <n v="50"/>
    <n v="2306"/>
    <n v="4.5999999999999996"/>
    <n v="32"/>
    <n v="1"/>
    <n v="2306"/>
    <d v="2025-05-19T00:00:00"/>
    <s v="Kerala"/>
  </r>
  <r>
    <s v="ORD103522"/>
    <s v="PROD8132A"/>
    <x v="3"/>
    <x v="6"/>
    <s v="Kids"/>
    <n v="1269"/>
    <n v="40"/>
    <n v="761"/>
    <n v="3.8"/>
    <n v="302"/>
    <n v="1"/>
    <n v="761"/>
    <d v="2024-01-12T00:00:00"/>
    <s v="West Bengal"/>
  </r>
  <r>
    <s v="ORD103523"/>
    <s v="PROD8907B"/>
    <x v="4"/>
    <x v="5"/>
    <s v="Men"/>
    <n v="6790"/>
    <n v="10"/>
    <n v="6111"/>
    <n v="4.3"/>
    <n v="258"/>
    <n v="1"/>
    <n v="6111"/>
    <d v="2025-06-16T00:00:00"/>
    <s v="Maharashtra"/>
  </r>
  <r>
    <s v="ORD103524"/>
    <s v="PROD9934B"/>
    <x v="0"/>
    <x v="1"/>
    <s v="Men"/>
    <n v="2961"/>
    <n v="15"/>
    <n v="2517"/>
    <n v="3.3"/>
    <n v="69"/>
    <n v="1"/>
    <n v="2517"/>
    <d v="2024-01-13T00:00:00"/>
    <s v="Maharashtra"/>
  </r>
  <r>
    <s v="ORD103525"/>
    <s v="PROD7138B"/>
    <x v="9"/>
    <x v="2"/>
    <s v="Women"/>
    <n v="5465"/>
    <n v="15"/>
    <n v="4645"/>
    <n v="4.5999999999999996"/>
    <n v="62"/>
    <n v="2"/>
    <n v="9290"/>
    <d v="2024-12-24T00:00:00"/>
    <s v="Uttar Pradesh"/>
  </r>
  <r>
    <s v="ORD103526"/>
    <s v="PROD8387D"/>
    <x v="9"/>
    <x v="3"/>
    <s v="Men"/>
    <n v="3475"/>
    <n v="40"/>
    <n v="2085"/>
    <n v="5"/>
    <n v="76"/>
    <n v="1"/>
    <n v="2085"/>
    <d v="2024-04-24T00:00:00"/>
    <s v="Tamil Nadu"/>
  </r>
  <r>
    <s v="ORD103527"/>
    <s v="PROD8154D"/>
    <x v="5"/>
    <x v="3"/>
    <s v="Women"/>
    <n v="1468"/>
    <n v="25"/>
    <n v="1101"/>
    <n v="4.3"/>
    <n v="143"/>
    <n v="1"/>
    <n v="1101"/>
    <d v="2025-01-30T00:00:00"/>
    <s v="Odisha"/>
  </r>
  <r>
    <s v="ORD103528"/>
    <s v="PROD1435A"/>
    <x v="3"/>
    <x v="4"/>
    <s v="Women"/>
    <n v="2460"/>
    <n v="10"/>
    <n v="2214"/>
    <n v="4.8"/>
    <n v="374"/>
    <n v="5"/>
    <n v="11070"/>
    <d v="2025-04-24T00:00:00"/>
    <s v="Chhattisgarh"/>
  </r>
  <r>
    <s v="ORD103529"/>
    <s v="PROD7740B"/>
    <x v="5"/>
    <x v="7"/>
    <s v="Men"/>
    <n v="1800"/>
    <n v="10"/>
    <n v="1620"/>
    <n v="3.4"/>
    <n v="38"/>
    <n v="1"/>
    <n v="1620"/>
    <d v="2024-09-19T00:00:00"/>
    <s v="Uttar Pradesh"/>
  </r>
  <r>
    <s v="ORD103530"/>
    <s v="PROD8082D"/>
    <x v="8"/>
    <x v="7"/>
    <s v="Men"/>
    <n v="1428"/>
    <n v="0"/>
    <n v="1428"/>
    <n v="3.6"/>
    <n v="183"/>
    <n v="1"/>
    <n v="1428"/>
    <d v="2025-05-09T00:00:00"/>
    <s v="Madhya Pradesh"/>
  </r>
  <r>
    <s v="ORD103531"/>
    <s v="PROD4419A"/>
    <x v="0"/>
    <x v="7"/>
    <s v="Women"/>
    <n v="1557"/>
    <n v="10"/>
    <n v="1401"/>
    <n v="3.9"/>
    <n v="228"/>
    <n v="1"/>
    <n v="1401"/>
    <d v="2024-03-17T00:00:00"/>
    <s v="Delhi"/>
  </r>
  <r>
    <s v="ORD103532"/>
    <s v="PROD6615A"/>
    <x v="2"/>
    <x v="3"/>
    <s v="Men"/>
    <n v="2951"/>
    <n v="15"/>
    <n v="2508"/>
    <n v="4"/>
    <n v="469"/>
    <n v="1"/>
    <n v="2508"/>
    <d v="2024-10-25T00:00:00"/>
    <s v="Bihar"/>
  </r>
  <r>
    <s v="ORD103533"/>
    <s v="PROD9018D"/>
    <x v="1"/>
    <x v="0"/>
    <s v="Women"/>
    <n v="6144"/>
    <n v="15"/>
    <n v="5222"/>
    <n v="4.3"/>
    <n v="37"/>
    <n v="1"/>
    <n v="5222"/>
    <d v="2024-02-20T00:00:00"/>
    <s v="Maharashtra"/>
  </r>
  <r>
    <s v="ORD103534"/>
    <s v="PROD4722A"/>
    <x v="2"/>
    <x v="4"/>
    <s v="Women"/>
    <n v="555"/>
    <n v="20"/>
    <n v="444"/>
    <n v="3.8"/>
    <n v="368"/>
    <n v="1"/>
    <n v="444"/>
    <d v="2024-12-01T00:00:00"/>
    <s v="Maharashtra"/>
  </r>
  <r>
    <s v="ORD103535"/>
    <s v="PROD2379D"/>
    <x v="9"/>
    <x v="6"/>
    <s v="Women"/>
    <n v="4513"/>
    <n v="25"/>
    <n v="3385"/>
    <n v="4.2"/>
    <n v="141"/>
    <n v="1"/>
    <n v="3385"/>
    <d v="2024-05-20T00:00:00"/>
    <s v="Chhattisgarh"/>
  </r>
  <r>
    <s v="ORD103536"/>
    <s v="PROD4070A"/>
    <x v="3"/>
    <x v="0"/>
    <s v="Men"/>
    <n v="1079"/>
    <n v="20"/>
    <n v="863"/>
    <n v="4.5999999999999996"/>
    <n v="29"/>
    <n v="2"/>
    <n v="1726"/>
    <d v="2024-03-05T00:00:00"/>
    <s v="Gujarat"/>
  </r>
  <r>
    <s v="ORD103537"/>
    <s v="PROD5188A"/>
    <x v="6"/>
    <x v="0"/>
    <s v="Women"/>
    <n v="5365"/>
    <n v="0"/>
    <n v="5365"/>
    <n v="4.3"/>
    <n v="44"/>
    <n v="1"/>
    <n v="5365"/>
    <d v="2025-01-07T00:00:00"/>
    <s v="Maharashtra"/>
  </r>
  <r>
    <s v="ORD103538"/>
    <s v="PROD3928C"/>
    <x v="1"/>
    <x v="4"/>
    <s v="Women"/>
    <n v="783"/>
    <n v="10"/>
    <n v="705"/>
    <n v="3.9"/>
    <n v="50"/>
    <n v="1"/>
    <n v="705"/>
    <d v="2024-10-06T00:00:00"/>
    <s v="Odisha"/>
  </r>
  <r>
    <s v="ORD103539"/>
    <s v="PROD2272A"/>
    <x v="2"/>
    <x v="7"/>
    <s v="Women"/>
    <n v="1602"/>
    <n v="25"/>
    <n v="1202"/>
    <n v="4.5"/>
    <n v="122"/>
    <n v="1"/>
    <n v="1202"/>
    <d v="2025-06-06T00:00:00"/>
    <s v="Chhattisgarh"/>
  </r>
  <r>
    <s v="ORD103540"/>
    <s v="PROD7644B"/>
    <x v="3"/>
    <x v="5"/>
    <s v="Unisex"/>
    <n v="2407"/>
    <n v="20"/>
    <n v="1926"/>
    <n v="3.9"/>
    <n v="90"/>
    <n v="1"/>
    <n v="1926"/>
    <d v="2024-11-11T00:00:00"/>
    <s v="Kerala"/>
  </r>
  <r>
    <s v="ORD103541"/>
    <s v="PROD9896A"/>
    <x v="8"/>
    <x v="1"/>
    <s v="Men"/>
    <n v="2169"/>
    <n v="10"/>
    <n v="1952"/>
    <n v="4.0999999999999996"/>
    <n v="53"/>
    <n v="4"/>
    <n v="7808"/>
    <d v="2024-10-07T00:00:00"/>
    <s v="Madhya Pradesh"/>
  </r>
  <r>
    <s v="ORD103542"/>
    <s v="PROD7666D"/>
    <x v="6"/>
    <x v="6"/>
    <s v="Women"/>
    <n v="4198"/>
    <n v="50"/>
    <n v="2099"/>
    <n v="4.5999999999999996"/>
    <n v="645"/>
    <n v="3"/>
    <n v="6297"/>
    <d v="2024-05-12T00:00:00"/>
    <s v="Telangana"/>
  </r>
  <r>
    <s v="ORD103543"/>
    <s v="PROD7538A"/>
    <x v="3"/>
    <x v="6"/>
    <s v="Women"/>
    <n v="5445"/>
    <n v="15"/>
    <n v="4628"/>
    <n v="4"/>
    <n v="158"/>
    <n v="1"/>
    <n v="4628"/>
    <d v="2024-11-09T00:00:00"/>
    <s v="Madhya Pradesh"/>
  </r>
  <r>
    <s v="ORD103544"/>
    <s v="PROD2230D"/>
    <x v="2"/>
    <x v="7"/>
    <s v="Men"/>
    <n v="1332"/>
    <n v="25"/>
    <n v="999"/>
    <n v="3.5"/>
    <n v="398"/>
    <n v="2"/>
    <n v="1998"/>
    <d v="2024-12-24T00:00:00"/>
    <s v="Rajasthan"/>
  </r>
  <r>
    <s v="ORD103545"/>
    <s v="PROD6002D"/>
    <x v="4"/>
    <x v="5"/>
    <s v="Kids"/>
    <n v="10839"/>
    <n v="30"/>
    <n v="7587"/>
    <n v="4.0999999999999996"/>
    <n v="232"/>
    <n v="3"/>
    <n v="22761"/>
    <d v="2024-06-01T00:00:00"/>
    <s v="Delhi"/>
  </r>
  <r>
    <s v="ORD103546"/>
    <s v="PROD6788B"/>
    <x v="4"/>
    <x v="2"/>
    <s v="Women"/>
    <n v="8893"/>
    <n v="15"/>
    <n v="7559"/>
    <n v="4.5999999999999996"/>
    <n v="78"/>
    <n v="1"/>
    <n v="7559"/>
    <d v="2024-06-27T00:00:00"/>
    <s v="Andhra Pradesh"/>
  </r>
  <r>
    <s v="ORD103547"/>
    <s v="PROD3808B"/>
    <x v="8"/>
    <x v="3"/>
    <s v="Women"/>
    <n v="5330"/>
    <n v="30"/>
    <n v="3731"/>
    <n v="4.5999999999999996"/>
    <n v="36"/>
    <n v="1"/>
    <n v="3731"/>
    <d v="2024-09-18T00:00:00"/>
    <s v="Maharashtra"/>
  </r>
  <r>
    <s v="ORD103548"/>
    <s v="PROD4976D"/>
    <x v="6"/>
    <x v="0"/>
    <s v="Women"/>
    <n v="4136"/>
    <n v="15"/>
    <n v="3516"/>
    <n v="3.6"/>
    <n v="104"/>
    <n v="1"/>
    <n v="3516"/>
    <d v="2025-11-24T00:00:00"/>
    <s v="Andhra Pradesh"/>
  </r>
  <r>
    <s v="ORD103549"/>
    <s v="PROD5070B"/>
    <x v="7"/>
    <x v="4"/>
    <s v="Kids"/>
    <n v="1810"/>
    <n v="10"/>
    <n v="1629"/>
    <n v="4.4000000000000004"/>
    <n v="243"/>
    <n v="1"/>
    <n v="1629"/>
    <d v="2025-07-20T00:00:00"/>
    <s v="Chhattisgarh"/>
  </r>
  <r>
    <s v="ORD103550"/>
    <s v="PROD7820D"/>
    <x v="6"/>
    <x v="5"/>
    <s v="Women"/>
    <n v="9244"/>
    <n v="15"/>
    <n v="7857"/>
    <n v="4"/>
    <n v="249"/>
    <n v="2"/>
    <n v="15714"/>
    <d v="2024-11-15T00:00:00"/>
    <s v="Maharashtra"/>
  </r>
  <r>
    <s v="ORD103551"/>
    <s v="PROD7396B"/>
    <x v="1"/>
    <x v="1"/>
    <s v="Women"/>
    <n v="5116"/>
    <n v="15"/>
    <n v="4349"/>
    <n v="4.8"/>
    <n v="290"/>
    <n v="2"/>
    <n v="8698"/>
    <d v="2024-04-29T00:00:00"/>
    <s v="Telangana"/>
  </r>
  <r>
    <s v="ORD103552"/>
    <s v="PROD3182A"/>
    <x v="7"/>
    <x v="4"/>
    <s v="Kids"/>
    <n v="1193"/>
    <n v="15"/>
    <n v="1014"/>
    <n v="3.5"/>
    <n v="92"/>
    <n v="5"/>
    <n v="5070"/>
    <d v="2024-06-30T00:00:00"/>
    <s v="Bihar"/>
  </r>
  <r>
    <s v="ORD103553"/>
    <s v="PROD4469D"/>
    <x v="9"/>
    <x v="4"/>
    <s v="Women"/>
    <n v="1279"/>
    <n v="15"/>
    <n v="1087"/>
    <n v="4.4000000000000004"/>
    <n v="85"/>
    <n v="1"/>
    <n v="1087"/>
    <d v="2024-10-09T00:00:00"/>
    <s v="Telangana"/>
  </r>
  <r>
    <s v="ORD103554"/>
    <s v="PROD6960C"/>
    <x v="3"/>
    <x v="2"/>
    <s v="Women"/>
    <n v="3209"/>
    <n v="40"/>
    <n v="1925"/>
    <n v="3.9"/>
    <n v="44"/>
    <n v="1"/>
    <n v="1925"/>
    <d v="2024-04-17T00:00:00"/>
    <s v="Andhra Pradesh"/>
  </r>
  <r>
    <s v="ORD103555"/>
    <s v="PROD6562C"/>
    <x v="5"/>
    <x v="2"/>
    <s v="Women"/>
    <n v="5640"/>
    <n v="20"/>
    <n v="4512"/>
    <n v="3.8"/>
    <n v="132"/>
    <n v="1"/>
    <n v="4512"/>
    <d v="2024-03-23T00:00:00"/>
    <s v="Chhattisgarh"/>
  </r>
  <r>
    <s v="ORD103556"/>
    <s v="PROD9707C"/>
    <x v="9"/>
    <x v="2"/>
    <s v="Women"/>
    <n v="2936"/>
    <n v="25"/>
    <n v="2202"/>
    <n v="4.5999999999999996"/>
    <n v="38"/>
    <n v="1"/>
    <n v="2202"/>
    <d v="2025-10-01T00:00:00"/>
    <s v="Tamil Nadu"/>
  </r>
  <r>
    <s v="ORD103557"/>
    <s v="PROD3015D"/>
    <x v="0"/>
    <x v="6"/>
    <s v="Kids"/>
    <n v="6948"/>
    <n v="15"/>
    <n v="5906"/>
    <n v="4.7"/>
    <n v="399"/>
    <n v="1"/>
    <n v="5906"/>
    <d v="2024-10-22T00:00:00"/>
    <s v="Uttar Pradesh"/>
  </r>
  <r>
    <s v="ORD103558"/>
    <s v="PROD9210D"/>
    <x v="9"/>
    <x v="2"/>
    <s v="Women"/>
    <n v="6957"/>
    <n v="15"/>
    <n v="5913"/>
    <n v="3.1"/>
    <n v="224"/>
    <n v="1"/>
    <n v="5913"/>
    <d v="2025-09-28T00:00:00"/>
    <s v="Uttarakhand"/>
  </r>
  <r>
    <s v="ORD103559"/>
    <s v="PROD9655D"/>
    <x v="7"/>
    <x v="1"/>
    <s v="Women"/>
    <n v="2754"/>
    <n v="40"/>
    <n v="1652"/>
    <n v="4.5999999999999996"/>
    <n v="47"/>
    <n v="1"/>
    <n v="1652"/>
    <d v="2024-05-02T00:00:00"/>
    <s v="Telangana"/>
  </r>
  <r>
    <s v="ORD103560"/>
    <s v="PROD7038A"/>
    <x v="4"/>
    <x v="0"/>
    <s v="Women"/>
    <n v="5907"/>
    <n v="40"/>
    <n v="3544"/>
    <n v="4.0999999999999996"/>
    <n v="285"/>
    <n v="3"/>
    <n v="10632"/>
    <d v="2024-08-28T00:00:00"/>
    <s v="Delhi"/>
  </r>
  <r>
    <s v="ORD103561"/>
    <s v="PROD6564D"/>
    <x v="4"/>
    <x v="5"/>
    <s v="Unisex"/>
    <n v="8163"/>
    <n v="30"/>
    <n v="5714"/>
    <n v="4.0999999999999996"/>
    <n v="93"/>
    <n v="1"/>
    <n v="5714"/>
    <d v="2025-05-30T00:00:00"/>
    <s v="Karnataka"/>
  </r>
  <r>
    <s v="ORD103562"/>
    <s v="PROD3298C"/>
    <x v="6"/>
    <x v="2"/>
    <s v="Women"/>
    <n v="7074"/>
    <n v="20"/>
    <n v="5659"/>
    <n v="3.5"/>
    <n v="209"/>
    <n v="1"/>
    <n v="5659"/>
    <d v="2025-01-28T00:00:00"/>
    <s v="Uttar Pradesh"/>
  </r>
  <r>
    <s v="ORD103563"/>
    <s v="PROD6055B"/>
    <x v="1"/>
    <x v="1"/>
    <s v="Women"/>
    <n v="5034"/>
    <n v="0"/>
    <n v="5034"/>
    <n v="4.4000000000000004"/>
    <n v="247"/>
    <n v="2"/>
    <n v="10068"/>
    <d v="2025-08-27T00:00:00"/>
    <s v="Haryana"/>
  </r>
  <r>
    <s v="ORD103564"/>
    <s v="PROD2871A"/>
    <x v="6"/>
    <x v="4"/>
    <s v="Women"/>
    <n v="2216"/>
    <n v="50"/>
    <n v="1108"/>
    <n v="5"/>
    <n v="129"/>
    <n v="1"/>
    <n v="1108"/>
    <d v="2024-05-30T00:00:00"/>
    <s v="Karnataka"/>
  </r>
  <r>
    <s v="ORD103565"/>
    <s v="PROD9501D"/>
    <x v="5"/>
    <x v="7"/>
    <s v="Women"/>
    <n v="1875"/>
    <n v="0"/>
    <n v="1875"/>
    <n v="3.8"/>
    <n v="340"/>
    <n v="2"/>
    <n v="3750"/>
    <d v="2024-09-29T00:00:00"/>
    <s v="Andhra Pradesh"/>
  </r>
  <r>
    <s v="ORD103566"/>
    <s v="PROD2368C"/>
    <x v="5"/>
    <x v="7"/>
    <s v="Men"/>
    <n v="930"/>
    <n v="50"/>
    <n v="465"/>
    <n v="4.7"/>
    <n v="262"/>
    <n v="1"/>
    <n v="465"/>
    <d v="2024-07-14T00:00:00"/>
    <s v="Karnataka"/>
  </r>
  <r>
    <s v="ORD103567"/>
    <s v="PROD7804A"/>
    <x v="1"/>
    <x v="2"/>
    <s v="Women"/>
    <n v="3027"/>
    <n v="50"/>
    <n v="1514"/>
    <n v="4.0999999999999996"/>
    <n v="109"/>
    <n v="1"/>
    <n v="1514"/>
    <d v="2025-09-27T00:00:00"/>
    <s v="Chhattisgarh"/>
  </r>
  <r>
    <s v="ORD103568"/>
    <s v="PROD7809B"/>
    <x v="9"/>
    <x v="1"/>
    <s v="Men"/>
    <n v="1282"/>
    <n v="25"/>
    <n v="962"/>
    <n v="3.9"/>
    <n v="267"/>
    <n v="1"/>
    <n v="962"/>
    <d v="2025-12-19T00:00:00"/>
    <s v="Uttarakhand"/>
  </r>
  <r>
    <s v="ORD103569"/>
    <s v="PROD9978C"/>
    <x v="9"/>
    <x v="3"/>
    <s v="Men"/>
    <n v="4273"/>
    <n v="20"/>
    <n v="3418"/>
    <n v="3.4"/>
    <n v="63"/>
    <n v="2"/>
    <n v="6836"/>
    <d v="2025-09-24T00:00:00"/>
    <s v="Uttarakhand"/>
  </r>
  <r>
    <s v="ORD103570"/>
    <s v="PROD8416C"/>
    <x v="9"/>
    <x v="7"/>
    <s v="Men"/>
    <n v="766"/>
    <n v="15"/>
    <n v="651"/>
    <n v="4.8"/>
    <n v="82"/>
    <n v="2"/>
    <n v="1302"/>
    <d v="2024-05-19T00:00:00"/>
    <s v="Telangana"/>
  </r>
  <r>
    <s v="ORD103571"/>
    <s v="PROD7426A"/>
    <x v="2"/>
    <x v="0"/>
    <s v="Men"/>
    <n v="3010"/>
    <n v="30"/>
    <n v="2107"/>
    <n v="4.2"/>
    <n v="188"/>
    <n v="3"/>
    <n v="6321"/>
    <d v="2024-03-10T00:00:00"/>
    <s v="Punjab"/>
  </r>
  <r>
    <s v="ORD103572"/>
    <s v="PROD7032B"/>
    <x v="4"/>
    <x v="3"/>
    <s v="Women"/>
    <n v="3193"/>
    <n v="60"/>
    <n v="1277"/>
    <n v="3.9"/>
    <n v="279"/>
    <n v="1"/>
    <n v="1277"/>
    <d v="2025-03-23T00:00:00"/>
    <s v="Gujarat"/>
  </r>
  <r>
    <s v="ORD103573"/>
    <s v="PROD9024B"/>
    <x v="5"/>
    <x v="0"/>
    <s v="Men"/>
    <n v="3775"/>
    <n v="20"/>
    <n v="3020"/>
    <n v="4"/>
    <n v="45"/>
    <n v="1"/>
    <n v="3020"/>
    <d v="2025-11-06T00:00:00"/>
    <s v="Uttarakhand"/>
  </r>
  <r>
    <s v="ORD103574"/>
    <s v="PROD9759B"/>
    <x v="6"/>
    <x v="6"/>
    <s v="Women"/>
    <n v="919"/>
    <n v="20"/>
    <n v="735"/>
    <n v="4.4000000000000004"/>
    <n v="109"/>
    <n v="1"/>
    <n v="735"/>
    <d v="2024-02-11T00:00:00"/>
    <s v="Punjab"/>
  </r>
  <r>
    <s v="ORD103575"/>
    <s v="PROD4578C"/>
    <x v="4"/>
    <x v="1"/>
    <s v="Women"/>
    <n v="991"/>
    <n v="30"/>
    <n v="694"/>
    <n v="3.9"/>
    <n v="556"/>
    <n v="1"/>
    <n v="694"/>
    <d v="2024-08-30T00:00:00"/>
    <s v="Madhya Pradesh"/>
  </r>
  <r>
    <s v="ORD103576"/>
    <s v="PROD8104A"/>
    <x v="9"/>
    <x v="3"/>
    <s v="Women"/>
    <n v="3325"/>
    <n v="25"/>
    <n v="2494"/>
    <n v="3.6"/>
    <n v="208"/>
    <n v="1"/>
    <n v="2494"/>
    <d v="2024-01-16T00:00:00"/>
    <s v="Uttarakhand"/>
  </r>
  <r>
    <s v="ORD103577"/>
    <s v="PROD7867B"/>
    <x v="7"/>
    <x v="2"/>
    <s v="Women"/>
    <n v="8421"/>
    <n v="50"/>
    <n v="4210"/>
    <n v="4"/>
    <n v="5"/>
    <n v="3"/>
    <n v="12630"/>
    <d v="2024-11-30T00:00:00"/>
    <s v="Karnataka"/>
  </r>
  <r>
    <s v="ORD103578"/>
    <s v="PROD3808A"/>
    <x v="1"/>
    <x v="1"/>
    <s v="Women"/>
    <n v="2221"/>
    <n v="20"/>
    <n v="1777"/>
    <n v="4"/>
    <n v="525"/>
    <n v="1"/>
    <n v="1777"/>
    <d v="2024-11-14T00:00:00"/>
    <s v="Kerala"/>
  </r>
  <r>
    <s v="ORD103579"/>
    <s v="PROD2700A"/>
    <x v="9"/>
    <x v="2"/>
    <s v="Women"/>
    <n v="5761"/>
    <n v="15"/>
    <n v="4897"/>
    <n v="4"/>
    <n v="209"/>
    <n v="1"/>
    <n v="4897"/>
    <d v="2025-09-13T00:00:00"/>
    <s v="Rajasthan"/>
  </r>
  <r>
    <s v="ORD103580"/>
    <s v="PROD6269D"/>
    <x v="7"/>
    <x v="0"/>
    <s v="Women"/>
    <n v="2280"/>
    <n v="40"/>
    <n v="1368"/>
    <n v="3.9"/>
    <n v="102"/>
    <n v="1"/>
    <n v="1368"/>
    <d v="2025-04-09T00:00:00"/>
    <s v="Jharkhand"/>
  </r>
  <r>
    <s v="ORD103581"/>
    <s v="PROD6420A"/>
    <x v="2"/>
    <x v="4"/>
    <s v="Women"/>
    <n v="1711"/>
    <n v="20"/>
    <n v="1369"/>
    <n v="4.7"/>
    <n v="54"/>
    <n v="1"/>
    <n v="1369"/>
    <d v="2024-09-15T00:00:00"/>
    <s v="Chhattisgarh"/>
  </r>
  <r>
    <s v="ORD103582"/>
    <s v="PROD6777B"/>
    <x v="7"/>
    <x v="1"/>
    <s v="Men"/>
    <n v="2187"/>
    <n v="50"/>
    <n v="1094"/>
    <n v="5"/>
    <n v="196"/>
    <n v="1"/>
    <n v="1094"/>
    <d v="2024-10-24T00:00:00"/>
    <s v="Bihar"/>
  </r>
  <r>
    <s v="ORD103583"/>
    <s v="PROD8503A"/>
    <x v="3"/>
    <x v="6"/>
    <s v="Women"/>
    <n v="2181"/>
    <n v="40"/>
    <n v="1309"/>
    <n v="3.6"/>
    <n v="74"/>
    <n v="1"/>
    <n v="1309"/>
    <d v="2025-10-11T00:00:00"/>
    <s v="Uttar Pradesh"/>
  </r>
  <r>
    <s v="ORD103584"/>
    <s v="PROD5485D"/>
    <x v="7"/>
    <x v="5"/>
    <s v="Women"/>
    <n v="8001"/>
    <n v="20"/>
    <n v="6401"/>
    <n v="3.1"/>
    <n v="132"/>
    <n v="3"/>
    <n v="19203"/>
    <d v="2025-07-31T00:00:00"/>
    <s v="Uttarakhand"/>
  </r>
  <r>
    <s v="ORD103585"/>
    <s v="PROD1864B"/>
    <x v="1"/>
    <x v="0"/>
    <s v="Women"/>
    <n v="3834"/>
    <n v="0"/>
    <n v="3834"/>
    <n v="4"/>
    <n v="126"/>
    <n v="1"/>
    <n v="3834"/>
    <d v="2024-09-25T00:00:00"/>
    <s v="Karnataka"/>
  </r>
  <r>
    <s v="ORD103586"/>
    <s v="PROD6611A"/>
    <x v="9"/>
    <x v="2"/>
    <s v="Women"/>
    <n v="4388"/>
    <n v="25"/>
    <n v="3291"/>
    <n v="3.1"/>
    <n v="217"/>
    <n v="1"/>
    <n v="3291"/>
    <d v="2024-11-23T00:00:00"/>
    <s v="Rajasthan"/>
  </r>
  <r>
    <s v="ORD103587"/>
    <s v="PROD9902C"/>
    <x v="3"/>
    <x v="0"/>
    <s v="Women"/>
    <n v="4062"/>
    <n v="30"/>
    <n v="2843"/>
    <n v="3.4"/>
    <n v="194"/>
    <n v="1"/>
    <n v="2843"/>
    <d v="2024-10-18T00:00:00"/>
    <s v="Bihar"/>
  </r>
  <r>
    <s v="ORD103588"/>
    <s v="PROD2152C"/>
    <x v="9"/>
    <x v="4"/>
    <s v="Kids"/>
    <n v="1076"/>
    <n v="0"/>
    <n v="1076"/>
    <n v="3.8"/>
    <n v="144"/>
    <n v="1"/>
    <n v="1076"/>
    <d v="2024-05-24T00:00:00"/>
    <s v="Maharashtra"/>
  </r>
  <r>
    <s v="ORD103589"/>
    <s v="PROD7518B"/>
    <x v="8"/>
    <x v="2"/>
    <s v="Women"/>
    <n v="1936"/>
    <n v="10"/>
    <n v="1742"/>
    <n v="4.4000000000000004"/>
    <n v="169"/>
    <n v="1"/>
    <n v="1742"/>
    <d v="2025-05-22T00:00:00"/>
    <s v="Gujarat"/>
  </r>
  <r>
    <s v="ORD103590"/>
    <s v="PROD8353B"/>
    <x v="4"/>
    <x v="5"/>
    <s v="Kids"/>
    <n v="8655"/>
    <n v="70"/>
    <n v="2597"/>
    <n v="4"/>
    <n v="68"/>
    <n v="1"/>
    <n v="2597"/>
    <d v="2025-12-09T00:00:00"/>
    <s v="Assam"/>
  </r>
  <r>
    <s v="ORD103591"/>
    <s v="PROD1672C"/>
    <x v="3"/>
    <x v="1"/>
    <s v="Women"/>
    <n v="1486"/>
    <n v="40"/>
    <n v="892"/>
    <n v="2.9"/>
    <n v="46"/>
    <n v="1"/>
    <n v="892"/>
    <d v="2024-09-08T00:00:00"/>
    <s v="Gujarat"/>
  </r>
  <r>
    <s v="ORD103592"/>
    <s v="PROD4791A"/>
    <x v="4"/>
    <x v="3"/>
    <s v="Women"/>
    <n v="2330"/>
    <n v="10"/>
    <n v="2097"/>
    <n v="4"/>
    <n v="213"/>
    <n v="1"/>
    <n v="2097"/>
    <d v="2025-03-05T00:00:00"/>
    <s v="Bihar"/>
  </r>
  <r>
    <s v="ORD103593"/>
    <s v="PROD1888B"/>
    <x v="1"/>
    <x v="0"/>
    <s v="Men"/>
    <n v="3374"/>
    <n v="20"/>
    <n v="2699"/>
    <n v="4"/>
    <n v="197"/>
    <n v="1"/>
    <n v="2699"/>
    <d v="2024-06-11T00:00:00"/>
    <s v="Karnataka"/>
  </r>
  <r>
    <s v="ORD103594"/>
    <s v="PROD1514B"/>
    <x v="6"/>
    <x v="6"/>
    <s v="Women"/>
    <n v="6714"/>
    <n v="50"/>
    <n v="3357"/>
    <n v="4"/>
    <n v="163"/>
    <n v="4"/>
    <n v="13428"/>
    <d v="2025-04-19T00:00:00"/>
    <s v="Andhra Pradesh"/>
  </r>
  <r>
    <s v="ORD103595"/>
    <s v="PROD4934D"/>
    <x v="7"/>
    <x v="6"/>
    <s v="Women"/>
    <n v="3338"/>
    <n v="20"/>
    <n v="2670"/>
    <n v="4.5999999999999996"/>
    <n v="578"/>
    <n v="1"/>
    <n v="2670"/>
    <d v="2024-02-29T00:00:00"/>
    <s v="Gujarat"/>
  </r>
  <r>
    <s v="ORD103596"/>
    <s v="PROD5099A"/>
    <x v="5"/>
    <x v="3"/>
    <s v="Women"/>
    <n v="1617"/>
    <n v="20"/>
    <n v="1294"/>
    <n v="4.5999999999999996"/>
    <n v="60"/>
    <n v="2"/>
    <n v="2588"/>
    <d v="2024-04-20T00:00:00"/>
    <s v="Delhi"/>
  </r>
  <r>
    <s v="ORD103597"/>
    <s v="PROD3289D"/>
    <x v="5"/>
    <x v="0"/>
    <s v="Women"/>
    <n v="4033"/>
    <n v="15"/>
    <n v="3428"/>
    <n v="4.0999999999999996"/>
    <n v="34"/>
    <n v="1"/>
    <n v="3428"/>
    <d v="2024-05-18T00:00:00"/>
    <s v="Gujarat"/>
  </r>
  <r>
    <s v="ORD103598"/>
    <s v="PROD5087B"/>
    <x v="3"/>
    <x v="0"/>
    <s v="Women"/>
    <n v="1562"/>
    <n v="20"/>
    <n v="1250"/>
    <n v="5"/>
    <n v="295"/>
    <n v="1"/>
    <n v="1250"/>
    <d v="2024-12-10T00:00:00"/>
    <s v="Maharashtra"/>
  </r>
  <r>
    <s v="ORD103599"/>
    <s v="PROD8610A"/>
    <x v="9"/>
    <x v="4"/>
    <s v="Women"/>
    <n v="461"/>
    <n v="20"/>
    <n v="369"/>
    <n v="3.4"/>
    <n v="716"/>
    <n v="1"/>
    <n v="369"/>
    <d v="2025-01-29T00:00:00"/>
    <s v="Andhra Pradesh"/>
  </r>
  <r>
    <s v="ORD103600"/>
    <s v="PROD5611A"/>
    <x v="7"/>
    <x v="1"/>
    <s v="Women"/>
    <n v="3294"/>
    <n v="40"/>
    <n v="1976"/>
    <n v="3.8"/>
    <n v="272"/>
    <n v="1"/>
    <n v="1976"/>
    <d v="2024-04-19T00:00:00"/>
    <s v="Bihar"/>
  </r>
  <r>
    <s v="ORD103601"/>
    <s v="PROD5680B"/>
    <x v="0"/>
    <x v="5"/>
    <s v="Kids"/>
    <n v="10705"/>
    <n v="15"/>
    <n v="9099"/>
    <n v="4"/>
    <n v="150"/>
    <n v="1"/>
    <n v="9099"/>
    <d v="2024-02-24T00:00:00"/>
    <s v="Bihar"/>
  </r>
  <r>
    <s v="ORD103602"/>
    <s v="PROD6360D"/>
    <x v="9"/>
    <x v="3"/>
    <s v="Men"/>
    <n v="3520"/>
    <n v="0"/>
    <n v="3520"/>
    <n v="4.0999999999999996"/>
    <n v="217"/>
    <n v="2"/>
    <n v="7040"/>
    <d v="2025-01-04T00:00:00"/>
    <s v="Assam"/>
  </r>
  <r>
    <s v="ORD103603"/>
    <s v="PROD4379D"/>
    <x v="2"/>
    <x v="1"/>
    <s v="Women"/>
    <n v="2270"/>
    <n v="25"/>
    <n v="1702"/>
    <n v="3.4"/>
    <n v="253"/>
    <n v="5"/>
    <n v="8510"/>
    <d v="2025-07-26T00:00:00"/>
    <s v="Uttarakhand"/>
  </r>
  <r>
    <s v="ORD103604"/>
    <s v="PROD2386C"/>
    <x v="5"/>
    <x v="3"/>
    <s v="Men"/>
    <n v="2363"/>
    <n v="30"/>
    <n v="1654"/>
    <n v="3.1"/>
    <n v="566"/>
    <n v="1"/>
    <n v="1654"/>
    <d v="2024-03-09T00:00:00"/>
    <s v="Jharkhand"/>
  </r>
  <r>
    <s v="ORD103605"/>
    <s v="PROD5526C"/>
    <x v="6"/>
    <x v="2"/>
    <s v="Women"/>
    <n v="4533"/>
    <n v="15"/>
    <n v="3853"/>
    <n v="4.0999999999999996"/>
    <n v="183"/>
    <n v="1"/>
    <n v="3853"/>
    <d v="2025-08-21T00:00:00"/>
    <s v="Maharashtra"/>
  </r>
  <r>
    <s v="ORD103606"/>
    <s v="PROD1494C"/>
    <x v="3"/>
    <x v="3"/>
    <s v="Men"/>
    <n v="2031"/>
    <n v="40"/>
    <n v="1219"/>
    <n v="3.3"/>
    <n v="244"/>
    <n v="1"/>
    <n v="1219"/>
    <d v="2025-05-22T00:00:00"/>
    <s v="Chhattisgarh"/>
  </r>
  <r>
    <s v="ORD103607"/>
    <s v="PROD6987C"/>
    <x v="0"/>
    <x v="6"/>
    <s v="Women"/>
    <n v="1627"/>
    <n v="25"/>
    <n v="1220"/>
    <n v="3.8"/>
    <n v="71"/>
    <n v="2"/>
    <n v="2440"/>
    <d v="2025-09-05T00:00:00"/>
    <s v="Punjab"/>
  </r>
  <r>
    <s v="ORD103608"/>
    <s v="PROD1738A"/>
    <x v="0"/>
    <x v="4"/>
    <s v="Women"/>
    <n v="681"/>
    <n v="30"/>
    <n v="477"/>
    <n v="4.2"/>
    <n v="90"/>
    <n v="1"/>
    <n v="477"/>
    <d v="2024-08-21T00:00:00"/>
    <s v="Bihar"/>
  </r>
  <r>
    <s v="ORD103609"/>
    <s v="PROD9029B"/>
    <x v="7"/>
    <x v="7"/>
    <s v="Unisex"/>
    <n v="1015"/>
    <n v="50"/>
    <n v="508"/>
    <n v="3.5"/>
    <n v="192"/>
    <n v="1"/>
    <n v="508"/>
    <d v="2025-12-08T00:00:00"/>
    <s v="Kerala"/>
  </r>
  <r>
    <s v="ORD103610"/>
    <s v="PROD2256D"/>
    <x v="2"/>
    <x v="7"/>
    <s v="Women"/>
    <n v="1478"/>
    <n v="15"/>
    <n v="1256"/>
    <n v="4.3"/>
    <n v="76"/>
    <n v="1"/>
    <n v="1256"/>
    <d v="2024-09-11T00:00:00"/>
    <s v="Tamil Nadu"/>
  </r>
  <r>
    <s v="ORD103611"/>
    <s v="PROD7776A"/>
    <x v="8"/>
    <x v="2"/>
    <s v="Women"/>
    <n v="8526"/>
    <n v="20"/>
    <n v="6821"/>
    <n v="3.7"/>
    <n v="39"/>
    <n v="1"/>
    <n v="6821"/>
    <d v="2025-12-02T00:00:00"/>
    <s v="Karnataka"/>
  </r>
  <r>
    <s v="ORD103612"/>
    <s v="PROD7313C"/>
    <x v="7"/>
    <x v="6"/>
    <s v="Women"/>
    <n v="2243"/>
    <n v="20"/>
    <n v="1794"/>
    <n v="3.9"/>
    <n v="244"/>
    <n v="1"/>
    <n v="1794"/>
    <d v="2025-05-29T00:00:00"/>
    <s v="Gujarat"/>
  </r>
  <r>
    <s v="ORD103613"/>
    <s v="PROD3056D"/>
    <x v="2"/>
    <x v="3"/>
    <s v="Women"/>
    <n v="3575"/>
    <n v="10"/>
    <n v="3218"/>
    <n v="4.4000000000000004"/>
    <n v="165"/>
    <n v="1"/>
    <n v="3218"/>
    <d v="2025-06-04T00:00:00"/>
    <s v="Karnataka"/>
  </r>
  <r>
    <s v="ORD103614"/>
    <s v="PROD6693C"/>
    <x v="2"/>
    <x v="1"/>
    <s v="Women"/>
    <n v="4196"/>
    <n v="30"/>
    <n v="2937"/>
    <n v="4.0999999999999996"/>
    <n v="176"/>
    <n v="3"/>
    <n v="8811"/>
    <d v="2025-02-28T00:00:00"/>
    <s v="Chhattisgarh"/>
  </r>
  <r>
    <s v="ORD103615"/>
    <s v="PROD5940A"/>
    <x v="5"/>
    <x v="0"/>
    <s v="Women"/>
    <n v="2947"/>
    <n v="20"/>
    <n v="2358"/>
    <n v="4.3"/>
    <n v="35"/>
    <n v="1"/>
    <n v="2358"/>
    <d v="2024-12-15T00:00:00"/>
    <s v="Jharkhand"/>
  </r>
  <r>
    <s v="ORD103616"/>
    <s v="PROD7070C"/>
    <x v="3"/>
    <x v="4"/>
    <s v="Women"/>
    <n v="683"/>
    <n v="15"/>
    <n v="581"/>
    <n v="4.3"/>
    <n v="153"/>
    <n v="1"/>
    <n v="581"/>
    <d v="2024-07-11T00:00:00"/>
    <s v="Uttar Pradesh"/>
  </r>
  <r>
    <s v="ORD103617"/>
    <s v="PROD3157C"/>
    <x v="7"/>
    <x v="1"/>
    <s v="Men"/>
    <n v="3847"/>
    <n v="20"/>
    <n v="3078"/>
    <n v="4.0999999999999996"/>
    <n v="75"/>
    <n v="1"/>
    <n v="3078"/>
    <d v="2024-05-11T00:00:00"/>
    <s v="Karnataka"/>
  </r>
  <r>
    <s v="ORD103618"/>
    <s v="PROD3380D"/>
    <x v="5"/>
    <x v="6"/>
    <s v="Women"/>
    <n v="3345"/>
    <n v="25"/>
    <n v="2509"/>
    <n v="4.3"/>
    <n v="203"/>
    <n v="1"/>
    <n v="2509"/>
    <d v="2025-02-01T00:00:00"/>
    <s v="Jharkhand"/>
  </r>
  <r>
    <s v="ORD103619"/>
    <s v="PROD8964C"/>
    <x v="4"/>
    <x v="6"/>
    <s v="Kids"/>
    <n v="8356"/>
    <n v="40"/>
    <n v="5014"/>
    <n v="3.8"/>
    <n v="110"/>
    <n v="1"/>
    <n v="5014"/>
    <d v="2025-02-22T00:00:00"/>
    <s v="Gujarat"/>
  </r>
  <r>
    <s v="ORD103620"/>
    <s v="PROD2397D"/>
    <x v="8"/>
    <x v="7"/>
    <s v="Women"/>
    <n v="1383"/>
    <n v="20"/>
    <n v="1106"/>
    <n v="4.3"/>
    <n v="61"/>
    <n v="1"/>
    <n v="1106"/>
    <d v="2024-07-28T00:00:00"/>
    <s v="Haryana"/>
  </r>
  <r>
    <s v="ORD103621"/>
    <s v="PROD4001B"/>
    <x v="7"/>
    <x v="1"/>
    <s v="Women"/>
    <n v="2841"/>
    <n v="10"/>
    <n v="2557"/>
    <n v="4"/>
    <n v="43"/>
    <n v="4"/>
    <n v="10228"/>
    <d v="2024-05-17T00:00:00"/>
    <s v="Odisha"/>
  </r>
  <r>
    <s v="ORD103622"/>
    <s v="PROD5613D"/>
    <x v="5"/>
    <x v="7"/>
    <s v="Men"/>
    <n v="2488"/>
    <n v="20"/>
    <n v="1990"/>
    <n v="4.8"/>
    <n v="22"/>
    <n v="2"/>
    <n v="3980"/>
    <d v="2024-04-02T00:00:00"/>
    <s v="Jharkhand"/>
  </r>
  <r>
    <s v="ORD103623"/>
    <s v="PROD9231D"/>
    <x v="8"/>
    <x v="6"/>
    <s v="Kids"/>
    <n v="7352"/>
    <n v="0"/>
    <n v="7352"/>
    <n v="4.2"/>
    <n v="462"/>
    <n v="1"/>
    <n v="7352"/>
    <d v="2024-12-20T00:00:00"/>
    <s v="Rajasthan"/>
  </r>
  <r>
    <s v="ORD103624"/>
    <s v="PROD7362A"/>
    <x v="6"/>
    <x v="5"/>
    <s v="Women"/>
    <n v="4646"/>
    <n v="0"/>
    <n v="4646"/>
    <n v="3.8"/>
    <n v="198"/>
    <n v="1"/>
    <n v="4646"/>
    <d v="2025-04-26T00:00:00"/>
    <s v="Gujarat"/>
  </r>
  <r>
    <s v="ORD103625"/>
    <s v="PROD6780D"/>
    <x v="2"/>
    <x v="3"/>
    <s v="Women"/>
    <n v="1470"/>
    <n v="30"/>
    <n v="1029"/>
    <n v="4.4000000000000004"/>
    <n v="105"/>
    <n v="1"/>
    <n v="1029"/>
    <d v="2024-03-07T00:00:00"/>
    <s v="Maharashtra"/>
  </r>
  <r>
    <s v="ORD103626"/>
    <s v="PROD5881A"/>
    <x v="1"/>
    <x v="0"/>
    <s v="Men"/>
    <n v="5796"/>
    <n v="15"/>
    <n v="4927"/>
    <n v="4.8"/>
    <n v="506"/>
    <n v="2"/>
    <n v="9854"/>
    <d v="2024-11-11T00:00:00"/>
    <s v="Assam"/>
  </r>
  <r>
    <s v="ORD103627"/>
    <s v="PROD3852D"/>
    <x v="0"/>
    <x v="4"/>
    <s v="Women"/>
    <n v="2064"/>
    <n v="10"/>
    <n v="1858"/>
    <n v="3.9"/>
    <n v="66"/>
    <n v="1"/>
    <n v="1858"/>
    <d v="2024-12-15T00:00:00"/>
    <s v="Bihar"/>
  </r>
  <r>
    <s v="ORD103628"/>
    <s v="PROD2324A"/>
    <x v="4"/>
    <x v="5"/>
    <s v="Men"/>
    <n v="6561"/>
    <n v="40"/>
    <n v="3937"/>
    <n v="3.8"/>
    <n v="104"/>
    <n v="1"/>
    <n v="3937"/>
    <d v="2025-03-15T00:00:00"/>
    <s v="Jharkhand"/>
  </r>
  <r>
    <s v="ORD103629"/>
    <s v="PROD6398D"/>
    <x v="9"/>
    <x v="1"/>
    <s v="Women"/>
    <n v="2427"/>
    <n v="50"/>
    <n v="1214"/>
    <n v="2.8"/>
    <n v="109"/>
    <n v="3"/>
    <n v="3642"/>
    <d v="2025-12-28T00:00:00"/>
    <s v="Tamil Nadu"/>
  </r>
  <r>
    <s v="ORD103630"/>
    <s v="PROD2538B"/>
    <x v="4"/>
    <x v="1"/>
    <s v="Women"/>
    <n v="5709"/>
    <n v="30"/>
    <n v="3996"/>
    <n v="4.2"/>
    <n v="86"/>
    <n v="2"/>
    <n v="7992"/>
    <d v="2024-08-02T00:00:00"/>
    <s v="Haryana"/>
  </r>
  <r>
    <s v="ORD103631"/>
    <s v="PROD7945D"/>
    <x v="6"/>
    <x v="0"/>
    <s v="Women"/>
    <n v="3478"/>
    <n v="20"/>
    <n v="2782"/>
    <n v="3.9"/>
    <n v="64"/>
    <n v="1"/>
    <n v="2782"/>
    <d v="2024-09-09T00:00:00"/>
    <s v="Uttar Pradesh"/>
  </r>
  <r>
    <s v="ORD103632"/>
    <s v="PROD7785C"/>
    <x v="5"/>
    <x v="2"/>
    <s v="Women"/>
    <n v="1073"/>
    <n v="15"/>
    <n v="912"/>
    <n v="4.4000000000000004"/>
    <n v="142"/>
    <n v="1"/>
    <n v="912"/>
    <d v="2024-02-20T00:00:00"/>
    <s v="Uttar Pradesh"/>
  </r>
  <r>
    <s v="ORD103633"/>
    <s v="PROD5556A"/>
    <x v="8"/>
    <x v="6"/>
    <s v="Women"/>
    <n v="3097"/>
    <n v="20"/>
    <n v="2478"/>
    <n v="4.4000000000000004"/>
    <n v="97"/>
    <n v="1"/>
    <n v="2478"/>
    <d v="2024-04-20T00:00:00"/>
    <s v="Gujarat"/>
  </r>
  <r>
    <s v="ORD103634"/>
    <s v="PROD3544C"/>
    <x v="7"/>
    <x v="5"/>
    <s v="Kids"/>
    <n v="6897"/>
    <n v="20"/>
    <n v="5518"/>
    <n v="3.4"/>
    <n v="46"/>
    <n v="1"/>
    <n v="5518"/>
    <d v="2024-12-16T00:00:00"/>
    <s v="Delhi"/>
  </r>
  <r>
    <s v="ORD103635"/>
    <s v="PROD5088A"/>
    <x v="7"/>
    <x v="4"/>
    <s v="Kids"/>
    <n v="2252"/>
    <n v="25"/>
    <n v="1689"/>
    <n v="4.5999999999999996"/>
    <n v="225"/>
    <n v="2"/>
    <n v="3378"/>
    <d v="2024-05-08T00:00:00"/>
    <s v="Haryana"/>
  </r>
  <r>
    <s v="ORD103636"/>
    <s v="PROD6402B"/>
    <x v="0"/>
    <x v="2"/>
    <s v="Women"/>
    <n v="6108"/>
    <n v="20"/>
    <n v="4886"/>
    <n v="3.7"/>
    <n v="87"/>
    <n v="1"/>
    <n v="4886"/>
    <d v="2025-06-01T00:00:00"/>
    <s v="Rajasthan"/>
  </r>
  <r>
    <s v="ORD103637"/>
    <s v="PROD9317B"/>
    <x v="1"/>
    <x v="1"/>
    <s v="Women"/>
    <n v="2134"/>
    <n v="15"/>
    <n v="1814"/>
    <n v="3.9"/>
    <n v="441"/>
    <n v="1"/>
    <n v="1814"/>
    <d v="2025-02-27T00:00:00"/>
    <s v="Telangana"/>
  </r>
  <r>
    <s v="ORD103638"/>
    <s v="PROD2462B"/>
    <x v="6"/>
    <x v="1"/>
    <s v="Women"/>
    <n v="3673"/>
    <n v="20"/>
    <n v="2938"/>
    <n v="3"/>
    <n v="331"/>
    <n v="1"/>
    <n v="2938"/>
    <d v="2024-06-19T00:00:00"/>
    <s v="West Bengal"/>
  </r>
  <r>
    <s v="ORD103639"/>
    <s v="PROD7336A"/>
    <x v="5"/>
    <x v="3"/>
    <s v="Women"/>
    <n v="3691"/>
    <n v="50"/>
    <n v="1846"/>
    <n v="4.3"/>
    <n v="117"/>
    <n v="2"/>
    <n v="3692"/>
    <d v="2024-05-14T00:00:00"/>
    <s v="Jharkhand"/>
  </r>
  <r>
    <s v="ORD103640"/>
    <s v="PROD5995C"/>
    <x v="5"/>
    <x v="2"/>
    <s v="Women"/>
    <n v="6486"/>
    <n v="40"/>
    <n v="3892"/>
    <n v="3.6"/>
    <n v="87"/>
    <n v="2"/>
    <n v="7784"/>
    <d v="2024-11-23T00:00:00"/>
    <s v="Andhra Pradesh"/>
  </r>
  <r>
    <s v="ORD103641"/>
    <s v="PROD8868D"/>
    <x v="6"/>
    <x v="1"/>
    <s v="Women"/>
    <n v="4369"/>
    <n v="20"/>
    <n v="3495"/>
    <n v="3.8"/>
    <n v="78"/>
    <n v="1"/>
    <n v="3495"/>
    <d v="2024-02-04T00:00:00"/>
    <s v="Jharkhand"/>
  </r>
  <r>
    <s v="ORD103642"/>
    <s v="PROD2481C"/>
    <x v="5"/>
    <x v="3"/>
    <s v="Women"/>
    <n v="3840"/>
    <n v="20"/>
    <n v="3072"/>
    <n v="3.5"/>
    <n v="141"/>
    <n v="1"/>
    <n v="3072"/>
    <d v="2024-08-01T00:00:00"/>
    <s v="Jharkhand"/>
  </r>
  <r>
    <s v="ORD103643"/>
    <s v="PROD6973B"/>
    <x v="6"/>
    <x v="7"/>
    <s v="Men"/>
    <n v="2862"/>
    <n v="30"/>
    <n v="2003"/>
    <n v="4.5999999999999996"/>
    <n v="15"/>
    <n v="1"/>
    <n v="2003"/>
    <d v="2025-04-15T00:00:00"/>
    <s v="Maharashtra"/>
  </r>
  <r>
    <s v="ORD103644"/>
    <s v="PROD7800D"/>
    <x v="3"/>
    <x v="3"/>
    <s v="Men"/>
    <n v="2468"/>
    <n v="0"/>
    <n v="2468"/>
    <n v="3.9"/>
    <n v="447"/>
    <n v="1"/>
    <n v="2468"/>
    <d v="2024-02-12T00:00:00"/>
    <s v="Andhra Pradesh"/>
  </r>
  <r>
    <s v="ORD103645"/>
    <s v="PROD3225A"/>
    <x v="9"/>
    <x v="7"/>
    <s v="Men"/>
    <n v="1369"/>
    <n v="25"/>
    <n v="1027"/>
    <n v="3.5"/>
    <n v="106"/>
    <n v="1"/>
    <n v="1027"/>
    <d v="2024-03-09T00:00:00"/>
    <s v="Uttar Pradesh"/>
  </r>
  <r>
    <s v="ORD103646"/>
    <s v="PROD1186D"/>
    <x v="6"/>
    <x v="6"/>
    <s v="Women"/>
    <n v="2590"/>
    <n v="20"/>
    <n v="2072"/>
    <n v="3.5"/>
    <n v="21"/>
    <n v="1"/>
    <n v="2072"/>
    <d v="2025-03-30T00:00:00"/>
    <s v="Rajasthan"/>
  </r>
  <r>
    <s v="ORD103647"/>
    <s v="PROD5837C"/>
    <x v="4"/>
    <x v="0"/>
    <s v="Women"/>
    <n v="4742"/>
    <n v="20"/>
    <n v="3794"/>
    <n v="4.5"/>
    <n v="9"/>
    <n v="1"/>
    <n v="3794"/>
    <d v="2024-04-13T00:00:00"/>
    <s v="Jharkhand"/>
  </r>
  <r>
    <s v="ORD103648"/>
    <s v="PROD1041C"/>
    <x v="6"/>
    <x v="3"/>
    <s v="Women"/>
    <n v="4089"/>
    <n v="15"/>
    <n v="3476"/>
    <n v="3.7"/>
    <n v="40"/>
    <n v="1"/>
    <n v="3476"/>
    <d v="2025-05-15T00:00:00"/>
    <s v="Odisha"/>
  </r>
  <r>
    <s v="ORD103649"/>
    <s v="PROD1556C"/>
    <x v="0"/>
    <x v="4"/>
    <s v="Women"/>
    <n v="1456"/>
    <n v="25"/>
    <n v="1092"/>
    <n v="3.9"/>
    <n v="218"/>
    <n v="1"/>
    <n v="1092"/>
    <d v="2025-09-03T00:00:00"/>
    <s v="Maharashtra"/>
  </r>
  <r>
    <s v="ORD103650"/>
    <s v="PROD6598C"/>
    <x v="6"/>
    <x v="6"/>
    <s v="Women"/>
    <n v="2764"/>
    <n v="30"/>
    <n v="1935"/>
    <n v="4.0999999999999996"/>
    <n v="74"/>
    <n v="2"/>
    <n v="3870"/>
    <d v="2025-06-13T00:00:00"/>
    <s v="Assam"/>
  </r>
  <r>
    <s v="ORD103651"/>
    <s v="PROD8024A"/>
    <x v="1"/>
    <x v="5"/>
    <s v="Unisex"/>
    <n v="5962"/>
    <n v="70"/>
    <n v="1789"/>
    <n v="3.9"/>
    <n v="113"/>
    <n v="4"/>
    <n v="7156"/>
    <d v="2024-06-29T00:00:00"/>
    <s v="Bihar"/>
  </r>
  <r>
    <s v="ORD103652"/>
    <s v="PROD7874B"/>
    <x v="7"/>
    <x v="2"/>
    <s v="Women"/>
    <n v="7358"/>
    <n v="25"/>
    <n v="5518"/>
    <n v="3.2"/>
    <n v="55"/>
    <n v="1"/>
    <n v="5518"/>
    <d v="2025-07-31T00:00:00"/>
    <s v="Madhya Pradesh"/>
  </r>
  <r>
    <s v="ORD103653"/>
    <s v="PROD9448A"/>
    <x v="0"/>
    <x v="7"/>
    <s v="Men"/>
    <n v="2031"/>
    <n v="20"/>
    <n v="1625"/>
    <n v="4.4000000000000004"/>
    <n v="218"/>
    <n v="1"/>
    <n v="1625"/>
    <d v="2025-04-23T00:00:00"/>
    <s v="Maharashtra"/>
  </r>
  <r>
    <s v="ORD103654"/>
    <s v="PROD1669A"/>
    <x v="3"/>
    <x v="7"/>
    <s v="Men"/>
    <n v="2336"/>
    <n v="15"/>
    <n v="1986"/>
    <n v="4"/>
    <n v="47"/>
    <n v="4"/>
    <n v="7944"/>
    <d v="2024-09-20T00:00:00"/>
    <s v="Haryana"/>
  </r>
  <r>
    <s v="ORD103655"/>
    <s v="PROD8225B"/>
    <x v="0"/>
    <x v="6"/>
    <s v="Women"/>
    <n v="3345"/>
    <n v="40"/>
    <n v="2007"/>
    <n v="4.2"/>
    <n v="390"/>
    <n v="1"/>
    <n v="2007"/>
    <d v="2025-08-10T00:00:00"/>
    <s v="Delhi"/>
  </r>
  <r>
    <s v="ORD103656"/>
    <s v="PROD5526A"/>
    <x v="8"/>
    <x v="1"/>
    <s v="Women"/>
    <n v="4663"/>
    <n v="20"/>
    <n v="3730"/>
    <n v="4.4000000000000004"/>
    <n v="99"/>
    <n v="1"/>
    <n v="3730"/>
    <d v="2024-04-21T00:00:00"/>
    <s v="Gujarat"/>
  </r>
  <r>
    <s v="ORD103657"/>
    <s v="PROD1217C"/>
    <x v="0"/>
    <x v="5"/>
    <s v="Unisex"/>
    <n v="5230"/>
    <n v="20"/>
    <n v="4184"/>
    <n v="3.1"/>
    <n v="24"/>
    <n v="1"/>
    <n v="4184"/>
    <d v="2025-08-19T00:00:00"/>
    <s v="Delhi"/>
  </r>
  <r>
    <s v="ORD103658"/>
    <s v="PROD4216C"/>
    <x v="5"/>
    <x v="2"/>
    <s v="Women"/>
    <n v="5723"/>
    <n v="15"/>
    <n v="4865"/>
    <n v="4.5"/>
    <n v="76"/>
    <n v="1"/>
    <n v="4865"/>
    <d v="2024-03-05T00:00:00"/>
    <s v="Uttar Pradesh"/>
  </r>
  <r>
    <s v="ORD103659"/>
    <s v="PROD6136D"/>
    <x v="5"/>
    <x v="7"/>
    <s v="Unisex"/>
    <n v="1424"/>
    <n v="30"/>
    <n v="997"/>
    <n v="5"/>
    <n v="98"/>
    <n v="1"/>
    <n v="997"/>
    <d v="2025-07-09T00:00:00"/>
    <s v="Andhra Pradesh"/>
  </r>
  <r>
    <s v="ORD103660"/>
    <s v="PROD7860D"/>
    <x v="6"/>
    <x v="4"/>
    <s v="Women"/>
    <n v="1976"/>
    <n v="40"/>
    <n v="1186"/>
    <n v="4.3"/>
    <n v="61"/>
    <n v="1"/>
    <n v="1186"/>
    <d v="2024-11-23T00:00:00"/>
    <s v="Karnataka"/>
  </r>
  <r>
    <s v="ORD103661"/>
    <s v="PROD4309C"/>
    <x v="1"/>
    <x v="0"/>
    <s v="Women"/>
    <n v="6595"/>
    <n v="15"/>
    <n v="5606"/>
    <n v="4.8"/>
    <n v="148"/>
    <n v="1"/>
    <n v="5606"/>
    <d v="2025-11-16T00:00:00"/>
    <s v="Gujarat"/>
  </r>
  <r>
    <s v="ORD103662"/>
    <s v="PROD1349A"/>
    <x v="4"/>
    <x v="0"/>
    <s v="Women"/>
    <n v="3535"/>
    <n v="15"/>
    <n v="3005"/>
    <n v="4.5999999999999996"/>
    <n v="196"/>
    <n v="1"/>
    <n v="3005"/>
    <d v="2024-07-28T00:00:00"/>
    <s v="Uttarakhand"/>
  </r>
  <r>
    <s v="ORD103663"/>
    <s v="PROD8335A"/>
    <x v="9"/>
    <x v="4"/>
    <s v="Women"/>
    <n v="1382"/>
    <n v="25"/>
    <n v="1036"/>
    <n v="4.4000000000000004"/>
    <n v="24"/>
    <n v="1"/>
    <n v="1036"/>
    <d v="2024-12-22T00:00:00"/>
    <s v="Kerala"/>
  </r>
  <r>
    <s v="ORD103664"/>
    <s v="PROD2308C"/>
    <x v="3"/>
    <x v="0"/>
    <s v="Men"/>
    <n v="1853"/>
    <n v="10"/>
    <n v="1668"/>
    <n v="4.5999999999999996"/>
    <n v="33"/>
    <n v="1"/>
    <n v="1668"/>
    <d v="2024-02-27T00:00:00"/>
    <s v="Madhya Pradesh"/>
  </r>
  <r>
    <s v="ORD103665"/>
    <s v="PROD8171D"/>
    <x v="6"/>
    <x v="6"/>
    <s v="Women"/>
    <n v="1375"/>
    <n v="25"/>
    <n v="1031"/>
    <n v="4.7"/>
    <n v="124"/>
    <n v="2"/>
    <n v="2062"/>
    <d v="2025-11-11T00:00:00"/>
    <s v="Chhattisgarh"/>
  </r>
  <r>
    <s v="ORD103666"/>
    <s v="PROD3208A"/>
    <x v="8"/>
    <x v="7"/>
    <s v="Men"/>
    <n v="3195"/>
    <n v="60"/>
    <n v="1278"/>
    <n v="4.7"/>
    <n v="64"/>
    <n v="1"/>
    <n v="1278"/>
    <d v="2025-03-24T00:00:00"/>
    <s v="Telangana"/>
  </r>
  <r>
    <s v="ORD103667"/>
    <s v="PROD1548C"/>
    <x v="4"/>
    <x v="5"/>
    <s v="Women"/>
    <n v="2041"/>
    <n v="15"/>
    <n v="1735"/>
    <n v="3.5"/>
    <n v="134"/>
    <n v="1"/>
    <n v="1735"/>
    <d v="2025-05-15T00:00:00"/>
    <s v="Assam"/>
  </r>
  <r>
    <s v="ORD103668"/>
    <s v="PROD8899A"/>
    <x v="5"/>
    <x v="5"/>
    <s v="Unisex"/>
    <n v="9225"/>
    <n v="30"/>
    <n v="6458"/>
    <n v="4.5999999999999996"/>
    <n v="54"/>
    <n v="1"/>
    <n v="6458"/>
    <d v="2024-12-15T00:00:00"/>
    <s v="Andhra Pradesh"/>
  </r>
  <r>
    <s v="ORD103669"/>
    <s v="PROD2050B"/>
    <x v="6"/>
    <x v="2"/>
    <s v="Women"/>
    <n v="4894"/>
    <n v="50"/>
    <n v="2447"/>
    <n v="4"/>
    <n v="638"/>
    <n v="1"/>
    <n v="2447"/>
    <d v="2025-12-12T00:00:00"/>
    <s v="Kerala"/>
  </r>
  <r>
    <s v="ORD103670"/>
    <s v="PROD6183B"/>
    <x v="2"/>
    <x v="3"/>
    <s v="Women"/>
    <n v="2606"/>
    <n v="30"/>
    <n v="1824"/>
    <n v="4.7"/>
    <n v="32"/>
    <n v="1"/>
    <n v="1824"/>
    <d v="2025-06-14T00:00:00"/>
    <s v="Chhattisgarh"/>
  </r>
  <r>
    <s v="ORD103671"/>
    <s v="PROD3395C"/>
    <x v="9"/>
    <x v="4"/>
    <s v="Kids"/>
    <n v="588"/>
    <n v="30"/>
    <n v="412"/>
    <n v="4.3"/>
    <n v="63"/>
    <n v="1"/>
    <n v="412"/>
    <d v="2024-04-16T00:00:00"/>
    <s v="Tamil Nadu"/>
  </r>
  <r>
    <s v="ORD103672"/>
    <s v="PROD2838C"/>
    <x v="6"/>
    <x v="6"/>
    <s v="Women"/>
    <n v="2692"/>
    <n v="25"/>
    <n v="2019"/>
    <n v="3.5"/>
    <n v="163"/>
    <n v="1"/>
    <n v="2019"/>
    <d v="2025-04-15T00:00:00"/>
    <s v="Bihar"/>
  </r>
  <r>
    <s v="ORD103673"/>
    <s v="PROD5699D"/>
    <x v="2"/>
    <x v="7"/>
    <s v="Women"/>
    <n v="736"/>
    <n v="30"/>
    <n v="515"/>
    <n v="4.8"/>
    <n v="226"/>
    <n v="3"/>
    <n v="1545"/>
    <d v="2025-06-28T00:00:00"/>
    <s v="Maharashtra"/>
  </r>
  <r>
    <s v="ORD103674"/>
    <s v="PROD9922B"/>
    <x v="4"/>
    <x v="0"/>
    <s v="Men"/>
    <n v="6918"/>
    <n v="15"/>
    <n v="5880"/>
    <n v="3.7"/>
    <n v="37"/>
    <n v="1"/>
    <n v="5880"/>
    <d v="2024-03-02T00:00:00"/>
    <s v="Uttar Pradesh"/>
  </r>
  <r>
    <s v="ORD103675"/>
    <s v="PROD8944C"/>
    <x v="4"/>
    <x v="4"/>
    <s v="Women"/>
    <n v="1689"/>
    <n v="50"/>
    <n v="844"/>
    <n v="3.9"/>
    <n v="152"/>
    <n v="2"/>
    <n v="1688"/>
    <d v="2024-12-18T00:00:00"/>
    <s v="Haryana"/>
  </r>
  <r>
    <s v="ORD103676"/>
    <s v="PROD4321B"/>
    <x v="8"/>
    <x v="5"/>
    <s v="Women"/>
    <n v="7698"/>
    <n v="25"/>
    <n v="5774"/>
    <n v="4.9000000000000004"/>
    <n v="129"/>
    <n v="1"/>
    <n v="5774"/>
    <d v="2024-11-24T00:00:00"/>
    <s v="Andhra Pradesh"/>
  </r>
  <r>
    <s v="ORD103677"/>
    <s v="PROD1878C"/>
    <x v="3"/>
    <x v="3"/>
    <s v="Women"/>
    <n v="3749"/>
    <n v="20"/>
    <n v="2999"/>
    <n v="4.2"/>
    <n v="115"/>
    <n v="4"/>
    <n v="11996"/>
    <d v="2025-10-15T00:00:00"/>
    <s v="West Bengal"/>
  </r>
  <r>
    <s v="ORD103678"/>
    <s v="PROD7593B"/>
    <x v="4"/>
    <x v="7"/>
    <s v="Unisex"/>
    <n v="1582"/>
    <n v="40"/>
    <n v="949"/>
    <n v="3.9"/>
    <n v="78"/>
    <n v="5"/>
    <n v="4745"/>
    <d v="2024-05-28T00:00:00"/>
    <s v="Andhra Pradesh"/>
  </r>
  <r>
    <s v="ORD103679"/>
    <s v="PROD2452D"/>
    <x v="3"/>
    <x v="4"/>
    <s v="Women"/>
    <n v="2484"/>
    <n v="50"/>
    <n v="1242"/>
    <n v="4.0999999999999996"/>
    <n v="583"/>
    <n v="1"/>
    <n v="1242"/>
    <d v="2025-04-18T00:00:00"/>
    <s v="Telangana"/>
  </r>
  <r>
    <s v="ORD103680"/>
    <s v="PROD8887D"/>
    <x v="9"/>
    <x v="0"/>
    <s v="Women"/>
    <n v="1191"/>
    <n v="15"/>
    <n v="1012"/>
    <n v="3.9"/>
    <n v="167"/>
    <n v="1"/>
    <n v="1012"/>
    <d v="2024-10-12T00:00:00"/>
    <s v="Odisha"/>
  </r>
  <r>
    <s v="ORD103681"/>
    <s v="PROD8272B"/>
    <x v="6"/>
    <x v="1"/>
    <s v="Women"/>
    <n v="1796"/>
    <n v="30"/>
    <n v="1257"/>
    <n v="4.5"/>
    <n v="290"/>
    <n v="1"/>
    <n v="1257"/>
    <d v="2025-08-08T00:00:00"/>
    <s v="Telangana"/>
  </r>
  <r>
    <s v="ORD103682"/>
    <s v="PROD2479B"/>
    <x v="8"/>
    <x v="5"/>
    <s v="Men"/>
    <n v="9489"/>
    <n v="15"/>
    <n v="8066"/>
    <n v="3.9"/>
    <n v="26"/>
    <n v="1"/>
    <n v="8066"/>
    <d v="2024-09-13T00:00:00"/>
    <s v="Tamil Nadu"/>
  </r>
  <r>
    <s v="ORD103683"/>
    <s v="PROD9221C"/>
    <x v="0"/>
    <x v="3"/>
    <s v="Women"/>
    <n v="2314"/>
    <n v="10"/>
    <n v="2083"/>
    <n v="4.0999999999999996"/>
    <n v="141"/>
    <n v="1"/>
    <n v="2083"/>
    <d v="2024-11-21T00:00:00"/>
    <s v="Chhattisgarh"/>
  </r>
  <r>
    <s v="ORD103684"/>
    <s v="PROD9680B"/>
    <x v="3"/>
    <x v="2"/>
    <s v="Women"/>
    <n v="1409"/>
    <n v="40"/>
    <n v="845"/>
    <n v="4.4000000000000004"/>
    <n v="166"/>
    <n v="1"/>
    <n v="845"/>
    <d v="2024-01-29T00:00:00"/>
    <s v="Gujarat"/>
  </r>
  <r>
    <s v="ORD103685"/>
    <s v="PROD3597B"/>
    <x v="6"/>
    <x v="6"/>
    <s v="Women"/>
    <n v="3463"/>
    <n v="30"/>
    <n v="2424"/>
    <n v="4.3"/>
    <n v="194"/>
    <n v="1"/>
    <n v="2424"/>
    <d v="2025-04-02T00:00:00"/>
    <s v="Jharkhand"/>
  </r>
  <r>
    <s v="ORD103686"/>
    <s v="PROD9956D"/>
    <x v="7"/>
    <x v="6"/>
    <s v="Women"/>
    <n v="4284"/>
    <n v="40"/>
    <n v="2570"/>
    <n v="3.8"/>
    <n v="216"/>
    <n v="1"/>
    <n v="2570"/>
    <d v="2025-03-23T00:00:00"/>
    <s v="West Bengal"/>
  </r>
  <r>
    <s v="ORD103687"/>
    <s v="PROD2513B"/>
    <x v="9"/>
    <x v="3"/>
    <s v="Men"/>
    <n v="2938"/>
    <n v="20"/>
    <n v="2350"/>
    <n v="4.5"/>
    <n v="70"/>
    <n v="1"/>
    <n v="2350"/>
    <d v="2025-07-03T00:00:00"/>
    <s v="Madhya Pradesh"/>
  </r>
  <r>
    <s v="ORD103688"/>
    <s v="PROD7323C"/>
    <x v="8"/>
    <x v="2"/>
    <s v="Women"/>
    <n v="4988"/>
    <n v="10"/>
    <n v="4489"/>
    <n v="3.8"/>
    <n v="124"/>
    <n v="1"/>
    <n v="4489"/>
    <d v="2025-07-05T00:00:00"/>
    <s v="Uttar Pradesh"/>
  </r>
  <r>
    <s v="ORD103689"/>
    <s v="PROD4455A"/>
    <x v="5"/>
    <x v="5"/>
    <s v="Unisex"/>
    <n v="8688"/>
    <n v="15"/>
    <n v="7385"/>
    <n v="3.6"/>
    <n v="144"/>
    <n v="2"/>
    <n v="14770"/>
    <d v="2025-10-17T00:00:00"/>
    <s v="Kerala"/>
  </r>
  <r>
    <s v="ORD103690"/>
    <s v="PROD7472D"/>
    <x v="8"/>
    <x v="4"/>
    <s v="Women"/>
    <n v="850"/>
    <n v="20"/>
    <n v="680"/>
    <n v="3.2"/>
    <n v="19"/>
    <n v="1"/>
    <n v="680"/>
    <d v="2025-07-21T00:00:00"/>
    <s v="Kerala"/>
  </r>
  <r>
    <s v="ORD103691"/>
    <s v="PROD7347A"/>
    <x v="3"/>
    <x v="6"/>
    <s v="Women"/>
    <n v="6886"/>
    <n v="20"/>
    <n v="5509"/>
    <n v="4"/>
    <n v="148"/>
    <n v="1"/>
    <n v="5509"/>
    <d v="2024-01-15T00:00:00"/>
    <s v="Rajasthan"/>
  </r>
  <r>
    <s v="ORD103692"/>
    <s v="PROD4399D"/>
    <x v="0"/>
    <x v="7"/>
    <s v="Unisex"/>
    <n v="1983"/>
    <n v="30"/>
    <n v="1388"/>
    <n v="3.3"/>
    <n v="344"/>
    <n v="1"/>
    <n v="1388"/>
    <d v="2025-08-07T00:00:00"/>
    <s v="Karnataka"/>
  </r>
  <r>
    <s v="ORD103693"/>
    <s v="PROD2479D"/>
    <x v="8"/>
    <x v="2"/>
    <s v="Women"/>
    <n v="9626"/>
    <n v="70"/>
    <n v="2888"/>
    <n v="3.7"/>
    <n v="208"/>
    <n v="1"/>
    <n v="2888"/>
    <d v="2024-04-07T00:00:00"/>
    <s v="Delhi"/>
  </r>
  <r>
    <s v="ORD103694"/>
    <s v="PROD2604D"/>
    <x v="6"/>
    <x v="0"/>
    <s v="Women"/>
    <n v="4525"/>
    <n v="15"/>
    <n v="3846"/>
    <n v="4.0999999999999996"/>
    <n v="69"/>
    <n v="5"/>
    <n v="19230"/>
    <d v="2025-06-20T00:00:00"/>
    <s v="Telangana"/>
  </r>
  <r>
    <s v="ORD103695"/>
    <s v="PROD6944C"/>
    <x v="0"/>
    <x v="1"/>
    <s v="Women"/>
    <n v="973"/>
    <n v="25"/>
    <n v="730"/>
    <n v="4.7"/>
    <n v="199"/>
    <n v="1"/>
    <n v="730"/>
    <d v="2025-01-22T00:00:00"/>
    <s v="West Bengal"/>
  </r>
  <r>
    <s v="ORD103696"/>
    <s v="PROD3667C"/>
    <x v="3"/>
    <x v="1"/>
    <s v="Men"/>
    <n v="4979"/>
    <n v="20"/>
    <n v="3983"/>
    <n v="4"/>
    <n v="37"/>
    <n v="1"/>
    <n v="3983"/>
    <d v="2025-01-26T00:00:00"/>
    <s v="Bihar"/>
  </r>
  <r>
    <s v="ORD103697"/>
    <s v="PROD1716A"/>
    <x v="9"/>
    <x v="4"/>
    <s v="Women"/>
    <n v="1603"/>
    <n v="20"/>
    <n v="1282"/>
    <n v="3.4"/>
    <n v="262"/>
    <n v="1"/>
    <n v="1282"/>
    <d v="2025-03-28T00:00:00"/>
    <s v="Telangana"/>
  </r>
  <r>
    <s v="ORD103698"/>
    <s v="PROD6496B"/>
    <x v="4"/>
    <x v="1"/>
    <s v="Women"/>
    <n v="2265"/>
    <n v="50"/>
    <n v="1132"/>
    <n v="4"/>
    <n v="221"/>
    <n v="1"/>
    <n v="1132"/>
    <d v="2024-01-25T00:00:00"/>
    <s v="Bihar"/>
  </r>
  <r>
    <s v="ORD103699"/>
    <s v="PROD7371D"/>
    <x v="4"/>
    <x v="2"/>
    <s v="Women"/>
    <n v="5814"/>
    <n v="40"/>
    <n v="3488"/>
    <n v="4.7"/>
    <n v="158"/>
    <n v="2"/>
    <n v="6976"/>
    <d v="2024-05-31T00:00:00"/>
    <s v="Karnataka"/>
  </r>
  <r>
    <s v="ORD103700"/>
    <s v="PROD8054C"/>
    <x v="1"/>
    <x v="5"/>
    <s v="Unisex"/>
    <n v="4792"/>
    <n v="40"/>
    <n v="2875"/>
    <n v="3.9"/>
    <n v="280"/>
    <n v="1"/>
    <n v="2875"/>
    <d v="2024-07-18T00:00:00"/>
    <s v="Punjab"/>
  </r>
  <r>
    <s v="ORD103701"/>
    <s v="PROD5359C"/>
    <x v="1"/>
    <x v="6"/>
    <s v="Women"/>
    <n v="1612"/>
    <n v="25"/>
    <n v="1209"/>
    <n v="4.8"/>
    <n v="93"/>
    <n v="1"/>
    <n v="1209"/>
    <d v="2024-06-24T00:00:00"/>
    <s v="Uttarakhand"/>
  </r>
  <r>
    <s v="ORD103702"/>
    <s v="PROD9451C"/>
    <x v="1"/>
    <x v="5"/>
    <s v="Women"/>
    <n v="2289"/>
    <n v="70"/>
    <n v="687"/>
    <n v="4.0999999999999996"/>
    <n v="133"/>
    <n v="4"/>
    <n v="2748"/>
    <d v="2024-02-01T00:00:00"/>
    <s v="Bihar"/>
  </r>
  <r>
    <s v="ORD103703"/>
    <s v="PROD8106D"/>
    <x v="3"/>
    <x v="2"/>
    <s v="Women"/>
    <n v="2906"/>
    <n v="50"/>
    <n v="1453"/>
    <n v="4.5"/>
    <n v="272"/>
    <n v="1"/>
    <n v="1453"/>
    <d v="2024-05-04T00:00:00"/>
    <s v="Odisha"/>
  </r>
  <r>
    <s v="ORD103704"/>
    <s v="PROD2320C"/>
    <x v="2"/>
    <x v="3"/>
    <s v="Women"/>
    <n v="3802"/>
    <n v="40"/>
    <n v="2281"/>
    <n v="4.2"/>
    <n v="39"/>
    <n v="1"/>
    <n v="2281"/>
    <d v="2025-07-19T00:00:00"/>
    <s v="Uttar Pradesh"/>
  </r>
  <r>
    <s v="ORD103705"/>
    <s v="PROD5795B"/>
    <x v="9"/>
    <x v="7"/>
    <s v="Men"/>
    <n v="2569"/>
    <n v="60"/>
    <n v="1028"/>
    <n v="4.7"/>
    <n v="129"/>
    <n v="1"/>
    <n v="1028"/>
    <d v="2025-10-31T00:00:00"/>
    <s v="Uttar Pradesh"/>
  </r>
  <r>
    <s v="ORD103706"/>
    <s v="PROD1779C"/>
    <x v="9"/>
    <x v="1"/>
    <s v="Women"/>
    <n v="4005"/>
    <n v="25"/>
    <n v="3004"/>
    <n v="5"/>
    <n v="272"/>
    <n v="5"/>
    <n v="15020"/>
    <d v="2024-06-10T00:00:00"/>
    <s v="Bihar"/>
  </r>
  <r>
    <s v="ORD103707"/>
    <s v="PROD8046B"/>
    <x v="7"/>
    <x v="7"/>
    <s v="Women"/>
    <n v="723"/>
    <n v="20"/>
    <n v="578"/>
    <n v="3.9"/>
    <n v="21"/>
    <n v="5"/>
    <n v="2890"/>
    <d v="2024-05-19T00:00:00"/>
    <s v="Telangana"/>
  </r>
  <r>
    <s v="ORD103708"/>
    <s v="PROD2038B"/>
    <x v="5"/>
    <x v="2"/>
    <s v="Women"/>
    <n v="1433"/>
    <n v="15"/>
    <n v="1218"/>
    <n v="4.2"/>
    <n v="76"/>
    <n v="2"/>
    <n v="2436"/>
    <d v="2025-01-09T00:00:00"/>
    <s v="Delhi"/>
  </r>
  <r>
    <s v="ORD103709"/>
    <s v="PROD3758D"/>
    <x v="0"/>
    <x v="4"/>
    <s v="Women"/>
    <n v="1645"/>
    <n v="25"/>
    <n v="1234"/>
    <n v="4.7"/>
    <n v="89"/>
    <n v="4"/>
    <n v="4936"/>
    <d v="2024-10-29T00:00:00"/>
    <s v="Delhi"/>
  </r>
  <r>
    <s v="ORD103710"/>
    <s v="PROD4800D"/>
    <x v="6"/>
    <x v="3"/>
    <s v="Women"/>
    <n v="1652"/>
    <n v="25"/>
    <n v="1239"/>
    <n v="4.2"/>
    <n v="44"/>
    <n v="1"/>
    <n v="1239"/>
    <d v="2025-07-29T00:00:00"/>
    <s v="Punjab"/>
  </r>
  <r>
    <s v="ORD103711"/>
    <s v="PROD9594A"/>
    <x v="8"/>
    <x v="0"/>
    <s v="Men"/>
    <n v="6326"/>
    <n v="20"/>
    <n v="5061"/>
    <n v="3.2"/>
    <n v="41"/>
    <n v="2"/>
    <n v="10122"/>
    <d v="2024-10-21T00:00:00"/>
    <s v="Chhattisgarh"/>
  </r>
  <r>
    <s v="ORD103712"/>
    <s v="PROD7741B"/>
    <x v="9"/>
    <x v="7"/>
    <s v="Unisex"/>
    <n v="1797"/>
    <n v="40"/>
    <n v="1078"/>
    <n v="4"/>
    <n v="60"/>
    <n v="5"/>
    <n v="5390"/>
    <d v="2024-10-05T00:00:00"/>
    <s v="Assam"/>
  </r>
  <r>
    <s v="ORD103713"/>
    <s v="PROD9119A"/>
    <x v="7"/>
    <x v="7"/>
    <s v="Women"/>
    <n v="972"/>
    <n v="25"/>
    <n v="729"/>
    <n v="4.2"/>
    <n v="103"/>
    <n v="1"/>
    <n v="729"/>
    <d v="2024-06-23T00:00:00"/>
    <s v="Tamil Nadu"/>
  </r>
  <r>
    <s v="ORD103714"/>
    <s v="PROD1972A"/>
    <x v="2"/>
    <x v="2"/>
    <s v="Women"/>
    <n v="4844"/>
    <n v="25"/>
    <n v="3633"/>
    <n v="4.9000000000000004"/>
    <n v="102"/>
    <n v="1"/>
    <n v="3633"/>
    <d v="2025-12-09T00:00:00"/>
    <s v="Karnataka"/>
  </r>
  <r>
    <s v="ORD103715"/>
    <s v="PROD8727A"/>
    <x v="2"/>
    <x v="2"/>
    <s v="Men"/>
    <n v="2631"/>
    <n v="30"/>
    <n v="1842"/>
    <n v="4.2"/>
    <n v="256"/>
    <n v="1"/>
    <n v="1842"/>
    <d v="2025-11-26T00:00:00"/>
    <s v="Assam"/>
  </r>
  <r>
    <s v="ORD103716"/>
    <s v="PROD5539D"/>
    <x v="7"/>
    <x v="6"/>
    <s v="Women"/>
    <n v="4712"/>
    <n v="15"/>
    <n v="4005"/>
    <n v="3.7"/>
    <n v="42"/>
    <n v="1"/>
    <n v="4005"/>
    <d v="2025-02-18T00:00:00"/>
    <s v="Haryana"/>
  </r>
  <r>
    <s v="ORD103717"/>
    <s v="PROD1080D"/>
    <x v="9"/>
    <x v="0"/>
    <s v="Women"/>
    <n v="4090"/>
    <n v="30"/>
    <n v="2863"/>
    <n v="4.2"/>
    <n v="135"/>
    <n v="1"/>
    <n v="2863"/>
    <d v="2025-04-26T00:00:00"/>
    <s v="Telangana"/>
  </r>
  <r>
    <s v="ORD103718"/>
    <s v="PROD2696B"/>
    <x v="1"/>
    <x v="1"/>
    <s v="Men"/>
    <n v="2844"/>
    <n v="20"/>
    <n v="2275"/>
    <n v="4.8"/>
    <n v="168"/>
    <n v="1"/>
    <n v="2275"/>
    <d v="2025-10-16T00:00:00"/>
    <s v="West Bengal"/>
  </r>
  <r>
    <s v="ORD103719"/>
    <s v="PROD6825B"/>
    <x v="4"/>
    <x v="2"/>
    <s v="Women"/>
    <n v="4196"/>
    <n v="15"/>
    <n v="3567"/>
    <n v="3.8"/>
    <n v="88"/>
    <n v="2"/>
    <n v="7134"/>
    <d v="2024-04-29T00:00:00"/>
    <s v="Haryana"/>
  </r>
  <r>
    <s v="ORD103720"/>
    <s v="PROD1298B"/>
    <x v="6"/>
    <x v="3"/>
    <s v="Women"/>
    <n v="2596"/>
    <n v="20"/>
    <n v="2077"/>
    <n v="3.8"/>
    <n v="172"/>
    <n v="3"/>
    <n v="6231"/>
    <d v="2025-03-04T00:00:00"/>
    <s v="Chhattisgarh"/>
  </r>
  <r>
    <s v="ORD103721"/>
    <s v="PROD5745A"/>
    <x v="8"/>
    <x v="1"/>
    <s v="Women"/>
    <n v="2877"/>
    <n v="20"/>
    <n v="2302"/>
    <n v="3.8"/>
    <n v="115"/>
    <n v="1"/>
    <n v="2302"/>
    <d v="2024-11-18T00:00:00"/>
    <s v="West Bengal"/>
  </r>
  <r>
    <s v="ORD103722"/>
    <s v="PROD5286A"/>
    <x v="8"/>
    <x v="3"/>
    <s v="Men"/>
    <n v="3343"/>
    <n v="20"/>
    <n v="2674"/>
    <n v="3.5"/>
    <n v="180"/>
    <n v="1"/>
    <n v="2674"/>
    <d v="2025-06-11T00:00:00"/>
    <s v="Rajasthan"/>
  </r>
  <r>
    <s v="ORD103723"/>
    <s v="PROD4607A"/>
    <x v="8"/>
    <x v="3"/>
    <s v="Men"/>
    <n v="3894"/>
    <n v="20"/>
    <n v="3115"/>
    <n v="4.0999999999999996"/>
    <n v="334"/>
    <n v="1"/>
    <n v="3115"/>
    <d v="2025-02-10T00:00:00"/>
    <s v="Delhi"/>
  </r>
  <r>
    <s v="ORD103724"/>
    <s v="PROD9551C"/>
    <x v="8"/>
    <x v="5"/>
    <s v="Kids"/>
    <n v="6441"/>
    <n v="15"/>
    <n v="5475"/>
    <n v="4.0999999999999996"/>
    <n v="557"/>
    <n v="1"/>
    <n v="5475"/>
    <d v="2024-09-17T00:00:00"/>
    <s v="Uttarakhand"/>
  </r>
  <r>
    <s v="ORD103725"/>
    <s v="PROD9009C"/>
    <x v="2"/>
    <x v="3"/>
    <s v="Women"/>
    <n v="1616"/>
    <n v="30"/>
    <n v="1131"/>
    <n v="3.2"/>
    <n v="101"/>
    <n v="1"/>
    <n v="1131"/>
    <d v="2025-04-19T00:00:00"/>
    <s v="Delhi"/>
  </r>
  <r>
    <s v="ORD103726"/>
    <s v="PROD5513A"/>
    <x v="5"/>
    <x v="4"/>
    <s v="Women"/>
    <n v="667"/>
    <n v="25"/>
    <n v="500"/>
    <n v="3.7"/>
    <n v="162"/>
    <n v="2"/>
    <n v="1000"/>
    <d v="2025-02-02T00:00:00"/>
    <s v="Madhya Pradesh"/>
  </r>
  <r>
    <s v="ORD103727"/>
    <s v="PROD8852D"/>
    <x v="8"/>
    <x v="4"/>
    <s v="Women"/>
    <n v="621"/>
    <n v="30"/>
    <n v="435"/>
    <n v="4.2"/>
    <n v="63"/>
    <n v="1"/>
    <n v="435"/>
    <d v="2024-01-22T00:00:00"/>
    <s v="Madhya Pradesh"/>
  </r>
  <r>
    <s v="ORD103728"/>
    <s v="PROD8702B"/>
    <x v="6"/>
    <x v="1"/>
    <s v="Women"/>
    <n v="955"/>
    <n v="15"/>
    <n v="812"/>
    <n v="4.4000000000000004"/>
    <n v="140"/>
    <n v="2"/>
    <n v="1624"/>
    <d v="2025-05-23T00:00:00"/>
    <s v="Madhya Pradesh"/>
  </r>
  <r>
    <s v="ORD103729"/>
    <s v="PROD8033C"/>
    <x v="8"/>
    <x v="7"/>
    <s v="Women"/>
    <n v="1381"/>
    <n v="40"/>
    <n v="829"/>
    <n v="4.5999999999999996"/>
    <n v="132"/>
    <n v="1"/>
    <n v="829"/>
    <d v="2025-06-02T00:00:00"/>
    <s v="Andhra Pradesh"/>
  </r>
  <r>
    <s v="ORD103730"/>
    <s v="PROD8437A"/>
    <x v="6"/>
    <x v="1"/>
    <s v="Women"/>
    <n v="3413"/>
    <n v="25"/>
    <n v="2560"/>
    <n v="4.5"/>
    <n v="142"/>
    <n v="1"/>
    <n v="2560"/>
    <d v="2024-09-10T00:00:00"/>
    <s v="Kerala"/>
  </r>
  <r>
    <s v="ORD103731"/>
    <s v="PROD2149A"/>
    <x v="1"/>
    <x v="2"/>
    <s v="Women"/>
    <n v="5509"/>
    <n v="70"/>
    <n v="1653"/>
    <n v="4.0999999999999996"/>
    <n v="160"/>
    <n v="1"/>
    <n v="1653"/>
    <d v="2024-04-23T00:00:00"/>
    <s v="West Bengal"/>
  </r>
  <r>
    <s v="ORD103732"/>
    <s v="PROD7308C"/>
    <x v="2"/>
    <x v="5"/>
    <s v="Men"/>
    <n v="3417"/>
    <n v="15"/>
    <n v="2904"/>
    <n v="3.4"/>
    <n v="31"/>
    <n v="2"/>
    <n v="5808"/>
    <d v="2025-09-30T00:00:00"/>
    <s v="Chhattisgarh"/>
  </r>
  <r>
    <s v="ORD103733"/>
    <s v="PROD9337C"/>
    <x v="9"/>
    <x v="2"/>
    <s v="Women"/>
    <n v="6106"/>
    <n v="40"/>
    <n v="3664"/>
    <n v="4"/>
    <n v="42"/>
    <n v="1"/>
    <n v="3664"/>
    <d v="2024-10-26T00:00:00"/>
    <s v="Tamil Nadu"/>
  </r>
  <r>
    <s v="ORD103734"/>
    <s v="PROD6696C"/>
    <x v="7"/>
    <x v="0"/>
    <s v="Women"/>
    <n v="2848"/>
    <n v="10"/>
    <n v="2563"/>
    <n v="2.9"/>
    <n v="139"/>
    <n v="1"/>
    <n v="2563"/>
    <d v="2025-04-11T00:00:00"/>
    <s v="Bihar"/>
  </r>
  <r>
    <s v="ORD103735"/>
    <s v="PROD4329A"/>
    <x v="4"/>
    <x v="3"/>
    <s v="Women"/>
    <n v="3727"/>
    <n v="20"/>
    <n v="2982"/>
    <n v="4.2"/>
    <n v="622"/>
    <n v="1"/>
    <n v="2982"/>
    <d v="2024-05-06T00:00:00"/>
    <s v="Bihar"/>
  </r>
  <r>
    <s v="ORD103736"/>
    <s v="PROD5185C"/>
    <x v="4"/>
    <x v="1"/>
    <s v="Women"/>
    <n v="3950"/>
    <n v="0"/>
    <n v="3950"/>
    <n v="3.8"/>
    <n v="24"/>
    <n v="2"/>
    <n v="7900"/>
    <d v="2024-10-05T00:00:00"/>
    <s v="Delhi"/>
  </r>
  <r>
    <s v="ORD103737"/>
    <s v="PROD8283C"/>
    <x v="6"/>
    <x v="7"/>
    <s v="Men"/>
    <n v="1466"/>
    <n v="30"/>
    <n v="1026"/>
    <n v="3.1"/>
    <n v="14"/>
    <n v="1"/>
    <n v="1026"/>
    <d v="2025-03-08T00:00:00"/>
    <s v="Kerala"/>
  </r>
  <r>
    <s v="ORD103738"/>
    <s v="PROD1661D"/>
    <x v="5"/>
    <x v="6"/>
    <s v="Women"/>
    <n v="5576"/>
    <n v="20"/>
    <n v="4461"/>
    <n v="4.3"/>
    <n v="261"/>
    <n v="1"/>
    <n v="4461"/>
    <d v="2025-07-29T00:00:00"/>
    <s v="Assam"/>
  </r>
  <r>
    <s v="ORD103739"/>
    <s v="PROD6409C"/>
    <x v="9"/>
    <x v="6"/>
    <s v="Women"/>
    <n v="6873"/>
    <n v="15"/>
    <n v="5842"/>
    <n v="4.8"/>
    <n v="61"/>
    <n v="2"/>
    <n v="11684"/>
    <d v="2025-08-12T00:00:00"/>
    <s v="Uttarakhand"/>
  </r>
  <r>
    <s v="ORD103740"/>
    <s v="PROD3444C"/>
    <x v="3"/>
    <x v="6"/>
    <s v="Kids"/>
    <n v="2386"/>
    <n v="40"/>
    <n v="1432"/>
    <n v="3.3"/>
    <n v="64"/>
    <n v="1"/>
    <n v="1432"/>
    <d v="2024-11-25T00:00:00"/>
    <s v="Telangana"/>
  </r>
  <r>
    <s v="ORD103741"/>
    <s v="PROD8296C"/>
    <x v="4"/>
    <x v="6"/>
    <s v="Kids"/>
    <n v="7850"/>
    <n v="60"/>
    <n v="3140"/>
    <n v="4.3"/>
    <n v="43"/>
    <n v="4"/>
    <n v="12560"/>
    <d v="2024-09-06T00:00:00"/>
    <s v="Odisha"/>
  </r>
  <r>
    <s v="ORD103742"/>
    <s v="PROD2096A"/>
    <x v="7"/>
    <x v="0"/>
    <s v="Men"/>
    <n v="3894"/>
    <n v="25"/>
    <n v="2920"/>
    <n v="3.9"/>
    <n v="55"/>
    <n v="1"/>
    <n v="2920"/>
    <d v="2025-03-16T00:00:00"/>
    <s v="Odisha"/>
  </r>
  <r>
    <s v="ORD103743"/>
    <s v="PROD8529A"/>
    <x v="4"/>
    <x v="3"/>
    <s v="Men"/>
    <n v="4460"/>
    <n v="20"/>
    <n v="3568"/>
    <n v="3.7"/>
    <n v="687"/>
    <n v="1"/>
    <n v="3568"/>
    <d v="2025-05-01T00:00:00"/>
    <s v="Kerala"/>
  </r>
  <r>
    <s v="ORD103744"/>
    <s v="PROD4676A"/>
    <x v="0"/>
    <x v="7"/>
    <s v="Men"/>
    <n v="2308"/>
    <n v="20"/>
    <n v="1846"/>
    <n v="3.7"/>
    <n v="83"/>
    <n v="1"/>
    <n v="1846"/>
    <d v="2024-10-27T00:00:00"/>
    <s v="Tamil Nadu"/>
  </r>
  <r>
    <s v="ORD103745"/>
    <s v="PROD4292A"/>
    <x v="6"/>
    <x v="4"/>
    <s v="Women"/>
    <n v="2294"/>
    <n v="20"/>
    <n v="1835"/>
    <n v="3.9"/>
    <n v="162"/>
    <n v="2"/>
    <n v="3670"/>
    <d v="2024-01-01T00:00:00"/>
    <s v="Andhra Pradesh"/>
  </r>
  <r>
    <s v="ORD103746"/>
    <s v="PROD2810B"/>
    <x v="2"/>
    <x v="6"/>
    <s v="Women"/>
    <n v="4312"/>
    <n v="15"/>
    <n v="3665"/>
    <n v="3.9"/>
    <n v="173"/>
    <n v="1"/>
    <n v="3665"/>
    <d v="2024-10-29T00:00:00"/>
    <s v="Uttar Pradesh"/>
  </r>
  <r>
    <s v="ORD103747"/>
    <s v="PROD8512B"/>
    <x v="5"/>
    <x v="7"/>
    <s v="Unisex"/>
    <n v="1694"/>
    <n v="15"/>
    <n v="1440"/>
    <n v="4.0999999999999996"/>
    <n v="115"/>
    <n v="1"/>
    <n v="1440"/>
    <d v="2025-05-13T00:00:00"/>
    <s v="Bihar"/>
  </r>
  <r>
    <s v="ORD103748"/>
    <s v="PROD8567D"/>
    <x v="9"/>
    <x v="5"/>
    <s v="Kids"/>
    <n v="2057"/>
    <n v="10"/>
    <n v="1851"/>
    <n v="3.7"/>
    <n v="181"/>
    <n v="1"/>
    <n v="1851"/>
    <d v="2024-03-14T00:00:00"/>
    <s v="Haryana"/>
  </r>
  <r>
    <s v="ORD103749"/>
    <s v="PROD4803A"/>
    <x v="7"/>
    <x v="2"/>
    <s v="Women"/>
    <n v="3224"/>
    <n v="40"/>
    <n v="1934"/>
    <n v="3.8"/>
    <n v="88"/>
    <n v="1"/>
    <n v="1934"/>
    <d v="2024-02-25T00:00:00"/>
    <s v="Kerala"/>
  </r>
  <r>
    <s v="ORD103750"/>
    <s v="PROD7290D"/>
    <x v="4"/>
    <x v="5"/>
    <s v="Men"/>
    <n v="5802"/>
    <n v="20"/>
    <n v="4642"/>
    <n v="4.4000000000000004"/>
    <n v="125"/>
    <n v="1"/>
    <n v="4642"/>
    <d v="2024-04-20T00:00:00"/>
    <s v="Madhya Pradesh"/>
  </r>
  <r>
    <s v="ORD103751"/>
    <s v="PROD6749A"/>
    <x v="9"/>
    <x v="4"/>
    <s v="Women"/>
    <n v="1363"/>
    <n v="15"/>
    <n v="1159"/>
    <n v="3.6"/>
    <n v="337"/>
    <n v="1"/>
    <n v="1159"/>
    <d v="2025-04-27T00:00:00"/>
    <s v="Rajasthan"/>
  </r>
  <r>
    <s v="ORD103752"/>
    <s v="PROD2533B"/>
    <x v="9"/>
    <x v="7"/>
    <s v="Unisex"/>
    <n v="2259"/>
    <n v="20"/>
    <n v="1807"/>
    <n v="4.2"/>
    <n v="194"/>
    <n v="1"/>
    <n v="1807"/>
    <d v="2024-11-26T00:00:00"/>
    <s v="Kerala"/>
  </r>
  <r>
    <s v="ORD103753"/>
    <s v="PROD1069C"/>
    <x v="8"/>
    <x v="5"/>
    <s v="Unisex"/>
    <n v="4869"/>
    <n v="25"/>
    <n v="3652"/>
    <n v="3.9"/>
    <n v="59"/>
    <n v="1"/>
    <n v="3652"/>
    <d v="2025-02-25T00:00:00"/>
    <s v="Jharkhand"/>
  </r>
  <r>
    <s v="ORD103754"/>
    <s v="PROD5547B"/>
    <x v="7"/>
    <x v="0"/>
    <s v="Men"/>
    <n v="5090"/>
    <n v="30"/>
    <n v="3563"/>
    <n v="3.8"/>
    <n v="439"/>
    <n v="1"/>
    <n v="3563"/>
    <d v="2025-11-12T00:00:00"/>
    <s v="Maharashtra"/>
  </r>
  <r>
    <s v="ORD103755"/>
    <s v="PROD6991A"/>
    <x v="8"/>
    <x v="7"/>
    <s v="Women"/>
    <n v="2814"/>
    <n v="15"/>
    <n v="2392"/>
    <n v="5"/>
    <n v="29"/>
    <n v="1"/>
    <n v="2392"/>
    <d v="2025-03-30T00:00:00"/>
    <s v="Chhattisgarh"/>
  </r>
  <r>
    <s v="ORD103756"/>
    <s v="PROD7305C"/>
    <x v="7"/>
    <x v="3"/>
    <s v="Women"/>
    <n v="1336"/>
    <n v="20"/>
    <n v="1069"/>
    <n v="3.5"/>
    <n v="491"/>
    <n v="1"/>
    <n v="1069"/>
    <d v="2025-03-27T00:00:00"/>
    <s v="Maharashtra"/>
  </r>
  <r>
    <s v="ORD103757"/>
    <s v="PROD6698C"/>
    <x v="2"/>
    <x v="7"/>
    <s v="Men"/>
    <n v="2019"/>
    <n v="0"/>
    <n v="2019"/>
    <n v="4.9000000000000004"/>
    <n v="85"/>
    <n v="1"/>
    <n v="2019"/>
    <d v="2024-09-30T00:00:00"/>
    <s v="Kerala"/>
  </r>
  <r>
    <s v="ORD103758"/>
    <s v="PROD2517B"/>
    <x v="8"/>
    <x v="3"/>
    <s v="Women"/>
    <n v="4171"/>
    <n v="15"/>
    <n v="3545"/>
    <n v="4.5"/>
    <n v="834"/>
    <n v="1"/>
    <n v="3545"/>
    <d v="2025-09-03T00:00:00"/>
    <s v="West Bengal"/>
  </r>
  <r>
    <s v="ORD103759"/>
    <s v="PROD7539B"/>
    <x v="7"/>
    <x v="4"/>
    <s v="Women"/>
    <n v="533"/>
    <n v="20"/>
    <n v="426"/>
    <n v="3.8"/>
    <n v="54"/>
    <n v="1"/>
    <n v="426"/>
    <d v="2024-12-20T00:00:00"/>
    <s v="Karnataka"/>
  </r>
  <r>
    <s v="ORD103760"/>
    <s v="PROD6999A"/>
    <x v="2"/>
    <x v="6"/>
    <s v="Women"/>
    <n v="1408"/>
    <n v="40"/>
    <n v="845"/>
    <n v="4.5"/>
    <n v="64"/>
    <n v="1"/>
    <n v="845"/>
    <d v="2025-06-17T00:00:00"/>
    <s v="Telangana"/>
  </r>
  <r>
    <s v="ORD103761"/>
    <s v="PROD6481B"/>
    <x v="3"/>
    <x v="5"/>
    <s v="Kids"/>
    <n v="4732"/>
    <n v="15"/>
    <n v="4022"/>
    <n v="2.7"/>
    <n v="18"/>
    <n v="2"/>
    <n v="8044"/>
    <d v="2024-12-08T00:00:00"/>
    <s v="Assam"/>
  </r>
  <r>
    <s v="ORD103762"/>
    <s v="PROD1325A"/>
    <x v="5"/>
    <x v="6"/>
    <s v="Women"/>
    <n v="6423"/>
    <n v="15"/>
    <n v="5460"/>
    <n v="3.7"/>
    <n v="99"/>
    <n v="4"/>
    <n v="21840"/>
    <d v="2025-03-02T00:00:00"/>
    <s v="Karnataka"/>
  </r>
  <r>
    <s v="ORD103763"/>
    <s v="PROD7499C"/>
    <x v="6"/>
    <x v="1"/>
    <s v="Women"/>
    <n v="2008"/>
    <n v="50"/>
    <n v="1004"/>
    <n v="3.6"/>
    <n v="55"/>
    <n v="2"/>
    <n v="2008"/>
    <d v="2024-09-11T00:00:00"/>
    <s v="West Bengal"/>
  </r>
  <r>
    <s v="ORD103764"/>
    <s v="PROD3312B"/>
    <x v="0"/>
    <x v="6"/>
    <s v="Women"/>
    <n v="8236"/>
    <n v="30"/>
    <n v="5765"/>
    <n v="4.3"/>
    <n v="19"/>
    <n v="5"/>
    <n v="28825"/>
    <d v="2024-01-03T00:00:00"/>
    <s v="Tamil Nadu"/>
  </r>
  <r>
    <s v="ORD103765"/>
    <s v="PROD5419A"/>
    <x v="9"/>
    <x v="6"/>
    <s v="Women"/>
    <n v="5831"/>
    <n v="25"/>
    <n v="4373"/>
    <n v="4.5"/>
    <n v="174"/>
    <n v="1"/>
    <n v="4373"/>
    <d v="2025-07-22T00:00:00"/>
    <s v="Uttarakhand"/>
  </r>
  <r>
    <s v="ORD103766"/>
    <s v="PROD5113B"/>
    <x v="2"/>
    <x v="2"/>
    <s v="Men"/>
    <n v="8315"/>
    <n v="20"/>
    <n v="6652"/>
    <n v="4.3"/>
    <n v="7"/>
    <n v="1"/>
    <n v="6652"/>
    <d v="2025-09-07T00:00:00"/>
    <s v="Rajasthan"/>
  </r>
  <r>
    <s v="ORD103767"/>
    <s v="PROD1135A"/>
    <x v="4"/>
    <x v="7"/>
    <s v="Women"/>
    <n v="3118"/>
    <n v="25"/>
    <n v="2338"/>
    <n v="4.2"/>
    <n v="79"/>
    <n v="1"/>
    <n v="2338"/>
    <d v="2024-01-13T00:00:00"/>
    <s v="Madhya Pradesh"/>
  </r>
  <r>
    <s v="ORD103768"/>
    <s v="PROD9320A"/>
    <x v="4"/>
    <x v="1"/>
    <s v="Women"/>
    <n v="1105"/>
    <n v="15"/>
    <n v="939"/>
    <n v="4.5999999999999996"/>
    <n v="32"/>
    <n v="2"/>
    <n v="1878"/>
    <d v="2024-01-26T00:00:00"/>
    <s v="Madhya Pradesh"/>
  </r>
  <r>
    <s v="ORD103769"/>
    <s v="PROD1546A"/>
    <x v="1"/>
    <x v="3"/>
    <s v="Women"/>
    <n v="4437"/>
    <n v="15"/>
    <n v="3771"/>
    <n v="4.5"/>
    <n v="149"/>
    <n v="1"/>
    <n v="3771"/>
    <d v="2025-11-04T00:00:00"/>
    <s v="Bihar"/>
  </r>
  <r>
    <s v="ORD103770"/>
    <s v="PROD1623B"/>
    <x v="3"/>
    <x v="0"/>
    <s v="Men"/>
    <n v="1786"/>
    <n v="20"/>
    <n v="1429"/>
    <n v="3.8"/>
    <n v="275"/>
    <n v="1"/>
    <n v="1429"/>
    <d v="2025-03-04T00:00:00"/>
    <s v="Maharashtra"/>
  </r>
  <r>
    <s v="ORD103771"/>
    <s v="PROD3246A"/>
    <x v="9"/>
    <x v="2"/>
    <s v="Women"/>
    <n v="8877"/>
    <n v="20"/>
    <n v="7102"/>
    <n v="3.8"/>
    <n v="48"/>
    <n v="2"/>
    <n v="14204"/>
    <d v="2024-05-27T00:00:00"/>
    <s v="Assam"/>
  </r>
  <r>
    <s v="ORD103772"/>
    <s v="PROD2880B"/>
    <x v="7"/>
    <x v="0"/>
    <s v="Women"/>
    <n v="2290"/>
    <n v="10"/>
    <n v="2061"/>
    <n v="4.5"/>
    <n v="47"/>
    <n v="1"/>
    <n v="2061"/>
    <d v="2025-07-27T00:00:00"/>
    <s v="Telangana"/>
  </r>
  <r>
    <s v="ORD103773"/>
    <s v="PROD6259A"/>
    <x v="9"/>
    <x v="4"/>
    <s v="Women"/>
    <n v="998"/>
    <n v="0"/>
    <n v="998"/>
    <n v="4.0999999999999996"/>
    <n v="586"/>
    <n v="1"/>
    <n v="998"/>
    <d v="2024-09-22T00:00:00"/>
    <s v="Bihar"/>
  </r>
  <r>
    <s v="ORD103774"/>
    <s v="PROD7052D"/>
    <x v="7"/>
    <x v="6"/>
    <s v="Kids"/>
    <n v="1772"/>
    <n v="30"/>
    <n v="1240"/>
    <n v="4.0999999999999996"/>
    <n v="52"/>
    <n v="1"/>
    <n v="1240"/>
    <d v="2025-06-08T00:00:00"/>
    <s v="Tamil Nadu"/>
  </r>
  <r>
    <s v="ORD103775"/>
    <s v="PROD4458A"/>
    <x v="0"/>
    <x v="3"/>
    <s v="Men"/>
    <n v="2437"/>
    <n v="15"/>
    <n v="2071"/>
    <n v="4.2"/>
    <n v="88"/>
    <n v="1"/>
    <n v="2071"/>
    <d v="2025-02-09T00:00:00"/>
    <s v="Kerala"/>
  </r>
  <r>
    <s v="ORD103776"/>
    <s v="PROD2645D"/>
    <x v="0"/>
    <x v="3"/>
    <s v="Men"/>
    <n v="3544"/>
    <n v="20"/>
    <n v="2835"/>
    <n v="3.2"/>
    <n v="95"/>
    <n v="2"/>
    <n v="5670"/>
    <d v="2025-07-31T00:00:00"/>
    <s v="Madhya Pradesh"/>
  </r>
  <r>
    <s v="ORD103777"/>
    <s v="PROD4113B"/>
    <x v="9"/>
    <x v="0"/>
    <s v="Men"/>
    <n v="4854"/>
    <n v="70"/>
    <n v="1456"/>
    <n v="3.8"/>
    <n v="554"/>
    <n v="3"/>
    <n v="4368"/>
    <d v="2025-07-19T00:00:00"/>
    <s v="Odisha"/>
  </r>
  <r>
    <s v="ORD103778"/>
    <s v="PROD7316C"/>
    <x v="3"/>
    <x v="5"/>
    <s v="Kids"/>
    <n v="3107"/>
    <n v="40"/>
    <n v="1864"/>
    <n v="4.3"/>
    <n v="42"/>
    <n v="3"/>
    <n v="5592"/>
    <d v="2025-01-07T00:00:00"/>
    <s v="Punjab"/>
  </r>
  <r>
    <s v="ORD103779"/>
    <s v="PROD9028C"/>
    <x v="7"/>
    <x v="4"/>
    <s v="Women"/>
    <n v="2454"/>
    <n v="30"/>
    <n v="1718"/>
    <n v="3.7"/>
    <n v="180"/>
    <n v="1"/>
    <n v="1718"/>
    <d v="2025-05-31T00:00:00"/>
    <s v="Gujarat"/>
  </r>
  <r>
    <s v="ORD103780"/>
    <s v="PROD5020C"/>
    <x v="1"/>
    <x v="0"/>
    <s v="Women"/>
    <n v="3854"/>
    <n v="25"/>
    <n v="2890"/>
    <n v="4"/>
    <n v="47"/>
    <n v="2"/>
    <n v="5780"/>
    <d v="2025-11-22T00:00:00"/>
    <s v="Odisha"/>
  </r>
  <r>
    <s v="ORD103781"/>
    <s v="PROD9437C"/>
    <x v="5"/>
    <x v="1"/>
    <s v="Women"/>
    <n v="914"/>
    <n v="20"/>
    <n v="731"/>
    <n v="4.3"/>
    <n v="182"/>
    <n v="1"/>
    <n v="731"/>
    <d v="2025-09-19T00:00:00"/>
    <s v="Gujarat"/>
  </r>
  <r>
    <s v="ORD103782"/>
    <s v="PROD3912C"/>
    <x v="5"/>
    <x v="4"/>
    <s v="Women"/>
    <n v="2267"/>
    <n v="20"/>
    <n v="1814"/>
    <n v="4.5999999999999996"/>
    <n v="67"/>
    <n v="1"/>
    <n v="1814"/>
    <d v="2025-02-28T00:00:00"/>
    <s v="Chhattisgarh"/>
  </r>
  <r>
    <s v="ORD103783"/>
    <s v="PROD4865A"/>
    <x v="9"/>
    <x v="6"/>
    <s v="Women"/>
    <n v="2679"/>
    <n v="50"/>
    <n v="1340"/>
    <n v="4.7"/>
    <n v="50"/>
    <n v="1"/>
    <n v="1340"/>
    <d v="2025-09-19T00:00:00"/>
    <s v="Uttarakhand"/>
  </r>
  <r>
    <s v="ORD103784"/>
    <s v="PROD6642C"/>
    <x v="2"/>
    <x v="7"/>
    <s v="Men"/>
    <n v="2595"/>
    <n v="0"/>
    <n v="2595"/>
    <n v="4.7"/>
    <n v="119"/>
    <n v="1"/>
    <n v="2595"/>
    <d v="2025-11-25T00:00:00"/>
    <s v="Maharashtra"/>
  </r>
  <r>
    <s v="ORD103785"/>
    <s v="PROD7889B"/>
    <x v="5"/>
    <x v="2"/>
    <s v="Women"/>
    <n v="8096"/>
    <n v="50"/>
    <n v="4048"/>
    <n v="4"/>
    <n v="90"/>
    <n v="2"/>
    <n v="8096"/>
    <d v="2025-11-07T00:00:00"/>
    <s v="Jharkhand"/>
  </r>
  <r>
    <s v="ORD103786"/>
    <s v="PROD5690C"/>
    <x v="2"/>
    <x v="0"/>
    <s v="Men"/>
    <n v="3263"/>
    <n v="10"/>
    <n v="2937"/>
    <n v="4"/>
    <n v="156"/>
    <n v="1"/>
    <n v="2937"/>
    <d v="2024-09-09T00:00:00"/>
    <s v="Uttarakhand"/>
  </r>
  <r>
    <s v="ORD103787"/>
    <s v="PROD2199A"/>
    <x v="8"/>
    <x v="5"/>
    <s v="Women"/>
    <n v="4219"/>
    <n v="40"/>
    <n v="2531"/>
    <n v="3.5"/>
    <n v="30"/>
    <n v="2"/>
    <n v="5062"/>
    <d v="2025-03-13T00:00:00"/>
    <s v="Andhra Pradesh"/>
  </r>
  <r>
    <s v="ORD103788"/>
    <s v="PROD1818D"/>
    <x v="6"/>
    <x v="6"/>
    <s v="Women"/>
    <n v="2895"/>
    <n v="20"/>
    <n v="2316"/>
    <n v="4.8"/>
    <n v="211"/>
    <n v="1"/>
    <n v="2316"/>
    <d v="2024-02-22T00:00:00"/>
    <s v="Tamil Nadu"/>
  </r>
  <r>
    <s v="ORD103789"/>
    <s v="PROD2302A"/>
    <x v="0"/>
    <x v="7"/>
    <s v="Unisex"/>
    <n v="1719"/>
    <n v="25"/>
    <n v="1289"/>
    <n v="4"/>
    <n v="166"/>
    <n v="2"/>
    <n v="2578"/>
    <d v="2025-07-25T00:00:00"/>
    <s v="Uttar Pradesh"/>
  </r>
  <r>
    <s v="ORD103790"/>
    <s v="PROD7459A"/>
    <x v="3"/>
    <x v="6"/>
    <s v="Women"/>
    <n v="6619"/>
    <n v="20"/>
    <n v="5295"/>
    <n v="4.8"/>
    <n v="155"/>
    <n v="2"/>
    <n v="10590"/>
    <d v="2025-10-21T00:00:00"/>
    <s v="Rajasthan"/>
  </r>
  <r>
    <s v="ORD103791"/>
    <s v="PROD4086C"/>
    <x v="9"/>
    <x v="5"/>
    <s v="Unisex"/>
    <n v="4959"/>
    <n v="25"/>
    <n v="3719"/>
    <n v="4.2"/>
    <n v="97"/>
    <n v="1"/>
    <n v="3719"/>
    <d v="2024-09-27T00:00:00"/>
    <s v="West Bengal"/>
  </r>
  <r>
    <s v="ORD103792"/>
    <s v="PROD6899D"/>
    <x v="2"/>
    <x v="6"/>
    <s v="Women"/>
    <n v="4527"/>
    <n v="15"/>
    <n v="3848"/>
    <n v="4.5999999999999996"/>
    <n v="160"/>
    <n v="1"/>
    <n v="3848"/>
    <d v="2024-02-19T00:00:00"/>
    <s v="Uttar Pradesh"/>
  </r>
  <r>
    <s v="ORD103793"/>
    <s v="PROD2747C"/>
    <x v="9"/>
    <x v="1"/>
    <s v="Men"/>
    <n v="3099"/>
    <n v="25"/>
    <n v="2324"/>
    <n v="4.0999999999999996"/>
    <n v="195"/>
    <n v="5"/>
    <n v="11620"/>
    <d v="2024-08-20T00:00:00"/>
    <s v="Haryana"/>
  </r>
  <r>
    <s v="ORD103794"/>
    <s v="PROD4106B"/>
    <x v="5"/>
    <x v="4"/>
    <s v="Women"/>
    <n v="2393"/>
    <n v="25"/>
    <n v="1795"/>
    <n v="4.4000000000000004"/>
    <n v="108"/>
    <n v="3"/>
    <n v="5385"/>
    <d v="2024-06-29T00:00:00"/>
    <s v="Maharashtra"/>
  </r>
  <r>
    <s v="ORD103795"/>
    <s v="PROD5675D"/>
    <x v="7"/>
    <x v="0"/>
    <s v="Women"/>
    <n v="5110"/>
    <n v="30"/>
    <n v="3577"/>
    <n v="4.5999999999999996"/>
    <n v="127"/>
    <n v="1"/>
    <n v="3577"/>
    <d v="2025-05-01T00:00:00"/>
    <s v="Delhi"/>
  </r>
  <r>
    <s v="ORD103796"/>
    <s v="PROD7280B"/>
    <x v="5"/>
    <x v="5"/>
    <s v="Unisex"/>
    <n v="5444"/>
    <n v="10"/>
    <n v="4900"/>
    <n v="3.9"/>
    <n v="113"/>
    <n v="1"/>
    <n v="4900"/>
    <d v="2024-11-20T00:00:00"/>
    <s v="Kerala"/>
  </r>
  <r>
    <s v="ORD103797"/>
    <s v="PROD7673A"/>
    <x v="6"/>
    <x v="6"/>
    <s v="Women"/>
    <n v="3164"/>
    <n v="20"/>
    <n v="2531"/>
    <n v="4.7"/>
    <n v="43"/>
    <n v="1"/>
    <n v="2531"/>
    <d v="2025-06-21T00:00:00"/>
    <s v="Karnataka"/>
  </r>
  <r>
    <s v="ORD103798"/>
    <s v="PROD9516D"/>
    <x v="8"/>
    <x v="4"/>
    <s v="Kids"/>
    <n v="853"/>
    <n v="40"/>
    <n v="512"/>
    <n v="3.6"/>
    <n v="114"/>
    <n v="1"/>
    <n v="512"/>
    <d v="2024-10-24T00:00:00"/>
    <s v="Madhya Pradesh"/>
  </r>
  <r>
    <s v="ORD103799"/>
    <s v="PROD3212A"/>
    <x v="3"/>
    <x v="3"/>
    <s v="Women"/>
    <n v="1498"/>
    <n v="15"/>
    <n v="1273"/>
    <n v="5"/>
    <n v="210"/>
    <n v="1"/>
    <n v="1273"/>
    <d v="2025-10-07T00:00:00"/>
    <s v="Delhi"/>
  </r>
  <r>
    <s v="ORD103800"/>
    <s v="PROD2431C"/>
    <x v="2"/>
    <x v="0"/>
    <s v="Women"/>
    <n v="5667"/>
    <n v="20"/>
    <n v="4534"/>
    <n v="4.2"/>
    <n v="246"/>
    <n v="1"/>
    <n v="4534"/>
    <d v="2025-06-01T00:00:00"/>
    <s v="Jharkhand"/>
  </r>
  <r>
    <s v="ORD103801"/>
    <s v="PROD7210C"/>
    <x v="0"/>
    <x v="6"/>
    <s v="Kids"/>
    <n v="5516"/>
    <n v="25"/>
    <n v="4137"/>
    <n v="3.8"/>
    <n v="309"/>
    <n v="1"/>
    <n v="4137"/>
    <d v="2025-10-04T00:00:00"/>
    <s v="West Bengal"/>
  </r>
  <r>
    <s v="ORD103802"/>
    <s v="PROD3214A"/>
    <x v="1"/>
    <x v="1"/>
    <s v="Men"/>
    <n v="1244"/>
    <n v="10"/>
    <n v="1120"/>
    <n v="4.5"/>
    <n v="115"/>
    <n v="1"/>
    <n v="1120"/>
    <d v="2025-02-21T00:00:00"/>
    <s v="Bihar"/>
  </r>
  <r>
    <s v="ORD103803"/>
    <s v="PROD1945D"/>
    <x v="9"/>
    <x v="3"/>
    <s v="Men"/>
    <n v="2108"/>
    <n v="20"/>
    <n v="1686"/>
    <n v="4.3"/>
    <n v="154"/>
    <n v="1"/>
    <n v="1686"/>
    <d v="2024-09-16T00:00:00"/>
    <s v="Jharkhand"/>
  </r>
  <r>
    <s v="ORD103804"/>
    <s v="PROD1700D"/>
    <x v="2"/>
    <x v="1"/>
    <s v="Men"/>
    <n v="802"/>
    <n v="30"/>
    <n v="561"/>
    <n v="3.2"/>
    <n v="114"/>
    <n v="4"/>
    <n v="2244"/>
    <d v="2025-06-11T00:00:00"/>
    <s v="Odisha"/>
  </r>
  <r>
    <s v="ORD103805"/>
    <s v="PROD4004C"/>
    <x v="9"/>
    <x v="5"/>
    <s v="Kids"/>
    <n v="6290"/>
    <n v="40"/>
    <n v="3774"/>
    <n v="3.9"/>
    <n v="119"/>
    <n v="1"/>
    <n v="3774"/>
    <d v="2025-02-07T00:00:00"/>
    <s v="Bihar"/>
  </r>
  <r>
    <s v="ORD103806"/>
    <s v="PROD6727B"/>
    <x v="5"/>
    <x v="2"/>
    <s v="Women"/>
    <n v="7981"/>
    <n v="0"/>
    <n v="7981"/>
    <n v="3.6"/>
    <n v="318"/>
    <n v="1"/>
    <n v="7981"/>
    <d v="2024-05-07T00:00:00"/>
    <s v="Jharkhand"/>
  </r>
  <r>
    <s v="ORD103807"/>
    <s v="PROD8614B"/>
    <x v="7"/>
    <x v="1"/>
    <s v="Men"/>
    <n v="2568"/>
    <n v="40"/>
    <n v="1541"/>
    <n v="3.6"/>
    <n v="26"/>
    <n v="1"/>
    <n v="1541"/>
    <d v="2024-08-28T00:00:00"/>
    <s v="Madhya Pradesh"/>
  </r>
  <r>
    <s v="ORD103808"/>
    <s v="PROD4801D"/>
    <x v="2"/>
    <x v="3"/>
    <s v="Women"/>
    <n v="2828"/>
    <n v="20"/>
    <n v="2262"/>
    <n v="3.6"/>
    <n v="79"/>
    <n v="3"/>
    <n v="6786"/>
    <d v="2024-05-13T00:00:00"/>
    <s v="Haryana"/>
  </r>
  <r>
    <s v="ORD103809"/>
    <s v="PROD6485D"/>
    <x v="7"/>
    <x v="7"/>
    <s v="Men"/>
    <n v="775"/>
    <n v="0"/>
    <n v="775"/>
    <n v="4.4000000000000004"/>
    <n v="54"/>
    <n v="1"/>
    <n v="775"/>
    <d v="2025-03-24T00:00:00"/>
    <s v="Uttarakhand"/>
  </r>
  <r>
    <s v="ORD103810"/>
    <s v="PROD2509C"/>
    <x v="1"/>
    <x v="6"/>
    <s v="Women"/>
    <n v="1684"/>
    <n v="25"/>
    <n v="1263"/>
    <n v="4.5"/>
    <n v="367"/>
    <n v="1"/>
    <n v="1263"/>
    <d v="2025-06-06T00:00:00"/>
    <s v="Maharashtra"/>
  </r>
  <r>
    <s v="ORD103811"/>
    <s v="PROD7765A"/>
    <x v="5"/>
    <x v="7"/>
    <s v="Women"/>
    <n v="1572"/>
    <n v="70"/>
    <n v="472"/>
    <n v="3.7"/>
    <n v="62"/>
    <n v="3"/>
    <n v="1416"/>
    <d v="2025-02-26T00:00:00"/>
    <s v="Uttarakhand"/>
  </r>
  <r>
    <s v="ORD103812"/>
    <s v="PROD9151C"/>
    <x v="2"/>
    <x v="5"/>
    <s v="Women"/>
    <n v="3451"/>
    <n v="30"/>
    <n v="2416"/>
    <n v="3.1"/>
    <n v="320"/>
    <n v="1"/>
    <n v="2416"/>
    <d v="2024-08-23T00:00:00"/>
    <s v="Punjab"/>
  </r>
  <r>
    <s v="ORD103813"/>
    <s v="PROD7390D"/>
    <x v="4"/>
    <x v="0"/>
    <s v="Men"/>
    <n v="3331"/>
    <n v="15"/>
    <n v="2831"/>
    <n v="2.9"/>
    <n v="263"/>
    <n v="1"/>
    <n v="2831"/>
    <d v="2025-08-09T00:00:00"/>
    <s v="Punjab"/>
  </r>
  <r>
    <s v="ORD103814"/>
    <s v="PROD3365C"/>
    <x v="7"/>
    <x v="6"/>
    <s v="Kids"/>
    <n v="6818"/>
    <n v="40"/>
    <n v="4091"/>
    <n v="5"/>
    <n v="312"/>
    <n v="1"/>
    <n v="4091"/>
    <d v="2024-01-11T00:00:00"/>
    <s v="Odisha"/>
  </r>
  <r>
    <s v="ORD103815"/>
    <s v="PROD2533A"/>
    <x v="2"/>
    <x v="5"/>
    <s v="Women"/>
    <n v="9047"/>
    <n v="40"/>
    <n v="5428"/>
    <n v="4.2"/>
    <n v="18"/>
    <n v="4"/>
    <n v="21712"/>
    <d v="2025-03-01T00:00:00"/>
    <s v="Karnataka"/>
  </r>
  <r>
    <s v="ORD103816"/>
    <s v="PROD4005D"/>
    <x v="3"/>
    <x v="2"/>
    <s v="Women"/>
    <n v="6366"/>
    <n v="20"/>
    <n v="5093"/>
    <n v="4.5"/>
    <n v="217"/>
    <n v="1"/>
    <n v="5093"/>
    <d v="2025-08-09T00:00:00"/>
    <s v="Haryana"/>
  </r>
  <r>
    <s v="ORD103817"/>
    <s v="PROD3884D"/>
    <x v="7"/>
    <x v="4"/>
    <s v="Kids"/>
    <n v="1611"/>
    <n v="15"/>
    <n v="1369"/>
    <n v="4"/>
    <n v="154"/>
    <n v="3"/>
    <n v="4107"/>
    <d v="2024-02-09T00:00:00"/>
    <s v="Jharkhand"/>
  </r>
  <r>
    <s v="ORD103818"/>
    <s v="PROD6216A"/>
    <x v="5"/>
    <x v="3"/>
    <s v="Women"/>
    <n v="4430"/>
    <n v="70"/>
    <n v="1329"/>
    <n v="3"/>
    <n v="123"/>
    <n v="5"/>
    <n v="6645"/>
    <d v="2024-03-04T00:00:00"/>
    <s v="Haryana"/>
  </r>
  <r>
    <s v="ORD103819"/>
    <s v="PROD4290D"/>
    <x v="9"/>
    <x v="1"/>
    <s v="Men"/>
    <n v="3728"/>
    <n v="30"/>
    <n v="2610"/>
    <n v="4.3"/>
    <n v="183"/>
    <n v="1"/>
    <n v="2610"/>
    <d v="2025-04-01T00:00:00"/>
    <s v="Assam"/>
  </r>
  <r>
    <s v="ORD103820"/>
    <s v="PROD8574A"/>
    <x v="0"/>
    <x v="1"/>
    <s v="Men"/>
    <n v="2958"/>
    <n v="30"/>
    <n v="2071"/>
    <n v="4.9000000000000004"/>
    <n v="319"/>
    <n v="2"/>
    <n v="4142"/>
    <d v="2024-07-19T00:00:00"/>
    <s v="Odisha"/>
  </r>
  <r>
    <s v="ORD103821"/>
    <s v="PROD5036D"/>
    <x v="7"/>
    <x v="5"/>
    <s v="Kids"/>
    <n v="4163"/>
    <n v="30"/>
    <n v="2914"/>
    <n v="3.8"/>
    <n v="63"/>
    <n v="1"/>
    <n v="2914"/>
    <d v="2025-07-11T00:00:00"/>
    <s v="Haryana"/>
  </r>
  <r>
    <s v="ORD103822"/>
    <s v="PROD8219D"/>
    <x v="2"/>
    <x v="7"/>
    <s v="Women"/>
    <n v="1711"/>
    <n v="25"/>
    <n v="1283"/>
    <n v="3"/>
    <n v="211"/>
    <n v="2"/>
    <n v="2566"/>
    <d v="2024-02-07T00:00:00"/>
    <s v="Odisha"/>
  </r>
  <r>
    <s v="ORD103823"/>
    <s v="PROD2460B"/>
    <x v="5"/>
    <x v="4"/>
    <s v="Women"/>
    <n v="783"/>
    <n v="20"/>
    <n v="626"/>
    <n v="3.5"/>
    <n v="88"/>
    <n v="1"/>
    <n v="626"/>
    <d v="2025-05-04T00:00:00"/>
    <s v="Maharashtra"/>
  </r>
  <r>
    <s v="ORD103824"/>
    <s v="PROD1813B"/>
    <x v="5"/>
    <x v="0"/>
    <s v="Men"/>
    <n v="1849"/>
    <n v="15"/>
    <n v="1572"/>
    <n v="4.5"/>
    <n v="89"/>
    <n v="1"/>
    <n v="1572"/>
    <d v="2025-08-08T00:00:00"/>
    <s v="Gujarat"/>
  </r>
  <r>
    <s v="ORD103825"/>
    <s v="PROD8716C"/>
    <x v="6"/>
    <x v="7"/>
    <s v="Men"/>
    <n v="753"/>
    <n v="15"/>
    <n v="640"/>
    <n v="4.3"/>
    <n v="410"/>
    <n v="1"/>
    <n v="640"/>
    <d v="2025-07-02T00:00:00"/>
    <s v="Kerala"/>
  </r>
  <r>
    <s v="ORD103826"/>
    <s v="PROD2240C"/>
    <x v="2"/>
    <x v="6"/>
    <s v="Men"/>
    <n v="6867"/>
    <n v="25"/>
    <n v="5150"/>
    <n v="4.7"/>
    <n v="7"/>
    <n v="1"/>
    <n v="5150"/>
    <d v="2024-06-25T00:00:00"/>
    <s v="Punjab"/>
  </r>
  <r>
    <s v="ORD103827"/>
    <s v="PROD2034C"/>
    <x v="6"/>
    <x v="1"/>
    <s v="Women"/>
    <n v="4359"/>
    <n v="30"/>
    <n v="3051"/>
    <n v="4.0999999999999996"/>
    <n v="162"/>
    <n v="1"/>
    <n v="3051"/>
    <d v="2025-09-06T00:00:00"/>
    <s v="Uttar Pradesh"/>
  </r>
  <r>
    <s v="ORD103828"/>
    <s v="PROD3541B"/>
    <x v="7"/>
    <x v="3"/>
    <s v="Men"/>
    <n v="3619"/>
    <n v="25"/>
    <n v="2714"/>
    <n v="4.4000000000000004"/>
    <n v="84"/>
    <n v="1"/>
    <n v="2714"/>
    <d v="2024-01-27T00:00:00"/>
    <s v="Bihar"/>
  </r>
  <r>
    <s v="ORD103829"/>
    <s v="PROD4194A"/>
    <x v="9"/>
    <x v="5"/>
    <s v="Women"/>
    <n v="5140"/>
    <n v="30"/>
    <n v="3598"/>
    <n v="3.9"/>
    <n v="196"/>
    <n v="4"/>
    <n v="14392"/>
    <d v="2025-07-10T00:00:00"/>
    <s v="Andhra Pradesh"/>
  </r>
  <r>
    <s v="ORD103830"/>
    <s v="PROD9636D"/>
    <x v="3"/>
    <x v="3"/>
    <s v="Men"/>
    <n v="2226"/>
    <n v="40"/>
    <n v="1336"/>
    <n v="3.6"/>
    <n v="43"/>
    <n v="1"/>
    <n v="1336"/>
    <d v="2024-11-03T00:00:00"/>
    <s v="Odisha"/>
  </r>
  <r>
    <s v="ORD103831"/>
    <s v="PROD3566D"/>
    <x v="4"/>
    <x v="2"/>
    <s v="Women"/>
    <n v="3802"/>
    <n v="20"/>
    <n v="3042"/>
    <n v="4.4000000000000004"/>
    <n v="121"/>
    <n v="1"/>
    <n v="3042"/>
    <d v="2024-02-04T00:00:00"/>
    <s v="Andhra Pradesh"/>
  </r>
  <r>
    <s v="ORD103832"/>
    <s v="PROD3472B"/>
    <x v="3"/>
    <x v="7"/>
    <s v="Men"/>
    <n v="2745"/>
    <n v="50"/>
    <n v="1372"/>
    <n v="4.5"/>
    <n v="287"/>
    <n v="1"/>
    <n v="1372"/>
    <d v="2025-06-22T00:00:00"/>
    <s v="Chhattisgarh"/>
  </r>
  <r>
    <s v="ORD103833"/>
    <s v="PROD1804D"/>
    <x v="7"/>
    <x v="4"/>
    <s v="Kids"/>
    <n v="1661"/>
    <n v="40"/>
    <n v="997"/>
    <n v="3.8"/>
    <n v="113"/>
    <n v="2"/>
    <n v="1994"/>
    <d v="2025-11-24T00:00:00"/>
    <s v="Madhya Pradesh"/>
  </r>
  <r>
    <s v="ORD103834"/>
    <s v="PROD9895A"/>
    <x v="1"/>
    <x v="3"/>
    <s v="Men"/>
    <n v="1482"/>
    <n v="0"/>
    <n v="1482"/>
    <n v="4.9000000000000004"/>
    <n v="304"/>
    <n v="1"/>
    <n v="1482"/>
    <d v="2025-11-27T00:00:00"/>
    <s v="Bihar"/>
  </r>
  <r>
    <s v="ORD103835"/>
    <s v="PROD8970D"/>
    <x v="0"/>
    <x v="2"/>
    <s v="Women"/>
    <n v="5466"/>
    <n v="10"/>
    <n v="4919"/>
    <n v="4.9000000000000004"/>
    <n v="96"/>
    <n v="1"/>
    <n v="4919"/>
    <d v="2025-07-15T00:00:00"/>
    <s v="Bihar"/>
  </r>
  <r>
    <s v="ORD103836"/>
    <s v="PROD7175B"/>
    <x v="6"/>
    <x v="2"/>
    <s v="Women"/>
    <n v="7238"/>
    <n v="20"/>
    <n v="5790"/>
    <n v="3.6"/>
    <n v="129"/>
    <n v="1"/>
    <n v="5790"/>
    <d v="2025-03-30T00:00:00"/>
    <s v="Andhra Pradesh"/>
  </r>
  <r>
    <s v="ORD103837"/>
    <s v="PROD5530D"/>
    <x v="8"/>
    <x v="0"/>
    <s v="Women"/>
    <n v="6861"/>
    <n v="40"/>
    <n v="4117"/>
    <n v="3.6"/>
    <n v="98"/>
    <n v="1"/>
    <n v="4117"/>
    <d v="2025-12-10T00:00:00"/>
    <s v="Bihar"/>
  </r>
  <r>
    <s v="ORD103838"/>
    <s v="PROD3789A"/>
    <x v="5"/>
    <x v="1"/>
    <s v="Women"/>
    <n v="794"/>
    <n v="15"/>
    <n v="675"/>
    <n v="3.7"/>
    <n v="221"/>
    <n v="1"/>
    <n v="675"/>
    <d v="2025-07-16T00:00:00"/>
    <s v="Odisha"/>
  </r>
  <r>
    <s v="ORD103839"/>
    <s v="PROD5012C"/>
    <x v="7"/>
    <x v="7"/>
    <s v="Women"/>
    <n v="1164"/>
    <n v="10"/>
    <n v="1048"/>
    <n v="4"/>
    <n v="54"/>
    <n v="1"/>
    <n v="1048"/>
    <d v="2025-10-10T00:00:00"/>
    <s v="Maharashtra"/>
  </r>
  <r>
    <s v="ORD103840"/>
    <s v="PROD5136D"/>
    <x v="9"/>
    <x v="4"/>
    <s v="Women"/>
    <n v="2348"/>
    <n v="40"/>
    <n v="1409"/>
    <n v="3.9"/>
    <n v="79"/>
    <n v="1"/>
    <n v="1409"/>
    <d v="2024-06-16T00:00:00"/>
    <s v="Uttarakhand"/>
  </r>
  <r>
    <s v="ORD103841"/>
    <s v="PROD2245C"/>
    <x v="7"/>
    <x v="6"/>
    <s v="Women"/>
    <n v="2725"/>
    <n v="60"/>
    <n v="1090"/>
    <n v="3.4"/>
    <n v="157"/>
    <n v="1"/>
    <n v="1090"/>
    <d v="2025-08-08T00:00:00"/>
    <s v="Chhattisgarh"/>
  </r>
  <r>
    <s v="ORD103842"/>
    <s v="PROD6195A"/>
    <x v="5"/>
    <x v="1"/>
    <s v="Women"/>
    <n v="3231"/>
    <n v="20"/>
    <n v="2585"/>
    <n v="3.7"/>
    <n v="161"/>
    <n v="1"/>
    <n v="2585"/>
    <d v="2025-03-22T00:00:00"/>
    <s v="Punjab"/>
  </r>
  <r>
    <s v="ORD103843"/>
    <s v="PROD4358D"/>
    <x v="4"/>
    <x v="3"/>
    <s v="Women"/>
    <n v="4910"/>
    <n v="15"/>
    <n v="4174"/>
    <n v="3"/>
    <n v="81"/>
    <n v="1"/>
    <n v="4174"/>
    <d v="2025-11-27T00:00:00"/>
    <s v="Punjab"/>
  </r>
  <r>
    <s v="ORD103844"/>
    <s v="PROD6934D"/>
    <x v="3"/>
    <x v="0"/>
    <s v="Men"/>
    <n v="5374"/>
    <n v="15"/>
    <n v="4568"/>
    <n v="3.1"/>
    <n v="21"/>
    <n v="1"/>
    <n v="4568"/>
    <d v="2025-09-07T00:00:00"/>
    <s v="Haryana"/>
  </r>
  <r>
    <s v="ORD103845"/>
    <s v="PROD2057D"/>
    <x v="8"/>
    <x v="3"/>
    <s v="Men"/>
    <n v="2613"/>
    <n v="20"/>
    <n v="2090"/>
    <n v="3.4"/>
    <n v="133"/>
    <n v="1"/>
    <n v="2090"/>
    <d v="2024-10-11T00:00:00"/>
    <s v="Rajasthan"/>
  </r>
  <r>
    <s v="ORD103846"/>
    <s v="PROD8185B"/>
    <x v="3"/>
    <x v="5"/>
    <s v="Women"/>
    <n v="9806"/>
    <n v="15"/>
    <n v="8335"/>
    <n v="5"/>
    <n v="213"/>
    <n v="1"/>
    <n v="8335"/>
    <d v="2025-01-27T00:00:00"/>
    <s v="Karnataka"/>
  </r>
  <r>
    <s v="ORD103847"/>
    <s v="PROD2333D"/>
    <x v="7"/>
    <x v="3"/>
    <s v="Women"/>
    <n v="3217"/>
    <n v="40"/>
    <n v="1930"/>
    <n v="5"/>
    <n v="63"/>
    <n v="2"/>
    <n v="3860"/>
    <d v="2024-08-14T00:00:00"/>
    <s v="West Bengal"/>
  </r>
  <r>
    <s v="ORD103848"/>
    <s v="PROD4070A"/>
    <x v="1"/>
    <x v="7"/>
    <s v="Women"/>
    <n v="3483"/>
    <n v="0"/>
    <n v="3483"/>
    <n v="4.5"/>
    <n v="459"/>
    <n v="1"/>
    <n v="3483"/>
    <d v="2024-04-26T00:00:00"/>
    <s v="Andhra Pradesh"/>
  </r>
  <r>
    <s v="ORD103849"/>
    <s v="PROD4770D"/>
    <x v="7"/>
    <x v="3"/>
    <s v="Women"/>
    <n v="922"/>
    <n v="20"/>
    <n v="738"/>
    <n v="3.8"/>
    <n v="57"/>
    <n v="1"/>
    <n v="738"/>
    <d v="2024-08-17T00:00:00"/>
    <s v="Telangana"/>
  </r>
  <r>
    <s v="ORD103850"/>
    <s v="PROD5962B"/>
    <x v="0"/>
    <x v="4"/>
    <s v="Women"/>
    <n v="2774"/>
    <n v="10"/>
    <n v="2497"/>
    <n v="3.4"/>
    <n v="17"/>
    <n v="1"/>
    <n v="2497"/>
    <d v="2024-08-27T00:00:00"/>
    <s v="Rajasthan"/>
  </r>
  <r>
    <s v="ORD103851"/>
    <s v="PROD1906D"/>
    <x v="7"/>
    <x v="0"/>
    <s v="Men"/>
    <n v="4036"/>
    <n v="40"/>
    <n v="2422"/>
    <n v="4.0999999999999996"/>
    <n v="71"/>
    <n v="3"/>
    <n v="7266"/>
    <d v="2025-01-12T00:00:00"/>
    <s v="Uttarakhand"/>
  </r>
  <r>
    <s v="ORD103852"/>
    <s v="PROD8738C"/>
    <x v="5"/>
    <x v="7"/>
    <s v="Unisex"/>
    <n v="2111"/>
    <n v="70"/>
    <n v="633"/>
    <n v="4.3"/>
    <n v="124"/>
    <n v="1"/>
    <n v="633"/>
    <d v="2025-12-21T00:00:00"/>
    <s v="Tamil Nadu"/>
  </r>
  <r>
    <s v="ORD103853"/>
    <s v="PROD7608A"/>
    <x v="4"/>
    <x v="6"/>
    <s v="Kids"/>
    <n v="5752"/>
    <n v="30"/>
    <n v="4026"/>
    <n v="3.7"/>
    <n v="43"/>
    <n v="1"/>
    <n v="4026"/>
    <d v="2025-05-31T00:00:00"/>
    <s v="Chhattisgarh"/>
  </r>
  <r>
    <s v="ORD103854"/>
    <s v="PROD3396D"/>
    <x v="8"/>
    <x v="6"/>
    <s v="Women"/>
    <n v="3380"/>
    <n v="0"/>
    <n v="3380"/>
    <n v="4.3"/>
    <n v="91"/>
    <n v="1"/>
    <n v="3380"/>
    <d v="2025-08-17T00:00:00"/>
    <s v="Assam"/>
  </r>
  <r>
    <s v="ORD103855"/>
    <s v="PROD5051D"/>
    <x v="6"/>
    <x v="4"/>
    <s v="Women"/>
    <n v="2436"/>
    <n v="30"/>
    <n v="1705"/>
    <n v="3.5"/>
    <n v="163"/>
    <n v="1"/>
    <n v="1705"/>
    <d v="2024-11-29T00:00:00"/>
    <s v="Madhya Pradesh"/>
  </r>
  <r>
    <s v="ORD103856"/>
    <s v="PROD1182A"/>
    <x v="0"/>
    <x v="2"/>
    <s v="Women"/>
    <n v="7693"/>
    <n v="0"/>
    <n v="7693"/>
    <n v="3.8"/>
    <n v="82"/>
    <n v="1"/>
    <n v="7693"/>
    <d v="2025-02-13T00:00:00"/>
    <s v="Uttar Pradesh"/>
  </r>
  <r>
    <s v="ORD103857"/>
    <s v="PROD1445A"/>
    <x v="1"/>
    <x v="6"/>
    <s v="Kids"/>
    <n v="3220"/>
    <n v="30"/>
    <n v="2254"/>
    <n v="4"/>
    <n v="75"/>
    <n v="4"/>
    <n v="9016"/>
    <d v="2025-02-18T00:00:00"/>
    <s v="Punjab"/>
  </r>
  <r>
    <s v="ORD103858"/>
    <s v="PROD3420D"/>
    <x v="4"/>
    <x v="5"/>
    <s v="Unisex"/>
    <n v="7482"/>
    <n v="20"/>
    <n v="5986"/>
    <n v="5"/>
    <n v="46"/>
    <n v="1"/>
    <n v="5986"/>
    <d v="2024-11-07T00:00:00"/>
    <s v="Karnataka"/>
  </r>
  <r>
    <s v="ORD103859"/>
    <s v="PROD6754D"/>
    <x v="2"/>
    <x v="1"/>
    <s v="Women"/>
    <n v="4411"/>
    <n v="20"/>
    <n v="3529"/>
    <n v="3.7"/>
    <n v="38"/>
    <n v="1"/>
    <n v="3529"/>
    <d v="2025-03-28T00:00:00"/>
    <s v="Uttar Pradesh"/>
  </r>
  <r>
    <s v="ORD103860"/>
    <s v="PROD5554C"/>
    <x v="4"/>
    <x v="1"/>
    <s v="Women"/>
    <n v="1284"/>
    <n v="70"/>
    <n v="385"/>
    <n v="5"/>
    <n v="536"/>
    <n v="1"/>
    <n v="385"/>
    <d v="2024-01-08T00:00:00"/>
    <s v="Odisha"/>
  </r>
  <r>
    <s v="ORD103861"/>
    <s v="PROD6395C"/>
    <x v="8"/>
    <x v="7"/>
    <s v="Women"/>
    <n v="1549"/>
    <n v="30"/>
    <n v="1084"/>
    <n v="4.3"/>
    <n v="154"/>
    <n v="1"/>
    <n v="1084"/>
    <d v="2025-05-03T00:00:00"/>
    <s v="West Bengal"/>
  </r>
  <r>
    <s v="ORD103862"/>
    <s v="PROD8166B"/>
    <x v="5"/>
    <x v="3"/>
    <s v="Men"/>
    <n v="3941"/>
    <n v="20"/>
    <n v="3153"/>
    <n v="5"/>
    <n v="438"/>
    <n v="5"/>
    <n v="15765"/>
    <d v="2024-12-23T00:00:00"/>
    <s v="Karnataka"/>
  </r>
  <r>
    <s v="ORD103863"/>
    <s v="PROD4111A"/>
    <x v="6"/>
    <x v="4"/>
    <s v="Women"/>
    <n v="1134"/>
    <n v="10"/>
    <n v="1021"/>
    <n v="3.6"/>
    <n v="272"/>
    <n v="1"/>
    <n v="1021"/>
    <d v="2024-11-21T00:00:00"/>
    <s v="Haryana"/>
  </r>
  <r>
    <s v="ORD103864"/>
    <s v="PROD9970B"/>
    <x v="4"/>
    <x v="6"/>
    <s v="Women"/>
    <n v="2748"/>
    <n v="20"/>
    <n v="2198"/>
    <n v="3.5"/>
    <n v="78"/>
    <n v="4"/>
    <n v="8792"/>
    <d v="2024-08-17T00:00:00"/>
    <s v="Andhra Pradesh"/>
  </r>
  <r>
    <s v="ORD103865"/>
    <s v="PROD3549A"/>
    <x v="0"/>
    <x v="5"/>
    <s v="Unisex"/>
    <n v="3447"/>
    <n v="15"/>
    <n v="2930"/>
    <n v="3.7"/>
    <n v="111"/>
    <n v="1"/>
    <n v="2930"/>
    <d v="2024-01-03T00:00:00"/>
    <s v="Bihar"/>
  </r>
  <r>
    <s v="ORD103866"/>
    <s v="PROD4149A"/>
    <x v="4"/>
    <x v="3"/>
    <s v="Men"/>
    <n v="1111"/>
    <n v="20"/>
    <n v="889"/>
    <n v="4.0999999999999996"/>
    <n v="26"/>
    <n v="1"/>
    <n v="889"/>
    <d v="2025-05-28T00:00:00"/>
    <s v="Gujarat"/>
  </r>
  <r>
    <s v="ORD103867"/>
    <s v="PROD7964A"/>
    <x v="6"/>
    <x v="6"/>
    <s v="Women"/>
    <n v="2419"/>
    <n v="25"/>
    <n v="1814"/>
    <n v="4.9000000000000004"/>
    <n v="219"/>
    <n v="1"/>
    <n v="1814"/>
    <d v="2025-02-27T00:00:00"/>
    <s v="Delhi"/>
  </r>
  <r>
    <s v="ORD103868"/>
    <s v="PROD7538D"/>
    <x v="2"/>
    <x v="3"/>
    <s v="Women"/>
    <n v="2628"/>
    <n v="30"/>
    <n v="1840"/>
    <n v="3.8"/>
    <n v="210"/>
    <n v="3"/>
    <n v="5520"/>
    <d v="2024-11-30T00:00:00"/>
    <s v="Kerala"/>
  </r>
  <r>
    <s v="ORD103869"/>
    <s v="PROD2646A"/>
    <x v="7"/>
    <x v="6"/>
    <s v="Women"/>
    <n v="6188"/>
    <n v="10"/>
    <n v="5569"/>
    <n v="4.5"/>
    <n v="83"/>
    <n v="1"/>
    <n v="5569"/>
    <d v="2024-07-02T00:00:00"/>
    <s v="Madhya Pradesh"/>
  </r>
  <r>
    <s v="ORD103870"/>
    <s v="PROD9735A"/>
    <x v="1"/>
    <x v="3"/>
    <s v="Women"/>
    <n v="3546"/>
    <n v="20"/>
    <n v="2837"/>
    <n v="5"/>
    <n v="335"/>
    <n v="1"/>
    <n v="2837"/>
    <d v="2025-05-30T00:00:00"/>
    <s v="Kerala"/>
  </r>
  <r>
    <s v="ORD103871"/>
    <s v="PROD6894D"/>
    <x v="9"/>
    <x v="7"/>
    <s v="Unisex"/>
    <n v="577"/>
    <n v="15"/>
    <n v="490"/>
    <n v="4.2"/>
    <n v="109"/>
    <n v="1"/>
    <n v="490"/>
    <d v="2024-10-20T00:00:00"/>
    <s v="Karnataka"/>
  </r>
  <r>
    <s v="ORD103872"/>
    <s v="PROD7059A"/>
    <x v="2"/>
    <x v="2"/>
    <s v="Men"/>
    <n v="4316"/>
    <n v="20"/>
    <n v="3453"/>
    <n v="4.5999999999999996"/>
    <n v="70"/>
    <n v="1"/>
    <n v="3453"/>
    <d v="2025-03-14T00:00:00"/>
    <s v="Tamil Nadu"/>
  </r>
  <r>
    <s v="ORD103873"/>
    <s v="PROD2408C"/>
    <x v="7"/>
    <x v="4"/>
    <s v="Women"/>
    <n v="755"/>
    <n v="15"/>
    <n v="642"/>
    <n v="3.7"/>
    <n v="91"/>
    <n v="1"/>
    <n v="642"/>
    <d v="2024-10-09T00:00:00"/>
    <s v="Andhra Pradesh"/>
  </r>
  <r>
    <s v="ORD103874"/>
    <s v="PROD6837A"/>
    <x v="1"/>
    <x v="7"/>
    <s v="Women"/>
    <n v="2238"/>
    <n v="25"/>
    <n v="1678"/>
    <n v="4.3"/>
    <n v="79"/>
    <n v="4"/>
    <n v="6712"/>
    <d v="2025-07-21T00:00:00"/>
    <s v="Jharkhand"/>
  </r>
  <r>
    <s v="ORD103875"/>
    <s v="PROD3257B"/>
    <x v="2"/>
    <x v="7"/>
    <s v="Men"/>
    <n v="2064"/>
    <n v="20"/>
    <n v="1651"/>
    <n v="4.4000000000000004"/>
    <n v="86"/>
    <n v="1"/>
    <n v="1651"/>
    <d v="2024-09-04T00:00:00"/>
    <s v="Madhya Pradesh"/>
  </r>
  <r>
    <s v="ORD103876"/>
    <s v="PROD8161C"/>
    <x v="4"/>
    <x v="7"/>
    <s v="Unisex"/>
    <n v="1694"/>
    <n v="30"/>
    <n v="1186"/>
    <n v="3.4"/>
    <n v="54"/>
    <n v="1"/>
    <n v="1186"/>
    <d v="2024-08-10T00:00:00"/>
    <s v="Haryana"/>
  </r>
  <r>
    <s v="ORD103877"/>
    <s v="PROD5798D"/>
    <x v="9"/>
    <x v="5"/>
    <s v="Unisex"/>
    <n v="7434"/>
    <n v="20"/>
    <n v="5947"/>
    <n v="3.7"/>
    <n v="235"/>
    <n v="3"/>
    <n v="17841"/>
    <d v="2024-04-09T00:00:00"/>
    <s v="Odisha"/>
  </r>
  <r>
    <s v="ORD103878"/>
    <s v="PROD1628B"/>
    <x v="8"/>
    <x v="3"/>
    <s v="Men"/>
    <n v="4792"/>
    <n v="30"/>
    <n v="3354"/>
    <n v="3.9"/>
    <n v="91"/>
    <n v="3"/>
    <n v="10062"/>
    <d v="2025-11-14T00:00:00"/>
    <s v="Uttar Pradesh"/>
  </r>
  <r>
    <s v="ORD103879"/>
    <s v="PROD5270C"/>
    <x v="5"/>
    <x v="4"/>
    <s v="Women"/>
    <n v="1404"/>
    <n v="30"/>
    <n v="983"/>
    <n v="3.3"/>
    <n v="605"/>
    <n v="2"/>
    <n v="1966"/>
    <d v="2024-02-05T00:00:00"/>
    <s v="Telangana"/>
  </r>
  <r>
    <s v="ORD103880"/>
    <s v="PROD6848B"/>
    <x v="5"/>
    <x v="7"/>
    <s v="Women"/>
    <n v="2743"/>
    <n v="40"/>
    <n v="1646"/>
    <n v="3.7"/>
    <n v="48"/>
    <n v="2"/>
    <n v="3292"/>
    <d v="2025-03-03T00:00:00"/>
    <s v="Odisha"/>
  </r>
  <r>
    <s v="ORD103881"/>
    <s v="PROD3715C"/>
    <x v="3"/>
    <x v="2"/>
    <s v="Women"/>
    <n v="6621"/>
    <n v="25"/>
    <n v="4966"/>
    <n v="4"/>
    <n v="141"/>
    <n v="2"/>
    <n v="9932"/>
    <d v="2024-02-22T00:00:00"/>
    <s v="Jharkhand"/>
  </r>
  <r>
    <s v="ORD103882"/>
    <s v="PROD9224D"/>
    <x v="8"/>
    <x v="1"/>
    <s v="Women"/>
    <n v="1083"/>
    <n v="60"/>
    <n v="433"/>
    <n v="3.4"/>
    <n v="116"/>
    <n v="4"/>
    <n v="1732"/>
    <d v="2025-02-11T00:00:00"/>
    <s v="Bihar"/>
  </r>
  <r>
    <s v="ORD103883"/>
    <s v="PROD9737A"/>
    <x v="8"/>
    <x v="7"/>
    <s v="Men"/>
    <n v="3268"/>
    <n v="15"/>
    <n v="2778"/>
    <n v="5"/>
    <n v="46"/>
    <n v="1"/>
    <n v="2778"/>
    <d v="2024-07-03T00:00:00"/>
    <s v="Chhattisgarh"/>
  </r>
  <r>
    <s v="ORD103884"/>
    <s v="PROD2571C"/>
    <x v="1"/>
    <x v="1"/>
    <s v="Women"/>
    <n v="3428"/>
    <n v="20"/>
    <n v="2742"/>
    <n v="4.5999999999999996"/>
    <n v="50"/>
    <n v="1"/>
    <n v="2742"/>
    <d v="2024-06-06T00:00:00"/>
    <s v="Punjab"/>
  </r>
  <r>
    <s v="ORD103885"/>
    <s v="PROD8195B"/>
    <x v="3"/>
    <x v="5"/>
    <s v="Unisex"/>
    <n v="5078"/>
    <n v="20"/>
    <n v="4062"/>
    <n v="5"/>
    <n v="24"/>
    <n v="1"/>
    <n v="4062"/>
    <d v="2025-08-30T00:00:00"/>
    <s v="Assam"/>
  </r>
  <r>
    <s v="ORD103886"/>
    <s v="PROD8412D"/>
    <x v="9"/>
    <x v="5"/>
    <s v="Unisex"/>
    <n v="9652"/>
    <n v="30"/>
    <n v="6756"/>
    <n v="3.5"/>
    <n v="83"/>
    <n v="1"/>
    <n v="6756"/>
    <d v="2024-11-12T00:00:00"/>
    <s v="Odisha"/>
  </r>
  <r>
    <s v="ORD103887"/>
    <s v="PROD5589C"/>
    <x v="1"/>
    <x v="7"/>
    <s v="Unisex"/>
    <n v="3360"/>
    <n v="25"/>
    <n v="2520"/>
    <n v="4.3"/>
    <n v="67"/>
    <n v="2"/>
    <n v="5040"/>
    <d v="2024-05-02T00:00:00"/>
    <s v="Andhra Pradesh"/>
  </r>
  <r>
    <s v="ORD103888"/>
    <s v="PROD4793B"/>
    <x v="3"/>
    <x v="3"/>
    <s v="Women"/>
    <n v="1175"/>
    <n v="50"/>
    <n v="588"/>
    <n v="3.7"/>
    <n v="37"/>
    <n v="3"/>
    <n v="1764"/>
    <d v="2024-06-25T00:00:00"/>
    <s v="Haryana"/>
  </r>
  <r>
    <s v="ORD103889"/>
    <s v="PROD2351C"/>
    <x v="0"/>
    <x v="6"/>
    <s v="Women"/>
    <n v="5050"/>
    <n v="20"/>
    <n v="4040"/>
    <n v="3.5"/>
    <n v="117"/>
    <n v="1"/>
    <n v="4040"/>
    <d v="2024-04-17T00:00:00"/>
    <s v="Punjab"/>
  </r>
  <r>
    <s v="ORD103890"/>
    <s v="PROD4036D"/>
    <x v="0"/>
    <x v="2"/>
    <s v="Women"/>
    <n v="7893"/>
    <n v="30"/>
    <n v="5525"/>
    <n v="4.5999999999999996"/>
    <n v="73"/>
    <n v="1"/>
    <n v="5525"/>
    <d v="2025-09-05T00:00:00"/>
    <s v="Bihar"/>
  </r>
  <r>
    <s v="ORD103891"/>
    <s v="PROD5682C"/>
    <x v="0"/>
    <x v="1"/>
    <s v="Men"/>
    <n v="3102"/>
    <n v="50"/>
    <n v="1551"/>
    <n v="4.0999999999999996"/>
    <n v="273"/>
    <n v="1"/>
    <n v="1551"/>
    <d v="2024-09-17T00:00:00"/>
    <s v="Uttarakhand"/>
  </r>
  <r>
    <s v="ORD103892"/>
    <s v="PROD9290D"/>
    <x v="6"/>
    <x v="5"/>
    <s v="Men"/>
    <n v="4592"/>
    <n v="40"/>
    <n v="2755"/>
    <n v="3.9"/>
    <n v="88"/>
    <n v="1"/>
    <n v="2755"/>
    <d v="2025-08-31T00:00:00"/>
    <s v="Haryana"/>
  </r>
  <r>
    <s v="ORD103893"/>
    <s v="PROD6329B"/>
    <x v="0"/>
    <x v="5"/>
    <s v="Kids"/>
    <n v="9984"/>
    <n v="0"/>
    <n v="9984"/>
    <n v="4.2"/>
    <n v="58"/>
    <n v="1"/>
    <n v="9984"/>
    <d v="2025-11-23T00:00:00"/>
    <s v="Tamil Nadu"/>
  </r>
  <r>
    <s v="ORD103894"/>
    <s v="PROD6095D"/>
    <x v="0"/>
    <x v="2"/>
    <s v="Women"/>
    <n v="9020"/>
    <n v="15"/>
    <n v="7667"/>
    <n v="3.7"/>
    <n v="165"/>
    <n v="1"/>
    <n v="7667"/>
    <d v="2024-12-26T00:00:00"/>
    <s v="Gujarat"/>
  </r>
  <r>
    <s v="ORD103895"/>
    <s v="PROD5627B"/>
    <x v="7"/>
    <x v="3"/>
    <s v="Women"/>
    <n v="2368"/>
    <n v="10"/>
    <n v="2131"/>
    <n v="3.7"/>
    <n v="91"/>
    <n v="1"/>
    <n v="2131"/>
    <d v="2025-03-16T00:00:00"/>
    <s v="West Bengal"/>
  </r>
  <r>
    <s v="ORD103896"/>
    <s v="PROD2446B"/>
    <x v="4"/>
    <x v="2"/>
    <s v="Women"/>
    <n v="9672"/>
    <n v="30"/>
    <n v="6770"/>
    <n v="3.8"/>
    <n v="45"/>
    <n v="1"/>
    <n v="6770"/>
    <d v="2024-01-10T00:00:00"/>
    <s v="Jharkhand"/>
  </r>
  <r>
    <s v="ORD103897"/>
    <s v="PROD6760C"/>
    <x v="9"/>
    <x v="3"/>
    <s v="Men"/>
    <n v="4338"/>
    <n v="20"/>
    <n v="3470"/>
    <n v="4.7"/>
    <n v="292"/>
    <n v="1"/>
    <n v="3470"/>
    <d v="2025-07-08T00:00:00"/>
    <s v="Assam"/>
  </r>
  <r>
    <s v="ORD103898"/>
    <s v="PROD2011C"/>
    <x v="4"/>
    <x v="5"/>
    <s v="Men"/>
    <n v="10411"/>
    <n v="15"/>
    <n v="8849"/>
    <n v="4.5999999999999996"/>
    <n v="129"/>
    <n v="1"/>
    <n v="8849"/>
    <d v="2024-07-11T00:00:00"/>
    <s v="Gujarat"/>
  </r>
  <r>
    <s v="ORD103899"/>
    <s v="PROD6027A"/>
    <x v="9"/>
    <x v="0"/>
    <s v="Women"/>
    <n v="5327"/>
    <n v="50"/>
    <n v="2664"/>
    <n v="3.5"/>
    <n v="141"/>
    <n v="2"/>
    <n v="5328"/>
    <d v="2024-06-04T00:00:00"/>
    <s v="Bihar"/>
  </r>
  <r>
    <s v="ORD103900"/>
    <s v="PROD8698B"/>
    <x v="2"/>
    <x v="0"/>
    <s v="Men"/>
    <n v="4344"/>
    <n v="10"/>
    <n v="3910"/>
    <n v="5"/>
    <n v="41"/>
    <n v="3"/>
    <n v="11730"/>
    <d v="2025-03-15T00:00:00"/>
    <s v="Andhra Pradesh"/>
  </r>
  <r>
    <s v="ORD103901"/>
    <s v="PROD5774D"/>
    <x v="5"/>
    <x v="3"/>
    <s v="Men"/>
    <n v="3168"/>
    <n v="25"/>
    <n v="2376"/>
    <n v="4.0999999999999996"/>
    <n v="183"/>
    <n v="2"/>
    <n v="4752"/>
    <d v="2025-07-04T00:00:00"/>
    <s v="Andhra Pradesh"/>
  </r>
  <r>
    <s v="ORD103902"/>
    <s v="PROD8500C"/>
    <x v="5"/>
    <x v="5"/>
    <s v="Unisex"/>
    <n v="5888"/>
    <n v="25"/>
    <n v="4416"/>
    <n v="4.3"/>
    <n v="98"/>
    <n v="2"/>
    <n v="8832"/>
    <d v="2024-07-25T00:00:00"/>
    <s v="Bihar"/>
  </r>
  <r>
    <s v="ORD103903"/>
    <s v="PROD9011C"/>
    <x v="2"/>
    <x v="5"/>
    <s v="Women"/>
    <n v="9757"/>
    <n v="15"/>
    <n v="8293"/>
    <n v="3.7"/>
    <n v="115"/>
    <n v="4"/>
    <n v="33172"/>
    <d v="2024-01-05T00:00:00"/>
    <s v="Madhya Pradesh"/>
  </r>
  <r>
    <s v="ORD103904"/>
    <s v="PROD4766D"/>
    <x v="6"/>
    <x v="6"/>
    <s v="Women"/>
    <n v="4897"/>
    <n v="15"/>
    <n v="4162"/>
    <n v="4.0999999999999996"/>
    <n v="31"/>
    <n v="1"/>
    <n v="4162"/>
    <d v="2024-03-18T00:00:00"/>
    <s v="Haryana"/>
  </r>
  <r>
    <s v="ORD103905"/>
    <s v="PROD3022B"/>
    <x v="3"/>
    <x v="6"/>
    <s v="Women"/>
    <n v="5679"/>
    <n v="0"/>
    <n v="5679"/>
    <n v="3.5"/>
    <n v="112"/>
    <n v="1"/>
    <n v="5679"/>
    <d v="2024-07-31T00:00:00"/>
    <s v="Chhattisgarh"/>
  </r>
  <r>
    <s v="ORD103906"/>
    <s v="PROD9749B"/>
    <x v="8"/>
    <x v="0"/>
    <s v="Men"/>
    <n v="4322"/>
    <n v="30"/>
    <n v="3025"/>
    <n v="3.7"/>
    <n v="140"/>
    <n v="4"/>
    <n v="12100"/>
    <d v="2024-04-08T00:00:00"/>
    <s v="Assam"/>
  </r>
  <r>
    <s v="ORD103907"/>
    <s v="PROD1257A"/>
    <x v="6"/>
    <x v="4"/>
    <s v="Women"/>
    <n v="436"/>
    <n v="15"/>
    <n v="371"/>
    <n v="4.5"/>
    <n v="751"/>
    <n v="1"/>
    <n v="371"/>
    <d v="2024-02-29T00:00:00"/>
    <s v="Tamil Nadu"/>
  </r>
  <r>
    <s v="ORD103908"/>
    <s v="PROD4638C"/>
    <x v="8"/>
    <x v="1"/>
    <s v="Men"/>
    <n v="4423"/>
    <n v="15"/>
    <n v="3760"/>
    <n v="4.5"/>
    <n v="122"/>
    <n v="3"/>
    <n v="11280"/>
    <d v="2025-07-30T00:00:00"/>
    <s v="Odisha"/>
  </r>
  <r>
    <s v="ORD103909"/>
    <s v="PROD9915A"/>
    <x v="7"/>
    <x v="6"/>
    <s v="Women"/>
    <n v="2920"/>
    <n v="40"/>
    <n v="1752"/>
    <n v="4.3"/>
    <n v="239"/>
    <n v="1"/>
    <n v="1752"/>
    <d v="2024-03-27T00:00:00"/>
    <s v="Maharashtra"/>
  </r>
  <r>
    <s v="ORD103910"/>
    <s v="PROD7186D"/>
    <x v="1"/>
    <x v="4"/>
    <s v="Women"/>
    <n v="1626"/>
    <n v="30"/>
    <n v="1138"/>
    <n v="3.9"/>
    <n v="302"/>
    <n v="1"/>
    <n v="1138"/>
    <d v="2025-02-10T00:00:00"/>
    <s v="Delhi"/>
  </r>
  <r>
    <s v="ORD103911"/>
    <s v="PROD3312D"/>
    <x v="9"/>
    <x v="5"/>
    <s v="Unisex"/>
    <n v="9591"/>
    <n v="25"/>
    <n v="7193"/>
    <n v="3.4"/>
    <n v="101"/>
    <n v="1"/>
    <n v="7193"/>
    <d v="2024-12-10T00:00:00"/>
    <s v="Tamil Nadu"/>
  </r>
  <r>
    <s v="ORD103912"/>
    <s v="PROD3398D"/>
    <x v="3"/>
    <x v="0"/>
    <s v="Women"/>
    <n v="1343"/>
    <n v="60"/>
    <n v="537"/>
    <n v="4.7"/>
    <n v="140"/>
    <n v="1"/>
    <n v="537"/>
    <d v="2025-06-26T00:00:00"/>
    <s v="Kerala"/>
  </r>
  <r>
    <s v="ORD103913"/>
    <s v="PROD1543A"/>
    <x v="7"/>
    <x v="6"/>
    <s v="Kids"/>
    <n v="5557"/>
    <n v="20"/>
    <n v="4446"/>
    <n v="4.5999999999999996"/>
    <n v="107"/>
    <n v="1"/>
    <n v="4446"/>
    <d v="2024-05-19T00:00:00"/>
    <s v="Uttarakhand"/>
  </r>
  <r>
    <s v="ORD103914"/>
    <s v="PROD9576A"/>
    <x v="1"/>
    <x v="6"/>
    <s v="Kids"/>
    <n v="4425"/>
    <n v="15"/>
    <n v="3761"/>
    <n v="3.2"/>
    <n v="40"/>
    <n v="1"/>
    <n v="3761"/>
    <d v="2025-03-04T00:00:00"/>
    <s v="Punjab"/>
  </r>
  <r>
    <s v="ORD103915"/>
    <s v="PROD1812B"/>
    <x v="6"/>
    <x v="1"/>
    <s v="Women"/>
    <n v="2133"/>
    <n v="10"/>
    <n v="1920"/>
    <n v="4.5"/>
    <n v="742"/>
    <n v="1"/>
    <n v="1920"/>
    <d v="2024-08-19T00:00:00"/>
    <s v="Odisha"/>
  </r>
  <r>
    <s v="ORD103916"/>
    <s v="PROD4210A"/>
    <x v="4"/>
    <x v="6"/>
    <s v="Women"/>
    <n v="3705"/>
    <n v="30"/>
    <n v="2594"/>
    <n v="3.9"/>
    <n v="194"/>
    <n v="1"/>
    <n v="2594"/>
    <d v="2025-09-25T00:00:00"/>
    <s v="Maharashtra"/>
  </r>
  <r>
    <s v="ORD103917"/>
    <s v="PROD3540A"/>
    <x v="1"/>
    <x v="3"/>
    <s v="Women"/>
    <n v="1818"/>
    <n v="20"/>
    <n v="1454"/>
    <n v="4.5"/>
    <n v="61"/>
    <n v="1"/>
    <n v="1454"/>
    <d v="2025-10-09T00:00:00"/>
    <s v="Uttar Pradesh"/>
  </r>
  <r>
    <s v="ORD103918"/>
    <s v="PROD5661D"/>
    <x v="0"/>
    <x v="3"/>
    <s v="Women"/>
    <n v="4012"/>
    <n v="25"/>
    <n v="3009"/>
    <n v="3.4"/>
    <n v="97"/>
    <n v="2"/>
    <n v="6018"/>
    <d v="2025-09-22T00:00:00"/>
    <s v="Uttar Pradesh"/>
  </r>
  <r>
    <s v="ORD103919"/>
    <s v="PROD2034B"/>
    <x v="9"/>
    <x v="6"/>
    <s v="Women"/>
    <n v="5155"/>
    <n v="10"/>
    <n v="4640"/>
    <n v="3.8"/>
    <n v="100"/>
    <n v="4"/>
    <n v="18560"/>
    <d v="2024-06-05T00:00:00"/>
    <s v="Uttarakhand"/>
  </r>
  <r>
    <s v="ORD103920"/>
    <s v="PROD4394B"/>
    <x v="9"/>
    <x v="6"/>
    <s v="Kids"/>
    <n v="6352"/>
    <n v="15"/>
    <n v="5399"/>
    <n v="4.0999999999999996"/>
    <n v="480"/>
    <n v="1"/>
    <n v="5399"/>
    <d v="2024-02-08T00:00:00"/>
    <s v="Tamil Nadu"/>
  </r>
  <r>
    <s v="ORD103921"/>
    <s v="PROD5861B"/>
    <x v="4"/>
    <x v="2"/>
    <s v="Women"/>
    <n v="8764"/>
    <n v="40"/>
    <n v="5258"/>
    <n v="5"/>
    <n v="24"/>
    <n v="1"/>
    <n v="5258"/>
    <d v="2024-03-28T00:00:00"/>
    <s v="Assam"/>
  </r>
  <r>
    <s v="ORD103922"/>
    <s v="PROD9798D"/>
    <x v="0"/>
    <x v="3"/>
    <s v="Women"/>
    <n v="3181"/>
    <n v="25"/>
    <n v="2386"/>
    <n v="5"/>
    <n v="382"/>
    <n v="1"/>
    <n v="2386"/>
    <d v="2025-10-06T00:00:00"/>
    <s v="Jharkhand"/>
  </r>
  <r>
    <s v="ORD103923"/>
    <s v="PROD3845C"/>
    <x v="6"/>
    <x v="0"/>
    <s v="Women"/>
    <n v="4357"/>
    <n v="70"/>
    <n v="1307"/>
    <n v="4.0999999999999996"/>
    <n v="40"/>
    <n v="1"/>
    <n v="1307"/>
    <d v="2024-12-24T00:00:00"/>
    <s v="Punjab"/>
  </r>
  <r>
    <s v="ORD103924"/>
    <s v="PROD6988A"/>
    <x v="0"/>
    <x v="3"/>
    <s v="Men"/>
    <n v="3600"/>
    <n v="20"/>
    <n v="2880"/>
    <n v="4.7"/>
    <n v="43"/>
    <n v="1"/>
    <n v="2880"/>
    <d v="2025-05-26T00:00:00"/>
    <s v="Andhra Pradesh"/>
  </r>
  <r>
    <s v="ORD103925"/>
    <s v="PROD1513A"/>
    <x v="8"/>
    <x v="1"/>
    <s v="Women"/>
    <n v="2371"/>
    <n v="10"/>
    <n v="2134"/>
    <n v="4.2"/>
    <n v="317"/>
    <n v="2"/>
    <n v="4268"/>
    <d v="2025-01-06T00:00:00"/>
    <s v="Jharkhand"/>
  </r>
  <r>
    <s v="ORD103926"/>
    <s v="PROD9197A"/>
    <x v="0"/>
    <x v="0"/>
    <s v="Men"/>
    <n v="3512"/>
    <n v="10"/>
    <n v="3161"/>
    <n v="4.2"/>
    <n v="134"/>
    <n v="1"/>
    <n v="3161"/>
    <d v="2025-03-06T00:00:00"/>
    <s v="Jharkhand"/>
  </r>
  <r>
    <s v="ORD103927"/>
    <s v="PROD7889C"/>
    <x v="1"/>
    <x v="1"/>
    <s v="Men"/>
    <n v="1767"/>
    <n v="20"/>
    <n v="1414"/>
    <n v="4.4000000000000004"/>
    <n v="7"/>
    <n v="1"/>
    <n v="1414"/>
    <d v="2025-09-24T00:00:00"/>
    <s v="Gujarat"/>
  </r>
  <r>
    <s v="ORD103928"/>
    <s v="PROD4420C"/>
    <x v="9"/>
    <x v="7"/>
    <s v="Women"/>
    <n v="1171"/>
    <n v="70"/>
    <n v="351"/>
    <n v="4.0999999999999996"/>
    <n v="28"/>
    <n v="1"/>
    <n v="351"/>
    <d v="2025-08-03T00:00:00"/>
    <s v="Gujarat"/>
  </r>
  <r>
    <s v="ORD103929"/>
    <s v="PROD2265D"/>
    <x v="0"/>
    <x v="5"/>
    <s v="Kids"/>
    <n v="9624"/>
    <n v="40"/>
    <n v="5774"/>
    <n v="4.5"/>
    <n v="189"/>
    <n v="1"/>
    <n v="5774"/>
    <d v="2025-01-23T00:00:00"/>
    <s v="Tamil Nadu"/>
  </r>
  <r>
    <s v="ORD103930"/>
    <s v="PROD5797A"/>
    <x v="4"/>
    <x v="5"/>
    <s v="Women"/>
    <n v="3859"/>
    <n v="0"/>
    <n v="3859"/>
    <n v="3.6"/>
    <n v="66"/>
    <n v="1"/>
    <n v="3859"/>
    <d v="2025-04-04T00:00:00"/>
    <s v="Tamil Nadu"/>
  </r>
  <r>
    <s v="ORD103931"/>
    <s v="PROD5834C"/>
    <x v="2"/>
    <x v="2"/>
    <s v="Women"/>
    <n v="7235"/>
    <n v="10"/>
    <n v="6512"/>
    <n v="4.0999999999999996"/>
    <n v="51"/>
    <n v="1"/>
    <n v="6512"/>
    <d v="2025-01-05T00:00:00"/>
    <s v="Maharashtra"/>
  </r>
  <r>
    <s v="ORD103932"/>
    <s v="PROD2205A"/>
    <x v="1"/>
    <x v="3"/>
    <s v="Women"/>
    <n v="4738"/>
    <n v="20"/>
    <n v="3790"/>
    <n v="5"/>
    <n v="119"/>
    <n v="1"/>
    <n v="3790"/>
    <d v="2024-06-10T00:00:00"/>
    <s v="Bihar"/>
  </r>
  <r>
    <s v="ORD103933"/>
    <s v="PROD4700C"/>
    <x v="5"/>
    <x v="3"/>
    <s v="Men"/>
    <n v="2722"/>
    <n v="30"/>
    <n v="1905"/>
    <n v="4.7"/>
    <n v="269"/>
    <n v="1"/>
    <n v="1905"/>
    <d v="2024-09-27T00:00:00"/>
    <s v="Tamil Nadu"/>
  </r>
  <r>
    <s v="ORD103934"/>
    <s v="PROD4929A"/>
    <x v="9"/>
    <x v="5"/>
    <s v="Kids"/>
    <n v="9336"/>
    <n v="70"/>
    <n v="2801"/>
    <n v="4.3"/>
    <n v="4"/>
    <n v="1"/>
    <n v="2801"/>
    <d v="2024-11-30T00:00:00"/>
    <s v="Bihar"/>
  </r>
  <r>
    <s v="ORD103935"/>
    <s v="PROD1355B"/>
    <x v="0"/>
    <x v="5"/>
    <s v="Women"/>
    <n v="8989"/>
    <n v="40"/>
    <n v="5393"/>
    <n v="4.5999999999999996"/>
    <n v="206"/>
    <n v="1"/>
    <n v="5393"/>
    <d v="2024-03-24T00:00:00"/>
    <s v="Kerala"/>
  </r>
  <r>
    <s v="ORD103936"/>
    <s v="PROD1718C"/>
    <x v="2"/>
    <x v="1"/>
    <s v="Women"/>
    <n v="2359"/>
    <n v="15"/>
    <n v="2005"/>
    <n v="4.9000000000000004"/>
    <n v="202"/>
    <n v="1"/>
    <n v="2005"/>
    <d v="2025-11-29T00:00:00"/>
    <s v="Uttarakhand"/>
  </r>
  <r>
    <s v="ORD103937"/>
    <s v="PROD9080C"/>
    <x v="9"/>
    <x v="4"/>
    <s v="Women"/>
    <n v="1683"/>
    <n v="25"/>
    <n v="1262"/>
    <n v="3.1"/>
    <n v="97"/>
    <n v="1"/>
    <n v="1262"/>
    <d v="2025-06-20T00:00:00"/>
    <s v="Uttarakhand"/>
  </r>
  <r>
    <s v="ORD103938"/>
    <s v="PROD2889D"/>
    <x v="4"/>
    <x v="0"/>
    <s v="Men"/>
    <n v="5880"/>
    <n v="60"/>
    <n v="2352"/>
    <n v="4"/>
    <n v="90"/>
    <n v="3"/>
    <n v="7056"/>
    <d v="2024-04-26T00:00:00"/>
    <s v="Karnataka"/>
  </r>
  <r>
    <s v="ORD103939"/>
    <s v="PROD2092C"/>
    <x v="9"/>
    <x v="2"/>
    <s v="Women"/>
    <n v="2277"/>
    <n v="15"/>
    <n v="1935"/>
    <n v="3.8"/>
    <n v="68"/>
    <n v="1"/>
    <n v="1935"/>
    <d v="2025-01-08T00:00:00"/>
    <s v="Kerala"/>
  </r>
  <r>
    <s v="ORD103940"/>
    <s v="PROD7823D"/>
    <x v="8"/>
    <x v="1"/>
    <s v="Men"/>
    <n v="5308"/>
    <n v="10"/>
    <n v="4777"/>
    <n v="3.4"/>
    <n v="52"/>
    <n v="1"/>
    <n v="4777"/>
    <d v="2024-09-27T00:00:00"/>
    <s v="Karnataka"/>
  </r>
  <r>
    <s v="ORD103941"/>
    <s v="PROD1008D"/>
    <x v="6"/>
    <x v="3"/>
    <s v="Women"/>
    <n v="2090"/>
    <n v="30"/>
    <n v="1463"/>
    <n v="5"/>
    <n v="91"/>
    <n v="1"/>
    <n v="1463"/>
    <d v="2024-01-06T00:00:00"/>
    <s v="Gujarat"/>
  </r>
  <r>
    <s v="ORD103942"/>
    <s v="PROD5164A"/>
    <x v="3"/>
    <x v="1"/>
    <s v="Women"/>
    <n v="4093"/>
    <n v="40"/>
    <n v="2456"/>
    <n v="4.4000000000000004"/>
    <n v="198"/>
    <n v="1"/>
    <n v="2456"/>
    <d v="2025-01-31T00:00:00"/>
    <s v="Tamil Nadu"/>
  </r>
  <r>
    <s v="ORD103943"/>
    <s v="PROD4379A"/>
    <x v="3"/>
    <x v="1"/>
    <s v="Men"/>
    <n v="4492"/>
    <n v="15"/>
    <n v="3818"/>
    <n v="4.5999999999999996"/>
    <n v="193"/>
    <n v="3"/>
    <n v="11454"/>
    <d v="2025-11-11T00:00:00"/>
    <s v="Assam"/>
  </r>
  <r>
    <s v="ORD103944"/>
    <s v="PROD2439D"/>
    <x v="9"/>
    <x v="7"/>
    <s v="Men"/>
    <n v="1792"/>
    <n v="20"/>
    <n v="1434"/>
    <n v="3.8"/>
    <n v="71"/>
    <n v="1"/>
    <n v="1434"/>
    <d v="2025-03-08T00:00:00"/>
    <s v="Telangana"/>
  </r>
  <r>
    <s v="ORD103945"/>
    <s v="PROD1200A"/>
    <x v="3"/>
    <x v="1"/>
    <s v="Women"/>
    <n v="3171"/>
    <n v="40"/>
    <n v="1903"/>
    <n v="4"/>
    <n v="316"/>
    <n v="1"/>
    <n v="1903"/>
    <d v="2024-02-28T00:00:00"/>
    <s v="Andhra Pradesh"/>
  </r>
  <r>
    <s v="ORD103946"/>
    <s v="PROD3433C"/>
    <x v="3"/>
    <x v="1"/>
    <s v="Women"/>
    <n v="3085"/>
    <n v="15"/>
    <n v="2622"/>
    <n v="4.0999999999999996"/>
    <n v="49"/>
    <n v="1"/>
    <n v="2622"/>
    <d v="2024-11-06T00:00:00"/>
    <s v="Karnataka"/>
  </r>
  <r>
    <s v="ORD103947"/>
    <s v="PROD3000C"/>
    <x v="2"/>
    <x v="3"/>
    <s v="Women"/>
    <n v="2577"/>
    <n v="10"/>
    <n v="2319"/>
    <n v="4.3"/>
    <n v="70"/>
    <n v="1"/>
    <n v="2319"/>
    <d v="2024-05-09T00:00:00"/>
    <s v="Rajasthan"/>
  </r>
  <r>
    <s v="ORD103948"/>
    <s v="PROD2023D"/>
    <x v="0"/>
    <x v="5"/>
    <s v="Men"/>
    <n v="3345"/>
    <n v="20"/>
    <n v="2676"/>
    <n v="4.5"/>
    <n v="43"/>
    <n v="1"/>
    <n v="2676"/>
    <d v="2024-02-26T00:00:00"/>
    <s v="Rajasthan"/>
  </r>
  <r>
    <s v="ORD103949"/>
    <s v="PROD9495C"/>
    <x v="3"/>
    <x v="3"/>
    <s v="Men"/>
    <n v="1765"/>
    <n v="15"/>
    <n v="1500"/>
    <n v="3.2"/>
    <n v="474"/>
    <n v="1"/>
    <n v="1500"/>
    <d v="2024-11-22T00:00:00"/>
    <s v="West Bengal"/>
  </r>
  <r>
    <s v="ORD103950"/>
    <s v="PROD2058D"/>
    <x v="0"/>
    <x v="4"/>
    <s v="Women"/>
    <n v="2064"/>
    <n v="15"/>
    <n v="1754"/>
    <n v="4.5"/>
    <n v="241"/>
    <n v="1"/>
    <n v="1754"/>
    <d v="2025-03-19T00:00:00"/>
    <s v="Telangana"/>
  </r>
  <r>
    <s v="ORD103951"/>
    <s v="PROD6152A"/>
    <x v="6"/>
    <x v="7"/>
    <s v="Women"/>
    <n v="1669"/>
    <n v="10"/>
    <n v="1502"/>
    <n v="4"/>
    <n v="255"/>
    <n v="3"/>
    <n v="4506"/>
    <d v="2025-05-02T00:00:00"/>
    <s v="Tamil Nadu"/>
  </r>
  <r>
    <s v="ORD103952"/>
    <s v="PROD4666C"/>
    <x v="6"/>
    <x v="0"/>
    <s v="Men"/>
    <n v="1087"/>
    <n v="50"/>
    <n v="544"/>
    <n v="4.9000000000000004"/>
    <n v="186"/>
    <n v="1"/>
    <n v="544"/>
    <d v="2025-12-01T00:00:00"/>
    <s v="Delhi"/>
  </r>
  <r>
    <s v="ORD103953"/>
    <s v="PROD8922D"/>
    <x v="5"/>
    <x v="3"/>
    <s v="Women"/>
    <n v="3852"/>
    <n v="20"/>
    <n v="3082"/>
    <n v="4.8"/>
    <n v="155"/>
    <n v="1"/>
    <n v="3082"/>
    <d v="2025-06-23T00:00:00"/>
    <s v="Rajasthan"/>
  </r>
  <r>
    <s v="ORD103954"/>
    <s v="PROD1224C"/>
    <x v="3"/>
    <x v="3"/>
    <s v="Women"/>
    <n v="3406"/>
    <n v="15"/>
    <n v="2895"/>
    <n v="4.2"/>
    <n v="216"/>
    <n v="2"/>
    <n v="5790"/>
    <d v="2024-09-03T00:00:00"/>
    <s v="Rajasthan"/>
  </r>
  <r>
    <s v="ORD103955"/>
    <s v="PROD5382B"/>
    <x v="7"/>
    <x v="6"/>
    <s v="Women"/>
    <n v="4329"/>
    <n v="30"/>
    <n v="3030"/>
    <n v="4.0999999999999996"/>
    <n v="255"/>
    <n v="1"/>
    <n v="3030"/>
    <d v="2025-11-11T00:00:00"/>
    <s v="Bihar"/>
  </r>
  <r>
    <s v="ORD103956"/>
    <s v="PROD9224C"/>
    <x v="9"/>
    <x v="3"/>
    <s v="Men"/>
    <n v="1103"/>
    <n v="30"/>
    <n v="772"/>
    <n v="3.9"/>
    <n v="57"/>
    <n v="1"/>
    <n v="772"/>
    <d v="2024-11-23T00:00:00"/>
    <s v="Delhi"/>
  </r>
  <r>
    <s v="ORD103957"/>
    <s v="PROD5163A"/>
    <x v="5"/>
    <x v="0"/>
    <s v="Women"/>
    <n v="1141"/>
    <n v="10"/>
    <n v="1027"/>
    <n v="4.3"/>
    <n v="145"/>
    <n v="1"/>
    <n v="1027"/>
    <d v="2024-12-01T00:00:00"/>
    <s v="Uttarakhand"/>
  </r>
  <r>
    <s v="ORD103958"/>
    <s v="PROD7518D"/>
    <x v="0"/>
    <x v="7"/>
    <s v="Unisex"/>
    <n v="2349"/>
    <n v="15"/>
    <n v="1997"/>
    <n v="4.7"/>
    <n v="88"/>
    <n v="1"/>
    <n v="1997"/>
    <d v="2025-11-03T00:00:00"/>
    <s v="Punjab"/>
  </r>
  <r>
    <s v="ORD103959"/>
    <s v="PROD1532C"/>
    <x v="2"/>
    <x v="5"/>
    <s v="Women"/>
    <n v="8812"/>
    <n v="30"/>
    <n v="6168"/>
    <n v="4.0999999999999996"/>
    <n v="150"/>
    <n v="1"/>
    <n v="6168"/>
    <d v="2024-02-20T00:00:00"/>
    <s v="Haryana"/>
  </r>
  <r>
    <s v="ORD103960"/>
    <s v="PROD4366B"/>
    <x v="0"/>
    <x v="1"/>
    <s v="Women"/>
    <n v="1880"/>
    <n v="10"/>
    <n v="1692"/>
    <n v="3.8"/>
    <n v="165"/>
    <n v="3"/>
    <n v="5076"/>
    <d v="2024-02-06T00:00:00"/>
    <s v="Haryana"/>
  </r>
  <r>
    <s v="ORD103961"/>
    <s v="PROD3908D"/>
    <x v="4"/>
    <x v="7"/>
    <s v="Unisex"/>
    <n v="3206"/>
    <n v="70"/>
    <n v="962"/>
    <n v="4.0999999999999996"/>
    <n v="311"/>
    <n v="1"/>
    <n v="962"/>
    <d v="2025-02-07T00:00:00"/>
    <s v="Assam"/>
  </r>
  <r>
    <s v="ORD103962"/>
    <s v="PROD4299A"/>
    <x v="3"/>
    <x v="5"/>
    <s v="Men"/>
    <n v="9032"/>
    <n v="50"/>
    <n v="4516"/>
    <n v="4.3"/>
    <n v="156"/>
    <n v="1"/>
    <n v="4516"/>
    <d v="2025-07-21T00:00:00"/>
    <s v="West Bengal"/>
  </r>
  <r>
    <s v="ORD103963"/>
    <s v="PROD3624B"/>
    <x v="8"/>
    <x v="1"/>
    <s v="Men"/>
    <n v="4184"/>
    <n v="20"/>
    <n v="3347"/>
    <n v="3.5"/>
    <n v="57"/>
    <n v="1"/>
    <n v="3347"/>
    <d v="2024-01-03T00:00:00"/>
    <s v="Gujarat"/>
  </r>
  <r>
    <s v="ORD103964"/>
    <s v="PROD9504C"/>
    <x v="6"/>
    <x v="1"/>
    <s v="Women"/>
    <n v="2222"/>
    <n v="30"/>
    <n v="1555"/>
    <n v="3.4"/>
    <n v="72"/>
    <n v="1"/>
    <n v="1555"/>
    <d v="2024-09-24T00:00:00"/>
    <s v="Karnataka"/>
  </r>
  <r>
    <s v="ORD103965"/>
    <s v="PROD4104C"/>
    <x v="9"/>
    <x v="6"/>
    <s v="Kids"/>
    <n v="6593"/>
    <n v="20"/>
    <n v="5274"/>
    <n v="3.8"/>
    <n v="174"/>
    <n v="1"/>
    <n v="5274"/>
    <d v="2025-10-28T00:00:00"/>
    <s v="Odisha"/>
  </r>
  <r>
    <s v="ORD103966"/>
    <s v="PROD4809D"/>
    <x v="0"/>
    <x v="5"/>
    <s v="Men"/>
    <n v="7873"/>
    <n v="30"/>
    <n v="5511"/>
    <n v="4.9000000000000004"/>
    <n v="13"/>
    <n v="1"/>
    <n v="5511"/>
    <d v="2024-07-08T00:00:00"/>
    <s v="Delhi"/>
  </r>
  <r>
    <s v="ORD103967"/>
    <s v="PROD8197B"/>
    <x v="2"/>
    <x v="2"/>
    <s v="Women"/>
    <n v="6310"/>
    <n v="25"/>
    <n v="4732"/>
    <n v="4.7"/>
    <n v="339"/>
    <n v="1"/>
    <n v="4732"/>
    <d v="2025-09-23T00:00:00"/>
    <s v="Kerala"/>
  </r>
  <r>
    <s v="ORD103968"/>
    <s v="PROD3350C"/>
    <x v="1"/>
    <x v="3"/>
    <s v="Men"/>
    <n v="4207"/>
    <n v="60"/>
    <n v="1683"/>
    <n v="3.3"/>
    <n v="143"/>
    <n v="1"/>
    <n v="1683"/>
    <d v="2025-10-18T00:00:00"/>
    <s v="Maharashtra"/>
  </r>
  <r>
    <s v="ORD103969"/>
    <s v="PROD6966C"/>
    <x v="4"/>
    <x v="6"/>
    <s v="Women"/>
    <n v="6922"/>
    <n v="40"/>
    <n v="4153"/>
    <n v="3.6"/>
    <n v="119"/>
    <n v="1"/>
    <n v="4153"/>
    <d v="2025-02-08T00:00:00"/>
    <s v="Kerala"/>
  </r>
  <r>
    <s v="ORD103970"/>
    <s v="PROD3984D"/>
    <x v="8"/>
    <x v="6"/>
    <s v="Kids"/>
    <n v="4370"/>
    <n v="20"/>
    <n v="3496"/>
    <n v="4.5"/>
    <n v="242"/>
    <n v="1"/>
    <n v="3496"/>
    <d v="2025-10-03T00:00:00"/>
    <s v="Tamil Nadu"/>
  </r>
  <r>
    <s v="ORD103971"/>
    <s v="PROD7918A"/>
    <x v="9"/>
    <x v="5"/>
    <s v="Men"/>
    <n v="5411"/>
    <n v="20"/>
    <n v="4329"/>
    <n v="3.9"/>
    <n v="406"/>
    <n v="1"/>
    <n v="4329"/>
    <d v="2025-10-13T00:00:00"/>
    <s v="Karnataka"/>
  </r>
  <r>
    <s v="ORD103972"/>
    <s v="PROD4921B"/>
    <x v="1"/>
    <x v="1"/>
    <s v="Men"/>
    <n v="5620"/>
    <n v="20"/>
    <n v="4496"/>
    <n v="4.3"/>
    <n v="71"/>
    <n v="4"/>
    <n v="17984"/>
    <d v="2025-11-23T00:00:00"/>
    <s v="Delhi"/>
  </r>
  <r>
    <s v="ORD103973"/>
    <s v="PROD3918C"/>
    <x v="6"/>
    <x v="2"/>
    <s v="Women"/>
    <n v="6818"/>
    <n v="30"/>
    <n v="4773"/>
    <n v="3.3"/>
    <n v="266"/>
    <n v="1"/>
    <n v="4773"/>
    <d v="2024-05-22T00:00:00"/>
    <s v="West Bengal"/>
  </r>
  <r>
    <s v="ORD103974"/>
    <s v="PROD3971B"/>
    <x v="9"/>
    <x v="7"/>
    <s v="Unisex"/>
    <n v="2472"/>
    <n v="30"/>
    <n v="1730"/>
    <n v="4.0999999999999996"/>
    <n v="95"/>
    <n v="2"/>
    <n v="3460"/>
    <d v="2025-12-21T00:00:00"/>
    <s v="Odisha"/>
  </r>
  <r>
    <s v="ORD103975"/>
    <s v="PROD1970C"/>
    <x v="8"/>
    <x v="1"/>
    <s v="Men"/>
    <n v="5666"/>
    <n v="0"/>
    <n v="5666"/>
    <n v="4.0999999999999996"/>
    <n v="91"/>
    <n v="5"/>
    <n v="28330"/>
    <d v="2025-07-29T00:00:00"/>
    <s v="Andhra Pradesh"/>
  </r>
  <r>
    <s v="ORD103976"/>
    <s v="PROD9506B"/>
    <x v="2"/>
    <x v="5"/>
    <s v="Men"/>
    <n v="3318"/>
    <n v="20"/>
    <n v="2654"/>
    <n v="4.5999999999999996"/>
    <n v="187"/>
    <n v="1"/>
    <n v="2654"/>
    <d v="2024-05-23T00:00:00"/>
    <s v="Haryana"/>
  </r>
  <r>
    <s v="ORD103977"/>
    <s v="PROD1886A"/>
    <x v="5"/>
    <x v="0"/>
    <s v="Women"/>
    <n v="1543"/>
    <n v="20"/>
    <n v="1234"/>
    <n v="4.3"/>
    <n v="326"/>
    <n v="1"/>
    <n v="1234"/>
    <d v="2025-04-04T00:00:00"/>
    <s v="Chhattisgarh"/>
  </r>
  <r>
    <s v="ORD103978"/>
    <s v="PROD5941C"/>
    <x v="5"/>
    <x v="0"/>
    <s v="Men"/>
    <n v="2606"/>
    <n v="20"/>
    <n v="2085"/>
    <n v="4.2"/>
    <n v="106"/>
    <n v="5"/>
    <n v="10425"/>
    <d v="2025-03-24T00:00:00"/>
    <s v="Rajasthan"/>
  </r>
  <r>
    <s v="ORD103979"/>
    <s v="PROD9908A"/>
    <x v="3"/>
    <x v="0"/>
    <s v="Men"/>
    <n v="4638"/>
    <n v="10"/>
    <n v="4174"/>
    <n v="3.2"/>
    <n v="17"/>
    <n v="1"/>
    <n v="4174"/>
    <d v="2025-02-09T00:00:00"/>
    <s v="Uttar Pradesh"/>
  </r>
  <r>
    <s v="ORD103980"/>
    <s v="PROD6016C"/>
    <x v="7"/>
    <x v="2"/>
    <s v="Women"/>
    <n v="4591"/>
    <n v="40"/>
    <n v="2755"/>
    <n v="5"/>
    <n v="134"/>
    <n v="1"/>
    <n v="2755"/>
    <d v="2024-08-26T00:00:00"/>
    <s v="Punjab"/>
  </r>
  <r>
    <s v="ORD103981"/>
    <s v="PROD6274B"/>
    <x v="8"/>
    <x v="2"/>
    <s v="Women"/>
    <n v="7746"/>
    <n v="10"/>
    <n v="6971"/>
    <n v="4.4000000000000004"/>
    <n v="231"/>
    <n v="1"/>
    <n v="6971"/>
    <d v="2025-07-22T00:00:00"/>
    <s v="Uttar Pradesh"/>
  </r>
  <r>
    <s v="ORD103982"/>
    <s v="PROD4806C"/>
    <x v="1"/>
    <x v="5"/>
    <s v="Unisex"/>
    <n v="11463"/>
    <n v="20"/>
    <n v="9170"/>
    <n v="3.7"/>
    <n v="53"/>
    <n v="2"/>
    <n v="18340"/>
    <d v="2024-12-14T00:00:00"/>
    <s v="Assam"/>
  </r>
  <r>
    <s v="ORD103983"/>
    <s v="PROD8967C"/>
    <x v="8"/>
    <x v="6"/>
    <s v="Women"/>
    <n v="4596"/>
    <n v="20"/>
    <n v="3677"/>
    <n v="4.2"/>
    <n v="154"/>
    <n v="1"/>
    <n v="3677"/>
    <d v="2024-08-28T00:00:00"/>
    <s v="Gujarat"/>
  </r>
  <r>
    <s v="ORD103984"/>
    <s v="PROD1545D"/>
    <x v="1"/>
    <x v="4"/>
    <s v="Women"/>
    <n v="2512"/>
    <n v="30"/>
    <n v="1758"/>
    <n v="3.9"/>
    <n v="115"/>
    <n v="1"/>
    <n v="1758"/>
    <d v="2025-11-09T00:00:00"/>
    <s v="Haryana"/>
  </r>
  <r>
    <s v="ORD103985"/>
    <s v="PROD4492B"/>
    <x v="3"/>
    <x v="1"/>
    <s v="Men"/>
    <n v="4318"/>
    <n v="30"/>
    <n v="3023"/>
    <n v="4"/>
    <n v="127"/>
    <n v="5"/>
    <n v="15115"/>
    <d v="2025-08-27T00:00:00"/>
    <s v="Madhya Pradesh"/>
  </r>
  <r>
    <s v="ORD103986"/>
    <s v="PROD6520B"/>
    <x v="1"/>
    <x v="0"/>
    <s v="Women"/>
    <n v="3207"/>
    <n v="30"/>
    <n v="2245"/>
    <n v="4.7"/>
    <n v="166"/>
    <n v="1"/>
    <n v="2245"/>
    <d v="2024-02-28T00:00:00"/>
    <s v="Rajasthan"/>
  </r>
  <r>
    <s v="ORD103987"/>
    <s v="PROD8989D"/>
    <x v="5"/>
    <x v="1"/>
    <s v="Women"/>
    <n v="858"/>
    <n v="30"/>
    <n v="601"/>
    <n v="3.6"/>
    <n v="73"/>
    <n v="1"/>
    <n v="601"/>
    <d v="2025-10-08T00:00:00"/>
    <s v="Gujarat"/>
  </r>
  <r>
    <s v="ORD103988"/>
    <s v="PROD1450D"/>
    <x v="3"/>
    <x v="5"/>
    <s v="Men"/>
    <n v="1728"/>
    <n v="15"/>
    <n v="1469"/>
    <n v="4.5"/>
    <n v="175"/>
    <n v="1"/>
    <n v="1469"/>
    <d v="2024-02-16T00:00:00"/>
    <s v="Odisha"/>
  </r>
  <r>
    <s v="ORD103989"/>
    <s v="PROD3357A"/>
    <x v="6"/>
    <x v="5"/>
    <s v="Unisex"/>
    <n v="8842"/>
    <n v="60"/>
    <n v="3537"/>
    <n v="4.7"/>
    <n v="139"/>
    <n v="1"/>
    <n v="3537"/>
    <d v="2025-03-17T00:00:00"/>
    <s v="Chhattisgarh"/>
  </r>
  <r>
    <s v="ORD103990"/>
    <s v="PROD5423D"/>
    <x v="8"/>
    <x v="5"/>
    <s v="Unisex"/>
    <n v="8103"/>
    <n v="10"/>
    <n v="7293"/>
    <n v="4.4000000000000004"/>
    <n v="282"/>
    <n v="4"/>
    <n v="29172"/>
    <d v="2024-05-17T00:00:00"/>
    <s v="Jharkhand"/>
  </r>
  <r>
    <s v="ORD103991"/>
    <s v="PROD1394C"/>
    <x v="8"/>
    <x v="4"/>
    <s v="Women"/>
    <n v="1056"/>
    <n v="10"/>
    <n v="950"/>
    <n v="4"/>
    <n v="160"/>
    <n v="5"/>
    <n v="4750"/>
    <d v="2024-02-05T00:00:00"/>
    <s v="Uttarakhand"/>
  </r>
  <r>
    <s v="ORD103992"/>
    <s v="PROD6662D"/>
    <x v="4"/>
    <x v="7"/>
    <s v="Men"/>
    <n v="2130"/>
    <n v="30"/>
    <n v="1491"/>
    <n v="3.7"/>
    <n v="106"/>
    <n v="1"/>
    <n v="1491"/>
    <d v="2025-07-04T00:00:00"/>
    <s v="Tamil Nadu"/>
  </r>
  <r>
    <s v="ORD103993"/>
    <s v="PROD7789C"/>
    <x v="0"/>
    <x v="3"/>
    <s v="Women"/>
    <n v="2552"/>
    <n v="60"/>
    <n v="1021"/>
    <n v="3.8"/>
    <n v="125"/>
    <n v="5"/>
    <n v="5105"/>
    <d v="2025-12-14T00:00:00"/>
    <s v="Chhattisgarh"/>
  </r>
  <r>
    <s v="ORD103994"/>
    <s v="PROD2301D"/>
    <x v="0"/>
    <x v="2"/>
    <s v="Women"/>
    <n v="1518"/>
    <n v="60"/>
    <n v="607"/>
    <n v="4.2"/>
    <n v="43"/>
    <n v="1"/>
    <n v="607"/>
    <d v="2025-10-13T00:00:00"/>
    <s v="Punjab"/>
  </r>
  <r>
    <s v="ORD103995"/>
    <s v="PROD2391C"/>
    <x v="7"/>
    <x v="4"/>
    <s v="Women"/>
    <n v="1539"/>
    <n v="0"/>
    <n v="1539"/>
    <n v="3.2"/>
    <n v="620"/>
    <n v="1"/>
    <n v="1539"/>
    <d v="2024-04-29T00:00:00"/>
    <s v="Haryana"/>
  </r>
  <r>
    <s v="ORD103996"/>
    <s v="PROD9166C"/>
    <x v="5"/>
    <x v="0"/>
    <s v="Men"/>
    <n v="1186"/>
    <n v="10"/>
    <n v="1067"/>
    <n v="4.0999999999999996"/>
    <n v="209"/>
    <n v="3"/>
    <n v="3201"/>
    <d v="2024-03-21T00:00:00"/>
    <s v="Kerala"/>
  </r>
  <r>
    <s v="ORD103997"/>
    <s v="PROD1545C"/>
    <x v="4"/>
    <x v="7"/>
    <s v="Women"/>
    <n v="2940"/>
    <n v="0"/>
    <n v="2940"/>
    <n v="4.5"/>
    <n v="89"/>
    <n v="2"/>
    <n v="5880"/>
    <d v="2024-10-05T00:00:00"/>
    <s v="Bihar"/>
  </r>
  <r>
    <s v="ORD103998"/>
    <s v="PROD6887C"/>
    <x v="4"/>
    <x v="2"/>
    <s v="Women"/>
    <n v="10784"/>
    <n v="0"/>
    <n v="10784"/>
    <n v="3.4"/>
    <n v="55"/>
    <n v="3"/>
    <n v="32352"/>
    <d v="2024-02-08T00:00:00"/>
    <s v="Maharashtra"/>
  </r>
  <r>
    <s v="ORD103999"/>
    <s v="PROD5798D"/>
    <x v="0"/>
    <x v="3"/>
    <s v="Women"/>
    <n v="4010"/>
    <n v="20"/>
    <n v="3208"/>
    <n v="4.7"/>
    <n v="162"/>
    <n v="2"/>
    <n v="6416"/>
    <d v="2024-10-29T00:00:00"/>
    <s v="Chhattisgarh"/>
  </r>
  <r>
    <s v="ORD104000"/>
    <s v="PROD8220C"/>
    <x v="9"/>
    <x v="3"/>
    <s v="Women"/>
    <n v="867"/>
    <n v="15"/>
    <n v="737"/>
    <n v="5"/>
    <n v="85"/>
    <n v="1"/>
    <n v="737"/>
    <d v="2024-05-25T00:00:00"/>
    <s v="Kerala"/>
  </r>
  <r>
    <s v="ORD104001"/>
    <s v="PROD7493D"/>
    <x v="9"/>
    <x v="3"/>
    <s v="Women"/>
    <n v="2518"/>
    <n v="10"/>
    <n v="2266"/>
    <n v="4.0999999999999996"/>
    <n v="80"/>
    <n v="1"/>
    <n v="2266"/>
    <d v="2025-12-14T00:00:00"/>
    <s v="Odisha"/>
  </r>
  <r>
    <s v="ORD104002"/>
    <s v="PROD6429A"/>
    <x v="3"/>
    <x v="1"/>
    <s v="Men"/>
    <n v="1664"/>
    <n v="30"/>
    <n v="1165"/>
    <n v="4"/>
    <n v="40"/>
    <n v="1"/>
    <n v="1165"/>
    <d v="2025-11-28T00:00:00"/>
    <s v="Punjab"/>
  </r>
  <r>
    <s v="ORD104003"/>
    <s v="PROD1981A"/>
    <x v="7"/>
    <x v="3"/>
    <s v="Men"/>
    <n v="2052"/>
    <n v="15"/>
    <n v="1744"/>
    <n v="4"/>
    <n v="272"/>
    <n v="4"/>
    <n v="6976"/>
    <d v="2025-03-25T00:00:00"/>
    <s v="Karnataka"/>
  </r>
  <r>
    <s v="ORD104004"/>
    <s v="PROD9147C"/>
    <x v="3"/>
    <x v="4"/>
    <s v="Kids"/>
    <n v="1514"/>
    <n v="20"/>
    <n v="1211"/>
    <n v="4.2"/>
    <n v="77"/>
    <n v="3"/>
    <n v="3633"/>
    <d v="2025-11-08T00:00:00"/>
    <s v="Haryana"/>
  </r>
  <r>
    <s v="ORD104005"/>
    <s v="PROD4091A"/>
    <x v="1"/>
    <x v="0"/>
    <s v="Men"/>
    <n v="3620"/>
    <n v="10"/>
    <n v="3258"/>
    <n v="4"/>
    <n v="336"/>
    <n v="1"/>
    <n v="3258"/>
    <d v="2024-02-29T00:00:00"/>
    <s v="Uttar Pradesh"/>
  </r>
  <r>
    <s v="ORD104006"/>
    <s v="PROD6934C"/>
    <x v="6"/>
    <x v="1"/>
    <s v="Women"/>
    <n v="4967"/>
    <n v="15"/>
    <n v="4222"/>
    <n v="3.1"/>
    <n v="127"/>
    <n v="1"/>
    <n v="4222"/>
    <d v="2025-08-30T00:00:00"/>
    <s v="Bihar"/>
  </r>
  <r>
    <s v="ORD104007"/>
    <s v="PROD5634C"/>
    <x v="4"/>
    <x v="5"/>
    <s v="Unisex"/>
    <n v="7849"/>
    <n v="10"/>
    <n v="7064"/>
    <n v="4"/>
    <n v="114"/>
    <n v="1"/>
    <n v="7064"/>
    <d v="2024-07-08T00:00:00"/>
    <s v="Assam"/>
  </r>
  <r>
    <s v="ORD104008"/>
    <s v="PROD2102A"/>
    <x v="8"/>
    <x v="6"/>
    <s v="Kids"/>
    <n v="2196"/>
    <n v="15"/>
    <n v="1867"/>
    <n v="3.6"/>
    <n v="917"/>
    <n v="1"/>
    <n v="1867"/>
    <d v="2024-10-12T00:00:00"/>
    <s v="Odisha"/>
  </r>
  <r>
    <s v="ORD104009"/>
    <s v="PROD3574D"/>
    <x v="7"/>
    <x v="1"/>
    <s v="Women"/>
    <n v="3242"/>
    <n v="60"/>
    <n v="1297"/>
    <n v="4.2"/>
    <n v="119"/>
    <n v="5"/>
    <n v="6485"/>
    <d v="2024-01-21T00:00:00"/>
    <s v="Maharashtra"/>
  </r>
  <r>
    <s v="ORD104010"/>
    <s v="PROD6071D"/>
    <x v="7"/>
    <x v="2"/>
    <s v="Women"/>
    <n v="2912"/>
    <n v="40"/>
    <n v="1747"/>
    <n v="4.8"/>
    <n v="117"/>
    <n v="1"/>
    <n v="1747"/>
    <d v="2025-10-21T00:00:00"/>
    <s v="Kerala"/>
  </r>
  <r>
    <s v="ORD104011"/>
    <s v="PROD9243D"/>
    <x v="4"/>
    <x v="7"/>
    <s v="Unisex"/>
    <n v="2930"/>
    <n v="30"/>
    <n v="2051"/>
    <n v="3.6"/>
    <n v="298"/>
    <n v="1"/>
    <n v="2051"/>
    <d v="2025-10-15T00:00:00"/>
    <s v="Odisha"/>
  </r>
  <r>
    <s v="ORD104012"/>
    <s v="PROD7849C"/>
    <x v="5"/>
    <x v="6"/>
    <s v="Women"/>
    <n v="4499"/>
    <n v="25"/>
    <n v="3374"/>
    <n v="5"/>
    <n v="37"/>
    <n v="1"/>
    <n v="3374"/>
    <d v="2024-05-31T00:00:00"/>
    <s v="Punjab"/>
  </r>
  <r>
    <s v="ORD104013"/>
    <s v="PROD2827A"/>
    <x v="4"/>
    <x v="6"/>
    <s v="Women"/>
    <n v="5109"/>
    <n v="10"/>
    <n v="4598"/>
    <n v="3.9"/>
    <n v="314"/>
    <n v="1"/>
    <n v="4598"/>
    <d v="2024-11-09T00:00:00"/>
    <s v="Andhra Pradesh"/>
  </r>
  <r>
    <s v="ORD104014"/>
    <s v="PROD8130D"/>
    <x v="6"/>
    <x v="4"/>
    <s v="Women"/>
    <n v="2029"/>
    <n v="30"/>
    <n v="1420"/>
    <n v="3.7"/>
    <n v="67"/>
    <n v="1"/>
    <n v="1420"/>
    <d v="2025-08-25T00:00:00"/>
    <s v="Tamil Nadu"/>
  </r>
  <r>
    <s v="ORD104015"/>
    <s v="PROD4108C"/>
    <x v="9"/>
    <x v="4"/>
    <s v="Women"/>
    <n v="906"/>
    <n v="20"/>
    <n v="725"/>
    <n v="4.4000000000000004"/>
    <n v="99"/>
    <n v="1"/>
    <n v="725"/>
    <d v="2024-08-03T00:00:00"/>
    <s v="Tamil Nadu"/>
  </r>
  <r>
    <s v="ORD104016"/>
    <s v="PROD8345D"/>
    <x v="5"/>
    <x v="6"/>
    <s v="Women"/>
    <n v="5139"/>
    <n v="30"/>
    <n v="3597"/>
    <n v="3.9"/>
    <n v="101"/>
    <n v="2"/>
    <n v="7194"/>
    <d v="2025-04-03T00:00:00"/>
    <s v="Madhya Pradesh"/>
  </r>
  <r>
    <s v="ORD104017"/>
    <s v="PROD2913A"/>
    <x v="7"/>
    <x v="4"/>
    <s v="Kids"/>
    <n v="1260"/>
    <n v="30"/>
    <n v="882"/>
    <n v="4.0999999999999996"/>
    <n v="173"/>
    <n v="1"/>
    <n v="882"/>
    <d v="2025-11-18T00:00:00"/>
    <s v="Bihar"/>
  </r>
  <r>
    <s v="ORD104018"/>
    <s v="PROD8945A"/>
    <x v="0"/>
    <x v="2"/>
    <s v="Women"/>
    <n v="5881"/>
    <n v="60"/>
    <n v="2352"/>
    <n v="4.0999999999999996"/>
    <n v="263"/>
    <n v="1"/>
    <n v="2352"/>
    <d v="2024-12-29T00:00:00"/>
    <s v="Andhra Pradesh"/>
  </r>
  <r>
    <s v="ORD104019"/>
    <s v="PROD8668A"/>
    <x v="9"/>
    <x v="3"/>
    <s v="Men"/>
    <n v="3645"/>
    <n v="10"/>
    <n v="3280"/>
    <n v="4.4000000000000004"/>
    <n v="141"/>
    <n v="4"/>
    <n v="13120"/>
    <d v="2024-09-19T00:00:00"/>
    <s v="Uttarakhand"/>
  </r>
  <r>
    <s v="ORD104020"/>
    <s v="PROD5623A"/>
    <x v="5"/>
    <x v="3"/>
    <s v="Women"/>
    <n v="4116"/>
    <n v="20"/>
    <n v="3293"/>
    <n v="4.0999999999999996"/>
    <n v="151"/>
    <n v="1"/>
    <n v="3293"/>
    <d v="2025-10-07T00:00:00"/>
    <s v="Gujarat"/>
  </r>
  <r>
    <s v="ORD104021"/>
    <s v="PROD9038C"/>
    <x v="0"/>
    <x v="2"/>
    <s v="Women"/>
    <n v="4496"/>
    <n v="30"/>
    <n v="3147"/>
    <n v="4"/>
    <n v="496"/>
    <n v="1"/>
    <n v="3147"/>
    <d v="2025-04-29T00:00:00"/>
    <s v="Haryana"/>
  </r>
  <r>
    <s v="ORD104022"/>
    <s v="PROD7717B"/>
    <x v="8"/>
    <x v="3"/>
    <s v="Women"/>
    <n v="1850"/>
    <n v="0"/>
    <n v="1850"/>
    <n v="3.9"/>
    <n v="58"/>
    <n v="1"/>
    <n v="1850"/>
    <d v="2025-08-01T00:00:00"/>
    <s v="Madhya Pradesh"/>
  </r>
  <r>
    <s v="ORD104023"/>
    <s v="PROD4535A"/>
    <x v="2"/>
    <x v="5"/>
    <s v="Women"/>
    <n v="3632"/>
    <n v="25"/>
    <n v="2724"/>
    <n v="4.4000000000000004"/>
    <n v="78"/>
    <n v="1"/>
    <n v="2724"/>
    <d v="2024-05-26T00:00:00"/>
    <s v="Odisha"/>
  </r>
  <r>
    <s v="ORD104024"/>
    <s v="PROD7374C"/>
    <x v="4"/>
    <x v="6"/>
    <s v="Women"/>
    <n v="7999"/>
    <n v="25"/>
    <n v="5999"/>
    <n v="3.8"/>
    <n v="122"/>
    <n v="2"/>
    <n v="11998"/>
    <d v="2024-06-10T00:00:00"/>
    <s v="Bihar"/>
  </r>
  <r>
    <s v="ORD104025"/>
    <s v="PROD7604A"/>
    <x v="8"/>
    <x v="4"/>
    <s v="Women"/>
    <n v="620"/>
    <n v="30"/>
    <n v="434"/>
    <n v="4.8"/>
    <n v="104"/>
    <n v="2"/>
    <n v="868"/>
    <d v="2025-03-21T00:00:00"/>
    <s v="Kerala"/>
  </r>
  <r>
    <s v="ORD104026"/>
    <s v="PROD5328B"/>
    <x v="5"/>
    <x v="2"/>
    <s v="Women"/>
    <n v="6658"/>
    <n v="20"/>
    <n v="5326"/>
    <n v="4.0999999999999996"/>
    <n v="7"/>
    <n v="4"/>
    <n v="21304"/>
    <d v="2025-09-09T00:00:00"/>
    <s v="Haryana"/>
  </r>
  <r>
    <s v="ORD104027"/>
    <s v="PROD2681D"/>
    <x v="7"/>
    <x v="0"/>
    <s v="Women"/>
    <n v="5051"/>
    <n v="40"/>
    <n v="3031"/>
    <n v="3.3"/>
    <n v="50"/>
    <n v="1"/>
    <n v="3031"/>
    <d v="2024-09-19T00:00:00"/>
    <s v="West Bengal"/>
  </r>
  <r>
    <s v="ORD104028"/>
    <s v="PROD5557D"/>
    <x v="3"/>
    <x v="4"/>
    <s v="Women"/>
    <n v="654"/>
    <n v="25"/>
    <n v="490"/>
    <n v="4.3"/>
    <n v="106"/>
    <n v="1"/>
    <n v="490"/>
    <d v="2025-11-27T00:00:00"/>
    <s v="Bihar"/>
  </r>
  <r>
    <s v="ORD104029"/>
    <s v="PROD6466A"/>
    <x v="2"/>
    <x v="5"/>
    <s v="Men"/>
    <n v="7130"/>
    <n v="0"/>
    <n v="7130"/>
    <n v="4.3"/>
    <n v="133"/>
    <n v="1"/>
    <n v="7130"/>
    <d v="2024-12-23T00:00:00"/>
    <s v="Bihar"/>
  </r>
  <r>
    <s v="ORD104030"/>
    <s v="PROD8805A"/>
    <x v="2"/>
    <x v="5"/>
    <s v="Men"/>
    <n v="9325"/>
    <n v="30"/>
    <n v="6528"/>
    <n v="4.8"/>
    <n v="231"/>
    <n v="1"/>
    <n v="6528"/>
    <d v="2024-07-20T00:00:00"/>
    <s v="Gujarat"/>
  </r>
  <r>
    <s v="ORD104031"/>
    <s v="PROD6044A"/>
    <x v="9"/>
    <x v="0"/>
    <s v="Women"/>
    <n v="3444"/>
    <n v="15"/>
    <n v="2927"/>
    <n v="3.7"/>
    <n v="243"/>
    <n v="1"/>
    <n v="2927"/>
    <d v="2024-06-28T00:00:00"/>
    <s v="Telangana"/>
  </r>
  <r>
    <s v="ORD104032"/>
    <s v="PROD5610A"/>
    <x v="4"/>
    <x v="7"/>
    <s v="Men"/>
    <n v="2451"/>
    <n v="30"/>
    <n v="1716"/>
    <n v="3.7"/>
    <n v="101"/>
    <n v="1"/>
    <n v="1716"/>
    <d v="2025-09-17T00:00:00"/>
    <s v="Uttarakhand"/>
  </r>
  <r>
    <s v="ORD104033"/>
    <s v="PROD2930A"/>
    <x v="9"/>
    <x v="2"/>
    <s v="Women"/>
    <n v="8371"/>
    <n v="15"/>
    <n v="7115"/>
    <n v="4.4000000000000004"/>
    <n v="110"/>
    <n v="1"/>
    <n v="7115"/>
    <d v="2024-04-19T00:00:00"/>
    <s v="Chhattisgarh"/>
  </r>
  <r>
    <s v="ORD104034"/>
    <s v="PROD3550D"/>
    <x v="5"/>
    <x v="1"/>
    <s v="Women"/>
    <n v="4350"/>
    <n v="50"/>
    <n v="2175"/>
    <n v="4.7"/>
    <n v="96"/>
    <n v="1"/>
    <n v="2175"/>
    <d v="2024-03-25T00:00:00"/>
    <s v="West Bengal"/>
  </r>
  <r>
    <s v="ORD104035"/>
    <s v="PROD1450B"/>
    <x v="8"/>
    <x v="7"/>
    <s v="Women"/>
    <n v="3549"/>
    <n v="60"/>
    <n v="1420"/>
    <n v="3.7"/>
    <n v="49"/>
    <n v="1"/>
    <n v="1420"/>
    <d v="2025-10-23T00:00:00"/>
    <s v="Jharkhand"/>
  </r>
  <r>
    <s v="ORD104036"/>
    <s v="PROD5158B"/>
    <x v="8"/>
    <x v="2"/>
    <s v="Women"/>
    <n v="6669"/>
    <n v="30"/>
    <n v="4668"/>
    <n v="4.2"/>
    <n v="84"/>
    <n v="1"/>
    <n v="4668"/>
    <d v="2025-11-23T00:00:00"/>
    <s v="Kerala"/>
  </r>
  <r>
    <s v="ORD104037"/>
    <s v="PROD3605C"/>
    <x v="6"/>
    <x v="0"/>
    <s v="Women"/>
    <n v="4916"/>
    <n v="15"/>
    <n v="4179"/>
    <n v="4.0999999999999996"/>
    <n v="182"/>
    <n v="1"/>
    <n v="4179"/>
    <d v="2024-11-28T00:00:00"/>
    <s v="Delhi"/>
  </r>
  <r>
    <s v="ORD104038"/>
    <s v="PROD4991A"/>
    <x v="9"/>
    <x v="6"/>
    <s v="Women"/>
    <n v="1909"/>
    <n v="30"/>
    <n v="1336"/>
    <n v="3.7"/>
    <n v="105"/>
    <n v="5"/>
    <n v="6680"/>
    <d v="2025-08-12T00:00:00"/>
    <s v="Gujarat"/>
  </r>
  <r>
    <s v="ORD104039"/>
    <s v="PROD2222D"/>
    <x v="9"/>
    <x v="3"/>
    <s v="Men"/>
    <n v="4236"/>
    <n v="20"/>
    <n v="3389"/>
    <n v="4"/>
    <n v="193"/>
    <n v="1"/>
    <n v="3389"/>
    <d v="2025-03-30T00:00:00"/>
    <s v="Uttarakhand"/>
  </r>
  <r>
    <s v="ORD104040"/>
    <s v="PROD3386C"/>
    <x v="0"/>
    <x v="0"/>
    <s v="Women"/>
    <n v="2599"/>
    <n v="20"/>
    <n v="2079"/>
    <n v="4.5999999999999996"/>
    <n v="86"/>
    <n v="2"/>
    <n v="4158"/>
    <d v="2025-12-25T00:00:00"/>
    <s v="Odisha"/>
  </r>
  <r>
    <s v="ORD104041"/>
    <s v="PROD4941C"/>
    <x v="5"/>
    <x v="1"/>
    <s v="Women"/>
    <n v="4363"/>
    <n v="20"/>
    <n v="3490"/>
    <n v="4.0999999999999996"/>
    <n v="45"/>
    <n v="1"/>
    <n v="3490"/>
    <d v="2024-09-20T00:00:00"/>
    <s v="Odisha"/>
  </r>
  <r>
    <s v="ORD104042"/>
    <s v="PROD9820D"/>
    <x v="5"/>
    <x v="1"/>
    <s v="Women"/>
    <n v="3203"/>
    <n v="0"/>
    <n v="3203"/>
    <n v="4"/>
    <n v="152"/>
    <n v="2"/>
    <n v="6406"/>
    <d v="2024-06-18T00:00:00"/>
    <s v="Uttarakhand"/>
  </r>
  <r>
    <s v="ORD104043"/>
    <s v="PROD7179D"/>
    <x v="7"/>
    <x v="5"/>
    <s v="Unisex"/>
    <n v="3133"/>
    <n v="30"/>
    <n v="2193"/>
    <n v="4.4000000000000004"/>
    <n v="266"/>
    <n v="1"/>
    <n v="2193"/>
    <d v="2025-11-12T00:00:00"/>
    <s v="Assam"/>
  </r>
  <r>
    <s v="ORD104044"/>
    <s v="PROD1822B"/>
    <x v="1"/>
    <x v="2"/>
    <s v="Women"/>
    <n v="3781"/>
    <n v="10"/>
    <n v="3403"/>
    <n v="4.7"/>
    <n v="21"/>
    <n v="1"/>
    <n v="3403"/>
    <d v="2024-04-14T00:00:00"/>
    <s v="Jharkhand"/>
  </r>
  <r>
    <s v="ORD104045"/>
    <s v="PROD2131B"/>
    <x v="5"/>
    <x v="2"/>
    <s v="Women"/>
    <n v="7434"/>
    <n v="30"/>
    <n v="5204"/>
    <n v="3.6"/>
    <n v="80"/>
    <n v="1"/>
    <n v="5204"/>
    <d v="2024-07-03T00:00:00"/>
    <s v="Bihar"/>
  </r>
  <r>
    <s v="ORD104046"/>
    <s v="PROD6970D"/>
    <x v="4"/>
    <x v="1"/>
    <s v="Women"/>
    <n v="4837"/>
    <n v="15"/>
    <n v="4111"/>
    <n v="4.3"/>
    <n v="59"/>
    <n v="1"/>
    <n v="4111"/>
    <d v="2024-03-21T00:00:00"/>
    <s v="Jharkhand"/>
  </r>
  <r>
    <s v="ORD104047"/>
    <s v="PROD4432C"/>
    <x v="8"/>
    <x v="1"/>
    <s v="Men"/>
    <n v="1245"/>
    <n v="40"/>
    <n v="747"/>
    <n v="3.9"/>
    <n v="235"/>
    <n v="1"/>
    <n v="747"/>
    <d v="2024-11-05T00:00:00"/>
    <s v="Punjab"/>
  </r>
  <r>
    <s v="ORD104048"/>
    <s v="PROD7482D"/>
    <x v="8"/>
    <x v="1"/>
    <s v="Men"/>
    <n v="5637"/>
    <n v="10"/>
    <n v="5073"/>
    <n v="4.0999999999999996"/>
    <n v="118"/>
    <n v="2"/>
    <n v="10146"/>
    <d v="2024-03-08T00:00:00"/>
    <s v="Andhra Pradesh"/>
  </r>
  <r>
    <s v="ORD104049"/>
    <s v="PROD5509B"/>
    <x v="3"/>
    <x v="6"/>
    <s v="Women"/>
    <n v="4188"/>
    <n v="60"/>
    <n v="1675"/>
    <n v="4.4000000000000004"/>
    <n v="123"/>
    <n v="5"/>
    <n v="8375"/>
    <d v="2024-01-07T00:00:00"/>
    <s v="Uttar Pradesh"/>
  </r>
  <r>
    <s v="ORD104050"/>
    <s v="PROD2698D"/>
    <x v="8"/>
    <x v="6"/>
    <s v="Women"/>
    <n v="3267"/>
    <n v="40"/>
    <n v="1960"/>
    <n v="4"/>
    <n v="168"/>
    <n v="2"/>
    <n v="3920"/>
    <d v="2025-11-05T00:00:00"/>
    <s v="Delhi"/>
  </r>
  <r>
    <s v="ORD104051"/>
    <s v="PROD2366A"/>
    <x v="3"/>
    <x v="2"/>
    <s v="Women"/>
    <n v="4379"/>
    <n v="15"/>
    <n v="3722"/>
    <n v="3.1"/>
    <n v="675"/>
    <n v="1"/>
    <n v="3722"/>
    <d v="2024-06-10T00:00:00"/>
    <s v="Uttar Pradesh"/>
  </r>
  <r>
    <s v="ORD104052"/>
    <s v="PROD5277A"/>
    <x v="1"/>
    <x v="4"/>
    <s v="Women"/>
    <n v="1492"/>
    <n v="25"/>
    <n v="1119"/>
    <n v="4.0999999999999996"/>
    <n v="181"/>
    <n v="1"/>
    <n v="1119"/>
    <d v="2025-12-10T00:00:00"/>
    <s v="Jharkhand"/>
  </r>
  <r>
    <s v="ORD104053"/>
    <s v="PROD7985D"/>
    <x v="1"/>
    <x v="5"/>
    <s v="Unisex"/>
    <n v="3458"/>
    <n v="60"/>
    <n v="1383"/>
    <n v="4.5999999999999996"/>
    <n v="355"/>
    <n v="1"/>
    <n v="1383"/>
    <d v="2025-07-09T00:00:00"/>
    <s v="Delhi"/>
  </r>
  <r>
    <s v="ORD104054"/>
    <s v="PROD5534D"/>
    <x v="3"/>
    <x v="1"/>
    <s v="Men"/>
    <n v="1056"/>
    <n v="60"/>
    <n v="422"/>
    <n v="4.3"/>
    <n v="101"/>
    <n v="1"/>
    <n v="422"/>
    <d v="2024-11-19T00:00:00"/>
    <s v="Rajasthan"/>
  </r>
  <r>
    <s v="ORD104055"/>
    <s v="PROD2147A"/>
    <x v="5"/>
    <x v="3"/>
    <s v="Women"/>
    <n v="1028"/>
    <n v="40"/>
    <n v="617"/>
    <n v="4"/>
    <n v="146"/>
    <n v="1"/>
    <n v="617"/>
    <d v="2025-09-06T00:00:00"/>
    <s v="Gujarat"/>
  </r>
  <r>
    <s v="ORD104056"/>
    <s v="PROD5489D"/>
    <x v="2"/>
    <x v="4"/>
    <s v="Men"/>
    <n v="1730"/>
    <n v="15"/>
    <n v="1470"/>
    <n v="4.2"/>
    <n v="74"/>
    <n v="2"/>
    <n v="2940"/>
    <d v="2024-12-06T00:00:00"/>
    <s v="Haryana"/>
  </r>
  <r>
    <s v="ORD104057"/>
    <s v="PROD3452C"/>
    <x v="2"/>
    <x v="3"/>
    <s v="Women"/>
    <n v="1482"/>
    <n v="15"/>
    <n v="1260"/>
    <n v="4.0999999999999996"/>
    <n v="230"/>
    <n v="3"/>
    <n v="3780"/>
    <d v="2024-02-28T00:00:00"/>
    <s v="Haryana"/>
  </r>
  <r>
    <s v="ORD104058"/>
    <s v="PROD5316D"/>
    <x v="3"/>
    <x v="6"/>
    <s v="Women"/>
    <n v="2902"/>
    <n v="40"/>
    <n v="1741"/>
    <n v="3.2"/>
    <n v="271"/>
    <n v="1"/>
    <n v="1741"/>
    <d v="2025-05-25T00:00:00"/>
    <s v="Odisha"/>
  </r>
  <r>
    <s v="ORD104059"/>
    <s v="PROD2791A"/>
    <x v="0"/>
    <x v="1"/>
    <s v="Women"/>
    <n v="1492"/>
    <n v="20"/>
    <n v="1194"/>
    <n v="4.2"/>
    <n v="155"/>
    <n v="1"/>
    <n v="1194"/>
    <d v="2024-03-18T00:00:00"/>
    <s v="Jharkhand"/>
  </r>
  <r>
    <s v="ORD104060"/>
    <s v="PROD9179C"/>
    <x v="7"/>
    <x v="6"/>
    <s v="Women"/>
    <n v="5350"/>
    <n v="15"/>
    <n v="4548"/>
    <n v="3.5"/>
    <n v="129"/>
    <n v="2"/>
    <n v="9096"/>
    <d v="2025-01-25T00:00:00"/>
    <s v="Madhya Pradesh"/>
  </r>
  <r>
    <s v="ORD104061"/>
    <s v="PROD1764C"/>
    <x v="0"/>
    <x v="2"/>
    <s v="Women"/>
    <n v="10057"/>
    <n v="15"/>
    <n v="8548"/>
    <n v="4.7"/>
    <n v="161"/>
    <n v="2"/>
    <n v="17096"/>
    <d v="2025-10-01T00:00:00"/>
    <s v="Telangana"/>
  </r>
  <r>
    <s v="ORD104062"/>
    <s v="PROD3374D"/>
    <x v="2"/>
    <x v="7"/>
    <s v="Men"/>
    <n v="1909"/>
    <n v="40"/>
    <n v="1145"/>
    <n v="3.5"/>
    <n v="493"/>
    <n v="1"/>
    <n v="1145"/>
    <d v="2024-05-06T00:00:00"/>
    <s v="Rajasthan"/>
  </r>
  <r>
    <s v="ORD104063"/>
    <s v="PROD8180D"/>
    <x v="9"/>
    <x v="4"/>
    <s v="Kids"/>
    <n v="1422"/>
    <n v="40"/>
    <n v="853"/>
    <n v="3.9"/>
    <n v="135"/>
    <n v="1"/>
    <n v="853"/>
    <d v="2024-05-26T00:00:00"/>
    <s v="Telangana"/>
  </r>
  <r>
    <s v="ORD104064"/>
    <s v="PROD2028D"/>
    <x v="5"/>
    <x v="1"/>
    <s v="Women"/>
    <n v="2017"/>
    <n v="40"/>
    <n v="1210"/>
    <n v="3.8"/>
    <n v="65"/>
    <n v="1"/>
    <n v="1210"/>
    <d v="2025-01-26T00:00:00"/>
    <s v="Chhattisgarh"/>
  </r>
  <r>
    <s v="ORD104065"/>
    <s v="PROD2287D"/>
    <x v="1"/>
    <x v="7"/>
    <s v="Women"/>
    <n v="3216"/>
    <n v="10"/>
    <n v="2894"/>
    <n v="4.9000000000000004"/>
    <n v="94"/>
    <n v="1"/>
    <n v="2894"/>
    <d v="2025-01-03T00:00:00"/>
    <s v="Jharkhand"/>
  </r>
  <r>
    <s v="ORD104066"/>
    <s v="PROD8739B"/>
    <x v="8"/>
    <x v="6"/>
    <s v="Women"/>
    <n v="4988"/>
    <n v="30"/>
    <n v="3492"/>
    <n v="4.7"/>
    <n v="160"/>
    <n v="1"/>
    <n v="3492"/>
    <d v="2024-09-14T00:00:00"/>
    <s v="Tamil Nadu"/>
  </r>
  <r>
    <s v="ORD104067"/>
    <s v="PROD8520A"/>
    <x v="7"/>
    <x v="7"/>
    <s v="Men"/>
    <n v="2514"/>
    <n v="20"/>
    <n v="2011"/>
    <n v="3"/>
    <n v="108"/>
    <n v="1"/>
    <n v="2011"/>
    <d v="2025-04-13T00:00:00"/>
    <s v="Punjab"/>
  </r>
  <r>
    <s v="ORD104068"/>
    <s v="PROD2816A"/>
    <x v="1"/>
    <x v="6"/>
    <s v="Women"/>
    <n v="6390"/>
    <n v="15"/>
    <n v="5432"/>
    <n v="4.0999999999999996"/>
    <n v="59"/>
    <n v="1"/>
    <n v="5432"/>
    <d v="2025-01-11T00:00:00"/>
    <s v="Punjab"/>
  </r>
  <r>
    <s v="ORD104069"/>
    <s v="PROD8480D"/>
    <x v="3"/>
    <x v="4"/>
    <s v="Women"/>
    <n v="2365"/>
    <n v="30"/>
    <n v="1656"/>
    <n v="3.5"/>
    <n v="47"/>
    <n v="1"/>
    <n v="1656"/>
    <d v="2024-05-14T00:00:00"/>
    <s v="Karnataka"/>
  </r>
  <r>
    <s v="ORD104070"/>
    <s v="PROD3610B"/>
    <x v="4"/>
    <x v="0"/>
    <s v="Women"/>
    <n v="6950"/>
    <n v="40"/>
    <n v="4170"/>
    <n v="4.2"/>
    <n v="177"/>
    <n v="1"/>
    <n v="4170"/>
    <d v="2025-10-12T00:00:00"/>
    <s v="Jharkhand"/>
  </r>
  <r>
    <s v="ORD104071"/>
    <s v="PROD3474A"/>
    <x v="7"/>
    <x v="5"/>
    <s v="Kids"/>
    <n v="4385"/>
    <n v="30"/>
    <n v="3070"/>
    <n v="4.4000000000000004"/>
    <n v="116"/>
    <n v="1"/>
    <n v="3070"/>
    <d v="2024-08-15T00:00:00"/>
    <s v="Gujarat"/>
  </r>
  <r>
    <s v="ORD104072"/>
    <s v="PROD7927D"/>
    <x v="0"/>
    <x v="7"/>
    <s v="Unisex"/>
    <n v="3420"/>
    <n v="10"/>
    <n v="3078"/>
    <n v="4.2"/>
    <n v="262"/>
    <n v="2"/>
    <n v="6156"/>
    <d v="2024-12-19T00:00:00"/>
    <s v="Jharkhand"/>
  </r>
  <r>
    <s v="ORD104073"/>
    <s v="PROD5384C"/>
    <x v="2"/>
    <x v="4"/>
    <s v="Men"/>
    <n v="761"/>
    <n v="15"/>
    <n v="647"/>
    <n v="4.5"/>
    <n v="117"/>
    <n v="1"/>
    <n v="647"/>
    <d v="2025-02-18T00:00:00"/>
    <s v="West Bengal"/>
  </r>
  <r>
    <s v="ORD104074"/>
    <s v="PROD1996B"/>
    <x v="6"/>
    <x v="1"/>
    <s v="Women"/>
    <n v="1103"/>
    <n v="10"/>
    <n v="993"/>
    <n v="4"/>
    <n v="78"/>
    <n v="2"/>
    <n v="1986"/>
    <d v="2024-02-09T00:00:00"/>
    <s v="Karnataka"/>
  </r>
  <r>
    <s v="ORD104075"/>
    <s v="PROD7609B"/>
    <x v="1"/>
    <x v="4"/>
    <s v="Kids"/>
    <n v="1651"/>
    <n v="20"/>
    <n v="1321"/>
    <n v="4.2"/>
    <n v="64"/>
    <n v="3"/>
    <n v="3963"/>
    <d v="2024-12-11T00:00:00"/>
    <s v="Uttarakhand"/>
  </r>
  <r>
    <s v="ORD104076"/>
    <s v="PROD6762A"/>
    <x v="7"/>
    <x v="1"/>
    <s v="Women"/>
    <n v="4379"/>
    <n v="40"/>
    <n v="2627"/>
    <n v="4.4000000000000004"/>
    <n v="52"/>
    <n v="1"/>
    <n v="2627"/>
    <d v="2025-12-23T00:00:00"/>
    <s v="Bihar"/>
  </r>
  <r>
    <s v="ORD104077"/>
    <s v="PROD3485D"/>
    <x v="7"/>
    <x v="4"/>
    <s v="Kids"/>
    <n v="1179"/>
    <n v="20"/>
    <n v="943"/>
    <n v="3.9"/>
    <n v="14"/>
    <n v="1"/>
    <n v="943"/>
    <d v="2025-01-03T00:00:00"/>
    <s v="Rajasthan"/>
  </r>
  <r>
    <s v="ORD104078"/>
    <s v="PROD7155D"/>
    <x v="8"/>
    <x v="5"/>
    <s v="Men"/>
    <n v="4700"/>
    <n v="15"/>
    <n v="3995"/>
    <n v="3.7"/>
    <n v="56"/>
    <n v="1"/>
    <n v="3995"/>
    <d v="2025-07-16T00:00:00"/>
    <s v="Maharashtra"/>
  </r>
  <r>
    <s v="ORD104079"/>
    <s v="PROD7344C"/>
    <x v="1"/>
    <x v="6"/>
    <s v="Kids"/>
    <n v="5499"/>
    <n v="40"/>
    <n v="3299"/>
    <n v="3.8"/>
    <n v="280"/>
    <n v="3"/>
    <n v="9897"/>
    <d v="2025-05-24T00:00:00"/>
    <s v="Tamil Nadu"/>
  </r>
  <r>
    <s v="ORD104080"/>
    <s v="PROD9778B"/>
    <x v="0"/>
    <x v="1"/>
    <s v="Men"/>
    <n v="1447"/>
    <n v="25"/>
    <n v="1085"/>
    <n v="4"/>
    <n v="111"/>
    <n v="1"/>
    <n v="1085"/>
    <d v="2025-07-06T00:00:00"/>
    <s v="Kerala"/>
  </r>
  <r>
    <s v="ORD104081"/>
    <s v="PROD9442C"/>
    <x v="8"/>
    <x v="0"/>
    <s v="Men"/>
    <n v="1244"/>
    <n v="15"/>
    <n v="1057"/>
    <n v="4.0999999999999996"/>
    <n v="81"/>
    <n v="1"/>
    <n v="1057"/>
    <d v="2024-11-16T00:00:00"/>
    <s v="Bihar"/>
  </r>
  <r>
    <s v="ORD104082"/>
    <s v="PROD1021D"/>
    <x v="1"/>
    <x v="4"/>
    <s v="Women"/>
    <n v="1671"/>
    <n v="20"/>
    <n v="1337"/>
    <n v="4.3"/>
    <n v="220"/>
    <n v="2"/>
    <n v="2674"/>
    <d v="2024-10-18T00:00:00"/>
    <s v="Kerala"/>
  </r>
  <r>
    <s v="ORD104083"/>
    <s v="PROD8659A"/>
    <x v="7"/>
    <x v="0"/>
    <s v="Men"/>
    <n v="3142"/>
    <n v="20"/>
    <n v="2514"/>
    <n v="3.7"/>
    <n v="199"/>
    <n v="1"/>
    <n v="2514"/>
    <d v="2025-06-26T00:00:00"/>
    <s v="Jharkhand"/>
  </r>
  <r>
    <s v="ORD104084"/>
    <s v="PROD1386B"/>
    <x v="2"/>
    <x v="4"/>
    <s v="Women"/>
    <n v="855"/>
    <n v="70"/>
    <n v="257"/>
    <n v="4.5"/>
    <n v="436"/>
    <n v="1"/>
    <n v="257"/>
    <d v="2024-02-18T00:00:00"/>
    <s v="Madhya Pradesh"/>
  </r>
  <r>
    <s v="ORD104085"/>
    <s v="PROD1818A"/>
    <x v="5"/>
    <x v="3"/>
    <s v="Women"/>
    <n v="2135"/>
    <n v="15"/>
    <n v="1815"/>
    <n v="5"/>
    <n v="100"/>
    <n v="3"/>
    <n v="5445"/>
    <d v="2025-06-04T00:00:00"/>
    <s v="Maharashtra"/>
  </r>
  <r>
    <s v="ORD104086"/>
    <s v="PROD9879C"/>
    <x v="9"/>
    <x v="6"/>
    <s v="Women"/>
    <n v="989"/>
    <n v="20"/>
    <n v="791"/>
    <n v="3.8"/>
    <n v="437"/>
    <n v="1"/>
    <n v="791"/>
    <d v="2024-11-29T00:00:00"/>
    <s v="Maharashtra"/>
  </r>
  <r>
    <s v="ORD104087"/>
    <s v="PROD8281B"/>
    <x v="7"/>
    <x v="3"/>
    <s v="Men"/>
    <n v="1542"/>
    <n v="0"/>
    <n v="1542"/>
    <n v="5"/>
    <n v="55"/>
    <n v="1"/>
    <n v="1542"/>
    <d v="2025-07-03T00:00:00"/>
    <s v="Punjab"/>
  </r>
  <r>
    <s v="ORD104088"/>
    <s v="PROD2195C"/>
    <x v="7"/>
    <x v="7"/>
    <s v="Men"/>
    <n v="1262"/>
    <n v="20"/>
    <n v="1010"/>
    <n v="5"/>
    <n v="251"/>
    <n v="1"/>
    <n v="1010"/>
    <d v="2024-04-04T00:00:00"/>
    <s v="Andhra Pradesh"/>
  </r>
  <r>
    <s v="ORD104089"/>
    <s v="PROD9358D"/>
    <x v="7"/>
    <x v="7"/>
    <s v="Unisex"/>
    <n v="1970"/>
    <n v="10"/>
    <n v="1773"/>
    <n v="4.0999999999999996"/>
    <n v="170"/>
    <n v="2"/>
    <n v="3546"/>
    <d v="2024-05-03T00:00:00"/>
    <s v="Assam"/>
  </r>
  <r>
    <s v="ORD104090"/>
    <s v="PROD5378A"/>
    <x v="4"/>
    <x v="7"/>
    <s v="Women"/>
    <n v="1042"/>
    <n v="40"/>
    <n v="625"/>
    <n v="4"/>
    <n v="9"/>
    <n v="1"/>
    <n v="625"/>
    <d v="2025-12-31T00:00:00"/>
    <s v="Maharashtra"/>
  </r>
  <r>
    <s v="ORD104091"/>
    <s v="PROD9070C"/>
    <x v="1"/>
    <x v="2"/>
    <s v="Women"/>
    <n v="1852"/>
    <n v="20"/>
    <n v="1482"/>
    <n v="3.8"/>
    <n v="96"/>
    <n v="1"/>
    <n v="1482"/>
    <d v="2024-08-05T00:00:00"/>
    <s v="Gujarat"/>
  </r>
  <r>
    <s v="ORD104092"/>
    <s v="PROD3523D"/>
    <x v="6"/>
    <x v="5"/>
    <s v="Kids"/>
    <n v="5835"/>
    <n v="20"/>
    <n v="4668"/>
    <n v="4.5"/>
    <n v="313"/>
    <n v="1"/>
    <n v="4668"/>
    <d v="2025-09-18T00:00:00"/>
    <s v="Gujarat"/>
  </r>
  <r>
    <s v="ORD104093"/>
    <s v="PROD1688B"/>
    <x v="7"/>
    <x v="5"/>
    <s v="Women"/>
    <n v="2283"/>
    <n v="20"/>
    <n v="1826"/>
    <n v="4.0999999999999996"/>
    <n v="23"/>
    <n v="1"/>
    <n v="1826"/>
    <d v="2024-07-22T00:00:00"/>
    <s v="Bihar"/>
  </r>
  <r>
    <s v="ORD104094"/>
    <s v="PROD1743D"/>
    <x v="3"/>
    <x v="5"/>
    <s v="Unisex"/>
    <n v="3506"/>
    <n v="15"/>
    <n v="2980"/>
    <n v="4.2"/>
    <n v="126"/>
    <n v="1"/>
    <n v="2980"/>
    <d v="2024-10-31T00:00:00"/>
    <s v="Uttarakhand"/>
  </r>
  <r>
    <s v="ORD104095"/>
    <s v="PROD2418B"/>
    <x v="7"/>
    <x v="1"/>
    <s v="Men"/>
    <n v="4314"/>
    <n v="20"/>
    <n v="3451"/>
    <n v="3.7"/>
    <n v="64"/>
    <n v="3"/>
    <n v="10353"/>
    <d v="2025-03-17T00:00:00"/>
    <s v="Kerala"/>
  </r>
  <r>
    <s v="ORD104096"/>
    <s v="PROD4400D"/>
    <x v="7"/>
    <x v="0"/>
    <s v="Men"/>
    <n v="3498"/>
    <n v="50"/>
    <n v="1749"/>
    <n v="4.5999999999999996"/>
    <n v="92"/>
    <n v="1"/>
    <n v="1749"/>
    <d v="2025-09-02T00:00:00"/>
    <s v="Telangana"/>
  </r>
  <r>
    <s v="ORD104097"/>
    <s v="PROD7108D"/>
    <x v="4"/>
    <x v="1"/>
    <s v="Women"/>
    <n v="1258"/>
    <n v="30"/>
    <n v="881"/>
    <n v="4"/>
    <n v="237"/>
    <n v="1"/>
    <n v="881"/>
    <d v="2024-04-21T00:00:00"/>
    <s v="Kerala"/>
  </r>
  <r>
    <s v="ORD104098"/>
    <s v="PROD7250B"/>
    <x v="3"/>
    <x v="6"/>
    <s v="Kids"/>
    <n v="5300"/>
    <n v="25"/>
    <n v="3975"/>
    <n v="3.6"/>
    <n v="420"/>
    <n v="2"/>
    <n v="7950"/>
    <d v="2024-09-02T00:00:00"/>
    <s v="Delhi"/>
  </r>
  <r>
    <s v="ORD104099"/>
    <s v="PROD3109B"/>
    <x v="1"/>
    <x v="2"/>
    <s v="Women"/>
    <n v="9154"/>
    <n v="40"/>
    <n v="5492"/>
    <n v="4.0999999999999996"/>
    <n v="105"/>
    <n v="2"/>
    <n v="10984"/>
    <d v="2025-12-09T00:00:00"/>
    <s v="Assam"/>
  </r>
  <r>
    <s v="ORD104100"/>
    <s v="PROD9604B"/>
    <x v="3"/>
    <x v="4"/>
    <s v="Women"/>
    <n v="984"/>
    <n v="20"/>
    <n v="787"/>
    <n v="3.7"/>
    <n v="41"/>
    <n v="2"/>
    <n v="1574"/>
    <d v="2025-11-05T00:00:00"/>
    <s v="West Bengal"/>
  </r>
  <r>
    <s v="ORD104101"/>
    <s v="PROD9120A"/>
    <x v="0"/>
    <x v="7"/>
    <s v="Men"/>
    <n v="2113"/>
    <n v="15"/>
    <n v="1796"/>
    <n v="4.8"/>
    <n v="49"/>
    <n v="3"/>
    <n v="5388"/>
    <d v="2025-01-23T00:00:00"/>
    <s v="Bihar"/>
  </r>
  <r>
    <s v="ORD104102"/>
    <s v="PROD9439C"/>
    <x v="2"/>
    <x v="7"/>
    <s v="Men"/>
    <n v="2082"/>
    <n v="0"/>
    <n v="2082"/>
    <n v="5"/>
    <n v="71"/>
    <n v="1"/>
    <n v="2082"/>
    <d v="2025-05-03T00:00:00"/>
    <s v="Assam"/>
  </r>
  <r>
    <s v="ORD104103"/>
    <s v="PROD7856D"/>
    <x v="8"/>
    <x v="4"/>
    <s v="Kids"/>
    <n v="609"/>
    <n v="20"/>
    <n v="487"/>
    <n v="4.0999999999999996"/>
    <n v="209"/>
    <n v="1"/>
    <n v="487"/>
    <d v="2024-02-29T00:00:00"/>
    <s v="Chhattisgarh"/>
  </r>
  <r>
    <s v="ORD104104"/>
    <s v="PROD9615B"/>
    <x v="8"/>
    <x v="0"/>
    <s v="Men"/>
    <n v="6734"/>
    <n v="20"/>
    <n v="5387"/>
    <n v="4.5999999999999996"/>
    <n v="106"/>
    <n v="1"/>
    <n v="5387"/>
    <d v="2025-08-17T00:00:00"/>
    <s v="Chhattisgarh"/>
  </r>
  <r>
    <s v="ORD104105"/>
    <s v="PROD3780C"/>
    <x v="2"/>
    <x v="6"/>
    <s v="Women"/>
    <n v="3754"/>
    <n v="10"/>
    <n v="3379"/>
    <n v="4.5999999999999996"/>
    <n v="413"/>
    <n v="3"/>
    <n v="10137"/>
    <d v="2024-05-21T00:00:00"/>
    <s v="Tamil Nadu"/>
  </r>
  <r>
    <s v="ORD104106"/>
    <s v="PROD1052D"/>
    <x v="8"/>
    <x v="4"/>
    <s v="Women"/>
    <n v="1322"/>
    <n v="25"/>
    <n v="992"/>
    <n v="2.6"/>
    <n v="74"/>
    <n v="1"/>
    <n v="992"/>
    <d v="2025-03-09T00:00:00"/>
    <s v="Chhattisgarh"/>
  </r>
  <r>
    <s v="ORD104107"/>
    <s v="PROD7344A"/>
    <x v="1"/>
    <x v="4"/>
    <s v="Women"/>
    <n v="2946"/>
    <n v="30"/>
    <n v="2062"/>
    <n v="3.8"/>
    <n v="88"/>
    <n v="1"/>
    <n v="2062"/>
    <d v="2024-06-12T00:00:00"/>
    <s v="Odisha"/>
  </r>
  <r>
    <s v="ORD104108"/>
    <s v="PROD1769C"/>
    <x v="9"/>
    <x v="3"/>
    <s v="Men"/>
    <n v="3019"/>
    <n v="30"/>
    <n v="2113"/>
    <n v="4.2"/>
    <n v="66"/>
    <n v="1"/>
    <n v="2113"/>
    <d v="2024-01-24T00:00:00"/>
    <s v="Bihar"/>
  </r>
  <r>
    <s v="ORD104109"/>
    <s v="PROD9944A"/>
    <x v="2"/>
    <x v="5"/>
    <s v="Women"/>
    <n v="3142"/>
    <n v="30"/>
    <n v="2199"/>
    <n v="3.9"/>
    <n v="93"/>
    <n v="2"/>
    <n v="4398"/>
    <d v="2025-09-11T00:00:00"/>
    <s v="Andhra Pradesh"/>
  </r>
  <r>
    <s v="ORD104110"/>
    <s v="PROD1137B"/>
    <x v="3"/>
    <x v="7"/>
    <s v="Unisex"/>
    <n v="745"/>
    <n v="25"/>
    <n v="559"/>
    <n v="3.7"/>
    <n v="57"/>
    <n v="1"/>
    <n v="559"/>
    <d v="2024-01-05T00:00:00"/>
    <s v="Uttarakhand"/>
  </r>
  <r>
    <s v="ORD104111"/>
    <s v="PROD9946C"/>
    <x v="0"/>
    <x v="2"/>
    <s v="Women"/>
    <n v="6603"/>
    <n v="25"/>
    <n v="4952"/>
    <n v="4.7"/>
    <n v="44"/>
    <n v="3"/>
    <n v="14856"/>
    <d v="2025-06-30T00:00:00"/>
    <s v="Rajasthan"/>
  </r>
  <r>
    <s v="ORD104112"/>
    <s v="PROD4152C"/>
    <x v="6"/>
    <x v="3"/>
    <s v="Women"/>
    <n v="3624"/>
    <n v="20"/>
    <n v="2899"/>
    <n v="3.9"/>
    <n v="137"/>
    <n v="1"/>
    <n v="2899"/>
    <d v="2025-01-31T00:00:00"/>
    <s v="Delhi"/>
  </r>
  <r>
    <s v="ORD104113"/>
    <s v="PROD3994A"/>
    <x v="8"/>
    <x v="1"/>
    <s v="Men"/>
    <n v="5098"/>
    <n v="30"/>
    <n v="3569"/>
    <n v="4.3"/>
    <n v="153"/>
    <n v="2"/>
    <n v="7138"/>
    <d v="2024-10-31T00:00:00"/>
    <s v="Delhi"/>
  </r>
  <r>
    <s v="ORD104114"/>
    <s v="PROD6245D"/>
    <x v="0"/>
    <x v="0"/>
    <s v="Men"/>
    <n v="6409"/>
    <n v="20"/>
    <n v="5127"/>
    <n v="4.5999999999999996"/>
    <n v="284"/>
    <n v="1"/>
    <n v="5127"/>
    <d v="2025-12-20T00:00:00"/>
    <s v="Gujarat"/>
  </r>
  <r>
    <s v="ORD104115"/>
    <s v="PROD8293B"/>
    <x v="7"/>
    <x v="0"/>
    <s v="Women"/>
    <n v="1865"/>
    <n v="10"/>
    <n v="1678"/>
    <n v="4.8"/>
    <n v="53"/>
    <n v="3"/>
    <n v="5034"/>
    <d v="2025-06-22T00:00:00"/>
    <s v="Assam"/>
  </r>
  <r>
    <s v="ORD104116"/>
    <s v="PROD9134A"/>
    <x v="0"/>
    <x v="1"/>
    <s v="Women"/>
    <n v="4093"/>
    <n v="20"/>
    <n v="3274"/>
    <n v="3.6"/>
    <n v="63"/>
    <n v="1"/>
    <n v="3274"/>
    <d v="2025-10-08T00:00:00"/>
    <s v="Andhra Pradesh"/>
  </r>
  <r>
    <s v="ORD104117"/>
    <s v="PROD4281A"/>
    <x v="0"/>
    <x v="5"/>
    <s v="Men"/>
    <n v="11185"/>
    <n v="30"/>
    <n v="7829"/>
    <n v="3.6"/>
    <n v="75"/>
    <n v="5"/>
    <n v="39145"/>
    <d v="2024-10-03T00:00:00"/>
    <s v="Odisha"/>
  </r>
  <r>
    <s v="ORD104118"/>
    <s v="PROD5514C"/>
    <x v="8"/>
    <x v="0"/>
    <s v="Men"/>
    <n v="6070"/>
    <n v="60"/>
    <n v="2428"/>
    <n v="4.2"/>
    <n v="173"/>
    <n v="1"/>
    <n v="2428"/>
    <d v="2024-02-09T00:00:00"/>
    <s v="Punjab"/>
  </r>
  <r>
    <s v="ORD104119"/>
    <s v="PROD8824D"/>
    <x v="6"/>
    <x v="5"/>
    <s v="Men"/>
    <n v="6551"/>
    <n v="40"/>
    <n v="3931"/>
    <n v="3.1"/>
    <n v="99"/>
    <n v="1"/>
    <n v="3931"/>
    <d v="2025-02-14T00:00:00"/>
    <s v="Telangana"/>
  </r>
  <r>
    <s v="ORD104120"/>
    <s v="PROD1222A"/>
    <x v="7"/>
    <x v="6"/>
    <s v="Women"/>
    <n v="3200"/>
    <n v="20"/>
    <n v="2560"/>
    <n v="3.6"/>
    <n v="75"/>
    <n v="1"/>
    <n v="2560"/>
    <d v="2025-09-06T00:00:00"/>
    <s v="Uttarakhand"/>
  </r>
  <r>
    <s v="ORD104121"/>
    <s v="PROD8959C"/>
    <x v="6"/>
    <x v="3"/>
    <s v="Men"/>
    <n v="2084"/>
    <n v="50"/>
    <n v="1042"/>
    <n v="4.7"/>
    <n v="158"/>
    <n v="3"/>
    <n v="3126"/>
    <d v="2024-06-02T00:00:00"/>
    <s v="Telangana"/>
  </r>
  <r>
    <s v="ORD104122"/>
    <s v="PROD6473D"/>
    <x v="6"/>
    <x v="6"/>
    <s v="Women"/>
    <n v="5788"/>
    <n v="15"/>
    <n v="4920"/>
    <n v="4.4000000000000004"/>
    <n v="229"/>
    <n v="1"/>
    <n v="4920"/>
    <d v="2025-04-19T00:00:00"/>
    <s v="Uttar Pradesh"/>
  </r>
  <r>
    <s v="ORD104123"/>
    <s v="PROD3216D"/>
    <x v="2"/>
    <x v="2"/>
    <s v="Women"/>
    <n v="6447"/>
    <n v="0"/>
    <n v="6447"/>
    <n v="4"/>
    <n v="33"/>
    <n v="5"/>
    <n v="32235"/>
    <d v="2024-09-23T00:00:00"/>
    <s v="Tamil Nadu"/>
  </r>
  <r>
    <s v="ORD104124"/>
    <s v="PROD4730B"/>
    <x v="2"/>
    <x v="0"/>
    <s v="Men"/>
    <n v="2928"/>
    <n v="25"/>
    <n v="2196"/>
    <n v="4.3"/>
    <n v="153"/>
    <n v="2"/>
    <n v="4392"/>
    <d v="2025-11-13T00:00:00"/>
    <s v="Uttarakhand"/>
  </r>
  <r>
    <s v="ORD104125"/>
    <s v="PROD9597D"/>
    <x v="9"/>
    <x v="5"/>
    <s v="Unisex"/>
    <n v="5633"/>
    <n v="20"/>
    <n v="4506"/>
    <n v="4.5"/>
    <n v="289"/>
    <n v="2"/>
    <n v="9012"/>
    <d v="2024-07-10T00:00:00"/>
    <s v="Jharkhand"/>
  </r>
  <r>
    <s v="ORD104126"/>
    <s v="PROD7754D"/>
    <x v="3"/>
    <x v="7"/>
    <s v="Men"/>
    <n v="1966"/>
    <n v="20"/>
    <n v="1573"/>
    <n v="3.4"/>
    <n v="138"/>
    <n v="1"/>
    <n v="1573"/>
    <d v="2025-07-21T00:00:00"/>
    <s v="Delhi"/>
  </r>
  <r>
    <s v="ORD104127"/>
    <s v="PROD6114B"/>
    <x v="2"/>
    <x v="1"/>
    <s v="Men"/>
    <n v="4152"/>
    <n v="10"/>
    <n v="3737"/>
    <n v="3.9"/>
    <n v="133"/>
    <n v="1"/>
    <n v="3737"/>
    <d v="2024-01-05T00:00:00"/>
    <s v="Haryana"/>
  </r>
  <r>
    <s v="ORD104128"/>
    <s v="PROD1515A"/>
    <x v="3"/>
    <x v="5"/>
    <s v="Kids"/>
    <n v="8249"/>
    <n v="40"/>
    <n v="4949"/>
    <n v="5"/>
    <n v="469"/>
    <n v="1"/>
    <n v="4949"/>
    <d v="2024-02-07T00:00:00"/>
    <s v="Jharkhand"/>
  </r>
  <r>
    <s v="ORD104129"/>
    <s v="PROD8109A"/>
    <x v="0"/>
    <x v="7"/>
    <s v="Unisex"/>
    <n v="998"/>
    <n v="0"/>
    <n v="998"/>
    <n v="4.8"/>
    <n v="386"/>
    <n v="1"/>
    <n v="998"/>
    <d v="2025-02-05T00:00:00"/>
    <s v="Punjab"/>
  </r>
  <r>
    <s v="ORD104130"/>
    <s v="PROD6293C"/>
    <x v="7"/>
    <x v="2"/>
    <s v="Women"/>
    <n v="1307"/>
    <n v="10"/>
    <n v="1176"/>
    <n v="4.2"/>
    <n v="460"/>
    <n v="3"/>
    <n v="3528"/>
    <d v="2024-10-02T00:00:00"/>
    <s v="Haryana"/>
  </r>
  <r>
    <s v="ORD104131"/>
    <s v="PROD3134D"/>
    <x v="0"/>
    <x v="5"/>
    <s v="Men"/>
    <n v="7976"/>
    <n v="15"/>
    <n v="6780"/>
    <n v="4.3"/>
    <n v="60"/>
    <n v="1"/>
    <n v="6780"/>
    <d v="2025-11-12T00:00:00"/>
    <s v="Chhattisgarh"/>
  </r>
  <r>
    <s v="ORD104132"/>
    <s v="PROD9297D"/>
    <x v="8"/>
    <x v="7"/>
    <s v="Women"/>
    <n v="1562"/>
    <n v="15"/>
    <n v="1328"/>
    <n v="4.0999999999999996"/>
    <n v="307"/>
    <n v="5"/>
    <n v="6640"/>
    <d v="2025-01-17T00:00:00"/>
    <s v="Haryana"/>
  </r>
  <r>
    <s v="ORD104133"/>
    <s v="PROD2736A"/>
    <x v="2"/>
    <x v="7"/>
    <s v="Women"/>
    <n v="759"/>
    <n v="40"/>
    <n v="455"/>
    <n v="3.2"/>
    <n v="136"/>
    <n v="1"/>
    <n v="455"/>
    <d v="2025-11-16T00:00:00"/>
    <s v="Telangana"/>
  </r>
  <r>
    <s v="ORD104134"/>
    <s v="PROD1015B"/>
    <x v="7"/>
    <x v="7"/>
    <s v="Men"/>
    <n v="2157"/>
    <n v="15"/>
    <n v="1833"/>
    <n v="3.8"/>
    <n v="52"/>
    <n v="5"/>
    <n v="9165"/>
    <d v="2025-03-06T00:00:00"/>
    <s v="Telangana"/>
  </r>
  <r>
    <s v="ORD104135"/>
    <s v="PROD5017C"/>
    <x v="5"/>
    <x v="2"/>
    <s v="Women"/>
    <n v="3762"/>
    <n v="10"/>
    <n v="3386"/>
    <n v="4.3"/>
    <n v="224"/>
    <n v="1"/>
    <n v="3386"/>
    <d v="2024-12-30T00:00:00"/>
    <s v="Delhi"/>
  </r>
  <r>
    <s v="ORD104136"/>
    <s v="PROD6240B"/>
    <x v="0"/>
    <x v="6"/>
    <s v="Women"/>
    <n v="7552"/>
    <n v="40"/>
    <n v="4531"/>
    <n v="3.9"/>
    <n v="51"/>
    <n v="1"/>
    <n v="4531"/>
    <d v="2025-02-25T00:00:00"/>
    <s v="Maharashtra"/>
  </r>
  <r>
    <s v="ORD104137"/>
    <s v="PROD3571C"/>
    <x v="5"/>
    <x v="3"/>
    <s v="Men"/>
    <n v="3727"/>
    <n v="40"/>
    <n v="2236"/>
    <n v="3.6"/>
    <n v="99"/>
    <n v="1"/>
    <n v="2236"/>
    <d v="2025-05-25T00:00:00"/>
    <s v="Madhya Pradesh"/>
  </r>
  <r>
    <s v="ORD104138"/>
    <s v="PROD6884D"/>
    <x v="7"/>
    <x v="5"/>
    <s v="Men"/>
    <n v="5755"/>
    <n v="30"/>
    <n v="4028"/>
    <n v="3.6"/>
    <n v="164"/>
    <n v="1"/>
    <n v="4028"/>
    <d v="2024-11-26T00:00:00"/>
    <s v="Uttar Pradesh"/>
  </r>
  <r>
    <s v="ORD104139"/>
    <s v="PROD9673B"/>
    <x v="8"/>
    <x v="7"/>
    <s v="Men"/>
    <n v="2550"/>
    <n v="50"/>
    <n v="1275"/>
    <n v="4.8"/>
    <n v="32"/>
    <n v="2"/>
    <n v="2550"/>
    <d v="2024-01-21T00:00:00"/>
    <s v="Rajasthan"/>
  </r>
  <r>
    <s v="ORD104140"/>
    <s v="PROD3193D"/>
    <x v="2"/>
    <x v="2"/>
    <s v="Women"/>
    <n v="2851"/>
    <n v="15"/>
    <n v="2423"/>
    <n v="3.8"/>
    <n v="201"/>
    <n v="5"/>
    <n v="12115"/>
    <d v="2025-08-30T00:00:00"/>
    <s v="Kerala"/>
  </r>
  <r>
    <s v="ORD104141"/>
    <s v="PROD6653D"/>
    <x v="4"/>
    <x v="4"/>
    <s v="Women"/>
    <n v="1855"/>
    <n v="40"/>
    <n v="1113"/>
    <n v="4.7"/>
    <n v="196"/>
    <n v="1"/>
    <n v="1113"/>
    <d v="2025-04-28T00:00:00"/>
    <s v="Andhra Pradesh"/>
  </r>
  <r>
    <s v="ORD104142"/>
    <s v="PROD3121C"/>
    <x v="6"/>
    <x v="2"/>
    <s v="Women"/>
    <n v="2221"/>
    <n v="30"/>
    <n v="1555"/>
    <n v="4.3"/>
    <n v="193"/>
    <n v="2"/>
    <n v="3110"/>
    <d v="2025-06-06T00:00:00"/>
    <s v="Gujarat"/>
  </r>
  <r>
    <s v="ORD104143"/>
    <s v="PROD5846A"/>
    <x v="5"/>
    <x v="7"/>
    <s v="Women"/>
    <n v="2335"/>
    <n v="25"/>
    <n v="1751"/>
    <n v="4"/>
    <n v="133"/>
    <n v="1"/>
    <n v="1751"/>
    <d v="2024-03-17T00:00:00"/>
    <s v="Maharashtra"/>
  </r>
  <r>
    <s v="ORD104144"/>
    <s v="PROD1527D"/>
    <x v="4"/>
    <x v="2"/>
    <s v="Women"/>
    <n v="2895"/>
    <n v="25"/>
    <n v="2171"/>
    <n v="3.7"/>
    <n v="71"/>
    <n v="1"/>
    <n v="2171"/>
    <d v="2024-09-10T00:00:00"/>
    <s v="Karnataka"/>
  </r>
  <r>
    <s v="ORD104145"/>
    <s v="PROD7213C"/>
    <x v="9"/>
    <x v="1"/>
    <s v="Men"/>
    <n v="4908"/>
    <n v="10"/>
    <n v="4417"/>
    <n v="4.4000000000000004"/>
    <n v="270"/>
    <n v="1"/>
    <n v="4417"/>
    <d v="2025-09-10T00:00:00"/>
    <s v="Odisha"/>
  </r>
  <r>
    <s v="ORD104146"/>
    <s v="PROD1824B"/>
    <x v="0"/>
    <x v="1"/>
    <s v="Men"/>
    <n v="4312"/>
    <n v="25"/>
    <n v="3234"/>
    <n v="4.5999999999999996"/>
    <n v="117"/>
    <n v="1"/>
    <n v="3234"/>
    <d v="2025-08-04T00:00:00"/>
    <s v="Karnataka"/>
  </r>
  <r>
    <s v="ORD104147"/>
    <s v="PROD6925C"/>
    <x v="8"/>
    <x v="2"/>
    <s v="Women"/>
    <n v="9958"/>
    <n v="20"/>
    <n v="7966"/>
    <n v="4.5"/>
    <n v="196"/>
    <n v="1"/>
    <n v="7966"/>
    <d v="2024-08-16T00:00:00"/>
    <s v="Kerala"/>
  </r>
  <r>
    <s v="ORD104148"/>
    <s v="PROD4351C"/>
    <x v="0"/>
    <x v="7"/>
    <s v="Unisex"/>
    <n v="2884"/>
    <n v="30"/>
    <n v="2019"/>
    <n v="3.5"/>
    <n v="182"/>
    <n v="2"/>
    <n v="4038"/>
    <d v="2025-02-28T00:00:00"/>
    <s v="Gujarat"/>
  </r>
  <r>
    <s v="ORD104149"/>
    <s v="PROD2165B"/>
    <x v="5"/>
    <x v="3"/>
    <s v="Women"/>
    <n v="1767"/>
    <n v="20"/>
    <n v="1414"/>
    <n v="3.8"/>
    <n v="587"/>
    <n v="1"/>
    <n v="1414"/>
    <d v="2025-11-02T00:00:00"/>
    <s v="Telangana"/>
  </r>
  <r>
    <s v="ORD104150"/>
    <s v="PROD6343A"/>
    <x v="2"/>
    <x v="0"/>
    <s v="Men"/>
    <n v="5274"/>
    <n v="15"/>
    <n v="4483"/>
    <n v="3.9"/>
    <n v="208"/>
    <n v="1"/>
    <n v="4483"/>
    <d v="2024-03-14T00:00:00"/>
    <s v="Uttar Pradesh"/>
  </r>
  <r>
    <s v="ORD104151"/>
    <s v="PROD7446C"/>
    <x v="9"/>
    <x v="1"/>
    <s v="Men"/>
    <n v="3406"/>
    <n v="15"/>
    <n v="2895"/>
    <n v="3.1"/>
    <n v="165"/>
    <n v="1"/>
    <n v="2895"/>
    <d v="2025-07-20T00:00:00"/>
    <s v="Assam"/>
  </r>
  <r>
    <s v="ORD104152"/>
    <s v="PROD4562D"/>
    <x v="2"/>
    <x v="7"/>
    <s v="Men"/>
    <n v="2005"/>
    <n v="40"/>
    <n v="1203"/>
    <n v="4.3"/>
    <n v="37"/>
    <n v="1"/>
    <n v="1203"/>
    <d v="2025-01-14T00:00:00"/>
    <s v="Maharashtra"/>
  </r>
  <r>
    <s v="ORD104153"/>
    <s v="PROD7589B"/>
    <x v="6"/>
    <x v="0"/>
    <s v="Men"/>
    <n v="4625"/>
    <n v="20"/>
    <n v="3700"/>
    <n v="4.4000000000000004"/>
    <n v="983"/>
    <n v="2"/>
    <n v="7400"/>
    <d v="2024-07-26T00:00:00"/>
    <s v="West Bengal"/>
  </r>
  <r>
    <s v="ORD104154"/>
    <s v="PROD8002C"/>
    <x v="2"/>
    <x v="5"/>
    <s v="Women"/>
    <n v="2351"/>
    <n v="15"/>
    <n v="1998"/>
    <n v="4.4000000000000004"/>
    <n v="188"/>
    <n v="1"/>
    <n v="1998"/>
    <d v="2025-06-09T00:00:00"/>
    <s v="Uttarakhand"/>
  </r>
  <r>
    <s v="ORD104155"/>
    <s v="PROD4958D"/>
    <x v="5"/>
    <x v="6"/>
    <s v="Women"/>
    <n v="6225"/>
    <n v="20"/>
    <n v="4980"/>
    <n v="4.3"/>
    <n v="334"/>
    <n v="5"/>
    <n v="24900"/>
    <d v="2024-07-14T00:00:00"/>
    <s v="Uttarakhand"/>
  </r>
  <r>
    <s v="ORD104156"/>
    <s v="PROD8121B"/>
    <x v="6"/>
    <x v="1"/>
    <s v="Women"/>
    <n v="3755"/>
    <n v="15"/>
    <n v="3192"/>
    <n v="3.9"/>
    <n v="319"/>
    <n v="3"/>
    <n v="9576"/>
    <d v="2025-08-23T00:00:00"/>
    <s v="Chhattisgarh"/>
  </r>
  <r>
    <s v="ORD104157"/>
    <s v="PROD4678C"/>
    <x v="2"/>
    <x v="5"/>
    <s v="Women"/>
    <n v="3895"/>
    <n v="30"/>
    <n v="2726"/>
    <n v="3.7"/>
    <n v="34"/>
    <n v="1"/>
    <n v="2726"/>
    <d v="2024-12-26T00:00:00"/>
    <s v="Tamil Nadu"/>
  </r>
  <r>
    <s v="ORD104158"/>
    <s v="PROD6172C"/>
    <x v="9"/>
    <x v="6"/>
    <s v="Women"/>
    <n v="4446"/>
    <n v="40"/>
    <n v="2668"/>
    <n v="3.9"/>
    <n v="322"/>
    <n v="2"/>
    <n v="5336"/>
    <d v="2025-05-20T00:00:00"/>
    <s v="Tamil Nadu"/>
  </r>
  <r>
    <s v="ORD104159"/>
    <s v="PROD6916C"/>
    <x v="8"/>
    <x v="0"/>
    <s v="Men"/>
    <n v="1881"/>
    <n v="60"/>
    <n v="752"/>
    <n v="4.3"/>
    <n v="202"/>
    <n v="1"/>
    <n v="752"/>
    <d v="2024-08-21T00:00:00"/>
    <s v="Karnataka"/>
  </r>
  <r>
    <s v="ORD104160"/>
    <s v="PROD4492C"/>
    <x v="2"/>
    <x v="3"/>
    <s v="Men"/>
    <n v="3314"/>
    <n v="40"/>
    <n v="1988"/>
    <n v="4.7"/>
    <n v="128"/>
    <n v="1"/>
    <n v="1988"/>
    <d v="2025-04-20T00:00:00"/>
    <s v="Haryana"/>
  </r>
  <r>
    <s v="ORD104161"/>
    <s v="PROD6910A"/>
    <x v="9"/>
    <x v="1"/>
    <s v="Men"/>
    <n v="957"/>
    <n v="30"/>
    <n v="670"/>
    <n v="4.0999999999999996"/>
    <n v="42"/>
    <n v="1"/>
    <n v="670"/>
    <d v="2025-03-10T00:00:00"/>
    <s v="Kerala"/>
  </r>
  <r>
    <s v="ORD104162"/>
    <s v="PROD6845D"/>
    <x v="1"/>
    <x v="7"/>
    <s v="Women"/>
    <n v="1180"/>
    <n v="25"/>
    <n v="885"/>
    <n v="4.0999999999999996"/>
    <n v="133"/>
    <n v="1"/>
    <n v="885"/>
    <d v="2025-10-29T00:00:00"/>
    <s v="Delhi"/>
  </r>
  <r>
    <s v="ORD104163"/>
    <s v="PROD7910B"/>
    <x v="3"/>
    <x v="7"/>
    <s v="Women"/>
    <n v="1373"/>
    <n v="40"/>
    <n v="824"/>
    <n v="3.2"/>
    <n v="269"/>
    <n v="5"/>
    <n v="4120"/>
    <d v="2024-08-01T00:00:00"/>
    <s v="Uttar Pradesh"/>
  </r>
  <r>
    <s v="ORD104164"/>
    <s v="PROD8662B"/>
    <x v="2"/>
    <x v="2"/>
    <s v="Men"/>
    <n v="2456"/>
    <n v="20"/>
    <n v="1965"/>
    <n v="4.3"/>
    <n v="259"/>
    <n v="1"/>
    <n v="1965"/>
    <d v="2025-05-02T00:00:00"/>
    <s v="Madhya Pradesh"/>
  </r>
  <r>
    <s v="ORD104165"/>
    <s v="PROD4185A"/>
    <x v="3"/>
    <x v="3"/>
    <s v="Men"/>
    <n v="3527"/>
    <n v="15"/>
    <n v="2998"/>
    <n v="4.8"/>
    <n v="81"/>
    <n v="1"/>
    <n v="2998"/>
    <d v="2025-05-18T00:00:00"/>
    <s v="West Bengal"/>
  </r>
  <r>
    <s v="ORD104166"/>
    <s v="PROD1430D"/>
    <x v="7"/>
    <x v="6"/>
    <s v="Kids"/>
    <n v="2369"/>
    <n v="30"/>
    <n v="1658"/>
    <n v="4"/>
    <n v="197"/>
    <n v="3"/>
    <n v="4974"/>
    <d v="2024-11-02T00:00:00"/>
    <s v="Telangana"/>
  </r>
  <r>
    <s v="ORD104167"/>
    <s v="PROD5385A"/>
    <x v="5"/>
    <x v="4"/>
    <s v="Women"/>
    <n v="1496"/>
    <n v="20"/>
    <n v="1197"/>
    <n v="4"/>
    <n v="122"/>
    <n v="1"/>
    <n v="1197"/>
    <d v="2025-10-29T00:00:00"/>
    <s v="Haryana"/>
  </r>
  <r>
    <s v="ORD104168"/>
    <s v="PROD3880C"/>
    <x v="8"/>
    <x v="2"/>
    <s v="Women"/>
    <n v="10682"/>
    <n v="25"/>
    <n v="8012"/>
    <n v="3.9"/>
    <n v="46"/>
    <n v="2"/>
    <n v="16024"/>
    <d v="2025-05-19T00:00:00"/>
    <s v="Andhra Pradesh"/>
  </r>
  <r>
    <s v="ORD104169"/>
    <s v="PROD2219C"/>
    <x v="2"/>
    <x v="0"/>
    <s v="Women"/>
    <n v="1035"/>
    <n v="25"/>
    <n v="776"/>
    <n v="4.4000000000000004"/>
    <n v="56"/>
    <n v="1"/>
    <n v="776"/>
    <d v="2024-04-22T00:00:00"/>
    <s v="Chhattisgarh"/>
  </r>
  <r>
    <s v="ORD104170"/>
    <s v="PROD3556C"/>
    <x v="3"/>
    <x v="1"/>
    <s v="Men"/>
    <n v="2358"/>
    <n v="10"/>
    <n v="2122"/>
    <n v="3.2"/>
    <n v="148"/>
    <n v="1"/>
    <n v="2122"/>
    <d v="2024-05-13T00:00:00"/>
    <s v="Maharashtra"/>
  </r>
  <r>
    <s v="ORD104171"/>
    <s v="PROD8812C"/>
    <x v="5"/>
    <x v="1"/>
    <s v="Women"/>
    <n v="3065"/>
    <n v="40"/>
    <n v="1839"/>
    <n v="4.7"/>
    <n v="336"/>
    <n v="1"/>
    <n v="1839"/>
    <d v="2024-03-20T00:00:00"/>
    <s v="Uttarakhand"/>
  </r>
  <r>
    <s v="ORD104172"/>
    <s v="PROD7687D"/>
    <x v="2"/>
    <x v="4"/>
    <s v="Men"/>
    <n v="1753"/>
    <n v="10"/>
    <n v="1578"/>
    <n v="4"/>
    <n v="110"/>
    <n v="1"/>
    <n v="1578"/>
    <d v="2024-01-02T00:00:00"/>
    <s v="Karnataka"/>
  </r>
  <r>
    <s v="ORD104173"/>
    <s v="PROD1016B"/>
    <x v="6"/>
    <x v="3"/>
    <s v="Women"/>
    <n v="2647"/>
    <n v="20"/>
    <n v="2118"/>
    <n v="4.3"/>
    <n v="138"/>
    <n v="1"/>
    <n v="2118"/>
    <d v="2025-03-05T00:00:00"/>
    <s v="Haryana"/>
  </r>
  <r>
    <s v="ORD104174"/>
    <s v="PROD6943D"/>
    <x v="8"/>
    <x v="5"/>
    <s v="Kids"/>
    <n v="11218"/>
    <n v="60"/>
    <n v="4487"/>
    <n v="4.5"/>
    <n v="76"/>
    <n v="2"/>
    <n v="8974"/>
    <d v="2024-12-11T00:00:00"/>
    <s v="Maharashtra"/>
  </r>
  <r>
    <s v="ORD104175"/>
    <s v="PROD8097C"/>
    <x v="5"/>
    <x v="7"/>
    <s v="Unisex"/>
    <n v="1112"/>
    <n v="15"/>
    <n v="945"/>
    <n v="3.6"/>
    <n v="4"/>
    <n v="1"/>
    <n v="945"/>
    <d v="2024-10-31T00:00:00"/>
    <s v="Bihar"/>
  </r>
  <r>
    <s v="ORD104176"/>
    <s v="PROD4044A"/>
    <x v="0"/>
    <x v="6"/>
    <s v="Kids"/>
    <n v="1177"/>
    <n v="40"/>
    <n v="706"/>
    <n v="4.0999999999999996"/>
    <n v="106"/>
    <n v="2"/>
    <n v="1412"/>
    <d v="2024-12-08T00:00:00"/>
    <s v="Rajasthan"/>
  </r>
  <r>
    <s v="ORD104177"/>
    <s v="PROD8583B"/>
    <x v="1"/>
    <x v="3"/>
    <s v="Men"/>
    <n v="4761"/>
    <n v="40"/>
    <n v="2857"/>
    <n v="4"/>
    <n v="21"/>
    <n v="1"/>
    <n v="2857"/>
    <d v="2025-09-02T00:00:00"/>
    <s v="Maharashtra"/>
  </r>
  <r>
    <s v="ORD104178"/>
    <s v="PROD9040A"/>
    <x v="6"/>
    <x v="5"/>
    <s v="Women"/>
    <n v="2512"/>
    <n v="50"/>
    <n v="1256"/>
    <n v="3.5"/>
    <n v="164"/>
    <n v="1"/>
    <n v="1256"/>
    <d v="2024-12-26T00:00:00"/>
    <s v="Delhi"/>
  </r>
  <r>
    <s v="ORD104179"/>
    <s v="PROD8847A"/>
    <x v="1"/>
    <x v="4"/>
    <s v="Women"/>
    <n v="1065"/>
    <n v="20"/>
    <n v="852"/>
    <n v="4.5999999999999996"/>
    <n v="56"/>
    <n v="1"/>
    <n v="852"/>
    <d v="2025-04-15T00:00:00"/>
    <s v="Delhi"/>
  </r>
  <r>
    <s v="ORD104180"/>
    <s v="PROD6433A"/>
    <x v="0"/>
    <x v="1"/>
    <s v="Men"/>
    <n v="5470"/>
    <n v="30"/>
    <n v="3829"/>
    <n v="3.9"/>
    <n v="75"/>
    <n v="1"/>
    <n v="3829"/>
    <d v="2025-11-28T00:00:00"/>
    <s v="Odisha"/>
  </r>
  <r>
    <s v="ORD104181"/>
    <s v="PROD8259D"/>
    <x v="8"/>
    <x v="1"/>
    <s v="Women"/>
    <n v="5001"/>
    <n v="20"/>
    <n v="4001"/>
    <n v="3.5"/>
    <n v="150"/>
    <n v="4"/>
    <n v="16004"/>
    <d v="2025-01-31T00:00:00"/>
    <s v="Delhi"/>
  </r>
  <r>
    <s v="ORD104182"/>
    <s v="PROD8556C"/>
    <x v="5"/>
    <x v="4"/>
    <s v="Women"/>
    <n v="999"/>
    <n v="10"/>
    <n v="899"/>
    <n v="4.0999999999999996"/>
    <n v="57"/>
    <n v="1"/>
    <n v="899"/>
    <d v="2025-06-09T00:00:00"/>
    <s v="Odisha"/>
  </r>
  <r>
    <s v="ORD104183"/>
    <s v="PROD9864C"/>
    <x v="2"/>
    <x v="6"/>
    <s v="Men"/>
    <n v="2886"/>
    <n v="30"/>
    <n v="2020"/>
    <n v="3.4"/>
    <n v="195"/>
    <n v="1"/>
    <n v="2020"/>
    <d v="2025-02-16T00:00:00"/>
    <s v="Assam"/>
  </r>
  <r>
    <s v="ORD104184"/>
    <s v="PROD7417D"/>
    <x v="9"/>
    <x v="6"/>
    <s v="Women"/>
    <n v="4904"/>
    <n v="15"/>
    <n v="4168"/>
    <n v="3.9"/>
    <n v="138"/>
    <n v="1"/>
    <n v="4168"/>
    <d v="2024-02-06T00:00:00"/>
    <s v="Jharkhand"/>
  </r>
  <r>
    <s v="ORD104185"/>
    <s v="PROD8213A"/>
    <x v="7"/>
    <x v="2"/>
    <s v="Women"/>
    <n v="7661"/>
    <n v="20"/>
    <n v="6129"/>
    <n v="4.2"/>
    <n v="33"/>
    <n v="1"/>
    <n v="6129"/>
    <d v="2024-07-18T00:00:00"/>
    <s v="Gujarat"/>
  </r>
  <r>
    <s v="ORD104186"/>
    <s v="PROD7302D"/>
    <x v="9"/>
    <x v="1"/>
    <s v="Men"/>
    <n v="3473"/>
    <n v="20"/>
    <n v="2778"/>
    <n v="3.3"/>
    <n v="160"/>
    <n v="2"/>
    <n v="5556"/>
    <d v="2024-03-08T00:00:00"/>
    <s v="Telangana"/>
  </r>
  <r>
    <s v="ORD104187"/>
    <s v="PROD1291B"/>
    <x v="4"/>
    <x v="5"/>
    <s v="Unisex"/>
    <n v="9764"/>
    <n v="20"/>
    <n v="7811"/>
    <n v="4.4000000000000004"/>
    <n v="147"/>
    <n v="1"/>
    <n v="7811"/>
    <d v="2024-05-01T00:00:00"/>
    <s v="Rajasthan"/>
  </r>
  <r>
    <s v="ORD104188"/>
    <s v="PROD8362A"/>
    <x v="6"/>
    <x v="3"/>
    <s v="Men"/>
    <n v="3116"/>
    <n v="15"/>
    <n v="2649"/>
    <n v="4.0999999999999996"/>
    <n v="171"/>
    <n v="1"/>
    <n v="2649"/>
    <d v="2024-08-09T00:00:00"/>
    <s v="Tamil Nadu"/>
  </r>
  <r>
    <s v="ORD104189"/>
    <s v="PROD7122D"/>
    <x v="8"/>
    <x v="6"/>
    <s v="Kids"/>
    <n v="1790"/>
    <n v="30"/>
    <n v="1253"/>
    <n v="4.5"/>
    <n v="84"/>
    <n v="3"/>
    <n v="3759"/>
    <d v="2025-09-17T00:00:00"/>
    <s v="Karnataka"/>
  </r>
  <r>
    <s v="ORD104190"/>
    <s v="PROD6973A"/>
    <x v="4"/>
    <x v="1"/>
    <s v="Men"/>
    <n v="4694"/>
    <n v="40"/>
    <n v="2816"/>
    <n v="4.5"/>
    <n v="85"/>
    <n v="1"/>
    <n v="2816"/>
    <d v="2025-03-26T00:00:00"/>
    <s v="Uttarakhand"/>
  </r>
  <r>
    <s v="ORD104191"/>
    <s v="PROD1789C"/>
    <x v="6"/>
    <x v="2"/>
    <s v="Women"/>
    <n v="5892"/>
    <n v="15"/>
    <n v="5008"/>
    <n v="3.9"/>
    <n v="313"/>
    <n v="1"/>
    <n v="5008"/>
    <d v="2025-07-13T00:00:00"/>
    <s v="Karnataka"/>
  </r>
  <r>
    <s v="ORD104192"/>
    <s v="PROD6383A"/>
    <x v="5"/>
    <x v="0"/>
    <s v="Women"/>
    <n v="2265"/>
    <n v="20"/>
    <n v="1812"/>
    <n v="3.9"/>
    <n v="217"/>
    <n v="3"/>
    <n v="5436"/>
    <d v="2025-12-21T00:00:00"/>
    <s v="Karnataka"/>
  </r>
  <r>
    <s v="ORD104193"/>
    <s v="PROD3630D"/>
    <x v="4"/>
    <x v="7"/>
    <s v="Men"/>
    <n v="3048"/>
    <n v="40"/>
    <n v="1829"/>
    <n v="4.3"/>
    <n v="78"/>
    <n v="4"/>
    <n v="7316"/>
    <d v="2024-02-21T00:00:00"/>
    <s v="Bihar"/>
  </r>
  <r>
    <s v="ORD104194"/>
    <s v="PROD9562A"/>
    <x v="0"/>
    <x v="2"/>
    <s v="Women"/>
    <n v="5403"/>
    <n v="40"/>
    <n v="3242"/>
    <n v="3.6"/>
    <n v="220"/>
    <n v="3"/>
    <n v="9726"/>
    <d v="2025-02-02T00:00:00"/>
    <s v="Tamil Nadu"/>
  </r>
  <r>
    <s v="ORD104195"/>
    <s v="PROD2684D"/>
    <x v="2"/>
    <x v="5"/>
    <s v="Men"/>
    <n v="1522"/>
    <n v="20"/>
    <n v="1218"/>
    <n v="3.6"/>
    <n v="69"/>
    <n v="1"/>
    <n v="1218"/>
    <d v="2024-01-31T00:00:00"/>
    <s v="Madhya Pradesh"/>
  </r>
  <r>
    <s v="ORD104196"/>
    <s v="PROD9501C"/>
    <x v="4"/>
    <x v="5"/>
    <s v="Unisex"/>
    <n v="2016"/>
    <n v="15"/>
    <n v="1714"/>
    <n v="3.8"/>
    <n v="137"/>
    <n v="1"/>
    <n v="1714"/>
    <d v="2025-12-29T00:00:00"/>
    <s v="Jharkhand"/>
  </r>
  <r>
    <s v="ORD104197"/>
    <s v="PROD6280D"/>
    <x v="9"/>
    <x v="2"/>
    <s v="Women"/>
    <n v="1264"/>
    <n v="15"/>
    <n v="1074"/>
    <n v="3.4"/>
    <n v="18"/>
    <n v="1"/>
    <n v="1074"/>
    <d v="2024-03-07T00:00:00"/>
    <s v="Assam"/>
  </r>
  <r>
    <s v="ORD104198"/>
    <s v="PROD7776A"/>
    <x v="2"/>
    <x v="3"/>
    <s v="Men"/>
    <n v="3956"/>
    <n v="15"/>
    <n v="3363"/>
    <n v="3.5"/>
    <n v="108"/>
    <n v="1"/>
    <n v="3363"/>
    <d v="2025-10-10T00:00:00"/>
    <s v="Andhra Pradesh"/>
  </r>
  <r>
    <s v="ORD104199"/>
    <s v="PROD7870C"/>
    <x v="3"/>
    <x v="2"/>
    <s v="Women"/>
    <n v="8066"/>
    <n v="25"/>
    <n v="6050"/>
    <n v="3.5"/>
    <n v="160"/>
    <n v="1"/>
    <n v="6050"/>
    <d v="2025-01-06T00:00:00"/>
    <s v="Karnataka"/>
  </r>
  <r>
    <s v="ORD104200"/>
    <s v="PROD1620A"/>
    <x v="1"/>
    <x v="5"/>
    <s v="Kids"/>
    <n v="6356"/>
    <n v="15"/>
    <n v="5403"/>
    <n v="3.9"/>
    <n v="333"/>
    <n v="2"/>
    <n v="10806"/>
    <d v="2024-05-28T00:00:00"/>
    <s v="Andhra Pradesh"/>
  </r>
  <r>
    <s v="ORD104201"/>
    <s v="PROD8967D"/>
    <x v="1"/>
    <x v="3"/>
    <s v="Women"/>
    <n v="5126"/>
    <n v="30"/>
    <n v="3588"/>
    <n v="3.9"/>
    <n v="71"/>
    <n v="1"/>
    <n v="3588"/>
    <d v="2024-08-28T00:00:00"/>
    <s v="Uttarakhand"/>
  </r>
  <r>
    <s v="ORD104202"/>
    <s v="PROD6904C"/>
    <x v="0"/>
    <x v="0"/>
    <s v="Women"/>
    <n v="3704"/>
    <n v="25"/>
    <n v="2778"/>
    <n v="4.5999999999999996"/>
    <n v="174"/>
    <n v="1"/>
    <n v="2778"/>
    <d v="2025-06-19T00:00:00"/>
    <s v="Maharashtra"/>
  </r>
  <r>
    <s v="ORD104203"/>
    <s v="PROD2920A"/>
    <x v="7"/>
    <x v="3"/>
    <s v="Women"/>
    <n v="2450"/>
    <n v="25"/>
    <n v="1838"/>
    <n v="3.9"/>
    <n v="111"/>
    <n v="1"/>
    <n v="1838"/>
    <d v="2025-01-14T00:00:00"/>
    <s v="Tamil Nadu"/>
  </r>
  <r>
    <s v="ORD104204"/>
    <s v="PROD4452C"/>
    <x v="7"/>
    <x v="0"/>
    <s v="Men"/>
    <n v="2667"/>
    <n v="20"/>
    <n v="2134"/>
    <n v="4.0999999999999996"/>
    <n v="251"/>
    <n v="1"/>
    <n v="2134"/>
    <d v="2024-08-08T00:00:00"/>
    <s v="Uttarakhand"/>
  </r>
  <r>
    <s v="ORD104205"/>
    <s v="PROD9109B"/>
    <x v="3"/>
    <x v="6"/>
    <s v="Women"/>
    <n v="2156"/>
    <n v="40"/>
    <n v="1294"/>
    <n v="5"/>
    <n v="472"/>
    <n v="1"/>
    <n v="1294"/>
    <d v="2024-08-13T00:00:00"/>
    <s v="West Bengal"/>
  </r>
  <r>
    <s v="ORD104206"/>
    <s v="PROD5567B"/>
    <x v="0"/>
    <x v="5"/>
    <s v="Men"/>
    <n v="5808"/>
    <n v="25"/>
    <n v="4356"/>
    <n v="3"/>
    <n v="140"/>
    <n v="1"/>
    <n v="4356"/>
    <d v="2025-08-12T00:00:00"/>
    <s v="Bihar"/>
  </r>
  <r>
    <s v="ORD104207"/>
    <s v="PROD6339D"/>
    <x v="9"/>
    <x v="7"/>
    <s v="Women"/>
    <n v="1298"/>
    <n v="40"/>
    <n v="779"/>
    <n v="4.2"/>
    <n v="198"/>
    <n v="1"/>
    <n v="779"/>
    <d v="2025-03-06T00:00:00"/>
    <s v="Telangana"/>
  </r>
  <r>
    <s v="ORD104208"/>
    <s v="PROD6336C"/>
    <x v="4"/>
    <x v="7"/>
    <s v="Women"/>
    <n v="3135"/>
    <n v="15"/>
    <n v="2665"/>
    <n v="4"/>
    <n v="393"/>
    <n v="1"/>
    <n v="2665"/>
    <d v="2025-11-26T00:00:00"/>
    <s v="Chhattisgarh"/>
  </r>
  <r>
    <s v="ORD104209"/>
    <s v="PROD3608D"/>
    <x v="9"/>
    <x v="3"/>
    <s v="Women"/>
    <n v="2926"/>
    <n v="20"/>
    <n v="2341"/>
    <n v="4.2"/>
    <n v="264"/>
    <n v="1"/>
    <n v="2341"/>
    <d v="2025-04-07T00:00:00"/>
    <s v="Maharashtra"/>
  </r>
  <r>
    <s v="ORD104210"/>
    <s v="PROD8008B"/>
    <x v="7"/>
    <x v="6"/>
    <s v="Kids"/>
    <n v="2572"/>
    <n v="20"/>
    <n v="2058"/>
    <n v="3.8"/>
    <n v="50"/>
    <n v="1"/>
    <n v="2058"/>
    <d v="2024-12-26T00:00:00"/>
    <s v="Chhattisgarh"/>
  </r>
  <r>
    <s v="ORD104211"/>
    <s v="PROD3178B"/>
    <x v="6"/>
    <x v="5"/>
    <s v="Women"/>
    <n v="2844"/>
    <n v="60"/>
    <n v="1138"/>
    <n v="3.9"/>
    <n v="80"/>
    <n v="1"/>
    <n v="1138"/>
    <d v="2024-01-21T00:00:00"/>
    <s v="Karnataka"/>
  </r>
  <r>
    <s v="ORD104212"/>
    <s v="PROD2382C"/>
    <x v="8"/>
    <x v="5"/>
    <s v="Kids"/>
    <n v="2268"/>
    <n v="70"/>
    <n v="680"/>
    <n v="4.7"/>
    <n v="357"/>
    <n v="2"/>
    <n v="1360"/>
    <d v="2024-04-07T00:00:00"/>
    <s v="Kerala"/>
  </r>
  <r>
    <s v="ORD104213"/>
    <s v="PROD8271D"/>
    <x v="7"/>
    <x v="4"/>
    <s v="Kids"/>
    <n v="2476"/>
    <n v="30"/>
    <n v="1733"/>
    <n v="4.3"/>
    <n v="172"/>
    <n v="1"/>
    <n v="1733"/>
    <d v="2025-05-14T00:00:00"/>
    <s v="Karnataka"/>
  </r>
  <r>
    <s v="ORD104214"/>
    <s v="PROD4872D"/>
    <x v="5"/>
    <x v="6"/>
    <s v="Women"/>
    <n v="5090"/>
    <n v="0"/>
    <n v="5090"/>
    <n v="4"/>
    <n v="148"/>
    <n v="5"/>
    <n v="25450"/>
    <d v="2024-12-06T00:00:00"/>
    <s v="Rajasthan"/>
  </r>
  <r>
    <s v="ORD104215"/>
    <s v="PROD9288B"/>
    <x v="4"/>
    <x v="1"/>
    <s v="Men"/>
    <n v="2422"/>
    <n v="30"/>
    <n v="1695"/>
    <n v="3.7"/>
    <n v="55"/>
    <n v="1"/>
    <n v="1695"/>
    <d v="2025-11-05T00:00:00"/>
    <s v="Uttarakhand"/>
  </r>
  <r>
    <s v="ORD104216"/>
    <s v="PROD7395C"/>
    <x v="2"/>
    <x v="3"/>
    <s v="Women"/>
    <n v="4034"/>
    <n v="30"/>
    <n v="2824"/>
    <n v="3.6"/>
    <n v="173"/>
    <n v="2"/>
    <n v="5648"/>
    <d v="2024-12-06T00:00:00"/>
    <s v="Tamil Nadu"/>
  </r>
  <r>
    <s v="ORD104217"/>
    <s v="PROD3597C"/>
    <x v="6"/>
    <x v="5"/>
    <s v="Women"/>
    <n v="3999"/>
    <n v="0"/>
    <n v="3999"/>
    <n v="3.8"/>
    <n v="135"/>
    <n v="1"/>
    <n v="3999"/>
    <d v="2024-10-14T00:00:00"/>
    <s v="Bihar"/>
  </r>
  <r>
    <s v="ORD104218"/>
    <s v="PROD5200C"/>
    <x v="9"/>
    <x v="4"/>
    <s v="Women"/>
    <n v="1248"/>
    <n v="25"/>
    <n v="936"/>
    <n v="2.7"/>
    <n v="496"/>
    <n v="1"/>
    <n v="936"/>
    <d v="2025-11-25T00:00:00"/>
    <s v="Haryana"/>
  </r>
  <r>
    <s v="ORD104219"/>
    <s v="PROD1726D"/>
    <x v="5"/>
    <x v="0"/>
    <s v="Women"/>
    <n v="3774"/>
    <n v="10"/>
    <n v="3397"/>
    <n v="4"/>
    <n v="60"/>
    <n v="1"/>
    <n v="3397"/>
    <d v="2025-06-25T00:00:00"/>
    <s v="Gujarat"/>
  </r>
  <r>
    <s v="ORD104220"/>
    <s v="PROD9498B"/>
    <x v="5"/>
    <x v="5"/>
    <s v="Men"/>
    <n v="7734"/>
    <n v="10"/>
    <n v="6961"/>
    <n v="5"/>
    <n v="159"/>
    <n v="1"/>
    <n v="6961"/>
    <d v="2025-01-21T00:00:00"/>
    <s v="Maharashtra"/>
  </r>
  <r>
    <s v="ORD104221"/>
    <s v="PROD6015B"/>
    <x v="2"/>
    <x v="3"/>
    <s v="Men"/>
    <n v="3862"/>
    <n v="10"/>
    <n v="3476"/>
    <n v="4.2"/>
    <n v="422"/>
    <n v="1"/>
    <n v="3476"/>
    <d v="2025-10-11T00:00:00"/>
    <s v="Maharashtra"/>
  </r>
  <r>
    <s v="ORD104222"/>
    <s v="PROD6903D"/>
    <x v="5"/>
    <x v="3"/>
    <s v="Women"/>
    <n v="1511"/>
    <n v="20"/>
    <n v="1209"/>
    <n v="3.8"/>
    <n v="15"/>
    <n v="1"/>
    <n v="1209"/>
    <d v="2025-01-27T00:00:00"/>
    <s v="Uttarakhand"/>
  </r>
  <r>
    <s v="ORD104223"/>
    <s v="PROD5916A"/>
    <x v="9"/>
    <x v="0"/>
    <s v="Women"/>
    <n v="2367"/>
    <n v="25"/>
    <n v="1775"/>
    <n v="3"/>
    <n v="174"/>
    <n v="1"/>
    <n v="1775"/>
    <d v="2025-11-22T00:00:00"/>
    <s v="Maharashtra"/>
  </r>
  <r>
    <s v="ORD104224"/>
    <s v="PROD9985D"/>
    <x v="1"/>
    <x v="1"/>
    <s v="Men"/>
    <n v="982"/>
    <n v="20"/>
    <n v="786"/>
    <n v="3.7"/>
    <n v="135"/>
    <n v="1"/>
    <n v="786"/>
    <d v="2024-06-27T00:00:00"/>
    <s v="Gujarat"/>
  </r>
  <r>
    <s v="ORD104225"/>
    <s v="PROD7557A"/>
    <x v="8"/>
    <x v="4"/>
    <s v="Kids"/>
    <n v="612"/>
    <n v="25"/>
    <n v="459"/>
    <n v="3.9"/>
    <n v="134"/>
    <n v="5"/>
    <n v="2295"/>
    <d v="2025-11-09T00:00:00"/>
    <s v="Assam"/>
  </r>
  <r>
    <s v="ORD104226"/>
    <s v="PROD5689C"/>
    <x v="0"/>
    <x v="0"/>
    <s v="Women"/>
    <n v="2508"/>
    <n v="30"/>
    <n v="1756"/>
    <n v="4.2"/>
    <n v="158"/>
    <n v="1"/>
    <n v="1756"/>
    <d v="2025-12-28T00:00:00"/>
    <s v="Odisha"/>
  </r>
  <r>
    <s v="ORD104227"/>
    <s v="PROD9122D"/>
    <x v="8"/>
    <x v="0"/>
    <s v="Men"/>
    <n v="6961"/>
    <n v="10"/>
    <n v="6265"/>
    <n v="3.9"/>
    <n v="63"/>
    <n v="1"/>
    <n v="6265"/>
    <d v="2024-11-07T00:00:00"/>
    <s v="Rajasthan"/>
  </r>
  <r>
    <s v="ORD104228"/>
    <s v="PROD9396C"/>
    <x v="8"/>
    <x v="7"/>
    <s v="Unisex"/>
    <n v="2892"/>
    <n v="25"/>
    <n v="2169"/>
    <n v="5"/>
    <n v="144"/>
    <n v="1"/>
    <n v="2169"/>
    <d v="2025-01-19T00:00:00"/>
    <s v="Assam"/>
  </r>
  <r>
    <s v="ORD104229"/>
    <s v="PROD5283B"/>
    <x v="3"/>
    <x v="1"/>
    <s v="Men"/>
    <n v="1328"/>
    <n v="40"/>
    <n v="797"/>
    <n v="4"/>
    <n v="122"/>
    <n v="1"/>
    <n v="797"/>
    <d v="2025-04-18T00:00:00"/>
    <s v="Uttar Pradesh"/>
  </r>
  <r>
    <s v="ORD104230"/>
    <s v="PROD2499B"/>
    <x v="3"/>
    <x v="1"/>
    <s v="Men"/>
    <n v="3955"/>
    <n v="20"/>
    <n v="3164"/>
    <n v="4.5999999999999996"/>
    <n v="463"/>
    <n v="1"/>
    <n v="3164"/>
    <d v="2025-01-31T00:00:00"/>
    <s v="Maharashtra"/>
  </r>
  <r>
    <s v="ORD104231"/>
    <s v="PROD4558A"/>
    <x v="9"/>
    <x v="0"/>
    <s v="Men"/>
    <n v="2078"/>
    <n v="10"/>
    <n v="1870"/>
    <n v="3.3"/>
    <n v="200"/>
    <n v="1"/>
    <n v="1870"/>
    <d v="2024-01-18T00:00:00"/>
    <s v="Kerala"/>
  </r>
  <r>
    <s v="ORD104232"/>
    <s v="PROD3911B"/>
    <x v="9"/>
    <x v="6"/>
    <s v="Women"/>
    <n v="5098"/>
    <n v="25"/>
    <n v="3824"/>
    <n v="4.0999999999999996"/>
    <n v="337"/>
    <n v="3"/>
    <n v="11472"/>
    <d v="2025-06-29T00:00:00"/>
    <s v="Madhya Pradesh"/>
  </r>
  <r>
    <s v="ORD104233"/>
    <s v="PROD3732A"/>
    <x v="6"/>
    <x v="0"/>
    <s v="Men"/>
    <n v="3133"/>
    <n v="10"/>
    <n v="2820"/>
    <n v="3.7"/>
    <n v="36"/>
    <n v="1"/>
    <n v="2820"/>
    <d v="2025-04-09T00:00:00"/>
    <s v="Uttar Pradesh"/>
  </r>
  <r>
    <s v="ORD104234"/>
    <s v="PROD7492A"/>
    <x v="4"/>
    <x v="1"/>
    <s v="Men"/>
    <n v="4330"/>
    <n v="15"/>
    <n v="3680"/>
    <n v="4.5999999999999996"/>
    <n v="83"/>
    <n v="1"/>
    <n v="3680"/>
    <d v="2024-03-12T00:00:00"/>
    <s v="Andhra Pradesh"/>
  </r>
  <r>
    <s v="ORD104235"/>
    <s v="PROD3963C"/>
    <x v="3"/>
    <x v="0"/>
    <s v="Women"/>
    <n v="2381"/>
    <n v="15"/>
    <n v="2024"/>
    <n v="3.9"/>
    <n v="121"/>
    <n v="1"/>
    <n v="2024"/>
    <d v="2024-03-17T00:00:00"/>
    <s v="Gujarat"/>
  </r>
  <r>
    <s v="ORD104236"/>
    <s v="PROD8352A"/>
    <x v="9"/>
    <x v="7"/>
    <s v="Unisex"/>
    <n v="2783"/>
    <n v="40"/>
    <n v="1670"/>
    <n v="4.7"/>
    <n v="10"/>
    <n v="2"/>
    <n v="3340"/>
    <d v="2024-11-15T00:00:00"/>
    <s v="Maharashtra"/>
  </r>
  <r>
    <s v="ORD104237"/>
    <s v="PROD2224C"/>
    <x v="6"/>
    <x v="4"/>
    <s v="Women"/>
    <n v="1357"/>
    <n v="40"/>
    <n v="814"/>
    <n v="4.4000000000000004"/>
    <n v="136"/>
    <n v="4"/>
    <n v="3256"/>
    <d v="2025-05-22T00:00:00"/>
    <s v="West Bengal"/>
  </r>
  <r>
    <s v="ORD104238"/>
    <s v="PROD9043B"/>
    <x v="1"/>
    <x v="2"/>
    <s v="Women"/>
    <n v="1664"/>
    <n v="30"/>
    <n v="1165"/>
    <n v="3.8"/>
    <n v="100"/>
    <n v="4"/>
    <n v="4660"/>
    <d v="2024-01-08T00:00:00"/>
    <s v="Bihar"/>
  </r>
  <r>
    <s v="ORD104239"/>
    <s v="PROD4353C"/>
    <x v="8"/>
    <x v="0"/>
    <s v="Men"/>
    <n v="4749"/>
    <n v="0"/>
    <n v="4749"/>
    <n v="3.6"/>
    <n v="119"/>
    <n v="2"/>
    <n v="9498"/>
    <d v="2025-03-07T00:00:00"/>
    <s v="West Bengal"/>
  </r>
  <r>
    <s v="ORD104240"/>
    <s v="PROD6332A"/>
    <x v="1"/>
    <x v="2"/>
    <s v="Women"/>
    <n v="4902"/>
    <n v="50"/>
    <n v="2451"/>
    <n v="3.7"/>
    <n v="54"/>
    <n v="1"/>
    <n v="2451"/>
    <d v="2025-01-06T00:00:00"/>
    <s v="Karnataka"/>
  </r>
  <r>
    <s v="ORD104241"/>
    <s v="PROD6536A"/>
    <x v="8"/>
    <x v="0"/>
    <s v="Men"/>
    <n v="1476"/>
    <n v="25"/>
    <n v="1107"/>
    <n v="3.9"/>
    <n v="33"/>
    <n v="1"/>
    <n v="1107"/>
    <d v="2025-08-23T00:00:00"/>
    <s v="West Bengal"/>
  </r>
  <r>
    <s v="ORD104242"/>
    <s v="PROD5807A"/>
    <x v="2"/>
    <x v="2"/>
    <s v="Men"/>
    <n v="3758"/>
    <n v="25"/>
    <n v="2818"/>
    <n v="4.4000000000000004"/>
    <n v="61"/>
    <n v="1"/>
    <n v="2818"/>
    <d v="2024-12-11T00:00:00"/>
    <s v="Rajasthan"/>
  </r>
  <r>
    <s v="ORD104243"/>
    <s v="PROD4874A"/>
    <x v="8"/>
    <x v="4"/>
    <s v="Women"/>
    <n v="2246"/>
    <n v="20"/>
    <n v="1797"/>
    <n v="4.0999999999999996"/>
    <n v="450"/>
    <n v="1"/>
    <n v="1797"/>
    <d v="2024-04-13T00:00:00"/>
    <s v="Jharkhand"/>
  </r>
  <r>
    <s v="ORD104244"/>
    <s v="PROD6244A"/>
    <x v="1"/>
    <x v="7"/>
    <s v="Unisex"/>
    <n v="2054"/>
    <n v="10"/>
    <n v="1849"/>
    <n v="4.5"/>
    <n v="164"/>
    <n v="1"/>
    <n v="1849"/>
    <d v="2025-05-14T00:00:00"/>
    <s v="Punjab"/>
  </r>
  <r>
    <s v="ORD104245"/>
    <s v="PROD1717A"/>
    <x v="0"/>
    <x v="4"/>
    <s v="Kids"/>
    <n v="1652"/>
    <n v="25"/>
    <n v="1239"/>
    <n v="4.8"/>
    <n v="279"/>
    <n v="1"/>
    <n v="1239"/>
    <d v="2024-01-06T00:00:00"/>
    <s v="Maharashtra"/>
  </r>
  <r>
    <s v="ORD104246"/>
    <s v="PROD4688C"/>
    <x v="7"/>
    <x v="3"/>
    <s v="Women"/>
    <n v="2381"/>
    <n v="40"/>
    <n v="1429"/>
    <n v="4.0999999999999996"/>
    <n v="197"/>
    <n v="1"/>
    <n v="1429"/>
    <d v="2024-03-01T00:00:00"/>
    <s v="Tamil Nadu"/>
  </r>
  <r>
    <s v="ORD104247"/>
    <s v="PROD9224A"/>
    <x v="5"/>
    <x v="7"/>
    <s v="Men"/>
    <n v="1364"/>
    <n v="15"/>
    <n v="1159"/>
    <n v="3.6"/>
    <n v="138"/>
    <n v="1"/>
    <n v="1159"/>
    <d v="2024-12-22T00:00:00"/>
    <s v="Tamil Nadu"/>
  </r>
  <r>
    <s v="ORD104248"/>
    <s v="PROD9557A"/>
    <x v="6"/>
    <x v="7"/>
    <s v="Unisex"/>
    <n v="949"/>
    <n v="40"/>
    <n v="569"/>
    <n v="4.3"/>
    <n v="120"/>
    <n v="1"/>
    <n v="569"/>
    <d v="2025-04-12T00:00:00"/>
    <s v="Madhya Pradesh"/>
  </r>
  <r>
    <s v="ORD104249"/>
    <s v="PROD2965B"/>
    <x v="6"/>
    <x v="6"/>
    <s v="Women"/>
    <n v="5983"/>
    <n v="20"/>
    <n v="4786"/>
    <n v="5"/>
    <n v="63"/>
    <n v="1"/>
    <n v="4786"/>
    <d v="2024-04-06T00:00:00"/>
    <s v="Haryana"/>
  </r>
  <r>
    <s v="ORD104250"/>
    <s v="PROD3613B"/>
    <x v="4"/>
    <x v="2"/>
    <s v="Women"/>
    <n v="8396"/>
    <n v="25"/>
    <n v="6297"/>
    <n v="4.5"/>
    <n v="129"/>
    <n v="1"/>
    <n v="6297"/>
    <d v="2025-07-04T00:00:00"/>
    <s v="Chhattisgarh"/>
  </r>
  <r>
    <s v="ORD104251"/>
    <s v="PROD9176B"/>
    <x v="1"/>
    <x v="5"/>
    <s v="Men"/>
    <n v="6842"/>
    <n v="40"/>
    <n v="4105"/>
    <n v="4.2"/>
    <n v="296"/>
    <n v="5"/>
    <n v="20525"/>
    <d v="2024-03-23T00:00:00"/>
    <s v="Maharashtra"/>
  </r>
  <r>
    <s v="ORD104252"/>
    <s v="PROD4725D"/>
    <x v="7"/>
    <x v="0"/>
    <s v="Women"/>
    <n v="4986"/>
    <n v="20"/>
    <n v="3989"/>
    <n v="3.7"/>
    <n v="27"/>
    <n v="1"/>
    <n v="3989"/>
    <d v="2024-10-25T00:00:00"/>
    <s v="West Bengal"/>
  </r>
  <r>
    <s v="ORD104253"/>
    <s v="PROD8684A"/>
    <x v="5"/>
    <x v="6"/>
    <s v="Women"/>
    <n v="3551"/>
    <n v="15"/>
    <n v="3018"/>
    <n v="4"/>
    <n v="25"/>
    <n v="1"/>
    <n v="3018"/>
    <d v="2025-01-12T00:00:00"/>
    <s v="Punjab"/>
  </r>
  <r>
    <s v="ORD104254"/>
    <s v="PROD1251A"/>
    <x v="1"/>
    <x v="5"/>
    <s v="Men"/>
    <n v="10173"/>
    <n v="30"/>
    <n v="7121"/>
    <n v="3.3"/>
    <n v="211"/>
    <n v="1"/>
    <n v="7121"/>
    <d v="2024-07-19T00:00:00"/>
    <s v="Madhya Pradesh"/>
  </r>
  <r>
    <s v="ORD104255"/>
    <s v="PROD7958C"/>
    <x v="9"/>
    <x v="6"/>
    <s v="Kids"/>
    <n v="1928"/>
    <n v="25"/>
    <n v="1446"/>
    <n v="3.5"/>
    <n v="216"/>
    <n v="1"/>
    <n v="1446"/>
    <d v="2024-04-05T00:00:00"/>
    <s v="Delhi"/>
  </r>
  <r>
    <s v="ORD104256"/>
    <s v="PROD1406B"/>
    <x v="0"/>
    <x v="3"/>
    <s v="Men"/>
    <n v="4117"/>
    <n v="25"/>
    <n v="3088"/>
    <n v="4.3"/>
    <n v="39"/>
    <n v="2"/>
    <n v="6176"/>
    <d v="2025-11-11T00:00:00"/>
    <s v="Kerala"/>
  </r>
  <r>
    <s v="ORD104257"/>
    <s v="PROD8240A"/>
    <x v="9"/>
    <x v="0"/>
    <s v="Women"/>
    <n v="1039"/>
    <n v="20"/>
    <n v="831"/>
    <n v="3.2"/>
    <n v="28"/>
    <n v="1"/>
    <n v="831"/>
    <d v="2025-03-14T00:00:00"/>
    <s v="Maharashtra"/>
  </r>
  <r>
    <s v="ORD104258"/>
    <s v="PROD3742B"/>
    <x v="7"/>
    <x v="5"/>
    <s v="Unisex"/>
    <n v="6782"/>
    <n v="50"/>
    <n v="3391"/>
    <n v="3.9"/>
    <n v="77"/>
    <n v="1"/>
    <n v="3391"/>
    <d v="2024-03-23T00:00:00"/>
    <s v="Gujarat"/>
  </r>
  <r>
    <s v="ORD104259"/>
    <s v="PROD5171A"/>
    <x v="2"/>
    <x v="4"/>
    <s v="Men"/>
    <n v="505"/>
    <n v="50"/>
    <n v="252"/>
    <n v="3.5"/>
    <n v="256"/>
    <n v="1"/>
    <n v="252"/>
    <d v="2024-03-11T00:00:00"/>
    <s v="Odisha"/>
  </r>
  <r>
    <s v="ORD104260"/>
    <s v="PROD7061C"/>
    <x v="1"/>
    <x v="1"/>
    <s v="Women"/>
    <n v="3379"/>
    <n v="60"/>
    <n v="1352"/>
    <n v="3.6"/>
    <n v="229"/>
    <n v="1"/>
    <n v="1352"/>
    <d v="2024-12-25T00:00:00"/>
    <s v="Chhattisgarh"/>
  </r>
  <r>
    <s v="ORD104261"/>
    <s v="PROD5393B"/>
    <x v="4"/>
    <x v="1"/>
    <s v="Women"/>
    <n v="2794"/>
    <n v="25"/>
    <n v="2096"/>
    <n v="4.0999999999999996"/>
    <n v="88"/>
    <n v="2"/>
    <n v="4192"/>
    <d v="2025-09-17T00:00:00"/>
    <s v="Haryana"/>
  </r>
  <r>
    <s v="ORD104262"/>
    <s v="PROD2692A"/>
    <x v="4"/>
    <x v="5"/>
    <s v="Kids"/>
    <n v="8746"/>
    <n v="20"/>
    <n v="6997"/>
    <n v="3.7"/>
    <n v="109"/>
    <n v="1"/>
    <n v="6997"/>
    <d v="2024-03-03T00:00:00"/>
    <s v="Haryana"/>
  </r>
  <r>
    <s v="ORD104263"/>
    <s v="PROD5667D"/>
    <x v="0"/>
    <x v="4"/>
    <s v="Women"/>
    <n v="2316"/>
    <n v="15"/>
    <n v="1969"/>
    <n v="3.4"/>
    <n v="98"/>
    <n v="2"/>
    <n v="3938"/>
    <d v="2025-01-26T00:00:00"/>
    <s v="Uttar Pradesh"/>
  </r>
  <r>
    <s v="ORD104264"/>
    <s v="PROD6421A"/>
    <x v="4"/>
    <x v="2"/>
    <s v="Women"/>
    <n v="1756"/>
    <n v="30"/>
    <n v="1229"/>
    <n v="3.8"/>
    <n v="6"/>
    <n v="1"/>
    <n v="1229"/>
    <d v="2024-11-09T00:00:00"/>
    <s v="Rajasthan"/>
  </r>
  <r>
    <s v="ORD104265"/>
    <s v="PROD3543C"/>
    <x v="2"/>
    <x v="7"/>
    <s v="Men"/>
    <n v="2597"/>
    <n v="20"/>
    <n v="2078"/>
    <n v="3.4"/>
    <n v="222"/>
    <n v="1"/>
    <n v="2078"/>
    <d v="2024-12-18T00:00:00"/>
    <s v="Madhya Pradesh"/>
  </r>
  <r>
    <s v="ORD104266"/>
    <s v="PROD2754C"/>
    <x v="8"/>
    <x v="5"/>
    <s v="Unisex"/>
    <n v="8346"/>
    <n v="10"/>
    <n v="7511"/>
    <n v="4.7"/>
    <n v="267"/>
    <n v="1"/>
    <n v="7511"/>
    <d v="2025-11-19T00:00:00"/>
    <s v="Chhattisgarh"/>
  </r>
  <r>
    <s v="ORD104267"/>
    <s v="PROD7707C"/>
    <x v="5"/>
    <x v="1"/>
    <s v="Women"/>
    <n v="1079"/>
    <n v="30"/>
    <n v="755"/>
    <n v="4.4000000000000004"/>
    <n v="113"/>
    <n v="1"/>
    <n v="755"/>
    <d v="2024-07-29T00:00:00"/>
    <s v="Uttarakhand"/>
  </r>
  <r>
    <s v="ORD104268"/>
    <s v="PROD1699C"/>
    <x v="8"/>
    <x v="7"/>
    <s v="Women"/>
    <n v="2990"/>
    <n v="15"/>
    <n v="2542"/>
    <n v="4.4000000000000004"/>
    <n v="180"/>
    <n v="2"/>
    <n v="5084"/>
    <d v="2025-07-08T00:00:00"/>
    <s v="Rajasthan"/>
  </r>
  <r>
    <s v="ORD104269"/>
    <s v="PROD1869B"/>
    <x v="4"/>
    <x v="2"/>
    <s v="Women"/>
    <n v="2215"/>
    <n v="30"/>
    <n v="1550"/>
    <n v="3.7"/>
    <n v="82"/>
    <n v="1"/>
    <n v="1550"/>
    <d v="2025-02-15T00:00:00"/>
    <s v="Jharkhand"/>
  </r>
  <r>
    <s v="ORD104270"/>
    <s v="PROD3331A"/>
    <x v="5"/>
    <x v="1"/>
    <s v="Women"/>
    <n v="3480"/>
    <n v="0"/>
    <n v="3480"/>
    <n v="4.3"/>
    <n v="223"/>
    <n v="3"/>
    <n v="10440"/>
    <d v="2025-08-15T00:00:00"/>
    <s v="Andhra Pradesh"/>
  </r>
  <r>
    <s v="ORD104271"/>
    <s v="PROD1573C"/>
    <x v="2"/>
    <x v="2"/>
    <s v="Women"/>
    <n v="8659"/>
    <n v="30"/>
    <n v="6061"/>
    <n v="4.2"/>
    <n v="32"/>
    <n v="2"/>
    <n v="12122"/>
    <d v="2025-08-28T00:00:00"/>
    <s v="Tamil Nadu"/>
  </r>
  <r>
    <s v="ORD104272"/>
    <s v="PROD6069B"/>
    <x v="4"/>
    <x v="6"/>
    <s v="Women"/>
    <n v="5575"/>
    <n v="15"/>
    <n v="4739"/>
    <n v="3.7"/>
    <n v="115"/>
    <n v="1"/>
    <n v="4739"/>
    <d v="2024-04-29T00:00:00"/>
    <s v="Madhya Pradesh"/>
  </r>
  <r>
    <s v="ORD104273"/>
    <s v="PROD7105D"/>
    <x v="2"/>
    <x v="4"/>
    <s v="Women"/>
    <n v="2281"/>
    <n v="25"/>
    <n v="1711"/>
    <n v="4"/>
    <n v="238"/>
    <n v="1"/>
    <n v="1711"/>
    <d v="2025-02-22T00:00:00"/>
    <s v="Rajasthan"/>
  </r>
  <r>
    <s v="ORD104274"/>
    <s v="PROD3688D"/>
    <x v="8"/>
    <x v="5"/>
    <s v="Unisex"/>
    <n v="6277"/>
    <n v="20"/>
    <n v="5022"/>
    <n v="3.3"/>
    <n v="137"/>
    <n v="1"/>
    <n v="5022"/>
    <d v="2025-10-11T00:00:00"/>
    <s v="Uttarakhand"/>
  </r>
  <r>
    <s v="ORD104275"/>
    <s v="PROD2291A"/>
    <x v="7"/>
    <x v="4"/>
    <s v="Women"/>
    <n v="1705"/>
    <n v="30"/>
    <n v="1194"/>
    <n v="3.6"/>
    <n v="314"/>
    <n v="3"/>
    <n v="3582"/>
    <d v="2024-09-28T00:00:00"/>
    <s v="Karnataka"/>
  </r>
  <r>
    <s v="ORD104276"/>
    <s v="PROD4826C"/>
    <x v="8"/>
    <x v="7"/>
    <s v="Women"/>
    <n v="2539"/>
    <n v="25"/>
    <n v="1904"/>
    <n v="4"/>
    <n v="39"/>
    <n v="1"/>
    <n v="1904"/>
    <d v="2025-08-14T00:00:00"/>
    <s v="Assam"/>
  </r>
  <r>
    <s v="ORD104277"/>
    <s v="PROD8273D"/>
    <x v="4"/>
    <x v="1"/>
    <s v="Women"/>
    <n v="1275"/>
    <n v="50"/>
    <n v="638"/>
    <n v="3.8"/>
    <n v="224"/>
    <n v="1"/>
    <n v="638"/>
    <d v="2025-08-20T00:00:00"/>
    <s v="Tamil Nadu"/>
  </r>
  <r>
    <s v="ORD104278"/>
    <s v="PROD8713A"/>
    <x v="9"/>
    <x v="2"/>
    <s v="Women"/>
    <n v="8081"/>
    <n v="15"/>
    <n v="6869"/>
    <n v="4.3"/>
    <n v="97"/>
    <n v="1"/>
    <n v="6869"/>
    <d v="2024-09-13T00:00:00"/>
    <s v="Gujarat"/>
  </r>
  <r>
    <s v="ORD104279"/>
    <s v="PROD8577B"/>
    <x v="4"/>
    <x v="7"/>
    <s v="Men"/>
    <n v="1658"/>
    <n v="60"/>
    <n v="663"/>
    <n v="3.7"/>
    <n v="66"/>
    <n v="5"/>
    <n v="3315"/>
    <d v="2024-07-16T00:00:00"/>
    <s v="Kerala"/>
  </r>
  <r>
    <s v="ORD104280"/>
    <s v="PROD2229B"/>
    <x v="7"/>
    <x v="6"/>
    <s v="Kids"/>
    <n v="1767"/>
    <n v="40"/>
    <n v="1060"/>
    <n v="3.9"/>
    <n v="146"/>
    <n v="1"/>
    <n v="1060"/>
    <d v="2025-02-27T00:00:00"/>
    <s v="Tamil Nadu"/>
  </r>
  <r>
    <s v="ORD104281"/>
    <s v="PROD2071A"/>
    <x v="0"/>
    <x v="6"/>
    <s v="Women"/>
    <n v="2624"/>
    <n v="0"/>
    <n v="2624"/>
    <n v="4.0999999999999996"/>
    <n v="117"/>
    <n v="1"/>
    <n v="2624"/>
    <d v="2025-07-05T00:00:00"/>
    <s v="Odisha"/>
  </r>
  <r>
    <s v="ORD104282"/>
    <s v="PROD4751C"/>
    <x v="0"/>
    <x v="1"/>
    <s v="Women"/>
    <n v="4129"/>
    <n v="50"/>
    <n v="2064"/>
    <n v="3.7"/>
    <n v="120"/>
    <n v="4"/>
    <n v="8256"/>
    <d v="2024-11-08T00:00:00"/>
    <s v="Andhra Pradesh"/>
  </r>
  <r>
    <s v="ORD104283"/>
    <s v="PROD4178A"/>
    <x v="3"/>
    <x v="4"/>
    <s v="Kids"/>
    <n v="1728"/>
    <n v="25"/>
    <n v="1296"/>
    <n v="3.9"/>
    <n v="192"/>
    <n v="1"/>
    <n v="1296"/>
    <d v="2025-04-29T00:00:00"/>
    <s v="Maharashtra"/>
  </r>
  <r>
    <s v="ORD104284"/>
    <s v="PROD1226C"/>
    <x v="8"/>
    <x v="0"/>
    <s v="Men"/>
    <n v="2412"/>
    <n v="15"/>
    <n v="2050"/>
    <n v="4.2"/>
    <n v="175"/>
    <n v="1"/>
    <n v="2050"/>
    <d v="2025-06-03T00:00:00"/>
    <s v="Tamil Nadu"/>
  </r>
  <r>
    <s v="ORD104285"/>
    <s v="PROD7628C"/>
    <x v="6"/>
    <x v="7"/>
    <s v="Unisex"/>
    <n v="2658"/>
    <n v="60"/>
    <n v="1063"/>
    <n v="4.8"/>
    <n v="76"/>
    <n v="2"/>
    <n v="2126"/>
    <d v="2024-09-27T00:00:00"/>
    <s v="Karnataka"/>
  </r>
  <r>
    <s v="ORD104286"/>
    <s v="PROD9327A"/>
    <x v="9"/>
    <x v="2"/>
    <s v="Women"/>
    <n v="8756"/>
    <n v="20"/>
    <n v="7005"/>
    <n v="3.7"/>
    <n v="88"/>
    <n v="1"/>
    <n v="7005"/>
    <d v="2025-06-23T00:00:00"/>
    <s v="Uttar Pradesh"/>
  </r>
  <r>
    <s v="ORD104287"/>
    <s v="PROD8081A"/>
    <x v="2"/>
    <x v="0"/>
    <s v="Women"/>
    <n v="1268"/>
    <n v="50"/>
    <n v="634"/>
    <n v="3.8"/>
    <n v="72"/>
    <n v="1"/>
    <n v="634"/>
    <d v="2025-03-20T00:00:00"/>
    <s v="Gujarat"/>
  </r>
  <r>
    <s v="ORD104288"/>
    <s v="PROD2281C"/>
    <x v="5"/>
    <x v="0"/>
    <s v="Men"/>
    <n v="5219"/>
    <n v="10"/>
    <n v="4697"/>
    <n v="5"/>
    <n v="462"/>
    <n v="3"/>
    <n v="14091"/>
    <d v="2024-06-04T00:00:00"/>
    <s v="Jharkhand"/>
  </r>
  <r>
    <s v="ORD104289"/>
    <s v="PROD4300A"/>
    <x v="0"/>
    <x v="3"/>
    <s v="Men"/>
    <n v="4142"/>
    <n v="15"/>
    <n v="3521"/>
    <n v="4.5"/>
    <n v="81"/>
    <n v="3"/>
    <n v="10563"/>
    <d v="2025-06-21T00:00:00"/>
    <s v="Rajasthan"/>
  </r>
  <r>
    <s v="ORD104290"/>
    <s v="PROD5541A"/>
    <x v="3"/>
    <x v="4"/>
    <s v="Women"/>
    <n v="2397"/>
    <n v="20"/>
    <n v="1918"/>
    <n v="4.7"/>
    <n v="160"/>
    <n v="1"/>
    <n v="1918"/>
    <d v="2025-05-03T00:00:00"/>
    <s v="Gujarat"/>
  </r>
  <r>
    <s v="ORD104291"/>
    <s v="PROD7670A"/>
    <x v="8"/>
    <x v="0"/>
    <s v="Women"/>
    <n v="2480"/>
    <n v="40"/>
    <n v="1488"/>
    <n v="4.3"/>
    <n v="54"/>
    <n v="1"/>
    <n v="1488"/>
    <d v="2025-12-13T00:00:00"/>
    <s v="Chhattisgarh"/>
  </r>
  <r>
    <s v="ORD104292"/>
    <s v="PROD2691A"/>
    <x v="7"/>
    <x v="3"/>
    <s v="Men"/>
    <n v="3489"/>
    <n v="25"/>
    <n v="2617"/>
    <n v="4.5999999999999996"/>
    <n v="30"/>
    <n v="1"/>
    <n v="2617"/>
    <d v="2025-07-01T00:00:00"/>
    <s v="Rajasthan"/>
  </r>
  <r>
    <s v="ORD104293"/>
    <s v="PROD1559B"/>
    <x v="3"/>
    <x v="0"/>
    <s v="Women"/>
    <n v="4976"/>
    <n v="10"/>
    <n v="4478"/>
    <n v="3.7"/>
    <n v="40"/>
    <n v="1"/>
    <n v="4478"/>
    <d v="2024-09-07T00:00:00"/>
    <s v="Assam"/>
  </r>
  <r>
    <s v="ORD104294"/>
    <s v="PROD6093A"/>
    <x v="2"/>
    <x v="6"/>
    <s v="Men"/>
    <n v="2055"/>
    <n v="25"/>
    <n v="1541"/>
    <n v="4.5999999999999996"/>
    <n v="110"/>
    <n v="1"/>
    <n v="1541"/>
    <d v="2024-01-15T00:00:00"/>
    <s v="Odisha"/>
  </r>
  <r>
    <s v="ORD104295"/>
    <s v="PROD3619D"/>
    <x v="0"/>
    <x v="1"/>
    <s v="Men"/>
    <n v="4275"/>
    <n v="30"/>
    <n v="2992"/>
    <n v="4.5"/>
    <n v="194"/>
    <n v="1"/>
    <n v="2992"/>
    <d v="2025-03-03T00:00:00"/>
    <s v="Odisha"/>
  </r>
  <r>
    <s v="ORD104296"/>
    <s v="PROD9798A"/>
    <x v="9"/>
    <x v="0"/>
    <s v="Women"/>
    <n v="5983"/>
    <n v="25"/>
    <n v="4487"/>
    <n v="3.6"/>
    <n v="114"/>
    <n v="1"/>
    <n v="4487"/>
    <d v="2024-12-02T00:00:00"/>
    <s v="Jharkhand"/>
  </r>
  <r>
    <s v="ORD104297"/>
    <s v="PROD4658A"/>
    <x v="4"/>
    <x v="5"/>
    <s v="Women"/>
    <n v="10596"/>
    <n v="25"/>
    <n v="7947"/>
    <n v="3.9"/>
    <n v="163"/>
    <n v="1"/>
    <n v="7947"/>
    <d v="2025-03-11T00:00:00"/>
    <s v="Jharkhand"/>
  </r>
  <r>
    <s v="ORD104298"/>
    <s v="PROD6707B"/>
    <x v="5"/>
    <x v="3"/>
    <s v="Men"/>
    <n v="4179"/>
    <n v="30"/>
    <n v="2925"/>
    <n v="3.1"/>
    <n v="143"/>
    <n v="1"/>
    <n v="2925"/>
    <d v="2024-06-01T00:00:00"/>
    <s v="Rajasthan"/>
  </r>
  <r>
    <s v="ORD104299"/>
    <s v="PROD3856A"/>
    <x v="2"/>
    <x v="5"/>
    <s v="Women"/>
    <n v="3114"/>
    <n v="40"/>
    <n v="1868"/>
    <n v="4.0999999999999996"/>
    <n v="8"/>
    <n v="1"/>
    <n v="1868"/>
    <d v="2025-11-19T00:00:00"/>
    <s v="Uttar Pradesh"/>
  </r>
  <r>
    <s v="ORD104300"/>
    <s v="PROD4787A"/>
    <x v="6"/>
    <x v="6"/>
    <s v="Women"/>
    <n v="1030"/>
    <n v="10"/>
    <n v="927"/>
    <n v="4.5999999999999996"/>
    <n v="157"/>
    <n v="1"/>
    <n v="927"/>
    <d v="2025-05-18T00:00:00"/>
    <s v="Delhi"/>
  </r>
  <r>
    <s v="ORD104301"/>
    <s v="PROD2386C"/>
    <x v="3"/>
    <x v="5"/>
    <s v="Men"/>
    <n v="5673"/>
    <n v="15"/>
    <n v="4822"/>
    <n v="3.8"/>
    <n v="95"/>
    <n v="5"/>
    <n v="24110"/>
    <d v="2024-06-11T00:00:00"/>
    <s v="Delhi"/>
  </r>
  <r>
    <s v="ORD104302"/>
    <s v="PROD4302D"/>
    <x v="9"/>
    <x v="2"/>
    <s v="Women"/>
    <n v="3509"/>
    <n v="25"/>
    <n v="2632"/>
    <n v="3.6"/>
    <n v="97"/>
    <n v="1"/>
    <n v="2632"/>
    <d v="2025-04-04T00:00:00"/>
    <s v="Chhattisgarh"/>
  </r>
  <r>
    <s v="ORD104303"/>
    <s v="PROD7975A"/>
    <x v="2"/>
    <x v="0"/>
    <s v="Women"/>
    <n v="4751"/>
    <n v="60"/>
    <n v="1900"/>
    <n v="3.6"/>
    <n v="271"/>
    <n v="2"/>
    <n v="3800"/>
    <d v="2024-07-11T00:00:00"/>
    <s v="Uttarakhand"/>
  </r>
  <r>
    <s v="ORD104304"/>
    <s v="PROD6436A"/>
    <x v="8"/>
    <x v="4"/>
    <s v="Kids"/>
    <n v="709"/>
    <n v="20"/>
    <n v="567"/>
    <n v="4.0999999999999996"/>
    <n v="123"/>
    <n v="1"/>
    <n v="567"/>
    <d v="2024-03-17T00:00:00"/>
    <s v="Bihar"/>
  </r>
  <r>
    <s v="ORD104305"/>
    <s v="PROD9991C"/>
    <x v="8"/>
    <x v="4"/>
    <s v="Women"/>
    <n v="1665"/>
    <n v="30"/>
    <n v="1166"/>
    <n v="4.3"/>
    <n v="311"/>
    <n v="2"/>
    <n v="2332"/>
    <d v="2025-01-15T00:00:00"/>
    <s v="Bihar"/>
  </r>
  <r>
    <s v="ORD104306"/>
    <s v="PROD2402C"/>
    <x v="7"/>
    <x v="0"/>
    <s v="Women"/>
    <n v="4937"/>
    <n v="20"/>
    <n v="3950"/>
    <n v="4.9000000000000004"/>
    <n v="84"/>
    <n v="1"/>
    <n v="3950"/>
    <d v="2025-06-21T00:00:00"/>
    <s v="Punjab"/>
  </r>
  <r>
    <s v="ORD104307"/>
    <s v="PROD3262C"/>
    <x v="7"/>
    <x v="0"/>
    <s v="Women"/>
    <n v="1593"/>
    <n v="25"/>
    <n v="1195"/>
    <n v="3"/>
    <n v="247"/>
    <n v="3"/>
    <n v="3585"/>
    <d v="2025-06-09T00:00:00"/>
    <s v="Gujarat"/>
  </r>
  <r>
    <s v="ORD104308"/>
    <s v="PROD8205C"/>
    <x v="0"/>
    <x v="5"/>
    <s v="Women"/>
    <n v="9206"/>
    <n v="0"/>
    <n v="9206"/>
    <n v="4.8"/>
    <n v="235"/>
    <n v="1"/>
    <n v="9206"/>
    <d v="2024-11-28T00:00:00"/>
    <s v="Maharashtra"/>
  </r>
  <r>
    <s v="ORD104309"/>
    <s v="PROD3988C"/>
    <x v="6"/>
    <x v="6"/>
    <s v="Women"/>
    <n v="1299"/>
    <n v="15"/>
    <n v="1104"/>
    <n v="4.2"/>
    <n v="66"/>
    <n v="2"/>
    <n v="2208"/>
    <d v="2024-06-26T00:00:00"/>
    <s v="Uttarakhand"/>
  </r>
  <r>
    <s v="ORD104310"/>
    <s v="PROD6453A"/>
    <x v="6"/>
    <x v="1"/>
    <s v="Women"/>
    <n v="2708"/>
    <n v="20"/>
    <n v="2166"/>
    <n v="4.5"/>
    <n v="89"/>
    <n v="1"/>
    <n v="2166"/>
    <d v="2024-06-14T00:00:00"/>
    <s v="Jharkhand"/>
  </r>
  <r>
    <s v="ORD104311"/>
    <s v="PROD5780A"/>
    <x v="8"/>
    <x v="7"/>
    <s v="Women"/>
    <n v="1639"/>
    <n v="20"/>
    <n v="1311"/>
    <n v="4.4000000000000004"/>
    <n v="33"/>
    <n v="1"/>
    <n v="1311"/>
    <d v="2025-03-23T00:00:00"/>
    <s v="Uttarakhand"/>
  </r>
  <r>
    <s v="ORD104312"/>
    <s v="PROD9993A"/>
    <x v="4"/>
    <x v="4"/>
    <s v="Women"/>
    <n v="2035"/>
    <n v="40"/>
    <n v="1221"/>
    <n v="4.0999999999999996"/>
    <n v="65"/>
    <n v="1"/>
    <n v="1221"/>
    <d v="2024-04-14T00:00:00"/>
    <s v="Uttarakhand"/>
  </r>
  <r>
    <s v="ORD104313"/>
    <s v="PROD8577A"/>
    <x v="2"/>
    <x v="0"/>
    <s v="Men"/>
    <n v="2914"/>
    <n v="10"/>
    <n v="2623"/>
    <n v="4.0999999999999996"/>
    <n v="140"/>
    <n v="1"/>
    <n v="2623"/>
    <d v="2025-11-23T00:00:00"/>
    <s v="Odisha"/>
  </r>
  <r>
    <s v="ORD104314"/>
    <s v="PROD7015C"/>
    <x v="9"/>
    <x v="3"/>
    <s v="Men"/>
    <n v="1060"/>
    <n v="40"/>
    <n v="636"/>
    <n v="4.3"/>
    <n v="69"/>
    <n v="1"/>
    <n v="636"/>
    <d v="2025-01-08T00:00:00"/>
    <s v="Punjab"/>
  </r>
  <r>
    <s v="ORD104315"/>
    <s v="PROD6232D"/>
    <x v="0"/>
    <x v="4"/>
    <s v="Women"/>
    <n v="1197"/>
    <n v="25"/>
    <n v="898"/>
    <n v="4"/>
    <n v="38"/>
    <n v="1"/>
    <n v="898"/>
    <d v="2025-11-13T00:00:00"/>
    <s v="Odisha"/>
  </r>
  <r>
    <s v="ORD104316"/>
    <s v="PROD1052C"/>
    <x v="6"/>
    <x v="7"/>
    <s v="Women"/>
    <n v="1778"/>
    <n v="20"/>
    <n v="1422"/>
    <n v="4"/>
    <n v="69"/>
    <n v="2"/>
    <n v="2844"/>
    <d v="2024-10-17T00:00:00"/>
    <s v="Tamil Nadu"/>
  </r>
  <r>
    <s v="ORD104317"/>
    <s v="PROD1832D"/>
    <x v="1"/>
    <x v="7"/>
    <s v="Unisex"/>
    <n v="2708"/>
    <n v="50"/>
    <n v="1354"/>
    <n v="2.5"/>
    <n v="54"/>
    <n v="1"/>
    <n v="1354"/>
    <d v="2025-11-21T00:00:00"/>
    <s v="Karnataka"/>
  </r>
  <r>
    <s v="ORD104318"/>
    <s v="PROD6617B"/>
    <x v="3"/>
    <x v="6"/>
    <s v="Women"/>
    <n v="4114"/>
    <n v="0"/>
    <n v="4114"/>
    <n v="4.4000000000000004"/>
    <n v="264"/>
    <n v="1"/>
    <n v="4114"/>
    <d v="2024-10-25T00:00:00"/>
    <s v="Punjab"/>
  </r>
  <r>
    <s v="ORD104319"/>
    <s v="PROD7170D"/>
    <x v="5"/>
    <x v="1"/>
    <s v="Women"/>
    <n v="3193"/>
    <n v="15"/>
    <n v="2714"/>
    <n v="3.7"/>
    <n v="141"/>
    <n v="1"/>
    <n v="2714"/>
    <d v="2025-01-31T00:00:00"/>
    <s v="Uttarakhand"/>
  </r>
  <r>
    <s v="ORD104320"/>
    <s v="PROD8398C"/>
    <x v="2"/>
    <x v="3"/>
    <s v="Women"/>
    <n v="2400"/>
    <n v="30"/>
    <n v="1680"/>
    <n v="4.5999999999999996"/>
    <n v="46"/>
    <n v="1"/>
    <n v="1680"/>
    <d v="2024-10-01T00:00:00"/>
    <s v="Uttar Pradesh"/>
  </r>
  <r>
    <s v="ORD104321"/>
    <s v="PROD7847A"/>
    <x v="7"/>
    <x v="0"/>
    <s v="Men"/>
    <n v="5289"/>
    <n v="25"/>
    <n v="3967"/>
    <n v="4.5999999999999996"/>
    <n v="547"/>
    <n v="1"/>
    <n v="3967"/>
    <d v="2025-12-22T00:00:00"/>
    <s v="Jharkhand"/>
  </r>
  <r>
    <s v="ORD104322"/>
    <s v="PROD8130D"/>
    <x v="6"/>
    <x v="7"/>
    <s v="Unisex"/>
    <n v="962"/>
    <n v="25"/>
    <n v="722"/>
    <n v="3.9"/>
    <n v="78"/>
    <n v="1"/>
    <n v="722"/>
    <d v="2025-07-23T00:00:00"/>
    <s v="Delhi"/>
  </r>
  <r>
    <s v="ORD104323"/>
    <s v="PROD5725A"/>
    <x v="0"/>
    <x v="7"/>
    <s v="Men"/>
    <n v="2647"/>
    <n v="70"/>
    <n v="794"/>
    <n v="4.4000000000000004"/>
    <n v="39"/>
    <n v="1"/>
    <n v="794"/>
    <d v="2024-09-23T00:00:00"/>
    <s v="Madhya Pradesh"/>
  </r>
  <r>
    <s v="ORD104324"/>
    <s v="PROD2725B"/>
    <x v="6"/>
    <x v="1"/>
    <s v="Women"/>
    <n v="4477"/>
    <n v="25"/>
    <n v="3358"/>
    <n v="4.3"/>
    <n v="105"/>
    <n v="1"/>
    <n v="3358"/>
    <d v="2025-09-13T00:00:00"/>
    <s v="Gujarat"/>
  </r>
  <r>
    <s v="ORD104325"/>
    <s v="PROD1360C"/>
    <x v="0"/>
    <x v="0"/>
    <s v="Men"/>
    <n v="2792"/>
    <n v="10"/>
    <n v="2513"/>
    <n v="3.8"/>
    <n v="241"/>
    <n v="1"/>
    <n v="2513"/>
    <d v="2025-12-31T00:00:00"/>
    <s v="Madhya Pradesh"/>
  </r>
  <r>
    <s v="ORD104326"/>
    <s v="PROD6412D"/>
    <x v="5"/>
    <x v="7"/>
    <s v="Men"/>
    <n v="2437"/>
    <n v="15"/>
    <n v="2071"/>
    <n v="4.4000000000000004"/>
    <n v="198"/>
    <n v="1"/>
    <n v="2071"/>
    <d v="2025-07-24T00:00:00"/>
    <s v="Odisha"/>
  </r>
  <r>
    <s v="ORD104327"/>
    <s v="PROD3148B"/>
    <x v="1"/>
    <x v="4"/>
    <s v="Kids"/>
    <n v="1498"/>
    <n v="50"/>
    <n v="749"/>
    <n v="4.8"/>
    <n v="24"/>
    <n v="1"/>
    <n v="749"/>
    <d v="2025-06-23T00:00:00"/>
    <s v="Gujarat"/>
  </r>
  <r>
    <s v="ORD104328"/>
    <s v="PROD8242A"/>
    <x v="7"/>
    <x v="1"/>
    <s v="Men"/>
    <n v="3123"/>
    <n v="10"/>
    <n v="2811"/>
    <n v="4.5999999999999996"/>
    <n v="26"/>
    <n v="1"/>
    <n v="2811"/>
    <d v="2025-05-09T00:00:00"/>
    <s v="Haryana"/>
  </r>
  <r>
    <s v="ORD104329"/>
    <s v="PROD8972C"/>
    <x v="5"/>
    <x v="0"/>
    <s v="Men"/>
    <n v="2076"/>
    <n v="15"/>
    <n v="1765"/>
    <n v="3.4"/>
    <n v="43"/>
    <n v="1"/>
    <n v="1765"/>
    <d v="2024-08-11T00:00:00"/>
    <s v="Andhra Pradesh"/>
  </r>
  <r>
    <s v="ORD104330"/>
    <s v="PROD2303D"/>
    <x v="2"/>
    <x v="3"/>
    <s v="Women"/>
    <n v="3176"/>
    <n v="70"/>
    <n v="953"/>
    <n v="4.3"/>
    <n v="54"/>
    <n v="1"/>
    <n v="953"/>
    <d v="2025-09-11T00:00:00"/>
    <s v="Kerala"/>
  </r>
  <r>
    <s v="ORD104331"/>
    <s v="PROD6480C"/>
    <x v="1"/>
    <x v="5"/>
    <s v="Unisex"/>
    <n v="7648"/>
    <n v="15"/>
    <n v="6501"/>
    <n v="4.5"/>
    <n v="221"/>
    <n v="1"/>
    <n v="6501"/>
    <d v="2025-01-21T00:00:00"/>
    <s v="Jharkhand"/>
  </r>
  <r>
    <s v="ORD104332"/>
    <s v="PROD8321D"/>
    <x v="5"/>
    <x v="2"/>
    <s v="Women"/>
    <n v="2919"/>
    <n v="30"/>
    <n v="2043"/>
    <n v="3.8"/>
    <n v="29"/>
    <n v="1"/>
    <n v="2043"/>
    <d v="2025-07-13T00:00:00"/>
    <s v="Assam"/>
  </r>
  <r>
    <s v="ORD104333"/>
    <s v="PROD7986D"/>
    <x v="5"/>
    <x v="7"/>
    <s v="Unisex"/>
    <n v="2451"/>
    <n v="25"/>
    <n v="1838"/>
    <n v="4.5999999999999996"/>
    <n v="418"/>
    <n v="1"/>
    <n v="1838"/>
    <d v="2024-03-21T00:00:00"/>
    <s v="Kerala"/>
  </r>
  <r>
    <s v="ORD104334"/>
    <s v="PROD3002B"/>
    <x v="7"/>
    <x v="7"/>
    <s v="Unisex"/>
    <n v="1658"/>
    <n v="25"/>
    <n v="1244"/>
    <n v="3.7"/>
    <n v="144"/>
    <n v="1"/>
    <n v="1244"/>
    <d v="2024-10-25T00:00:00"/>
    <s v="Telangana"/>
  </r>
  <r>
    <s v="ORD104335"/>
    <s v="PROD8642C"/>
    <x v="9"/>
    <x v="6"/>
    <s v="Women"/>
    <n v="4498"/>
    <n v="10"/>
    <n v="4048"/>
    <n v="4"/>
    <n v="238"/>
    <n v="1"/>
    <n v="4048"/>
    <d v="2024-06-03T00:00:00"/>
    <s v="Odisha"/>
  </r>
  <r>
    <s v="ORD104336"/>
    <s v="PROD7749A"/>
    <x v="1"/>
    <x v="3"/>
    <s v="Women"/>
    <n v="3208"/>
    <n v="40"/>
    <n v="1925"/>
    <n v="3.7"/>
    <n v="51"/>
    <n v="1"/>
    <n v="1925"/>
    <d v="2024-10-10T00:00:00"/>
    <s v="Delhi"/>
  </r>
  <r>
    <s v="ORD104337"/>
    <s v="PROD8477C"/>
    <x v="3"/>
    <x v="0"/>
    <s v="Men"/>
    <n v="3058"/>
    <n v="20"/>
    <n v="2446"/>
    <n v="3.7"/>
    <n v="718"/>
    <n v="1"/>
    <n v="2446"/>
    <d v="2025-07-13T00:00:00"/>
    <s v="Uttar Pradesh"/>
  </r>
  <r>
    <s v="ORD104338"/>
    <s v="PROD1507B"/>
    <x v="7"/>
    <x v="4"/>
    <s v="Kids"/>
    <n v="861"/>
    <n v="30"/>
    <n v="603"/>
    <n v="4.3"/>
    <n v="390"/>
    <n v="1"/>
    <n v="603"/>
    <d v="2025-10-24T00:00:00"/>
    <s v="Punjab"/>
  </r>
  <r>
    <s v="ORD104339"/>
    <s v="PROD9764D"/>
    <x v="2"/>
    <x v="6"/>
    <s v="Women"/>
    <n v="3724"/>
    <n v="0"/>
    <n v="3724"/>
    <n v="3.4"/>
    <n v="35"/>
    <n v="1"/>
    <n v="3724"/>
    <d v="2025-11-19T00:00:00"/>
    <s v="Uttarakhand"/>
  </r>
  <r>
    <s v="ORD104340"/>
    <s v="PROD4530B"/>
    <x v="7"/>
    <x v="4"/>
    <s v="Women"/>
    <n v="2348"/>
    <n v="30"/>
    <n v="1644"/>
    <n v="4"/>
    <n v="169"/>
    <n v="2"/>
    <n v="3288"/>
    <d v="2025-02-07T00:00:00"/>
    <s v="Rajasthan"/>
  </r>
  <r>
    <s v="ORD104341"/>
    <s v="PROD2507D"/>
    <x v="2"/>
    <x v="1"/>
    <s v="Men"/>
    <n v="4118"/>
    <n v="20"/>
    <n v="3294"/>
    <n v="4.3"/>
    <n v="242"/>
    <n v="2"/>
    <n v="6588"/>
    <d v="2025-06-24T00:00:00"/>
    <s v="Bihar"/>
  </r>
  <r>
    <s v="ORD104342"/>
    <s v="PROD2146D"/>
    <x v="8"/>
    <x v="0"/>
    <s v="Women"/>
    <n v="3228"/>
    <n v="30"/>
    <n v="2260"/>
    <n v="3.7"/>
    <n v="35"/>
    <n v="1"/>
    <n v="2260"/>
    <d v="2024-07-21T00:00:00"/>
    <s v="West Bengal"/>
  </r>
  <r>
    <s v="ORD104343"/>
    <s v="PROD7718B"/>
    <x v="0"/>
    <x v="4"/>
    <s v="Women"/>
    <n v="601"/>
    <n v="25"/>
    <n v="451"/>
    <n v="4.7"/>
    <n v="107"/>
    <n v="1"/>
    <n v="451"/>
    <d v="2024-10-10T00:00:00"/>
    <s v="Jharkhand"/>
  </r>
  <r>
    <s v="ORD104344"/>
    <s v="PROD8970D"/>
    <x v="1"/>
    <x v="3"/>
    <s v="Men"/>
    <n v="2884"/>
    <n v="15"/>
    <n v="2451"/>
    <n v="4"/>
    <n v="130"/>
    <n v="2"/>
    <n v="4902"/>
    <d v="2025-07-30T00:00:00"/>
    <s v="Madhya Pradesh"/>
  </r>
  <r>
    <s v="ORD104345"/>
    <s v="PROD5706A"/>
    <x v="9"/>
    <x v="1"/>
    <s v="Women"/>
    <n v="3905"/>
    <n v="15"/>
    <n v="3319"/>
    <n v="4.8"/>
    <n v="833"/>
    <n v="1"/>
    <n v="3319"/>
    <d v="2024-03-19T00:00:00"/>
    <s v="Uttar Pradesh"/>
  </r>
  <r>
    <s v="ORD104346"/>
    <s v="PROD9700B"/>
    <x v="0"/>
    <x v="5"/>
    <s v="Men"/>
    <n v="2251"/>
    <n v="30"/>
    <n v="1576"/>
    <n v="4.9000000000000004"/>
    <n v="105"/>
    <n v="1"/>
    <n v="1576"/>
    <d v="2024-01-20T00:00:00"/>
    <s v="Punjab"/>
  </r>
  <r>
    <s v="ORD104347"/>
    <s v="PROD5032D"/>
    <x v="7"/>
    <x v="7"/>
    <s v="Women"/>
    <n v="1943"/>
    <n v="20"/>
    <n v="1554"/>
    <n v="3.4"/>
    <n v="101"/>
    <n v="1"/>
    <n v="1554"/>
    <d v="2025-09-05T00:00:00"/>
    <s v="Delhi"/>
  </r>
  <r>
    <s v="ORD104348"/>
    <s v="PROD1628A"/>
    <x v="5"/>
    <x v="5"/>
    <s v="Women"/>
    <n v="4572"/>
    <n v="10"/>
    <n v="4115"/>
    <n v="4.3"/>
    <n v="137"/>
    <n v="1"/>
    <n v="4115"/>
    <d v="2024-11-03T00:00:00"/>
    <s v="Maharashtra"/>
  </r>
  <r>
    <s v="ORD104349"/>
    <s v="PROD5462A"/>
    <x v="7"/>
    <x v="6"/>
    <s v="Women"/>
    <n v="5000"/>
    <n v="30"/>
    <n v="3500"/>
    <n v="4.2"/>
    <n v="263"/>
    <n v="2"/>
    <n v="7000"/>
    <d v="2025-04-18T00:00:00"/>
    <s v="Bihar"/>
  </r>
  <r>
    <s v="ORD104350"/>
    <s v="PROD9474D"/>
    <x v="3"/>
    <x v="5"/>
    <s v="Kids"/>
    <n v="8847"/>
    <n v="40"/>
    <n v="5308"/>
    <n v="3.9"/>
    <n v="89"/>
    <n v="4"/>
    <n v="21232"/>
    <d v="2025-08-07T00:00:00"/>
    <s v="Gujarat"/>
  </r>
  <r>
    <s v="ORD104351"/>
    <s v="PROD4956B"/>
    <x v="8"/>
    <x v="3"/>
    <s v="Women"/>
    <n v="5083"/>
    <n v="25"/>
    <n v="3812"/>
    <n v="4.0999999999999996"/>
    <n v="118"/>
    <n v="1"/>
    <n v="3812"/>
    <d v="2025-07-18T00:00:00"/>
    <s v="Telangana"/>
  </r>
  <r>
    <s v="ORD104352"/>
    <s v="PROD5202C"/>
    <x v="2"/>
    <x v="4"/>
    <s v="Men"/>
    <n v="2086"/>
    <n v="40"/>
    <n v="1252"/>
    <n v="5"/>
    <n v="435"/>
    <n v="1"/>
    <n v="1252"/>
    <d v="2024-06-28T00:00:00"/>
    <s v="Jharkhand"/>
  </r>
  <r>
    <s v="ORD104353"/>
    <s v="PROD6963A"/>
    <x v="6"/>
    <x v="2"/>
    <s v="Women"/>
    <n v="1103"/>
    <n v="15"/>
    <n v="938"/>
    <n v="4.4000000000000004"/>
    <n v="189"/>
    <n v="1"/>
    <n v="938"/>
    <d v="2025-10-13T00:00:00"/>
    <s v="Odisha"/>
  </r>
  <r>
    <s v="ORD104354"/>
    <s v="PROD5025B"/>
    <x v="6"/>
    <x v="3"/>
    <s v="Men"/>
    <n v="1658"/>
    <n v="15"/>
    <n v="1409"/>
    <n v="4.5"/>
    <n v="257"/>
    <n v="1"/>
    <n v="1409"/>
    <d v="2025-01-05T00:00:00"/>
    <s v="Kerala"/>
  </r>
  <r>
    <s v="ORD104355"/>
    <s v="PROD8036A"/>
    <x v="9"/>
    <x v="7"/>
    <s v="Men"/>
    <n v="2708"/>
    <n v="15"/>
    <n v="2302"/>
    <n v="4"/>
    <n v="59"/>
    <n v="1"/>
    <n v="2302"/>
    <d v="2024-06-26T00:00:00"/>
    <s v="Bihar"/>
  </r>
  <r>
    <s v="ORD104356"/>
    <s v="PROD5264C"/>
    <x v="1"/>
    <x v="1"/>
    <s v="Men"/>
    <n v="5962"/>
    <n v="40"/>
    <n v="3577"/>
    <n v="4.3"/>
    <n v="130"/>
    <n v="3"/>
    <n v="10731"/>
    <d v="2025-11-26T00:00:00"/>
    <s v="Gujarat"/>
  </r>
  <r>
    <s v="ORD104357"/>
    <s v="PROD6471B"/>
    <x v="7"/>
    <x v="2"/>
    <s v="Women"/>
    <n v="3798"/>
    <n v="25"/>
    <n v="2848"/>
    <n v="3.7"/>
    <n v="260"/>
    <n v="1"/>
    <n v="2848"/>
    <d v="2025-06-29T00:00:00"/>
    <s v="Bihar"/>
  </r>
  <r>
    <s v="ORD104358"/>
    <s v="PROD1038D"/>
    <x v="4"/>
    <x v="1"/>
    <s v="Men"/>
    <n v="5929"/>
    <n v="15"/>
    <n v="5040"/>
    <n v="4.5"/>
    <n v="689"/>
    <n v="1"/>
    <n v="5040"/>
    <d v="2024-12-07T00:00:00"/>
    <s v="Karnataka"/>
  </r>
  <r>
    <s v="ORD104359"/>
    <s v="PROD5011C"/>
    <x v="1"/>
    <x v="6"/>
    <s v="Kids"/>
    <n v="3633"/>
    <n v="25"/>
    <n v="2725"/>
    <n v="4.8"/>
    <n v="146"/>
    <n v="3"/>
    <n v="8175"/>
    <d v="2024-11-20T00:00:00"/>
    <s v="Maharashtra"/>
  </r>
  <r>
    <s v="ORD104360"/>
    <s v="PROD7132B"/>
    <x v="0"/>
    <x v="7"/>
    <s v="Women"/>
    <n v="2137"/>
    <n v="30"/>
    <n v="1496"/>
    <n v="4.5"/>
    <n v="498"/>
    <n v="2"/>
    <n v="2992"/>
    <d v="2024-03-20T00:00:00"/>
    <s v="West Bengal"/>
  </r>
  <r>
    <s v="ORD104361"/>
    <s v="PROD1974D"/>
    <x v="5"/>
    <x v="7"/>
    <s v="Unisex"/>
    <n v="2254"/>
    <n v="10"/>
    <n v="2029"/>
    <n v="3.7"/>
    <n v="218"/>
    <n v="4"/>
    <n v="8116"/>
    <d v="2024-12-23T00:00:00"/>
    <s v="Jharkhand"/>
  </r>
  <r>
    <s v="ORD104362"/>
    <s v="PROD8443B"/>
    <x v="2"/>
    <x v="5"/>
    <s v="Men"/>
    <n v="1507"/>
    <n v="15"/>
    <n v="1281"/>
    <n v="3.6"/>
    <n v="87"/>
    <n v="1"/>
    <n v="1281"/>
    <d v="2025-01-22T00:00:00"/>
    <s v="Kerala"/>
  </r>
  <r>
    <s v="ORD104363"/>
    <s v="PROD4733C"/>
    <x v="0"/>
    <x v="5"/>
    <s v="Men"/>
    <n v="8086"/>
    <n v="15"/>
    <n v="6873"/>
    <n v="5"/>
    <n v="66"/>
    <n v="1"/>
    <n v="6873"/>
    <d v="2024-06-17T00:00:00"/>
    <s v="Gujarat"/>
  </r>
  <r>
    <s v="ORD104364"/>
    <s v="PROD2760C"/>
    <x v="1"/>
    <x v="6"/>
    <s v="Kids"/>
    <n v="5828"/>
    <n v="15"/>
    <n v="4954"/>
    <n v="4.8"/>
    <n v="191"/>
    <n v="1"/>
    <n v="4954"/>
    <d v="2025-08-18T00:00:00"/>
    <s v="Maharashtra"/>
  </r>
  <r>
    <s v="ORD104365"/>
    <s v="PROD1621B"/>
    <x v="0"/>
    <x v="0"/>
    <s v="Men"/>
    <n v="2751"/>
    <n v="40"/>
    <n v="1651"/>
    <n v="4.5"/>
    <n v="42"/>
    <n v="1"/>
    <n v="1651"/>
    <d v="2024-12-04T00:00:00"/>
    <s v="Punjab"/>
  </r>
  <r>
    <s v="ORD104366"/>
    <s v="PROD7024C"/>
    <x v="6"/>
    <x v="5"/>
    <s v="Unisex"/>
    <n v="9646"/>
    <n v="20"/>
    <n v="7717"/>
    <n v="4.8"/>
    <n v="146"/>
    <n v="1"/>
    <n v="7717"/>
    <d v="2025-03-29T00:00:00"/>
    <s v="Chhattisgarh"/>
  </r>
  <r>
    <s v="ORD104367"/>
    <s v="PROD4598B"/>
    <x v="5"/>
    <x v="0"/>
    <s v="Women"/>
    <n v="2690"/>
    <n v="10"/>
    <n v="2421"/>
    <n v="4.0999999999999996"/>
    <n v="152"/>
    <n v="1"/>
    <n v="2421"/>
    <d v="2024-03-22T00:00:00"/>
    <s v="Chhattisgarh"/>
  </r>
  <r>
    <s v="ORD104368"/>
    <s v="PROD9267C"/>
    <x v="2"/>
    <x v="6"/>
    <s v="Men"/>
    <n v="5126"/>
    <n v="50"/>
    <n v="2563"/>
    <n v="4.4000000000000004"/>
    <n v="78"/>
    <n v="1"/>
    <n v="2563"/>
    <d v="2025-08-02T00:00:00"/>
    <s v="Madhya Pradesh"/>
  </r>
  <r>
    <s v="ORD104369"/>
    <s v="PROD8901B"/>
    <x v="4"/>
    <x v="0"/>
    <s v="Women"/>
    <n v="6283"/>
    <n v="15"/>
    <n v="5341"/>
    <n v="4.7"/>
    <n v="381"/>
    <n v="3"/>
    <n v="16023"/>
    <d v="2025-07-28T00:00:00"/>
    <s v="Uttarakhand"/>
  </r>
  <r>
    <s v="ORD104370"/>
    <s v="PROD8080C"/>
    <x v="5"/>
    <x v="2"/>
    <s v="Women"/>
    <n v="7182"/>
    <n v="30"/>
    <n v="5027"/>
    <n v="4"/>
    <n v="240"/>
    <n v="2"/>
    <n v="10054"/>
    <d v="2025-04-06T00:00:00"/>
    <s v="Kerala"/>
  </r>
  <r>
    <s v="ORD104371"/>
    <s v="PROD6594D"/>
    <x v="9"/>
    <x v="3"/>
    <s v="Women"/>
    <n v="3412"/>
    <n v="20"/>
    <n v="2730"/>
    <n v="4.3"/>
    <n v="262"/>
    <n v="3"/>
    <n v="8190"/>
    <d v="2025-04-03T00:00:00"/>
    <s v="Tamil Nadu"/>
  </r>
  <r>
    <s v="ORD104372"/>
    <s v="PROD9753D"/>
    <x v="7"/>
    <x v="6"/>
    <s v="Women"/>
    <n v="1227"/>
    <n v="30"/>
    <n v="859"/>
    <n v="4.5999999999999996"/>
    <n v="53"/>
    <n v="3"/>
    <n v="2577"/>
    <d v="2025-11-11T00:00:00"/>
    <s v="West Bengal"/>
  </r>
  <r>
    <s v="ORD104373"/>
    <s v="PROD1566D"/>
    <x v="7"/>
    <x v="5"/>
    <s v="Men"/>
    <n v="5620"/>
    <n v="20"/>
    <n v="4496"/>
    <n v="3.6"/>
    <n v="115"/>
    <n v="3"/>
    <n v="13488"/>
    <d v="2025-04-18T00:00:00"/>
    <s v="Kerala"/>
  </r>
  <r>
    <s v="ORD104374"/>
    <s v="PROD4410A"/>
    <x v="6"/>
    <x v="2"/>
    <s v="Women"/>
    <n v="4922"/>
    <n v="70"/>
    <n v="1477"/>
    <n v="3.9"/>
    <n v="146"/>
    <n v="1"/>
    <n v="1477"/>
    <d v="2024-02-12T00:00:00"/>
    <s v="West Bengal"/>
  </r>
  <r>
    <s v="ORD104375"/>
    <s v="PROD5880C"/>
    <x v="0"/>
    <x v="7"/>
    <s v="Unisex"/>
    <n v="2935"/>
    <n v="15"/>
    <n v="2495"/>
    <n v="4.5999999999999996"/>
    <n v="111"/>
    <n v="1"/>
    <n v="2495"/>
    <d v="2024-03-23T00:00:00"/>
    <s v="Chhattisgarh"/>
  </r>
  <r>
    <s v="ORD104376"/>
    <s v="PROD1006A"/>
    <x v="3"/>
    <x v="5"/>
    <s v="Men"/>
    <n v="4698"/>
    <n v="30"/>
    <n v="3289"/>
    <n v="4.2"/>
    <n v="39"/>
    <n v="3"/>
    <n v="9867"/>
    <d v="2025-09-17T00:00:00"/>
    <s v="Karnataka"/>
  </r>
  <r>
    <s v="ORD104377"/>
    <s v="PROD7468C"/>
    <x v="9"/>
    <x v="4"/>
    <s v="Women"/>
    <n v="1996"/>
    <n v="20"/>
    <n v="1597"/>
    <n v="4.0999999999999996"/>
    <n v="153"/>
    <n v="1"/>
    <n v="1597"/>
    <d v="2024-03-08T00:00:00"/>
    <s v="Maharashtra"/>
  </r>
  <r>
    <s v="ORD104378"/>
    <s v="PROD9007B"/>
    <x v="7"/>
    <x v="5"/>
    <s v="Kids"/>
    <n v="7087"/>
    <n v="20"/>
    <n v="5670"/>
    <n v="4.0999999999999996"/>
    <n v="20"/>
    <n v="5"/>
    <n v="28350"/>
    <d v="2025-12-25T00:00:00"/>
    <s v="Maharashtra"/>
  </r>
  <r>
    <s v="ORD104379"/>
    <s v="PROD9908B"/>
    <x v="3"/>
    <x v="0"/>
    <s v="Men"/>
    <n v="1032"/>
    <n v="10"/>
    <n v="929"/>
    <n v="4.7"/>
    <n v="147"/>
    <n v="1"/>
    <n v="929"/>
    <d v="2025-06-21T00:00:00"/>
    <s v="Rajasthan"/>
  </r>
  <r>
    <s v="ORD104380"/>
    <s v="PROD3924A"/>
    <x v="7"/>
    <x v="5"/>
    <s v="Men"/>
    <n v="2463"/>
    <n v="40"/>
    <n v="1478"/>
    <n v="3.6"/>
    <n v="314"/>
    <n v="1"/>
    <n v="1478"/>
    <d v="2025-01-27T00:00:00"/>
    <s v="Haryana"/>
  </r>
  <r>
    <s v="ORD104381"/>
    <s v="PROD5387B"/>
    <x v="1"/>
    <x v="4"/>
    <s v="Women"/>
    <n v="1926"/>
    <n v="10"/>
    <n v="1733"/>
    <n v="3.9"/>
    <n v="152"/>
    <n v="1"/>
    <n v="1733"/>
    <d v="2025-02-11T00:00:00"/>
    <s v="Odisha"/>
  </r>
  <r>
    <s v="ORD104382"/>
    <s v="PROD3298B"/>
    <x v="9"/>
    <x v="2"/>
    <s v="Women"/>
    <n v="7844"/>
    <n v="30"/>
    <n v="5491"/>
    <n v="3.4"/>
    <n v="379"/>
    <n v="1"/>
    <n v="5491"/>
    <d v="2024-02-09T00:00:00"/>
    <s v="Haryana"/>
  </r>
  <r>
    <s v="ORD104383"/>
    <s v="PROD1790D"/>
    <x v="1"/>
    <x v="4"/>
    <s v="Women"/>
    <n v="1632"/>
    <n v="20"/>
    <n v="1306"/>
    <n v="3.9"/>
    <n v="57"/>
    <n v="1"/>
    <n v="1306"/>
    <d v="2025-09-25T00:00:00"/>
    <s v="Uttar Pradesh"/>
  </r>
  <r>
    <s v="ORD104384"/>
    <s v="PROD2186C"/>
    <x v="3"/>
    <x v="1"/>
    <s v="Men"/>
    <n v="1281"/>
    <n v="20"/>
    <n v="1025"/>
    <n v="4.2"/>
    <n v="83"/>
    <n v="1"/>
    <n v="1025"/>
    <d v="2025-11-07T00:00:00"/>
    <s v="Telangana"/>
  </r>
  <r>
    <s v="ORD104385"/>
    <s v="PROD8715A"/>
    <x v="3"/>
    <x v="1"/>
    <s v="Women"/>
    <n v="1289"/>
    <n v="30"/>
    <n v="902"/>
    <n v="3.2"/>
    <n v="84"/>
    <n v="1"/>
    <n v="902"/>
    <d v="2025-04-21T00:00:00"/>
    <s v="Bihar"/>
  </r>
  <r>
    <s v="ORD104386"/>
    <s v="PROD6423C"/>
    <x v="2"/>
    <x v="3"/>
    <s v="Men"/>
    <n v="4420"/>
    <n v="15"/>
    <n v="3757"/>
    <n v="3.7"/>
    <n v="54"/>
    <n v="1"/>
    <n v="3757"/>
    <d v="2025-10-05T00:00:00"/>
    <s v="Andhra Pradesh"/>
  </r>
  <r>
    <s v="ORD104387"/>
    <s v="PROD6246C"/>
    <x v="2"/>
    <x v="1"/>
    <s v="Men"/>
    <n v="4747"/>
    <n v="25"/>
    <n v="3560"/>
    <n v="4.2"/>
    <n v="103"/>
    <n v="2"/>
    <n v="7120"/>
    <d v="2025-02-15T00:00:00"/>
    <s v="Madhya Pradesh"/>
  </r>
  <r>
    <s v="ORD104388"/>
    <s v="PROD3658B"/>
    <x v="1"/>
    <x v="7"/>
    <s v="Women"/>
    <n v="2139"/>
    <n v="40"/>
    <n v="1283"/>
    <n v="4.3"/>
    <n v="94"/>
    <n v="1"/>
    <n v="1283"/>
    <d v="2024-08-05T00:00:00"/>
    <s v="Maharashtra"/>
  </r>
  <r>
    <s v="ORD104389"/>
    <s v="PROD5321B"/>
    <x v="1"/>
    <x v="6"/>
    <s v="Women"/>
    <n v="968"/>
    <n v="0"/>
    <n v="968"/>
    <n v="5"/>
    <n v="150"/>
    <n v="4"/>
    <n v="3872"/>
    <d v="2025-04-24T00:00:00"/>
    <s v="Punjab"/>
  </r>
  <r>
    <s v="ORD104390"/>
    <s v="PROD6530C"/>
    <x v="2"/>
    <x v="3"/>
    <s v="Women"/>
    <n v="4087"/>
    <n v="15"/>
    <n v="3474"/>
    <n v="4.4000000000000004"/>
    <n v="53"/>
    <n v="1"/>
    <n v="3474"/>
    <d v="2025-03-10T00:00:00"/>
    <s v="Gujarat"/>
  </r>
  <r>
    <s v="ORD104391"/>
    <s v="PROD9667B"/>
    <x v="7"/>
    <x v="1"/>
    <s v="Men"/>
    <n v="4649"/>
    <n v="40"/>
    <n v="2789"/>
    <n v="4"/>
    <n v="176"/>
    <n v="2"/>
    <n v="5578"/>
    <d v="2025-10-11T00:00:00"/>
    <s v="Gujarat"/>
  </r>
  <r>
    <s v="ORD104392"/>
    <s v="PROD1863B"/>
    <x v="7"/>
    <x v="5"/>
    <s v="Men"/>
    <n v="9267"/>
    <n v="40"/>
    <n v="5560"/>
    <n v="4.2"/>
    <n v="41"/>
    <n v="5"/>
    <n v="27800"/>
    <d v="2024-08-18T00:00:00"/>
    <s v="Rajasthan"/>
  </r>
  <r>
    <s v="ORD104393"/>
    <s v="PROD1478A"/>
    <x v="0"/>
    <x v="7"/>
    <s v="Unisex"/>
    <n v="3121"/>
    <n v="30"/>
    <n v="2185"/>
    <n v="4.2"/>
    <n v="96"/>
    <n v="1"/>
    <n v="2185"/>
    <d v="2024-06-19T00:00:00"/>
    <s v="Punjab"/>
  </r>
  <r>
    <s v="ORD104394"/>
    <s v="PROD9226A"/>
    <x v="0"/>
    <x v="2"/>
    <s v="Women"/>
    <n v="1778"/>
    <n v="20"/>
    <n v="1422"/>
    <n v="3.9"/>
    <n v="270"/>
    <n v="1"/>
    <n v="1422"/>
    <d v="2025-04-20T00:00:00"/>
    <s v="Odisha"/>
  </r>
  <r>
    <s v="ORD104395"/>
    <s v="PROD3078A"/>
    <x v="3"/>
    <x v="5"/>
    <s v="Kids"/>
    <n v="3243"/>
    <n v="30"/>
    <n v="2270"/>
    <n v="4.2"/>
    <n v="223"/>
    <n v="1"/>
    <n v="2270"/>
    <d v="2025-08-01T00:00:00"/>
    <s v="Assam"/>
  </r>
  <r>
    <s v="ORD104396"/>
    <s v="PROD2552D"/>
    <x v="6"/>
    <x v="4"/>
    <s v="Women"/>
    <n v="1895"/>
    <n v="10"/>
    <n v="1706"/>
    <n v="3.9"/>
    <n v="210"/>
    <n v="1"/>
    <n v="1706"/>
    <d v="2025-03-04T00:00:00"/>
    <s v="Odisha"/>
  </r>
  <r>
    <s v="ORD104397"/>
    <s v="PROD4309D"/>
    <x v="3"/>
    <x v="1"/>
    <s v="Men"/>
    <n v="4492"/>
    <n v="30"/>
    <n v="3144"/>
    <n v="4.2"/>
    <n v="195"/>
    <n v="1"/>
    <n v="3144"/>
    <d v="2025-06-22T00:00:00"/>
    <s v="Bihar"/>
  </r>
  <r>
    <s v="ORD104398"/>
    <s v="PROD5490D"/>
    <x v="0"/>
    <x v="1"/>
    <s v="Women"/>
    <n v="5594"/>
    <n v="40"/>
    <n v="3356"/>
    <n v="4.0999999999999996"/>
    <n v="46"/>
    <n v="3"/>
    <n v="10068"/>
    <d v="2024-11-14T00:00:00"/>
    <s v="Bihar"/>
  </r>
  <r>
    <s v="ORD104399"/>
    <s v="PROD9999C"/>
    <x v="8"/>
    <x v="6"/>
    <s v="Women"/>
    <n v="2773"/>
    <n v="20"/>
    <n v="2218"/>
    <n v="4"/>
    <n v="142"/>
    <n v="1"/>
    <n v="2218"/>
    <d v="2025-01-23T00:00:00"/>
    <s v="Chhattisgarh"/>
  </r>
  <r>
    <s v="ORD104400"/>
    <s v="PROD9049D"/>
    <x v="8"/>
    <x v="3"/>
    <s v="Men"/>
    <n v="2854"/>
    <n v="25"/>
    <n v="2140"/>
    <n v="4"/>
    <n v="303"/>
    <n v="1"/>
    <n v="2140"/>
    <d v="2024-06-13T00:00:00"/>
    <s v="Rajasthan"/>
  </r>
  <r>
    <s v="ORD104401"/>
    <s v="PROD8871A"/>
    <x v="3"/>
    <x v="2"/>
    <s v="Women"/>
    <n v="8214"/>
    <n v="25"/>
    <n v="6160"/>
    <n v="4.5"/>
    <n v="45"/>
    <n v="1"/>
    <n v="6160"/>
    <d v="2024-03-04T00:00:00"/>
    <s v="Andhra Pradesh"/>
  </r>
  <r>
    <s v="ORD104402"/>
    <s v="PROD2256C"/>
    <x v="3"/>
    <x v="4"/>
    <s v="Kids"/>
    <n v="1301"/>
    <n v="10"/>
    <n v="1171"/>
    <n v="4.4000000000000004"/>
    <n v="18"/>
    <n v="1"/>
    <n v="1171"/>
    <d v="2025-05-14T00:00:00"/>
    <s v="Odisha"/>
  </r>
  <r>
    <s v="ORD104403"/>
    <s v="PROD3473C"/>
    <x v="5"/>
    <x v="4"/>
    <s v="Women"/>
    <n v="764"/>
    <n v="20"/>
    <n v="611"/>
    <n v="4"/>
    <n v="180"/>
    <n v="1"/>
    <n v="611"/>
    <d v="2025-12-23T00:00:00"/>
    <s v="Punjab"/>
  </r>
  <r>
    <s v="ORD104404"/>
    <s v="PROD4767B"/>
    <x v="4"/>
    <x v="2"/>
    <s v="Women"/>
    <n v="5055"/>
    <n v="10"/>
    <n v="4550"/>
    <n v="4.5"/>
    <n v="67"/>
    <n v="5"/>
    <n v="22750"/>
    <d v="2025-08-16T00:00:00"/>
    <s v="Maharashtra"/>
  </r>
  <r>
    <s v="ORD104405"/>
    <s v="PROD8117B"/>
    <x v="4"/>
    <x v="1"/>
    <s v="Women"/>
    <n v="4964"/>
    <n v="20"/>
    <n v="3971"/>
    <n v="4.0999999999999996"/>
    <n v="77"/>
    <n v="2"/>
    <n v="7942"/>
    <d v="2024-07-16T00:00:00"/>
    <s v="Maharashtra"/>
  </r>
  <r>
    <s v="ORD104406"/>
    <s v="PROD9767A"/>
    <x v="7"/>
    <x v="1"/>
    <s v="Men"/>
    <n v="2944"/>
    <n v="50"/>
    <n v="1472"/>
    <n v="4.0999999999999996"/>
    <n v="65"/>
    <n v="2"/>
    <n v="2944"/>
    <d v="2024-07-28T00:00:00"/>
    <s v="Bihar"/>
  </r>
  <r>
    <s v="ORD104407"/>
    <s v="PROD5090C"/>
    <x v="6"/>
    <x v="7"/>
    <s v="Unisex"/>
    <n v="2629"/>
    <n v="20"/>
    <n v="2103"/>
    <n v="3.9"/>
    <n v="344"/>
    <n v="1"/>
    <n v="2103"/>
    <d v="2024-09-11T00:00:00"/>
    <s v="Kerala"/>
  </r>
  <r>
    <s v="ORD104408"/>
    <s v="PROD8982B"/>
    <x v="0"/>
    <x v="2"/>
    <s v="Women"/>
    <n v="8106"/>
    <n v="20"/>
    <n v="6485"/>
    <n v="4.9000000000000004"/>
    <n v="137"/>
    <n v="1"/>
    <n v="6485"/>
    <d v="2025-07-03T00:00:00"/>
    <s v="Odisha"/>
  </r>
  <r>
    <s v="ORD104409"/>
    <s v="PROD5755B"/>
    <x v="1"/>
    <x v="4"/>
    <s v="Women"/>
    <n v="2924"/>
    <n v="20"/>
    <n v="2339"/>
    <n v="4.8"/>
    <n v="52"/>
    <n v="1"/>
    <n v="2339"/>
    <d v="2024-05-23T00:00:00"/>
    <s v="Haryana"/>
  </r>
  <r>
    <s v="ORD104410"/>
    <s v="PROD9655B"/>
    <x v="0"/>
    <x v="6"/>
    <s v="Women"/>
    <n v="6885"/>
    <n v="30"/>
    <n v="4820"/>
    <n v="3.8"/>
    <n v="136"/>
    <n v="1"/>
    <n v="4820"/>
    <d v="2024-12-09T00:00:00"/>
    <s v="Tamil Nadu"/>
  </r>
  <r>
    <s v="ORD104411"/>
    <s v="PROD7891B"/>
    <x v="4"/>
    <x v="7"/>
    <s v="Unisex"/>
    <n v="2121"/>
    <n v="20"/>
    <n v="1697"/>
    <n v="3.9"/>
    <n v="202"/>
    <n v="2"/>
    <n v="3394"/>
    <d v="2025-01-21T00:00:00"/>
    <s v="West Bengal"/>
  </r>
  <r>
    <s v="ORD104412"/>
    <s v="PROD8177D"/>
    <x v="8"/>
    <x v="0"/>
    <s v="Men"/>
    <n v="3027"/>
    <n v="20"/>
    <n v="2422"/>
    <n v="4.3"/>
    <n v="424"/>
    <n v="1"/>
    <n v="2422"/>
    <d v="2025-07-27T00:00:00"/>
    <s v="Andhra Pradesh"/>
  </r>
  <r>
    <s v="ORD104413"/>
    <s v="PROD7444D"/>
    <x v="8"/>
    <x v="2"/>
    <s v="Women"/>
    <n v="3705"/>
    <n v="30"/>
    <n v="2594"/>
    <n v="4.4000000000000004"/>
    <n v="47"/>
    <n v="1"/>
    <n v="2594"/>
    <d v="2024-09-15T00:00:00"/>
    <s v="Telangana"/>
  </r>
  <r>
    <s v="ORD104414"/>
    <s v="PROD8661D"/>
    <x v="7"/>
    <x v="5"/>
    <s v="Women"/>
    <n v="6460"/>
    <n v="20"/>
    <n v="5168"/>
    <n v="3.6"/>
    <n v="99"/>
    <n v="1"/>
    <n v="5168"/>
    <d v="2024-12-05T00:00:00"/>
    <s v="Tamil Nadu"/>
  </r>
  <r>
    <s v="ORD104415"/>
    <s v="PROD7753B"/>
    <x v="3"/>
    <x v="6"/>
    <s v="Women"/>
    <n v="1381"/>
    <n v="20"/>
    <n v="1105"/>
    <n v="3.7"/>
    <n v="62"/>
    <n v="1"/>
    <n v="1105"/>
    <d v="2025-11-03T00:00:00"/>
    <s v="West Bengal"/>
  </r>
  <r>
    <s v="ORD104416"/>
    <s v="PROD5867C"/>
    <x v="0"/>
    <x v="6"/>
    <s v="Women"/>
    <n v="7944"/>
    <n v="25"/>
    <n v="5958"/>
    <n v="2.7"/>
    <n v="127"/>
    <n v="1"/>
    <n v="5958"/>
    <d v="2024-01-24T00:00:00"/>
    <s v="Punjab"/>
  </r>
  <r>
    <s v="ORD104417"/>
    <s v="PROD8202C"/>
    <x v="7"/>
    <x v="7"/>
    <s v="Women"/>
    <n v="2193"/>
    <n v="20"/>
    <n v="1754"/>
    <n v="4.4000000000000004"/>
    <n v="201"/>
    <n v="1"/>
    <n v="1754"/>
    <d v="2024-11-01T00:00:00"/>
    <s v="Tamil Nadu"/>
  </r>
  <r>
    <s v="ORD104418"/>
    <s v="PROD4700B"/>
    <x v="3"/>
    <x v="5"/>
    <s v="Kids"/>
    <n v="8628"/>
    <n v="0"/>
    <n v="8628"/>
    <n v="3.4"/>
    <n v="61"/>
    <n v="2"/>
    <n v="17256"/>
    <d v="2024-07-20T00:00:00"/>
    <s v="Punjab"/>
  </r>
  <r>
    <s v="ORD104419"/>
    <s v="PROD5688B"/>
    <x v="9"/>
    <x v="2"/>
    <s v="Women"/>
    <n v="2028"/>
    <n v="15"/>
    <n v="1724"/>
    <n v="3.8"/>
    <n v="112"/>
    <n v="1"/>
    <n v="1724"/>
    <d v="2024-05-01T00:00:00"/>
    <s v="Haryana"/>
  </r>
  <r>
    <s v="ORD104420"/>
    <s v="PROD1253B"/>
    <x v="7"/>
    <x v="0"/>
    <s v="Women"/>
    <n v="1873"/>
    <n v="20"/>
    <n v="1498"/>
    <n v="4.5"/>
    <n v="208"/>
    <n v="2"/>
    <n v="2996"/>
    <d v="2024-11-14T00:00:00"/>
    <s v="Bihar"/>
  </r>
  <r>
    <s v="ORD104421"/>
    <s v="PROD2747C"/>
    <x v="3"/>
    <x v="1"/>
    <s v="Men"/>
    <n v="1057"/>
    <n v="30"/>
    <n v="740"/>
    <n v="4.5"/>
    <n v="57"/>
    <n v="1"/>
    <n v="740"/>
    <d v="2025-04-18T00:00:00"/>
    <s v="Rajasthan"/>
  </r>
  <r>
    <s v="ORD104422"/>
    <s v="PROD2302B"/>
    <x v="5"/>
    <x v="0"/>
    <s v="Women"/>
    <n v="5248"/>
    <n v="15"/>
    <n v="4461"/>
    <n v="4.9000000000000004"/>
    <n v="134"/>
    <n v="5"/>
    <n v="22305"/>
    <d v="2025-12-28T00:00:00"/>
    <s v="Maharashtra"/>
  </r>
  <r>
    <s v="ORD104423"/>
    <s v="PROD2622B"/>
    <x v="2"/>
    <x v="6"/>
    <s v="Men"/>
    <n v="4414"/>
    <n v="60"/>
    <n v="1766"/>
    <n v="5"/>
    <n v="163"/>
    <n v="1"/>
    <n v="1766"/>
    <d v="2024-11-25T00:00:00"/>
    <s v="Haryana"/>
  </r>
  <r>
    <s v="ORD104424"/>
    <s v="PROD9223C"/>
    <x v="8"/>
    <x v="7"/>
    <s v="Unisex"/>
    <n v="1059"/>
    <n v="30"/>
    <n v="741"/>
    <n v="5"/>
    <n v="206"/>
    <n v="1"/>
    <n v="741"/>
    <d v="2025-08-06T00:00:00"/>
    <s v="Telangana"/>
  </r>
  <r>
    <s v="ORD104425"/>
    <s v="PROD1229A"/>
    <x v="8"/>
    <x v="7"/>
    <s v="Unisex"/>
    <n v="3512"/>
    <n v="30"/>
    <n v="2458"/>
    <n v="3.9"/>
    <n v="27"/>
    <n v="1"/>
    <n v="2458"/>
    <d v="2024-02-15T00:00:00"/>
    <s v="Haryana"/>
  </r>
  <r>
    <s v="ORD104426"/>
    <s v="PROD5283A"/>
    <x v="5"/>
    <x v="4"/>
    <s v="Women"/>
    <n v="1600"/>
    <n v="0"/>
    <n v="1600"/>
    <n v="3.8"/>
    <n v="54"/>
    <n v="1"/>
    <n v="1600"/>
    <d v="2025-04-20T00:00:00"/>
    <s v="Bihar"/>
  </r>
  <r>
    <s v="ORD104427"/>
    <s v="PROD5125C"/>
    <x v="9"/>
    <x v="4"/>
    <s v="Kids"/>
    <n v="1696"/>
    <n v="25"/>
    <n v="1272"/>
    <n v="4.3"/>
    <n v="567"/>
    <n v="1"/>
    <n v="1272"/>
    <d v="2024-06-21T00:00:00"/>
    <s v="Rajasthan"/>
  </r>
  <r>
    <s v="ORD104428"/>
    <s v="PROD7305C"/>
    <x v="6"/>
    <x v="5"/>
    <s v="Kids"/>
    <n v="2206"/>
    <n v="70"/>
    <n v="662"/>
    <n v="3.4"/>
    <n v="134"/>
    <n v="1"/>
    <n v="662"/>
    <d v="2025-08-16T00:00:00"/>
    <s v="Chhattisgarh"/>
  </r>
  <r>
    <s v="ORD104429"/>
    <s v="PROD1421A"/>
    <x v="4"/>
    <x v="7"/>
    <s v="Men"/>
    <n v="1803"/>
    <n v="0"/>
    <n v="1803"/>
    <n v="4"/>
    <n v="286"/>
    <n v="3"/>
    <n v="5409"/>
    <d v="2025-04-12T00:00:00"/>
    <s v="Chhattisgarh"/>
  </r>
  <r>
    <s v="ORD104430"/>
    <s v="PROD3519D"/>
    <x v="4"/>
    <x v="6"/>
    <s v="Kids"/>
    <n v="2522"/>
    <n v="30"/>
    <n v="1765"/>
    <n v="4.2"/>
    <n v="106"/>
    <n v="2"/>
    <n v="3530"/>
    <d v="2024-06-07T00:00:00"/>
    <s v="Delhi"/>
  </r>
  <r>
    <s v="ORD104431"/>
    <s v="PROD4123A"/>
    <x v="2"/>
    <x v="1"/>
    <s v="Men"/>
    <n v="4264"/>
    <n v="25"/>
    <n v="3198"/>
    <n v="4.3"/>
    <n v="148"/>
    <n v="4"/>
    <n v="12792"/>
    <d v="2024-07-28T00:00:00"/>
    <s v="Jharkhand"/>
  </r>
  <r>
    <s v="ORD104432"/>
    <s v="PROD8657D"/>
    <x v="6"/>
    <x v="5"/>
    <s v="Men"/>
    <n v="7491"/>
    <n v="15"/>
    <n v="6367"/>
    <n v="4.4000000000000004"/>
    <n v="328"/>
    <n v="3"/>
    <n v="19101"/>
    <d v="2025-12-14T00:00:00"/>
    <s v="Karnataka"/>
  </r>
  <r>
    <s v="ORD104433"/>
    <s v="PROD1974D"/>
    <x v="1"/>
    <x v="5"/>
    <s v="Kids"/>
    <n v="4423"/>
    <n v="25"/>
    <n v="3317"/>
    <n v="4"/>
    <n v="132"/>
    <n v="2"/>
    <n v="6634"/>
    <d v="2025-12-12T00:00:00"/>
    <s v="Uttarakhand"/>
  </r>
  <r>
    <s v="ORD104434"/>
    <s v="PROD6050B"/>
    <x v="4"/>
    <x v="4"/>
    <s v="Women"/>
    <n v="2100"/>
    <n v="25"/>
    <n v="1575"/>
    <n v="3.5"/>
    <n v="20"/>
    <n v="1"/>
    <n v="1575"/>
    <d v="2024-06-20T00:00:00"/>
    <s v="Haryana"/>
  </r>
  <r>
    <s v="ORD104435"/>
    <s v="PROD4280D"/>
    <x v="0"/>
    <x v="3"/>
    <s v="Women"/>
    <n v="3940"/>
    <n v="10"/>
    <n v="3546"/>
    <n v="3.6"/>
    <n v="292"/>
    <n v="1"/>
    <n v="3546"/>
    <d v="2024-08-23T00:00:00"/>
    <s v="Rajasthan"/>
  </r>
  <r>
    <s v="ORD104436"/>
    <s v="PROD6889C"/>
    <x v="4"/>
    <x v="3"/>
    <s v="Women"/>
    <n v="5102"/>
    <n v="60"/>
    <n v="2041"/>
    <n v="3.1"/>
    <n v="127"/>
    <n v="1"/>
    <n v="2041"/>
    <d v="2024-09-25T00:00:00"/>
    <s v="Haryana"/>
  </r>
  <r>
    <s v="ORD104437"/>
    <s v="PROD4531A"/>
    <x v="6"/>
    <x v="1"/>
    <s v="Women"/>
    <n v="3658"/>
    <n v="20"/>
    <n v="2926"/>
    <n v="3.8"/>
    <n v="291"/>
    <n v="1"/>
    <n v="2926"/>
    <d v="2024-07-31T00:00:00"/>
    <s v="Maharashtra"/>
  </r>
  <r>
    <s v="ORD104438"/>
    <s v="PROD3450D"/>
    <x v="3"/>
    <x v="2"/>
    <s v="Women"/>
    <n v="7457"/>
    <n v="40"/>
    <n v="4474"/>
    <n v="3.4"/>
    <n v="109"/>
    <n v="1"/>
    <n v="4474"/>
    <d v="2025-03-14T00:00:00"/>
    <s v="Andhra Pradesh"/>
  </r>
  <r>
    <s v="ORD104439"/>
    <s v="PROD6369B"/>
    <x v="1"/>
    <x v="5"/>
    <s v="Kids"/>
    <n v="11775"/>
    <n v="25"/>
    <n v="8831"/>
    <n v="3.9"/>
    <n v="106"/>
    <n v="1"/>
    <n v="8831"/>
    <d v="2024-10-08T00:00:00"/>
    <s v="Madhya Pradesh"/>
  </r>
  <r>
    <s v="ORD104440"/>
    <s v="PROD5313A"/>
    <x v="3"/>
    <x v="1"/>
    <s v="Women"/>
    <n v="2114"/>
    <n v="25"/>
    <n v="1586"/>
    <n v="4.3"/>
    <n v="118"/>
    <n v="2"/>
    <n v="3172"/>
    <d v="2024-11-04T00:00:00"/>
    <s v="Chhattisgarh"/>
  </r>
  <r>
    <s v="ORD104441"/>
    <s v="PROD8924C"/>
    <x v="5"/>
    <x v="2"/>
    <s v="Women"/>
    <n v="7884"/>
    <n v="0"/>
    <n v="7884"/>
    <n v="3.5"/>
    <n v="312"/>
    <n v="1"/>
    <n v="7884"/>
    <d v="2025-07-19T00:00:00"/>
    <s v="Assam"/>
  </r>
  <r>
    <s v="ORD104442"/>
    <s v="PROD7518C"/>
    <x v="4"/>
    <x v="7"/>
    <s v="Women"/>
    <n v="1498"/>
    <n v="70"/>
    <n v="449"/>
    <n v="4.0999999999999996"/>
    <n v="218"/>
    <n v="1"/>
    <n v="449"/>
    <d v="2025-11-08T00:00:00"/>
    <s v="Maharashtra"/>
  </r>
  <r>
    <s v="ORD104443"/>
    <s v="PROD6824D"/>
    <x v="1"/>
    <x v="1"/>
    <s v="Women"/>
    <n v="3751"/>
    <n v="40"/>
    <n v="2251"/>
    <n v="4"/>
    <n v="261"/>
    <n v="1"/>
    <n v="2251"/>
    <d v="2024-11-25T00:00:00"/>
    <s v="Andhra Pradesh"/>
  </r>
  <r>
    <s v="ORD104444"/>
    <s v="PROD6267B"/>
    <x v="5"/>
    <x v="5"/>
    <s v="Unisex"/>
    <n v="7123"/>
    <n v="70"/>
    <n v="2137"/>
    <n v="4.3"/>
    <n v="438"/>
    <n v="2"/>
    <n v="4274"/>
    <d v="2025-10-13T00:00:00"/>
    <s v="Bihar"/>
  </r>
  <r>
    <s v="ORD104445"/>
    <s v="PROD9195A"/>
    <x v="4"/>
    <x v="2"/>
    <s v="Women"/>
    <n v="9228"/>
    <n v="25"/>
    <n v="6921"/>
    <n v="4.4000000000000004"/>
    <n v="60"/>
    <n v="1"/>
    <n v="6921"/>
    <d v="2024-12-13T00:00:00"/>
    <s v="Chhattisgarh"/>
  </r>
  <r>
    <s v="ORD104446"/>
    <s v="PROD2822B"/>
    <x v="8"/>
    <x v="4"/>
    <s v="Women"/>
    <n v="1810"/>
    <n v="30"/>
    <n v="1267"/>
    <n v="3.9"/>
    <n v="19"/>
    <n v="1"/>
    <n v="1267"/>
    <d v="2025-11-30T00:00:00"/>
    <s v="Kerala"/>
  </r>
  <r>
    <s v="ORD104447"/>
    <s v="PROD8921A"/>
    <x v="1"/>
    <x v="5"/>
    <s v="Unisex"/>
    <n v="4070"/>
    <n v="25"/>
    <n v="3052"/>
    <n v="4.0999999999999996"/>
    <n v="43"/>
    <n v="1"/>
    <n v="3052"/>
    <d v="2025-10-28T00:00:00"/>
    <s v="Andhra Pradesh"/>
  </r>
  <r>
    <s v="ORD104448"/>
    <s v="PROD3277C"/>
    <x v="0"/>
    <x v="4"/>
    <s v="Women"/>
    <n v="2234"/>
    <n v="40"/>
    <n v="1340"/>
    <n v="4"/>
    <n v="59"/>
    <n v="1"/>
    <n v="1340"/>
    <d v="2024-06-12T00:00:00"/>
    <s v="Kerala"/>
  </r>
  <r>
    <s v="ORD104449"/>
    <s v="PROD9727D"/>
    <x v="2"/>
    <x v="2"/>
    <s v="Women"/>
    <n v="2979"/>
    <n v="60"/>
    <n v="1192"/>
    <n v="3.9"/>
    <n v="7"/>
    <n v="4"/>
    <n v="4768"/>
    <d v="2025-06-28T00:00:00"/>
    <s v="Gujarat"/>
  </r>
  <r>
    <s v="ORD104450"/>
    <s v="PROD6460D"/>
    <x v="9"/>
    <x v="7"/>
    <s v="Unisex"/>
    <n v="877"/>
    <n v="40"/>
    <n v="526"/>
    <n v="3.8"/>
    <n v="407"/>
    <n v="1"/>
    <n v="526"/>
    <d v="2025-12-08T00:00:00"/>
    <s v="Bihar"/>
  </r>
  <r>
    <s v="ORD104451"/>
    <s v="PROD5093C"/>
    <x v="2"/>
    <x v="2"/>
    <s v="Men"/>
    <n v="7707"/>
    <n v="15"/>
    <n v="6551"/>
    <n v="4.3"/>
    <n v="383"/>
    <n v="1"/>
    <n v="6551"/>
    <d v="2025-11-25T00:00:00"/>
    <s v="West Bengal"/>
  </r>
  <r>
    <s v="ORD104452"/>
    <s v="PROD3570B"/>
    <x v="1"/>
    <x v="3"/>
    <s v="Women"/>
    <n v="5251"/>
    <n v="20"/>
    <n v="4201"/>
    <n v="4.8"/>
    <n v="15"/>
    <n v="1"/>
    <n v="4201"/>
    <d v="2025-03-19T00:00:00"/>
    <s v="Chhattisgarh"/>
  </r>
  <r>
    <s v="ORD104453"/>
    <s v="PROD4067D"/>
    <x v="6"/>
    <x v="3"/>
    <s v="Women"/>
    <n v="2264"/>
    <n v="30"/>
    <n v="1585"/>
    <n v="4.7"/>
    <n v="650"/>
    <n v="1"/>
    <n v="1585"/>
    <d v="2025-06-05T00:00:00"/>
    <s v="Bihar"/>
  </r>
  <r>
    <s v="ORD104454"/>
    <s v="PROD6304D"/>
    <x v="4"/>
    <x v="3"/>
    <s v="Men"/>
    <n v="4509"/>
    <n v="60"/>
    <n v="1804"/>
    <n v="3.5"/>
    <n v="384"/>
    <n v="1"/>
    <n v="1804"/>
    <d v="2025-05-27T00:00:00"/>
    <s v="Odisha"/>
  </r>
  <r>
    <s v="ORD104455"/>
    <s v="PROD9603B"/>
    <x v="6"/>
    <x v="2"/>
    <s v="Women"/>
    <n v="1903"/>
    <n v="15"/>
    <n v="1618"/>
    <n v="4.7"/>
    <n v="54"/>
    <n v="1"/>
    <n v="1618"/>
    <d v="2024-12-17T00:00:00"/>
    <s v="Punjab"/>
  </r>
  <r>
    <s v="ORD104456"/>
    <s v="PROD5279D"/>
    <x v="0"/>
    <x v="3"/>
    <s v="Men"/>
    <n v="2120"/>
    <n v="15"/>
    <n v="1802"/>
    <n v="3.6"/>
    <n v="421"/>
    <n v="1"/>
    <n v="1802"/>
    <d v="2024-05-19T00:00:00"/>
    <s v="Jharkhand"/>
  </r>
  <r>
    <s v="ORD104457"/>
    <s v="PROD5350C"/>
    <x v="0"/>
    <x v="6"/>
    <s v="Women"/>
    <n v="3765"/>
    <n v="40"/>
    <n v="2259"/>
    <n v="4.2"/>
    <n v="66"/>
    <n v="1"/>
    <n v="2259"/>
    <d v="2025-01-15T00:00:00"/>
    <s v="Delhi"/>
  </r>
  <r>
    <s v="ORD104458"/>
    <s v="PROD6389D"/>
    <x v="8"/>
    <x v="0"/>
    <s v="Women"/>
    <n v="1584"/>
    <n v="20"/>
    <n v="1267"/>
    <n v="4.3"/>
    <n v="237"/>
    <n v="1"/>
    <n v="1267"/>
    <d v="2024-03-08T00:00:00"/>
    <s v="Assam"/>
  </r>
  <r>
    <s v="ORD104459"/>
    <s v="PROD2711D"/>
    <x v="3"/>
    <x v="0"/>
    <s v="Women"/>
    <n v="3971"/>
    <n v="30"/>
    <n v="2780"/>
    <n v="3.4"/>
    <n v="166"/>
    <n v="1"/>
    <n v="2780"/>
    <d v="2024-10-13T00:00:00"/>
    <s v="Uttar Pradesh"/>
  </r>
  <r>
    <s v="ORD104460"/>
    <s v="PROD3919A"/>
    <x v="8"/>
    <x v="0"/>
    <s v="Men"/>
    <n v="4026"/>
    <n v="10"/>
    <n v="3623"/>
    <n v="4"/>
    <n v="393"/>
    <n v="1"/>
    <n v="3623"/>
    <d v="2025-04-18T00:00:00"/>
    <s v="Karnataka"/>
  </r>
  <r>
    <s v="ORD104461"/>
    <s v="PROD2326A"/>
    <x v="3"/>
    <x v="4"/>
    <s v="Women"/>
    <n v="2277"/>
    <n v="15"/>
    <n v="1935"/>
    <n v="4.8"/>
    <n v="91"/>
    <n v="1"/>
    <n v="1935"/>
    <d v="2024-09-27T00:00:00"/>
    <s v="Chhattisgarh"/>
  </r>
  <r>
    <s v="ORD104462"/>
    <s v="PROD1041C"/>
    <x v="5"/>
    <x v="5"/>
    <s v="Kids"/>
    <n v="3117"/>
    <n v="70"/>
    <n v="935"/>
    <n v="3"/>
    <n v="103"/>
    <n v="1"/>
    <n v="935"/>
    <d v="2025-08-10T00:00:00"/>
    <s v="Telangana"/>
  </r>
  <r>
    <s v="ORD104463"/>
    <s v="PROD8705C"/>
    <x v="5"/>
    <x v="0"/>
    <s v="Women"/>
    <n v="4921"/>
    <n v="20"/>
    <n v="3937"/>
    <n v="5"/>
    <n v="256"/>
    <n v="1"/>
    <n v="3937"/>
    <d v="2024-08-05T00:00:00"/>
    <s v="Assam"/>
  </r>
  <r>
    <s v="ORD104464"/>
    <s v="PROD7847A"/>
    <x v="6"/>
    <x v="1"/>
    <s v="Women"/>
    <n v="4553"/>
    <n v="20"/>
    <n v="3642"/>
    <n v="3.1"/>
    <n v="90"/>
    <n v="1"/>
    <n v="3642"/>
    <d v="2025-11-21T00:00:00"/>
    <s v="Delhi"/>
  </r>
  <r>
    <s v="ORD104465"/>
    <s v="PROD9841C"/>
    <x v="8"/>
    <x v="1"/>
    <s v="Women"/>
    <n v="4074"/>
    <n v="15"/>
    <n v="3463"/>
    <n v="4.2"/>
    <n v="9"/>
    <n v="3"/>
    <n v="10389"/>
    <d v="2025-04-02T00:00:00"/>
    <s v="Jharkhand"/>
  </r>
  <r>
    <s v="ORD104466"/>
    <s v="PROD1594A"/>
    <x v="7"/>
    <x v="0"/>
    <s v="Men"/>
    <n v="2089"/>
    <n v="70"/>
    <n v="627"/>
    <n v="3.4"/>
    <n v="25"/>
    <n v="1"/>
    <n v="627"/>
    <d v="2025-12-14T00:00:00"/>
    <s v="Odisha"/>
  </r>
  <r>
    <s v="ORD104467"/>
    <s v="PROD5901A"/>
    <x v="9"/>
    <x v="2"/>
    <s v="Women"/>
    <n v="6078"/>
    <n v="20"/>
    <n v="4862"/>
    <n v="4.3"/>
    <n v="207"/>
    <n v="4"/>
    <n v="19448"/>
    <d v="2025-03-28T00:00:00"/>
    <s v="Bihar"/>
  </r>
  <r>
    <s v="ORD104468"/>
    <s v="PROD6259C"/>
    <x v="5"/>
    <x v="1"/>
    <s v="Women"/>
    <n v="4195"/>
    <n v="25"/>
    <n v="3146"/>
    <n v="4.7"/>
    <n v="119"/>
    <n v="1"/>
    <n v="3146"/>
    <d v="2025-06-14T00:00:00"/>
    <s v="Rajasthan"/>
  </r>
  <r>
    <s v="ORD104469"/>
    <s v="PROD8389B"/>
    <x v="3"/>
    <x v="0"/>
    <s v="Women"/>
    <n v="5753"/>
    <n v="50"/>
    <n v="2876"/>
    <n v="4.5"/>
    <n v="342"/>
    <n v="1"/>
    <n v="2876"/>
    <d v="2024-08-29T00:00:00"/>
    <s v="Telangana"/>
  </r>
  <r>
    <s v="ORD104470"/>
    <s v="PROD6370B"/>
    <x v="8"/>
    <x v="5"/>
    <s v="Unisex"/>
    <n v="11938"/>
    <n v="10"/>
    <n v="10744"/>
    <n v="3.4"/>
    <n v="657"/>
    <n v="1"/>
    <n v="10744"/>
    <d v="2024-12-21T00:00:00"/>
    <s v="Madhya Pradesh"/>
  </r>
  <r>
    <s v="ORD104471"/>
    <s v="PROD9191A"/>
    <x v="3"/>
    <x v="4"/>
    <s v="Women"/>
    <n v="2295"/>
    <n v="15"/>
    <n v="1951"/>
    <n v="4.5999999999999996"/>
    <n v="61"/>
    <n v="1"/>
    <n v="1951"/>
    <d v="2024-10-16T00:00:00"/>
    <s v="Uttarakhand"/>
  </r>
  <r>
    <s v="ORD104472"/>
    <s v="PROD3057D"/>
    <x v="8"/>
    <x v="5"/>
    <s v="Kids"/>
    <n v="2863"/>
    <n v="15"/>
    <n v="2434"/>
    <n v="4"/>
    <n v="14"/>
    <n v="1"/>
    <n v="2434"/>
    <d v="2025-10-11T00:00:00"/>
    <s v="Delhi"/>
  </r>
  <r>
    <s v="ORD104473"/>
    <s v="PROD3125A"/>
    <x v="1"/>
    <x v="4"/>
    <s v="Women"/>
    <n v="2848"/>
    <n v="20"/>
    <n v="2278"/>
    <n v="3.4"/>
    <n v="593"/>
    <n v="1"/>
    <n v="2278"/>
    <d v="2024-07-31T00:00:00"/>
    <s v="Telangana"/>
  </r>
  <r>
    <s v="ORD104474"/>
    <s v="PROD7801A"/>
    <x v="9"/>
    <x v="4"/>
    <s v="Women"/>
    <n v="1396"/>
    <n v="30"/>
    <n v="977"/>
    <n v="4.8"/>
    <n v="184"/>
    <n v="1"/>
    <n v="977"/>
    <d v="2025-12-28T00:00:00"/>
    <s v="Haryana"/>
  </r>
  <r>
    <s v="ORD104475"/>
    <s v="PROD3936D"/>
    <x v="1"/>
    <x v="5"/>
    <s v="Unisex"/>
    <n v="4750"/>
    <n v="10"/>
    <n v="4275"/>
    <n v="5"/>
    <n v="149"/>
    <n v="2"/>
    <n v="8550"/>
    <d v="2024-03-31T00:00:00"/>
    <s v="Telangana"/>
  </r>
  <r>
    <s v="ORD104476"/>
    <s v="PROD4731C"/>
    <x v="3"/>
    <x v="6"/>
    <s v="Women"/>
    <n v="6111"/>
    <n v="15"/>
    <n v="5194"/>
    <n v="4.0999999999999996"/>
    <n v="212"/>
    <n v="3"/>
    <n v="15582"/>
    <d v="2025-01-09T00:00:00"/>
    <s v="Delhi"/>
  </r>
  <r>
    <s v="ORD104477"/>
    <s v="PROD5312C"/>
    <x v="4"/>
    <x v="3"/>
    <s v="Men"/>
    <n v="2857"/>
    <n v="10"/>
    <n v="2571"/>
    <n v="3.9"/>
    <n v="128"/>
    <n v="1"/>
    <n v="2571"/>
    <d v="2024-09-08T00:00:00"/>
    <s v="Madhya Pradesh"/>
  </r>
  <r>
    <s v="ORD104478"/>
    <s v="PROD5707D"/>
    <x v="9"/>
    <x v="5"/>
    <s v="Unisex"/>
    <n v="2072"/>
    <n v="40"/>
    <n v="1243"/>
    <n v="3.7"/>
    <n v="83"/>
    <n v="4"/>
    <n v="4972"/>
    <d v="2024-08-30T00:00:00"/>
    <s v="Delhi"/>
  </r>
  <r>
    <s v="ORD104479"/>
    <s v="PROD7645A"/>
    <x v="3"/>
    <x v="0"/>
    <s v="Men"/>
    <n v="1024"/>
    <n v="15"/>
    <n v="870"/>
    <n v="4.5"/>
    <n v="67"/>
    <n v="1"/>
    <n v="870"/>
    <d v="2025-09-10T00:00:00"/>
    <s v="West Bengal"/>
  </r>
  <r>
    <s v="ORD104480"/>
    <s v="PROD8754C"/>
    <x v="9"/>
    <x v="0"/>
    <s v="Women"/>
    <n v="1411"/>
    <n v="25"/>
    <n v="1058"/>
    <n v="4.5999999999999996"/>
    <n v="265"/>
    <n v="2"/>
    <n v="2116"/>
    <d v="2025-03-04T00:00:00"/>
    <s v="Chhattisgarh"/>
  </r>
  <r>
    <s v="ORD104481"/>
    <s v="PROD4694B"/>
    <x v="7"/>
    <x v="3"/>
    <s v="Women"/>
    <n v="2435"/>
    <n v="15"/>
    <n v="2070"/>
    <n v="3.9"/>
    <n v="95"/>
    <n v="1"/>
    <n v="2070"/>
    <d v="2024-03-05T00:00:00"/>
    <s v="Assam"/>
  </r>
  <r>
    <s v="ORD104482"/>
    <s v="PROD3520C"/>
    <x v="8"/>
    <x v="6"/>
    <s v="Women"/>
    <n v="6156"/>
    <n v="30"/>
    <n v="4309"/>
    <n v="4.9000000000000004"/>
    <n v="78"/>
    <n v="1"/>
    <n v="4309"/>
    <d v="2024-02-14T00:00:00"/>
    <s v="Punjab"/>
  </r>
  <r>
    <s v="ORD104483"/>
    <s v="PROD6891D"/>
    <x v="8"/>
    <x v="0"/>
    <s v="Men"/>
    <n v="5718"/>
    <n v="25"/>
    <n v="4288"/>
    <n v="4.4000000000000004"/>
    <n v="74"/>
    <n v="4"/>
    <n v="17152"/>
    <d v="2025-02-19T00:00:00"/>
    <s v="Haryana"/>
  </r>
  <r>
    <s v="ORD104484"/>
    <s v="PROD1015C"/>
    <x v="1"/>
    <x v="2"/>
    <s v="Women"/>
    <n v="5670"/>
    <n v="40"/>
    <n v="3402"/>
    <n v="4.0999999999999996"/>
    <n v="620"/>
    <n v="1"/>
    <n v="3402"/>
    <d v="2025-04-10T00:00:00"/>
    <s v="Madhya Pradesh"/>
  </r>
  <r>
    <s v="ORD104485"/>
    <s v="PROD1254C"/>
    <x v="6"/>
    <x v="4"/>
    <s v="Women"/>
    <n v="1713"/>
    <n v="25"/>
    <n v="1285"/>
    <n v="4.3"/>
    <n v="109"/>
    <n v="1"/>
    <n v="1285"/>
    <d v="2024-02-09T00:00:00"/>
    <s v="Haryana"/>
  </r>
  <r>
    <s v="ORD104486"/>
    <s v="PROD6293D"/>
    <x v="5"/>
    <x v="6"/>
    <s v="Women"/>
    <n v="6620"/>
    <n v="30"/>
    <n v="4634"/>
    <n v="3.6"/>
    <n v="55"/>
    <n v="1"/>
    <n v="4634"/>
    <d v="2024-10-23T00:00:00"/>
    <s v="Uttar Pradesh"/>
  </r>
  <r>
    <s v="ORD104487"/>
    <s v="PROD1690C"/>
    <x v="8"/>
    <x v="7"/>
    <s v="Men"/>
    <n v="2550"/>
    <n v="15"/>
    <n v="2168"/>
    <n v="4.5"/>
    <n v="111"/>
    <n v="1"/>
    <n v="2168"/>
    <d v="2024-02-08T00:00:00"/>
    <s v="Bihar"/>
  </r>
  <r>
    <s v="ORD104488"/>
    <s v="PROD8689A"/>
    <x v="8"/>
    <x v="4"/>
    <s v="Women"/>
    <n v="2138"/>
    <n v="25"/>
    <n v="1604"/>
    <n v="3.6"/>
    <n v="93"/>
    <n v="1"/>
    <n v="1604"/>
    <d v="2024-04-03T00:00:00"/>
    <s v="Kerala"/>
  </r>
  <r>
    <s v="ORD104489"/>
    <s v="PROD3408A"/>
    <x v="9"/>
    <x v="4"/>
    <s v="Women"/>
    <n v="937"/>
    <n v="40"/>
    <n v="562"/>
    <n v="3.8"/>
    <n v="18"/>
    <n v="1"/>
    <n v="562"/>
    <d v="2025-02-25T00:00:00"/>
    <s v="Tamil Nadu"/>
  </r>
  <r>
    <s v="ORD104490"/>
    <s v="PROD5416A"/>
    <x v="9"/>
    <x v="2"/>
    <s v="Women"/>
    <n v="3430"/>
    <n v="10"/>
    <n v="3087"/>
    <n v="4.0999999999999996"/>
    <n v="30"/>
    <n v="2"/>
    <n v="6174"/>
    <d v="2024-06-08T00:00:00"/>
    <s v="Uttar Pradesh"/>
  </r>
  <r>
    <s v="ORD104491"/>
    <s v="PROD5706B"/>
    <x v="1"/>
    <x v="5"/>
    <s v="Women"/>
    <n v="4372"/>
    <n v="30"/>
    <n v="3060"/>
    <n v="5"/>
    <n v="31"/>
    <n v="1"/>
    <n v="3060"/>
    <d v="2024-04-08T00:00:00"/>
    <s v="Gujarat"/>
  </r>
  <r>
    <s v="ORD104492"/>
    <s v="PROD3120D"/>
    <x v="4"/>
    <x v="5"/>
    <s v="Women"/>
    <n v="6992"/>
    <n v="30"/>
    <n v="4894"/>
    <n v="4.2"/>
    <n v="35"/>
    <n v="1"/>
    <n v="4894"/>
    <d v="2025-08-23T00:00:00"/>
    <s v="Odisha"/>
  </r>
  <r>
    <s v="ORD104493"/>
    <s v="PROD2570B"/>
    <x v="7"/>
    <x v="0"/>
    <s v="Men"/>
    <n v="5939"/>
    <n v="20"/>
    <n v="4751"/>
    <n v="3.7"/>
    <n v="234"/>
    <n v="1"/>
    <n v="4751"/>
    <d v="2025-05-11T00:00:00"/>
    <s v="Bihar"/>
  </r>
  <r>
    <s v="ORD104494"/>
    <s v="PROD4011C"/>
    <x v="4"/>
    <x v="2"/>
    <s v="Women"/>
    <n v="8415"/>
    <n v="20"/>
    <n v="6732"/>
    <n v="4.3"/>
    <n v="35"/>
    <n v="1"/>
    <n v="6732"/>
    <d v="2025-07-04T00:00:00"/>
    <s v="Uttarakhand"/>
  </r>
  <r>
    <s v="ORD104495"/>
    <s v="PROD8443D"/>
    <x v="5"/>
    <x v="3"/>
    <s v="Men"/>
    <n v="2329"/>
    <n v="10"/>
    <n v="2096"/>
    <n v="4.4000000000000004"/>
    <n v="275"/>
    <n v="1"/>
    <n v="2096"/>
    <d v="2024-07-12T00:00:00"/>
    <s v="Maharashtra"/>
  </r>
  <r>
    <s v="ORD104496"/>
    <s v="PROD8617A"/>
    <x v="5"/>
    <x v="7"/>
    <s v="Women"/>
    <n v="1497"/>
    <n v="40"/>
    <n v="898"/>
    <n v="4.7"/>
    <n v="152"/>
    <n v="1"/>
    <n v="898"/>
    <d v="2024-05-11T00:00:00"/>
    <s v="Odisha"/>
  </r>
  <r>
    <s v="ORD104497"/>
    <s v="PROD4075A"/>
    <x v="7"/>
    <x v="4"/>
    <s v="Women"/>
    <n v="1061"/>
    <n v="20"/>
    <n v="849"/>
    <n v="4.0999999999999996"/>
    <n v="202"/>
    <n v="2"/>
    <n v="1698"/>
    <d v="2024-07-21T00:00:00"/>
    <s v="Bihar"/>
  </r>
  <r>
    <s v="ORD104498"/>
    <s v="PROD4064B"/>
    <x v="0"/>
    <x v="3"/>
    <s v="Women"/>
    <n v="4425"/>
    <n v="20"/>
    <n v="3540"/>
    <n v="3.7"/>
    <n v="35"/>
    <n v="1"/>
    <n v="3540"/>
    <d v="2024-07-05T00:00:00"/>
    <s v="Kerala"/>
  </r>
  <r>
    <s v="ORD104499"/>
    <s v="PROD4182B"/>
    <x v="3"/>
    <x v="2"/>
    <s v="Women"/>
    <n v="2351"/>
    <n v="25"/>
    <n v="1763"/>
    <n v="5"/>
    <n v="12"/>
    <n v="1"/>
    <n v="1763"/>
    <d v="2024-06-13T00:00:00"/>
    <s v="Assam"/>
  </r>
  <r>
    <s v="ORD104500"/>
    <s v="PROD4655B"/>
    <x v="4"/>
    <x v="1"/>
    <s v="Men"/>
    <n v="5863"/>
    <n v="50"/>
    <n v="2932"/>
    <n v="4.3"/>
    <n v="145"/>
    <n v="1"/>
    <n v="2932"/>
    <d v="2024-06-16T00:00:00"/>
    <s v="Gujarat"/>
  </r>
  <r>
    <s v="ORD104501"/>
    <s v="PROD6535A"/>
    <x v="6"/>
    <x v="5"/>
    <s v="Kids"/>
    <n v="1939"/>
    <n v="30"/>
    <n v="1357"/>
    <n v="3.7"/>
    <n v="165"/>
    <n v="1"/>
    <n v="1357"/>
    <d v="2024-02-13T00:00:00"/>
    <s v="Tamil Nadu"/>
  </r>
  <r>
    <s v="ORD104502"/>
    <s v="PROD5553C"/>
    <x v="3"/>
    <x v="5"/>
    <s v="Unisex"/>
    <n v="7034"/>
    <n v="50"/>
    <n v="3517"/>
    <n v="4.0999999999999996"/>
    <n v="398"/>
    <n v="1"/>
    <n v="3517"/>
    <d v="2024-06-07T00:00:00"/>
    <s v="Telangana"/>
  </r>
  <r>
    <s v="ORD104503"/>
    <s v="PROD7056D"/>
    <x v="2"/>
    <x v="7"/>
    <s v="Men"/>
    <n v="2846"/>
    <n v="30"/>
    <n v="1992"/>
    <n v="3.8"/>
    <n v="120"/>
    <n v="1"/>
    <n v="1992"/>
    <d v="2024-02-05T00:00:00"/>
    <s v="Telangana"/>
  </r>
  <r>
    <s v="ORD104504"/>
    <s v="PROD7799B"/>
    <x v="5"/>
    <x v="0"/>
    <s v="Men"/>
    <n v="4750"/>
    <n v="15"/>
    <n v="4038"/>
    <n v="4.7"/>
    <n v="251"/>
    <n v="3"/>
    <n v="12114"/>
    <d v="2024-12-16T00:00:00"/>
    <s v="Chhattisgarh"/>
  </r>
  <r>
    <s v="ORD104505"/>
    <s v="PROD4838B"/>
    <x v="4"/>
    <x v="6"/>
    <s v="Kids"/>
    <n v="7278"/>
    <n v="50"/>
    <n v="3639"/>
    <n v="4.4000000000000004"/>
    <n v="132"/>
    <n v="2"/>
    <n v="7278"/>
    <d v="2024-03-22T00:00:00"/>
    <s v="Uttarakhand"/>
  </r>
  <r>
    <s v="ORD104506"/>
    <s v="PROD1354C"/>
    <x v="8"/>
    <x v="7"/>
    <s v="Unisex"/>
    <n v="1904"/>
    <n v="20"/>
    <n v="1523"/>
    <n v="3.9"/>
    <n v="359"/>
    <n v="1"/>
    <n v="1523"/>
    <d v="2024-12-19T00:00:00"/>
    <s v="Delhi"/>
  </r>
  <r>
    <s v="ORD104507"/>
    <s v="PROD9335B"/>
    <x v="7"/>
    <x v="6"/>
    <s v="Women"/>
    <n v="2633"/>
    <n v="15"/>
    <n v="2238"/>
    <n v="4.5999999999999996"/>
    <n v="85"/>
    <n v="1"/>
    <n v="2238"/>
    <d v="2024-01-15T00:00:00"/>
    <s v="Maharashtra"/>
  </r>
  <r>
    <s v="ORD104508"/>
    <s v="PROD8897A"/>
    <x v="4"/>
    <x v="4"/>
    <s v="Women"/>
    <n v="2608"/>
    <n v="25"/>
    <n v="1956"/>
    <n v="4"/>
    <n v="257"/>
    <n v="1"/>
    <n v="1956"/>
    <d v="2024-11-01T00:00:00"/>
    <s v="Haryana"/>
  </r>
  <r>
    <s v="ORD104509"/>
    <s v="PROD8477C"/>
    <x v="2"/>
    <x v="3"/>
    <s v="Men"/>
    <n v="1891"/>
    <n v="25"/>
    <n v="1418"/>
    <n v="4.0999999999999996"/>
    <n v="127"/>
    <n v="1"/>
    <n v="1418"/>
    <d v="2025-10-23T00:00:00"/>
    <s v="Haryana"/>
  </r>
  <r>
    <s v="ORD104510"/>
    <s v="PROD6948A"/>
    <x v="4"/>
    <x v="4"/>
    <s v="Kids"/>
    <n v="1137"/>
    <n v="30"/>
    <n v="796"/>
    <n v="3.7"/>
    <n v="355"/>
    <n v="1"/>
    <n v="796"/>
    <d v="2025-11-07T00:00:00"/>
    <s v="Maharashtra"/>
  </r>
  <r>
    <s v="ORD104511"/>
    <s v="PROD3829C"/>
    <x v="9"/>
    <x v="3"/>
    <s v="Women"/>
    <n v="4444"/>
    <n v="25"/>
    <n v="3333"/>
    <n v="3.7"/>
    <n v="319"/>
    <n v="1"/>
    <n v="3333"/>
    <d v="2025-11-14T00:00:00"/>
    <s v="Delhi"/>
  </r>
  <r>
    <s v="ORD104512"/>
    <s v="PROD7028C"/>
    <x v="6"/>
    <x v="5"/>
    <s v="Unisex"/>
    <n v="2664"/>
    <n v="10"/>
    <n v="2398"/>
    <n v="5"/>
    <n v="138"/>
    <n v="1"/>
    <n v="2398"/>
    <d v="2025-03-06T00:00:00"/>
    <s v="Assam"/>
  </r>
  <r>
    <s v="ORD104513"/>
    <s v="PROD1428C"/>
    <x v="1"/>
    <x v="3"/>
    <s v="Women"/>
    <n v="2432"/>
    <n v="20"/>
    <n v="1946"/>
    <n v="4.5999999999999996"/>
    <n v="89"/>
    <n v="1"/>
    <n v="1946"/>
    <d v="2024-09-30T00:00:00"/>
    <s v="Uttar Pradesh"/>
  </r>
  <r>
    <s v="ORD104514"/>
    <s v="PROD5735C"/>
    <x v="8"/>
    <x v="5"/>
    <s v="Men"/>
    <n v="10244"/>
    <n v="20"/>
    <n v="8195"/>
    <n v="3.2"/>
    <n v="149"/>
    <n v="2"/>
    <n v="16390"/>
    <d v="2024-05-23T00:00:00"/>
    <s v="Bihar"/>
  </r>
  <r>
    <s v="ORD104515"/>
    <s v="PROD2100C"/>
    <x v="8"/>
    <x v="2"/>
    <s v="Women"/>
    <n v="8024"/>
    <n v="30"/>
    <n v="5617"/>
    <n v="3.6"/>
    <n v="140"/>
    <n v="5"/>
    <n v="28085"/>
    <d v="2024-07-31T00:00:00"/>
    <s v="Odisha"/>
  </r>
  <r>
    <s v="ORD104516"/>
    <s v="PROD2166C"/>
    <x v="9"/>
    <x v="2"/>
    <s v="Women"/>
    <n v="7501"/>
    <n v="10"/>
    <n v="6751"/>
    <n v="3.5"/>
    <n v="145"/>
    <n v="1"/>
    <n v="6751"/>
    <d v="2025-11-23T00:00:00"/>
    <s v="Bihar"/>
  </r>
  <r>
    <s v="ORD104517"/>
    <s v="PROD9740B"/>
    <x v="1"/>
    <x v="3"/>
    <s v="Men"/>
    <n v="4519"/>
    <n v="60"/>
    <n v="1808"/>
    <n v="4.0999999999999996"/>
    <n v="45"/>
    <n v="2"/>
    <n v="3616"/>
    <d v="2024-07-09T00:00:00"/>
    <s v="Uttar Pradesh"/>
  </r>
  <r>
    <s v="ORD104518"/>
    <s v="PROD6954B"/>
    <x v="6"/>
    <x v="2"/>
    <s v="Women"/>
    <n v="3297"/>
    <n v="20"/>
    <n v="2638"/>
    <n v="3.9"/>
    <n v="176"/>
    <n v="1"/>
    <n v="2638"/>
    <d v="2025-03-24T00:00:00"/>
    <s v="Haryana"/>
  </r>
  <r>
    <s v="ORD104519"/>
    <s v="PROD5759C"/>
    <x v="9"/>
    <x v="4"/>
    <s v="Kids"/>
    <n v="1343"/>
    <n v="0"/>
    <n v="1343"/>
    <n v="4.9000000000000004"/>
    <n v="237"/>
    <n v="2"/>
    <n v="2686"/>
    <d v="2025-04-16T00:00:00"/>
    <s v="Assam"/>
  </r>
  <r>
    <s v="ORD104520"/>
    <s v="PROD2299A"/>
    <x v="3"/>
    <x v="7"/>
    <s v="Men"/>
    <n v="1043"/>
    <n v="15"/>
    <n v="887"/>
    <n v="3.9"/>
    <n v="91"/>
    <n v="1"/>
    <n v="887"/>
    <d v="2024-01-10T00:00:00"/>
    <s v="Punjab"/>
  </r>
  <r>
    <s v="ORD104521"/>
    <s v="PROD7418C"/>
    <x v="9"/>
    <x v="1"/>
    <s v="Men"/>
    <n v="4961"/>
    <n v="20"/>
    <n v="3969"/>
    <n v="5"/>
    <n v="115"/>
    <n v="1"/>
    <n v="3969"/>
    <d v="2024-01-21T00:00:00"/>
    <s v="Maharashtra"/>
  </r>
  <r>
    <s v="ORD104522"/>
    <s v="PROD5578C"/>
    <x v="5"/>
    <x v="1"/>
    <s v="Women"/>
    <n v="1295"/>
    <n v="20"/>
    <n v="1036"/>
    <n v="4.0999999999999996"/>
    <n v="327"/>
    <n v="1"/>
    <n v="1036"/>
    <d v="2024-03-14T00:00:00"/>
    <s v="Kerala"/>
  </r>
  <r>
    <s v="ORD104523"/>
    <s v="PROD3834A"/>
    <x v="0"/>
    <x v="0"/>
    <s v="Men"/>
    <n v="5259"/>
    <n v="15"/>
    <n v="4470"/>
    <n v="5"/>
    <n v="327"/>
    <n v="1"/>
    <n v="4470"/>
    <d v="2024-03-16T00:00:00"/>
    <s v="Delhi"/>
  </r>
  <r>
    <s v="ORD104524"/>
    <s v="PROD8510A"/>
    <x v="0"/>
    <x v="0"/>
    <s v="Men"/>
    <n v="1474"/>
    <n v="40"/>
    <n v="884"/>
    <n v="4"/>
    <n v="172"/>
    <n v="2"/>
    <n v="1768"/>
    <d v="2024-08-10T00:00:00"/>
    <s v="Karnataka"/>
  </r>
  <r>
    <s v="ORD104525"/>
    <s v="PROD6970D"/>
    <x v="4"/>
    <x v="3"/>
    <s v="Men"/>
    <n v="2850"/>
    <n v="20"/>
    <n v="2280"/>
    <n v="4"/>
    <n v="102"/>
    <n v="1"/>
    <n v="2280"/>
    <d v="2025-01-01T00:00:00"/>
    <s v="Tamil Nadu"/>
  </r>
  <r>
    <s v="ORD104526"/>
    <s v="PROD5379A"/>
    <x v="0"/>
    <x v="0"/>
    <s v="Women"/>
    <n v="1894"/>
    <n v="20"/>
    <n v="1515"/>
    <n v="4.5999999999999996"/>
    <n v="34"/>
    <n v="1"/>
    <n v="1515"/>
    <d v="2024-05-03T00:00:00"/>
    <s v="Telangana"/>
  </r>
  <r>
    <s v="ORD104527"/>
    <s v="PROD3155D"/>
    <x v="2"/>
    <x v="7"/>
    <s v="Men"/>
    <n v="756"/>
    <n v="20"/>
    <n v="605"/>
    <n v="4.5"/>
    <n v="54"/>
    <n v="1"/>
    <n v="605"/>
    <d v="2024-04-27T00:00:00"/>
    <s v="Tamil Nadu"/>
  </r>
  <r>
    <s v="ORD104528"/>
    <s v="PROD6487A"/>
    <x v="3"/>
    <x v="1"/>
    <s v="Women"/>
    <n v="2216"/>
    <n v="40"/>
    <n v="1330"/>
    <n v="3.5"/>
    <n v="84"/>
    <n v="2"/>
    <n v="2660"/>
    <d v="2024-09-19T00:00:00"/>
    <s v="Gujarat"/>
  </r>
  <r>
    <s v="ORD104529"/>
    <s v="PROD7058B"/>
    <x v="0"/>
    <x v="1"/>
    <s v="Men"/>
    <n v="4809"/>
    <n v="10"/>
    <n v="4328"/>
    <n v="4.0999999999999996"/>
    <n v="84"/>
    <n v="4"/>
    <n v="17312"/>
    <d v="2024-01-11T00:00:00"/>
    <s v="Telangana"/>
  </r>
  <r>
    <s v="ORD104530"/>
    <s v="PROD9174B"/>
    <x v="7"/>
    <x v="3"/>
    <s v="Men"/>
    <n v="1287"/>
    <n v="40"/>
    <n v="772"/>
    <n v="3.9"/>
    <n v="235"/>
    <n v="1"/>
    <n v="772"/>
    <d v="2025-05-26T00:00:00"/>
    <s v="Karnataka"/>
  </r>
  <r>
    <s v="ORD104531"/>
    <s v="PROD4062B"/>
    <x v="1"/>
    <x v="6"/>
    <s v="Women"/>
    <n v="4112"/>
    <n v="30"/>
    <n v="2878"/>
    <n v="3.9"/>
    <n v="61"/>
    <n v="1"/>
    <n v="2878"/>
    <d v="2024-11-09T00:00:00"/>
    <s v="Madhya Pradesh"/>
  </r>
  <r>
    <s v="ORD104532"/>
    <s v="PROD3896C"/>
    <x v="1"/>
    <x v="4"/>
    <s v="Kids"/>
    <n v="637"/>
    <n v="30"/>
    <n v="446"/>
    <n v="4.0999999999999996"/>
    <n v="586"/>
    <n v="1"/>
    <n v="446"/>
    <d v="2024-05-11T00:00:00"/>
    <s v="Madhya Pradesh"/>
  </r>
  <r>
    <s v="ORD104533"/>
    <s v="PROD4772B"/>
    <x v="6"/>
    <x v="7"/>
    <s v="Men"/>
    <n v="551"/>
    <n v="50"/>
    <n v="276"/>
    <n v="4"/>
    <n v="97"/>
    <n v="2"/>
    <n v="552"/>
    <d v="2025-09-19T00:00:00"/>
    <s v="Jharkhand"/>
  </r>
  <r>
    <s v="ORD104534"/>
    <s v="PROD4892A"/>
    <x v="5"/>
    <x v="1"/>
    <s v="Women"/>
    <n v="1272"/>
    <n v="0"/>
    <n v="1272"/>
    <n v="4.2"/>
    <n v="393"/>
    <n v="1"/>
    <n v="1272"/>
    <d v="2025-06-01T00:00:00"/>
    <s v="Tamil Nadu"/>
  </r>
  <r>
    <s v="ORD104535"/>
    <s v="PROD3699D"/>
    <x v="3"/>
    <x v="5"/>
    <s v="Women"/>
    <n v="9949"/>
    <n v="25"/>
    <n v="7462"/>
    <n v="3.6"/>
    <n v="248"/>
    <n v="2"/>
    <n v="14924"/>
    <d v="2024-12-09T00:00:00"/>
    <s v="Jharkhand"/>
  </r>
  <r>
    <s v="ORD104536"/>
    <s v="PROD5208B"/>
    <x v="7"/>
    <x v="2"/>
    <s v="Women"/>
    <n v="3430"/>
    <n v="30"/>
    <n v="2401"/>
    <n v="3.3"/>
    <n v="119"/>
    <n v="1"/>
    <n v="2401"/>
    <d v="2025-03-12T00:00:00"/>
    <s v="Telangana"/>
  </r>
  <r>
    <s v="ORD104537"/>
    <s v="PROD3846D"/>
    <x v="8"/>
    <x v="4"/>
    <s v="Kids"/>
    <n v="2402"/>
    <n v="40"/>
    <n v="1441"/>
    <n v="4.5999999999999996"/>
    <n v="31"/>
    <n v="1"/>
    <n v="1441"/>
    <d v="2024-03-26T00:00:00"/>
    <s v="Delhi"/>
  </r>
  <r>
    <s v="ORD104538"/>
    <s v="PROD6476A"/>
    <x v="9"/>
    <x v="5"/>
    <s v="Kids"/>
    <n v="3921"/>
    <n v="40"/>
    <n v="2353"/>
    <n v="4.7"/>
    <n v="514"/>
    <n v="1"/>
    <n v="2353"/>
    <d v="2025-03-12T00:00:00"/>
    <s v="Odisha"/>
  </r>
  <r>
    <s v="ORD104539"/>
    <s v="PROD8712D"/>
    <x v="5"/>
    <x v="0"/>
    <s v="Women"/>
    <n v="4721"/>
    <n v="20"/>
    <n v="3777"/>
    <n v="4.5999999999999996"/>
    <n v="49"/>
    <n v="1"/>
    <n v="3777"/>
    <d v="2024-01-04T00:00:00"/>
    <s v="Assam"/>
  </r>
  <r>
    <s v="ORD104540"/>
    <s v="PROD3207C"/>
    <x v="1"/>
    <x v="0"/>
    <s v="Women"/>
    <n v="2005"/>
    <n v="30"/>
    <n v="1404"/>
    <n v="4.0999999999999996"/>
    <n v="198"/>
    <n v="1"/>
    <n v="1404"/>
    <d v="2024-04-09T00:00:00"/>
    <s v="Punjab"/>
  </r>
  <r>
    <s v="ORD104541"/>
    <s v="PROD8444B"/>
    <x v="1"/>
    <x v="5"/>
    <s v="Women"/>
    <n v="10286"/>
    <n v="20"/>
    <n v="8229"/>
    <n v="3.9"/>
    <n v="279"/>
    <n v="1"/>
    <n v="8229"/>
    <d v="2024-06-16T00:00:00"/>
    <s v="Maharashtra"/>
  </r>
  <r>
    <s v="ORD104542"/>
    <s v="PROD2349D"/>
    <x v="9"/>
    <x v="3"/>
    <s v="Men"/>
    <n v="3572"/>
    <n v="10"/>
    <n v="3215"/>
    <n v="3.8"/>
    <n v="148"/>
    <n v="2"/>
    <n v="6430"/>
    <d v="2025-02-14T00:00:00"/>
    <s v="Delhi"/>
  </r>
  <r>
    <s v="ORD104543"/>
    <s v="PROD7856D"/>
    <x v="3"/>
    <x v="1"/>
    <s v="Men"/>
    <n v="3008"/>
    <n v="0"/>
    <n v="3008"/>
    <n v="3.7"/>
    <n v="75"/>
    <n v="1"/>
    <n v="3008"/>
    <d v="2025-08-04T00:00:00"/>
    <s v="Uttar Pradesh"/>
  </r>
  <r>
    <s v="ORD104544"/>
    <s v="PROD8823D"/>
    <x v="2"/>
    <x v="0"/>
    <s v="Men"/>
    <n v="5320"/>
    <n v="20"/>
    <n v="4256"/>
    <n v="4.0999999999999996"/>
    <n v="254"/>
    <n v="1"/>
    <n v="4256"/>
    <d v="2025-08-20T00:00:00"/>
    <s v="Uttarakhand"/>
  </r>
  <r>
    <s v="ORD104545"/>
    <s v="PROD6676A"/>
    <x v="6"/>
    <x v="4"/>
    <s v="Women"/>
    <n v="2046"/>
    <n v="25"/>
    <n v="1534"/>
    <n v="4.7"/>
    <n v="161"/>
    <n v="1"/>
    <n v="1534"/>
    <d v="2024-12-14T00:00:00"/>
    <s v="Punjab"/>
  </r>
  <r>
    <s v="ORD104546"/>
    <s v="PROD1324A"/>
    <x v="1"/>
    <x v="3"/>
    <s v="Men"/>
    <n v="4284"/>
    <n v="25"/>
    <n v="3213"/>
    <n v="3.8"/>
    <n v="302"/>
    <n v="1"/>
    <n v="3213"/>
    <d v="2025-03-02T00:00:00"/>
    <s v="Uttarakhand"/>
  </r>
  <r>
    <s v="ORD104547"/>
    <s v="PROD4060C"/>
    <x v="1"/>
    <x v="7"/>
    <s v="Women"/>
    <n v="2409"/>
    <n v="40"/>
    <n v="1445"/>
    <n v="4.7"/>
    <n v="66"/>
    <n v="1"/>
    <n v="1445"/>
    <d v="2024-03-20T00:00:00"/>
    <s v="Jharkhand"/>
  </r>
  <r>
    <s v="ORD104548"/>
    <s v="PROD5717A"/>
    <x v="9"/>
    <x v="2"/>
    <s v="Women"/>
    <n v="4412"/>
    <n v="10"/>
    <n v="3971"/>
    <n v="3.4"/>
    <n v="99"/>
    <n v="1"/>
    <n v="3971"/>
    <d v="2025-12-16T00:00:00"/>
    <s v="Uttar Pradesh"/>
  </r>
  <r>
    <s v="ORD104549"/>
    <s v="PROD1693D"/>
    <x v="6"/>
    <x v="1"/>
    <s v="Women"/>
    <n v="4924"/>
    <n v="10"/>
    <n v="4432"/>
    <n v="4.2"/>
    <n v="76"/>
    <n v="1"/>
    <n v="4432"/>
    <d v="2025-07-03T00:00:00"/>
    <s v="Gujarat"/>
  </r>
  <r>
    <s v="ORD104550"/>
    <s v="PROD7767D"/>
    <x v="4"/>
    <x v="2"/>
    <s v="Women"/>
    <n v="3517"/>
    <n v="10"/>
    <n v="3165"/>
    <n v="4.3"/>
    <n v="626"/>
    <n v="1"/>
    <n v="3165"/>
    <d v="2024-10-12T00:00:00"/>
    <s v="Jharkhand"/>
  </r>
  <r>
    <s v="ORD104551"/>
    <s v="PROD2533A"/>
    <x v="2"/>
    <x v="4"/>
    <s v="Women"/>
    <n v="1911"/>
    <n v="0"/>
    <n v="1911"/>
    <n v="3.8"/>
    <n v="47"/>
    <n v="5"/>
    <n v="9555"/>
    <d v="2024-02-11T00:00:00"/>
    <s v="Telangana"/>
  </r>
  <r>
    <s v="ORD104552"/>
    <s v="PROD4084D"/>
    <x v="7"/>
    <x v="0"/>
    <s v="Men"/>
    <n v="3713"/>
    <n v="40"/>
    <n v="2228"/>
    <n v="3.6"/>
    <n v="28"/>
    <n v="1"/>
    <n v="2228"/>
    <d v="2025-11-11T00:00:00"/>
    <s v="West Bengal"/>
  </r>
  <r>
    <s v="ORD104553"/>
    <s v="PROD3905C"/>
    <x v="1"/>
    <x v="0"/>
    <s v="Women"/>
    <n v="1539"/>
    <n v="50"/>
    <n v="770"/>
    <n v="4.5"/>
    <n v="114"/>
    <n v="1"/>
    <n v="770"/>
    <d v="2025-03-10T00:00:00"/>
    <s v="Odisha"/>
  </r>
  <r>
    <s v="ORD104554"/>
    <s v="PROD5769D"/>
    <x v="2"/>
    <x v="3"/>
    <s v="Women"/>
    <n v="2294"/>
    <n v="40"/>
    <n v="1376"/>
    <n v="4.0999999999999996"/>
    <n v="358"/>
    <n v="2"/>
    <n v="2752"/>
    <d v="2024-03-17T00:00:00"/>
    <s v="Madhya Pradesh"/>
  </r>
  <r>
    <s v="ORD104555"/>
    <s v="PROD5068C"/>
    <x v="2"/>
    <x v="2"/>
    <s v="Men"/>
    <n v="5057"/>
    <n v="0"/>
    <n v="5057"/>
    <n v="5"/>
    <n v="19"/>
    <n v="1"/>
    <n v="5057"/>
    <d v="2025-04-14T00:00:00"/>
    <s v="Chhattisgarh"/>
  </r>
  <r>
    <s v="ORD104556"/>
    <s v="PROD1733A"/>
    <x v="8"/>
    <x v="6"/>
    <s v="Kids"/>
    <n v="1822"/>
    <n v="40"/>
    <n v="1093"/>
    <n v="4.7"/>
    <n v="172"/>
    <n v="1"/>
    <n v="1093"/>
    <d v="2025-10-11T00:00:00"/>
    <s v="West Bengal"/>
  </r>
  <r>
    <s v="ORD104557"/>
    <s v="PROD1090B"/>
    <x v="8"/>
    <x v="2"/>
    <s v="Women"/>
    <n v="9176"/>
    <n v="30"/>
    <n v="6423"/>
    <n v="4.7"/>
    <n v="427"/>
    <n v="1"/>
    <n v="6423"/>
    <d v="2025-09-21T00:00:00"/>
    <s v="Maharashtra"/>
  </r>
  <r>
    <s v="ORD104558"/>
    <s v="PROD8602C"/>
    <x v="2"/>
    <x v="3"/>
    <s v="Women"/>
    <n v="2422"/>
    <n v="10"/>
    <n v="2180"/>
    <n v="2.9"/>
    <n v="56"/>
    <n v="1"/>
    <n v="2180"/>
    <d v="2025-02-09T00:00:00"/>
    <s v="Telangana"/>
  </r>
  <r>
    <s v="ORD104559"/>
    <s v="PROD6118C"/>
    <x v="5"/>
    <x v="7"/>
    <s v="Women"/>
    <n v="1404"/>
    <n v="30"/>
    <n v="983"/>
    <n v="3.8"/>
    <n v="108"/>
    <n v="2"/>
    <n v="1966"/>
    <d v="2025-12-24T00:00:00"/>
    <s v="Haryana"/>
  </r>
  <r>
    <s v="ORD104560"/>
    <s v="PROD2227D"/>
    <x v="9"/>
    <x v="5"/>
    <s v="Women"/>
    <n v="9128"/>
    <n v="30"/>
    <n v="6390"/>
    <n v="3.5"/>
    <n v="609"/>
    <n v="1"/>
    <n v="6390"/>
    <d v="2024-04-17T00:00:00"/>
    <s v="Maharashtra"/>
  </r>
  <r>
    <s v="ORD104561"/>
    <s v="PROD6578C"/>
    <x v="1"/>
    <x v="5"/>
    <s v="Kids"/>
    <n v="2167"/>
    <n v="30"/>
    <n v="1517"/>
    <n v="3.1"/>
    <n v="24"/>
    <n v="1"/>
    <n v="1517"/>
    <d v="2024-11-05T00:00:00"/>
    <s v="Bihar"/>
  </r>
  <r>
    <s v="ORD104562"/>
    <s v="PROD6827C"/>
    <x v="5"/>
    <x v="5"/>
    <s v="Men"/>
    <n v="6684"/>
    <n v="20"/>
    <n v="5347"/>
    <n v="4.0999999999999996"/>
    <n v="178"/>
    <n v="2"/>
    <n v="10694"/>
    <d v="2024-09-13T00:00:00"/>
    <s v="Uttarakhand"/>
  </r>
  <r>
    <s v="ORD104563"/>
    <s v="PROD4558B"/>
    <x v="5"/>
    <x v="6"/>
    <s v="Women"/>
    <n v="3675"/>
    <n v="15"/>
    <n v="3124"/>
    <n v="4.5"/>
    <n v="303"/>
    <n v="4"/>
    <n v="12496"/>
    <d v="2025-06-29T00:00:00"/>
    <s v="Delhi"/>
  </r>
  <r>
    <s v="ORD104564"/>
    <s v="PROD3887B"/>
    <x v="4"/>
    <x v="2"/>
    <s v="Women"/>
    <n v="5223"/>
    <n v="10"/>
    <n v="4701"/>
    <n v="3.6"/>
    <n v="119"/>
    <n v="1"/>
    <n v="4701"/>
    <d v="2024-09-18T00:00:00"/>
    <s v="Rajasthan"/>
  </r>
  <r>
    <s v="ORD104565"/>
    <s v="PROD4679D"/>
    <x v="8"/>
    <x v="4"/>
    <s v="Kids"/>
    <n v="649"/>
    <n v="25"/>
    <n v="487"/>
    <n v="3.1"/>
    <n v="73"/>
    <n v="1"/>
    <n v="487"/>
    <d v="2025-03-24T00:00:00"/>
    <s v="Madhya Pradesh"/>
  </r>
  <r>
    <s v="ORD104566"/>
    <s v="PROD4649D"/>
    <x v="5"/>
    <x v="2"/>
    <s v="Women"/>
    <n v="4204"/>
    <n v="30"/>
    <n v="2943"/>
    <n v="3.7"/>
    <n v="150"/>
    <n v="1"/>
    <n v="2943"/>
    <d v="2024-08-11T00:00:00"/>
    <s v="Telangana"/>
  </r>
  <r>
    <s v="ORD104567"/>
    <s v="PROD3944A"/>
    <x v="1"/>
    <x v="5"/>
    <s v="Unisex"/>
    <n v="5049"/>
    <n v="25"/>
    <n v="3787"/>
    <n v="4"/>
    <n v="57"/>
    <n v="4"/>
    <n v="15148"/>
    <d v="2024-12-16T00:00:00"/>
    <s v="Uttar Pradesh"/>
  </r>
  <r>
    <s v="ORD104568"/>
    <s v="PROD4320C"/>
    <x v="6"/>
    <x v="1"/>
    <s v="Women"/>
    <n v="1358"/>
    <n v="30"/>
    <n v="951"/>
    <n v="4"/>
    <n v="67"/>
    <n v="1"/>
    <n v="951"/>
    <d v="2025-03-12T00:00:00"/>
    <s v="Odisha"/>
  </r>
  <r>
    <s v="ORD104569"/>
    <s v="PROD7606A"/>
    <x v="4"/>
    <x v="4"/>
    <s v="Women"/>
    <n v="903"/>
    <n v="0"/>
    <n v="903"/>
    <n v="4.0999999999999996"/>
    <n v="196"/>
    <n v="3"/>
    <n v="2709"/>
    <d v="2025-06-01T00:00:00"/>
    <s v="Uttarakhand"/>
  </r>
  <r>
    <s v="ORD104570"/>
    <s v="PROD8303B"/>
    <x v="0"/>
    <x v="5"/>
    <s v="Unisex"/>
    <n v="10075"/>
    <n v="20"/>
    <n v="8060"/>
    <n v="4.3"/>
    <n v="318"/>
    <n v="2"/>
    <n v="16120"/>
    <d v="2024-08-11T00:00:00"/>
    <s v="Chhattisgarh"/>
  </r>
  <r>
    <s v="ORD104571"/>
    <s v="PROD6400C"/>
    <x v="1"/>
    <x v="2"/>
    <s v="Women"/>
    <n v="7341"/>
    <n v="20"/>
    <n v="5873"/>
    <n v="4.0999999999999996"/>
    <n v="110"/>
    <n v="1"/>
    <n v="5873"/>
    <d v="2025-08-11T00:00:00"/>
    <s v="Chhattisgarh"/>
  </r>
  <r>
    <s v="ORD104572"/>
    <s v="PROD7543B"/>
    <x v="4"/>
    <x v="0"/>
    <s v="Women"/>
    <n v="4893"/>
    <n v="70"/>
    <n v="1468"/>
    <n v="4.5"/>
    <n v="381"/>
    <n v="1"/>
    <n v="1468"/>
    <d v="2024-01-24T00:00:00"/>
    <s v="Assam"/>
  </r>
  <r>
    <s v="ORD104573"/>
    <s v="PROD2962C"/>
    <x v="0"/>
    <x v="4"/>
    <s v="Women"/>
    <n v="1142"/>
    <n v="25"/>
    <n v="856"/>
    <n v="3.6"/>
    <n v="65"/>
    <n v="2"/>
    <n v="1712"/>
    <d v="2024-08-18T00:00:00"/>
    <s v="Uttar Pradesh"/>
  </r>
  <r>
    <s v="ORD104574"/>
    <s v="PROD4652A"/>
    <x v="7"/>
    <x v="0"/>
    <s v="Men"/>
    <n v="4917"/>
    <n v="0"/>
    <n v="4917"/>
    <n v="4"/>
    <n v="600"/>
    <n v="2"/>
    <n v="9834"/>
    <d v="2024-04-16T00:00:00"/>
    <s v="Uttarakhand"/>
  </r>
  <r>
    <s v="ORD104575"/>
    <s v="PROD1695C"/>
    <x v="4"/>
    <x v="6"/>
    <s v="Kids"/>
    <n v="5124"/>
    <n v="50"/>
    <n v="2562"/>
    <n v="4.4000000000000004"/>
    <n v="53"/>
    <n v="1"/>
    <n v="2562"/>
    <d v="2025-06-11T00:00:00"/>
    <s v="Rajasthan"/>
  </r>
  <r>
    <s v="ORD104576"/>
    <s v="PROD4911C"/>
    <x v="7"/>
    <x v="1"/>
    <s v="Men"/>
    <n v="2010"/>
    <n v="25"/>
    <n v="1508"/>
    <n v="4.2"/>
    <n v="138"/>
    <n v="2"/>
    <n v="3016"/>
    <d v="2024-12-21T00:00:00"/>
    <s v="Telangana"/>
  </r>
  <r>
    <s v="ORD104577"/>
    <s v="PROD2424B"/>
    <x v="8"/>
    <x v="6"/>
    <s v="Kids"/>
    <n v="6068"/>
    <n v="10"/>
    <n v="5461"/>
    <n v="5"/>
    <n v="78"/>
    <n v="1"/>
    <n v="5461"/>
    <d v="2025-12-26T00:00:00"/>
    <s v="Kerala"/>
  </r>
  <r>
    <s v="ORD104578"/>
    <s v="PROD3370C"/>
    <x v="1"/>
    <x v="6"/>
    <s v="Women"/>
    <n v="3133"/>
    <n v="25"/>
    <n v="2350"/>
    <n v="3.6"/>
    <n v="128"/>
    <n v="1"/>
    <n v="2350"/>
    <d v="2024-07-23T00:00:00"/>
    <s v="Uttarakhand"/>
  </r>
  <r>
    <s v="ORD104579"/>
    <s v="PROD6825A"/>
    <x v="1"/>
    <x v="6"/>
    <s v="Kids"/>
    <n v="5152"/>
    <n v="20"/>
    <n v="4122"/>
    <n v="4.4000000000000004"/>
    <n v="64"/>
    <n v="1"/>
    <n v="4122"/>
    <d v="2024-02-05T00:00:00"/>
    <s v="Madhya Pradesh"/>
  </r>
  <r>
    <s v="ORD104580"/>
    <s v="PROD4114C"/>
    <x v="2"/>
    <x v="4"/>
    <s v="Men"/>
    <n v="1290"/>
    <n v="20"/>
    <n v="1032"/>
    <n v="3.8"/>
    <n v="108"/>
    <n v="1"/>
    <n v="1032"/>
    <d v="2025-02-02T00:00:00"/>
    <s v="Karnataka"/>
  </r>
  <r>
    <s v="ORD104581"/>
    <s v="PROD5409B"/>
    <x v="0"/>
    <x v="6"/>
    <s v="Women"/>
    <n v="1778"/>
    <n v="70"/>
    <n v="533"/>
    <n v="3.7"/>
    <n v="87"/>
    <n v="2"/>
    <n v="1066"/>
    <d v="2025-03-20T00:00:00"/>
    <s v="Rajasthan"/>
  </r>
  <r>
    <s v="ORD104582"/>
    <s v="PROD3454C"/>
    <x v="6"/>
    <x v="4"/>
    <s v="Women"/>
    <n v="653"/>
    <n v="25"/>
    <n v="490"/>
    <n v="4.5999999999999996"/>
    <n v="218"/>
    <n v="3"/>
    <n v="1470"/>
    <d v="2025-12-08T00:00:00"/>
    <s v="Uttar Pradesh"/>
  </r>
  <r>
    <s v="ORD104583"/>
    <s v="PROD5332B"/>
    <x v="6"/>
    <x v="2"/>
    <s v="Women"/>
    <n v="1605"/>
    <n v="20"/>
    <n v="1284"/>
    <n v="4.0999999999999996"/>
    <n v="140"/>
    <n v="1"/>
    <n v="1284"/>
    <d v="2025-11-28T00:00:00"/>
    <s v="Punjab"/>
  </r>
  <r>
    <s v="ORD104584"/>
    <s v="PROD9117D"/>
    <x v="8"/>
    <x v="7"/>
    <s v="Women"/>
    <n v="922"/>
    <n v="15"/>
    <n v="784"/>
    <n v="4.2"/>
    <n v="52"/>
    <n v="1"/>
    <n v="784"/>
    <d v="2025-05-19T00:00:00"/>
    <s v="Telangana"/>
  </r>
  <r>
    <s v="ORD104585"/>
    <s v="PROD2408D"/>
    <x v="0"/>
    <x v="7"/>
    <s v="Unisex"/>
    <n v="883"/>
    <n v="10"/>
    <n v="795"/>
    <n v="3.8"/>
    <n v="277"/>
    <n v="1"/>
    <n v="795"/>
    <d v="2024-12-01T00:00:00"/>
    <s v="Bihar"/>
  </r>
  <r>
    <s v="ORD104586"/>
    <s v="PROD9368B"/>
    <x v="7"/>
    <x v="4"/>
    <s v="Women"/>
    <n v="2217"/>
    <n v="25"/>
    <n v="1663"/>
    <n v="3.8"/>
    <n v="104"/>
    <n v="2"/>
    <n v="3326"/>
    <d v="2025-07-24T00:00:00"/>
    <s v="Odisha"/>
  </r>
  <r>
    <s v="ORD104587"/>
    <s v="PROD8824D"/>
    <x v="6"/>
    <x v="3"/>
    <s v="Women"/>
    <n v="790"/>
    <n v="10"/>
    <n v="711"/>
    <n v="3.3"/>
    <n v="312"/>
    <n v="4"/>
    <n v="2844"/>
    <d v="2025-04-27T00:00:00"/>
    <s v="Tamil Nadu"/>
  </r>
  <r>
    <s v="ORD104588"/>
    <s v="PROD5638C"/>
    <x v="3"/>
    <x v="0"/>
    <s v="Women"/>
    <n v="3222"/>
    <n v="30"/>
    <n v="2255"/>
    <n v="4.2"/>
    <n v="22"/>
    <n v="2"/>
    <n v="4510"/>
    <d v="2025-06-28T00:00:00"/>
    <s v="Uttar Pradesh"/>
  </r>
  <r>
    <s v="ORD104589"/>
    <s v="PROD7850C"/>
    <x v="6"/>
    <x v="3"/>
    <s v="Men"/>
    <n v="3125"/>
    <n v="15"/>
    <n v="2656"/>
    <n v="3.6"/>
    <n v="225"/>
    <n v="1"/>
    <n v="2656"/>
    <d v="2025-01-05T00:00:00"/>
    <s v="Haryana"/>
  </r>
  <r>
    <s v="ORD104590"/>
    <s v="PROD3928D"/>
    <x v="7"/>
    <x v="2"/>
    <s v="Women"/>
    <n v="6513"/>
    <n v="40"/>
    <n v="3908"/>
    <n v="4"/>
    <n v="100"/>
    <n v="1"/>
    <n v="3908"/>
    <d v="2024-11-08T00:00:00"/>
    <s v="Jharkhand"/>
  </r>
  <r>
    <s v="ORD104591"/>
    <s v="PROD9358B"/>
    <x v="5"/>
    <x v="6"/>
    <s v="Women"/>
    <n v="5870"/>
    <n v="20"/>
    <n v="4696"/>
    <n v="4.5"/>
    <n v="408"/>
    <n v="1"/>
    <n v="4696"/>
    <d v="2024-11-01T00:00:00"/>
    <s v="Uttar Pradesh"/>
  </r>
  <r>
    <s v="ORD104592"/>
    <s v="PROD3968A"/>
    <x v="5"/>
    <x v="2"/>
    <s v="Women"/>
    <n v="1265"/>
    <n v="20"/>
    <n v="1012"/>
    <n v="3.2"/>
    <n v="145"/>
    <n v="1"/>
    <n v="1012"/>
    <d v="2025-02-11T00:00:00"/>
    <s v="Punjab"/>
  </r>
  <r>
    <s v="ORD104593"/>
    <s v="PROD9262B"/>
    <x v="5"/>
    <x v="7"/>
    <s v="Men"/>
    <n v="2792"/>
    <n v="30"/>
    <n v="1954"/>
    <n v="5"/>
    <n v="204"/>
    <n v="1"/>
    <n v="1954"/>
    <d v="2025-12-08T00:00:00"/>
    <s v="Uttarakhand"/>
  </r>
  <r>
    <s v="ORD104594"/>
    <s v="PROD3693D"/>
    <x v="1"/>
    <x v="2"/>
    <s v="Women"/>
    <n v="6214"/>
    <n v="25"/>
    <n v="4660"/>
    <n v="3.7"/>
    <n v="277"/>
    <n v="1"/>
    <n v="4660"/>
    <d v="2025-06-15T00:00:00"/>
    <s v="Andhra Pradesh"/>
  </r>
  <r>
    <s v="ORD104595"/>
    <s v="PROD2028C"/>
    <x v="4"/>
    <x v="0"/>
    <s v="Women"/>
    <n v="3807"/>
    <n v="15"/>
    <n v="3236"/>
    <n v="4"/>
    <n v="78"/>
    <n v="2"/>
    <n v="6472"/>
    <d v="2025-09-26T00:00:00"/>
    <s v="Andhra Pradesh"/>
  </r>
  <r>
    <s v="ORD104596"/>
    <s v="PROD4933C"/>
    <x v="0"/>
    <x v="2"/>
    <s v="Women"/>
    <n v="9082"/>
    <n v="15"/>
    <n v="7720"/>
    <n v="4.2"/>
    <n v="327"/>
    <n v="1"/>
    <n v="7720"/>
    <d v="2024-09-22T00:00:00"/>
    <s v="Chhattisgarh"/>
  </r>
  <r>
    <s v="ORD104597"/>
    <s v="PROD1121C"/>
    <x v="6"/>
    <x v="4"/>
    <s v="Women"/>
    <n v="581"/>
    <n v="25"/>
    <n v="436"/>
    <n v="3.7"/>
    <n v="356"/>
    <n v="1"/>
    <n v="436"/>
    <d v="2024-09-18T00:00:00"/>
    <s v="Uttar Pradesh"/>
  </r>
  <r>
    <s v="ORD104598"/>
    <s v="PROD8989B"/>
    <x v="0"/>
    <x v="6"/>
    <s v="Women"/>
    <n v="1965"/>
    <n v="10"/>
    <n v="1768"/>
    <n v="3.9"/>
    <n v="166"/>
    <n v="1"/>
    <n v="1768"/>
    <d v="2024-07-17T00:00:00"/>
    <s v="Odisha"/>
  </r>
  <r>
    <s v="ORD104599"/>
    <s v="PROD9798A"/>
    <x v="7"/>
    <x v="4"/>
    <s v="Women"/>
    <n v="2043"/>
    <n v="15"/>
    <n v="1737"/>
    <n v="4.7"/>
    <n v="186"/>
    <n v="1"/>
    <n v="1737"/>
    <d v="2025-01-22T00:00:00"/>
    <s v="Odisha"/>
  </r>
  <r>
    <s v="ORD104600"/>
    <s v="PROD2405B"/>
    <x v="4"/>
    <x v="6"/>
    <s v="Women"/>
    <n v="1567"/>
    <n v="15"/>
    <n v="1332"/>
    <n v="4.5"/>
    <n v="148"/>
    <n v="1"/>
    <n v="1332"/>
    <d v="2024-08-08T00:00:00"/>
    <s v="Karnataka"/>
  </r>
  <r>
    <s v="ORD104601"/>
    <s v="PROD2922D"/>
    <x v="6"/>
    <x v="4"/>
    <s v="Women"/>
    <n v="882"/>
    <n v="20"/>
    <n v="706"/>
    <n v="4"/>
    <n v="112"/>
    <n v="2"/>
    <n v="1412"/>
    <d v="2025-11-07T00:00:00"/>
    <s v="Haryana"/>
  </r>
  <r>
    <s v="ORD104602"/>
    <s v="PROD9938D"/>
    <x v="2"/>
    <x v="4"/>
    <s v="Men"/>
    <n v="2447"/>
    <n v="10"/>
    <n v="2202"/>
    <n v="4.0999999999999996"/>
    <n v="48"/>
    <n v="1"/>
    <n v="2202"/>
    <d v="2025-10-06T00:00:00"/>
    <s v="Uttar Pradesh"/>
  </r>
  <r>
    <s v="ORD104603"/>
    <s v="PROD3063C"/>
    <x v="2"/>
    <x v="4"/>
    <s v="Women"/>
    <n v="2192"/>
    <n v="0"/>
    <n v="2192"/>
    <n v="4.2"/>
    <n v="150"/>
    <n v="1"/>
    <n v="2192"/>
    <d v="2025-02-05T00:00:00"/>
    <s v="Andhra Pradesh"/>
  </r>
  <r>
    <s v="ORD104604"/>
    <s v="PROD2507C"/>
    <x v="4"/>
    <x v="3"/>
    <s v="Women"/>
    <n v="3944"/>
    <n v="10"/>
    <n v="3550"/>
    <n v="4.4000000000000004"/>
    <n v="262"/>
    <n v="1"/>
    <n v="3550"/>
    <d v="2025-12-09T00:00:00"/>
    <s v="Uttar Pradesh"/>
  </r>
  <r>
    <s v="ORD104605"/>
    <s v="PROD4150C"/>
    <x v="9"/>
    <x v="7"/>
    <s v="Men"/>
    <n v="1264"/>
    <n v="15"/>
    <n v="1074"/>
    <n v="4.4000000000000004"/>
    <n v="188"/>
    <n v="1"/>
    <n v="1074"/>
    <d v="2025-03-28T00:00:00"/>
    <s v="Rajasthan"/>
  </r>
  <r>
    <s v="ORD104606"/>
    <s v="PROD5114C"/>
    <x v="0"/>
    <x v="5"/>
    <s v="Unisex"/>
    <n v="11191"/>
    <n v="40"/>
    <n v="6715"/>
    <n v="4.4000000000000004"/>
    <n v="383"/>
    <n v="1"/>
    <n v="6715"/>
    <d v="2024-03-08T00:00:00"/>
    <s v="Punjab"/>
  </r>
  <r>
    <s v="ORD104607"/>
    <s v="PROD6155B"/>
    <x v="9"/>
    <x v="1"/>
    <s v="Men"/>
    <n v="3519"/>
    <n v="10"/>
    <n v="3167"/>
    <n v="3.9"/>
    <n v="37"/>
    <n v="2"/>
    <n v="6334"/>
    <d v="2024-01-02T00:00:00"/>
    <s v="Andhra Pradesh"/>
  </r>
  <r>
    <s v="ORD104608"/>
    <s v="PROD1426D"/>
    <x v="2"/>
    <x v="6"/>
    <s v="Women"/>
    <n v="6257"/>
    <n v="25"/>
    <n v="4693"/>
    <n v="4.2"/>
    <n v="162"/>
    <n v="1"/>
    <n v="4693"/>
    <d v="2025-02-04T00:00:00"/>
    <s v="Kerala"/>
  </r>
  <r>
    <s v="ORD104609"/>
    <s v="PROD6123B"/>
    <x v="4"/>
    <x v="0"/>
    <s v="Men"/>
    <n v="5121"/>
    <n v="40"/>
    <n v="3073"/>
    <n v="4.5999999999999996"/>
    <n v="128"/>
    <n v="1"/>
    <n v="3073"/>
    <d v="2024-01-09T00:00:00"/>
    <s v="Rajasthan"/>
  </r>
  <r>
    <s v="ORD104610"/>
    <s v="PROD6910B"/>
    <x v="8"/>
    <x v="5"/>
    <s v="Men"/>
    <n v="2437"/>
    <n v="10"/>
    <n v="2193"/>
    <n v="5"/>
    <n v="125"/>
    <n v="4"/>
    <n v="8772"/>
    <d v="2025-12-15T00:00:00"/>
    <s v="Haryana"/>
  </r>
  <r>
    <s v="ORD104611"/>
    <s v="PROD8391C"/>
    <x v="5"/>
    <x v="1"/>
    <s v="Women"/>
    <n v="3724"/>
    <n v="40"/>
    <n v="2234"/>
    <n v="4.0999999999999996"/>
    <n v="149"/>
    <n v="3"/>
    <n v="6702"/>
    <d v="2025-04-04T00:00:00"/>
    <s v="Odisha"/>
  </r>
  <r>
    <s v="ORD104612"/>
    <s v="PROD1692B"/>
    <x v="3"/>
    <x v="6"/>
    <s v="Women"/>
    <n v="3742"/>
    <n v="20"/>
    <n v="2994"/>
    <n v="3.8"/>
    <n v="67"/>
    <n v="2"/>
    <n v="5988"/>
    <d v="2025-01-13T00:00:00"/>
    <s v="Chhattisgarh"/>
  </r>
  <r>
    <s v="ORD104613"/>
    <s v="PROD4214B"/>
    <x v="1"/>
    <x v="1"/>
    <s v="Women"/>
    <n v="3074"/>
    <n v="20"/>
    <n v="2459"/>
    <n v="3.7"/>
    <n v="55"/>
    <n v="1"/>
    <n v="2459"/>
    <d v="2024-07-16T00:00:00"/>
    <s v="Haryana"/>
  </r>
  <r>
    <s v="ORD104614"/>
    <s v="PROD8714B"/>
    <x v="6"/>
    <x v="4"/>
    <s v="Women"/>
    <n v="2107"/>
    <n v="25"/>
    <n v="1580"/>
    <n v="4.4000000000000004"/>
    <n v="160"/>
    <n v="5"/>
    <n v="7900"/>
    <d v="2024-11-15T00:00:00"/>
    <s v="Kerala"/>
  </r>
  <r>
    <s v="ORD104615"/>
    <s v="PROD9319A"/>
    <x v="1"/>
    <x v="4"/>
    <s v="Women"/>
    <n v="1117"/>
    <n v="30"/>
    <n v="782"/>
    <n v="3.3"/>
    <n v="53"/>
    <n v="2"/>
    <n v="1564"/>
    <d v="2025-08-01T00:00:00"/>
    <s v="West Bengal"/>
  </r>
  <r>
    <s v="ORD104616"/>
    <s v="PROD1444D"/>
    <x v="1"/>
    <x v="2"/>
    <s v="Women"/>
    <n v="9715"/>
    <n v="70"/>
    <n v="2915"/>
    <n v="4.4000000000000004"/>
    <n v="58"/>
    <n v="1"/>
    <n v="2915"/>
    <d v="2025-09-16T00:00:00"/>
    <s v="West Bengal"/>
  </r>
  <r>
    <s v="ORD104617"/>
    <s v="PROD2251A"/>
    <x v="5"/>
    <x v="5"/>
    <s v="Unisex"/>
    <n v="8811"/>
    <n v="15"/>
    <n v="7489"/>
    <n v="4.4000000000000004"/>
    <n v="64"/>
    <n v="1"/>
    <n v="7489"/>
    <d v="2025-10-07T00:00:00"/>
    <s v="Madhya Pradesh"/>
  </r>
  <r>
    <s v="ORD104618"/>
    <s v="PROD1821D"/>
    <x v="5"/>
    <x v="6"/>
    <s v="Women"/>
    <n v="2178"/>
    <n v="10"/>
    <n v="1960"/>
    <n v="3.8"/>
    <n v="118"/>
    <n v="2"/>
    <n v="3920"/>
    <d v="2025-05-29T00:00:00"/>
    <s v="Odisha"/>
  </r>
  <r>
    <s v="ORD104619"/>
    <s v="PROD3201A"/>
    <x v="3"/>
    <x v="5"/>
    <s v="Men"/>
    <n v="5021"/>
    <n v="25"/>
    <n v="3766"/>
    <n v="4.2"/>
    <n v="168"/>
    <n v="1"/>
    <n v="3766"/>
    <d v="2025-06-01T00:00:00"/>
    <s v="Gujarat"/>
  </r>
  <r>
    <s v="ORD104620"/>
    <s v="PROD1670A"/>
    <x v="7"/>
    <x v="7"/>
    <s v="Unisex"/>
    <n v="1995"/>
    <n v="25"/>
    <n v="1496"/>
    <n v="4"/>
    <n v="156"/>
    <n v="1"/>
    <n v="1496"/>
    <d v="2025-03-12T00:00:00"/>
    <s v="Karnataka"/>
  </r>
  <r>
    <s v="ORD104621"/>
    <s v="PROD8120A"/>
    <x v="6"/>
    <x v="7"/>
    <s v="Men"/>
    <n v="646"/>
    <n v="20"/>
    <n v="517"/>
    <n v="3.4"/>
    <n v="60"/>
    <n v="1"/>
    <n v="517"/>
    <d v="2024-11-30T00:00:00"/>
    <s v="Telangana"/>
  </r>
  <r>
    <s v="ORD104622"/>
    <s v="PROD7881A"/>
    <x v="3"/>
    <x v="0"/>
    <s v="Men"/>
    <n v="3236"/>
    <n v="15"/>
    <n v="2751"/>
    <n v="4.4000000000000004"/>
    <n v="73"/>
    <n v="1"/>
    <n v="2751"/>
    <d v="2025-01-01T00:00:00"/>
    <s v="Odisha"/>
  </r>
  <r>
    <s v="ORD104623"/>
    <s v="PROD5292B"/>
    <x v="9"/>
    <x v="1"/>
    <s v="Men"/>
    <n v="1770"/>
    <n v="50"/>
    <n v="885"/>
    <n v="4.3"/>
    <n v="295"/>
    <n v="1"/>
    <n v="885"/>
    <d v="2024-12-06T00:00:00"/>
    <s v="Uttarakhand"/>
  </r>
  <r>
    <s v="ORD104624"/>
    <s v="PROD3130A"/>
    <x v="2"/>
    <x v="1"/>
    <s v="Men"/>
    <n v="1334"/>
    <n v="15"/>
    <n v="1134"/>
    <n v="3.9"/>
    <n v="375"/>
    <n v="1"/>
    <n v="1134"/>
    <d v="2025-10-20T00:00:00"/>
    <s v="Bihar"/>
  </r>
  <r>
    <s v="ORD104625"/>
    <s v="PROD6193B"/>
    <x v="1"/>
    <x v="3"/>
    <s v="Women"/>
    <n v="3612"/>
    <n v="25"/>
    <n v="2709"/>
    <n v="5"/>
    <n v="117"/>
    <n v="1"/>
    <n v="2709"/>
    <d v="2025-08-06T00:00:00"/>
    <s v="Maharashtra"/>
  </r>
  <r>
    <s v="ORD104626"/>
    <s v="PROD2221D"/>
    <x v="4"/>
    <x v="7"/>
    <s v="Men"/>
    <n v="991"/>
    <n v="20"/>
    <n v="793"/>
    <n v="4.0999999999999996"/>
    <n v="133"/>
    <n v="1"/>
    <n v="793"/>
    <d v="2025-03-02T00:00:00"/>
    <s v="Maharashtra"/>
  </r>
  <r>
    <s v="ORD104627"/>
    <s v="PROD7307C"/>
    <x v="8"/>
    <x v="2"/>
    <s v="Women"/>
    <n v="7396"/>
    <n v="40"/>
    <n v="4438"/>
    <n v="3.2"/>
    <n v="75"/>
    <n v="1"/>
    <n v="4438"/>
    <d v="2025-09-14T00:00:00"/>
    <s v="Odisha"/>
  </r>
  <r>
    <s v="ORD104628"/>
    <s v="PROD4400B"/>
    <x v="1"/>
    <x v="7"/>
    <s v="Unisex"/>
    <n v="2622"/>
    <n v="0"/>
    <n v="2622"/>
    <n v="4.5999999999999996"/>
    <n v="294"/>
    <n v="1"/>
    <n v="2622"/>
    <d v="2024-12-08T00:00:00"/>
    <s v="Gujarat"/>
  </r>
  <r>
    <s v="ORD104629"/>
    <s v="PROD1474C"/>
    <x v="8"/>
    <x v="5"/>
    <s v="Unisex"/>
    <n v="10281"/>
    <n v="30"/>
    <n v="7197"/>
    <n v="4.5"/>
    <n v="559"/>
    <n v="1"/>
    <n v="7197"/>
    <d v="2025-07-28T00:00:00"/>
    <s v="Chhattisgarh"/>
  </r>
  <r>
    <s v="ORD104630"/>
    <s v="PROD9839A"/>
    <x v="0"/>
    <x v="6"/>
    <s v="Women"/>
    <n v="3549"/>
    <n v="20"/>
    <n v="2839"/>
    <n v="4.5999999999999996"/>
    <n v="110"/>
    <n v="3"/>
    <n v="8517"/>
    <d v="2024-12-04T00:00:00"/>
    <s v="Madhya Pradesh"/>
  </r>
  <r>
    <s v="ORD104631"/>
    <s v="PROD6837A"/>
    <x v="6"/>
    <x v="0"/>
    <s v="Men"/>
    <n v="3306"/>
    <n v="0"/>
    <n v="3306"/>
    <n v="3.6"/>
    <n v="190"/>
    <n v="3"/>
    <n v="9918"/>
    <d v="2025-10-15T00:00:00"/>
    <s v="Andhra Pradesh"/>
  </r>
  <r>
    <s v="ORD104632"/>
    <s v="PROD5738A"/>
    <x v="3"/>
    <x v="0"/>
    <s v="Women"/>
    <n v="2620"/>
    <n v="25"/>
    <n v="1965"/>
    <n v="4.2"/>
    <n v="235"/>
    <n v="1"/>
    <n v="1965"/>
    <d v="2025-06-09T00:00:00"/>
    <s v="Jharkhand"/>
  </r>
  <r>
    <s v="ORD104633"/>
    <s v="PROD2205D"/>
    <x v="6"/>
    <x v="6"/>
    <s v="Women"/>
    <n v="6419"/>
    <n v="0"/>
    <n v="6419"/>
    <n v="4.0999999999999996"/>
    <n v="500"/>
    <n v="5"/>
    <n v="32095"/>
    <d v="2024-06-07T00:00:00"/>
    <s v="Karnataka"/>
  </r>
  <r>
    <s v="ORD104634"/>
    <s v="PROD9312C"/>
    <x v="4"/>
    <x v="4"/>
    <s v="Kids"/>
    <n v="678"/>
    <n v="15"/>
    <n v="576"/>
    <n v="4"/>
    <n v="55"/>
    <n v="1"/>
    <n v="576"/>
    <d v="2024-05-27T00:00:00"/>
    <s v="Jharkhand"/>
  </r>
  <r>
    <s v="ORD104635"/>
    <s v="PROD1229A"/>
    <x v="4"/>
    <x v="5"/>
    <s v="Unisex"/>
    <n v="8166"/>
    <n v="20"/>
    <n v="6533"/>
    <n v="4.8"/>
    <n v="119"/>
    <n v="1"/>
    <n v="6533"/>
    <d v="2025-07-11T00:00:00"/>
    <s v="Delhi"/>
  </r>
  <r>
    <s v="ORD104636"/>
    <s v="PROD4141D"/>
    <x v="1"/>
    <x v="0"/>
    <s v="Women"/>
    <n v="5822"/>
    <n v="15"/>
    <n v="4949"/>
    <n v="4.0999999999999996"/>
    <n v="110"/>
    <n v="1"/>
    <n v="4949"/>
    <d v="2025-01-12T00:00:00"/>
    <s v="Chhattisgarh"/>
  </r>
  <r>
    <s v="ORD104637"/>
    <s v="PROD7709C"/>
    <x v="4"/>
    <x v="3"/>
    <s v="Men"/>
    <n v="4348"/>
    <n v="10"/>
    <n v="3913"/>
    <n v="3.9"/>
    <n v="127"/>
    <n v="1"/>
    <n v="3913"/>
    <d v="2025-07-18T00:00:00"/>
    <s v="Karnataka"/>
  </r>
  <r>
    <s v="ORD104638"/>
    <s v="PROD4094C"/>
    <x v="1"/>
    <x v="3"/>
    <s v="Men"/>
    <n v="2293"/>
    <n v="0"/>
    <n v="2293"/>
    <n v="3.9"/>
    <n v="85"/>
    <n v="2"/>
    <n v="4586"/>
    <d v="2025-07-20T00:00:00"/>
    <s v="Tamil Nadu"/>
  </r>
  <r>
    <s v="ORD104639"/>
    <s v="PROD4977D"/>
    <x v="3"/>
    <x v="6"/>
    <s v="Women"/>
    <n v="809"/>
    <n v="0"/>
    <n v="809"/>
    <n v="3.6"/>
    <n v="84"/>
    <n v="1"/>
    <n v="809"/>
    <d v="2025-01-01T00:00:00"/>
    <s v="Kerala"/>
  </r>
  <r>
    <s v="ORD104640"/>
    <s v="PROD2788B"/>
    <x v="8"/>
    <x v="2"/>
    <s v="Women"/>
    <n v="1269"/>
    <n v="40"/>
    <n v="761"/>
    <n v="4.2"/>
    <n v="164"/>
    <n v="1"/>
    <n v="761"/>
    <d v="2024-11-29T00:00:00"/>
    <s v="Uttar Pradesh"/>
  </r>
  <r>
    <s v="ORD104641"/>
    <s v="PROD6215C"/>
    <x v="8"/>
    <x v="4"/>
    <s v="Women"/>
    <n v="2055"/>
    <n v="40"/>
    <n v="1233"/>
    <n v="4.8"/>
    <n v="314"/>
    <n v="1"/>
    <n v="1233"/>
    <d v="2024-10-02T00:00:00"/>
    <s v="Tamil Nadu"/>
  </r>
  <r>
    <s v="ORD104642"/>
    <s v="PROD3545D"/>
    <x v="1"/>
    <x v="1"/>
    <s v="Men"/>
    <n v="2822"/>
    <n v="30"/>
    <n v="1975"/>
    <n v="3.9"/>
    <n v="194"/>
    <n v="1"/>
    <n v="1975"/>
    <d v="2025-08-25T00:00:00"/>
    <s v="Telangana"/>
  </r>
  <r>
    <s v="ORD104643"/>
    <s v="PROD2767D"/>
    <x v="6"/>
    <x v="1"/>
    <s v="Women"/>
    <n v="1578"/>
    <n v="40"/>
    <n v="947"/>
    <n v="4.2"/>
    <n v="104"/>
    <n v="1"/>
    <n v="947"/>
    <d v="2024-08-27T00:00:00"/>
    <s v="Uttar Pradesh"/>
  </r>
  <r>
    <s v="ORD104644"/>
    <s v="PROD5104A"/>
    <x v="5"/>
    <x v="4"/>
    <s v="Women"/>
    <n v="1794"/>
    <n v="50"/>
    <n v="897"/>
    <n v="4"/>
    <n v="108"/>
    <n v="4"/>
    <n v="3588"/>
    <d v="2025-02-25T00:00:00"/>
    <s v="Karnataka"/>
  </r>
  <r>
    <s v="ORD104645"/>
    <s v="PROD3158A"/>
    <x v="6"/>
    <x v="4"/>
    <s v="Women"/>
    <n v="1612"/>
    <n v="25"/>
    <n v="1209"/>
    <n v="4.0999999999999996"/>
    <n v="109"/>
    <n v="2"/>
    <n v="2418"/>
    <d v="2024-03-02T00:00:00"/>
    <s v="Maharashtra"/>
  </r>
  <r>
    <s v="ORD104646"/>
    <s v="PROD2261A"/>
    <x v="9"/>
    <x v="0"/>
    <s v="Men"/>
    <n v="1177"/>
    <n v="10"/>
    <n v="1059"/>
    <n v="4.5"/>
    <n v="249"/>
    <n v="1"/>
    <n v="1059"/>
    <d v="2025-01-25T00:00:00"/>
    <s v="Madhya Pradesh"/>
  </r>
  <r>
    <s v="ORD104647"/>
    <s v="PROD7040D"/>
    <x v="2"/>
    <x v="0"/>
    <s v="Men"/>
    <n v="5482"/>
    <n v="30"/>
    <n v="3837"/>
    <n v="3.6"/>
    <n v="54"/>
    <n v="1"/>
    <n v="3837"/>
    <d v="2024-11-10T00:00:00"/>
    <s v="Tamil Nadu"/>
  </r>
  <r>
    <s v="ORD104648"/>
    <s v="PROD5807B"/>
    <x v="0"/>
    <x v="2"/>
    <s v="Women"/>
    <n v="9945"/>
    <n v="15"/>
    <n v="8453"/>
    <n v="3.4"/>
    <n v="74"/>
    <n v="1"/>
    <n v="8453"/>
    <d v="2025-05-13T00:00:00"/>
    <s v="Telangana"/>
  </r>
  <r>
    <s v="ORD104649"/>
    <s v="PROD1913C"/>
    <x v="8"/>
    <x v="7"/>
    <s v="Women"/>
    <n v="2392"/>
    <n v="0"/>
    <n v="2392"/>
    <n v="4.5999999999999996"/>
    <n v="49"/>
    <n v="3"/>
    <n v="7176"/>
    <d v="2024-10-03T00:00:00"/>
    <s v="Uttar Pradesh"/>
  </r>
  <r>
    <s v="ORD104650"/>
    <s v="PROD9596A"/>
    <x v="6"/>
    <x v="0"/>
    <s v="Women"/>
    <n v="2238"/>
    <n v="20"/>
    <n v="1790"/>
    <n v="3.8"/>
    <n v="170"/>
    <n v="1"/>
    <n v="1790"/>
    <d v="2024-03-28T00:00:00"/>
    <s v="Maharashtra"/>
  </r>
  <r>
    <s v="ORD104651"/>
    <s v="PROD9223D"/>
    <x v="9"/>
    <x v="6"/>
    <s v="Women"/>
    <n v="1791"/>
    <n v="60"/>
    <n v="716"/>
    <n v="3.9"/>
    <n v="50"/>
    <n v="1"/>
    <n v="716"/>
    <d v="2024-12-24T00:00:00"/>
    <s v="Andhra Pradesh"/>
  </r>
  <r>
    <s v="ORD104652"/>
    <s v="PROD9338A"/>
    <x v="7"/>
    <x v="3"/>
    <s v="Women"/>
    <n v="1163"/>
    <n v="25"/>
    <n v="872"/>
    <n v="5"/>
    <n v="90"/>
    <n v="1"/>
    <n v="872"/>
    <d v="2025-01-11T00:00:00"/>
    <s v="Uttar Pradesh"/>
  </r>
  <r>
    <s v="ORD104653"/>
    <s v="PROD7949C"/>
    <x v="8"/>
    <x v="3"/>
    <s v="Men"/>
    <n v="1624"/>
    <n v="10"/>
    <n v="1462"/>
    <n v="4.5"/>
    <n v="17"/>
    <n v="1"/>
    <n v="1462"/>
    <d v="2024-11-08T00:00:00"/>
    <s v="West Bengal"/>
  </r>
  <r>
    <s v="ORD104654"/>
    <s v="PROD5333D"/>
    <x v="9"/>
    <x v="7"/>
    <s v="Unisex"/>
    <n v="1153"/>
    <n v="0"/>
    <n v="1153"/>
    <n v="3.7"/>
    <n v="247"/>
    <n v="1"/>
    <n v="1153"/>
    <d v="2025-10-20T00:00:00"/>
    <s v="Andhra Pradesh"/>
  </r>
  <r>
    <s v="ORD104655"/>
    <s v="PROD3823D"/>
    <x v="7"/>
    <x v="1"/>
    <s v="Men"/>
    <n v="2942"/>
    <n v="10"/>
    <n v="2648"/>
    <n v="4.7"/>
    <n v="103"/>
    <n v="1"/>
    <n v="2648"/>
    <d v="2025-05-17T00:00:00"/>
    <s v="Assam"/>
  </r>
  <r>
    <s v="ORD104656"/>
    <s v="PROD2822B"/>
    <x v="3"/>
    <x v="2"/>
    <s v="Women"/>
    <n v="8844"/>
    <n v="30"/>
    <n v="6191"/>
    <n v="4.5"/>
    <n v="211"/>
    <n v="1"/>
    <n v="6191"/>
    <d v="2025-01-16T00:00:00"/>
    <s v="Rajasthan"/>
  </r>
  <r>
    <s v="ORD104657"/>
    <s v="PROD1992B"/>
    <x v="1"/>
    <x v="5"/>
    <s v="Unisex"/>
    <n v="3072"/>
    <n v="15"/>
    <n v="2611"/>
    <n v="2.6"/>
    <n v="47"/>
    <n v="1"/>
    <n v="2611"/>
    <d v="2024-08-03T00:00:00"/>
    <s v="Karnataka"/>
  </r>
  <r>
    <s v="ORD104658"/>
    <s v="PROD5615D"/>
    <x v="0"/>
    <x v="2"/>
    <s v="Women"/>
    <n v="2010"/>
    <n v="15"/>
    <n v="1708"/>
    <n v="4.2"/>
    <n v="88"/>
    <n v="1"/>
    <n v="1708"/>
    <d v="2025-05-29T00:00:00"/>
    <s v="Maharashtra"/>
  </r>
  <r>
    <s v="ORD104659"/>
    <s v="PROD7083C"/>
    <x v="5"/>
    <x v="5"/>
    <s v="Women"/>
    <n v="9328"/>
    <n v="60"/>
    <n v="3731"/>
    <n v="3.6"/>
    <n v="88"/>
    <n v="4"/>
    <n v="14924"/>
    <d v="2024-05-09T00:00:00"/>
    <s v="Bihar"/>
  </r>
  <r>
    <s v="ORD104660"/>
    <s v="PROD1869C"/>
    <x v="5"/>
    <x v="6"/>
    <s v="Women"/>
    <n v="5893"/>
    <n v="50"/>
    <n v="2946"/>
    <n v="4.0999999999999996"/>
    <n v="175"/>
    <n v="1"/>
    <n v="2946"/>
    <d v="2025-06-14T00:00:00"/>
    <s v="Andhra Pradesh"/>
  </r>
  <r>
    <s v="ORD104661"/>
    <s v="PROD4011C"/>
    <x v="6"/>
    <x v="4"/>
    <s v="Women"/>
    <n v="1642"/>
    <n v="10"/>
    <n v="1478"/>
    <n v="5"/>
    <n v="130"/>
    <n v="1"/>
    <n v="1478"/>
    <d v="2025-04-03T00:00:00"/>
    <s v="Bihar"/>
  </r>
  <r>
    <s v="ORD104662"/>
    <s v="PROD5750D"/>
    <x v="2"/>
    <x v="5"/>
    <s v="Women"/>
    <n v="4602"/>
    <n v="15"/>
    <n v="3912"/>
    <n v="4.5"/>
    <n v="140"/>
    <n v="1"/>
    <n v="3912"/>
    <d v="2024-02-11T00:00:00"/>
    <s v="Andhra Pradesh"/>
  </r>
  <r>
    <s v="ORD104663"/>
    <s v="PROD2854A"/>
    <x v="5"/>
    <x v="2"/>
    <s v="Women"/>
    <n v="3563"/>
    <n v="0"/>
    <n v="3563"/>
    <n v="4.5999999999999996"/>
    <n v="219"/>
    <n v="1"/>
    <n v="3563"/>
    <d v="2024-07-07T00:00:00"/>
    <s v="West Bengal"/>
  </r>
  <r>
    <s v="ORD104664"/>
    <s v="PROD1745A"/>
    <x v="3"/>
    <x v="5"/>
    <s v="Kids"/>
    <n v="1624"/>
    <n v="30"/>
    <n v="1137"/>
    <n v="4"/>
    <n v="88"/>
    <n v="1"/>
    <n v="1137"/>
    <d v="2025-12-17T00:00:00"/>
    <s v="Punjab"/>
  </r>
  <r>
    <s v="ORD104665"/>
    <s v="PROD4660B"/>
    <x v="9"/>
    <x v="0"/>
    <s v="Men"/>
    <n v="3484"/>
    <n v="15"/>
    <n v="2961"/>
    <n v="4.5999999999999996"/>
    <n v="223"/>
    <n v="1"/>
    <n v="2961"/>
    <d v="2024-03-17T00:00:00"/>
    <s v="Bihar"/>
  </r>
  <r>
    <s v="ORD104666"/>
    <s v="PROD7653D"/>
    <x v="0"/>
    <x v="2"/>
    <s v="Women"/>
    <n v="6910"/>
    <n v="20"/>
    <n v="5528"/>
    <n v="3.7"/>
    <n v="364"/>
    <n v="1"/>
    <n v="5528"/>
    <d v="2025-09-10T00:00:00"/>
    <s v="Assam"/>
  </r>
  <r>
    <s v="ORD104667"/>
    <s v="PROD6414A"/>
    <x v="3"/>
    <x v="1"/>
    <s v="Women"/>
    <n v="4837"/>
    <n v="25"/>
    <n v="3628"/>
    <n v="4.2"/>
    <n v="33"/>
    <n v="1"/>
    <n v="3628"/>
    <d v="2025-08-19T00:00:00"/>
    <s v="Delhi"/>
  </r>
  <r>
    <s v="ORD104668"/>
    <s v="PROD4231D"/>
    <x v="3"/>
    <x v="3"/>
    <s v="Women"/>
    <n v="2902"/>
    <n v="20"/>
    <n v="2322"/>
    <n v="4.5"/>
    <n v="469"/>
    <n v="1"/>
    <n v="2322"/>
    <d v="2024-05-13T00:00:00"/>
    <s v="Gujarat"/>
  </r>
  <r>
    <s v="ORD104669"/>
    <s v="PROD7606B"/>
    <x v="0"/>
    <x v="3"/>
    <s v="Women"/>
    <n v="4443"/>
    <n v="20"/>
    <n v="3554"/>
    <n v="4.5"/>
    <n v="45"/>
    <n v="3"/>
    <n v="10662"/>
    <d v="2025-04-01T00:00:00"/>
    <s v="Karnataka"/>
  </r>
  <r>
    <s v="ORD104670"/>
    <s v="PROD5606D"/>
    <x v="4"/>
    <x v="6"/>
    <s v="Women"/>
    <n v="1201"/>
    <n v="25"/>
    <n v="901"/>
    <n v="3.4"/>
    <n v="61"/>
    <n v="1"/>
    <n v="901"/>
    <d v="2025-12-11T00:00:00"/>
    <s v="Andhra Pradesh"/>
  </r>
  <r>
    <s v="ORD104671"/>
    <s v="PROD2072A"/>
    <x v="2"/>
    <x v="2"/>
    <s v="Women"/>
    <n v="1392"/>
    <n v="10"/>
    <n v="1253"/>
    <n v="5"/>
    <n v="60"/>
    <n v="1"/>
    <n v="1253"/>
    <d v="2024-09-23T00:00:00"/>
    <s v="Assam"/>
  </r>
  <r>
    <s v="ORD104672"/>
    <s v="PROD5185B"/>
    <x v="0"/>
    <x v="2"/>
    <s v="Women"/>
    <n v="5528"/>
    <n v="25"/>
    <n v="4146"/>
    <n v="3.6"/>
    <n v="29"/>
    <n v="1"/>
    <n v="4146"/>
    <d v="2025-03-14T00:00:00"/>
    <s v="Delhi"/>
  </r>
  <r>
    <s v="ORD104673"/>
    <s v="PROD5695C"/>
    <x v="4"/>
    <x v="4"/>
    <s v="Kids"/>
    <n v="2721"/>
    <n v="10"/>
    <n v="2449"/>
    <n v="5"/>
    <n v="176"/>
    <n v="1"/>
    <n v="2449"/>
    <d v="2025-02-20T00:00:00"/>
    <s v="Karnataka"/>
  </r>
  <r>
    <s v="ORD104674"/>
    <s v="PROD9619B"/>
    <x v="2"/>
    <x v="6"/>
    <s v="Men"/>
    <n v="3213"/>
    <n v="40"/>
    <n v="1928"/>
    <n v="4.5"/>
    <n v="382"/>
    <n v="1"/>
    <n v="1928"/>
    <d v="2025-03-03T00:00:00"/>
    <s v="Andhra Pradesh"/>
  </r>
  <r>
    <s v="ORD104675"/>
    <s v="PROD9484C"/>
    <x v="7"/>
    <x v="5"/>
    <s v="Kids"/>
    <n v="5341"/>
    <n v="30"/>
    <n v="3739"/>
    <n v="4.5"/>
    <n v="94"/>
    <n v="1"/>
    <n v="3739"/>
    <d v="2025-10-17T00:00:00"/>
    <s v="Tamil Nadu"/>
  </r>
  <r>
    <s v="ORD104676"/>
    <s v="PROD9462A"/>
    <x v="7"/>
    <x v="4"/>
    <s v="Women"/>
    <n v="1729"/>
    <n v="40"/>
    <n v="1037"/>
    <n v="3.7"/>
    <n v="92"/>
    <n v="2"/>
    <n v="2074"/>
    <d v="2024-12-09T00:00:00"/>
    <s v="Telangana"/>
  </r>
  <r>
    <s v="ORD104677"/>
    <s v="PROD6765C"/>
    <x v="2"/>
    <x v="6"/>
    <s v="Men"/>
    <n v="6720"/>
    <n v="20"/>
    <n v="5376"/>
    <n v="3.9"/>
    <n v="127"/>
    <n v="2"/>
    <n v="10752"/>
    <d v="2025-05-02T00:00:00"/>
    <s v="Andhra Pradesh"/>
  </r>
  <r>
    <s v="ORD104678"/>
    <s v="PROD1905C"/>
    <x v="7"/>
    <x v="3"/>
    <s v="Men"/>
    <n v="899"/>
    <n v="70"/>
    <n v="270"/>
    <n v="5"/>
    <n v="211"/>
    <n v="1"/>
    <n v="270"/>
    <d v="2024-04-16T00:00:00"/>
    <s v="Telangana"/>
  </r>
  <r>
    <s v="ORD104679"/>
    <s v="PROD2709B"/>
    <x v="2"/>
    <x v="5"/>
    <s v="Men"/>
    <n v="3266"/>
    <n v="25"/>
    <n v="2450"/>
    <n v="4.9000000000000004"/>
    <n v="142"/>
    <n v="1"/>
    <n v="2450"/>
    <d v="2024-12-31T00:00:00"/>
    <s v="Haryana"/>
  </r>
  <r>
    <s v="ORD104680"/>
    <s v="PROD8336B"/>
    <x v="0"/>
    <x v="7"/>
    <s v="Women"/>
    <n v="2386"/>
    <n v="20"/>
    <n v="1909"/>
    <n v="4"/>
    <n v="48"/>
    <n v="3"/>
    <n v="5727"/>
    <d v="2024-06-15T00:00:00"/>
    <s v="Madhya Pradesh"/>
  </r>
  <r>
    <s v="ORD104681"/>
    <s v="PROD2713D"/>
    <x v="2"/>
    <x v="2"/>
    <s v="Women"/>
    <n v="3617"/>
    <n v="15"/>
    <n v="3074"/>
    <n v="4"/>
    <n v="224"/>
    <n v="1"/>
    <n v="3074"/>
    <d v="2024-06-08T00:00:00"/>
    <s v="Telangana"/>
  </r>
  <r>
    <s v="ORD104682"/>
    <s v="PROD4539D"/>
    <x v="0"/>
    <x v="5"/>
    <s v="Women"/>
    <n v="4813"/>
    <n v="0"/>
    <n v="4813"/>
    <n v="4"/>
    <n v="403"/>
    <n v="1"/>
    <n v="4813"/>
    <d v="2024-03-15T00:00:00"/>
    <s v="Maharashtra"/>
  </r>
  <r>
    <s v="ORD104683"/>
    <s v="PROD7854C"/>
    <x v="5"/>
    <x v="4"/>
    <s v="Women"/>
    <n v="2264"/>
    <n v="15"/>
    <n v="1924"/>
    <n v="4.7"/>
    <n v="154"/>
    <n v="1"/>
    <n v="1924"/>
    <d v="2024-03-04T00:00:00"/>
    <s v="Tamil Nadu"/>
  </r>
  <r>
    <s v="ORD104684"/>
    <s v="PROD5564D"/>
    <x v="6"/>
    <x v="7"/>
    <s v="Unisex"/>
    <n v="2174"/>
    <n v="20"/>
    <n v="1739"/>
    <n v="4.5999999999999996"/>
    <n v="66"/>
    <n v="1"/>
    <n v="1739"/>
    <d v="2025-01-17T00:00:00"/>
    <s v="Delhi"/>
  </r>
  <r>
    <s v="ORD104685"/>
    <s v="PROD1900B"/>
    <x v="9"/>
    <x v="1"/>
    <s v="Women"/>
    <n v="3982"/>
    <n v="30"/>
    <n v="2787"/>
    <n v="4.3"/>
    <n v="104"/>
    <n v="1"/>
    <n v="2787"/>
    <d v="2024-07-02T00:00:00"/>
    <s v="Delhi"/>
  </r>
  <r>
    <s v="ORD104686"/>
    <s v="PROD7135A"/>
    <x v="6"/>
    <x v="3"/>
    <s v="Men"/>
    <n v="2415"/>
    <n v="40"/>
    <n v="1449"/>
    <n v="4.2"/>
    <n v="103"/>
    <n v="3"/>
    <n v="4347"/>
    <d v="2024-04-26T00:00:00"/>
    <s v="Madhya Pradesh"/>
  </r>
  <r>
    <s v="ORD104687"/>
    <s v="PROD9863C"/>
    <x v="0"/>
    <x v="3"/>
    <s v="Men"/>
    <n v="2016"/>
    <n v="20"/>
    <n v="1613"/>
    <n v="4"/>
    <n v="740"/>
    <n v="3"/>
    <n v="4839"/>
    <d v="2024-03-14T00:00:00"/>
    <s v="Tamil Nadu"/>
  </r>
  <r>
    <s v="ORD104688"/>
    <s v="PROD1446A"/>
    <x v="9"/>
    <x v="7"/>
    <s v="Unisex"/>
    <n v="2823"/>
    <n v="20"/>
    <n v="2258"/>
    <n v="5"/>
    <n v="138"/>
    <n v="2"/>
    <n v="4516"/>
    <d v="2024-10-31T00:00:00"/>
    <s v="Delhi"/>
  </r>
  <r>
    <s v="ORD104689"/>
    <s v="PROD7748B"/>
    <x v="8"/>
    <x v="5"/>
    <s v="Men"/>
    <n v="8916"/>
    <n v="10"/>
    <n v="8024"/>
    <n v="3.4"/>
    <n v="87"/>
    <n v="1"/>
    <n v="8024"/>
    <d v="2025-09-08T00:00:00"/>
    <s v="Haryana"/>
  </r>
  <r>
    <s v="ORD104690"/>
    <s v="PROD8745B"/>
    <x v="5"/>
    <x v="4"/>
    <s v="Women"/>
    <n v="1771"/>
    <n v="25"/>
    <n v="1328"/>
    <n v="3.9"/>
    <n v="246"/>
    <n v="1"/>
    <n v="1328"/>
    <d v="2024-10-04T00:00:00"/>
    <s v="Gujarat"/>
  </r>
  <r>
    <s v="ORD104691"/>
    <s v="PROD5431B"/>
    <x v="9"/>
    <x v="7"/>
    <s v="Women"/>
    <n v="681"/>
    <n v="50"/>
    <n v="340"/>
    <n v="4.3"/>
    <n v="160"/>
    <n v="1"/>
    <n v="340"/>
    <d v="2025-12-02T00:00:00"/>
    <s v="Delhi"/>
  </r>
  <r>
    <s v="ORD104692"/>
    <s v="PROD8461D"/>
    <x v="9"/>
    <x v="5"/>
    <s v="Women"/>
    <n v="9137"/>
    <n v="15"/>
    <n v="7766"/>
    <n v="3.3"/>
    <n v="332"/>
    <n v="3"/>
    <n v="23298"/>
    <d v="2025-06-02T00:00:00"/>
    <s v="Jharkhand"/>
  </r>
  <r>
    <s v="ORD104693"/>
    <s v="PROD4153D"/>
    <x v="2"/>
    <x v="2"/>
    <s v="Women"/>
    <n v="1260"/>
    <n v="10"/>
    <n v="1134"/>
    <n v="3.8"/>
    <n v="229"/>
    <n v="1"/>
    <n v="1134"/>
    <d v="2025-12-08T00:00:00"/>
    <s v="Odisha"/>
  </r>
  <r>
    <s v="ORD104694"/>
    <s v="PROD9680D"/>
    <x v="8"/>
    <x v="7"/>
    <s v="Men"/>
    <n v="1098"/>
    <n v="10"/>
    <n v="988"/>
    <n v="5"/>
    <n v="27"/>
    <n v="1"/>
    <n v="988"/>
    <d v="2024-12-24T00:00:00"/>
    <s v="Uttar Pradesh"/>
  </r>
  <r>
    <s v="ORD104695"/>
    <s v="PROD3464B"/>
    <x v="4"/>
    <x v="0"/>
    <s v="Women"/>
    <n v="2803"/>
    <n v="10"/>
    <n v="2523"/>
    <n v="4.5999999999999996"/>
    <n v="125"/>
    <n v="1"/>
    <n v="2523"/>
    <d v="2024-02-15T00:00:00"/>
    <s v="Telangana"/>
  </r>
  <r>
    <s v="ORD104696"/>
    <s v="PROD5694A"/>
    <x v="6"/>
    <x v="0"/>
    <s v="Men"/>
    <n v="3152"/>
    <n v="15"/>
    <n v="2679"/>
    <n v="3.8"/>
    <n v="205"/>
    <n v="1"/>
    <n v="2679"/>
    <d v="2025-07-16T00:00:00"/>
    <s v="Telangana"/>
  </r>
  <r>
    <s v="ORD104697"/>
    <s v="PROD7713A"/>
    <x v="0"/>
    <x v="1"/>
    <s v="Men"/>
    <n v="5058"/>
    <n v="10"/>
    <n v="4552"/>
    <n v="3.8"/>
    <n v="409"/>
    <n v="2"/>
    <n v="9104"/>
    <d v="2024-11-28T00:00:00"/>
    <s v="Kerala"/>
  </r>
  <r>
    <s v="ORD104698"/>
    <s v="PROD3126D"/>
    <x v="5"/>
    <x v="0"/>
    <s v="Men"/>
    <n v="5806"/>
    <n v="25"/>
    <n v="4354"/>
    <n v="3.4"/>
    <n v="159"/>
    <n v="1"/>
    <n v="4354"/>
    <d v="2024-10-31T00:00:00"/>
    <s v="Haryana"/>
  </r>
  <r>
    <s v="ORD104699"/>
    <s v="PROD2268D"/>
    <x v="5"/>
    <x v="7"/>
    <s v="Women"/>
    <n v="2429"/>
    <n v="30"/>
    <n v="1700"/>
    <n v="3.9"/>
    <n v="311"/>
    <n v="1"/>
    <n v="1700"/>
    <d v="2025-09-17T00:00:00"/>
    <s v="Bihar"/>
  </r>
  <r>
    <s v="ORD104700"/>
    <s v="PROD7008C"/>
    <x v="0"/>
    <x v="1"/>
    <s v="Men"/>
    <n v="3554"/>
    <n v="15"/>
    <n v="3021"/>
    <n v="4.4000000000000004"/>
    <n v="144"/>
    <n v="3"/>
    <n v="9063"/>
    <d v="2024-06-19T00:00:00"/>
    <s v="Uttarakhand"/>
  </r>
  <r>
    <s v="ORD104701"/>
    <s v="PROD7790D"/>
    <x v="1"/>
    <x v="3"/>
    <s v="Men"/>
    <n v="1958"/>
    <n v="20"/>
    <n v="1566"/>
    <n v="4.3"/>
    <n v="258"/>
    <n v="2"/>
    <n v="3132"/>
    <d v="2024-06-21T00:00:00"/>
    <s v="Rajasthan"/>
  </r>
  <r>
    <s v="ORD104702"/>
    <s v="PROD8390B"/>
    <x v="0"/>
    <x v="4"/>
    <s v="Kids"/>
    <n v="1786"/>
    <n v="30"/>
    <n v="1250"/>
    <n v="3.9"/>
    <n v="99"/>
    <n v="1"/>
    <n v="1250"/>
    <d v="2025-07-04T00:00:00"/>
    <s v="Punjab"/>
  </r>
  <r>
    <s v="ORD104703"/>
    <s v="PROD2415A"/>
    <x v="5"/>
    <x v="7"/>
    <s v="Women"/>
    <n v="1801"/>
    <n v="30"/>
    <n v="1261"/>
    <n v="3.6"/>
    <n v="153"/>
    <n v="1"/>
    <n v="1261"/>
    <d v="2024-07-09T00:00:00"/>
    <s v="Haryana"/>
  </r>
  <r>
    <s v="ORD104704"/>
    <s v="PROD8949A"/>
    <x v="3"/>
    <x v="1"/>
    <s v="Women"/>
    <n v="4957"/>
    <n v="20"/>
    <n v="3966"/>
    <n v="4"/>
    <n v="77"/>
    <n v="1"/>
    <n v="3966"/>
    <d v="2025-12-29T00:00:00"/>
    <s v="Uttar Pradesh"/>
  </r>
  <r>
    <s v="ORD104705"/>
    <s v="PROD8440B"/>
    <x v="5"/>
    <x v="1"/>
    <s v="Women"/>
    <n v="3175"/>
    <n v="50"/>
    <n v="1588"/>
    <n v="4"/>
    <n v="99"/>
    <n v="1"/>
    <n v="1588"/>
    <d v="2025-09-13T00:00:00"/>
    <s v="West Bengal"/>
  </r>
  <r>
    <s v="ORD104706"/>
    <s v="PROD6704B"/>
    <x v="4"/>
    <x v="2"/>
    <s v="Women"/>
    <n v="6613"/>
    <n v="20"/>
    <n v="5290"/>
    <n v="4.5"/>
    <n v="541"/>
    <n v="3"/>
    <n v="15870"/>
    <d v="2025-02-03T00:00:00"/>
    <s v="Karnataka"/>
  </r>
  <r>
    <s v="ORD104707"/>
    <s v="PROD9027D"/>
    <x v="7"/>
    <x v="6"/>
    <s v="Women"/>
    <n v="2099"/>
    <n v="30"/>
    <n v="1469"/>
    <n v="4.2"/>
    <n v="182"/>
    <n v="2"/>
    <n v="2938"/>
    <d v="2025-06-16T00:00:00"/>
    <s v="Rajasthan"/>
  </r>
  <r>
    <s v="ORD104708"/>
    <s v="PROD8143D"/>
    <x v="1"/>
    <x v="6"/>
    <s v="Kids"/>
    <n v="6448"/>
    <n v="15"/>
    <n v="5481"/>
    <n v="4.0999999999999996"/>
    <n v="77"/>
    <n v="1"/>
    <n v="5481"/>
    <d v="2025-06-10T00:00:00"/>
    <s v="Gujarat"/>
  </r>
  <r>
    <s v="ORD104709"/>
    <s v="PROD4186D"/>
    <x v="4"/>
    <x v="0"/>
    <s v="Women"/>
    <n v="2292"/>
    <n v="20"/>
    <n v="1834"/>
    <n v="4.7"/>
    <n v="151"/>
    <n v="1"/>
    <n v="1834"/>
    <d v="2025-02-02T00:00:00"/>
    <s v="Bihar"/>
  </r>
  <r>
    <s v="ORD104710"/>
    <s v="PROD9559D"/>
    <x v="6"/>
    <x v="7"/>
    <s v="Unisex"/>
    <n v="580"/>
    <n v="20"/>
    <n v="464"/>
    <n v="4.9000000000000004"/>
    <n v="60"/>
    <n v="1"/>
    <n v="464"/>
    <d v="2024-09-01T00:00:00"/>
    <s v="Delhi"/>
  </r>
  <r>
    <s v="ORD104711"/>
    <s v="PROD1413A"/>
    <x v="9"/>
    <x v="5"/>
    <s v="Kids"/>
    <n v="7463"/>
    <n v="0"/>
    <n v="7463"/>
    <n v="4.3"/>
    <n v="80"/>
    <n v="1"/>
    <n v="7463"/>
    <d v="2025-11-05T00:00:00"/>
    <s v="Maharashtra"/>
  </r>
  <r>
    <s v="ORD104712"/>
    <s v="PROD5602D"/>
    <x v="1"/>
    <x v="5"/>
    <s v="Men"/>
    <n v="6404"/>
    <n v="40"/>
    <n v="3842"/>
    <n v="4.3"/>
    <n v="116"/>
    <n v="2"/>
    <n v="7684"/>
    <d v="2024-09-28T00:00:00"/>
    <s v="West Bengal"/>
  </r>
  <r>
    <s v="ORD104713"/>
    <s v="PROD2826B"/>
    <x v="2"/>
    <x v="2"/>
    <s v="Men"/>
    <n v="5076"/>
    <n v="40"/>
    <n v="3046"/>
    <n v="4"/>
    <n v="225"/>
    <n v="1"/>
    <n v="3046"/>
    <d v="2025-10-08T00:00:00"/>
    <s v="West Bengal"/>
  </r>
  <r>
    <s v="ORD104714"/>
    <s v="PROD7678C"/>
    <x v="5"/>
    <x v="3"/>
    <s v="Women"/>
    <n v="1436"/>
    <n v="20"/>
    <n v="1149"/>
    <n v="3.7"/>
    <n v="153"/>
    <n v="2"/>
    <n v="2298"/>
    <d v="2024-05-08T00:00:00"/>
    <s v="Uttarakhand"/>
  </r>
  <r>
    <s v="ORD104715"/>
    <s v="PROD5036B"/>
    <x v="6"/>
    <x v="0"/>
    <s v="Men"/>
    <n v="3524"/>
    <n v="0"/>
    <n v="3524"/>
    <n v="4.5"/>
    <n v="367"/>
    <n v="1"/>
    <n v="3524"/>
    <d v="2025-06-11T00:00:00"/>
    <s v="Karnataka"/>
  </r>
  <r>
    <s v="ORD104716"/>
    <s v="PROD6662A"/>
    <x v="6"/>
    <x v="1"/>
    <s v="Women"/>
    <n v="4936"/>
    <n v="40"/>
    <n v="2962"/>
    <n v="4.4000000000000004"/>
    <n v="37"/>
    <n v="1"/>
    <n v="2962"/>
    <d v="2025-07-28T00:00:00"/>
    <s v="Delhi"/>
  </r>
  <r>
    <s v="ORD104717"/>
    <s v="PROD5305A"/>
    <x v="5"/>
    <x v="0"/>
    <s v="Men"/>
    <n v="4217"/>
    <n v="30"/>
    <n v="2952"/>
    <n v="4.0999999999999996"/>
    <n v="39"/>
    <n v="1"/>
    <n v="2952"/>
    <d v="2024-10-02T00:00:00"/>
    <s v="Kerala"/>
  </r>
  <r>
    <s v="ORD104718"/>
    <s v="PROD6395B"/>
    <x v="9"/>
    <x v="6"/>
    <s v="Women"/>
    <n v="5723"/>
    <n v="15"/>
    <n v="4865"/>
    <n v="4.2"/>
    <n v="96"/>
    <n v="1"/>
    <n v="4865"/>
    <d v="2024-05-17T00:00:00"/>
    <s v="Odisha"/>
  </r>
  <r>
    <s v="ORD104719"/>
    <s v="PROD3940B"/>
    <x v="9"/>
    <x v="1"/>
    <s v="Women"/>
    <n v="3643"/>
    <n v="15"/>
    <n v="3097"/>
    <n v="4.7"/>
    <n v="428"/>
    <n v="1"/>
    <n v="3097"/>
    <d v="2024-04-08T00:00:00"/>
    <s v="Haryana"/>
  </r>
  <r>
    <s v="ORD104720"/>
    <s v="PROD4073B"/>
    <x v="5"/>
    <x v="6"/>
    <s v="Women"/>
    <n v="3751"/>
    <n v="10"/>
    <n v="3376"/>
    <n v="4.8"/>
    <n v="133"/>
    <n v="1"/>
    <n v="3376"/>
    <d v="2024-12-12T00:00:00"/>
    <s v="Karnataka"/>
  </r>
  <r>
    <s v="ORD104721"/>
    <s v="PROD7915A"/>
    <x v="4"/>
    <x v="4"/>
    <s v="Women"/>
    <n v="1923"/>
    <n v="40"/>
    <n v="1154"/>
    <n v="2.9"/>
    <n v="174"/>
    <n v="1"/>
    <n v="1154"/>
    <d v="2024-04-18T00:00:00"/>
    <s v="Rajasthan"/>
  </r>
  <r>
    <s v="ORD104722"/>
    <s v="PROD4265D"/>
    <x v="6"/>
    <x v="7"/>
    <s v="Unisex"/>
    <n v="1886"/>
    <n v="40"/>
    <n v="1132"/>
    <n v="3.8"/>
    <n v="340"/>
    <n v="2"/>
    <n v="2264"/>
    <d v="2025-10-18T00:00:00"/>
    <s v="Jharkhand"/>
  </r>
  <r>
    <s v="ORD104723"/>
    <s v="PROD7653D"/>
    <x v="0"/>
    <x v="6"/>
    <s v="Women"/>
    <n v="7634"/>
    <n v="10"/>
    <n v="6871"/>
    <n v="4.0999999999999996"/>
    <n v="93"/>
    <n v="1"/>
    <n v="6871"/>
    <d v="2024-05-17T00:00:00"/>
    <s v="Maharashtra"/>
  </r>
  <r>
    <s v="ORD104724"/>
    <s v="PROD8429B"/>
    <x v="8"/>
    <x v="1"/>
    <s v="Men"/>
    <n v="3534"/>
    <n v="60"/>
    <n v="1414"/>
    <n v="3.6"/>
    <n v="21"/>
    <n v="3"/>
    <n v="4242"/>
    <d v="2024-02-25T00:00:00"/>
    <s v="Bihar"/>
  </r>
  <r>
    <s v="ORD104725"/>
    <s v="PROD4560D"/>
    <x v="5"/>
    <x v="3"/>
    <s v="Men"/>
    <n v="2339"/>
    <n v="20"/>
    <n v="1871"/>
    <n v="4.2"/>
    <n v="89"/>
    <n v="3"/>
    <n v="5613"/>
    <d v="2025-10-26T00:00:00"/>
    <s v="Punjab"/>
  </r>
  <r>
    <s v="ORD104726"/>
    <s v="PROD6819A"/>
    <x v="5"/>
    <x v="4"/>
    <s v="Women"/>
    <n v="2203"/>
    <n v="20"/>
    <n v="1762"/>
    <n v="3.8"/>
    <n v="406"/>
    <n v="1"/>
    <n v="1762"/>
    <d v="2024-07-21T00:00:00"/>
    <s v="Haryana"/>
  </r>
  <r>
    <s v="ORD104727"/>
    <s v="PROD5501C"/>
    <x v="5"/>
    <x v="3"/>
    <s v="Men"/>
    <n v="4261"/>
    <n v="15"/>
    <n v="3622"/>
    <n v="4.2"/>
    <n v="64"/>
    <n v="1"/>
    <n v="3622"/>
    <d v="2024-10-02T00:00:00"/>
    <s v="Gujarat"/>
  </r>
  <r>
    <s v="ORD104728"/>
    <s v="PROD5127B"/>
    <x v="0"/>
    <x v="1"/>
    <s v="Women"/>
    <n v="2474"/>
    <n v="20"/>
    <n v="1979"/>
    <n v="3.8"/>
    <n v="9"/>
    <n v="1"/>
    <n v="1979"/>
    <d v="2025-04-25T00:00:00"/>
    <s v="Telangana"/>
  </r>
  <r>
    <s v="ORD104729"/>
    <s v="PROD5479B"/>
    <x v="9"/>
    <x v="5"/>
    <s v="Men"/>
    <n v="4536"/>
    <n v="30"/>
    <n v="3175"/>
    <n v="3.8"/>
    <n v="229"/>
    <n v="4"/>
    <n v="12700"/>
    <d v="2024-04-20T00:00:00"/>
    <s v="Jharkhand"/>
  </r>
  <r>
    <s v="ORD104730"/>
    <s v="PROD8857B"/>
    <x v="4"/>
    <x v="1"/>
    <s v="Men"/>
    <n v="3234"/>
    <n v="15"/>
    <n v="2749"/>
    <n v="4.2"/>
    <n v="44"/>
    <n v="1"/>
    <n v="2749"/>
    <d v="2024-11-30T00:00:00"/>
    <s v="Tamil Nadu"/>
  </r>
  <r>
    <s v="ORD104731"/>
    <s v="PROD1512B"/>
    <x v="5"/>
    <x v="3"/>
    <s v="Men"/>
    <n v="3774"/>
    <n v="25"/>
    <n v="2830"/>
    <n v="4.5999999999999996"/>
    <n v="50"/>
    <n v="1"/>
    <n v="2830"/>
    <d v="2024-07-29T00:00:00"/>
    <s v="Rajasthan"/>
  </r>
  <r>
    <s v="ORD104732"/>
    <s v="PROD3757D"/>
    <x v="3"/>
    <x v="7"/>
    <s v="Women"/>
    <n v="1776"/>
    <n v="15"/>
    <n v="1510"/>
    <n v="4.4000000000000004"/>
    <n v="62"/>
    <n v="1"/>
    <n v="1510"/>
    <d v="2024-08-10T00:00:00"/>
    <s v="Madhya Pradesh"/>
  </r>
  <r>
    <s v="ORD104733"/>
    <s v="PROD7987B"/>
    <x v="0"/>
    <x v="0"/>
    <s v="Men"/>
    <n v="5508"/>
    <n v="60"/>
    <n v="2203"/>
    <n v="4.0999999999999996"/>
    <n v="235"/>
    <n v="1"/>
    <n v="2203"/>
    <d v="2025-10-09T00:00:00"/>
    <s v="Karnataka"/>
  </r>
  <r>
    <s v="ORD104734"/>
    <s v="PROD7237B"/>
    <x v="8"/>
    <x v="3"/>
    <s v="Women"/>
    <n v="3140"/>
    <n v="25"/>
    <n v="2355"/>
    <n v="3.2"/>
    <n v="135"/>
    <n v="1"/>
    <n v="2355"/>
    <d v="2024-09-23T00:00:00"/>
    <s v="Gujarat"/>
  </r>
  <r>
    <s v="ORD104735"/>
    <s v="PROD4983B"/>
    <x v="7"/>
    <x v="2"/>
    <s v="Women"/>
    <n v="4961"/>
    <n v="40"/>
    <n v="2977"/>
    <n v="3.8"/>
    <n v="45"/>
    <n v="1"/>
    <n v="2977"/>
    <d v="2024-05-24T00:00:00"/>
    <s v="West Bengal"/>
  </r>
  <r>
    <s v="ORD104736"/>
    <s v="PROD1534D"/>
    <x v="4"/>
    <x v="5"/>
    <s v="Unisex"/>
    <n v="8491"/>
    <n v="30"/>
    <n v="5944"/>
    <n v="3.8"/>
    <n v="237"/>
    <n v="1"/>
    <n v="5944"/>
    <d v="2025-06-08T00:00:00"/>
    <s v="Kerala"/>
  </r>
  <r>
    <s v="ORD104737"/>
    <s v="PROD6678D"/>
    <x v="3"/>
    <x v="4"/>
    <s v="Kids"/>
    <n v="799"/>
    <n v="30"/>
    <n v="559"/>
    <n v="4.5"/>
    <n v="52"/>
    <n v="1"/>
    <n v="559"/>
    <d v="2024-03-28T00:00:00"/>
    <s v="Bihar"/>
  </r>
  <r>
    <s v="ORD104738"/>
    <s v="PROD3883C"/>
    <x v="0"/>
    <x v="0"/>
    <s v="Men"/>
    <n v="4160"/>
    <n v="20"/>
    <n v="3328"/>
    <n v="4.2"/>
    <n v="561"/>
    <n v="1"/>
    <n v="3328"/>
    <d v="2024-04-12T00:00:00"/>
    <s v="Gujarat"/>
  </r>
  <r>
    <s v="ORD104739"/>
    <s v="PROD4555D"/>
    <x v="3"/>
    <x v="0"/>
    <s v="Women"/>
    <n v="4807"/>
    <n v="30"/>
    <n v="3365"/>
    <n v="4.2"/>
    <n v="121"/>
    <n v="1"/>
    <n v="3365"/>
    <d v="2024-04-12T00:00:00"/>
    <s v="Bihar"/>
  </r>
  <r>
    <s v="ORD104740"/>
    <s v="PROD1177C"/>
    <x v="0"/>
    <x v="0"/>
    <s v="Men"/>
    <n v="5637"/>
    <n v="30"/>
    <n v="3946"/>
    <n v="3.7"/>
    <n v="60"/>
    <n v="2"/>
    <n v="7892"/>
    <d v="2025-12-11T00:00:00"/>
    <s v="Rajasthan"/>
  </r>
  <r>
    <s v="ORD104741"/>
    <s v="PROD7267D"/>
    <x v="3"/>
    <x v="5"/>
    <s v="Kids"/>
    <n v="5744"/>
    <n v="20"/>
    <n v="4595"/>
    <n v="4.8"/>
    <n v="113"/>
    <n v="1"/>
    <n v="4595"/>
    <d v="2025-01-18T00:00:00"/>
    <s v="Rajasthan"/>
  </r>
  <r>
    <s v="ORD104742"/>
    <s v="PROD2279B"/>
    <x v="3"/>
    <x v="6"/>
    <s v="Kids"/>
    <n v="5662"/>
    <n v="20"/>
    <n v="4530"/>
    <n v="4.2"/>
    <n v="147"/>
    <n v="1"/>
    <n v="4530"/>
    <d v="2025-02-01T00:00:00"/>
    <s v="Uttarakhand"/>
  </r>
  <r>
    <s v="ORD104743"/>
    <s v="PROD8390B"/>
    <x v="5"/>
    <x v="4"/>
    <s v="Women"/>
    <n v="966"/>
    <n v="40"/>
    <n v="580"/>
    <n v="3.7"/>
    <n v="132"/>
    <n v="1"/>
    <n v="580"/>
    <d v="2025-03-16T00:00:00"/>
    <s v="Uttar Pradesh"/>
  </r>
  <r>
    <s v="ORD104744"/>
    <s v="PROD4201A"/>
    <x v="5"/>
    <x v="1"/>
    <s v="Women"/>
    <n v="4425"/>
    <n v="25"/>
    <n v="3319"/>
    <n v="3.7"/>
    <n v="161"/>
    <n v="1"/>
    <n v="3319"/>
    <d v="2025-12-07T00:00:00"/>
    <s v="Chhattisgarh"/>
  </r>
  <r>
    <s v="ORD104745"/>
    <s v="PROD7309C"/>
    <x v="2"/>
    <x v="2"/>
    <s v="Men"/>
    <n v="5966"/>
    <n v="40"/>
    <n v="3580"/>
    <n v="4.3"/>
    <n v="90"/>
    <n v="1"/>
    <n v="3580"/>
    <d v="2024-09-09T00:00:00"/>
    <s v="Tamil Nadu"/>
  </r>
  <r>
    <s v="ORD104746"/>
    <s v="PROD8422C"/>
    <x v="7"/>
    <x v="7"/>
    <s v="Women"/>
    <n v="2091"/>
    <n v="40"/>
    <n v="1255"/>
    <n v="3.7"/>
    <n v="28"/>
    <n v="1"/>
    <n v="1255"/>
    <d v="2025-12-23T00:00:00"/>
    <s v="Rajasthan"/>
  </r>
  <r>
    <s v="ORD104747"/>
    <s v="PROD9871C"/>
    <x v="1"/>
    <x v="0"/>
    <s v="Women"/>
    <n v="2422"/>
    <n v="40"/>
    <n v="1453"/>
    <n v="3.8"/>
    <n v="71"/>
    <n v="1"/>
    <n v="1453"/>
    <d v="2024-12-19T00:00:00"/>
    <s v="Andhra Pradesh"/>
  </r>
  <r>
    <s v="ORD104748"/>
    <s v="PROD7851A"/>
    <x v="5"/>
    <x v="2"/>
    <s v="Women"/>
    <n v="3103"/>
    <n v="10"/>
    <n v="2793"/>
    <n v="3.5"/>
    <n v="148"/>
    <n v="2"/>
    <n v="5586"/>
    <d v="2025-09-23T00:00:00"/>
    <s v="Punjab"/>
  </r>
  <r>
    <s v="ORD104749"/>
    <s v="PROD7427B"/>
    <x v="6"/>
    <x v="7"/>
    <s v="Men"/>
    <n v="2576"/>
    <n v="20"/>
    <n v="2061"/>
    <n v="4.5"/>
    <n v="348"/>
    <n v="1"/>
    <n v="2061"/>
    <d v="2025-06-19T00:00:00"/>
    <s v="Uttar Pradesh"/>
  </r>
  <r>
    <s v="ORD104750"/>
    <s v="PROD4110A"/>
    <x v="8"/>
    <x v="5"/>
    <s v="Kids"/>
    <n v="11346"/>
    <n v="25"/>
    <n v="8510"/>
    <n v="3.7"/>
    <n v="88"/>
    <n v="1"/>
    <n v="8510"/>
    <d v="2025-01-02T00:00:00"/>
    <s v="Chhattisgarh"/>
  </r>
  <r>
    <s v="ORD104751"/>
    <s v="PROD6976A"/>
    <x v="5"/>
    <x v="6"/>
    <s v="Women"/>
    <n v="4142"/>
    <n v="15"/>
    <n v="3521"/>
    <n v="4.9000000000000004"/>
    <n v="114"/>
    <n v="1"/>
    <n v="3521"/>
    <d v="2025-02-05T00:00:00"/>
    <s v="Jharkhand"/>
  </r>
  <r>
    <s v="ORD104752"/>
    <s v="PROD3425B"/>
    <x v="7"/>
    <x v="2"/>
    <s v="Women"/>
    <n v="4985"/>
    <n v="30"/>
    <n v="3490"/>
    <n v="4.3"/>
    <n v="79"/>
    <n v="1"/>
    <n v="3490"/>
    <d v="2024-06-29T00:00:00"/>
    <s v="Assam"/>
  </r>
  <r>
    <s v="ORD104753"/>
    <s v="PROD9148A"/>
    <x v="3"/>
    <x v="6"/>
    <s v="Women"/>
    <n v="4371"/>
    <n v="20"/>
    <n v="3497"/>
    <n v="3.5"/>
    <n v="299"/>
    <n v="4"/>
    <n v="13988"/>
    <d v="2024-12-16T00:00:00"/>
    <s v="Uttarakhand"/>
  </r>
  <r>
    <s v="ORD104754"/>
    <s v="PROD6453C"/>
    <x v="8"/>
    <x v="2"/>
    <s v="Women"/>
    <n v="9118"/>
    <n v="0"/>
    <n v="9118"/>
    <n v="4.4000000000000004"/>
    <n v="109"/>
    <n v="1"/>
    <n v="9118"/>
    <d v="2025-09-22T00:00:00"/>
    <s v="Madhya Pradesh"/>
  </r>
  <r>
    <s v="ORD104755"/>
    <s v="PROD9233B"/>
    <x v="5"/>
    <x v="2"/>
    <s v="Women"/>
    <n v="2918"/>
    <n v="30"/>
    <n v="2043"/>
    <n v="4.8"/>
    <n v="38"/>
    <n v="1"/>
    <n v="2043"/>
    <d v="2025-04-17T00:00:00"/>
    <s v="West Bengal"/>
  </r>
  <r>
    <s v="ORD104756"/>
    <s v="PROD9528C"/>
    <x v="7"/>
    <x v="2"/>
    <s v="Women"/>
    <n v="4649"/>
    <n v="25"/>
    <n v="3487"/>
    <n v="4.0999999999999996"/>
    <n v="82"/>
    <n v="2"/>
    <n v="6974"/>
    <d v="2025-09-23T00:00:00"/>
    <s v="Kerala"/>
  </r>
  <r>
    <s v="ORD104757"/>
    <s v="PROD4593A"/>
    <x v="0"/>
    <x v="1"/>
    <s v="Women"/>
    <n v="2509"/>
    <n v="50"/>
    <n v="1254"/>
    <n v="4.9000000000000004"/>
    <n v="54"/>
    <n v="1"/>
    <n v="1254"/>
    <d v="2024-02-03T00:00:00"/>
    <s v="Jharkhand"/>
  </r>
  <r>
    <s v="ORD104758"/>
    <s v="PROD7576D"/>
    <x v="6"/>
    <x v="5"/>
    <s v="Unisex"/>
    <n v="3826"/>
    <n v="25"/>
    <n v="2870"/>
    <n v="4.3"/>
    <n v="62"/>
    <n v="1"/>
    <n v="2870"/>
    <d v="2024-02-03T00:00:00"/>
    <s v="Kerala"/>
  </r>
  <r>
    <s v="ORD104759"/>
    <s v="PROD1370C"/>
    <x v="9"/>
    <x v="6"/>
    <s v="Kids"/>
    <n v="6448"/>
    <n v="20"/>
    <n v="5158"/>
    <n v="3.8"/>
    <n v="162"/>
    <n v="1"/>
    <n v="5158"/>
    <d v="2025-01-12T00:00:00"/>
    <s v="Telangana"/>
  </r>
  <r>
    <s v="ORD104760"/>
    <s v="PROD8567D"/>
    <x v="6"/>
    <x v="0"/>
    <s v="Men"/>
    <n v="4699"/>
    <n v="30"/>
    <n v="3289"/>
    <n v="5"/>
    <n v="356"/>
    <n v="3"/>
    <n v="9867"/>
    <d v="2025-08-07T00:00:00"/>
    <s v="Uttarakhand"/>
  </r>
  <r>
    <s v="ORD104761"/>
    <s v="PROD9003C"/>
    <x v="3"/>
    <x v="7"/>
    <s v="Unisex"/>
    <n v="605"/>
    <n v="20"/>
    <n v="484"/>
    <n v="3.4"/>
    <n v="344"/>
    <n v="1"/>
    <n v="484"/>
    <d v="2024-04-10T00:00:00"/>
    <s v="Uttarakhand"/>
  </r>
  <r>
    <s v="ORD104762"/>
    <s v="PROD5635A"/>
    <x v="2"/>
    <x v="5"/>
    <s v="Women"/>
    <n v="8176"/>
    <n v="10"/>
    <n v="7358"/>
    <n v="3.9"/>
    <n v="129"/>
    <n v="1"/>
    <n v="7358"/>
    <d v="2024-05-01T00:00:00"/>
    <s v="Karnataka"/>
  </r>
  <r>
    <s v="ORD104763"/>
    <s v="PROD9176A"/>
    <x v="4"/>
    <x v="5"/>
    <s v="Women"/>
    <n v="4522"/>
    <n v="10"/>
    <n v="4070"/>
    <n v="4.0999999999999996"/>
    <n v="148"/>
    <n v="2"/>
    <n v="8140"/>
    <d v="2024-03-31T00:00:00"/>
    <s v="Gujarat"/>
  </r>
  <r>
    <s v="ORD104764"/>
    <s v="PROD1464A"/>
    <x v="9"/>
    <x v="3"/>
    <s v="Men"/>
    <n v="1052"/>
    <n v="30"/>
    <n v="736"/>
    <n v="5"/>
    <n v="30"/>
    <n v="1"/>
    <n v="736"/>
    <d v="2024-09-19T00:00:00"/>
    <s v="Andhra Pradesh"/>
  </r>
  <r>
    <s v="ORD104765"/>
    <s v="PROD3891A"/>
    <x v="7"/>
    <x v="3"/>
    <s v="Women"/>
    <n v="1308"/>
    <n v="15"/>
    <n v="1112"/>
    <n v="4.5"/>
    <n v="187"/>
    <n v="1"/>
    <n v="1112"/>
    <d v="2025-09-24T00:00:00"/>
    <s v="Maharashtra"/>
  </r>
  <r>
    <s v="ORD104766"/>
    <s v="PROD5136D"/>
    <x v="7"/>
    <x v="6"/>
    <s v="Kids"/>
    <n v="3189"/>
    <n v="20"/>
    <n v="2551"/>
    <n v="4.4000000000000004"/>
    <n v="96"/>
    <n v="1"/>
    <n v="2551"/>
    <d v="2024-05-19T00:00:00"/>
    <s v="Haryana"/>
  </r>
  <r>
    <s v="ORD104767"/>
    <s v="PROD4799B"/>
    <x v="8"/>
    <x v="0"/>
    <s v="Women"/>
    <n v="5260"/>
    <n v="20"/>
    <n v="4208"/>
    <n v="3.7"/>
    <n v="221"/>
    <n v="3"/>
    <n v="12624"/>
    <d v="2024-07-31T00:00:00"/>
    <s v="Kerala"/>
  </r>
  <r>
    <s v="ORD104768"/>
    <s v="PROD4274A"/>
    <x v="4"/>
    <x v="5"/>
    <s v="Unisex"/>
    <n v="3541"/>
    <n v="15"/>
    <n v="3010"/>
    <n v="4"/>
    <n v="190"/>
    <n v="1"/>
    <n v="3010"/>
    <d v="2024-02-20T00:00:00"/>
    <s v="Haryana"/>
  </r>
  <r>
    <s v="ORD104769"/>
    <s v="PROD5172C"/>
    <x v="5"/>
    <x v="7"/>
    <s v="Men"/>
    <n v="1989"/>
    <n v="25"/>
    <n v="1492"/>
    <n v="3.8"/>
    <n v="74"/>
    <n v="1"/>
    <n v="1492"/>
    <d v="2024-10-24T00:00:00"/>
    <s v="Tamil Nadu"/>
  </r>
  <r>
    <s v="ORD104770"/>
    <s v="PROD8951D"/>
    <x v="8"/>
    <x v="0"/>
    <s v="Women"/>
    <n v="3484"/>
    <n v="50"/>
    <n v="1742"/>
    <n v="4.4000000000000004"/>
    <n v="177"/>
    <n v="1"/>
    <n v="1742"/>
    <d v="2025-12-21T00:00:00"/>
    <s v="Andhra Pradesh"/>
  </r>
  <r>
    <s v="ORD104771"/>
    <s v="PROD2819B"/>
    <x v="3"/>
    <x v="5"/>
    <s v="Men"/>
    <n v="7763"/>
    <n v="30"/>
    <n v="5434"/>
    <n v="4.7"/>
    <n v="92"/>
    <n v="1"/>
    <n v="5434"/>
    <d v="2025-08-05T00:00:00"/>
    <s v="Uttar Pradesh"/>
  </r>
  <r>
    <s v="ORD104772"/>
    <s v="PROD4600A"/>
    <x v="4"/>
    <x v="4"/>
    <s v="Women"/>
    <n v="1024"/>
    <n v="30"/>
    <n v="717"/>
    <n v="5"/>
    <n v="137"/>
    <n v="2"/>
    <n v="1434"/>
    <d v="2024-01-28T00:00:00"/>
    <s v="Chhattisgarh"/>
  </r>
  <r>
    <s v="ORD104773"/>
    <s v="PROD1995B"/>
    <x v="8"/>
    <x v="0"/>
    <s v="Women"/>
    <n v="6861"/>
    <n v="30"/>
    <n v="4803"/>
    <n v="3.9"/>
    <n v="179"/>
    <n v="2"/>
    <n v="9606"/>
    <d v="2024-05-23T00:00:00"/>
    <s v="Punjab"/>
  </r>
  <r>
    <s v="ORD104774"/>
    <s v="PROD8368C"/>
    <x v="8"/>
    <x v="3"/>
    <s v="Women"/>
    <n v="2469"/>
    <n v="15"/>
    <n v="2099"/>
    <n v="3.4"/>
    <n v="40"/>
    <n v="3"/>
    <n v="6297"/>
    <d v="2025-09-12T00:00:00"/>
    <s v="Gujarat"/>
  </r>
  <r>
    <s v="ORD104775"/>
    <s v="PROD6712C"/>
    <x v="2"/>
    <x v="5"/>
    <s v="Men"/>
    <n v="7914"/>
    <n v="15"/>
    <n v="6727"/>
    <n v="3.9"/>
    <n v="1"/>
    <n v="1"/>
    <n v="6727"/>
    <d v="2024-08-25T00:00:00"/>
    <s v="Assam"/>
  </r>
  <r>
    <s v="ORD104776"/>
    <s v="PROD5299B"/>
    <x v="1"/>
    <x v="0"/>
    <s v="Men"/>
    <n v="5856"/>
    <n v="25"/>
    <n v="4392"/>
    <n v="4.5999999999999996"/>
    <n v="276"/>
    <n v="1"/>
    <n v="4392"/>
    <d v="2024-11-24T00:00:00"/>
    <s v="Maharashtra"/>
  </r>
  <r>
    <s v="ORD104777"/>
    <s v="PROD1727A"/>
    <x v="8"/>
    <x v="3"/>
    <s v="Women"/>
    <n v="1628"/>
    <n v="25"/>
    <n v="1221"/>
    <n v="3.7"/>
    <n v="57"/>
    <n v="1"/>
    <n v="1221"/>
    <d v="2025-09-21T00:00:00"/>
    <s v="Madhya Pradesh"/>
  </r>
  <r>
    <s v="ORD104778"/>
    <s v="PROD4859A"/>
    <x v="1"/>
    <x v="4"/>
    <s v="Kids"/>
    <n v="2830"/>
    <n v="15"/>
    <n v="2406"/>
    <n v="4.0999999999999996"/>
    <n v="386"/>
    <n v="3"/>
    <n v="7218"/>
    <d v="2024-07-07T00:00:00"/>
    <s v="Andhra Pradesh"/>
  </r>
  <r>
    <s v="ORD104779"/>
    <s v="PROD7291C"/>
    <x v="8"/>
    <x v="2"/>
    <s v="Women"/>
    <n v="9632"/>
    <n v="15"/>
    <n v="8187"/>
    <n v="4.4000000000000004"/>
    <n v="203"/>
    <n v="1"/>
    <n v="8187"/>
    <d v="2025-02-04T00:00:00"/>
    <s v="Assam"/>
  </r>
  <r>
    <s v="ORD104780"/>
    <s v="PROD3806B"/>
    <x v="4"/>
    <x v="3"/>
    <s v="Women"/>
    <n v="4508"/>
    <n v="20"/>
    <n v="3606"/>
    <n v="3.9"/>
    <n v="48"/>
    <n v="1"/>
    <n v="3606"/>
    <d v="2024-01-02T00:00:00"/>
    <s v="Tamil Nadu"/>
  </r>
  <r>
    <s v="ORD104781"/>
    <s v="PROD6966C"/>
    <x v="0"/>
    <x v="2"/>
    <s v="Women"/>
    <n v="6016"/>
    <n v="25"/>
    <n v="4512"/>
    <n v="4.2"/>
    <n v="1"/>
    <n v="1"/>
    <n v="4512"/>
    <d v="2024-02-28T00:00:00"/>
    <s v="Punjab"/>
  </r>
  <r>
    <s v="ORD104782"/>
    <s v="PROD2717D"/>
    <x v="1"/>
    <x v="0"/>
    <s v="Men"/>
    <n v="2859"/>
    <n v="10"/>
    <n v="2573"/>
    <n v="3.6"/>
    <n v="272"/>
    <n v="1"/>
    <n v="2573"/>
    <d v="2024-12-02T00:00:00"/>
    <s v="Uttarakhand"/>
  </r>
  <r>
    <s v="ORD104783"/>
    <s v="PROD1895B"/>
    <x v="7"/>
    <x v="2"/>
    <s v="Women"/>
    <n v="5693"/>
    <n v="10"/>
    <n v="5124"/>
    <n v="4.7"/>
    <n v="75"/>
    <n v="1"/>
    <n v="5124"/>
    <d v="2025-12-08T00:00:00"/>
    <s v="Telangana"/>
  </r>
  <r>
    <s v="ORD104784"/>
    <s v="PROD2733A"/>
    <x v="8"/>
    <x v="6"/>
    <s v="Women"/>
    <n v="5943"/>
    <n v="30"/>
    <n v="4160"/>
    <n v="4"/>
    <n v="31"/>
    <n v="5"/>
    <n v="20800"/>
    <d v="2025-09-03T00:00:00"/>
    <s v="Andhra Pradesh"/>
  </r>
  <r>
    <s v="ORD104785"/>
    <s v="PROD3823C"/>
    <x v="2"/>
    <x v="3"/>
    <s v="Men"/>
    <n v="1427"/>
    <n v="20"/>
    <n v="1142"/>
    <n v="4.2"/>
    <n v="91"/>
    <n v="1"/>
    <n v="1142"/>
    <d v="2024-02-27T00:00:00"/>
    <s v="Odisha"/>
  </r>
  <r>
    <s v="ORD104786"/>
    <s v="PROD7985B"/>
    <x v="8"/>
    <x v="7"/>
    <s v="Men"/>
    <n v="1365"/>
    <n v="20"/>
    <n v="1092"/>
    <n v="3.2"/>
    <n v="245"/>
    <n v="1"/>
    <n v="1092"/>
    <d v="2025-03-23T00:00:00"/>
    <s v="Chhattisgarh"/>
  </r>
  <r>
    <s v="ORD104787"/>
    <s v="PROD3855A"/>
    <x v="9"/>
    <x v="6"/>
    <s v="Women"/>
    <n v="4213"/>
    <n v="15"/>
    <n v="3581"/>
    <n v="3.6"/>
    <n v="28"/>
    <n v="1"/>
    <n v="3581"/>
    <d v="2025-01-08T00:00:00"/>
    <s v="Jharkhand"/>
  </r>
  <r>
    <s v="ORD104788"/>
    <s v="PROD6695B"/>
    <x v="5"/>
    <x v="3"/>
    <s v="Women"/>
    <n v="2225"/>
    <n v="20"/>
    <n v="1780"/>
    <n v="4.5999999999999996"/>
    <n v="14"/>
    <n v="1"/>
    <n v="1780"/>
    <d v="2024-06-24T00:00:00"/>
    <s v="Uttarakhand"/>
  </r>
  <r>
    <s v="ORD104789"/>
    <s v="PROD6343A"/>
    <x v="5"/>
    <x v="2"/>
    <s v="Women"/>
    <n v="1605"/>
    <n v="30"/>
    <n v="1124"/>
    <n v="3.9"/>
    <n v="458"/>
    <n v="1"/>
    <n v="1124"/>
    <d v="2024-08-01T00:00:00"/>
    <s v="Andhra Pradesh"/>
  </r>
  <r>
    <s v="ORD104790"/>
    <s v="PROD8005B"/>
    <x v="2"/>
    <x v="5"/>
    <s v="Women"/>
    <n v="6275"/>
    <n v="30"/>
    <n v="4392"/>
    <n v="3.7"/>
    <n v="246"/>
    <n v="1"/>
    <n v="4392"/>
    <d v="2024-11-15T00:00:00"/>
    <s v="Odisha"/>
  </r>
  <r>
    <s v="ORD104791"/>
    <s v="PROD8159D"/>
    <x v="5"/>
    <x v="3"/>
    <s v="Women"/>
    <n v="3562"/>
    <n v="20"/>
    <n v="2850"/>
    <n v="3.4"/>
    <n v="181"/>
    <n v="1"/>
    <n v="2850"/>
    <d v="2024-04-30T00:00:00"/>
    <s v="Chhattisgarh"/>
  </r>
  <r>
    <s v="ORD104792"/>
    <s v="PROD7665C"/>
    <x v="1"/>
    <x v="4"/>
    <s v="Women"/>
    <n v="2499"/>
    <n v="50"/>
    <n v="1250"/>
    <n v="4.7"/>
    <n v="39"/>
    <n v="1"/>
    <n v="1250"/>
    <d v="2025-01-18T00:00:00"/>
    <s v="Jharkhand"/>
  </r>
  <r>
    <s v="ORD104793"/>
    <s v="PROD1085C"/>
    <x v="5"/>
    <x v="5"/>
    <s v="Unisex"/>
    <n v="8253"/>
    <n v="25"/>
    <n v="6190"/>
    <n v="4.5"/>
    <n v="268"/>
    <n v="1"/>
    <n v="6190"/>
    <d v="2024-06-18T00:00:00"/>
    <s v="Bihar"/>
  </r>
  <r>
    <s v="ORD104794"/>
    <s v="PROD5298D"/>
    <x v="5"/>
    <x v="6"/>
    <s v="Women"/>
    <n v="3715"/>
    <n v="0"/>
    <n v="3715"/>
    <n v="4.4000000000000004"/>
    <n v="376"/>
    <n v="1"/>
    <n v="3715"/>
    <d v="2024-11-02T00:00:00"/>
    <s v="Haryana"/>
  </r>
  <r>
    <s v="ORD104795"/>
    <s v="PROD7672A"/>
    <x v="6"/>
    <x v="0"/>
    <s v="Men"/>
    <n v="5123"/>
    <n v="20"/>
    <n v="4098"/>
    <n v="4.9000000000000004"/>
    <n v="225"/>
    <n v="1"/>
    <n v="4098"/>
    <d v="2025-03-03T00:00:00"/>
    <s v="West Bengal"/>
  </r>
  <r>
    <s v="ORD104796"/>
    <s v="PROD8613C"/>
    <x v="1"/>
    <x v="5"/>
    <s v="Men"/>
    <n v="4892"/>
    <n v="15"/>
    <n v="4158"/>
    <n v="3.9"/>
    <n v="113"/>
    <n v="1"/>
    <n v="4158"/>
    <d v="2024-08-17T00:00:00"/>
    <s v="Chhattisgarh"/>
  </r>
  <r>
    <s v="ORD104797"/>
    <s v="PROD1204B"/>
    <x v="5"/>
    <x v="2"/>
    <s v="Women"/>
    <n v="6723"/>
    <n v="40"/>
    <n v="4034"/>
    <n v="3.4"/>
    <n v="16"/>
    <n v="3"/>
    <n v="12102"/>
    <d v="2025-01-22T00:00:00"/>
    <s v="Rajasthan"/>
  </r>
  <r>
    <s v="ORD104798"/>
    <s v="PROD6311A"/>
    <x v="0"/>
    <x v="6"/>
    <s v="Women"/>
    <n v="6748"/>
    <n v="40"/>
    <n v="4049"/>
    <n v="4.0999999999999996"/>
    <n v="43"/>
    <n v="1"/>
    <n v="4049"/>
    <d v="2025-11-17T00:00:00"/>
    <s v="Tamil Nadu"/>
  </r>
  <r>
    <s v="ORD104799"/>
    <s v="PROD3155C"/>
    <x v="0"/>
    <x v="3"/>
    <s v="Men"/>
    <n v="4536"/>
    <n v="70"/>
    <n v="1361"/>
    <n v="5"/>
    <n v="408"/>
    <n v="1"/>
    <n v="1361"/>
    <d v="2025-10-09T00:00:00"/>
    <s v="Rajasthan"/>
  </r>
  <r>
    <s v="ORD104800"/>
    <s v="PROD6431C"/>
    <x v="5"/>
    <x v="1"/>
    <s v="Women"/>
    <n v="3636"/>
    <n v="15"/>
    <n v="3091"/>
    <n v="4.0999999999999996"/>
    <n v="60"/>
    <n v="3"/>
    <n v="9273"/>
    <d v="2025-10-22T00:00:00"/>
    <s v="Uttarakhand"/>
  </r>
  <r>
    <s v="ORD104801"/>
    <s v="PROD6566B"/>
    <x v="9"/>
    <x v="6"/>
    <s v="Kids"/>
    <n v="6356"/>
    <n v="20"/>
    <n v="5085"/>
    <n v="4.7"/>
    <n v="27"/>
    <n v="5"/>
    <n v="25425"/>
    <d v="2025-08-08T00:00:00"/>
    <s v="Delhi"/>
  </r>
  <r>
    <s v="ORD104802"/>
    <s v="PROD2077A"/>
    <x v="2"/>
    <x v="2"/>
    <s v="Men"/>
    <n v="7266"/>
    <n v="10"/>
    <n v="6539"/>
    <n v="3.4"/>
    <n v="110"/>
    <n v="1"/>
    <n v="6539"/>
    <d v="2025-09-13T00:00:00"/>
    <s v="Bihar"/>
  </r>
  <r>
    <s v="ORD104803"/>
    <s v="PROD4912B"/>
    <x v="6"/>
    <x v="7"/>
    <s v="Unisex"/>
    <n v="2713"/>
    <n v="25"/>
    <n v="2035"/>
    <n v="3.7"/>
    <n v="515"/>
    <n v="3"/>
    <n v="6105"/>
    <d v="2024-02-25T00:00:00"/>
    <s v="Madhya Pradesh"/>
  </r>
  <r>
    <s v="ORD104804"/>
    <s v="PROD1047C"/>
    <x v="7"/>
    <x v="4"/>
    <s v="Kids"/>
    <n v="807"/>
    <n v="25"/>
    <n v="605"/>
    <n v="4.5999999999999996"/>
    <n v="185"/>
    <n v="3"/>
    <n v="1815"/>
    <d v="2024-10-02T00:00:00"/>
    <s v="Delhi"/>
  </r>
  <r>
    <s v="ORD104805"/>
    <s v="PROD1458C"/>
    <x v="5"/>
    <x v="6"/>
    <s v="Women"/>
    <n v="5048"/>
    <n v="15"/>
    <n v="4291"/>
    <n v="4.2"/>
    <n v="139"/>
    <n v="5"/>
    <n v="21455"/>
    <d v="2025-01-01T00:00:00"/>
    <s v="Uttarakhand"/>
  </r>
  <r>
    <s v="ORD104806"/>
    <s v="PROD5465B"/>
    <x v="3"/>
    <x v="7"/>
    <s v="Unisex"/>
    <n v="1717"/>
    <n v="15"/>
    <n v="1459"/>
    <n v="4.0999999999999996"/>
    <n v="347"/>
    <n v="1"/>
    <n v="1459"/>
    <d v="2024-10-28T00:00:00"/>
    <s v="Karnataka"/>
  </r>
  <r>
    <s v="ORD104807"/>
    <s v="PROD9416B"/>
    <x v="4"/>
    <x v="4"/>
    <s v="Women"/>
    <n v="1801"/>
    <n v="25"/>
    <n v="1351"/>
    <n v="4.7"/>
    <n v="80"/>
    <n v="1"/>
    <n v="1351"/>
    <d v="2024-06-27T00:00:00"/>
    <s v="Madhya Pradesh"/>
  </r>
  <r>
    <s v="ORD104808"/>
    <s v="PROD6389A"/>
    <x v="7"/>
    <x v="2"/>
    <s v="Women"/>
    <n v="3730"/>
    <n v="70"/>
    <n v="1119"/>
    <n v="4.5999999999999996"/>
    <n v="423"/>
    <n v="1"/>
    <n v="1119"/>
    <d v="2025-08-10T00:00:00"/>
    <s v="Gujarat"/>
  </r>
  <r>
    <s v="ORD104809"/>
    <s v="PROD8503C"/>
    <x v="2"/>
    <x v="6"/>
    <s v="Women"/>
    <n v="5535"/>
    <n v="70"/>
    <n v="1661"/>
    <n v="4.2"/>
    <n v="50"/>
    <n v="3"/>
    <n v="4983"/>
    <d v="2025-11-29T00:00:00"/>
    <s v="Haryana"/>
  </r>
  <r>
    <s v="ORD104810"/>
    <s v="PROD2518D"/>
    <x v="5"/>
    <x v="2"/>
    <s v="Women"/>
    <n v="2720"/>
    <n v="30"/>
    <n v="1904"/>
    <n v="2.9"/>
    <n v="153"/>
    <n v="1"/>
    <n v="1904"/>
    <d v="2025-07-08T00:00:00"/>
    <s v="Telangana"/>
  </r>
  <r>
    <s v="ORD104811"/>
    <s v="PROD4358D"/>
    <x v="5"/>
    <x v="3"/>
    <s v="Women"/>
    <n v="3198"/>
    <n v="40"/>
    <n v="1919"/>
    <n v="4.0999999999999996"/>
    <n v="270"/>
    <n v="4"/>
    <n v="7676"/>
    <d v="2025-05-11T00:00:00"/>
    <s v="Andhra Pradesh"/>
  </r>
  <r>
    <s v="ORD104812"/>
    <s v="PROD2009D"/>
    <x v="5"/>
    <x v="5"/>
    <s v="Women"/>
    <n v="8303"/>
    <n v="25"/>
    <n v="6227"/>
    <n v="4.3"/>
    <n v="227"/>
    <n v="1"/>
    <n v="6227"/>
    <d v="2025-01-18T00:00:00"/>
    <s v="Haryana"/>
  </r>
  <r>
    <s v="ORD104813"/>
    <s v="PROD5125A"/>
    <x v="6"/>
    <x v="7"/>
    <s v="Unisex"/>
    <n v="1219"/>
    <n v="20"/>
    <n v="975"/>
    <n v="3.2"/>
    <n v="28"/>
    <n v="1"/>
    <n v="975"/>
    <d v="2024-06-22T00:00:00"/>
    <s v="Rajasthan"/>
  </r>
  <r>
    <s v="ORD104814"/>
    <s v="PROD6801A"/>
    <x v="9"/>
    <x v="7"/>
    <s v="Unisex"/>
    <n v="1550"/>
    <n v="20"/>
    <n v="1240"/>
    <n v="4.3"/>
    <n v="484"/>
    <n v="2"/>
    <n v="2480"/>
    <d v="2025-01-27T00:00:00"/>
    <s v="Jharkhand"/>
  </r>
  <r>
    <s v="ORD104815"/>
    <s v="PROD2796C"/>
    <x v="2"/>
    <x v="0"/>
    <s v="Women"/>
    <n v="2584"/>
    <n v="25"/>
    <n v="1938"/>
    <n v="4.7"/>
    <n v="102"/>
    <n v="1"/>
    <n v="1938"/>
    <d v="2024-07-24T00:00:00"/>
    <s v="Gujarat"/>
  </r>
  <r>
    <s v="ORD104816"/>
    <s v="PROD8809C"/>
    <x v="5"/>
    <x v="2"/>
    <s v="Women"/>
    <n v="2978"/>
    <n v="30"/>
    <n v="2085"/>
    <n v="4.0999999999999996"/>
    <n v="60"/>
    <n v="1"/>
    <n v="2085"/>
    <d v="2025-12-24T00:00:00"/>
    <s v="Assam"/>
  </r>
  <r>
    <s v="ORD104817"/>
    <s v="PROD9159A"/>
    <x v="3"/>
    <x v="1"/>
    <s v="Men"/>
    <n v="1772"/>
    <n v="30"/>
    <n v="1240"/>
    <n v="3.6"/>
    <n v="537"/>
    <n v="2"/>
    <n v="2480"/>
    <d v="2025-09-16T00:00:00"/>
    <s v="Madhya Pradesh"/>
  </r>
  <r>
    <s v="ORD104818"/>
    <s v="PROD3618B"/>
    <x v="8"/>
    <x v="1"/>
    <s v="Women"/>
    <n v="3259"/>
    <n v="15"/>
    <n v="2770"/>
    <n v="3"/>
    <n v="15"/>
    <n v="1"/>
    <n v="2770"/>
    <d v="2025-03-28T00:00:00"/>
    <s v="Maharashtra"/>
  </r>
  <r>
    <s v="ORD104819"/>
    <s v="PROD8623A"/>
    <x v="9"/>
    <x v="6"/>
    <s v="Kids"/>
    <n v="4764"/>
    <n v="30"/>
    <n v="3335"/>
    <n v="4.3"/>
    <n v="171"/>
    <n v="1"/>
    <n v="3335"/>
    <d v="2025-06-06T00:00:00"/>
    <s v="Odisha"/>
  </r>
  <r>
    <s v="ORD104820"/>
    <s v="PROD1670A"/>
    <x v="8"/>
    <x v="5"/>
    <s v="Women"/>
    <n v="2780"/>
    <n v="40"/>
    <n v="1668"/>
    <n v="3.3"/>
    <n v="370"/>
    <n v="1"/>
    <n v="1668"/>
    <d v="2024-02-25T00:00:00"/>
    <s v="Kerala"/>
  </r>
  <r>
    <s v="ORD104821"/>
    <s v="PROD5619C"/>
    <x v="8"/>
    <x v="3"/>
    <s v="Men"/>
    <n v="3914"/>
    <n v="20"/>
    <n v="3131"/>
    <n v="4.4000000000000004"/>
    <n v="103"/>
    <n v="3"/>
    <n v="9393"/>
    <d v="2025-07-29T00:00:00"/>
    <s v="Tamil Nadu"/>
  </r>
  <r>
    <s v="ORD104822"/>
    <s v="PROD7805C"/>
    <x v="5"/>
    <x v="3"/>
    <s v="Women"/>
    <n v="1246"/>
    <n v="40"/>
    <n v="748"/>
    <n v="5"/>
    <n v="17"/>
    <n v="2"/>
    <n v="1496"/>
    <d v="2024-05-24T00:00:00"/>
    <s v="Madhya Pradesh"/>
  </r>
  <r>
    <s v="ORD104823"/>
    <s v="PROD1279A"/>
    <x v="9"/>
    <x v="2"/>
    <s v="Women"/>
    <n v="2080"/>
    <n v="15"/>
    <n v="1768"/>
    <n v="3"/>
    <n v="409"/>
    <n v="1"/>
    <n v="1768"/>
    <d v="2025-12-24T00:00:00"/>
    <s v="Tamil Nadu"/>
  </r>
  <r>
    <s v="ORD104824"/>
    <s v="PROD9833B"/>
    <x v="3"/>
    <x v="0"/>
    <s v="Women"/>
    <n v="5022"/>
    <n v="30"/>
    <n v="3515"/>
    <n v="3.8"/>
    <n v="86"/>
    <n v="1"/>
    <n v="3515"/>
    <d v="2024-08-17T00:00:00"/>
    <s v="Delhi"/>
  </r>
  <r>
    <s v="ORD104825"/>
    <s v="PROD6593D"/>
    <x v="5"/>
    <x v="5"/>
    <s v="Unisex"/>
    <n v="2978"/>
    <n v="20"/>
    <n v="2382"/>
    <n v="4"/>
    <n v="151"/>
    <n v="1"/>
    <n v="2382"/>
    <d v="2024-12-21T00:00:00"/>
    <s v="Assam"/>
  </r>
  <r>
    <s v="ORD104826"/>
    <s v="PROD2887B"/>
    <x v="6"/>
    <x v="5"/>
    <s v="Women"/>
    <n v="2258"/>
    <n v="10"/>
    <n v="2032"/>
    <n v="5"/>
    <n v="29"/>
    <n v="3"/>
    <n v="6096"/>
    <d v="2025-09-19T00:00:00"/>
    <s v="Odisha"/>
  </r>
  <r>
    <s v="ORD104827"/>
    <s v="PROD7855C"/>
    <x v="0"/>
    <x v="4"/>
    <s v="Women"/>
    <n v="867"/>
    <n v="10"/>
    <n v="780"/>
    <n v="4.2"/>
    <n v="78"/>
    <n v="1"/>
    <n v="780"/>
    <d v="2024-02-24T00:00:00"/>
    <s v="Bihar"/>
  </r>
  <r>
    <s v="ORD104828"/>
    <s v="PROD3689A"/>
    <x v="4"/>
    <x v="5"/>
    <s v="Men"/>
    <n v="4396"/>
    <n v="15"/>
    <n v="3737"/>
    <n v="3.9"/>
    <n v="171"/>
    <n v="2"/>
    <n v="7474"/>
    <d v="2025-11-03T00:00:00"/>
    <s v="Haryana"/>
  </r>
  <r>
    <s v="ORD104829"/>
    <s v="PROD8089C"/>
    <x v="7"/>
    <x v="0"/>
    <s v="Women"/>
    <n v="2238"/>
    <n v="40"/>
    <n v="1343"/>
    <n v="4.5999999999999996"/>
    <n v="32"/>
    <n v="1"/>
    <n v="1343"/>
    <d v="2025-12-13T00:00:00"/>
    <s v="Rajasthan"/>
  </r>
  <r>
    <s v="ORD104830"/>
    <s v="PROD6450A"/>
    <x v="3"/>
    <x v="1"/>
    <s v="Men"/>
    <n v="3008"/>
    <n v="15"/>
    <n v="2557"/>
    <n v="3.9"/>
    <n v="146"/>
    <n v="1"/>
    <n v="2557"/>
    <d v="2025-12-06T00:00:00"/>
    <s v="Jharkhand"/>
  </r>
  <r>
    <s v="ORD104831"/>
    <s v="PROD6344A"/>
    <x v="5"/>
    <x v="5"/>
    <s v="Men"/>
    <n v="6164"/>
    <n v="25"/>
    <n v="4623"/>
    <n v="3.7"/>
    <n v="170"/>
    <n v="4"/>
    <n v="18492"/>
    <d v="2024-09-19T00:00:00"/>
    <s v="Punjab"/>
  </r>
  <r>
    <s v="ORD104832"/>
    <s v="PROD5449C"/>
    <x v="5"/>
    <x v="6"/>
    <s v="Women"/>
    <n v="3671"/>
    <n v="15"/>
    <n v="3120"/>
    <n v="4.4000000000000004"/>
    <n v="149"/>
    <n v="1"/>
    <n v="3120"/>
    <d v="2024-02-26T00:00:00"/>
    <s v="Kerala"/>
  </r>
  <r>
    <s v="ORD104833"/>
    <s v="PROD9019C"/>
    <x v="0"/>
    <x v="5"/>
    <s v="Men"/>
    <n v="10591"/>
    <n v="40"/>
    <n v="6355"/>
    <n v="4.7"/>
    <n v="105"/>
    <n v="1"/>
    <n v="6355"/>
    <d v="2024-09-20T00:00:00"/>
    <s v="Jharkhand"/>
  </r>
  <r>
    <s v="ORD104834"/>
    <s v="PROD1031C"/>
    <x v="6"/>
    <x v="3"/>
    <s v="Men"/>
    <n v="4365"/>
    <n v="15"/>
    <n v="3710"/>
    <n v="2.8"/>
    <n v="292"/>
    <n v="1"/>
    <n v="3710"/>
    <d v="2025-12-11T00:00:00"/>
    <s v="Punjab"/>
  </r>
  <r>
    <s v="ORD104835"/>
    <s v="PROD8946C"/>
    <x v="4"/>
    <x v="1"/>
    <s v="Women"/>
    <n v="4075"/>
    <n v="15"/>
    <n v="3464"/>
    <n v="3.7"/>
    <n v="47"/>
    <n v="2"/>
    <n v="6928"/>
    <d v="2025-06-07T00:00:00"/>
    <s v="Assam"/>
  </r>
  <r>
    <s v="ORD104836"/>
    <s v="PROD9751D"/>
    <x v="0"/>
    <x v="4"/>
    <s v="Women"/>
    <n v="552"/>
    <n v="40"/>
    <n v="331"/>
    <n v="4.2"/>
    <n v="332"/>
    <n v="1"/>
    <n v="331"/>
    <d v="2024-01-26T00:00:00"/>
    <s v="Telangana"/>
  </r>
  <r>
    <s v="ORD104837"/>
    <s v="PROD4903A"/>
    <x v="2"/>
    <x v="2"/>
    <s v="Men"/>
    <n v="2936"/>
    <n v="50"/>
    <n v="1468"/>
    <n v="4"/>
    <n v="17"/>
    <n v="1"/>
    <n v="1468"/>
    <d v="2025-03-23T00:00:00"/>
    <s v="Uttarakhand"/>
  </r>
  <r>
    <s v="ORD104838"/>
    <s v="PROD9179C"/>
    <x v="0"/>
    <x v="0"/>
    <s v="Men"/>
    <n v="5982"/>
    <n v="20"/>
    <n v="4786"/>
    <n v="4.0999999999999996"/>
    <n v="148"/>
    <n v="2"/>
    <n v="9572"/>
    <d v="2025-03-27T00:00:00"/>
    <s v="Tamil Nadu"/>
  </r>
  <r>
    <s v="ORD104839"/>
    <s v="PROD6931C"/>
    <x v="9"/>
    <x v="5"/>
    <s v="Unisex"/>
    <n v="3383"/>
    <n v="15"/>
    <n v="2876"/>
    <n v="3.6"/>
    <n v="68"/>
    <n v="5"/>
    <n v="14380"/>
    <d v="2024-01-02T00:00:00"/>
    <s v="Gujarat"/>
  </r>
  <r>
    <s v="ORD104840"/>
    <s v="PROD9635B"/>
    <x v="0"/>
    <x v="1"/>
    <s v="Men"/>
    <n v="3778"/>
    <n v="20"/>
    <n v="3022"/>
    <n v="4.4000000000000004"/>
    <n v="69"/>
    <n v="1"/>
    <n v="3022"/>
    <d v="2025-04-11T00:00:00"/>
    <s v="West Bengal"/>
  </r>
  <r>
    <s v="ORD104841"/>
    <s v="PROD1713D"/>
    <x v="0"/>
    <x v="1"/>
    <s v="Women"/>
    <n v="4344"/>
    <n v="15"/>
    <n v="3692"/>
    <n v="4.9000000000000004"/>
    <n v="33"/>
    <n v="1"/>
    <n v="3692"/>
    <d v="2025-11-21T00:00:00"/>
    <s v="Delhi"/>
  </r>
  <r>
    <s v="ORD104842"/>
    <s v="PROD8038B"/>
    <x v="9"/>
    <x v="0"/>
    <s v="Women"/>
    <n v="4725"/>
    <n v="15"/>
    <n v="4016"/>
    <n v="3.7"/>
    <n v="292"/>
    <n v="1"/>
    <n v="4016"/>
    <d v="2024-01-01T00:00:00"/>
    <s v="Assam"/>
  </r>
  <r>
    <s v="ORD104843"/>
    <s v="PROD6594B"/>
    <x v="2"/>
    <x v="3"/>
    <s v="Men"/>
    <n v="2490"/>
    <n v="50"/>
    <n v="1245"/>
    <n v="4.4000000000000004"/>
    <n v="91"/>
    <n v="4"/>
    <n v="4980"/>
    <d v="2025-06-24T00:00:00"/>
    <s v="Uttarakhand"/>
  </r>
  <r>
    <s v="ORD104844"/>
    <s v="PROD5606C"/>
    <x v="3"/>
    <x v="7"/>
    <s v="Unisex"/>
    <n v="2633"/>
    <n v="20"/>
    <n v="2106"/>
    <n v="4.5999999999999996"/>
    <n v="330"/>
    <n v="1"/>
    <n v="2106"/>
    <d v="2025-12-06T00:00:00"/>
    <s v="Jharkhand"/>
  </r>
  <r>
    <s v="ORD104845"/>
    <s v="PROD9452A"/>
    <x v="4"/>
    <x v="1"/>
    <s v="Men"/>
    <n v="3604"/>
    <n v="15"/>
    <n v="3063"/>
    <n v="4.2"/>
    <n v="76"/>
    <n v="1"/>
    <n v="3063"/>
    <d v="2025-12-28T00:00:00"/>
    <s v="Chhattisgarh"/>
  </r>
  <r>
    <s v="ORD104846"/>
    <s v="PROD4852C"/>
    <x v="9"/>
    <x v="7"/>
    <s v="Women"/>
    <n v="1535"/>
    <n v="15"/>
    <n v="1305"/>
    <n v="4.4000000000000004"/>
    <n v="127"/>
    <n v="3"/>
    <n v="3915"/>
    <d v="2025-11-02T00:00:00"/>
    <s v="Madhya Pradesh"/>
  </r>
  <r>
    <s v="ORD104847"/>
    <s v="PROD6560B"/>
    <x v="0"/>
    <x v="0"/>
    <s v="Men"/>
    <n v="3976"/>
    <n v="25"/>
    <n v="2982"/>
    <n v="3.8"/>
    <n v="60"/>
    <n v="2"/>
    <n v="5964"/>
    <d v="2025-09-02T00:00:00"/>
    <s v="Andhra Pradesh"/>
  </r>
  <r>
    <s v="ORD104848"/>
    <s v="PROD3090A"/>
    <x v="0"/>
    <x v="7"/>
    <s v="Unisex"/>
    <n v="1647"/>
    <n v="15"/>
    <n v="1400"/>
    <n v="4.9000000000000004"/>
    <n v="64"/>
    <n v="1"/>
    <n v="1400"/>
    <d v="2024-07-19T00:00:00"/>
    <s v="Delhi"/>
  </r>
  <r>
    <s v="ORD104849"/>
    <s v="PROD1400A"/>
    <x v="2"/>
    <x v="0"/>
    <s v="Women"/>
    <n v="2568"/>
    <n v="15"/>
    <n v="2183"/>
    <n v="4.7"/>
    <n v="75"/>
    <n v="1"/>
    <n v="2183"/>
    <d v="2024-01-04T00:00:00"/>
    <s v="Assam"/>
  </r>
  <r>
    <s v="ORD104850"/>
    <s v="PROD9158B"/>
    <x v="0"/>
    <x v="2"/>
    <s v="Women"/>
    <n v="6129"/>
    <n v="15"/>
    <n v="5210"/>
    <n v="4.7"/>
    <n v="44"/>
    <n v="2"/>
    <n v="10420"/>
    <d v="2025-05-12T00:00:00"/>
    <s v="Tamil Nadu"/>
  </r>
  <r>
    <s v="ORD104851"/>
    <s v="PROD3217A"/>
    <x v="9"/>
    <x v="3"/>
    <s v="Women"/>
    <n v="3327"/>
    <n v="40"/>
    <n v="1996"/>
    <n v="3.5"/>
    <n v="434"/>
    <n v="1"/>
    <n v="1996"/>
    <d v="2025-09-06T00:00:00"/>
    <s v="Karnataka"/>
  </r>
  <r>
    <s v="ORD104852"/>
    <s v="PROD1816B"/>
    <x v="0"/>
    <x v="1"/>
    <s v="Men"/>
    <n v="5575"/>
    <n v="30"/>
    <n v="3902"/>
    <n v="4.4000000000000004"/>
    <n v="54"/>
    <n v="1"/>
    <n v="3902"/>
    <d v="2025-09-30T00:00:00"/>
    <s v="Punjab"/>
  </r>
  <r>
    <s v="ORD104853"/>
    <s v="PROD3891A"/>
    <x v="2"/>
    <x v="4"/>
    <s v="Men"/>
    <n v="1846"/>
    <n v="10"/>
    <n v="1661"/>
    <n v="3.8"/>
    <n v="46"/>
    <n v="1"/>
    <n v="1661"/>
    <d v="2024-04-02T00:00:00"/>
    <s v="Jharkhand"/>
  </r>
  <r>
    <s v="ORD104854"/>
    <s v="PROD8594D"/>
    <x v="4"/>
    <x v="3"/>
    <s v="Men"/>
    <n v="3042"/>
    <n v="20"/>
    <n v="2434"/>
    <n v="4.9000000000000004"/>
    <n v="125"/>
    <n v="4"/>
    <n v="9736"/>
    <d v="2025-07-01T00:00:00"/>
    <s v="Delhi"/>
  </r>
  <r>
    <s v="ORD104855"/>
    <s v="PROD1862C"/>
    <x v="0"/>
    <x v="2"/>
    <s v="Women"/>
    <n v="8574"/>
    <n v="10"/>
    <n v="7717"/>
    <n v="3.7"/>
    <n v="315"/>
    <n v="1"/>
    <n v="7717"/>
    <d v="2024-04-29T00:00:00"/>
    <s v="West Bengal"/>
  </r>
  <r>
    <s v="ORD104856"/>
    <s v="PROD4641A"/>
    <x v="6"/>
    <x v="5"/>
    <s v="Unisex"/>
    <n v="9212"/>
    <n v="20"/>
    <n v="7370"/>
    <n v="4.2"/>
    <n v="100"/>
    <n v="5"/>
    <n v="36850"/>
    <d v="2024-01-20T00:00:00"/>
    <s v="Gujarat"/>
  </r>
  <r>
    <s v="ORD104857"/>
    <s v="PROD7323D"/>
    <x v="4"/>
    <x v="3"/>
    <s v="Women"/>
    <n v="5179"/>
    <n v="20"/>
    <n v="4143"/>
    <n v="3.1"/>
    <n v="102"/>
    <n v="2"/>
    <n v="8286"/>
    <d v="2025-05-01T00:00:00"/>
    <s v="Rajasthan"/>
  </r>
  <r>
    <s v="ORD104858"/>
    <s v="PROD9989C"/>
    <x v="2"/>
    <x v="1"/>
    <s v="Women"/>
    <n v="4909"/>
    <n v="10"/>
    <n v="4418"/>
    <n v="4.2"/>
    <n v="184"/>
    <n v="1"/>
    <n v="4418"/>
    <d v="2024-02-18T00:00:00"/>
    <s v="Uttar Pradesh"/>
  </r>
  <r>
    <s v="ORD104859"/>
    <s v="PROD2755B"/>
    <x v="5"/>
    <x v="1"/>
    <s v="Women"/>
    <n v="2362"/>
    <n v="20"/>
    <n v="1890"/>
    <n v="3.5"/>
    <n v="62"/>
    <n v="5"/>
    <n v="9450"/>
    <d v="2024-12-04T00:00:00"/>
    <s v="Tamil Nadu"/>
  </r>
  <r>
    <s v="ORD104860"/>
    <s v="PROD2529B"/>
    <x v="5"/>
    <x v="7"/>
    <s v="Unisex"/>
    <n v="1332"/>
    <n v="60"/>
    <n v="533"/>
    <n v="4.4000000000000004"/>
    <n v="88"/>
    <n v="1"/>
    <n v="533"/>
    <d v="2024-06-06T00:00:00"/>
    <s v="Haryana"/>
  </r>
  <r>
    <s v="ORD104861"/>
    <s v="PROD3504B"/>
    <x v="2"/>
    <x v="7"/>
    <s v="Men"/>
    <n v="2061"/>
    <n v="30"/>
    <n v="1443"/>
    <n v="4"/>
    <n v="208"/>
    <n v="1"/>
    <n v="1443"/>
    <d v="2024-06-27T00:00:00"/>
    <s v="Punjab"/>
  </r>
  <r>
    <s v="ORD104862"/>
    <s v="PROD3622B"/>
    <x v="5"/>
    <x v="5"/>
    <s v="Unisex"/>
    <n v="6099"/>
    <n v="40"/>
    <n v="3659"/>
    <n v="3.9"/>
    <n v="440"/>
    <n v="1"/>
    <n v="3659"/>
    <d v="2025-12-21T00:00:00"/>
    <s v="Telangana"/>
  </r>
  <r>
    <s v="ORD104863"/>
    <s v="PROD9098D"/>
    <x v="8"/>
    <x v="1"/>
    <s v="Women"/>
    <n v="1854"/>
    <n v="15"/>
    <n v="1576"/>
    <n v="4.9000000000000004"/>
    <n v="222"/>
    <n v="3"/>
    <n v="4728"/>
    <d v="2024-02-24T00:00:00"/>
    <s v="Gujarat"/>
  </r>
  <r>
    <s v="ORD104864"/>
    <s v="PROD7305C"/>
    <x v="8"/>
    <x v="3"/>
    <s v="Women"/>
    <n v="1726"/>
    <n v="40"/>
    <n v="1036"/>
    <n v="5"/>
    <n v="189"/>
    <n v="1"/>
    <n v="1036"/>
    <d v="2024-09-18T00:00:00"/>
    <s v="Bihar"/>
  </r>
  <r>
    <s v="ORD104865"/>
    <s v="PROD7949D"/>
    <x v="6"/>
    <x v="5"/>
    <s v="Women"/>
    <n v="8196"/>
    <n v="50"/>
    <n v="4098"/>
    <n v="3.4"/>
    <n v="164"/>
    <n v="1"/>
    <n v="4098"/>
    <d v="2025-05-19T00:00:00"/>
    <s v="Kerala"/>
  </r>
  <r>
    <s v="ORD104866"/>
    <s v="PROD8212A"/>
    <x v="0"/>
    <x v="3"/>
    <s v="Women"/>
    <n v="1764"/>
    <n v="30"/>
    <n v="1235"/>
    <n v="3.9"/>
    <n v="71"/>
    <n v="2"/>
    <n v="2470"/>
    <d v="2024-06-23T00:00:00"/>
    <s v="Delhi"/>
  </r>
  <r>
    <s v="ORD104867"/>
    <s v="PROD6898D"/>
    <x v="0"/>
    <x v="5"/>
    <s v="Unisex"/>
    <n v="7468"/>
    <n v="25"/>
    <n v="5601"/>
    <n v="4.5"/>
    <n v="70"/>
    <n v="1"/>
    <n v="5601"/>
    <d v="2024-10-05T00:00:00"/>
    <s v="Rajasthan"/>
  </r>
  <r>
    <s v="ORD104868"/>
    <s v="PROD8901A"/>
    <x v="5"/>
    <x v="4"/>
    <s v="Women"/>
    <n v="1164"/>
    <n v="15"/>
    <n v="989"/>
    <n v="4.3"/>
    <n v="210"/>
    <n v="2"/>
    <n v="1978"/>
    <d v="2025-09-29T00:00:00"/>
    <s v="Odisha"/>
  </r>
  <r>
    <s v="ORD104869"/>
    <s v="PROD4639A"/>
    <x v="3"/>
    <x v="4"/>
    <s v="Women"/>
    <n v="893"/>
    <n v="20"/>
    <n v="714"/>
    <n v="4.5"/>
    <n v="164"/>
    <n v="1"/>
    <n v="714"/>
    <d v="2025-08-02T00:00:00"/>
    <s v="Uttarakhand"/>
  </r>
  <r>
    <s v="ORD104870"/>
    <s v="PROD7070B"/>
    <x v="3"/>
    <x v="1"/>
    <s v="Women"/>
    <n v="3083"/>
    <n v="40"/>
    <n v="1850"/>
    <n v="4.0999999999999996"/>
    <n v="322"/>
    <n v="1"/>
    <n v="1850"/>
    <d v="2024-12-21T00:00:00"/>
    <s v="Maharashtra"/>
  </r>
  <r>
    <s v="ORD104871"/>
    <s v="PROD5278B"/>
    <x v="2"/>
    <x v="7"/>
    <s v="Women"/>
    <n v="2734"/>
    <n v="0"/>
    <n v="2734"/>
    <n v="4.7"/>
    <n v="98"/>
    <n v="1"/>
    <n v="2734"/>
    <d v="2025-06-23T00:00:00"/>
    <s v="Punjab"/>
  </r>
  <r>
    <s v="ORD104872"/>
    <s v="PROD6771B"/>
    <x v="6"/>
    <x v="2"/>
    <s v="Women"/>
    <n v="3143"/>
    <n v="25"/>
    <n v="2357"/>
    <n v="4.2"/>
    <n v="72"/>
    <n v="1"/>
    <n v="2357"/>
    <d v="2025-09-19T00:00:00"/>
    <s v="Andhra Pradesh"/>
  </r>
  <r>
    <s v="ORD104873"/>
    <s v="PROD8915C"/>
    <x v="9"/>
    <x v="3"/>
    <s v="Women"/>
    <n v="1453"/>
    <n v="25"/>
    <n v="1090"/>
    <n v="4.3"/>
    <n v="165"/>
    <n v="5"/>
    <n v="5450"/>
    <d v="2024-11-06T00:00:00"/>
    <s v="Gujarat"/>
  </r>
  <r>
    <s v="ORD104874"/>
    <s v="PROD7301B"/>
    <x v="2"/>
    <x v="3"/>
    <s v="Women"/>
    <n v="3186"/>
    <n v="60"/>
    <n v="1274"/>
    <n v="3.5"/>
    <n v="177"/>
    <n v="1"/>
    <n v="1274"/>
    <d v="2024-03-04T00:00:00"/>
    <s v="Andhra Pradesh"/>
  </r>
  <r>
    <s v="ORD104875"/>
    <s v="PROD9560D"/>
    <x v="2"/>
    <x v="5"/>
    <s v="Men"/>
    <n v="2419"/>
    <n v="30"/>
    <n v="1693"/>
    <n v="4.2"/>
    <n v="62"/>
    <n v="1"/>
    <n v="1693"/>
    <d v="2024-01-06T00:00:00"/>
    <s v="Chhattisgarh"/>
  </r>
  <r>
    <s v="ORD104876"/>
    <s v="PROD7620D"/>
    <x v="4"/>
    <x v="2"/>
    <s v="Women"/>
    <n v="2252"/>
    <n v="10"/>
    <n v="2027"/>
    <n v="4.5"/>
    <n v="207"/>
    <n v="3"/>
    <n v="6081"/>
    <d v="2025-11-26T00:00:00"/>
    <s v="Uttar Pradesh"/>
  </r>
  <r>
    <s v="ORD104877"/>
    <s v="PROD5643D"/>
    <x v="2"/>
    <x v="1"/>
    <s v="Women"/>
    <n v="3544"/>
    <n v="15"/>
    <n v="3012"/>
    <n v="4.3"/>
    <n v="94"/>
    <n v="3"/>
    <n v="9036"/>
    <d v="2024-01-21T00:00:00"/>
    <s v="Maharashtra"/>
  </r>
  <r>
    <s v="ORD104878"/>
    <s v="PROD3406C"/>
    <x v="5"/>
    <x v="4"/>
    <s v="Women"/>
    <n v="1693"/>
    <n v="10"/>
    <n v="1524"/>
    <n v="5"/>
    <n v="532"/>
    <n v="1"/>
    <n v="1524"/>
    <d v="2025-05-12T00:00:00"/>
    <s v="Punjab"/>
  </r>
  <r>
    <s v="ORD104879"/>
    <s v="PROD8412A"/>
    <x v="7"/>
    <x v="0"/>
    <s v="Men"/>
    <n v="1330"/>
    <n v="25"/>
    <n v="998"/>
    <n v="4.2"/>
    <n v="58"/>
    <n v="1"/>
    <n v="998"/>
    <d v="2024-08-14T00:00:00"/>
    <s v="Maharashtra"/>
  </r>
  <r>
    <s v="ORD104880"/>
    <s v="PROD2066C"/>
    <x v="0"/>
    <x v="4"/>
    <s v="Women"/>
    <n v="999"/>
    <n v="25"/>
    <n v="749"/>
    <n v="4.4000000000000004"/>
    <n v="106"/>
    <n v="1"/>
    <n v="749"/>
    <d v="2025-07-31T00:00:00"/>
    <s v="Kerala"/>
  </r>
  <r>
    <s v="ORD104881"/>
    <s v="PROD2162A"/>
    <x v="8"/>
    <x v="4"/>
    <s v="Women"/>
    <n v="2079"/>
    <n v="25"/>
    <n v="1559"/>
    <n v="4.2"/>
    <n v="458"/>
    <n v="1"/>
    <n v="1559"/>
    <d v="2024-08-15T00:00:00"/>
    <s v="West Bengal"/>
  </r>
  <r>
    <s v="ORD104882"/>
    <s v="PROD9590C"/>
    <x v="1"/>
    <x v="1"/>
    <s v="Men"/>
    <n v="5431"/>
    <n v="10"/>
    <n v="4888"/>
    <n v="4.0999999999999996"/>
    <n v="104"/>
    <n v="3"/>
    <n v="14664"/>
    <d v="2024-09-11T00:00:00"/>
    <s v="Odisha"/>
  </r>
  <r>
    <s v="ORD104883"/>
    <s v="PROD1458D"/>
    <x v="3"/>
    <x v="2"/>
    <s v="Women"/>
    <n v="7818"/>
    <n v="20"/>
    <n v="6254"/>
    <n v="4.5999999999999996"/>
    <n v="128"/>
    <n v="1"/>
    <n v="6254"/>
    <d v="2025-05-02T00:00:00"/>
    <s v="Rajasthan"/>
  </r>
  <r>
    <s v="ORD104884"/>
    <s v="PROD8795B"/>
    <x v="3"/>
    <x v="4"/>
    <s v="Kids"/>
    <n v="976"/>
    <n v="20"/>
    <n v="781"/>
    <n v="4"/>
    <n v="305"/>
    <n v="1"/>
    <n v="781"/>
    <d v="2024-11-12T00:00:00"/>
    <s v="Bihar"/>
  </r>
  <r>
    <s v="ORD104885"/>
    <s v="PROD1775A"/>
    <x v="1"/>
    <x v="7"/>
    <s v="Women"/>
    <n v="3582"/>
    <n v="50"/>
    <n v="1791"/>
    <n v="3.5"/>
    <n v="30"/>
    <n v="1"/>
    <n v="1791"/>
    <d v="2024-02-22T00:00:00"/>
    <s v="Maharashtra"/>
  </r>
  <r>
    <s v="ORD104886"/>
    <s v="PROD8568A"/>
    <x v="3"/>
    <x v="0"/>
    <s v="Men"/>
    <n v="4024"/>
    <n v="25"/>
    <n v="3018"/>
    <n v="4.9000000000000004"/>
    <n v="284"/>
    <n v="2"/>
    <n v="6036"/>
    <d v="2025-01-25T00:00:00"/>
    <s v="Karnataka"/>
  </r>
  <r>
    <s v="ORD104887"/>
    <s v="PROD9915A"/>
    <x v="6"/>
    <x v="1"/>
    <s v="Women"/>
    <n v="3564"/>
    <n v="30"/>
    <n v="2495"/>
    <n v="3.8"/>
    <n v="464"/>
    <n v="1"/>
    <n v="2495"/>
    <d v="2025-05-26T00:00:00"/>
    <s v="Delhi"/>
  </r>
  <r>
    <s v="ORD104888"/>
    <s v="PROD1338A"/>
    <x v="1"/>
    <x v="5"/>
    <s v="Women"/>
    <n v="4390"/>
    <n v="30"/>
    <n v="3073"/>
    <n v="3.4"/>
    <n v="396"/>
    <n v="2"/>
    <n v="6146"/>
    <d v="2025-07-27T00:00:00"/>
    <s v="Gujarat"/>
  </r>
  <r>
    <s v="ORD104889"/>
    <s v="PROD1685C"/>
    <x v="3"/>
    <x v="7"/>
    <s v="Men"/>
    <n v="803"/>
    <n v="30"/>
    <n v="562"/>
    <n v="4.4000000000000004"/>
    <n v="257"/>
    <n v="3"/>
    <n v="1686"/>
    <d v="2025-01-22T00:00:00"/>
    <s v="Jharkhand"/>
  </r>
  <r>
    <s v="ORD104890"/>
    <s v="PROD4210C"/>
    <x v="5"/>
    <x v="1"/>
    <s v="Women"/>
    <n v="3919"/>
    <n v="50"/>
    <n v="1960"/>
    <n v="5"/>
    <n v="414"/>
    <n v="1"/>
    <n v="1960"/>
    <d v="2025-05-03T00:00:00"/>
    <s v="Karnataka"/>
  </r>
  <r>
    <s v="ORD104891"/>
    <s v="PROD1649A"/>
    <x v="0"/>
    <x v="2"/>
    <s v="Women"/>
    <n v="1989"/>
    <n v="30"/>
    <n v="1392"/>
    <n v="4.4000000000000004"/>
    <n v="235"/>
    <n v="5"/>
    <n v="6960"/>
    <d v="2024-08-22T00:00:00"/>
    <s v="Uttar Pradesh"/>
  </r>
  <r>
    <s v="ORD104892"/>
    <s v="PROD3454B"/>
    <x v="7"/>
    <x v="1"/>
    <s v="Women"/>
    <n v="2897"/>
    <n v="30"/>
    <n v="2028"/>
    <n v="4.8"/>
    <n v="43"/>
    <n v="4"/>
    <n v="8112"/>
    <d v="2025-06-03T00:00:00"/>
    <s v="Haryana"/>
  </r>
  <r>
    <s v="ORD104893"/>
    <s v="PROD2991D"/>
    <x v="2"/>
    <x v="5"/>
    <s v="Men"/>
    <n v="9431"/>
    <n v="0"/>
    <n v="9431"/>
    <n v="3.7"/>
    <n v="123"/>
    <n v="1"/>
    <n v="9431"/>
    <d v="2024-11-30T00:00:00"/>
    <s v="Telangana"/>
  </r>
  <r>
    <s v="ORD104894"/>
    <s v="PROD5938D"/>
    <x v="7"/>
    <x v="3"/>
    <s v="Men"/>
    <n v="1433"/>
    <n v="30"/>
    <n v="1003"/>
    <n v="3.5"/>
    <n v="50"/>
    <n v="1"/>
    <n v="1003"/>
    <d v="2024-03-26T00:00:00"/>
    <s v="Assam"/>
  </r>
  <r>
    <s v="ORD104895"/>
    <s v="PROD3325C"/>
    <x v="0"/>
    <x v="7"/>
    <s v="Women"/>
    <n v="2881"/>
    <n v="50"/>
    <n v="1440"/>
    <n v="3.9"/>
    <n v="60"/>
    <n v="2"/>
    <n v="2880"/>
    <d v="2024-12-02T00:00:00"/>
    <s v="Maharashtra"/>
  </r>
  <r>
    <s v="ORD104896"/>
    <s v="PROD3795C"/>
    <x v="9"/>
    <x v="2"/>
    <s v="Women"/>
    <n v="4421"/>
    <n v="15"/>
    <n v="3758"/>
    <n v="4.7"/>
    <n v="688"/>
    <n v="1"/>
    <n v="3758"/>
    <d v="2024-04-28T00:00:00"/>
    <s v="Andhra Pradesh"/>
  </r>
  <r>
    <s v="ORD104897"/>
    <s v="PROD6248C"/>
    <x v="4"/>
    <x v="6"/>
    <s v="Women"/>
    <n v="2175"/>
    <n v="40"/>
    <n v="1305"/>
    <n v="4.4000000000000004"/>
    <n v="75"/>
    <n v="1"/>
    <n v="1305"/>
    <d v="2024-06-07T00:00:00"/>
    <s v="Maharashtra"/>
  </r>
  <r>
    <s v="ORD104898"/>
    <s v="PROD7563A"/>
    <x v="8"/>
    <x v="5"/>
    <s v="Men"/>
    <n v="6409"/>
    <n v="10"/>
    <n v="5768"/>
    <n v="4.4000000000000004"/>
    <n v="60"/>
    <n v="1"/>
    <n v="5768"/>
    <d v="2025-03-11T00:00:00"/>
    <s v="Andhra Pradesh"/>
  </r>
  <r>
    <s v="ORD104899"/>
    <s v="PROD5588C"/>
    <x v="4"/>
    <x v="5"/>
    <s v="Women"/>
    <n v="11820"/>
    <n v="30"/>
    <n v="8274"/>
    <n v="4.2"/>
    <n v="224"/>
    <n v="1"/>
    <n v="8274"/>
    <d v="2024-07-18T00:00:00"/>
    <s v="Uttarakhand"/>
  </r>
  <r>
    <s v="ORD104900"/>
    <s v="PROD2012A"/>
    <x v="0"/>
    <x v="4"/>
    <s v="Women"/>
    <n v="621"/>
    <n v="30"/>
    <n v="435"/>
    <n v="3.9"/>
    <n v="320"/>
    <n v="1"/>
    <n v="435"/>
    <d v="2025-04-04T00:00:00"/>
    <s v="Bihar"/>
  </r>
  <r>
    <s v="ORD104901"/>
    <s v="PROD3861D"/>
    <x v="1"/>
    <x v="5"/>
    <s v="Kids"/>
    <n v="7918"/>
    <n v="40"/>
    <n v="4751"/>
    <n v="4.2"/>
    <n v="289"/>
    <n v="1"/>
    <n v="4751"/>
    <d v="2025-10-14T00:00:00"/>
    <s v="Delhi"/>
  </r>
  <r>
    <s v="ORD104902"/>
    <s v="PROD5210D"/>
    <x v="3"/>
    <x v="4"/>
    <s v="Women"/>
    <n v="1732"/>
    <n v="40"/>
    <n v="1039"/>
    <n v="4"/>
    <n v="126"/>
    <n v="1"/>
    <n v="1039"/>
    <d v="2024-09-28T00:00:00"/>
    <s v="Kerala"/>
  </r>
  <r>
    <s v="ORD104903"/>
    <s v="PROD7668C"/>
    <x v="2"/>
    <x v="6"/>
    <s v="Men"/>
    <n v="2798"/>
    <n v="30"/>
    <n v="1959"/>
    <n v="3.9"/>
    <n v="154"/>
    <n v="1"/>
    <n v="1959"/>
    <d v="2024-12-18T00:00:00"/>
    <s v="Gujarat"/>
  </r>
  <r>
    <s v="ORD104904"/>
    <s v="PROD5172B"/>
    <x v="2"/>
    <x v="0"/>
    <s v="Women"/>
    <n v="2751"/>
    <n v="10"/>
    <n v="2476"/>
    <n v="4.3"/>
    <n v="118"/>
    <n v="2"/>
    <n v="4952"/>
    <d v="2025-04-24T00:00:00"/>
    <s v="Haryana"/>
  </r>
  <r>
    <s v="ORD104905"/>
    <s v="PROD7983C"/>
    <x v="0"/>
    <x v="2"/>
    <s v="Women"/>
    <n v="6098"/>
    <n v="40"/>
    <n v="3659"/>
    <n v="4"/>
    <n v="55"/>
    <n v="1"/>
    <n v="3659"/>
    <d v="2024-10-23T00:00:00"/>
    <s v="Bihar"/>
  </r>
  <r>
    <s v="ORD104906"/>
    <s v="PROD6002C"/>
    <x v="0"/>
    <x v="7"/>
    <s v="Men"/>
    <n v="735"/>
    <n v="30"/>
    <n v="514"/>
    <n v="4.2"/>
    <n v="87"/>
    <n v="1"/>
    <n v="514"/>
    <d v="2024-11-03T00:00:00"/>
    <s v="Rajasthan"/>
  </r>
  <r>
    <s v="ORD104907"/>
    <s v="PROD7303D"/>
    <x v="7"/>
    <x v="2"/>
    <s v="Women"/>
    <n v="8355"/>
    <n v="50"/>
    <n v="4178"/>
    <n v="3.2"/>
    <n v="82"/>
    <n v="5"/>
    <n v="20890"/>
    <d v="2024-06-25T00:00:00"/>
    <s v="Gujarat"/>
  </r>
  <r>
    <s v="ORD104908"/>
    <s v="PROD3235B"/>
    <x v="0"/>
    <x v="3"/>
    <s v="Men"/>
    <n v="2020"/>
    <n v="20"/>
    <n v="1616"/>
    <n v="4.2"/>
    <n v="859"/>
    <n v="1"/>
    <n v="1616"/>
    <d v="2024-06-14T00:00:00"/>
    <s v="West Bengal"/>
  </r>
  <r>
    <s v="ORD104909"/>
    <s v="PROD9582D"/>
    <x v="7"/>
    <x v="6"/>
    <s v="Kids"/>
    <n v="3809"/>
    <n v="20"/>
    <n v="3047"/>
    <n v="4"/>
    <n v="99"/>
    <n v="1"/>
    <n v="3047"/>
    <d v="2024-01-06T00:00:00"/>
    <s v="Rajasthan"/>
  </r>
  <r>
    <s v="ORD104910"/>
    <s v="PROD9964A"/>
    <x v="3"/>
    <x v="0"/>
    <s v="Men"/>
    <n v="4813"/>
    <n v="25"/>
    <n v="3610"/>
    <n v="4.8"/>
    <n v="194"/>
    <n v="2"/>
    <n v="7220"/>
    <d v="2024-03-20T00:00:00"/>
    <s v="Punjab"/>
  </r>
  <r>
    <s v="ORD104911"/>
    <s v="PROD8486D"/>
    <x v="1"/>
    <x v="1"/>
    <s v="Women"/>
    <n v="1824"/>
    <n v="10"/>
    <n v="1642"/>
    <n v="3.4"/>
    <n v="79"/>
    <n v="1"/>
    <n v="1642"/>
    <d v="2025-06-25T00:00:00"/>
    <s v="Tamil Nadu"/>
  </r>
  <r>
    <s v="ORD104912"/>
    <s v="PROD7233B"/>
    <x v="8"/>
    <x v="1"/>
    <s v="Women"/>
    <n v="3339"/>
    <n v="25"/>
    <n v="2504"/>
    <n v="4.2"/>
    <n v="99"/>
    <n v="1"/>
    <n v="2504"/>
    <d v="2024-04-25T00:00:00"/>
    <s v="Punjab"/>
  </r>
  <r>
    <s v="ORD104913"/>
    <s v="PROD9935D"/>
    <x v="6"/>
    <x v="3"/>
    <s v="Men"/>
    <n v="3152"/>
    <n v="30"/>
    <n v="2206"/>
    <n v="4.5"/>
    <n v="180"/>
    <n v="1"/>
    <n v="2206"/>
    <d v="2025-09-06T00:00:00"/>
    <s v="Andhra Pradesh"/>
  </r>
  <r>
    <s v="ORD104914"/>
    <s v="PROD6968A"/>
    <x v="7"/>
    <x v="6"/>
    <s v="Kids"/>
    <n v="5750"/>
    <n v="30"/>
    <n v="4025"/>
    <n v="4.0999999999999996"/>
    <n v="143"/>
    <n v="1"/>
    <n v="4025"/>
    <d v="2025-01-14T00:00:00"/>
    <s v="Karnataka"/>
  </r>
  <r>
    <s v="ORD104915"/>
    <s v="PROD1630A"/>
    <x v="1"/>
    <x v="7"/>
    <s v="Unisex"/>
    <n v="3429"/>
    <n v="40"/>
    <n v="2057"/>
    <n v="4"/>
    <n v="74"/>
    <n v="1"/>
    <n v="2057"/>
    <d v="2024-02-06T00:00:00"/>
    <s v="West Bengal"/>
  </r>
  <r>
    <s v="ORD104916"/>
    <s v="PROD8527D"/>
    <x v="8"/>
    <x v="5"/>
    <s v="Men"/>
    <n v="9162"/>
    <n v="20"/>
    <n v="7330"/>
    <n v="4.5"/>
    <n v="233"/>
    <n v="1"/>
    <n v="7330"/>
    <d v="2025-04-02T00:00:00"/>
    <s v="Bihar"/>
  </r>
  <r>
    <s v="ORD104917"/>
    <s v="PROD4091A"/>
    <x v="4"/>
    <x v="5"/>
    <s v="Kids"/>
    <n v="5673"/>
    <n v="50"/>
    <n v="2836"/>
    <n v="4.4000000000000004"/>
    <n v="706"/>
    <n v="2"/>
    <n v="5672"/>
    <d v="2025-03-03T00:00:00"/>
    <s v="Rajasthan"/>
  </r>
  <r>
    <s v="ORD104918"/>
    <s v="PROD2645A"/>
    <x v="0"/>
    <x v="0"/>
    <s v="Men"/>
    <n v="1791"/>
    <n v="20"/>
    <n v="1433"/>
    <n v="4.4000000000000004"/>
    <n v="232"/>
    <n v="3"/>
    <n v="4299"/>
    <d v="2025-05-30T00:00:00"/>
    <s v="Odisha"/>
  </r>
  <r>
    <s v="ORD104919"/>
    <s v="PROD2284C"/>
    <x v="3"/>
    <x v="2"/>
    <s v="Women"/>
    <n v="4527"/>
    <n v="30"/>
    <n v="3169"/>
    <n v="3.9"/>
    <n v="85"/>
    <n v="1"/>
    <n v="3169"/>
    <d v="2024-08-14T00:00:00"/>
    <s v="Maharashtra"/>
  </r>
  <r>
    <s v="ORD104920"/>
    <s v="PROD7166C"/>
    <x v="6"/>
    <x v="1"/>
    <s v="Women"/>
    <n v="2418"/>
    <n v="25"/>
    <n v="1814"/>
    <n v="3.9"/>
    <n v="245"/>
    <n v="2"/>
    <n v="3628"/>
    <d v="2025-06-02T00:00:00"/>
    <s v="Karnataka"/>
  </r>
  <r>
    <s v="ORD104921"/>
    <s v="PROD7767D"/>
    <x v="0"/>
    <x v="5"/>
    <s v="Unisex"/>
    <n v="7894"/>
    <n v="40"/>
    <n v="4736"/>
    <n v="4.2"/>
    <n v="135"/>
    <n v="1"/>
    <n v="4736"/>
    <d v="2025-11-03T00:00:00"/>
    <s v="Odisha"/>
  </r>
  <r>
    <s v="ORD104922"/>
    <s v="PROD5252B"/>
    <x v="4"/>
    <x v="2"/>
    <s v="Women"/>
    <n v="9810"/>
    <n v="20"/>
    <n v="7848"/>
    <n v="4.5999999999999996"/>
    <n v="203"/>
    <n v="1"/>
    <n v="7848"/>
    <d v="2025-08-26T00:00:00"/>
    <s v="Odisha"/>
  </r>
  <r>
    <s v="ORD104923"/>
    <s v="PROD3653C"/>
    <x v="7"/>
    <x v="6"/>
    <s v="Kids"/>
    <n v="5343"/>
    <n v="50"/>
    <n v="2672"/>
    <n v="3.5"/>
    <n v="69"/>
    <n v="1"/>
    <n v="2672"/>
    <d v="2024-10-21T00:00:00"/>
    <s v="Madhya Pradesh"/>
  </r>
  <r>
    <s v="ORD104924"/>
    <s v="PROD6649C"/>
    <x v="1"/>
    <x v="2"/>
    <s v="Women"/>
    <n v="2388"/>
    <n v="0"/>
    <n v="2388"/>
    <n v="4.0999999999999996"/>
    <n v="133"/>
    <n v="1"/>
    <n v="2388"/>
    <d v="2025-08-28T00:00:00"/>
    <s v="Uttarakhand"/>
  </r>
  <r>
    <s v="ORD104925"/>
    <s v="PROD7544A"/>
    <x v="3"/>
    <x v="6"/>
    <s v="Women"/>
    <n v="5105"/>
    <n v="20"/>
    <n v="4084"/>
    <n v="3.9"/>
    <n v="330"/>
    <n v="1"/>
    <n v="4084"/>
    <d v="2025-08-02T00:00:00"/>
    <s v="Delhi"/>
  </r>
  <r>
    <s v="ORD104926"/>
    <s v="PROD6675D"/>
    <x v="5"/>
    <x v="4"/>
    <s v="Women"/>
    <n v="914"/>
    <n v="60"/>
    <n v="366"/>
    <n v="4.0999999999999996"/>
    <n v="237"/>
    <n v="1"/>
    <n v="366"/>
    <d v="2024-08-08T00:00:00"/>
    <s v="Rajasthan"/>
  </r>
  <r>
    <s v="ORD104927"/>
    <s v="PROD6544B"/>
    <x v="1"/>
    <x v="7"/>
    <s v="Unisex"/>
    <n v="1215"/>
    <n v="30"/>
    <n v="850"/>
    <n v="4.5"/>
    <n v="133"/>
    <n v="1"/>
    <n v="850"/>
    <d v="2024-07-19T00:00:00"/>
    <s v="Uttarakhand"/>
  </r>
  <r>
    <s v="ORD104928"/>
    <s v="PROD6483B"/>
    <x v="7"/>
    <x v="4"/>
    <s v="Kids"/>
    <n v="1234"/>
    <n v="20"/>
    <n v="987"/>
    <n v="3.7"/>
    <n v="100"/>
    <n v="1"/>
    <n v="987"/>
    <d v="2024-08-11T00:00:00"/>
    <s v="Tamil Nadu"/>
  </r>
  <r>
    <s v="ORD104929"/>
    <s v="PROD3878C"/>
    <x v="9"/>
    <x v="2"/>
    <s v="Women"/>
    <n v="5338"/>
    <n v="30"/>
    <n v="3737"/>
    <n v="4.4000000000000004"/>
    <n v="181"/>
    <n v="2"/>
    <n v="7474"/>
    <d v="2024-05-05T00:00:00"/>
    <s v="Rajasthan"/>
  </r>
  <r>
    <s v="ORD104930"/>
    <s v="PROD2556A"/>
    <x v="3"/>
    <x v="6"/>
    <s v="Women"/>
    <n v="1788"/>
    <n v="20"/>
    <n v="1430"/>
    <n v="3.9"/>
    <n v="131"/>
    <n v="1"/>
    <n v="1430"/>
    <d v="2025-07-24T00:00:00"/>
    <s v="Gujarat"/>
  </r>
  <r>
    <s v="ORD104931"/>
    <s v="PROD7738B"/>
    <x v="0"/>
    <x v="5"/>
    <s v="Men"/>
    <n v="8410"/>
    <n v="10"/>
    <n v="7569"/>
    <n v="4.7"/>
    <n v="312"/>
    <n v="1"/>
    <n v="7569"/>
    <d v="2024-11-14T00:00:00"/>
    <s v="Rajasthan"/>
  </r>
  <r>
    <s v="ORD104932"/>
    <s v="PROD9117D"/>
    <x v="3"/>
    <x v="6"/>
    <s v="Women"/>
    <n v="2682"/>
    <n v="20"/>
    <n v="2146"/>
    <n v="3.7"/>
    <n v="101"/>
    <n v="3"/>
    <n v="6438"/>
    <d v="2024-08-08T00:00:00"/>
    <s v="Punjab"/>
  </r>
  <r>
    <s v="ORD104933"/>
    <s v="PROD9413A"/>
    <x v="1"/>
    <x v="3"/>
    <s v="Women"/>
    <n v="3594"/>
    <n v="40"/>
    <n v="2156"/>
    <n v="4.5999999999999996"/>
    <n v="219"/>
    <n v="5"/>
    <n v="10780"/>
    <d v="2024-12-04T00:00:00"/>
    <s v="Bihar"/>
  </r>
  <r>
    <s v="ORD104934"/>
    <s v="PROD3605D"/>
    <x v="8"/>
    <x v="4"/>
    <s v="Women"/>
    <n v="1446"/>
    <n v="30"/>
    <n v="1012"/>
    <n v="3.5"/>
    <n v="67"/>
    <n v="3"/>
    <n v="3036"/>
    <d v="2025-03-16T00:00:00"/>
    <s v="Karnataka"/>
  </r>
  <r>
    <s v="ORD104935"/>
    <s v="PROD3526A"/>
    <x v="5"/>
    <x v="5"/>
    <s v="Kids"/>
    <n v="9282"/>
    <n v="25"/>
    <n v="6962"/>
    <n v="4.2"/>
    <n v="354"/>
    <n v="1"/>
    <n v="6962"/>
    <d v="2025-04-28T00:00:00"/>
    <s v="Odisha"/>
  </r>
  <r>
    <s v="ORD104936"/>
    <s v="PROD6415A"/>
    <x v="7"/>
    <x v="0"/>
    <s v="Women"/>
    <n v="4592"/>
    <n v="30"/>
    <n v="3214"/>
    <n v="4.4000000000000004"/>
    <n v="6"/>
    <n v="1"/>
    <n v="3214"/>
    <d v="2025-03-26T00:00:00"/>
    <s v="Punjab"/>
  </r>
  <r>
    <s v="ORD104937"/>
    <s v="PROD1591D"/>
    <x v="6"/>
    <x v="1"/>
    <s v="Women"/>
    <n v="3360"/>
    <n v="60"/>
    <n v="1344"/>
    <n v="3.7"/>
    <n v="213"/>
    <n v="1"/>
    <n v="1344"/>
    <d v="2024-12-03T00:00:00"/>
    <s v="Jharkhand"/>
  </r>
  <r>
    <s v="ORD104938"/>
    <s v="PROD5510C"/>
    <x v="3"/>
    <x v="4"/>
    <s v="Women"/>
    <n v="1359"/>
    <n v="15"/>
    <n v="1155"/>
    <n v="3"/>
    <n v="346"/>
    <n v="3"/>
    <n v="3465"/>
    <d v="2024-03-30T00:00:00"/>
    <s v="Madhya Pradesh"/>
  </r>
  <r>
    <s v="ORD104939"/>
    <s v="PROD7250C"/>
    <x v="0"/>
    <x v="7"/>
    <s v="Men"/>
    <n v="2488"/>
    <n v="30"/>
    <n v="1742"/>
    <n v="3.9"/>
    <n v="296"/>
    <n v="1"/>
    <n v="1742"/>
    <d v="2024-02-12T00:00:00"/>
    <s v="Haryana"/>
  </r>
  <r>
    <s v="ORD104940"/>
    <s v="PROD1160B"/>
    <x v="6"/>
    <x v="0"/>
    <s v="Men"/>
    <n v="2881"/>
    <n v="30"/>
    <n v="2017"/>
    <n v="4.0999999999999996"/>
    <n v="115"/>
    <n v="1"/>
    <n v="2017"/>
    <d v="2024-11-29T00:00:00"/>
    <s v="Uttar Pradesh"/>
  </r>
  <r>
    <s v="ORD104941"/>
    <s v="PROD3369A"/>
    <x v="6"/>
    <x v="3"/>
    <s v="Women"/>
    <n v="1172"/>
    <n v="15"/>
    <n v="996"/>
    <n v="4"/>
    <n v="83"/>
    <n v="2"/>
    <n v="1992"/>
    <d v="2024-09-03T00:00:00"/>
    <s v="Uttarakhand"/>
  </r>
  <r>
    <s v="ORD104942"/>
    <s v="PROD9446D"/>
    <x v="3"/>
    <x v="2"/>
    <s v="Women"/>
    <n v="6573"/>
    <n v="20"/>
    <n v="5258"/>
    <n v="3.8"/>
    <n v="446"/>
    <n v="1"/>
    <n v="5258"/>
    <d v="2024-07-22T00:00:00"/>
    <s v="Maharashtra"/>
  </r>
  <r>
    <s v="ORD104943"/>
    <s v="PROD1065D"/>
    <x v="0"/>
    <x v="3"/>
    <s v="Women"/>
    <n v="4575"/>
    <n v="20"/>
    <n v="3660"/>
    <n v="4.5"/>
    <n v="47"/>
    <n v="1"/>
    <n v="3660"/>
    <d v="2024-10-27T00:00:00"/>
    <s v="Bihar"/>
  </r>
  <r>
    <s v="ORD104944"/>
    <s v="PROD6674A"/>
    <x v="4"/>
    <x v="0"/>
    <s v="Men"/>
    <n v="5133"/>
    <n v="15"/>
    <n v="4363"/>
    <n v="4.7"/>
    <n v="91"/>
    <n v="1"/>
    <n v="4363"/>
    <d v="2025-01-10T00:00:00"/>
    <s v="Rajasthan"/>
  </r>
  <r>
    <s v="ORD104945"/>
    <s v="PROD4968D"/>
    <x v="8"/>
    <x v="7"/>
    <s v="Women"/>
    <n v="2832"/>
    <n v="30"/>
    <n v="1982"/>
    <n v="4.7"/>
    <n v="87"/>
    <n v="1"/>
    <n v="1982"/>
    <d v="2025-01-23T00:00:00"/>
    <s v="Haryana"/>
  </r>
  <r>
    <s v="ORD104946"/>
    <s v="PROD1913D"/>
    <x v="1"/>
    <x v="5"/>
    <s v="Unisex"/>
    <n v="2244"/>
    <n v="20"/>
    <n v="1795"/>
    <n v="4.3"/>
    <n v="83"/>
    <n v="1"/>
    <n v="1795"/>
    <d v="2024-02-15T00:00:00"/>
    <s v="Haryana"/>
  </r>
  <r>
    <s v="ORD104947"/>
    <s v="PROD6851A"/>
    <x v="4"/>
    <x v="3"/>
    <s v="Men"/>
    <n v="3044"/>
    <n v="10"/>
    <n v="2740"/>
    <n v="4.4000000000000004"/>
    <n v="117"/>
    <n v="1"/>
    <n v="2740"/>
    <d v="2025-09-23T00:00:00"/>
    <s v="Bihar"/>
  </r>
  <r>
    <s v="ORD104948"/>
    <s v="PROD7102C"/>
    <x v="8"/>
    <x v="5"/>
    <s v="Kids"/>
    <n v="6794"/>
    <n v="20"/>
    <n v="5435"/>
    <n v="3.7"/>
    <n v="284"/>
    <n v="1"/>
    <n v="5435"/>
    <d v="2024-09-22T00:00:00"/>
    <s v="Karnataka"/>
  </r>
  <r>
    <s v="ORD104949"/>
    <s v="PROD3959C"/>
    <x v="1"/>
    <x v="2"/>
    <s v="Women"/>
    <n v="6778"/>
    <n v="20"/>
    <n v="5422"/>
    <n v="4.0999999999999996"/>
    <n v="207"/>
    <n v="1"/>
    <n v="5422"/>
    <d v="2024-08-03T00:00:00"/>
    <s v="Madhya Pradesh"/>
  </r>
  <r>
    <s v="ORD104950"/>
    <s v="PROD7353A"/>
    <x v="1"/>
    <x v="7"/>
    <s v="Men"/>
    <n v="3301"/>
    <n v="30"/>
    <n v="2311"/>
    <n v="4.2"/>
    <n v="432"/>
    <n v="1"/>
    <n v="2311"/>
    <d v="2025-06-09T00:00:00"/>
    <s v="Odisha"/>
  </r>
  <r>
    <s v="ORD104951"/>
    <s v="PROD2731D"/>
    <x v="8"/>
    <x v="1"/>
    <s v="Men"/>
    <n v="2373"/>
    <n v="20"/>
    <n v="1898"/>
    <n v="4.3"/>
    <n v="157"/>
    <n v="1"/>
    <n v="1898"/>
    <d v="2025-08-29T00:00:00"/>
    <s v="Jharkhand"/>
  </r>
  <r>
    <s v="ORD104952"/>
    <s v="PROD4610A"/>
    <x v="5"/>
    <x v="6"/>
    <s v="Women"/>
    <n v="1843"/>
    <n v="10"/>
    <n v="1659"/>
    <n v="4.3"/>
    <n v="175"/>
    <n v="1"/>
    <n v="1659"/>
    <d v="2025-06-21T00:00:00"/>
    <s v="Karnataka"/>
  </r>
  <r>
    <s v="ORD104953"/>
    <s v="PROD8624C"/>
    <x v="2"/>
    <x v="4"/>
    <s v="Men"/>
    <n v="810"/>
    <n v="25"/>
    <n v="608"/>
    <n v="4.0999999999999996"/>
    <n v="37"/>
    <n v="1"/>
    <n v="608"/>
    <d v="2025-03-26T00:00:00"/>
    <s v="Madhya Pradesh"/>
  </r>
  <r>
    <s v="ORD104954"/>
    <s v="PROD3050B"/>
    <x v="6"/>
    <x v="5"/>
    <s v="Unisex"/>
    <n v="2907"/>
    <n v="20"/>
    <n v="2326"/>
    <n v="4.3"/>
    <n v="281"/>
    <n v="1"/>
    <n v="2326"/>
    <d v="2024-08-18T00:00:00"/>
    <s v="Uttar Pradesh"/>
  </r>
  <r>
    <s v="ORD104955"/>
    <s v="PROD9361A"/>
    <x v="6"/>
    <x v="4"/>
    <s v="Women"/>
    <n v="719"/>
    <n v="20"/>
    <n v="575"/>
    <n v="4.2"/>
    <n v="162"/>
    <n v="1"/>
    <n v="575"/>
    <d v="2024-07-30T00:00:00"/>
    <s v="Karnataka"/>
  </r>
  <r>
    <s v="ORD104956"/>
    <s v="PROD8551C"/>
    <x v="5"/>
    <x v="0"/>
    <s v="Men"/>
    <n v="2950"/>
    <n v="20"/>
    <n v="2360"/>
    <n v="4.2"/>
    <n v="94"/>
    <n v="5"/>
    <n v="11800"/>
    <d v="2025-05-15T00:00:00"/>
    <s v="Bihar"/>
  </r>
  <r>
    <s v="ORD104957"/>
    <s v="PROD3987C"/>
    <x v="7"/>
    <x v="0"/>
    <s v="Women"/>
    <n v="4455"/>
    <n v="30"/>
    <n v="3118"/>
    <n v="3.8"/>
    <n v="157"/>
    <n v="1"/>
    <n v="3118"/>
    <d v="2025-06-15T00:00:00"/>
    <s v="West Bengal"/>
  </r>
  <r>
    <s v="ORD104958"/>
    <s v="PROD6250D"/>
    <x v="6"/>
    <x v="3"/>
    <s v="Men"/>
    <n v="2360"/>
    <n v="15"/>
    <n v="2006"/>
    <n v="3.6"/>
    <n v="41"/>
    <n v="1"/>
    <n v="2006"/>
    <d v="2025-04-25T00:00:00"/>
    <s v="Tamil Nadu"/>
  </r>
  <r>
    <s v="ORD104959"/>
    <s v="PROD6402C"/>
    <x v="4"/>
    <x v="0"/>
    <s v="Women"/>
    <n v="2880"/>
    <n v="25"/>
    <n v="2160"/>
    <n v="4.3"/>
    <n v="192"/>
    <n v="5"/>
    <n v="10800"/>
    <d v="2024-07-18T00:00:00"/>
    <s v="Kerala"/>
  </r>
  <r>
    <s v="ORD104960"/>
    <s v="PROD2990B"/>
    <x v="7"/>
    <x v="7"/>
    <s v="Men"/>
    <n v="1316"/>
    <n v="15"/>
    <n v="1119"/>
    <n v="3.9"/>
    <n v="270"/>
    <n v="2"/>
    <n v="2238"/>
    <d v="2024-11-14T00:00:00"/>
    <s v="Jharkhand"/>
  </r>
  <r>
    <s v="ORD104961"/>
    <s v="PROD7812D"/>
    <x v="7"/>
    <x v="6"/>
    <s v="Women"/>
    <n v="6079"/>
    <n v="30"/>
    <n v="4255"/>
    <n v="3.8"/>
    <n v="86"/>
    <n v="1"/>
    <n v="4255"/>
    <d v="2024-11-07T00:00:00"/>
    <s v="Telangana"/>
  </r>
  <r>
    <s v="ORD104962"/>
    <s v="PROD9828B"/>
    <x v="3"/>
    <x v="6"/>
    <s v="Women"/>
    <n v="5826"/>
    <n v="70"/>
    <n v="1748"/>
    <n v="4.5"/>
    <n v="80"/>
    <n v="1"/>
    <n v="1748"/>
    <d v="2024-05-10T00:00:00"/>
    <s v="Madhya Pradesh"/>
  </r>
  <r>
    <s v="ORD104963"/>
    <s v="PROD6340D"/>
    <x v="2"/>
    <x v="2"/>
    <s v="Women"/>
    <n v="1465"/>
    <n v="15"/>
    <n v="1245"/>
    <n v="4.0999999999999996"/>
    <n v="78"/>
    <n v="1"/>
    <n v="1245"/>
    <d v="2024-07-31T00:00:00"/>
    <s v="Kerala"/>
  </r>
  <r>
    <s v="ORD104964"/>
    <s v="PROD7213C"/>
    <x v="1"/>
    <x v="4"/>
    <s v="Women"/>
    <n v="2522"/>
    <n v="25"/>
    <n v="1892"/>
    <n v="4.8"/>
    <n v="374"/>
    <n v="1"/>
    <n v="1892"/>
    <d v="2024-08-12T00:00:00"/>
    <s v="Chhattisgarh"/>
  </r>
  <r>
    <s v="ORD104965"/>
    <s v="PROD9034C"/>
    <x v="0"/>
    <x v="6"/>
    <s v="Women"/>
    <n v="1716"/>
    <n v="15"/>
    <n v="1459"/>
    <n v="4.4000000000000004"/>
    <n v="375"/>
    <n v="1"/>
    <n v="1459"/>
    <d v="2024-09-01T00:00:00"/>
    <s v="Assam"/>
  </r>
  <r>
    <s v="ORD104966"/>
    <s v="PROD5078C"/>
    <x v="3"/>
    <x v="7"/>
    <s v="Women"/>
    <n v="1999"/>
    <n v="30"/>
    <n v="1399"/>
    <n v="3.7"/>
    <n v="11"/>
    <n v="1"/>
    <n v="1399"/>
    <d v="2025-09-27T00:00:00"/>
    <s v="Andhra Pradesh"/>
  </r>
  <r>
    <s v="ORD104967"/>
    <s v="PROD7907D"/>
    <x v="7"/>
    <x v="4"/>
    <s v="Women"/>
    <n v="564"/>
    <n v="40"/>
    <n v="338"/>
    <n v="4.5"/>
    <n v="103"/>
    <n v="1"/>
    <n v="338"/>
    <d v="2024-08-29T00:00:00"/>
    <s v="Uttarakhand"/>
  </r>
  <r>
    <s v="ORD104968"/>
    <s v="PROD4819B"/>
    <x v="6"/>
    <x v="6"/>
    <s v="Women"/>
    <n v="4779"/>
    <n v="20"/>
    <n v="3823"/>
    <n v="4.3"/>
    <n v="181"/>
    <n v="2"/>
    <n v="7646"/>
    <d v="2024-02-04T00:00:00"/>
    <s v="Chhattisgarh"/>
  </r>
  <r>
    <s v="ORD104969"/>
    <s v="PROD5127B"/>
    <x v="5"/>
    <x v="6"/>
    <s v="Women"/>
    <n v="6928"/>
    <n v="30"/>
    <n v="4850"/>
    <n v="3.7"/>
    <n v="13"/>
    <n v="1"/>
    <n v="4850"/>
    <d v="2025-12-22T00:00:00"/>
    <s v="Delhi"/>
  </r>
  <r>
    <s v="ORD104970"/>
    <s v="PROD1200B"/>
    <x v="0"/>
    <x v="7"/>
    <s v="Unisex"/>
    <n v="1794"/>
    <n v="20"/>
    <n v="1435"/>
    <n v="3.9"/>
    <n v="132"/>
    <n v="1"/>
    <n v="1435"/>
    <d v="2025-05-03T00:00:00"/>
    <s v="Tamil Nadu"/>
  </r>
  <r>
    <s v="ORD104971"/>
    <s v="PROD8956B"/>
    <x v="9"/>
    <x v="7"/>
    <s v="Men"/>
    <n v="816"/>
    <n v="30"/>
    <n v="571"/>
    <n v="4.4000000000000004"/>
    <n v="192"/>
    <n v="1"/>
    <n v="571"/>
    <d v="2024-10-15T00:00:00"/>
    <s v="Bihar"/>
  </r>
  <r>
    <s v="ORD104972"/>
    <s v="PROD6892A"/>
    <x v="4"/>
    <x v="2"/>
    <s v="Women"/>
    <n v="6188"/>
    <n v="30"/>
    <n v="4332"/>
    <n v="3.3"/>
    <n v="41"/>
    <n v="2"/>
    <n v="8664"/>
    <d v="2025-10-19T00:00:00"/>
    <s v="Uttarakhand"/>
  </r>
  <r>
    <s v="ORD104973"/>
    <s v="PROD8651C"/>
    <x v="7"/>
    <x v="6"/>
    <s v="Kids"/>
    <n v="6790"/>
    <n v="40"/>
    <n v="4074"/>
    <n v="3.1"/>
    <n v="105"/>
    <n v="2"/>
    <n v="8148"/>
    <d v="2025-05-03T00:00:00"/>
    <s v="Karnataka"/>
  </r>
  <r>
    <s v="ORD104974"/>
    <s v="PROD2621C"/>
    <x v="5"/>
    <x v="1"/>
    <s v="Women"/>
    <n v="3196"/>
    <n v="20"/>
    <n v="2557"/>
    <n v="4.2"/>
    <n v="121"/>
    <n v="3"/>
    <n v="7671"/>
    <d v="2024-02-25T00:00:00"/>
    <s v="Haryana"/>
  </r>
  <r>
    <s v="ORD104975"/>
    <s v="PROD3898B"/>
    <x v="5"/>
    <x v="3"/>
    <s v="Men"/>
    <n v="874"/>
    <n v="25"/>
    <n v="656"/>
    <n v="4.2"/>
    <n v="123"/>
    <n v="4"/>
    <n v="2624"/>
    <d v="2024-07-28T00:00:00"/>
    <s v="West Bengal"/>
  </r>
  <r>
    <s v="ORD104976"/>
    <s v="PROD9080D"/>
    <x v="6"/>
    <x v="4"/>
    <s v="Women"/>
    <n v="1625"/>
    <n v="10"/>
    <n v="1462"/>
    <n v="4.2"/>
    <n v="47"/>
    <n v="1"/>
    <n v="1462"/>
    <d v="2025-01-29T00:00:00"/>
    <s v="Madhya Pradesh"/>
  </r>
  <r>
    <s v="ORD104977"/>
    <s v="PROD1990B"/>
    <x v="1"/>
    <x v="3"/>
    <s v="Men"/>
    <n v="2233"/>
    <n v="10"/>
    <n v="2010"/>
    <n v="4.2"/>
    <n v="104"/>
    <n v="2"/>
    <n v="4020"/>
    <d v="2024-02-10T00:00:00"/>
    <s v="Andhra Pradesh"/>
  </r>
  <r>
    <s v="ORD104978"/>
    <s v="PROD7668C"/>
    <x v="3"/>
    <x v="0"/>
    <s v="Men"/>
    <n v="3753"/>
    <n v="15"/>
    <n v="3190"/>
    <n v="4.3"/>
    <n v="53"/>
    <n v="1"/>
    <n v="3190"/>
    <d v="2025-01-17T00:00:00"/>
    <s v="Odisha"/>
  </r>
  <r>
    <s v="ORD104979"/>
    <s v="PROD8163A"/>
    <x v="8"/>
    <x v="4"/>
    <s v="Kids"/>
    <n v="814"/>
    <n v="70"/>
    <n v="244"/>
    <n v="4.7"/>
    <n v="182"/>
    <n v="1"/>
    <n v="244"/>
    <d v="2025-10-09T00:00:00"/>
    <s v="Jharkhand"/>
  </r>
  <r>
    <s v="ORD104980"/>
    <s v="PROD3696D"/>
    <x v="1"/>
    <x v="2"/>
    <s v="Women"/>
    <n v="3212"/>
    <n v="25"/>
    <n v="2409"/>
    <n v="4.0999999999999996"/>
    <n v="139"/>
    <n v="1"/>
    <n v="2409"/>
    <d v="2025-02-11T00:00:00"/>
    <s v="Karnataka"/>
  </r>
  <r>
    <s v="ORD104981"/>
    <s v="PROD3350D"/>
    <x v="6"/>
    <x v="6"/>
    <s v="Women"/>
    <n v="2037"/>
    <n v="10"/>
    <n v="1833"/>
    <n v="3.4"/>
    <n v="353"/>
    <n v="4"/>
    <n v="7332"/>
    <d v="2024-07-19T00:00:00"/>
    <s v="Madhya Pradesh"/>
  </r>
  <r>
    <s v="ORD104982"/>
    <s v="PROD5915C"/>
    <x v="6"/>
    <x v="1"/>
    <s v="Women"/>
    <n v="2646"/>
    <n v="70"/>
    <n v="794"/>
    <n v="3.2"/>
    <n v="46"/>
    <n v="1"/>
    <n v="794"/>
    <d v="2024-07-21T00:00:00"/>
    <s v="Assam"/>
  </r>
  <r>
    <s v="ORD104983"/>
    <s v="PROD4132C"/>
    <x v="4"/>
    <x v="3"/>
    <s v="Men"/>
    <n v="1273"/>
    <n v="15"/>
    <n v="1082"/>
    <n v="3.9"/>
    <n v="314"/>
    <n v="1"/>
    <n v="1082"/>
    <d v="2024-12-05T00:00:00"/>
    <s v="Jharkhand"/>
  </r>
  <r>
    <s v="ORD104984"/>
    <s v="PROD1697C"/>
    <x v="1"/>
    <x v="7"/>
    <s v="Men"/>
    <n v="1962"/>
    <n v="10"/>
    <n v="1766"/>
    <n v="4"/>
    <n v="74"/>
    <n v="1"/>
    <n v="1766"/>
    <d v="2024-08-08T00:00:00"/>
    <s v="Haryana"/>
  </r>
  <r>
    <s v="ORD104985"/>
    <s v="PROD5121B"/>
    <x v="8"/>
    <x v="6"/>
    <s v="Kids"/>
    <n v="3387"/>
    <n v="15"/>
    <n v="2879"/>
    <n v="3.5"/>
    <n v="235"/>
    <n v="1"/>
    <n v="2879"/>
    <d v="2025-10-10T00:00:00"/>
    <s v="West Bengal"/>
  </r>
  <r>
    <s v="ORD104986"/>
    <s v="PROD6100A"/>
    <x v="0"/>
    <x v="6"/>
    <s v="Women"/>
    <n v="5986"/>
    <n v="25"/>
    <n v="4490"/>
    <n v="3"/>
    <n v="97"/>
    <n v="3"/>
    <n v="13470"/>
    <d v="2025-02-06T00:00:00"/>
    <s v="Uttar Pradesh"/>
  </r>
  <r>
    <s v="ORD104987"/>
    <s v="PROD2226D"/>
    <x v="2"/>
    <x v="2"/>
    <s v="Men"/>
    <n v="1797"/>
    <n v="0"/>
    <n v="1797"/>
    <n v="3.9"/>
    <n v="292"/>
    <n v="1"/>
    <n v="1797"/>
    <d v="2025-05-22T00:00:00"/>
    <s v="Telangana"/>
  </r>
  <r>
    <s v="ORD104988"/>
    <s v="PROD9879B"/>
    <x v="3"/>
    <x v="3"/>
    <s v="Men"/>
    <n v="4488"/>
    <n v="20"/>
    <n v="3590"/>
    <n v="5"/>
    <n v="362"/>
    <n v="5"/>
    <n v="17950"/>
    <d v="2025-05-17T00:00:00"/>
    <s v="Jharkhand"/>
  </r>
  <r>
    <s v="ORD104989"/>
    <s v="PROD7911B"/>
    <x v="3"/>
    <x v="0"/>
    <s v="Men"/>
    <n v="3233"/>
    <n v="30"/>
    <n v="2263"/>
    <n v="4.3"/>
    <n v="390"/>
    <n v="3"/>
    <n v="6789"/>
    <d v="2024-10-08T00:00:00"/>
    <s v="Jharkhand"/>
  </r>
  <r>
    <s v="ORD104990"/>
    <s v="PROD7381A"/>
    <x v="5"/>
    <x v="4"/>
    <s v="Women"/>
    <n v="1696"/>
    <n v="10"/>
    <n v="1526"/>
    <n v="4.3"/>
    <n v="28"/>
    <n v="1"/>
    <n v="1526"/>
    <d v="2025-05-07T00:00:00"/>
    <s v="Karnataka"/>
  </r>
  <r>
    <s v="ORD104991"/>
    <s v="PROD5527C"/>
    <x v="2"/>
    <x v="7"/>
    <s v="Women"/>
    <n v="2666"/>
    <n v="50"/>
    <n v="1333"/>
    <n v="4"/>
    <n v="97"/>
    <n v="2"/>
    <n v="2666"/>
    <d v="2025-03-22T00:00:00"/>
    <s v="Uttar Pradesh"/>
  </r>
  <r>
    <s v="ORD104992"/>
    <s v="PROD4509D"/>
    <x v="4"/>
    <x v="3"/>
    <s v="Women"/>
    <n v="3220"/>
    <n v="10"/>
    <n v="2898"/>
    <n v="3.9"/>
    <n v="76"/>
    <n v="1"/>
    <n v="2898"/>
    <d v="2024-03-08T00:00:00"/>
    <s v="Jharkhand"/>
  </r>
  <r>
    <s v="ORD104993"/>
    <s v="PROD4194A"/>
    <x v="2"/>
    <x v="4"/>
    <s v="Women"/>
    <n v="394"/>
    <n v="30"/>
    <n v="276"/>
    <n v="4.4000000000000004"/>
    <n v="102"/>
    <n v="5"/>
    <n v="1380"/>
    <d v="2025-10-14T00:00:00"/>
    <s v="Maharashtra"/>
  </r>
  <r>
    <s v="ORD104994"/>
    <s v="PROD1023B"/>
    <x v="9"/>
    <x v="6"/>
    <s v="Kids"/>
    <n v="4262"/>
    <n v="30"/>
    <n v="2983"/>
    <n v="3.5"/>
    <n v="241"/>
    <n v="1"/>
    <n v="2983"/>
    <d v="2024-12-10T00:00:00"/>
    <s v="Uttar Pradesh"/>
  </r>
  <r>
    <s v="ORD104995"/>
    <s v="PROD8249C"/>
    <x v="8"/>
    <x v="7"/>
    <s v="Unisex"/>
    <n v="639"/>
    <n v="15"/>
    <n v="543"/>
    <n v="5"/>
    <n v="371"/>
    <n v="1"/>
    <n v="543"/>
    <d v="2025-10-14T00:00:00"/>
    <s v="Delhi"/>
  </r>
  <r>
    <s v="ORD104996"/>
    <s v="PROD7882C"/>
    <x v="6"/>
    <x v="3"/>
    <s v="Women"/>
    <n v="3811"/>
    <n v="25"/>
    <n v="2858"/>
    <n v="3.6"/>
    <n v="446"/>
    <n v="2"/>
    <n v="5716"/>
    <d v="2025-07-07T00:00:00"/>
    <s v="Bihar"/>
  </r>
  <r>
    <s v="ORD104997"/>
    <s v="PROD9893C"/>
    <x v="5"/>
    <x v="6"/>
    <s v="Women"/>
    <n v="3016"/>
    <n v="25"/>
    <n v="2262"/>
    <n v="4.4000000000000004"/>
    <n v="58"/>
    <n v="1"/>
    <n v="2262"/>
    <d v="2024-01-08T00:00:00"/>
    <s v="Gujarat"/>
  </r>
  <r>
    <s v="ORD104998"/>
    <s v="PROD3313B"/>
    <x v="6"/>
    <x v="4"/>
    <s v="Women"/>
    <n v="2318"/>
    <n v="0"/>
    <n v="2318"/>
    <n v="3.6"/>
    <n v="65"/>
    <n v="1"/>
    <n v="2318"/>
    <d v="2025-01-10T00:00:00"/>
    <s v="Punjab"/>
  </r>
  <r>
    <s v="ORD104999"/>
    <s v="PROD9046C"/>
    <x v="0"/>
    <x v="3"/>
    <s v="Women"/>
    <n v="4413"/>
    <n v="30"/>
    <n v="3089"/>
    <n v="4.2"/>
    <n v="77"/>
    <n v="3"/>
    <n v="9267"/>
    <d v="2024-08-07T00:00:00"/>
    <s v="Maharashtr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00"/>
    <x v="0"/>
    <x v="0"/>
    <x v="0"/>
    <s v="Men"/>
    <n v="2559"/>
    <n v="30"/>
    <n v="1791"/>
    <n v="4.3"/>
    <n v="240"/>
    <n v="2"/>
    <n v="3582"/>
    <d v="2025-07-12T00:00:00"/>
    <s v="Karnataka"/>
    <n v="768"/>
    <n v="1535.3999999999999"/>
    <n v="511.20000000000027"/>
  </r>
  <r>
    <s v="ORD100001"/>
    <x v="1"/>
    <x v="1"/>
    <x v="1"/>
    <s v="Men"/>
    <n v="3234"/>
    <n v="25"/>
    <n v="2426"/>
    <n v="4"/>
    <n v="137"/>
    <n v="1"/>
    <n v="2426"/>
    <d v="2025-10-27T00:00:00"/>
    <s v="Chhattisgarh"/>
    <n v="808"/>
    <n v="1940.3999999999999"/>
    <n v="485.60000000000014"/>
  </r>
  <r>
    <s v="ORD100002"/>
    <x v="2"/>
    <x v="2"/>
    <x v="2"/>
    <s v="Men"/>
    <n v="6709"/>
    <n v="20"/>
    <n v="5367"/>
    <n v="4"/>
    <n v="25"/>
    <n v="1"/>
    <n v="5367"/>
    <d v="2024-12-10T00:00:00"/>
    <s v="Tamil Nadu"/>
    <n v="1342"/>
    <n v="4025.3999999999996"/>
    <n v="1341.6000000000004"/>
  </r>
  <r>
    <s v="ORD100003"/>
    <x v="3"/>
    <x v="3"/>
    <x v="3"/>
    <s v="Women"/>
    <n v="3262"/>
    <n v="15"/>
    <n v="2773"/>
    <n v="4"/>
    <n v="303"/>
    <n v="2"/>
    <n v="5546"/>
    <d v="2025-07-03T00:00:00"/>
    <s v="Tamil Nadu"/>
    <n v="489"/>
    <n v="1957.1999999999998"/>
    <n v="1631.6000000000004"/>
  </r>
  <r>
    <s v="ORD100004"/>
    <x v="4"/>
    <x v="4"/>
    <x v="2"/>
    <s v="Women"/>
    <n v="6862"/>
    <n v="15"/>
    <n v="5833"/>
    <n v="4.9000000000000004"/>
    <n v="7"/>
    <n v="1"/>
    <n v="5833"/>
    <d v="2024-08-21T00:00:00"/>
    <s v="Kerala"/>
    <n v="1029"/>
    <n v="4117.2"/>
    <n v="1715.8000000000002"/>
  </r>
  <r>
    <s v="ORD100005"/>
    <x v="5"/>
    <x v="3"/>
    <x v="4"/>
    <s v="Women"/>
    <n v="2247"/>
    <n v="25"/>
    <n v="1685"/>
    <n v="4.5"/>
    <n v="548"/>
    <n v="1"/>
    <n v="1685"/>
    <d v="2024-12-29T00:00:00"/>
    <s v="Gujarat"/>
    <n v="562"/>
    <n v="1348.2"/>
    <n v="336.79999999999995"/>
  </r>
  <r>
    <s v="ORD100006"/>
    <x v="6"/>
    <x v="5"/>
    <x v="5"/>
    <s v="Women"/>
    <n v="4167"/>
    <n v="20"/>
    <n v="3334"/>
    <n v="3.9"/>
    <n v="47"/>
    <n v="5"/>
    <n v="16670"/>
    <d v="2025-10-17T00:00:00"/>
    <s v="Chhattisgarh"/>
    <n v="833"/>
    <n v="2500.1999999999998"/>
    <n v="4169.0000000000009"/>
  </r>
  <r>
    <s v="ORD100007"/>
    <x v="7"/>
    <x v="1"/>
    <x v="0"/>
    <s v="Men"/>
    <n v="4288"/>
    <n v="20"/>
    <n v="3430"/>
    <n v="4.4000000000000004"/>
    <n v="34"/>
    <n v="1"/>
    <n v="3430"/>
    <d v="2025-08-03T00:00:00"/>
    <s v="Madhya Pradesh"/>
    <n v="858"/>
    <n v="2572.7999999999997"/>
    <n v="857.20000000000027"/>
  </r>
  <r>
    <s v="ORD100008"/>
    <x v="8"/>
    <x v="6"/>
    <x v="6"/>
    <s v="Women"/>
    <n v="2959"/>
    <n v="10"/>
    <n v="2663"/>
    <n v="4.2"/>
    <n v="131"/>
    <n v="1"/>
    <n v="2663"/>
    <d v="2024-09-26T00:00:00"/>
    <s v="Jharkhand"/>
    <n v="296"/>
    <n v="1775.3999999999999"/>
    <n v="887.60000000000014"/>
  </r>
  <r>
    <s v="ORD100009"/>
    <x v="9"/>
    <x v="7"/>
    <x v="0"/>
    <s v="Men"/>
    <n v="5164"/>
    <n v="20"/>
    <n v="4131"/>
    <n v="3.1"/>
    <n v="99"/>
    <n v="1"/>
    <n v="4131"/>
    <d v="2024-04-22T00:00:00"/>
    <s v="West Bengal"/>
    <n v="1033"/>
    <n v="3098.4"/>
    <n v="1032.5999999999999"/>
  </r>
  <r>
    <s v="ORD100010"/>
    <x v="10"/>
    <x v="5"/>
    <x v="1"/>
    <s v="Women"/>
    <n v="3916"/>
    <n v="25"/>
    <n v="2937"/>
    <n v="3.6"/>
    <n v="80"/>
    <n v="1"/>
    <n v="2937"/>
    <d v="2025-07-20T00:00:00"/>
    <s v="Maharashtra"/>
    <n v="979"/>
    <n v="2349.6"/>
    <n v="587.40000000000009"/>
  </r>
  <r>
    <s v="ORD100011"/>
    <x v="11"/>
    <x v="7"/>
    <x v="1"/>
    <s v="Women"/>
    <n v="4351"/>
    <n v="15"/>
    <n v="3698"/>
    <n v="4.3"/>
    <n v="68"/>
    <n v="4"/>
    <n v="14792"/>
    <d v="2024-09-26T00:00:00"/>
    <s v="Assam"/>
    <n v="653"/>
    <n v="2610.6"/>
    <n v="4349.6000000000004"/>
  </r>
  <r>
    <s v="ORD100012"/>
    <x v="12"/>
    <x v="0"/>
    <x v="0"/>
    <s v="Men"/>
    <n v="4863"/>
    <n v="30"/>
    <n v="3404"/>
    <n v="4.8"/>
    <n v="67"/>
    <n v="4"/>
    <n v="13616"/>
    <d v="2025-06-27T00:00:00"/>
    <s v="Maharashtra"/>
    <n v="1459"/>
    <n v="2917.7999999999997"/>
    <n v="1944.8000000000011"/>
  </r>
  <r>
    <s v="ORD100013"/>
    <x v="13"/>
    <x v="1"/>
    <x v="1"/>
    <s v="Women"/>
    <n v="3970"/>
    <n v="15"/>
    <n v="3374"/>
    <n v="4"/>
    <n v="123"/>
    <n v="3"/>
    <n v="10122"/>
    <d v="2024-03-21T00:00:00"/>
    <s v="Karnataka"/>
    <n v="596"/>
    <n v="2382"/>
    <n v="2976"/>
  </r>
  <r>
    <s v="ORD100014"/>
    <x v="14"/>
    <x v="4"/>
    <x v="5"/>
    <s v="Women"/>
    <n v="11132"/>
    <n v="50"/>
    <n v="5566"/>
    <n v="3.8"/>
    <n v="150"/>
    <n v="1"/>
    <n v="5566"/>
    <d v="2025-09-13T00:00:00"/>
    <s v="Bihar"/>
    <n v="5566"/>
    <n v="6679.2"/>
    <n v="-1113.1999999999998"/>
  </r>
  <r>
    <s v="ORD100015"/>
    <x v="15"/>
    <x v="0"/>
    <x v="4"/>
    <s v="Kids"/>
    <n v="2302"/>
    <n v="20"/>
    <n v="1842"/>
    <n v="4.2"/>
    <n v="61"/>
    <n v="1"/>
    <n v="1842"/>
    <d v="2024-09-10T00:00:00"/>
    <s v="Rajasthan"/>
    <n v="460"/>
    <n v="1381.2"/>
    <n v="460.79999999999995"/>
  </r>
  <r>
    <s v="ORD100016"/>
    <x v="16"/>
    <x v="1"/>
    <x v="0"/>
    <s v="Men"/>
    <n v="1257"/>
    <n v="10"/>
    <n v="1131"/>
    <n v="3.8"/>
    <n v="212"/>
    <n v="1"/>
    <n v="1131"/>
    <d v="2024-03-10T00:00:00"/>
    <s v="Delhi"/>
    <n v="126"/>
    <n v="754.19999999999993"/>
    <n v="376.80000000000007"/>
  </r>
  <r>
    <s v="ORD100017"/>
    <x v="17"/>
    <x v="4"/>
    <x v="0"/>
    <s v="Women"/>
    <n v="5959"/>
    <n v="15"/>
    <n v="5065"/>
    <n v="4"/>
    <n v="95"/>
    <n v="2"/>
    <n v="10130"/>
    <d v="2025-08-07T00:00:00"/>
    <s v="Jharkhand"/>
    <n v="894"/>
    <n v="3575.4"/>
    <n v="2979.2"/>
  </r>
  <r>
    <s v="ORD100018"/>
    <x v="18"/>
    <x v="2"/>
    <x v="4"/>
    <s v="Men"/>
    <n v="787"/>
    <n v="30"/>
    <n v="551"/>
    <n v="4.0999999999999996"/>
    <n v="27"/>
    <n v="1"/>
    <n v="551"/>
    <d v="2025-04-23T00:00:00"/>
    <s v="Delhi"/>
    <n v="236"/>
    <n v="472.2"/>
    <n v="78.800000000000011"/>
  </r>
  <r>
    <s v="ORD100019"/>
    <x v="19"/>
    <x v="6"/>
    <x v="3"/>
    <s v="Men"/>
    <n v="1808"/>
    <n v="15"/>
    <n v="1537"/>
    <n v="3.6"/>
    <n v="394"/>
    <n v="1"/>
    <n v="1537"/>
    <d v="2025-03-08T00:00:00"/>
    <s v="Uttar Pradesh"/>
    <n v="271"/>
    <n v="1084.8"/>
    <n v="452.20000000000005"/>
  </r>
  <r>
    <s v="ORD100020"/>
    <x v="20"/>
    <x v="8"/>
    <x v="1"/>
    <s v="Women"/>
    <n v="1910"/>
    <n v="10"/>
    <n v="1719"/>
    <n v="4.5"/>
    <n v="90"/>
    <n v="2"/>
    <n v="3438"/>
    <d v="2024-04-05T00:00:00"/>
    <s v="Rajasthan"/>
    <n v="191"/>
    <n v="1146"/>
    <n v="1146"/>
  </r>
  <r>
    <s v="ORD100021"/>
    <x v="21"/>
    <x v="2"/>
    <x v="6"/>
    <s v="Women"/>
    <n v="1270"/>
    <n v="15"/>
    <n v="1080"/>
    <n v="3.5"/>
    <n v="110"/>
    <n v="5"/>
    <n v="5400"/>
    <d v="2024-09-28T00:00:00"/>
    <s v="Andhra Pradesh"/>
    <n v="190"/>
    <n v="762"/>
    <n v="1590"/>
  </r>
  <r>
    <s v="ORD100022"/>
    <x v="22"/>
    <x v="4"/>
    <x v="6"/>
    <s v="Women"/>
    <n v="2814"/>
    <n v="15"/>
    <n v="2392"/>
    <n v="3.4"/>
    <n v="526"/>
    <n v="1"/>
    <n v="2392"/>
    <d v="2025-07-09T00:00:00"/>
    <s v="Delhi"/>
    <n v="422"/>
    <n v="1688.3999999999999"/>
    <n v="703.60000000000014"/>
  </r>
  <r>
    <s v="ORD100023"/>
    <x v="23"/>
    <x v="1"/>
    <x v="6"/>
    <s v="Kids"/>
    <n v="6168"/>
    <n v="15"/>
    <n v="5243"/>
    <n v="4.2"/>
    <n v="255"/>
    <n v="1"/>
    <n v="5243"/>
    <d v="2024-07-09T00:00:00"/>
    <s v="Karnataka"/>
    <n v="925"/>
    <n v="3700.7999999999997"/>
    <n v="1542.2000000000003"/>
  </r>
  <r>
    <s v="ORD100024"/>
    <x v="24"/>
    <x v="6"/>
    <x v="1"/>
    <s v="Women"/>
    <n v="1115"/>
    <n v="25"/>
    <n v="836"/>
    <n v="4.5"/>
    <n v="39"/>
    <n v="1"/>
    <n v="836"/>
    <d v="2025-08-01T00:00:00"/>
    <s v="Assam"/>
    <n v="279"/>
    <n v="669"/>
    <n v="167"/>
  </r>
  <r>
    <s v="ORD100025"/>
    <x v="25"/>
    <x v="8"/>
    <x v="3"/>
    <s v="Men"/>
    <n v="2252"/>
    <n v="20"/>
    <n v="1802"/>
    <n v="4.2"/>
    <n v="74"/>
    <n v="1"/>
    <n v="1802"/>
    <d v="2025-04-13T00:00:00"/>
    <s v="Madhya Pradesh"/>
    <n v="450"/>
    <n v="1351.2"/>
    <n v="450.79999999999995"/>
  </r>
  <r>
    <s v="ORD100026"/>
    <x v="26"/>
    <x v="2"/>
    <x v="1"/>
    <s v="Men"/>
    <n v="4934"/>
    <n v="15"/>
    <n v="4194"/>
    <n v="4"/>
    <n v="95"/>
    <n v="3"/>
    <n v="12582"/>
    <d v="2024-09-07T00:00:00"/>
    <s v="Punjab"/>
    <n v="740"/>
    <n v="2960.4"/>
    <n v="3700.7999999999997"/>
  </r>
  <r>
    <s v="ORD100027"/>
    <x v="27"/>
    <x v="2"/>
    <x v="2"/>
    <s v="Women"/>
    <n v="8622"/>
    <n v="30"/>
    <n v="6035"/>
    <n v="3.9"/>
    <n v="55"/>
    <n v="1"/>
    <n v="6035"/>
    <d v="2024-04-19T00:00:00"/>
    <s v="Chhattisgarh"/>
    <n v="2587"/>
    <n v="5173.2"/>
    <n v="861.80000000000018"/>
  </r>
  <r>
    <s v="ORD100028"/>
    <x v="28"/>
    <x v="0"/>
    <x v="0"/>
    <s v="Women"/>
    <n v="3188"/>
    <n v="30"/>
    <n v="2232"/>
    <n v="3.9"/>
    <n v="65"/>
    <n v="1"/>
    <n v="2232"/>
    <d v="2024-09-14T00:00:00"/>
    <s v="Delhi"/>
    <n v="956"/>
    <n v="1912.8"/>
    <n v="319.20000000000005"/>
  </r>
  <r>
    <s v="ORD100029"/>
    <x v="29"/>
    <x v="0"/>
    <x v="7"/>
    <s v="Men"/>
    <n v="2227"/>
    <n v="30"/>
    <n v="1559"/>
    <n v="4.5999999999999996"/>
    <n v="157"/>
    <n v="5"/>
    <n v="7795"/>
    <d v="2024-06-14T00:00:00"/>
    <s v="Andhra Pradesh"/>
    <n v="668"/>
    <n v="1336.2"/>
    <n v="1113.9999999999998"/>
  </r>
  <r>
    <s v="ORD100030"/>
    <x v="30"/>
    <x v="3"/>
    <x v="1"/>
    <s v="Men"/>
    <n v="1085"/>
    <n v="40"/>
    <n v="651"/>
    <n v="4.3"/>
    <n v="48"/>
    <n v="1"/>
    <n v="651"/>
    <d v="2025-03-16T00:00:00"/>
    <s v="West Bengal"/>
    <n v="434"/>
    <n v="651"/>
    <n v="0"/>
  </r>
  <r>
    <s v="ORD100031"/>
    <x v="31"/>
    <x v="7"/>
    <x v="7"/>
    <s v="Women"/>
    <n v="1350"/>
    <n v="30"/>
    <n v="945"/>
    <n v="3.9"/>
    <n v="692"/>
    <n v="1"/>
    <n v="945"/>
    <d v="2025-07-27T00:00:00"/>
    <s v="Bihar"/>
    <n v="405"/>
    <n v="810"/>
    <n v="135"/>
  </r>
  <r>
    <s v="ORD100032"/>
    <x v="32"/>
    <x v="9"/>
    <x v="5"/>
    <s v="Kids"/>
    <n v="1896"/>
    <n v="15"/>
    <n v="1612"/>
    <n v="3.8"/>
    <n v="21"/>
    <n v="2"/>
    <n v="3224"/>
    <d v="2025-02-25T00:00:00"/>
    <s v="Rajasthan"/>
    <n v="284"/>
    <n v="1137.5999999999999"/>
    <n v="948.80000000000018"/>
  </r>
  <r>
    <s v="ORD100033"/>
    <x v="33"/>
    <x v="3"/>
    <x v="4"/>
    <s v="Women"/>
    <n v="2317"/>
    <n v="15"/>
    <n v="1969"/>
    <n v="4.4000000000000004"/>
    <n v="282"/>
    <n v="1"/>
    <n v="1969"/>
    <d v="2024-08-21T00:00:00"/>
    <s v="Rajasthan"/>
    <n v="348"/>
    <n v="1390.2"/>
    <n v="578.79999999999995"/>
  </r>
  <r>
    <s v="ORD100034"/>
    <x v="34"/>
    <x v="6"/>
    <x v="3"/>
    <s v="Women"/>
    <n v="4330"/>
    <n v="10"/>
    <n v="3897"/>
    <n v="4.5999999999999996"/>
    <n v="270"/>
    <n v="1"/>
    <n v="3897"/>
    <d v="2025-10-18T00:00:00"/>
    <s v="Assam"/>
    <n v="433"/>
    <n v="2598"/>
    <n v="1299"/>
  </r>
  <r>
    <s v="ORD100035"/>
    <x v="35"/>
    <x v="1"/>
    <x v="1"/>
    <s v="Women"/>
    <n v="2702"/>
    <n v="25"/>
    <n v="2026"/>
    <n v="4.5999999999999996"/>
    <n v="27"/>
    <n v="1"/>
    <n v="2026"/>
    <d v="2025-09-02T00:00:00"/>
    <s v="Bihar"/>
    <n v="676"/>
    <n v="1621.2"/>
    <n v="404.79999999999995"/>
  </r>
  <r>
    <s v="ORD100036"/>
    <x v="36"/>
    <x v="6"/>
    <x v="1"/>
    <s v="Women"/>
    <n v="2347"/>
    <n v="15"/>
    <n v="1995"/>
    <n v="3.7"/>
    <n v="343"/>
    <n v="1"/>
    <n v="1995"/>
    <d v="2025-06-16T00:00:00"/>
    <s v="Chhattisgarh"/>
    <n v="352"/>
    <n v="1408.2"/>
    <n v="586.79999999999995"/>
  </r>
  <r>
    <s v="ORD100037"/>
    <x v="37"/>
    <x v="6"/>
    <x v="1"/>
    <s v="Women"/>
    <n v="3361"/>
    <n v="30"/>
    <n v="2353"/>
    <n v="3.9"/>
    <n v="153"/>
    <n v="2"/>
    <n v="4706"/>
    <d v="2024-11-03T00:00:00"/>
    <s v="Assam"/>
    <n v="1008"/>
    <n v="2016.6"/>
    <n v="672.80000000000018"/>
  </r>
  <r>
    <s v="ORD100038"/>
    <x v="38"/>
    <x v="7"/>
    <x v="4"/>
    <s v="Kids"/>
    <n v="1601"/>
    <n v="25"/>
    <n v="1201"/>
    <n v="3.9"/>
    <n v="67"/>
    <n v="1"/>
    <n v="1201"/>
    <d v="2025-01-23T00:00:00"/>
    <s v="Uttar Pradesh"/>
    <n v="400"/>
    <n v="960.59999999999991"/>
    <n v="240.40000000000009"/>
  </r>
  <r>
    <s v="ORD100039"/>
    <x v="39"/>
    <x v="4"/>
    <x v="7"/>
    <s v="Women"/>
    <n v="1998"/>
    <n v="15"/>
    <n v="1698"/>
    <n v="4"/>
    <n v="108"/>
    <n v="1"/>
    <n v="1698"/>
    <d v="2025-11-01T00:00:00"/>
    <s v="Madhya Pradesh"/>
    <n v="300"/>
    <n v="1198.8"/>
    <n v="499.20000000000005"/>
  </r>
  <r>
    <s v="ORD100040"/>
    <x v="40"/>
    <x v="2"/>
    <x v="0"/>
    <s v="Men"/>
    <n v="1684"/>
    <n v="15"/>
    <n v="1431"/>
    <n v="4.5"/>
    <n v="369"/>
    <n v="1"/>
    <n v="1431"/>
    <d v="2024-12-09T00:00:00"/>
    <s v="Karnataka"/>
    <n v="253"/>
    <n v="1010.4"/>
    <n v="420.6"/>
  </r>
  <r>
    <s v="ORD100041"/>
    <x v="41"/>
    <x v="8"/>
    <x v="0"/>
    <s v="Men"/>
    <n v="1428"/>
    <n v="0"/>
    <n v="1428"/>
    <n v="4.8"/>
    <n v="125"/>
    <n v="1"/>
    <n v="1428"/>
    <d v="2024-03-15T00:00:00"/>
    <s v="Andhra Pradesh"/>
    <n v="0"/>
    <n v="856.8"/>
    <n v="571.20000000000005"/>
  </r>
  <r>
    <s v="ORD100042"/>
    <x v="42"/>
    <x v="6"/>
    <x v="6"/>
    <s v="Women"/>
    <n v="2788"/>
    <n v="10"/>
    <n v="2509"/>
    <n v="4.3"/>
    <n v="258"/>
    <n v="1"/>
    <n v="2509"/>
    <d v="2024-04-19T00:00:00"/>
    <s v="Bihar"/>
    <n v="279"/>
    <n v="1672.8"/>
    <n v="836.2"/>
  </r>
  <r>
    <s v="ORD100043"/>
    <x v="43"/>
    <x v="4"/>
    <x v="6"/>
    <s v="Women"/>
    <n v="6427"/>
    <n v="15"/>
    <n v="5463"/>
    <n v="3.8"/>
    <n v="130"/>
    <n v="1"/>
    <n v="5463"/>
    <d v="2025-04-20T00:00:00"/>
    <s v="Assam"/>
    <n v="964"/>
    <n v="3856.2"/>
    <n v="1606.8000000000002"/>
  </r>
  <r>
    <s v="ORD100044"/>
    <x v="44"/>
    <x v="5"/>
    <x v="4"/>
    <s v="Women"/>
    <n v="2216"/>
    <n v="40"/>
    <n v="1330"/>
    <n v="4.0999999999999996"/>
    <n v="157"/>
    <n v="3"/>
    <n v="3990"/>
    <d v="2025-04-05T00:00:00"/>
    <s v="Telangana"/>
    <n v="886"/>
    <n v="1329.6"/>
    <n v="1.2000000000002728"/>
  </r>
  <r>
    <s v="ORD100045"/>
    <x v="45"/>
    <x v="4"/>
    <x v="6"/>
    <s v="Kids"/>
    <n v="3298"/>
    <n v="15"/>
    <n v="2803"/>
    <n v="4.9000000000000004"/>
    <n v="87"/>
    <n v="2"/>
    <n v="5606"/>
    <d v="2024-08-28T00:00:00"/>
    <s v="Telangana"/>
    <n v="495"/>
    <n v="1978.8"/>
    <n v="1648.4"/>
  </r>
  <r>
    <s v="ORD100046"/>
    <x v="46"/>
    <x v="4"/>
    <x v="1"/>
    <s v="Men"/>
    <n v="2430"/>
    <n v="15"/>
    <n v="2066"/>
    <n v="4.0999999999999996"/>
    <n v="100"/>
    <n v="1"/>
    <n v="2066"/>
    <d v="2024-08-07T00:00:00"/>
    <s v="Karnataka"/>
    <n v="364"/>
    <n v="1458"/>
    <n v="608"/>
  </r>
  <r>
    <s v="ORD100047"/>
    <x v="47"/>
    <x v="7"/>
    <x v="6"/>
    <s v="Women"/>
    <n v="1300"/>
    <n v="15"/>
    <n v="1105"/>
    <n v="4"/>
    <n v="132"/>
    <n v="1"/>
    <n v="1105"/>
    <d v="2025-08-21T00:00:00"/>
    <s v="Maharashtra"/>
    <n v="195"/>
    <n v="780"/>
    <n v="325"/>
  </r>
  <r>
    <s v="ORD100048"/>
    <x v="48"/>
    <x v="1"/>
    <x v="3"/>
    <s v="Women"/>
    <n v="4651"/>
    <n v="20"/>
    <n v="3721"/>
    <n v="4"/>
    <n v="105"/>
    <n v="1"/>
    <n v="3721"/>
    <d v="2025-07-13T00:00:00"/>
    <s v="Uttarakhand"/>
    <n v="930"/>
    <n v="2790.6"/>
    <n v="930.40000000000009"/>
  </r>
  <r>
    <s v="ORD100049"/>
    <x v="49"/>
    <x v="8"/>
    <x v="2"/>
    <s v="Women"/>
    <n v="5961"/>
    <n v="0"/>
    <n v="5961"/>
    <n v="4.3"/>
    <n v="232"/>
    <n v="1"/>
    <n v="5961"/>
    <d v="2025-02-18T00:00:00"/>
    <s v="Uttar Pradesh"/>
    <n v="0"/>
    <n v="3576.6"/>
    <n v="2384.4"/>
  </r>
  <r>
    <s v="ORD100050"/>
    <x v="50"/>
    <x v="5"/>
    <x v="7"/>
    <s v="Women"/>
    <n v="2914"/>
    <n v="25"/>
    <n v="2186"/>
    <n v="3.7"/>
    <n v="399"/>
    <n v="1"/>
    <n v="2186"/>
    <d v="2025-03-14T00:00:00"/>
    <s v="West Bengal"/>
    <n v="728"/>
    <n v="1748.3999999999999"/>
    <n v="437.60000000000014"/>
  </r>
  <r>
    <s v="ORD100051"/>
    <x v="51"/>
    <x v="1"/>
    <x v="2"/>
    <s v="Women"/>
    <n v="4405"/>
    <n v="15"/>
    <n v="3744"/>
    <n v="3.8"/>
    <n v="267"/>
    <n v="1"/>
    <n v="3744"/>
    <d v="2025-01-23T00:00:00"/>
    <s v="Telangana"/>
    <n v="661"/>
    <n v="2643"/>
    <n v="1101"/>
  </r>
  <r>
    <s v="ORD100052"/>
    <x v="52"/>
    <x v="3"/>
    <x v="6"/>
    <s v="Women"/>
    <n v="6926"/>
    <n v="25"/>
    <n v="5194"/>
    <n v="4.5999999999999996"/>
    <n v="266"/>
    <n v="1"/>
    <n v="5194"/>
    <d v="2024-03-11T00:00:00"/>
    <s v="Delhi"/>
    <n v="1732"/>
    <n v="4155.5999999999995"/>
    <n v="1038.4000000000005"/>
  </r>
  <r>
    <s v="ORD100053"/>
    <x v="53"/>
    <x v="8"/>
    <x v="7"/>
    <s v="Unisex"/>
    <n v="1336"/>
    <n v="15"/>
    <n v="1136"/>
    <n v="4.3"/>
    <n v="60"/>
    <n v="1"/>
    <n v="1136"/>
    <d v="2025-07-31T00:00:00"/>
    <s v="Gujarat"/>
    <n v="200"/>
    <n v="801.6"/>
    <n v="334.4"/>
  </r>
  <r>
    <s v="ORD100054"/>
    <x v="54"/>
    <x v="7"/>
    <x v="5"/>
    <s v="Men"/>
    <n v="4173"/>
    <n v="60"/>
    <n v="1669"/>
    <n v="4.0999999999999996"/>
    <n v="253"/>
    <n v="1"/>
    <n v="1669"/>
    <d v="2024-11-15T00:00:00"/>
    <s v="Jharkhand"/>
    <n v="2504"/>
    <n v="2503.7999999999997"/>
    <n v="-834.79999999999973"/>
  </r>
  <r>
    <s v="ORD100055"/>
    <x v="55"/>
    <x v="8"/>
    <x v="1"/>
    <s v="Men"/>
    <n v="1948"/>
    <n v="30"/>
    <n v="1364"/>
    <n v="4.5999999999999996"/>
    <n v="358"/>
    <n v="3"/>
    <n v="4092"/>
    <d v="2025-09-06T00:00:00"/>
    <s v="Tamil Nadu"/>
    <n v="584"/>
    <n v="1168.8"/>
    <n v="585.60000000000014"/>
  </r>
  <r>
    <s v="ORD100056"/>
    <x v="56"/>
    <x v="4"/>
    <x v="4"/>
    <s v="Kids"/>
    <n v="2288"/>
    <n v="10"/>
    <n v="2059"/>
    <n v="3.7"/>
    <n v="79"/>
    <n v="1"/>
    <n v="2059"/>
    <d v="2025-03-06T00:00:00"/>
    <s v="Odisha"/>
    <n v="229"/>
    <n v="1372.8"/>
    <n v="686.2"/>
  </r>
  <r>
    <s v="ORD100057"/>
    <x v="57"/>
    <x v="7"/>
    <x v="6"/>
    <s v="Kids"/>
    <n v="2043"/>
    <n v="20"/>
    <n v="1634"/>
    <n v="3.9"/>
    <n v="129"/>
    <n v="1"/>
    <n v="1634"/>
    <d v="2025-10-28T00:00:00"/>
    <s v="Telangana"/>
    <n v="409"/>
    <n v="1225.8"/>
    <n v="408.20000000000005"/>
  </r>
  <r>
    <s v="ORD100058"/>
    <x v="58"/>
    <x v="2"/>
    <x v="4"/>
    <s v="Women"/>
    <n v="1710"/>
    <n v="40"/>
    <n v="1026"/>
    <n v="4.2"/>
    <n v="6"/>
    <n v="1"/>
    <n v="1026"/>
    <d v="2025-04-06T00:00:00"/>
    <s v="Rajasthan"/>
    <n v="684"/>
    <n v="1026"/>
    <n v="0"/>
  </r>
  <r>
    <s v="ORD100059"/>
    <x v="59"/>
    <x v="7"/>
    <x v="7"/>
    <s v="Women"/>
    <n v="1821"/>
    <n v="15"/>
    <n v="1548"/>
    <n v="4.2"/>
    <n v="120"/>
    <n v="1"/>
    <n v="1548"/>
    <d v="2024-09-21T00:00:00"/>
    <s v="Madhya Pradesh"/>
    <n v="273"/>
    <n v="1092.5999999999999"/>
    <n v="455.40000000000009"/>
  </r>
  <r>
    <s v="ORD100060"/>
    <x v="60"/>
    <x v="4"/>
    <x v="7"/>
    <s v="Unisex"/>
    <n v="1526"/>
    <n v="10"/>
    <n v="1373"/>
    <n v="3.4"/>
    <n v="65"/>
    <n v="1"/>
    <n v="1373"/>
    <d v="2025-07-22T00:00:00"/>
    <s v="Rajasthan"/>
    <n v="153"/>
    <n v="915.6"/>
    <n v="457.4"/>
  </r>
  <r>
    <s v="ORD100061"/>
    <x v="61"/>
    <x v="2"/>
    <x v="7"/>
    <s v="Women"/>
    <n v="1397"/>
    <n v="20"/>
    <n v="1118"/>
    <n v="3.9"/>
    <n v="76"/>
    <n v="1"/>
    <n v="1118"/>
    <d v="2025-08-18T00:00:00"/>
    <s v="Punjab"/>
    <n v="279"/>
    <n v="838.19999999999993"/>
    <n v="279.80000000000007"/>
  </r>
  <r>
    <s v="ORD100062"/>
    <x v="62"/>
    <x v="6"/>
    <x v="3"/>
    <s v="Women"/>
    <n v="3668"/>
    <n v="20"/>
    <n v="2934"/>
    <n v="4"/>
    <n v="128"/>
    <n v="1"/>
    <n v="2934"/>
    <d v="2024-05-03T00:00:00"/>
    <s v="Gujarat"/>
    <n v="734"/>
    <n v="2200.7999999999997"/>
    <n v="733.20000000000027"/>
  </r>
  <r>
    <s v="ORD100063"/>
    <x v="63"/>
    <x v="4"/>
    <x v="5"/>
    <s v="Women"/>
    <n v="6042"/>
    <n v="30"/>
    <n v="4229"/>
    <n v="4.3"/>
    <n v="199"/>
    <n v="2"/>
    <n v="8458"/>
    <d v="2025-06-21T00:00:00"/>
    <s v="Uttarakhand"/>
    <n v="1813"/>
    <n v="3625.2"/>
    <n v="1207.6000000000004"/>
  </r>
  <r>
    <s v="ORD100064"/>
    <x v="64"/>
    <x v="8"/>
    <x v="2"/>
    <s v="Women"/>
    <n v="4735"/>
    <n v="15"/>
    <n v="4025"/>
    <n v="4.2"/>
    <n v="492"/>
    <n v="2"/>
    <n v="8050"/>
    <d v="2024-05-09T00:00:00"/>
    <s v="Telangana"/>
    <n v="710"/>
    <n v="2841"/>
    <n v="2368"/>
  </r>
  <r>
    <s v="ORD100065"/>
    <x v="65"/>
    <x v="4"/>
    <x v="2"/>
    <s v="Women"/>
    <n v="7458"/>
    <n v="40"/>
    <n v="4475"/>
    <n v="4.0999999999999996"/>
    <n v="74"/>
    <n v="1"/>
    <n v="4475"/>
    <d v="2024-01-13T00:00:00"/>
    <s v="Jharkhand"/>
    <n v="2983"/>
    <n v="4474.8"/>
    <n v="0.1999999999998181"/>
  </r>
  <r>
    <s v="ORD100066"/>
    <x v="66"/>
    <x v="2"/>
    <x v="6"/>
    <s v="Men"/>
    <n v="1210"/>
    <n v="15"/>
    <n v="1028"/>
    <n v="3.1"/>
    <n v="80"/>
    <n v="1"/>
    <n v="1028"/>
    <d v="2024-03-07T00:00:00"/>
    <s v="Haryana"/>
    <n v="182"/>
    <n v="726"/>
    <n v="302"/>
  </r>
  <r>
    <s v="ORD100067"/>
    <x v="67"/>
    <x v="5"/>
    <x v="7"/>
    <s v="Men"/>
    <n v="1101"/>
    <n v="40"/>
    <n v="661"/>
    <n v="4.0999999999999996"/>
    <n v="24"/>
    <n v="1"/>
    <n v="661"/>
    <d v="2024-09-11T00:00:00"/>
    <s v="Tamil Nadu"/>
    <n v="440"/>
    <n v="660.6"/>
    <n v="0.39999999999997726"/>
  </r>
  <r>
    <s v="ORD100068"/>
    <x v="68"/>
    <x v="4"/>
    <x v="4"/>
    <s v="Women"/>
    <n v="2643"/>
    <n v="15"/>
    <n v="2247"/>
    <n v="4.0999999999999996"/>
    <n v="44"/>
    <n v="5"/>
    <n v="11235"/>
    <d v="2024-11-08T00:00:00"/>
    <s v="Jharkhand"/>
    <n v="396"/>
    <n v="1585.8"/>
    <n v="3306"/>
  </r>
  <r>
    <s v="ORD100069"/>
    <x v="69"/>
    <x v="8"/>
    <x v="0"/>
    <s v="Women"/>
    <n v="1986"/>
    <n v="15"/>
    <n v="1688"/>
    <n v="5"/>
    <n v="59"/>
    <n v="1"/>
    <n v="1688"/>
    <d v="2024-06-09T00:00:00"/>
    <s v="Maharashtra"/>
    <n v="298"/>
    <n v="1191.5999999999999"/>
    <n v="496.40000000000009"/>
  </r>
  <r>
    <s v="ORD100070"/>
    <x v="70"/>
    <x v="5"/>
    <x v="6"/>
    <s v="Women"/>
    <n v="1057"/>
    <n v="15"/>
    <n v="898"/>
    <n v="4"/>
    <n v="68"/>
    <n v="1"/>
    <n v="898"/>
    <d v="2025-04-09T00:00:00"/>
    <s v="Karnataka"/>
    <n v="159"/>
    <n v="634.19999999999993"/>
    <n v="263.80000000000007"/>
  </r>
  <r>
    <s v="ORD100071"/>
    <x v="71"/>
    <x v="5"/>
    <x v="0"/>
    <s v="Women"/>
    <n v="1930"/>
    <n v="25"/>
    <n v="1448"/>
    <n v="4.3"/>
    <n v="141"/>
    <n v="1"/>
    <n v="1448"/>
    <d v="2024-09-29T00:00:00"/>
    <s v="West Bengal"/>
    <n v="482"/>
    <n v="1158"/>
    <n v="290"/>
  </r>
  <r>
    <s v="ORD100072"/>
    <x v="72"/>
    <x v="9"/>
    <x v="2"/>
    <s v="Women"/>
    <n v="4587"/>
    <n v="10"/>
    <n v="4128"/>
    <n v="4.7"/>
    <n v="84"/>
    <n v="1"/>
    <n v="4128"/>
    <d v="2025-02-16T00:00:00"/>
    <s v="Telangana"/>
    <n v="459"/>
    <n v="2752.2"/>
    <n v="1375.8000000000002"/>
  </r>
  <r>
    <s v="ORD100073"/>
    <x v="73"/>
    <x v="2"/>
    <x v="1"/>
    <s v="Women"/>
    <n v="3430"/>
    <n v="25"/>
    <n v="2572"/>
    <n v="4.5"/>
    <n v="196"/>
    <n v="1"/>
    <n v="2572"/>
    <d v="2025-11-21T00:00:00"/>
    <s v="Jharkhand"/>
    <n v="858"/>
    <n v="2058"/>
    <n v="514"/>
  </r>
  <r>
    <s v="ORD100074"/>
    <x v="74"/>
    <x v="5"/>
    <x v="7"/>
    <s v="Men"/>
    <n v="2417"/>
    <n v="25"/>
    <n v="1813"/>
    <n v="4.8"/>
    <n v="178"/>
    <n v="3"/>
    <n v="5439"/>
    <d v="2024-07-04T00:00:00"/>
    <s v="Jharkhand"/>
    <n v="604"/>
    <n v="1450.2"/>
    <n v="1088.3999999999999"/>
  </r>
  <r>
    <s v="ORD100075"/>
    <x v="75"/>
    <x v="3"/>
    <x v="6"/>
    <s v="Women"/>
    <n v="4135"/>
    <n v="20"/>
    <n v="3308"/>
    <n v="3.4"/>
    <n v="157"/>
    <n v="1"/>
    <n v="3308"/>
    <d v="2024-06-13T00:00:00"/>
    <s v="Madhya Pradesh"/>
    <n v="827"/>
    <n v="2481"/>
    <n v="827"/>
  </r>
  <r>
    <s v="ORD100076"/>
    <x v="76"/>
    <x v="0"/>
    <x v="4"/>
    <s v="Kids"/>
    <n v="648"/>
    <n v="20"/>
    <n v="518"/>
    <n v="3.6"/>
    <n v="26"/>
    <n v="1"/>
    <n v="518"/>
    <d v="2024-04-28T00:00:00"/>
    <s v="Haryana"/>
    <n v="130"/>
    <n v="388.8"/>
    <n v="129.19999999999999"/>
  </r>
  <r>
    <s v="ORD100077"/>
    <x v="77"/>
    <x v="4"/>
    <x v="6"/>
    <s v="Women"/>
    <n v="1480"/>
    <n v="15"/>
    <n v="1258"/>
    <n v="3.8"/>
    <n v="157"/>
    <n v="1"/>
    <n v="1258"/>
    <d v="2025-05-25T00:00:00"/>
    <s v="Andhra Pradesh"/>
    <n v="222"/>
    <n v="888"/>
    <n v="370"/>
  </r>
  <r>
    <s v="ORD100078"/>
    <x v="78"/>
    <x v="0"/>
    <x v="5"/>
    <s v="Unisex"/>
    <n v="10401"/>
    <n v="40"/>
    <n v="6241"/>
    <n v="3.3"/>
    <n v="186"/>
    <n v="1"/>
    <n v="6241"/>
    <d v="2025-10-07T00:00:00"/>
    <s v="Uttarakhand"/>
    <n v="4160"/>
    <n v="6240.5999999999995"/>
    <n v="0.4000000000005457"/>
  </r>
  <r>
    <s v="ORD100079"/>
    <x v="79"/>
    <x v="0"/>
    <x v="7"/>
    <s v="Unisex"/>
    <n v="2593"/>
    <n v="10"/>
    <n v="2334"/>
    <n v="4.0999999999999996"/>
    <n v="35"/>
    <n v="1"/>
    <n v="2334"/>
    <d v="2024-04-30T00:00:00"/>
    <s v="West Bengal"/>
    <n v="259"/>
    <n v="1555.8"/>
    <n v="778.2"/>
  </r>
  <r>
    <s v="ORD100080"/>
    <x v="80"/>
    <x v="4"/>
    <x v="2"/>
    <s v="Women"/>
    <n v="9393"/>
    <n v="20"/>
    <n v="7514"/>
    <n v="3.6"/>
    <n v="444"/>
    <n v="1"/>
    <n v="7514"/>
    <d v="2025-07-18T00:00:00"/>
    <s v="West Bengal"/>
    <n v="1879"/>
    <n v="5635.8"/>
    <n v="1878.1999999999998"/>
  </r>
  <r>
    <s v="ORD100081"/>
    <x v="81"/>
    <x v="5"/>
    <x v="5"/>
    <s v="Men"/>
    <n v="6016"/>
    <n v="30"/>
    <n v="4211"/>
    <n v="4.9000000000000004"/>
    <n v="48"/>
    <n v="1"/>
    <n v="4211"/>
    <d v="2025-06-03T00:00:00"/>
    <s v="Telangana"/>
    <n v="1805"/>
    <n v="3609.6"/>
    <n v="601.40000000000009"/>
  </r>
  <r>
    <s v="ORD100082"/>
    <x v="82"/>
    <x v="0"/>
    <x v="6"/>
    <s v="Women"/>
    <n v="5337"/>
    <n v="25"/>
    <n v="4003"/>
    <n v="3.7"/>
    <n v="409"/>
    <n v="1"/>
    <n v="4003"/>
    <d v="2025-07-10T00:00:00"/>
    <s v="Haryana"/>
    <n v="1334"/>
    <n v="3202.2"/>
    <n v="800.80000000000018"/>
  </r>
  <r>
    <s v="ORD100083"/>
    <x v="83"/>
    <x v="8"/>
    <x v="0"/>
    <s v="Women"/>
    <n v="3483"/>
    <n v="40"/>
    <n v="2090"/>
    <n v="3.9"/>
    <n v="340"/>
    <n v="1"/>
    <n v="2090"/>
    <d v="2025-04-29T00:00:00"/>
    <s v="Haryana"/>
    <n v="1393"/>
    <n v="2089.7999999999997"/>
    <n v="0.20000000000027285"/>
  </r>
  <r>
    <s v="ORD100084"/>
    <x v="84"/>
    <x v="2"/>
    <x v="7"/>
    <s v="Women"/>
    <n v="901"/>
    <n v="40"/>
    <n v="541"/>
    <n v="4.5"/>
    <n v="282"/>
    <n v="1"/>
    <n v="541"/>
    <d v="2025-04-12T00:00:00"/>
    <s v="Maharashtra"/>
    <n v="360"/>
    <n v="540.6"/>
    <n v="0.39999999999997726"/>
  </r>
  <r>
    <s v="ORD100085"/>
    <x v="85"/>
    <x v="9"/>
    <x v="1"/>
    <s v="Women"/>
    <n v="2961"/>
    <n v="20"/>
    <n v="2369"/>
    <n v="3.5"/>
    <n v="165"/>
    <n v="1"/>
    <n v="2369"/>
    <d v="2024-03-23T00:00:00"/>
    <s v="Madhya Pradesh"/>
    <n v="592"/>
    <n v="1776.6"/>
    <n v="592.40000000000009"/>
  </r>
  <r>
    <s v="ORD100086"/>
    <x v="86"/>
    <x v="7"/>
    <x v="6"/>
    <s v="Kids"/>
    <n v="1084"/>
    <n v="25"/>
    <n v="813"/>
    <n v="3.3"/>
    <n v="29"/>
    <n v="1"/>
    <n v="813"/>
    <d v="2024-10-21T00:00:00"/>
    <s v="Rajasthan"/>
    <n v="271"/>
    <n v="650.4"/>
    <n v="162.60000000000002"/>
  </r>
  <r>
    <s v="ORD100087"/>
    <x v="87"/>
    <x v="3"/>
    <x v="1"/>
    <s v="Women"/>
    <n v="2152"/>
    <n v="30"/>
    <n v="1506"/>
    <n v="4.2"/>
    <n v="342"/>
    <n v="1"/>
    <n v="1506"/>
    <d v="2024-02-27T00:00:00"/>
    <s v="Kerala"/>
    <n v="646"/>
    <n v="1291.2"/>
    <n v="214.79999999999995"/>
  </r>
  <r>
    <s v="ORD100088"/>
    <x v="88"/>
    <x v="6"/>
    <x v="5"/>
    <s v="Women"/>
    <n v="8241"/>
    <n v="25"/>
    <n v="6181"/>
    <n v="4.2"/>
    <n v="112"/>
    <n v="1"/>
    <n v="6181"/>
    <d v="2024-06-28T00:00:00"/>
    <s v="Karnataka"/>
    <n v="2060"/>
    <n v="4944.5999999999995"/>
    <n v="1236.4000000000005"/>
  </r>
  <r>
    <s v="ORD100089"/>
    <x v="89"/>
    <x v="2"/>
    <x v="5"/>
    <s v="Women"/>
    <n v="5651"/>
    <n v="20"/>
    <n v="4521"/>
    <n v="4.5"/>
    <n v="106"/>
    <n v="1"/>
    <n v="4521"/>
    <d v="2025-04-21T00:00:00"/>
    <s v="Kerala"/>
    <n v="1130"/>
    <n v="3390.6"/>
    <n v="1130.4000000000001"/>
  </r>
  <r>
    <s v="ORD100090"/>
    <x v="90"/>
    <x v="3"/>
    <x v="6"/>
    <s v="Women"/>
    <n v="5603"/>
    <n v="15"/>
    <n v="4763"/>
    <n v="4.4000000000000004"/>
    <n v="354"/>
    <n v="1"/>
    <n v="4763"/>
    <d v="2025-04-12T00:00:00"/>
    <s v="Kerala"/>
    <n v="840"/>
    <n v="3361.7999999999997"/>
    <n v="1401.2000000000003"/>
  </r>
  <r>
    <s v="ORD100091"/>
    <x v="91"/>
    <x v="2"/>
    <x v="1"/>
    <s v="Women"/>
    <n v="3730"/>
    <n v="25"/>
    <n v="2798"/>
    <n v="4.2"/>
    <n v="271"/>
    <n v="1"/>
    <n v="2798"/>
    <d v="2025-11-05T00:00:00"/>
    <s v="Haryana"/>
    <n v="932"/>
    <n v="2238"/>
    <n v="560"/>
  </r>
  <r>
    <s v="ORD100092"/>
    <x v="92"/>
    <x v="5"/>
    <x v="7"/>
    <s v="Unisex"/>
    <n v="2524"/>
    <n v="40"/>
    <n v="1514"/>
    <n v="3.8"/>
    <n v="44"/>
    <n v="2"/>
    <n v="3028"/>
    <d v="2024-08-23T00:00:00"/>
    <s v="Uttarakhand"/>
    <n v="1010"/>
    <n v="1514.3999999999999"/>
    <n v="-0.79999999999972715"/>
  </r>
  <r>
    <s v="ORD100093"/>
    <x v="93"/>
    <x v="8"/>
    <x v="2"/>
    <s v="Women"/>
    <n v="7363"/>
    <n v="10"/>
    <n v="6627"/>
    <n v="4.2"/>
    <n v="383"/>
    <n v="1"/>
    <n v="6627"/>
    <d v="2024-11-12T00:00:00"/>
    <s v="Andhra Pradesh"/>
    <n v="736"/>
    <n v="4417.8"/>
    <n v="2209.1999999999998"/>
  </r>
  <r>
    <s v="ORD100094"/>
    <x v="94"/>
    <x v="9"/>
    <x v="1"/>
    <s v="Women"/>
    <n v="3466"/>
    <n v="30"/>
    <n v="2426"/>
    <n v="4.2"/>
    <n v="11"/>
    <n v="1"/>
    <n v="2426"/>
    <d v="2025-07-06T00:00:00"/>
    <s v="Punjab"/>
    <n v="1040"/>
    <n v="2079.6"/>
    <n v="346.40000000000009"/>
  </r>
  <r>
    <s v="ORD100095"/>
    <x v="95"/>
    <x v="9"/>
    <x v="2"/>
    <s v="Women"/>
    <n v="8914"/>
    <n v="40"/>
    <n v="5348"/>
    <n v="3.7"/>
    <n v="73"/>
    <n v="3"/>
    <n v="16044"/>
    <d v="2024-04-27T00:00:00"/>
    <s v="Andhra Pradesh"/>
    <n v="3566"/>
    <n v="5348.4"/>
    <n v="-1.1999999999989086"/>
  </r>
  <r>
    <s v="ORD100096"/>
    <x v="96"/>
    <x v="8"/>
    <x v="4"/>
    <s v="Kids"/>
    <n v="2265"/>
    <n v="10"/>
    <n v="2038"/>
    <n v="5"/>
    <n v="183"/>
    <n v="1"/>
    <n v="2038"/>
    <d v="2025-07-03T00:00:00"/>
    <s v="Tamil Nadu"/>
    <n v="227"/>
    <n v="1359"/>
    <n v="679"/>
  </r>
  <r>
    <s v="ORD100097"/>
    <x v="97"/>
    <x v="0"/>
    <x v="4"/>
    <s v="Kids"/>
    <n v="2293"/>
    <n v="10"/>
    <n v="2064"/>
    <n v="4.3"/>
    <n v="52"/>
    <n v="1"/>
    <n v="2064"/>
    <d v="2025-09-26T00:00:00"/>
    <s v="Chhattisgarh"/>
    <n v="229"/>
    <n v="1375.8"/>
    <n v="688.2"/>
  </r>
  <r>
    <s v="ORD100098"/>
    <x v="98"/>
    <x v="3"/>
    <x v="6"/>
    <s v="Kids"/>
    <n v="3265"/>
    <n v="25"/>
    <n v="2449"/>
    <n v="3.6"/>
    <n v="66"/>
    <n v="1"/>
    <n v="2449"/>
    <d v="2024-02-08T00:00:00"/>
    <s v="Kerala"/>
    <n v="816"/>
    <n v="1959"/>
    <n v="490"/>
  </r>
  <r>
    <s v="ORD100099"/>
    <x v="99"/>
    <x v="3"/>
    <x v="0"/>
    <s v="Men"/>
    <n v="4173"/>
    <n v="20"/>
    <n v="3338"/>
    <n v="4.5"/>
    <n v="247"/>
    <n v="4"/>
    <n v="13352"/>
    <d v="2025-12-14T00:00:00"/>
    <s v="Chhattisgarh"/>
    <n v="835"/>
    <n v="2503.7999999999997"/>
    <n v="3336.8000000000011"/>
  </r>
  <r>
    <s v="ORD100100"/>
    <x v="100"/>
    <x v="6"/>
    <x v="1"/>
    <s v="Women"/>
    <n v="4133"/>
    <n v="50"/>
    <n v="2066"/>
    <n v="4.5999999999999996"/>
    <n v="177"/>
    <n v="1"/>
    <n v="2066"/>
    <d v="2025-01-14T00:00:00"/>
    <s v="Gujarat"/>
    <n v="2067"/>
    <n v="2479.7999999999997"/>
    <n v="-413.79999999999973"/>
  </r>
  <r>
    <s v="ORD100101"/>
    <x v="101"/>
    <x v="8"/>
    <x v="3"/>
    <s v="Men"/>
    <n v="4317"/>
    <n v="20"/>
    <n v="3454"/>
    <n v="4.3"/>
    <n v="167"/>
    <n v="1"/>
    <n v="3454"/>
    <d v="2025-02-11T00:00:00"/>
    <s v="Telangana"/>
    <n v="863"/>
    <n v="2590.1999999999998"/>
    <n v="863.80000000000018"/>
  </r>
  <r>
    <s v="ORD100102"/>
    <x v="102"/>
    <x v="2"/>
    <x v="1"/>
    <s v="Men"/>
    <n v="1204"/>
    <n v="30"/>
    <n v="843"/>
    <n v="4"/>
    <n v="61"/>
    <n v="5"/>
    <n v="4215"/>
    <d v="2025-08-01T00:00:00"/>
    <s v="Gujarat"/>
    <n v="361"/>
    <n v="722.4"/>
    <n v="603.00000000000011"/>
  </r>
  <r>
    <s v="ORD100103"/>
    <x v="103"/>
    <x v="5"/>
    <x v="0"/>
    <s v="Men"/>
    <n v="3681"/>
    <n v="30"/>
    <n v="2577"/>
    <n v="3.7"/>
    <n v="91"/>
    <n v="3"/>
    <n v="7731"/>
    <d v="2024-01-03T00:00:00"/>
    <s v="Telangana"/>
    <n v="1104"/>
    <n v="2208.6"/>
    <n v="1105.2000000000003"/>
  </r>
  <r>
    <s v="ORD100104"/>
    <x v="104"/>
    <x v="4"/>
    <x v="2"/>
    <s v="Women"/>
    <n v="2268"/>
    <n v="30"/>
    <n v="1588"/>
    <n v="4.0999999999999996"/>
    <n v="334"/>
    <n v="1"/>
    <n v="1588"/>
    <d v="2025-01-01T00:00:00"/>
    <s v="Rajasthan"/>
    <n v="680"/>
    <n v="1360.8"/>
    <n v="227.20000000000005"/>
  </r>
  <r>
    <s v="ORD100105"/>
    <x v="105"/>
    <x v="9"/>
    <x v="2"/>
    <s v="Women"/>
    <n v="2028"/>
    <n v="30"/>
    <n v="1420"/>
    <n v="4.3"/>
    <n v="182"/>
    <n v="1"/>
    <n v="1420"/>
    <d v="2024-03-06T00:00:00"/>
    <s v="Odisha"/>
    <n v="608"/>
    <n v="1216.8"/>
    <n v="203.20000000000005"/>
  </r>
  <r>
    <s v="ORD100106"/>
    <x v="106"/>
    <x v="4"/>
    <x v="1"/>
    <s v="Women"/>
    <n v="5900"/>
    <n v="15"/>
    <n v="5015"/>
    <n v="4.0999999999999996"/>
    <n v="168"/>
    <n v="1"/>
    <n v="5015"/>
    <d v="2025-11-05T00:00:00"/>
    <s v="Assam"/>
    <n v="885"/>
    <n v="3540"/>
    <n v="1475"/>
  </r>
  <r>
    <s v="ORD100107"/>
    <x v="107"/>
    <x v="1"/>
    <x v="7"/>
    <s v="Women"/>
    <n v="2562"/>
    <n v="20"/>
    <n v="2050"/>
    <n v="4.8"/>
    <n v="107"/>
    <n v="1"/>
    <n v="2050"/>
    <d v="2025-03-30T00:00:00"/>
    <s v="Karnataka"/>
    <n v="512"/>
    <n v="1537.2"/>
    <n v="512.79999999999995"/>
  </r>
  <r>
    <s v="ORD100108"/>
    <x v="108"/>
    <x v="5"/>
    <x v="5"/>
    <s v="Men"/>
    <n v="3557"/>
    <n v="15"/>
    <n v="3023"/>
    <n v="4.4000000000000004"/>
    <n v="89"/>
    <n v="1"/>
    <n v="3023"/>
    <d v="2025-12-30T00:00:00"/>
    <s v="Madhya Pradesh"/>
    <n v="534"/>
    <n v="2134.1999999999998"/>
    <n v="888.80000000000018"/>
  </r>
  <r>
    <s v="ORD100109"/>
    <x v="109"/>
    <x v="2"/>
    <x v="4"/>
    <s v="Men"/>
    <n v="1270"/>
    <n v="20"/>
    <n v="1016"/>
    <n v="3.7"/>
    <n v="17"/>
    <n v="1"/>
    <n v="1016"/>
    <d v="2025-04-09T00:00:00"/>
    <s v="Haryana"/>
    <n v="254"/>
    <n v="762"/>
    <n v="254"/>
  </r>
  <r>
    <s v="ORD100110"/>
    <x v="110"/>
    <x v="7"/>
    <x v="4"/>
    <s v="Women"/>
    <n v="1434"/>
    <n v="20"/>
    <n v="1147"/>
    <n v="3.6"/>
    <n v="432"/>
    <n v="1"/>
    <n v="1147"/>
    <d v="2025-04-30T00:00:00"/>
    <s v="Karnataka"/>
    <n v="287"/>
    <n v="860.4"/>
    <n v="286.60000000000002"/>
  </r>
  <r>
    <s v="ORD100111"/>
    <x v="111"/>
    <x v="3"/>
    <x v="4"/>
    <s v="Women"/>
    <n v="1916"/>
    <n v="40"/>
    <n v="1150"/>
    <n v="4.3"/>
    <n v="496"/>
    <n v="1"/>
    <n v="1150"/>
    <d v="2025-07-29T00:00:00"/>
    <s v="Chhattisgarh"/>
    <n v="766"/>
    <n v="1149.5999999999999"/>
    <n v="0.40000000000009095"/>
  </r>
  <r>
    <s v="ORD100112"/>
    <x v="112"/>
    <x v="6"/>
    <x v="3"/>
    <s v="Women"/>
    <n v="4345"/>
    <n v="50"/>
    <n v="2172"/>
    <n v="4"/>
    <n v="5"/>
    <n v="4"/>
    <n v="8688"/>
    <d v="2025-09-06T00:00:00"/>
    <s v="Kerala"/>
    <n v="2173"/>
    <n v="2607"/>
    <n v="-1740"/>
  </r>
  <r>
    <s v="ORD100113"/>
    <x v="113"/>
    <x v="5"/>
    <x v="0"/>
    <s v="Men"/>
    <n v="4940"/>
    <n v="15"/>
    <n v="4199"/>
    <n v="4.5"/>
    <n v="401"/>
    <n v="1"/>
    <n v="4199"/>
    <d v="2025-07-23T00:00:00"/>
    <s v="Punjab"/>
    <n v="741"/>
    <n v="2964"/>
    <n v="1235"/>
  </r>
  <r>
    <s v="ORD100114"/>
    <x v="114"/>
    <x v="5"/>
    <x v="0"/>
    <s v="Women"/>
    <n v="5585"/>
    <n v="60"/>
    <n v="2234"/>
    <n v="4.3"/>
    <n v="536"/>
    <n v="1"/>
    <n v="2234"/>
    <d v="2025-10-20T00:00:00"/>
    <s v="Chhattisgarh"/>
    <n v="3351"/>
    <n v="3351"/>
    <n v="-1117"/>
  </r>
  <r>
    <s v="ORD100115"/>
    <x v="115"/>
    <x v="1"/>
    <x v="5"/>
    <s v="Unisex"/>
    <n v="7862"/>
    <n v="50"/>
    <n v="3931"/>
    <n v="4.0999999999999996"/>
    <n v="309"/>
    <n v="1"/>
    <n v="3931"/>
    <d v="2024-05-26T00:00:00"/>
    <s v="Jharkhand"/>
    <n v="3931"/>
    <n v="4717.2"/>
    <n v="-786.19999999999982"/>
  </r>
  <r>
    <s v="ORD100116"/>
    <x v="116"/>
    <x v="9"/>
    <x v="7"/>
    <s v="Men"/>
    <n v="2662"/>
    <n v="15"/>
    <n v="2263"/>
    <n v="3.7"/>
    <n v="311"/>
    <n v="1"/>
    <n v="2263"/>
    <d v="2024-06-10T00:00:00"/>
    <s v="Punjab"/>
    <n v="399"/>
    <n v="1597.2"/>
    <n v="665.8"/>
  </r>
  <r>
    <s v="ORD100117"/>
    <x v="117"/>
    <x v="5"/>
    <x v="1"/>
    <s v="Women"/>
    <n v="2064"/>
    <n v="15"/>
    <n v="1754"/>
    <n v="3.3"/>
    <n v="96"/>
    <n v="1"/>
    <n v="1754"/>
    <d v="2024-03-24T00:00:00"/>
    <s v="Telangana"/>
    <n v="310"/>
    <n v="1238.3999999999999"/>
    <n v="515.60000000000014"/>
  </r>
  <r>
    <s v="ORD100118"/>
    <x v="118"/>
    <x v="2"/>
    <x v="6"/>
    <s v="Women"/>
    <n v="2555"/>
    <n v="30"/>
    <n v="1788"/>
    <n v="4.2"/>
    <n v="419"/>
    <n v="1"/>
    <n v="1788"/>
    <d v="2024-04-23T00:00:00"/>
    <s v="Kerala"/>
    <n v="767"/>
    <n v="1533"/>
    <n v="255"/>
  </r>
  <r>
    <s v="ORD100119"/>
    <x v="119"/>
    <x v="1"/>
    <x v="0"/>
    <s v="Women"/>
    <n v="7078"/>
    <n v="10"/>
    <n v="6370"/>
    <n v="3.5"/>
    <n v="191"/>
    <n v="1"/>
    <n v="6370"/>
    <d v="2024-08-04T00:00:00"/>
    <s v="West Bengal"/>
    <n v="708"/>
    <n v="4246.8"/>
    <n v="2123.1999999999998"/>
  </r>
  <r>
    <s v="ORD100120"/>
    <x v="120"/>
    <x v="7"/>
    <x v="1"/>
    <s v="Men"/>
    <n v="4864"/>
    <n v="30"/>
    <n v="3405"/>
    <n v="3.7"/>
    <n v="154"/>
    <n v="1"/>
    <n v="3405"/>
    <d v="2025-06-29T00:00:00"/>
    <s v="Rajasthan"/>
    <n v="1459"/>
    <n v="2918.4"/>
    <n v="486.59999999999991"/>
  </r>
  <r>
    <s v="ORD100121"/>
    <x v="121"/>
    <x v="3"/>
    <x v="4"/>
    <s v="Kids"/>
    <n v="563"/>
    <n v="20"/>
    <n v="450"/>
    <n v="4.2"/>
    <n v="720"/>
    <n v="3"/>
    <n v="1350"/>
    <d v="2024-11-16T00:00:00"/>
    <s v="Jharkhand"/>
    <n v="113"/>
    <n v="337.8"/>
    <n v="336.59999999999997"/>
  </r>
  <r>
    <s v="ORD100122"/>
    <x v="122"/>
    <x v="6"/>
    <x v="2"/>
    <s v="Women"/>
    <n v="4308"/>
    <n v="0"/>
    <n v="4308"/>
    <n v="4.0999999999999996"/>
    <n v="334"/>
    <n v="1"/>
    <n v="4308"/>
    <d v="2025-09-24T00:00:00"/>
    <s v="Andhra Pradesh"/>
    <n v="0"/>
    <n v="2584.7999999999997"/>
    <n v="1723.2000000000003"/>
  </r>
  <r>
    <s v="ORD100123"/>
    <x v="123"/>
    <x v="6"/>
    <x v="1"/>
    <s v="Women"/>
    <n v="4359"/>
    <n v="25"/>
    <n v="3269"/>
    <n v="3.5"/>
    <n v="235"/>
    <n v="1"/>
    <n v="3269"/>
    <d v="2024-11-13T00:00:00"/>
    <s v="Madhya Pradesh"/>
    <n v="1090"/>
    <n v="2615.4"/>
    <n v="653.59999999999991"/>
  </r>
  <r>
    <s v="ORD100124"/>
    <x v="124"/>
    <x v="9"/>
    <x v="1"/>
    <s v="Men"/>
    <n v="4967"/>
    <n v="15"/>
    <n v="4222"/>
    <n v="4.5999999999999996"/>
    <n v="115"/>
    <n v="1"/>
    <n v="4222"/>
    <d v="2025-10-22T00:00:00"/>
    <s v="West Bengal"/>
    <n v="745"/>
    <n v="2980.2"/>
    <n v="1241.8000000000002"/>
  </r>
  <r>
    <s v="ORD100125"/>
    <x v="125"/>
    <x v="9"/>
    <x v="2"/>
    <s v="Women"/>
    <n v="2411"/>
    <n v="25"/>
    <n v="1808"/>
    <n v="4.5999999999999996"/>
    <n v="100"/>
    <n v="2"/>
    <n v="3616"/>
    <d v="2024-03-18T00:00:00"/>
    <s v="Uttar Pradesh"/>
    <n v="603"/>
    <n v="1446.6"/>
    <n v="722.80000000000018"/>
  </r>
  <r>
    <s v="ORD100126"/>
    <x v="126"/>
    <x v="5"/>
    <x v="6"/>
    <s v="Women"/>
    <n v="5414"/>
    <n v="25"/>
    <n v="4060"/>
    <n v="4.4000000000000004"/>
    <n v="341"/>
    <n v="1"/>
    <n v="4060"/>
    <d v="2025-10-04T00:00:00"/>
    <s v="Madhya Pradesh"/>
    <n v="1354"/>
    <n v="3248.4"/>
    <n v="811.59999999999991"/>
  </r>
  <r>
    <s v="ORD100127"/>
    <x v="127"/>
    <x v="3"/>
    <x v="6"/>
    <s v="Women"/>
    <n v="5962"/>
    <n v="20"/>
    <n v="4770"/>
    <n v="4.4000000000000004"/>
    <n v="383"/>
    <n v="1"/>
    <n v="4770"/>
    <d v="2024-12-26T00:00:00"/>
    <s v="Assam"/>
    <n v="1192"/>
    <n v="3577.2"/>
    <n v="1192.8000000000002"/>
  </r>
  <r>
    <s v="ORD100128"/>
    <x v="128"/>
    <x v="2"/>
    <x v="6"/>
    <s v="Men"/>
    <n v="3810"/>
    <n v="40"/>
    <n v="2286"/>
    <n v="4.4000000000000004"/>
    <n v="244"/>
    <n v="1"/>
    <n v="2286"/>
    <d v="2024-04-02T00:00:00"/>
    <s v="Uttarakhand"/>
    <n v="1524"/>
    <n v="2286"/>
    <n v="0"/>
  </r>
  <r>
    <s v="ORD100129"/>
    <x v="129"/>
    <x v="2"/>
    <x v="7"/>
    <s v="Men"/>
    <n v="1806"/>
    <n v="25"/>
    <n v="1354"/>
    <n v="5"/>
    <n v="189"/>
    <n v="1"/>
    <n v="1354"/>
    <d v="2024-03-04T00:00:00"/>
    <s v="Andhra Pradesh"/>
    <n v="452"/>
    <n v="1083.5999999999999"/>
    <n v="270.40000000000009"/>
  </r>
  <r>
    <s v="ORD100130"/>
    <x v="130"/>
    <x v="3"/>
    <x v="5"/>
    <s v="Men"/>
    <n v="5549"/>
    <n v="30"/>
    <n v="3884"/>
    <n v="4.5999999999999996"/>
    <n v="359"/>
    <n v="1"/>
    <n v="3884"/>
    <d v="2025-09-16T00:00:00"/>
    <s v="Uttar Pradesh"/>
    <n v="1665"/>
    <n v="3329.4"/>
    <n v="554.59999999999991"/>
  </r>
  <r>
    <s v="ORD100131"/>
    <x v="131"/>
    <x v="0"/>
    <x v="4"/>
    <s v="Women"/>
    <n v="2130"/>
    <n v="30"/>
    <n v="1491"/>
    <n v="4.4000000000000004"/>
    <n v="64"/>
    <n v="2"/>
    <n v="2982"/>
    <d v="2025-10-24T00:00:00"/>
    <s v="Madhya Pradesh"/>
    <n v="639"/>
    <n v="1278"/>
    <n v="426"/>
  </r>
  <r>
    <s v="ORD100132"/>
    <x v="132"/>
    <x v="3"/>
    <x v="4"/>
    <s v="Women"/>
    <n v="1422"/>
    <n v="30"/>
    <n v="995"/>
    <n v="3.7"/>
    <n v="171"/>
    <n v="4"/>
    <n v="3980"/>
    <d v="2025-09-09T00:00:00"/>
    <s v="West Bengal"/>
    <n v="427"/>
    <n v="853.19999999999993"/>
    <n v="567.20000000000027"/>
  </r>
  <r>
    <s v="ORD100133"/>
    <x v="133"/>
    <x v="5"/>
    <x v="5"/>
    <s v="Unisex"/>
    <n v="6572"/>
    <n v="60"/>
    <n v="2629"/>
    <n v="4"/>
    <n v="49"/>
    <n v="1"/>
    <n v="2629"/>
    <d v="2024-05-12T00:00:00"/>
    <s v="Uttarakhand"/>
    <n v="3943"/>
    <n v="3943.2"/>
    <n v="-1314.1999999999998"/>
  </r>
  <r>
    <s v="ORD100134"/>
    <x v="134"/>
    <x v="4"/>
    <x v="4"/>
    <s v="Kids"/>
    <n v="2082"/>
    <n v="40"/>
    <n v="1249"/>
    <n v="5"/>
    <n v="92"/>
    <n v="2"/>
    <n v="2498"/>
    <d v="2025-12-02T00:00:00"/>
    <s v="Assam"/>
    <n v="833"/>
    <n v="1249.2"/>
    <n v="-0.40000000000009095"/>
  </r>
  <r>
    <s v="ORD100135"/>
    <x v="135"/>
    <x v="4"/>
    <x v="3"/>
    <s v="Men"/>
    <n v="2730"/>
    <n v="20"/>
    <n v="2184"/>
    <n v="3.2"/>
    <n v="147"/>
    <n v="1"/>
    <n v="2184"/>
    <d v="2025-05-12T00:00:00"/>
    <s v="Gujarat"/>
    <n v="546"/>
    <n v="1638"/>
    <n v="546"/>
  </r>
  <r>
    <s v="ORD100136"/>
    <x v="136"/>
    <x v="9"/>
    <x v="1"/>
    <s v="Women"/>
    <n v="1618"/>
    <n v="25"/>
    <n v="1214"/>
    <n v="3.9"/>
    <n v="54"/>
    <n v="2"/>
    <n v="2428"/>
    <d v="2025-06-23T00:00:00"/>
    <s v="Delhi"/>
    <n v="404"/>
    <n v="970.8"/>
    <n v="486.40000000000009"/>
  </r>
  <r>
    <s v="ORD100137"/>
    <x v="137"/>
    <x v="5"/>
    <x v="4"/>
    <s v="Women"/>
    <n v="1054"/>
    <n v="15"/>
    <n v="896"/>
    <n v="4.5999999999999996"/>
    <n v="154"/>
    <n v="2"/>
    <n v="1792"/>
    <d v="2024-06-18T00:00:00"/>
    <s v="Andhra Pradesh"/>
    <n v="158"/>
    <n v="632.4"/>
    <n v="527.20000000000005"/>
  </r>
  <r>
    <s v="ORD100138"/>
    <x v="138"/>
    <x v="7"/>
    <x v="0"/>
    <s v="Women"/>
    <n v="3324"/>
    <n v="30"/>
    <n v="2327"/>
    <n v="3.7"/>
    <n v="196"/>
    <n v="1"/>
    <n v="2327"/>
    <d v="2025-06-30T00:00:00"/>
    <s v="Rajasthan"/>
    <n v="997"/>
    <n v="1994.3999999999999"/>
    <n v="332.60000000000014"/>
  </r>
  <r>
    <s v="ORD100139"/>
    <x v="139"/>
    <x v="8"/>
    <x v="3"/>
    <s v="Women"/>
    <n v="3217"/>
    <n v="30"/>
    <n v="2252"/>
    <n v="4.4000000000000004"/>
    <n v="62"/>
    <n v="1"/>
    <n v="2252"/>
    <d v="2025-06-24T00:00:00"/>
    <s v="Bihar"/>
    <n v="965"/>
    <n v="1930.1999999999998"/>
    <n v="321.80000000000018"/>
  </r>
  <r>
    <s v="ORD100140"/>
    <x v="140"/>
    <x v="5"/>
    <x v="5"/>
    <s v="Unisex"/>
    <n v="2344"/>
    <n v="25"/>
    <n v="1758"/>
    <n v="4.0999999999999996"/>
    <n v="139"/>
    <n v="1"/>
    <n v="1758"/>
    <d v="2024-04-15T00:00:00"/>
    <s v="Assam"/>
    <n v="586"/>
    <n v="1406.3999999999999"/>
    <n v="351.60000000000014"/>
  </r>
  <r>
    <s v="ORD100141"/>
    <x v="141"/>
    <x v="3"/>
    <x v="5"/>
    <s v="Unisex"/>
    <n v="8851"/>
    <n v="50"/>
    <n v="4426"/>
    <n v="3.8"/>
    <n v="161"/>
    <n v="2"/>
    <n v="8852"/>
    <d v="2024-04-03T00:00:00"/>
    <s v="Rajasthan"/>
    <n v="4425"/>
    <n v="5310.5999999999995"/>
    <n v="-1769.1999999999989"/>
  </r>
  <r>
    <s v="ORD100142"/>
    <x v="142"/>
    <x v="1"/>
    <x v="4"/>
    <s v="Women"/>
    <n v="2415"/>
    <n v="25"/>
    <n v="1811"/>
    <n v="3.1"/>
    <n v="252"/>
    <n v="1"/>
    <n v="1811"/>
    <d v="2024-03-24T00:00:00"/>
    <s v="Punjab"/>
    <n v="604"/>
    <n v="1449"/>
    <n v="362"/>
  </r>
  <r>
    <s v="ORD100143"/>
    <x v="143"/>
    <x v="7"/>
    <x v="1"/>
    <s v="Women"/>
    <n v="1986"/>
    <n v="10"/>
    <n v="1787"/>
    <n v="4.2"/>
    <n v="65"/>
    <n v="3"/>
    <n v="5361"/>
    <d v="2025-04-28T00:00:00"/>
    <s v="West Bengal"/>
    <n v="199"/>
    <n v="1191.5999999999999"/>
    <n v="1786.2000000000003"/>
  </r>
  <r>
    <s v="ORD100144"/>
    <x v="144"/>
    <x v="5"/>
    <x v="7"/>
    <s v="Men"/>
    <n v="567"/>
    <n v="15"/>
    <n v="482"/>
    <n v="3.7"/>
    <n v="12"/>
    <n v="1"/>
    <n v="482"/>
    <d v="2025-09-15T00:00:00"/>
    <s v="Assam"/>
    <n v="85"/>
    <n v="340.2"/>
    <n v="141.80000000000001"/>
  </r>
  <r>
    <s v="ORD100145"/>
    <x v="145"/>
    <x v="0"/>
    <x v="0"/>
    <s v="Women"/>
    <n v="2385"/>
    <n v="0"/>
    <n v="2385"/>
    <n v="4"/>
    <n v="519"/>
    <n v="1"/>
    <n v="2385"/>
    <d v="2025-09-29T00:00:00"/>
    <s v="Andhra Pradesh"/>
    <n v="0"/>
    <n v="1431"/>
    <n v="954"/>
  </r>
  <r>
    <s v="ORD100146"/>
    <x v="146"/>
    <x v="2"/>
    <x v="7"/>
    <s v="Men"/>
    <n v="1078"/>
    <n v="15"/>
    <n v="916"/>
    <n v="4.4000000000000004"/>
    <n v="78"/>
    <n v="1"/>
    <n v="916"/>
    <d v="2024-09-03T00:00:00"/>
    <s v="Jharkhand"/>
    <n v="162"/>
    <n v="646.79999999999995"/>
    <n v="269.20000000000005"/>
  </r>
  <r>
    <s v="ORD100147"/>
    <x v="147"/>
    <x v="3"/>
    <x v="3"/>
    <s v="Men"/>
    <n v="2944"/>
    <n v="25"/>
    <n v="2208"/>
    <n v="4.5"/>
    <n v="78"/>
    <n v="5"/>
    <n v="11040"/>
    <d v="2025-07-21T00:00:00"/>
    <s v="Maharashtra"/>
    <n v="736"/>
    <n v="1766.3999999999999"/>
    <n v="2208.0000000000009"/>
  </r>
  <r>
    <s v="ORD100148"/>
    <x v="148"/>
    <x v="1"/>
    <x v="4"/>
    <s v="Women"/>
    <n v="1713"/>
    <n v="30"/>
    <n v="1199"/>
    <n v="3.9"/>
    <n v="141"/>
    <n v="2"/>
    <n v="2398"/>
    <d v="2024-12-19T00:00:00"/>
    <s v="Rajasthan"/>
    <n v="514"/>
    <n v="1027.8"/>
    <n v="342.40000000000009"/>
  </r>
  <r>
    <s v="ORD100149"/>
    <x v="149"/>
    <x v="9"/>
    <x v="7"/>
    <s v="Women"/>
    <n v="2726"/>
    <n v="20"/>
    <n v="2181"/>
    <n v="3.8"/>
    <n v="229"/>
    <n v="1"/>
    <n v="2181"/>
    <d v="2025-12-02T00:00:00"/>
    <s v="Andhra Pradesh"/>
    <n v="545"/>
    <n v="1635.6"/>
    <n v="545.40000000000009"/>
  </r>
  <r>
    <s v="ORD100150"/>
    <x v="150"/>
    <x v="9"/>
    <x v="1"/>
    <s v="Women"/>
    <n v="1092"/>
    <n v="15"/>
    <n v="928"/>
    <n v="3.5"/>
    <n v="466"/>
    <n v="2"/>
    <n v="1856"/>
    <d v="2024-02-12T00:00:00"/>
    <s v="Madhya Pradesh"/>
    <n v="164"/>
    <n v="655.19999999999993"/>
    <n v="545.60000000000014"/>
  </r>
  <r>
    <s v="ORD100151"/>
    <x v="151"/>
    <x v="4"/>
    <x v="6"/>
    <s v="Women"/>
    <n v="1306"/>
    <n v="30"/>
    <n v="914"/>
    <n v="4.5999999999999996"/>
    <n v="212"/>
    <n v="1"/>
    <n v="914"/>
    <d v="2024-02-18T00:00:00"/>
    <s v="Madhya Pradesh"/>
    <n v="392"/>
    <n v="783.6"/>
    <n v="130.39999999999998"/>
  </r>
  <r>
    <s v="ORD100152"/>
    <x v="152"/>
    <x v="7"/>
    <x v="4"/>
    <s v="Women"/>
    <n v="2191"/>
    <n v="40"/>
    <n v="1315"/>
    <n v="5"/>
    <n v="105"/>
    <n v="1"/>
    <n v="1315"/>
    <d v="2024-07-10T00:00:00"/>
    <s v="Odisha"/>
    <n v="876"/>
    <n v="1314.6"/>
    <n v="0.40000000000009095"/>
  </r>
  <r>
    <s v="ORD100153"/>
    <x v="153"/>
    <x v="4"/>
    <x v="2"/>
    <s v="Women"/>
    <n v="8335"/>
    <n v="20"/>
    <n v="6668"/>
    <n v="4.5999999999999996"/>
    <n v="69"/>
    <n v="1"/>
    <n v="6668"/>
    <d v="2024-07-03T00:00:00"/>
    <s v="Chhattisgarh"/>
    <n v="1667"/>
    <n v="5001"/>
    <n v="1667"/>
  </r>
  <r>
    <s v="ORD100154"/>
    <x v="154"/>
    <x v="3"/>
    <x v="1"/>
    <s v="Women"/>
    <n v="3211"/>
    <n v="20"/>
    <n v="2569"/>
    <n v="4.7"/>
    <n v="40"/>
    <n v="2"/>
    <n v="5138"/>
    <d v="2024-06-19T00:00:00"/>
    <s v="Andhra Pradesh"/>
    <n v="642"/>
    <n v="1926.6"/>
    <n v="1284.8000000000002"/>
  </r>
  <r>
    <s v="ORD100155"/>
    <x v="155"/>
    <x v="1"/>
    <x v="3"/>
    <s v="Women"/>
    <n v="2296"/>
    <n v="25"/>
    <n v="1722"/>
    <n v="3.7"/>
    <n v="68"/>
    <n v="4"/>
    <n v="6888"/>
    <d v="2024-03-17T00:00:00"/>
    <s v="Haryana"/>
    <n v="574"/>
    <n v="1377.6"/>
    <n v="1377.6000000000004"/>
  </r>
  <r>
    <s v="ORD100156"/>
    <x v="156"/>
    <x v="1"/>
    <x v="5"/>
    <s v="Kids"/>
    <n v="2472"/>
    <n v="10"/>
    <n v="2225"/>
    <n v="4.3"/>
    <n v="111"/>
    <n v="2"/>
    <n v="4450"/>
    <d v="2025-01-10T00:00:00"/>
    <s v="Punjab"/>
    <n v="247"/>
    <n v="1483.2"/>
    <n v="1483.6"/>
  </r>
  <r>
    <s v="ORD100157"/>
    <x v="157"/>
    <x v="5"/>
    <x v="5"/>
    <s v="Kids"/>
    <n v="7567"/>
    <n v="20"/>
    <n v="6054"/>
    <n v="4.5"/>
    <n v="63"/>
    <n v="1"/>
    <n v="6054"/>
    <d v="2024-05-20T00:00:00"/>
    <s v="Assam"/>
    <n v="1513"/>
    <n v="4540.2"/>
    <n v="1513.8000000000002"/>
  </r>
  <r>
    <s v="ORD100158"/>
    <x v="158"/>
    <x v="7"/>
    <x v="2"/>
    <s v="Women"/>
    <n v="8858"/>
    <n v="10"/>
    <n v="7972"/>
    <n v="2.5"/>
    <n v="75"/>
    <n v="1"/>
    <n v="7972"/>
    <d v="2025-06-14T00:00:00"/>
    <s v="Haryana"/>
    <n v="886"/>
    <n v="5314.8"/>
    <n v="2657.2"/>
  </r>
  <r>
    <s v="ORD100159"/>
    <x v="159"/>
    <x v="0"/>
    <x v="6"/>
    <s v="Women"/>
    <n v="6962"/>
    <n v="15"/>
    <n v="5918"/>
    <n v="3.6"/>
    <n v="116"/>
    <n v="1"/>
    <n v="5918"/>
    <d v="2024-05-18T00:00:00"/>
    <s v="Karnataka"/>
    <n v="1044"/>
    <n v="4177.2"/>
    <n v="1740.8000000000002"/>
  </r>
  <r>
    <s v="ORD100160"/>
    <x v="160"/>
    <x v="2"/>
    <x v="1"/>
    <s v="Women"/>
    <n v="1321"/>
    <n v="25"/>
    <n v="991"/>
    <n v="4.9000000000000004"/>
    <n v="169"/>
    <n v="3"/>
    <n v="2973"/>
    <d v="2024-06-10T00:00:00"/>
    <s v="Uttar Pradesh"/>
    <n v="330"/>
    <n v="792.6"/>
    <n v="595.19999999999993"/>
  </r>
  <r>
    <s v="ORD100161"/>
    <x v="161"/>
    <x v="3"/>
    <x v="0"/>
    <s v="Men"/>
    <n v="2929"/>
    <n v="30"/>
    <n v="2050"/>
    <n v="3.4"/>
    <n v="7"/>
    <n v="1"/>
    <n v="2050"/>
    <d v="2025-08-09T00:00:00"/>
    <s v="Punjab"/>
    <n v="879"/>
    <n v="1757.3999999999999"/>
    <n v="292.60000000000014"/>
  </r>
  <r>
    <s v="ORD100162"/>
    <x v="50"/>
    <x v="5"/>
    <x v="1"/>
    <s v="Women"/>
    <n v="3323"/>
    <n v="20"/>
    <n v="2658"/>
    <n v="4.8"/>
    <n v="149"/>
    <n v="2"/>
    <n v="5316"/>
    <d v="2025-06-22T00:00:00"/>
    <s v="Bihar"/>
    <n v="665"/>
    <n v="1993.8"/>
    <n v="1328.4"/>
  </r>
  <r>
    <s v="ORD100163"/>
    <x v="162"/>
    <x v="9"/>
    <x v="3"/>
    <s v="Men"/>
    <n v="2633"/>
    <n v="20"/>
    <n v="2106"/>
    <n v="3.4"/>
    <n v="324"/>
    <n v="1"/>
    <n v="2106"/>
    <d v="2025-07-18T00:00:00"/>
    <s v="Jharkhand"/>
    <n v="527"/>
    <n v="1579.8"/>
    <n v="526.20000000000005"/>
  </r>
  <r>
    <s v="ORD100164"/>
    <x v="163"/>
    <x v="6"/>
    <x v="7"/>
    <s v="Men"/>
    <n v="2612"/>
    <n v="15"/>
    <n v="2220"/>
    <n v="3.6"/>
    <n v="20"/>
    <n v="1"/>
    <n v="2220"/>
    <d v="2025-12-27T00:00:00"/>
    <s v="Rajasthan"/>
    <n v="392"/>
    <n v="1567.2"/>
    <n v="652.79999999999995"/>
  </r>
  <r>
    <s v="ORD100165"/>
    <x v="164"/>
    <x v="3"/>
    <x v="2"/>
    <s v="Women"/>
    <n v="6192"/>
    <n v="60"/>
    <n v="2477"/>
    <n v="4.3"/>
    <n v="171"/>
    <n v="1"/>
    <n v="2477"/>
    <d v="2024-11-06T00:00:00"/>
    <s v="Uttarakhand"/>
    <n v="3715"/>
    <n v="3715.2"/>
    <n v="-1238.1999999999998"/>
  </r>
  <r>
    <s v="ORD100166"/>
    <x v="165"/>
    <x v="4"/>
    <x v="5"/>
    <s v="Women"/>
    <n v="5152"/>
    <n v="30"/>
    <n v="3606"/>
    <n v="4.0999999999999996"/>
    <n v="468"/>
    <n v="3"/>
    <n v="10818"/>
    <d v="2024-12-11T00:00:00"/>
    <s v="Jharkhand"/>
    <n v="1546"/>
    <n v="3091.2"/>
    <n v="1544.4000000000005"/>
  </r>
  <r>
    <s v="ORD100167"/>
    <x v="166"/>
    <x v="3"/>
    <x v="7"/>
    <s v="Unisex"/>
    <n v="2852"/>
    <n v="15"/>
    <n v="2424"/>
    <n v="3.9"/>
    <n v="141"/>
    <n v="2"/>
    <n v="4848"/>
    <d v="2025-03-02T00:00:00"/>
    <s v="Uttarakhand"/>
    <n v="428"/>
    <n v="1711.2"/>
    <n v="1425.6"/>
  </r>
  <r>
    <s v="ORD100168"/>
    <x v="167"/>
    <x v="4"/>
    <x v="2"/>
    <s v="Women"/>
    <n v="5935"/>
    <n v="15"/>
    <n v="5045"/>
    <n v="4.9000000000000004"/>
    <n v="134"/>
    <n v="1"/>
    <n v="5045"/>
    <d v="2025-04-09T00:00:00"/>
    <s v="Karnataka"/>
    <n v="890"/>
    <n v="3561"/>
    <n v="1484"/>
  </r>
  <r>
    <s v="ORD100169"/>
    <x v="168"/>
    <x v="2"/>
    <x v="4"/>
    <s v="Women"/>
    <n v="1225"/>
    <n v="20"/>
    <n v="980"/>
    <n v="3.5"/>
    <n v="127"/>
    <n v="1"/>
    <n v="980"/>
    <d v="2024-11-22T00:00:00"/>
    <s v="Punjab"/>
    <n v="245"/>
    <n v="735"/>
    <n v="245"/>
  </r>
  <r>
    <s v="ORD100170"/>
    <x v="169"/>
    <x v="7"/>
    <x v="1"/>
    <s v="Women"/>
    <n v="2770"/>
    <n v="20"/>
    <n v="2216"/>
    <n v="4"/>
    <n v="504"/>
    <n v="1"/>
    <n v="2216"/>
    <d v="2024-05-24T00:00:00"/>
    <s v="Tamil Nadu"/>
    <n v="554"/>
    <n v="1662"/>
    <n v="554"/>
  </r>
  <r>
    <s v="ORD100171"/>
    <x v="170"/>
    <x v="6"/>
    <x v="4"/>
    <s v="Women"/>
    <n v="1044"/>
    <n v="40"/>
    <n v="626"/>
    <n v="4.4000000000000004"/>
    <n v="389"/>
    <n v="2"/>
    <n v="1252"/>
    <d v="2024-07-13T00:00:00"/>
    <s v="Uttar Pradesh"/>
    <n v="418"/>
    <n v="626.4"/>
    <n v="-0.79999999999995453"/>
  </r>
  <r>
    <s v="ORD100172"/>
    <x v="171"/>
    <x v="2"/>
    <x v="2"/>
    <s v="Men"/>
    <n v="1727"/>
    <n v="50"/>
    <n v="864"/>
    <n v="4.2"/>
    <n v="43"/>
    <n v="1"/>
    <n v="864"/>
    <d v="2024-09-03T00:00:00"/>
    <s v="Gujarat"/>
    <n v="863"/>
    <n v="1036.2"/>
    <n v="-172.20000000000005"/>
  </r>
  <r>
    <s v="ORD100173"/>
    <x v="172"/>
    <x v="1"/>
    <x v="2"/>
    <s v="Women"/>
    <n v="7060"/>
    <n v="40"/>
    <n v="4236"/>
    <n v="3.8"/>
    <n v="98"/>
    <n v="1"/>
    <n v="4236"/>
    <d v="2024-10-19T00:00:00"/>
    <s v="Chhattisgarh"/>
    <n v="2824"/>
    <n v="4236"/>
    <n v="0"/>
  </r>
  <r>
    <s v="ORD100174"/>
    <x v="173"/>
    <x v="6"/>
    <x v="5"/>
    <s v="Unisex"/>
    <n v="7482"/>
    <n v="30"/>
    <n v="5237"/>
    <n v="3.8"/>
    <n v="41"/>
    <n v="1"/>
    <n v="5237"/>
    <d v="2024-02-22T00:00:00"/>
    <s v="Jharkhand"/>
    <n v="2245"/>
    <n v="4489.2"/>
    <n v="747.80000000000018"/>
  </r>
  <r>
    <s v="ORD100175"/>
    <x v="174"/>
    <x v="4"/>
    <x v="2"/>
    <s v="Women"/>
    <n v="4984"/>
    <n v="25"/>
    <n v="3738"/>
    <n v="4.5"/>
    <n v="226"/>
    <n v="1"/>
    <n v="3738"/>
    <d v="2025-09-30T00:00:00"/>
    <s v="Uttarakhand"/>
    <n v="1246"/>
    <n v="2990.4"/>
    <n v="747.59999999999991"/>
  </r>
  <r>
    <s v="ORD100176"/>
    <x v="175"/>
    <x v="3"/>
    <x v="4"/>
    <s v="Women"/>
    <n v="1778"/>
    <n v="25"/>
    <n v="1334"/>
    <n v="4.5"/>
    <n v="222"/>
    <n v="2"/>
    <n v="2668"/>
    <d v="2024-07-22T00:00:00"/>
    <s v="Uttarakhand"/>
    <n v="444"/>
    <n v="1066.8"/>
    <n v="534.40000000000009"/>
  </r>
  <r>
    <s v="ORD100177"/>
    <x v="176"/>
    <x v="4"/>
    <x v="7"/>
    <s v="Men"/>
    <n v="778"/>
    <n v="10"/>
    <n v="700"/>
    <n v="4.3"/>
    <n v="265"/>
    <n v="2"/>
    <n v="1400"/>
    <d v="2025-06-15T00:00:00"/>
    <s v="Andhra Pradesh"/>
    <n v="78"/>
    <n v="466.79999999999995"/>
    <n v="466.40000000000009"/>
  </r>
  <r>
    <s v="ORD100178"/>
    <x v="177"/>
    <x v="7"/>
    <x v="3"/>
    <s v="Men"/>
    <n v="2399"/>
    <n v="70"/>
    <n v="720"/>
    <n v="3.7"/>
    <n v="255"/>
    <n v="2"/>
    <n v="1440"/>
    <d v="2025-08-30T00:00:00"/>
    <s v="Madhya Pradesh"/>
    <n v="1679"/>
    <n v="1439.3999999999999"/>
    <n v="-1438.7999999999997"/>
  </r>
  <r>
    <s v="ORD100179"/>
    <x v="178"/>
    <x v="5"/>
    <x v="2"/>
    <s v="Women"/>
    <n v="7672"/>
    <n v="0"/>
    <n v="7672"/>
    <n v="3.8"/>
    <n v="267"/>
    <n v="1"/>
    <n v="7672"/>
    <d v="2025-03-02T00:00:00"/>
    <s v="Jharkhand"/>
    <n v="0"/>
    <n v="4603.2"/>
    <n v="3068.8"/>
  </r>
  <r>
    <s v="ORD100180"/>
    <x v="179"/>
    <x v="5"/>
    <x v="6"/>
    <s v="Women"/>
    <n v="6160"/>
    <n v="30"/>
    <n v="4312"/>
    <n v="4.0999999999999996"/>
    <n v="118"/>
    <n v="1"/>
    <n v="4312"/>
    <d v="2024-08-21T00:00:00"/>
    <s v="Delhi"/>
    <n v="1848"/>
    <n v="3696"/>
    <n v="616"/>
  </r>
  <r>
    <s v="ORD100181"/>
    <x v="180"/>
    <x v="4"/>
    <x v="4"/>
    <s v="Women"/>
    <n v="1658"/>
    <n v="0"/>
    <n v="1658"/>
    <n v="4.2"/>
    <n v="268"/>
    <n v="1"/>
    <n v="1658"/>
    <d v="2024-01-20T00:00:00"/>
    <s v="Andhra Pradesh"/>
    <n v="0"/>
    <n v="994.8"/>
    <n v="663.2"/>
  </r>
  <r>
    <s v="ORD100182"/>
    <x v="181"/>
    <x v="9"/>
    <x v="4"/>
    <s v="Kids"/>
    <n v="1225"/>
    <n v="20"/>
    <n v="980"/>
    <n v="4.4000000000000004"/>
    <n v="342"/>
    <n v="1"/>
    <n v="980"/>
    <d v="2025-04-27T00:00:00"/>
    <s v="Delhi"/>
    <n v="245"/>
    <n v="735"/>
    <n v="245"/>
  </r>
  <r>
    <s v="ORD100183"/>
    <x v="182"/>
    <x v="4"/>
    <x v="3"/>
    <s v="Women"/>
    <n v="3530"/>
    <n v="20"/>
    <n v="2824"/>
    <n v="4"/>
    <n v="95"/>
    <n v="1"/>
    <n v="2824"/>
    <d v="2025-06-29T00:00:00"/>
    <s v="Madhya Pradesh"/>
    <n v="706"/>
    <n v="2118"/>
    <n v="706"/>
  </r>
  <r>
    <s v="ORD100184"/>
    <x v="183"/>
    <x v="0"/>
    <x v="6"/>
    <s v="Women"/>
    <n v="3370"/>
    <n v="15"/>
    <n v="2864"/>
    <n v="4.5"/>
    <n v="35"/>
    <n v="1"/>
    <n v="2864"/>
    <d v="2024-10-31T00:00:00"/>
    <s v="Kerala"/>
    <n v="506"/>
    <n v="2022"/>
    <n v="842"/>
  </r>
  <r>
    <s v="ORD100185"/>
    <x v="184"/>
    <x v="7"/>
    <x v="6"/>
    <s v="Women"/>
    <n v="5381"/>
    <n v="50"/>
    <n v="2690"/>
    <n v="4.5"/>
    <n v="399"/>
    <n v="2"/>
    <n v="5380"/>
    <d v="2024-10-21T00:00:00"/>
    <s v="Tamil Nadu"/>
    <n v="2691"/>
    <n v="3228.6"/>
    <n v="-1077.1999999999998"/>
  </r>
  <r>
    <s v="ORD100186"/>
    <x v="185"/>
    <x v="6"/>
    <x v="3"/>
    <s v="Men"/>
    <n v="1979"/>
    <n v="0"/>
    <n v="1979"/>
    <n v="4.8"/>
    <n v="102"/>
    <n v="1"/>
    <n v="1979"/>
    <d v="2025-03-28T00:00:00"/>
    <s v="Telangana"/>
    <n v="0"/>
    <n v="1187.3999999999999"/>
    <n v="791.60000000000014"/>
  </r>
  <r>
    <s v="ORD100187"/>
    <x v="186"/>
    <x v="8"/>
    <x v="2"/>
    <s v="Women"/>
    <n v="2536"/>
    <n v="10"/>
    <n v="2282"/>
    <n v="4.0999999999999996"/>
    <n v="385"/>
    <n v="1"/>
    <n v="2282"/>
    <d v="2024-09-05T00:00:00"/>
    <s v="Delhi"/>
    <n v="254"/>
    <n v="1521.6"/>
    <n v="760.40000000000009"/>
  </r>
  <r>
    <s v="ORD100188"/>
    <x v="187"/>
    <x v="8"/>
    <x v="7"/>
    <s v="Men"/>
    <n v="2618"/>
    <n v="20"/>
    <n v="2094"/>
    <n v="4.3"/>
    <n v="481"/>
    <n v="1"/>
    <n v="2094"/>
    <d v="2024-05-20T00:00:00"/>
    <s v="Maharashtra"/>
    <n v="524"/>
    <n v="1570.8"/>
    <n v="523.20000000000005"/>
  </r>
  <r>
    <s v="ORD100189"/>
    <x v="188"/>
    <x v="2"/>
    <x v="6"/>
    <s v="Men"/>
    <n v="6982"/>
    <n v="60"/>
    <n v="2793"/>
    <n v="4"/>
    <n v="147"/>
    <n v="1"/>
    <n v="2793"/>
    <d v="2024-03-01T00:00:00"/>
    <s v="Karnataka"/>
    <n v="4189"/>
    <n v="4189.2"/>
    <n v="-1396.1999999999998"/>
  </r>
  <r>
    <s v="ORD100190"/>
    <x v="189"/>
    <x v="9"/>
    <x v="4"/>
    <s v="Women"/>
    <n v="538"/>
    <n v="70"/>
    <n v="161"/>
    <n v="3.7"/>
    <n v="77"/>
    <n v="2"/>
    <n v="322"/>
    <d v="2024-07-09T00:00:00"/>
    <s v="Kerala"/>
    <n v="377"/>
    <n v="322.8"/>
    <n v="-323.60000000000002"/>
  </r>
  <r>
    <s v="ORD100191"/>
    <x v="190"/>
    <x v="0"/>
    <x v="1"/>
    <s v="Women"/>
    <n v="3745"/>
    <n v="20"/>
    <n v="2996"/>
    <n v="5"/>
    <n v="100"/>
    <n v="1"/>
    <n v="2996"/>
    <d v="2025-05-20T00:00:00"/>
    <s v="West Bengal"/>
    <n v="749"/>
    <n v="2247"/>
    <n v="749"/>
  </r>
  <r>
    <s v="ORD100192"/>
    <x v="191"/>
    <x v="0"/>
    <x v="0"/>
    <s v="Men"/>
    <n v="4437"/>
    <n v="15"/>
    <n v="3771"/>
    <n v="4.7"/>
    <n v="264"/>
    <n v="1"/>
    <n v="3771"/>
    <d v="2024-07-09T00:00:00"/>
    <s v="Maharashtra"/>
    <n v="666"/>
    <n v="2662.2"/>
    <n v="1108.8000000000002"/>
  </r>
  <r>
    <s v="ORD100193"/>
    <x v="192"/>
    <x v="5"/>
    <x v="0"/>
    <s v="Men"/>
    <n v="4311"/>
    <n v="40"/>
    <n v="2587"/>
    <n v="4.5"/>
    <n v="265"/>
    <n v="1"/>
    <n v="2587"/>
    <d v="2025-02-14T00:00:00"/>
    <s v="Tamil Nadu"/>
    <n v="1724"/>
    <n v="2586.6"/>
    <n v="0.40000000000009095"/>
  </r>
  <r>
    <s v="ORD100194"/>
    <x v="193"/>
    <x v="2"/>
    <x v="3"/>
    <s v="Men"/>
    <n v="1858"/>
    <n v="20"/>
    <n v="1486"/>
    <n v="4.0999999999999996"/>
    <n v="36"/>
    <n v="2"/>
    <n v="2972"/>
    <d v="2024-12-03T00:00:00"/>
    <s v="Kerala"/>
    <n v="372"/>
    <n v="1114.8"/>
    <n v="742.40000000000009"/>
  </r>
  <r>
    <s v="ORD100195"/>
    <x v="194"/>
    <x v="7"/>
    <x v="0"/>
    <s v="Men"/>
    <n v="1958"/>
    <n v="20"/>
    <n v="1566"/>
    <n v="3.7"/>
    <n v="129"/>
    <n v="1"/>
    <n v="1566"/>
    <d v="2025-05-29T00:00:00"/>
    <s v="Kerala"/>
    <n v="392"/>
    <n v="1174.8"/>
    <n v="391.20000000000005"/>
  </r>
  <r>
    <s v="ORD100196"/>
    <x v="195"/>
    <x v="7"/>
    <x v="0"/>
    <s v="Men"/>
    <n v="2084"/>
    <n v="20"/>
    <n v="1667"/>
    <n v="4.5999999999999996"/>
    <n v="93"/>
    <n v="2"/>
    <n v="3334"/>
    <d v="2025-09-12T00:00:00"/>
    <s v="Punjab"/>
    <n v="417"/>
    <n v="1250.3999999999999"/>
    <n v="833.20000000000027"/>
  </r>
  <r>
    <s v="ORD100197"/>
    <x v="196"/>
    <x v="4"/>
    <x v="0"/>
    <s v="Men"/>
    <n v="7044"/>
    <n v="40"/>
    <n v="4226"/>
    <n v="4"/>
    <n v="23"/>
    <n v="1"/>
    <n v="4226"/>
    <d v="2025-06-24T00:00:00"/>
    <s v="Punjab"/>
    <n v="2818"/>
    <n v="4226.3999999999996"/>
    <n v="-0.3999999999996362"/>
  </r>
  <r>
    <s v="ORD100198"/>
    <x v="197"/>
    <x v="1"/>
    <x v="0"/>
    <s v="Men"/>
    <n v="2804"/>
    <n v="20"/>
    <n v="2243"/>
    <n v="4.3"/>
    <n v="177"/>
    <n v="1"/>
    <n v="2243"/>
    <d v="2025-11-27T00:00:00"/>
    <s v="Gujarat"/>
    <n v="561"/>
    <n v="1682.3999999999999"/>
    <n v="560.60000000000014"/>
  </r>
  <r>
    <s v="ORD100199"/>
    <x v="198"/>
    <x v="4"/>
    <x v="6"/>
    <s v="Women"/>
    <n v="5404"/>
    <n v="10"/>
    <n v="4864"/>
    <n v="3.8"/>
    <n v="41"/>
    <n v="1"/>
    <n v="4864"/>
    <d v="2024-02-29T00:00:00"/>
    <s v="Chhattisgarh"/>
    <n v="540"/>
    <n v="3242.4"/>
    <n v="1621.6"/>
  </r>
  <r>
    <s v="ORD100200"/>
    <x v="199"/>
    <x v="1"/>
    <x v="4"/>
    <s v="Women"/>
    <n v="482"/>
    <n v="30"/>
    <n v="337"/>
    <n v="4.2"/>
    <n v="48"/>
    <n v="1"/>
    <n v="337"/>
    <d v="2025-03-09T00:00:00"/>
    <s v="Punjab"/>
    <n v="145"/>
    <n v="289.2"/>
    <n v="47.800000000000011"/>
  </r>
  <r>
    <s v="ORD100201"/>
    <x v="200"/>
    <x v="3"/>
    <x v="6"/>
    <s v="Women"/>
    <n v="3141"/>
    <n v="20"/>
    <n v="2513"/>
    <n v="3.8"/>
    <n v="307"/>
    <n v="1"/>
    <n v="2513"/>
    <d v="2025-10-18T00:00:00"/>
    <s v="Bihar"/>
    <n v="628"/>
    <n v="1884.6"/>
    <n v="628.40000000000009"/>
  </r>
  <r>
    <s v="ORD100202"/>
    <x v="201"/>
    <x v="2"/>
    <x v="4"/>
    <s v="Men"/>
    <n v="934"/>
    <n v="30"/>
    <n v="654"/>
    <n v="3.9"/>
    <n v="35"/>
    <n v="1"/>
    <n v="654"/>
    <d v="2025-07-04T00:00:00"/>
    <s v="Haryana"/>
    <n v="280"/>
    <n v="560.4"/>
    <n v="93.600000000000023"/>
  </r>
  <r>
    <s v="ORD100203"/>
    <x v="202"/>
    <x v="8"/>
    <x v="7"/>
    <s v="Men"/>
    <n v="2054"/>
    <n v="20"/>
    <n v="1643"/>
    <n v="4.2"/>
    <n v="693"/>
    <n v="1"/>
    <n v="1643"/>
    <d v="2025-06-28T00:00:00"/>
    <s v="Haryana"/>
    <n v="411"/>
    <n v="1232.3999999999999"/>
    <n v="410.60000000000014"/>
  </r>
  <r>
    <s v="ORD100204"/>
    <x v="203"/>
    <x v="2"/>
    <x v="3"/>
    <s v="Women"/>
    <n v="1562"/>
    <n v="50"/>
    <n v="781"/>
    <n v="3.4"/>
    <n v="297"/>
    <n v="2"/>
    <n v="1562"/>
    <d v="2024-02-02T00:00:00"/>
    <s v="Bihar"/>
    <n v="781"/>
    <n v="937.19999999999993"/>
    <n v="-312.39999999999986"/>
  </r>
  <r>
    <s v="ORD100205"/>
    <x v="204"/>
    <x v="8"/>
    <x v="1"/>
    <s v="Men"/>
    <n v="1278"/>
    <n v="20"/>
    <n v="1022"/>
    <n v="3.4"/>
    <n v="484"/>
    <n v="2"/>
    <n v="2044"/>
    <d v="2024-02-19T00:00:00"/>
    <s v="Rajasthan"/>
    <n v="256"/>
    <n v="766.8"/>
    <n v="510.40000000000009"/>
  </r>
  <r>
    <s v="ORD100206"/>
    <x v="205"/>
    <x v="2"/>
    <x v="0"/>
    <s v="Men"/>
    <n v="2137"/>
    <n v="25"/>
    <n v="1603"/>
    <n v="3.7"/>
    <n v="243"/>
    <n v="1"/>
    <n v="1603"/>
    <d v="2025-08-12T00:00:00"/>
    <s v="Madhya Pradesh"/>
    <n v="534"/>
    <n v="1282.2"/>
    <n v="320.79999999999995"/>
  </r>
  <r>
    <s v="ORD100207"/>
    <x v="206"/>
    <x v="0"/>
    <x v="5"/>
    <s v="Women"/>
    <n v="9918"/>
    <n v="20"/>
    <n v="7934"/>
    <n v="4"/>
    <n v="125"/>
    <n v="1"/>
    <n v="7934"/>
    <d v="2025-08-28T00:00:00"/>
    <s v="Uttar Pradesh"/>
    <n v="1984"/>
    <n v="5950.8"/>
    <n v="1983.1999999999998"/>
  </r>
  <r>
    <s v="ORD100208"/>
    <x v="207"/>
    <x v="1"/>
    <x v="3"/>
    <s v="Women"/>
    <n v="4809"/>
    <n v="25"/>
    <n v="3607"/>
    <n v="4.5"/>
    <n v="61"/>
    <n v="1"/>
    <n v="3607"/>
    <d v="2024-06-01T00:00:00"/>
    <s v="Kerala"/>
    <n v="1202"/>
    <n v="2885.4"/>
    <n v="721.59999999999991"/>
  </r>
  <r>
    <s v="ORD100209"/>
    <x v="208"/>
    <x v="4"/>
    <x v="6"/>
    <s v="Women"/>
    <n v="3163"/>
    <n v="20"/>
    <n v="2530"/>
    <n v="4"/>
    <n v="146"/>
    <n v="1"/>
    <n v="2530"/>
    <d v="2025-04-19T00:00:00"/>
    <s v="Delhi"/>
    <n v="633"/>
    <n v="1897.8"/>
    <n v="632.20000000000005"/>
  </r>
  <r>
    <s v="ORD100210"/>
    <x v="209"/>
    <x v="4"/>
    <x v="5"/>
    <s v="Kids"/>
    <n v="6561"/>
    <n v="15"/>
    <n v="5577"/>
    <n v="4.0999999999999996"/>
    <n v="29"/>
    <n v="1"/>
    <n v="5577"/>
    <d v="2025-04-05T00:00:00"/>
    <s v="Punjab"/>
    <n v="984"/>
    <n v="3936.6"/>
    <n v="1640.4"/>
  </r>
  <r>
    <s v="ORD100211"/>
    <x v="210"/>
    <x v="1"/>
    <x v="2"/>
    <s v="Women"/>
    <n v="7809"/>
    <n v="25"/>
    <n v="5857"/>
    <n v="4"/>
    <n v="20"/>
    <n v="3"/>
    <n v="17571"/>
    <d v="2024-07-11T00:00:00"/>
    <s v="Jharkhand"/>
    <n v="1952"/>
    <n v="4685.3999999999996"/>
    <n v="3514.8000000000011"/>
  </r>
  <r>
    <s v="ORD100212"/>
    <x v="211"/>
    <x v="8"/>
    <x v="3"/>
    <s v="Women"/>
    <n v="1022"/>
    <n v="15"/>
    <n v="869"/>
    <n v="4.3"/>
    <n v="217"/>
    <n v="4"/>
    <n v="3476"/>
    <d v="2024-04-30T00:00:00"/>
    <s v="Odisha"/>
    <n v="153"/>
    <n v="613.19999999999993"/>
    <n v="1023.2000000000003"/>
  </r>
  <r>
    <s v="ORD100213"/>
    <x v="212"/>
    <x v="6"/>
    <x v="0"/>
    <s v="Women"/>
    <n v="3308"/>
    <n v="20"/>
    <n v="2646"/>
    <n v="3.7"/>
    <n v="165"/>
    <n v="1"/>
    <n v="2646"/>
    <d v="2024-11-11T00:00:00"/>
    <s v="Telangana"/>
    <n v="662"/>
    <n v="1984.8"/>
    <n v="661.2"/>
  </r>
  <r>
    <s v="ORD100214"/>
    <x v="213"/>
    <x v="2"/>
    <x v="1"/>
    <s v="Women"/>
    <n v="2454"/>
    <n v="20"/>
    <n v="1963"/>
    <n v="4"/>
    <n v="76"/>
    <n v="1"/>
    <n v="1963"/>
    <d v="2024-08-14T00:00:00"/>
    <s v="West Bengal"/>
    <n v="491"/>
    <n v="1472.3999999999999"/>
    <n v="490.60000000000014"/>
  </r>
  <r>
    <s v="ORD100215"/>
    <x v="214"/>
    <x v="4"/>
    <x v="4"/>
    <s v="Women"/>
    <n v="1216"/>
    <n v="15"/>
    <n v="1034"/>
    <n v="4.3"/>
    <n v="318"/>
    <n v="1"/>
    <n v="1034"/>
    <d v="2024-09-08T00:00:00"/>
    <s v="Odisha"/>
    <n v="182"/>
    <n v="729.6"/>
    <n v="304.39999999999998"/>
  </r>
  <r>
    <s v="ORD100216"/>
    <x v="215"/>
    <x v="2"/>
    <x v="6"/>
    <s v="Men"/>
    <n v="6792"/>
    <n v="30"/>
    <n v="4754"/>
    <n v="4.2"/>
    <n v="21"/>
    <n v="1"/>
    <n v="4754"/>
    <d v="2025-07-13T00:00:00"/>
    <s v="Odisha"/>
    <n v="2038"/>
    <n v="4075.2"/>
    <n v="678.80000000000018"/>
  </r>
  <r>
    <s v="ORD100217"/>
    <x v="216"/>
    <x v="4"/>
    <x v="7"/>
    <s v="Men"/>
    <n v="825"/>
    <n v="30"/>
    <n v="578"/>
    <n v="4.0999999999999996"/>
    <n v="147"/>
    <n v="1"/>
    <n v="578"/>
    <d v="2025-10-07T00:00:00"/>
    <s v="Rajasthan"/>
    <n v="247"/>
    <n v="495"/>
    <n v="83"/>
  </r>
  <r>
    <s v="ORD100218"/>
    <x v="24"/>
    <x v="1"/>
    <x v="0"/>
    <s v="Women"/>
    <n v="4856"/>
    <n v="10"/>
    <n v="4370"/>
    <n v="4.0999999999999996"/>
    <n v="188"/>
    <n v="1"/>
    <n v="4370"/>
    <d v="2025-09-23T00:00:00"/>
    <s v="Odisha"/>
    <n v="486"/>
    <n v="2913.6"/>
    <n v="1456.4"/>
  </r>
  <r>
    <s v="ORD100219"/>
    <x v="217"/>
    <x v="1"/>
    <x v="4"/>
    <s v="Women"/>
    <n v="549"/>
    <n v="25"/>
    <n v="412"/>
    <n v="4.3"/>
    <n v="195"/>
    <n v="1"/>
    <n v="412"/>
    <d v="2024-10-20T00:00:00"/>
    <s v="Maharashtra"/>
    <n v="137"/>
    <n v="329.4"/>
    <n v="82.600000000000023"/>
  </r>
  <r>
    <s v="ORD100220"/>
    <x v="218"/>
    <x v="9"/>
    <x v="1"/>
    <s v="Men"/>
    <n v="2009"/>
    <n v="15"/>
    <n v="1708"/>
    <n v="5"/>
    <n v="170"/>
    <n v="1"/>
    <n v="1708"/>
    <d v="2024-12-28T00:00:00"/>
    <s v="Telangana"/>
    <n v="301"/>
    <n v="1205.3999999999999"/>
    <n v="502.60000000000014"/>
  </r>
  <r>
    <s v="ORD100221"/>
    <x v="219"/>
    <x v="7"/>
    <x v="4"/>
    <s v="Women"/>
    <n v="1386"/>
    <n v="70"/>
    <n v="416"/>
    <n v="3.7"/>
    <n v="361"/>
    <n v="1"/>
    <n v="416"/>
    <d v="2024-03-23T00:00:00"/>
    <s v="Delhi"/>
    <n v="970"/>
    <n v="831.6"/>
    <n v="-415.6"/>
  </r>
  <r>
    <s v="ORD100222"/>
    <x v="135"/>
    <x v="6"/>
    <x v="4"/>
    <s v="Women"/>
    <n v="2339"/>
    <n v="10"/>
    <n v="2105"/>
    <n v="5"/>
    <n v="48"/>
    <n v="2"/>
    <n v="4210"/>
    <d v="2024-03-25T00:00:00"/>
    <s v="Odisha"/>
    <n v="234"/>
    <n v="1403.3999999999999"/>
    <n v="1403.2000000000003"/>
  </r>
  <r>
    <s v="ORD100223"/>
    <x v="220"/>
    <x v="5"/>
    <x v="1"/>
    <s v="Women"/>
    <n v="2672"/>
    <n v="15"/>
    <n v="2271"/>
    <n v="3.7"/>
    <n v="75"/>
    <n v="3"/>
    <n v="6813"/>
    <d v="2025-05-01T00:00:00"/>
    <s v="Telangana"/>
    <n v="401"/>
    <n v="1603.2"/>
    <n v="2003.3999999999999"/>
  </r>
  <r>
    <s v="ORD100224"/>
    <x v="221"/>
    <x v="0"/>
    <x v="7"/>
    <s v="Men"/>
    <n v="2133"/>
    <n v="0"/>
    <n v="2133"/>
    <n v="3"/>
    <n v="144"/>
    <n v="1"/>
    <n v="2133"/>
    <d v="2025-12-30T00:00:00"/>
    <s v="Haryana"/>
    <n v="0"/>
    <n v="1279.8"/>
    <n v="853.2"/>
  </r>
  <r>
    <s v="ORD100225"/>
    <x v="222"/>
    <x v="9"/>
    <x v="0"/>
    <s v="Women"/>
    <n v="5418"/>
    <n v="20"/>
    <n v="4334"/>
    <n v="3.8"/>
    <n v="60"/>
    <n v="2"/>
    <n v="8668"/>
    <d v="2025-12-06T00:00:00"/>
    <s v="Karnataka"/>
    <n v="1084"/>
    <n v="3250.7999999999997"/>
    <n v="2166.4000000000005"/>
  </r>
  <r>
    <s v="ORD100226"/>
    <x v="223"/>
    <x v="1"/>
    <x v="1"/>
    <s v="Women"/>
    <n v="3229"/>
    <n v="40"/>
    <n v="1937"/>
    <n v="4.3"/>
    <n v="76"/>
    <n v="1"/>
    <n v="1937"/>
    <d v="2025-09-20T00:00:00"/>
    <s v="Uttarakhand"/>
    <n v="1292"/>
    <n v="1937.3999999999999"/>
    <n v="-0.39999999999986358"/>
  </r>
  <r>
    <s v="ORD100227"/>
    <x v="224"/>
    <x v="1"/>
    <x v="2"/>
    <s v="Women"/>
    <n v="6010"/>
    <n v="15"/>
    <n v="5108"/>
    <n v="5"/>
    <n v="287"/>
    <n v="4"/>
    <n v="20432"/>
    <d v="2025-03-18T00:00:00"/>
    <s v="Uttar Pradesh"/>
    <n v="902"/>
    <n v="3606"/>
    <n v="6008"/>
  </r>
  <r>
    <s v="ORD100228"/>
    <x v="225"/>
    <x v="5"/>
    <x v="2"/>
    <s v="Women"/>
    <n v="6831"/>
    <n v="10"/>
    <n v="6148"/>
    <n v="3.7"/>
    <n v="379"/>
    <n v="1"/>
    <n v="6148"/>
    <d v="2025-12-29T00:00:00"/>
    <s v="West Bengal"/>
    <n v="683"/>
    <n v="4098.5999999999995"/>
    <n v="2049.4000000000005"/>
  </r>
  <r>
    <s v="ORD100229"/>
    <x v="226"/>
    <x v="7"/>
    <x v="1"/>
    <s v="Men"/>
    <n v="832"/>
    <n v="50"/>
    <n v="416"/>
    <n v="4.3"/>
    <n v="287"/>
    <n v="1"/>
    <n v="416"/>
    <d v="2024-10-03T00:00:00"/>
    <s v="Tamil Nadu"/>
    <n v="416"/>
    <n v="499.2"/>
    <n v="-83.199999999999989"/>
  </r>
  <r>
    <s v="ORD100230"/>
    <x v="227"/>
    <x v="9"/>
    <x v="4"/>
    <s v="Women"/>
    <n v="2488"/>
    <n v="20"/>
    <n v="1990"/>
    <n v="3.4"/>
    <n v="405"/>
    <n v="1"/>
    <n v="1990"/>
    <d v="2025-07-21T00:00:00"/>
    <s v="Karnataka"/>
    <n v="498"/>
    <n v="1492.8"/>
    <n v="497.20000000000005"/>
  </r>
  <r>
    <s v="ORD100231"/>
    <x v="228"/>
    <x v="1"/>
    <x v="2"/>
    <s v="Women"/>
    <n v="4999"/>
    <n v="30"/>
    <n v="3499"/>
    <n v="5"/>
    <n v="347"/>
    <n v="3"/>
    <n v="10497"/>
    <d v="2024-09-05T00:00:00"/>
    <s v="Jharkhand"/>
    <n v="1500"/>
    <n v="2999.4"/>
    <n v="1498.7999999999997"/>
  </r>
  <r>
    <s v="ORD100232"/>
    <x v="229"/>
    <x v="6"/>
    <x v="5"/>
    <s v="Women"/>
    <n v="5895"/>
    <n v="20"/>
    <n v="4716"/>
    <n v="4.7"/>
    <n v="685"/>
    <n v="1"/>
    <n v="4716"/>
    <d v="2024-06-20T00:00:00"/>
    <s v="Bihar"/>
    <n v="1179"/>
    <n v="3537"/>
    <n v="1179"/>
  </r>
  <r>
    <s v="ORD100233"/>
    <x v="230"/>
    <x v="0"/>
    <x v="6"/>
    <s v="Women"/>
    <n v="4497"/>
    <n v="15"/>
    <n v="3822"/>
    <n v="3.9"/>
    <n v="39"/>
    <n v="2"/>
    <n v="7644"/>
    <d v="2025-05-22T00:00:00"/>
    <s v="Uttarakhand"/>
    <n v="675"/>
    <n v="2698.2"/>
    <n v="2247.6000000000004"/>
  </r>
  <r>
    <s v="ORD100234"/>
    <x v="231"/>
    <x v="3"/>
    <x v="5"/>
    <s v="Unisex"/>
    <n v="1600"/>
    <n v="50"/>
    <n v="800"/>
    <n v="3.2"/>
    <n v="546"/>
    <n v="2"/>
    <n v="1600"/>
    <d v="2025-01-24T00:00:00"/>
    <s v="Madhya Pradesh"/>
    <n v="800"/>
    <n v="960"/>
    <n v="-320"/>
  </r>
  <r>
    <s v="ORD100235"/>
    <x v="232"/>
    <x v="6"/>
    <x v="5"/>
    <s v="Unisex"/>
    <n v="6743"/>
    <n v="25"/>
    <n v="5057"/>
    <n v="4.8"/>
    <n v="320"/>
    <n v="1"/>
    <n v="5057"/>
    <d v="2024-11-17T00:00:00"/>
    <s v="Uttar Pradesh"/>
    <n v="1686"/>
    <n v="4045.7999999999997"/>
    <n v="1011.2000000000003"/>
  </r>
  <r>
    <s v="ORD100236"/>
    <x v="233"/>
    <x v="0"/>
    <x v="6"/>
    <s v="Kids"/>
    <n v="3330"/>
    <n v="20"/>
    <n v="2664"/>
    <n v="4"/>
    <n v="97"/>
    <n v="2"/>
    <n v="5328"/>
    <d v="2025-02-06T00:00:00"/>
    <s v="Punjab"/>
    <n v="666"/>
    <n v="1998"/>
    <n v="1332"/>
  </r>
  <r>
    <s v="ORD100237"/>
    <x v="234"/>
    <x v="5"/>
    <x v="5"/>
    <s v="Men"/>
    <n v="9053"/>
    <n v="50"/>
    <n v="4526"/>
    <n v="4.7"/>
    <n v="60"/>
    <n v="1"/>
    <n v="4526"/>
    <d v="2024-10-25T00:00:00"/>
    <s v="Karnataka"/>
    <n v="4527"/>
    <n v="5431.8"/>
    <n v="-905.80000000000018"/>
  </r>
  <r>
    <s v="ORD100238"/>
    <x v="235"/>
    <x v="9"/>
    <x v="2"/>
    <s v="Women"/>
    <n v="3059"/>
    <n v="30"/>
    <n v="2141"/>
    <n v="4.0999999999999996"/>
    <n v="264"/>
    <n v="1"/>
    <n v="2141"/>
    <d v="2025-01-21T00:00:00"/>
    <s v="Karnataka"/>
    <n v="918"/>
    <n v="1835.3999999999999"/>
    <n v="305.60000000000014"/>
  </r>
  <r>
    <s v="ORD100239"/>
    <x v="236"/>
    <x v="5"/>
    <x v="4"/>
    <s v="Women"/>
    <n v="2465"/>
    <n v="50"/>
    <n v="1232"/>
    <n v="4.0999999999999996"/>
    <n v="478"/>
    <n v="1"/>
    <n v="1232"/>
    <d v="2024-02-07T00:00:00"/>
    <s v="Punjab"/>
    <n v="1233"/>
    <n v="1479"/>
    <n v="-247"/>
  </r>
  <r>
    <s v="ORD100240"/>
    <x v="237"/>
    <x v="3"/>
    <x v="0"/>
    <s v="Women"/>
    <n v="2352"/>
    <n v="25"/>
    <n v="1764"/>
    <n v="3.9"/>
    <n v="91"/>
    <n v="1"/>
    <n v="1764"/>
    <d v="2025-10-22T00:00:00"/>
    <s v="Haryana"/>
    <n v="588"/>
    <n v="1411.2"/>
    <n v="352.79999999999995"/>
  </r>
  <r>
    <s v="ORD100241"/>
    <x v="238"/>
    <x v="3"/>
    <x v="7"/>
    <s v="Men"/>
    <n v="1549"/>
    <n v="15"/>
    <n v="1317"/>
    <n v="4.4000000000000004"/>
    <n v="67"/>
    <n v="1"/>
    <n v="1317"/>
    <d v="2025-08-17T00:00:00"/>
    <s v="Jharkhand"/>
    <n v="232"/>
    <n v="929.4"/>
    <n v="387.6"/>
  </r>
  <r>
    <s v="ORD100242"/>
    <x v="239"/>
    <x v="7"/>
    <x v="4"/>
    <s v="Women"/>
    <n v="2439"/>
    <n v="15"/>
    <n v="2073"/>
    <n v="4.2"/>
    <n v="39"/>
    <n v="1"/>
    <n v="2073"/>
    <d v="2024-10-29T00:00:00"/>
    <s v="Bihar"/>
    <n v="366"/>
    <n v="1463.3999999999999"/>
    <n v="609.60000000000014"/>
  </r>
  <r>
    <s v="ORD100243"/>
    <x v="240"/>
    <x v="9"/>
    <x v="3"/>
    <s v="Women"/>
    <n v="2195"/>
    <n v="20"/>
    <n v="1756"/>
    <n v="4.4000000000000004"/>
    <n v="180"/>
    <n v="1"/>
    <n v="1756"/>
    <d v="2024-12-22T00:00:00"/>
    <s v="Odisha"/>
    <n v="439"/>
    <n v="1317"/>
    <n v="439"/>
  </r>
  <r>
    <s v="ORD100244"/>
    <x v="241"/>
    <x v="2"/>
    <x v="3"/>
    <s v="Women"/>
    <n v="973"/>
    <n v="40"/>
    <n v="584"/>
    <n v="3.3"/>
    <n v="25"/>
    <n v="1"/>
    <n v="584"/>
    <d v="2024-12-17T00:00:00"/>
    <s v="Tamil Nadu"/>
    <n v="389"/>
    <n v="583.79999999999995"/>
    <n v="0.20000000000004547"/>
  </r>
  <r>
    <s v="ORD100245"/>
    <x v="242"/>
    <x v="4"/>
    <x v="5"/>
    <s v="Women"/>
    <n v="8294"/>
    <n v="25"/>
    <n v="6220"/>
    <n v="4.7"/>
    <n v="196"/>
    <n v="1"/>
    <n v="6220"/>
    <d v="2025-02-18T00:00:00"/>
    <s v="Uttar Pradesh"/>
    <n v="2074"/>
    <n v="4976.3999999999996"/>
    <n v="1243.6000000000004"/>
  </r>
  <r>
    <s v="ORD100246"/>
    <x v="243"/>
    <x v="6"/>
    <x v="7"/>
    <s v="Unisex"/>
    <n v="1298"/>
    <n v="20"/>
    <n v="1038"/>
    <n v="4.9000000000000004"/>
    <n v="137"/>
    <n v="1"/>
    <n v="1038"/>
    <d v="2025-12-22T00:00:00"/>
    <s v="Gujarat"/>
    <n v="260"/>
    <n v="778.8"/>
    <n v="259.20000000000005"/>
  </r>
  <r>
    <s v="ORD100247"/>
    <x v="244"/>
    <x v="3"/>
    <x v="1"/>
    <s v="Men"/>
    <n v="3786"/>
    <n v="20"/>
    <n v="3029"/>
    <n v="4.2"/>
    <n v="315"/>
    <n v="1"/>
    <n v="3029"/>
    <d v="2025-11-17T00:00:00"/>
    <s v="Odisha"/>
    <n v="757"/>
    <n v="2271.6"/>
    <n v="757.40000000000009"/>
  </r>
  <r>
    <s v="ORD100248"/>
    <x v="245"/>
    <x v="5"/>
    <x v="4"/>
    <s v="Women"/>
    <n v="1997"/>
    <n v="25"/>
    <n v="1498"/>
    <n v="5"/>
    <n v="335"/>
    <n v="1"/>
    <n v="1498"/>
    <d v="2025-04-13T00:00:00"/>
    <s v="Uttarakhand"/>
    <n v="499"/>
    <n v="1198.2"/>
    <n v="299.79999999999995"/>
  </r>
  <r>
    <s v="ORD100249"/>
    <x v="246"/>
    <x v="5"/>
    <x v="1"/>
    <s v="Women"/>
    <n v="3355"/>
    <n v="10"/>
    <n v="3020"/>
    <n v="5"/>
    <n v="96"/>
    <n v="1"/>
    <n v="3020"/>
    <d v="2025-01-17T00:00:00"/>
    <s v="West Bengal"/>
    <n v="335"/>
    <n v="2013"/>
    <n v="1007"/>
  </r>
  <r>
    <s v="ORD100250"/>
    <x v="247"/>
    <x v="6"/>
    <x v="5"/>
    <s v="Kids"/>
    <n v="8421"/>
    <n v="15"/>
    <n v="7158"/>
    <n v="4.4000000000000004"/>
    <n v="222"/>
    <n v="1"/>
    <n v="7158"/>
    <d v="2025-10-22T00:00:00"/>
    <s v="Uttar Pradesh"/>
    <n v="1263"/>
    <n v="5052.5999999999995"/>
    <n v="2105.4000000000005"/>
  </r>
  <r>
    <s v="ORD100251"/>
    <x v="248"/>
    <x v="0"/>
    <x v="5"/>
    <s v="Women"/>
    <n v="7972"/>
    <n v="40"/>
    <n v="4783"/>
    <n v="4.8"/>
    <n v="74"/>
    <n v="1"/>
    <n v="4783"/>
    <d v="2025-01-02T00:00:00"/>
    <s v="Maharashtra"/>
    <n v="3189"/>
    <n v="4783.2"/>
    <n v="-0.1999999999998181"/>
  </r>
  <r>
    <s v="ORD100252"/>
    <x v="249"/>
    <x v="8"/>
    <x v="4"/>
    <s v="Kids"/>
    <n v="2952"/>
    <n v="30"/>
    <n v="2066"/>
    <n v="4.5999999999999996"/>
    <n v="100"/>
    <n v="1"/>
    <n v="2066"/>
    <d v="2025-03-01T00:00:00"/>
    <s v="Andhra Pradesh"/>
    <n v="886"/>
    <n v="1771.2"/>
    <n v="294.79999999999995"/>
  </r>
  <r>
    <s v="ORD100253"/>
    <x v="250"/>
    <x v="3"/>
    <x v="7"/>
    <s v="Men"/>
    <n v="1686"/>
    <n v="0"/>
    <n v="1686"/>
    <n v="3.2"/>
    <n v="100"/>
    <n v="1"/>
    <n v="1686"/>
    <d v="2024-06-21T00:00:00"/>
    <s v="Andhra Pradesh"/>
    <n v="0"/>
    <n v="1011.5999999999999"/>
    <n v="674.40000000000009"/>
  </r>
  <r>
    <s v="ORD100254"/>
    <x v="251"/>
    <x v="5"/>
    <x v="1"/>
    <s v="Women"/>
    <n v="3795"/>
    <n v="25"/>
    <n v="2846"/>
    <n v="4"/>
    <n v="156"/>
    <n v="1"/>
    <n v="2846"/>
    <d v="2025-03-27T00:00:00"/>
    <s v="Chhattisgarh"/>
    <n v="949"/>
    <n v="2277"/>
    <n v="569"/>
  </r>
  <r>
    <s v="ORD100255"/>
    <x v="252"/>
    <x v="3"/>
    <x v="0"/>
    <s v="Women"/>
    <n v="1254"/>
    <n v="20"/>
    <n v="1003"/>
    <n v="4.5"/>
    <n v="251"/>
    <n v="3"/>
    <n v="3009"/>
    <d v="2024-03-30T00:00:00"/>
    <s v="Andhra Pradesh"/>
    <n v="251"/>
    <n v="752.4"/>
    <n v="751.80000000000007"/>
  </r>
  <r>
    <s v="ORD100256"/>
    <x v="253"/>
    <x v="8"/>
    <x v="3"/>
    <s v="Women"/>
    <n v="1762"/>
    <n v="25"/>
    <n v="1322"/>
    <n v="4.9000000000000004"/>
    <n v="347"/>
    <n v="1"/>
    <n v="1322"/>
    <d v="2024-07-30T00:00:00"/>
    <s v="Delhi"/>
    <n v="440"/>
    <n v="1057.2"/>
    <n v="264.79999999999995"/>
  </r>
  <r>
    <s v="ORD100257"/>
    <x v="254"/>
    <x v="5"/>
    <x v="5"/>
    <s v="Unisex"/>
    <n v="6284"/>
    <n v="15"/>
    <n v="5341"/>
    <n v="3.4"/>
    <n v="464"/>
    <n v="4"/>
    <n v="21364"/>
    <d v="2025-06-10T00:00:00"/>
    <s v="Tamil Nadu"/>
    <n v="943"/>
    <n v="3770.3999999999996"/>
    <n v="6282.4000000000015"/>
  </r>
  <r>
    <s v="ORD100258"/>
    <x v="255"/>
    <x v="1"/>
    <x v="2"/>
    <s v="Women"/>
    <n v="8083"/>
    <n v="40"/>
    <n v="4850"/>
    <n v="3.2"/>
    <n v="107"/>
    <n v="1"/>
    <n v="4850"/>
    <d v="2024-11-25T00:00:00"/>
    <s v="Rajasthan"/>
    <n v="3233"/>
    <n v="4849.8"/>
    <n v="0.1999999999998181"/>
  </r>
  <r>
    <s v="ORD100259"/>
    <x v="256"/>
    <x v="9"/>
    <x v="2"/>
    <s v="Women"/>
    <n v="4063"/>
    <n v="20"/>
    <n v="3250"/>
    <n v="4.0999999999999996"/>
    <n v="627"/>
    <n v="2"/>
    <n v="6500"/>
    <d v="2024-04-05T00:00:00"/>
    <s v="Haryana"/>
    <n v="813"/>
    <n v="2437.7999999999997"/>
    <n v="1624.4000000000005"/>
  </r>
  <r>
    <s v="ORD100260"/>
    <x v="257"/>
    <x v="7"/>
    <x v="6"/>
    <s v="Women"/>
    <n v="3471"/>
    <n v="25"/>
    <n v="2603"/>
    <n v="3.1"/>
    <n v="199"/>
    <n v="2"/>
    <n v="5206"/>
    <d v="2024-04-05T00:00:00"/>
    <s v="Andhra Pradesh"/>
    <n v="868"/>
    <n v="2082.6"/>
    <n v="1040.8000000000002"/>
  </r>
  <r>
    <s v="ORD100261"/>
    <x v="258"/>
    <x v="4"/>
    <x v="4"/>
    <s v="Women"/>
    <n v="2578"/>
    <n v="40"/>
    <n v="1547"/>
    <n v="4.0999999999999996"/>
    <n v="72"/>
    <n v="1"/>
    <n v="1547"/>
    <d v="2024-10-17T00:00:00"/>
    <s v="Madhya Pradesh"/>
    <n v="1031"/>
    <n v="1546.8"/>
    <n v="0.20000000000004547"/>
  </r>
  <r>
    <s v="ORD100262"/>
    <x v="259"/>
    <x v="5"/>
    <x v="6"/>
    <s v="Women"/>
    <n v="6381"/>
    <n v="30"/>
    <n v="4467"/>
    <n v="4.3"/>
    <n v="32"/>
    <n v="1"/>
    <n v="4467"/>
    <d v="2025-04-15T00:00:00"/>
    <s v="Maharashtra"/>
    <n v="1914"/>
    <n v="3828.6"/>
    <n v="638.40000000000009"/>
  </r>
  <r>
    <s v="ORD100263"/>
    <x v="260"/>
    <x v="2"/>
    <x v="6"/>
    <s v="Women"/>
    <n v="2447"/>
    <n v="70"/>
    <n v="734"/>
    <n v="3.6"/>
    <n v="71"/>
    <n v="3"/>
    <n v="2202"/>
    <d v="2024-11-05T00:00:00"/>
    <s v="Uttar Pradesh"/>
    <n v="1713"/>
    <n v="1468.2"/>
    <n v="-2202.6000000000004"/>
  </r>
  <r>
    <s v="ORD100264"/>
    <x v="261"/>
    <x v="7"/>
    <x v="2"/>
    <s v="Women"/>
    <n v="4036"/>
    <n v="30"/>
    <n v="2825"/>
    <n v="4.0999999999999996"/>
    <n v="206"/>
    <n v="1"/>
    <n v="2825"/>
    <d v="2025-02-09T00:00:00"/>
    <s v="Kerala"/>
    <n v="1211"/>
    <n v="2421.6"/>
    <n v="403.40000000000009"/>
  </r>
  <r>
    <s v="ORD100265"/>
    <x v="262"/>
    <x v="3"/>
    <x v="1"/>
    <s v="Men"/>
    <n v="2538"/>
    <n v="20"/>
    <n v="2030"/>
    <n v="4.5999999999999996"/>
    <n v="36"/>
    <n v="1"/>
    <n v="2030"/>
    <d v="2025-06-15T00:00:00"/>
    <s v="Andhra Pradesh"/>
    <n v="508"/>
    <n v="1522.8"/>
    <n v="507.20000000000005"/>
  </r>
  <r>
    <s v="ORD100266"/>
    <x v="263"/>
    <x v="7"/>
    <x v="1"/>
    <s v="Women"/>
    <n v="1872"/>
    <n v="20"/>
    <n v="1498"/>
    <n v="3.8"/>
    <n v="43"/>
    <n v="1"/>
    <n v="1498"/>
    <d v="2024-04-14T00:00:00"/>
    <s v="Tamil Nadu"/>
    <n v="374"/>
    <n v="1123.2"/>
    <n v="374.79999999999995"/>
  </r>
  <r>
    <s v="ORD100267"/>
    <x v="264"/>
    <x v="0"/>
    <x v="5"/>
    <s v="Kids"/>
    <n v="4405"/>
    <n v="25"/>
    <n v="3304"/>
    <n v="3.7"/>
    <n v="56"/>
    <n v="1"/>
    <n v="3304"/>
    <d v="2025-06-27T00:00:00"/>
    <s v="Jharkhand"/>
    <n v="1101"/>
    <n v="2643"/>
    <n v="661"/>
  </r>
  <r>
    <s v="ORD100268"/>
    <x v="265"/>
    <x v="2"/>
    <x v="3"/>
    <s v="Men"/>
    <n v="2476"/>
    <n v="25"/>
    <n v="1857"/>
    <n v="4"/>
    <n v="62"/>
    <n v="3"/>
    <n v="5571"/>
    <d v="2024-03-29T00:00:00"/>
    <s v="Tamil Nadu"/>
    <n v="619"/>
    <n v="1485.6"/>
    <n v="1114.2000000000003"/>
  </r>
  <r>
    <s v="ORD100269"/>
    <x v="266"/>
    <x v="5"/>
    <x v="4"/>
    <s v="Women"/>
    <n v="2148"/>
    <n v="20"/>
    <n v="1718"/>
    <n v="3.6"/>
    <n v="75"/>
    <n v="1"/>
    <n v="1718"/>
    <d v="2025-10-22T00:00:00"/>
    <s v="Karnataka"/>
    <n v="430"/>
    <n v="1288.8"/>
    <n v="429.20000000000005"/>
  </r>
  <r>
    <s v="ORD100270"/>
    <x v="267"/>
    <x v="1"/>
    <x v="2"/>
    <s v="Women"/>
    <n v="6277"/>
    <n v="25"/>
    <n v="4708"/>
    <n v="5"/>
    <n v="18"/>
    <n v="2"/>
    <n v="9416"/>
    <d v="2024-10-29T00:00:00"/>
    <s v="Delhi"/>
    <n v="1569"/>
    <n v="3766.2"/>
    <n v="1883.6000000000004"/>
  </r>
  <r>
    <s v="ORD100271"/>
    <x v="268"/>
    <x v="6"/>
    <x v="1"/>
    <s v="Women"/>
    <n v="4882"/>
    <n v="25"/>
    <n v="3662"/>
    <n v="4.0999999999999996"/>
    <n v="244"/>
    <n v="1"/>
    <n v="3662"/>
    <d v="2024-01-13T00:00:00"/>
    <s v="Punjab"/>
    <n v="1220"/>
    <n v="2929.2"/>
    <n v="732.80000000000018"/>
  </r>
  <r>
    <s v="ORD100272"/>
    <x v="269"/>
    <x v="6"/>
    <x v="4"/>
    <s v="Women"/>
    <n v="1097"/>
    <n v="30"/>
    <n v="768"/>
    <n v="3.8"/>
    <n v="359"/>
    <n v="1"/>
    <n v="768"/>
    <d v="2025-08-24T00:00:00"/>
    <s v="Karnataka"/>
    <n v="329"/>
    <n v="658.19999999999993"/>
    <n v="109.80000000000007"/>
  </r>
  <r>
    <s v="ORD100273"/>
    <x v="270"/>
    <x v="8"/>
    <x v="7"/>
    <s v="Men"/>
    <n v="2544"/>
    <n v="25"/>
    <n v="1908"/>
    <n v="4.2"/>
    <n v="420"/>
    <n v="2"/>
    <n v="3816"/>
    <d v="2025-03-01T00:00:00"/>
    <s v="Bihar"/>
    <n v="636"/>
    <n v="1526.3999999999999"/>
    <n v="763.20000000000027"/>
  </r>
  <r>
    <s v="ORD100274"/>
    <x v="271"/>
    <x v="4"/>
    <x v="5"/>
    <s v="Unisex"/>
    <n v="3430"/>
    <n v="20"/>
    <n v="2744"/>
    <n v="4"/>
    <n v="278"/>
    <n v="3"/>
    <n v="8232"/>
    <d v="2024-06-08T00:00:00"/>
    <s v="Chhattisgarh"/>
    <n v="686"/>
    <n v="2058"/>
    <n v="2058"/>
  </r>
  <r>
    <s v="ORD100275"/>
    <x v="272"/>
    <x v="5"/>
    <x v="1"/>
    <s v="Women"/>
    <n v="4373"/>
    <n v="30"/>
    <n v="3061"/>
    <n v="4"/>
    <n v="221"/>
    <n v="1"/>
    <n v="3061"/>
    <d v="2024-03-29T00:00:00"/>
    <s v="Bihar"/>
    <n v="1312"/>
    <n v="2623.7999999999997"/>
    <n v="437.20000000000027"/>
  </r>
  <r>
    <s v="ORD100276"/>
    <x v="273"/>
    <x v="5"/>
    <x v="7"/>
    <s v="Women"/>
    <n v="1209"/>
    <n v="10"/>
    <n v="1088"/>
    <n v="3.8"/>
    <n v="114"/>
    <n v="1"/>
    <n v="1088"/>
    <d v="2024-01-12T00:00:00"/>
    <s v="Uttar Pradesh"/>
    <n v="121"/>
    <n v="725.4"/>
    <n v="362.6"/>
  </r>
  <r>
    <s v="ORD100277"/>
    <x v="274"/>
    <x v="4"/>
    <x v="2"/>
    <s v="Women"/>
    <n v="4843"/>
    <n v="10"/>
    <n v="4359"/>
    <n v="3.8"/>
    <n v="148"/>
    <n v="3"/>
    <n v="13077"/>
    <d v="2024-04-30T00:00:00"/>
    <s v="Maharashtra"/>
    <n v="484"/>
    <n v="2905.7999999999997"/>
    <n v="4359.6000000000004"/>
  </r>
  <r>
    <s v="ORD100278"/>
    <x v="275"/>
    <x v="0"/>
    <x v="1"/>
    <s v="Women"/>
    <n v="1705"/>
    <n v="20"/>
    <n v="1364"/>
    <n v="3.3"/>
    <n v="125"/>
    <n v="1"/>
    <n v="1364"/>
    <d v="2025-05-26T00:00:00"/>
    <s v="Jharkhand"/>
    <n v="341"/>
    <n v="1023"/>
    <n v="341"/>
  </r>
  <r>
    <s v="ORD100279"/>
    <x v="276"/>
    <x v="9"/>
    <x v="2"/>
    <s v="Women"/>
    <n v="8315"/>
    <n v="25"/>
    <n v="6236"/>
    <n v="4.8"/>
    <n v="252"/>
    <n v="1"/>
    <n v="6236"/>
    <d v="2025-06-05T00:00:00"/>
    <s v="Maharashtra"/>
    <n v="2079"/>
    <n v="4989"/>
    <n v="1247"/>
  </r>
  <r>
    <s v="ORD100280"/>
    <x v="277"/>
    <x v="8"/>
    <x v="7"/>
    <s v="Women"/>
    <n v="2376"/>
    <n v="20"/>
    <n v="1901"/>
    <n v="4.4000000000000004"/>
    <n v="116"/>
    <n v="1"/>
    <n v="1901"/>
    <d v="2024-02-06T00:00:00"/>
    <s v="Chhattisgarh"/>
    <n v="475"/>
    <n v="1425.6"/>
    <n v="475.40000000000009"/>
  </r>
  <r>
    <s v="ORD100281"/>
    <x v="278"/>
    <x v="7"/>
    <x v="0"/>
    <s v="Women"/>
    <n v="3610"/>
    <n v="15"/>
    <n v="3068"/>
    <n v="4.3"/>
    <n v="117"/>
    <n v="1"/>
    <n v="3068"/>
    <d v="2024-05-02T00:00:00"/>
    <s v="Assam"/>
    <n v="542"/>
    <n v="2166"/>
    <n v="902"/>
  </r>
  <r>
    <s v="ORD100282"/>
    <x v="279"/>
    <x v="8"/>
    <x v="7"/>
    <s v="Women"/>
    <n v="926"/>
    <n v="40"/>
    <n v="556"/>
    <n v="4"/>
    <n v="132"/>
    <n v="2"/>
    <n v="1112"/>
    <d v="2024-11-14T00:00:00"/>
    <s v="Madhya Pradesh"/>
    <n v="370"/>
    <n v="555.6"/>
    <n v="0.79999999999995453"/>
  </r>
  <r>
    <s v="ORD100283"/>
    <x v="280"/>
    <x v="1"/>
    <x v="3"/>
    <s v="Men"/>
    <n v="2380"/>
    <n v="25"/>
    <n v="1785"/>
    <n v="3.6"/>
    <n v="60"/>
    <n v="2"/>
    <n v="3570"/>
    <d v="2024-09-05T00:00:00"/>
    <s v="Andhra Pradesh"/>
    <n v="595"/>
    <n v="1428"/>
    <n v="714"/>
  </r>
  <r>
    <s v="ORD100284"/>
    <x v="281"/>
    <x v="8"/>
    <x v="0"/>
    <s v="Men"/>
    <n v="1250"/>
    <n v="50"/>
    <n v="625"/>
    <n v="3.7"/>
    <n v="4"/>
    <n v="1"/>
    <n v="625"/>
    <d v="2024-12-20T00:00:00"/>
    <s v="Maharashtra"/>
    <n v="625"/>
    <n v="750"/>
    <n v="-125"/>
  </r>
  <r>
    <s v="ORD100285"/>
    <x v="282"/>
    <x v="6"/>
    <x v="2"/>
    <s v="Women"/>
    <n v="2670"/>
    <n v="25"/>
    <n v="2002"/>
    <n v="3.4"/>
    <n v="73"/>
    <n v="1"/>
    <n v="2002"/>
    <d v="2024-03-02T00:00:00"/>
    <s v="West Bengal"/>
    <n v="668"/>
    <n v="1602"/>
    <n v="400"/>
  </r>
  <r>
    <s v="ORD100286"/>
    <x v="283"/>
    <x v="1"/>
    <x v="0"/>
    <s v="Women"/>
    <n v="4849"/>
    <n v="20"/>
    <n v="3879"/>
    <n v="3.8"/>
    <n v="66"/>
    <n v="1"/>
    <n v="3879"/>
    <d v="2024-04-07T00:00:00"/>
    <s v="Assam"/>
    <n v="970"/>
    <n v="2909.4"/>
    <n v="969.59999999999991"/>
  </r>
  <r>
    <s v="ORD100287"/>
    <x v="284"/>
    <x v="3"/>
    <x v="7"/>
    <s v="Women"/>
    <n v="1025"/>
    <n v="15"/>
    <n v="871"/>
    <n v="3.6"/>
    <n v="347"/>
    <n v="3"/>
    <n v="2613"/>
    <d v="2025-02-06T00:00:00"/>
    <s v="Madhya Pradesh"/>
    <n v="154"/>
    <n v="615"/>
    <n v="768"/>
  </r>
  <r>
    <s v="ORD100288"/>
    <x v="285"/>
    <x v="0"/>
    <x v="0"/>
    <s v="Men"/>
    <n v="3180"/>
    <n v="10"/>
    <n v="2862"/>
    <n v="4.9000000000000004"/>
    <n v="282"/>
    <n v="1"/>
    <n v="2862"/>
    <d v="2024-06-08T00:00:00"/>
    <s v="Tamil Nadu"/>
    <n v="318"/>
    <n v="1908"/>
    <n v="954"/>
  </r>
  <r>
    <s v="ORD100289"/>
    <x v="286"/>
    <x v="2"/>
    <x v="3"/>
    <s v="Men"/>
    <n v="2985"/>
    <n v="20"/>
    <n v="2388"/>
    <n v="4.5"/>
    <n v="152"/>
    <n v="1"/>
    <n v="2388"/>
    <d v="2024-11-11T00:00:00"/>
    <s v="Andhra Pradesh"/>
    <n v="597"/>
    <n v="1791"/>
    <n v="597"/>
  </r>
  <r>
    <s v="ORD100290"/>
    <x v="287"/>
    <x v="3"/>
    <x v="5"/>
    <s v="Unisex"/>
    <n v="2150"/>
    <n v="15"/>
    <n v="1828"/>
    <n v="4.0999999999999996"/>
    <n v="152"/>
    <n v="1"/>
    <n v="1828"/>
    <d v="2025-12-29T00:00:00"/>
    <s v="Rajasthan"/>
    <n v="322"/>
    <n v="1290"/>
    <n v="538"/>
  </r>
  <r>
    <s v="ORD100291"/>
    <x v="288"/>
    <x v="4"/>
    <x v="7"/>
    <s v="Unisex"/>
    <n v="2056"/>
    <n v="15"/>
    <n v="1748"/>
    <n v="3.7"/>
    <n v="216"/>
    <n v="1"/>
    <n v="1748"/>
    <d v="2025-02-18T00:00:00"/>
    <s v="Andhra Pradesh"/>
    <n v="308"/>
    <n v="1233.5999999999999"/>
    <n v="514.40000000000009"/>
  </r>
  <r>
    <s v="ORD100292"/>
    <x v="289"/>
    <x v="2"/>
    <x v="1"/>
    <s v="Men"/>
    <n v="887"/>
    <n v="10"/>
    <n v="798"/>
    <n v="3.6"/>
    <n v="99"/>
    <n v="5"/>
    <n v="3990"/>
    <d v="2024-05-13T00:00:00"/>
    <s v="Gujarat"/>
    <n v="89"/>
    <n v="532.19999999999993"/>
    <n v="1329.0000000000005"/>
  </r>
  <r>
    <s v="ORD100293"/>
    <x v="290"/>
    <x v="3"/>
    <x v="2"/>
    <s v="Women"/>
    <n v="1168"/>
    <n v="70"/>
    <n v="350"/>
    <n v="4"/>
    <n v="79"/>
    <n v="3"/>
    <n v="1050"/>
    <d v="2025-03-30T00:00:00"/>
    <s v="West Bengal"/>
    <n v="818"/>
    <n v="700.8"/>
    <n v="-1052.3999999999999"/>
  </r>
  <r>
    <s v="ORD100294"/>
    <x v="291"/>
    <x v="3"/>
    <x v="7"/>
    <s v="Women"/>
    <n v="697"/>
    <n v="15"/>
    <n v="592"/>
    <n v="4.5999999999999996"/>
    <n v="102"/>
    <n v="1"/>
    <n v="592"/>
    <d v="2025-02-08T00:00:00"/>
    <s v="Odisha"/>
    <n v="105"/>
    <n v="418.2"/>
    <n v="173.8"/>
  </r>
  <r>
    <s v="ORD100295"/>
    <x v="292"/>
    <x v="6"/>
    <x v="5"/>
    <s v="Unisex"/>
    <n v="5007"/>
    <n v="50"/>
    <n v="2504"/>
    <n v="5"/>
    <n v="662"/>
    <n v="1"/>
    <n v="2504"/>
    <d v="2024-06-01T00:00:00"/>
    <s v="Delhi"/>
    <n v="2503"/>
    <n v="3004.2"/>
    <n v="-500.19999999999982"/>
  </r>
  <r>
    <s v="ORD100296"/>
    <x v="293"/>
    <x v="2"/>
    <x v="4"/>
    <s v="Women"/>
    <n v="639"/>
    <n v="10"/>
    <n v="575"/>
    <n v="3.4"/>
    <n v="40"/>
    <n v="1"/>
    <n v="575"/>
    <d v="2024-07-23T00:00:00"/>
    <s v="Assam"/>
    <n v="64"/>
    <n v="383.4"/>
    <n v="191.60000000000002"/>
  </r>
  <r>
    <s v="ORD100297"/>
    <x v="294"/>
    <x v="6"/>
    <x v="3"/>
    <s v="Women"/>
    <n v="3020"/>
    <n v="30"/>
    <n v="2114"/>
    <n v="4.4000000000000004"/>
    <n v="46"/>
    <n v="3"/>
    <n v="6342"/>
    <d v="2025-05-29T00:00:00"/>
    <s v="Madhya Pradesh"/>
    <n v="906"/>
    <n v="1812"/>
    <n v="906"/>
  </r>
  <r>
    <s v="ORD100298"/>
    <x v="295"/>
    <x v="9"/>
    <x v="7"/>
    <s v="Women"/>
    <n v="2935"/>
    <n v="15"/>
    <n v="2495"/>
    <n v="3.8"/>
    <n v="79"/>
    <n v="1"/>
    <n v="2495"/>
    <d v="2025-04-28T00:00:00"/>
    <s v="Assam"/>
    <n v="440"/>
    <n v="1761"/>
    <n v="734"/>
  </r>
  <r>
    <s v="ORD100299"/>
    <x v="296"/>
    <x v="9"/>
    <x v="1"/>
    <s v="Men"/>
    <n v="2765"/>
    <n v="15"/>
    <n v="2350"/>
    <n v="3.9"/>
    <n v="100"/>
    <n v="3"/>
    <n v="7050"/>
    <d v="2024-02-27T00:00:00"/>
    <s v="Rajasthan"/>
    <n v="415"/>
    <n v="1659"/>
    <n v="2073"/>
  </r>
  <r>
    <s v="ORD100300"/>
    <x v="295"/>
    <x v="9"/>
    <x v="5"/>
    <s v="Women"/>
    <n v="6700"/>
    <n v="40"/>
    <n v="4020"/>
    <n v="4.0999999999999996"/>
    <n v="123"/>
    <n v="1"/>
    <n v="4020"/>
    <d v="2025-08-28T00:00:00"/>
    <s v="Maharashtra"/>
    <n v="2680"/>
    <n v="4020"/>
    <n v="0"/>
  </r>
  <r>
    <s v="ORD100301"/>
    <x v="297"/>
    <x v="5"/>
    <x v="0"/>
    <s v="Women"/>
    <n v="5431"/>
    <n v="20"/>
    <n v="4345"/>
    <n v="3.7"/>
    <n v="636"/>
    <n v="1"/>
    <n v="4345"/>
    <d v="2024-02-27T00:00:00"/>
    <s v="Rajasthan"/>
    <n v="1086"/>
    <n v="3258.6"/>
    <n v="1086.4000000000001"/>
  </r>
  <r>
    <s v="ORD100302"/>
    <x v="298"/>
    <x v="4"/>
    <x v="6"/>
    <s v="Women"/>
    <n v="4208"/>
    <n v="50"/>
    <n v="2104"/>
    <n v="4"/>
    <n v="535"/>
    <n v="2"/>
    <n v="4208"/>
    <d v="2024-12-14T00:00:00"/>
    <s v="Uttar Pradesh"/>
    <n v="2104"/>
    <n v="2524.7999999999997"/>
    <n v="-841.59999999999945"/>
  </r>
  <r>
    <s v="ORD100303"/>
    <x v="299"/>
    <x v="1"/>
    <x v="5"/>
    <s v="Women"/>
    <n v="3968"/>
    <n v="40"/>
    <n v="2381"/>
    <n v="3.6"/>
    <n v="323"/>
    <n v="4"/>
    <n v="9524"/>
    <d v="2025-01-17T00:00:00"/>
    <s v="Haryana"/>
    <n v="1587"/>
    <n v="2380.7999999999997"/>
    <n v="0.80000000000109139"/>
  </r>
  <r>
    <s v="ORD100304"/>
    <x v="300"/>
    <x v="0"/>
    <x v="3"/>
    <s v="Men"/>
    <n v="1722"/>
    <n v="30"/>
    <n v="1205"/>
    <n v="3.8"/>
    <n v="55"/>
    <n v="2"/>
    <n v="2410"/>
    <d v="2025-05-13T00:00:00"/>
    <s v="Madhya Pradesh"/>
    <n v="517"/>
    <n v="1033.2"/>
    <n v="343.59999999999991"/>
  </r>
  <r>
    <s v="ORD100305"/>
    <x v="301"/>
    <x v="8"/>
    <x v="5"/>
    <s v="Kids"/>
    <n v="7819"/>
    <n v="30"/>
    <n v="5473"/>
    <n v="4.5"/>
    <n v="183"/>
    <n v="1"/>
    <n v="5473"/>
    <d v="2024-01-02T00:00:00"/>
    <s v="Jharkhand"/>
    <n v="2346"/>
    <n v="4691.3999999999996"/>
    <n v="781.60000000000036"/>
  </r>
  <r>
    <s v="ORD100306"/>
    <x v="302"/>
    <x v="9"/>
    <x v="3"/>
    <s v="Men"/>
    <n v="3409"/>
    <n v="25"/>
    <n v="2557"/>
    <n v="4.0999999999999996"/>
    <n v="158"/>
    <n v="1"/>
    <n v="2557"/>
    <d v="2024-03-20T00:00:00"/>
    <s v="Rajasthan"/>
    <n v="852"/>
    <n v="2045.3999999999999"/>
    <n v="511.60000000000014"/>
  </r>
  <r>
    <s v="ORD100307"/>
    <x v="303"/>
    <x v="9"/>
    <x v="1"/>
    <s v="Women"/>
    <n v="4448"/>
    <n v="0"/>
    <n v="4448"/>
    <n v="4.5"/>
    <n v="62"/>
    <n v="1"/>
    <n v="4448"/>
    <d v="2024-03-10T00:00:00"/>
    <s v="Punjab"/>
    <n v="0"/>
    <n v="2668.7999999999997"/>
    <n v="1779.2000000000003"/>
  </r>
  <r>
    <s v="ORD100308"/>
    <x v="304"/>
    <x v="1"/>
    <x v="7"/>
    <s v="Women"/>
    <n v="2740"/>
    <n v="30"/>
    <n v="1918"/>
    <n v="3.8"/>
    <n v="68"/>
    <n v="3"/>
    <n v="5754"/>
    <d v="2025-05-19T00:00:00"/>
    <s v="Haryana"/>
    <n v="822"/>
    <n v="1644"/>
    <n v="822"/>
  </r>
  <r>
    <s v="ORD100309"/>
    <x v="305"/>
    <x v="3"/>
    <x v="6"/>
    <s v="Kids"/>
    <n v="6122"/>
    <n v="30"/>
    <n v="4285"/>
    <n v="4.4000000000000004"/>
    <n v="97"/>
    <n v="1"/>
    <n v="4285"/>
    <d v="2024-03-16T00:00:00"/>
    <s v="Delhi"/>
    <n v="1837"/>
    <n v="3673.2"/>
    <n v="611.80000000000018"/>
  </r>
  <r>
    <s v="ORD100310"/>
    <x v="306"/>
    <x v="7"/>
    <x v="2"/>
    <s v="Women"/>
    <n v="1597"/>
    <n v="20"/>
    <n v="1278"/>
    <n v="3.3"/>
    <n v="42"/>
    <n v="1"/>
    <n v="1278"/>
    <d v="2024-03-17T00:00:00"/>
    <s v="Chhattisgarh"/>
    <n v="319"/>
    <n v="958.19999999999993"/>
    <n v="319.80000000000007"/>
  </r>
  <r>
    <s v="ORD100311"/>
    <x v="307"/>
    <x v="5"/>
    <x v="6"/>
    <s v="Women"/>
    <n v="1043"/>
    <n v="20"/>
    <n v="834"/>
    <n v="4.0999999999999996"/>
    <n v="182"/>
    <n v="1"/>
    <n v="834"/>
    <d v="2025-03-20T00:00:00"/>
    <s v="Uttar Pradesh"/>
    <n v="209"/>
    <n v="625.79999999999995"/>
    <n v="208.20000000000005"/>
  </r>
  <r>
    <s v="ORD100312"/>
    <x v="308"/>
    <x v="7"/>
    <x v="0"/>
    <s v="Men"/>
    <n v="4342"/>
    <n v="30"/>
    <n v="3039"/>
    <n v="4.4000000000000004"/>
    <n v="71"/>
    <n v="3"/>
    <n v="9117"/>
    <d v="2025-07-07T00:00:00"/>
    <s v="Telangana"/>
    <n v="1303"/>
    <n v="2605.1999999999998"/>
    <n v="1301.4000000000005"/>
  </r>
  <r>
    <s v="ORD100313"/>
    <x v="309"/>
    <x v="8"/>
    <x v="1"/>
    <s v="Men"/>
    <n v="4809"/>
    <n v="25"/>
    <n v="3607"/>
    <n v="3.3"/>
    <n v="129"/>
    <n v="1"/>
    <n v="3607"/>
    <d v="2025-01-04T00:00:00"/>
    <s v="Maharashtra"/>
    <n v="1202"/>
    <n v="2885.4"/>
    <n v="721.59999999999991"/>
  </r>
  <r>
    <s v="ORD100314"/>
    <x v="310"/>
    <x v="0"/>
    <x v="6"/>
    <s v="Women"/>
    <n v="1900"/>
    <n v="0"/>
    <n v="1900"/>
    <n v="3.8"/>
    <n v="71"/>
    <n v="1"/>
    <n v="1900"/>
    <d v="2024-03-24T00:00:00"/>
    <s v="Odisha"/>
    <n v="0"/>
    <n v="1140"/>
    <n v="760"/>
  </r>
  <r>
    <s v="ORD100315"/>
    <x v="311"/>
    <x v="6"/>
    <x v="6"/>
    <s v="Women"/>
    <n v="6205"/>
    <n v="15"/>
    <n v="5274"/>
    <n v="4.0999999999999996"/>
    <n v="62"/>
    <n v="1"/>
    <n v="5274"/>
    <d v="2024-07-08T00:00:00"/>
    <s v="Punjab"/>
    <n v="931"/>
    <n v="3723"/>
    <n v="1551"/>
  </r>
  <r>
    <s v="ORD100316"/>
    <x v="312"/>
    <x v="9"/>
    <x v="6"/>
    <s v="Women"/>
    <n v="2946"/>
    <n v="20"/>
    <n v="2357"/>
    <n v="4.5999999999999996"/>
    <n v="60"/>
    <n v="1"/>
    <n v="2357"/>
    <d v="2024-10-02T00:00:00"/>
    <s v="Jharkhand"/>
    <n v="589"/>
    <n v="1767.6"/>
    <n v="589.40000000000009"/>
  </r>
  <r>
    <s v="ORD100317"/>
    <x v="313"/>
    <x v="3"/>
    <x v="1"/>
    <s v="Women"/>
    <n v="4181"/>
    <n v="60"/>
    <n v="1672"/>
    <n v="3.8"/>
    <n v="208"/>
    <n v="1"/>
    <n v="1672"/>
    <d v="2024-03-03T00:00:00"/>
    <s v="Haryana"/>
    <n v="2509"/>
    <n v="2508.6"/>
    <n v="-836.59999999999991"/>
  </r>
  <r>
    <s v="ORD100318"/>
    <x v="314"/>
    <x v="4"/>
    <x v="6"/>
    <s v="Kids"/>
    <n v="3264"/>
    <n v="20"/>
    <n v="2611"/>
    <n v="4.4000000000000004"/>
    <n v="100"/>
    <n v="1"/>
    <n v="2611"/>
    <d v="2024-02-05T00:00:00"/>
    <s v="Assam"/>
    <n v="653"/>
    <n v="1958.3999999999999"/>
    <n v="652.60000000000014"/>
  </r>
  <r>
    <s v="ORD100319"/>
    <x v="315"/>
    <x v="3"/>
    <x v="6"/>
    <s v="Women"/>
    <n v="2159"/>
    <n v="60"/>
    <n v="864"/>
    <n v="4.8"/>
    <n v="91"/>
    <n v="1"/>
    <n v="864"/>
    <d v="2025-03-09T00:00:00"/>
    <s v="Karnataka"/>
    <n v="1295"/>
    <n v="1295.3999999999999"/>
    <n v="-431.39999999999986"/>
  </r>
  <r>
    <s v="ORD100320"/>
    <x v="316"/>
    <x v="9"/>
    <x v="2"/>
    <s v="Women"/>
    <n v="8451"/>
    <n v="30"/>
    <n v="5916"/>
    <n v="4.4000000000000004"/>
    <n v="270"/>
    <n v="1"/>
    <n v="5916"/>
    <d v="2025-07-23T00:00:00"/>
    <s v="Haryana"/>
    <n v="2535"/>
    <n v="5070.5999999999995"/>
    <n v="845.40000000000055"/>
  </r>
  <r>
    <s v="ORD100321"/>
    <x v="317"/>
    <x v="4"/>
    <x v="6"/>
    <s v="Women"/>
    <n v="7832"/>
    <n v="25"/>
    <n v="5874"/>
    <n v="4"/>
    <n v="535"/>
    <n v="2"/>
    <n v="11748"/>
    <d v="2024-04-25T00:00:00"/>
    <s v="Bihar"/>
    <n v="1958"/>
    <n v="4699.2"/>
    <n v="2349.6000000000004"/>
  </r>
  <r>
    <s v="ORD100322"/>
    <x v="318"/>
    <x v="5"/>
    <x v="1"/>
    <s v="Women"/>
    <n v="1617"/>
    <n v="30"/>
    <n v="1132"/>
    <n v="4.3"/>
    <n v="451"/>
    <n v="3"/>
    <n v="3396"/>
    <d v="2025-02-24T00:00:00"/>
    <s v="Telangana"/>
    <n v="485"/>
    <n v="970.19999999999993"/>
    <n v="485.4000000000002"/>
  </r>
  <r>
    <s v="ORD100323"/>
    <x v="319"/>
    <x v="5"/>
    <x v="6"/>
    <s v="Women"/>
    <n v="2200"/>
    <n v="15"/>
    <n v="1870"/>
    <n v="3.8"/>
    <n v="38"/>
    <n v="1"/>
    <n v="1870"/>
    <d v="2025-11-28T00:00:00"/>
    <s v="Haryana"/>
    <n v="330"/>
    <n v="1320"/>
    <n v="550"/>
  </r>
  <r>
    <s v="ORD100324"/>
    <x v="320"/>
    <x v="7"/>
    <x v="0"/>
    <s v="Men"/>
    <n v="4882"/>
    <n v="50"/>
    <n v="2441"/>
    <n v="4.0999999999999996"/>
    <n v="151"/>
    <n v="1"/>
    <n v="2441"/>
    <d v="2024-11-06T00:00:00"/>
    <s v="Kerala"/>
    <n v="2441"/>
    <n v="2929.2"/>
    <n v="-488.19999999999982"/>
  </r>
  <r>
    <s v="ORD100325"/>
    <x v="321"/>
    <x v="3"/>
    <x v="0"/>
    <s v="Men"/>
    <n v="3451"/>
    <n v="60"/>
    <n v="1380"/>
    <n v="4"/>
    <n v="304"/>
    <n v="2"/>
    <n v="2760"/>
    <d v="2024-11-24T00:00:00"/>
    <s v="Telangana"/>
    <n v="2071"/>
    <n v="2070.6"/>
    <n v="-1381.1999999999998"/>
  </r>
  <r>
    <s v="ORD100326"/>
    <x v="322"/>
    <x v="8"/>
    <x v="6"/>
    <s v="Women"/>
    <n v="4950"/>
    <n v="30"/>
    <n v="3465"/>
    <n v="4.3"/>
    <n v="81"/>
    <n v="1"/>
    <n v="3465"/>
    <d v="2025-01-17T00:00:00"/>
    <s v="Delhi"/>
    <n v="1485"/>
    <n v="2970"/>
    <n v="495"/>
  </r>
  <r>
    <s v="ORD100327"/>
    <x v="323"/>
    <x v="3"/>
    <x v="2"/>
    <s v="Women"/>
    <n v="2101"/>
    <n v="30"/>
    <n v="1471"/>
    <n v="3.9"/>
    <n v="59"/>
    <n v="3"/>
    <n v="4413"/>
    <d v="2024-01-30T00:00:00"/>
    <s v="Uttar Pradesh"/>
    <n v="630"/>
    <n v="1260.5999999999999"/>
    <n v="631.20000000000027"/>
  </r>
  <r>
    <s v="ORD100328"/>
    <x v="324"/>
    <x v="1"/>
    <x v="0"/>
    <s v="Men"/>
    <n v="5674"/>
    <n v="10"/>
    <n v="5107"/>
    <n v="4.3"/>
    <n v="187"/>
    <n v="2"/>
    <n v="10214"/>
    <d v="2024-10-07T00:00:00"/>
    <s v="Punjab"/>
    <n v="567"/>
    <n v="3404.4"/>
    <n v="3405.2"/>
  </r>
  <r>
    <s v="ORD100329"/>
    <x v="325"/>
    <x v="3"/>
    <x v="7"/>
    <s v="Men"/>
    <n v="2015"/>
    <n v="20"/>
    <n v="1612"/>
    <n v="3.9"/>
    <n v="139"/>
    <n v="1"/>
    <n v="1612"/>
    <d v="2025-04-30T00:00:00"/>
    <s v="Jharkhand"/>
    <n v="403"/>
    <n v="1209"/>
    <n v="403"/>
  </r>
  <r>
    <s v="ORD100330"/>
    <x v="326"/>
    <x v="9"/>
    <x v="2"/>
    <s v="Women"/>
    <n v="3325"/>
    <n v="0"/>
    <n v="3325"/>
    <n v="4.5"/>
    <n v="77"/>
    <n v="1"/>
    <n v="3325"/>
    <d v="2025-08-08T00:00:00"/>
    <s v="Gujarat"/>
    <n v="0"/>
    <n v="1995"/>
    <n v="1330"/>
  </r>
  <r>
    <s v="ORD100331"/>
    <x v="327"/>
    <x v="8"/>
    <x v="2"/>
    <s v="Women"/>
    <n v="6232"/>
    <n v="0"/>
    <n v="6232"/>
    <n v="3.9"/>
    <n v="303"/>
    <n v="4"/>
    <n v="24928"/>
    <d v="2025-11-29T00:00:00"/>
    <s v="Maharashtra"/>
    <n v="0"/>
    <n v="3739.2"/>
    <n v="9971.2000000000007"/>
  </r>
  <r>
    <s v="ORD100332"/>
    <x v="328"/>
    <x v="9"/>
    <x v="7"/>
    <s v="Men"/>
    <n v="1523"/>
    <n v="25"/>
    <n v="1142"/>
    <n v="3.1"/>
    <n v="112"/>
    <n v="2"/>
    <n v="2284"/>
    <d v="2025-12-27T00:00:00"/>
    <s v="Telangana"/>
    <n v="381"/>
    <n v="913.8"/>
    <n v="456.40000000000009"/>
  </r>
  <r>
    <s v="ORD100333"/>
    <x v="329"/>
    <x v="7"/>
    <x v="6"/>
    <s v="Women"/>
    <n v="2577"/>
    <n v="20"/>
    <n v="2062"/>
    <n v="3.6"/>
    <n v="96"/>
    <n v="1"/>
    <n v="2062"/>
    <d v="2025-09-30T00:00:00"/>
    <s v="Haryana"/>
    <n v="515"/>
    <n v="1546.2"/>
    <n v="515.79999999999995"/>
  </r>
  <r>
    <s v="ORD100334"/>
    <x v="330"/>
    <x v="4"/>
    <x v="3"/>
    <s v="Women"/>
    <n v="2414"/>
    <n v="30"/>
    <n v="1690"/>
    <n v="4.0999999999999996"/>
    <n v="69"/>
    <n v="1"/>
    <n v="1690"/>
    <d v="2024-10-10T00:00:00"/>
    <s v="Madhya Pradesh"/>
    <n v="724"/>
    <n v="1448.3999999999999"/>
    <n v="241.60000000000014"/>
  </r>
  <r>
    <s v="ORD100335"/>
    <x v="331"/>
    <x v="0"/>
    <x v="0"/>
    <s v="Men"/>
    <n v="6272"/>
    <n v="30"/>
    <n v="4390"/>
    <n v="4.9000000000000004"/>
    <n v="347"/>
    <n v="2"/>
    <n v="8780"/>
    <d v="2025-09-06T00:00:00"/>
    <s v="Haryana"/>
    <n v="1882"/>
    <n v="3763.2"/>
    <n v="1253.6000000000004"/>
  </r>
  <r>
    <s v="ORD100336"/>
    <x v="332"/>
    <x v="1"/>
    <x v="6"/>
    <s v="Women"/>
    <n v="3498"/>
    <n v="50"/>
    <n v="1749"/>
    <n v="4.5"/>
    <n v="380"/>
    <n v="1"/>
    <n v="1749"/>
    <d v="2024-02-06T00:00:00"/>
    <s v="Jharkhand"/>
    <n v="1749"/>
    <n v="2098.7999999999997"/>
    <n v="-349.79999999999973"/>
  </r>
  <r>
    <s v="ORD100337"/>
    <x v="333"/>
    <x v="8"/>
    <x v="6"/>
    <s v="Kids"/>
    <n v="4471"/>
    <n v="25"/>
    <n v="3353"/>
    <n v="3"/>
    <n v="156"/>
    <n v="2"/>
    <n v="6706"/>
    <d v="2025-07-25T00:00:00"/>
    <s v="Uttar Pradesh"/>
    <n v="1118"/>
    <n v="2682.6"/>
    <n v="1340.8000000000002"/>
  </r>
  <r>
    <s v="ORD100338"/>
    <x v="334"/>
    <x v="2"/>
    <x v="5"/>
    <s v="Men"/>
    <n v="6989"/>
    <n v="30"/>
    <n v="4892"/>
    <n v="3.4"/>
    <n v="36"/>
    <n v="1"/>
    <n v="4892"/>
    <d v="2024-11-10T00:00:00"/>
    <s v="Bihar"/>
    <n v="2097"/>
    <n v="4193.3999999999996"/>
    <n v="698.60000000000036"/>
  </r>
  <r>
    <s v="ORD100339"/>
    <x v="335"/>
    <x v="0"/>
    <x v="2"/>
    <s v="Women"/>
    <n v="9555"/>
    <n v="10"/>
    <n v="8600"/>
    <n v="4.7"/>
    <n v="240"/>
    <n v="3"/>
    <n v="25800"/>
    <d v="2025-08-20T00:00:00"/>
    <s v="Jharkhand"/>
    <n v="955"/>
    <n v="5733"/>
    <n v="8601"/>
  </r>
  <r>
    <s v="ORD100340"/>
    <x v="336"/>
    <x v="8"/>
    <x v="1"/>
    <s v="Women"/>
    <n v="3880"/>
    <n v="20"/>
    <n v="3104"/>
    <n v="4.4000000000000004"/>
    <n v="345"/>
    <n v="1"/>
    <n v="3104"/>
    <d v="2024-07-24T00:00:00"/>
    <s v="Madhya Pradesh"/>
    <n v="776"/>
    <n v="2328"/>
    <n v="776"/>
  </r>
  <r>
    <s v="ORD100341"/>
    <x v="337"/>
    <x v="9"/>
    <x v="3"/>
    <s v="Men"/>
    <n v="3980"/>
    <n v="10"/>
    <n v="3582"/>
    <n v="5"/>
    <n v="254"/>
    <n v="1"/>
    <n v="3582"/>
    <d v="2024-06-30T00:00:00"/>
    <s v="Madhya Pradesh"/>
    <n v="398"/>
    <n v="2388"/>
    <n v="1194"/>
  </r>
  <r>
    <s v="ORD100342"/>
    <x v="338"/>
    <x v="2"/>
    <x v="2"/>
    <s v="Men"/>
    <n v="5710"/>
    <n v="30"/>
    <n v="3997"/>
    <n v="3.9"/>
    <n v="73"/>
    <n v="2"/>
    <n v="7994"/>
    <d v="2024-03-31T00:00:00"/>
    <s v="West Bengal"/>
    <n v="1713"/>
    <n v="3426"/>
    <n v="1142"/>
  </r>
  <r>
    <s v="ORD100343"/>
    <x v="339"/>
    <x v="6"/>
    <x v="4"/>
    <s v="Women"/>
    <n v="1960"/>
    <n v="0"/>
    <n v="1960"/>
    <n v="3.7"/>
    <n v="238"/>
    <n v="1"/>
    <n v="1960"/>
    <d v="2025-01-17T00:00:00"/>
    <s v="Maharashtra"/>
    <n v="0"/>
    <n v="1176"/>
    <n v="784"/>
  </r>
  <r>
    <s v="ORD100344"/>
    <x v="340"/>
    <x v="1"/>
    <x v="7"/>
    <s v="Unisex"/>
    <n v="1810"/>
    <n v="15"/>
    <n v="1538"/>
    <n v="4.0999999999999996"/>
    <n v="237"/>
    <n v="1"/>
    <n v="1538"/>
    <d v="2024-04-15T00:00:00"/>
    <s v="Haryana"/>
    <n v="272"/>
    <n v="1086"/>
    <n v="452"/>
  </r>
  <r>
    <s v="ORD100345"/>
    <x v="341"/>
    <x v="9"/>
    <x v="1"/>
    <s v="Men"/>
    <n v="3232"/>
    <n v="50"/>
    <n v="1616"/>
    <n v="3.9"/>
    <n v="343"/>
    <n v="2"/>
    <n v="3232"/>
    <d v="2025-09-02T00:00:00"/>
    <s v="Assam"/>
    <n v="1616"/>
    <n v="1939.1999999999998"/>
    <n v="-646.39999999999964"/>
  </r>
  <r>
    <s v="ORD100346"/>
    <x v="342"/>
    <x v="9"/>
    <x v="3"/>
    <s v="Women"/>
    <n v="2261"/>
    <n v="30"/>
    <n v="1583"/>
    <n v="4.5999999999999996"/>
    <n v="27"/>
    <n v="4"/>
    <n v="6332"/>
    <d v="2025-02-17T00:00:00"/>
    <s v="Maharashtra"/>
    <n v="678"/>
    <n v="1356.6"/>
    <n v="905.60000000000036"/>
  </r>
  <r>
    <s v="ORD100347"/>
    <x v="343"/>
    <x v="9"/>
    <x v="0"/>
    <s v="Men"/>
    <n v="5820"/>
    <n v="25"/>
    <n v="4365"/>
    <n v="3.8"/>
    <n v="288"/>
    <n v="1"/>
    <n v="4365"/>
    <d v="2025-10-28T00:00:00"/>
    <s v="Delhi"/>
    <n v="1455"/>
    <n v="3492"/>
    <n v="873"/>
  </r>
  <r>
    <s v="ORD100348"/>
    <x v="344"/>
    <x v="4"/>
    <x v="7"/>
    <s v="Unisex"/>
    <n v="823"/>
    <n v="30"/>
    <n v="576"/>
    <n v="4"/>
    <n v="280"/>
    <n v="2"/>
    <n v="1152"/>
    <d v="2024-02-19T00:00:00"/>
    <s v="Tamil Nadu"/>
    <n v="247"/>
    <n v="493.79999999999995"/>
    <n v="164.40000000000009"/>
  </r>
  <r>
    <s v="ORD100349"/>
    <x v="345"/>
    <x v="6"/>
    <x v="1"/>
    <s v="Women"/>
    <n v="4676"/>
    <n v="30"/>
    <n v="3273"/>
    <n v="3.6"/>
    <n v="37"/>
    <n v="1"/>
    <n v="3273"/>
    <d v="2025-10-07T00:00:00"/>
    <s v="Maharashtra"/>
    <n v="1403"/>
    <n v="2805.6"/>
    <n v="467.40000000000009"/>
  </r>
  <r>
    <s v="ORD100350"/>
    <x v="346"/>
    <x v="3"/>
    <x v="2"/>
    <s v="Women"/>
    <n v="4421"/>
    <n v="40"/>
    <n v="2653"/>
    <n v="4.5"/>
    <n v="196"/>
    <n v="1"/>
    <n v="2653"/>
    <d v="2025-09-24T00:00:00"/>
    <s v="Tamil Nadu"/>
    <n v="1768"/>
    <n v="2652.6"/>
    <n v="0.40000000000009095"/>
  </r>
  <r>
    <s v="ORD100351"/>
    <x v="347"/>
    <x v="3"/>
    <x v="6"/>
    <s v="Women"/>
    <n v="5778"/>
    <n v="15"/>
    <n v="4911"/>
    <n v="3.6"/>
    <n v="169"/>
    <n v="2"/>
    <n v="9822"/>
    <d v="2024-07-25T00:00:00"/>
    <s v="Punjab"/>
    <n v="867"/>
    <n v="3466.7999999999997"/>
    <n v="2888.4000000000005"/>
  </r>
  <r>
    <s v="ORD100352"/>
    <x v="348"/>
    <x v="9"/>
    <x v="7"/>
    <s v="Unisex"/>
    <n v="2523"/>
    <n v="50"/>
    <n v="1262"/>
    <n v="4.3"/>
    <n v="87"/>
    <n v="4"/>
    <n v="5048"/>
    <d v="2024-12-04T00:00:00"/>
    <s v="Rajasthan"/>
    <n v="1261"/>
    <n v="1513.8"/>
    <n v="-1007.1999999999998"/>
  </r>
  <r>
    <s v="ORD100353"/>
    <x v="349"/>
    <x v="3"/>
    <x v="1"/>
    <s v="Women"/>
    <n v="2011"/>
    <n v="50"/>
    <n v="1006"/>
    <n v="5"/>
    <n v="112"/>
    <n v="1"/>
    <n v="1006"/>
    <d v="2024-04-13T00:00:00"/>
    <s v="Telangana"/>
    <n v="1005"/>
    <n v="1206.5999999999999"/>
    <n v="-200.59999999999991"/>
  </r>
  <r>
    <s v="ORD100354"/>
    <x v="350"/>
    <x v="0"/>
    <x v="2"/>
    <s v="Women"/>
    <n v="1680"/>
    <n v="10"/>
    <n v="1512"/>
    <n v="3.2"/>
    <n v="103"/>
    <n v="3"/>
    <n v="4536"/>
    <d v="2024-10-24T00:00:00"/>
    <s v="Punjab"/>
    <n v="168"/>
    <n v="1008"/>
    <n v="1512"/>
  </r>
  <r>
    <s v="ORD100355"/>
    <x v="351"/>
    <x v="3"/>
    <x v="1"/>
    <s v="Men"/>
    <n v="869"/>
    <n v="40"/>
    <n v="521"/>
    <n v="4.8"/>
    <n v="483"/>
    <n v="1"/>
    <n v="521"/>
    <d v="2024-12-02T00:00:00"/>
    <s v="Punjab"/>
    <n v="348"/>
    <n v="521.4"/>
    <n v="-0.39999999999997726"/>
  </r>
  <r>
    <s v="ORD100356"/>
    <x v="352"/>
    <x v="3"/>
    <x v="3"/>
    <s v="Women"/>
    <n v="1539"/>
    <n v="10"/>
    <n v="1385"/>
    <n v="4.2"/>
    <n v="130"/>
    <n v="4"/>
    <n v="5540"/>
    <d v="2024-10-05T00:00:00"/>
    <s v="Haryana"/>
    <n v="154"/>
    <n v="923.4"/>
    <n v="1846.4"/>
  </r>
  <r>
    <s v="ORD100357"/>
    <x v="353"/>
    <x v="9"/>
    <x v="1"/>
    <s v="Men"/>
    <n v="1270"/>
    <n v="70"/>
    <n v="381"/>
    <n v="3.5"/>
    <n v="151"/>
    <n v="1"/>
    <n v="381"/>
    <d v="2025-08-27T00:00:00"/>
    <s v="Odisha"/>
    <n v="889"/>
    <n v="762"/>
    <n v="-381"/>
  </r>
  <r>
    <s v="ORD100358"/>
    <x v="354"/>
    <x v="5"/>
    <x v="4"/>
    <s v="Women"/>
    <n v="508"/>
    <n v="40"/>
    <n v="305"/>
    <n v="4.2"/>
    <n v="224"/>
    <n v="5"/>
    <n v="1525"/>
    <d v="2024-05-13T00:00:00"/>
    <s v="Odisha"/>
    <n v="203"/>
    <n v="304.8"/>
    <n v="0.99999999999994316"/>
  </r>
  <r>
    <s v="ORD100359"/>
    <x v="355"/>
    <x v="6"/>
    <x v="6"/>
    <s v="Women"/>
    <n v="1308"/>
    <n v="15"/>
    <n v="1112"/>
    <n v="4.5"/>
    <n v="403"/>
    <n v="1"/>
    <n v="1112"/>
    <d v="2025-11-25T00:00:00"/>
    <s v="Assam"/>
    <n v="196"/>
    <n v="784.8"/>
    <n v="327.20000000000005"/>
  </r>
  <r>
    <s v="ORD100360"/>
    <x v="356"/>
    <x v="4"/>
    <x v="1"/>
    <s v="Women"/>
    <n v="3391"/>
    <n v="20"/>
    <n v="2713"/>
    <n v="3.7"/>
    <n v="170"/>
    <n v="1"/>
    <n v="2713"/>
    <d v="2025-01-29T00:00:00"/>
    <s v="West Bengal"/>
    <n v="678"/>
    <n v="2034.6"/>
    <n v="678.40000000000009"/>
  </r>
  <r>
    <s v="ORD100361"/>
    <x v="357"/>
    <x v="9"/>
    <x v="6"/>
    <s v="Women"/>
    <n v="2144"/>
    <n v="10"/>
    <n v="1930"/>
    <n v="4.3"/>
    <n v="170"/>
    <n v="1"/>
    <n v="1930"/>
    <d v="2024-12-04T00:00:00"/>
    <s v="Telangana"/>
    <n v="214"/>
    <n v="1286.3999999999999"/>
    <n v="643.60000000000014"/>
  </r>
  <r>
    <s v="ORD100362"/>
    <x v="358"/>
    <x v="4"/>
    <x v="4"/>
    <s v="Women"/>
    <n v="1622"/>
    <n v="10"/>
    <n v="1460"/>
    <n v="4.9000000000000004"/>
    <n v="436"/>
    <n v="2"/>
    <n v="2920"/>
    <d v="2025-04-03T00:00:00"/>
    <s v="Karnataka"/>
    <n v="162"/>
    <n v="973.19999999999993"/>
    <n v="973.60000000000014"/>
  </r>
  <r>
    <s v="ORD100363"/>
    <x v="359"/>
    <x v="7"/>
    <x v="1"/>
    <s v="Women"/>
    <n v="935"/>
    <n v="10"/>
    <n v="842"/>
    <n v="3.8"/>
    <n v="415"/>
    <n v="1"/>
    <n v="842"/>
    <d v="2025-07-16T00:00:00"/>
    <s v="Maharashtra"/>
    <n v="93"/>
    <n v="561"/>
    <n v="281"/>
  </r>
  <r>
    <s v="ORD100364"/>
    <x v="360"/>
    <x v="4"/>
    <x v="0"/>
    <s v="Women"/>
    <n v="4538"/>
    <n v="20"/>
    <n v="3630"/>
    <n v="3.6"/>
    <n v="631"/>
    <n v="2"/>
    <n v="7260"/>
    <d v="2025-04-10T00:00:00"/>
    <s v="Madhya Pradesh"/>
    <n v="908"/>
    <n v="2722.7999999999997"/>
    <n v="1814.4000000000005"/>
  </r>
  <r>
    <s v="ORD100365"/>
    <x v="361"/>
    <x v="2"/>
    <x v="1"/>
    <s v="Men"/>
    <n v="807"/>
    <n v="20"/>
    <n v="646"/>
    <n v="4"/>
    <n v="313"/>
    <n v="4"/>
    <n v="2584"/>
    <d v="2024-10-25T00:00:00"/>
    <s v="Chhattisgarh"/>
    <n v="161"/>
    <n v="484.2"/>
    <n v="647.20000000000005"/>
  </r>
  <r>
    <s v="ORD100366"/>
    <x v="362"/>
    <x v="3"/>
    <x v="7"/>
    <s v="Men"/>
    <n v="2506"/>
    <n v="10"/>
    <n v="2255"/>
    <n v="4.0999999999999996"/>
    <n v="179"/>
    <n v="2"/>
    <n v="4510"/>
    <d v="2025-02-23T00:00:00"/>
    <s v="Tamil Nadu"/>
    <n v="251"/>
    <n v="1503.6"/>
    <n v="1502.8000000000002"/>
  </r>
  <r>
    <s v="ORD100367"/>
    <x v="363"/>
    <x v="8"/>
    <x v="1"/>
    <s v="Women"/>
    <n v="3067"/>
    <n v="20"/>
    <n v="2454"/>
    <n v="4.5999999999999996"/>
    <n v="126"/>
    <n v="1"/>
    <n v="2454"/>
    <d v="2024-12-12T00:00:00"/>
    <s v="Tamil Nadu"/>
    <n v="613"/>
    <n v="1840.2"/>
    <n v="613.79999999999995"/>
  </r>
  <r>
    <s v="ORD100368"/>
    <x v="364"/>
    <x v="5"/>
    <x v="1"/>
    <s v="Women"/>
    <n v="4536"/>
    <n v="30"/>
    <n v="3175"/>
    <n v="4"/>
    <n v="275"/>
    <n v="1"/>
    <n v="3175"/>
    <d v="2025-05-25T00:00:00"/>
    <s v="Maharashtra"/>
    <n v="1361"/>
    <n v="2721.6"/>
    <n v="453.40000000000009"/>
  </r>
  <r>
    <s v="ORD100369"/>
    <x v="365"/>
    <x v="4"/>
    <x v="4"/>
    <s v="Kids"/>
    <n v="2841"/>
    <n v="50"/>
    <n v="1420"/>
    <n v="3.9"/>
    <n v="49"/>
    <n v="3"/>
    <n v="4260"/>
    <d v="2024-06-30T00:00:00"/>
    <s v="Jharkhand"/>
    <n v="1421"/>
    <n v="1704.6"/>
    <n v="-853.79999999999973"/>
  </r>
  <r>
    <s v="ORD100370"/>
    <x v="366"/>
    <x v="3"/>
    <x v="4"/>
    <s v="Kids"/>
    <n v="1708"/>
    <n v="25"/>
    <n v="1281"/>
    <n v="3.6"/>
    <n v="139"/>
    <n v="1"/>
    <n v="1281"/>
    <d v="2025-09-15T00:00:00"/>
    <s v="Rajasthan"/>
    <n v="427"/>
    <n v="1024.8"/>
    <n v="256.20000000000005"/>
  </r>
  <r>
    <s v="ORD100371"/>
    <x v="367"/>
    <x v="7"/>
    <x v="2"/>
    <s v="Women"/>
    <n v="7582"/>
    <n v="10"/>
    <n v="6824"/>
    <n v="3.3"/>
    <n v="404"/>
    <n v="1"/>
    <n v="6824"/>
    <d v="2025-06-08T00:00:00"/>
    <s v="Kerala"/>
    <n v="758"/>
    <n v="4549.2"/>
    <n v="2274.8000000000002"/>
  </r>
  <r>
    <s v="ORD100372"/>
    <x v="368"/>
    <x v="4"/>
    <x v="0"/>
    <s v="Men"/>
    <n v="3248"/>
    <n v="25"/>
    <n v="2436"/>
    <n v="3.5"/>
    <n v="218"/>
    <n v="1"/>
    <n v="2436"/>
    <d v="2025-11-19T00:00:00"/>
    <s v="West Bengal"/>
    <n v="812"/>
    <n v="1948.8"/>
    <n v="487.20000000000005"/>
  </r>
  <r>
    <s v="ORD100373"/>
    <x v="369"/>
    <x v="3"/>
    <x v="3"/>
    <s v="Women"/>
    <n v="3177"/>
    <n v="25"/>
    <n v="2383"/>
    <n v="3.5"/>
    <n v="132"/>
    <n v="2"/>
    <n v="4766"/>
    <d v="2025-11-21T00:00:00"/>
    <s v="Chhattisgarh"/>
    <n v="794"/>
    <n v="1906.1999999999998"/>
    <n v="953.60000000000036"/>
  </r>
  <r>
    <s v="ORD100374"/>
    <x v="370"/>
    <x v="1"/>
    <x v="1"/>
    <s v="Men"/>
    <n v="4692"/>
    <n v="10"/>
    <n v="4223"/>
    <n v="4"/>
    <n v="64"/>
    <n v="1"/>
    <n v="4223"/>
    <d v="2024-09-30T00:00:00"/>
    <s v="Uttar Pradesh"/>
    <n v="469"/>
    <n v="2815.2"/>
    <n v="1407.8000000000002"/>
  </r>
  <r>
    <s v="ORD100375"/>
    <x v="371"/>
    <x v="9"/>
    <x v="7"/>
    <s v="Unisex"/>
    <n v="1698"/>
    <n v="15"/>
    <n v="1443"/>
    <n v="3.3"/>
    <n v="63"/>
    <n v="1"/>
    <n v="1443"/>
    <d v="2025-04-08T00:00:00"/>
    <s v="Tamil Nadu"/>
    <n v="255"/>
    <n v="1018.8"/>
    <n v="424.20000000000005"/>
  </r>
  <r>
    <s v="ORD100376"/>
    <x v="372"/>
    <x v="8"/>
    <x v="2"/>
    <s v="Women"/>
    <n v="10294"/>
    <n v="20"/>
    <n v="8235"/>
    <n v="2.8"/>
    <n v="395"/>
    <n v="4"/>
    <n v="32940"/>
    <d v="2025-12-02T00:00:00"/>
    <s v="Madhya Pradesh"/>
    <n v="2059"/>
    <n v="6176.4"/>
    <n v="8234.4000000000015"/>
  </r>
  <r>
    <s v="ORD100377"/>
    <x v="373"/>
    <x v="0"/>
    <x v="0"/>
    <s v="Women"/>
    <n v="3404"/>
    <n v="50"/>
    <n v="1702"/>
    <n v="4.0999999999999996"/>
    <n v="112"/>
    <n v="2"/>
    <n v="3404"/>
    <d v="2025-01-11T00:00:00"/>
    <s v="Jharkhand"/>
    <n v="1702"/>
    <n v="2042.3999999999999"/>
    <n v="-680.79999999999973"/>
  </r>
  <r>
    <s v="ORD100378"/>
    <x v="90"/>
    <x v="8"/>
    <x v="2"/>
    <s v="Women"/>
    <n v="2931"/>
    <n v="70"/>
    <n v="879"/>
    <n v="5"/>
    <n v="5"/>
    <n v="1"/>
    <n v="879"/>
    <d v="2024-06-26T00:00:00"/>
    <s v="Assam"/>
    <n v="2052"/>
    <n v="1758.6"/>
    <n v="-879.59999999999991"/>
  </r>
  <r>
    <s v="ORD100379"/>
    <x v="374"/>
    <x v="1"/>
    <x v="4"/>
    <s v="Women"/>
    <n v="1766"/>
    <n v="10"/>
    <n v="1589"/>
    <n v="4.7"/>
    <n v="200"/>
    <n v="2"/>
    <n v="3178"/>
    <d v="2024-01-06T00:00:00"/>
    <s v="Madhya Pradesh"/>
    <n v="177"/>
    <n v="1059.5999999999999"/>
    <n v="1058.8000000000002"/>
  </r>
  <r>
    <s v="ORD100380"/>
    <x v="375"/>
    <x v="1"/>
    <x v="5"/>
    <s v="Unisex"/>
    <n v="2787"/>
    <n v="30"/>
    <n v="1951"/>
    <n v="4"/>
    <n v="53"/>
    <n v="1"/>
    <n v="1951"/>
    <d v="2025-11-08T00:00:00"/>
    <s v="Kerala"/>
    <n v="836"/>
    <n v="1672.2"/>
    <n v="278.79999999999995"/>
  </r>
  <r>
    <s v="ORD100381"/>
    <x v="376"/>
    <x v="3"/>
    <x v="3"/>
    <s v="Men"/>
    <n v="1543"/>
    <n v="25"/>
    <n v="1157"/>
    <n v="3.5"/>
    <n v="915"/>
    <n v="1"/>
    <n v="1157"/>
    <d v="2025-03-01T00:00:00"/>
    <s v="Chhattisgarh"/>
    <n v="386"/>
    <n v="925.8"/>
    <n v="231.20000000000005"/>
  </r>
  <r>
    <s v="ORD100382"/>
    <x v="377"/>
    <x v="3"/>
    <x v="3"/>
    <s v="Men"/>
    <n v="4408"/>
    <n v="15"/>
    <n v="3747"/>
    <n v="5"/>
    <n v="31"/>
    <n v="1"/>
    <n v="3747"/>
    <d v="2024-10-27T00:00:00"/>
    <s v="Gujarat"/>
    <n v="661"/>
    <n v="2644.7999999999997"/>
    <n v="1102.2000000000003"/>
  </r>
  <r>
    <s v="ORD100383"/>
    <x v="378"/>
    <x v="4"/>
    <x v="7"/>
    <s v="Men"/>
    <n v="2288"/>
    <n v="20"/>
    <n v="1830"/>
    <n v="4.0999999999999996"/>
    <n v="248"/>
    <n v="1"/>
    <n v="1830"/>
    <d v="2025-09-28T00:00:00"/>
    <s v="Rajasthan"/>
    <n v="458"/>
    <n v="1372.8"/>
    <n v="457.20000000000005"/>
  </r>
  <r>
    <s v="ORD100384"/>
    <x v="379"/>
    <x v="6"/>
    <x v="1"/>
    <s v="Women"/>
    <n v="2891"/>
    <n v="25"/>
    <n v="2168"/>
    <n v="4.2"/>
    <n v="52"/>
    <n v="1"/>
    <n v="2168"/>
    <d v="2025-06-13T00:00:00"/>
    <s v="Punjab"/>
    <n v="723"/>
    <n v="1734.6"/>
    <n v="433.40000000000009"/>
  </r>
  <r>
    <s v="ORD100385"/>
    <x v="380"/>
    <x v="2"/>
    <x v="7"/>
    <s v="Men"/>
    <n v="1802"/>
    <n v="25"/>
    <n v="1352"/>
    <n v="4"/>
    <n v="37"/>
    <n v="1"/>
    <n v="1352"/>
    <d v="2025-07-04T00:00:00"/>
    <s v="Chhattisgarh"/>
    <n v="450"/>
    <n v="1081.2"/>
    <n v="270.79999999999995"/>
  </r>
  <r>
    <s v="ORD100386"/>
    <x v="381"/>
    <x v="8"/>
    <x v="0"/>
    <s v="Women"/>
    <n v="2209"/>
    <n v="15"/>
    <n v="1878"/>
    <n v="4.0999999999999996"/>
    <n v="168"/>
    <n v="3"/>
    <n v="5634"/>
    <d v="2025-03-21T00:00:00"/>
    <s v="Karnataka"/>
    <n v="331"/>
    <n v="1325.3999999999999"/>
    <n v="1657.8000000000004"/>
  </r>
  <r>
    <s v="ORD100387"/>
    <x v="382"/>
    <x v="2"/>
    <x v="3"/>
    <s v="Men"/>
    <n v="1090"/>
    <n v="10"/>
    <n v="981"/>
    <n v="3.8"/>
    <n v="60"/>
    <n v="1"/>
    <n v="981"/>
    <d v="2024-03-13T00:00:00"/>
    <s v="Jharkhand"/>
    <n v="109"/>
    <n v="654"/>
    <n v="327"/>
  </r>
  <r>
    <s v="ORD100388"/>
    <x v="383"/>
    <x v="6"/>
    <x v="4"/>
    <s v="Women"/>
    <n v="2046"/>
    <n v="20"/>
    <n v="1637"/>
    <n v="4"/>
    <n v="112"/>
    <n v="1"/>
    <n v="1637"/>
    <d v="2024-05-01T00:00:00"/>
    <s v="Chhattisgarh"/>
    <n v="409"/>
    <n v="1227.5999999999999"/>
    <n v="409.40000000000009"/>
  </r>
  <r>
    <s v="ORD100389"/>
    <x v="384"/>
    <x v="5"/>
    <x v="7"/>
    <s v="Unisex"/>
    <n v="787"/>
    <n v="20"/>
    <n v="630"/>
    <n v="4.9000000000000004"/>
    <n v="119"/>
    <n v="1"/>
    <n v="630"/>
    <d v="2025-12-03T00:00:00"/>
    <s v="Kerala"/>
    <n v="157"/>
    <n v="472.2"/>
    <n v="157.80000000000001"/>
  </r>
  <r>
    <s v="ORD100390"/>
    <x v="385"/>
    <x v="2"/>
    <x v="4"/>
    <s v="Men"/>
    <n v="2331"/>
    <n v="15"/>
    <n v="1981"/>
    <n v="4.7"/>
    <n v="39"/>
    <n v="1"/>
    <n v="1981"/>
    <d v="2025-02-04T00:00:00"/>
    <s v="Chhattisgarh"/>
    <n v="350"/>
    <n v="1398.6"/>
    <n v="582.40000000000009"/>
  </r>
  <r>
    <s v="ORD100391"/>
    <x v="386"/>
    <x v="0"/>
    <x v="3"/>
    <s v="Men"/>
    <n v="3668"/>
    <n v="40"/>
    <n v="2201"/>
    <n v="3.1"/>
    <n v="39"/>
    <n v="1"/>
    <n v="2201"/>
    <d v="2024-01-06T00:00:00"/>
    <s v="Jharkhand"/>
    <n v="1467"/>
    <n v="2200.7999999999997"/>
    <n v="0.20000000000027285"/>
  </r>
  <r>
    <s v="ORD100392"/>
    <x v="387"/>
    <x v="0"/>
    <x v="0"/>
    <s v="Women"/>
    <n v="3268"/>
    <n v="20"/>
    <n v="2614"/>
    <n v="3.4"/>
    <n v="195"/>
    <n v="3"/>
    <n v="7842"/>
    <d v="2024-05-25T00:00:00"/>
    <s v="Uttar Pradesh"/>
    <n v="654"/>
    <n v="1960.8"/>
    <n v="1959.6000000000001"/>
  </r>
  <r>
    <s v="ORD100393"/>
    <x v="388"/>
    <x v="5"/>
    <x v="2"/>
    <s v="Women"/>
    <n v="1928"/>
    <n v="15"/>
    <n v="1639"/>
    <n v="3.7"/>
    <n v="114"/>
    <n v="3"/>
    <n v="4917"/>
    <d v="2025-07-16T00:00:00"/>
    <s v="Andhra Pradesh"/>
    <n v="289"/>
    <n v="1156.8"/>
    <n v="1446.6000000000001"/>
  </r>
  <r>
    <s v="ORD100394"/>
    <x v="389"/>
    <x v="3"/>
    <x v="2"/>
    <s v="Women"/>
    <n v="2607"/>
    <n v="30"/>
    <n v="1825"/>
    <n v="4.5999999999999996"/>
    <n v="35"/>
    <n v="4"/>
    <n v="7300"/>
    <d v="2024-12-31T00:00:00"/>
    <s v="West Bengal"/>
    <n v="782"/>
    <n v="1564.2"/>
    <n v="1043.1999999999998"/>
  </r>
  <r>
    <s v="ORD100395"/>
    <x v="390"/>
    <x v="0"/>
    <x v="1"/>
    <s v="Men"/>
    <n v="4071"/>
    <n v="20"/>
    <n v="3257"/>
    <n v="4.7"/>
    <n v="58"/>
    <n v="1"/>
    <n v="3257"/>
    <d v="2024-11-09T00:00:00"/>
    <s v="Jharkhand"/>
    <n v="814"/>
    <n v="2442.6"/>
    <n v="814.40000000000009"/>
  </r>
  <r>
    <s v="ORD100396"/>
    <x v="391"/>
    <x v="7"/>
    <x v="4"/>
    <s v="Women"/>
    <n v="409"/>
    <n v="20"/>
    <n v="327"/>
    <n v="4.5"/>
    <n v="52"/>
    <n v="1"/>
    <n v="327"/>
    <d v="2025-10-18T00:00:00"/>
    <s v="Bihar"/>
    <n v="82"/>
    <n v="245.39999999999998"/>
    <n v="81.600000000000023"/>
  </r>
  <r>
    <s v="ORD100397"/>
    <x v="392"/>
    <x v="9"/>
    <x v="3"/>
    <s v="Women"/>
    <n v="2685"/>
    <n v="20"/>
    <n v="2148"/>
    <n v="3.5"/>
    <n v="65"/>
    <n v="1"/>
    <n v="2148"/>
    <d v="2025-07-18T00:00:00"/>
    <s v="Tamil Nadu"/>
    <n v="537"/>
    <n v="1611"/>
    <n v="537"/>
  </r>
  <r>
    <s v="ORD100398"/>
    <x v="393"/>
    <x v="0"/>
    <x v="5"/>
    <s v="Women"/>
    <n v="6962"/>
    <n v="30"/>
    <n v="4873"/>
    <n v="3.8"/>
    <n v="198"/>
    <n v="1"/>
    <n v="4873"/>
    <d v="2024-03-18T00:00:00"/>
    <s v="Maharashtra"/>
    <n v="2089"/>
    <n v="4177.2"/>
    <n v="695.80000000000018"/>
  </r>
  <r>
    <s v="ORD100399"/>
    <x v="394"/>
    <x v="5"/>
    <x v="4"/>
    <s v="Women"/>
    <n v="1261"/>
    <n v="50"/>
    <n v="630"/>
    <n v="4.3"/>
    <n v="75"/>
    <n v="1"/>
    <n v="630"/>
    <d v="2025-07-06T00:00:00"/>
    <s v="Odisha"/>
    <n v="631"/>
    <n v="756.6"/>
    <n v="-126.60000000000002"/>
  </r>
  <r>
    <s v="ORD100400"/>
    <x v="395"/>
    <x v="6"/>
    <x v="0"/>
    <s v="Women"/>
    <n v="2086"/>
    <n v="20"/>
    <n v="1669"/>
    <n v="4"/>
    <n v="224"/>
    <n v="1"/>
    <n v="1669"/>
    <d v="2025-01-07T00:00:00"/>
    <s v="Assam"/>
    <n v="417"/>
    <n v="1251.5999999999999"/>
    <n v="417.40000000000009"/>
  </r>
  <r>
    <s v="ORD100401"/>
    <x v="396"/>
    <x v="5"/>
    <x v="5"/>
    <s v="Women"/>
    <n v="8800"/>
    <n v="15"/>
    <n v="7480"/>
    <n v="3.9"/>
    <n v="326"/>
    <n v="4"/>
    <n v="29920"/>
    <d v="2025-11-06T00:00:00"/>
    <s v="West Bengal"/>
    <n v="1320"/>
    <n v="5280"/>
    <n v="8800"/>
  </r>
  <r>
    <s v="ORD100402"/>
    <x v="397"/>
    <x v="1"/>
    <x v="0"/>
    <s v="Women"/>
    <n v="3465"/>
    <n v="10"/>
    <n v="3118"/>
    <n v="3.9"/>
    <n v="188"/>
    <n v="1"/>
    <n v="3118"/>
    <d v="2025-11-15T00:00:00"/>
    <s v="Gujarat"/>
    <n v="347"/>
    <n v="2079"/>
    <n v="1039"/>
  </r>
  <r>
    <s v="ORD100403"/>
    <x v="398"/>
    <x v="6"/>
    <x v="6"/>
    <s v="Women"/>
    <n v="1170"/>
    <n v="0"/>
    <n v="1170"/>
    <n v="4.7"/>
    <n v="75"/>
    <n v="1"/>
    <n v="1170"/>
    <d v="2025-12-21T00:00:00"/>
    <s v="Assam"/>
    <n v="0"/>
    <n v="702"/>
    <n v="468"/>
  </r>
  <r>
    <s v="ORD100404"/>
    <x v="399"/>
    <x v="5"/>
    <x v="5"/>
    <s v="Kids"/>
    <n v="7691"/>
    <n v="20"/>
    <n v="6153"/>
    <n v="4.4000000000000004"/>
    <n v="42"/>
    <n v="3"/>
    <n v="18459"/>
    <d v="2024-03-20T00:00:00"/>
    <s v="Assam"/>
    <n v="1538"/>
    <n v="4614.5999999999995"/>
    <n v="4615.2000000000016"/>
  </r>
  <r>
    <s v="ORD100405"/>
    <x v="400"/>
    <x v="8"/>
    <x v="4"/>
    <s v="Women"/>
    <n v="2163"/>
    <n v="20"/>
    <n v="1730"/>
    <n v="3.9"/>
    <n v="43"/>
    <n v="3"/>
    <n v="5190"/>
    <d v="2024-01-07T00:00:00"/>
    <s v="Assam"/>
    <n v="433"/>
    <n v="1297.8"/>
    <n v="1296.6000000000001"/>
  </r>
  <r>
    <s v="ORD100406"/>
    <x v="401"/>
    <x v="9"/>
    <x v="0"/>
    <s v="Men"/>
    <n v="5205"/>
    <n v="25"/>
    <n v="3904"/>
    <n v="4.3"/>
    <n v="95"/>
    <n v="1"/>
    <n v="3904"/>
    <d v="2024-06-10T00:00:00"/>
    <s v="Punjab"/>
    <n v="1301"/>
    <n v="3123"/>
    <n v="781"/>
  </r>
  <r>
    <s v="ORD100407"/>
    <x v="402"/>
    <x v="6"/>
    <x v="3"/>
    <s v="Men"/>
    <n v="2762"/>
    <n v="30"/>
    <n v="1933"/>
    <n v="3.5"/>
    <n v="364"/>
    <n v="1"/>
    <n v="1933"/>
    <d v="2024-06-14T00:00:00"/>
    <s v="Bihar"/>
    <n v="829"/>
    <n v="1657.2"/>
    <n v="275.79999999999995"/>
  </r>
  <r>
    <s v="ORD100408"/>
    <x v="403"/>
    <x v="1"/>
    <x v="5"/>
    <s v="Women"/>
    <n v="4436"/>
    <n v="25"/>
    <n v="3327"/>
    <n v="3.8"/>
    <n v="47"/>
    <n v="3"/>
    <n v="9981"/>
    <d v="2024-05-30T00:00:00"/>
    <s v="Delhi"/>
    <n v="1109"/>
    <n v="2661.6"/>
    <n v="1996.2000000000003"/>
  </r>
  <r>
    <s v="ORD100409"/>
    <x v="404"/>
    <x v="9"/>
    <x v="4"/>
    <s v="Kids"/>
    <n v="466"/>
    <n v="40"/>
    <n v="280"/>
    <n v="4.5999999999999996"/>
    <n v="117"/>
    <n v="1"/>
    <n v="280"/>
    <d v="2024-10-17T00:00:00"/>
    <s v="Karnataka"/>
    <n v="186"/>
    <n v="279.59999999999997"/>
    <n v="0.40000000000003411"/>
  </r>
  <r>
    <s v="ORD100410"/>
    <x v="405"/>
    <x v="5"/>
    <x v="6"/>
    <s v="Women"/>
    <n v="2187"/>
    <n v="15"/>
    <n v="1859"/>
    <n v="3.3"/>
    <n v="172"/>
    <n v="1"/>
    <n v="1859"/>
    <d v="2025-08-19T00:00:00"/>
    <s v="Uttar Pradesh"/>
    <n v="328"/>
    <n v="1312.2"/>
    <n v="546.79999999999995"/>
  </r>
  <r>
    <s v="ORD100411"/>
    <x v="406"/>
    <x v="9"/>
    <x v="3"/>
    <s v="Women"/>
    <n v="3233"/>
    <n v="25"/>
    <n v="2425"/>
    <n v="4.4000000000000004"/>
    <n v="92"/>
    <n v="1"/>
    <n v="2425"/>
    <d v="2024-05-15T00:00:00"/>
    <s v="Tamil Nadu"/>
    <n v="808"/>
    <n v="1939.8"/>
    <n v="485.20000000000005"/>
  </r>
  <r>
    <s v="ORD100412"/>
    <x v="407"/>
    <x v="4"/>
    <x v="4"/>
    <s v="Women"/>
    <n v="940"/>
    <n v="15"/>
    <n v="799"/>
    <n v="3.1"/>
    <n v="91"/>
    <n v="1"/>
    <n v="799"/>
    <d v="2025-06-28T00:00:00"/>
    <s v="Assam"/>
    <n v="141"/>
    <n v="564"/>
    <n v="235"/>
  </r>
  <r>
    <s v="ORD100413"/>
    <x v="408"/>
    <x v="2"/>
    <x v="5"/>
    <s v="Women"/>
    <n v="8382"/>
    <n v="20"/>
    <n v="6706"/>
    <n v="4.9000000000000004"/>
    <n v="446"/>
    <n v="1"/>
    <n v="6706"/>
    <d v="2025-03-15T00:00:00"/>
    <s v="Rajasthan"/>
    <n v="1676"/>
    <n v="5029.2"/>
    <n v="1676.8000000000002"/>
  </r>
  <r>
    <s v="ORD100414"/>
    <x v="409"/>
    <x v="7"/>
    <x v="1"/>
    <s v="Women"/>
    <n v="1886"/>
    <n v="15"/>
    <n v="1603"/>
    <n v="3.8"/>
    <n v="353"/>
    <n v="1"/>
    <n v="1603"/>
    <d v="2024-03-26T00:00:00"/>
    <s v="Kerala"/>
    <n v="283"/>
    <n v="1131.5999999999999"/>
    <n v="471.40000000000009"/>
  </r>
  <r>
    <s v="ORD100415"/>
    <x v="410"/>
    <x v="0"/>
    <x v="0"/>
    <s v="Men"/>
    <n v="1257"/>
    <n v="25"/>
    <n v="943"/>
    <n v="4.3"/>
    <n v="107"/>
    <n v="1"/>
    <n v="943"/>
    <d v="2025-01-19T00:00:00"/>
    <s v="Gujarat"/>
    <n v="314"/>
    <n v="754.19999999999993"/>
    <n v="188.80000000000007"/>
  </r>
  <r>
    <s v="ORD100416"/>
    <x v="411"/>
    <x v="7"/>
    <x v="1"/>
    <s v="Men"/>
    <n v="4280"/>
    <n v="30"/>
    <n v="2996"/>
    <n v="4.2"/>
    <n v="99"/>
    <n v="1"/>
    <n v="2996"/>
    <d v="2025-07-02T00:00:00"/>
    <s v="Bihar"/>
    <n v="1284"/>
    <n v="2568"/>
    <n v="428"/>
  </r>
  <r>
    <s v="ORD100417"/>
    <x v="412"/>
    <x v="6"/>
    <x v="0"/>
    <s v="Women"/>
    <n v="5512"/>
    <n v="30"/>
    <n v="3858"/>
    <n v="4.2"/>
    <n v="33"/>
    <n v="1"/>
    <n v="3858"/>
    <d v="2025-07-26T00:00:00"/>
    <s v="Chhattisgarh"/>
    <n v="1654"/>
    <n v="3307.2"/>
    <n v="550.80000000000018"/>
  </r>
  <r>
    <s v="ORD100418"/>
    <x v="413"/>
    <x v="0"/>
    <x v="3"/>
    <s v="Women"/>
    <n v="4563"/>
    <n v="10"/>
    <n v="4107"/>
    <n v="4.3"/>
    <n v="192"/>
    <n v="1"/>
    <n v="4107"/>
    <d v="2024-08-23T00:00:00"/>
    <s v="Andhra Pradesh"/>
    <n v="456"/>
    <n v="2737.7999999999997"/>
    <n v="1369.2000000000003"/>
  </r>
  <r>
    <s v="ORD100419"/>
    <x v="414"/>
    <x v="8"/>
    <x v="4"/>
    <s v="Women"/>
    <n v="723"/>
    <n v="15"/>
    <n v="615"/>
    <n v="3.2"/>
    <n v="84"/>
    <n v="1"/>
    <n v="615"/>
    <d v="2024-04-03T00:00:00"/>
    <s v="West Bengal"/>
    <n v="108"/>
    <n v="433.8"/>
    <n v="181.2"/>
  </r>
  <r>
    <s v="ORD100420"/>
    <x v="415"/>
    <x v="3"/>
    <x v="1"/>
    <s v="Women"/>
    <n v="2606"/>
    <n v="20"/>
    <n v="2085"/>
    <n v="4.2"/>
    <n v="662"/>
    <n v="1"/>
    <n v="2085"/>
    <d v="2025-01-28T00:00:00"/>
    <s v="Haryana"/>
    <n v="521"/>
    <n v="1563.6"/>
    <n v="521.40000000000009"/>
  </r>
  <r>
    <s v="ORD100421"/>
    <x v="416"/>
    <x v="5"/>
    <x v="7"/>
    <s v="Men"/>
    <n v="2514"/>
    <n v="20"/>
    <n v="2011"/>
    <n v="4"/>
    <n v="123"/>
    <n v="3"/>
    <n v="6033"/>
    <d v="2025-06-14T00:00:00"/>
    <s v="Kerala"/>
    <n v="503"/>
    <n v="1508.3999999999999"/>
    <n v="1507.8000000000004"/>
  </r>
  <r>
    <s v="ORD100422"/>
    <x v="417"/>
    <x v="5"/>
    <x v="0"/>
    <s v="Men"/>
    <n v="1285"/>
    <n v="20"/>
    <n v="1028"/>
    <n v="3.8"/>
    <n v="43"/>
    <n v="1"/>
    <n v="1028"/>
    <d v="2024-06-10T00:00:00"/>
    <s v="Karnataka"/>
    <n v="257"/>
    <n v="771"/>
    <n v="257"/>
  </r>
  <r>
    <s v="ORD100423"/>
    <x v="418"/>
    <x v="7"/>
    <x v="4"/>
    <s v="Women"/>
    <n v="1210"/>
    <n v="25"/>
    <n v="908"/>
    <n v="3.7"/>
    <n v="415"/>
    <n v="2"/>
    <n v="1816"/>
    <d v="2024-04-02T00:00:00"/>
    <s v="Chhattisgarh"/>
    <n v="302"/>
    <n v="726"/>
    <n v="364"/>
  </r>
  <r>
    <s v="ORD100424"/>
    <x v="419"/>
    <x v="7"/>
    <x v="2"/>
    <s v="Women"/>
    <n v="5957"/>
    <n v="60"/>
    <n v="2383"/>
    <n v="4.2"/>
    <n v="77"/>
    <n v="3"/>
    <n v="7149"/>
    <d v="2025-08-11T00:00:00"/>
    <s v="Maharashtra"/>
    <n v="3574"/>
    <n v="3574.2"/>
    <n v="-3573.5999999999995"/>
  </r>
  <r>
    <s v="ORD100425"/>
    <x v="420"/>
    <x v="6"/>
    <x v="1"/>
    <s v="Women"/>
    <n v="4911"/>
    <n v="15"/>
    <n v="4174"/>
    <n v="3.6"/>
    <n v="128"/>
    <n v="2"/>
    <n v="8348"/>
    <d v="2024-09-20T00:00:00"/>
    <s v="Chhattisgarh"/>
    <n v="737"/>
    <n v="2946.6"/>
    <n v="2454.8000000000002"/>
  </r>
  <r>
    <s v="ORD100426"/>
    <x v="421"/>
    <x v="6"/>
    <x v="6"/>
    <s v="Women"/>
    <n v="3572"/>
    <n v="60"/>
    <n v="1429"/>
    <n v="4.5999999999999996"/>
    <n v="63"/>
    <n v="1"/>
    <n v="1429"/>
    <d v="2025-08-23T00:00:00"/>
    <s v="Maharashtra"/>
    <n v="2143"/>
    <n v="2143.1999999999998"/>
    <n v="-714.19999999999982"/>
  </r>
  <r>
    <s v="ORD100427"/>
    <x v="422"/>
    <x v="0"/>
    <x v="1"/>
    <s v="Women"/>
    <n v="3114"/>
    <n v="30"/>
    <n v="2180"/>
    <n v="4.3"/>
    <n v="15"/>
    <n v="2"/>
    <n v="4360"/>
    <d v="2025-02-26T00:00:00"/>
    <s v="Punjab"/>
    <n v="934"/>
    <n v="1868.3999999999999"/>
    <n v="623.20000000000027"/>
  </r>
  <r>
    <s v="ORD100428"/>
    <x v="423"/>
    <x v="0"/>
    <x v="0"/>
    <s v="Women"/>
    <n v="2101"/>
    <n v="20"/>
    <n v="1681"/>
    <n v="4.2"/>
    <n v="184"/>
    <n v="2"/>
    <n v="3362"/>
    <d v="2024-03-18T00:00:00"/>
    <s v="Chhattisgarh"/>
    <n v="420"/>
    <n v="1260.5999999999999"/>
    <n v="840.80000000000018"/>
  </r>
  <r>
    <s v="ORD100429"/>
    <x v="424"/>
    <x v="7"/>
    <x v="3"/>
    <s v="Men"/>
    <n v="4453"/>
    <n v="25"/>
    <n v="3340"/>
    <n v="4.5999999999999996"/>
    <n v="175"/>
    <n v="4"/>
    <n v="13360"/>
    <d v="2025-11-30T00:00:00"/>
    <s v="Gujarat"/>
    <n v="1113"/>
    <n v="2671.7999999999997"/>
    <n v="2672.8000000000011"/>
  </r>
  <r>
    <s v="ORD100430"/>
    <x v="425"/>
    <x v="8"/>
    <x v="0"/>
    <s v="Women"/>
    <n v="3219"/>
    <n v="15"/>
    <n v="2736"/>
    <n v="3.2"/>
    <n v="124"/>
    <n v="2"/>
    <n v="5472"/>
    <d v="2024-12-30T00:00:00"/>
    <s v="West Bengal"/>
    <n v="483"/>
    <n v="1931.3999999999999"/>
    <n v="1609.2000000000003"/>
  </r>
  <r>
    <s v="ORD100431"/>
    <x v="426"/>
    <x v="3"/>
    <x v="6"/>
    <s v="Kids"/>
    <n v="844"/>
    <n v="30"/>
    <n v="591"/>
    <n v="3.5"/>
    <n v="41"/>
    <n v="4"/>
    <n v="2364"/>
    <d v="2025-05-08T00:00:00"/>
    <s v="Punjab"/>
    <n v="253"/>
    <n v="506.4"/>
    <n v="338.40000000000009"/>
  </r>
  <r>
    <s v="ORD100432"/>
    <x v="427"/>
    <x v="5"/>
    <x v="2"/>
    <s v="Women"/>
    <n v="2488"/>
    <n v="70"/>
    <n v="746"/>
    <n v="4.4000000000000004"/>
    <n v="44"/>
    <n v="1"/>
    <n v="746"/>
    <d v="2024-08-15T00:00:00"/>
    <s v="Jharkhand"/>
    <n v="1742"/>
    <n v="1492.8"/>
    <n v="-746.8"/>
  </r>
  <r>
    <s v="ORD100433"/>
    <x v="428"/>
    <x v="4"/>
    <x v="4"/>
    <s v="Women"/>
    <n v="627"/>
    <n v="25"/>
    <n v="470"/>
    <n v="3.7"/>
    <n v="163"/>
    <n v="3"/>
    <n v="1410"/>
    <d v="2024-06-27T00:00:00"/>
    <s v="Andhra Pradesh"/>
    <n v="157"/>
    <n v="376.2"/>
    <n v="281.40000000000003"/>
  </r>
  <r>
    <s v="ORD100434"/>
    <x v="429"/>
    <x v="7"/>
    <x v="7"/>
    <s v="Men"/>
    <n v="1353"/>
    <n v="20"/>
    <n v="1082"/>
    <n v="3.8"/>
    <n v="57"/>
    <n v="1"/>
    <n v="1082"/>
    <d v="2025-09-19T00:00:00"/>
    <s v="Telangana"/>
    <n v="271"/>
    <n v="811.8"/>
    <n v="270.20000000000005"/>
  </r>
  <r>
    <s v="ORD100435"/>
    <x v="430"/>
    <x v="8"/>
    <x v="2"/>
    <s v="Women"/>
    <n v="10610"/>
    <n v="25"/>
    <n v="7958"/>
    <n v="3.4"/>
    <n v="88"/>
    <n v="1"/>
    <n v="7958"/>
    <d v="2025-03-10T00:00:00"/>
    <s v="Gujarat"/>
    <n v="2652"/>
    <n v="6366"/>
    <n v="1592"/>
  </r>
  <r>
    <s v="ORD100436"/>
    <x v="431"/>
    <x v="7"/>
    <x v="4"/>
    <s v="Women"/>
    <n v="2236"/>
    <n v="15"/>
    <n v="1901"/>
    <n v="3.6"/>
    <n v="133"/>
    <n v="5"/>
    <n v="9505"/>
    <d v="2025-12-03T00:00:00"/>
    <s v="Rajasthan"/>
    <n v="335"/>
    <n v="1341.6"/>
    <n v="2797.0000000000005"/>
  </r>
  <r>
    <s v="ORD100437"/>
    <x v="432"/>
    <x v="8"/>
    <x v="4"/>
    <s v="Women"/>
    <n v="1431"/>
    <n v="10"/>
    <n v="1288"/>
    <n v="4.5999999999999996"/>
    <n v="143"/>
    <n v="1"/>
    <n v="1288"/>
    <d v="2024-01-10T00:00:00"/>
    <s v="Uttar Pradesh"/>
    <n v="143"/>
    <n v="858.6"/>
    <n v="429.4"/>
  </r>
  <r>
    <s v="ORD100438"/>
    <x v="433"/>
    <x v="9"/>
    <x v="3"/>
    <s v="Women"/>
    <n v="2018"/>
    <n v="15"/>
    <n v="1715"/>
    <n v="4.3"/>
    <n v="233"/>
    <n v="1"/>
    <n v="1715"/>
    <d v="2024-04-11T00:00:00"/>
    <s v="Uttar Pradesh"/>
    <n v="303"/>
    <n v="1210.8"/>
    <n v="504.20000000000005"/>
  </r>
  <r>
    <s v="ORD100439"/>
    <x v="434"/>
    <x v="0"/>
    <x v="6"/>
    <s v="Kids"/>
    <n v="1893"/>
    <n v="20"/>
    <n v="1514"/>
    <n v="4.2"/>
    <n v="57"/>
    <n v="1"/>
    <n v="1514"/>
    <d v="2025-01-03T00:00:00"/>
    <s v="Chhattisgarh"/>
    <n v="379"/>
    <n v="1135.8"/>
    <n v="378.20000000000005"/>
  </r>
  <r>
    <s v="ORD100440"/>
    <x v="435"/>
    <x v="1"/>
    <x v="4"/>
    <s v="Women"/>
    <n v="2193"/>
    <n v="40"/>
    <n v="1316"/>
    <n v="3.8"/>
    <n v="140"/>
    <n v="1"/>
    <n v="1316"/>
    <d v="2025-08-12T00:00:00"/>
    <s v="Chhattisgarh"/>
    <n v="877"/>
    <n v="1315.8"/>
    <n v="0.20000000000004547"/>
  </r>
  <r>
    <s v="ORD100441"/>
    <x v="436"/>
    <x v="7"/>
    <x v="3"/>
    <s v="Women"/>
    <n v="3963"/>
    <n v="30"/>
    <n v="2774"/>
    <n v="4.2"/>
    <n v="141"/>
    <n v="1"/>
    <n v="2774"/>
    <d v="2024-10-20T00:00:00"/>
    <s v="Andhra Pradesh"/>
    <n v="1189"/>
    <n v="2377.7999999999997"/>
    <n v="396.20000000000027"/>
  </r>
  <r>
    <s v="ORD100442"/>
    <x v="437"/>
    <x v="7"/>
    <x v="4"/>
    <s v="Kids"/>
    <n v="2047"/>
    <n v="40"/>
    <n v="1228"/>
    <n v="4.7"/>
    <n v="20"/>
    <n v="1"/>
    <n v="1228"/>
    <d v="2024-12-17T00:00:00"/>
    <s v="Rajasthan"/>
    <n v="819"/>
    <n v="1228.2"/>
    <n v="-0.20000000000004547"/>
  </r>
  <r>
    <s v="ORD100443"/>
    <x v="438"/>
    <x v="0"/>
    <x v="2"/>
    <s v="Women"/>
    <n v="3854"/>
    <n v="40"/>
    <n v="2312"/>
    <n v="3.7"/>
    <n v="60"/>
    <n v="3"/>
    <n v="6936"/>
    <d v="2025-01-06T00:00:00"/>
    <s v="Jharkhand"/>
    <n v="1542"/>
    <n v="2312.4"/>
    <n v="-1.2000000000002728"/>
  </r>
  <r>
    <s v="ORD100444"/>
    <x v="439"/>
    <x v="6"/>
    <x v="5"/>
    <s v="Women"/>
    <n v="1868"/>
    <n v="10"/>
    <n v="1681"/>
    <n v="4.0999999999999996"/>
    <n v="189"/>
    <n v="1"/>
    <n v="1681"/>
    <d v="2025-12-18T00:00:00"/>
    <s v="Karnataka"/>
    <n v="187"/>
    <n v="1120.8"/>
    <n v="560.20000000000005"/>
  </r>
  <r>
    <s v="ORD100445"/>
    <x v="440"/>
    <x v="6"/>
    <x v="1"/>
    <s v="Women"/>
    <n v="1312"/>
    <n v="50"/>
    <n v="656"/>
    <n v="5"/>
    <n v="115"/>
    <n v="1"/>
    <n v="656"/>
    <d v="2024-01-27T00:00:00"/>
    <s v="Haryana"/>
    <n v="656"/>
    <n v="787.19999999999993"/>
    <n v="-131.19999999999993"/>
  </r>
  <r>
    <s v="ORD100446"/>
    <x v="441"/>
    <x v="3"/>
    <x v="2"/>
    <s v="Women"/>
    <n v="1680"/>
    <n v="30"/>
    <n v="1176"/>
    <n v="4.5"/>
    <n v="264"/>
    <n v="1"/>
    <n v="1176"/>
    <d v="2024-09-10T00:00:00"/>
    <s v="Kerala"/>
    <n v="504"/>
    <n v="1008"/>
    <n v="168"/>
  </r>
  <r>
    <s v="ORD100447"/>
    <x v="442"/>
    <x v="9"/>
    <x v="5"/>
    <s v="Men"/>
    <n v="2065"/>
    <n v="30"/>
    <n v="1446"/>
    <n v="3.8"/>
    <n v="197"/>
    <n v="3"/>
    <n v="4338"/>
    <d v="2025-04-23T00:00:00"/>
    <s v="Chhattisgarh"/>
    <n v="619"/>
    <n v="1239"/>
    <n v="621"/>
  </r>
  <r>
    <s v="ORD100448"/>
    <x v="443"/>
    <x v="9"/>
    <x v="5"/>
    <s v="Kids"/>
    <n v="8616"/>
    <n v="25"/>
    <n v="6462"/>
    <n v="4.4000000000000004"/>
    <n v="107"/>
    <n v="1"/>
    <n v="6462"/>
    <d v="2024-12-21T00:00:00"/>
    <s v="Odisha"/>
    <n v="2154"/>
    <n v="5169.5999999999995"/>
    <n v="1292.4000000000005"/>
  </r>
  <r>
    <s v="ORD100449"/>
    <x v="444"/>
    <x v="3"/>
    <x v="6"/>
    <s v="Women"/>
    <n v="3786"/>
    <n v="20"/>
    <n v="3029"/>
    <n v="3.3"/>
    <n v="23"/>
    <n v="1"/>
    <n v="3029"/>
    <d v="2024-01-01T00:00:00"/>
    <s v="Assam"/>
    <n v="757"/>
    <n v="2271.6"/>
    <n v="757.40000000000009"/>
  </r>
  <r>
    <s v="ORD100450"/>
    <x v="445"/>
    <x v="0"/>
    <x v="6"/>
    <s v="Kids"/>
    <n v="1029"/>
    <n v="30"/>
    <n v="720"/>
    <n v="4.0999999999999996"/>
    <n v="61"/>
    <n v="4"/>
    <n v="2880"/>
    <d v="2025-05-03T00:00:00"/>
    <s v="Kerala"/>
    <n v="309"/>
    <n v="617.4"/>
    <n v="410.40000000000009"/>
  </r>
  <r>
    <s v="ORD100451"/>
    <x v="446"/>
    <x v="0"/>
    <x v="0"/>
    <s v="Men"/>
    <n v="6576"/>
    <n v="20"/>
    <n v="5261"/>
    <n v="4.4000000000000004"/>
    <n v="143"/>
    <n v="3"/>
    <n v="15783"/>
    <d v="2025-03-23T00:00:00"/>
    <s v="Haryana"/>
    <n v="1315"/>
    <n v="3945.6"/>
    <n v="3946.2000000000003"/>
  </r>
  <r>
    <s v="ORD100452"/>
    <x v="447"/>
    <x v="6"/>
    <x v="4"/>
    <s v="Women"/>
    <n v="1467"/>
    <n v="10"/>
    <n v="1320"/>
    <n v="4.3"/>
    <n v="286"/>
    <n v="1"/>
    <n v="1320"/>
    <d v="2025-09-19T00:00:00"/>
    <s v="Telangana"/>
    <n v="147"/>
    <n v="880.19999999999993"/>
    <n v="439.80000000000007"/>
  </r>
  <r>
    <s v="ORD100453"/>
    <x v="448"/>
    <x v="6"/>
    <x v="0"/>
    <s v="Men"/>
    <n v="2484"/>
    <n v="10"/>
    <n v="2236"/>
    <n v="4.4000000000000004"/>
    <n v="168"/>
    <n v="1"/>
    <n v="2236"/>
    <d v="2025-09-24T00:00:00"/>
    <s v="Andhra Pradesh"/>
    <n v="248"/>
    <n v="1490.3999999999999"/>
    <n v="745.60000000000014"/>
  </r>
  <r>
    <s v="ORD100454"/>
    <x v="449"/>
    <x v="8"/>
    <x v="3"/>
    <s v="Men"/>
    <n v="1695"/>
    <n v="0"/>
    <n v="1695"/>
    <n v="4.5"/>
    <n v="77"/>
    <n v="1"/>
    <n v="1695"/>
    <d v="2024-04-14T00:00:00"/>
    <s v="Kerala"/>
    <n v="0"/>
    <n v="1017"/>
    <n v="678"/>
  </r>
  <r>
    <s v="ORD100455"/>
    <x v="450"/>
    <x v="2"/>
    <x v="7"/>
    <s v="Men"/>
    <n v="1107"/>
    <n v="0"/>
    <n v="1107"/>
    <n v="4.3"/>
    <n v="113"/>
    <n v="1"/>
    <n v="1107"/>
    <d v="2024-11-15T00:00:00"/>
    <s v="Odisha"/>
    <n v="0"/>
    <n v="664.19999999999993"/>
    <n v="442.80000000000007"/>
  </r>
  <r>
    <s v="ORD100456"/>
    <x v="451"/>
    <x v="1"/>
    <x v="3"/>
    <s v="Men"/>
    <n v="5094"/>
    <n v="30"/>
    <n v="3566"/>
    <n v="4.3"/>
    <n v="38"/>
    <n v="1"/>
    <n v="3566"/>
    <d v="2025-02-05T00:00:00"/>
    <s v="Karnataka"/>
    <n v="1528"/>
    <n v="3056.4"/>
    <n v="509.59999999999991"/>
  </r>
  <r>
    <s v="ORD100457"/>
    <x v="185"/>
    <x v="9"/>
    <x v="0"/>
    <s v="Women"/>
    <n v="4115"/>
    <n v="40"/>
    <n v="2469"/>
    <n v="4.2"/>
    <n v="132"/>
    <n v="5"/>
    <n v="12345"/>
    <d v="2024-09-11T00:00:00"/>
    <s v="Haryana"/>
    <n v="1646"/>
    <n v="2469"/>
    <n v="0"/>
  </r>
  <r>
    <s v="ORD100458"/>
    <x v="452"/>
    <x v="1"/>
    <x v="0"/>
    <s v="Women"/>
    <n v="2110"/>
    <n v="25"/>
    <n v="1582"/>
    <n v="3.6"/>
    <n v="400"/>
    <n v="1"/>
    <n v="1582"/>
    <d v="2025-11-28T00:00:00"/>
    <s v="Kerala"/>
    <n v="528"/>
    <n v="1266"/>
    <n v="316"/>
  </r>
  <r>
    <s v="ORD100459"/>
    <x v="453"/>
    <x v="1"/>
    <x v="1"/>
    <s v="Women"/>
    <n v="5678"/>
    <n v="25"/>
    <n v="4258"/>
    <n v="4.5999999999999996"/>
    <n v="543"/>
    <n v="1"/>
    <n v="4258"/>
    <d v="2024-02-23T00:00:00"/>
    <s v="Gujarat"/>
    <n v="1420"/>
    <n v="3406.7999999999997"/>
    <n v="851.20000000000027"/>
  </r>
  <r>
    <s v="ORD100460"/>
    <x v="454"/>
    <x v="6"/>
    <x v="3"/>
    <s v="Men"/>
    <n v="1475"/>
    <n v="30"/>
    <n v="1032"/>
    <n v="4.0999999999999996"/>
    <n v="334"/>
    <n v="1"/>
    <n v="1032"/>
    <d v="2024-09-05T00:00:00"/>
    <s v="Maharashtra"/>
    <n v="443"/>
    <n v="885"/>
    <n v="147"/>
  </r>
  <r>
    <s v="ORD100461"/>
    <x v="455"/>
    <x v="5"/>
    <x v="5"/>
    <s v="Unisex"/>
    <n v="2956"/>
    <n v="15"/>
    <n v="2513"/>
    <n v="4.4000000000000004"/>
    <n v="310"/>
    <n v="1"/>
    <n v="2513"/>
    <d v="2025-09-25T00:00:00"/>
    <s v="Madhya Pradesh"/>
    <n v="443"/>
    <n v="1773.6"/>
    <n v="739.40000000000009"/>
  </r>
  <r>
    <s v="ORD100462"/>
    <x v="456"/>
    <x v="7"/>
    <x v="5"/>
    <s v="Men"/>
    <n v="3551"/>
    <n v="20"/>
    <n v="2841"/>
    <n v="4.5999999999999996"/>
    <n v="25"/>
    <n v="5"/>
    <n v="14205"/>
    <d v="2025-10-22T00:00:00"/>
    <s v="Punjab"/>
    <n v="710"/>
    <n v="2130.6"/>
    <n v="3552.0000000000005"/>
  </r>
  <r>
    <s v="ORD100463"/>
    <x v="457"/>
    <x v="1"/>
    <x v="4"/>
    <s v="Women"/>
    <n v="1129"/>
    <n v="15"/>
    <n v="960"/>
    <n v="3.8"/>
    <n v="138"/>
    <n v="1"/>
    <n v="960"/>
    <d v="2025-03-24T00:00:00"/>
    <s v="Chhattisgarh"/>
    <n v="169"/>
    <n v="677.4"/>
    <n v="282.60000000000002"/>
  </r>
  <r>
    <s v="ORD100464"/>
    <x v="458"/>
    <x v="8"/>
    <x v="5"/>
    <s v="Unisex"/>
    <n v="8151"/>
    <n v="30"/>
    <n v="5706"/>
    <n v="3.9"/>
    <n v="29"/>
    <n v="3"/>
    <n v="17118"/>
    <d v="2025-09-05T00:00:00"/>
    <s v="Chhattisgarh"/>
    <n v="2445"/>
    <n v="4890.5999999999995"/>
    <n v="2446.2000000000016"/>
  </r>
  <r>
    <s v="ORD100465"/>
    <x v="459"/>
    <x v="4"/>
    <x v="5"/>
    <s v="Kids"/>
    <n v="7600"/>
    <n v="40"/>
    <n v="4560"/>
    <n v="3.9"/>
    <n v="212"/>
    <n v="1"/>
    <n v="4560"/>
    <d v="2024-01-01T00:00:00"/>
    <s v="Assam"/>
    <n v="3040"/>
    <n v="4560"/>
    <n v="0"/>
  </r>
  <r>
    <s v="ORD100466"/>
    <x v="460"/>
    <x v="1"/>
    <x v="3"/>
    <s v="Men"/>
    <n v="2523"/>
    <n v="30"/>
    <n v="1766"/>
    <n v="4.7"/>
    <n v="52"/>
    <n v="4"/>
    <n v="7064"/>
    <d v="2025-01-31T00:00:00"/>
    <s v="Gujarat"/>
    <n v="757"/>
    <n v="1513.8"/>
    <n v="1008.8000000000002"/>
  </r>
  <r>
    <s v="ORD100467"/>
    <x v="461"/>
    <x v="4"/>
    <x v="5"/>
    <s v="Unisex"/>
    <n v="8130"/>
    <n v="20"/>
    <n v="6504"/>
    <n v="3.7"/>
    <n v="76"/>
    <n v="1"/>
    <n v="6504"/>
    <d v="2025-06-19T00:00:00"/>
    <s v="Karnataka"/>
    <n v="1626"/>
    <n v="4878"/>
    <n v="1626"/>
  </r>
  <r>
    <s v="ORD100468"/>
    <x v="462"/>
    <x v="9"/>
    <x v="7"/>
    <s v="Men"/>
    <n v="928"/>
    <n v="20"/>
    <n v="742"/>
    <n v="4.8"/>
    <n v="63"/>
    <n v="1"/>
    <n v="742"/>
    <d v="2025-10-19T00:00:00"/>
    <s v="Haryana"/>
    <n v="186"/>
    <n v="556.79999999999995"/>
    <n v="185.20000000000005"/>
  </r>
  <r>
    <s v="ORD100469"/>
    <x v="463"/>
    <x v="1"/>
    <x v="3"/>
    <s v="Men"/>
    <n v="3925"/>
    <n v="30"/>
    <n v="2748"/>
    <n v="4.2"/>
    <n v="147"/>
    <n v="4"/>
    <n v="10992"/>
    <d v="2024-08-01T00:00:00"/>
    <s v="Odisha"/>
    <n v="1177"/>
    <n v="2355"/>
    <n v="1572"/>
  </r>
  <r>
    <s v="ORD100470"/>
    <x v="464"/>
    <x v="1"/>
    <x v="3"/>
    <s v="Women"/>
    <n v="4988"/>
    <n v="20"/>
    <n v="3990"/>
    <n v="4.2"/>
    <n v="84"/>
    <n v="1"/>
    <n v="3990"/>
    <d v="2025-09-23T00:00:00"/>
    <s v="Telangana"/>
    <n v="998"/>
    <n v="2992.7999999999997"/>
    <n v="997.20000000000027"/>
  </r>
  <r>
    <s v="ORD100471"/>
    <x v="465"/>
    <x v="3"/>
    <x v="2"/>
    <s v="Women"/>
    <n v="8728"/>
    <n v="15"/>
    <n v="7419"/>
    <n v="4.5"/>
    <n v="36"/>
    <n v="1"/>
    <n v="7419"/>
    <d v="2024-08-24T00:00:00"/>
    <s v="Chhattisgarh"/>
    <n v="1309"/>
    <n v="5236.8"/>
    <n v="2182.1999999999998"/>
  </r>
  <r>
    <s v="ORD100472"/>
    <x v="466"/>
    <x v="8"/>
    <x v="0"/>
    <s v="Men"/>
    <n v="6676"/>
    <n v="30"/>
    <n v="4673"/>
    <n v="4.0999999999999996"/>
    <n v="445"/>
    <n v="2"/>
    <n v="9346"/>
    <d v="2025-10-15T00:00:00"/>
    <s v="Jharkhand"/>
    <n v="2003"/>
    <n v="4005.6"/>
    <n v="1334.8000000000002"/>
  </r>
  <r>
    <s v="ORD100473"/>
    <x v="467"/>
    <x v="6"/>
    <x v="1"/>
    <s v="Women"/>
    <n v="2267"/>
    <n v="25"/>
    <n v="1700"/>
    <n v="4.5999999999999996"/>
    <n v="272"/>
    <n v="1"/>
    <n v="1700"/>
    <d v="2024-06-10T00:00:00"/>
    <s v="Chhattisgarh"/>
    <n v="567"/>
    <n v="1360.2"/>
    <n v="339.79999999999995"/>
  </r>
  <r>
    <s v="ORD100474"/>
    <x v="468"/>
    <x v="7"/>
    <x v="3"/>
    <s v="Women"/>
    <n v="2478"/>
    <n v="30"/>
    <n v="1735"/>
    <n v="3.8"/>
    <n v="125"/>
    <n v="2"/>
    <n v="3470"/>
    <d v="2024-11-27T00:00:00"/>
    <s v="Uttarakhand"/>
    <n v="743"/>
    <n v="1486.8"/>
    <n v="496.40000000000009"/>
  </r>
  <r>
    <s v="ORD100475"/>
    <x v="469"/>
    <x v="6"/>
    <x v="2"/>
    <s v="Women"/>
    <n v="8867"/>
    <n v="20"/>
    <n v="7094"/>
    <n v="4.8"/>
    <n v="173"/>
    <n v="1"/>
    <n v="7094"/>
    <d v="2024-02-05T00:00:00"/>
    <s v="Kerala"/>
    <n v="1773"/>
    <n v="5320.2"/>
    <n v="1773.8000000000002"/>
  </r>
  <r>
    <s v="ORD100476"/>
    <x v="470"/>
    <x v="0"/>
    <x v="7"/>
    <s v="Women"/>
    <n v="1677"/>
    <n v="15"/>
    <n v="1425"/>
    <n v="3.9"/>
    <n v="102"/>
    <n v="1"/>
    <n v="1425"/>
    <d v="2025-12-07T00:00:00"/>
    <s v="Telangana"/>
    <n v="252"/>
    <n v="1006.1999999999999"/>
    <n v="418.80000000000007"/>
  </r>
  <r>
    <s v="ORD100477"/>
    <x v="471"/>
    <x v="3"/>
    <x v="7"/>
    <s v="Women"/>
    <n v="1946"/>
    <n v="15"/>
    <n v="1654"/>
    <n v="4.8"/>
    <n v="216"/>
    <n v="1"/>
    <n v="1654"/>
    <d v="2025-08-19T00:00:00"/>
    <s v="Rajasthan"/>
    <n v="292"/>
    <n v="1167.5999999999999"/>
    <n v="486.40000000000009"/>
  </r>
  <r>
    <s v="ORD100478"/>
    <x v="472"/>
    <x v="0"/>
    <x v="1"/>
    <s v="Women"/>
    <n v="3085"/>
    <n v="30"/>
    <n v="2160"/>
    <n v="3.9"/>
    <n v="111"/>
    <n v="1"/>
    <n v="2160"/>
    <d v="2025-05-09T00:00:00"/>
    <s v="Uttar Pradesh"/>
    <n v="925"/>
    <n v="1851"/>
    <n v="309"/>
  </r>
  <r>
    <s v="ORD100479"/>
    <x v="473"/>
    <x v="5"/>
    <x v="2"/>
    <s v="Women"/>
    <n v="6976"/>
    <n v="40"/>
    <n v="4186"/>
    <n v="4"/>
    <n v="74"/>
    <n v="1"/>
    <n v="4186"/>
    <d v="2024-02-27T00:00:00"/>
    <s v="Madhya Pradesh"/>
    <n v="2790"/>
    <n v="4185.5999999999995"/>
    <n v="0.4000000000005457"/>
  </r>
  <r>
    <s v="ORD100480"/>
    <x v="474"/>
    <x v="6"/>
    <x v="1"/>
    <s v="Women"/>
    <n v="883"/>
    <n v="25"/>
    <n v="662"/>
    <n v="3.6"/>
    <n v="46"/>
    <n v="1"/>
    <n v="662"/>
    <d v="2024-11-08T00:00:00"/>
    <s v="Assam"/>
    <n v="221"/>
    <n v="529.79999999999995"/>
    <n v="132.20000000000005"/>
  </r>
  <r>
    <s v="ORD100481"/>
    <x v="475"/>
    <x v="4"/>
    <x v="5"/>
    <s v="Unisex"/>
    <n v="11665"/>
    <n v="30"/>
    <n v="8165"/>
    <n v="3.7"/>
    <n v="11"/>
    <n v="1"/>
    <n v="8165"/>
    <d v="2025-02-06T00:00:00"/>
    <s v="Andhra Pradesh"/>
    <n v="3500"/>
    <n v="6999"/>
    <n v="1166"/>
  </r>
  <r>
    <s v="ORD100482"/>
    <x v="476"/>
    <x v="8"/>
    <x v="4"/>
    <s v="Women"/>
    <n v="2406"/>
    <n v="10"/>
    <n v="2165"/>
    <n v="4.0999999999999996"/>
    <n v="93"/>
    <n v="1"/>
    <n v="2165"/>
    <d v="2025-08-08T00:00:00"/>
    <s v="Delhi"/>
    <n v="241"/>
    <n v="1443.6"/>
    <n v="721.40000000000009"/>
  </r>
  <r>
    <s v="ORD100483"/>
    <x v="477"/>
    <x v="0"/>
    <x v="1"/>
    <s v="Women"/>
    <n v="5880"/>
    <n v="20"/>
    <n v="4704"/>
    <n v="4.2"/>
    <n v="214"/>
    <n v="1"/>
    <n v="4704"/>
    <d v="2024-05-18T00:00:00"/>
    <s v="Odisha"/>
    <n v="1176"/>
    <n v="3528"/>
    <n v="1176"/>
  </r>
  <r>
    <s v="ORD100484"/>
    <x v="478"/>
    <x v="6"/>
    <x v="0"/>
    <s v="Men"/>
    <n v="2975"/>
    <n v="10"/>
    <n v="2678"/>
    <n v="4.5999999999999996"/>
    <n v="483"/>
    <n v="1"/>
    <n v="2678"/>
    <d v="2025-12-02T00:00:00"/>
    <s v="Jharkhand"/>
    <n v="297"/>
    <n v="1785"/>
    <n v="893"/>
  </r>
  <r>
    <s v="ORD100485"/>
    <x v="479"/>
    <x v="6"/>
    <x v="4"/>
    <s v="Women"/>
    <n v="1816"/>
    <n v="15"/>
    <n v="1544"/>
    <n v="4"/>
    <n v="116"/>
    <n v="1"/>
    <n v="1544"/>
    <d v="2024-01-25T00:00:00"/>
    <s v="Kerala"/>
    <n v="272"/>
    <n v="1089.5999999999999"/>
    <n v="454.40000000000009"/>
  </r>
  <r>
    <s v="ORD100486"/>
    <x v="480"/>
    <x v="5"/>
    <x v="6"/>
    <s v="Women"/>
    <n v="1984"/>
    <n v="20"/>
    <n v="1587"/>
    <n v="3.5"/>
    <n v="723"/>
    <n v="1"/>
    <n v="1587"/>
    <d v="2025-01-17T00:00:00"/>
    <s v="West Bengal"/>
    <n v="397"/>
    <n v="1190.3999999999999"/>
    <n v="396.60000000000014"/>
  </r>
  <r>
    <s v="ORD100487"/>
    <x v="481"/>
    <x v="1"/>
    <x v="0"/>
    <s v="Men"/>
    <n v="4015"/>
    <n v="0"/>
    <n v="4015"/>
    <n v="4.3"/>
    <n v="83"/>
    <n v="2"/>
    <n v="8030"/>
    <d v="2024-11-08T00:00:00"/>
    <s v="Andhra Pradesh"/>
    <n v="0"/>
    <n v="2409"/>
    <n v="3212"/>
  </r>
  <r>
    <s v="ORD100488"/>
    <x v="482"/>
    <x v="7"/>
    <x v="0"/>
    <s v="Men"/>
    <n v="2659"/>
    <n v="25"/>
    <n v="1994"/>
    <n v="4.2"/>
    <n v="188"/>
    <n v="1"/>
    <n v="1994"/>
    <d v="2025-05-09T00:00:00"/>
    <s v="Uttarakhand"/>
    <n v="665"/>
    <n v="1595.3999999999999"/>
    <n v="398.60000000000014"/>
  </r>
  <r>
    <s v="ORD100489"/>
    <x v="483"/>
    <x v="6"/>
    <x v="7"/>
    <s v="Women"/>
    <n v="1187"/>
    <n v="10"/>
    <n v="1068"/>
    <n v="4.3"/>
    <n v="119"/>
    <n v="2"/>
    <n v="2136"/>
    <d v="2025-09-24T00:00:00"/>
    <s v="Telangana"/>
    <n v="119"/>
    <n v="712.19999999999993"/>
    <n v="711.60000000000014"/>
  </r>
  <r>
    <s v="ORD100490"/>
    <x v="484"/>
    <x v="1"/>
    <x v="1"/>
    <s v="Women"/>
    <n v="3614"/>
    <n v="30"/>
    <n v="2530"/>
    <n v="3.8"/>
    <n v="79"/>
    <n v="1"/>
    <n v="2530"/>
    <d v="2024-04-20T00:00:00"/>
    <s v="Maharashtra"/>
    <n v="1084"/>
    <n v="2168.4"/>
    <n v="361.59999999999991"/>
  </r>
  <r>
    <s v="ORD100491"/>
    <x v="485"/>
    <x v="8"/>
    <x v="4"/>
    <s v="Kids"/>
    <n v="956"/>
    <n v="50"/>
    <n v="478"/>
    <n v="3.8"/>
    <n v="61"/>
    <n v="3"/>
    <n v="1434"/>
    <d v="2025-06-28T00:00:00"/>
    <s v="Karnataka"/>
    <n v="478"/>
    <n v="573.6"/>
    <n v="-286.80000000000007"/>
  </r>
  <r>
    <s v="ORD100492"/>
    <x v="486"/>
    <x v="4"/>
    <x v="6"/>
    <s v="Kids"/>
    <n v="7951"/>
    <n v="0"/>
    <n v="7951"/>
    <n v="3.8"/>
    <n v="23"/>
    <n v="3"/>
    <n v="23853"/>
    <d v="2024-11-08T00:00:00"/>
    <s v="Madhya Pradesh"/>
    <n v="0"/>
    <n v="4770.5999999999995"/>
    <n v="9541.2000000000007"/>
  </r>
  <r>
    <s v="ORD100493"/>
    <x v="487"/>
    <x v="9"/>
    <x v="7"/>
    <s v="Women"/>
    <n v="1931"/>
    <n v="20"/>
    <n v="1545"/>
    <n v="4.7"/>
    <n v="540"/>
    <n v="1"/>
    <n v="1545"/>
    <d v="2025-05-28T00:00:00"/>
    <s v="Telangana"/>
    <n v="386"/>
    <n v="1158.5999999999999"/>
    <n v="386.40000000000009"/>
  </r>
  <r>
    <s v="ORD100494"/>
    <x v="488"/>
    <x v="6"/>
    <x v="7"/>
    <s v="Unisex"/>
    <n v="1637"/>
    <n v="15"/>
    <n v="1391"/>
    <n v="4.8"/>
    <n v="199"/>
    <n v="3"/>
    <n v="4173"/>
    <d v="2025-11-03T00:00:00"/>
    <s v="West Bengal"/>
    <n v="246"/>
    <n v="982.19999999999993"/>
    <n v="1226.4000000000001"/>
  </r>
  <r>
    <s v="ORD100495"/>
    <x v="489"/>
    <x v="4"/>
    <x v="0"/>
    <s v="Women"/>
    <n v="3550"/>
    <n v="25"/>
    <n v="2662"/>
    <n v="3.8"/>
    <n v="52"/>
    <n v="5"/>
    <n v="13310"/>
    <d v="2025-09-11T00:00:00"/>
    <s v="Madhya Pradesh"/>
    <n v="888"/>
    <n v="2130"/>
    <n v="2660"/>
  </r>
  <r>
    <s v="ORD100496"/>
    <x v="490"/>
    <x v="8"/>
    <x v="5"/>
    <s v="Women"/>
    <n v="4502"/>
    <n v="20"/>
    <n v="3602"/>
    <n v="3.8"/>
    <n v="83"/>
    <n v="3"/>
    <n v="10806"/>
    <d v="2024-05-18T00:00:00"/>
    <s v="Bihar"/>
    <n v="900"/>
    <n v="2701.2"/>
    <n v="2702.4000000000005"/>
  </r>
  <r>
    <s v="ORD100497"/>
    <x v="491"/>
    <x v="7"/>
    <x v="1"/>
    <s v="Men"/>
    <n v="2298"/>
    <n v="20"/>
    <n v="1838"/>
    <n v="4.4000000000000004"/>
    <n v="124"/>
    <n v="2"/>
    <n v="3676"/>
    <d v="2024-11-22T00:00:00"/>
    <s v="Bihar"/>
    <n v="460"/>
    <n v="1378.8"/>
    <n v="918.40000000000009"/>
  </r>
  <r>
    <s v="ORD100498"/>
    <x v="492"/>
    <x v="2"/>
    <x v="2"/>
    <s v="Men"/>
    <n v="1864"/>
    <n v="10"/>
    <n v="1678"/>
    <n v="4.9000000000000004"/>
    <n v="15"/>
    <n v="2"/>
    <n v="3356"/>
    <d v="2025-09-18T00:00:00"/>
    <s v="Uttarakhand"/>
    <n v="186"/>
    <n v="1118.3999999999999"/>
    <n v="1119.2000000000003"/>
  </r>
  <r>
    <s v="ORD100499"/>
    <x v="493"/>
    <x v="5"/>
    <x v="0"/>
    <s v="Men"/>
    <n v="1203"/>
    <n v="20"/>
    <n v="962"/>
    <n v="5"/>
    <n v="358"/>
    <n v="2"/>
    <n v="1924"/>
    <d v="2024-05-17T00:00:00"/>
    <s v="Assam"/>
    <n v="241"/>
    <n v="721.8"/>
    <n v="480.40000000000009"/>
  </r>
  <r>
    <s v="ORD100500"/>
    <x v="494"/>
    <x v="9"/>
    <x v="4"/>
    <s v="Women"/>
    <n v="2330"/>
    <n v="10"/>
    <n v="2097"/>
    <n v="3.8"/>
    <n v="341"/>
    <n v="1"/>
    <n v="2097"/>
    <d v="2025-02-22T00:00:00"/>
    <s v="Maharashtra"/>
    <n v="233"/>
    <n v="1398"/>
    <n v="699"/>
  </r>
  <r>
    <s v="ORD100501"/>
    <x v="495"/>
    <x v="8"/>
    <x v="0"/>
    <s v="Men"/>
    <n v="1837"/>
    <n v="15"/>
    <n v="1561"/>
    <n v="3.9"/>
    <n v="495"/>
    <n v="3"/>
    <n v="4683"/>
    <d v="2025-05-16T00:00:00"/>
    <s v="Madhya Pradesh"/>
    <n v="276"/>
    <n v="1102.2"/>
    <n v="1376.3999999999999"/>
  </r>
  <r>
    <s v="ORD100502"/>
    <x v="496"/>
    <x v="6"/>
    <x v="4"/>
    <s v="Women"/>
    <n v="1948"/>
    <n v="30"/>
    <n v="1364"/>
    <n v="4.2"/>
    <n v="184"/>
    <n v="1"/>
    <n v="1364"/>
    <d v="2025-08-08T00:00:00"/>
    <s v="Uttarakhand"/>
    <n v="584"/>
    <n v="1168.8"/>
    <n v="195.20000000000005"/>
  </r>
  <r>
    <s v="ORD100503"/>
    <x v="497"/>
    <x v="4"/>
    <x v="1"/>
    <s v="Women"/>
    <n v="5438"/>
    <n v="40"/>
    <n v="3263"/>
    <n v="4.3"/>
    <n v="122"/>
    <n v="3"/>
    <n v="9789"/>
    <d v="2024-09-08T00:00:00"/>
    <s v="Assam"/>
    <n v="2175"/>
    <n v="3262.7999999999997"/>
    <n v="0.60000000000081855"/>
  </r>
  <r>
    <s v="ORD100504"/>
    <x v="498"/>
    <x v="1"/>
    <x v="4"/>
    <s v="Kids"/>
    <n v="709"/>
    <n v="15"/>
    <n v="603"/>
    <n v="4"/>
    <n v="97"/>
    <n v="1"/>
    <n v="603"/>
    <d v="2024-11-07T00:00:00"/>
    <s v="Kerala"/>
    <n v="106"/>
    <n v="425.4"/>
    <n v="177.60000000000002"/>
  </r>
  <r>
    <s v="ORD100505"/>
    <x v="499"/>
    <x v="6"/>
    <x v="2"/>
    <s v="Women"/>
    <n v="6642"/>
    <n v="25"/>
    <n v="4982"/>
    <n v="3.7"/>
    <n v="54"/>
    <n v="1"/>
    <n v="4982"/>
    <d v="2025-10-23T00:00:00"/>
    <s v="Andhra Pradesh"/>
    <n v="1660"/>
    <n v="3985.2"/>
    <n v="996.80000000000018"/>
  </r>
  <r>
    <s v="ORD100506"/>
    <x v="500"/>
    <x v="9"/>
    <x v="5"/>
    <s v="Kids"/>
    <n v="8265"/>
    <n v="20"/>
    <n v="6612"/>
    <n v="4.0999999999999996"/>
    <n v="13"/>
    <n v="1"/>
    <n v="6612"/>
    <d v="2025-08-27T00:00:00"/>
    <s v="Gujarat"/>
    <n v="1653"/>
    <n v="4959"/>
    <n v="1653"/>
  </r>
  <r>
    <s v="ORD100507"/>
    <x v="501"/>
    <x v="0"/>
    <x v="3"/>
    <s v="Men"/>
    <n v="4478"/>
    <n v="30"/>
    <n v="3135"/>
    <n v="5"/>
    <n v="42"/>
    <n v="1"/>
    <n v="3135"/>
    <d v="2025-04-05T00:00:00"/>
    <s v="Punjab"/>
    <n v="1343"/>
    <n v="2686.7999999999997"/>
    <n v="448.20000000000027"/>
  </r>
  <r>
    <s v="ORD100508"/>
    <x v="502"/>
    <x v="4"/>
    <x v="5"/>
    <s v="Kids"/>
    <n v="9270"/>
    <n v="0"/>
    <n v="9270"/>
    <n v="3.8"/>
    <n v="295"/>
    <n v="3"/>
    <n v="27810"/>
    <d v="2025-08-02T00:00:00"/>
    <s v="West Bengal"/>
    <n v="0"/>
    <n v="5562"/>
    <n v="11124"/>
  </r>
  <r>
    <s v="ORD100509"/>
    <x v="503"/>
    <x v="9"/>
    <x v="7"/>
    <s v="Women"/>
    <n v="1751"/>
    <n v="20"/>
    <n v="1401"/>
    <n v="4.2"/>
    <n v="151"/>
    <n v="4"/>
    <n v="5604"/>
    <d v="2024-10-22T00:00:00"/>
    <s v="Uttar Pradesh"/>
    <n v="350"/>
    <n v="1050.5999999999999"/>
    <n v="1401.6000000000004"/>
  </r>
  <r>
    <s v="ORD100510"/>
    <x v="504"/>
    <x v="8"/>
    <x v="7"/>
    <s v="Unisex"/>
    <n v="1831"/>
    <n v="0"/>
    <n v="1831"/>
    <n v="5"/>
    <n v="292"/>
    <n v="3"/>
    <n v="5493"/>
    <d v="2025-07-10T00:00:00"/>
    <s v="Maharashtra"/>
    <n v="0"/>
    <n v="1098.5999999999999"/>
    <n v="2197.2000000000003"/>
  </r>
  <r>
    <s v="ORD100511"/>
    <x v="505"/>
    <x v="8"/>
    <x v="6"/>
    <s v="Women"/>
    <n v="4978"/>
    <n v="20"/>
    <n v="3982"/>
    <n v="3.8"/>
    <n v="102"/>
    <n v="1"/>
    <n v="3982"/>
    <d v="2024-09-07T00:00:00"/>
    <s v="Chhattisgarh"/>
    <n v="996"/>
    <n v="2986.7999999999997"/>
    <n v="995.20000000000027"/>
  </r>
  <r>
    <s v="ORD100512"/>
    <x v="506"/>
    <x v="1"/>
    <x v="5"/>
    <s v="Women"/>
    <n v="2870"/>
    <n v="30"/>
    <n v="2009"/>
    <n v="4.4000000000000004"/>
    <n v="48"/>
    <n v="1"/>
    <n v="2009"/>
    <d v="2024-02-03T00:00:00"/>
    <s v="Jharkhand"/>
    <n v="861"/>
    <n v="1722"/>
    <n v="287"/>
  </r>
  <r>
    <s v="ORD100513"/>
    <x v="507"/>
    <x v="3"/>
    <x v="7"/>
    <s v="Men"/>
    <n v="2197"/>
    <n v="70"/>
    <n v="659"/>
    <n v="5"/>
    <n v="326"/>
    <n v="1"/>
    <n v="659"/>
    <d v="2025-09-17T00:00:00"/>
    <s v="Uttarakhand"/>
    <n v="1538"/>
    <n v="1318.2"/>
    <n v="-659.2"/>
  </r>
  <r>
    <s v="ORD100514"/>
    <x v="508"/>
    <x v="5"/>
    <x v="3"/>
    <s v="Men"/>
    <n v="1171"/>
    <n v="30"/>
    <n v="820"/>
    <n v="4.4000000000000004"/>
    <n v="305"/>
    <n v="1"/>
    <n v="820"/>
    <d v="2025-01-23T00:00:00"/>
    <s v="Karnataka"/>
    <n v="351"/>
    <n v="702.6"/>
    <n v="117.39999999999998"/>
  </r>
  <r>
    <s v="ORD100515"/>
    <x v="509"/>
    <x v="0"/>
    <x v="6"/>
    <s v="Women"/>
    <n v="2146"/>
    <n v="30"/>
    <n v="1502"/>
    <n v="4.7"/>
    <n v="319"/>
    <n v="1"/>
    <n v="1502"/>
    <d v="2025-02-27T00:00:00"/>
    <s v="Assam"/>
    <n v="644"/>
    <n v="1287.5999999999999"/>
    <n v="214.40000000000009"/>
  </r>
  <r>
    <s v="ORD100516"/>
    <x v="510"/>
    <x v="5"/>
    <x v="7"/>
    <s v="Men"/>
    <n v="2830"/>
    <n v="30"/>
    <n v="1981"/>
    <n v="4.5"/>
    <n v="219"/>
    <n v="1"/>
    <n v="1981"/>
    <d v="2024-03-30T00:00:00"/>
    <s v="Odisha"/>
    <n v="849"/>
    <n v="1698"/>
    <n v="283"/>
  </r>
  <r>
    <s v="ORD100517"/>
    <x v="511"/>
    <x v="5"/>
    <x v="3"/>
    <s v="Women"/>
    <n v="2942"/>
    <n v="25"/>
    <n v="2206"/>
    <n v="4.4000000000000004"/>
    <n v="209"/>
    <n v="1"/>
    <n v="2206"/>
    <d v="2024-05-12T00:00:00"/>
    <s v="Uttarakhand"/>
    <n v="736"/>
    <n v="1765.2"/>
    <n v="440.79999999999995"/>
  </r>
  <r>
    <s v="ORD100518"/>
    <x v="512"/>
    <x v="2"/>
    <x v="5"/>
    <s v="Women"/>
    <n v="4661"/>
    <n v="0"/>
    <n v="4661"/>
    <n v="4.8"/>
    <n v="26"/>
    <n v="1"/>
    <n v="4661"/>
    <d v="2024-04-30T00:00:00"/>
    <s v="Gujarat"/>
    <n v="0"/>
    <n v="2796.6"/>
    <n v="1864.4"/>
  </r>
  <r>
    <s v="ORD100519"/>
    <x v="513"/>
    <x v="1"/>
    <x v="3"/>
    <s v="Women"/>
    <n v="3702"/>
    <n v="40"/>
    <n v="2221"/>
    <n v="4.4000000000000004"/>
    <n v="332"/>
    <n v="1"/>
    <n v="2221"/>
    <d v="2024-07-25T00:00:00"/>
    <s v="Kerala"/>
    <n v="1481"/>
    <n v="2221.1999999999998"/>
    <n v="-0.1999999999998181"/>
  </r>
  <r>
    <s v="ORD100520"/>
    <x v="514"/>
    <x v="0"/>
    <x v="2"/>
    <s v="Women"/>
    <n v="8727"/>
    <n v="0"/>
    <n v="8727"/>
    <n v="4"/>
    <n v="104"/>
    <n v="1"/>
    <n v="8727"/>
    <d v="2025-02-09T00:00:00"/>
    <s v="Jharkhand"/>
    <n v="0"/>
    <n v="5236.2"/>
    <n v="3490.8"/>
  </r>
  <r>
    <s v="ORD100521"/>
    <x v="515"/>
    <x v="8"/>
    <x v="3"/>
    <s v="Women"/>
    <n v="4252"/>
    <n v="20"/>
    <n v="3402"/>
    <n v="4.2"/>
    <n v="234"/>
    <n v="2"/>
    <n v="6804"/>
    <d v="2025-10-23T00:00:00"/>
    <s v="West Bengal"/>
    <n v="850"/>
    <n v="2551.1999999999998"/>
    <n v="1701.6000000000004"/>
  </r>
  <r>
    <s v="ORD100522"/>
    <x v="516"/>
    <x v="2"/>
    <x v="3"/>
    <s v="Women"/>
    <n v="3831"/>
    <n v="10"/>
    <n v="3448"/>
    <n v="4.3"/>
    <n v="300"/>
    <n v="1"/>
    <n v="3448"/>
    <d v="2025-11-25T00:00:00"/>
    <s v="Madhya Pradesh"/>
    <n v="383"/>
    <n v="2298.6"/>
    <n v="1149.4000000000001"/>
  </r>
  <r>
    <s v="ORD100523"/>
    <x v="517"/>
    <x v="8"/>
    <x v="3"/>
    <s v="Women"/>
    <n v="1273"/>
    <n v="60"/>
    <n v="509"/>
    <n v="3.9"/>
    <n v="123"/>
    <n v="2"/>
    <n v="1018"/>
    <d v="2024-12-13T00:00:00"/>
    <s v="Haryana"/>
    <n v="764"/>
    <n v="763.8"/>
    <n v="-509.59999999999991"/>
  </r>
  <r>
    <s v="ORD100524"/>
    <x v="518"/>
    <x v="5"/>
    <x v="4"/>
    <s v="Women"/>
    <n v="868"/>
    <n v="40"/>
    <n v="521"/>
    <n v="4.2"/>
    <n v="197"/>
    <n v="1"/>
    <n v="521"/>
    <d v="2024-11-18T00:00:00"/>
    <s v="Delhi"/>
    <n v="347"/>
    <n v="520.79999999999995"/>
    <n v="0.20000000000004547"/>
  </r>
  <r>
    <s v="ORD100525"/>
    <x v="519"/>
    <x v="3"/>
    <x v="6"/>
    <s v="Women"/>
    <n v="3834"/>
    <n v="20"/>
    <n v="3067"/>
    <n v="4.0999999999999996"/>
    <n v="64"/>
    <n v="1"/>
    <n v="3067"/>
    <d v="2024-11-05T00:00:00"/>
    <s v="Uttar Pradesh"/>
    <n v="767"/>
    <n v="2300.4"/>
    <n v="766.59999999999991"/>
  </r>
  <r>
    <s v="ORD100526"/>
    <x v="520"/>
    <x v="1"/>
    <x v="0"/>
    <s v="Men"/>
    <n v="5550"/>
    <n v="25"/>
    <n v="4162"/>
    <n v="4.4000000000000004"/>
    <n v="257"/>
    <n v="3"/>
    <n v="12486"/>
    <d v="2024-06-06T00:00:00"/>
    <s v="Gujarat"/>
    <n v="1388"/>
    <n v="3330"/>
    <n v="2496"/>
  </r>
  <r>
    <s v="ORD100527"/>
    <x v="521"/>
    <x v="4"/>
    <x v="2"/>
    <s v="Women"/>
    <n v="2595"/>
    <n v="30"/>
    <n v="1816"/>
    <n v="5"/>
    <n v="22"/>
    <n v="2"/>
    <n v="3632"/>
    <d v="2025-06-12T00:00:00"/>
    <s v="West Bengal"/>
    <n v="779"/>
    <n v="1557"/>
    <n v="518"/>
  </r>
  <r>
    <s v="ORD100528"/>
    <x v="522"/>
    <x v="2"/>
    <x v="4"/>
    <s v="Men"/>
    <n v="406"/>
    <n v="20"/>
    <n v="325"/>
    <n v="4.2"/>
    <n v="496"/>
    <n v="1"/>
    <n v="325"/>
    <d v="2025-08-31T00:00:00"/>
    <s v="Karnataka"/>
    <n v="81"/>
    <n v="243.6"/>
    <n v="81.400000000000006"/>
  </r>
  <r>
    <s v="ORD100529"/>
    <x v="523"/>
    <x v="1"/>
    <x v="1"/>
    <s v="Women"/>
    <n v="1168"/>
    <n v="25"/>
    <n v="876"/>
    <n v="4.9000000000000004"/>
    <n v="81"/>
    <n v="1"/>
    <n v="876"/>
    <d v="2024-08-02T00:00:00"/>
    <s v="Madhya Pradesh"/>
    <n v="292"/>
    <n v="700.8"/>
    <n v="175.20000000000005"/>
  </r>
  <r>
    <s v="ORD100530"/>
    <x v="524"/>
    <x v="0"/>
    <x v="2"/>
    <s v="Women"/>
    <n v="8784"/>
    <n v="20"/>
    <n v="7027"/>
    <n v="4.4000000000000004"/>
    <n v="23"/>
    <n v="1"/>
    <n v="7027"/>
    <d v="2024-06-10T00:00:00"/>
    <s v="Telangana"/>
    <n v="1757"/>
    <n v="5270.4"/>
    <n v="1756.6000000000004"/>
  </r>
  <r>
    <s v="ORD100531"/>
    <x v="525"/>
    <x v="5"/>
    <x v="1"/>
    <s v="Women"/>
    <n v="3659"/>
    <n v="25"/>
    <n v="2744"/>
    <n v="4.2"/>
    <n v="432"/>
    <n v="1"/>
    <n v="2744"/>
    <d v="2025-12-22T00:00:00"/>
    <s v="Kerala"/>
    <n v="915"/>
    <n v="2195.4"/>
    <n v="548.59999999999991"/>
  </r>
  <r>
    <s v="ORD100532"/>
    <x v="526"/>
    <x v="3"/>
    <x v="2"/>
    <s v="Women"/>
    <n v="5418"/>
    <n v="20"/>
    <n v="4334"/>
    <n v="3.9"/>
    <n v="61"/>
    <n v="1"/>
    <n v="4334"/>
    <d v="2025-11-22T00:00:00"/>
    <s v="Delhi"/>
    <n v="1084"/>
    <n v="3250.7999999999997"/>
    <n v="1083.2000000000003"/>
  </r>
  <r>
    <s v="ORD100533"/>
    <x v="527"/>
    <x v="1"/>
    <x v="1"/>
    <s v="Women"/>
    <n v="4800"/>
    <n v="15"/>
    <n v="4080"/>
    <n v="4.2"/>
    <n v="222"/>
    <n v="3"/>
    <n v="12240"/>
    <d v="2025-10-06T00:00:00"/>
    <s v="Andhra Pradesh"/>
    <n v="720"/>
    <n v="2880"/>
    <n v="3600"/>
  </r>
  <r>
    <s v="ORD100534"/>
    <x v="528"/>
    <x v="7"/>
    <x v="0"/>
    <s v="Men"/>
    <n v="4804"/>
    <n v="25"/>
    <n v="3603"/>
    <n v="4.2"/>
    <n v="68"/>
    <n v="2"/>
    <n v="7206"/>
    <d v="2025-12-16T00:00:00"/>
    <s v="Andhra Pradesh"/>
    <n v="1201"/>
    <n v="2882.4"/>
    <n v="1441.1999999999998"/>
  </r>
  <r>
    <s v="ORD100535"/>
    <x v="529"/>
    <x v="0"/>
    <x v="6"/>
    <s v="Women"/>
    <n v="3225"/>
    <n v="50"/>
    <n v="1612"/>
    <n v="3.7"/>
    <n v="154"/>
    <n v="3"/>
    <n v="4836"/>
    <d v="2025-09-23T00:00:00"/>
    <s v="Telangana"/>
    <n v="1613"/>
    <n v="1935"/>
    <n v="-969"/>
  </r>
  <r>
    <s v="ORD100536"/>
    <x v="530"/>
    <x v="9"/>
    <x v="3"/>
    <s v="Women"/>
    <n v="2646"/>
    <n v="20"/>
    <n v="2117"/>
    <n v="3.8"/>
    <n v="216"/>
    <n v="1"/>
    <n v="2117"/>
    <d v="2024-12-25T00:00:00"/>
    <s v="Odisha"/>
    <n v="529"/>
    <n v="1587.6"/>
    <n v="529.40000000000009"/>
  </r>
  <r>
    <s v="ORD100537"/>
    <x v="531"/>
    <x v="0"/>
    <x v="3"/>
    <s v="Men"/>
    <n v="3444"/>
    <n v="10"/>
    <n v="3100"/>
    <n v="4.3"/>
    <n v="48"/>
    <n v="2"/>
    <n v="6200"/>
    <d v="2024-11-29T00:00:00"/>
    <s v="Chhattisgarh"/>
    <n v="344"/>
    <n v="2066.4"/>
    <n v="2067.1999999999998"/>
  </r>
  <r>
    <s v="ORD100538"/>
    <x v="532"/>
    <x v="4"/>
    <x v="6"/>
    <s v="Women"/>
    <n v="6752"/>
    <n v="20"/>
    <n v="5402"/>
    <n v="4.9000000000000004"/>
    <n v="211"/>
    <n v="1"/>
    <n v="5402"/>
    <d v="2024-06-11T00:00:00"/>
    <s v="Odisha"/>
    <n v="1350"/>
    <n v="4051.2"/>
    <n v="1350.8000000000002"/>
  </r>
  <r>
    <s v="ORD100539"/>
    <x v="533"/>
    <x v="7"/>
    <x v="0"/>
    <s v="Women"/>
    <n v="4556"/>
    <n v="25"/>
    <n v="3417"/>
    <n v="4.0999999999999996"/>
    <n v="109"/>
    <n v="1"/>
    <n v="3417"/>
    <d v="2024-08-29T00:00:00"/>
    <s v="Uttar Pradesh"/>
    <n v="1139"/>
    <n v="2733.6"/>
    <n v="683.40000000000009"/>
  </r>
  <r>
    <s v="ORD100540"/>
    <x v="534"/>
    <x v="3"/>
    <x v="6"/>
    <s v="Women"/>
    <n v="5337"/>
    <n v="10"/>
    <n v="4803"/>
    <n v="3.4"/>
    <n v="54"/>
    <n v="1"/>
    <n v="4803"/>
    <d v="2025-02-19T00:00:00"/>
    <s v="Karnataka"/>
    <n v="534"/>
    <n v="3202.2"/>
    <n v="1600.8000000000002"/>
  </r>
  <r>
    <s v="ORD100541"/>
    <x v="535"/>
    <x v="7"/>
    <x v="6"/>
    <s v="Kids"/>
    <n v="6198"/>
    <n v="10"/>
    <n v="5578"/>
    <n v="3"/>
    <n v="250"/>
    <n v="2"/>
    <n v="11156"/>
    <d v="2025-08-17T00:00:00"/>
    <s v="Maharashtra"/>
    <n v="620"/>
    <n v="3718.7999999999997"/>
    <n v="3718.4000000000005"/>
  </r>
  <r>
    <s v="ORD100542"/>
    <x v="536"/>
    <x v="2"/>
    <x v="2"/>
    <s v="Women"/>
    <n v="2592"/>
    <n v="15"/>
    <n v="2203"/>
    <n v="3.6"/>
    <n v="32"/>
    <n v="1"/>
    <n v="2203"/>
    <d v="2025-11-26T00:00:00"/>
    <s v="Kerala"/>
    <n v="389"/>
    <n v="1555.2"/>
    <n v="647.79999999999995"/>
  </r>
  <r>
    <s v="ORD100543"/>
    <x v="537"/>
    <x v="3"/>
    <x v="7"/>
    <s v="Unisex"/>
    <n v="2580"/>
    <n v="20"/>
    <n v="2064"/>
    <n v="4.5"/>
    <n v="179"/>
    <n v="3"/>
    <n v="6192"/>
    <d v="2024-03-04T00:00:00"/>
    <s v="Punjab"/>
    <n v="516"/>
    <n v="1548"/>
    <n v="1548"/>
  </r>
  <r>
    <s v="ORD100544"/>
    <x v="538"/>
    <x v="1"/>
    <x v="3"/>
    <s v="Men"/>
    <n v="5180"/>
    <n v="15"/>
    <n v="4403"/>
    <n v="3.5"/>
    <n v="452"/>
    <n v="1"/>
    <n v="4403"/>
    <d v="2025-12-20T00:00:00"/>
    <s v="Jharkhand"/>
    <n v="777"/>
    <n v="3108"/>
    <n v="1295"/>
  </r>
  <r>
    <s v="ORD100545"/>
    <x v="539"/>
    <x v="6"/>
    <x v="4"/>
    <s v="Women"/>
    <n v="2172"/>
    <n v="25"/>
    <n v="1629"/>
    <n v="4.5"/>
    <n v="66"/>
    <n v="1"/>
    <n v="1629"/>
    <d v="2024-05-22T00:00:00"/>
    <s v="Gujarat"/>
    <n v="543"/>
    <n v="1303.2"/>
    <n v="325.79999999999995"/>
  </r>
  <r>
    <s v="ORD100546"/>
    <x v="540"/>
    <x v="6"/>
    <x v="5"/>
    <s v="Unisex"/>
    <n v="3546"/>
    <n v="10"/>
    <n v="3191"/>
    <n v="4.4000000000000004"/>
    <n v="85"/>
    <n v="1"/>
    <n v="3191"/>
    <d v="2024-05-27T00:00:00"/>
    <s v="Odisha"/>
    <n v="355"/>
    <n v="2127.6"/>
    <n v="1063.4000000000001"/>
  </r>
  <r>
    <s v="ORD100547"/>
    <x v="541"/>
    <x v="3"/>
    <x v="5"/>
    <s v="Kids"/>
    <n v="8961"/>
    <n v="40"/>
    <n v="5377"/>
    <n v="4.0999999999999996"/>
    <n v="196"/>
    <n v="1"/>
    <n v="5377"/>
    <d v="2025-03-11T00:00:00"/>
    <s v="Uttarakhand"/>
    <n v="3584"/>
    <n v="5376.5999999999995"/>
    <n v="0.4000000000005457"/>
  </r>
  <r>
    <s v="ORD100548"/>
    <x v="542"/>
    <x v="4"/>
    <x v="4"/>
    <s v="Kids"/>
    <n v="2679"/>
    <n v="20"/>
    <n v="2143"/>
    <n v="3.3"/>
    <n v="634"/>
    <n v="1"/>
    <n v="2143"/>
    <d v="2025-09-11T00:00:00"/>
    <s v="Maharashtra"/>
    <n v="536"/>
    <n v="1607.3999999999999"/>
    <n v="535.60000000000014"/>
  </r>
  <r>
    <s v="ORD100549"/>
    <x v="543"/>
    <x v="4"/>
    <x v="2"/>
    <s v="Women"/>
    <n v="10296"/>
    <n v="25"/>
    <n v="7722"/>
    <n v="3.8"/>
    <n v="101"/>
    <n v="1"/>
    <n v="7722"/>
    <d v="2024-02-08T00:00:00"/>
    <s v="Jharkhand"/>
    <n v="2574"/>
    <n v="6177.5999999999995"/>
    <n v="1544.4000000000005"/>
  </r>
  <r>
    <s v="ORD100550"/>
    <x v="544"/>
    <x v="3"/>
    <x v="6"/>
    <s v="Kids"/>
    <n v="1445"/>
    <n v="10"/>
    <n v="1300"/>
    <n v="4"/>
    <n v="81"/>
    <n v="1"/>
    <n v="1300"/>
    <d v="2024-10-13T00:00:00"/>
    <s v="Andhra Pradesh"/>
    <n v="145"/>
    <n v="867"/>
    <n v="433"/>
  </r>
  <r>
    <s v="ORD100551"/>
    <x v="545"/>
    <x v="4"/>
    <x v="1"/>
    <s v="Men"/>
    <n v="5592"/>
    <n v="25"/>
    <n v="4194"/>
    <n v="4.3"/>
    <n v="46"/>
    <n v="4"/>
    <n v="16776"/>
    <d v="2024-03-20T00:00:00"/>
    <s v="Chhattisgarh"/>
    <n v="1398"/>
    <n v="3355.2"/>
    <n v="3355.2000000000007"/>
  </r>
  <r>
    <s v="ORD100552"/>
    <x v="546"/>
    <x v="7"/>
    <x v="7"/>
    <s v="Women"/>
    <n v="2349"/>
    <n v="25"/>
    <n v="1762"/>
    <n v="3.5"/>
    <n v="329"/>
    <n v="1"/>
    <n v="1762"/>
    <d v="2024-12-05T00:00:00"/>
    <s v="Bihar"/>
    <n v="587"/>
    <n v="1409.3999999999999"/>
    <n v="352.60000000000014"/>
  </r>
  <r>
    <s v="ORD100553"/>
    <x v="547"/>
    <x v="0"/>
    <x v="5"/>
    <s v="Men"/>
    <n v="7765"/>
    <n v="30"/>
    <n v="5436"/>
    <n v="4.8"/>
    <n v="132"/>
    <n v="1"/>
    <n v="5436"/>
    <d v="2025-10-06T00:00:00"/>
    <s v="Odisha"/>
    <n v="2329"/>
    <n v="4659"/>
    <n v="777"/>
  </r>
  <r>
    <s v="ORD100554"/>
    <x v="548"/>
    <x v="0"/>
    <x v="7"/>
    <s v="Women"/>
    <n v="2970"/>
    <n v="10"/>
    <n v="2673"/>
    <n v="4.3"/>
    <n v="253"/>
    <n v="1"/>
    <n v="2673"/>
    <d v="2024-10-11T00:00:00"/>
    <s v="Telangana"/>
    <n v="297"/>
    <n v="1782"/>
    <n v="891"/>
  </r>
  <r>
    <s v="ORD100555"/>
    <x v="549"/>
    <x v="0"/>
    <x v="2"/>
    <s v="Women"/>
    <n v="8475"/>
    <n v="10"/>
    <n v="7628"/>
    <n v="4.3"/>
    <n v="290"/>
    <n v="3"/>
    <n v="22884"/>
    <d v="2024-06-03T00:00:00"/>
    <s v="Andhra Pradesh"/>
    <n v="847"/>
    <n v="5085"/>
    <n v="7629"/>
  </r>
  <r>
    <s v="ORD100556"/>
    <x v="550"/>
    <x v="0"/>
    <x v="0"/>
    <s v="Women"/>
    <n v="2965"/>
    <n v="30"/>
    <n v="2076"/>
    <n v="4.4000000000000004"/>
    <n v="23"/>
    <n v="1"/>
    <n v="2076"/>
    <d v="2024-03-27T00:00:00"/>
    <s v="West Bengal"/>
    <n v="889"/>
    <n v="1779"/>
    <n v="297"/>
  </r>
  <r>
    <s v="ORD100557"/>
    <x v="551"/>
    <x v="6"/>
    <x v="4"/>
    <s v="Women"/>
    <n v="2192"/>
    <n v="30"/>
    <n v="1534"/>
    <n v="4.8"/>
    <n v="14"/>
    <n v="1"/>
    <n v="1534"/>
    <d v="2024-12-19T00:00:00"/>
    <s v="Delhi"/>
    <n v="658"/>
    <n v="1315.2"/>
    <n v="218.79999999999995"/>
  </r>
  <r>
    <s v="ORD100558"/>
    <x v="552"/>
    <x v="1"/>
    <x v="5"/>
    <s v="Kids"/>
    <n v="9627"/>
    <n v="20"/>
    <n v="7702"/>
    <n v="4.2"/>
    <n v="268"/>
    <n v="2"/>
    <n v="15404"/>
    <d v="2025-06-29T00:00:00"/>
    <s v="Rajasthan"/>
    <n v="1925"/>
    <n v="5776.2"/>
    <n v="3851.6000000000004"/>
  </r>
  <r>
    <s v="ORD100559"/>
    <x v="553"/>
    <x v="2"/>
    <x v="2"/>
    <s v="Women"/>
    <n v="1087"/>
    <n v="15"/>
    <n v="924"/>
    <n v="4.5"/>
    <n v="126"/>
    <n v="1"/>
    <n v="924"/>
    <d v="2024-11-19T00:00:00"/>
    <s v="Assam"/>
    <n v="163"/>
    <n v="652.19999999999993"/>
    <n v="271.80000000000007"/>
  </r>
  <r>
    <s v="ORD100560"/>
    <x v="554"/>
    <x v="4"/>
    <x v="3"/>
    <s v="Women"/>
    <n v="3948"/>
    <n v="50"/>
    <n v="1974"/>
    <n v="3.8"/>
    <n v="50"/>
    <n v="1"/>
    <n v="1974"/>
    <d v="2024-09-30T00:00:00"/>
    <s v="Tamil Nadu"/>
    <n v="1974"/>
    <n v="2368.7999999999997"/>
    <n v="-394.79999999999973"/>
  </r>
  <r>
    <s v="ORD100561"/>
    <x v="555"/>
    <x v="2"/>
    <x v="0"/>
    <s v="Women"/>
    <n v="2463"/>
    <n v="20"/>
    <n v="1970"/>
    <n v="5"/>
    <n v="101"/>
    <n v="1"/>
    <n v="1970"/>
    <d v="2024-03-10T00:00:00"/>
    <s v="Maharashtra"/>
    <n v="493"/>
    <n v="1477.8"/>
    <n v="492.20000000000005"/>
  </r>
  <r>
    <s v="ORD100562"/>
    <x v="556"/>
    <x v="4"/>
    <x v="1"/>
    <s v="Women"/>
    <n v="4402"/>
    <n v="15"/>
    <n v="3742"/>
    <n v="4.2"/>
    <n v="64"/>
    <n v="1"/>
    <n v="3742"/>
    <d v="2024-02-04T00:00:00"/>
    <s v="Maharashtra"/>
    <n v="660"/>
    <n v="2641.2"/>
    <n v="1100.8000000000002"/>
  </r>
  <r>
    <s v="ORD100563"/>
    <x v="557"/>
    <x v="5"/>
    <x v="0"/>
    <s v="Men"/>
    <n v="1972"/>
    <n v="10"/>
    <n v="1775"/>
    <n v="3.8"/>
    <n v="277"/>
    <n v="1"/>
    <n v="1775"/>
    <d v="2025-11-03T00:00:00"/>
    <s v="Jharkhand"/>
    <n v="197"/>
    <n v="1183.2"/>
    <n v="591.79999999999995"/>
  </r>
  <r>
    <s v="ORD100564"/>
    <x v="558"/>
    <x v="9"/>
    <x v="2"/>
    <s v="Women"/>
    <n v="4815"/>
    <n v="30"/>
    <n v="3370"/>
    <n v="3.9"/>
    <n v="5"/>
    <n v="1"/>
    <n v="3370"/>
    <d v="2024-10-10T00:00:00"/>
    <s v="Bihar"/>
    <n v="1445"/>
    <n v="2889"/>
    <n v="481"/>
  </r>
  <r>
    <s v="ORD100565"/>
    <x v="559"/>
    <x v="9"/>
    <x v="1"/>
    <s v="Women"/>
    <n v="1301"/>
    <n v="20"/>
    <n v="1041"/>
    <n v="3.2"/>
    <n v="32"/>
    <n v="5"/>
    <n v="5205"/>
    <d v="2024-09-21T00:00:00"/>
    <s v="Telangana"/>
    <n v="260"/>
    <n v="780.6"/>
    <n v="1302"/>
  </r>
  <r>
    <s v="ORD100566"/>
    <x v="560"/>
    <x v="3"/>
    <x v="6"/>
    <s v="Women"/>
    <n v="5789"/>
    <n v="20"/>
    <n v="4631"/>
    <n v="3.9"/>
    <n v="178"/>
    <n v="1"/>
    <n v="4631"/>
    <d v="2024-05-27T00:00:00"/>
    <s v="Chhattisgarh"/>
    <n v="1158"/>
    <n v="3473.4"/>
    <n v="1157.5999999999999"/>
  </r>
  <r>
    <s v="ORD100567"/>
    <x v="561"/>
    <x v="5"/>
    <x v="1"/>
    <s v="Women"/>
    <n v="2911"/>
    <n v="10"/>
    <n v="2620"/>
    <n v="2.9"/>
    <n v="55"/>
    <n v="1"/>
    <n v="2620"/>
    <d v="2024-09-13T00:00:00"/>
    <s v="Andhra Pradesh"/>
    <n v="291"/>
    <n v="1746.6"/>
    <n v="873.40000000000009"/>
  </r>
  <r>
    <s v="ORD100568"/>
    <x v="562"/>
    <x v="9"/>
    <x v="7"/>
    <s v="Men"/>
    <n v="2089"/>
    <n v="15"/>
    <n v="1776"/>
    <n v="4.5"/>
    <n v="271"/>
    <n v="1"/>
    <n v="1776"/>
    <d v="2025-02-04T00:00:00"/>
    <s v="Jharkhand"/>
    <n v="313"/>
    <n v="1253.3999999999999"/>
    <n v="522.60000000000014"/>
  </r>
  <r>
    <s v="ORD100569"/>
    <x v="563"/>
    <x v="2"/>
    <x v="4"/>
    <s v="Men"/>
    <n v="1315"/>
    <n v="0"/>
    <n v="1315"/>
    <n v="4.3"/>
    <n v="50"/>
    <n v="2"/>
    <n v="2630"/>
    <d v="2025-05-08T00:00:00"/>
    <s v="Tamil Nadu"/>
    <n v="0"/>
    <n v="789"/>
    <n v="1052"/>
  </r>
  <r>
    <s v="ORD100570"/>
    <x v="564"/>
    <x v="7"/>
    <x v="2"/>
    <s v="Women"/>
    <n v="1442"/>
    <n v="25"/>
    <n v="1082"/>
    <n v="3.6"/>
    <n v="82"/>
    <n v="1"/>
    <n v="1082"/>
    <d v="2025-07-01T00:00:00"/>
    <s v="Madhya Pradesh"/>
    <n v="360"/>
    <n v="865.19999999999993"/>
    <n v="216.80000000000007"/>
  </r>
  <r>
    <s v="ORD100571"/>
    <x v="565"/>
    <x v="0"/>
    <x v="0"/>
    <s v="Men"/>
    <n v="6638"/>
    <n v="0"/>
    <n v="6638"/>
    <n v="4.0999999999999996"/>
    <n v="671"/>
    <n v="1"/>
    <n v="6638"/>
    <d v="2024-11-02T00:00:00"/>
    <s v="Haryana"/>
    <n v="0"/>
    <n v="3982.7999999999997"/>
    <n v="2655.2000000000003"/>
  </r>
  <r>
    <s v="ORD100572"/>
    <x v="566"/>
    <x v="2"/>
    <x v="1"/>
    <s v="Men"/>
    <n v="1936"/>
    <n v="0"/>
    <n v="1936"/>
    <n v="4.0999999999999996"/>
    <n v="145"/>
    <n v="2"/>
    <n v="3872"/>
    <d v="2025-08-30T00:00:00"/>
    <s v="Rajasthan"/>
    <n v="0"/>
    <n v="1161.5999999999999"/>
    <n v="1548.8000000000002"/>
  </r>
  <r>
    <s v="ORD100573"/>
    <x v="567"/>
    <x v="3"/>
    <x v="2"/>
    <s v="Women"/>
    <n v="5364"/>
    <n v="60"/>
    <n v="2146"/>
    <n v="3.5"/>
    <n v="209"/>
    <n v="4"/>
    <n v="8584"/>
    <d v="2024-01-17T00:00:00"/>
    <s v="Delhi"/>
    <n v="3218"/>
    <n v="3218.4"/>
    <n v="-4289.6000000000004"/>
  </r>
  <r>
    <s v="ORD100574"/>
    <x v="568"/>
    <x v="7"/>
    <x v="7"/>
    <s v="Women"/>
    <n v="974"/>
    <n v="15"/>
    <n v="828"/>
    <n v="4"/>
    <n v="100"/>
    <n v="1"/>
    <n v="828"/>
    <d v="2025-04-14T00:00:00"/>
    <s v="Chhattisgarh"/>
    <n v="146"/>
    <n v="584.4"/>
    <n v="243.60000000000002"/>
  </r>
  <r>
    <s v="ORD100575"/>
    <x v="177"/>
    <x v="3"/>
    <x v="7"/>
    <s v="Unisex"/>
    <n v="1069"/>
    <n v="20"/>
    <n v="855"/>
    <n v="4.0999999999999996"/>
    <n v="110"/>
    <n v="1"/>
    <n v="855"/>
    <d v="2025-09-25T00:00:00"/>
    <s v="Delhi"/>
    <n v="214"/>
    <n v="641.4"/>
    <n v="213.60000000000002"/>
  </r>
  <r>
    <s v="ORD100576"/>
    <x v="569"/>
    <x v="1"/>
    <x v="5"/>
    <s v="Men"/>
    <n v="7830"/>
    <n v="40"/>
    <n v="4698"/>
    <n v="4"/>
    <n v="11"/>
    <n v="1"/>
    <n v="4698"/>
    <d v="2024-06-23T00:00:00"/>
    <s v="Jharkhand"/>
    <n v="3132"/>
    <n v="4698"/>
    <n v="0"/>
  </r>
  <r>
    <s v="ORD100577"/>
    <x v="570"/>
    <x v="3"/>
    <x v="6"/>
    <s v="Kids"/>
    <n v="5833"/>
    <n v="15"/>
    <n v="4958"/>
    <n v="3.8"/>
    <n v="24"/>
    <n v="1"/>
    <n v="4958"/>
    <d v="2025-11-25T00:00:00"/>
    <s v="Haryana"/>
    <n v="875"/>
    <n v="3499.7999999999997"/>
    <n v="1458.2000000000003"/>
  </r>
  <r>
    <s v="ORD100578"/>
    <x v="571"/>
    <x v="5"/>
    <x v="5"/>
    <s v="Unisex"/>
    <n v="4983"/>
    <n v="30"/>
    <n v="3488"/>
    <n v="3.6"/>
    <n v="162"/>
    <n v="1"/>
    <n v="3488"/>
    <d v="2024-03-05T00:00:00"/>
    <s v="Tamil Nadu"/>
    <n v="1495"/>
    <n v="2989.7999999999997"/>
    <n v="498.20000000000027"/>
  </r>
  <r>
    <s v="ORD100579"/>
    <x v="572"/>
    <x v="6"/>
    <x v="5"/>
    <s v="Unisex"/>
    <n v="4193"/>
    <n v="20"/>
    <n v="3354"/>
    <n v="4"/>
    <n v="212"/>
    <n v="1"/>
    <n v="3354"/>
    <d v="2024-04-12T00:00:00"/>
    <s v="Uttarakhand"/>
    <n v="839"/>
    <n v="2515.7999999999997"/>
    <n v="838.20000000000027"/>
  </r>
  <r>
    <s v="ORD100580"/>
    <x v="573"/>
    <x v="1"/>
    <x v="6"/>
    <s v="Women"/>
    <n v="1010"/>
    <n v="0"/>
    <n v="1010"/>
    <n v="3.8"/>
    <n v="32"/>
    <n v="2"/>
    <n v="2020"/>
    <d v="2025-08-30T00:00:00"/>
    <s v="Kerala"/>
    <n v="0"/>
    <n v="606"/>
    <n v="808"/>
  </r>
  <r>
    <s v="ORD100581"/>
    <x v="574"/>
    <x v="9"/>
    <x v="0"/>
    <s v="Men"/>
    <n v="3209"/>
    <n v="25"/>
    <n v="2407"/>
    <n v="4.4000000000000004"/>
    <n v="42"/>
    <n v="1"/>
    <n v="2407"/>
    <d v="2024-06-27T00:00:00"/>
    <s v="Uttarakhand"/>
    <n v="802"/>
    <n v="1925.3999999999999"/>
    <n v="481.60000000000014"/>
  </r>
  <r>
    <s v="ORD100582"/>
    <x v="575"/>
    <x v="2"/>
    <x v="1"/>
    <s v="Women"/>
    <n v="4220"/>
    <n v="0"/>
    <n v="4220"/>
    <n v="4.8"/>
    <n v="19"/>
    <n v="1"/>
    <n v="4220"/>
    <d v="2025-06-26T00:00:00"/>
    <s v="Tamil Nadu"/>
    <n v="0"/>
    <n v="2532"/>
    <n v="1688"/>
  </r>
  <r>
    <s v="ORD100583"/>
    <x v="576"/>
    <x v="2"/>
    <x v="0"/>
    <s v="Men"/>
    <n v="2576"/>
    <n v="10"/>
    <n v="2318"/>
    <n v="4.5999999999999996"/>
    <n v="421"/>
    <n v="1"/>
    <n v="2318"/>
    <d v="2025-04-30T00:00:00"/>
    <s v="Odisha"/>
    <n v="258"/>
    <n v="1545.6"/>
    <n v="772.40000000000009"/>
  </r>
  <r>
    <s v="ORD100584"/>
    <x v="577"/>
    <x v="1"/>
    <x v="7"/>
    <s v="Unisex"/>
    <n v="2377"/>
    <n v="15"/>
    <n v="2020"/>
    <n v="4.0999999999999996"/>
    <n v="212"/>
    <n v="1"/>
    <n v="2020"/>
    <d v="2025-09-23T00:00:00"/>
    <s v="Andhra Pradesh"/>
    <n v="357"/>
    <n v="1426.2"/>
    <n v="593.79999999999995"/>
  </r>
  <r>
    <s v="ORD100585"/>
    <x v="578"/>
    <x v="1"/>
    <x v="5"/>
    <s v="Women"/>
    <n v="2359"/>
    <n v="20"/>
    <n v="1887"/>
    <n v="3.8"/>
    <n v="314"/>
    <n v="1"/>
    <n v="1887"/>
    <d v="2024-08-28T00:00:00"/>
    <s v="Andhra Pradesh"/>
    <n v="472"/>
    <n v="1415.3999999999999"/>
    <n v="471.60000000000014"/>
  </r>
  <r>
    <s v="ORD100586"/>
    <x v="579"/>
    <x v="8"/>
    <x v="3"/>
    <s v="Men"/>
    <n v="4776"/>
    <n v="10"/>
    <n v="4298"/>
    <n v="4.5"/>
    <n v="76"/>
    <n v="1"/>
    <n v="4298"/>
    <d v="2025-02-26T00:00:00"/>
    <s v="Gujarat"/>
    <n v="478"/>
    <n v="2865.6"/>
    <n v="1432.4"/>
  </r>
  <r>
    <s v="ORD100587"/>
    <x v="580"/>
    <x v="3"/>
    <x v="6"/>
    <s v="Kids"/>
    <n v="4758"/>
    <n v="10"/>
    <n v="4282"/>
    <n v="4.4000000000000004"/>
    <n v="279"/>
    <n v="1"/>
    <n v="4282"/>
    <d v="2025-09-16T00:00:00"/>
    <s v="Andhra Pradesh"/>
    <n v="476"/>
    <n v="2854.7999999999997"/>
    <n v="1427.2000000000003"/>
  </r>
  <r>
    <s v="ORD100588"/>
    <x v="581"/>
    <x v="7"/>
    <x v="5"/>
    <s v="Kids"/>
    <n v="4671"/>
    <n v="25"/>
    <n v="3503"/>
    <n v="4.8"/>
    <n v="107"/>
    <n v="1"/>
    <n v="3503"/>
    <d v="2024-05-10T00:00:00"/>
    <s v="Delhi"/>
    <n v="1168"/>
    <n v="2802.6"/>
    <n v="700.40000000000009"/>
  </r>
  <r>
    <s v="ORD100589"/>
    <x v="582"/>
    <x v="9"/>
    <x v="1"/>
    <s v="Women"/>
    <n v="4546"/>
    <n v="20"/>
    <n v="3637"/>
    <n v="4.2"/>
    <n v="202"/>
    <n v="1"/>
    <n v="3637"/>
    <d v="2024-10-29T00:00:00"/>
    <s v="Uttarakhand"/>
    <n v="909"/>
    <n v="2727.6"/>
    <n v="909.40000000000009"/>
  </r>
  <r>
    <s v="ORD100590"/>
    <x v="583"/>
    <x v="5"/>
    <x v="0"/>
    <s v="Men"/>
    <n v="4362"/>
    <n v="40"/>
    <n v="2617"/>
    <n v="5"/>
    <n v="43"/>
    <n v="3"/>
    <n v="7851"/>
    <d v="2024-08-09T00:00:00"/>
    <s v="Jharkhand"/>
    <n v="1745"/>
    <n v="2617.1999999999998"/>
    <n v="-0.5999999999994543"/>
  </r>
  <r>
    <s v="ORD100591"/>
    <x v="584"/>
    <x v="0"/>
    <x v="7"/>
    <s v="Unisex"/>
    <n v="2691"/>
    <n v="30"/>
    <n v="1884"/>
    <n v="4.2"/>
    <n v="24"/>
    <n v="1"/>
    <n v="1884"/>
    <d v="2025-03-20T00:00:00"/>
    <s v="Jharkhand"/>
    <n v="807"/>
    <n v="1614.6"/>
    <n v="269.40000000000009"/>
  </r>
  <r>
    <s v="ORD100592"/>
    <x v="585"/>
    <x v="5"/>
    <x v="7"/>
    <s v="Women"/>
    <n v="671"/>
    <n v="0"/>
    <n v="671"/>
    <n v="3.8"/>
    <n v="338"/>
    <n v="2"/>
    <n v="1342"/>
    <d v="2025-05-31T00:00:00"/>
    <s v="Delhi"/>
    <n v="0"/>
    <n v="402.59999999999997"/>
    <n v="536.80000000000007"/>
  </r>
  <r>
    <s v="ORD100593"/>
    <x v="586"/>
    <x v="2"/>
    <x v="1"/>
    <s v="Women"/>
    <n v="2760"/>
    <n v="10"/>
    <n v="2484"/>
    <n v="3.9"/>
    <n v="85"/>
    <n v="1"/>
    <n v="2484"/>
    <d v="2025-02-20T00:00:00"/>
    <s v="Gujarat"/>
    <n v="276"/>
    <n v="1656"/>
    <n v="828"/>
  </r>
  <r>
    <s v="ORD100594"/>
    <x v="587"/>
    <x v="0"/>
    <x v="0"/>
    <s v="Men"/>
    <n v="1344"/>
    <n v="20"/>
    <n v="1075"/>
    <n v="4.4000000000000004"/>
    <n v="180"/>
    <n v="1"/>
    <n v="1075"/>
    <d v="2025-04-15T00:00:00"/>
    <s v="Jharkhand"/>
    <n v="269"/>
    <n v="806.4"/>
    <n v="268.60000000000002"/>
  </r>
  <r>
    <s v="ORD100595"/>
    <x v="588"/>
    <x v="2"/>
    <x v="5"/>
    <s v="Men"/>
    <n v="7558"/>
    <n v="25"/>
    <n v="5668"/>
    <n v="3.8"/>
    <n v="148"/>
    <n v="1"/>
    <n v="5668"/>
    <d v="2025-10-04T00:00:00"/>
    <s v="Karnataka"/>
    <n v="1890"/>
    <n v="4534.8"/>
    <n v="1133.1999999999998"/>
  </r>
  <r>
    <s v="ORD100596"/>
    <x v="589"/>
    <x v="4"/>
    <x v="7"/>
    <s v="Women"/>
    <n v="2680"/>
    <n v="30"/>
    <n v="1876"/>
    <n v="5"/>
    <n v="82"/>
    <n v="4"/>
    <n v="7504"/>
    <d v="2025-07-09T00:00:00"/>
    <s v="Jharkhand"/>
    <n v="804"/>
    <n v="1608"/>
    <n v="1072"/>
  </r>
  <r>
    <s v="ORD100597"/>
    <x v="590"/>
    <x v="5"/>
    <x v="3"/>
    <s v="Men"/>
    <n v="2898"/>
    <n v="50"/>
    <n v="1449"/>
    <n v="4.3"/>
    <n v="884"/>
    <n v="1"/>
    <n v="1449"/>
    <d v="2024-02-22T00:00:00"/>
    <s v="Tamil Nadu"/>
    <n v="1449"/>
    <n v="1738.8"/>
    <n v="-289.79999999999995"/>
  </r>
  <r>
    <s v="ORD100598"/>
    <x v="591"/>
    <x v="2"/>
    <x v="7"/>
    <s v="Women"/>
    <n v="1207"/>
    <n v="25"/>
    <n v="905"/>
    <n v="4.0999999999999996"/>
    <n v="78"/>
    <n v="1"/>
    <n v="905"/>
    <d v="2025-12-27T00:00:00"/>
    <s v="Gujarat"/>
    <n v="302"/>
    <n v="724.19999999999993"/>
    <n v="180.80000000000007"/>
  </r>
  <r>
    <s v="ORD100599"/>
    <x v="592"/>
    <x v="8"/>
    <x v="1"/>
    <s v="Women"/>
    <n v="3009"/>
    <n v="30"/>
    <n v="2106"/>
    <n v="4.2"/>
    <n v="219"/>
    <n v="1"/>
    <n v="2106"/>
    <d v="2024-12-27T00:00:00"/>
    <s v="Telangana"/>
    <n v="903"/>
    <n v="1805.3999999999999"/>
    <n v="300.60000000000014"/>
  </r>
  <r>
    <s v="ORD100600"/>
    <x v="593"/>
    <x v="0"/>
    <x v="7"/>
    <s v="Men"/>
    <n v="2420"/>
    <n v="20"/>
    <n v="1936"/>
    <n v="4"/>
    <n v="335"/>
    <n v="1"/>
    <n v="1936"/>
    <d v="2024-05-05T00:00:00"/>
    <s v="Odisha"/>
    <n v="484"/>
    <n v="1452"/>
    <n v="484"/>
  </r>
  <r>
    <s v="ORD100601"/>
    <x v="594"/>
    <x v="2"/>
    <x v="3"/>
    <s v="Men"/>
    <n v="4443"/>
    <n v="40"/>
    <n v="2666"/>
    <n v="3.3"/>
    <n v="199"/>
    <n v="1"/>
    <n v="2666"/>
    <d v="2024-07-02T00:00:00"/>
    <s v="Kerala"/>
    <n v="1777"/>
    <n v="2665.7999999999997"/>
    <n v="0.20000000000027285"/>
  </r>
  <r>
    <s v="ORD100602"/>
    <x v="595"/>
    <x v="9"/>
    <x v="2"/>
    <s v="Women"/>
    <n v="6700"/>
    <n v="10"/>
    <n v="6030"/>
    <n v="3.9"/>
    <n v="72"/>
    <n v="3"/>
    <n v="18090"/>
    <d v="2025-06-17T00:00:00"/>
    <s v="Maharashtra"/>
    <n v="670"/>
    <n v="4020"/>
    <n v="6030"/>
  </r>
  <r>
    <s v="ORD100603"/>
    <x v="596"/>
    <x v="4"/>
    <x v="5"/>
    <s v="Kids"/>
    <n v="8604"/>
    <n v="20"/>
    <n v="6883"/>
    <n v="4.9000000000000004"/>
    <n v="116"/>
    <n v="1"/>
    <n v="6883"/>
    <d v="2024-10-25T00:00:00"/>
    <s v="Gujarat"/>
    <n v="1721"/>
    <n v="5162.3999999999996"/>
    <n v="1720.6000000000004"/>
  </r>
  <r>
    <s v="ORD100604"/>
    <x v="597"/>
    <x v="8"/>
    <x v="3"/>
    <s v="Women"/>
    <n v="3792"/>
    <n v="20"/>
    <n v="3034"/>
    <n v="4.2"/>
    <n v="127"/>
    <n v="2"/>
    <n v="6068"/>
    <d v="2025-05-12T00:00:00"/>
    <s v="Jharkhand"/>
    <n v="758"/>
    <n v="2275.1999999999998"/>
    <n v="1517.6000000000004"/>
  </r>
  <r>
    <s v="ORD100605"/>
    <x v="598"/>
    <x v="2"/>
    <x v="2"/>
    <s v="Women"/>
    <n v="2396"/>
    <n v="30"/>
    <n v="1677"/>
    <n v="4.5999999999999996"/>
    <n v="207"/>
    <n v="1"/>
    <n v="1677"/>
    <d v="2024-10-22T00:00:00"/>
    <s v="Delhi"/>
    <n v="719"/>
    <n v="1437.6"/>
    <n v="239.40000000000009"/>
  </r>
  <r>
    <s v="ORD100606"/>
    <x v="599"/>
    <x v="0"/>
    <x v="6"/>
    <s v="Women"/>
    <n v="7028"/>
    <n v="50"/>
    <n v="3514"/>
    <n v="4.5999999999999996"/>
    <n v="391"/>
    <n v="1"/>
    <n v="3514"/>
    <d v="2024-07-05T00:00:00"/>
    <s v="Uttar Pradesh"/>
    <n v="3514"/>
    <n v="4216.8"/>
    <n v="-702.80000000000018"/>
  </r>
  <r>
    <s v="ORD100607"/>
    <x v="600"/>
    <x v="8"/>
    <x v="1"/>
    <s v="Men"/>
    <n v="4059"/>
    <n v="25"/>
    <n v="3044"/>
    <n v="4.0999999999999996"/>
    <n v="110"/>
    <n v="1"/>
    <n v="3044"/>
    <d v="2024-07-07T00:00:00"/>
    <s v="Gujarat"/>
    <n v="1015"/>
    <n v="2435.4"/>
    <n v="608.59999999999991"/>
  </r>
  <r>
    <s v="ORD100608"/>
    <x v="601"/>
    <x v="7"/>
    <x v="5"/>
    <s v="Unisex"/>
    <n v="8837"/>
    <n v="25"/>
    <n v="6628"/>
    <n v="4.4000000000000004"/>
    <n v="375"/>
    <n v="1"/>
    <n v="6628"/>
    <d v="2024-05-04T00:00:00"/>
    <s v="Maharashtra"/>
    <n v="2209"/>
    <n v="5302.2"/>
    <n v="1325.8000000000002"/>
  </r>
  <r>
    <s v="ORD100609"/>
    <x v="602"/>
    <x v="9"/>
    <x v="6"/>
    <s v="Women"/>
    <n v="2068"/>
    <n v="0"/>
    <n v="2068"/>
    <n v="3.3"/>
    <n v="82"/>
    <n v="1"/>
    <n v="2068"/>
    <d v="2025-06-03T00:00:00"/>
    <s v="Madhya Pradesh"/>
    <n v="0"/>
    <n v="1240.8"/>
    <n v="827.2"/>
  </r>
  <r>
    <s v="ORD100610"/>
    <x v="603"/>
    <x v="0"/>
    <x v="5"/>
    <s v="Kids"/>
    <n v="8446"/>
    <n v="30"/>
    <n v="5912"/>
    <n v="4.8"/>
    <n v="244"/>
    <n v="1"/>
    <n v="5912"/>
    <d v="2024-02-11T00:00:00"/>
    <s v="West Bengal"/>
    <n v="2534"/>
    <n v="5067.5999999999995"/>
    <n v="844.40000000000055"/>
  </r>
  <r>
    <s v="ORD100611"/>
    <x v="604"/>
    <x v="1"/>
    <x v="4"/>
    <s v="Kids"/>
    <n v="1550"/>
    <n v="20"/>
    <n v="1240"/>
    <n v="4.8"/>
    <n v="26"/>
    <n v="1"/>
    <n v="1240"/>
    <d v="2025-09-14T00:00:00"/>
    <s v="Gujarat"/>
    <n v="310"/>
    <n v="930"/>
    <n v="310"/>
  </r>
  <r>
    <s v="ORD100612"/>
    <x v="605"/>
    <x v="0"/>
    <x v="0"/>
    <s v="Men"/>
    <n v="2008"/>
    <n v="25"/>
    <n v="1506"/>
    <n v="4.3"/>
    <n v="57"/>
    <n v="1"/>
    <n v="1506"/>
    <d v="2024-03-30T00:00:00"/>
    <s v="Assam"/>
    <n v="502"/>
    <n v="1204.8"/>
    <n v="301.20000000000005"/>
  </r>
  <r>
    <s v="ORD100613"/>
    <x v="606"/>
    <x v="2"/>
    <x v="3"/>
    <s v="Women"/>
    <n v="2418"/>
    <n v="10"/>
    <n v="2176"/>
    <n v="4.2"/>
    <n v="67"/>
    <n v="1"/>
    <n v="2176"/>
    <d v="2025-01-16T00:00:00"/>
    <s v="Maharashtra"/>
    <n v="242"/>
    <n v="1450.8"/>
    <n v="725.2"/>
  </r>
  <r>
    <s v="ORD100614"/>
    <x v="607"/>
    <x v="7"/>
    <x v="2"/>
    <s v="Women"/>
    <n v="8152"/>
    <n v="25"/>
    <n v="6114"/>
    <n v="4.0999999999999996"/>
    <n v="55"/>
    <n v="2"/>
    <n v="12228"/>
    <d v="2025-03-30T00:00:00"/>
    <s v="Bihar"/>
    <n v="2038"/>
    <n v="4891.2"/>
    <n v="2445.6000000000004"/>
  </r>
  <r>
    <s v="ORD100615"/>
    <x v="608"/>
    <x v="9"/>
    <x v="4"/>
    <s v="Kids"/>
    <n v="2086"/>
    <n v="10"/>
    <n v="1877"/>
    <n v="4.7"/>
    <n v="343"/>
    <n v="1"/>
    <n v="1877"/>
    <d v="2024-05-27T00:00:00"/>
    <s v="Gujarat"/>
    <n v="209"/>
    <n v="1251.5999999999999"/>
    <n v="625.40000000000009"/>
  </r>
  <r>
    <s v="ORD100616"/>
    <x v="609"/>
    <x v="4"/>
    <x v="3"/>
    <s v="Men"/>
    <n v="3850"/>
    <n v="30"/>
    <n v="2695"/>
    <n v="4.5"/>
    <n v="71"/>
    <n v="1"/>
    <n v="2695"/>
    <d v="2025-10-16T00:00:00"/>
    <s v="Telangana"/>
    <n v="1155"/>
    <n v="2310"/>
    <n v="385"/>
  </r>
  <r>
    <s v="ORD100617"/>
    <x v="610"/>
    <x v="4"/>
    <x v="6"/>
    <s v="Kids"/>
    <n v="6530"/>
    <n v="30"/>
    <n v="4571"/>
    <n v="2.7"/>
    <n v="142"/>
    <n v="1"/>
    <n v="4571"/>
    <d v="2025-01-25T00:00:00"/>
    <s v="Kerala"/>
    <n v="1959"/>
    <n v="3918"/>
    <n v="653"/>
  </r>
  <r>
    <s v="ORD100618"/>
    <x v="611"/>
    <x v="0"/>
    <x v="2"/>
    <s v="Women"/>
    <n v="6685"/>
    <n v="30"/>
    <n v="4680"/>
    <n v="3.9"/>
    <n v="537"/>
    <n v="1"/>
    <n v="4680"/>
    <d v="2024-01-03T00:00:00"/>
    <s v="West Bengal"/>
    <n v="2005"/>
    <n v="4011"/>
    <n v="669"/>
  </r>
  <r>
    <s v="ORD100619"/>
    <x v="612"/>
    <x v="2"/>
    <x v="1"/>
    <s v="Women"/>
    <n v="2259"/>
    <n v="20"/>
    <n v="1807"/>
    <n v="3.5"/>
    <n v="88"/>
    <n v="1"/>
    <n v="1807"/>
    <d v="2024-01-30T00:00:00"/>
    <s v="Tamil Nadu"/>
    <n v="452"/>
    <n v="1355.3999999999999"/>
    <n v="451.60000000000014"/>
  </r>
  <r>
    <s v="ORD100620"/>
    <x v="613"/>
    <x v="3"/>
    <x v="3"/>
    <s v="Women"/>
    <n v="3106"/>
    <n v="20"/>
    <n v="2485"/>
    <n v="3.5"/>
    <n v="238"/>
    <n v="1"/>
    <n v="2485"/>
    <d v="2025-05-02T00:00:00"/>
    <s v="Tamil Nadu"/>
    <n v="621"/>
    <n v="1863.6"/>
    <n v="621.40000000000009"/>
  </r>
  <r>
    <s v="ORD100621"/>
    <x v="614"/>
    <x v="0"/>
    <x v="5"/>
    <s v="Men"/>
    <n v="4660"/>
    <n v="20"/>
    <n v="3728"/>
    <n v="4.7"/>
    <n v="65"/>
    <n v="1"/>
    <n v="3728"/>
    <d v="2024-06-16T00:00:00"/>
    <s v="Delhi"/>
    <n v="932"/>
    <n v="2796"/>
    <n v="932"/>
  </r>
  <r>
    <s v="ORD100622"/>
    <x v="615"/>
    <x v="6"/>
    <x v="3"/>
    <s v="Men"/>
    <n v="1977"/>
    <n v="15"/>
    <n v="1680"/>
    <n v="4.0999999999999996"/>
    <n v="80"/>
    <n v="4"/>
    <n v="6720"/>
    <d v="2025-06-10T00:00:00"/>
    <s v="Gujarat"/>
    <n v="297"/>
    <n v="1186.2"/>
    <n v="1975.1999999999998"/>
  </r>
  <r>
    <s v="ORD100623"/>
    <x v="616"/>
    <x v="5"/>
    <x v="5"/>
    <s v="Unisex"/>
    <n v="6670"/>
    <n v="40"/>
    <n v="4002"/>
    <n v="4.3"/>
    <n v="54"/>
    <n v="2"/>
    <n v="8004"/>
    <d v="2024-10-04T00:00:00"/>
    <s v="Punjab"/>
    <n v="2668"/>
    <n v="4002"/>
    <n v="0"/>
  </r>
  <r>
    <s v="ORD100624"/>
    <x v="617"/>
    <x v="9"/>
    <x v="7"/>
    <s v="Men"/>
    <n v="2612"/>
    <n v="15"/>
    <n v="2220"/>
    <n v="4.0999999999999996"/>
    <n v="110"/>
    <n v="1"/>
    <n v="2220"/>
    <d v="2024-12-14T00:00:00"/>
    <s v="Uttar Pradesh"/>
    <n v="392"/>
    <n v="1567.2"/>
    <n v="652.79999999999995"/>
  </r>
  <r>
    <s v="ORD100625"/>
    <x v="618"/>
    <x v="9"/>
    <x v="0"/>
    <s v="Men"/>
    <n v="5566"/>
    <n v="25"/>
    <n v="4174"/>
    <n v="3.5"/>
    <n v="297"/>
    <n v="2"/>
    <n v="8348"/>
    <d v="2025-12-30T00:00:00"/>
    <s v="Chhattisgarh"/>
    <n v="1392"/>
    <n v="3339.6"/>
    <n v="1668.8000000000002"/>
  </r>
  <r>
    <s v="ORD100626"/>
    <x v="619"/>
    <x v="2"/>
    <x v="1"/>
    <s v="Men"/>
    <n v="932"/>
    <n v="20"/>
    <n v="746"/>
    <n v="3.3"/>
    <n v="163"/>
    <n v="1"/>
    <n v="746"/>
    <d v="2024-05-22T00:00:00"/>
    <s v="Andhra Pradesh"/>
    <n v="186"/>
    <n v="559.19999999999993"/>
    <n v="186.80000000000007"/>
  </r>
  <r>
    <s v="ORD100627"/>
    <x v="620"/>
    <x v="9"/>
    <x v="2"/>
    <s v="Women"/>
    <n v="7088"/>
    <n v="40"/>
    <n v="4253"/>
    <n v="3.9"/>
    <n v="198"/>
    <n v="1"/>
    <n v="4253"/>
    <d v="2025-12-11T00:00:00"/>
    <s v="West Bengal"/>
    <n v="2835"/>
    <n v="4252.8"/>
    <n v="0.1999999999998181"/>
  </r>
  <r>
    <s v="ORD100628"/>
    <x v="621"/>
    <x v="9"/>
    <x v="0"/>
    <s v="Men"/>
    <n v="1633"/>
    <n v="20"/>
    <n v="1306"/>
    <n v="3.9"/>
    <n v="53"/>
    <n v="2"/>
    <n v="2612"/>
    <d v="2024-03-20T00:00:00"/>
    <s v="Maharashtra"/>
    <n v="327"/>
    <n v="979.8"/>
    <n v="652.40000000000009"/>
  </r>
  <r>
    <s v="ORD100629"/>
    <x v="622"/>
    <x v="1"/>
    <x v="0"/>
    <s v="Men"/>
    <n v="1509"/>
    <n v="30"/>
    <n v="1056"/>
    <n v="3.9"/>
    <n v="231"/>
    <n v="1"/>
    <n v="1056"/>
    <d v="2025-04-25T00:00:00"/>
    <s v="Tamil Nadu"/>
    <n v="453"/>
    <n v="905.4"/>
    <n v="150.60000000000002"/>
  </r>
  <r>
    <s v="ORD100630"/>
    <x v="623"/>
    <x v="3"/>
    <x v="2"/>
    <s v="Women"/>
    <n v="7171"/>
    <n v="10"/>
    <n v="6454"/>
    <n v="3.9"/>
    <n v="285"/>
    <n v="3"/>
    <n v="19362"/>
    <d v="2024-07-29T00:00:00"/>
    <s v="Jharkhand"/>
    <n v="717"/>
    <n v="4302.5999999999995"/>
    <n v="6454.2000000000016"/>
  </r>
  <r>
    <s v="ORD100631"/>
    <x v="624"/>
    <x v="7"/>
    <x v="7"/>
    <s v="Men"/>
    <n v="1086"/>
    <n v="40"/>
    <n v="652"/>
    <n v="5"/>
    <n v="262"/>
    <n v="4"/>
    <n v="2608"/>
    <d v="2024-12-22T00:00:00"/>
    <s v="Punjab"/>
    <n v="434"/>
    <n v="651.6"/>
    <n v="1.5999999999999091"/>
  </r>
  <r>
    <s v="ORD100632"/>
    <x v="625"/>
    <x v="4"/>
    <x v="1"/>
    <s v="Men"/>
    <n v="1084"/>
    <n v="25"/>
    <n v="813"/>
    <n v="4.5999999999999996"/>
    <n v="79"/>
    <n v="1"/>
    <n v="813"/>
    <d v="2024-10-15T00:00:00"/>
    <s v="Uttar Pradesh"/>
    <n v="271"/>
    <n v="650.4"/>
    <n v="162.60000000000002"/>
  </r>
  <r>
    <s v="ORD100633"/>
    <x v="626"/>
    <x v="3"/>
    <x v="0"/>
    <s v="Women"/>
    <n v="3992"/>
    <n v="30"/>
    <n v="2794"/>
    <n v="4.2"/>
    <n v="28"/>
    <n v="1"/>
    <n v="2794"/>
    <d v="2024-04-19T00:00:00"/>
    <s v="Uttar Pradesh"/>
    <n v="1198"/>
    <n v="2395.1999999999998"/>
    <n v="398.80000000000018"/>
  </r>
  <r>
    <s v="ORD100634"/>
    <x v="627"/>
    <x v="6"/>
    <x v="0"/>
    <s v="Men"/>
    <n v="4328"/>
    <n v="10"/>
    <n v="3895"/>
    <n v="4.0999999999999996"/>
    <n v="133"/>
    <n v="1"/>
    <n v="3895"/>
    <d v="2024-04-22T00:00:00"/>
    <s v="Assam"/>
    <n v="433"/>
    <n v="2596.7999999999997"/>
    <n v="1298.2000000000003"/>
  </r>
  <r>
    <s v="ORD100635"/>
    <x v="628"/>
    <x v="7"/>
    <x v="2"/>
    <s v="Women"/>
    <n v="1663"/>
    <n v="20"/>
    <n v="1330"/>
    <n v="4.0999999999999996"/>
    <n v="420"/>
    <n v="1"/>
    <n v="1330"/>
    <d v="2025-04-12T00:00:00"/>
    <s v="Uttarakhand"/>
    <n v="333"/>
    <n v="997.8"/>
    <n v="332.20000000000005"/>
  </r>
  <r>
    <s v="ORD100636"/>
    <x v="629"/>
    <x v="8"/>
    <x v="4"/>
    <s v="Women"/>
    <n v="2570"/>
    <n v="15"/>
    <n v="2184"/>
    <n v="4.5"/>
    <n v="61"/>
    <n v="3"/>
    <n v="6552"/>
    <d v="2025-05-02T00:00:00"/>
    <s v="Punjab"/>
    <n v="386"/>
    <n v="1542"/>
    <n v="1926"/>
  </r>
  <r>
    <s v="ORD100637"/>
    <x v="630"/>
    <x v="2"/>
    <x v="1"/>
    <s v="Women"/>
    <n v="1486"/>
    <n v="10"/>
    <n v="1337"/>
    <n v="4.0999999999999996"/>
    <n v="131"/>
    <n v="1"/>
    <n v="1337"/>
    <d v="2025-08-27T00:00:00"/>
    <s v="Tamil Nadu"/>
    <n v="149"/>
    <n v="891.6"/>
    <n v="445.4"/>
  </r>
  <r>
    <s v="ORD100638"/>
    <x v="631"/>
    <x v="7"/>
    <x v="0"/>
    <s v="Women"/>
    <n v="2630"/>
    <n v="25"/>
    <n v="1972"/>
    <n v="4.5999999999999996"/>
    <n v="115"/>
    <n v="1"/>
    <n v="1972"/>
    <d v="2025-03-10T00:00:00"/>
    <s v="Odisha"/>
    <n v="658"/>
    <n v="1578"/>
    <n v="394"/>
  </r>
  <r>
    <s v="ORD100639"/>
    <x v="632"/>
    <x v="6"/>
    <x v="3"/>
    <s v="Women"/>
    <n v="3520"/>
    <n v="25"/>
    <n v="2640"/>
    <n v="4.3"/>
    <n v="133"/>
    <n v="5"/>
    <n v="13200"/>
    <d v="2025-06-07T00:00:00"/>
    <s v="Telangana"/>
    <n v="880"/>
    <n v="2112"/>
    <n v="2640"/>
  </r>
  <r>
    <s v="ORD100640"/>
    <x v="633"/>
    <x v="3"/>
    <x v="1"/>
    <s v="Women"/>
    <n v="4798"/>
    <n v="20"/>
    <n v="3838"/>
    <n v="5"/>
    <n v="62"/>
    <n v="4"/>
    <n v="15352"/>
    <d v="2024-01-31T00:00:00"/>
    <s v="Tamil Nadu"/>
    <n v="960"/>
    <n v="2878.7999999999997"/>
    <n v="3836.8000000000011"/>
  </r>
  <r>
    <s v="ORD100641"/>
    <x v="634"/>
    <x v="2"/>
    <x v="7"/>
    <s v="Women"/>
    <n v="2966"/>
    <n v="30"/>
    <n v="2076"/>
    <n v="4"/>
    <n v="13"/>
    <n v="1"/>
    <n v="2076"/>
    <d v="2025-09-30T00:00:00"/>
    <s v="Tamil Nadu"/>
    <n v="890"/>
    <n v="1779.6"/>
    <n v="296.40000000000009"/>
  </r>
  <r>
    <s v="ORD100642"/>
    <x v="635"/>
    <x v="2"/>
    <x v="0"/>
    <s v="Women"/>
    <n v="5006"/>
    <n v="25"/>
    <n v="3754"/>
    <n v="4.7"/>
    <n v="67"/>
    <n v="1"/>
    <n v="3754"/>
    <d v="2025-07-07T00:00:00"/>
    <s v="Chhattisgarh"/>
    <n v="1252"/>
    <n v="3003.6"/>
    <n v="750.40000000000009"/>
  </r>
  <r>
    <s v="ORD100643"/>
    <x v="636"/>
    <x v="6"/>
    <x v="1"/>
    <s v="Women"/>
    <n v="4477"/>
    <n v="20"/>
    <n v="3582"/>
    <n v="3.6"/>
    <n v="191"/>
    <n v="1"/>
    <n v="3582"/>
    <d v="2024-02-06T00:00:00"/>
    <s v="Delhi"/>
    <n v="895"/>
    <n v="2686.2"/>
    <n v="895.80000000000018"/>
  </r>
  <r>
    <s v="ORD100644"/>
    <x v="637"/>
    <x v="9"/>
    <x v="6"/>
    <s v="Women"/>
    <n v="1891"/>
    <n v="20"/>
    <n v="1513"/>
    <n v="3.8"/>
    <n v="327"/>
    <n v="1"/>
    <n v="1513"/>
    <d v="2024-04-22T00:00:00"/>
    <s v="Jharkhand"/>
    <n v="378"/>
    <n v="1134.5999999999999"/>
    <n v="378.40000000000009"/>
  </r>
  <r>
    <s v="ORD100645"/>
    <x v="638"/>
    <x v="2"/>
    <x v="5"/>
    <s v="Women"/>
    <n v="5805"/>
    <n v="20"/>
    <n v="4644"/>
    <n v="5"/>
    <n v="53"/>
    <n v="1"/>
    <n v="4644"/>
    <d v="2024-12-27T00:00:00"/>
    <s v="Kerala"/>
    <n v="1161"/>
    <n v="3483"/>
    <n v="1161"/>
  </r>
  <r>
    <s v="ORD100646"/>
    <x v="639"/>
    <x v="1"/>
    <x v="7"/>
    <s v="Men"/>
    <n v="2388"/>
    <n v="20"/>
    <n v="1910"/>
    <n v="4.5"/>
    <n v="481"/>
    <n v="1"/>
    <n v="1910"/>
    <d v="2025-10-02T00:00:00"/>
    <s v="Madhya Pradesh"/>
    <n v="478"/>
    <n v="1432.8"/>
    <n v="477.20000000000005"/>
  </r>
  <r>
    <s v="ORD100647"/>
    <x v="640"/>
    <x v="6"/>
    <x v="3"/>
    <s v="Women"/>
    <n v="2477"/>
    <n v="20"/>
    <n v="1982"/>
    <n v="4.3"/>
    <n v="214"/>
    <n v="1"/>
    <n v="1982"/>
    <d v="2024-08-28T00:00:00"/>
    <s v="Kerala"/>
    <n v="495"/>
    <n v="1486.2"/>
    <n v="495.79999999999995"/>
  </r>
  <r>
    <s v="ORD100648"/>
    <x v="641"/>
    <x v="0"/>
    <x v="1"/>
    <s v="Women"/>
    <n v="2616"/>
    <n v="0"/>
    <n v="2616"/>
    <n v="5"/>
    <n v="324"/>
    <n v="1"/>
    <n v="2616"/>
    <d v="2025-11-04T00:00:00"/>
    <s v="Bihar"/>
    <n v="0"/>
    <n v="1569.6"/>
    <n v="1046.4000000000001"/>
  </r>
  <r>
    <s v="ORD100649"/>
    <x v="642"/>
    <x v="0"/>
    <x v="7"/>
    <s v="Unisex"/>
    <n v="2895"/>
    <n v="25"/>
    <n v="2171"/>
    <n v="4.0999999999999996"/>
    <n v="146"/>
    <n v="1"/>
    <n v="2171"/>
    <d v="2025-02-03T00:00:00"/>
    <s v="Madhya Pradesh"/>
    <n v="724"/>
    <n v="1737"/>
    <n v="434"/>
  </r>
  <r>
    <s v="ORD100650"/>
    <x v="643"/>
    <x v="3"/>
    <x v="0"/>
    <s v="Women"/>
    <n v="5059"/>
    <n v="25"/>
    <n v="3794"/>
    <n v="4.7"/>
    <n v="84"/>
    <n v="1"/>
    <n v="3794"/>
    <d v="2024-06-19T00:00:00"/>
    <s v="Uttarakhand"/>
    <n v="1265"/>
    <n v="3035.4"/>
    <n v="758.59999999999991"/>
  </r>
  <r>
    <s v="ORD100651"/>
    <x v="644"/>
    <x v="6"/>
    <x v="0"/>
    <s v="Women"/>
    <n v="1607"/>
    <n v="40"/>
    <n v="964"/>
    <n v="4.7"/>
    <n v="195"/>
    <n v="1"/>
    <n v="964"/>
    <d v="2024-09-28T00:00:00"/>
    <s v="Delhi"/>
    <n v="643"/>
    <n v="964.19999999999993"/>
    <n v="-0.19999999999993179"/>
  </r>
  <r>
    <s v="ORD100652"/>
    <x v="645"/>
    <x v="8"/>
    <x v="1"/>
    <s v="Men"/>
    <n v="4258"/>
    <n v="15"/>
    <n v="3619"/>
    <n v="4.9000000000000004"/>
    <n v="52"/>
    <n v="2"/>
    <n v="7238"/>
    <d v="2025-05-01T00:00:00"/>
    <s v="Bihar"/>
    <n v="639"/>
    <n v="2554.7999999999997"/>
    <n v="2128.4000000000005"/>
  </r>
  <r>
    <s v="ORD100653"/>
    <x v="646"/>
    <x v="3"/>
    <x v="2"/>
    <s v="Women"/>
    <n v="4536"/>
    <n v="30"/>
    <n v="3175"/>
    <n v="3.5"/>
    <n v="180"/>
    <n v="1"/>
    <n v="3175"/>
    <d v="2025-02-15T00:00:00"/>
    <s v="Telangana"/>
    <n v="1361"/>
    <n v="2721.6"/>
    <n v="453.40000000000009"/>
  </r>
  <r>
    <s v="ORD100654"/>
    <x v="647"/>
    <x v="4"/>
    <x v="5"/>
    <s v="Men"/>
    <n v="11936"/>
    <n v="40"/>
    <n v="7162"/>
    <n v="4.0999999999999996"/>
    <n v="342"/>
    <n v="1"/>
    <n v="7162"/>
    <d v="2025-11-07T00:00:00"/>
    <s v="Andhra Pradesh"/>
    <n v="4774"/>
    <n v="7161.5999999999995"/>
    <n v="0.4000000000005457"/>
  </r>
  <r>
    <s v="ORD100655"/>
    <x v="648"/>
    <x v="5"/>
    <x v="7"/>
    <s v="Unisex"/>
    <n v="1311"/>
    <n v="20"/>
    <n v="1049"/>
    <n v="4.3"/>
    <n v="237"/>
    <n v="1"/>
    <n v="1049"/>
    <d v="2025-12-02T00:00:00"/>
    <s v="Kerala"/>
    <n v="262"/>
    <n v="786.6"/>
    <n v="262.39999999999998"/>
  </r>
  <r>
    <s v="ORD100656"/>
    <x v="649"/>
    <x v="7"/>
    <x v="1"/>
    <s v="Men"/>
    <n v="4168"/>
    <n v="15"/>
    <n v="3543"/>
    <n v="4.9000000000000004"/>
    <n v="334"/>
    <n v="1"/>
    <n v="3543"/>
    <d v="2024-09-19T00:00:00"/>
    <s v="Uttarakhand"/>
    <n v="625"/>
    <n v="2500.7999999999997"/>
    <n v="1042.2000000000003"/>
  </r>
  <r>
    <s v="ORD100657"/>
    <x v="650"/>
    <x v="8"/>
    <x v="1"/>
    <s v="Men"/>
    <n v="2834"/>
    <n v="0"/>
    <n v="2834"/>
    <n v="4.3"/>
    <n v="96"/>
    <n v="1"/>
    <n v="2834"/>
    <d v="2025-07-27T00:00:00"/>
    <s v="Bihar"/>
    <n v="0"/>
    <n v="1700.3999999999999"/>
    <n v="1133.6000000000001"/>
  </r>
  <r>
    <s v="ORD100658"/>
    <x v="651"/>
    <x v="8"/>
    <x v="5"/>
    <s v="Unisex"/>
    <n v="4470"/>
    <n v="0"/>
    <n v="4470"/>
    <n v="4.7"/>
    <n v="297"/>
    <n v="2"/>
    <n v="8940"/>
    <d v="2025-11-05T00:00:00"/>
    <s v="Chhattisgarh"/>
    <n v="0"/>
    <n v="2682"/>
    <n v="3576"/>
  </r>
  <r>
    <s v="ORD100659"/>
    <x v="652"/>
    <x v="2"/>
    <x v="7"/>
    <s v="Men"/>
    <n v="1775"/>
    <n v="25"/>
    <n v="1331"/>
    <n v="3.5"/>
    <n v="219"/>
    <n v="3"/>
    <n v="3993"/>
    <d v="2025-02-20T00:00:00"/>
    <s v="Punjab"/>
    <n v="444"/>
    <n v="1065"/>
    <n v="798"/>
  </r>
  <r>
    <s v="ORD100660"/>
    <x v="653"/>
    <x v="9"/>
    <x v="0"/>
    <s v="Men"/>
    <n v="5667"/>
    <n v="30"/>
    <n v="3967"/>
    <n v="4"/>
    <n v="262"/>
    <n v="1"/>
    <n v="3967"/>
    <d v="2025-08-17T00:00:00"/>
    <s v="Assam"/>
    <n v="1700"/>
    <n v="3400.2"/>
    <n v="566.80000000000018"/>
  </r>
  <r>
    <s v="ORD100661"/>
    <x v="654"/>
    <x v="3"/>
    <x v="0"/>
    <s v="Men"/>
    <n v="3557"/>
    <n v="20"/>
    <n v="2846"/>
    <n v="4.8"/>
    <n v="56"/>
    <n v="2"/>
    <n v="5692"/>
    <d v="2024-08-29T00:00:00"/>
    <s v="Bihar"/>
    <n v="711"/>
    <n v="2134.1999999999998"/>
    <n v="1423.6000000000004"/>
  </r>
  <r>
    <s v="ORD100662"/>
    <x v="655"/>
    <x v="3"/>
    <x v="5"/>
    <s v="Women"/>
    <n v="5988"/>
    <n v="20"/>
    <n v="4790"/>
    <n v="4"/>
    <n v="74"/>
    <n v="3"/>
    <n v="14370"/>
    <d v="2024-02-27T00:00:00"/>
    <s v="Odisha"/>
    <n v="1198"/>
    <n v="3592.7999999999997"/>
    <n v="3591.6000000000008"/>
  </r>
  <r>
    <s v="ORD100663"/>
    <x v="656"/>
    <x v="3"/>
    <x v="3"/>
    <s v="Women"/>
    <n v="2735"/>
    <n v="30"/>
    <n v="1914"/>
    <n v="4.0999999999999996"/>
    <n v="85"/>
    <n v="3"/>
    <n v="5742"/>
    <d v="2024-05-28T00:00:00"/>
    <s v="Punjab"/>
    <n v="821"/>
    <n v="1641"/>
    <n v="819"/>
  </r>
  <r>
    <s v="ORD100664"/>
    <x v="657"/>
    <x v="0"/>
    <x v="7"/>
    <s v="Unisex"/>
    <n v="3565"/>
    <n v="0"/>
    <n v="3565"/>
    <n v="4.9000000000000004"/>
    <n v="120"/>
    <n v="1"/>
    <n v="3565"/>
    <d v="2024-02-25T00:00:00"/>
    <s v="Rajasthan"/>
    <n v="0"/>
    <n v="2139"/>
    <n v="1426"/>
  </r>
  <r>
    <s v="ORD100665"/>
    <x v="658"/>
    <x v="0"/>
    <x v="3"/>
    <s v="Men"/>
    <n v="3576"/>
    <n v="40"/>
    <n v="2146"/>
    <n v="3.7"/>
    <n v="117"/>
    <n v="1"/>
    <n v="2146"/>
    <d v="2025-02-06T00:00:00"/>
    <s v="Telangana"/>
    <n v="1430"/>
    <n v="2145.6"/>
    <n v="0.40000000000009095"/>
  </r>
  <r>
    <s v="ORD100666"/>
    <x v="659"/>
    <x v="8"/>
    <x v="2"/>
    <s v="Women"/>
    <n v="9636"/>
    <n v="40"/>
    <n v="5782"/>
    <n v="3.8"/>
    <n v="66"/>
    <n v="1"/>
    <n v="5782"/>
    <d v="2025-10-21T00:00:00"/>
    <s v="Bihar"/>
    <n v="3854"/>
    <n v="5781.5999999999995"/>
    <n v="0.4000000000005457"/>
  </r>
  <r>
    <s v="ORD100667"/>
    <x v="660"/>
    <x v="3"/>
    <x v="6"/>
    <s v="Women"/>
    <n v="6827"/>
    <n v="20"/>
    <n v="5462"/>
    <n v="3.4"/>
    <n v="32"/>
    <n v="2"/>
    <n v="10924"/>
    <d v="2024-04-12T00:00:00"/>
    <s v="Uttar Pradesh"/>
    <n v="1365"/>
    <n v="4096.2"/>
    <n v="2731.6000000000004"/>
  </r>
  <r>
    <s v="ORD100668"/>
    <x v="661"/>
    <x v="7"/>
    <x v="4"/>
    <s v="Kids"/>
    <n v="1728"/>
    <n v="20"/>
    <n v="1382"/>
    <n v="4.9000000000000004"/>
    <n v="145"/>
    <n v="2"/>
    <n v="2764"/>
    <d v="2025-10-18T00:00:00"/>
    <s v="Uttar Pradesh"/>
    <n v="346"/>
    <n v="1036.8"/>
    <n v="690.40000000000009"/>
  </r>
  <r>
    <s v="ORD100669"/>
    <x v="662"/>
    <x v="1"/>
    <x v="4"/>
    <s v="Women"/>
    <n v="1969"/>
    <n v="20"/>
    <n v="1575"/>
    <n v="4.5999999999999996"/>
    <n v="98"/>
    <n v="1"/>
    <n v="1575"/>
    <d v="2024-09-12T00:00:00"/>
    <s v="Assam"/>
    <n v="394"/>
    <n v="1181.3999999999999"/>
    <n v="393.60000000000014"/>
  </r>
  <r>
    <s v="ORD100670"/>
    <x v="663"/>
    <x v="7"/>
    <x v="6"/>
    <s v="Women"/>
    <n v="6812"/>
    <n v="10"/>
    <n v="6131"/>
    <n v="4.5999999999999996"/>
    <n v="120"/>
    <n v="1"/>
    <n v="6131"/>
    <d v="2024-12-01T00:00:00"/>
    <s v="Kerala"/>
    <n v="681"/>
    <n v="4087.2"/>
    <n v="2043.8000000000002"/>
  </r>
  <r>
    <s v="ORD100671"/>
    <x v="664"/>
    <x v="6"/>
    <x v="3"/>
    <s v="Men"/>
    <n v="2401"/>
    <n v="40"/>
    <n v="1441"/>
    <n v="3.9"/>
    <n v="133"/>
    <n v="1"/>
    <n v="1441"/>
    <d v="2024-01-24T00:00:00"/>
    <s v="Chhattisgarh"/>
    <n v="960"/>
    <n v="1440.6"/>
    <n v="0.40000000000009095"/>
  </r>
  <r>
    <s v="ORD100672"/>
    <x v="665"/>
    <x v="2"/>
    <x v="0"/>
    <s v="Men"/>
    <n v="1397"/>
    <n v="20"/>
    <n v="1118"/>
    <n v="3.4"/>
    <n v="157"/>
    <n v="1"/>
    <n v="1118"/>
    <d v="2024-06-01T00:00:00"/>
    <s v="Karnataka"/>
    <n v="279"/>
    <n v="838.19999999999993"/>
    <n v="279.80000000000007"/>
  </r>
  <r>
    <s v="ORD100673"/>
    <x v="666"/>
    <x v="5"/>
    <x v="1"/>
    <s v="Women"/>
    <n v="4354"/>
    <n v="30"/>
    <n v="3048"/>
    <n v="3.3"/>
    <n v="143"/>
    <n v="2"/>
    <n v="6096"/>
    <d v="2025-05-21T00:00:00"/>
    <s v="Tamil Nadu"/>
    <n v="1306"/>
    <n v="2612.4"/>
    <n v="871.19999999999982"/>
  </r>
  <r>
    <s v="ORD100674"/>
    <x v="667"/>
    <x v="8"/>
    <x v="2"/>
    <s v="Women"/>
    <n v="8524"/>
    <n v="20"/>
    <n v="6819"/>
    <n v="4.8"/>
    <n v="259"/>
    <n v="1"/>
    <n v="6819"/>
    <d v="2024-07-30T00:00:00"/>
    <s v="Uttarakhand"/>
    <n v="1705"/>
    <n v="5114.3999999999996"/>
    <n v="1704.6000000000004"/>
  </r>
  <r>
    <s v="ORD100675"/>
    <x v="668"/>
    <x v="8"/>
    <x v="4"/>
    <s v="Women"/>
    <n v="2475"/>
    <n v="30"/>
    <n v="1732"/>
    <n v="4.4000000000000004"/>
    <n v="190"/>
    <n v="1"/>
    <n v="1732"/>
    <d v="2024-09-25T00:00:00"/>
    <s v="Rajasthan"/>
    <n v="743"/>
    <n v="1485"/>
    <n v="247"/>
  </r>
  <r>
    <s v="ORD100676"/>
    <x v="669"/>
    <x v="7"/>
    <x v="6"/>
    <s v="Women"/>
    <n v="874"/>
    <n v="20"/>
    <n v="699"/>
    <n v="4.5"/>
    <n v="61"/>
    <n v="5"/>
    <n v="3495"/>
    <d v="2025-02-11T00:00:00"/>
    <s v="Gujarat"/>
    <n v="175"/>
    <n v="524.4"/>
    <n v="873.00000000000011"/>
  </r>
  <r>
    <s v="ORD100677"/>
    <x v="670"/>
    <x v="5"/>
    <x v="2"/>
    <s v="Women"/>
    <n v="1770"/>
    <n v="25"/>
    <n v="1328"/>
    <n v="4.2"/>
    <n v="395"/>
    <n v="1"/>
    <n v="1328"/>
    <d v="2024-08-28T00:00:00"/>
    <s v="Odisha"/>
    <n v="442"/>
    <n v="1062"/>
    <n v="266"/>
  </r>
  <r>
    <s v="ORD100678"/>
    <x v="671"/>
    <x v="1"/>
    <x v="2"/>
    <s v="Women"/>
    <n v="4161"/>
    <n v="60"/>
    <n v="1664"/>
    <n v="3.7"/>
    <n v="141"/>
    <n v="1"/>
    <n v="1664"/>
    <d v="2025-07-26T00:00:00"/>
    <s v="Delhi"/>
    <n v="2497"/>
    <n v="2496.6"/>
    <n v="-832.59999999999991"/>
  </r>
  <r>
    <s v="ORD100679"/>
    <x v="672"/>
    <x v="9"/>
    <x v="6"/>
    <s v="Women"/>
    <n v="4624"/>
    <n v="10"/>
    <n v="4162"/>
    <n v="4"/>
    <n v="64"/>
    <n v="2"/>
    <n v="8324"/>
    <d v="2025-03-19T00:00:00"/>
    <s v="West Bengal"/>
    <n v="462"/>
    <n v="2774.4"/>
    <n v="2775.2"/>
  </r>
  <r>
    <s v="ORD100680"/>
    <x v="673"/>
    <x v="7"/>
    <x v="7"/>
    <s v="Men"/>
    <n v="2534"/>
    <n v="40"/>
    <n v="1520"/>
    <n v="3.6"/>
    <n v="260"/>
    <n v="2"/>
    <n v="3040"/>
    <d v="2025-03-16T00:00:00"/>
    <s v="Kerala"/>
    <n v="1014"/>
    <n v="1520.3999999999999"/>
    <n v="-0.79999999999972715"/>
  </r>
  <r>
    <s v="ORD100681"/>
    <x v="674"/>
    <x v="4"/>
    <x v="3"/>
    <s v="Women"/>
    <n v="5335"/>
    <n v="15"/>
    <n v="4535"/>
    <n v="3.5"/>
    <n v="163"/>
    <n v="5"/>
    <n v="22675"/>
    <d v="2024-06-03T00:00:00"/>
    <s v="Chhattisgarh"/>
    <n v="800"/>
    <n v="3201"/>
    <n v="6670"/>
  </r>
  <r>
    <s v="ORD100682"/>
    <x v="675"/>
    <x v="8"/>
    <x v="5"/>
    <s v="Men"/>
    <n v="6307"/>
    <n v="15"/>
    <n v="5361"/>
    <n v="4.5999999999999996"/>
    <n v="218"/>
    <n v="1"/>
    <n v="5361"/>
    <d v="2025-12-23T00:00:00"/>
    <s v="Andhra Pradesh"/>
    <n v="946"/>
    <n v="3784.2"/>
    <n v="1576.8000000000002"/>
  </r>
  <r>
    <s v="ORD100683"/>
    <x v="676"/>
    <x v="2"/>
    <x v="7"/>
    <s v="Women"/>
    <n v="2787"/>
    <n v="20"/>
    <n v="2230"/>
    <n v="3.3"/>
    <n v="78"/>
    <n v="1"/>
    <n v="2230"/>
    <d v="2024-05-31T00:00:00"/>
    <s v="Tamil Nadu"/>
    <n v="557"/>
    <n v="1672.2"/>
    <n v="557.79999999999995"/>
  </r>
  <r>
    <s v="ORD100684"/>
    <x v="677"/>
    <x v="8"/>
    <x v="2"/>
    <s v="Women"/>
    <n v="9394"/>
    <n v="15"/>
    <n v="7985"/>
    <n v="3.6"/>
    <n v="61"/>
    <n v="2"/>
    <n v="15970"/>
    <d v="2025-07-30T00:00:00"/>
    <s v="Jharkhand"/>
    <n v="1409"/>
    <n v="5636.4"/>
    <n v="4697.2000000000007"/>
  </r>
  <r>
    <s v="ORD100685"/>
    <x v="678"/>
    <x v="4"/>
    <x v="5"/>
    <s v="Kids"/>
    <n v="3297"/>
    <n v="15"/>
    <n v="2802"/>
    <n v="4"/>
    <n v="202"/>
    <n v="1"/>
    <n v="2802"/>
    <d v="2024-12-02T00:00:00"/>
    <s v="Maharashtra"/>
    <n v="495"/>
    <n v="1978.1999999999998"/>
    <n v="823.80000000000018"/>
  </r>
  <r>
    <s v="ORD100686"/>
    <x v="679"/>
    <x v="6"/>
    <x v="3"/>
    <s v="Men"/>
    <n v="4218"/>
    <n v="20"/>
    <n v="3374"/>
    <n v="4.2"/>
    <n v="186"/>
    <n v="1"/>
    <n v="3374"/>
    <d v="2025-12-25T00:00:00"/>
    <s v="Odisha"/>
    <n v="844"/>
    <n v="2530.7999999999997"/>
    <n v="843.20000000000027"/>
  </r>
  <r>
    <s v="ORD100687"/>
    <x v="680"/>
    <x v="5"/>
    <x v="7"/>
    <s v="Women"/>
    <n v="669"/>
    <n v="30"/>
    <n v="468"/>
    <n v="3.4"/>
    <n v="44"/>
    <n v="1"/>
    <n v="468"/>
    <d v="2025-08-05T00:00:00"/>
    <s v="West Bengal"/>
    <n v="201"/>
    <n v="401.4"/>
    <n v="66.600000000000023"/>
  </r>
  <r>
    <s v="ORD100688"/>
    <x v="681"/>
    <x v="0"/>
    <x v="3"/>
    <s v="Men"/>
    <n v="4603"/>
    <n v="10"/>
    <n v="4143"/>
    <n v="3.3"/>
    <n v="532"/>
    <n v="1"/>
    <n v="4143"/>
    <d v="2025-02-12T00:00:00"/>
    <s v="Telangana"/>
    <n v="460"/>
    <n v="2761.7999999999997"/>
    <n v="1381.2000000000003"/>
  </r>
  <r>
    <s v="ORD100689"/>
    <x v="682"/>
    <x v="6"/>
    <x v="1"/>
    <s v="Women"/>
    <n v="2495"/>
    <n v="15"/>
    <n v="2121"/>
    <n v="4.3"/>
    <n v="148"/>
    <n v="1"/>
    <n v="2121"/>
    <d v="2025-10-24T00:00:00"/>
    <s v="West Bengal"/>
    <n v="374"/>
    <n v="1497"/>
    <n v="624"/>
  </r>
  <r>
    <s v="ORD100690"/>
    <x v="683"/>
    <x v="2"/>
    <x v="4"/>
    <s v="Women"/>
    <n v="927"/>
    <n v="20"/>
    <n v="742"/>
    <n v="4.2"/>
    <n v="12"/>
    <n v="2"/>
    <n v="1484"/>
    <d v="2025-06-08T00:00:00"/>
    <s v="Gujarat"/>
    <n v="185"/>
    <n v="556.19999999999993"/>
    <n v="371.60000000000014"/>
  </r>
  <r>
    <s v="ORD100691"/>
    <x v="684"/>
    <x v="6"/>
    <x v="6"/>
    <s v="Women"/>
    <n v="5402"/>
    <n v="25"/>
    <n v="4052"/>
    <n v="4.8"/>
    <n v="155"/>
    <n v="2"/>
    <n v="8104"/>
    <d v="2025-01-12T00:00:00"/>
    <s v="Uttarakhand"/>
    <n v="1350"/>
    <n v="3241.2"/>
    <n v="1621.6000000000004"/>
  </r>
  <r>
    <s v="ORD100692"/>
    <x v="243"/>
    <x v="6"/>
    <x v="1"/>
    <s v="Women"/>
    <n v="3589"/>
    <n v="60"/>
    <n v="1436"/>
    <n v="4.2"/>
    <n v="299"/>
    <n v="1"/>
    <n v="1436"/>
    <d v="2025-12-03T00:00:00"/>
    <s v="West Bengal"/>
    <n v="2153"/>
    <n v="2153.4"/>
    <n v="-717.40000000000009"/>
  </r>
  <r>
    <s v="ORD100693"/>
    <x v="251"/>
    <x v="0"/>
    <x v="6"/>
    <s v="Women"/>
    <n v="1725"/>
    <n v="50"/>
    <n v="862"/>
    <n v="4.4000000000000004"/>
    <n v="353"/>
    <n v="1"/>
    <n v="862"/>
    <d v="2024-05-10T00:00:00"/>
    <s v="Kerala"/>
    <n v="863"/>
    <n v="1035"/>
    <n v="-173"/>
  </r>
  <r>
    <s v="ORD100694"/>
    <x v="685"/>
    <x v="0"/>
    <x v="7"/>
    <s v="Unisex"/>
    <n v="963"/>
    <n v="50"/>
    <n v="482"/>
    <n v="3.7"/>
    <n v="173"/>
    <n v="1"/>
    <n v="482"/>
    <d v="2025-03-11T00:00:00"/>
    <s v="Bihar"/>
    <n v="481"/>
    <n v="577.79999999999995"/>
    <n v="-95.799999999999955"/>
  </r>
  <r>
    <s v="ORD100695"/>
    <x v="686"/>
    <x v="5"/>
    <x v="2"/>
    <s v="Women"/>
    <n v="3077"/>
    <n v="25"/>
    <n v="2308"/>
    <n v="3.8"/>
    <n v="128"/>
    <n v="1"/>
    <n v="2308"/>
    <d v="2024-04-26T00:00:00"/>
    <s v="Andhra Pradesh"/>
    <n v="769"/>
    <n v="1846.1999999999998"/>
    <n v="461.80000000000018"/>
  </r>
  <r>
    <s v="ORD100696"/>
    <x v="687"/>
    <x v="6"/>
    <x v="7"/>
    <s v="Men"/>
    <n v="2194"/>
    <n v="40"/>
    <n v="1316"/>
    <n v="3.5"/>
    <n v="246"/>
    <n v="1"/>
    <n v="1316"/>
    <d v="2025-04-10T00:00:00"/>
    <s v="Andhra Pradesh"/>
    <n v="878"/>
    <n v="1316.3999999999999"/>
    <n v="-0.39999999999986358"/>
  </r>
  <r>
    <s v="ORD100697"/>
    <x v="688"/>
    <x v="9"/>
    <x v="0"/>
    <s v="Men"/>
    <n v="1630"/>
    <n v="30"/>
    <n v="1141"/>
    <n v="3.8"/>
    <n v="86"/>
    <n v="1"/>
    <n v="1141"/>
    <d v="2025-11-20T00:00:00"/>
    <s v="Tamil Nadu"/>
    <n v="489"/>
    <n v="978"/>
    <n v="163"/>
  </r>
  <r>
    <s v="ORD100698"/>
    <x v="689"/>
    <x v="1"/>
    <x v="4"/>
    <s v="Women"/>
    <n v="532"/>
    <n v="15"/>
    <n v="452"/>
    <n v="4"/>
    <n v="195"/>
    <n v="1"/>
    <n v="452"/>
    <d v="2025-02-18T00:00:00"/>
    <s v="Uttarakhand"/>
    <n v="80"/>
    <n v="319.2"/>
    <n v="132.80000000000001"/>
  </r>
  <r>
    <s v="ORD100699"/>
    <x v="690"/>
    <x v="5"/>
    <x v="3"/>
    <s v="Women"/>
    <n v="4085"/>
    <n v="20"/>
    <n v="3268"/>
    <n v="4.7"/>
    <n v="23"/>
    <n v="1"/>
    <n v="3268"/>
    <d v="2024-07-14T00:00:00"/>
    <s v="Tamil Nadu"/>
    <n v="817"/>
    <n v="2451"/>
    <n v="817"/>
  </r>
  <r>
    <s v="ORD100700"/>
    <x v="691"/>
    <x v="1"/>
    <x v="0"/>
    <s v="Women"/>
    <n v="2614"/>
    <n v="25"/>
    <n v="1960"/>
    <n v="3.7"/>
    <n v="159"/>
    <n v="2"/>
    <n v="3920"/>
    <d v="2025-07-05T00:00:00"/>
    <s v="Gujarat"/>
    <n v="654"/>
    <n v="1568.3999999999999"/>
    <n v="783.20000000000027"/>
  </r>
  <r>
    <s v="ORD100701"/>
    <x v="692"/>
    <x v="2"/>
    <x v="5"/>
    <s v="Women"/>
    <n v="1847"/>
    <n v="10"/>
    <n v="1662"/>
    <n v="5"/>
    <n v="36"/>
    <n v="2"/>
    <n v="3324"/>
    <d v="2025-03-31T00:00:00"/>
    <s v="Odisha"/>
    <n v="185"/>
    <n v="1108.2"/>
    <n v="1107.5999999999999"/>
  </r>
  <r>
    <s v="ORD100702"/>
    <x v="693"/>
    <x v="2"/>
    <x v="0"/>
    <s v="Women"/>
    <n v="5654"/>
    <n v="40"/>
    <n v="3392"/>
    <n v="4.4000000000000004"/>
    <n v="61"/>
    <n v="1"/>
    <n v="3392"/>
    <d v="2024-01-09T00:00:00"/>
    <s v="Tamil Nadu"/>
    <n v="2262"/>
    <n v="3392.4"/>
    <n v="-0.40000000000009095"/>
  </r>
  <r>
    <s v="ORD100703"/>
    <x v="694"/>
    <x v="2"/>
    <x v="2"/>
    <s v="Women"/>
    <n v="4264"/>
    <n v="20"/>
    <n v="3411"/>
    <n v="4.3"/>
    <n v="52"/>
    <n v="2"/>
    <n v="6822"/>
    <d v="2025-11-25T00:00:00"/>
    <s v="Odisha"/>
    <n v="853"/>
    <n v="2558.4"/>
    <n v="1705.1999999999998"/>
  </r>
  <r>
    <s v="ORD100704"/>
    <x v="695"/>
    <x v="4"/>
    <x v="7"/>
    <s v="Women"/>
    <n v="3420"/>
    <n v="20"/>
    <n v="2736"/>
    <n v="4.0999999999999996"/>
    <n v="144"/>
    <n v="1"/>
    <n v="2736"/>
    <d v="2025-10-25T00:00:00"/>
    <s v="Bihar"/>
    <n v="684"/>
    <n v="2052"/>
    <n v="684"/>
  </r>
  <r>
    <s v="ORD100705"/>
    <x v="696"/>
    <x v="2"/>
    <x v="3"/>
    <s v="Women"/>
    <n v="875"/>
    <n v="15"/>
    <n v="744"/>
    <n v="4"/>
    <n v="164"/>
    <n v="1"/>
    <n v="744"/>
    <d v="2024-12-18T00:00:00"/>
    <s v="Andhra Pradesh"/>
    <n v="131"/>
    <n v="525"/>
    <n v="219"/>
  </r>
  <r>
    <s v="ORD100706"/>
    <x v="697"/>
    <x v="5"/>
    <x v="3"/>
    <s v="Women"/>
    <n v="1327"/>
    <n v="40"/>
    <n v="796"/>
    <n v="3.8"/>
    <n v="181"/>
    <n v="2"/>
    <n v="1592"/>
    <d v="2025-03-02T00:00:00"/>
    <s v="Punjab"/>
    <n v="531"/>
    <n v="796.19999999999993"/>
    <n v="-0.39999999999986358"/>
  </r>
  <r>
    <s v="ORD100707"/>
    <x v="698"/>
    <x v="5"/>
    <x v="0"/>
    <s v="Women"/>
    <n v="1696"/>
    <n v="30"/>
    <n v="1187"/>
    <n v="3.4"/>
    <n v="111"/>
    <n v="1"/>
    <n v="1187"/>
    <d v="2024-06-09T00:00:00"/>
    <s v="Uttarakhand"/>
    <n v="509"/>
    <n v="1017.5999999999999"/>
    <n v="169.40000000000009"/>
  </r>
  <r>
    <s v="ORD100708"/>
    <x v="699"/>
    <x v="6"/>
    <x v="6"/>
    <s v="Women"/>
    <n v="2712"/>
    <n v="15"/>
    <n v="2305"/>
    <n v="3.7"/>
    <n v="86"/>
    <n v="5"/>
    <n v="11525"/>
    <d v="2025-01-02T00:00:00"/>
    <s v="Telangana"/>
    <n v="407"/>
    <n v="1627.2"/>
    <n v="3389"/>
  </r>
  <r>
    <s v="ORD100709"/>
    <x v="700"/>
    <x v="9"/>
    <x v="7"/>
    <s v="Men"/>
    <n v="1873"/>
    <n v="20"/>
    <n v="1498"/>
    <n v="4.9000000000000004"/>
    <n v="228"/>
    <n v="1"/>
    <n v="1498"/>
    <d v="2025-07-29T00:00:00"/>
    <s v="Rajasthan"/>
    <n v="375"/>
    <n v="1123.8"/>
    <n v="374.20000000000005"/>
  </r>
  <r>
    <s v="ORD100710"/>
    <x v="701"/>
    <x v="7"/>
    <x v="3"/>
    <s v="Men"/>
    <n v="3944"/>
    <n v="40"/>
    <n v="2366"/>
    <n v="4.4000000000000004"/>
    <n v="65"/>
    <n v="3"/>
    <n v="7098"/>
    <d v="2025-12-07T00:00:00"/>
    <s v="Assam"/>
    <n v="1578"/>
    <n v="2366.4"/>
    <n v="-1.2000000000002728"/>
  </r>
  <r>
    <s v="ORD100711"/>
    <x v="702"/>
    <x v="2"/>
    <x v="6"/>
    <s v="Men"/>
    <n v="5791"/>
    <n v="25"/>
    <n v="4343"/>
    <n v="4.9000000000000004"/>
    <n v="18"/>
    <n v="2"/>
    <n v="8686"/>
    <d v="2024-02-12T00:00:00"/>
    <s v="Assam"/>
    <n v="1448"/>
    <n v="3474.6"/>
    <n v="1736.8000000000002"/>
  </r>
  <r>
    <s v="ORD100712"/>
    <x v="703"/>
    <x v="3"/>
    <x v="0"/>
    <s v="Women"/>
    <n v="2276"/>
    <n v="30"/>
    <n v="1593"/>
    <n v="3.8"/>
    <n v="83"/>
    <n v="1"/>
    <n v="1593"/>
    <d v="2025-06-02T00:00:00"/>
    <s v="Odisha"/>
    <n v="683"/>
    <n v="1365.6"/>
    <n v="227.40000000000009"/>
  </r>
  <r>
    <s v="ORD100713"/>
    <x v="704"/>
    <x v="7"/>
    <x v="3"/>
    <s v="Men"/>
    <n v="1293"/>
    <n v="40"/>
    <n v="776"/>
    <n v="3.6"/>
    <n v="93"/>
    <n v="4"/>
    <n v="3104"/>
    <d v="2024-01-07T00:00:00"/>
    <s v="Rajasthan"/>
    <n v="517"/>
    <n v="775.8"/>
    <n v="0.8000000000001819"/>
  </r>
  <r>
    <s v="ORD100714"/>
    <x v="705"/>
    <x v="0"/>
    <x v="5"/>
    <s v="Men"/>
    <n v="7017"/>
    <n v="20"/>
    <n v="5614"/>
    <n v="4.0999999999999996"/>
    <n v="58"/>
    <n v="1"/>
    <n v="5614"/>
    <d v="2025-10-06T00:00:00"/>
    <s v="Rajasthan"/>
    <n v="1403"/>
    <n v="4210.2"/>
    <n v="1403.8000000000002"/>
  </r>
  <r>
    <s v="ORD100715"/>
    <x v="706"/>
    <x v="8"/>
    <x v="5"/>
    <s v="Kids"/>
    <n v="9915"/>
    <n v="50"/>
    <n v="4958"/>
    <n v="3.7"/>
    <n v="270"/>
    <n v="4"/>
    <n v="19832"/>
    <d v="2025-06-12T00:00:00"/>
    <s v="Punjab"/>
    <n v="4957"/>
    <n v="5949"/>
    <n v="-3964"/>
  </r>
  <r>
    <s v="ORD100716"/>
    <x v="707"/>
    <x v="9"/>
    <x v="7"/>
    <s v="Unisex"/>
    <n v="2609"/>
    <n v="50"/>
    <n v="1304"/>
    <n v="4.2"/>
    <n v="323"/>
    <n v="1"/>
    <n v="1304"/>
    <d v="2025-02-15T00:00:00"/>
    <s v="Uttar Pradesh"/>
    <n v="1305"/>
    <n v="1565.3999999999999"/>
    <n v="-261.39999999999986"/>
  </r>
  <r>
    <s v="ORD100717"/>
    <x v="708"/>
    <x v="6"/>
    <x v="7"/>
    <s v="Unisex"/>
    <n v="1108"/>
    <n v="50"/>
    <n v="554"/>
    <n v="3.3"/>
    <n v="160"/>
    <n v="5"/>
    <n v="2770"/>
    <d v="2025-12-31T00:00:00"/>
    <s v="Assam"/>
    <n v="554"/>
    <n v="664.8"/>
    <n v="-553.99999999999977"/>
  </r>
  <r>
    <s v="ORD100718"/>
    <x v="709"/>
    <x v="6"/>
    <x v="2"/>
    <s v="Women"/>
    <n v="8438"/>
    <n v="20"/>
    <n v="6750"/>
    <n v="3.1"/>
    <n v="77"/>
    <n v="3"/>
    <n v="20250"/>
    <d v="2025-09-17T00:00:00"/>
    <s v="West Bengal"/>
    <n v="1688"/>
    <n v="5062.8"/>
    <n v="5061.5999999999995"/>
  </r>
  <r>
    <s v="ORD100719"/>
    <x v="710"/>
    <x v="8"/>
    <x v="6"/>
    <s v="Kids"/>
    <n v="4341"/>
    <n v="40"/>
    <n v="2605"/>
    <n v="4.3"/>
    <n v="216"/>
    <n v="1"/>
    <n v="2605"/>
    <d v="2024-07-21T00:00:00"/>
    <s v="Kerala"/>
    <n v="1736"/>
    <n v="2604.6"/>
    <n v="0.40000000000009095"/>
  </r>
  <r>
    <s v="ORD100720"/>
    <x v="711"/>
    <x v="4"/>
    <x v="3"/>
    <s v="Women"/>
    <n v="4512"/>
    <n v="30"/>
    <n v="3158"/>
    <n v="4.9000000000000004"/>
    <n v="101"/>
    <n v="1"/>
    <n v="3158"/>
    <d v="2025-07-07T00:00:00"/>
    <s v="Kerala"/>
    <n v="1354"/>
    <n v="2707.2"/>
    <n v="450.80000000000018"/>
  </r>
  <r>
    <s v="ORD100721"/>
    <x v="712"/>
    <x v="4"/>
    <x v="2"/>
    <s v="Women"/>
    <n v="8629"/>
    <n v="25"/>
    <n v="6472"/>
    <n v="4.3"/>
    <n v="10"/>
    <n v="1"/>
    <n v="6472"/>
    <d v="2025-07-06T00:00:00"/>
    <s v="Jharkhand"/>
    <n v="2157"/>
    <n v="5177.3999999999996"/>
    <n v="1294.6000000000004"/>
  </r>
  <r>
    <s v="ORD100722"/>
    <x v="713"/>
    <x v="0"/>
    <x v="4"/>
    <s v="Kids"/>
    <n v="1010"/>
    <n v="30"/>
    <n v="707"/>
    <n v="4.4000000000000004"/>
    <n v="51"/>
    <n v="1"/>
    <n v="707"/>
    <d v="2025-06-03T00:00:00"/>
    <s v="Punjab"/>
    <n v="303"/>
    <n v="606"/>
    <n v="101"/>
  </r>
  <r>
    <s v="ORD100723"/>
    <x v="714"/>
    <x v="3"/>
    <x v="6"/>
    <s v="Women"/>
    <n v="5479"/>
    <n v="30"/>
    <n v="3835"/>
    <n v="4.0999999999999996"/>
    <n v="204"/>
    <n v="1"/>
    <n v="3835"/>
    <d v="2024-08-29T00:00:00"/>
    <s v="Jharkhand"/>
    <n v="1644"/>
    <n v="3287.4"/>
    <n v="547.59999999999991"/>
  </r>
  <r>
    <s v="ORD100724"/>
    <x v="715"/>
    <x v="7"/>
    <x v="2"/>
    <s v="Women"/>
    <n v="6453"/>
    <n v="30"/>
    <n v="4517"/>
    <n v="4.2"/>
    <n v="60"/>
    <n v="1"/>
    <n v="4517"/>
    <d v="2024-05-23T00:00:00"/>
    <s v="Haryana"/>
    <n v="1936"/>
    <n v="3871.7999999999997"/>
    <n v="645.20000000000027"/>
  </r>
  <r>
    <s v="ORD100725"/>
    <x v="716"/>
    <x v="3"/>
    <x v="3"/>
    <s v="Men"/>
    <n v="4160"/>
    <n v="30"/>
    <n v="2912"/>
    <n v="3.4"/>
    <n v="118"/>
    <n v="1"/>
    <n v="2912"/>
    <d v="2025-12-29T00:00:00"/>
    <s v="Bihar"/>
    <n v="1248"/>
    <n v="2496"/>
    <n v="416"/>
  </r>
  <r>
    <s v="ORD100726"/>
    <x v="717"/>
    <x v="3"/>
    <x v="7"/>
    <s v="Women"/>
    <n v="1022"/>
    <n v="20"/>
    <n v="818"/>
    <n v="3.7"/>
    <n v="192"/>
    <n v="1"/>
    <n v="818"/>
    <d v="2025-11-24T00:00:00"/>
    <s v="Assam"/>
    <n v="204"/>
    <n v="613.19999999999993"/>
    <n v="204.80000000000007"/>
  </r>
  <r>
    <s v="ORD100727"/>
    <x v="718"/>
    <x v="0"/>
    <x v="6"/>
    <s v="Kids"/>
    <n v="5109"/>
    <n v="70"/>
    <n v="1533"/>
    <n v="4.7"/>
    <n v="282"/>
    <n v="4"/>
    <n v="6132"/>
    <d v="2025-05-16T00:00:00"/>
    <s v="Bihar"/>
    <n v="3576"/>
    <n v="3065.4"/>
    <n v="-6129.6"/>
  </r>
  <r>
    <s v="ORD100728"/>
    <x v="719"/>
    <x v="4"/>
    <x v="5"/>
    <s v="Kids"/>
    <n v="10786"/>
    <n v="10"/>
    <n v="9707"/>
    <n v="3.6"/>
    <n v="778"/>
    <n v="1"/>
    <n v="9707"/>
    <d v="2025-06-25T00:00:00"/>
    <s v="Tamil Nadu"/>
    <n v="1079"/>
    <n v="6471.5999999999995"/>
    <n v="3235.4000000000005"/>
  </r>
  <r>
    <s v="ORD100729"/>
    <x v="8"/>
    <x v="2"/>
    <x v="7"/>
    <s v="Men"/>
    <n v="2779"/>
    <n v="20"/>
    <n v="2223"/>
    <n v="3.9"/>
    <n v="399"/>
    <n v="1"/>
    <n v="2223"/>
    <d v="2025-02-22T00:00:00"/>
    <s v="Tamil Nadu"/>
    <n v="556"/>
    <n v="1667.3999999999999"/>
    <n v="555.60000000000014"/>
  </r>
  <r>
    <s v="ORD100730"/>
    <x v="720"/>
    <x v="5"/>
    <x v="2"/>
    <s v="Women"/>
    <n v="5272"/>
    <n v="15"/>
    <n v="4481"/>
    <n v="4.7"/>
    <n v="133"/>
    <n v="1"/>
    <n v="4481"/>
    <d v="2025-01-18T00:00:00"/>
    <s v="Kerala"/>
    <n v="791"/>
    <n v="3163.2"/>
    <n v="1317.8000000000002"/>
  </r>
  <r>
    <s v="ORD100731"/>
    <x v="721"/>
    <x v="1"/>
    <x v="5"/>
    <s v="Women"/>
    <n v="10080"/>
    <n v="0"/>
    <n v="10080"/>
    <n v="4.2"/>
    <n v="165"/>
    <n v="3"/>
    <n v="30240"/>
    <d v="2024-08-08T00:00:00"/>
    <s v="Uttar Pradesh"/>
    <n v="0"/>
    <n v="6048"/>
    <n v="12096"/>
  </r>
  <r>
    <s v="ORD100732"/>
    <x v="198"/>
    <x v="3"/>
    <x v="3"/>
    <s v="Men"/>
    <n v="4355"/>
    <n v="0"/>
    <n v="4355"/>
    <n v="4.2"/>
    <n v="50"/>
    <n v="1"/>
    <n v="4355"/>
    <d v="2025-08-02T00:00:00"/>
    <s v="Andhra Pradesh"/>
    <n v="0"/>
    <n v="2613"/>
    <n v="1742"/>
  </r>
  <r>
    <s v="ORD100733"/>
    <x v="722"/>
    <x v="2"/>
    <x v="5"/>
    <s v="Women"/>
    <n v="8861"/>
    <n v="30"/>
    <n v="6203"/>
    <n v="3.9"/>
    <n v="271"/>
    <n v="3"/>
    <n v="18609"/>
    <d v="2024-11-29T00:00:00"/>
    <s v="Karnataka"/>
    <n v="2658"/>
    <n v="5316.5999999999995"/>
    <n v="2659.2000000000016"/>
  </r>
  <r>
    <s v="ORD100734"/>
    <x v="723"/>
    <x v="8"/>
    <x v="4"/>
    <s v="Women"/>
    <n v="692"/>
    <n v="60"/>
    <n v="277"/>
    <n v="4.5"/>
    <n v="33"/>
    <n v="2"/>
    <n v="554"/>
    <d v="2025-10-23T00:00:00"/>
    <s v="Karnataka"/>
    <n v="415"/>
    <n v="415.2"/>
    <n v="-276.39999999999998"/>
  </r>
  <r>
    <s v="ORD100735"/>
    <x v="724"/>
    <x v="5"/>
    <x v="2"/>
    <s v="Women"/>
    <n v="6264"/>
    <n v="25"/>
    <n v="4698"/>
    <n v="4.5999999999999996"/>
    <n v="66"/>
    <n v="4"/>
    <n v="18792"/>
    <d v="2025-07-08T00:00:00"/>
    <s v="Jharkhand"/>
    <n v="1566"/>
    <n v="3758.3999999999996"/>
    <n v="3758.4000000000015"/>
  </r>
  <r>
    <s v="ORD100736"/>
    <x v="725"/>
    <x v="2"/>
    <x v="7"/>
    <s v="Men"/>
    <n v="567"/>
    <n v="15"/>
    <n v="482"/>
    <n v="3.7"/>
    <n v="26"/>
    <n v="1"/>
    <n v="482"/>
    <d v="2025-12-23T00:00:00"/>
    <s v="Jharkhand"/>
    <n v="85"/>
    <n v="340.2"/>
    <n v="141.80000000000001"/>
  </r>
  <r>
    <s v="ORD100737"/>
    <x v="726"/>
    <x v="4"/>
    <x v="3"/>
    <s v="Women"/>
    <n v="3842"/>
    <n v="0"/>
    <n v="3842"/>
    <n v="3.4"/>
    <n v="415"/>
    <n v="1"/>
    <n v="3842"/>
    <d v="2024-07-03T00:00:00"/>
    <s v="Bihar"/>
    <n v="0"/>
    <n v="2305.1999999999998"/>
    <n v="1536.8000000000002"/>
  </r>
  <r>
    <s v="ORD100738"/>
    <x v="727"/>
    <x v="6"/>
    <x v="2"/>
    <s v="Women"/>
    <n v="1929"/>
    <n v="60"/>
    <n v="772"/>
    <n v="3.2"/>
    <n v="109"/>
    <n v="1"/>
    <n v="772"/>
    <d v="2024-05-27T00:00:00"/>
    <s v="Uttar Pradesh"/>
    <n v="1157"/>
    <n v="1157.3999999999999"/>
    <n v="-385.39999999999986"/>
  </r>
  <r>
    <s v="ORD100739"/>
    <x v="728"/>
    <x v="9"/>
    <x v="2"/>
    <s v="Women"/>
    <n v="6549"/>
    <n v="15"/>
    <n v="5567"/>
    <n v="4.4000000000000004"/>
    <n v="127"/>
    <n v="4"/>
    <n v="22268"/>
    <d v="2024-07-04T00:00:00"/>
    <s v="Maharashtra"/>
    <n v="982"/>
    <n v="3929.3999999999996"/>
    <n v="6550.4000000000015"/>
  </r>
  <r>
    <s v="ORD100740"/>
    <x v="729"/>
    <x v="6"/>
    <x v="1"/>
    <s v="Women"/>
    <n v="1957"/>
    <n v="20"/>
    <n v="1566"/>
    <n v="4.3"/>
    <n v="397"/>
    <n v="1"/>
    <n v="1566"/>
    <d v="2024-05-03T00:00:00"/>
    <s v="Delhi"/>
    <n v="391"/>
    <n v="1174.2"/>
    <n v="391.79999999999995"/>
  </r>
  <r>
    <s v="ORD100741"/>
    <x v="730"/>
    <x v="5"/>
    <x v="0"/>
    <s v="Women"/>
    <n v="5156"/>
    <n v="30"/>
    <n v="3609"/>
    <n v="5"/>
    <n v="127"/>
    <n v="4"/>
    <n v="14436"/>
    <d v="2024-10-02T00:00:00"/>
    <s v="Delhi"/>
    <n v="1547"/>
    <n v="3093.6"/>
    <n v="2061.6000000000004"/>
  </r>
  <r>
    <s v="ORD100742"/>
    <x v="731"/>
    <x v="4"/>
    <x v="4"/>
    <s v="Women"/>
    <n v="2847"/>
    <n v="0"/>
    <n v="2847"/>
    <n v="4.0999999999999996"/>
    <n v="111"/>
    <n v="1"/>
    <n v="2847"/>
    <d v="2024-01-20T00:00:00"/>
    <s v="Telangana"/>
    <n v="0"/>
    <n v="1708.2"/>
    <n v="1138.8"/>
  </r>
  <r>
    <s v="ORD100743"/>
    <x v="732"/>
    <x v="4"/>
    <x v="5"/>
    <s v="Unisex"/>
    <n v="9784"/>
    <n v="20"/>
    <n v="7827"/>
    <n v="4.0999999999999996"/>
    <n v="355"/>
    <n v="1"/>
    <n v="7827"/>
    <d v="2024-05-25T00:00:00"/>
    <s v="Punjab"/>
    <n v="1957"/>
    <n v="5870.4"/>
    <n v="1956.6000000000004"/>
  </r>
  <r>
    <s v="ORD100744"/>
    <x v="733"/>
    <x v="8"/>
    <x v="4"/>
    <s v="Kids"/>
    <n v="2688"/>
    <n v="0"/>
    <n v="2688"/>
    <n v="4.2"/>
    <n v="263"/>
    <n v="4"/>
    <n v="10752"/>
    <d v="2025-09-27T00:00:00"/>
    <s v="Kerala"/>
    <n v="0"/>
    <n v="1612.8"/>
    <n v="4300.8"/>
  </r>
  <r>
    <s v="ORD100745"/>
    <x v="734"/>
    <x v="1"/>
    <x v="6"/>
    <s v="Women"/>
    <n v="6824"/>
    <n v="15"/>
    <n v="5800"/>
    <n v="4.3"/>
    <n v="97"/>
    <n v="1"/>
    <n v="5800"/>
    <d v="2024-12-25T00:00:00"/>
    <s v="Gujarat"/>
    <n v="1024"/>
    <n v="4094.3999999999996"/>
    <n v="1705.6000000000004"/>
  </r>
  <r>
    <s v="ORD100746"/>
    <x v="735"/>
    <x v="1"/>
    <x v="5"/>
    <s v="Men"/>
    <n v="7698"/>
    <n v="10"/>
    <n v="6928"/>
    <n v="4"/>
    <n v="72"/>
    <n v="1"/>
    <n v="6928"/>
    <d v="2024-05-23T00:00:00"/>
    <s v="Chhattisgarh"/>
    <n v="770"/>
    <n v="4618.8"/>
    <n v="2309.1999999999998"/>
  </r>
  <r>
    <s v="ORD100747"/>
    <x v="736"/>
    <x v="8"/>
    <x v="3"/>
    <s v="Women"/>
    <n v="4069"/>
    <n v="15"/>
    <n v="3459"/>
    <n v="3.7"/>
    <n v="226"/>
    <n v="2"/>
    <n v="6918"/>
    <d v="2024-10-06T00:00:00"/>
    <s v="Rajasthan"/>
    <n v="610"/>
    <n v="2441.4"/>
    <n v="2035.1999999999998"/>
  </r>
  <r>
    <s v="ORD100748"/>
    <x v="737"/>
    <x v="8"/>
    <x v="6"/>
    <s v="Kids"/>
    <n v="4176"/>
    <n v="0"/>
    <n v="4176"/>
    <n v="4.0999999999999996"/>
    <n v="197"/>
    <n v="1"/>
    <n v="4176"/>
    <d v="2024-01-03T00:00:00"/>
    <s v="Uttarakhand"/>
    <n v="0"/>
    <n v="2505.6"/>
    <n v="1670.4"/>
  </r>
  <r>
    <s v="ORD100749"/>
    <x v="738"/>
    <x v="1"/>
    <x v="5"/>
    <s v="Kids"/>
    <n v="11401"/>
    <n v="30"/>
    <n v="7981"/>
    <n v="4.0999999999999996"/>
    <n v="293"/>
    <n v="1"/>
    <n v="7981"/>
    <d v="2025-10-26T00:00:00"/>
    <s v="Karnataka"/>
    <n v="3420"/>
    <n v="6840.5999999999995"/>
    <n v="1140.4000000000005"/>
  </r>
  <r>
    <s v="ORD100750"/>
    <x v="739"/>
    <x v="2"/>
    <x v="1"/>
    <s v="Women"/>
    <n v="3722"/>
    <n v="20"/>
    <n v="2978"/>
    <n v="4.0999999999999996"/>
    <n v="188"/>
    <n v="2"/>
    <n v="5956"/>
    <d v="2024-01-09T00:00:00"/>
    <s v="Tamil Nadu"/>
    <n v="744"/>
    <n v="2233.1999999999998"/>
    <n v="1489.6000000000004"/>
  </r>
  <r>
    <s v="ORD100751"/>
    <x v="740"/>
    <x v="8"/>
    <x v="6"/>
    <s v="Women"/>
    <n v="3124"/>
    <n v="30"/>
    <n v="2187"/>
    <n v="4.5"/>
    <n v="265"/>
    <n v="1"/>
    <n v="2187"/>
    <d v="2025-12-27T00:00:00"/>
    <s v="Punjab"/>
    <n v="937"/>
    <n v="1874.3999999999999"/>
    <n v="312.60000000000014"/>
  </r>
  <r>
    <s v="ORD100752"/>
    <x v="741"/>
    <x v="5"/>
    <x v="2"/>
    <s v="Women"/>
    <n v="2909"/>
    <n v="70"/>
    <n v="873"/>
    <n v="4.0999999999999996"/>
    <n v="99"/>
    <n v="1"/>
    <n v="873"/>
    <d v="2025-05-19T00:00:00"/>
    <s v="Uttarakhand"/>
    <n v="2036"/>
    <n v="1745.3999999999999"/>
    <n v="-872.39999999999986"/>
  </r>
  <r>
    <s v="ORD100753"/>
    <x v="742"/>
    <x v="8"/>
    <x v="4"/>
    <s v="Women"/>
    <n v="1831"/>
    <n v="25"/>
    <n v="1373"/>
    <n v="3.4"/>
    <n v="54"/>
    <n v="1"/>
    <n v="1373"/>
    <d v="2024-07-17T00:00:00"/>
    <s v="Jharkhand"/>
    <n v="458"/>
    <n v="1098.5999999999999"/>
    <n v="274.40000000000009"/>
  </r>
  <r>
    <s v="ORD100754"/>
    <x v="743"/>
    <x v="5"/>
    <x v="5"/>
    <s v="Men"/>
    <n v="3577"/>
    <n v="15"/>
    <n v="3040"/>
    <n v="3.8"/>
    <n v="39"/>
    <n v="3"/>
    <n v="9120"/>
    <d v="2025-06-19T00:00:00"/>
    <s v="Telangana"/>
    <n v="537"/>
    <n v="2146.1999999999998"/>
    <n v="2681.4000000000005"/>
  </r>
  <r>
    <s v="ORD100755"/>
    <x v="744"/>
    <x v="4"/>
    <x v="2"/>
    <s v="Women"/>
    <n v="1207"/>
    <n v="50"/>
    <n v="604"/>
    <n v="4"/>
    <n v="62"/>
    <n v="1"/>
    <n v="604"/>
    <d v="2025-10-27T00:00:00"/>
    <s v="Delhi"/>
    <n v="603"/>
    <n v="724.19999999999993"/>
    <n v="-120.19999999999993"/>
  </r>
  <r>
    <s v="ORD100756"/>
    <x v="745"/>
    <x v="6"/>
    <x v="2"/>
    <s v="Women"/>
    <n v="6561"/>
    <n v="25"/>
    <n v="4921"/>
    <n v="4.0999999999999996"/>
    <n v="537"/>
    <n v="1"/>
    <n v="4921"/>
    <d v="2024-02-14T00:00:00"/>
    <s v="Rajasthan"/>
    <n v="1640"/>
    <n v="3936.6"/>
    <n v="984.40000000000009"/>
  </r>
  <r>
    <s v="ORD100757"/>
    <x v="746"/>
    <x v="6"/>
    <x v="6"/>
    <s v="Women"/>
    <n v="832"/>
    <n v="20"/>
    <n v="666"/>
    <n v="4.4000000000000004"/>
    <n v="105"/>
    <n v="1"/>
    <n v="666"/>
    <d v="2025-08-08T00:00:00"/>
    <s v="Maharashtra"/>
    <n v="166"/>
    <n v="499.2"/>
    <n v="166.8"/>
  </r>
  <r>
    <s v="ORD100758"/>
    <x v="747"/>
    <x v="3"/>
    <x v="0"/>
    <s v="Men"/>
    <n v="2337"/>
    <n v="20"/>
    <n v="1870"/>
    <n v="4.0999999999999996"/>
    <n v="90"/>
    <n v="1"/>
    <n v="1870"/>
    <d v="2024-04-09T00:00:00"/>
    <s v="Maharashtra"/>
    <n v="467"/>
    <n v="1402.2"/>
    <n v="467.79999999999995"/>
  </r>
  <r>
    <s v="ORD100759"/>
    <x v="748"/>
    <x v="1"/>
    <x v="3"/>
    <s v="Women"/>
    <n v="2162"/>
    <n v="10"/>
    <n v="1946"/>
    <n v="3.1"/>
    <n v="31"/>
    <n v="4"/>
    <n v="7784"/>
    <d v="2024-02-25T00:00:00"/>
    <s v="Madhya Pradesh"/>
    <n v="216"/>
    <n v="1297.2"/>
    <n v="2595.1999999999998"/>
  </r>
  <r>
    <s v="ORD100760"/>
    <x v="716"/>
    <x v="3"/>
    <x v="6"/>
    <s v="Women"/>
    <n v="5912"/>
    <n v="20"/>
    <n v="4730"/>
    <n v="3.5"/>
    <n v="151"/>
    <n v="1"/>
    <n v="4730"/>
    <d v="2024-03-03T00:00:00"/>
    <s v="Delhi"/>
    <n v="1182"/>
    <n v="3547.2"/>
    <n v="1182.8000000000002"/>
  </r>
  <r>
    <s v="ORD100761"/>
    <x v="749"/>
    <x v="3"/>
    <x v="5"/>
    <s v="Men"/>
    <n v="8730"/>
    <n v="10"/>
    <n v="7857"/>
    <n v="4.4000000000000004"/>
    <n v="196"/>
    <n v="1"/>
    <n v="7857"/>
    <d v="2024-03-08T00:00:00"/>
    <s v="Tamil Nadu"/>
    <n v="873"/>
    <n v="5238"/>
    <n v="2619"/>
  </r>
  <r>
    <s v="ORD100762"/>
    <x v="750"/>
    <x v="0"/>
    <x v="4"/>
    <s v="Women"/>
    <n v="938"/>
    <n v="25"/>
    <n v="704"/>
    <n v="4"/>
    <n v="34"/>
    <n v="1"/>
    <n v="704"/>
    <d v="2025-09-05T00:00:00"/>
    <s v="Uttarakhand"/>
    <n v="234"/>
    <n v="562.79999999999995"/>
    <n v="141.20000000000005"/>
  </r>
  <r>
    <s v="ORD100763"/>
    <x v="751"/>
    <x v="6"/>
    <x v="6"/>
    <s v="Women"/>
    <n v="5870"/>
    <n v="25"/>
    <n v="4402"/>
    <n v="4.8"/>
    <n v="811"/>
    <n v="1"/>
    <n v="4402"/>
    <d v="2025-11-22T00:00:00"/>
    <s v="Maharashtra"/>
    <n v="1468"/>
    <n v="3522"/>
    <n v="880"/>
  </r>
  <r>
    <s v="ORD100764"/>
    <x v="680"/>
    <x v="5"/>
    <x v="0"/>
    <s v="Men"/>
    <n v="1831"/>
    <n v="0"/>
    <n v="1831"/>
    <n v="4.2"/>
    <n v="662"/>
    <n v="1"/>
    <n v="1831"/>
    <d v="2024-07-17T00:00:00"/>
    <s v="Jharkhand"/>
    <n v="0"/>
    <n v="1098.5999999999999"/>
    <n v="732.40000000000009"/>
  </r>
  <r>
    <s v="ORD100765"/>
    <x v="752"/>
    <x v="7"/>
    <x v="4"/>
    <s v="Women"/>
    <n v="2211"/>
    <n v="15"/>
    <n v="1879"/>
    <n v="3.9"/>
    <n v="49"/>
    <n v="2"/>
    <n v="3758"/>
    <d v="2024-03-02T00:00:00"/>
    <s v="West Bengal"/>
    <n v="332"/>
    <n v="1326.6"/>
    <n v="1104.8000000000002"/>
  </r>
  <r>
    <s v="ORD100766"/>
    <x v="753"/>
    <x v="4"/>
    <x v="3"/>
    <s v="Women"/>
    <n v="3816"/>
    <n v="40"/>
    <n v="2290"/>
    <n v="3.8"/>
    <n v="225"/>
    <n v="1"/>
    <n v="2290"/>
    <d v="2025-04-25T00:00:00"/>
    <s v="Kerala"/>
    <n v="1526"/>
    <n v="2289.6"/>
    <n v="0.40000000000009095"/>
  </r>
  <r>
    <s v="ORD100767"/>
    <x v="754"/>
    <x v="7"/>
    <x v="7"/>
    <s v="Unisex"/>
    <n v="2892"/>
    <n v="30"/>
    <n v="2024"/>
    <n v="3.9"/>
    <n v="18"/>
    <n v="1"/>
    <n v="2024"/>
    <d v="2025-06-03T00:00:00"/>
    <s v="Chhattisgarh"/>
    <n v="868"/>
    <n v="1735.2"/>
    <n v="288.79999999999995"/>
  </r>
  <r>
    <s v="ORD100768"/>
    <x v="755"/>
    <x v="7"/>
    <x v="0"/>
    <s v="Men"/>
    <n v="2638"/>
    <n v="30"/>
    <n v="1847"/>
    <n v="4.2"/>
    <n v="273"/>
    <n v="1"/>
    <n v="1847"/>
    <d v="2025-05-02T00:00:00"/>
    <s v="Andhra Pradesh"/>
    <n v="791"/>
    <n v="1582.8"/>
    <n v="264.20000000000005"/>
  </r>
  <r>
    <s v="ORD100769"/>
    <x v="756"/>
    <x v="5"/>
    <x v="2"/>
    <s v="Women"/>
    <n v="3682"/>
    <n v="15"/>
    <n v="3130"/>
    <n v="4.0999999999999996"/>
    <n v="172"/>
    <n v="3"/>
    <n v="9390"/>
    <d v="2024-02-13T00:00:00"/>
    <s v="Odisha"/>
    <n v="552"/>
    <n v="2209.1999999999998"/>
    <n v="2762.4000000000005"/>
  </r>
  <r>
    <s v="ORD100770"/>
    <x v="757"/>
    <x v="8"/>
    <x v="0"/>
    <s v="Women"/>
    <n v="3283"/>
    <n v="15"/>
    <n v="2791"/>
    <n v="4.5999999999999996"/>
    <n v="159"/>
    <n v="2"/>
    <n v="5582"/>
    <d v="2024-12-05T00:00:00"/>
    <s v="Haryana"/>
    <n v="492"/>
    <n v="1969.8"/>
    <n v="1642.4"/>
  </r>
  <r>
    <s v="ORD100771"/>
    <x v="758"/>
    <x v="9"/>
    <x v="7"/>
    <s v="Women"/>
    <n v="530"/>
    <n v="10"/>
    <n v="477"/>
    <n v="3.4"/>
    <n v="84"/>
    <n v="1"/>
    <n v="477"/>
    <d v="2024-05-25T00:00:00"/>
    <s v="Kerala"/>
    <n v="53"/>
    <n v="318"/>
    <n v="159"/>
  </r>
  <r>
    <s v="ORD100772"/>
    <x v="759"/>
    <x v="5"/>
    <x v="3"/>
    <s v="Men"/>
    <n v="911"/>
    <n v="15"/>
    <n v="774"/>
    <n v="3.4"/>
    <n v="86"/>
    <n v="1"/>
    <n v="774"/>
    <d v="2024-09-25T00:00:00"/>
    <s v="Uttar Pradesh"/>
    <n v="137"/>
    <n v="546.6"/>
    <n v="227.39999999999998"/>
  </r>
  <r>
    <s v="ORD100773"/>
    <x v="760"/>
    <x v="9"/>
    <x v="0"/>
    <s v="Men"/>
    <n v="2432"/>
    <n v="40"/>
    <n v="1459"/>
    <n v="4"/>
    <n v="86"/>
    <n v="1"/>
    <n v="1459"/>
    <d v="2025-11-24T00:00:00"/>
    <s v="West Bengal"/>
    <n v="973"/>
    <n v="1459.2"/>
    <n v="-0.20000000000004547"/>
  </r>
  <r>
    <s v="ORD100774"/>
    <x v="761"/>
    <x v="7"/>
    <x v="0"/>
    <s v="Women"/>
    <n v="4727"/>
    <n v="15"/>
    <n v="4018"/>
    <n v="4.4000000000000004"/>
    <n v="242"/>
    <n v="1"/>
    <n v="4018"/>
    <d v="2025-06-23T00:00:00"/>
    <s v="Uttarakhand"/>
    <n v="709"/>
    <n v="2836.2"/>
    <n v="1181.8000000000002"/>
  </r>
  <r>
    <s v="ORD100775"/>
    <x v="762"/>
    <x v="3"/>
    <x v="5"/>
    <s v="Women"/>
    <n v="4597"/>
    <n v="15"/>
    <n v="3907"/>
    <n v="4.5"/>
    <n v="25"/>
    <n v="1"/>
    <n v="3907"/>
    <d v="2024-11-21T00:00:00"/>
    <s v="Uttarakhand"/>
    <n v="690"/>
    <n v="2758.2"/>
    <n v="1148.8000000000002"/>
  </r>
  <r>
    <s v="ORD100776"/>
    <x v="763"/>
    <x v="1"/>
    <x v="0"/>
    <s v="Women"/>
    <n v="2648"/>
    <n v="20"/>
    <n v="2118"/>
    <n v="3.8"/>
    <n v="5"/>
    <n v="1"/>
    <n v="2118"/>
    <d v="2024-10-13T00:00:00"/>
    <s v="West Bengal"/>
    <n v="530"/>
    <n v="1588.8"/>
    <n v="529.20000000000005"/>
  </r>
  <r>
    <s v="ORD100777"/>
    <x v="764"/>
    <x v="8"/>
    <x v="1"/>
    <s v="Women"/>
    <n v="1585"/>
    <n v="15"/>
    <n v="1347"/>
    <n v="2.8"/>
    <n v="69"/>
    <n v="2"/>
    <n v="2694"/>
    <d v="2025-10-22T00:00:00"/>
    <s v="Assam"/>
    <n v="238"/>
    <n v="951"/>
    <n v="792"/>
  </r>
  <r>
    <s v="ORD100778"/>
    <x v="765"/>
    <x v="4"/>
    <x v="6"/>
    <s v="Women"/>
    <n v="4111"/>
    <n v="30"/>
    <n v="2878"/>
    <n v="3.8"/>
    <n v="147"/>
    <n v="1"/>
    <n v="2878"/>
    <d v="2025-05-21T00:00:00"/>
    <s v="Odisha"/>
    <n v="1233"/>
    <n v="2466.6"/>
    <n v="411.40000000000009"/>
  </r>
  <r>
    <s v="ORD100779"/>
    <x v="766"/>
    <x v="5"/>
    <x v="7"/>
    <s v="Men"/>
    <n v="1389"/>
    <n v="40"/>
    <n v="833"/>
    <n v="4.3"/>
    <n v="64"/>
    <n v="3"/>
    <n v="2499"/>
    <d v="2025-02-09T00:00:00"/>
    <s v="Gujarat"/>
    <n v="556"/>
    <n v="833.4"/>
    <n v="-1.1999999999999318"/>
  </r>
  <r>
    <s v="ORD100780"/>
    <x v="767"/>
    <x v="6"/>
    <x v="5"/>
    <s v="Unisex"/>
    <n v="5660"/>
    <n v="25"/>
    <n v="4245"/>
    <n v="4.0999999999999996"/>
    <n v="25"/>
    <n v="2"/>
    <n v="8490"/>
    <d v="2024-10-29T00:00:00"/>
    <s v="Andhra Pradesh"/>
    <n v="1415"/>
    <n v="3396"/>
    <n v="1698"/>
  </r>
  <r>
    <s v="ORD100781"/>
    <x v="768"/>
    <x v="8"/>
    <x v="7"/>
    <s v="Women"/>
    <n v="3105"/>
    <n v="25"/>
    <n v="2329"/>
    <n v="4.4000000000000004"/>
    <n v="146"/>
    <n v="1"/>
    <n v="2329"/>
    <d v="2025-03-18T00:00:00"/>
    <s v="Bihar"/>
    <n v="776"/>
    <n v="1863"/>
    <n v="466"/>
  </r>
  <r>
    <s v="ORD100782"/>
    <x v="769"/>
    <x v="7"/>
    <x v="2"/>
    <s v="Women"/>
    <n v="1192"/>
    <n v="15"/>
    <n v="1013"/>
    <n v="4.7"/>
    <n v="29"/>
    <n v="1"/>
    <n v="1013"/>
    <d v="2024-03-18T00:00:00"/>
    <s v="Punjab"/>
    <n v="179"/>
    <n v="715.19999999999993"/>
    <n v="297.80000000000007"/>
  </r>
  <r>
    <s v="ORD100783"/>
    <x v="770"/>
    <x v="4"/>
    <x v="1"/>
    <s v="Women"/>
    <n v="3186"/>
    <n v="10"/>
    <n v="2867"/>
    <n v="4"/>
    <n v="104"/>
    <n v="1"/>
    <n v="2867"/>
    <d v="2025-07-13T00:00:00"/>
    <s v="Gujarat"/>
    <n v="319"/>
    <n v="1911.6"/>
    <n v="955.40000000000009"/>
  </r>
  <r>
    <s v="ORD100784"/>
    <x v="771"/>
    <x v="7"/>
    <x v="2"/>
    <s v="Women"/>
    <n v="7094"/>
    <n v="40"/>
    <n v="4256"/>
    <n v="3.9"/>
    <n v="243"/>
    <n v="2"/>
    <n v="8512"/>
    <d v="2024-07-14T00:00:00"/>
    <s v="Uttarakhand"/>
    <n v="2838"/>
    <n v="4256.3999999999996"/>
    <n v="-0.7999999999992724"/>
  </r>
  <r>
    <s v="ORD100785"/>
    <x v="772"/>
    <x v="1"/>
    <x v="2"/>
    <s v="Women"/>
    <n v="9271"/>
    <n v="20"/>
    <n v="7417"/>
    <n v="3.7"/>
    <n v="121"/>
    <n v="4"/>
    <n v="29668"/>
    <d v="2025-08-16T00:00:00"/>
    <s v="Maharashtra"/>
    <n v="1854"/>
    <n v="5562.5999999999995"/>
    <n v="7417.6000000000022"/>
  </r>
  <r>
    <s v="ORD100786"/>
    <x v="773"/>
    <x v="6"/>
    <x v="0"/>
    <s v="Men"/>
    <n v="2709"/>
    <n v="20"/>
    <n v="2167"/>
    <n v="3.4"/>
    <n v="125"/>
    <n v="1"/>
    <n v="2167"/>
    <d v="2025-07-19T00:00:00"/>
    <s v="Andhra Pradesh"/>
    <n v="542"/>
    <n v="1625.3999999999999"/>
    <n v="541.60000000000014"/>
  </r>
  <r>
    <s v="ORD100787"/>
    <x v="774"/>
    <x v="3"/>
    <x v="3"/>
    <s v="Men"/>
    <n v="2546"/>
    <n v="30"/>
    <n v="1782"/>
    <n v="3.3"/>
    <n v="274"/>
    <n v="1"/>
    <n v="1782"/>
    <d v="2025-03-25T00:00:00"/>
    <s v="Andhra Pradesh"/>
    <n v="764"/>
    <n v="1527.6"/>
    <n v="254.40000000000009"/>
  </r>
  <r>
    <s v="ORD100788"/>
    <x v="775"/>
    <x v="9"/>
    <x v="5"/>
    <s v="Unisex"/>
    <n v="1648"/>
    <n v="20"/>
    <n v="1318"/>
    <n v="3.8"/>
    <n v="216"/>
    <n v="2"/>
    <n v="2636"/>
    <d v="2024-12-13T00:00:00"/>
    <s v="Rajasthan"/>
    <n v="330"/>
    <n v="988.8"/>
    <n v="658.40000000000009"/>
  </r>
  <r>
    <s v="ORD100789"/>
    <x v="776"/>
    <x v="6"/>
    <x v="2"/>
    <s v="Women"/>
    <n v="5798"/>
    <n v="0"/>
    <n v="5798"/>
    <n v="4.5999999999999996"/>
    <n v="136"/>
    <n v="1"/>
    <n v="5798"/>
    <d v="2024-05-22T00:00:00"/>
    <s v="West Bengal"/>
    <n v="0"/>
    <n v="3478.7999999999997"/>
    <n v="2319.2000000000003"/>
  </r>
  <r>
    <s v="ORD100790"/>
    <x v="777"/>
    <x v="6"/>
    <x v="0"/>
    <s v="Women"/>
    <n v="1511"/>
    <n v="25"/>
    <n v="1133"/>
    <n v="4.4000000000000004"/>
    <n v="17"/>
    <n v="1"/>
    <n v="1133"/>
    <d v="2024-12-02T00:00:00"/>
    <s v="Jharkhand"/>
    <n v="378"/>
    <n v="906.6"/>
    <n v="226.39999999999998"/>
  </r>
  <r>
    <s v="ORD100791"/>
    <x v="778"/>
    <x v="3"/>
    <x v="5"/>
    <s v="Men"/>
    <n v="4400"/>
    <n v="0"/>
    <n v="4400"/>
    <n v="3.9"/>
    <n v="392"/>
    <n v="1"/>
    <n v="4400"/>
    <d v="2024-01-28T00:00:00"/>
    <s v="Uttar Pradesh"/>
    <n v="0"/>
    <n v="2640"/>
    <n v="1760"/>
  </r>
  <r>
    <s v="ORD100792"/>
    <x v="779"/>
    <x v="6"/>
    <x v="2"/>
    <s v="Women"/>
    <n v="2899"/>
    <n v="15"/>
    <n v="2464"/>
    <n v="5"/>
    <n v="194"/>
    <n v="1"/>
    <n v="2464"/>
    <d v="2024-02-28T00:00:00"/>
    <s v="Punjab"/>
    <n v="435"/>
    <n v="1739.3999999999999"/>
    <n v="724.60000000000014"/>
  </r>
  <r>
    <s v="ORD100793"/>
    <x v="780"/>
    <x v="9"/>
    <x v="3"/>
    <s v="Women"/>
    <n v="2391"/>
    <n v="15"/>
    <n v="2032"/>
    <n v="3.8"/>
    <n v="345"/>
    <n v="1"/>
    <n v="2032"/>
    <d v="2025-03-04T00:00:00"/>
    <s v="Odisha"/>
    <n v="359"/>
    <n v="1434.6"/>
    <n v="597.40000000000009"/>
  </r>
  <r>
    <s v="ORD100794"/>
    <x v="781"/>
    <x v="8"/>
    <x v="5"/>
    <s v="Women"/>
    <n v="7878"/>
    <n v="20"/>
    <n v="6302"/>
    <n v="4.8"/>
    <n v="55"/>
    <n v="1"/>
    <n v="6302"/>
    <d v="2024-06-11T00:00:00"/>
    <s v="Uttarakhand"/>
    <n v="1576"/>
    <n v="4726.8"/>
    <n v="1575.1999999999998"/>
  </r>
  <r>
    <s v="ORD100795"/>
    <x v="782"/>
    <x v="4"/>
    <x v="6"/>
    <s v="Women"/>
    <n v="2930"/>
    <n v="0"/>
    <n v="2930"/>
    <n v="4.9000000000000004"/>
    <n v="118"/>
    <n v="1"/>
    <n v="2930"/>
    <d v="2025-02-12T00:00:00"/>
    <s v="Uttarakhand"/>
    <n v="0"/>
    <n v="1758"/>
    <n v="1172"/>
  </r>
  <r>
    <s v="ORD100796"/>
    <x v="783"/>
    <x v="5"/>
    <x v="6"/>
    <s v="Women"/>
    <n v="4580"/>
    <n v="25"/>
    <n v="3435"/>
    <n v="4.3"/>
    <n v="154"/>
    <n v="1"/>
    <n v="3435"/>
    <d v="2025-10-23T00:00:00"/>
    <s v="Andhra Pradesh"/>
    <n v="1145"/>
    <n v="2748"/>
    <n v="687"/>
  </r>
  <r>
    <s v="ORD100797"/>
    <x v="784"/>
    <x v="6"/>
    <x v="5"/>
    <s v="Kids"/>
    <n v="5571"/>
    <n v="15"/>
    <n v="4735"/>
    <n v="3.8"/>
    <n v="210"/>
    <n v="2"/>
    <n v="9470"/>
    <d v="2025-04-13T00:00:00"/>
    <s v="Haryana"/>
    <n v="836"/>
    <n v="3342.6"/>
    <n v="2784.8"/>
  </r>
  <r>
    <s v="ORD100798"/>
    <x v="785"/>
    <x v="6"/>
    <x v="7"/>
    <s v="Men"/>
    <n v="1136"/>
    <n v="15"/>
    <n v="966"/>
    <n v="3.9"/>
    <n v="51"/>
    <n v="1"/>
    <n v="966"/>
    <d v="2025-11-13T00:00:00"/>
    <s v="Karnataka"/>
    <n v="170"/>
    <n v="681.6"/>
    <n v="284.39999999999998"/>
  </r>
  <r>
    <s v="ORD100799"/>
    <x v="786"/>
    <x v="6"/>
    <x v="1"/>
    <s v="Women"/>
    <n v="1416"/>
    <n v="30"/>
    <n v="991"/>
    <n v="4.2"/>
    <n v="33"/>
    <n v="2"/>
    <n v="1982"/>
    <d v="2024-11-29T00:00:00"/>
    <s v="Bihar"/>
    <n v="425"/>
    <n v="849.6"/>
    <n v="282.79999999999995"/>
  </r>
  <r>
    <s v="ORD100800"/>
    <x v="669"/>
    <x v="0"/>
    <x v="0"/>
    <s v="Men"/>
    <n v="5731"/>
    <n v="0"/>
    <n v="5731"/>
    <n v="3.4"/>
    <n v="104"/>
    <n v="1"/>
    <n v="5731"/>
    <d v="2025-04-17T00:00:00"/>
    <s v="Haryana"/>
    <n v="0"/>
    <n v="3438.6"/>
    <n v="2292.4"/>
  </r>
  <r>
    <s v="ORD100801"/>
    <x v="787"/>
    <x v="8"/>
    <x v="4"/>
    <s v="Women"/>
    <n v="519"/>
    <n v="15"/>
    <n v="441"/>
    <n v="3.6"/>
    <n v="268"/>
    <n v="3"/>
    <n v="1323"/>
    <d v="2024-11-30T00:00:00"/>
    <s v="Andhra Pradesh"/>
    <n v="78"/>
    <n v="311.39999999999998"/>
    <n v="388.80000000000007"/>
  </r>
  <r>
    <s v="ORD100802"/>
    <x v="788"/>
    <x v="3"/>
    <x v="1"/>
    <s v="Men"/>
    <n v="4375"/>
    <n v="10"/>
    <n v="3938"/>
    <n v="3.6"/>
    <n v="45"/>
    <n v="2"/>
    <n v="7876"/>
    <d v="2024-06-23T00:00:00"/>
    <s v="Maharashtra"/>
    <n v="437"/>
    <n v="2625"/>
    <n v="2626"/>
  </r>
  <r>
    <s v="ORD100803"/>
    <x v="789"/>
    <x v="0"/>
    <x v="1"/>
    <s v="Women"/>
    <n v="2602"/>
    <n v="10"/>
    <n v="2342"/>
    <n v="4.4000000000000004"/>
    <n v="63"/>
    <n v="1"/>
    <n v="2342"/>
    <d v="2024-10-06T00:00:00"/>
    <s v="West Bengal"/>
    <n v="260"/>
    <n v="1561.2"/>
    <n v="780.8"/>
  </r>
  <r>
    <s v="ORD100804"/>
    <x v="790"/>
    <x v="9"/>
    <x v="0"/>
    <s v="Men"/>
    <n v="5350"/>
    <n v="15"/>
    <n v="4548"/>
    <n v="4.7"/>
    <n v="90"/>
    <n v="1"/>
    <n v="4548"/>
    <d v="2025-10-12T00:00:00"/>
    <s v="Assam"/>
    <n v="802"/>
    <n v="3210"/>
    <n v="1338"/>
  </r>
  <r>
    <s v="ORD100805"/>
    <x v="791"/>
    <x v="0"/>
    <x v="6"/>
    <s v="Women"/>
    <n v="6828"/>
    <n v="0"/>
    <n v="6828"/>
    <n v="4.5"/>
    <n v="52"/>
    <n v="1"/>
    <n v="6828"/>
    <d v="2024-07-25T00:00:00"/>
    <s v="Rajasthan"/>
    <n v="0"/>
    <n v="4096.8"/>
    <n v="2731.2"/>
  </r>
  <r>
    <s v="ORD100806"/>
    <x v="792"/>
    <x v="8"/>
    <x v="1"/>
    <s v="Men"/>
    <n v="5092"/>
    <n v="0"/>
    <n v="5092"/>
    <n v="4.5999999999999996"/>
    <n v="146"/>
    <n v="1"/>
    <n v="5092"/>
    <d v="2024-07-15T00:00:00"/>
    <s v="Karnataka"/>
    <n v="0"/>
    <n v="3055.2"/>
    <n v="2036.8000000000002"/>
  </r>
  <r>
    <s v="ORD100807"/>
    <x v="793"/>
    <x v="9"/>
    <x v="5"/>
    <s v="Men"/>
    <n v="8300"/>
    <n v="25"/>
    <n v="6225"/>
    <n v="3.7"/>
    <n v="92"/>
    <n v="1"/>
    <n v="6225"/>
    <d v="2025-10-03T00:00:00"/>
    <s v="Gujarat"/>
    <n v="2075"/>
    <n v="4980"/>
    <n v="1245"/>
  </r>
  <r>
    <s v="ORD100808"/>
    <x v="794"/>
    <x v="6"/>
    <x v="1"/>
    <s v="Women"/>
    <n v="2541"/>
    <n v="10"/>
    <n v="2287"/>
    <n v="3.9"/>
    <n v="163"/>
    <n v="1"/>
    <n v="2287"/>
    <d v="2025-02-15T00:00:00"/>
    <s v="Madhya Pradesh"/>
    <n v="254"/>
    <n v="1524.6"/>
    <n v="762.40000000000009"/>
  </r>
  <r>
    <s v="ORD100809"/>
    <x v="795"/>
    <x v="8"/>
    <x v="6"/>
    <s v="Women"/>
    <n v="1596"/>
    <n v="30"/>
    <n v="1117"/>
    <n v="4"/>
    <n v="240"/>
    <n v="1"/>
    <n v="1117"/>
    <d v="2025-01-12T00:00:00"/>
    <s v="Delhi"/>
    <n v="479"/>
    <n v="957.59999999999991"/>
    <n v="159.40000000000009"/>
  </r>
  <r>
    <s v="ORD100810"/>
    <x v="796"/>
    <x v="6"/>
    <x v="2"/>
    <s v="Women"/>
    <n v="1824"/>
    <n v="30"/>
    <n v="1277"/>
    <n v="4.3"/>
    <n v="56"/>
    <n v="5"/>
    <n v="6385"/>
    <d v="2025-08-05T00:00:00"/>
    <s v="Uttar Pradesh"/>
    <n v="547"/>
    <n v="1094.3999999999999"/>
    <n v="913.00000000000068"/>
  </r>
  <r>
    <s v="ORD100811"/>
    <x v="797"/>
    <x v="5"/>
    <x v="3"/>
    <s v="Women"/>
    <n v="3566"/>
    <n v="50"/>
    <n v="1783"/>
    <n v="5"/>
    <n v="567"/>
    <n v="1"/>
    <n v="1783"/>
    <d v="2024-12-06T00:00:00"/>
    <s v="Uttar Pradesh"/>
    <n v="1783"/>
    <n v="2139.6"/>
    <n v="-356.59999999999991"/>
  </r>
  <r>
    <s v="ORD100812"/>
    <x v="798"/>
    <x v="3"/>
    <x v="3"/>
    <s v="Men"/>
    <n v="3282"/>
    <n v="50"/>
    <n v="1641"/>
    <n v="3.8"/>
    <n v="614"/>
    <n v="1"/>
    <n v="1641"/>
    <d v="2025-10-17T00:00:00"/>
    <s v="Rajasthan"/>
    <n v="1641"/>
    <n v="1969.1999999999998"/>
    <n v="-328.19999999999982"/>
  </r>
  <r>
    <s v="ORD100813"/>
    <x v="799"/>
    <x v="8"/>
    <x v="7"/>
    <s v="Unisex"/>
    <n v="1197"/>
    <n v="20"/>
    <n v="958"/>
    <n v="4.5999999999999996"/>
    <n v="185"/>
    <n v="1"/>
    <n v="958"/>
    <d v="2024-09-06T00:00:00"/>
    <s v="Uttarakhand"/>
    <n v="239"/>
    <n v="718.19999999999993"/>
    <n v="239.80000000000007"/>
  </r>
  <r>
    <s v="ORD100814"/>
    <x v="800"/>
    <x v="9"/>
    <x v="3"/>
    <s v="Women"/>
    <n v="2004"/>
    <n v="15"/>
    <n v="1703"/>
    <n v="4.9000000000000004"/>
    <n v="274"/>
    <n v="1"/>
    <n v="1703"/>
    <d v="2024-02-08T00:00:00"/>
    <s v="Rajasthan"/>
    <n v="301"/>
    <n v="1202.3999999999999"/>
    <n v="500.60000000000014"/>
  </r>
  <r>
    <s v="ORD100815"/>
    <x v="801"/>
    <x v="9"/>
    <x v="2"/>
    <s v="Women"/>
    <n v="6262"/>
    <n v="30"/>
    <n v="4383"/>
    <n v="4.4000000000000004"/>
    <n v="162"/>
    <n v="1"/>
    <n v="4383"/>
    <d v="2025-02-28T00:00:00"/>
    <s v="Kerala"/>
    <n v="1879"/>
    <n v="3757.2"/>
    <n v="625.80000000000018"/>
  </r>
  <r>
    <s v="ORD100816"/>
    <x v="802"/>
    <x v="7"/>
    <x v="3"/>
    <s v="Men"/>
    <n v="1633"/>
    <n v="25"/>
    <n v="1225"/>
    <n v="3.9"/>
    <n v="436"/>
    <n v="5"/>
    <n v="6125"/>
    <d v="2025-12-04T00:00:00"/>
    <s v="Rajasthan"/>
    <n v="408"/>
    <n v="979.8"/>
    <n v="1226.0000000000002"/>
  </r>
  <r>
    <s v="ORD100817"/>
    <x v="803"/>
    <x v="9"/>
    <x v="6"/>
    <s v="Kids"/>
    <n v="839"/>
    <n v="10"/>
    <n v="755"/>
    <n v="3.7"/>
    <n v="69"/>
    <n v="1"/>
    <n v="755"/>
    <d v="2024-07-16T00:00:00"/>
    <s v="Delhi"/>
    <n v="84"/>
    <n v="503.4"/>
    <n v="251.60000000000002"/>
  </r>
  <r>
    <s v="ORD100818"/>
    <x v="804"/>
    <x v="9"/>
    <x v="1"/>
    <s v="Men"/>
    <n v="2464"/>
    <n v="15"/>
    <n v="2094"/>
    <n v="3.6"/>
    <n v="91"/>
    <n v="1"/>
    <n v="2094"/>
    <d v="2025-04-23T00:00:00"/>
    <s v="Kerala"/>
    <n v="370"/>
    <n v="1478.3999999999999"/>
    <n v="615.60000000000014"/>
  </r>
  <r>
    <s v="ORD100819"/>
    <x v="805"/>
    <x v="8"/>
    <x v="4"/>
    <s v="Women"/>
    <n v="1690"/>
    <n v="20"/>
    <n v="1352"/>
    <n v="3.1"/>
    <n v="178"/>
    <n v="1"/>
    <n v="1352"/>
    <d v="2025-10-12T00:00:00"/>
    <s v="Gujarat"/>
    <n v="338"/>
    <n v="1014"/>
    <n v="338"/>
  </r>
  <r>
    <s v="ORD100820"/>
    <x v="806"/>
    <x v="3"/>
    <x v="3"/>
    <s v="Women"/>
    <n v="2337"/>
    <n v="15"/>
    <n v="1986"/>
    <n v="4"/>
    <n v="354"/>
    <n v="1"/>
    <n v="1986"/>
    <d v="2025-09-16T00:00:00"/>
    <s v="Bihar"/>
    <n v="351"/>
    <n v="1402.2"/>
    <n v="583.79999999999995"/>
  </r>
  <r>
    <s v="ORD100821"/>
    <x v="807"/>
    <x v="1"/>
    <x v="4"/>
    <s v="Women"/>
    <n v="876"/>
    <n v="30"/>
    <n v="613"/>
    <n v="4"/>
    <n v="174"/>
    <n v="1"/>
    <n v="613"/>
    <d v="2024-06-05T00:00:00"/>
    <s v="Chhattisgarh"/>
    <n v="263"/>
    <n v="525.6"/>
    <n v="87.399999999999977"/>
  </r>
  <r>
    <s v="ORD100822"/>
    <x v="808"/>
    <x v="6"/>
    <x v="6"/>
    <s v="Women"/>
    <n v="4505"/>
    <n v="15"/>
    <n v="3829"/>
    <n v="4.5"/>
    <n v="331"/>
    <n v="1"/>
    <n v="3829"/>
    <d v="2024-03-14T00:00:00"/>
    <s v="Madhya Pradesh"/>
    <n v="676"/>
    <n v="2703"/>
    <n v="1126"/>
  </r>
  <r>
    <s v="ORD100823"/>
    <x v="809"/>
    <x v="8"/>
    <x v="5"/>
    <s v="Women"/>
    <n v="1869"/>
    <n v="0"/>
    <n v="1869"/>
    <n v="3.8"/>
    <n v="313"/>
    <n v="2"/>
    <n v="3738"/>
    <d v="2025-01-18T00:00:00"/>
    <s v="Odisha"/>
    <n v="0"/>
    <n v="1121.3999999999999"/>
    <n v="1495.2000000000003"/>
  </r>
  <r>
    <s v="ORD100824"/>
    <x v="602"/>
    <x v="6"/>
    <x v="3"/>
    <s v="Women"/>
    <n v="2795"/>
    <n v="20"/>
    <n v="2236"/>
    <n v="4"/>
    <n v="248"/>
    <n v="1"/>
    <n v="2236"/>
    <d v="2024-02-09T00:00:00"/>
    <s v="Tamil Nadu"/>
    <n v="559"/>
    <n v="1677"/>
    <n v="559"/>
  </r>
  <r>
    <s v="ORD100825"/>
    <x v="810"/>
    <x v="8"/>
    <x v="4"/>
    <s v="Women"/>
    <n v="2180"/>
    <n v="25"/>
    <n v="1635"/>
    <n v="4.2"/>
    <n v="123"/>
    <n v="1"/>
    <n v="1635"/>
    <d v="2025-01-12T00:00:00"/>
    <s v="Delhi"/>
    <n v="545"/>
    <n v="1308"/>
    <n v="327"/>
  </r>
  <r>
    <s v="ORD100826"/>
    <x v="811"/>
    <x v="8"/>
    <x v="0"/>
    <s v="Women"/>
    <n v="1526"/>
    <n v="50"/>
    <n v="763"/>
    <n v="4.3"/>
    <n v="247"/>
    <n v="1"/>
    <n v="763"/>
    <d v="2025-11-23T00:00:00"/>
    <s v="Maharashtra"/>
    <n v="763"/>
    <n v="915.6"/>
    <n v="-152.60000000000002"/>
  </r>
  <r>
    <s v="ORD100827"/>
    <x v="812"/>
    <x v="5"/>
    <x v="6"/>
    <s v="Women"/>
    <n v="1997"/>
    <n v="15"/>
    <n v="1697"/>
    <n v="4.5"/>
    <n v="198"/>
    <n v="1"/>
    <n v="1697"/>
    <d v="2025-11-09T00:00:00"/>
    <s v="Uttar Pradesh"/>
    <n v="300"/>
    <n v="1198.2"/>
    <n v="498.79999999999995"/>
  </r>
  <r>
    <s v="ORD100828"/>
    <x v="813"/>
    <x v="3"/>
    <x v="4"/>
    <s v="Women"/>
    <n v="719"/>
    <n v="25"/>
    <n v="539"/>
    <n v="4.2"/>
    <n v="638"/>
    <n v="3"/>
    <n v="1617"/>
    <d v="2024-06-18T00:00:00"/>
    <s v="Bihar"/>
    <n v="180"/>
    <n v="431.4"/>
    <n v="322.80000000000007"/>
  </r>
  <r>
    <s v="ORD100829"/>
    <x v="814"/>
    <x v="4"/>
    <x v="4"/>
    <s v="Kids"/>
    <n v="1981"/>
    <n v="30"/>
    <n v="1387"/>
    <n v="3.5"/>
    <n v="463"/>
    <n v="3"/>
    <n v="4161"/>
    <d v="2024-04-01T00:00:00"/>
    <s v="Tamil Nadu"/>
    <n v="594"/>
    <n v="1188.5999999999999"/>
    <n v="595.20000000000027"/>
  </r>
  <r>
    <s v="ORD100830"/>
    <x v="815"/>
    <x v="0"/>
    <x v="0"/>
    <s v="Women"/>
    <n v="4215"/>
    <n v="0"/>
    <n v="4215"/>
    <n v="4.3"/>
    <n v="265"/>
    <n v="2"/>
    <n v="8430"/>
    <d v="2024-01-02T00:00:00"/>
    <s v="Tamil Nadu"/>
    <n v="0"/>
    <n v="2529"/>
    <n v="3372"/>
  </r>
  <r>
    <s v="ORD100831"/>
    <x v="816"/>
    <x v="4"/>
    <x v="4"/>
    <s v="Kids"/>
    <n v="1885"/>
    <n v="30"/>
    <n v="1320"/>
    <n v="3.8"/>
    <n v="46"/>
    <n v="1"/>
    <n v="1320"/>
    <d v="2024-07-09T00:00:00"/>
    <s v="West Bengal"/>
    <n v="565"/>
    <n v="1131"/>
    <n v="189"/>
  </r>
  <r>
    <s v="ORD100832"/>
    <x v="817"/>
    <x v="9"/>
    <x v="1"/>
    <s v="Women"/>
    <n v="2531"/>
    <n v="15"/>
    <n v="2151"/>
    <n v="4.7"/>
    <n v="200"/>
    <n v="2"/>
    <n v="4302"/>
    <d v="2024-07-15T00:00:00"/>
    <s v="Telangana"/>
    <n v="380"/>
    <n v="1518.6"/>
    <n v="1264.8000000000002"/>
  </r>
  <r>
    <s v="ORD100833"/>
    <x v="818"/>
    <x v="5"/>
    <x v="1"/>
    <s v="Women"/>
    <n v="1443"/>
    <n v="15"/>
    <n v="1227"/>
    <n v="4.0999999999999996"/>
    <n v="141"/>
    <n v="1"/>
    <n v="1227"/>
    <d v="2024-03-06T00:00:00"/>
    <s v="Madhya Pradesh"/>
    <n v="216"/>
    <n v="865.8"/>
    <n v="361.20000000000005"/>
  </r>
  <r>
    <s v="ORD100834"/>
    <x v="819"/>
    <x v="2"/>
    <x v="6"/>
    <s v="Men"/>
    <n v="867"/>
    <n v="10"/>
    <n v="780"/>
    <n v="4.2"/>
    <n v="100"/>
    <n v="4"/>
    <n v="3120"/>
    <d v="2025-11-12T00:00:00"/>
    <s v="Jharkhand"/>
    <n v="87"/>
    <n v="520.19999999999993"/>
    <n v="1039.2000000000003"/>
  </r>
  <r>
    <s v="ORD100835"/>
    <x v="820"/>
    <x v="8"/>
    <x v="7"/>
    <s v="Women"/>
    <n v="3550"/>
    <n v="25"/>
    <n v="2662"/>
    <n v="5"/>
    <n v="172"/>
    <n v="1"/>
    <n v="2662"/>
    <d v="2025-05-12T00:00:00"/>
    <s v="Odisha"/>
    <n v="888"/>
    <n v="2130"/>
    <n v="532"/>
  </r>
  <r>
    <s v="ORD100836"/>
    <x v="821"/>
    <x v="7"/>
    <x v="3"/>
    <s v="Women"/>
    <n v="2081"/>
    <n v="40"/>
    <n v="1249"/>
    <n v="4.5"/>
    <n v="174"/>
    <n v="1"/>
    <n v="1249"/>
    <d v="2025-01-22T00:00:00"/>
    <s v="Uttarakhand"/>
    <n v="832"/>
    <n v="1248.5999999999999"/>
    <n v="0.40000000000009095"/>
  </r>
  <r>
    <s v="ORD100837"/>
    <x v="822"/>
    <x v="7"/>
    <x v="1"/>
    <s v="Men"/>
    <n v="4533"/>
    <n v="40"/>
    <n v="2720"/>
    <n v="4.3"/>
    <n v="239"/>
    <n v="2"/>
    <n v="5440"/>
    <d v="2024-05-22T00:00:00"/>
    <s v="Maharashtra"/>
    <n v="1813"/>
    <n v="2719.7999999999997"/>
    <n v="0.4000000000005457"/>
  </r>
  <r>
    <s v="ORD100838"/>
    <x v="823"/>
    <x v="8"/>
    <x v="3"/>
    <s v="Women"/>
    <n v="3986"/>
    <n v="30"/>
    <n v="2790"/>
    <n v="4"/>
    <n v="31"/>
    <n v="1"/>
    <n v="2790"/>
    <d v="2025-11-07T00:00:00"/>
    <s v="Gujarat"/>
    <n v="1196"/>
    <n v="2391.6"/>
    <n v="398.40000000000009"/>
  </r>
  <r>
    <s v="ORD100839"/>
    <x v="824"/>
    <x v="1"/>
    <x v="3"/>
    <s v="Men"/>
    <n v="4916"/>
    <n v="30"/>
    <n v="3441"/>
    <n v="3.5"/>
    <n v="85"/>
    <n v="1"/>
    <n v="3441"/>
    <d v="2025-09-13T00:00:00"/>
    <s v="Odisha"/>
    <n v="1475"/>
    <n v="2949.6"/>
    <n v="491.40000000000009"/>
  </r>
  <r>
    <s v="ORD100840"/>
    <x v="825"/>
    <x v="7"/>
    <x v="4"/>
    <s v="Women"/>
    <n v="801"/>
    <n v="30"/>
    <n v="561"/>
    <n v="4"/>
    <n v="259"/>
    <n v="1"/>
    <n v="561"/>
    <d v="2025-12-30T00:00:00"/>
    <s v="West Bengal"/>
    <n v="240"/>
    <n v="480.59999999999997"/>
    <n v="80.400000000000034"/>
  </r>
  <r>
    <s v="ORD100841"/>
    <x v="826"/>
    <x v="9"/>
    <x v="6"/>
    <s v="Women"/>
    <n v="3258"/>
    <n v="40"/>
    <n v="1955"/>
    <n v="3.7"/>
    <n v="69"/>
    <n v="5"/>
    <n v="9775"/>
    <d v="2025-04-23T00:00:00"/>
    <s v="Uttar Pradesh"/>
    <n v="1303"/>
    <n v="1954.8"/>
    <n v="1.0000000000002274"/>
  </r>
  <r>
    <s v="ORD100842"/>
    <x v="827"/>
    <x v="2"/>
    <x v="0"/>
    <s v="Men"/>
    <n v="2386"/>
    <n v="30"/>
    <n v="1670"/>
    <n v="4.9000000000000004"/>
    <n v="185"/>
    <n v="1"/>
    <n v="1670"/>
    <d v="2024-04-18T00:00:00"/>
    <s v="Bihar"/>
    <n v="716"/>
    <n v="1431.6"/>
    <n v="238.40000000000009"/>
  </r>
  <r>
    <s v="ORD100843"/>
    <x v="828"/>
    <x v="7"/>
    <x v="4"/>
    <s v="Women"/>
    <n v="1292"/>
    <n v="30"/>
    <n v="904"/>
    <n v="4.3"/>
    <n v="73"/>
    <n v="1"/>
    <n v="904"/>
    <d v="2025-11-17T00:00:00"/>
    <s v="Tamil Nadu"/>
    <n v="388"/>
    <n v="775.19999999999993"/>
    <n v="128.80000000000007"/>
  </r>
  <r>
    <s v="ORD100844"/>
    <x v="829"/>
    <x v="3"/>
    <x v="3"/>
    <s v="Men"/>
    <n v="3149"/>
    <n v="30"/>
    <n v="2204"/>
    <n v="4.7"/>
    <n v="159"/>
    <n v="1"/>
    <n v="2204"/>
    <d v="2024-12-17T00:00:00"/>
    <s v="Haryana"/>
    <n v="945"/>
    <n v="1889.3999999999999"/>
    <n v="314.60000000000014"/>
  </r>
  <r>
    <s v="ORD100845"/>
    <x v="830"/>
    <x v="8"/>
    <x v="0"/>
    <s v="Women"/>
    <n v="2324"/>
    <n v="15"/>
    <n v="1975"/>
    <n v="3.8"/>
    <n v="7"/>
    <n v="1"/>
    <n v="1975"/>
    <d v="2025-08-29T00:00:00"/>
    <s v="Gujarat"/>
    <n v="349"/>
    <n v="1394.3999999999999"/>
    <n v="580.60000000000014"/>
  </r>
  <r>
    <s v="ORD100846"/>
    <x v="831"/>
    <x v="9"/>
    <x v="3"/>
    <s v="Women"/>
    <n v="3153"/>
    <n v="30"/>
    <n v="2207"/>
    <n v="3.7"/>
    <n v="494"/>
    <n v="1"/>
    <n v="2207"/>
    <d v="2025-07-02T00:00:00"/>
    <s v="Gujarat"/>
    <n v="946"/>
    <n v="1891.8"/>
    <n v="315.20000000000005"/>
  </r>
  <r>
    <s v="ORD100847"/>
    <x v="832"/>
    <x v="7"/>
    <x v="3"/>
    <s v="Men"/>
    <n v="2918"/>
    <n v="30"/>
    <n v="2043"/>
    <n v="4.4000000000000004"/>
    <n v="105"/>
    <n v="1"/>
    <n v="2043"/>
    <d v="2025-02-08T00:00:00"/>
    <s v="Maharashtra"/>
    <n v="875"/>
    <n v="1750.8"/>
    <n v="292.20000000000005"/>
  </r>
  <r>
    <s v="ORD100848"/>
    <x v="833"/>
    <x v="7"/>
    <x v="5"/>
    <s v="Unisex"/>
    <n v="5076"/>
    <n v="20"/>
    <n v="4061"/>
    <n v="3.7"/>
    <n v="83"/>
    <n v="1"/>
    <n v="4061"/>
    <d v="2024-10-17T00:00:00"/>
    <s v="West Bengal"/>
    <n v="1015"/>
    <n v="3045.6"/>
    <n v="1015.4000000000001"/>
  </r>
  <r>
    <s v="ORD100849"/>
    <x v="834"/>
    <x v="0"/>
    <x v="1"/>
    <s v="Women"/>
    <n v="5649"/>
    <n v="25"/>
    <n v="4237"/>
    <n v="3.9"/>
    <n v="326"/>
    <n v="1"/>
    <n v="4237"/>
    <d v="2025-12-22T00:00:00"/>
    <s v="Haryana"/>
    <n v="1412"/>
    <n v="3389.4"/>
    <n v="847.59999999999991"/>
  </r>
  <r>
    <s v="ORD100850"/>
    <x v="835"/>
    <x v="9"/>
    <x v="0"/>
    <s v="Men"/>
    <n v="1420"/>
    <n v="50"/>
    <n v="710"/>
    <n v="5"/>
    <n v="374"/>
    <n v="1"/>
    <n v="710"/>
    <d v="2025-05-14T00:00:00"/>
    <s v="Haryana"/>
    <n v="710"/>
    <n v="852"/>
    <n v="-142"/>
  </r>
  <r>
    <s v="ORD100851"/>
    <x v="836"/>
    <x v="1"/>
    <x v="4"/>
    <s v="Women"/>
    <n v="2544"/>
    <n v="30"/>
    <n v="1781"/>
    <n v="3.9"/>
    <n v="156"/>
    <n v="2"/>
    <n v="3562"/>
    <d v="2025-02-04T00:00:00"/>
    <s v="Karnataka"/>
    <n v="763"/>
    <n v="1526.3999999999999"/>
    <n v="509.20000000000027"/>
  </r>
  <r>
    <s v="ORD100852"/>
    <x v="837"/>
    <x v="0"/>
    <x v="0"/>
    <s v="Women"/>
    <n v="2144"/>
    <n v="10"/>
    <n v="1930"/>
    <n v="3.4"/>
    <n v="226"/>
    <n v="2"/>
    <n v="3860"/>
    <d v="2024-02-25T00:00:00"/>
    <s v="Kerala"/>
    <n v="214"/>
    <n v="1286.3999999999999"/>
    <n v="1287.2000000000003"/>
  </r>
  <r>
    <s v="ORD100853"/>
    <x v="496"/>
    <x v="5"/>
    <x v="5"/>
    <s v="Kids"/>
    <n v="9394"/>
    <n v="15"/>
    <n v="7985"/>
    <n v="3.2"/>
    <n v="9"/>
    <n v="1"/>
    <n v="7985"/>
    <d v="2024-07-19T00:00:00"/>
    <s v="Maharashtra"/>
    <n v="1409"/>
    <n v="5636.4"/>
    <n v="2348.6000000000004"/>
  </r>
  <r>
    <s v="ORD100854"/>
    <x v="838"/>
    <x v="9"/>
    <x v="4"/>
    <s v="Women"/>
    <n v="1079"/>
    <n v="50"/>
    <n v="540"/>
    <n v="3.3"/>
    <n v="243"/>
    <n v="1"/>
    <n v="540"/>
    <d v="2025-04-30T00:00:00"/>
    <s v="Uttar Pradesh"/>
    <n v="539"/>
    <n v="647.4"/>
    <n v="-107.39999999999998"/>
  </r>
  <r>
    <s v="ORD100855"/>
    <x v="839"/>
    <x v="4"/>
    <x v="3"/>
    <s v="Women"/>
    <n v="1677"/>
    <n v="25"/>
    <n v="1258"/>
    <n v="4.7"/>
    <n v="39"/>
    <n v="1"/>
    <n v="1258"/>
    <d v="2024-05-01T00:00:00"/>
    <s v="Rajasthan"/>
    <n v="419"/>
    <n v="1006.1999999999999"/>
    <n v="251.80000000000007"/>
  </r>
  <r>
    <s v="ORD100856"/>
    <x v="840"/>
    <x v="0"/>
    <x v="5"/>
    <s v="Kids"/>
    <n v="3549"/>
    <n v="30"/>
    <n v="2484"/>
    <n v="3.8"/>
    <n v="195"/>
    <n v="1"/>
    <n v="2484"/>
    <d v="2025-10-09T00:00:00"/>
    <s v="Andhra Pradesh"/>
    <n v="1065"/>
    <n v="2129.4"/>
    <n v="354.59999999999991"/>
  </r>
  <r>
    <s v="ORD100857"/>
    <x v="841"/>
    <x v="3"/>
    <x v="1"/>
    <s v="Men"/>
    <n v="1789"/>
    <n v="20"/>
    <n v="1431"/>
    <n v="5"/>
    <n v="52"/>
    <n v="3"/>
    <n v="4293"/>
    <d v="2024-08-18T00:00:00"/>
    <s v="Maharashtra"/>
    <n v="358"/>
    <n v="1073.3999999999999"/>
    <n v="1072.8000000000004"/>
  </r>
  <r>
    <s v="ORD100858"/>
    <x v="842"/>
    <x v="3"/>
    <x v="5"/>
    <s v="Kids"/>
    <n v="9422"/>
    <n v="70"/>
    <n v="2827"/>
    <n v="4.9000000000000004"/>
    <n v="167"/>
    <n v="1"/>
    <n v="2827"/>
    <d v="2025-08-08T00:00:00"/>
    <s v="West Bengal"/>
    <n v="6595"/>
    <n v="5653.2"/>
    <n v="-2826.2"/>
  </r>
  <r>
    <s v="ORD100859"/>
    <x v="843"/>
    <x v="3"/>
    <x v="5"/>
    <s v="Kids"/>
    <n v="1813"/>
    <n v="20"/>
    <n v="1450"/>
    <n v="5"/>
    <n v="172"/>
    <n v="2"/>
    <n v="2900"/>
    <d v="2025-06-26T00:00:00"/>
    <s v="Odisha"/>
    <n v="363"/>
    <n v="1087.8"/>
    <n v="724.40000000000009"/>
  </r>
  <r>
    <s v="ORD100860"/>
    <x v="570"/>
    <x v="8"/>
    <x v="1"/>
    <s v="Men"/>
    <n v="2716"/>
    <n v="0"/>
    <n v="2716"/>
    <n v="4.5999999999999996"/>
    <n v="75"/>
    <n v="2"/>
    <n v="5432"/>
    <d v="2024-05-05T00:00:00"/>
    <s v="Delhi"/>
    <n v="0"/>
    <n v="1629.6"/>
    <n v="2172.8000000000002"/>
  </r>
  <r>
    <s v="ORD100861"/>
    <x v="844"/>
    <x v="9"/>
    <x v="1"/>
    <s v="Women"/>
    <n v="1076"/>
    <n v="10"/>
    <n v="968"/>
    <n v="4.4000000000000004"/>
    <n v="268"/>
    <n v="1"/>
    <n v="968"/>
    <d v="2025-01-07T00:00:00"/>
    <s v="Chhattisgarh"/>
    <n v="108"/>
    <n v="645.6"/>
    <n v="322.39999999999998"/>
  </r>
  <r>
    <s v="ORD100862"/>
    <x v="845"/>
    <x v="1"/>
    <x v="0"/>
    <s v="Women"/>
    <n v="1641"/>
    <n v="50"/>
    <n v="820"/>
    <n v="3.7"/>
    <n v="42"/>
    <n v="3"/>
    <n v="2460"/>
    <d v="2024-10-27T00:00:00"/>
    <s v="Chhattisgarh"/>
    <n v="821"/>
    <n v="984.59999999999991"/>
    <n v="-493.79999999999973"/>
  </r>
  <r>
    <s v="ORD100863"/>
    <x v="846"/>
    <x v="5"/>
    <x v="6"/>
    <s v="Women"/>
    <n v="3353"/>
    <n v="25"/>
    <n v="2515"/>
    <n v="4.0999999999999996"/>
    <n v="83"/>
    <n v="1"/>
    <n v="2515"/>
    <d v="2025-06-06T00:00:00"/>
    <s v="Gujarat"/>
    <n v="838"/>
    <n v="2011.8"/>
    <n v="503.20000000000005"/>
  </r>
  <r>
    <s v="ORD100864"/>
    <x v="847"/>
    <x v="8"/>
    <x v="7"/>
    <s v="Men"/>
    <n v="1284"/>
    <n v="15"/>
    <n v="1091"/>
    <n v="4.4000000000000004"/>
    <n v="246"/>
    <n v="4"/>
    <n v="4364"/>
    <d v="2025-09-08T00:00:00"/>
    <s v="Chhattisgarh"/>
    <n v="193"/>
    <n v="770.4"/>
    <n v="1282.4000000000001"/>
  </r>
  <r>
    <s v="ORD100865"/>
    <x v="848"/>
    <x v="0"/>
    <x v="5"/>
    <s v="Kids"/>
    <n v="3249"/>
    <n v="25"/>
    <n v="2437"/>
    <n v="4.5999999999999996"/>
    <n v="125"/>
    <n v="1"/>
    <n v="2437"/>
    <d v="2024-06-16T00:00:00"/>
    <s v="Haryana"/>
    <n v="812"/>
    <n v="1949.3999999999999"/>
    <n v="487.60000000000014"/>
  </r>
  <r>
    <s v="ORD100866"/>
    <x v="849"/>
    <x v="0"/>
    <x v="4"/>
    <s v="Kids"/>
    <n v="1171"/>
    <n v="25"/>
    <n v="878"/>
    <n v="3.5"/>
    <n v="63"/>
    <n v="1"/>
    <n v="878"/>
    <d v="2024-10-02T00:00:00"/>
    <s v="Gujarat"/>
    <n v="293"/>
    <n v="702.6"/>
    <n v="175.39999999999998"/>
  </r>
  <r>
    <s v="ORD100867"/>
    <x v="850"/>
    <x v="6"/>
    <x v="5"/>
    <s v="Unisex"/>
    <n v="8594"/>
    <n v="20"/>
    <n v="6875"/>
    <n v="4"/>
    <n v="123"/>
    <n v="1"/>
    <n v="6875"/>
    <d v="2024-10-03T00:00:00"/>
    <s v="Tamil Nadu"/>
    <n v="1719"/>
    <n v="5156.3999999999996"/>
    <n v="1718.6000000000004"/>
  </r>
  <r>
    <s v="ORD100868"/>
    <x v="851"/>
    <x v="4"/>
    <x v="4"/>
    <s v="Women"/>
    <n v="2086"/>
    <n v="25"/>
    <n v="1564"/>
    <n v="4.0999999999999996"/>
    <n v="159"/>
    <n v="3"/>
    <n v="4692"/>
    <d v="2024-10-06T00:00:00"/>
    <s v="West Bengal"/>
    <n v="522"/>
    <n v="1251.5999999999999"/>
    <n v="937.20000000000027"/>
  </r>
  <r>
    <s v="ORD100869"/>
    <x v="852"/>
    <x v="1"/>
    <x v="1"/>
    <s v="Women"/>
    <n v="3132"/>
    <n v="20"/>
    <n v="2506"/>
    <n v="4"/>
    <n v="205"/>
    <n v="2"/>
    <n v="5012"/>
    <d v="2024-05-06T00:00:00"/>
    <s v="Uttar Pradesh"/>
    <n v="626"/>
    <n v="1879.1999999999998"/>
    <n v="1253.6000000000004"/>
  </r>
  <r>
    <s v="ORD100870"/>
    <x v="853"/>
    <x v="5"/>
    <x v="6"/>
    <s v="Women"/>
    <n v="5123"/>
    <n v="20"/>
    <n v="4098"/>
    <n v="3.6"/>
    <n v="187"/>
    <n v="3"/>
    <n v="12294"/>
    <d v="2025-07-18T00:00:00"/>
    <s v="Telangana"/>
    <n v="1025"/>
    <n v="3073.7999999999997"/>
    <n v="3072.6000000000008"/>
  </r>
  <r>
    <s v="ORD100871"/>
    <x v="854"/>
    <x v="9"/>
    <x v="3"/>
    <s v="Women"/>
    <n v="1530"/>
    <n v="20"/>
    <n v="1224"/>
    <n v="5"/>
    <n v="278"/>
    <n v="1"/>
    <n v="1224"/>
    <d v="2025-06-28T00:00:00"/>
    <s v="Chhattisgarh"/>
    <n v="306"/>
    <n v="918"/>
    <n v="306"/>
  </r>
  <r>
    <s v="ORD100872"/>
    <x v="855"/>
    <x v="5"/>
    <x v="5"/>
    <s v="Unisex"/>
    <n v="1645"/>
    <n v="30"/>
    <n v="1152"/>
    <n v="4"/>
    <n v="319"/>
    <n v="1"/>
    <n v="1152"/>
    <d v="2024-05-09T00:00:00"/>
    <s v="West Bengal"/>
    <n v="493"/>
    <n v="987"/>
    <n v="165"/>
  </r>
  <r>
    <s v="ORD100873"/>
    <x v="856"/>
    <x v="1"/>
    <x v="3"/>
    <s v="Men"/>
    <n v="4280"/>
    <n v="25"/>
    <n v="3210"/>
    <n v="3.6"/>
    <n v="117"/>
    <n v="1"/>
    <n v="3210"/>
    <d v="2025-03-25T00:00:00"/>
    <s v="Punjab"/>
    <n v="1070"/>
    <n v="2568"/>
    <n v="642"/>
  </r>
  <r>
    <s v="ORD100874"/>
    <x v="857"/>
    <x v="0"/>
    <x v="4"/>
    <s v="Kids"/>
    <n v="1592"/>
    <n v="20"/>
    <n v="1274"/>
    <n v="5"/>
    <n v="35"/>
    <n v="4"/>
    <n v="5096"/>
    <d v="2025-02-20T00:00:00"/>
    <s v="Madhya Pradesh"/>
    <n v="318"/>
    <n v="955.19999999999993"/>
    <n v="1275.2000000000003"/>
  </r>
  <r>
    <s v="ORD100875"/>
    <x v="858"/>
    <x v="3"/>
    <x v="0"/>
    <s v="Men"/>
    <n v="2342"/>
    <n v="25"/>
    <n v="1756"/>
    <n v="4.9000000000000004"/>
    <n v="72"/>
    <n v="2"/>
    <n v="3512"/>
    <d v="2025-07-21T00:00:00"/>
    <s v="Odisha"/>
    <n v="586"/>
    <n v="1405.2"/>
    <n v="701.59999999999991"/>
  </r>
  <r>
    <s v="ORD100876"/>
    <x v="859"/>
    <x v="4"/>
    <x v="5"/>
    <s v="Kids"/>
    <n v="11575"/>
    <n v="25"/>
    <n v="8681"/>
    <n v="4.2"/>
    <n v="96"/>
    <n v="3"/>
    <n v="26043"/>
    <d v="2025-12-15T00:00:00"/>
    <s v="Tamil Nadu"/>
    <n v="2894"/>
    <n v="6945"/>
    <n v="5208"/>
  </r>
  <r>
    <s v="ORD100877"/>
    <x v="860"/>
    <x v="5"/>
    <x v="0"/>
    <s v="Men"/>
    <n v="4471"/>
    <n v="30"/>
    <n v="3130"/>
    <n v="3.2"/>
    <n v="470"/>
    <n v="1"/>
    <n v="3130"/>
    <d v="2025-11-08T00:00:00"/>
    <s v="Assam"/>
    <n v="1341"/>
    <n v="2682.6"/>
    <n v="447.40000000000009"/>
  </r>
  <r>
    <s v="ORD100878"/>
    <x v="861"/>
    <x v="9"/>
    <x v="0"/>
    <s v="Men"/>
    <n v="1605"/>
    <n v="20"/>
    <n v="1284"/>
    <n v="3.9"/>
    <n v="317"/>
    <n v="1"/>
    <n v="1284"/>
    <d v="2024-02-22T00:00:00"/>
    <s v="Bihar"/>
    <n v="321"/>
    <n v="963"/>
    <n v="321"/>
  </r>
  <r>
    <s v="ORD100879"/>
    <x v="862"/>
    <x v="9"/>
    <x v="3"/>
    <s v="Men"/>
    <n v="2174"/>
    <n v="50"/>
    <n v="1087"/>
    <n v="3.3"/>
    <n v="291"/>
    <n v="2"/>
    <n v="2174"/>
    <d v="2024-04-30T00:00:00"/>
    <s v="Kerala"/>
    <n v="1087"/>
    <n v="1304.3999999999999"/>
    <n v="-434.79999999999973"/>
  </r>
  <r>
    <s v="ORD100880"/>
    <x v="863"/>
    <x v="0"/>
    <x v="2"/>
    <s v="Women"/>
    <n v="1209"/>
    <n v="30"/>
    <n v="846"/>
    <n v="4.4000000000000004"/>
    <n v="127"/>
    <n v="1"/>
    <n v="846"/>
    <d v="2024-11-08T00:00:00"/>
    <s v="Assam"/>
    <n v="363"/>
    <n v="725.4"/>
    <n v="120.60000000000002"/>
  </r>
  <r>
    <s v="ORD100881"/>
    <x v="864"/>
    <x v="5"/>
    <x v="6"/>
    <s v="Women"/>
    <n v="3704"/>
    <n v="0"/>
    <n v="3704"/>
    <n v="3.8"/>
    <n v="127"/>
    <n v="1"/>
    <n v="3704"/>
    <d v="2024-12-28T00:00:00"/>
    <s v="Tamil Nadu"/>
    <n v="0"/>
    <n v="2222.4"/>
    <n v="1481.6"/>
  </r>
  <r>
    <s v="ORD100882"/>
    <x v="865"/>
    <x v="9"/>
    <x v="4"/>
    <s v="Women"/>
    <n v="426"/>
    <n v="10"/>
    <n v="383"/>
    <n v="4.0999999999999996"/>
    <n v="117"/>
    <n v="1"/>
    <n v="383"/>
    <d v="2025-06-25T00:00:00"/>
    <s v="Assam"/>
    <n v="43"/>
    <n v="255.6"/>
    <n v="127.4"/>
  </r>
  <r>
    <s v="ORD100883"/>
    <x v="866"/>
    <x v="3"/>
    <x v="6"/>
    <s v="Women"/>
    <n v="2064"/>
    <n v="30"/>
    <n v="1445"/>
    <n v="5"/>
    <n v="212"/>
    <n v="1"/>
    <n v="1445"/>
    <d v="2025-02-08T00:00:00"/>
    <s v="Punjab"/>
    <n v="619"/>
    <n v="1238.3999999999999"/>
    <n v="206.60000000000014"/>
  </r>
  <r>
    <s v="ORD100884"/>
    <x v="867"/>
    <x v="6"/>
    <x v="5"/>
    <s v="Unisex"/>
    <n v="3270"/>
    <n v="70"/>
    <n v="981"/>
    <n v="3.8"/>
    <n v="183"/>
    <n v="2"/>
    <n v="1962"/>
    <d v="2024-06-14T00:00:00"/>
    <s v="West Bengal"/>
    <n v="2289"/>
    <n v="1962"/>
    <n v="-1962"/>
  </r>
  <r>
    <s v="ORD100885"/>
    <x v="868"/>
    <x v="1"/>
    <x v="3"/>
    <s v="Men"/>
    <n v="1491"/>
    <n v="15"/>
    <n v="1267"/>
    <n v="4.3"/>
    <n v="23"/>
    <n v="1"/>
    <n v="1267"/>
    <d v="2025-03-07T00:00:00"/>
    <s v="Madhya Pradesh"/>
    <n v="224"/>
    <n v="894.6"/>
    <n v="372.4"/>
  </r>
  <r>
    <s v="ORD100886"/>
    <x v="869"/>
    <x v="8"/>
    <x v="6"/>
    <s v="Kids"/>
    <n v="3560"/>
    <n v="10"/>
    <n v="3204"/>
    <n v="4.5"/>
    <n v="501"/>
    <n v="1"/>
    <n v="3204"/>
    <d v="2025-11-29T00:00:00"/>
    <s v="West Bengal"/>
    <n v="356"/>
    <n v="2136"/>
    <n v="1068"/>
  </r>
  <r>
    <s v="ORD100887"/>
    <x v="870"/>
    <x v="4"/>
    <x v="4"/>
    <s v="Women"/>
    <n v="1006"/>
    <n v="60"/>
    <n v="402"/>
    <n v="4.7"/>
    <n v="60"/>
    <n v="1"/>
    <n v="402"/>
    <d v="2024-06-08T00:00:00"/>
    <s v="Punjab"/>
    <n v="604"/>
    <n v="603.6"/>
    <n v="-201.60000000000002"/>
  </r>
  <r>
    <s v="ORD100888"/>
    <x v="871"/>
    <x v="8"/>
    <x v="7"/>
    <s v="Unisex"/>
    <n v="2269"/>
    <n v="20"/>
    <n v="1815"/>
    <n v="4"/>
    <n v="83"/>
    <n v="2"/>
    <n v="3630"/>
    <d v="2025-03-20T00:00:00"/>
    <s v="Odisha"/>
    <n v="454"/>
    <n v="1361.3999999999999"/>
    <n v="907.20000000000027"/>
  </r>
  <r>
    <s v="ORD100889"/>
    <x v="872"/>
    <x v="2"/>
    <x v="1"/>
    <s v="Men"/>
    <n v="2039"/>
    <n v="30"/>
    <n v="1427"/>
    <n v="4"/>
    <n v="53"/>
    <n v="1"/>
    <n v="1427"/>
    <d v="2024-04-27T00:00:00"/>
    <s v="Telangana"/>
    <n v="612"/>
    <n v="1223.3999999999999"/>
    <n v="203.60000000000014"/>
  </r>
  <r>
    <s v="ORD100890"/>
    <x v="873"/>
    <x v="8"/>
    <x v="6"/>
    <s v="Kids"/>
    <n v="1960"/>
    <n v="30"/>
    <n v="1372"/>
    <n v="4"/>
    <n v="79"/>
    <n v="1"/>
    <n v="1372"/>
    <d v="2024-07-12T00:00:00"/>
    <s v="Jharkhand"/>
    <n v="588"/>
    <n v="1176"/>
    <n v="196"/>
  </r>
  <r>
    <s v="ORD100891"/>
    <x v="874"/>
    <x v="3"/>
    <x v="5"/>
    <s v="Kids"/>
    <n v="2118"/>
    <n v="15"/>
    <n v="1800"/>
    <n v="4.3"/>
    <n v="225"/>
    <n v="3"/>
    <n v="5400"/>
    <d v="2025-03-12T00:00:00"/>
    <s v="Maharashtra"/>
    <n v="318"/>
    <n v="1270.8"/>
    <n v="1587.6000000000001"/>
  </r>
  <r>
    <s v="ORD100892"/>
    <x v="875"/>
    <x v="1"/>
    <x v="4"/>
    <s v="Women"/>
    <n v="1974"/>
    <n v="30"/>
    <n v="1382"/>
    <n v="4.8"/>
    <n v="24"/>
    <n v="1"/>
    <n v="1382"/>
    <d v="2025-03-12T00:00:00"/>
    <s v="Odisha"/>
    <n v="592"/>
    <n v="1184.3999999999999"/>
    <n v="197.60000000000014"/>
  </r>
  <r>
    <s v="ORD100893"/>
    <x v="876"/>
    <x v="1"/>
    <x v="2"/>
    <s v="Women"/>
    <n v="3834"/>
    <n v="20"/>
    <n v="3067"/>
    <n v="4"/>
    <n v="122"/>
    <n v="2"/>
    <n v="6134"/>
    <d v="2024-09-09T00:00:00"/>
    <s v="Madhya Pradesh"/>
    <n v="767"/>
    <n v="2300.4"/>
    <n v="1533.1999999999998"/>
  </r>
  <r>
    <s v="ORD100894"/>
    <x v="877"/>
    <x v="1"/>
    <x v="7"/>
    <s v="Men"/>
    <n v="2168"/>
    <n v="15"/>
    <n v="1843"/>
    <n v="2.9"/>
    <n v="94"/>
    <n v="1"/>
    <n v="1843"/>
    <d v="2025-09-13T00:00:00"/>
    <s v="Tamil Nadu"/>
    <n v="325"/>
    <n v="1300.8"/>
    <n v="542.20000000000005"/>
  </r>
  <r>
    <s v="ORD100895"/>
    <x v="878"/>
    <x v="0"/>
    <x v="6"/>
    <s v="Women"/>
    <n v="4233"/>
    <n v="20"/>
    <n v="3386"/>
    <n v="4.5"/>
    <n v="351"/>
    <n v="1"/>
    <n v="3386"/>
    <d v="2025-11-30T00:00:00"/>
    <s v="Chhattisgarh"/>
    <n v="847"/>
    <n v="2539.7999999999997"/>
    <n v="846.20000000000027"/>
  </r>
  <r>
    <s v="ORD100896"/>
    <x v="879"/>
    <x v="7"/>
    <x v="3"/>
    <s v="Women"/>
    <n v="1765"/>
    <n v="30"/>
    <n v="1236"/>
    <n v="4.0999999999999996"/>
    <n v="427"/>
    <n v="1"/>
    <n v="1236"/>
    <d v="2024-03-30T00:00:00"/>
    <s v="Tamil Nadu"/>
    <n v="529"/>
    <n v="1059"/>
    <n v="177"/>
  </r>
  <r>
    <s v="ORD100897"/>
    <x v="880"/>
    <x v="1"/>
    <x v="0"/>
    <s v="Men"/>
    <n v="5569"/>
    <n v="50"/>
    <n v="2784"/>
    <n v="4.4000000000000004"/>
    <n v="12"/>
    <n v="4"/>
    <n v="11136"/>
    <d v="2025-09-25T00:00:00"/>
    <s v="Madhya Pradesh"/>
    <n v="2785"/>
    <n v="3341.4"/>
    <n v="-2229.6000000000004"/>
  </r>
  <r>
    <s v="ORD100898"/>
    <x v="881"/>
    <x v="8"/>
    <x v="5"/>
    <s v="Men"/>
    <n v="4300"/>
    <n v="15"/>
    <n v="3655"/>
    <n v="3.3"/>
    <n v="231"/>
    <n v="2"/>
    <n v="7310"/>
    <d v="2025-07-27T00:00:00"/>
    <s v="Punjab"/>
    <n v="645"/>
    <n v="2580"/>
    <n v="2150"/>
  </r>
  <r>
    <s v="ORD100899"/>
    <x v="882"/>
    <x v="3"/>
    <x v="4"/>
    <s v="Women"/>
    <n v="2367"/>
    <n v="20"/>
    <n v="1894"/>
    <n v="3.8"/>
    <n v="628"/>
    <n v="2"/>
    <n v="3788"/>
    <d v="2024-06-19T00:00:00"/>
    <s v="Uttarakhand"/>
    <n v="473"/>
    <n v="1420.2"/>
    <n v="947.59999999999991"/>
  </r>
  <r>
    <s v="ORD100900"/>
    <x v="883"/>
    <x v="0"/>
    <x v="7"/>
    <s v="Unisex"/>
    <n v="886"/>
    <n v="30"/>
    <n v="620"/>
    <n v="4.5"/>
    <n v="77"/>
    <n v="1"/>
    <n v="620"/>
    <d v="2025-02-11T00:00:00"/>
    <s v="Odisha"/>
    <n v="266"/>
    <n v="531.6"/>
    <n v="88.399999999999977"/>
  </r>
  <r>
    <s v="ORD100901"/>
    <x v="884"/>
    <x v="9"/>
    <x v="6"/>
    <s v="Kids"/>
    <n v="3936"/>
    <n v="25"/>
    <n v="2952"/>
    <n v="3.5"/>
    <n v="148"/>
    <n v="1"/>
    <n v="2952"/>
    <d v="2024-10-05T00:00:00"/>
    <s v="Gujarat"/>
    <n v="984"/>
    <n v="2361.6"/>
    <n v="590.40000000000009"/>
  </r>
  <r>
    <s v="ORD100902"/>
    <x v="216"/>
    <x v="9"/>
    <x v="0"/>
    <s v="Men"/>
    <n v="5190"/>
    <n v="20"/>
    <n v="4152"/>
    <n v="4.3"/>
    <n v="185"/>
    <n v="2"/>
    <n v="8304"/>
    <d v="2024-09-22T00:00:00"/>
    <s v="Kerala"/>
    <n v="1038"/>
    <n v="3114"/>
    <n v="2076"/>
  </r>
  <r>
    <s v="ORD100903"/>
    <x v="885"/>
    <x v="0"/>
    <x v="1"/>
    <s v="Men"/>
    <n v="3148"/>
    <n v="0"/>
    <n v="3148"/>
    <n v="4.0999999999999996"/>
    <n v="79"/>
    <n v="1"/>
    <n v="3148"/>
    <d v="2025-10-16T00:00:00"/>
    <s v="West Bengal"/>
    <n v="0"/>
    <n v="1888.8"/>
    <n v="1259.2"/>
  </r>
  <r>
    <s v="ORD100904"/>
    <x v="886"/>
    <x v="0"/>
    <x v="7"/>
    <s v="Unisex"/>
    <n v="1810"/>
    <n v="70"/>
    <n v="543"/>
    <n v="3.7"/>
    <n v="298"/>
    <n v="1"/>
    <n v="543"/>
    <d v="2024-01-02T00:00:00"/>
    <s v="Punjab"/>
    <n v="1267"/>
    <n v="1086"/>
    <n v="-543"/>
  </r>
  <r>
    <s v="ORD100905"/>
    <x v="887"/>
    <x v="3"/>
    <x v="2"/>
    <s v="Women"/>
    <n v="4335"/>
    <n v="40"/>
    <n v="2601"/>
    <n v="3.7"/>
    <n v="141"/>
    <n v="1"/>
    <n v="2601"/>
    <d v="2024-02-28T00:00:00"/>
    <s v="Maharashtra"/>
    <n v="1734"/>
    <n v="2601"/>
    <n v="0"/>
  </r>
  <r>
    <s v="ORD100906"/>
    <x v="888"/>
    <x v="0"/>
    <x v="5"/>
    <s v="Unisex"/>
    <n v="2095"/>
    <n v="25"/>
    <n v="1571"/>
    <n v="3.6"/>
    <n v="344"/>
    <n v="4"/>
    <n v="6284"/>
    <d v="2025-08-20T00:00:00"/>
    <s v="Tamil Nadu"/>
    <n v="524"/>
    <n v="1257"/>
    <n v="1256"/>
  </r>
  <r>
    <s v="ORD100907"/>
    <x v="889"/>
    <x v="5"/>
    <x v="0"/>
    <s v="Women"/>
    <n v="2797"/>
    <n v="20"/>
    <n v="2238"/>
    <n v="4.0999999999999996"/>
    <n v="205"/>
    <n v="1"/>
    <n v="2238"/>
    <d v="2025-02-08T00:00:00"/>
    <s v="West Bengal"/>
    <n v="559"/>
    <n v="1678.2"/>
    <n v="559.79999999999995"/>
  </r>
  <r>
    <s v="ORD100908"/>
    <x v="890"/>
    <x v="6"/>
    <x v="3"/>
    <s v="Men"/>
    <n v="4485"/>
    <n v="20"/>
    <n v="3588"/>
    <n v="4.2"/>
    <n v="148"/>
    <n v="1"/>
    <n v="3588"/>
    <d v="2024-07-08T00:00:00"/>
    <s v="Uttar Pradesh"/>
    <n v="897"/>
    <n v="2691"/>
    <n v="897"/>
  </r>
  <r>
    <s v="ORD100909"/>
    <x v="891"/>
    <x v="9"/>
    <x v="2"/>
    <s v="Women"/>
    <n v="3530"/>
    <n v="15"/>
    <n v="3000"/>
    <n v="3.9"/>
    <n v="23"/>
    <n v="2"/>
    <n v="6000"/>
    <d v="2025-12-04T00:00:00"/>
    <s v="Uttarakhand"/>
    <n v="530"/>
    <n v="2118"/>
    <n v="1764"/>
  </r>
  <r>
    <s v="ORD100910"/>
    <x v="892"/>
    <x v="9"/>
    <x v="1"/>
    <s v="Women"/>
    <n v="2799"/>
    <n v="20"/>
    <n v="2239"/>
    <n v="3.6"/>
    <n v="68"/>
    <n v="5"/>
    <n v="11195"/>
    <d v="2024-04-12T00:00:00"/>
    <s v="Assam"/>
    <n v="560"/>
    <n v="1679.3999999999999"/>
    <n v="2798.0000000000009"/>
  </r>
  <r>
    <s v="ORD100911"/>
    <x v="893"/>
    <x v="5"/>
    <x v="1"/>
    <s v="Women"/>
    <n v="3935"/>
    <n v="0"/>
    <n v="3935"/>
    <n v="2.6"/>
    <n v="436"/>
    <n v="2"/>
    <n v="7870"/>
    <d v="2025-10-21T00:00:00"/>
    <s v="Delhi"/>
    <n v="0"/>
    <n v="2361"/>
    <n v="3148"/>
  </r>
  <r>
    <s v="ORD100912"/>
    <x v="894"/>
    <x v="3"/>
    <x v="2"/>
    <s v="Women"/>
    <n v="8678"/>
    <n v="25"/>
    <n v="6508"/>
    <n v="4.3"/>
    <n v="93"/>
    <n v="2"/>
    <n v="13016"/>
    <d v="2024-01-10T00:00:00"/>
    <s v="Tamil Nadu"/>
    <n v="2170"/>
    <n v="5206.8"/>
    <n v="2602.3999999999996"/>
  </r>
  <r>
    <s v="ORD100913"/>
    <x v="895"/>
    <x v="3"/>
    <x v="0"/>
    <s v="Men"/>
    <n v="4925"/>
    <n v="30"/>
    <n v="3448"/>
    <n v="4.5999999999999996"/>
    <n v="107"/>
    <n v="2"/>
    <n v="6896"/>
    <d v="2024-11-10T00:00:00"/>
    <s v="Madhya Pradesh"/>
    <n v="1477"/>
    <n v="2955"/>
    <n v="986"/>
  </r>
  <r>
    <s v="ORD100914"/>
    <x v="896"/>
    <x v="8"/>
    <x v="7"/>
    <s v="Unisex"/>
    <n v="1902"/>
    <n v="25"/>
    <n v="1426"/>
    <n v="4.4000000000000004"/>
    <n v="16"/>
    <n v="1"/>
    <n v="1426"/>
    <d v="2024-02-15T00:00:00"/>
    <s v="Tamil Nadu"/>
    <n v="476"/>
    <n v="1141.2"/>
    <n v="284.79999999999995"/>
  </r>
  <r>
    <s v="ORD100915"/>
    <x v="897"/>
    <x v="3"/>
    <x v="4"/>
    <s v="Women"/>
    <n v="394"/>
    <n v="50"/>
    <n v="197"/>
    <n v="5"/>
    <n v="108"/>
    <n v="1"/>
    <n v="197"/>
    <d v="2025-01-29T00:00:00"/>
    <s v="West Bengal"/>
    <n v="197"/>
    <n v="236.39999999999998"/>
    <n v="-39.399999999999977"/>
  </r>
  <r>
    <s v="ORD100916"/>
    <x v="898"/>
    <x v="8"/>
    <x v="4"/>
    <s v="Kids"/>
    <n v="1020"/>
    <n v="20"/>
    <n v="816"/>
    <n v="4"/>
    <n v="15"/>
    <n v="1"/>
    <n v="816"/>
    <d v="2024-10-15T00:00:00"/>
    <s v="Punjab"/>
    <n v="204"/>
    <n v="612"/>
    <n v="204"/>
  </r>
  <r>
    <s v="ORD100917"/>
    <x v="899"/>
    <x v="3"/>
    <x v="3"/>
    <s v="Men"/>
    <n v="4458"/>
    <n v="0"/>
    <n v="4458"/>
    <n v="4.8"/>
    <n v="240"/>
    <n v="1"/>
    <n v="4458"/>
    <d v="2025-06-27T00:00:00"/>
    <s v="Madhya Pradesh"/>
    <n v="0"/>
    <n v="2674.7999999999997"/>
    <n v="1783.2000000000003"/>
  </r>
  <r>
    <s v="ORD100918"/>
    <x v="900"/>
    <x v="9"/>
    <x v="2"/>
    <s v="Women"/>
    <n v="3843"/>
    <n v="40"/>
    <n v="2306"/>
    <n v="3.8"/>
    <n v="43"/>
    <n v="3"/>
    <n v="6918"/>
    <d v="2025-11-08T00:00:00"/>
    <s v="Punjab"/>
    <n v="1537"/>
    <n v="2305.7999999999997"/>
    <n v="0.60000000000081855"/>
  </r>
  <r>
    <s v="ORD100919"/>
    <x v="901"/>
    <x v="1"/>
    <x v="5"/>
    <s v="Women"/>
    <n v="8084"/>
    <n v="10"/>
    <n v="7276"/>
    <n v="3.7"/>
    <n v="88"/>
    <n v="2"/>
    <n v="14552"/>
    <d v="2025-05-04T00:00:00"/>
    <s v="Karnataka"/>
    <n v="808"/>
    <n v="4850.3999999999996"/>
    <n v="4851.2000000000007"/>
  </r>
  <r>
    <s v="ORD100920"/>
    <x v="902"/>
    <x v="0"/>
    <x v="5"/>
    <s v="Men"/>
    <n v="8138"/>
    <n v="70"/>
    <n v="2441"/>
    <n v="4.2"/>
    <n v="45"/>
    <n v="2"/>
    <n v="4882"/>
    <d v="2024-12-27T00:00:00"/>
    <s v="Madhya Pradesh"/>
    <n v="5697"/>
    <n v="4882.8"/>
    <n v="-4883.6000000000004"/>
  </r>
  <r>
    <s v="ORD100921"/>
    <x v="903"/>
    <x v="2"/>
    <x v="4"/>
    <s v="Women"/>
    <n v="956"/>
    <n v="40"/>
    <n v="574"/>
    <n v="4.9000000000000004"/>
    <n v="356"/>
    <n v="3"/>
    <n v="1722"/>
    <d v="2025-01-27T00:00:00"/>
    <s v="Bihar"/>
    <n v="382"/>
    <n v="573.6"/>
    <n v="1.1999999999999318"/>
  </r>
  <r>
    <s v="ORD100922"/>
    <x v="904"/>
    <x v="4"/>
    <x v="0"/>
    <s v="Women"/>
    <n v="2008"/>
    <n v="25"/>
    <n v="1506"/>
    <n v="4"/>
    <n v="655"/>
    <n v="1"/>
    <n v="1506"/>
    <d v="2025-12-11T00:00:00"/>
    <s v="Rajasthan"/>
    <n v="502"/>
    <n v="1204.8"/>
    <n v="301.20000000000005"/>
  </r>
  <r>
    <s v="ORD100923"/>
    <x v="905"/>
    <x v="7"/>
    <x v="7"/>
    <s v="Men"/>
    <n v="560"/>
    <n v="20"/>
    <n v="448"/>
    <n v="3.3"/>
    <n v="251"/>
    <n v="4"/>
    <n v="1792"/>
    <d v="2024-04-22T00:00:00"/>
    <s v="Delhi"/>
    <n v="112"/>
    <n v="336"/>
    <n v="448"/>
  </r>
  <r>
    <s v="ORD100924"/>
    <x v="906"/>
    <x v="9"/>
    <x v="2"/>
    <s v="Women"/>
    <n v="2170"/>
    <n v="40"/>
    <n v="1302"/>
    <n v="4.5"/>
    <n v="151"/>
    <n v="5"/>
    <n v="6510"/>
    <d v="2025-03-07T00:00:00"/>
    <s v="Rajasthan"/>
    <n v="868"/>
    <n v="1302"/>
    <n v="0"/>
  </r>
  <r>
    <s v="ORD100925"/>
    <x v="907"/>
    <x v="1"/>
    <x v="5"/>
    <s v="Men"/>
    <n v="4600"/>
    <n v="20"/>
    <n v="3680"/>
    <n v="4.0999999999999996"/>
    <n v="104"/>
    <n v="1"/>
    <n v="3680"/>
    <d v="2025-03-10T00:00:00"/>
    <s v="Punjab"/>
    <n v="920"/>
    <n v="2760"/>
    <n v="920"/>
  </r>
  <r>
    <s v="ORD100926"/>
    <x v="908"/>
    <x v="5"/>
    <x v="1"/>
    <s v="Women"/>
    <n v="2085"/>
    <n v="0"/>
    <n v="2085"/>
    <n v="4.2"/>
    <n v="281"/>
    <n v="1"/>
    <n v="2085"/>
    <d v="2024-09-07T00:00:00"/>
    <s v="Karnataka"/>
    <n v="0"/>
    <n v="1251"/>
    <n v="834"/>
  </r>
  <r>
    <s v="ORD100927"/>
    <x v="909"/>
    <x v="9"/>
    <x v="5"/>
    <s v="Kids"/>
    <n v="3785"/>
    <n v="30"/>
    <n v="2650"/>
    <n v="3.7"/>
    <n v="115"/>
    <n v="4"/>
    <n v="10600"/>
    <d v="2025-04-26T00:00:00"/>
    <s v="Bihar"/>
    <n v="1135"/>
    <n v="2271"/>
    <n v="1516"/>
  </r>
  <r>
    <s v="ORD100928"/>
    <x v="910"/>
    <x v="1"/>
    <x v="2"/>
    <s v="Women"/>
    <n v="2720"/>
    <n v="10"/>
    <n v="2448"/>
    <n v="4.2"/>
    <n v="91"/>
    <n v="1"/>
    <n v="2448"/>
    <d v="2024-06-26T00:00:00"/>
    <s v="Assam"/>
    <n v="272"/>
    <n v="1632"/>
    <n v="816"/>
  </r>
  <r>
    <s v="ORD100929"/>
    <x v="459"/>
    <x v="6"/>
    <x v="4"/>
    <s v="Women"/>
    <n v="2250"/>
    <n v="25"/>
    <n v="1688"/>
    <n v="3.4"/>
    <n v="252"/>
    <n v="3"/>
    <n v="5064"/>
    <d v="2025-05-28T00:00:00"/>
    <s v="Kerala"/>
    <n v="562"/>
    <n v="1350"/>
    <n v="1014"/>
  </r>
  <r>
    <s v="ORD100930"/>
    <x v="911"/>
    <x v="9"/>
    <x v="2"/>
    <s v="Women"/>
    <n v="5262"/>
    <n v="20"/>
    <n v="4210"/>
    <n v="5"/>
    <n v="247"/>
    <n v="2"/>
    <n v="8420"/>
    <d v="2025-02-14T00:00:00"/>
    <s v="Uttarakhand"/>
    <n v="1052"/>
    <n v="3157.2"/>
    <n v="2105.6000000000004"/>
  </r>
  <r>
    <s v="ORD100931"/>
    <x v="912"/>
    <x v="6"/>
    <x v="5"/>
    <s v="Men"/>
    <n v="9164"/>
    <n v="20"/>
    <n v="7331"/>
    <n v="4.5999999999999996"/>
    <n v="116"/>
    <n v="1"/>
    <n v="7331"/>
    <d v="2025-01-24T00:00:00"/>
    <s v="Uttar Pradesh"/>
    <n v="1833"/>
    <n v="5498.4"/>
    <n v="1832.6000000000004"/>
  </r>
  <r>
    <s v="ORD100932"/>
    <x v="913"/>
    <x v="6"/>
    <x v="0"/>
    <s v="Women"/>
    <n v="1878"/>
    <n v="10"/>
    <n v="1690"/>
    <n v="4.0999999999999996"/>
    <n v="48"/>
    <n v="1"/>
    <n v="1690"/>
    <d v="2024-12-09T00:00:00"/>
    <s v="Maharashtra"/>
    <n v="188"/>
    <n v="1126.8"/>
    <n v="563.20000000000005"/>
  </r>
  <r>
    <s v="ORD100933"/>
    <x v="914"/>
    <x v="9"/>
    <x v="1"/>
    <s v="Men"/>
    <n v="2525"/>
    <n v="25"/>
    <n v="1894"/>
    <n v="4.5"/>
    <n v="226"/>
    <n v="3"/>
    <n v="5682"/>
    <d v="2024-07-11T00:00:00"/>
    <s v="Chhattisgarh"/>
    <n v="631"/>
    <n v="1515"/>
    <n v="1137"/>
  </r>
  <r>
    <s v="ORD100934"/>
    <x v="915"/>
    <x v="8"/>
    <x v="2"/>
    <s v="Women"/>
    <n v="10788"/>
    <n v="25"/>
    <n v="8091"/>
    <n v="3.8"/>
    <n v="293"/>
    <n v="1"/>
    <n v="8091"/>
    <d v="2025-05-10T00:00:00"/>
    <s v="Delhi"/>
    <n v="2697"/>
    <n v="6472.8"/>
    <n v="1618.1999999999998"/>
  </r>
  <r>
    <s v="ORD100935"/>
    <x v="916"/>
    <x v="3"/>
    <x v="2"/>
    <s v="Women"/>
    <n v="3911"/>
    <n v="30"/>
    <n v="2738"/>
    <n v="4.5999999999999996"/>
    <n v="379"/>
    <n v="1"/>
    <n v="2738"/>
    <d v="2024-11-18T00:00:00"/>
    <s v="Haryana"/>
    <n v="1173"/>
    <n v="2346.6"/>
    <n v="391.40000000000009"/>
  </r>
  <r>
    <s v="ORD100936"/>
    <x v="917"/>
    <x v="3"/>
    <x v="3"/>
    <s v="Women"/>
    <n v="4462"/>
    <n v="30"/>
    <n v="3123"/>
    <n v="3.9"/>
    <n v="36"/>
    <n v="1"/>
    <n v="3123"/>
    <d v="2024-06-02T00:00:00"/>
    <s v="Maharashtra"/>
    <n v="1339"/>
    <n v="2677.2"/>
    <n v="445.80000000000018"/>
  </r>
  <r>
    <s v="ORD100937"/>
    <x v="918"/>
    <x v="5"/>
    <x v="7"/>
    <s v="Women"/>
    <n v="1150"/>
    <n v="15"/>
    <n v="978"/>
    <n v="3.9"/>
    <n v="365"/>
    <n v="1"/>
    <n v="978"/>
    <d v="2025-10-02T00:00:00"/>
    <s v="Karnataka"/>
    <n v="172"/>
    <n v="690"/>
    <n v="288"/>
  </r>
  <r>
    <s v="ORD100938"/>
    <x v="919"/>
    <x v="9"/>
    <x v="5"/>
    <s v="Unisex"/>
    <n v="8821"/>
    <n v="30"/>
    <n v="6175"/>
    <n v="3.6"/>
    <n v="108"/>
    <n v="1"/>
    <n v="6175"/>
    <d v="2025-09-30T00:00:00"/>
    <s v="Bihar"/>
    <n v="2646"/>
    <n v="5292.5999999999995"/>
    <n v="882.40000000000055"/>
  </r>
  <r>
    <s v="ORD100939"/>
    <x v="920"/>
    <x v="8"/>
    <x v="0"/>
    <s v="Men"/>
    <n v="2685"/>
    <n v="25"/>
    <n v="2014"/>
    <n v="4.3"/>
    <n v="174"/>
    <n v="1"/>
    <n v="2014"/>
    <d v="2024-01-16T00:00:00"/>
    <s v="West Bengal"/>
    <n v="671"/>
    <n v="1611"/>
    <n v="403"/>
  </r>
  <r>
    <s v="ORD100940"/>
    <x v="921"/>
    <x v="2"/>
    <x v="1"/>
    <s v="Women"/>
    <n v="2180"/>
    <n v="50"/>
    <n v="1090"/>
    <n v="4.0999999999999996"/>
    <n v="522"/>
    <n v="1"/>
    <n v="1090"/>
    <d v="2025-08-13T00:00:00"/>
    <s v="Punjab"/>
    <n v="1090"/>
    <n v="1308"/>
    <n v="-218"/>
  </r>
  <r>
    <s v="ORD100941"/>
    <x v="922"/>
    <x v="3"/>
    <x v="5"/>
    <s v="Kids"/>
    <n v="5716"/>
    <n v="70"/>
    <n v="1715"/>
    <n v="4.8"/>
    <n v="97"/>
    <n v="2"/>
    <n v="3430"/>
    <d v="2025-03-28T00:00:00"/>
    <s v="West Bengal"/>
    <n v="4001"/>
    <n v="3429.6"/>
    <n v="-3429.2"/>
  </r>
  <r>
    <s v="ORD100942"/>
    <x v="923"/>
    <x v="1"/>
    <x v="3"/>
    <s v="Women"/>
    <n v="2918"/>
    <n v="20"/>
    <n v="2334"/>
    <n v="3.6"/>
    <n v="359"/>
    <n v="3"/>
    <n v="7002"/>
    <d v="2024-05-12T00:00:00"/>
    <s v="Andhra Pradesh"/>
    <n v="584"/>
    <n v="1750.8"/>
    <n v="1749.6000000000001"/>
  </r>
  <r>
    <s v="ORD100943"/>
    <x v="924"/>
    <x v="7"/>
    <x v="1"/>
    <s v="Women"/>
    <n v="4934"/>
    <n v="20"/>
    <n v="3947"/>
    <n v="4.3"/>
    <n v="126"/>
    <n v="1"/>
    <n v="3947"/>
    <d v="2025-10-21T00:00:00"/>
    <s v="Delhi"/>
    <n v="987"/>
    <n v="2960.4"/>
    <n v="986.59999999999991"/>
  </r>
  <r>
    <s v="ORD100944"/>
    <x v="925"/>
    <x v="9"/>
    <x v="1"/>
    <s v="Women"/>
    <n v="3868"/>
    <n v="15"/>
    <n v="3288"/>
    <n v="4.7"/>
    <n v="215"/>
    <n v="3"/>
    <n v="9864"/>
    <d v="2024-08-16T00:00:00"/>
    <s v="Haryana"/>
    <n v="580"/>
    <n v="2320.7999999999997"/>
    <n v="2901.6000000000008"/>
  </r>
  <r>
    <s v="ORD100945"/>
    <x v="926"/>
    <x v="7"/>
    <x v="6"/>
    <s v="Women"/>
    <n v="6053"/>
    <n v="25"/>
    <n v="4540"/>
    <n v="5"/>
    <n v="360"/>
    <n v="1"/>
    <n v="4540"/>
    <d v="2024-07-03T00:00:00"/>
    <s v="Tamil Nadu"/>
    <n v="1513"/>
    <n v="3631.7999999999997"/>
    <n v="908.20000000000027"/>
  </r>
  <r>
    <s v="ORD100946"/>
    <x v="927"/>
    <x v="8"/>
    <x v="4"/>
    <s v="Women"/>
    <n v="784"/>
    <n v="20"/>
    <n v="627"/>
    <n v="4.2"/>
    <n v="69"/>
    <n v="1"/>
    <n v="627"/>
    <d v="2025-12-20T00:00:00"/>
    <s v="Odisha"/>
    <n v="157"/>
    <n v="470.4"/>
    <n v="156.60000000000002"/>
  </r>
  <r>
    <s v="ORD100947"/>
    <x v="928"/>
    <x v="2"/>
    <x v="7"/>
    <s v="Men"/>
    <n v="2414"/>
    <n v="10"/>
    <n v="2173"/>
    <n v="3.9"/>
    <n v="305"/>
    <n v="1"/>
    <n v="2173"/>
    <d v="2024-02-02T00:00:00"/>
    <s v="Uttarakhand"/>
    <n v="241"/>
    <n v="1448.3999999999999"/>
    <n v="724.60000000000014"/>
  </r>
  <r>
    <s v="ORD100948"/>
    <x v="929"/>
    <x v="7"/>
    <x v="4"/>
    <s v="Women"/>
    <n v="1264"/>
    <n v="10"/>
    <n v="1138"/>
    <n v="4.2"/>
    <n v="186"/>
    <n v="4"/>
    <n v="4552"/>
    <d v="2025-12-01T00:00:00"/>
    <s v="Bihar"/>
    <n v="126"/>
    <n v="758.4"/>
    <n v="1518.4"/>
  </r>
  <r>
    <s v="ORD100949"/>
    <x v="930"/>
    <x v="9"/>
    <x v="1"/>
    <s v="Men"/>
    <n v="1357"/>
    <n v="15"/>
    <n v="1153"/>
    <n v="4.8"/>
    <n v="61"/>
    <n v="1"/>
    <n v="1153"/>
    <d v="2025-12-30T00:00:00"/>
    <s v="Andhra Pradesh"/>
    <n v="204"/>
    <n v="814.19999999999993"/>
    <n v="338.80000000000007"/>
  </r>
  <r>
    <s v="ORD100950"/>
    <x v="931"/>
    <x v="0"/>
    <x v="5"/>
    <s v="Men"/>
    <n v="3604"/>
    <n v="40"/>
    <n v="2162"/>
    <n v="4.8"/>
    <n v="119"/>
    <n v="1"/>
    <n v="2162"/>
    <d v="2024-10-31T00:00:00"/>
    <s v="Uttar Pradesh"/>
    <n v="1442"/>
    <n v="2162.4"/>
    <n v="-0.40000000000009095"/>
  </r>
  <r>
    <s v="ORD100951"/>
    <x v="932"/>
    <x v="6"/>
    <x v="6"/>
    <s v="Women"/>
    <n v="5176"/>
    <n v="30"/>
    <n v="3623"/>
    <n v="4"/>
    <n v="76"/>
    <n v="4"/>
    <n v="14492"/>
    <d v="2025-03-23T00:00:00"/>
    <s v="Punjab"/>
    <n v="1553"/>
    <n v="3105.6"/>
    <n v="2069.6000000000004"/>
  </r>
  <r>
    <s v="ORD100952"/>
    <x v="933"/>
    <x v="4"/>
    <x v="0"/>
    <s v="Men"/>
    <n v="6873"/>
    <n v="25"/>
    <n v="5155"/>
    <n v="4.7"/>
    <n v="81"/>
    <n v="1"/>
    <n v="5155"/>
    <d v="2024-11-20T00:00:00"/>
    <s v="Maharashtra"/>
    <n v="1718"/>
    <n v="4123.8"/>
    <n v="1031.1999999999998"/>
  </r>
  <r>
    <s v="ORD100953"/>
    <x v="934"/>
    <x v="9"/>
    <x v="6"/>
    <s v="Women"/>
    <n v="1720"/>
    <n v="30"/>
    <n v="1204"/>
    <n v="4.0999999999999996"/>
    <n v="71"/>
    <n v="1"/>
    <n v="1204"/>
    <d v="2025-06-17T00:00:00"/>
    <s v="Maharashtra"/>
    <n v="516"/>
    <n v="1032"/>
    <n v="172"/>
  </r>
  <r>
    <s v="ORD100954"/>
    <x v="935"/>
    <x v="2"/>
    <x v="1"/>
    <s v="Men"/>
    <n v="2327"/>
    <n v="20"/>
    <n v="1862"/>
    <n v="4.5"/>
    <n v="49"/>
    <n v="2"/>
    <n v="3724"/>
    <d v="2025-09-07T00:00:00"/>
    <s v="Haryana"/>
    <n v="465"/>
    <n v="1396.2"/>
    <n v="931.59999999999991"/>
  </r>
  <r>
    <s v="ORD100955"/>
    <x v="936"/>
    <x v="8"/>
    <x v="0"/>
    <s v="Men"/>
    <n v="4827"/>
    <n v="40"/>
    <n v="2896"/>
    <n v="4.4000000000000004"/>
    <n v="42"/>
    <n v="1"/>
    <n v="2896"/>
    <d v="2024-11-10T00:00:00"/>
    <s v="Assam"/>
    <n v="1931"/>
    <n v="2896.2"/>
    <n v="-0.1999999999998181"/>
  </r>
  <r>
    <s v="ORD100956"/>
    <x v="937"/>
    <x v="2"/>
    <x v="4"/>
    <s v="Women"/>
    <n v="1832"/>
    <n v="40"/>
    <n v="1099"/>
    <n v="3.9"/>
    <n v="116"/>
    <n v="1"/>
    <n v="1099"/>
    <d v="2024-12-09T00:00:00"/>
    <s v="Tamil Nadu"/>
    <n v="733"/>
    <n v="1099.2"/>
    <n v="-0.20000000000004547"/>
  </r>
  <r>
    <s v="ORD100957"/>
    <x v="938"/>
    <x v="6"/>
    <x v="3"/>
    <s v="Men"/>
    <n v="3054"/>
    <n v="25"/>
    <n v="2290"/>
    <n v="3.6"/>
    <n v="241"/>
    <n v="1"/>
    <n v="2290"/>
    <d v="2024-10-18T00:00:00"/>
    <s v="Bihar"/>
    <n v="764"/>
    <n v="1832.3999999999999"/>
    <n v="457.60000000000014"/>
  </r>
  <r>
    <s v="ORD100958"/>
    <x v="939"/>
    <x v="3"/>
    <x v="1"/>
    <s v="Men"/>
    <n v="924"/>
    <n v="25"/>
    <n v="693"/>
    <n v="4.7"/>
    <n v="91"/>
    <n v="1"/>
    <n v="693"/>
    <d v="2025-09-30T00:00:00"/>
    <s v="Chhattisgarh"/>
    <n v="231"/>
    <n v="554.4"/>
    <n v="138.60000000000002"/>
  </r>
  <r>
    <s v="ORD100959"/>
    <x v="940"/>
    <x v="4"/>
    <x v="7"/>
    <s v="Unisex"/>
    <n v="2012"/>
    <n v="40"/>
    <n v="1207"/>
    <n v="4.9000000000000004"/>
    <n v="289"/>
    <n v="1"/>
    <n v="1207"/>
    <d v="2025-04-10T00:00:00"/>
    <s v="Chhattisgarh"/>
    <n v="805"/>
    <n v="1207.2"/>
    <n v="-0.20000000000004547"/>
  </r>
  <r>
    <s v="ORD100960"/>
    <x v="941"/>
    <x v="8"/>
    <x v="6"/>
    <s v="Women"/>
    <n v="4394"/>
    <n v="60"/>
    <n v="1758"/>
    <n v="4.3"/>
    <n v="179"/>
    <n v="1"/>
    <n v="1758"/>
    <d v="2025-10-22T00:00:00"/>
    <s v="Haryana"/>
    <n v="2636"/>
    <n v="2636.4"/>
    <n v="-878.40000000000009"/>
  </r>
  <r>
    <s v="ORD100961"/>
    <x v="942"/>
    <x v="8"/>
    <x v="2"/>
    <s v="Women"/>
    <n v="9834"/>
    <n v="30"/>
    <n v="6884"/>
    <n v="4.0999999999999996"/>
    <n v="39"/>
    <n v="2"/>
    <n v="13768"/>
    <d v="2025-02-28T00:00:00"/>
    <s v="Rajasthan"/>
    <n v="2950"/>
    <n v="5900.4"/>
    <n v="1967.2000000000007"/>
  </r>
  <r>
    <s v="ORD100962"/>
    <x v="943"/>
    <x v="1"/>
    <x v="7"/>
    <s v="Men"/>
    <n v="1341"/>
    <n v="30"/>
    <n v="939"/>
    <n v="3.5"/>
    <n v="206"/>
    <n v="2"/>
    <n v="1878"/>
    <d v="2025-09-06T00:00:00"/>
    <s v="Madhya Pradesh"/>
    <n v="402"/>
    <n v="804.6"/>
    <n v="268.79999999999995"/>
  </r>
  <r>
    <s v="ORD100963"/>
    <x v="944"/>
    <x v="5"/>
    <x v="4"/>
    <s v="Women"/>
    <n v="1993"/>
    <n v="15"/>
    <n v="1694"/>
    <n v="4.7"/>
    <n v="51"/>
    <n v="1"/>
    <n v="1694"/>
    <d v="2024-02-22T00:00:00"/>
    <s v="Jharkhand"/>
    <n v="299"/>
    <n v="1195.8"/>
    <n v="498.20000000000005"/>
  </r>
  <r>
    <s v="ORD100964"/>
    <x v="945"/>
    <x v="6"/>
    <x v="5"/>
    <s v="Kids"/>
    <n v="6702"/>
    <n v="25"/>
    <n v="5026"/>
    <n v="4.2"/>
    <n v="65"/>
    <n v="1"/>
    <n v="5026"/>
    <d v="2025-12-28T00:00:00"/>
    <s v="West Bengal"/>
    <n v="1676"/>
    <n v="4021.2"/>
    <n v="1004.8000000000002"/>
  </r>
  <r>
    <s v="ORD100965"/>
    <x v="946"/>
    <x v="5"/>
    <x v="4"/>
    <s v="Women"/>
    <n v="1455"/>
    <n v="40"/>
    <n v="873"/>
    <n v="4"/>
    <n v="282"/>
    <n v="4"/>
    <n v="3492"/>
    <d v="2024-07-27T00:00:00"/>
    <s v="Karnataka"/>
    <n v="582"/>
    <n v="873"/>
    <n v="0"/>
  </r>
  <r>
    <s v="ORD100966"/>
    <x v="947"/>
    <x v="6"/>
    <x v="7"/>
    <s v="Unisex"/>
    <n v="2920"/>
    <n v="15"/>
    <n v="2482"/>
    <n v="4.5"/>
    <n v="216"/>
    <n v="2"/>
    <n v="4964"/>
    <d v="2024-03-21T00:00:00"/>
    <s v="Jharkhand"/>
    <n v="438"/>
    <n v="1752"/>
    <n v="1460"/>
  </r>
  <r>
    <s v="ORD100967"/>
    <x v="948"/>
    <x v="9"/>
    <x v="6"/>
    <s v="Kids"/>
    <n v="5963"/>
    <n v="30"/>
    <n v="4174"/>
    <n v="3.4"/>
    <n v="118"/>
    <n v="1"/>
    <n v="4174"/>
    <d v="2024-08-15T00:00:00"/>
    <s v="Kerala"/>
    <n v="1789"/>
    <n v="3577.7999999999997"/>
    <n v="596.20000000000027"/>
  </r>
  <r>
    <s v="ORD100968"/>
    <x v="949"/>
    <x v="6"/>
    <x v="2"/>
    <s v="Women"/>
    <n v="3242"/>
    <n v="10"/>
    <n v="2918"/>
    <n v="3.6"/>
    <n v="14"/>
    <n v="1"/>
    <n v="2918"/>
    <d v="2025-10-15T00:00:00"/>
    <s v="Jharkhand"/>
    <n v="324"/>
    <n v="1945.1999999999998"/>
    <n v="972.80000000000018"/>
  </r>
  <r>
    <s v="ORD100969"/>
    <x v="950"/>
    <x v="2"/>
    <x v="1"/>
    <s v="Men"/>
    <n v="3103"/>
    <n v="15"/>
    <n v="2638"/>
    <n v="3.8"/>
    <n v="65"/>
    <n v="1"/>
    <n v="2638"/>
    <d v="2025-05-21T00:00:00"/>
    <s v="Punjab"/>
    <n v="465"/>
    <n v="1861.8"/>
    <n v="776.2"/>
  </r>
  <r>
    <s v="ORD100970"/>
    <x v="951"/>
    <x v="3"/>
    <x v="6"/>
    <s v="Women"/>
    <n v="4179"/>
    <n v="10"/>
    <n v="3761"/>
    <n v="4.4000000000000004"/>
    <n v="347"/>
    <n v="1"/>
    <n v="3761"/>
    <d v="2025-12-04T00:00:00"/>
    <s v="Bihar"/>
    <n v="418"/>
    <n v="2507.4"/>
    <n v="1253.5999999999999"/>
  </r>
  <r>
    <s v="ORD100971"/>
    <x v="952"/>
    <x v="2"/>
    <x v="5"/>
    <s v="Women"/>
    <n v="1656"/>
    <n v="50"/>
    <n v="828"/>
    <n v="4.2"/>
    <n v="259"/>
    <n v="1"/>
    <n v="828"/>
    <d v="2025-09-13T00:00:00"/>
    <s v="Delhi"/>
    <n v="828"/>
    <n v="993.59999999999991"/>
    <n v="-165.59999999999991"/>
  </r>
  <r>
    <s v="ORD100972"/>
    <x v="953"/>
    <x v="7"/>
    <x v="6"/>
    <s v="Kids"/>
    <n v="5705"/>
    <n v="25"/>
    <n v="4279"/>
    <n v="4.4000000000000004"/>
    <n v="55"/>
    <n v="1"/>
    <n v="4279"/>
    <d v="2024-09-17T00:00:00"/>
    <s v="Tamil Nadu"/>
    <n v="1426"/>
    <n v="3423"/>
    <n v="856"/>
  </r>
  <r>
    <s v="ORD100973"/>
    <x v="954"/>
    <x v="4"/>
    <x v="7"/>
    <s v="Unisex"/>
    <n v="3103"/>
    <n v="30"/>
    <n v="2172"/>
    <n v="4.7"/>
    <n v="369"/>
    <n v="3"/>
    <n v="6516"/>
    <d v="2024-04-27T00:00:00"/>
    <s v="Gujarat"/>
    <n v="931"/>
    <n v="1861.8"/>
    <n v="930.60000000000014"/>
  </r>
  <r>
    <s v="ORD100974"/>
    <x v="955"/>
    <x v="9"/>
    <x v="0"/>
    <s v="Men"/>
    <n v="2026"/>
    <n v="15"/>
    <n v="1722"/>
    <n v="4.4000000000000004"/>
    <n v="47"/>
    <n v="1"/>
    <n v="1722"/>
    <d v="2024-04-04T00:00:00"/>
    <s v="Punjab"/>
    <n v="304"/>
    <n v="1215.5999999999999"/>
    <n v="506.40000000000009"/>
  </r>
  <r>
    <s v="ORD100975"/>
    <x v="956"/>
    <x v="2"/>
    <x v="4"/>
    <s v="Women"/>
    <n v="1180"/>
    <n v="15"/>
    <n v="1003"/>
    <n v="5"/>
    <n v="100"/>
    <n v="1"/>
    <n v="1003"/>
    <d v="2024-10-14T00:00:00"/>
    <s v="Haryana"/>
    <n v="177"/>
    <n v="708"/>
    <n v="295"/>
  </r>
  <r>
    <s v="ORD100976"/>
    <x v="957"/>
    <x v="9"/>
    <x v="0"/>
    <s v="Women"/>
    <n v="4540"/>
    <n v="40"/>
    <n v="2724"/>
    <n v="4.7"/>
    <n v="145"/>
    <n v="1"/>
    <n v="2724"/>
    <d v="2024-10-05T00:00:00"/>
    <s v="Madhya Pradesh"/>
    <n v="1816"/>
    <n v="2724"/>
    <n v="0"/>
  </r>
  <r>
    <s v="ORD100977"/>
    <x v="958"/>
    <x v="6"/>
    <x v="0"/>
    <s v="Women"/>
    <n v="4053"/>
    <n v="40"/>
    <n v="2432"/>
    <n v="4"/>
    <n v="75"/>
    <n v="1"/>
    <n v="2432"/>
    <d v="2024-02-04T00:00:00"/>
    <s v="Assam"/>
    <n v="1621"/>
    <n v="2431.7999999999997"/>
    <n v="0.20000000000027285"/>
  </r>
  <r>
    <s v="ORD100978"/>
    <x v="959"/>
    <x v="0"/>
    <x v="3"/>
    <s v="Women"/>
    <n v="1094"/>
    <n v="10"/>
    <n v="985"/>
    <n v="3.8"/>
    <n v="222"/>
    <n v="1"/>
    <n v="985"/>
    <d v="2024-07-09T00:00:00"/>
    <s v="Punjab"/>
    <n v="109"/>
    <n v="656.4"/>
    <n v="328.6"/>
  </r>
  <r>
    <s v="ORD100979"/>
    <x v="960"/>
    <x v="8"/>
    <x v="3"/>
    <s v="Women"/>
    <n v="1660"/>
    <n v="30"/>
    <n v="1162"/>
    <n v="4.0999999999999996"/>
    <n v="382"/>
    <n v="1"/>
    <n v="1162"/>
    <d v="2025-12-05T00:00:00"/>
    <s v="Maharashtra"/>
    <n v="498"/>
    <n v="996"/>
    <n v="166"/>
  </r>
  <r>
    <s v="ORD100980"/>
    <x v="961"/>
    <x v="2"/>
    <x v="3"/>
    <s v="Men"/>
    <n v="2369"/>
    <n v="15"/>
    <n v="2014"/>
    <n v="4.5"/>
    <n v="64"/>
    <n v="1"/>
    <n v="2014"/>
    <d v="2024-04-15T00:00:00"/>
    <s v="Chhattisgarh"/>
    <n v="355"/>
    <n v="1421.3999999999999"/>
    <n v="592.60000000000014"/>
  </r>
  <r>
    <s v="ORD100981"/>
    <x v="962"/>
    <x v="5"/>
    <x v="4"/>
    <s v="Women"/>
    <n v="2172"/>
    <n v="20"/>
    <n v="1738"/>
    <n v="3.9"/>
    <n v="382"/>
    <n v="1"/>
    <n v="1738"/>
    <d v="2024-02-20T00:00:00"/>
    <s v="Odisha"/>
    <n v="434"/>
    <n v="1303.2"/>
    <n v="434.79999999999995"/>
  </r>
  <r>
    <s v="ORD100982"/>
    <x v="963"/>
    <x v="0"/>
    <x v="4"/>
    <s v="Women"/>
    <n v="1077"/>
    <n v="20"/>
    <n v="862"/>
    <n v="4.5"/>
    <n v="40"/>
    <n v="1"/>
    <n v="862"/>
    <d v="2025-01-27T00:00:00"/>
    <s v="Rajasthan"/>
    <n v="215"/>
    <n v="646.19999999999993"/>
    <n v="215.80000000000007"/>
  </r>
  <r>
    <s v="ORD100983"/>
    <x v="964"/>
    <x v="1"/>
    <x v="7"/>
    <s v="Women"/>
    <n v="1984"/>
    <n v="10"/>
    <n v="1786"/>
    <n v="4.4000000000000004"/>
    <n v="518"/>
    <n v="1"/>
    <n v="1786"/>
    <d v="2025-06-30T00:00:00"/>
    <s v="Assam"/>
    <n v="198"/>
    <n v="1190.3999999999999"/>
    <n v="595.60000000000014"/>
  </r>
  <r>
    <s v="ORD100984"/>
    <x v="965"/>
    <x v="1"/>
    <x v="1"/>
    <s v="Women"/>
    <n v="1882"/>
    <n v="40"/>
    <n v="1129"/>
    <n v="3.6"/>
    <n v="291"/>
    <n v="2"/>
    <n v="2258"/>
    <d v="2024-10-08T00:00:00"/>
    <s v="Madhya Pradesh"/>
    <n v="753"/>
    <n v="1129.2"/>
    <n v="-0.40000000000009095"/>
  </r>
  <r>
    <s v="ORD100985"/>
    <x v="966"/>
    <x v="3"/>
    <x v="3"/>
    <s v="Women"/>
    <n v="3298"/>
    <n v="0"/>
    <n v="3298"/>
    <n v="4.5999999999999996"/>
    <n v="68"/>
    <n v="1"/>
    <n v="3298"/>
    <d v="2025-04-10T00:00:00"/>
    <s v="Odisha"/>
    <n v="0"/>
    <n v="1978.8"/>
    <n v="1319.2"/>
  </r>
  <r>
    <s v="ORD100986"/>
    <x v="967"/>
    <x v="5"/>
    <x v="1"/>
    <s v="Women"/>
    <n v="2625"/>
    <n v="0"/>
    <n v="2625"/>
    <n v="4.3"/>
    <n v="15"/>
    <n v="1"/>
    <n v="2625"/>
    <d v="2024-11-26T00:00:00"/>
    <s v="Bihar"/>
    <n v="0"/>
    <n v="1575"/>
    <n v="1050"/>
  </r>
  <r>
    <s v="ORD100987"/>
    <x v="968"/>
    <x v="3"/>
    <x v="0"/>
    <s v="Women"/>
    <n v="5393"/>
    <n v="70"/>
    <n v="1618"/>
    <n v="5"/>
    <n v="85"/>
    <n v="3"/>
    <n v="4854"/>
    <d v="2024-09-22T00:00:00"/>
    <s v="Delhi"/>
    <n v="3775"/>
    <n v="3235.7999999999997"/>
    <n v="-4853.3999999999996"/>
  </r>
  <r>
    <s v="ORD100988"/>
    <x v="969"/>
    <x v="0"/>
    <x v="1"/>
    <s v="Women"/>
    <n v="4184"/>
    <n v="30"/>
    <n v="2929"/>
    <n v="4.0999999999999996"/>
    <n v="103"/>
    <n v="2"/>
    <n v="5858"/>
    <d v="2024-10-03T00:00:00"/>
    <s v="Uttar Pradesh"/>
    <n v="1255"/>
    <n v="2510.4"/>
    <n v="837.19999999999982"/>
  </r>
  <r>
    <s v="ORD100989"/>
    <x v="970"/>
    <x v="3"/>
    <x v="5"/>
    <s v="Unisex"/>
    <n v="3914"/>
    <n v="30"/>
    <n v="2740"/>
    <n v="3.9"/>
    <n v="162"/>
    <n v="1"/>
    <n v="2740"/>
    <d v="2025-11-15T00:00:00"/>
    <s v="Tamil Nadu"/>
    <n v="1174"/>
    <n v="2348.4"/>
    <n v="391.59999999999991"/>
  </r>
  <r>
    <s v="ORD100990"/>
    <x v="971"/>
    <x v="5"/>
    <x v="6"/>
    <s v="Women"/>
    <n v="4804"/>
    <n v="60"/>
    <n v="1922"/>
    <n v="3.6"/>
    <n v="223"/>
    <n v="2"/>
    <n v="3844"/>
    <d v="2025-05-09T00:00:00"/>
    <s v="Rajasthan"/>
    <n v="2882"/>
    <n v="2882.4"/>
    <n v="-1920.8000000000002"/>
  </r>
  <r>
    <s v="ORD100991"/>
    <x v="972"/>
    <x v="0"/>
    <x v="1"/>
    <s v="Women"/>
    <n v="3330"/>
    <n v="30"/>
    <n v="2331"/>
    <n v="3.6"/>
    <n v="54"/>
    <n v="3"/>
    <n v="6993"/>
    <d v="2025-12-12T00:00:00"/>
    <s v="Karnataka"/>
    <n v="999"/>
    <n v="1998"/>
    <n v="999"/>
  </r>
  <r>
    <s v="ORD100992"/>
    <x v="973"/>
    <x v="1"/>
    <x v="0"/>
    <s v="Men"/>
    <n v="3312"/>
    <n v="20"/>
    <n v="2650"/>
    <n v="4.5999999999999996"/>
    <n v="358"/>
    <n v="1"/>
    <n v="2650"/>
    <d v="2024-04-17T00:00:00"/>
    <s v="Madhya Pradesh"/>
    <n v="662"/>
    <n v="1987.1999999999998"/>
    <n v="662.80000000000018"/>
  </r>
  <r>
    <s v="ORD100993"/>
    <x v="974"/>
    <x v="0"/>
    <x v="6"/>
    <s v="Kids"/>
    <n v="2461"/>
    <n v="40"/>
    <n v="1477"/>
    <n v="5"/>
    <n v="36"/>
    <n v="3"/>
    <n v="4431"/>
    <d v="2024-08-12T00:00:00"/>
    <s v="Punjab"/>
    <n v="984"/>
    <n v="1476.6"/>
    <n v="1.2000000000002728"/>
  </r>
  <r>
    <s v="ORD100994"/>
    <x v="975"/>
    <x v="5"/>
    <x v="0"/>
    <s v="Women"/>
    <n v="2529"/>
    <n v="10"/>
    <n v="2276"/>
    <n v="4"/>
    <n v="264"/>
    <n v="1"/>
    <n v="2276"/>
    <d v="2024-11-10T00:00:00"/>
    <s v="Jharkhand"/>
    <n v="253"/>
    <n v="1517.3999999999999"/>
    <n v="758.60000000000014"/>
  </r>
  <r>
    <s v="ORD100995"/>
    <x v="976"/>
    <x v="2"/>
    <x v="1"/>
    <s v="Men"/>
    <n v="925"/>
    <n v="40"/>
    <n v="555"/>
    <n v="4"/>
    <n v="16"/>
    <n v="1"/>
    <n v="555"/>
    <d v="2025-05-02T00:00:00"/>
    <s v="Assam"/>
    <n v="370"/>
    <n v="555"/>
    <n v="0"/>
  </r>
  <r>
    <s v="ORD100996"/>
    <x v="977"/>
    <x v="0"/>
    <x v="1"/>
    <s v="Men"/>
    <n v="4431"/>
    <n v="20"/>
    <n v="3545"/>
    <n v="4.0999999999999996"/>
    <n v="18"/>
    <n v="1"/>
    <n v="3545"/>
    <d v="2025-03-17T00:00:00"/>
    <s v="Assam"/>
    <n v="886"/>
    <n v="2658.6"/>
    <n v="886.40000000000009"/>
  </r>
  <r>
    <s v="ORD100997"/>
    <x v="978"/>
    <x v="2"/>
    <x v="2"/>
    <s v="Men"/>
    <n v="1392"/>
    <n v="25"/>
    <n v="1044"/>
    <n v="4.7"/>
    <n v="313"/>
    <n v="3"/>
    <n v="3132"/>
    <d v="2024-07-17T00:00:00"/>
    <s v="Kerala"/>
    <n v="348"/>
    <n v="835.19999999999993"/>
    <n v="626.4000000000002"/>
  </r>
  <r>
    <s v="ORD100998"/>
    <x v="979"/>
    <x v="9"/>
    <x v="2"/>
    <s v="Women"/>
    <n v="5238"/>
    <n v="20"/>
    <n v="4190"/>
    <n v="3.6"/>
    <n v="57"/>
    <n v="1"/>
    <n v="4190"/>
    <d v="2024-09-11T00:00:00"/>
    <s v="Tamil Nadu"/>
    <n v="1048"/>
    <n v="3142.7999999999997"/>
    <n v="1047.2000000000003"/>
  </r>
  <r>
    <s v="ORD100999"/>
    <x v="980"/>
    <x v="1"/>
    <x v="7"/>
    <s v="Unisex"/>
    <n v="1896"/>
    <n v="15"/>
    <n v="1612"/>
    <n v="4.2"/>
    <n v="394"/>
    <n v="1"/>
    <n v="1612"/>
    <d v="2024-08-19T00:00:00"/>
    <s v="Uttarakhand"/>
    <n v="284"/>
    <n v="1137.5999999999999"/>
    <n v="474.40000000000009"/>
  </r>
  <r>
    <s v="ORD101000"/>
    <x v="602"/>
    <x v="6"/>
    <x v="1"/>
    <s v="Women"/>
    <n v="2987"/>
    <n v="20"/>
    <n v="2390"/>
    <n v="4.5999999999999996"/>
    <n v="326"/>
    <n v="2"/>
    <n v="4780"/>
    <d v="2024-12-21T00:00:00"/>
    <s v="Kerala"/>
    <n v="597"/>
    <n v="1792.2"/>
    <n v="1195.5999999999999"/>
  </r>
  <r>
    <s v="ORD101001"/>
    <x v="981"/>
    <x v="3"/>
    <x v="5"/>
    <s v="Kids"/>
    <n v="6492"/>
    <n v="40"/>
    <n v="3895"/>
    <n v="4.4000000000000004"/>
    <n v="171"/>
    <n v="1"/>
    <n v="3895"/>
    <d v="2024-11-18T00:00:00"/>
    <s v="Karnataka"/>
    <n v="2597"/>
    <n v="3895.2"/>
    <n v="-0.1999999999998181"/>
  </r>
  <r>
    <s v="ORD101002"/>
    <x v="982"/>
    <x v="7"/>
    <x v="6"/>
    <s v="Women"/>
    <n v="894"/>
    <n v="30"/>
    <n v="626"/>
    <n v="2.7"/>
    <n v="84"/>
    <n v="1"/>
    <n v="626"/>
    <d v="2024-06-30T00:00:00"/>
    <s v="Telangana"/>
    <n v="268"/>
    <n v="536.4"/>
    <n v="89.600000000000023"/>
  </r>
  <r>
    <s v="ORD101003"/>
    <x v="983"/>
    <x v="1"/>
    <x v="3"/>
    <s v="Women"/>
    <n v="3813"/>
    <n v="0"/>
    <n v="3813"/>
    <n v="4.4000000000000004"/>
    <n v="100"/>
    <n v="1"/>
    <n v="3813"/>
    <d v="2024-02-16T00:00:00"/>
    <s v="Maharashtra"/>
    <n v="0"/>
    <n v="2287.7999999999997"/>
    <n v="1525.2000000000003"/>
  </r>
  <r>
    <s v="ORD101004"/>
    <x v="984"/>
    <x v="4"/>
    <x v="5"/>
    <s v="Women"/>
    <n v="3633"/>
    <n v="10"/>
    <n v="3270"/>
    <n v="4.4000000000000004"/>
    <n v="381"/>
    <n v="1"/>
    <n v="3270"/>
    <d v="2025-05-17T00:00:00"/>
    <s v="Punjab"/>
    <n v="363"/>
    <n v="2179.7999999999997"/>
    <n v="1090.2000000000003"/>
  </r>
  <r>
    <s v="ORD101005"/>
    <x v="985"/>
    <x v="2"/>
    <x v="2"/>
    <s v="Women"/>
    <n v="1101"/>
    <n v="40"/>
    <n v="661"/>
    <n v="4.8"/>
    <n v="106"/>
    <n v="2"/>
    <n v="1322"/>
    <d v="2025-06-14T00:00:00"/>
    <s v="Uttarakhand"/>
    <n v="440"/>
    <n v="660.6"/>
    <n v="0.79999999999995453"/>
  </r>
  <r>
    <s v="ORD101006"/>
    <x v="986"/>
    <x v="0"/>
    <x v="7"/>
    <s v="Men"/>
    <n v="2604"/>
    <n v="40"/>
    <n v="1562"/>
    <n v="4.9000000000000004"/>
    <n v="176"/>
    <n v="5"/>
    <n v="7810"/>
    <d v="2024-12-31T00:00:00"/>
    <s v="Odisha"/>
    <n v="1042"/>
    <n v="1562.3999999999999"/>
    <n v="-1.9999999999993179"/>
  </r>
  <r>
    <s v="ORD101007"/>
    <x v="987"/>
    <x v="5"/>
    <x v="4"/>
    <s v="Women"/>
    <n v="1235"/>
    <n v="30"/>
    <n v="864"/>
    <n v="4.8"/>
    <n v="193"/>
    <n v="3"/>
    <n v="2592"/>
    <d v="2025-01-21T00:00:00"/>
    <s v="Tamil Nadu"/>
    <n v="371"/>
    <n v="741"/>
    <n v="369"/>
  </r>
  <r>
    <s v="ORD101008"/>
    <x v="988"/>
    <x v="4"/>
    <x v="5"/>
    <s v="Unisex"/>
    <n v="8646"/>
    <n v="40"/>
    <n v="5188"/>
    <n v="4.0999999999999996"/>
    <n v="41"/>
    <n v="1"/>
    <n v="5188"/>
    <d v="2024-10-09T00:00:00"/>
    <s v="Kerala"/>
    <n v="3458"/>
    <n v="5187.5999999999995"/>
    <n v="0.4000000000005457"/>
  </r>
  <r>
    <s v="ORD101009"/>
    <x v="989"/>
    <x v="5"/>
    <x v="3"/>
    <s v="Men"/>
    <n v="2565"/>
    <n v="30"/>
    <n v="1795"/>
    <n v="3.3"/>
    <n v="108"/>
    <n v="4"/>
    <n v="7180"/>
    <d v="2024-12-21T00:00:00"/>
    <s v="Kerala"/>
    <n v="770"/>
    <n v="1539"/>
    <n v="1024"/>
  </r>
  <r>
    <s v="ORD101010"/>
    <x v="990"/>
    <x v="2"/>
    <x v="5"/>
    <s v="Men"/>
    <n v="6237"/>
    <n v="25"/>
    <n v="4678"/>
    <n v="5"/>
    <n v="492"/>
    <n v="1"/>
    <n v="4678"/>
    <d v="2025-05-13T00:00:00"/>
    <s v="Kerala"/>
    <n v="1559"/>
    <n v="3742.2"/>
    <n v="935.80000000000018"/>
  </r>
  <r>
    <s v="ORD101011"/>
    <x v="991"/>
    <x v="1"/>
    <x v="6"/>
    <s v="Women"/>
    <n v="3084"/>
    <n v="15"/>
    <n v="2621"/>
    <n v="4"/>
    <n v="174"/>
    <n v="1"/>
    <n v="2621"/>
    <d v="2025-05-15T00:00:00"/>
    <s v="Kerala"/>
    <n v="463"/>
    <n v="1850.3999999999999"/>
    <n v="770.60000000000014"/>
  </r>
  <r>
    <s v="ORD101012"/>
    <x v="992"/>
    <x v="7"/>
    <x v="7"/>
    <s v="Men"/>
    <n v="1519"/>
    <n v="10"/>
    <n v="1367"/>
    <n v="4.0999999999999996"/>
    <n v="168"/>
    <n v="2"/>
    <n v="2734"/>
    <d v="2025-05-29T00:00:00"/>
    <s v="Chhattisgarh"/>
    <n v="152"/>
    <n v="911.4"/>
    <n v="911.2"/>
  </r>
  <r>
    <s v="ORD101013"/>
    <x v="993"/>
    <x v="0"/>
    <x v="5"/>
    <s v="Women"/>
    <n v="10281"/>
    <n v="25"/>
    <n v="7711"/>
    <n v="4.9000000000000004"/>
    <n v="16"/>
    <n v="1"/>
    <n v="7711"/>
    <d v="2024-02-02T00:00:00"/>
    <s v="Odisha"/>
    <n v="2570"/>
    <n v="6168.5999999999995"/>
    <n v="1542.4000000000005"/>
  </r>
  <r>
    <s v="ORD101014"/>
    <x v="994"/>
    <x v="6"/>
    <x v="4"/>
    <s v="Women"/>
    <n v="791"/>
    <n v="40"/>
    <n v="475"/>
    <n v="3.7"/>
    <n v="114"/>
    <n v="1"/>
    <n v="475"/>
    <d v="2024-06-26T00:00:00"/>
    <s v="Jharkhand"/>
    <n v="316"/>
    <n v="474.59999999999997"/>
    <n v="0.40000000000003411"/>
  </r>
  <r>
    <s v="ORD101015"/>
    <x v="995"/>
    <x v="5"/>
    <x v="5"/>
    <s v="Women"/>
    <n v="5586"/>
    <n v="10"/>
    <n v="5027"/>
    <n v="3.4"/>
    <n v="42"/>
    <n v="1"/>
    <n v="5027"/>
    <d v="2024-11-08T00:00:00"/>
    <s v="Karnataka"/>
    <n v="559"/>
    <n v="3351.6"/>
    <n v="1675.4"/>
  </r>
  <r>
    <s v="ORD101016"/>
    <x v="645"/>
    <x v="4"/>
    <x v="5"/>
    <s v="Kids"/>
    <n v="10377"/>
    <n v="10"/>
    <n v="9339"/>
    <n v="3.9"/>
    <n v="566"/>
    <n v="1"/>
    <n v="9339"/>
    <d v="2024-11-16T00:00:00"/>
    <s v="Assam"/>
    <n v="1038"/>
    <n v="6226.2"/>
    <n v="3112.8"/>
  </r>
  <r>
    <s v="ORD101017"/>
    <x v="996"/>
    <x v="7"/>
    <x v="4"/>
    <s v="Women"/>
    <n v="2112"/>
    <n v="60"/>
    <n v="845"/>
    <n v="3.8"/>
    <n v="89"/>
    <n v="1"/>
    <n v="845"/>
    <d v="2025-07-26T00:00:00"/>
    <s v="Maharashtra"/>
    <n v="1267"/>
    <n v="1267.2"/>
    <n v="-422.20000000000005"/>
  </r>
  <r>
    <s v="ORD101018"/>
    <x v="997"/>
    <x v="9"/>
    <x v="2"/>
    <s v="Women"/>
    <n v="5744"/>
    <n v="25"/>
    <n v="4308"/>
    <n v="3.4"/>
    <n v="149"/>
    <n v="1"/>
    <n v="4308"/>
    <d v="2025-08-02T00:00:00"/>
    <s v="Kerala"/>
    <n v="1436"/>
    <n v="3446.4"/>
    <n v="861.59999999999991"/>
  </r>
  <r>
    <s v="ORD101019"/>
    <x v="998"/>
    <x v="9"/>
    <x v="4"/>
    <s v="Kids"/>
    <n v="414"/>
    <n v="20"/>
    <n v="331"/>
    <n v="4.0999999999999996"/>
    <n v="97"/>
    <n v="3"/>
    <n v="993"/>
    <d v="2025-04-16T00:00:00"/>
    <s v="Delhi"/>
    <n v="83"/>
    <n v="248.39999999999998"/>
    <n v="247.80000000000007"/>
  </r>
  <r>
    <s v="ORD101020"/>
    <x v="999"/>
    <x v="0"/>
    <x v="1"/>
    <s v="Women"/>
    <n v="1904"/>
    <n v="40"/>
    <n v="1142"/>
    <n v="4.0999999999999996"/>
    <n v="36"/>
    <n v="1"/>
    <n v="1142"/>
    <d v="2024-12-05T00:00:00"/>
    <s v="Delhi"/>
    <n v="762"/>
    <n v="1142.3999999999999"/>
    <n v="-0.39999999999986358"/>
  </r>
  <r>
    <s v="ORD101021"/>
    <x v="1000"/>
    <x v="8"/>
    <x v="5"/>
    <s v="Kids"/>
    <n v="4468"/>
    <n v="15"/>
    <n v="3798"/>
    <n v="3.4"/>
    <n v="44"/>
    <n v="1"/>
    <n v="3798"/>
    <d v="2024-06-07T00:00:00"/>
    <s v="Kerala"/>
    <n v="670"/>
    <n v="2680.7999999999997"/>
    <n v="1117.2000000000003"/>
  </r>
  <r>
    <s v="ORD101022"/>
    <x v="1001"/>
    <x v="2"/>
    <x v="0"/>
    <s v="Men"/>
    <n v="990"/>
    <n v="15"/>
    <n v="842"/>
    <n v="3.9"/>
    <n v="250"/>
    <n v="1"/>
    <n v="842"/>
    <d v="2024-09-10T00:00:00"/>
    <s v="Gujarat"/>
    <n v="148"/>
    <n v="594"/>
    <n v="248"/>
  </r>
  <r>
    <s v="ORD101023"/>
    <x v="1002"/>
    <x v="1"/>
    <x v="6"/>
    <s v="Women"/>
    <n v="1494"/>
    <n v="50"/>
    <n v="747"/>
    <n v="3.7"/>
    <n v="146"/>
    <n v="1"/>
    <n v="747"/>
    <d v="2024-07-07T00:00:00"/>
    <s v="Rajasthan"/>
    <n v="747"/>
    <n v="896.4"/>
    <n v="-149.39999999999998"/>
  </r>
  <r>
    <s v="ORD101024"/>
    <x v="1003"/>
    <x v="5"/>
    <x v="6"/>
    <s v="Women"/>
    <n v="5845"/>
    <n v="10"/>
    <n v="5260"/>
    <n v="3.2"/>
    <n v="411"/>
    <n v="1"/>
    <n v="5260"/>
    <d v="2024-07-08T00:00:00"/>
    <s v="West Bengal"/>
    <n v="585"/>
    <n v="3507"/>
    <n v="1753"/>
  </r>
  <r>
    <s v="ORD101025"/>
    <x v="469"/>
    <x v="4"/>
    <x v="0"/>
    <s v="Women"/>
    <n v="5910"/>
    <n v="15"/>
    <n v="5024"/>
    <n v="4.2"/>
    <n v="117"/>
    <n v="1"/>
    <n v="5024"/>
    <d v="2025-08-25T00:00:00"/>
    <s v="Odisha"/>
    <n v="886"/>
    <n v="3546"/>
    <n v="1478"/>
  </r>
  <r>
    <s v="ORD101026"/>
    <x v="1004"/>
    <x v="6"/>
    <x v="4"/>
    <s v="Women"/>
    <n v="829"/>
    <n v="20"/>
    <n v="663"/>
    <n v="4.2"/>
    <n v="45"/>
    <n v="1"/>
    <n v="663"/>
    <d v="2024-10-17T00:00:00"/>
    <s v="Andhra Pradesh"/>
    <n v="166"/>
    <n v="497.4"/>
    <n v="165.60000000000002"/>
  </r>
  <r>
    <s v="ORD101027"/>
    <x v="1005"/>
    <x v="1"/>
    <x v="2"/>
    <s v="Women"/>
    <n v="7528"/>
    <n v="30"/>
    <n v="5270"/>
    <n v="3.7"/>
    <n v="105"/>
    <n v="1"/>
    <n v="5270"/>
    <d v="2024-02-13T00:00:00"/>
    <s v="Punjab"/>
    <n v="2258"/>
    <n v="4516.8"/>
    <n v="753.19999999999982"/>
  </r>
  <r>
    <s v="ORD101028"/>
    <x v="1006"/>
    <x v="2"/>
    <x v="2"/>
    <s v="Men"/>
    <n v="3920"/>
    <n v="25"/>
    <n v="2940"/>
    <n v="4.5999999999999996"/>
    <n v="134"/>
    <n v="1"/>
    <n v="2940"/>
    <d v="2025-12-24T00:00:00"/>
    <s v="Assam"/>
    <n v="980"/>
    <n v="2352"/>
    <n v="588"/>
  </r>
  <r>
    <s v="ORD101029"/>
    <x v="1007"/>
    <x v="9"/>
    <x v="5"/>
    <s v="Unisex"/>
    <n v="7048"/>
    <n v="20"/>
    <n v="5638"/>
    <n v="4.0999999999999996"/>
    <n v="231"/>
    <n v="1"/>
    <n v="5638"/>
    <d v="2025-11-05T00:00:00"/>
    <s v="Kerala"/>
    <n v="1410"/>
    <n v="4228.8"/>
    <n v="1409.1999999999998"/>
  </r>
  <r>
    <s v="ORD101030"/>
    <x v="1008"/>
    <x v="2"/>
    <x v="4"/>
    <s v="Men"/>
    <n v="2466"/>
    <n v="30"/>
    <n v="1726"/>
    <n v="3.7"/>
    <n v="115"/>
    <n v="1"/>
    <n v="1726"/>
    <d v="2025-12-15T00:00:00"/>
    <s v="Madhya Pradesh"/>
    <n v="740"/>
    <n v="1479.6"/>
    <n v="246.40000000000009"/>
  </r>
  <r>
    <s v="ORD101031"/>
    <x v="1009"/>
    <x v="3"/>
    <x v="7"/>
    <s v="Men"/>
    <n v="1141"/>
    <n v="15"/>
    <n v="970"/>
    <n v="3.3"/>
    <n v="121"/>
    <n v="1"/>
    <n v="970"/>
    <d v="2025-11-26T00:00:00"/>
    <s v="Odisha"/>
    <n v="171"/>
    <n v="684.6"/>
    <n v="285.39999999999998"/>
  </r>
  <r>
    <s v="ORD101032"/>
    <x v="1010"/>
    <x v="8"/>
    <x v="1"/>
    <s v="Men"/>
    <n v="4723"/>
    <n v="30"/>
    <n v="3306"/>
    <n v="4.2"/>
    <n v="166"/>
    <n v="3"/>
    <n v="9918"/>
    <d v="2024-03-04T00:00:00"/>
    <s v="Uttarakhand"/>
    <n v="1417"/>
    <n v="2833.7999999999997"/>
    <n v="1416.6000000000008"/>
  </r>
  <r>
    <s v="ORD101033"/>
    <x v="1011"/>
    <x v="1"/>
    <x v="1"/>
    <s v="Women"/>
    <n v="4627"/>
    <n v="25"/>
    <n v="3470"/>
    <n v="4.4000000000000004"/>
    <n v="56"/>
    <n v="3"/>
    <n v="10410"/>
    <d v="2024-11-24T00:00:00"/>
    <s v="Tamil Nadu"/>
    <n v="1157"/>
    <n v="2776.2"/>
    <n v="2081.4000000000005"/>
  </r>
  <r>
    <s v="ORD101034"/>
    <x v="1012"/>
    <x v="9"/>
    <x v="0"/>
    <s v="Men"/>
    <n v="3058"/>
    <n v="20"/>
    <n v="2446"/>
    <n v="3.9"/>
    <n v="87"/>
    <n v="1"/>
    <n v="2446"/>
    <d v="2024-07-25T00:00:00"/>
    <s v="Uttar Pradesh"/>
    <n v="612"/>
    <n v="1834.8"/>
    <n v="611.20000000000005"/>
  </r>
  <r>
    <s v="ORD101035"/>
    <x v="1013"/>
    <x v="3"/>
    <x v="7"/>
    <s v="Unisex"/>
    <n v="884"/>
    <n v="15"/>
    <n v="751"/>
    <n v="4.2"/>
    <n v="17"/>
    <n v="3"/>
    <n v="2253"/>
    <d v="2025-01-03T00:00:00"/>
    <s v="Bihar"/>
    <n v="133"/>
    <n v="530.4"/>
    <n v="661.80000000000007"/>
  </r>
  <r>
    <s v="ORD101036"/>
    <x v="1014"/>
    <x v="7"/>
    <x v="5"/>
    <s v="Kids"/>
    <n v="4605"/>
    <n v="40"/>
    <n v="2763"/>
    <n v="4.9000000000000004"/>
    <n v="54"/>
    <n v="2"/>
    <n v="5526"/>
    <d v="2025-05-27T00:00:00"/>
    <s v="Punjab"/>
    <n v="1842"/>
    <n v="2763"/>
    <n v="0"/>
  </r>
  <r>
    <s v="ORD101037"/>
    <x v="1015"/>
    <x v="3"/>
    <x v="6"/>
    <s v="Women"/>
    <n v="5913"/>
    <n v="20"/>
    <n v="4730"/>
    <n v="4.5"/>
    <n v="76"/>
    <n v="1"/>
    <n v="4730"/>
    <d v="2024-05-10T00:00:00"/>
    <s v="Assam"/>
    <n v="1183"/>
    <n v="3547.7999999999997"/>
    <n v="1182.2000000000003"/>
  </r>
  <r>
    <s v="ORD101038"/>
    <x v="1016"/>
    <x v="3"/>
    <x v="6"/>
    <s v="Women"/>
    <n v="1211"/>
    <n v="25"/>
    <n v="908"/>
    <n v="3"/>
    <n v="40"/>
    <n v="1"/>
    <n v="908"/>
    <d v="2024-10-23T00:00:00"/>
    <s v="Telangana"/>
    <n v="303"/>
    <n v="726.6"/>
    <n v="181.39999999999998"/>
  </r>
  <r>
    <s v="ORD101039"/>
    <x v="1017"/>
    <x v="3"/>
    <x v="5"/>
    <s v="Unisex"/>
    <n v="2715"/>
    <n v="25"/>
    <n v="2036"/>
    <n v="3.7"/>
    <n v="96"/>
    <n v="3"/>
    <n v="6108"/>
    <d v="2025-09-17T00:00:00"/>
    <s v="Assam"/>
    <n v="679"/>
    <n v="1629"/>
    <n v="1221"/>
  </r>
  <r>
    <s v="ORD101040"/>
    <x v="1018"/>
    <x v="5"/>
    <x v="7"/>
    <s v="Unisex"/>
    <n v="944"/>
    <n v="25"/>
    <n v="708"/>
    <n v="4"/>
    <n v="28"/>
    <n v="1"/>
    <n v="708"/>
    <d v="2024-02-03T00:00:00"/>
    <s v="Madhya Pradesh"/>
    <n v="236"/>
    <n v="566.4"/>
    <n v="141.60000000000002"/>
  </r>
  <r>
    <s v="ORD101041"/>
    <x v="1019"/>
    <x v="8"/>
    <x v="3"/>
    <s v="Men"/>
    <n v="1632"/>
    <n v="15"/>
    <n v="1387"/>
    <n v="4.0999999999999996"/>
    <n v="111"/>
    <n v="1"/>
    <n v="1387"/>
    <d v="2025-11-10T00:00:00"/>
    <s v="Delhi"/>
    <n v="245"/>
    <n v="979.19999999999993"/>
    <n v="407.80000000000007"/>
  </r>
  <r>
    <s v="ORD101042"/>
    <x v="1020"/>
    <x v="3"/>
    <x v="7"/>
    <s v="Women"/>
    <n v="779"/>
    <n v="50"/>
    <n v="390"/>
    <n v="4.2"/>
    <n v="208"/>
    <n v="2"/>
    <n v="780"/>
    <d v="2024-03-23T00:00:00"/>
    <s v="Chhattisgarh"/>
    <n v="389"/>
    <n v="467.4"/>
    <n v="-154.79999999999995"/>
  </r>
  <r>
    <s v="ORD101043"/>
    <x v="1021"/>
    <x v="0"/>
    <x v="7"/>
    <s v="Men"/>
    <n v="762"/>
    <n v="20"/>
    <n v="610"/>
    <n v="4.3"/>
    <n v="81"/>
    <n v="1"/>
    <n v="610"/>
    <d v="2025-03-17T00:00:00"/>
    <s v="Odisha"/>
    <n v="152"/>
    <n v="457.2"/>
    <n v="152.80000000000001"/>
  </r>
  <r>
    <s v="ORD101044"/>
    <x v="1022"/>
    <x v="1"/>
    <x v="7"/>
    <s v="Men"/>
    <n v="1551"/>
    <n v="25"/>
    <n v="1163"/>
    <n v="4.0999999999999996"/>
    <n v="175"/>
    <n v="1"/>
    <n v="1163"/>
    <d v="2024-01-19T00:00:00"/>
    <s v="Chhattisgarh"/>
    <n v="388"/>
    <n v="930.59999999999991"/>
    <n v="232.40000000000009"/>
  </r>
  <r>
    <s v="ORD101045"/>
    <x v="1023"/>
    <x v="6"/>
    <x v="4"/>
    <s v="Women"/>
    <n v="902"/>
    <n v="20"/>
    <n v="722"/>
    <n v="4.0999999999999996"/>
    <n v="393"/>
    <n v="1"/>
    <n v="722"/>
    <d v="2024-04-28T00:00:00"/>
    <s v="Andhra Pradesh"/>
    <n v="180"/>
    <n v="541.19999999999993"/>
    <n v="180.80000000000007"/>
  </r>
  <r>
    <s v="ORD101046"/>
    <x v="1024"/>
    <x v="7"/>
    <x v="0"/>
    <s v="Women"/>
    <n v="4566"/>
    <n v="50"/>
    <n v="2283"/>
    <n v="4.5999999999999996"/>
    <n v="208"/>
    <n v="1"/>
    <n v="2283"/>
    <d v="2025-08-25T00:00:00"/>
    <s v="Maharashtra"/>
    <n v="2283"/>
    <n v="2739.6"/>
    <n v="-456.59999999999991"/>
  </r>
  <r>
    <s v="ORD101047"/>
    <x v="1025"/>
    <x v="4"/>
    <x v="7"/>
    <s v="Men"/>
    <n v="1815"/>
    <n v="40"/>
    <n v="1089"/>
    <n v="4.2"/>
    <n v="23"/>
    <n v="1"/>
    <n v="1089"/>
    <d v="2025-03-25T00:00:00"/>
    <s v="Uttar Pradesh"/>
    <n v="726"/>
    <n v="1089"/>
    <n v="0"/>
  </r>
  <r>
    <s v="ORD101048"/>
    <x v="1026"/>
    <x v="7"/>
    <x v="3"/>
    <s v="Men"/>
    <n v="1987"/>
    <n v="10"/>
    <n v="1788"/>
    <n v="3.5"/>
    <n v="26"/>
    <n v="1"/>
    <n v="1788"/>
    <d v="2024-05-05T00:00:00"/>
    <s v="Karnataka"/>
    <n v="199"/>
    <n v="1192.2"/>
    <n v="595.79999999999995"/>
  </r>
  <r>
    <s v="ORD101049"/>
    <x v="1027"/>
    <x v="4"/>
    <x v="0"/>
    <s v="Women"/>
    <n v="4696"/>
    <n v="40"/>
    <n v="2818"/>
    <n v="4.2"/>
    <n v="96"/>
    <n v="1"/>
    <n v="2818"/>
    <d v="2024-11-05T00:00:00"/>
    <s v="Punjab"/>
    <n v="1878"/>
    <n v="2817.6"/>
    <n v="0.40000000000009095"/>
  </r>
  <r>
    <s v="ORD101050"/>
    <x v="1028"/>
    <x v="4"/>
    <x v="2"/>
    <s v="Women"/>
    <n v="8047"/>
    <n v="25"/>
    <n v="6035"/>
    <n v="4"/>
    <n v="135"/>
    <n v="1"/>
    <n v="6035"/>
    <d v="2025-02-24T00:00:00"/>
    <s v="Uttarakhand"/>
    <n v="2012"/>
    <n v="4828.2"/>
    <n v="1206.8000000000002"/>
  </r>
  <r>
    <s v="ORD101051"/>
    <x v="1029"/>
    <x v="3"/>
    <x v="0"/>
    <s v="Men"/>
    <n v="5257"/>
    <n v="15"/>
    <n v="4468"/>
    <n v="3.2"/>
    <n v="53"/>
    <n v="1"/>
    <n v="4468"/>
    <d v="2024-05-05T00:00:00"/>
    <s v="Punjab"/>
    <n v="789"/>
    <n v="3154.2"/>
    <n v="1313.8000000000002"/>
  </r>
  <r>
    <s v="ORD101052"/>
    <x v="1030"/>
    <x v="8"/>
    <x v="6"/>
    <s v="Kids"/>
    <n v="5408"/>
    <n v="60"/>
    <n v="2163"/>
    <n v="4.2"/>
    <n v="64"/>
    <n v="1"/>
    <n v="2163"/>
    <d v="2024-02-04T00:00:00"/>
    <s v="Telangana"/>
    <n v="3245"/>
    <n v="3244.7999999999997"/>
    <n v="-1081.7999999999997"/>
  </r>
  <r>
    <s v="ORD101053"/>
    <x v="1031"/>
    <x v="0"/>
    <x v="1"/>
    <s v="Men"/>
    <n v="3691"/>
    <n v="40"/>
    <n v="2215"/>
    <n v="3.6"/>
    <n v="219"/>
    <n v="1"/>
    <n v="2215"/>
    <d v="2025-01-26T00:00:00"/>
    <s v="Haryana"/>
    <n v="1476"/>
    <n v="2214.6"/>
    <n v="0.40000000000009095"/>
  </r>
  <r>
    <s v="ORD101054"/>
    <x v="1032"/>
    <x v="8"/>
    <x v="0"/>
    <s v="Women"/>
    <n v="3000"/>
    <n v="30"/>
    <n v="2100"/>
    <n v="4.5999999999999996"/>
    <n v="210"/>
    <n v="1"/>
    <n v="2100"/>
    <d v="2024-11-08T00:00:00"/>
    <s v="Delhi"/>
    <n v="900"/>
    <n v="1800"/>
    <n v="300"/>
  </r>
  <r>
    <s v="ORD101055"/>
    <x v="1033"/>
    <x v="1"/>
    <x v="3"/>
    <s v="Women"/>
    <n v="4929"/>
    <n v="30"/>
    <n v="3450"/>
    <n v="4.3"/>
    <n v="97"/>
    <n v="2"/>
    <n v="6900"/>
    <d v="2024-12-15T00:00:00"/>
    <s v="Uttarakhand"/>
    <n v="1479"/>
    <n v="2957.4"/>
    <n v="985.19999999999982"/>
  </r>
  <r>
    <s v="ORD101056"/>
    <x v="1034"/>
    <x v="1"/>
    <x v="1"/>
    <s v="Women"/>
    <n v="3772"/>
    <n v="40"/>
    <n v="2263"/>
    <n v="3.5"/>
    <n v="88"/>
    <n v="1"/>
    <n v="2263"/>
    <d v="2025-08-09T00:00:00"/>
    <s v="Jharkhand"/>
    <n v="1509"/>
    <n v="2263.1999999999998"/>
    <n v="-0.1999999999998181"/>
  </r>
  <r>
    <s v="ORD101057"/>
    <x v="1035"/>
    <x v="9"/>
    <x v="4"/>
    <s v="Women"/>
    <n v="1365"/>
    <n v="10"/>
    <n v="1228"/>
    <n v="4.5999999999999996"/>
    <n v="233"/>
    <n v="1"/>
    <n v="1228"/>
    <d v="2025-11-29T00:00:00"/>
    <s v="Telangana"/>
    <n v="137"/>
    <n v="819"/>
    <n v="409"/>
  </r>
  <r>
    <s v="ORD101058"/>
    <x v="1036"/>
    <x v="4"/>
    <x v="2"/>
    <s v="Women"/>
    <n v="6801"/>
    <n v="20"/>
    <n v="5441"/>
    <n v="4.8"/>
    <n v="298"/>
    <n v="1"/>
    <n v="5441"/>
    <d v="2024-10-02T00:00:00"/>
    <s v="Telangana"/>
    <n v="1360"/>
    <n v="4080.6"/>
    <n v="1360.4"/>
  </r>
  <r>
    <s v="ORD101059"/>
    <x v="813"/>
    <x v="0"/>
    <x v="3"/>
    <s v="Women"/>
    <n v="5113"/>
    <n v="15"/>
    <n v="4346"/>
    <n v="4"/>
    <n v="321"/>
    <n v="1"/>
    <n v="4346"/>
    <d v="2024-01-10T00:00:00"/>
    <s v="Andhra Pradesh"/>
    <n v="767"/>
    <n v="3067.7999999999997"/>
    <n v="1278.2000000000003"/>
  </r>
  <r>
    <s v="ORD101060"/>
    <x v="1037"/>
    <x v="2"/>
    <x v="0"/>
    <s v="Men"/>
    <n v="5737"/>
    <n v="50"/>
    <n v="2868"/>
    <n v="4"/>
    <n v="74"/>
    <n v="3"/>
    <n v="8604"/>
    <d v="2025-07-18T00:00:00"/>
    <s v="Madhya Pradesh"/>
    <n v="2869"/>
    <n v="3442.2"/>
    <n v="-1722.5999999999995"/>
  </r>
  <r>
    <s v="ORD101061"/>
    <x v="1038"/>
    <x v="9"/>
    <x v="2"/>
    <s v="Women"/>
    <n v="3116"/>
    <n v="40"/>
    <n v="1870"/>
    <n v="4.5"/>
    <n v="138"/>
    <n v="1"/>
    <n v="1870"/>
    <d v="2024-06-27T00:00:00"/>
    <s v="West Bengal"/>
    <n v="1246"/>
    <n v="1869.6"/>
    <n v="0.40000000000009095"/>
  </r>
  <r>
    <s v="ORD101062"/>
    <x v="1039"/>
    <x v="3"/>
    <x v="7"/>
    <s v="Men"/>
    <n v="2565"/>
    <n v="40"/>
    <n v="1539"/>
    <n v="4.8"/>
    <n v="220"/>
    <n v="1"/>
    <n v="1539"/>
    <d v="2025-07-20T00:00:00"/>
    <s v="Rajasthan"/>
    <n v="1026"/>
    <n v="1539"/>
    <n v="0"/>
  </r>
  <r>
    <s v="ORD101063"/>
    <x v="1040"/>
    <x v="0"/>
    <x v="7"/>
    <s v="Unisex"/>
    <n v="2324"/>
    <n v="25"/>
    <n v="1743"/>
    <n v="3.3"/>
    <n v="176"/>
    <n v="1"/>
    <n v="1743"/>
    <d v="2024-12-24T00:00:00"/>
    <s v="Tamil Nadu"/>
    <n v="581"/>
    <n v="1394.3999999999999"/>
    <n v="348.60000000000014"/>
  </r>
  <r>
    <s v="ORD101064"/>
    <x v="1041"/>
    <x v="3"/>
    <x v="1"/>
    <s v="Men"/>
    <n v="2461"/>
    <n v="20"/>
    <n v="1969"/>
    <n v="3.6"/>
    <n v="107"/>
    <n v="2"/>
    <n v="3938"/>
    <d v="2025-11-28T00:00:00"/>
    <s v="Bihar"/>
    <n v="492"/>
    <n v="1476.6"/>
    <n v="984.80000000000018"/>
  </r>
  <r>
    <s v="ORD101065"/>
    <x v="1042"/>
    <x v="0"/>
    <x v="5"/>
    <s v="Men"/>
    <n v="8208"/>
    <n v="25"/>
    <n v="6156"/>
    <n v="3.9"/>
    <n v="46"/>
    <n v="1"/>
    <n v="6156"/>
    <d v="2025-02-21T00:00:00"/>
    <s v="Punjab"/>
    <n v="2052"/>
    <n v="4924.8"/>
    <n v="1231.1999999999998"/>
  </r>
  <r>
    <s v="ORD101066"/>
    <x v="1043"/>
    <x v="5"/>
    <x v="7"/>
    <s v="Men"/>
    <n v="1998"/>
    <n v="0"/>
    <n v="1998"/>
    <n v="3.9"/>
    <n v="34"/>
    <n v="3"/>
    <n v="5994"/>
    <d v="2024-01-27T00:00:00"/>
    <s v="Tamil Nadu"/>
    <n v="0"/>
    <n v="1198.8"/>
    <n v="2397.6000000000004"/>
  </r>
  <r>
    <s v="ORD101067"/>
    <x v="1044"/>
    <x v="4"/>
    <x v="3"/>
    <s v="Men"/>
    <n v="2809"/>
    <n v="40"/>
    <n v="1685"/>
    <n v="4.5"/>
    <n v="5"/>
    <n v="1"/>
    <n v="1685"/>
    <d v="2024-06-02T00:00:00"/>
    <s v="Haryana"/>
    <n v="1124"/>
    <n v="1685.3999999999999"/>
    <n v="-0.39999999999986358"/>
  </r>
  <r>
    <s v="ORD101068"/>
    <x v="1045"/>
    <x v="8"/>
    <x v="4"/>
    <s v="Kids"/>
    <n v="1063"/>
    <n v="40"/>
    <n v="638"/>
    <n v="4.8"/>
    <n v="95"/>
    <n v="2"/>
    <n v="1276"/>
    <d v="2025-09-13T00:00:00"/>
    <s v="Odisha"/>
    <n v="425"/>
    <n v="637.79999999999995"/>
    <n v="0.40000000000009095"/>
  </r>
  <r>
    <s v="ORD101069"/>
    <x v="1046"/>
    <x v="7"/>
    <x v="2"/>
    <s v="Women"/>
    <n v="7838"/>
    <n v="25"/>
    <n v="5878"/>
    <n v="4.8"/>
    <n v="26"/>
    <n v="1"/>
    <n v="5878"/>
    <d v="2025-01-05T00:00:00"/>
    <s v="Rajasthan"/>
    <n v="1960"/>
    <n v="4702.8"/>
    <n v="1175.1999999999998"/>
  </r>
  <r>
    <s v="ORD101070"/>
    <x v="1047"/>
    <x v="3"/>
    <x v="0"/>
    <s v="Women"/>
    <n v="4348"/>
    <n v="20"/>
    <n v="3478"/>
    <n v="3.3"/>
    <n v="191"/>
    <n v="1"/>
    <n v="3478"/>
    <d v="2024-03-19T00:00:00"/>
    <s v="Punjab"/>
    <n v="870"/>
    <n v="2608.7999999999997"/>
    <n v="869.20000000000027"/>
  </r>
  <r>
    <s v="ORD101071"/>
    <x v="1048"/>
    <x v="2"/>
    <x v="4"/>
    <s v="Men"/>
    <n v="1393"/>
    <n v="30"/>
    <n v="975"/>
    <n v="3.7"/>
    <n v="165"/>
    <n v="1"/>
    <n v="975"/>
    <d v="2025-11-12T00:00:00"/>
    <s v="West Bengal"/>
    <n v="418"/>
    <n v="835.8"/>
    <n v="139.20000000000005"/>
  </r>
  <r>
    <s v="ORD101072"/>
    <x v="1049"/>
    <x v="7"/>
    <x v="3"/>
    <s v="Men"/>
    <n v="1123"/>
    <n v="20"/>
    <n v="898"/>
    <n v="3.5"/>
    <n v="695"/>
    <n v="5"/>
    <n v="4490"/>
    <d v="2025-08-12T00:00:00"/>
    <s v="Odisha"/>
    <n v="225"/>
    <n v="673.8"/>
    <n v="1121.0000000000002"/>
  </r>
  <r>
    <s v="ORD101073"/>
    <x v="1050"/>
    <x v="2"/>
    <x v="7"/>
    <s v="Men"/>
    <n v="2204"/>
    <n v="15"/>
    <n v="1873"/>
    <n v="3.8"/>
    <n v="125"/>
    <n v="2"/>
    <n v="3746"/>
    <d v="2025-04-26T00:00:00"/>
    <s v="Tamil Nadu"/>
    <n v="331"/>
    <n v="1322.3999999999999"/>
    <n v="1101.2000000000003"/>
  </r>
  <r>
    <s v="ORD101074"/>
    <x v="1051"/>
    <x v="6"/>
    <x v="7"/>
    <s v="Unisex"/>
    <n v="1173"/>
    <n v="70"/>
    <n v="352"/>
    <n v="3.7"/>
    <n v="107"/>
    <n v="1"/>
    <n v="352"/>
    <d v="2025-06-26T00:00:00"/>
    <s v="Haryana"/>
    <n v="821"/>
    <n v="703.8"/>
    <n v="-351.79999999999995"/>
  </r>
  <r>
    <s v="ORD101075"/>
    <x v="1052"/>
    <x v="9"/>
    <x v="4"/>
    <s v="Kids"/>
    <n v="1378"/>
    <n v="30"/>
    <n v="965"/>
    <n v="4.3"/>
    <n v="11"/>
    <n v="1"/>
    <n v="965"/>
    <d v="2024-12-10T00:00:00"/>
    <s v="Jharkhand"/>
    <n v="413"/>
    <n v="826.8"/>
    <n v="138.20000000000005"/>
  </r>
  <r>
    <s v="ORD101076"/>
    <x v="1053"/>
    <x v="3"/>
    <x v="3"/>
    <s v="Women"/>
    <n v="2464"/>
    <n v="25"/>
    <n v="1848"/>
    <n v="4.4000000000000004"/>
    <n v="119"/>
    <n v="2"/>
    <n v="3696"/>
    <d v="2024-10-23T00:00:00"/>
    <s v="Odisha"/>
    <n v="616"/>
    <n v="1478.3999999999999"/>
    <n v="739.20000000000027"/>
  </r>
  <r>
    <s v="ORD101077"/>
    <x v="1054"/>
    <x v="5"/>
    <x v="1"/>
    <s v="Women"/>
    <n v="853"/>
    <n v="25"/>
    <n v="640"/>
    <n v="4.0999999999999996"/>
    <n v="28"/>
    <n v="1"/>
    <n v="640"/>
    <d v="2025-04-09T00:00:00"/>
    <s v="Haryana"/>
    <n v="213"/>
    <n v="511.79999999999995"/>
    <n v="128.20000000000005"/>
  </r>
  <r>
    <s v="ORD101078"/>
    <x v="1055"/>
    <x v="9"/>
    <x v="2"/>
    <s v="Women"/>
    <n v="2892"/>
    <n v="15"/>
    <n v="2458"/>
    <n v="4.0999999999999996"/>
    <n v="47"/>
    <n v="1"/>
    <n v="2458"/>
    <d v="2025-06-14T00:00:00"/>
    <s v="Assam"/>
    <n v="434"/>
    <n v="1735.2"/>
    <n v="722.8"/>
  </r>
  <r>
    <s v="ORD101079"/>
    <x v="1056"/>
    <x v="0"/>
    <x v="3"/>
    <s v="Women"/>
    <n v="2512"/>
    <n v="30"/>
    <n v="1758"/>
    <n v="3.9"/>
    <n v="12"/>
    <n v="1"/>
    <n v="1758"/>
    <d v="2024-08-03T00:00:00"/>
    <s v="Bihar"/>
    <n v="754"/>
    <n v="1507.2"/>
    <n v="250.79999999999995"/>
  </r>
  <r>
    <s v="ORD101080"/>
    <x v="1057"/>
    <x v="5"/>
    <x v="3"/>
    <s v="Men"/>
    <n v="2212"/>
    <n v="15"/>
    <n v="1880"/>
    <n v="4"/>
    <n v="58"/>
    <n v="1"/>
    <n v="1880"/>
    <d v="2025-05-13T00:00:00"/>
    <s v="Andhra Pradesh"/>
    <n v="332"/>
    <n v="1327.2"/>
    <n v="552.79999999999995"/>
  </r>
  <r>
    <s v="ORD101081"/>
    <x v="1058"/>
    <x v="0"/>
    <x v="2"/>
    <s v="Women"/>
    <n v="10275"/>
    <n v="15"/>
    <n v="8734"/>
    <n v="4.9000000000000004"/>
    <n v="362"/>
    <n v="1"/>
    <n v="8734"/>
    <d v="2024-07-30T00:00:00"/>
    <s v="Chhattisgarh"/>
    <n v="1541"/>
    <n v="6165"/>
    <n v="2569"/>
  </r>
  <r>
    <s v="ORD101082"/>
    <x v="1059"/>
    <x v="1"/>
    <x v="7"/>
    <s v="Unisex"/>
    <n v="3231"/>
    <n v="30"/>
    <n v="2262"/>
    <n v="4.4000000000000004"/>
    <n v="138"/>
    <n v="1"/>
    <n v="2262"/>
    <d v="2024-01-27T00:00:00"/>
    <s v="Punjab"/>
    <n v="969"/>
    <n v="1938.6"/>
    <n v="323.40000000000009"/>
  </r>
  <r>
    <s v="ORD101083"/>
    <x v="1060"/>
    <x v="5"/>
    <x v="4"/>
    <s v="Women"/>
    <n v="2212"/>
    <n v="25"/>
    <n v="1659"/>
    <n v="3.9"/>
    <n v="291"/>
    <n v="1"/>
    <n v="1659"/>
    <d v="2024-04-22T00:00:00"/>
    <s v="Tamil Nadu"/>
    <n v="553"/>
    <n v="1327.2"/>
    <n v="331.79999999999995"/>
  </r>
  <r>
    <s v="ORD101084"/>
    <x v="1061"/>
    <x v="2"/>
    <x v="2"/>
    <s v="Men"/>
    <n v="3271"/>
    <n v="30"/>
    <n v="2290"/>
    <n v="4"/>
    <n v="80"/>
    <n v="4"/>
    <n v="9160"/>
    <d v="2024-03-21T00:00:00"/>
    <s v="Rajasthan"/>
    <n v="981"/>
    <n v="1962.6"/>
    <n v="1309.6000000000004"/>
  </r>
  <r>
    <s v="ORD101085"/>
    <x v="1062"/>
    <x v="9"/>
    <x v="3"/>
    <s v="Women"/>
    <n v="2647"/>
    <n v="25"/>
    <n v="1985"/>
    <n v="4.3"/>
    <n v="94"/>
    <n v="1"/>
    <n v="1985"/>
    <d v="2024-03-16T00:00:00"/>
    <s v="Madhya Pradesh"/>
    <n v="662"/>
    <n v="1588.2"/>
    <n v="396.79999999999995"/>
  </r>
  <r>
    <s v="ORD101086"/>
    <x v="1063"/>
    <x v="3"/>
    <x v="3"/>
    <s v="Men"/>
    <n v="4236"/>
    <n v="25"/>
    <n v="3177"/>
    <n v="3.5"/>
    <n v="161"/>
    <n v="1"/>
    <n v="3177"/>
    <d v="2025-10-11T00:00:00"/>
    <s v="Maharashtra"/>
    <n v="1059"/>
    <n v="2541.6"/>
    <n v="635.40000000000009"/>
  </r>
  <r>
    <s v="ORD101087"/>
    <x v="1064"/>
    <x v="5"/>
    <x v="4"/>
    <s v="Women"/>
    <n v="1191"/>
    <n v="15"/>
    <n v="1012"/>
    <n v="4.2"/>
    <n v="126"/>
    <n v="1"/>
    <n v="1012"/>
    <d v="2024-07-10T00:00:00"/>
    <s v="Odisha"/>
    <n v="179"/>
    <n v="714.6"/>
    <n v="297.39999999999998"/>
  </r>
  <r>
    <s v="ORD101088"/>
    <x v="1065"/>
    <x v="8"/>
    <x v="1"/>
    <s v="Men"/>
    <n v="979"/>
    <n v="20"/>
    <n v="783"/>
    <n v="4.4000000000000004"/>
    <n v="118"/>
    <n v="1"/>
    <n v="783"/>
    <d v="2024-08-01T00:00:00"/>
    <s v="Uttar Pradesh"/>
    <n v="196"/>
    <n v="587.4"/>
    <n v="195.60000000000002"/>
  </r>
  <r>
    <s v="ORD101089"/>
    <x v="320"/>
    <x v="0"/>
    <x v="4"/>
    <s v="Kids"/>
    <n v="1621"/>
    <n v="25"/>
    <n v="1216"/>
    <n v="4.4000000000000004"/>
    <n v="84"/>
    <n v="1"/>
    <n v="1216"/>
    <d v="2024-07-03T00:00:00"/>
    <s v="Kerala"/>
    <n v="405"/>
    <n v="972.59999999999991"/>
    <n v="243.40000000000009"/>
  </r>
  <r>
    <s v="ORD101090"/>
    <x v="1066"/>
    <x v="2"/>
    <x v="6"/>
    <s v="Women"/>
    <n v="5687"/>
    <n v="20"/>
    <n v="4550"/>
    <n v="3.7"/>
    <n v="38"/>
    <n v="1"/>
    <n v="4550"/>
    <d v="2024-08-12T00:00:00"/>
    <s v="Tamil Nadu"/>
    <n v="1137"/>
    <n v="3412.2"/>
    <n v="1137.8000000000002"/>
  </r>
  <r>
    <s v="ORD101091"/>
    <x v="1067"/>
    <x v="2"/>
    <x v="3"/>
    <s v="Women"/>
    <n v="1264"/>
    <n v="15"/>
    <n v="1074"/>
    <n v="3.8"/>
    <n v="82"/>
    <n v="1"/>
    <n v="1074"/>
    <d v="2024-12-21T00:00:00"/>
    <s v="Haryana"/>
    <n v="190"/>
    <n v="758.4"/>
    <n v="315.60000000000002"/>
  </r>
  <r>
    <s v="ORD101092"/>
    <x v="1068"/>
    <x v="2"/>
    <x v="4"/>
    <s v="Men"/>
    <n v="508"/>
    <n v="15"/>
    <n v="432"/>
    <n v="3.1"/>
    <n v="162"/>
    <n v="1"/>
    <n v="432"/>
    <d v="2025-02-22T00:00:00"/>
    <s v="Delhi"/>
    <n v="76"/>
    <n v="304.8"/>
    <n v="127.19999999999999"/>
  </r>
  <r>
    <s v="ORD101093"/>
    <x v="1069"/>
    <x v="7"/>
    <x v="4"/>
    <s v="Women"/>
    <n v="2200"/>
    <n v="20"/>
    <n v="1760"/>
    <n v="4.5"/>
    <n v="38"/>
    <n v="3"/>
    <n v="5280"/>
    <d v="2024-10-01T00:00:00"/>
    <s v="Odisha"/>
    <n v="440"/>
    <n v="1320"/>
    <n v="1320"/>
  </r>
  <r>
    <s v="ORD101094"/>
    <x v="1070"/>
    <x v="1"/>
    <x v="2"/>
    <s v="Women"/>
    <n v="5216"/>
    <n v="15"/>
    <n v="4434"/>
    <n v="5"/>
    <n v="110"/>
    <n v="1"/>
    <n v="4434"/>
    <d v="2025-10-02T00:00:00"/>
    <s v="Tamil Nadu"/>
    <n v="782"/>
    <n v="3129.6"/>
    <n v="1304.4000000000001"/>
  </r>
  <r>
    <s v="ORD101095"/>
    <x v="1071"/>
    <x v="5"/>
    <x v="7"/>
    <s v="Unisex"/>
    <n v="576"/>
    <n v="40"/>
    <n v="346"/>
    <n v="3.6"/>
    <n v="82"/>
    <n v="2"/>
    <n v="692"/>
    <d v="2024-12-07T00:00:00"/>
    <s v="Punjab"/>
    <n v="230"/>
    <n v="345.59999999999997"/>
    <n v="0.80000000000006821"/>
  </r>
  <r>
    <s v="ORD101096"/>
    <x v="1072"/>
    <x v="4"/>
    <x v="0"/>
    <s v="Women"/>
    <n v="6451"/>
    <n v="15"/>
    <n v="5483"/>
    <n v="4.7"/>
    <n v="155"/>
    <n v="2"/>
    <n v="10966"/>
    <d v="2025-02-09T00:00:00"/>
    <s v="Rajasthan"/>
    <n v="968"/>
    <n v="3870.6"/>
    <n v="3224.8"/>
  </r>
  <r>
    <s v="ORD101097"/>
    <x v="1073"/>
    <x v="7"/>
    <x v="3"/>
    <s v="Women"/>
    <n v="1673"/>
    <n v="25"/>
    <n v="1255"/>
    <n v="5"/>
    <n v="48"/>
    <n v="4"/>
    <n v="5020"/>
    <d v="2024-02-06T00:00:00"/>
    <s v="Maharashtra"/>
    <n v="418"/>
    <n v="1003.8"/>
    <n v="1004.8000000000002"/>
  </r>
  <r>
    <s v="ORD101098"/>
    <x v="1074"/>
    <x v="4"/>
    <x v="4"/>
    <s v="Women"/>
    <n v="675"/>
    <n v="15"/>
    <n v="574"/>
    <n v="3.9"/>
    <n v="115"/>
    <n v="1"/>
    <n v="574"/>
    <d v="2025-10-08T00:00:00"/>
    <s v="Rajasthan"/>
    <n v="101"/>
    <n v="405"/>
    <n v="169"/>
  </r>
  <r>
    <s v="ORD101099"/>
    <x v="1075"/>
    <x v="3"/>
    <x v="4"/>
    <s v="Kids"/>
    <n v="2031"/>
    <n v="10"/>
    <n v="1828"/>
    <n v="4"/>
    <n v="164"/>
    <n v="3"/>
    <n v="5484"/>
    <d v="2024-03-27T00:00:00"/>
    <s v="Karnataka"/>
    <n v="203"/>
    <n v="1218.5999999999999"/>
    <n v="1828.2000000000003"/>
  </r>
  <r>
    <s v="ORD101100"/>
    <x v="1076"/>
    <x v="1"/>
    <x v="7"/>
    <s v="Unisex"/>
    <n v="3249"/>
    <n v="25"/>
    <n v="2437"/>
    <n v="4.2"/>
    <n v="123"/>
    <n v="1"/>
    <n v="2437"/>
    <d v="2025-08-25T00:00:00"/>
    <s v="Haryana"/>
    <n v="812"/>
    <n v="1949.3999999999999"/>
    <n v="487.60000000000014"/>
  </r>
  <r>
    <s v="ORD101101"/>
    <x v="1077"/>
    <x v="7"/>
    <x v="4"/>
    <s v="Kids"/>
    <n v="485"/>
    <n v="20"/>
    <n v="388"/>
    <n v="4.3"/>
    <n v="334"/>
    <n v="1"/>
    <n v="388"/>
    <d v="2024-09-27T00:00:00"/>
    <s v="Jharkhand"/>
    <n v="97"/>
    <n v="291"/>
    <n v="97"/>
  </r>
  <r>
    <s v="ORD101102"/>
    <x v="1078"/>
    <x v="0"/>
    <x v="4"/>
    <s v="Women"/>
    <n v="1560"/>
    <n v="60"/>
    <n v="624"/>
    <n v="4.3"/>
    <n v="54"/>
    <n v="1"/>
    <n v="624"/>
    <d v="2024-10-18T00:00:00"/>
    <s v="Chhattisgarh"/>
    <n v="936"/>
    <n v="936"/>
    <n v="-312"/>
  </r>
  <r>
    <s v="ORD101103"/>
    <x v="1079"/>
    <x v="6"/>
    <x v="7"/>
    <s v="Women"/>
    <n v="2102"/>
    <n v="60"/>
    <n v="841"/>
    <n v="3.9"/>
    <n v="285"/>
    <n v="1"/>
    <n v="841"/>
    <d v="2024-04-20T00:00:00"/>
    <s v="Andhra Pradesh"/>
    <n v="1261"/>
    <n v="1261.2"/>
    <n v="-420.20000000000005"/>
  </r>
  <r>
    <s v="ORD101104"/>
    <x v="1080"/>
    <x v="6"/>
    <x v="0"/>
    <s v="Women"/>
    <n v="4019"/>
    <n v="20"/>
    <n v="3215"/>
    <n v="4.4000000000000004"/>
    <n v="438"/>
    <n v="1"/>
    <n v="3215"/>
    <d v="2024-12-06T00:00:00"/>
    <s v="West Bengal"/>
    <n v="804"/>
    <n v="2411.4"/>
    <n v="803.59999999999991"/>
  </r>
  <r>
    <s v="ORD101105"/>
    <x v="1081"/>
    <x v="4"/>
    <x v="5"/>
    <s v="Women"/>
    <n v="11418"/>
    <n v="25"/>
    <n v="8564"/>
    <n v="3.9"/>
    <n v="29"/>
    <n v="1"/>
    <n v="8564"/>
    <d v="2025-09-23T00:00:00"/>
    <s v="Odisha"/>
    <n v="2854"/>
    <n v="6850.8"/>
    <n v="1713.1999999999998"/>
  </r>
  <r>
    <s v="ORD101106"/>
    <x v="1082"/>
    <x v="1"/>
    <x v="6"/>
    <s v="Women"/>
    <n v="4995"/>
    <n v="20"/>
    <n v="3996"/>
    <n v="4.3"/>
    <n v="120"/>
    <n v="2"/>
    <n v="7992"/>
    <d v="2024-02-07T00:00:00"/>
    <s v="Madhya Pradesh"/>
    <n v="999"/>
    <n v="2997"/>
    <n v="1998"/>
  </r>
  <r>
    <s v="ORD101107"/>
    <x v="1083"/>
    <x v="0"/>
    <x v="0"/>
    <s v="Women"/>
    <n v="6550"/>
    <n v="20"/>
    <n v="5240"/>
    <n v="4.0999999999999996"/>
    <n v="339"/>
    <n v="1"/>
    <n v="5240"/>
    <d v="2025-04-17T00:00:00"/>
    <s v="Odisha"/>
    <n v="1310"/>
    <n v="3930"/>
    <n v="1310"/>
  </r>
  <r>
    <s v="ORD101108"/>
    <x v="1084"/>
    <x v="3"/>
    <x v="4"/>
    <s v="Kids"/>
    <n v="707"/>
    <n v="20"/>
    <n v="566"/>
    <n v="3.2"/>
    <n v="98"/>
    <n v="1"/>
    <n v="566"/>
    <d v="2025-06-16T00:00:00"/>
    <s v="Tamil Nadu"/>
    <n v="141"/>
    <n v="424.2"/>
    <n v="141.80000000000001"/>
  </r>
  <r>
    <s v="ORD101109"/>
    <x v="1085"/>
    <x v="2"/>
    <x v="1"/>
    <s v="Women"/>
    <n v="4846"/>
    <n v="15"/>
    <n v="4119"/>
    <n v="4.7"/>
    <n v="67"/>
    <n v="1"/>
    <n v="4119"/>
    <d v="2025-07-14T00:00:00"/>
    <s v="Bihar"/>
    <n v="727"/>
    <n v="2907.6"/>
    <n v="1211.4000000000001"/>
  </r>
  <r>
    <s v="ORD101110"/>
    <x v="1086"/>
    <x v="0"/>
    <x v="1"/>
    <s v="Women"/>
    <n v="3840"/>
    <n v="30"/>
    <n v="2688"/>
    <n v="3.8"/>
    <n v="150"/>
    <n v="1"/>
    <n v="2688"/>
    <d v="2024-11-26T00:00:00"/>
    <s v="Uttarakhand"/>
    <n v="1152"/>
    <n v="2304"/>
    <n v="384"/>
  </r>
  <r>
    <s v="ORD101111"/>
    <x v="1087"/>
    <x v="9"/>
    <x v="2"/>
    <s v="Women"/>
    <n v="7566"/>
    <n v="25"/>
    <n v="5674"/>
    <n v="4.8"/>
    <n v="146"/>
    <n v="1"/>
    <n v="5674"/>
    <d v="2025-09-11T00:00:00"/>
    <s v="Telangana"/>
    <n v="1892"/>
    <n v="4539.5999999999995"/>
    <n v="1134.4000000000005"/>
  </r>
  <r>
    <s v="ORD101112"/>
    <x v="1088"/>
    <x v="8"/>
    <x v="3"/>
    <s v="Men"/>
    <n v="1754"/>
    <n v="25"/>
    <n v="1316"/>
    <n v="4.5999999999999996"/>
    <n v="622"/>
    <n v="1"/>
    <n v="1316"/>
    <d v="2025-03-02T00:00:00"/>
    <s v="Uttar Pradesh"/>
    <n v="438"/>
    <n v="1052.3999999999999"/>
    <n v="263.60000000000014"/>
  </r>
  <r>
    <s v="ORD101113"/>
    <x v="1089"/>
    <x v="3"/>
    <x v="7"/>
    <s v="Women"/>
    <n v="1258"/>
    <n v="15"/>
    <n v="1069"/>
    <n v="4.2"/>
    <n v="84"/>
    <n v="1"/>
    <n v="1069"/>
    <d v="2024-12-04T00:00:00"/>
    <s v="Tamil Nadu"/>
    <n v="189"/>
    <n v="754.8"/>
    <n v="314.20000000000005"/>
  </r>
  <r>
    <s v="ORD101114"/>
    <x v="1090"/>
    <x v="5"/>
    <x v="5"/>
    <s v="Men"/>
    <n v="7231"/>
    <n v="25"/>
    <n v="5423"/>
    <n v="4.4000000000000004"/>
    <n v="141"/>
    <n v="1"/>
    <n v="5423"/>
    <d v="2024-01-15T00:00:00"/>
    <s v="Gujarat"/>
    <n v="1808"/>
    <n v="4338.5999999999995"/>
    <n v="1084.4000000000005"/>
  </r>
  <r>
    <s v="ORD101115"/>
    <x v="1091"/>
    <x v="6"/>
    <x v="2"/>
    <s v="Women"/>
    <n v="6105"/>
    <n v="30"/>
    <n v="4274"/>
    <n v="4.4000000000000004"/>
    <n v="484"/>
    <n v="1"/>
    <n v="4274"/>
    <d v="2025-10-18T00:00:00"/>
    <s v="Gujarat"/>
    <n v="1831"/>
    <n v="3663"/>
    <n v="611"/>
  </r>
  <r>
    <s v="ORD101116"/>
    <x v="1092"/>
    <x v="3"/>
    <x v="0"/>
    <s v="Women"/>
    <n v="2450"/>
    <n v="15"/>
    <n v="2082"/>
    <n v="4"/>
    <n v="294"/>
    <n v="1"/>
    <n v="2082"/>
    <d v="2025-06-18T00:00:00"/>
    <s v="Jharkhand"/>
    <n v="368"/>
    <n v="1470"/>
    <n v="612"/>
  </r>
  <r>
    <s v="ORD101117"/>
    <x v="591"/>
    <x v="5"/>
    <x v="2"/>
    <s v="Women"/>
    <n v="2704"/>
    <n v="15"/>
    <n v="2298"/>
    <n v="4"/>
    <n v="136"/>
    <n v="1"/>
    <n v="2298"/>
    <d v="2024-08-09T00:00:00"/>
    <s v="Karnataka"/>
    <n v="406"/>
    <n v="1622.3999999999999"/>
    <n v="675.60000000000014"/>
  </r>
  <r>
    <s v="ORD101118"/>
    <x v="1093"/>
    <x v="9"/>
    <x v="6"/>
    <s v="Women"/>
    <n v="3438"/>
    <n v="10"/>
    <n v="3094"/>
    <n v="4.4000000000000004"/>
    <n v="150"/>
    <n v="1"/>
    <n v="3094"/>
    <d v="2025-03-26T00:00:00"/>
    <s v="Bihar"/>
    <n v="344"/>
    <n v="2062.7999999999997"/>
    <n v="1031.2000000000003"/>
  </r>
  <r>
    <s v="ORD101119"/>
    <x v="1094"/>
    <x v="0"/>
    <x v="1"/>
    <s v="Men"/>
    <n v="4813"/>
    <n v="20"/>
    <n v="3850"/>
    <n v="2.6"/>
    <n v="415"/>
    <n v="2"/>
    <n v="7700"/>
    <d v="2024-12-29T00:00:00"/>
    <s v="Kerala"/>
    <n v="963"/>
    <n v="2887.7999999999997"/>
    <n v="1924.4000000000005"/>
  </r>
  <r>
    <s v="ORD101120"/>
    <x v="362"/>
    <x v="4"/>
    <x v="1"/>
    <s v="Men"/>
    <n v="2580"/>
    <n v="50"/>
    <n v="1290"/>
    <n v="4.0999999999999996"/>
    <n v="191"/>
    <n v="2"/>
    <n v="2580"/>
    <d v="2025-03-23T00:00:00"/>
    <s v="Chhattisgarh"/>
    <n v="1290"/>
    <n v="1548"/>
    <n v="-516"/>
  </r>
  <r>
    <s v="ORD101121"/>
    <x v="1095"/>
    <x v="0"/>
    <x v="1"/>
    <s v="Women"/>
    <n v="4370"/>
    <n v="15"/>
    <n v="3714"/>
    <n v="3.9"/>
    <n v="215"/>
    <n v="3"/>
    <n v="11142"/>
    <d v="2025-11-17T00:00:00"/>
    <s v="Punjab"/>
    <n v="656"/>
    <n v="2622"/>
    <n v="3276"/>
  </r>
  <r>
    <s v="ORD101122"/>
    <x v="1096"/>
    <x v="5"/>
    <x v="0"/>
    <s v="Women"/>
    <n v="4055"/>
    <n v="15"/>
    <n v="3447"/>
    <n v="3.7"/>
    <n v="100"/>
    <n v="5"/>
    <n v="17235"/>
    <d v="2024-07-19T00:00:00"/>
    <s v="Andhra Pradesh"/>
    <n v="608"/>
    <n v="2433"/>
    <n v="5070"/>
  </r>
  <r>
    <s v="ORD101123"/>
    <x v="1097"/>
    <x v="1"/>
    <x v="2"/>
    <s v="Women"/>
    <n v="2112"/>
    <n v="50"/>
    <n v="1056"/>
    <n v="4.3"/>
    <n v="82"/>
    <n v="1"/>
    <n v="1056"/>
    <d v="2024-01-14T00:00:00"/>
    <s v="Uttarakhand"/>
    <n v="1056"/>
    <n v="1267.2"/>
    <n v="-211.20000000000005"/>
  </r>
  <r>
    <s v="ORD101124"/>
    <x v="1098"/>
    <x v="0"/>
    <x v="6"/>
    <s v="Women"/>
    <n v="1378"/>
    <n v="70"/>
    <n v="413"/>
    <n v="3.8"/>
    <n v="80"/>
    <n v="1"/>
    <n v="413"/>
    <d v="2025-10-02T00:00:00"/>
    <s v="Delhi"/>
    <n v="965"/>
    <n v="826.8"/>
    <n v="-413.79999999999995"/>
  </r>
  <r>
    <s v="ORD101125"/>
    <x v="1099"/>
    <x v="5"/>
    <x v="6"/>
    <s v="Women"/>
    <n v="2213"/>
    <n v="20"/>
    <n v="1770"/>
    <n v="4.5"/>
    <n v="514"/>
    <n v="2"/>
    <n v="3540"/>
    <d v="2024-04-16T00:00:00"/>
    <s v="Delhi"/>
    <n v="443"/>
    <n v="1327.8"/>
    <n v="884.40000000000009"/>
  </r>
  <r>
    <s v="ORD101126"/>
    <x v="1100"/>
    <x v="5"/>
    <x v="5"/>
    <s v="Women"/>
    <n v="3646"/>
    <n v="10"/>
    <n v="3281"/>
    <n v="4.5999999999999996"/>
    <n v="59"/>
    <n v="1"/>
    <n v="3281"/>
    <d v="2025-10-14T00:00:00"/>
    <s v="Delhi"/>
    <n v="365"/>
    <n v="2187.6"/>
    <n v="1093.4000000000001"/>
  </r>
  <r>
    <s v="ORD101127"/>
    <x v="1101"/>
    <x v="4"/>
    <x v="2"/>
    <s v="Women"/>
    <n v="7627"/>
    <n v="25"/>
    <n v="5720"/>
    <n v="4.4000000000000004"/>
    <n v="3"/>
    <n v="1"/>
    <n v="5720"/>
    <d v="2025-11-19T00:00:00"/>
    <s v="Madhya Pradesh"/>
    <n v="1907"/>
    <n v="4576.2"/>
    <n v="1143.8000000000002"/>
  </r>
  <r>
    <s v="ORD101128"/>
    <x v="1102"/>
    <x v="4"/>
    <x v="7"/>
    <s v="Unisex"/>
    <n v="2569"/>
    <n v="20"/>
    <n v="2055"/>
    <n v="4.5"/>
    <n v="244"/>
    <n v="1"/>
    <n v="2055"/>
    <d v="2024-03-07T00:00:00"/>
    <s v="Gujarat"/>
    <n v="514"/>
    <n v="1541.3999999999999"/>
    <n v="513.60000000000014"/>
  </r>
  <r>
    <s v="ORD101129"/>
    <x v="1103"/>
    <x v="0"/>
    <x v="1"/>
    <s v="Men"/>
    <n v="5306"/>
    <n v="0"/>
    <n v="5306"/>
    <n v="4.4000000000000004"/>
    <n v="61"/>
    <n v="1"/>
    <n v="5306"/>
    <d v="2025-06-01T00:00:00"/>
    <s v="Bihar"/>
    <n v="0"/>
    <n v="3183.6"/>
    <n v="2122.4"/>
  </r>
  <r>
    <s v="ORD101130"/>
    <x v="1104"/>
    <x v="0"/>
    <x v="2"/>
    <s v="Women"/>
    <n v="2344"/>
    <n v="20"/>
    <n v="1875"/>
    <n v="4.5"/>
    <n v="197"/>
    <n v="2"/>
    <n v="3750"/>
    <d v="2024-03-29T00:00:00"/>
    <s v="Jharkhand"/>
    <n v="469"/>
    <n v="1406.3999999999999"/>
    <n v="937.20000000000027"/>
  </r>
  <r>
    <s v="ORD101131"/>
    <x v="1105"/>
    <x v="3"/>
    <x v="1"/>
    <s v="Men"/>
    <n v="1497"/>
    <n v="15"/>
    <n v="1272"/>
    <n v="4.5"/>
    <n v="254"/>
    <n v="1"/>
    <n v="1272"/>
    <d v="2024-01-21T00:00:00"/>
    <s v="Uttar Pradesh"/>
    <n v="225"/>
    <n v="898.19999999999993"/>
    <n v="373.80000000000007"/>
  </r>
  <r>
    <s v="ORD101132"/>
    <x v="1106"/>
    <x v="7"/>
    <x v="6"/>
    <s v="Women"/>
    <n v="6723"/>
    <n v="50"/>
    <n v="3362"/>
    <n v="4.3"/>
    <n v="32"/>
    <n v="2"/>
    <n v="6724"/>
    <d v="2025-10-19T00:00:00"/>
    <s v="Gujarat"/>
    <n v="3361"/>
    <n v="4033.7999999999997"/>
    <n v="-1343.5999999999995"/>
  </r>
  <r>
    <s v="ORD101133"/>
    <x v="587"/>
    <x v="1"/>
    <x v="4"/>
    <s v="Kids"/>
    <n v="1878"/>
    <n v="15"/>
    <n v="1596"/>
    <n v="4.5999999999999996"/>
    <n v="108"/>
    <n v="1"/>
    <n v="1596"/>
    <d v="2025-02-27T00:00:00"/>
    <s v="Rajasthan"/>
    <n v="282"/>
    <n v="1126.8"/>
    <n v="469.20000000000005"/>
  </r>
  <r>
    <s v="ORD101134"/>
    <x v="1107"/>
    <x v="8"/>
    <x v="5"/>
    <s v="Unisex"/>
    <n v="6886"/>
    <n v="30"/>
    <n v="4820"/>
    <n v="4"/>
    <n v="94"/>
    <n v="1"/>
    <n v="4820"/>
    <d v="2024-12-29T00:00:00"/>
    <s v="Jharkhand"/>
    <n v="2066"/>
    <n v="4131.5999999999995"/>
    <n v="688.40000000000055"/>
  </r>
  <r>
    <s v="ORD101135"/>
    <x v="1108"/>
    <x v="4"/>
    <x v="6"/>
    <s v="Kids"/>
    <n v="7701"/>
    <n v="40"/>
    <n v="4621"/>
    <n v="3.7"/>
    <n v="12"/>
    <n v="4"/>
    <n v="18484"/>
    <d v="2025-08-22T00:00:00"/>
    <s v="Haryana"/>
    <n v="3080"/>
    <n v="4620.5999999999995"/>
    <n v="1.6000000000021828"/>
  </r>
  <r>
    <s v="ORD101136"/>
    <x v="1109"/>
    <x v="6"/>
    <x v="3"/>
    <s v="Women"/>
    <n v="1639"/>
    <n v="20"/>
    <n v="1311"/>
    <n v="3.7"/>
    <n v="279"/>
    <n v="1"/>
    <n v="1311"/>
    <d v="2024-10-02T00:00:00"/>
    <s v="Karnataka"/>
    <n v="328"/>
    <n v="983.4"/>
    <n v="327.60000000000002"/>
  </r>
  <r>
    <s v="ORD101137"/>
    <x v="1110"/>
    <x v="0"/>
    <x v="0"/>
    <s v="Women"/>
    <n v="3751"/>
    <n v="0"/>
    <n v="3751"/>
    <n v="3.9"/>
    <n v="449"/>
    <n v="1"/>
    <n v="3751"/>
    <d v="2025-10-08T00:00:00"/>
    <s v="Uttar Pradesh"/>
    <n v="0"/>
    <n v="2250.6"/>
    <n v="1500.4"/>
  </r>
  <r>
    <s v="ORD101138"/>
    <x v="1111"/>
    <x v="2"/>
    <x v="3"/>
    <s v="Women"/>
    <n v="3486"/>
    <n v="25"/>
    <n v="2614"/>
    <n v="3.2"/>
    <n v="13"/>
    <n v="1"/>
    <n v="2614"/>
    <d v="2024-04-17T00:00:00"/>
    <s v="Punjab"/>
    <n v="872"/>
    <n v="2091.6"/>
    <n v="522.40000000000009"/>
  </r>
  <r>
    <s v="ORD101139"/>
    <x v="1112"/>
    <x v="6"/>
    <x v="6"/>
    <s v="Women"/>
    <n v="3548"/>
    <n v="25"/>
    <n v="2661"/>
    <n v="4.2"/>
    <n v="110"/>
    <n v="1"/>
    <n v="2661"/>
    <d v="2025-01-01T00:00:00"/>
    <s v="Kerala"/>
    <n v="887"/>
    <n v="2128.7999999999997"/>
    <n v="532.20000000000027"/>
  </r>
  <r>
    <s v="ORD101140"/>
    <x v="1113"/>
    <x v="4"/>
    <x v="5"/>
    <s v="Men"/>
    <n v="10418"/>
    <n v="40"/>
    <n v="6251"/>
    <n v="4.4000000000000004"/>
    <n v="36"/>
    <n v="1"/>
    <n v="6251"/>
    <d v="2025-12-12T00:00:00"/>
    <s v="Bihar"/>
    <n v="4167"/>
    <n v="6250.8"/>
    <n v="0.1999999999998181"/>
  </r>
  <r>
    <s v="ORD101141"/>
    <x v="1114"/>
    <x v="8"/>
    <x v="2"/>
    <s v="Women"/>
    <n v="7094"/>
    <n v="20"/>
    <n v="5675"/>
    <n v="4.5999999999999996"/>
    <n v="54"/>
    <n v="1"/>
    <n v="5675"/>
    <d v="2024-02-11T00:00:00"/>
    <s v="Rajasthan"/>
    <n v="1419"/>
    <n v="4256.3999999999996"/>
    <n v="1418.6000000000004"/>
  </r>
  <r>
    <s v="ORD101142"/>
    <x v="1115"/>
    <x v="6"/>
    <x v="4"/>
    <s v="Women"/>
    <n v="2031"/>
    <n v="25"/>
    <n v="1523"/>
    <n v="3.3"/>
    <n v="49"/>
    <n v="1"/>
    <n v="1523"/>
    <d v="2024-11-03T00:00:00"/>
    <s v="Uttarakhand"/>
    <n v="508"/>
    <n v="1218.5999999999999"/>
    <n v="304.40000000000009"/>
  </r>
  <r>
    <s v="ORD101143"/>
    <x v="1116"/>
    <x v="5"/>
    <x v="5"/>
    <s v="Women"/>
    <n v="6948"/>
    <n v="30"/>
    <n v="4864"/>
    <n v="3.7"/>
    <n v="52"/>
    <n v="5"/>
    <n v="24320"/>
    <d v="2024-11-12T00:00:00"/>
    <s v="West Bengal"/>
    <n v="2084"/>
    <n v="4168.8"/>
    <n v="3475.9999999999991"/>
  </r>
  <r>
    <s v="ORD101144"/>
    <x v="1117"/>
    <x v="6"/>
    <x v="5"/>
    <s v="Kids"/>
    <n v="1503"/>
    <n v="30"/>
    <n v="1052"/>
    <n v="4.5"/>
    <n v="70"/>
    <n v="3"/>
    <n v="3156"/>
    <d v="2024-11-04T00:00:00"/>
    <s v="Kerala"/>
    <n v="451"/>
    <n v="901.8"/>
    <n v="450.60000000000014"/>
  </r>
  <r>
    <s v="ORD101145"/>
    <x v="1118"/>
    <x v="8"/>
    <x v="0"/>
    <s v="Women"/>
    <n v="2073"/>
    <n v="30"/>
    <n v="1451"/>
    <n v="4"/>
    <n v="106"/>
    <n v="1"/>
    <n v="1451"/>
    <d v="2025-01-18T00:00:00"/>
    <s v="Maharashtra"/>
    <n v="622"/>
    <n v="1243.8"/>
    <n v="207.20000000000005"/>
  </r>
  <r>
    <s v="ORD101146"/>
    <x v="1119"/>
    <x v="7"/>
    <x v="1"/>
    <s v="Women"/>
    <n v="4018"/>
    <n v="30"/>
    <n v="2813"/>
    <n v="4.4000000000000004"/>
    <n v="609"/>
    <n v="1"/>
    <n v="2813"/>
    <d v="2025-04-19T00:00:00"/>
    <s v="Rajasthan"/>
    <n v="1205"/>
    <n v="2410.7999999999997"/>
    <n v="402.20000000000027"/>
  </r>
  <r>
    <s v="ORD101147"/>
    <x v="1120"/>
    <x v="9"/>
    <x v="3"/>
    <s v="Men"/>
    <n v="2427"/>
    <n v="30"/>
    <n v="1699"/>
    <n v="3.5"/>
    <n v="156"/>
    <n v="2"/>
    <n v="3398"/>
    <d v="2025-03-10T00:00:00"/>
    <s v="Uttarakhand"/>
    <n v="728"/>
    <n v="1456.2"/>
    <n v="485.59999999999991"/>
  </r>
  <r>
    <s v="ORD101148"/>
    <x v="1121"/>
    <x v="7"/>
    <x v="6"/>
    <s v="Kids"/>
    <n v="6855"/>
    <n v="60"/>
    <n v="2742"/>
    <n v="4.8"/>
    <n v="20"/>
    <n v="1"/>
    <n v="2742"/>
    <d v="2025-09-15T00:00:00"/>
    <s v="Uttar Pradesh"/>
    <n v="4113"/>
    <n v="4113"/>
    <n v="-1371"/>
  </r>
  <r>
    <s v="ORD101149"/>
    <x v="1122"/>
    <x v="7"/>
    <x v="3"/>
    <s v="Men"/>
    <n v="3290"/>
    <n v="25"/>
    <n v="2468"/>
    <n v="3.4"/>
    <n v="354"/>
    <n v="3"/>
    <n v="7404"/>
    <d v="2025-10-23T00:00:00"/>
    <s v="Rajasthan"/>
    <n v="822"/>
    <n v="1974"/>
    <n v="1482"/>
  </r>
  <r>
    <s v="ORD101150"/>
    <x v="1123"/>
    <x v="8"/>
    <x v="7"/>
    <s v="Men"/>
    <n v="2071"/>
    <n v="20"/>
    <n v="1657"/>
    <n v="2.6"/>
    <n v="153"/>
    <n v="1"/>
    <n v="1657"/>
    <d v="2024-07-03T00:00:00"/>
    <s v="Bihar"/>
    <n v="414"/>
    <n v="1242.5999999999999"/>
    <n v="414.40000000000009"/>
  </r>
  <r>
    <s v="ORD101151"/>
    <x v="1124"/>
    <x v="0"/>
    <x v="4"/>
    <s v="Kids"/>
    <n v="2829"/>
    <n v="0"/>
    <n v="2829"/>
    <n v="4.2"/>
    <n v="173"/>
    <n v="1"/>
    <n v="2829"/>
    <d v="2025-02-11T00:00:00"/>
    <s v="Assam"/>
    <n v="0"/>
    <n v="1697.3999999999999"/>
    <n v="1131.6000000000001"/>
  </r>
  <r>
    <s v="ORD101152"/>
    <x v="1125"/>
    <x v="3"/>
    <x v="3"/>
    <s v="Men"/>
    <n v="3476"/>
    <n v="40"/>
    <n v="2086"/>
    <n v="4.2"/>
    <n v="41"/>
    <n v="1"/>
    <n v="2086"/>
    <d v="2024-05-11T00:00:00"/>
    <s v="Jharkhand"/>
    <n v="1390"/>
    <n v="2085.6"/>
    <n v="0.40000000000009095"/>
  </r>
  <r>
    <s v="ORD101153"/>
    <x v="1126"/>
    <x v="2"/>
    <x v="7"/>
    <s v="Women"/>
    <n v="2220"/>
    <n v="30"/>
    <n v="1554"/>
    <n v="3.9"/>
    <n v="206"/>
    <n v="1"/>
    <n v="1554"/>
    <d v="2025-10-11T00:00:00"/>
    <s v="Tamil Nadu"/>
    <n v="666"/>
    <n v="1332"/>
    <n v="222"/>
  </r>
  <r>
    <s v="ORD101154"/>
    <x v="1127"/>
    <x v="2"/>
    <x v="3"/>
    <s v="Men"/>
    <n v="4007"/>
    <n v="15"/>
    <n v="3406"/>
    <n v="4.3"/>
    <n v="147"/>
    <n v="1"/>
    <n v="3406"/>
    <d v="2025-01-27T00:00:00"/>
    <s v="Karnataka"/>
    <n v="601"/>
    <n v="2404.1999999999998"/>
    <n v="1001.8000000000002"/>
  </r>
  <r>
    <s v="ORD101155"/>
    <x v="1128"/>
    <x v="7"/>
    <x v="2"/>
    <s v="Women"/>
    <n v="5208"/>
    <n v="40"/>
    <n v="3125"/>
    <n v="4.4000000000000004"/>
    <n v="156"/>
    <n v="3"/>
    <n v="9375"/>
    <d v="2025-03-21T00:00:00"/>
    <s v="Delhi"/>
    <n v="2083"/>
    <n v="3124.7999999999997"/>
    <n v="0.60000000000081855"/>
  </r>
  <r>
    <s v="ORD101156"/>
    <x v="1129"/>
    <x v="1"/>
    <x v="1"/>
    <s v="Women"/>
    <n v="5472"/>
    <n v="20"/>
    <n v="4378"/>
    <n v="4.3"/>
    <n v="85"/>
    <n v="1"/>
    <n v="4378"/>
    <d v="2024-09-15T00:00:00"/>
    <s v="Bihar"/>
    <n v="1094"/>
    <n v="3283.2"/>
    <n v="1094.8000000000002"/>
  </r>
  <r>
    <s v="ORD101157"/>
    <x v="1130"/>
    <x v="1"/>
    <x v="2"/>
    <s v="Women"/>
    <n v="4070"/>
    <n v="20"/>
    <n v="3256"/>
    <n v="3.8"/>
    <n v="103"/>
    <n v="1"/>
    <n v="3256"/>
    <d v="2024-10-31T00:00:00"/>
    <s v="Delhi"/>
    <n v="814"/>
    <n v="2442"/>
    <n v="814"/>
  </r>
  <r>
    <s v="ORD101158"/>
    <x v="1131"/>
    <x v="1"/>
    <x v="4"/>
    <s v="Women"/>
    <n v="1328"/>
    <n v="10"/>
    <n v="1195"/>
    <n v="3.8"/>
    <n v="154"/>
    <n v="1"/>
    <n v="1195"/>
    <d v="2024-05-28T00:00:00"/>
    <s v="Odisha"/>
    <n v="133"/>
    <n v="796.8"/>
    <n v="398.20000000000005"/>
  </r>
  <r>
    <s v="ORD101159"/>
    <x v="1132"/>
    <x v="7"/>
    <x v="6"/>
    <s v="Kids"/>
    <n v="5846"/>
    <n v="15"/>
    <n v="4969"/>
    <n v="3.9"/>
    <n v="54"/>
    <n v="2"/>
    <n v="9938"/>
    <d v="2025-08-05T00:00:00"/>
    <s v="Andhra Pradesh"/>
    <n v="877"/>
    <n v="3507.6"/>
    <n v="2922.8"/>
  </r>
  <r>
    <s v="ORD101160"/>
    <x v="1133"/>
    <x v="7"/>
    <x v="3"/>
    <s v="Men"/>
    <n v="1391"/>
    <n v="25"/>
    <n v="1043"/>
    <n v="3.7"/>
    <n v="46"/>
    <n v="1"/>
    <n v="1043"/>
    <d v="2024-04-13T00:00:00"/>
    <s v="Haryana"/>
    <n v="348"/>
    <n v="834.6"/>
    <n v="208.39999999999998"/>
  </r>
  <r>
    <s v="ORD101161"/>
    <x v="1134"/>
    <x v="7"/>
    <x v="2"/>
    <s v="Women"/>
    <n v="4272"/>
    <n v="0"/>
    <n v="4272"/>
    <n v="4.7"/>
    <n v="154"/>
    <n v="1"/>
    <n v="4272"/>
    <d v="2025-10-30T00:00:00"/>
    <s v="Karnataka"/>
    <n v="0"/>
    <n v="2563.1999999999998"/>
    <n v="1708.8000000000002"/>
  </r>
  <r>
    <s v="ORD101162"/>
    <x v="1135"/>
    <x v="8"/>
    <x v="2"/>
    <s v="Women"/>
    <n v="7238"/>
    <n v="25"/>
    <n v="5428"/>
    <n v="3.9"/>
    <n v="324"/>
    <n v="1"/>
    <n v="5428"/>
    <d v="2024-02-20T00:00:00"/>
    <s v="Punjab"/>
    <n v="1810"/>
    <n v="4342.8"/>
    <n v="1085.1999999999998"/>
  </r>
  <r>
    <s v="ORD101163"/>
    <x v="1136"/>
    <x v="6"/>
    <x v="2"/>
    <s v="Women"/>
    <n v="3257"/>
    <n v="25"/>
    <n v="2443"/>
    <n v="4.2"/>
    <n v="2"/>
    <n v="1"/>
    <n v="2443"/>
    <d v="2024-07-04T00:00:00"/>
    <s v="Kerala"/>
    <n v="814"/>
    <n v="1954.1999999999998"/>
    <n v="488.80000000000018"/>
  </r>
  <r>
    <s v="ORD101164"/>
    <x v="1137"/>
    <x v="6"/>
    <x v="0"/>
    <s v="Men"/>
    <n v="4384"/>
    <n v="30"/>
    <n v="3069"/>
    <n v="4.5"/>
    <n v="74"/>
    <n v="1"/>
    <n v="3069"/>
    <d v="2025-09-05T00:00:00"/>
    <s v="Madhya Pradesh"/>
    <n v="1315"/>
    <n v="2630.4"/>
    <n v="438.59999999999991"/>
  </r>
  <r>
    <s v="ORD101165"/>
    <x v="1138"/>
    <x v="8"/>
    <x v="7"/>
    <s v="Unisex"/>
    <n v="2182"/>
    <n v="15"/>
    <n v="1855"/>
    <n v="3.7"/>
    <n v="55"/>
    <n v="1"/>
    <n v="1855"/>
    <d v="2025-12-30T00:00:00"/>
    <s v="Uttarakhand"/>
    <n v="327"/>
    <n v="1309.2"/>
    <n v="545.79999999999995"/>
  </r>
  <r>
    <s v="ORD101166"/>
    <x v="1139"/>
    <x v="5"/>
    <x v="3"/>
    <s v="Women"/>
    <n v="2738"/>
    <n v="50"/>
    <n v="1369"/>
    <n v="3.4"/>
    <n v="277"/>
    <n v="1"/>
    <n v="1369"/>
    <d v="2024-11-23T00:00:00"/>
    <s v="Punjab"/>
    <n v="1369"/>
    <n v="1642.8"/>
    <n v="-273.79999999999995"/>
  </r>
  <r>
    <s v="ORD101167"/>
    <x v="1140"/>
    <x v="2"/>
    <x v="6"/>
    <s v="Men"/>
    <n v="6303"/>
    <n v="20"/>
    <n v="5042"/>
    <n v="3.7"/>
    <n v="81"/>
    <n v="1"/>
    <n v="5042"/>
    <d v="2025-08-08T00:00:00"/>
    <s v="Karnataka"/>
    <n v="1261"/>
    <n v="3781.7999999999997"/>
    <n v="1260.2000000000003"/>
  </r>
  <r>
    <s v="ORD101168"/>
    <x v="1141"/>
    <x v="3"/>
    <x v="0"/>
    <s v="Women"/>
    <n v="3480"/>
    <n v="15"/>
    <n v="2958"/>
    <n v="4.2"/>
    <n v="105"/>
    <n v="1"/>
    <n v="2958"/>
    <d v="2025-04-23T00:00:00"/>
    <s v="Maharashtra"/>
    <n v="522"/>
    <n v="2088"/>
    <n v="870"/>
  </r>
  <r>
    <s v="ORD101169"/>
    <x v="1142"/>
    <x v="5"/>
    <x v="3"/>
    <s v="Women"/>
    <n v="2491"/>
    <n v="70"/>
    <n v="747"/>
    <n v="4.2"/>
    <n v="362"/>
    <n v="2"/>
    <n v="1494"/>
    <d v="2024-10-17T00:00:00"/>
    <s v="Chhattisgarh"/>
    <n v="1744"/>
    <n v="1494.6"/>
    <n v="-1495.1999999999998"/>
  </r>
  <r>
    <s v="ORD101170"/>
    <x v="1143"/>
    <x v="6"/>
    <x v="5"/>
    <s v="Kids"/>
    <n v="3513"/>
    <n v="10"/>
    <n v="3162"/>
    <n v="4.3"/>
    <n v="27"/>
    <n v="1"/>
    <n v="3162"/>
    <d v="2024-04-23T00:00:00"/>
    <s v="Jharkhand"/>
    <n v="351"/>
    <n v="2107.7999999999997"/>
    <n v="1054.2000000000003"/>
  </r>
  <r>
    <s v="ORD101171"/>
    <x v="1144"/>
    <x v="9"/>
    <x v="4"/>
    <s v="Kids"/>
    <n v="2063"/>
    <n v="20"/>
    <n v="1650"/>
    <n v="4"/>
    <n v="187"/>
    <n v="1"/>
    <n v="1650"/>
    <d v="2025-09-05T00:00:00"/>
    <s v="Telangana"/>
    <n v="413"/>
    <n v="1237.8"/>
    <n v="412.20000000000005"/>
  </r>
  <r>
    <s v="ORD101172"/>
    <x v="1145"/>
    <x v="3"/>
    <x v="3"/>
    <s v="Women"/>
    <n v="1712"/>
    <n v="40"/>
    <n v="1027"/>
    <n v="2.9"/>
    <n v="181"/>
    <n v="2"/>
    <n v="2054"/>
    <d v="2024-10-20T00:00:00"/>
    <s v="Andhra Pradesh"/>
    <n v="685"/>
    <n v="1027.2"/>
    <n v="-0.40000000000009095"/>
  </r>
  <r>
    <s v="ORD101173"/>
    <x v="1146"/>
    <x v="6"/>
    <x v="2"/>
    <s v="Women"/>
    <n v="5353"/>
    <n v="40"/>
    <n v="3212"/>
    <n v="4"/>
    <n v="230"/>
    <n v="1"/>
    <n v="3212"/>
    <d v="2024-06-25T00:00:00"/>
    <s v="Tamil Nadu"/>
    <n v="2141"/>
    <n v="3211.7999999999997"/>
    <n v="0.20000000000027285"/>
  </r>
  <r>
    <s v="ORD101174"/>
    <x v="1147"/>
    <x v="6"/>
    <x v="4"/>
    <s v="Women"/>
    <n v="508"/>
    <n v="25"/>
    <n v="381"/>
    <n v="4.5999999999999996"/>
    <n v="515"/>
    <n v="1"/>
    <n v="381"/>
    <d v="2025-05-30T00:00:00"/>
    <s v="Karnataka"/>
    <n v="127"/>
    <n v="304.8"/>
    <n v="76.199999999999989"/>
  </r>
  <r>
    <s v="ORD101175"/>
    <x v="1148"/>
    <x v="7"/>
    <x v="0"/>
    <s v="Men"/>
    <n v="5653"/>
    <n v="25"/>
    <n v="4240"/>
    <n v="4.7"/>
    <n v="257"/>
    <n v="1"/>
    <n v="4240"/>
    <d v="2025-01-14T00:00:00"/>
    <s v="Maharashtra"/>
    <n v="1413"/>
    <n v="3391.7999999999997"/>
    <n v="848.20000000000027"/>
  </r>
  <r>
    <s v="ORD101176"/>
    <x v="1149"/>
    <x v="9"/>
    <x v="6"/>
    <s v="Women"/>
    <n v="6713"/>
    <n v="40"/>
    <n v="4028"/>
    <n v="4.0999999999999996"/>
    <n v="64"/>
    <n v="1"/>
    <n v="4028"/>
    <d v="2025-12-30T00:00:00"/>
    <s v="Gujarat"/>
    <n v="2685"/>
    <n v="4027.7999999999997"/>
    <n v="0.20000000000027285"/>
  </r>
  <r>
    <s v="ORD101177"/>
    <x v="1150"/>
    <x v="0"/>
    <x v="1"/>
    <s v="Men"/>
    <n v="2982"/>
    <n v="25"/>
    <n v="2236"/>
    <n v="4.2"/>
    <n v="45"/>
    <n v="1"/>
    <n v="2236"/>
    <d v="2025-09-09T00:00:00"/>
    <s v="Andhra Pradesh"/>
    <n v="746"/>
    <n v="1789.2"/>
    <n v="446.79999999999995"/>
  </r>
  <r>
    <s v="ORD101178"/>
    <x v="1151"/>
    <x v="2"/>
    <x v="1"/>
    <s v="Men"/>
    <n v="2795"/>
    <n v="20"/>
    <n v="2236"/>
    <n v="4.4000000000000004"/>
    <n v="11"/>
    <n v="1"/>
    <n v="2236"/>
    <d v="2024-02-03T00:00:00"/>
    <s v="Bihar"/>
    <n v="559"/>
    <n v="1677"/>
    <n v="559"/>
  </r>
  <r>
    <s v="ORD101179"/>
    <x v="1152"/>
    <x v="6"/>
    <x v="1"/>
    <s v="Women"/>
    <n v="2920"/>
    <n v="40"/>
    <n v="1752"/>
    <n v="4.7"/>
    <n v="100"/>
    <n v="1"/>
    <n v="1752"/>
    <d v="2025-09-13T00:00:00"/>
    <s v="Chhattisgarh"/>
    <n v="1168"/>
    <n v="1752"/>
    <n v="0"/>
  </r>
  <r>
    <s v="ORD101180"/>
    <x v="1153"/>
    <x v="2"/>
    <x v="7"/>
    <s v="Women"/>
    <n v="653"/>
    <n v="20"/>
    <n v="522"/>
    <n v="4.0999999999999996"/>
    <n v="130"/>
    <n v="3"/>
    <n v="1566"/>
    <d v="2025-10-06T00:00:00"/>
    <s v="Andhra Pradesh"/>
    <n v="131"/>
    <n v="391.8"/>
    <n v="390.59999999999997"/>
  </r>
  <r>
    <s v="ORD101181"/>
    <x v="1154"/>
    <x v="3"/>
    <x v="5"/>
    <s v="Unisex"/>
    <n v="3321"/>
    <n v="30"/>
    <n v="2325"/>
    <n v="4.4000000000000004"/>
    <n v="114"/>
    <n v="1"/>
    <n v="2325"/>
    <d v="2024-12-13T00:00:00"/>
    <s v="West Bengal"/>
    <n v="996"/>
    <n v="1992.6"/>
    <n v="332.40000000000009"/>
  </r>
  <r>
    <s v="ORD101182"/>
    <x v="1155"/>
    <x v="8"/>
    <x v="2"/>
    <s v="Women"/>
    <n v="4431"/>
    <n v="25"/>
    <n v="3323"/>
    <n v="3.8"/>
    <n v="73"/>
    <n v="1"/>
    <n v="3323"/>
    <d v="2025-12-27T00:00:00"/>
    <s v="Odisha"/>
    <n v="1108"/>
    <n v="2658.6"/>
    <n v="664.40000000000009"/>
  </r>
  <r>
    <s v="ORD101183"/>
    <x v="1156"/>
    <x v="7"/>
    <x v="2"/>
    <s v="Women"/>
    <n v="3698"/>
    <n v="30"/>
    <n v="2589"/>
    <n v="3.5"/>
    <n v="52"/>
    <n v="1"/>
    <n v="2589"/>
    <d v="2024-10-08T00:00:00"/>
    <s v="Uttarakhand"/>
    <n v="1109"/>
    <n v="2218.7999999999997"/>
    <n v="370.20000000000027"/>
  </r>
  <r>
    <s v="ORD101184"/>
    <x v="1157"/>
    <x v="9"/>
    <x v="2"/>
    <s v="Women"/>
    <n v="2800"/>
    <n v="40"/>
    <n v="1680"/>
    <n v="3.9"/>
    <n v="295"/>
    <n v="1"/>
    <n v="1680"/>
    <d v="2024-10-25T00:00:00"/>
    <s v="Kerala"/>
    <n v="1120"/>
    <n v="1680"/>
    <n v="0"/>
  </r>
  <r>
    <s v="ORD101185"/>
    <x v="1158"/>
    <x v="2"/>
    <x v="6"/>
    <s v="Women"/>
    <n v="2055"/>
    <n v="30"/>
    <n v="1438"/>
    <n v="4.8"/>
    <n v="328"/>
    <n v="1"/>
    <n v="1438"/>
    <d v="2025-09-14T00:00:00"/>
    <s v="Kerala"/>
    <n v="617"/>
    <n v="1233"/>
    <n v="205"/>
  </r>
  <r>
    <s v="ORD101186"/>
    <x v="1159"/>
    <x v="8"/>
    <x v="7"/>
    <s v="Men"/>
    <n v="3453"/>
    <n v="20"/>
    <n v="2762"/>
    <n v="4.4000000000000004"/>
    <n v="132"/>
    <n v="1"/>
    <n v="2762"/>
    <d v="2025-01-07T00:00:00"/>
    <s v="Assam"/>
    <n v="691"/>
    <n v="2071.7999999999997"/>
    <n v="690.20000000000027"/>
  </r>
  <r>
    <s v="ORD101187"/>
    <x v="1160"/>
    <x v="2"/>
    <x v="5"/>
    <s v="Men"/>
    <n v="9699"/>
    <n v="20"/>
    <n v="7759"/>
    <n v="3.5"/>
    <n v="341"/>
    <n v="1"/>
    <n v="7759"/>
    <d v="2025-05-11T00:00:00"/>
    <s v="Uttar Pradesh"/>
    <n v="1940"/>
    <n v="5819.4"/>
    <n v="1939.6000000000004"/>
  </r>
  <r>
    <s v="ORD101188"/>
    <x v="1161"/>
    <x v="9"/>
    <x v="6"/>
    <s v="Women"/>
    <n v="906"/>
    <n v="30"/>
    <n v="634"/>
    <n v="4.4000000000000004"/>
    <n v="144"/>
    <n v="1"/>
    <n v="634"/>
    <d v="2024-11-12T00:00:00"/>
    <s v="Gujarat"/>
    <n v="272"/>
    <n v="543.6"/>
    <n v="90.399999999999977"/>
  </r>
  <r>
    <s v="ORD101189"/>
    <x v="1162"/>
    <x v="0"/>
    <x v="1"/>
    <s v="Men"/>
    <n v="4452"/>
    <n v="20"/>
    <n v="3562"/>
    <n v="3.6"/>
    <n v="88"/>
    <n v="3"/>
    <n v="10686"/>
    <d v="2024-01-13T00:00:00"/>
    <s v="Assam"/>
    <n v="890"/>
    <n v="2671.2"/>
    <n v="2672.4000000000005"/>
  </r>
  <r>
    <s v="ORD101190"/>
    <x v="1163"/>
    <x v="7"/>
    <x v="7"/>
    <s v="Women"/>
    <n v="894"/>
    <n v="60"/>
    <n v="358"/>
    <n v="4.3"/>
    <n v="233"/>
    <n v="1"/>
    <n v="358"/>
    <d v="2025-07-20T00:00:00"/>
    <s v="Chhattisgarh"/>
    <n v="536"/>
    <n v="536.4"/>
    <n v="-178.39999999999998"/>
  </r>
  <r>
    <s v="ORD101191"/>
    <x v="1164"/>
    <x v="1"/>
    <x v="6"/>
    <s v="Kids"/>
    <n v="6087"/>
    <n v="15"/>
    <n v="5174"/>
    <n v="3.6"/>
    <n v="72"/>
    <n v="2"/>
    <n v="10348"/>
    <d v="2024-07-06T00:00:00"/>
    <s v="Rajasthan"/>
    <n v="913"/>
    <n v="3652.2"/>
    <n v="3043.6000000000004"/>
  </r>
  <r>
    <s v="ORD101192"/>
    <x v="1165"/>
    <x v="9"/>
    <x v="7"/>
    <s v="Unisex"/>
    <n v="1578"/>
    <n v="25"/>
    <n v="1184"/>
    <n v="3.5"/>
    <n v="192"/>
    <n v="2"/>
    <n v="2368"/>
    <d v="2024-03-06T00:00:00"/>
    <s v="West Bengal"/>
    <n v="394"/>
    <n v="946.8"/>
    <n v="474.40000000000009"/>
  </r>
  <r>
    <s v="ORD101193"/>
    <x v="1166"/>
    <x v="1"/>
    <x v="0"/>
    <s v="Men"/>
    <n v="3585"/>
    <n v="25"/>
    <n v="2689"/>
    <n v="4.9000000000000004"/>
    <n v="70"/>
    <n v="1"/>
    <n v="2689"/>
    <d v="2024-04-10T00:00:00"/>
    <s v="Chhattisgarh"/>
    <n v="896"/>
    <n v="2151"/>
    <n v="538"/>
  </r>
  <r>
    <s v="ORD101194"/>
    <x v="1167"/>
    <x v="3"/>
    <x v="0"/>
    <s v="Women"/>
    <n v="1943"/>
    <n v="20"/>
    <n v="1554"/>
    <n v="3.9"/>
    <n v="98"/>
    <n v="1"/>
    <n v="1554"/>
    <d v="2025-07-09T00:00:00"/>
    <s v="Jharkhand"/>
    <n v="389"/>
    <n v="1165.8"/>
    <n v="388.20000000000005"/>
  </r>
  <r>
    <s v="ORD101195"/>
    <x v="1168"/>
    <x v="0"/>
    <x v="7"/>
    <s v="Unisex"/>
    <n v="2700"/>
    <n v="40"/>
    <n v="1620"/>
    <n v="4.4000000000000004"/>
    <n v="15"/>
    <n v="2"/>
    <n v="3240"/>
    <d v="2025-03-29T00:00:00"/>
    <s v="Gujarat"/>
    <n v="1080"/>
    <n v="1620"/>
    <n v="0"/>
  </r>
  <r>
    <s v="ORD101196"/>
    <x v="1169"/>
    <x v="0"/>
    <x v="4"/>
    <s v="Kids"/>
    <n v="1797"/>
    <n v="20"/>
    <n v="1438"/>
    <n v="4.0999999999999996"/>
    <n v="57"/>
    <n v="1"/>
    <n v="1438"/>
    <d v="2025-05-09T00:00:00"/>
    <s v="Assam"/>
    <n v="359"/>
    <n v="1078.2"/>
    <n v="359.79999999999995"/>
  </r>
  <r>
    <s v="ORD101197"/>
    <x v="1170"/>
    <x v="0"/>
    <x v="0"/>
    <s v="Women"/>
    <n v="3894"/>
    <n v="30"/>
    <n v="2726"/>
    <n v="3.6"/>
    <n v="302"/>
    <n v="1"/>
    <n v="2726"/>
    <d v="2025-03-26T00:00:00"/>
    <s v="Tamil Nadu"/>
    <n v="1168"/>
    <n v="2336.4"/>
    <n v="389.59999999999991"/>
  </r>
  <r>
    <s v="ORD101198"/>
    <x v="1171"/>
    <x v="1"/>
    <x v="3"/>
    <s v="Women"/>
    <n v="3384"/>
    <n v="15"/>
    <n v="2876"/>
    <n v="4"/>
    <n v="105"/>
    <n v="2"/>
    <n v="5752"/>
    <d v="2025-11-20T00:00:00"/>
    <s v="Kerala"/>
    <n v="508"/>
    <n v="2030.3999999999999"/>
    <n v="1691.2000000000003"/>
  </r>
  <r>
    <s v="ORD101199"/>
    <x v="1172"/>
    <x v="7"/>
    <x v="5"/>
    <s v="Women"/>
    <n v="3271"/>
    <n v="30"/>
    <n v="2290"/>
    <n v="3.6"/>
    <n v="90"/>
    <n v="1"/>
    <n v="2290"/>
    <d v="2024-11-08T00:00:00"/>
    <s v="Madhya Pradesh"/>
    <n v="981"/>
    <n v="1962.6"/>
    <n v="327.40000000000009"/>
  </r>
  <r>
    <s v="ORD101200"/>
    <x v="1173"/>
    <x v="3"/>
    <x v="2"/>
    <s v="Women"/>
    <n v="5667"/>
    <n v="30"/>
    <n v="3967"/>
    <n v="5"/>
    <n v="21"/>
    <n v="1"/>
    <n v="3967"/>
    <d v="2025-02-09T00:00:00"/>
    <s v="Uttar Pradesh"/>
    <n v="1700"/>
    <n v="3400.2"/>
    <n v="566.80000000000018"/>
  </r>
  <r>
    <s v="ORD101201"/>
    <x v="1174"/>
    <x v="7"/>
    <x v="6"/>
    <s v="Kids"/>
    <n v="5666"/>
    <n v="30"/>
    <n v="3966"/>
    <n v="4.5"/>
    <n v="142"/>
    <n v="2"/>
    <n v="7932"/>
    <d v="2024-08-22T00:00:00"/>
    <s v="Telangana"/>
    <n v="1700"/>
    <n v="3399.6"/>
    <n v="1132.8000000000002"/>
  </r>
  <r>
    <s v="ORD101202"/>
    <x v="1175"/>
    <x v="7"/>
    <x v="5"/>
    <s v="Unisex"/>
    <n v="6957"/>
    <n v="30"/>
    <n v="4870"/>
    <n v="4.0999999999999996"/>
    <n v="216"/>
    <n v="1"/>
    <n v="4870"/>
    <d v="2024-11-11T00:00:00"/>
    <s v="Bihar"/>
    <n v="2087"/>
    <n v="4174.2"/>
    <n v="695.80000000000018"/>
  </r>
  <r>
    <s v="ORD101203"/>
    <x v="1176"/>
    <x v="1"/>
    <x v="4"/>
    <s v="Women"/>
    <n v="2476"/>
    <n v="20"/>
    <n v="1981"/>
    <n v="4.4000000000000004"/>
    <n v="64"/>
    <n v="5"/>
    <n v="9905"/>
    <d v="2024-10-07T00:00:00"/>
    <s v="Maharashtra"/>
    <n v="495"/>
    <n v="1485.6"/>
    <n v="2477.0000000000005"/>
  </r>
  <r>
    <s v="ORD101204"/>
    <x v="1177"/>
    <x v="0"/>
    <x v="2"/>
    <s v="Women"/>
    <n v="1419"/>
    <n v="20"/>
    <n v="1135"/>
    <n v="4.5"/>
    <n v="160"/>
    <n v="1"/>
    <n v="1135"/>
    <d v="2025-07-25T00:00:00"/>
    <s v="Chhattisgarh"/>
    <n v="284"/>
    <n v="851.4"/>
    <n v="283.60000000000002"/>
  </r>
  <r>
    <s v="ORD101205"/>
    <x v="1178"/>
    <x v="5"/>
    <x v="6"/>
    <s v="Women"/>
    <n v="1665"/>
    <n v="10"/>
    <n v="1498"/>
    <n v="4.5"/>
    <n v="569"/>
    <n v="1"/>
    <n v="1498"/>
    <d v="2025-05-06T00:00:00"/>
    <s v="Jharkhand"/>
    <n v="167"/>
    <n v="999"/>
    <n v="499"/>
  </r>
  <r>
    <s v="ORD101206"/>
    <x v="1179"/>
    <x v="6"/>
    <x v="6"/>
    <s v="Women"/>
    <n v="3084"/>
    <n v="70"/>
    <n v="925"/>
    <n v="4.4000000000000004"/>
    <n v="56"/>
    <n v="1"/>
    <n v="925"/>
    <d v="2024-04-13T00:00:00"/>
    <s v="Delhi"/>
    <n v="2159"/>
    <n v="1850.3999999999999"/>
    <n v="-925.39999999999986"/>
  </r>
  <r>
    <s v="ORD101207"/>
    <x v="1180"/>
    <x v="4"/>
    <x v="3"/>
    <s v="Women"/>
    <n v="2344"/>
    <n v="10"/>
    <n v="2110"/>
    <n v="4.4000000000000004"/>
    <n v="54"/>
    <n v="3"/>
    <n v="6330"/>
    <d v="2024-03-16T00:00:00"/>
    <s v="Madhya Pradesh"/>
    <n v="234"/>
    <n v="1406.3999999999999"/>
    <n v="2110.8000000000002"/>
  </r>
  <r>
    <s v="ORD101208"/>
    <x v="1181"/>
    <x v="9"/>
    <x v="2"/>
    <s v="Women"/>
    <n v="5592"/>
    <n v="10"/>
    <n v="5033"/>
    <n v="4.2"/>
    <n v="79"/>
    <n v="1"/>
    <n v="5033"/>
    <d v="2025-07-13T00:00:00"/>
    <s v="Telangana"/>
    <n v="559"/>
    <n v="3355.2"/>
    <n v="1677.8000000000002"/>
  </r>
  <r>
    <s v="ORD101209"/>
    <x v="1182"/>
    <x v="1"/>
    <x v="5"/>
    <s v="Men"/>
    <n v="7959"/>
    <n v="60"/>
    <n v="3184"/>
    <n v="4.9000000000000004"/>
    <n v="92"/>
    <n v="3"/>
    <n v="9552"/>
    <d v="2025-04-01T00:00:00"/>
    <s v="Gujarat"/>
    <n v="4775"/>
    <n v="4775.3999999999996"/>
    <n v="-4774.1999999999989"/>
  </r>
  <r>
    <s v="ORD101210"/>
    <x v="1183"/>
    <x v="2"/>
    <x v="0"/>
    <s v="Women"/>
    <n v="3718"/>
    <n v="15"/>
    <n v="3160"/>
    <n v="4.2"/>
    <n v="326"/>
    <n v="1"/>
    <n v="3160"/>
    <d v="2025-09-10T00:00:00"/>
    <s v="Maharashtra"/>
    <n v="558"/>
    <n v="2230.7999999999997"/>
    <n v="929.20000000000027"/>
  </r>
  <r>
    <s v="ORD101211"/>
    <x v="1184"/>
    <x v="6"/>
    <x v="4"/>
    <s v="Women"/>
    <n v="2382"/>
    <n v="30"/>
    <n v="1667"/>
    <n v="4.0999999999999996"/>
    <n v="36"/>
    <n v="1"/>
    <n v="1667"/>
    <d v="2025-06-08T00:00:00"/>
    <s v="Punjab"/>
    <n v="715"/>
    <n v="1429.2"/>
    <n v="237.79999999999995"/>
  </r>
  <r>
    <s v="ORD101212"/>
    <x v="1185"/>
    <x v="1"/>
    <x v="3"/>
    <s v="Women"/>
    <n v="2336"/>
    <n v="25"/>
    <n v="1752"/>
    <n v="4.2"/>
    <n v="267"/>
    <n v="1"/>
    <n v="1752"/>
    <d v="2024-03-18T00:00:00"/>
    <s v="Jharkhand"/>
    <n v="584"/>
    <n v="1401.6"/>
    <n v="350.40000000000009"/>
  </r>
  <r>
    <s v="ORD101213"/>
    <x v="1186"/>
    <x v="4"/>
    <x v="5"/>
    <s v="Men"/>
    <n v="10998"/>
    <n v="25"/>
    <n v="8248"/>
    <n v="4.2"/>
    <n v="103"/>
    <n v="2"/>
    <n v="16496"/>
    <d v="2025-12-01T00:00:00"/>
    <s v="Bihar"/>
    <n v="2750"/>
    <n v="6598.8"/>
    <n v="3298.3999999999996"/>
  </r>
  <r>
    <s v="ORD101214"/>
    <x v="1187"/>
    <x v="2"/>
    <x v="5"/>
    <s v="Men"/>
    <n v="4466"/>
    <n v="25"/>
    <n v="3350"/>
    <n v="3.3"/>
    <n v="31"/>
    <n v="1"/>
    <n v="3350"/>
    <d v="2025-12-10T00:00:00"/>
    <s v="Bihar"/>
    <n v="1116"/>
    <n v="2679.6"/>
    <n v="670.40000000000009"/>
  </r>
  <r>
    <s v="ORD101215"/>
    <x v="1188"/>
    <x v="5"/>
    <x v="2"/>
    <s v="Women"/>
    <n v="6099"/>
    <n v="40"/>
    <n v="3659"/>
    <n v="3.7"/>
    <n v="39"/>
    <n v="1"/>
    <n v="3659"/>
    <d v="2024-11-26T00:00:00"/>
    <s v="Bihar"/>
    <n v="2440"/>
    <n v="3659.4"/>
    <n v="-0.40000000000009095"/>
  </r>
  <r>
    <s v="ORD101216"/>
    <x v="1189"/>
    <x v="8"/>
    <x v="3"/>
    <s v="Women"/>
    <n v="4160"/>
    <n v="30"/>
    <n v="2912"/>
    <n v="4"/>
    <n v="255"/>
    <n v="2"/>
    <n v="5824"/>
    <d v="2024-12-29T00:00:00"/>
    <s v="Jharkhand"/>
    <n v="1248"/>
    <n v="2496"/>
    <n v="832"/>
  </r>
  <r>
    <s v="ORD101217"/>
    <x v="1190"/>
    <x v="9"/>
    <x v="0"/>
    <s v="Women"/>
    <n v="2477"/>
    <n v="10"/>
    <n v="2229"/>
    <n v="3.3"/>
    <n v="130"/>
    <n v="1"/>
    <n v="2229"/>
    <d v="2024-02-10T00:00:00"/>
    <s v="West Bengal"/>
    <n v="248"/>
    <n v="1486.2"/>
    <n v="742.8"/>
  </r>
  <r>
    <s v="ORD101218"/>
    <x v="1191"/>
    <x v="3"/>
    <x v="3"/>
    <s v="Women"/>
    <n v="1732"/>
    <n v="30"/>
    <n v="1212"/>
    <n v="4.0999999999999996"/>
    <n v="505"/>
    <n v="1"/>
    <n v="1212"/>
    <d v="2025-03-10T00:00:00"/>
    <s v="Telangana"/>
    <n v="520"/>
    <n v="1039.2"/>
    <n v="172.79999999999995"/>
  </r>
  <r>
    <s v="ORD101219"/>
    <x v="1192"/>
    <x v="7"/>
    <x v="7"/>
    <s v="Men"/>
    <n v="2290"/>
    <n v="10"/>
    <n v="2061"/>
    <n v="4.2"/>
    <n v="35"/>
    <n v="1"/>
    <n v="2061"/>
    <d v="2024-08-01T00:00:00"/>
    <s v="Haryana"/>
    <n v="229"/>
    <n v="1374"/>
    <n v="687"/>
  </r>
  <r>
    <s v="ORD101220"/>
    <x v="1193"/>
    <x v="2"/>
    <x v="4"/>
    <s v="Men"/>
    <n v="1948"/>
    <n v="25"/>
    <n v="1461"/>
    <n v="3.5"/>
    <n v="39"/>
    <n v="1"/>
    <n v="1461"/>
    <d v="2024-06-28T00:00:00"/>
    <s v="Assam"/>
    <n v="487"/>
    <n v="1168.8"/>
    <n v="292.20000000000005"/>
  </r>
  <r>
    <s v="ORD101221"/>
    <x v="423"/>
    <x v="9"/>
    <x v="0"/>
    <s v="Men"/>
    <n v="4996"/>
    <n v="30"/>
    <n v="3497"/>
    <n v="3.8"/>
    <n v="44"/>
    <n v="2"/>
    <n v="6994"/>
    <d v="2024-11-20T00:00:00"/>
    <s v="Bihar"/>
    <n v="1499"/>
    <n v="2997.6"/>
    <n v="998.80000000000018"/>
  </r>
  <r>
    <s v="ORD101222"/>
    <x v="1194"/>
    <x v="3"/>
    <x v="3"/>
    <s v="Women"/>
    <n v="1835"/>
    <n v="25"/>
    <n v="1376"/>
    <n v="4.7"/>
    <n v="158"/>
    <n v="1"/>
    <n v="1376"/>
    <d v="2025-01-24T00:00:00"/>
    <s v="Bihar"/>
    <n v="459"/>
    <n v="1101"/>
    <n v="275"/>
  </r>
  <r>
    <s v="ORD101223"/>
    <x v="1195"/>
    <x v="7"/>
    <x v="3"/>
    <s v="Women"/>
    <n v="4216"/>
    <n v="10"/>
    <n v="3794"/>
    <n v="4.4000000000000004"/>
    <n v="64"/>
    <n v="1"/>
    <n v="3794"/>
    <d v="2025-12-19T00:00:00"/>
    <s v="Karnataka"/>
    <n v="422"/>
    <n v="2529.6"/>
    <n v="1264.4000000000001"/>
  </r>
  <r>
    <s v="ORD101224"/>
    <x v="1196"/>
    <x v="1"/>
    <x v="2"/>
    <s v="Women"/>
    <n v="1633"/>
    <n v="10"/>
    <n v="1470"/>
    <n v="4.3"/>
    <n v="88"/>
    <n v="1"/>
    <n v="1470"/>
    <d v="2024-01-10T00:00:00"/>
    <s v="West Bengal"/>
    <n v="163"/>
    <n v="979.8"/>
    <n v="490.20000000000005"/>
  </r>
  <r>
    <s v="ORD101225"/>
    <x v="1197"/>
    <x v="9"/>
    <x v="6"/>
    <s v="Women"/>
    <n v="1291"/>
    <n v="25"/>
    <n v="968"/>
    <n v="4.7"/>
    <n v="181"/>
    <n v="3"/>
    <n v="2904"/>
    <d v="2025-11-07T00:00:00"/>
    <s v="Kerala"/>
    <n v="323"/>
    <n v="774.6"/>
    <n v="580.19999999999993"/>
  </r>
  <r>
    <s v="ORD101226"/>
    <x v="1198"/>
    <x v="9"/>
    <x v="4"/>
    <s v="Women"/>
    <n v="1105"/>
    <n v="50"/>
    <n v="552"/>
    <n v="3.7"/>
    <n v="383"/>
    <n v="2"/>
    <n v="1104"/>
    <d v="2025-11-15T00:00:00"/>
    <s v="Uttar Pradesh"/>
    <n v="553"/>
    <n v="663"/>
    <n v="-222"/>
  </r>
  <r>
    <s v="ORD101227"/>
    <x v="1199"/>
    <x v="9"/>
    <x v="7"/>
    <s v="Women"/>
    <n v="1325"/>
    <n v="20"/>
    <n v="1060"/>
    <n v="3.5"/>
    <n v="91"/>
    <n v="1"/>
    <n v="1060"/>
    <d v="2024-09-28T00:00:00"/>
    <s v="Uttarakhand"/>
    <n v="265"/>
    <n v="795"/>
    <n v="265"/>
  </r>
  <r>
    <s v="ORD101228"/>
    <x v="1200"/>
    <x v="1"/>
    <x v="3"/>
    <s v="Men"/>
    <n v="5316"/>
    <n v="20"/>
    <n v="4253"/>
    <n v="4.5999999999999996"/>
    <n v="231"/>
    <n v="3"/>
    <n v="12759"/>
    <d v="2025-02-21T00:00:00"/>
    <s v="Delhi"/>
    <n v="1063"/>
    <n v="3189.6"/>
    <n v="3190.2000000000003"/>
  </r>
  <r>
    <s v="ORD101229"/>
    <x v="1201"/>
    <x v="5"/>
    <x v="5"/>
    <s v="Women"/>
    <n v="3130"/>
    <n v="0"/>
    <n v="3130"/>
    <n v="4.0999999999999996"/>
    <n v="23"/>
    <n v="1"/>
    <n v="3130"/>
    <d v="2024-03-08T00:00:00"/>
    <s v="Tamil Nadu"/>
    <n v="0"/>
    <n v="1878"/>
    <n v="1252"/>
  </r>
  <r>
    <s v="ORD101230"/>
    <x v="1202"/>
    <x v="6"/>
    <x v="6"/>
    <s v="Women"/>
    <n v="5731"/>
    <n v="40"/>
    <n v="3439"/>
    <n v="3.7"/>
    <n v="21"/>
    <n v="1"/>
    <n v="3439"/>
    <d v="2025-04-25T00:00:00"/>
    <s v="Telangana"/>
    <n v="2292"/>
    <n v="3438.6"/>
    <n v="0.40000000000009095"/>
  </r>
  <r>
    <s v="ORD101231"/>
    <x v="1203"/>
    <x v="4"/>
    <x v="3"/>
    <s v="Men"/>
    <n v="3296"/>
    <n v="20"/>
    <n v="2637"/>
    <n v="5"/>
    <n v="511"/>
    <n v="1"/>
    <n v="2637"/>
    <d v="2024-08-12T00:00:00"/>
    <s v="Assam"/>
    <n v="659"/>
    <n v="1977.6"/>
    <n v="659.40000000000009"/>
  </r>
  <r>
    <s v="ORD101232"/>
    <x v="1204"/>
    <x v="8"/>
    <x v="1"/>
    <s v="Men"/>
    <n v="4917"/>
    <n v="15"/>
    <n v="4179"/>
    <n v="3.3"/>
    <n v="143"/>
    <n v="1"/>
    <n v="4179"/>
    <d v="2024-08-19T00:00:00"/>
    <s v="Telangana"/>
    <n v="738"/>
    <n v="2950.2"/>
    <n v="1228.8000000000002"/>
  </r>
  <r>
    <s v="ORD101233"/>
    <x v="1205"/>
    <x v="7"/>
    <x v="6"/>
    <s v="Kids"/>
    <n v="5629"/>
    <n v="25"/>
    <n v="4222"/>
    <n v="4.2"/>
    <n v="206"/>
    <n v="5"/>
    <n v="21110"/>
    <d v="2024-09-30T00:00:00"/>
    <s v="West Bengal"/>
    <n v="1407"/>
    <n v="3377.4"/>
    <n v="4223"/>
  </r>
  <r>
    <s v="ORD101234"/>
    <x v="1206"/>
    <x v="7"/>
    <x v="5"/>
    <s v="Men"/>
    <n v="7798"/>
    <n v="25"/>
    <n v="5848"/>
    <n v="4"/>
    <n v="296"/>
    <n v="1"/>
    <n v="5848"/>
    <d v="2024-07-05T00:00:00"/>
    <s v="Maharashtra"/>
    <n v="1950"/>
    <n v="4678.8"/>
    <n v="1169.1999999999998"/>
  </r>
  <r>
    <s v="ORD101235"/>
    <x v="1207"/>
    <x v="8"/>
    <x v="5"/>
    <s v="Kids"/>
    <n v="8128"/>
    <n v="0"/>
    <n v="8128"/>
    <n v="3.9"/>
    <n v="122"/>
    <n v="1"/>
    <n v="8128"/>
    <d v="2024-12-18T00:00:00"/>
    <s v="Gujarat"/>
    <n v="0"/>
    <n v="4876.8"/>
    <n v="3251.2"/>
  </r>
  <r>
    <s v="ORD101236"/>
    <x v="1208"/>
    <x v="8"/>
    <x v="6"/>
    <s v="Kids"/>
    <n v="3530"/>
    <n v="25"/>
    <n v="2648"/>
    <n v="3"/>
    <n v="13"/>
    <n v="2"/>
    <n v="5296"/>
    <d v="2025-11-02T00:00:00"/>
    <s v="Assam"/>
    <n v="882"/>
    <n v="2118"/>
    <n v="1060"/>
  </r>
  <r>
    <s v="ORD101237"/>
    <x v="1209"/>
    <x v="9"/>
    <x v="2"/>
    <s v="Women"/>
    <n v="7600"/>
    <n v="40"/>
    <n v="4560"/>
    <n v="4.9000000000000004"/>
    <n v="76"/>
    <n v="1"/>
    <n v="4560"/>
    <d v="2025-11-10T00:00:00"/>
    <s v="Tamil Nadu"/>
    <n v="3040"/>
    <n v="4560"/>
    <n v="0"/>
  </r>
  <r>
    <s v="ORD101238"/>
    <x v="1210"/>
    <x v="3"/>
    <x v="3"/>
    <s v="Women"/>
    <n v="3420"/>
    <n v="0"/>
    <n v="3420"/>
    <n v="3.4"/>
    <n v="41"/>
    <n v="1"/>
    <n v="3420"/>
    <d v="2024-08-20T00:00:00"/>
    <s v="Andhra Pradesh"/>
    <n v="0"/>
    <n v="2052"/>
    <n v="1368"/>
  </r>
  <r>
    <s v="ORD101239"/>
    <x v="1211"/>
    <x v="4"/>
    <x v="2"/>
    <s v="Women"/>
    <n v="9772"/>
    <n v="20"/>
    <n v="7818"/>
    <n v="4"/>
    <n v="306"/>
    <n v="1"/>
    <n v="7818"/>
    <d v="2024-03-25T00:00:00"/>
    <s v="Assam"/>
    <n v="1954"/>
    <n v="5863.2"/>
    <n v="1954.8000000000002"/>
  </r>
  <r>
    <s v="ORD101240"/>
    <x v="1212"/>
    <x v="4"/>
    <x v="0"/>
    <s v="Men"/>
    <n v="3368"/>
    <n v="30"/>
    <n v="2358"/>
    <n v="3.9"/>
    <n v="497"/>
    <n v="2"/>
    <n v="4716"/>
    <d v="2024-12-28T00:00:00"/>
    <s v="Assam"/>
    <n v="1010"/>
    <n v="2020.8"/>
    <n v="674.40000000000009"/>
  </r>
  <r>
    <s v="ORD101241"/>
    <x v="1213"/>
    <x v="4"/>
    <x v="3"/>
    <s v="Men"/>
    <n v="4357"/>
    <n v="50"/>
    <n v="2178"/>
    <n v="4.4000000000000004"/>
    <n v="65"/>
    <n v="1"/>
    <n v="2178"/>
    <d v="2024-06-11T00:00:00"/>
    <s v="Tamil Nadu"/>
    <n v="2179"/>
    <n v="2614.1999999999998"/>
    <n v="-436.19999999999982"/>
  </r>
  <r>
    <s v="ORD101242"/>
    <x v="1214"/>
    <x v="9"/>
    <x v="4"/>
    <s v="Women"/>
    <n v="1530"/>
    <n v="0"/>
    <n v="1530"/>
    <n v="3.3"/>
    <n v="111"/>
    <n v="1"/>
    <n v="1530"/>
    <d v="2025-06-18T00:00:00"/>
    <s v="Bihar"/>
    <n v="0"/>
    <n v="918"/>
    <n v="612"/>
  </r>
  <r>
    <s v="ORD101243"/>
    <x v="1215"/>
    <x v="7"/>
    <x v="5"/>
    <s v="Unisex"/>
    <n v="1495"/>
    <n v="10"/>
    <n v="1346"/>
    <n v="4.3"/>
    <n v="180"/>
    <n v="1"/>
    <n v="1346"/>
    <d v="2024-11-15T00:00:00"/>
    <s v="Gujarat"/>
    <n v="149"/>
    <n v="897"/>
    <n v="449"/>
  </r>
  <r>
    <s v="ORD101244"/>
    <x v="1216"/>
    <x v="6"/>
    <x v="5"/>
    <s v="Women"/>
    <n v="9369"/>
    <n v="40"/>
    <n v="5621"/>
    <n v="4.2"/>
    <n v="643"/>
    <n v="5"/>
    <n v="28105"/>
    <d v="2024-09-05T00:00:00"/>
    <s v="Haryana"/>
    <n v="3748"/>
    <n v="5621.4"/>
    <n v="-1.999999999998181"/>
  </r>
  <r>
    <s v="ORD101245"/>
    <x v="1217"/>
    <x v="6"/>
    <x v="0"/>
    <s v="Men"/>
    <n v="3860"/>
    <n v="10"/>
    <n v="3474"/>
    <n v="3.8"/>
    <n v="48"/>
    <n v="1"/>
    <n v="3474"/>
    <d v="2025-02-15T00:00:00"/>
    <s v="Tamil Nadu"/>
    <n v="386"/>
    <n v="2316"/>
    <n v="1158"/>
  </r>
  <r>
    <s v="ORD101246"/>
    <x v="1218"/>
    <x v="2"/>
    <x v="5"/>
    <s v="Women"/>
    <n v="1666"/>
    <n v="25"/>
    <n v="1250"/>
    <n v="4.3"/>
    <n v="245"/>
    <n v="1"/>
    <n v="1250"/>
    <d v="2024-04-15T00:00:00"/>
    <s v="Uttarakhand"/>
    <n v="416"/>
    <n v="999.59999999999991"/>
    <n v="250.40000000000009"/>
  </r>
  <r>
    <s v="ORD101247"/>
    <x v="1219"/>
    <x v="2"/>
    <x v="2"/>
    <s v="Women"/>
    <n v="2248"/>
    <n v="10"/>
    <n v="2023"/>
    <n v="4.0999999999999996"/>
    <n v="74"/>
    <n v="3"/>
    <n v="6069"/>
    <d v="2024-12-15T00:00:00"/>
    <s v="Telangana"/>
    <n v="225"/>
    <n v="1348.8"/>
    <n v="2022.6000000000001"/>
  </r>
  <r>
    <s v="ORD101248"/>
    <x v="1220"/>
    <x v="0"/>
    <x v="1"/>
    <s v="Women"/>
    <n v="5134"/>
    <n v="25"/>
    <n v="3850"/>
    <n v="5"/>
    <n v="87"/>
    <n v="1"/>
    <n v="3850"/>
    <d v="2025-05-13T00:00:00"/>
    <s v="Kerala"/>
    <n v="1284"/>
    <n v="3080.4"/>
    <n v="769.59999999999991"/>
  </r>
  <r>
    <s v="ORD101249"/>
    <x v="1221"/>
    <x v="3"/>
    <x v="3"/>
    <s v="Men"/>
    <n v="4350"/>
    <n v="40"/>
    <n v="2610"/>
    <n v="4"/>
    <n v="184"/>
    <n v="2"/>
    <n v="5220"/>
    <d v="2025-03-18T00:00:00"/>
    <s v="Bihar"/>
    <n v="1740"/>
    <n v="2610"/>
    <n v="0"/>
  </r>
  <r>
    <s v="ORD101250"/>
    <x v="1222"/>
    <x v="0"/>
    <x v="2"/>
    <s v="Women"/>
    <n v="7482"/>
    <n v="25"/>
    <n v="5612"/>
    <n v="3.6"/>
    <n v="150"/>
    <n v="1"/>
    <n v="5612"/>
    <d v="2024-09-14T00:00:00"/>
    <s v="Punjab"/>
    <n v="1870"/>
    <n v="4489.2"/>
    <n v="1122.8000000000002"/>
  </r>
  <r>
    <s v="ORD101251"/>
    <x v="1223"/>
    <x v="3"/>
    <x v="6"/>
    <s v="Women"/>
    <n v="5588"/>
    <n v="20"/>
    <n v="4470"/>
    <n v="4.3"/>
    <n v="258"/>
    <n v="1"/>
    <n v="4470"/>
    <d v="2024-09-29T00:00:00"/>
    <s v="Tamil Nadu"/>
    <n v="1118"/>
    <n v="3352.7999999999997"/>
    <n v="1117.2000000000003"/>
  </r>
  <r>
    <s v="ORD101252"/>
    <x v="1224"/>
    <x v="5"/>
    <x v="4"/>
    <s v="Women"/>
    <n v="831"/>
    <n v="25"/>
    <n v="623"/>
    <n v="3.9"/>
    <n v="51"/>
    <n v="1"/>
    <n v="623"/>
    <d v="2024-04-10T00:00:00"/>
    <s v="Jharkhand"/>
    <n v="208"/>
    <n v="498.59999999999997"/>
    <n v="124.40000000000003"/>
  </r>
  <r>
    <s v="ORD101253"/>
    <x v="1225"/>
    <x v="8"/>
    <x v="3"/>
    <s v="Women"/>
    <n v="4954"/>
    <n v="20"/>
    <n v="3963"/>
    <n v="4.0999999999999996"/>
    <n v="113"/>
    <n v="1"/>
    <n v="3963"/>
    <d v="2025-10-24T00:00:00"/>
    <s v="Andhra Pradesh"/>
    <n v="991"/>
    <n v="2972.4"/>
    <n v="990.59999999999991"/>
  </r>
  <r>
    <s v="ORD101254"/>
    <x v="1226"/>
    <x v="6"/>
    <x v="4"/>
    <s v="Women"/>
    <n v="495"/>
    <n v="15"/>
    <n v="421"/>
    <n v="3.5"/>
    <n v="69"/>
    <n v="1"/>
    <n v="421"/>
    <d v="2024-12-02T00:00:00"/>
    <s v="Tamil Nadu"/>
    <n v="74"/>
    <n v="297"/>
    <n v="124"/>
  </r>
  <r>
    <s v="ORD101255"/>
    <x v="1227"/>
    <x v="1"/>
    <x v="6"/>
    <s v="Women"/>
    <n v="4472"/>
    <n v="40"/>
    <n v="2683"/>
    <n v="4.4000000000000004"/>
    <n v="304"/>
    <n v="1"/>
    <n v="2683"/>
    <d v="2024-09-11T00:00:00"/>
    <s v="Telangana"/>
    <n v="1789"/>
    <n v="2683.2"/>
    <n v="-0.1999999999998181"/>
  </r>
  <r>
    <s v="ORD101256"/>
    <x v="1228"/>
    <x v="7"/>
    <x v="6"/>
    <s v="Kids"/>
    <n v="5990"/>
    <n v="15"/>
    <n v="5092"/>
    <n v="3.9"/>
    <n v="133"/>
    <n v="1"/>
    <n v="5092"/>
    <d v="2025-07-25T00:00:00"/>
    <s v="Chhattisgarh"/>
    <n v="898"/>
    <n v="3594"/>
    <n v="1498"/>
  </r>
  <r>
    <s v="ORD101257"/>
    <x v="1229"/>
    <x v="7"/>
    <x v="5"/>
    <s v="Kids"/>
    <n v="2946"/>
    <n v="20"/>
    <n v="2357"/>
    <n v="4.2"/>
    <n v="43"/>
    <n v="1"/>
    <n v="2357"/>
    <d v="2024-08-21T00:00:00"/>
    <s v="Madhya Pradesh"/>
    <n v="589"/>
    <n v="1767.6"/>
    <n v="589.40000000000009"/>
  </r>
  <r>
    <s v="ORD101258"/>
    <x v="1230"/>
    <x v="3"/>
    <x v="4"/>
    <s v="Women"/>
    <n v="2426"/>
    <n v="25"/>
    <n v="1820"/>
    <n v="5"/>
    <n v="66"/>
    <n v="1"/>
    <n v="1820"/>
    <d v="2024-09-28T00:00:00"/>
    <s v="Odisha"/>
    <n v="606"/>
    <n v="1455.6"/>
    <n v="364.40000000000009"/>
  </r>
  <r>
    <s v="ORD101259"/>
    <x v="1231"/>
    <x v="2"/>
    <x v="3"/>
    <s v="Men"/>
    <n v="2112"/>
    <n v="0"/>
    <n v="2112"/>
    <n v="4"/>
    <n v="63"/>
    <n v="1"/>
    <n v="2112"/>
    <d v="2025-06-02T00:00:00"/>
    <s v="Chhattisgarh"/>
    <n v="0"/>
    <n v="1267.2"/>
    <n v="844.8"/>
  </r>
  <r>
    <s v="ORD101260"/>
    <x v="1232"/>
    <x v="6"/>
    <x v="1"/>
    <s v="Women"/>
    <n v="1554"/>
    <n v="10"/>
    <n v="1399"/>
    <n v="4.5"/>
    <n v="787"/>
    <n v="3"/>
    <n v="4197"/>
    <d v="2025-11-10T00:00:00"/>
    <s v="Haryana"/>
    <n v="155"/>
    <n v="932.4"/>
    <n v="1399.8000000000002"/>
  </r>
  <r>
    <s v="ORD101261"/>
    <x v="1233"/>
    <x v="7"/>
    <x v="3"/>
    <s v="Women"/>
    <n v="1334"/>
    <n v="50"/>
    <n v="667"/>
    <n v="4"/>
    <n v="12"/>
    <n v="2"/>
    <n v="1334"/>
    <d v="2024-10-27T00:00:00"/>
    <s v="Uttarakhand"/>
    <n v="667"/>
    <n v="800.4"/>
    <n v="-266.79999999999995"/>
  </r>
  <r>
    <s v="ORD101262"/>
    <x v="1234"/>
    <x v="8"/>
    <x v="6"/>
    <s v="Women"/>
    <n v="3364"/>
    <n v="25"/>
    <n v="2523"/>
    <n v="3.8"/>
    <n v="116"/>
    <n v="5"/>
    <n v="12615"/>
    <d v="2024-01-27T00:00:00"/>
    <s v="Odisha"/>
    <n v="841"/>
    <n v="2018.3999999999999"/>
    <n v="2523.0000000000009"/>
  </r>
  <r>
    <s v="ORD101263"/>
    <x v="667"/>
    <x v="8"/>
    <x v="0"/>
    <s v="Women"/>
    <n v="3310"/>
    <n v="10"/>
    <n v="2979"/>
    <n v="4.8"/>
    <n v="228"/>
    <n v="1"/>
    <n v="2979"/>
    <d v="2024-01-22T00:00:00"/>
    <s v="Uttarakhand"/>
    <n v="331"/>
    <n v="1986"/>
    <n v="993"/>
  </r>
  <r>
    <s v="ORD101264"/>
    <x v="1235"/>
    <x v="6"/>
    <x v="0"/>
    <s v="Women"/>
    <n v="2514"/>
    <n v="40"/>
    <n v="1508"/>
    <n v="3.2"/>
    <n v="269"/>
    <n v="1"/>
    <n v="1508"/>
    <d v="2025-08-12T00:00:00"/>
    <s v="Haryana"/>
    <n v="1006"/>
    <n v="1508.3999999999999"/>
    <n v="-0.39999999999986358"/>
  </r>
  <r>
    <s v="ORD101265"/>
    <x v="1236"/>
    <x v="0"/>
    <x v="4"/>
    <s v="Women"/>
    <n v="2259"/>
    <n v="50"/>
    <n v="1130"/>
    <n v="4.5999999999999996"/>
    <n v="58"/>
    <n v="1"/>
    <n v="1130"/>
    <d v="2024-12-31T00:00:00"/>
    <s v="Karnataka"/>
    <n v="1129"/>
    <n v="1355.3999999999999"/>
    <n v="-225.39999999999986"/>
  </r>
  <r>
    <s v="ORD101266"/>
    <x v="1237"/>
    <x v="8"/>
    <x v="5"/>
    <s v="Men"/>
    <n v="11764"/>
    <n v="30"/>
    <n v="8235"/>
    <n v="3.1"/>
    <n v="194"/>
    <n v="1"/>
    <n v="8235"/>
    <d v="2025-09-10T00:00:00"/>
    <s v="Rajasthan"/>
    <n v="3529"/>
    <n v="7058.4"/>
    <n v="1176.6000000000004"/>
  </r>
  <r>
    <s v="ORD101267"/>
    <x v="1238"/>
    <x v="2"/>
    <x v="2"/>
    <s v="Women"/>
    <n v="6059"/>
    <n v="20"/>
    <n v="4847"/>
    <n v="4.5"/>
    <n v="78"/>
    <n v="1"/>
    <n v="4847"/>
    <d v="2024-06-24T00:00:00"/>
    <s v="Maharashtra"/>
    <n v="1212"/>
    <n v="3635.4"/>
    <n v="1211.5999999999999"/>
  </r>
  <r>
    <s v="ORD101268"/>
    <x v="1239"/>
    <x v="7"/>
    <x v="6"/>
    <s v="Kids"/>
    <n v="2001"/>
    <n v="10"/>
    <n v="1801"/>
    <n v="4.0999999999999996"/>
    <n v="59"/>
    <n v="1"/>
    <n v="1801"/>
    <d v="2024-10-09T00:00:00"/>
    <s v="Jharkhand"/>
    <n v="200"/>
    <n v="1200.5999999999999"/>
    <n v="600.40000000000009"/>
  </r>
  <r>
    <s v="ORD101269"/>
    <x v="1240"/>
    <x v="5"/>
    <x v="6"/>
    <s v="Women"/>
    <n v="6558"/>
    <n v="30"/>
    <n v="4591"/>
    <n v="3.6"/>
    <n v="13"/>
    <n v="5"/>
    <n v="22955"/>
    <d v="2024-08-08T00:00:00"/>
    <s v="Andhra Pradesh"/>
    <n v="1967"/>
    <n v="3934.7999999999997"/>
    <n v="3281.0000000000014"/>
  </r>
  <r>
    <s v="ORD101270"/>
    <x v="1241"/>
    <x v="7"/>
    <x v="0"/>
    <s v="Women"/>
    <n v="2171"/>
    <n v="30"/>
    <n v="1520"/>
    <n v="3.9"/>
    <n v="493"/>
    <n v="1"/>
    <n v="1520"/>
    <d v="2024-01-07T00:00:00"/>
    <s v="Uttarakhand"/>
    <n v="651"/>
    <n v="1302.5999999999999"/>
    <n v="217.40000000000009"/>
  </r>
  <r>
    <s v="ORD101271"/>
    <x v="1242"/>
    <x v="5"/>
    <x v="1"/>
    <s v="Women"/>
    <n v="1311"/>
    <n v="25"/>
    <n v="983"/>
    <n v="4.4000000000000004"/>
    <n v="176"/>
    <n v="1"/>
    <n v="983"/>
    <d v="2024-07-18T00:00:00"/>
    <s v="Rajasthan"/>
    <n v="328"/>
    <n v="786.6"/>
    <n v="196.39999999999998"/>
  </r>
  <r>
    <s v="ORD101272"/>
    <x v="1243"/>
    <x v="1"/>
    <x v="6"/>
    <s v="Kids"/>
    <n v="2121"/>
    <n v="20"/>
    <n v="1697"/>
    <n v="5"/>
    <n v="115"/>
    <n v="4"/>
    <n v="6788"/>
    <d v="2025-08-10T00:00:00"/>
    <s v="Haryana"/>
    <n v="424"/>
    <n v="1272.5999999999999"/>
    <n v="1697.6000000000004"/>
  </r>
  <r>
    <s v="ORD101273"/>
    <x v="1244"/>
    <x v="2"/>
    <x v="5"/>
    <s v="Men"/>
    <n v="3060"/>
    <n v="20"/>
    <n v="2448"/>
    <n v="3.3"/>
    <n v="224"/>
    <n v="2"/>
    <n v="4896"/>
    <d v="2024-09-15T00:00:00"/>
    <s v="Odisha"/>
    <n v="612"/>
    <n v="1836"/>
    <n v="1224"/>
  </r>
  <r>
    <s v="ORD101274"/>
    <x v="1245"/>
    <x v="0"/>
    <x v="4"/>
    <s v="Women"/>
    <n v="1581"/>
    <n v="20"/>
    <n v="1265"/>
    <n v="3.7"/>
    <n v="377"/>
    <n v="1"/>
    <n v="1265"/>
    <d v="2024-12-13T00:00:00"/>
    <s v="Andhra Pradesh"/>
    <n v="316"/>
    <n v="948.59999999999991"/>
    <n v="316.40000000000009"/>
  </r>
  <r>
    <s v="ORD101275"/>
    <x v="1246"/>
    <x v="1"/>
    <x v="7"/>
    <s v="Unisex"/>
    <n v="878"/>
    <n v="30"/>
    <n v="615"/>
    <n v="3.4"/>
    <n v="445"/>
    <n v="1"/>
    <n v="615"/>
    <d v="2025-06-25T00:00:00"/>
    <s v="Maharashtra"/>
    <n v="263"/>
    <n v="526.79999999999995"/>
    <n v="88.200000000000045"/>
  </r>
  <r>
    <s v="ORD101276"/>
    <x v="1247"/>
    <x v="6"/>
    <x v="2"/>
    <s v="Women"/>
    <n v="7543"/>
    <n v="50"/>
    <n v="3772"/>
    <n v="4"/>
    <n v="263"/>
    <n v="1"/>
    <n v="3772"/>
    <d v="2024-03-12T00:00:00"/>
    <s v="Uttar Pradesh"/>
    <n v="3771"/>
    <n v="4525.8"/>
    <n v="-753.80000000000018"/>
  </r>
  <r>
    <s v="ORD101277"/>
    <x v="1248"/>
    <x v="9"/>
    <x v="0"/>
    <s v="Women"/>
    <n v="1784"/>
    <n v="40"/>
    <n v="1070"/>
    <n v="4.5999999999999996"/>
    <n v="106"/>
    <n v="1"/>
    <n v="1070"/>
    <d v="2025-08-10T00:00:00"/>
    <s v="Uttar Pradesh"/>
    <n v="714"/>
    <n v="1070.3999999999999"/>
    <n v="-0.39999999999986358"/>
  </r>
  <r>
    <s v="ORD101278"/>
    <x v="1249"/>
    <x v="4"/>
    <x v="5"/>
    <s v="Kids"/>
    <n v="2384"/>
    <n v="25"/>
    <n v="1788"/>
    <n v="3.4"/>
    <n v="168"/>
    <n v="3"/>
    <n v="5364"/>
    <d v="2024-05-03T00:00:00"/>
    <s v="Kerala"/>
    <n v="596"/>
    <n v="1430.3999999999999"/>
    <n v="1072.8000000000004"/>
  </r>
  <r>
    <s v="ORD101279"/>
    <x v="1250"/>
    <x v="7"/>
    <x v="5"/>
    <s v="Women"/>
    <n v="3123"/>
    <n v="20"/>
    <n v="2498"/>
    <n v="4.0999999999999996"/>
    <n v="68"/>
    <n v="1"/>
    <n v="2498"/>
    <d v="2025-09-19T00:00:00"/>
    <s v="Madhya Pradesh"/>
    <n v="625"/>
    <n v="1873.8"/>
    <n v="624.20000000000005"/>
  </r>
  <r>
    <s v="ORD101280"/>
    <x v="1251"/>
    <x v="2"/>
    <x v="1"/>
    <s v="Women"/>
    <n v="2807"/>
    <n v="20"/>
    <n v="2246"/>
    <n v="4.5"/>
    <n v="49"/>
    <n v="4"/>
    <n v="8984"/>
    <d v="2025-05-17T00:00:00"/>
    <s v="Gujarat"/>
    <n v="561"/>
    <n v="1684.2"/>
    <n v="2247.1999999999998"/>
  </r>
  <r>
    <s v="ORD101281"/>
    <x v="1252"/>
    <x v="7"/>
    <x v="7"/>
    <s v="Women"/>
    <n v="2911"/>
    <n v="10"/>
    <n v="2620"/>
    <n v="3.9"/>
    <n v="44"/>
    <n v="1"/>
    <n v="2620"/>
    <d v="2025-11-01T00:00:00"/>
    <s v="Madhya Pradesh"/>
    <n v="291"/>
    <n v="1746.6"/>
    <n v="873.40000000000009"/>
  </r>
  <r>
    <s v="ORD101282"/>
    <x v="1253"/>
    <x v="4"/>
    <x v="0"/>
    <s v="Women"/>
    <n v="4336"/>
    <n v="10"/>
    <n v="3902"/>
    <n v="2.8"/>
    <n v="297"/>
    <n v="1"/>
    <n v="3902"/>
    <d v="2025-10-03T00:00:00"/>
    <s v="Bihar"/>
    <n v="434"/>
    <n v="2601.6"/>
    <n v="1300.4000000000001"/>
  </r>
  <r>
    <s v="ORD101283"/>
    <x v="1254"/>
    <x v="6"/>
    <x v="1"/>
    <s v="Women"/>
    <n v="985"/>
    <n v="20"/>
    <n v="788"/>
    <n v="4.2"/>
    <n v="291"/>
    <n v="1"/>
    <n v="788"/>
    <d v="2025-09-16T00:00:00"/>
    <s v="Haryana"/>
    <n v="197"/>
    <n v="591"/>
    <n v="197"/>
  </r>
  <r>
    <s v="ORD101284"/>
    <x v="1255"/>
    <x v="0"/>
    <x v="7"/>
    <s v="Unisex"/>
    <n v="792"/>
    <n v="15"/>
    <n v="673"/>
    <n v="4.7"/>
    <n v="226"/>
    <n v="1"/>
    <n v="673"/>
    <d v="2025-08-24T00:00:00"/>
    <s v="Jharkhand"/>
    <n v="119"/>
    <n v="475.2"/>
    <n v="197.8"/>
  </r>
  <r>
    <s v="ORD101285"/>
    <x v="1256"/>
    <x v="7"/>
    <x v="7"/>
    <s v="Unisex"/>
    <n v="604"/>
    <n v="0"/>
    <n v="604"/>
    <n v="3.6"/>
    <n v="178"/>
    <n v="1"/>
    <n v="604"/>
    <d v="2024-12-26T00:00:00"/>
    <s v="Chhattisgarh"/>
    <n v="0"/>
    <n v="362.4"/>
    <n v="241.60000000000002"/>
  </r>
  <r>
    <s v="ORD101286"/>
    <x v="1257"/>
    <x v="4"/>
    <x v="5"/>
    <s v="Unisex"/>
    <n v="2666"/>
    <n v="50"/>
    <n v="1333"/>
    <n v="3.2"/>
    <n v="89"/>
    <n v="1"/>
    <n v="1333"/>
    <d v="2024-07-09T00:00:00"/>
    <s v="Rajasthan"/>
    <n v="1333"/>
    <n v="1599.6"/>
    <n v="-266.59999999999991"/>
  </r>
  <r>
    <s v="ORD101287"/>
    <x v="1258"/>
    <x v="8"/>
    <x v="6"/>
    <s v="Women"/>
    <n v="6561"/>
    <n v="25"/>
    <n v="4921"/>
    <n v="4.3"/>
    <n v="5"/>
    <n v="1"/>
    <n v="4921"/>
    <d v="2025-01-25T00:00:00"/>
    <s v="Gujarat"/>
    <n v="1640"/>
    <n v="3936.6"/>
    <n v="984.40000000000009"/>
  </r>
  <r>
    <s v="ORD101288"/>
    <x v="1259"/>
    <x v="1"/>
    <x v="0"/>
    <s v="Women"/>
    <n v="2928"/>
    <n v="70"/>
    <n v="878"/>
    <n v="4.3"/>
    <n v="14"/>
    <n v="1"/>
    <n v="878"/>
    <d v="2025-02-15T00:00:00"/>
    <s v="Delhi"/>
    <n v="2050"/>
    <n v="1756.8"/>
    <n v="-878.8"/>
  </r>
  <r>
    <s v="ORD101289"/>
    <x v="1142"/>
    <x v="5"/>
    <x v="0"/>
    <s v="Women"/>
    <n v="4453"/>
    <n v="30"/>
    <n v="3117"/>
    <n v="3.9"/>
    <n v="125"/>
    <n v="3"/>
    <n v="9351"/>
    <d v="2025-10-03T00:00:00"/>
    <s v="Kerala"/>
    <n v="1336"/>
    <n v="2671.7999999999997"/>
    <n v="1335.6000000000008"/>
  </r>
  <r>
    <s v="ORD101290"/>
    <x v="1260"/>
    <x v="6"/>
    <x v="7"/>
    <s v="Women"/>
    <n v="2184"/>
    <n v="20"/>
    <n v="1747"/>
    <n v="3.8"/>
    <n v="554"/>
    <n v="2"/>
    <n v="3494"/>
    <d v="2025-05-14T00:00:00"/>
    <s v="Telangana"/>
    <n v="437"/>
    <n v="1310.3999999999999"/>
    <n v="873.20000000000027"/>
  </r>
  <r>
    <s v="ORD101291"/>
    <x v="1261"/>
    <x v="1"/>
    <x v="6"/>
    <s v="Women"/>
    <n v="7464"/>
    <n v="30"/>
    <n v="5225"/>
    <n v="4.0999999999999996"/>
    <n v="42"/>
    <n v="1"/>
    <n v="5225"/>
    <d v="2024-04-28T00:00:00"/>
    <s v="Uttar Pradesh"/>
    <n v="2239"/>
    <n v="4478.3999999999996"/>
    <n v="746.60000000000036"/>
  </r>
  <r>
    <s v="ORD101292"/>
    <x v="1262"/>
    <x v="9"/>
    <x v="3"/>
    <s v="Men"/>
    <n v="3821"/>
    <n v="15"/>
    <n v="3248"/>
    <n v="3.6"/>
    <n v="82"/>
    <n v="2"/>
    <n v="6496"/>
    <d v="2025-12-12T00:00:00"/>
    <s v="Haryana"/>
    <n v="573"/>
    <n v="2292.6"/>
    <n v="1910.8000000000002"/>
  </r>
  <r>
    <s v="ORD101293"/>
    <x v="1263"/>
    <x v="0"/>
    <x v="2"/>
    <s v="Women"/>
    <n v="8668"/>
    <n v="10"/>
    <n v="7801"/>
    <n v="3.6"/>
    <n v="12"/>
    <n v="4"/>
    <n v="31204"/>
    <d v="2025-07-22T00:00:00"/>
    <s v="Odisha"/>
    <n v="867"/>
    <n v="5200.8"/>
    <n v="10400.799999999999"/>
  </r>
  <r>
    <s v="ORD101294"/>
    <x v="1264"/>
    <x v="4"/>
    <x v="7"/>
    <s v="Women"/>
    <n v="2941"/>
    <n v="10"/>
    <n v="2647"/>
    <n v="4.4000000000000004"/>
    <n v="217"/>
    <n v="1"/>
    <n v="2647"/>
    <d v="2025-02-01T00:00:00"/>
    <s v="Uttar Pradesh"/>
    <n v="294"/>
    <n v="1764.6"/>
    <n v="882.40000000000009"/>
  </r>
  <r>
    <s v="ORD101295"/>
    <x v="1265"/>
    <x v="8"/>
    <x v="4"/>
    <s v="Kids"/>
    <n v="2290"/>
    <n v="20"/>
    <n v="1832"/>
    <n v="3.5"/>
    <n v="292"/>
    <n v="1"/>
    <n v="1832"/>
    <d v="2024-02-12T00:00:00"/>
    <s v="Assam"/>
    <n v="458"/>
    <n v="1374"/>
    <n v="458"/>
  </r>
  <r>
    <s v="ORD101296"/>
    <x v="1266"/>
    <x v="7"/>
    <x v="7"/>
    <s v="Unisex"/>
    <n v="548"/>
    <n v="50"/>
    <n v="274"/>
    <n v="3.2"/>
    <n v="80"/>
    <n v="3"/>
    <n v="822"/>
    <d v="2024-09-13T00:00:00"/>
    <s v="Uttar Pradesh"/>
    <n v="274"/>
    <n v="328.8"/>
    <n v="-164.40000000000003"/>
  </r>
  <r>
    <s v="ORD101297"/>
    <x v="1267"/>
    <x v="8"/>
    <x v="7"/>
    <s v="Women"/>
    <n v="2455"/>
    <n v="15"/>
    <n v="2087"/>
    <n v="3.8"/>
    <n v="205"/>
    <n v="1"/>
    <n v="2087"/>
    <d v="2024-08-18T00:00:00"/>
    <s v="Uttar Pradesh"/>
    <n v="368"/>
    <n v="1473"/>
    <n v="614"/>
  </r>
  <r>
    <s v="ORD101298"/>
    <x v="1268"/>
    <x v="2"/>
    <x v="7"/>
    <s v="Men"/>
    <n v="1496"/>
    <n v="25"/>
    <n v="1122"/>
    <n v="3.9"/>
    <n v="87"/>
    <n v="1"/>
    <n v="1122"/>
    <d v="2024-05-26T00:00:00"/>
    <s v="Chhattisgarh"/>
    <n v="374"/>
    <n v="897.6"/>
    <n v="224.39999999999998"/>
  </r>
  <r>
    <s v="ORD101299"/>
    <x v="1269"/>
    <x v="3"/>
    <x v="1"/>
    <s v="Women"/>
    <n v="933"/>
    <n v="25"/>
    <n v="700"/>
    <n v="4.3"/>
    <n v="358"/>
    <n v="2"/>
    <n v="1400"/>
    <d v="2024-11-25T00:00:00"/>
    <s v="Punjab"/>
    <n v="233"/>
    <n v="559.79999999999995"/>
    <n v="280.40000000000009"/>
  </r>
  <r>
    <s v="ORD101300"/>
    <x v="1270"/>
    <x v="3"/>
    <x v="0"/>
    <s v="Men"/>
    <n v="4112"/>
    <n v="0"/>
    <n v="4112"/>
    <n v="3.8"/>
    <n v="136"/>
    <n v="2"/>
    <n v="8224"/>
    <d v="2025-08-03T00:00:00"/>
    <s v="Tamil Nadu"/>
    <n v="0"/>
    <n v="2467.1999999999998"/>
    <n v="3289.6000000000004"/>
  </r>
  <r>
    <s v="ORD101301"/>
    <x v="143"/>
    <x v="5"/>
    <x v="1"/>
    <s v="Women"/>
    <n v="4692"/>
    <n v="50"/>
    <n v="2346"/>
    <n v="4.8"/>
    <n v="203"/>
    <n v="1"/>
    <n v="2346"/>
    <d v="2025-12-03T00:00:00"/>
    <s v="Uttarakhand"/>
    <n v="2346"/>
    <n v="2815.2"/>
    <n v="-469.19999999999982"/>
  </r>
  <r>
    <s v="ORD101302"/>
    <x v="1271"/>
    <x v="8"/>
    <x v="6"/>
    <s v="Kids"/>
    <n v="3405"/>
    <n v="20"/>
    <n v="2724"/>
    <n v="4.0999999999999996"/>
    <n v="225"/>
    <n v="1"/>
    <n v="2724"/>
    <d v="2024-06-05T00:00:00"/>
    <s v="Andhra Pradesh"/>
    <n v="681"/>
    <n v="2043"/>
    <n v="681"/>
  </r>
  <r>
    <s v="ORD101303"/>
    <x v="1272"/>
    <x v="8"/>
    <x v="5"/>
    <s v="Unisex"/>
    <n v="5215"/>
    <n v="60"/>
    <n v="2086"/>
    <n v="3.7"/>
    <n v="51"/>
    <n v="5"/>
    <n v="10430"/>
    <d v="2024-06-13T00:00:00"/>
    <s v="Punjab"/>
    <n v="3129"/>
    <n v="3129"/>
    <n v="-5215"/>
  </r>
  <r>
    <s v="ORD101304"/>
    <x v="1273"/>
    <x v="0"/>
    <x v="5"/>
    <s v="Men"/>
    <n v="10830"/>
    <n v="20"/>
    <n v="8664"/>
    <n v="4.3"/>
    <n v="490"/>
    <n v="3"/>
    <n v="25992"/>
    <d v="2025-02-15T00:00:00"/>
    <s v="West Bengal"/>
    <n v="2166"/>
    <n v="6498"/>
    <n v="6498"/>
  </r>
  <r>
    <s v="ORD101305"/>
    <x v="1274"/>
    <x v="6"/>
    <x v="4"/>
    <s v="Women"/>
    <n v="2276"/>
    <n v="30"/>
    <n v="1593"/>
    <n v="4.8"/>
    <n v="34"/>
    <n v="4"/>
    <n v="6372"/>
    <d v="2025-04-19T00:00:00"/>
    <s v="Punjab"/>
    <n v="683"/>
    <n v="1365.6"/>
    <n v="909.60000000000036"/>
  </r>
  <r>
    <s v="ORD101306"/>
    <x v="1275"/>
    <x v="6"/>
    <x v="5"/>
    <s v="Women"/>
    <n v="5520"/>
    <n v="15"/>
    <n v="4692"/>
    <n v="4.4000000000000004"/>
    <n v="64"/>
    <n v="1"/>
    <n v="4692"/>
    <d v="2025-11-06T00:00:00"/>
    <s v="Uttarakhand"/>
    <n v="828"/>
    <n v="3312"/>
    <n v="1380"/>
  </r>
  <r>
    <s v="ORD101307"/>
    <x v="530"/>
    <x v="4"/>
    <x v="4"/>
    <s v="Women"/>
    <n v="1976"/>
    <n v="15"/>
    <n v="1680"/>
    <n v="3.3"/>
    <n v="196"/>
    <n v="1"/>
    <n v="1680"/>
    <d v="2025-07-09T00:00:00"/>
    <s v="Andhra Pradesh"/>
    <n v="296"/>
    <n v="1185.5999999999999"/>
    <n v="494.40000000000009"/>
  </r>
  <r>
    <s v="ORD101308"/>
    <x v="1276"/>
    <x v="1"/>
    <x v="0"/>
    <s v="Men"/>
    <n v="4507"/>
    <n v="25"/>
    <n v="3380"/>
    <n v="3.9"/>
    <n v="118"/>
    <n v="1"/>
    <n v="3380"/>
    <d v="2025-06-13T00:00:00"/>
    <s v="Bihar"/>
    <n v="1127"/>
    <n v="2704.2"/>
    <n v="675.80000000000018"/>
  </r>
  <r>
    <s v="ORD101309"/>
    <x v="1277"/>
    <x v="1"/>
    <x v="0"/>
    <s v="Women"/>
    <n v="6765"/>
    <n v="30"/>
    <n v="4736"/>
    <n v="4.2"/>
    <n v="123"/>
    <n v="5"/>
    <n v="23680"/>
    <d v="2025-11-27T00:00:00"/>
    <s v="Jharkhand"/>
    <n v="2029"/>
    <n v="4059"/>
    <n v="3385"/>
  </r>
  <r>
    <s v="ORD101310"/>
    <x v="807"/>
    <x v="5"/>
    <x v="0"/>
    <s v="Men"/>
    <n v="4359"/>
    <n v="20"/>
    <n v="3487"/>
    <n v="4.4000000000000004"/>
    <n v="278"/>
    <n v="3"/>
    <n v="10461"/>
    <d v="2024-05-13T00:00:00"/>
    <s v="Odisha"/>
    <n v="872"/>
    <n v="2615.4"/>
    <n v="2614.7999999999997"/>
  </r>
  <r>
    <s v="ORD101311"/>
    <x v="1278"/>
    <x v="3"/>
    <x v="1"/>
    <s v="Men"/>
    <n v="965"/>
    <n v="0"/>
    <n v="965"/>
    <n v="4"/>
    <n v="182"/>
    <n v="1"/>
    <n v="965"/>
    <d v="2024-04-02T00:00:00"/>
    <s v="Madhya Pradesh"/>
    <n v="0"/>
    <n v="579"/>
    <n v="386"/>
  </r>
  <r>
    <s v="ORD101312"/>
    <x v="1279"/>
    <x v="9"/>
    <x v="0"/>
    <s v="Women"/>
    <n v="1530"/>
    <n v="20"/>
    <n v="1224"/>
    <n v="3.9"/>
    <n v="400"/>
    <n v="1"/>
    <n v="1224"/>
    <d v="2025-04-02T00:00:00"/>
    <s v="Odisha"/>
    <n v="306"/>
    <n v="918"/>
    <n v="306"/>
  </r>
  <r>
    <s v="ORD101313"/>
    <x v="1280"/>
    <x v="0"/>
    <x v="2"/>
    <s v="Women"/>
    <n v="9074"/>
    <n v="25"/>
    <n v="6806"/>
    <n v="5"/>
    <n v="186"/>
    <n v="1"/>
    <n v="6806"/>
    <d v="2024-05-01T00:00:00"/>
    <s v="Chhattisgarh"/>
    <n v="2268"/>
    <n v="5444.4"/>
    <n v="1361.6000000000004"/>
  </r>
  <r>
    <s v="ORD101314"/>
    <x v="1281"/>
    <x v="4"/>
    <x v="6"/>
    <s v="Kids"/>
    <n v="3711"/>
    <n v="30"/>
    <n v="2598"/>
    <n v="4.4000000000000004"/>
    <n v="63"/>
    <n v="5"/>
    <n v="12990"/>
    <d v="2025-11-10T00:00:00"/>
    <s v="West Bengal"/>
    <n v="1113"/>
    <n v="2226.6"/>
    <n v="1857.0000000000005"/>
  </r>
  <r>
    <s v="ORD101315"/>
    <x v="1282"/>
    <x v="1"/>
    <x v="5"/>
    <s v="Kids"/>
    <n v="11083"/>
    <n v="20"/>
    <n v="8866"/>
    <n v="4.3"/>
    <n v="256"/>
    <n v="2"/>
    <n v="17732"/>
    <d v="2025-08-23T00:00:00"/>
    <s v="Punjab"/>
    <n v="2217"/>
    <n v="6649.8"/>
    <n v="4432.3999999999996"/>
  </r>
  <r>
    <s v="ORD101316"/>
    <x v="1283"/>
    <x v="2"/>
    <x v="7"/>
    <s v="Women"/>
    <n v="1881"/>
    <n v="70"/>
    <n v="564"/>
    <n v="3.8"/>
    <n v="84"/>
    <n v="1"/>
    <n v="564"/>
    <d v="2024-05-18T00:00:00"/>
    <s v="Uttarakhand"/>
    <n v="1317"/>
    <n v="1128.5999999999999"/>
    <n v="-564.59999999999991"/>
  </r>
  <r>
    <s v="ORD101317"/>
    <x v="1284"/>
    <x v="9"/>
    <x v="1"/>
    <s v="Men"/>
    <n v="3417"/>
    <n v="15"/>
    <n v="2904"/>
    <n v="3.5"/>
    <n v="626"/>
    <n v="4"/>
    <n v="11616"/>
    <d v="2024-03-26T00:00:00"/>
    <s v="Punjab"/>
    <n v="513"/>
    <n v="2050.1999999999998"/>
    <n v="3415.2000000000007"/>
  </r>
  <r>
    <s v="ORD101318"/>
    <x v="1285"/>
    <x v="5"/>
    <x v="4"/>
    <s v="Women"/>
    <n v="1885"/>
    <n v="40"/>
    <n v="1131"/>
    <n v="4.3"/>
    <n v="206"/>
    <n v="1"/>
    <n v="1131"/>
    <d v="2025-06-16T00:00:00"/>
    <s v="Maharashtra"/>
    <n v="754"/>
    <n v="1131"/>
    <n v="0"/>
  </r>
  <r>
    <s v="ORD101319"/>
    <x v="1286"/>
    <x v="9"/>
    <x v="7"/>
    <s v="Unisex"/>
    <n v="1468"/>
    <n v="30"/>
    <n v="1028"/>
    <n v="4.5"/>
    <n v="139"/>
    <n v="1"/>
    <n v="1028"/>
    <d v="2025-03-19T00:00:00"/>
    <s v="Madhya Pradesh"/>
    <n v="440"/>
    <n v="880.8"/>
    <n v="147.20000000000005"/>
  </r>
  <r>
    <s v="ORD101320"/>
    <x v="1287"/>
    <x v="2"/>
    <x v="1"/>
    <s v="Men"/>
    <n v="1860"/>
    <n v="40"/>
    <n v="1116"/>
    <n v="4.0999999999999996"/>
    <n v="110"/>
    <n v="1"/>
    <n v="1116"/>
    <d v="2025-08-10T00:00:00"/>
    <s v="Maharashtra"/>
    <n v="744"/>
    <n v="1116"/>
    <n v="0"/>
  </r>
  <r>
    <s v="ORD101321"/>
    <x v="1288"/>
    <x v="8"/>
    <x v="6"/>
    <s v="Women"/>
    <n v="4765"/>
    <n v="0"/>
    <n v="4765"/>
    <n v="4.4000000000000004"/>
    <n v="69"/>
    <n v="1"/>
    <n v="4765"/>
    <d v="2025-01-19T00:00:00"/>
    <s v="Madhya Pradesh"/>
    <n v="0"/>
    <n v="2859"/>
    <n v="1906"/>
  </r>
  <r>
    <s v="ORD101322"/>
    <x v="1289"/>
    <x v="6"/>
    <x v="3"/>
    <s v="Men"/>
    <n v="2208"/>
    <n v="30"/>
    <n v="1546"/>
    <n v="4.4000000000000004"/>
    <n v="107"/>
    <n v="1"/>
    <n v="1546"/>
    <d v="2024-10-15T00:00:00"/>
    <s v="Telangana"/>
    <n v="662"/>
    <n v="1324.8"/>
    <n v="221.20000000000005"/>
  </r>
  <r>
    <s v="ORD101323"/>
    <x v="1290"/>
    <x v="3"/>
    <x v="3"/>
    <s v="Men"/>
    <n v="884"/>
    <n v="40"/>
    <n v="530"/>
    <n v="4.5"/>
    <n v="51"/>
    <n v="1"/>
    <n v="530"/>
    <d v="2024-03-17T00:00:00"/>
    <s v="Uttar Pradesh"/>
    <n v="354"/>
    <n v="530.4"/>
    <n v="-0.39999999999997726"/>
  </r>
  <r>
    <s v="ORD101324"/>
    <x v="1291"/>
    <x v="9"/>
    <x v="0"/>
    <s v="Men"/>
    <n v="1607"/>
    <n v="0"/>
    <n v="1607"/>
    <n v="3.3"/>
    <n v="183"/>
    <n v="2"/>
    <n v="3214"/>
    <d v="2024-12-15T00:00:00"/>
    <s v="Uttarakhand"/>
    <n v="0"/>
    <n v="964.19999999999993"/>
    <n v="1285.6000000000001"/>
  </r>
  <r>
    <s v="ORD101325"/>
    <x v="1292"/>
    <x v="5"/>
    <x v="6"/>
    <s v="Women"/>
    <n v="3500"/>
    <n v="30"/>
    <n v="2450"/>
    <n v="3.9"/>
    <n v="260"/>
    <n v="1"/>
    <n v="2450"/>
    <d v="2024-02-27T00:00:00"/>
    <s v="West Bengal"/>
    <n v="1050"/>
    <n v="2100"/>
    <n v="350"/>
  </r>
  <r>
    <s v="ORD101326"/>
    <x v="1293"/>
    <x v="9"/>
    <x v="1"/>
    <s v="Men"/>
    <n v="821"/>
    <n v="20"/>
    <n v="657"/>
    <n v="4.4000000000000004"/>
    <n v="50"/>
    <n v="1"/>
    <n v="657"/>
    <d v="2024-02-21T00:00:00"/>
    <s v="Karnataka"/>
    <n v="164"/>
    <n v="492.59999999999997"/>
    <n v="164.40000000000003"/>
  </r>
  <r>
    <s v="ORD101327"/>
    <x v="1294"/>
    <x v="4"/>
    <x v="0"/>
    <s v="Women"/>
    <n v="3127"/>
    <n v="30"/>
    <n v="2189"/>
    <n v="4.0999999999999996"/>
    <n v="136"/>
    <n v="1"/>
    <n v="2189"/>
    <d v="2024-07-09T00:00:00"/>
    <s v="Odisha"/>
    <n v="938"/>
    <n v="1876.1999999999998"/>
    <n v="312.80000000000018"/>
  </r>
  <r>
    <s v="ORD101328"/>
    <x v="1295"/>
    <x v="2"/>
    <x v="5"/>
    <s v="Men"/>
    <n v="4371"/>
    <n v="60"/>
    <n v="1748"/>
    <n v="4.4000000000000004"/>
    <n v="45"/>
    <n v="1"/>
    <n v="1748"/>
    <d v="2025-07-09T00:00:00"/>
    <s v="Jharkhand"/>
    <n v="2623"/>
    <n v="2622.6"/>
    <n v="-874.59999999999991"/>
  </r>
  <r>
    <s v="ORD101329"/>
    <x v="1296"/>
    <x v="3"/>
    <x v="0"/>
    <s v="Men"/>
    <n v="3622"/>
    <n v="30"/>
    <n v="2535"/>
    <n v="4.3"/>
    <n v="255"/>
    <n v="1"/>
    <n v="2535"/>
    <d v="2025-10-12T00:00:00"/>
    <s v="Jharkhand"/>
    <n v="1087"/>
    <n v="2173.1999999999998"/>
    <n v="361.80000000000018"/>
  </r>
  <r>
    <s v="ORD101330"/>
    <x v="1297"/>
    <x v="4"/>
    <x v="2"/>
    <s v="Women"/>
    <n v="5380"/>
    <n v="15"/>
    <n v="4573"/>
    <n v="3"/>
    <n v="43"/>
    <n v="2"/>
    <n v="9146"/>
    <d v="2025-06-27T00:00:00"/>
    <s v="Maharashtra"/>
    <n v="807"/>
    <n v="3228"/>
    <n v="2690"/>
  </r>
  <r>
    <s v="ORD101331"/>
    <x v="1298"/>
    <x v="9"/>
    <x v="1"/>
    <s v="Men"/>
    <n v="1304"/>
    <n v="20"/>
    <n v="1043"/>
    <n v="4.5999999999999996"/>
    <n v="346"/>
    <n v="1"/>
    <n v="1043"/>
    <d v="2025-03-16T00:00:00"/>
    <s v="Karnataka"/>
    <n v="261"/>
    <n v="782.4"/>
    <n v="260.60000000000002"/>
  </r>
  <r>
    <s v="ORD101332"/>
    <x v="1299"/>
    <x v="3"/>
    <x v="3"/>
    <s v="Women"/>
    <n v="3649"/>
    <n v="30"/>
    <n v="2554"/>
    <n v="3.9"/>
    <n v="94"/>
    <n v="4"/>
    <n v="10216"/>
    <d v="2025-08-05T00:00:00"/>
    <s v="Telangana"/>
    <n v="1095"/>
    <n v="2189.4"/>
    <n v="1458.3999999999996"/>
  </r>
  <r>
    <s v="ORD101333"/>
    <x v="1300"/>
    <x v="7"/>
    <x v="6"/>
    <s v="Women"/>
    <n v="4883"/>
    <n v="20"/>
    <n v="3906"/>
    <n v="3.7"/>
    <n v="338"/>
    <n v="1"/>
    <n v="3906"/>
    <d v="2024-07-13T00:00:00"/>
    <s v="Rajasthan"/>
    <n v="977"/>
    <n v="2929.7999999999997"/>
    <n v="976.20000000000027"/>
  </r>
  <r>
    <s v="ORD101334"/>
    <x v="1301"/>
    <x v="7"/>
    <x v="4"/>
    <s v="Women"/>
    <n v="2280"/>
    <n v="20"/>
    <n v="1824"/>
    <n v="4.5999999999999996"/>
    <n v="93"/>
    <n v="2"/>
    <n v="3648"/>
    <d v="2025-02-16T00:00:00"/>
    <s v="Andhra Pradesh"/>
    <n v="456"/>
    <n v="1368"/>
    <n v="912"/>
  </r>
  <r>
    <s v="ORD101335"/>
    <x v="1302"/>
    <x v="9"/>
    <x v="5"/>
    <s v="Kids"/>
    <n v="8364"/>
    <n v="50"/>
    <n v="4182"/>
    <n v="4.4000000000000004"/>
    <n v="155"/>
    <n v="2"/>
    <n v="8364"/>
    <d v="2025-01-25T00:00:00"/>
    <s v="West Bengal"/>
    <n v="4182"/>
    <n v="5018.3999999999996"/>
    <n v="-1672.7999999999993"/>
  </r>
  <r>
    <s v="ORD101336"/>
    <x v="1303"/>
    <x v="1"/>
    <x v="4"/>
    <s v="Kids"/>
    <n v="1316"/>
    <n v="15"/>
    <n v="1119"/>
    <n v="4.7"/>
    <n v="365"/>
    <n v="1"/>
    <n v="1119"/>
    <d v="2024-01-17T00:00:00"/>
    <s v="Haryana"/>
    <n v="197"/>
    <n v="789.6"/>
    <n v="329.4"/>
  </r>
  <r>
    <s v="ORD101337"/>
    <x v="1304"/>
    <x v="0"/>
    <x v="3"/>
    <s v="Men"/>
    <n v="1053"/>
    <n v="20"/>
    <n v="842"/>
    <n v="4.2"/>
    <n v="11"/>
    <n v="1"/>
    <n v="842"/>
    <d v="2025-07-16T00:00:00"/>
    <s v="Telangana"/>
    <n v="211"/>
    <n v="631.79999999999995"/>
    <n v="210.20000000000005"/>
  </r>
  <r>
    <s v="ORD101338"/>
    <x v="1305"/>
    <x v="2"/>
    <x v="6"/>
    <s v="Women"/>
    <n v="2099"/>
    <n v="20"/>
    <n v="1679"/>
    <n v="3.9"/>
    <n v="161"/>
    <n v="1"/>
    <n v="1679"/>
    <d v="2024-04-18T00:00:00"/>
    <s v="Karnataka"/>
    <n v="420"/>
    <n v="1259.3999999999999"/>
    <n v="419.60000000000014"/>
  </r>
  <r>
    <s v="ORD101339"/>
    <x v="1306"/>
    <x v="5"/>
    <x v="2"/>
    <s v="Women"/>
    <n v="2916"/>
    <n v="25"/>
    <n v="2187"/>
    <n v="4.2"/>
    <n v="81"/>
    <n v="2"/>
    <n v="4374"/>
    <d v="2025-03-02T00:00:00"/>
    <s v="Odisha"/>
    <n v="729"/>
    <n v="1749.6"/>
    <n v="874.80000000000018"/>
  </r>
  <r>
    <s v="ORD101340"/>
    <x v="1307"/>
    <x v="9"/>
    <x v="3"/>
    <s v="Women"/>
    <n v="3591"/>
    <n v="25"/>
    <n v="2693"/>
    <n v="3.6"/>
    <n v="184"/>
    <n v="1"/>
    <n v="2693"/>
    <d v="2024-05-12T00:00:00"/>
    <s v="Assam"/>
    <n v="898"/>
    <n v="2154.6"/>
    <n v="538.40000000000009"/>
  </r>
  <r>
    <s v="ORD101341"/>
    <x v="1308"/>
    <x v="7"/>
    <x v="5"/>
    <s v="Unisex"/>
    <n v="9248"/>
    <n v="10"/>
    <n v="8323"/>
    <n v="3.4"/>
    <n v="88"/>
    <n v="1"/>
    <n v="8323"/>
    <d v="2024-09-09T00:00:00"/>
    <s v="Gujarat"/>
    <n v="925"/>
    <n v="5548.8"/>
    <n v="2774.2"/>
  </r>
  <r>
    <s v="ORD101342"/>
    <x v="1309"/>
    <x v="7"/>
    <x v="6"/>
    <s v="Women"/>
    <n v="5336"/>
    <n v="20"/>
    <n v="4269"/>
    <n v="3.8"/>
    <n v="60"/>
    <n v="1"/>
    <n v="4269"/>
    <d v="2024-07-18T00:00:00"/>
    <s v="West Bengal"/>
    <n v="1067"/>
    <n v="3201.6"/>
    <n v="1067.4000000000001"/>
  </r>
  <r>
    <s v="ORD101343"/>
    <x v="1310"/>
    <x v="5"/>
    <x v="0"/>
    <s v="Men"/>
    <n v="4992"/>
    <n v="25"/>
    <n v="3744"/>
    <n v="4.9000000000000004"/>
    <n v="230"/>
    <n v="1"/>
    <n v="3744"/>
    <d v="2024-04-07T00:00:00"/>
    <s v="Haryana"/>
    <n v="1248"/>
    <n v="2995.2"/>
    <n v="748.80000000000018"/>
  </r>
  <r>
    <s v="ORD101344"/>
    <x v="599"/>
    <x v="3"/>
    <x v="6"/>
    <s v="Women"/>
    <n v="5726"/>
    <n v="50"/>
    <n v="2863"/>
    <n v="3.8"/>
    <n v="219"/>
    <n v="1"/>
    <n v="2863"/>
    <d v="2025-04-05T00:00:00"/>
    <s v="Haryana"/>
    <n v="2863"/>
    <n v="3435.6"/>
    <n v="-572.59999999999991"/>
  </r>
  <r>
    <s v="ORD101345"/>
    <x v="1311"/>
    <x v="9"/>
    <x v="3"/>
    <s v="Men"/>
    <n v="2730"/>
    <n v="15"/>
    <n v="2320"/>
    <n v="3.2"/>
    <n v="100"/>
    <n v="1"/>
    <n v="2320"/>
    <d v="2024-12-30T00:00:00"/>
    <s v="Uttarakhand"/>
    <n v="410"/>
    <n v="1638"/>
    <n v="682"/>
  </r>
  <r>
    <s v="ORD101346"/>
    <x v="1312"/>
    <x v="0"/>
    <x v="3"/>
    <s v="Women"/>
    <n v="2491"/>
    <n v="25"/>
    <n v="1868"/>
    <n v="4"/>
    <n v="467"/>
    <n v="1"/>
    <n v="1868"/>
    <d v="2025-10-23T00:00:00"/>
    <s v="Gujarat"/>
    <n v="623"/>
    <n v="1494.6"/>
    <n v="373.40000000000009"/>
  </r>
  <r>
    <s v="ORD101347"/>
    <x v="1313"/>
    <x v="1"/>
    <x v="0"/>
    <s v="Women"/>
    <n v="3627"/>
    <n v="30"/>
    <n v="2539"/>
    <n v="3.8"/>
    <n v="180"/>
    <n v="2"/>
    <n v="5078"/>
    <d v="2024-01-12T00:00:00"/>
    <s v="Kerala"/>
    <n v="1088"/>
    <n v="2176.1999999999998"/>
    <n v="725.60000000000036"/>
  </r>
  <r>
    <s v="ORD101348"/>
    <x v="1314"/>
    <x v="9"/>
    <x v="2"/>
    <s v="Women"/>
    <n v="1226"/>
    <n v="30"/>
    <n v="858"/>
    <n v="4.7"/>
    <n v="81"/>
    <n v="1"/>
    <n v="858"/>
    <d v="2025-01-12T00:00:00"/>
    <s v="Andhra Pradesh"/>
    <n v="368"/>
    <n v="735.6"/>
    <n v="122.39999999999998"/>
  </r>
  <r>
    <s v="ORD101349"/>
    <x v="1315"/>
    <x v="6"/>
    <x v="5"/>
    <s v="Kids"/>
    <n v="6636"/>
    <n v="10"/>
    <n v="5972"/>
    <n v="4.8"/>
    <n v="98"/>
    <n v="1"/>
    <n v="5972"/>
    <d v="2024-07-21T00:00:00"/>
    <s v="Uttarakhand"/>
    <n v="664"/>
    <n v="3981.6"/>
    <n v="1990.4"/>
  </r>
  <r>
    <s v="ORD101350"/>
    <x v="1316"/>
    <x v="9"/>
    <x v="5"/>
    <s v="Unisex"/>
    <n v="1767"/>
    <n v="10"/>
    <n v="1590"/>
    <n v="3.9"/>
    <n v="68"/>
    <n v="1"/>
    <n v="1590"/>
    <d v="2025-01-12T00:00:00"/>
    <s v="West Bengal"/>
    <n v="177"/>
    <n v="1060.2"/>
    <n v="529.79999999999995"/>
  </r>
  <r>
    <s v="ORD101351"/>
    <x v="1317"/>
    <x v="4"/>
    <x v="7"/>
    <s v="Unisex"/>
    <n v="2721"/>
    <n v="25"/>
    <n v="2041"/>
    <n v="4.2"/>
    <n v="73"/>
    <n v="1"/>
    <n v="2041"/>
    <d v="2025-09-19T00:00:00"/>
    <s v="Delhi"/>
    <n v="680"/>
    <n v="1632.6"/>
    <n v="408.40000000000009"/>
  </r>
  <r>
    <s v="ORD101352"/>
    <x v="1318"/>
    <x v="5"/>
    <x v="7"/>
    <s v="Unisex"/>
    <n v="718"/>
    <n v="30"/>
    <n v="503"/>
    <n v="4.3"/>
    <n v="55"/>
    <n v="1"/>
    <n v="503"/>
    <d v="2024-03-06T00:00:00"/>
    <s v="Karnataka"/>
    <n v="215"/>
    <n v="430.8"/>
    <n v="72.199999999999989"/>
  </r>
  <r>
    <s v="ORD101353"/>
    <x v="1319"/>
    <x v="3"/>
    <x v="5"/>
    <s v="Women"/>
    <n v="2995"/>
    <n v="30"/>
    <n v="2096"/>
    <n v="4.0999999999999996"/>
    <n v="131"/>
    <n v="1"/>
    <n v="2096"/>
    <d v="2025-02-26T00:00:00"/>
    <s v="Madhya Pradesh"/>
    <n v="899"/>
    <n v="1797"/>
    <n v="299"/>
  </r>
  <r>
    <s v="ORD101354"/>
    <x v="1320"/>
    <x v="6"/>
    <x v="7"/>
    <s v="Unisex"/>
    <n v="2195"/>
    <n v="25"/>
    <n v="1646"/>
    <n v="4"/>
    <n v="225"/>
    <n v="1"/>
    <n v="1646"/>
    <d v="2025-07-15T00:00:00"/>
    <s v="Karnataka"/>
    <n v="549"/>
    <n v="1317"/>
    <n v="329"/>
  </r>
  <r>
    <s v="ORD101355"/>
    <x v="1321"/>
    <x v="9"/>
    <x v="1"/>
    <s v="Women"/>
    <n v="2652"/>
    <n v="15"/>
    <n v="2254"/>
    <n v="3.6"/>
    <n v="223"/>
    <n v="1"/>
    <n v="2254"/>
    <d v="2024-01-25T00:00:00"/>
    <s v="Delhi"/>
    <n v="398"/>
    <n v="1591.2"/>
    <n v="662.8"/>
  </r>
  <r>
    <s v="ORD101356"/>
    <x v="1322"/>
    <x v="1"/>
    <x v="7"/>
    <s v="Men"/>
    <n v="1730"/>
    <n v="50"/>
    <n v="865"/>
    <n v="3.2"/>
    <n v="84"/>
    <n v="1"/>
    <n v="865"/>
    <d v="2024-11-26T00:00:00"/>
    <s v="Haryana"/>
    <n v="865"/>
    <n v="1038"/>
    <n v="-173"/>
  </r>
  <r>
    <s v="ORD101357"/>
    <x v="1323"/>
    <x v="4"/>
    <x v="2"/>
    <s v="Women"/>
    <n v="1418"/>
    <n v="30"/>
    <n v="993"/>
    <n v="3.6"/>
    <n v="90"/>
    <n v="1"/>
    <n v="993"/>
    <d v="2024-03-10T00:00:00"/>
    <s v="Delhi"/>
    <n v="425"/>
    <n v="850.8"/>
    <n v="142.20000000000005"/>
  </r>
  <r>
    <s v="ORD101358"/>
    <x v="1324"/>
    <x v="8"/>
    <x v="0"/>
    <s v="Women"/>
    <n v="1257"/>
    <n v="20"/>
    <n v="1006"/>
    <n v="4.0999999999999996"/>
    <n v="51"/>
    <n v="1"/>
    <n v="1006"/>
    <d v="2025-01-11T00:00:00"/>
    <s v="Assam"/>
    <n v="251"/>
    <n v="754.19999999999993"/>
    <n v="251.80000000000007"/>
  </r>
  <r>
    <s v="ORD101359"/>
    <x v="1325"/>
    <x v="8"/>
    <x v="5"/>
    <s v="Men"/>
    <n v="7320"/>
    <n v="15"/>
    <n v="6222"/>
    <n v="3.4"/>
    <n v="73"/>
    <n v="1"/>
    <n v="6222"/>
    <d v="2024-06-12T00:00:00"/>
    <s v="Gujarat"/>
    <n v="1098"/>
    <n v="4392"/>
    <n v="1830"/>
  </r>
  <r>
    <s v="ORD101360"/>
    <x v="1326"/>
    <x v="8"/>
    <x v="3"/>
    <s v="Women"/>
    <n v="2877"/>
    <n v="10"/>
    <n v="2589"/>
    <n v="4.2"/>
    <n v="156"/>
    <n v="1"/>
    <n v="2589"/>
    <d v="2025-04-01T00:00:00"/>
    <s v="Uttarakhand"/>
    <n v="288"/>
    <n v="1726.2"/>
    <n v="862.8"/>
  </r>
  <r>
    <s v="ORD101361"/>
    <x v="1327"/>
    <x v="8"/>
    <x v="5"/>
    <s v="Men"/>
    <n v="2606"/>
    <n v="20"/>
    <n v="2085"/>
    <n v="4.0999999999999996"/>
    <n v="18"/>
    <n v="2"/>
    <n v="4170"/>
    <d v="2024-07-29T00:00:00"/>
    <s v="Gujarat"/>
    <n v="521"/>
    <n v="1563.6"/>
    <n v="1042.8000000000002"/>
  </r>
  <r>
    <s v="ORD101362"/>
    <x v="1328"/>
    <x v="5"/>
    <x v="2"/>
    <s v="Women"/>
    <n v="4789"/>
    <n v="10"/>
    <n v="4310"/>
    <n v="3.8"/>
    <n v="177"/>
    <n v="1"/>
    <n v="4310"/>
    <d v="2024-09-15T00:00:00"/>
    <s v="Gujarat"/>
    <n v="479"/>
    <n v="2873.4"/>
    <n v="1436.6"/>
  </r>
  <r>
    <s v="ORD101363"/>
    <x v="1329"/>
    <x v="0"/>
    <x v="7"/>
    <s v="Men"/>
    <n v="1477"/>
    <n v="40"/>
    <n v="886"/>
    <n v="4"/>
    <n v="159"/>
    <n v="1"/>
    <n v="886"/>
    <d v="2025-02-01T00:00:00"/>
    <s v="Madhya Pradesh"/>
    <n v="591"/>
    <n v="886.19999999999993"/>
    <n v="-0.19999999999993179"/>
  </r>
  <r>
    <s v="ORD101364"/>
    <x v="1330"/>
    <x v="5"/>
    <x v="5"/>
    <s v="Kids"/>
    <n v="9357"/>
    <n v="25"/>
    <n v="7018"/>
    <n v="3.5"/>
    <n v="20"/>
    <n v="2"/>
    <n v="14036"/>
    <d v="2025-11-14T00:00:00"/>
    <s v="Rajasthan"/>
    <n v="2339"/>
    <n v="5614.2"/>
    <n v="2807.6000000000004"/>
  </r>
  <r>
    <s v="ORD101365"/>
    <x v="1331"/>
    <x v="1"/>
    <x v="7"/>
    <s v="Unisex"/>
    <n v="832"/>
    <n v="40"/>
    <n v="499"/>
    <n v="4.5"/>
    <n v="519"/>
    <n v="4"/>
    <n v="1996"/>
    <d v="2024-11-06T00:00:00"/>
    <s v="Andhra Pradesh"/>
    <n v="333"/>
    <n v="499.2"/>
    <n v="-0.79999999999995453"/>
  </r>
  <r>
    <s v="ORD101366"/>
    <x v="1332"/>
    <x v="3"/>
    <x v="7"/>
    <s v="Women"/>
    <n v="1371"/>
    <n v="25"/>
    <n v="1028"/>
    <n v="4.5"/>
    <n v="210"/>
    <n v="2"/>
    <n v="2056"/>
    <d v="2025-01-16T00:00:00"/>
    <s v="Karnataka"/>
    <n v="343"/>
    <n v="822.6"/>
    <n v="410.79999999999995"/>
  </r>
  <r>
    <s v="ORD101367"/>
    <x v="1333"/>
    <x v="1"/>
    <x v="2"/>
    <s v="Women"/>
    <n v="10020"/>
    <n v="10"/>
    <n v="9018"/>
    <n v="3.5"/>
    <n v="150"/>
    <n v="1"/>
    <n v="9018"/>
    <d v="2024-07-28T00:00:00"/>
    <s v="Tamil Nadu"/>
    <n v="1002"/>
    <n v="6012"/>
    <n v="3006"/>
  </r>
  <r>
    <s v="ORD101368"/>
    <x v="1334"/>
    <x v="9"/>
    <x v="7"/>
    <s v="Men"/>
    <n v="842"/>
    <n v="30"/>
    <n v="589"/>
    <n v="3.5"/>
    <n v="165"/>
    <n v="3"/>
    <n v="1767"/>
    <d v="2025-08-16T00:00:00"/>
    <s v="Chhattisgarh"/>
    <n v="253"/>
    <n v="505.2"/>
    <n v="251.40000000000003"/>
  </r>
  <r>
    <s v="ORD101369"/>
    <x v="1335"/>
    <x v="1"/>
    <x v="6"/>
    <s v="Women"/>
    <n v="8137"/>
    <n v="30"/>
    <n v="5696"/>
    <n v="3.6"/>
    <n v="314"/>
    <n v="1"/>
    <n v="5696"/>
    <d v="2025-11-25T00:00:00"/>
    <s v="Haryana"/>
    <n v="2441"/>
    <n v="4882.2"/>
    <n v="813.80000000000018"/>
  </r>
  <r>
    <s v="ORD101370"/>
    <x v="1336"/>
    <x v="2"/>
    <x v="4"/>
    <s v="Women"/>
    <n v="1106"/>
    <n v="60"/>
    <n v="442"/>
    <n v="4.4000000000000004"/>
    <n v="69"/>
    <n v="3"/>
    <n v="1326"/>
    <d v="2025-11-03T00:00:00"/>
    <s v="Karnataka"/>
    <n v="664"/>
    <n v="663.6"/>
    <n v="-664.80000000000007"/>
  </r>
  <r>
    <s v="ORD101371"/>
    <x v="1337"/>
    <x v="2"/>
    <x v="0"/>
    <s v="Men"/>
    <n v="3217"/>
    <n v="60"/>
    <n v="1287"/>
    <n v="4.3"/>
    <n v="144"/>
    <n v="1"/>
    <n v="1287"/>
    <d v="2025-04-03T00:00:00"/>
    <s v="Maharashtra"/>
    <n v="1930"/>
    <n v="1930.1999999999998"/>
    <n v="-643.19999999999982"/>
  </r>
  <r>
    <s v="ORD101372"/>
    <x v="1338"/>
    <x v="4"/>
    <x v="6"/>
    <s v="Women"/>
    <n v="7981"/>
    <n v="40"/>
    <n v="4789"/>
    <n v="4.5999999999999996"/>
    <n v="81"/>
    <n v="1"/>
    <n v="4789"/>
    <d v="2024-03-31T00:00:00"/>
    <s v="Uttarakhand"/>
    <n v="3192"/>
    <n v="4788.5999999999995"/>
    <n v="0.4000000000005457"/>
  </r>
  <r>
    <s v="ORD101373"/>
    <x v="1339"/>
    <x v="2"/>
    <x v="5"/>
    <s v="Women"/>
    <n v="3877"/>
    <n v="20"/>
    <n v="3102"/>
    <n v="4.7"/>
    <n v="42"/>
    <n v="1"/>
    <n v="3102"/>
    <d v="2024-06-27T00:00:00"/>
    <s v="Jharkhand"/>
    <n v="775"/>
    <n v="2326.1999999999998"/>
    <n v="775.80000000000018"/>
  </r>
  <r>
    <s v="ORD101374"/>
    <x v="1340"/>
    <x v="2"/>
    <x v="3"/>
    <s v="Men"/>
    <n v="4125"/>
    <n v="30"/>
    <n v="2888"/>
    <n v="3.3"/>
    <n v="120"/>
    <n v="1"/>
    <n v="2888"/>
    <d v="2025-02-21T00:00:00"/>
    <s v="Punjab"/>
    <n v="1237"/>
    <n v="2475"/>
    <n v="413"/>
  </r>
  <r>
    <s v="ORD101375"/>
    <x v="1341"/>
    <x v="5"/>
    <x v="2"/>
    <s v="Women"/>
    <n v="3716"/>
    <n v="50"/>
    <n v="1858"/>
    <n v="4.4000000000000004"/>
    <n v="515"/>
    <n v="1"/>
    <n v="1858"/>
    <d v="2025-07-06T00:00:00"/>
    <s v="Uttar Pradesh"/>
    <n v="1858"/>
    <n v="2229.6"/>
    <n v="-371.59999999999991"/>
  </r>
  <r>
    <s v="ORD101376"/>
    <x v="1342"/>
    <x v="4"/>
    <x v="5"/>
    <s v="Unisex"/>
    <n v="4922"/>
    <n v="40"/>
    <n v="2953"/>
    <n v="4.7"/>
    <n v="67"/>
    <n v="1"/>
    <n v="2953"/>
    <d v="2024-07-29T00:00:00"/>
    <s v="Haryana"/>
    <n v="1969"/>
    <n v="2953.2"/>
    <n v="-0.1999999999998181"/>
  </r>
  <r>
    <s v="ORD101377"/>
    <x v="1343"/>
    <x v="3"/>
    <x v="7"/>
    <s v="Unisex"/>
    <n v="915"/>
    <n v="25"/>
    <n v="686"/>
    <n v="3.9"/>
    <n v="183"/>
    <n v="4"/>
    <n v="2744"/>
    <d v="2025-11-11T00:00:00"/>
    <s v="Uttar Pradesh"/>
    <n v="229"/>
    <n v="549"/>
    <n v="548"/>
  </r>
  <r>
    <s v="ORD101378"/>
    <x v="1344"/>
    <x v="2"/>
    <x v="1"/>
    <s v="Women"/>
    <n v="4025"/>
    <n v="25"/>
    <n v="3019"/>
    <n v="4.0999999999999996"/>
    <n v="39"/>
    <n v="1"/>
    <n v="3019"/>
    <d v="2024-12-25T00:00:00"/>
    <s v="Bihar"/>
    <n v="1006"/>
    <n v="2415"/>
    <n v="604"/>
  </r>
  <r>
    <s v="ORD101379"/>
    <x v="1345"/>
    <x v="2"/>
    <x v="5"/>
    <s v="Men"/>
    <n v="9755"/>
    <n v="30"/>
    <n v="6828"/>
    <n v="4"/>
    <n v="237"/>
    <n v="1"/>
    <n v="6828"/>
    <d v="2024-03-14T00:00:00"/>
    <s v="Kerala"/>
    <n v="2927"/>
    <n v="5853"/>
    <n v="975"/>
  </r>
  <r>
    <s v="ORD101380"/>
    <x v="1346"/>
    <x v="0"/>
    <x v="0"/>
    <s v="Men"/>
    <n v="3064"/>
    <n v="0"/>
    <n v="3064"/>
    <n v="4"/>
    <n v="45"/>
    <n v="1"/>
    <n v="3064"/>
    <d v="2024-07-31T00:00:00"/>
    <s v="Uttar Pradesh"/>
    <n v="0"/>
    <n v="1838.3999999999999"/>
    <n v="1225.6000000000001"/>
  </r>
  <r>
    <s v="ORD101381"/>
    <x v="1347"/>
    <x v="0"/>
    <x v="6"/>
    <s v="Women"/>
    <n v="5095"/>
    <n v="50"/>
    <n v="2548"/>
    <n v="4.5"/>
    <n v="127"/>
    <n v="1"/>
    <n v="2548"/>
    <d v="2025-12-15T00:00:00"/>
    <s v="Uttarakhand"/>
    <n v="2547"/>
    <n v="3057"/>
    <n v="-509"/>
  </r>
  <r>
    <s v="ORD101382"/>
    <x v="1348"/>
    <x v="6"/>
    <x v="3"/>
    <s v="Men"/>
    <n v="2034"/>
    <n v="20"/>
    <n v="1627"/>
    <n v="5"/>
    <n v="189"/>
    <n v="3"/>
    <n v="4881"/>
    <d v="2025-10-12T00:00:00"/>
    <s v="Uttarakhand"/>
    <n v="407"/>
    <n v="1220.3999999999999"/>
    <n v="1219.8000000000004"/>
  </r>
  <r>
    <s v="ORD101383"/>
    <x v="1349"/>
    <x v="1"/>
    <x v="6"/>
    <s v="Women"/>
    <n v="4402"/>
    <n v="0"/>
    <n v="4402"/>
    <n v="4.8"/>
    <n v="85"/>
    <n v="1"/>
    <n v="4402"/>
    <d v="2025-01-27T00:00:00"/>
    <s v="Chhattisgarh"/>
    <n v="0"/>
    <n v="2641.2"/>
    <n v="1760.8000000000002"/>
  </r>
  <r>
    <s v="ORD101384"/>
    <x v="1350"/>
    <x v="5"/>
    <x v="3"/>
    <s v="Women"/>
    <n v="901"/>
    <n v="20"/>
    <n v="721"/>
    <n v="3.8"/>
    <n v="64"/>
    <n v="2"/>
    <n v="1442"/>
    <d v="2024-03-29T00:00:00"/>
    <s v="Odisha"/>
    <n v="180"/>
    <n v="540.6"/>
    <n v="360.79999999999995"/>
  </r>
  <r>
    <s v="ORD101385"/>
    <x v="1351"/>
    <x v="3"/>
    <x v="0"/>
    <s v="Men"/>
    <n v="4714"/>
    <n v="20"/>
    <n v="3771"/>
    <n v="4.2"/>
    <n v="335"/>
    <n v="1"/>
    <n v="3771"/>
    <d v="2025-04-25T00:00:00"/>
    <s v="Delhi"/>
    <n v="943"/>
    <n v="2828.4"/>
    <n v="942.59999999999991"/>
  </r>
  <r>
    <s v="ORD101386"/>
    <x v="1352"/>
    <x v="4"/>
    <x v="6"/>
    <s v="Women"/>
    <n v="6980"/>
    <n v="20"/>
    <n v="5584"/>
    <n v="3.7"/>
    <n v="47"/>
    <n v="1"/>
    <n v="5584"/>
    <d v="2025-08-30T00:00:00"/>
    <s v="Maharashtra"/>
    <n v="1396"/>
    <n v="4188"/>
    <n v="1396"/>
  </r>
  <r>
    <s v="ORD101387"/>
    <x v="1353"/>
    <x v="3"/>
    <x v="5"/>
    <s v="Kids"/>
    <n v="5991"/>
    <n v="30"/>
    <n v="4194"/>
    <n v="3.8"/>
    <n v="66"/>
    <n v="2"/>
    <n v="8388"/>
    <d v="2025-07-02T00:00:00"/>
    <s v="Delhi"/>
    <n v="1797"/>
    <n v="3594.6"/>
    <n v="1198.8000000000002"/>
  </r>
  <r>
    <s v="ORD101388"/>
    <x v="1354"/>
    <x v="4"/>
    <x v="6"/>
    <s v="Women"/>
    <n v="5388"/>
    <n v="15"/>
    <n v="4580"/>
    <n v="4.0999999999999996"/>
    <n v="207"/>
    <n v="1"/>
    <n v="4580"/>
    <d v="2025-09-07T00:00:00"/>
    <s v="Madhya Pradesh"/>
    <n v="808"/>
    <n v="3232.7999999999997"/>
    <n v="1347.2000000000003"/>
  </r>
  <r>
    <s v="ORD101389"/>
    <x v="1355"/>
    <x v="9"/>
    <x v="1"/>
    <s v="Men"/>
    <n v="4739"/>
    <n v="20"/>
    <n v="3791"/>
    <n v="3.7"/>
    <n v="139"/>
    <n v="1"/>
    <n v="3791"/>
    <d v="2025-10-31T00:00:00"/>
    <s v="Uttar Pradesh"/>
    <n v="948"/>
    <n v="2843.4"/>
    <n v="947.59999999999991"/>
  </r>
  <r>
    <s v="ORD101390"/>
    <x v="1356"/>
    <x v="0"/>
    <x v="5"/>
    <s v="Women"/>
    <n v="8473"/>
    <n v="40"/>
    <n v="5084"/>
    <n v="3.8"/>
    <n v="490"/>
    <n v="2"/>
    <n v="10168"/>
    <d v="2024-08-22T00:00:00"/>
    <s v="Andhra Pradesh"/>
    <n v="3389"/>
    <n v="5083.8"/>
    <n v="0.3999999999996362"/>
  </r>
  <r>
    <s v="ORD101391"/>
    <x v="1357"/>
    <x v="9"/>
    <x v="5"/>
    <s v="Women"/>
    <n v="1877"/>
    <n v="20"/>
    <n v="1502"/>
    <n v="4.2"/>
    <n v="296"/>
    <n v="2"/>
    <n v="3004"/>
    <d v="2025-03-16T00:00:00"/>
    <s v="Maharashtra"/>
    <n v="375"/>
    <n v="1126.2"/>
    <n v="751.59999999999991"/>
  </r>
  <r>
    <s v="ORD101392"/>
    <x v="1358"/>
    <x v="4"/>
    <x v="1"/>
    <s v="Women"/>
    <n v="5604"/>
    <n v="0"/>
    <n v="5604"/>
    <n v="4.3"/>
    <n v="431"/>
    <n v="1"/>
    <n v="5604"/>
    <d v="2025-03-08T00:00:00"/>
    <s v="Karnataka"/>
    <n v="0"/>
    <n v="3362.4"/>
    <n v="2241.6"/>
  </r>
  <r>
    <s v="ORD101393"/>
    <x v="1359"/>
    <x v="0"/>
    <x v="3"/>
    <s v="Women"/>
    <n v="2919"/>
    <n v="25"/>
    <n v="2189"/>
    <n v="4.3"/>
    <n v="132"/>
    <n v="3"/>
    <n v="6567"/>
    <d v="2024-05-20T00:00:00"/>
    <s v="Tamil Nadu"/>
    <n v="730"/>
    <n v="1751.3999999999999"/>
    <n v="1312.8000000000004"/>
  </r>
  <r>
    <s v="ORD101394"/>
    <x v="1360"/>
    <x v="3"/>
    <x v="5"/>
    <s v="Women"/>
    <n v="8798"/>
    <n v="30"/>
    <n v="6159"/>
    <n v="4.3"/>
    <n v="237"/>
    <n v="1"/>
    <n v="6159"/>
    <d v="2024-09-26T00:00:00"/>
    <s v="Odisha"/>
    <n v="2639"/>
    <n v="5278.8"/>
    <n v="880.19999999999982"/>
  </r>
  <r>
    <s v="ORD101395"/>
    <x v="1361"/>
    <x v="5"/>
    <x v="4"/>
    <s v="Women"/>
    <n v="552"/>
    <n v="15"/>
    <n v="469"/>
    <n v="3.5"/>
    <n v="209"/>
    <n v="1"/>
    <n v="469"/>
    <d v="2025-12-19T00:00:00"/>
    <s v="Haryana"/>
    <n v="83"/>
    <n v="331.2"/>
    <n v="137.80000000000001"/>
  </r>
  <r>
    <s v="ORD101396"/>
    <x v="1362"/>
    <x v="1"/>
    <x v="7"/>
    <s v="Men"/>
    <n v="3165"/>
    <n v="30"/>
    <n v="2216"/>
    <n v="3.7"/>
    <n v="106"/>
    <n v="1"/>
    <n v="2216"/>
    <d v="2024-11-06T00:00:00"/>
    <s v="West Bengal"/>
    <n v="949"/>
    <n v="1899"/>
    <n v="317"/>
  </r>
  <r>
    <s v="ORD101397"/>
    <x v="1363"/>
    <x v="2"/>
    <x v="0"/>
    <s v="Women"/>
    <n v="4908"/>
    <n v="20"/>
    <n v="3926"/>
    <n v="4.0999999999999996"/>
    <n v="386"/>
    <n v="1"/>
    <n v="3926"/>
    <d v="2025-07-20T00:00:00"/>
    <s v="Chhattisgarh"/>
    <n v="982"/>
    <n v="2944.7999999999997"/>
    <n v="981.20000000000027"/>
  </r>
  <r>
    <s v="ORD101398"/>
    <x v="1364"/>
    <x v="9"/>
    <x v="5"/>
    <s v="Men"/>
    <n v="9316"/>
    <n v="25"/>
    <n v="6987"/>
    <n v="4.5999999999999996"/>
    <n v="50"/>
    <n v="1"/>
    <n v="6987"/>
    <d v="2024-09-09T00:00:00"/>
    <s v="Bihar"/>
    <n v="2329"/>
    <n v="5589.5999999999995"/>
    <n v="1397.4000000000005"/>
  </r>
  <r>
    <s v="ORD101399"/>
    <x v="1365"/>
    <x v="0"/>
    <x v="4"/>
    <s v="Women"/>
    <n v="2589"/>
    <n v="0"/>
    <n v="2589"/>
    <n v="5"/>
    <n v="88"/>
    <n v="2"/>
    <n v="5178"/>
    <d v="2024-01-29T00:00:00"/>
    <s v="Gujarat"/>
    <n v="0"/>
    <n v="1553.3999999999999"/>
    <n v="2071.2000000000003"/>
  </r>
  <r>
    <s v="ORD101400"/>
    <x v="1366"/>
    <x v="2"/>
    <x v="0"/>
    <s v="Women"/>
    <n v="5164"/>
    <n v="40"/>
    <n v="3098"/>
    <n v="4.3"/>
    <n v="273"/>
    <n v="3"/>
    <n v="9294"/>
    <d v="2025-10-12T00:00:00"/>
    <s v="Uttar Pradesh"/>
    <n v="2066"/>
    <n v="3098.4"/>
    <n v="-1.2000000000002728"/>
  </r>
  <r>
    <s v="ORD101401"/>
    <x v="1367"/>
    <x v="2"/>
    <x v="1"/>
    <s v="Men"/>
    <n v="4208"/>
    <n v="10"/>
    <n v="3787"/>
    <n v="4.5"/>
    <n v="95"/>
    <n v="2"/>
    <n v="7574"/>
    <d v="2024-05-29T00:00:00"/>
    <s v="Delhi"/>
    <n v="421"/>
    <n v="2524.7999999999997"/>
    <n v="2524.4000000000005"/>
  </r>
  <r>
    <s v="ORD101402"/>
    <x v="1368"/>
    <x v="6"/>
    <x v="2"/>
    <s v="Women"/>
    <n v="6316"/>
    <n v="40"/>
    <n v="3790"/>
    <n v="3.4"/>
    <n v="204"/>
    <n v="1"/>
    <n v="3790"/>
    <d v="2025-07-02T00:00:00"/>
    <s v="Uttarakhand"/>
    <n v="2526"/>
    <n v="3789.6"/>
    <n v="0.40000000000009095"/>
  </r>
  <r>
    <s v="ORD101403"/>
    <x v="1369"/>
    <x v="2"/>
    <x v="6"/>
    <s v="Men"/>
    <n v="4634"/>
    <n v="20"/>
    <n v="3707"/>
    <n v="4.4000000000000004"/>
    <n v="127"/>
    <n v="1"/>
    <n v="3707"/>
    <d v="2024-12-16T00:00:00"/>
    <s v="Chhattisgarh"/>
    <n v="927"/>
    <n v="2780.4"/>
    <n v="926.59999999999991"/>
  </r>
  <r>
    <s v="ORD101404"/>
    <x v="1370"/>
    <x v="0"/>
    <x v="2"/>
    <s v="Women"/>
    <n v="9786"/>
    <n v="15"/>
    <n v="8318"/>
    <n v="5"/>
    <n v="444"/>
    <n v="1"/>
    <n v="8318"/>
    <d v="2024-11-27T00:00:00"/>
    <s v="Rajasthan"/>
    <n v="1468"/>
    <n v="5871.5999999999995"/>
    <n v="2446.4000000000005"/>
  </r>
  <r>
    <s v="ORD101405"/>
    <x v="1371"/>
    <x v="0"/>
    <x v="0"/>
    <s v="Women"/>
    <n v="6276"/>
    <n v="30"/>
    <n v="4393"/>
    <n v="3.7"/>
    <n v="26"/>
    <n v="1"/>
    <n v="4393"/>
    <d v="2025-03-10T00:00:00"/>
    <s v="Gujarat"/>
    <n v="1883"/>
    <n v="3765.6"/>
    <n v="627.40000000000009"/>
  </r>
  <r>
    <s v="ORD101406"/>
    <x v="1372"/>
    <x v="8"/>
    <x v="3"/>
    <s v="Women"/>
    <n v="1952"/>
    <n v="30"/>
    <n v="1366"/>
    <n v="3.8"/>
    <n v="125"/>
    <n v="1"/>
    <n v="1366"/>
    <d v="2024-04-30T00:00:00"/>
    <s v="Kerala"/>
    <n v="586"/>
    <n v="1171.2"/>
    <n v="194.79999999999995"/>
  </r>
  <r>
    <s v="ORD101407"/>
    <x v="1373"/>
    <x v="5"/>
    <x v="3"/>
    <s v="Men"/>
    <n v="4424"/>
    <n v="25"/>
    <n v="3318"/>
    <n v="4.5"/>
    <n v="34"/>
    <n v="1"/>
    <n v="3318"/>
    <d v="2025-02-05T00:00:00"/>
    <s v="Odisha"/>
    <n v="1106"/>
    <n v="2654.4"/>
    <n v="663.59999999999991"/>
  </r>
  <r>
    <s v="ORD101408"/>
    <x v="1374"/>
    <x v="4"/>
    <x v="3"/>
    <s v="Men"/>
    <n v="2199"/>
    <n v="25"/>
    <n v="1649"/>
    <n v="4.0999999999999996"/>
    <n v="24"/>
    <n v="1"/>
    <n v="1649"/>
    <d v="2025-01-20T00:00:00"/>
    <s v="Chhattisgarh"/>
    <n v="550"/>
    <n v="1319.3999999999999"/>
    <n v="329.60000000000014"/>
  </r>
  <r>
    <s v="ORD101409"/>
    <x v="1375"/>
    <x v="3"/>
    <x v="0"/>
    <s v="Women"/>
    <n v="5045"/>
    <n v="20"/>
    <n v="4036"/>
    <n v="3.1"/>
    <n v="136"/>
    <n v="1"/>
    <n v="4036"/>
    <d v="2024-10-10T00:00:00"/>
    <s v="Assam"/>
    <n v="1009"/>
    <n v="3027"/>
    <n v="1009"/>
  </r>
  <r>
    <s v="ORD101410"/>
    <x v="1376"/>
    <x v="0"/>
    <x v="7"/>
    <s v="Women"/>
    <n v="2994"/>
    <n v="25"/>
    <n v="2246"/>
    <n v="3.9"/>
    <n v="189"/>
    <n v="1"/>
    <n v="2246"/>
    <d v="2024-11-16T00:00:00"/>
    <s v="Tamil Nadu"/>
    <n v="748"/>
    <n v="1796.3999999999999"/>
    <n v="449.60000000000014"/>
  </r>
  <r>
    <s v="ORD101411"/>
    <x v="1377"/>
    <x v="3"/>
    <x v="3"/>
    <s v="Men"/>
    <n v="958"/>
    <n v="40"/>
    <n v="575"/>
    <n v="4.8"/>
    <n v="62"/>
    <n v="1"/>
    <n v="575"/>
    <d v="2025-07-02T00:00:00"/>
    <s v="Telangana"/>
    <n v="383"/>
    <n v="574.79999999999995"/>
    <n v="0.20000000000004547"/>
  </r>
  <r>
    <s v="ORD101412"/>
    <x v="1378"/>
    <x v="6"/>
    <x v="0"/>
    <s v="Men"/>
    <n v="5631"/>
    <n v="10"/>
    <n v="5068"/>
    <n v="4"/>
    <n v="17"/>
    <n v="1"/>
    <n v="5068"/>
    <d v="2025-10-01T00:00:00"/>
    <s v="Telangana"/>
    <n v="563"/>
    <n v="3378.6"/>
    <n v="1689.4"/>
  </r>
  <r>
    <s v="ORD101413"/>
    <x v="1379"/>
    <x v="8"/>
    <x v="0"/>
    <s v="Men"/>
    <n v="7122"/>
    <n v="25"/>
    <n v="5342"/>
    <n v="4"/>
    <n v="47"/>
    <n v="3"/>
    <n v="16026"/>
    <d v="2024-12-28T00:00:00"/>
    <s v="Rajasthan"/>
    <n v="1780"/>
    <n v="4273.2"/>
    <n v="3206.4000000000005"/>
  </r>
  <r>
    <s v="ORD101414"/>
    <x v="1380"/>
    <x v="4"/>
    <x v="3"/>
    <s v="Men"/>
    <n v="1791"/>
    <n v="40"/>
    <n v="1075"/>
    <n v="4.5"/>
    <n v="276"/>
    <n v="1"/>
    <n v="1075"/>
    <d v="2025-09-23T00:00:00"/>
    <s v="Maharashtra"/>
    <n v="716"/>
    <n v="1074.5999999999999"/>
    <n v="0.40000000000009095"/>
  </r>
  <r>
    <s v="ORD101415"/>
    <x v="459"/>
    <x v="5"/>
    <x v="2"/>
    <s v="Women"/>
    <n v="2010"/>
    <n v="10"/>
    <n v="1809"/>
    <n v="4.3"/>
    <n v="199"/>
    <n v="1"/>
    <n v="1809"/>
    <d v="2025-04-15T00:00:00"/>
    <s v="Uttarakhand"/>
    <n v="201"/>
    <n v="1206"/>
    <n v="603"/>
  </r>
  <r>
    <s v="ORD101416"/>
    <x v="1214"/>
    <x v="8"/>
    <x v="2"/>
    <s v="Women"/>
    <n v="1218"/>
    <n v="15"/>
    <n v="1035"/>
    <n v="3.9"/>
    <n v="74"/>
    <n v="1"/>
    <n v="1035"/>
    <d v="2025-09-06T00:00:00"/>
    <s v="Haryana"/>
    <n v="183"/>
    <n v="730.8"/>
    <n v="304.20000000000005"/>
  </r>
  <r>
    <s v="ORD101417"/>
    <x v="1381"/>
    <x v="8"/>
    <x v="1"/>
    <s v="Men"/>
    <n v="4963"/>
    <n v="30"/>
    <n v="3474"/>
    <n v="3.8"/>
    <n v="71"/>
    <n v="1"/>
    <n v="3474"/>
    <d v="2025-01-28T00:00:00"/>
    <s v="Uttarakhand"/>
    <n v="1489"/>
    <n v="2977.7999999999997"/>
    <n v="496.20000000000027"/>
  </r>
  <r>
    <s v="ORD101418"/>
    <x v="1382"/>
    <x v="4"/>
    <x v="2"/>
    <s v="Women"/>
    <n v="9855"/>
    <n v="30"/>
    <n v="6898"/>
    <n v="5"/>
    <n v="93"/>
    <n v="2"/>
    <n v="13796"/>
    <d v="2025-06-20T00:00:00"/>
    <s v="Madhya Pradesh"/>
    <n v="2957"/>
    <n v="5913"/>
    <n v="1970"/>
  </r>
  <r>
    <s v="ORD101419"/>
    <x v="1383"/>
    <x v="2"/>
    <x v="4"/>
    <s v="Men"/>
    <n v="1917"/>
    <n v="10"/>
    <n v="1725"/>
    <n v="4.7"/>
    <n v="69"/>
    <n v="1"/>
    <n v="1725"/>
    <d v="2025-12-16T00:00:00"/>
    <s v="Haryana"/>
    <n v="192"/>
    <n v="1150.2"/>
    <n v="574.79999999999995"/>
  </r>
  <r>
    <s v="ORD101420"/>
    <x v="1384"/>
    <x v="8"/>
    <x v="0"/>
    <s v="Women"/>
    <n v="4659"/>
    <n v="20"/>
    <n v="3727"/>
    <n v="4.3"/>
    <n v="70"/>
    <n v="2"/>
    <n v="7454"/>
    <d v="2024-08-24T00:00:00"/>
    <s v="Haryana"/>
    <n v="932"/>
    <n v="2795.4"/>
    <n v="1863.1999999999998"/>
  </r>
  <r>
    <s v="ORD101421"/>
    <x v="1385"/>
    <x v="5"/>
    <x v="0"/>
    <s v="Men"/>
    <n v="4694"/>
    <n v="30"/>
    <n v="3286"/>
    <n v="4.4000000000000004"/>
    <n v="368"/>
    <n v="1"/>
    <n v="3286"/>
    <d v="2024-12-19T00:00:00"/>
    <s v="Punjab"/>
    <n v="1408"/>
    <n v="2816.4"/>
    <n v="469.59999999999991"/>
  </r>
  <r>
    <s v="ORD101422"/>
    <x v="1386"/>
    <x v="2"/>
    <x v="4"/>
    <s v="Women"/>
    <n v="2127"/>
    <n v="10"/>
    <n v="1914"/>
    <n v="4"/>
    <n v="81"/>
    <n v="1"/>
    <n v="1914"/>
    <d v="2024-10-02T00:00:00"/>
    <s v="Punjab"/>
    <n v="213"/>
    <n v="1276.2"/>
    <n v="637.79999999999995"/>
  </r>
  <r>
    <s v="ORD101423"/>
    <x v="1387"/>
    <x v="9"/>
    <x v="5"/>
    <s v="Women"/>
    <n v="9963"/>
    <n v="25"/>
    <n v="7472"/>
    <n v="4.3"/>
    <n v="117"/>
    <n v="2"/>
    <n v="14944"/>
    <d v="2025-01-25T00:00:00"/>
    <s v="Punjab"/>
    <n v="2491"/>
    <n v="5977.8"/>
    <n v="2988.3999999999996"/>
  </r>
  <r>
    <s v="ORD101424"/>
    <x v="1388"/>
    <x v="3"/>
    <x v="5"/>
    <s v="Men"/>
    <n v="2310"/>
    <n v="15"/>
    <n v="1964"/>
    <n v="4"/>
    <n v="153"/>
    <n v="4"/>
    <n v="7856"/>
    <d v="2025-04-08T00:00:00"/>
    <s v="West Bengal"/>
    <n v="346"/>
    <n v="1386"/>
    <n v="2312"/>
  </r>
  <r>
    <s v="ORD101425"/>
    <x v="1389"/>
    <x v="6"/>
    <x v="2"/>
    <s v="Women"/>
    <n v="2866"/>
    <n v="20"/>
    <n v="2293"/>
    <n v="3.7"/>
    <n v="114"/>
    <n v="1"/>
    <n v="2293"/>
    <d v="2024-08-25T00:00:00"/>
    <s v="Karnataka"/>
    <n v="573"/>
    <n v="1719.6"/>
    <n v="573.40000000000009"/>
  </r>
  <r>
    <s v="ORD101426"/>
    <x v="1390"/>
    <x v="0"/>
    <x v="6"/>
    <s v="Women"/>
    <n v="2598"/>
    <n v="15"/>
    <n v="2208"/>
    <n v="4.3"/>
    <n v="181"/>
    <n v="1"/>
    <n v="2208"/>
    <d v="2024-03-19T00:00:00"/>
    <s v="Karnataka"/>
    <n v="390"/>
    <n v="1558.8"/>
    <n v="649.20000000000005"/>
  </r>
  <r>
    <s v="ORD101427"/>
    <x v="1391"/>
    <x v="9"/>
    <x v="1"/>
    <s v="Women"/>
    <n v="3812"/>
    <n v="30"/>
    <n v="2668"/>
    <n v="3.9"/>
    <n v="281"/>
    <n v="1"/>
    <n v="2668"/>
    <d v="2024-07-10T00:00:00"/>
    <s v="Rajasthan"/>
    <n v="1144"/>
    <n v="2287.1999999999998"/>
    <n v="380.80000000000018"/>
  </r>
  <r>
    <s v="ORD101428"/>
    <x v="1392"/>
    <x v="9"/>
    <x v="2"/>
    <s v="Women"/>
    <n v="5093"/>
    <n v="25"/>
    <n v="3820"/>
    <n v="4.3"/>
    <n v="89"/>
    <n v="1"/>
    <n v="3820"/>
    <d v="2024-06-20T00:00:00"/>
    <s v="Delhi"/>
    <n v="1273"/>
    <n v="3055.7999999999997"/>
    <n v="764.20000000000027"/>
  </r>
  <r>
    <s v="ORD101429"/>
    <x v="1393"/>
    <x v="9"/>
    <x v="0"/>
    <s v="Women"/>
    <n v="5691"/>
    <n v="30"/>
    <n v="3984"/>
    <n v="4.4000000000000004"/>
    <n v="170"/>
    <n v="1"/>
    <n v="3984"/>
    <d v="2024-06-28T00:00:00"/>
    <s v="Tamil Nadu"/>
    <n v="1707"/>
    <n v="3414.6"/>
    <n v="569.40000000000009"/>
  </r>
  <r>
    <s v="ORD101430"/>
    <x v="1394"/>
    <x v="5"/>
    <x v="7"/>
    <s v="Men"/>
    <n v="2035"/>
    <n v="10"/>
    <n v="1832"/>
    <n v="4.3"/>
    <n v="47"/>
    <n v="1"/>
    <n v="1832"/>
    <d v="2025-05-16T00:00:00"/>
    <s v="Haryana"/>
    <n v="203"/>
    <n v="1221"/>
    <n v="611"/>
  </r>
  <r>
    <s v="ORD101431"/>
    <x v="1395"/>
    <x v="4"/>
    <x v="6"/>
    <s v="Kids"/>
    <n v="6056"/>
    <n v="20"/>
    <n v="4845"/>
    <n v="3.6"/>
    <n v="215"/>
    <n v="1"/>
    <n v="4845"/>
    <d v="2025-02-18T00:00:00"/>
    <s v="Telangana"/>
    <n v="1211"/>
    <n v="3633.6"/>
    <n v="1211.4000000000001"/>
  </r>
  <r>
    <s v="ORD101432"/>
    <x v="1396"/>
    <x v="9"/>
    <x v="6"/>
    <s v="Women"/>
    <n v="1088"/>
    <n v="15"/>
    <n v="925"/>
    <n v="3.9"/>
    <n v="65"/>
    <n v="5"/>
    <n v="4625"/>
    <d v="2024-11-01T00:00:00"/>
    <s v="Tamil Nadu"/>
    <n v="163"/>
    <n v="652.79999999999995"/>
    <n v="1361.0000000000002"/>
  </r>
  <r>
    <s v="ORD101433"/>
    <x v="1397"/>
    <x v="6"/>
    <x v="2"/>
    <s v="Women"/>
    <n v="1185"/>
    <n v="20"/>
    <n v="948"/>
    <n v="4"/>
    <n v="12"/>
    <n v="2"/>
    <n v="1896"/>
    <d v="2024-08-08T00:00:00"/>
    <s v="Bihar"/>
    <n v="237"/>
    <n v="711"/>
    <n v="474"/>
  </r>
  <r>
    <s v="ORD101434"/>
    <x v="1398"/>
    <x v="5"/>
    <x v="5"/>
    <s v="Unisex"/>
    <n v="7983"/>
    <n v="15"/>
    <n v="6786"/>
    <n v="4.5999999999999996"/>
    <n v="109"/>
    <n v="3"/>
    <n v="20358"/>
    <d v="2025-03-25T00:00:00"/>
    <s v="Telangana"/>
    <n v="1197"/>
    <n v="4789.8"/>
    <n v="5988.5999999999995"/>
  </r>
  <r>
    <s v="ORD101435"/>
    <x v="1399"/>
    <x v="2"/>
    <x v="6"/>
    <s v="Men"/>
    <n v="4585"/>
    <n v="10"/>
    <n v="4126"/>
    <n v="4.5999999999999996"/>
    <n v="29"/>
    <n v="1"/>
    <n v="4126"/>
    <d v="2024-05-29T00:00:00"/>
    <s v="Tamil Nadu"/>
    <n v="459"/>
    <n v="2751"/>
    <n v="1375"/>
  </r>
  <r>
    <s v="ORD101436"/>
    <x v="1400"/>
    <x v="1"/>
    <x v="3"/>
    <s v="Women"/>
    <n v="2847"/>
    <n v="40"/>
    <n v="1708"/>
    <n v="3.7"/>
    <n v="43"/>
    <n v="1"/>
    <n v="1708"/>
    <d v="2024-10-28T00:00:00"/>
    <s v="Punjab"/>
    <n v="1139"/>
    <n v="1708.2"/>
    <n v="-0.20000000000004547"/>
  </r>
  <r>
    <s v="ORD101437"/>
    <x v="1401"/>
    <x v="1"/>
    <x v="6"/>
    <s v="Women"/>
    <n v="4412"/>
    <n v="20"/>
    <n v="3530"/>
    <n v="3.5"/>
    <n v="56"/>
    <n v="3"/>
    <n v="10590"/>
    <d v="2024-06-18T00:00:00"/>
    <s v="Maharashtra"/>
    <n v="882"/>
    <n v="2647.2"/>
    <n v="2648.4000000000005"/>
  </r>
  <r>
    <s v="ORD101438"/>
    <x v="1402"/>
    <x v="4"/>
    <x v="2"/>
    <s v="Women"/>
    <n v="1430"/>
    <n v="25"/>
    <n v="1072"/>
    <n v="5"/>
    <n v="82"/>
    <n v="1"/>
    <n v="1072"/>
    <d v="2024-01-25T00:00:00"/>
    <s v="Andhra Pradesh"/>
    <n v="358"/>
    <n v="858"/>
    <n v="214"/>
  </r>
  <r>
    <s v="ORD101439"/>
    <x v="1403"/>
    <x v="5"/>
    <x v="6"/>
    <s v="Women"/>
    <n v="5883"/>
    <n v="20"/>
    <n v="4706"/>
    <n v="4.3"/>
    <n v="31"/>
    <n v="1"/>
    <n v="4706"/>
    <d v="2025-06-13T00:00:00"/>
    <s v="Jharkhand"/>
    <n v="1177"/>
    <n v="3529.7999999999997"/>
    <n v="1176.2000000000003"/>
  </r>
  <r>
    <s v="ORD101440"/>
    <x v="1404"/>
    <x v="2"/>
    <x v="4"/>
    <s v="Men"/>
    <n v="2462"/>
    <n v="10"/>
    <n v="2216"/>
    <n v="3.4"/>
    <n v="46"/>
    <n v="4"/>
    <n v="8864"/>
    <d v="2025-01-21T00:00:00"/>
    <s v="Madhya Pradesh"/>
    <n v="246"/>
    <n v="1477.2"/>
    <n v="2955.2"/>
  </r>
  <r>
    <s v="ORD101441"/>
    <x v="1405"/>
    <x v="9"/>
    <x v="5"/>
    <s v="Women"/>
    <n v="3016"/>
    <n v="25"/>
    <n v="2262"/>
    <n v="3.8"/>
    <n v="499"/>
    <n v="1"/>
    <n v="2262"/>
    <d v="2024-02-12T00:00:00"/>
    <s v="Delhi"/>
    <n v="754"/>
    <n v="1809.6"/>
    <n v="452.40000000000009"/>
  </r>
  <r>
    <s v="ORD101442"/>
    <x v="1406"/>
    <x v="9"/>
    <x v="0"/>
    <s v="Women"/>
    <n v="5653"/>
    <n v="15"/>
    <n v="4805"/>
    <n v="4.5999999999999996"/>
    <n v="89"/>
    <n v="1"/>
    <n v="4805"/>
    <d v="2025-08-04T00:00:00"/>
    <s v="Telangana"/>
    <n v="848"/>
    <n v="3391.7999999999997"/>
    <n v="1413.2000000000003"/>
  </r>
  <r>
    <s v="ORD101443"/>
    <x v="1407"/>
    <x v="3"/>
    <x v="5"/>
    <s v="Men"/>
    <n v="5840"/>
    <n v="30"/>
    <n v="4088"/>
    <n v="5"/>
    <n v="134"/>
    <n v="1"/>
    <n v="4088"/>
    <d v="2025-04-24T00:00:00"/>
    <s v="Uttar Pradesh"/>
    <n v="1752"/>
    <n v="3504"/>
    <n v="584"/>
  </r>
  <r>
    <s v="ORD101444"/>
    <x v="1408"/>
    <x v="3"/>
    <x v="6"/>
    <s v="Women"/>
    <n v="5842"/>
    <n v="30"/>
    <n v="4089"/>
    <n v="5"/>
    <n v="204"/>
    <n v="3"/>
    <n v="12267"/>
    <d v="2024-09-21T00:00:00"/>
    <s v="Jharkhand"/>
    <n v="1753"/>
    <n v="3505.2"/>
    <n v="1751.4000000000005"/>
  </r>
  <r>
    <s v="ORD101445"/>
    <x v="1409"/>
    <x v="7"/>
    <x v="5"/>
    <s v="Unisex"/>
    <n v="5508"/>
    <n v="15"/>
    <n v="4682"/>
    <n v="4.3"/>
    <n v="29"/>
    <n v="1"/>
    <n v="4682"/>
    <d v="2024-10-05T00:00:00"/>
    <s v="Madhya Pradesh"/>
    <n v="826"/>
    <n v="3304.7999999999997"/>
    <n v="1377.2000000000003"/>
  </r>
  <r>
    <s v="ORD101446"/>
    <x v="1410"/>
    <x v="2"/>
    <x v="4"/>
    <s v="Women"/>
    <n v="1445"/>
    <n v="10"/>
    <n v="1300"/>
    <n v="2.8"/>
    <n v="315"/>
    <n v="1"/>
    <n v="1300"/>
    <d v="2024-08-12T00:00:00"/>
    <s v="Rajasthan"/>
    <n v="145"/>
    <n v="867"/>
    <n v="433"/>
  </r>
  <r>
    <s v="ORD101447"/>
    <x v="1411"/>
    <x v="3"/>
    <x v="3"/>
    <s v="Women"/>
    <n v="3831"/>
    <n v="20"/>
    <n v="3065"/>
    <n v="4.0999999999999996"/>
    <n v="185"/>
    <n v="1"/>
    <n v="3065"/>
    <d v="2024-03-24T00:00:00"/>
    <s v="Rajasthan"/>
    <n v="766"/>
    <n v="2298.6"/>
    <n v="766.40000000000009"/>
  </r>
  <r>
    <s v="ORD101448"/>
    <x v="1412"/>
    <x v="3"/>
    <x v="3"/>
    <s v="Men"/>
    <n v="2574"/>
    <n v="20"/>
    <n v="2059"/>
    <n v="3.6"/>
    <n v="166"/>
    <n v="1"/>
    <n v="2059"/>
    <d v="2025-04-29T00:00:00"/>
    <s v="Maharashtra"/>
    <n v="515"/>
    <n v="1544.3999999999999"/>
    <n v="514.60000000000014"/>
  </r>
  <r>
    <s v="ORD101449"/>
    <x v="1413"/>
    <x v="3"/>
    <x v="2"/>
    <s v="Women"/>
    <n v="4975"/>
    <n v="40"/>
    <n v="2985"/>
    <n v="4.0999999999999996"/>
    <n v="49"/>
    <n v="3"/>
    <n v="8955"/>
    <d v="2025-02-09T00:00:00"/>
    <s v="Jharkhand"/>
    <n v="1990"/>
    <n v="2985"/>
    <n v="0"/>
  </r>
  <r>
    <s v="ORD101450"/>
    <x v="1414"/>
    <x v="6"/>
    <x v="0"/>
    <s v="Women"/>
    <n v="2982"/>
    <n v="25"/>
    <n v="2236"/>
    <n v="3.7"/>
    <n v="186"/>
    <n v="1"/>
    <n v="2236"/>
    <d v="2025-09-04T00:00:00"/>
    <s v="Madhya Pradesh"/>
    <n v="746"/>
    <n v="1789.2"/>
    <n v="446.79999999999995"/>
  </r>
  <r>
    <s v="ORD101451"/>
    <x v="1415"/>
    <x v="3"/>
    <x v="1"/>
    <s v="Men"/>
    <n v="859"/>
    <n v="15"/>
    <n v="730"/>
    <n v="3.9"/>
    <n v="61"/>
    <n v="1"/>
    <n v="730"/>
    <d v="2024-04-04T00:00:00"/>
    <s v="West Bengal"/>
    <n v="129"/>
    <n v="515.4"/>
    <n v="214.60000000000002"/>
  </r>
  <r>
    <s v="ORD101452"/>
    <x v="1416"/>
    <x v="2"/>
    <x v="5"/>
    <s v="Men"/>
    <n v="6264"/>
    <n v="70"/>
    <n v="1879"/>
    <n v="4.5"/>
    <n v="57"/>
    <n v="1"/>
    <n v="1879"/>
    <d v="2025-12-17T00:00:00"/>
    <s v="Punjab"/>
    <n v="4385"/>
    <n v="3758.3999999999996"/>
    <n v="-1879.3999999999996"/>
  </r>
  <r>
    <s v="ORD101453"/>
    <x v="1417"/>
    <x v="9"/>
    <x v="2"/>
    <s v="Women"/>
    <n v="1808"/>
    <n v="0"/>
    <n v="1808"/>
    <n v="4"/>
    <n v="143"/>
    <n v="1"/>
    <n v="1808"/>
    <d v="2024-02-10T00:00:00"/>
    <s v="Uttarakhand"/>
    <n v="0"/>
    <n v="1084.8"/>
    <n v="723.2"/>
  </r>
  <r>
    <s v="ORD101454"/>
    <x v="1418"/>
    <x v="9"/>
    <x v="4"/>
    <s v="Women"/>
    <n v="830"/>
    <n v="15"/>
    <n v="706"/>
    <n v="4"/>
    <n v="254"/>
    <n v="1"/>
    <n v="706"/>
    <d v="2025-06-22T00:00:00"/>
    <s v="Karnataka"/>
    <n v="124"/>
    <n v="498"/>
    <n v="208"/>
  </r>
  <r>
    <s v="ORD101455"/>
    <x v="1419"/>
    <x v="3"/>
    <x v="6"/>
    <s v="Kids"/>
    <n v="2919"/>
    <n v="15"/>
    <n v="2481"/>
    <n v="4.0999999999999996"/>
    <n v="59"/>
    <n v="1"/>
    <n v="2481"/>
    <d v="2024-04-08T00:00:00"/>
    <s v="Odisha"/>
    <n v="438"/>
    <n v="1751.3999999999999"/>
    <n v="729.60000000000014"/>
  </r>
  <r>
    <s v="ORD101456"/>
    <x v="1420"/>
    <x v="1"/>
    <x v="4"/>
    <s v="Women"/>
    <n v="1267"/>
    <n v="30"/>
    <n v="887"/>
    <n v="5"/>
    <n v="176"/>
    <n v="1"/>
    <n v="887"/>
    <d v="2025-06-05T00:00:00"/>
    <s v="Kerala"/>
    <n v="380"/>
    <n v="760.19999999999993"/>
    <n v="126.80000000000007"/>
  </r>
  <r>
    <s v="ORD101457"/>
    <x v="1421"/>
    <x v="6"/>
    <x v="0"/>
    <s v="Women"/>
    <n v="3665"/>
    <n v="15"/>
    <n v="3115"/>
    <n v="3.5"/>
    <n v="204"/>
    <n v="1"/>
    <n v="3115"/>
    <d v="2024-06-07T00:00:00"/>
    <s v="Delhi"/>
    <n v="550"/>
    <n v="2199"/>
    <n v="916"/>
  </r>
  <r>
    <s v="ORD101458"/>
    <x v="1422"/>
    <x v="5"/>
    <x v="1"/>
    <s v="Women"/>
    <n v="1672"/>
    <n v="70"/>
    <n v="502"/>
    <n v="4.2"/>
    <n v="279"/>
    <n v="1"/>
    <n v="502"/>
    <d v="2024-03-16T00:00:00"/>
    <s v="Kerala"/>
    <n v="1170"/>
    <n v="1003.1999999999999"/>
    <n v="-501.19999999999993"/>
  </r>
  <r>
    <s v="ORD101459"/>
    <x v="1423"/>
    <x v="5"/>
    <x v="0"/>
    <s v="Women"/>
    <n v="4556"/>
    <n v="20"/>
    <n v="3645"/>
    <n v="5"/>
    <n v="299"/>
    <n v="1"/>
    <n v="3645"/>
    <d v="2025-11-18T00:00:00"/>
    <s v="Chhattisgarh"/>
    <n v="911"/>
    <n v="2733.6"/>
    <n v="911.40000000000009"/>
  </r>
  <r>
    <s v="ORD101460"/>
    <x v="1424"/>
    <x v="2"/>
    <x v="7"/>
    <s v="Men"/>
    <n v="2090"/>
    <n v="15"/>
    <n v="1776"/>
    <n v="4.0999999999999996"/>
    <n v="64"/>
    <n v="1"/>
    <n v="1776"/>
    <d v="2024-09-15T00:00:00"/>
    <s v="Haryana"/>
    <n v="314"/>
    <n v="1254"/>
    <n v="522"/>
  </r>
  <r>
    <s v="ORD101461"/>
    <x v="1425"/>
    <x v="2"/>
    <x v="4"/>
    <s v="Women"/>
    <n v="2231"/>
    <n v="10"/>
    <n v="2008"/>
    <n v="4.7"/>
    <n v="255"/>
    <n v="2"/>
    <n v="4016"/>
    <d v="2025-12-25T00:00:00"/>
    <s v="Bihar"/>
    <n v="223"/>
    <n v="1338.6"/>
    <n v="1338.8000000000002"/>
  </r>
  <r>
    <s v="ORD101462"/>
    <x v="1426"/>
    <x v="1"/>
    <x v="5"/>
    <s v="Unisex"/>
    <n v="9962"/>
    <n v="10"/>
    <n v="8966"/>
    <n v="3.4"/>
    <n v="310"/>
    <n v="1"/>
    <n v="8966"/>
    <d v="2024-05-23T00:00:00"/>
    <s v="Rajasthan"/>
    <n v="996"/>
    <n v="5977.2"/>
    <n v="2988.8"/>
  </r>
  <r>
    <s v="ORD101463"/>
    <x v="1427"/>
    <x v="0"/>
    <x v="0"/>
    <s v="Men"/>
    <n v="5295"/>
    <n v="0"/>
    <n v="5295"/>
    <n v="4"/>
    <n v="321"/>
    <n v="1"/>
    <n v="5295"/>
    <d v="2025-12-29T00:00:00"/>
    <s v="Madhya Pradesh"/>
    <n v="0"/>
    <n v="3177"/>
    <n v="2118"/>
  </r>
  <r>
    <s v="ORD101464"/>
    <x v="1428"/>
    <x v="1"/>
    <x v="1"/>
    <s v="Women"/>
    <n v="5872"/>
    <n v="15"/>
    <n v="4991"/>
    <n v="3.7"/>
    <n v="82"/>
    <n v="1"/>
    <n v="4991"/>
    <d v="2025-11-05T00:00:00"/>
    <s v="Assam"/>
    <n v="881"/>
    <n v="3523.2"/>
    <n v="1467.8000000000002"/>
  </r>
  <r>
    <s v="ORD101465"/>
    <x v="1429"/>
    <x v="4"/>
    <x v="0"/>
    <s v="Women"/>
    <n v="1574"/>
    <n v="20"/>
    <n v="1259"/>
    <n v="4.0999999999999996"/>
    <n v="290"/>
    <n v="1"/>
    <n v="1259"/>
    <d v="2024-10-24T00:00:00"/>
    <s v="Chhattisgarh"/>
    <n v="315"/>
    <n v="944.4"/>
    <n v="314.60000000000002"/>
  </r>
  <r>
    <s v="ORD101466"/>
    <x v="1430"/>
    <x v="0"/>
    <x v="3"/>
    <s v="Men"/>
    <n v="2949"/>
    <n v="25"/>
    <n v="2212"/>
    <n v="4.0999999999999996"/>
    <n v="60"/>
    <n v="1"/>
    <n v="2212"/>
    <d v="2025-03-03T00:00:00"/>
    <s v="Andhra Pradesh"/>
    <n v="737"/>
    <n v="1769.3999999999999"/>
    <n v="442.60000000000014"/>
  </r>
  <r>
    <s v="ORD101467"/>
    <x v="1431"/>
    <x v="5"/>
    <x v="0"/>
    <s v="Women"/>
    <n v="3158"/>
    <n v="20"/>
    <n v="2526"/>
    <n v="4.0999999999999996"/>
    <n v="355"/>
    <n v="3"/>
    <n v="7578"/>
    <d v="2024-08-22T00:00:00"/>
    <s v="Jharkhand"/>
    <n v="632"/>
    <n v="1894.8"/>
    <n v="1893.6000000000001"/>
  </r>
  <r>
    <s v="ORD101468"/>
    <x v="1432"/>
    <x v="0"/>
    <x v="7"/>
    <s v="Unisex"/>
    <n v="1713"/>
    <n v="0"/>
    <n v="1713"/>
    <n v="4.5"/>
    <n v="544"/>
    <n v="1"/>
    <n v="1713"/>
    <d v="2024-01-03T00:00:00"/>
    <s v="Bihar"/>
    <n v="0"/>
    <n v="1027.8"/>
    <n v="685.2"/>
  </r>
  <r>
    <s v="ORD101469"/>
    <x v="1433"/>
    <x v="0"/>
    <x v="4"/>
    <s v="Women"/>
    <n v="2934"/>
    <n v="40"/>
    <n v="1760"/>
    <n v="3"/>
    <n v="56"/>
    <n v="2"/>
    <n v="3520"/>
    <d v="2025-10-17T00:00:00"/>
    <s v="Kerala"/>
    <n v="1174"/>
    <n v="1760.3999999999999"/>
    <n v="-0.79999999999972715"/>
  </r>
  <r>
    <s v="ORD101470"/>
    <x v="1434"/>
    <x v="5"/>
    <x v="0"/>
    <s v="Women"/>
    <n v="1939"/>
    <n v="40"/>
    <n v="1163"/>
    <n v="3.8"/>
    <n v="94"/>
    <n v="1"/>
    <n v="1163"/>
    <d v="2024-12-02T00:00:00"/>
    <s v="Uttar Pradesh"/>
    <n v="776"/>
    <n v="1163.3999999999999"/>
    <n v="-0.39999999999986358"/>
  </r>
  <r>
    <s v="ORD101471"/>
    <x v="1435"/>
    <x v="1"/>
    <x v="4"/>
    <s v="Women"/>
    <n v="2083"/>
    <n v="25"/>
    <n v="1562"/>
    <n v="4.2"/>
    <n v="274"/>
    <n v="1"/>
    <n v="1562"/>
    <d v="2024-05-12T00:00:00"/>
    <s v="Telangana"/>
    <n v="521"/>
    <n v="1249.8"/>
    <n v="312.20000000000005"/>
  </r>
  <r>
    <s v="ORD101472"/>
    <x v="1436"/>
    <x v="0"/>
    <x v="4"/>
    <s v="Women"/>
    <n v="2563"/>
    <n v="15"/>
    <n v="2179"/>
    <n v="3.2"/>
    <n v="47"/>
    <n v="1"/>
    <n v="2179"/>
    <d v="2024-10-22T00:00:00"/>
    <s v="Kerala"/>
    <n v="384"/>
    <n v="1537.8"/>
    <n v="641.20000000000005"/>
  </r>
  <r>
    <s v="ORD101473"/>
    <x v="1437"/>
    <x v="3"/>
    <x v="5"/>
    <s v="Men"/>
    <n v="1544"/>
    <n v="60"/>
    <n v="618"/>
    <n v="4.4000000000000004"/>
    <n v="68"/>
    <n v="2"/>
    <n v="1236"/>
    <d v="2024-10-03T00:00:00"/>
    <s v="Uttar Pradesh"/>
    <n v="926"/>
    <n v="926.4"/>
    <n v="-616.79999999999995"/>
  </r>
  <r>
    <s v="ORD101474"/>
    <x v="1438"/>
    <x v="7"/>
    <x v="1"/>
    <s v="Women"/>
    <n v="4974"/>
    <n v="10"/>
    <n v="4477"/>
    <n v="3.8"/>
    <n v="111"/>
    <n v="1"/>
    <n v="4477"/>
    <d v="2024-03-26T00:00:00"/>
    <s v="Punjab"/>
    <n v="497"/>
    <n v="2984.4"/>
    <n v="1492.6"/>
  </r>
  <r>
    <s v="ORD101475"/>
    <x v="1439"/>
    <x v="9"/>
    <x v="4"/>
    <s v="Women"/>
    <n v="1415"/>
    <n v="30"/>
    <n v="990"/>
    <n v="4"/>
    <n v="132"/>
    <n v="2"/>
    <n v="1980"/>
    <d v="2024-03-29T00:00:00"/>
    <s v="Karnataka"/>
    <n v="425"/>
    <n v="849"/>
    <n v="282"/>
  </r>
  <r>
    <s v="ORD101476"/>
    <x v="1440"/>
    <x v="7"/>
    <x v="5"/>
    <s v="Women"/>
    <n v="9332"/>
    <n v="70"/>
    <n v="2800"/>
    <n v="4.5"/>
    <n v="233"/>
    <n v="1"/>
    <n v="2800"/>
    <d v="2024-01-31T00:00:00"/>
    <s v="Madhya Pradesh"/>
    <n v="6532"/>
    <n v="5599.2"/>
    <n v="-2799.2"/>
  </r>
  <r>
    <s v="ORD101477"/>
    <x v="1441"/>
    <x v="3"/>
    <x v="4"/>
    <s v="Women"/>
    <n v="1076"/>
    <n v="15"/>
    <n v="915"/>
    <n v="4.7"/>
    <n v="41"/>
    <n v="1"/>
    <n v="915"/>
    <d v="2025-08-23T00:00:00"/>
    <s v="Karnataka"/>
    <n v="161"/>
    <n v="645.6"/>
    <n v="269.39999999999998"/>
  </r>
  <r>
    <s v="ORD101478"/>
    <x v="1442"/>
    <x v="4"/>
    <x v="6"/>
    <s v="Women"/>
    <n v="4114"/>
    <n v="25"/>
    <n v="3086"/>
    <n v="4.4000000000000004"/>
    <n v="111"/>
    <n v="3"/>
    <n v="9258"/>
    <d v="2024-02-07T00:00:00"/>
    <s v="Andhra Pradesh"/>
    <n v="1028"/>
    <n v="2468.4"/>
    <n v="1852.7999999999997"/>
  </r>
  <r>
    <s v="ORD101479"/>
    <x v="1443"/>
    <x v="5"/>
    <x v="3"/>
    <s v="Men"/>
    <n v="3512"/>
    <n v="50"/>
    <n v="1756"/>
    <n v="3.5"/>
    <n v="41"/>
    <n v="1"/>
    <n v="1756"/>
    <d v="2024-01-08T00:00:00"/>
    <s v="Madhya Pradesh"/>
    <n v="1756"/>
    <n v="2107.1999999999998"/>
    <n v="-351.19999999999982"/>
  </r>
  <r>
    <s v="ORD101480"/>
    <x v="1444"/>
    <x v="9"/>
    <x v="1"/>
    <s v="Men"/>
    <n v="1902"/>
    <n v="20"/>
    <n v="1522"/>
    <n v="4.4000000000000004"/>
    <n v="154"/>
    <n v="5"/>
    <n v="7610"/>
    <d v="2024-12-14T00:00:00"/>
    <s v="Tamil Nadu"/>
    <n v="380"/>
    <n v="1141.2"/>
    <n v="1903.9999999999998"/>
  </r>
  <r>
    <s v="ORD101481"/>
    <x v="1445"/>
    <x v="8"/>
    <x v="2"/>
    <s v="Women"/>
    <n v="4071"/>
    <n v="0"/>
    <n v="4071"/>
    <n v="4.4000000000000004"/>
    <n v="16"/>
    <n v="1"/>
    <n v="4071"/>
    <d v="2024-11-03T00:00:00"/>
    <s v="West Bengal"/>
    <n v="0"/>
    <n v="2442.6"/>
    <n v="1628.4"/>
  </r>
  <r>
    <s v="ORD101482"/>
    <x v="1446"/>
    <x v="9"/>
    <x v="2"/>
    <s v="Women"/>
    <n v="7951"/>
    <n v="20"/>
    <n v="6361"/>
    <n v="4.3"/>
    <n v="232"/>
    <n v="5"/>
    <n v="31805"/>
    <d v="2025-01-07T00:00:00"/>
    <s v="Karnataka"/>
    <n v="1590"/>
    <n v="4770.5999999999995"/>
    <n v="7952.0000000000027"/>
  </r>
  <r>
    <s v="ORD101483"/>
    <x v="1447"/>
    <x v="0"/>
    <x v="4"/>
    <s v="Women"/>
    <n v="596"/>
    <n v="70"/>
    <n v="179"/>
    <n v="4.8"/>
    <n v="228"/>
    <n v="1"/>
    <n v="179"/>
    <d v="2024-04-05T00:00:00"/>
    <s v="West Bengal"/>
    <n v="417"/>
    <n v="357.59999999999997"/>
    <n v="-178.59999999999997"/>
  </r>
  <r>
    <s v="ORD101484"/>
    <x v="1448"/>
    <x v="7"/>
    <x v="1"/>
    <s v="Men"/>
    <n v="2954"/>
    <n v="30"/>
    <n v="2068"/>
    <n v="4.0999999999999996"/>
    <n v="42"/>
    <n v="3"/>
    <n v="6204"/>
    <d v="2024-07-06T00:00:00"/>
    <s v="Jharkhand"/>
    <n v="886"/>
    <n v="1772.3999999999999"/>
    <n v="886.80000000000041"/>
  </r>
  <r>
    <s v="ORD101485"/>
    <x v="1449"/>
    <x v="8"/>
    <x v="7"/>
    <s v="Women"/>
    <n v="2118"/>
    <n v="40"/>
    <n v="1271"/>
    <n v="4.8"/>
    <n v="201"/>
    <n v="2"/>
    <n v="2542"/>
    <d v="2024-03-22T00:00:00"/>
    <s v="Chhattisgarh"/>
    <n v="847"/>
    <n v="1270.8"/>
    <n v="0.40000000000009095"/>
  </r>
  <r>
    <s v="ORD101486"/>
    <x v="1450"/>
    <x v="4"/>
    <x v="2"/>
    <s v="Women"/>
    <n v="9988"/>
    <n v="20"/>
    <n v="7990"/>
    <n v="4.8"/>
    <n v="29"/>
    <n v="1"/>
    <n v="7990"/>
    <d v="2025-03-06T00:00:00"/>
    <s v="Karnataka"/>
    <n v="1998"/>
    <n v="5992.8"/>
    <n v="1997.1999999999998"/>
  </r>
  <r>
    <s v="ORD101487"/>
    <x v="1451"/>
    <x v="1"/>
    <x v="5"/>
    <s v="Men"/>
    <n v="3642"/>
    <n v="50"/>
    <n v="1821"/>
    <n v="4.4000000000000004"/>
    <n v="69"/>
    <n v="1"/>
    <n v="1821"/>
    <d v="2025-05-03T00:00:00"/>
    <s v="Delhi"/>
    <n v="1821"/>
    <n v="2185.1999999999998"/>
    <n v="-364.19999999999982"/>
  </r>
  <r>
    <s v="ORD101488"/>
    <x v="1452"/>
    <x v="6"/>
    <x v="1"/>
    <s v="Women"/>
    <n v="2090"/>
    <n v="25"/>
    <n v="1568"/>
    <n v="4.2"/>
    <n v="393"/>
    <n v="3"/>
    <n v="4704"/>
    <d v="2024-09-10T00:00:00"/>
    <s v="Karnataka"/>
    <n v="522"/>
    <n v="1254"/>
    <n v="942"/>
  </r>
  <r>
    <s v="ORD101489"/>
    <x v="1453"/>
    <x v="9"/>
    <x v="1"/>
    <s v="Men"/>
    <n v="4642"/>
    <n v="15"/>
    <n v="3946"/>
    <n v="4.3"/>
    <n v="258"/>
    <n v="1"/>
    <n v="3946"/>
    <d v="2025-11-29T00:00:00"/>
    <s v="Assam"/>
    <n v="696"/>
    <n v="2785.2"/>
    <n v="1160.8000000000002"/>
  </r>
  <r>
    <s v="ORD101490"/>
    <x v="1454"/>
    <x v="1"/>
    <x v="2"/>
    <s v="Women"/>
    <n v="6030"/>
    <n v="25"/>
    <n v="4522"/>
    <n v="4.9000000000000004"/>
    <n v="332"/>
    <n v="1"/>
    <n v="4522"/>
    <d v="2025-09-19T00:00:00"/>
    <s v="Haryana"/>
    <n v="1508"/>
    <n v="3618"/>
    <n v="904"/>
  </r>
  <r>
    <s v="ORD101491"/>
    <x v="1455"/>
    <x v="7"/>
    <x v="5"/>
    <s v="Kids"/>
    <n v="8232"/>
    <n v="50"/>
    <n v="4116"/>
    <n v="4.5999999999999996"/>
    <n v="147"/>
    <n v="1"/>
    <n v="4116"/>
    <d v="2025-09-23T00:00:00"/>
    <s v="Tamil Nadu"/>
    <n v="4116"/>
    <n v="4939.2"/>
    <n v="-823.19999999999982"/>
  </r>
  <r>
    <s v="ORD101492"/>
    <x v="1456"/>
    <x v="5"/>
    <x v="6"/>
    <s v="Women"/>
    <n v="1728"/>
    <n v="20"/>
    <n v="1382"/>
    <n v="3.6"/>
    <n v="108"/>
    <n v="2"/>
    <n v="2764"/>
    <d v="2025-12-08T00:00:00"/>
    <s v="West Bengal"/>
    <n v="346"/>
    <n v="1036.8"/>
    <n v="690.40000000000009"/>
  </r>
  <r>
    <s v="ORD101493"/>
    <x v="1457"/>
    <x v="8"/>
    <x v="5"/>
    <s v="Men"/>
    <n v="6326"/>
    <n v="70"/>
    <n v="1898"/>
    <n v="4.3"/>
    <n v="236"/>
    <n v="1"/>
    <n v="1898"/>
    <d v="2024-03-14T00:00:00"/>
    <s v="Haryana"/>
    <n v="4428"/>
    <n v="3795.6"/>
    <n v="-1897.6"/>
  </r>
  <r>
    <s v="ORD101494"/>
    <x v="1458"/>
    <x v="0"/>
    <x v="1"/>
    <s v="Men"/>
    <n v="3013"/>
    <n v="30"/>
    <n v="2109"/>
    <n v="3.7"/>
    <n v="100"/>
    <n v="1"/>
    <n v="2109"/>
    <d v="2024-04-19T00:00:00"/>
    <s v="Madhya Pradesh"/>
    <n v="904"/>
    <n v="1807.8"/>
    <n v="301.20000000000005"/>
  </r>
  <r>
    <s v="ORD101495"/>
    <x v="1459"/>
    <x v="9"/>
    <x v="5"/>
    <s v="Men"/>
    <n v="7531"/>
    <n v="20"/>
    <n v="6025"/>
    <n v="3.8"/>
    <n v="67"/>
    <n v="1"/>
    <n v="6025"/>
    <d v="2025-06-15T00:00:00"/>
    <s v="Telangana"/>
    <n v="1506"/>
    <n v="4518.5999999999995"/>
    <n v="1506.4000000000005"/>
  </r>
  <r>
    <s v="ORD101496"/>
    <x v="662"/>
    <x v="9"/>
    <x v="0"/>
    <s v="Women"/>
    <n v="3883"/>
    <n v="15"/>
    <n v="3301"/>
    <n v="3.9"/>
    <n v="399"/>
    <n v="3"/>
    <n v="9903"/>
    <d v="2025-11-09T00:00:00"/>
    <s v="Rajasthan"/>
    <n v="582"/>
    <n v="2329.7999999999997"/>
    <n v="2913.6000000000008"/>
  </r>
  <r>
    <s v="ORD101497"/>
    <x v="1460"/>
    <x v="0"/>
    <x v="4"/>
    <s v="Women"/>
    <n v="1706"/>
    <n v="0"/>
    <n v="1706"/>
    <n v="3.4"/>
    <n v="135"/>
    <n v="1"/>
    <n v="1706"/>
    <d v="2024-03-02T00:00:00"/>
    <s v="Andhra Pradesh"/>
    <n v="0"/>
    <n v="1023.5999999999999"/>
    <n v="682.40000000000009"/>
  </r>
  <r>
    <s v="ORD101498"/>
    <x v="1461"/>
    <x v="8"/>
    <x v="4"/>
    <s v="Women"/>
    <n v="1879"/>
    <n v="10"/>
    <n v="1691"/>
    <n v="3.6"/>
    <n v="275"/>
    <n v="1"/>
    <n v="1691"/>
    <d v="2024-01-15T00:00:00"/>
    <s v="Odisha"/>
    <n v="188"/>
    <n v="1127.3999999999999"/>
    <n v="563.60000000000014"/>
  </r>
  <r>
    <s v="ORD101499"/>
    <x v="1462"/>
    <x v="5"/>
    <x v="6"/>
    <s v="Women"/>
    <n v="3273"/>
    <n v="25"/>
    <n v="2455"/>
    <n v="4.9000000000000004"/>
    <n v="189"/>
    <n v="1"/>
    <n v="2455"/>
    <d v="2024-10-09T00:00:00"/>
    <s v="Odisha"/>
    <n v="818"/>
    <n v="1963.8"/>
    <n v="491.20000000000005"/>
  </r>
  <r>
    <s v="ORD101500"/>
    <x v="1463"/>
    <x v="9"/>
    <x v="6"/>
    <s v="Women"/>
    <n v="4379"/>
    <n v="50"/>
    <n v="2190"/>
    <n v="3.8"/>
    <n v="177"/>
    <n v="2"/>
    <n v="4380"/>
    <d v="2025-10-22T00:00:00"/>
    <s v="Odisha"/>
    <n v="2189"/>
    <n v="2627.4"/>
    <n v="-874.80000000000018"/>
  </r>
  <r>
    <s v="ORD101501"/>
    <x v="1464"/>
    <x v="4"/>
    <x v="5"/>
    <s v="Men"/>
    <n v="7050"/>
    <n v="30"/>
    <n v="4935"/>
    <n v="4.5"/>
    <n v="78"/>
    <n v="1"/>
    <n v="4935"/>
    <d v="2024-04-11T00:00:00"/>
    <s v="Telangana"/>
    <n v="2115"/>
    <n v="4230"/>
    <n v="705"/>
  </r>
  <r>
    <s v="ORD101502"/>
    <x v="1465"/>
    <x v="6"/>
    <x v="7"/>
    <s v="Men"/>
    <n v="2813"/>
    <n v="60"/>
    <n v="1125"/>
    <n v="4.2"/>
    <n v="64"/>
    <n v="1"/>
    <n v="1125"/>
    <d v="2024-10-16T00:00:00"/>
    <s v="Telangana"/>
    <n v="1688"/>
    <n v="1687.8"/>
    <n v="-562.79999999999995"/>
  </r>
  <r>
    <s v="ORD101503"/>
    <x v="1466"/>
    <x v="2"/>
    <x v="7"/>
    <s v="Men"/>
    <n v="1830"/>
    <n v="30"/>
    <n v="1281"/>
    <n v="4.4000000000000004"/>
    <n v="96"/>
    <n v="1"/>
    <n v="1281"/>
    <d v="2025-08-04T00:00:00"/>
    <s v="Madhya Pradesh"/>
    <n v="549"/>
    <n v="1098"/>
    <n v="183"/>
  </r>
  <r>
    <s v="ORD101504"/>
    <x v="1467"/>
    <x v="8"/>
    <x v="5"/>
    <s v="Men"/>
    <n v="7810"/>
    <n v="30"/>
    <n v="5467"/>
    <n v="4.4000000000000004"/>
    <n v="64"/>
    <n v="1"/>
    <n v="5467"/>
    <d v="2024-10-05T00:00:00"/>
    <s v="Jharkhand"/>
    <n v="2343"/>
    <n v="4686"/>
    <n v="781"/>
  </r>
  <r>
    <s v="ORD101505"/>
    <x v="1468"/>
    <x v="5"/>
    <x v="3"/>
    <s v="Men"/>
    <n v="2346"/>
    <n v="20"/>
    <n v="1877"/>
    <n v="3.6"/>
    <n v="147"/>
    <n v="3"/>
    <n v="5631"/>
    <d v="2024-11-28T00:00:00"/>
    <s v="Delhi"/>
    <n v="469"/>
    <n v="1407.6"/>
    <n v="1408.2000000000003"/>
  </r>
  <r>
    <s v="ORD101506"/>
    <x v="1469"/>
    <x v="2"/>
    <x v="0"/>
    <s v="Women"/>
    <n v="2854"/>
    <n v="20"/>
    <n v="2283"/>
    <n v="4.5"/>
    <n v="288"/>
    <n v="1"/>
    <n v="2283"/>
    <d v="2024-03-19T00:00:00"/>
    <s v="Tamil Nadu"/>
    <n v="571"/>
    <n v="1712.3999999999999"/>
    <n v="570.60000000000014"/>
  </r>
  <r>
    <s v="ORD101507"/>
    <x v="1470"/>
    <x v="6"/>
    <x v="7"/>
    <s v="Men"/>
    <n v="2403"/>
    <n v="20"/>
    <n v="1922"/>
    <n v="3.5"/>
    <n v="272"/>
    <n v="1"/>
    <n v="1922"/>
    <d v="2025-11-28T00:00:00"/>
    <s v="Chhattisgarh"/>
    <n v="481"/>
    <n v="1441.8"/>
    <n v="480.20000000000005"/>
  </r>
  <r>
    <s v="ORD101508"/>
    <x v="1471"/>
    <x v="8"/>
    <x v="0"/>
    <s v="Men"/>
    <n v="4833"/>
    <n v="10"/>
    <n v="4350"/>
    <n v="3.8"/>
    <n v="29"/>
    <n v="1"/>
    <n v="4350"/>
    <d v="2025-08-24T00:00:00"/>
    <s v="Bihar"/>
    <n v="483"/>
    <n v="2899.7999999999997"/>
    <n v="1450.2000000000003"/>
  </r>
  <r>
    <s v="ORD101509"/>
    <x v="1472"/>
    <x v="5"/>
    <x v="6"/>
    <s v="Women"/>
    <n v="1555"/>
    <n v="20"/>
    <n v="1244"/>
    <n v="4.4000000000000004"/>
    <n v="195"/>
    <n v="1"/>
    <n v="1244"/>
    <d v="2024-04-05T00:00:00"/>
    <s v="Telangana"/>
    <n v="311"/>
    <n v="933"/>
    <n v="311"/>
  </r>
  <r>
    <s v="ORD101510"/>
    <x v="1473"/>
    <x v="1"/>
    <x v="6"/>
    <s v="Kids"/>
    <n v="3670"/>
    <n v="25"/>
    <n v="2752"/>
    <n v="3.6"/>
    <n v="46"/>
    <n v="2"/>
    <n v="5504"/>
    <d v="2024-01-07T00:00:00"/>
    <s v="Odisha"/>
    <n v="918"/>
    <n v="2202"/>
    <n v="1100"/>
  </r>
  <r>
    <s v="ORD101511"/>
    <x v="1474"/>
    <x v="7"/>
    <x v="1"/>
    <s v="Men"/>
    <n v="4916"/>
    <n v="25"/>
    <n v="3687"/>
    <n v="3.1"/>
    <n v="81"/>
    <n v="1"/>
    <n v="3687"/>
    <d v="2025-03-13T00:00:00"/>
    <s v="Punjab"/>
    <n v="1229"/>
    <n v="2949.6"/>
    <n v="737.40000000000009"/>
  </r>
  <r>
    <s v="ORD101512"/>
    <x v="1475"/>
    <x v="4"/>
    <x v="5"/>
    <s v="Men"/>
    <n v="3704"/>
    <n v="70"/>
    <n v="1111"/>
    <n v="4.3"/>
    <n v="41"/>
    <n v="1"/>
    <n v="1111"/>
    <d v="2024-10-08T00:00:00"/>
    <s v="Gujarat"/>
    <n v="2593"/>
    <n v="2222.4"/>
    <n v="-1111.4000000000001"/>
  </r>
  <r>
    <s v="ORD101513"/>
    <x v="1476"/>
    <x v="8"/>
    <x v="7"/>
    <s v="Unisex"/>
    <n v="1468"/>
    <n v="15"/>
    <n v="1248"/>
    <n v="3.3"/>
    <n v="177"/>
    <n v="1"/>
    <n v="1248"/>
    <d v="2024-10-29T00:00:00"/>
    <s v="Andhra Pradesh"/>
    <n v="220"/>
    <n v="880.8"/>
    <n v="367.20000000000005"/>
  </r>
  <r>
    <s v="ORD101514"/>
    <x v="1477"/>
    <x v="8"/>
    <x v="5"/>
    <s v="Men"/>
    <n v="4105"/>
    <n v="30"/>
    <n v="2874"/>
    <n v="4.4000000000000004"/>
    <n v="374"/>
    <n v="1"/>
    <n v="2874"/>
    <d v="2025-10-04T00:00:00"/>
    <s v="Kerala"/>
    <n v="1231"/>
    <n v="2463"/>
    <n v="411"/>
  </r>
  <r>
    <s v="ORD101515"/>
    <x v="1478"/>
    <x v="3"/>
    <x v="5"/>
    <s v="Kids"/>
    <n v="7684"/>
    <n v="0"/>
    <n v="7684"/>
    <n v="3.9"/>
    <n v="82"/>
    <n v="1"/>
    <n v="7684"/>
    <d v="2024-06-28T00:00:00"/>
    <s v="Bihar"/>
    <n v="0"/>
    <n v="4610.3999999999996"/>
    <n v="3073.6000000000004"/>
  </r>
  <r>
    <s v="ORD101516"/>
    <x v="1479"/>
    <x v="9"/>
    <x v="0"/>
    <s v="Men"/>
    <n v="2249"/>
    <n v="20"/>
    <n v="1799"/>
    <n v="4.3"/>
    <n v="69"/>
    <n v="1"/>
    <n v="1799"/>
    <d v="2024-06-19T00:00:00"/>
    <s v="Telangana"/>
    <n v="450"/>
    <n v="1349.3999999999999"/>
    <n v="449.60000000000014"/>
  </r>
  <r>
    <s v="ORD101517"/>
    <x v="1480"/>
    <x v="2"/>
    <x v="5"/>
    <s v="Women"/>
    <n v="8451"/>
    <n v="15"/>
    <n v="7183"/>
    <n v="4.3"/>
    <n v="178"/>
    <n v="1"/>
    <n v="7183"/>
    <d v="2024-11-19T00:00:00"/>
    <s v="Telangana"/>
    <n v="1268"/>
    <n v="5070.5999999999995"/>
    <n v="2112.4000000000005"/>
  </r>
  <r>
    <s v="ORD101518"/>
    <x v="1481"/>
    <x v="8"/>
    <x v="4"/>
    <s v="Women"/>
    <n v="2313"/>
    <n v="30"/>
    <n v="1619"/>
    <n v="4.5"/>
    <n v="321"/>
    <n v="3"/>
    <n v="4857"/>
    <d v="2025-08-18T00:00:00"/>
    <s v="Tamil Nadu"/>
    <n v="694"/>
    <n v="1387.8"/>
    <n v="693.60000000000014"/>
  </r>
  <r>
    <s v="ORD101519"/>
    <x v="1482"/>
    <x v="8"/>
    <x v="1"/>
    <s v="Women"/>
    <n v="4826"/>
    <n v="50"/>
    <n v="2413"/>
    <n v="4.4000000000000004"/>
    <n v="943"/>
    <n v="2"/>
    <n v="4826"/>
    <d v="2024-05-18T00:00:00"/>
    <s v="Delhi"/>
    <n v="2413"/>
    <n v="2895.6"/>
    <n v="-965.19999999999982"/>
  </r>
  <r>
    <s v="ORD101520"/>
    <x v="1483"/>
    <x v="4"/>
    <x v="0"/>
    <s v="Men"/>
    <n v="3552"/>
    <n v="50"/>
    <n v="1776"/>
    <n v="3.6"/>
    <n v="35"/>
    <n v="3"/>
    <n v="5328"/>
    <d v="2025-07-10T00:00:00"/>
    <s v="Karnataka"/>
    <n v="1776"/>
    <n v="2131.1999999999998"/>
    <n v="-1065.5999999999995"/>
  </r>
  <r>
    <s v="ORD101521"/>
    <x v="1484"/>
    <x v="7"/>
    <x v="1"/>
    <s v="Women"/>
    <n v="2929"/>
    <n v="20"/>
    <n v="2343"/>
    <n v="4"/>
    <n v="75"/>
    <n v="2"/>
    <n v="4686"/>
    <d v="2024-02-15T00:00:00"/>
    <s v="Bihar"/>
    <n v="586"/>
    <n v="1757.3999999999999"/>
    <n v="1171.2000000000003"/>
  </r>
  <r>
    <s v="ORD101522"/>
    <x v="1485"/>
    <x v="9"/>
    <x v="0"/>
    <s v="Men"/>
    <n v="5233"/>
    <n v="10"/>
    <n v="4710"/>
    <n v="4.3"/>
    <n v="84"/>
    <n v="1"/>
    <n v="4710"/>
    <d v="2025-10-11T00:00:00"/>
    <s v="Chhattisgarh"/>
    <n v="523"/>
    <n v="3139.7999999999997"/>
    <n v="1570.2000000000003"/>
  </r>
  <r>
    <s v="ORD101523"/>
    <x v="1486"/>
    <x v="2"/>
    <x v="5"/>
    <s v="Women"/>
    <n v="1980"/>
    <n v="0"/>
    <n v="1980"/>
    <n v="4.8"/>
    <n v="159"/>
    <n v="2"/>
    <n v="3960"/>
    <d v="2025-11-11T00:00:00"/>
    <s v="Maharashtra"/>
    <n v="0"/>
    <n v="1188"/>
    <n v="1584"/>
  </r>
  <r>
    <s v="ORD101524"/>
    <x v="1487"/>
    <x v="7"/>
    <x v="5"/>
    <s v="Men"/>
    <n v="2843"/>
    <n v="30"/>
    <n v="1990"/>
    <n v="4.4000000000000004"/>
    <n v="245"/>
    <n v="4"/>
    <n v="7960"/>
    <d v="2024-04-10T00:00:00"/>
    <s v="Andhra Pradesh"/>
    <n v="853"/>
    <n v="1705.8"/>
    <n v="1136.8000000000002"/>
  </r>
  <r>
    <s v="ORD101525"/>
    <x v="1488"/>
    <x v="1"/>
    <x v="7"/>
    <s v="Unisex"/>
    <n v="1323"/>
    <n v="70"/>
    <n v="397"/>
    <n v="4.8"/>
    <n v="25"/>
    <n v="1"/>
    <n v="397"/>
    <d v="2024-04-27T00:00:00"/>
    <s v="Assam"/>
    <n v="926"/>
    <n v="793.8"/>
    <n v="-396.79999999999995"/>
  </r>
  <r>
    <s v="ORD101526"/>
    <x v="1489"/>
    <x v="0"/>
    <x v="5"/>
    <s v="Men"/>
    <n v="4695"/>
    <n v="25"/>
    <n v="3521"/>
    <n v="4.3"/>
    <n v="160"/>
    <n v="1"/>
    <n v="3521"/>
    <d v="2024-10-21T00:00:00"/>
    <s v="Odisha"/>
    <n v="1174"/>
    <n v="2817"/>
    <n v="704"/>
  </r>
  <r>
    <s v="ORD101527"/>
    <x v="1490"/>
    <x v="9"/>
    <x v="5"/>
    <s v="Unisex"/>
    <n v="9705"/>
    <n v="25"/>
    <n v="7279"/>
    <n v="4.5999999999999996"/>
    <n v="148"/>
    <n v="1"/>
    <n v="7279"/>
    <d v="2025-04-25T00:00:00"/>
    <s v="Delhi"/>
    <n v="2426"/>
    <n v="5823"/>
    <n v="1456"/>
  </r>
  <r>
    <s v="ORD101528"/>
    <x v="1491"/>
    <x v="2"/>
    <x v="7"/>
    <s v="Men"/>
    <n v="501"/>
    <n v="30"/>
    <n v="351"/>
    <n v="4.2"/>
    <n v="145"/>
    <n v="1"/>
    <n v="351"/>
    <d v="2025-10-13T00:00:00"/>
    <s v="Madhya Pradesh"/>
    <n v="150"/>
    <n v="300.59999999999997"/>
    <n v="50.400000000000034"/>
  </r>
  <r>
    <s v="ORD101529"/>
    <x v="1492"/>
    <x v="4"/>
    <x v="2"/>
    <s v="Women"/>
    <n v="5170"/>
    <n v="20"/>
    <n v="4136"/>
    <n v="4.5999999999999996"/>
    <n v="708"/>
    <n v="1"/>
    <n v="4136"/>
    <d v="2024-06-01T00:00:00"/>
    <s v="Telangana"/>
    <n v="1034"/>
    <n v="3102"/>
    <n v="1034"/>
  </r>
  <r>
    <s v="ORD101530"/>
    <x v="1493"/>
    <x v="7"/>
    <x v="3"/>
    <s v="Men"/>
    <n v="2289"/>
    <n v="20"/>
    <n v="1831"/>
    <n v="3.9"/>
    <n v="194"/>
    <n v="2"/>
    <n v="3662"/>
    <d v="2025-01-19T00:00:00"/>
    <s v="Delhi"/>
    <n v="458"/>
    <n v="1373.3999999999999"/>
    <n v="915.20000000000027"/>
  </r>
  <r>
    <s v="ORD101531"/>
    <x v="1494"/>
    <x v="1"/>
    <x v="4"/>
    <s v="Women"/>
    <n v="1648"/>
    <n v="20"/>
    <n v="1318"/>
    <n v="4.9000000000000004"/>
    <n v="112"/>
    <n v="1"/>
    <n v="1318"/>
    <d v="2025-09-24T00:00:00"/>
    <s v="Punjab"/>
    <n v="330"/>
    <n v="988.8"/>
    <n v="329.20000000000005"/>
  </r>
  <r>
    <s v="ORD101532"/>
    <x v="1495"/>
    <x v="9"/>
    <x v="1"/>
    <s v="Men"/>
    <n v="2983"/>
    <n v="40"/>
    <n v="1790"/>
    <n v="4.3"/>
    <n v="402"/>
    <n v="3"/>
    <n v="5370"/>
    <d v="2024-09-15T00:00:00"/>
    <s v="Assam"/>
    <n v="1193"/>
    <n v="1789.8"/>
    <n v="0.60000000000013642"/>
  </r>
  <r>
    <s v="ORD101533"/>
    <x v="1496"/>
    <x v="0"/>
    <x v="2"/>
    <s v="Women"/>
    <n v="6568"/>
    <n v="50"/>
    <n v="3284"/>
    <n v="3.4"/>
    <n v="428"/>
    <n v="3"/>
    <n v="9852"/>
    <d v="2024-09-11T00:00:00"/>
    <s v="Assam"/>
    <n v="3284"/>
    <n v="3940.7999999999997"/>
    <n v="-1970.3999999999992"/>
  </r>
  <r>
    <s v="ORD101534"/>
    <x v="1497"/>
    <x v="8"/>
    <x v="1"/>
    <s v="Women"/>
    <n v="3579"/>
    <n v="15"/>
    <n v="3042"/>
    <n v="4.3"/>
    <n v="78"/>
    <n v="1"/>
    <n v="3042"/>
    <d v="2025-12-14T00:00:00"/>
    <s v="Haryana"/>
    <n v="537"/>
    <n v="2147.4"/>
    <n v="894.59999999999991"/>
  </r>
  <r>
    <s v="ORD101535"/>
    <x v="1498"/>
    <x v="4"/>
    <x v="2"/>
    <s v="Women"/>
    <n v="4112"/>
    <n v="15"/>
    <n v="3495"/>
    <n v="3"/>
    <n v="829"/>
    <n v="3"/>
    <n v="10485"/>
    <d v="2024-05-13T00:00:00"/>
    <s v="Punjab"/>
    <n v="617"/>
    <n v="2467.1999999999998"/>
    <n v="3083.4000000000005"/>
  </r>
  <r>
    <s v="ORD101536"/>
    <x v="1499"/>
    <x v="8"/>
    <x v="1"/>
    <s v="Women"/>
    <n v="3423"/>
    <n v="10"/>
    <n v="3081"/>
    <n v="4.4000000000000004"/>
    <n v="136"/>
    <n v="2"/>
    <n v="6162"/>
    <d v="2024-10-25T00:00:00"/>
    <s v="Haryana"/>
    <n v="342"/>
    <n v="2053.7999999999997"/>
    <n v="2054.4000000000005"/>
  </r>
  <r>
    <s v="ORD101537"/>
    <x v="1500"/>
    <x v="7"/>
    <x v="2"/>
    <s v="Women"/>
    <n v="2518"/>
    <n v="20"/>
    <n v="2014"/>
    <n v="4.5"/>
    <n v="22"/>
    <n v="2"/>
    <n v="4028"/>
    <d v="2025-01-12T00:00:00"/>
    <s v="Madhya Pradesh"/>
    <n v="504"/>
    <n v="1510.8"/>
    <n v="1006.4000000000001"/>
  </r>
  <r>
    <s v="ORD101538"/>
    <x v="1501"/>
    <x v="0"/>
    <x v="0"/>
    <s v="Men"/>
    <n v="2019"/>
    <n v="20"/>
    <n v="1615"/>
    <n v="5"/>
    <n v="188"/>
    <n v="1"/>
    <n v="1615"/>
    <d v="2024-10-13T00:00:00"/>
    <s v="Kerala"/>
    <n v="404"/>
    <n v="1211.3999999999999"/>
    <n v="403.60000000000014"/>
  </r>
  <r>
    <s v="ORD101539"/>
    <x v="1502"/>
    <x v="8"/>
    <x v="1"/>
    <s v="Women"/>
    <n v="3320"/>
    <n v="25"/>
    <n v="2490"/>
    <n v="3.8"/>
    <n v="102"/>
    <n v="1"/>
    <n v="2490"/>
    <d v="2024-10-09T00:00:00"/>
    <s v="Madhya Pradesh"/>
    <n v="830"/>
    <n v="1992"/>
    <n v="498"/>
  </r>
  <r>
    <s v="ORD101540"/>
    <x v="1503"/>
    <x v="5"/>
    <x v="7"/>
    <s v="Unisex"/>
    <n v="1882"/>
    <n v="0"/>
    <n v="1882"/>
    <n v="5"/>
    <n v="222"/>
    <n v="1"/>
    <n v="1882"/>
    <d v="2024-10-25T00:00:00"/>
    <s v="Rajasthan"/>
    <n v="0"/>
    <n v="1129.2"/>
    <n v="752.8"/>
  </r>
  <r>
    <s v="ORD101541"/>
    <x v="1504"/>
    <x v="8"/>
    <x v="3"/>
    <s v="Men"/>
    <n v="5019"/>
    <n v="25"/>
    <n v="3764"/>
    <n v="4.0999999999999996"/>
    <n v="193"/>
    <n v="1"/>
    <n v="3764"/>
    <d v="2025-12-26T00:00:00"/>
    <s v="Tamil Nadu"/>
    <n v="1255"/>
    <n v="3011.4"/>
    <n v="752.59999999999991"/>
  </r>
  <r>
    <s v="ORD101542"/>
    <x v="1505"/>
    <x v="9"/>
    <x v="1"/>
    <s v="Men"/>
    <n v="1564"/>
    <n v="30"/>
    <n v="1095"/>
    <n v="3.7"/>
    <n v="180"/>
    <n v="1"/>
    <n v="1095"/>
    <d v="2024-05-06T00:00:00"/>
    <s v="Chhattisgarh"/>
    <n v="469"/>
    <n v="938.4"/>
    <n v="156.60000000000002"/>
  </r>
  <r>
    <s v="ORD101543"/>
    <x v="1506"/>
    <x v="8"/>
    <x v="1"/>
    <s v="Men"/>
    <n v="5790"/>
    <n v="15"/>
    <n v="4922"/>
    <n v="3.9"/>
    <n v="162"/>
    <n v="1"/>
    <n v="4922"/>
    <d v="2024-08-19T00:00:00"/>
    <s v="Delhi"/>
    <n v="868"/>
    <n v="3474"/>
    <n v="1448"/>
  </r>
  <r>
    <s v="ORD101544"/>
    <x v="1507"/>
    <x v="3"/>
    <x v="1"/>
    <s v="Women"/>
    <n v="3472"/>
    <n v="70"/>
    <n v="1042"/>
    <n v="4.4000000000000004"/>
    <n v="97"/>
    <n v="1"/>
    <n v="1042"/>
    <d v="2025-05-27T00:00:00"/>
    <s v="Bihar"/>
    <n v="2430"/>
    <n v="2083.1999999999998"/>
    <n v="-1041.1999999999998"/>
  </r>
  <r>
    <s v="ORD101545"/>
    <x v="1508"/>
    <x v="1"/>
    <x v="5"/>
    <s v="Women"/>
    <n v="2310"/>
    <n v="70"/>
    <n v="693"/>
    <n v="3.7"/>
    <n v="166"/>
    <n v="1"/>
    <n v="693"/>
    <d v="2024-12-08T00:00:00"/>
    <s v="Bihar"/>
    <n v="1617"/>
    <n v="1386"/>
    <n v="-693"/>
  </r>
  <r>
    <s v="ORD101546"/>
    <x v="1509"/>
    <x v="5"/>
    <x v="7"/>
    <s v="Men"/>
    <n v="2035"/>
    <n v="20"/>
    <n v="1628"/>
    <n v="3.9"/>
    <n v="42"/>
    <n v="2"/>
    <n v="3256"/>
    <d v="2024-09-27T00:00:00"/>
    <s v="Kerala"/>
    <n v="407"/>
    <n v="1221"/>
    <n v="814"/>
  </r>
  <r>
    <s v="ORD101547"/>
    <x v="1510"/>
    <x v="1"/>
    <x v="0"/>
    <s v="Women"/>
    <n v="4803"/>
    <n v="25"/>
    <n v="3602"/>
    <n v="4.3"/>
    <n v="248"/>
    <n v="1"/>
    <n v="3602"/>
    <d v="2024-02-29T00:00:00"/>
    <s v="Karnataka"/>
    <n v="1201"/>
    <n v="2881.7999999999997"/>
    <n v="720.20000000000027"/>
  </r>
  <r>
    <s v="ORD101548"/>
    <x v="1511"/>
    <x v="3"/>
    <x v="2"/>
    <s v="Women"/>
    <n v="5407"/>
    <n v="15"/>
    <n v="4596"/>
    <n v="4.9000000000000004"/>
    <n v="287"/>
    <n v="1"/>
    <n v="4596"/>
    <d v="2025-05-03T00:00:00"/>
    <s v="Madhya Pradesh"/>
    <n v="811"/>
    <n v="3244.2"/>
    <n v="1351.8000000000002"/>
  </r>
  <r>
    <s v="ORD101549"/>
    <x v="1512"/>
    <x v="6"/>
    <x v="0"/>
    <s v="Men"/>
    <n v="2281"/>
    <n v="50"/>
    <n v="1140"/>
    <n v="4.5"/>
    <n v="281"/>
    <n v="1"/>
    <n v="1140"/>
    <d v="2024-05-31T00:00:00"/>
    <s v="Karnataka"/>
    <n v="1141"/>
    <n v="1368.6"/>
    <n v="-228.59999999999991"/>
  </r>
  <r>
    <s v="ORD101550"/>
    <x v="1513"/>
    <x v="0"/>
    <x v="3"/>
    <s v="Women"/>
    <n v="3003"/>
    <n v="10"/>
    <n v="2703"/>
    <n v="4.0999999999999996"/>
    <n v="116"/>
    <n v="4"/>
    <n v="10812"/>
    <d v="2025-12-13T00:00:00"/>
    <s v="Kerala"/>
    <n v="300"/>
    <n v="1801.8"/>
    <n v="3604.8"/>
  </r>
  <r>
    <s v="ORD101551"/>
    <x v="1514"/>
    <x v="1"/>
    <x v="3"/>
    <s v="Men"/>
    <n v="4771"/>
    <n v="30"/>
    <n v="3340"/>
    <n v="4.4000000000000004"/>
    <n v="92"/>
    <n v="1"/>
    <n v="3340"/>
    <d v="2025-02-08T00:00:00"/>
    <s v="Bihar"/>
    <n v="1431"/>
    <n v="2862.6"/>
    <n v="477.40000000000009"/>
  </r>
  <r>
    <s v="ORD101552"/>
    <x v="1515"/>
    <x v="4"/>
    <x v="1"/>
    <s v="Men"/>
    <n v="2214"/>
    <n v="20"/>
    <n v="1771"/>
    <n v="4.2"/>
    <n v="49"/>
    <n v="4"/>
    <n v="7084"/>
    <d v="2024-07-16T00:00:00"/>
    <s v="Delhi"/>
    <n v="443"/>
    <n v="1328.3999999999999"/>
    <n v="1770.4000000000005"/>
  </r>
  <r>
    <s v="ORD101553"/>
    <x v="1516"/>
    <x v="7"/>
    <x v="4"/>
    <s v="Women"/>
    <n v="752"/>
    <n v="40"/>
    <n v="451"/>
    <n v="3.5"/>
    <n v="429"/>
    <n v="1"/>
    <n v="451"/>
    <d v="2024-06-06T00:00:00"/>
    <s v="Andhra Pradesh"/>
    <n v="301"/>
    <n v="451.2"/>
    <n v="-0.19999999999998863"/>
  </r>
  <r>
    <s v="ORD101554"/>
    <x v="1517"/>
    <x v="8"/>
    <x v="1"/>
    <s v="Men"/>
    <n v="3096"/>
    <n v="15"/>
    <n v="2632"/>
    <n v="5"/>
    <n v="86"/>
    <n v="1"/>
    <n v="2632"/>
    <d v="2025-03-16T00:00:00"/>
    <s v="Assam"/>
    <n v="464"/>
    <n v="1857.6"/>
    <n v="774.40000000000009"/>
  </r>
  <r>
    <s v="ORD101555"/>
    <x v="1518"/>
    <x v="5"/>
    <x v="1"/>
    <s v="Women"/>
    <n v="4765"/>
    <n v="20"/>
    <n v="3812"/>
    <n v="4.9000000000000004"/>
    <n v="43"/>
    <n v="1"/>
    <n v="3812"/>
    <d v="2024-05-26T00:00:00"/>
    <s v="Uttarakhand"/>
    <n v="953"/>
    <n v="2859"/>
    <n v="953"/>
  </r>
  <r>
    <s v="ORD101556"/>
    <x v="1519"/>
    <x v="0"/>
    <x v="7"/>
    <s v="Men"/>
    <n v="1777"/>
    <n v="20"/>
    <n v="1422"/>
    <n v="4.0999999999999996"/>
    <n v="48"/>
    <n v="1"/>
    <n v="1422"/>
    <d v="2025-06-24T00:00:00"/>
    <s v="Andhra Pradesh"/>
    <n v="355"/>
    <n v="1066.2"/>
    <n v="355.79999999999995"/>
  </r>
  <r>
    <s v="ORD101557"/>
    <x v="1520"/>
    <x v="0"/>
    <x v="0"/>
    <s v="Women"/>
    <n v="6596"/>
    <n v="30"/>
    <n v="4617"/>
    <n v="3.9"/>
    <n v="173"/>
    <n v="1"/>
    <n v="4617"/>
    <d v="2024-02-17T00:00:00"/>
    <s v="Gujarat"/>
    <n v="1979"/>
    <n v="3957.6"/>
    <n v="659.40000000000009"/>
  </r>
  <r>
    <s v="ORD101558"/>
    <x v="1521"/>
    <x v="5"/>
    <x v="1"/>
    <s v="Women"/>
    <n v="1629"/>
    <n v="30"/>
    <n v="1140"/>
    <n v="3.5"/>
    <n v="326"/>
    <n v="1"/>
    <n v="1140"/>
    <d v="2024-01-19T00:00:00"/>
    <s v="Uttarakhand"/>
    <n v="489"/>
    <n v="977.4"/>
    <n v="162.60000000000002"/>
  </r>
  <r>
    <s v="ORD101559"/>
    <x v="1522"/>
    <x v="5"/>
    <x v="1"/>
    <s v="Women"/>
    <n v="3130"/>
    <n v="25"/>
    <n v="2348"/>
    <n v="4.4000000000000004"/>
    <n v="326"/>
    <n v="2"/>
    <n v="4696"/>
    <d v="2025-04-08T00:00:00"/>
    <s v="Telangana"/>
    <n v="782"/>
    <n v="1878"/>
    <n v="940"/>
  </r>
  <r>
    <s v="ORD101560"/>
    <x v="1523"/>
    <x v="5"/>
    <x v="4"/>
    <s v="Women"/>
    <n v="1929"/>
    <n v="40"/>
    <n v="1157"/>
    <n v="4.4000000000000004"/>
    <n v="92"/>
    <n v="1"/>
    <n v="1157"/>
    <d v="2025-07-19T00:00:00"/>
    <s v="Uttarakhand"/>
    <n v="772"/>
    <n v="1157.3999999999999"/>
    <n v="-0.39999999999986358"/>
  </r>
  <r>
    <s v="ORD101561"/>
    <x v="1524"/>
    <x v="4"/>
    <x v="2"/>
    <s v="Women"/>
    <n v="6448"/>
    <n v="30"/>
    <n v="4514"/>
    <n v="3.7"/>
    <n v="280"/>
    <n v="1"/>
    <n v="4514"/>
    <d v="2025-08-05T00:00:00"/>
    <s v="Rajasthan"/>
    <n v="1934"/>
    <n v="3868.7999999999997"/>
    <n v="645.20000000000027"/>
  </r>
  <r>
    <s v="ORD101562"/>
    <x v="1525"/>
    <x v="5"/>
    <x v="1"/>
    <s v="Women"/>
    <n v="964"/>
    <n v="30"/>
    <n v="675"/>
    <n v="4.2"/>
    <n v="562"/>
    <n v="1"/>
    <n v="675"/>
    <d v="2024-07-18T00:00:00"/>
    <s v="Uttar Pradesh"/>
    <n v="289"/>
    <n v="578.4"/>
    <n v="96.600000000000023"/>
  </r>
  <r>
    <s v="ORD101563"/>
    <x v="1526"/>
    <x v="9"/>
    <x v="0"/>
    <s v="Women"/>
    <n v="2147"/>
    <n v="30"/>
    <n v="1503"/>
    <n v="4.5"/>
    <n v="120"/>
    <n v="1"/>
    <n v="1503"/>
    <d v="2025-07-27T00:00:00"/>
    <s v="Delhi"/>
    <n v="644"/>
    <n v="1288.2"/>
    <n v="214.79999999999995"/>
  </r>
  <r>
    <s v="ORD101564"/>
    <x v="1527"/>
    <x v="4"/>
    <x v="6"/>
    <s v="Women"/>
    <n v="4860"/>
    <n v="25"/>
    <n v="3645"/>
    <n v="3.8"/>
    <n v="584"/>
    <n v="2"/>
    <n v="7290"/>
    <d v="2024-02-01T00:00:00"/>
    <s v="Andhra Pradesh"/>
    <n v="1215"/>
    <n v="2916"/>
    <n v="1458"/>
  </r>
  <r>
    <s v="ORD101565"/>
    <x v="1528"/>
    <x v="0"/>
    <x v="0"/>
    <s v="Men"/>
    <n v="4389"/>
    <n v="30"/>
    <n v="3072"/>
    <n v="4"/>
    <n v="292"/>
    <n v="3"/>
    <n v="9216"/>
    <d v="2025-10-27T00:00:00"/>
    <s v="Rajasthan"/>
    <n v="1317"/>
    <n v="2633.4"/>
    <n v="1315.7999999999997"/>
  </r>
  <r>
    <s v="ORD101566"/>
    <x v="1516"/>
    <x v="4"/>
    <x v="7"/>
    <s v="Women"/>
    <n v="602"/>
    <n v="40"/>
    <n v="361"/>
    <n v="4"/>
    <n v="37"/>
    <n v="3"/>
    <n v="1083"/>
    <d v="2024-04-30T00:00:00"/>
    <s v="West Bengal"/>
    <n v="241"/>
    <n v="361.2"/>
    <n v="-0.59999999999996589"/>
  </r>
  <r>
    <s v="ORD101567"/>
    <x v="1529"/>
    <x v="1"/>
    <x v="5"/>
    <s v="Kids"/>
    <n v="8840"/>
    <n v="25"/>
    <n v="6630"/>
    <n v="3.7"/>
    <n v="44"/>
    <n v="1"/>
    <n v="6630"/>
    <d v="2024-09-29T00:00:00"/>
    <s v="Karnataka"/>
    <n v="2210"/>
    <n v="5304"/>
    <n v="1326"/>
  </r>
  <r>
    <s v="ORD101568"/>
    <x v="1530"/>
    <x v="7"/>
    <x v="4"/>
    <s v="Kids"/>
    <n v="688"/>
    <n v="50"/>
    <n v="344"/>
    <n v="4"/>
    <n v="59"/>
    <n v="1"/>
    <n v="344"/>
    <d v="2025-05-08T00:00:00"/>
    <s v="Bihar"/>
    <n v="344"/>
    <n v="412.8"/>
    <n v="-68.800000000000011"/>
  </r>
  <r>
    <s v="ORD101569"/>
    <x v="1531"/>
    <x v="8"/>
    <x v="3"/>
    <s v="Women"/>
    <n v="4635"/>
    <n v="10"/>
    <n v="4172"/>
    <n v="3.3"/>
    <n v="27"/>
    <n v="2"/>
    <n v="8344"/>
    <d v="2025-02-12T00:00:00"/>
    <s v="Chhattisgarh"/>
    <n v="463"/>
    <n v="2781"/>
    <n v="2782"/>
  </r>
  <r>
    <s v="ORD101570"/>
    <x v="177"/>
    <x v="5"/>
    <x v="2"/>
    <s v="Women"/>
    <n v="6118"/>
    <n v="40"/>
    <n v="3671"/>
    <n v="4"/>
    <n v="543"/>
    <n v="2"/>
    <n v="7342"/>
    <d v="2024-06-17T00:00:00"/>
    <s v="Odisha"/>
    <n v="2447"/>
    <n v="3670.7999999999997"/>
    <n v="0.4000000000005457"/>
  </r>
  <r>
    <s v="ORD101571"/>
    <x v="1532"/>
    <x v="1"/>
    <x v="4"/>
    <s v="Kids"/>
    <n v="2388"/>
    <n v="50"/>
    <n v="1194"/>
    <n v="4"/>
    <n v="237"/>
    <n v="1"/>
    <n v="1194"/>
    <d v="2024-02-26T00:00:00"/>
    <s v="Tamil Nadu"/>
    <n v="1194"/>
    <n v="1432.8"/>
    <n v="-238.79999999999995"/>
  </r>
  <r>
    <s v="ORD101572"/>
    <x v="1533"/>
    <x v="3"/>
    <x v="1"/>
    <s v="Men"/>
    <n v="3533"/>
    <n v="40"/>
    <n v="2120"/>
    <n v="4.0999999999999996"/>
    <n v="49"/>
    <n v="1"/>
    <n v="2120"/>
    <d v="2024-03-08T00:00:00"/>
    <s v="Haryana"/>
    <n v="1413"/>
    <n v="2119.7999999999997"/>
    <n v="0.20000000000027285"/>
  </r>
  <r>
    <s v="ORD101573"/>
    <x v="1534"/>
    <x v="5"/>
    <x v="2"/>
    <s v="Women"/>
    <n v="3390"/>
    <n v="25"/>
    <n v="2542"/>
    <n v="4.3"/>
    <n v="244"/>
    <n v="3"/>
    <n v="7626"/>
    <d v="2024-11-25T00:00:00"/>
    <s v="Delhi"/>
    <n v="848"/>
    <n v="2034"/>
    <n v="1524"/>
  </r>
  <r>
    <s v="ORD101574"/>
    <x v="1535"/>
    <x v="9"/>
    <x v="0"/>
    <s v="Women"/>
    <n v="4358"/>
    <n v="25"/>
    <n v="3268"/>
    <n v="3.5"/>
    <n v="42"/>
    <n v="2"/>
    <n v="6536"/>
    <d v="2024-08-13T00:00:00"/>
    <s v="Telangana"/>
    <n v="1090"/>
    <n v="2614.7999999999997"/>
    <n v="1306.4000000000005"/>
  </r>
  <r>
    <s v="ORD101575"/>
    <x v="1536"/>
    <x v="2"/>
    <x v="6"/>
    <s v="Women"/>
    <n v="3990"/>
    <n v="15"/>
    <n v="3392"/>
    <n v="3.6"/>
    <n v="65"/>
    <n v="4"/>
    <n v="13568"/>
    <d v="2024-05-23T00:00:00"/>
    <s v="Haryana"/>
    <n v="598"/>
    <n v="2394"/>
    <n v="3992"/>
  </r>
  <r>
    <s v="ORD101576"/>
    <x v="1537"/>
    <x v="5"/>
    <x v="5"/>
    <s v="Unisex"/>
    <n v="1808"/>
    <n v="25"/>
    <n v="1356"/>
    <n v="3.7"/>
    <n v="173"/>
    <n v="2"/>
    <n v="2712"/>
    <d v="2025-05-18T00:00:00"/>
    <s v="Odisha"/>
    <n v="452"/>
    <n v="1084.8"/>
    <n v="542.40000000000009"/>
  </r>
  <r>
    <s v="ORD101577"/>
    <x v="1538"/>
    <x v="9"/>
    <x v="1"/>
    <s v="Women"/>
    <n v="976"/>
    <n v="20"/>
    <n v="781"/>
    <n v="3.5"/>
    <n v="42"/>
    <n v="1"/>
    <n v="781"/>
    <d v="2024-09-26T00:00:00"/>
    <s v="Karnataka"/>
    <n v="195"/>
    <n v="585.6"/>
    <n v="195.39999999999998"/>
  </r>
  <r>
    <s v="ORD101578"/>
    <x v="1539"/>
    <x v="8"/>
    <x v="6"/>
    <s v="Women"/>
    <n v="1824"/>
    <n v="50"/>
    <n v="912"/>
    <n v="4.4000000000000004"/>
    <n v="43"/>
    <n v="1"/>
    <n v="912"/>
    <d v="2024-06-24T00:00:00"/>
    <s v="Gujarat"/>
    <n v="912"/>
    <n v="1094.3999999999999"/>
    <n v="-182.39999999999986"/>
  </r>
  <r>
    <s v="ORD101579"/>
    <x v="1540"/>
    <x v="3"/>
    <x v="6"/>
    <s v="Kids"/>
    <n v="1438"/>
    <n v="20"/>
    <n v="1150"/>
    <n v="3.8"/>
    <n v="75"/>
    <n v="2"/>
    <n v="2300"/>
    <d v="2024-06-17T00:00:00"/>
    <s v="Tamil Nadu"/>
    <n v="288"/>
    <n v="862.8"/>
    <n v="574.40000000000009"/>
  </r>
  <r>
    <s v="ORD101580"/>
    <x v="1541"/>
    <x v="1"/>
    <x v="4"/>
    <s v="Women"/>
    <n v="1543"/>
    <n v="30"/>
    <n v="1080"/>
    <n v="4.0999999999999996"/>
    <n v="69"/>
    <n v="2"/>
    <n v="2160"/>
    <d v="2025-11-16T00:00:00"/>
    <s v="Madhya Pradesh"/>
    <n v="463"/>
    <n v="925.8"/>
    <n v="308.40000000000009"/>
  </r>
  <r>
    <s v="ORD101581"/>
    <x v="1542"/>
    <x v="2"/>
    <x v="3"/>
    <s v="Men"/>
    <n v="1569"/>
    <n v="15"/>
    <n v="1334"/>
    <n v="3.7"/>
    <n v="128"/>
    <n v="3"/>
    <n v="4002"/>
    <d v="2025-07-12T00:00:00"/>
    <s v="Kerala"/>
    <n v="235"/>
    <n v="941.4"/>
    <n v="1177.8000000000002"/>
  </r>
  <r>
    <s v="ORD101582"/>
    <x v="1543"/>
    <x v="5"/>
    <x v="7"/>
    <s v="Unisex"/>
    <n v="1180"/>
    <n v="40"/>
    <n v="708"/>
    <n v="3.9"/>
    <n v="150"/>
    <n v="1"/>
    <n v="708"/>
    <d v="2025-02-09T00:00:00"/>
    <s v="Kerala"/>
    <n v="472"/>
    <n v="708"/>
    <n v="0"/>
  </r>
  <r>
    <s v="ORD101583"/>
    <x v="1544"/>
    <x v="3"/>
    <x v="4"/>
    <s v="Women"/>
    <n v="1556"/>
    <n v="70"/>
    <n v="467"/>
    <n v="4.3"/>
    <n v="120"/>
    <n v="1"/>
    <n v="467"/>
    <d v="2025-11-29T00:00:00"/>
    <s v="Telangana"/>
    <n v="1089"/>
    <n v="933.59999999999991"/>
    <n v="-466.59999999999991"/>
  </r>
  <r>
    <s v="ORD101584"/>
    <x v="1545"/>
    <x v="2"/>
    <x v="1"/>
    <s v="Women"/>
    <n v="4883"/>
    <n v="30"/>
    <n v="3418"/>
    <n v="4.3"/>
    <n v="57"/>
    <n v="3"/>
    <n v="10254"/>
    <d v="2024-03-17T00:00:00"/>
    <s v="Maharashtra"/>
    <n v="1465"/>
    <n v="2929.7999999999997"/>
    <n v="1464.6000000000008"/>
  </r>
  <r>
    <s v="ORD101585"/>
    <x v="1546"/>
    <x v="2"/>
    <x v="5"/>
    <s v="Men"/>
    <n v="5767"/>
    <n v="25"/>
    <n v="4325"/>
    <n v="3.6"/>
    <n v="126"/>
    <n v="1"/>
    <n v="4325"/>
    <d v="2025-07-13T00:00:00"/>
    <s v="Madhya Pradesh"/>
    <n v="1442"/>
    <n v="3460.2"/>
    <n v="864.80000000000018"/>
  </r>
  <r>
    <s v="ORD101586"/>
    <x v="1547"/>
    <x v="8"/>
    <x v="4"/>
    <s v="Women"/>
    <n v="1662"/>
    <n v="40"/>
    <n v="997"/>
    <n v="4.0999999999999996"/>
    <n v="86"/>
    <n v="1"/>
    <n v="997"/>
    <d v="2025-11-28T00:00:00"/>
    <s v="Madhya Pradesh"/>
    <n v="665"/>
    <n v="997.19999999999993"/>
    <n v="-0.19999999999993179"/>
  </r>
  <r>
    <s v="ORD101587"/>
    <x v="1548"/>
    <x v="7"/>
    <x v="0"/>
    <s v="Women"/>
    <n v="1177"/>
    <n v="20"/>
    <n v="942"/>
    <n v="3.7"/>
    <n v="303"/>
    <n v="1"/>
    <n v="942"/>
    <d v="2025-10-13T00:00:00"/>
    <s v="Bihar"/>
    <n v="235"/>
    <n v="706.19999999999993"/>
    <n v="235.80000000000007"/>
  </r>
  <r>
    <s v="ORD101588"/>
    <x v="1549"/>
    <x v="2"/>
    <x v="6"/>
    <s v="Men"/>
    <n v="4088"/>
    <n v="40"/>
    <n v="2453"/>
    <n v="4"/>
    <n v="122"/>
    <n v="1"/>
    <n v="2453"/>
    <d v="2025-02-18T00:00:00"/>
    <s v="Assam"/>
    <n v="1635"/>
    <n v="2452.7999999999997"/>
    <n v="0.20000000000027285"/>
  </r>
  <r>
    <s v="ORD101589"/>
    <x v="1550"/>
    <x v="7"/>
    <x v="7"/>
    <s v="Women"/>
    <n v="2704"/>
    <n v="10"/>
    <n v="2434"/>
    <n v="3.8"/>
    <n v="235"/>
    <n v="2"/>
    <n v="4868"/>
    <d v="2024-07-03T00:00:00"/>
    <s v="Rajasthan"/>
    <n v="270"/>
    <n v="1622.3999999999999"/>
    <n v="1623.2000000000003"/>
  </r>
  <r>
    <s v="ORD101590"/>
    <x v="1551"/>
    <x v="9"/>
    <x v="1"/>
    <s v="Women"/>
    <n v="3788"/>
    <n v="0"/>
    <n v="3788"/>
    <n v="5"/>
    <n v="246"/>
    <n v="1"/>
    <n v="3788"/>
    <d v="2025-04-03T00:00:00"/>
    <s v="Tamil Nadu"/>
    <n v="0"/>
    <n v="2272.7999999999997"/>
    <n v="1515.2000000000003"/>
  </r>
  <r>
    <s v="ORD101591"/>
    <x v="1552"/>
    <x v="5"/>
    <x v="5"/>
    <s v="Men"/>
    <n v="4344"/>
    <n v="10"/>
    <n v="3910"/>
    <n v="4.5"/>
    <n v="333"/>
    <n v="1"/>
    <n v="3910"/>
    <d v="2025-08-04T00:00:00"/>
    <s v="Haryana"/>
    <n v="434"/>
    <n v="2606.4"/>
    <n v="1303.5999999999999"/>
  </r>
  <r>
    <s v="ORD101592"/>
    <x v="1553"/>
    <x v="4"/>
    <x v="2"/>
    <s v="Women"/>
    <n v="5414"/>
    <n v="25"/>
    <n v="4060"/>
    <n v="4.3"/>
    <n v="308"/>
    <n v="1"/>
    <n v="4060"/>
    <d v="2025-07-13T00:00:00"/>
    <s v="Maharashtra"/>
    <n v="1354"/>
    <n v="3248.4"/>
    <n v="811.59999999999991"/>
  </r>
  <r>
    <s v="ORD101593"/>
    <x v="1554"/>
    <x v="1"/>
    <x v="3"/>
    <s v="Men"/>
    <n v="3921"/>
    <n v="30"/>
    <n v="2745"/>
    <n v="3.1"/>
    <n v="696"/>
    <n v="1"/>
    <n v="2745"/>
    <d v="2025-07-09T00:00:00"/>
    <s v="Bihar"/>
    <n v="1176"/>
    <n v="2352.6"/>
    <n v="392.40000000000009"/>
  </r>
  <r>
    <s v="ORD101594"/>
    <x v="1555"/>
    <x v="9"/>
    <x v="2"/>
    <s v="Women"/>
    <n v="7921"/>
    <n v="30"/>
    <n v="5545"/>
    <n v="4"/>
    <n v="64"/>
    <n v="1"/>
    <n v="5545"/>
    <d v="2024-03-08T00:00:00"/>
    <s v="Karnataka"/>
    <n v="2376"/>
    <n v="4752.5999999999995"/>
    <n v="792.40000000000055"/>
  </r>
  <r>
    <s v="ORD101595"/>
    <x v="1556"/>
    <x v="2"/>
    <x v="6"/>
    <s v="Women"/>
    <n v="1540"/>
    <n v="20"/>
    <n v="1232"/>
    <n v="4.5"/>
    <n v="111"/>
    <n v="1"/>
    <n v="1232"/>
    <d v="2025-07-11T00:00:00"/>
    <s v="Haryana"/>
    <n v="308"/>
    <n v="924"/>
    <n v="308"/>
  </r>
  <r>
    <s v="ORD101596"/>
    <x v="1557"/>
    <x v="2"/>
    <x v="0"/>
    <s v="Men"/>
    <n v="4692"/>
    <n v="15"/>
    <n v="3988"/>
    <n v="4.0999999999999996"/>
    <n v="148"/>
    <n v="1"/>
    <n v="3988"/>
    <d v="2025-09-20T00:00:00"/>
    <s v="Karnataka"/>
    <n v="704"/>
    <n v="2815.2"/>
    <n v="1172.8000000000002"/>
  </r>
  <r>
    <s v="ORD101597"/>
    <x v="1558"/>
    <x v="5"/>
    <x v="6"/>
    <s v="Women"/>
    <n v="5229"/>
    <n v="10"/>
    <n v="4706"/>
    <n v="5"/>
    <n v="312"/>
    <n v="1"/>
    <n v="4706"/>
    <d v="2025-03-22T00:00:00"/>
    <s v="Assam"/>
    <n v="523"/>
    <n v="3137.4"/>
    <n v="1568.6"/>
  </r>
  <r>
    <s v="ORD101598"/>
    <x v="1559"/>
    <x v="9"/>
    <x v="3"/>
    <s v="Men"/>
    <n v="2813"/>
    <n v="70"/>
    <n v="844"/>
    <n v="4.5999999999999996"/>
    <n v="80"/>
    <n v="2"/>
    <n v="1688"/>
    <d v="2025-06-28T00:00:00"/>
    <s v="Madhya Pradesh"/>
    <n v="1969"/>
    <n v="1687.8"/>
    <n v="-1687.6"/>
  </r>
  <r>
    <s v="ORD101599"/>
    <x v="1560"/>
    <x v="6"/>
    <x v="5"/>
    <s v="Women"/>
    <n v="7530"/>
    <n v="10"/>
    <n v="6777"/>
    <n v="3.9"/>
    <n v="76"/>
    <n v="3"/>
    <n v="20331"/>
    <d v="2025-11-10T00:00:00"/>
    <s v="Punjab"/>
    <n v="753"/>
    <n v="4518"/>
    <n v="6777"/>
  </r>
  <r>
    <s v="ORD101600"/>
    <x v="1561"/>
    <x v="5"/>
    <x v="3"/>
    <s v="Women"/>
    <n v="3121"/>
    <n v="0"/>
    <n v="3121"/>
    <n v="4.9000000000000004"/>
    <n v="63"/>
    <n v="1"/>
    <n v="3121"/>
    <d v="2024-10-13T00:00:00"/>
    <s v="Chhattisgarh"/>
    <n v="0"/>
    <n v="1872.6"/>
    <n v="1248.4000000000001"/>
  </r>
  <r>
    <s v="ORD101601"/>
    <x v="1562"/>
    <x v="7"/>
    <x v="2"/>
    <s v="Women"/>
    <n v="2485"/>
    <n v="50"/>
    <n v="1242"/>
    <n v="4"/>
    <n v="57"/>
    <n v="1"/>
    <n v="1242"/>
    <d v="2025-02-07T00:00:00"/>
    <s v="Gujarat"/>
    <n v="1243"/>
    <n v="1491"/>
    <n v="-249"/>
  </r>
  <r>
    <s v="ORD101602"/>
    <x v="1563"/>
    <x v="5"/>
    <x v="2"/>
    <s v="Women"/>
    <n v="6218"/>
    <n v="15"/>
    <n v="5285"/>
    <n v="5"/>
    <n v="108"/>
    <n v="1"/>
    <n v="5285"/>
    <d v="2025-08-12T00:00:00"/>
    <s v="Telangana"/>
    <n v="933"/>
    <n v="3730.7999999999997"/>
    <n v="1554.2000000000003"/>
  </r>
  <r>
    <s v="ORD101603"/>
    <x v="1564"/>
    <x v="8"/>
    <x v="1"/>
    <s v="Women"/>
    <n v="4927"/>
    <n v="15"/>
    <n v="4188"/>
    <n v="4.9000000000000004"/>
    <n v="160"/>
    <n v="1"/>
    <n v="4188"/>
    <d v="2024-12-01T00:00:00"/>
    <s v="Uttar Pradesh"/>
    <n v="739"/>
    <n v="2956.2"/>
    <n v="1231.8000000000002"/>
  </r>
  <r>
    <s v="ORD101604"/>
    <x v="1565"/>
    <x v="2"/>
    <x v="5"/>
    <s v="Women"/>
    <n v="4237"/>
    <n v="60"/>
    <n v="1695"/>
    <n v="4.2"/>
    <n v="79"/>
    <n v="1"/>
    <n v="1695"/>
    <d v="2025-08-26T00:00:00"/>
    <s v="Rajasthan"/>
    <n v="2542"/>
    <n v="2542.1999999999998"/>
    <n v="-847.19999999999982"/>
  </r>
  <r>
    <s v="ORD101605"/>
    <x v="1566"/>
    <x v="4"/>
    <x v="3"/>
    <s v="Men"/>
    <n v="2046"/>
    <n v="40"/>
    <n v="1228"/>
    <n v="3.3"/>
    <n v="194"/>
    <n v="1"/>
    <n v="1228"/>
    <d v="2025-12-28T00:00:00"/>
    <s v="Haryana"/>
    <n v="818"/>
    <n v="1227.5999999999999"/>
    <n v="0.40000000000009095"/>
  </r>
  <r>
    <s v="ORD101606"/>
    <x v="1567"/>
    <x v="1"/>
    <x v="6"/>
    <s v="Kids"/>
    <n v="3531"/>
    <n v="60"/>
    <n v="1412"/>
    <n v="4.2"/>
    <n v="65"/>
    <n v="1"/>
    <n v="1412"/>
    <d v="2025-09-16T00:00:00"/>
    <s v="Madhya Pradesh"/>
    <n v="2119"/>
    <n v="2118.6"/>
    <n v="-706.59999999999991"/>
  </r>
  <r>
    <s v="ORD101607"/>
    <x v="1568"/>
    <x v="0"/>
    <x v="0"/>
    <s v="Men"/>
    <n v="3096"/>
    <n v="20"/>
    <n v="2477"/>
    <n v="3.6"/>
    <n v="87"/>
    <n v="1"/>
    <n v="2477"/>
    <d v="2025-11-22T00:00:00"/>
    <s v="Assam"/>
    <n v="619"/>
    <n v="1857.6"/>
    <n v="619.40000000000009"/>
  </r>
  <r>
    <s v="ORD101608"/>
    <x v="1569"/>
    <x v="2"/>
    <x v="6"/>
    <s v="Men"/>
    <n v="2421"/>
    <n v="25"/>
    <n v="1816"/>
    <n v="3.8"/>
    <n v="307"/>
    <n v="1"/>
    <n v="1816"/>
    <d v="2024-08-29T00:00:00"/>
    <s v="Telangana"/>
    <n v="605"/>
    <n v="1452.6"/>
    <n v="363.40000000000009"/>
  </r>
  <r>
    <s v="ORD101609"/>
    <x v="1570"/>
    <x v="7"/>
    <x v="0"/>
    <s v="Women"/>
    <n v="3509"/>
    <n v="10"/>
    <n v="3158"/>
    <n v="3.8"/>
    <n v="68"/>
    <n v="1"/>
    <n v="3158"/>
    <d v="2024-11-30T00:00:00"/>
    <s v="Madhya Pradesh"/>
    <n v="351"/>
    <n v="2105.4"/>
    <n v="1052.5999999999999"/>
  </r>
  <r>
    <s v="ORD101610"/>
    <x v="1571"/>
    <x v="8"/>
    <x v="5"/>
    <s v="Unisex"/>
    <n v="6003"/>
    <n v="40"/>
    <n v="3602"/>
    <n v="3.5"/>
    <n v="100"/>
    <n v="2"/>
    <n v="7204"/>
    <d v="2025-06-21T00:00:00"/>
    <s v="Tamil Nadu"/>
    <n v="2401"/>
    <n v="3601.7999999999997"/>
    <n v="0.4000000000005457"/>
  </r>
  <r>
    <s v="ORD101611"/>
    <x v="1572"/>
    <x v="2"/>
    <x v="3"/>
    <s v="Men"/>
    <n v="3332"/>
    <n v="15"/>
    <n v="2832"/>
    <n v="4.2"/>
    <n v="248"/>
    <n v="1"/>
    <n v="2832"/>
    <d v="2025-10-20T00:00:00"/>
    <s v="Tamil Nadu"/>
    <n v="500"/>
    <n v="1999.1999999999998"/>
    <n v="832.80000000000018"/>
  </r>
  <r>
    <s v="ORD101612"/>
    <x v="1573"/>
    <x v="1"/>
    <x v="3"/>
    <s v="Men"/>
    <n v="3192"/>
    <n v="20"/>
    <n v="2554"/>
    <n v="3.7"/>
    <n v="155"/>
    <n v="4"/>
    <n v="10216"/>
    <d v="2024-05-04T00:00:00"/>
    <s v="Jharkhand"/>
    <n v="638"/>
    <n v="1915.1999999999998"/>
    <n v="2555.2000000000007"/>
  </r>
  <r>
    <s v="ORD101613"/>
    <x v="1574"/>
    <x v="4"/>
    <x v="7"/>
    <s v="Unisex"/>
    <n v="1234"/>
    <n v="30"/>
    <n v="864"/>
    <n v="4"/>
    <n v="279"/>
    <n v="1"/>
    <n v="864"/>
    <d v="2024-05-12T00:00:00"/>
    <s v="Rajasthan"/>
    <n v="370"/>
    <n v="740.4"/>
    <n v="123.60000000000002"/>
  </r>
  <r>
    <s v="ORD101614"/>
    <x v="1575"/>
    <x v="6"/>
    <x v="5"/>
    <s v="Women"/>
    <n v="6911"/>
    <n v="25"/>
    <n v="5183"/>
    <n v="3.8"/>
    <n v="216"/>
    <n v="1"/>
    <n v="5183"/>
    <d v="2024-02-29T00:00:00"/>
    <s v="Madhya Pradesh"/>
    <n v="1728"/>
    <n v="4146.5999999999995"/>
    <n v="1036.4000000000005"/>
  </r>
  <r>
    <s v="ORD101615"/>
    <x v="1576"/>
    <x v="2"/>
    <x v="6"/>
    <s v="Women"/>
    <n v="2162"/>
    <n v="10"/>
    <n v="1946"/>
    <n v="4.3"/>
    <n v="82"/>
    <n v="1"/>
    <n v="1946"/>
    <d v="2024-12-11T00:00:00"/>
    <s v="Telangana"/>
    <n v="216"/>
    <n v="1297.2"/>
    <n v="648.79999999999995"/>
  </r>
  <r>
    <s v="ORD101616"/>
    <x v="1577"/>
    <x v="5"/>
    <x v="4"/>
    <s v="Women"/>
    <n v="1689"/>
    <n v="30"/>
    <n v="1182"/>
    <n v="4.3"/>
    <n v="82"/>
    <n v="1"/>
    <n v="1182"/>
    <d v="2025-05-29T00:00:00"/>
    <s v="West Bengal"/>
    <n v="507"/>
    <n v="1013.4"/>
    <n v="168.60000000000002"/>
  </r>
  <r>
    <s v="ORD101617"/>
    <x v="1578"/>
    <x v="3"/>
    <x v="4"/>
    <s v="Women"/>
    <n v="494"/>
    <n v="10"/>
    <n v="445"/>
    <n v="3.9"/>
    <n v="45"/>
    <n v="3"/>
    <n v="1335"/>
    <d v="2024-02-13T00:00:00"/>
    <s v="West Bengal"/>
    <n v="49"/>
    <n v="296.39999999999998"/>
    <n v="445.80000000000007"/>
  </r>
  <r>
    <s v="ORD101618"/>
    <x v="1579"/>
    <x v="8"/>
    <x v="0"/>
    <s v="Men"/>
    <n v="3511"/>
    <n v="10"/>
    <n v="3160"/>
    <n v="4.4000000000000004"/>
    <n v="215"/>
    <n v="2"/>
    <n v="6320"/>
    <d v="2024-11-20T00:00:00"/>
    <s v="Karnataka"/>
    <n v="351"/>
    <n v="2106.6"/>
    <n v="2106.8000000000002"/>
  </r>
  <r>
    <s v="ORD101619"/>
    <x v="1580"/>
    <x v="7"/>
    <x v="3"/>
    <s v="Women"/>
    <n v="928"/>
    <n v="25"/>
    <n v="696"/>
    <n v="4.7"/>
    <n v="64"/>
    <n v="1"/>
    <n v="696"/>
    <d v="2025-07-22T00:00:00"/>
    <s v="Uttar Pradesh"/>
    <n v="232"/>
    <n v="556.79999999999995"/>
    <n v="139.20000000000005"/>
  </r>
  <r>
    <s v="ORD101620"/>
    <x v="1581"/>
    <x v="0"/>
    <x v="2"/>
    <s v="Women"/>
    <n v="4980"/>
    <n v="25"/>
    <n v="3735"/>
    <n v="3.1"/>
    <n v="59"/>
    <n v="1"/>
    <n v="3735"/>
    <d v="2025-05-26T00:00:00"/>
    <s v="Rajasthan"/>
    <n v="1245"/>
    <n v="2988"/>
    <n v="747"/>
  </r>
  <r>
    <s v="ORD101621"/>
    <x v="1582"/>
    <x v="2"/>
    <x v="2"/>
    <s v="Men"/>
    <n v="7108"/>
    <n v="0"/>
    <n v="7108"/>
    <n v="3.8"/>
    <n v="122"/>
    <n v="2"/>
    <n v="14216"/>
    <d v="2025-12-21T00:00:00"/>
    <s v="Uttar Pradesh"/>
    <n v="0"/>
    <n v="4264.8"/>
    <n v="5686.4"/>
  </r>
  <r>
    <s v="ORD101622"/>
    <x v="1583"/>
    <x v="8"/>
    <x v="1"/>
    <s v="Men"/>
    <n v="2647"/>
    <n v="30"/>
    <n v="1853"/>
    <n v="3.6"/>
    <n v="46"/>
    <n v="2"/>
    <n v="3706"/>
    <d v="2024-07-13T00:00:00"/>
    <s v="Karnataka"/>
    <n v="794"/>
    <n v="1588.2"/>
    <n v="529.59999999999991"/>
  </r>
  <r>
    <s v="ORD101623"/>
    <x v="1584"/>
    <x v="5"/>
    <x v="5"/>
    <s v="Men"/>
    <n v="6484"/>
    <n v="25"/>
    <n v="4863"/>
    <n v="3.8"/>
    <n v="361"/>
    <n v="1"/>
    <n v="4863"/>
    <d v="2024-01-09T00:00:00"/>
    <s v="Karnataka"/>
    <n v="1621"/>
    <n v="3890.3999999999996"/>
    <n v="972.60000000000036"/>
  </r>
  <r>
    <s v="ORD101624"/>
    <x v="1585"/>
    <x v="6"/>
    <x v="2"/>
    <s v="Women"/>
    <n v="2301"/>
    <n v="15"/>
    <n v="1956"/>
    <n v="3"/>
    <n v="249"/>
    <n v="1"/>
    <n v="1956"/>
    <d v="2024-01-25T00:00:00"/>
    <s v="Chhattisgarh"/>
    <n v="345"/>
    <n v="1380.6"/>
    <n v="575.40000000000009"/>
  </r>
  <r>
    <s v="ORD101625"/>
    <x v="1586"/>
    <x v="6"/>
    <x v="1"/>
    <s v="Women"/>
    <n v="2239"/>
    <n v="30"/>
    <n v="1567"/>
    <n v="3"/>
    <n v="47"/>
    <n v="1"/>
    <n v="1567"/>
    <d v="2024-11-24T00:00:00"/>
    <s v="Telangana"/>
    <n v="672"/>
    <n v="1343.3999999999999"/>
    <n v="223.60000000000014"/>
  </r>
  <r>
    <s v="ORD101626"/>
    <x v="1587"/>
    <x v="2"/>
    <x v="5"/>
    <s v="Men"/>
    <n v="2025"/>
    <n v="20"/>
    <n v="1620"/>
    <n v="2.7"/>
    <n v="175"/>
    <n v="1"/>
    <n v="1620"/>
    <d v="2025-11-16T00:00:00"/>
    <s v="Andhra Pradesh"/>
    <n v="405"/>
    <n v="1215"/>
    <n v="405"/>
  </r>
  <r>
    <s v="ORD101627"/>
    <x v="1588"/>
    <x v="3"/>
    <x v="4"/>
    <s v="Women"/>
    <n v="1134"/>
    <n v="30"/>
    <n v="794"/>
    <n v="3.9"/>
    <n v="1165"/>
    <n v="1"/>
    <n v="794"/>
    <d v="2024-06-28T00:00:00"/>
    <s v="Karnataka"/>
    <n v="340"/>
    <n v="680.4"/>
    <n v="113.60000000000002"/>
  </r>
  <r>
    <s v="ORD101628"/>
    <x v="1589"/>
    <x v="8"/>
    <x v="6"/>
    <s v="Kids"/>
    <n v="8107"/>
    <n v="15"/>
    <n v="6891"/>
    <n v="3.8"/>
    <n v="299"/>
    <n v="1"/>
    <n v="6891"/>
    <d v="2024-07-09T00:00:00"/>
    <s v="Maharashtra"/>
    <n v="1216"/>
    <n v="4864.2"/>
    <n v="2026.8000000000002"/>
  </r>
  <r>
    <s v="ORD101629"/>
    <x v="1590"/>
    <x v="9"/>
    <x v="5"/>
    <s v="Women"/>
    <n v="8239"/>
    <n v="40"/>
    <n v="4943"/>
    <n v="4.8"/>
    <n v="34"/>
    <n v="2"/>
    <n v="9886"/>
    <d v="2024-11-30T00:00:00"/>
    <s v="Jharkhand"/>
    <n v="3296"/>
    <n v="4943.3999999999996"/>
    <n v="-0.7999999999992724"/>
  </r>
  <r>
    <s v="ORD101630"/>
    <x v="1591"/>
    <x v="8"/>
    <x v="5"/>
    <s v="Women"/>
    <n v="5061"/>
    <n v="20"/>
    <n v="4049"/>
    <n v="4.2"/>
    <n v="166"/>
    <n v="2"/>
    <n v="8098"/>
    <d v="2024-09-07T00:00:00"/>
    <s v="Jharkhand"/>
    <n v="1012"/>
    <n v="3036.6"/>
    <n v="2024.8000000000002"/>
  </r>
  <r>
    <s v="ORD101631"/>
    <x v="1592"/>
    <x v="7"/>
    <x v="2"/>
    <s v="Women"/>
    <n v="4413"/>
    <n v="10"/>
    <n v="3972"/>
    <n v="3"/>
    <n v="408"/>
    <n v="1"/>
    <n v="3972"/>
    <d v="2025-05-19T00:00:00"/>
    <s v="Rajasthan"/>
    <n v="441"/>
    <n v="2647.7999999999997"/>
    <n v="1324.2000000000003"/>
  </r>
  <r>
    <s v="ORD101632"/>
    <x v="1593"/>
    <x v="0"/>
    <x v="0"/>
    <s v="Men"/>
    <n v="6800"/>
    <n v="20"/>
    <n v="5440"/>
    <n v="4.4000000000000004"/>
    <n v="23"/>
    <n v="1"/>
    <n v="5440"/>
    <d v="2025-05-25T00:00:00"/>
    <s v="Uttarakhand"/>
    <n v="1360"/>
    <n v="4080"/>
    <n v="1360"/>
  </r>
  <r>
    <s v="ORD101633"/>
    <x v="1594"/>
    <x v="2"/>
    <x v="6"/>
    <s v="Men"/>
    <n v="5467"/>
    <n v="15"/>
    <n v="4647"/>
    <n v="5"/>
    <n v="9"/>
    <n v="1"/>
    <n v="4647"/>
    <d v="2024-12-05T00:00:00"/>
    <s v="Rajasthan"/>
    <n v="820"/>
    <n v="3280.2"/>
    <n v="1366.8000000000002"/>
  </r>
  <r>
    <s v="ORD101634"/>
    <x v="1595"/>
    <x v="3"/>
    <x v="0"/>
    <s v="Women"/>
    <n v="3667"/>
    <n v="10"/>
    <n v="3300"/>
    <n v="3.1"/>
    <n v="309"/>
    <n v="4"/>
    <n v="13200"/>
    <d v="2025-06-15T00:00:00"/>
    <s v="Rajasthan"/>
    <n v="367"/>
    <n v="2200.1999999999998"/>
    <n v="4399.2000000000007"/>
  </r>
  <r>
    <s v="ORD101635"/>
    <x v="1596"/>
    <x v="1"/>
    <x v="1"/>
    <s v="Men"/>
    <n v="4528"/>
    <n v="20"/>
    <n v="3622"/>
    <n v="5"/>
    <n v="76"/>
    <n v="2"/>
    <n v="7244"/>
    <d v="2024-02-25T00:00:00"/>
    <s v="Chhattisgarh"/>
    <n v="906"/>
    <n v="2716.7999999999997"/>
    <n v="1810.4000000000005"/>
  </r>
  <r>
    <s v="ORD101636"/>
    <x v="1597"/>
    <x v="1"/>
    <x v="7"/>
    <s v="Women"/>
    <n v="3312"/>
    <n v="20"/>
    <n v="2650"/>
    <n v="4.0999999999999996"/>
    <n v="83"/>
    <n v="3"/>
    <n v="7950"/>
    <d v="2025-06-15T00:00:00"/>
    <s v="Assam"/>
    <n v="662"/>
    <n v="1987.1999999999998"/>
    <n v="1988.4000000000005"/>
  </r>
  <r>
    <s v="ORD101637"/>
    <x v="1598"/>
    <x v="7"/>
    <x v="0"/>
    <s v="Women"/>
    <n v="5203"/>
    <n v="20"/>
    <n v="4162"/>
    <n v="3.9"/>
    <n v="22"/>
    <n v="1"/>
    <n v="4162"/>
    <d v="2025-02-07T00:00:00"/>
    <s v="Delhi"/>
    <n v="1041"/>
    <n v="3121.7999999999997"/>
    <n v="1040.2000000000003"/>
  </r>
  <r>
    <s v="ORD101638"/>
    <x v="1599"/>
    <x v="1"/>
    <x v="2"/>
    <s v="Women"/>
    <n v="3510"/>
    <n v="50"/>
    <n v="1755"/>
    <n v="3.8"/>
    <n v="181"/>
    <n v="1"/>
    <n v="1755"/>
    <d v="2025-08-09T00:00:00"/>
    <s v="Jharkhand"/>
    <n v="1755"/>
    <n v="2106"/>
    <n v="-351"/>
  </r>
  <r>
    <s v="ORD101639"/>
    <x v="1600"/>
    <x v="2"/>
    <x v="1"/>
    <s v="Men"/>
    <n v="2510"/>
    <n v="40"/>
    <n v="1506"/>
    <n v="4.3"/>
    <n v="85"/>
    <n v="3"/>
    <n v="4518"/>
    <d v="2024-04-05T00:00:00"/>
    <s v="Maharashtra"/>
    <n v="1004"/>
    <n v="1506"/>
    <n v="0"/>
  </r>
  <r>
    <s v="ORD101640"/>
    <x v="1601"/>
    <x v="5"/>
    <x v="3"/>
    <s v="Men"/>
    <n v="1168"/>
    <n v="20"/>
    <n v="934"/>
    <n v="3.9"/>
    <n v="272"/>
    <n v="1"/>
    <n v="934"/>
    <d v="2025-06-07T00:00:00"/>
    <s v="Gujarat"/>
    <n v="234"/>
    <n v="700.8"/>
    <n v="233.20000000000005"/>
  </r>
  <r>
    <s v="ORD101641"/>
    <x v="1602"/>
    <x v="1"/>
    <x v="4"/>
    <s v="Women"/>
    <n v="873"/>
    <n v="15"/>
    <n v="742"/>
    <n v="3.5"/>
    <n v="111"/>
    <n v="1"/>
    <n v="742"/>
    <d v="2025-09-15T00:00:00"/>
    <s v="Tamil Nadu"/>
    <n v="131"/>
    <n v="523.79999999999995"/>
    <n v="218.20000000000005"/>
  </r>
  <r>
    <s v="ORD101642"/>
    <x v="1603"/>
    <x v="1"/>
    <x v="5"/>
    <s v="Women"/>
    <n v="4059"/>
    <n v="15"/>
    <n v="3450"/>
    <n v="3.8"/>
    <n v="229"/>
    <n v="3"/>
    <n v="10350"/>
    <d v="2025-12-18T00:00:00"/>
    <s v="Andhra Pradesh"/>
    <n v="609"/>
    <n v="2435.4"/>
    <n v="3043.7999999999997"/>
  </r>
  <r>
    <s v="ORD101643"/>
    <x v="1604"/>
    <x v="9"/>
    <x v="7"/>
    <s v="Men"/>
    <n v="2971"/>
    <n v="30"/>
    <n v="2080"/>
    <n v="4.3"/>
    <n v="83"/>
    <n v="1"/>
    <n v="2080"/>
    <d v="2024-04-25T00:00:00"/>
    <s v="Haryana"/>
    <n v="891"/>
    <n v="1782.6"/>
    <n v="297.40000000000009"/>
  </r>
  <r>
    <s v="ORD101644"/>
    <x v="1605"/>
    <x v="9"/>
    <x v="5"/>
    <s v="Men"/>
    <n v="3471"/>
    <n v="25"/>
    <n v="2603"/>
    <n v="4.4000000000000004"/>
    <n v="399"/>
    <n v="1"/>
    <n v="2603"/>
    <d v="2024-12-17T00:00:00"/>
    <s v="Assam"/>
    <n v="868"/>
    <n v="2082.6"/>
    <n v="520.40000000000009"/>
  </r>
  <r>
    <s v="ORD101645"/>
    <x v="1606"/>
    <x v="8"/>
    <x v="0"/>
    <s v="Men"/>
    <n v="4074"/>
    <n v="25"/>
    <n v="3056"/>
    <n v="5"/>
    <n v="100"/>
    <n v="1"/>
    <n v="3056"/>
    <d v="2024-08-01T00:00:00"/>
    <s v="Chhattisgarh"/>
    <n v="1018"/>
    <n v="2444.4"/>
    <n v="611.59999999999991"/>
  </r>
  <r>
    <s v="ORD101646"/>
    <x v="1607"/>
    <x v="2"/>
    <x v="2"/>
    <s v="Men"/>
    <n v="7251"/>
    <n v="30"/>
    <n v="5076"/>
    <n v="4.0999999999999996"/>
    <n v="234"/>
    <n v="1"/>
    <n v="5076"/>
    <d v="2024-10-18T00:00:00"/>
    <s v="Maharashtra"/>
    <n v="2175"/>
    <n v="4350.5999999999995"/>
    <n v="725.40000000000055"/>
  </r>
  <r>
    <s v="ORD101647"/>
    <x v="1608"/>
    <x v="7"/>
    <x v="7"/>
    <s v="Unisex"/>
    <n v="1827"/>
    <n v="70"/>
    <n v="548"/>
    <n v="4.7"/>
    <n v="49"/>
    <n v="1"/>
    <n v="548"/>
    <d v="2025-01-19T00:00:00"/>
    <s v="West Bengal"/>
    <n v="1279"/>
    <n v="1096.2"/>
    <n v="-548.20000000000005"/>
  </r>
  <r>
    <s v="ORD101648"/>
    <x v="1609"/>
    <x v="7"/>
    <x v="3"/>
    <s v="Women"/>
    <n v="4229"/>
    <n v="30"/>
    <n v="2960"/>
    <n v="4"/>
    <n v="535"/>
    <n v="2"/>
    <n v="5920"/>
    <d v="2024-01-02T00:00:00"/>
    <s v="Gujarat"/>
    <n v="1269"/>
    <n v="2537.4"/>
    <n v="845.19999999999982"/>
  </r>
  <r>
    <s v="ORD101649"/>
    <x v="1610"/>
    <x v="5"/>
    <x v="6"/>
    <s v="Women"/>
    <n v="1586"/>
    <n v="15"/>
    <n v="1348"/>
    <n v="4.0999999999999996"/>
    <n v="194"/>
    <n v="1"/>
    <n v="1348"/>
    <d v="2024-10-09T00:00:00"/>
    <s v="Gujarat"/>
    <n v="238"/>
    <n v="951.59999999999991"/>
    <n v="396.40000000000009"/>
  </r>
  <r>
    <s v="ORD101650"/>
    <x v="1611"/>
    <x v="4"/>
    <x v="3"/>
    <s v="Women"/>
    <n v="2851"/>
    <n v="20"/>
    <n v="2281"/>
    <n v="4"/>
    <n v="149"/>
    <n v="1"/>
    <n v="2281"/>
    <d v="2024-01-28T00:00:00"/>
    <s v="Telangana"/>
    <n v="570"/>
    <n v="1710.6"/>
    <n v="570.40000000000009"/>
  </r>
  <r>
    <s v="ORD101651"/>
    <x v="1612"/>
    <x v="1"/>
    <x v="5"/>
    <s v="Kids"/>
    <n v="2845"/>
    <n v="20"/>
    <n v="2276"/>
    <n v="4.2"/>
    <n v="193"/>
    <n v="1"/>
    <n v="2276"/>
    <d v="2025-05-05T00:00:00"/>
    <s v="Rajasthan"/>
    <n v="569"/>
    <n v="1707"/>
    <n v="569"/>
  </r>
  <r>
    <s v="ORD101652"/>
    <x v="1613"/>
    <x v="1"/>
    <x v="5"/>
    <s v="Men"/>
    <n v="10498"/>
    <n v="30"/>
    <n v="7349"/>
    <n v="4.5"/>
    <n v="446"/>
    <n v="1"/>
    <n v="7349"/>
    <d v="2025-08-27T00:00:00"/>
    <s v="Maharashtra"/>
    <n v="3149"/>
    <n v="6298.8"/>
    <n v="1050.1999999999998"/>
  </r>
  <r>
    <s v="ORD101653"/>
    <x v="1614"/>
    <x v="9"/>
    <x v="5"/>
    <s v="Unisex"/>
    <n v="3243"/>
    <n v="20"/>
    <n v="2594"/>
    <n v="3.9"/>
    <n v="340"/>
    <n v="4"/>
    <n v="10376"/>
    <d v="2024-06-11T00:00:00"/>
    <s v="Maharashtra"/>
    <n v="649"/>
    <n v="1945.8"/>
    <n v="2592.8000000000002"/>
  </r>
  <r>
    <s v="ORD101654"/>
    <x v="1615"/>
    <x v="1"/>
    <x v="0"/>
    <s v="Men"/>
    <n v="2413"/>
    <n v="0"/>
    <n v="2413"/>
    <n v="3.7"/>
    <n v="72"/>
    <n v="3"/>
    <n v="7239"/>
    <d v="2025-02-19T00:00:00"/>
    <s v="Odisha"/>
    <n v="0"/>
    <n v="1447.8"/>
    <n v="2895.6000000000004"/>
  </r>
  <r>
    <s v="ORD101655"/>
    <x v="1616"/>
    <x v="6"/>
    <x v="2"/>
    <s v="Women"/>
    <n v="4028"/>
    <n v="20"/>
    <n v="3222"/>
    <n v="4.5999999999999996"/>
    <n v="538"/>
    <n v="2"/>
    <n v="6444"/>
    <d v="2024-12-22T00:00:00"/>
    <s v="Punjab"/>
    <n v="806"/>
    <n v="2416.7999999999997"/>
    <n v="1610.4000000000005"/>
  </r>
  <r>
    <s v="ORD101656"/>
    <x v="1617"/>
    <x v="9"/>
    <x v="0"/>
    <s v="Women"/>
    <n v="4918"/>
    <n v="40"/>
    <n v="2951"/>
    <n v="4.5"/>
    <n v="700"/>
    <n v="2"/>
    <n v="5902"/>
    <d v="2024-09-14T00:00:00"/>
    <s v="Andhra Pradesh"/>
    <n v="1967"/>
    <n v="2950.7999999999997"/>
    <n v="0.4000000000005457"/>
  </r>
  <r>
    <s v="ORD101657"/>
    <x v="1618"/>
    <x v="3"/>
    <x v="7"/>
    <s v="Unisex"/>
    <n v="733"/>
    <n v="30"/>
    <n v="513"/>
    <n v="4.8"/>
    <n v="106"/>
    <n v="1"/>
    <n v="513"/>
    <d v="2024-02-09T00:00:00"/>
    <s v="Gujarat"/>
    <n v="220"/>
    <n v="439.8"/>
    <n v="73.199999999999989"/>
  </r>
  <r>
    <s v="ORD101658"/>
    <x v="1619"/>
    <x v="4"/>
    <x v="0"/>
    <s v="Men"/>
    <n v="5604"/>
    <n v="20"/>
    <n v="4483"/>
    <n v="3.8"/>
    <n v="135"/>
    <n v="4"/>
    <n v="17932"/>
    <d v="2025-05-15T00:00:00"/>
    <s v="Uttar Pradesh"/>
    <n v="1121"/>
    <n v="3362.4"/>
    <n v="4482.3999999999996"/>
  </r>
  <r>
    <s v="ORD101659"/>
    <x v="1620"/>
    <x v="4"/>
    <x v="7"/>
    <s v="Unisex"/>
    <n v="1066"/>
    <n v="40"/>
    <n v="640"/>
    <n v="4"/>
    <n v="87"/>
    <n v="1"/>
    <n v="640"/>
    <d v="2024-04-19T00:00:00"/>
    <s v="West Bengal"/>
    <n v="426"/>
    <n v="639.6"/>
    <n v="0.39999999999997726"/>
  </r>
  <r>
    <s v="ORD101660"/>
    <x v="1621"/>
    <x v="7"/>
    <x v="7"/>
    <s v="Women"/>
    <n v="835"/>
    <n v="15"/>
    <n v="710"/>
    <n v="4.5999999999999996"/>
    <n v="413"/>
    <n v="1"/>
    <n v="710"/>
    <d v="2024-04-14T00:00:00"/>
    <s v="Rajasthan"/>
    <n v="125"/>
    <n v="501"/>
    <n v="209"/>
  </r>
  <r>
    <s v="ORD101661"/>
    <x v="1622"/>
    <x v="8"/>
    <x v="3"/>
    <s v="Men"/>
    <n v="1182"/>
    <n v="40"/>
    <n v="709"/>
    <n v="3.9"/>
    <n v="48"/>
    <n v="1"/>
    <n v="709"/>
    <d v="2025-06-27T00:00:00"/>
    <s v="Telangana"/>
    <n v="473"/>
    <n v="709.19999999999993"/>
    <n v="-0.19999999999993179"/>
  </r>
  <r>
    <s v="ORD101662"/>
    <x v="1623"/>
    <x v="8"/>
    <x v="4"/>
    <s v="Women"/>
    <n v="1028"/>
    <n v="30"/>
    <n v="720"/>
    <n v="4.4000000000000004"/>
    <n v="10"/>
    <n v="1"/>
    <n v="720"/>
    <d v="2025-03-21T00:00:00"/>
    <s v="Uttar Pradesh"/>
    <n v="308"/>
    <n v="616.79999999999995"/>
    <n v="103.20000000000005"/>
  </r>
  <r>
    <s v="ORD101663"/>
    <x v="1624"/>
    <x v="2"/>
    <x v="4"/>
    <s v="Women"/>
    <n v="1429"/>
    <n v="20"/>
    <n v="1143"/>
    <n v="4"/>
    <n v="27"/>
    <n v="1"/>
    <n v="1143"/>
    <d v="2024-01-06T00:00:00"/>
    <s v="Madhya Pradesh"/>
    <n v="286"/>
    <n v="857.4"/>
    <n v="285.60000000000002"/>
  </r>
  <r>
    <s v="ORD101664"/>
    <x v="1625"/>
    <x v="5"/>
    <x v="4"/>
    <s v="Women"/>
    <n v="2190"/>
    <n v="50"/>
    <n v="1095"/>
    <n v="4.3"/>
    <n v="51"/>
    <n v="3"/>
    <n v="3285"/>
    <d v="2025-03-23T00:00:00"/>
    <s v="West Bengal"/>
    <n v="1095"/>
    <n v="1314"/>
    <n v="-657"/>
  </r>
  <r>
    <s v="ORD101665"/>
    <x v="1626"/>
    <x v="5"/>
    <x v="1"/>
    <s v="Women"/>
    <n v="1922"/>
    <n v="30"/>
    <n v="1345"/>
    <n v="3.5"/>
    <n v="546"/>
    <n v="1"/>
    <n v="1345"/>
    <d v="2024-02-28T00:00:00"/>
    <s v="Telangana"/>
    <n v="577"/>
    <n v="1153.2"/>
    <n v="191.79999999999995"/>
  </r>
  <r>
    <s v="ORD101666"/>
    <x v="1627"/>
    <x v="6"/>
    <x v="1"/>
    <s v="Women"/>
    <n v="3496"/>
    <n v="25"/>
    <n v="2622"/>
    <n v="4.0999999999999996"/>
    <n v="43"/>
    <n v="2"/>
    <n v="5244"/>
    <d v="2024-04-29T00:00:00"/>
    <s v="Delhi"/>
    <n v="874"/>
    <n v="2097.6"/>
    <n v="1048.8000000000002"/>
  </r>
  <r>
    <s v="ORD101667"/>
    <x v="1628"/>
    <x v="2"/>
    <x v="1"/>
    <s v="Men"/>
    <n v="950"/>
    <n v="30"/>
    <n v="665"/>
    <n v="2.6"/>
    <n v="111"/>
    <n v="1"/>
    <n v="665"/>
    <d v="2025-07-10T00:00:00"/>
    <s v="Chhattisgarh"/>
    <n v="285"/>
    <n v="570"/>
    <n v="95"/>
  </r>
  <r>
    <s v="ORD101668"/>
    <x v="1629"/>
    <x v="5"/>
    <x v="7"/>
    <s v="Women"/>
    <n v="1511"/>
    <n v="30"/>
    <n v="1058"/>
    <n v="4.7"/>
    <n v="255"/>
    <n v="1"/>
    <n v="1058"/>
    <d v="2024-06-25T00:00:00"/>
    <s v="Delhi"/>
    <n v="453"/>
    <n v="906.6"/>
    <n v="151.39999999999998"/>
  </r>
  <r>
    <s v="ORD101669"/>
    <x v="1630"/>
    <x v="5"/>
    <x v="2"/>
    <s v="Women"/>
    <n v="8602"/>
    <n v="50"/>
    <n v="4301"/>
    <n v="4.5"/>
    <n v="179"/>
    <n v="1"/>
    <n v="4301"/>
    <d v="2025-05-19T00:00:00"/>
    <s v="Rajasthan"/>
    <n v="4301"/>
    <n v="5161.2"/>
    <n v="-860.19999999999982"/>
  </r>
  <r>
    <s v="ORD101670"/>
    <x v="1631"/>
    <x v="2"/>
    <x v="6"/>
    <s v="Men"/>
    <n v="4186"/>
    <n v="20"/>
    <n v="3349"/>
    <n v="3.6"/>
    <n v="112"/>
    <n v="2"/>
    <n v="6698"/>
    <d v="2024-04-14T00:00:00"/>
    <s v="Bihar"/>
    <n v="837"/>
    <n v="2511.6"/>
    <n v="1674.8000000000002"/>
  </r>
  <r>
    <s v="ORD101671"/>
    <x v="1632"/>
    <x v="9"/>
    <x v="0"/>
    <s v="Women"/>
    <n v="3338"/>
    <n v="60"/>
    <n v="1335"/>
    <n v="5"/>
    <n v="354"/>
    <n v="1"/>
    <n v="1335"/>
    <d v="2024-09-29T00:00:00"/>
    <s v="Rajasthan"/>
    <n v="2003"/>
    <n v="2002.8"/>
    <n v="-667.8"/>
  </r>
  <r>
    <s v="ORD101672"/>
    <x v="1633"/>
    <x v="7"/>
    <x v="4"/>
    <s v="Women"/>
    <n v="1253"/>
    <n v="30"/>
    <n v="877"/>
    <n v="4.7"/>
    <n v="79"/>
    <n v="1"/>
    <n v="877"/>
    <d v="2025-09-01T00:00:00"/>
    <s v="Kerala"/>
    <n v="376"/>
    <n v="751.8"/>
    <n v="125.20000000000005"/>
  </r>
  <r>
    <s v="ORD101673"/>
    <x v="1634"/>
    <x v="1"/>
    <x v="1"/>
    <s v="Women"/>
    <n v="2570"/>
    <n v="40"/>
    <n v="1542"/>
    <n v="3.5"/>
    <n v="73"/>
    <n v="1"/>
    <n v="1542"/>
    <d v="2024-08-07T00:00:00"/>
    <s v="Andhra Pradesh"/>
    <n v="1028"/>
    <n v="1542"/>
    <n v="0"/>
  </r>
  <r>
    <s v="ORD101674"/>
    <x v="1635"/>
    <x v="4"/>
    <x v="5"/>
    <s v="Men"/>
    <n v="3537"/>
    <n v="20"/>
    <n v="2830"/>
    <n v="3.8"/>
    <n v="94"/>
    <n v="1"/>
    <n v="2830"/>
    <d v="2025-11-06T00:00:00"/>
    <s v="Maharashtra"/>
    <n v="707"/>
    <n v="2122.1999999999998"/>
    <n v="707.80000000000018"/>
  </r>
  <r>
    <s v="ORD101675"/>
    <x v="1636"/>
    <x v="4"/>
    <x v="1"/>
    <s v="Men"/>
    <n v="4578"/>
    <n v="30"/>
    <n v="3205"/>
    <n v="3.6"/>
    <n v="314"/>
    <n v="1"/>
    <n v="3205"/>
    <d v="2025-06-09T00:00:00"/>
    <s v="Uttarakhand"/>
    <n v="1373"/>
    <n v="2746.7999999999997"/>
    <n v="458.20000000000027"/>
  </r>
  <r>
    <s v="ORD101676"/>
    <x v="1637"/>
    <x v="9"/>
    <x v="1"/>
    <s v="Men"/>
    <n v="4430"/>
    <n v="60"/>
    <n v="1772"/>
    <n v="4.3"/>
    <n v="159"/>
    <n v="2"/>
    <n v="3544"/>
    <d v="2025-05-30T00:00:00"/>
    <s v="Jharkhand"/>
    <n v="2658"/>
    <n v="2658"/>
    <n v="-1772"/>
  </r>
  <r>
    <s v="ORD101677"/>
    <x v="1638"/>
    <x v="3"/>
    <x v="4"/>
    <s v="Women"/>
    <n v="1635"/>
    <n v="25"/>
    <n v="1226"/>
    <n v="3.8"/>
    <n v="60"/>
    <n v="2"/>
    <n v="2452"/>
    <d v="2025-04-07T00:00:00"/>
    <s v="Punjab"/>
    <n v="409"/>
    <n v="981"/>
    <n v="490"/>
  </r>
  <r>
    <s v="ORD101678"/>
    <x v="1639"/>
    <x v="5"/>
    <x v="6"/>
    <s v="Women"/>
    <n v="3852"/>
    <n v="20"/>
    <n v="3082"/>
    <n v="3.1"/>
    <n v="135"/>
    <n v="1"/>
    <n v="3082"/>
    <d v="2024-03-04T00:00:00"/>
    <s v="Maharashtra"/>
    <n v="770"/>
    <n v="2311.1999999999998"/>
    <n v="770.80000000000018"/>
  </r>
  <r>
    <s v="ORD101679"/>
    <x v="1636"/>
    <x v="6"/>
    <x v="6"/>
    <s v="Women"/>
    <n v="4667"/>
    <n v="30"/>
    <n v="3267"/>
    <n v="4.0999999999999996"/>
    <n v="96"/>
    <n v="2"/>
    <n v="6534"/>
    <d v="2025-01-24T00:00:00"/>
    <s v="Jharkhand"/>
    <n v="1400"/>
    <n v="2800.2"/>
    <n v="933.60000000000036"/>
  </r>
  <r>
    <s v="ORD101680"/>
    <x v="1640"/>
    <x v="5"/>
    <x v="4"/>
    <s v="Women"/>
    <n v="734"/>
    <n v="50"/>
    <n v="367"/>
    <n v="4.5999999999999996"/>
    <n v="95"/>
    <n v="3"/>
    <n v="1101"/>
    <d v="2025-11-21T00:00:00"/>
    <s v="Jharkhand"/>
    <n v="367"/>
    <n v="440.4"/>
    <n v="-220.19999999999993"/>
  </r>
  <r>
    <s v="ORD101681"/>
    <x v="1641"/>
    <x v="5"/>
    <x v="4"/>
    <s v="Women"/>
    <n v="2457"/>
    <n v="15"/>
    <n v="2088"/>
    <n v="4.2"/>
    <n v="244"/>
    <n v="2"/>
    <n v="4176"/>
    <d v="2025-08-15T00:00:00"/>
    <s v="Odisha"/>
    <n v="369"/>
    <n v="1474.2"/>
    <n v="1227.5999999999999"/>
  </r>
  <r>
    <s v="ORD101682"/>
    <x v="1642"/>
    <x v="1"/>
    <x v="3"/>
    <s v="Men"/>
    <n v="4454"/>
    <n v="10"/>
    <n v="4009"/>
    <n v="4.4000000000000004"/>
    <n v="308"/>
    <n v="1"/>
    <n v="4009"/>
    <d v="2025-08-17T00:00:00"/>
    <s v="Bihar"/>
    <n v="445"/>
    <n v="2672.4"/>
    <n v="1336.6"/>
  </r>
  <r>
    <s v="ORD101683"/>
    <x v="1643"/>
    <x v="6"/>
    <x v="7"/>
    <s v="Women"/>
    <n v="2750"/>
    <n v="25"/>
    <n v="2062"/>
    <n v="4.2"/>
    <n v="136"/>
    <n v="1"/>
    <n v="2062"/>
    <d v="2025-11-21T00:00:00"/>
    <s v="Chhattisgarh"/>
    <n v="688"/>
    <n v="1650"/>
    <n v="412"/>
  </r>
  <r>
    <s v="ORD101684"/>
    <x v="1644"/>
    <x v="6"/>
    <x v="3"/>
    <s v="Men"/>
    <n v="3980"/>
    <n v="50"/>
    <n v="1990"/>
    <n v="4.5"/>
    <n v="113"/>
    <n v="2"/>
    <n v="3980"/>
    <d v="2025-11-05T00:00:00"/>
    <s v="Haryana"/>
    <n v="1990"/>
    <n v="2388"/>
    <n v="-796"/>
  </r>
  <r>
    <s v="ORD101685"/>
    <x v="1645"/>
    <x v="1"/>
    <x v="4"/>
    <s v="Kids"/>
    <n v="1858"/>
    <n v="40"/>
    <n v="1115"/>
    <n v="4.2"/>
    <n v="83"/>
    <n v="1"/>
    <n v="1115"/>
    <d v="2024-09-11T00:00:00"/>
    <s v="Telangana"/>
    <n v="743"/>
    <n v="1114.8"/>
    <n v="0.20000000000004547"/>
  </r>
  <r>
    <s v="ORD101686"/>
    <x v="1646"/>
    <x v="0"/>
    <x v="6"/>
    <s v="Kids"/>
    <n v="4018"/>
    <n v="15"/>
    <n v="3415"/>
    <n v="4"/>
    <n v="157"/>
    <n v="1"/>
    <n v="3415"/>
    <d v="2025-07-28T00:00:00"/>
    <s v="Madhya Pradesh"/>
    <n v="603"/>
    <n v="2410.7999999999997"/>
    <n v="1004.2000000000003"/>
  </r>
  <r>
    <s v="ORD101687"/>
    <x v="1647"/>
    <x v="9"/>
    <x v="5"/>
    <s v="Unisex"/>
    <n v="5473"/>
    <n v="40"/>
    <n v="3284"/>
    <n v="4.0999999999999996"/>
    <n v="119"/>
    <n v="1"/>
    <n v="3284"/>
    <d v="2025-07-13T00:00:00"/>
    <s v="West Bengal"/>
    <n v="2189"/>
    <n v="3283.7999999999997"/>
    <n v="0.20000000000027285"/>
  </r>
  <r>
    <s v="ORD101688"/>
    <x v="1648"/>
    <x v="0"/>
    <x v="4"/>
    <s v="Kids"/>
    <n v="2934"/>
    <n v="15"/>
    <n v="2494"/>
    <n v="4.9000000000000004"/>
    <n v="6"/>
    <n v="3"/>
    <n v="7482"/>
    <d v="2024-05-20T00:00:00"/>
    <s v="Telangana"/>
    <n v="440"/>
    <n v="1760.3999999999999"/>
    <n v="2200.8000000000002"/>
  </r>
  <r>
    <s v="ORD101689"/>
    <x v="1649"/>
    <x v="9"/>
    <x v="6"/>
    <s v="Kids"/>
    <n v="5506"/>
    <n v="10"/>
    <n v="4955"/>
    <n v="4.4000000000000004"/>
    <n v="162"/>
    <n v="1"/>
    <n v="4955"/>
    <d v="2024-03-05T00:00:00"/>
    <s v="Karnataka"/>
    <n v="551"/>
    <n v="3303.6"/>
    <n v="1651.4"/>
  </r>
  <r>
    <s v="ORD101690"/>
    <x v="1650"/>
    <x v="8"/>
    <x v="1"/>
    <s v="Men"/>
    <n v="4464"/>
    <n v="30"/>
    <n v="3125"/>
    <n v="3.6"/>
    <n v="66"/>
    <n v="1"/>
    <n v="3125"/>
    <d v="2024-06-16T00:00:00"/>
    <s v="Gujarat"/>
    <n v="1339"/>
    <n v="2678.4"/>
    <n v="446.59999999999991"/>
  </r>
  <r>
    <s v="ORD101691"/>
    <x v="1651"/>
    <x v="8"/>
    <x v="0"/>
    <s v="Women"/>
    <n v="5194"/>
    <n v="40"/>
    <n v="3116"/>
    <n v="4.0999999999999996"/>
    <n v="146"/>
    <n v="1"/>
    <n v="3116"/>
    <d v="2024-09-11T00:00:00"/>
    <s v="Delhi"/>
    <n v="2078"/>
    <n v="3116.4"/>
    <n v="-0.40000000000009095"/>
  </r>
  <r>
    <s v="ORD101692"/>
    <x v="1652"/>
    <x v="4"/>
    <x v="1"/>
    <s v="Women"/>
    <n v="4215"/>
    <n v="30"/>
    <n v="2950"/>
    <n v="4.3"/>
    <n v="300"/>
    <n v="1"/>
    <n v="2950"/>
    <d v="2024-06-18T00:00:00"/>
    <s v="Punjab"/>
    <n v="1265"/>
    <n v="2529"/>
    <n v="421"/>
  </r>
  <r>
    <s v="ORD101693"/>
    <x v="1653"/>
    <x v="2"/>
    <x v="5"/>
    <s v="Men"/>
    <n v="3085"/>
    <n v="20"/>
    <n v="2468"/>
    <n v="4"/>
    <n v="657"/>
    <n v="1"/>
    <n v="2468"/>
    <d v="2024-07-16T00:00:00"/>
    <s v="Kerala"/>
    <n v="617"/>
    <n v="1851"/>
    <n v="617"/>
  </r>
  <r>
    <s v="ORD101694"/>
    <x v="1654"/>
    <x v="5"/>
    <x v="4"/>
    <s v="Women"/>
    <n v="648"/>
    <n v="20"/>
    <n v="518"/>
    <n v="3.1"/>
    <n v="54"/>
    <n v="1"/>
    <n v="518"/>
    <d v="2024-03-07T00:00:00"/>
    <s v="Assam"/>
    <n v="130"/>
    <n v="388.8"/>
    <n v="129.19999999999999"/>
  </r>
  <r>
    <s v="ORD101695"/>
    <x v="1655"/>
    <x v="5"/>
    <x v="7"/>
    <s v="Unisex"/>
    <n v="2706"/>
    <n v="60"/>
    <n v="1082"/>
    <n v="3.7"/>
    <n v="54"/>
    <n v="1"/>
    <n v="1082"/>
    <d v="2025-02-14T00:00:00"/>
    <s v="Andhra Pradesh"/>
    <n v="1624"/>
    <n v="1623.6"/>
    <n v="-541.59999999999991"/>
  </r>
  <r>
    <s v="ORD101696"/>
    <x v="1656"/>
    <x v="0"/>
    <x v="1"/>
    <s v="Women"/>
    <n v="3609"/>
    <n v="20"/>
    <n v="2887"/>
    <n v="3.9"/>
    <n v="44"/>
    <n v="2"/>
    <n v="5774"/>
    <d v="2024-11-30T00:00:00"/>
    <s v="Uttarakhand"/>
    <n v="722"/>
    <n v="2165.4"/>
    <n v="1443.1999999999998"/>
  </r>
  <r>
    <s v="ORD101697"/>
    <x v="1657"/>
    <x v="6"/>
    <x v="2"/>
    <s v="Women"/>
    <n v="6040"/>
    <n v="30"/>
    <n v="4228"/>
    <n v="5"/>
    <n v="181"/>
    <n v="2"/>
    <n v="8456"/>
    <d v="2024-09-11T00:00:00"/>
    <s v="Jharkhand"/>
    <n v="1812"/>
    <n v="3624"/>
    <n v="1208"/>
  </r>
  <r>
    <s v="ORD101698"/>
    <x v="1658"/>
    <x v="0"/>
    <x v="4"/>
    <s v="Kids"/>
    <n v="2002"/>
    <n v="30"/>
    <n v="1401"/>
    <n v="4.3"/>
    <n v="71"/>
    <n v="1"/>
    <n v="1401"/>
    <d v="2025-08-25T00:00:00"/>
    <s v="Telangana"/>
    <n v="601"/>
    <n v="1201.2"/>
    <n v="199.79999999999995"/>
  </r>
  <r>
    <s v="ORD101699"/>
    <x v="1659"/>
    <x v="3"/>
    <x v="1"/>
    <s v="Men"/>
    <n v="2269"/>
    <n v="10"/>
    <n v="2042"/>
    <n v="3.3"/>
    <n v="303"/>
    <n v="2"/>
    <n v="4084"/>
    <d v="2025-01-04T00:00:00"/>
    <s v="Rajasthan"/>
    <n v="227"/>
    <n v="1361.3999999999999"/>
    <n v="1361.2000000000003"/>
  </r>
  <r>
    <s v="ORD101700"/>
    <x v="1660"/>
    <x v="7"/>
    <x v="1"/>
    <s v="Men"/>
    <n v="4676"/>
    <n v="10"/>
    <n v="4208"/>
    <n v="4.0999999999999996"/>
    <n v="107"/>
    <n v="2"/>
    <n v="8416"/>
    <d v="2024-08-20T00:00:00"/>
    <s v="Uttarakhand"/>
    <n v="468"/>
    <n v="2805.6"/>
    <n v="2804.8"/>
  </r>
  <r>
    <s v="ORD101701"/>
    <x v="1661"/>
    <x v="8"/>
    <x v="4"/>
    <s v="Women"/>
    <n v="1689"/>
    <n v="20"/>
    <n v="1351"/>
    <n v="4.8"/>
    <n v="112"/>
    <n v="1"/>
    <n v="1351"/>
    <d v="2024-04-12T00:00:00"/>
    <s v="Assam"/>
    <n v="338"/>
    <n v="1013.4"/>
    <n v="337.6"/>
  </r>
  <r>
    <s v="ORD101702"/>
    <x v="1662"/>
    <x v="7"/>
    <x v="7"/>
    <s v="Women"/>
    <n v="2478"/>
    <n v="0"/>
    <n v="2478"/>
    <n v="3.8"/>
    <n v="36"/>
    <n v="1"/>
    <n v="2478"/>
    <d v="2025-10-28T00:00:00"/>
    <s v="Jharkhand"/>
    <n v="0"/>
    <n v="1486.8"/>
    <n v="991.2"/>
  </r>
  <r>
    <s v="ORD101703"/>
    <x v="1663"/>
    <x v="0"/>
    <x v="2"/>
    <s v="Women"/>
    <n v="1648"/>
    <n v="15"/>
    <n v="1401"/>
    <n v="4.5999999999999996"/>
    <n v="37"/>
    <n v="5"/>
    <n v="7005"/>
    <d v="2025-11-29T00:00:00"/>
    <s v="Telangana"/>
    <n v="247"/>
    <n v="988.8"/>
    <n v="2061"/>
  </r>
  <r>
    <s v="ORD101704"/>
    <x v="1664"/>
    <x v="2"/>
    <x v="4"/>
    <s v="Women"/>
    <n v="2175"/>
    <n v="15"/>
    <n v="1849"/>
    <n v="3.3"/>
    <n v="275"/>
    <n v="2"/>
    <n v="3698"/>
    <d v="2024-11-14T00:00:00"/>
    <s v="Madhya Pradesh"/>
    <n v="326"/>
    <n v="1305"/>
    <n v="1088"/>
  </r>
  <r>
    <s v="ORD101705"/>
    <x v="1665"/>
    <x v="2"/>
    <x v="6"/>
    <s v="Men"/>
    <n v="5469"/>
    <n v="20"/>
    <n v="4375"/>
    <n v="2.7"/>
    <n v="56"/>
    <n v="2"/>
    <n v="8750"/>
    <d v="2024-08-14T00:00:00"/>
    <s v="Gujarat"/>
    <n v="1094"/>
    <n v="3281.4"/>
    <n v="2187.1999999999998"/>
  </r>
  <r>
    <s v="ORD101706"/>
    <x v="1666"/>
    <x v="6"/>
    <x v="5"/>
    <s v="Women"/>
    <n v="7544"/>
    <n v="15"/>
    <n v="6412"/>
    <n v="4.7"/>
    <n v="285"/>
    <n v="3"/>
    <n v="19236"/>
    <d v="2024-05-13T00:00:00"/>
    <s v="Uttar Pradesh"/>
    <n v="1132"/>
    <n v="4526.3999999999996"/>
    <n v="5656.8000000000011"/>
  </r>
  <r>
    <s v="ORD101707"/>
    <x v="1667"/>
    <x v="0"/>
    <x v="7"/>
    <s v="Men"/>
    <n v="2536"/>
    <n v="25"/>
    <n v="1902"/>
    <n v="3.9"/>
    <n v="110"/>
    <n v="1"/>
    <n v="1902"/>
    <d v="2024-08-22T00:00:00"/>
    <s v="Delhi"/>
    <n v="634"/>
    <n v="1521.6"/>
    <n v="380.40000000000009"/>
  </r>
  <r>
    <s v="ORD101708"/>
    <x v="1668"/>
    <x v="9"/>
    <x v="5"/>
    <s v="Men"/>
    <n v="4355"/>
    <n v="15"/>
    <n v="3702"/>
    <n v="3.2"/>
    <n v="415"/>
    <n v="4"/>
    <n v="14808"/>
    <d v="2025-04-07T00:00:00"/>
    <s v="Bihar"/>
    <n v="653"/>
    <n v="2613"/>
    <n v="4356"/>
  </r>
  <r>
    <s v="ORD101709"/>
    <x v="1669"/>
    <x v="0"/>
    <x v="4"/>
    <s v="Women"/>
    <n v="2020"/>
    <n v="25"/>
    <n v="1515"/>
    <n v="3.9"/>
    <n v="42"/>
    <n v="1"/>
    <n v="1515"/>
    <d v="2024-03-21T00:00:00"/>
    <s v="Uttar Pradesh"/>
    <n v="505"/>
    <n v="1212"/>
    <n v="303"/>
  </r>
  <r>
    <s v="ORD101710"/>
    <x v="1670"/>
    <x v="3"/>
    <x v="3"/>
    <s v="Women"/>
    <n v="2974"/>
    <n v="30"/>
    <n v="2082"/>
    <n v="4.2"/>
    <n v="153"/>
    <n v="1"/>
    <n v="2082"/>
    <d v="2024-03-02T00:00:00"/>
    <s v="Maharashtra"/>
    <n v="892"/>
    <n v="1784.3999999999999"/>
    <n v="297.60000000000014"/>
  </r>
  <r>
    <s v="ORD101711"/>
    <x v="1671"/>
    <x v="3"/>
    <x v="6"/>
    <s v="Kids"/>
    <n v="5019"/>
    <n v="70"/>
    <n v="1506"/>
    <n v="4.3"/>
    <n v="34"/>
    <n v="2"/>
    <n v="3012"/>
    <d v="2025-07-26T00:00:00"/>
    <s v="West Bengal"/>
    <n v="3513"/>
    <n v="3011.4"/>
    <n v="-3010.8"/>
  </r>
  <r>
    <s v="ORD101712"/>
    <x v="1672"/>
    <x v="9"/>
    <x v="3"/>
    <s v="Women"/>
    <n v="4007"/>
    <n v="40"/>
    <n v="2404"/>
    <n v="2.9"/>
    <n v="43"/>
    <n v="1"/>
    <n v="2404"/>
    <d v="2025-02-22T00:00:00"/>
    <s v="Telangana"/>
    <n v="1603"/>
    <n v="2404.1999999999998"/>
    <n v="-0.1999999999998181"/>
  </r>
  <r>
    <s v="ORD101713"/>
    <x v="1673"/>
    <x v="3"/>
    <x v="5"/>
    <s v="Men"/>
    <n v="4187"/>
    <n v="10"/>
    <n v="3768"/>
    <n v="3.8"/>
    <n v="193"/>
    <n v="1"/>
    <n v="3768"/>
    <d v="2025-05-05T00:00:00"/>
    <s v="Madhya Pradesh"/>
    <n v="419"/>
    <n v="2512.1999999999998"/>
    <n v="1255.8000000000002"/>
  </r>
  <r>
    <s v="ORD101714"/>
    <x v="1674"/>
    <x v="7"/>
    <x v="4"/>
    <s v="Kids"/>
    <n v="586"/>
    <n v="20"/>
    <n v="469"/>
    <n v="4.0999999999999996"/>
    <n v="210"/>
    <n v="5"/>
    <n v="2345"/>
    <d v="2025-10-12T00:00:00"/>
    <s v="Uttar Pradesh"/>
    <n v="117"/>
    <n v="351.59999999999997"/>
    <n v="587.00000000000023"/>
  </r>
  <r>
    <s v="ORD101715"/>
    <x v="1675"/>
    <x v="4"/>
    <x v="5"/>
    <s v="Unisex"/>
    <n v="4302"/>
    <n v="10"/>
    <n v="3872"/>
    <n v="4.3"/>
    <n v="45"/>
    <n v="1"/>
    <n v="3872"/>
    <d v="2024-08-26T00:00:00"/>
    <s v="Assam"/>
    <n v="430"/>
    <n v="2581.1999999999998"/>
    <n v="1290.8000000000002"/>
  </r>
  <r>
    <s v="ORD101716"/>
    <x v="1676"/>
    <x v="7"/>
    <x v="2"/>
    <s v="Women"/>
    <n v="1247"/>
    <n v="30"/>
    <n v="873"/>
    <n v="3.6"/>
    <n v="169"/>
    <n v="1"/>
    <n v="873"/>
    <d v="2025-10-30T00:00:00"/>
    <s v="Punjab"/>
    <n v="374"/>
    <n v="748.19999999999993"/>
    <n v="124.80000000000007"/>
  </r>
  <r>
    <s v="ORD101717"/>
    <x v="1677"/>
    <x v="7"/>
    <x v="5"/>
    <s v="Women"/>
    <n v="2746"/>
    <n v="10"/>
    <n v="2471"/>
    <n v="4"/>
    <n v="430"/>
    <n v="1"/>
    <n v="2471"/>
    <d v="2025-12-31T00:00:00"/>
    <s v="Andhra Pradesh"/>
    <n v="275"/>
    <n v="1647.6"/>
    <n v="823.40000000000009"/>
  </r>
  <r>
    <s v="ORD101718"/>
    <x v="1678"/>
    <x v="5"/>
    <x v="1"/>
    <s v="Women"/>
    <n v="4381"/>
    <n v="50"/>
    <n v="2190"/>
    <n v="3.8"/>
    <n v="90"/>
    <n v="2"/>
    <n v="4380"/>
    <d v="2024-09-05T00:00:00"/>
    <s v="Kerala"/>
    <n v="2191"/>
    <n v="2628.6"/>
    <n v="-877.19999999999982"/>
  </r>
  <r>
    <s v="ORD101719"/>
    <x v="1679"/>
    <x v="9"/>
    <x v="7"/>
    <s v="Men"/>
    <n v="2763"/>
    <n v="25"/>
    <n v="2072"/>
    <n v="4.2"/>
    <n v="162"/>
    <n v="1"/>
    <n v="2072"/>
    <d v="2024-03-15T00:00:00"/>
    <s v="Odisha"/>
    <n v="691"/>
    <n v="1657.8"/>
    <n v="414.20000000000005"/>
  </r>
  <r>
    <s v="ORD101720"/>
    <x v="1680"/>
    <x v="4"/>
    <x v="7"/>
    <s v="Men"/>
    <n v="3570"/>
    <n v="30"/>
    <n v="2499"/>
    <n v="4.7"/>
    <n v="267"/>
    <n v="2"/>
    <n v="4998"/>
    <d v="2024-09-18T00:00:00"/>
    <s v="Madhya Pradesh"/>
    <n v="1071"/>
    <n v="2142"/>
    <n v="714"/>
  </r>
  <r>
    <s v="ORD101721"/>
    <x v="1681"/>
    <x v="6"/>
    <x v="0"/>
    <s v="Women"/>
    <n v="5457"/>
    <n v="25"/>
    <n v="4093"/>
    <n v="3.9"/>
    <n v="150"/>
    <n v="1"/>
    <n v="4093"/>
    <d v="2024-08-22T00:00:00"/>
    <s v="Madhya Pradesh"/>
    <n v="1364"/>
    <n v="3274.2"/>
    <n v="818.80000000000018"/>
  </r>
  <r>
    <s v="ORD101722"/>
    <x v="1682"/>
    <x v="1"/>
    <x v="7"/>
    <s v="Unisex"/>
    <n v="1098"/>
    <n v="25"/>
    <n v="824"/>
    <n v="3.4"/>
    <n v="61"/>
    <n v="3"/>
    <n v="2472"/>
    <d v="2025-03-27T00:00:00"/>
    <s v="Odisha"/>
    <n v="274"/>
    <n v="658.8"/>
    <n v="495.60000000000014"/>
  </r>
  <r>
    <s v="ORD101723"/>
    <x v="1683"/>
    <x v="4"/>
    <x v="1"/>
    <s v="Women"/>
    <n v="4342"/>
    <n v="70"/>
    <n v="1303"/>
    <n v="3.7"/>
    <n v="82"/>
    <n v="1"/>
    <n v="1303"/>
    <d v="2025-11-17T00:00:00"/>
    <s v="Punjab"/>
    <n v="3039"/>
    <n v="2605.1999999999998"/>
    <n v="-1302.1999999999998"/>
  </r>
  <r>
    <s v="ORD101724"/>
    <x v="1684"/>
    <x v="6"/>
    <x v="7"/>
    <s v="Unisex"/>
    <n v="1351"/>
    <n v="40"/>
    <n v="811"/>
    <n v="5"/>
    <n v="184"/>
    <n v="1"/>
    <n v="811"/>
    <d v="2025-05-01T00:00:00"/>
    <s v="Uttarakhand"/>
    <n v="540"/>
    <n v="810.6"/>
    <n v="0.39999999999997726"/>
  </r>
  <r>
    <s v="ORD101725"/>
    <x v="1685"/>
    <x v="4"/>
    <x v="1"/>
    <s v="Men"/>
    <n v="4098"/>
    <n v="15"/>
    <n v="3483"/>
    <n v="3.7"/>
    <n v="48"/>
    <n v="1"/>
    <n v="3483"/>
    <d v="2025-07-03T00:00:00"/>
    <s v="Andhra Pradesh"/>
    <n v="615"/>
    <n v="2458.7999999999997"/>
    <n v="1024.2000000000003"/>
  </r>
  <r>
    <s v="ORD101726"/>
    <x v="1686"/>
    <x v="4"/>
    <x v="4"/>
    <s v="Kids"/>
    <n v="2559"/>
    <n v="70"/>
    <n v="768"/>
    <n v="3.5"/>
    <n v="58"/>
    <n v="1"/>
    <n v="768"/>
    <d v="2024-06-07T00:00:00"/>
    <s v="Uttarakhand"/>
    <n v="1791"/>
    <n v="1535.3999999999999"/>
    <n v="-767.39999999999986"/>
  </r>
  <r>
    <s v="ORD101727"/>
    <x v="1687"/>
    <x v="7"/>
    <x v="6"/>
    <s v="Kids"/>
    <n v="6549"/>
    <n v="10"/>
    <n v="5894"/>
    <n v="3.9"/>
    <n v="293"/>
    <n v="1"/>
    <n v="5894"/>
    <d v="2025-04-05T00:00:00"/>
    <s v="West Bengal"/>
    <n v="655"/>
    <n v="3929.3999999999996"/>
    <n v="1964.6000000000004"/>
  </r>
  <r>
    <s v="ORD101728"/>
    <x v="1688"/>
    <x v="8"/>
    <x v="7"/>
    <s v="Men"/>
    <n v="3528"/>
    <n v="25"/>
    <n v="2646"/>
    <n v="4.0999999999999996"/>
    <n v="51"/>
    <n v="2"/>
    <n v="5292"/>
    <d v="2024-06-28T00:00:00"/>
    <s v="Telangana"/>
    <n v="882"/>
    <n v="2116.7999999999997"/>
    <n v="1058.4000000000005"/>
  </r>
  <r>
    <s v="ORD101729"/>
    <x v="894"/>
    <x v="4"/>
    <x v="0"/>
    <s v="Women"/>
    <n v="2787"/>
    <n v="25"/>
    <n v="2090"/>
    <n v="3.8"/>
    <n v="332"/>
    <n v="1"/>
    <n v="2090"/>
    <d v="2024-04-15T00:00:00"/>
    <s v="West Bengal"/>
    <n v="697"/>
    <n v="1672.2"/>
    <n v="417.79999999999995"/>
  </r>
  <r>
    <s v="ORD101730"/>
    <x v="1689"/>
    <x v="1"/>
    <x v="4"/>
    <s v="Women"/>
    <n v="1500"/>
    <n v="70"/>
    <n v="450"/>
    <n v="3.3"/>
    <n v="137"/>
    <n v="3"/>
    <n v="1350"/>
    <d v="2024-02-20T00:00:00"/>
    <s v="Jharkhand"/>
    <n v="1050"/>
    <n v="900"/>
    <n v="-1350"/>
  </r>
  <r>
    <s v="ORD101731"/>
    <x v="1690"/>
    <x v="9"/>
    <x v="1"/>
    <s v="Men"/>
    <n v="1748"/>
    <n v="0"/>
    <n v="1748"/>
    <n v="4.3"/>
    <n v="211"/>
    <n v="1"/>
    <n v="1748"/>
    <d v="2024-01-03T00:00:00"/>
    <s v="Maharashtra"/>
    <n v="0"/>
    <n v="1048.8"/>
    <n v="699.2"/>
  </r>
  <r>
    <s v="ORD101732"/>
    <x v="1691"/>
    <x v="2"/>
    <x v="4"/>
    <s v="Men"/>
    <n v="575"/>
    <n v="50"/>
    <n v="288"/>
    <n v="4.2"/>
    <n v="181"/>
    <n v="2"/>
    <n v="576"/>
    <d v="2025-09-03T00:00:00"/>
    <s v="Chhattisgarh"/>
    <n v="287"/>
    <n v="345"/>
    <n v="-114"/>
  </r>
  <r>
    <s v="ORD101733"/>
    <x v="1692"/>
    <x v="3"/>
    <x v="7"/>
    <s v="Unisex"/>
    <n v="832"/>
    <n v="40"/>
    <n v="499"/>
    <n v="4.4000000000000004"/>
    <n v="89"/>
    <n v="1"/>
    <n v="499"/>
    <d v="2024-04-05T00:00:00"/>
    <s v="Kerala"/>
    <n v="333"/>
    <n v="499.2"/>
    <n v="-0.19999999999998863"/>
  </r>
  <r>
    <s v="ORD101734"/>
    <x v="1693"/>
    <x v="4"/>
    <x v="2"/>
    <s v="Women"/>
    <n v="7575"/>
    <n v="15"/>
    <n v="6439"/>
    <n v="4.2"/>
    <n v="174"/>
    <n v="1"/>
    <n v="6439"/>
    <d v="2024-02-18T00:00:00"/>
    <s v="Odisha"/>
    <n v="1136"/>
    <n v="4545"/>
    <n v="1894"/>
  </r>
  <r>
    <s v="ORD101735"/>
    <x v="1694"/>
    <x v="4"/>
    <x v="5"/>
    <s v="Women"/>
    <n v="7977"/>
    <n v="20"/>
    <n v="6382"/>
    <n v="4.9000000000000004"/>
    <n v="120"/>
    <n v="1"/>
    <n v="6382"/>
    <d v="2025-11-23T00:00:00"/>
    <s v="Tamil Nadu"/>
    <n v="1595"/>
    <n v="4786.2"/>
    <n v="1595.8000000000002"/>
  </r>
  <r>
    <s v="ORD101736"/>
    <x v="1695"/>
    <x v="8"/>
    <x v="7"/>
    <s v="Women"/>
    <n v="2574"/>
    <n v="50"/>
    <n v="1287"/>
    <n v="4.5"/>
    <n v="23"/>
    <n v="1"/>
    <n v="1287"/>
    <d v="2024-10-12T00:00:00"/>
    <s v="Madhya Pradesh"/>
    <n v="1287"/>
    <n v="1544.3999999999999"/>
    <n v="-257.39999999999986"/>
  </r>
  <r>
    <s v="ORD101737"/>
    <x v="1696"/>
    <x v="3"/>
    <x v="3"/>
    <s v="Men"/>
    <n v="4488"/>
    <n v="30"/>
    <n v="3142"/>
    <n v="4.4000000000000004"/>
    <n v="295"/>
    <n v="1"/>
    <n v="3142"/>
    <d v="2025-11-15T00:00:00"/>
    <s v="Haryana"/>
    <n v="1346"/>
    <n v="2692.7999999999997"/>
    <n v="449.20000000000027"/>
  </r>
  <r>
    <s v="ORD101738"/>
    <x v="1697"/>
    <x v="3"/>
    <x v="1"/>
    <s v="Men"/>
    <n v="4009"/>
    <n v="50"/>
    <n v="2004"/>
    <n v="4.7"/>
    <n v="103"/>
    <n v="3"/>
    <n v="6012"/>
    <d v="2025-12-26T00:00:00"/>
    <s v="Karnataka"/>
    <n v="2005"/>
    <n v="2405.4"/>
    <n v="-1204.2000000000003"/>
  </r>
  <r>
    <s v="ORD101739"/>
    <x v="1698"/>
    <x v="1"/>
    <x v="6"/>
    <s v="Kids"/>
    <n v="4131"/>
    <n v="10"/>
    <n v="3718"/>
    <n v="4.2"/>
    <n v="110"/>
    <n v="2"/>
    <n v="7436"/>
    <d v="2025-08-28T00:00:00"/>
    <s v="Telangana"/>
    <n v="413"/>
    <n v="2478.6"/>
    <n v="2478.8000000000002"/>
  </r>
  <r>
    <s v="ORD101740"/>
    <x v="1699"/>
    <x v="4"/>
    <x v="7"/>
    <s v="Women"/>
    <n v="3348"/>
    <n v="30"/>
    <n v="2344"/>
    <n v="4"/>
    <n v="305"/>
    <n v="1"/>
    <n v="2344"/>
    <d v="2024-07-26T00:00:00"/>
    <s v="Kerala"/>
    <n v="1004"/>
    <n v="2008.8"/>
    <n v="335.20000000000005"/>
  </r>
  <r>
    <s v="ORD101741"/>
    <x v="1700"/>
    <x v="4"/>
    <x v="4"/>
    <s v="Women"/>
    <n v="2376"/>
    <n v="25"/>
    <n v="1782"/>
    <n v="4.3"/>
    <n v="149"/>
    <n v="1"/>
    <n v="1782"/>
    <d v="2024-08-27T00:00:00"/>
    <s v="Chhattisgarh"/>
    <n v="594"/>
    <n v="1425.6"/>
    <n v="356.40000000000009"/>
  </r>
  <r>
    <s v="ORD101742"/>
    <x v="1135"/>
    <x v="2"/>
    <x v="6"/>
    <s v="Men"/>
    <n v="3772"/>
    <n v="0"/>
    <n v="3772"/>
    <n v="3.1"/>
    <n v="164"/>
    <n v="1"/>
    <n v="3772"/>
    <d v="2025-01-06T00:00:00"/>
    <s v="Andhra Pradesh"/>
    <n v="0"/>
    <n v="2263.1999999999998"/>
    <n v="1508.8000000000002"/>
  </r>
  <r>
    <s v="ORD101743"/>
    <x v="1701"/>
    <x v="6"/>
    <x v="7"/>
    <s v="Unisex"/>
    <n v="2925"/>
    <n v="15"/>
    <n v="2486"/>
    <n v="4.2"/>
    <n v="60"/>
    <n v="4"/>
    <n v="9944"/>
    <d v="2024-05-15T00:00:00"/>
    <s v="Bihar"/>
    <n v="439"/>
    <n v="1755"/>
    <n v="2924"/>
  </r>
  <r>
    <s v="ORD101744"/>
    <x v="1702"/>
    <x v="4"/>
    <x v="5"/>
    <s v="Kids"/>
    <n v="2076"/>
    <n v="20"/>
    <n v="1661"/>
    <n v="4.0999999999999996"/>
    <n v="200"/>
    <n v="1"/>
    <n v="1661"/>
    <d v="2024-01-06T00:00:00"/>
    <s v="Jharkhand"/>
    <n v="415"/>
    <n v="1245.5999999999999"/>
    <n v="415.40000000000009"/>
  </r>
  <r>
    <s v="ORD101745"/>
    <x v="1703"/>
    <x v="3"/>
    <x v="6"/>
    <s v="Women"/>
    <n v="3539"/>
    <n v="25"/>
    <n v="2654"/>
    <n v="4.3"/>
    <n v="70"/>
    <n v="1"/>
    <n v="2654"/>
    <d v="2025-04-12T00:00:00"/>
    <s v="Kerala"/>
    <n v="885"/>
    <n v="2123.4"/>
    <n v="530.59999999999991"/>
  </r>
  <r>
    <s v="ORD101746"/>
    <x v="1704"/>
    <x v="2"/>
    <x v="2"/>
    <s v="Men"/>
    <n v="7413"/>
    <n v="10"/>
    <n v="6672"/>
    <n v="4.5999999999999996"/>
    <n v="473"/>
    <n v="1"/>
    <n v="6672"/>
    <d v="2025-10-22T00:00:00"/>
    <s v="Chhattisgarh"/>
    <n v="741"/>
    <n v="4447.8"/>
    <n v="2224.1999999999998"/>
  </r>
  <r>
    <s v="ORD101747"/>
    <x v="1705"/>
    <x v="3"/>
    <x v="4"/>
    <s v="Women"/>
    <n v="2174"/>
    <n v="15"/>
    <n v="1848"/>
    <n v="4.4000000000000004"/>
    <n v="86"/>
    <n v="1"/>
    <n v="1848"/>
    <d v="2025-05-03T00:00:00"/>
    <s v="Madhya Pradesh"/>
    <n v="326"/>
    <n v="1304.3999999999999"/>
    <n v="543.60000000000014"/>
  </r>
  <r>
    <s v="ORD101748"/>
    <x v="1706"/>
    <x v="2"/>
    <x v="7"/>
    <s v="Women"/>
    <n v="1990"/>
    <n v="15"/>
    <n v="1692"/>
    <n v="3.7"/>
    <n v="703"/>
    <n v="1"/>
    <n v="1692"/>
    <d v="2025-07-20T00:00:00"/>
    <s v="Punjab"/>
    <n v="298"/>
    <n v="1194"/>
    <n v="498"/>
  </r>
  <r>
    <s v="ORD101749"/>
    <x v="1707"/>
    <x v="2"/>
    <x v="7"/>
    <s v="Women"/>
    <n v="2561"/>
    <n v="10"/>
    <n v="2305"/>
    <n v="4.5"/>
    <n v="39"/>
    <n v="1"/>
    <n v="2305"/>
    <d v="2025-01-10T00:00:00"/>
    <s v="Odisha"/>
    <n v="256"/>
    <n v="1536.6"/>
    <n v="768.40000000000009"/>
  </r>
  <r>
    <s v="ORD101750"/>
    <x v="1708"/>
    <x v="1"/>
    <x v="1"/>
    <s v="Women"/>
    <n v="3105"/>
    <n v="50"/>
    <n v="1552"/>
    <n v="4.9000000000000004"/>
    <n v="195"/>
    <n v="1"/>
    <n v="1552"/>
    <d v="2024-02-24T00:00:00"/>
    <s v="Andhra Pradesh"/>
    <n v="1553"/>
    <n v="1863"/>
    <n v="-311"/>
  </r>
  <r>
    <s v="ORD101751"/>
    <x v="1709"/>
    <x v="9"/>
    <x v="2"/>
    <s v="Women"/>
    <n v="2445"/>
    <n v="25"/>
    <n v="1834"/>
    <n v="4.5999999999999996"/>
    <n v="54"/>
    <n v="1"/>
    <n v="1834"/>
    <d v="2024-10-13T00:00:00"/>
    <s v="Maharashtra"/>
    <n v="611"/>
    <n v="1467"/>
    <n v="367"/>
  </r>
  <r>
    <s v="ORD101752"/>
    <x v="1710"/>
    <x v="2"/>
    <x v="5"/>
    <s v="Women"/>
    <n v="8905"/>
    <n v="15"/>
    <n v="7569"/>
    <n v="3.5"/>
    <n v="63"/>
    <n v="5"/>
    <n v="37845"/>
    <d v="2024-03-15T00:00:00"/>
    <s v="Haryana"/>
    <n v="1336"/>
    <n v="5343"/>
    <n v="11130"/>
  </r>
  <r>
    <s v="ORD101753"/>
    <x v="1711"/>
    <x v="1"/>
    <x v="6"/>
    <s v="Women"/>
    <n v="1526"/>
    <n v="30"/>
    <n v="1068"/>
    <n v="4.4000000000000004"/>
    <n v="153"/>
    <n v="1"/>
    <n v="1068"/>
    <d v="2024-03-01T00:00:00"/>
    <s v="Karnataka"/>
    <n v="458"/>
    <n v="915.6"/>
    <n v="152.39999999999998"/>
  </r>
  <r>
    <s v="ORD101754"/>
    <x v="1712"/>
    <x v="1"/>
    <x v="5"/>
    <s v="Kids"/>
    <n v="3934"/>
    <n v="70"/>
    <n v="1180"/>
    <n v="3.5"/>
    <n v="70"/>
    <n v="1"/>
    <n v="1180"/>
    <d v="2024-07-09T00:00:00"/>
    <s v="Bihar"/>
    <n v="2754"/>
    <n v="2360.4"/>
    <n v="-1180.4000000000001"/>
  </r>
  <r>
    <s v="ORD101755"/>
    <x v="1713"/>
    <x v="7"/>
    <x v="0"/>
    <s v="Women"/>
    <n v="1426"/>
    <n v="40"/>
    <n v="856"/>
    <n v="4"/>
    <n v="89"/>
    <n v="1"/>
    <n v="856"/>
    <d v="2024-02-03T00:00:00"/>
    <s v="Andhra Pradesh"/>
    <n v="570"/>
    <n v="855.6"/>
    <n v="0.39999999999997726"/>
  </r>
  <r>
    <s v="ORD101756"/>
    <x v="1714"/>
    <x v="5"/>
    <x v="3"/>
    <s v="Men"/>
    <n v="808"/>
    <n v="60"/>
    <n v="323"/>
    <n v="4.3"/>
    <n v="29"/>
    <n v="3"/>
    <n v="969"/>
    <d v="2025-10-31T00:00:00"/>
    <s v="Karnataka"/>
    <n v="485"/>
    <n v="484.79999999999995"/>
    <n v="-485.39999999999986"/>
  </r>
  <r>
    <s v="ORD101757"/>
    <x v="1715"/>
    <x v="4"/>
    <x v="3"/>
    <s v="Women"/>
    <n v="2062"/>
    <n v="40"/>
    <n v="1237"/>
    <n v="4.2"/>
    <n v="83"/>
    <n v="2"/>
    <n v="2474"/>
    <d v="2025-06-18T00:00:00"/>
    <s v="Andhra Pradesh"/>
    <n v="825"/>
    <n v="1237.2"/>
    <n v="-0.40000000000009095"/>
  </r>
  <r>
    <s v="ORD101758"/>
    <x v="1716"/>
    <x v="6"/>
    <x v="3"/>
    <s v="Men"/>
    <n v="3227"/>
    <n v="15"/>
    <n v="2743"/>
    <n v="4.5999999999999996"/>
    <n v="56"/>
    <n v="2"/>
    <n v="5486"/>
    <d v="2025-02-27T00:00:00"/>
    <s v="Karnataka"/>
    <n v="484"/>
    <n v="1936.1999999999998"/>
    <n v="1613.6000000000004"/>
  </r>
  <r>
    <s v="ORD101759"/>
    <x v="1717"/>
    <x v="2"/>
    <x v="0"/>
    <s v="Men"/>
    <n v="2736"/>
    <n v="50"/>
    <n v="1368"/>
    <n v="4.9000000000000004"/>
    <n v="85"/>
    <n v="2"/>
    <n v="2736"/>
    <d v="2024-02-06T00:00:00"/>
    <s v="Telangana"/>
    <n v="1368"/>
    <n v="1641.6"/>
    <n v="-547.19999999999982"/>
  </r>
  <r>
    <s v="ORD101760"/>
    <x v="1718"/>
    <x v="9"/>
    <x v="3"/>
    <s v="Women"/>
    <n v="1698"/>
    <n v="30"/>
    <n v="1189"/>
    <n v="4.3"/>
    <n v="395"/>
    <n v="1"/>
    <n v="1189"/>
    <d v="2024-10-30T00:00:00"/>
    <s v="Gujarat"/>
    <n v="509"/>
    <n v="1018.8"/>
    <n v="170.20000000000005"/>
  </r>
  <r>
    <s v="ORD101761"/>
    <x v="1719"/>
    <x v="0"/>
    <x v="0"/>
    <s v="Women"/>
    <n v="2676"/>
    <n v="20"/>
    <n v="2141"/>
    <n v="3.9"/>
    <n v="84"/>
    <n v="1"/>
    <n v="2141"/>
    <d v="2024-10-06T00:00:00"/>
    <s v="Chhattisgarh"/>
    <n v="535"/>
    <n v="1605.6"/>
    <n v="535.40000000000009"/>
  </r>
  <r>
    <s v="ORD101762"/>
    <x v="1515"/>
    <x v="6"/>
    <x v="6"/>
    <s v="Women"/>
    <n v="5609"/>
    <n v="25"/>
    <n v="4207"/>
    <n v="3.1"/>
    <n v="49"/>
    <n v="5"/>
    <n v="21035"/>
    <d v="2024-11-02T00:00:00"/>
    <s v="Chhattisgarh"/>
    <n v="1402"/>
    <n v="3365.4"/>
    <n v="4208"/>
  </r>
  <r>
    <s v="ORD101763"/>
    <x v="1720"/>
    <x v="4"/>
    <x v="2"/>
    <s v="Women"/>
    <n v="4312"/>
    <n v="40"/>
    <n v="2587"/>
    <n v="4.8"/>
    <n v="155"/>
    <n v="3"/>
    <n v="7761"/>
    <d v="2025-10-07T00:00:00"/>
    <s v="Kerala"/>
    <n v="1725"/>
    <n v="2587.1999999999998"/>
    <n v="-0.5999999999994543"/>
  </r>
  <r>
    <s v="ORD101764"/>
    <x v="1721"/>
    <x v="4"/>
    <x v="7"/>
    <s v="Women"/>
    <n v="2229"/>
    <n v="10"/>
    <n v="2006"/>
    <n v="4.0999999999999996"/>
    <n v="161"/>
    <n v="3"/>
    <n v="6018"/>
    <d v="2025-12-22T00:00:00"/>
    <s v="Delhi"/>
    <n v="223"/>
    <n v="1337.3999999999999"/>
    <n v="2005.8000000000004"/>
  </r>
  <r>
    <s v="ORD101765"/>
    <x v="1722"/>
    <x v="2"/>
    <x v="3"/>
    <s v="Men"/>
    <n v="2281"/>
    <n v="60"/>
    <n v="912"/>
    <n v="4.0999999999999996"/>
    <n v="86"/>
    <n v="1"/>
    <n v="912"/>
    <d v="2024-07-06T00:00:00"/>
    <s v="Maharashtra"/>
    <n v="1369"/>
    <n v="1368.6"/>
    <n v="-456.59999999999991"/>
  </r>
  <r>
    <s v="ORD101766"/>
    <x v="1723"/>
    <x v="7"/>
    <x v="1"/>
    <s v="Men"/>
    <n v="4831"/>
    <n v="25"/>
    <n v="3623"/>
    <n v="4.0999999999999996"/>
    <n v="67"/>
    <n v="2"/>
    <n v="7246"/>
    <d v="2025-11-13T00:00:00"/>
    <s v="Uttarakhand"/>
    <n v="1208"/>
    <n v="2898.6"/>
    <n v="1448.8000000000002"/>
  </r>
  <r>
    <s v="ORD101767"/>
    <x v="1724"/>
    <x v="3"/>
    <x v="1"/>
    <s v="Men"/>
    <n v="4580"/>
    <n v="30"/>
    <n v="3206"/>
    <n v="4.3"/>
    <n v="209"/>
    <n v="1"/>
    <n v="3206"/>
    <d v="2025-12-04T00:00:00"/>
    <s v="Maharashtra"/>
    <n v="1374"/>
    <n v="2748"/>
    <n v="458"/>
  </r>
  <r>
    <s v="ORD101768"/>
    <x v="1725"/>
    <x v="0"/>
    <x v="6"/>
    <s v="Kids"/>
    <n v="4772"/>
    <n v="10"/>
    <n v="4295"/>
    <n v="4.3"/>
    <n v="114"/>
    <n v="1"/>
    <n v="4295"/>
    <d v="2025-10-11T00:00:00"/>
    <s v="Maharashtra"/>
    <n v="477"/>
    <n v="2863.2"/>
    <n v="1431.8000000000002"/>
  </r>
  <r>
    <s v="ORD101769"/>
    <x v="1726"/>
    <x v="8"/>
    <x v="3"/>
    <s v="Women"/>
    <n v="4381"/>
    <n v="50"/>
    <n v="2190"/>
    <n v="4"/>
    <n v="162"/>
    <n v="1"/>
    <n v="2190"/>
    <d v="2024-01-01T00:00:00"/>
    <s v="Karnataka"/>
    <n v="2191"/>
    <n v="2628.6"/>
    <n v="-438.59999999999991"/>
  </r>
  <r>
    <s v="ORD101770"/>
    <x v="1727"/>
    <x v="2"/>
    <x v="3"/>
    <s v="Men"/>
    <n v="833"/>
    <n v="15"/>
    <n v="708"/>
    <n v="4.0999999999999996"/>
    <n v="293"/>
    <n v="2"/>
    <n v="1416"/>
    <d v="2025-12-17T00:00:00"/>
    <s v="Delhi"/>
    <n v="125"/>
    <n v="499.79999999999995"/>
    <n v="416.40000000000009"/>
  </r>
  <r>
    <s v="ORD101771"/>
    <x v="1626"/>
    <x v="3"/>
    <x v="3"/>
    <s v="Men"/>
    <n v="4324"/>
    <n v="30"/>
    <n v="3027"/>
    <n v="3.8"/>
    <n v="256"/>
    <n v="3"/>
    <n v="9081"/>
    <d v="2024-12-21T00:00:00"/>
    <s v="Jharkhand"/>
    <n v="1297"/>
    <n v="2594.4"/>
    <n v="1297.7999999999997"/>
  </r>
  <r>
    <s v="ORD101772"/>
    <x v="1728"/>
    <x v="5"/>
    <x v="3"/>
    <s v="Men"/>
    <n v="2584"/>
    <n v="15"/>
    <n v="2196"/>
    <n v="3.7"/>
    <n v="285"/>
    <n v="1"/>
    <n v="2196"/>
    <d v="2025-03-29T00:00:00"/>
    <s v="Gujarat"/>
    <n v="388"/>
    <n v="1550.3999999999999"/>
    <n v="645.60000000000014"/>
  </r>
  <r>
    <s v="ORD101773"/>
    <x v="1729"/>
    <x v="5"/>
    <x v="7"/>
    <s v="Women"/>
    <n v="2906"/>
    <n v="30"/>
    <n v="2034"/>
    <n v="3.7"/>
    <n v="440"/>
    <n v="1"/>
    <n v="2034"/>
    <d v="2024-08-24T00:00:00"/>
    <s v="Karnataka"/>
    <n v="872"/>
    <n v="1743.6"/>
    <n v="290.40000000000009"/>
  </r>
  <r>
    <s v="ORD101774"/>
    <x v="1730"/>
    <x v="6"/>
    <x v="2"/>
    <s v="Women"/>
    <n v="8934"/>
    <n v="20"/>
    <n v="7147"/>
    <n v="4"/>
    <n v="107"/>
    <n v="1"/>
    <n v="7147"/>
    <d v="2025-12-07T00:00:00"/>
    <s v="Jharkhand"/>
    <n v="1787"/>
    <n v="5360.4"/>
    <n v="1786.6000000000004"/>
  </r>
  <r>
    <s v="ORD101775"/>
    <x v="1731"/>
    <x v="0"/>
    <x v="3"/>
    <s v="Men"/>
    <n v="1101"/>
    <n v="40"/>
    <n v="661"/>
    <n v="3.7"/>
    <n v="333"/>
    <n v="1"/>
    <n v="661"/>
    <d v="2025-09-18T00:00:00"/>
    <s v="Kerala"/>
    <n v="440"/>
    <n v="660.6"/>
    <n v="0.39999999999997726"/>
  </r>
  <r>
    <s v="ORD101776"/>
    <x v="1732"/>
    <x v="4"/>
    <x v="2"/>
    <s v="Women"/>
    <n v="10579"/>
    <n v="15"/>
    <n v="8992"/>
    <n v="2.6"/>
    <n v="102"/>
    <n v="1"/>
    <n v="8992"/>
    <d v="2025-09-22T00:00:00"/>
    <s v="Uttarakhand"/>
    <n v="1587"/>
    <n v="6347.4"/>
    <n v="2644.6000000000004"/>
  </r>
  <r>
    <s v="ORD101777"/>
    <x v="1733"/>
    <x v="7"/>
    <x v="0"/>
    <s v="Women"/>
    <n v="5635"/>
    <n v="20"/>
    <n v="4508"/>
    <n v="3.9"/>
    <n v="77"/>
    <n v="1"/>
    <n v="4508"/>
    <d v="2024-03-13T00:00:00"/>
    <s v="Delhi"/>
    <n v="1127"/>
    <n v="3381"/>
    <n v="1127"/>
  </r>
  <r>
    <s v="ORD101778"/>
    <x v="1734"/>
    <x v="2"/>
    <x v="7"/>
    <s v="Men"/>
    <n v="2119"/>
    <n v="25"/>
    <n v="1589"/>
    <n v="3.5"/>
    <n v="162"/>
    <n v="1"/>
    <n v="1589"/>
    <d v="2025-07-13T00:00:00"/>
    <s v="Haryana"/>
    <n v="530"/>
    <n v="1271.3999999999999"/>
    <n v="317.60000000000014"/>
  </r>
  <r>
    <s v="ORD101779"/>
    <x v="1735"/>
    <x v="0"/>
    <x v="7"/>
    <s v="Unisex"/>
    <n v="1774"/>
    <n v="70"/>
    <n v="532"/>
    <n v="4.2"/>
    <n v="277"/>
    <n v="1"/>
    <n v="532"/>
    <d v="2025-11-27T00:00:00"/>
    <s v="West Bengal"/>
    <n v="1242"/>
    <n v="1064.3999999999999"/>
    <n v="-532.39999999999986"/>
  </r>
  <r>
    <s v="ORD101780"/>
    <x v="1736"/>
    <x v="5"/>
    <x v="2"/>
    <s v="Women"/>
    <n v="5749"/>
    <n v="30"/>
    <n v="4024"/>
    <n v="3.8"/>
    <n v="47"/>
    <n v="3"/>
    <n v="12072"/>
    <d v="2024-01-22T00:00:00"/>
    <s v="Maharashtra"/>
    <n v="1725"/>
    <n v="3449.4"/>
    <n v="1723.7999999999997"/>
  </r>
  <r>
    <s v="ORD101781"/>
    <x v="1737"/>
    <x v="2"/>
    <x v="4"/>
    <s v="Women"/>
    <n v="1733"/>
    <n v="0"/>
    <n v="1733"/>
    <n v="4.3"/>
    <n v="56"/>
    <n v="1"/>
    <n v="1733"/>
    <d v="2024-01-12T00:00:00"/>
    <s v="Karnataka"/>
    <n v="0"/>
    <n v="1039.8"/>
    <n v="693.2"/>
  </r>
  <r>
    <s v="ORD101782"/>
    <x v="1738"/>
    <x v="6"/>
    <x v="3"/>
    <s v="Women"/>
    <n v="1322"/>
    <n v="40"/>
    <n v="793"/>
    <n v="3.5"/>
    <n v="181"/>
    <n v="1"/>
    <n v="793"/>
    <d v="2025-04-15T00:00:00"/>
    <s v="Chhattisgarh"/>
    <n v="529"/>
    <n v="793.19999999999993"/>
    <n v="-0.19999999999993179"/>
  </r>
  <r>
    <s v="ORD101783"/>
    <x v="1739"/>
    <x v="5"/>
    <x v="7"/>
    <s v="Unisex"/>
    <n v="1255"/>
    <n v="30"/>
    <n v="878"/>
    <n v="3.2"/>
    <n v="44"/>
    <n v="2"/>
    <n v="1756"/>
    <d v="2024-06-02T00:00:00"/>
    <s v="Rajasthan"/>
    <n v="377"/>
    <n v="753"/>
    <n v="250"/>
  </r>
  <r>
    <s v="ORD101784"/>
    <x v="1740"/>
    <x v="7"/>
    <x v="1"/>
    <s v="Men"/>
    <n v="914"/>
    <n v="30"/>
    <n v="640"/>
    <n v="4.0999999999999996"/>
    <n v="181"/>
    <n v="1"/>
    <n v="640"/>
    <d v="2025-10-20T00:00:00"/>
    <s v="Bihar"/>
    <n v="274"/>
    <n v="548.4"/>
    <n v="91.600000000000023"/>
  </r>
  <r>
    <s v="ORD101785"/>
    <x v="1741"/>
    <x v="8"/>
    <x v="7"/>
    <s v="Unisex"/>
    <n v="3246"/>
    <n v="25"/>
    <n v="2434"/>
    <n v="3.9"/>
    <n v="58"/>
    <n v="1"/>
    <n v="2434"/>
    <d v="2024-09-05T00:00:00"/>
    <s v="Maharashtra"/>
    <n v="812"/>
    <n v="1947.6"/>
    <n v="486.40000000000009"/>
  </r>
  <r>
    <s v="ORD101786"/>
    <x v="1742"/>
    <x v="3"/>
    <x v="4"/>
    <s v="Women"/>
    <n v="2208"/>
    <n v="15"/>
    <n v="1877"/>
    <n v="3.4"/>
    <n v="333"/>
    <n v="1"/>
    <n v="1877"/>
    <d v="2024-01-07T00:00:00"/>
    <s v="Kerala"/>
    <n v="331"/>
    <n v="1324.8"/>
    <n v="552.20000000000005"/>
  </r>
  <r>
    <s v="ORD101787"/>
    <x v="1743"/>
    <x v="7"/>
    <x v="6"/>
    <s v="Women"/>
    <n v="5423"/>
    <n v="40"/>
    <n v="3254"/>
    <n v="4.5"/>
    <n v="344"/>
    <n v="1"/>
    <n v="3254"/>
    <d v="2025-08-30T00:00:00"/>
    <s v="Bihar"/>
    <n v="2169"/>
    <n v="3253.7999999999997"/>
    <n v="0.20000000000027285"/>
  </r>
  <r>
    <s v="ORD101788"/>
    <x v="1744"/>
    <x v="6"/>
    <x v="7"/>
    <s v="Men"/>
    <n v="1474"/>
    <n v="20"/>
    <n v="1179"/>
    <n v="3.6"/>
    <n v="90"/>
    <n v="2"/>
    <n v="2358"/>
    <d v="2025-12-11T00:00:00"/>
    <s v="West Bengal"/>
    <n v="295"/>
    <n v="884.4"/>
    <n v="589.20000000000005"/>
  </r>
  <r>
    <s v="ORD101789"/>
    <x v="1745"/>
    <x v="7"/>
    <x v="5"/>
    <s v="Men"/>
    <n v="5681"/>
    <n v="20"/>
    <n v="4545"/>
    <n v="3.7"/>
    <n v="70"/>
    <n v="3"/>
    <n v="13635"/>
    <d v="2025-12-12T00:00:00"/>
    <s v="Uttarakhand"/>
    <n v="1136"/>
    <n v="3408.6"/>
    <n v="3409.2000000000003"/>
  </r>
  <r>
    <s v="ORD101790"/>
    <x v="1746"/>
    <x v="2"/>
    <x v="1"/>
    <s v="Women"/>
    <n v="2117"/>
    <n v="15"/>
    <n v="1799"/>
    <n v="4.5999999999999996"/>
    <n v="215"/>
    <n v="1"/>
    <n v="1799"/>
    <d v="2024-07-04T00:00:00"/>
    <s v="Gujarat"/>
    <n v="318"/>
    <n v="1270.2"/>
    <n v="528.79999999999995"/>
  </r>
  <r>
    <s v="ORD101791"/>
    <x v="1747"/>
    <x v="3"/>
    <x v="5"/>
    <s v="Men"/>
    <n v="7266"/>
    <n v="50"/>
    <n v="3633"/>
    <n v="4.4000000000000004"/>
    <n v="293"/>
    <n v="2"/>
    <n v="7266"/>
    <d v="2025-06-18T00:00:00"/>
    <s v="Jharkhand"/>
    <n v="3633"/>
    <n v="4359.5999999999995"/>
    <n v="-1453.1999999999989"/>
  </r>
  <r>
    <s v="ORD101792"/>
    <x v="1748"/>
    <x v="7"/>
    <x v="1"/>
    <s v="Women"/>
    <n v="1661"/>
    <n v="30"/>
    <n v="1163"/>
    <n v="3.5"/>
    <n v="232"/>
    <n v="1"/>
    <n v="1163"/>
    <d v="2025-07-02T00:00:00"/>
    <s v="Punjab"/>
    <n v="498"/>
    <n v="996.59999999999991"/>
    <n v="166.40000000000009"/>
  </r>
  <r>
    <s v="ORD101793"/>
    <x v="1718"/>
    <x v="5"/>
    <x v="3"/>
    <s v="Women"/>
    <n v="3617"/>
    <n v="60"/>
    <n v="1447"/>
    <n v="3.9"/>
    <n v="77"/>
    <n v="2"/>
    <n v="2894"/>
    <d v="2024-04-06T00:00:00"/>
    <s v="Haryana"/>
    <n v="2170"/>
    <n v="2170.1999999999998"/>
    <n v="-1446.3999999999996"/>
  </r>
  <r>
    <s v="ORD101794"/>
    <x v="1749"/>
    <x v="1"/>
    <x v="3"/>
    <s v="Men"/>
    <n v="3300"/>
    <n v="25"/>
    <n v="2475"/>
    <n v="3.5"/>
    <n v="56"/>
    <n v="1"/>
    <n v="2475"/>
    <d v="2024-08-09T00:00:00"/>
    <s v="Karnataka"/>
    <n v="825"/>
    <n v="1980"/>
    <n v="495"/>
  </r>
  <r>
    <s v="ORD101795"/>
    <x v="1750"/>
    <x v="5"/>
    <x v="5"/>
    <s v="Kids"/>
    <n v="4314"/>
    <n v="40"/>
    <n v="2588"/>
    <n v="4.5"/>
    <n v="752"/>
    <n v="1"/>
    <n v="2588"/>
    <d v="2024-11-14T00:00:00"/>
    <s v="Delhi"/>
    <n v="1726"/>
    <n v="2588.4"/>
    <n v="-0.40000000000009095"/>
  </r>
  <r>
    <s v="ORD101796"/>
    <x v="1751"/>
    <x v="9"/>
    <x v="6"/>
    <s v="Women"/>
    <n v="799"/>
    <n v="10"/>
    <n v="719"/>
    <n v="4.5"/>
    <n v="336"/>
    <n v="1"/>
    <n v="719"/>
    <d v="2024-10-28T00:00:00"/>
    <s v="Chhattisgarh"/>
    <n v="80"/>
    <n v="479.4"/>
    <n v="239.60000000000002"/>
  </r>
  <r>
    <s v="ORD101797"/>
    <x v="1752"/>
    <x v="9"/>
    <x v="5"/>
    <s v="Men"/>
    <n v="5618"/>
    <n v="10"/>
    <n v="5056"/>
    <n v="5"/>
    <n v="68"/>
    <n v="1"/>
    <n v="5056"/>
    <d v="2024-10-12T00:00:00"/>
    <s v="Gujarat"/>
    <n v="562"/>
    <n v="3370.7999999999997"/>
    <n v="1685.2000000000003"/>
  </r>
  <r>
    <s v="ORD101798"/>
    <x v="1753"/>
    <x v="3"/>
    <x v="4"/>
    <s v="Women"/>
    <n v="1193"/>
    <n v="30"/>
    <n v="835"/>
    <n v="5"/>
    <n v="122"/>
    <n v="1"/>
    <n v="835"/>
    <d v="2025-10-04T00:00:00"/>
    <s v="Maharashtra"/>
    <n v="358"/>
    <n v="715.8"/>
    <n v="119.20000000000005"/>
  </r>
  <r>
    <s v="ORD101799"/>
    <x v="1754"/>
    <x v="8"/>
    <x v="7"/>
    <s v="Women"/>
    <n v="1321"/>
    <n v="15"/>
    <n v="1123"/>
    <n v="3.8"/>
    <n v="91"/>
    <n v="1"/>
    <n v="1123"/>
    <d v="2025-03-25T00:00:00"/>
    <s v="Odisha"/>
    <n v="198"/>
    <n v="792.6"/>
    <n v="330.4"/>
  </r>
  <r>
    <s v="ORD101800"/>
    <x v="1755"/>
    <x v="3"/>
    <x v="0"/>
    <s v="Women"/>
    <n v="2578"/>
    <n v="0"/>
    <n v="2578"/>
    <n v="4.5"/>
    <n v="334"/>
    <n v="2"/>
    <n v="5156"/>
    <d v="2025-05-30T00:00:00"/>
    <s v="Karnataka"/>
    <n v="0"/>
    <n v="1546.8"/>
    <n v="2062.4"/>
  </r>
  <r>
    <s v="ORD101801"/>
    <x v="1756"/>
    <x v="1"/>
    <x v="4"/>
    <s v="Women"/>
    <n v="2413"/>
    <n v="15"/>
    <n v="2051"/>
    <n v="3.2"/>
    <n v="76"/>
    <n v="5"/>
    <n v="10255"/>
    <d v="2024-02-28T00:00:00"/>
    <s v="Punjab"/>
    <n v="362"/>
    <n v="1447.8"/>
    <n v="3016"/>
  </r>
  <r>
    <s v="ORD101802"/>
    <x v="1757"/>
    <x v="2"/>
    <x v="6"/>
    <s v="Women"/>
    <n v="5578"/>
    <n v="10"/>
    <n v="5020"/>
    <n v="4.2"/>
    <n v="293"/>
    <n v="1"/>
    <n v="5020"/>
    <d v="2024-03-13T00:00:00"/>
    <s v="Maharashtra"/>
    <n v="558"/>
    <n v="3346.7999999999997"/>
    <n v="1673.2000000000003"/>
  </r>
  <r>
    <s v="ORD101803"/>
    <x v="1758"/>
    <x v="6"/>
    <x v="1"/>
    <s v="Women"/>
    <n v="3235"/>
    <n v="20"/>
    <n v="2588"/>
    <n v="4.3"/>
    <n v="159"/>
    <n v="1"/>
    <n v="2588"/>
    <d v="2024-06-11T00:00:00"/>
    <s v="Jharkhand"/>
    <n v="647"/>
    <n v="1941"/>
    <n v="647"/>
  </r>
  <r>
    <s v="ORD101804"/>
    <x v="1759"/>
    <x v="3"/>
    <x v="7"/>
    <s v="Women"/>
    <n v="1505"/>
    <n v="40"/>
    <n v="903"/>
    <n v="3.6"/>
    <n v="264"/>
    <n v="1"/>
    <n v="903"/>
    <d v="2024-10-09T00:00:00"/>
    <s v="Karnataka"/>
    <n v="602"/>
    <n v="903"/>
    <n v="0"/>
  </r>
  <r>
    <s v="ORD101805"/>
    <x v="1760"/>
    <x v="9"/>
    <x v="5"/>
    <s v="Men"/>
    <n v="4816"/>
    <n v="50"/>
    <n v="2408"/>
    <n v="3.8"/>
    <n v="69"/>
    <n v="1"/>
    <n v="2408"/>
    <d v="2025-05-28T00:00:00"/>
    <s v="Delhi"/>
    <n v="2408"/>
    <n v="2889.6"/>
    <n v="-481.59999999999991"/>
  </r>
  <r>
    <s v="ORD101806"/>
    <x v="1761"/>
    <x v="4"/>
    <x v="3"/>
    <s v="Women"/>
    <n v="5083"/>
    <n v="60"/>
    <n v="2033"/>
    <n v="4.5999999999999996"/>
    <n v="83"/>
    <n v="1"/>
    <n v="2033"/>
    <d v="2024-02-11T00:00:00"/>
    <s v="Haryana"/>
    <n v="3050"/>
    <n v="3049.7999999999997"/>
    <n v="-1016.7999999999997"/>
  </r>
  <r>
    <s v="ORD101807"/>
    <x v="1762"/>
    <x v="9"/>
    <x v="1"/>
    <s v="Women"/>
    <n v="3755"/>
    <n v="20"/>
    <n v="3004"/>
    <n v="4.3"/>
    <n v="188"/>
    <n v="1"/>
    <n v="3004"/>
    <d v="2024-09-17T00:00:00"/>
    <s v="Kerala"/>
    <n v="751"/>
    <n v="2253"/>
    <n v="751"/>
  </r>
  <r>
    <s v="ORD101808"/>
    <x v="1763"/>
    <x v="6"/>
    <x v="4"/>
    <s v="Women"/>
    <n v="1644"/>
    <n v="25"/>
    <n v="1233"/>
    <n v="4.9000000000000004"/>
    <n v="184"/>
    <n v="2"/>
    <n v="2466"/>
    <d v="2025-08-04T00:00:00"/>
    <s v="Bihar"/>
    <n v="411"/>
    <n v="986.4"/>
    <n v="493.20000000000005"/>
  </r>
  <r>
    <s v="ORD101809"/>
    <x v="1764"/>
    <x v="0"/>
    <x v="4"/>
    <s v="Women"/>
    <n v="2697"/>
    <n v="15"/>
    <n v="2292"/>
    <n v="4.9000000000000004"/>
    <n v="138"/>
    <n v="1"/>
    <n v="2292"/>
    <d v="2025-03-20T00:00:00"/>
    <s v="Tamil Nadu"/>
    <n v="405"/>
    <n v="1618.2"/>
    <n v="673.8"/>
  </r>
  <r>
    <s v="ORD101810"/>
    <x v="1765"/>
    <x v="9"/>
    <x v="2"/>
    <s v="Women"/>
    <n v="7427"/>
    <n v="20"/>
    <n v="5942"/>
    <n v="3.3"/>
    <n v="227"/>
    <n v="3"/>
    <n v="17826"/>
    <d v="2024-12-17T00:00:00"/>
    <s v="Chhattisgarh"/>
    <n v="1485"/>
    <n v="4456.2"/>
    <n v="4457.4000000000005"/>
  </r>
  <r>
    <s v="ORD101811"/>
    <x v="1766"/>
    <x v="9"/>
    <x v="1"/>
    <s v="Men"/>
    <n v="4828"/>
    <n v="50"/>
    <n v="2414"/>
    <n v="3.8"/>
    <n v="76"/>
    <n v="4"/>
    <n v="9656"/>
    <d v="2025-09-24T00:00:00"/>
    <s v="Tamil Nadu"/>
    <n v="2414"/>
    <n v="2896.7999999999997"/>
    <n v="-1931.1999999999989"/>
  </r>
  <r>
    <s v="ORD101812"/>
    <x v="1767"/>
    <x v="8"/>
    <x v="2"/>
    <s v="Women"/>
    <n v="7656"/>
    <n v="25"/>
    <n v="5742"/>
    <n v="3.6"/>
    <n v="190"/>
    <n v="1"/>
    <n v="5742"/>
    <d v="2024-08-13T00:00:00"/>
    <s v="Gujarat"/>
    <n v="1914"/>
    <n v="4593.5999999999995"/>
    <n v="1148.4000000000005"/>
  </r>
  <r>
    <s v="ORD101813"/>
    <x v="1768"/>
    <x v="9"/>
    <x v="2"/>
    <s v="Women"/>
    <n v="8969"/>
    <n v="60"/>
    <n v="3588"/>
    <n v="4.5"/>
    <n v="229"/>
    <n v="1"/>
    <n v="3588"/>
    <d v="2025-01-08T00:00:00"/>
    <s v="Chhattisgarh"/>
    <n v="5381"/>
    <n v="5381.4"/>
    <n v="-1793.3999999999996"/>
  </r>
  <r>
    <s v="ORD101814"/>
    <x v="1769"/>
    <x v="8"/>
    <x v="2"/>
    <s v="Women"/>
    <n v="10520"/>
    <n v="40"/>
    <n v="6312"/>
    <n v="4.2"/>
    <n v="328"/>
    <n v="1"/>
    <n v="6312"/>
    <d v="2024-03-21T00:00:00"/>
    <s v="Punjab"/>
    <n v="4208"/>
    <n v="6312"/>
    <n v="0"/>
  </r>
  <r>
    <s v="ORD101815"/>
    <x v="1770"/>
    <x v="6"/>
    <x v="7"/>
    <s v="Women"/>
    <n v="1583"/>
    <n v="20"/>
    <n v="1266"/>
    <n v="3.6"/>
    <n v="35"/>
    <n v="2"/>
    <n v="2532"/>
    <d v="2025-02-03T00:00:00"/>
    <s v="Jharkhand"/>
    <n v="317"/>
    <n v="949.8"/>
    <n v="632.40000000000009"/>
  </r>
  <r>
    <s v="ORD101816"/>
    <x v="1771"/>
    <x v="7"/>
    <x v="6"/>
    <s v="Women"/>
    <n v="5597"/>
    <n v="30"/>
    <n v="3918"/>
    <n v="3.7"/>
    <n v="143"/>
    <n v="2"/>
    <n v="7836"/>
    <d v="2024-10-01T00:00:00"/>
    <s v="Madhya Pradesh"/>
    <n v="1679"/>
    <n v="3358.2"/>
    <n v="1119.6000000000004"/>
  </r>
  <r>
    <s v="ORD101817"/>
    <x v="1772"/>
    <x v="8"/>
    <x v="4"/>
    <s v="Women"/>
    <n v="2788"/>
    <n v="70"/>
    <n v="836"/>
    <n v="4.7"/>
    <n v="413"/>
    <n v="1"/>
    <n v="836"/>
    <d v="2025-08-31T00:00:00"/>
    <s v="Assam"/>
    <n v="1952"/>
    <n v="1672.8"/>
    <n v="-836.8"/>
  </r>
  <r>
    <s v="ORD101818"/>
    <x v="1773"/>
    <x v="6"/>
    <x v="0"/>
    <s v="Women"/>
    <n v="2026"/>
    <n v="10"/>
    <n v="1823"/>
    <n v="3.9"/>
    <n v="23"/>
    <n v="1"/>
    <n v="1823"/>
    <d v="2024-01-23T00:00:00"/>
    <s v="Chhattisgarh"/>
    <n v="203"/>
    <n v="1215.5999999999999"/>
    <n v="607.40000000000009"/>
  </r>
  <r>
    <s v="ORD101819"/>
    <x v="1774"/>
    <x v="5"/>
    <x v="2"/>
    <s v="Women"/>
    <n v="7664"/>
    <n v="20"/>
    <n v="6131"/>
    <n v="3.1"/>
    <n v="60"/>
    <n v="1"/>
    <n v="6131"/>
    <d v="2024-05-26T00:00:00"/>
    <s v="Madhya Pradesh"/>
    <n v="1533"/>
    <n v="4598.3999999999996"/>
    <n v="1532.6000000000004"/>
  </r>
  <r>
    <s v="ORD101820"/>
    <x v="1775"/>
    <x v="6"/>
    <x v="2"/>
    <s v="Women"/>
    <n v="2478"/>
    <n v="10"/>
    <n v="2230"/>
    <n v="3.6"/>
    <n v="134"/>
    <n v="1"/>
    <n v="2230"/>
    <d v="2024-10-09T00:00:00"/>
    <s v="West Bengal"/>
    <n v="248"/>
    <n v="1486.8"/>
    <n v="743.2"/>
  </r>
  <r>
    <s v="ORD101821"/>
    <x v="1776"/>
    <x v="5"/>
    <x v="1"/>
    <s v="Women"/>
    <n v="2277"/>
    <n v="20"/>
    <n v="1822"/>
    <n v="5"/>
    <n v="46"/>
    <n v="1"/>
    <n v="1822"/>
    <d v="2025-11-14T00:00:00"/>
    <s v="Telangana"/>
    <n v="455"/>
    <n v="1366.2"/>
    <n v="455.79999999999995"/>
  </r>
  <r>
    <s v="ORD101822"/>
    <x v="1777"/>
    <x v="8"/>
    <x v="5"/>
    <s v="Kids"/>
    <n v="4075"/>
    <n v="20"/>
    <n v="3260"/>
    <n v="4.5999999999999996"/>
    <n v="524"/>
    <n v="3"/>
    <n v="9780"/>
    <d v="2024-08-06T00:00:00"/>
    <s v="Delhi"/>
    <n v="815"/>
    <n v="2445"/>
    <n v="2445"/>
  </r>
  <r>
    <s v="ORD101823"/>
    <x v="1778"/>
    <x v="8"/>
    <x v="6"/>
    <s v="Women"/>
    <n v="1972"/>
    <n v="60"/>
    <n v="789"/>
    <n v="3.5"/>
    <n v="50"/>
    <n v="3"/>
    <n v="2367"/>
    <d v="2024-01-31T00:00:00"/>
    <s v="Chhattisgarh"/>
    <n v="1183"/>
    <n v="1183.2"/>
    <n v="-1182.6000000000001"/>
  </r>
  <r>
    <s v="ORD101824"/>
    <x v="1779"/>
    <x v="4"/>
    <x v="3"/>
    <s v="Men"/>
    <n v="1645"/>
    <n v="50"/>
    <n v="822"/>
    <n v="4.2"/>
    <n v="129"/>
    <n v="1"/>
    <n v="822"/>
    <d v="2025-07-16T00:00:00"/>
    <s v="Andhra Pradesh"/>
    <n v="823"/>
    <n v="987"/>
    <n v="-165"/>
  </r>
  <r>
    <s v="ORD101825"/>
    <x v="1780"/>
    <x v="7"/>
    <x v="5"/>
    <s v="Women"/>
    <n v="7433"/>
    <n v="40"/>
    <n v="4460"/>
    <n v="4.5999999999999996"/>
    <n v="146"/>
    <n v="1"/>
    <n v="4460"/>
    <d v="2024-06-29T00:00:00"/>
    <s v="Bihar"/>
    <n v="2973"/>
    <n v="4459.8"/>
    <n v="0.1999999999998181"/>
  </r>
  <r>
    <s v="ORD101826"/>
    <x v="1781"/>
    <x v="0"/>
    <x v="2"/>
    <s v="Women"/>
    <n v="1665"/>
    <n v="10"/>
    <n v="1498"/>
    <n v="3.3"/>
    <n v="385"/>
    <n v="1"/>
    <n v="1498"/>
    <d v="2024-06-16T00:00:00"/>
    <s v="Maharashtra"/>
    <n v="167"/>
    <n v="999"/>
    <n v="499"/>
  </r>
  <r>
    <s v="ORD101827"/>
    <x v="1770"/>
    <x v="7"/>
    <x v="5"/>
    <s v="Women"/>
    <n v="8776"/>
    <n v="20"/>
    <n v="7021"/>
    <n v="4.5999999999999996"/>
    <n v="86"/>
    <n v="1"/>
    <n v="7021"/>
    <d v="2025-02-13T00:00:00"/>
    <s v="Madhya Pradesh"/>
    <n v="1755"/>
    <n v="5265.5999999999995"/>
    <n v="1755.4000000000005"/>
  </r>
  <r>
    <s v="ORD101828"/>
    <x v="1782"/>
    <x v="8"/>
    <x v="6"/>
    <s v="Women"/>
    <n v="2043"/>
    <n v="15"/>
    <n v="1737"/>
    <n v="4.3"/>
    <n v="55"/>
    <n v="1"/>
    <n v="1737"/>
    <d v="2024-02-17T00:00:00"/>
    <s v="Punjab"/>
    <n v="306"/>
    <n v="1225.8"/>
    <n v="511.20000000000005"/>
  </r>
  <r>
    <s v="ORD101829"/>
    <x v="1783"/>
    <x v="4"/>
    <x v="1"/>
    <s v="Men"/>
    <n v="4560"/>
    <n v="20"/>
    <n v="3648"/>
    <n v="3.7"/>
    <n v="144"/>
    <n v="1"/>
    <n v="3648"/>
    <d v="2024-02-16T00:00:00"/>
    <s v="Delhi"/>
    <n v="912"/>
    <n v="2736"/>
    <n v="912"/>
  </r>
  <r>
    <s v="ORD101830"/>
    <x v="1784"/>
    <x v="2"/>
    <x v="5"/>
    <s v="Men"/>
    <n v="6555"/>
    <n v="15"/>
    <n v="5572"/>
    <n v="4.4000000000000004"/>
    <n v="264"/>
    <n v="1"/>
    <n v="5572"/>
    <d v="2024-07-18T00:00:00"/>
    <s v="Tamil Nadu"/>
    <n v="983"/>
    <n v="3933"/>
    <n v="1639"/>
  </r>
  <r>
    <s v="ORD101831"/>
    <x v="1785"/>
    <x v="5"/>
    <x v="2"/>
    <s v="Women"/>
    <n v="8917"/>
    <n v="25"/>
    <n v="6688"/>
    <n v="4.2"/>
    <n v="219"/>
    <n v="1"/>
    <n v="6688"/>
    <d v="2024-08-10T00:00:00"/>
    <s v="Haryana"/>
    <n v="2229"/>
    <n v="5350.2"/>
    <n v="1337.8000000000002"/>
  </r>
  <r>
    <s v="ORD101832"/>
    <x v="1786"/>
    <x v="2"/>
    <x v="5"/>
    <s v="Men"/>
    <n v="3482"/>
    <n v="15"/>
    <n v="2960"/>
    <n v="4.3"/>
    <n v="91"/>
    <n v="1"/>
    <n v="2960"/>
    <d v="2025-12-27T00:00:00"/>
    <s v="West Bengal"/>
    <n v="522"/>
    <n v="2089.1999999999998"/>
    <n v="870.80000000000018"/>
  </r>
  <r>
    <s v="ORD101833"/>
    <x v="1787"/>
    <x v="9"/>
    <x v="7"/>
    <s v="Unisex"/>
    <n v="1253"/>
    <n v="25"/>
    <n v="940"/>
    <n v="4.2"/>
    <n v="40"/>
    <n v="3"/>
    <n v="2820"/>
    <d v="2024-09-09T00:00:00"/>
    <s v="Punjab"/>
    <n v="313"/>
    <n v="751.8"/>
    <n v="564.60000000000014"/>
  </r>
  <r>
    <s v="ORD101834"/>
    <x v="1788"/>
    <x v="5"/>
    <x v="3"/>
    <s v="Men"/>
    <n v="1751"/>
    <n v="10"/>
    <n v="1576"/>
    <n v="3.7"/>
    <n v="171"/>
    <n v="1"/>
    <n v="1576"/>
    <d v="2025-03-29T00:00:00"/>
    <s v="Rajasthan"/>
    <n v="175"/>
    <n v="1050.5999999999999"/>
    <n v="525.40000000000009"/>
  </r>
  <r>
    <s v="ORD101835"/>
    <x v="1789"/>
    <x v="1"/>
    <x v="2"/>
    <s v="Women"/>
    <n v="9571"/>
    <n v="20"/>
    <n v="7657"/>
    <n v="3.7"/>
    <n v="194"/>
    <n v="2"/>
    <n v="15314"/>
    <d v="2024-08-15T00:00:00"/>
    <s v="Punjab"/>
    <n v="1914"/>
    <n v="5742.5999999999995"/>
    <n v="3828.8000000000011"/>
  </r>
  <r>
    <s v="ORD101836"/>
    <x v="1790"/>
    <x v="8"/>
    <x v="4"/>
    <s v="Women"/>
    <n v="895"/>
    <n v="25"/>
    <n v="671"/>
    <n v="4"/>
    <n v="197"/>
    <n v="1"/>
    <n v="671"/>
    <d v="2024-04-03T00:00:00"/>
    <s v="Delhi"/>
    <n v="224"/>
    <n v="537"/>
    <n v="134"/>
  </r>
  <r>
    <s v="ORD101837"/>
    <x v="1791"/>
    <x v="4"/>
    <x v="5"/>
    <s v="Kids"/>
    <n v="11575"/>
    <n v="30"/>
    <n v="8102"/>
    <n v="4.0999999999999996"/>
    <n v="65"/>
    <n v="2"/>
    <n v="16204"/>
    <d v="2024-06-11T00:00:00"/>
    <s v="Gujarat"/>
    <n v="3473"/>
    <n v="6945"/>
    <n v="2314"/>
  </r>
  <r>
    <s v="ORD101838"/>
    <x v="1792"/>
    <x v="3"/>
    <x v="7"/>
    <s v="Women"/>
    <n v="1000"/>
    <n v="15"/>
    <n v="850"/>
    <n v="4.4000000000000004"/>
    <n v="68"/>
    <n v="1"/>
    <n v="850"/>
    <d v="2025-07-20T00:00:00"/>
    <s v="Rajasthan"/>
    <n v="150"/>
    <n v="600"/>
    <n v="250"/>
  </r>
  <r>
    <s v="ORD101839"/>
    <x v="1793"/>
    <x v="2"/>
    <x v="4"/>
    <s v="Women"/>
    <n v="1447"/>
    <n v="30"/>
    <n v="1013"/>
    <n v="5"/>
    <n v="51"/>
    <n v="1"/>
    <n v="1013"/>
    <d v="2025-03-29T00:00:00"/>
    <s v="Telangana"/>
    <n v="434"/>
    <n v="868.19999999999993"/>
    <n v="144.80000000000007"/>
  </r>
  <r>
    <s v="ORD101840"/>
    <x v="1794"/>
    <x v="8"/>
    <x v="0"/>
    <s v="Men"/>
    <n v="2580"/>
    <n v="60"/>
    <n v="1032"/>
    <n v="4.2"/>
    <n v="61"/>
    <n v="1"/>
    <n v="1032"/>
    <d v="2025-10-11T00:00:00"/>
    <s v="Tamil Nadu"/>
    <n v="1548"/>
    <n v="1548"/>
    <n v="-516"/>
  </r>
  <r>
    <s v="ORD101841"/>
    <x v="1795"/>
    <x v="9"/>
    <x v="3"/>
    <s v="Men"/>
    <n v="3728"/>
    <n v="40"/>
    <n v="2237"/>
    <n v="4.4000000000000004"/>
    <n v="120"/>
    <n v="1"/>
    <n v="2237"/>
    <d v="2024-07-07T00:00:00"/>
    <s v="Uttar Pradesh"/>
    <n v="1491"/>
    <n v="2236.7999999999997"/>
    <n v="0.20000000000027285"/>
  </r>
  <r>
    <s v="ORD101842"/>
    <x v="868"/>
    <x v="1"/>
    <x v="4"/>
    <s v="Women"/>
    <n v="2126"/>
    <n v="15"/>
    <n v="1807"/>
    <n v="4.5"/>
    <n v="59"/>
    <n v="1"/>
    <n v="1807"/>
    <d v="2025-02-02T00:00:00"/>
    <s v="Rajasthan"/>
    <n v="319"/>
    <n v="1275.5999999999999"/>
    <n v="531.40000000000009"/>
  </r>
  <r>
    <s v="ORD101843"/>
    <x v="1021"/>
    <x v="3"/>
    <x v="1"/>
    <s v="Men"/>
    <n v="3014"/>
    <n v="20"/>
    <n v="2411"/>
    <n v="4.5"/>
    <n v="50"/>
    <n v="1"/>
    <n v="2411"/>
    <d v="2024-04-17T00:00:00"/>
    <s v="Rajasthan"/>
    <n v="603"/>
    <n v="1808.3999999999999"/>
    <n v="602.60000000000014"/>
  </r>
  <r>
    <s v="ORD101844"/>
    <x v="1796"/>
    <x v="7"/>
    <x v="0"/>
    <s v="Women"/>
    <n v="1989"/>
    <n v="30"/>
    <n v="1392"/>
    <n v="3.6"/>
    <n v="64"/>
    <n v="1"/>
    <n v="1392"/>
    <d v="2025-11-06T00:00:00"/>
    <s v="Karnataka"/>
    <n v="597"/>
    <n v="1193.3999999999999"/>
    <n v="198.60000000000014"/>
  </r>
  <r>
    <s v="ORD101845"/>
    <x v="1797"/>
    <x v="9"/>
    <x v="4"/>
    <s v="Kids"/>
    <n v="624"/>
    <n v="25"/>
    <n v="468"/>
    <n v="4.8"/>
    <n v="19"/>
    <n v="1"/>
    <n v="468"/>
    <d v="2024-08-22T00:00:00"/>
    <s v="Jharkhand"/>
    <n v="156"/>
    <n v="374.4"/>
    <n v="93.600000000000023"/>
  </r>
  <r>
    <s v="ORD101846"/>
    <x v="1798"/>
    <x v="6"/>
    <x v="1"/>
    <s v="Women"/>
    <n v="3057"/>
    <n v="30"/>
    <n v="2140"/>
    <n v="4.7"/>
    <n v="476"/>
    <n v="1"/>
    <n v="2140"/>
    <d v="2024-09-14T00:00:00"/>
    <s v="Jharkhand"/>
    <n v="917"/>
    <n v="1834.2"/>
    <n v="305.79999999999995"/>
  </r>
  <r>
    <s v="ORD101847"/>
    <x v="1799"/>
    <x v="3"/>
    <x v="3"/>
    <s v="Men"/>
    <n v="2543"/>
    <n v="60"/>
    <n v="1017"/>
    <n v="4.2"/>
    <n v="142"/>
    <n v="1"/>
    <n v="1017"/>
    <d v="2025-08-02T00:00:00"/>
    <s v="Madhya Pradesh"/>
    <n v="1526"/>
    <n v="1525.8"/>
    <n v="-508.79999999999995"/>
  </r>
  <r>
    <s v="ORD101848"/>
    <x v="1800"/>
    <x v="0"/>
    <x v="7"/>
    <s v="Unisex"/>
    <n v="1036"/>
    <n v="25"/>
    <n v="777"/>
    <n v="3.7"/>
    <n v="143"/>
    <n v="1"/>
    <n v="777"/>
    <d v="2024-08-04T00:00:00"/>
    <s v="Jharkhand"/>
    <n v="259"/>
    <n v="621.6"/>
    <n v="155.39999999999998"/>
  </r>
  <r>
    <s v="ORD101849"/>
    <x v="1801"/>
    <x v="4"/>
    <x v="6"/>
    <s v="Women"/>
    <n v="2764"/>
    <n v="10"/>
    <n v="2488"/>
    <n v="4.0999999999999996"/>
    <n v="71"/>
    <n v="2"/>
    <n v="4976"/>
    <d v="2024-01-19T00:00:00"/>
    <s v="Telangana"/>
    <n v="276"/>
    <n v="1658.3999999999999"/>
    <n v="1659.2000000000003"/>
  </r>
  <r>
    <s v="ORD101850"/>
    <x v="1802"/>
    <x v="9"/>
    <x v="7"/>
    <s v="Men"/>
    <n v="2522"/>
    <n v="10"/>
    <n v="2270"/>
    <n v="3.3"/>
    <n v="87"/>
    <n v="1"/>
    <n v="2270"/>
    <d v="2024-06-02T00:00:00"/>
    <s v="Kerala"/>
    <n v="252"/>
    <n v="1513.2"/>
    <n v="756.8"/>
  </r>
  <r>
    <s v="ORD101851"/>
    <x v="1803"/>
    <x v="5"/>
    <x v="0"/>
    <s v="Women"/>
    <n v="4295"/>
    <n v="20"/>
    <n v="3436"/>
    <n v="4.9000000000000004"/>
    <n v="50"/>
    <n v="1"/>
    <n v="3436"/>
    <d v="2025-02-19T00:00:00"/>
    <s v="Delhi"/>
    <n v="859"/>
    <n v="2577"/>
    <n v="859"/>
  </r>
  <r>
    <s v="ORD101852"/>
    <x v="1804"/>
    <x v="8"/>
    <x v="1"/>
    <s v="Men"/>
    <n v="5138"/>
    <n v="20"/>
    <n v="4110"/>
    <n v="3.8"/>
    <n v="59"/>
    <n v="1"/>
    <n v="4110"/>
    <d v="2025-09-08T00:00:00"/>
    <s v="Uttar Pradesh"/>
    <n v="1028"/>
    <n v="3082.7999999999997"/>
    <n v="1027.2000000000003"/>
  </r>
  <r>
    <s v="ORD101853"/>
    <x v="1805"/>
    <x v="6"/>
    <x v="7"/>
    <s v="Women"/>
    <n v="1879"/>
    <n v="30"/>
    <n v="1315"/>
    <n v="4"/>
    <n v="688"/>
    <n v="1"/>
    <n v="1315"/>
    <d v="2025-05-01T00:00:00"/>
    <s v="Chhattisgarh"/>
    <n v="564"/>
    <n v="1127.3999999999999"/>
    <n v="187.60000000000014"/>
  </r>
  <r>
    <s v="ORD101854"/>
    <x v="1806"/>
    <x v="8"/>
    <x v="0"/>
    <s v="Women"/>
    <n v="3183"/>
    <n v="10"/>
    <n v="2865"/>
    <n v="4.8"/>
    <n v="315"/>
    <n v="1"/>
    <n v="2865"/>
    <d v="2025-01-26T00:00:00"/>
    <s v="Madhya Pradesh"/>
    <n v="318"/>
    <n v="1909.8"/>
    <n v="955.2"/>
  </r>
  <r>
    <s v="ORD101855"/>
    <x v="1807"/>
    <x v="1"/>
    <x v="3"/>
    <s v="Men"/>
    <n v="2094"/>
    <n v="10"/>
    <n v="1885"/>
    <n v="2.9"/>
    <n v="814"/>
    <n v="1"/>
    <n v="1885"/>
    <d v="2025-08-23T00:00:00"/>
    <s v="Karnataka"/>
    <n v="209"/>
    <n v="1256.3999999999999"/>
    <n v="628.60000000000014"/>
  </r>
  <r>
    <s v="ORD101856"/>
    <x v="1808"/>
    <x v="7"/>
    <x v="6"/>
    <s v="Women"/>
    <n v="3020"/>
    <n v="70"/>
    <n v="906"/>
    <n v="4.7"/>
    <n v="95"/>
    <n v="1"/>
    <n v="906"/>
    <d v="2024-10-17T00:00:00"/>
    <s v="Odisha"/>
    <n v="2114"/>
    <n v="1812"/>
    <n v="-906"/>
  </r>
  <r>
    <s v="ORD101857"/>
    <x v="1809"/>
    <x v="1"/>
    <x v="5"/>
    <s v="Kids"/>
    <n v="10915"/>
    <n v="20"/>
    <n v="8732"/>
    <n v="4.3"/>
    <n v="73"/>
    <n v="1"/>
    <n v="8732"/>
    <d v="2025-03-21T00:00:00"/>
    <s v="Odisha"/>
    <n v="2183"/>
    <n v="6549"/>
    <n v="2183"/>
  </r>
  <r>
    <s v="ORD101858"/>
    <x v="1810"/>
    <x v="5"/>
    <x v="6"/>
    <s v="Women"/>
    <n v="4477"/>
    <n v="50"/>
    <n v="2238"/>
    <n v="4.9000000000000004"/>
    <n v="176"/>
    <n v="1"/>
    <n v="2238"/>
    <d v="2024-07-25T00:00:00"/>
    <s v="Haryana"/>
    <n v="2239"/>
    <n v="2686.2"/>
    <n v="-448.19999999999982"/>
  </r>
  <r>
    <s v="ORD101859"/>
    <x v="1811"/>
    <x v="1"/>
    <x v="2"/>
    <s v="Women"/>
    <n v="1512"/>
    <n v="0"/>
    <n v="1512"/>
    <n v="3.6"/>
    <n v="71"/>
    <n v="1"/>
    <n v="1512"/>
    <d v="2025-12-16T00:00:00"/>
    <s v="Rajasthan"/>
    <n v="0"/>
    <n v="907.19999999999993"/>
    <n v="604.80000000000007"/>
  </r>
  <r>
    <s v="ORD101860"/>
    <x v="1812"/>
    <x v="1"/>
    <x v="4"/>
    <s v="Women"/>
    <n v="2564"/>
    <n v="25"/>
    <n v="1923"/>
    <n v="4.3"/>
    <n v="49"/>
    <n v="1"/>
    <n v="1923"/>
    <d v="2024-04-22T00:00:00"/>
    <s v="Jharkhand"/>
    <n v="641"/>
    <n v="1538.3999999999999"/>
    <n v="384.60000000000014"/>
  </r>
  <r>
    <s v="ORD101861"/>
    <x v="1813"/>
    <x v="5"/>
    <x v="4"/>
    <s v="Women"/>
    <n v="1705"/>
    <n v="15"/>
    <n v="1449"/>
    <n v="3.6"/>
    <n v="173"/>
    <n v="1"/>
    <n v="1449"/>
    <d v="2025-04-22T00:00:00"/>
    <s v="Maharashtra"/>
    <n v="256"/>
    <n v="1023"/>
    <n v="426"/>
  </r>
  <r>
    <s v="ORD101862"/>
    <x v="1814"/>
    <x v="7"/>
    <x v="1"/>
    <s v="Men"/>
    <n v="2109"/>
    <n v="20"/>
    <n v="1687"/>
    <n v="4.7"/>
    <n v="253"/>
    <n v="1"/>
    <n v="1687"/>
    <d v="2024-11-02T00:00:00"/>
    <s v="Rajasthan"/>
    <n v="422"/>
    <n v="1265.3999999999999"/>
    <n v="421.60000000000014"/>
  </r>
  <r>
    <s v="ORD101863"/>
    <x v="1815"/>
    <x v="5"/>
    <x v="2"/>
    <s v="Women"/>
    <n v="6001"/>
    <n v="20"/>
    <n v="4801"/>
    <n v="4.5999999999999996"/>
    <n v="327"/>
    <n v="1"/>
    <n v="4801"/>
    <d v="2025-03-21T00:00:00"/>
    <s v="Rajasthan"/>
    <n v="1200"/>
    <n v="3600.6"/>
    <n v="1200.4000000000001"/>
  </r>
  <r>
    <s v="ORD101864"/>
    <x v="1816"/>
    <x v="0"/>
    <x v="2"/>
    <s v="Women"/>
    <n v="4209"/>
    <n v="30"/>
    <n v="2946"/>
    <n v="5"/>
    <n v="194"/>
    <n v="1"/>
    <n v="2946"/>
    <d v="2024-11-08T00:00:00"/>
    <s v="Uttarakhand"/>
    <n v="1263"/>
    <n v="2525.4"/>
    <n v="420.59999999999991"/>
  </r>
  <r>
    <s v="ORD101865"/>
    <x v="1817"/>
    <x v="5"/>
    <x v="0"/>
    <s v="Men"/>
    <n v="3107"/>
    <n v="15"/>
    <n v="2641"/>
    <n v="4.0999999999999996"/>
    <n v="58"/>
    <n v="1"/>
    <n v="2641"/>
    <d v="2025-08-11T00:00:00"/>
    <s v="Telangana"/>
    <n v="466"/>
    <n v="1864.1999999999998"/>
    <n v="776.80000000000018"/>
  </r>
  <r>
    <s v="ORD101866"/>
    <x v="1818"/>
    <x v="1"/>
    <x v="5"/>
    <s v="Women"/>
    <n v="6201"/>
    <n v="0"/>
    <n v="6201"/>
    <n v="5"/>
    <n v="305"/>
    <n v="1"/>
    <n v="6201"/>
    <d v="2024-05-11T00:00:00"/>
    <s v="Uttarakhand"/>
    <n v="0"/>
    <n v="3720.6"/>
    <n v="2480.4"/>
  </r>
  <r>
    <s v="ORD101867"/>
    <x v="1819"/>
    <x v="5"/>
    <x v="2"/>
    <s v="Women"/>
    <n v="3031"/>
    <n v="15"/>
    <n v="2576"/>
    <n v="3.6"/>
    <n v="32"/>
    <n v="5"/>
    <n v="12880"/>
    <d v="2025-08-07T00:00:00"/>
    <s v="Andhra Pradesh"/>
    <n v="455"/>
    <n v="1818.6"/>
    <n v="3787.0000000000005"/>
  </r>
  <r>
    <s v="ORD101868"/>
    <x v="1820"/>
    <x v="9"/>
    <x v="1"/>
    <s v="Women"/>
    <n v="1145"/>
    <n v="20"/>
    <n v="916"/>
    <n v="4.0999999999999996"/>
    <n v="151"/>
    <n v="3"/>
    <n v="2748"/>
    <d v="2025-06-15T00:00:00"/>
    <s v="Punjab"/>
    <n v="229"/>
    <n v="687"/>
    <n v="687"/>
  </r>
  <r>
    <s v="ORD101869"/>
    <x v="1821"/>
    <x v="6"/>
    <x v="3"/>
    <s v="Women"/>
    <n v="2725"/>
    <n v="40"/>
    <n v="1635"/>
    <n v="3.6"/>
    <n v="124"/>
    <n v="3"/>
    <n v="4905"/>
    <d v="2024-05-08T00:00:00"/>
    <s v="Delhi"/>
    <n v="1090"/>
    <n v="1635"/>
    <n v="0"/>
  </r>
  <r>
    <s v="ORD101870"/>
    <x v="1822"/>
    <x v="1"/>
    <x v="2"/>
    <s v="Women"/>
    <n v="6758"/>
    <n v="20"/>
    <n v="5406"/>
    <n v="4.2"/>
    <n v="136"/>
    <n v="1"/>
    <n v="5406"/>
    <d v="2024-03-06T00:00:00"/>
    <s v="West Bengal"/>
    <n v="1352"/>
    <n v="4054.7999999999997"/>
    <n v="1351.2000000000003"/>
  </r>
  <r>
    <s v="ORD101871"/>
    <x v="1823"/>
    <x v="1"/>
    <x v="5"/>
    <s v="Unisex"/>
    <n v="3884"/>
    <n v="10"/>
    <n v="3496"/>
    <n v="3.6"/>
    <n v="46"/>
    <n v="1"/>
    <n v="3496"/>
    <d v="2025-04-17T00:00:00"/>
    <s v="Madhya Pradesh"/>
    <n v="388"/>
    <n v="2330.4"/>
    <n v="1165.5999999999999"/>
  </r>
  <r>
    <s v="ORD101872"/>
    <x v="1722"/>
    <x v="4"/>
    <x v="4"/>
    <s v="Women"/>
    <n v="2092"/>
    <n v="25"/>
    <n v="1569"/>
    <n v="4.7"/>
    <n v="46"/>
    <n v="1"/>
    <n v="1569"/>
    <d v="2025-04-27T00:00:00"/>
    <s v="Maharashtra"/>
    <n v="523"/>
    <n v="1255.2"/>
    <n v="313.79999999999995"/>
  </r>
  <r>
    <s v="ORD101873"/>
    <x v="1824"/>
    <x v="5"/>
    <x v="0"/>
    <s v="Men"/>
    <n v="3128"/>
    <n v="30"/>
    <n v="2190"/>
    <n v="4.3"/>
    <n v="138"/>
    <n v="1"/>
    <n v="2190"/>
    <d v="2024-09-22T00:00:00"/>
    <s v="Madhya Pradesh"/>
    <n v="938"/>
    <n v="1876.8"/>
    <n v="313.20000000000005"/>
  </r>
  <r>
    <s v="ORD101874"/>
    <x v="1825"/>
    <x v="8"/>
    <x v="1"/>
    <s v="Men"/>
    <n v="3138"/>
    <n v="50"/>
    <n v="1569"/>
    <n v="3.6"/>
    <n v="90"/>
    <n v="1"/>
    <n v="1569"/>
    <d v="2024-07-28T00:00:00"/>
    <s v="Kerala"/>
    <n v="1569"/>
    <n v="1882.8"/>
    <n v="-313.79999999999995"/>
  </r>
  <r>
    <s v="ORD101875"/>
    <x v="1826"/>
    <x v="6"/>
    <x v="5"/>
    <s v="Women"/>
    <n v="2038"/>
    <n v="40"/>
    <n v="1223"/>
    <n v="4.5"/>
    <n v="154"/>
    <n v="1"/>
    <n v="1223"/>
    <d v="2024-10-26T00:00:00"/>
    <s v="Uttar Pradesh"/>
    <n v="815"/>
    <n v="1222.8"/>
    <n v="0.20000000000004547"/>
  </r>
  <r>
    <s v="ORD101876"/>
    <x v="1827"/>
    <x v="8"/>
    <x v="1"/>
    <s v="Men"/>
    <n v="3908"/>
    <n v="15"/>
    <n v="3322"/>
    <n v="4.9000000000000004"/>
    <n v="96"/>
    <n v="2"/>
    <n v="6644"/>
    <d v="2025-03-01T00:00:00"/>
    <s v="Assam"/>
    <n v="586"/>
    <n v="2344.7999999999997"/>
    <n v="1954.4000000000005"/>
  </r>
  <r>
    <s v="ORD101877"/>
    <x v="1828"/>
    <x v="1"/>
    <x v="3"/>
    <s v="Men"/>
    <n v="3744"/>
    <n v="40"/>
    <n v="2246"/>
    <n v="4.4000000000000004"/>
    <n v="177"/>
    <n v="2"/>
    <n v="4492"/>
    <d v="2024-02-21T00:00:00"/>
    <s v="West Bengal"/>
    <n v="1498"/>
    <n v="2246.4"/>
    <n v="-0.8000000000001819"/>
  </r>
  <r>
    <s v="ORD101878"/>
    <x v="1829"/>
    <x v="2"/>
    <x v="2"/>
    <s v="Women"/>
    <n v="3148"/>
    <n v="15"/>
    <n v="2676"/>
    <n v="3.4"/>
    <n v="183"/>
    <n v="1"/>
    <n v="2676"/>
    <d v="2024-11-22T00:00:00"/>
    <s v="Delhi"/>
    <n v="472"/>
    <n v="1888.8"/>
    <n v="787.2"/>
  </r>
  <r>
    <s v="ORD101879"/>
    <x v="1830"/>
    <x v="4"/>
    <x v="3"/>
    <s v="Men"/>
    <n v="1750"/>
    <n v="15"/>
    <n v="1488"/>
    <n v="4"/>
    <n v="156"/>
    <n v="1"/>
    <n v="1488"/>
    <d v="2024-10-14T00:00:00"/>
    <s v="Bihar"/>
    <n v="262"/>
    <n v="1050"/>
    <n v="438"/>
  </r>
  <r>
    <s v="ORD101880"/>
    <x v="1831"/>
    <x v="9"/>
    <x v="6"/>
    <s v="Women"/>
    <n v="6768"/>
    <n v="40"/>
    <n v="4061"/>
    <n v="4.5"/>
    <n v="51"/>
    <n v="1"/>
    <n v="4061"/>
    <d v="2024-07-24T00:00:00"/>
    <s v="West Bengal"/>
    <n v="2707"/>
    <n v="4060.7999999999997"/>
    <n v="0.20000000000027285"/>
  </r>
  <r>
    <s v="ORD101881"/>
    <x v="1832"/>
    <x v="5"/>
    <x v="0"/>
    <s v="Men"/>
    <n v="2106"/>
    <n v="0"/>
    <n v="2106"/>
    <n v="4"/>
    <n v="77"/>
    <n v="1"/>
    <n v="2106"/>
    <d v="2024-04-20T00:00:00"/>
    <s v="Gujarat"/>
    <n v="0"/>
    <n v="1263.5999999999999"/>
    <n v="842.40000000000009"/>
  </r>
  <r>
    <s v="ORD101882"/>
    <x v="1833"/>
    <x v="8"/>
    <x v="7"/>
    <s v="Men"/>
    <n v="1557"/>
    <n v="15"/>
    <n v="1323"/>
    <n v="3.6"/>
    <n v="197"/>
    <n v="1"/>
    <n v="1323"/>
    <d v="2025-12-09T00:00:00"/>
    <s v="Tamil Nadu"/>
    <n v="234"/>
    <n v="934.19999999999993"/>
    <n v="388.80000000000007"/>
  </r>
  <r>
    <s v="ORD101883"/>
    <x v="1834"/>
    <x v="7"/>
    <x v="7"/>
    <s v="Women"/>
    <n v="2238"/>
    <n v="10"/>
    <n v="2014"/>
    <n v="4.7"/>
    <n v="105"/>
    <n v="1"/>
    <n v="2014"/>
    <d v="2024-12-21T00:00:00"/>
    <s v="Madhya Pradesh"/>
    <n v="224"/>
    <n v="1342.8"/>
    <n v="671.2"/>
  </r>
  <r>
    <s v="ORD101884"/>
    <x v="1835"/>
    <x v="9"/>
    <x v="2"/>
    <s v="Women"/>
    <n v="2715"/>
    <n v="10"/>
    <n v="2444"/>
    <n v="4"/>
    <n v="90"/>
    <n v="3"/>
    <n v="7332"/>
    <d v="2025-08-18T00:00:00"/>
    <s v="Chhattisgarh"/>
    <n v="271"/>
    <n v="1629"/>
    <n v="2445"/>
  </r>
  <r>
    <s v="ORD101885"/>
    <x v="1836"/>
    <x v="9"/>
    <x v="0"/>
    <s v="Men"/>
    <n v="2765"/>
    <n v="15"/>
    <n v="2350"/>
    <n v="4.9000000000000004"/>
    <n v="459"/>
    <n v="1"/>
    <n v="2350"/>
    <d v="2024-05-10T00:00:00"/>
    <s v="Chhattisgarh"/>
    <n v="415"/>
    <n v="1659"/>
    <n v="691"/>
  </r>
  <r>
    <s v="ORD101886"/>
    <x v="1837"/>
    <x v="3"/>
    <x v="7"/>
    <s v="Men"/>
    <n v="2350"/>
    <n v="30"/>
    <n v="1645"/>
    <n v="3.8"/>
    <n v="141"/>
    <n v="1"/>
    <n v="1645"/>
    <d v="2024-05-15T00:00:00"/>
    <s v="Kerala"/>
    <n v="705"/>
    <n v="1410"/>
    <n v="235"/>
  </r>
  <r>
    <s v="ORD101887"/>
    <x v="1838"/>
    <x v="1"/>
    <x v="6"/>
    <s v="Kids"/>
    <n v="5013"/>
    <n v="50"/>
    <n v="2506"/>
    <n v="3.9"/>
    <n v="538"/>
    <n v="1"/>
    <n v="2506"/>
    <d v="2025-07-13T00:00:00"/>
    <s v="Andhra Pradesh"/>
    <n v="2507"/>
    <n v="3007.7999999999997"/>
    <n v="-501.79999999999973"/>
  </r>
  <r>
    <s v="ORD101888"/>
    <x v="1545"/>
    <x v="2"/>
    <x v="3"/>
    <s v="Women"/>
    <n v="1223"/>
    <n v="25"/>
    <n v="917"/>
    <n v="3.8"/>
    <n v="100"/>
    <n v="4"/>
    <n v="3668"/>
    <d v="2024-07-06T00:00:00"/>
    <s v="Telangana"/>
    <n v="306"/>
    <n v="733.8"/>
    <n v="732.80000000000018"/>
  </r>
  <r>
    <s v="ORD101889"/>
    <x v="1839"/>
    <x v="7"/>
    <x v="0"/>
    <s v="Women"/>
    <n v="2252"/>
    <n v="30"/>
    <n v="1576"/>
    <n v="4"/>
    <n v="135"/>
    <n v="1"/>
    <n v="1576"/>
    <d v="2024-12-13T00:00:00"/>
    <s v="Assam"/>
    <n v="676"/>
    <n v="1351.2"/>
    <n v="224.79999999999995"/>
  </r>
  <r>
    <s v="ORD101890"/>
    <x v="1840"/>
    <x v="9"/>
    <x v="3"/>
    <s v="Men"/>
    <n v="4077"/>
    <n v="60"/>
    <n v="1631"/>
    <n v="4.3"/>
    <n v="964"/>
    <n v="1"/>
    <n v="1631"/>
    <d v="2025-01-29T00:00:00"/>
    <s v="Haryana"/>
    <n v="2446"/>
    <n v="2446.1999999999998"/>
    <n v="-815.19999999999982"/>
  </r>
  <r>
    <s v="ORD101891"/>
    <x v="1841"/>
    <x v="0"/>
    <x v="5"/>
    <s v="Women"/>
    <n v="11331"/>
    <n v="15"/>
    <n v="9631"/>
    <n v="3.6"/>
    <n v="102"/>
    <n v="1"/>
    <n v="9631"/>
    <d v="2024-03-19T00:00:00"/>
    <s v="Uttar Pradesh"/>
    <n v="1700"/>
    <n v="6798.5999999999995"/>
    <n v="2832.4000000000005"/>
  </r>
  <r>
    <s v="ORD101892"/>
    <x v="1842"/>
    <x v="3"/>
    <x v="1"/>
    <s v="Men"/>
    <n v="1766"/>
    <n v="25"/>
    <n v="1324"/>
    <n v="3.5"/>
    <n v="50"/>
    <n v="1"/>
    <n v="1324"/>
    <d v="2025-12-14T00:00:00"/>
    <s v="Punjab"/>
    <n v="442"/>
    <n v="1059.5999999999999"/>
    <n v="264.40000000000009"/>
  </r>
  <r>
    <s v="ORD101893"/>
    <x v="1843"/>
    <x v="3"/>
    <x v="6"/>
    <s v="Women"/>
    <n v="4760"/>
    <n v="15"/>
    <n v="4046"/>
    <n v="3.3"/>
    <n v="324"/>
    <n v="2"/>
    <n v="8092"/>
    <d v="2024-08-18T00:00:00"/>
    <s v="Uttarakhand"/>
    <n v="714"/>
    <n v="2856"/>
    <n v="2380"/>
  </r>
  <r>
    <s v="ORD101894"/>
    <x v="1844"/>
    <x v="3"/>
    <x v="2"/>
    <s v="Women"/>
    <n v="2449"/>
    <n v="25"/>
    <n v="1837"/>
    <n v="3.2"/>
    <n v="208"/>
    <n v="3"/>
    <n v="5511"/>
    <d v="2024-04-22T00:00:00"/>
    <s v="Odisha"/>
    <n v="612"/>
    <n v="1469.3999999999999"/>
    <n v="1102.8000000000004"/>
  </r>
  <r>
    <s v="ORD101895"/>
    <x v="1845"/>
    <x v="9"/>
    <x v="5"/>
    <s v="Kids"/>
    <n v="7843"/>
    <n v="30"/>
    <n v="5490"/>
    <n v="3.4"/>
    <n v="102"/>
    <n v="1"/>
    <n v="5490"/>
    <d v="2025-04-10T00:00:00"/>
    <s v="Uttar Pradesh"/>
    <n v="2353"/>
    <n v="4705.8"/>
    <n v="784.19999999999982"/>
  </r>
  <r>
    <s v="ORD101896"/>
    <x v="1846"/>
    <x v="7"/>
    <x v="2"/>
    <s v="Women"/>
    <n v="2172"/>
    <n v="10"/>
    <n v="1955"/>
    <n v="3.8"/>
    <n v="263"/>
    <n v="1"/>
    <n v="1955"/>
    <d v="2024-11-24T00:00:00"/>
    <s v="Telangana"/>
    <n v="217"/>
    <n v="1303.2"/>
    <n v="651.79999999999995"/>
  </r>
  <r>
    <s v="ORD101897"/>
    <x v="1847"/>
    <x v="8"/>
    <x v="7"/>
    <s v="Unisex"/>
    <n v="3240"/>
    <n v="40"/>
    <n v="1944"/>
    <n v="4.2"/>
    <n v="435"/>
    <n v="5"/>
    <n v="9720"/>
    <d v="2024-10-28T00:00:00"/>
    <s v="Kerala"/>
    <n v="1296"/>
    <n v="1944"/>
    <n v="0"/>
  </r>
  <r>
    <s v="ORD101898"/>
    <x v="1848"/>
    <x v="0"/>
    <x v="6"/>
    <s v="Kids"/>
    <n v="6837"/>
    <n v="25"/>
    <n v="5128"/>
    <n v="4.3"/>
    <n v="45"/>
    <n v="1"/>
    <n v="5128"/>
    <d v="2025-04-20T00:00:00"/>
    <s v="Maharashtra"/>
    <n v="1709"/>
    <n v="4102.2"/>
    <n v="1025.8000000000002"/>
  </r>
  <r>
    <s v="ORD101899"/>
    <x v="1849"/>
    <x v="7"/>
    <x v="4"/>
    <s v="Kids"/>
    <n v="1820"/>
    <n v="10"/>
    <n v="1638"/>
    <n v="4.2"/>
    <n v="146"/>
    <n v="3"/>
    <n v="4914"/>
    <d v="2024-07-13T00:00:00"/>
    <s v="Andhra Pradesh"/>
    <n v="182"/>
    <n v="1092"/>
    <n v="1638"/>
  </r>
  <r>
    <s v="ORD101900"/>
    <x v="1850"/>
    <x v="5"/>
    <x v="5"/>
    <s v="Kids"/>
    <n v="8488"/>
    <n v="25"/>
    <n v="6366"/>
    <n v="4.8"/>
    <n v="89"/>
    <n v="1"/>
    <n v="6366"/>
    <d v="2025-09-04T00:00:00"/>
    <s v="Madhya Pradesh"/>
    <n v="2122"/>
    <n v="5092.8"/>
    <n v="1273.1999999999998"/>
  </r>
  <r>
    <s v="ORD101901"/>
    <x v="1851"/>
    <x v="0"/>
    <x v="5"/>
    <s v="Kids"/>
    <n v="11578"/>
    <n v="20"/>
    <n v="9262"/>
    <n v="5"/>
    <n v="111"/>
    <n v="1"/>
    <n v="9262"/>
    <d v="2025-01-02T00:00:00"/>
    <s v="Jharkhand"/>
    <n v="2316"/>
    <n v="6946.8"/>
    <n v="2315.1999999999998"/>
  </r>
  <r>
    <s v="ORD101902"/>
    <x v="1852"/>
    <x v="6"/>
    <x v="1"/>
    <s v="Women"/>
    <n v="3651"/>
    <n v="25"/>
    <n v="2738"/>
    <n v="4"/>
    <n v="35"/>
    <n v="2"/>
    <n v="5476"/>
    <d v="2024-05-17T00:00:00"/>
    <s v="Maharashtra"/>
    <n v="913"/>
    <n v="2190.6"/>
    <n v="1094.8000000000002"/>
  </r>
  <r>
    <s v="ORD101903"/>
    <x v="1853"/>
    <x v="9"/>
    <x v="2"/>
    <s v="Women"/>
    <n v="1574"/>
    <n v="20"/>
    <n v="1259"/>
    <n v="3.6"/>
    <n v="247"/>
    <n v="1"/>
    <n v="1259"/>
    <d v="2024-02-13T00:00:00"/>
    <s v="West Bengal"/>
    <n v="315"/>
    <n v="944.4"/>
    <n v="314.60000000000002"/>
  </r>
  <r>
    <s v="ORD101904"/>
    <x v="1854"/>
    <x v="5"/>
    <x v="4"/>
    <s v="Women"/>
    <n v="2175"/>
    <n v="15"/>
    <n v="1849"/>
    <n v="5"/>
    <n v="350"/>
    <n v="2"/>
    <n v="3698"/>
    <d v="2024-06-06T00:00:00"/>
    <s v="Bihar"/>
    <n v="326"/>
    <n v="1305"/>
    <n v="1088"/>
  </r>
  <r>
    <s v="ORD101905"/>
    <x v="1855"/>
    <x v="9"/>
    <x v="7"/>
    <s v="Women"/>
    <n v="2034"/>
    <n v="10"/>
    <n v="1831"/>
    <n v="4.7"/>
    <n v="171"/>
    <n v="1"/>
    <n v="1831"/>
    <d v="2025-06-10T00:00:00"/>
    <s v="Maharashtra"/>
    <n v="203"/>
    <n v="1220.3999999999999"/>
    <n v="610.60000000000014"/>
  </r>
  <r>
    <s v="ORD101906"/>
    <x v="1856"/>
    <x v="8"/>
    <x v="0"/>
    <s v="Men"/>
    <n v="3380"/>
    <n v="30"/>
    <n v="2366"/>
    <n v="4.7"/>
    <n v="164"/>
    <n v="3"/>
    <n v="7098"/>
    <d v="2024-02-14T00:00:00"/>
    <s v="Telangana"/>
    <n v="1014"/>
    <n v="2028"/>
    <n v="1014"/>
  </r>
  <r>
    <s v="ORD101907"/>
    <x v="1857"/>
    <x v="9"/>
    <x v="1"/>
    <s v="Men"/>
    <n v="2238"/>
    <n v="40"/>
    <n v="1343"/>
    <n v="3.8"/>
    <n v="18"/>
    <n v="4"/>
    <n v="5372"/>
    <d v="2024-06-26T00:00:00"/>
    <s v="Karnataka"/>
    <n v="895"/>
    <n v="1342.8"/>
    <n v="0.8000000000001819"/>
  </r>
  <r>
    <s v="ORD101908"/>
    <x v="1858"/>
    <x v="4"/>
    <x v="1"/>
    <s v="Women"/>
    <n v="2457"/>
    <n v="40"/>
    <n v="1474"/>
    <n v="4.5"/>
    <n v="109"/>
    <n v="1"/>
    <n v="1474"/>
    <d v="2025-05-26T00:00:00"/>
    <s v="Haryana"/>
    <n v="983"/>
    <n v="1474.2"/>
    <n v="-0.20000000000004547"/>
  </r>
  <r>
    <s v="ORD101909"/>
    <x v="1859"/>
    <x v="3"/>
    <x v="1"/>
    <s v="Women"/>
    <n v="2937"/>
    <n v="25"/>
    <n v="2203"/>
    <n v="4.2"/>
    <n v="55"/>
    <n v="1"/>
    <n v="2203"/>
    <d v="2024-11-08T00:00:00"/>
    <s v="West Bengal"/>
    <n v="734"/>
    <n v="1762.2"/>
    <n v="440.79999999999995"/>
  </r>
  <r>
    <s v="ORD101910"/>
    <x v="1860"/>
    <x v="6"/>
    <x v="5"/>
    <s v="Kids"/>
    <n v="8735"/>
    <n v="25"/>
    <n v="6551"/>
    <n v="4.0999999999999996"/>
    <n v="115"/>
    <n v="1"/>
    <n v="6551"/>
    <d v="2024-11-17T00:00:00"/>
    <s v="Assam"/>
    <n v="2184"/>
    <n v="5241"/>
    <n v="1310"/>
  </r>
  <r>
    <s v="ORD101911"/>
    <x v="1861"/>
    <x v="6"/>
    <x v="2"/>
    <s v="Women"/>
    <n v="7125"/>
    <n v="20"/>
    <n v="5700"/>
    <n v="4.0999999999999996"/>
    <n v="182"/>
    <n v="1"/>
    <n v="5700"/>
    <d v="2025-03-21T00:00:00"/>
    <s v="West Bengal"/>
    <n v="1425"/>
    <n v="4275"/>
    <n v="1425"/>
  </r>
  <r>
    <s v="ORD101912"/>
    <x v="1862"/>
    <x v="9"/>
    <x v="1"/>
    <s v="Men"/>
    <n v="4362"/>
    <n v="40"/>
    <n v="2617"/>
    <n v="4.4000000000000004"/>
    <n v="275"/>
    <n v="1"/>
    <n v="2617"/>
    <d v="2024-07-06T00:00:00"/>
    <s v="Maharashtra"/>
    <n v="1745"/>
    <n v="2617.1999999999998"/>
    <n v="-0.1999999999998181"/>
  </r>
  <r>
    <s v="ORD101913"/>
    <x v="1863"/>
    <x v="1"/>
    <x v="2"/>
    <s v="Women"/>
    <n v="7201"/>
    <n v="15"/>
    <n v="6121"/>
    <n v="4.8"/>
    <n v="25"/>
    <n v="2"/>
    <n v="12242"/>
    <d v="2024-04-25T00:00:00"/>
    <s v="Kerala"/>
    <n v="1080"/>
    <n v="4320.5999999999995"/>
    <n v="3600.8000000000011"/>
  </r>
  <r>
    <s v="ORD101914"/>
    <x v="1864"/>
    <x v="3"/>
    <x v="6"/>
    <s v="Kids"/>
    <n v="4447"/>
    <n v="15"/>
    <n v="3780"/>
    <n v="5"/>
    <n v="312"/>
    <n v="1"/>
    <n v="3780"/>
    <d v="2025-09-16T00:00:00"/>
    <s v="Uttarakhand"/>
    <n v="667"/>
    <n v="2668.2"/>
    <n v="1111.8000000000002"/>
  </r>
  <r>
    <s v="ORD101915"/>
    <x v="1865"/>
    <x v="9"/>
    <x v="0"/>
    <s v="Men"/>
    <n v="5491"/>
    <n v="0"/>
    <n v="5491"/>
    <n v="3.9"/>
    <n v="243"/>
    <n v="3"/>
    <n v="16473"/>
    <d v="2025-03-08T00:00:00"/>
    <s v="Bihar"/>
    <n v="0"/>
    <n v="3294.6"/>
    <n v="6589.2000000000007"/>
  </r>
  <r>
    <s v="ORD101916"/>
    <x v="1866"/>
    <x v="1"/>
    <x v="7"/>
    <s v="Men"/>
    <n v="2296"/>
    <n v="50"/>
    <n v="1148"/>
    <n v="4.2"/>
    <n v="66"/>
    <n v="1"/>
    <n v="1148"/>
    <d v="2024-12-10T00:00:00"/>
    <s v="Gujarat"/>
    <n v="1148"/>
    <n v="1377.6"/>
    <n v="-229.59999999999991"/>
  </r>
  <r>
    <s v="ORD101917"/>
    <x v="1867"/>
    <x v="8"/>
    <x v="1"/>
    <s v="Men"/>
    <n v="4110"/>
    <n v="25"/>
    <n v="3082"/>
    <n v="4.0999999999999996"/>
    <n v="332"/>
    <n v="2"/>
    <n v="6164"/>
    <d v="2024-10-03T00:00:00"/>
    <s v="Rajasthan"/>
    <n v="1028"/>
    <n v="2466"/>
    <n v="1232"/>
  </r>
  <r>
    <s v="ORD101918"/>
    <x v="1868"/>
    <x v="4"/>
    <x v="7"/>
    <s v="Women"/>
    <n v="3306"/>
    <n v="30"/>
    <n v="2314"/>
    <n v="4.3"/>
    <n v="156"/>
    <n v="2"/>
    <n v="4628"/>
    <d v="2025-09-22T00:00:00"/>
    <s v="Uttar Pradesh"/>
    <n v="992"/>
    <n v="1983.6"/>
    <n v="660.80000000000018"/>
  </r>
  <r>
    <s v="ORD101919"/>
    <x v="1869"/>
    <x v="2"/>
    <x v="4"/>
    <s v="Women"/>
    <n v="1061"/>
    <n v="40"/>
    <n v="637"/>
    <n v="2.8"/>
    <n v="460"/>
    <n v="1"/>
    <n v="637"/>
    <d v="2024-09-06T00:00:00"/>
    <s v="Rajasthan"/>
    <n v="424"/>
    <n v="636.6"/>
    <n v="0.39999999999997726"/>
  </r>
  <r>
    <s v="ORD101920"/>
    <x v="1870"/>
    <x v="4"/>
    <x v="4"/>
    <s v="Kids"/>
    <n v="1468"/>
    <n v="15"/>
    <n v="1248"/>
    <n v="4"/>
    <n v="278"/>
    <n v="1"/>
    <n v="1248"/>
    <d v="2024-03-26T00:00:00"/>
    <s v="Assam"/>
    <n v="220"/>
    <n v="880.8"/>
    <n v="367.20000000000005"/>
  </r>
  <r>
    <s v="ORD101921"/>
    <x v="1871"/>
    <x v="4"/>
    <x v="4"/>
    <s v="Women"/>
    <n v="2421"/>
    <n v="20"/>
    <n v="1937"/>
    <n v="5"/>
    <n v="465"/>
    <n v="1"/>
    <n v="1937"/>
    <d v="2024-11-08T00:00:00"/>
    <s v="Tamil Nadu"/>
    <n v="484"/>
    <n v="1452.6"/>
    <n v="484.40000000000009"/>
  </r>
  <r>
    <s v="ORD101922"/>
    <x v="1872"/>
    <x v="8"/>
    <x v="5"/>
    <s v="Women"/>
    <n v="5742"/>
    <n v="50"/>
    <n v="2871"/>
    <n v="3.8"/>
    <n v="131"/>
    <n v="1"/>
    <n v="2871"/>
    <d v="2024-04-11T00:00:00"/>
    <s v="Chhattisgarh"/>
    <n v="2871"/>
    <n v="3445.2"/>
    <n v="-574.19999999999982"/>
  </r>
  <r>
    <s v="ORD101923"/>
    <x v="1873"/>
    <x v="7"/>
    <x v="5"/>
    <s v="Kids"/>
    <n v="2527"/>
    <n v="25"/>
    <n v="1895"/>
    <n v="3.9"/>
    <n v="174"/>
    <n v="2"/>
    <n v="3790"/>
    <d v="2025-12-18T00:00:00"/>
    <s v="Maharashtra"/>
    <n v="632"/>
    <n v="1516.2"/>
    <n v="757.59999999999991"/>
  </r>
  <r>
    <s v="ORD101924"/>
    <x v="1874"/>
    <x v="2"/>
    <x v="4"/>
    <s v="Men"/>
    <n v="2120"/>
    <n v="30"/>
    <n v="1484"/>
    <n v="3.8"/>
    <n v="183"/>
    <n v="1"/>
    <n v="1484"/>
    <d v="2025-08-18T00:00:00"/>
    <s v="Uttar Pradesh"/>
    <n v="636"/>
    <n v="1272"/>
    <n v="212"/>
  </r>
  <r>
    <s v="ORD101925"/>
    <x v="1875"/>
    <x v="0"/>
    <x v="0"/>
    <s v="Men"/>
    <n v="2439"/>
    <n v="20"/>
    <n v="1951"/>
    <n v="4"/>
    <n v="377"/>
    <n v="4"/>
    <n v="7804"/>
    <d v="2024-04-29T00:00:00"/>
    <s v="Andhra Pradesh"/>
    <n v="488"/>
    <n v="1463.3999999999999"/>
    <n v="1950.4000000000005"/>
  </r>
  <r>
    <s v="ORD101926"/>
    <x v="1876"/>
    <x v="7"/>
    <x v="4"/>
    <s v="Kids"/>
    <n v="1401"/>
    <n v="25"/>
    <n v="1051"/>
    <n v="3.5"/>
    <n v="106"/>
    <n v="1"/>
    <n v="1051"/>
    <d v="2025-05-24T00:00:00"/>
    <s v="Uttar Pradesh"/>
    <n v="350"/>
    <n v="840.6"/>
    <n v="210.39999999999998"/>
  </r>
  <r>
    <s v="ORD101927"/>
    <x v="1877"/>
    <x v="6"/>
    <x v="4"/>
    <s v="Women"/>
    <n v="2025"/>
    <n v="25"/>
    <n v="1519"/>
    <n v="3.8"/>
    <n v="55"/>
    <n v="1"/>
    <n v="1519"/>
    <d v="2024-12-28T00:00:00"/>
    <s v="Jharkhand"/>
    <n v="506"/>
    <n v="1215"/>
    <n v="304"/>
  </r>
  <r>
    <s v="ORD101928"/>
    <x v="1878"/>
    <x v="7"/>
    <x v="6"/>
    <s v="Women"/>
    <n v="3313"/>
    <n v="25"/>
    <n v="2485"/>
    <n v="4.3"/>
    <n v="170"/>
    <n v="1"/>
    <n v="2485"/>
    <d v="2024-06-15T00:00:00"/>
    <s v="Madhya Pradesh"/>
    <n v="828"/>
    <n v="1987.8"/>
    <n v="497.20000000000005"/>
  </r>
  <r>
    <s v="ORD101929"/>
    <x v="1879"/>
    <x v="5"/>
    <x v="2"/>
    <s v="Women"/>
    <n v="6136"/>
    <n v="25"/>
    <n v="4602"/>
    <n v="4.3"/>
    <n v="113"/>
    <n v="1"/>
    <n v="4602"/>
    <d v="2024-11-01T00:00:00"/>
    <s v="West Bengal"/>
    <n v="1534"/>
    <n v="3681.6"/>
    <n v="920.40000000000009"/>
  </r>
  <r>
    <s v="ORD101930"/>
    <x v="1880"/>
    <x v="0"/>
    <x v="6"/>
    <s v="Women"/>
    <n v="7016"/>
    <n v="20"/>
    <n v="5613"/>
    <n v="4.2"/>
    <n v="299"/>
    <n v="5"/>
    <n v="28065"/>
    <d v="2024-11-07T00:00:00"/>
    <s v="Karnataka"/>
    <n v="1403"/>
    <n v="4209.5999999999995"/>
    <n v="7017.0000000000027"/>
  </r>
  <r>
    <s v="ORD101931"/>
    <x v="1881"/>
    <x v="2"/>
    <x v="7"/>
    <s v="Men"/>
    <n v="2756"/>
    <n v="30"/>
    <n v="1929"/>
    <n v="4.8"/>
    <n v="178"/>
    <n v="1"/>
    <n v="1929"/>
    <d v="2025-11-27T00:00:00"/>
    <s v="Odisha"/>
    <n v="827"/>
    <n v="1653.6"/>
    <n v="275.40000000000009"/>
  </r>
  <r>
    <s v="ORD101932"/>
    <x v="1882"/>
    <x v="5"/>
    <x v="2"/>
    <s v="Women"/>
    <n v="3249"/>
    <n v="10"/>
    <n v="2924"/>
    <n v="4.3"/>
    <n v="112"/>
    <n v="1"/>
    <n v="2924"/>
    <d v="2025-09-14T00:00:00"/>
    <s v="Assam"/>
    <n v="325"/>
    <n v="1949.3999999999999"/>
    <n v="974.60000000000014"/>
  </r>
  <r>
    <s v="ORD101933"/>
    <x v="1883"/>
    <x v="6"/>
    <x v="6"/>
    <s v="Women"/>
    <n v="3157"/>
    <n v="40"/>
    <n v="1894"/>
    <n v="4.8"/>
    <n v="508"/>
    <n v="4"/>
    <n v="7576"/>
    <d v="2024-12-17T00:00:00"/>
    <s v="Gujarat"/>
    <n v="1263"/>
    <n v="1894.1999999999998"/>
    <n v="-0.7999999999992724"/>
  </r>
  <r>
    <s v="ORD101934"/>
    <x v="1884"/>
    <x v="6"/>
    <x v="2"/>
    <s v="Women"/>
    <n v="3162"/>
    <n v="15"/>
    <n v="2688"/>
    <n v="5"/>
    <n v="37"/>
    <n v="2"/>
    <n v="5376"/>
    <d v="2024-06-19T00:00:00"/>
    <s v="Assam"/>
    <n v="474"/>
    <n v="1897.1999999999998"/>
    <n v="1581.6000000000004"/>
  </r>
  <r>
    <s v="ORD101935"/>
    <x v="1885"/>
    <x v="7"/>
    <x v="5"/>
    <s v="Men"/>
    <n v="2004"/>
    <n v="15"/>
    <n v="1703"/>
    <n v="4.5"/>
    <n v="155"/>
    <n v="4"/>
    <n v="6812"/>
    <d v="2024-02-10T00:00:00"/>
    <s v="Haryana"/>
    <n v="301"/>
    <n v="1202.3999999999999"/>
    <n v="2002.4000000000005"/>
  </r>
  <r>
    <s v="ORD101936"/>
    <x v="1886"/>
    <x v="4"/>
    <x v="7"/>
    <s v="Men"/>
    <n v="3262"/>
    <n v="15"/>
    <n v="2773"/>
    <n v="3.5"/>
    <n v="43"/>
    <n v="2"/>
    <n v="5546"/>
    <d v="2025-01-02T00:00:00"/>
    <s v="Assam"/>
    <n v="489"/>
    <n v="1957.1999999999998"/>
    <n v="1631.6000000000004"/>
  </r>
  <r>
    <s v="ORD101937"/>
    <x v="1887"/>
    <x v="1"/>
    <x v="0"/>
    <s v="Men"/>
    <n v="4430"/>
    <n v="20"/>
    <n v="3544"/>
    <n v="4.2"/>
    <n v="181"/>
    <n v="2"/>
    <n v="7088"/>
    <d v="2025-07-18T00:00:00"/>
    <s v="Rajasthan"/>
    <n v="886"/>
    <n v="2658"/>
    <n v="1772"/>
  </r>
  <r>
    <s v="ORD101938"/>
    <x v="1888"/>
    <x v="3"/>
    <x v="3"/>
    <s v="Women"/>
    <n v="4335"/>
    <n v="15"/>
    <n v="3685"/>
    <n v="4.2"/>
    <n v="47"/>
    <n v="3"/>
    <n v="11055"/>
    <d v="2025-04-02T00:00:00"/>
    <s v="Punjab"/>
    <n v="650"/>
    <n v="2601"/>
    <n v="3252"/>
  </r>
  <r>
    <s v="ORD101939"/>
    <x v="1889"/>
    <x v="1"/>
    <x v="0"/>
    <s v="Men"/>
    <n v="4578"/>
    <n v="30"/>
    <n v="3205"/>
    <n v="4.9000000000000004"/>
    <n v="212"/>
    <n v="1"/>
    <n v="3205"/>
    <d v="2024-04-14T00:00:00"/>
    <s v="Jharkhand"/>
    <n v="1373"/>
    <n v="2746.7999999999997"/>
    <n v="458.20000000000027"/>
  </r>
  <r>
    <s v="ORD101940"/>
    <x v="917"/>
    <x v="1"/>
    <x v="3"/>
    <s v="Women"/>
    <n v="2386"/>
    <n v="10"/>
    <n v="2147"/>
    <n v="4"/>
    <n v="42"/>
    <n v="2"/>
    <n v="4294"/>
    <d v="2024-07-15T00:00:00"/>
    <s v="Andhra Pradesh"/>
    <n v="239"/>
    <n v="1431.6"/>
    <n v="1430.8000000000002"/>
  </r>
  <r>
    <s v="ORD101941"/>
    <x v="1577"/>
    <x v="6"/>
    <x v="6"/>
    <s v="Women"/>
    <n v="1214"/>
    <n v="25"/>
    <n v="910"/>
    <n v="3.7"/>
    <n v="60"/>
    <n v="3"/>
    <n v="2730"/>
    <d v="2024-01-20T00:00:00"/>
    <s v="Tamil Nadu"/>
    <n v="304"/>
    <n v="728.4"/>
    <n v="544.80000000000007"/>
  </r>
  <r>
    <s v="ORD101942"/>
    <x v="1890"/>
    <x v="9"/>
    <x v="4"/>
    <s v="Kids"/>
    <n v="533"/>
    <n v="0"/>
    <n v="533"/>
    <n v="3.9"/>
    <n v="47"/>
    <n v="2"/>
    <n v="1066"/>
    <d v="2025-03-13T00:00:00"/>
    <s v="Punjab"/>
    <n v="0"/>
    <n v="319.8"/>
    <n v="426.4"/>
  </r>
  <r>
    <s v="ORD101943"/>
    <x v="1891"/>
    <x v="8"/>
    <x v="2"/>
    <s v="Women"/>
    <n v="4166"/>
    <n v="50"/>
    <n v="2083"/>
    <n v="3.5"/>
    <n v="92"/>
    <n v="1"/>
    <n v="2083"/>
    <d v="2025-09-01T00:00:00"/>
    <s v="Delhi"/>
    <n v="2083"/>
    <n v="2499.6"/>
    <n v="-416.59999999999991"/>
  </r>
  <r>
    <s v="ORD101944"/>
    <x v="1892"/>
    <x v="0"/>
    <x v="3"/>
    <s v="Women"/>
    <n v="3693"/>
    <n v="50"/>
    <n v="1846"/>
    <n v="2.6"/>
    <n v="97"/>
    <n v="2"/>
    <n v="3692"/>
    <d v="2025-01-18T00:00:00"/>
    <s v="Uttar Pradesh"/>
    <n v="1847"/>
    <n v="2215.7999999999997"/>
    <n v="-739.59999999999945"/>
  </r>
  <r>
    <s v="ORD101945"/>
    <x v="659"/>
    <x v="6"/>
    <x v="5"/>
    <s v="Women"/>
    <n v="3404"/>
    <n v="20"/>
    <n v="2723"/>
    <n v="5"/>
    <n v="296"/>
    <n v="1"/>
    <n v="2723"/>
    <d v="2025-03-22T00:00:00"/>
    <s v="Odisha"/>
    <n v="681"/>
    <n v="2042.3999999999999"/>
    <n v="680.60000000000014"/>
  </r>
  <r>
    <s v="ORD101946"/>
    <x v="1893"/>
    <x v="6"/>
    <x v="5"/>
    <s v="Women"/>
    <n v="4452"/>
    <n v="10"/>
    <n v="4007"/>
    <n v="4.0999999999999996"/>
    <n v="9"/>
    <n v="1"/>
    <n v="4007"/>
    <d v="2024-08-08T00:00:00"/>
    <s v="Kerala"/>
    <n v="445"/>
    <n v="2671.2"/>
    <n v="1335.8000000000002"/>
  </r>
  <r>
    <s v="ORD101947"/>
    <x v="1894"/>
    <x v="0"/>
    <x v="6"/>
    <s v="Women"/>
    <n v="5670"/>
    <n v="50"/>
    <n v="2835"/>
    <n v="3.5"/>
    <n v="30"/>
    <n v="1"/>
    <n v="2835"/>
    <d v="2025-12-02T00:00:00"/>
    <s v="Madhya Pradesh"/>
    <n v="2835"/>
    <n v="3402"/>
    <n v="-567"/>
  </r>
  <r>
    <s v="ORD101948"/>
    <x v="1895"/>
    <x v="5"/>
    <x v="4"/>
    <s v="Women"/>
    <n v="1089"/>
    <n v="10"/>
    <n v="980"/>
    <n v="4.9000000000000004"/>
    <n v="329"/>
    <n v="1"/>
    <n v="980"/>
    <d v="2024-11-16T00:00:00"/>
    <s v="Maharashtra"/>
    <n v="109"/>
    <n v="653.4"/>
    <n v="326.60000000000002"/>
  </r>
  <r>
    <s v="ORD101949"/>
    <x v="1896"/>
    <x v="9"/>
    <x v="2"/>
    <s v="Women"/>
    <n v="6959"/>
    <n v="20"/>
    <n v="5567"/>
    <n v="5"/>
    <n v="128"/>
    <n v="1"/>
    <n v="5567"/>
    <d v="2025-09-02T00:00:00"/>
    <s v="Delhi"/>
    <n v="1392"/>
    <n v="4175.3999999999996"/>
    <n v="1391.6000000000004"/>
  </r>
  <r>
    <s v="ORD101950"/>
    <x v="1897"/>
    <x v="6"/>
    <x v="5"/>
    <s v="Women"/>
    <n v="2987"/>
    <n v="50"/>
    <n v="1494"/>
    <n v="4.2"/>
    <n v="159"/>
    <n v="3"/>
    <n v="4482"/>
    <d v="2025-04-28T00:00:00"/>
    <s v="Rajasthan"/>
    <n v="1493"/>
    <n v="1792.2"/>
    <n v="-894.60000000000014"/>
  </r>
  <r>
    <s v="ORD101951"/>
    <x v="1898"/>
    <x v="2"/>
    <x v="5"/>
    <s v="Women"/>
    <n v="5526"/>
    <n v="25"/>
    <n v="4144"/>
    <n v="3.4"/>
    <n v="41"/>
    <n v="1"/>
    <n v="4144"/>
    <d v="2025-11-22T00:00:00"/>
    <s v="Madhya Pradesh"/>
    <n v="1382"/>
    <n v="3315.6"/>
    <n v="828.40000000000009"/>
  </r>
  <r>
    <s v="ORD101952"/>
    <x v="1899"/>
    <x v="9"/>
    <x v="2"/>
    <s v="Women"/>
    <n v="6570"/>
    <n v="40"/>
    <n v="3942"/>
    <n v="3.9"/>
    <n v="35"/>
    <n v="2"/>
    <n v="7884"/>
    <d v="2024-11-16T00:00:00"/>
    <s v="Tamil Nadu"/>
    <n v="2628"/>
    <n v="3942"/>
    <n v="0"/>
  </r>
  <r>
    <s v="ORD101953"/>
    <x v="1900"/>
    <x v="4"/>
    <x v="3"/>
    <s v="Women"/>
    <n v="2757"/>
    <n v="25"/>
    <n v="2068"/>
    <n v="4"/>
    <n v="48"/>
    <n v="1"/>
    <n v="2068"/>
    <d v="2024-12-10T00:00:00"/>
    <s v="Delhi"/>
    <n v="689"/>
    <n v="1654.2"/>
    <n v="413.79999999999995"/>
  </r>
  <r>
    <s v="ORD101954"/>
    <x v="1786"/>
    <x v="7"/>
    <x v="2"/>
    <s v="Women"/>
    <n v="3106"/>
    <n v="20"/>
    <n v="2485"/>
    <n v="4.0999999999999996"/>
    <n v="61"/>
    <n v="1"/>
    <n v="2485"/>
    <d v="2024-08-23T00:00:00"/>
    <s v="Punjab"/>
    <n v="621"/>
    <n v="1863.6"/>
    <n v="621.40000000000009"/>
  </r>
  <r>
    <s v="ORD101955"/>
    <x v="1901"/>
    <x v="9"/>
    <x v="2"/>
    <s v="Women"/>
    <n v="8148"/>
    <n v="25"/>
    <n v="6111"/>
    <n v="3.6"/>
    <n v="113"/>
    <n v="3"/>
    <n v="18333"/>
    <d v="2024-10-29T00:00:00"/>
    <s v="Tamil Nadu"/>
    <n v="2037"/>
    <n v="4888.8"/>
    <n v="3666.5999999999995"/>
  </r>
  <r>
    <s v="ORD101956"/>
    <x v="1902"/>
    <x v="7"/>
    <x v="2"/>
    <s v="Women"/>
    <n v="2623"/>
    <n v="15"/>
    <n v="2230"/>
    <n v="4.5999999999999996"/>
    <n v="49"/>
    <n v="1"/>
    <n v="2230"/>
    <d v="2024-12-07T00:00:00"/>
    <s v="Rajasthan"/>
    <n v="393"/>
    <n v="1573.8"/>
    <n v="656.2"/>
  </r>
  <r>
    <s v="ORD101957"/>
    <x v="1903"/>
    <x v="8"/>
    <x v="0"/>
    <s v="Men"/>
    <n v="6396"/>
    <n v="15"/>
    <n v="5437"/>
    <n v="3"/>
    <n v="5"/>
    <n v="3"/>
    <n v="16311"/>
    <d v="2024-03-11T00:00:00"/>
    <s v="Gujarat"/>
    <n v="959"/>
    <n v="3837.6"/>
    <n v="4798.2000000000007"/>
  </r>
  <r>
    <s v="ORD101958"/>
    <x v="1904"/>
    <x v="6"/>
    <x v="7"/>
    <s v="Unisex"/>
    <n v="2433"/>
    <n v="25"/>
    <n v="1825"/>
    <n v="4.7"/>
    <n v="90"/>
    <n v="2"/>
    <n v="3650"/>
    <d v="2025-07-24T00:00:00"/>
    <s v="Karnataka"/>
    <n v="608"/>
    <n v="1459.8"/>
    <n v="730.40000000000009"/>
  </r>
  <r>
    <s v="ORD101959"/>
    <x v="1905"/>
    <x v="2"/>
    <x v="6"/>
    <s v="Men"/>
    <n v="3126"/>
    <n v="40"/>
    <n v="1876"/>
    <n v="4.8"/>
    <n v="127"/>
    <n v="1"/>
    <n v="1876"/>
    <d v="2025-12-01T00:00:00"/>
    <s v="Karnataka"/>
    <n v="1250"/>
    <n v="1875.6"/>
    <n v="0.40000000000009095"/>
  </r>
  <r>
    <s v="ORD101960"/>
    <x v="1906"/>
    <x v="3"/>
    <x v="6"/>
    <s v="Kids"/>
    <n v="3294"/>
    <n v="20"/>
    <n v="2635"/>
    <n v="3.9"/>
    <n v="103"/>
    <n v="1"/>
    <n v="2635"/>
    <d v="2024-12-01T00:00:00"/>
    <s v="Rajasthan"/>
    <n v="659"/>
    <n v="1976.3999999999999"/>
    <n v="658.60000000000014"/>
  </r>
  <r>
    <s v="ORD101961"/>
    <x v="1907"/>
    <x v="3"/>
    <x v="1"/>
    <s v="Women"/>
    <n v="4270"/>
    <n v="30"/>
    <n v="2989"/>
    <n v="4.0999999999999996"/>
    <n v="41"/>
    <n v="1"/>
    <n v="2989"/>
    <d v="2025-01-25T00:00:00"/>
    <s v="Odisha"/>
    <n v="1281"/>
    <n v="2562"/>
    <n v="427"/>
  </r>
  <r>
    <s v="ORD101962"/>
    <x v="1908"/>
    <x v="2"/>
    <x v="4"/>
    <s v="Women"/>
    <n v="657"/>
    <n v="70"/>
    <n v="197"/>
    <n v="4.9000000000000004"/>
    <n v="70"/>
    <n v="1"/>
    <n v="197"/>
    <d v="2025-02-09T00:00:00"/>
    <s v="West Bengal"/>
    <n v="460"/>
    <n v="394.2"/>
    <n v="-197.2"/>
  </r>
  <r>
    <s v="ORD101963"/>
    <x v="1909"/>
    <x v="6"/>
    <x v="2"/>
    <s v="Women"/>
    <n v="1421"/>
    <n v="25"/>
    <n v="1066"/>
    <n v="4.4000000000000004"/>
    <n v="110"/>
    <n v="1"/>
    <n v="1066"/>
    <d v="2024-01-30T00:00:00"/>
    <s v="Delhi"/>
    <n v="355"/>
    <n v="852.6"/>
    <n v="213.39999999999998"/>
  </r>
  <r>
    <s v="ORD101964"/>
    <x v="1910"/>
    <x v="4"/>
    <x v="3"/>
    <s v="Women"/>
    <n v="2067"/>
    <n v="25"/>
    <n v="1550"/>
    <n v="3.9"/>
    <n v="63"/>
    <n v="3"/>
    <n v="4650"/>
    <d v="2025-12-01T00:00:00"/>
    <s v="Madhya Pradesh"/>
    <n v="517"/>
    <n v="1240.2"/>
    <n v="929.39999999999986"/>
  </r>
  <r>
    <s v="ORD101965"/>
    <x v="1911"/>
    <x v="3"/>
    <x v="4"/>
    <s v="Kids"/>
    <n v="1579"/>
    <n v="50"/>
    <n v="790"/>
    <n v="4"/>
    <n v="249"/>
    <n v="1"/>
    <n v="790"/>
    <d v="2025-02-03T00:00:00"/>
    <s v="Telangana"/>
    <n v="789"/>
    <n v="947.4"/>
    <n v="-157.39999999999998"/>
  </r>
  <r>
    <s v="ORD101966"/>
    <x v="1912"/>
    <x v="5"/>
    <x v="6"/>
    <s v="Women"/>
    <n v="3826"/>
    <n v="20"/>
    <n v="3061"/>
    <n v="4.4000000000000004"/>
    <n v="131"/>
    <n v="3"/>
    <n v="9183"/>
    <d v="2025-01-14T00:00:00"/>
    <s v="Odisha"/>
    <n v="765"/>
    <n v="2295.6"/>
    <n v="2296.2000000000003"/>
  </r>
  <r>
    <s v="ORD101967"/>
    <x v="1913"/>
    <x v="4"/>
    <x v="5"/>
    <s v="Men"/>
    <n v="2797"/>
    <n v="15"/>
    <n v="2377"/>
    <n v="5"/>
    <n v="387"/>
    <n v="1"/>
    <n v="2377"/>
    <d v="2025-08-20T00:00:00"/>
    <s v="Andhra Pradesh"/>
    <n v="420"/>
    <n v="1678.2"/>
    <n v="698.8"/>
  </r>
  <r>
    <s v="ORD101968"/>
    <x v="1914"/>
    <x v="9"/>
    <x v="2"/>
    <s v="Women"/>
    <n v="6227"/>
    <n v="25"/>
    <n v="4670"/>
    <n v="4"/>
    <n v="92"/>
    <n v="3"/>
    <n v="14010"/>
    <d v="2025-04-18T00:00:00"/>
    <s v="Maharashtra"/>
    <n v="1557"/>
    <n v="3736.2"/>
    <n v="2801.4000000000005"/>
  </r>
  <r>
    <s v="ORD101969"/>
    <x v="1915"/>
    <x v="0"/>
    <x v="3"/>
    <s v="Men"/>
    <n v="4830"/>
    <n v="15"/>
    <n v="4106"/>
    <n v="3.9"/>
    <n v="241"/>
    <n v="1"/>
    <n v="4106"/>
    <d v="2024-06-12T00:00:00"/>
    <s v="Assam"/>
    <n v="724"/>
    <n v="2898"/>
    <n v="1208"/>
  </r>
  <r>
    <s v="ORD101970"/>
    <x v="1916"/>
    <x v="3"/>
    <x v="5"/>
    <s v="Women"/>
    <n v="1976"/>
    <n v="15"/>
    <n v="1680"/>
    <n v="4.0999999999999996"/>
    <n v="70"/>
    <n v="1"/>
    <n v="1680"/>
    <d v="2025-03-20T00:00:00"/>
    <s v="Chhattisgarh"/>
    <n v="296"/>
    <n v="1185.5999999999999"/>
    <n v="494.40000000000009"/>
  </r>
  <r>
    <s v="ORD101971"/>
    <x v="1917"/>
    <x v="5"/>
    <x v="0"/>
    <s v="Women"/>
    <n v="5403"/>
    <n v="10"/>
    <n v="4863"/>
    <n v="4.0999999999999996"/>
    <n v="97"/>
    <n v="1"/>
    <n v="4863"/>
    <d v="2024-01-24T00:00:00"/>
    <s v="Uttarakhand"/>
    <n v="540"/>
    <n v="3241.7999999999997"/>
    <n v="1621.2000000000003"/>
  </r>
  <r>
    <s v="ORD101972"/>
    <x v="1918"/>
    <x v="2"/>
    <x v="6"/>
    <s v="Men"/>
    <n v="3824"/>
    <n v="20"/>
    <n v="3059"/>
    <n v="4.3"/>
    <n v="64"/>
    <n v="3"/>
    <n v="9177"/>
    <d v="2025-03-09T00:00:00"/>
    <s v="Jharkhand"/>
    <n v="765"/>
    <n v="2294.4"/>
    <n v="2293.7999999999997"/>
  </r>
  <r>
    <s v="ORD101973"/>
    <x v="1919"/>
    <x v="7"/>
    <x v="1"/>
    <s v="Women"/>
    <n v="4923"/>
    <n v="25"/>
    <n v="3692"/>
    <n v="4.0999999999999996"/>
    <n v="241"/>
    <n v="2"/>
    <n v="7384"/>
    <d v="2025-04-20T00:00:00"/>
    <s v="Maharashtra"/>
    <n v="1231"/>
    <n v="2953.7999999999997"/>
    <n v="1476.4000000000005"/>
  </r>
  <r>
    <s v="ORD101974"/>
    <x v="1920"/>
    <x v="9"/>
    <x v="4"/>
    <s v="Women"/>
    <n v="887"/>
    <n v="10"/>
    <n v="798"/>
    <n v="4.7"/>
    <n v="96"/>
    <n v="2"/>
    <n v="1596"/>
    <d v="2024-03-22T00:00:00"/>
    <s v="Maharashtra"/>
    <n v="89"/>
    <n v="532.19999999999993"/>
    <n v="531.60000000000014"/>
  </r>
  <r>
    <s v="ORD101975"/>
    <x v="1921"/>
    <x v="5"/>
    <x v="6"/>
    <s v="Women"/>
    <n v="1891"/>
    <n v="25"/>
    <n v="1418"/>
    <n v="3.7"/>
    <n v="149"/>
    <n v="1"/>
    <n v="1418"/>
    <d v="2024-09-06T00:00:00"/>
    <s v="Bihar"/>
    <n v="473"/>
    <n v="1134.5999999999999"/>
    <n v="283.40000000000009"/>
  </r>
  <r>
    <s v="ORD101976"/>
    <x v="1922"/>
    <x v="4"/>
    <x v="3"/>
    <s v="Men"/>
    <n v="5152"/>
    <n v="25"/>
    <n v="3864"/>
    <n v="4.3"/>
    <n v="308"/>
    <n v="1"/>
    <n v="3864"/>
    <d v="2024-12-01T00:00:00"/>
    <s v="Delhi"/>
    <n v="1288"/>
    <n v="3091.2"/>
    <n v="772.80000000000018"/>
  </r>
  <r>
    <s v="ORD101977"/>
    <x v="1923"/>
    <x v="8"/>
    <x v="6"/>
    <s v="Women"/>
    <n v="4884"/>
    <n v="10"/>
    <n v="4396"/>
    <n v="4.3"/>
    <n v="30"/>
    <n v="4"/>
    <n v="17584"/>
    <d v="2025-06-27T00:00:00"/>
    <s v="Odisha"/>
    <n v="488"/>
    <n v="2930.4"/>
    <n v="5862.4"/>
  </r>
  <r>
    <s v="ORD101978"/>
    <x v="1924"/>
    <x v="6"/>
    <x v="5"/>
    <s v="Kids"/>
    <n v="2782"/>
    <n v="15"/>
    <n v="2365"/>
    <n v="3.7"/>
    <n v="102"/>
    <n v="1"/>
    <n v="2365"/>
    <d v="2025-09-05T00:00:00"/>
    <s v="Haryana"/>
    <n v="417"/>
    <n v="1669.2"/>
    <n v="695.8"/>
  </r>
  <r>
    <s v="ORD101979"/>
    <x v="1925"/>
    <x v="7"/>
    <x v="0"/>
    <s v="Men"/>
    <n v="1048"/>
    <n v="25"/>
    <n v="786"/>
    <n v="4.3"/>
    <n v="153"/>
    <n v="1"/>
    <n v="786"/>
    <d v="2025-03-16T00:00:00"/>
    <s v="Karnataka"/>
    <n v="262"/>
    <n v="628.79999999999995"/>
    <n v="157.20000000000005"/>
  </r>
  <r>
    <s v="ORD101980"/>
    <x v="924"/>
    <x v="2"/>
    <x v="0"/>
    <s v="Women"/>
    <n v="4150"/>
    <n v="40"/>
    <n v="2490"/>
    <n v="4.4000000000000004"/>
    <n v="864"/>
    <n v="1"/>
    <n v="2490"/>
    <d v="2025-08-04T00:00:00"/>
    <s v="Uttar Pradesh"/>
    <n v="1660"/>
    <n v="2490"/>
    <n v="0"/>
  </r>
  <r>
    <s v="ORD101981"/>
    <x v="1926"/>
    <x v="3"/>
    <x v="1"/>
    <s v="Women"/>
    <n v="3167"/>
    <n v="15"/>
    <n v="2692"/>
    <n v="2.9"/>
    <n v="64"/>
    <n v="1"/>
    <n v="2692"/>
    <d v="2025-11-06T00:00:00"/>
    <s v="West Bengal"/>
    <n v="475"/>
    <n v="1900.1999999999998"/>
    <n v="791.80000000000018"/>
  </r>
  <r>
    <s v="ORD101982"/>
    <x v="1873"/>
    <x v="2"/>
    <x v="6"/>
    <s v="Women"/>
    <n v="1020"/>
    <n v="40"/>
    <n v="612"/>
    <n v="3.6"/>
    <n v="55"/>
    <n v="1"/>
    <n v="612"/>
    <d v="2025-10-27T00:00:00"/>
    <s v="Haryana"/>
    <n v="408"/>
    <n v="612"/>
    <n v="0"/>
  </r>
  <r>
    <s v="ORD101983"/>
    <x v="1927"/>
    <x v="7"/>
    <x v="0"/>
    <s v="Women"/>
    <n v="2440"/>
    <n v="25"/>
    <n v="1830"/>
    <n v="4.9000000000000004"/>
    <n v="49"/>
    <n v="2"/>
    <n v="3660"/>
    <d v="2024-09-19T00:00:00"/>
    <s v="Karnataka"/>
    <n v="610"/>
    <n v="1464"/>
    <n v="732"/>
  </r>
  <r>
    <s v="ORD101984"/>
    <x v="1928"/>
    <x v="1"/>
    <x v="1"/>
    <s v="Women"/>
    <n v="4125"/>
    <n v="25"/>
    <n v="3094"/>
    <n v="3.8"/>
    <n v="178"/>
    <n v="1"/>
    <n v="3094"/>
    <d v="2025-10-12T00:00:00"/>
    <s v="Kerala"/>
    <n v="1031"/>
    <n v="2475"/>
    <n v="619"/>
  </r>
  <r>
    <s v="ORD101985"/>
    <x v="1929"/>
    <x v="1"/>
    <x v="3"/>
    <s v="Men"/>
    <n v="1131"/>
    <n v="15"/>
    <n v="961"/>
    <n v="3.5"/>
    <n v="134"/>
    <n v="1"/>
    <n v="961"/>
    <d v="2024-05-18T00:00:00"/>
    <s v="Odisha"/>
    <n v="170"/>
    <n v="678.6"/>
    <n v="282.39999999999998"/>
  </r>
  <r>
    <s v="ORD101986"/>
    <x v="1930"/>
    <x v="0"/>
    <x v="5"/>
    <s v="Kids"/>
    <n v="10039"/>
    <n v="15"/>
    <n v="8533"/>
    <n v="3.2"/>
    <n v="143"/>
    <n v="4"/>
    <n v="34132"/>
    <d v="2025-06-05T00:00:00"/>
    <s v="Tamil Nadu"/>
    <n v="1506"/>
    <n v="6023.4"/>
    <n v="10038.400000000001"/>
  </r>
  <r>
    <s v="ORD101987"/>
    <x v="1931"/>
    <x v="0"/>
    <x v="6"/>
    <s v="Women"/>
    <n v="6146"/>
    <n v="30"/>
    <n v="4302"/>
    <n v="3.6"/>
    <n v="142"/>
    <n v="1"/>
    <n v="4302"/>
    <d v="2024-08-04T00:00:00"/>
    <s v="Maharashtra"/>
    <n v="1844"/>
    <n v="3687.6"/>
    <n v="614.40000000000009"/>
  </r>
  <r>
    <s v="ORD101988"/>
    <x v="1932"/>
    <x v="6"/>
    <x v="6"/>
    <s v="Women"/>
    <n v="2920"/>
    <n v="30"/>
    <n v="2044"/>
    <n v="4"/>
    <n v="162"/>
    <n v="3"/>
    <n v="6132"/>
    <d v="2025-10-03T00:00:00"/>
    <s v="Maharashtra"/>
    <n v="876"/>
    <n v="1752"/>
    <n v="876"/>
  </r>
  <r>
    <s v="ORD101989"/>
    <x v="366"/>
    <x v="4"/>
    <x v="2"/>
    <s v="Women"/>
    <n v="8710"/>
    <n v="15"/>
    <n v="7404"/>
    <n v="3.5"/>
    <n v="146"/>
    <n v="2"/>
    <n v="14808"/>
    <d v="2024-12-25T00:00:00"/>
    <s v="Tamil Nadu"/>
    <n v="1306"/>
    <n v="5226"/>
    <n v="4356"/>
  </r>
  <r>
    <s v="ORD101990"/>
    <x v="1933"/>
    <x v="4"/>
    <x v="6"/>
    <s v="Women"/>
    <n v="5773"/>
    <n v="10"/>
    <n v="5196"/>
    <n v="4.4000000000000004"/>
    <n v="20"/>
    <n v="3"/>
    <n v="15588"/>
    <d v="2024-01-22T00:00:00"/>
    <s v="Bihar"/>
    <n v="577"/>
    <n v="3463.7999999999997"/>
    <n v="5196.6000000000004"/>
  </r>
  <r>
    <s v="ORD101991"/>
    <x v="1934"/>
    <x v="6"/>
    <x v="2"/>
    <s v="Women"/>
    <n v="2653"/>
    <n v="20"/>
    <n v="2122"/>
    <n v="3.7"/>
    <n v="78"/>
    <n v="1"/>
    <n v="2122"/>
    <d v="2025-06-19T00:00:00"/>
    <s v="Karnataka"/>
    <n v="531"/>
    <n v="1591.8"/>
    <n v="530.20000000000005"/>
  </r>
  <r>
    <s v="ORD101992"/>
    <x v="1935"/>
    <x v="8"/>
    <x v="6"/>
    <s v="Women"/>
    <n v="7356"/>
    <n v="30"/>
    <n v="5149"/>
    <n v="4.3"/>
    <n v="77"/>
    <n v="1"/>
    <n v="5149"/>
    <d v="2024-08-27T00:00:00"/>
    <s v="Gujarat"/>
    <n v="2207"/>
    <n v="4413.5999999999995"/>
    <n v="735.40000000000055"/>
  </r>
  <r>
    <s v="ORD101993"/>
    <x v="1936"/>
    <x v="2"/>
    <x v="6"/>
    <s v="Women"/>
    <n v="1562"/>
    <n v="15"/>
    <n v="1328"/>
    <n v="4.8"/>
    <n v="178"/>
    <n v="1"/>
    <n v="1328"/>
    <d v="2025-09-29T00:00:00"/>
    <s v="Tamil Nadu"/>
    <n v="234"/>
    <n v="937.19999999999993"/>
    <n v="390.80000000000007"/>
  </r>
  <r>
    <s v="ORD101994"/>
    <x v="1937"/>
    <x v="4"/>
    <x v="4"/>
    <s v="Women"/>
    <n v="1383"/>
    <n v="25"/>
    <n v="1037"/>
    <n v="4.8"/>
    <n v="224"/>
    <n v="1"/>
    <n v="1037"/>
    <d v="2024-09-27T00:00:00"/>
    <s v="Uttar Pradesh"/>
    <n v="346"/>
    <n v="829.8"/>
    <n v="207.20000000000005"/>
  </r>
  <r>
    <s v="ORD101995"/>
    <x v="1938"/>
    <x v="3"/>
    <x v="5"/>
    <s v="Women"/>
    <n v="2882"/>
    <n v="25"/>
    <n v="2162"/>
    <n v="4.3"/>
    <n v="187"/>
    <n v="1"/>
    <n v="2162"/>
    <d v="2025-04-06T00:00:00"/>
    <s v="Andhra Pradesh"/>
    <n v="720"/>
    <n v="1729.2"/>
    <n v="432.79999999999995"/>
  </r>
  <r>
    <s v="ORD101996"/>
    <x v="1939"/>
    <x v="0"/>
    <x v="2"/>
    <s v="Women"/>
    <n v="1381"/>
    <n v="10"/>
    <n v="1243"/>
    <n v="3.5"/>
    <n v="89"/>
    <n v="1"/>
    <n v="1243"/>
    <d v="2025-08-28T00:00:00"/>
    <s v="Telangana"/>
    <n v="138"/>
    <n v="828.6"/>
    <n v="414.4"/>
  </r>
  <r>
    <s v="ORD101997"/>
    <x v="1842"/>
    <x v="9"/>
    <x v="2"/>
    <s v="Women"/>
    <n v="7386"/>
    <n v="15"/>
    <n v="6278"/>
    <n v="4.0999999999999996"/>
    <n v="116"/>
    <n v="1"/>
    <n v="6278"/>
    <d v="2024-03-01T00:00:00"/>
    <s v="Uttarakhand"/>
    <n v="1108"/>
    <n v="4431.5999999999995"/>
    <n v="1846.4000000000005"/>
  </r>
  <r>
    <s v="ORD101998"/>
    <x v="1940"/>
    <x v="3"/>
    <x v="5"/>
    <s v="Women"/>
    <n v="6029"/>
    <n v="25"/>
    <n v="4522"/>
    <n v="4.3"/>
    <n v="79"/>
    <n v="1"/>
    <n v="4522"/>
    <d v="2025-07-25T00:00:00"/>
    <s v="Odisha"/>
    <n v="1507"/>
    <n v="3617.4"/>
    <n v="904.59999999999991"/>
  </r>
  <r>
    <s v="ORD101999"/>
    <x v="1941"/>
    <x v="0"/>
    <x v="4"/>
    <s v="Women"/>
    <n v="1368"/>
    <n v="15"/>
    <n v="1163"/>
    <n v="5"/>
    <n v="5"/>
    <n v="5"/>
    <n v="5815"/>
    <d v="2024-11-01T00:00:00"/>
    <s v="West Bengal"/>
    <n v="205"/>
    <n v="820.8"/>
    <n v="1711.0000000000002"/>
  </r>
  <r>
    <s v="ORD102000"/>
    <x v="1942"/>
    <x v="1"/>
    <x v="2"/>
    <s v="Women"/>
    <n v="2882"/>
    <n v="20"/>
    <n v="2306"/>
    <n v="3.2"/>
    <n v="204"/>
    <n v="1"/>
    <n v="2306"/>
    <d v="2025-09-28T00:00:00"/>
    <s v="Delhi"/>
    <n v="576"/>
    <n v="1729.2"/>
    <n v="576.79999999999995"/>
  </r>
  <r>
    <s v="ORD102001"/>
    <x v="1943"/>
    <x v="0"/>
    <x v="4"/>
    <s v="Kids"/>
    <n v="2588"/>
    <n v="10"/>
    <n v="2329"/>
    <n v="4.0999999999999996"/>
    <n v="27"/>
    <n v="1"/>
    <n v="2329"/>
    <d v="2025-05-01T00:00:00"/>
    <s v="Maharashtra"/>
    <n v="259"/>
    <n v="1552.8"/>
    <n v="776.2"/>
  </r>
  <r>
    <s v="ORD102002"/>
    <x v="1944"/>
    <x v="2"/>
    <x v="5"/>
    <s v="Men"/>
    <n v="2065"/>
    <n v="0"/>
    <n v="2065"/>
    <n v="4.4000000000000004"/>
    <n v="49"/>
    <n v="2"/>
    <n v="4130"/>
    <d v="2024-08-30T00:00:00"/>
    <s v="Haryana"/>
    <n v="0"/>
    <n v="1239"/>
    <n v="1652"/>
  </r>
  <r>
    <s v="ORD102003"/>
    <x v="1851"/>
    <x v="3"/>
    <x v="3"/>
    <s v="Men"/>
    <n v="2466"/>
    <n v="60"/>
    <n v="986"/>
    <n v="4.2"/>
    <n v="132"/>
    <n v="1"/>
    <n v="986"/>
    <d v="2024-12-13T00:00:00"/>
    <s v="Andhra Pradesh"/>
    <n v="1480"/>
    <n v="1479.6"/>
    <n v="-493.59999999999991"/>
  </r>
  <r>
    <s v="ORD102004"/>
    <x v="1945"/>
    <x v="1"/>
    <x v="7"/>
    <s v="Men"/>
    <n v="3020"/>
    <n v="15"/>
    <n v="2567"/>
    <n v="4.2"/>
    <n v="140"/>
    <n v="4"/>
    <n v="10268"/>
    <d v="2025-07-30T00:00:00"/>
    <s v="Maharashtra"/>
    <n v="453"/>
    <n v="1812"/>
    <n v="3020"/>
  </r>
  <r>
    <s v="ORD102005"/>
    <x v="1946"/>
    <x v="8"/>
    <x v="6"/>
    <s v="Women"/>
    <n v="2810"/>
    <n v="30"/>
    <n v="1967"/>
    <n v="3.7"/>
    <n v="80"/>
    <n v="1"/>
    <n v="1967"/>
    <d v="2024-06-24T00:00:00"/>
    <s v="Uttar Pradesh"/>
    <n v="843"/>
    <n v="1686"/>
    <n v="281"/>
  </r>
  <r>
    <s v="ORD102006"/>
    <x v="1947"/>
    <x v="8"/>
    <x v="4"/>
    <s v="Kids"/>
    <n v="669"/>
    <n v="30"/>
    <n v="468"/>
    <n v="4.5999999999999996"/>
    <n v="62"/>
    <n v="3"/>
    <n v="1404"/>
    <d v="2025-11-01T00:00:00"/>
    <s v="Haryana"/>
    <n v="201"/>
    <n v="401.4"/>
    <n v="199.80000000000007"/>
  </r>
  <r>
    <s v="ORD102007"/>
    <x v="1948"/>
    <x v="9"/>
    <x v="1"/>
    <s v="Men"/>
    <n v="2869"/>
    <n v="20"/>
    <n v="2295"/>
    <n v="4.0999999999999996"/>
    <n v="48"/>
    <n v="2"/>
    <n v="4590"/>
    <d v="2025-02-21T00:00:00"/>
    <s v="Tamil Nadu"/>
    <n v="574"/>
    <n v="1721.3999999999999"/>
    <n v="1147.2000000000003"/>
  </r>
  <r>
    <s v="ORD102008"/>
    <x v="1949"/>
    <x v="5"/>
    <x v="5"/>
    <s v="Men"/>
    <n v="9255"/>
    <n v="40"/>
    <n v="5553"/>
    <n v="4.2"/>
    <n v="360"/>
    <n v="1"/>
    <n v="5553"/>
    <d v="2024-09-07T00:00:00"/>
    <s v="Bihar"/>
    <n v="3702"/>
    <n v="5553"/>
    <n v="0"/>
  </r>
  <r>
    <s v="ORD102009"/>
    <x v="1950"/>
    <x v="8"/>
    <x v="2"/>
    <s v="Women"/>
    <n v="9610"/>
    <n v="30"/>
    <n v="6727"/>
    <n v="4.5999999999999996"/>
    <n v="144"/>
    <n v="1"/>
    <n v="6727"/>
    <d v="2024-05-27T00:00:00"/>
    <s v="Karnataka"/>
    <n v="2883"/>
    <n v="5766"/>
    <n v="961"/>
  </r>
  <r>
    <s v="ORD102010"/>
    <x v="1951"/>
    <x v="9"/>
    <x v="3"/>
    <s v="Men"/>
    <n v="1669"/>
    <n v="50"/>
    <n v="834"/>
    <n v="4"/>
    <n v="224"/>
    <n v="2"/>
    <n v="1668"/>
    <d v="2024-05-25T00:00:00"/>
    <s v="Maharashtra"/>
    <n v="835"/>
    <n v="1001.4"/>
    <n v="-334.79999999999995"/>
  </r>
  <r>
    <s v="ORD102011"/>
    <x v="1952"/>
    <x v="2"/>
    <x v="6"/>
    <s v="Women"/>
    <n v="5844"/>
    <n v="0"/>
    <n v="5844"/>
    <n v="4.8"/>
    <n v="409"/>
    <n v="1"/>
    <n v="5844"/>
    <d v="2025-10-18T00:00:00"/>
    <s v="Punjab"/>
    <n v="0"/>
    <n v="3506.4"/>
    <n v="2337.6"/>
  </r>
  <r>
    <s v="ORD102012"/>
    <x v="1953"/>
    <x v="8"/>
    <x v="5"/>
    <s v="Kids"/>
    <n v="9828"/>
    <n v="10"/>
    <n v="8845"/>
    <n v="3.5"/>
    <n v="75"/>
    <n v="1"/>
    <n v="8845"/>
    <d v="2024-11-03T00:00:00"/>
    <s v="Chhattisgarh"/>
    <n v="983"/>
    <n v="5896.8"/>
    <n v="2948.2"/>
  </r>
  <r>
    <s v="ORD102013"/>
    <x v="1954"/>
    <x v="0"/>
    <x v="3"/>
    <s v="Women"/>
    <n v="3819"/>
    <n v="25"/>
    <n v="2864"/>
    <n v="4.2"/>
    <n v="40"/>
    <n v="1"/>
    <n v="2864"/>
    <d v="2024-05-14T00:00:00"/>
    <s v="Tamil Nadu"/>
    <n v="955"/>
    <n v="2291.4"/>
    <n v="572.59999999999991"/>
  </r>
  <r>
    <s v="ORD102014"/>
    <x v="1955"/>
    <x v="7"/>
    <x v="1"/>
    <s v="Men"/>
    <n v="4311"/>
    <n v="25"/>
    <n v="3233"/>
    <n v="3.7"/>
    <n v="146"/>
    <n v="5"/>
    <n v="16165"/>
    <d v="2025-12-20T00:00:00"/>
    <s v="Kerala"/>
    <n v="1078"/>
    <n v="2586.6"/>
    <n v="3232.0000000000005"/>
  </r>
  <r>
    <s v="ORD102015"/>
    <x v="1956"/>
    <x v="0"/>
    <x v="6"/>
    <s v="Kids"/>
    <n v="5154"/>
    <n v="30"/>
    <n v="3608"/>
    <n v="3.6"/>
    <n v="165"/>
    <n v="1"/>
    <n v="3608"/>
    <d v="2024-05-09T00:00:00"/>
    <s v="Gujarat"/>
    <n v="1546"/>
    <n v="3092.4"/>
    <n v="515.59999999999991"/>
  </r>
  <r>
    <s v="ORD102016"/>
    <x v="1957"/>
    <x v="1"/>
    <x v="7"/>
    <s v="Unisex"/>
    <n v="3170"/>
    <n v="15"/>
    <n v="2694"/>
    <n v="5"/>
    <n v="41"/>
    <n v="1"/>
    <n v="2694"/>
    <d v="2025-06-07T00:00:00"/>
    <s v="Rajasthan"/>
    <n v="476"/>
    <n v="1902"/>
    <n v="792"/>
  </r>
  <r>
    <s v="ORD102017"/>
    <x v="1958"/>
    <x v="5"/>
    <x v="1"/>
    <s v="Women"/>
    <n v="4809"/>
    <n v="15"/>
    <n v="4088"/>
    <n v="3.5"/>
    <n v="49"/>
    <n v="1"/>
    <n v="4088"/>
    <d v="2025-03-23T00:00:00"/>
    <s v="Kerala"/>
    <n v="721"/>
    <n v="2885.4"/>
    <n v="1202.5999999999999"/>
  </r>
  <r>
    <s v="ORD102018"/>
    <x v="1959"/>
    <x v="6"/>
    <x v="0"/>
    <s v="Women"/>
    <n v="5970"/>
    <n v="60"/>
    <n v="2388"/>
    <n v="4.0999999999999996"/>
    <n v="76"/>
    <n v="1"/>
    <n v="2388"/>
    <d v="2024-07-21T00:00:00"/>
    <s v="Madhya Pradesh"/>
    <n v="3582"/>
    <n v="3582"/>
    <n v="-1194"/>
  </r>
  <r>
    <s v="ORD102019"/>
    <x v="1960"/>
    <x v="4"/>
    <x v="2"/>
    <s v="Women"/>
    <n v="3846"/>
    <n v="20"/>
    <n v="3077"/>
    <n v="3.5"/>
    <n v="51"/>
    <n v="1"/>
    <n v="3077"/>
    <d v="2024-04-30T00:00:00"/>
    <s v="Rajasthan"/>
    <n v="769"/>
    <n v="2307.6"/>
    <n v="769.40000000000009"/>
  </r>
  <r>
    <s v="ORD102020"/>
    <x v="1961"/>
    <x v="7"/>
    <x v="2"/>
    <s v="Women"/>
    <n v="2525"/>
    <n v="10"/>
    <n v="2272"/>
    <n v="4.7"/>
    <n v="2"/>
    <n v="1"/>
    <n v="2272"/>
    <d v="2024-06-19T00:00:00"/>
    <s v="Gujarat"/>
    <n v="253"/>
    <n v="1515"/>
    <n v="757"/>
  </r>
  <r>
    <s v="ORD102021"/>
    <x v="1962"/>
    <x v="1"/>
    <x v="3"/>
    <s v="Women"/>
    <n v="955"/>
    <n v="40"/>
    <n v="573"/>
    <n v="3.9"/>
    <n v="205"/>
    <n v="1"/>
    <n v="573"/>
    <d v="2024-03-03T00:00:00"/>
    <s v="Maharashtra"/>
    <n v="382"/>
    <n v="573"/>
    <n v="0"/>
  </r>
  <r>
    <s v="ORD102022"/>
    <x v="1963"/>
    <x v="8"/>
    <x v="2"/>
    <s v="Women"/>
    <n v="5644"/>
    <n v="15"/>
    <n v="4797"/>
    <n v="4.5999999999999996"/>
    <n v="411"/>
    <n v="1"/>
    <n v="4797"/>
    <d v="2024-01-04T00:00:00"/>
    <s v="Assam"/>
    <n v="847"/>
    <n v="3386.4"/>
    <n v="1410.6"/>
  </r>
  <r>
    <s v="ORD102023"/>
    <x v="1964"/>
    <x v="3"/>
    <x v="2"/>
    <s v="Women"/>
    <n v="4317"/>
    <n v="30"/>
    <n v="3022"/>
    <n v="4.4000000000000004"/>
    <n v="4"/>
    <n v="1"/>
    <n v="3022"/>
    <d v="2024-04-04T00:00:00"/>
    <s v="Haryana"/>
    <n v="1295"/>
    <n v="2590.1999999999998"/>
    <n v="431.80000000000018"/>
  </r>
  <r>
    <s v="ORD102024"/>
    <x v="1965"/>
    <x v="9"/>
    <x v="6"/>
    <s v="Women"/>
    <n v="4531"/>
    <n v="30"/>
    <n v="3172"/>
    <n v="5"/>
    <n v="200"/>
    <n v="1"/>
    <n v="3172"/>
    <d v="2025-08-14T00:00:00"/>
    <s v="Andhra Pradesh"/>
    <n v="1359"/>
    <n v="2718.6"/>
    <n v="453.40000000000009"/>
  </r>
  <r>
    <s v="ORD102025"/>
    <x v="1966"/>
    <x v="1"/>
    <x v="3"/>
    <s v="Women"/>
    <n v="3618"/>
    <n v="70"/>
    <n v="1085"/>
    <n v="3.4"/>
    <n v="175"/>
    <n v="4"/>
    <n v="4340"/>
    <d v="2025-07-14T00:00:00"/>
    <s v="Bihar"/>
    <n v="2533"/>
    <n v="2170.7999999999997"/>
    <n v="-4343.1999999999989"/>
  </r>
  <r>
    <s v="ORD102026"/>
    <x v="1967"/>
    <x v="6"/>
    <x v="0"/>
    <s v="Men"/>
    <n v="1405"/>
    <n v="0"/>
    <n v="1405"/>
    <n v="3.6"/>
    <n v="355"/>
    <n v="2"/>
    <n v="2810"/>
    <d v="2025-08-26T00:00:00"/>
    <s v="Assam"/>
    <n v="0"/>
    <n v="843"/>
    <n v="1124"/>
  </r>
  <r>
    <s v="ORD102027"/>
    <x v="1968"/>
    <x v="8"/>
    <x v="4"/>
    <s v="Women"/>
    <n v="943"/>
    <n v="30"/>
    <n v="660"/>
    <n v="4.5999999999999996"/>
    <n v="22"/>
    <n v="4"/>
    <n v="2640"/>
    <d v="2024-03-25T00:00:00"/>
    <s v="Tamil Nadu"/>
    <n v="283"/>
    <n v="565.79999999999995"/>
    <n v="376.80000000000018"/>
  </r>
  <r>
    <s v="ORD102028"/>
    <x v="1969"/>
    <x v="7"/>
    <x v="1"/>
    <s v="Women"/>
    <n v="2912"/>
    <n v="20"/>
    <n v="2330"/>
    <n v="4.3"/>
    <n v="53"/>
    <n v="2"/>
    <n v="4660"/>
    <d v="2024-11-12T00:00:00"/>
    <s v="West Bengal"/>
    <n v="582"/>
    <n v="1747.2"/>
    <n v="1165.5999999999999"/>
  </r>
  <r>
    <s v="ORD102029"/>
    <x v="1970"/>
    <x v="0"/>
    <x v="7"/>
    <s v="Men"/>
    <n v="2371"/>
    <n v="15"/>
    <n v="2015"/>
    <n v="4"/>
    <n v="85"/>
    <n v="1"/>
    <n v="2015"/>
    <d v="2025-02-26T00:00:00"/>
    <s v="Bihar"/>
    <n v="356"/>
    <n v="1422.6"/>
    <n v="592.40000000000009"/>
  </r>
  <r>
    <s v="ORD102030"/>
    <x v="1971"/>
    <x v="7"/>
    <x v="4"/>
    <s v="Kids"/>
    <n v="1415"/>
    <n v="15"/>
    <n v="1203"/>
    <n v="5"/>
    <n v="85"/>
    <n v="1"/>
    <n v="1203"/>
    <d v="2025-02-18T00:00:00"/>
    <s v="Bihar"/>
    <n v="212"/>
    <n v="849"/>
    <n v="354"/>
  </r>
  <r>
    <s v="ORD102031"/>
    <x v="1972"/>
    <x v="1"/>
    <x v="1"/>
    <s v="Men"/>
    <n v="2304"/>
    <n v="15"/>
    <n v="1958"/>
    <n v="4.0999999999999996"/>
    <n v="253"/>
    <n v="2"/>
    <n v="3916"/>
    <d v="2024-05-22T00:00:00"/>
    <s v="Chhattisgarh"/>
    <n v="346"/>
    <n v="1382.3999999999999"/>
    <n v="1151.2000000000003"/>
  </r>
  <r>
    <s v="ORD102032"/>
    <x v="1973"/>
    <x v="9"/>
    <x v="0"/>
    <s v="Women"/>
    <n v="5876"/>
    <n v="50"/>
    <n v="2938"/>
    <n v="3.7"/>
    <n v="97"/>
    <n v="4"/>
    <n v="11752"/>
    <d v="2024-06-01T00:00:00"/>
    <s v="Haryana"/>
    <n v="2938"/>
    <n v="3525.6"/>
    <n v="-2350.3999999999996"/>
  </r>
  <r>
    <s v="ORD102033"/>
    <x v="1974"/>
    <x v="4"/>
    <x v="3"/>
    <s v="Men"/>
    <n v="3390"/>
    <n v="15"/>
    <n v="2882"/>
    <n v="4.5999999999999996"/>
    <n v="55"/>
    <n v="3"/>
    <n v="8646"/>
    <d v="2025-04-23T00:00:00"/>
    <s v="Rajasthan"/>
    <n v="508"/>
    <n v="2034"/>
    <n v="2544"/>
  </r>
  <r>
    <s v="ORD102034"/>
    <x v="1975"/>
    <x v="6"/>
    <x v="2"/>
    <s v="Women"/>
    <n v="8780"/>
    <n v="50"/>
    <n v="4390"/>
    <n v="4.0999999999999996"/>
    <n v="430"/>
    <n v="5"/>
    <n v="21950"/>
    <d v="2024-01-18T00:00:00"/>
    <s v="Maharashtra"/>
    <n v="4390"/>
    <n v="5268"/>
    <n v="-4390"/>
  </r>
  <r>
    <s v="ORD102035"/>
    <x v="1976"/>
    <x v="9"/>
    <x v="1"/>
    <s v="Men"/>
    <n v="3509"/>
    <n v="10"/>
    <n v="3158"/>
    <n v="4.2"/>
    <n v="61"/>
    <n v="1"/>
    <n v="3158"/>
    <d v="2024-03-12T00:00:00"/>
    <s v="Uttar Pradesh"/>
    <n v="351"/>
    <n v="2105.4"/>
    <n v="1052.5999999999999"/>
  </r>
  <r>
    <s v="ORD102036"/>
    <x v="1977"/>
    <x v="5"/>
    <x v="7"/>
    <s v="Women"/>
    <n v="2118"/>
    <n v="10"/>
    <n v="1906"/>
    <n v="4.4000000000000004"/>
    <n v="178"/>
    <n v="1"/>
    <n v="1906"/>
    <d v="2025-09-08T00:00:00"/>
    <s v="Uttar Pradesh"/>
    <n v="212"/>
    <n v="1270.8"/>
    <n v="635.20000000000005"/>
  </r>
  <r>
    <s v="ORD102037"/>
    <x v="1978"/>
    <x v="0"/>
    <x v="4"/>
    <s v="Women"/>
    <n v="583"/>
    <n v="10"/>
    <n v="525"/>
    <n v="4.5"/>
    <n v="513"/>
    <n v="1"/>
    <n v="525"/>
    <d v="2025-06-18T00:00:00"/>
    <s v="West Bengal"/>
    <n v="58"/>
    <n v="349.8"/>
    <n v="175.2"/>
  </r>
  <r>
    <s v="ORD102038"/>
    <x v="1979"/>
    <x v="1"/>
    <x v="1"/>
    <s v="Men"/>
    <n v="2918"/>
    <n v="70"/>
    <n v="875"/>
    <n v="3.6"/>
    <n v="175"/>
    <n v="1"/>
    <n v="875"/>
    <d v="2025-10-04T00:00:00"/>
    <s v="Bihar"/>
    <n v="2043"/>
    <n v="1750.8"/>
    <n v="-875.8"/>
  </r>
  <r>
    <s v="ORD102039"/>
    <x v="1980"/>
    <x v="3"/>
    <x v="5"/>
    <s v="Men"/>
    <n v="5823"/>
    <n v="50"/>
    <n v="2912"/>
    <n v="4"/>
    <n v="241"/>
    <n v="1"/>
    <n v="2912"/>
    <d v="2025-05-24T00:00:00"/>
    <s v="Bihar"/>
    <n v="2911"/>
    <n v="3493.7999999999997"/>
    <n v="-581.79999999999973"/>
  </r>
  <r>
    <s v="ORD102040"/>
    <x v="1981"/>
    <x v="8"/>
    <x v="2"/>
    <s v="Women"/>
    <n v="4940"/>
    <n v="30"/>
    <n v="3458"/>
    <n v="3.4"/>
    <n v="124"/>
    <n v="1"/>
    <n v="3458"/>
    <d v="2024-05-27T00:00:00"/>
    <s v="Andhra Pradesh"/>
    <n v="1482"/>
    <n v="2964"/>
    <n v="494"/>
  </r>
  <r>
    <s v="ORD102041"/>
    <x v="1982"/>
    <x v="0"/>
    <x v="4"/>
    <s v="Women"/>
    <n v="993"/>
    <n v="25"/>
    <n v="745"/>
    <n v="4.3"/>
    <n v="77"/>
    <n v="1"/>
    <n v="745"/>
    <d v="2025-01-09T00:00:00"/>
    <s v="Odisha"/>
    <n v="248"/>
    <n v="595.79999999999995"/>
    <n v="149.20000000000005"/>
  </r>
  <r>
    <s v="ORD102042"/>
    <x v="1983"/>
    <x v="2"/>
    <x v="5"/>
    <s v="Men"/>
    <n v="7219"/>
    <n v="25"/>
    <n v="5414"/>
    <n v="5"/>
    <n v="231"/>
    <n v="1"/>
    <n v="5414"/>
    <d v="2025-02-23T00:00:00"/>
    <s v="Chhattisgarh"/>
    <n v="1805"/>
    <n v="4331.3999999999996"/>
    <n v="1082.6000000000004"/>
  </r>
  <r>
    <s v="ORD102043"/>
    <x v="1984"/>
    <x v="7"/>
    <x v="1"/>
    <s v="Men"/>
    <n v="4548"/>
    <n v="30"/>
    <n v="3184"/>
    <n v="3.6"/>
    <n v="50"/>
    <n v="1"/>
    <n v="3184"/>
    <d v="2024-01-04T00:00:00"/>
    <s v="Assam"/>
    <n v="1364"/>
    <n v="2728.7999999999997"/>
    <n v="455.20000000000027"/>
  </r>
  <r>
    <s v="ORD102044"/>
    <x v="1985"/>
    <x v="6"/>
    <x v="3"/>
    <s v="Women"/>
    <n v="1415"/>
    <n v="40"/>
    <n v="849"/>
    <n v="3.3"/>
    <n v="50"/>
    <n v="5"/>
    <n v="4245"/>
    <d v="2025-09-28T00:00:00"/>
    <s v="Andhra Pradesh"/>
    <n v="566"/>
    <n v="849"/>
    <n v="0"/>
  </r>
  <r>
    <s v="ORD102045"/>
    <x v="818"/>
    <x v="4"/>
    <x v="2"/>
    <s v="Women"/>
    <n v="5840"/>
    <n v="20"/>
    <n v="4672"/>
    <n v="3.8"/>
    <n v="234"/>
    <n v="1"/>
    <n v="4672"/>
    <d v="2025-08-15T00:00:00"/>
    <s v="Delhi"/>
    <n v="1168"/>
    <n v="3504"/>
    <n v="1168"/>
  </r>
  <r>
    <s v="ORD102046"/>
    <x v="1986"/>
    <x v="1"/>
    <x v="7"/>
    <s v="Women"/>
    <n v="1122"/>
    <n v="40"/>
    <n v="673"/>
    <n v="4"/>
    <n v="227"/>
    <n v="1"/>
    <n v="673"/>
    <d v="2025-05-09T00:00:00"/>
    <s v="Kerala"/>
    <n v="449"/>
    <n v="673.19999999999993"/>
    <n v="-0.19999999999993179"/>
  </r>
  <r>
    <s v="ORD102047"/>
    <x v="1987"/>
    <x v="8"/>
    <x v="3"/>
    <s v="Women"/>
    <n v="4936"/>
    <n v="15"/>
    <n v="4196"/>
    <n v="4.5"/>
    <n v="343"/>
    <n v="1"/>
    <n v="4196"/>
    <d v="2025-03-05T00:00:00"/>
    <s v="Haryana"/>
    <n v="740"/>
    <n v="2961.6"/>
    <n v="1234.4000000000001"/>
  </r>
  <r>
    <s v="ORD102048"/>
    <x v="1988"/>
    <x v="3"/>
    <x v="5"/>
    <s v="Men"/>
    <n v="6999"/>
    <n v="30"/>
    <n v="4899"/>
    <n v="3.9"/>
    <n v="496"/>
    <n v="2"/>
    <n v="9798"/>
    <d v="2025-09-11T00:00:00"/>
    <s v="Punjab"/>
    <n v="2100"/>
    <n v="4199.3999999999996"/>
    <n v="1399.2000000000007"/>
  </r>
  <r>
    <s v="ORD102049"/>
    <x v="1989"/>
    <x v="0"/>
    <x v="5"/>
    <s v="Men"/>
    <n v="9645"/>
    <n v="30"/>
    <n v="6752"/>
    <n v="4.3"/>
    <n v="87"/>
    <n v="2"/>
    <n v="13504"/>
    <d v="2025-10-20T00:00:00"/>
    <s v="Karnataka"/>
    <n v="2893"/>
    <n v="5787"/>
    <n v="1930"/>
  </r>
  <r>
    <s v="ORD102050"/>
    <x v="1990"/>
    <x v="5"/>
    <x v="6"/>
    <s v="Women"/>
    <n v="5268"/>
    <n v="25"/>
    <n v="3951"/>
    <n v="3.9"/>
    <n v="132"/>
    <n v="1"/>
    <n v="3951"/>
    <d v="2024-09-12T00:00:00"/>
    <s v="Maharashtra"/>
    <n v="1317"/>
    <n v="3160.7999999999997"/>
    <n v="790.20000000000027"/>
  </r>
  <r>
    <s v="ORD102051"/>
    <x v="1991"/>
    <x v="0"/>
    <x v="0"/>
    <s v="Women"/>
    <n v="6955"/>
    <n v="30"/>
    <n v="4868"/>
    <n v="4"/>
    <n v="49"/>
    <n v="3"/>
    <n v="14604"/>
    <d v="2025-05-29T00:00:00"/>
    <s v="Uttar Pradesh"/>
    <n v="2087"/>
    <n v="4173"/>
    <n v="2085"/>
  </r>
  <r>
    <s v="ORD102052"/>
    <x v="1992"/>
    <x v="5"/>
    <x v="4"/>
    <s v="Women"/>
    <n v="485"/>
    <n v="70"/>
    <n v="146"/>
    <n v="3.7"/>
    <n v="273"/>
    <n v="1"/>
    <n v="146"/>
    <d v="2024-01-19T00:00:00"/>
    <s v="Punjab"/>
    <n v="339"/>
    <n v="291"/>
    <n v="-145"/>
  </r>
  <r>
    <s v="ORD102053"/>
    <x v="1993"/>
    <x v="1"/>
    <x v="5"/>
    <s v="Men"/>
    <n v="4952"/>
    <n v="40"/>
    <n v="2971"/>
    <n v="3.5"/>
    <n v="335"/>
    <n v="1"/>
    <n v="2971"/>
    <d v="2025-11-03T00:00:00"/>
    <s v="Telangana"/>
    <n v="1981"/>
    <n v="2971.2"/>
    <n v="-0.1999999999998181"/>
  </r>
  <r>
    <s v="ORD102054"/>
    <x v="1994"/>
    <x v="8"/>
    <x v="7"/>
    <s v="Men"/>
    <n v="2560"/>
    <n v="10"/>
    <n v="2304"/>
    <n v="4.5"/>
    <n v="330"/>
    <n v="2"/>
    <n v="4608"/>
    <d v="2025-06-24T00:00:00"/>
    <s v="Bihar"/>
    <n v="256"/>
    <n v="1536"/>
    <n v="1536"/>
  </r>
  <r>
    <s v="ORD102055"/>
    <x v="1995"/>
    <x v="2"/>
    <x v="5"/>
    <s v="Women"/>
    <n v="2356"/>
    <n v="70"/>
    <n v="707"/>
    <n v="3.9"/>
    <n v="229"/>
    <n v="1"/>
    <n v="707"/>
    <d v="2025-12-16T00:00:00"/>
    <s v="Gujarat"/>
    <n v="1649"/>
    <n v="1413.6"/>
    <n v="-706.59999999999991"/>
  </r>
  <r>
    <s v="ORD102056"/>
    <x v="1996"/>
    <x v="4"/>
    <x v="7"/>
    <s v="Men"/>
    <n v="1027"/>
    <n v="40"/>
    <n v="616"/>
    <n v="4.3"/>
    <n v="437"/>
    <n v="4"/>
    <n v="2464"/>
    <d v="2024-08-02T00:00:00"/>
    <s v="Kerala"/>
    <n v="411"/>
    <n v="616.19999999999993"/>
    <n v="-0.79999999999972715"/>
  </r>
  <r>
    <s v="ORD102057"/>
    <x v="1997"/>
    <x v="8"/>
    <x v="1"/>
    <s v="Women"/>
    <n v="1920"/>
    <n v="25"/>
    <n v="1440"/>
    <n v="3.7"/>
    <n v="201"/>
    <n v="2"/>
    <n v="2880"/>
    <d v="2025-07-22T00:00:00"/>
    <s v="Bihar"/>
    <n v="480"/>
    <n v="1152"/>
    <n v="576"/>
  </r>
  <r>
    <s v="ORD102058"/>
    <x v="1998"/>
    <x v="6"/>
    <x v="5"/>
    <s v="Unisex"/>
    <n v="2324"/>
    <n v="30"/>
    <n v="1627"/>
    <n v="4.0999999999999996"/>
    <n v="171"/>
    <n v="1"/>
    <n v="1627"/>
    <d v="2025-10-25T00:00:00"/>
    <s v="Kerala"/>
    <n v="697"/>
    <n v="1394.3999999999999"/>
    <n v="232.60000000000014"/>
  </r>
  <r>
    <s v="ORD102059"/>
    <x v="1999"/>
    <x v="7"/>
    <x v="7"/>
    <s v="Unisex"/>
    <n v="983"/>
    <n v="10"/>
    <n v="885"/>
    <n v="3.1"/>
    <n v="135"/>
    <n v="1"/>
    <n v="885"/>
    <d v="2024-12-11T00:00:00"/>
    <s v="Assam"/>
    <n v="98"/>
    <n v="589.79999999999995"/>
    <n v="295.20000000000005"/>
  </r>
  <r>
    <s v="ORD102060"/>
    <x v="724"/>
    <x v="1"/>
    <x v="6"/>
    <s v="Women"/>
    <n v="6434"/>
    <n v="25"/>
    <n v="4826"/>
    <n v="3.9"/>
    <n v="271"/>
    <n v="1"/>
    <n v="4826"/>
    <d v="2024-01-04T00:00:00"/>
    <s v="Odisha"/>
    <n v="1608"/>
    <n v="3860.3999999999996"/>
    <n v="965.60000000000036"/>
  </r>
  <r>
    <s v="ORD102061"/>
    <x v="2000"/>
    <x v="5"/>
    <x v="7"/>
    <s v="Unisex"/>
    <n v="1418"/>
    <n v="20"/>
    <n v="1134"/>
    <n v="3.7"/>
    <n v="322"/>
    <n v="1"/>
    <n v="1134"/>
    <d v="2024-01-29T00:00:00"/>
    <s v="Chhattisgarh"/>
    <n v="284"/>
    <n v="850.8"/>
    <n v="283.20000000000005"/>
  </r>
  <r>
    <s v="ORD102062"/>
    <x v="2001"/>
    <x v="5"/>
    <x v="6"/>
    <s v="Women"/>
    <n v="1853"/>
    <n v="40"/>
    <n v="1112"/>
    <n v="4.7"/>
    <n v="252"/>
    <n v="1"/>
    <n v="1112"/>
    <d v="2025-08-25T00:00:00"/>
    <s v="Haryana"/>
    <n v="741"/>
    <n v="1111.8"/>
    <n v="0.20000000000004547"/>
  </r>
  <r>
    <s v="ORD102063"/>
    <x v="2002"/>
    <x v="2"/>
    <x v="1"/>
    <s v="Women"/>
    <n v="3565"/>
    <n v="40"/>
    <n v="2139"/>
    <n v="3.5"/>
    <n v="252"/>
    <n v="1"/>
    <n v="2139"/>
    <d v="2025-03-05T00:00:00"/>
    <s v="Chhattisgarh"/>
    <n v="1426"/>
    <n v="2139"/>
    <n v="0"/>
  </r>
  <r>
    <s v="ORD102064"/>
    <x v="2003"/>
    <x v="9"/>
    <x v="2"/>
    <s v="Women"/>
    <n v="6509"/>
    <n v="30"/>
    <n v="4556"/>
    <n v="4"/>
    <n v="328"/>
    <n v="1"/>
    <n v="4556"/>
    <d v="2024-12-26T00:00:00"/>
    <s v="Andhra Pradesh"/>
    <n v="1953"/>
    <n v="3905.3999999999996"/>
    <n v="650.60000000000036"/>
  </r>
  <r>
    <s v="ORD102065"/>
    <x v="2004"/>
    <x v="1"/>
    <x v="5"/>
    <s v="Unisex"/>
    <n v="7551"/>
    <n v="15"/>
    <n v="6418"/>
    <n v="4.3"/>
    <n v="70"/>
    <n v="1"/>
    <n v="6418"/>
    <d v="2025-02-08T00:00:00"/>
    <s v="Uttar Pradesh"/>
    <n v="1133"/>
    <n v="4530.5999999999995"/>
    <n v="1887.4000000000005"/>
  </r>
  <r>
    <s v="ORD102066"/>
    <x v="2005"/>
    <x v="6"/>
    <x v="7"/>
    <s v="Women"/>
    <n v="2957"/>
    <n v="30"/>
    <n v="2070"/>
    <n v="4.5999999999999996"/>
    <n v="193"/>
    <n v="1"/>
    <n v="2070"/>
    <d v="2025-04-11T00:00:00"/>
    <s v="Telangana"/>
    <n v="887"/>
    <n v="1774.2"/>
    <n v="295.79999999999995"/>
  </r>
  <r>
    <s v="ORD102067"/>
    <x v="2006"/>
    <x v="1"/>
    <x v="4"/>
    <s v="Women"/>
    <n v="2220"/>
    <n v="10"/>
    <n v="1998"/>
    <n v="4.5"/>
    <n v="82"/>
    <n v="1"/>
    <n v="1998"/>
    <d v="2024-09-08T00:00:00"/>
    <s v="Jharkhand"/>
    <n v="222"/>
    <n v="1332"/>
    <n v="666"/>
  </r>
  <r>
    <s v="ORD102068"/>
    <x v="2007"/>
    <x v="3"/>
    <x v="3"/>
    <s v="Men"/>
    <n v="3803"/>
    <n v="10"/>
    <n v="3423"/>
    <n v="4.0999999999999996"/>
    <n v="34"/>
    <n v="3"/>
    <n v="10269"/>
    <d v="2024-05-28T00:00:00"/>
    <s v="Haryana"/>
    <n v="380"/>
    <n v="2281.7999999999997"/>
    <n v="3423.6000000000008"/>
  </r>
  <r>
    <s v="ORD102069"/>
    <x v="2008"/>
    <x v="2"/>
    <x v="7"/>
    <s v="Men"/>
    <n v="1980"/>
    <n v="0"/>
    <n v="1980"/>
    <n v="4.0999999999999996"/>
    <n v="230"/>
    <n v="1"/>
    <n v="1980"/>
    <d v="2024-09-21T00:00:00"/>
    <s v="Uttar Pradesh"/>
    <n v="0"/>
    <n v="1188"/>
    <n v="792"/>
  </r>
  <r>
    <s v="ORD102070"/>
    <x v="2009"/>
    <x v="3"/>
    <x v="0"/>
    <s v="Men"/>
    <n v="3353"/>
    <n v="25"/>
    <n v="2515"/>
    <n v="4.7"/>
    <n v="90"/>
    <n v="1"/>
    <n v="2515"/>
    <d v="2024-08-13T00:00:00"/>
    <s v="Maharashtra"/>
    <n v="838"/>
    <n v="2011.8"/>
    <n v="503.20000000000005"/>
  </r>
  <r>
    <s v="ORD102071"/>
    <x v="2010"/>
    <x v="3"/>
    <x v="4"/>
    <s v="Kids"/>
    <n v="695"/>
    <n v="40"/>
    <n v="417"/>
    <n v="4.0999999999999996"/>
    <n v="47"/>
    <n v="3"/>
    <n v="1251"/>
    <d v="2024-02-17T00:00:00"/>
    <s v="West Bengal"/>
    <n v="278"/>
    <n v="417"/>
    <n v="0"/>
  </r>
  <r>
    <s v="ORD102072"/>
    <x v="2011"/>
    <x v="3"/>
    <x v="4"/>
    <s v="Women"/>
    <n v="1883"/>
    <n v="30"/>
    <n v="1318"/>
    <n v="4.2"/>
    <n v="76"/>
    <n v="1"/>
    <n v="1318"/>
    <d v="2025-02-01T00:00:00"/>
    <s v="Kerala"/>
    <n v="565"/>
    <n v="1129.8"/>
    <n v="188.20000000000005"/>
  </r>
  <r>
    <s v="ORD102073"/>
    <x v="2012"/>
    <x v="8"/>
    <x v="3"/>
    <s v="Men"/>
    <n v="2470"/>
    <n v="25"/>
    <n v="1852"/>
    <n v="4.7"/>
    <n v="196"/>
    <n v="1"/>
    <n v="1852"/>
    <d v="2024-01-18T00:00:00"/>
    <s v="Tamil Nadu"/>
    <n v="618"/>
    <n v="1482"/>
    <n v="370"/>
  </r>
  <r>
    <s v="ORD102074"/>
    <x v="2013"/>
    <x v="6"/>
    <x v="2"/>
    <s v="Women"/>
    <n v="5008"/>
    <n v="25"/>
    <n v="3756"/>
    <n v="5"/>
    <n v="129"/>
    <n v="2"/>
    <n v="7512"/>
    <d v="2024-05-05T00:00:00"/>
    <s v="Madhya Pradesh"/>
    <n v="1252"/>
    <n v="3004.7999999999997"/>
    <n v="1502.4000000000005"/>
  </r>
  <r>
    <s v="ORD102075"/>
    <x v="2014"/>
    <x v="4"/>
    <x v="3"/>
    <s v="Women"/>
    <n v="4606"/>
    <n v="30"/>
    <n v="3224"/>
    <n v="4.2"/>
    <n v="271"/>
    <n v="1"/>
    <n v="3224"/>
    <d v="2024-03-19T00:00:00"/>
    <s v="Andhra Pradesh"/>
    <n v="1382"/>
    <n v="2763.6"/>
    <n v="460.40000000000009"/>
  </r>
  <r>
    <s v="ORD102076"/>
    <x v="2015"/>
    <x v="3"/>
    <x v="5"/>
    <s v="Women"/>
    <n v="7586"/>
    <n v="30"/>
    <n v="5310"/>
    <n v="4.4000000000000004"/>
    <n v="47"/>
    <n v="1"/>
    <n v="5310"/>
    <d v="2024-12-15T00:00:00"/>
    <s v="Punjab"/>
    <n v="2276"/>
    <n v="4551.5999999999995"/>
    <n v="758.40000000000055"/>
  </r>
  <r>
    <s v="ORD102077"/>
    <x v="2016"/>
    <x v="6"/>
    <x v="7"/>
    <s v="Unisex"/>
    <n v="2941"/>
    <n v="20"/>
    <n v="2353"/>
    <n v="4.5"/>
    <n v="287"/>
    <n v="2"/>
    <n v="4706"/>
    <d v="2024-01-20T00:00:00"/>
    <s v="West Bengal"/>
    <n v="588"/>
    <n v="1764.6"/>
    <n v="1176.8000000000002"/>
  </r>
  <r>
    <s v="ORD102078"/>
    <x v="2017"/>
    <x v="6"/>
    <x v="3"/>
    <s v="Women"/>
    <n v="2521"/>
    <n v="30"/>
    <n v="1765"/>
    <n v="4.7"/>
    <n v="96"/>
    <n v="1"/>
    <n v="1765"/>
    <d v="2025-01-01T00:00:00"/>
    <s v="Karnataka"/>
    <n v="756"/>
    <n v="1512.6"/>
    <n v="252.40000000000009"/>
  </r>
  <r>
    <s v="ORD102079"/>
    <x v="2018"/>
    <x v="1"/>
    <x v="6"/>
    <s v="Women"/>
    <n v="1548"/>
    <n v="40"/>
    <n v="929"/>
    <n v="4.5999999999999996"/>
    <n v="346"/>
    <n v="1"/>
    <n v="929"/>
    <d v="2025-01-28T00:00:00"/>
    <s v="Telangana"/>
    <n v="619"/>
    <n v="928.8"/>
    <n v="0.20000000000004547"/>
  </r>
  <r>
    <s v="ORD102080"/>
    <x v="2019"/>
    <x v="2"/>
    <x v="7"/>
    <s v="Men"/>
    <n v="2483"/>
    <n v="20"/>
    <n v="1986"/>
    <n v="3.8"/>
    <n v="92"/>
    <n v="1"/>
    <n v="1986"/>
    <d v="2024-07-09T00:00:00"/>
    <s v="Andhra Pradesh"/>
    <n v="497"/>
    <n v="1489.8"/>
    <n v="496.20000000000005"/>
  </r>
  <r>
    <s v="ORD102081"/>
    <x v="2020"/>
    <x v="0"/>
    <x v="3"/>
    <s v="Women"/>
    <n v="4249"/>
    <n v="15"/>
    <n v="3612"/>
    <n v="4.3"/>
    <n v="329"/>
    <n v="1"/>
    <n v="3612"/>
    <d v="2024-06-25T00:00:00"/>
    <s v="Madhya Pradesh"/>
    <n v="637"/>
    <n v="2549.4"/>
    <n v="1062.5999999999999"/>
  </r>
  <r>
    <s v="ORD102082"/>
    <x v="2021"/>
    <x v="4"/>
    <x v="4"/>
    <s v="Women"/>
    <n v="2683"/>
    <n v="15"/>
    <n v="2281"/>
    <n v="4.5999999999999996"/>
    <n v="80"/>
    <n v="2"/>
    <n v="4562"/>
    <d v="2024-02-16T00:00:00"/>
    <s v="Andhra Pradesh"/>
    <n v="402"/>
    <n v="1609.8"/>
    <n v="1342.4"/>
  </r>
  <r>
    <s v="ORD102083"/>
    <x v="2022"/>
    <x v="0"/>
    <x v="5"/>
    <s v="Men"/>
    <n v="10543"/>
    <n v="30"/>
    <n v="7380"/>
    <n v="4.8"/>
    <n v="66"/>
    <n v="1"/>
    <n v="7380"/>
    <d v="2024-05-27T00:00:00"/>
    <s v="Odisha"/>
    <n v="3163"/>
    <n v="6325.8"/>
    <n v="1054.1999999999998"/>
  </r>
  <r>
    <s v="ORD102084"/>
    <x v="2023"/>
    <x v="7"/>
    <x v="0"/>
    <s v="Women"/>
    <n v="4888"/>
    <n v="20"/>
    <n v="3910"/>
    <n v="4"/>
    <n v="232"/>
    <n v="1"/>
    <n v="3910"/>
    <d v="2024-05-08T00:00:00"/>
    <s v="Gujarat"/>
    <n v="978"/>
    <n v="2932.7999999999997"/>
    <n v="977.20000000000027"/>
  </r>
  <r>
    <s v="ORD102085"/>
    <x v="1770"/>
    <x v="4"/>
    <x v="6"/>
    <s v="Kids"/>
    <n v="1459"/>
    <n v="20"/>
    <n v="1167"/>
    <n v="4.3"/>
    <n v="116"/>
    <n v="1"/>
    <n v="1167"/>
    <d v="2024-09-26T00:00:00"/>
    <s v="Assam"/>
    <n v="292"/>
    <n v="875.4"/>
    <n v="291.60000000000002"/>
  </r>
  <r>
    <s v="ORD102086"/>
    <x v="2024"/>
    <x v="5"/>
    <x v="0"/>
    <s v="Men"/>
    <n v="1461"/>
    <n v="30"/>
    <n v="1023"/>
    <n v="4.3"/>
    <n v="118"/>
    <n v="1"/>
    <n v="1023"/>
    <d v="2024-08-28T00:00:00"/>
    <s v="Telangana"/>
    <n v="438"/>
    <n v="876.6"/>
    <n v="146.39999999999998"/>
  </r>
  <r>
    <s v="ORD102087"/>
    <x v="2025"/>
    <x v="1"/>
    <x v="5"/>
    <s v="Kids"/>
    <n v="5720"/>
    <n v="25"/>
    <n v="4290"/>
    <n v="4.0999999999999996"/>
    <n v="113"/>
    <n v="1"/>
    <n v="4290"/>
    <d v="2024-12-01T00:00:00"/>
    <s v="Uttarakhand"/>
    <n v="1430"/>
    <n v="3432"/>
    <n v="858"/>
  </r>
  <r>
    <s v="ORD102088"/>
    <x v="2026"/>
    <x v="0"/>
    <x v="7"/>
    <s v="Women"/>
    <n v="1530"/>
    <n v="30"/>
    <n v="1071"/>
    <n v="4.2"/>
    <n v="134"/>
    <n v="1"/>
    <n v="1071"/>
    <d v="2025-04-06T00:00:00"/>
    <s v="Delhi"/>
    <n v="459"/>
    <n v="918"/>
    <n v="153"/>
  </r>
  <r>
    <s v="ORD102089"/>
    <x v="2027"/>
    <x v="2"/>
    <x v="3"/>
    <s v="Women"/>
    <n v="1440"/>
    <n v="20"/>
    <n v="1152"/>
    <n v="3"/>
    <n v="321"/>
    <n v="1"/>
    <n v="1152"/>
    <d v="2024-01-29T00:00:00"/>
    <s v="Rajasthan"/>
    <n v="288"/>
    <n v="864"/>
    <n v="288"/>
  </r>
  <r>
    <s v="ORD102090"/>
    <x v="2028"/>
    <x v="9"/>
    <x v="5"/>
    <s v="Kids"/>
    <n v="4931"/>
    <n v="40"/>
    <n v="2959"/>
    <n v="5"/>
    <n v="69"/>
    <n v="2"/>
    <n v="5918"/>
    <d v="2025-04-11T00:00:00"/>
    <s v="Gujarat"/>
    <n v="1972"/>
    <n v="2958.6"/>
    <n v="0.8000000000001819"/>
  </r>
  <r>
    <s v="ORD102091"/>
    <x v="2029"/>
    <x v="9"/>
    <x v="5"/>
    <s v="Women"/>
    <n v="9389"/>
    <n v="10"/>
    <n v="8450"/>
    <n v="5"/>
    <n v="656"/>
    <n v="1"/>
    <n v="8450"/>
    <d v="2025-04-20T00:00:00"/>
    <s v="Punjab"/>
    <n v="939"/>
    <n v="5633.4"/>
    <n v="2816.6000000000004"/>
  </r>
  <r>
    <s v="ORD102092"/>
    <x v="2030"/>
    <x v="5"/>
    <x v="1"/>
    <s v="Women"/>
    <n v="1663"/>
    <n v="20"/>
    <n v="1330"/>
    <n v="4"/>
    <n v="166"/>
    <n v="2"/>
    <n v="2660"/>
    <d v="2024-06-10T00:00:00"/>
    <s v="Uttarakhand"/>
    <n v="333"/>
    <n v="997.8"/>
    <n v="664.40000000000009"/>
  </r>
  <r>
    <s v="ORD102093"/>
    <x v="2031"/>
    <x v="3"/>
    <x v="2"/>
    <s v="Women"/>
    <n v="7847"/>
    <n v="25"/>
    <n v="5885"/>
    <n v="4"/>
    <n v="171"/>
    <n v="1"/>
    <n v="5885"/>
    <d v="2024-02-03T00:00:00"/>
    <s v="Punjab"/>
    <n v="1962"/>
    <n v="4708.2"/>
    <n v="1176.8000000000002"/>
  </r>
  <r>
    <s v="ORD102094"/>
    <x v="393"/>
    <x v="6"/>
    <x v="7"/>
    <s v="Men"/>
    <n v="2884"/>
    <n v="40"/>
    <n v="1730"/>
    <n v="3.3"/>
    <n v="241"/>
    <n v="1"/>
    <n v="1730"/>
    <d v="2024-07-03T00:00:00"/>
    <s v="Bihar"/>
    <n v="1154"/>
    <n v="1730.3999999999999"/>
    <n v="-0.39999999999986358"/>
  </r>
  <r>
    <s v="ORD102095"/>
    <x v="2032"/>
    <x v="0"/>
    <x v="5"/>
    <s v="Kids"/>
    <n v="7069"/>
    <n v="20"/>
    <n v="5655"/>
    <n v="3.2"/>
    <n v="36"/>
    <n v="1"/>
    <n v="5655"/>
    <d v="2025-07-13T00:00:00"/>
    <s v="Maharashtra"/>
    <n v="1414"/>
    <n v="4241.3999999999996"/>
    <n v="1413.6000000000004"/>
  </r>
  <r>
    <s v="ORD102096"/>
    <x v="2033"/>
    <x v="2"/>
    <x v="7"/>
    <s v="Men"/>
    <n v="2128"/>
    <n v="50"/>
    <n v="1064"/>
    <n v="4.3"/>
    <n v="109"/>
    <n v="3"/>
    <n v="3192"/>
    <d v="2024-02-10T00:00:00"/>
    <s v="Madhya Pradesh"/>
    <n v="1064"/>
    <n v="1276.8"/>
    <n v="-638.39999999999986"/>
  </r>
  <r>
    <s v="ORD102097"/>
    <x v="2034"/>
    <x v="0"/>
    <x v="0"/>
    <s v="Men"/>
    <n v="3003"/>
    <n v="20"/>
    <n v="2402"/>
    <n v="4.5999999999999996"/>
    <n v="120"/>
    <n v="1"/>
    <n v="2402"/>
    <d v="2024-10-13T00:00:00"/>
    <s v="Haryana"/>
    <n v="601"/>
    <n v="1801.8"/>
    <n v="600.20000000000005"/>
  </r>
  <r>
    <s v="ORD102098"/>
    <x v="2035"/>
    <x v="2"/>
    <x v="5"/>
    <s v="Women"/>
    <n v="8588"/>
    <n v="60"/>
    <n v="3435"/>
    <n v="4.5"/>
    <n v="142"/>
    <n v="1"/>
    <n v="3435"/>
    <d v="2024-08-15T00:00:00"/>
    <s v="Jharkhand"/>
    <n v="5153"/>
    <n v="5152.8"/>
    <n v="-1717.8000000000002"/>
  </r>
  <r>
    <s v="ORD102099"/>
    <x v="2036"/>
    <x v="7"/>
    <x v="2"/>
    <s v="Women"/>
    <n v="2270"/>
    <n v="40"/>
    <n v="1362"/>
    <n v="3.7"/>
    <n v="97"/>
    <n v="2"/>
    <n v="2724"/>
    <d v="2025-07-17T00:00:00"/>
    <s v="Madhya Pradesh"/>
    <n v="908"/>
    <n v="1362"/>
    <n v="0"/>
  </r>
  <r>
    <s v="ORD102100"/>
    <x v="2037"/>
    <x v="5"/>
    <x v="0"/>
    <s v="Men"/>
    <n v="4774"/>
    <n v="30"/>
    <n v="3342"/>
    <n v="4.5"/>
    <n v="111"/>
    <n v="1"/>
    <n v="3342"/>
    <d v="2025-07-07T00:00:00"/>
    <s v="Karnataka"/>
    <n v="1432"/>
    <n v="2864.4"/>
    <n v="477.59999999999991"/>
  </r>
  <r>
    <s v="ORD102101"/>
    <x v="2038"/>
    <x v="6"/>
    <x v="0"/>
    <s v="Women"/>
    <n v="1381"/>
    <n v="15"/>
    <n v="1174"/>
    <n v="4"/>
    <n v="57"/>
    <n v="1"/>
    <n v="1174"/>
    <d v="2025-03-15T00:00:00"/>
    <s v="Delhi"/>
    <n v="207"/>
    <n v="828.6"/>
    <n v="345.4"/>
  </r>
  <r>
    <s v="ORD102102"/>
    <x v="2039"/>
    <x v="6"/>
    <x v="6"/>
    <s v="Women"/>
    <n v="6081"/>
    <n v="20"/>
    <n v="4865"/>
    <n v="3.9"/>
    <n v="47"/>
    <n v="1"/>
    <n v="4865"/>
    <d v="2024-06-19T00:00:00"/>
    <s v="Chhattisgarh"/>
    <n v="1216"/>
    <n v="3648.6"/>
    <n v="1216.4000000000001"/>
  </r>
  <r>
    <s v="ORD102103"/>
    <x v="2040"/>
    <x v="8"/>
    <x v="6"/>
    <s v="Women"/>
    <n v="7076"/>
    <n v="30"/>
    <n v="4953"/>
    <n v="3.4"/>
    <n v="37"/>
    <n v="1"/>
    <n v="4953"/>
    <d v="2025-04-08T00:00:00"/>
    <s v="Maharashtra"/>
    <n v="2123"/>
    <n v="4245.5999999999995"/>
    <n v="707.40000000000055"/>
  </r>
  <r>
    <s v="ORD102104"/>
    <x v="2041"/>
    <x v="0"/>
    <x v="7"/>
    <s v="Women"/>
    <n v="3021"/>
    <n v="70"/>
    <n v="906"/>
    <n v="3.7"/>
    <n v="67"/>
    <n v="1"/>
    <n v="906"/>
    <d v="2024-01-23T00:00:00"/>
    <s v="Uttar Pradesh"/>
    <n v="2115"/>
    <n v="1812.6"/>
    <n v="-906.59999999999991"/>
  </r>
  <r>
    <s v="ORD102105"/>
    <x v="2042"/>
    <x v="3"/>
    <x v="5"/>
    <s v="Men"/>
    <n v="4208"/>
    <n v="15"/>
    <n v="3577"/>
    <n v="4.4000000000000004"/>
    <n v="14"/>
    <n v="3"/>
    <n v="10731"/>
    <d v="2024-11-02T00:00:00"/>
    <s v="Rajasthan"/>
    <n v="631"/>
    <n v="2524.7999999999997"/>
    <n v="3156.6000000000008"/>
  </r>
  <r>
    <s v="ORD102106"/>
    <x v="2043"/>
    <x v="0"/>
    <x v="7"/>
    <s v="Unisex"/>
    <n v="1694"/>
    <n v="15"/>
    <n v="1440"/>
    <n v="4.3"/>
    <n v="94"/>
    <n v="1"/>
    <n v="1440"/>
    <d v="2024-07-16T00:00:00"/>
    <s v="Rajasthan"/>
    <n v="254"/>
    <n v="1016.4"/>
    <n v="423.6"/>
  </r>
  <r>
    <s v="ORD102107"/>
    <x v="2044"/>
    <x v="1"/>
    <x v="5"/>
    <s v="Women"/>
    <n v="8816"/>
    <n v="10"/>
    <n v="7934"/>
    <n v="4.2"/>
    <n v="28"/>
    <n v="2"/>
    <n v="15868"/>
    <d v="2025-10-29T00:00:00"/>
    <s v="Madhya Pradesh"/>
    <n v="882"/>
    <n v="5289.5999999999995"/>
    <n v="5288.8000000000011"/>
  </r>
  <r>
    <s v="ORD102108"/>
    <x v="2045"/>
    <x v="3"/>
    <x v="0"/>
    <s v="Women"/>
    <n v="3313"/>
    <n v="20"/>
    <n v="2650"/>
    <n v="3"/>
    <n v="115"/>
    <n v="1"/>
    <n v="2650"/>
    <d v="2024-02-04T00:00:00"/>
    <s v="Rajasthan"/>
    <n v="663"/>
    <n v="1987.8"/>
    <n v="662.2"/>
  </r>
  <r>
    <s v="ORD102109"/>
    <x v="2046"/>
    <x v="8"/>
    <x v="0"/>
    <s v="Men"/>
    <n v="3081"/>
    <n v="40"/>
    <n v="1849"/>
    <n v="4.2"/>
    <n v="163"/>
    <n v="2"/>
    <n v="3698"/>
    <d v="2025-02-07T00:00:00"/>
    <s v="Uttar Pradesh"/>
    <n v="1232"/>
    <n v="1848.6"/>
    <n v="0.8000000000001819"/>
  </r>
  <r>
    <s v="ORD102110"/>
    <x v="2047"/>
    <x v="1"/>
    <x v="7"/>
    <s v="Women"/>
    <n v="3361"/>
    <n v="30"/>
    <n v="2353"/>
    <n v="3.8"/>
    <n v="39"/>
    <n v="5"/>
    <n v="11765"/>
    <d v="2024-08-24T00:00:00"/>
    <s v="Tamil Nadu"/>
    <n v="1008"/>
    <n v="2016.6"/>
    <n v="1682.0000000000005"/>
  </r>
  <r>
    <s v="ORD102111"/>
    <x v="2048"/>
    <x v="0"/>
    <x v="1"/>
    <s v="Men"/>
    <n v="1513"/>
    <n v="20"/>
    <n v="1210"/>
    <n v="4.3"/>
    <n v="796"/>
    <n v="2"/>
    <n v="2420"/>
    <d v="2025-02-06T00:00:00"/>
    <s v="Madhya Pradesh"/>
    <n v="303"/>
    <n v="907.8"/>
    <n v="604.40000000000009"/>
  </r>
  <r>
    <s v="ORD102112"/>
    <x v="2049"/>
    <x v="3"/>
    <x v="5"/>
    <s v="Women"/>
    <n v="9623"/>
    <n v="20"/>
    <n v="7698"/>
    <n v="4.7"/>
    <n v="66"/>
    <n v="1"/>
    <n v="7698"/>
    <d v="2024-11-12T00:00:00"/>
    <s v="Jharkhand"/>
    <n v="1925"/>
    <n v="5773.8"/>
    <n v="1924.1999999999998"/>
  </r>
  <r>
    <s v="ORD102113"/>
    <x v="2050"/>
    <x v="9"/>
    <x v="1"/>
    <s v="Men"/>
    <n v="3935"/>
    <n v="15"/>
    <n v="3345"/>
    <n v="3.9"/>
    <n v="137"/>
    <n v="3"/>
    <n v="10035"/>
    <d v="2025-10-18T00:00:00"/>
    <s v="Karnataka"/>
    <n v="590"/>
    <n v="2361"/>
    <n v="2952"/>
  </r>
  <r>
    <s v="ORD102114"/>
    <x v="2051"/>
    <x v="7"/>
    <x v="1"/>
    <s v="Men"/>
    <n v="2271"/>
    <n v="20"/>
    <n v="1817"/>
    <n v="4.2"/>
    <n v="300"/>
    <n v="2"/>
    <n v="3634"/>
    <d v="2024-04-12T00:00:00"/>
    <s v="Odisha"/>
    <n v="454"/>
    <n v="1362.6"/>
    <n v="908.80000000000018"/>
  </r>
  <r>
    <s v="ORD102115"/>
    <x v="2052"/>
    <x v="6"/>
    <x v="5"/>
    <s v="Kids"/>
    <n v="5980"/>
    <n v="20"/>
    <n v="4784"/>
    <n v="5"/>
    <n v="310"/>
    <n v="1"/>
    <n v="4784"/>
    <d v="2025-06-04T00:00:00"/>
    <s v="Haryana"/>
    <n v="1196"/>
    <n v="3588"/>
    <n v="1196"/>
  </r>
  <r>
    <s v="ORD102116"/>
    <x v="2053"/>
    <x v="3"/>
    <x v="5"/>
    <s v="Men"/>
    <n v="8465"/>
    <n v="10"/>
    <n v="7618"/>
    <n v="4.2"/>
    <n v="148"/>
    <n v="1"/>
    <n v="7618"/>
    <d v="2024-01-05T00:00:00"/>
    <s v="Jharkhand"/>
    <n v="847"/>
    <n v="5079"/>
    <n v="2539"/>
  </r>
  <r>
    <s v="ORD102117"/>
    <x v="2054"/>
    <x v="7"/>
    <x v="5"/>
    <s v="Unisex"/>
    <n v="2490"/>
    <n v="15"/>
    <n v="2116"/>
    <n v="4.0999999999999996"/>
    <n v="695"/>
    <n v="1"/>
    <n v="2116"/>
    <d v="2024-12-28T00:00:00"/>
    <s v="Rajasthan"/>
    <n v="374"/>
    <n v="1494"/>
    <n v="622"/>
  </r>
  <r>
    <s v="ORD102118"/>
    <x v="2055"/>
    <x v="1"/>
    <x v="3"/>
    <s v="Men"/>
    <n v="2278"/>
    <n v="15"/>
    <n v="1936"/>
    <n v="3.7"/>
    <n v="164"/>
    <n v="1"/>
    <n v="1936"/>
    <d v="2025-08-18T00:00:00"/>
    <s v="Tamil Nadu"/>
    <n v="342"/>
    <n v="1366.8"/>
    <n v="569.20000000000005"/>
  </r>
  <r>
    <s v="ORD102119"/>
    <x v="2056"/>
    <x v="1"/>
    <x v="6"/>
    <s v="Women"/>
    <n v="6759"/>
    <n v="20"/>
    <n v="5407"/>
    <n v="4.5"/>
    <n v="734"/>
    <n v="1"/>
    <n v="5407"/>
    <d v="2025-09-11T00:00:00"/>
    <s v="West Bengal"/>
    <n v="1352"/>
    <n v="4055.3999999999996"/>
    <n v="1351.6000000000004"/>
  </r>
  <r>
    <s v="ORD102120"/>
    <x v="2057"/>
    <x v="9"/>
    <x v="5"/>
    <s v="Men"/>
    <n v="9710"/>
    <n v="25"/>
    <n v="7282"/>
    <n v="3.6"/>
    <n v="46"/>
    <n v="2"/>
    <n v="14564"/>
    <d v="2025-10-05T00:00:00"/>
    <s v="Madhya Pradesh"/>
    <n v="2428"/>
    <n v="5826"/>
    <n v="2912"/>
  </r>
  <r>
    <s v="ORD102121"/>
    <x v="2058"/>
    <x v="5"/>
    <x v="5"/>
    <s v="Men"/>
    <n v="6446"/>
    <n v="30"/>
    <n v="4512"/>
    <n v="4.8"/>
    <n v="107"/>
    <n v="1"/>
    <n v="4512"/>
    <d v="2025-03-17T00:00:00"/>
    <s v="Odisha"/>
    <n v="1934"/>
    <n v="3867.6"/>
    <n v="644.40000000000009"/>
  </r>
  <r>
    <s v="ORD102122"/>
    <x v="2059"/>
    <x v="8"/>
    <x v="0"/>
    <s v="Men"/>
    <n v="6976"/>
    <n v="25"/>
    <n v="5232"/>
    <n v="4.4000000000000004"/>
    <n v="96"/>
    <n v="1"/>
    <n v="5232"/>
    <d v="2024-04-07T00:00:00"/>
    <s v="Punjab"/>
    <n v="1744"/>
    <n v="4185.5999999999995"/>
    <n v="1046.4000000000005"/>
  </r>
  <r>
    <s v="ORD102123"/>
    <x v="2060"/>
    <x v="7"/>
    <x v="6"/>
    <s v="Kids"/>
    <n v="5237"/>
    <n v="30"/>
    <n v="3666"/>
    <n v="3.8"/>
    <n v="290"/>
    <n v="1"/>
    <n v="3666"/>
    <d v="2025-06-16T00:00:00"/>
    <s v="Madhya Pradesh"/>
    <n v="1571"/>
    <n v="3142.2"/>
    <n v="523.80000000000018"/>
  </r>
  <r>
    <s v="ORD102124"/>
    <x v="2061"/>
    <x v="4"/>
    <x v="0"/>
    <s v="Men"/>
    <n v="4339"/>
    <n v="30"/>
    <n v="3037"/>
    <n v="3.7"/>
    <n v="55"/>
    <n v="2"/>
    <n v="6074"/>
    <d v="2024-05-18T00:00:00"/>
    <s v="Haryana"/>
    <n v="1302"/>
    <n v="2603.4"/>
    <n v="867.19999999999982"/>
  </r>
  <r>
    <s v="ORD102125"/>
    <x v="2062"/>
    <x v="4"/>
    <x v="2"/>
    <s v="Women"/>
    <n v="5928"/>
    <n v="10"/>
    <n v="5335"/>
    <n v="3.7"/>
    <n v="68"/>
    <n v="2"/>
    <n v="10670"/>
    <d v="2025-01-06T00:00:00"/>
    <s v="Kerala"/>
    <n v="593"/>
    <n v="3556.7999999999997"/>
    <n v="3556.4000000000005"/>
  </r>
  <r>
    <s v="ORD102126"/>
    <x v="2063"/>
    <x v="7"/>
    <x v="1"/>
    <s v="Women"/>
    <n v="2172"/>
    <n v="25"/>
    <n v="1629"/>
    <n v="3.2"/>
    <n v="92"/>
    <n v="1"/>
    <n v="1629"/>
    <d v="2024-12-24T00:00:00"/>
    <s v="Maharashtra"/>
    <n v="543"/>
    <n v="1303.2"/>
    <n v="325.79999999999995"/>
  </r>
  <r>
    <s v="ORD102127"/>
    <x v="2064"/>
    <x v="7"/>
    <x v="4"/>
    <s v="Women"/>
    <n v="1618"/>
    <n v="20"/>
    <n v="1294"/>
    <n v="4.3"/>
    <n v="105"/>
    <n v="1"/>
    <n v="1294"/>
    <d v="2025-08-26T00:00:00"/>
    <s v="Telangana"/>
    <n v="324"/>
    <n v="970.8"/>
    <n v="323.20000000000005"/>
  </r>
  <r>
    <s v="ORD102128"/>
    <x v="2029"/>
    <x v="3"/>
    <x v="5"/>
    <s v="Women"/>
    <n v="5515"/>
    <n v="50"/>
    <n v="2758"/>
    <n v="3.1"/>
    <n v="21"/>
    <n v="1"/>
    <n v="2758"/>
    <d v="2025-08-10T00:00:00"/>
    <s v="Uttar Pradesh"/>
    <n v="2757"/>
    <n v="3309"/>
    <n v="-551"/>
  </r>
  <r>
    <s v="ORD102129"/>
    <x v="2065"/>
    <x v="5"/>
    <x v="4"/>
    <s v="Women"/>
    <n v="1087"/>
    <n v="40"/>
    <n v="652"/>
    <n v="4.0999999999999996"/>
    <n v="487"/>
    <n v="1"/>
    <n v="652"/>
    <d v="2025-02-23T00:00:00"/>
    <s v="Haryana"/>
    <n v="435"/>
    <n v="652.19999999999993"/>
    <n v="-0.19999999999993179"/>
  </r>
  <r>
    <s v="ORD102130"/>
    <x v="2066"/>
    <x v="7"/>
    <x v="7"/>
    <s v="Unisex"/>
    <n v="1969"/>
    <n v="20"/>
    <n v="1575"/>
    <n v="4"/>
    <n v="64"/>
    <n v="1"/>
    <n v="1575"/>
    <d v="2024-10-18T00:00:00"/>
    <s v="Delhi"/>
    <n v="394"/>
    <n v="1181.3999999999999"/>
    <n v="393.60000000000014"/>
  </r>
  <r>
    <s v="ORD102131"/>
    <x v="2067"/>
    <x v="5"/>
    <x v="1"/>
    <s v="Women"/>
    <n v="1481"/>
    <n v="25"/>
    <n v="1111"/>
    <n v="3.9"/>
    <n v="72"/>
    <n v="1"/>
    <n v="1111"/>
    <d v="2024-07-24T00:00:00"/>
    <s v="Chhattisgarh"/>
    <n v="370"/>
    <n v="888.6"/>
    <n v="222.39999999999998"/>
  </r>
  <r>
    <s v="ORD102132"/>
    <x v="2068"/>
    <x v="9"/>
    <x v="2"/>
    <s v="Women"/>
    <n v="1757"/>
    <n v="10"/>
    <n v="1581"/>
    <n v="4.3"/>
    <n v="56"/>
    <n v="1"/>
    <n v="1581"/>
    <d v="2024-01-06T00:00:00"/>
    <s v="Delhi"/>
    <n v="176"/>
    <n v="1054.2"/>
    <n v="526.79999999999995"/>
  </r>
  <r>
    <s v="ORD102133"/>
    <x v="2069"/>
    <x v="4"/>
    <x v="5"/>
    <s v="Kids"/>
    <n v="11340"/>
    <n v="30"/>
    <n v="7938"/>
    <n v="3.8"/>
    <n v="171"/>
    <n v="1"/>
    <n v="7938"/>
    <d v="2025-02-13T00:00:00"/>
    <s v="Tamil Nadu"/>
    <n v="3402"/>
    <n v="6804"/>
    <n v="1134"/>
  </r>
  <r>
    <s v="ORD102134"/>
    <x v="2070"/>
    <x v="2"/>
    <x v="4"/>
    <s v="Women"/>
    <n v="1542"/>
    <n v="15"/>
    <n v="1311"/>
    <n v="4.2"/>
    <n v="45"/>
    <n v="2"/>
    <n v="2622"/>
    <d v="2024-12-28T00:00:00"/>
    <s v="Maharashtra"/>
    <n v="231"/>
    <n v="925.19999999999993"/>
    <n v="771.60000000000014"/>
  </r>
  <r>
    <s v="ORD102135"/>
    <x v="2071"/>
    <x v="8"/>
    <x v="6"/>
    <s v="Women"/>
    <n v="2912"/>
    <n v="15"/>
    <n v="2475"/>
    <n v="4.8"/>
    <n v="471"/>
    <n v="1"/>
    <n v="2475"/>
    <d v="2025-03-11T00:00:00"/>
    <s v="West Bengal"/>
    <n v="437"/>
    <n v="1747.2"/>
    <n v="727.8"/>
  </r>
  <r>
    <s v="ORD102136"/>
    <x v="2072"/>
    <x v="8"/>
    <x v="0"/>
    <s v="Women"/>
    <n v="2314"/>
    <n v="0"/>
    <n v="2314"/>
    <n v="4.4000000000000004"/>
    <n v="77"/>
    <n v="1"/>
    <n v="2314"/>
    <d v="2024-10-16T00:00:00"/>
    <s v="Karnataka"/>
    <n v="0"/>
    <n v="1388.3999999999999"/>
    <n v="925.60000000000014"/>
  </r>
  <r>
    <s v="ORD102137"/>
    <x v="2073"/>
    <x v="9"/>
    <x v="0"/>
    <s v="Men"/>
    <n v="4177"/>
    <n v="20"/>
    <n v="3342"/>
    <n v="3.9"/>
    <n v="306"/>
    <n v="1"/>
    <n v="3342"/>
    <d v="2024-07-20T00:00:00"/>
    <s v="Andhra Pradesh"/>
    <n v="835"/>
    <n v="2506.1999999999998"/>
    <n v="835.80000000000018"/>
  </r>
  <r>
    <s v="ORD102138"/>
    <x v="2074"/>
    <x v="2"/>
    <x v="4"/>
    <s v="Women"/>
    <n v="2342"/>
    <n v="60"/>
    <n v="937"/>
    <n v="4.0999999999999996"/>
    <n v="268"/>
    <n v="1"/>
    <n v="937"/>
    <d v="2025-12-10T00:00:00"/>
    <s v="Gujarat"/>
    <n v="1405"/>
    <n v="1405.2"/>
    <n v="-468.20000000000005"/>
  </r>
  <r>
    <s v="ORD102139"/>
    <x v="2075"/>
    <x v="9"/>
    <x v="7"/>
    <s v="Women"/>
    <n v="2245"/>
    <n v="40"/>
    <n v="1347"/>
    <n v="3.9"/>
    <n v="439"/>
    <n v="1"/>
    <n v="1347"/>
    <d v="2024-12-14T00:00:00"/>
    <s v="Tamil Nadu"/>
    <n v="898"/>
    <n v="1347"/>
    <n v="0"/>
  </r>
  <r>
    <s v="ORD102140"/>
    <x v="2076"/>
    <x v="1"/>
    <x v="1"/>
    <s v="Women"/>
    <n v="2803"/>
    <n v="15"/>
    <n v="2383"/>
    <n v="4"/>
    <n v="94"/>
    <n v="1"/>
    <n v="2383"/>
    <d v="2024-06-21T00:00:00"/>
    <s v="Kerala"/>
    <n v="420"/>
    <n v="1681.8"/>
    <n v="701.2"/>
  </r>
  <r>
    <s v="ORD102141"/>
    <x v="2077"/>
    <x v="0"/>
    <x v="2"/>
    <s v="Women"/>
    <n v="1952"/>
    <n v="30"/>
    <n v="1366"/>
    <n v="4.2"/>
    <n v="61"/>
    <n v="1"/>
    <n v="1366"/>
    <d v="2024-12-19T00:00:00"/>
    <s v="Bihar"/>
    <n v="586"/>
    <n v="1171.2"/>
    <n v="194.79999999999995"/>
  </r>
  <r>
    <s v="ORD102142"/>
    <x v="2078"/>
    <x v="4"/>
    <x v="4"/>
    <s v="Kids"/>
    <n v="1723"/>
    <n v="20"/>
    <n v="1378"/>
    <n v="3.4"/>
    <n v="165"/>
    <n v="5"/>
    <n v="6890"/>
    <d v="2024-06-18T00:00:00"/>
    <s v="Punjab"/>
    <n v="345"/>
    <n v="1033.8"/>
    <n v="1721.0000000000002"/>
  </r>
  <r>
    <s v="ORD102143"/>
    <x v="2079"/>
    <x v="8"/>
    <x v="4"/>
    <s v="Women"/>
    <n v="2522"/>
    <n v="25"/>
    <n v="1892"/>
    <n v="3.3"/>
    <n v="28"/>
    <n v="1"/>
    <n v="1892"/>
    <d v="2025-04-23T00:00:00"/>
    <s v="Uttar Pradesh"/>
    <n v="630"/>
    <n v="1513.2"/>
    <n v="378.79999999999995"/>
  </r>
  <r>
    <s v="ORD102144"/>
    <x v="2080"/>
    <x v="0"/>
    <x v="1"/>
    <s v="Men"/>
    <n v="979"/>
    <n v="25"/>
    <n v="734"/>
    <n v="3.7"/>
    <n v="69"/>
    <n v="1"/>
    <n v="734"/>
    <d v="2024-12-11T00:00:00"/>
    <s v="Madhya Pradesh"/>
    <n v="245"/>
    <n v="587.4"/>
    <n v="146.60000000000002"/>
  </r>
  <r>
    <s v="ORD102145"/>
    <x v="2081"/>
    <x v="9"/>
    <x v="1"/>
    <s v="Women"/>
    <n v="3071"/>
    <n v="15"/>
    <n v="2610"/>
    <n v="4.4000000000000004"/>
    <n v="153"/>
    <n v="1"/>
    <n v="2610"/>
    <d v="2024-01-17T00:00:00"/>
    <s v="Delhi"/>
    <n v="461"/>
    <n v="1842.6"/>
    <n v="767.40000000000009"/>
  </r>
  <r>
    <s v="ORD102146"/>
    <x v="2082"/>
    <x v="4"/>
    <x v="1"/>
    <s v="Women"/>
    <n v="5148"/>
    <n v="0"/>
    <n v="5148"/>
    <n v="4.4000000000000004"/>
    <n v="186"/>
    <n v="2"/>
    <n v="10296"/>
    <d v="2025-10-12T00:00:00"/>
    <s v="Bihar"/>
    <n v="0"/>
    <n v="3088.7999999999997"/>
    <n v="4118.4000000000005"/>
  </r>
  <r>
    <s v="ORD102147"/>
    <x v="2083"/>
    <x v="8"/>
    <x v="6"/>
    <s v="Kids"/>
    <n v="6084"/>
    <n v="15"/>
    <n v="5171"/>
    <n v="4.5"/>
    <n v="38"/>
    <n v="1"/>
    <n v="5171"/>
    <d v="2025-02-09T00:00:00"/>
    <s v="Haryana"/>
    <n v="913"/>
    <n v="3650.4"/>
    <n v="1520.6"/>
  </r>
  <r>
    <s v="ORD102148"/>
    <x v="2084"/>
    <x v="7"/>
    <x v="4"/>
    <s v="Women"/>
    <n v="2086"/>
    <n v="40"/>
    <n v="1252"/>
    <n v="3.7"/>
    <n v="79"/>
    <n v="1"/>
    <n v="1252"/>
    <d v="2025-02-01T00:00:00"/>
    <s v="Rajasthan"/>
    <n v="834"/>
    <n v="1251.5999999999999"/>
    <n v="0.40000000000009095"/>
  </r>
  <r>
    <s v="ORD102149"/>
    <x v="2085"/>
    <x v="7"/>
    <x v="2"/>
    <s v="Women"/>
    <n v="5245"/>
    <n v="20"/>
    <n v="4196"/>
    <n v="4.0999999999999996"/>
    <n v="113"/>
    <n v="2"/>
    <n v="8392"/>
    <d v="2025-08-07T00:00:00"/>
    <s v="Delhi"/>
    <n v="1049"/>
    <n v="3147"/>
    <n v="2098"/>
  </r>
  <r>
    <s v="ORD102150"/>
    <x v="2086"/>
    <x v="2"/>
    <x v="6"/>
    <s v="Men"/>
    <n v="5515"/>
    <n v="40"/>
    <n v="3309"/>
    <n v="3.9"/>
    <n v="29"/>
    <n v="2"/>
    <n v="6618"/>
    <d v="2024-11-11T00:00:00"/>
    <s v="Madhya Pradesh"/>
    <n v="2206"/>
    <n v="3309"/>
    <n v="0"/>
  </r>
  <r>
    <s v="ORD102151"/>
    <x v="1220"/>
    <x v="4"/>
    <x v="4"/>
    <s v="Women"/>
    <n v="1893"/>
    <n v="60"/>
    <n v="757"/>
    <n v="4"/>
    <n v="97"/>
    <n v="1"/>
    <n v="757"/>
    <d v="2025-03-14T00:00:00"/>
    <s v="Delhi"/>
    <n v="1136"/>
    <n v="1135.8"/>
    <n v="-378.79999999999995"/>
  </r>
  <r>
    <s v="ORD102152"/>
    <x v="2087"/>
    <x v="8"/>
    <x v="0"/>
    <s v="Women"/>
    <n v="3812"/>
    <n v="50"/>
    <n v="1906"/>
    <n v="3.9"/>
    <n v="633"/>
    <n v="1"/>
    <n v="1906"/>
    <d v="2024-08-04T00:00:00"/>
    <s v="Maharashtra"/>
    <n v="1906"/>
    <n v="2287.1999999999998"/>
    <n v="-381.19999999999982"/>
  </r>
  <r>
    <s v="ORD102153"/>
    <x v="2088"/>
    <x v="2"/>
    <x v="0"/>
    <s v="Women"/>
    <n v="4848"/>
    <n v="30"/>
    <n v="3394"/>
    <n v="4.2"/>
    <n v="79"/>
    <n v="1"/>
    <n v="3394"/>
    <d v="2024-05-18T00:00:00"/>
    <s v="Uttar Pradesh"/>
    <n v="1454"/>
    <n v="2908.7999999999997"/>
    <n v="485.20000000000027"/>
  </r>
  <r>
    <s v="ORD102154"/>
    <x v="1518"/>
    <x v="6"/>
    <x v="6"/>
    <s v="Women"/>
    <n v="6052"/>
    <n v="15"/>
    <n v="5144"/>
    <n v="3.8"/>
    <n v="153"/>
    <n v="1"/>
    <n v="5144"/>
    <d v="2025-06-08T00:00:00"/>
    <s v="Andhra Pradesh"/>
    <n v="908"/>
    <n v="3631.2"/>
    <n v="1512.8000000000002"/>
  </r>
  <r>
    <s v="ORD102155"/>
    <x v="2089"/>
    <x v="7"/>
    <x v="0"/>
    <s v="Women"/>
    <n v="5887"/>
    <n v="40"/>
    <n v="3532"/>
    <n v="4.7"/>
    <n v="33"/>
    <n v="1"/>
    <n v="3532"/>
    <d v="2024-07-29T00:00:00"/>
    <s v="Jharkhand"/>
    <n v="2355"/>
    <n v="3532.2"/>
    <n v="-0.1999999999998181"/>
  </r>
  <r>
    <s v="ORD102156"/>
    <x v="2090"/>
    <x v="0"/>
    <x v="5"/>
    <s v="Kids"/>
    <n v="9648"/>
    <n v="0"/>
    <n v="9648"/>
    <n v="4.7"/>
    <n v="30"/>
    <n v="2"/>
    <n v="19296"/>
    <d v="2025-10-14T00:00:00"/>
    <s v="Madhya Pradesh"/>
    <n v="0"/>
    <n v="5788.8"/>
    <n v="7718.4"/>
  </r>
  <r>
    <s v="ORD102157"/>
    <x v="2091"/>
    <x v="5"/>
    <x v="5"/>
    <s v="Women"/>
    <n v="3422"/>
    <n v="30"/>
    <n v="2395"/>
    <n v="4.3"/>
    <n v="64"/>
    <n v="1"/>
    <n v="2395"/>
    <d v="2025-07-28T00:00:00"/>
    <s v="Bihar"/>
    <n v="1027"/>
    <n v="2053.1999999999998"/>
    <n v="341.80000000000018"/>
  </r>
  <r>
    <s v="ORD102158"/>
    <x v="2092"/>
    <x v="2"/>
    <x v="7"/>
    <s v="Women"/>
    <n v="1333"/>
    <n v="15"/>
    <n v="1133"/>
    <n v="4.5999999999999996"/>
    <n v="68"/>
    <n v="2"/>
    <n v="2266"/>
    <d v="2025-02-15T00:00:00"/>
    <s v="Uttar Pradesh"/>
    <n v="200"/>
    <n v="799.8"/>
    <n v="666.40000000000009"/>
  </r>
  <r>
    <s v="ORD102159"/>
    <x v="2093"/>
    <x v="8"/>
    <x v="5"/>
    <s v="Men"/>
    <n v="4928"/>
    <n v="20"/>
    <n v="3942"/>
    <n v="3.4"/>
    <n v="59"/>
    <n v="1"/>
    <n v="3942"/>
    <d v="2025-12-20T00:00:00"/>
    <s v="Madhya Pradesh"/>
    <n v="986"/>
    <n v="2956.7999999999997"/>
    <n v="985.20000000000027"/>
  </r>
  <r>
    <s v="ORD102160"/>
    <x v="2094"/>
    <x v="2"/>
    <x v="1"/>
    <s v="Men"/>
    <n v="4254"/>
    <n v="40"/>
    <n v="2552"/>
    <n v="4.7"/>
    <n v="91"/>
    <n v="1"/>
    <n v="2552"/>
    <d v="2024-06-24T00:00:00"/>
    <s v="Haryana"/>
    <n v="1702"/>
    <n v="2552.4"/>
    <n v="-0.40000000000009095"/>
  </r>
  <r>
    <s v="ORD102161"/>
    <x v="2095"/>
    <x v="1"/>
    <x v="0"/>
    <s v="Men"/>
    <n v="2043"/>
    <n v="30"/>
    <n v="1430"/>
    <n v="4.3"/>
    <n v="36"/>
    <n v="4"/>
    <n v="5720"/>
    <d v="2024-11-05T00:00:00"/>
    <s v="Uttarakhand"/>
    <n v="613"/>
    <n v="1225.8"/>
    <n v="816.80000000000018"/>
  </r>
  <r>
    <s v="ORD102162"/>
    <x v="2096"/>
    <x v="0"/>
    <x v="3"/>
    <s v="Women"/>
    <n v="3157"/>
    <n v="0"/>
    <n v="3157"/>
    <n v="3.8"/>
    <n v="77"/>
    <n v="1"/>
    <n v="3157"/>
    <d v="2024-03-06T00:00:00"/>
    <s v="Uttarakhand"/>
    <n v="0"/>
    <n v="1894.1999999999998"/>
    <n v="1262.8000000000002"/>
  </r>
  <r>
    <s v="ORD102163"/>
    <x v="2097"/>
    <x v="8"/>
    <x v="7"/>
    <s v="Women"/>
    <n v="1857"/>
    <n v="70"/>
    <n v="557"/>
    <n v="3.7"/>
    <n v="187"/>
    <n v="1"/>
    <n v="557"/>
    <d v="2024-10-05T00:00:00"/>
    <s v="Rajasthan"/>
    <n v="1300"/>
    <n v="1114.2"/>
    <n v="-557.20000000000005"/>
  </r>
  <r>
    <s v="ORD102164"/>
    <x v="2098"/>
    <x v="8"/>
    <x v="7"/>
    <s v="Unisex"/>
    <n v="1308"/>
    <n v="30"/>
    <n v="916"/>
    <n v="4.9000000000000004"/>
    <n v="111"/>
    <n v="1"/>
    <n v="916"/>
    <d v="2024-03-18T00:00:00"/>
    <s v="Andhra Pradesh"/>
    <n v="392"/>
    <n v="784.8"/>
    <n v="131.20000000000005"/>
  </r>
  <r>
    <s v="ORD102165"/>
    <x v="1914"/>
    <x v="6"/>
    <x v="6"/>
    <s v="Women"/>
    <n v="835"/>
    <n v="20"/>
    <n v="668"/>
    <n v="4.5"/>
    <n v="284"/>
    <n v="4"/>
    <n v="2672"/>
    <d v="2024-10-04T00:00:00"/>
    <s v="Rajasthan"/>
    <n v="167"/>
    <n v="501"/>
    <n v="668"/>
  </r>
  <r>
    <s v="ORD102166"/>
    <x v="2099"/>
    <x v="4"/>
    <x v="7"/>
    <s v="Men"/>
    <n v="2452"/>
    <n v="30"/>
    <n v="1716"/>
    <n v="4"/>
    <n v="258"/>
    <n v="3"/>
    <n v="5148"/>
    <d v="2025-08-17T00:00:00"/>
    <s v="West Bengal"/>
    <n v="736"/>
    <n v="1471.2"/>
    <n v="734.39999999999986"/>
  </r>
  <r>
    <s v="ORD102167"/>
    <x v="2100"/>
    <x v="7"/>
    <x v="7"/>
    <s v="Men"/>
    <n v="2328"/>
    <n v="30"/>
    <n v="1630"/>
    <n v="3.4"/>
    <n v="36"/>
    <n v="1"/>
    <n v="1630"/>
    <d v="2025-09-05T00:00:00"/>
    <s v="West Bengal"/>
    <n v="698"/>
    <n v="1396.8"/>
    <n v="233.20000000000005"/>
  </r>
  <r>
    <s v="ORD102168"/>
    <x v="2101"/>
    <x v="1"/>
    <x v="6"/>
    <s v="Women"/>
    <n v="2948"/>
    <n v="0"/>
    <n v="2948"/>
    <n v="4.7"/>
    <n v="43"/>
    <n v="1"/>
    <n v="2948"/>
    <d v="2025-06-14T00:00:00"/>
    <s v="Karnataka"/>
    <n v="0"/>
    <n v="1768.8"/>
    <n v="1179.2"/>
  </r>
  <r>
    <s v="ORD102169"/>
    <x v="2102"/>
    <x v="6"/>
    <x v="5"/>
    <s v="Women"/>
    <n v="8283"/>
    <n v="25"/>
    <n v="6212"/>
    <n v="3.5"/>
    <n v="216"/>
    <n v="3"/>
    <n v="18636"/>
    <d v="2024-10-30T00:00:00"/>
    <s v="Kerala"/>
    <n v="2071"/>
    <n v="4969.8"/>
    <n v="3726.5999999999995"/>
  </r>
  <r>
    <s v="ORD102170"/>
    <x v="2103"/>
    <x v="1"/>
    <x v="7"/>
    <s v="Women"/>
    <n v="1311"/>
    <n v="25"/>
    <n v="983"/>
    <n v="3.9"/>
    <n v="183"/>
    <n v="1"/>
    <n v="983"/>
    <d v="2024-12-13T00:00:00"/>
    <s v="Jharkhand"/>
    <n v="328"/>
    <n v="786.6"/>
    <n v="196.39999999999998"/>
  </r>
  <r>
    <s v="ORD102171"/>
    <x v="2104"/>
    <x v="0"/>
    <x v="1"/>
    <s v="Men"/>
    <n v="5066"/>
    <n v="25"/>
    <n v="3800"/>
    <n v="4"/>
    <n v="68"/>
    <n v="4"/>
    <n v="15200"/>
    <d v="2025-12-02T00:00:00"/>
    <s v="Tamil Nadu"/>
    <n v="1266"/>
    <n v="3039.6"/>
    <n v="3041.6000000000004"/>
  </r>
  <r>
    <s v="ORD102172"/>
    <x v="2105"/>
    <x v="9"/>
    <x v="6"/>
    <s v="Women"/>
    <n v="4000"/>
    <n v="10"/>
    <n v="3600"/>
    <n v="3.7"/>
    <n v="58"/>
    <n v="1"/>
    <n v="3600"/>
    <d v="2024-05-16T00:00:00"/>
    <s v="Maharashtra"/>
    <n v="400"/>
    <n v="2400"/>
    <n v="1200"/>
  </r>
  <r>
    <s v="ORD102173"/>
    <x v="2106"/>
    <x v="2"/>
    <x v="7"/>
    <s v="Men"/>
    <n v="2215"/>
    <n v="15"/>
    <n v="1883"/>
    <n v="4"/>
    <n v="69"/>
    <n v="1"/>
    <n v="1883"/>
    <d v="2024-08-11T00:00:00"/>
    <s v="Madhya Pradesh"/>
    <n v="332"/>
    <n v="1329"/>
    <n v="554"/>
  </r>
  <r>
    <s v="ORD102174"/>
    <x v="2107"/>
    <x v="0"/>
    <x v="3"/>
    <s v="Women"/>
    <n v="5371"/>
    <n v="0"/>
    <n v="5371"/>
    <n v="4.0999999999999996"/>
    <n v="30"/>
    <n v="1"/>
    <n v="5371"/>
    <d v="2024-10-29T00:00:00"/>
    <s v="West Bengal"/>
    <n v="0"/>
    <n v="3222.6"/>
    <n v="2148.4"/>
  </r>
  <r>
    <s v="ORD102175"/>
    <x v="2108"/>
    <x v="7"/>
    <x v="0"/>
    <s v="Women"/>
    <n v="5877"/>
    <n v="0"/>
    <n v="5877"/>
    <n v="4"/>
    <n v="60"/>
    <n v="4"/>
    <n v="23508"/>
    <d v="2024-06-08T00:00:00"/>
    <s v="Rajasthan"/>
    <n v="0"/>
    <n v="3526.2"/>
    <n v="9403.2000000000007"/>
  </r>
  <r>
    <s v="ORD102176"/>
    <x v="2109"/>
    <x v="8"/>
    <x v="7"/>
    <s v="Men"/>
    <n v="3297"/>
    <n v="50"/>
    <n v="1648"/>
    <n v="4.3"/>
    <n v="359"/>
    <n v="1"/>
    <n v="1648"/>
    <d v="2025-12-22T00:00:00"/>
    <s v="Delhi"/>
    <n v="1649"/>
    <n v="1978.1999999999998"/>
    <n v="-330.19999999999982"/>
  </r>
  <r>
    <s v="ORD102177"/>
    <x v="2110"/>
    <x v="2"/>
    <x v="7"/>
    <s v="Women"/>
    <n v="1482"/>
    <n v="20"/>
    <n v="1186"/>
    <n v="4.9000000000000004"/>
    <n v="129"/>
    <n v="2"/>
    <n v="2372"/>
    <d v="2025-12-07T00:00:00"/>
    <s v="Kerala"/>
    <n v="296"/>
    <n v="889.19999999999993"/>
    <n v="593.60000000000014"/>
  </r>
  <r>
    <s v="ORD102178"/>
    <x v="2111"/>
    <x v="7"/>
    <x v="0"/>
    <s v="Women"/>
    <n v="3085"/>
    <n v="25"/>
    <n v="2314"/>
    <n v="3.4"/>
    <n v="32"/>
    <n v="1"/>
    <n v="2314"/>
    <d v="2025-03-26T00:00:00"/>
    <s v="Punjab"/>
    <n v="771"/>
    <n v="1851"/>
    <n v="463"/>
  </r>
  <r>
    <s v="ORD102179"/>
    <x v="2112"/>
    <x v="8"/>
    <x v="4"/>
    <s v="Kids"/>
    <n v="1804"/>
    <n v="40"/>
    <n v="1082"/>
    <n v="4.2"/>
    <n v="404"/>
    <n v="1"/>
    <n v="1082"/>
    <d v="2024-05-01T00:00:00"/>
    <s v="Punjab"/>
    <n v="722"/>
    <n v="1082.3999999999999"/>
    <n v="-0.39999999999986358"/>
  </r>
  <r>
    <s v="ORD102180"/>
    <x v="2113"/>
    <x v="8"/>
    <x v="3"/>
    <s v="Women"/>
    <n v="4448"/>
    <n v="20"/>
    <n v="3558"/>
    <n v="3.6"/>
    <n v="222"/>
    <n v="5"/>
    <n v="17790"/>
    <d v="2024-05-10T00:00:00"/>
    <s v="Rajasthan"/>
    <n v="890"/>
    <n v="2668.7999999999997"/>
    <n v="4446.0000000000018"/>
  </r>
  <r>
    <s v="ORD102181"/>
    <x v="2114"/>
    <x v="6"/>
    <x v="4"/>
    <s v="Women"/>
    <n v="2060"/>
    <n v="15"/>
    <n v="1751"/>
    <n v="3.4"/>
    <n v="66"/>
    <n v="1"/>
    <n v="1751"/>
    <d v="2025-08-18T00:00:00"/>
    <s v="Kerala"/>
    <n v="309"/>
    <n v="1236"/>
    <n v="515"/>
  </r>
  <r>
    <s v="ORD102182"/>
    <x v="249"/>
    <x v="9"/>
    <x v="7"/>
    <s v="Women"/>
    <n v="1251"/>
    <n v="25"/>
    <n v="938"/>
    <n v="4.5999999999999996"/>
    <n v="31"/>
    <n v="1"/>
    <n v="938"/>
    <d v="2025-02-24T00:00:00"/>
    <s v="Jharkhand"/>
    <n v="313"/>
    <n v="750.6"/>
    <n v="187.39999999999998"/>
  </r>
  <r>
    <s v="ORD102183"/>
    <x v="2115"/>
    <x v="6"/>
    <x v="4"/>
    <s v="Women"/>
    <n v="687"/>
    <n v="60"/>
    <n v="275"/>
    <n v="4.2"/>
    <n v="80"/>
    <n v="1"/>
    <n v="275"/>
    <d v="2024-06-30T00:00:00"/>
    <s v="Gujarat"/>
    <n v="412"/>
    <n v="412.2"/>
    <n v="-137.19999999999999"/>
  </r>
  <r>
    <s v="ORD102184"/>
    <x v="1540"/>
    <x v="5"/>
    <x v="5"/>
    <s v="Women"/>
    <n v="5018"/>
    <n v="20"/>
    <n v="4014"/>
    <n v="3.3"/>
    <n v="239"/>
    <n v="2"/>
    <n v="8028"/>
    <d v="2025-02-13T00:00:00"/>
    <s v="Chhattisgarh"/>
    <n v="1004"/>
    <n v="3010.7999999999997"/>
    <n v="2006.4000000000005"/>
  </r>
  <r>
    <s v="ORD102185"/>
    <x v="642"/>
    <x v="2"/>
    <x v="6"/>
    <s v="Men"/>
    <n v="3838"/>
    <n v="50"/>
    <n v="1919"/>
    <n v="4"/>
    <n v="404"/>
    <n v="1"/>
    <n v="1919"/>
    <d v="2024-05-04T00:00:00"/>
    <s v="Rajasthan"/>
    <n v="1919"/>
    <n v="2302.7999999999997"/>
    <n v="-383.79999999999973"/>
  </r>
  <r>
    <s v="ORD102186"/>
    <x v="1739"/>
    <x v="1"/>
    <x v="2"/>
    <s v="Women"/>
    <n v="2127"/>
    <n v="20"/>
    <n v="1702"/>
    <n v="3.2"/>
    <n v="526"/>
    <n v="1"/>
    <n v="1702"/>
    <d v="2024-07-13T00:00:00"/>
    <s v="Uttarakhand"/>
    <n v="425"/>
    <n v="1276.2"/>
    <n v="425.79999999999995"/>
  </r>
  <r>
    <s v="ORD102187"/>
    <x v="2116"/>
    <x v="9"/>
    <x v="4"/>
    <s v="Women"/>
    <n v="510"/>
    <n v="0"/>
    <n v="510"/>
    <n v="3.7"/>
    <n v="92"/>
    <n v="1"/>
    <n v="510"/>
    <d v="2024-02-20T00:00:00"/>
    <s v="Andhra Pradesh"/>
    <n v="0"/>
    <n v="306"/>
    <n v="204"/>
  </r>
  <r>
    <s v="ORD102188"/>
    <x v="2117"/>
    <x v="5"/>
    <x v="1"/>
    <s v="Women"/>
    <n v="2648"/>
    <n v="40"/>
    <n v="1589"/>
    <n v="3"/>
    <n v="378"/>
    <n v="2"/>
    <n v="3178"/>
    <d v="2025-07-31T00:00:00"/>
    <s v="Karnataka"/>
    <n v="1059"/>
    <n v="1588.8"/>
    <n v="0.40000000000009095"/>
  </r>
  <r>
    <s v="ORD102189"/>
    <x v="2118"/>
    <x v="3"/>
    <x v="7"/>
    <s v="Men"/>
    <n v="2605"/>
    <n v="40"/>
    <n v="1563"/>
    <n v="4"/>
    <n v="157"/>
    <n v="1"/>
    <n v="1563"/>
    <d v="2025-10-12T00:00:00"/>
    <s v="Chhattisgarh"/>
    <n v="1042"/>
    <n v="1563"/>
    <n v="0"/>
  </r>
  <r>
    <s v="ORD102190"/>
    <x v="2119"/>
    <x v="1"/>
    <x v="4"/>
    <s v="Kids"/>
    <n v="2076"/>
    <n v="40"/>
    <n v="1246"/>
    <n v="4.4000000000000004"/>
    <n v="86"/>
    <n v="1"/>
    <n v="1246"/>
    <d v="2025-11-14T00:00:00"/>
    <s v="West Bengal"/>
    <n v="830"/>
    <n v="1245.5999999999999"/>
    <n v="0.40000000000009095"/>
  </r>
  <r>
    <s v="ORD102191"/>
    <x v="2120"/>
    <x v="7"/>
    <x v="5"/>
    <s v="Men"/>
    <n v="9986"/>
    <n v="15"/>
    <n v="8488"/>
    <n v="4.4000000000000004"/>
    <n v="106"/>
    <n v="2"/>
    <n v="16976"/>
    <d v="2024-02-01T00:00:00"/>
    <s v="Jharkhand"/>
    <n v="1498"/>
    <n v="5991.5999999999995"/>
    <n v="4992.8000000000011"/>
  </r>
  <r>
    <s v="ORD102192"/>
    <x v="2121"/>
    <x v="6"/>
    <x v="1"/>
    <s v="Women"/>
    <n v="4072"/>
    <n v="10"/>
    <n v="3665"/>
    <n v="3.9"/>
    <n v="272"/>
    <n v="4"/>
    <n v="14660"/>
    <d v="2025-07-12T00:00:00"/>
    <s v="Delhi"/>
    <n v="407"/>
    <n v="2443.1999999999998"/>
    <n v="4887.2000000000007"/>
  </r>
  <r>
    <s v="ORD102193"/>
    <x v="2122"/>
    <x v="4"/>
    <x v="5"/>
    <s v="Men"/>
    <n v="3462"/>
    <n v="20"/>
    <n v="2770"/>
    <n v="4.5999999999999996"/>
    <n v="447"/>
    <n v="1"/>
    <n v="2770"/>
    <d v="2024-01-03T00:00:00"/>
    <s v="Andhra Pradesh"/>
    <n v="692"/>
    <n v="2077.1999999999998"/>
    <n v="692.80000000000018"/>
  </r>
  <r>
    <s v="ORD102194"/>
    <x v="2123"/>
    <x v="3"/>
    <x v="4"/>
    <s v="Kids"/>
    <n v="1754"/>
    <n v="60"/>
    <n v="702"/>
    <n v="4.8"/>
    <n v="254"/>
    <n v="2"/>
    <n v="1404"/>
    <d v="2025-10-29T00:00:00"/>
    <s v="Kerala"/>
    <n v="1052"/>
    <n v="1052.3999999999999"/>
    <n v="-700.79999999999973"/>
  </r>
  <r>
    <s v="ORD102195"/>
    <x v="2124"/>
    <x v="8"/>
    <x v="2"/>
    <s v="Women"/>
    <n v="3720"/>
    <n v="10"/>
    <n v="3348"/>
    <n v="4.5"/>
    <n v="289"/>
    <n v="1"/>
    <n v="3348"/>
    <d v="2024-03-15T00:00:00"/>
    <s v="Gujarat"/>
    <n v="372"/>
    <n v="2232"/>
    <n v="1116"/>
  </r>
  <r>
    <s v="ORD102196"/>
    <x v="2125"/>
    <x v="6"/>
    <x v="1"/>
    <s v="Women"/>
    <n v="1214"/>
    <n v="20"/>
    <n v="971"/>
    <n v="3.8"/>
    <n v="108"/>
    <n v="1"/>
    <n v="971"/>
    <d v="2024-06-22T00:00:00"/>
    <s v="Karnataka"/>
    <n v="243"/>
    <n v="728.4"/>
    <n v="242.60000000000002"/>
  </r>
  <r>
    <s v="ORD102197"/>
    <x v="2126"/>
    <x v="1"/>
    <x v="0"/>
    <s v="Women"/>
    <n v="2034"/>
    <n v="30"/>
    <n v="1424"/>
    <n v="4"/>
    <n v="216"/>
    <n v="1"/>
    <n v="1424"/>
    <d v="2024-02-16T00:00:00"/>
    <s v="West Bengal"/>
    <n v="610"/>
    <n v="1220.3999999999999"/>
    <n v="203.60000000000014"/>
  </r>
  <r>
    <s v="ORD102198"/>
    <x v="2127"/>
    <x v="5"/>
    <x v="0"/>
    <s v="Women"/>
    <n v="2574"/>
    <n v="15"/>
    <n v="2188"/>
    <n v="4.9000000000000004"/>
    <n v="68"/>
    <n v="1"/>
    <n v="2188"/>
    <d v="2024-07-07T00:00:00"/>
    <s v="Kerala"/>
    <n v="386"/>
    <n v="1544.3999999999999"/>
    <n v="643.60000000000014"/>
  </r>
  <r>
    <s v="ORD102199"/>
    <x v="2128"/>
    <x v="2"/>
    <x v="2"/>
    <s v="Women"/>
    <n v="5031"/>
    <n v="20"/>
    <n v="4025"/>
    <n v="3.9"/>
    <n v="179"/>
    <n v="2"/>
    <n v="8050"/>
    <d v="2025-07-01T00:00:00"/>
    <s v="Bihar"/>
    <n v="1006"/>
    <n v="3018.6"/>
    <n v="2012.8000000000002"/>
  </r>
  <r>
    <s v="ORD102200"/>
    <x v="2129"/>
    <x v="7"/>
    <x v="1"/>
    <s v="Men"/>
    <n v="4643"/>
    <n v="20"/>
    <n v="3714"/>
    <n v="4.4000000000000004"/>
    <n v="122"/>
    <n v="2"/>
    <n v="7428"/>
    <d v="2025-09-14T00:00:00"/>
    <s v="Karnataka"/>
    <n v="929"/>
    <n v="2785.7999999999997"/>
    <n v="1856.4000000000005"/>
  </r>
  <r>
    <s v="ORD102201"/>
    <x v="2130"/>
    <x v="4"/>
    <x v="3"/>
    <s v="Men"/>
    <n v="3322"/>
    <n v="30"/>
    <n v="2325"/>
    <n v="3.7"/>
    <n v="76"/>
    <n v="1"/>
    <n v="2325"/>
    <d v="2025-07-05T00:00:00"/>
    <s v="Jharkhand"/>
    <n v="997"/>
    <n v="1993.1999999999998"/>
    <n v="331.80000000000018"/>
  </r>
  <r>
    <s v="ORD102202"/>
    <x v="2131"/>
    <x v="0"/>
    <x v="3"/>
    <s v="Women"/>
    <n v="1893"/>
    <n v="60"/>
    <n v="757"/>
    <n v="4.5999999999999996"/>
    <n v="100"/>
    <n v="1"/>
    <n v="757"/>
    <d v="2024-03-16T00:00:00"/>
    <s v="Chhattisgarh"/>
    <n v="1136"/>
    <n v="1135.8"/>
    <n v="-378.79999999999995"/>
  </r>
  <r>
    <s v="ORD102203"/>
    <x v="2132"/>
    <x v="7"/>
    <x v="3"/>
    <s v="Men"/>
    <n v="3775"/>
    <n v="30"/>
    <n v="2642"/>
    <n v="3.7"/>
    <n v="42"/>
    <n v="1"/>
    <n v="2642"/>
    <d v="2025-04-07T00:00:00"/>
    <s v="Telangana"/>
    <n v="1133"/>
    <n v="2265"/>
    <n v="377"/>
  </r>
  <r>
    <s v="ORD102204"/>
    <x v="2133"/>
    <x v="7"/>
    <x v="0"/>
    <s v="Men"/>
    <n v="4253"/>
    <n v="0"/>
    <n v="4253"/>
    <n v="4.0999999999999996"/>
    <n v="127"/>
    <n v="2"/>
    <n v="8506"/>
    <d v="2024-01-03T00:00:00"/>
    <s v="Delhi"/>
    <n v="0"/>
    <n v="2551.7999999999997"/>
    <n v="3402.4000000000005"/>
  </r>
  <r>
    <s v="ORD102205"/>
    <x v="2134"/>
    <x v="5"/>
    <x v="0"/>
    <s v="Men"/>
    <n v="3541"/>
    <n v="20"/>
    <n v="2833"/>
    <n v="4.4000000000000004"/>
    <n v="361"/>
    <n v="1"/>
    <n v="2833"/>
    <d v="2024-10-09T00:00:00"/>
    <s v="Maharashtra"/>
    <n v="708"/>
    <n v="2124.6"/>
    <n v="708.40000000000009"/>
  </r>
  <r>
    <s v="ORD102206"/>
    <x v="1921"/>
    <x v="9"/>
    <x v="1"/>
    <s v="Men"/>
    <n v="2502"/>
    <n v="25"/>
    <n v="1876"/>
    <n v="5"/>
    <n v="68"/>
    <n v="2"/>
    <n v="3752"/>
    <d v="2024-02-10T00:00:00"/>
    <s v="Rajasthan"/>
    <n v="626"/>
    <n v="1501.2"/>
    <n v="749.59999999999991"/>
  </r>
  <r>
    <s v="ORD102207"/>
    <x v="2135"/>
    <x v="4"/>
    <x v="4"/>
    <s v="Kids"/>
    <n v="1837"/>
    <n v="25"/>
    <n v="1378"/>
    <n v="4.2"/>
    <n v="132"/>
    <n v="2"/>
    <n v="2756"/>
    <d v="2025-11-06T00:00:00"/>
    <s v="Andhra Pradesh"/>
    <n v="459"/>
    <n v="1102.2"/>
    <n v="551.59999999999991"/>
  </r>
  <r>
    <s v="ORD102208"/>
    <x v="2136"/>
    <x v="9"/>
    <x v="4"/>
    <s v="Women"/>
    <n v="1034"/>
    <n v="25"/>
    <n v="776"/>
    <n v="4"/>
    <n v="21"/>
    <n v="1"/>
    <n v="776"/>
    <d v="2025-01-26T00:00:00"/>
    <s v="Kerala"/>
    <n v="258"/>
    <n v="620.4"/>
    <n v="155.60000000000002"/>
  </r>
  <r>
    <s v="ORD102209"/>
    <x v="2137"/>
    <x v="8"/>
    <x v="0"/>
    <s v="Women"/>
    <n v="5292"/>
    <n v="10"/>
    <n v="4763"/>
    <n v="3.9"/>
    <n v="9"/>
    <n v="4"/>
    <n v="19052"/>
    <d v="2025-09-11T00:00:00"/>
    <s v="Andhra Pradesh"/>
    <n v="529"/>
    <n v="3175.2"/>
    <n v="6351.2000000000007"/>
  </r>
  <r>
    <s v="ORD102210"/>
    <x v="2138"/>
    <x v="1"/>
    <x v="7"/>
    <s v="Women"/>
    <n v="2983"/>
    <n v="0"/>
    <n v="2983"/>
    <n v="4.5999999999999996"/>
    <n v="165"/>
    <n v="4"/>
    <n v="11932"/>
    <d v="2025-07-25T00:00:00"/>
    <s v="Odisha"/>
    <n v="0"/>
    <n v="1789.8"/>
    <n v="4772.8"/>
  </r>
  <r>
    <s v="ORD102211"/>
    <x v="2139"/>
    <x v="1"/>
    <x v="1"/>
    <s v="Men"/>
    <n v="3721"/>
    <n v="40"/>
    <n v="2233"/>
    <n v="4.3"/>
    <n v="29"/>
    <n v="1"/>
    <n v="2233"/>
    <d v="2025-11-28T00:00:00"/>
    <s v="West Bengal"/>
    <n v="1488"/>
    <n v="2232.6"/>
    <n v="0.40000000000009095"/>
  </r>
  <r>
    <s v="ORD102212"/>
    <x v="2140"/>
    <x v="3"/>
    <x v="1"/>
    <s v="Women"/>
    <n v="3048"/>
    <n v="25"/>
    <n v="2286"/>
    <n v="4.4000000000000004"/>
    <n v="232"/>
    <n v="1"/>
    <n v="2286"/>
    <d v="2024-06-15T00:00:00"/>
    <s v="Haryana"/>
    <n v="762"/>
    <n v="1828.8"/>
    <n v="457.20000000000005"/>
  </r>
  <r>
    <s v="ORD102213"/>
    <x v="2141"/>
    <x v="3"/>
    <x v="1"/>
    <s v="Women"/>
    <n v="1054"/>
    <n v="15"/>
    <n v="896"/>
    <n v="4.9000000000000004"/>
    <n v="249"/>
    <n v="2"/>
    <n v="1792"/>
    <d v="2025-11-19T00:00:00"/>
    <s v="Uttar Pradesh"/>
    <n v="158"/>
    <n v="632.4"/>
    <n v="527.20000000000005"/>
  </r>
  <r>
    <s v="ORD102214"/>
    <x v="2142"/>
    <x v="7"/>
    <x v="0"/>
    <s v="Women"/>
    <n v="1047"/>
    <n v="20"/>
    <n v="838"/>
    <n v="4.0999999999999996"/>
    <n v="79"/>
    <n v="1"/>
    <n v="838"/>
    <d v="2024-10-12T00:00:00"/>
    <s v="Kerala"/>
    <n v="209"/>
    <n v="628.19999999999993"/>
    <n v="209.80000000000007"/>
  </r>
  <r>
    <s v="ORD102215"/>
    <x v="2143"/>
    <x v="4"/>
    <x v="5"/>
    <s v="Women"/>
    <n v="3358"/>
    <n v="20"/>
    <n v="2686"/>
    <n v="4.3"/>
    <n v="160"/>
    <n v="1"/>
    <n v="2686"/>
    <d v="2024-03-16T00:00:00"/>
    <s v="Uttarakhand"/>
    <n v="672"/>
    <n v="2014.8"/>
    <n v="671.2"/>
  </r>
  <r>
    <s v="ORD102216"/>
    <x v="2144"/>
    <x v="5"/>
    <x v="2"/>
    <s v="Women"/>
    <n v="8169"/>
    <n v="30"/>
    <n v="5718"/>
    <n v="3.9"/>
    <n v="277"/>
    <n v="5"/>
    <n v="28590"/>
    <d v="2024-05-15T00:00:00"/>
    <s v="Bihar"/>
    <n v="2451"/>
    <n v="4901.3999999999996"/>
    <n v="4083.0000000000018"/>
  </r>
  <r>
    <s v="ORD102217"/>
    <x v="2145"/>
    <x v="7"/>
    <x v="4"/>
    <s v="Women"/>
    <n v="1878"/>
    <n v="15"/>
    <n v="1596"/>
    <n v="3.7"/>
    <n v="136"/>
    <n v="1"/>
    <n v="1596"/>
    <d v="2025-01-28T00:00:00"/>
    <s v="Karnataka"/>
    <n v="282"/>
    <n v="1126.8"/>
    <n v="469.20000000000005"/>
  </r>
  <r>
    <s v="ORD102218"/>
    <x v="2146"/>
    <x v="1"/>
    <x v="5"/>
    <s v="Unisex"/>
    <n v="11346"/>
    <n v="40"/>
    <n v="6808"/>
    <n v="3.8"/>
    <n v="317"/>
    <n v="1"/>
    <n v="6808"/>
    <d v="2025-02-01T00:00:00"/>
    <s v="Assam"/>
    <n v="4538"/>
    <n v="6807.5999999999995"/>
    <n v="0.4000000000005457"/>
  </r>
  <r>
    <s v="ORD102219"/>
    <x v="2147"/>
    <x v="7"/>
    <x v="7"/>
    <s v="Women"/>
    <n v="1458"/>
    <n v="0"/>
    <n v="1458"/>
    <n v="2.9"/>
    <n v="87"/>
    <n v="1"/>
    <n v="1458"/>
    <d v="2024-01-09T00:00:00"/>
    <s v="Punjab"/>
    <n v="0"/>
    <n v="874.8"/>
    <n v="583.20000000000005"/>
  </r>
  <r>
    <s v="ORD102220"/>
    <x v="2148"/>
    <x v="4"/>
    <x v="1"/>
    <s v="Women"/>
    <n v="3561"/>
    <n v="40"/>
    <n v="2137"/>
    <n v="4.4000000000000004"/>
    <n v="69"/>
    <n v="1"/>
    <n v="2137"/>
    <d v="2024-05-03T00:00:00"/>
    <s v="Maharashtra"/>
    <n v="1424"/>
    <n v="2136.6"/>
    <n v="0.40000000000009095"/>
  </r>
  <r>
    <s v="ORD102221"/>
    <x v="2149"/>
    <x v="5"/>
    <x v="1"/>
    <s v="Women"/>
    <n v="1270"/>
    <n v="40"/>
    <n v="762"/>
    <n v="4.3"/>
    <n v="99"/>
    <n v="1"/>
    <n v="762"/>
    <d v="2024-05-26T00:00:00"/>
    <s v="Punjab"/>
    <n v="508"/>
    <n v="762"/>
    <n v="0"/>
  </r>
  <r>
    <s v="ORD102222"/>
    <x v="2150"/>
    <x v="5"/>
    <x v="2"/>
    <s v="Women"/>
    <n v="2284"/>
    <n v="30"/>
    <n v="1599"/>
    <n v="4.4000000000000004"/>
    <n v="163"/>
    <n v="4"/>
    <n v="6396"/>
    <d v="2025-01-14T00:00:00"/>
    <s v="Jharkhand"/>
    <n v="685"/>
    <n v="1370.3999999999999"/>
    <n v="914.40000000000055"/>
  </r>
  <r>
    <s v="ORD102223"/>
    <x v="2151"/>
    <x v="8"/>
    <x v="1"/>
    <s v="Men"/>
    <n v="4804"/>
    <n v="0"/>
    <n v="4804"/>
    <n v="3.7"/>
    <n v="190"/>
    <n v="2"/>
    <n v="9608"/>
    <d v="2025-03-16T00:00:00"/>
    <s v="Delhi"/>
    <n v="0"/>
    <n v="2882.4"/>
    <n v="3843.2"/>
  </r>
  <r>
    <s v="ORD102224"/>
    <x v="2152"/>
    <x v="7"/>
    <x v="6"/>
    <s v="Women"/>
    <n v="6209"/>
    <n v="20"/>
    <n v="4967"/>
    <n v="3.8"/>
    <n v="23"/>
    <n v="5"/>
    <n v="24835"/>
    <d v="2025-08-27T00:00:00"/>
    <s v="West Bengal"/>
    <n v="1242"/>
    <n v="3725.3999999999996"/>
    <n v="6208.0000000000018"/>
  </r>
  <r>
    <s v="ORD102225"/>
    <x v="2153"/>
    <x v="0"/>
    <x v="2"/>
    <s v="Women"/>
    <n v="10287"/>
    <n v="20"/>
    <n v="8230"/>
    <n v="3.8"/>
    <n v="90"/>
    <n v="1"/>
    <n v="8230"/>
    <d v="2025-07-24T00:00:00"/>
    <s v="Maharashtra"/>
    <n v="2057"/>
    <n v="6172.2"/>
    <n v="2057.8000000000002"/>
  </r>
  <r>
    <s v="ORD102226"/>
    <x v="2154"/>
    <x v="7"/>
    <x v="3"/>
    <s v="Men"/>
    <n v="1950"/>
    <n v="40"/>
    <n v="1170"/>
    <n v="4.7"/>
    <n v="182"/>
    <n v="2"/>
    <n v="2340"/>
    <d v="2025-02-11T00:00:00"/>
    <s v="Haryana"/>
    <n v="780"/>
    <n v="1170"/>
    <n v="0"/>
  </r>
  <r>
    <s v="ORD102227"/>
    <x v="2155"/>
    <x v="5"/>
    <x v="3"/>
    <s v="Men"/>
    <n v="1295"/>
    <n v="20"/>
    <n v="1036"/>
    <n v="4.2"/>
    <n v="116"/>
    <n v="1"/>
    <n v="1036"/>
    <d v="2025-12-17T00:00:00"/>
    <s v="Bihar"/>
    <n v="259"/>
    <n v="777"/>
    <n v="259"/>
  </r>
  <r>
    <s v="ORD102228"/>
    <x v="2156"/>
    <x v="8"/>
    <x v="4"/>
    <s v="Women"/>
    <n v="2532"/>
    <n v="40"/>
    <n v="1519"/>
    <n v="4.0999999999999996"/>
    <n v="63"/>
    <n v="1"/>
    <n v="1519"/>
    <d v="2024-02-01T00:00:00"/>
    <s v="Andhra Pradesh"/>
    <n v="1013"/>
    <n v="1519.2"/>
    <n v="-0.20000000000004547"/>
  </r>
  <r>
    <s v="ORD102229"/>
    <x v="2157"/>
    <x v="2"/>
    <x v="5"/>
    <s v="Women"/>
    <n v="1752"/>
    <n v="10"/>
    <n v="1577"/>
    <n v="4.5"/>
    <n v="30"/>
    <n v="2"/>
    <n v="3154"/>
    <d v="2024-03-05T00:00:00"/>
    <s v="Punjab"/>
    <n v="175"/>
    <n v="1051.2"/>
    <n v="1051.5999999999999"/>
  </r>
  <r>
    <s v="ORD102230"/>
    <x v="2158"/>
    <x v="1"/>
    <x v="1"/>
    <s v="Women"/>
    <n v="2904"/>
    <n v="30"/>
    <n v="2033"/>
    <n v="3.8"/>
    <n v="58"/>
    <n v="1"/>
    <n v="2033"/>
    <d v="2025-11-26T00:00:00"/>
    <s v="Karnataka"/>
    <n v="871"/>
    <n v="1742.3999999999999"/>
    <n v="290.60000000000014"/>
  </r>
  <r>
    <s v="ORD102231"/>
    <x v="2159"/>
    <x v="3"/>
    <x v="3"/>
    <s v="Women"/>
    <n v="1011"/>
    <n v="20"/>
    <n v="809"/>
    <n v="4.3"/>
    <n v="142"/>
    <n v="1"/>
    <n v="809"/>
    <d v="2025-01-17T00:00:00"/>
    <s v="West Bengal"/>
    <n v="202"/>
    <n v="606.6"/>
    <n v="202.39999999999998"/>
  </r>
  <r>
    <s v="ORD102232"/>
    <x v="1814"/>
    <x v="0"/>
    <x v="1"/>
    <s v="Men"/>
    <n v="3358"/>
    <n v="25"/>
    <n v="2518"/>
    <n v="5"/>
    <n v="46"/>
    <n v="1"/>
    <n v="2518"/>
    <d v="2024-09-28T00:00:00"/>
    <s v="Delhi"/>
    <n v="840"/>
    <n v="2014.8"/>
    <n v="503.20000000000005"/>
  </r>
  <r>
    <s v="ORD102233"/>
    <x v="2160"/>
    <x v="7"/>
    <x v="0"/>
    <s v="Men"/>
    <n v="3610"/>
    <n v="30"/>
    <n v="2527"/>
    <n v="4.7"/>
    <n v="100"/>
    <n v="1"/>
    <n v="2527"/>
    <d v="2024-11-22T00:00:00"/>
    <s v="Andhra Pradesh"/>
    <n v="1083"/>
    <n v="2166"/>
    <n v="361"/>
  </r>
  <r>
    <s v="ORD102234"/>
    <x v="2161"/>
    <x v="4"/>
    <x v="4"/>
    <s v="Women"/>
    <n v="1944"/>
    <n v="40"/>
    <n v="1166"/>
    <n v="4.3"/>
    <n v="220"/>
    <n v="1"/>
    <n v="1166"/>
    <d v="2025-03-15T00:00:00"/>
    <s v="Madhya Pradesh"/>
    <n v="778"/>
    <n v="1166.3999999999999"/>
    <n v="-0.39999999999986358"/>
  </r>
  <r>
    <s v="ORD102235"/>
    <x v="2162"/>
    <x v="4"/>
    <x v="0"/>
    <s v="Men"/>
    <n v="4356"/>
    <n v="30"/>
    <n v="3049"/>
    <n v="4.0999999999999996"/>
    <n v="414"/>
    <n v="1"/>
    <n v="3049"/>
    <d v="2025-11-17T00:00:00"/>
    <s v="Chhattisgarh"/>
    <n v="1307"/>
    <n v="2613.6"/>
    <n v="435.40000000000009"/>
  </r>
  <r>
    <s v="ORD102236"/>
    <x v="2163"/>
    <x v="4"/>
    <x v="7"/>
    <s v="Women"/>
    <n v="2890"/>
    <n v="0"/>
    <n v="2890"/>
    <n v="4.4000000000000004"/>
    <n v="42"/>
    <n v="5"/>
    <n v="14450"/>
    <d v="2025-12-11T00:00:00"/>
    <s v="Odisha"/>
    <n v="0"/>
    <n v="1734"/>
    <n v="5780"/>
  </r>
  <r>
    <s v="ORD102237"/>
    <x v="2164"/>
    <x v="4"/>
    <x v="2"/>
    <s v="Women"/>
    <n v="9597"/>
    <n v="0"/>
    <n v="9597"/>
    <n v="4.8"/>
    <n v="205"/>
    <n v="1"/>
    <n v="9597"/>
    <d v="2024-07-09T00:00:00"/>
    <s v="Uttar Pradesh"/>
    <n v="0"/>
    <n v="5758.2"/>
    <n v="3838.8"/>
  </r>
  <r>
    <s v="ORD102238"/>
    <x v="2165"/>
    <x v="6"/>
    <x v="6"/>
    <s v="Women"/>
    <n v="2567"/>
    <n v="15"/>
    <n v="2182"/>
    <n v="4.8"/>
    <n v="109"/>
    <n v="1"/>
    <n v="2182"/>
    <d v="2025-09-10T00:00:00"/>
    <s v="Odisha"/>
    <n v="385"/>
    <n v="1540.2"/>
    <n v="641.79999999999995"/>
  </r>
  <r>
    <s v="ORD102239"/>
    <x v="2166"/>
    <x v="8"/>
    <x v="4"/>
    <s v="Women"/>
    <n v="1741"/>
    <n v="0"/>
    <n v="1741"/>
    <n v="4.9000000000000004"/>
    <n v="147"/>
    <n v="3"/>
    <n v="5223"/>
    <d v="2024-11-25T00:00:00"/>
    <s v="Rajasthan"/>
    <n v="0"/>
    <n v="1044.5999999999999"/>
    <n v="2089.2000000000003"/>
  </r>
  <r>
    <s v="ORD102240"/>
    <x v="2167"/>
    <x v="2"/>
    <x v="4"/>
    <s v="Men"/>
    <n v="1447"/>
    <n v="15"/>
    <n v="1230"/>
    <n v="4.2"/>
    <n v="63"/>
    <n v="3"/>
    <n v="3690"/>
    <d v="2025-09-28T00:00:00"/>
    <s v="Uttar Pradesh"/>
    <n v="217"/>
    <n v="868.19999999999993"/>
    <n v="1085.4000000000001"/>
  </r>
  <r>
    <s v="ORD102241"/>
    <x v="2168"/>
    <x v="9"/>
    <x v="7"/>
    <s v="Men"/>
    <n v="1466"/>
    <n v="30"/>
    <n v="1026"/>
    <n v="3.1"/>
    <n v="246"/>
    <n v="1"/>
    <n v="1026"/>
    <d v="2024-09-14T00:00:00"/>
    <s v="Maharashtra"/>
    <n v="440"/>
    <n v="879.6"/>
    <n v="146.39999999999998"/>
  </r>
  <r>
    <s v="ORD102242"/>
    <x v="2169"/>
    <x v="5"/>
    <x v="0"/>
    <s v="Men"/>
    <n v="2425"/>
    <n v="25"/>
    <n v="1819"/>
    <n v="5"/>
    <n v="104"/>
    <n v="1"/>
    <n v="1819"/>
    <d v="2024-10-31T00:00:00"/>
    <s v="Odisha"/>
    <n v="606"/>
    <n v="1455"/>
    <n v="364"/>
  </r>
  <r>
    <s v="ORD102243"/>
    <x v="2170"/>
    <x v="5"/>
    <x v="7"/>
    <s v="Unisex"/>
    <n v="2469"/>
    <n v="20"/>
    <n v="1975"/>
    <n v="3.7"/>
    <n v="68"/>
    <n v="3"/>
    <n v="5925"/>
    <d v="2024-12-02T00:00:00"/>
    <s v="Telangana"/>
    <n v="494"/>
    <n v="1481.3999999999999"/>
    <n v="1480.8000000000004"/>
  </r>
  <r>
    <s v="ORD102244"/>
    <x v="2171"/>
    <x v="6"/>
    <x v="7"/>
    <s v="Women"/>
    <n v="1815"/>
    <n v="20"/>
    <n v="1452"/>
    <n v="3.1"/>
    <n v="449"/>
    <n v="1"/>
    <n v="1452"/>
    <d v="2024-03-12T00:00:00"/>
    <s v="Gujarat"/>
    <n v="363"/>
    <n v="1089"/>
    <n v="363"/>
  </r>
  <r>
    <s v="ORD102245"/>
    <x v="2172"/>
    <x v="1"/>
    <x v="7"/>
    <s v="Unisex"/>
    <n v="2521"/>
    <n v="30"/>
    <n v="1765"/>
    <n v="4.5"/>
    <n v="398"/>
    <n v="1"/>
    <n v="1765"/>
    <d v="2024-06-07T00:00:00"/>
    <s v="Uttar Pradesh"/>
    <n v="756"/>
    <n v="1512.6"/>
    <n v="252.40000000000009"/>
  </r>
  <r>
    <s v="ORD102246"/>
    <x v="2173"/>
    <x v="9"/>
    <x v="6"/>
    <s v="Women"/>
    <n v="4619"/>
    <n v="20"/>
    <n v="3695"/>
    <n v="3.1"/>
    <n v="213"/>
    <n v="4"/>
    <n v="14780"/>
    <d v="2025-02-28T00:00:00"/>
    <s v="Assam"/>
    <n v="924"/>
    <n v="2771.4"/>
    <n v="3694.3999999999996"/>
  </r>
  <r>
    <s v="ORD102247"/>
    <x v="2174"/>
    <x v="6"/>
    <x v="2"/>
    <s v="Women"/>
    <n v="1221"/>
    <n v="50"/>
    <n v="610"/>
    <n v="4.0999999999999996"/>
    <n v="33"/>
    <n v="1"/>
    <n v="610"/>
    <d v="2025-07-25T00:00:00"/>
    <s v="Punjab"/>
    <n v="611"/>
    <n v="732.6"/>
    <n v="-122.60000000000002"/>
  </r>
  <r>
    <s v="ORD102248"/>
    <x v="2175"/>
    <x v="6"/>
    <x v="7"/>
    <s v="Women"/>
    <n v="1772"/>
    <n v="15"/>
    <n v="1506"/>
    <n v="3.1"/>
    <n v="411"/>
    <n v="2"/>
    <n v="3012"/>
    <d v="2024-05-18T00:00:00"/>
    <s v="Kerala"/>
    <n v="266"/>
    <n v="1063.2"/>
    <n v="885.59999999999991"/>
  </r>
  <r>
    <s v="ORD102249"/>
    <x v="2176"/>
    <x v="2"/>
    <x v="2"/>
    <s v="Men"/>
    <n v="8344"/>
    <n v="20"/>
    <n v="6675"/>
    <n v="3.9"/>
    <n v="2"/>
    <n v="1"/>
    <n v="6675"/>
    <d v="2025-03-20T00:00:00"/>
    <s v="Odisha"/>
    <n v="1669"/>
    <n v="5006.3999999999996"/>
    <n v="1668.6000000000004"/>
  </r>
  <r>
    <s v="ORD102250"/>
    <x v="2177"/>
    <x v="6"/>
    <x v="6"/>
    <s v="Women"/>
    <n v="1918"/>
    <n v="20"/>
    <n v="1534"/>
    <n v="4.9000000000000004"/>
    <n v="99"/>
    <n v="2"/>
    <n v="3068"/>
    <d v="2025-03-16T00:00:00"/>
    <s v="Uttar Pradesh"/>
    <n v="384"/>
    <n v="1150.8"/>
    <n v="766.40000000000009"/>
  </r>
  <r>
    <s v="ORD102251"/>
    <x v="2178"/>
    <x v="8"/>
    <x v="4"/>
    <s v="Women"/>
    <n v="2966"/>
    <n v="30"/>
    <n v="2076"/>
    <n v="4.3"/>
    <n v="35"/>
    <n v="1"/>
    <n v="2076"/>
    <d v="2025-02-17T00:00:00"/>
    <s v="Telangana"/>
    <n v="890"/>
    <n v="1779.6"/>
    <n v="296.40000000000009"/>
  </r>
  <r>
    <s v="ORD102252"/>
    <x v="2179"/>
    <x v="0"/>
    <x v="6"/>
    <s v="Women"/>
    <n v="4044"/>
    <n v="25"/>
    <n v="3033"/>
    <n v="4.0999999999999996"/>
    <n v="183"/>
    <n v="1"/>
    <n v="3033"/>
    <d v="2024-04-16T00:00:00"/>
    <s v="Assam"/>
    <n v="1011"/>
    <n v="2426.4"/>
    <n v="606.59999999999991"/>
  </r>
  <r>
    <s v="ORD102253"/>
    <x v="2180"/>
    <x v="5"/>
    <x v="2"/>
    <s v="Women"/>
    <n v="3100"/>
    <n v="25"/>
    <n v="2325"/>
    <n v="4.3"/>
    <n v="85"/>
    <n v="1"/>
    <n v="2325"/>
    <d v="2024-02-05T00:00:00"/>
    <s v="Jharkhand"/>
    <n v="775"/>
    <n v="1860"/>
    <n v="465"/>
  </r>
  <r>
    <s v="ORD102254"/>
    <x v="2181"/>
    <x v="1"/>
    <x v="2"/>
    <s v="Women"/>
    <n v="2592"/>
    <n v="40"/>
    <n v="1555"/>
    <n v="2.7"/>
    <n v="60"/>
    <n v="3"/>
    <n v="4665"/>
    <d v="2024-10-30T00:00:00"/>
    <s v="Gujarat"/>
    <n v="1037"/>
    <n v="1555.2"/>
    <n v="-0.60000000000013642"/>
  </r>
  <r>
    <s v="ORD102255"/>
    <x v="2182"/>
    <x v="8"/>
    <x v="2"/>
    <s v="Women"/>
    <n v="2184"/>
    <n v="10"/>
    <n v="1966"/>
    <n v="3.8"/>
    <n v="26"/>
    <n v="2"/>
    <n v="3932"/>
    <d v="2025-08-22T00:00:00"/>
    <s v="Chhattisgarh"/>
    <n v="218"/>
    <n v="1310.3999999999999"/>
    <n v="1311.2000000000003"/>
  </r>
  <r>
    <s v="ORD102256"/>
    <x v="2183"/>
    <x v="7"/>
    <x v="2"/>
    <s v="Women"/>
    <n v="2857"/>
    <n v="15"/>
    <n v="2428"/>
    <n v="3.9"/>
    <n v="32"/>
    <n v="1"/>
    <n v="2428"/>
    <d v="2024-07-05T00:00:00"/>
    <s v="Andhra Pradesh"/>
    <n v="429"/>
    <n v="1714.2"/>
    <n v="713.8"/>
  </r>
  <r>
    <s v="ORD102257"/>
    <x v="2184"/>
    <x v="9"/>
    <x v="0"/>
    <s v="Women"/>
    <n v="5067"/>
    <n v="20"/>
    <n v="4054"/>
    <n v="4.4000000000000004"/>
    <n v="145"/>
    <n v="1"/>
    <n v="4054"/>
    <d v="2025-02-11T00:00:00"/>
    <s v="Andhra Pradesh"/>
    <n v="1013"/>
    <n v="3040.2"/>
    <n v="1013.8000000000002"/>
  </r>
  <r>
    <s v="ORD102258"/>
    <x v="2185"/>
    <x v="3"/>
    <x v="5"/>
    <s v="Women"/>
    <n v="4849"/>
    <n v="20"/>
    <n v="3879"/>
    <n v="3.6"/>
    <n v="46"/>
    <n v="1"/>
    <n v="3879"/>
    <d v="2025-05-09T00:00:00"/>
    <s v="Delhi"/>
    <n v="970"/>
    <n v="2909.4"/>
    <n v="969.59999999999991"/>
  </r>
  <r>
    <s v="ORD102259"/>
    <x v="2186"/>
    <x v="3"/>
    <x v="4"/>
    <s v="Kids"/>
    <n v="592"/>
    <n v="20"/>
    <n v="474"/>
    <n v="4.2"/>
    <n v="12"/>
    <n v="5"/>
    <n v="2370"/>
    <d v="2024-07-23T00:00:00"/>
    <s v="Telangana"/>
    <n v="118"/>
    <n v="355.2"/>
    <n v="594"/>
  </r>
  <r>
    <s v="ORD102260"/>
    <x v="2187"/>
    <x v="0"/>
    <x v="6"/>
    <s v="Kids"/>
    <n v="6600"/>
    <n v="25"/>
    <n v="4950"/>
    <n v="4.0999999999999996"/>
    <n v="295"/>
    <n v="1"/>
    <n v="4950"/>
    <d v="2025-11-26T00:00:00"/>
    <s v="Madhya Pradesh"/>
    <n v="1650"/>
    <n v="3960"/>
    <n v="990"/>
  </r>
  <r>
    <s v="ORD102261"/>
    <x v="2188"/>
    <x v="2"/>
    <x v="2"/>
    <s v="Men"/>
    <n v="8228"/>
    <n v="30"/>
    <n v="5760"/>
    <n v="3.8"/>
    <n v="60"/>
    <n v="5"/>
    <n v="28800"/>
    <d v="2025-09-27T00:00:00"/>
    <s v="Andhra Pradesh"/>
    <n v="2468"/>
    <n v="4936.8"/>
    <n v="4115.9999999999991"/>
  </r>
  <r>
    <s v="ORD102262"/>
    <x v="2189"/>
    <x v="6"/>
    <x v="1"/>
    <s v="Women"/>
    <n v="1276"/>
    <n v="25"/>
    <n v="957"/>
    <n v="3.8"/>
    <n v="98"/>
    <n v="1"/>
    <n v="957"/>
    <d v="2025-01-28T00:00:00"/>
    <s v="Haryana"/>
    <n v="319"/>
    <n v="765.6"/>
    <n v="191.39999999999998"/>
  </r>
  <r>
    <s v="ORD102263"/>
    <x v="2190"/>
    <x v="3"/>
    <x v="4"/>
    <s v="Women"/>
    <n v="1849"/>
    <n v="50"/>
    <n v="924"/>
    <n v="4.0999999999999996"/>
    <n v="175"/>
    <n v="1"/>
    <n v="924"/>
    <d v="2025-06-02T00:00:00"/>
    <s v="Bihar"/>
    <n v="925"/>
    <n v="1109.3999999999999"/>
    <n v="-185.39999999999986"/>
  </r>
  <r>
    <s v="ORD102264"/>
    <x v="2191"/>
    <x v="2"/>
    <x v="4"/>
    <s v="Women"/>
    <n v="1858"/>
    <n v="40"/>
    <n v="1115"/>
    <n v="3.2"/>
    <n v="78"/>
    <n v="1"/>
    <n v="1115"/>
    <d v="2024-06-25T00:00:00"/>
    <s v="Telangana"/>
    <n v="743"/>
    <n v="1114.8"/>
    <n v="0.20000000000004547"/>
  </r>
  <r>
    <s v="ORD102265"/>
    <x v="2192"/>
    <x v="0"/>
    <x v="7"/>
    <s v="Men"/>
    <n v="844"/>
    <n v="20"/>
    <n v="675"/>
    <n v="4.5"/>
    <n v="44"/>
    <n v="1"/>
    <n v="675"/>
    <d v="2025-02-28T00:00:00"/>
    <s v="Assam"/>
    <n v="169"/>
    <n v="506.4"/>
    <n v="168.60000000000002"/>
  </r>
  <r>
    <s v="ORD102266"/>
    <x v="2193"/>
    <x v="1"/>
    <x v="3"/>
    <s v="Men"/>
    <n v="2985"/>
    <n v="20"/>
    <n v="2388"/>
    <n v="3.7"/>
    <n v="234"/>
    <n v="1"/>
    <n v="2388"/>
    <d v="2024-06-06T00:00:00"/>
    <s v="Uttar Pradesh"/>
    <n v="597"/>
    <n v="1791"/>
    <n v="597"/>
  </r>
  <r>
    <s v="ORD102267"/>
    <x v="2194"/>
    <x v="0"/>
    <x v="1"/>
    <s v="Women"/>
    <n v="3858"/>
    <n v="0"/>
    <n v="3858"/>
    <n v="4"/>
    <n v="520"/>
    <n v="1"/>
    <n v="3858"/>
    <d v="2025-02-20T00:00:00"/>
    <s v="Chhattisgarh"/>
    <n v="0"/>
    <n v="2314.7999999999997"/>
    <n v="1543.2000000000003"/>
  </r>
  <r>
    <s v="ORD102268"/>
    <x v="2195"/>
    <x v="4"/>
    <x v="0"/>
    <s v="Women"/>
    <n v="5806"/>
    <n v="40"/>
    <n v="3484"/>
    <n v="4.9000000000000004"/>
    <n v="96"/>
    <n v="1"/>
    <n v="3484"/>
    <d v="2024-01-21T00:00:00"/>
    <s v="Rajasthan"/>
    <n v="2322"/>
    <n v="3483.6"/>
    <n v="0.40000000000009095"/>
  </r>
  <r>
    <s v="ORD102269"/>
    <x v="2196"/>
    <x v="1"/>
    <x v="2"/>
    <s v="Women"/>
    <n v="2700"/>
    <n v="50"/>
    <n v="1350"/>
    <n v="4.5"/>
    <n v="181"/>
    <n v="1"/>
    <n v="1350"/>
    <d v="2024-03-03T00:00:00"/>
    <s v="Uttar Pradesh"/>
    <n v="1350"/>
    <n v="1620"/>
    <n v="-270"/>
  </r>
  <r>
    <s v="ORD102270"/>
    <x v="2197"/>
    <x v="1"/>
    <x v="0"/>
    <s v="Men"/>
    <n v="7171"/>
    <n v="30"/>
    <n v="5020"/>
    <n v="3.5"/>
    <n v="229"/>
    <n v="2"/>
    <n v="10040"/>
    <d v="2024-08-05T00:00:00"/>
    <s v="Telangana"/>
    <n v="2151"/>
    <n v="4302.5999999999995"/>
    <n v="1434.8000000000011"/>
  </r>
  <r>
    <s v="ORD102271"/>
    <x v="2198"/>
    <x v="3"/>
    <x v="6"/>
    <s v="Kids"/>
    <n v="4761"/>
    <n v="40"/>
    <n v="2857"/>
    <n v="2.7"/>
    <n v="85"/>
    <n v="3"/>
    <n v="8571"/>
    <d v="2024-05-18T00:00:00"/>
    <s v="Telangana"/>
    <n v="1904"/>
    <n v="2856.6"/>
    <n v="1.2000000000002728"/>
  </r>
  <r>
    <s v="ORD102272"/>
    <x v="2199"/>
    <x v="4"/>
    <x v="2"/>
    <s v="Women"/>
    <n v="3249"/>
    <n v="20"/>
    <n v="2599"/>
    <n v="4.4000000000000004"/>
    <n v="47"/>
    <n v="1"/>
    <n v="2599"/>
    <d v="2024-01-14T00:00:00"/>
    <s v="Kerala"/>
    <n v="650"/>
    <n v="1949.3999999999999"/>
    <n v="649.60000000000014"/>
  </r>
  <r>
    <s v="ORD102273"/>
    <x v="2200"/>
    <x v="2"/>
    <x v="0"/>
    <s v="Women"/>
    <n v="5021"/>
    <n v="15"/>
    <n v="4268"/>
    <n v="4"/>
    <n v="131"/>
    <n v="5"/>
    <n v="21340"/>
    <d v="2024-01-15T00:00:00"/>
    <s v="Jharkhand"/>
    <n v="753"/>
    <n v="3012.6"/>
    <n v="6277"/>
  </r>
  <r>
    <s v="ORD102274"/>
    <x v="1229"/>
    <x v="8"/>
    <x v="2"/>
    <s v="Women"/>
    <n v="9919"/>
    <n v="20"/>
    <n v="7935"/>
    <n v="4.2"/>
    <n v="158"/>
    <n v="2"/>
    <n v="15870"/>
    <d v="2024-02-16T00:00:00"/>
    <s v="West Bengal"/>
    <n v="1984"/>
    <n v="5951.4"/>
    <n v="3967.2000000000007"/>
  </r>
  <r>
    <s v="ORD102275"/>
    <x v="2201"/>
    <x v="9"/>
    <x v="2"/>
    <s v="Women"/>
    <n v="2195"/>
    <n v="30"/>
    <n v="1536"/>
    <n v="4.5"/>
    <n v="45"/>
    <n v="2"/>
    <n v="3072"/>
    <d v="2024-04-02T00:00:00"/>
    <s v="Punjab"/>
    <n v="659"/>
    <n v="1317"/>
    <n v="438"/>
  </r>
  <r>
    <s v="ORD102276"/>
    <x v="2202"/>
    <x v="7"/>
    <x v="2"/>
    <s v="Women"/>
    <n v="4829"/>
    <n v="15"/>
    <n v="4105"/>
    <n v="4.5999999999999996"/>
    <n v="141"/>
    <n v="1"/>
    <n v="4105"/>
    <d v="2024-08-20T00:00:00"/>
    <s v="Tamil Nadu"/>
    <n v="724"/>
    <n v="2897.4"/>
    <n v="1207.5999999999999"/>
  </r>
  <r>
    <s v="ORD102277"/>
    <x v="2203"/>
    <x v="2"/>
    <x v="2"/>
    <s v="Women"/>
    <n v="3960"/>
    <n v="25"/>
    <n v="2970"/>
    <n v="3.9"/>
    <n v="115"/>
    <n v="1"/>
    <n v="2970"/>
    <d v="2024-03-09T00:00:00"/>
    <s v="Assam"/>
    <n v="990"/>
    <n v="2376"/>
    <n v="594"/>
  </r>
  <r>
    <s v="ORD102278"/>
    <x v="2204"/>
    <x v="4"/>
    <x v="5"/>
    <s v="Women"/>
    <n v="1860"/>
    <n v="25"/>
    <n v="1395"/>
    <n v="4"/>
    <n v="186"/>
    <n v="2"/>
    <n v="2790"/>
    <d v="2025-09-12T00:00:00"/>
    <s v="Madhya Pradesh"/>
    <n v="465"/>
    <n v="1116"/>
    <n v="558"/>
  </r>
  <r>
    <s v="ORD102279"/>
    <x v="2205"/>
    <x v="4"/>
    <x v="2"/>
    <s v="Women"/>
    <n v="6795"/>
    <n v="20"/>
    <n v="5436"/>
    <n v="4.3"/>
    <n v="27"/>
    <n v="1"/>
    <n v="5436"/>
    <d v="2024-08-13T00:00:00"/>
    <s v="Uttar Pradesh"/>
    <n v="1359"/>
    <n v="4077"/>
    <n v="1359"/>
  </r>
  <r>
    <s v="ORD102280"/>
    <x v="2206"/>
    <x v="7"/>
    <x v="4"/>
    <s v="Kids"/>
    <n v="1536"/>
    <n v="15"/>
    <n v="1306"/>
    <n v="4.3"/>
    <n v="154"/>
    <n v="2"/>
    <n v="2612"/>
    <d v="2024-10-26T00:00:00"/>
    <s v="Assam"/>
    <n v="230"/>
    <n v="921.59999999999991"/>
    <n v="768.80000000000018"/>
  </r>
  <r>
    <s v="ORD102281"/>
    <x v="2207"/>
    <x v="2"/>
    <x v="0"/>
    <s v="Women"/>
    <n v="4290"/>
    <n v="15"/>
    <n v="3646"/>
    <n v="4.2"/>
    <n v="57"/>
    <n v="1"/>
    <n v="3646"/>
    <d v="2025-10-19T00:00:00"/>
    <s v="Karnataka"/>
    <n v="644"/>
    <n v="2574"/>
    <n v="1072"/>
  </r>
  <r>
    <s v="ORD102282"/>
    <x v="2208"/>
    <x v="4"/>
    <x v="1"/>
    <s v="Women"/>
    <n v="5869"/>
    <n v="10"/>
    <n v="5282"/>
    <n v="4.8"/>
    <n v="127"/>
    <n v="1"/>
    <n v="5282"/>
    <d v="2025-01-25T00:00:00"/>
    <s v="Punjab"/>
    <n v="587"/>
    <n v="3521.4"/>
    <n v="1760.6"/>
  </r>
  <r>
    <s v="ORD102283"/>
    <x v="2209"/>
    <x v="6"/>
    <x v="7"/>
    <s v="Women"/>
    <n v="1115"/>
    <n v="15"/>
    <n v="948"/>
    <n v="4.3"/>
    <n v="346"/>
    <n v="2"/>
    <n v="1896"/>
    <d v="2024-08-13T00:00:00"/>
    <s v="Odisha"/>
    <n v="167"/>
    <n v="669"/>
    <n v="558"/>
  </r>
  <r>
    <s v="ORD102284"/>
    <x v="2210"/>
    <x v="5"/>
    <x v="7"/>
    <s v="Men"/>
    <n v="1191"/>
    <n v="15"/>
    <n v="1012"/>
    <n v="4.5"/>
    <n v="189"/>
    <n v="2"/>
    <n v="2024"/>
    <d v="2024-02-27T00:00:00"/>
    <s v="Delhi"/>
    <n v="179"/>
    <n v="714.6"/>
    <n v="594.79999999999995"/>
  </r>
  <r>
    <s v="ORD102285"/>
    <x v="2211"/>
    <x v="0"/>
    <x v="6"/>
    <s v="Women"/>
    <n v="7544"/>
    <n v="40"/>
    <n v="4526"/>
    <n v="4.2"/>
    <n v="38"/>
    <n v="2"/>
    <n v="9052"/>
    <d v="2025-04-02T00:00:00"/>
    <s v="Jharkhand"/>
    <n v="3018"/>
    <n v="4526.3999999999996"/>
    <n v="-0.7999999999992724"/>
  </r>
  <r>
    <s v="ORD102286"/>
    <x v="2212"/>
    <x v="3"/>
    <x v="6"/>
    <s v="Women"/>
    <n v="4856"/>
    <n v="20"/>
    <n v="3885"/>
    <n v="3.6"/>
    <n v="371"/>
    <n v="1"/>
    <n v="3885"/>
    <d v="2024-03-20T00:00:00"/>
    <s v="Chhattisgarh"/>
    <n v="971"/>
    <n v="2913.6"/>
    <n v="971.40000000000009"/>
  </r>
  <r>
    <s v="ORD102287"/>
    <x v="2213"/>
    <x v="2"/>
    <x v="0"/>
    <s v="Men"/>
    <n v="3879"/>
    <n v="25"/>
    <n v="2909"/>
    <n v="3.8"/>
    <n v="234"/>
    <n v="1"/>
    <n v="2909"/>
    <d v="2024-02-29T00:00:00"/>
    <s v="Chhattisgarh"/>
    <n v="970"/>
    <n v="2327.4"/>
    <n v="581.59999999999991"/>
  </r>
  <r>
    <s v="ORD102288"/>
    <x v="2214"/>
    <x v="4"/>
    <x v="4"/>
    <s v="Women"/>
    <n v="2457"/>
    <n v="40"/>
    <n v="1474"/>
    <n v="3.5"/>
    <n v="43"/>
    <n v="1"/>
    <n v="1474"/>
    <d v="2025-07-17T00:00:00"/>
    <s v="Assam"/>
    <n v="983"/>
    <n v="1474.2"/>
    <n v="-0.20000000000004547"/>
  </r>
  <r>
    <s v="ORD102289"/>
    <x v="2215"/>
    <x v="8"/>
    <x v="7"/>
    <s v="Men"/>
    <n v="670"/>
    <n v="30"/>
    <n v="469"/>
    <n v="4.5999999999999996"/>
    <n v="236"/>
    <n v="1"/>
    <n v="469"/>
    <d v="2024-08-31T00:00:00"/>
    <s v="Jharkhand"/>
    <n v="201"/>
    <n v="402"/>
    <n v="67"/>
  </r>
  <r>
    <s v="ORD102290"/>
    <x v="2216"/>
    <x v="9"/>
    <x v="1"/>
    <s v="Men"/>
    <n v="3523"/>
    <n v="30"/>
    <n v="2466"/>
    <n v="3.3"/>
    <n v="178"/>
    <n v="3"/>
    <n v="7398"/>
    <d v="2025-07-13T00:00:00"/>
    <s v="Tamil Nadu"/>
    <n v="1057"/>
    <n v="2113.7999999999997"/>
    <n v="1056.6000000000008"/>
  </r>
  <r>
    <s v="ORD102291"/>
    <x v="2217"/>
    <x v="3"/>
    <x v="5"/>
    <s v="Men"/>
    <n v="9492"/>
    <n v="0"/>
    <n v="9492"/>
    <n v="4"/>
    <n v="31"/>
    <n v="1"/>
    <n v="9492"/>
    <d v="2025-09-02T00:00:00"/>
    <s v="Delhi"/>
    <n v="0"/>
    <n v="5695.2"/>
    <n v="3796.8"/>
  </r>
  <r>
    <s v="ORD102292"/>
    <x v="2218"/>
    <x v="2"/>
    <x v="5"/>
    <s v="Women"/>
    <n v="3894"/>
    <n v="25"/>
    <n v="2920"/>
    <n v="3.9"/>
    <n v="33"/>
    <n v="1"/>
    <n v="2920"/>
    <d v="2025-09-13T00:00:00"/>
    <s v="Rajasthan"/>
    <n v="974"/>
    <n v="2336.4"/>
    <n v="583.59999999999991"/>
  </r>
  <r>
    <s v="ORD102293"/>
    <x v="2219"/>
    <x v="4"/>
    <x v="4"/>
    <s v="Kids"/>
    <n v="1960"/>
    <n v="25"/>
    <n v="1470"/>
    <n v="3.1"/>
    <n v="655"/>
    <n v="3"/>
    <n v="4410"/>
    <d v="2024-09-05T00:00:00"/>
    <s v="Madhya Pradesh"/>
    <n v="490"/>
    <n v="1176"/>
    <n v="882"/>
  </r>
  <r>
    <s v="ORD102294"/>
    <x v="205"/>
    <x v="2"/>
    <x v="3"/>
    <s v="Women"/>
    <n v="4321"/>
    <n v="25"/>
    <n v="3241"/>
    <n v="3.9"/>
    <n v="80"/>
    <n v="3"/>
    <n v="9723"/>
    <d v="2024-07-14T00:00:00"/>
    <s v="Madhya Pradesh"/>
    <n v="1080"/>
    <n v="2592.6"/>
    <n v="1945.2000000000003"/>
  </r>
  <r>
    <s v="ORD102295"/>
    <x v="2220"/>
    <x v="1"/>
    <x v="6"/>
    <s v="Women"/>
    <n v="3268"/>
    <n v="30"/>
    <n v="2288"/>
    <n v="3.9"/>
    <n v="268"/>
    <n v="1"/>
    <n v="2288"/>
    <d v="2025-11-04T00:00:00"/>
    <s v="Gujarat"/>
    <n v="980"/>
    <n v="1960.8"/>
    <n v="327.20000000000005"/>
  </r>
  <r>
    <s v="ORD102296"/>
    <x v="2221"/>
    <x v="7"/>
    <x v="3"/>
    <s v="Men"/>
    <n v="3580"/>
    <n v="40"/>
    <n v="2148"/>
    <n v="4.9000000000000004"/>
    <n v="23"/>
    <n v="1"/>
    <n v="2148"/>
    <d v="2024-02-03T00:00:00"/>
    <s v="Punjab"/>
    <n v="1432"/>
    <n v="2148"/>
    <n v="0"/>
  </r>
  <r>
    <s v="ORD102297"/>
    <x v="2222"/>
    <x v="4"/>
    <x v="6"/>
    <s v="Kids"/>
    <n v="6879"/>
    <n v="30"/>
    <n v="4815"/>
    <n v="3.1"/>
    <n v="52"/>
    <n v="1"/>
    <n v="4815"/>
    <d v="2024-10-07T00:00:00"/>
    <s v="Telangana"/>
    <n v="2064"/>
    <n v="4127.3999999999996"/>
    <n v="687.60000000000036"/>
  </r>
  <r>
    <s v="ORD102298"/>
    <x v="2223"/>
    <x v="0"/>
    <x v="3"/>
    <s v="Men"/>
    <n v="1461"/>
    <n v="60"/>
    <n v="584"/>
    <n v="4.8"/>
    <n v="343"/>
    <n v="1"/>
    <n v="584"/>
    <d v="2025-05-09T00:00:00"/>
    <s v="Delhi"/>
    <n v="877"/>
    <n v="876.6"/>
    <n v="-292.60000000000002"/>
  </r>
  <r>
    <s v="ORD102299"/>
    <x v="2224"/>
    <x v="8"/>
    <x v="3"/>
    <s v="Men"/>
    <n v="1922"/>
    <n v="20"/>
    <n v="1538"/>
    <n v="4"/>
    <n v="41"/>
    <n v="1"/>
    <n v="1538"/>
    <d v="2025-10-04T00:00:00"/>
    <s v="Haryana"/>
    <n v="384"/>
    <n v="1153.2"/>
    <n v="384.79999999999995"/>
  </r>
  <r>
    <s v="ORD102300"/>
    <x v="2225"/>
    <x v="1"/>
    <x v="6"/>
    <s v="Women"/>
    <n v="7021"/>
    <n v="20"/>
    <n v="5617"/>
    <n v="4.5"/>
    <n v="76"/>
    <n v="3"/>
    <n v="16851"/>
    <d v="2024-05-25T00:00:00"/>
    <s v="Rajasthan"/>
    <n v="1404"/>
    <n v="4212.5999999999995"/>
    <n v="4213.2000000000016"/>
  </r>
  <r>
    <s v="ORD102301"/>
    <x v="2226"/>
    <x v="7"/>
    <x v="4"/>
    <s v="Kids"/>
    <n v="1585"/>
    <n v="15"/>
    <n v="1347"/>
    <n v="4.0999999999999996"/>
    <n v="295"/>
    <n v="1"/>
    <n v="1347"/>
    <d v="2024-10-27T00:00:00"/>
    <s v="Maharashtra"/>
    <n v="238"/>
    <n v="951"/>
    <n v="396"/>
  </r>
  <r>
    <s v="ORD102302"/>
    <x v="2227"/>
    <x v="6"/>
    <x v="2"/>
    <s v="Women"/>
    <n v="1533"/>
    <n v="20"/>
    <n v="1226"/>
    <n v="3.6"/>
    <n v="425"/>
    <n v="1"/>
    <n v="1226"/>
    <d v="2025-05-06T00:00:00"/>
    <s v="Gujarat"/>
    <n v="307"/>
    <n v="919.8"/>
    <n v="306.20000000000005"/>
  </r>
  <r>
    <s v="ORD102303"/>
    <x v="2228"/>
    <x v="3"/>
    <x v="3"/>
    <s v="Women"/>
    <n v="2289"/>
    <n v="20"/>
    <n v="1831"/>
    <n v="4.8"/>
    <n v="58"/>
    <n v="1"/>
    <n v="1831"/>
    <d v="2025-12-21T00:00:00"/>
    <s v="West Bengal"/>
    <n v="458"/>
    <n v="1373.3999999999999"/>
    <n v="457.60000000000014"/>
  </r>
  <r>
    <s v="ORD102304"/>
    <x v="2229"/>
    <x v="3"/>
    <x v="4"/>
    <s v="Kids"/>
    <n v="1243"/>
    <n v="30"/>
    <n v="870"/>
    <n v="4.7"/>
    <n v="225"/>
    <n v="1"/>
    <n v="870"/>
    <d v="2024-03-31T00:00:00"/>
    <s v="Madhya Pradesh"/>
    <n v="373"/>
    <n v="745.8"/>
    <n v="124.20000000000005"/>
  </r>
  <r>
    <s v="ORD102305"/>
    <x v="2230"/>
    <x v="9"/>
    <x v="0"/>
    <s v="Men"/>
    <n v="2424"/>
    <n v="20"/>
    <n v="1939"/>
    <n v="3.6"/>
    <n v="421"/>
    <n v="3"/>
    <n v="5817"/>
    <d v="2025-01-16T00:00:00"/>
    <s v="Karnataka"/>
    <n v="485"/>
    <n v="1454.3999999999999"/>
    <n v="1453.8000000000004"/>
  </r>
  <r>
    <s v="ORD102306"/>
    <x v="2231"/>
    <x v="4"/>
    <x v="0"/>
    <s v="Women"/>
    <n v="5012"/>
    <n v="0"/>
    <n v="5012"/>
    <n v="4.4000000000000004"/>
    <n v="230"/>
    <n v="3"/>
    <n v="15036"/>
    <d v="2024-11-03T00:00:00"/>
    <s v="Kerala"/>
    <n v="0"/>
    <n v="3007.2"/>
    <n v="6014.4000000000005"/>
  </r>
  <r>
    <s v="ORD102307"/>
    <x v="2232"/>
    <x v="0"/>
    <x v="4"/>
    <s v="Women"/>
    <n v="1069"/>
    <n v="20"/>
    <n v="855"/>
    <n v="3.8"/>
    <n v="49"/>
    <n v="1"/>
    <n v="855"/>
    <d v="2025-07-11T00:00:00"/>
    <s v="Kerala"/>
    <n v="214"/>
    <n v="641.4"/>
    <n v="213.60000000000002"/>
  </r>
  <r>
    <s v="ORD102308"/>
    <x v="2233"/>
    <x v="0"/>
    <x v="1"/>
    <s v="Women"/>
    <n v="1573"/>
    <n v="20"/>
    <n v="1258"/>
    <n v="3.3"/>
    <n v="75"/>
    <n v="1"/>
    <n v="1258"/>
    <d v="2024-06-14T00:00:00"/>
    <s v="Uttar Pradesh"/>
    <n v="315"/>
    <n v="943.8"/>
    <n v="314.20000000000005"/>
  </r>
  <r>
    <s v="ORD102309"/>
    <x v="595"/>
    <x v="6"/>
    <x v="1"/>
    <s v="Women"/>
    <n v="1600"/>
    <n v="15"/>
    <n v="1360"/>
    <n v="3.7"/>
    <n v="658"/>
    <n v="1"/>
    <n v="1360"/>
    <d v="2024-10-07T00:00:00"/>
    <s v="Odisha"/>
    <n v="240"/>
    <n v="960"/>
    <n v="400"/>
  </r>
  <r>
    <s v="ORD102310"/>
    <x v="2234"/>
    <x v="5"/>
    <x v="2"/>
    <s v="Women"/>
    <n v="6675"/>
    <n v="20"/>
    <n v="5340"/>
    <n v="4.8"/>
    <n v="591"/>
    <n v="1"/>
    <n v="5340"/>
    <d v="2024-05-11T00:00:00"/>
    <s v="Jharkhand"/>
    <n v="1335"/>
    <n v="4005"/>
    <n v="1335"/>
  </r>
  <r>
    <s v="ORD102311"/>
    <x v="2235"/>
    <x v="0"/>
    <x v="0"/>
    <s v="Men"/>
    <n v="1468"/>
    <n v="40"/>
    <n v="881"/>
    <n v="4.5"/>
    <n v="98"/>
    <n v="4"/>
    <n v="3524"/>
    <d v="2025-10-11T00:00:00"/>
    <s v="Punjab"/>
    <n v="587"/>
    <n v="880.8"/>
    <n v="0.8000000000001819"/>
  </r>
  <r>
    <s v="ORD102312"/>
    <x v="2236"/>
    <x v="9"/>
    <x v="1"/>
    <s v="Men"/>
    <n v="4194"/>
    <n v="20"/>
    <n v="3355"/>
    <n v="4"/>
    <n v="334"/>
    <n v="1"/>
    <n v="3355"/>
    <d v="2025-01-21T00:00:00"/>
    <s v="Bihar"/>
    <n v="839"/>
    <n v="2516.4"/>
    <n v="838.59999999999991"/>
  </r>
  <r>
    <s v="ORD102313"/>
    <x v="2237"/>
    <x v="3"/>
    <x v="7"/>
    <s v="Men"/>
    <n v="1773"/>
    <n v="30"/>
    <n v="1241"/>
    <n v="4.8"/>
    <n v="44"/>
    <n v="1"/>
    <n v="1241"/>
    <d v="2024-02-02T00:00:00"/>
    <s v="West Bengal"/>
    <n v="532"/>
    <n v="1063.8"/>
    <n v="177.20000000000005"/>
  </r>
  <r>
    <s v="ORD102314"/>
    <x v="2238"/>
    <x v="8"/>
    <x v="2"/>
    <s v="Women"/>
    <n v="1898"/>
    <n v="40"/>
    <n v="1139"/>
    <n v="4.7"/>
    <n v="88"/>
    <n v="2"/>
    <n v="2278"/>
    <d v="2025-03-09T00:00:00"/>
    <s v="Chhattisgarh"/>
    <n v="759"/>
    <n v="1138.8"/>
    <n v="0.40000000000009095"/>
  </r>
  <r>
    <s v="ORD102315"/>
    <x v="2239"/>
    <x v="2"/>
    <x v="3"/>
    <s v="Men"/>
    <n v="2732"/>
    <n v="40"/>
    <n v="1639"/>
    <n v="3.7"/>
    <n v="179"/>
    <n v="1"/>
    <n v="1639"/>
    <d v="2024-06-02T00:00:00"/>
    <s v="Kerala"/>
    <n v="1093"/>
    <n v="1639.2"/>
    <n v="-0.20000000000004547"/>
  </r>
  <r>
    <s v="ORD102316"/>
    <x v="2240"/>
    <x v="3"/>
    <x v="2"/>
    <s v="Women"/>
    <n v="1210"/>
    <n v="25"/>
    <n v="908"/>
    <n v="4.9000000000000004"/>
    <n v="51"/>
    <n v="1"/>
    <n v="908"/>
    <d v="2024-12-24T00:00:00"/>
    <s v="Karnataka"/>
    <n v="302"/>
    <n v="726"/>
    <n v="182"/>
  </r>
  <r>
    <s v="ORD102317"/>
    <x v="2241"/>
    <x v="6"/>
    <x v="3"/>
    <s v="Women"/>
    <n v="4401"/>
    <n v="20"/>
    <n v="3521"/>
    <n v="3.9"/>
    <n v="33"/>
    <n v="2"/>
    <n v="7042"/>
    <d v="2024-04-22T00:00:00"/>
    <s v="Chhattisgarh"/>
    <n v="880"/>
    <n v="2640.6"/>
    <n v="1760.8000000000002"/>
  </r>
  <r>
    <s v="ORD102318"/>
    <x v="2242"/>
    <x v="2"/>
    <x v="5"/>
    <s v="Men"/>
    <n v="2579"/>
    <n v="25"/>
    <n v="1934"/>
    <n v="4"/>
    <n v="77"/>
    <n v="2"/>
    <n v="3868"/>
    <d v="2025-10-20T00:00:00"/>
    <s v="Haryana"/>
    <n v="645"/>
    <n v="1547.3999999999999"/>
    <n v="773.20000000000027"/>
  </r>
  <r>
    <s v="ORD102319"/>
    <x v="2243"/>
    <x v="5"/>
    <x v="5"/>
    <s v="Women"/>
    <n v="9452"/>
    <n v="30"/>
    <n v="6616"/>
    <n v="3.2"/>
    <n v="89"/>
    <n v="3"/>
    <n v="19848"/>
    <d v="2024-09-26T00:00:00"/>
    <s v="Karnataka"/>
    <n v="2836"/>
    <n v="5671.2"/>
    <n v="2834.4000000000005"/>
  </r>
  <r>
    <s v="ORD102320"/>
    <x v="2244"/>
    <x v="1"/>
    <x v="0"/>
    <s v="Women"/>
    <n v="1212"/>
    <n v="60"/>
    <n v="485"/>
    <n v="3.8"/>
    <n v="178"/>
    <n v="2"/>
    <n v="970"/>
    <d v="2024-12-17T00:00:00"/>
    <s v="Karnataka"/>
    <n v="727"/>
    <n v="727.19999999999993"/>
    <n v="-484.39999999999986"/>
  </r>
  <r>
    <s v="ORD102321"/>
    <x v="2245"/>
    <x v="0"/>
    <x v="2"/>
    <s v="Women"/>
    <n v="5917"/>
    <n v="10"/>
    <n v="5325"/>
    <n v="4"/>
    <n v="357"/>
    <n v="3"/>
    <n v="15975"/>
    <d v="2024-08-22T00:00:00"/>
    <s v="Jharkhand"/>
    <n v="592"/>
    <n v="3550.2"/>
    <n v="5324.4000000000005"/>
  </r>
  <r>
    <s v="ORD102322"/>
    <x v="2246"/>
    <x v="2"/>
    <x v="0"/>
    <s v="Men"/>
    <n v="3060"/>
    <n v="50"/>
    <n v="1530"/>
    <n v="4.3"/>
    <n v="180"/>
    <n v="1"/>
    <n v="1530"/>
    <d v="2025-12-13T00:00:00"/>
    <s v="Karnataka"/>
    <n v="1530"/>
    <n v="1836"/>
    <n v="-306"/>
  </r>
  <r>
    <s v="ORD102323"/>
    <x v="2247"/>
    <x v="0"/>
    <x v="0"/>
    <s v="Men"/>
    <n v="4702"/>
    <n v="10"/>
    <n v="4232"/>
    <n v="3.6"/>
    <n v="97"/>
    <n v="1"/>
    <n v="4232"/>
    <d v="2025-08-25T00:00:00"/>
    <s v="Andhra Pradesh"/>
    <n v="470"/>
    <n v="2821.2"/>
    <n v="1410.8000000000002"/>
  </r>
  <r>
    <s v="ORD102324"/>
    <x v="2248"/>
    <x v="5"/>
    <x v="3"/>
    <s v="Men"/>
    <n v="1050"/>
    <n v="10"/>
    <n v="945"/>
    <n v="3.7"/>
    <n v="149"/>
    <n v="1"/>
    <n v="945"/>
    <d v="2024-01-15T00:00:00"/>
    <s v="Jharkhand"/>
    <n v="105"/>
    <n v="630"/>
    <n v="315"/>
  </r>
  <r>
    <s v="ORD102325"/>
    <x v="2249"/>
    <x v="8"/>
    <x v="6"/>
    <s v="Women"/>
    <n v="7342"/>
    <n v="20"/>
    <n v="5874"/>
    <n v="4.9000000000000004"/>
    <n v="7"/>
    <n v="1"/>
    <n v="5874"/>
    <d v="2024-02-23T00:00:00"/>
    <s v="Assam"/>
    <n v="1468"/>
    <n v="4405.2"/>
    <n v="1468.8000000000002"/>
  </r>
  <r>
    <s v="ORD102326"/>
    <x v="2250"/>
    <x v="1"/>
    <x v="1"/>
    <s v="Women"/>
    <n v="3338"/>
    <n v="10"/>
    <n v="3004"/>
    <n v="4.5999999999999996"/>
    <n v="18"/>
    <n v="1"/>
    <n v="3004"/>
    <d v="2024-11-28T00:00:00"/>
    <s v="Karnataka"/>
    <n v="334"/>
    <n v="2002.8"/>
    <n v="1001.2"/>
  </r>
  <r>
    <s v="ORD102327"/>
    <x v="2251"/>
    <x v="8"/>
    <x v="4"/>
    <s v="Women"/>
    <n v="2494"/>
    <n v="15"/>
    <n v="2120"/>
    <n v="4.7"/>
    <n v="74"/>
    <n v="4"/>
    <n v="8480"/>
    <d v="2024-01-16T00:00:00"/>
    <s v="Odisha"/>
    <n v="374"/>
    <n v="1496.3999999999999"/>
    <n v="2494.4000000000005"/>
  </r>
  <r>
    <s v="ORD102328"/>
    <x v="2252"/>
    <x v="4"/>
    <x v="6"/>
    <s v="Women"/>
    <n v="1393"/>
    <n v="25"/>
    <n v="1045"/>
    <n v="4.0999999999999996"/>
    <n v="129"/>
    <n v="1"/>
    <n v="1045"/>
    <d v="2024-11-23T00:00:00"/>
    <s v="Bihar"/>
    <n v="348"/>
    <n v="835.8"/>
    <n v="209.20000000000005"/>
  </r>
  <r>
    <s v="ORD102329"/>
    <x v="2253"/>
    <x v="7"/>
    <x v="6"/>
    <s v="Women"/>
    <n v="4120"/>
    <n v="25"/>
    <n v="3090"/>
    <n v="4.3"/>
    <n v="402"/>
    <n v="2"/>
    <n v="6180"/>
    <d v="2024-05-26T00:00:00"/>
    <s v="Bihar"/>
    <n v="1030"/>
    <n v="2472"/>
    <n v="1236"/>
  </r>
  <r>
    <s v="ORD102330"/>
    <x v="2254"/>
    <x v="3"/>
    <x v="3"/>
    <s v="Women"/>
    <n v="1524"/>
    <n v="30"/>
    <n v="1067"/>
    <n v="4.4000000000000004"/>
    <n v="251"/>
    <n v="1"/>
    <n v="1067"/>
    <d v="2024-02-04T00:00:00"/>
    <s v="Delhi"/>
    <n v="457"/>
    <n v="914.4"/>
    <n v="152.60000000000002"/>
  </r>
  <r>
    <s v="ORD102331"/>
    <x v="2255"/>
    <x v="1"/>
    <x v="5"/>
    <s v="Kids"/>
    <n v="8378"/>
    <n v="60"/>
    <n v="3351"/>
    <n v="4.9000000000000004"/>
    <n v="343"/>
    <n v="4"/>
    <n v="13404"/>
    <d v="2025-12-13T00:00:00"/>
    <s v="Maharashtra"/>
    <n v="5027"/>
    <n v="5026.8"/>
    <n v="-6703.2000000000007"/>
  </r>
  <r>
    <s v="ORD102332"/>
    <x v="2256"/>
    <x v="9"/>
    <x v="2"/>
    <s v="Women"/>
    <n v="1775"/>
    <n v="15"/>
    <n v="1509"/>
    <n v="3.3"/>
    <n v="82"/>
    <n v="1"/>
    <n v="1509"/>
    <d v="2025-02-22T00:00:00"/>
    <s v="Odisha"/>
    <n v="266"/>
    <n v="1065"/>
    <n v="444"/>
  </r>
  <r>
    <s v="ORD102333"/>
    <x v="2257"/>
    <x v="7"/>
    <x v="1"/>
    <s v="Women"/>
    <n v="3409"/>
    <n v="30"/>
    <n v="2386"/>
    <n v="2.8"/>
    <n v="546"/>
    <n v="1"/>
    <n v="2386"/>
    <d v="2024-04-07T00:00:00"/>
    <s v="Haryana"/>
    <n v="1023"/>
    <n v="2045.3999999999999"/>
    <n v="340.60000000000014"/>
  </r>
  <r>
    <s v="ORD102334"/>
    <x v="2258"/>
    <x v="8"/>
    <x v="5"/>
    <s v="Women"/>
    <n v="4455"/>
    <n v="40"/>
    <n v="2673"/>
    <n v="3.8"/>
    <n v="315"/>
    <n v="1"/>
    <n v="2673"/>
    <d v="2024-11-23T00:00:00"/>
    <s v="Rajasthan"/>
    <n v="1782"/>
    <n v="2673"/>
    <n v="0"/>
  </r>
  <r>
    <s v="ORD102335"/>
    <x v="2259"/>
    <x v="9"/>
    <x v="7"/>
    <s v="Women"/>
    <n v="2037"/>
    <n v="10"/>
    <n v="1833"/>
    <n v="4.2"/>
    <n v="99"/>
    <n v="1"/>
    <n v="1833"/>
    <d v="2025-11-10T00:00:00"/>
    <s v="Uttarakhand"/>
    <n v="204"/>
    <n v="1222.2"/>
    <n v="610.79999999999995"/>
  </r>
  <r>
    <s v="ORD102336"/>
    <x v="2260"/>
    <x v="3"/>
    <x v="0"/>
    <s v="Women"/>
    <n v="5366"/>
    <n v="20"/>
    <n v="4293"/>
    <n v="4.0999999999999996"/>
    <n v="94"/>
    <n v="1"/>
    <n v="4293"/>
    <d v="2024-07-16T00:00:00"/>
    <s v="Rajasthan"/>
    <n v="1073"/>
    <n v="3219.6"/>
    <n v="1073.4000000000001"/>
  </r>
  <r>
    <s v="ORD102337"/>
    <x v="1733"/>
    <x v="9"/>
    <x v="4"/>
    <s v="Women"/>
    <n v="1269"/>
    <n v="15"/>
    <n v="1079"/>
    <n v="3.7"/>
    <n v="361"/>
    <n v="1"/>
    <n v="1079"/>
    <d v="2024-12-09T00:00:00"/>
    <s v="Bihar"/>
    <n v="190"/>
    <n v="761.4"/>
    <n v="317.60000000000002"/>
  </r>
  <r>
    <s v="ORD102338"/>
    <x v="2261"/>
    <x v="9"/>
    <x v="0"/>
    <s v="Women"/>
    <n v="2511"/>
    <n v="25"/>
    <n v="1883"/>
    <n v="4.4000000000000004"/>
    <n v="141"/>
    <n v="2"/>
    <n v="3766"/>
    <d v="2024-11-01T00:00:00"/>
    <s v="Uttarakhand"/>
    <n v="628"/>
    <n v="1506.6"/>
    <n v="752.80000000000018"/>
  </r>
  <r>
    <s v="ORD102339"/>
    <x v="2262"/>
    <x v="1"/>
    <x v="5"/>
    <s v="Unisex"/>
    <n v="11853"/>
    <n v="20"/>
    <n v="9482"/>
    <n v="3.9"/>
    <n v="20"/>
    <n v="1"/>
    <n v="9482"/>
    <d v="2024-02-25T00:00:00"/>
    <s v="Jharkhand"/>
    <n v="2371"/>
    <n v="7111.8"/>
    <n v="2370.1999999999998"/>
  </r>
  <r>
    <s v="ORD102340"/>
    <x v="2263"/>
    <x v="6"/>
    <x v="6"/>
    <s v="Women"/>
    <n v="6278"/>
    <n v="20"/>
    <n v="5022"/>
    <n v="4.0999999999999996"/>
    <n v="66"/>
    <n v="1"/>
    <n v="5022"/>
    <d v="2025-08-09T00:00:00"/>
    <s v="Chhattisgarh"/>
    <n v="1256"/>
    <n v="3766.7999999999997"/>
    <n v="1255.2000000000003"/>
  </r>
  <r>
    <s v="ORD102341"/>
    <x v="2264"/>
    <x v="5"/>
    <x v="6"/>
    <s v="Women"/>
    <n v="3708"/>
    <n v="20"/>
    <n v="2966"/>
    <n v="4.3"/>
    <n v="144"/>
    <n v="1"/>
    <n v="2966"/>
    <d v="2025-12-05T00:00:00"/>
    <s v="Uttar Pradesh"/>
    <n v="742"/>
    <n v="2224.7999999999997"/>
    <n v="741.20000000000027"/>
  </r>
  <r>
    <s v="ORD102342"/>
    <x v="2265"/>
    <x v="7"/>
    <x v="3"/>
    <s v="Men"/>
    <n v="1885"/>
    <n v="20"/>
    <n v="1508"/>
    <n v="3.9"/>
    <n v="56"/>
    <n v="4"/>
    <n v="6032"/>
    <d v="2025-01-13T00:00:00"/>
    <s v="Rajasthan"/>
    <n v="377"/>
    <n v="1131"/>
    <n v="1508"/>
  </r>
  <r>
    <s v="ORD102343"/>
    <x v="2266"/>
    <x v="5"/>
    <x v="4"/>
    <s v="Women"/>
    <n v="1619"/>
    <n v="10"/>
    <n v="1457"/>
    <n v="4.5"/>
    <n v="50"/>
    <n v="2"/>
    <n v="2914"/>
    <d v="2025-01-13T00:00:00"/>
    <s v="Rajasthan"/>
    <n v="162"/>
    <n v="971.4"/>
    <n v="971.2"/>
  </r>
  <r>
    <s v="ORD102344"/>
    <x v="2267"/>
    <x v="5"/>
    <x v="3"/>
    <s v="Men"/>
    <n v="1971"/>
    <n v="40"/>
    <n v="1183"/>
    <n v="4.5999999999999996"/>
    <n v="144"/>
    <n v="5"/>
    <n v="5915"/>
    <d v="2024-10-04T00:00:00"/>
    <s v="Haryana"/>
    <n v="788"/>
    <n v="1182.5999999999999"/>
    <n v="2.0000000000004547"/>
  </r>
  <r>
    <s v="ORD102345"/>
    <x v="2268"/>
    <x v="8"/>
    <x v="3"/>
    <s v="Men"/>
    <n v="3705"/>
    <n v="25"/>
    <n v="2779"/>
    <n v="3.7"/>
    <n v="82"/>
    <n v="1"/>
    <n v="2779"/>
    <d v="2025-02-21T00:00:00"/>
    <s v="West Bengal"/>
    <n v="926"/>
    <n v="2223"/>
    <n v="556"/>
  </r>
  <r>
    <s v="ORD102346"/>
    <x v="2269"/>
    <x v="9"/>
    <x v="2"/>
    <s v="Women"/>
    <n v="8177"/>
    <n v="50"/>
    <n v="4088"/>
    <n v="3.9"/>
    <n v="469"/>
    <n v="5"/>
    <n v="20440"/>
    <d v="2025-05-20T00:00:00"/>
    <s v="Jharkhand"/>
    <n v="4089"/>
    <n v="4906.2"/>
    <n v="-4090.9999999999991"/>
  </r>
  <r>
    <s v="ORD102347"/>
    <x v="1124"/>
    <x v="3"/>
    <x v="3"/>
    <s v="Women"/>
    <n v="1125"/>
    <n v="15"/>
    <n v="956"/>
    <n v="3.6"/>
    <n v="92"/>
    <n v="3"/>
    <n v="2868"/>
    <d v="2025-12-15T00:00:00"/>
    <s v="Bihar"/>
    <n v="169"/>
    <n v="675"/>
    <n v="843"/>
  </r>
  <r>
    <s v="ORD102348"/>
    <x v="2270"/>
    <x v="7"/>
    <x v="2"/>
    <s v="Women"/>
    <n v="8692"/>
    <n v="30"/>
    <n v="6084"/>
    <n v="4.0999999999999996"/>
    <n v="55"/>
    <n v="1"/>
    <n v="6084"/>
    <d v="2025-05-27T00:00:00"/>
    <s v="Bihar"/>
    <n v="2608"/>
    <n v="5215.2"/>
    <n v="868.80000000000018"/>
  </r>
  <r>
    <s v="ORD102349"/>
    <x v="2271"/>
    <x v="6"/>
    <x v="1"/>
    <s v="Women"/>
    <n v="1995"/>
    <n v="15"/>
    <n v="1696"/>
    <n v="4.3"/>
    <n v="362"/>
    <n v="1"/>
    <n v="1696"/>
    <d v="2024-08-30T00:00:00"/>
    <s v="Uttarakhand"/>
    <n v="299"/>
    <n v="1197"/>
    <n v="499"/>
  </r>
  <r>
    <s v="ORD102350"/>
    <x v="2272"/>
    <x v="6"/>
    <x v="1"/>
    <s v="Women"/>
    <n v="2629"/>
    <n v="30"/>
    <n v="1840"/>
    <n v="5"/>
    <n v="649"/>
    <n v="1"/>
    <n v="1840"/>
    <d v="2025-02-07T00:00:00"/>
    <s v="Assam"/>
    <n v="789"/>
    <n v="1577.3999999999999"/>
    <n v="262.60000000000014"/>
  </r>
  <r>
    <s v="ORD102351"/>
    <x v="2273"/>
    <x v="3"/>
    <x v="7"/>
    <s v="Men"/>
    <n v="584"/>
    <n v="20"/>
    <n v="467"/>
    <n v="3.9"/>
    <n v="20"/>
    <n v="1"/>
    <n v="467"/>
    <d v="2025-01-23T00:00:00"/>
    <s v="Delhi"/>
    <n v="117"/>
    <n v="350.4"/>
    <n v="116.60000000000002"/>
  </r>
  <r>
    <s v="ORD102352"/>
    <x v="2274"/>
    <x v="1"/>
    <x v="1"/>
    <s v="Women"/>
    <n v="5112"/>
    <n v="40"/>
    <n v="3067"/>
    <n v="4.2"/>
    <n v="84"/>
    <n v="3"/>
    <n v="9201"/>
    <d v="2024-01-20T00:00:00"/>
    <s v="Chhattisgarh"/>
    <n v="2045"/>
    <n v="3067.2"/>
    <n v="-0.5999999999994543"/>
  </r>
  <r>
    <s v="ORD102353"/>
    <x v="2275"/>
    <x v="0"/>
    <x v="0"/>
    <s v="Men"/>
    <n v="2482"/>
    <n v="60"/>
    <n v="993"/>
    <n v="3.8"/>
    <n v="48"/>
    <n v="1"/>
    <n v="993"/>
    <d v="2024-07-20T00:00:00"/>
    <s v="Jharkhand"/>
    <n v="1489"/>
    <n v="1489.2"/>
    <n v="-496.20000000000005"/>
  </r>
  <r>
    <s v="ORD102354"/>
    <x v="2276"/>
    <x v="6"/>
    <x v="5"/>
    <s v="Unisex"/>
    <n v="6044"/>
    <n v="40"/>
    <n v="3626"/>
    <n v="3.9"/>
    <n v="141"/>
    <n v="1"/>
    <n v="3626"/>
    <d v="2025-10-10T00:00:00"/>
    <s v="Uttar Pradesh"/>
    <n v="2418"/>
    <n v="3626.4"/>
    <n v="-0.40000000000009095"/>
  </r>
  <r>
    <s v="ORD102355"/>
    <x v="2277"/>
    <x v="7"/>
    <x v="4"/>
    <s v="Women"/>
    <n v="1173"/>
    <n v="25"/>
    <n v="880"/>
    <n v="4.3"/>
    <n v="168"/>
    <n v="1"/>
    <n v="880"/>
    <d v="2025-08-22T00:00:00"/>
    <s v="Jharkhand"/>
    <n v="293"/>
    <n v="703.8"/>
    <n v="176.20000000000005"/>
  </r>
  <r>
    <s v="ORD102356"/>
    <x v="2278"/>
    <x v="8"/>
    <x v="4"/>
    <s v="Kids"/>
    <n v="1756"/>
    <n v="25"/>
    <n v="1317"/>
    <n v="3.9"/>
    <n v="271"/>
    <n v="1"/>
    <n v="1317"/>
    <d v="2025-11-14T00:00:00"/>
    <s v="Tamil Nadu"/>
    <n v="439"/>
    <n v="1053.5999999999999"/>
    <n v="263.40000000000009"/>
  </r>
  <r>
    <s v="ORD102357"/>
    <x v="2279"/>
    <x v="6"/>
    <x v="2"/>
    <s v="Women"/>
    <n v="1714"/>
    <n v="25"/>
    <n v="1286"/>
    <n v="4.0999999999999996"/>
    <n v="29"/>
    <n v="5"/>
    <n v="6430"/>
    <d v="2024-01-27T00:00:00"/>
    <s v="Bihar"/>
    <n v="428"/>
    <n v="1028.3999999999999"/>
    <n v="1288.0000000000007"/>
  </r>
  <r>
    <s v="ORD102358"/>
    <x v="2280"/>
    <x v="7"/>
    <x v="0"/>
    <s v="Men"/>
    <n v="1259"/>
    <n v="10"/>
    <n v="1133"/>
    <n v="4.3"/>
    <n v="109"/>
    <n v="1"/>
    <n v="1133"/>
    <d v="2024-12-24T00:00:00"/>
    <s v="Jharkhand"/>
    <n v="126"/>
    <n v="755.4"/>
    <n v="377.6"/>
  </r>
  <r>
    <s v="ORD102359"/>
    <x v="2281"/>
    <x v="6"/>
    <x v="0"/>
    <s v="Women"/>
    <n v="5783"/>
    <n v="0"/>
    <n v="5783"/>
    <n v="4.2"/>
    <n v="163"/>
    <n v="1"/>
    <n v="5783"/>
    <d v="2024-08-19T00:00:00"/>
    <s v="Rajasthan"/>
    <n v="0"/>
    <n v="3469.7999999999997"/>
    <n v="2313.2000000000003"/>
  </r>
  <r>
    <s v="ORD102360"/>
    <x v="2282"/>
    <x v="8"/>
    <x v="6"/>
    <s v="Kids"/>
    <n v="5068"/>
    <n v="40"/>
    <n v="3041"/>
    <n v="2.9"/>
    <n v="369"/>
    <n v="2"/>
    <n v="6082"/>
    <d v="2025-12-03T00:00:00"/>
    <s v="Telangana"/>
    <n v="2027"/>
    <n v="3040.7999999999997"/>
    <n v="0.4000000000005457"/>
  </r>
  <r>
    <s v="ORD102361"/>
    <x v="165"/>
    <x v="0"/>
    <x v="7"/>
    <s v="Unisex"/>
    <n v="3268"/>
    <n v="30"/>
    <n v="2288"/>
    <n v="3.9"/>
    <n v="352"/>
    <n v="1"/>
    <n v="2288"/>
    <d v="2024-03-04T00:00:00"/>
    <s v="Karnataka"/>
    <n v="980"/>
    <n v="1960.8"/>
    <n v="327.20000000000005"/>
  </r>
  <r>
    <s v="ORD102362"/>
    <x v="2283"/>
    <x v="5"/>
    <x v="0"/>
    <s v="Men"/>
    <n v="1595"/>
    <n v="70"/>
    <n v="479"/>
    <n v="4.5999999999999996"/>
    <n v="426"/>
    <n v="1"/>
    <n v="479"/>
    <d v="2025-02-14T00:00:00"/>
    <s v="Maharashtra"/>
    <n v="1116"/>
    <n v="957"/>
    <n v="-478"/>
  </r>
  <r>
    <s v="ORD102363"/>
    <x v="2284"/>
    <x v="1"/>
    <x v="7"/>
    <s v="Women"/>
    <n v="1381"/>
    <n v="40"/>
    <n v="829"/>
    <n v="3.3"/>
    <n v="492"/>
    <n v="1"/>
    <n v="829"/>
    <d v="2025-07-29T00:00:00"/>
    <s v="Bihar"/>
    <n v="552"/>
    <n v="828.6"/>
    <n v="0.39999999999997726"/>
  </r>
  <r>
    <s v="ORD102364"/>
    <x v="2285"/>
    <x v="6"/>
    <x v="7"/>
    <s v="Unisex"/>
    <n v="786"/>
    <n v="40"/>
    <n v="472"/>
    <n v="2.6"/>
    <n v="87"/>
    <n v="1"/>
    <n v="472"/>
    <d v="2024-10-25T00:00:00"/>
    <s v="West Bengal"/>
    <n v="314"/>
    <n v="471.59999999999997"/>
    <n v="0.40000000000003411"/>
  </r>
  <r>
    <s v="ORD102365"/>
    <x v="2286"/>
    <x v="0"/>
    <x v="3"/>
    <s v="Women"/>
    <n v="3668"/>
    <n v="15"/>
    <n v="3118"/>
    <n v="4.4000000000000004"/>
    <n v="487"/>
    <n v="5"/>
    <n v="15590"/>
    <d v="2024-08-02T00:00:00"/>
    <s v="Madhya Pradesh"/>
    <n v="550"/>
    <n v="2200.7999999999997"/>
    <n v="4586.0000000000018"/>
  </r>
  <r>
    <s v="ORD102366"/>
    <x v="2287"/>
    <x v="6"/>
    <x v="7"/>
    <s v="Unisex"/>
    <n v="2448"/>
    <n v="25"/>
    <n v="1836"/>
    <n v="4.2"/>
    <n v="91"/>
    <n v="1"/>
    <n v="1836"/>
    <d v="2025-08-28T00:00:00"/>
    <s v="Tamil Nadu"/>
    <n v="612"/>
    <n v="1468.8"/>
    <n v="367.20000000000005"/>
  </r>
  <r>
    <s v="ORD102367"/>
    <x v="2288"/>
    <x v="1"/>
    <x v="1"/>
    <s v="Women"/>
    <n v="5671"/>
    <n v="10"/>
    <n v="5104"/>
    <n v="3.6"/>
    <n v="93"/>
    <n v="3"/>
    <n v="15312"/>
    <d v="2025-05-22T00:00:00"/>
    <s v="Tamil Nadu"/>
    <n v="567"/>
    <n v="3402.6"/>
    <n v="5104.2000000000007"/>
  </r>
  <r>
    <s v="ORD102368"/>
    <x v="2289"/>
    <x v="3"/>
    <x v="2"/>
    <s v="Women"/>
    <n v="2098"/>
    <n v="20"/>
    <n v="1678"/>
    <n v="4.2"/>
    <n v="41"/>
    <n v="1"/>
    <n v="1678"/>
    <d v="2024-01-05T00:00:00"/>
    <s v="Uttar Pradesh"/>
    <n v="420"/>
    <n v="1258.8"/>
    <n v="419.20000000000005"/>
  </r>
  <r>
    <s v="ORD102369"/>
    <x v="2290"/>
    <x v="0"/>
    <x v="1"/>
    <s v="Men"/>
    <n v="2250"/>
    <n v="40"/>
    <n v="1350"/>
    <n v="3.8"/>
    <n v="54"/>
    <n v="3"/>
    <n v="4050"/>
    <d v="2024-11-02T00:00:00"/>
    <s v="Madhya Pradesh"/>
    <n v="900"/>
    <n v="1350"/>
    <n v="0"/>
  </r>
  <r>
    <s v="ORD102370"/>
    <x v="2291"/>
    <x v="3"/>
    <x v="0"/>
    <s v="Women"/>
    <n v="4892"/>
    <n v="40"/>
    <n v="2935"/>
    <n v="4.3"/>
    <n v="67"/>
    <n v="1"/>
    <n v="2935"/>
    <d v="2024-10-28T00:00:00"/>
    <s v="Bihar"/>
    <n v="1957"/>
    <n v="2935.2"/>
    <n v="-0.1999999999998181"/>
  </r>
  <r>
    <s v="ORD102371"/>
    <x v="2292"/>
    <x v="8"/>
    <x v="1"/>
    <s v="Men"/>
    <n v="5856"/>
    <n v="20"/>
    <n v="4685"/>
    <n v="2.7"/>
    <n v="64"/>
    <n v="1"/>
    <n v="4685"/>
    <d v="2025-01-23T00:00:00"/>
    <s v="Tamil Nadu"/>
    <n v="1171"/>
    <n v="3513.6"/>
    <n v="1171.4000000000001"/>
  </r>
  <r>
    <s v="ORD102372"/>
    <x v="2293"/>
    <x v="8"/>
    <x v="5"/>
    <s v="Men"/>
    <n v="8636"/>
    <n v="15"/>
    <n v="7341"/>
    <n v="4"/>
    <n v="512"/>
    <n v="1"/>
    <n v="7341"/>
    <d v="2024-08-31T00:00:00"/>
    <s v="Karnataka"/>
    <n v="1295"/>
    <n v="5181.5999999999995"/>
    <n v="2159.4000000000005"/>
  </r>
  <r>
    <s v="ORD102373"/>
    <x v="2294"/>
    <x v="7"/>
    <x v="7"/>
    <s v="Women"/>
    <n v="2934"/>
    <n v="30"/>
    <n v="2054"/>
    <n v="3.8"/>
    <n v="476"/>
    <n v="1"/>
    <n v="2054"/>
    <d v="2024-03-09T00:00:00"/>
    <s v="Bihar"/>
    <n v="880"/>
    <n v="1760.3999999999999"/>
    <n v="293.60000000000014"/>
  </r>
  <r>
    <s v="ORD102374"/>
    <x v="2295"/>
    <x v="7"/>
    <x v="3"/>
    <s v="Men"/>
    <n v="2113"/>
    <n v="15"/>
    <n v="1796"/>
    <n v="4.5"/>
    <n v="401"/>
    <n v="1"/>
    <n v="1796"/>
    <d v="2024-11-15T00:00:00"/>
    <s v="Karnataka"/>
    <n v="317"/>
    <n v="1267.8"/>
    <n v="528.20000000000005"/>
  </r>
  <r>
    <s v="ORD102375"/>
    <x v="2296"/>
    <x v="7"/>
    <x v="2"/>
    <s v="Women"/>
    <n v="6893"/>
    <n v="40"/>
    <n v="4136"/>
    <n v="3.2"/>
    <n v="45"/>
    <n v="1"/>
    <n v="4136"/>
    <d v="2025-07-09T00:00:00"/>
    <s v="Uttarakhand"/>
    <n v="2757"/>
    <n v="4135.8"/>
    <n v="0.1999999999998181"/>
  </r>
  <r>
    <s v="ORD102376"/>
    <x v="2297"/>
    <x v="6"/>
    <x v="4"/>
    <s v="Women"/>
    <n v="1546"/>
    <n v="25"/>
    <n v="1160"/>
    <n v="4.0999999999999996"/>
    <n v="40"/>
    <n v="1"/>
    <n v="1160"/>
    <d v="2024-02-29T00:00:00"/>
    <s v="Maharashtra"/>
    <n v="386"/>
    <n v="927.59999999999991"/>
    <n v="232.40000000000009"/>
  </r>
  <r>
    <s v="ORD102377"/>
    <x v="2298"/>
    <x v="5"/>
    <x v="3"/>
    <s v="Women"/>
    <n v="2639"/>
    <n v="20"/>
    <n v="2111"/>
    <n v="4.4000000000000004"/>
    <n v="86"/>
    <n v="3"/>
    <n v="6333"/>
    <d v="2024-08-01T00:00:00"/>
    <s v="Punjab"/>
    <n v="528"/>
    <n v="1583.3999999999999"/>
    <n v="1582.8000000000004"/>
  </r>
  <r>
    <s v="ORD102378"/>
    <x v="2299"/>
    <x v="9"/>
    <x v="5"/>
    <s v="Kids"/>
    <n v="2905"/>
    <n v="20"/>
    <n v="2324"/>
    <n v="5"/>
    <n v="222"/>
    <n v="1"/>
    <n v="2324"/>
    <d v="2025-10-31T00:00:00"/>
    <s v="Punjab"/>
    <n v="581"/>
    <n v="1743"/>
    <n v="581"/>
  </r>
  <r>
    <s v="ORD102379"/>
    <x v="2300"/>
    <x v="1"/>
    <x v="2"/>
    <s v="Women"/>
    <n v="9778"/>
    <n v="0"/>
    <n v="9778"/>
    <n v="3.9"/>
    <n v="808"/>
    <n v="1"/>
    <n v="9778"/>
    <d v="2024-03-25T00:00:00"/>
    <s v="Kerala"/>
    <n v="0"/>
    <n v="5866.8"/>
    <n v="3911.2"/>
  </r>
  <r>
    <s v="ORD102380"/>
    <x v="2301"/>
    <x v="8"/>
    <x v="7"/>
    <s v="Women"/>
    <n v="3090"/>
    <n v="25"/>
    <n v="2318"/>
    <n v="4.3"/>
    <n v="140"/>
    <n v="3"/>
    <n v="6954"/>
    <d v="2024-09-23T00:00:00"/>
    <s v="Delhi"/>
    <n v="772"/>
    <n v="1854"/>
    <n v="1392"/>
  </r>
  <r>
    <s v="ORD102381"/>
    <x v="2302"/>
    <x v="3"/>
    <x v="7"/>
    <s v="Men"/>
    <n v="2176"/>
    <n v="20"/>
    <n v="1741"/>
    <n v="3.2"/>
    <n v="116"/>
    <n v="1"/>
    <n v="1741"/>
    <d v="2024-10-05T00:00:00"/>
    <s v="Tamil Nadu"/>
    <n v="435"/>
    <n v="1305.5999999999999"/>
    <n v="435.40000000000009"/>
  </r>
  <r>
    <s v="ORD102382"/>
    <x v="2303"/>
    <x v="4"/>
    <x v="5"/>
    <s v="Men"/>
    <n v="11061"/>
    <n v="20"/>
    <n v="8849"/>
    <n v="4.0999999999999996"/>
    <n v="150"/>
    <n v="1"/>
    <n v="8849"/>
    <d v="2024-04-23T00:00:00"/>
    <s v="Tamil Nadu"/>
    <n v="2212"/>
    <n v="6636.5999999999995"/>
    <n v="2212.4000000000005"/>
  </r>
  <r>
    <s v="ORD102383"/>
    <x v="2304"/>
    <x v="9"/>
    <x v="0"/>
    <s v="Men"/>
    <n v="5513"/>
    <n v="10"/>
    <n v="4962"/>
    <n v="4.7"/>
    <n v="49"/>
    <n v="1"/>
    <n v="4962"/>
    <d v="2024-10-17T00:00:00"/>
    <s v="Maharashtra"/>
    <n v="551"/>
    <n v="3307.7999999999997"/>
    <n v="1654.2000000000003"/>
  </r>
  <r>
    <s v="ORD102384"/>
    <x v="2305"/>
    <x v="2"/>
    <x v="3"/>
    <s v="Men"/>
    <n v="2256"/>
    <n v="70"/>
    <n v="677"/>
    <n v="5"/>
    <n v="145"/>
    <n v="1"/>
    <n v="677"/>
    <d v="2024-02-02T00:00:00"/>
    <s v="Maharashtra"/>
    <n v="1579"/>
    <n v="1353.6"/>
    <n v="-676.59999999999991"/>
  </r>
  <r>
    <s v="ORD102385"/>
    <x v="2306"/>
    <x v="1"/>
    <x v="2"/>
    <s v="Women"/>
    <n v="7137"/>
    <n v="40"/>
    <n v="4282"/>
    <n v="4.3"/>
    <n v="709"/>
    <n v="1"/>
    <n v="4282"/>
    <d v="2024-04-14T00:00:00"/>
    <s v="Tamil Nadu"/>
    <n v="2855"/>
    <n v="4282.2"/>
    <n v="-0.1999999999998181"/>
  </r>
  <r>
    <s v="ORD102386"/>
    <x v="2307"/>
    <x v="1"/>
    <x v="3"/>
    <s v="Men"/>
    <n v="2514"/>
    <n v="60"/>
    <n v="1006"/>
    <n v="3.3"/>
    <n v="249"/>
    <n v="3"/>
    <n v="3018"/>
    <d v="2024-06-17T00:00:00"/>
    <s v="Assam"/>
    <n v="1508"/>
    <n v="1508.3999999999999"/>
    <n v="-1507.1999999999996"/>
  </r>
  <r>
    <s v="ORD102387"/>
    <x v="2308"/>
    <x v="6"/>
    <x v="2"/>
    <s v="Women"/>
    <n v="6229"/>
    <n v="30"/>
    <n v="4360"/>
    <n v="4.8"/>
    <n v="70"/>
    <n v="1"/>
    <n v="4360"/>
    <d v="2025-05-16T00:00:00"/>
    <s v="Chhattisgarh"/>
    <n v="1869"/>
    <n v="3737.3999999999996"/>
    <n v="622.60000000000036"/>
  </r>
  <r>
    <s v="ORD102388"/>
    <x v="2309"/>
    <x v="4"/>
    <x v="0"/>
    <s v="Men"/>
    <n v="2442"/>
    <n v="50"/>
    <n v="1221"/>
    <n v="3.3"/>
    <n v="85"/>
    <n v="3"/>
    <n v="3663"/>
    <d v="2024-01-25T00:00:00"/>
    <s v="Kerala"/>
    <n v="1221"/>
    <n v="1465.2"/>
    <n v="-732.60000000000014"/>
  </r>
  <r>
    <s v="ORD102389"/>
    <x v="2310"/>
    <x v="7"/>
    <x v="0"/>
    <s v="Women"/>
    <n v="1622"/>
    <n v="25"/>
    <n v="1216"/>
    <n v="3.5"/>
    <n v="276"/>
    <n v="1"/>
    <n v="1216"/>
    <d v="2025-06-06T00:00:00"/>
    <s v="Tamil Nadu"/>
    <n v="406"/>
    <n v="973.19999999999993"/>
    <n v="242.80000000000007"/>
  </r>
  <r>
    <s v="ORD102390"/>
    <x v="612"/>
    <x v="2"/>
    <x v="4"/>
    <s v="Women"/>
    <n v="917"/>
    <n v="25"/>
    <n v="688"/>
    <n v="4.8"/>
    <n v="139"/>
    <n v="1"/>
    <n v="688"/>
    <d v="2025-06-06T00:00:00"/>
    <s v="Chhattisgarh"/>
    <n v="229"/>
    <n v="550.19999999999993"/>
    <n v="137.80000000000007"/>
  </r>
  <r>
    <s v="ORD102391"/>
    <x v="2311"/>
    <x v="6"/>
    <x v="0"/>
    <s v="Women"/>
    <n v="5067"/>
    <n v="70"/>
    <n v="1520"/>
    <n v="4.0999999999999996"/>
    <n v="97"/>
    <n v="1"/>
    <n v="1520"/>
    <d v="2024-01-26T00:00:00"/>
    <s v="Rajasthan"/>
    <n v="3547"/>
    <n v="3040.2"/>
    <n v="-1520.1999999999998"/>
  </r>
  <r>
    <s v="ORD102392"/>
    <x v="2312"/>
    <x v="9"/>
    <x v="1"/>
    <s v="Men"/>
    <n v="4432"/>
    <n v="15"/>
    <n v="3767"/>
    <n v="3.8"/>
    <n v="53"/>
    <n v="2"/>
    <n v="7534"/>
    <d v="2025-02-16T00:00:00"/>
    <s v="Uttarakhand"/>
    <n v="665"/>
    <n v="2659.2"/>
    <n v="2215.6000000000004"/>
  </r>
  <r>
    <s v="ORD102393"/>
    <x v="270"/>
    <x v="7"/>
    <x v="3"/>
    <s v="Women"/>
    <n v="2809"/>
    <n v="30"/>
    <n v="1966"/>
    <n v="4.4000000000000004"/>
    <n v="142"/>
    <n v="1"/>
    <n v="1966"/>
    <d v="2025-12-15T00:00:00"/>
    <s v="Maharashtra"/>
    <n v="843"/>
    <n v="1685.3999999999999"/>
    <n v="280.60000000000014"/>
  </r>
  <r>
    <s v="ORD102394"/>
    <x v="2313"/>
    <x v="9"/>
    <x v="7"/>
    <s v="Women"/>
    <n v="2958"/>
    <n v="60"/>
    <n v="1183"/>
    <n v="4.2"/>
    <n v="124"/>
    <n v="1"/>
    <n v="1183"/>
    <d v="2025-12-07T00:00:00"/>
    <s v="Kerala"/>
    <n v="1775"/>
    <n v="1774.8"/>
    <n v="-591.79999999999995"/>
  </r>
  <r>
    <s v="ORD102395"/>
    <x v="2314"/>
    <x v="4"/>
    <x v="4"/>
    <s v="Women"/>
    <n v="2322"/>
    <n v="10"/>
    <n v="2090"/>
    <n v="5"/>
    <n v="514"/>
    <n v="1"/>
    <n v="2090"/>
    <d v="2025-03-06T00:00:00"/>
    <s v="Andhra Pradesh"/>
    <n v="232"/>
    <n v="1393.2"/>
    <n v="696.8"/>
  </r>
  <r>
    <s v="ORD102396"/>
    <x v="2315"/>
    <x v="2"/>
    <x v="2"/>
    <s v="Women"/>
    <n v="8311"/>
    <n v="0"/>
    <n v="8311"/>
    <n v="4.5999999999999996"/>
    <n v="47"/>
    <n v="1"/>
    <n v="8311"/>
    <d v="2025-03-30T00:00:00"/>
    <s v="Bihar"/>
    <n v="0"/>
    <n v="4986.5999999999995"/>
    <n v="3324.4000000000005"/>
  </r>
  <r>
    <s v="ORD102397"/>
    <x v="2316"/>
    <x v="6"/>
    <x v="1"/>
    <s v="Women"/>
    <n v="1269"/>
    <n v="10"/>
    <n v="1142"/>
    <n v="4.2"/>
    <n v="140"/>
    <n v="1"/>
    <n v="1142"/>
    <d v="2025-06-08T00:00:00"/>
    <s v="Telangana"/>
    <n v="127"/>
    <n v="761.4"/>
    <n v="380.6"/>
  </r>
  <r>
    <s v="ORD102398"/>
    <x v="2317"/>
    <x v="6"/>
    <x v="5"/>
    <s v="Kids"/>
    <n v="6335"/>
    <n v="15"/>
    <n v="5385"/>
    <n v="4.2"/>
    <n v="218"/>
    <n v="2"/>
    <n v="10770"/>
    <d v="2025-05-25T00:00:00"/>
    <s v="Uttar Pradesh"/>
    <n v="950"/>
    <n v="3801"/>
    <n v="3168"/>
  </r>
  <r>
    <s v="ORD102399"/>
    <x v="2318"/>
    <x v="4"/>
    <x v="2"/>
    <s v="Women"/>
    <n v="3550"/>
    <n v="30"/>
    <n v="2485"/>
    <n v="4.5999999999999996"/>
    <n v="85"/>
    <n v="1"/>
    <n v="2485"/>
    <d v="2024-11-04T00:00:00"/>
    <s v="Assam"/>
    <n v="1065"/>
    <n v="2130"/>
    <n v="355"/>
  </r>
  <r>
    <s v="ORD102400"/>
    <x v="2319"/>
    <x v="0"/>
    <x v="1"/>
    <s v="Women"/>
    <n v="2186"/>
    <n v="20"/>
    <n v="1749"/>
    <n v="4.0999999999999996"/>
    <n v="121"/>
    <n v="1"/>
    <n v="1749"/>
    <d v="2024-09-09T00:00:00"/>
    <s v="Haryana"/>
    <n v="437"/>
    <n v="1311.6"/>
    <n v="437.40000000000009"/>
  </r>
  <r>
    <s v="ORD102401"/>
    <x v="2320"/>
    <x v="4"/>
    <x v="3"/>
    <s v="Women"/>
    <n v="3201"/>
    <n v="15"/>
    <n v="2721"/>
    <n v="3.7"/>
    <n v="339"/>
    <n v="3"/>
    <n v="8163"/>
    <d v="2025-01-28T00:00:00"/>
    <s v="Uttar Pradesh"/>
    <n v="480"/>
    <n v="1920.6"/>
    <n v="2401.2000000000003"/>
  </r>
  <r>
    <s v="ORD102402"/>
    <x v="2321"/>
    <x v="1"/>
    <x v="5"/>
    <s v="Unisex"/>
    <n v="5022"/>
    <n v="20"/>
    <n v="4018"/>
    <n v="4.5"/>
    <n v="512"/>
    <n v="1"/>
    <n v="4018"/>
    <d v="2024-08-06T00:00:00"/>
    <s v="Rajasthan"/>
    <n v="1004"/>
    <n v="3013.2"/>
    <n v="1004.8000000000002"/>
  </r>
  <r>
    <s v="ORD102403"/>
    <x v="2322"/>
    <x v="5"/>
    <x v="2"/>
    <s v="Women"/>
    <n v="2475"/>
    <n v="50"/>
    <n v="1238"/>
    <n v="4"/>
    <n v="92"/>
    <n v="1"/>
    <n v="1238"/>
    <d v="2025-07-04T00:00:00"/>
    <s v="West Bengal"/>
    <n v="1237"/>
    <n v="1485"/>
    <n v="-247"/>
  </r>
  <r>
    <s v="ORD102404"/>
    <x v="2323"/>
    <x v="8"/>
    <x v="7"/>
    <s v="Women"/>
    <n v="686"/>
    <n v="50"/>
    <n v="343"/>
    <n v="4.2"/>
    <n v="182"/>
    <n v="1"/>
    <n v="343"/>
    <d v="2025-02-05T00:00:00"/>
    <s v="Uttar Pradesh"/>
    <n v="343"/>
    <n v="411.59999999999997"/>
    <n v="-68.599999999999966"/>
  </r>
  <r>
    <s v="ORD102405"/>
    <x v="2324"/>
    <x v="9"/>
    <x v="1"/>
    <s v="Women"/>
    <n v="3210"/>
    <n v="60"/>
    <n v="1284"/>
    <n v="3.1"/>
    <n v="85"/>
    <n v="1"/>
    <n v="1284"/>
    <d v="2024-05-14T00:00:00"/>
    <s v="Maharashtra"/>
    <n v="1926"/>
    <n v="1926"/>
    <n v="-642"/>
  </r>
  <r>
    <s v="ORD102406"/>
    <x v="2325"/>
    <x v="6"/>
    <x v="6"/>
    <s v="Women"/>
    <n v="2238"/>
    <n v="50"/>
    <n v="1119"/>
    <n v="4"/>
    <n v="87"/>
    <n v="1"/>
    <n v="1119"/>
    <d v="2025-08-27T00:00:00"/>
    <s v="Uttar Pradesh"/>
    <n v="1119"/>
    <n v="1342.8"/>
    <n v="-223.79999999999995"/>
  </r>
  <r>
    <s v="ORD102407"/>
    <x v="2326"/>
    <x v="5"/>
    <x v="0"/>
    <s v="Women"/>
    <n v="1030"/>
    <n v="20"/>
    <n v="824"/>
    <n v="3.8"/>
    <n v="64"/>
    <n v="2"/>
    <n v="1648"/>
    <d v="2024-02-03T00:00:00"/>
    <s v="Gujarat"/>
    <n v="206"/>
    <n v="618"/>
    <n v="412"/>
  </r>
  <r>
    <s v="ORD102408"/>
    <x v="2327"/>
    <x v="5"/>
    <x v="5"/>
    <s v="Men"/>
    <n v="6439"/>
    <n v="25"/>
    <n v="4829"/>
    <n v="3.1"/>
    <n v="54"/>
    <n v="1"/>
    <n v="4829"/>
    <d v="2024-06-03T00:00:00"/>
    <s v="Delhi"/>
    <n v="1610"/>
    <n v="3863.3999999999996"/>
    <n v="965.60000000000036"/>
  </r>
  <r>
    <s v="ORD102409"/>
    <x v="2070"/>
    <x v="5"/>
    <x v="7"/>
    <s v="Men"/>
    <n v="2851"/>
    <n v="15"/>
    <n v="2423"/>
    <n v="4"/>
    <n v="70"/>
    <n v="1"/>
    <n v="2423"/>
    <d v="2025-09-25T00:00:00"/>
    <s v="Rajasthan"/>
    <n v="428"/>
    <n v="1710.6"/>
    <n v="712.40000000000009"/>
  </r>
  <r>
    <s v="ORD102410"/>
    <x v="2328"/>
    <x v="3"/>
    <x v="7"/>
    <s v="Men"/>
    <n v="728"/>
    <n v="25"/>
    <n v="546"/>
    <n v="4.0999999999999996"/>
    <n v="99"/>
    <n v="2"/>
    <n v="1092"/>
    <d v="2025-10-25T00:00:00"/>
    <s v="Madhya Pradesh"/>
    <n v="182"/>
    <n v="436.8"/>
    <n v="218.39999999999998"/>
  </r>
  <r>
    <s v="ORD102411"/>
    <x v="1824"/>
    <x v="6"/>
    <x v="5"/>
    <s v="Women"/>
    <n v="7068"/>
    <n v="20"/>
    <n v="5654"/>
    <n v="4.3"/>
    <n v="173"/>
    <n v="1"/>
    <n v="5654"/>
    <d v="2025-12-17T00:00:00"/>
    <s v="Odisha"/>
    <n v="1414"/>
    <n v="4240.8"/>
    <n v="1413.1999999999998"/>
  </r>
  <r>
    <s v="ORD102412"/>
    <x v="2329"/>
    <x v="7"/>
    <x v="2"/>
    <s v="Women"/>
    <n v="6946"/>
    <n v="20"/>
    <n v="5557"/>
    <n v="4.7"/>
    <n v="179"/>
    <n v="2"/>
    <n v="11114"/>
    <d v="2024-05-26T00:00:00"/>
    <s v="Rajasthan"/>
    <n v="1389"/>
    <n v="4167.5999999999995"/>
    <n v="2778.8000000000011"/>
  </r>
  <r>
    <s v="ORD102413"/>
    <x v="2330"/>
    <x v="7"/>
    <x v="0"/>
    <s v="Men"/>
    <n v="2909"/>
    <n v="10"/>
    <n v="2618"/>
    <n v="4.5999999999999996"/>
    <n v="37"/>
    <n v="1"/>
    <n v="2618"/>
    <d v="2025-04-24T00:00:00"/>
    <s v="Andhra Pradesh"/>
    <n v="291"/>
    <n v="1745.3999999999999"/>
    <n v="872.60000000000014"/>
  </r>
  <r>
    <s v="ORD102414"/>
    <x v="2331"/>
    <x v="0"/>
    <x v="3"/>
    <s v="Women"/>
    <n v="2371"/>
    <n v="20"/>
    <n v="1897"/>
    <n v="3.9"/>
    <n v="154"/>
    <n v="2"/>
    <n v="3794"/>
    <d v="2025-03-30T00:00:00"/>
    <s v="Maharashtra"/>
    <n v="474"/>
    <n v="1422.6"/>
    <n v="948.80000000000018"/>
  </r>
  <r>
    <s v="ORD102415"/>
    <x v="2332"/>
    <x v="7"/>
    <x v="0"/>
    <s v="Men"/>
    <n v="1647"/>
    <n v="30"/>
    <n v="1153"/>
    <n v="4.2"/>
    <n v="232"/>
    <n v="1"/>
    <n v="1153"/>
    <d v="2025-03-06T00:00:00"/>
    <s v="Bihar"/>
    <n v="494"/>
    <n v="988.19999999999993"/>
    <n v="164.80000000000007"/>
  </r>
  <r>
    <s v="ORD102416"/>
    <x v="2333"/>
    <x v="7"/>
    <x v="5"/>
    <s v="Kids"/>
    <n v="8339"/>
    <n v="10"/>
    <n v="7505"/>
    <n v="4.4000000000000004"/>
    <n v="5"/>
    <n v="2"/>
    <n v="15010"/>
    <d v="2024-06-12T00:00:00"/>
    <s v="Chhattisgarh"/>
    <n v="834"/>
    <n v="5003.3999999999996"/>
    <n v="5003.2000000000007"/>
  </r>
  <r>
    <s v="ORD102417"/>
    <x v="385"/>
    <x v="2"/>
    <x v="7"/>
    <s v="Men"/>
    <n v="735"/>
    <n v="15"/>
    <n v="625"/>
    <n v="3.9"/>
    <n v="293"/>
    <n v="1"/>
    <n v="625"/>
    <d v="2024-04-26T00:00:00"/>
    <s v="Haryana"/>
    <n v="110"/>
    <n v="441"/>
    <n v="184"/>
  </r>
  <r>
    <s v="ORD102418"/>
    <x v="2334"/>
    <x v="1"/>
    <x v="4"/>
    <s v="Kids"/>
    <n v="2816"/>
    <n v="25"/>
    <n v="2112"/>
    <n v="3.4"/>
    <n v="34"/>
    <n v="1"/>
    <n v="2112"/>
    <d v="2024-05-18T00:00:00"/>
    <s v="West Bengal"/>
    <n v="704"/>
    <n v="1689.6"/>
    <n v="422.40000000000009"/>
  </r>
  <r>
    <s v="ORD102419"/>
    <x v="2335"/>
    <x v="3"/>
    <x v="3"/>
    <s v="Men"/>
    <n v="1083"/>
    <n v="40"/>
    <n v="650"/>
    <n v="4"/>
    <n v="483"/>
    <n v="2"/>
    <n v="1300"/>
    <d v="2025-06-13T00:00:00"/>
    <s v="Kerala"/>
    <n v="433"/>
    <n v="649.79999999999995"/>
    <n v="0.40000000000009095"/>
  </r>
  <r>
    <s v="ORD102420"/>
    <x v="2098"/>
    <x v="6"/>
    <x v="0"/>
    <s v="Women"/>
    <n v="1676"/>
    <n v="10"/>
    <n v="1508"/>
    <n v="4.7"/>
    <n v="127"/>
    <n v="1"/>
    <n v="1508"/>
    <d v="2024-07-16T00:00:00"/>
    <s v="Maharashtra"/>
    <n v="168"/>
    <n v="1005.5999999999999"/>
    <n v="502.40000000000009"/>
  </r>
  <r>
    <s v="ORD102421"/>
    <x v="2336"/>
    <x v="8"/>
    <x v="6"/>
    <s v="Women"/>
    <n v="3362"/>
    <n v="25"/>
    <n v="2522"/>
    <n v="3.3"/>
    <n v="54"/>
    <n v="1"/>
    <n v="2522"/>
    <d v="2025-12-14T00:00:00"/>
    <s v="West Bengal"/>
    <n v="840"/>
    <n v="2017.1999999999998"/>
    <n v="504.80000000000018"/>
  </r>
  <r>
    <s v="ORD102422"/>
    <x v="2337"/>
    <x v="8"/>
    <x v="5"/>
    <s v="Unisex"/>
    <n v="10386"/>
    <n v="20"/>
    <n v="8309"/>
    <n v="3.6"/>
    <n v="78"/>
    <n v="1"/>
    <n v="8309"/>
    <d v="2025-01-24T00:00:00"/>
    <s v="Haryana"/>
    <n v="2077"/>
    <n v="6231.5999999999995"/>
    <n v="2077.4000000000005"/>
  </r>
  <r>
    <s v="ORD102423"/>
    <x v="2338"/>
    <x v="2"/>
    <x v="2"/>
    <s v="Women"/>
    <n v="6389"/>
    <n v="25"/>
    <n v="4792"/>
    <n v="3.7"/>
    <n v="122"/>
    <n v="1"/>
    <n v="4792"/>
    <d v="2024-12-16T00:00:00"/>
    <s v="Jharkhand"/>
    <n v="1597"/>
    <n v="3833.3999999999996"/>
    <n v="958.60000000000036"/>
  </r>
  <r>
    <s v="ORD102424"/>
    <x v="2339"/>
    <x v="8"/>
    <x v="5"/>
    <s v="Men"/>
    <n v="3640"/>
    <n v="10"/>
    <n v="3276"/>
    <n v="3.6"/>
    <n v="85"/>
    <n v="1"/>
    <n v="3276"/>
    <d v="2024-02-01T00:00:00"/>
    <s v="Haryana"/>
    <n v="364"/>
    <n v="2184"/>
    <n v="1092"/>
  </r>
  <r>
    <s v="ORD102425"/>
    <x v="2340"/>
    <x v="6"/>
    <x v="4"/>
    <s v="Women"/>
    <n v="1143"/>
    <n v="20"/>
    <n v="914"/>
    <n v="4.5"/>
    <n v="124"/>
    <n v="3"/>
    <n v="2742"/>
    <d v="2025-01-12T00:00:00"/>
    <s v="Karnataka"/>
    <n v="229"/>
    <n v="685.8"/>
    <n v="684.60000000000014"/>
  </r>
  <r>
    <s v="ORD102426"/>
    <x v="2341"/>
    <x v="9"/>
    <x v="2"/>
    <s v="Women"/>
    <n v="8715"/>
    <n v="20"/>
    <n v="6972"/>
    <n v="3.8"/>
    <n v="25"/>
    <n v="1"/>
    <n v="6972"/>
    <d v="2025-01-09T00:00:00"/>
    <s v="Haryana"/>
    <n v="1743"/>
    <n v="5229"/>
    <n v="1743"/>
  </r>
  <r>
    <s v="ORD102427"/>
    <x v="2342"/>
    <x v="5"/>
    <x v="6"/>
    <s v="Women"/>
    <n v="2921"/>
    <n v="25"/>
    <n v="2191"/>
    <n v="4.5"/>
    <n v="89"/>
    <n v="1"/>
    <n v="2191"/>
    <d v="2025-03-12T00:00:00"/>
    <s v="Uttar Pradesh"/>
    <n v="730"/>
    <n v="1752.6"/>
    <n v="438.40000000000009"/>
  </r>
  <r>
    <s v="ORD102428"/>
    <x v="2343"/>
    <x v="5"/>
    <x v="2"/>
    <s v="Women"/>
    <n v="7793"/>
    <n v="10"/>
    <n v="7014"/>
    <n v="4.0999999999999996"/>
    <n v="244"/>
    <n v="1"/>
    <n v="7014"/>
    <d v="2024-05-21T00:00:00"/>
    <s v="Madhya Pradesh"/>
    <n v="779"/>
    <n v="4675.8"/>
    <n v="2338.1999999999998"/>
  </r>
  <r>
    <s v="ORD102429"/>
    <x v="2344"/>
    <x v="5"/>
    <x v="5"/>
    <s v="Kids"/>
    <n v="6847"/>
    <n v="20"/>
    <n v="5478"/>
    <n v="3.2"/>
    <n v="314"/>
    <n v="3"/>
    <n v="16434"/>
    <d v="2024-05-26T00:00:00"/>
    <s v="Delhi"/>
    <n v="1369"/>
    <n v="4108.2"/>
    <n v="4109.4000000000005"/>
  </r>
  <r>
    <s v="ORD102430"/>
    <x v="2345"/>
    <x v="2"/>
    <x v="4"/>
    <s v="Women"/>
    <n v="1124"/>
    <n v="25"/>
    <n v="843"/>
    <n v="3.9"/>
    <n v="188"/>
    <n v="2"/>
    <n v="1686"/>
    <d v="2025-12-20T00:00:00"/>
    <s v="Maharashtra"/>
    <n v="281"/>
    <n v="674.4"/>
    <n v="337.20000000000005"/>
  </r>
  <r>
    <s v="ORD102431"/>
    <x v="2346"/>
    <x v="0"/>
    <x v="2"/>
    <s v="Women"/>
    <n v="1904"/>
    <n v="10"/>
    <n v="1714"/>
    <n v="4.5999999999999996"/>
    <n v="63"/>
    <n v="1"/>
    <n v="1714"/>
    <d v="2025-11-03T00:00:00"/>
    <s v="Punjab"/>
    <n v="190"/>
    <n v="1142.3999999999999"/>
    <n v="571.60000000000014"/>
  </r>
  <r>
    <s v="ORD102432"/>
    <x v="2347"/>
    <x v="9"/>
    <x v="0"/>
    <s v="Women"/>
    <n v="5032"/>
    <n v="20"/>
    <n v="4026"/>
    <n v="4.2"/>
    <n v="45"/>
    <n v="4"/>
    <n v="16104"/>
    <d v="2025-12-17T00:00:00"/>
    <s v="Maharashtra"/>
    <n v="1006"/>
    <n v="3019.2"/>
    <n v="4027.2000000000007"/>
  </r>
  <r>
    <s v="ORD102433"/>
    <x v="2348"/>
    <x v="2"/>
    <x v="6"/>
    <s v="Women"/>
    <n v="1742"/>
    <n v="40"/>
    <n v="1045"/>
    <n v="3.9"/>
    <n v="96"/>
    <n v="1"/>
    <n v="1045"/>
    <d v="2024-02-23T00:00:00"/>
    <s v="Andhra Pradesh"/>
    <n v="697"/>
    <n v="1045.2"/>
    <n v="-0.20000000000004547"/>
  </r>
  <r>
    <s v="ORD102434"/>
    <x v="2349"/>
    <x v="8"/>
    <x v="5"/>
    <s v="Men"/>
    <n v="7540"/>
    <n v="20"/>
    <n v="6032"/>
    <n v="4.7"/>
    <n v="261"/>
    <n v="2"/>
    <n v="12064"/>
    <d v="2024-05-27T00:00:00"/>
    <s v="Rajasthan"/>
    <n v="1508"/>
    <n v="4524"/>
    <n v="3016"/>
  </r>
  <r>
    <s v="ORD102435"/>
    <x v="2350"/>
    <x v="9"/>
    <x v="7"/>
    <s v="Unisex"/>
    <n v="1594"/>
    <n v="20"/>
    <n v="1275"/>
    <n v="3.6"/>
    <n v="99"/>
    <n v="3"/>
    <n v="3825"/>
    <d v="2025-05-14T00:00:00"/>
    <s v="Haryana"/>
    <n v="319"/>
    <n v="956.4"/>
    <n v="955.80000000000007"/>
  </r>
  <r>
    <s v="ORD102436"/>
    <x v="2351"/>
    <x v="6"/>
    <x v="0"/>
    <s v="Women"/>
    <n v="2789"/>
    <n v="30"/>
    <n v="1952"/>
    <n v="3.8"/>
    <n v="138"/>
    <n v="5"/>
    <n v="9760"/>
    <d v="2025-06-16T00:00:00"/>
    <s v="Bihar"/>
    <n v="837"/>
    <n v="1673.3999999999999"/>
    <n v="1393.0000000000007"/>
  </r>
  <r>
    <s v="ORD102437"/>
    <x v="2352"/>
    <x v="3"/>
    <x v="1"/>
    <s v="Men"/>
    <n v="2031"/>
    <n v="0"/>
    <n v="2031"/>
    <n v="4.5999999999999996"/>
    <n v="197"/>
    <n v="3"/>
    <n v="6093"/>
    <d v="2025-11-23T00:00:00"/>
    <s v="Assam"/>
    <n v="0"/>
    <n v="1218.5999999999999"/>
    <n v="2437.2000000000003"/>
  </r>
  <r>
    <s v="ORD102438"/>
    <x v="2353"/>
    <x v="9"/>
    <x v="4"/>
    <s v="Women"/>
    <n v="1223"/>
    <n v="15"/>
    <n v="1040"/>
    <n v="4.4000000000000004"/>
    <n v="189"/>
    <n v="1"/>
    <n v="1040"/>
    <d v="2025-04-07T00:00:00"/>
    <s v="Jharkhand"/>
    <n v="183"/>
    <n v="733.8"/>
    <n v="306.20000000000005"/>
  </r>
  <r>
    <s v="ORD102439"/>
    <x v="2354"/>
    <x v="4"/>
    <x v="5"/>
    <s v="Kids"/>
    <n v="11593"/>
    <n v="30"/>
    <n v="8115"/>
    <n v="3.5"/>
    <n v="409"/>
    <n v="1"/>
    <n v="8115"/>
    <d v="2024-07-30T00:00:00"/>
    <s v="Haryana"/>
    <n v="3478"/>
    <n v="6955.8"/>
    <n v="1159.1999999999998"/>
  </r>
  <r>
    <s v="ORD102440"/>
    <x v="2355"/>
    <x v="0"/>
    <x v="2"/>
    <s v="Women"/>
    <n v="9805"/>
    <n v="50"/>
    <n v="4902"/>
    <n v="4.3"/>
    <n v="133"/>
    <n v="1"/>
    <n v="4902"/>
    <d v="2025-01-14T00:00:00"/>
    <s v="Bihar"/>
    <n v="4903"/>
    <n v="5883"/>
    <n v="-981"/>
  </r>
  <r>
    <s v="ORD102441"/>
    <x v="2356"/>
    <x v="3"/>
    <x v="0"/>
    <s v="Men"/>
    <n v="3132"/>
    <n v="25"/>
    <n v="2349"/>
    <n v="3.8"/>
    <n v="96"/>
    <n v="3"/>
    <n v="7047"/>
    <d v="2025-07-31T00:00:00"/>
    <s v="Gujarat"/>
    <n v="783"/>
    <n v="1879.1999999999998"/>
    <n v="1409.4000000000005"/>
  </r>
  <r>
    <s v="ORD102442"/>
    <x v="2357"/>
    <x v="1"/>
    <x v="1"/>
    <s v="Men"/>
    <n v="4209"/>
    <n v="15"/>
    <n v="3578"/>
    <n v="3.1"/>
    <n v="136"/>
    <n v="1"/>
    <n v="3578"/>
    <d v="2025-06-27T00:00:00"/>
    <s v="Delhi"/>
    <n v="631"/>
    <n v="2525.4"/>
    <n v="1052.5999999999999"/>
  </r>
  <r>
    <s v="ORD102443"/>
    <x v="2358"/>
    <x v="8"/>
    <x v="7"/>
    <s v="Women"/>
    <n v="1842"/>
    <n v="25"/>
    <n v="1382"/>
    <n v="3.9"/>
    <n v="332"/>
    <n v="1"/>
    <n v="1382"/>
    <d v="2024-10-05T00:00:00"/>
    <s v="Rajasthan"/>
    <n v="460"/>
    <n v="1105.2"/>
    <n v="276.79999999999995"/>
  </r>
  <r>
    <s v="ORD102444"/>
    <x v="2359"/>
    <x v="6"/>
    <x v="4"/>
    <s v="Women"/>
    <n v="1782"/>
    <n v="10"/>
    <n v="1604"/>
    <n v="5"/>
    <n v="122"/>
    <n v="2"/>
    <n v="3208"/>
    <d v="2024-07-14T00:00:00"/>
    <s v="Assam"/>
    <n v="178"/>
    <n v="1069.2"/>
    <n v="1069.5999999999999"/>
  </r>
  <r>
    <s v="ORD102445"/>
    <x v="2360"/>
    <x v="4"/>
    <x v="0"/>
    <s v="Women"/>
    <n v="4237"/>
    <n v="20"/>
    <n v="3390"/>
    <n v="4.5999999999999996"/>
    <n v="29"/>
    <n v="1"/>
    <n v="3390"/>
    <d v="2024-07-20T00:00:00"/>
    <s v="Delhi"/>
    <n v="847"/>
    <n v="2542.1999999999998"/>
    <n v="847.80000000000018"/>
  </r>
  <r>
    <s v="ORD102446"/>
    <x v="2361"/>
    <x v="6"/>
    <x v="3"/>
    <s v="Women"/>
    <n v="1944"/>
    <n v="20"/>
    <n v="1555"/>
    <n v="4.0999999999999996"/>
    <n v="86"/>
    <n v="2"/>
    <n v="3110"/>
    <d v="2025-04-06T00:00:00"/>
    <s v="Chhattisgarh"/>
    <n v="389"/>
    <n v="1166.3999999999999"/>
    <n v="777.20000000000027"/>
  </r>
  <r>
    <s v="ORD102447"/>
    <x v="2362"/>
    <x v="3"/>
    <x v="7"/>
    <s v="Men"/>
    <n v="2384"/>
    <n v="30"/>
    <n v="1669"/>
    <n v="3.3"/>
    <n v="72"/>
    <n v="1"/>
    <n v="1669"/>
    <d v="2025-09-12T00:00:00"/>
    <s v="Assam"/>
    <n v="715"/>
    <n v="1430.3999999999999"/>
    <n v="238.60000000000014"/>
  </r>
  <r>
    <s v="ORD102448"/>
    <x v="2363"/>
    <x v="3"/>
    <x v="4"/>
    <s v="Women"/>
    <n v="827"/>
    <n v="20"/>
    <n v="662"/>
    <n v="3.1"/>
    <n v="68"/>
    <n v="1"/>
    <n v="662"/>
    <d v="2025-06-13T00:00:00"/>
    <s v="Bihar"/>
    <n v="165"/>
    <n v="496.2"/>
    <n v="165.8"/>
  </r>
  <r>
    <s v="ORD102449"/>
    <x v="2364"/>
    <x v="5"/>
    <x v="6"/>
    <s v="Women"/>
    <n v="4382"/>
    <n v="20"/>
    <n v="3506"/>
    <n v="4.0999999999999996"/>
    <n v="140"/>
    <n v="2"/>
    <n v="7012"/>
    <d v="2024-07-25T00:00:00"/>
    <s v="Gujarat"/>
    <n v="876"/>
    <n v="2629.2"/>
    <n v="1753.6000000000004"/>
  </r>
  <r>
    <s v="ORD102450"/>
    <x v="2365"/>
    <x v="3"/>
    <x v="6"/>
    <s v="Women"/>
    <n v="6683"/>
    <n v="20"/>
    <n v="5346"/>
    <n v="4.3"/>
    <n v="17"/>
    <n v="1"/>
    <n v="5346"/>
    <d v="2025-07-03T00:00:00"/>
    <s v="Gujarat"/>
    <n v="1337"/>
    <n v="4009.7999999999997"/>
    <n v="1336.2000000000003"/>
  </r>
  <r>
    <s v="ORD102451"/>
    <x v="2366"/>
    <x v="0"/>
    <x v="3"/>
    <s v="Men"/>
    <n v="3837"/>
    <n v="20"/>
    <n v="3070"/>
    <n v="4.5"/>
    <n v="244"/>
    <n v="1"/>
    <n v="3070"/>
    <d v="2024-06-02T00:00:00"/>
    <s v="Chhattisgarh"/>
    <n v="767"/>
    <n v="2302.1999999999998"/>
    <n v="767.80000000000018"/>
  </r>
  <r>
    <s v="ORD102452"/>
    <x v="2367"/>
    <x v="7"/>
    <x v="0"/>
    <s v="Men"/>
    <n v="5729"/>
    <n v="30"/>
    <n v="4010"/>
    <n v="4.4000000000000004"/>
    <n v="67"/>
    <n v="2"/>
    <n v="8020"/>
    <d v="2024-06-16T00:00:00"/>
    <s v="Kerala"/>
    <n v="1719"/>
    <n v="3437.4"/>
    <n v="1145.1999999999998"/>
  </r>
  <r>
    <s v="ORD102453"/>
    <x v="2368"/>
    <x v="6"/>
    <x v="5"/>
    <s v="Men"/>
    <n v="9159"/>
    <n v="50"/>
    <n v="4580"/>
    <n v="4.4000000000000004"/>
    <n v="198"/>
    <n v="1"/>
    <n v="4580"/>
    <d v="2025-07-26T00:00:00"/>
    <s v="Delhi"/>
    <n v="4579"/>
    <n v="5495.4"/>
    <n v="-915.39999999999964"/>
  </r>
  <r>
    <s v="ORD102454"/>
    <x v="2369"/>
    <x v="4"/>
    <x v="2"/>
    <s v="Women"/>
    <n v="5392"/>
    <n v="25"/>
    <n v="4044"/>
    <n v="4.2"/>
    <n v="193"/>
    <n v="3"/>
    <n v="12132"/>
    <d v="2024-01-05T00:00:00"/>
    <s v="Gujarat"/>
    <n v="1348"/>
    <n v="3235.2"/>
    <n v="2426.4000000000005"/>
  </r>
  <r>
    <s v="ORD102455"/>
    <x v="2370"/>
    <x v="4"/>
    <x v="3"/>
    <s v="Men"/>
    <n v="1722"/>
    <n v="50"/>
    <n v="861"/>
    <n v="4.7"/>
    <n v="120"/>
    <n v="1"/>
    <n v="861"/>
    <d v="2025-01-28T00:00:00"/>
    <s v="Bihar"/>
    <n v="861"/>
    <n v="1033.2"/>
    <n v="-172.20000000000005"/>
  </r>
  <r>
    <s v="ORD102456"/>
    <x v="2371"/>
    <x v="7"/>
    <x v="1"/>
    <s v="Women"/>
    <n v="1291"/>
    <n v="15"/>
    <n v="1097"/>
    <n v="3.8"/>
    <n v="160"/>
    <n v="3"/>
    <n v="3291"/>
    <d v="2025-01-14T00:00:00"/>
    <s v="Kerala"/>
    <n v="194"/>
    <n v="774.6"/>
    <n v="967.19999999999993"/>
  </r>
  <r>
    <s v="ORD102457"/>
    <x v="2372"/>
    <x v="8"/>
    <x v="7"/>
    <s v="Unisex"/>
    <n v="2883"/>
    <n v="40"/>
    <n v="1730"/>
    <n v="4.0999999999999996"/>
    <n v="12"/>
    <n v="1"/>
    <n v="1730"/>
    <d v="2025-07-31T00:00:00"/>
    <s v="Odisha"/>
    <n v="1153"/>
    <n v="1729.8"/>
    <n v="0.20000000000004547"/>
  </r>
  <r>
    <s v="ORD102458"/>
    <x v="2373"/>
    <x v="2"/>
    <x v="0"/>
    <s v="Women"/>
    <n v="4882"/>
    <n v="20"/>
    <n v="3906"/>
    <n v="3.2"/>
    <n v="165"/>
    <n v="4"/>
    <n v="15624"/>
    <d v="2024-04-28T00:00:00"/>
    <s v="Tamil Nadu"/>
    <n v="976"/>
    <n v="2929.2"/>
    <n v="3907.2000000000007"/>
  </r>
  <r>
    <s v="ORD102459"/>
    <x v="2374"/>
    <x v="9"/>
    <x v="3"/>
    <s v="Men"/>
    <n v="3629"/>
    <n v="30"/>
    <n v="2540"/>
    <n v="3.8"/>
    <n v="62"/>
    <n v="1"/>
    <n v="2540"/>
    <d v="2025-02-03T00:00:00"/>
    <s v="Gujarat"/>
    <n v="1089"/>
    <n v="2177.4"/>
    <n v="362.59999999999991"/>
  </r>
  <r>
    <s v="ORD102460"/>
    <x v="2375"/>
    <x v="1"/>
    <x v="6"/>
    <s v="Women"/>
    <n v="2386"/>
    <n v="10"/>
    <n v="2147"/>
    <n v="4.5999999999999996"/>
    <n v="35"/>
    <n v="2"/>
    <n v="4294"/>
    <d v="2024-10-12T00:00:00"/>
    <s v="West Bengal"/>
    <n v="239"/>
    <n v="1431.6"/>
    <n v="1430.8000000000002"/>
  </r>
  <r>
    <s v="ORD102461"/>
    <x v="2376"/>
    <x v="0"/>
    <x v="6"/>
    <s v="Women"/>
    <n v="7610"/>
    <n v="60"/>
    <n v="3044"/>
    <n v="4.4000000000000004"/>
    <n v="38"/>
    <n v="2"/>
    <n v="6088"/>
    <d v="2025-05-10T00:00:00"/>
    <s v="Andhra Pradesh"/>
    <n v="4566"/>
    <n v="4566"/>
    <n v="-3044"/>
  </r>
  <r>
    <s v="ORD102462"/>
    <x v="2377"/>
    <x v="5"/>
    <x v="4"/>
    <s v="Women"/>
    <n v="2334"/>
    <n v="10"/>
    <n v="2101"/>
    <n v="2.9"/>
    <n v="39"/>
    <n v="2"/>
    <n v="4202"/>
    <d v="2025-03-20T00:00:00"/>
    <s v="Punjab"/>
    <n v="233"/>
    <n v="1400.3999999999999"/>
    <n v="1401.2000000000003"/>
  </r>
  <r>
    <s v="ORD102463"/>
    <x v="2378"/>
    <x v="2"/>
    <x v="4"/>
    <s v="Men"/>
    <n v="1936"/>
    <n v="25"/>
    <n v="1452"/>
    <n v="5"/>
    <n v="172"/>
    <n v="1"/>
    <n v="1452"/>
    <d v="2024-09-29T00:00:00"/>
    <s v="Maharashtra"/>
    <n v="484"/>
    <n v="1161.5999999999999"/>
    <n v="290.40000000000009"/>
  </r>
  <r>
    <s v="ORD102464"/>
    <x v="2379"/>
    <x v="9"/>
    <x v="5"/>
    <s v="Unisex"/>
    <n v="3757"/>
    <n v="70"/>
    <n v="1127"/>
    <n v="4.2"/>
    <n v="171"/>
    <n v="1"/>
    <n v="1127"/>
    <d v="2025-01-08T00:00:00"/>
    <s v="Gujarat"/>
    <n v="2630"/>
    <n v="2254.1999999999998"/>
    <n v="-1127.1999999999998"/>
  </r>
  <r>
    <s v="ORD102465"/>
    <x v="2380"/>
    <x v="9"/>
    <x v="5"/>
    <s v="Men"/>
    <n v="2734"/>
    <n v="30"/>
    <n v="1914"/>
    <n v="4.2"/>
    <n v="26"/>
    <n v="5"/>
    <n v="9570"/>
    <d v="2025-12-21T00:00:00"/>
    <s v="Maharashtra"/>
    <n v="820"/>
    <n v="1640.3999999999999"/>
    <n v="1368.0000000000007"/>
  </r>
  <r>
    <s v="ORD102466"/>
    <x v="2381"/>
    <x v="7"/>
    <x v="2"/>
    <s v="Women"/>
    <n v="6493"/>
    <n v="15"/>
    <n v="5519"/>
    <n v="3.8"/>
    <n v="48"/>
    <n v="2"/>
    <n v="11038"/>
    <d v="2024-12-08T00:00:00"/>
    <s v="Odisha"/>
    <n v="974"/>
    <n v="3895.7999999999997"/>
    <n v="3246.4000000000005"/>
  </r>
  <r>
    <s v="ORD102467"/>
    <x v="2382"/>
    <x v="7"/>
    <x v="7"/>
    <s v="Unisex"/>
    <n v="883"/>
    <n v="0"/>
    <n v="883"/>
    <n v="3.9"/>
    <n v="97"/>
    <n v="2"/>
    <n v="1766"/>
    <d v="2024-06-04T00:00:00"/>
    <s v="Bihar"/>
    <n v="0"/>
    <n v="529.79999999999995"/>
    <n v="706.40000000000009"/>
  </r>
  <r>
    <s v="ORD102468"/>
    <x v="2383"/>
    <x v="4"/>
    <x v="7"/>
    <s v="Men"/>
    <n v="2559"/>
    <n v="20"/>
    <n v="2047"/>
    <n v="4.2"/>
    <n v="306"/>
    <n v="2"/>
    <n v="4094"/>
    <d v="2025-11-16T00:00:00"/>
    <s v="Telangana"/>
    <n v="512"/>
    <n v="1535.3999999999999"/>
    <n v="1023.2000000000003"/>
  </r>
  <r>
    <s v="ORD102469"/>
    <x v="2384"/>
    <x v="5"/>
    <x v="6"/>
    <s v="Women"/>
    <n v="2455"/>
    <n v="15"/>
    <n v="2087"/>
    <n v="4.4000000000000004"/>
    <n v="203"/>
    <n v="1"/>
    <n v="2087"/>
    <d v="2025-12-31T00:00:00"/>
    <s v="Gujarat"/>
    <n v="368"/>
    <n v="1473"/>
    <n v="614"/>
  </r>
  <r>
    <s v="ORD102470"/>
    <x v="2385"/>
    <x v="3"/>
    <x v="5"/>
    <s v="Men"/>
    <n v="6137"/>
    <n v="25"/>
    <n v="4603"/>
    <n v="4.3"/>
    <n v="78"/>
    <n v="1"/>
    <n v="4603"/>
    <d v="2024-09-15T00:00:00"/>
    <s v="Haryana"/>
    <n v="1534"/>
    <n v="3682.2"/>
    <n v="920.80000000000018"/>
  </r>
  <r>
    <s v="ORD102471"/>
    <x v="2386"/>
    <x v="6"/>
    <x v="2"/>
    <s v="Women"/>
    <n v="7644"/>
    <n v="15"/>
    <n v="6497"/>
    <n v="3.8"/>
    <n v="165"/>
    <n v="1"/>
    <n v="6497"/>
    <d v="2025-05-21T00:00:00"/>
    <s v="West Bengal"/>
    <n v="1147"/>
    <n v="4586.3999999999996"/>
    <n v="1910.6000000000004"/>
  </r>
  <r>
    <s v="ORD102472"/>
    <x v="2387"/>
    <x v="7"/>
    <x v="5"/>
    <s v="Women"/>
    <n v="6575"/>
    <n v="20"/>
    <n v="5260"/>
    <n v="3.6"/>
    <n v="421"/>
    <n v="1"/>
    <n v="5260"/>
    <d v="2025-08-29T00:00:00"/>
    <s v="Uttar Pradesh"/>
    <n v="1315"/>
    <n v="3945"/>
    <n v="1315"/>
  </r>
  <r>
    <s v="ORD102473"/>
    <x v="2388"/>
    <x v="0"/>
    <x v="7"/>
    <s v="Men"/>
    <n v="756"/>
    <n v="30"/>
    <n v="529"/>
    <n v="3.6"/>
    <n v="50"/>
    <n v="1"/>
    <n v="529"/>
    <d v="2024-05-24T00:00:00"/>
    <s v="Maharashtra"/>
    <n v="227"/>
    <n v="453.59999999999997"/>
    <n v="75.400000000000034"/>
  </r>
  <r>
    <s v="ORD102474"/>
    <x v="2389"/>
    <x v="1"/>
    <x v="1"/>
    <s v="Women"/>
    <n v="4653"/>
    <n v="30"/>
    <n v="3257"/>
    <n v="4.5999999999999996"/>
    <n v="291"/>
    <n v="1"/>
    <n v="3257"/>
    <d v="2024-01-25T00:00:00"/>
    <s v="Chhattisgarh"/>
    <n v="1396"/>
    <n v="2791.7999999999997"/>
    <n v="465.20000000000027"/>
  </r>
  <r>
    <s v="ORD102475"/>
    <x v="2390"/>
    <x v="8"/>
    <x v="5"/>
    <s v="Kids"/>
    <n v="4039"/>
    <n v="20"/>
    <n v="3231"/>
    <n v="4.5999999999999996"/>
    <n v="591"/>
    <n v="1"/>
    <n v="3231"/>
    <d v="2024-02-28T00:00:00"/>
    <s v="Gujarat"/>
    <n v="808"/>
    <n v="2423.4"/>
    <n v="807.59999999999991"/>
  </r>
  <r>
    <s v="ORD102476"/>
    <x v="2391"/>
    <x v="6"/>
    <x v="0"/>
    <s v="Women"/>
    <n v="5891"/>
    <n v="30"/>
    <n v="4124"/>
    <n v="4.3"/>
    <n v="168"/>
    <n v="2"/>
    <n v="8248"/>
    <d v="2024-04-01T00:00:00"/>
    <s v="Delhi"/>
    <n v="1767"/>
    <n v="3534.6"/>
    <n v="1178.8000000000002"/>
  </r>
  <r>
    <s v="ORD102477"/>
    <x v="2392"/>
    <x v="5"/>
    <x v="7"/>
    <s v="Unisex"/>
    <n v="2927"/>
    <n v="25"/>
    <n v="2195"/>
    <n v="4.5999999999999996"/>
    <n v="24"/>
    <n v="1"/>
    <n v="2195"/>
    <d v="2025-06-17T00:00:00"/>
    <s v="Tamil Nadu"/>
    <n v="732"/>
    <n v="1756.2"/>
    <n v="438.79999999999995"/>
  </r>
  <r>
    <s v="ORD102478"/>
    <x v="2393"/>
    <x v="4"/>
    <x v="7"/>
    <s v="Men"/>
    <n v="3176"/>
    <n v="25"/>
    <n v="2382"/>
    <n v="4"/>
    <n v="20"/>
    <n v="1"/>
    <n v="2382"/>
    <d v="2024-10-12T00:00:00"/>
    <s v="Karnataka"/>
    <n v="794"/>
    <n v="1905.6"/>
    <n v="476.40000000000009"/>
  </r>
  <r>
    <s v="ORD102479"/>
    <x v="944"/>
    <x v="5"/>
    <x v="7"/>
    <s v="Unisex"/>
    <n v="1432"/>
    <n v="0"/>
    <n v="1432"/>
    <n v="4.5"/>
    <n v="83"/>
    <n v="2"/>
    <n v="2864"/>
    <d v="2025-10-10T00:00:00"/>
    <s v="Andhra Pradesh"/>
    <n v="0"/>
    <n v="859.19999999999993"/>
    <n v="1145.6000000000001"/>
  </r>
  <r>
    <s v="ORD102480"/>
    <x v="2394"/>
    <x v="3"/>
    <x v="0"/>
    <s v="Women"/>
    <n v="4216"/>
    <n v="15"/>
    <n v="3584"/>
    <n v="4.4000000000000004"/>
    <n v="133"/>
    <n v="1"/>
    <n v="3584"/>
    <d v="2024-03-25T00:00:00"/>
    <s v="West Bengal"/>
    <n v="632"/>
    <n v="2529.6"/>
    <n v="1054.4000000000001"/>
  </r>
  <r>
    <s v="ORD102481"/>
    <x v="2395"/>
    <x v="4"/>
    <x v="1"/>
    <s v="Women"/>
    <n v="3926"/>
    <n v="30"/>
    <n v="2748"/>
    <n v="4.5"/>
    <n v="52"/>
    <n v="5"/>
    <n v="13740"/>
    <d v="2025-04-13T00:00:00"/>
    <s v="Maharashtra"/>
    <n v="1178"/>
    <n v="2355.6"/>
    <n v="1962.0000000000005"/>
  </r>
  <r>
    <s v="ORD102482"/>
    <x v="2396"/>
    <x v="3"/>
    <x v="1"/>
    <s v="Men"/>
    <n v="3647"/>
    <n v="30"/>
    <n v="2553"/>
    <n v="3.6"/>
    <n v="408"/>
    <n v="1"/>
    <n v="2553"/>
    <d v="2024-09-07T00:00:00"/>
    <s v="Maharashtra"/>
    <n v="1094"/>
    <n v="2188.1999999999998"/>
    <n v="364.80000000000018"/>
  </r>
  <r>
    <s v="ORD102483"/>
    <x v="2397"/>
    <x v="8"/>
    <x v="6"/>
    <s v="Kids"/>
    <n v="5900"/>
    <n v="15"/>
    <n v="5015"/>
    <n v="2.9"/>
    <n v="161"/>
    <n v="1"/>
    <n v="5015"/>
    <d v="2025-08-21T00:00:00"/>
    <s v="Tamil Nadu"/>
    <n v="885"/>
    <n v="3540"/>
    <n v="1475"/>
  </r>
  <r>
    <s v="ORD102484"/>
    <x v="2398"/>
    <x v="6"/>
    <x v="0"/>
    <s v="Women"/>
    <n v="4333"/>
    <n v="30"/>
    <n v="3033"/>
    <n v="4.2"/>
    <n v="32"/>
    <n v="1"/>
    <n v="3033"/>
    <d v="2024-04-16T00:00:00"/>
    <s v="Haryana"/>
    <n v="1300"/>
    <n v="2599.7999999999997"/>
    <n v="433.20000000000027"/>
  </r>
  <r>
    <s v="ORD102485"/>
    <x v="2399"/>
    <x v="2"/>
    <x v="1"/>
    <s v="Women"/>
    <n v="4051"/>
    <n v="40"/>
    <n v="2431"/>
    <n v="3.1"/>
    <n v="547"/>
    <n v="1"/>
    <n v="2431"/>
    <d v="2025-07-09T00:00:00"/>
    <s v="Gujarat"/>
    <n v="1620"/>
    <n v="2430.6"/>
    <n v="0.40000000000009095"/>
  </r>
  <r>
    <s v="ORD102486"/>
    <x v="2400"/>
    <x v="6"/>
    <x v="3"/>
    <s v="Men"/>
    <n v="1149"/>
    <n v="30"/>
    <n v="804"/>
    <n v="3.9"/>
    <n v="90"/>
    <n v="3"/>
    <n v="2412"/>
    <d v="2025-10-17T00:00:00"/>
    <s v="Uttar Pradesh"/>
    <n v="345"/>
    <n v="689.4"/>
    <n v="343.80000000000007"/>
  </r>
  <r>
    <s v="ORD102487"/>
    <x v="2401"/>
    <x v="9"/>
    <x v="5"/>
    <s v="Women"/>
    <n v="8455"/>
    <n v="20"/>
    <n v="6764"/>
    <n v="3"/>
    <n v="200"/>
    <n v="1"/>
    <n v="6764"/>
    <d v="2025-12-08T00:00:00"/>
    <s v="Assam"/>
    <n v="1691"/>
    <n v="5073"/>
    <n v="1691"/>
  </r>
  <r>
    <s v="ORD102488"/>
    <x v="2402"/>
    <x v="2"/>
    <x v="4"/>
    <s v="Women"/>
    <n v="1720"/>
    <n v="15"/>
    <n v="1462"/>
    <n v="4.7"/>
    <n v="81"/>
    <n v="3"/>
    <n v="4386"/>
    <d v="2025-09-08T00:00:00"/>
    <s v="Chhattisgarh"/>
    <n v="258"/>
    <n v="1032"/>
    <n v="1290"/>
  </r>
  <r>
    <s v="ORD102489"/>
    <x v="2403"/>
    <x v="0"/>
    <x v="0"/>
    <s v="Women"/>
    <n v="6747"/>
    <n v="25"/>
    <n v="5060"/>
    <n v="4.5999999999999996"/>
    <n v="64"/>
    <n v="1"/>
    <n v="5060"/>
    <d v="2025-09-29T00:00:00"/>
    <s v="Odisha"/>
    <n v="1687"/>
    <n v="4048.2"/>
    <n v="1011.8000000000002"/>
  </r>
  <r>
    <s v="ORD102490"/>
    <x v="2404"/>
    <x v="9"/>
    <x v="4"/>
    <s v="Women"/>
    <n v="2421"/>
    <n v="20"/>
    <n v="1937"/>
    <n v="4.3"/>
    <n v="7"/>
    <n v="1"/>
    <n v="1937"/>
    <d v="2024-07-11T00:00:00"/>
    <s v="Chhattisgarh"/>
    <n v="484"/>
    <n v="1452.6"/>
    <n v="484.40000000000009"/>
  </r>
  <r>
    <s v="ORD102491"/>
    <x v="2405"/>
    <x v="7"/>
    <x v="7"/>
    <s v="Men"/>
    <n v="1681"/>
    <n v="10"/>
    <n v="1513"/>
    <n v="3.7"/>
    <n v="164"/>
    <n v="1"/>
    <n v="1513"/>
    <d v="2025-01-31T00:00:00"/>
    <s v="Madhya Pradesh"/>
    <n v="168"/>
    <n v="1008.5999999999999"/>
    <n v="504.40000000000009"/>
  </r>
  <r>
    <s v="ORD102492"/>
    <x v="2406"/>
    <x v="5"/>
    <x v="1"/>
    <s v="Women"/>
    <n v="3677"/>
    <n v="40"/>
    <n v="2206"/>
    <n v="3.2"/>
    <n v="34"/>
    <n v="2"/>
    <n v="4412"/>
    <d v="2025-07-01T00:00:00"/>
    <s v="Chhattisgarh"/>
    <n v="1471"/>
    <n v="2206.1999999999998"/>
    <n v="-0.3999999999996362"/>
  </r>
  <r>
    <s v="ORD102493"/>
    <x v="2407"/>
    <x v="3"/>
    <x v="2"/>
    <s v="Women"/>
    <n v="1312"/>
    <n v="10"/>
    <n v="1181"/>
    <n v="3"/>
    <n v="207"/>
    <n v="1"/>
    <n v="1181"/>
    <d v="2024-02-14T00:00:00"/>
    <s v="Maharashtra"/>
    <n v="131"/>
    <n v="787.19999999999993"/>
    <n v="393.80000000000007"/>
  </r>
  <r>
    <s v="ORD102494"/>
    <x v="2408"/>
    <x v="0"/>
    <x v="5"/>
    <s v="Kids"/>
    <n v="11446"/>
    <n v="20"/>
    <n v="9157"/>
    <n v="3.8"/>
    <n v="111"/>
    <n v="5"/>
    <n v="45785"/>
    <d v="2025-10-03T00:00:00"/>
    <s v="Rajasthan"/>
    <n v="2289"/>
    <n v="6867.5999999999995"/>
    <n v="11447.000000000004"/>
  </r>
  <r>
    <s v="ORD102495"/>
    <x v="1877"/>
    <x v="5"/>
    <x v="0"/>
    <s v="Men"/>
    <n v="2001"/>
    <n v="10"/>
    <n v="1801"/>
    <n v="4.4000000000000004"/>
    <n v="282"/>
    <n v="1"/>
    <n v="1801"/>
    <d v="2024-01-14T00:00:00"/>
    <s v="Karnataka"/>
    <n v="200"/>
    <n v="1200.5999999999999"/>
    <n v="600.40000000000009"/>
  </r>
  <r>
    <s v="ORD102496"/>
    <x v="1491"/>
    <x v="1"/>
    <x v="6"/>
    <s v="Women"/>
    <n v="2628"/>
    <n v="25"/>
    <n v="1971"/>
    <n v="3.9"/>
    <n v="120"/>
    <n v="1"/>
    <n v="1971"/>
    <d v="2025-10-20T00:00:00"/>
    <s v="Uttarakhand"/>
    <n v="657"/>
    <n v="1576.8"/>
    <n v="394.20000000000005"/>
  </r>
  <r>
    <s v="ORD102497"/>
    <x v="2409"/>
    <x v="9"/>
    <x v="5"/>
    <s v="Women"/>
    <n v="4587"/>
    <n v="20"/>
    <n v="3670"/>
    <n v="4.4000000000000004"/>
    <n v="45"/>
    <n v="2"/>
    <n v="7340"/>
    <d v="2025-10-11T00:00:00"/>
    <s v="Chhattisgarh"/>
    <n v="917"/>
    <n v="2752.2"/>
    <n v="1835.6000000000004"/>
  </r>
  <r>
    <s v="ORD102498"/>
    <x v="2410"/>
    <x v="9"/>
    <x v="7"/>
    <s v="Men"/>
    <n v="2531"/>
    <n v="25"/>
    <n v="1898"/>
    <n v="4.4000000000000004"/>
    <n v="8"/>
    <n v="4"/>
    <n v="7592"/>
    <d v="2024-09-24T00:00:00"/>
    <s v="Uttar Pradesh"/>
    <n v="633"/>
    <n v="1518.6"/>
    <n v="1517.6000000000004"/>
  </r>
  <r>
    <s v="ORD102499"/>
    <x v="2411"/>
    <x v="9"/>
    <x v="2"/>
    <s v="Women"/>
    <n v="3967"/>
    <n v="15"/>
    <n v="3372"/>
    <n v="4.4000000000000004"/>
    <n v="328"/>
    <n v="2"/>
    <n v="6744"/>
    <d v="2024-10-22T00:00:00"/>
    <s v="Maharashtra"/>
    <n v="595"/>
    <n v="2380.1999999999998"/>
    <n v="1983.6000000000004"/>
  </r>
  <r>
    <s v="ORD102500"/>
    <x v="2412"/>
    <x v="3"/>
    <x v="2"/>
    <s v="Women"/>
    <n v="4193"/>
    <n v="50"/>
    <n v="2096"/>
    <n v="3.1"/>
    <n v="156"/>
    <n v="1"/>
    <n v="2096"/>
    <d v="2025-02-21T00:00:00"/>
    <s v="Odisha"/>
    <n v="2097"/>
    <n v="2515.7999999999997"/>
    <n v="-419.79999999999973"/>
  </r>
  <r>
    <s v="ORD102501"/>
    <x v="2413"/>
    <x v="6"/>
    <x v="6"/>
    <s v="Women"/>
    <n v="3754"/>
    <n v="25"/>
    <n v="2816"/>
    <n v="3.7"/>
    <n v="30"/>
    <n v="4"/>
    <n v="11264"/>
    <d v="2024-08-12T00:00:00"/>
    <s v="Telangana"/>
    <n v="938"/>
    <n v="2252.4"/>
    <n v="2254.3999999999996"/>
  </r>
  <r>
    <s v="ORD102502"/>
    <x v="2414"/>
    <x v="0"/>
    <x v="4"/>
    <s v="Kids"/>
    <n v="2576"/>
    <n v="40"/>
    <n v="1546"/>
    <n v="4.3"/>
    <n v="64"/>
    <n v="1"/>
    <n v="1546"/>
    <d v="2025-03-04T00:00:00"/>
    <s v="Punjab"/>
    <n v="1030"/>
    <n v="1545.6"/>
    <n v="0.40000000000009095"/>
  </r>
  <r>
    <s v="ORD102503"/>
    <x v="2415"/>
    <x v="0"/>
    <x v="0"/>
    <s v="Women"/>
    <n v="6708"/>
    <n v="30"/>
    <n v="4696"/>
    <n v="4.8"/>
    <n v="45"/>
    <n v="1"/>
    <n v="4696"/>
    <d v="2024-12-27T00:00:00"/>
    <s v="Chhattisgarh"/>
    <n v="2012"/>
    <n v="4024.7999999999997"/>
    <n v="671.20000000000027"/>
  </r>
  <r>
    <s v="ORD102504"/>
    <x v="2416"/>
    <x v="6"/>
    <x v="6"/>
    <s v="Women"/>
    <n v="4346"/>
    <n v="60"/>
    <n v="1738"/>
    <n v="4.7"/>
    <n v="21"/>
    <n v="1"/>
    <n v="1738"/>
    <d v="2024-09-03T00:00:00"/>
    <s v="West Bengal"/>
    <n v="2608"/>
    <n v="2607.6"/>
    <n v="-869.59999999999991"/>
  </r>
  <r>
    <s v="ORD102505"/>
    <x v="2417"/>
    <x v="2"/>
    <x v="3"/>
    <s v="Men"/>
    <n v="2870"/>
    <n v="50"/>
    <n v="1435"/>
    <n v="4.2"/>
    <n v="25"/>
    <n v="1"/>
    <n v="1435"/>
    <d v="2025-10-28T00:00:00"/>
    <s v="Bihar"/>
    <n v="1435"/>
    <n v="1722"/>
    <n v="-287"/>
  </r>
  <r>
    <s v="ORD102506"/>
    <x v="2418"/>
    <x v="0"/>
    <x v="0"/>
    <s v="Women"/>
    <n v="7057"/>
    <n v="30"/>
    <n v="4940"/>
    <n v="4.7"/>
    <n v="93"/>
    <n v="1"/>
    <n v="4940"/>
    <d v="2024-01-25T00:00:00"/>
    <s v="Kerala"/>
    <n v="2117"/>
    <n v="4234.2"/>
    <n v="705.80000000000018"/>
  </r>
  <r>
    <s v="ORD102507"/>
    <x v="2419"/>
    <x v="7"/>
    <x v="7"/>
    <s v="Unisex"/>
    <n v="1206"/>
    <n v="25"/>
    <n v="904"/>
    <n v="4.2"/>
    <n v="89"/>
    <n v="1"/>
    <n v="904"/>
    <d v="2024-01-09T00:00:00"/>
    <s v="Delhi"/>
    <n v="302"/>
    <n v="723.6"/>
    <n v="180.39999999999998"/>
  </r>
  <r>
    <s v="ORD102508"/>
    <x v="2420"/>
    <x v="0"/>
    <x v="5"/>
    <s v="Women"/>
    <n v="2685"/>
    <n v="30"/>
    <n v="1879"/>
    <n v="3.3"/>
    <n v="32"/>
    <n v="1"/>
    <n v="1879"/>
    <d v="2025-05-16T00:00:00"/>
    <s v="West Bengal"/>
    <n v="806"/>
    <n v="1611"/>
    <n v="268"/>
  </r>
  <r>
    <s v="ORD102509"/>
    <x v="2421"/>
    <x v="7"/>
    <x v="7"/>
    <s v="Men"/>
    <n v="2792"/>
    <n v="50"/>
    <n v="1396"/>
    <n v="4.4000000000000004"/>
    <n v="203"/>
    <n v="1"/>
    <n v="1396"/>
    <d v="2024-12-09T00:00:00"/>
    <s v="Chhattisgarh"/>
    <n v="1396"/>
    <n v="1675.2"/>
    <n v="-279.20000000000005"/>
  </r>
  <r>
    <s v="ORD102510"/>
    <x v="2422"/>
    <x v="7"/>
    <x v="7"/>
    <s v="Unisex"/>
    <n v="1033"/>
    <n v="30"/>
    <n v="723"/>
    <n v="4.7"/>
    <n v="243"/>
    <n v="1"/>
    <n v="723"/>
    <d v="2024-12-17T00:00:00"/>
    <s v="Maharashtra"/>
    <n v="310"/>
    <n v="619.79999999999995"/>
    <n v="103.20000000000005"/>
  </r>
  <r>
    <s v="ORD102511"/>
    <x v="2423"/>
    <x v="0"/>
    <x v="0"/>
    <s v="Women"/>
    <n v="3418"/>
    <n v="40"/>
    <n v="2051"/>
    <n v="5"/>
    <n v="176"/>
    <n v="3"/>
    <n v="6153"/>
    <d v="2025-09-02T00:00:00"/>
    <s v="Telangana"/>
    <n v="1367"/>
    <n v="2050.7999999999997"/>
    <n v="0.60000000000081855"/>
  </r>
  <r>
    <s v="ORD102512"/>
    <x v="2424"/>
    <x v="2"/>
    <x v="3"/>
    <s v="Men"/>
    <n v="4056"/>
    <n v="30"/>
    <n v="2839"/>
    <n v="3.8"/>
    <n v="26"/>
    <n v="1"/>
    <n v="2839"/>
    <d v="2024-09-01T00:00:00"/>
    <s v="Punjab"/>
    <n v="1217"/>
    <n v="2433.6"/>
    <n v="405.40000000000009"/>
  </r>
  <r>
    <s v="ORD102513"/>
    <x v="2425"/>
    <x v="9"/>
    <x v="4"/>
    <s v="Women"/>
    <n v="1146"/>
    <n v="40"/>
    <n v="688"/>
    <n v="3.5"/>
    <n v="36"/>
    <n v="1"/>
    <n v="688"/>
    <d v="2025-03-20T00:00:00"/>
    <s v="Haryana"/>
    <n v="458"/>
    <n v="687.6"/>
    <n v="0.39999999999997726"/>
  </r>
  <r>
    <s v="ORD102514"/>
    <x v="2426"/>
    <x v="3"/>
    <x v="7"/>
    <s v="Unisex"/>
    <n v="1978"/>
    <n v="20"/>
    <n v="1582"/>
    <n v="4.5"/>
    <n v="526"/>
    <n v="1"/>
    <n v="1582"/>
    <d v="2025-11-24T00:00:00"/>
    <s v="Punjab"/>
    <n v="396"/>
    <n v="1186.8"/>
    <n v="395.20000000000005"/>
  </r>
  <r>
    <s v="ORD102515"/>
    <x v="2427"/>
    <x v="7"/>
    <x v="1"/>
    <s v="Women"/>
    <n v="4323"/>
    <n v="60"/>
    <n v="1729"/>
    <n v="4.3"/>
    <n v="186"/>
    <n v="2"/>
    <n v="3458"/>
    <d v="2025-10-02T00:00:00"/>
    <s v="Karnataka"/>
    <n v="2594"/>
    <n v="2593.7999999999997"/>
    <n v="-1729.5999999999995"/>
  </r>
  <r>
    <s v="ORD102516"/>
    <x v="2428"/>
    <x v="3"/>
    <x v="1"/>
    <s v="Women"/>
    <n v="3283"/>
    <n v="20"/>
    <n v="2626"/>
    <n v="4.3"/>
    <n v="166"/>
    <n v="1"/>
    <n v="2626"/>
    <d v="2025-12-01T00:00:00"/>
    <s v="Rajasthan"/>
    <n v="657"/>
    <n v="1969.8"/>
    <n v="656.2"/>
  </r>
  <r>
    <s v="ORD102517"/>
    <x v="2429"/>
    <x v="6"/>
    <x v="5"/>
    <s v="Kids"/>
    <n v="4545"/>
    <n v="25"/>
    <n v="3409"/>
    <n v="4.7"/>
    <n v="234"/>
    <n v="1"/>
    <n v="3409"/>
    <d v="2024-07-23T00:00:00"/>
    <s v="Rajasthan"/>
    <n v="1136"/>
    <n v="2727"/>
    <n v="682"/>
  </r>
  <r>
    <s v="ORD102518"/>
    <x v="2430"/>
    <x v="6"/>
    <x v="1"/>
    <s v="Women"/>
    <n v="1501"/>
    <n v="30"/>
    <n v="1051"/>
    <n v="4.5"/>
    <n v="38"/>
    <n v="1"/>
    <n v="1051"/>
    <d v="2025-03-09T00:00:00"/>
    <s v="Uttar Pradesh"/>
    <n v="450"/>
    <n v="900.6"/>
    <n v="150.39999999999998"/>
  </r>
  <r>
    <s v="ORD102519"/>
    <x v="2204"/>
    <x v="3"/>
    <x v="5"/>
    <s v="Kids"/>
    <n v="1960"/>
    <n v="25"/>
    <n v="1470"/>
    <n v="4.4000000000000004"/>
    <n v="239"/>
    <n v="1"/>
    <n v="1470"/>
    <d v="2025-11-01T00:00:00"/>
    <s v="Andhra Pradesh"/>
    <n v="490"/>
    <n v="1176"/>
    <n v="294"/>
  </r>
  <r>
    <s v="ORD102520"/>
    <x v="2431"/>
    <x v="1"/>
    <x v="7"/>
    <s v="Women"/>
    <n v="3393"/>
    <n v="15"/>
    <n v="2884"/>
    <n v="3.9"/>
    <n v="191"/>
    <n v="2"/>
    <n v="5768"/>
    <d v="2024-09-03T00:00:00"/>
    <s v="Maharashtra"/>
    <n v="509"/>
    <n v="2035.8"/>
    <n v="1696.4"/>
  </r>
  <r>
    <s v="ORD102521"/>
    <x v="41"/>
    <x v="3"/>
    <x v="4"/>
    <s v="Kids"/>
    <n v="2413"/>
    <n v="50"/>
    <n v="1206"/>
    <n v="4.5"/>
    <n v="75"/>
    <n v="1"/>
    <n v="1206"/>
    <d v="2025-12-30T00:00:00"/>
    <s v="Madhya Pradesh"/>
    <n v="1207"/>
    <n v="1447.8"/>
    <n v="-241.79999999999995"/>
  </r>
  <r>
    <s v="ORD102522"/>
    <x v="2432"/>
    <x v="9"/>
    <x v="4"/>
    <s v="Women"/>
    <n v="1322"/>
    <n v="30"/>
    <n v="925"/>
    <n v="3.5"/>
    <n v="192"/>
    <n v="4"/>
    <n v="3700"/>
    <d v="2024-08-08T00:00:00"/>
    <s v="Telangana"/>
    <n v="397"/>
    <n v="793.19999999999993"/>
    <n v="527.20000000000027"/>
  </r>
  <r>
    <s v="ORD102523"/>
    <x v="2433"/>
    <x v="0"/>
    <x v="3"/>
    <s v="Men"/>
    <n v="4179"/>
    <n v="15"/>
    <n v="3552"/>
    <n v="4.2"/>
    <n v="38"/>
    <n v="1"/>
    <n v="3552"/>
    <d v="2025-01-13T00:00:00"/>
    <s v="Uttarakhand"/>
    <n v="627"/>
    <n v="2507.4"/>
    <n v="1044.5999999999999"/>
  </r>
  <r>
    <s v="ORD102524"/>
    <x v="2434"/>
    <x v="0"/>
    <x v="3"/>
    <s v="Men"/>
    <n v="5169"/>
    <n v="30"/>
    <n v="3618"/>
    <n v="4.0999999999999996"/>
    <n v="404"/>
    <n v="1"/>
    <n v="3618"/>
    <d v="2024-08-31T00:00:00"/>
    <s v="Tamil Nadu"/>
    <n v="1551"/>
    <n v="3101.4"/>
    <n v="516.59999999999991"/>
  </r>
  <r>
    <s v="ORD102525"/>
    <x v="2435"/>
    <x v="9"/>
    <x v="6"/>
    <s v="Women"/>
    <n v="3829"/>
    <n v="20"/>
    <n v="3063"/>
    <n v="3.3"/>
    <n v="64"/>
    <n v="1"/>
    <n v="3063"/>
    <d v="2025-09-16T00:00:00"/>
    <s v="Karnataka"/>
    <n v="766"/>
    <n v="2297.4"/>
    <n v="765.59999999999991"/>
  </r>
  <r>
    <s v="ORD102526"/>
    <x v="2436"/>
    <x v="0"/>
    <x v="7"/>
    <s v="Unisex"/>
    <n v="1989"/>
    <n v="25"/>
    <n v="1492"/>
    <n v="4.3"/>
    <n v="116"/>
    <n v="3"/>
    <n v="4476"/>
    <d v="2025-06-17T00:00:00"/>
    <s v="Gujarat"/>
    <n v="497"/>
    <n v="1193.3999999999999"/>
    <n v="895.80000000000041"/>
  </r>
  <r>
    <s v="ORD102527"/>
    <x v="2437"/>
    <x v="6"/>
    <x v="3"/>
    <s v="Men"/>
    <n v="4048"/>
    <n v="10"/>
    <n v="3643"/>
    <n v="3.8"/>
    <n v="366"/>
    <n v="1"/>
    <n v="3643"/>
    <d v="2024-06-09T00:00:00"/>
    <s v="Jharkhand"/>
    <n v="405"/>
    <n v="2428.7999999999997"/>
    <n v="1214.2000000000003"/>
  </r>
  <r>
    <s v="ORD102528"/>
    <x v="2438"/>
    <x v="3"/>
    <x v="1"/>
    <s v="Women"/>
    <n v="919"/>
    <n v="20"/>
    <n v="735"/>
    <n v="4.3"/>
    <n v="82"/>
    <n v="1"/>
    <n v="735"/>
    <d v="2025-11-20T00:00:00"/>
    <s v="Andhra Pradesh"/>
    <n v="184"/>
    <n v="551.4"/>
    <n v="183.60000000000002"/>
  </r>
  <r>
    <s v="ORD102529"/>
    <x v="2439"/>
    <x v="7"/>
    <x v="1"/>
    <s v="Women"/>
    <n v="2540"/>
    <n v="40"/>
    <n v="1524"/>
    <n v="3.6"/>
    <n v="57"/>
    <n v="1"/>
    <n v="1524"/>
    <d v="2025-03-13T00:00:00"/>
    <s v="West Bengal"/>
    <n v="1016"/>
    <n v="1524"/>
    <n v="0"/>
  </r>
  <r>
    <s v="ORD102530"/>
    <x v="2440"/>
    <x v="4"/>
    <x v="6"/>
    <s v="Women"/>
    <n v="7028"/>
    <n v="15"/>
    <n v="5974"/>
    <n v="4.5"/>
    <n v="216"/>
    <n v="1"/>
    <n v="5974"/>
    <d v="2024-09-09T00:00:00"/>
    <s v="Haryana"/>
    <n v="1054"/>
    <n v="4216.8"/>
    <n v="1757.1999999999998"/>
  </r>
  <r>
    <s v="ORD102531"/>
    <x v="2441"/>
    <x v="2"/>
    <x v="0"/>
    <s v="Women"/>
    <n v="4955"/>
    <n v="10"/>
    <n v="4460"/>
    <n v="4.9000000000000004"/>
    <n v="56"/>
    <n v="1"/>
    <n v="4460"/>
    <d v="2025-08-01T00:00:00"/>
    <s v="Assam"/>
    <n v="495"/>
    <n v="2973"/>
    <n v="1487"/>
  </r>
  <r>
    <s v="ORD102532"/>
    <x v="2442"/>
    <x v="1"/>
    <x v="6"/>
    <s v="Kids"/>
    <n v="3818"/>
    <n v="20"/>
    <n v="3054"/>
    <n v="3"/>
    <n v="659"/>
    <n v="2"/>
    <n v="6108"/>
    <d v="2024-03-23T00:00:00"/>
    <s v="Punjab"/>
    <n v="764"/>
    <n v="2290.7999999999997"/>
    <n v="1526.4000000000005"/>
  </r>
  <r>
    <s v="ORD102533"/>
    <x v="2443"/>
    <x v="0"/>
    <x v="2"/>
    <s v="Women"/>
    <n v="1689"/>
    <n v="0"/>
    <n v="1689"/>
    <n v="3.5"/>
    <n v="62"/>
    <n v="1"/>
    <n v="1689"/>
    <d v="2025-10-23T00:00:00"/>
    <s v="Haryana"/>
    <n v="0"/>
    <n v="1013.4"/>
    <n v="675.6"/>
  </r>
  <r>
    <s v="ORD102534"/>
    <x v="2444"/>
    <x v="4"/>
    <x v="6"/>
    <s v="Kids"/>
    <n v="6973"/>
    <n v="0"/>
    <n v="6973"/>
    <n v="3.6"/>
    <n v="137"/>
    <n v="2"/>
    <n v="13946"/>
    <d v="2024-11-13T00:00:00"/>
    <s v="Punjab"/>
    <n v="0"/>
    <n v="4183.8"/>
    <n v="5578.4"/>
  </r>
  <r>
    <s v="ORD102535"/>
    <x v="2445"/>
    <x v="5"/>
    <x v="3"/>
    <s v="Women"/>
    <n v="2643"/>
    <n v="30"/>
    <n v="1850"/>
    <n v="3.4"/>
    <n v="46"/>
    <n v="1"/>
    <n v="1850"/>
    <d v="2024-02-18T00:00:00"/>
    <s v="Telangana"/>
    <n v="793"/>
    <n v="1585.8"/>
    <n v="264.20000000000005"/>
  </r>
  <r>
    <s v="ORD102536"/>
    <x v="2446"/>
    <x v="0"/>
    <x v="4"/>
    <s v="Kids"/>
    <n v="2725"/>
    <n v="30"/>
    <n v="1907"/>
    <n v="4"/>
    <n v="358"/>
    <n v="1"/>
    <n v="1907"/>
    <d v="2025-07-03T00:00:00"/>
    <s v="West Bengal"/>
    <n v="818"/>
    <n v="1635"/>
    <n v="272"/>
  </r>
  <r>
    <s v="ORD102537"/>
    <x v="2447"/>
    <x v="4"/>
    <x v="1"/>
    <s v="Men"/>
    <n v="1689"/>
    <n v="40"/>
    <n v="1013"/>
    <n v="4.3"/>
    <n v="51"/>
    <n v="1"/>
    <n v="1013"/>
    <d v="2025-04-02T00:00:00"/>
    <s v="Uttar Pradesh"/>
    <n v="676"/>
    <n v="1013.4"/>
    <n v="-0.39999999999997726"/>
  </r>
  <r>
    <s v="ORD102538"/>
    <x v="2448"/>
    <x v="7"/>
    <x v="1"/>
    <s v="Men"/>
    <n v="2793"/>
    <n v="15"/>
    <n v="2374"/>
    <n v="4.4000000000000004"/>
    <n v="30"/>
    <n v="1"/>
    <n v="2374"/>
    <d v="2024-11-13T00:00:00"/>
    <s v="Uttar Pradesh"/>
    <n v="419"/>
    <n v="1675.8"/>
    <n v="698.2"/>
  </r>
  <r>
    <s v="ORD102539"/>
    <x v="2449"/>
    <x v="3"/>
    <x v="0"/>
    <s v="Men"/>
    <n v="3952"/>
    <n v="30"/>
    <n v="2766"/>
    <n v="4.2"/>
    <n v="528"/>
    <n v="1"/>
    <n v="2766"/>
    <d v="2025-07-17T00:00:00"/>
    <s v="Gujarat"/>
    <n v="1186"/>
    <n v="2371.1999999999998"/>
    <n v="394.80000000000018"/>
  </r>
  <r>
    <s v="ORD102540"/>
    <x v="2450"/>
    <x v="4"/>
    <x v="1"/>
    <s v="Women"/>
    <n v="3132"/>
    <n v="20"/>
    <n v="2506"/>
    <n v="4.4000000000000004"/>
    <n v="169"/>
    <n v="1"/>
    <n v="2506"/>
    <d v="2025-08-01T00:00:00"/>
    <s v="Karnataka"/>
    <n v="626"/>
    <n v="1879.1999999999998"/>
    <n v="626.80000000000018"/>
  </r>
  <r>
    <s v="ORD102541"/>
    <x v="896"/>
    <x v="6"/>
    <x v="7"/>
    <s v="Women"/>
    <n v="2580"/>
    <n v="25"/>
    <n v="1935"/>
    <n v="4.0999999999999996"/>
    <n v="72"/>
    <n v="1"/>
    <n v="1935"/>
    <d v="2025-03-14T00:00:00"/>
    <s v="Odisha"/>
    <n v="645"/>
    <n v="1548"/>
    <n v="387"/>
  </r>
  <r>
    <s v="ORD102542"/>
    <x v="2451"/>
    <x v="1"/>
    <x v="7"/>
    <s v="Women"/>
    <n v="1224"/>
    <n v="10"/>
    <n v="1102"/>
    <n v="3.8"/>
    <n v="58"/>
    <n v="2"/>
    <n v="2204"/>
    <d v="2024-02-21T00:00:00"/>
    <s v="Odisha"/>
    <n v="122"/>
    <n v="734.4"/>
    <n v="735.2"/>
  </r>
  <r>
    <s v="ORD102543"/>
    <x v="2452"/>
    <x v="3"/>
    <x v="4"/>
    <s v="Women"/>
    <n v="1491"/>
    <n v="25"/>
    <n v="1118"/>
    <n v="3.6"/>
    <n v="73"/>
    <n v="1"/>
    <n v="1118"/>
    <d v="2025-10-31T00:00:00"/>
    <s v="Chhattisgarh"/>
    <n v="373"/>
    <n v="894.6"/>
    <n v="223.39999999999998"/>
  </r>
  <r>
    <s v="ORD102544"/>
    <x v="2453"/>
    <x v="9"/>
    <x v="0"/>
    <s v="Women"/>
    <n v="1042"/>
    <n v="25"/>
    <n v="782"/>
    <n v="4"/>
    <n v="243"/>
    <n v="2"/>
    <n v="1564"/>
    <d v="2025-08-21T00:00:00"/>
    <s v="Karnataka"/>
    <n v="260"/>
    <n v="625.19999999999993"/>
    <n v="313.60000000000014"/>
  </r>
  <r>
    <s v="ORD102545"/>
    <x v="2454"/>
    <x v="7"/>
    <x v="2"/>
    <s v="Women"/>
    <n v="4433"/>
    <n v="25"/>
    <n v="3325"/>
    <n v="3.6"/>
    <n v="31"/>
    <n v="1"/>
    <n v="3325"/>
    <d v="2024-12-18T00:00:00"/>
    <s v="Madhya Pradesh"/>
    <n v="1108"/>
    <n v="2659.7999999999997"/>
    <n v="665.20000000000027"/>
  </r>
  <r>
    <s v="ORD102546"/>
    <x v="2455"/>
    <x v="5"/>
    <x v="5"/>
    <s v="Kids"/>
    <n v="8498"/>
    <n v="20"/>
    <n v="6798"/>
    <n v="4.3"/>
    <n v="47"/>
    <n v="1"/>
    <n v="6798"/>
    <d v="2025-12-01T00:00:00"/>
    <s v="Tamil Nadu"/>
    <n v="1700"/>
    <n v="5098.8"/>
    <n v="1699.1999999999998"/>
  </r>
  <r>
    <s v="ORD102547"/>
    <x v="2456"/>
    <x v="9"/>
    <x v="4"/>
    <s v="Women"/>
    <n v="1841"/>
    <n v="20"/>
    <n v="1473"/>
    <n v="3.7"/>
    <n v="23"/>
    <n v="2"/>
    <n v="2946"/>
    <d v="2025-01-25T00:00:00"/>
    <s v="Andhra Pradesh"/>
    <n v="368"/>
    <n v="1104.5999999999999"/>
    <n v="736.80000000000018"/>
  </r>
  <r>
    <s v="ORD102548"/>
    <x v="2457"/>
    <x v="1"/>
    <x v="3"/>
    <s v="Women"/>
    <n v="3378"/>
    <n v="15"/>
    <n v="2871"/>
    <n v="3.9"/>
    <n v="165"/>
    <n v="1"/>
    <n v="2871"/>
    <d v="2025-06-21T00:00:00"/>
    <s v="Odisha"/>
    <n v="507"/>
    <n v="2026.8"/>
    <n v="844.2"/>
  </r>
  <r>
    <s v="ORD102549"/>
    <x v="2458"/>
    <x v="9"/>
    <x v="5"/>
    <s v="Women"/>
    <n v="6219"/>
    <n v="30"/>
    <n v="4353"/>
    <n v="4.5999999999999996"/>
    <n v="119"/>
    <n v="1"/>
    <n v="4353"/>
    <d v="2025-02-04T00:00:00"/>
    <s v="Haryana"/>
    <n v="1866"/>
    <n v="3731.3999999999996"/>
    <n v="621.60000000000036"/>
  </r>
  <r>
    <s v="ORD102550"/>
    <x v="2459"/>
    <x v="6"/>
    <x v="0"/>
    <s v="Men"/>
    <n v="996"/>
    <n v="15"/>
    <n v="847"/>
    <n v="4.7"/>
    <n v="191"/>
    <n v="1"/>
    <n v="847"/>
    <d v="2025-04-13T00:00:00"/>
    <s v="Bihar"/>
    <n v="149"/>
    <n v="597.6"/>
    <n v="249.39999999999998"/>
  </r>
  <r>
    <s v="ORD102551"/>
    <x v="2460"/>
    <x v="9"/>
    <x v="1"/>
    <s v="Women"/>
    <n v="2310"/>
    <n v="15"/>
    <n v="1964"/>
    <n v="4.7"/>
    <n v="60"/>
    <n v="1"/>
    <n v="1964"/>
    <d v="2025-02-10T00:00:00"/>
    <s v="Chhattisgarh"/>
    <n v="346"/>
    <n v="1386"/>
    <n v="578"/>
  </r>
  <r>
    <s v="ORD102552"/>
    <x v="2461"/>
    <x v="6"/>
    <x v="2"/>
    <s v="Women"/>
    <n v="1212"/>
    <n v="40"/>
    <n v="727"/>
    <n v="4.0999999999999996"/>
    <n v="356"/>
    <n v="1"/>
    <n v="727"/>
    <d v="2025-07-05T00:00:00"/>
    <s v="Jharkhand"/>
    <n v="485"/>
    <n v="727.19999999999993"/>
    <n v="-0.19999999999993179"/>
  </r>
  <r>
    <s v="ORD102553"/>
    <x v="2462"/>
    <x v="1"/>
    <x v="0"/>
    <s v="Women"/>
    <n v="6606"/>
    <n v="25"/>
    <n v="4954"/>
    <n v="3.8"/>
    <n v="140"/>
    <n v="1"/>
    <n v="4954"/>
    <d v="2024-10-11T00:00:00"/>
    <s v="Chhattisgarh"/>
    <n v="1652"/>
    <n v="3963.6"/>
    <n v="990.40000000000009"/>
  </r>
  <r>
    <s v="ORD102554"/>
    <x v="2463"/>
    <x v="5"/>
    <x v="0"/>
    <s v="Women"/>
    <n v="2849"/>
    <n v="30"/>
    <n v="1994"/>
    <n v="4.4000000000000004"/>
    <n v="173"/>
    <n v="2"/>
    <n v="3988"/>
    <d v="2025-08-13T00:00:00"/>
    <s v="Uttar Pradesh"/>
    <n v="855"/>
    <n v="1709.3999999999999"/>
    <n v="569.20000000000027"/>
  </r>
  <r>
    <s v="ORD102555"/>
    <x v="2464"/>
    <x v="9"/>
    <x v="6"/>
    <s v="Women"/>
    <n v="3930"/>
    <n v="20"/>
    <n v="3144"/>
    <n v="3.7"/>
    <n v="600"/>
    <n v="1"/>
    <n v="3144"/>
    <d v="2024-02-14T00:00:00"/>
    <s v="Telangana"/>
    <n v="786"/>
    <n v="2358"/>
    <n v="786"/>
  </r>
  <r>
    <s v="ORD102556"/>
    <x v="2465"/>
    <x v="9"/>
    <x v="1"/>
    <s v="Men"/>
    <n v="4490"/>
    <n v="15"/>
    <n v="3816"/>
    <n v="4.5"/>
    <n v="48"/>
    <n v="1"/>
    <n v="3816"/>
    <d v="2025-05-06T00:00:00"/>
    <s v="Tamil Nadu"/>
    <n v="674"/>
    <n v="2694"/>
    <n v="1122"/>
  </r>
  <r>
    <s v="ORD102557"/>
    <x v="2466"/>
    <x v="1"/>
    <x v="1"/>
    <s v="Men"/>
    <n v="5335"/>
    <n v="30"/>
    <n v="3734"/>
    <n v="3.8"/>
    <n v="276"/>
    <n v="5"/>
    <n v="18670"/>
    <d v="2025-02-14T00:00:00"/>
    <s v="Delhi"/>
    <n v="1601"/>
    <n v="3201"/>
    <n v="2665"/>
  </r>
  <r>
    <s v="ORD102558"/>
    <x v="2467"/>
    <x v="2"/>
    <x v="2"/>
    <s v="Women"/>
    <n v="5754"/>
    <n v="25"/>
    <n v="4316"/>
    <n v="4"/>
    <n v="188"/>
    <n v="1"/>
    <n v="4316"/>
    <d v="2024-11-19T00:00:00"/>
    <s v="Uttar Pradesh"/>
    <n v="1438"/>
    <n v="3452.4"/>
    <n v="863.59999999999991"/>
  </r>
  <r>
    <s v="ORD102559"/>
    <x v="2468"/>
    <x v="2"/>
    <x v="1"/>
    <s v="Women"/>
    <n v="4142"/>
    <n v="30"/>
    <n v="2899"/>
    <n v="4.5"/>
    <n v="110"/>
    <n v="1"/>
    <n v="2899"/>
    <d v="2024-04-07T00:00:00"/>
    <s v="Chhattisgarh"/>
    <n v="1243"/>
    <n v="2485.1999999999998"/>
    <n v="413.80000000000018"/>
  </r>
  <r>
    <s v="ORD102560"/>
    <x v="2469"/>
    <x v="1"/>
    <x v="4"/>
    <s v="Women"/>
    <n v="2888"/>
    <n v="15"/>
    <n v="2455"/>
    <n v="3.2"/>
    <n v="258"/>
    <n v="3"/>
    <n v="7365"/>
    <d v="2025-12-24T00:00:00"/>
    <s v="Madhya Pradesh"/>
    <n v="433"/>
    <n v="1732.8"/>
    <n v="2166.6000000000004"/>
  </r>
  <r>
    <s v="ORD102561"/>
    <x v="2470"/>
    <x v="3"/>
    <x v="4"/>
    <s v="Women"/>
    <n v="775"/>
    <n v="15"/>
    <n v="659"/>
    <n v="3.8"/>
    <n v="441"/>
    <n v="5"/>
    <n v="3295"/>
    <d v="2025-01-10T00:00:00"/>
    <s v="Punjab"/>
    <n v="116"/>
    <n v="465"/>
    <n v="970"/>
  </r>
  <r>
    <s v="ORD102562"/>
    <x v="2471"/>
    <x v="6"/>
    <x v="1"/>
    <s v="Women"/>
    <n v="3289"/>
    <n v="25"/>
    <n v="2467"/>
    <n v="4.3"/>
    <n v="56"/>
    <n v="1"/>
    <n v="2467"/>
    <d v="2025-07-28T00:00:00"/>
    <s v="Assam"/>
    <n v="822"/>
    <n v="1973.3999999999999"/>
    <n v="493.60000000000014"/>
  </r>
  <r>
    <s v="ORD102563"/>
    <x v="2472"/>
    <x v="5"/>
    <x v="0"/>
    <s v="Men"/>
    <n v="4200"/>
    <n v="25"/>
    <n v="3150"/>
    <n v="4.4000000000000004"/>
    <n v="20"/>
    <n v="1"/>
    <n v="3150"/>
    <d v="2024-04-26T00:00:00"/>
    <s v="Gujarat"/>
    <n v="1050"/>
    <n v="2520"/>
    <n v="630"/>
  </r>
  <r>
    <s v="ORD102564"/>
    <x v="2473"/>
    <x v="3"/>
    <x v="4"/>
    <s v="Women"/>
    <n v="1815"/>
    <n v="15"/>
    <n v="1543"/>
    <n v="4.3"/>
    <n v="193"/>
    <n v="1"/>
    <n v="1543"/>
    <d v="2024-04-27T00:00:00"/>
    <s v="Haryana"/>
    <n v="272"/>
    <n v="1089"/>
    <n v="454"/>
  </r>
  <r>
    <s v="ORD102565"/>
    <x v="2474"/>
    <x v="6"/>
    <x v="1"/>
    <s v="Women"/>
    <n v="1419"/>
    <n v="20"/>
    <n v="1135"/>
    <n v="4"/>
    <n v="224"/>
    <n v="1"/>
    <n v="1135"/>
    <d v="2025-08-15T00:00:00"/>
    <s v="Delhi"/>
    <n v="284"/>
    <n v="851.4"/>
    <n v="283.60000000000002"/>
  </r>
  <r>
    <s v="ORD102566"/>
    <x v="2475"/>
    <x v="5"/>
    <x v="7"/>
    <s v="Men"/>
    <n v="2440"/>
    <n v="30"/>
    <n v="1708"/>
    <n v="4.5"/>
    <n v="42"/>
    <n v="1"/>
    <n v="1708"/>
    <d v="2024-10-29T00:00:00"/>
    <s v="Punjab"/>
    <n v="732"/>
    <n v="1464"/>
    <n v="244"/>
  </r>
  <r>
    <s v="ORD102567"/>
    <x v="2476"/>
    <x v="4"/>
    <x v="0"/>
    <s v="Women"/>
    <n v="5326"/>
    <n v="50"/>
    <n v="2663"/>
    <n v="3.6"/>
    <n v="85"/>
    <n v="1"/>
    <n v="2663"/>
    <d v="2025-08-23T00:00:00"/>
    <s v="Chhattisgarh"/>
    <n v="2663"/>
    <n v="3195.6"/>
    <n v="-532.59999999999991"/>
  </r>
  <r>
    <s v="ORD102568"/>
    <x v="2477"/>
    <x v="2"/>
    <x v="2"/>
    <s v="Men"/>
    <n v="2181"/>
    <n v="50"/>
    <n v="1090"/>
    <n v="3.6"/>
    <n v="308"/>
    <n v="4"/>
    <n v="4360"/>
    <d v="2024-12-16T00:00:00"/>
    <s v="Tamil Nadu"/>
    <n v="1091"/>
    <n v="1308.5999999999999"/>
    <n v="-874.39999999999964"/>
  </r>
  <r>
    <s v="ORD102569"/>
    <x v="2478"/>
    <x v="3"/>
    <x v="5"/>
    <s v="Unisex"/>
    <n v="2583"/>
    <n v="25"/>
    <n v="1937"/>
    <n v="4.3"/>
    <n v="56"/>
    <n v="2"/>
    <n v="3874"/>
    <d v="2025-03-07T00:00:00"/>
    <s v="Uttar Pradesh"/>
    <n v="646"/>
    <n v="1549.8"/>
    <n v="774.40000000000009"/>
  </r>
  <r>
    <s v="ORD102570"/>
    <x v="2064"/>
    <x v="8"/>
    <x v="4"/>
    <s v="Women"/>
    <n v="1064"/>
    <n v="30"/>
    <n v="745"/>
    <n v="3.6"/>
    <n v="160"/>
    <n v="1"/>
    <n v="745"/>
    <d v="2025-09-04T00:00:00"/>
    <s v="Telangana"/>
    <n v="319"/>
    <n v="638.4"/>
    <n v="106.60000000000002"/>
  </r>
  <r>
    <s v="ORD102571"/>
    <x v="2479"/>
    <x v="3"/>
    <x v="0"/>
    <s v="Women"/>
    <n v="3597"/>
    <n v="15"/>
    <n v="3057"/>
    <n v="5"/>
    <n v="37"/>
    <n v="1"/>
    <n v="3057"/>
    <d v="2024-02-23T00:00:00"/>
    <s v="Uttarakhand"/>
    <n v="540"/>
    <n v="2158.1999999999998"/>
    <n v="898.80000000000018"/>
  </r>
  <r>
    <s v="ORD102572"/>
    <x v="2480"/>
    <x v="2"/>
    <x v="4"/>
    <s v="Women"/>
    <n v="578"/>
    <n v="30"/>
    <n v="405"/>
    <n v="4.5"/>
    <n v="1127"/>
    <n v="1"/>
    <n v="405"/>
    <d v="2024-11-09T00:00:00"/>
    <s v="Punjab"/>
    <n v="173"/>
    <n v="346.8"/>
    <n v="58.199999999999989"/>
  </r>
  <r>
    <s v="ORD102573"/>
    <x v="2481"/>
    <x v="9"/>
    <x v="2"/>
    <s v="Women"/>
    <n v="5597"/>
    <n v="70"/>
    <n v="1679"/>
    <n v="3.8"/>
    <n v="74"/>
    <n v="1"/>
    <n v="1679"/>
    <d v="2024-06-29T00:00:00"/>
    <s v="Tamil Nadu"/>
    <n v="3918"/>
    <n v="3358.2"/>
    <n v="-1679.1999999999998"/>
  </r>
  <r>
    <s v="ORD102574"/>
    <x v="2482"/>
    <x v="8"/>
    <x v="3"/>
    <s v="Men"/>
    <n v="3004"/>
    <n v="20"/>
    <n v="2403"/>
    <n v="4.5"/>
    <n v="508"/>
    <n v="1"/>
    <n v="2403"/>
    <d v="2024-07-30T00:00:00"/>
    <s v="Gujarat"/>
    <n v="601"/>
    <n v="1802.3999999999999"/>
    <n v="600.60000000000014"/>
  </r>
  <r>
    <s v="ORD102575"/>
    <x v="2483"/>
    <x v="6"/>
    <x v="6"/>
    <s v="Women"/>
    <n v="4707"/>
    <n v="30"/>
    <n v="3295"/>
    <n v="3.5"/>
    <n v="378"/>
    <n v="1"/>
    <n v="3295"/>
    <d v="2024-08-19T00:00:00"/>
    <s v="Kerala"/>
    <n v="1412"/>
    <n v="2824.2"/>
    <n v="470.80000000000018"/>
  </r>
  <r>
    <s v="ORD102576"/>
    <x v="2402"/>
    <x v="0"/>
    <x v="5"/>
    <s v="Women"/>
    <n v="5144"/>
    <n v="30"/>
    <n v="3601"/>
    <n v="4.8"/>
    <n v="38"/>
    <n v="1"/>
    <n v="3601"/>
    <d v="2025-09-23T00:00:00"/>
    <s v="Assam"/>
    <n v="1543"/>
    <n v="3086.4"/>
    <n v="514.59999999999991"/>
  </r>
  <r>
    <s v="ORD102577"/>
    <x v="2484"/>
    <x v="6"/>
    <x v="0"/>
    <s v="Men"/>
    <n v="2912"/>
    <n v="20"/>
    <n v="2330"/>
    <n v="4.0999999999999996"/>
    <n v="587"/>
    <n v="3"/>
    <n v="6990"/>
    <d v="2024-04-06T00:00:00"/>
    <s v="Chhattisgarh"/>
    <n v="582"/>
    <n v="1747.2"/>
    <n v="1748.3999999999999"/>
  </r>
  <r>
    <s v="ORD102578"/>
    <x v="432"/>
    <x v="0"/>
    <x v="2"/>
    <s v="Women"/>
    <n v="4102"/>
    <n v="30"/>
    <n v="2871"/>
    <n v="3.8"/>
    <n v="82"/>
    <n v="3"/>
    <n v="8613"/>
    <d v="2024-10-04T00:00:00"/>
    <s v="West Bengal"/>
    <n v="1231"/>
    <n v="2461.1999999999998"/>
    <n v="1229.4000000000005"/>
  </r>
  <r>
    <s v="ORD102579"/>
    <x v="2485"/>
    <x v="0"/>
    <x v="0"/>
    <s v="Women"/>
    <n v="1258"/>
    <n v="30"/>
    <n v="881"/>
    <n v="4"/>
    <n v="272"/>
    <n v="1"/>
    <n v="881"/>
    <d v="2024-12-25T00:00:00"/>
    <s v="Karnataka"/>
    <n v="377"/>
    <n v="754.8"/>
    <n v="126.20000000000005"/>
  </r>
  <r>
    <s v="ORD102580"/>
    <x v="2486"/>
    <x v="3"/>
    <x v="3"/>
    <s v="Women"/>
    <n v="1912"/>
    <n v="0"/>
    <n v="1912"/>
    <n v="3.7"/>
    <n v="98"/>
    <n v="1"/>
    <n v="1912"/>
    <d v="2024-11-12T00:00:00"/>
    <s v="Odisha"/>
    <n v="0"/>
    <n v="1147.2"/>
    <n v="764.8"/>
  </r>
  <r>
    <s v="ORD102581"/>
    <x v="2487"/>
    <x v="5"/>
    <x v="1"/>
    <s v="Women"/>
    <n v="4619"/>
    <n v="0"/>
    <n v="4619"/>
    <n v="4"/>
    <n v="616"/>
    <n v="2"/>
    <n v="9238"/>
    <d v="2024-05-17T00:00:00"/>
    <s v="Kerala"/>
    <n v="0"/>
    <n v="2771.4"/>
    <n v="3695.2"/>
  </r>
  <r>
    <s v="ORD102582"/>
    <x v="2488"/>
    <x v="5"/>
    <x v="7"/>
    <s v="Unisex"/>
    <n v="1223"/>
    <n v="20"/>
    <n v="978"/>
    <n v="3.5"/>
    <n v="31"/>
    <n v="1"/>
    <n v="978"/>
    <d v="2024-03-13T00:00:00"/>
    <s v="Maharashtra"/>
    <n v="245"/>
    <n v="733.8"/>
    <n v="244.20000000000005"/>
  </r>
  <r>
    <s v="ORD102583"/>
    <x v="2489"/>
    <x v="6"/>
    <x v="3"/>
    <s v="Women"/>
    <n v="1532"/>
    <n v="30"/>
    <n v="1072"/>
    <n v="5"/>
    <n v="679"/>
    <n v="5"/>
    <n v="5360"/>
    <d v="2024-02-06T00:00:00"/>
    <s v="Uttar Pradesh"/>
    <n v="460"/>
    <n v="919.19999999999993"/>
    <n v="764.00000000000034"/>
  </r>
  <r>
    <s v="ORD102584"/>
    <x v="1346"/>
    <x v="6"/>
    <x v="4"/>
    <s v="Women"/>
    <n v="2124"/>
    <n v="25"/>
    <n v="1593"/>
    <n v="3.8"/>
    <n v="59"/>
    <n v="1"/>
    <n v="1593"/>
    <d v="2024-12-21T00:00:00"/>
    <s v="Rajasthan"/>
    <n v="531"/>
    <n v="1274.3999999999999"/>
    <n v="318.60000000000014"/>
  </r>
  <r>
    <s v="ORD102585"/>
    <x v="2490"/>
    <x v="3"/>
    <x v="2"/>
    <s v="Women"/>
    <n v="7828"/>
    <n v="10"/>
    <n v="7045"/>
    <n v="4.5"/>
    <n v="42"/>
    <n v="2"/>
    <n v="14090"/>
    <d v="2024-07-15T00:00:00"/>
    <s v="Uttarakhand"/>
    <n v="783"/>
    <n v="4696.8"/>
    <n v="4696.3999999999996"/>
  </r>
  <r>
    <s v="ORD102586"/>
    <x v="2491"/>
    <x v="0"/>
    <x v="5"/>
    <s v="Unisex"/>
    <n v="4712"/>
    <n v="15"/>
    <n v="4005"/>
    <n v="4.2"/>
    <n v="420"/>
    <n v="1"/>
    <n v="4005"/>
    <d v="2024-06-30T00:00:00"/>
    <s v="Assam"/>
    <n v="707"/>
    <n v="2827.2"/>
    <n v="1177.8000000000002"/>
  </r>
  <r>
    <s v="ORD102587"/>
    <x v="2492"/>
    <x v="6"/>
    <x v="0"/>
    <s v="Men"/>
    <n v="3446"/>
    <n v="30"/>
    <n v="2412"/>
    <n v="3.6"/>
    <n v="136"/>
    <n v="1"/>
    <n v="2412"/>
    <d v="2024-08-31T00:00:00"/>
    <s v="Telangana"/>
    <n v="1034"/>
    <n v="2067.6"/>
    <n v="344.40000000000009"/>
  </r>
  <r>
    <s v="ORD102588"/>
    <x v="2493"/>
    <x v="7"/>
    <x v="1"/>
    <s v="Women"/>
    <n v="4363"/>
    <n v="50"/>
    <n v="2182"/>
    <n v="4"/>
    <n v="200"/>
    <n v="2"/>
    <n v="4364"/>
    <d v="2025-06-03T00:00:00"/>
    <s v="Bihar"/>
    <n v="2181"/>
    <n v="2617.7999999999997"/>
    <n v="-871.59999999999945"/>
  </r>
  <r>
    <s v="ORD102589"/>
    <x v="2494"/>
    <x v="9"/>
    <x v="2"/>
    <s v="Women"/>
    <n v="6949"/>
    <n v="25"/>
    <n v="5212"/>
    <n v="4.7"/>
    <n v="221"/>
    <n v="4"/>
    <n v="20848"/>
    <d v="2024-05-16T00:00:00"/>
    <s v="Chhattisgarh"/>
    <n v="1737"/>
    <n v="4169.3999999999996"/>
    <n v="4170.4000000000015"/>
  </r>
  <r>
    <s v="ORD102590"/>
    <x v="2495"/>
    <x v="1"/>
    <x v="6"/>
    <s v="Women"/>
    <n v="2954"/>
    <n v="20"/>
    <n v="2363"/>
    <n v="3.9"/>
    <n v="153"/>
    <n v="1"/>
    <n v="2363"/>
    <d v="2024-12-21T00:00:00"/>
    <s v="Uttar Pradesh"/>
    <n v="591"/>
    <n v="1772.3999999999999"/>
    <n v="590.60000000000014"/>
  </r>
  <r>
    <s v="ORD102591"/>
    <x v="2496"/>
    <x v="5"/>
    <x v="2"/>
    <s v="Women"/>
    <n v="7900"/>
    <n v="25"/>
    <n v="5925"/>
    <n v="3.6"/>
    <n v="10"/>
    <n v="1"/>
    <n v="5925"/>
    <d v="2025-03-13T00:00:00"/>
    <s v="Uttarakhand"/>
    <n v="1975"/>
    <n v="4740"/>
    <n v="1185"/>
  </r>
  <r>
    <s v="ORD102592"/>
    <x v="2497"/>
    <x v="7"/>
    <x v="0"/>
    <s v="Women"/>
    <n v="5912"/>
    <n v="10"/>
    <n v="5321"/>
    <n v="4.4000000000000004"/>
    <n v="866"/>
    <n v="1"/>
    <n v="5321"/>
    <d v="2024-02-15T00:00:00"/>
    <s v="Telangana"/>
    <n v="591"/>
    <n v="3547.2"/>
    <n v="1773.8000000000002"/>
  </r>
  <r>
    <s v="ORD102593"/>
    <x v="2498"/>
    <x v="4"/>
    <x v="0"/>
    <s v="Men"/>
    <n v="1557"/>
    <n v="30"/>
    <n v="1090"/>
    <n v="3"/>
    <n v="133"/>
    <n v="1"/>
    <n v="1090"/>
    <d v="2024-05-19T00:00:00"/>
    <s v="Chhattisgarh"/>
    <n v="467"/>
    <n v="934.19999999999993"/>
    <n v="155.80000000000007"/>
  </r>
  <r>
    <s v="ORD102594"/>
    <x v="2499"/>
    <x v="8"/>
    <x v="2"/>
    <s v="Women"/>
    <n v="8457"/>
    <n v="30"/>
    <n v="5920"/>
    <n v="4"/>
    <n v="279"/>
    <n v="1"/>
    <n v="5920"/>
    <d v="2025-01-21T00:00:00"/>
    <s v="Assam"/>
    <n v="2537"/>
    <n v="5074.2"/>
    <n v="845.80000000000018"/>
  </r>
  <r>
    <s v="ORD102595"/>
    <x v="2500"/>
    <x v="2"/>
    <x v="2"/>
    <s v="Men"/>
    <n v="4337"/>
    <n v="30"/>
    <n v="3036"/>
    <n v="4.7"/>
    <n v="164"/>
    <n v="2"/>
    <n v="6072"/>
    <d v="2025-10-19T00:00:00"/>
    <s v="Maharashtra"/>
    <n v="1301"/>
    <n v="2602.1999999999998"/>
    <n v="867.60000000000036"/>
  </r>
  <r>
    <s v="ORD102596"/>
    <x v="2501"/>
    <x v="3"/>
    <x v="2"/>
    <s v="Women"/>
    <n v="8429"/>
    <n v="10"/>
    <n v="7586"/>
    <n v="4"/>
    <n v="140"/>
    <n v="4"/>
    <n v="30344"/>
    <d v="2024-08-08T00:00:00"/>
    <s v="Assam"/>
    <n v="843"/>
    <n v="5057.3999999999996"/>
    <n v="10114.400000000001"/>
  </r>
  <r>
    <s v="ORD102597"/>
    <x v="2502"/>
    <x v="3"/>
    <x v="3"/>
    <s v="Women"/>
    <n v="2757"/>
    <n v="40"/>
    <n v="1654"/>
    <n v="4.5999999999999996"/>
    <n v="175"/>
    <n v="1"/>
    <n v="1654"/>
    <d v="2024-11-29T00:00:00"/>
    <s v="Maharashtra"/>
    <n v="1103"/>
    <n v="1654.2"/>
    <n v="-0.20000000000004547"/>
  </r>
  <r>
    <s v="ORD102598"/>
    <x v="2503"/>
    <x v="4"/>
    <x v="4"/>
    <s v="Women"/>
    <n v="938"/>
    <n v="20"/>
    <n v="750"/>
    <n v="3.6"/>
    <n v="56"/>
    <n v="1"/>
    <n v="750"/>
    <d v="2025-07-30T00:00:00"/>
    <s v="Uttar Pradesh"/>
    <n v="188"/>
    <n v="562.79999999999995"/>
    <n v="187.20000000000005"/>
  </r>
  <r>
    <s v="ORD102599"/>
    <x v="2504"/>
    <x v="8"/>
    <x v="3"/>
    <s v="Women"/>
    <n v="3776"/>
    <n v="25"/>
    <n v="2832"/>
    <n v="4"/>
    <n v="3"/>
    <n v="3"/>
    <n v="8496"/>
    <d v="2024-10-11T00:00:00"/>
    <s v="Madhya Pradesh"/>
    <n v="944"/>
    <n v="2265.6"/>
    <n v="1699.2000000000003"/>
  </r>
  <r>
    <s v="ORD102600"/>
    <x v="2505"/>
    <x v="6"/>
    <x v="4"/>
    <s v="Women"/>
    <n v="1329"/>
    <n v="20"/>
    <n v="1063"/>
    <n v="3.9"/>
    <n v="54"/>
    <n v="1"/>
    <n v="1063"/>
    <d v="2025-12-30T00:00:00"/>
    <s v="Telangana"/>
    <n v="266"/>
    <n v="797.4"/>
    <n v="265.60000000000002"/>
  </r>
  <r>
    <s v="ORD102601"/>
    <x v="560"/>
    <x v="3"/>
    <x v="6"/>
    <s v="Kids"/>
    <n v="5189"/>
    <n v="25"/>
    <n v="3892"/>
    <n v="4.3"/>
    <n v="220"/>
    <n v="2"/>
    <n v="7784"/>
    <d v="2024-05-07T00:00:00"/>
    <s v="Kerala"/>
    <n v="1297"/>
    <n v="3113.4"/>
    <n v="1557.1999999999998"/>
  </r>
  <r>
    <s v="ORD102602"/>
    <x v="2506"/>
    <x v="7"/>
    <x v="7"/>
    <s v="Unisex"/>
    <n v="1475"/>
    <n v="25"/>
    <n v="1106"/>
    <n v="4.0999999999999996"/>
    <n v="71"/>
    <n v="5"/>
    <n v="5530"/>
    <d v="2025-03-14T00:00:00"/>
    <s v="Uttar Pradesh"/>
    <n v="369"/>
    <n v="885"/>
    <n v="1105"/>
  </r>
  <r>
    <s v="ORD102603"/>
    <x v="2507"/>
    <x v="4"/>
    <x v="1"/>
    <s v="Women"/>
    <n v="3398"/>
    <n v="25"/>
    <n v="2548"/>
    <n v="3.1"/>
    <n v="499"/>
    <n v="1"/>
    <n v="2548"/>
    <d v="2025-02-20T00:00:00"/>
    <s v="Chhattisgarh"/>
    <n v="850"/>
    <n v="2038.8"/>
    <n v="509.20000000000005"/>
  </r>
  <r>
    <s v="ORD102604"/>
    <x v="2508"/>
    <x v="8"/>
    <x v="3"/>
    <s v="Women"/>
    <n v="2032"/>
    <n v="0"/>
    <n v="2032"/>
    <n v="4.8"/>
    <n v="28"/>
    <n v="1"/>
    <n v="2032"/>
    <d v="2024-03-22T00:00:00"/>
    <s v="West Bengal"/>
    <n v="0"/>
    <n v="1219.2"/>
    <n v="812.8"/>
  </r>
  <r>
    <s v="ORD102605"/>
    <x v="2509"/>
    <x v="5"/>
    <x v="3"/>
    <s v="Men"/>
    <n v="4093"/>
    <n v="25"/>
    <n v="3070"/>
    <n v="3.8"/>
    <n v="14"/>
    <n v="1"/>
    <n v="3070"/>
    <d v="2024-10-28T00:00:00"/>
    <s v="Assam"/>
    <n v="1023"/>
    <n v="2455.7999999999997"/>
    <n v="614.20000000000027"/>
  </r>
  <r>
    <s v="ORD102606"/>
    <x v="1853"/>
    <x v="2"/>
    <x v="6"/>
    <s v="Women"/>
    <n v="4679"/>
    <n v="0"/>
    <n v="4679"/>
    <n v="4.0999999999999996"/>
    <n v="104"/>
    <n v="1"/>
    <n v="4679"/>
    <d v="2025-02-28T00:00:00"/>
    <s v="West Bengal"/>
    <n v="0"/>
    <n v="2807.4"/>
    <n v="1871.6"/>
  </r>
  <r>
    <s v="ORD102607"/>
    <x v="78"/>
    <x v="6"/>
    <x v="0"/>
    <s v="Women"/>
    <n v="3480"/>
    <n v="30"/>
    <n v="2436"/>
    <n v="3.9"/>
    <n v="122"/>
    <n v="1"/>
    <n v="2436"/>
    <d v="2024-09-21T00:00:00"/>
    <s v="Haryana"/>
    <n v="1044"/>
    <n v="2088"/>
    <n v="348"/>
  </r>
  <r>
    <s v="ORD102608"/>
    <x v="2510"/>
    <x v="8"/>
    <x v="0"/>
    <s v="Men"/>
    <n v="6468"/>
    <n v="10"/>
    <n v="5821"/>
    <n v="4.0999999999999996"/>
    <n v="198"/>
    <n v="1"/>
    <n v="5821"/>
    <d v="2025-01-14T00:00:00"/>
    <s v="Andhra Pradesh"/>
    <n v="647"/>
    <n v="3880.7999999999997"/>
    <n v="1940.2000000000003"/>
  </r>
  <r>
    <s v="ORD102609"/>
    <x v="2511"/>
    <x v="2"/>
    <x v="7"/>
    <s v="Men"/>
    <n v="998"/>
    <n v="40"/>
    <n v="599"/>
    <n v="4"/>
    <n v="106"/>
    <n v="1"/>
    <n v="599"/>
    <d v="2024-12-31T00:00:00"/>
    <s v="Andhra Pradesh"/>
    <n v="399"/>
    <n v="598.79999999999995"/>
    <n v="0.20000000000004547"/>
  </r>
  <r>
    <s v="ORD102610"/>
    <x v="2512"/>
    <x v="9"/>
    <x v="4"/>
    <s v="Women"/>
    <n v="1979"/>
    <n v="15"/>
    <n v="1682"/>
    <n v="3.7"/>
    <n v="276"/>
    <n v="1"/>
    <n v="1682"/>
    <d v="2024-11-16T00:00:00"/>
    <s v="Delhi"/>
    <n v="297"/>
    <n v="1187.3999999999999"/>
    <n v="494.60000000000014"/>
  </r>
  <r>
    <s v="ORD102611"/>
    <x v="2513"/>
    <x v="2"/>
    <x v="2"/>
    <s v="Women"/>
    <n v="6013"/>
    <n v="15"/>
    <n v="5111"/>
    <n v="4.5"/>
    <n v="151"/>
    <n v="1"/>
    <n v="5111"/>
    <d v="2024-10-19T00:00:00"/>
    <s v="Assam"/>
    <n v="902"/>
    <n v="3607.7999999999997"/>
    <n v="1503.2000000000003"/>
  </r>
  <r>
    <s v="ORD102612"/>
    <x v="2514"/>
    <x v="5"/>
    <x v="3"/>
    <s v="Men"/>
    <n v="2617"/>
    <n v="30"/>
    <n v="1832"/>
    <n v="3.8"/>
    <n v="198"/>
    <n v="1"/>
    <n v="1832"/>
    <d v="2024-01-29T00:00:00"/>
    <s v="Rajasthan"/>
    <n v="785"/>
    <n v="1570.2"/>
    <n v="261.79999999999995"/>
  </r>
  <r>
    <s v="ORD102613"/>
    <x v="2515"/>
    <x v="2"/>
    <x v="4"/>
    <s v="Women"/>
    <n v="1542"/>
    <n v="0"/>
    <n v="1542"/>
    <n v="3.7"/>
    <n v="274"/>
    <n v="1"/>
    <n v="1542"/>
    <d v="2025-05-06T00:00:00"/>
    <s v="Bihar"/>
    <n v="0"/>
    <n v="925.19999999999993"/>
    <n v="616.80000000000007"/>
  </r>
  <r>
    <s v="ORD102614"/>
    <x v="2516"/>
    <x v="3"/>
    <x v="2"/>
    <s v="Women"/>
    <n v="3863"/>
    <n v="15"/>
    <n v="3284"/>
    <n v="3.3"/>
    <n v="307"/>
    <n v="1"/>
    <n v="3284"/>
    <d v="2025-04-27T00:00:00"/>
    <s v="Gujarat"/>
    <n v="579"/>
    <n v="2317.7999999999997"/>
    <n v="966.20000000000027"/>
  </r>
  <r>
    <s v="ORD102615"/>
    <x v="2517"/>
    <x v="5"/>
    <x v="7"/>
    <s v="Men"/>
    <n v="680"/>
    <n v="25"/>
    <n v="510"/>
    <n v="3.8"/>
    <n v="182"/>
    <n v="2"/>
    <n v="1020"/>
    <d v="2025-02-22T00:00:00"/>
    <s v="Punjab"/>
    <n v="170"/>
    <n v="408"/>
    <n v="204"/>
  </r>
  <r>
    <s v="ORD102616"/>
    <x v="2518"/>
    <x v="4"/>
    <x v="5"/>
    <s v="Women"/>
    <n v="7498"/>
    <n v="30"/>
    <n v="5249"/>
    <n v="3.8"/>
    <n v="55"/>
    <n v="1"/>
    <n v="5249"/>
    <d v="2024-12-07T00:00:00"/>
    <s v="Bihar"/>
    <n v="2249"/>
    <n v="4498.8"/>
    <n v="750.19999999999982"/>
  </r>
  <r>
    <s v="ORD102617"/>
    <x v="2519"/>
    <x v="7"/>
    <x v="5"/>
    <s v="Women"/>
    <n v="3622"/>
    <n v="50"/>
    <n v="1811"/>
    <n v="2.6"/>
    <n v="174"/>
    <n v="5"/>
    <n v="9055"/>
    <d v="2025-10-08T00:00:00"/>
    <s v="Maharashtra"/>
    <n v="1811"/>
    <n v="2173.1999999999998"/>
    <n v="-1810.9999999999991"/>
  </r>
  <r>
    <s v="ORD102618"/>
    <x v="2520"/>
    <x v="2"/>
    <x v="7"/>
    <s v="Men"/>
    <n v="777"/>
    <n v="10"/>
    <n v="699"/>
    <n v="3.1"/>
    <n v="140"/>
    <n v="2"/>
    <n v="1398"/>
    <d v="2025-08-21T00:00:00"/>
    <s v="Punjab"/>
    <n v="78"/>
    <n v="466.2"/>
    <n v="465.6"/>
  </r>
  <r>
    <s v="ORD102619"/>
    <x v="2521"/>
    <x v="3"/>
    <x v="4"/>
    <s v="Women"/>
    <n v="719"/>
    <n v="10"/>
    <n v="647"/>
    <n v="2.7"/>
    <n v="378"/>
    <n v="1"/>
    <n v="647"/>
    <d v="2024-11-21T00:00:00"/>
    <s v="Assam"/>
    <n v="72"/>
    <n v="431.4"/>
    <n v="215.60000000000002"/>
  </r>
  <r>
    <s v="ORD102620"/>
    <x v="2522"/>
    <x v="0"/>
    <x v="4"/>
    <s v="Women"/>
    <n v="843"/>
    <n v="20"/>
    <n v="674"/>
    <n v="4"/>
    <n v="209"/>
    <n v="1"/>
    <n v="674"/>
    <d v="2025-03-11T00:00:00"/>
    <s v="Karnataka"/>
    <n v="169"/>
    <n v="505.79999999999995"/>
    <n v="168.20000000000005"/>
  </r>
  <r>
    <s v="ORD102621"/>
    <x v="2523"/>
    <x v="4"/>
    <x v="6"/>
    <s v="Kids"/>
    <n v="948"/>
    <n v="15"/>
    <n v="806"/>
    <n v="4.8"/>
    <n v="161"/>
    <n v="2"/>
    <n v="1612"/>
    <d v="2025-02-25T00:00:00"/>
    <s v="Haryana"/>
    <n v="142"/>
    <n v="568.79999999999995"/>
    <n v="474.40000000000009"/>
  </r>
  <r>
    <s v="ORD102622"/>
    <x v="2524"/>
    <x v="5"/>
    <x v="7"/>
    <s v="Unisex"/>
    <n v="2017"/>
    <n v="30"/>
    <n v="1412"/>
    <n v="3.4"/>
    <n v="116"/>
    <n v="1"/>
    <n v="1412"/>
    <d v="2025-09-06T00:00:00"/>
    <s v="Jharkhand"/>
    <n v="605"/>
    <n v="1210.2"/>
    <n v="201.79999999999995"/>
  </r>
  <r>
    <s v="ORD102623"/>
    <x v="2525"/>
    <x v="4"/>
    <x v="1"/>
    <s v="Women"/>
    <n v="2560"/>
    <n v="30"/>
    <n v="1792"/>
    <n v="4.0999999999999996"/>
    <n v="86"/>
    <n v="1"/>
    <n v="1792"/>
    <d v="2024-07-03T00:00:00"/>
    <s v="Jharkhand"/>
    <n v="768"/>
    <n v="1536"/>
    <n v="256"/>
  </r>
  <r>
    <s v="ORD102624"/>
    <x v="2526"/>
    <x v="6"/>
    <x v="2"/>
    <s v="Women"/>
    <n v="3574"/>
    <n v="15"/>
    <n v="3038"/>
    <n v="4"/>
    <n v="486"/>
    <n v="1"/>
    <n v="3038"/>
    <d v="2025-09-30T00:00:00"/>
    <s v="Chhattisgarh"/>
    <n v="536"/>
    <n v="2144.4"/>
    <n v="893.59999999999991"/>
  </r>
  <r>
    <s v="ORD102625"/>
    <x v="2527"/>
    <x v="9"/>
    <x v="1"/>
    <s v="Women"/>
    <n v="1238"/>
    <n v="20"/>
    <n v="990"/>
    <n v="4.4000000000000004"/>
    <n v="127"/>
    <n v="3"/>
    <n v="2970"/>
    <d v="2025-06-28T00:00:00"/>
    <s v="Haryana"/>
    <n v="248"/>
    <n v="742.8"/>
    <n v="741.60000000000014"/>
  </r>
  <r>
    <s v="ORD102626"/>
    <x v="2528"/>
    <x v="0"/>
    <x v="6"/>
    <s v="Women"/>
    <n v="5382"/>
    <n v="40"/>
    <n v="3229"/>
    <n v="4.5"/>
    <n v="33"/>
    <n v="1"/>
    <n v="3229"/>
    <d v="2024-04-02T00:00:00"/>
    <s v="Telangana"/>
    <n v="2153"/>
    <n v="3229.2"/>
    <n v="-0.1999999999998181"/>
  </r>
  <r>
    <s v="ORD102627"/>
    <x v="2529"/>
    <x v="9"/>
    <x v="2"/>
    <s v="Women"/>
    <n v="3441"/>
    <n v="40"/>
    <n v="2065"/>
    <n v="5"/>
    <n v="78"/>
    <n v="1"/>
    <n v="2065"/>
    <d v="2024-12-01T00:00:00"/>
    <s v="Uttarakhand"/>
    <n v="1376"/>
    <n v="2064.6"/>
    <n v="0.40000000000009095"/>
  </r>
  <r>
    <s v="ORD102628"/>
    <x v="2530"/>
    <x v="3"/>
    <x v="7"/>
    <s v="Unisex"/>
    <n v="1171"/>
    <n v="50"/>
    <n v="586"/>
    <n v="4.2"/>
    <n v="102"/>
    <n v="2"/>
    <n v="1172"/>
    <d v="2025-05-07T00:00:00"/>
    <s v="Rajasthan"/>
    <n v="585"/>
    <n v="702.6"/>
    <n v="-233.20000000000005"/>
  </r>
  <r>
    <s v="ORD102629"/>
    <x v="2531"/>
    <x v="4"/>
    <x v="4"/>
    <s v="Women"/>
    <n v="1992"/>
    <n v="50"/>
    <n v="996"/>
    <n v="3.7"/>
    <n v="256"/>
    <n v="1"/>
    <n v="996"/>
    <d v="2024-04-07T00:00:00"/>
    <s v="Gujarat"/>
    <n v="996"/>
    <n v="1195.2"/>
    <n v="-199.20000000000005"/>
  </r>
  <r>
    <s v="ORD102630"/>
    <x v="2532"/>
    <x v="7"/>
    <x v="1"/>
    <s v="Men"/>
    <n v="860"/>
    <n v="10"/>
    <n v="774"/>
    <n v="3.8"/>
    <n v="110"/>
    <n v="1"/>
    <n v="774"/>
    <d v="2024-09-30T00:00:00"/>
    <s v="Bihar"/>
    <n v="86"/>
    <n v="516"/>
    <n v="258"/>
  </r>
  <r>
    <s v="ORD102631"/>
    <x v="2533"/>
    <x v="7"/>
    <x v="0"/>
    <s v="Women"/>
    <n v="2364"/>
    <n v="30"/>
    <n v="1655"/>
    <n v="3.9"/>
    <n v="422"/>
    <n v="1"/>
    <n v="1655"/>
    <d v="2024-12-01T00:00:00"/>
    <s v="Madhya Pradesh"/>
    <n v="709"/>
    <n v="1418.3999999999999"/>
    <n v="236.60000000000014"/>
  </r>
  <r>
    <s v="ORD102632"/>
    <x v="2534"/>
    <x v="3"/>
    <x v="5"/>
    <s v="Kids"/>
    <n v="6901"/>
    <n v="20"/>
    <n v="5521"/>
    <n v="3.8"/>
    <n v="142"/>
    <n v="2"/>
    <n v="11042"/>
    <d v="2024-04-23T00:00:00"/>
    <s v="Haryana"/>
    <n v="1380"/>
    <n v="4140.5999999999995"/>
    <n v="2760.8000000000011"/>
  </r>
  <r>
    <s v="ORD102633"/>
    <x v="2535"/>
    <x v="5"/>
    <x v="5"/>
    <s v="Women"/>
    <n v="4857"/>
    <n v="50"/>
    <n v="2428"/>
    <n v="4.9000000000000004"/>
    <n v="19"/>
    <n v="1"/>
    <n v="2428"/>
    <d v="2024-11-14T00:00:00"/>
    <s v="Chhattisgarh"/>
    <n v="2429"/>
    <n v="2914.2"/>
    <n v="-486.19999999999982"/>
  </r>
  <r>
    <s v="ORD102634"/>
    <x v="2536"/>
    <x v="1"/>
    <x v="0"/>
    <s v="Men"/>
    <n v="3726"/>
    <n v="40"/>
    <n v="2236"/>
    <n v="4.4000000000000004"/>
    <n v="29"/>
    <n v="1"/>
    <n v="2236"/>
    <d v="2025-12-21T00:00:00"/>
    <s v="Uttarakhand"/>
    <n v="1490"/>
    <n v="2235.6"/>
    <n v="0.40000000000009095"/>
  </r>
  <r>
    <s v="ORD102635"/>
    <x v="2537"/>
    <x v="9"/>
    <x v="1"/>
    <s v="Women"/>
    <n v="4585"/>
    <n v="30"/>
    <n v="3210"/>
    <n v="3.3"/>
    <n v="521"/>
    <n v="5"/>
    <n v="16050"/>
    <d v="2024-02-23T00:00:00"/>
    <s v="Jharkhand"/>
    <n v="1375"/>
    <n v="2751"/>
    <n v="2295"/>
  </r>
  <r>
    <s v="ORD102636"/>
    <x v="2538"/>
    <x v="3"/>
    <x v="3"/>
    <s v="Men"/>
    <n v="2724"/>
    <n v="50"/>
    <n v="1362"/>
    <n v="4.3"/>
    <n v="60"/>
    <n v="1"/>
    <n v="1362"/>
    <d v="2024-03-30T00:00:00"/>
    <s v="Kerala"/>
    <n v="1362"/>
    <n v="1634.3999999999999"/>
    <n v="-272.39999999999986"/>
  </r>
  <r>
    <s v="ORD102637"/>
    <x v="2539"/>
    <x v="8"/>
    <x v="0"/>
    <s v="Men"/>
    <n v="4454"/>
    <n v="40"/>
    <n v="2672"/>
    <n v="3.6"/>
    <n v="211"/>
    <n v="1"/>
    <n v="2672"/>
    <d v="2024-02-25T00:00:00"/>
    <s v="Karnataka"/>
    <n v="1782"/>
    <n v="2672.4"/>
    <n v="-0.40000000000009095"/>
  </r>
  <r>
    <s v="ORD102638"/>
    <x v="2540"/>
    <x v="1"/>
    <x v="0"/>
    <s v="Men"/>
    <n v="4208"/>
    <n v="15"/>
    <n v="3577"/>
    <n v="4.4000000000000004"/>
    <n v="170"/>
    <n v="1"/>
    <n v="3577"/>
    <d v="2024-03-31T00:00:00"/>
    <s v="Tamil Nadu"/>
    <n v="631"/>
    <n v="2524.7999999999997"/>
    <n v="1052.2000000000003"/>
  </r>
  <r>
    <s v="ORD102639"/>
    <x v="2541"/>
    <x v="7"/>
    <x v="2"/>
    <s v="Women"/>
    <n v="3609"/>
    <n v="20"/>
    <n v="2887"/>
    <n v="4.7"/>
    <n v="381"/>
    <n v="2"/>
    <n v="5774"/>
    <d v="2025-03-18T00:00:00"/>
    <s v="Rajasthan"/>
    <n v="722"/>
    <n v="2165.4"/>
    <n v="1443.1999999999998"/>
  </r>
  <r>
    <s v="ORD102640"/>
    <x v="2542"/>
    <x v="0"/>
    <x v="1"/>
    <s v="Men"/>
    <n v="1914"/>
    <n v="10"/>
    <n v="1723"/>
    <n v="4"/>
    <n v="81"/>
    <n v="3"/>
    <n v="5169"/>
    <d v="2025-09-04T00:00:00"/>
    <s v="Telangana"/>
    <n v="191"/>
    <n v="1148.3999999999999"/>
    <n v="1723.8000000000004"/>
  </r>
  <r>
    <s v="ORD102641"/>
    <x v="2543"/>
    <x v="1"/>
    <x v="4"/>
    <s v="Women"/>
    <n v="871"/>
    <n v="50"/>
    <n v="436"/>
    <n v="3.8"/>
    <n v="709"/>
    <n v="2"/>
    <n v="872"/>
    <d v="2024-01-24T00:00:00"/>
    <s v="Bihar"/>
    <n v="435"/>
    <n v="522.6"/>
    <n v="-173.20000000000005"/>
  </r>
  <r>
    <s v="ORD102642"/>
    <x v="2544"/>
    <x v="6"/>
    <x v="1"/>
    <s v="Women"/>
    <n v="1272"/>
    <n v="40"/>
    <n v="763"/>
    <n v="4.8"/>
    <n v="217"/>
    <n v="2"/>
    <n v="1526"/>
    <d v="2025-10-13T00:00:00"/>
    <s v="West Bengal"/>
    <n v="509"/>
    <n v="763.19999999999993"/>
    <n v="-0.39999999999986358"/>
  </r>
  <r>
    <s v="ORD102643"/>
    <x v="2545"/>
    <x v="9"/>
    <x v="1"/>
    <s v="Women"/>
    <n v="1948"/>
    <n v="20"/>
    <n v="1558"/>
    <n v="3.8"/>
    <n v="67"/>
    <n v="3"/>
    <n v="4674"/>
    <d v="2024-06-04T00:00:00"/>
    <s v="Karnataka"/>
    <n v="390"/>
    <n v="1168.8"/>
    <n v="1167.6000000000001"/>
  </r>
  <r>
    <s v="ORD102644"/>
    <x v="2546"/>
    <x v="6"/>
    <x v="5"/>
    <s v="Kids"/>
    <n v="7739"/>
    <n v="60"/>
    <n v="3096"/>
    <n v="3.7"/>
    <n v="80"/>
    <n v="1"/>
    <n v="3096"/>
    <d v="2025-10-08T00:00:00"/>
    <s v="Telangana"/>
    <n v="4643"/>
    <n v="4643.3999999999996"/>
    <n v="-1547.3999999999996"/>
  </r>
  <r>
    <s v="ORD102645"/>
    <x v="2547"/>
    <x v="1"/>
    <x v="7"/>
    <s v="Women"/>
    <n v="3382"/>
    <n v="15"/>
    <n v="2875"/>
    <n v="3.6"/>
    <n v="82"/>
    <n v="2"/>
    <n v="5750"/>
    <d v="2025-10-10T00:00:00"/>
    <s v="Punjab"/>
    <n v="507"/>
    <n v="2029.1999999999998"/>
    <n v="1691.6000000000004"/>
  </r>
  <r>
    <s v="ORD102646"/>
    <x v="2548"/>
    <x v="9"/>
    <x v="6"/>
    <s v="Women"/>
    <n v="6552"/>
    <n v="15"/>
    <n v="5569"/>
    <n v="4.0999999999999996"/>
    <n v="70"/>
    <n v="1"/>
    <n v="5569"/>
    <d v="2025-10-22T00:00:00"/>
    <s v="Andhra Pradesh"/>
    <n v="983"/>
    <n v="3931.2"/>
    <n v="1637.8000000000002"/>
  </r>
  <r>
    <s v="ORD102647"/>
    <x v="2549"/>
    <x v="5"/>
    <x v="6"/>
    <s v="Women"/>
    <n v="1845"/>
    <n v="15"/>
    <n v="1568"/>
    <n v="4.2"/>
    <n v="13"/>
    <n v="1"/>
    <n v="1568"/>
    <d v="2024-05-05T00:00:00"/>
    <s v="West Bengal"/>
    <n v="277"/>
    <n v="1107"/>
    <n v="461"/>
  </r>
  <r>
    <s v="ORD102648"/>
    <x v="2550"/>
    <x v="0"/>
    <x v="3"/>
    <s v="Men"/>
    <n v="5376"/>
    <n v="30"/>
    <n v="3763"/>
    <n v="4.5999999999999996"/>
    <n v="25"/>
    <n v="1"/>
    <n v="3763"/>
    <d v="2025-06-08T00:00:00"/>
    <s v="Maharashtra"/>
    <n v="1613"/>
    <n v="3225.6"/>
    <n v="537.40000000000009"/>
  </r>
  <r>
    <s v="ORD102649"/>
    <x v="2551"/>
    <x v="1"/>
    <x v="4"/>
    <s v="Women"/>
    <n v="1882"/>
    <n v="25"/>
    <n v="1412"/>
    <n v="4.4000000000000004"/>
    <n v="37"/>
    <n v="2"/>
    <n v="2824"/>
    <d v="2024-07-05T00:00:00"/>
    <s v="Telangana"/>
    <n v="470"/>
    <n v="1129.2"/>
    <n v="565.59999999999991"/>
  </r>
  <r>
    <s v="ORD102650"/>
    <x v="2552"/>
    <x v="7"/>
    <x v="2"/>
    <s v="Women"/>
    <n v="3148"/>
    <n v="20"/>
    <n v="2518"/>
    <n v="4.4000000000000004"/>
    <n v="31"/>
    <n v="1"/>
    <n v="2518"/>
    <d v="2025-09-13T00:00:00"/>
    <s v="Madhya Pradesh"/>
    <n v="630"/>
    <n v="1888.8"/>
    <n v="629.20000000000005"/>
  </r>
  <r>
    <s v="ORD102651"/>
    <x v="2553"/>
    <x v="0"/>
    <x v="1"/>
    <s v="Women"/>
    <n v="5229"/>
    <n v="20"/>
    <n v="4183"/>
    <n v="4.7"/>
    <n v="190"/>
    <n v="1"/>
    <n v="4183"/>
    <d v="2024-02-06T00:00:00"/>
    <s v="Tamil Nadu"/>
    <n v="1046"/>
    <n v="3137.4"/>
    <n v="1045.5999999999999"/>
  </r>
  <r>
    <s v="ORD102652"/>
    <x v="2554"/>
    <x v="7"/>
    <x v="4"/>
    <s v="Women"/>
    <n v="1293"/>
    <n v="25"/>
    <n v="970"/>
    <n v="3.6"/>
    <n v="251"/>
    <n v="1"/>
    <n v="970"/>
    <d v="2025-06-06T00:00:00"/>
    <s v="Andhra Pradesh"/>
    <n v="323"/>
    <n v="775.8"/>
    <n v="194.20000000000005"/>
  </r>
  <r>
    <s v="ORD102653"/>
    <x v="109"/>
    <x v="6"/>
    <x v="0"/>
    <s v="Men"/>
    <n v="2677"/>
    <n v="20"/>
    <n v="2142"/>
    <n v="3.4"/>
    <n v="252"/>
    <n v="1"/>
    <n v="2142"/>
    <d v="2024-05-11T00:00:00"/>
    <s v="West Bengal"/>
    <n v="535"/>
    <n v="1606.2"/>
    <n v="535.79999999999995"/>
  </r>
  <r>
    <s v="ORD102654"/>
    <x v="2555"/>
    <x v="3"/>
    <x v="0"/>
    <s v="Women"/>
    <n v="1064"/>
    <n v="50"/>
    <n v="532"/>
    <n v="4.4000000000000004"/>
    <n v="108"/>
    <n v="2"/>
    <n v="1064"/>
    <d v="2024-10-10T00:00:00"/>
    <s v="Andhra Pradesh"/>
    <n v="532"/>
    <n v="638.4"/>
    <n v="-212.79999999999995"/>
  </r>
  <r>
    <s v="ORD102655"/>
    <x v="2556"/>
    <x v="8"/>
    <x v="7"/>
    <s v="Men"/>
    <n v="2205"/>
    <n v="10"/>
    <n v="1984"/>
    <n v="4"/>
    <n v="267"/>
    <n v="2"/>
    <n v="3968"/>
    <d v="2025-06-17T00:00:00"/>
    <s v="Jharkhand"/>
    <n v="221"/>
    <n v="1323"/>
    <n v="1322"/>
  </r>
  <r>
    <s v="ORD102656"/>
    <x v="2557"/>
    <x v="4"/>
    <x v="5"/>
    <s v="Unisex"/>
    <n v="7843"/>
    <n v="10"/>
    <n v="7059"/>
    <n v="4.5999999999999996"/>
    <n v="402"/>
    <n v="2"/>
    <n v="14118"/>
    <d v="2024-09-22T00:00:00"/>
    <s v="Andhra Pradesh"/>
    <n v="784"/>
    <n v="4705.8"/>
    <n v="4706.3999999999996"/>
  </r>
  <r>
    <s v="ORD102657"/>
    <x v="2558"/>
    <x v="8"/>
    <x v="2"/>
    <s v="Women"/>
    <n v="2446"/>
    <n v="25"/>
    <n v="1834"/>
    <n v="4.0999999999999996"/>
    <n v="50"/>
    <n v="1"/>
    <n v="1834"/>
    <d v="2024-04-05T00:00:00"/>
    <s v="Bihar"/>
    <n v="612"/>
    <n v="1467.6"/>
    <n v="366.40000000000009"/>
  </r>
  <r>
    <s v="ORD102658"/>
    <x v="2559"/>
    <x v="1"/>
    <x v="3"/>
    <s v="Men"/>
    <n v="1567"/>
    <n v="30"/>
    <n v="1097"/>
    <n v="3.8"/>
    <n v="270"/>
    <n v="1"/>
    <n v="1097"/>
    <d v="2025-07-23T00:00:00"/>
    <s v="Telangana"/>
    <n v="470"/>
    <n v="940.19999999999993"/>
    <n v="156.80000000000007"/>
  </r>
  <r>
    <s v="ORD102659"/>
    <x v="2560"/>
    <x v="4"/>
    <x v="4"/>
    <s v="Women"/>
    <n v="2335"/>
    <n v="30"/>
    <n v="1634"/>
    <n v="4.4000000000000004"/>
    <n v="293"/>
    <n v="1"/>
    <n v="1634"/>
    <d v="2024-06-19T00:00:00"/>
    <s v="Punjab"/>
    <n v="701"/>
    <n v="1401"/>
    <n v="233"/>
  </r>
  <r>
    <s v="ORD102660"/>
    <x v="2561"/>
    <x v="9"/>
    <x v="5"/>
    <s v="Men"/>
    <n v="3305"/>
    <n v="25"/>
    <n v="2479"/>
    <n v="4.0999999999999996"/>
    <n v="16"/>
    <n v="1"/>
    <n v="2479"/>
    <d v="2024-08-02T00:00:00"/>
    <s v="Delhi"/>
    <n v="826"/>
    <n v="1983"/>
    <n v="496"/>
  </r>
  <r>
    <s v="ORD102661"/>
    <x v="2562"/>
    <x v="6"/>
    <x v="2"/>
    <s v="Women"/>
    <n v="4962"/>
    <n v="50"/>
    <n v="2481"/>
    <n v="4.0999999999999996"/>
    <n v="64"/>
    <n v="1"/>
    <n v="2481"/>
    <d v="2024-01-19T00:00:00"/>
    <s v="Uttarakhand"/>
    <n v="2481"/>
    <n v="2977.2"/>
    <n v="-496.19999999999982"/>
  </r>
  <r>
    <s v="ORD102662"/>
    <x v="2563"/>
    <x v="7"/>
    <x v="0"/>
    <s v="Women"/>
    <n v="3192"/>
    <n v="30"/>
    <n v="2234"/>
    <n v="5"/>
    <n v="191"/>
    <n v="1"/>
    <n v="2234"/>
    <d v="2025-08-11T00:00:00"/>
    <s v="Odisha"/>
    <n v="958"/>
    <n v="1915.1999999999998"/>
    <n v="318.80000000000018"/>
  </r>
  <r>
    <s v="ORD102663"/>
    <x v="2564"/>
    <x v="3"/>
    <x v="0"/>
    <s v="Women"/>
    <n v="2633"/>
    <n v="10"/>
    <n v="2370"/>
    <n v="4.7"/>
    <n v="32"/>
    <n v="1"/>
    <n v="2370"/>
    <d v="2024-12-18T00:00:00"/>
    <s v="Madhya Pradesh"/>
    <n v="263"/>
    <n v="1579.8"/>
    <n v="790.2"/>
  </r>
  <r>
    <s v="ORD102664"/>
    <x v="2565"/>
    <x v="0"/>
    <x v="6"/>
    <s v="Women"/>
    <n v="1802"/>
    <n v="60"/>
    <n v="721"/>
    <n v="4.5"/>
    <n v="168"/>
    <n v="2"/>
    <n v="1442"/>
    <d v="2024-10-25T00:00:00"/>
    <s v="Assam"/>
    <n v="1081"/>
    <n v="1081.2"/>
    <n v="-720.40000000000009"/>
  </r>
  <r>
    <s v="ORD102665"/>
    <x v="2566"/>
    <x v="6"/>
    <x v="6"/>
    <s v="Women"/>
    <n v="1775"/>
    <n v="40"/>
    <n v="1065"/>
    <n v="4.2"/>
    <n v="300"/>
    <n v="1"/>
    <n v="1065"/>
    <d v="2025-09-23T00:00:00"/>
    <s v="Uttarakhand"/>
    <n v="710"/>
    <n v="1065"/>
    <n v="0"/>
  </r>
  <r>
    <s v="ORD102666"/>
    <x v="2567"/>
    <x v="0"/>
    <x v="3"/>
    <s v="Men"/>
    <n v="2265"/>
    <n v="25"/>
    <n v="1699"/>
    <n v="4.0999999999999996"/>
    <n v="114"/>
    <n v="2"/>
    <n v="3398"/>
    <d v="2024-03-14T00:00:00"/>
    <s v="Punjab"/>
    <n v="566"/>
    <n v="1359"/>
    <n v="680"/>
  </r>
  <r>
    <s v="ORD102667"/>
    <x v="995"/>
    <x v="3"/>
    <x v="4"/>
    <s v="Women"/>
    <n v="2138"/>
    <n v="15"/>
    <n v="1817"/>
    <n v="3.9"/>
    <n v="149"/>
    <n v="1"/>
    <n v="1817"/>
    <d v="2024-02-21T00:00:00"/>
    <s v="Jharkhand"/>
    <n v="321"/>
    <n v="1282.8"/>
    <n v="534.20000000000005"/>
  </r>
  <r>
    <s v="ORD102668"/>
    <x v="2568"/>
    <x v="4"/>
    <x v="5"/>
    <s v="Men"/>
    <n v="3955"/>
    <n v="20"/>
    <n v="3164"/>
    <n v="4.2"/>
    <n v="116"/>
    <n v="2"/>
    <n v="6328"/>
    <d v="2024-03-28T00:00:00"/>
    <s v="Madhya Pradesh"/>
    <n v="791"/>
    <n v="2373"/>
    <n v="1582"/>
  </r>
  <r>
    <s v="ORD102669"/>
    <x v="2569"/>
    <x v="9"/>
    <x v="2"/>
    <s v="Women"/>
    <n v="2024"/>
    <n v="25"/>
    <n v="1518"/>
    <n v="3.9"/>
    <n v="265"/>
    <n v="1"/>
    <n v="1518"/>
    <d v="2024-08-08T00:00:00"/>
    <s v="Kerala"/>
    <n v="506"/>
    <n v="1214.3999999999999"/>
    <n v="303.60000000000014"/>
  </r>
  <r>
    <s v="ORD102670"/>
    <x v="2570"/>
    <x v="6"/>
    <x v="4"/>
    <s v="Women"/>
    <n v="589"/>
    <n v="25"/>
    <n v="442"/>
    <n v="3.5"/>
    <n v="189"/>
    <n v="2"/>
    <n v="884"/>
    <d v="2025-03-22T00:00:00"/>
    <s v="Delhi"/>
    <n v="147"/>
    <n v="353.4"/>
    <n v="177.20000000000005"/>
  </r>
  <r>
    <s v="ORD102671"/>
    <x v="2571"/>
    <x v="0"/>
    <x v="7"/>
    <s v="Men"/>
    <n v="1554"/>
    <n v="50"/>
    <n v="777"/>
    <n v="4.0999999999999996"/>
    <n v="63"/>
    <n v="1"/>
    <n v="777"/>
    <d v="2024-12-07T00:00:00"/>
    <s v="Rajasthan"/>
    <n v="777"/>
    <n v="932.4"/>
    <n v="-155.39999999999998"/>
  </r>
  <r>
    <s v="ORD102672"/>
    <x v="2572"/>
    <x v="7"/>
    <x v="4"/>
    <s v="Women"/>
    <n v="2380"/>
    <n v="10"/>
    <n v="2142"/>
    <n v="4.2"/>
    <n v="47"/>
    <n v="1"/>
    <n v="2142"/>
    <d v="2024-10-06T00:00:00"/>
    <s v="Bihar"/>
    <n v="238"/>
    <n v="1428"/>
    <n v="714"/>
  </r>
  <r>
    <s v="ORD102673"/>
    <x v="2573"/>
    <x v="8"/>
    <x v="5"/>
    <s v="Kids"/>
    <n v="2592"/>
    <n v="25"/>
    <n v="1944"/>
    <n v="4.5999999999999996"/>
    <n v="518"/>
    <n v="1"/>
    <n v="1944"/>
    <d v="2024-09-30T00:00:00"/>
    <s v="Haryana"/>
    <n v="648"/>
    <n v="1555.2"/>
    <n v="388.79999999999995"/>
  </r>
  <r>
    <s v="ORD102674"/>
    <x v="970"/>
    <x v="9"/>
    <x v="7"/>
    <s v="Unisex"/>
    <n v="1852"/>
    <n v="30"/>
    <n v="1296"/>
    <n v="3.7"/>
    <n v="172"/>
    <n v="3"/>
    <n v="3888"/>
    <d v="2024-11-02T00:00:00"/>
    <s v="Uttarakhand"/>
    <n v="556"/>
    <n v="1111.2"/>
    <n v="554.39999999999986"/>
  </r>
  <r>
    <s v="ORD102675"/>
    <x v="597"/>
    <x v="5"/>
    <x v="5"/>
    <s v="Unisex"/>
    <n v="8187"/>
    <n v="20"/>
    <n v="6550"/>
    <n v="4.0999999999999996"/>
    <n v="83"/>
    <n v="3"/>
    <n v="19650"/>
    <d v="2024-06-06T00:00:00"/>
    <s v="Assam"/>
    <n v="1637"/>
    <n v="4912.2"/>
    <n v="4913.4000000000005"/>
  </r>
  <r>
    <s v="ORD102676"/>
    <x v="2574"/>
    <x v="9"/>
    <x v="1"/>
    <s v="Women"/>
    <n v="3419"/>
    <n v="30"/>
    <n v="2393"/>
    <n v="4.4000000000000004"/>
    <n v="629"/>
    <n v="1"/>
    <n v="2393"/>
    <d v="2025-11-03T00:00:00"/>
    <s v="Gujarat"/>
    <n v="1026"/>
    <n v="2051.4"/>
    <n v="341.59999999999991"/>
  </r>
  <r>
    <s v="ORD102677"/>
    <x v="2575"/>
    <x v="2"/>
    <x v="6"/>
    <s v="Women"/>
    <n v="5287"/>
    <n v="10"/>
    <n v="4758"/>
    <n v="4.3"/>
    <n v="114"/>
    <n v="1"/>
    <n v="4758"/>
    <d v="2025-03-02T00:00:00"/>
    <s v="Telangana"/>
    <n v="529"/>
    <n v="3172.2"/>
    <n v="1585.8000000000002"/>
  </r>
  <r>
    <s v="ORD102678"/>
    <x v="2576"/>
    <x v="6"/>
    <x v="6"/>
    <s v="Women"/>
    <n v="4984"/>
    <n v="15"/>
    <n v="4236"/>
    <n v="4.9000000000000004"/>
    <n v="68"/>
    <n v="1"/>
    <n v="4236"/>
    <d v="2025-04-01T00:00:00"/>
    <s v="Chhattisgarh"/>
    <n v="748"/>
    <n v="2990.4"/>
    <n v="1245.5999999999999"/>
  </r>
  <r>
    <s v="ORD102679"/>
    <x v="2577"/>
    <x v="7"/>
    <x v="1"/>
    <s v="Men"/>
    <n v="4925"/>
    <n v="10"/>
    <n v="4432"/>
    <n v="4"/>
    <n v="148"/>
    <n v="1"/>
    <n v="4432"/>
    <d v="2024-03-11T00:00:00"/>
    <s v="West Bengal"/>
    <n v="493"/>
    <n v="2955"/>
    <n v="1477"/>
  </r>
  <r>
    <s v="ORD102680"/>
    <x v="2578"/>
    <x v="3"/>
    <x v="2"/>
    <s v="Women"/>
    <n v="3767"/>
    <n v="15"/>
    <n v="3202"/>
    <n v="3.7"/>
    <n v="87"/>
    <n v="1"/>
    <n v="3202"/>
    <d v="2024-10-09T00:00:00"/>
    <s v="Uttarakhand"/>
    <n v="565"/>
    <n v="2260.1999999999998"/>
    <n v="941.80000000000018"/>
  </r>
  <r>
    <s v="ORD102681"/>
    <x v="2579"/>
    <x v="4"/>
    <x v="0"/>
    <s v="Women"/>
    <n v="6794"/>
    <n v="20"/>
    <n v="5435"/>
    <n v="4.0999999999999996"/>
    <n v="315"/>
    <n v="1"/>
    <n v="5435"/>
    <d v="2024-12-24T00:00:00"/>
    <s v="Haryana"/>
    <n v="1359"/>
    <n v="4076.3999999999996"/>
    <n v="1358.6000000000004"/>
  </r>
  <r>
    <s v="ORD102682"/>
    <x v="2580"/>
    <x v="2"/>
    <x v="7"/>
    <s v="Women"/>
    <n v="1731"/>
    <n v="30"/>
    <n v="1212"/>
    <n v="4"/>
    <n v="327"/>
    <n v="1"/>
    <n v="1212"/>
    <d v="2025-12-26T00:00:00"/>
    <s v="Gujarat"/>
    <n v="519"/>
    <n v="1038.5999999999999"/>
    <n v="173.40000000000009"/>
  </r>
  <r>
    <s v="ORD102683"/>
    <x v="2581"/>
    <x v="6"/>
    <x v="6"/>
    <s v="Women"/>
    <n v="4825"/>
    <n v="10"/>
    <n v="4342"/>
    <n v="3.9"/>
    <n v="46"/>
    <n v="2"/>
    <n v="8684"/>
    <d v="2024-06-27T00:00:00"/>
    <s v="West Bengal"/>
    <n v="483"/>
    <n v="2895"/>
    <n v="2894"/>
  </r>
  <r>
    <s v="ORD102684"/>
    <x v="2582"/>
    <x v="5"/>
    <x v="7"/>
    <s v="Women"/>
    <n v="2148"/>
    <n v="50"/>
    <n v="1074"/>
    <n v="3.8"/>
    <n v="190"/>
    <n v="1"/>
    <n v="1074"/>
    <d v="2024-04-25T00:00:00"/>
    <s v="Punjab"/>
    <n v="1074"/>
    <n v="1288.8"/>
    <n v="-214.79999999999995"/>
  </r>
  <r>
    <s v="ORD102685"/>
    <x v="2583"/>
    <x v="5"/>
    <x v="6"/>
    <s v="Women"/>
    <n v="1813"/>
    <n v="70"/>
    <n v="544"/>
    <n v="4.2"/>
    <n v="108"/>
    <n v="1"/>
    <n v="544"/>
    <d v="2024-05-06T00:00:00"/>
    <s v="Madhya Pradesh"/>
    <n v="1269"/>
    <n v="1087.8"/>
    <n v="-543.79999999999995"/>
  </r>
  <r>
    <s v="ORD102686"/>
    <x v="2584"/>
    <x v="2"/>
    <x v="0"/>
    <s v="Women"/>
    <n v="2959"/>
    <n v="30"/>
    <n v="2071"/>
    <n v="3.8"/>
    <n v="194"/>
    <n v="1"/>
    <n v="2071"/>
    <d v="2025-07-03T00:00:00"/>
    <s v="Odisha"/>
    <n v="888"/>
    <n v="1775.3999999999999"/>
    <n v="295.60000000000014"/>
  </r>
  <r>
    <s v="ORD102687"/>
    <x v="2585"/>
    <x v="7"/>
    <x v="3"/>
    <s v="Women"/>
    <n v="2839"/>
    <n v="20"/>
    <n v="2271"/>
    <n v="4.5"/>
    <n v="56"/>
    <n v="1"/>
    <n v="2271"/>
    <d v="2024-12-16T00:00:00"/>
    <s v="Telangana"/>
    <n v="568"/>
    <n v="1703.3999999999999"/>
    <n v="567.60000000000014"/>
  </r>
  <r>
    <s v="ORD102688"/>
    <x v="2586"/>
    <x v="3"/>
    <x v="4"/>
    <s v="Kids"/>
    <n v="1736"/>
    <n v="40"/>
    <n v="1042"/>
    <n v="4.4000000000000004"/>
    <n v="43"/>
    <n v="1"/>
    <n v="1042"/>
    <d v="2025-09-26T00:00:00"/>
    <s v="Madhya Pradesh"/>
    <n v="694"/>
    <n v="1041.5999999999999"/>
    <n v="0.40000000000009095"/>
  </r>
  <r>
    <s v="ORD102689"/>
    <x v="2587"/>
    <x v="9"/>
    <x v="3"/>
    <s v="Women"/>
    <n v="2221"/>
    <n v="25"/>
    <n v="1666"/>
    <n v="4.3"/>
    <n v="351"/>
    <n v="1"/>
    <n v="1666"/>
    <d v="2025-08-19T00:00:00"/>
    <s v="Punjab"/>
    <n v="555"/>
    <n v="1332.6"/>
    <n v="333.40000000000009"/>
  </r>
  <r>
    <s v="ORD102690"/>
    <x v="2588"/>
    <x v="2"/>
    <x v="3"/>
    <s v="Women"/>
    <n v="2438"/>
    <n v="0"/>
    <n v="2438"/>
    <n v="3.6"/>
    <n v="133"/>
    <n v="3"/>
    <n v="7314"/>
    <d v="2025-06-27T00:00:00"/>
    <s v="Telangana"/>
    <n v="0"/>
    <n v="1462.8"/>
    <n v="2925.6000000000004"/>
  </r>
  <r>
    <s v="ORD102691"/>
    <x v="504"/>
    <x v="6"/>
    <x v="5"/>
    <s v="Women"/>
    <n v="4986"/>
    <n v="30"/>
    <n v="3490"/>
    <n v="4.2"/>
    <n v="67"/>
    <n v="2"/>
    <n v="6980"/>
    <d v="2025-10-15T00:00:00"/>
    <s v="Kerala"/>
    <n v="1496"/>
    <n v="2991.6"/>
    <n v="996.80000000000018"/>
  </r>
  <r>
    <s v="ORD102692"/>
    <x v="2589"/>
    <x v="0"/>
    <x v="7"/>
    <s v="Women"/>
    <n v="1087"/>
    <n v="15"/>
    <n v="924"/>
    <n v="4.5999999999999996"/>
    <n v="53"/>
    <n v="5"/>
    <n v="4620"/>
    <d v="2025-03-31T00:00:00"/>
    <s v="Tamil Nadu"/>
    <n v="163"/>
    <n v="652.19999999999993"/>
    <n v="1359.0000000000005"/>
  </r>
  <r>
    <s v="ORD102693"/>
    <x v="2590"/>
    <x v="5"/>
    <x v="6"/>
    <s v="Women"/>
    <n v="6471"/>
    <n v="15"/>
    <n v="5500"/>
    <n v="4.5"/>
    <n v="123"/>
    <n v="1"/>
    <n v="5500"/>
    <d v="2024-12-23T00:00:00"/>
    <s v="Madhya Pradesh"/>
    <n v="971"/>
    <n v="3882.6"/>
    <n v="1617.4"/>
  </r>
  <r>
    <s v="ORD102694"/>
    <x v="2591"/>
    <x v="4"/>
    <x v="0"/>
    <s v="Women"/>
    <n v="3973"/>
    <n v="20"/>
    <n v="3178"/>
    <n v="4.4000000000000004"/>
    <n v="164"/>
    <n v="1"/>
    <n v="3178"/>
    <d v="2024-05-05T00:00:00"/>
    <s v="Andhra Pradesh"/>
    <n v="795"/>
    <n v="2383.7999999999997"/>
    <n v="794.20000000000027"/>
  </r>
  <r>
    <s v="ORD102695"/>
    <x v="2592"/>
    <x v="5"/>
    <x v="4"/>
    <s v="Women"/>
    <n v="469"/>
    <n v="10"/>
    <n v="422"/>
    <n v="4.0999999999999996"/>
    <n v="97"/>
    <n v="1"/>
    <n v="422"/>
    <d v="2024-02-01T00:00:00"/>
    <s v="Delhi"/>
    <n v="47"/>
    <n v="281.39999999999998"/>
    <n v="140.60000000000002"/>
  </r>
  <r>
    <s v="ORD102696"/>
    <x v="2593"/>
    <x v="1"/>
    <x v="4"/>
    <s v="Women"/>
    <n v="1792"/>
    <n v="25"/>
    <n v="1344"/>
    <n v="4.0999999999999996"/>
    <n v="126"/>
    <n v="1"/>
    <n v="1344"/>
    <d v="2025-12-18T00:00:00"/>
    <s v="Uttarakhand"/>
    <n v="448"/>
    <n v="1075.2"/>
    <n v="268.79999999999995"/>
  </r>
  <r>
    <s v="ORD102697"/>
    <x v="2594"/>
    <x v="7"/>
    <x v="1"/>
    <s v="Women"/>
    <n v="2068"/>
    <n v="10"/>
    <n v="1861"/>
    <n v="4.7"/>
    <n v="124"/>
    <n v="1"/>
    <n v="1861"/>
    <d v="2024-08-30T00:00:00"/>
    <s v="Chhattisgarh"/>
    <n v="207"/>
    <n v="1240.8"/>
    <n v="620.20000000000005"/>
  </r>
  <r>
    <s v="ORD102698"/>
    <x v="2595"/>
    <x v="6"/>
    <x v="0"/>
    <s v="Women"/>
    <n v="2611"/>
    <n v="30"/>
    <n v="1828"/>
    <n v="4.2"/>
    <n v="108"/>
    <n v="5"/>
    <n v="9140"/>
    <d v="2025-01-11T00:00:00"/>
    <s v="Punjab"/>
    <n v="783"/>
    <n v="1566.6"/>
    <n v="1307.0000000000005"/>
  </r>
  <r>
    <s v="ORD102699"/>
    <x v="2596"/>
    <x v="1"/>
    <x v="6"/>
    <s v="Women"/>
    <n v="5414"/>
    <n v="10"/>
    <n v="4873"/>
    <n v="4.2"/>
    <n v="94"/>
    <n v="1"/>
    <n v="4873"/>
    <d v="2024-10-03T00:00:00"/>
    <s v="Karnataka"/>
    <n v="541"/>
    <n v="3248.4"/>
    <n v="1624.6"/>
  </r>
  <r>
    <s v="ORD102700"/>
    <x v="2597"/>
    <x v="7"/>
    <x v="1"/>
    <s v="Men"/>
    <n v="849"/>
    <n v="10"/>
    <n v="764"/>
    <n v="5"/>
    <n v="52"/>
    <n v="1"/>
    <n v="764"/>
    <d v="2025-04-24T00:00:00"/>
    <s v="Kerala"/>
    <n v="85"/>
    <n v="509.4"/>
    <n v="254.60000000000002"/>
  </r>
  <r>
    <s v="ORD102701"/>
    <x v="2598"/>
    <x v="0"/>
    <x v="0"/>
    <s v="Women"/>
    <n v="5170"/>
    <n v="40"/>
    <n v="3102"/>
    <n v="3.9"/>
    <n v="250"/>
    <n v="1"/>
    <n v="3102"/>
    <d v="2025-12-30T00:00:00"/>
    <s v="Jharkhand"/>
    <n v="2068"/>
    <n v="3102"/>
    <n v="0"/>
  </r>
  <r>
    <s v="ORD102702"/>
    <x v="2599"/>
    <x v="3"/>
    <x v="2"/>
    <s v="Women"/>
    <n v="2595"/>
    <n v="30"/>
    <n v="1816"/>
    <n v="3.1"/>
    <n v="58"/>
    <n v="1"/>
    <n v="1816"/>
    <d v="2024-02-22T00:00:00"/>
    <s v="Andhra Pradesh"/>
    <n v="779"/>
    <n v="1557"/>
    <n v="259"/>
  </r>
  <r>
    <s v="ORD102703"/>
    <x v="2600"/>
    <x v="6"/>
    <x v="3"/>
    <s v="Men"/>
    <n v="2386"/>
    <n v="40"/>
    <n v="1432"/>
    <n v="4"/>
    <n v="72"/>
    <n v="1"/>
    <n v="1432"/>
    <d v="2024-12-16T00:00:00"/>
    <s v="Uttar Pradesh"/>
    <n v="954"/>
    <n v="1431.6"/>
    <n v="0.40000000000009095"/>
  </r>
  <r>
    <s v="ORD102704"/>
    <x v="2601"/>
    <x v="2"/>
    <x v="2"/>
    <s v="Men"/>
    <n v="8251"/>
    <n v="25"/>
    <n v="6188"/>
    <n v="4"/>
    <n v="75"/>
    <n v="1"/>
    <n v="6188"/>
    <d v="2025-03-15T00:00:00"/>
    <s v="Jharkhand"/>
    <n v="2063"/>
    <n v="4950.5999999999995"/>
    <n v="1237.4000000000005"/>
  </r>
  <r>
    <s v="ORD102705"/>
    <x v="2602"/>
    <x v="9"/>
    <x v="5"/>
    <s v="Women"/>
    <n v="4213"/>
    <n v="10"/>
    <n v="3792"/>
    <n v="4.2"/>
    <n v="132"/>
    <n v="1"/>
    <n v="3792"/>
    <d v="2024-11-26T00:00:00"/>
    <s v="Uttar Pradesh"/>
    <n v="421"/>
    <n v="2527.7999999999997"/>
    <n v="1264.2000000000003"/>
  </r>
  <r>
    <s v="ORD102706"/>
    <x v="2603"/>
    <x v="3"/>
    <x v="6"/>
    <s v="Kids"/>
    <n v="5267"/>
    <n v="25"/>
    <n v="3950"/>
    <n v="4.3"/>
    <n v="129"/>
    <n v="2"/>
    <n v="7900"/>
    <d v="2025-09-25T00:00:00"/>
    <s v="Kerala"/>
    <n v="1317"/>
    <n v="3160.2"/>
    <n v="1579.6000000000004"/>
  </r>
  <r>
    <s v="ORD102707"/>
    <x v="2604"/>
    <x v="2"/>
    <x v="2"/>
    <s v="Women"/>
    <n v="8483"/>
    <n v="20"/>
    <n v="6786"/>
    <n v="3.1"/>
    <n v="79"/>
    <n v="1"/>
    <n v="6786"/>
    <d v="2025-12-03T00:00:00"/>
    <s v="Madhya Pradesh"/>
    <n v="1697"/>
    <n v="5089.8"/>
    <n v="1696.1999999999998"/>
  </r>
  <r>
    <s v="ORD102708"/>
    <x v="2605"/>
    <x v="3"/>
    <x v="1"/>
    <s v="Men"/>
    <n v="3596"/>
    <n v="10"/>
    <n v="3236"/>
    <n v="4.4000000000000004"/>
    <n v="95"/>
    <n v="3"/>
    <n v="9708"/>
    <d v="2024-07-11T00:00:00"/>
    <s v="Assam"/>
    <n v="360"/>
    <n v="2157.6"/>
    <n v="3235.2000000000003"/>
  </r>
  <r>
    <s v="ORD102709"/>
    <x v="2606"/>
    <x v="9"/>
    <x v="7"/>
    <s v="Men"/>
    <n v="2753"/>
    <n v="40"/>
    <n v="1652"/>
    <n v="4.0999999999999996"/>
    <n v="85"/>
    <n v="1"/>
    <n v="1652"/>
    <d v="2025-12-07T00:00:00"/>
    <s v="Jharkhand"/>
    <n v="1101"/>
    <n v="1651.8"/>
    <n v="0.20000000000004547"/>
  </r>
  <r>
    <s v="ORD102710"/>
    <x v="2607"/>
    <x v="6"/>
    <x v="2"/>
    <s v="Women"/>
    <n v="5389"/>
    <n v="30"/>
    <n v="3772"/>
    <n v="4"/>
    <n v="230"/>
    <n v="3"/>
    <n v="11316"/>
    <d v="2024-03-23T00:00:00"/>
    <s v="Telangana"/>
    <n v="1617"/>
    <n v="3233.4"/>
    <n v="1615.7999999999997"/>
  </r>
  <r>
    <s v="ORD102711"/>
    <x v="2608"/>
    <x v="9"/>
    <x v="7"/>
    <s v="Men"/>
    <n v="1559"/>
    <n v="30"/>
    <n v="1091"/>
    <n v="3.3"/>
    <n v="49"/>
    <n v="1"/>
    <n v="1091"/>
    <d v="2024-11-27T00:00:00"/>
    <s v="Telangana"/>
    <n v="468"/>
    <n v="935.4"/>
    <n v="155.60000000000002"/>
  </r>
  <r>
    <s v="ORD102712"/>
    <x v="2609"/>
    <x v="3"/>
    <x v="5"/>
    <s v="Kids"/>
    <n v="4258"/>
    <n v="25"/>
    <n v="3194"/>
    <n v="4.8"/>
    <n v="86"/>
    <n v="1"/>
    <n v="3194"/>
    <d v="2024-01-02T00:00:00"/>
    <s v="Assam"/>
    <n v="1064"/>
    <n v="2554.7999999999997"/>
    <n v="639.20000000000027"/>
  </r>
  <r>
    <s v="ORD102713"/>
    <x v="2610"/>
    <x v="0"/>
    <x v="6"/>
    <s v="Women"/>
    <n v="1401"/>
    <n v="30"/>
    <n v="981"/>
    <n v="3.9"/>
    <n v="124"/>
    <n v="5"/>
    <n v="4905"/>
    <d v="2025-11-08T00:00:00"/>
    <s v="Odisha"/>
    <n v="420"/>
    <n v="840.6"/>
    <n v="701.99999999999989"/>
  </r>
  <r>
    <s v="ORD102714"/>
    <x v="2611"/>
    <x v="4"/>
    <x v="0"/>
    <s v="Women"/>
    <n v="4896"/>
    <n v="10"/>
    <n v="4406"/>
    <n v="4.4000000000000004"/>
    <n v="46"/>
    <n v="1"/>
    <n v="4406"/>
    <d v="2025-05-09T00:00:00"/>
    <s v="Bihar"/>
    <n v="490"/>
    <n v="2937.6"/>
    <n v="1468.4"/>
  </r>
  <r>
    <s v="ORD102715"/>
    <x v="2612"/>
    <x v="6"/>
    <x v="5"/>
    <s v="Men"/>
    <n v="9665"/>
    <n v="10"/>
    <n v="8698"/>
    <n v="3.7"/>
    <n v="305"/>
    <n v="1"/>
    <n v="8698"/>
    <d v="2025-06-12T00:00:00"/>
    <s v="Haryana"/>
    <n v="967"/>
    <n v="5799"/>
    <n v="2899"/>
  </r>
  <r>
    <s v="ORD102716"/>
    <x v="2613"/>
    <x v="3"/>
    <x v="4"/>
    <s v="Kids"/>
    <n v="1300"/>
    <n v="0"/>
    <n v="1300"/>
    <n v="4.3"/>
    <n v="107"/>
    <n v="1"/>
    <n v="1300"/>
    <d v="2024-10-31T00:00:00"/>
    <s v="Madhya Pradesh"/>
    <n v="0"/>
    <n v="780"/>
    <n v="520"/>
  </r>
  <r>
    <s v="ORD102717"/>
    <x v="290"/>
    <x v="5"/>
    <x v="4"/>
    <s v="Women"/>
    <n v="1612"/>
    <n v="10"/>
    <n v="1451"/>
    <n v="4"/>
    <n v="231"/>
    <n v="1"/>
    <n v="1451"/>
    <d v="2024-02-07T00:00:00"/>
    <s v="Madhya Pradesh"/>
    <n v="161"/>
    <n v="967.19999999999993"/>
    <n v="483.80000000000007"/>
  </r>
  <r>
    <s v="ORD102718"/>
    <x v="2614"/>
    <x v="6"/>
    <x v="2"/>
    <s v="Women"/>
    <n v="8897"/>
    <n v="25"/>
    <n v="6673"/>
    <n v="4.4000000000000004"/>
    <n v="65"/>
    <n v="2"/>
    <n v="13346"/>
    <d v="2025-10-22T00:00:00"/>
    <s v="Maharashtra"/>
    <n v="2224"/>
    <n v="5338.2"/>
    <n v="2669.6000000000004"/>
  </r>
  <r>
    <s v="ORD102719"/>
    <x v="2615"/>
    <x v="9"/>
    <x v="3"/>
    <s v="Men"/>
    <n v="3678"/>
    <n v="60"/>
    <n v="1471"/>
    <n v="4"/>
    <n v="57"/>
    <n v="1"/>
    <n v="1471"/>
    <d v="2024-05-06T00:00:00"/>
    <s v="Chhattisgarh"/>
    <n v="2207"/>
    <n v="2206.7999999999997"/>
    <n v="-735.79999999999973"/>
  </r>
  <r>
    <s v="ORD102720"/>
    <x v="2616"/>
    <x v="4"/>
    <x v="1"/>
    <s v="Men"/>
    <n v="4851"/>
    <n v="70"/>
    <n v="1455"/>
    <n v="3.7"/>
    <n v="41"/>
    <n v="1"/>
    <n v="1455"/>
    <d v="2025-04-20T00:00:00"/>
    <s v="Maharashtra"/>
    <n v="3396"/>
    <n v="2910.6"/>
    <n v="-1455.6"/>
  </r>
  <r>
    <s v="ORD102721"/>
    <x v="199"/>
    <x v="9"/>
    <x v="1"/>
    <s v="Women"/>
    <n v="2810"/>
    <n v="10"/>
    <n v="2529"/>
    <n v="4.0999999999999996"/>
    <n v="446"/>
    <n v="1"/>
    <n v="2529"/>
    <d v="2025-02-11T00:00:00"/>
    <s v="West Bengal"/>
    <n v="281"/>
    <n v="1686"/>
    <n v="843"/>
  </r>
  <r>
    <s v="ORD102722"/>
    <x v="2617"/>
    <x v="6"/>
    <x v="7"/>
    <s v="Men"/>
    <n v="1203"/>
    <n v="10"/>
    <n v="1083"/>
    <n v="4.0999999999999996"/>
    <n v="421"/>
    <n v="2"/>
    <n v="2166"/>
    <d v="2024-01-26T00:00:00"/>
    <s v="Chhattisgarh"/>
    <n v="120"/>
    <n v="721.8"/>
    <n v="722.40000000000009"/>
  </r>
  <r>
    <s v="ORD102723"/>
    <x v="2618"/>
    <x v="7"/>
    <x v="2"/>
    <s v="Women"/>
    <n v="2149"/>
    <n v="40"/>
    <n v="1289"/>
    <n v="4.2"/>
    <n v="156"/>
    <n v="1"/>
    <n v="1289"/>
    <d v="2025-01-11T00:00:00"/>
    <s v="Chhattisgarh"/>
    <n v="860"/>
    <n v="1289.3999999999999"/>
    <n v="-0.39999999999986358"/>
  </r>
  <r>
    <s v="ORD102724"/>
    <x v="2619"/>
    <x v="8"/>
    <x v="1"/>
    <s v="Men"/>
    <n v="4960"/>
    <n v="20"/>
    <n v="3968"/>
    <n v="4.5999999999999996"/>
    <n v="176"/>
    <n v="3"/>
    <n v="11904"/>
    <d v="2024-11-30T00:00:00"/>
    <s v="Karnataka"/>
    <n v="992"/>
    <n v="2976"/>
    <n v="2976"/>
  </r>
  <r>
    <s v="ORD102725"/>
    <x v="1967"/>
    <x v="7"/>
    <x v="2"/>
    <s v="Women"/>
    <n v="5691"/>
    <n v="15"/>
    <n v="4837"/>
    <n v="3.6"/>
    <n v="722"/>
    <n v="2"/>
    <n v="9674"/>
    <d v="2024-05-05T00:00:00"/>
    <s v="Maharashtra"/>
    <n v="854"/>
    <n v="3414.6"/>
    <n v="2844.8"/>
  </r>
  <r>
    <s v="ORD102726"/>
    <x v="2620"/>
    <x v="0"/>
    <x v="7"/>
    <s v="Men"/>
    <n v="1327"/>
    <n v="50"/>
    <n v="664"/>
    <n v="4.5"/>
    <n v="23"/>
    <n v="1"/>
    <n v="664"/>
    <d v="2025-08-08T00:00:00"/>
    <s v="Madhya Pradesh"/>
    <n v="663"/>
    <n v="796.19999999999993"/>
    <n v="-132.19999999999993"/>
  </r>
  <r>
    <s v="ORD102727"/>
    <x v="2621"/>
    <x v="5"/>
    <x v="7"/>
    <s v="Men"/>
    <n v="1878"/>
    <n v="40"/>
    <n v="1127"/>
    <n v="3.5"/>
    <n v="56"/>
    <n v="1"/>
    <n v="1127"/>
    <d v="2025-05-19T00:00:00"/>
    <s v="Odisha"/>
    <n v="751"/>
    <n v="1126.8"/>
    <n v="0.20000000000004547"/>
  </r>
  <r>
    <s v="ORD102728"/>
    <x v="2622"/>
    <x v="1"/>
    <x v="0"/>
    <s v="Men"/>
    <n v="4582"/>
    <n v="20"/>
    <n v="3666"/>
    <n v="4.4000000000000004"/>
    <n v="134"/>
    <n v="3"/>
    <n v="10998"/>
    <d v="2025-08-09T00:00:00"/>
    <s v="Kerala"/>
    <n v="916"/>
    <n v="2749.2"/>
    <n v="2750.4000000000005"/>
  </r>
  <r>
    <s v="ORD102729"/>
    <x v="2623"/>
    <x v="0"/>
    <x v="4"/>
    <s v="Women"/>
    <n v="2089"/>
    <n v="10"/>
    <n v="1880"/>
    <n v="4.4000000000000004"/>
    <n v="78"/>
    <n v="1"/>
    <n v="1880"/>
    <d v="2024-08-25T00:00:00"/>
    <s v="Chhattisgarh"/>
    <n v="209"/>
    <n v="1253.3999999999999"/>
    <n v="626.60000000000014"/>
  </r>
  <r>
    <s v="ORD102730"/>
    <x v="2624"/>
    <x v="8"/>
    <x v="6"/>
    <s v="Women"/>
    <n v="6439"/>
    <n v="15"/>
    <n v="5473"/>
    <n v="3.9"/>
    <n v="118"/>
    <n v="1"/>
    <n v="5473"/>
    <d v="2025-02-17T00:00:00"/>
    <s v="Andhra Pradesh"/>
    <n v="966"/>
    <n v="3863.3999999999996"/>
    <n v="1609.6000000000004"/>
  </r>
  <r>
    <s v="ORD102731"/>
    <x v="2625"/>
    <x v="1"/>
    <x v="7"/>
    <s v="Women"/>
    <n v="1963"/>
    <n v="15"/>
    <n v="1669"/>
    <n v="3.7"/>
    <n v="231"/>
    <n v="4"/>
    <n v="6676"/>
    <d v="2025-11-02T00:00:00"/>
    <s v="Jharkhand"/>
    <n v="294"/>
    <n v="1177.8"/>
    <n v="1964.8000000000002"/>
  </r>
  <r>
    <s v="ORD102732"/>
    <x v="2626"/>
    <x v="3"/>
    <x v="6"/>
    <s v="Women"/>
    <n v="1155"/>
    <n v="15"/>
    <n v="982"/>
    <n v="3.7"/>
    <n v="13"/>
    <n v="1"/>
    <n v="982"/>
    <d v="2025-03-06T00:00:00"/>
    <s v="Andhra Pradesh"/>
    <n v="173"/>
    <n v="693"/>
    <n v="289"/>
  </r>
  <r>
    <s v="ORD102733"/>
    <x v="2627"/>
    <x v="0"/>
    <x v="3"/>
    <s v="Men"/>
    <n v="4778"/>
    <n v="0"/>
    <n v="4778"/>
    <n v="4.0999999999999996"/>
    <n v="50"/>
    <n v="1"/>
    <n v="4778"/>
    <d v="2025-06-30T00:00:00"/>
    <s v="Delhi"/>
    <n v="0"/>
    <n v="2866.7999999999997"/>
    <n v="1911.2000000000003"/>
  </r>
  <r>
    <s v="ORD102734"/>
    <x v="2628"/>
    <x v="8"/>
    <x v="1"/>
    <s v="Men"/>
    <n v="4333"/>
    <n v="20"/>
    <n v="3466"/>
    <n v="4.4000000000000004"/>
    <n v="173"/>
    <n v="2"/>
    <n v="6932"/>
    <d v="2024-06-15T00:00:00"/>
    <s v="Odisha"/>
    <n v="867"/>
    <n v="2599.7999999999997"/>
    <n v="1732.4000000000005"/>
  </r>
  <r>
    <s v="ORD102735"/>
    <x v="2629"/>
    <x v="5"/>
    <x v="3"/>
    <s v="Women"/>
    <n v="4078"/>
    <n v="20"/>
    <n v="3262"/>
    <n v="4"/>
    <n v="249"/>
    <n v="1"/>
    <n v="3262"/>
    <d v="2024-02-22T00:00:00"/>
    <s v="Odisha"/>
    <n v="816"/>
    <n v="2446.7999999999997"/>
    <n v="815.20000000000027"/>
  </r>
  <r>
    <s v="ORD102736"/>
    <x v="2630"/>
    <x v="0"/>
    <x v="6"/>
    <s v="Women"/>
    <n v="3798"/>
    <n v="30"/>
    <n v="2659"/>
    <n v="3"/>
    <n v="39"/>
    <n v="1"/>
    <n v="2659"/>
    <d v="2025-04-17T00:00:00"/>
    <s v="West Bengal"/>
    <n v="1139"/>
    <n v="2278.7999999999997"/>
    <n v="380.20000000000027"/>
  </r>
  <r>
    <s v="ORD102737"/>
    <x v="2631"/>
    <x v="9"/>
    <x v="5"/>
    <s v="Kids"/>
    <n v="4932"/>
    <n v="15"/>
    <n v="4192"/>
    <n v="3.8"/>
    <n v="334"/>
    <n v="1"/>
    <n v="4192"/>
    <d v="2025-11-27T00:00:00"/>
    <s v="Maharashtra"/>
    <n v="740"/>
    <n v="2959.2"/>
    <n v="1232.8000000000002"/>
  </r>
  <r>
    <s v="ORD102738"/>
    <x v="2632"/>
    <x v="5"/>
    <x v="2"/>
    <s v="Women"/>
    <n v="5318"/>
    <n v="40"/>
    <n v="3191"/>
    <n v="3.8"/>
    <n v="154"/>
    <n v="1"/>
    <n v="3191"/>
    <d v="2025-03-20T00:00:00"/>
    <s v="Haryana"/>
    <n v="2127"/>
    <n v="3190.7999999999997"/>
    <n v="0.20000000000027285"/>
  </r>
  <r>
    <s v="ORD102739"/>
    <x v="2633"/>
    <x v="3"/>
    <x v="0"/>
    <s v="Men"/>
    <n v="4346"/>
    <n v="30"/>
    <n v="3042"/>
    <n v="4.3"/>
    <n v="130"/>
    <n v="1"/>
    <n v="3042"/>
    <d v="2025-03-29T00:00:00"/>
    <s v="Andhra Pradesh"/>
    <n v="1304"/>
    <n v="2607.6"/>
    <n v="434.40000000000009"/>
  </r>
  <r>
    <s v="ORD102740"/>
    <x v="2634"/>
    <x v="5"/>
    <x v="3"/>
    <s v="Women"/>
    <n v="957"/>
    <n v="30"/>
    <n v="670"/>
    <n v="4.4000000000000004"/>
    <n v="143"/>
    <n v="1"/>
    <n v="670"/>
    <d v="2025-02-20T00:00:00"/>
    <s v="West Bengal"/>
    <n v="287"/>
    <n v="574.19999999999993"/>
    <n v="95.800000000000068"/>
  </r>
  <r>
    <s v="ORD102741"/>
    <x v="2635"/>
    <x v="2"/>
    <x v="6"/>
    <s v="Men"/>
    <n v="6896"/>
    <n v="40"/>
    <n v="4138"/>
    <n v="4.2"/>
    <n v="144"/>
    <n v="1"/>
    <n v="4138"/>
    <d v="2024-03-28T00:00:00"/>
    <s v="Delhi"/>
    <n v="2758"/>
    <n v="4137.5999999999995"/>
    <n v="0.4000000000005457"/>
  </r>
  <r>
    <s v="ORD102742"/>
    <x v="2636"/>
    <x v="7"/>
    <x v="1"/>
    <s v="Men"/>
    <n v="4226"/>
    <n v="15"/>
    <n v="3592"/>
    <n v="4.5"/>
    <n v="63"/>
    <n v="2"/>
    <n v="7184"/>
    <d v="2025-02-20T00:00:00"/>
    <s v="Chhattisgarh"/>
    <n v="634"/>
    <n v="2535.6"/>
    <n v="2112.8000000000002"/>
  </r>
  <r>
    <s v="ORD102743"/>
    <x v="2637"/>
    <x v="8"/>
    <x v="5"/>
    <s v="Women"/>
    <n v="5574"/>
    <n v="30"/>
    <n v="3902"/>
    <n v="4.5999999999999996"/>
    <n v="320"/>
    <n v="1"/>
    <n v="3902"/>
    <d v="2024-05-26T00:00:00"/>
    <s v="Gujarat"/>
    <n v="1672"/>
    <n v="3344.4"/>
    <n v="557.59999999999991"/>
  </r>
  <r>
    <s v="ORD102744"/>
    <x v="2638"/>
    <x v="0"/>
    <x v="4"/>
    <s v="Women"/>
    <n v="2439"/>
    <n v="40"/>
    <n v="1463"/>
    <n v="3.9"/>
    <n v="43"/>
    <n v="2"/>
    <n v="2926"/>
    <d v="2025-01-21T00:00:00"/>
    <s v="Jharkhand"/>
    <n v="976"/>
    <n v="1463.3999999999999"/>
    <n v="-0.79999999999972715"/>
  </r>
  <r>
    <s v="ORD102745"/>
    <x v="2639"/>
    <x v="1"/>
    <x v="4"/>
    <s v="Kids"/>
    <n v="2157"/>
    <n v="30"/>
    <n v="1510"/>
    <n v="3.7"/>
    <n v="81"/>
    <n v="1"/>
    <n v="1510"/>
    <d v="2025-07-04T00:00:00"/>
    <s v="Haryana"/>
    <n v="647"/>
    <n v="1294.2"/>
    <n v="215.79999999999995"/>
  </r>
  <r>
    <s v="ORD102746"/>
    <x v="453"/>
    <x v="5"/>
    <x v="2"/>
    <s v="Women"/>
    <n v="2108"/>
    <n v="25"/>
    <n v="1581"/>
    <n v="4.0999999999999996"/>
    <n v="93"/>
    <n v="1"/>
    <n v="1581"/>
    <d v="2024-02-19T00:00:00"/>
    <s v="Delhi"/>
    <n v="527"/>
    <n v="1264.8"/>
    <n v="316.20000000000005"/>
  </r>
  <r>
    <s v="ORD102747"/>
    <x v="2640"/>
    <x v="0"/>
    <x v="3"/>
    <s v="Women"/>
    <n v="3560"/>
    <n v="20"/>
    <n v="2848"/>
    <n v="3.3"/>
    <n v="667"/>
    <n v="1"/>
    <n v="2848"/>
    <d v="2024-04-29T00:00:00"/>
    <s v="Jharkhand"/>
    <n v="712"/>
    <n v="2136"/>
    <n v="712"/>
  </r>
  <r>
    <s v="ORD102748"/>
    <x v="2641"/>
    <x v="0"/>
    <x v="5"/>
    <s v="Unisex"/>
    <n v="8670"/>
    <n v="60"/>
    <n v="3468"/>
    <n v="4.2"/>
    <n v="17"/>
    <n v="1"/>
    <n v="3468"/>
    <d v="2024-01-07T00:00:00"/>
    <s v="Madhya Pradesh"/>
    <n v="5202"/>
    <n v="5202"/>
    <n v="-1734"/>
  </r>
  <r>
    <s v="ORD102749"/>
    <x v="2642"/>
    <x v="6"/>
    <x v="2"/>
    <s v="Women"/>
    <n v="3981"/>
    <n v="20"/>
    <n v="3185"/>
    <n v="3.8"/>
    <n v="272"/>
    <n v="1"/>
    <n v="3185"/>
    <d v="2025-03-10T00:00:00"/>
    <s v="Chhattisgarh"/>
    <n v="796"/>
    <n v="2388.6"/>
    <n v="796.40000000000009"/>
  </r>
  <r>
    <s v="ORD102750"/>
    <x v="2643"/>
    <x v="4"/>
    <x v="4"/>
    <s v="Women"/>
    <n v="1354"/>
    <n v="0"/>
    <n v="1354"/>
    <n v="5"/>
    <n v="169"/>
    <n v="1"/>
    <n v="1354"/>
    <d v="2024-05-13T00:00:00"/>
    <s v="Uttar Pradesh"/>
    <n v="0"/>
    <n v="812.4"/>
    <n v="541.6"/>
  </r>
  <r>
    <s v="ORD102751"/>
    <x v="2644"/>
    <x v="3"/>
    <x v="6"/>
    <s v="Women"/>
    <n v="1552"/>
    <n v="25"/>
    <n v="1164"/>
    <n v="4.8"/>
    <n v="73"/>
    <n v="3"/>
    <n v="3492"/>
    <d v="2025-07-27T00:00:00"/>
    <s v="Haryana"/>
    <n v="388"/>
    <n v="931.19999999999993"/>
    <n v="698.4000000000002"/>
  </r>
  <r>
    <s v="ORD102752"/>
    <x v="2090"/>
    <x v="5"/>
    <x v="5"/>
    <s v="Kids"/>
    <n v="9420"/>
    <n v="15"/>
    <n v="8007"/>
    <n v="3.8"/>
    <n v="168"/>
    <n v="1"/>
    <n v="8007"/>
    <d v="2025-12-17T00:00:00"/>
    <s v="Karnataka"/>
    <n v="1413"/>
    <n v="5652"/>
    <n v="2355"/>
  </r>
  <r>
    <s v="ORD102753"/>
    <x v="2645"/>
    <x v="0"/>
    <x v="3"/>
    <s v="Women"/>
    <n v="1801"/>
    <n v="25"/>
    <n v="1351"/>
    <n v="3.6"/>
    <n v="42"/>
    <n v="1"/>
    <n v="1351"/>
    <d v="2025-11-13T00:00:00"/>
    <s v="Jharkhand"/>
    <n v="450"/>
    <n v="1080.5999999999999"/>
    <n v="270.40000000000009"/>
  </r>
  <r>
    <s v="ORD102754"/>
    <x v="2646"/>
    <x v="0"/>
    <x v="1"/>
    <s v="Women"/>
    <n v="1029"/>
    <n v="15"/>
    <n v="875"/>
    <n v="3.8"/>
    <n v="69"/>
    <n v="1"/>
    <n v="875"/>
    <d v="2025-07-24T00:00:00"/>
    <s v="Assam"/>
    <n v="154"/>
    <n v="617.4"/>
    <n v="257.60000000000002"/>
  </r>
  <r>
    <s v="ORD102755"/>
    <x v="2647"/>
    <x v="1"/>
    <x v="7"/>
    <s v="Women"/>
    <n v="973"/>
    <n v="30"/>
    <n v="681"/>
    <n v="4.5999999999999996"/>
    <n v="34"/>
    <n v="1"/>
    <n v="681"/>
    <d v="2024-11-15T00:00:00"/>
    <s v="Madhya Pradesh"/>
    <n v="292"/>
    <n v="583.79999999999995"/>
    <n v="97.200000000000045"/>
  </r>
  <r>
    <s v="ORD102756"/>
    <x v="2648"/>
    <x v="1"/>
    <x v="5"/>
    <s v="Women"/>
    <n v="1858"/>
    <n v="10"/>
    <n v="1672"/>
    <n v="4.5999999999999996"/>
    <n v="260"/>
    <n v="1"/>
    <n v="1672"/>
    <d v="2025-01-10T00:00:00"/>
    <s v="Telangana"/>
    <n v="186"/>
    <n v="1114.8"/>
    <n v="557.20000000000005"/>
  </r>
  <r>
    <s v="ORD102757"/>
    <x v="2649"/>
    <x v="0"/>
    <x v="6"/>
    <s v="Kids"/>
    <n v="2299"/>
    <n v="30"/>
    <n v="1609"/>
    <n v="4.8"/>
    <n v="459"/>
    <n v="1"/>
    <n v="1609"/>
    <d v="2024-10-02T00:00:00"/>
    <s v="Haryana"/>
    <n v="690"/>
    <n v="1379.3999999999999"/>
    <n v="229.60000000000014"/>
  </r>
  <r>
    <s v="ORD102758"/>
    <x v="2601"/>
    <x v="2"/>
    <x v="3"/>
    <s v="Men"/>
    <n v="2246"/>
    <n v="15"/>
    <n v="1909"/>
    <n v="3.7"/>
    <n v="84"/>
    <n v="1"/>
    <n v="1909"/>
    <d v="2025-04-03T00:00:00"/>
    <s v="Telangana"/>
    <n v="337"/>
    <n v="1347.6"/>
    <n v="561.40000000000009"/>
  </r>
  <r>
    <s v="ORD102759"/>
    <x v="2650"/>
    <x v="1"/>
    <x v="0"/>
    <s v="Women"/>
    <n v="1731"/>
    <n v="20"/>
    <n v="1385"/>
    <n v="4.3"/>
    <n v="325"/>
    <n v="1"/>
    <n v="1385"/>
    <d v="2025-07-09T00:00:00"/>
    <s v="Gujarat"/>
    <n v="346"/>
    <n v="1038.5999999999999"/>
    <n v="346.40000000000009"/>
  </r>
  <r>
    <s v="ORD102760"/>
    <x v="2651"/>
    <x v="5"/>
    <x v="3"/>
    <s v="Women"/>
    <n v="1370"/>
    <n v="50"/>
    <n v="685"/>
    <n v="3.7"/>
    <n v="422"/>
    <n v="1"/>
    <n v="685"/>
    <d v="2025-02-11T00:00:00"/>
    <s v="Chhattisgarh"/>
    <n v="685"/>
    <n v="822"/>
    <n v="-137"/>
  </r>
  <r>
    <s v="ORD102761"/>
    <x v="2652"/>
    <x v="1"/>
    <x v="1"/>
    <s v="Women"/>
    <n v="4246"/>
    <n v="20"/>
    <n v="3397"/>
    <n v="4.9000000000000004"/>
    <n v="195"/>
    <n v="1"/>
    <n v="3397"/>
    <d v="2024-05-17T00:00:00"/>
    <s v="Haryana"/>
    <n v="849"/>
    <n v="2547.6"/>
    <n v="849.40000000000009"/>
  </r>
  <r>
    <s v="ORD102762"/>
    <x v="2653"/>
    <x v="0"/>
    <x v="3"/>
    <s v="Men"/>
    <n v="3999"/>
    <n v="25"/>
    <n v="2999"/>
    <n v="3.7"/>
    <n v="77"/>
    <n v="1"/>
    <n v="2999"/>
    <d v="2024-02-15T00:00:00"/>
    <s v="Tamil Nadu"/>
    <n v="1000"/>
    <n v="2399.4"/>
    <n v="599.59999999999991"/>
  </r>
  <r>
    <s v="ORD102763"/>
    <x v="2654"/>
    <x v="5"/>
    <x v="6"/>
    <s v="Women"/>
    <n v="1873"/>
    <n v="0"/>
    <n v="1873"/>
    <n v="3.5"/>
    <n v="15"/>
    <n v="1"/>
    <n v="1873"/>
    <d v="2025-08-08T00:00:00"/>
    <s v="West Bengal"/>
    <n v="0"/>
    <n v="1123.8"/>
    <n v="749.2"/>
  </r>
  <r>
    <s v="ORD102764"/>
    <x v="2655"/>
    <x v="4"/>
    <x v="5"/>
    <s v="Unisex"/>
    <n v="4270"/>
    <n v="15"/>
    <n v="3630"/>
    <n v="3.6"/>
    <n v="121"/>
    <n v="1"/>
    <n v="3630"/>
    <d v="2025-08-01T00:00:00"/>
    <s v="Andhra Pradesh"/>
    <n v="640"/>
    <n v="2562"/>
    <n v="1068"/>
  </r>
  <r>
    <s v="ORD102765"/>
    <x v="2656"/>
    <x v="5"/>
    <x v="0"/>
    <s v="Women"/>
    <n v="5786"/>
    <n v="20"/>
    <n v="4629"/>
    <n v="4.0999999999999996"/>
    <n v="74"/>
    <n v="1"/>
    <n v="4629"/>
    <d v="2024-04-15T00:00:00"/>
    <s v="Madhya Pradesh"/>
    <n v="1157"/>
    <n v="3471.6"/>
    <n v="1157.4000000000001"/>
  </r>
  <r>
    <s v="ORD102766"/>
    <x v="2657"/>
    <x v="7"/>
    <x v="1"/>
    <s v="Men"/>
    <n v="4307"/>
    <n v="40"/>
    <n v="2584"/>
    <n v="4.4000000000000004"/>
    <n v="62"/>
    <n v="1"/>
    <n v="2584"/>
    <d v="2024-03-26T00:00:00"/>
    <s v="Kerala"/>
    <n v="1723"/>
    <n v="2584.1999999999998"/>
    <n v="-0.1999999999998181"/>
  </r>
  <r>
    <s v="ORD102767"/>
    <x v="2658"/>
    <x v="2"/>
    <x v="3"/>
    <s v="Women"/>
    <n v="3640"/>
    <n v="40"/>
    <n v="2184"/>
    <n v="4.4000000000000004"/>
    <n v="118"/>
    <n v="4"/>
    <n v="8736"/>
    <d v="2024-07-06T00:00:00"/>
    <s v="Kerala"/>
    <n v="1456"/>
    <n v="2184"/>
    <n v="0"/>
  </r>
  <r>
    <s v="ORD102768"/>
    <x v="2659"/>
    <x v="5"/>
    <x v="4"/>
    <s v="Women"/>
    <n v="1968"/>
    <n v="10"/>
    <n v="1771"/>
    <n v="3.6"/>
    <n v="278"/>
    <n v="1"/>
    <n v="1771"/>
    <d v="2025-07-12T00:00:00"/>
    <s v="Rajasthan"/>
    <n v="197"/>
    <n v="1180.8"/>
    <n v="590.20000000000005"/>
  </r>
  <r>
    <s v="ORD102769"/>
    <x v="2660"/>
    <x v="0"/>
    <x v="6"/>
    <s v="Kids"/>
    <n v="5366"/>
    <n v="15"/>
    <n v="4561"/>
    <n v="3.9"/>
    <n v="225"/>
    <n v="1"/>
    <n v="4561"/>
    <d v="2025-04-17T00:00:00"/>
    <s v="Odisha"/>
    <n v="805"/>
    <n v="3219.6"/>
    <n v="1341.4"/>
  </r>
  <r>
    <s v="ORD102770"/>
    <x v="2661"/>
    <x v="0"/>
    <x v="0"/>
    <s v="Women"/>
    <n v="3129"/>
    <n v="25"/>
    <n v="2347"/>
    <n v="3.9"/>
    <n v="37"/>
    <n v="3"/>
    <n v="7041"/>
    <d v="2025-09-29T00:00:00"/>
    <s v="Andhra Pradesh"/>
    <n v="782"/>
    <n v="1877.3999999999999"/>
    <n v="1408.8000000000004"/>
  </r>
  <r>
    <s v="ORD102771"/>
    <x v="2662"/>
    <x v="9"/>
    <x v="4"/>
    <s v="Women"/>
    <n v="2341"/>
    <n v="10"/>
    <n v="2107"/>
    <n v="3.5"/>
    <n v="173"/>
    <n v="2"/>
    <n v="4214"/>
    <d v="2024-11-10T00:00:00"/>
    <s v="Rajasthan"/>
    <n v="234"/>
    <n v="1404.6"/>
    <n v="1404.8000000000002"/>
  </r>
  <r>
    <s v="ORD102772"/>
    <x v="780"/>
    <x v="9"/>
    <x v="7"/>
    <s v="Men"/>
    <n v="1596"/>
    <n v="50"/>
    <n v="798"/>
    <n v="3.8"/>
    <n v="170"/>
    <n v="1"/>
    <n v="798"/>
    <d v="2024-10-30T00:00:00"/>
    <s v="West Bengal"/>
    <n v="798"/>
    <n v="957.59999999999991"/>
    <n v="-159.59999999999991"/>
  </r>
  <r>
    <s v="ORD102773"/>
    <x v="2663"/>
    <x v="5"/>
    <x v="4"/>
    <s v="Women"/>
    <n v="515"/>
    <n v="30"/>
    <n v="360"/>
    <n v="4.8"/>
    <n v="399"/>
    <n v="1"/>
    <n v="360"/>
    <d v="2025-09-07T00:00:00"/>
    <s v="Karnataka"/>
    <n v="155"/>
    <n v="309"/>
    <n v="51"/>
  </r>
  <r>
    <s v="ORD102774"/>
    <x v="2664"/>
    <x v="2"/>
    <x v="0"/>
    <s v="Women"/>
    <n v="2034"/>
    <n v="15"/>
    <n v="1729"/>
    <n v="3.5"/>
    <n v="81"/>
    <n v="1"/>
    <n v="1729"/>
    <d v="2025-12-12T00:00:00"/>
    <s v="West Bengal"/>
    <n v="305"/>
    <n v="1220.3999999999999"/>
    <n v="508.60000000000014"/>
  </r>
  <r>
    <s v="ORD102775"/>
    <x v="2665"/>
    <x v="0"/>
    <x v="5"/>
    <s v="Men"/>
    <n v="6128"/>
    <n v="20"/>
    <n v="4902"/>
    <n v="4.2"/>
    <n v="315"/>
    <n v="1"/>
    <n v="4902"/>
    <d v="2025-09-01T00:00:00"/>
    <s v="Karnataka"/>
    <n v="1226"/>
    <n v="3676.7999999999997"/>
    <n v="1225.2000000000003"/>
  </r>
  <r>
    <s v="ORD102776"/>
    <x v="2666"/>
    <x v="3"/>
    <x v="3"/>
    <s v="Men"/>
    <n v="2701"/>
    <n v="15"/>
    <n v="2296"/>
    <n v="4.8"/>
    <n v="347"/>
    <n v="1"/>
    <n v="2296"/>
    <d v="2025-04-16T00:00:00"/>
    <s v="Uttar Pradesh"/>
    <n v="405"/>
    <n v="1620.6"/>
    <n v="675.40000000000009"/>
  </r>
  <r>
    <s v="ORD102777"/>
    <x v="2667"/>
    <x v="0"/>
    <x v="1"/>
    <s v="Women"/>
    <n v="5778"/>
    <n v="60"/>
    <n v="2311"/>
    <n v="4.7"/>
    <n v="357"/>
    <n v="1"/>
    <n v="2311"/>
    <d v="2024-01-14T00:00:00"/>
    <s v="Maharashtra"/>
    <n v="3467"/>
    <n v="3466.7999999999997"/>
    <n v="-1155.7999999999997"/>
  </r>
  <r>
    <s v="ORD102778"/>
    <x v="2668"/>
    <x v="9"/>
    <x v="0"/>
    <s v="Men"/>
    <n v="3693"/>
    <n v="25"/>
    <n v="2770"/>
    <n v="4.9000000000000004"/>
    <n v="259"/>
    <n v="1"/>
    <n v="2770"/>
    <d v="2024-11-09T00:00:00"/>
    <s v="Uttar Pradesh"/>
    <n v="923"/>
    <n v="2215.7999999999997"/>
    <n v="554.20000000000027"/>
  </r>
  <r>
    <s v="ORD102779"/>
    <x v="1174"/>
    <x v="7"/>
    <x v="4"/>
    <s v="Kids"/>
    <n v="2091"/>
    <n v="50"/>
    <n v="1046"/>
    <n v="4.3"/>
    <n v="169"/>
    <n v="2"/>
    <n v="2092"/>
    <d v="2024-03-25T00:00:00"/>
    <s v="Punjab"/>
    <n v="1045"/>
    <n v="1254.5999999999999"/>
    <n v="-417.19999999999982"/>
  </r>
  <r>
    <s v="ORD102780"/>
    <x v="294"/>
    <x v="9"/>
    <x v="5"/>
    <s v="Kids"/>
    <n v="4169"/>
    <n v="30"/>
    <n v="2918"/>
    <n v="4.3"/>
    <n v="220"/>
    <n v="2"/>
    <n v="5836"/>
    <d v="2024-08-29T00:00:00"/>
    <s v="Haryana"/>
    <n v="1251"/>
    <n v="2501.4"/>
    <n v="833.19999999999982"/>
  </r>
  <r>
    <s v="ORD102781"/>
    <x v="2669"/>
    <x v="1"/>
    <x v="0"/>
    <s v="Men"/>
    <n v="7136"/>
    <n v="25"/>
    <n v="5352"/>
    <n v="3.8"/>
    <n v="49"/>
    <n v="1"/>
    <n v="5352"/>
    <d v="2025-10-13T00:00:00"/>
    <s v="Delhi"/>
    <n v="1784"/>
    <n v="4281.5999999999995"/>
    <n v="1070.4000000000005"/>
  </r>
  <r>
    <s v="ORD102782"/>
    <x v="2670"/>
    <x v="2"/>
    <x v="4"/>
    <s v="Women"/>
    <n v="1623"/>
    <n v="10"/>
    <n v="1461"/>
    <n v="3.5"/>
    <n v="93"/>
    <n v="1"/>
    <n v="1461"/>
    <d v="2025-12-23T00:00:00"/>
    <s v="Madhya Pradesh"/>
    <n v="162"/>
    <n v="973.8"/>
    <n v="487.20000000000005"/>
  </r>
  <r>
    <s v="ORD102783"/>
    <x v="2671"/>
    <x v="1"/>
    <x v="2"/>
    <s v="Women"/>
    <n v="7491"/>
    <n v="15"/>
    <n v="6367"/>
    <n v="4"/>
    <n v="27"/>
    <n v="1"/>
    <n v="6367"/>
    <d v="2025-09-05T00:00:00"/>
    <s v="West Bengal"/>
    <n v="1124"/>
    <n v="4494.5999999999995"/>
    <n v="1872.4000000000005"/>
  </r>
  <r>
    <s v="ORD102784"/>
    <x v="2672"/>
    <x v="2"/>
    <x v="3"/>
    <s v="Men"/>
    <n v="3337"/>
    <n v="15"/>
    <n v="2836"/>
    <n v="4.5999999999999996"/>
    <n v="158"/>
    <n v="1"/>
    <n v="2836"/>
    <d v="2025-02-13T00:00:00"/>
    <s v="Jharkhand"/>
    <n v="501"/>
    <n v="2002.1999999999998"/>
    <n v="833.80000000000018"/>
  </r>
  <r>
    <s v="ORD102785"/>
    <x v="2673"/>
    <x v="7"/>
    <x v="0"/>
    <s v="Men"/>
    <n v="3830"/>
    <n v="15"/>
    <n v="3256"/>
    <n v="3"/>
    <n v="193"/>
    <n v="1"/>
    <n v="3256"/>
    <d v="2024-08-15T00:00:00"/>
    <s v="Madhya Pradesh"/>
    <n v="574"/>
    <n v="2298"/>
    <n v="958"/>
  </r>
  <r>
    <s v="ORD102786"/>
    <x v="2674"/>
    <x v="8"/>
    <x v="1"/>
    <s v="Men"/>
    <n v="3368"/>
    <n v="0"/>
    <n v="3368"/>
    <n v="3.9"/>
    <n v="49"/>
    <n v="1"/>
    <n v="3368"/>
    <d v="2024-12-14T00:00:00"/>
    <s v="Rajasthan"/>
    <n v="0"/>
    <n v="2020.8"/>
    <n v="1347.2"/>
  </r>
  <r>
    <s v="ORD102787"/>
    <x v="2675"/>
    <x v="9"/>
    <x v="0"/>
    <s v="Women"/>
    <n v="3531"/>
    <n v="10"/>
    <n v="3178"/>
    <n v="4.4000000000000004"/>
    <n v="297"/>
    <n v="1"/>
    <n v="3178"/>
    <d v="2025-05-02T00:00:00"/>
    <s v="Telangana"/>
    <n v="353"/>
    <n v="2118.6"/>
    <n v="1059.4000000000001"/>
  </r>
  <r>
    <s v="ORD102788"/>
    <x v="2676"/>
    <x v="8"/>
    <x v="6"/>
    <s v="Women"/>
    <n v="1488"/>
    <n v="15"/>
    <n v="1265"/>
    <n v="4.0999999999999996"/>
    <n v="619"/>
    <n v="1"/>
    <n v="1265"/>
    <d v="2024-03-15T00:00:00"/>
    <s v="Haryana"/>
    <n v="223"/>
    <n v="892.8"/>
    <n v="372.20000000000005"/>
  </r>
  <r>
    <s v="ORD102789"/>
    <x v="2677"/>
    <x v="8"/>
    <x v="5"/>
    <s v="Unisex"/>
    <n v="3672"/>
    <n v="40"/>
    <n v="2203"/>
    <n v="4.7"/>
    <n v="46"/>
    <n v="2"/>
    <n v="4406"/>
    <d v="2025-01-09T00:00:00"/>
    <s v="Punjab"/>
    <n v="1469"/>
    <n v="2203.1999999999998"/>
    <n v="-0.3999999999996362"/>
  </r>
  <r>
    <s v="ORD102790"/>
    <x v="2678"/>
    <x v="1"/>
    <x v="2"/>
    <s v="Women"/>
    <n v="3874"/>
    <n v="15"/>
    <n v="3293"/>
    <n v="4.5999999999999996"/>
    <n v="105"/>
    <n v="2"/>
    <n v="6586"/>
    <d v="2025-11-22T00:00:00"/>
    <s v="Kerala"/>
    <n v="581"/>
    <n v="2324.4"/>
    <n v="1937.1999999999998"/>
  </r>
  <r>
    <s v="ORD102791"/>
    <x v="2679"/>
    <x v="0"/>
    <x v="1"/>
    <s v="Men"/>
    <n v="2484"/>
    <n v="20"/>
    <n v="1987"/>
    <n v="3.4"/>
    <n v="418"/>
    <n v="3"/>
    <n v="5961"/>
    <d v="2024-05-14T00:00:00"/>
    <s v="Madhya Pradesh"/>
    <n v="497"/>
    <n v="1490.3999999999999"/>
    <n v="1489.8000000000004"/>
  </r>
  <r>
    <s v="ORD102792"/>
    <x v="2680"/>
    <x v="2"/>
    <x v="1"/>
    <s v="Men"/>
    <n v="3618"/>
    <n v="50"/>
    <n v="1809"/>
    <n v="4.0999999999999996"/>
    <n v="156"/>
    <n v="2"/>
    <n v="3618"/>
    <d v="2024-08-16T00:00:00"/>
    <s v="Kerala"/>
    <n v="1809"/>
    <n v="2170.7999999999997"/>
    <n v="-723.59999999999945"/>
  </r>
  <r>
    <s v="ORD102793"/>
    <x v="2681"/>
    <x v="5"/>
    <x v="6"/>
    <s v="Women"/>
    <n v="3519"/>
    <n v="30"/>
    <n v="2463"/>
    <n v="3.7"/>
    <n v="206"/>
    <n v="1"/>
    <n v="2463"/>
    <d v="2025-05-23T00:00:00"/>
    <s v="Tamil Nadu"/>
    <n v="1056"/>
    <n v="2111.4"/>
    <n v="351.59999999999991"/>
  </r>
  <r>
    <s v="ORD102794"/>
    <x v="2682"/>
    <x v="8"/>
    <x v="5"/>
    <s v="Women"/>
    <n v="7246"/>
    <n v="20"/>
    <n v="5797"/>
    <n v="3.7"/>
    <n v="279"/>
    <n v="2"/>
    <n v="11594"/>
    <d v="2025-03-16T00:00:00"/>
    <s v="Tamil Nadu"/>
    <n v="1449"/>
    <n v="4347.5999999999995"/>
    <n v="2898.8000000000011"/>
  </r>
  <r>
    <s v="ORD102795"/>
    <x v="2683"/>
    <x v="3"/>
    <x v="3"/>
    <s v="Women"/>
    <n v="1762"/>
    <n v="20"/>
    <n v="1410"/>
    <n v="3.4"/>
    <n v="32"/>
    <n v="3"/>
    <n v="4230"/>
    <d v="2024-01-01T00:00:00"/>
    <s v="Andhra Pradesh"/>
    <n v="352"/>
    <n v="1057.2"/>
    <n v="1058.3999999999999"/>
  </r>
  <r>
    <s v="ORD102796"/>
    <x v="2684"/>
    <x v="7"/>
    <x v="7"/>
    <s v="Women"/>
    <n v="1120"/>
    <n v="10"/>
    <n v="1008"/>
    <n v="4.2"/>
    <n v="253"/>
    <n v="1"/>
    <n v="1008"/>
    <d v="2025-01-29T00:00:00"/>
    <s v="Assam"/>
    <n v="112"/>
    <n v="672"/>
    <n v="336"/>
  </r>
  <r>
    <s v="ORD102797"/>
    <x v="1702"/>
    <x v="5"/>
    <x v="6"/>
    <s v="Women"/>
    <n v="1423"/>
    <n v="20"/>
    <n v="1138"/>
    <n v="4.7"/>
    <n v="230"/>
    <n v="1"/>
    <n v="1138"/>
    <d v="2025-03-08T00:00:00"/>
    <s v="Maharashtra"/>
    <n v="285"/>
    <n v="853.8"/>
    <n v="284.20000000000005"/>
  </r>
  <r>
    <s v="ORD102798"/>
    <x v="2685"/>
    <x v="5"/>
    <x v="7"/>
    <s v="Men"/>
    <n v="670"/>
    <n v="10"/>
    <n v="603"/>
    <n v="4.3"/>
    <n v="321"/>
    <n v="2"/>
    <n v="1206"/>
    <d v="2025-03-03T00:00:00"/>
    <s v="Tamil Nadu"/>
    <n v="67"/>
    <n v="402"/>
    <n v="402"/>
  </r>
  <r>
    <s v="ORD102799"/>
    <x v="2686"/>
    <x v="5"/>
    <x v="5"/>
    <s v="Kids"/>
    <n v="9902"/>
    <n v="25"/>
    <n v="7426"/>
    <n v="3.4"/>
    <n v="119"/>
    <n v="1"/>
    <n v="7426"/>
    <d v="2025-08-31T00:00:00"/>
    <s v="Gujarat"/>
    <n v="2476"/>
    <n v="5941.2"/>
    <n v="1484.8000000000002"/>
  </r>
  <r>
    <s v="ORD102800"/>
    <x v="2687"/>
    <x v="6"/>
    <x v="1"/>
    <s v="Women"/>
    <n v="2781"/>
    <n v="25"/>
    <n v="2086"/>
    <n v="4.0999999999999996"/>
    <n v="30"/>
    <n v="1"/>
    <n v="2086"/>
    <d v="2025-06-04T00:00:00"/>
    <s v="Odisha"/>
    <n v="695"/>
    <n v="1668.6"/>
    <n v="417.40000000000009"/>
  </r>
  <r>
    <s v="ORD102801"/>
    <x v="2688"/>
    <x v="3"/>
    <x v="3"/>
    <s v="Women"/>
    <n v="3230"/>
    <n v="0"/>
    <n v="3230"/>
    <n v="4.4000000000000004"/>
    <n v="96"/>
    <n v="1"/>
    <n v="3230"/>
    <d v="2025-11-07T00:00:00"/>
    <s v="Jharkhand"/>
    <n v="0"/>
    <n v="1938"/>
    <n v="1292"/>
  </r>
  <r>
    <s v="ORD102802"/>
    <x v="2689"/>
    <x v="6"/>
    <x v="5"/>
    <s v="Kids"/>
    <n v="9331"/>
    <n v="15"/>
    <n v="7931"/>
    <n v="4"/>
    <n v="305"/>
    <n v="1"/>
    <n v="7931"/>
    <d v="2024-06-08T00:00:00"/>
    <s v="Odisha"/>
    <n v="1400"/>
    <n v="5598.5999999999995"/>
    <n v="2332.4000000000005"/>
  </r>
  <r>
    <s v="ORD102803"/>
    <x v="2690"/>
    <x v="4"/>
    <x v="1"/>
    <s v="Women"/>
    <n v="5346"/>
    <n v="15"/>
    <n v="4544"/>
    <n v="4.3"/>
    <n v="331"/>
    <n v="1"/>
    <n v="4544"/>
    <d v="2024-12-26T00:00:00"/>
    <s v="Bihar"/>
    <n v="802"/>
    <n v="3207.6"/>
    <n v="1336.4"/>
  </r>
  <r>
    <s v="ORD102804"/>
    <x v="2691"/>
    <x v="2"/>
    <x v="0"/>
    <s v="Men"/>
    <n v="1397"/>
    <n v="30"/>
    <n v="978"/>
    <n v="3.8"/>
    <n v="231"/>
    <n v="1"/>
    <n v="978"/>
    <d v="2025-06-16T00:00:00"/>
    <s v="Uttarakhand"/>
    <n v="419"/>
    <n v="838.19999999999993"/>
    <n v="139.80000000000007"/>
  </r>
  <r>
    <s v="ORD102805"/>
    <x v="2692"/>
    <x v="0"/>
    <x v="3"/>
    <s v="Women"/>
    <n v="3933"/>
    <n v="25"/>
    <n v="2950"/>
    <n v="4"/>
    <n v="81"/>
    <n v="1"/>
    <n v="2950"/>
    <d v="2024-03-22T00:00:00"/>
    <s v="Telangana"/>
    <n v="983"/>
    <n v="2359.7999999999997"/>
    <n v="590.20000000000027"/>
  </r>
  <r>
    <s v="ORD102806"/>
    <x v="2693"/>
    <x v="0"/>
    <x v="7"/>
    <s v="Women"/>
    <n v="2450"/>
    <n v="25"/>
    <n v="1838"/>
    <n v="4"/>
    <n v="145"/>
    <n v="1"/>
    <n v="1838"/>
    <d v="2025-01-16T00:00:00"/>
    <s v="Karnataka"/>
    <n v="612"/>
    <n v="1470"/>
    <n v="368"/>
  </r>
  <r>
    <s v="ORD102807"/>
    <x v="2694"/>
    <x v="3"/>
    <x v="1"/>
    <s v="Women"/>
    <n v="3283"/>
    <n v="20"/>
    <n v="2626"/>
    <n v="4.8"/>
    <n v="227"/>
    <n v="1"/>
    <n v="2626"/>
    <d v="2025-09-14T00:00:00"/>
    <s v="Punjab"/>
    <n v="657"/>
    <n v="1969.8"/>
    <n v="656.2"/>
  </r>
  <r>
    <s v="ORD102808"/>
    <x v="2695"/>
    <x v="0"/>
    <x v="0"/>
    <s v="Men"/>
    <n v="6139"/>
    <n v="0"/>
    <n v="6139"/>
    <n v="3.6"/>
    <n v="110"/>
    <n v="1"/>
    <n v="6139"/>
    <d v="2024-08-02T00:00:00"/>
    <s v="Jharkhand"/>
    <n v="0"/>
    <n v="3683.3999999999996"/>
    <n v="2455.6000000000004"/>
  </r>
  <r>
    <s v="ORD102809"/>
    <x v="2696"/>
    <x v="1"/>
    <x v="5"/>
    <s v="Unisex"/>
    <n v="8592"/>
    <n v="20"/>
    <n v="6874"/>
    <n v="3.1"/>
    <n v="116"/>
    <n v="2"/>
    <n v="13748"/>
    <d v="2024-09-02T00:00:00"/>
    <s v="Odisha"/>
    <n v="1718"/>
    <n v="5155.2"/>
    <n v="3437.6000000000004"/>
  </r>
  <r>
    <s v="ORD102810"/>
    <x v="2697"/>
    <x v="8"/>
    <x v="7"/>
    <s v="Unisex"/>
    <n v="1570"/>
    <n v="10"/>
    <n v="1413"/>
    <n v="4.8"/>
    <n v="98"/>
    <n v="1"/>
    <n v="1413"/>
    <d v="2025-05-07T00:00:00"/>
    <s v="Tamil Nadu"/>
    <n v="157"/>
    <n v="942"/>
    <n v="471"/>
  </r>
  <r>
    <s v="ORD102811"/>
    <x v="2698"/>
    <x v="3"/>
    <x v="3"/>
    <s v="Women"/>
    <n v="3032"/>
    <n v="20"/>
    <n v="2426"/>
    <n v="4.2"/>
    <n v="120"/>
    <n v="1"/>
    <n v="2426"/>
    <d v="2024-04-15T00:00:00"/>
    <s v="West Bengal"/>
    <n v="606"/>
    <n v="1819.2"/>
    <n v="606.79999999999995"/>
  </r>
  <r>
    <s v="ORD102812"/>
    <x v="2699"/>
    <x v="9"/>
    <x v="3"/>
    <s v="Women"/>
    <n v="2170"/>
    <n v="20"/>
    <n v="1736"/>
    <n v="3.5"/>
    <n v="90"/>
    <n v="1"/>
    <n v="1736"/>
    <d v="2024-12-16T00:00:00"/>
    <s v="Kerala"/>
    <n v="434"/>
    <n v="1302"/>
    <n v="434"/>
  </r>
  <r>
    <s v="ORD102813"/>
    <x v="2700"/>
    <x v="5"/>
    <x v="0"/>
    <s v="Women"/>
    <n v="4278"/>
    <n v="25"/>
    <n v="3208"/>
    <n v="4.5"/>
    <n v="421"/>
    <n v="1"/>
    <n v="3208"/>
    <d v="2025-05-04T00:00:00"/>
    <s v="West Bengal"/>
    <n v="1070"/>
    <n v="2566.7999999999997"/>
    <n v="641.20000000000027"/>
  </r>
  <r>
    <s v="ORD102814"/>
    <x v="2701"/>
    <x v="3"/>
    <x v="4"/>
    <s v="Women"/>
    <n v="444"/>
    <n v="15"/>
    <n v="377"/>
    <n v="4.4000000000000004"/>
    <n v="206"/>
    <n v="2"/>
    <n v="754"/>
    <d v="2024-09-11T00:00:00"/>
    <s v="Assam"/>
    <n v="67"/>
    <n v="266.39999999999998"/>
    <n v="221.20000000000005"/>
  </r>
  <r>
    <s v="ORD102815"/>
    <x v="2702"/>
    <x v="1"/>
    <x v="7"/>
    <s v="Unisex"/>
    <n v="978"/>
    <n v="15"/>
    <n v="831"/>
    <n v="4.9000000000000004"/>
    <n v="24"/>
    <n v="1"/>
    <n v="831"/>
    <d v="2024-11-10T00:00:00"/>
    <s v="Uttarakhand"/>
    <n v="147"/>
    <n v="586.79999999999995"/>
    <n v="244.20000000000005"/>
  </r>
  <r>
    <s v="ORD102816"/>
    <x v="2703"/>
    <x v="2"/>
    <x v="2"/>
    <s v="Women"/>
    <n v="5644"/>
    <n v="25"/>
    <n v="4233"/>
    <n v="4.2"/>
    <n v="159"/>
    <n v="1"/>
    <n v="4233"/>
    <d v="2024-10-04T00:00:00"/>
    <s v="Bihar"/>
    <n v="1411"/>
    <n v="3386.4"/>
    <n v="846.59999999999991"/>
  </r>
  <r>
    <s v="ORD102817"/>
    <x v="2704"/>
    <x v="4"/>
    <x v="6"/>
    <s v="Kids"/>
    <n v="2860"/>
    <n v="20"/>
    <n v="2288"/>
    <n v="5"/>
    <n v="99"/>
    <n v="1"/>
    <n v="2288"/>
    <d v="2025-01-21T00:00:00"/>
    <s v="Uttar Pradesh"/>
    <n v="572"/>
    <n v="1716"/>
    <n v="572"/>
  </r>
  <r>
    <s v="ORD102818"/>
    <x v="2705"/>
    <x v="9"/>
    <x v="6"/>
    <s v="Women"/>
    <n v="5966"/>
    <n v="20"/>
    <n v="4773"/>
    <n v="4"/>
    <n v="94"/>
    <n v="1"/>
    <n v="4773"/>
    <d v="2024-09-12T00:00:00"/>
    <s v="Delhi"/>
    <n v="1193"/>
    <n v="3579.6"/>
    <n v="1193.4000000000001"/>
  </r>
  <r>
    <s v="ORD102819"/>
    <x v="2706"/>
    <x v="0"/>
    <x v="7"/>
    <s v="Women"/>
    <n v="2466"/>
    <n v="30"/>
    <n v="1726"/>
    <n v="4.4000000000000004"/>
    <n v="36"/>
    <n v="3"/>
    <n v="5178"/>
    <d v="2024-04-14T00:00:00"/>
    <s v="Uttar Pradesh"/>
    <n v="740"/>
    <n v="1479.6"/>
    <n v="739.20000000000027"/>
  </r>
  <r>
    <s v="ORD102820"/>
    <x v="2707"/>
    <x v="7"/>
    <x v="7"/>
    <s v="Women"/>
    <n v="908"/>
    <n v="50"/>
    <n v="454"/>
    <n v="4.5"/>
    <n v="81"/>
    <n v="1"/>
    <n v="454"/>
    <d v="2025-06-03T00:00:00"/>
    <s v="Maharashtra"/>
    <n v="454"/>
    <n v="544.79999999999995"/>
    <n v="-90.799999999999955"/>
  </r>
  <r>
    <s v="ORD102821"/>
    <x v="2708"/>
    <x v="6"/>
    <x v="4"/>
    <s v="Women"/>
    <n v="567"/>
    <n v="30"/>
    <n v="397"/>
    <n v="5"/>
    <n v="211"/>
    <n v="2"/>
    <n v="794"/>
    <d v="2024-08-10T00:00:00"/>
    <s v="Jharkhand"/>
    <n v="170"/>
    <n v="340.2"/>
    <n v="113.60000000000002"/>
  </r>
  <r>
    <s v="ORD102822"/>
    <x v="2709"/>
    <x v="4"/>
    <x v="2"/>
    <s v="Women"/>
    <n v="5964"/>
    <n v="25"/>
    <n v="4473"/>
    <n v="3.9"/>
    <n v="94"/>
    <n v="1"/>
    <n v="4473"/>
    <d v="2025-01-25T00:00:00"/>
    <s v="Gujarat"/>
    <n v="1491"/>
    <n v="3578.4"/>
    <n v="894.59999999999991"/>
  </r>
  <r>
    <s v="ORD102823"/>
    <x v="2710"/>
    <x v="7"/>
    <x v="5"/>
    <s v="Kids"/>
    <n v="7894"/>
    <n v="25"/>
    <n v="5920"/>
    <n v="3.9"/>
    <n v="85"/>
    <n v="2"/>
    <n v="11840"/>
    <d v="2024-10-15T00:00:00"/>
    <s v="Kerala"/>
    <n v="1974"/>
    <n v="4736.3999999999996"/>
    <n v="2367.2000000000007"/>
  </r>
  <r>
    <s v="ORD102824"/>
    <x v="2711"/>
    <x v="1"/>
    <x v="5"/>
    <s v="Women"/>
    <n v="6890"/>
    <n v="30"/>
    <n v="4823"/>
    <n v="4.5"/>
    <n v="166"/>
    <n v="1"/>
    <n v="4823"/>
    <d v="2025-07-11T00:00:00"/>
    <s v="Haryana"/>
    <n v="2067"/>
    <n v="4134"/>
    <n v="689"/>
  </r>
  <r>
    <s v="ORD102825"/>
    <x v="2712"/>
    <x v="8"/>
    <x v="6"/>
    <s v="Women"/>
    <n v="5488"/>
    <n v="10"/>
    <n v="4939"/>
    <n v="3.5"/>
    <n v="284"/>
    <n v="1"/>
    <n v="4939"/>
    <d v="2024-03-16T00:00:00"/>
    <s v="Tamil Nadu"/>
    <n v="549"/>
    <n v="3292.7999999999997"/>
    <n v="1646.2000000000003"/>
  </r>
  <r>
    <s v="ORD102826"/>
    <x v="2713"/>
    <x v="9"/>
    <x v="4"/>
    <s v="Kids"/>
    <n v="1949"/>
    <n v="25"/>
    <n v="1462"/>
    <n v="3.7"/>
    <n v="54"/>
    <n v="3"/>
    <n v="4386"/>
    <d v="2024-05-04T00:00:00"/>
    <s v="Uttarakhand"/>
    <n v="487"/>
    <n v="1169.3999999999999"/>
    <n v="877.80000000000041"/>
  </r>
  <r>
    <s v="ORD102827"/>
    <x v="2714"/>
    <x v="1"/>
    <x v="4"/>
    <s v="Women"/>
    <n v="588"/>
    <n v="15"/>
    <n v="500"/>
    <n v="4"/>
    <n v="636"/>
    <n v="2"/>
    <n v="1000"/>
    <d v="2025-05-28T00:00:00"/>
    <s v="Jharkhand"/>
    <n v="88"/>
    <n v="352.8"/>
    <n v="294.39999999999998"/>
  </r>
  <r>
    <s v="ORD102828"/>
    <x v="2715"/>
    <x v="5"/>
    <x v="5"/>
    <s v="Unisex"/>
    <n v="7689"/>
    <n v="60"/>
    <n v="3076"/>
    <n v="4.9000000000000004"/>
    <n v="44"/>
    <n v="1"/>
    <n v="3076"/>
    <d v="2024-11-07T00:00:00"/>
    <s v="Odisha"/>
    <n v="4613"/>
    <n v="4613.3999999999996"/>
    <n v="-1537.3999999999996"/>
  </r>
  <r>
    <s v="ORD102829"/>
    <x v="2716"/>
    <x v="0"/>
    <x v="1"/>
    <s v="Men"/>
    <n v="3114"/>
    <n v="15"/>
    <n v="2647"/>
    <n v="4.5"/>
    <n v="126"/>
    <n v="1"/>
    <n v="2647"/>
    <d v="2024-03-12T00:00:00"/>
    <s v="Assam"/>
    <n v="467"/>
    <n v="1868.3999999999999"/>
    <n v="778.60000000000014"/>
  </r>
  <r>
    <s v="ORD102830"/>
    <x v="2602"/>
    <x v="4"/>
    <x v="1"/>
    <s v="Women"/>
    <n v="1042"/>
    <n v="50"/>
    <n v="521"/>
    <n v="4.0999999999999996"/>
    <n v="401"/>
    <n v="3"/>
    <n v="1563"/>
    <d v="2025-12-15T00:00:00"/>
    <s v="Rajasthan"/>
    <n v="521"/>
    <n v="625.19999999999993"/>
    <n v="-312.5999999999998"/>
  </r>
  <r>
    <s v="ORD102831"/>
    <x v="2717"/>
    <x v="3"/>
    <x v="6"/>
    <s v="Kids"/>
    <n v="6266"/>
    <n v="0"/>
    <n v="6266"/>
    <n v="3.8"/>
    <n v="537"/>
    <n v="1"/>
    <n v="6266"/>
    <d v="2025-05-29T00:00:00"/>
    <s v="Punjab"/>
    <n v="0"/>
    <n v="3759.6"/>
    <n v="2506.4"/>
  </r>
  <r>
    <s v="ORD102832"/>
    <x v="2718"/>
    <x v="5"/>
    <x v="2"/>
    <s v="Women"/>
    <n v="7598"/>
    <n v="70"/>
    <n v="2279"/>
    <n v="3"/>
    <n v="459"/>
    <n v="1"/>
    <n v="2279"/>
    <d v="2024-10-30T00:00:00"/>
    <s v="Assam"/>
    <n v="5319"/>
    <n v="4558.8"/>
    <n v="-2279.8000000000002"/>
  </r>
  <r>
    <s v="ORD102833"/>
    <x v="2719"/>
    <x v="3"/>
    <x v="7"/>
    <s v="Men"/>
    <n v="918"/>
    <n v="15"/>
    <n v="780"/>
    <n v="5"/>
    <n v="189"/>
    <n v="2"/>
    <n v="1560"/>
    <d v="2025-02-03T00:00:00"/>
    <s v="Telangana"/>
    <n v="138"/>
    <n v="550.79999999999995"/>
    <n v="458.40000000000009"/>
  </r>
  <r>
    <s v="ORD102834"/>
    <x v="2720"/>
    <x v="9"/>
    <x v="5"/>
    <s v="Kids"/>
    <n v="6865"/>
    <n v="30"/>
    <n v="4806"/>
    <n v="4.0999999999999996"/>
    <n v="71"/>
    <n v="1"/>
    <n v="4806"/>
    <d v="2024-02-25T00:00:00"/>
    <s v="Andhra Pradesh"/>
    <n v="2059"/>
    <n v="4119"/>
    <n v="687"/>
  </r>
  <r>
    <s v="ORD102835"/>
    <x v="2721"/>
    <x v="8"/>
    <x v="0"/>
    <s v="Women"/>
    <n v="3798"/>
    <n v="15"/>
    <n v="3228"/>
    <n v="3.7"/>
    <n v="135"/>
    <n v="1"/>
    <n v="3228"/>
    <d v="2025-06-21T00:00:00"/>
    <s v="Andhra Pradesh"/>
    <n v="570"/>
    <n v="2278.7999999999997"/>
    <n v="949.20000000000027"/>
  </r>
  <r>
    <s v="ORD102836"/>
    <x v="2722"/>
    <x v="8"/>
    <x v="1"/>
    <s v="Men"/>
    <n v="4812"/>
    <n v="30"/>
    <n v="3368"/>
    <n v="5"/>
    <n v="105"/>
    <n v="1"/>
    <n v="3368"/>
    <d v="2024-07-09T00:00:00"/>
    <s v="Haryana"/>
    <n v="1444"/>
    <n v="2887.2"/>
    <n v="480.80000000000018"/>
  </r>
  <r>
    <s v="ORD102837"/>
    <x v="2723"/>
    <x v="1"/>
    <x v="4"/>
    <s v="Women"/>
    <n v="1569"/>
    <n v="15"/>
    <n v="1334"/>
    <n v="3.5"/>
    <n v="74"/>
    <n v="2"/>
    <n v="2668"/>
    <d v="2024-12-25T00:00:00"/>
    <s v="Rajasthan"/>
    <n v="235"/>
    <n v="941.4"/>
    <n v="785.2"/>
  </r>
  <r>
    <s v="ORD102838"/>
    <x v="2724"/>
    <x v="7"/>
    <x v="6"/>
    <s v="Women"/>
    <n v="2767"/>
    <n v="10"/>
    <n v="2490"/>
    <n v="4.7"/>
    <n v="165"/>
    <n v="1"/>
    <n v="2490"/>
    <d v="2025-06-30T00:00:00"/>
    <s v="Uttarakhand"/>
    <n v="277"/>
    <n v="1660.2"/>
    <n v="829.8"/>
  </r>
  <r>
    <s v="ORD102839"/>
    <x v="2725"/>
    <x v="0"/>
    <x v="4"/>
    <s v="Women"/>
    <n v="1281"/>
    <n v="20"/>
    <n v="1025"/>
    <n v="4.0999999999999996"/>
    <n v="86"/>
    <n v="1"/>
    <n v="1025"/>
    <d v="2024-10-22T00:00:00"/>
    <s v="Maharashtra"/>
    <n v="256"/>
    <n v="768.6"/>
    <n v="256.39999999999998"/>
  </r>
  <r>
    <s v="ORD102840"/>
    <x v="2726"/>
    <x v="2"/>
    <x v="2"/>
    <s v="Women"/>
    <n v="5900"/>
    <n v="20"/>
    <n v="4720"/>
    <n v="4.5"/>
    <n v="550"/>
    <n v="1"/>
    <n v="4720"/>
    <d v="2025-10-12T00:00:00"/>
    <s v="Jharkhand"/>
    <n v="1180"/>
    <n v="3540"/>
    <n v="1180"/>
  </r>
  <r>
    <s v="ORD102841"/>
    <x v="768"/>
    <x v="4"/>
    <x v="2"/>
    <s v="Women"/>
    <n v="5781"/>
    <n v="0"/>
    <n v="5781"/>
    <n v="4.4000000000000004"/>
    <n v="371"/>
    <n v="1"/>
    <n v="5781"/>
    <d v="2024-04-19T00:00:00"/>
    <s v="Maharashtra"/>
    <n v="0"/>
    <n v="3468.6"/>
    <n v="2312.4"/>
  </r>
  <r>
    <s v="ORD102842"/>
    <x v="998"/>
    <x v="2"/>
    <x v="7"/>
    <s v="Women"/>
    <n v="2481"/>
    <n v="50"/>
    <n v="1240"/>
    <n v="4.5"/>
    <n v="52"/>
    <n v="3"/>
    <n v="3720"/>
    <d v="2025-10-31T00:00:00"/>
    <s v="Odisha"/>
    <n v="1241"/>
    <n v="1488.6"/>
    <n v="-745.79999999999973"/>
  </r>
  <r>
    <s v="ORD102843"/>
    <x v="2727"/>
    <x v="5"/>
    <x v="0"/>
    <s v="Men"/>
    <n v="1292"/>
    <n v="20"/>
    <n v="1034"/>
    <n v="5"/>
    <n v="48"/>
    <n v="1"/>
    <n v="1034"/>
    <d v="2024-03-16T00:00:00"/>
    <s v="Andhra Pradesh"/>
    <n v="258"/>
    <n v="775.19999999999993"/>
    <n v="258.80000000000007"/>
  </r>
  <r>
    <s v="ORD102844"/>
    <x v="2728"/>
    <x v="1"/>
    <x v="7"/>
    <s v="Women"/>
    <n v="703"/>
    <n v="15"/>
    <n v="598"/>
    <n v="5"/>
    <n v="127"/>
    <n v="1"/>
    <n v="598"/>
    <d v="2024-10-27T00:00:00"/>
    <s v="Karnataka"/>
    <n v="105"/>
    <n v="421.8"/>
    <n v="176.2"/>
  </r>
  <r>
    <s v="ORD102845"/>
    <x v="2729"/>
    <x v="5"/>
    <x v="4"/>
    <s v="Women"/>
    <n v="1534"/>
    <n v="15"/>
    <n v="1304"/>
    <n v="3.8"/>
    <n v="217"/>
    <n v="1"/>
    <n v="1304"/>
    <d v="2025-06-15T00:00:00"/>
    <s v="Kerala"/>
    <n v="230"/>
    <n v="920.4"/>
    <n v="383.6"/>
  </r>
  <r>
    <s v="ORD102846"/>
    <x v="2730"/>
    <x v="7"/>
    <x v="5"/>
    <s v="Women"/>
    <n v="3274"/>
    <n v="20"/>
    <n v="2619"/>
    <n v="4.3"/>
    <n v="56"/>
    <n v="1"/>
    <n v="2619"/>
    <d v="2024-08-04T00:00:00"/>
    <s v="Rajasthan"/>
    <n v="655"/>
    <n v="1964.3999999999999"/>
    <n v="654.60000000000014"/>
  </r>
  <r>
    <s v="ORD102847"/>
    <x v="2731"/>
    <x v="1"/>
    <x v="7"/>
    <s v="Women"/>
    <n v="3465"/>
    <n v="25"/>
    <n v="2599"/>
    <n v="3.3"/>
    <n v="104"/>
    <n v="1"/>
    <n v="2599"/>
    <d v="2024-12-22T00:00:00"/>
    <s v="Gujarat"/>
    <n v="866"/>
    <n v="2079"/>
    <n v="520"/>
  </r>
  <r>
    <s v="ORD102848"/>
    <x v="2732"/>
    <x v="5"/>
    <x v="6"/>
    <s v="Women"/>
    <n v="4528"/>
    <n v="15"/>
    <n v="3849"/>
    <n v="4.5"/>
    <n v="729"/>
    <n v="1"/>
    <n v="3849"/>
    <d v="2025-08-04T00:00:00"/>
    <s v="Kerala"/>
    <n v="679"/>
    <n v="2716.7999999999997"/>
    <n v="1132.2000000000003"/>
  </r>
  <r>
    <s v="ORD102849"/>
    <x v="2733"/>
    <x v="0"/>
    <x v="6"/>
    <s v="Kids"/>
    <n v="8052"/>
    <n v="15"/>
    <n v="6844"/>
    <n v="4.5999999999999996"/>
    <n v="60"/>
    <n v="2"/>
    <n v="13688"/>
    <d v="2025-07-27T00:00:00"/>
    <s v="Punjab"/>
    <n v="1208"/>
    <n v="4831.2"/>
    <n v="4025.6000000000004"/>
  </r>
  <r>
    <s v="ORD102850"/>
    <x v="2734"/>
    <x v="7"/>
    <x v="0"/>
    <s v="Men"/>
    <n v="4915"/>
    <n v="30"/>
    <n v="3440"/>
    <n v="3.1"/>
    <n v="111"/>
    <n v="1"/>
    <n v="3440"/>
    <d v="2025-11-10T00:00:00"/>
    <s v="Karnataka"/>
    <n v="1475"/>
    <n v="2949"/>
    <n v="491"/>
  </r>
  <r>
    <s v="ORD102851"/>
    <x v="2735"/>
    <x v="8"/>
    <x v="2"/>
    <s v="Women"/>
    <n v="8964"/>
    <n v="10"/>
    <n v="8068"/>
    <n v="4.0999999999999996"/>
    <n v="339"/>
    <n v="1"/>
    <n v="8068"/>
    <d v="2025-09-15T00:00:00"/>
    <s v="Haryana"/>
    <n v="896"/>
    <n v="5378.4"/>
    <n v="2689.6000000000004"/>
  </r>
  <r>
    <s v="ORD102852"/>
    <x v="2736"/>
    <x v="6"/>
    <x v="7"/>
    <s v="Women"/>
    <n v="1980"/>
    <n v="25"/>
    <n v="1485"/>
    <n v="4.5"/>
    <n v="40"/>
    <n v="1"/>
    <n v="1485"/>
    <d v="2024-08-22T00:00:00"/>
    <s v="Madhya Pradesh"/>
    <n v="495"/>
    <n v="1188"/>
    <n v="297"/>
  </r>
  <r>
    <s v="ORD102853"/>
    <x v="2737"/>
    <x v="3"/>
    <x v="1"/>
    <s v="Women"/>
    <n v="1906"/>
    <n v="20"/>
    <n v="1525"/>
    <n v="4.3"/>
    <n v="334"/>
    <n v="1"/>
    <n v="1525"/>
    <d v="2025-08-24T00:00:00"/>
    <s v="Chhattisgarh"/>
    <n v="381"/>
    <n v="1143.5999999999999"/>
    <n v="381.40000000000009"/>
  </r>
  <r>
    <s v="ORD102854"/>
    <x v="2738"/>
    <x v="0"/>
    <x v="4"/>
    <s v="Women"/>
    <n v="2437"/>
    <n v="15"/>
    <n v="2071"/>
    <n v="3.5"/>
    <n v="144"/>
    <n v="1"/>
    <n v="2071"/>
    <d v="2025-09-02T00:00:00"/>
    <s v="Andhra Pradesh"/>
    <n v="366"/>
    <n v="1462.2"/>
    <n v="608.79999999999995"/>
  </r>
  <r>
    <s v="ORD102855"/>
    <x v="2739"/>
    <x v="0"/>
    <x v="3"/>
    <s v="Women"/>
    <n v="3336"/>
    <n v="0"/>
    <n v="3336"/>
    <n v="3.5"/>
    <n v="437"/>
    <n v="1"/>
    <n v="3336"/>
    <d v="2024-08-31T00:00:00"/>
    <s v="Telangana"/>
    <n v="0"/>
    <n v="2001.6"/>
    <n v="1334.4"/>
  </r>
  <r>
    <s v="ORD102856"/>
    <x v="2740"/>
    <x v="3"/>
    <x v="4"/>
    <s v="Women"/>
    <n v="1008"/>
    <n v="20"/>
    <n v="806"/>
    <n v="4"/>
    <n v="299"/>
    <n v="1"/>
    <n v="806"/>
    <d v="2025-10-26T00:00:00"/>
    <s v="Delhi"/>
    <n v="202"/>
    <n v="604.79999999999995"/>
    <n v="201.20000000000005"/>
  </r>
  <r>
    <s v="ORD102857"/>
    <x v="2741"/>
    <x v="5"/>
    <x v="5"/>
    <s v="Kids"/>
    <n v="2368"/>
    <n v="0"/>
    <n v="2368"/>
    <n v="3.9"/>
    <n v="117"/>
    <n v="1"/>
    <n v="2368"/>
    <d v="2024-04-23T00:00:00"/>
    <s v="Delhi"/>
    <n v="0"/>
    <n v="1420.8"/>
    <n v="947.2"/>
  </r>
  <r>
    <s v="ORD102858"/>
    <x v="2742"/>
    <x v="6"/>
    <x v="1"/>
    <s v="Women"/>
    <n v="1366"/>
    <n v="40"/>
    <n v="820"/>
    <n v="3.9"/>
    <n v="102"/>
    <n v="1"/>
    <n v="820"/>
    <d v="2024-09-21T00:00:00"/>
    <s v="Telangana"/>
    <n v="546"/>
    <n v="819.6"/>
    <n v="0.39999999999997726"/>
  </r>
  <r>
    <s v="ORD102859"/>
    <x v="2743"/>
    <x v="9"/>
    <x v="1"/>
    <s v="Men"/>
    <n v="799"/>
    <n v="0"/>
    <n v="799"/>
    <n v="3.4"/>
    <n v="417"/>
    <n v="1"/>
    <n v="799"/>
    <d v="2024-05-23T00:00:00"/>
    <s v="Gujarat"/>
    <n v="0"/>
    <n v="479.4"/>
    <n v="319.60000000000002"/>
  </r>
  <r>
    <s v="ORD102860"/>
    <x v="95"/>
    <x v="6"/>
    <x v="7"/>
    <s v="Unisex"/>
    <n v="2786"/>
    <n v="40"/>
    <n v="1672"/>
    <n v="4.0999999999999996"/>
    <n v="698"/>
    <n v="1"/>
    <n v="1672"/>
    <d v="2025-11-21T00:00:00"/>
    <s v="Gujarat"/>
    <n v="1114"/>
    <n v="1671.6"/>
    <n v="0.40000000000009095"/>
  </r>
  <r>
    <s v="ORD102861"/>
    <x v="2744"/>
    <x v="0"/>
    <x v="2"/>
    <s v="Women"/>
    <n v="6042"/>
    <n v="30"/>
    <n v="4229"/>
    <n v="4.9000000000000004"/>
    <n v="122"/>
    <n v="4"/>
    <n v="16916"/>
    <d v="2024-09-07T00:00:00"/>
    <s v="Bihar"/>
    <n v="1813"/>
    <n v="3625.2"/>
    <n v="2415.2000000000007"/>
  </r>
  <r>
    <s v="ORD102862"/>
    <x v="2745"/>
    <x v="6"/>
    <x v="1"/>
    <s v="Women"/>
    <n v="1825"/>
    <n v="70"/>
    <n v="548"/>
    <n v="3.5"/>
    <n v="491"/>
    <n v="5"/>
    <n v="2740"/>
    <d v="2025-07-14T00:00:00"/>
    <s v="West Bengal"/>
    <n v="1277"/>
    <n v="1095"/>
    <n v="-2735"/>
  </r>
  <r>
    <s v="ORD102863"/>
    <x v="2746"/>
    <x v="6"/>
    <x v="0"/>
    <s v="Men"/>
    <n v="5301"/>
    <n v="30"/>
    <n v="3711"/>
    <n v="4"/>
    <n v="243"/>
    <n v="2"/>
    <n v="7422"/>
    <d v="2024-05-04T00:00:00"/>
    <s v="Odisha"/>
    <n v="1590"/>
    <n v="3180.6"/>
    <n v="1060.8000000000002"/>
  </r>
  <r>
    <s v="ORD102864"/>
    <x v="2747"/>
    <x v="8"/>
    <x v="7"/>
    <s v="Men"/>
    <n v="1519"/>
    <n v="20"/>
    <n v="1215"/>
    <n v="4.4000000000000004"/>
    <n v="239"/>
    <n v="1"/>
    <n v="1215"/>
    <d v="2025-10-04T00:00:00"/>
    <s v="Bihar"/>
    <n v="304"/>
    <n v="911.4"/>
    <n v="303.60000000000002"/>
  </r>
  <r>
    <s v="ORD102865"/>
    <x v="2748"/>
    <x v="4"/>
    <x v="0"/>
    <s v="Women"/>
    <n v="7178"/>
    <n v="25"/>
    <n v="5384"/>
    <n v="3.3"/>
    <n v="451"/>
    <n v="2"/>
    <n v="10768"/>
    <d v="2025-03-20T00:00:00"/>
    <s v="Telangana"/>
    <n v="1794"/>
    <n v="4306.8"/>
    <n v="2154.3999999999996"/>
  </r>
  <r>
    <s v="ORD102866"/>
    <x v="2749"/>
    <x v="9"/>
    <x v="0"/>
    <s v="Men"/>
    <n v="5672"/>
    <n v="30"/>
    <n v="3970"/>
    <n v="4.0999999999999996"/>
    <n v="265"/>
    <n v="1"/>
    <n v="3970"/>
    <d v="2024-12-17T00:00:00"/>
    <s v="West Bengal"/>
    <n v="1702"/>
    <n v="3403.2"/>
    <n v="566.80000000000018"/>
  </r>
  <r>
    <s v="ORD102867"/>
    <x v="2750"/>
    <x v="6"/>
    <x v="6"/>
    <s v="Women"/>
    <n v="2222"/>
    <n v="20"/>
    <n v="1778"/>
    <n v="4.5999999999999996"/>
    <n v="161"/>
    <n v="1"/>
    <n v="1778"/>
    <d v="2025-08-20T00:00:00"/>
    <s v="Telangana"/>
    <n v="444"/>
    <n v="1333.2"/>
    <n v="444.79999999999995"/>
  </r>
  <r>
    <s v="ORD102868"/>
    <x v="2751"/>
    <x v="9"/>
    <x v="3"/>
    <s v="Men"/>
    <n v="3308"/>
    <n v="20"/>
    <n v="2646"/>
    <n v="3.6"/>
    <n v="36"/>
    <n v="1"/>
    <n v="2646"/>
    <d v="2025-12-01T00:00:00"/>
    <s v="Assam"/>
    <n v="662"/>
    <n v="1984.8"/>
    <n v="661.2"/>
  </r>
  <r>
    <s v="ORD102869"/>
    <x v="2752"/>
    <x v="6"/>
    <x v="4"/>
    <s v="Women"/>
    <n v="852"/>
    <n v="40"/>
    <n v="511"/>
    <n v="4.2"/>
    <n v="120"/>
    <n v="1"/>
    <n v="511"/>
    <d v="2024-08-15T00:00:00"/>
    <s v="Rajasthan"/>
    <n v="341"/>
    <n v="511.2"/>
    <n v="-0.19999999999998863"/>
  </r>
  <r>
    <s v="ORD102870"/>
    <x v="2753"/>
    <x v="0"/>
    <x v="7"/>
    <s v="Unisex"/>
    <n v="3141"/>
    <n v="0"/>
    <n v="3141"/>
    <n v="4.5999999999999996"/>
    <n v="555"/>
    <n v="1"/>
    <n v="3141"/>
    <d v="2024-03-28T00:00:00"/>
    <s v="Madhya Pradesh"/>
    <n v="0"/>
    <n v="1884.6"/>
    <n v="1256.4000000000001"/>
  </r>
  <r>
    <s v="ORD102871"/>
    <x v="2754"/>
    <x v="5"/>
    <x v="7"/>
    <s v="Unisex"/>
    <n v="2081"/>
    <n v="30"/>
    <n v="1457"/>
    <n v="5"/>
    <n v="109"/>
    <n v="2"/>
    <n v="2914"/>
    <d v="2025-06-27T00:00:00"/>
    <s v="Odisha"/>
    <n v="624"/>
    <n v="1248.5999999999999"/>
    <n v="416.80000000000018"/>
  </r>
  <r>
    <s v="ORD102872"/>
    <x v="1390"/>
    <x v="7"/>
    <x v="1"/>
    <s v="Men"/>
    <n v="919"/>
    <n v="30"/>
    <n v="643"/>
    <n v="4.0999999999999996"/>
    <n v="292"/>
    <n v="4"/>
    <n v="2572"/>
    <d v="2024-08-29T00:00:00"/>
    <s v="Andhra Pradesh"/>
    <n v="276"/>
    <n v="551.4"/>
    <n v="366.40000000000009"/>
  </r>
  <r>
    <s v="ORD102873"/>
    <x v="2755"/>
    <x v="6"/>
    <x v="5"/>
    <s v="Kids"/>
    <n v="7966"/>
    <n v="30"/>
    <n v="5576"/>
    <n v="3.7"/>
    <n v="877"/>
    <n v="1"/>
    <n v="5576"/>
    <d v="2024-11-27T00:00:00"/>
    <s v="Assam"/>
    <n v="2390"/>
    <n v="4779.5999999999995"/>
    <n v="796.40000000000055"/>
  </r>
  <r>
    <s v="ORD102874"/>
    <x v="2756"/>
    <x v="4"/>
    <x v="7"/>
    <s v="Men"/>
    <n v="2157"/>
    <n v="20"/>
    <n v="1726"/>
    <n v="3.2"/>
    <n v="394"/>
    <n v="1"/>
    <n v="1726"/>
    <d v="2025-05-16T00:00:00"/>
    <s v="Andhra Pradesh"/>
    <n v="431"/>
    <n v="1294.2"/>
    <n v="431.79999999999995"/>
  </r>
  <r>
    <s v="ORD102875"/>
    <x v="2757"/>
    <x v="5"/>
    <x v="0"/>
    <s v="Women"/>
    <n v="4994"/>
    <n v="40"/>
    <n v="2996"/>
    <n v="3.7"/>
    <n v="51"/>
    <n v="2"/>
    <n v="5992"/>
    <d v="2024-03-10T00:00:00"/>
    <s v="Jharkhand"/>
    <n v="1998"/>
    <n v="2996.4"/>
    <n v="-0.8000000000001819"/>
  </r>
  <r>
    <s v="ORD102876"/>
    <x v="2758"/>
    <x v="2"/>
    <x v="2"/>
    <s v="Men"/>
    <n v="1517"/>
    <n v="20"/>
    <n v="1214"/>
    <n v="3.4"/>
    <n v="19"/>
    <n v="5"/>
    <n v="6070"/>
    <d v="2025-04-11T00:00:00"/>
    <s v="Maharashtra"/>
    <n v="303"/>
    <n v="910.19999999999993"/>
    <n v="1519.0000000000005"/>
  </r>
  <r>
    <s v="ORD102877"/>
    <x v="2759"/>
    <x v="9"/>
    <x v="3"/>
    <s v="Women"/>
    <n v="3464"/>
    <n v="20"/>
    <n v="2771"/>
    <n v="5"/>
    <n v="90"/>
    <n v="1"/>
    <n v="2771"/>
    <d v="2024-06-13T00:00:00"/>
    <s v="Punjab"/>
    <n v="693"/>
    <n v="2078.4"/>
    <n v="692.59999999999991"/>
  </r>
  <r>
    <s v="ORD102878"/>
    <x v="2760"/>
    <x v="8"/>
    <x v="0"/>
    <s v="Men"/>
    <n v="1329"/>
    <n v="25"/>
    <n v="997"/>
    <n v="4.5"/>
    <n v="468"/>
    <n v="1"/>
    <n v="997"/>
    <d v="2024-09-12T00:00:00"/>
    <s v="Delhi"/>
    <n v="332"/>
    <n v="797.4"/>
    <n v="199.60000000000002"/>
  </r>
  <r>
    <s v="ORD102879"/>
    <x v="2761"/>
    <x v="5"/>
    <x v="5"/>
    <s v="Unisex"/>
    <n v="3772"/>
    <n v="25"/>
    <n v="2829"/>
    <n v="3.5"/>
    <n v="60"/>
    <n v="4"/>
    <n v="11316"/>
    <d v="2024-06-24T00:00:00"/>
    <s v="Tamil Nadu"/>
    <n v="943"/>
    <n v="2263.1999999999998"/>
    <n v="2263.2000000000007"/>
  </r>
  <r>
    <s v="ORD102880"/>
    <x v="2762"/>
    <x v="4"/>
    <x v="0"/>
    <s v="Men"/>
    <n v="2876"/>
    <n v="25"/>
    <n v="2157"/>
    <n v="3.7"/>
    <n v="421"/>
    <n v="2"/>
    <n v="4314"/>
    <d v="2024-12-27T00:00:00"/>
    <s v="Kerala"/>
    <n v="719"/>
    <n v="1725.6"/>
    <n v="862.80000000000018"/>
  </r>
  <r>
    <s v="ORD102881"/>
    <x v="2763"/>
    <x v="9"/>
    <x v="5"/>
    <s v="Men"/>
    <n v="9222"/>
    <n v="10"/>
    <n v="8300"/>
    <n v="4.0999999999999996"/>
    <n v="222"/>
    <n v="1"/>
    <n v="8300"/>
    <d v="2024-01-24T00:00:00"/>
    <s v="Chhattisgarh"/>
    <n v="922"/>
    <n v="5533.2"/>
    <n v="2766.8"/>
  </r>
  <r>
    <s v="ORD102882"/>
    <x v="386"/>
    <x v="4"/>
    <x v="6"/>
    <s v="Women"/>
    <n v="7567"/>
    <n v="10"/>
    <n v="6810"/>
    <n v="4.5999999999999996"/>
    <n v="199"/>
    <n v="2"/>
    <n v="13620"/>
    <d v="2025-05-16T00:00:00"/>
    <s v="Uttarakhand"/>
    <n v="757"/>
    <n v="4540.2"/>
    <n v="4539.6000000000004"/>
  </r>
  <r>
    <s v="ORD102883"/>
    <x v="2764"/>
    <x v="6"/>
    <x v="3"/>
    <s v="Men"/>
    <n v="1433"/>
    <n v="25"/>
    <n v="1075"/>
    <n v="4.4000000000000004"/>
    <n v="566"/>
    <n v="1"/>
    <n v="1075"/>
    <d v="2024-12-05T00:00:00"/>
    <s v="Karnataka"/>
    <n v="358"/>
    <n v="859.8"/>
    <n v="215.20000000000005"/>
  </r>
  <r>
    <s v="ORD102884"/>
    <x v="2765"/>
    <x v="7"/>
    <x v="1"/>
    <s v="Men"/>
    <n v="1730"/>
    <n v="25"/>
    <n v="1298"/>
    <n v="4.3"/>
    <n v="153"/>
    <n v="1"/>
    <n v="1298"/>
    <d v="2024-09-19T00:00:00"/>
    <s v="West Bengal"/>
    <n v="432"/>
    <n v="1038"/>
    <n v="260"/>
  </r>
  <r>
    <s v="ORD102885"/>
    <x v="2766"/>
    <x v="9"/>
    <x v="0"/>
    <s v="Men"/>
    <n v="1095"/>
    <n v="15"/>
    <n v="931"/>
    <n v="4.2"/>
    <n v="18"/>
    <n v="5"/>
    <n v="4655"/>
    <d v="2024-05-17T00:00:00"/>
    <s v="West Bengal"/>
    <n v="164"/>
    <n v="657"/>
    <n v="1370"/>
  </r>
  <r>
    <s v="ORD102886"/>
    <x v="2767"/>
    <x v="1"/>
    <x v="5"/>
    <s v="Women"/>
    <n v="1843"/>
    <n v="30"/>
    <n v="1290"/>
    <n v="3.6"/>
    <n v="146"/>
    <n v="1"/>
    <n v="1290"/>
    <d v="2025-11-30T00:00:00"/>
    <s v="West Bengal"/>
    <n v="553"/>
    <n v="1105.8"/>
    <n v="184.20000000000005"/>
  </r>
  <r>
    <s v="ORD102887"/>
    <x v="2768"/>
    <x v="2"/>
    <x v="3"/>
    <s v="Men"/>
    <n v="2570"/>
    <n v="30"/>
    <n v="1799"/>
    <n v="4.0999999999999996"/>
    <n v="107"/>
    <n v="2"/>
    <n v="3598"/>
    <d v="2025-07-27T00:00:00"/>
    <s v="Maharashtra"/>
    <n v="771"/>
    <n v="1542"/>
    <n v="514"/>
  </r>
  <r>
    <s v="ORD102888"/>
    <x v="2769"/>
    <x v="6"/>
    <x v="0"/>
    <s v="Men"/>
    <n v="4447"/>
    <n v="40"/>
    <n v="2668"/>
    <n v="4.0999999999999996"/>
    <n v="500"/>
    <n v="1"/>
    <n v="2668"/>
    <d v="2025-01-29T00:00:00"/>
    <s v="Chhattisgarh"/>
    <n v="1779"/>
    <n v="2668.2"/>
    <n v="-0.1999999999998181"/>
  </r>
  <r>
    <s v="ORD102889"/>
    <x v="2770"/>
    <x v="1"/>
    <x v="0"/>
    <s v="Men"/>
    <n v="1201"/>
    <n v="15"/>
    <n v="1021"/>
    <n v="3.4"/>
    <n v="89"/>
    <n v="3"/>
    <n v="3063"/>
    <d v="2024-03-06T00:00:00"/>
    <s v="Maharashtra"/>
    <n v="180"/>
    <n v="720.6"/>
    <n v="901.19999999999993"/>
  </r>
  <r>
    <s v="ORD102890"/>
    <x v="2771"/>
    <x v="6"/>
    <x v="4"/>
    <s v="Women"/>
    <n v="2291"/>
    <n v="0"/>
    <n v="2291"/>
    <n v="4.9000000000000004"/>
    <n v="181"/>
    <n v="1"/>
    <n v="2291"/>
    <d v="2024-10-24T00:00:00"/>
    <s v="Madhya Pradesh"/>
    <n v="0"/>
    <n v="1374.6"/>
    <n v="916.40000000000009"/>
  </r>
  <r>
    <s v="ORD102891"/>
    <x v="2772"/>
    <x v="7"/>
    <x v="1"/>
    <s v="Women"/>
    <n v="4125"/>
    <n v="15"/>
    <n v="3506"/>
    <n v="3.8"/>
    <n v="90"/>
    <n v="4"/>
    <n v="14024"/>
    <d v="2025-12-10T00:00:00"/>
    <s v="Uttar Pradesh"/>
    <n v="619"/>
    <n v="2475"/>
    <n v="4124"/>
  </r>
  <r>
    <s v="ORD102892"/>
    <x v="2773"/>
    <x v="5"/>
    <x v="5"/>
    <s v="Unisex"/>
    <n v="3061"/>
    <n v="10"/>
    <n v="2755"/>
    <n v="3.4"/>
    <n v="507"/>
    <n v="1"/>
    <n v="2755"/>
    <d v="2024-01-19T00:00:00"/>
    <s v="Uttarakhand"/>
    <n v="306"/>
    <n v="1836.6"/>
    <n v="918.40000000000009"/>
  </r>
  <r>
    <s v="ORD102893"/>
    <x v="2774"/>
    <x v="3"/>
    <x v="0"/>
    <s v="Men"/>
    <n v="3692"/>
    <n v="40"/>
    <n v="2215"/>
    <n v="3.9"/>
    <n v="65"/>
    <n v="1"/>
    <n v="2215"/>
    <d v="2024-06-12T00:00:00"/>
    <s v="Rajasthan"/>
    <n v="1477"/>
    <n v="2215.1999999999998"/>
    <n v="-0.1999999999998181"/>
  </r>
  <r>
    <s v="ORD102894"/>
    <x v="2775"/>
    <x v="4"/>
    <x v="7"/>
    <s v="Women"/>
    <n v="3061"/>
    <n v="40"/>
    <n v="1837"/>
    <n v="4"/>
    <n v="49"/>
    <n v="5"/>
    <n v="9185"/>
    <d v="2025-10-25T00:00:00"/>
    <s v="Andhra Pradesh"/>
    <n v="1224"/>
    <n v="1836.6"/>
    <n v="2.0000000000004547"/>
  </r>
  <r>
    <s v="ORD102895"/>
    <x v="2776"/>
    <x v="7"/>
    <x v="2"/>
    <s v="Women"/>
    <n v="8810"/>
    <n v="30"/>
    <n v="6167"/>
    <n v="4.0999999999999996"/>
    <n v="272"/>
    <n v="1"/>
    <n v="6167"/>
    <d v="2025-02-18T00:00:00"/>
    <s v="Uttar Pradesh"/>
    <n v="2643"/>
    <n v="5286"/>
    <n v="881"/>
  </r>
  <r>
    <s v="ORD102896"/>
    <x v="2777"/>
    <x v="5"/>
    <x v="3"/>
    <s v="Men"/>
    <n v="3950"/>
    <n v="10"/>
    <n v="3555"/>
    <n v="4"/>
    <n v="20"/>
    <n v="3"/>
    <n v="10665"/>
    <d v="2024-06-11T00:00:00"/>
    <s v="Madhya Pradesh"/>
    <n v="395"/>
    <n v="2370"/>
    <n v="3555"/>
  </r>
  <r>
    <s v="ORD102897"/>
    <x v="2778"/>
    <x v="9"/>
    <x v="6"/>
    <s v="Women"/>
    <n v="6558"/>
    <n v="25"/>
    <n v="4918"/>
    <n v="4.0999999999999996"/>
    <n v="281"/>
    <n v="1"/>
    <n v="4918"/>
    <d v="2024-02-11T00:00:00"/>
    <s v="Rajasthan"/>
    <n v="1640"/>
    <n v="3934.7999999999997"/>
    <n v="983.20000000000027"/>
  </r>
  <r>
    <s v="ORD102898"/>
    <x v="2779"/>
    <x v="0"/>
    <x v="7"/>
    <s v="Men"/>
    <n v="685"/>
    <n v="15"/>
    <n v="582"/>
    <n v="4.2"/>
    <n v="311"/>
    <n v="2"/>
    <n v="1164"/>
    <d v="2025-06-30T00:00:00"/>
    <s v="Assam"/>
    <n v="103"/>
    <n v="411"/>
    <n v="342"/>
  </r>
  <r>
    <s v="ORD102899"/>
    <x v="2780"/>
    <x v="3"/>
    <x v="4"/>
    <s v="Women"/>
    <n v="1657"/>
    <n v="40"/>
    <n v="994"/>
    <n v="4.0999999999999996"/>
    <n v="180"/>
    <n v="1"/>
    <n v="994"/>
    <d v="2024-08-13T00:00:00"/>
    <s v="Punjab"/>
    <n v="663"/>
    <n v="994.19999999999993"/>
    <n v="-0.19999999999993179"/>
  </r>
  <r>
    <s v="ORD102900"/>
    <x v="2781"/>
    <x v="7"/>
    <x v="5"/>
    <s v="Men"/>
    <n v="6830"/>
    <n v="30"/>
    <n v="4781"/>
    <n v="4.3"/>
    <n v="128"/>
    <n v="1"/>
    <n v="4781"/>
    <d v="2025-03-29T00:00:00"/>
    <s v="Madhya Pradesh"/>
    <n v="2049"/>
    <n v="4098"/>
    <n v="683"/>
  </r>
  <r>
    <s v="ORD102901"/>
    <x v="2782"/>
    <x v="5"/>
    <x v="1"/>
    <s v="Women"/>
    <n v="2333"/>
    <n v="30"/>
    <n v="1633"/>
    <n v="4.3"/>
    <n v="76"/>
    <n v="2"/>
    <n v="3266"/>
    <d v="2024-08-16T00:00:00"/>
    <s v="Maharashtra"/>
    <n v="700"/>
    <n v="1399.8"/>
    <n v="466.40000000000009"/>
  </r>
  <r>
    <s v="ORD102902"/>
    <x v="2542"/>
    <x v="2"/>
    <x v="4"/>
    <s v="Women"/>
    <n v="1414"/>
    <n v="20"/>
    <n v="1131"/>
    <n v="4.3"/>
    <n v="635"/>
    <n v="1"/>
    <n v="1131"/>
    <d v="2025-02-02T00:00:00"/>
    <s v="Maharashtra"/>
    <n v="283"/>
    <n v="848.4"/>
    <n v="282.60000000000002"/>
  </r>
  <r>
    <s v="ORD102903"/>
    <x v="2783"/>
    <x v="1"/>
    <x v="1"/>
    <s v="Women"/>
    <n v="2598"/>
    <n v="15"/>
    <n v="2208"/>
    <n v="4.5"/>
    <n v="74"/>
    <n v="1"/>
    <n v="2208"/>
    <d v="2025-01-23T00:00:00"/>
    <s v="Assam"/>
    <n v="390"/>
    <n v="1558.8"/>
    <n v="649.20000000000005"/>
  </r>
  <r>
    <s v="ORD102904"/>
    <x v="2784"/>
    <x v="1"/>
    <x v="0"/>
    <s v="Women"/>
    <n v="5695"/>
    <n v="20"/>
    <n v="4556"/>
    <n v="3.8"/>
    <n v="282"/>
    <n v="1"/>
    <n v="4556"/>
    <d v="2025-11-18T00:00:00"/>
    <s v="Assam"/>
    <n v="1139"/>
    <n v="3417"/>
    <n v="1139"/>
  </r>
  <r>
    <s v="ORD102905"/>
    <x v="2785"/>
    <x v="1"/>
    <x v="6"/>
    <s v="Women"/>
    <n v="4785"/>
    <n v="50"/>
    <n v="2392"/>
    <n v="3.8"/>
    <n v="78"/>
    <n v="1"/>
    <n v="2392"/>
    <d v="2024-09-09T00:00:00"/>
    <s v="Jharkhand"/>
    <n v="2393"/>
    <n v="2871"/>
    <n v="-479"/>
  </r>
  <r>
    <s v="ORD102906"/>
    <x v="2786"/>
    <x v="2"/>
    <x v="1"/>
    <s v="Women"/>
    <n v="1188"/>
    <n v="50"/>
    <n v="594"/>
    <n v="4.5999999999999996"/>
    <n v="135"/>
    <n v="1"/>
    <n v="594"/>
    <d v="2025-11-24T00:00:00"/>
    <s v="Odisha"/>
    <n v="594"/>
    <n v="712.8"/>
    <n v="-118.79999999999995"/>
  </r>
  <r>
    <s v="ORD102907"/>
    <x v="2787"/>
    <x v="9"/>
    <x v="3"/>
    <s v="Women"/>
    <n v="2889"/>
    <n v="30"/>
    <n v="2022"/>
    <n v="3.9"/>
    <n v="381"/>
    <n v="2"/>
    <n v="4044"/>
    <d v="2024-09-21T00:00:00"/>
    <s v="Rajasthan"/>
    <n v="867"/>
    <n v="1733.3999999999999"/>
    <n v="577.20000000000027"/>
  </r>
  <r>
    <s v="ORD102908"/>
    <x v="2788"/>
    <x v="8"/>
    <x v="7"/>
    <s v="Unisex"/>
    <n v="3381"/>
    <n v="0"/>
    <n v="3381"/>
    <n v="4"/>
    <n v="165"/>
    <n v="1"/>
    <n v="3381"/>
    <d v="2025-05-23T00:00:00"/>
    <s v="Jharkhand"/>
    <n v="0"/>
    <n v="2028.6"/>
    <n v="1352.4"/>
  </r>
  <r>
    <s v="ORD102909"/>
    <x v="2789"/>
    <x v="0"/>
    <x v="3"/>
    <s v="Women"/>
    <n v="4309"/>
    <n v="50"/>
    <n v="2154"/>
    <n v="4"/>
    <n v="370"/>
    <n v="1"/>
    <n v="2154"/>
    <d v="2024-11-13T00:00:00"/>
    <s v="Telangana"/>
    <n v="2155"/>
    <n v="2585.4"/>
    <n v="-431.40000000000009"/>
  </r>
  <r>
    <s v="ORD102910"/>
    <x v="2790"/>
    <x v="2"/>
    <x v="4"/>
    <s v="Men"/>
    <n v="2135"/>
    <n v="10"/>
    <n v="1922"/>
    <n v="5"/>
    <n v="71"/>
    <n v="2"/>
    <n v="3844"/>
    <d v="2024-12-17T00:00:00"/>
    <s v="Kerala"/>
    <n v="213"/>
    <n v="1281"/>
    <n v="1282"/>
  </r>
  <r>
    <s v="ORD102911"/>
    <x v="2791"/>
    <x v="2"/>
    <x v="3"/>
    <s v="Women"/>
    <n v="916"/>
    <n v="50"/>
    <n v="458"/>
    <n v="3.7"/>
    <n v="291"/>
    <n v="1"/>
    <n v="458"/>
    <d v="2024-12-15T00:00:00"/>
    <s v="Jharkhand"/>
    <n v="458"/>
    <n v="549.6"/>
    <n v="-91.600000000000023"/>
  </r>
  <r>
    <s v="ORD102912"/>
    <x v="2792"/>
    <x v="5"/>
    <x v="3"/>
    <s v="Men"/>
    <n v="2682"/>
    <n v="40"/>
    <n v="1609"/>
    <n v="3.7"/>
    <n v="167"/>
    <n v="2"/>
    <n v="3218"/>
    <d v="2025-03-15T00:00:00"/>
    <s v="Punjab"/>
    <n v="1073"/>
    <n v="1609.2"/>
    <n v="-0.40000000000009095"/>
  </r>
  <r>
    <s v="ORD102913"/>
    <x v="2793"/>
    <x v="2"/>
    <x v="0"/>
    <s v="Women"/>
    <n v="4403"/>
    <n v="30"/>
    <n v="3082"/>
    <n v="4.0999999999999996"/>
    <n v="139"/>
    <n v="1"/>
    <n v="3082"/>
    <d v="2025-05-03T00:00:00"/>
    <s v="Assam"/>
    <n v="1321"/>
    <n v="2641.7999999999997"/>
    <n v="440.20000000000027"/>
  </r>
  <r>
    <s v="ORD102914"/>
    <x v="2794"/>
    <x v="0"/>
    <x v="7"/>
    <s v="Women"/>
    <n v="1622"/>
    <n v="10"/>
    <n v="1460"/>
    <n v="4"/>
    <n v="88"/>
    <n v="1"/>
    <n v="1460"/>
    <d v="2024-04-10T00:00:00"/>
    <s v="Andhra Pradesh"/>
    <n v="162"/>
    <n v="973.19999999999993"/>
    <n v="486.80000000000007"/>
  </r>
  <r>
    <s v="ORD102915"/>
    <x v="2795"/>
    <x v="3"/>
    <x v="0"/>
    <s v="Women"/>
    <n v="1199"/>
    <n v="25"/>
    <n v="899"/>
    <n v="3.5"/>
    <n v="110"/>
    <n v="1"/>
    <n v="899"/>
    <d v="2025-07-01T00:00:00"/>
    <s v="Gujarat"/>
    <n v="300"/>
    <n v="719.4"/>
    <n v="179.60000000000002"/>
  </r>
  <r>
    <s v="ORD102916"/>
    <x v="2796"/>
    <x v="9"/>
    <x v="0"/>
    <s v="Men"/>
    <n v="5094"/>
    <n v="20"/>
    <n v="4075"/>
    <n v="4.0999999999999996"/>
    <n v="214"/>
    <n v="1"/>
    <n v="4075"/>
    <d v="2024-07-12T00:00:00"/>
    <s v="Bihar"/>
    <n v="1019"/>
    <n v="3056.4"/>
    <n v="1018.5999999999999"/>
  </r>
  <r>
    <s v="ORD102917"/>
    <x v="2797"/>
    <x v="4"/>
    <x v="3"/>
    <s v="Men"/>
    <n v="4526"/>
    <n v="15"/>
    <n v="3847"/>
    <n v="4.0999999999999996"/>
    <n v="192"/>
    <n v="2"/>
    <n v="7694"/>
    <d v="2024-05-21T00:00:00"/>
    <s v="Haryana"/>
    <n v="679"/>
    <n v="2715.6"/>
    <n v="2262.8000000000002"/>
  </r>
  <r>
    <s v="ORD102918"/>
    <x v="2798"/>
    <x v="9"/>
    <x v="6"/>
    <s v="Women"/>
    <n v="3358"/>
    <n v="30"/>
    <n v="2351"/>
    <n v="3.8"/>
    <n v="255"/>
    <n v="1"/>
    <n v="2351"/>
    <d v="2024-05-01T00:00:00"/>
    <s v="Kerala"/>
    <n v="1007"/>
    <n v="2014.8"/>
    <n v="336.20000000000005"/>
  </r>
  <r>
    <s v="ORD102919"/>
    <x v="2799"/>
    <x v="0"/>
    <x v="7"/>
    <s v="Men"/>
    <n v="1274"/>
    <n v="60"/>
    <n v="510"/>
    <n v="4"/>
    <n v="480"/>
    <n v="1"/>
    <n v="510"/>
    <d v="2025-05-13T00:00:00"/>
    <s v="Karnataka"/>
    <n v="764"/>
    <n v="764.4"/>
    <n v="-254.39999999999998"/>
  </r>
  <r>
    <s v="ORD102920"/>
    <x v="2800"/>
    <x v="5"/>
    <x v="3"/>
    <s v="Men"/>
    <n v="3186"/>
    <n v="15"/>
    <n v="2708"/>
    <n v="3.7"/>
    <n v="52"/>
    <n v="1"/>
    <n v="2708"/>
    <d v="2024-12-18T00:00:00"/>
    <s v="Andhra Pradesh"/>
    <n v="478"/>
    <n v="1911.6"/>
    <n v="796.40000000000009"/>
  </r>
  <r>
    <s v="ORD102921"/>
    <x v="2801"/>
    <x v="1"/>
    <x v="7"/>
    <s v="Women"/>
    <n v="1146"/>
    <n v="20"/>
    <n v="917"/>
    <n v="3.5"/>
    <n v="133"/>
    <n v="1"/>
    <n v="917"/>
    <d v="2024-11-12T00:00:00"/>
    <s v="Telangana"/>
    <n v="229"/>
    <n v="687.6"/>
    <n v="229.39999999999998"/>
  </r>
  <r>
    <s v="ORD102922"/>
    <x v="2802"/>
    <x v="2"/>
    <x v="4"/>
    <s v="Men"/>
    <n v="831"/>
    <n v="25"/>
    <n v="623"/>
    <n v="3.9"/>
    <n v="194"/>
    <n v="3"/>
    <n v="1869"/>
    <d v="2025-09-03T00:00:00"/>
    <s v="Karnataka"/>
    <n v="208"/>
    <n v="498.59999999999997"/>
    <n v="373.2000000000001"/>
  </r>
  <r>
    <s v="ORD102923"/>
    <x v="2803"/>
    <x v="1"/>
    <x v="4"/>
    <s v="Women"/>
    <n v="613"/>
    <n v="20"/>
    <n v="490"/>
    <n v="3.6"/>
    <n v="148"/>
    <n v="1"/>
    <n v="490"/>
    <d v="2024-06-06T00:00:00"/>
    <s v="Uttar Pradesh"/>
    <n v="123"/>
    <n v="367.8"/>
    <n v="122.19999999999999"/>
  </r>
  <r>
    <s v="ORD102924"/>
    <x v="2804"/>
    <x v="1"/>
    <x v="3"/>
    <s v="Women"/>
    <n v="2402"/>
    <n v="15"/>
    <n v="2042"/>
    <n v="3.4"/>
    <n v="158"/>
    <n v="1"/>
    <n v="2042"/>
    <d v="2024-09-11T00:00:00"/>
    <s v="Maharashtra"/>
    <n v="360"/>
    <n v="1441.2"/>
    <n v="600.79999999999995"/>
  </r>
  <r>
    <s v="ORD102925"/>
    <x v="2194"/>
    <x v="7"/>
    <x v="3"/>
    <s v="Women"/>
    <n v="3168"/>
    <n v="20"/>
    <n v="2534"/>
    <n v="3.2"/>
    <n v="8"/>
    <n v="4"/>
    <n v="10136"/>
    <d v="2024-08-05T00:00:00"/>
    <s v="Madhya Pradesh"/>
    <n v="634"/>
    <n v="1900.8"/>
    <n v="2532.8000000000002"/>
  </r>
  <r>
    <s v="ORD102926"/>
    <x v="2805"/>
    <x v="2"/>
    <x v="6"/>
    <s v="Women"/>
    <n v="2562"/>
    <n v="15"/>
    <n v="2178"/>
    <n v="4.2"/>
    <n v="386"/>
    <n v="1"/>
    <n v="2178"/>
    <d v="2024-07-15T00:00:00"/>
    <s v="Jharkhand"/>
    <n v="384"/>
    <n v="1537.2"/>
    <n v="640.79999999999995"/>
  </r>
  <r>
    <s v="ORD102927"/>
    <x v="2806"/>
    <x v="6"/>
    <x v="7"/>
    <s v="Men"/>
    <n v="2618"/>
    <n v="15"/>
    <n v="2225"/>
    <n v="3.9"/>
    <n v="94"/>
    <n v="2"/>
    <n v="4450"/>
    <d v="2025-02-13T00:00:00"/>
    <s v="Jharkhand"/>
    <n v="393"/>
    <n v="1570.8"/>
    <n v="1308.4000000000001"/>
  </r>
  <r>
    <s v="ORD102928"/>
    <x v="2807"/>
    <x v="6"/>
    <x v="7"/>
    <s v="Men"/>
    <n v="1242"/>
    <n v="10"/>
    <n v="1118"/>
    <n v="4.5999999999999996"/>
    <n v="356"/>
    <n v="1"/>
    <n v="1118"/>
    <d v="2024-12-11T00:00:00"/>
    <s v="Maharashtra"/>
    <n v="124"/>
    <n v="745.19999999999993"/>
    <n v="372.80000000000007"/>
  </r>
  <r>
    <s v="ORD102929"/>
    <x v="2808"/>
    <x v="2"/>
    <x v="7"/>
    <s v="Women"/>
    <n v="587"/>
    <n v="50"/>
    <n v="294"/>
    <n v="3.1"/>
    <n v="430"/>
    <n v="4"/>
    <n v="1176"/>
    <d v="2025-11-25T00:00:00"/>
    <s v="Tamil Nadu"/>
    <n v="293"/>
    <n v="352.2"/>
    <n v="-232.79999999999995"/>
  </r>
  <r>
    <s v="ORD102930"/>
    <x v="2809"/>
    <x v="1"/>
    <x v="0"/>
    <s v="Men"/>
    <n v="3673"/>
    <n v="20"/>
    <n v="2938"/>
    <n v="3.9"/>
    <n v="167"/>
    <n v="1"/>
    <n v="2938"/>
    <d v="2025-09-05T00:00:00"/>
    <s v="Odisha"/>
    <n v="735"/>
    <n v="2203.7999999999997"/>
    <n v="734.20000000000027"/>
  </r>
  <r>
    <s v="ORD102931"/>
    <x v="2810"/>
    <x v="6"/>
    <x v="5"/>
    <s v="Men"/>
    <n v="4662"/>
    <n v="30"/>
    <n v="3263"/>
    <n v="4.2"/>
    <n v="127"/>
    <n v="1"/>
    <n v="3263"/>
    <d v="2024-08-24T00:00:00"/>
    <s v="Jharkhand"/>
    <n v="1399"/>
    <n v="2797.2"/>
    <n v="465.80000000000018"/>
  </r>
  <r>
    <s v="ORD102932"/>
    <x v="2811"/>
    <x v="5"/>
    <x v="4"/>
    <s v="Women"/>
    <n v="990"/>
    <n v="10"/>
    <n v="891"/>
    <n v="3.8"/>
    <n v="52"/>
    <n v="1"/>
    <n v="891"/>
    <d v="2025-05-06T00:00:00"/>
    <s v="Karnataka"/>
    <n v="99"/>
    <n v="594"/>
    <n v="297"/>
  </r>
  <r>
    <s v="ORD102933"/>
    <x v="2812"/>
    <x v="6"/>
    <x v="7"/>
    <s v="Men"/>
    <n v="2780"/>
    <n v="10"/>
    <n v="2502"/>
    <n v="4.0999999999999996"/>
    <n v="243"/>
    <n v="1"/>
    <n v="2502"/>
    <d v="2025-10-30T00:00:00"/>
    <s v="Andhra Pradesh"/>
    <n v="278"/>
    <n v="1668"/>
    <n v="834"/>
  </r>
  <r>
    <s v="ORD102934"/>
    <x v="2813"/>
    <x v="9"/>
    <x v="6"/>
    <s v="Women"/>
    <n v="3375"/>
    <n v="15"/>
    <n v="2869"/>
    <n v="3.2"/>
    <n v="107"/>
    <n v="1"/>
    <n v="2869"/>
    <d v="2025-07-08T00:00:00"/>
    <s v="Chhattisgarh"/>
    <n v="506"/>
    <n v="2025"/>
    <n v="844"/>
  </r>
  <r>
    <s v="ORD102935"/>
    <x v="846"/>
    <x v="4"/>
    <x v="5"/>
    <s v="Men"/>
    <n v="9656"/>
    <n v="15"/>
    <n v="8208"/>
    <n v="3.9"/>
    <n v="299"/>
    <n v="1"/>
    <n v="8208"/>
    <d v="2025-06-14T00:00:00"/>
    <s v="Maharashtra"/>
    <n v="1448"/>
    <n v="5793.5999999999995"/>
    <n v="2414.4000000000005"/>
  </r>
  <r>
    <s v="ORD102936"/>
    <x v="2814"/>
    <x v="6"/>
    <x v="7"/>
    <s v="Women"/>
    <n v="1549"/>
    <n v="20"/>
    <n v="1239"/>
    <n v="3.7"/>
    <n v="44"/>
    <n v="1"/>
    <n v="1239"/>
    <d v="2025-08-16T00:00:00"/>
    <s v="Madhya Pradesh"/>
    <n v="310"/>
    <n v="929.4"/>
    <n v="309.60000000000002"/>
  </r>
  <r>
    <s v="ORD102937"/>
    <x v="2815"/>
    <x v="2"/>
    <x v="4"/>
    <s v="Women"/>
    <n v="469"/>
    <n v="25"/>
    <n v="352"/>
    <n v="4.5999999999999996"/>
    <n v="59"/>
    <n v="1"/>
    <n v="352"/>
    <d v="2025-12-12T00:00:00"/>
    <s v="Telangana"/>
    <n v="117"/>
    <n v="281.39999999999998"/>
    <n v="70.600000000000023"/>
  </r>
  <r>
    <s v="ORD102938"/>
    <x v="2816"/>
    <x v="7"/>
    <x v="6"/>
    <s v="Women"/>
    <n v="4501"/>
    <n v="25"/>
    <n v="3376"/>
    <n v="4.2"/>
    <n v="158"/>
    <n v="1"/>
    <n v="3376"/>
    <d v="2025-05-21T00:00:00"/>
    <s v="Chhattisgarh"/>
    <n v="1125"/>
    <n v="2700.6"/>
    <n v="675.40000000000009"/>
  </r>
  <r>
    <s v="ORD102939"/>
    <x v="2817"/>
    <x v="1"/>
    <x v="6"/>
    <s v="Women"/>
    <n v="7797"/>
    <n v="30"/>
    <n v="5458"/>
    <n v="4.5"/>
    <n v="153"/>
    <n v="1"/>
    <n v="5458"/>
    <d v="2025-05-05T00:00:00"/>
    <s v="Andhra Pradesh"/>
    <n v="2339"/>
    <n v="4678.2"/>
    <n v="779.80000000000018"/>
  </r>
  <r>
    <s v="ORD102940"/>
    <x v="2818"/>
    <x v="6"/>
    <x v="1"/>
    <s v="Women"/>
    <n v="4887"/>
    <n v="25"/>
    <n v="3665"/>
    <n v="4.7"/>
    <n v="120"/>
    <n v="1"/>
    <n v="3665"/>
    <d v="2024-06-07T00:00:00"/>
    <s v="Haryana"/>
    <n v="1222"/>
    <n v="2932.2"/>
    <n v="732.80000000000018"/>
  </r>
  <r>
    <s v="ORD102941"/>
    <x v="2819"/>
    <x v="5"/>
    <x v="5"/>
    <s v="Women"/>
    <n v="8060"/>
    <n v="30"/>
    <n v="5642"/>
    <n v="3.8"/>
    <n v="22"/>
    <n v="2"/>
    <n v="11284"/>
    <d v="2025-01-21T00:00:00"/>
    <s v="Telangana"/>
    <n v="2418"/>
    <n v="4836"/>
    <n v="1612"/>
  </r>
  <r>
    <s v="ORD102942"/>
    <x v="2820"/>
    <x v="1"/>
    <x v="7"/>
    <s v="Women"/>
    <n v="1550"/>
    <n v="40"/>
    <n v="930"/>
    <n v="4.2"/>
    <n v="417"/>
    <n v="1"/>
    <n v="930"/>
    <d v="2025-03-10T00:00:00"/>
    <s v="Delhi"/>
    <n v="620"/>
    <n v="930"/>
    <n v="0"/>
  </r>
  <r>
    <s v="ORD102943"/>
    <x v="2821"/>
    <x v="6"/>
    <x v="7"/>
    <s v="Men"/>
    <n v="794"/>
    <n v="30"/>
    <n v="556"/>
    <n v="3.6"/>
    <n v="96"/>
    <n v="1"/>
    <n v="556"/>
    <d v="2024-11-08T00:00:00"/>
    <s v="Odisha"/>
    <n v="238"/>
    <n v="476.4"/>
    <n v="79.600000000000023"/>
  </r>
  <r>
    <s v="ORD102944"/>
    <x v="2822"/>
    <x v="9"/>
    <x v="6"/>
    <s v="Kids"/>
    <n v="5080"/>
    <n v="15"/>
    <n v="4318"/>
    <n v="4.3"/>
    <n v="49"/>
    <n v="3"/>
    <n v="12954"/>
    <d v="2024-09-25T00:00:00"/>
    <s v="West Bengal"/>
    <n v="762"/>
    <n v="3048"/>
    <n v="3810"/>
  </r>
  <r>
    <s v="ORD102945"/>
    <x v="1097"/>
    <x v="7"/>
    <x v="2"/>
    <s v="Women"/>
    <n v="7858"/>
    <n v="20"/>
    <n v="6286"/>
    <n v="4.4000000000000004"/>
    <n v="6"/>
    <n v="1"/>
    <n v="6286"/>
    <d v="2025-09-10T00:00:00"/>
    <s v="Karnataka"/>
    <n v="1572"/>
    <n v="4714.8"/>
    <n v="1571.1999999999998"/>
  </r>
  <r>
    <s v="ORD102946"/>
    <x v="2823"/>
    <x v="4"/>
    <x v="6"/>
    <s v="Women"/>
    <n v="7852"/>
    <n v="10"/>
    <n v="7067"/>
    <n v="4.2"/>
    <n v="33"/>
    <n v="1"/>
    <n v="7067"/>
    <d v="2025-12-02T00:00:00"/>
    <s v="Haryana"/>
    <n v="785"/>
    <n v="4711.2"/>
    <n v="2355.8000000000002"/>
  </r>
  <r>
    <s v="ORD102947"/>
    <x v="2824"/>
    <x v="7"/>
    <x v="5"/>
    <s v="Men"/>
    <n v="9346"/>
    <n v="20"/>
    <n v="7477"/>
    <n v="3.8"/>
    <n v="75"/>
    <n v="2"/>
    <n v="14954"/>
    <d v="2024-02-26T00:00:00"/>
    <s v="Odisha"/>
    <n v="1869"/>
    <n v="5607.5999999999995"/>
    <n v="3738.8000000000011"/>
  </r>
  <r>
    <s v="ORD102948"/>
    <x v="2825"/>
    <x v="0"/>
    <x v="0"/>
    <s v="Men"/>
    <n v="5361"/>
    <n v="60"/>
    <n v="2144"/>
    <n v="5"/>
    <n v="55"/>
    <n v="1"/>
    <n v="2144"/>
    <d v="2025-03-29T00:00:00"/>
    <s v="Uttarakhand"/>
    <n v="3217"/>
    <n v="3216.6"/>
    <n v="-1072.5999999999999"/>
  </r>
  <r>
    <s v="ORD102949"/>
    <x v="2826"/>
    <x v="9"/>
    <x v="2"/>
    <s v="Women"/>
    <n v="1671"/>
    <n v="30"/>
    <n v="1170"/>
    <n v="4.0999999999999996"/>
    <n v="98"/>
    <n v="5"/>
    <n v="5850"/>
    <d v="2024-04-03T00:00:00"/>
    <s v="Delhi"/>
    <n v="501"/>
    <n v="1002.5999999999999"/>
    <n v="837.00000000000045"/>
  </r>
  <r>
    <s v="ORD102950"/>
    <x v="2827"/>
    <x v="2"/>
    <x v="7"/>
    <s v="Women"/>
    <n v="2764"/>
    <n v="30"/>
    <n v="1935"/>
    <n v="5"/>
    <n v="256"/>
    <n v="2"/>
    <n v="3870"/>
    <d v="2024-01-13T00:00:00"/>
    <s v="Punjab"/>
    <n v="829"/>
    <n v="1658.3999999999999"/>
    <n v="553.20000000000027"/>
  </r>
  <r>
    <s v="ORD102951"/>
    <x v="2828"/>
    <x v="7"/>
    <x v="2"/>
    <s v="Women"/>
    <n v="2329"/>
    <n v="30"/>
    <n v="1630"/>
    <n v="3.6"/>
    <n v="68"/>
    <n v="1"/>
    <n v="1630"/>
    <d v="2025-11-30T00:00:00"/>
    <s v="Uttarakhand"/>
    <n v="699"/>
    <n v="1397.3999999999999"/>
    <n v="232.60000000000014"/>
  </r>
  <r>
    <s v="ORD102952"/>
    <x v="2829"/>
    <x v="3"/>
    <x v="7"/>
    <s v="Unisex"/>
    <n v="1195"/>
    <n v="25"/>
    <n v="896"/>
    <n v="4.4000000000000004"/>
    <n v="151"/>
    <n v="1"/>
    <n v="896"/>
    <d v="2025-10-01T00:00:00"/>
    <s v="Uttarakhand"/>
    <n v="299"/>
    <n v="717"/>
    <n v="179"/>
  </r>
  <r>
    <s v="ORD102953"/>
    <x v="2830"/>
    <x v="2"/>
    <x v="3"/>
    <s v="Women"/>
    <n v="2106"/>
    <n v="25"/>
    <n v="1580"/>
    <n v="4.5999999999999996"/>
    <n v="227"/>
    <n v="5"/>
    <n v="7900"/>
    <d v="2024-11-12T00:00:00"/>
    <s v="Telangana"/>
    <n v="526"/>
    <n v="1263.5999999999999"/>
    <n v="1582.0000000000005"/>
  </r>
  <r>
    <s v="ORD102954"/>
    <x v="2831"/>
    <x v="9"/>
    <x v="4"/>
    <s v="Kids"/>
    <n v="1446"/>
    <n v="30"/>
    <n v="1012"/>
    <n v="3.6"/>
    <n v="174"/>
    <n v="1"/>
    <n v="1012"/>
    <d v="2024-03-26T00:00:00"/>
    <s v="Haryana"/>
    <n v="434"/>
    <n v="867.6"/>
    <n v="144.39999999999998"/>
  </r>
  <r>
    <s v="ORD102955"/>
    <x v="2832"/>
    <x v="7"/>
    <x v="0"/>
    <s v="Women"/>
    <n v="3379"/>
    <n v="0"/>
    <n v="3379"/>
    <n v="4"/>
    <n v="161"/>
    <n v="2"/>
    <n v="6758"/>
    <d v="2025-01-10T00:00:00"/>
    <s v="Karnataka"/>
    <n v="0"/>
    <n v="2027.3999999999999"/>
    <n v="2703.2000000000003"/>
  </r>
  <r>
    <s v="ORD102956"/>
    <x v="2833"/>
    <x v="2"/>
    <x v="0"/>
    <s v="Women"/>
    <n v="4229"/>
    <n v="30"/>
    <n v="2960"/>
    <n v="3.4"/>
    <n v="405"/>
    <n v="2"/>
    <n v="5920"/>
    <d v="2025-09-14T00:00:00"/>
    <s v="Andhra Pradesh"/>
    <n v="1269"/>
    <n v="2537.4"/>
    <n v="845.19999999999982"/>
  </r>
  <r>
    <s v="ORD102957"/>
    <x v="2834"/>
    <x v="6"/>
    <x v="7"/>
    <s v="Unisex"/>
    <n v="1801"/>
    <n v="20"/>
    <n v="1441"/>
    <n v="4.7"/>
    <n v="181"/>
    <n v="1"/>
    <n v="1441"/>
    <d v="2025-04-13T00:00:00"/>
    <s v="Kerala"/>
    <n v="360"/>
    <n v="1080.5999999999999"/>
    <n v="360.40000000000009"/>
  </r>
  <r>
    <s v="ORD102958"/>
    <x v="1741"/>
    <x v="4"/>
    <x v="2"/>
    <s v="Women"/>
    <n v="6261"/>
    <n v="25"/>
    <n v="4696"/>
    <n v="4"/>
    <n v="228"/>
    <n v="1"/>
    <n v="4696"/>
    <d v="2025-09-18T00:00:00"/>
    <s v="Delhi"/>
    <n v="1565"/>
    <n v="3756.6"/>
    <n v="939.40000000000009"/>
  </r>
  <r>
    <s v="ORD102959"/>
    <x v="2835"/>
    <x v="8"/>
    <x v="3"/>
    <s v="Women"/>
    <n v="1788"/>
    <n v="15"/>
    <n v="1520"/>
    <n v="3.7"/>
    <n v="239"/>
    <n v="1"/>
    <n v="1520"/>
    <d v="2025-03-30T00:00:00"/>
    <s v="Telangana"/>
    <n v="268"/>
    <n v="1072.8"/>
    <n v="447.20000000000005"/>
  </r>
  <r>
    <s v="ORD102960"/>
    <x v="2836"/>
    <x v="1"/>
    <x v="4"/>
    <s v="Women"/>
    <n v="1365"/>
    <n v="15"/>
    <n v="1160"/>
    <n v="4.5999999999999996"/>
    <n v="94"/>
    <n v="1"/>
    <n v="1160"/>
    <d v="2024-05-28T00:00:00"/>
    <s v="Andhra Pradesh"/>
    <n v="205"/>
    <n v="819"/>
    <n v="341"/>
  </r>
  <r>
    <s v="ORD102961"/>
    <x v="2837"/>
    <x v="3"/>
    <x v="1"/>
    <s v="Men"/>
    <n v="3836"/>
    <n v="40"/>
    <n v="2302"/>
    <n v="4.0999999999999996"/>
    <n v="83"/>
    <n v="4"/>
    <n v="9208"/>
    <d v="2024-09-13T00:00:00"/>
    <s v="Bihar"/>
    <n v="1534"/>
    <n v="2301.6"/>
    <n v="1.6000000000003638"/>
  </r>
  <r>
    <s v="ORD102962"/>
    <x v="2838"/>
    <x v="5"/>
    <x v="0"/>
    <s v="Men"/>
    <n v="1615"/>
    <n v="15"/>
    <n v="1373"/>
    <n v="4.5"/>
    <n v="49"/>
    <n v="1"/>
    <n v="1373"/>
    <d v="2025-05-27T00:00:00"/>
    <s v="Gujarat"/>
    <n v="242"/>
    <n v="969"/>
    <n v="404"/>
  </r>
  <r>
    <s v="ORD102963"/>
    <x v="2839"/>
    <x v="8"/>
    <x v="2"/>
    <s v="Women"/>
    <n v="9814"/>
    <n v="30"/>
    <n v="6870"/>
    <n v="4.3"/>
    <n v="309"/>
    <n v="1"/>
    <n v="6870"/>
    <d v="2025-03-04T00:00:00"/>
    <s v="Telangana"/>
    <n v="2944"/>
    <n v="5888.4"/>
    <n v="981.60000000000036"/>
  </r>
  <r>
    <s v="ORD102964"/>
    <x v="2840"/>
    <x v="5"/>
    <x v="6"/>
    <s v="Women"/>
    <n v="1889"/>
    <n v="0"/>
    <n v="1889"/>
    <n v="3.6"/>
    <n v="62"/>
    <n v="1"/>
    <n v="1889"/>
    <d v="2024-06-16T00:00:00"/>
    <s v="Jharkhand"/>
    <n v="0"/>
    <n v="1133.3999999999999"/>
    <n v="755.60000000000014"/>
  </r>
  <r>
    <s v="ORD102965"/>
    <x v="2841"/>
    <x v="4"/>
    <x v="1"/>
    <s v="Men"/>
    <n v="1579"/>
    <n v="40"/>
    <n v="947"/>
    <n v="3.8"/>
    <n v="99"/>
    <n v="1"/>
    <n v="947"/>
    <d v="2025-11-30T00:00:00"/>
    <s v="Telangana"/>
    <n v="632"/>
    <n v="947.4"/>
    <n v="-0.39999999999997726"/>
  </r>
  <r>
    <s v="ORD102966"/>
    <x v="2842"/>
    <x v="2"/>
    <x v="2"/>
    <s v="Men"/>
    <n v="3404"/>
    <n v="15"/>
    <n v="2893"/>
    <n v="3.7"/>
    <n v="36"/>
    <n v="4"/>
    <n v="11572"/>
    <d v="2024-04-16T00:00:00"/>
    <s v="Odisha"/>
    <n v="511"/>
    <n v="2042.3999999999999"/>
    <n v="3402.4000000000005"/>
  </r>
  <r>
    <s v="ORD102967"/>
    <x v="2843"/>
    <x v="2"/>
    <x v="5"/>
    <s v="Women"/>
    <n v="8531"/>
    <n v="10"/>
    <n v="7678"/>
    <n v="3.5"/>
    <n v="63"/>
    <n v="1"/>
    <n v="7678"/>
    <d v="2025-07-02T00:00:00"/>
    <s v="Delhi"/>
    <n v="853"/>
    <n v="5118.5999999999995"/>
    <n v="2559.4000000000005"/>
  </r>
  <r>
    <s v="ORD102968"/>
    <x v="2844"/>
    <x v="9"/>
    <x v="5"/>
    <s v="Kids"/>
    <n v="8797"/>
    <n v="40"/>
    <n v="5278"/>
    <n v="3.3"/>
    <n v="90"/>
    <n v="1"/>
    <n v="5278"/>
    <d v="2025-05-30T00:00:00"/>
    <s v="Assam"/>
    <n v="3519"/>
    <n v="5278.2"/>
    <n v="-0.1999999999998181"/>
  </r>
  <r>
    <s v="ORD102969"/>
    <x v="2845"/>
    <x v="2"/>
    <x v="3"/>
    <s v="Women"/>
    <n v="2139"/>
    <n v="25"/>
    <n v="1604"/>
    <n v="5"/>
    <n v="233"/>
    <n v="2"/>
    <n v="3208"/>
    <d v="2024-03-11T00:00:00"/>
    <s v="Rajasthan"/>
    <n v="535"/>
    <n v="1283.3999999999999"/>
    <n v="641.20000000000027"/>
  </r>
  <r>
    <s v="ORD102970"/>
    <x v="2846"/>
    <x v="3"/>
    <x v="5"/>
    <s v="Women"/>
    <n v="8304"/>
    <n v="70"/>
    <n v="2491"/>
    <n v="4.2"/>
    <n v="60"/>
    <n v="1"/>
    <n v="2491"/>
    <d v="2025-09-08T00:00:00"/>
    <s v="Bihar"/>
    <n v="5813"/>
    <n v="4982.3999999999996"/>
    <n v="-2491.3999999999996"/>
  </r>
  <r>
    <s v="ORD102971"/>
    <x v="2633"/>
    <x v="7"/>
    <x v="1"/>
    <s v="Men"/>
    <n v="2847"/>
    <n v="20"/>
    <n v="2278"/>
    <n v="4.3"/>
    <n v="219"/>
    <n v="1"/>
    <n v="2278"/>
    <d v="2024-01-28T00:00:00"/>
    <s v="Tamil Nadu"/>
    <n v="569"/>
    <n v="1708.2"/>
    <n v="569.79999999999995"/>
  </r>
  <r>
    <s v="ORD102972"/>
    <x v="2847"/>
    <x v="4"/>
    <x v="2"/>
    <s v="Women"/>
    <n v="5892"/>
    <n v="25"/>
    <n v="4419"/>
    <n v="4.5999999999999996"/>
    <n v="69"/>
    <n v="2"/>
    <n v="8838"/>
    <d v="2025-11-16T00:00:00"/>
    <s v="Punjab"/>
    <n v="1473"/>
    <n v="3535.2"/>
    <n v="1767.6000000000004"/>
  </r>
  <r>
    <s v="ORD102973"/>
    <x v="2848"/>
    <x v="3"/>
    <x v="3"/>
    <s v="Women"/>
    <n v="3060"/>
    <n v="40"/>
    <n v="1836"/>
    <n v="3.8"/>
    <n v="17"/>
    <n v="2"/>
    <n v="3672"/>
    <d v="2025-12-19T00:00:00"/>
    <s v="Rajasthan"/>
    <n v="1224"/>
    <n v="1836"/>
    <n v="0"/>
  </r>
  <r>
    <s v="ORD102974"/>
    <x v="2849"/>
    <x v="1"/>
    <x v="4"/>
    <s v="Women"/>
    <n v="1707"/>
    <n v="25"/>
    <n v="1280"/>
    <n v="3.4"/>
    <n v="141"/>
    <n v="4"/>
    <n v="5120"/>
    <d v="2024-04-14T00:00:00"/>
    <s v="Haryana"/>
    <n v="427"/>
    <n v="1024.2"/>
    <n v="1023.1999999999998"/>
  </r>
  <r>
    <s v="ORD102975"/>
    <x v="2850"/>
    <x v="9"/>
    <x v="6"/>
    <s v="Kids"/>
    <n v="3243"/>
    <n v="15"/>
    <n v="2757"/>
    <n v="4.5"/>
    <n v="115"/>
    <n v="1"/>
    <n v="2757"/>
    <d v="2025-03-26T00:00:00"/>
    <s v="Uttar Pradesh"/>
    <n v="486"/>
    <n v="1945.8"/>
    <n v="811.2"/>
  </r>
  <r>
    <s v="ORD102976"/>
    <x v="2851"/>
    <x v="4"/>
    <x v="4"/>
    <s v="Kids"/>
    <n v="1263"/>
    <n v="15"/>
    <n v="1074"/>
    <n v="3.5"/>
    <n v="328"/>
    <n v="3"/>
    <n v="3222"/>
    <d v="2024-12-26T00:00:00"/>
    <s v="Bihar"/>
    <n v="189"/>
    <n v="757.8"/>
    <n v="948.60000000000014"/>
  </r>
  <r>
    <s v="ORD102977"/>
    <x v="1443"/>
    <x v="3"/>
    <x v="5"/>
    <s v="Men"/>
    <n v="4925"/>
    <n v="25"/>
    <n v="3694"/>
    <n v="4.4000000000000004"/>
    <n v="55"/>
    <n v="1"/>
    <n v="3694"/>
    <d v="2024-07-09T00:00:00"/>
    <s v="Chhattisgarh"/>
    <n v="1231"/>
    <n v="2955"/>
    <n v="739"/>
  </r>
  <r>
    <s v="ORD102978"/>
    <x v="473"/>
    <x v="6"/>
    <x v="4"/>
    <s v="Women"/>
    <n v="1696"/>
    <n v="30"/>
    <n v="1187"/>
    <n v="3.4"/>
    <n v="136"/>
    <n v="1"/>
    <n v="1187"/>
    <d v="2025-06-06T00:00:00"/>
    <s v="Madhya Pradesh"/>
    <n v="509"/>
    <n v="1017.5999999999999"/>
    <n v="169.40000000000009"/>
  </r>
  <r>
    <s v="ORD102979"/>
    <x v="2852"/>
    <x v="6"/>
    <x v="0"/>
    <s v="Women"/>
    <n v="4537"/>
    <n v="20"/>
    <n v="3630"/>
    <n v="3.5"/>
    <n v="29"/>
    <n v="1"/>
    <n v="3630"/>
    <d v="2024-01-30T00:00:00"/>
    <s v="Uttar Pradesh"/>
    <n v="907"/>
    <n v="2722.2"/>
    <n v="907.80000000000018"/>
  </r>
  <r>
    <s v="ORD102980"/>
    <x v="2853"/>
    <x v="7"/>
    <x v="5"/>
    <s v="Men"/>
    <n v="4297"/>
    <n v="50"/>
    <n v="2148"/>
    <n v="3.8"/>
    <n v="202"/>
    <n v="2"/>
    <n v="4296"/>
    <d v="2025-01-25T00:00:00"/>
    <s v="Bihar"/>
    <n v="2149"/>
    <n v="2578.1999999999998"/>
    <n v="-860.39999999999964"/>
  </r>
  <r>
    <s v="ORD102981"/>
    <x v="2854"/>
    <x v="5"/>
    <x v="2"/>
    <s v="Women"/>
    <n v="5817"/>
    <n v="50"/>
    <n v="2908"/>
    <n v="4.4000000000000004"/>
    <n v="281"/>
    <n v="1"/>
    <n v="2908"/>
    <d v="2024-11-13T00:00:00"/>
    <s v="Uttar Pradesh"/>
    <n v="2909"/>
    <n v="3490.2"/>
    <n v="-582.19999999999982"/>
  </r>
  <r>
    <s v="ORD102982"/>
    <x v="2855"/>
    <x v="4"/>
    <x v="2"/>
    <s v="Women"/>
    <n v="9872"/>
    <n v="0"/>
    <n v="9872"/>
    <n v="4.9000000000000004"/>
    <n v="171"/>
    <n v="1"/>
    <n v="9872"/>
    <d v="2024-03-22T00:00:00"/>
    <s v="Rajasthan"/>
    <n v="0"/>
    <n v="5923.2"/>
    <n v="3948.8"/>
  </r>
  <r>
    <s v="ORD102983"/>
    <x v="2856"/>
    <x v="3"/>
    <x v="5"/>
    <s v="Women"/>
    <n v="4100"/>
    <n v="50"/>
    <n v="2050"/>
    <n v="4.3"/>
    <n v="78"/>
    <n v="3"/>
    <n v="6150"/>
    <d v="2025-01-25T00:00:00"/>
    <s v="Assam"/>
    <n v="2050"/>
    <n v="2460"/>
    <n v="-1230"/>
  </r>
  <r>
    <s v="ORD102984"/>
    <x v="2857"/>
    <x v="9"/>
    <x v="6"/>
    <s v="Kids"/>
    <n v="4726"/>
    <n v="25"/>
    <n v="3544"/>
    <n v="3.8"/>
    <n v="135"/>
    <n v="1"/>
    <n v="3544"/>
    <d v="2025-07-08T00:00:00"/>
    <s v="Madhya Pradesh"/>
    <n v="1182"/>
    <n v="2835.6"/>
    <n v="708.40000000000009"/>
  </r>
  <r>
    <s v="ORD102985"/>
    <x v="2858"/>
    <x v="9"/>
    <x v="6"/>
    <s v="Kids"/>
    <n v="3892"/>
    <n v="70"/>
    <n v="1168"/>
    <n v="4.5999999999999996"/>
    <n v="251"/>
    <n v="1"/>
    <n v="1168"/>
    <d v="2024-01-07T00:00:00"/>
    <s v="Assam"/>
    <n v="2724"/>
    <n v="2335.1999999999998"/>
    <n v="-1167.1999999999998"/>
  </r>
  <r>
    <s v="ORD102986"/>
    <x v="2859"/>
    <x v="4"/>
    <x v="0"/>
    <s v="Women"/>
    <n v="5490"/>
    <n v="60"/>
    <n v="2196"/>
    <n v="3.4"/>
    <n v="139"/>
    <n v="1"/>
    <n v="2196"/>
    <d v="2024-07-05T00:00:00"/>
    <s v="Chhattisgarh"/>
    <n v="3294"/>
    <n v="3294"/>
    <n v="-1098"/>
  </r>
  <r>
    <s v="ORD102987"/>
    <x v="2860"/>
    <x v="0"/>
    <x v="3"/>
    <s v="Women"/>
    <n v="3308"/>
    <n v="15"/>
    <n v="2812"/>
    <n v="3.6"/>
    <n v="282"/>
    <n v="1"/>
    <n v="2812"/>
    <d v="2025-10-27T00:00:00"/>
    <s v="West Bengal"/>
    <n v="496"/>
    <n v="1984.8"/>
    <n v="827.2"/>
  </r>
  <r>
    <s v="ORD102988"/>
    <x v="2861"/>
    <x v="1"/>
    <x v="7"/>
    <s v="Women"/>
    <n v="2212"/>
    <n v="15"/>
    <n v="1880"/>
    <n v="4.0999999999999996"/>
    <n v="195"/>
    <n v="1"/>
    <n v="1880"/>
    <d v="2025-08-21T00:00:00"/>
    <s v="Odisha"/>
    <n v="332"/>
    <n v="1327.2"/>
    <n v="552.79999999999995"/>
  </r>
  <r>
    <s v="ORD102989"/>
    <x v="2862"/>
    <x v="9"/>
    <x v="6"/>
    <s v="Women"/>
    <n v="6896"/>
    <n v="25"/>
    <n v="5172"/>
    <n v="4.5"/>
    <n v="358"/>
    <n v="1"/>
    <n v="5172"/>
    <d v="2024-12-18T00:00:00"/>
    <s v="Andhra Pradesh"/>
    <n v="1724"/>
    <n v="4137.5999999999995"/>
    <n v="1034.4000000000005"/>
  </r>
  <r>
    <s v="ORD102990"/>
    <x v="2863"/>
    <x v="9"/>
    <x v="2"/>
    <s v="Women"/>
    <n v="7242"/>
    <n v="30"/>
    <n v="5069"/>
    <n v="4"/>
    <n v="194"/>
    <n v="1"/>
    <n v="5069"/>
    <d v="2024-12-11T00:00:00"/>
    <s v="Kerala"/>
    <n v="2173"/>
    <n v="4345.2"/>
    <n v="723.80000000000018"/>
  </r>
  <r>
    <s v="ORD102991"/>
    <x v="2864"/>
    <x v="5"/>
    <x v="6"/>
    <s v="Women"/>
    <n v="6108"/>
    <n v="0"/>
    <n v="6108"/>
    <n v="3.9"/>
    <n v="266"/>
    <n v="1"/>
    <n v="6108"/>
    <d v="2025-05-03T00:00:00"/>
    <s v="Chhattisgarh"/>
    <n v="0"/>
    <n v="3664.7999999999997"/>
    <n v="2443.2000000000003"/>
  </r>
  <r>
    <s v="ORD102992"/>
    <x v="2865"/>
    <x v="7"/>
    <x v="4"/>
    <s v="Kids"/>
    <n v="1559"/>
    <n v="20"/>
    <n v="1247"/>
    <n v="4"/>
    <n v="55"/>
    <n v="1"/>
    <n v="1247"/>
    <d v="2025-06-24T00:00:00"/>
    <s v="Haryana"/>
    <n v="312"/>
    <n v="935.4"/>
    <n v="311.60000000000002"/>
  </r>
  <r>
    <s v="ORD102993"/>
    <x v="2866"/>
    <x v="5"/>
    <x v="7"/>
    <s v="Women"/>
    <n v="1630"/>
    <n v="25"/>
    <n v="1222"/>
    <n v="4.5999999999999996"/>
    <n v="102"/>
    <n v="2"/>
    <n v="2444"/>
    <d v="2025-03-17T00:00:00"/>
    <s v="Odisha"/>
    <n v="408"/>
    <n v="978"/>
    <n v="488"/>
  </r>
  <r>
    <s v="ORD102994"/>
    <x v="2867"/>
    <x v="9"/>
    <x v="5"/>
    <s v="Men"/>
    <n v="4161"/>
    <n v="15"/>
    <n v="3537"/>
    <n v="3.7"/>
    <n v="259"/>
    <n v="1"/>
    <n v="3537"/>
    <d v="2025-07-01T00:00:00"/>
    <s v="Andhra Pradesh"/>
    <n v="624"/>
    <n v="2496.6"/>
    <n v="1040.4000000000001"/>
  </r>
  <r>
    <s v="ORD102995"/>
    <x v="2868"/>
    <x v="1"/>
    <x v="4"/>
    <s v="Women"/>
    <n v="1642"/>
    <n v="30"/>
    <n v="1149"/>
    <n v="3.6"/>
    <n v="27"/>
    <n v="4"/>
    <n v="4596"/>
    <d v="2025-08-19T00:00:00"/>
    <s v="Jharkhand"/>
    <n v="493"/>
    <n v="985.19999999999993"/>
    <n v="655.20000000000027"/>
  </r>
  <r>
    <s v="ORD102996"/>
    <x v="2869"/>
    <x v="6"/>
    <x v="2"/>
    <s v="Women"/>
    <n v="4989"/>
    <n v="20"/>
    <n v="3991"/>
    <n v="4"/>
    <n v="175"/>
    <n v="1"/>
    <n v="3991"/>
    <d v="2024-11-26T00:00:00"/>
    <s v="Gujarat"/>
    <n v="998"/>
    <n v="2993.4"/>
    <n v="997.59999999999991"/>
  </r>
  <r>
    <s v="ORD102997"/>
    <x v="2870"/>
    <x v="9"/>
    <x v="7"/>
    <s v="Men"/>
    <n v="1493"/>
    <n v="25"/>
    <n v="1120"/>
    <n v="4.7"/>
    <n v="15"/>
    <n v="1"/>
    <n v="1120"/>
    <d v="2024-09-04T00:00:00"/>
    <s v="Assam"/>
    <n v="373"/>
    <n v="895.8"/>
    <n v="224.20000000000005"/>
  </r>
  <r>
    <s v="ORD102998"/>
    <x v="2871"/>
    <x v="6"/>
    <x v="5"/>
    <s v="Women"/>
    <n v="5549"/>
    <n v="20"/>
    <n v="4439"/>
    <n v="3.8"/>
    <n v="523"/>
    <n v="1"/>
    <n v="4439"/>
    <d v="2024-11-24T00:00:00"/>
    <s v="Chhattisgarh"/>
    <n v="1110"/>
    <n v="3329.4"/>
    <n v="1109.5999999999999"/>
  </r>
  <r>
    <s v="ORD102999"/>
    <x v="2872"/>
    <x v="4"/>
    <x v="7"/>
    <s v="Men"/>
    <n v="2386"/>
    <n v="40"/>
    <n v="1432"/>
    <n v="4"/>
    <n v="259"/>
    <n v="1"/>
    <n v="1432"/>
    <d v="2024-07-21T00:00:00"/>
    <s v="Madhya Pradesh"/>
    <n v="954"/>
    <n v="1431.6"/>
    <n v="0.40000000000009095"/>
  </r>
  <r>
    <s v="ORD103000"/>
    <x v="2873"/>
    <x v="1"/>
    <x v="5"/>
    <s v="Kids"/>
    <n v="11440"/>
    <n v="15"/>
    <n v="9724"/>
    <n v="3.3"/>
    <n v="455"/>
    <n v="1"/>
    <n v="9724"/>
    <d v="2024-11-22T00:00:00"/>
    <s v="Haryana"/>
    <n v="1716"/>
    <n v="6864"/>
    <n v="2860"/>
  </r>
  <r>
    <s v="ORD103001"/>
    <x v="2874"/>
    <x v="5"/>
    <x v="3"/>
    <s v="Women"/>
    <n v="3644"/>
    <n v="50"/>
    <n v="1822"/>
    <n v="4"/>
    <n v="105"/>
    <n v="3"/>
    <n v="5466"/>
    <d v="2024-12-27T00:00:00"/>
    <s v="Odisha"/>
    <n v="1822"/>
    <n v="2186.4"/>
    <n v="-1093.2000000000003"/>
  </r>
  <r>
    <s v="ORD103002"/>
    <x v="2875"/>
    <x v="5"/>
    <x v="3"/>
    <s v="Women"/>
    <n v="894"/>
    <n v="40"/>
    <n v="536"/>
    <n v="4.2"/>
    <n v="451"/>
    <n v="3"/>
    <n v="1608"/>
    <d v="2024-09-02T00:00:00"/>
    <s v="Haryana"/>
    <n v="358"/>
    <n v="536.4"/>
    <n v="-1.1999999999999318"/>
  </r>
  <r>
    <s v="ORD103003"/>
    <x v="2876"/>
    <x v="2"/>
    <x v="1"/>
    <s v="Women"/>
    <n v="3134"/>
    <n v="40"/>
    <n v="1880"/>
    <n v="3.5"/>
    <n v="35"/>
    <n v="1"/>
    <n v="1880"/>
    <d v="2024-12-19T00:00:00"/>
    <s v="Uttar Pradesh"/>
    <n v="1254"/>
    <n v="1880.3999999999999"/>
    <n v="-0.39999999999986358"/>
  </r>
  <r>
    <s v="ORD103004"/>
    <x v="2877"/>
    <x v="7"/>
    <x v="5"/>
    <s v="Men"/>
    <n v="8914"/>
    <n v="40"/>
    <n v="5348"/>
    <n v="4.5999999999999996"/>
    <n v="146"/>
    <n v="1"/>
    <n v="5348"/>
    <d v="2025-05-27T00:00:00"/>
    <s v="Uttar Pradesh"/>
    <n v="3566"/>
    <n v="5348.4"/>
    <n v="-0.3999999999996362"/>
  </r>
  <r>
    <s v="ORD103005"/>
    <x v="2878"/>
    <x v="7"/>
    <x v="1"/>
    <s v="Men"/>
    <n v="2305"/>
    <n v="10"/>
    <n v="2074"/>
    <n v="4.2"/>
    <n v="805"/>
    <n v="1"/>
    <n v="2074"/>
    <d v="2025-12-28T00:00:00"/>
    <s v="Kerala"/>
    <n v="231"/>
    <n v="1383"/>
    <n v="691"/>
  </r>
  <r>
    <s v="ORD103006"/>
    <x v="2879"/>
    <x v="1"/>
    <x v="0"/>
    <s v="Men"/>
    <n v="2520"/>
    <n v="20"/>
    <n v="2016"/>
    <n v="3.8"/>
    <n v="764"/>
    <n v="2"/>
    <n v="4032"/>
    <d v="2024-09-25T00:00:00"/>
    <s v="Andhra Pradesh"/>
    <n v="504"/>
    <n v="1512"/>
    <n v="1008"/>
  </r>
  <r>
    <s v="ORD103007"/>
    <x v="2880"/>
    <x v="4"/>
    <x v="5"/>
    <s v="Unisex"/>
    <n v="2901"/>
    <n v="15"/>
    <n v="2466"/>
    <n v="4.2"/>
    <n v="124"/>
    <n v="1"/>
    <n v="2466"/>
    <d v="2024-09-04T00:00:00"/>
    <s v="Uttar Pradesh"/>
    <n v="435"/>
    <n v="1740.6"/>
    <n v="725.40000000000009"/>
  </r>
  <r>
    <s v="ORD103008"/>
    <x v="1973"/>
    <x v="0"/>
    <x v="2"/>
    <s v="Women"/>
    <n v="8430"/>
    <n v="30"/>
    <n v="5901"/>
    <n v="4.3"/>
    <n v="91"/>
    <n v="1"/>
    <n v="5901"/>
    <d v="2025-03-22T00:00:00"/>
    <s v="Rajasthan"/>
    <n v="2529"/>
    <n v="5058"/>
    <n v="843"/>
  </r>
  <r>
    <s v="ORD103009"/>
    <x v="2881"/>
    <x v="5"/>
    <x v="2"/>
    <s v="Women"/>
    <n v="2432"/>
    <n v="30"/>
    <n v="1702"/>
    <n v="3.2"/>
    <n v="18"/>
    <n v="2"/>
    <n v="3404"/>
    <d v="2024-02-09T00:00:00"/>
    <s v="Punjab"/>
    <n v="730"/>
    <n v="1459.2"/>
    <n v="485.59999999999991"/>
  </r>
  <r>
    <s v="ORD103010"/>
    <x v="2882"/>
    <x v="2"/>
    <x v="3"/>
    <s v="Men"/>
    <n v="1946"/>
    <n v="50"/>
    <n v="973"/>
    <n v="4.2"/>
    <n v="1101"/>
    <n v="1"/>
    <n v="973"/>
    <d v="2024-09-15T00:00:00"/>
    <s v="Karnataka"/>
    <n v="973"/>
    <n v="1167.5999999999999"/>
    <n v="-194.59999999999991"/>
  </r>
  <r>
    <s v="ORD103011"/>
    <x v="2883"/>
    <x v="9"/>
    <x v="3"/>
    <s v="Women"/>
    <n v="2455"/>
    <n v="0"/>
    <n v="2455"/>
    <n v="4.7"/>
    <n v="85"/>
    <n v="3"/>
    <n v="7365"/>
    <d v="2024-03-30T00:00:00"/>
    <s v="Tamil Nadu"/>
    <n v="0"/>
    <n v="1473"/>
    <n v="2946"/>
  </r>
  <r>
    <s v="ORD103012"/>
    <x v="2884"/>
    <x v="8"/>
    <x v="2"/>
    <s v="Women"/>
    <n v="5836"/>
    <n v="10"/>
    <n v="5252"/>
    <n v="3.7"/>
    <n v="39"/>
    <n v="1"/>
    <n v="5252"/>
    <d v="2025-12-03T00:00:00"/>
    <s v="Uttarakhand"/>
    <n v="584"/>
    <n v="3501.6"/>
    <n v="1750.4"/>
  </r>
  <r>
    <s v="ORD103013"/>
    <x v="2885"/>
    <x v="2"/>
    <x v="4"/>
    <s v="Women"/>
    <n v="747"/>
    <n v="15"/>
    <n v="635"/>
    <n v="3.9"/>
    <n v="65"/>
    <n v="1"/>
    <n v="635"/>
    <d v="2024-05-11T00:00:00"/>
    <s v="Tamil Nadu"/>
    <n v="112"/>
    <n v="448.2"/>
    <n v="186.8"/>
  </r>
  <r>
    <s v="ORD103014"/>
    <x v="1594"/>
    <x v="1"/>
    <x v="5"/>
    <s v="Men"/>
    <n v="5794"/>
    <n v="25"/>
    <n v="4346"/>
    <n v="3.9"/>
    <n v="31"/>
    <n v="1"/>
    <n v="4346"/>
    <d v="2024-10-23T00:00:00"/>
    <s v="Jharkhand"/>
    <n v="1448"/>
    <n v="3476.4"/>
    <n v="869.59999999999991"/>
  </r>
  <r>
    <s v="ORD103015"/>
    <x v="2886"/>
    <x v="9"/>
    <x v="7"/>
    <s v="Unisex"/>
    <n v="2722"/>
    <n v="25"/>
    <n v="2042"/>
    <n v="4.5"/>
    <n v="351"/>
    <n v="1"/>
    <n v="2042"/>
    <d v="2025-01-23T00:00:00"/>
    <s v="Bihar"/>
    <n v="680"/>
    <n v="1633.2"/>
    <n v="408.79999999999995"/>
  </r>
  <r>
    <s v="ORD103016"/>
    <x v="2887"/>
    <x v="9"/>
    <x v="0"/>
    <s v="Men"/>
    <n v="5678"/>
    <n v="10"/>
    <n v="5110"/>
    <n v="3.6"/>
    <n v="120"/>
    <n v="3"/>
    <n v="15330"/>
    <d v="2024-02-06T00:00:00"/>
    <s v="Assam"/>
    <n v="568"/>
    <n v="3406.7999999999997"/>
    <n v="5109.6000000000004"/>
  </r>
  <r>
    <s v="ORD103017"/>
    <x v="2888"/>
    <x v="8"/>
    <x v="0"/>
    <s v="Women"/>
    <n v="5046"/>
    <n v="60"/>
    <n v="2018"/>
    <n v="4.3"/>
    <n v="96"/>
    <n v="2"/>
    <n v="4036"/>
    <d v="2024-07-30T00:00:00"/>
    <s v="Tamil Nadu"/>
    <n v="3028"/>
    <n v="3027.6"/>
    <n v="-2019.1999999999998"/>
  </r>
  <r>
    <s v="ORD103018"/>
    <x v="2889"/>
    <x v="8"/>
    <x v="4"/>
    <s v="Kids"/>
    <n v="2427"/>
    <n v="20"/>
    <n v="1942"/>
    <n v="3.9"/>
    <n v="699"/>
    <n v="5"/>
    <n v="9710"/>
    <d v="2025-12-29T00:00:00"/>
    <s v="Karnataka"/>
    <n v="485"/>
    <n v="1456.2"/>
    <n v="2429"/>
  </r>
  <r>
    <s v="ORD103019"/>
    <x v="2890"/>
    <x v="1"/>
    <x v="0"/>
    <s v="Men"/>
    <n v="2319"/>
    <n v="40"/>
    <n v="1391"/>
    <n v="4.9000000000000004"/>
    <n v="58"/>
    <n v="2"/>
    <n v="2782"/>
    <d v="2024-10-24T00:00:00"/>
    <s v="Delhi"/>
    <n v="928"/>
    <n v="1391.3999999999999"/>
    <n v="-0.79999999999972715"/>
  </r>
  <r>
    <s v="ORD103020"/>
    <x v="1200"/>
    <x v="3"/>
    <x v="0"/>
    <s v="Men"/>
    <n v="2291"/>
    <n v="0"/>
    <n v="2291"/>
    <n v="4"/>
    <n v="119"/>
    <n v="1"/>
    <n v="2291"/>
    <d v="2024-09-26T00:00:00"/>
    <s v="Jharkhand"/>
    <n v="0"/>
    <n v="1374.6"/>
    <n v="916.40000000000009"/>
  </r>
  <r>
    <s v="ORD103021"/>
    <x v="2891"/>
    <x v="1"/>
    <x v="6"/>
    <s v="Women"/>
    <n v="3464"/>
    <n v="40"/>
    <n v="2078"/>
    <n v="3"/>
    <n v="86"/>
    <n v="2"/>
    <n v="4156"/>
    <d v="2024-12-19T00:00:00"/>
    <s v="Delhi"/>
    <n v="1386"/>
    <n v="2078.4"/>
    <n v="-0.8000000000001819"/>
  </r>
  <r>
    <s v="ORD103022"/>
    <x v="2892"/>
    <x v="7"/>
    <x v="5"/>
    <s v="Unisex"/>
    <n v="9014"/>
    <n v="15"/>
    <n v="7662"/>
    <n v="4.4000000000000004"/>
    <n v="422"/>
    <n v="2"/>
    <n v="15324"/>
    <d v="2024-08-01T00:00:00"/>
    <s v="Tamil Nadu"/>
    <n v="1352"/>
    <n v="5408.4"/>
    <n v="4507.2000000000007"/>
  </r>
  <r>
    <s v="ORD103023"/>
    <x v="2893"/>
    <x v="8"/>
    <x v="6"/>
    <s v="Kids"/>
    <n v="5900"/>
    <n v="30"/>
    <n v="4130"/>
    <n v="4.3"/>
    <n v="250"/>
    <n v="1"/>
    <n v="4130"/>
    <d v="2025-11-18T00:00:00"/>
    <s v="Delhi"/>
    <n v="1770"/>
    <n v="3540"/>
    <n v="590"/>
  </r>
  <r>
    <s v="ORD103024"/>
    <x v="2894"/>
    <x v="1"/>
    <x v="0"/>
    <s v="Women"/>
    <n v="3210"/>
    <n v="10"/>
    <n v="2889"/>
    <n v="4.2"/>
    <n v="287"/>
    <n v="3"/>
    <n v="8667"/>
    <d v="2024-01-24T00:00:00"/>
    <s v="Maharashtra"/>
    <n v="321"/>
    <n v="1926"/>
    <n v="2889"/>
  </r>
  <r>
    <s v="ORD103025"/>
    <x v="2895"/>
    <x v="6"/>
    <x v="4"/>
    <s v="Women"/>
    <n v="1395"/>
    <n v="40"/>
    <n v="837"/>
    <n v="4.7"/>
    <n v="62"/>
    <n v="5"/>
    <n v="4185"/>
    <d v="2024-09-10T00:00:00"/>
    <s v="Gujarat"/>
    <n v="558"/>
    <n v="837"/>
    <n v="0"/>
  </r>
  <r>
    <s v="ORD103026"/>
    <x v="2896"/>
    <x v="1"/>
    <x v="6"/>
    <s v="Women"/>
    <n v="8244"/>
    <n v="30"/>
    <n v="5771"/>
    <n v="3.3"/>
    <n v="127"/>
    <n v="2"/>
    <n v="11542"/>
    <d v="2024-01-28T00:00:00"/>
    <s v="Jharkhand"/>
    <n v="2473"/>
    <n v="4946.3999999999996"/>
    <n v="1649.2000000000007"/>
  </r>
  <r>
    <s v="ORD103027"/>
    <x v="2897"/>
    <x v="0"/>
    <x v="7"/>
    <s v="Unisex"/>
    <n v="2655"/>
    <n v="15"/>
    <n v="2257"/>
    <n v="3.6"/>
    <n v="61"/>
    <n v="1"/>
    <n v="2257"/>
    <d v="2024-08-08T00:00:00"/>
    <s v="Maharashtra"/>
    <n v="398"/>
    <n v="1593"/>
    <n v="664"/>
  </r>
  <r>
    <s v="ORD103028"/>
    <x v="2898"/>
    <x v="4"/>
    <x v="6"/>
    <s v="Women"/>
    <n v="3752"/>
    <n v="40"/>
    <n v="2251"/>
    <n v="4.0999999999999996"/>
    <n v="49"/>
    <n v="1"/>
    <n v="2251"/>
    <d v="2025-07-19T00:00:00"/>
    <s v="Gujarat"/>
    <n v="1501"/>
    <n v="2251.1999999999998"/>
    <n v="-0.1999999999998181"/>
  </r>
  <r>
    <s v="ORD103029"/>
    <x v="2899"/>
    <x v="2"/>
    <x v="3"/>
    <s v="Women"/>
    <n v="1553"/>
    <n v="10"/>
    <n v="1398"/>
    <n v="4.2"/>
    <n v="132"/>
    <n v="3"/>
    <n v="4194"/>
    <d v="2025-12-10T00:00:00"/>
    <s v="West Bengal"/>
    <n v="155"/>
    <n v="931.8"/>
    <n v="1398.6000000000001"/>
  </r>
  <r>
    <s v="ORD103030"/>
    <x v="2900"/>
    <x v="0"/>
    <x v="3"/>
    <s v="Women"/>
    <n v="5224"/>
    <n v="10"/>
    <n v="4702"/>
    <n v="4"/>
    <n v="124"/>
    <n v="2"/>
    <n v="9404"/>
    <d v="2025-08-12T00:00:00"/>
    <s v="Bihar"/>
    <n v="522"/>
    <n v="3134.4"/>
    <n v="3135.2"/>
  </r>
  <r>
    <s v="ORD103031"/>
    <x v="2901"/>
    <x v="0"/>
    <x v="5"/>
    <s v="Women"/>
    <n v="10209"/>
    <n v="20"/>
    <n v="8167"/>
    <n v="3.4"/>
    <n v="276"/>
    <n v="3"/>
    <n v="24501"/>
    <d v="2025-07-14T00:00:00"/>
    <s v="Odisha"/>
    <n v="2042"/>
    <n v="6125.4"/>
    <n v="6124.8000000000011"/>
  </r>
  <r>
    <s v="ORD103032"/>
    <x v="2902"/>
    <x v="5"/>
    <x v="0"/>
    <s v="Men"/>
    <n v="2960"/>
    <n v="25"/>
    <n v="2220"/>
    <n v="3.9"/>
    <n v="62"/>
    <n v="1"/>
    <n v="2220"/>
    <d v="2024-08-29T00:00:00"/>
    <s v="Bihar"/>
    <n v="740"/>
    <n v="1776"/>
    <n v="444"/>
  </r>
  <r>
    <s v="ORD103033"/>
    <x v="555"/>
    <x v="7"/>
    <x v="2"/>
    <s v="Women"/>
    <n v="4439"/>
    <n v="40"/>
    <n v="2663"/>
    <n v="4.9000000000000004"/>
    <n v="74"/>
    <n v="1"/>
    <n v="2663"/>
    <d v="2025-05-06T00:00:00"/>
    <s v="Telangana"/>
    <n v="1776"/>
    <n v="2663.4"/>
    <n v="-0.40000000000009095"/>
  </r>
  <r>
    <s v="ORD103034"/>
    <x v="2903"/>
    <x v="8"/>
    <x v="6"/>
    <s v="Women"/>
    <n v="2228"/>
    <n v="0"/>
    <n v="2228"/>
    <n v="3.6"/>
    <n v="54"/>
    <n v="1"/>
    <n v="2228"/>
    <d v="2024-12-06T00:00:00"/>
    <s v="Punjab"/>
    <n v="0"/>
    <n v="1336.8"/>
    <n v="891.2"/>
  </r>
  <r>
    <s v="ORD103035"/>
    <x v="2904"/>
    <x v="2"/>
    <x v="4"/>
    <s v="Men"/>
    <n v="1455"/>
    <n v="20"/>
    <n v="1164"/>
    <n v="4.0999999999999996"/>
    <n v="423"/>
    <n v="1"/>
    <n v="1164"/>
    <d v="2024-04-15T00:00:00"/>
    <s v="Tamil Nadu"/>
    <n v="291"/>
    <n v="873"/>
    <n v="291"/>
  </r>
  <r>
    <s v="ORD103036"/>
    <x v="2905"/>
    <x v="3"/>
    <x v="3"/>
    <s v="Women"/>
    <n v="1520"/>
    <n v="25"/>
    <n v="1140"/>
    <n v="4.3"/>
    <n v="143"/>
    <n v="1"/>
    <n v="1140"/>
    <d v="2024-08-07T00:00:00"/>
    <s v="Haryana"/>
    <n v="380"/>
    <n v="912"/>
    <n v="228"/>
  </r>
  <r>
    <s v="ORD103037"/>
    <x v="2906"/>
    <x v="6"/>
    <x v="4"/>
    <s v="Women"/>
    <n v="807"/>
    <n v="20"/>
    <n v="646"/>
    <n v="4.5"/>
    <n v="111"/>
    <n v="3"/>
    <n v="1938"/>
    <d v="2025-01-19T00:00:00"/>
    <s v="Karnataka"/>
    <n v="161"/>
    <n v="484.2"/>
    <n v="485.40000000000003"/>
  </r>
  <r>
    <s v="ORD103038"/>
    <x v="2907"/>
    <x v="6"/>
    <x v="7"/>
    <s v="Women"/>
    <n v="1889"/>
    <n v="20"/>
    <n v="1511"/>
    <n v="4.4000000000000004"/>
    <n v="72"/>
    <n v="1"/>
    <n v="1511"/>
    <d v="2024-12-25T00:00:00"/>
    <s v="Telangana"/>
    <n v="378"/>
    <n v="1133.3999999999999"/>
    <n v="377.60000000000014"/>
  </r>
  <r>
    <s v="ORD103039"/>
    <x v="2908"/>
    <x v="4"/>
    <x v="0"/>
    <s v="Women"/>
    <n v="6166"/>
    <n v="30"/>
    <n v="4316"/>
    <n v="3.8"/>
    <n v="85"/>
    <n v="5"/>
    <n v="21580"/>
    <d v="2024-08-25T00:00:00"/>
    <s v="Odisha"/>
    <n v="1850"/>
    <n v="3699.6"/>
    <n v="3082.0000000000005"/>
  </r>
  <r>
    <s v="ORD103040"/>
    <x v="2909"/>
    <x v="0"/>
    <x v="7"/>
    <s v="Men"/>
    <n v="2013"/>
    <n v="40"/>
    <n v="1208"/>
    <n v="3.6"/>
    <n v="445"/>
    <n v="1"/>
    <n v="1208"/>
    <d v="2025-12-03T00:00:00"/>
    <s v="Madhya Pradesh"/>
    <n v="805"/>
    <n v="1207.8"/>
    <n v="0.20000000000004547"/>
  </r>
  <r>
    <s v="ORD103041"/>
    <x v="2910"/>
    <x v="5"/>
    <x v="3"/>
    <s v="Women"/>
    <n v="4017"/>
    <n v="20"/>
    <n v="3214"/>
    <n v="4.9000000000000004"/>
    <n v="13"/>
    <n v="1"/>
    <n v="3214"/>
    <d v="2024-01-08T00:00:00"/>
    <s v="Karnataka"/>
    <n v="803"/>
    <n v="2410.1999999999998"/>
    <n v="803.80000000000018"/>
  </r>
  <r>
    <s v="ORD103042"/>
    <x v="3"/>
    <x v="9"/>
    <x v="5"/>
    <s v="Kids"/>
    <n v="3944"/>
    <n v="60"/>
    <n v="1578"/>
    <n v="4.5"/>
    <n v="384"/>
    <n v="1"/>
    <n v="1578"/>
    <d v="2025-08-24T00:00:00"/>
    <s v="Odisha"/>
    <n v="2366"/>
    <n v="2366.4"/>
    <n v="-788.40000000000009"/>
  </r>
  <r>
    <s v="ORD103043"/>
    <x v="2911"/>
    <x v="3"/>
    <x v="6"/>
    <s v="Kids"/>
    <n v="2491"/>
    <n v="20"/>
    <n v="1993"/>
    <n v="4.0999999999999996"/>
    <n v="58"/>
    <n v="1"/>
    <n v="1993"/>
    <d v="2025-01-11T00:00:00"/>
    <s v="Delhi"/>
    <n v="498"/>
    <n v="1494.6"/>
    <n v="498.40000000000009"/>
  </r>
  <r>
    <s v="ORD103044"/>
    <x v="870"/>
    <x v="1"/>
    <x v="0"/>
    <s v="Women"/>
    <n v="1476"/>
    <n v="30"/>
    <n v="1033"/>
    <n v="4.8"/>
    <n v="64"/>
    <n v="1"/>
    <n v="1033"/>
    <d v="2025-02-20T00:00:00"/>
    <s v="Punjab"/>
    <n v="443"/>
    <n v="885.6"/>
    <n v="147.39999999999998"/>
  </r>
  <r>
    <s v="ORD103045"/>
    <x v="2912"/>
    <x v="3"/>
    <x v="0"/>
    <s v="Women"/>
    <n v="3116"/>
    <n v="40"/>
    <n v="1870"/>
    <n v="3.3"/>
    <n v="564"/>
    <n v="2"/>
    <n v="3740"/>
    <d v="2024-01-20T00:00:00"/>
    <s v="Rajasthan"/>
    <n v="1246"/>
    <n v="1869.6"/>
    <n v="0.8000000000001819"/>
  </r>
  <r>
    <s v="ORD103046"/>
    <x v="2913"/>
    <x v="4"/>
    <x v="2"/>
    <s v="Women"/>
    <n v="9756"/>
    <n v="30"/>
    <n v="6829"/>
    <n v="3.4"/>
    <n v="167"/>
    <n v="2"/>
    <n v="13658"/>
    <d v="2024-02-04T00:00:00"/>
    <s v="Maharashtra"/>
    <n v="2927"/>
    <n v="5853.5999999999995"/>
    <n v="1950.8000000000011"/>
  </r>
  <r>
    <s v="ORD103047"/>
    <x v="2914"/>
    <x v="2"/>
    <x v="3"/>
    <s v="Men"/>
    <n v="2038"/>
    <n v="40"/>
    <n v="1223"/>
    <n v="3"/>
    <n v="49"/>
    <n v="4"/>
    <n v="4892"/>
    <d v="2024-09-18T00:00:00"/>
    <s v="Kerala"/>
    <n v="815"/>
    <n v="1222.8"/>
    <n v="0.8000000000001819"/>
  </r>
  <r>
    <s v="ORD103048"/>
    <x v="2915"/>
    <x v="5"/>
    <x v="3"/>
    <s v="Women"/>
    <n v="1356"/>
    <n v="40"/>
    <n v="814"/>
    <n v="4.2"/>
    <n v="49"/>
    <n v="2"/>
    <n v="1628"/>
    <d v="2025-05-02T00:00:00"/>
    <s v="Punjab"/>
    <n v="542"/>
    <n v="813.6"/>
    <n v="0.79999999999995453"/>
  </r>
  <r>
    <s v="ORD103049"/>
    <x v="2916"/>
    <x v="2"/>
    <x v="3"/>
    <s v="Men"/>
    <n v="839"/>
    <n v="10"/>
    <n v="755"/>
    <n v="4.2"/>
    <n v="106"/>
    <n v="3"/>
    <n v="2265"/>
    <d v="2024-03-09T00:00:00"/>
    <s v="Andhra Pradesh"/>
    <n v="84"/>
    <n v="503.4"/>
    <n v="754.80000000000007"/>
  </r>
  <r>
    <s v="ORD103050"/>
    <x v="2917"/>
    <x v="0"/>
    <x v="6"/>
    <s v="Kids"/>
    <n v="7458"/>
    <n v="30"/>
    <n v="5221"/>
    <n v="3.4"/>
    <n v="404"/>
    <n v="2"/>
    <n v="10442"/>
    <d v="2025-08-22T00:00:00"/>
    <s v="Uttar Pradesh"/>
    <n v="2237"/>
    <n v="4474.8"/>
    <n v="1492.3999999999996"/>
  </r>
  <r>
    <s v="ORD103051"/>
    <x v="2918"/>
    <x v="3"/>
    <x v="4"/>
    <s v="Kids"/>
    <n v="1261"/>
    <n v="25"/>
    <n v="946"/>
    <n v="4.5"/>
    <n v="160"/>
    <n v="1"/>
    <n v="946"/>
    <d v="2025-06-10T00:00:00"/>
    <s v="Uttarakhand"/>
    <n v="315"/>
    <n v="756.6"/>
    <n v="189.39999999999998"/>
  </r>
  <r>
    <s v="ORD103052"/>
    <x v="2919"/>
    <x v="1"/>
    <x v="7"/>
    <s v="Men"/>
    <n v="2774"/>
    <n v="0"/>
    <n v="2774"/>
    <n v="3.2"/>
    <n v="109"/>
    <n v="4"/>
    <n v="11096"/>
    <d v="2024-04-15T00:00:00"/>
    <s v="West Bengal"/>
    <n v="0"/>
    <n v="1664.3999999999999"/>
    <n v="4438.4000000000005"/>
  </r>
  <r>
    <s v="ORD103053"/>
    <x v="2920"/>
    <x v="2"/>
    <x v="4"/>
    <s v="Men"/>
    <n v="557"/>
    <n v="40"/>
    <n v="334"/>
    <n v="4.3"/>
    <n v="78"/>
    <n v="4"/>
    <n v="1336"/>
    <d v="2025-08-02T00:00:00"/>
    <s v="Kerala"/>
    <n v="223"/>
    <n v="334.2"/>
    <n v="-0.79999999999995453"/>
  </r>
  <r>
    <s v="ORD103054"/>
    <x v="2921"/>
    <x v="0"/>
    <x v="5"/>
    <s v="Women"/>
    <n v="7948"/>
    <n v="30"/>
    <n v="5564"/>
    <n v="4.4000000000000004"/>
    <n v="153"/>
    <n v="1"/>
    <n v="5564"/>
    <d v="2025-07-08T00:00:00"/>
    <s v="Gujarat"/>
    <n v="2384"/>
    <n v="4768.8"/>
    <n v="795.19999999999982"/>
  </r>
  <r>
    <s v="ORD103055"/>
    <x v="2922"/>
    <x v="9"/>
    <x v="6"/>
    <s v="Kids"/>
    <n v="3732"/>
    <n v="40"/>
    <n v="2239"/>
    <n v="4.0999999999999996"/>
    <n v="54"/>
    <n v="1"/>
    <n v="2239"/>
    <d v="2025-07-22T00:00:00"/>
    <s v="Tamil Nadu"/>
    <n v="1493"/>
    <n v="2239.1999999999998"/>
    <n v="-0.1999999999998181"/>
  </r>
  <r>
    <s v="ORD103056"/>
    <x v="2923"/>
    <x v="9"/>
    <x v="4"/>
    <s v="Women"/>
    <n v="1939"/>
    <n v="15"/>
    <n v="1648"/>
    <n v="3.3"/>
    <n v="319"/>
    <n v="4"/>
    <n v="6592"/>
    <d v="2025-04-28T00:00:00"/>
    <s v="Tamil Nadu"/>
    <n v="291"/>
    <n v="1163.3999999999999"/>
    <n v="1938.4000000000005"/>
  </r>
  <r>
    <s v="ORD103057"/>
    <x v="2924"/>
    <x v="4"/>
    <x v="5"/>
    <s v="Men"/>
    <n v="11002"/>
    <n v="60"/>
    <n v="4401"/>
    <n v="4.7"/>
    <n v="128"/>
    <n v="3"/>
    <n v="13203"/>
    <d v="2025-08-31T00:00:00"/>
    <s v="Telangana"/>
    <n v="6601"/>
    <n v="6601.2"/>
    <n v="-6600.5999999999995"/>
  </r>
  <r>
    <s v="ORD103058"/>
    <x v="2925"/>
    <x v="2"/>
    <x v="1"/>
    <s v="Women"/>
    <n v="1766"/>
    <n v="10"/>
    <n v="1589"/>
    <n v="3.8"/>
    <n v="244"/>
    <n v="1"/>
    <n v="1589"/>
    <d v="2025-01-25T00:00:00"/>
    <s v="Karnataka"/>
    <n v="177"/>
    <n v="1059.5999999999999"/>
    <n v="529.40000000000009"/>
  </r>
  <r>
    <s v="ORD103059"/>
    <x v="2926"/>
    <x v="1"/>
    <x v="6"/>
    <s v="Women"/>
    <n v="3930"/>
    <n v="15"/>
    <n v="3340"/>
    <n v="3.8"/>
    <n v="95"/>
    <n v="1"/>
    <n v="3340"/>
    <d v="2025-05-16T00:00:00"/>
    <s v="Gujarat"/>
    <n v="590"/>
    <n v="2358"/>
    <n v="982"/>
  </r>
  <r>
    <s v="ORD103060"/>
    <x v="2927"/>
    <x v="9"/>
    <x v="0"/>
    <s v="Women"/>
    <n v="4945"/>
    <n v="60"/>
    <n v="1978"/>
    <n v="3.7"/>
    <n v="93"/>
    <n v="1"/>
    <n v="1978"/>
    <d v="2025-05-22T00:00:00"/>
    <s v="Andhra Pradesh"/>
    <n v="2967"/>
    <n v="2967"/>
    <n v="-989"/>
  </r>
  <r>
    <s v="ORD103061"/>
    <x v="2928"/>
    <x v="2"/>
    <x v="1"/>
    <s v="Women"/>
    <n v="2774"/>
    <n v="15"/>
    <n v="2358"/>
    <n v="4.4000000000000004"/>
    <n v="99"/>
    <n v="1"/>
    <n v="2358"/>
    <d v="2025-10-27T00:00:00"/>
    <s v="Chhattisgarh"/>
    <n v="416"/>
    <n v="1664.3999999999999"/>
    <n v="693.60000000000014"/>
  </r>
  <r>
    <s v="ORD103062"/>
    <x v="2485"/>
    <x v="9"/>
    <x v="4"/>
    <s v="Women"/>
    <n v="637"/>
    <n v="25"/>
    <n v="478"/>
    <n v="3.8"/>
    <n v="66"/>
    <n v="1"/>
    <n v="478"/>
    <d v="2024-01-20T00:00:00"/>
    <s v="West Bengal"/>
    <n v="159"/>
    <n v="382.2"/>
    <n v="95.800000000000011"/>
  </r>
  <r>
    <s v="ORD103063"/>
    <x v="2929"/>
    <x v="7"/>
    <x v="0"/>
    <s v="Men"/>
    <n v="5668"/>
    <n v="25"/>
    <n v="4251"/>
    <n v="3.5"/>
    <n v="129"/>
    <n v="1"/>
    <n v="4251"/>
    <d v="2025-02-23T00:00:00"/>
    <s v="Kerala"/>
    <n v="1417"/>
    <n v="3400.7999999999997"/>
    <n v="850.20000000000027"/>
  </r>
  <r>
    <s v="ORD103064"/>
    <x v="2930"/>
    <x v="3"/>
    <x v="7"/>
    <s v="Men"/>
    <n v="1263"/>
    <n v="30"/>
    <n v="884"/>
    <n v="4.5999999999999996"/>
    <n v="445"/>
    <n v="1"/>
    <n v="884"/>
    <d v="2025-08-30T00:00:00"/>
    <s v="Maharashtra"/>
    <n v="379"/>
    <n v="757.8"/>
    <n v="126.20000000000005"/>
  </r>
  <r>
    <s v="ORD103065"/>
    <x v="2931"/>
    <x v="8"/>
    <x v="6"/>
    <s v="Kids"/>
    <n v="1544"/>
    <n v="25"/>
    <n v="1158"/>
    <n v="4.0999999999999996"/>
    <n v="104"/>
    <n v="2"/>
    <n v="2316"/>
    <d v="2025-03-02T00:00:00"/>
    <s v="Bihar"/>
    <n v="386"/>
    <n v="926.4"/>
    <n v="463.20000000000005"/>
  </r>
  <r>
    <s v="ORD103066"/>
    <x v="2932"/>
    <x v="1"/>
    <x v="6"/>
    <s v="Kids"/>
    <n v="1292"/>
    <n v="25"/>
    <n v="969"/>
    <n v="4.5999999999999996"/>
    <n v="278"/>
    <n v="1"/>
    <n v="969"/>
    <d v="2025-05-31T00:00:00"/>
    <s v="Telangana"/>
    <n v="323"/>
    <n v="775.19999999999993"/>
    <n v="193.80000000000007"/>
  </r>
  <r>
    <s v="ORD103067"/>
    <x v="2933"/>
    <x v="2"/>
    <x v="2"/>
    <s v="Women"/>
    <n v="8640"/>
    <n v="30"/>
    <n v="6048"/>
    <n v="4.0999999999999996"/>
    <n v="39"/>
    <n v="1"/>
    <n v="6048"/>
    <d v="2024-03-01T00:00:00"/>
    <s v="Odisha"/>
    <n v="2592"/>
    <n v="5184"/>
    <n v="864"/>
  </r>
  <r>
    <s v="ORD103068"/>
    <x v="2934"/>
    <x v="7"/>
    <x v="4"/>
    <s v="Women"/>
    <n v="2198"/>
    <n v="10"/>
    <n v="1978"/>
    <n v="3.7"/>
    <n v="69"/>
    <n v="1"/>
    <n v="1978"/>
    <d v="2025-11-24T00:00:00"/>
    <s v="Telangana"/>
    <n v="220"/>
    <n v="1318.8"/>
    <n v="659.2"/>
  </r>
  <r>
    <s v="ORD103069"/>
    <x v="2935"/>
    <x v="4"/>
    <x v="1"/>
    <s v="Women"/>
    <n v="3615"/>
    <n v="20"/>
    <n v="2892"/>
    <n v="3.2"/>
    <n v="69"/>
    <n v="1"/>
    <n v="2892"/>
    <d v="2024-02-11T00:00:00"/>
    <s v="Gujarat"/>
    <n v="723"/>
    <n v="2169"/>
    <n v="723"/>
  </r>
  <r>
    <s v="ORD103070"/>
    <x v="2936"/>
    <x v="9"/>
    <x v="5"/>
    <s v="Men"/>
    <n v="4535"/>
    <n v="20"/>
    <n v="3628"/>
    <n v="4.2"/>
    <n v="56"/>
    <n v="1"/>
    <n v="3628"/>
    <d v="2024-08-19T00:00:00"/>
    <s v="Delhi"/>
    <n v="907"/>
    <n v="2721"/>
    <n v="907"/>
  </r>
  <r>
    <s v="ORD103071"/>
    <x v="2937"/>
    <x v="6"/>
    <x v="2"/>
    <s v="Women"/>
    <n v="2397"/>
    <n v="60"/>
    <n v="959"/>
    <n v="3.9"/>
    <n v="31"/>
    <n v="4"/>
    <n v="3836"/>
    <d v="2024-08-16T00:00:00"/>
    <s v="Rajasthan"/>
    <n v="1438"/>
    <n v="1438.2"/>
    <n v="-1916.8000000000002"/>
  </r>
  <r>
    <s v="ORD103072"/>
    <x v="2938"/>
    <x v="2"/>
    <x v="2"/>
    <s v="Women"/>
    <n v="2850"/>
    <n v="20"/>
    <n v="2280"/>
    <n v="4.4000000000000004"/>
    <n v="313"/>
    <n v="1"/>
    <n v="2280"/>
    <d v="2024-05-30T00:00:00"/>
    <s v="West Bengal"/>
    <n v="570"/>
    <n v="1710"/>
    <n v="570"/>
  </r>
  <r>
    <s v="ORD103073"/>
    <x v="2939"/>
    <x v="6"/>
    <x v="6"/>
    <s v="Women"/>
    <n v="1790"/>
    <n v="10"/>
    <n v="1611"/>
    <n v="3.8"/>
    <n v="143"/>
    <n v="1"/>
    <n v="1611"/>
    <d v="2025-05-08T00:00:00"/>
    <s v="Jharkhand"/>
    <n v="179"/>
    <n v="1074"/>
    <n v="537"/>
  </r>
  <r>
    <s v="ORD103074"/>
    <x v="2940"/>
    <x v="7"/>
    <x v="0"/>
    <s v="Women"/>
    <n v="4333"/>
    <n v="25"/>
    <n v="3250"/>
    <n v="4.3"/>
    <n v="46"/>
    <n v="1"/>
    <n v="3250"/>
    <d v="2025-05-19T00:00:00"/>
    <s v="Bihar"/>
    <n v="1083"/>
    <n v="2599.7999999999997"/>
    <n v="650.20000000000027"/>
  </r>
  <r>
    <s v="ORD103075"/>
    <x v="2941"/>
    <x v="0"/>
    <x v="5"/>
    <s v="Women"/>
    <n v="8766"/>
    <n v="30"/>
    <n v="6136"/>
    <n v="4.0999999999999996"/>
    <n v="46"/>
    <n v="2"/>
    <n v="12272"/>
    <d v="2025-06-16T00:00:00"/>
    <s v="Rajasthan"/>
    <n v="2630"/>
    <n v="5259.5999999999995"/>
    <n v="1752.8000000000011"/>
  </r>
  <r>
    <s v="ORD103076"/>
    <x v="2942"/>
    <x v="8"/>
    <x v="6"/>
    <s v="Kids"/>
    <n v="2684"/>
    <n v="15"/>
    <n v="2281"/>
    <n v="3.7"/>
    <n v="119"/>
    <n v="1"/>
    <n v="2281"/>
    <d v="2024-04-14T00:00:00"/>
    <s v="Delhi"/>
    <n v="403"/>
    <n v="1610.3999999999999"/>
    <n v="670.60000000000014"/>
  </r>
  <r>
    <s v="ORD103077"/>
    <x v="2943"/>
    <x v="2"/>
    <x v="7"/>
    <s v="Women"/>
    <n v="1073"/>
    <n v="30"/>
    <n v="751"/>
    <n v="3.8"/>
    <n v="378"/>
    <n v="4"/>
    <n v="3004"/>
    <d v="2024-02-04T00:00:00"/>
    <s v="Gujarat"/>
    <n v="322"/>
    <n v="643.79999999999995"/>
    <n v="428.80000000000018"/>
  </r>
  <r>
    <s v="ORD103078"/>
    <x v="2944"/>
    <x v="0"/>
    <x v="0"/>
    <s v="Men"/>
    <n v="3480"/>
    <n v="40"/>
    <n v="2088"/>
    <n v="3.4"/>
    <n v="420"/>
    <n v="1"/>
    <n v="2088"/>
    <d v="2025-10-09T00:00:00"/>
    <s v="Chhattisgarh"/>
    <n v="1392"/>
    <n v="2088"/>
    <n v="0"/>
  </r>
  <r>
    <s v="ORD103079"/>
    <x v="2945"/>
    <x v="4"/>
    <x v="2"/>
    <s v="Women"/>
    <n v="5106"/>
    <n v="25"/>
    <n v="3830"/>
    <n v="5"/>
    <n v="12"/>
    <n v="1"/>
    <n v="3830"/>
    <d v="2025-10-23T00:00:00"/>
    <s v="Odisha"/>
    <n v="1276"/>
    <n v="3063.6"/>
    <n v="766.40000000000009"/>
  </r>
  <r>
    <s v="ORD103080"/>
    <x v="2946"/>
    <x v="0"/>
    <x v="6"/>
    <s v="Women"/>
    <n v="5271"/>
    <n v="10"/>
    <n v="4744"/>
    <n v="4.3"/>
    <n v="176"/>
    <n v="2"/>
    <n v="9488"/>
    <d v="2025-10-19T00:00:00"/>
    <s v="Punjab"/>
    <n v="527"/>
    <n v="3162.6"/>
    <n v="3162.8"/>
  </r>
  <r>
    <s v="ORD103081"/>
    <x v="2947"/>
    <x v="6"/>
    <x v="4"/>
    <s v="Women"/>
    <n v="457"/>
    <n v="40"/>
    <n v="274"/>
    <n v="3.4"/>
    <n v="47"/>
    <n v="1"/>
    <n v="274"/>
    <d v="2024-10-29T00:00:00"/>
    <s v="Punjab"/>
    <n v="183"/>
    <n v="274.2"/>
    <n v="-0.19999999999998863"/>
  </r>
  <r>
    <s v="ORD103082"/>
    <x v="2948"/>
    <x v="0"/>
    <x v="5"/>
    <s v="Men"/>
    <n v="9015"/>
    <n v="20"/>
    <n v="7212"/>
    <n v="5"/>
    <n v="223"/>
    <n v="1"/>
    <n v="7212"/>
    <d v="2024-08-15T00:00:00"/>
    <s v="Andhra Pradesh"/>
    <n v="1803"/>
    <n v="5409"/>
    <n v="1803"/>
  </r>
  <r>
    <s v="ORD103083"/>
    <x v="2949"/>
    <x v="0"/>
    <x v="7"/>
    <s v="Women"/>
    <n v="1600"/>
    <n v="30"/>
    <n v="1120"/>
    <n v="3.5"/>
    <n v="192"/>
    <n v="2"/>
    <n v="2240"/>
    <d v="2024-07-21T00:00:00"/>
    <s v="Uttarakhand"/>
    <n v="480"/>
    <n v="960"/>
    <n v="320"/>
  </r>
  <r>
    <s v="ORD103084"/>
    <x v="2950"/>
    <x v="5"/>
    <x v="0"/>
    <s v="Women"/>
    <n v="2077"/>
    <n v="25"/>
    <n v="1558"/>
    <n v="3.8"/>
    <n v="118"/>
    <n v="1"/>
    <n v="1558"/>
    <d v="2025-08-08T00:00:00"/>
    <s v="Delhi"/>
    <n v="519"/>
    <n v="1246.2"/>
    <n v="311.79999999999995"/>
  </r>
  <r>
    <s v="ORD103085"/>
    <x v="2951"/>
    <x v="5"/>
    <x v="6"/>
    <s v="Women"/>
    <n v="6296"/>
    <n v="25"/>
    <n v="4722"/>
    <n v="4"/>
    <n v="33"/>
    <n v="1"/>
    <n v="4722"/>
    <d v="2024-03-23T00:00:00"/>
    <s v="Punjab"/>
    <n v="1574"/>
    <n v="3777.6"/>
    <n v="944.40000000000009"/>
  </r>
  <r>
    <s v="ORD103086"/>
    <x v="2952"/>
    <x v="9"/>
    <x v="1"/>
    <s v="Women"/>
    <n v="4235"/>
    <n v="60"/>
    <n v="1694"/>
    <n v="4.0999999999999996"/>
    <n v="80"/>
    <n v="2"/>
    <n v="3388"/>
    <d v="2025-11-28T00:00:00"/>
    <s v="Maharashtra"/>
    <n v="2541"/>
    <n v="2541"/>
    <n v="-1694"/>
  </r>
  <r>
    <s v="ORD103087"/>
    <x v="2953"/>
    <x v="1"/>
    <x v="4"/>
    <s v="Women"/>
    <n v="2602"/>
    <n v="40"/>
    <n v="1561"/>
    <n v="4.4000000000000004"/>
    <n v="265"/>
    <n v="1"/>
    <n v="1561"/>
    <d v="2025-02-18T00:00:00"/>
    <s v="Delhi"/>
    <n v="1041"/>
    <n v="1561.2"/>
    <n v="-0.20000000000004547"/>
  </r>
  <r>
    <s v="ORD103088"/>
    <x v="2954"/>
    <x v="8"/>
    <x v="2"/>
    <s v="Women"/>
    <n v="5292"/>
    <n v="20"/>
    <n v="4234"/>
    <n v="3.1"/>
    <n v="269"/>
    <n v="2"/>
    <n v="8468"/>
    <d v="2025-08-13T00:00:00"/>
    <s v="Chhattisgarh"/>
    <n v="1058"/>
    <n v="3175.2"/>
    <n v="2117.6000000000004"/>
  </r>
  <r>
    <s v="ORD103089"/>
    <x v="2955"/>
    <x v="9"/>
    <x v="3"/>
    <s v="Men"/>
    <n v="4437"/>
    <n v="30"/>
    <n v="3106"/>
    <n v="4.0999999999999996"/>
    <n v="316"/>
    <n v="1"/>
    <n v="3106"/>
    <d v="2024-07-08T00:00:00"/>
    <s v="Kerala"/>
    <n v="1331"/>
    <n v="2662.2"/>
    <n v="443.80000000000018"/>
  </r>
  <r>
    <s v="ORD103090"/>
    <x v="2956"/>
    <x v="6"/>
    <x v="5"/>
    <s v="Women"/>
    <n v="3180"/>
    <n v="20"/>
    <n v="2544"/>
    <n v="3.9"/>
    <n v="161"/>
    <n v="2"/>
    <n v="5088"/>
    <d v="2024-09-04T00:00:00"/>
    <s v="Andhra Pradesh"/>
    <n v="636"/>
    <n v="1908"/>
    <n v="1272"/>
  </r>
  <r>
    <s v="ORD103091"/>
    <x v="386"/>
    <x v="5"/>
    <x v="4"/>
    <s v="Women"/>
    <n v="1443"/>
    <n v="25"/>
    <n v="1082"/>
    <n v="4.2"/>
    <n v="254"/>
    <n v="1"/>
    <n v="1082"/>
    <d v="2024-07-24T00:00:00"/>
    <s v="Chhattisgarh"/>
    <n v="361"/>
    <n v="865.8"/>
    <n v="216.20000000000005"/>
  </r>
  <r>
    <s v="ORD103092"/>
    <x v="2957"/>
    <x v="0"/>
    <x v="4"/>
    <s v="Women"/>
    <n v="2607"/>
    <n v="30"/>
    <n v="1825"/>
    <n v="3.9"/>
    <n v="362"/>
    <n v="1"/>
    <n v="1825"/>
    <d v="2024-03-17T00:00:00"/>
    <s v="Odisha"/>
    <n v="782"/>
    <n v="1564.2"/>
    <n v="260.79999999999995"/>
  </r>
  <r>
    <s v="ORD103093"/>
    <x v="2958"/>
    <x v="8"/>
    <x v="7"/>
    <s v="Men"/>
    <n v="1322"/>
    <n v="30"/>
    <n v="925"/>
    <n v="3.8"/>
    <n v="8"/>
    <n v="1"/>
    <n v="925"/>
    <d v="2024-05-29T00:00:00"/>
    <s v="Andhra Pradesh"/>
    <n v="397"/>
    <n v="793.19999999999993"/>
    <n v="131.80000000000007"/>
  </r>
  <r>
    <s v="ORD103094"/>
    <x v="2959"/>
    <x v="6"/>
    <x v="0"/>
    <s v="Men"/>
    <n v="3864"/>
    <n v="30"/>
    <n v="2705"/>
    <n v="4"/>
    <n v="130"/>
    <n v="2"/>
    <n v="5410"/>
    <d v="2024-07-28T00:00:00"/>
    <s v="Uttar Pradesh"/>
    <n v="1159"/>
    <n v="2318.4"/>
    <n v="773.19999999999982"/>
  </r>
  <r>
    <s v="ORD103095"/>
    <x v="2960"/>
    <x v="0"/>
    <x v="6"/>
    <s v="Women"/>
    <n v="6494"/>
    <n v="15"/>
    <n v="5520"/>
    <n v="4.9000000000000004"/>
    <n v="5"/>
    <n v="1"/>
    <n v="5520"/>
    <d v="2025-02-04T00:00:00"/>
    <s v="Maharashtra"/>
    <n v="974"/>
    <n v="3896.3999999999996"/>
    <n v="1623.6000000000004"/>
  </r>
  <r>
    <s v="ORD103096"/>
    <x v="2961"/>
    <x v="1"/>
    <x v="7"/>
    <s v="Women"/>
    <n v="3284"/>
    <n v="25"/>
    <n v="2463"/>
    <n v="3.9"/>
    <n v="141"/>
    <n v="2"/>
    <n v="4926"/>
    <d v="2024-01-24T00:00:00"/>
    <s v="Andhra Pradesh"/>
    <n v="821"/>
    <n v="1970.3999999999999"/>
    <n v="985.20000000000027"/>
  </r>
  <r>
    <s v="ORD103097"/>
    <x v="2962"/>
    <x v="6"/>
    <x v="2"/>
    <s v="Women"/>
    <n v="8559"/>
    <n v="30"/>
    <n v="5991"/>
    <n v="4.5999999999999996"/>
    <n v="218"/>
    <n v="2"/>
    <n v="11982"/>
    <d v="2025-08-07T00:00:00"/>
    <s v="Gujarat"/>
    <n v="2568"/>
    <n v="5135.3999999999996"/>
    <n v="1711.2000000000007"/>
  </r>
  <r>
    <s v="ORD103098"/>
    <x v="2963"/>
    <x v="5"/>
    <x v="3"/>
    <s v="Women"/>
    <n v="1164"/>
    <n v="20"/>
    <n v="931"/>
    <n v="4.0999999999999996"/>
    <n v="140"/>
    <n v="2"/>
    <n v="1862"/>
    <d v="2025-09-23T00:00:00"/>
    <s v="Maharashtra"/>
    <n v="233"/>
    <n v="698.4"/>
    <n v="465.20000000000005"/>
  </r>
  <r>
    <s v="ORD103099"/>
    <x v="2080"/>
    <x v="3"/>
    <x v="4"/>
    <s v="Women"/>
    <n v="1888"/>
    <n v="25"/>
    <n v="1416"/>
    <n v="4.0999999999999996"/>
    <n v="111"/>
    <n v="1"/>
    <n v="1416"/>
    <d v="2024-10-19T00:00:00"/>
    <s v="Punjab"/>
    <n v="472"/>
    <n v="1132.8"/>
    <n v="283.20000000000005"/>
  </r>
  <r>
    <s v="ORD103100"/>
    <x v="2964"/>
    <x v="0"/>
    <x v="4"/>
    <s v="Women"/>
    <n v="1942"/>
    <n v="15"/>
    <n v="1651"/>
    <n v="4.2"/>
    <n v="84"/>
    <n v="2"/>
    <n v="3302"/>
    <d v="2025-12-06T00:00:00"/>
    <s v="Rajasthan"/>
    <n v="291"/>
    <n v="1165.2"/>
    <n v="971.59999999999991"/>
  </r>
  <r>
    <s v="ORD103101"/>
    <x v="2965"/>
    <x v="4"/>
    <x v="7"/>
    <s v="Unisex"/>
    <n v="2187"/>
    <n v="10"/>
    <n v="1968"/>
    <n v="4.3"/>
    <n v="56"/>
    <n v="1"/>
    <n v="1968"/>
    <d v="2024-12-05T00:00:00"/>
    <s v="Haryana"/>
    <n v="219"/>
    <n v="1312.2"/>
    <n v="655.8"/>
  </r>
  <r>
    <s v="ORD103102"/>
    <x v="2966"/>
    <x v="3"/>
    <x v="0"/>
    <s v="Women"/>
    <n v="5432"/>
    <n v="30"/>
    <n v="3802"/>
    <n v="3.9"/>
    <n v="181"/>
    <n v="2"/>
    <n v="7604"/>
    <d v="2025-03-29T00:00:00"/>
    <s v="Karnataka"/>
    <n v="1630"/>
    <n v="3259.2"/>
    <n v="1085.6000000000004"/>
  </r>
  <r>
    <s v="ORD103103"/>
    <x v="2967"/>
    <x v="2"/>
    <x v="2"/>
    <s v="Women"/>
    <n v="3896"/>
    <n v="0"/>
    <n v="3896"/>
    <n v="4.5999999999999996"/>
    <n v="120"/>
    <n v="1"/>
    <n v="3896"/>
    <d v="2025-09-25T00:00:00"/>
    <s v="Gujarat"/>
    <n v="0"/>
    <n v="2337.6"/>
    <n v="1558.4"/>
  </r>
  <r>
    <s v="ORD103104"/>
    <x v="2968"/>
    <x v="6"/>
    <x v="5"/>
    <s v="Unisex"/>
    <n v="2436"/>
    <n v="10"/>
    <n v="2192"/>
    <n v="4.3"/>
    <n v="11"/>
    <n v="1"/>
    <n v="2192"/>
    <d v="2025-08-07T00:00:00"/>
    <s v="Jharkhand"/>
    <n v="244"/>
    <n v="1461.6"/>
    <n v="730.40000000000009"/>
  </r>
  <r>
    <s v="ORD103105"/>
    <x v="2969"/>
    <x v="6"/>
    <x v="5"/>
    <s v="Unisex"/>
    <n v="5132"/>
    <n v="15"/>
    <n v="4362"/>
    <n v="3.5"/>
    <n v="93"/>
    <n v="1"/>
    <n v="4362"/>
    <d v="2025-06-25T00:00:00"/>
    <s v="Haryana"/>
    <n v="770"/>
    <n v="3079.2"/>
    <n v="1282.8000000000002"/>
  </r>
  <r>
    <s v="ORD103106"/>
    <x v="2970"/>
    <x v="3"/>
    <x v="5"/>
    <s v="Men"/>
    <n v="7317"/>
    <n v="20"/>
    <n v="5854"/>
    <n v="3"/>
    <n v="222"/>
    <n v="1"/>
    <n v="5854"/>
    <d v="2024-03-06T00:00:00"/>
    <s v="Maharashtra"/>
    <n v="1463"/>
    <n v="4390.2"/>
    <n v="1463.8000000000002"/>
  </r>
  <r>
    <s v="ORD103107"/>
    <x v="1964"/>
    <x v="8"/>
    <x v="3"/>
    <s v="Women"/>
    <n v="3009"/>
    <n v="25"/>
    <n v="2257"/>
    <n v="4.9000000000000004"/>
    <n v="287"/>
    <n v="1"/>
    <n v="2257"/>
    <d v="2024-11-02T00:00:00"/>
    <s v="Jharkhand"/>
    <n v="752"/>
    <n v="1805.3999999999999"/>
    <n v="451.60000000000014"/>
  </r>
  <r>
    <s v="ORD103108"/>
    <x v="2971"/>
    <x v="2"/>
    <x v="4"/>
    <s v="Women"/>
    <n v="1521"/>
    <n v="20"/>
    <n v="1217"/>
    <n v="4.2"/>
    <n v="456"/>
    <n v="3"/>
    <n v="3651"/>
    <d v="2024-05-05T00:00:00"/>
    <s v="Karnataka"/>
    <n v="304"/>
    <n v="912.6"/>
    <n v="913.19999999999993"/>
  </r>
  <r>
    <s v="ORD103109"/>
    <x v="2972"/>
    <x v="9"/>
    <x v="5"/>
    <s v="Men"/>
    <n v="7028"/>
    <n v="0"/>
    <n v="7028"/>
    <n v="3.4"/>
    <n v="318"/>
    <n v="1"/>
    <n v="7028"/>
    <d v="2025-08-11T00:00:00"/>
    <s v="Haryana"/>
    <n v="0"/>
    <n v="4216.8"/>
    <n v="2811.2"/>
  </r>
  <r>
    <s v="ORD103110"/>
    <x v="2973"/>
    <x v="4"/>
    <x v="4"/>
    <s v="Kids"/>
    <n v="2938"/>
    <n v="30"/>
    <n v="2057"/>
    <n v="3.9"/>
    <n v="128"/>
    <n v="1"/>
    <n v="2057"/>
    <d v="2025-07-30T00:00:00"/>
    <s v="Delhi"/>
    <n v="881"/>
    <n v="1762.8"/>
    <n v="294.20000000000005"/>
  </r>
  <r>
    <s v="ORD103111"/>
    <x v="2974"/>
    <x v="3"/>
    <x v="3"/>
    <s v="Men"/>
    <n v="1670"/>
    <n v="15"/>
    <n v="1420"/>
    <n v="4.5"/>
    <n v="103"/>
    <n v="2"/>
    <n v="2840"/>
    <d v="2025-03-01T00:00:00"/>
    <s v="Haryana"/>
    <n v="250"/>
    <n v="1002"/>
    <n v="836"/>
  </r>
  <r>
    <s v="ORD103112"/>
    <x v="2975"/>
    <x v="8"/>
    <x v="3"/>
    <s v="Women"/>
    <n v="4629"/>
    <n v="0"/>
    <n v="4629"/>
    <n v="4"/>
    <n v="396"/>
    <n v="1"/>
    <n v="4629"/>
    <d v="2024-12-12T00:00:00"/>
    <s v="Odisha"/>
    <n v="0"/>
    <n v="2777.4"/>
    <n v="1851.6"/>
  </r>
  <r>
    <s v="ORD103113"/>
    <x v="2976"/>
    <x v="3"/>
    <x v="7"/>
    <s v="Men"/>
    <n v="1245"/>
    <n v="40"/>
    <n v="747"/>
    <n v="4"/>
    <n v="152"/>
    <n v="3"/>
    <n v="2241"/>
    <d v="2024-04-06T00:00:00"/>
    <s v="Chhattisgarh"/>
    <n v="498"/>
    <n v="747"/>
    <n v="0"/>
  </r>
  <r>
    <s v="ORD103114"/>
    <x v="2977"/>
    <x v="4"/>
    <x v="7"/>
    <s v="Women"/>
    <n v="1033"/>
    <n v="25"/>
    <n v="775"/>
    <n v="4.4000000000000004"/>
    <n v="101"/>
    <n v="1"/>
    <n v="775"/>
    <d v="2025-08-15T00:00:00"/>
    <s v="Tamil Nadu"/>
    <n v="258"/>
    <n v="619.79999999999995"/>
    <n v="155.20000000000005"/>
  </r>
  <r>
    <s v="ORD103115"/>
    <x v="2978"/>
    <x v="7"/>
    <x v="7"/>
    <s v="Women"/>
    <n v="1866"/>
    <n v="10"/>
    <n v="1679"/>
    <n v="4.2"/>
    <n v="151"/>
    <n v="1"/>
    <n v="1679"/>
    <d v="2025-08-30T00:00:00"/>
    <s v="Rajasthan"/>
    <n v="187"/>
    <n v="1119.5999999999999"/>
    <n v="559.40000000000009"/>
  </r>
  <r>
    <s v="ORD103116"/>
    <x v="2979"/>
    <x v="3"/>
    <x v="4"/>
    <s v="Kids"/>
    <n v="2407"/>
    <n v="10"/>
    <n v="2166"/>
    <n v="4.4000000000000004"/>
    <n v="64"/>
    <n v="1"/>
    <n v="2166"/>
    <d v="2025-10-19T00:00:00"/>
    <s v="Kerala"/>
    <n v="241"/>
    <n v="1444.2"/>
    <n v="721.8"/>
  </r>
  <r>
    <s v="ORD103117"/>
    <x v="2980"/>
    <x v="9"/>
    <x v="3"/>
    <s v="Men"/>
    <n v="2798"/>
    <n v="50"/>
    <n v="1399"/>
    <n v="4.4000000000000004"/>
    <n v="114"/>
    <n v="1"/>
    <n v="1399"/>
    <d v="2025-03-08T00:00:00"/>
    <s v="Karnataka"/>
    <n v="1399"/>
    <n v="1678.8"/>
    <n v="-279.79999999999995"/>
  </r>
  <r>
    <s v="ORD103118"/>
    <x v="2981"/>
    <x v="8"/>
    <x v="5"/>
    <s v="Men"/>
    <n v="5616"/>
    <n v="15"/>
    <n v="4774"/>
    <n v="3.7"/>
    <n v="65"/>
    <n v="1"/>
    <n v="4774"/>
    <d v="2024-05-18T00:00:00"/>
    <s v="Delhi"/>
    <n v="842"/>
    <n v="3369.6"/>
    <n v="1404.4"/>
  </r>
  <r>
    <s v="ORD103119"/>
    <x v="2982"/>
    <x v="1"/>
    <x v="0"/>
    <s v="Women"/>
    <n v="1905"/>
    <n v="50"/>
    <n v="952"/>
    <n v="3.8"/>
    <n v="275"/>
    <n v="1"/>
    <n v="952"/>
    <d v="2025-06-18T00:00:00"/>
    <s v="Chhattisgarh"/>
    <n v="953"/>
    <n v="1143"/>
    <n v="-191"/>
  </r>
  <r>
    <s v="ORD103120"/>
    <x v="2983"/>
    <x v="9"/>
    <x v="6"/>
    <s v="Women"/>
    <n v="5221"/>
    <n v="0"/>
    <n v="5221"/>
    <n v="3.7"/>
    <n v="130"/>
    <n v="1"/>
    <n v="5221"/>
    <d v="2025-12-08T00:00:00"/>
    <s v="Uttar Pradesh"/>
    <n v="0"/>
    <n v="3132.6"/>
    <n v="2088.4"/>
  </r>
  <r>
    <s v="ORD103121"/>
    <x v="610"/>
    <x v="1"/>
    <x v="0"/>
    <s v="Men"/>
    <n v="5005"/>
    <n v="25"/>
    <n v="3754"/>
    <n v="3.8"/>
    <n v="324"/>
    <n v="4"/>
    <n v="15016"/>
    <d v="2025-03-15T00:00:00"/>
    <s v="Madhya Pradesh"/>
    <n v="1251"/>
    <n v="3003"/>
    <n v="3004"/>
  </r>
  <r>
    <s v="ORD103122"/>
    <x v="2984"/>
    <x v="9"/>
    <x v="1"/>
    <s v="Men"/>
    <n v="4325"/>
    <n v="0"/>
    <n v="4325"/>
    <n v="4"/>
    <n v="107"/>
    <n v="1"/>
    <n v="4325"/>
    <d v="2024-03-24T00:00:00"/>
    <s v="Tamil Nadu"/>
    <n v="0"/>
    <n v="2595"/>
    <n v="1730"/>
  </r>
  <r>
    <s v="ORD103123"/>
    <x v="2985"/>
    <x v="5"/>
    <x v="0"/>
    <s v="Men"/>
    <n v="1475"/>
    <n v="15"/>
    <n v="1254"/>
    <n v="4"/>
    <n v="228"/>
    <n v="1"/>
    <n v="1254"/>
    <d v="2025-06-04T00:00:00"/>
    <s v="Odisha"/>
    <n v="221"/>
    <n v="885"/>
    <n v="369"/>
  </r>
  <r>
    <s v="ORD103124"/>
    <x v="2986"/>
    <x v="6"/>
    <x v="5"/>
    <s v="Women"/>
    <n v="3374"/>
    <n v="30"/>
    <n v="2362"/>
    <n v="4.8"/>
    <n v="523"/>
    <n v="1"/>
    <n v="2362"/>
    <d v="2025-03-16T00:00:00"/>
    <s v="Chhattisgarh"/>
    <n v="1012"/>
    <n v="2024.3999999999999"/>
    <n v="337.60000000000014"/>
  </r>
  <r>
    <s v="ORD103125"/>
    <x v="2987"/>
    <x v="1"/>
    <x v="4"/>
    <s v="Kids"/>
    <n v="997"/>
    <n v="25"/>
    <n v="748"/>
    <n v="4.2"/>
    <n v="261"/>
    <n v="3"/>
    <n v="2244"/>
    <d v="2024-02-19T00:00:00"/>
    <s v="Kerala"/>
    <n v="249"/>
    <n v="598.19999999999993"/>
    <n v="449.4000000000002"/>
  </r>
  <r>
    <s v="ORD103126"/>
    <x v="2988"/>
    <x v="7"/>
    <x v="5"/>
    <s v="Men"/>
    <n v="2556"/>
    <n v="10"/>
    <n v="2300"/>
    <n v="4"/>
    <n v="9"/>
    <n v="2"/>
    <n v="4600"/>
    <d v="2025-03-08T00:00:00"/>
    <s v="Maharashtra"/>
    <n v="256"/>
    <n v="1533.6"/>
    <n v="1532.8000000000002"/>
  </r>
  <r>
    <s v="ORD103127"/>
    <x v="2989"/>
    <x v="6"/>
    <x v="2"/>
    <s v="Women"/>
    <n v="8702"/>
    <n v="30"/>
    <n v="6091"/>
    <n v="5"/>
    <n v="658"/>
    <n v="2"/>
    <n v="12182"/>
    <d v="2024-09-16T00:00:00"/>
    <s v="Telangana"/>
    <n v="2611"/>
    <n v="5221.2"/>
    <n v="1739.6000000000004"/>
  </r>
  <r>
    <s v="ORD103128"/>
    <x v="2990"/>
    <x v="4"/>
    <x v="1"/>
    <s v="Women"/>
    <n v="1952"/>
    <n v="15"/>
    <n v="1659"/>
    <n v="3.6"/>
    <n v="213"/>
    <n v="1"/>
    <n v="1659"/>
    <d v="2024-08-29T00:00:00"/>
    <s v="Telangana"/>
    <n v="293"/>
    <n v="1171.2"/>
    <n v="487.79999999999995"/>
  </r>
  <r>
    <s v="ORD103129"/>
    <x v="2991"/>
    <x v="0"/>
    <x v="2"/>
    <s v="Women"/>
    <n v="1480"/>
    <n v="40"/>
    <n v="888"/>
    <n v="3.9"/>
    <n v="50"/>
    <n v="1"/>
    <n v="888"/>
    <d v="2024-12-06T00:00:00"/>
    <s v="Assam"/>
    <n v="592"/>
    <n v="888"/>
    <n v="0"/>
  </r>
  <r>
    <s v="ORD103130"/>
    <x v="2992"/>
    <x v="9"/>
    <x v="6"/>
    <s v="Women"/>
    <n v="3579"/>
    <n v="20"/>
    <n v="2863"/>
    <n v="4.9000000000000004"/>
    <n v="126"/>
    <n v="1"/>
    <n v="2863"/>
    <d v="2025-12-01T00:00:00"/>
    <s v="Uttarakhand"/>
    <n v="716"/>
    <n v="2147.4"/>
    <n v="715.59999999999991"/>
  </r>
  <r>
    <s v="ORD103131"/>
    <x v="2993"/>
    <x v="5"/>
    <x v="7"/>
    <s v="Women"/>
    <n v="1546"/>
    <n v="10"/>
    <n v="1391"/>
    <n v="4.9000000000000004"/>
    <n v="288"/>
    <n v="1"/>
    <n v="1391"/>
    <d v="2024-05-26T00:00:00"/>
    <s v="Uttarakhand"/>
    <n v="155"/>
    <n v="927.59999999999991"/>
    <n v="463.40000000000009"/>
  </r>
  <r>
    <s v="ORD103132"/>
    <x v="2994"/>
    <x v="5"/>
    <x v="3"/>
    <s v="Women"/>
    <n v="4310"/>
    <n v="70"/>
    <n v="1293"/>
    <n v="3.9"/>
    <n v="143"/>
    <n v="3"/>
    <n v="3879"/>
    <d v="2024-07-02T00:00:00"/>
    <s v="Madhya Pradesh"/>
    <n v="3017"/>
    <n v="2586"/>
    <n v="-3879"/>
  </r>
  <r>
    <s v="ORD103133"/>
    <x v="2995"/>
    <x v="2"/>
    <x v="4"/>
    <s v="Men"/>
    <n v="1804"/>
    <n v="15"/>
    <n v="1533"/>
    <n v="3.3"/>
    <n v="169"/>
    <n v="1"/>
    <n v="1533"/>
    <d v="2024-10-19T00:00:00"/>
    <s v="Odisha"/>
    <n v="271"/>
    <n v="1082.3999999999999"/>
    <n v="450.60000000000014"/>
  </r>
  <r>
    <s v="ORD103134"/>
    <x v="2996"/>
    <x v="3"/>
    <x v="6"/>
    <s v="Women"/>
    <n v="6297"/>
    <n v="30"/>
    <n v="4408"/>
    <n v="3.9"/>
    <n v="188"/>
    <n v="1"/>
    <n v="4408"/>
    <d v="2024-01-15T00:00:00"/>
    <s v="West Bengal"/>
    <n v="1889"/>
    <n v="3778.2"/>
    <n v="629.80000000000018"/>
  </r>
  <r>
    <s v="ORD103135"/>
    <x v="2997"/>
    <x v="5"/>
    <x v="6"/>
    <s v="Women"/>
    <n v="1484"/>
    <n v="10"/>
    <n v="1336"/>
    <n v="4.8"/>
    <n v="48"/>
    <n v="1"/>
    <n v="1336"/>
    <d v="2025-07-07T00:00:00"/>
    <s v="Haryana"/>
    <n v="148"/>
    <n v="890.4"/>
    <n v="445.6"/>
  </r>
  <r>
    <s v="ORD103136"/>
    <x v="1515"/>
    <x v="8"/>
    <x v="2"/>
    <s v="Women"/>
    <n v="3842"/>
    <n v="40"/>
    <n v="2305"/>
    <n v="4"/>
    <n v="221"/>
    <n v="3"/>
    <n v="6915"/>
    <d v="2025-08-31T00:00:00"/>
    <s v="Bihar"/>
    <n v="1537"/>
    <n v="2305.1999999999998"/>
    <n v="-0.5999999999994543"/>
  </r>
  <r>
    <s v="ORD103137"/>
    <x v="2998"/>
    <x v="3"/>
    <x v="4"/>
    <s v="Women"/>
    <n v="1940"/>
    <n v="15"/>
    <n v="1649"/>
    <n v="4.4000000000000004"/>
    <n v="34"/>
    <n v="2"/>
    <n v="3298"/>
    <d v="2025-12-01T00:00:00"/>
    <s v="Kerala"/>
    <n v="291"/>
    <n v="1164"/>
    <n v="970"/>
  </r>
  <r>
    <s v="ORD103138"/>
    <x v="2999"/>
    <x v="3"/>
    <x v="3"/>
    <s v="Women"/>
    <n v="1331"/>
    <n v="15"/>
    <n v="1131"/>
    <n v="4.0999999999999996"/>
    <n v="360"/>
    <n v="4"/>
    <n v="4524"/>
    <d v="2024-11-26T00:00:00"/>
    <s v="West Bengal"/>
    <n v="200"/>
    <n v="798.6"/>
    <n v="1329.6"/>
  </r>
  <r>
    <s v="ORD103139"/>
    <x v="3000"/>
    <x v="8"/>
    <x v="3"/>
    <s v="Men"/>
    <n v="2626"/>
    <n v="40"/>
    <n v="1576"/>
    <n v="3.4"/>
    <n v="136"/>
    <n v="2"/>
    <n v="3152"/>
    <d v="2024-01-01T00:00:00"/>
    <s v="Assam"/>
    <n v="1050"/>
    <n v="1575.6"/>
    <n v="0.8000000000001819"/>
  </r>
  <r>
    <s v="ORD103140"/>
    <x v="3001"/>
    <x v="5"/>
    <x v="4"/>
    <s v="Women"/>
    <n v="2243"/>
    <n v="15"/>
    <n v="1907"/>
    <n v="4.0999999999999996"/>
    <n v="124"/>
    <n v="4"/>
    <n v="7628"/>
    <d v="2024-02-27T00:00:00"/>
    <s v="Madhya Pradesh"/>
    <n v="336"/>
    <n v="1345.8"/>
    <n v="2244.8000000000002"/>
  </r>
  <r>
    <s v="ORD103141"/>
    <x v="3002"/>
    <x v="7"/>
    <x v="0"/>
    <s v="Women"/>
    <n v="2621"/>
    <n v="30"/>
    <n v="1835"/>
    <n v="4.5"/>
    <n v="31"/>
    <n v="2"/>
    <n v="3670"/>
    <d v="2025-06-11T00:00:00"/>
    <s v="Telangana"/>
    <n v="786"/>
    <n v="1572.6"/>
    <n v="524.80000000000018"/>
  </r>
  <r>
    <s v="ORD103142"/>
    <x v="3003"/>
    <x v="1"/>
    <x v="3"/>
    <s v="Men"/>
    <n v="2364"/>
    <n v="30"/>
    <n v="1655"/>
    <n v="3.8"/>
    <n v="359"/>
    <n v="1"/>
    <n v="1655"/>
    <d v="2025-12-29T00:00:00"/>
    <s v="Tamil Nadu"/>
    <n v="709"/>
    <n v="1418.3999999999999"/>
    <n v="236.60000000000014"/>
  </r>
  <r>
    <s v="ORD103143"/>
    <x v="3004"/>
    <x v="9"/>
    <x v="2"/>
    <s v="Women"/>
    <n v="8273"/>
    <n v="30"/>
    <n v="5791"/>
    <n v="4.5"/>
    <n v="408"/>
    <n v="1"/>
    <n v="5791"/>
    <d v="2024-10-10T00:00:00"/>
    <s v="Karnataka"/>
    <n v="2482"/>
    <n v="4963.8"/>
    <n v="827.19999999999982"/>
  </r>
  <r>
    <s v="ORD103144"/>
    <x v="3005"/>
    <x v="4"/>
    <x v="6"/>
    <s v="Kids"/>
    <n v="3134"/>
    <n v="15"/>
    <n v="2664"/>
    <n v="4.0999999999999996"/>
    <n v="181"/>
    <n v="1"/>
    <n v="2664"/>
    <d v="2025-10-12T00:00:00"/>
    <s v="Andhra Pradesh"/>
    <n v="470"/>
    <n v="1880.3999999999999"/>
    <n v="783.60000000000014"/>
  </r>
  <r>
    <s v="ORD103145"/>
    <x v="3006"/>
    <x v="0"/>
    <x v="7"/>
    <s v="Men"/>
    <n v="1062"/>
    <n v="50"/>
    <n v="531"/>
    <n v="4.4000000000000004"/>
    <n v="253"/>
    <n v="4"/>
    <n v="2124"/>
    <d v="2024-05-30T00:00:00"/>
    <s v="Rajasthan"/>
    <n v="531"/>
    <n v="637.19999999999993"/>
    <n v="-424.79999999999973"/>
  </r>
  <r>
    <s v="ORD103146"/>
    <x v="3007"/>
    <x v="2"/>
    <x v="1"/>
    <s v="Men"/>
    <n v="1139"/>
    <n v="40"/>
    <n v="683"/>
    <n v="4.2"/>
    <n v="41"/>
    <n v="1"/>
    <n v="683"/>
    <d v="2024-11-14T00:00:00"/>
    <s v="Uttar Pradesh"/>
    <n v="456"/>
    <n v="683.4"/>
    <n v="-0.39999999999997726"/>
  </r>
  <r>
    <s v="ORD103147"/>
    <x v="3008"/>
    <x v="2"/>
    <x v="4"/>
    <s v="Women"/>
    <n v="1871"/>
    <n v="25"/>
    <n v="1403"/>
    <n v="3.6"/>
    <n v="131"/>
    <n v="5"/>
    <n v="7015"/>
    <d v="2024-12-21T00:00:00"/>
    <s v="West Bengal"/>
    <n v="468"/>
    <n v="1122.5999999999999"/>
    <n v="1402.0000000000005"/>
  </r>
  <r>
    <s v="ORD103148"/>
    <x v="3009"/>
    <x v="0"/>
    <x v="5"/>
    <s v="Women"/>
    <n v="11499"/>
    <n v="40"/>
    <n v="6899"/>
    <n v="3.9"/>
    <n v="77"/>
    <n v="1"/>
    <n v="6899"/>
    <d v="2024-10-29T00:00:00"/>
    <s v="Uttar Pradesh"/>
    <n v="4600"/>
    <n v="6899.4"/>
    <n v="-0.3999999999996362"/>
  </r>
  <r>
    <s v="ORD103149"/>
    <x v="3010"/>
    <x v="8"/>
    <x v="3"/>
    <s v="Men"/>
    <n v="1279"/>
    <n v="40"/>
    <n v="767"/>
    <n v="3.9"/>
    <n v="117"/>
    <n v="1"/>
    <n v="767"/>
    <d v="2024-07-10T00:00:00"/>
    <s v="Chhattisgarh"/>
    <n v="512"/>
    <n v="767.4"/>
    <n v="-0.39999999999997726"/>
  </r>
  <r>
    <s v="ORD103150"/>
    <x v="3011"/>
    <x v="1"/>
    <x v="0"/>
    <s v="Women"/>
    <n v="4494"/>
    <n v="20"/>
    <n v="3595"/>
    <n v="3.8"/>
    <n v="140"/>
    <n v="2"/>
    <n v="7190"/>
    <d v="2024-07-10T00:00:00"/>
    <s v="Assam"/>
    <n v="899"/>
    <n v="2696.4"/>
    <n v="1797.1999999999998"/>
  </r>
  <r>
    <s v="ORD103151"/>
    <x v="3012"/>
    <x v="1"/>
    <x v="2"/>
    <s v="Women"/>
    <n v="5086"/>
    <n v="20"/>
    <n v="4069"/>
    <n v="4.2"/>
    <n v="54"/>
    <n v="3"/>
    <n v="12207"/>
    <d v="2025-12-26T00:00:00"/>
    <s v="Delhi"/>
    <n v="1017"/>
    <n v="3051.6"/>
    <n v="3052.2000000000003"/>
  </r>
  <r>
    <s v="ORD103152"/>
    <x v="3013"/>
    <x v="4"/>
    <x v="6"/>
    <s v="Women"/>
    <n v="4102"/>
    <n v="30"/>
    <n v="2871"/>
    <n v="5"/>
    <n v="154"/>
    <n v="1"/>
    <n v="2871"/>
    <d v="2025-11-12T00:00:00"/>
    <s v="West Bengal"/>
    <n v="1231"/>
    <n v="2461.1999999999998"/>
    <n v="409.80000000000018"/>
  </r>
  <r>
    <s v="ORD103153"/>
    <x v="3014"/>
    <x v="7"/>
    <x v="0"/>
    <s v="Men"/>
    <n v="2752"/>
    <n v="30"/>
    <n v="1926"/>
    <n v="4.5999999999999996"/>
    <n v="225"/>
    <n v="1"/>
    <n v="1926"/>
    <d v="2025-09-10T00:00:00"/>
    <s v="Gujarat"/>
    <n v="826"/>
    <n v="1651.2"/>
    <n v="274.79999999999995"/>
  </r>
  <r>
    <s v="ORD103154"/>
    <x v="3015"/>
    <x v="9"/>
    <x v="4"/>
    <s v="Women"/>
    <n v="780"/>
    <n v="30"/>
    <n v="546"/>
    <n v="4.7"/>
    <n v="87"/>
    <n v="1"/>
    <n v="546"/>
    <d v="2024-10-29T00:00:00"/>
    <s v="Karnataka"/>
    <n v="234"/>
    <n v="468"/>
    <n v="78"/>
  </r>
  <r>
    <s v="ORD103155"/>
    <x v="3016"/>
    <x v="8"/>
    <x v="7"/>
    <s v="Unisex"/>
    <n v="1185"/>
    <n v="0"/>
    <n v="1185"/>
    <n v="3.7"/>
    <n v="123"/>
    <n v="1"/>
    <n v="1185"/>
    <d v="2024-10-20T00:00:00"/>
    <s v="Punjab"/>
    <n v="0"/>
    <n v="711"/>
    <n v="474"/>
  </r>
  <r>
    <s v="ORD103156"/>
    <x v="3017"/>
    <x v="0"/>
    <x v="3"/>
    <s v="Women"/>
    <n v="2480"/>
    <n v="15"/>
    <n v="2108"/>
    <n v="4.7"/>
    <n v="68"/>
    <n v="1"/>
    <n v="2108"/>
    <d v="2025-09-01T00:00:00"/>
    <s v="Uttarakhand"/>
    <n v="372"/>
    <n v="1488"/>
    <n v="620"/>
  </r>
  <r>
    <s v="ORD103157"/>
    <x v="3018"/>
    <x v="3"/>
    <x v="3"/>
    <s v="Men"/>
    <n v="1720"/>
    <n v="40"/>
    <n v="1032"/>
    <n v="4.9000000000000004"/>
    <n v="30"/>
    <n v="2"/>
    <n v="2064"/>
    <d v="2025-04-06T00:00:00"/>
    <s v="Uttar Pradesh"/>
    <n v="688"/>
    <n v="1032"/>
    <n v="0"/>
  </r>
  <r>
    <s v="ORD103158"/>
    <x v="3019"/>
    <x v="1"/>
    <x v="1"/>
    <s v="Men"/>
    <n v="1396"/>
    <n v="30"/>
    <n v="977"/>
    <n v="3.7"/>
    <n v="116"/>
    <n v="1"/>
    <n v="977"/>
    <d v="2024-08-19T00:00:00"/>
    <s v="Kerala"/>
    <n v="419"/>
    <n v="837.6"/>
    <n v="139.39999999999998"/>
  </r>
  <r>
    <s v="ORD103159"/>
    <x v="3020"/>
    <x v="7"/>
    <x v="3"/>
    <s v="Women"/>
    <n v="3357"/>
    <n v="10"/>
    <n v="3021"/>
    <n v="4.3"/>
    <n v="167"/>
    <n v="1"/>
    <n v="3021"/>
    <d v="2024-04-04T00:00:00"/>
    <s v="Odisha"/>
    <n v="336"/>
    <n v="2014.1999999999998"/>
    <n v="1006.8000000000002"/>
  </r>
  <r>
    <s v="ORD103160"/>
    <x v="2631"/>
    <x v="1"/>
    <x v="5"/>
    <s v="Men"/>
    <n v="8990"/>
    <n v="25"/>
    <n v="6742"/>
    <n v="4.3"/>
    <n v="10"/>
    <n v="1"/>
    <n v="6742"/>
    <d v="2024-09-18T00:00:00"/>
    <s v="Gujarat"/>
    <n v="2248"/>
    <n v="5394"/>
    <n v="1348"/>
  </r>
  <r>
    <s v="ORD103161"/>
    <x v="3021"/>
    <x v="8"/>
    <x v="5"/>
    <s v="Kids"/>
    <n v="7459"/>
    <n v="25"/>
    <n v="5594"/>
    <n v="4"/>
    <n v="35"/>
    <n v="4"/>
    <n v="22376"/>
    <d v="2024-08-03T00:00:00"/>
    <s v="Gujarat"/>
    <n v="1865"/>
    <n v="4475.3999999999996"/>
    <n v="4474.4000000000015"/>
  </r>
  <r>
    <s v="ORD103162"/>
    <x v="3022"/>
    <x v="9"/>
    <x v="5"/>
    <s v="Women"/>
    <n v="6757"/>
    <n v="15"/>
    <n v="5743"/>
    <n v="4.2"/>
    <n v="47"/>
    <n v="3"/>
    <n v="17229"/>
    <d v="2025-03-25T00:00:00"/>
    <s v="Maharashtra"/>
    <n v="1014"/>
    <n v="4054.2"/>
    <n v="5066.4000000000005"/>
  </r>
  <r>
    <s v="ORD103163"/>
    <x v="3023"/>
    <x v="8"/>
    <x v="1"/>
    <s v="Women"/>
    <n v="3093"/>
    <n v="30"/>
    <n v="2165"/>
    <n v="4.3"/>
    <n v="45"/>
    <n v="1"/>
    <n v="2165"/>
    <d v="2025-04-15T00:00:00"/>
    <s v="Odisha"/>
    <n v="928"/>
    <n v="1855.8"/>
    <n v="309.20000000000005"/>
  </r>
  <r>
    <s v="ORD103164"/>
    <x v="3024"/>
    <x v="1"/>
    <x v="6"/>
    <s v="Women"/>
    <n v="3121"/>
    <n v="20"/>
    <n v="2497"/>
    <n v="4"/>
    <n v="217"/>
    <n v="3"/>
    <n v="7491"/>
    <d v="2024-12-27T00:00:00"/>
    <s v="Haryana"/>
    <n v="624"/>
    <n v="1872.6"/>
    <n v="1873.2000000000003"/>
  </r>
  <r>
    <s v="ORD103165"/>
    <x v="3025"/>
    <x v="2"/>
    <x v="4"/>
    <s v="Men"/>
    <n v="1053"/>
    <n v="40"/>
    <n v="632"/>
    <n v="4.5999999999999996"/>
    <n v="410"/>
    <n v="3"/>
    <n v="1896"/>
    <d v="2024-05-03T00:00:00"/>
    <s v="Uttar Pradesh"/>
    <n v="421"/>
    <n v="631.79999999999995"/>
    <n v="0.60000000000013642"/>
  </r>
  <r>
    <s v="ORD103166"/>
    <x v="3026"/>
    <x v="3"/>
    <x v="0"/>
    <s v="Women"/>
    <n v="5390"/>
    <n v="15"/>
    <n v="4582"/>
    <n v="3.5"/>
    <n v="144"/>
    <n v="2"/>
    <n v="9164"/>
    <d v="2025-03-26T00:00:00"/>
    <s v="West Bengal"/>
    <n v="808"/>
    <n v="3234"/>
    <n v="2696"/>
  </r>
  <r>
    <s v="ORD103167"/>
    <x v="3027"/>
    <x v="8"/>
    <x v="0"/>
    <s v="Men"/>
    <n v="1296"/>
    <n v="50"/>
    <n v="648"/>
    <n v="3.9"/>
    <n v="404"/>
    <n v="2"/>
    <n v="1296"/>
    <d v="2025-10-21T00:00:00"/>
    <s v="Jharkhand"/>
    <n v="648"/>
    <n v="777.6"/>
    <n v="-259.20000000000005"/>
  </r>
  <r>
    <s v="ORD103168"/>
    <x v="878"/>
    <x v="1"/>
    <x v="4"/>
    <s v="Women"/>
    <n v="2419"/>
    <n v="0"/>
    <n v="2419"/>
    <n v="4.4000000000000004"/>
    <n v="374"/>
    <n v="1"/>
    <n v="2419"/>
    <d v="2024-08-25T00:00:00"/>
    <s v="Tamil Nadu"/>
    <n v="0"/>
    <n v="1451.3999999999999"/>
    <n v="967.60000000000014"/>
  </r>
  <r>
    <s v="ORD103169"/>
    <x v="3028"/>
    <x v="0"/>
    <x v="2"/>
    <s v="Women"/>
    <n v="4530"/>
    <n v="25"/>
    <n v="3398"/>
    <n v="5"/>
    <n v="65"/>
    <n v="1"/>
    <n v="3398"/>
    <d v="2025-07-29T00:00:00"/>
    <s v="Karnataka"/>
    <n v="1132"/>
    <n v="2718"/>
    <n v="680"/>
  </r>
  <r>
    <s v="ORD103170"/>
    <x v="3029"/>
    <x v="6"/>
    <x v="3"/>
    <s v="Men"/>
    <n v="1420"/>
    <n v="60"/>
    <n v="568"/>
    <n v="4.5999999999999996"/>
    <n v="90"/>
    <n v="1"/>
    <n v="568"/>
    <d v="2025-02-02T00:00:00"/>
    <s v="Rajasthan"/>
    <n v="852"/>
    <n v="852"/>
    <n v="-284"/>
  </r>
  <r>
    <s v="ORD103171"/>
    <x v="3030"/>
    <x v="2"/>
    <x v="7"/>
    <s v="Men"/>
    <n v="2031"/>
    <n v="15"/>
    <n v="1726"/>
    <n v="4.0999999999999996"/>
    <n v="131"/>
    <n v="1"/>
    <n v="1726"/>
    <d v="2025-12-06T00:00:00"/>
    <s v="Bihar"/>
    <n v="305"/>
    <n v="1218.5999999999999"/>
    <n v="507.40000000000009"/>
  </r>
  <r>
    <s v="ORD103172"/>
    <x v="3031"/>
    <x v="7"/>
    <x v="3"/>
    <s v="Women"/>
    <n v="1473"/>
    <n v="10"/>
    <n v="1326"/>
    <n v="4"/>
    <n v="73"/>
    <n v="1"/>
    <n v="1326"/>
    <d v="2024-07-21T00:00:00"/>
    <s v="Tamil Nadu"/>
    <n v="147"/>
    <n v="883.8"/>
    <n v="442.20000000000005"/>
  </r>
  <r>
    <s v="ORD103173"/>
    <x v="3032"/>
    <x v="8"/>
    <x v="4"/>
    <s v="Women"/>
    <n v="2907"/>
    <n v="15"/>
    <n v="2471"/>
    <n v="3.9"/>
    <n v="460"/>
    <n v="1"/>
    <n v="2471"/>
    <d v="2025-06-16T00:00:00"/>
    <s v="Odisha"/>
    <n v="436"/>
    <n v="1744.2"/>
    <n v="726.8"/>
  </r>
  <r>
    <s v="ORD103174"/>
    <x v="2515"/>
    <x v="7"/>
    <x v="0"/>
    <s v="Women"/>
    <n v="5569"/>
    <n v="20"/>
    <n v="4455"/>
    <n v="3.9"/>
    <n v="179"/>
    <n v="2"/>
    <n v="8910"/>
    <d v="2024-11-12T00:00:00"/>
    <s v="Karnataka"/>
    <n v="1114"/>
    <n v="3341.4"/>
    <n v="2227.1999999999998"/>
  </r>
  <r>
    <s v="ORD103175"/>
    <x v="3033"/>
    <x v="5"/>
    <x v="1"/>
    <s v="Women"/>
    <n v="2592"/>
    <n v="30"/>
    <n v="1814"/>
    <n v="3.2"/>
    <n v="61"/>
    <n v="1"/>
    <n v="1814"/>
    <d v="2025-07-14T00:00:00"/>
    <s v="Chhattisgarh"/>
    <n v="778"/>
    <n v="1555.2"/>
    <n v="258.79999999999995"/>
  </r>
  <r>
    <s v="ORD103176"/>
    <x v="3034"/>
    <x v="6"/>
    <x v="6"/>
    <s v="Women"/>
    <n v="2362"/>
    <n v="15"/>
    <n v="2008"/>
    <n v="5"/>
    <n v="340"/>
    <n v="1"/>
    <n v="2008"/>
    <d v="2025-05-16T00:00:00"/>
    <s v="Haryana"/>
    <n v="354"/>
    <n v="1417.2"/>
    <n v="590.79999999999995"/>
  </r>
  <r>
    <s v="ORD103177"/>
    <x v="3035"/>
    <x v="1"/>
    <x v="7"/>
    <s v="Men"/>
    <n v="956"/>
    <n v="10"/>
    <n v="860"/>
    <n v="4.0999999999999996"/>
    <n v="186"/>
    <n v="1"/>
    <n v="860"/>
    <d v="2024-11-11T00:00:00"/>
    <s v="Assam"/>
    <n v="96"/>
    <n v="573.6"/>
    <n v="286.39999999999998"/>
  </r>
  <r>
    <s v="ORD103178"/>
    <x v="3036"/>
    <x v="0"/>
    <x v="5"/>
    <s v="Women"/>
    <n v="9901"/>
    <n v="60"/>
    <n v="3960"/>
    <n v="3.7"/>
    <n v="468"/>
    <n v="1"/>
    <n v="3960"/>
    <d v="2024-03-17T00:00:00"/>
    <s v="Telangana"/>
    <n v="5941"/>
    <n v="5940.5999999999995"/>
    <n v="-1980.5999999999995"/>
  </r>
  <r>
    <s v="ORD103179"/>
    <x v="3037"/>
    <x v="1"/>
    <x v="4"/>
    <s v="Women"/>
    <n v="2356"/>
    <n v="30"/>
    <n v="1649"/>
    <n v="4.3"/>
    <n v="37"/>
    <n v="2"/>
    <n v="3298"/>
    <d v="2025-12-21T00:00:00"/>
    <s v="Uttarakhand"/>
    <n v="707"/>
    <n v="1413.6"/>
    <n v="470.80000000000018"/>
  </r>
  <r>
    <s v="ORD103180"/>
    <x v="3038"/>
    <x v="5"/>
    <x v="1"/>
    <s v="Women"/>
    <n v="4732"/>
    <n v="15"/>
    <n v="4022"/>
    <n v="3.7"/>
    <n v="448"/>
    <n v="3"/>
    <n v="12066"/>
    <d v="2025-01-25T00:00:00"/>
    <s v="Andhra Pradesh"/>
    <n v="710"/>
    <n v="2839.2"/>
    <n v="3548.4000000000005"/>
  </r>
  <r>
    <s v="ORD103181"/>
    <x v="3039"/>
    <x v="8"/>
    <x v="4"/>
    <s v="Women"/>
    <n v="1359"/>
    <n v="60"/>
    <n v="544"/>
    <n v="4.5"/>
    <n v="227"/>
    <n v="1"/>
    <n v="544"/>
    <d v="2024-05-01T00:00:00"/>
    <s v="Delhi"/>
    <n v="815"/>
    <n v="815.4"/>
    <n v="-271.39999999999998"/>
  </r>
  <r>
    <s v="ORD103182"/>
    <x v="3040"/>
    <x v="2"/>
    <x v="5"/>
    <s v="Women"/>
    <n v="5155"/>
    <n v="30"/>
    <n v="3608"/>
    <n v="3.7"/>
    <n v="90"/>
    <n v="1"/>
    <n v="3608"/>
    <d v="2025-01-31T00:00:00"/>
    <s v="Jharkhand"/>
    <n v="1547"/>
    <n v="3093"/>
    <n v="515"/>
  </r>
  <r>
    <s v="ORD103183"/>
    <x v="3041"/>
    <x v="0"/>
    <x v="3"/>
    <s v="Women"/>
    <n v="1456"/>
    <n v="30"/>
    <n v="1019"/>
    <n v="4.5"/>
    <n v="192"/>
    <n v="1"/>
    <n v="1019"/>
    <d v="2025-01-05T00:00:00"/>
    <s v="Andhra Pradesh"/>
    <n v="437"/>
    <n v="873.6"/>
    <n v="145.39999999999998"/>
  </r>
  <r>
    <s v="ORD103184"/>
    <x v="3042"/>
    <x v="2"/>
    <x v="6"/>
    <s v="Men"/>
    <n v="1737"/>
    <n v="30"/>
    <n v="1216"/>
    <n v="3.9"/>
    <n v="510"/>
    <n v="1"/>
    <n v="1216"/>
    <d v="2024-04-08T00:00:00"/>
    <s v="Andhra Pradesh"/>
    <n v="521"/>
    <n v="1042.2"/>
    <n v="173.79999999999995"/>
  </r>
  <r>
    <s v="ORD103185"/>
    <x v="3043"/>
    <x v="9"/>
    <x v="4"/>
    <s v="Women"/>
    <n v="2126"/>
    <n v="25"/>
    <n v="1594"/>
    <n v="4.2"/>
    <n v="357"/>
    <n v="1"/>
    <n v="1594"/>
    <d v="2025-12-05T00:00:00"/>
    <s v="Chhattisgarh"/>
    <n v="532"/>
    <n v="1275.5999999999999"/>
    <n v="318.40000000000009"/>
  </r>
  <r>
    <s v="ORD103186"/>
    <x v="3044"/>
    <x v="1"/>
    <x v="3"/>
    <s v="Women"/>
    <n v="1933"/>
    <n v="50"/>
    <n v="966"/>
    <n v="4.5"/>
    <n v="141"/>
    <n v="1"/>
    <n v="966"/>
    <d v="2025-05-05T00:00:00"/>
    <s v="Jharkhand"/>
    <n v="967"/>
    <n v="1159.8"/>
    <n v="-193.79999999999995"/>
  </r>
  <r>
    <s v="ORD103187"/>
    <x v="3045"/>
    <x v="8"/>
    <x v="4"/>
    <s v="Women"/>
    <n v="1802"/>
    <n v="40"/>
    <n v="1081"/>
    <n v="3.8"/>
    <n v="95"/>
    <n v="1"/>
    <n v="1081"/>
    <d v="2024-07-24T00:00:00"/>
    <s v="West Bengal"/>
    <n v="721"/>
    <n v="1081.2"/>
    <n v="-0.20000000000004547"/>
  </r>
  <r>
    <s v="ORD103188"/>
    <x v="3046"/>
    <x v="2"/>
    <x v="4"/>
    <s v="Women"/>
    <n v="1470"/>
    <n v="30"/>
    <n v="1029"/>
    <n v="4.5"/>
    <n v="229"/>
    <n v="1"/>
    <n v="1029"/>
    <d v="2025-01-31T00:00:00"/>
    <s v="Haryana"/>
    <n v="441"/>
    <n v="882"/>
    <n v="147"/>
  </r>
  <r>
    <s v="ORD103189"/>
    <x v="3047"/>
    <x v="2"/>
    <x v="1"/>
    <s v="Women"/>
    <n v="2744"/>
    <n v="15"/>
    <n v="2332"/>
    <n v="3.2"/>
    <n v="107"/>
    <n v="3"/>
    <n v="6996"/>
    <d v="2024-11-23T00:00:00"/>
    <s v="Delhi"/>
    <n v="412"/>
    <n v="1646.3999999999999"/>
    <n v="2056.8000000000002"/>
  </r>
  <r>
    <s v="ORD103190"/>
    <x v="3048"/>
    <x v="1"/>
    <x v="3"/>
    <s v="Men"/>
    <n v="3123"/>
    <n v="20"/>
    <n v="2498"/>
    <n v="4.8"/>
    <n v="224"/>
    <n v="1"/>
    <n v="2498"/>
    <d v="2025-07-26T00:00:00"/>
    <s v="Telangana"/>
    <n v="625"/>
    <n v="1873.8"/>
    <n v="624.20000000000005"/>
  </r>
  <r>
    <s v="ORD103191"/>
    <x v="3049"/>
    <x v="7"/>
    <x v="0"/>
    <s v="Women"/>
    <n v="3716"/>
    <n v="40"/>
    <n v="2230"/>
    <n v="4.5999999999999996"/>
    <n v="23"/>
    <n v="1"/>
    <n v="2230"/>
    <d v="2024-12-23T00:00:00"/>
    <s v="Telangana"/>
    <n v="1486"/>
    <n v="2229.6"/>
    <n v="0.40000000000009095"/>
  </r>
  <r>
    <s v="ORD103192"/>
    <x v="3050"/>
    <x v="4"/>
    <x v="7"/>
    <s v="Women"/>
    <n v="1716"/>
    <n v="25"/>
    <n v="1287"/>
    <n v="4"/>
    <n v="57"/>
    <n v="2"/>
    <n v="2574"/>
    <d v="2025-01-15T00:00:00"/>
    <s v="Haryana"/>
    <n v="429"/>
    <n v="1029.5999999999999"/>
    <n v="514.80000000000018"/>
  </r>
  <r>
    <s v="ORD103193"/>
    <x v="3051"/>
    <x v="5"/>
    <x v="1"/>
    <s v="Women"/>
    <n v="4124"/>
    <n v="25"/>
    <n v="3093"/>
    <n v="4.7"/>
    <n v="60"/>
    <n v="5"/>
    <n v="15465"/>
    <d v="2025-06-21T00:00:00"/>
    <s v="Delhi"/>
    <n v="1031"/>
    <n v="2474.4"/>
    <n v="3092.9999999999995"/>
  </r>
  <r>
    <s v="ORD103194"/>
    <x v="3052"/>
    <x v="2"/>
    <x v="0"/>
    <s v="Men"/>
    <n v="1443"/>
    <n v="60"/>
    <n v="577"/>
    <n v="4.5999999999999996"/>
    <n v="88"/>
    <n v="1"/>
    <n v="577"/>
    <d v="2024-01-02T00:00:00"/>
    <s v="Haryana"/>
    <n v="866"/>
    <n v="865.8"/>
    <n v="-288.79999999999995"/>
  </r>
  <r>
    <s v="ORD103195"/>
    <x v="3053"/>
    <x v="0"/>
    <x v="7"/>
    <s v="Women"/>
    <n v="1095"/>
    <n v="0"/>
    <n v="1095"/>
    <n v="4.0999999999999996"/>
    <n v="254"/>
    <n v="3"/>
    <n v="3285"/>
    <d v="2025-02-21T00:00:00"/>
    <s v="Punjab"/>
    <n v="0"/>
    <n v="657"/>
    <n v="1314"/>
  </r>
  <r>
    <s v="ORD103196"/>
    <x v="3054"/>
    <x v="4"/>
    <x v="6"/>
    <s v="Kids"/>
    <n v="6663"/>
    <n v="20"/>
    <n v="5330"/>
    <n v="4.0999999999999996"/>
    <n v="730"/>
    <n v="3"/>
    <n v="15990"/>
    <d v="2025-02-08T00:00:00"/>
    <s v="Andhra Pradesh"/>
    <n v="1333"/>
    <n v="3997.7999999999997"/>
    <n v="3996.6000000000008"/>
  </r>
  <r>
    <s v="ORD103197"/>
    <x v="3055"/>
    <x v="0"/>
    <x v="4"/>
    <s v="Women"/>
    <n v="650"/>
    <n v="15"/>
    <n v="552"/>
    <n v="3.6"/>
    <n v="228"/>
    <n v="3"/>
    <n v="1656"/>
    <d v="2024-07-20T00:00:00"/>
    <s v="Jharkhand"/>
    <n v="98"/>
    <n v="390"/>
    <n v="486"/>
  </r>
  <r>
    <s v="ORD103198"/>
    <x v="3056"/>
    <x v="3"/>
    <x v="3"/>
    <s v="Men"/>
    <n v="3995"/>
    <n v="10"/>
    <n v="3596"/>
    <n v="4.0999999999999996"/>
    <n v="87"/>
    <n v="1"/>
    <n v="3596"/>
    <d v="2024-03-12T00:00:00"/>
    <s v="Delhi"/>
    <n v="399"/>
    <n v="2397"/>
    <n v="1199"/>
  </r>
  <r>
    <s v="ORD103199"/>
    <x v="3057"/>
    <x v="9"/>
    <x v="6"/>
    <s v="Women"/>
    <n v="1157"/>
    <n v="20"/>
    <n v="926"/>
    <n v="3.4"/>
    <n v="113"/>
    <n v="1"/>
    <n v="926"/>
    <d v="2025-09-02T00:00:00"/>
    <s v="Madhya Pradesh"/>
    <n v="231"/>
    <n v="694.19999999999993"/>
    <n v="231.80000000000007"/>
  </r>
  <r>
    <s v="ORD103200"/>
    <x v="3058"/>
    <x v="0"/>
    <x v="2"/>
    <s v="Women"/>
    <n v="5864"/>
    <n v="25"/>
    <n v="4398"/>
    <n v="4.4000000000000004"/>
    <n v="68"/>
    <n v="1"/>
    <n v="4398"/>
    <d v="2024-07-20T00:00:00"/>
    <s v="Rajasthan"/>
    <n v="1466"/>
    <n v="3518.4"/>
    <n v="879.59999999999991"/>
  </r>
  <r>
    <s v="ORD103201"/>
    <x v="3059"/>
    <x v="3"/>
    <x v="2"/>
    <s v="Women"/>
    <n v="2750"/>
    <n v="40"/>
    <n v="1650"/>
    <n v="4.5"/>
    <n v="411"/>
    <n v="3"/>
    <n v="4950"/>
    <d v="2025-01-15T00:00:00"/>
    <s v="Telangana"/>
    <n v="1100"/>
    <n v="1650"/>
    <n v="0"/>
  </r>
  <r>
    <s v="ORD103202"/>
    <x v="3060"/>
    <x v="7"/>
    <x v="7"/>
    <s v="Women"/>
    <n v="1241"/>
    <n v="20"/>
    <n v="993"/>
    <n v="3.2"/>
    <n v="115"/>
    <n v="2"/>
    <n v="1986"/>
    <d v="2024-01-30T00:00:00"/>
    <s v="Haryana"/>
    <n v="248"/>
    <n v="744.6"/>
    <n v="496.79999999999995"/>
  </r>
  <r>
    <s v="ORD103203"/>
    <x v="3061"/>
    <x v="7"/>
    <x v="4"/>
    <s v="Women"/>
    <n v="637"/>
    <n v="20"/>
    <n v="510"/>
    <n v="4.8"/>
    <n v="179"/>
    <n v="2"/>
    <n v="1020"/>
    <d v="2025-12-17T00:00:00"/>
    <s v="Chhattisgarh"/>
    <n v="127"/>
    <n v="382.2"/>
    <n v="255.60000000000002"/>
  </r>
  <r>
    <s v="ORD103204"/>
    <x v="3062"/>
    <x v="5"/>
    <x v="5"/>
    <s v="Women"/>
    <n v="8029"/>
    <n v="50"/>
    <n v="4014"/>
    <n v="3.8"/>
    <n v="118"/>
    <n v="1"/>
    <n v="4014"/>
    <d v="2024-05-10T00:00:00"/>
    <s v="Gujarat"/>
    <n v="4015"/>
    <n v="4817.3999999999996"/>
    <n v="-803.39999999999964"/>
  </r>
  <r>
    <s v="ORD103205"/>
    <x v="3063"/>
    <x v="0"/>
    <x v="3"/>
    <s v="Women"/>
    <n v="4251"/>
    <n v="10"/>
    <n v="3826"/>
    <n v="5"/>
    <n v="76"/>
    <n v="4"/>
    <n v="15304"/>
    <d v="2024-09-11T00:00:00"/>
    <s v="Odisha"/>
    <n v="425"/>
    <n v="2550.6"/>
    <n v="5101.6000000000004"/>
  </r>
  <r>
    <s v="ORD103206"/>
    <x v="3064"/>
    <x v="1"/>
    <x v="3"/>
    <s v="Men"/>
    <n v="3352"/>
    <n v="25"/>
    <n v="2514"/>
    <n v="4.2"/>
    <n v="69"/>
    <n v="1"/>
    <n v="2514"/>
    <d v="2025-02-18T00:00:00"/>
    <s v="Punjab"/>
    <n v="838"/>
    <n v="2011.1999999999998"/>
    <n v="502.80000000000018"/>
  </r>
  <r>
    <s v="ORD103207"/>
    <x v="3065"/>
    <x v="6"/>
    <x v="2"/>
    <s v="Women"/>
    <n v="5052"/>
    <n v="0"/>
    <n v="5052"/>
    <n v="4.8"/>
    <n v="246"/>
    <n v="1"/>
    <n v="5052"/>
    <d v="2025-07-04T00:00:00"/>
    <s v="Kerala"/>
    <n v="0"/>
    <n v="3031.2"/>
    <n v="2020.8000000000002"/>
  </r>
  <r>
    <s v="ORD103208"/>
    <x v="3066"/>
    <x v="4"/>
    <x v="0"/>
    <s v="Men"/>
    <n v="3428"/>
    <n v="15"/>
    <n v="2914"/>
    <n v="3.6"/>
    <n v="158"/>
    <n v="1"/>
    <n v="2914"/>
    <d v="2024-08-06T00:00:00"/>
    <s v="Bihar"/>
    <n v="514"/>
    <n v="2056.7999999999997"/>
    <n v="857.20000000000027"/>
  </r>
  <r>
    <s v="ORD103209"/>
    <x v="1913"/>
    <x v="1"/>
    <x v="2"/>
    <s v="Women"/>
    <n v="7284"/>
    <n v="10"/>
    <n v="6556"/>
    <n v="3.9"/>
    <n v="28"/>
    <n v="1"/>
    <n v="6556"/>
    <d v="2025-09-21T00:00:00"/>
    <s v="Maharashtra"/>
    <n v="728"/>
    <n v="4370.3999999999996"/>
    <n v="2185.6000000000004"/>
  </r>
  <r>
    <s v="ORD103210"/>
    <x v="3067"/>
    <x v="2"/>
    <x v="0"/>
    <s v="Women"/>
    <n v="3002"/>
    <n v="30"/>
    <n v="2101"/>
    <n v="3.8"/>
    <n v="77"/>
    <n v="1"/>
    <n v="2101"/>
    <d v="2025-06-15T00:00:00"/>
    <s v="Madhya Pradesh"/>
    <n v="901"/>
    <n v="1801.2"/>
    <n v="299.79999999999995"/>
  </r>
  <r>
    <s v="ORD103211"/>
    <x v="3068"/>
    <x v="0"/>
    <x v="2"/>
    <s v="Women"/>
    <n v="6602"/>
    <n v="25"/>
    <n v="4952"/>
    <n v="3.4"/>
    <n v="273"/>
    <n v="3"/>
    <n v="14856"/>
    <d v="2025-08-24T00:00:00"/>
    <s v="Gujarat"/>
    <n v="1650"/>
    <n v="3961.2"/>
    <n v="2972.4000000000005"/>
  </r>
  <r>
    <s v="ORD103212"/>
    <x v="2901"/>
    <x v="9"/>
    <x v="7"/>
    <s v="Women"/>
    <n v="2012"/>
    <n v="20"/>
    <n v="1610"/>
    <n v="3.5"/>
    <n v="91"/>
    <n v="2"/>
    <n v="3220"/>
    <d v="2024-06-07T00:00:00"/>
    <s v="Bihar"/>
    <n v="402"/>
    <n v="1207.2"/>
    <n v="805.59999999999991"/>
  </r>
  <r>
    <s v="ORD103213"/>
    <x v="908"/>
    <x v="7"/>
    <x v="5"/>
    <s v="Women"/>
    <n v="2108"/>
    <n v="40"/>
    <n v="1265"/>
    <n v="4"/>
    <n v="144"/>
    <n v="4"/>
    <n v="5060"/>
    <d v="2025-11-05T00:00:00"/>
    <s v="Uttarakhand"/>
    <n v="843"/>
    <n v="1264.8"/>
    <n v="0.8000000000001819"/>
  </r>
  <r>
    <s v="ORD103214"/>
    <x v="3069"/>
    <x v="8"/>
    <x v="0"/>
    <s v="Men"/>
    <n v="7089"/>
    <n v="40"/>
    <n v="4253"/>
    <n v="4.3"/>
    <n v="135"/>
    <n v="3"/>
    <n v="12759"/>
    <d v="2025-01-01T00:00:00"/>
    <s v="Haryana"/>
    <n v="2836"/>
    <n v="4253.3999999999996"/>
    <n v="-1.1999999999989086"/>
  </r>
  <r>
    <s v="ORD103215"/>
    <x v="3070"/>
    <x v="1"/>
    <x v="0"/>
    <s v="Men"/>
    <n v="5514"/>
    <n v="25"/>
    <n v="4136"/>
    <n v="3.6"/>
    <n v="225"/>
    <n v="1"/>
    <n v="4136"/>
    <d v="2024-12-27T00:00:00"/>
    <s v="Telangana"/>
    <n v="1378"/>
    <n v="3308.4"/>
    <n v="827.59999999999991"/>
  </r>
  <r>
    <s v="ORD103216"/>
    <x v="3071"/>
    <x v="2"/>
    <x v="0"/>
    <s v="Men"/>
    <n v="1952"/>
    <n v="10"/>
    <n v="1757"/>
    <n v="3.9"/>
    <n v="378"/>
    <n v="1"/>
    <n v="1757"/>
    <d v="2024-08-08T00:00:00"/>
    <s v="Karnataka"/>
    <n v="195"/>
    <n v="1171.2"/>
    <n v="585.79999999999995"/>
  </r>
  <r>
    <s v="ORD103217"/>
    <x v="3072"/>
    <x v="1"/>
    <x v="2"/>
    <s v="Women"/>
    <n v="3158"/>
    <n v="10"/>
    <n v="2842"/>
    <n v="3.7"/>
    <n v="570"/>
    <n v="1"/>
    <n v="2842"/>
    <d v="2024-02-09T00:00:00"/>
    <s v="Haryana"/>
    <n v="316"/>
    <n v="1894.8"/>
    <n v="947.2"/>
  </r>
  <r>
    <s v="ORD103218"/>
    <x v="3073"/>
    <x v="1"/>
    <x v="2"/>
    <s v="Women"/>
    <n v="8872"/>
    <n v="30"/>
    <n v="6210"/>
    <n v="4"/>
    <n v="37"/>
    <n v="1"/>
    <n v="6210"/>
    <d v="2024-02-27T00:00:00"/>
    <s v="Punjab"/>
    <n v="2662"/>
    <n v="5323.2"/>
    <n v="886.80000000000018"/>
  </r>
  <r>
    <s v="ORD103219"/>
    <x v="3074"/>
    <x v="2"/>
    <x v="0"/>
    <s v="Women"/>
    <n v="4966"/>
    <n v="25"/>
    <n v="3724"/>
    <n v="4.4000000000000004"/>
    <n v="100"/>
    <n v="1"/>
    <n v="3724"/>
    <d v="2025-06-22T00:00:00"/>
    <s v="West Bengal"/>
    <n v="1242"/>
    <n v="2979.6"/>
    <n v="744.40000000000009"/>
  </r>
  <r>
    <s v="ORD103220"/>
    <x v="3075"/>
    <x v="7"/>
    <x v="0"/>
    <s v="Men"/>
    <n v="4059"/>
    <n v="40"/>
    <n v="2435"/>
    <n v="4.0999999999999996"/>
    <n v="95"/>
    <n v="1"/>
    <n v="2435"/>
    <d v="2024-05-28T00:00:00"/>
    <s v="Gujarat"/>
    <n v="1624"/>
    <n v="2435.4"/>
    <n v="-0.40000000000009095"/>
  </r>
  <r>
    <s v="ORD103221"/>
    <x v="3076"/>
    <x v="6"/>
    <x v="2"/>
    <s v="Women"/>
    <n v="5797"/>
    <n v="20"/>
    <n v="4638"/>
    <n v="3.8"/>
    <n v="102"/>
    <n v="1"/>
    <n v="4638"/>
    <d v="2024-07-08T00:00:00"/>
    <s v="Punjab"/>
    <n v="1159"/>
    <n v="3478.2"/>
    <n v="1159.8000000000002"/>
  </r>
  <r>
    <s v="ORD103222"/>
    <x v="3077"/>
    <x v="6"/>
    <x v="1"/>
    <s v="Women"/>
    <n v="3562"/>
    <n v="25"/>
    <n v="2672"/>
    <n v="4.5999999999999996"/>
    <n v="177"/>
    <n v="1"/>
    <n v="2672"/>
    <d v="2025-06-09T00:00:00"/>
    <s v="Tamil Nadu"/>
    <n v="890"/>
    <n v="2137.1999999999998"/>
    <n v="534.80000000000018"/>
  </r>
  <r>
    <s v="ORD103223"/>
    <x v="3078"/>
    <x v="0"/>
    <x v="2"/>
    <s v="Women"/>
    <n v="4998"/>
    <n v="10"/>
    <n v="4498"/>
    <n v="4.2"/>
    <n v="106"/>
    <n v="1"/>
    <n v="4498"/>
    <d v="2025-12-26T00:00:00"/>
    <s v="Kerala"/>
    <n v="500"/>
    <n v="2998.7999999999997"/>
    <n v="1499.2000000000003"/>
  </r>
  <r>
    <s v="ORD103224"/>
    <x v="3079"/>
    <x v="5"/>
    <x v="1"/>
    <s v="Women"/>
    <n v="1039"/>
    <n v="25"/>
    <n v="779"/>
    <n v="4.0999999999999996"/>
    <n v="58"/>
    <n v="1"/>
    <n v="779"/>
    <d v="2024-10-22T00:00:00"/>
    <s v="Bihar"/>
    <n v="260"/>
    <n v="623.4"/>
    <n v="155.60000000000002"/>
  </r>
  <r>
    <s v="ORD103225"/>
    <x v="3080"/>
    <x v="8"/>
    <x v="3"/>
    <s v="Men"/>
    <n v="3128"/>
    <n v="50"/>
    <n v="1564"/>
    <n v="3.6"/>
    <n v="33"/>
    <n v="1"/>
    <n v="1564"/>
    <d v="2025-01-04T00:00:00"/>
    <s v="Punjab"/>
    <n v="1564"/>
    <n v="1876.8"/>
    <n v="-312.79999999999995"/>
  </r>
  <r>
    <s v="ORD103226"/>
    <x v="93"/>
    <x v="7"/>
    <x v="3"/>
    <s v="Men"/>
    <n v="4307"/>
    <n v="10"/>
    <n v="3876"/>
    <n v="4.5"/>
    <n v="74"/>
    <n v="2"/>
    <n v="7752"/>
    <d v="2025-11-10T00:00:00"/>
    <s v="West Bengal"/>
    <n v="431"/>
    <n v="2584.1999999999998"/>
    <n v="2583.6000000000004"/>
  </r>
  <r>
    <s v="ORD103227"/>
    <x v="3081"/>
    <x v="7"/>
    <x v="2"/>
    <s v="Women"/>
    <n v="7278"/>
    <n v="40"/>
    <n v="4367"/>
    <n v="4.3"/>
    <n v="291"/>
    <n v="1"/>
    <n v="4367"/>
    <d v="2025-05-19T00:00:00"/>
    <s v="Telangana"/>
    <n v="2911"/>
    <n v="4366.8"/>
    <n v="0.1999999999998181"/>
  </r>
  <r>
    <s v="ORD103228"/>
    <x v="3082"/>
    <x v="7"/>
    <x v="2"/>
    <s v="Women"/>
    <n v="2023"/>
    <n v="15"/>
    <n v="1720"/>
    <n v="4.3"/>
    <n v="85"/>
    <n v="1"/>
    <n v="1720"/>
    <d v="2024-10-22T00:00:00"/>
    <s v="Jharkhand"/>
    <n v="303"/>
    <n v="1213.8"/>
    <n v="506.20000000000005"/>
  </r>
  <r>
    <s v="ORD103229"/>
    <x v="3083"/>
    <x v="5"/>
    <x v="6"/>
    <s v="Women"/>
    <n v="1105"/>
    <n v="0"/>
    <n v="1105"/>
    <n v="4"/>
    <n v="123"/>
    <n v="2"/>
    <n v="2210"/>
    <d v="2024-12-04T00:00:00"/>
    <s v="Punjab"/>
    <n v="0"/>
    <n v="663"/>
    <n v="884"/>
  </r>
  <r>
    <s v="ORD103230"/>
    <x v="3084"/>
    <x v="5"/>
    <x v="4"/>
    <s v="Women"/>
    <n v="1476"/>
    <n v="50"/>
    <n v="738"/>
    <n v="3.9"/>
    <n v="50"/>
    <n v="1"/>
    <n v="738"/>
    <d v="2024-05-15T00:00:00"/>
    <s v="Gujarat"/>
    <n v="738"/>
    <n v="885.6"/>
    <n v="-147.60000000000002"/>
  </r>
  <r>
    <s v="ORD103231"/>
    <x v="2679"/>
    <x v="2"/>
    <x v="1"/>
    <s v="Women"/>
    <n v="3772"/>
    <n v="25"/>
    <n v="2829"/>
    <n v="5"/>
    <n v="52"/>
    <n v="3"/>
    <n v="8487"/>
    <d v="2024-06-21T00:00:00"/>
    <s v="Andhra Pradesh"/>
    <n v="943"/>
    <n v="2263.1999999999998"/>
    <n v="1697.4000000000005"/>
  </r>
  <r>
    <s v="ORD103232"/>
    <x v="3085"/>
    <x v="0"/>
    <x v="7"/>
    <s v="Women"/>
    <n v="2067"/>
    <n v="10"/>
    <n v="1860"/>
    <n v="3.9"/>
    <n v="108"/>
    <n v="3"/>
    <n v="5580"/>
    <d v="2024-06-05T00:00:00"/>
    <s v="Odisha"/>
    <n v="207"/>
    <n v="1240.2"/>
    <n v="1859.3999999999999"/>
  </r>
  <r>
    <s v="ORD103233"/>
    <x v="3086"/>
    <x v="6"/>
    <x v="3"/>
    <s v="Men"/>
    <n v="4088"/>
    <n v="10"/>
    <n v="3679"/>
    <n v="3.5"/>
    <n v="83"/>
    <n v="2"/>
    <n v="7358"/>
    <d v="2024-04-25T00:00:00"/>
    <s v="Gujarat"/>
    <n v="409"/>
    <n v="2452.7999999999997"/>
    <n v="2452.4000000000005"/>
  </r>
  <r>
    <s v="ORD103234"/>
    <x v="3087"/>
    <x v="2"/>
    <x v="7"/>
    <s v="Women"/>
    <n v="1648"/>
    <n v="60"/>
    <n v="659"/>
    <n v="4.2"/>
    <n v="174"/>
    <n v="1"/>
    <n v="659"/>
    <d v="2024-10-23T00:00:00"/>
    <s v="Punjab"/>
    <n v="989"/>
    <n v="988.8"/>
    <n v="-329.79999999999995"/>
  </r>
  <r>
    <s v="ORD103235"/>
    <x v="528"/>
    <x v="7"/>
    <x v="4"/>
    <s v="Women"/>
    <n v="893"/>
    <n v="20"/>
    <n v="714"/>
    <n v="4.0999999999999996"/>
    <n v="38"/>
    <n v="4"/>
    <n v="2856"/>
    <d v="2025-11-10T00:00:00"/>
    <s v="Gujarat"/>
    <n v="179"/>
    <n v="535.79999999999995"/>
    <n v="712.80000000000018"/>
  </r>
  <r>
    <s v="ORD103236"/>
    <x v="3088"/>
    <x v="2"/>
    <x v="4"/>
    <s v="Men"/>
    <n v="1848"/>
    <n v="30"/>
    <n v="1294"/>
    <n v="4.5999999999999996"/>
    <n v="72"/>
    <n v="5"/>
    <n v="6470"/>
    <d v="2025-08-17T00:00:00"/>
    <s v="Karnataka"/>
    <n v="554"/>
    <n v="1108.8"/>
    <n v="926.00000000000023"/>
  </r>
  <r>
    <s v="ORD103237"/>
    <x v="1971"/>
    <x v="1"/>
    <x v="2"/>
    <s v="Women"/>
    <n v="1968"/>
    <n v="20"/>
    <n v="1574"/>
    <n v="4"/>
    <n v="37"/>
    <n v="3"/>
    <n v="4722"/>
    <d v="2025-11-27T00:00:00"/>
    <s v="Odisha"/>
    <n v="394"/>
    <n v="1180.8"/>
    <n v="1179.6000000000001"/>
  </r>
  <r>
    <s v="ORD103238"/>
    <x v="3089"/>
    <x v="3"/>
    <x v="6"/>
    <s v="Kids"/>
    <n v="2686"/>
    <n v="15"/>
    <n v="2283"/>
    <n v="4.4000000000000004"/>
    <n v="161"/>
    <n v="1"/>
    <n v="2283"/>
    <d v="2024-02-17T00:00:00"/>
    <s v="Uttarakhand"/>
    <n v="403"/>
    <n v="1611.6"/>
    <n v="671.40000000000009"/>
  </r>
  <r>
    <s v="ORD103239"/>
    <x v="3090"/>
    <x v="6"/>
    <x v="7"/>
    <s v="Unisex"/>
    <n v="2848"/>
    <n v="60"/>
    <n v="1139"/>
    <n v="4.8"/>
    <n v="41"/>
    <n v="5"/>
    <n v="5695"/>
    <d v="2025-07-13T00:00:00"/>
    <s v="Punjab"/>
    <n v="1709"/>
    <n v="1708.8"/>
    <n v="-2849"/>
  </r>
  <r>
    <s v="ORD103240"/>
    <x v="3091"/>
    <x v="1"/>
    <x v="3"/>
    <s v="Women"/>
    <n v="4831"/>
    <n v="30"/>
    <n v="3382"/>
    <n v="4.3"/>
    <n v="46"/>
    <n v="1"/>
    <n v="3382"/>
    <d v="2024-04-05T00:00:00"/>
    <s v="Tamil Nadu"/>
    <n v="1449"/>
    <n v="2898.6"/>
    <n v="483.40000000000009"/>
  </r>
  <r>
    <s v="ORD103241"/>
    <x v="3092"/>
    <x v="9"/>
    <x v="7"/>
    <s v="Men"/>
    <n v="2152"/>
    <n v="15"/>
    <n v="1829"/>
    <n v="3.6"/>
    <n v="107"/>
    <n v="1"/>
    <n v="1829"/>
    <d v="2024-07-13T00:00:00"/>
    <s v="Rajasthan"/>
    <n v="323"/>
    <n v="1291.2"/>
    <n v="537.79999999999995"/>
  </r>
  <r>
    <s v="ORD103242"/>
    <x v="3093"/>
    <x v="8"/>
    <x v="6"/>
    <s v="Kids"/>
    <n v="1365"/>
    <n v="15"/>
    <n v="1160"/>
    <n v="3.2"/>
    <n v="444"/>
    <n v="1"/>
    <n v="1160"/>
    <d v="2024-08-29T00:00:00"/>
    <s v="Chhattisgarh"/>
    <n v="205"/>
    <n v="819"/>
    <n v="341"/>
  </r>
  <r>
    <s v="ORD103243"/>
    <x v="3094"/>
    <x v="3"/>
    <x v="0"/>
    <s v="Women"/>
    <n v="3311"/>
    <n v="60"/>
    <n v="1324"/>
    <n v="4.3"/>
    <n v="305"/>
    <n v="1"/>
    <n v="1324"/>
    <d v="2025-02-26T00:00:00"/>
    <s v="Andhra Pradesh"/>
    <n v="1987"/>
    <n v="1986.6"/>
    <n v="-662.59999999999991"/>
  </r>
  <r>
    <s v="ORD103244"/>
    <x v="2654"/>
    <x v="8"/>
    <x v="2"/>
    <s v="Women"/>
    <n v="8454"/>
    <n v="0"/>
    <n v="8454"/>
    <n v="3.9"/>
    <n v="30"/>
    <n v="1"/>
    <n v="8454"/>
    <d v="2025-12-17T00:00:00"/>
    <s v="Karnataka"/>
    <n v="0"/>
    <n v="5072.3999999999996"/>
    <n v="3381.6000000000004"/>
  </r>
  <r>
    <s v="ORD103245"/>
    <x v="3095"/>
    <x v="9"/>
    <x v="4"/>
    <s v="Women"/>
    <n v="1586"/>
    <n v="20"/>
    <n v="1269"/>
    <n v="4.2"/>
    <n v="110"/>
    <n v="2"/>
    <n v="2538"/>
    <d v="2025-02-26T00:00:00"/>
    <s v="Kerala"/>
    <n v="317"/>
    <n v="951.59999999999991"/>
    <n v="634.80000000000018"/>
  </r>
  <r>
    <s v="ORD103246"/>
    <x v="3096"/>
    <x v="0"/>
    <x v="6"/>
    <s v="Kids"/>
    <n v="6440"/>
    <n v="15"/>
    <n v="5474"/>
    <n v="4.0999999999999996"/>
    <n v="110"/>
    <n v="2"/>
    <n v="10948"/>
    <d v="2025-05-21T00:00:00"/>
    <s v="Uttarakhand"/>
    <n v="966"/>
    <n v="3864"/>
    <n v="3220"/>
  </r>
  <r>
    <s v="ORD103247"/>
    <x v="3097"/>
    <x v="8"/>
    <x v="6"/>
    <s v="Kids"/>
    <n v="7348"/>
    <n v="20"/>
    <n v="5878"/>
    <n v="3.5"/>
    <n v="157"/>
    <n v="1"/>
    <n v="5878"/>
    <d v="2025-07-16T00:00:00"/>
    <s v="Odisha"/>
    <n v="1470"/>
    <n v="4408.8"/>
    <n v="1469.1999999999998"/>
  </r>
  <r>
    <s v="ORD103248"/>
    <x v="3098"/>
    <x v="0"/>
    <x v="5"/>
    <s v="Unisex"/>
    <n v="9418"/>
    <n v="25"/>
    <n v="7064"/>
    <n v="4"/>
    <n v="90"/>
    <n v="1"/>
    <n v="7064"/>
    <d v="2024-09-20T00:00:00"/>
    <s v="Haryana"/>
    <n v="2354"/>
    <n v="5650.8"/>
    <n v="1413.1999999999998"/>
  </r>
  <r>
    <s v="ORD103249"/>
    <x v="3099"/>
    <x v="8"/>
    <x v="1"/>
    <s v="Women"/>
    <n v="4194"/>
    <n v="40"/>
    <n v="2516"/>
    <n v="3.6"/>
    <n v="353"/>
    <n v="1"/>
    <n v="2516"/>
    <d v="2024-05-27T00:00:00"/>
    <s v="Gujarat"/>
    <n v="1678"/>
    <n v="2516.4"/>
    <n v="-0.40000000000009095"/>
  </r>
  <r>
    <s v="ORD103250"/>
    <x v="3100"/>
    <x v="9"/>
    <x v="4"/>
    <s v="Kids"/>
    <n v="435"/>
    <n v="40"/>
    <n v="261"/>
    <n v="3.8"/>
    <n v="269"/>
    <n v="2"/>
    <n v="522"/>
    <d v="2024-10-01T00:00:00"/>
    <s v="Jharkhand"/>
    <n v="174"/>
    <n v="261"/>
    <n v="0"/>
  </r>
  <r>
    <s v="ORD103251"/>
    <x v="3101"/>
    <x v="6"/>
    <x v="1"/>
    <s v="Women"/>
    <n v="2281"/>
    <n v="40"/>
    <n v="1369"/>
    <n v="4.5"/>
    <n v="40"/>
    <n v="2"/>
    <n v="2738"/>
    <d v="2024-05-29T00:00:00"/>
    <s v="Rajasthan"/>
    <n v="912"/>
    <n v="1368.6"/>
    <n v="0.8000000000001819"/>
  </r>
  <r>
    <s v="ORD103252"/>
    <x v="3102"/>
    <x v="6"/>
    <x v="6"/>
    <s v="Women"/>
    <n v="2311"/>
    <n v="50"/>
    <n v="1156"/>
    <n v="4.0999999999999996"/>
    <n v="68"/>
    <n v="1"/>
    <n v="1156"/>
    <d v="2024-08-23T00:00:00"/>
    <s v="Odisha"/>
    <n v="1155"/>
    <n v="1386.6"/>
    <n v="-230.59999999999991"/>
  </r>
  <r>
    <s v="ORD103253"/>
    <x v="3103"/>
    <x v="6"/>
    <x v="1"/>
    <s v="Women"/>
    <n v="4178"/>
    <n v="20"/>
    <n v="3342"/>
    <n v="4.4000000000000004"/>
    <n v="86"/>
    <n v="2"/>
    <n v="6684"/>
    <d v="2025-06-17T00:00:00"/>
    <s v="Madhya Pradesh"/>
    <n v="836"/>
    <n v="2506.7999999999997"/>
    <n v="1670.4000000000005"/>
  </r>
  <r>
    <s v="ORD103254"/>
    <x v="3104"/>
    <x v="1"/>
    <x v="2"/>
    <s v="Women"/>
    <n v="4410"/>
    <n v="25"/>
    <n v="3308"/>
    <n v="4.2"/>
    <n v="130"/>
    <n v="2"/>
    <n v="6616"/>
    <d v="2024-11-29T00:00:00"/>
    <s v="Andhra Pradesh"/>
    <n v="1102"/>
    <n v="2646"/>
    <n v="1324"/>
  </r>
  <r>
    <s v="ORD103255"/>
    <x v="3105"/>
    <x v="2"/>
    <x v="4"/>
    <s v="Men"/>
    <n v="611"/>
    <n v="40"/>
    <n v="367"/>
    <n v="3.9"/>
    <n v="467"/>
    <n v="1"/>
    <n v="367"/>
    <d v="2024-05-14T00:00:00"/>
    <s v="Haryana"/>
    <n v="244"/>
    <n v="366.59999999999997"/>
    <n v="0.40000000000003411"/>
  </r>
  <r>
    <s v="ORD103256"/>
    <x v="3106"/>
    <x v="0"/>
    <x v="2"/>
    <s v="Women"/>
    <n v="3298"/>
    <n v="60"/>
    <n v="1319"/>
    <n v="4.2"/>
    <n v="112"/>
    <n v="1"/>
    <n v="1319"/>
    <d v="2024-02-07T00:00:00"/>
    <s v="Punjab"/>
    <n v="1979"/>
    <n v="1978.8"/>
    <n v="-659.8"/>
  </r>
  <r>
    <s v="ORD103257"/>
    <x v="3107"/>
    <x v="0"/>
    <x v="4"/>
    <s v="Women"/>
    <n v="1416"/>
    <n v="40"/>
    <n v="850"/>
    <n v="3.3"/>
    <n v="198"/>
    <n v="1"/>
    <n v="850"/>
    <d v="2024-03-03T00:00:00"/>
    <s v="Kerala"/>
    <n v="566"/>
    <n v="849.6"/>
    <n v="0.39999999999997726"/>
  </r>
  <r>
    <s v="ORD103258"/>
    <x v="3108"/>
    <x v="4"/>
    <x v="4"/>
    <s v="Women"/>
    <n v="1696"/>
    <n v="20"/>
    <n v="1357"/>
    <n v="4.4000000000000004"/>
    <n v="37"/>
    <n v="3"/>
    <n v="4071"/>
    <d v="2024-05-20T00:00:00"/>
    <s v="Delhi"/>
    <n v="339"/>
    <n v="1017.5999999999999"/>
    <n v="1018.2000000000003"/>
  </r>
  <r>
    <s v="ORD103259"/>
    <x v="3109"/>
    <x v="3"/>
    <x v="1"/>
    <s v="Women"/>
    <n v="967"/>
    <n v="40"/>
    <n v="580"/>
    <n v="3.7"/>
    <n v="153"/>
    <n v="1"/>
    <n v="580"/>
    <d v="2024-04-13T00:00:00"/>
    <s v="Rajasthan"/>
    <n v="387"/>
    <n v="580.19999999999993"/>
    <n v="-0.19999999999993179"/>
  </r>
  <r>
    <s v="ORD103260"/>
    <x v="1420"/>
    <x v="4"/>
    <x v="3"/>
    <s v="Men"/>
    <n v="3618"/>
    <n v="10"/>
    <n v="3256"/>
    <n v="4.3"/>
    <n v="443"/>
    <n v="5"/>
    <n v="16280"/>
    <d v="2024-07-09T00:00:00"/>
    <s v="Uttar Pradesh"/>
    <n v="362"/>
    <n v="2170.7999999999997"/>
    <n v="5426.0000000000018"/>
  </r>
  <r>
    <s v="ORD103261"/>
    <x v="3110"/>
    <x v="6"/>
    <x v="4"/>
    <s v="Women"/>
    <n v="1228"/>
    <n v="15"/>
    <n v="1044"/>
    <n v="3.9"/>
    <n v="140"/>
    <n v="1"/>
    <n v="1044"/>
    <d v="2025-12-09T00:00:00"/>
    <s v="Delhi"/>
    <n v="184"/>
    <n v="736.8"/>
    <n v="307.20000000000005"/>
  </r>
  <r>
    <s v="ORD103262"/>
    <x v="3111"/>
    <x v="8"/>
    <x v="0"/>
    <s v="Men"/>
    <n v="1202"/>
    <n v="20"/>
    <n v="962"/>
    <n v="3.5"/>
    <n v="54"/>
    <n v="2"/>
    <n v="1924"/>
    <d v="2025-09-22T00:00:00"/>
    <s v="Karnataka"/>
    <n v="240"/>
    <n v="721.19999999999993"/>
    <n v="481.60000000000014"/>
  </r>
  <r>
    <s v="ORD103263"/>
    <x v="3112"/>
    <x v="1"/>
    <x v="3"/>
    <s v="Men"/>
    <n v="1570"/>
    <n v="25"/>
    <n v="1178"/>
    <n v="3.8"/>
    <n v="79"/>
    <n v="1"/>
    <n v="1178"/>
    <d v="2025-04-15T00:00:00"/>
    <s v="Kerala"/>
    <n v="392"/>
    <n v="942"/>
    <n v="236"/>
  </r>
  <r>
    <s v="ORD103264"/>
    <x v="3113"/>
    <x v="5"/>
    <x v="7"/>
    <s v="Women"/>
    <n v="1033"/>
    <n v="20"/>
    <n v="826"/>
    <n v="4.3"/>
    <n v="477"/>
    <n v="1"/>
    <n v="826"/>
    <d v="2025-09-23T00:00:00"/>
    <s v="Uttarakhand"/>
    <n v="207"/>
    <n v="619.79999999999995"/>
    <n v="206.20000000000005"/>
  </r>
  <r>
    <s v="ORD103265"/>
    <x v="3114"/>
    <x v="3"/>
    <x v="2"/>
    <s v="Women"/>
    <n v="3583"/>
    <n v="50"/>
    <n v="1792"/>
    <n v="5"/>
    <n v="107"/>
    <n v="2"/>
    <n v="3584"/>
    <d v="2024-02-15T00:00:00"/>
    <s v="Kerala"/>
    <n v="1791"/>
    <n v="2149.7999999999997"/>
    <n v="-715.59999999999945"/>
  </r>
  <r>
    <s v="ORD103266"/>
    <x v="3115"/>
    <x v="2"/>
    <x v="3"/>
    <s v="Men"/>
    <n v="954"/>
    <n v="20"/>
    <n v="763"/>
    <n v="4"/>
    <n v="107"/>
    <n v="1"/>
    <n v="763"/>
    <d v="2024-06-05T00:00:00"/>
    <s v="West Bengal"/>
    <n v="191"/>
    <n v="572.4"/>
    <n v="190.60000000000002"/>
  </r>
  <r>
    <s v="ORD103267"/>
    <x v="535"/>
    <x v="4"/>
    <x v="6"/>
    <s v="Women"/>
    <n v="4281"/>
    <n v="40"/>
    <n v="2569"/>
    <n v="5"/>
    <n v="58"/>
    <n v="2"/>
    <n v="5138"/>
    <d v="2024-04-22T00:00:00"/>
    <s v="Kerala"/>
    <n v="1712"/>
    <n v="2568.6"/>
    <n v="0.8000000000001819"/>
  </r>
  <r>
    <s v="ORD103268"/>
    <x v="3116"/>
    <x v="9"/>
    <x v="7"/>
    <s v="Women"/>
    <n v="1496"/>
    <n v="10"/>
    <n v="1346"/>
    <n v="3.3"/>
    <n v="191"/>
    <n v="1"/>
    <n v="1346"/>
    <d v="2024-09-11T00:00:00"/>
    <s v="Karnataka"/>
    <n v="150"/>
    <n v="897.6"/>
    <n v="448.4"/>
  </r>
  <r>
    <s v="ORD103269"/>
    <x v="3117"/>
    <x v="6"/>
    <x v="4"/>
    <s v="Women"/>
    <n v="2020"/>
    <n v="40"/>
    <n v="1212"/>
    <n v="2.8"/>
    <n v="434"/>
    <n v="1"/>
    <n v="1212"/>
    <d v="2025-02-15T00:00:00"/>
    <s v="Karnataka"/>
    <n v="808"/>
    <n v="1212"/>
    <n v="0"/>
  </r>
  <r>
    <s v="ORD103270"/>
    <x v="3118"/>
    <x v="7"/>
    <x v="7"/>
    <s v="Women"/>
    <n v="1086"/>
    <n v="15"/>
    <n v="923"/>
    <n v="4"/>
    <n v="122"/>
    <n v="1"/>
    <n v="923"/>
    <d v="2024-06-02T00:00:00"/>
    <s v="Bihar"/>
    <n v="163"/>
    <n v="651.6"/>
    <n v="271.39999999999998"/>
  </r>
  <r>
    <s v="ORD103271"/>
    <x v="3119"/>
    <x v="1"/>
    <x v="0"/>
    <s v="Women"/>
    <n v="5838"/>
    <n v="30"/>
    <n v="4087"/>
    <n v="4"/>
    <n v="126"/>
    <n v="1"/>
    <n v="4087"/>
    <d v="2024-11-17T00:00:00"/>
    <s v="Tamil Nadu"/>
    <n v="1751"/>
    <n v="3502.7999999999997"/>
    <n v="584.20000000000027"/>
  </r>
  <r>
    <s v="ORD103272"/>
    <x v="3120"/>
    <x v="7"/>
    <x v="4"/>
    <s v="Kids"/>
    <n v="2386"/>
    <n v="0"/>
    <n v="2386"/>
    <n v="4.4000000000000004"/>
    <n v="666"/>
    <n v="1"/>
    <n v="2386"/>
    <d v="2025-04-18T00:00:00"/>
    <s v="Karnataka"/>
    <n v="0"/>
    <n v="1431.6"/>
    <n v="954.40000000000009"/>
  </r>
  <r>
    <s v="ORD103273"/>
    <x v="3121"/>
    <x v="3"/>
    <x v="1"/>
    <s v="Women"/>
    <n v="4506"/>
    <n v="40"/>
    <n v="2704"/>
    <n v="3.8"/>
    <n v="475"/>
    <n v="1"/>
    <n v="2704"/>
    <d v="2024-07-03T00:00:00"/>
    <s v="Rajasthan"/>
    <n v="1802"/>
    <n v="2703.6"/>
    <n v="0.40000000000009095"/>
  </r>
  <r>
    <s v="ORD103274"/>
    <x v="3122"/>
    <x v="5"/>
    <x v="0"/>
    <s v="Men"/>
    <n v="1126"/>
    <n v="25"/>
    <n v="844"/>
    <n v="4.2"/>
    <n v="205"/>
    <n v="1"/>
    <n v="844"/>
    <d v="2024-10-15T00:00:00"/>
    <s v="Jharkhand"/>
    <n v="282"/>
    <n v="675.6"/>
    <n v="168.39999999999998"/>
  </r>
  <r>
    <s v="ORD103275"/>
    <x v="3123"/>
    <x v="6"/>
    <x v="3"/>
    <s v="Women"/>
    <n v="4139"/>
    <n v="10"/>
    <n v="3725"/>
    <n v="4"/>
    <n v="118"/>
    <n v="1"/>
    <n v="3725"/>
    <d v="2024-07-11T00:00:00"/>
    <s v="West Bengal"/>
    <n v="414"/>
    <n v="2483.4"/>
    <n v="1241.5999999999999"/>
  </r>
  <r>
    <s v="ORD103276"/>
    <x v="3124"/>
    <x v="1"/>
    <x v="5"/>
    <s v="Unisex"/>
    <n v="5260"/>
    <n v="20"/>
    <n v="4208"/>
    <n v="4.7"/>
    <n v="114"/>
    <n v="1"/>
    <n v="4208"/>
    <d v="2025-06-25T00:00:00"/>
    <s v="Madhya Pradesh"/>
    <n v="1052"/>
    <n v="3156"/>
    <n v="1052"/>
  </r>
  <r>
    <s v="ORD103277"/>
    <x v="3125"/>
    <x v="5"/>
    <x v="7"/>
    <s v="Men"/>
    <n v="631"/>
    <n v="20"/>
    <n v="505"/>
    <n v="4.2"/>
    <n v="119"/>
    <n v="1"/>
    <n v="505"/>
    <d v="2024-03-07T00:00:00"/>
    <s v="Madhya Pradesh"/>
    <n v="126"/>
    <n v="378.59999999999997"/>
    <n v="126.40000000000003"/>
  </r>
  <r>
    <s v="ORD103278"/>
    <x v="3126"/>
    <x v="7"/>
    <x v="1"/>
    <s v="Men"/>
    <n v="2603"/>
    <n v="15"/>
    <n v="2213"/>
    <n v="5"/>
    <n v="56"/>
    <n v="2"/>
    <n v="4426"/>
    <d v="2024-09-10T00:00:00"/>
    <s v="Rajasthan"/>
    <n v="390"/>
    <n v="1561.8"/>
    <n v="1302.4000000000001"/>
  </r>
  <r>
    <s v="ORD103279"/>
    <x v="3127"/>
    <x v="8"/>
    <x v="7"/>
    <s v="Women"/>
    <n v="2956"/>
    <n v="30"/>
    <n v="2069"/>
    <n v="4"/>
    <n v="369"/>
    <n v="1"/>
    <n v="2069"/>
    <d v="2024-07-17T00:00:00"/>
    <s v="Andhra Pradesh"/>
    <n v="887"/>
    <n v="1773.6"/>
    <n v="295.40000000000009"/>
  </r>
  <r>
    <s v="ORD103280"/>
    <x v="3128"/>
    <x v="5"/>
    <x v="2"/>
    <s v="Women"/>
    <n v="4312"/>
    <n v="30"/>
    <n v="3018"/>
    <n v="4.7"/>
    <n v="31"/>
    <n v="1"/>
    <n v="3018"/>
    <d v="2025-04-04T00:00:00"/>
    <s v="Delhi"/>
    <n v="1294"/>
    <n v="2587.1999999999998"/>
    <n v="430.80000000000018"/>
  </r>
  <r>
    <s v="ORD103281"/>
    <x v="3129"/>
    <x v="2"/>
    <x v="7"/>
    <s v="Women"/>
    <n v="2295"/>
    <n v="10"/>
    <n v="2066"/>
    <n v="4.8"/>
    <n v="150"/>
    <n v="1"/>
    <n v="2066"/>
    <d v="2025-12-17T00:00:00"/>
    <s v="Uttarakhand"/>
    <n v="229"/>
    <n v="1377"/>
    <n v="689"/>
  </r>
  <r>
    <s v="ORD103282"/>
    <x v="3130"/>
    <x v="8"/>
    <x v="6"/>
    <s v="Women"/>
    <n v="5361"/>
    <n v="25"/>
    <n v="4021"/>
    <n v="2.9"/>
    <n v="167"/>
    <n v="1"/>
    <n v="4021"/>
    <d v="2025-06-25T00:00:00"/>
    <s v="Tamil Nadu"/>
    <n v="1340"/>
    <n v="3216.6"/>
    <n v="804.40000000000009"/>
  </r>
  <r>
    <s v="ORD103283"/>
    <x v="3131"/>
    <x v="5"/>
    <x v="6"/>
    <s v="Women"/>
    <n v="1091"/>
    <n v="20"/>
    <n v="873"/>
    <n v="4.4000000000000004"/>
    <n v="20"/>
    <n v="1"/>
    <n v="873"/>
    <d v="2024-08-30T00:00:00"/>
    <s v="Jharkhand"/>
    <n v="218"/>
    <n v="654.6"/>
    <n v="218.39999999999998"/>
  </r>
  <r>
    <s v="ORD103284"/>
    <x v="3132"/>
    <x v="3"/>
    <x v="7"/>
    <s v="Unisex"/>
    <n v="1911"/>
    <n v="30"/>
    <n v="1338"/>
    <n v="3.5"/>
    <n v="689"/>
    <n v="1"/>
    <n v="1338"/>
    <d v="2025-01-22T00:00:00"/>
    <s v="Uttarakhand"/>
    <n v="573"/>
    <n v="1146.5999999999999"/>
    <n v="191.40000000000009"/>
  </r>
  <r>
    <s v="ORD103285"/>
    <x v="3133"/>
    <x v="8"/>
    <x v="1"/>
    <s v="Women"/>
    <n v="3030"/>
    <n v="70"/>
    <n v="909"/>
    <n v="4"/>
    <n v="147"/>
    <n v="1"/>
    <n v="909"/>
    <d v="2025-05-26T00:00:00"/>
    <s v="Maharashtra"/>
    <n v="2121"/>
    <n v="1818"/>
    <n v="-909"/>
  </r>
  <r>
    <s v="ORD103286"/>
    <x v="1057"/>
    <x v="0"/>
    <x v="7"/>
    <s v="Women"/>
    <n v="2310"/>
    <n v="30"/>
    <n v="1617"/>
    <n v="3.5"/>
    <n v="54"/>
    <n v="1"/>
    <n v="1617"/>
    <d v="2024-12-29T00:00:00"/>
    <s v="West Bengal"/>
    <n v="693"/>
    <n v="1386"/>
    <n v="231"/>
  </r>
  <r>
    <s v="ORD103287"/>
    <x v="1453"/>
    <x v="7"/>
    <x v="6"/>
    <s v="Women"/>
    <n v="6229"/>
    <n v="20"/>
    <n v="4983"/>
    <n v="4.7"/>
    <n v="582"/>
    <n v="3"/>
    <n v="14949"/>
    <d v="2024-01-07T00:00:00"/>
    <s v="Jharkhand"/>
    <n v="1246"/>
    <n v="3737.3999999999996"/>
    <n v="3736.8000000000011"/>
  </r>
  <r>
    <s v="ORD103288"/>
    <x v="3134"/>
    <x v="9"/>
    <x v="7"/>
    <s v="Women"/>
    <n v="2693"/>
    <n v="40"/>
    <n v="1616"/>
    <n v="3.8"/>
    <n v="177"/>
    <n v="1"/>
    <n v="1616"/>
    <d v="2025-10-30T00:00:00"/>
    <s v="Uttar Pradesh"/>
    <n v="1077"/>
    <n v="1615.8"/>
    <n v="0.20000000000004547"/>
  </r>
  <r>
    <s v="ORD103289"/>
    <x v="3135"/>
    <x v="5"/>
    <x v="5"/>
    <s v="Kids"/>
    <n v="1917"/>
    <n v="30"/>
    <n v="1342"/>
    <n v="3.3"/>
    <n v="43"/>
    <n v="1"/>
    <n v="1342"/>
    <d v="2024-03-07T00:00:00"/>
    <s v="Tamil Nadu"/>
    <n v="575"/>
    <n v="1150.2"/>
    <n v="191.79999999999995"/>
  </r>
  <r>
    <s v="ORD103290"/>
    <x v="3136"/>
    <x v="3"/>
    <x v="7"/>
    <s v="Unisex"/>
    <n v="1392"/>
    <n v="20"/>
    <n v="1114"/>
    <n v="4.2"/>
    <n v="48"/>
    <n v="1"/>
    <n v="1114"/>
    <d v="2024-03-10T00:00:00"/>
    <s v="Jharkhand"/>
    <n v="278"/>
    <n v="835.19999999999993"/>
    <n v="278.80000000000007"/>
  </r>
  <r>
    <s v="ORD103291"/>
    <x v="3137"/>
    <x v="4"/>
    <x v="1"/>
    <s v="Women"/>
    <n v="1429"/>
    <n v="0"/>
    <n v="1429"/>
    <n v="4.8"/>
    <n v="21"/>
    <n v="5"/>
    <n v="7145"/>
    <d v="2025-05-26T00:00:00"/>
    <s v="Haryana"/>
    <n v="0"/>
    <n v="857.4"/>
    <n v="2858"/>
  </r>
  <r>
    <s v="ORD103292"/>
    <x v="3138"/>
    <x v="7"/>
    <x v="6"/>
    <s v="Women"/>
    <n v="4811"/>
    <n v="40"/>
    <n v="2887"/>
    <n v="3.5"/>
    <n v="60"/>
    <n v="1"/>
    <n v="2887"/>
    <d v="2024-10-11T00:00:00"/>
    <s v="Jharkhand"/>
    <n v="1924"/>
    <n v="2886.6"/>
    <n v="0.40000000000009095"/>
  </r>
  <r>
    <s v="ORD103293"/>
    <x v="3139"/>
    <x v="6"/>
    <x v="5"/>
    <s v="Men"/>
    <n v="3213"/>
    <n v="25"/>
    <n v="2410"/>
    <n v="4.5"/>
    <n v="202"/>
    <n v="1"/>
    <n v="2410"/>
    <d v="2025-09-06T00:00:00"/>
    <s v="Haryana"/>
    <n v="803"/>
    <n v="1927.8"/>
    <n v="482.20000000000005"/>
  </r>
  <r>
    <s v="ORD103294"/>
    <x v="3140"/>
    <x v="1"/>
    <x v="6"/>
    <s v="Women"/>
    <n v="2936"/>
    <n v="25"/>
    <n v="2202"/>
    <n v="3.1"/>
    <n v="105"/>
    <n v="1"/>
    <n v="2202"/>
    <d v="2025-12-13T00:00:00"/>
    <s v="Jharkhand"/>
    <n v="734"/>
    <n v="1761.6"/>
    <n v="440.40000000000009"/>
  </r>
  <r>
    <s v="ORD103295"/>
    <x v="3141"/>
    <x v="9"/>
    <x v="7"/>
    <s v="Women"/>
    <n v="982"/>
    <n v="60"/>
    <n v="393"/>
    <n v="4.8"/>
    <n v="59"/>
    <n v="1"/>
    <n v="393"/>
    <d v="2025-08-05T00:00:00"/>
    <s v="Andhra Pradesh"/>
    <n v="589"/>
    <n v="589.19999999999993"/>
    <n v="-196.19999999999993"/>
  </r>
  <r>
    <s v="ORD103296"/>
    <x v="3142"/>
    <x v="7"/>
    <x v="7"/>
    <s v="Men"/>
    <n v="2521"/>
    <n v="20"/>
    <n v="2017"/>
    <n v="4.3"/>
    <n v="109"/>
    <n v="1"/>
    <n v="2017"/>
    <d v="2024-09-29T00:00:00"/>
    <s v="Assam"/>
    <n v="504"/>
    <n v="1512.6"/>
    <n v="504.40000000000009"/>
  </r>
  <r>
    <s v="ORD103297"/>
    <x v="3143"/>
    <x v="8"/>
    <x v="3"/>
    <s v="Men"/>
    <n v="3655"/>
    <n v="10"/>
    <n v="3290"/>
    <n v="3.5"/>
    <n v="95"/>
    <n v="1"/>
    <n v="3290"/>
    <d v="2025-05-23T00:00:00"/>
    <s v="Telangana"/>
    <n v="365"/>
    <n v="2193"/>
    <n v="1097"/>
  </r>
  <r>
    <s v="ORD103298"/>
    <x v="3144"/>
    <x v="0"/>
    <x v="6"/>
    <s v="Women"/>
    <n v="6916"/>
    <n v="15"/>
    <n v="5879"/>
    <n v="4.5"/>
    <n v="138"/>
    <n v="3"/>
    <n v="17637"/>
    <d v="2025-11-13T00:00:00"/>
    <s v="Madhya Pradesh"/>
    <n v="1037"/>
    <n v="4149.5999999999995"/>
    <n v="5188.2000000000016"/>
  </r>
  <r>
    <s v="ORD103299"/>
    <x v="3145"/>
    <x v="4"/>
    <x v="0"/>
    <s v="Women"/>
    <n v="4988"/>
    <n v="25"/>
    <n v="3741"/>
    <n v="3.8"/>
    <n v="154"/>
    <n v="1"/>
    <n v="3741"/>
    <d v="2024-05-07T00:00:00"/>
    <s v="Uttar Pradesh"/>
    <n v="1247"/>
    <n v="2992.7999999999997"/>
    <n v="748.20000000000027"/>
  </r>
  <r>
    <s v="ORD103300"/>
    <x v="3146"/>
    <x v="1"/>
    <x v="1"/>
    <s v="Men"/>
    <n v="1552"/>
    <n v="30"/>
    <n v="1086"/>
    <n v="3.6"/>
    <n v="29"/>
    <n v="1"/>
    <n v="1086"/>
    <d v="2025-08-14T00:00:00"/>
    <s v="Tamil Nadu"/>
    <n v="466"/>
    <n v="931.19999999999993"/>
    <n v="154.80000000000007"/>
  </r>
  <r>
    <s v="ORD103301"/>
    <x v="3147"/>
    <x v="2"/>
    <x v="1"/>
    <s v="Women"/>
    <n v="2339"/>
    <n v="15"/>
    <n v="1988"/>
    <n v="3.8"/>
    <n v="202"/>
    <n v="1"/>
    <n v="1988"/>
    <d v="2024-08-05T00:00:00"/>
    <s v="Karnataka"/>
    <n v="351"/>
    <n v="1403.3999999999999"/>
    <n v="584.60000000000014"/>
  </r>
  <r>
    <s v="ORD103302"/>
    <x v="3148"/>
    <x v="4"/>
    <x v="0"/>
    <s v="Men"/>
    <n v="4342"/>
    <n v="25"/>
    <n v="3256"/>
    <n v="4.4000000000000004"/>
    <n v="107"/>
    <n v="1"/>
    <n v="3256"/>
    <d v="2025-05-03T00:00:00"/>
    <s v="Punjab"/>
    <n v="1086"/>
    <n v="2605.1999999999998"/>
    <n v="650.80000000000018"/>
  </r>
  <r>
    <s v="ORD103303"/>
    <x v="3149"/>
    <x v="7"/>
    <x v="3"/>
    <s v="Men"/>
    <n v="2524"/>
    <n v="30"/>
    <n v="1767"/>
    <n v="3.6"/>
    <n v="83"/>
    <n v="1"/>
    <n v="1767"/>
    <d v="2025-11-22T00:00:00"/>
    <s v="Telangana"/>
    <n v="757"/>
    <n v="1514.3999999999999"/>
    <n v="252.60000000000014"/>
  </r>
  <r>
    <s v="ORD103304"/>
    <x v="3150"/>
    <x v="0"/>
    <x v="6"/>
    <s v="Kids"/>
    <n v="2164"/>
    <n v="10"/>
    <n v="1948"/>
    <n v="3"/>
    <n v="50"/>
    <n v="1"/>
    <n v="1948"/>
    <d v="2025-08-28T00:00:00"/>
    <s v="Jharkhand"/>
    <n v="216"/>
    <n v="1298.3999999999999"/>
    <n v="649.60000000000014"/>
  </r>
  <r>
    <s v="ORD103305"/>
    <x v="3151"/>
    <x v="7"/>
    <x v="1"/>
    <s v="Women"/>
    <n v="2680"/>
    <n v="25"/>
    <n v="2010"/>
    <n v="3.8"/>
    <n v="65"/>
    <n v="2"/>
    <n v="4020"/>
    <d v="2024-05-20T00:00:00"/>
    <s v="Jharkhand"/>
    <n v="670"/>
    <n v="1608"/>
    <n v="804"/>
  </r>
  <r>
    <s v="ORD103306"/>
    <x v="3152"/>
    <x v="2"/>
    <x v="6"/>
    <s v="Women"/>
    <n v="3539"/>
    <n v="50"/>
    <n v="1770"/>
    <n v="4.7"/>
    <n v="50"/>
    <n v="2"/>
    <n v="3540"/>
    <d v="2025-08-04T00:00:00"/>
    <s v="Telangana"/>
    <n v="1769"/>
    <n v="2123.4"/>
    <n v="-706.80000000000018"/>
  </r>
  <r>
    <s v="ORD103307"/>
    <x v="3153"/>
    <x v="1"/>
    <x v="3"/>
    <s v="Women"/>
    <n v="3318"/>
    <n v="30"/>
    <n v="2323"/>
    <n v="4.7"/>
    <n v="123"/>
    <n v="2"/>
    <n v="4646"/>
    <d v="2025-07-30T00:00:00"/>
    <s v="Karnataka"/>
    <n v="995"/>
    <n v="1990.8"/>
    <n v="664.40000000000009"/>
  </r>
  <r>
    <s v="ORD103308"/>
    <x v="3154"/>
    <x v="8"/>
    <x v="1"/>
    <s v="Men"/>
    <n v="3908"/>
    <n v="15"/>
    <n v="3322"/>
    <n v="3.8"/>
    <n v="44"/>
    <n v="1"/>
    <n v="3322"/>
    <d v="2024-12-24T00:00:00"/>
    <s v="Rajasthan"/>
    <n v="586"/>
    <n v="2344.7999999999997"/>
    <n v="977.20000000000027"/>
  </r>
  <r>
    <s v="ORD103309"/>
    <x v="3155"/>
    <x v="3"/>
    <x v="3"/>
    <s v="Women"/>
    <n v="2230"/>
    <n v="0"/>
    <n v="2230"/>
    <n v="3.8"/>
    <n v="377"/>
    <n v="1"/>
    <n v="2230"/>
    <d v="2025-04-15T00:00:00"/>
    <s v="Uttar Pradesh"/>
    <n v="0"/>
    <n v="1338"/>
    <n v="892"/>
  </r>
  <r>
    <s v="ORD103310"/>
    <x v="3156"/>
    <x v="4"/>
    <x v="7"/>
    <s v="Unisex"/>
    <n v="1512"/>
    <n v="20"/>
    <n v="1210"/>
    <n v="3.8"/>
    <n v="93"/>
    <n v="3"/>
    <n v="3630"/>
    <d v="2025-04-06T00:00:00"/>
    <s v="Punjab"/>
    <n v="302"/>
    <n v="907.19999999999993"/>
    <n v="908.4000000000002"/>
  </r>
  <r>
    <s v="ORD103311"/>
    <x v="3157"/>
    <x v="5"/>
    <x v="2"/>
    <s v="Women"/>
    <n v="2624"/>
    <n v="25"/>
    <n v="1968"/>
    <n v="3.8"/>
    <n v="46"/>
    <n v="1"/>
    <n v="1968"/>
    <d v="2025-04-16T00:00:00"/>
    <s v="Maharashtra"/>
    <n v="656"/>
    <n v="1574.3999999999999"/>
    <n v="393.60000000000014"/>
  </r>
  <r>
    <s v="ORD103312"/>
    <x v="3158"/>
    <x v="7"/>
    <x v="7"/>
    <s v="Women"/>
    <n v="2835"/>
    <n v="30"/>
    <n v="1984"/>
    <n v="3.8"/>
    <n v="35"/>
    <n v="2"/>
    <n v="3968"/>
    <d v="2025-08-16T00:00:00"/>
    <s v="Telangana"/>
    <n v="851"/>
    <n v="1701"/>
    <n v="566"/>
  </r>
  <r>
    <s v="ORD103313"/>
    <x v="3159"/>
    <x v="1"/>
    <x v="1"/>
    <s v="Men"/>
    <n v="3895"/>
    <n v="10"/>
    <n v="3506"/>
    <n v="4.2"/>
    <n v="186"/>
    <n v="2"/>
    <n v="7012"/>
    <d v="2025-08-30T00:00:00"/>
    <s v="Odisha"/>
    <n v="389"/>
    <n v="2337"/>
    <n v="2338"/>
  </r>
  <r>
    <s v="ORD103314"/>
    <x v="3160"/>
    <x v="7"/>
    <x v="2"/>
    <s v="Women"/>
    <n v="1929"/>
    <n v="50"/>
    <n v="964"/>
    <n v="4.7"/>
    <n v="122"/>
    <n v="1"/>
    <n v="964"/>
    <d v="2025-06-21T00:00:00"/>
    <s v="Karnataka"/>
    <n v="965"/>
    <n v="1157.3999999999999"/>
    <n v="-193.39999999999986"/>
  </r>
  <r>
    <s v="ORD103315"/>
    <x v="3161"/>
    <x v="5"/>
    <x v="1"/>
    <s v="Women"/>
    <n v="2064"/>
    <n v="30"/>
    <n v="1445"/>
    <n v="3.6"/>
    <n v="84"/>
    <n v="1"/>
    <n v="1445"/>
    <d v="2025-01-13T00:00:00"/>
    <s v="Andhra Pradesh"/>
    <n v="619"/>
    <n v="1238.3999999999999"/>
    <n v="206.60000000000014"/>
  </r>
  <r>
    <s v="ORD103316"/>
    <x v="3162"/>
    <x v="4"/>
    <x v="2"/>
    <s v="Women"/>
    <n v="2178"/>
    <n v="10"/>
    <n v="1960"/>
    <n v="3.7"/>
    <n v="160"/>
    <n v="1"/>
    <n v="1960"/>
    <d v="2024-07-12T00:00:00"/>
    <s v="Kerala"/>
    <n v="218"/>
    <n v="1306.8"/>
    <n v="653.20000000000005"/>
  </r>
  <r>
    <s v="ORD103317"/>
    <x v="3163"/>
    <x v="6"/>
    <x v="7"/>
    <s v="Unisex"/>
    <n v="868"/>
    <n v="40"/>
    <n v="521"/>
    <n v="4.3"/>
    <n v="112"/>
    <n v="1"/>
    <n v="521"/>
    <d v="2025-12-04T00:00:00"/>
    <s v="Uttar Pradesh"/>
    <n v="347"/>
    <n v="520.79999999999995"/>
    <n v="0.20000000000004547"/>
  </r>
  <r>
    <s v="ORD103318"/>
    <x v="3164"/>
    <x v="0"/>
    <x v="3"/>
    <s v="Women"/>
    <n v="2342"/>
    <n v="20"/>
    <n v="1874"/>
    <n v="4.4000000000000004"/>
    <n v="317"/>
    <n v="1"/>
    <n v="1874"/>
    <d v="2024-07-01T00:00:00"/>
    <s v="Tamil Nadu"/>
    <n v="468"/>
    <n v="1405.2"/>
    <n v="468.79999999999995"/>
  </r>
  <r>
    <s v="ORD103319"/>
    <x v="3165"/>
    <x v="0"/>
    <x v="4"/>
    <s v="Kids"/>
    <n v="1300"/>
    <n v="10"/>
    <n v="1170"/>
    <n v="3.3"/>
    <n v="1037"/>
    <n v="1"/>
    <n v="1170"/>
    <d v="2024-01-05T00:00:00"/>
    <s v="Odisha"/>
    <n v="130"/>
    <n v="780"/>
    <n v="390"/>
  </r>
  <r>
    <s v="ORD103320"/>
    <x v="3166"/>
    <x v="8"/>
    <x v="2"/>
    <s v="Women"/>
    <n v="3902"/>
    <n v="20"/>
    <n v="3122"/>
    <n v="3.4"/>
    <n v="41"/>
    <n v="3"/>
    <n v="9366"/>
    <d v="2025-10-01T00:00:00"/>
    <s v="Madhya Pradesh"/>
    <n v="780"/>
    <n v="2341.1999999999998"/>
    <n v="2342.4000000000005"/>
  </r>
  <r>
    <s v="ORD103321"/>
    <x v="3167"/>
    <x v="1"/>
    <x v="7"/>
    <s v="Women"/>
    <n v="836"/>
    <n v="30"/>
    <n v="585"/>
    <n v="4.9000000000000004"/>
    <n v="59"/>
    <n v="3"/>
    <n v="1755"/>
    <d v="2025-06-22T00:00:00"/>
    <s v="Karnataka"/>
    <n v="251"/>
    <n v="501.59999999999997"/>
    <n v="250.2000000000001"/>
  </r>
  <r>
    <s v="ORD103322"/>
    <x v="2629"/>
    <x v="5"/>
    <x v="3"/>
    <s v="Men"/>
    <n v="2392"/>
    <n v="15"/>
    <n v="2033"/>
    <n v="3"/>
    <n v="375"/>
    <n v="1"/>
    <n v="2033"/>
    <d v="2025-10-09T00:00:00"/>
    <s v="Karnataka"/>
    <n v="359"/>
    <n v="1435.2"/>
    <n v="597.79999999999995"/>
  </r>
  <r>
    <s v="ORD103323"/>
    <x v="3168"/>
    <x v="9"/>
    <x v="5"/>
    <s v="Unisex"/>
    <n v="3238"/>
    <n v="20"/>
    <n v="2590"/>
    <n v="3.9"/>
    <n v="93"/>
    <n v="1"/>
    <n v="2590"/>
    <d v="2025-06-10T00:00:00"/>
    <s v="Delhi"/>
    <n v="648"/>
    <n v="1942.8"/>
    <n v="647.20000000000005"/>
  </r>
  <r>
    <s v="ORD103324"/>
    <x v="3169"/>
    <x v="0"/>
    <x v="1"/>
    <s v="Women"/>
    <n v="3600"/>
    <n v="10"/>
    <n v="3240"/>
    <n v="3.4"/>
    <n v="284"/>
    <n v="1"/>
    <n v="3240"/>
    <d v="2025-03-21T00:00:00"/>
    <s v="Haryana"/>
    <n v="360"/>
    <n v="2160"/>
    <n v="1080"/>
  </r>
  <r>
    <s v="ORD103325"/>
    <x v="3170"/>
    <x v="9"/>
    <x v="3"/>
    <s v="Men"/>
    <n v="2136"/>
    <n v="50"/>
    <n v="1068"/>
    <n v="3.3"/>
    <n v="201"/>
    <n v="2"/>
    <n v="2136"/>
    <d v="2024-11-23T00:00:00"/>
    <s v="Chhattisgarh"/>
    <n v="1068"/>
    <n v="1281.5999999999999"/>
    <n v="-427.19999999999982"/>
  </r>
  <r>
    <s v="ORD103326"/>
    <x v="3171"/>
    <x v="5"/>
    <x v="1"/>
    <s v="Women"/>
    <n v="4668"/>
    <n v="25"/>
    <n v="3501"/>
    <n v="3.3"/>
    <n v="291"/>
    <n v="1"/>
    <n v="3501"/>
    <d v="2024-12-03T00:00:00"/>
    <s v="Uttar Pradesh"/>
    <n v="1167"/>
    <n v="2800.7999999999997"/>
    <n v="700.20000000000027"/>
  </r>
  <r>
    <s v="ORD103327"/>
    <x v="3172"/>
    <x v="9"/>
    <x v="1"/>
    <s v="Men"/>
    <n v="1630"/>
    <n v="30"/>
    <n v="1141"/>
    <n v="4.5999999999999996"/>
    <n v="15"/>
    <n v="1"/>
    <n v="1141"/>
    <d v="2025-09-14T00:00:00"/>
    <s v="Telangana"/>
    <n v="489"/>
    <n v="978"/>
    <n v="163"/>
  </r>
  <r>
    <s v="ORD103328"/>
    <x v="3173"/>
    <x v="0"/>
    <x v="1"/>
    <s v="Women"/>
    <n v="1015"/>
    <n v="30"/>
    <n v="710"/>
    <n v="4.0999999999999996"/>
    <n v="89"/>
    <n v="2"/>
    <n v="1420"/>
    <d v="2025-01-05T00:00:00"/>
    <s v="Haryana"/>
    <n v="305"/>
    <n v="609"/>
    <n v="202"/>
  </r>
  <r>
    <s v="ORD103329"/>
    <x v="3174"/>
    <x v="0"/>
    <x v="5"/>
    <s v="Kids"/>
    <n v="8107"/>
    <n v="15"/>
    <n v="6891"/>
    <n v="4.5999999999999996"/>
    <n v="110"/>
    <n v="2"/>
    <n v="13782"/>
    <d v="2025-12-28T00:00:00"/>
    <s v="Maharashtra"/>
    <n v="1216"/>
    <n v="4864.2"/>
    <n v="4053.6000000000004"/>
  </r>
  <r>
    <s v="ORD103330"/>
    <x v="3175"/>
    <x v="0"/>
    <x v="7"/>
    <s v="Men"/>
    <n v="841"/>
    <n v="25"/>
    <n v="631"/>
    <n v="4"/>
    <n v="95"/>
    <n v="1"/>
    <n v="631"/>
    <d v="2025-12-19T00:00:00"/>
    <s v="Kerala"/>
    <n v="210"/>
    <n v="504.59999999999997"/>
    <n v="126.40000000000003"/>
  </r>
  <r>
    <s v="ORD103331"/>
    <x v="3176"/>
    <x v="6"/>
    <x v="3"/>
    <s v="Women"/>
    <n v="3017"/>
    <n v="10"/>
    <n v="2715"/>
    <n v="4.5999999999999996"/>
    <n v="56"/>
    <n v="1"/>
    <n v="2715"/>
    <d v="2024-07-10T00:00:00"/>
    <s v="Uttarakhand"/>
    <n v="302"/>
    <n v="1810.2"/>
    <n v="904.8"/>
  </r>
  <r>
    <s v="ORD103332"/>
    <x v="3177"/>
    <x v="6"/>
    <x v="6"/>
    <s v="Women"/>
    <n v="3468"/>
    <n v="50"/>
    <n v="1734"/>
    <n v="4"/>
    <n v="83"/>
    <n v="3"/>
    <n v="5202"/>
    <d v="2024-11-15T00:00:00"/>
    <s v="Telangana"/>
    <n v="1734"/>
    <n v="2080.7999999999997"/>
    <n v="-1040.3999999999992"/>
  </r>
  <r>
    <s v="ORD103333"/>
    <x v="3178"/>
    <x v="8"/>
    <x v="5"/>
    <s v="Men"/>
    <n v="2287"/>
    <n v="40"/>
    <n v="1372"/>
    <n v="2.7"/>
    <n v="176"/>
    <n v="1"/>
    <n v="1372"/>
    <d v="2025-06-13T00:00:00"/>
    <s v="Madhya Pradesh"/>
    <n v="915"/>
    <n v="1372.2"/>
    <n v="-0.20000000000004547"/>
  </r>
  <r>
    <s v="ORD103334"/>
    <x v="3179"/>
    <x v="3"/>
    <x v="3"/>
    <s v="Women"/>
    <n v="4184"/>
    <n v="40"/>
    <n v="2510"/>
    <n v="4.4000000000000004"/>
    <n v="186"/>
    <n v="1"/>
    <n v="2510"/>
    <d v="2024-08-29T00:00:00"/>
    <s v="Kerala"/>
    <n v="1674"/>
    <n v="2510.4"/>
    <n v="-0.40000000000009095"/>
  </r>
  <r>
    <s v="ORD103335"/>
    <x v="3180"/>
    <x v="1"/>
    <x v="5"/>
    <s v="Women"/>
    <n v="6738"/>
    <n v="20"/>
    <n v="5390"/>
    <n v="4.0999999999999996"/>
    <n v="272"/>
    <n v="1"/>
    <n v="5390"/>
    <d v="2024-03-24T00:00:00"/>
    <s v="Rajasthan"/>
    <n v="1348"/>
    <n v="4042.7999999999997"/>
    <n v="1347.2000000000003"/>
  </r>
  <r>
    <s v="ORD103336"/>
    <x v="3181"/>
    <x v="9"/>
    <x v="3"/>
    <s v="Men"/>
    <n v="4210"/>
    <n v="60"/>
    <n v="1684"/>
    <n v="4"/>
    <n v="77"/>
    <n v="1"/>
    <n v="1684"/>
    <d v="2025-07-03T00:00:00"/>
    <s v="Bihar"/>
    <n v="2526"/>
    <n v="2526"/>
    <n v="-842"/>
  </r>
  <r>
    <s v="ORD103337"/>
    <x v="3182"/>
    <x v="2"/>
    <x v="6"/>
    <s v="Men"/>
    <n v="3337"/>
    <n v="30"/>
    <n v="2336"/>
    <n v="3.7"/>
    <n v="165"/>
    <n v="3"/>
    <n v="7008"/>
    <d v="2024-07-21T00:00:00"/>
    <s v="Jharkhand"/>
    <n v="1001"/>
    <n v="2002.1999999999998"/>
    <n v="1001.4000000000005"/>
  </r>
  <r>
    <s v="ORD103338"/>
    <x v="3183"/>
    <x v="6"/>
    <x v="4"/>
    <s v="Women"/>
    <n v="1628"/>
    <n v="10"/>
    <n v="1465"/>
    <n v="4.4000000000000004"/>
    <n v="151"/>
    <n v="2"/>
    <n v="2930"/>
    <d v="2025-05-26T00:00:00"/>
    <s v="Odisha"/>
    <n v="163"/>
    <n v="976.8"/>
    <n v="976.40000000000009"/>
  </r>
  <r>
    <s v="ORD103339"/>
    <x v="3184"/>
    <x v="1"/>
    <x v="6"/>
    <s v="Kids"/>
    <n v="4270"/>
    <n v="15"/>
    <n v="3630"/>
    <n v="3.6"/>
    <n v="286"/>
    <n v="2"/>
    <n v="7260"/>
    <d v="2024-02-23T00:00:00"/>
    <s v="Maharashtra"/>
    <n v="640"/>
    <n v="2562"/>
    <n v="2136"/>
  </r>
  <r>
    <s v="ORD103340"/>
    <x v="3185"/>
    <x v="1"/>
    <x v="3"/>
    <s v="Men"/>
    <n v="1039"/>
    <n v="30"/>
    <n v="727"/>
    <n v="4.4000000000000004"/>
    <n v="128"/>
    <n v="1"/>
    <n v="727"/>
    <d v="2025-05-19T00:00:00"/>
    <s v="West Bengal"/>
    <n v="312"/>
    <n v="623.4"/>
    <n v="103.60000000000002"/>
  </r>
  <r>
    <s v="ORD103341"/>
    <x v="3186"/>
    <x v="9"/>
    <x v="3"/>
    <s v="Women"/>
    <n v="1538"/>
    <n v="20"/>
    <n v="1230"/>
    <n v="4.0999999999999996"/>
    <n v="77"/>
    <n v="3"/>
    <n v="3690"/>
    <d v="2025-03-23T00:00:00"/>
    <s v="Chhattisgarh"/>
    <n v="308"/>
    <n v="922.8"/>
    <n v="921.60000000000014"/>
  </r>
  <r>
    <s v="ORD103342"/>
    <x v="3187"/>
    <x v="2"/>
    <x v="4"/>
    <s v="Men"/>
    <n v="1696"/>
    <n v="30"/>
    <n v="1187"/>
    <n v="4.4000000000000004"/>
    <n v="286"/>
    <n v="1"/>
    <n v="1187"/>
    <d v="2024-04-15T00:00:00"/>
    <s v="Chhattisgarh"/>
    <n v="509"/>
    <n v="1017.5999999999999"/>
    <n v="169.40000000000009"/>
  </r>
  <r>
    <s v="ORD103343"/>
    <x v="3188"/>
    <x v="6"/>
    <x v="0"/>
    <s v="Men"/>
    <n v="4753"/>
    <n v="25"/>
    <n v="3565"/>
    <n v="4.2"/>
    <n v="837"/>
    <n v="1"/>
    <n v="3565"/>
    <d v="2025-05-04T00:00:00"/>
    <s v="Delhi"/>
    <n v="1188"/>
    <n v="2851.7999999999997"/>
    <n v="713.20000000000027"/>
  </r>
  <r>
    <s v="ORD103344"/>
    <x v="3189"/>
    <x v="8"/>
    <x v="3"/>
    <s v="Women"/>
    <n v="4748"/>
    <n v="30"/>
    <n v="3324"/>
    <n v="4.7"/>
    <n v="55"/>
    <n v="1"/>
    <n v="3324"/>
    <d v="2025-09-08T00:00:00"/>
    <s v="Punjab"/>
    <n v="1424"/>
    <n v="2848.7999999999997"/>
    <n v="475.20000000000027"/>
  </r>
  <r>
    <s v="ORD103345"/>
    <x v="3190"/>
    <x v="3"/>
    <x v="4"/>
    <s v="Kids"/>
    <n v="1156"/>
    <n v="30"/>
    <n v="809"/>
    <n v="4.3"/>
    <n v="82"/>
    <n v="1"/>
    <n v="809"/>
    <d v="2024-09-12T00:00:00"/>
    <s v="Kerala"/>
    <n v="347"/>
    <n v="693.6"/>
    <n v="115.39999999999998"/>
  </r>
  <r>
    <s v="ORD103346"/>
    <x v="3191"/>
    <x v="7"/>
    <x v="7"/>
    <s v="Women"/>
    <n v="503"/>
    <n v="20"/>
    <n v="402"/>
    <n v="4.2"/>
    <n v="146"/>
    <n v="1"/>
    <n v="402"/>
    <d v="2025-07-25T00:00:00"/>
    <s v="Chhattisgarh"/>
    <n v="101"/>
    <n v="301.8"/>
    <n v="100.19999999999999"/>
  </r>
  <r>
    <s v="ORD103347"/>
    <x v="3192"/>
    <x v="5"/>
    <x v="4"/>
    <s v="Women"/>
    <n v="1809"/>
    <n v="20"/>
    <n v="1447"/>
    <n v="2.9"/>
    <n v="227"/>
    <n v="1"/>
    <n v="1447"/>
    <d v="2025-02-28T00:00:00"/>
    <s v="West Bengal"/>
    <n v="362"/>
    <n v="1085.3999999999999"/>
    <n v="361.60000000000014"/>
  </r>
  <r>
    <s v="ORD103348"/>
    <x v="3193"/>
    <x v="4"/>
    <x v="7"/>
    <s v="Women"/>
    <n v="3432"/>
    <n v="20"/>
    <n v="2746"/>
    <n v="4.7"/>
    <n v="171"/>
    <n v="2"/>
    <n v="5492"/>
    <d v="2024-09-20T00:00:00"/>
    <s v="Chhattisgarh"/>
    <n v="686"/>
    <n v="2059.1999999999998"/>
    <n v="1373.6000000000004"/>
  </r>
  <r>
    <s v="ORD103349"/>
    <x v="3194"/>
    <x v="0"/>
    <x v="5"/>
    <s v="Women"/>
    <n v="9076"/>
    <n v="25"/>
    <n v="6807"/>
    <n v="3.3"/>
    <n v="139"/>
    <n v="1"/>
    <n v="6807"/>
    <d v="2024-07-12T00:00:00"/>
    <s v="Delhi"/>
    <n v="2269"/>
    <n v="5445.5999999999995"/>
    <n v="1361.4000000000005"/>
  </r>
  <r>
    <s v="ORD103350"/>
    <x v="3195"/>
    <x v="7"/>
    <x v="2"/>
    <s v="Women"/>
    <n v="5756"/>
    <n v="20"/>
    <n v="4605"/>
    <n v="3.4"/>
    <n v="55"/>
    <n v="1"/>
    <n v="4605"/>
    <d v="2024-04-22T00:00:00"/>
    <s v="Tamil Nadu"/>
    <n v="1151"/>
    <n v="3453.6"/>
    <n v="1151.4000000000001"/>
  </r>
  <r>
    <s v="ORD103351"/>
    <x v="3196"/>
    <x v="2"/>
    <x v="2"/>
    <s v="Men"/>
    <n v="6499"/>
    <n v="15"/>
    <n v="5524"/>
    <n v="4.5"/>
    <n v="46"/>
    <n v="1"/>
    <n v="5524"/>
    <d v="2024-12-30T00:00:00"/>
    <s v="Uttarakhand"/>
    <n v="975"/>
    <n v="3899.3999999999996"/>
    <n v="1624.6000000000004"/>
  </r>
  <r>
    <s v="ORD103352"/>
    <x v="3197"/>
    <x v="1"/>
    <x v="2"/>
    <s v="Women"/>
    <n v="6016"/>
    <n v="15"/>
    <n v="5114"/>
    <n v="4.0999999999999996"/>
    <n v="284"/>
    <n v="1"/>
    <n v="5114"/>
    <d v="2024-09-24T00:00:00"/>
    <s v="West Bengal"/>
    <n v="902"/>
    <n v="3609.6"/>
    <n v="1504.4"/>
  </r>
  <r>
    <s v="ORD103353"/>
    <x v="3198"/>
    <x v="4"/>
    <x v="6"/>
    <s v="Women"/>
    <n v="7921"/>
    <n v="15"/>
    <n v="6733"/>
    <n v="3.3"/>
    <n v="224"/>
    <n v="1"/>
    <n v="6733"/>
    <d v="2025-10-10T00:00:00"/>
    <s v="Chhattisgarh"/>
    <n v="1188"/>
    <n v="4752.5999999999995"/>
    <n v="1980.4000000000005"/>
  </r>
  <r>
    <s v="ORD103354"/>
    <x v="1509"/>
    <x v="4"/>
    <x v="1"/>
    <s v="Women"/>
    <n v="1568"/>
    <n v="40"/>
    <n v="941"/>
    <n v="3.8"/>
    <n v="110"/>
    <n v="2"/>
    <n v="1882"/>
    <d v="2025-10-31T00:00:00"/>
    <s v="Jharkhand"/>
    <n v="627"/>
    <n v="940.8"/>
    <n v="0.40000000000009095"/>
  </r>
  <r>
    <s v="ORD103355"/>
    <x v="3199"/>
    <x v="0"/>
    <x v="6"/>
    <s v="Kids"/>
    <n v="7651"/>
    <n v="40"/>
    <n v="4591"/>
    <n v="4.7"/>
    <n v="95"/>
    <n v="3"/>
    <n v="13773"/>
    <d v="2024-05-02T00:00:00"/>
    <s v="Karnataka"/>
    <n v="3060"/>
    <n v="4590.5999999999995"/>
    <n v="1.2000000000016371"/>
  </r>
  <r>
    <s v="ORD103356"/>
    <x v="3200"/>
    <x v="7"/>
    <x v="4"/>
    <s v="Women"/>
    <n v="2429"/>
    <n v="40"/>
    <n v="1457"/>
    <n v="4.2"/>
    <n v="40"/>
    <n v="1"/>
    <n v="1457"/>
    <d v="2024-11-09T00:00:00"/>
    <s v="Uttarakhand"/>
    <n v="972"/>
    <n v="1457.3999999999999"/>
    <n v="-0.39999999999986358"/>
  </r>
  <r>
    <s v="ORD103357"/>
    <x v="3201"/>
    <x v="3"/>
    <x v="7"/>
    <s v="Unisex"/>
    <n v="2553"/>
    <n v="20"/>
    <n v="2042"/>
    <n v="4.0999999999999996"/>
    <n v="22"/>
    <n v="1"/>
    <n v="2042"/>
    <d v="2025-03-18T00:00:00"/>
    <s v="Madhya Pradesh"/>
    <n v="511"/>
    <n v="1531.8"/>
    <n v="510.20000000000005"/>
  </r>
  <r>
    <s v="ORD103358"/>
    <x v="3202"/>
    <x v="1"/>
    <x v="0"/>
    <s v="Men"/>
    <n v="6195"/>
    <n v="40"/>
    <n v="3717"/>
    <n v="3.7"/>
    <n v="280"/>
    <n v="2"/>
    <n v="7434"/>
    <d v="2024-10-31T00:00:00"/>
    <s v="Chhattisgarh"/>
    <n v="2478"/>
    <n v="3717"/>
    <n v="0"/>
  </r>
  <r>
    <s v="ORD103359"/>
    <x v="3203"/>
    <x v="1"/>
    <x v="7"/>
    <s v="Men"/>
    <n v="920"/>
    <n v="25"/>
    <n v="690"/>
    <n v="4.5"/>
    <n v="201"/>
    <n v="1"/>
    <n v="690"/>
    <d v="2024-09-15T00:00:00"/>
    <s v="Maharashtra"/>
    <n v="230"/>
    <n v="552"/>
    <n v="138"/>
  </r>
  <r>
    <s v="ORD103360"/>
    <x v="3204"/>
    <x v="2"/>
    <x v="7"/>
    <s v="Women"/>
    <n v="2221"/>
    <n v="10"/>
    <n v="1999"/>
    <n v="4"/>
    <n v="202"/>
    <n v="1"/>
    <n v="1999"/>
    <d v="2025-06-29T00:00:00"/>
    <s v="Andhra Pradesh"/>
    <n v="222"/>
    <n v="1332.6"/>
    <n v="666.40000000000009"/>
  </r>
  <r>
    <s v="ORD103361"/>
    <x v="3205"/>
    <x v="3"/>
    <x v="2"/>
    <s v="Women"/>
    <n v="8050"/>
    <n v="50"/>
    <n v="4025"/>
    <n v="4.4000000000000004"/>
    <n v="93"/>
    <n v="1"/>
    <n v="4025"/>
    <d v="2024-05-11T00:00:00"/>
    <s v="Maharashtra"/>
    <n v="4025"/>
    <n v="4830"/>
    <n v="-805"/>
  </r>
  <r>
    <s v="ORD103362"/>
    <x v="3206"/>
    <x v="0"/>
    <x v="6"/>
    <s v="Women"/>
    <n v="3042"/>
    <n v="30"/>
    <n v="2129"/>
    <n v="3.7"/>
    <n v="50"/>
    <n v="1"/>
    <n v="2129"/>
    <d v="2024-04-16T00:00:00"/>
    <s v="Delhi"/>
    <n v="913"/>
    <n v="1825.2"/>
    <n v="303.79999999999995"/>
  </r>
  <r>
    <s v="ORD103363"/>
    <x v="3207"/>
    <x v="3"/>
    <x v="7"/>
    <s v="Men"/>
    <n v="1695"/>
    <n v="40"/>
    <n v="1017"/>
    <n v="5"/>
    <n v="106"/>
    <n v="1"/>
    <n v="1017"/>
    <d v="2025-10-06T00:00:00"/>
    <s v="Kerala"/>
    <n v="678"/>
    <n v="1017"/>
    <n v="0"/>
  </r>
  <r>
    <s v="ORD103364"/>
    <x v="3208"/>
    <x v="3"/>
    <x v="0"/>
    <s v="Women"/>
    <n v="3991"/>
    <n v="20"/>
    <n v="3193"/>
    <n v="4.8"/>
    <n v="246"/>
    <n v="1"/>
    <n v="3193"/>
    <d v="2024-11-06T00:00:00"/>
    <s v="West Bengal"/>
    <n v="798"/>
    <n v="2394.6"/>
    <n v="798.40000000000009"/>
  </r>
  <r>
    <s v="ORD103365"/>
    <x v="3209"/>
    <x v="9"/>
    <x v="5"/>
    <s v="Women"/>
    <n v="7344"/>
    <n v="20"/>
    <n v="5875"/>
    <n v="4.2"/>
    <n v="207"/>
    <n v="1"/>
    <n v="5875"/>
    <d v="2025-11-03T00:00:00"/>
    <s v="Karnataka"/>
    <n v="1469"/>
    <n v="4406.3999999999996"/>
    <n v="1468.6000000000004"/>
  </r>
  <r>
    <s v="ORD103366"/>
    <x v="3210"/>
    <x v="3"/>
    <x v="6"/>
    <s v="Kids"/>
    <n v="5326"/>
    <n v="50"/>
    <n v="2663"/>
    <n v="4.3"/>
    <n v="133"/>
    <n v="1"/>
    <n v="2663"/>
    <d v="2025-05-02T00:00:00"/>
    <s v="Andhra Pradesh"/>
    <n v="2663"/>
    <n v="3195.6"/>
    <n v="-532.59999999999991"/>
  </r>
  <r>
    <s v="ORD103367"/>
    <x v="3211"/>
    <x v="8"/>
    <x v="6"/>
    <s v="Women"/>
    <n v="7399"/>
    <n v="10"/>
    <n v="6659"/>
    <n v="3.8"/>
    <n v="386"/>
    <n v="1"/>
    <n v="6659"/>
    <d v="2025-07-03T00:00:00"/>
    <s v="Karnataka"/>
    <n v="740"/>
    <n v="4439.3999999999996"/>
    <n v="2219.6000000000004"/>
  </r>
  <r>
    <s v="ORD103368"/>
    <x v="3212"/>
    <x v="5"/>
    <x v="6"/>
    <s v="Women"/>
    <n v="5998"/>
    <n v="30"/>
    <n v="4199"/>
    <n v="4.4000000000000004"/>
    <n v="26"/>
    <n v="1"/>
    <n v="4199"/>
    <d v="2025-05-02T00:00:00"/>
    <s v="Rajasthan"/>
    <n v="1799"/>
    <n v="3598.7999999999997"/>
    <n v="600.20000000000027"/>
  </r>
  <r>
    <s v="ORD103369"/>
    <x v="3213"/>
    <x v="7"/>
    <x v="1"/>
    <s v="Women"/>
    <n v="3403"/>
    <n v="20"/>
    <n v="2722"/>
    <n v="3"/>
    <n v="237"/>
    <n v="1"/>
    <n v="2722"/>
    <d v="2025-06-06T00:00:00"/>
    <s v="Karnataka"/>
    <n v="681"/>
    <n v="2041.8"/>
    <n v="680.2"/>
  </r>
  <r>
    <s v="ORD103370"/>
    <x v="3214"/>
    <x v="0"/>
    <x v="1"/>
    <s v="Men"/>
    <n v="5848"/>
    <n v="60"/>
    <n v="2339"/>
    <n v="4.9000000000000004"/>
    <n v="409"/>
    <n v="1"/>
    <n v="2339"/>
    <d v="2024-11-15T00:00:00"/>
    <s v="Delhi"/>
    <n v="3509"/>
    <n v="3508.7999999999997"/>
    <n v="-1169.7999999999997"/>
  </r>
  <r>
    <s v="ORD103371"/>
    <x v="3215"/>
    <x v="7"/>
    <x v="6"/>
    <s v="Women"/>
    <n v="4967"/>
    <n v="20"/>
    <n v="3974"/>
    <n v="4.4000000000000004"/>
    <n v="195"/>
    <n v="3"/>
    <n v="11922"/>
    <d v="2024-04-18T00:00:00"/>
    <s v="Chhattisgarh"/>
    <n v="993"/>
    <n v="2980.2"/>
    <n v="2981.4000000000005"/>
  </r>
  <r>
    <s v="ORD103372"/>
    <x v="3216"/>
    <x v="6"/>
    <x v="5"/>
    <s v="Men"/>
    <n v="7416"/>
    <n v="50"/>
    <n v="3708"/>
    <n v="3.6"/>
    <n v="19"/>
    <n v="1"/>
    <n v="3708"/>
    <d v="2024-08-29T00:00:00"/>
    <s v="Jharkhand"/>
    <n v="3708"/>
    <n v="4449.5999999999995"/>
    <n v="-741.59999999999945"/>
  </r>
  <r>
    <s v="ORD103373"/>
    <x v="3217"/>
    <x v="3"/>
    <x v="3"/>
    <s v="Women"/>
    <n v="917"/>
    <n v="50"/>
    <n v="458"/>
    <n v="4.9000000000000004"/>
    <n v="33"/>
    <n v="1"/>
    <n v="458"/>
    <d v="2025-03-06T00:00:00"/>
    <s v="Andhra Pradesh"/>
    <n v="459"/>
    <n v="550.19999999999993"/>
    <n v="-92.199999999999932"/>
  </r>
  <r>
    <s v="ORD103374"/>
    <x v="265"/>
    <x v="1"/>
    <x v="6"/>
    <s v="Kids"/>
    <n v="1681"/>
    <n v="30"/>
    <n v="1177"/>
    <n v="5"/>
    <n v="93"/>
    <n v="1"/>
    <n v="1177"/>
    <d v="2025-11-03T00:00:00"/>
    <s v="Telangana"/>
    <n v="504"/>
    <n v="1008.5999999999999"/>
    <n v="168.40000000000009"/>
  </r>
  <r>
    <s v="ORD103375"/>
    <x v="3218"/>
    <x v="7"/>
    <x v="3"/>
    <s v="Women"/>
    <n v="3734"/>
    <n v="20"/>
    <n v="2987"/>
    <n v="4.3"/>
    <n v="210"/>
    <n v="1"/>
    <n v="2987"/>
    <d v="2024-09-30T00:00:00"/>
    <s v="Kerala"/>
    <n v="747"/>
    <n v="2240.4"/>
    <n v="746.59999999999991"/>
  </r>
  <r>
    <s v="ORD103376"/>
    <x v="3219"/>
    <x v="4"/>
    <x v="4"/>
    <s v="Women"/>
    <n v="2767"/>
    <n v="30"/>
    <n v="1937"/>
    <n v="3.7"/>
    <n v="63"/>
    <n v="3"/>
    <n v="5811"/>
    <d v="2025-07-04T00:00:00"/>
    <s v="Jharkhand"/>
    <n v="830"/>
    <n v="1660.2"/>
    <n v="830.39999999999986"/>
  </r>
  <r>
    <s v="ORD103377"/>
    <x v="3220"/>
    <x v="3"/>
    <x v="7"/>
    <s v="Unisex"/>
    <n v="648"/>
    <n v="20"/>
    <n v="518"/>
    <n v="4.0999999999999996"/>
    <n v="282"/>
    <n v="1"/>
    <n v="518"/>
    <d v="2024-01-10T00:00:00"/>
    <s v="Telangana"/>
    <n v="130"/>
    <n v="388.8"/>
    <n v="129.19999999999999"/>
  </r>
  <r>
    <s v="ORD103378"/>
    <x v="2676"/>
    <x v="2"/>
    <x v="1"/>
    <s v="Men"/>
    <n v="3207"/>
    <n v="20"/>
    <n v="2566"/>
    <n v="4.4000000000000004"/>
    <n v="62"/>
    <n v="1"/>
    <n v="2566"/>
    <d v="2025-11-15T00:00:00"/>
    <s v="Odisha"/>
    <n v="641"/>
    <n v="1924.1999999999998"/>
    <n v="641.80000000000018"/>
  </r>
  <r>
    <s v="ORD103379"/>
    <x v="2865"/>
    <x v="0"/>
    <x v="1"/>
    <s v="Men"/>
    <n v="4000"/>
    <n v="25"/>
    <n v="3000"/>
    <n v="4.3"/>
    <n v="720"/>
    <n v="1"/>
    <n v="3000"/>
    <d v="2025-06-18T00:00:00"/>
    <s v="Bihar"/>
    <n v="1000"/>
    <n v="2400"/>
    <n v="600"/>
  </r>
  <r>
    <s v="ORD103380"/>
    <x v="3221"/>
    <x v="9"/>
    <x v="4"/>
    <s v="Women"/>
    <n v="1587"/>
    <n v="20"/>
    <n v="1270"/>
    <n v="3.6"/>
    <n v="161"/>
    <n v="1"/>
    <n v="1270"/>
    <d v="2024-09-21T00:00:00"/>
    <s v="Jharkhand"/>
    <n v="317"/>
    <n v="952.19999999999993"/>
    <n v="317.80000000000007"/>
  </r>
  <r>
    <s v="ORD103381"/>
    <x v="3222"/>
    <x v="2"/>
    <x v="1"/>
    <s v="Men"/>
    <n v="1752"/>
    <n v="25"/>
    <n v="1314"/>
    <n v="4.4000000000000004"/>
    <n v="380"/>
    <n v="2"/>
    <n v="2628"/>
    <d v="2024-08-24T00:00:00"/>
    <s v="Rajasthan"/>
    <n v="438"/>
    <n v="1051.2"/>
    <n v="525.59999999999991"/>
  </r>
  <r>
    <s v="ORD103382"/>
    <x v="3223"/>
    <x v="2"/>
    <x v="7"/>
    <s v="Women"/>
    <n v="1693"/>
    <n v="15"/>
    <n v="1439"/>
    <n v="4.7"/>
    <n v="79"/>
    <n v="1"/>
    <n v="1439"/>
    <d v="2024-09-07T00:00:00"/>
    <s v="West Bengal"/>
    <n v="254"/>
    <n v="1015.8"/>
    <n v="423.20000000000005"/>
  </r>
  <r>
    <s v="ORD103383"/>
    <x v="3224"/>
    <x v="6"/>
    <x v="6"/>
    <s v="Women"/>
    <n v="2890"/>
    <n v="25"/>
    <n v="2168"/>
    <n v="3.5"/>
    <n v="190"/>
    <n v="1"/>
    <n v="2168"/>
    <d v="2024-08-06T00:00:00"/>
    <s v="Delhi"/>
    <n v="722"/>
    <n v="1734"/>
    <n v="434"/>
  </r>
  <r>
    <s v="ORD103384"/>
    <x v="3225"/>
    <x v="4"/>
    <x v="1"/>
    <s v="Women"/>
    <n v="5295"/>
    <n v="25"/>
    <n v="3971"/>
    <n v="3.5"/>
    <n v="103"/>
    <n v="1"/>
    <n v="3971"/>
    <d v="2025-08-27T00:00:00"/>
    <s v="Jharkhand"/>
    <n v="1324"/>
    <n v="3177"/>
    <n v="794"/>
  </r>
  <r>
    <s v="ORD103385"/>
    <x v="3226"/>
    <x v="6"/>
    <x v="5"/>
    <s v="Unisex"/>
    <n v="9143"/>
    <n v="0"/>
    <n v="9143"/>
    <n v="3.8"/>
    <n v="62"/>
    <n v="1"/>
    <n v="9143"/>
    <d v="2025-11-27T00:00:00"/>
    <s v="Gujarat"/>
    <n v="0"/>
    <n v="5485.8"/>
    <n v="3657.2"/>
  </r>
  <r>
    <s v="ORD103386"/>
    <x v="2870"/>
    <x v="4"/>
    <x v="4"/>
    <s v="Women"/>
    <n v="1671"/>
    <n v="10"/>
    <n v="1504"/>
    <n v="4"/>
    <n v="47"/>
    <n v="2"/>
    <n v="3008"/>
    <d v="2024-12-31T00:00:00"/>
    <s v="Haryana"/>
    <n v="167"/>
    <n v="1002.5999999999999"/>
    <n v="1002.8000000000002"/>
  </r>
  <r>
    <s v="ORD103387"/>
    <x v="3227"/>
    <x v="4"/>
    <x v="1"/>
    <s v="Men"/>
    <n v="5505"/>
    <n v="20"/>
    <n v="4404"/>
    <n v="4.5"/>
    <n v="94"/>
    <n v="3"/>
    <n v="13212"/>
    <d v="2025-05-01T00:00:00"/>
    <s v="Delhi"/>
    <n v="1101"/>
    <n v="3303"/>
    <n v="3303"/>
  </r>
  <r>
    <s v="ORD103388"/>
    <x v="3228"/>
    <x v="0"/>
    <x v="0"/>
    <s v="Women"/>
    <n v="3849"/>
    <n v="15"/>
    <n v="3272"/>
    <n v="4.7"/>
    <n v="541"/>
    <n v="1"/>
    <n v="3272"/>
    <d v="2025-01-25T00:00:00"/>
    <s v="Odisha"/>
    <n v="577"/>
    <n v="2309.4"/>
    <n v="962.59999999999991"/>
  </r>
  <r>
    <s v="ORD103389"/>
    <x v="3229"/>
    <x v="7"/>
    <x v="0"/>
    <s v="Women"/>
    <n v="2121"/>
    <n v="20"/>
    <n v="1697"/>
    <n v="3.7"/>
    <n v="127"/>
    <n v="1"/>
    <n v="1697"/>
    <d v="2024-07-29T00:00:00"/>
    <s v="Tamil Nadu"/>
    <n v="424"/>
    <n v="1272.5999999999999"/>
    <n v="424.40000000000009"/>
  </r>
  <r>
    <s v="ORD103390"/>
    <x v="3230"/>
    <x v="0"/>
    <x v="1"/>
    <s v="Men"/>
    <n v="2064"/>
    <n v="25"/>
    <n v="1548"/>
    <n v="4.2"/>
    <n v="26"/>
    <n v="1"/>
    <n v="1548"/>
    <d v="2024-01-29T00:00:00"/>
    <s v="Haryana"/>
    <n v="516"/>
    <n v="1238.3999999999999"/>
    <n v="309.60000000000014"/>
  </r>
  <r>
    <s v="ORD103391"/>
    <x v="3231"/>
    <x v="3"/>
    <x v="0"/>
    <s v="Women"/>
    <n v="5766"/>
    <n v="15"/>
    <n v="4901"/>
    <n v="4.5999999999999996"/>
    <n v="225"/>
    <n v="1"/>
    <n v="4901"/>
    <d v="2024-05-11T00:00:00"/>
    <s v="Uttar Pradesh"/>
    <n v="865"/>
    <n v="3459.6"/>
    <n v="1441.4"/>
  </r>
  <r>
    <s v="ORD103392"/>
    <x v="3232"/>
    <x v="0"/>
    <x v="5"/>
    <s v="Kids"/>
    <n v="10393"/>
    <n v="30"/>
    <n v="7275"/>
    <n v="5"/>
    <n v="345"/>
    <n v="2"/>
    <n v="14550"/>
    <d v="2025-01-09T00:00:00"/>
    <s v="Gujarat"/>
    <n v="3118"/>
    <n v="6235.8"/>
    <n v="2078.3999999999996"/>
  </r>
  <r>
    <s v="ORD103393"/>
    <x v="3233"/>
    <x v="7"/>
    <x v="4"/>
    <s v="Women"/>
    <n v="896"/>
    <n v="40"/>
    <n v="538"/>
    <n v="4.2"/>
    <n v="93"/>
    <n v="4"/>
    <n v="2152"/>
    <d v="2024-11-16T00:00:00"/>
    <s v="Uttarakhand"/>
    <n v="358"/>
    <n v="537.6"/>
    <n v="1.5999999999999091"/>
  </r>
  <r>
    <s v="ORD103394"/>
    <x v="3234"/>
    <x v="9"/>
    <x v="4"/>
    <s v="Kids"/>
    <n v="739"/>
    <n v="25"/>
    <n v="554"/>
    <n v="4.2"/>
    <n v="121"/>
    <n v="1"/>
    <n v="554"/>
    <d v="2025-03-25T00:00:00"/>
    <s v="Madhya Pradesh"/>
    <n v="185"/>
    <n v="443.4"/>
    <n v="110.60000000000002"/>
  </r>
  <r>
    <s v="ORD103395"/>
    <x v="3235"/>
    <x v="6"/>
    <x v="5"/>
    <s v="Unisex"/>
    <n v="2473"/>
    <n v="25"/>
    <n v="1855"/>
    <n v="4.3"/>
    <n v="155"/>
    <n v="3"/>
    <n v="5565"/>
    <d v="2025-08-17T00:00:00"/>
    <s v="Kerala"/>
    <n v="618"/>
    <n v="1483.8"/>
    <n v="1113.6000000000001"/>
  </r>
  <r>
    <s v="ORD103396"/>
    <x v="3236"/>
    <x v="8"/>
    <x v="5"/>
    <s v="Women"/>
    <n v="8616"/>
    <n v="25"/>
    <n v="6462"/>
    <n v="3.9"/>
    <n v="96"/>
    <n v="1"/>
    <n v="6462"/>
    <d v="2024-12-22T00:00:00"/>
    <s v="Assam"/>
    <n v="2154"/>
    <n v="5169.5999999999995"/>
    <n v="1292.4000000000005"/>
  </r>
  <r>
    <s v="ORD103397"/>
    <x v="3237"/>
    <x v="7"/>
    <x v="5"/>
    <s v="Men"/>
    <n v="6996"/>
    <n v="0"/>
    <n v="6996"/>
    <n v="4.2"/>
    <n v="177"/>
    <n v="1"/>
    <n v="6996"/>
    <d v="2025-05-24T00:00:00"/>
    <s v="Assam"/>
    <n v="0"/>
    <n v="4197.5999999999995"/>
    <n v="2798.4000000000005"/>
  </r>
  <r>
    <s v="ORD103398"/>
    <x v="3238"/>
    <x v="8"/>
    <x v="3"/>
    <s v="Women"/>
    <n v="4822"/>
    <n v="30"/>
    <n v="3375"/>
    <n v="3.1"/>
    <n v="104"/>
    <n v="3"/>
    <n v="10125"/>
    <d v="2025-01-01T00:00:00"/>
    <s v="Uttar Pradesh"/>
    <n v="1447"/>
    <n v="2893.2"/>
    <n v="1445.4000000000005"/>
  </r>
  <r>
    <s v="ORD103399"/>
    <x v="3239"/>
    <x v="2"/>
    <x v="6"/>
    <s v="Women"/>
    <n v="3126"/>
    <n v="30"/>
    <n v="2188"/>
    <n v="3.8"/>
    <n v="62"/>
    <n v="1"/>
    <n v="2188"/>
    <d v="2024-09-27T00:00:00"/>
    <s v="Jharkhand"/>
    <n v="938"/>
    <n v="1875.6"/>
    <n v="312.40000000000009"/>
  </r>
  <r>
    <s v="ORD103400"/>
    <x v="3240"/>
    <x v="0"/>
    <x v="4"/>
    <s v="Women"/>
    <n v="727"/>
    <n v="0"/>
    <n v="727"/>
    <n v="4.4000000000000004"/>
    <n v="108"/>
    <n v="1"/>
    <n v="727"/>
    <d v="2025-06-28T00:00:00"/>
    <s v="Assam"/>
    <n v="0"/>
    <n v="436.2"/>
    <n v="290.8"/>
  </r>
  <r>
    <s v="ORD103401"/>
    <x v="3241"/>
    <x v="0"/>
    <x v="4"/>
    <s v="Women"/>
    <n v="2715"/>
    <n v="20"/>
    <n v="2172"/>
    <n v="3.7"/>
    <n v="56"/>
    <n v="2"/>
    <n v="4344"/>
    <d v="2025-05-23T00:00:00"/>
    <s v="Andhra Pradesh"/>
    <n v="543"/>
    <n v="1629"/>
    <n v="1086"/>
  </r>
  <r>
    <s v="ORD103402"/>
    <x v="3242"/>
    <x v="0"/>
    <x v="4"/>
    <s v="Women"/>
    <n v="962"/>
    <n v="10"/>
    <n v="866"/>
    <n v="4.5"/>
    <n v="12"/>
    <n v="3"/>
    <n v="2598"/>
    <d v="2024-09-17T00:00:00"/>
    <s v="Maharashtra"/>
    <n v="96"/>
    <n v="577.19999999999993"/>
    <n v="866.4000000000002"/>
  </r>
  <r>
    <s v="ORD103403"/>
    <x v="3243"/>
    <x v="7"/>
    <x v="2"/>
    <s v="Women"/>
    <n v="6979"/>
    <n v="15"/>
    <n v="5932"/>
    <n v="3.3"/>
    <n v="50"/>
    <n v="1"/>
    <n v="5932"/>
    <d v="2025-03-20T00:00:00"/>
    <s v="Delhi"/>
    <n v="1047"/>
    <n v="4187.3999999999996"/>
    <n v="1744.6000000000004"/>
  </r>
  <r>
    <s v="ORD103404"/>
    <x v="3244"/>
    <x v="0"/>
    <x v="6"/>
    <s v="Women"/>
    <n v="5276"/>
    <n v="25"/>
    <n v="3957"/>
    <n v="4.5"/>
    <n v="213"/>
    <n v="4"/>
    <n v="15828"/>
    <d v="2025-01-04T00:00:00"/>
    <s v="Tamil Nadu"/>
    <n v="1319"/>
    <n v="3165.6"/>
    <n v="3165.6000000000004"/>
  </r>
  <r>
    <s v="ORD103405"/>
    <x v="3245"/>
    <x v="8"/>
    <x v="1"/>
    <s v="Women"/>
    <n v="1506"/>
    <n v="15"/>
    <n v="1280"/>
    <n v="4.5"/>
    <n v="189"/>
    <n v="1"/>
    <n v="1280"/>
    <d v="2024-08-24T00:00:00"/>
    <s v="Jharkhand"/>
    <n v="226"/>
    <n v="903.6"/>
    <n v="376.4"/>
  </r>
  <r>
    <s v="ORD103406"/>
    <x v="3246"/>
    <x v="5"/>
    <x v="2"/>
    <s v="Women"/>
    <n v="8672"/>
    <n v="15"/>
    <n v="7371"/>
    <n v="5"/>
    <n v="40"/>
    <n v="1"/>
    <n v="7371"/>
    <d v="2024-06-08T00:00:00"/>
    <s v="Rajasthan"/>
    <n v="1301"/>
    <n v="5203.2"/>
    <n v="2167.8000000000002"/>
  </r>
  <r>
    <s v="ORD103407"/>
    <x v="3247"/>
    <x v="2"/>
    <x v="2"/>
    <s v="Women"/>
    <n v="3743"/>
    <n v="50"/>
    <n v="1872"/>
    <n v="3.9"/>
    <n v="164"/>
    <n v="1"/>
    <n v="1872"/>
    <d v="2024-12-28T00:00:00"/>
    <s v="Uttarakhand"/>
    <n v="1871"/>
    <n v="2245.7999999999997"/>
    <n v="-373.79999999999973"/>
  </r>
  <r>
    <s v="ORD103408"/>
    <x v="3248"/>
    <x v="4"/>
    <x v="1"/>
    <s v="Men"/>
    <n v="5358"/>
    <n v="30"/>
    <n v="3751"/>
    <n v="4.0999999999999996"/>
    <n v="112"/>
    <n v="1"/>
    <n v="3751"/>
    <d v="2025-12-27T00:00:00"/>
    <s v="Kerala"/>
    <n v="1607"/>
    <n v="3214.7999999999997"/>
    <n v="536.20000000000027"/>
  </r>
  <r>
    <s v="ORD103409"/>
    <x v="3249"/>
    <x v="3"/>
    <x v="0"/>
    <s v="Men"/>
    <n v="2178"/>
    <n v="50"/>
    <n v="1089"/>
    <n v="4.9000000000000004"/>
    <n v="65"/>
    <n v="3"/>
    <n v="3267"/>
    <d v="2024-06-14T00:00:00"/>
    <s v="Gujarat"/>
    <n v="1089"/>
    <n v="1306.8"/>
    <n v="-653.39999999999986"/>
  </r>
  <r>
    <s v="ORD103410"/>
    <x v="3250"/>
    <x v="9"/>
    <x v="6"/>
    <s v="Women"/>
    <n v="1628"/>
    <n v="20"/>
    <n v="1302"/>
    <n v="4.8"/>
    <n v="324"/>
    <n v="2"/>
    <n v="2604"/>
    <d v="2025-11-13T00:00:00"/>
    <s v="Telangana"/>
    <n v="326"/>
    <n v="976.8"/>
    <n v="650.40000000000009"/>
  </r>
  <r>
    <s v="ORD103411"/>
    <x v="1287"/>
    <x v="6"/>
    <x v="3"/>
    <s v="Women"/>
    <n v="1196"/>
    <n v="10"/>
    <n v="1076"/>
    <n v="4.5999999999999996"/>
    <n v="97"/>
    <n v="1"/>
    <n v="1076"/>
    <d v="2025-05-31T00:00:00"/>
    <s v="Karnataka"/>
    <n v="120"/>
    <n v="717.6"/>
    <n v="358.4"/>
  </r>
  <r>
    <s v="ORD103412"/>
    <x v="3251"/>
    <x v="7"/>
    <x v="7"/>
    <s v="Men"/>
    <n v="1027"/>
    <n v="25"/>
    <n v="770"/>
    <n v="4.3"/>
    <n v="359"/>
    <n v="1"/>
    <n v="770"/>
    <d v="2025-05-03T00:00:00"/>
    <s v="Kerala"/>
    <n v="257"/>
    <n v="616.19999999999993"/>
    <n v="153.80000000000007"/>
  </r>
  <r>
    <s v="ORD103413"/>
    <x v="3252"/>
    <x v="9"/>
    <x v="5"/>
    <s v="Kids"/>
    <n v="8371"/>
    <n v="20"/>
    <n v="6697"/>
    <n v="4.9000000000000004"/>
    <n v="162"/>
    <n v="1"/>
    <n v="6697"/>
    <d v="2024-07-30T00:00:00"/>
    <s v="Uttarakhand"/>
    <n v="1674"/>
    <n v="5022.5999999999995"/>
    <n v="1674.4000000000005"/>
  </r>
  <r>
    <s v="ORD103414"/>
    <x v="3253"/>
    <x v="0"/>
    <x v="0"/>
    <s v="Men"/>
    <n v="5678"/>
    <n v="15"/>
    <n v="4826"/>
    <n v="5"/>
    <n v="257"/>
    <n v="1"/>
    <n v="4826"/>
    <d v="2025-03-27T00:00:00"/>
    <s v="Assam"/>
    <n v="852"/>
    <n v="3406.7999999999997"/>
    <n v="1419.2000000000003"/>
  </r>
  <r>
    <s v="ORD103415"/>
    <x v="3254"/>
    <x v="5"/>
    <x v="5"/>
    <s v="Men"/>
    <n v="7137"/>
    <n v="10"/>
    <n v="6423"/>
    <n v="4.4000000000000004"/>
    <n v="501"/>
    <n v="1"/>
    <n v="6423"/>
    <d v="2024-01-02T00:00:00"/>
    <s v="Odisha"/>
    <n v="714"/>
    <n v="4282.2"/>
    <n v="2140.8000000000002"/>
  </r>
  <r>
    <s v="ORD103416"/>
    <x v="3255"/>
    <x v="3"/>
    <x v="2"/>
    <s v="Women"/>
    <n v="8313"/>
    <n v="25"/>
    <n v="6235"/>
    <n v="4.0999999999999996"/>
    <n v="159"/>
    <n v="4"/>
    <n v="24940"/>
    <d v="2025-12-14T00:00:00"/>
    <s v="Assam"/>
    <n v="2078"/>
    <n v="4987.8"/>
    <n v="4988.7999999999993"/>
  </r>
  <r>
    <s v="ORD103417"/>
    <x v="811"/>
    <x v="7"/>
    <x v="0"/>
    <s v="Women"/>
    <n v="1549"/>
    <n v="20"/>
    <n v="1239"/>
    <n v="4.5"/>
    <n v="120"/>
    <n v="1"/>
    <n v="1239"/>
    <d v="2024-04-24T00:00:00"/>
    <s v="Maharashtra"/>
    <n v="310"/>
    <n v="929.4"/>
    <n v="309.60000000000002"/>
  </r>
  <r>
    <s v="ORD103418"/>
    <x v="3256"/>
    <x v="1"/>
    <x v="0"/>
    <s v="Men"/>
    <n v="6654"/>
    <n v="20"/>
    <n v="5323"/>
    <n v="4.2"/>
    <n v="207"/>
    <n v="1"/>
    <n v="5323"/>
    <d v="2025-08-04T00:00:00"/>
    <s v="Punjab"/>
    <n v="1331"/>
    <n v="3992.3999999999996"/>
    <n v="1330.6000000000004"/>
  </r>
  <r>
    <s v="ORD103419"/>
    <x v="3257"/>
    <x v="5"/>
    <x v="0"/>
    <s v="Men"/>
    <n v="4816"/>
    <n v="20"/>
    <n v="3853"/>
    <n v="4"/>
    <n v="70"/>
    <n v="1"/>
    <n v="3853"/>
    <d v="2024-05-13T00:00:00"/>
    <s v="Uttarakhand"/>
    <n v="963"/>
    <n v="2889.6"/>
    <n v="963.40000000000009"/>
  </r>
  <r>
    <s v="ORD103420"/>
    <x v="3258"/>
    <x v="0"/>
    <x v="1"/>
    <s v="Women"/>
    <n v="4288"/>
    <n v="10"/>
    <n v="3859"/>
    <n v="4.5"/>
    <n v="60"/>
    <n v="1"/>
    <n v="3859"/>
    <d v="2025-12-07T00:00:00"/>
    <s v="Andhra Pradesh"/>
    <n v="429"/>
    <n v="2572.7999999999997"/>
    <n v="1286.2000000000003"/>
  </r>
  <r>
    <s v="ORD103421"/>
    <x v="3259"/>
    <x v="4"/>
    <x v="5"/>
    <s v="Kids"/>
    <n v="2151"/>
    <n v="0"/>
    <n v="2151"/>
    <n v="3.9"/>
    <n v="322"/>
    <n v="1"/>
    <n v="2151"/>
    <d v="2024-06-25T00:00:00"/>
    <s v="Maharashtra"/>
    <n v="0"/>
    <n v="1290.5999999999999"/>
    <n v="860.40000000000009"/>
  </r>
  <r>
    <s v="ORD103422"/>
    <x v="3260"/>
    <x v="9"/>
    <x v="1"/>
    <s v="Women"/>
    <n v="3634"/>
    <n v="15"/>
    <n v="3089"/>
    <n v="4.4000000000000004"/>
    <n v="450"/>
    <n v="5"/>
    <n v="15445"/>
    <d v="2025-12-17T00:00:00"/>
    <s v="Madhya Pradesh"/>
    <n v="545"/>
    <n v="2180.4"/>
    <n v="4543"/>
  </r>
  <r>
    <s v="ORD103423"/>
    <x v="3261"/>
    <x v="9"/>
    <x v="0"/>
    <s v="Men"/>
    <n v="1607"/>
    <n v="40"/>
    <n v="964"/>
    <n v="3.3"/>
    <n v="209"/>
    <n v="3"/>
    <n v="2892"/>
    <d v="2025-09-30T00:00:00"/>
    <s v="Assam"/>
    <n v="643"/>
    <n v="964.19999999999993"/>
    <n v="-0.59999999999979536"/>
  </r>
  <r>
    <s v="ORD103424"/>
    <x v="3262"/>
    <x v="3"/>
    <x v="6"/>
    <s v="Women"/>
    <n v="4439"/>
    <n v="30"/>
    <n v="3107"/>
    <n v="5"/>
    <n v="64"/>
    <n v="1"/>
    <n v="3107"/>
    <d v="2024-07-20T00:00:00"/>
    <s v="Maharashtra"/>
    <n v="1332"/>
    <n v="2663.4"/>
    <n v="443.59999999999991"/>
  </r>
  <r>
    <s v="ORD103425"/>
    <x v="3263"/>
    <x v="6"/>
    <x v="7"/>
    <s v="Unisex"/>
    <n v="1649"/>
    <n v="50"/>
    <n v="824"/>
    <n v="3.7"/>
    <n v="77"/>
    <n v="1"/>
    <n v="824"/>
    <d v="2024-06-22T00:00:00"/>
    <s v="Telangana"/>
    <n v="825"/>
    <n v="989.4"/>
    <n v="-165.39999999999998"/>
  </r>
  <r>
    <s v="ORD103426"/>
    <x v="3264"/>
    <x v="1"/>
    <x v="7"/>
    <s v="Women"/>
    <n v="3110"/>
    <n v="25"/>
    <n v="2332"/>
    <n v="3.4"/>
    <n v="34"/>
    <n v="1"/>
    <n v="2332"/>
    <d v="2024-12-23T00:00:00"/>
    <s v="Assam"/>
    <n v="778"/>
    <n v="1866"/>
    <n v="466"/>
  </r>
  <r>
    <s v="ORD103427"/>
    <x v="3265"/>
    <x v="7"/>
    <x v="3"/>
    <s v="Men"/>
    <n v="3197"/>
    <n v="20"/>
    <n v="2558"/>
    <n v="4.8"/>
    <n v="52"/>
    <n v="1"/>
    <n v="2558"/>
    <d v="2024-12-09T00:00:00"/>
    <s v="Delhi"/>
    <n v="639"/>
    <n v="1918.1999999999998"/>
    <n v="639.80000000000018"/>
  </r>
  <r>
    <s v="ORD103428"/>
    <x v="3266"/>
    <x v="9"/>
    <x v="0"/>
    <s v="Women"/>
    <n v="4367"/>
    <n v="25"/>
    <n v="3275"/>
    <n v="4.9000000000000004"/>
    <n v="158"/>
    <n v="1"/>
    <n v="3275"/>
    <d v="2025-04-01T00:00:00"/>
    <s v="Uttar Pradesh"/>
    <n v="1092"/>
    <n v="2620.1999999999998"/>
    <n v="654.80000000000018"/>
  </r>
  <r>
    <s v="ORD103429"/>
    <x v="3267"/>
    <x v="7"/>
    <x v="1"/>
    <s v="Men"/>
    <n v="3149"/>
    <n v="30"/>
    <n v="2204"/>
    <n v="4.3"/>
    <n v="283"/>
    <n v="1"/>
    <n v="2204"/>
    <d v="2024-08-19T00:00:00"/>
    <s v="Chhattisgarh"/>
    <n v="945"/>
    <n v="1889.3999999999999"/>
    <n v="314.60000000000014"/>
  </r>
  <r>
    <s v="ORD103430"/>
    <x v="3268"/>
    <x v="1"/>
    <x v="2"/>
    <s v="Women"/>
    <n v="2624"/>
    <n v="10"/>
    <n v="2362"/>
    <n v="4.0999999999999996"/>
    <n v="64"/>
    <n v="1"/>
    <n v="2362"/>
    <d v="2024-07-17T00:00:00"/>
    <s v="Kerala"/>
    <n v="262"/>
    <n v="1574.3999999999999"/>
    <n v="787.60000000000014"/>
  </r>
  <r>
    <s v="ORD103431"/>
    <x v="3269"/>
    <x v="3"/>
    <x v="4"/>
    <s v="Kids"/>
    <n v="1936"/>
    <n v="20"/>
    <n v="1549"/>
    <n v="3.9"/>
    <n v="90"/>
    <n v="1"/>
    <n v="1549"/>
    <d v="2025-11-26T00:00:00"/>
    <s v="Chhattisgarh"/>
    <n v="387"/>
    <n v="1161.5999999999999"/>
    <n v="387.40000000000009"/>
  </r>
  <r>
    <s v="ORD103432"/>
    <x v="3270"/>
    <x v="4"/>
    <x v="3"/>
    <s v="Women"/>
    <n v="2277"/>
    <n v="25"/>
    <n v="1708"/>
    <n v="4.2"/>
    <n v="169"/>
    <n v="1"/>
    <n v="1708"/>
    <d v="2025-02-08T00:00:00"/>
    <s v="Bihar"/>
    <n v="569"/>
    <n v="1366.2"/>
    <n v="341.79999999999995"/>
  </r>
  <r>
    <s v="ORD103433"/>
    <x v="3271"/>
    <x v="6"/>
    <x v="2"/>
    <s v="Women"/>
    <n v="5118"/>
    <n v="20"/>
    <n v="4094"/>
    <n v="4.0999999999999996"/>
    <n v="415"/>
    <n v="1"/>
    <n v="4094"/>
    <d v="2025-04-05T00:00:00"/>
    <s v="Chhattisgarh"/>
    <n v="1024"/>
    <n v="3070.7999999999997"/>
    <n v="1023.2000000000003"/>
  </r>
  <r>
    <s v="ORD103434"/>
    <x v="3272"/>
    <x v="2"/>
    <x v="6"/>
    <s v="Men"/>
    <n v="2101"/>
    <n v="15"/>
    <n v="1786"/>
    <n v="4"/>
    <n v="419"/>
    <n v="3"/>
    <n v="5358"/>
    <d v="2024-04-22T00:00:00"/>
    <s v="Bihar"/>
    <n v="315"/>
    <n v="1260.5999999999999"/>
    <n v="1576.2000000000003"/>
  </r>
  <r>
    <s v="ORD103435"/>
    <x v="3273"/>
    <x v="5"/>
    <x v="5"/>
    <s v="Unisex"/>
    <n v="5534"/>
    <n v="70"/>
    <n v="1660"/>
    <n v="3.7"/>
    <n v="145"/>
    <n v="1"/>
    <n v="1660"/>
    <d v="2024-10-03T00:00:00"/>
    <s v="Andhra Pradesh"/>
    <n v="3874"/>
    <n v="3320.4"/>
    <n v="-1660.4"/>
  </r>
  <r>
    <s v="ORD103436"/>
    <x v="3274"/>
    <x v="1"/>
    <x v="6"/>
    <s v="Kids"/>
    <n v="6739"/>
    <n v="15"/>
    <n v="5728"/>
    <n v="3.5"/>
    <n v="22"/>
    <n v="1"/>
    <n v="5728"/>
    <d v="2025-06-05T00:00:00"/>
    <s v="Andhra Pradesh"/>
    <n v="1011"/>
    <n v="4043.3999999999996"/>
    <n v="1684.6000000000004"/>
  </r>
  <r>
    <s v="ORD103437"/>
    <x v="3275"/>
    <x v="5"/>
    <x v="5"/>
    <s v="Kids"/>
    <n v="3776"/>
    <n v="30"/>
    <n v="2643"/>
    <n v="4.0999999999999996"/>
    <n v="298"/>
    <n v="2"/>
    <n v="5286"/>
    <d v="2024-08-13T00:00:00"/>
    <s v="Uttar Pradesh"/>
    <n v="1133"/>
    <n v="2265.6"/>
    <n v="754.80000000000018"/>
  </r>
  <r>
    <s v="ORD103438"/>
    <x v="3276"/>
    <x v="7"/>
    <x v="6"/>
    <s v="Women"/>
    <n v="1944"/>
    <n v="20"/>
    <n v="1555"/>
    <n v="4.2"/>
    <n v="399"/>
    <n v="5"/>
    <n v="7775"/>
    <d v="2024-03-15T00:00:00"/>
    <s v="West Bengal"/>
    <n v="389"/>
    <n v="1166.3999999999999"/>
    <n v="1943.0000000000007"/>
  </r>
  <r>
    <s v="ORD103439"/>
    <x v="294"/>
    <x v="1"/>
    <x v="3"/>
    <s v="Women"/>
    <n v="4190"/>
    <n v="25"/>
    <n v="3142"/>
    <n v="3.7"/>
    <n v="71"/>
    <n v="1"/>
    <n v="3142"/>
    <d v="2025-08-24T00:00:00"/>
    <s v="Tamil Nadu"/>
    <n v="1048"/>
    <n v="2514"/>
    <n v="628"/>
  </r>
  <r>
    <s v="ORD103440"/>
    <x v="3277"/>
    <x v="9"/>
    <x v="2"/>
    <s v="Women"/>
    <n v="3778"/>
    <n v="30"/>
    <n v="2645"/>
    <n v="3.8"/>
    <n v="162"/>
    <n v="1"/>
    <n v="2645"/>
    <d v="2025-08-17T00:00:00"/>
    <s v="Chhattisgarh"/>
    <n v="1133"/>
    <n v="2266.7999999999997"/>
    <n v="378.20000000000027"/>
  </r>
  <r>
    <s v="ORD103441"/>
    <x v="2246"/>
    <x v="2"/>
    <x v="0"/>
    <s v="Men"/>
    <n v="2673"/>
    <n v="0"/>
    <n v="2673"/>
    <n v="4.2"/>
    <n v="43"/>
    <n v="1"/>
    <n v="2673"/>
    <d v="2024-09-08T00:00:00"/>
    <s v="Haryana"/>
    <n v="0"/>
    <n v="1603.8"/>
    <n v="1069.2"/>
  </r>
  <r>
    <s v="ORD103442"/>
    <x v="3278"/>
    <x v="9"/>
    <x v="3"/>
    <s v="Women"/>
    <n v="3789"/>
    <n v="50"/>
    <n v="1894"/>
    <n v="3.7"/>
    <n v="110"/>
    <n v="1"/>
    <n v="1894"/>
    <d v="2025-11-26T00:00:00"/>
    <s v="Uttarakhand"/>
    <n v="1895"/>
    <n v="2273.4"/>
    <n v="-379.40000000000009"/>
  </r>
  <r>
    <s v="ORD103443"/>
    <x v="3279"/>
    <x v="1"/>
    <x v="6"/>
    <s v="Women"/>
    <n v="5137"/>
    <n v="0"/>
    <n v="5137"/>
    <n v="4.5999999999999996"/>
    <n v="168"/>
    <n v="1"/>
    <n v="5137"/>
    <d v="2025-01-21T00:00:00"/>
    <s v="Tamil Nadu"/>
    <n v="0"/>
    <n v="3082.2"/>
    <n v="2054.8000000000002"/>
  </r>
  <r>
    <s v="ORD103444"/>
    <x v="3280"/>
    <x v="8"/>
    <x v="6"/>
    <s v="Women"/>
    <n v="1447"/>
    <n v="30"/>
    <n v="1013"/>
    <n v="4.4000000000000004"/>
    <n v="100"/>
    <n v="1"/>
    <n v="1013"/>
    <d v="2025-11-07T00:00:00"/>
    <s v="Odisha"/>
    <n v="434"/>
    <n v="868.19999999999993"/>
    <n v="144.80000000000007"/>
  </r>
  <r>
    <s v="ORD103445"/>
    <x v="3281"/>
    <x v="8"/>
    <x v="4"/>
    <s v="Kids"/>
    <n v="2618"/>
    <n v="10"/>
    <n v="2356"/>
    <n v="3.7"/>
    <n v="208"/>
    <n v="1"/>
    <n v="2356"/>
    <d v="2025-01-25T00:00:00"/>
    <s v="Rajasthan"/>
    <n v="262"/>
    <n v="1570.8"/>
    <n v="785.2"/>
  </r>
  <r>
    <s v="ORD103446"/>
    <x v="3282"/>
    <x v="6"/>
    <x v="5"/>
    <s v="Men"/>
    <n v="7351"/>
    <n v="40"/>
    <n v="4411"/>
    <n v="4.3"/>
    <n v="65"/>
    <n v="1"/>
    <n v="4411"/>
    <d v="2024-11-04T00:00:00"/>
    <s v="Maharashtra"/>
    <n v="2940"/>
    <n v="4410.5999999999995"/>
    <n v="0.4000000000005457"/>
  </r>
  <r>
    <s v="ORD103447"/>
    <x v="3283"/>
    <x v="7"/>
    <x v="4"/>
    <s v="Women"/>
    <n v="889"/>
    <n v="25"/>
    <n v="667"/>
    <n v="3.7"/>
    <n v="101"/>
    <n v="2"/>
    <n v="1334"/>
    <d v="2025-05-26T00:00:00"/>
    <s v="Kerala"/>
    <n v="222"/>
    <n v="533.4"/>
    <n v="267.20000000000005"/>
  </r>
  <r>
    <s v="ORD103448"/>
    <x v="3284"/>
    <x v="9"/>
    <x v="6"/>
    <s v="Kids"/>
    <n v="3751"/>
    <n v="40"/>
    <n v="2251"/>
    <n v="4.5"/>
    <n v="85"/>
    <n v="1"/>
    <n v="2251"/>
    <d v="2024-04-21T00:00:00"/>
    <s v="Uttarakhand"/>
    <n v="1500"/>
    <n v="2250.6"/>
    <n v="0.40000000000009095"/>
  </r>
  <r>
    <s v="ORD103449"/>
    <x v="3285"/>
    <x v="9"/>
    <x v="4"/>
    <s v="Women"/>
    <n v="1447"/>
    <n v="30"/>
    <n v="1013"/>
    <n v="3.7"/>
    <n v="331"/>
    <n v="1"/>
    <n v="1013"/>
    <d v="2024-06-13T00:00:00"/>
    <s v="West Bengal"/>
    <n v="434"/>
    <n v="868.19999999999993"/>
    <n v="144.80000000000007"/>
  </r>
  <r>
    <s v="ORD103450"/>
    <x v="3286"/>
    <x v="5"/>
    <x v="5"/>
    <s v="Men"/>
    <n v="6635"/>
    <n v="25"/>
    <n v="4976"/>
    <n v="4"/>
    <n v="143"/>
    <n v="1"/>
    <n v="4976"/>
    <d v="2025-12-16T00:00:00"/>
    <s v="Tamil Nadu"/>
    <n v="1659"/>
    <n v="3981"/>
    <n v="995"/>
  </r>
  <r>
    <s v="ORD103451"/>
    <x v="3287"/>
    <x v="1"/>
    <x v="2"/>
    <s v="Women"/>
    <n v="10507"/>
    <n v="25"/>
    <n v="7880"/>
    <n v="4.2"/>
    <n v="62"/>
    <n v="1"/>
    <n v="7880"/>
    <d v="2025-04-09T00:00:00"/>
    <s v="Odisha"/>
    <n v="2627"/>
    <n v="6304.2"/>
    <n v="1575.8000000000002"/>
  </r>
  <r>
    <s v="ORD103452"/>
    <x v="3288"/>
    <x v="0"/>
    <x v="1"/>
    <s v="Women"/>
    <n v="4681"/>
    <n v="20"/>
    <n v="3745"/>
    <n v="4.9000000000000004"/>
    <n v="179"/>
    <n v="1"/>
    <n v="3745"/>
    <d v="2025-07-15T00:00:00"/>
    <s v="Jharkhand"/>
    <n v="936"/>
    <n v="2808.6"/>
    <n v="936.40000000000009"/>
  </r>
  <r>
    <s v="ORD103453"/>
    <x v="2614"/>
    <x v="3"/>
    <x v="4"/>
    <s v="Kids"/>
    <n v="1660"/>
    <n v="20"/>
    <n v="1328"/>
    <n v="3.7"/>
    <n v="188"/>
    <n v="1"/>
    <n v="1328"/>
    <d v="2025-11-14T00:00:00"/>
    <s v="Andhra Pradesh"/>
    <n v="332"/>
    <n v="996"/>
    <n v="332"/>
  </r>
  <r>
    <s v="ORD103454"/>
    <x v="3289"/>
    <x v="2"/>
    <x v="4"/>
    <s v="Women"/>
    <n v="1420"/>
    <n v="20"/>
    <n v="1136"/>
    <n v="3.7"/>
    <n v="41"/>
    <n v="1"/>
    <n v="1136"/>
    <d v="2024-12-27T00:00:00"/>
    <s v="West Bengal"/>
    <n v="284"/>
    <n v="852"/>
    <n v="284"/>
  </r>
  <r>
    <s v="ORD103455"/>
    <x v="3290"/>
    <x v="9"/>
    <x v="4"/>
    <s v="Women"/>
    <n v="1739"/>
    <n v="40"/>
    <n v="1043"/>
    <n v="3.4"/>
    <n v="201"/>
    <n v="1"/>
    <n v="1043"/>
    <d v="2025-01-07T00:00:00"/>
    <s v="Delhi"/>
    <n v="696"/>
    <n v="1043.3999999999999"/>
    <n v="-0.39999999999986358"/>
  </r>
  <r>
    <s v="ORD103456"/>
    <x v="3291"/>
    <x v="4"/>
    <x v="5"/>
    <s v="Kids"/>
    <n v="4610"/>
    <n v="20"/>
    <n v="3688"/>
    <n v="5"/>
    <n v="61"/>
    <n v="2"/>
    <n v="7376"/>
    <d v="2024-05-25T00:00:00"/>
    <s v="Uttar Pradesh"/>
    <n v="922"/>
    <n v="2766"/>
    <n v="1844"/>
  </r>
  <r>
    <s v="ORD103457"/>
    <x v="3292"/>
    <x v="3"/>
    <x v="3"/>
    <s v="Men"/>
    <n v="2486"/>
    <n v="40"/>
    <n v="1492"/>
    <n v="4.0999999999999996"/>
    <n v="68"/>
    <n v="1"/>
    <n v="1492"/>
    <d v="2025-07-03T00:00:00"/>
    <s v="Andhra Pradesh"/>
    <n v="994"/>
    <n v="1491.6"/>
    <n v="0.40000000000009095"/>
  </r>
  <r>
    <s v="ORD103458"/>
    <x v="3293"/>
    <x v="0"/>
    <x v="7"/>
    <s v="Men"/>
    <n v="2455"/>
    <n v="40"/>
    <n v="1473"/>
    <n v="4.5999999999999996"/>
    <n v="349"/>
    <n v="1"/>
    <n v="1473"/>
    <d v="2025-03-18T00:00:00"/>
    <s v="Gujarat"/>
    <n v="982"/>
    <n v="1473"/>
    <n v="0"/>
  </r>
  <r>
    <s v="ORD103459"/>
    <x v="3294"/>
    <x v="9"/>
    <x v="1"/>
    <s v="Women"/>
    <n v="2814"/>
    <n v="10"/>
    <n v="2533"/>
    <n v="3.8"/>
    <n v="114"/>
    <n v="1"/>
    <n v="2533"/>
    <d v="2024-07-13T00:00:00"/>
    <s v="Jharkhand"/>
    <n v="281"/>
    <n v="1688.3999999999999"/>
    <n v="844.60000000000014"/>
  </r>
  <r>
    <s v="ORD103460"/>
    <x v="3295"/>
    <x v="1"/>
    <x v="1"/>
    <s v="Men"/>
    <n v="2048"/>
    <n v="40"/>
    <n v="1229"/>
    <n v="3.9"/>
    <n v="349"/>
    <n v="1"/>
    <n v="1229"/>
    <d v="2024-01-22T00:00:00"/>
    <s v="Haryana"/>
    <n v="819"/>
    <n v="1228.8"/>
    <n v="0.20000000000004547"/>
  </r>
  <r>
    <s v="ORD103461"/>
    <x v="3296"/>
    <x v="4"/>
    <x v="3"/>
    <s v="Women"/>
    <n v="3518"/>
    <n v="20"/>
    <n v="2814"/>
    <n v="4.0999999999999996"/>
    <n v="24"/>
    <n v="1"/>
    <n v="2814"/>
    <d v="2024-10-23T00:00:00"/>
    <s v="Punjab"/>
    <n v="704"/>
    <n v="2110.7999999999997"/>
    <n v="703.20000000000027"/>
  </r>
  <r>
    <s v="ORD103462"/>
    <x v="3297"/>
    <x v="3"/>
    <x v="3"/>
    <s v="Men"/>
    <n v="1922"/>
    <n v="15"/>
    <n v="1634"/>
    <n v="4.0999999999999996"/>
    <n v="100"/>
    <n v="1"/>
    <n v="1634"/>
    <d v="2024-09-16T00:00:00"/>
    <s v="Punjab"/>
    <n v="288"/>
    <n v="1153.2"/>
    <n v="480.79999999999995"/>
  </r>
  <r>
    <s v="ORD103463"/>
    <x v="3298"/>
    <x v="7"/>
    <x v="1"/>
    <s v="Women"/>
    <n v="2426"/>
    <n v="30"/>
    <n v="1698"/>
    <n v="4.4000000000000004"/>
    <n v="415"/>
    <n v="2"/>
    <n v="3396"/>
    <d v="2024-04-01T00:00:00"/>
    <s v="Rajasthan"/>
    <n v="728"/>
    <n v="1455.6"/>
    <n v="484.80000000000018"/>
  </r>
  <r>
    <s v="ORD103464"/>
    <x v="1915"/>
    <x v="6"/>
    <x v="4"/>
    <s v="Women"/>
    <n v="2159"/>
    <n v="60"/>
    <n v="864"/>
    <n v="4.0999999999999996"/>
    <n v="134"/>
    <n v="1"/>
    <n v="864"/>
    <d v="2024-07-27T00:00:00"/>
    <s v="Chhattisgarh"/>
    <n v="1295"/>
    <n v="1295.3999999999999"/>
    <n v="-431.39999999999986"/>
  </r>
  <r>
    <s v="ORD103465"/>
    <x v="3299"/>
    <x v="0"/>
    <x v="1"/>
    <s v="Women"/>
    <n v="2331"/>
    <n v="20"/>
    <n v="1865"/>
    <n v="3.9"/>
    <n v="80"/>
    <n v="1"/>
    <n v="1865"/>
    <d v="2024-02-17T00:00:00"/>
    <s v="Tamil Nadu"/>
    <n v="466"/>
    <n v="1398.6"/>
    <n v="466.40000000000009"/>
  </r>
  <r>
    <s v="ORD103466"/>
    <x v="3300"/>
    <x v="9"/>
    <x v="2"/>
    <s v="Women"/>
    <n v="8643"/>
    <n v="25"/>
    <n v="6482"/>
    <n v="5"/>
    <n v="234"/>
    <n v="1"/>
    <n v="6482"/>
    <d v="2025-12-21T00:00:00"/>
    <s v="Uttar Pradesh"/>
    <n v="2161"/>
    <n v="5185.8"/>
    <n v="1296.1999999999998"/>
  </r>
  <r>
    <s v="ORD103467"/>
    <x v="3301"/>
    <x v="4"/>
    <x v="2"/>
    <s v="Women"/>
    <n v="5430"/>
    <n v="25"/>
    <n v="4072"/>
    <n v="3.7"/>
    <n v="23"/>
    <n v="2"/>
    <n v="8144"/>
    <d v="2025-05-11T00:00:00"/>
    <s v="Jharkhand"/>
    <n v="1358"/>
    <n v="3258"/>
    <n v="1628"/>
  </r>
  <r>
    <s v="ORD103468"/>
    <x v="496"/>
    <x v="6"/>
    <x v="6"/>
    <s v="Women"/>
    <n v="6744"/>
    <n v="40"/>
    <n v="4046"/>
    <n v="3.7"/>
    <n v="8"/>
    <n v="1"/>
    <n v="4046"/>
    <d v="2024-01-05T00:00:00"/>
    <s v="West Bengal"/>
    <n v="2698"/>
    <n v="4046.3999999999996"/>
    <n v="-0.3999999999996362"/>
  </r>
  <r>
    <s v="ORD103469"/>
    <x v="3302"/>
    <x v="5"/>
    <x v="7"/>
    <s v="Unisex"/>
    <n v="1771"/>
    <n v="40"/>
    <n v="1063"/>
    <n v="3.7"/>
    <n v="66"/>
    <n v="1"/>
    <n v="1063"/>
    <d v="2024-05-10T00:00:00"/>
    <s v="Maharashtra"/>
    <n v="708"/>
    <n v="1062.5999999999999"/>
    <n v="0.40000000000009095"/>
  </r>
  <r>
    <s v="ORD103470"/>
    <x v="3303"/>
    <x v="9"/>
    <x v="1"/>
    <s v="Men"/>
    <n v="1807"/>
    <n v="30"/>
    <n v="1265"/>
    <n v="4.5"/>
    <n v="67"/>
    <n v="1"/>
    <n v="1265"/>
    <d v="2025-08-08T00:00:00"/>
    <s v="Delhi"/>
    <n v="542"/>
    <n v="1084.2"/>
    <n v="180.79999999999995"/>
  </r>
  <r>
    <s v="ORD103471"/>
    <x v="3304"/>
    <x v="6"/>
    <x v="5"/>
    <s v="Unisex"/>
    <n v="5924"/>
    <n v="20"/>
    <n v="4739"/>
    <n v="4.3"/>
    <n v="14"/>
    <n v="1"/>
    <n v="4739"/>
    <d v="2024-04-06T00:00:00"/>
    <s v="Haryana"/>
    <n v="1185"/>
    <n v="3554.4"/>
    <n v="1184.5999999999999"/>
  </r>
  <r>
    <s v="ORD103472"/>
    <x v="3305"/>
    <x v="6"/>
    <x v="0"/>
    <s v="Men"/>
    <n v="5918"/>
    <n v="15"/>
    <n v="5030"/>
    <n v="4"/>
    <n v="82"/>
    <n v="1"/>
    <n v="5030"/>
    <d v="2025-06-18T00:00:00"/>
    <s v="West Bengal"/>
    <n v="888"/>
    <n v="3550.7999999999997"/>
    <n v="1479.2000000000003"/>
  </r>
  <r>
    <s v="ORD103473"/>
    <x v="3306"/>
    <x v="9"/>
    <x v="4"/>
    <s v="Women"/>
    <n v="1713"/>
    <n v="15"/>
    <n v="1456"/>
    <n v="3.6"/>
    <n v="142"/>
    <n v="1"/>
    <n v="1456"/>
    <d v="2024-10-10T00:00:00"/>
    <s v="Maharashtra"/>
    <n v="257"/>
    <n v="1027.8"/>
    <n v="428.20000000000005"/>
  </r>
  <r>
    <s v="ORD103474"/>
    <x v="3307"/>
    <x v="2"/>
    <x v="3"/>
    <s v="Women"/>
    <n v="1058"/>
    <n v="30"/>
    <n v="741"/>
    <n v="4.2"/>
    <n v="75"/>
    <n v="1"/>
    <n v="741"/>
    <d v="2024-10-16T00:00:00"/>
    <s v="Assam"/>
    <n v="317"/>
    <n v="634.79999999999995"/>
    <n v="106.20000000000005"/>
  </r>
  <r>
    <s v="ORD103475"/>
    <x v="3308"/>
    <x v="7"/>
    <x v="7"/>
    <s v="Women"/>
    <n v="1636"/>
    <n v="20"/>
    <n v="1309"/>
    <n v="4.5"/>
    <n v="119"/>
    <n v="4"/>
    <n v="5236"/>
    <d v="2025-09-06T00:00:00"/>
    <s v="Gujarat"/>
    <n v="327"/>
    <n v="981.59999999999991"/>
    <n v="1309.6000000000004"/>
  </r>
  <r>
    <s v="ORD103476"/>
    <x v="3309"/>
    <x v="4"/>
    <x v="7"/>
    <s v="Unisex"/>
    <n v="3364"/>
    <n v="25"/>
    <n v="2523"/>
    <n v="4.9000000000000004"/>
    <n v="119"/>
    <n v="1"/>
    <n v="2523"/>
    <d v="2024-09-28T00:00:00"/>
    <s v="Telangana"/>
    <n v="841"/>
    <n v="2018.3999999999999"/>
    <n v="504.60000000000014"/>
  </r>
  <r>
    <s v="ORD103477"/>
    <x v="3310"/>
    <x v="8"/>
    <x v="1"/>
    <s v="Men"/>
    <n v="1065"/>
    <n v="20"/>
    <n v="852"/>
    <n v="3.8"/>
    <n v="297"/>
    <n v="1"/>
    <n v="852"/>
    <d v="2024-06-27T00:00:00"/>
    <s v="Rajasthan"/>
    <n v="213"/>
    <n v="639"/>
    <n v="213"/>
  </r>
  <r>
    <s v="ORD103478"/>
    <x v="3311"/>
    <x v="9"/>
    <x v="6"/>
    <s v="Women"/>
    <n v="5947"/>
    <n v="25"/>
    <n v="4460"/>
    <n v="4"/>
    <n v="154"/>
    <n v="1"/>
    <n v="4460"/>
    <d v="2024-12-17T00:00:00"/>
    <s v="Telangana"/>
    <n v="1487"/>
    <n v="3568.2"/>
    <n v="891.80000000000018"/>
  </r>
  <r>
    <s v="ORD103479"/>
    <x v="3312"/>
    <x v="3"/>
    <x v="6"/>
    <s v="Women"/>
    <n v="4425"/>
    <n v="20"/>
    <n v="3540"/>
    <n v="4.3"/>
    <n v="28"/>
    <n v="1"/>
    <n v="3540"/>
    <d v="2024-11-13T00:00:00"/>
    <s v="Chhattisgarh"/>
    <n v="885"/>
    <n v="2655"/>
    <n v="885"/>
  </r>
  <r>
    <s v="ORD103480"/>
    <x v="3313"/>
    <x v="2"/>
    <x v="1"/>
    <s v="Women"/>
    <n v="4118"/>
    <n v="20"/>
    <n v="3294"/>
    <n v="3.9"/>
    <n v="55"/>
    <n v="3"/>
    <n v="9882"/>
    <d v="2024-09-09T00:00:00"/>
    <s v="Jharkhand"/>
    <n v="824"/>
    <n v="2470.7999999999997"/>
    <n v="2469.6000000000008"/>
  </r>
  <r>
    <s v="ORD103481"/>
    <x v="3314"/>
    <x v="5"/>
    <x v="2"/>
    <s v="Women"/>
    <n v="4780"/>
    <n v="30"/>
    <n v="3346"/>
    <n v="3.4"/>
    <n v="321"/>
    <n v="4"/>
    <n v="13384"/>
    <d v="2024-12-20T00:00:00"/>
    <s v="Delhi"/>
    <n v="1434"/>
    <n v="2868"/>
    <n v="1912"/>
  </r>
  <r>
    <s v="ORD103482"/>
    <x v="1531"/>
    <x v="0"/>
    <x v="0"/>
    <s v="Men"/>
    <n v="6784"/>
    <n v="10"/>
    <n v="6106"/>
    <n v="4"/>
    <n v="149"/>
    <n v="1"/>
    <n v="6106"/>
    <d v="2025-07-06T00:00:00"/>
    <s v="Uttarakhand"/>
    <n v="678"/>
    <n v="4070.3999999999996"/>
    <n v="2035.6000000000004"/>
  </r>
  <r>
    <s v="ORD103483"/>
    <x v="3315"/>
    <x v="0"/>
    <x v="6"/>
    <s v="Women"/>
    <n v="2804"/>
    <n v="15"/>
    <n v="2383"/>
    <n v="3.5"/>
    <n v="212"/>
    <n v="1"/>
    <n v="2383"/>
    <d v="2024-05-14T00:00:00"/>
    <s v="Uttarakhand"/>
    <n v="421"/>
    <n v="1682.3999999999999"/>
    <n v="700.60000000000014"/>
  </r>
  <r>
    <s v="ORD103484"/>
    <x v="3316"/>
    <x v="2"/>
    <x v="1"/>
    <s v="Men"/>
    <n v="4407"/>
    <n v="20"/>
    <n v="3526"/>
    <n v="4.5999999999999996"/>
    <n v="141"/>
    <n v="1"/>
    <n v="3526"/>
    <d v="2025-01-06T00:00:00"/>
    <s v="Madhya Pradesh"/>
    <n v="881"/>
    <n v="2644.2"/>
    <n v="881.80000000000018"/>
  </r>
  <r>
    <s v="ORD103485"/>
    <x v="3317"/>
    <x v="0"/>
    <x v="5"/>
    <s v="Men"/>
    <n v="3548"/>
    <n v="20"/>
    <n v="2838"/>
    <n v="3.9"/>
    <n v="129"/>
    <n v="1"/>
    <n v="2838"/>
    <d v="2024-06-30T00:00:00"/>
    <s v="Delhi"/>
    <n v="710"/>
    <n v="2128.7999999999997"/>
    <n v="709.20000000000027"/>
  </r>
  <r>
    <s v="ORD103486"/>
    <x v="3318"/>
    <x v="5"/>
    <x v="1"/>
    <s v="Women"/>
    <n v="821"/>
    <n v="30"/>
    <n v="575"/>
    <n v="4.0999999999999996"/>
    <n v="273"/>
    <n v="1"/>
    <n v="575"/>
    <d v="2024-09-14T00:00:00"/>
    <s v="Gujarat"/>
    <n v="246"/>
    <n v="492.59999999999997"/>
    <n v="82.400000000000034"/>
  </r>
  <r>
    <s v="ORD103487"/>
    <x v="2646"/>
    <x v="0"/>
    <x v="2"/>
    <s v="Women"/>
    <n v="9284"/>
    <n v="15"/>
    <n v="7891"/>
    <n v="3.7"/>
    <n v="191"/>
    <n v="1"/>
    <n v="7891"/>
    <d v="2025-03-04T00:00:00"/>
    <s v="Jharkhand"/>
    <n v="1393"/>
    <n v="5570.4"/>
    <n v="2320.6000000000004"/>
  </r>
  <r>
    <s v="ORD103488"/>
    <x v="3319"/>
    <x v="9"/>
    <x v="5"/>
    <s v="Men"/>
    <n v="2413"/>
    <n v="20"/>
    <n v="1930"/>
    <n v="4.0999999999999996"/>
    <n v="27"/>
    <n v="1"/>
    <n v="1930"/>
    <d v="2025-03-28T00:00:00"/>
    <s v="Haryana"/>
    <n v="483"/>
    <n v="1447.8"/>
    <n v="482.20000000000005"/>
  </r>
  <r>
    <s v="ORD103489"/>
    <x v="3320"/>
    <x v="7"/>
    <x v="5"/>
    <s v="Kids"/>
    <n v="9823"/>
    <n v="0"/>
    <n v="9823"/>
    <n v="4.7"/>
    <n v="42"/>
    <n v="1"/>
    <n v="9823"/>
    <d v="2025-04-01T00:00:00"/>
    <s v="Chhattisgarh"/>
    <n v="0"/>
    <n v="5893.8"/>
    <n v="3929.2"/>
  </r>
  <r>
    <s v="ORD103490"/>
    <x v="3321"/>
    <x v="3"/>
    <x v="7"/>
    <s v="Unisex"/>
    <n v="1384"/>
    <n v="15"/>
    <n v="1176"/>
    <n v="4.5999999999999996"/>
    <n v="282"/>
    <n v="1"/>
    <n v="1176"/>
    <d v="2024-02-10T00:00:00"/>
    <s v="Maharashtra"/>
    <n v="208"/>
    <n v="830.4"/>
    <n v="345.6"/>
  </r>
  <r>
    <s v="ORD103491"/>
    <x v="1959"/>
    <x v="1"/>
    <x v="4"/>
    <s v="Women"/>
    <n v="1158"/>
    <n v="20"/>
    <n v="926"/>
    <n v="3.6"/>
    <n v="98"/>
    <n v="3"/>
    <n v="2778"/>
    <d v="2025-10-22T00:00:00"/>
    <s v="Odisha"/>
    <n v="232"/>
    <n v="694.8"/>
    <n v="693.60000000000014"/>
  </r>
  <r>
    <s v="ORD103492"/>
    <x v="3322"/>
    <x v="0"/>
    <x v="4"/>
    <s v="Women"/>
    <n v="2498"/>
    <n v="10"/>
    <n v="2248"/>
    <n v="2.7"/>
    <n v="89"/>
    <n v="1"/>
    <n v="2248"/>
    <d v="2024-11-12T00:00:00"/>
    <s v="Andhra Pradesh"/>
    <n v="250"/>
    <n v="1498.8"/>
    <n v="749.2"/>
  </r>
  <r>
    <s v="ORD103493"/>
    <x v="3323"/>
    <x v="0"/>
    <x v="2"/>
    <s v="Women"/>
    <n v="7456"/>
    <n v="15"/>
    <n v="6338"/>
    <n v="4"/>
    <n v="50"/>
    <n v="2"/>
    <n v="12676"/>
    <d v="2025-01-22T00:00:00"/>
    <s v="Punjab"/>
    <n v="1118"/>
    <n v="4473.5999999999995"/>
    <n v="3728.8000000000011"/>
  </r>
  <r>
    <s v="ORD103494"/>
    <x v="3324"/>
    <x v="3"/>
    <x v="3"/>
    <s v="Women"/>
    <n v="3856"/>
    <n v="20"/>
    <n v="3085"/>
    <n v="4"/>
    <n v="20"/>
    <n v="1"/>
    <n v="3085"/>
    <d v="2025-04-21T00:00:00"/>
    <s v="Madhya Pradesh"/>
    <n v="771"/>
    <n v="2313.6"/>
    <n v="771.40000000000009"/>
  </r>
  <r>
    <s v="ORD103495"/>
    <x v="3325"/>
    <x v="7"/>
    <x v="1"/>
    <s v="Women"/>
    <n v="1676"/>
    <n v="30"/>
    <n v="1173"/>
    <n v="3.9"/>
    <n v="64"/>
    <n v="1"/>
    <n v="1173"/>
    <d v="2025-11-21T00:00:00"/>
    <s v="Haryana"/>
    <n v="503"/>
    <n v="1005.5999999999999"/>
    <n v="167.40000000000009"/>
  </r>
  <r>
    <s v="ORD103496"/>
    <x v="3326"/>
    <x v="5"/>
    <x v="4"/>
    <s v="Women"/>
    <n v="2076"/>
    <n v="0"/>
    <n v="2076"/>
    <n v="3.8"/>
    <n v="116"/>
    <n v="3"/>
    <n v="6228"/>
    <d v="2024-08-22T00:00:00"/>
    <s v="Rajasthan"/>
    <n v="0"/>
    <n v="1245.5999999999999"/>
    <n v="2491.2000000000003"/>
  </r>
  <r>
    <s v="ORD103497"/>
    <x v="3327"/>
    <x v="9"/>
    <x v="5"/>
    <s v="Kids"/>
    <n v="5947"/>
    <n v="25"/>
    <n v="4460"/>
    <n v="3.6"/>
    <n v="41"/>
    <n v="1"/>
    <n v="4460"/>
    <d v="2024-01-09T00:00:00"/>
    <s v="Jharkhand"/>
    <n v="1487"/>
    <n v="3568.2"/>
    <n v="891.80000000000018"/>
  </r>
  <r>
    <s v="ORD103498"/>
    <x v="3328"/>
    <x v="9"/>
    <x v="3"/>
    <s v="Men"/>
    <n v="3789"/>
    <n v="15"/>
    <n v="3221"/>
    <n v="5"/>
    <n v="181"/>
    <n v="1"/>
    <n v="3221"/>
    <d v="2025-08-24T00:00:00"/>
    <s v="Punjab"/>
    <n v="568"/>
    <n v="2273.4"/>
    <n v="947.59999999999991"/>
  </r>
  <r>
    <s v="ORD103499"/>
    <x v="3329"/>
    <x v="9"/>
    <x v="0"/>
    <s v="Women"/>
    <n v="4238"/>
    <n v="20"/>
    <n v="3390"/>
    <n v="5"/>
    <n v="90"/>
    <n v="1"/>
    <n v="3390"/>
    <d v="2024-05-27T00:00:00"/>
    <s v="Bihar"/>
    <n v="848"/>
    <n v="2542.7999999999997"/>
    <n v="847.20000000000027"/>
  </r>
  <r>
    <s v="ORD103500"/>
    <x v="3145"/>
    <x v="1"/>
    <x v="5"/>
    <s v="Kids"/>
    <n v="2696"/>
    <n v="25"/>
    <n v="2022"/>
    <n v="3.9"/>
    <n v="22"/>
    <n v="2"/>
    <n v="4044"/>
    <d v="2024-06-07T00:00:00"/>
    <s v="Uttar Pradesh"/>
    <n v="674"/>
    <n v="1617.6"/>
    <n v="808.80000000000018"/>
  </r>
  <r>
    <s v="ORD103501"/>
    <x v="3330"/>
    <x v="1"/>
    <x v="0"/>
    <s v="Women"/>
    <n v="2648"/>
    <n v="20"/>
    <n v="2118"/>
    <n v="4.2"/>
    <n v="133"/>
    <n v="1"/>
    <n v="2118"/>
    <d v="2024-06-05T00:00:00"/>
    <s v="Uttar Pradesh"/>
    <n v="530"/>
    <n v="1588.8"/>
    <n v="529.20000000000005"/>
  </r>
  <r>
    <s v="ORD103502"/>
    <x v="3331"/>
    <x v="3"/>
    <x v="2"/>
    <s v="Women"/>
    <n v="8344"/>
    <n v="10"/>
    <n v="7510"/>
    <n v="4.5999999999999996"/>
    <n v="32"/>
    <n v="1"/>
    <n v="7510"/>
    <d v="2025-03-18T00:00:00"/>
    <s v="Jharkhand"/>
    <n v="834"/>
    <n v="5006.3999999999996"/>
    <n v="2503.6000000000004"/>
  </r>
  <r>
    <s v="ORD103503"/>
    <x v="3332"/>
    <x v="5"/>
    <x v="7"/>
    <s v="Unisex"/>
    <n v="2406"/>
    <n v="25"/>
    <n v="1804"/>
    <n v="4.2"/>
    <n v="272"/>
    <n v="1"/>
    <n v="1804"/>
    <d v="2025-11-03T00:00:00"/>
    <s v="Kerala"/>
    <n v="602"/>
    <n v="1443.6"/>
    <n v="360.40000000000009"/>
  </r>
  <r>
    <s v="ORD103504"/>
    <x v="3333"/>
    <x v="2"/>
    <x v="7"/>
    <s v="Women"/>
    <n v="2561"/>
    <n v="15"/>
    <n v="2177"/>
    <n v="3.9"/>
    <n v="76"/>
    <n v="1"/>
    <n v="2177"/>
    <d v="2025-02-05T00:00:00"/>
    <s v="Haryana"/>
    <n v="384"/>
    <n v="1536.6"/>
    <n v="640.40000000000009"/>
  </r>
  <r>
    <s v="ORD103505"/>
    <x v="3334"/>
    <x v="6"/>
    <x v="7"/>
    <s v="Unisex"/>
    <n v="2804"/>
    <n v="25"/>
    <n v="2103"/>
    <n v="3.4"/>
    <n v="89"/>
    <n v="1"/>
    <n v="2103"/>
    <d v="2025-06-01T00:00:00"/>
    <s v="Uttar Pradesh"/>
    <n v="701"/>
    <n v="1682.3999999999999"/>
    <n v="420.60000000000014"/>
  </r>
  <r>
    <s v="ORD103506"/>
    <x v="3335"/>
    <x v="4"/>
    <x v="3"/>
    <s v="Women"/>
    <n v="3794"/>
    <n v="15"/>
    <n v="3225"/>
    <n v="4.0999999999999996"/>
    <n v="292"/>
    <n v="1"/>
    <n v="3225"/>
    <d v="2024-06-18T00:00:00"/>
    <s v="Jharkhand"/>
    <n v="569"/>
    <n v="2276.4"/>
    <n v="948.59999999999991"/>
  </r>
  <r>
    <s v="ORD103507"/>
    <x v="3336"/>
    <x v="6"/>
    <x v="4"/>
    <s v="Women"/>
    <n v="989"/>
    <n v="15"/>
    <n v="841"/>
    <n v="3.5"/>
    <n v="136"/>
    <n v="1"/>
    <n v="841"/>
    <d v="2025-04-03T00:00:00"/>
    <s v="Uttar Pradesh"/>
    <n v="148"/>
    <n v="593.4"/>
    <n v="247.60000000000002"/>
  </r>
  <r>
    <s v="ORD103508"/>
    <x v="3337"/>
    <x v="0"/>
    <x v="4"/>
    <s v="Kids"/>
    <n v="1281"/>
    <n v="20"/>
    <n v="1025"/>
    <n v="4.7"/>
    <n v="186"/>
    <n v="2"/>
    <n v="2050"/>
    <d v="2024-10-03T00:00:00"/>
    <s v="Andhra Pradesh"/>
    <n v="256"/>
    <n v="768.6"/>
    <n v="512.79999999999995"/>
  </r>
  <r>
    <s v="ORD103509"/>
    <x v="3338"/>
    <x v="8"/>
    <x v="2"/>
    <s v="Women"/>
    <n v="9790"/>
    <n v="40"/>
    <n v="5874"/>
    <n v="4.0999999999999996"/>
    <n v="128"/>
    <n v="1"/>
    <n v="5874"/>
    <d v="2024-04-17T00:00:00"/>
    <s v="Delhi"/>
    <n v="3916"/>
    <n v="5874"/>
    <n v="0"/>
  </r>
  <r>
    <s v="ORD103510"/>
    <x v="3339"/>
    <x v="0"/>
    <x v="4"/>
    <s v="Women"/>
    <n v="704"/>
    <n v="70"/>
    <n v="211"/>
    <n v="4.4000000000000004"/>
    <n v="161"/>
    <n v="1"/>
    <n v="211"/>
    <d v="2025-05-29T00:00:00"/>
    <s v="Chhattisgarh"/>
    <n v="493"/>
    <n v="422.4"/>
    <n v="-211.39999999999998"/>
  </r>
  <r>
    <s v="ORD103511"/>
    <x v="3340"/>
    <x v="5"/>
    <x v="5"/>
    <s v="Unisex"/>
    <n v="5595"/>
    <n v="25"/>
    <n v="4196"/>
    <n v="3.9"/>
    <n v="53"/>
    <n v="3"/>
    <n v="12588"/>
    <d v="2024-09-08T00:00:00"/>
    <s v="Uttarakhand"/>
    <n v="1399"/>
    <n v="3357"/>
    <n v="2517"/>
  </r>
  <r>
    <s v="ORD103512"/>
    <x v="3341"/>
    <x v="4"/>
    <x v="4"/>
    <s v="Kids"/>
    <n v="2060"/>
    <n v="20"/>
    <n v="1648"/>
    <n v="4.5"/>
    <n v="11"/>
    <n v="1"/>
    <n v="1648"/>
    <d v="2024-11-02T00:00:00"/>
    <s v="Telangana"/>
    <n v="412"/>
    <n v="1236"/>
    <n v="412"/>
  </r>
  <r>
    <s v="ORD103513"/>
    <x v="3342"/>
    <x v="8"/>
    <x v="1"/>
    <s v="Men"/>
    <n v="1219"/>
    <n v="10"/>
    <n v="1097"/>
    <n v="3.8"/>
    <n v="762"/>
    <n v="2"/>
    <n v="2194"/>
    <d v="2024-10-01T00:00:00"/>
    <s v="Odisha"/>
    <n v="122"/>
    <n v="731.4"/>
    <n v="731.2"/>
  </r>
  <r>
    <s v="ORD103514"/>
    <x v="3343"/>
    <x v="9"/>
    <x v="0"/>
    <s v="Women"/>
    <n v="5035"/>
    <n v="25"/>
    <n v="3776"/>
    <n v="4.2"/>
    <n v="125"/>
    <n v="1"/>
    <n v="3776"/>
    <d v="2025-09-16T00:00:00"/>
    <s v="Chhattisgarh"/>
    <n v="1259"/>
    <n v="3021"/>
    <n v="755"/>
  </r>
  <r>
    <s v="ORD103515"/>
    <x v="3344"/>
    <x v="9"/>
    <x v="5"/>
    <s v="Men"/>
    <n v="2747"/>
    <n v="20"/>
    <n v="2198"/>
    <n v="3.9"/>
    <n v="107"/>
    <n v="1"/>
    <n v="2198"/>
    <d v="2025-01-10T00:00:00"/>
    <s v="Uttar Pradesh"/>
    <n v="549"/>
    <n v="1648.2"/>
    <n v="549.79999999999995"/>
  </r>
  <r>
    <s v="ORD103516"/>
    <x v="3345"/>
    <x v="9"/>
    <x v="0"/>
    <s v="Men"/>
    <n v="3970"/>
    <n v="15"/>
    <n v="3374"/>
    <n v="4"/>
    <n v="119"/>
    <n v="3"/>
    <n v="10122"/>
    <d v="2024-09-05T00:00:00"/>
    <s v="Haryana"/>
    <n v="596"/>
    <n v="2382"/>
    <n v="2976"/>
  </r>
  <r>
    <s v="ORD103517"/>
    <x v="3346"/>
    <x v="0"/>
    <x v="7"/>
    <s v="Unisex"/>
    <n v="3307"/>
    <n v="15"/>
    <n v="2811"/>
    <n v="4.5999999999999996"/>
    <n v="17"/>
    <n v="1"/>
    <n v="2811"/>
    <d v="2024-07-06T00:00:00"/>
    <s v="Rajasthan"/>
    <n v="496"/>
    <n v="1984.1999999999998"/>
    <n v="826.80000000000018"/>
  </r>
  <r>
    <s v="ORD103518"/>
    <x v="3347"/>
    <x v="2"/>
    <x v="5"/>
    <s v="Men"/>
    <n v="4487"/>
    <n v="25"/>
    <n v="3365"/>
    <n v="3.7"/>
    <n v="56"/>
    <n v="1"/>
    <n v="3365"/>
    <d v="2024-09-07T00:00:00"/>
    <s v="Tamil Nadu"/>
    <n v="1122"/>
    <n v="2692.2"/>
    <n v="672.80000000000018"/>
  </r>
  <r>
    <s v="ORD103519"/>
    <x v="3348"/>
    <x v="7"/>
    <x v="4"/>
    <s v="Kids"/>
    <n v="446"/>
    <n v="0"/>
    <n v="446"/>
    <n v="4.3"/>
    <n v="79"/>
    <n v="1"/>
    <n v="446"/>
    <d v="2025-11-02T00:00:00"/>
    <s v="Jharkhand"/>
    <n v="0"/>
    <n v="267.59999999999997"/>
    <n v="178.40000000000003"/>
  </r>
  <r>
    <s v="ORD103520"/>
    <x v="3349"/>
    <x v="6"/>
    <x v="3"/>
    <s v="Men"/>
    <n v="4152"/>
    <n v="30"/>
    <n v="2906"/>
    <n v="4.8"/>
    <n v="47"/>
    <n v="2"/>
    <n v="5812"/>
    <d v="2025-06-26T00:00:00"/>
    <s v="Rajasthan"/>
    <n v="1246"/>
    <n v="2491.1999999999998"/>
    <n v="829.60000000000036"/>
  </r>
  <r>
    <s v="ORD103521"/>
    <x v="3350"/>
    <x v="4"/>
    <x v="6"/>
    <s v="Women"/>
    <n v="4611"/>
    <n v="50"/>
    <n v="2306"/>
    <n v="4.5999999999999996"/>
    <n v="32"/>
    <n v="1"/>
    <n v="2306"/>
    <d v="2025-05-19T00:00:00"/>
    <s v="Kerala"/>
    <n v="2305"/>
    <n v="2766.6"/>
    <n v="-460.59999999999991"/>
  </r>
  <r>
    <s v="ORD103522"/>
    <x v="3351"/>
    <x v="3"/>
    <x v="6"/>
    <s v="Kids"/>
    <n v="1269"/>
    <n v="40"/>
    <n v="761"/>
    <n v="3.8"/>
    <n v="302"/>
    <n v="1"/>
    <n v="761"/>
    <d v="2024-01-12T00:00:00"/>
    <s v="West Bengal"/>
    <n v="508"/>
    <n v="761.4"/>
    <n v="-0.39999999999997726"/>
  </r>
  <r>
    <s v="ORD103523"/>
    <x v="3352"/>
    <x v="4"/>
    <x v="5"/>
    <s v="Men"/>
    <n v="6790"/>
    <n v="10"/>
    <n v="6111"/>
    <n v="4.3"/>
    <n v="258"/>
    <n v="1"/>
    <n v="6111"/>
    <d v="2025-06-16T00:00:00"/>
    <s v="Maharashtra"/>
    <n v="679"/>
    <n v="4074"/>
    <n v="2037"/>
  </r>
  <r>
    <s v="ORD103524"/>
    <x v="3353"/>
    <x v="0"/>
    <x v="1"/>
    <s v="Men"/>
    <n v="2961"/>
    <n v="15"/>
    <n v="2517"/>
    <n v="3.3"/>
    <n v="69"/>
    <n v="1"/>
    <n v="2517"/>
    <d v="2024-01-13T00:00:00"/>
    <s v="Maharashtra"/>
    <n v="444"/>
    <n v="1776.6"/>
    <n v="740.40000000000009"/>
  </r>
  <r>
    <s v="ORD103525"/>
    <x v="792"/>
    <x v="9"/>
    <x v="2"/>
    <s v="Women"/>
    <n v="5465"/>
    <n v="15"/>
    <n v="4645"/>
    <n v="4.5999999999999996"/>
    <n v="62"/>
    <n v="2"/>
    <n v="9290"/>
    <d v="2024-12-24T00:00:00"/>
    <s v="Uttar Pradesh"/>
    <n v="820"/>
    <n v="3279"/>
    <n v="2732"/>
  </r>
  <r>
    <s v="ORD103526"/>
    <x v="3354"/>
    <x v="9"/>
    <x v="3"/>
    <s v="Men"/>
    <n v="3475"/>
    <n v="40"/>
    <n v="2085"/>
    <n v="5"/>
    <n v="76"/>
    <n v="1"/>
    <n v="2085"/>
    <d v="2024-04-24T00:00:00"/>
    <s v="Tamil Nadu"/>
    <n v="1390"/>
    <n v="2085"/>
    <n v="0"/>
  </r>
  <r>
    <s v="ORD103527"/>
    <x v="3355"/>
    <x v="5"/>
    <x v="3"/>
    <s v="Women"/>
    <n v="1468"/>
    <n v="25"/>
    <n v="1101"/>
    <n v="4.3"/>
    <n v="143"/>
    <n v="1"/>
    <n v="1101"/>
    <d v="2025-01-30T00:00:00"/>
    <s v="Odisha"/>
    <n v="367"/>
    <n v="880.8"/>
    <n v="220.20000000000005"/>
  </r>
  <r>
    <s v="ORD103528"/>
    <x v="3356"/>
    <x v="3"/>
    <x v="4"/>
    <s v="Women"/>
    <n v="2460"/>
    <n v="10"/>
    <n v="2214"/>
    <n v="4.8"/>
    <n v="374"/>
    <n v="5"/>
    <n v="11070"/>
    <d v="2025-04-24T00:00:00"/>
    <s v="Chhattisgarh"/>
    <n v="246"/>
    <n v="1476"/>
    <n v="3690"/>
  </r>
  <r>
    <s v="ORD103529"/>
    <x v="3357"/>
    <x v="5"/>
    <x v="7"/>
    <s v="Men"/>
    <n v="1800"/>
    <n v="10"/>
    <n v="1620"/>
    <n v="3.4"/>
    <n v="38"/>
    <n v="1"/>
    <n v="1620"/>
    <d v="2024-09-19T00:00:00"/>
    <s v="Uttar Pradesh"/>
    <n v="180"/>
    <n v="1080"/>
    <n v="540"/>
  </r>
  <r>
    <s v="ORD103530"/>
    <x v="2654"/>
    <x v="8"/>
    <x v="7"/>
    <s v="Men"/>
    <n v="1428"/>
    <n v="0"/>
    <n v="1428"/>
    <n v="3.6"/>
    <n v="183"/>
    <n v="1"/>
    <n v="1428"/>
    <d v="2025-05-09T00:00:00"/>
    <s v="Madhya Pradesh"/>
    <n v="0"/>
    <n v="856.8"/>
    <n v="571.20000000000005"/>
  </r>
  <r>
    <s v="ORD103531"/>
    <x v="3358"/>
    <x v="0"/>
    <x v="7"/>
    <s v="Women"/>
    <n v="1557"/>
    <n v="10"/>
    <n v="1401"/>
    <n v="3.9"/>
    <n v="228"/>
    <n v="1"/>
    <n v="1401"/>
    <d v="2024-03-17T00:00:00"/>
    <s v="Delhi"/>
    <n v="156"/>
    <n v="934.19999999999993"/>
    <n v="466.80000000000007"/>
  </r>
  <r>
    <s v="ORD103532"/>
    <x v="3359"/>
    <x v="2"/>
    <x v="3"/>
    <s v="Men"/>
    <n v="2951"/>
    <n v="15"/>
    <n v="2508"/>
    <n v="4"/>
    <n v="469"/>
    <n v="1"/>
    <n v="2508"/>
    <d v="2024-10-25T00:00:00"/>
    <s v="Bihar"/>
    <n v="443"/>
    <n v="1770.6"/>
    <n v="737.40000000000009"/>
  </r>
  <r>
    <s v="ORD103533"/>
    <x v="2328"/>
    <x v="1"/>
    <x v="0"/>
    <s v="Women"/>
    <n v="6144"/>
    <n v="15"/>
    <n v="5222"/>
    <n v="4.3"/>
    <n v="37"/>
    <n v="1"/>
    <n v="5222"/>
    <d v="2024-02-20T00:00:00"/>
    <s v="Maharashtra"/>
    <n v="922"/>
    <n v="3686.3999999999996"/>
    <n v="1535.6000000000004"/>
  </r>
  <r>
    <s v="ORD103534"/>
    <x v="3360"/>
    <x v="2"/>
    <x v="4"/>
    <s v="Women"/>
    <n v="555"/>
    <n v="20"/>
    <n v="444"/>
    <n v="3.8"/>
    <n v="368"/>
    <n v="1"/>
    <n v="444"/>
    <d v="2024-12-01T00:00:00"/>
    <s v="Maharashtra"/>
    <n v="111"/>
    <n v="333"/>
    <n v="111"/>
  </r>
  <r>
    <s v="ORD103535"/>
    <x v="3361"/>
    <x v="9"/>
    <x v="6"/>
    <s v="Women"/>
    <n v="4513"/>
    <n v="25"/>
    <n v="3385"/>
    <n v="4.2"/>
    <n v="141"/>
    <n v="1"/>
    <n v="3385"/>
    <d v="2024-05-20T00:00:00"/>
    <s v="Chhattisgarh"/>
    <n v="1128"/>
    <n v="2707.7999999999997"/>
    <n v="677.20000000000027"/>
  </r>
  <r>
    <s v="ORD103536"/>
    <x v="3362"/>
    <x v="3"/>
    <x v="0"/>
    <s v="Men"/>
    <n v="1079"/>
    <n v="20"/>
    <n v="863"/>
    <n v="4.5999999999999996"/>
    <n v="29"/>
    <n v="2"/>
    <n v="1726"/>
    <d v="2024-03-05T00:00:00"/>
    <s v="Gujarat"/>
    <n v="216"/>
    <n v="647.4"/>
    <n v="431.20000000000005"/>
  </r>
  <r>
    <s v="ORD103537"/>
    <x v="3363"/>
    <x v="6"/>
    <x v="0"/>
    <s v="Women"/>
    <n v="5365"/>
    <n v="0"/>
    <n v="5365"/>
    <n v="4.3"/>
    <n v="44"/>
    <n v="1"/>
    <n v="5365"/>
    <d v="2025-01-07T00:00:00"/>
    <s v="Maharashtra"/>
    <n v="0"/>
    <n v="3219"/>
    <n v="2146"/>
  </r>
  <r>
    <s v="ORD103538"/>
    <x v="3364"/>
    <x v="1"/>
    <x v="4"/>
    <s v="Women"/>
    <n v="783"/>
    <n v="10"/>
    <n v="705"/>
    <n v="3.9"/>
    <n v="50"/>
    <n v="1"/>
    <n v="705"/>
    <d v="2024-10-06T00:00:00"/>
    <s v="Odisha"/>
    <n v="78"/>
    <n v="469.79999999999995"/>
    <n v="235.20000000000005"/>
  </r>
  <r>
    <s v="ORD103539"/>
    <x v="1331"/>
    <x v="2"/>
    <x v="7"/>
    <s v="Women"/>
    <n v="1602"/>
    <n v="25"/>
    <n v="1202"/>
    <n v="4.5"/>
    <n v="122"/>
    <n v="1"/>
    <n v="1202"/>
    <d v="2025-06-06T00:00:00"/>
    <s v="Chhattisgarh"/>
    <n v="400"/>
    <n v="961.19999999999993"/>
    <n v="240.80000000000007"/>
  </r>
  <r>
    <s v="ORD103540"/>
    <x v="3365"/>
    <x v="3"/>
    <x v="5"/>
    <s v="Unisex"/>
    <n v="2407"/>
    <n v="20"/>
    <n v="1926"/>
    <n v="3.9"/>
    <n v="90"/>
    <n v="1"/>
    <n v="1926"/>
    <d v="2024-11-11T00:00:00"/>
    <s v="Kerala"/>
    <n v="481"/>
    <n v="1444.2"/>
    <n v="481.79999999999995"/>
  </r>
  <r>
    <s v="ORD103541"/>
    <x v="3366"/>
    <x v="8"/>
    <x v="1"/>
    <s v="Men"/>
    <n v="2169"/>
    <n v="10"/>
    <n v="1952"/>
    <n v="4.0999999999999996"/>
    <n v="53"/>
    <n v="4"/>
    <n v="7808"/>
    <d v="2024-10-07T00:00:00"/>
    <s v="Madhya Pradesh"/>
    <n v="217"/>
    <n v="1301.3999999999999"/>
    <n v="2602.4000000000005"/>
  </r>
  <r>
    <s v="ORD103542"/>
    <x v="3367"/>
    <x v="6"/>
    <x v="6"/>
    <s v="Women"/>
    <n v="4198"/>
    <n v="50"/>
    <n v="2099"/>
    <n v="4.5999999999999996"/>
    <n v="645"/>
    <n v="3"/>
    <n v="6297"/>
    <d v="2024-05-12T00:00:00"/>
    <s v="Telangana"/>
    <n v="2099"/>
    <n v="2518.7999999999997"/>
    <n v="-1259.3999999999992"/>
  </r>
  <r>
    <s v="ORD103543"/>
    <x v="3368"/>
    <x v="3"/>
    <x v="6"/>
    <s v="Women"/>
    <n v="5445"/>
    <n v="15"/>
    <n v="4628"/>
    <n v="4"/>
    <n v="158"/>
    <n v="1"/>
    <n v="4628"/>
    <d v="2024-11-09T00:00:00"/>
    <s v="Madhya Pradesh"/>
    <n v="817"/>
    <n v="3267"/>
    <n v="1361"/>
  </r>
  <r>
    <s v="ORD103544"/>
    <x v="3369"/>
    <x v="2"/>
    <x v="7"/>
    <s v="Men"/>
    <n v="1332"/>
    <n v="25"/>
    <n v="999"/>
    <n v="3.5"/>
    <n v="398"/>
    <n v="2"/>
    <n v="1998"/>
    <d v="2024-12-24T00:00:00"/>
    <s v="Rajasthan"/>
    <n v="333"/>
    <n v="799.19999999999993"/>
    <n v="399.60000000000014"/>
  </r>
  <r>
    <s v="ORD103545"/>
    <x v="3370"/>
    <x v="4"/>
    <x v="5"/>
    <s v="Kids"/>
    <n v="10839"/>
    <n v="30"/>
    <n v="7587"/>
    <n v="4.0999999999999996"/>
    <n v="232"/>
    <n v="3"/>
    <n v="22761"/>
    <d v="2024-06-01T00:00:00"/>
    <s v="Delhi"/>
    <n v="3252"/>
    <n v="6503.4"/>
    <n v="3250.8000000000011"/>
  </r>
  <r>
    <s v="ORD103546"/>
    <x v="3371"/>
    <x v="4"/>
    <x v="2"/>
    <s v="Women"/>
    <n v="8893"/>
    <n v="15"/>
    <n v="7559"/>
    <n v="4.5999999999999996"/>
    <n v="78"/>
    <n v="1"/>
    <n v="7559"/>
    <d v="2024-06-27T00:00:00"/>
    <s v="Andhra Pradesh"/>
    <n v="1334"/>
    <n v="5335.8"/>
    <n v="2223.1999999999998"/>
  </r>
  <r>
    <s v="ORD103547"/>
    <x v="3372"/>
    <x v="8"/>
    <x v="3"/>
    <s v="Women"/>
    <n v="5330"/>
    <n v="30"/>
    <n v="3731"/>
    <n v="4.5999999999999996"/>
    <n v="36"/>
    <n v="1"/>
    <n v="3731"/>
    <d v="2024-09-18T00:00:00"/>
    <s v="Maharashtra"/>
    <n v="1599"/>
    <n v="3198"/>
    <n v="533"/>
  </r>
  <r>
    <s v="ORD103548"/>
    <x v="3373"/>
    <x v="6"/>
    <x v="0"/>
    <s v="Women"/>
    <n v="4136"/>
    <n v="15"/>
    <n v="3516"/>
    <n v="3.6"/>
    <n v="104"/>
    <n v="1"/>
    <n v="3516"/>
    <d v="2025-11-24T00:00:00"/>
    <s v="Andhra Pradesh"/>
    <n v="620"/>
    <n v="2481.6"/>
    <n v="1034.4000000000001"/>
  </r>
  <r>
    <s v="ORD103549"/>
    <x v="3374"/>
    <x v="7"/>
    <x v="4"/>
    <s v="Kids"/>
    <n v="1810"/>
    <n v="10"/>
    <n v="1629"/>
    <n v="4.4000000000000004"/>
    <n v="243"/>
    <n v="1"/>
    <n v="1629"/>
    <d v="2025-07-20T00:00:00"/>
    <s v="Chhattisgarh"/>
    <n v="181"/>
    <n v="1086"/>
    <n v="543"/>
  </r>
  <r>
    <s v="ORD103550"/>
    <x v="3375"/>
    <x v="6"/>
    <x v="5"/>
    <s v="Women"/>
    <n v="9244"/>
    <n v="15"/>
    <n v="7857"/>
    <n v="4"/>
    <n v="249"/>
    <n v="2"/>
    <n v="15714"/>
    <d v="2024-11-15T00:00:00"/>
    <s v="Maharashtra"/>
    <n v="1387"/>
    <n v="5546.4"/>
    <n v="4621.2000000000007"/>
  </r>
  <r>
    <s v="ORD103551"/>
    <x v="3376"/>
    <x v="1"/>
    <x v="1"/>
    <s v="Women"/>
    <n v="5116"/>
    <n v="15"/>
    <n v="4349"/>
    <n v="4.8"/>
    <n v="290"/>
    <n v="2"/>
    <n v="8698"/>
    <d v="2024-04-29T00:00:00"/>
    <s v="Telangana"/>
    <n v="767"/>
    <n v="3069.6"/>
    <n v="2558.8000000000002"/>
  </r>
  <r>
    <s v="ORD103552"/>
    <x v="3377"/>
    <x v="7"/>
    <x v="4"/>
    <s v="Kids"/>
    <n v="1193"/>
    <n v="15"/>
    <n v="1014"/>
    <n v="3.5"/>
    <n v="92"/>
    <n v="5"/>
    <n v="5070"/>
    <d v="2024-06-30T00:00:00"/>
    <s v="Bihar"/>
    <n v="179"/>
    <n v="715.8"/>
    <n v="1491.0000000000002"/>
  </r>
  <r>
    <s v="ORD103553"/>
    <x v="3378"/>
    <x v="9"/>
    <x v="4"/>
    <s v="Women"/>
    <n v="1279"/>
    <n v="15"/>
    <n v="1087"/>
    <n v="4.4000000000000004"/>
    <n v="85"/>
    <n v="1"/>
    <n v="1087"/>
    <d v="2024-10-09T00:00:00"/>
    <s v="Telangana"/>
    <n v="192"/>
    <n v="767.4"/>
    <n v="319.60000000000002"/>
  </r>
  <r>
    <s v="ORD103554"/>
    <x v="3379"/>
    <x v="3"/>
    <x v="2"/>
    <s v="Women"/>
    <n v="3209"/>
    <n v="40"/>
    <n v="1925"/>
    <n v="3.9"/>
    <n v="44"/>
    <n v="1"/>
    <n v="1925"/>
    <d v="2024-04-17T00:00:00"/>
    <s v="Andhra Pradesh"/>
    <n v="1284"/>
    <n v="1925.3999999999999"/>
    <n v="-0.39999999999986358"/>
  </r>
  <r>
    <s v="ORD103555"/>
    <x v="3380"/>
    <x v="5"/>
    <x v="2"/>
    <s v="Women"/>
    <n v="5640"/>
    <n v="20"/>
    <n v="4512"/>
    <n v="3.8"/>
    <n v="132"/>
    <n v="1"/>
    <n v="4512"/>
    <d v="2024-03-23T00:00:00"/>
    <s v="Chhattisgarh"/>
    <n v="1128"/>
    <n v="3384"/>
    <n v="1128"/>
  </r>
  <r>
    <s v="ORD103556"/>
    <x v="3381"/>
    <x v="9"/>
    <x v="2"/>
    <s v="Women"/>
    <n v="2936"/>
    <n v="25"/>
    <n v="2202"/>
    <n v="4.5999999999999996"/>
    <n v="38"/>
    <n v="1"/>
    <n v="2202"/>
    <d v="2025-10-01T00:00:00"/>
    <s v="Tamil Nadu"/>
    <n v="734"/>
    <n v="1761.6"/>
    <n v="440.40000000000009"/>
  </r>
  <r>
    <s v="ORD103557"/>
    <x v="3382"/>
    <x v="0"/>
    <x v="6"/>
    <s v="Kids"/>
    <n v="6948"/>
    <n v="15"/>
    <n v="5906"/>
    <n v="4.7"/>
    <n v="399"/>
    <n v="1"/>
    <n v="5906"/>
    <d v="2024-10-22T00:00:00"/>
    <s v="Uttar Pradesh"/>
    <n v="1042"/>
    <n v="4168.8"/>
    <n v="1737.1999999999998"/>
  </r>
  <r>
    <s v="ORD103558"/>
    <x v="3383"/>
    <x v="9"/>
    <x v="2"/>
    <s v="Women"/>
    <n v="6957"/>
    <n v="15"/>
    <n v="5913"/>
    <n v="3.1"/>
    <n v="224"/>
    <n v="1"/>
    <n v="5913"/>
    <d v="2025-09-28T00:00:00"/>
    <s v="Uttarakhand"/>
    <n v="1044"/>
    <n v="4174.2"/>
    <n v="1738.8000000000002"/>
  </r>
  <r>
    <s v="ORD103559"/>
    <x v="3384"/>
    <x v="7"/>
    <x v="1"/>
    <s v="Women"/>
    <n v="2754"/>
    <n v="40"/>
    <n v="1652"/>
    <n v="4.5999999999999996"/>
    <n v="47"/>
    <n v="1"/>
    <n v="1652"/>
    <d v="2024-05-02T00:00:00"/>
    <s v="Telangana"/>
    <n v="1102"/>
    <n v="1652.3999999999999"/>
    <n v="-0.39999999999986358"/>
  </r>
  <r>
    <s v="ORD103560"/>
    <x v="3385"/>
    <x v="4"/>
    <x v="0"/>
    <s v="Women"/>
    <n v="5907"/>
    <n v="40"/>
    <n v="3544"/>
    <n v="4.0999999999999996"/>
    <n v="285"/>
    <n v="3"/>
    <n v="10632"/>
    <d v="2024-08-28T00:00:00"/>
    <s v="Delhi"/>
    <n v="2363"/>
    <n v="3544.2"/>
    <n v="-0.5999999999994543"/>
  </r>
  <r>
    <s v="ORD103561"/>
    <x v="3386"/>
    <x v="4"/>
    <x v="5"/>
    <s v="Unisex"/>
    <n v="8163"/>
    <n v="30"/>
    <n v="5714"/>
    <n v="4.0999999999999996"/>
    <n v="93"/>
    <n v="1"/>
    <n v="5714"/>
    <d v="2025-05-30T00:00:00"/>
    <s v="Karnataka"/>
    <n v="2449"/>
    <n v="4897.8"/>
    <n v="816.19999999999982"/>
  </r>
  <r>
    <s v="ORD103562"/>
    <x v="3387"/>
    <x v="6"/>
    <x v="2"/>
    <s v="Women"/>
    <n v="7074"/>
    <n v="20"/>
    <n v="5659"/>
    <n v="3.5"/>
    <n v="209"/>
    <n v="1"/>
    <n v="5659"/>
    <d v="2025-01-28T00:00:00"/>
    <s v="Uttar Pradesh"/>
    <n v="1415"/>
    <n v="4244.3999999999996"/>
    <n v="1414.6000000000004"/>
  </r>
  <r>
    <s v="ORD103563"/>
    <x v="3388"/>
    <x v="1"/>
    <x v="1"/>
    <s v="Women"/>
    <n v="5034"/>
    <n v="0"/>
    <n v="5034"/>
    <n v="4.4000000000000004"/>
    <n v="247"/>
    <n v="2"/>
    <n v="10068"/>
    <d v="2025-08-27T00:00:00"/>
    <s v="Haryana"/>
    <n v="0"/>
    <n v="3020.4"/>
    <n v="4027.2"/>
  </r>
  <r>
    <s v="ORD103564"/>
    <x v="3389"/>
    <x v="6"/>
    <x v="4"/>
    <s v="Women"/>
    <n v="2216"/>
    <n v="50"/>
    <n v="1108"/>
    <n v="5"/>
    <n v="129"/>
    <n v="1"/>
    <n v="1108"/>
    <d v="2024-05-30T00:00:00"/>
    <s v="Karnataka"/>
    <n v="1108"/>
    <n v="1329.6"/>
    <n v="-221.59999999999991"/>
  </r>
  <r>
    <s v="ORD103565"/>
    <x v="2662"/>
    <x v="5"/>
    <x v="7"/>
    <s v="Women"/>
    <n v="1875"/>
    <n v="0"/>
    <n v="1875"/>
    <n v="3.8"/>
    <n v="340"/>
    <n v="2"/>
    <n v="3750"/>
    <d v="2024-09-29T00:00:00"/>
    <s v="Andhra Pradesh"/>
    <n v="0"/>
    <n v="1125"/>
    <n v="1500"/>
  </r>
  <r>
    <s v="ORD103566"/>
    <x v="3390"/>
    <x v="5"/>
    <x v="7"/>
    <s v="Men"/>
    <n v="930"/>
    <n v="50"/>
    <n v="465"/>
    <n v="4.7"/>
    <n v="262"/>
    <n v="1"/>
    <n v="465"/>
    <d v="2024-07-14T00:00:00"/>
    <s v="Karnataka"/>
    <n v="465"/>
    <n v="558"/>
    <n v="-93"/>
  </r>
  <r>
    <s v="ORD103567"/>
    <x v="3391"/>
    <x v="1"/>
    <x v="2"/>
    <s v="Women"/>
    <n v="3027"/>
    <n v="50"/>
    <n v="1514"/>
    <n v="4.0999999999999996"/>
    <n v="109"/>
    <n v="1"/>
    <n v="1514"/>
    <d v="2025-09-27T00:00:00"/>
    <s v="Chhattisgarh"/>
    <n v="1513"/>
    <n v="1816.2"/>
    <n v="-302.20000000000005"/>
  </r>
  <r>
    <s v="ORD103568"/>
    <x v="3392"/>
    <x v="9"/>
    <x v="1"/>
    <s v="Men"/>
    <n v="1282"/>
    <n v="25"/>
    <n v="962"/>
    <n v="3.9"/>
    <n v="267"/>
    <n v="1"/>
    <n v="962"/>
    <d v="2025-12-19T00:00:00"/>
    <s v="Uttarakhand"/>
    <n v="320"/>
    <n v="769.19999999999993"/>
    <n v="192.80000000000007"/>
  </r>
  <r>
    <s v="ORD103569"/>
    <x v="3393"/>
    <x v="9"/>
    <x v="3"/>
    <s v="Men"/>
    <n v="4273"/>
    <n v="20"/>
    <n v="3418"/>
    <n v="3.4"/>
    <n v="63"/>
    <n v="2"/>
    <n v="6836"/>
    <d v="2025-09-24T00:00:00"/>
    <s v="Uttarakhand"/>
    <n v="855"/>
    <n v="2563.7999999999997"/>
    <n v="1708.4000000000005"/>
  </r>
  <r>
    <s v="ORD103570"/>
    <x v="977"/>
    <x v="9"/>
    <x v="7"/>
    <s v="Men"/>
    <n v="766"/>
    <n v="15"/>
    <n v="651"/>
    <n v="4.8"/>
    <n v="82"/>
    <n v="2"/>
    <n v="1302"/>
    <d v="2024-05-19T00:00:00"/>
    <s v="Telangana"/>
    <n v="115"/>
    <n v="459.59999999999997"/>
    <n v="382.80000000000007"/>
  </r>
  <r>
    <s v="ORD103571"/>
    <x v="3394"/>
    <x v="2"/>
    <x v="0"/>
    <s v="Men"/>
    <n v="3010"/>
    <n v="30"/>
    <n v="2107"/>
    <n v="4.2"/>
    <n v="188"/>
    <n v="3"/>
    <n v="6321"/>
    <d v="2024-03-10T00:00:00"/>
    <s v="Punjab"/>
    <n v="903"/>
    <n v="1806"/>
    <n v="903"/>
  </r>
  <r>
    <s v="ORD103572"/>
    <x v="3395"/>
    <x v="4"/>
    <x v="3"/>
    <s v="Women"/>
    <n v="3193"/>
    <n v="60"/>
    <n v="1277"/>
    <n v="3.9"/>
    <n v="279"/>
    <n v="1"/>
    <n v="1277"/>
    <d v="2025-03-23T00:00:00"/>
    <s v="Gujarat"/>
    <n v="1916"/>
    <n v="1915.8"/>
    <n v="-638.79999999999995"/>
  </r>
  <r>
    <s v="ORD103573"/>
    <x v="3396"/>
    <x v="5"/>
    <x v="0"/>
    <s v="Men"/>
    <n v="3775"/>
    <n v="20"/>
    <n v="3020"/>
    <n v="4"/>
    <n v="45"/>
    <n v="1"/>
    <n v="3020"/>
    <d v="2025-11-06T00:00:00"/>
    <s v="Uttarakhand"/>
    <n v="755"/>
    <n v="2265"/>
    <n v="755"/>
  </r>
  <r>
    <s v="ORD103574"/>
    <x v="3397"/>
    <x v="6"/>
    <x v="6"/>
    <s v="Women"/>
    <n v="919"/>
    <n v="20"/>
    <n v="735"/>
    <n v="4.4000000000000004"/>
    <n v="109"/>
    <n v="1"/>
    <n v="735"/>
    <d v="2024-02-11T00:00:00"/>
    <s v="Punjab"/>
    <n v="184"/>
    <n v="551.4"/>
    <n v="183.60000000000002"/>
  </r>
  <r>
    <s v="ORD103575"/>
    <x v="2418"/>
    <x v="4"/>
    <x v="1"/>
    <s v="Women"/>
    <n v="991"/>
    <n v="30"/>
    <n v="694"/>
    <n v="3.9"/>
    <n v="556"/>
    <n v="1"/>
    <n v="694"/>
    <d v="2024-08-30T00:00:00"/>
    <s v="Madhya Pradesh"/>
    <n v="297"/>
    <n v="594.6"/>
    <n v="99.399999999999977"/>
  </r>
  <r>
    <s v="ORD103576"/>
    <x v="3398"/>
    <x v="9"/>
    <x v="3"/>
    <s v="Women"/>
    <n v="3325"/>
    <n v="25"/>
    <n v="2494"/>
    <n v="3.6"/>
    <n v="208"/>
    <n v="1"/>
    <n v="2494"/>
    <d v="2024-01-16T00:00:00"/>
    <s v="Uttarakhand"/>
    <n v="831"/>
    <n v="1995"/>
    <n v="499"/>
  </r>
  <r>
    <s v="ORD103577"/>
    <x v="3399"/>
    <x v="7"/>
    <x v="2"/>
    <s v="Women"/>
    <n v="8421"/>
    <n v="50"/>
    <n v="4210"/>
    <n v="4"/>
    <n v="5"/>
    <n v="3"/>
    <n v="12630"/>
    <d v="2024-11-30T00:00:00"/>
    <s v="Karnataka"/>
    <n v="4211"/>
    <n v="5052.5999999999995"/>
    <n v="-2527.7999999999984"/>
  </r>
  <r>
    <s v="ORD103578"/>
    <x v="3400"/>
    <x v="1"/>
    <x v="1"/>
    <s v="Women"/>
    <n v="2221"/>
    <n v="20"/>
    <n v="1777"/>
    <n v="4"/>
    <n v="525"/>
    <n v="1"/>
    <n v="1777"/>
    <d v="2024-11-14T00:00:00"/>
    <s v="Kerala"/>
    <n v="444"/>
    <n v="1332.6"/>
    <n v="444.40000000000009"/>
  </r>
  <r>
    <s v="ORD103579"/>
    <x v="3401"/>
    <x v="9"/>
    <x v="2"/>
    <s v="Women"/>
    <n v="5761"/>
    <n v="15"/>
    <n v="4897"/>
    <n v="4"/>
    <n v="209"/>
    <n v="1"/>
    <n v="4897"/>
    <d v="2025-09-13T00:00:00"/>
    <s v="Rajasthan"/>
    <n v="864"/>
    <n v="3456.6"/>
    <n v="1440.4"/>
  </r>
  <r>
    <s v="ORD103580"/>
    <x v="3402"/>
    <x v="7"/>
    <x v="0"/>
    <s v="Women"/>
    <n v="2280"/>
    <n v="40"/>
    <n v="1368"/>
    <n v="3.9"/>
    <n v="102"/>
    <n v="1"/>
    <n v="1368"/>
    <d v="2025-04-09T00:00:00"/>
    <s v="Jharkhand"/>
    <n v="912"/>
    <n v="1368"/>
    <n v="0"/>
  </r>
  <r>
    <s v="ORD103581"/>
    <x v="3403"/>
    <x v="2"/>
    <x v="4"/>
    <s v="Women"/>
    <n v="1711"/>
    <n v="20"/>
    <n v="1369"/>
    <n v="4.7"/>
    <n v="54"/>
    <n v="1"/>
    <n v="1369"/>
    <d v="2024-09-15T00:00:00"/>
    <s v="Chhattisgarh"/>
    <n v="342"/>
    <n v="1026.5999999999999"/>
    <n v="342.40000000000009"/>
  </r>
  <r>
    <s v="ORD103582"/>
    <x v="1905"/>
    <x v="7"/>
    <x v="1"/>
    <s v="Men"/>
    <n v="2187"/>
    <n v="50"/>
    <n v="1094"/>
    <n v="5"/>
    <n v="196"/>
    <n v="1"/>
    <n v="1094"/>
    <d v="2024-10-24T00:00:00"/>
    <s v="Bihar"/>
    <n v="1093"/>
    <n v="1312.2"/>
    <n v="-218.20000000000005"/>
  </r>
  <r>
    <s v="ORD103583"/>
    <x v="3404"/>
    <x v="3"/>
    <x v="6"/>
    <s v="Women"/>
    <n v="2181"/>
    <n v="40"/>
    <n v="1309"/>
    <n v="3.6"/>
    <n v="74"/>
    <n v="1"/>
    <n v="1309"/>
    <d v="2025-10-11T00:00:00"/>
    <s v="Uttar Pradesh"/>
    <n v="872"/>
    <n v="1308.5999999999999"/>
    <n v="0.40000000000009095"/>
  </r>
  <r>
    <s v="ORD103584"/>
    <x v="3405"/>
    <x v="7"/>
    <x v="5"/>
    <s v="Women"/>
    <n v="8001"/>
    <n v="20"/>
    <n v="6401"/>
    <n v="3.1"/>
    <n v="132"/>
    <n v="3"/>
    <n v="19203"/>
    <d v="2025-07-31T00:00:00"/>
    <s v="Uttarakhand"/>
    <n v="1600"/>
    <n v="4800.5999999999995"/>
    <n v="4801.2000000000016"/>
  </r>
  <r>
    <s v="ORD103585"/>
    <x v="3406"/>
    <x v="1"/>
    <x v="0"/>
    <s v="Women"/>
    <n v="3834"/>
    <n v="0"/>
    <n v="3834"/>
    <n v="4"/>
    <n v="126"/>
    <n v="1"/>
    <n v="3834"/>
    <d v="2024-09-25T00:00:00"/>
    <s v="Karnataka"/>
    <n v="0"/>
    <n v="2300.4"/>
    <n v="1533.6"/>
  </r>
  <r>
    <s v="ORD103586"/>
    <x v="3407"/>
    <x v="9"/>
    <x v="2"/>
    <s v="Women"/>
    <n v="4388"/>
    <n v="25"/>
    <n v="3291"/>
    <n v="3.1"/>
    <n v="217"/>
    <n v="1"/>
    <n v="3291"/>
    <d v="2024-11-23T00:00:00"/>
    <s v="Rajasthan"/>
    <n v="1097"/>
    <n v="2632.7999999999997"/>
    <n v="658.20000000000027"/>
  </r>
  <r>
    <s v="ORD103587"/>
    <x v="3408"/>
    <x v="3"/>
    <x v="0"/>
    <s v="Women"/>
    <n v="4062"/>
    <n v="30"/>
    <n v="2843"/>
    <n v="3.4"/>
    <n v="194"/>
    <n v="1"/>
    <n v="2843"/>
    <d v="2024-10-18T00:00:00"/>
    <s v="Bihar"/>
    <n v="1219"/>
    <n v="2437.1999999999998"/>
    <n v="405.80000000000018"/>
  </r>
  <r>
    <s v="ORD103588"/>
    <x v="3409"/>
    <x v="9"/>
    <x v="4"/>
    <s v="Kids"/>
    <n v="1076"/>
    <n v="0"/>
    <n v="1076"/>
    <n v="3.8"/>
    <n v="144"/>
    <n v="1"/>
    <n v="1076"/>
    <d v="2024-05-24T00:00:00"/>
    <s v="Maharashtra"/>
    <n v="0"/>
    <n v="645.6"/>
    <n v="430.4"/>
  </r>
  <r>
    <s v="ORD103589"/>
    <x v="3410"/>
    <x v="8"/>
    <x v="2"/>
    <s v="Women"/>
    <n v="1936"/>
    <n v="10"/>
    <n v="1742"/>
    <n v="4.4000000000000004"/>
    <n v="169"/>
    <n v="1"/>
    <n v="1742"/>
    <d v="2025-05-22T00:00:00"/>
    <s v="Gujarat"/>
    <n v="194"/>
    <n v="1161.5999999999999"/>
    <n v="580.40000000000009"/>
  </r>
  <r>
    <s v="ORD103590"/>
    <x v="3411"/>
    <x v="4"/>
    <x v="5"/>
    <s v="Kids"/>
    <n v="8655"/>
    <n v="70"/>
    <n v="2597"/>
    <n v="4"/>
    <n v="68"/>
    <n v="1"/>
    <n v="2597"/>
    <d v="2025-12-09T00:00:00"/>
    <s v="Assam"/>
    <n v="6058"/>
    <n v="5193"/>
    <n v="-2596"/>
  </r>
  <r>
    <s v="ORD103591"/>
    <x v="56"/>
    <x v="3"/>
    <x v="1"/>
    <s v="Women"/>
    <n v="1486"/>
    <n v="40"/>
    <n v="892"/>
    <n v="2.9"/>
    <n v="46"/>
    <n v="1"/>
    <n v="892"/>
    <d v="2024-09-08T00:00:00"/>
    <s v="Gujarat"/>
    <n v="594"/>
    <n v="891.6"/>
    <n v="0.39999999999997726"/>
  </r>
  <r>
    <s v="ORD103592"/>
    <x v="3412"/>
    <x v="4"/>
    <x v="3"/>
    <s v="Women"/>
    <n v="2330"/>
    <n v="10"/>
    <n v="2097"/>
    <n v="4"/>
    <n v="213"/>
    <n v="1"/>
    <n v="2097"/>
    <d v="2025-03-05T00:00:00"/>
    <s v="Bihar"/>
    <n v="233"/>
    <n v="1398"/>
    <n v="699"/>
  </r>
  <r>
    <s v="ORD103593"/>
    <x v="3413"/>
    <x v="1"/>
    <x v="0"/>
    <s v="Men"/>
    <n v="3374"/>
    <n v="20"/>
    <n v="2699"/>
    <n v="4"/>
    <n v="197"/>
    <n v="1"/>
    <n v="2699"/>
    <d v="2024-06-11T00:00:00"/>
    <s v="Karnataka"/>
    <n v="675"/>
    <n v="2024.3999999999999"/>
    <n v="674.60000000000014"/>
  </r>
  <r>
    <s v="ORD103594"/>
    <x v="3236"/>
    <x v="6"/>
    <x v="6"/>
    <s v="Women"/>
    <n v="6714"/>
    <n v="50"/>
    <n v="3357"/>
    <n v="4"/>
    <n v="163"/>
    <n v="4"/>
    <n v="13428"/>
    <d v="2025-04-19T00:00:00"/>
    <s v="Andhra Pradesh"/>
    <n v="3357"/>
    <n v="4028.3999999999996"/>
    <n v="-2685.5999999999985"/>
  </r>
  <r>
    <s v="ORD103595"/>
    <x v="1513"/>
    <x v="7"/>
    <x v="6"/>
    <s v="Women"/>
    <n v="3338"/>
    <n v="20"/>
    <n v="2670"/>
    <n v="4.5999999999999996"/>
    <n v="578"/>
    <n v="1"/>
    <n v="2670"/>
    <d v="2024-02-29T00:00:00"/>
    <s v="Gujarat"/>
    <n v="668"/>
    <n v="2002.8"/>
    <n v="667.2"/>
  </r>
  <r>
    <s v="ORD103596"/>
    <x v="3414"/>
    <x v="5"/>
    <x v="3"/>
    <s v="Women"/>
    <n v="1617"/>
    <n v="20"/>
    <n v="1294"/>
    <n v="4.5999999999999996"/>
    <n v="60"/>
    <n v="2"/>
    <n v="2588"/>
    <d v="2024-04-20T00:00:00"/>
    <s v="Delhi"/>
    <n v="323"/>
    <n v="970.19999999999993"/>
    <n v="647.60000000000014"/>
  </r>
  <r>
    <s v="ORD103597"/>
    <x v="3415"/>
    <x v="5"/>
    <x v="0"/>
    <s v="Women"/>
    <n v="4033"/>
    <n v="15"/>
    <n v="3428"/>
    <n v="4.0999999999999996"/>
    <n v="34"/>
    <n v="1"/>
    <n v="3428"/>
    <d v="2024-05-18T00:00:00"/>
    <s v="Gujarat"/>
    <n v="605"/>
    <n v="2419.7999999999997"/>
    <n v="1008.2000000000003"/>
  </r>
  <r>
    <s v="ORD103598"/>
    <x v="3416"/>
    <x v="3"/>
    <x v="0"/>
    <s v="Women"/>
    <n v="1562"/>
    <n v="20"/>
    <n v="1250"/>
    <n v="5"/>
    <n v="295"/>
    <n v="1"/>
    <n v="1250"/>
    <d v="2024-12-10T00:00:00"/>
    <s v="Maharashtra"/>
    <n v="312"/>
    <n v="937.19999999999993"/>
    <n v="312.80000000000007"/>
  </r>
  <r>
    <s v="ORD103599"/>
    <x v="3417"/>
    <x v="9"/>
    <x v="4"/>
    <s v="Women"/>
    <n v="461"/>
    <n v="20"/>
    <n v="369"/>
    <n v="3.4"/>
    <n v="716"/>
    <n v="1"/>
    <n v="369"/>
    <d v="2025-01-29T00:00:00"/>
    <s v="Andhra Pradesh"/>
    <n v="92"/>
    <n v="276.59999999999997"/>
    <n v="92.400000000000034"/>
  </r>
  <r>
    <s v="ORD103600"/>
    <x v="3418"/>
    <x v="7"/>
    <x v="1"/>
    <s v="Women"/>
    <n v="3294"/>
    <n v="40"/>
    <n v="1976"/>
    <n v="3.8"/>
    <n v="272"/>
    <n v="1"/>
    <n v="1976"/>
    <d v="2024-04-19T00:00:00"/>
    <s v="Bihar"/>
    <n v="1318"/>
    <n v="1976.3999999999999"/>
    <n v="-0.39999999999986358"/>
  </r>
  <r>
    <s v="ORD103601"/>
    <x v="3419"/>
    <x v="0"/>
    <x v="5"/>
    <s v="Kids"/>
    <n v="10705"/>
    <n v="15"/>
    <n v="9099"/>
    <n v="4"/>
    <n v="150"/>
    <n v="1"/>
    <n v="9099"/>
    <d v="2024-02-24T00:00:00"/>
    <s v="Bihar"/>
    <n v="1606"/>
    <n v="6423"/>
    <n v="2676"/>
  </r>
  <r>
    <s v="ORD103602"/>
    <x v="3420"/>
    <x v="9"/>
    <x v="3"/>
    <s v="Men"/>
    <n v="3520"/>
    <n v="0"/>
    <n v="3520"/>
    <n v="4.0999999999999996"/>
    <n v="217"/>
    <n v="2"/>
    <n v="7040"/>
    <d v="2025-01-04T00:00:00"/>
    <s v="Assam"/>
    <n v="0"/>
    <n v="2112"/>
    <n v="2816"/>
  </r>
  <r>
    <s v="ORD103603"/>
    <x v="3421"/>
    <x v="2"/>
    <x v="1"/>
    <s v="Women"/>
    <n v="2270"/>
    <n v="25"/>
    <n v="1702"/>
    <n v="3.4"/>
    <n v="253"/>
    <n v="5"/>
    <n v="8510"/>
    <d v="2025-07-26T00:00:00"/>
    <s v="Uttarakhand"/>
    <n v="568"/>
    <n v="1362"/>
    <n v="1700"/>
  </r>
  <r>
    <s v="ORD103604"/>
    <x v="3422"/>
    <x v="5"/>
    <x v="3"/>
    <s v="Men"/>
    <n v="2363"/>
    <n v="30"/>
    <n v="1654"/>
    <n v="3.1"/>
    <n v="566"/>
    <n v="1"/>
    <n v="1654"/>
    <d v="2024-03-09T00:00:00"/>
    <s v="Jharkhand"/>
    <n v="709"/>
    <n v="1417.8"/>
    <n v="236.20000000000005"/>
  </r>
  <r>
    <s v="ORD103605"/>
    <x v="3423"/>
    <x v="6"/>
    <x v="2"/>
    <s v="Women"/>
    <n v="4533"/>
    <n v="15"/>
    <n v="3853"/>
    <n v="4.0999999999999996"/>
    <n v="183"/>
    <n v="1"/>
    <n v="3853"/>
    <d v="2025-08-21T00:00:00"/>
    <s v="Maharashtra"/>
    <n v="680"/>
    <n v="2719.7999999999997"/>
    <n v="1133.2000000000003"/>
  </r>
  <r>
    <s v="ORD103606"/>
    <x v="3424"/>
    <x v="3"/>
    <x v="3"/>
    <s v="Men"/>
    <n v="2031"/>
    <n v="40"/>
    <n v="1219"/>
    <n v="3.3"/>
    <n v="244"/>
    <n v="1"/>
    <n v="1219"/>
    <d v="2025-05-22T00:00:00"/>
    <s v="Chhattisgarh"/>
    <n v="812"/>
    <n v="1218.5999999999999"/>
    <n v="0.40000000000009095"/>
  </r>
  <r>
    <s v="ORD103607"/>
    <x v="3425"/>
    <x v="0"/>
    <x v="6"/>
    <s v="Women"/>
    <n v="1627"/>
    <n v="25"/>
    <n v="1220"/>
    <n v="3.8"/>
    <n v="71"/>
    <n v="2"/>
    <n v="2440"/>
    <d v="2025-09-05T00:00:00"/>
    <s v="Punjab"/>
    <n v="407"/>
    <n v="976.19999999999993"/>
    <n v="487.60000000000014"/>
  </r>
  <r>
    <s v="ORD103608"/>
    <x v="3426"/>
    <x v="0"/>
    <x v="4"/>
    <s v="Women"/>
    <n v="681"/>
    <n v="30"/>
    <n v="477"/>
    <n v="4.2"/>
    <n v="90"/>
    <n v="1"/>
    <n v="477"/>
    <d v="2024-08-21T00:00:00"/>
    <s v="Bihar"/>
    <n v="204"/>
    <n v="408.59999999999997"/>
    <n v="68.400000000000034"/>
  </r>
  <r>
    <s v="ORD103609"/>
    <x v="3427"/>
    <x v="7"/>
    <x v="7"/>
    <s v="Unisex"/>
    <n v="1015"/>
    <n v="50"/>
    <n v="508"/>
    <n v="3.5"/>
    <n v="192"/>
    <n v="1"/>
    <n v="508"/>
    <d v="2025-12-08T00:00:00"/>
    <s v="Kerala"/>
    <n v="507"/>
    <n v="609"/>
    <n v="-101"/>
  </r>
  <r>
    <s v="ORD103610"/>
    <x v="3428"/>
    <x v="2"/>
    <x v="7"/>
    <s v="Women"/>
    <n v="1478"/>
    <n v="15"/>
    <n v="1256"/>
    <n v="4.3"/>
    <n v="76"/>
    <n v="1"/>
    <n v="1256"/>
    <d v="2024-09-11T00:00:00"/>
    <s v="Tamil Nadu"/>
    <n v="222"/>
    <n v="886.8"/>
    <n v="369.20000000000005"/>
  </r>
  <r>
    <s v="ORD103611"/>
    <x v="3429"/>
    <x v="8"/>
    <x v="2"/>
    <s v="Women"/>
    <n v="8526"/>
    <n v="20"/>
    <n v="6821"/>
    <n v="3.7"/>
    <n v="39"/>
    <n v="1"/>
    <n v="6821"/>
    <d v="2025-12-02T00:00:00"/>
    <s v="Karnataka"/>
    <n v="1705"/>
    <n v="5115.5999999999995"/>
    <n v="1705.4000000000005"/>
  </r>
  <r>
    <s v="ORD103612"/>
    <x v="3430"/>
    <x v="7"/>
    <x v="6"/>
    <s v="Women"/>
    <n v="2243"/>
    <n v="20"/>
    <n v="1794"/>
    <n v="3.9"/>
    <n v="244"/>
    <n v="1"/>
    <n v="1794"/>
    <d v="2025-05-29T00:00:00"/>
    <s v="Gujarat"/>
    <n v="449"/>
    <n v="1345.8"/>
    <n v="448.20000000000005"/>
  </r>
  <r>
    <s v="ORD103613"/>
    <x v="3431"/>
    <x v="2"/>
    <x v="3"/>
    <s v="Women"/>
    <n v="3575"/>
    <n v="10"/>
    <n v="3218"/>
    <n v="4.4000000000000004"/>
    <n v="165"/>
    <n v="1"/>
    <n v="3218"/>
    <d v="2025-06-04T00:00:00"/>
    <s v="Karnataka"/>
    <n v="357"/>
    <n v="2145"/>
    <n v="1073"/>
  </r>
  <r>
    <s v="ORD103614"/>
    <x v="3432"/>
    <x v="2"/>
    <x v="1"/>
    <s v="Women"/>
    <n v="4196"/>
    <n v="30"/>
    <n v="2937"/>
    <n v="4.0999999999999996"/>
    <n v="176"/>
    <n v="3"/>
    <n v="8811"/>
    <d v="2025-02-28T00:00:00"/>
    <s v="Chhattisgarh"/>
    <n v="1259"/>
    <n v="2517.6"/>
    <n v="1258.2000000000003"/>
  </r>
  <r>
    <s v="ORD103615"/>
    <x v="3433"/>
    <x v="5"/>
    <x v="0"/>
    <s v="Women"/>
    <n v="2947"/>
    <n v="20"/>
    <n v="2358"/>
    <n v="4.3"/>
    <n v="35"/>
    <n v="1"/>
    <n v="2358"/>
    <d v="2024-12-15T00:00:00"/>
    <s v="Jharkhand"/>
    <n v="589"/>
    <n v="1768.2"/>
    <n v="589.79999999999995"/>
  </r>
  <r>
    <s v="ORD103616"/>
    <x v="3434"/>
    <x v="3"/>
    <x v="4"/>
    <s v="Women"/>
    <n v="683"/>
    <n v="15"/>
    <n v="581"/>
    <n v="4.3"/>
    <n v="153"/>
    <n v="1"/>
    <n v="581"/>
    <d v="2024-07-11T00:00:00"/>
    <s v="Uttar Pradesh"/>
    <n v="102"/>
    <n v="409.8"/>
    <n v="171.2"/>
  </r>
  <r>
    <s v="ORD103617"/>
    <x v="3435"/>
    <x v="7"/>
    <x v="1"/>
    <s v="Men"/>
    <n v="3847"/>
    <n v="20"/>
    <n v="3078"/>
    <n v="4.0999999999999996"/>
    <n v="75"/>
    <n v="1"/>
    <n v="3078"/>
    <d v="2024-05-11T00:00:00"/>
    <s v="Karnataka"/>
    <n v="769"/>
    <n v="2308.1999999999998"/>
    <n v="769.80000000000018"/>
  </r>
  <r>
    <s v="ORD103618"/>
    <x v="3436"/>
    <x v="5"/>
    <x v="6"/>
    <s v="Women"/>
    <n v="3345"/>
    <n v="25"/>
    <n v="2509"/>
    <n v="4.3"/>
    <n v="203"/>
    <n v="1"/>
    <n v="2509"/>
    <d v="2025-02-01T00:00:00"/>
    <s v="Jharkhand"/>
    <n v="836"/>
    <n v="2007"/>
    <n v="502"/>
  </r>
  <r>
    <s v="ORD103619"/>
    <x v="3437"/>
    <x v="4"/>
    <x v="6"/>
    <s v="Kids"/>
    <n v="8356"/>
    <n v="40"/>
    <n v="5014"/>
    <n v="3.8"/>
    <n v="110"/>
    <n v="1"/>
    <n v="5014"/>
    <d v="2025-02-22T00:00:00"/>
    <s v="Gujarat"/>
    <n v="3342"/>
    <n v="5013.5999999999995"/>
    <n v="0.4000000000005457"/>
  </r>
  <r>
    <s v="ORD103620"/>
    <x v="502"/>
    <x v="8"/>
    <x v="7"/>
    <s v="Women"/>
    <n v="1383"/>
    <n v="20"/>
    <n v="1106"/>
    <n v="4.3"/>
    <n v="61"/>
    <n v="1"/>
    <n v="1106"/>
    <d v="2024-07-28T00:00:00"/>
    <s v="Haryana"/>
    <n v="277"/>
    <n v="829.8"/>
    <n v="276.20000000000005"/>
  </r>
  <r>
    <s v="ORD103621"/>
    <x v="3438"/>
    <x v="7"/>
    <x v="1"/>
    <s v="Women"/>
    <n v="2841"/>
    <n v="10"/>
    <n v="2557"/>
    <n v="4"/>
    <n v="43"/>
    <n v="4"/>
    <n v="10228"/>
    <d v="2024-05-17T00:00:00"/>
    <s v="Odisha"/>
    <n v="284"/>
    <n v="1704.6"/>
    <n v="3409.6000000000004"/>
  </r>
  <r>
    <s v="ORD103622"/>
    <x v="3439"/>
    <x v="5"/>
    <x v="7"/>
    <s v="Men"/>
    <n v="2488"/>
    <n v="20"/>
    <n v="1990"/>
    <n v="4.8"/>
    <n v="22"/>
    <n v="2"/>
    <n v="3980"/>
    <d v="2024-04-02T00:00:00"/>
    <s v="Jharkhand"/>
    <n v="498"/>
    <n v="1492.8"/>
    <n v="994.40000000000009"/>
  </r>
  <r>
    <s v="ORD103623"/>
    <x v="3440"/>
    <x v="8"/>
    <x v="6"/>
    <s v="Kids"/>
    <n v="7352"/>
    <n v="0"/>
    <n v="7352"/>
    <n v="4.2"/>
    <n v="462"/>
    <n v="1"/>
    <n v="7352"/>
    <d v="2024-12-20T00:00:00"/>
    <s v="Rajasthan"/>
    <n v="0"/>
    <n v="4411.2"/>
    <n v="2940.8"/>
  </r>
  <r>
    <s v="ORD103624"/>
    <x v="2162"/>
    <x v="6"/>
    <x v="5"/>
    <s v="Women"/>
    <n v="4646"/>
    <n v="0"/>
    <n v="4646"/>
    <n v="3.8"/>
    <n v="198"/>
    <n v="1"/>
    <n v="4646"/>
    <d v="2025-04-26T00:00:00"/>
    <s v="Gujarat"/>
    <n v="0"/>
    <n v="2787.6"/>
    <n v="1858.4"/>
  </r>
  <r>
    <s v="ORD103625"/>
    <x v="3441"/>
    <x v="2"/>
    <x v="3"/>
    <s v="Women"/>
    <n v="1470"/>
    <n v="30"/>
    <n v="1029"/>
    <n v="4.4000000000000004"/>
    <n v="105"/>
    <n v="1"/>
    <n v="1029"/>
    <d v="2024-03-07T00:00:00"/>
    <s v="Maharashtra"/>
    <n v="441"/>
    <n v="882"/>
    <n v="147"/>
  </r>
  <r>
    <s v="ORD103626"/>
    <x v="1859"/>
    <x v="1"/>
    <x v="0"/>
    <s v="Men"/>
    <n v="5796"/>
    <n v="15"/>
    <n v="4927"/>
    <n v="4.8"/>
    <n v="506"/>
    <n v="2"/>
    <n v="9854"/>
    <d v="2024-11-11T00:00:00"/>
    <s v="Assam"/>
    <n v="869"/>
    <n v="3477.6"/>
    <n v="2898.8"/>
  </r>
  <r>
    <s v="ORD103627"/>
    <x v="3442"/>
    <x v="0"/>
    <x v="4"/>
    <s v="Women"/>
    <n v="2064"/>
    <n v="10"/>
    <n v="1858"/>
    <n v="3.9"/>
    <n v="66"/>
    <n v="1"/>
    <n v="1858"/>
    <d v="2024-12-15T00:00:00"/>
    <s v="Bihar"/>
    <n v="206"/>
    <n v="1238.3999999999999"/>
    <n v="619.60000000000014"/>
  </r>
  <r>
    <s v="ORD103628"/>
    <x v="1713"/>
    <x v="4"/>
    <x v="5"/>
    <s v="Men"/>
    <n v="6561"/>
    <n v="40"/>
    <n v="3937"/>
    <n v="3.8"/>
    <n v="104"/>
    <n v="1"/>
    <n v="3937"/>
    <d v="2025-03-15T00:00:00"/>
    <s v="Jharkhand"/>
    <n v="2624"/>
    <n v="3936.6"/>
    <n v="0.40000000000009095"/>
  </r>
  <r>
    <s v="ORD103629"/>
    <x v="3443"/>
    <x v="9"/>
    <x v="1"/>
    <s v="Women"/>
    <n v="2427"/>
    <n v="50"/>
    <n v="1214"/>
    <n v="2.8"/>
    <n v="109"/>
    <n v="3"/>
    <n v="3642"/>
    <d v="2025-12-28T00:00:00"/>
    <s v="Tamil Nadu"/>
    <n v="1213"/>
    <n v="1456.2"/>
    <n v="-726.60000000000014"/>
  </r>
  <r>
    <s v="ORD103630"/>
    <x v="3444"/>
    <x v="4"/>
    <x v="1"/>
    <s v="Women"/>
    <n v="5709"/>
    <n v="30"/>
    <n v="3996"/>
    <n v="4.2"/>
    <n v="86"/>
    <n v="2"/>
    <n v="7992"/>
    <d v="2024-08-02T00:00:00"/>
    <s v="Haryana"/>
    <n v="1713"/>
    <n v="3425.4"/>
    <n v="1141.1999999999998"/>
  </r>
  <r>
    <s v="ORD103631"/>
    <x v="3445"/>
    <x v="6"/>
    <x v="0"/>
    <s v="Women"/>
    <n v="3478"/>
    <n v="20"/>
    <n v="2782"/>
    <n v="3.9"/>
    <n v="64"/>
    <n v="1"/>
    <n v="2782"/>
    <d v="2024-09-09T00:00:00"/>
    <s v="Uttar Pradesh"/>
    <n v="696"/>
    <n v="2086.7999999999997"/>
    <n v="695.20000000000027"/>
  </r>
  <r>
    <s v="ORD103632"/>
    <x v="3446"/>
    <x v="5"/>
    <x v="2"/>
    <s v="Women"/>
    <n v="1073"/>
    <n v="15"/>
    <n v="912"/>
    <n v="4.4000000000000004"/>
    <n v="142"/>
    <n v="1"/>
    <n v="912"/>
    <d v="2024-02-20T00:00:00"/>
    <s v="Uttar Pradesh"/>
    <n v="161"/>
    <n v="643.79999999999995"/>
    <n v="268.20000000000005"/>
  </r>
  <r>
    <s v="ORD103633"/>
    <x v="3447"/>
    <x v="8"/>
    <x v="6"/>
    <s v="Women"/>
    <n v="3097"/>
    <n v="20"/>
    <n v="2478"/>
    <n v="4.4000000000000004"/>
    <n v="97"/>
    <n v="1"/>
    <n v="2478"/>
    <d v="2024-04-20T00:00:00"/>
    <s v="Gujarat"/>
    <n v="619"/>
    <n v="1858.1999999999998"/>
    <n v="619.80000000000018"/>
  </r>
  <r>
    <s v="ORD103634"/>
    <x v="3448"/>
    <x v="7"/>
    <x v="5"/>
    <s v="Kids"/>
    <n v="6897"/>
    <n v="20"/>
    <n v="5518"/>
    <n v="3.4"/>
    <n v="46"/>
    <n v="1"/>
    <n v="5518"/>
    <d v="2024-12-16T00:00:00"/>
    <s v="Delhi"/>
    <n v="1379"/>
    <n v="4138.2"/>
    <n v="1379.8000000000002"/>
  </r>
  <r>
    <s v="ORD103635"/>
    <x v="3449"/>
    <x v="7"/>
    <x v="4"/>
    <s v="Kids"/>
    <n v="2252"/>
    <n v="25"/>
    <n v="1689"/>
    <n v="4.5999999999999996"/>
    <n v="225"/>
    <n v="2"/>
    <n v="3378"/>
    <d v="2024-05-08T00:00:00"/>
    <s v="Haryana"/>
    <n v="563"/>
    <n v="1351.2"/>
    <n v="675.59999999999991"/>
  </r>
  <r>
    <s v="ORD103636"/>
    <x v="3450"/>
    <x v="0"/>
    <x v="2"/>
    <s v="Women"/>
    <n v="6108"/>
    <n v="20"/>
    <n v="4886"/>
    <n v="3.7"/>
    <n v="87"/>
    <n v="1"/>
    <n v="4886"/>
    <d v="2025-06-01T00:00:00"/>
    <s v="Rajasthan"/>
    <n v="1222"/>
    <n v="3664.7999999999997"/>
    <n v="1221.2000000000003"/>
  </r>
  <r>
    <s v="ORD103637"/>
    <x v="3451"/>
    <x v="1"/>
    <x v="1"/>
    <s v="Women"/>
    <n v="2134"/>
    <n v="15"/>
    <n v="1814"/>
    <n v="3.9"/>
    <n v="441"/>
    <n v="1"/>
    <n v="1814"/>
    <d v="2025-02-27T00:00:00"/>
    <s v="Telangana"/>
    <n v="320"/>
    <n v="1280.3999999999999"/>
    <n v="533.60000000000014"/>
  </r>
  <r>
    <s v="ORD103638"/>
    <x v="3452"/>
    <x v="6"/>
    <x v="1"/>
    <s v="Women"/>
    <n v="3673"/>
    <n v="20"/>
    <n v="2938"/>
    <n v="3"/>
    <n v="331"/>
    <n v="1"/>
    <n v="2938"/>
    <d v="2024-06-19T00:00:00"/>
    <s v="West Bengal"/>
    <n v="735"/>
    <n v="2203.7999999999997"/>
    <n v="734.20000000000027"/>
  </r>
  <r>
    <s v="ORD103639"/>
    <x v="3453"/>
    <x v="5"/>
    <x v="3"/>
    <s v="Women"/>
    <n v="3691"/>
    <n v="50"/>
    <n v="1846"/>
    <n v="4.3"/>
    <n v="117"/>
    <n v="2"/>
    <n v="3692"/>
    <d v="2024-05-14T00:00:00"/>
    <s v="Jharkhand"/>
    <n v="1845"/>
    <n v="2214.6"/>
    <n v="-737.19999999999982"/>
  </r>
  <r>
    <s v="ORD103640"/>
    <x v="3454"/>
    <x v="5"/>
    <x v="2"/>
    <s v="Women"/>
    <n v="6486"/>
    <n v="40"/>
    <n v="3892"/>
    <n v="3.6"/>
    <n v="87"/>
    <n v="2"/>
    <n v="7784"/>
    <d v="2024-11-23T00:00:00"/>
    <s v="Andhra Pradesh"/>
    <n v="2594"/>
    <n v="3891.6"/>
    <n v="0.8000000000001819"/>
  </r>
  <r>
    <s v="ORD103641"/>
    <x v="2404"/>
    <x v="6"/>
    <x v="1"/>
    <s v="Women"/>
    <n v="4369"/>
    <n v="20"/>
    <n v="3495"/>
    <n v="3.8"/>
    <n v="78"/>
    <n v="1"/>
    <n v="3495"/>
    <d v="2024-02-04T00:00:00"/>
    <s v="Jharkhand"/>
    <n v="874"/>
    <n v="2621.4"/>
    <n v="873.59999999999991"/>
  </r>
  <r>
    <s v="ORD103642"/>
    <x v="3455"/>
    <x v="5"/>
    <x v="3"/>
    <s v="Women"/>
    <n v="3840"/>
    <n v="20"/>
    <n v="3072"/>
    <n v="3.5"/>
    <n v="141"/>
    <n v="1"/>
    <n v="3072"/>
    <d v="2024-08-01T00:00:00"/>
    <s v="Jharkhand"/>
    <n v="768"/>
    <n v="2304"/>
    <n v="768"/>
  </r>
  <r>
    <s v="ORD103643"/>
    <x v="3456"/>
    <x v="6"/>
    <x v="7"/>
    <s v="Men"/>
    <n v="2862"/>
    <n v="30"/>
    <n v="2003"/>
    <n v="4.5999999999999996"/>
    <n v="15"/>
    <n v="1"/>
    <n v="2003"/>
    <d v="2025-04-15T00:00:00"/>
    <s v="Maharashtra"/>
    <n v="859"/>
    <n v="1717.2"/>
    <n v="285.79999999999995"/>
  </r>
  <r>
    <s v="ORD103644"/>
    <x v="3457"/>
    <x v="3"/>
    <x v="3"/>
    <s v="Men"/>
    <n v="2468"/>
    <n v="0"/>
    <n v="2468"/>
    <n v="3.9"/>
    <n v="447"/>
    <n v="1"/>
    <n v="2468"/>
    <d v="2024-02-12T00:00:00"/>
    <s v="Andhra Pradesh"/>
    <n v="0"/>
    <n v="1480.8"/>
    <n v="987.2"/>
  </r>
  <r>
    <s v="ORD103645"/>
    <x v="3458"/>
    <x v="9"/>
    <x v="7"/>
    <s v="Men"/>
    <n v="1369"/>
    <n v="25"/>
    <n v="1027"/>
    <n v="3.5"/>
    <n v="106"/>
    <n v="1"/>
    <n v="1027"/>
    <d v="2024-03-09T00:00:00"/>
    <s v="Uttar Pradesh"/>
    <n v="342"/>
    <n v="821.4"/>
    <n v="205.60000000000002"/>
  </r>
  <r>
    <s v="ORD103646"/>
    <x v="3459"/>
    <x v="6"/>
    <x v="6"/>
    <s v="Women"/>
    <n v="2590"/>
    <n v="20"/>
    <n v="2072"/>
    <n v="3.5"/>
    <n v="21"/>
    <n v="1"/>
    <n v="2072"/>
    <d v="2025-03-30T00:00:00"/>
    <s v="Rajasthan"/>
    <n v="518"/>
    <n v="1554"/>
    <n v="518"/>
  </r>
  <r>
    <s v="ORD103647"/>
    <x v="3460"/>
    <x v="4"/>
    <x v="0"/>
    <s v="Women"/>
    <n v="4742"/>
    <n v="20"/>
    <n v="3794"/>
    <n v="4.5"/>
    <n v="9"/>
    <n v="1"/>
    <n v="3794"/>
    <d v="2024-04-13T00:00:00"/>
    <s v="Jharkhand"/>
    <n v="948"/>
    <n v="2845.2"/>
    <n v="948.80000000000018"/>
  </r>
  <r>
    <s v="ORD103648"/>
    <x v="3461"/>
    <x v="6"/>
    <x v="3"/>
    <s v="Women"/>
    <n v="4089"/>
    <n v="15"/>
    <n v="3476"/>
    <n v="3.7"/>
    <n v="40"/>
    <n v="1"/>
    <n v="3476"/>
    <d v="2025-05-15T00:00:00"/>
    <s v="Odisha"/>
    <n v="613"/>
    <n v="2453.4"/>
    <n v="1022.5999999999999"/>
  </r>
  <r>
    <s v="ORD103649"/>
    <x v="3462"/>
    <x v="0"/>
    <x v="4"/>
    <s v="Women"/>
    <n v="1456"/>
    <n v="25"/>
    <n v="1092"/>
    <n v="3.9"/>
    <n v="218"/>
    <n v="1"/>
    <n v="1092"/>
    <d v="2025-09-03T00:00:00"/>
    <s v="Maharashtra"/>
    <n v="364"/>
    <n v="873.6"/>
    <n v="218.39999999999998"/>
  </r>
  <r>
    <s v="ORD103650"/>
    <x v="3463"/>
    <x v="6"/>
    <x v="6"/>
    <s v="Women"/>
    <n v="2764"/>
    <n v="30"/>
    <n v="1935"/>
    <n v="4.0999999999999996"/>
    <n v="74"/>
    <n v="2"/>
    <n v="3870"/>
    <d v="2025-06-13T00:00:00"/>
    <s v="Assam"/>
    <n v="829"/>
    <n v="1658.3999999999999"/>
    <n v="553.20000000000027"/>
  </r>
  <r>
    <s v="ORD103651"/>
    <x v="3464"/>
    <x v="1"/>
    <x v="5"/>
    <s v="Unisex"/>
    <n v="5962"/>
    <n v="70"/>
    <n v="1789"/>
    <n v="3.9"/>
    <n v="113"/>
    <n v="4"/>
    <n v="7156"/>
    <d v="2024-06-29T00:00:00"/>
    <s v="Bihar"/>
    <n v="4173"/>
    <n v="3577.2"/>
    <n v="-7152.7999999999993"/>
  </r>
  <r>
    <s v="ORD103652"/>
    <x v="3465"/>
    <x v="7"/>
    <x v="2"/>
    <s v="Women"/>
    <n v="7358"/>
    <n v="25"/>
    <n v="5518"/>
    <n v="3.2"/>
    <n v="55"/>
    <n v="1"/>
    <n v="5518"/>
    <d v="2025-07-31T00:00:00"/>
    <s v="Madhya Pradesh"/>
    <n v="1840"/>
    <n v="4414.8"/>
    <n v="1103.1999999999998"/>
  </r>
  <r>
    <s v="ORD103653"/>
    <x v="3466"/>
    <x v="0"/>
    <x v="7"/>
    <s v="Men"/>
    <n v="2031"/>
    <n v="20"/>
    <n v="1625"/>
    <n v="4.4000000000000004"/>
    <n v="218"/>
    <n v="1"/>
    <n v="1625"/>
    <d v="2025-04-23T00:00:00"/>
    <s v="Maharashtra"/>
    <n v="406"/>
    <n v="1218.5999999999999"/>
    <n v="406.40000000000009"/>
  </r>
  <r>
    <s v="ORD103654"/>
    <x v="3467"/>
    <x v="3"/>
    <x v="7"/>
    <s v="Men"/>
    <n v="2336"/>
    <n v="15"/>
    <n v="1986"/>
    <n v="4"/>
    <n v="47"/>
    <n v="4"/>
    <n v="7944"/>
    <d v="2024-09-20T00:00:00"/>
    <s v="Haryana"/>
    <n v="350"/>
    <n v="1401.6"/>
    <n v="2337.6000000000004"/>
  </r>
  <r>
    <s v="ORD103655"/>
    <x v="3255"/>
    <x v="0"/>
    <x v="6"/>
    <s v="Women"/>
    <n v="3345"/>
    <n v="40"/>
    <n v="2007"/>
    <n v="4.2"/>
    <n v="390"/>
    <n v="1"/>
    <n v="2007"/>
    <d v="2025-08-10T00:00:00"/>
    <s v="Delhi"/>
    <n v="1338"/>
    <n v="2007"/>
    <n v="0"/>
  </r>
  <r>
    <s v="ORD103656"/>
    <x v="3087"/>
    <x v="8"/>
    <x v="1"/>
    <s v="Women"/>
    <n v="4663"/>
    <n v="20"/>
    <n v="3730"/>
    <n v="4.4000000000000004"/>
    <n v="99"/>
    <n v="1"/>
    <n v="3730"/>
    <d v="2024-04-21T00:00:00"/>
    <s v="Gujarat"/>
    <n v="933"/>
    <n v="2797.7999999999997"/>
    <n v="932.20000000000027"/>
  </r>
  <r>
    <s v="ORD103657"/>
    <x v="3468"/>
    <x v="0"/>
    <x v="5"/>
    <s v="Unisex"/>
    <n v="5230"/>
    <n v="20"/>
    <n v="4184"/>
    <n v="3.1"/>
    <n v="24"/>
    <n v="1"/>
    <n v="4184"/>
    <d v="2025-08-19T00:00:00"/>
    <s v="Delhi"/>
    <n v="1046"/>
    <n v="3138"/>
    <n v="1046"/>
  </r>
  <r>
    <s v="ORD103658"/>
    <x v="3469"/>
    <x v="5"/>
    <x v="2"/>
    <s v="Women"/>
    <n v="5723"/>
    <n v="15"/>
    <n v="4865"/>
    <n v="4.5"/>
    <n v="76"/>
    <n v="1"/>
    <n v="4865"/>
    <d v="2024-03-05T00:00:00"/>
    <s v="Uttar Pradesh"/>
    <n v="858"/>
    <n v="3433.7999999999997"/>
    <n v="1431.2000000000003"/>
  </r>
  <r>
    <s v="ORD103659"/>
    <x v="3470"/>
    <x v="5"/>
    <x v="7"/>
    <s v="Unisex"/>
    <n v="1424"/>
    <n v="30"/>
    <n v="997"/>
    <n v="5"/>
    <n v="98"/>
    <n v="1"/>
    <n v="997"/>
    <d v="2025-07-09T00:00:00"/>
    <s v="Andhra Pradesh"/>
    <n v="427"/>
    <n v="854.4"/>
    <n v="142.60000000000002"/>
  </r>
  <r>
    <s v="ORD103660"/>
    <x v="3471"/>
    <x v="6"/>
    <x v="4"/>
    <s v="Women"/>
    <n v="1976"/>
    <n v="40"/>
    <n v="1186"/>
    <n v="4.3"/>
    <n v="61"/>
    <n v="1"/>
    <n v="1186"/>
    <d v="2024-11-23T00:00:00"/>
    <s v="Karnataka"/>
    <n v="790"/>
    <n v="1185.5999999999999"/>
    <n v="0.40000000000009095"/>
  </r>
  <r>
    <s v="ORD103661"/>
    <x v="3472"/>
    <x v="1"/>
    <x v="0"/>
    <s v="Women"/>
    <n v="6595"/>
    <n v="15"/>
    <n v="5606"/>
    <n v="4.8"/>
    <n v="148"/>
    <n v="1"/>
    <n v="5606"/>
    <d v="2025-11-16T00:00:00"/>
    <s v="Gujarat"/>
    <n v="989"/>
    <n v="3957"/>
    <n v="1649"/>
  </r>
  <r>
    <s v="ORD103662"/>
    <x v="3473"/>
    <x v="4"/>
    <x v="0"/>
    <s v="Women"/>
    <n v="3535"/>
    <n v="15"/>
    <n v="3005"/>
    <n v="4.5999999999999996"/>
    <n v="196"/>
    <n v="1"/>
    <n v="3005"/>
    <d v="2024-07-28T00:00:00"/>
    <s v="Uttarakhand"/>
    <n v="530"/>
    <n v="2121"/>
    <n v="884"/>
  </r>
  <r>
    <s v="ORD103663"/>
    <x v="3474"/>
    <x v="9"/>
    <x v="4"/>
    <s v="Women"/>
    <n v="1382"/>
    <n v="25"/>
    <n v="1036"/>
    <n v="4.4000000000000004"/>
    <n v="24"/>
    <n v="1"/>
    <n v="1036"/>
    <d v="2024-12-22T00:00:00"/>
    <s v="Kerala"/>
    <n v="346"/>
    <n v="829.19999999999993"/>
    <n v="206.80000000000007"/>
  </r>
  <r>
    <s v="ORD103664"/>
    <x v="3475"/>
    <x v="3"/>
    <x v="0"/>
    <s v="Men"/>
    <n v="1853"/>
    <n v="10"/>
    <n v="1668"/>
    <n v="4.5999999999999996"/>
    <n v="33"/>
    <n v="1"/>
    <n v="1668"/>
    <d v="2024-02-27T00:00:00"/>
    <s v="Madhya Pradesh"/>
    <n v="185"/>
    <n v="1111.8"/>
    <n v="556.20000000000005"/>
  </r>
  <r>
    <s v="ORD103665"/>
    <x v="3476"/>
    <x v="6"/>
    <x v="6"/>
    <s v="Women"/>
    <n v="1375"/>
    <n v="25"/>
    <n v="1031"/>
    <n v="4.7"/>
    <n v="124"/>
    <n v="2"/>
    <n v="2062"/>
    <d v="2025-11-11T00:00:00"/>
    <s v="Chhattisgarh"/>
    <n v="344"/>
    <n v="825"/>
    <n v="412"/>
  </r>
  <r>
    <s v="ORD103666"/>
    <x v="2468"/>
    <x v="8"/>
    <x v="7"/>
    <s v="Men"/>
    <n v="3195"/>
    <n v="60"/>
    <n v="1278"/>
    <n v="4.7"/>
    <n v="64"/>
    <n v="1"/>
    <n v="1278"/>
    <d v="2025-03-24T00:00:00"/>
    <s v="Telangana"/>
    <n v="1917"/>
    <n v="1917"/>
    <n v="-639"/>
  </r>
  <r>
    <s v="ORD103667"/>
    <x v="3477"/>
    <x v="4"/>
    <x v="5"/>
    <s v="Women"/>
    <n v="2041"/>
    <n v="15"/>
    <n v="1735"/>
    <n v="3.5"/>
    <n v="134"/>
    <n v="1"/>
    <n v="1735"/>
    <d v="2025-05-15T00:00:00"/>
    <s v="Assam"/>
    <n v="306"/>
    <n v="1224.5999999999999"/>
    <n v="510.40000000000009"/>
  </r>
  <r>
    <s v="ORD103668"/>
    <x v="1023"/>
    <x v="5"/>
    <x v="5"/>
    <s v="Unisex"/>
    <n v="9225"/>
    <n v="30"/>
    <n v="6458"/>
    <n v="4.5999999999999996"/>
    <n v="54"/>
    <n v="1"/>
    <n v="6458"/>
    <d v="2024-12-15T00:00:00"/>
    <s v="Andhra Pradesh"/>
    <n v="2767"/>
    <n v="5535"/>
    <n v="923"/>
  </r>
  <r>
    <s v="ORD103669"/>
    <x v="1840"/>
    <x v="6"/>
    <x v="2"/>
    <s v="Women"/>
    <n v="4894"/>
    <n v="50"/>
    <n v="2447"/>
    <n v="4"/>
    <n v="638"/>
    <n v="1"/>
    <n v="2447"/>
    <d v="2025-12-12T00:00:00"/>
    <s v="Kerala"/>
    <n v="2447"/>
    <n v="2936.4"/>
    <n v="-489.40000000000009"/>
  </r>
  <r>
    <s v="ORD103670"/>
    <x v="3478"/>
    <x v="2"/>
    <x v="3"/>
    <s v="Women"/>
    <n v="2606"/>
    <n v="30"/>
    <n v="1824"/>
    <n v="4.7"/>
    <n v="32"/>
    <n v="1"/>
    <n v="1824"/>
    <d v="2025-06-14T00:00:00"/>
    <s v="Chhattisgarh"/>
    <n v="782"/>
    <n v="1563.6"/>
    <n v="260.40000000000009"/>
  </r>
  <r>
    <s v="ORD103671"/>
    <x v="3479"/>
    <x v="9"/>
    <x v="4"/>
    <s v="Kids"/>
    <n v="588"/>
    <n v="30"/>
    <n v="412"/>
    <n v="4.3"/>
    <n v="63"/>
    <n v="1"/>
    <n v="412"/>
    <d v="2024-04-16T00:00:00"/>
    <s v="Tamil Nadu"/>
    <n v="176"/>
    <n v="352.8"/>
    <n v="59.199999999999989"/>
  </r>
  <r>
    <s v="ORD103672"/>
    <x v="520"/>
    <x v="6"/>
    <x v="6"/>
    <s v="Women"/>
    <n v="2692"/>
    <n v="25"/>
    <n v="2019"/>
    <n v="3.5"/>
    <n v="163"/>
    <n v="1"/>
    <n v="2019"/>
    <d v="2025-04-15T00:00:00"/>
    <s v="Bihar"/>
    <n v="673"/>
    <n v="1615.2"/>
    <n v="403.79999999999995"/>
  </r>
  <r>
    <s v="ORD103673"/>
    <x v="3480"/>
    <x v="2"/>
    <x v="7"/>
    <s v="Women"/>
    <n v="736"/>
    <n v="30"/>
    <n v="515"/>
    <n v="4.8"/>
    <n v="226"/>
    <n v="3"/>
    <n v="1545"/>
    <d v="2025-06-28T00:00:00"/>
    <s v="Maharashtra"/>
    <n v="221"/>
    <n v="441.59999999999997"/>
    <n v="220.2000000000001"/>
  </r>
  <r>
    <s v="ORD103674"/>
    <x v="3481"/>
    <x v="4"/>
    <x v="0"/>
    <s v="Men"/>
    <n v="6918"/>
    <n v="15"/>
    <n v="5880"/>
    <n v="3.7"/>
    <n v="37"/>
    <n v="1"/>
    <n v="5880"/>
    <d v="2024-03-02T00:00:00"/>
    <s v="Uttar Pradesh"/>
    <n v="1038"/>
    <n v="4150.8"/>
    <n v="1729.1999999999998"/>
  </r>
  <r>
    <s v="ORD103675"/>
    <x v="3482"/>
    <x v="4"/>
    <x v="4"/>
    <s v="Women"/>
    <n v="1689"/>
    <n v="50"/>
    <n v="844"/>
    <n v="3.9"/>
    <n v="152"/>
    <n v="2"/>
    <n v="1688"/>
    <d v="2024-12-18T00:00:00"/>
    <s v="Haryana"/>
    <n v="845"/>
    <n v="1013.4"/>
    <n v="-338.79999999999995"/>
  </r>
  <r>
    <s v="ORD103676"/>
    <x v="3483"/>
    <x v="8"/>
    <x v="5"/>
    <s v="Women"/>
    <n v="7698"/>
    <n v="25"/>
    <n v="5774"/>
    <n v="4.9000000000000004"/>
    <n v="129"/>
    <n v="1"/>
    <n v="5774"/>
    <d v="2024-11-24T00:00:00"/>
    <s v="Andhra Pradesh"/>
    <n v="1924"/>
    <n v="4618.8"/>
    <n v="1155.1999999999998"/>
  </r>
  <r>
    <s v="ORD103677"/>
    <x v="3484"/>
    <x v="3"/>
    <x v="3"/>
    <s v="Women"/>
    <n v="3749"/>
    <n v="20"/>
    <n v="2999"/>
    <n v="4.2"/>
    <n v="115"/>
    <n v="4"/>
    <n v="11996"/>
    <d v="2025-10-15T00:00:00"/>
    <s v="West Bengal"/>
    <n v="750"/>
    <n v="2249.4"/>
    <n v="2998.3999999999996"/>
  </r>
  <r>
    <s v="ORD103678"/>
    <x v="3485"/>
    <x v="4"/>
    <x v="7"/>
    <s v="Unisex"/>
    <n v="1582"/>
    <n v="40"/>
    <n v="949"/>
    <n v="3.9"/>
    <n v="78"/>
    <n v="5"/>
    <n v="4745"/>
    <d v="2024-05-28T00:00:00"/>
    <s v="Andhra Pradesh"/>
    <n v="633"/>
    <n v="949.19999999999993"/>
    <n v="-0.99999999999965894"/>
  </r>
  <r>
    <s v="ORD103679"/>
    <x v="3486"/>
    <x v="3"/>
    <x v="4"/>
    <s v="Women"/>
    <n v="2484"/>
    <n v="50"/>
    <n v="1242"/>
    <n v="4.0999999999999996"/>
    <n v="583"/>
    <n v="1"/>
    <n v="1242"/>
    <d v="2025-04-18T00:00:00"/>
    <s v="Telangana"/>
    <n v="1242"/>
    <n v="1490.3999999999999"/>
    <n v="-248.39999999999986"/>
  </r>
  <r>
    <s v="ORD103680"/>
    <x v="3487"/>
    <x v="9"/>
    <x v="0"/>
    <s v="Women"/>
    <n v="1191"/>
    <n v="15"/>
    <n v="1012"/>
    <n v="3.9"/>
    <n v="167"/>
    <n v="1"/>
    <n v="1012"/>
    <d v="2024-10-12T00:00:00"/>
    <s v="Odisha"/>
    <n v="179"/>
    <n v="714.6"/>
    <n v="297.39999999999998"/>
  </r>
  <r>
    <s v="ORD103681"/>
    <x v="3488"/>
    <x v="6"/>
    <x v="1"/>
    <s v="Women"/>
    <n v="1796"/>
    <n v="30"/>
    <n v="1257"/>
    <n v="4.5"/>
    <n v="290"/>
    <n v="1"/>
    <n v="1257"/>
    <d v="2025-08-08T00:00:00"/>
    <s v="Telangana"/>
    <n v="539"/>
    <n v="1077.5999999999999"/>
    <n v="179.40000000000009"/>
  </r>
  <r>
    <s v="ORD103682"/>
    <x v="3489"/>
    <x v="8"/>
    <x v="5"/>
    <s v="Men"/>
    <n v="9489"/>
    <n v="15"/>
    <n v="8066"/>
    <n v="3.9"/>
    <n v="26"/>
    <n v="1"/>
    <n v="8066"/>
    <d v="2024-09-13T00:00:00"/>
    <s v="Tamil Nadu"/>
    <n v="1423"/>
    <n v="5693.4"/>
    <n v="2372.6000000000004"/>
  </r>
  <r>
    <s v="ORD103683"/>
    <x v="3490"/>
    <x v="0"/>
    <x v="3"/>
    <s v="Women"/>
    <n v="2314"/>
    <n v="10"/>
    <n v="2083"/>
    <n v="4.0999999999999996"/>
    <n v="141"/>
    <n v="1"/>
    <n v="2083"/>
    <d v="2024-11-21T00:00:00"/>
    <s v="Chhattisgarh"/>
    <n v="231"/>
    <n v="1388.3999999999999"/>
    <n v="694.60000000000014"/>
  </r>
  <r>
    <s v="ORD103684"/>
    <x v="3491"/>
    <x v="3"/>
    <x v="2"/>
    <s v="Women"/>
    <n v="1409"/>
    <n v="40"/>
    <n v="845"/>
    <n v="4.4000000000000004"/>
    <n v="166"/>
    <n v="1"/>
    <n v="845"/>
    <d v="2024-01-29T00:00:00"/>
    <s v="Gujarat"/>
    <n v="564"/>
    <n v="845.4"/>
    <n v="-0.39999999999997726"/>
  </r>
  <r>
    <s v="ORD103685"/>
    <x v="3492"/>
    <x v="6"/>
    <x v="6"/>
    <s v="Women"/>
    <n v="3463"/>
    <n v="30"/>
    <n v="2424"/>
    <n v="4.3"/>
    <n v="194"/>
    <n v="1"/>
    <n v="2424"/>
    <d v="2025-04-02T00:00:00"/>
    <s v="Jharkhand"/>
    <n v="1039"/>
    <n v="2077.7999999999997"/>
    <n v="346.20000000000027"/>
  </r>
  <r>
    <s v="ORD103686"/>
    <x v="3493"/>
    <x v="7"/>
    <x v="6"/>
    <s v="Women"/>
    <n v="4284"/>
    <n v="40"/>
    <n v="2570"/>
    <n v="3.8"/>
    <n v="216"/>
    <n v="1"/>
    <n v="2570"/>
    <d v="2025-03-23T00:00:00"/>
    <s v="West Bengal"/>
    <n v="1714"/>
    <n v="2570.4"/>
    <n v="-0.40000000000009095"/>
  </r>
  <r>
    <s v="ORD103687"/>
    <x v="3494"/>
    <x v="9"/>
    <x v="3"/>
    <s v="Men"/>
    <n v="2938"/>
    <n v="20"/>
    <n v="2350"/>
    <n v="4.5"/>
    <n v="70"/>
    <n v="1"/>
    <n v="2350"/>
    <d v="2025-07-03T00:00:00"/>
    <s v="Madhya Pradesh"/>
    <n v="588"/>
    <n v="1762.8"/>
    <n v="587.20000000000005"/>
  </r>
  <r>
    <s v="ORD103688"/>
    <x v="3495"/>
    <x v="8"/>
    <x v="2"/>
    <s v="Women"/>
    <n v="4988"/>
    <n v="10"/>
    <n v="4489"/>
    <n v="3.8"/>
    <n v="124"/>
    <n v="1"/>
    <n v="4489"/>
    <d v="2025-07-05T00:00:00"/>
    <s v="Uttar Pradesh"/>
    <n v="499"/>
    <n v="2992.7999999999997"/>
    <n v="1496.2000000000003"/>
  </r>
  <r>
    <s v="ORD103689"/>
    <x v="3496"/>
    <x v="5"/>
    <x v="5"/>
    <s v="Unisex"/>
    <n v="8688"/>
    <n v="15"/>
    <n v="7385"/>
    <n v="3.6"/>
    <n v="144"/>
    <n v="2"/>
    <n v="14770"/>
    <d v="2025-10-17T00:00:00"/>
    <s v="Kerala"/>
    <n v="1303"/>
    <n v="5212.8"/>
    <n v="4344.3999999999996"/>
  </r>
  <r>
    <s v="ORD103690"/>
    <x v="3497"/>
    <x v="8"/>
    <x v="4"/>
    <s v="Women"/>
    <n v="850"/>
    <n v="20"/>
    <n v="680"/>
    <n v="3.2"/>
    <n v="19"/>
    <n v="1"/>
    <n v="680"/>
    <d v="2025-07-21T00:00:00"/>
    <s v="Kerala"/>
    <n v="170"/>
    <n v="510"/>
    <n v="170"/>
  </r>
  <r>
    <s v="ORD103691"/>
    <x v="3498"/>
    <x v="3"/>
    <x v="6"/>
    <s v="Women"/>
    <n v="6886"/>
    <n v="20"/>
    <n v="5509"/>
    <n v="4"/>
    <n v="148"/>
    <n v="1"/>
    <n v="5509"/>
    <d v="2024-01-15T00:00:00"/>
    <s v="Rajasthan"/>
    <n v="1377"/>
    <n v="4131.5999999999995"/>
    <n v="1377.4000000000005"/>
  </r>
  <r>
    <s v="ORD103692"/>
    <x v="3499"/>
    <x v="0"/>
    <x v="7"/>
    <s v="Unisex"/>
    <n v="1983"/>
    <n v="30"/>
    <n v="1388"/>
    <n v="3.3"/>
    <n v="344"/>
    <n v="1"/>
    <n v="1388"/>
    <d v="2025-08-07T00:00:00"/>
    <s v="Karnataka"/>
    <n v="595"/>
    <n v="1189.8"/>
    <n v="198.20000000000005"/>
  </r>
  <r>
    <s v="ORD103693"/>
    <x v="653"/>
    <x v="8"/>
    <x v="2"/>
    <s v="Women"/>
    <n v="9626"/>
    <n v="70"/>
    <n v="2888"/>
    <n v="3.7"/>
    <n v="208"/>
    <n v="1"/>
    <n v="2888"/>
    <d v="2024-04-07T00:00:00"/>
    <s v="Delhi"/>
    <n v="6738"/>
    <n v="5775.5999999999995"/>
    <n v="-2887.5999999999995"/>
  </r>
  <r>
    <s v="ORD103694"/>
    <x v="3500"/>
    <x v="6"/>
    <x v="0"/>
    <s v="Women"/>
    <n v="4525"/>
    <n v="15"/>
    <n v="3846"/>
    <n v="4.0999999999999996"/>
    <n v="69"/>
    <n v="5"/>
    <n v="19230"/>
    <d v="2025-06-20T00:00:00"/>
    <s v="Telangana"/>
    <n v="679"/>
    <n v="2715"/>
    <n v="5655"/>
  </r>
  <r>
    <s v="ORD103695"/>
    <x v="2745"/>
    <x v="0"/>
    <x v="1"/>
    <s v="Women"/>
    <n v="973"/>
    <n v="25"/>
    <n v="730"/>
    <n v="4.7"/>
    <n v="199"/>
    <n v="1"/>
    <n v="730"/>
    <d v="2025-01-22T00:00:00"/>
    <s v="West Bengal"/>
    <n v="243"/>
    <n v="583.79999999999995"/>
    <n v="146.20000000000005"/>
  </r>
  <r>
    <s v="ORD103696"/>
    <x v="3501"/>
    <x v="3"/>
    <x v="1"/>
    <s v="Men"/>
    <n v="4979"/>
    <n v="20"/>
    <n v="3983"/>
    <n v="4"/>
    <n v="37"/>
    <n v="1"/>
    <n v="3983"/>
    <d v="2025-01-26T00:00:00"/>
    <s v="Bihar"/>
    <n v="996"/>
    <n v="2987.4"/>
    <n v="995.59999999999991"/>
  </r>
  <r>
    <s v="ORD103697"/>
    <x v="3502"/>
    <x v="9"/>
    <x v="4"/>
    <s v="Women"/>
    <n v="1603"/>
    <n v="20"/>
    <n v="1282"/>
    <n v="3.4"/>
    <n v="262"/>
    <n v="1"/>
    <n v="1282"/>
    <d v="2025-03-28T00:00:00"/>
    <s v="Telangana"/>
    <n v="321"/>
    <n v="961.8"/>
    <n v="320.20000000000005"/>
  </r>
  <r>
    <s v="ORD103698"/>
    <x v="3503"/>
    <x v="4"/>
    <x v="1"/>
    <s v="Women"/>
    <n v="2265"/>
    <n v="50"/>
    <n v="1132"/>
    <n v="4"/>
    <n v="221"/>
    <n v="1"/>
    <n v="1132"/>
    <d v="2024-01-25T00:00:00"/>
    <s v="Bihar"/>
    <n v="1133"/>
    <n v="1359"/>
    <n v="-227"/>
  </r>
  <r>
    <s v="ORD103699"/>
    <x v="3504"/>
    <x v="4"/>
    <x v="2"/>
    <s v="Women"/>
    <n v="5814"/>
    <n v="40"/>
    <n v="3488"/>
    <n v="4.7"/>
    <n v="158"/>
    <n v="2"/>
    <n v="6976"/>
    <d v="2024-05-31T00:00:00"/>
    <s v="Karnataka"/>
    <n v="2326"/>
    <n v="3488.4"/>
    <n v="-0.8000000000001819"/>
  </r>
  <r>
    <s v="ORD103700"/>
    <x v="3505"/>
    <x v="1"/>
    <x v="5"/>
    <s v="Unisex"/>
    <n v="4792"/>
    <n v="40"/>
    <n v="2875"/>
    <n v="3.9"/>
    <n v="280"/>
    <n v="1"/>
    <n v="2875"/>
    <d v="2024-07-18T00:00:00"/>
    <s v="Punjab"/>
    <n v="1917"/>
    <n v="2875.2"/>
    <n v="-0.1999999999998181"/>
  </r>
  <r>
    <s v="ORD103701"/>
    <x v="3506"/>
    <x v="1"/>
    <x v="6"/>
    <s v="Women"/>
    <n v="1612"/>
    <n v="25"/>
    <n v="1209"/>
    <n v="4.8"/>
    <n v="93"/>
    <n v="1"/>
    <n v="1209"/>
    <d v="2024-06-24T00:00:00"/>
    <s v="Uttarakhand"/>
    <n v="403"/>
    <n v="967.19999999999993"/>
    <n v="241.80000000000007"/>
  </r>
  <r>
    <s v="ORD103702"/>
    <x v="3507"/>
    <x v="1"/>
    <x v="5"/>
    <s v="Women"/>
    <n v="2289"/>
    <n v="70"/>
    <n v="687"/>
    <n v="4.0999999999999996"/>
    <n v="133"/>
    <n v="4"/>
    <n v="2748"/>
    <d v="2024-02-01T00:00:00"/>
    <s v="Bihar"/>
    <n v="1602"/>
    <n v="1373.3999999999999"/>
    <n v="-2745.5999999999995"/>
  </r>
  <r>
    <s v="ORD103703"/>
    <x v="3508"/>
    <x v="3"/>
    <x v="2"/>
    <s v="Women"/>
    <n v="2906"/>
    <n v="50"/>
    <n v="1453"/>
    <n v="4.5"/>
    <n v="272"/>
    <n v="1"/>
    <n v="1453"/>
    <d v="2024-05-04T00:00:00"/>
    <s v="Odisha"/>
    <n v="1453"/>
    <n v="1743.6"/>
    <n v="-290.59999999999991"/>
  </r>
  <r>
    <s v="ORD103704"/>
    <x v="3509"/>
    <x v="2"/>
    <x v="3"/>
    <s v="Women"/>
    <n v="3802"/>
    <n v="40"/>
    <n v="2281"/>
    <n v="4.2"/>
    <n v="39"/>
    <n v="1"/>
    <n v="2281"/>
    <d v="2025-07-19T00:00:00"/>
    <s v="Uttar Pradesh"/>
    <n v="1521"/>
    <n v="2281.1999999999998"/>
    <n v="-0.1999999999998181"/>
  </r>
  <r>
    <s v="ORD103705"/>
    <x v="1028"/>
    <x v="9"/>
    <x v="7"/>
    <s v="Men"/>
    <n v="2569"/>
    <n v="60"/>
    <n v="1028"/>
    <n v="4.7"/>
    <n v="129"/>
    <n v="1"/>
    <n v="1028"/>
    <d v="2025-10-31T00:00:00"/>
    <s v="Uttar Pradesh"/>
    <n v="1541"/>
    <n v="1541.3999999999999"/>
    <n v="-513.39999999999986"/>
  </r>
  <r>
    <s v="ORD103706"/>
    <x v="3510"/>
    <x v="9"/>
    <x v="1"/>
    <s v="Women"/>
    <n v="4005"/>
    <n v="25"/>
    <n v="3004"/>
    <n v="5"/>
    <n v="272"/>
    <n v="5"/>
    <n v="15020"/>
    <d v="2024-06-10T00:00:00"/>
    <s v="Bihar"/>
    <n v="1001"/>
    <n v="2403"/>
    <n v="3005"/>
  </r>
  <r>
    <s v="ORD103707"/>
    <x v="3511"/>
    <x v="7"/>
    <x v="7"/>
    <s v="Women"/>
    <n v="723"/>
    <n v="20"/>
    <n v="578"/>
    <n v="3.9"/>
    <n v="21"/>
    <n v="5"/>
    <n v="2890"/>
    <d v="2024-05-19T00:00:00"/>
    <s v="Telangana"/>
    <n v="145"/>
    <n v="433.8"/>
    <n v="721"/>
  </r>
  <r>
    <s v="ORD103708"/>
    <x v="3512"/>
    <x v="5"/>
    <x v="2"/>
    <s v="Women"/>
    <n v="1433"/>
    <n v="15"/>
    <n v="1218"/>
    <n v="4.2"/>
    <n v="76"/>
    <n v="2"/>
    <n v="2436"/>
    <d v="2025-01-09T00:00:00"/>
    <s v="Delhi"/>
    <n v="215"/>
    <n v="859.8"/>
    <n v="716.40000000000009"/>
  </r>
  <r>
    <s v="ORD103709"/>
    <x v="1384"/>
    <x v="0"/>
    <x v="4"/>
    <s v="Women"/>
    <n v="1645"/>
    <n v="25"/>
    <n v="1234"/>
    <n v="4.7"/>
    <n v="89"/>
    <n v="4"/>
    <n v="4936"/>
    <d v="2024-10-29T00:00:00"/>
    <s v="Delhi"/>
    <n v="411"/>
    <n v="987"/>
    <n v="988"/>
  </r>
  <r>
    <s v="ORD103710"/>
    <x v="3513"/>
    <x v="6"/>
    <x v="3"/>
    <s v="Women"/>
    <n v="1652"/>
    <n v="25"/>
    <n v="1239"/>
    <n v="4.2"/>
    <n v="44"/>
    <n v="1"/>
    <n v="1239"/>
    <d v="2025-07-29T00:00:00"/>
    <s v="Punjab"/>
    <n v="413"/>
    <n v="991.19999999999993"/>
    <n v="247.80000000000007"/>
  </r>
  <r>
    <s v="ORD103711"/>
    <x v="3514"/>
    <x v="8"/>
    <x v="0"/>
    <s v="Men"/>
    <n v="6326"/>
    <n v="20"/>
    <n v="5061"/>
    <n v="3.2"/>
    <n v="41"/>
    <n v="2"/>
    <n v="10122"/>
    <d v="2024-10-21T00:00:00"/>
    <s v="Chhattisgarh"/>
    <n v="1265"/>
    <n v="3795.6"/>
    <n v="2530.8000000000002"/>
  </r>
  <r>
    <s v="ORD103712"/>
    <x v="3515"/>
    <x v="9"/>
    <x v="7"/>
    <s v="Unisex"/>
    <n v="1797"/>
    <n v="40"/>
    <n v="1078"/>
    <n v="4"/>
    <n v="60"/>
    <n v="5"/>
    <n v="5390"/>
    <d v="2024-10-05T00:00:00"/>
    <s v="Assam"/>
    <n v="719"/>
    <n v="1078.2"/>
    <n v="-1.0000000000002274"/>
  </r>
  <r>
    <s v="ORD103713"/>
    <x v="3516"/>
    <x v="7"/>
    <x v="7"/>
    <s v="Women"/>
    <n v="972"/>
    <n v="25"/>
    <n v="729"/>
    <n v="4.2"/>
    <n v="103"/>
    <n v="1"/>
    <n v="729"/>
    <d v="2024-06-23T00:00:00"/>
    <s v="Tamil Nadu"/>
    <n v="243"/>
    <n v="583.19999999999993"/>
    <n v="145.80000000000007"/>
  </r>
  <r>
    <s v="ORD103714"/>
    <x v="3517"/>
    <x v="2"/>
    <x v="2"/>
    <s v="Women"/>
    <n v="4844"/>
    <n v="25"/>
    <n v="3633"/>
    <n v="4.9000000000000004"/>
    <n v="102"/>
    <n v="1"/>
    <n v="3633"/>
    <d v="2025-12-09T00:00:00"/>
    <s v="Karnataka"/>
    <n v="1211"/>
    <n v="2906.4"/>
    <n v="726.59999999999991"/>
  </r>
  <r>
    <s v="ORD103715"/>
    <x v="3518"/>
    <x v="2"/>
    <x v="2"/>
    <s v="Men"/>
    <n v="2631"/>
    <n v="30"/>
    <n v="1842"/>
    <n v="4.2"/>
    <n v="256"/>
    <n v="1"/>
    <n v="1842"/>
    <d v="2025-11-26T00:00:00"/>
    <s v="Assam"/>
    <n v="789"/>
    <n v="1578.6"/>
    <n v="263.40000000000009"/>
  </r>
  <r>
    <s v="ORD103716"/>
    <x v="3519"/>
    <x v="7"/>
    <x v="6"/>
    <s v="Women"/>
    <n v="4712"/>
    <n v="15"/>
    <n v="4005"/>
    <n v="3.7"/>
    <n v="42"/>
    <n v="1"/>
    <n v="4005"/>
    <d v="2025-02-18T00:00:00"/>
    <s v="Haryana"/>
    <n v="707"/>
    <n v="2827.2"/>
    <n v="1177.8000000000002"/>
  </r>
  <r>
    <s v="ORD103717"/>
    <x v="3520"/>
    <x v="9"/>
    <x v="0"/>
    <s v="Women"/>
    <n v="4090"/>
    <n v="30"/>
    <n v="2863"/>
    <n v="4.2"/>
    <n v="135"/>
    <n v="1"/>
    <n v="2863"/>
    <d v="2025-04-26T00:00:00"/>
    <s v="Telangana"/>
    <n v="1227"/>
    <n v="2454"/>
    <n v="409"/>
  </r>
  <r>
    <s v="ORD103718"/>
    <x v="3521"/>
    <x v="1"/>
    <x v="1"/>
    <s v="Men"/>
    <n v="2844"/>
    <n v="20"/>
    <n v="2275"/>
    <n v="4.8"/>
    <n v="168"/>
    <n v="1"/>
    <n v="2275"/>
    <d v="2025-10-16T00:00:00"/>
    <s v="West Bengal"/>
    <n v="569"/>
    <n v="1706.3999999999999"/>
    <n v="568.60000000000014"/>
  </r>
  <r>
    <s v="ORD103719"/>
    <x v="3522"/>
    <x v="4"/>
    <x v="2"/>
    <s v="Women"/>
    <n v="4196"/>
    <n v="15"/>
    <n v="3567"/>
    <n v="3.8"/>
    <n v="88"/>
    <n v="2"/>
    <n v="7134"/>
    <d v="2024-04-29T00:00:00"/>
    <s v="Haryana"/>
    <n v="629"/>
    <n v="2517.6"/>
    <n v="2098.8000000000002"/>
  </r>
  <r>
    <s v="ORD103720"/>
    <x v="3523"/>
    <x v="6"/>
    <x v="3"/>
    <s v="Women"/>
    <n v="2596"/>
    <n v="20"/>
    <n v="2077"/>
    <n v="3.8"/>
    <n v="172"/>
    <n v="3"/>
    <n v="6231"/>
    <d v="2025-03-04T00:00:00"/>
    <s v="Chhattisgarh"/>
    <n v="519"/>
    <n v="1557.6"/>
    <n v="1558.2000000000003"/>
  </r>
  <r>
    <s v="ORD103721"/>
    <x v="3524"/>
    <x v="8"/>
    <x v="1"/>
    <s v="Women"/>
    <n v="2877"/>
    <n v="20"/>
    <n v="2302"/>
    <n v="3.8"/>
    <n v="115"/>
    <n v="1"/>
    <n v="2302"/>
    <d v="2024-11-18T00:00:00"/>
    <s v="West Bengal"/>
    <n v="575"/>
    <n v="1726.2"/>
    <n v="575.79999999999995"/>
  </r>
  <r>
    <s v="ORD103722"/>
    <x v="3525"/>
    <x v="8"/>
    <x v="3"/>
    <s v="Men"/>
    <n v="3343"/>
    <n v="20"/>
    <n v="2674"/>
    <n v="3.5"/>
    <n v="180"/>
    <n v="1"/>
    <n v="2674"/>
    <d v="2025-06-11T00:00:00"/>
    <s v="Rajasthan"/>
    <n v="669"/>
    <n v="2005.8"/>
    <n v="668.2"/>
  </r>
  <r>
    <s v="ORD103723"/>
    <x v="3526"/>
    <x v="8"/>
    <x v="3"/>
    <s v="Men"/>
    <n v="3894"/>
    <n v="20"/>
    <n v="3115"/>
    <n v="4.0999999999999996"/>
    <n v="334"/>
    <n v="1"/>
    <n v="3115"/>
    <d v="2025-02-10T00:00:00"/>
    <s v="Delhi"/>
    <n v="779"/>
    <n v="2336.4"/>
    <n v="778.59999999999991"/>
  </r>
  <r>
    <s v="ORD103724"/>
    <x v="3527"/>
    <x v="8"/>
    <x v="5"/>
    <s v="Kids"/>
    <n v="6441"/>
    <n v="15"/>
    <n v="5475"/>
    <n v="4.0999999999999996"/>
    <n v="557"/>
    <n v="1"/>
    <n v="5475"/>
    <d v="2024-09-17T00:00:00"/>
    <s v="Uttarakhand"/>
    <n v="966"/>
    <n v="3864.6"/>
    <n v="1610.4"/>
  </r>
  <r>
    <s v="ORD103725"/>
    <x v="3528"/>
    <x v="2"/>
    <x v="3"/>
    <s v="Women"/>
    <n v="1616"/>
    <n v="30"/>
    <n v="1131"/>
    <n v="3.2"/>
    <n v="101"/>
    <n v="1"/>
    <n v="1131"/>
    <d v="2025-04-19T00:00:00"/>
    <s v="Delhi"/>
    <n v="485"/>
    <n v="969.59999999999991"/>
    <n v="161.40000000000009"/>
  </r>
  <r>
    <s v="ORD103726"/>
    <x v="3529"/>
    <x v="5"/>
    <x v="4"/>
    <s v="Women"/>
    <n v="667"/>
    <n v="25"/>
    <n v="500"/>
    <n v="3.7"/>
    <n v="162"/>
    <n v="2"/>
    <n v="1000"/>
    <d v="2025-02-02T00:00:00"/>
    <s v="Madhya Pradesh"/>
    <n v="167"/>
    <n v="400.2"/>
    <n v="199.60000000000002"/>
  </r>
  <r>
    <s v="ORD103727"/>
    <x v="3530"/>
    <x v="8"/>
    <x v="4"/>
    <s v="Women"/>
    <n v="621"/>
    <n v="30"/>
    <n v="435"/>
    <n v="4.2"/>
    <n v="63"/>
    <n v="1"/>
    <n v="435"/>
    <d v="2024-01-22T00:00:00"/>
    <s v="Madhya Pradesh"/>
    <n v="186"/>
    <n v="372.59999999999997"/>
    <n v="62.400000000000034"/>
  </r>
  <r>
    <s v="ORD103728"/>
    <x v="3531"/>
    <x v="6"/>
    <x v="1"/>
    <s v="Women"/>
    <n v="955"/>
    <n v="15"/>
    <n v="812"/>
    <n v="4.4000000000000004"/>
    <n v="140"/>
    <n v="2"/>
    <n v="1624"/>
    <d v="2025-05-23T00:00:00"/>
    <s v="Madhya Pradesh"/>
    <n v="143"/>
    <n v="573"/>
    <n v="478"/>
  </r>
  <r>
    <s v="ORD103729"/>
    <x v="3532"/>
    <x v="8"/>
    <x v="7"/>
    <s v="Women"/>
    <n v="1381"/>
    <n v="40"/>
    <n v="829"/>
    <n v="4.5999999999999996"/>
    <n v="132"/>
    <n v="1"/>
    <n v="829"/>
    <d v="2025-06-02T00:00:00"/>
    <s v="Andhra Pradesh"/>
    <n v="552"/>
    <n v="828.6"/>
    <n v="0.39999999999997726"/>
  </r>
  <r>
    <s v="ORD103730"/>
    <x v="3533"/>
    <x v="6"/>
    <x v="1"/>
    <s v="Women"/>
    <n v="3413"/>
    <n v="25"/>
    <n v="2560"/>
    <n v="4.5"/>
    <n v="142"/>
    <n v="1"/>
    <n v="2560"/>
    <d v="2024-09-10T00:00:00"/>
    <s v="Kerala"/>
    <n v="853"/>
    <n v="2047.8"/>
    <n v="512.20000000000005"/>
  </r>
  <r>
    <s v="ORD103731"/>
    <x v="3534"/>
    <x v="1"/>
    <x v="2"/>
    <s v="Women"/>
    <n v="5509"/>
    <n v="70"/>
    <n v="1653"/>
    <n v="4.0999999999999996"/>
    <n v="160"/>
    <n v="1"/>
    <n v="1653"/>
    <d v="2024-04-23T00:00:00"/>
    <s v="West Bengal"/>
    <n v="3856"/>
    <n v="3305.4"/>
    <n v="-1652.4"/>
  </r>
  <r>
    <s v="ORD103732"/>
    <x v="3535"/>
    <x v="2"/>
    <x v="5"/>
    <s v="Men"/>
    <n v="3417"/>
    <n v="15"/>
    <n v="2904"/>
    <n v="3.4"/>
    <n v="31"/>
    <n v="2"/>
    <n v="5808"/>
    <d v="2025-09-30T00:00:00"/>
    <s v="Chhattisgarh"/>
    <n v="513"/>
    <n v="2050.1999999999998"/>
    <n v="1707.6000000000004"/>
  </r>
  <r>
    <s v="ORD103733"/>
    <x v="3536"/>
    <x v="9"/>
    <x v="2"/>
    <s v="Women"/>
    <n v="6106"/>
    <n v="40"/>
    <n v="3664"/>
    <n v="4"/>
    <n v="42"/>
    <n v="1"/>
    <n v="3664"/>
    <d v="2024-10-26T00:00:00"/>
    <s v="Tamil Nadu"/>
    <n v="2442"/>
    <n v="3663.6"/>
    <n v="0.40000000000009095"/>
  </r>
  <r>
    <s v="ORD103734"/>
    <x v="3537"/>
    <x v="7"/>
    <x v="0"/>
    <s v="Women"/>
    <n v="2848"/>
    <n v="10"/>
    <n v="2563"/>
    <n v="2.9"/>
    <n v="139"/>
    <n v="1"/>
    <n v="2563"/>
    <d v="2025-04-11T00:00:00"/>
    <s v="Bihar"/>
    <n v="285"/>
    <n v="1708.8"/>
    <n v="854.2"/>
  </r>
  <r>
    <s v="ORD103735"/>
    <x v="2632"/>
    <x v="4"/>
    <x v="3"/>
    <s v="Women"/>
    <n v="3727"/>
    <n v="20"/>
    <n v="2982"/>
    <n v="4.2"/>
    <n v="622"/>
    <n v="1"/>
    <n v="2982"/>
    <d v="2024-05-06T00:00:00"/>
    <s v="Bihar"/>
    <n v="745"/>
    <n v="2236.1999999999998"/>
    <n v="745.80000000000018"/>
  </r>
  <r>
    <s v="ORD103736"/>
    <x v="3538"/>
    <x v="4"/>
    <x v="1"/>
    <s v="Women"/>
    <n v="3950"/>
    <n v="0"/>
    <n v="3950"/>
    <n v="3.8"/>
    <n v="24"/>
    <n v="2"/>
    <n v="7900"/>
    <d v="2024-10-05T00:00:00"/>
    <s v="Delhi"/>
    <n v="0"/>
    <n v="2370"/>
    <n v="3160"/>
  </r>
  <r>
    <s v="ORD103737"/>
    <x v="3539"/>
    <x v="6"/>
    <x v="7"/>
    <s v="Men"/>
    <n v="1466"/>
    <n v="30"/>
    <n v="1026"/>
    <n v="3.1"/>
    <n v="14"/>
    <n v="1"/>
    <n v="1026"/>
    <d v="2025-03-08T00:00:00"/>
    <s v="Kerala"/>
    <n v="440"/>
    <n v="879.6"/>
    <n v="146.39999999999998"/>
  </r>
  <r>
    <s v="ORD103738"/>
    <x v="3540"/>
    <x v="5"/>
    <x v="6"/>
    <s v="Women"/>
    <n v="5576"/>
    <n v="20"/>
    <n v="4461"/>
    <n v="4.3"/>
    <n v="261"/>
    <n v="1"/>
    <n v="4461"/>
    <d v="2025-07-29T00:00:00"/>
    <s v="Assam"/>
    <n v="1115"/>
    <n v="3345.6"/>
    <n v="1115.4000000000001"/>
  </r>
  <r>
    <s v="ORD103739"/>
    <x v="3541"/>
    <x v="9"/>
    <x v="6"/>
    <s v="Women"/>
    <n v="6873"/>
    <n v="15"/>
    <n v="5842"/>
    <n v="4.8"/>
    <n v="61"/>
    <n v="2"/>
    <n v="11684"/>
    <d v="2025-08-12T00:00:00"/>
    <s v="Uttarakhand"/>
    <n v="1031"/>
    <n v="4123.8"/>
    <n v="3436.3999999999996"/>
  </r>
  <r>
    <s v="ORD103740"/>
    <x v="3542"/>
    <x v="3"/>
    <x v="6"/>
    <s v="Kids"/>
    <n v="2386"/>
    <n v="40"/>
    <n v="1432"/>
    <n v="3.3"/>
    <n v="64"/>
    <n v="1"/>
    <n v="1432"/>
    <d v="2024-11-25T00:00:00"/>
    <s v="Telangana"/>
    <n v="954"/>
    <n v="1431.6"/>
    <n v="0.40000000000009095"/>
  </r>
  <r>
    <s v="ORD103741"/>
    <x v="3543"/>
    <x v="4"/>
    <x v="6"/>
    <s v="Kids"/>
    <n v="7850"/>
    <n v="60"/>
    <n v="3140"/>
    <n v="4.3"/>
    <n v="43"/>
    <n v="4"/>
    <n v="12560"/>
    <d v="2024-09-06T00:00:00"/>
    <s v="Odisha"/>
    <n v="4710"/>
    <n v="4710"/>
    <n v="-6280"/>
  </r>
  <r>
    <s v="ORD103742"/>
    <x v="3544"/>
    <x v="7"/>
    <x v="0"/>
    <s v="Men"/>
    <n v="3894"/>
    <n v="25"/>
    <n v="2920"/>
    <n v="3.9"/>
    <n v="55"/>
    <n v="1"/>
    <n v="2920"/>
    <d v="2025-03-16T00:00:00"/>
    <s v="Odisha"/>
    <n v="974"/>
    <n v="2336.4"/>
    <n v="583.59999999999991"/>
  </r>
  <r>
    <s v="ORD103743"/>
    <x v="3545"/>
    <x v="4"/>
    <x v="3"/>
    <s v="Men"/>
    <n v="4460"/>
    <n v="20"/>
    <n v="3568"/>
    <n v="3.7"/>
    <n v="687"/>
    <n v="1"/>
    <n v="3568"/>
    <d v="2025-05-01T00:00:00"/>
    <s v="Kerala"/>
    <n v="892"/>
    <n v="2676"/>
    <n v="892"/>
  </r>
  <r>
    <s v="ORD103744"/>
    <x v="3546"/>
    <x v="0"/>
    <x v="7"/>
    <s v="Men"/>
    <n v="2308"/>
    <n v="20"/>
    <n v="1846"/>
    <n v="3.7"/>
    <n v="83"/>
    <n v="1"/>
    <n v="1846"/>
    <d v="2024-10-27T00:00:00"/>
    <s v="Tamil Nadu"/>
    <n v="462"/>
    <n v="1384.8"/>
    <n v="461.20000000000005"/>
  </r>
  <r>
    <s v="ORD103745"/>
    <x v="3547"/>
    <x v="6"/>
    <x v="4"/>
    <s v="Women"/>
    <n v="2294"/>
    <n v="20"/>
    <n v="1835"/>
    <n v="3.9"/>
    <n v="162"/>
    <n v="2"/>
    <n v="3670"/>
    <d v="2024-01-01T00:00:00"/>
    <s v="Andhra Pradesh"/>
    <n v="459"/>
    <n v="1376.3999999999999"/>
    <n v="917.20000000000027"/>
  </r>
  <r>
    <s v="ORD103746"/>
    <x v="3208"/>
    <x v="2"/>
    <x v="6"/>
    <s v="Women"/>
    <n v="4312"/>
    <n v="15"/>
    <n v="3665"/>
    <n v="3.9"/>
    <n v="173"/>
    <n v="1"/>
    <n v="3665"/>
    <d v="2024-10-29T00:00:00"/>
    <s v="Uttar Pradesh"/>
    <n v="647"/>
    <n v="2587.1999999999998"/>
    <n v="1077.8000000000002"/>
  </r>
  <r>
    <s v="ORD103747"/>
    <x v="3548"/>
    <x v="5"/>
    <x v="7"/>
    <s v="Unisex"/>
    <n v="1694"/>
    <n v="15"/>
    <n v="1440"/>
    <n v="4.0999999999999996"/>
    <n v="115"/>
    <n v="1"/>
    <n v="1440"/>
    <d v="2025-05-13T00:00:00"/>
    <s v="Bihar"/>
    <n v="254"/>
    <n v="1016.4"/>
    <n v="423.6"/>
  </r>
  <r>
    <s v="ORD103748"/>
    <x v="3549"/>
    <x v="9"/>
    <x v="5"/>
    <s v="Kids"/>
    <n v="2057"/>
    <n v="10"/>
    <n v="1851"/>
    <n v="3.7"/>
    <n v="181"/>
    <n v="1"/>
    <n v="1851"/>
    <d v="2024-03-14T00:00:00"/>
    <s v="Haryana"/>
    <n v="206"/>
    <n v="1234.2"/>
    <n v="616.79999999999995"/>
  </r>
  <r>
    <s v="ORD103749"/>
    <x v="3550"/>
    <x v="7"/>
    <x v="2"/>
    <s v="Women"/>
    <n v="3224"/>
    <n v="40"/>
    <n v="1934"/>
    <n v="3.8"/>
    <n v="88"/>
    <n v="1"/>
    <n v="1934"/>
    <d v="2024-02-25T00:00:00"/>
    <s v="Kerala"/>
    <n v="1290"/>
    <n v="1934.3999999999999"/>
    <n v="-0.39999999999986358"/>
  </r>
  <r>
    <s v="ORD103750"/>
    <x v="3551"/>
    <x v="4"/>
    <x v="5"/>
    <s v="Men"/>
    <n v="5802"/>
    <n v="20"/>
    <n v="4642"/>
    <n v="4.4000000000000004"/>
    <n v="125"/>
    <n v="1"/>
    <n v="4642"/>
    <d v="2024-04-20T00:00:00"/>
    <s v="Madhya Pradesh"/>
    <n v="1160"/>
    <n v="3481.2"/>
    <n v="1160.8000000000002"/>
  </r>
  <r>
    <s v="ORD103751"/>
    <x v="3552"/>
    <x v="9"/>
    <x v="4"/>
    <s v="Women"/>
    <n v="1363"/>
    <n v="15"/>
    <n v="1159"/>
    <n v="3.6"/>
    <n v="337"/>
    <n v="1"/>
    <n v="1159"/>
    <d v="2025-04-27T00:00:00"/>
    <s v="Rajasthan"/>
    <n v="204"/>
    <n v="817.8"/>
    <n v="341.20000000000005"/>
  </r>
  <r>
    <s v="ORD103752"/>
    <x v="3553"/>
    <x v="9"/>
    <x v="7"/>
    <s v="Unisex"/>
    <n v="2259"/>
    <n v="20"/>
    <n v="1807"/>
    <n v="4.2"/>
    <n v="194"/>
    <n v="1"/>
    <n v="1807"/>
    <d v="2024-11-26T00:00:00"/>
    <s v="Kerala"/>
    <n v="452"/>
    <n v="1355.3999999999999"/>
    <n v="451.60000000000014"/>
  </r>
  <r>
    <s v="ORD103753"/>
    <x v="3554"/>
    <x v="8"/>
    <x v="5"/>
    <s v="Unisex"/>
    <n v="4869"/>
    <n v="25"/>
    <n v="3652"/>
    <n v="3.9"/>
    <n v="59"/>
    <n v="1"/>
    <n v="3652"/>
    <d v="2025-02-25T00:00:00"/>
    <s v="Jharkhand"/>
    <n v="1217"/>
    <n v="2921.4"/>
    <n v="730.59999999999991"/>
  </r>
  <r>
    <s v="ORD103754"/>
    <x v="3555"/>
    <x v="7"/>
    <x v="0"/>
    <s v="Men"/>
    <n v="5090"/>
    <n v="30"/>
    <n v="3563"/>
    <n v="3.8"/>
    <n v="439"/>
    <n v="1"/>
    <n v="3563"/>
    <d v="2025-11-12T00:00:00"/>
    <s v="Maharashtra"/>
    <n v="1527"/>
    <n v="3054"/>
    <n v="509"/>
  </r>
  <r>
    <s v="ORD103755"/>
    <x v="3556"/>
    <x v="8"/>
    <x v="7"/>
    <s v="Women"/>
    <n v="2814"/>
    <n v="15"/>
    <n v="2392"/>
    <n v="5"/>
    <n v="29"/>
    <n v="1"/>
    <n v="2392"/>
    <d v="2025-03-30T00:00:00"/>
    <s v="Chhattisgarh"/>
    <n v="422"/>
    <n v="1688.3999999999999"/>
    <n v="703.60000000000014"/>
  </r>
  <r>
    <s v="ORD103756"/>
    <x v="589"/>
    <x v="7"/>
    <x v="3"/>
    <s v="Women"/>
    <n v="1336"/>
    <n v="20"/>
    <n v="1069"/>
    <n v="3.5"/>
    <n v="491"/>
    <n v="1"/>
    <n v="1069"/>
    <d v="2025-03-27T00:00:00"/>
    <s v="Maharashtra"/>
    <n v="267"/>
    <n v="801.6"/>
    <n v="267.39999999999998"/>
  </r>
  <r>
    <s v="ORD103757"/>
    <x v="3557"/>
    <x v="2"/>
    <x v="7"/>
    <s v="Men"/>
    <n v="2019"/>
    <n v="0"/>
    <n v="2019"/>
    <n v="4.9000000000000004"/>
    <n v="85"/>
    <n v="1"/>
    <n v="2019"/>
    <d v="2024-09-30T00:00:00"/>
    <s v="Kerala"/>
    <n v="0"/>
    <n v="1211.3999999999999"/>
    <n v="807.60000000000014"/>
  </r>
  <r>
    <s v="ORD103758"/>
    <x v="3558"/>
    <x v="8"/>
    <x v="3"/>
    <s v="Women"/>
    <n v="4171"/>
    <n v="15"/>
    <n v="3545"/>
    <n v="4.5"/>
    <n v="834"/>
    <n v="1"/>
    <n v="3545"/>
    <d v="2025-09-03T00:00:00"/>
    <s v="West Bengal"/>
    <n v="626"/>
    <n v="2502.6"/>
    <n v="1042.4000000000001"/>
  </r>
  <r>
    <s v="ORD103759"/>
    <x v="3559"/>
    <x v="7"/>
    <x v="4"/>
    <s v="Women"/>
    <n v="533"/>
    <n v="20"/>
    <n v="426"/>
    <n v="3.8"/>
    <n v="54"/>
    <n v="1"/>
    <n v="426"/>
    <d v="2024-12-20T00:00:00"/>
    <s v="Karnataka"/>
    <n v="107"/>
    <n v="319.8"/>
    <n v="106.19999999999999"/>
  </r>
  <r>
    <s v="ORD103760"/>
    <x v="3560"/>
    <x v="2"/>
    <x v="6"/>
    <s v="Women"/>
    <n v="1408"/>
    <n v="40"/>
    <n v="845"/>
    <n v="4.5"/>
    <n v="64"/>
    <n v="1"/>
    <n v="845"/>
    <d v="2025-06-17T00:00:00"/>
    <s v="Telangana"/>
    <n v="563"/>
    <n v="844.8"/>
    <n v="0.20000000000004547"/>
  </r>
  <r>
    <s v="ORD103761"/>
    <x v="3561"/>
    <x v="3"/>
    <x v="5"/>
    <s v="Kids"/>
    <n v="4732"/>
    <n v="15"/>
    <n v="4022"/>
    <n v="2.7"/>
    <n v="18"/>
    <n v="2"/>
    <n v="8044"/>
    <d v="2024-12-08T00:00:00"/>
    <s v="Assam"/>
    <n v="710"/>
    <n v="2839.2"/>
    <n v="2365.6000000000004"/>
  </r>
  <r>
    <s v="ORD103762"/>
    <x v="3562"/>
    <x v="5"/>
    <x v="6"/>
    <s v="Women"/>
    <n v="6423"/>
    <n v="15"/>
    <n v="5460"/>
    <n v="3.7"/>
    <n v="99"/>
    <n v="4"/>
    <n v="21840"/>
    <d v="2025-03-02T00:00:00"/>
    <s v="Karnataka"/>
    <n v="963"/>
    <n v="3853.7999999999997"/>
    <n v="6424.8000000000011"/>
  </r>
  <r>
    <s v="ORD103763"/>
    <x v="224"/>
    <x v="6"/>
    <x v="1"/>
    <s v="Women"/>
    <n v="2008"/>
    <n v="50"/>
    <n v="1004"/>
    <n v="3.6"/>
    <n v="55"/>
    <n v="2"/>
    <n v="2008"/>
    <d v="2024-09-11T00:00:00"/>
    <s v="West Bengal"/>
    <n v="1004"/>
    <n v="1204.8"/>
    <n v="-401.59999999999991"/>
  </r>
  <r>
    <s v="ORD103764"/>
    <x v="3563"/>
    <x v="0"/>
    <x v="6"/>
    <s v="Women"/>
    <n v="8236"/>
    <n v="30"/>
    <n v="5765"/>
    <n v="4.3"/>
    <n v="19"/>
    <n v="5"/>
    <n v="28825"/>
    <d v="2024-01-03T00:00:00"/>
    <s v="Tamil Nadu"/>
    <n v="2471"/>
    <n v="4941.5999999999995"/>
    <n v="4117.0000000000027"/>
  </r>
  <r>
    <s v="ORD103765"/>
    <x v="3564"/>
    <x v="9"/>
    <x v="6"/>
    <s v="Women"/>
    <n v="5831"/>
    <n v="25"/>
    <n v="4373"/>
    <n v="4.5"/>
    <n v="174"/>
    <n v="1"/>
    <n v="4373"/>
    <d v="2025-07-22T00:00:00"/>
    <s v="Uttarakhand"/>
    <n v="1458"/>
    <n v="3498.6"/>
    <n v="874.40000000000009"/>
  </r>
  <r>
    <s v="ORD103766"/>
    <x v="3565"/>
    <x v="2"/>
    <x v="2"/>
    <s v="Men"/>
    <n v="8315"/>
    <n v="20"/>
    <n v="6652"/>
    <n v="4.3"/>
    <n v="7"/>
    <n v="1"/>
    <n v="6652"/>
    <d v="2025-09-07T00:00:00"/>
    <s v="Rajasthan"/>
    <n v="1663"/>
    <n v="4989"/>
    <n v="1663"/>
  </r>
  <r>
    <s v="ORD103767"/>
    <x v="3566"/>
    <x v="4"/>
    <x v="7"/>
    <s v="Women"/>
    <n v="3118"/>
    <n v="25"/>
    <n v="2338"/>
    <n v="4.2"/>
    <n v="79"/>
    <n v="1"/>
    <n v="2338"/>
    <d v="2024-01-13T00:00:00"/>
    <s v="Madhya Pradesh"/>
    <n v="780"/>
    <n v="1870.8"/>
    <n v="467.20000000000005"/>
  </r>
  <r>
    <s v="ORD103768"/>
    <x v="3567"/>
    <x v="4"/>
    <x v="1"/>
    <s v="Women"/>
    <n v="1105"/>
    <n v="15"/>
    <n v="939"/>
    <n v="4.5999999999999996"/>
    <n v="32"/>
    <n v="2"/>
    <n v="1878"/>
    <d v="2024-01-26T00:00:00"/>
    <s v="Madhya Pradesh"/>
    <n v="166"/>
    <n v="663"/>
    <n v="552"/>
  </r>
  <r>
    <s v="ORD103769"/>
    <x v="3568"/>
    <x v="1"/>
    <x v="3"/>
    <s v="Women"/>
    <n v="4437"/>
    <n v="15"/>
    <n v="3771"/>
    <n v="4.5"/>
    <n v="149"/>
    <n v="1"/>
    <n v="3771"/>
    <d v="2025-11-04T00:00:00"/>
    <s v="Bihar"/>
    <n v="666"/>
    <n v="2662.2"/>
    <n v="1108.8000000000002"/>
  </r>
  <r>
    <s v="ORD103770"/>
    <x v="3569"/>
    <x v="3"/>
    <x v="0"/>
    <s v="Men"/>
    <n v="1786"/>
    <n v="20"/>
    <n v="1429"/>
    <n v="3.8"/>
    <n v="275"/>
    <n v="1"/>
    <n v="1429"/>
    <d v="2025-03-04T00:00:00"/>
    <s v="Maharashtra"/>
    <n v="357"/>
    <n v="1071.5999999999999"/>
    <n v="357.40000000000009"/>
  </r>
  <r>
    <s v="ORD103771"/>
    <x v="3570"/>
    <x v="9"/>
    <x v="2"/>
    <s v="Women"/>
    <n v="8877"/>
    <n v="20"/>
    <n v="7102"/>
    <n v="3.8"/>
    <n v="48"/>
    <n v="2"/>
    <n v="14204"/>
    <d v="2024-05-27T00:00:00"/>
    <s v="Assam"/>
    <n v="1775"/>
    <n v="5326.2"/>
    <n v="3551.6000000000004"/>
  </r>
  <r>
    <s v="ORD103772"/>
    <x v="3571"/>
    <x v="7"/>
    <x v="0"/>
    <s v="Women"/>
    <n v="2290"/>
    <n v="10"/>
    <n v="2061"/>
    <n v="4.5"/>
    <n v="47"/>
    <n v="1"/>
    <n v="2061"/>
    <d v="2025-07-27T00:00:00"/>
    <s v="Telangana"/>
    <n v="229"/>
    <n v="1374"/>
    <n v="687"/>
  </r>
  <r>
    <s v="ORD103773"/>
    <x v="3572"/>
    <x v="9"/>
    <x v="4"/>
    <s v="Women"/>
    <n v="998"/>
    <n v="0"/>
    <n v="998"/>
    <n v="4.0999999999999996"/>
    <n v="586"/>
    <n v="1"/>
    <n v="998"/>
    <d v="2024-09-22T00:00:00"/>
    <s v="Bihar"/>
    <n v="0"/>
    <n v="598.79999999999995"/>
    <n v="399.20000000000005"/>
  </r>
  <r>
    <s v="ORD103774"/>
    <x v="3573"/>
    <x v="7"/>
    <x v="6"/>
    <s v="Kids"/>
    <n v="1772"/>
    <n v="30"/>
    <n v="1240"/>
    <n v="4.0999999999999996"/>
    <n v="52"/>
    <n v="1"/>
    <n v="1240"/>
    <d v="2025-06-08T00:00:00"/>
    <s v="Tamil Nadu"/>
    <n v="532"/>
    <n v="1063.2"/>
    <n v="176.79999999999995"/>
  </r>
  <r>
    <s v="ORD103775"/>
    <x v="3574"/>
    <x v="0"/>
    <x v="3"/>
    <s v="Men"/>
    <n v="2437"/>
    <n v="15"/>
    <n v="2071"/>
    <n v="4.2"/>
    <n v="88"/>
    <n v="1"/>
    <n v="2071"/>
    <d v="2025-02-09T00:00:00"/>
    <s v="Kerala"/>
    <n v="366"/>
    <n v="1462.2"/>
    <n v="608.79999999999995"/>
  </r>
  <r>
    <s v="ORD103776"/>
    <x v="3575"/>
    <x v="0"/>
    <x v="3"/>
    <s v="Men"/>
    <n v="3544"/>
    <n v="20"/>
    <n v="2835"/>
    <n v="3.2"/>
    <n v="95"/>
    <n v="2"/>
    <n v="5670"/>
    <d v="2025-07-31T00:00:00"/>
    <s v="Madhya Pradesh"/>
    <n v="709"/>
    <n v="2126.4"/>
    <n v="1417.1999999999998"/>
  </r>
  <r>
    <s v="ORD103777"/>
    <x v="3576"/>
    <x v="9"/>
    <x v="0"/>
    <s v="Men"/>
    <n v="4854"/>
    <n v="70"/>
    <n v="1456"/>
    <n v="3.8"/>
    <n v="554"/>
    <n v="3"/>
    <n v="4368"/>
    <d v="2025-07-19T00:00:00"/>
    <s v="Odisha"/>
    <n v="3398"/>
    <n v="2912.4"/>
    <n v="-4369.2000000000007"/>
  </r>
  <r>
    <s v="ORD103778"/>
    <x v="3577"/>
    <x v="3"/>
    <x v="5"/>
    <s v="Kids"/>
    <n v="3107"/>
    <n v="40"/>
    <n v="1864"/>
    <n v="4.3"/>
    <n v="42"/>
    <n v="3"/>
    <n v="5592"/>
    <d v="2025-01-07T00:00:00"/>
    <s v="Punjab"/>
    <n v="1243"/>
    <n v="1864.1999999999998"/>
    <n v="-0.5999999999994543"/>
  </r>
  <r>
    <s v="ORD103779"/>
    <x v="3578"/>
    <x v="7"/>
    <x v="4"/>
    <s v="Women"/>
    <n v="2454"/>
    <n v="30"/>
    <n v="1718"/>
    <n v="3.7"/>
    <n v="180"/>
    <n v="1"/>
    <n v="1718"/>
    <d v="2025-05-31T00:00:00"/>
    <s v="Gujarat"/>
    <n v="736"/>
    <n v="1472.3999999999999"/>
    <n v="245.60000000000014"/>
  </r>
  <r>
    <s v="ORD103780"/>
    <x v="3579"/>
    <x v="1"/>
    <x v="0"/>
    <s v="Women"/>
    <n v="3854"/>
    <n v="25"/>
    <n v="2890"/>
    <n v="4"/>
    <n v="47"/>
    <n v="2"/>
    <n v="5780"/>
    <d v="2025-11-22T00:00:00"/>
    <s v="Odisha"/>
    <n v="964"/>
    <n v="2312.4"/>
    <n v="1155.1999999999998"/>
  </r>
  <r>
    <s v="ORD103781"/>
    <x v="3580"/>
    <x v="5"/>
    <x v="1"/>
    <s v="Women"/>
    <n v="914"/>
    <n v="20"/>
    <n v="731"/>
    <n v="4.3"/>
    <n v="182"/>
    <n v="1"/>
    <n v="731"/>
    <d v="2025-09-19T00:00:00"/>
    <s v="Gujarat"/>
    <n v="183"/>
    <n v="548.4"/>
    <n v="182.60000000000002"/>
  </r>
  <r>
    <s v="ORD103782"/>
    <x v="3581"/>
    <x v="5"/>
    <x v="4"/>
    <s v="Women"/>
    <n v="2267"/>
    <n v="20"/>
    <n v="1814"/>
    <n v="4.5999999999999996"/>
    <n v="67"/>
    <n v="1"/>
    <n v="1814"/>
    <d v="2025-02-28T00:00:00"/>
    <s v="Chhattisgarh"/>
    <n v="453"/>
    <n v="1360.2"/>
    <n v="453.79999999999995"/>
  </r>
  <r>
    <s v="ORD103783"/>
    <x v="3582"/>
    <x v="9"/>
    <x v="6"/>
    <s v="Women"/>
    <n v="2679"/>
    <n v="50"/>
    <n v="1340"/>
    <n v="4.7"/>
    <n v="50"/>
    <n v="1"/>
    <n v="1340"/>
    <d v="2025-09-19T00:00:00"/>
    <s v="Uttarakhand"/>
    <n v="1339"/>
    <n v="1607.3999999999999"/>
    <n v="-267.39999999999986"/>
  </r>
  <r>
    <s v="ORD103784"/>
    <x v="3583"/>
    <x v="2"/>
    <x v="7"/>
    <s v="Men"/>
    <n v="2595"/>
    <n v="0"/>
    <n v="2595"/>
    <n v="4.7"/>
    <n v="119"/>
    <n v="1"/>
    <n v="2595"/>
    <d v="2025-11-25T00:00:00"/>
    <s v="Maharashtra"/>
    <n v="0"/>
    <n v="1557"/>
    <n v="1038"/>
  </r>
  <r>
    <s v="ORD103785"/>
    <x v="1376"/>
    <x v="5"/>
    <x v="2"/>
    <s v="Women"/>
    <n v="8096"/>
    <n v="50"/>
    <n v="4048"/>
    <n v="4"/>
    <n v="90"/>
    <n v="2"/>
    <n v="8096"/>
    <d v="2025-11-07T00:00:00"/>
    <s v="Jharkhand"/>
    <n v="4048"/>
    <n v="4857.5999999999995"/>
    <n v="-1619.1999999999989"/>
  </r>
  <r>
    <s v="ORD103786"/>
    <x v="3584"/>
    <x v="2"/>
    <x v="0"/>
    <s v="Men"/>
    <n v="3263"/>
    <n v="10"/>
    <n v="2937"/>
    <n v="4"/>
    <n v="156"/>
    <n v="1"/>
    <n v="2937"/>
    <d v="2024-09-09T00:00:00"/>
    <s v="Uttarakhand"/>
    <n v="326"/>
    <n v="1957.8"/>
    <n v="979.2"/>
  </r>
  <r>
    <s v="ORD103787"/>
    <x v="3585"/>
    <x v="8"/>
    <x v="5"/>
    <s v="Women"/>
    <n v="4219"/>
    <n v="40"/>
    <n v="2531"/>
    <n v="3.5"/>
    <n v="30"/>
    <n v="2"/>
    <n v="5062"/>
    <d v="2025-03-13T00:00:00"/>
    <s v="Andhra Pradesh"/>
    <n v="1688"/>
    <n v="2531.4"/>
    <n v="-0.8000000000001819"/>
  </r>
  <r>
    <s v="ORD103788"/>
    <x v="3586"/>
    <x v="6"/>
    <x v="6"/>
    <s v="Women"/>
    <n v="2895"/>
    <n v="20"/>
    <n v="2316"/>
    <n v="4.8"/>
    <n v="211"/>
    <n v="1"/>
    <n v="2316"/>
    <d v="2024-02-22T00:00:00"/>
    <s v="Tamil Nadu"/>
    <n v="579"/>
    <n v="1737"/>
    <n v="579"/>
  </r>
  <r>
    <s v="ORD103789"/>
    <x v="3587"/>
    <x v="0"/>
    <x v="7"/>
    <s v="Unisex"/>
    <n v="1719"/>
    <n v="25"/>
    <n v="1289"/>
    <n v="4"/>
    <n v="166"/>
    <n v="2"/>
    <n v="2578"/>
    <d v="2025-07-25T00:00:00"/>
    <s v="Uttar Pradesh"/>
    <n v="430"/>
    <n v="1031.3999999999999"/>
    <n v="515.20000000000027"/>
  </r>
  <r>
    <s v="ORD103790"/>
    <x v="3588"/>
    <x v="3"/>
    <x v="6"/>
    <s v="Women"/>
    <n v="6619"/>
    <n v="20"/>
    <n v="5295"/>
    <n v="4.8"/>
    <n v="155"/>
    <n v="2"/>
    <n v="10590"/>
    <d v="2025-10-21T00:00:00"/>
    <s v="Rajasthan"/>
    <n v="1324"/>
    <n v="3971.3999999999996"/>
    <n v="2647.2000000000007"/>
  </r>
  <r>
    <s v="ORD103791"/>
    <x v="3589"/>
    <x v="9"/>
    <x v="5"/>
    <s v="Unisex"/>
    <n v="4959"/>
    <n v="25"/>
    <n v="3719"/>
    <n v="4.2"/>
    <n v="97"/>
    <n v="1"/>
    <n v="3719"/>
    <d v="2024-09-27T00:00:00"/>
    <s v="West Bengal"/>
    <n v="1240"/>
    <n v="2975.4"/>
    <n v="743.59999999999991"/>
  </r>
  <r>
    <s v="ORD103792"/>
    <x v="3590"/>
    <x v="2"/>
    <x v="6"/>
    <s v="Women"/>
    <n v="4527"/>
    <n v="15"/>
    <n v="3848"/>
    <n v="4.5999999999999996"/>
    <n v="160"/>
    <n v="1"/>
    <n v="3848"/>
    <d v="2024-02-19T00:00:00"/>
    <s v="Uttar Pradesh"/>
    <n v="679"/>
    <n v="2716.2"/>
    <n v="1131.8000000000002"/>
  </r>
  <r>
    <s v="ORD103793"/>
    <x v="3591"/>
    <x v="9"/>
    <x v="1"/>
    <s v="Men"/>
    <n v="3099"/>
    <n v="25"/>
    <n v="2324"/>
    <n v="4.0999999999999996"/>
    <n v="195"/>
    <n v="5"/>
    <n v="11620"/>
    <d v="2024-08-20T00:00:00"/>
    <s v="Haryana"/>
    <n v="775"/>
    <n v="1859.3999999999999"/>
    <n v="2323.0000000000009"/>
  </r>
  <r>
    <s v="ORD103794"/>
    <x v="3592"/>
    <x v="5"/>
    <x v="4"/>
    <s v="Women"/>
    <n v="2393"/>
    <n v="25"/>
    <n v="1795"/>
    <n v="4.4000000000000004"/>
    <n v="108"/>
    <n v="3"/>
    <n v="5385"/>
    <d v="2024-06-29T00:00:00"/>
    <s v="Maharashtra"/>
    <n v="598"/>
    <n v="1435.8"/>
    <n v="1077.6000000000001"/>
  </r>
  <r>
    <s v="ORD103795"/>
    <x v="3593"/>
    <x v="7"/>
    <x v="0"/>
    <s v="Women"/>
    <n v="5110"/>
    <n v="30"/>
    <n v="3577"/>
    <n v="4.5999999999999996"/>
    <n v="127"/>
    <n v="1"/>
    <n v="3577"/>
    <d v="2025-05-01T00:00:00"/>
    <s v="Delhi"/>
    <n v="1533"/>
    <n v="3066"/>
    <n v="511"/>
  </r>
  <r>
    <s v="ORD103796"/>
    <x v="3594"/>
    <x v="5"/>
    <x v="5"/>
    <s v="Unisex"/>
    <n v="5444"/>
    <n v="10"/>
    <n v="4900"/>
    <n v="3.9"/>
    <n v="113"/>
    <n v="1"/>
    <n v="4900"/>
    <d v="2024-11-20T00:00:00"/>
    <s v="Kerala"/>
    <n v="544"/>
    <n v="3266.4"/>
    <n v="1633.6"/>
  </r>
  <r>
    <s v="ORD103797"/>
    <x v="3595"/>
    <x v="6"/>
    <x v="6"/>
    <s v="Women"/>
    <n v="3164"/>
    <n v="20"/>
    <n v="2531"/>
    <n v="4.7"/>
    <n v="43"/>
    <n v="1"/>
    <n v="2531"/>
    <d v="2025-06-21T00:00:00"/>
    <s v="Karnataka"/>
    <n v="633"/>
    <n v="1898.3999999999999"/>
    <n v="632.60000000000014"/>
  </r>
  <r>
    <s v="ORD103798"/>
    <x v="3596"/>
    <x v="8"/>
    <x v="4"/>
    <s v="Kids"/>
    <n v="853"/>
    <n v="40"/>
    <n v="512"/>
    <n v="3.6"/>
    <n v="114"/>
    <n v="1"/>
    <n v="512"/>
    <d v="2024-10-24T00:00:00"/>
    <s v="Madhya Pradesh"/>
    <n v="341"/>
    <n v="511.79999999999995"/>
    <n v="0.20000000000004547"/>
  </r>
  <r>
    <s v="ORD103799"/>
    <x v="3597"/>
    <x v="3"/>
    <x v="3"/>
    <s v="Women"/>
    <n v="1498"/>
    <n v="15"/>
    <n v="1273"/>
    <n v="5"/>
    <n v="210"/>
    <n v="1"/>
    <n v="1273"/>
    <d v="2025-10-07T00:00:00"/>
    <s v="Delhi"/>
    <n v="225"/>
    <n v="898.8"/>
    <n v="374.20000000000005"/>
  </r>
  <r>
    <s v="ORD103800"/>
    <x v="3598"/>
    <x v="2"/>
    <x v="0"/>
    <s v="Women"/>
    <n v="5667"/>
    <n v="20"/>
    <n v="4534"/>
    <n v="4.2"/>
    <n v="246"/>
    <n v="1"/>
    <n v="4534"/>
    <d v="2025-06-01T00:00:00"/>
    <s v="Jharkhand"/>
    <n v="1133"/>
    <n v="3400.2"/>
    <n v="1133.8000000000002"/>
  </r>
  <r>
    <s v="ORD103801"/>
    <x v="3599"/>
    <x v="0"/>
    <x v="6"/>
    <s v="Kids"/>
    <n v="5516"/>
    <n v="25"/>
    <n v="4137"/>
    <n v="3.8"/>
    <n v="309"/>
    <n v="1"/>
    <n v="4137"/>
    <d v="2025-10-04T00:00:00"/>
    <s v="West Bengal"/>
    <n v="1379"/>
    <n v="3309.6"/>
    <n v="827.40000000000009"/>
  </r>
  <r>
    <s v="ORD103802"/>
    <x v="3600"/>
    <x v="1"/>
    <x v="1"/>
    <s v="Men"/>
    <n v="1244"/>
    <n v="10"/>
    <n v="1120"/>
    <n v="4.5"/>
    <n v="115"/>
    <n v="1"/>
    <n v="1120"/>
    <d v="2025-02-21T00:00:00"/>
    <s v="Bihar"/>
    <n v="124"/>
    <n v="746.4"/>
    <n v="373.6"/>
  </r>
  <r>
    <s v="ORD103803"/>
    <x v="3601"/>
    <x v="9"/>
    <x v="3"/>
    <s v="Men"/>
    <n v="2108"/>
    <n v="20"/>
    <n v="1686"/>
    <n v="4.3"/>
    <n v="154"/>
    <n v="1"/>
    <n v="1686"/>
    <d v="2024-09-16T00:00:00"/>
    <s v="Jharkhand"/>
    <n v="422"/>
    <n v="1264.8"/>
    <n v="421.20000000000005"/>
  </r>
  <r>
    <s v="ORD103804"/>
    <x v="3602"/>
    <x v="2"/>
    <x v="1"/>
    <s v="Men"/>
    <n v="802"/>
    <n v="30"/>
    <n v="561"/>
    <n v="3.2"/>
    <n v="114"/>
    <n v="4"/>
    <n v="2244"/>
    <d v="2025-06-11T00:00:00"/>
    <s v="Odisha"/>
    <n v="241"/>
    <n v="481.2"/>
    <n v="319.20000000000005"/>
  </r>
  <r>
    <s v="ORD103805"/>
    <x v="3603"/>
    <x v="9"/>
    <x v="5"/>
    <s v="Kids"/>
    <n v="6290"/>
    <n v="40"/>
    <n v="3774"/>
    <n v="3.9"/>
    <n v="119"/>
    <n v="1"/>
    <n v="3774"/>
    <d v="2025-02-07T00:00:00"/>
    <s v="Bihar"/>
    <n v="2516"/>
    <n v="3774"/>
    <n v="0"/>
  </r>
  <r>
    <s v="ORD103806"/>
    <x v="3604"/>
    <x v="5"/>
    <x v="2"/>
    <s v="Women"/>
    <n v="7981"/>
    <n v="0"/>
    <n v="7981"/>
    <n v="3.6"/>
    <n v="318"/>
    <n v="1"/>
    <n v="7981"/>
    <d v="2024-05-07T00:00:00"/>
    <s v="Jharkhand"/>
    <n v="0"/>
    <n v="4788.5999999999995"/>
    <n v="3192.4000000000005"/>
  </r>
  <r>
    <s v="ORD103807"/>
    <x v="3605"/>
    <x v="7"/>
    <x v="1"/>
    <s v="Men"/>
    <n v="2568"/>
    <n v="40"/>
    <n v="1541"/>
    <n v="3.6"/>
    <n v="26"/>
    <n v="1"/>
    <n v="1541"/>
    <d v="2024-08-28T00:00:00"/>
    <s v="Madhya Pradesh"/>
    <n v="1027"/>
    <n v="1540.8"/>
    <n v="0.20000000000004547"/>
  </r>
  <r>
    <s v="ORD103808"/>
    <x v="3606"/>
    <x v="2"/>
    <x v="3"/>
    <s v="Women"/>
    <n v="2828"/>
    <n v="20"/>
    <n v="2262"/>
    <n v="3.6"/>
    <n v="79"/>
    <n v="3"/>
    <n v="6786"/>
    <d v="2024-05-13T00:00:00"/>
    <s v="Haryana"/>
    <n v="566"/>
    <n v="1696.8"/>
    <n v="1695.6000000000001"/>
  </r>
  <r>
    <s v="ORD103809"/>
    <x v="3607"/>
    <x v="7"/>
    <x v="7"/>
    <s v="Men"/>
    <n v="775"/>
    <n v="0"/>
    <n v="775"/>
    <n v="4.4000000000000004"/>
    <n v="54"/>
    <n v="1"/>
    <n v="775"/>
    <d v="2025-03-24T00:00:00"/>
    <s v="Uttarakhand"/>
    <n v="0"/>
    <n v="465"/>
    <n v="310"/>
  </r>
  <r>
    <s v="ORD103810"/>
    <x v="3608"/>
    <x v="1"/>
    <x v="6"/>
    <s v="Women"/>
    <n v="1684"/>
    <n v="25"/>
    <n v="1263"/>
    <n v="4.5"/>
    <n v="367"/>
    <n v="1"/>
    <n v="1263"/>
    <d v="2025-06-06T00:00:00"/>
    <s v="Maharashtra"/>
    <n v="421"/>
    <n v="1010.4"/>
    <n v="252.60000000000002"/>
  </r>
  <r>
    <s v="ORD103811"/>
    <x v="3609"/>
    <x v="5"/>
    <x v="7"/>
    <s v="Women"/>
    <n v="1572"/>
    <n v="70"/>
    <n v="472"/>
    <n v="3.7"/>
    <n v="62"/>
    <n v="3"/>
    <n v="1416"/>
    <d v="2025-02-26T00:00:00"/>
    <s v="Uttarakhand"/>
    <n v="1100"/>
    <n v="943.19999999999993"/>
    <n v="-1413.6"/>
  </r>
  <r>
    <s v="ORD103812"/>
    <x v="153"/>
    <x v="2"/>
    <x v="5"/>
    <s v="Women"/>
    <n v="3451"/>
    <n v="30"/>
    <n v="2416"/>
    <n v="3.1"/>
    <n v="320"/>
    <n v="1"/>
    <n v="2416"/>
    <d v="2024-08-23T00:00:00"/>
    <s v="Punjab"/>
    <n v="1035"/>
    <n v="2070.6"/>
    <n v="345.40000000000009"/>
  </r>
  <r>
    <s v="ORD103813"/>
    <x v="3610"/>
    <x v="4"/>
    <x v="0"/>
    <s v="Men"/>
    <n v="3331"/>
    <n v="15"/>
    <n v="2831"/>
    <n v="2.9"/>
    <n v="263"/>
    <n v="1"/>
    <n v="2831"/>
    <d v="2025-08-09T00:00:00"/>
    <s v="Punjab"/>
    <n v="500"/>
    <n v="1998.6"/>
    <n v="832.40000000000009"/>
  </r>
  <r>
    <s v="ORD103814"/>
    <x v="2322"/>
    <x v="7"/>
    <x v="6"/>
    <s v="Kids"/>
    <n v="6818"/>
    <n v="40"/>
    <n v="4091"/>
    <n v="5"/>
    <n v="312"/>
    <n v="1"/>
    <n v="4091"/>
    <d v="2024-01-11T00:00:00"/>
    <s v="Odisha"/>
    <n v="2727"/>
    <n v="4090.7999999999997"/>
    <n v="0.20000000000027285"/>
  </r>
  <r>
    <s v="ORD103815"/>
    <x v="3611"/>
    <x v="2"/>
    <x v="5"/>
    <s v="Women"/>
    <n v="9047"/>
    <n v="40"/>
    <n v="5428"/>
    <n v="4.2"/>
    <n v="18"/>
    <n v="4"/>
    <n v="21712"/>
    <d v="2025-03-01T00:00:00"/>
    <s v="Karnataka"/>
    <n v="3619"/>
    <n v="5428.2"/>
    <n v="-0.7999999999992724"/>
  </r>
  <r>
    <s v="ORD103816"/>
    <x v="3612"/>
    <x v="3"/>
    <x v="2"/>
    <s v="Women"/>
    <n v="6366"/>
    <n v="20"/>
    <n v="5093"/>
    <n v="4.5"/>
    <n v="217"/>
    <n v="1"/>
    <n v="5093"/>
    <d v="2025-08-09T00:00:00"/>
    <s v="Haryana"/>
    <n v="1273"/>
    <n v="3819.6"/>
    <n v="1273.4000000000001"/>
  </r>
  <r>
    <s v="ORD103817"/>
    <x v="3613"/>
    <x v="7"/>
    <x v="4"/>
    <s v="Kids"/>
    <n v="1611"/>
    <n v="15"/>
    <n v="1369"/>
    <n v="4"/>
    <n v="154"/>
    <n v="3"/>
    <n v="4107"/>
    <d v="2024-02-09T00:00:00"/>
    <s v="Jharkhand"/>
    <n v="242"/>
    <n v="966.59999999999991"/>
    <n v="1207.2000000000003"/>
  </r>
  <r>
    <s v="ORD103818"/>
    <x v="3614"/>
    <x v="5"/>
    <x v="3"/>
    <s v="Women"/>
    <n v="4430"/>
    <n v="70"/>
    <n v="1329"/>
    <n v="3"/>
    <n v="123"/>
    <n v="5"/>
    <n v="6645"/>
    <d v="2024-03-04T00:00:00"/>
    <s v="Haryana"/>
    <n v="3101"/>
    <n v="2658"/>
    <n v="-6645"/>
  </r>
  <r>
    <s v="ORD103819"/>
    <x v="3615"/>
    <x v="9"/>
    <x v="1"/>
    <s v="Men"/>
    <n v="3728"/>
    <n v="30"/>
    <n v="2610"/>
    <n v="4.3"/>
    <n v="183"/>
    <n v="1"/>
    <n v="2610"/>
    <d v="2025-04-01T00:00:00"/>
    <s v="Assam"/>
    <n v="1118"/>
    <n v="2236.7999999999997"/>
    <n v="373.20000000000027"/>
  </r>
  <r>
    <s v="ORD103820"/>
    <x v="3616"/>
    <x v="0"/>
    <x v="1"/>
    <s v="Men"/>
    <n v="2958"/>
    <n v="30"/>
    <n v="2071"/>
    <n v="4.9000000000000004"/>
    <n v="319"/>
    <n v="2"/>
    <n v="4142"/>
    <d v="2024-07-19T00:00:00"/>
    <s v="Odisha"/>
    <n v="887"/>
    <n v="1774.8"/>
    <n v="592.40000000000009"/>
  </r>
  <r>
    <s v="ORD103821"/>
    <x v="3617"/>
    <x v="7"/>
    <x v="5"/>
    <s v="Kids"/>
    <n v="4163"/>
    <n v="30"/>
    <n v="2914"/>
    <n v="3.8"/>
    <n v="63"/>
    <n v="1"/>
    <n v="2914"/>
    <d v="2025-07-11T00:00:00"/>
    <s v="Haryana"/>
    <n v="1249"/>
    <n v="2497.7999999999997"/>
    <n v="416.20000000000027"/>
  </r>
  <r>
    <s v="ORD103822"/>
    <x v="3618"/>
    <x v="2"/>
    <x v="7"/>
    <s v="Women"/>
    <n v="1711"/>
    <n v="25"/>
    <n v="1283"/>
    <n v="3"/>
    <n v="211"/>
    <n v="2"/>
    <n v="2566"/>
    <d v="2024-02-07T00:00:00"/>
    <s v="Odisha"/>
    <n v="428"/>
    <n v="1026.5999999999999"/>
    <n v="512.80000000000018"/>
  </r>
  <r>
    <s v="ORD103823"/>
    <x v="3619"/>
    <x v="5"/>
    <x v="4"/>
    <s v="Women"/>
    <n v="783"/>
    <n v="20"/>
    <n v="626"/>
    <n v="3.5"/>
    <n v="88"/>
    <n v="1"/>
    <n v="626"/>
    <d v="2025-05-04T00:00:00"/>
    <s v="Maharashtra"/>
    <n v="157"/>
    <n v="469.79999999999995"/>
    <n v="156.20000000000005"/>
  </r>
  <r>
    <s v="ORD103824"/>
    <x v="3620"/>
    <x v="5"/>
    <x v="0"/>
    <s v="Men"/>
    <n v="1849"/>
    <n v="15"/>
    <n v="1572"/>
    <n v="4.5"/>
    <n v="89"/>
    <n v="1"/>
    <n v="1572"/>
    <d v="2025-08-08T00:00:00"/>
    <s v="Gujarat"/>
    <n v="277"/>
    <n v="1109.3999999999999"/>
    <n v="462.60000000000014"/>
  </r>
  <r>
    <s v="ORD103825"/>
    <x v="3621"/>
    <x v="6"/>
    <x v="7"/>
    <s v="Men"/>
    <n v="753"/>
    <n v="15"/>
    <n v="640"/>
    <n v="4.3"/>
    <n v="410"/>
    <n v="1"/>
    <n v="640"/>
    <d v="2025-07-02T00:00:00"/>
    <s v="Kerala"/>
    <n v="113"/>
    <n v="451.8"/>
    <n v="188.2"/>
  </r>
  <r>
    <s v="ORD103826"/>
    <x v="3622"/>
    <x v="2"/>
    <x v="6"/>
    <s v="Men"/>
    <n v="6867"/>
    <n v="25"/>
    <n v="5150"/>
    <n v="4.7"/>
    <n v="7"/>
    <n v="1"/>
    <n v="5150"/>
    <d v="2024-06-25T00:00:00"/>
    <s v="Punjab"/>
    <n v="1717"/>
    <n v="4120.2"/>
    <n v="1029.8000000000002"/>
  </r>
  <r>
    <s v="ORD103827"/>
    <x v="3623"/>
    <x v="6"/>
    <x v="1"/>
    <s v="Women"/>
    <n v="4359"/>
    <n v="30"/>
    <n v="3051"/>
    <n v="4.0999999999999996"/>
    <n v="162"/>
    <n v="1"/>
    <n v="3051"/>
    <d v="2025-09-06T00:00:00"/>
    <s v="Uttar Pradesh"/>
    <n v="1308"/>
    <n v="2615.4"/>
    <n v="435.59999999999991"/>
  </r>
  <r>
    <s v="ORD103828"/>
    <x v="3624"/>
    <x v="7"/>
    <x v="3"/>
    <s v="Men"/>
    <n v="3619"/>
    <n v="25"/>
    <n v="2714"/>
    <n v="4.4000000000000004"/>
    <n v="84"/>
    <n v="1"/>
    <n v="2714"/>
    <d v="2024-01-27T00:00:00"/>
    <s v="Bihar"/>
    <n v="905"/>
    <n v="2171.4"/>
    <n v="542.59999999999991"/>
  </r>
  <r>
    <s v="ORD103829"/>
    <x v="3625"/>
    <x v="9"/>
    <x v="5"/>
    <s v="Women"/>
    <n v="5140"/>
    <n v="30"/>
    <n v="3598"/>
    <n v="3.9"/>
    <n v="196"/>
    <n v="4"/>
    <n v="14392"/>
    <d v="2025-07-10T00:00:00"/>
    <s v="Andhra Pradesh"/>
    <n v="1542"/>
    <n v="3084"/>
    <n v="2056"/>
  </r>
  <r>
    <s v="ORD103830"/>
    <x v="3626"/>
    <x v="3"/>
    <x v="3"/>
    <s v="Men"/>
    <n v="2226"/>
    <n v="40"/>
    <n v="1336"/>
    <n v="3.6"/>
    <n v="43"/>
    <n v="1"/>
    <n v="1336"/>
    <d v="2024-11-03T00:00:00"/>
    <s v="Odisha"/>
    <n v="890"/>
    <n v="1335.6"/>
    <n v="0.40000000000009095"/>
  </r>
  <r>
    <s v="ORD103831"/>
    <x v="3627"/>
    <x v="4"/>
    <x v="2"/>
    <s v="Women"/>
    <n v="3802"/>
    <n v="20"/>
    <n v="3042"/>
    <n v="4.4000000000000004"/>
    <n v="121"/>
    <n v="1"/>
    <n v="3042"/>
    <d v="2024-02-04T00:00:00"/>
    <s v="Andhra Pradesh"/>
    <n v="760"/>
    <n v="2281.1999999999998"/>
    <n v="760.80000000000018"/>
  </r>
  <r>
    <s v="ORD103832"/>
    <x v="3628"/>
    <x v="3"/>
    <x v="7"/>
    <s v="Men"/>
    <n v="2745"/>
    <n v="50"/>
    <n v="1372"/>
    <n v="4.5"/>
    <n v="287"/>
    <n v="1"/>
    <n v="1372"/>
    <d v="2025-06-22T00:00:00"/>
    <s v="Chhattisgarh"/>
    <n v="1373"/>
    <n v="1647"/>
    <n v="-275"/>
  </r>
  <r>
    <s v="ORD103833"/>
    <x v="3629"/>
    <x v="7"/>
    <x v="4"/>
    <s v="Kids"/>
    <n v="1661"/>
    <n v="40"/>
    <n v="997"/>
    <n v="3.8"/>
    <n v="113"/>
    <n v="2"/>
    <n v="1994"/>
    <d v="2025-11-24T00:00:00"/>
    <s v="Madhya Pradesh"/>
    <n v="664"/>
    <n v="996.59999999999991"/>
    <n v="0.8000000000001819"/>
  </r>
  <r>
    <s v="ORD103834"/>
    <x v="3630"/>
    <x v="1"/>
    <x v="3"/>
    <s v="Men"/>
    <n v="1482"/>
    <n v="0"/>
    <n v="1482"/>
    <n v="4.9000000000000004"/>
    <n v="304"/>
    <n v="1"/>
    <n v="1482"/>
    <d v="2025-11-27T00:00:00"/>
    <s v="Bihar"/>
    <n v="0"/>
    <n v="889.19999999999993"/>
    <n v="592.80000000000007"/>
  </r>
  <r>
    <s v="ORD103835"/>
    <x v="3631"/>
    <x v="0"/>
    <x v="2"/>
    <s v="Women"/>
    <n v="5466"/>
    <n v="10"/>
    <n v="4919"/>
    <n v="4.9000000000000004"/>
    <n v="96"/>
    <n v="1"/>
    <n v="4919"/>
    <d v="2025-07-15T00:00:00"/>
    <s v="Bihar"/>
    <n v="547"/>
    <n v="3279.6"/>
    <n v="1639.4"/>
  </r>
  <r>
    <s v="ORD103836"/>
    <x v="3632"/>
    <x v="6"/>
    <x v="2"/>
    <s v="Women"/>
    <n v="7238"/>
    <n v="20"/>
    <n v="5790"/>
    <n v="3.6"/>
    <n v="129"/>
    <n v="1"/>
    <n v="5790"/>
    <d v="2025-03-30T00:00:00"/>
    <s v="Andhra Pradesh"/>
    <n v="1448"/>
    <n v="4342.8"/>
    <n v="1447.1999999999998"/>
  </r>
  <r>
    <s v="ORD103837"/>
    <x v="3633"/>
    <x v="8"/>
    <x v="0"/>
    <s v="Women"/>
    <n v="6861"/>
    <n v="40"/>
    <n v="4117"/>
    <n v="3.6"/>
    <n v="98"/>
    <n v="1"/>
    <n v="4117"/>
    <d v="2025-12-10T00:00:00"/>
    <s v="Bihar"/>
    <n v="2744"/>
    <n v="4116.5999999999995"/>
    <n v="0.4000000000005457"/>
  </r>
  <r>
    <s v="ORD103838"/>
    <x v="3634"/>
    <x v="5"/>
    <x v="1"/>
    <s v="Women"/>
    <n v="794"/>
    <n v="15"/>
    <n v="675"/>
    <n v="3.7"/>
    <n v="221"/>
    <n v="1"/>
    <n v="675"/>
    <d v="2025-07-16T00:00:00"/>
    <s v="Odisha"/>
    <n v="119"/>
    <n v="476.4"/>
    <n v="198.60000000000002"/>
  </r>
  <r>
    <s v="ORD103839"/>
    <x v="3635"/>
    <x v="7"/>
    <x v="7"/>
    <s v="Women"/>
    <n v="1164"/>
    <n v="10"/>
    <n v="1048"/>
    <n v="4"/>
    <n v="54"/>
    <n v="1"/>
    <n v="1048"/>
    <d v="2025-10-10T00:00:00"/>
    <s v="Maharashtra"/>
    <n v="116"/>
    <n v="698.4"/>
    <n v="349.6"/>
  </r>
  <r>
    <s v="ORD103840"/>
    <x v="3636"/>
    <x v="9"/>
    <x v="4"/>
    <s v="Women"/>
    <n v="2348"/>
    <n v="40"/>
    <n v="1409"/>
    <n v="3.9"/>
    <n v="79"/>
    <n v="1"/>
    <n v="1409"/>
    <d v="2024-06-16T00:00:00"/>
    <s v="Uttarakhand"/>
    <n v="939"/>
    <n v="1408.8"/>
    <n v="0.20000000000004547"/>
  </r>
  <r>
    <s v="ORD103841"/>
    <x v="3637"/>
    <x v="7"/>
    <x v="6"/>
    <s v="Women"/>
    <n v="2725"/>
    <n v="60"/>
    <n v="1090"/>
    <n v="3.4"/>
    <n v="157"/>
    <n v="1"/>
    <n v="1090"/>
    <d v="2025-08-08T00:00:00"/>
    <s v="Chhattisgarh"/>
    <n v="1635"/>
    <n v="1635"/>
    <n v="-545"/>
  </r>
  <r>
    <s v="ORD103842"/>
    <x v="3638"/>
    <x v="5"/>
    <x v="1"/>
    <s v="Women"/>
    <n v="3231"/>
    <n v="20"/>
    <n v="2585"/>
    <n v="3.7"/>
    <n v="161"/>
    <n v="1"/>
    <n v="2585"/>
    <d v="2025-03-22T00:00:00"/>
    <s v="Punjab"/>
    <n v="646"/>
    <n v="1938.6"/>
    <n v="646.40000000000009"/>
  </r>
  <r>
    <s v="ORD103843"/>
    <x v="3639"/>
    <x v="4"/>
    <x v="3"/>
    <s v="Women"/>
    <n v="4910"/>
    <n v="15"/>
    <n v="4174"/>
    <n v="3"/>
    <n v="81"/>
    <n v="1"/>
    <n v="4174"/>
    <d v="2025-11-27T00:00:00"/>
    <s v="Punjab"/>
    <n v="736"/>
    <n v="2946"/>
    <n v="1228"/>
  </r>
  <r>
    <s v="ORD103844"/>
    <x v="3640"/>
    <x v="3"/>
    <x v="0"/>
    <s v="Men"/>
    <n v="5374"/>
    <n v="15"/>
    <n v="4568"/>
    <n v="3.1"/>
    <n v="21"/>
    <n v="1"/>
    <n v="4568"/>
    <d v="2025-09-07T00:00:00"/>
    <s v="Haryana"/>
    <n v="806"/>
    <n v="3224.4"/>
    <n v="1343.6"/>
  </r>
  <r>
    <s v="ORD103845"/>
    <x v="3641"/>
    <x v="8"/>
    <x v="3"/>
    <s v="Men"/>
    <n v="2613"/>
    <n v="20"/>
    <n v="2090"/>
    <n v="3.4"/>
    <n v="133"/>
    <n v="1"/>
    <n v="2090"/>
    <d v="2024-10-11T00:00:00"/>
    <s v="Rajasthan"/>
    <n v="523"/>
    <n v="1567.8"/>
    <n v="522.20000000000005"/>
  </r>
  <r>
    <s v="ORD103846"/>
    <x v="3642"/>
    <x v="3"/>
    <x v="5"/>
    <s v="Women"/>
    <n v="9806"/>
    <n v="15"/>
    <n v="8335"/>
    <n v="5"/>
    <n v="213"/>
    <n v="1"/>
    <n v="8335"/>
    <d v="2025-01-27T00:00:00"/>
    <s v="Karnataka"/>
    <n v="1471"/>
    <n v="5883.5999999999995"/>
    <n v="2451.4000000000005"/>
  </r>
  <r>
    <s v="ORD103847"/>
    <x v="3643"/>
    <x v="7"/>
    <x v="3"/>
    <s v="Women"/>
    <n v="3217"/>
    <n v="40"/>
    <n v="1930"/>
    <n v="5"/>
    <n v="63"/>
    <n v="2"/>
    <n v="3860"/>
    <d v="2024-08-14T00:00:00"/>
    <s v="West Bengal"/>
    <n v="1287"/>
    <n v="1930.1999999999998"/>
    <n v="-0.3999999999996362"/>
  </r>
  <r>
    <s v="ORD103848"/>
    <x v="3362"/>
    <x v="1"/>
    <x v="7"/>
    <s v="Women"/>
    <n v="3483"/>
    <n v="0"/>
    <n v="3483"/>
    <n v="4.5"/>
    <n v="459"/>
    <n v="1"/>
    <n v="3483"/>
    <d v="2024-04-26T00:00:00"/>
    <s v="Andhra Pradesh"/>
    <n v="0"/>
    <n v="2089.7999999999997"/>
    <n v="1393.2000000000003"/>
  </r>
  <r>
    <s v="ORD103849"/>
    <x v="3644"/>
    <x v="7"/>
    <x v="3"/>
    <s v="Women"/>
    <n v="922"/>
    <n v="20"/>
    <n v="738"/>
    <n v="3.8"/>
    <n v="57"/>
    <n v="1"/>
    <n v="738"/>
    <d v="2024-08-17T00:00:00"/>
    <s v="Telangana"/>
    <n v="184"/>
    <n v="553.19999999999993"/>
    <n v="184.80000000000007"/>
  </r>
  <r>
    <s v="ORD103850"/>
    <x v="3645"/>
    <x v="0"/>
    <x v="4"/>
    <s v="Women"/>
    <n v="2774"/>
    <n v="10"/>
    <n v="2497"/>
    <n v="3.4"/>
    <n v="17"/>
    <n v="1"/>
    <n v="2497"/>
    <d v="2024-08-27T00:00:00"/>
    <s v="Rajasthan"/>
    <n v="277"/>
    <n v="1664.3999999999999"/>
    <n v="832.60000000000014"/>
  </r>
  <r>
    <s v="ORD103851"/>
    <x v="3646"/>
    <x v="7"/>
    <x v="0"/>
    <s v="Men"/>
    <n v="4036"/>
    <n v="40"/>
    <n v="2422"/>
    <n v="4.0999999999999996"/>
    <n v="71"/>
    <n v="3"/>
    <n v="7266"/>
    <d v="2025-01-12T00:00:00"/>
    <s v="Uttarakhand"/>
    <n v="1614"/>
    <n v="2421.6"/>
    <n v="1.2000000000002728"/>
  </r>
  <r>
    <s v="ORD103852"/>
    <x v="3647"/>
    <x v="5"/>
    <x v="7"/>
    <s v="Unisex"/>
    <n v="2111"/>
    <n v="70"/>
    <n v="633"/>
    <n v="4.3"/>
    <n v="124"/>
    <n v="1"/>
    <n v="633"/>
    <d v="2025-12-21T00:00:00"/>
    <s v="Tamil Nadu"/>
    <n v="1478"/>
    <n v="1266.5999999999999"/>
    <n v="-633.59999999999991"/>
  </r>
  <r>
    <s v="ORD103853"/>
    <x v="3648"/>
    <x v="4"/>
    <x v="6"/>
    <s v="Kids"/>
    <n v="5752"/>
    <n v="30"/>
    <n v="4026"/>
    <n v="3.7"/>
    <n v="43"/>
    <n v="1"/>
    <n v="4026"/>
    <d v="2025-05-31T00:00:00"/>
    <s v="Chhattisgarh"/>
    <n v="1726"/>
    <n v="3451.2"/>
    <n v="574.80000000000018"/>
  </r>
  <r>
    <s v="ORD103854"/>
    <x v="3649"/>
    <x v="8"/>
    <x v="6"/>
    <s v="Women"/>
    <n v="3380"/>
    <n v="0"/>
    <n v="3380"/>
    <n v="4.3"/>
    <n v="91"/>
    <n v="1"/>
    <n v="3380"/>
    <d v="2025-08-17T00:00:00"/>
    <s v="Assam"/>
    <n v="0"/>
    <n v="2028"/>
    <n v="1352"/>
  </r>
  <r>
    <s v="ORD103855"/>
    <x v="3650"/>
    <x v="6"/>
    <x v="4"/>
    <s v="Women"/>
    <n v="2436"/>
    <n v="30"/>
    <n v="1705"/>
    <n v="3.5"/>
    <n v="163"/>
    <n v="1"/>
    <n v="1705"/>
    <d v="2024-11-29T00:00:00"/>
    <s v="Madhya Pradesh"/>
    <n v="731"/>
    <n v="1461.6"/>
    <n v="243.40000000000009"/>
  </r>
  <r>
    <s v="ORD103856"/>
    <x v="3651"/>
    <x v="0"/>
    <x v="2"/>
    <s v="Women"/>
    <n v="7693"/>
    <n v="0"/>
    <n v="7693"/>
    <n v="3.8"/>
    <n v="82"/>
    <n v="1"/>
    <n v="7693"/>
    <d v="2025-02-13T00:00:00"/>
    <s v="Uttar Pradesh"/>
    <n v="0"/>
    <n v="4615.8"/>
    <n v="3077.2"/>
  </r>
  <r>
    <s v="ORD103857"/>
    <x v="3652"/>
    <x v="1"/>
    <x v="6"/>
    <s v="Kids"/>
    <n v="3220"/>
    <n v="30"/>
    <n v="2254"/>
    <n v="4"/>
    <n v="75"/>
    <n v="4"/>
    <n v="9016"/>
    <d v="2025-02-18T00:00:00"/>
    <s v="Punjab"/>
    <n v="966"/>
    <n v="1932"/>
    <n v="1288"/>
  </r>
  <r>
    <s v="ORD103858"/>
    <x v="3653"/>
    <x v="4"/>
    <x v="5"/>
    <s v="Unisex"/>
    <n v="7482"/>
    <n v="20"/>
    <n v="5986"/>
    <n v="5"/>
    <n v="46"/>
    <n v="1"/>
    <n v="5986"/>
    <d v="2024-11-07T00:00:00"/>
    <s v="Karnataka"/>
    <n v="1496"/>
    <n v="4489.2"/>
    <n v="1496.8000000000002"/>
  </r>
  <r>
    <s v="ORD103859"/>
    <x v="305"/>
    <x v="2"/>
    <x v="1"/>
    <s v="Women"/>
    <n v="4411"/>
    <n v="20"/>
    <n v="3529"/>
    <n v="3.7"/>
    <n v="38"/>
    <n v="1"/>
    <n v="3529"/>
    <d v="2025-03-28T00:00:00"/>
    <s v="Uttar Pradesh"/>
    <n v="882"/>
    <n v="2646.6"/>
    <n v="882.40000000000009"/>
  </r>
  <r>
    <s v="ORD103860"/>
    <x v="3654"/>
    <x v="4"/>
    <x v="1"/>
    <s v="Women"/>
    <n v="1284"/>
    <n v="70"/>
    <n v="385"/>
    <n v="5"/>
    <n v="536"/>
    <n v="1"/>
    <n v="385"/>
    <d v="2024-01-08T00:00:00"/>
    <s v="Odisha"/>
    <n v="899"/>
    <n v="770.4"/>
    <n v="-385.4"/>
  </r>
  <r>
    <s v="ORD103861"/>
    <x v="3655"/>
    <x v="8"/>
    <x v="7"/>
    <s v="Women"/>
    <n v="1549"/>
    <n v="30"/>
    <n v="1084"/>
    <n v="4.3"/>
    <n v="154"/>
    <n v="1"/>
    <n v="1084"/>
    <d v="2025-05-03T00:00:00"/>
    <s v="West Bengal"/>
    <n v="465"/>
    <n v="929.4"/>
    <n v="154.60000000000002"/>
  </r>
  <r>
    <s v="ORD103862"/>
    <x v="3656"/>
    <x v="5"/>
    <x v="3"/>
    <s v="Men"/>
    <n v="3941"/>
    <n v="20"/>
    <n v="3153"/>
    <n v="5"/>
    <n v="438"/>
    <n v="5"/>
    <n v="15765"/>
    <d v="2024-12-23T00:00:00"/>
    <s v="Karnataka"/>
    <n v="788"/>
    <n v="2364.6"/>
    <n v="3942.0000000000005"/>
  </r>
  <r>
    <s v="ORD103863"/>
    <x v="3657"/>
    <x v="6"/>
    <x v="4"/>
    <s v="Women"/>
    <n v="1134"/>
    <n v="10"/>
    <n v="1021"/>
    <n v="3.6"/>
    <n v="272"/>
    <n v="1"/>
    <n v="1021"/>
    <d v="2024-11-21T00:00:00"/>
    <s v="Haryana"/>
    <n v="113"/>
    <n v="680.4"/>
    <n v="340.6"/>
  </r>
  <r>
    <s v="ORD103864"/>
    <x v="3658"/>
    <x v="4"/>
    <x v="6"/>
    <s v="Women"/>
    <n v="2748"/>
    <n v="20"/>
    <n v="2198"/>
    <n v="3.5"/>
    <n v="78"/>
    <n v="4"/>
    <n v="8792"/>
    <d v="2024-08-17T00:00:00"/>
    <s v="Andhra Pradesh"/>
    <n v="550"/>
    <n v="1648.8"/>
    <n v="2196.8000000000002"/>
  </r>
  <r>
    <s v="ORD103865"/>
    <x v="3659"/>
    <x v="0"/>
    <x v="5"/>
    <s v="Unisex"/>
    <n v="3447"/>
    <n v="15"/>
    <n v="2930"/>
    <n v="3.7"/>
    <n v="111"/>
    <n v="1"/>
    <n v="2930"/>
    <d v="2024-01-03T00:00:00"/>
    <s v="Bihar"/>
    <n v="517"/>
    <n v="2068.1999999999998"/>
    <n v="861.80000000000018"/>
  </r>
  <r>
    <s v="ORD103866"/>
    <x v="3660"/>
    <x v="4"/>
    <x v="3"/>
    <s v="Men"/>
    <n v="1111"/>
    <n v="20"/>
    <n v="889"/>
    <n v="4.0999999999999996"/>
    <n v="26"/>
    <n v="1"/>
    <n v="889"/>
    <d v="2025-05-28T00:00:00"/>
    <s v="Gujarat"/>
    <n v="222"/>
    <n v="666.6"/>
    <n v="222.39999999999998"/>
  </r>
  <r>
    <s v="ORD103867"/>
    <x v="3661"/>
    <x v="6"/>
    <x v="6"/>
    <s v="Women"/>
    <n v="2419"/>
    <n v="25"/>
    <n v="1814"/>
    <n v="4.9000000000000004"/>
    <n v="219"/>
    <n v="1"/>
    <n v="1814"/>
    <d v="2025-02-27T00:00:00"/>
    <s v="Delhi"/>
    <n v="605"/>
    <n v="1451.3999999999999"/>
    <n v="362.60000000000014"/>
  </r>
  <r>
    <s v="ORD103868"/>
    <x v="3662"/>
    <x v="2"/>
    <x v="3"/>
    <s v="Women"/>
    <n v="2628"/>
    <n v="30"/>
    <n v="1840"/>
    <n v="3.8"/>
    <n v="210"/>
    <n v="3"/>
    <n v="5520"/>
    <d v="2024-11-30T00:00:00"/>
    <s v="Kerala"/>
    <n v="788"/>
    <n v="1576.8"/>
    <n v="789.60000000000014"/>
  </r>
  <r>
    <s v="ORD103869"/>
    <x v="3663"/>
    <x v="7"/>
    <x v="6"/>
    <s v="Women"/>
    <n v="6188"/>
    <n v="10"/>
    <n v="5569"/>
    <n v="4.5"/>
    <n v="83"/>
    <n v="1"/>
    <n v="5569"/>
    <d v="2024-07-02T00:00:00"/>
    <s v="Madhya Pradesh"/>
    <n v="619"/>
    <n v="3712.7999999999997"/>
    <n v="1856.2000000000003"/>
  </r>
  <r>
    <s v="ORD103870"/>
    <x v="3664"/>
    <x v="1"/>
    <x v="3"/>
    <s v="Women"/>
    <n v="3546"/>
    <n v="20"/>
    <n v="2837"/>
    <n v="5"/>
    <n v="335"/>
    <n v="1"/>
    <n v="2837"/>
    <d v="2025-05-30T00:00:00"/>
    <s v="Kerala"/>
    <n v="709"/>
    <n v="2127.6"/>
    <n v="709.40000000000009"/>
  </r>
  <r>
    <s v="ORD103871"/>
    <x v="3665"/>
    <x v="9"/>
    <x v="7"/>
    <s v="Unisex"/>
    <n v="577"/>
    <n v="15"/>
    <n v="490"/>
    <n v="4.2"/>
    <n v="109"/>
    <n v="1"/>
    <n v="490"/>
    <d v="2024-10-20T00:00:00"/>
    <s v="Karnataka"/>
    <n v="87"/>
    <n v="346.2"/>
    <n v="143.80000000000001"/>
  </r>
  <r>
    <s v="ORD103872"/>
    <x v="3666"/>
    <x v="2"/>
    <x v="2"/>
    <s v="Men"/>
    <n v="4316"/>
    <n v="20"/>
    <n v="3453"/>
    <n v="4.5999999999999996"/>
    <n v="70"/>
    <n v="1"/>
    <n v="3453"/>
    <d v="2025-03-14T00:00:00"/>
    <s v="Tamil Nadu"/>
    <n v="863"/>
    <n v="2589.6"/>
    <n v="863.40000000000009"/>
  </r>
  <r>
    <s v="ORD103873"/>
    <x v="3667"/>
    <x v="7"/>
    <x v="4"/>
    <s v="Women"/>
    <n v="755"/>
    <n v="15"/>
    <n v="642"/>
    <n v="3.7"/>
    <n v="91"/>
    <n v="1"/>
    <n v="642"/>
    <d v="2024-10-09T00:00:00"/>
    <s v="Andhra Pradesh"/>
    <n v="113"/>
    <n v="453"/>
    <n v="189"/>
  </r>
  <r>
    <s v="ORD103874"/>
    <x v="3668"/>
    <x v="1"/>
    <x v="7"/>
    <s v="Women"/>
    <n v="2238"/>
    <n v="25"/>
    <n v="1678"/>
    <n v="4.3"/>
    <n v="79"/>
    <n v="4"/>
    <n v="6712"/>
    <d v="2025-07-21T00:00:00"/>
    <s v="Jharkhand"/>
    <n v="560"/>
    <n v="1342.8"/>
    <n v="1340.8000000000002"/>
  </r>
  <r>
    <s v="ORD103875"/>
    <x v="3669"/>
    <x v="2"/>
    <x v="7"/>
    <s v="Men"/>
    <n v="2064"/>
    <n v="20"/>
    <n v="1651"/>
    <n v="4.4000000000000004"/>
    <n v="86"/>
    <n v="1"/>
    <n v="1651"/>
    <d v="2024-09-04T00:00:00"/>
    <s v="Madhya Pradesh"/>
    <n v="413"/>
    <n v="1238.3999999999999"/>
    <n v="412.60000000000014"/>
  </r>
  <r>
    <s v="ORD103876"/>
    <x v="3670"/>
    <x v="4"/>
    <x v="7"/>
    <s v="Unisex"/>
    <n v="1694"/>
    <n v="30"/>
    <n v="1186"/>
    <n v="3.4"/>
    <n v="54"/>
    <n v="1"/>
    <n v="1186"/>
    <d v="2024-08-10T00:00:00"/>
    <s v="Haryana"/>
    <n v="508"/>
    <n v="1016.4"/>
    <n v="169.60000000000002"/>
  </r>
  <r>
    <s v="ORD103877"/>
    <x v="3671"/>
    <x v="9"/>
    <x v="5"/>
    <s v="Unisex"/>
    <n v="7434"/>
    <n v="20"/>
    <n v="5947"/>
    <n v="3.7"/>
    <n v="235"/>
    <n v="3"/>
    <n v="17841"/>
    <d v="2024-04-09T00:00:00"/>
    <s v="Odisha"/>
    <n v="1487"/>
    <n v="4460.3999999999996"/>
    <n v="4459.8000000000011"/>
  </r>
  <r>
    <s v="ORD103878"/>
    <x v="3672"/>
    <x v="8"/>
    <x v="3"/>
    <s v="Men"/>
    <n v="4792"/>
    <n v="30"/>
    <n v="3354"/>
    <n v="3.9"/>
    <n v="91"/>
    <n v="3"/>
    <n v="10062"/>
    <d v="2025-11-14T00:00:00"/>
    <s v="Uttar Pradesh"/>
    <n v="1438"/>
    <n v="2875.2"/>
    <n v="1436.4000000000005"/>
  </r>
  <r>
    <s v="ORD103879"/>
    <x v="3673"/>
    <x v="5"/>
    <x v="4"/>
    <s v="Women"/>
    <n v="1404"/>
    <n v="30"/>
    <n v="983"/>
    <n v="3.3"/>
    <n v="605"/>
    <n v="2"/>
    <n v="1966"/>
    <d v="2024-02-05T00:00:00"/>
    <s v="Telangana"/>
    <n v="421"/>
    <n v="842.4"/>
    <n v="281.20000000000005"/>
  </r>
  <r>
    <s v="ORD103880"/>
    <x v="3674"/>
    <x v="5"/>
    <x v="7"/>
    <s v="Women"/>
    <n v="2743"/>
    <n v="40"/>
    <n v="1646"/>
    <n v="3.7"/>
    <n v="48"/>
    <n v="2"/>
    <n v="3292"/>
    <d v="2025-03-03T00:00:00"/>
    <s v="Odisha"/>
    <n v="1097"/>
    <n v="1645.8"/>
    <n v="0.40000000000009095"/>
  </r>
  <r>
    <s v="ORD103881"/>
    <x v="3675"/>
    <x v="3"/>
    <x v="2"/>
    <s v="Women"/>
    <n v="6621"/>
    <n v="25"/>
    <n v="4966"/>
    <n v="4"/>
    <n v="141"/>
    <n v="2"/>
    <n v="9932"/>
    <d v="2024-02-22T00:00:00"/>
    <s v="Jharkhand"/>
    <n v="1655"/>
    <n v="3972.6"/>
    <n v="1986.8000000000002"/>
  </r>
  <r>
    <s v="ORD103882"/>
    <x v="3676"/>
    <x v="8"/>
    <x v="1"/>
    <s v="Women"/>
    <n v="1083"/>
    <n v="60"/>
    <n v="433"/>
    <n v="3.4"/>
    <n v="116"/>
    <n v="4"/>
    <n v="1732"/>
    <d v="2025-02-11T00:00:00"/>
    <s v="Bihar"/>
    <n v="650"/>
    <n v="649.79999999999995"/>
    <n v="-867.19999999999982"/>
  </r>
  <r>
    <s v="ORD103883"/>
    <x v="3677"/>
    <x v="8"/>
    <x v="7"/>
    <s v="Men"/>
    <n v="3268"/>
    <n v="15"/>
    <n v="2778"/>
    <n v="5"/>
    <n v="46"/>
    <n v="1"/>
    <n v="2778"/>
    <d v="2024-07-03T00:00:00"/>
    <s v="Chhattisgarh"/>
    <n v="490"/>
    <n v="1960.8"/>
    <n v="817.2"/>
  </r>
  <r>
    <s v="ORD103884"/>
    <x v="3678"/>
    <x v="1"/>
    <x v="1"/>
    <s v="Women"/>
    <n v="3428"/>
    <n v="20"/>
    <n v="2742"/>
    <n v="4.5999999999999996"/>
    <n v="50"/>
    <n v="1"/>
    <n v="2742"/>
    <d v="2024-06-06T00:00:00"/>
    <s v="Punjab"/>
    <n v="686"/>
    <n v="2056.7999999999997"/>
    <n v="685.20000000000027"/>
  </r>
  <r>
    <s v="ORD103885"/>
    <x v="2229"/>
    <x v="3"/>
    <x v="5"/>
    <s v="Unisex"/>
    <n v="5078"/>
    <n v="20"/>
    <n v="4062"/>
    <n v="5"/>
    <n v="24"/>
    <n v="1"/>
    <n v="4062"/>
    <d v="2025-08-30T00:00:00"/>
    <s v="Assam"/>
    <n v="1016"/>
    <n v="3046.7999999999997"/>
    <n v="1015.2000000000003"/>
  </r>
  <r>
    <s v="ORD103886"/>
    <x v="3679"/>
    <x v="9"/>
    <x v="5"/>
    <s v="Unisex"/>
    <n v="9652"/>
    <n v="30"/>
    <n v="6756"/>
    <n v="3.5"/>
    <n v="83"/>
    <n v="1"/>
    <n v="6756"/>
    <d v="2024-11-12T00:00:00"/>
    <s v="Odisha"/>
    <n v="2896"/>
    <n v="5791.2"/>
    <n v="964.80000000000018"/>
  </r>
  <r>
    <s v="ORD103887"/>
    <x v="3680"/>
    <x v="1"/>
    <x v="7"/>
    <s v="Unisex"/>
    <n v="3360"/>
    <n v="25"/>
    <n v="2520"/>
    <n v="4.3"/>
    <n v="67"/>
    <n v="2"/>
    <n v="5040"/>
    <d v="2024-05-02T00:00:00"/>
    <s v="Andhra Pradesh"/>
    <n v="840"/>
    <n v="2016"/>
    <n v="1008"/>
  </r>
  <r>
    <s v="ORD103888"/>
    <x v="3681"/>
    <x v="3"/>
    <x v="3"/>
    <s v="Women"/>
    <n v="1175"/>
    <n v="50"/>
    <n v="588"/>
    <n v="3.7"/>
    <n v="37"/>
    <n v="3"/>
    <n v="1764"/>
    <d v="2024-06-25T00:00:00"/>
    <s v="Haryana"/>
    <n v="587"/>
    <n v="705"/>
    <n v="-351"/>
  </r>
  <r>
    <s v="ORD103889"/>
    <x v="3682"/>
    <x v="0"/>
    <x v="6"/>
    <s v="Women"/>
    <n v="5050"/>
    <n v="20"/>
    <n v="4040"/>
    <n v="3.5"/>
    <n v="117"/>
    <n v="1"/>
    <n v="4040"/>
    <d v="2024-04-17T00:00:00"/>
    <s v="Punjab"/>
    <n v="1010"/>
    <n v="3030"/>
    <n v="1010"/>
  </r>
  <r>
    <s v="ORD103890"/>
    <x v="3683"/>
    <x v="0"/>
    <x v="2"/>
    <s v="Women"/>
    <n v="7893"/>
    <n v="30"/>
    <n v="5525"/>
    <n v="4.5999999999999996"/>
    <n v="73"/>
    <n v="1"/>
    <n v="5525"/>
    <d v="2025-09-05T00:00:00"/>
    <s v="Bihar"/>
    <n v="2368"/>
    <n v="4735.8"/>
    <n v="789.19999999999982"/>
  </r>
  <r>
    <s v="ORD103891"/>
    <x v="3684"/>
    <x v="0"/>
    <x v="1"/>
    <s v="Men"/>
    <n v="3102"/>
    <n v="50"/>
    <n v="1551"/>
    <n v="4.0999999999999996"/>
    <n v="273"/>
    <n v="1"/>
    <n v="1551"/>
    <d v="2024-09-17T00:00:00"/>
    <s v="Uttarakhand"/>
    <n v="1551"/>
    <n v="1861.1999999999998"/>
    <n v="-310.19999999999982"/>
  </r>
  <r>
    <s v="ORD103892"/>
    <x v="3685"/>
    <x v="6"/>
    <x v="5"/>
    <s v="Men"/>
    <n v="4592"/>
    <n v="40"/>
    <n v="2755"/>
    <n v="3.9"/>
    <n v="88"/>
    <n v="1"/>
    <n v="2755"/>
    <d v="2025-08-31T00:00:00"/>
    <s v="Haryana"/>
    <n v="1837"/>
    <n v="2755.2"/>
    <n v="-0.1999999999998181"/>
  </r>
  <r>
    <s v="ORD103893"/>
    <x v="3216"/>
    <x v="0"/>
    <x v="5"/>
    <s v="Kids"/>
    <n v="9984"/>
    <n v="0"/>
    <n v="9984"/>
    <n v="4.2"/>
    <n v="58"/>
    <n v="1"/>
    <n v="9984"/>
    <d v="2025-11-23T00:00:00"/>
    <s v="Tamil Nadu"/>
    <n v="0"/>
    <n v="5990.4"/>
    <n v="3993.6000000000004"/>
  </r>
  <r>
    <s v="ORD103894"/>
    <x v="3686"/>
    <x v="0"/>
    <x v="2"/>
    <s v="Women"/>
    <n v="9020"/>
    <n v="15"/>
    <n v="7667"/>
    <n v="3.7"/>
    <n v="165"/>
    <n v="1"/>
    <n v="7667"/>
    <d v="2024-12-26T00:00:00"/>
    <s v="Gujarat"/>
    <n v="1353"/>
    <n v="5412"/>
    <n v="2255"/>
  </r>
  <r>
    <s v="ORD103895"/>
    <x v="3687"/>
    <x v="7"/>
    <x v="3"/>
    <s v="Women"/>
    <n v="2368"/>
    <n v="10"/>
    <n v="2131"/>
    <n v="3.7"/>
    <n v="91"/>
    <n v="1"/>
    <n v="2131"/>
    <d v="2025-03-16T00:00:00"/>
    <s v="West Bengal"/>
    <n v="237"/>
    <n v="1420.8"/>
    <n v="710.2"/>
  </r>
  <r>
    <s v="ORD103896"/>
    <x v="3688"/>
    <x v="4"/>
    <x v="2"/>
    <s v="Women"/>
    <n v="9672"/>
    <n v="30"/>
    <n v="6770"/>
    <n v="3.8"/>
    <n v="45"/>
    <n v="1"/>
    <n v="6770"/>
    <d v="2024-01-10T00:00:00"/>
    <s v="Jharkhand"/>
    <n v="2902"/>
    <n v="5803.2"/>
    <n v="966.80000000000018"/>
  </r>
  <r>
    <s v="ORD103897"/>
    <x v="3689"/>
    <x v="9"/>
    <x v="3"/>
    <s v="Men"/>
    <n v="4338"/>
    <n v="20"/>
    <n v="3470"/>
    <n v="4.7"/>
    <n v="292"/>
    <n v="1"/>
    <n v="3470"/>
    <d v="2025-07-08T00:00:00"/>
    <s v="Assam"/>
    <n v="868"/>
    <n v="2602.7999999999997"/>
    <n v="867.20000000000027"/>
  </r>
  <r>
    <s v="ORD103898"/>
    <x v="2806"/>
    <x v="4"/>
    <x v="5"/>
    <s v="Men"/>
    <n v="10411"/>
    <n v="15"/>
    <n v="8849"/>
    <n v="4.5999999999999996"/>
    <n v="129"/>
    <n v="1"/>
    <n v="8849"/>
    <d v="2024-07-11T00:00:00"/>
    <s v="Gujarat"/>
    <n v="1562"/>
    <n v="6246.5999999999995"/>
    <n v="2602.4000000000005"/>
  </r>
  <r>
    <s v="ORD103899"/>
    <x v="3690"/>
    <x v="9"/>
    <x v="0"/>
    <s v="Women"/>
    <n v="5327"/>
    <n v="50"/>
    <n v="2664"/>
    <n v="3.5"/>
    <n v="141"/>
    <n v="2"/>
    <n v="5328"/>
    <d v="2024-06-04T00:00:00"/>
    <s v="Bihar"/>
    <n v="2663"/>
    <n v="3196.2"/>
    <n v="-1064.3999999999996"/>
  </r>
  <r>
    <s v="ORD103900"/>
    <x v="3691"/>
    <x v="2"/>
    <x v="0"/>
    <s v="Men"/>
    <n v="4344"/>
    <n v="10"/>
    <n v="3910"/>
    <n v="5"/>
    <n v="41"/>
    <n v="3"/>
    <n v="11730"/>
    <d v="2025-03-15T00:00:00"/>
    <s v="Andhra Pradesh"/>
    <n v="434"/>
    <n v="2606.4"/>
    <n v="3910.7999999999997"/>
  </r>
  <r>
    <s v="ORD103901"/>
    <x v="3692"/>
    <x v="5"/>
    <x v="3"/>
    <s v="Men"/>
    <n v="3168"/>
    <n v="25"/>
    <n v="2376"/>
    <n v="4.0999999999999996"/>
    <n v="183"/>
    <n v="2"/>
    <n v="4752"/>
    <d v="2025-07-04T00:00:00"/>
    <s v="Andhra Pradesh"/>
    <n v="792"/>
    <n v="1900.8"/>
    <n v="950.40000000000009"/>
  </r>
  <r>
    <s v="ORD103902"/>
    <x v="3693"/>
    <x v="5"/>
    <x v="5"/>
    <s v="Unisex"/>
    <n v="5888"/>
    <n v="25"/>
    <n v="4416"/>
    <n v="4.3"/>
    <n v="98"/>
    <n v="2"/>
    <n v="8832"/>
    <d v="2024-07-25T00:00:00"/>
    <s v="Bihar"/>
    <n v="1472"/>
    <n v="3532.7999999999997"/>
    <n v="1766.4000000000005"/>
  </r>
  <r>
    <s v="ORD103903"/>
    <x v="3694"/>
    <x v="2"/>
    <x v="5"/>
    <s v="Women"/>
    <n v="9757"/>
    <n v="15"/>
    <n v="8293"/>
    <n v="3.7"/>
    <n v="115"/>
    <n v="4"/>
    <n v="33172"/>
    <d v="2024-01-05T00:00:00"/>
    <s v="Madhya Pradesh"/>
    <n v="1464"/>
    <n v="5854.2"/>
    <n v="9755.2000000000007"/>
  </r>
  <r>
    <s v="ORD103904"/>
    <x v="3695"/>
    <x v="6"/>
    <x v="6"/>
    <s v="Women"/>
    <n v="4897"/>
    <n v="15"/>
    <n v="4162"/>
    <n v="4.0999999999999996"/>
    <n v="31"/>
    <n v="1"/>
    <n v="4162"/>
    <d v="2024-03-18T00:00:00"/>
    <s v="Haryana"/>
    <n v="735"/>
    <n v="2938.2"/>
    <n v="1223.8000000000002"/>
  </r>
  <r>
    <s v="ORD103905"/>
    <x v="3696"/>
    <x v="3"/>
    <x v="6"/>
    <s v="Women"/>
    <n v="5679"/>
    <n v="0"/>
    <n v="5679"/>
    <n v="3.5"/>
    <n v="112"/>
    <n v="1"/>
    <n v="5679"/>
    <d v="2024-07-31T00:00:00"/>
    <s v="Chhattisgarh"/>
    <n v="0"/>
    <n v="3407.4"/>
    <n v="2271.6"/>
  </r>
  <r>
    <s v="ORD103906"/>
    <x v="3697"/>
    <x v="8"/>
    <x v="0"/>
    <s v="Men"/>
    <n v="4322"/>
    <n v="30"/>
    <n v="3025"/>
    <n v="3.7"/>
    <n v="140"/>
    <n v="4"/>
    <n v="12100"/>
    <d v="2024-04-08T00:00:00"/>
    <s v="Assam"/>
    <n v="1297"/>
    <n v="2593.1999999999998"/>
    <n v="1727.2000000000007"/>
  </r>
  <r>
    <s v="ORD103907"/>
    <x v="3698"/>
    <x v="6"/>
    <x v="4"/>
    <s v="Women"/>
    <n v="436"/>
    <n v="15"/>
    <n v="371"/>
    <n v="4.5"/>
    <n v="751"/>
    <n v="1"/>
    <n v="371"/>
    <d v="2024-02-29T00:00:00"/>
    <s v="Tamil Nadu"/>
    <n v="65"/>
    <n v="261.59999999999997"/>
    <n v="109.40000000000003"/>
  </r>
  <r>
    <s v="ORD103908"/>
    <x v="3699"/>
    <x v="8"/>
    <x v="1"/>
    <s v="Men"/>
    <n v="4423"/>
    <n v="15"/>
    <n v="3760"/>
    <n v="4.5"/>
    <n v="122"/>
    <n v="3"/>
    <n v="11280"/>
    <d v="2025-07-30T00:00:00"/>
    <s v="Odisha"/>
    <n v="663"/>
    <n v="2653.7999999999997"/>
    <n v="3318.6000000000008"/>
  </r>
  <r>
    <s v="ORD103909"/>
    <x v="3700"/>
    <x v="7"/>
    <x v="6"/>
    <s v="Women"/>
    <n v="2920"/>
    <n v="40"/>
    <n v="1752"/>
    <n v="4.3"/>
    <n v="239"/>
    <n v="1"/>
    <n v="1752"/>
    <d v="2024-03-27T00:00:00"/>
    <s v="Maharashtra"/>
    <n v="1168"/>
    <n v="1752"/>
    <n v="0"/>
  </r>
  <r>
    <s v="ORD103910"/>
    <x v="3701"/>
    <x v="1"/>
    <x v="4"/>
    <s v="Women"/>
    <n v="1626"/>
    <n v="30"/>
    <n v="1138"/>
    <n v="3.9"/>
    <n v="302"/>
    <n v="1"/>
    <n v="1138"/>
    <d v="2025-02-10T00:00:00"/>
    <s v="Delhi"/>
    <n v="488"/>
    <n v="975.59999999999991"/>
    <n v="162.40000000000009"/>
  </r>
  <r>
    <s v="ORD103911"/>
    <x v="3702"/>
    <x v="9"/>
    <x v="5"/>
    <s v="Unisex"/>
    <n v="9591"/>
    <n v="25"/>
    <n v="7193"/>
    <n v="3.4"/>
    <n v="101"/>
    <n v="1"/>
    <n v="7193"/>
    <d v="2024-12-10T00:00:00"/>
    <s v="Tamil Nadu"/>
    <n v="2398"/>
    <n v="5754.5999999999995"/>
    <n v="1438.4000000000005"/>
  </r>
  <r>
    <s v="ORD103912"/>
    <x v="3703"/>
    <x v="3"/>
    <x v="0"/>
    <s v="Women"/>
    <n v="1343"/>
    <n v="60"/>
    <n v="537"/>
    <n v="4.7"/>
    <n v="140"/>
    <n v="1"/>
    <n v="537"/>
    <d v="2025-06-26T00:00:00"/>
    <s v="Kerala"/>
    <n v="806"/>
    <n v="805.8"/>
    <n v="-268.79999999999995"/>
  </r>
  <r>
    <s v="ORD103913"/>
    <x v="2912"/>
    <x v="7"/>
    <x v="6"/>
    <s v="Kids"/>
    <n v="5557"/>
    <n v="20"/>
    <n v="4446"/>
    <n v="4.5999999999999996"/>
    <n v="107"/>
    <n v="1"/>
    <n v="4446"/>
    <d v="2024-05-19T00:00:00"/>
    <s v="Uttarakhand"/>
    <n v="1111"/>
    <n v="3334.2"/>
    <n v="1111.8000000000002"/>
  </r>
  <r>
    <s v="ORD103914"/>
    <x v="3704"/>
    <x v="1"/>
    <x v="6"/>
    <s v="Kids"/>
    <n v="4425"/>
    <n v="15"/>
    <n v="3761"/>
    <n v="3.2"/>
    <n v="40"/>
    <n v="1"/>
    <n v="3761"/>
    <d v="2025-03-04T00:00:00"/>
    <s v="Punjab"/>
    <n v="664"/>
    <n v="2655"/>
    <n v="1106"/>
  </r>
  <r>
    <s v="ORD103915"/>
    <x v="1039"/>
    <x v="6"/>
    <x v="1"/>
    <s v="Women"/>
    <n v="2133"/>
    <n v="10"/>
    <n v="1920"/>
    <n v="4.5"/>
    <n v="742"/>
    <n v="1"/>
    <n v="1920"/>
    <d v="2024-08-19T00:00:00"/>
    <s v="Odisha"/>
    <n v="213"/>
    <n v="1279.8"/>
    <n v="640.20000000000005"/>
  </r>
  <r>
    <s v="ORD103916"/>
    <x v="3705"/>
    <x v="4"/>
    <x v="6"/>
    <s v="Women"/>
    <n v="3705"/>
    <n v="30"/>
    <n v="2594"/>
    <n v="3.9"/>
    <n v="194"/>
    <n v="1"/>
    <n v="2594"/>
    <d v="2025-09-25T00:00:00"/>
    <s v="Maharashtra"/>
    <n v="1111"/>
    <n v="2223"/>
    <n v="371"/>
  </r>
  <r>
    <s v="ORD103917"/>
    <x v="993"/>
    <x v="1"/>
    <x v="3"/>
    <s v="Women"/>
    <n v="1818"/>
    <n v="20"/>
    <n v="1454"/>
    <n v="4.5"/>
    <n v="61"/>
    <n v="1"/>
    <n v="1454"/>
    <d v="2025-10-09T00:00:00"/>
    <s v="Uttar Pradesh"/>
    <n v="364"/>
    <n v="1090.8"/>
    <n v="363.20000000000005"/>
  </r>
  <r>
    <s v="ORD103918"/>
    <x v="3706"/>
    <x v="0"/>
    <x v="3"/>
    <s v="Women"/>
    <n v="4012"/>
    <n v="25"/>
    <n v="3009"/>
    <n v="3.4"/>
    <n v="97"/>
    <n v="2"/>
    <n v="6018"/>
    <d v="2025-09-22T00:00:00"/>
    <s v="Uttar Pradesh"/>
    <n v="1003"/>
    <n v="2407.1999999999998"/>
    <n v="1203.6000000000004"/>
  </r>
  <r>
    <s v="ORD103919"/>
    <x v="3707"/>
    <x v="9"/>
    <x v="6"/>
    <s v="Women"/>
    <n v="5155"/>
    <n v="10"/>
    <n v="4640"/>
    <n v="3.8"/>
    <n v="100"/>
    <n v="4"/>
    <n v="18560"/>
    <d v="2024-06-05T00:00:00"/>
    <s v="Uttarakhand"/>
    <n v="515"/>
    <n v="3093"/>
    <n v="6188"/>
  </r>
  <r>
    <s v="ORD103920"/>
    <x v="3708"/>
    <x v="9"/>
    <x v="6"/>
    <s v="Kids"/>
    <n v="6352"/>
    <n v="15"/>
    <n v="5399"/>
    <n v="4.0999999999999996"/>
    <n v="480"/>
    <n v="1"/>
    <n v="5399"/>
    <d v="2024-02-08T00:00:00"/>
    <s v="Tamil Nadu"/>
    <n v="953"/>
    <n v="3811.2"/>
    <n v="1587.8000000000002"/>
  </r>
  <r>
    <s v="ORD103921"/>
    <x v="3709"/>
    <x v="4"/>
    <x v="2"/>
    <s v="Women"/>
    <n v="8764"/>
    <n v="40"/>
    <n v="5258"/>
    <n v="5"/>
    <n v="24"/>
    <n v="1"/>
    <n v="5258"/>
    <d v="2024-03-28T00:00:00"/>
    <s v="Assam"/>
    <n v="3506"/>
    <n v="5258.4"/>
    <n v="-0.3999999999996362"/>
  </r>
  <r>
    <s v="ORD103922"/>
    <x v="377"/>
    <x v="0"/>
    <x v="3"/>
    <s v="Women"/>
    <n v="3181"/>
    <n v="25"/>
    <n v="2386"/>
    <n v="5"/>
    <n v="382"/>
    <n v="1"/>
    <n v="2386"/>
    <d v="2025-10-06T00:00:00"/>
    <s v="Jharkhand"/>
    <n v="795"/>
    <n v="1908.6"/>
    <n v="477.40000000000009"/>
  </r>
  <r>
    <s v="ORD103923"/>
    <x v="3710"/>
    <x v="6"/>
    <x v="0"/>
    <s v="Women"/>
    <n v="4357"/>
    <n v="70"/>
    <n v="1307"/>
    <n v="4.0999999999999996"/>
    <n v="40"/>
    <n v="1"/>
    <n v="1307"/>
    <d v="2024-12-24T00:00:00"/>
    <s v="Punjab"/>
    <n v="3050"/>
    <n v="2614.1999999999998"/>
    <n v="-1307.1999999999998"/>
  </r>
  <r>
    <s v="ORD103924"/>
    <x v="3711"/>
    <x v="0"/>
    <x v="3"/>
    <s v="Men"/>
    <n v="3600"/>
    <n v="20"/>
    <n v="2880"/>
    <n v="4.7"/>
    <n v="43"/>
    <n v="1"/>
    <n v="2880"/>
    <d v="2025-05-26T00:00:00"/>
    <s v="Andhra Pradesh"/>
    <n v="720"/>
    <n v="2160"/>
    <n v="720"/>
  </r>
  <r>
    <s v="ORD103925"/>
    <x v="2700"/>
    <x v="8"/>
    <x v="1"/>
    <s v="Women"/>
    <n v="2371"/>
    <n v="10"/>
    <n v="2134"/>
    <n v="4.2"/>
    <n v="317"/>
    <n v="2"/>
    <n v="4268"/>
    <d v="2025-01-06T00:00:00"/>
    <s v="Jharkhand"/>
    <n v="237"/>
    <n v="1422.6"/>
    <n v="1422.8000000000002"/>
  </r>
  <r>
    <s v="ORD103926"/>
    <x v="3712"/>
    <x v="0"/>
    <x v="0"/>
    <s v="Men"/>
    <n v="3512"/>
    <n v="10"/>
    <n v="3161"/>
    <n v="4.2"/>
    <n v="134"/>
    <n v="1"/>
    <n v="3161"/>
    <d v="2025-03-06T00:00:00"/>
    <s v="Jharkhand"/>
    <n v="351"/>
    <n v="2107.1999999999998"/>
    <n v="1053.8000000000002"/>
  </r>
  <r>
    <s v="ORD103927"/>
    <x v="3713"/>
    <x v="1"/>
    <x v="1"/>
    <s v="Men"/>
    <n v="1767"/>
    <n v="20"/>
    <n v="1414"/>
    <n v="4.4000000000000004"/>
    <n v="7"/>
    <n v="1"/>
    <n v="1414"/>
    <d v="2025-09-24T00:00:00"/>
    <s v="Gujarat"/>
    <n v="353"/>
    <n v="1060.2"/>
    <n v="353.79999999999995"/>
  </r>
  <r>
    <s v="ORD103928"/>
    <x v="3714"/>
    <x v="9"/>
    <x v="7"/>
    <s v="Women"/>
    <n v="1171"/>
    <n v="70"/>
    <n v="351"/>
    <n v="4.0999999999999996"/>
    <n v="28"/>
    <n v="1"/>
    <n v="351"/>
    <d v="2025-08-03T00:00:00"/>
    <s v="Gujarat"/>
    <n v="820"/>
    <n v="702.6"/>
    <n v="-351.6"/>
  </r>
  <r>
    <s v="ORD103929"/>
    <x v="3715"/>
    <x v="0"/>
    <x v="5"/>
    <s v="Kids"/>
    <n v="9624"/>
    <n v="40"/>
    <n v="5774"/>
    <n v="4.5"/>
    <n v="189"/>
    <n v="1"/>
    <n v="5774"/>
    <d v="2025-01-23T00:00:00"/>
    <s v="Tamil Nadu"/>
    <n v="3850"/>
    <n v="5774.4"/>
    <n v="-0.3999999999996362"/>
  </r>
  <r>
    <s v="ORD103930"/>
    <x v="3716"/>
    <x v="4"/>
    <x v="5"/>
    <s v="Women"/>
    <n v="3859"/>
    <n v="0"/>
    <n v="3859"/>
    <n v="3.6"/>
    <n v="66"/>
    <n v="1"/>
    <n v="3859"/>
    <d v="2025-04-04T00:00:00"/>
    <s v="Tamil Nadu"/>
    <n v="0"/>
    <n v="2315.4"/>
    <n v="1543.6"/>
  </r>
  <r>
    <s v="ORD103931"/>
    <x v="3717"/>
    <x v="2"/>
    <x v="2"/>
    <s v="Women"/>
    <n v="7235"/>
    <n v="10"/>
    <n v="6512"/>
    <n v="4.0999999999999996"/>
    <n v="51"/>
    <n v="1"/>
    <n v="6512"/>
    <d v="2025-01-05T00:00:00"/>
    <s v="Maharashtra"/>
    <n v="723"/>
    <n v="4341"/>
    <n v="2171"/>
  </r>
  <r>
    <s v="ORD103932"/>
    <x v="2744"/>
    <x v="1"/>
    <x v="3"/>
    <s v="Women"/>
    <n v="4738"/>
    <n v="20"/>
    <n v="3790"/>
    <n v="5"/>
    <n v="119"/>
    <n v="1"/>
    <n v="3790"/>
    <d v="2024-06-10T00:00:00"/>
    <s v="Bihar"/>
    <n v="948"/>
    <n v="2842.7999999999997"/>
    <n v="947.20000000000027"/>
  </r>
  <r>
    <s v="ORD103933"/>
    <x v="3718"/>
    <x v="5"/>
    <x v="3"/>
    <s v="Men"/>
    <n v="2722"/>
    <n v="30"/>
    <n v="1905"/>
    <n v="4.7"/>
    <n v="269"/>
    <n v="1"/>
    <n v="1905"/>
    <d v="2024-09-27T00:00:00"/>
    <s v="Tamil Nadu"/>
    <n v="817"/>
    <n v="1633.2"/>
    <n v="271.79999999999995"/>
  </r>
  <r>
    <s v="ORD103934"/>
    <x v="3719"/>
    <x v="9"/>
    <x v="5"/>
    <s v="Kids"/>
    <n v="9336"/>
    <n v="70"/>
    <n v="2801"/>
    <n v="4.3"/>
    <n v="4"/>
    <n v="1"/>
    <n v="2801"/>
    <d v="2024-11-30T00:00:00"/>
    <s v="Bihar"/>
    <n v="6535"/>
    <n v="5601.5999999999995"/>
    <n v="-2800.5999999999995"/>
  </r>
  <r>
    <s v="ORD103935"/>
    <x v="3720"/>
    <x v="0"/>
    <x v="5"/>
    <s v="Women"/>
    <n v="8989"/>
    <n v="40"/>
    <n v="5393"/>
    <n v="4.5999999999999996"/>
    <n v="206"/>
    <n v="1"/>
    <n v="5393"/>
    <d v="2024-03-24T00:00:00"/>
    <s v="Kerala"/>
    <n v="3596"/>
    <n v="5393.4"/>
    <n v="-0.3999999999996362"/>
  </r>
  <r>
    <s v="ORD103936"/>
    <x v="2153"/>
    <x v="2"/>
    <x v="1"/>
    <s v="Women"/>
    <n v="2359"/>
    <n v="15"/>
    <n v="2005"/>
    <n v="4.9000000000000004"/>
    <n v="202"/>
    <n v="1"/>
    <n v="2005"/>
    <d v="2025-11-29T00:00:00"/>
    <s v="Uttarakhand"/>
    <n v="354"/>
    <n v="1415.3999999999999"/>
    <n v="589.60000000000014"/>
  </r>
  <r>
    <s v="ORD103937"/>
    <x v="3721"/>
    <x v="9"/>
    <x v="4"/>
    <s v="Women"/>
    <n v="1683"/>
    <n v="25"/>
    <n v="1262"/>
    <n v="3.1"/>
    <n v="97"/>
    <n v="1"/>
    <n v="1262"/>
    <d v="2025-06-20T00:00:00"/>
    <s v="Uttarakhand"/>
    <n v="421"/>
    <n v="1009.8"/>
    <n v="252.20000000000005"/>
  </r>
  <r>
    <s v="ORD103938"/>
    <x v="3722"/>
    <x v="4"/>
    <x v="0"/>
    <s v="Men"/>
    <n v="5880"/>
    <n v="60"/>
    <n v="2352"/>
    <n v="4"/>
    <n v="90"/>
    <n v="3"/>
    <n v="7056"/>
    <d v="2024-04-26T00:00:00"/>
    <s v="Karnataka"/>
    <n v="3528"/>
    <n v="3528"/>
    <n v="-3528"/>
  </r>
  <r>
    <s v="ORD103939"/>
    <x v="3723"/>
    <x v="9"/>
    <x v="2"/>
    <s v="Women"/>
    <n v="2277"/>
    <n v="15"/>
    <n v="1935"/>
    <n v="3.8"/>
    <n v="68"/>
    <n v="1"/>
    <n v="1935"/>
    <d v="2025-01-08T00:00:00"/>
    <s v="Kerala"/>
    <n v="342"/>
    <n v="1366.2"/>
    <n v="568.79999999999995"/>
  </r>
  <r>
    <s v="ORD103940"/>
    <x v="3724"/>
    <x v="8"/>
    <x v="1"/>
    <s v="Men"/>
    <n v="5308"/>
    <n v="10"/>
    <n v="4777"/>
    <n v="3.4"/>
    <n v="52"/>
    <n v="1"/>
    <n v="4777"/>
    <d v="2024-09-27T00:00:00"/>
    <s v="Karnataka"/>
    <n v="531"/>
    <n v="3184.7999999999997"/>
    <n v="1592.2000000000003"/>
  </r>
  <r>
    <s v="ORD103941"/>
    <x v="3725"/>
    <x v="6"/>
    <x v="3"/>
    <s v="Women"/>
    <n v="2090"/>
    <n v="30"/>
    <n v="1463"/>
    <n v="5"/>
    <n v="91"/>
    <n v="1"/>
    <n v="1463"/>
    <d v="2024-01-06T00:00:00"/>
    <s v="Gujarat"/>
    <n v="627"/>
    <n v="1254"/>
    <n v="209"/>
  </r>
  <r>
    <s v="ORD103942"/>
    <x v="3726"/>
    <x v="3"/>
    <x v="1"/>
    <s v="Women"/>
    <n v="4093"/>
    <n v="40"/>
    <n v="2456"/>
    <n v="4.4000000000000004"/>
    <n v="198"/>
    <n v="1"/>
    <n v="2456"/>
    <d v="2025-01-31T00:00:00"/>
    <s v="Tamil Nadu"/>
    <n v="1637"/>
    <n v="2455.7999999999997"/>
    <n v="0.20000000000027285"/>
  </r>
  <r>
    <s v="ORD103943"/>
    <x v="3727"/>
    <x v="3"/>
    <x v="1"/>
    <s v="Men"/>
    <n v="4492"/>
    <n v="15"/>
    <n v="3818"/>
    <n v="4.5999999999999996"/>
    <n v="193"/>
    <n v="3"/>
    <n v="11454"/>
    <d v="2025-11-11T00:00:00"/>
    <s v="Assam"/>
    <n v="674"/>
    <n v="2695.2"/>
    <n v="3368.4000000000005"/>
  </r>
  <r>
    <s v="ORD103944"/>
    <x v="3728"/>
    <x v="9"/>
    <x v="7"/>
    <s v="Men"/>
    <n v="1792"/>
    <n v="20"/>
    <n v="1434"/>
    <n v="3.8"/>
    <n v="71"/>
    <n v="1"/>
    <n v="1434"/>
    <d v="2025-03-08T00:00:00"/>
    <s v="Telangana"/>
    <n v="358"/>
    <n v="1075.2"/>
    <n v="358.79999999999995"/>
  </r>
  <r>
    <s v="ORD103945"/>
    <x v="3729"/>
    <x v="3"/>
    <x v="1"/>
    <s v="Women"/>
    <n v="3171"/>
    <n v="40"/>
    <n v="1903"/>
    <n v="4"/>
    <n v="316"/>
    <n v="1"/>
    <n v="1903"/>
    <d v="2024-02-28T00:00:00"/>
    <s v="Andhra Pradesh"/>
    <n v="1268"/>
    <n v="1902.6"/>
    <n v="0.40000000000009095"/>
  </r>
  <r>
    <s v="ORD103946"/>
    <x v="3730"/>
    <x v="3"/>
    <x v="1"/>
    <s v="Women"/>
    <n v="3085"/>
    <n v="15"/>
    <n v="2622"/>
    <n v="4.0999999999999996"/>
    <n v="49"/>
    <n v="1"/>
    <n v="2622"/>
    <d v="2024-11-06T00:00:00"/>
    <s v="Karnataka"/>
    <n v="463"/>
    <n v="1851"/>
    <n v="771"/>
  </r>
  <r>
    <s v="ORD103947"/>
    <x v="3731"/>
    <x v="2"/>
    <x v="3"/>
    <s v="Women"/>
    <n v="2577"/>
    <n v="10"/>
    <n v="2319"/>
    <n v="4.3"/>
    <n v="70"/>
    <n v="1"/>
    <n v="2319"/>
    <d v="2024-05-09T00:00:00"/>
    <s v="Rajasthan"/>
    <n v="258"/>
    <n v="1546.2"/>
    <n v="772.8"/>
  </r>
  <r>
    <s v="ORD103948"/>
    <x v="3732"/>
    <x v="0"/>
    <x v="5"/>
    <s v="Men"/>
    <n v="3345"/>
    <n v="20"/>
    <n v="2676"/>
    <n v="4.5"/>
    <n v="43"/>
    <n v="1"/>
    <n v="2676"/>
    <d v="2024-02-26T00:00:00"/>
    <s v="Rajasthan"/>
    <n v="669"/>
    <n v="2007"/>
    <n v="669"/>
  </r>
  <r>
    <s v="ORD103949"/>
    <x v="3733"/>
    <x v="3"/>
    <x v="3"/>
    <s v="Men"/>
    <n v="1765"/>
    <n v="15"/>
    <n v="1500"/>
    <n v="3.2"/>
    <n v="474"/>
    <n v="1"/>
    <n v="1500"/>
    <d v="2024-11-22T00:00:00"/>
    <s v="West Bengal"/>
    <n v="265"/>
    <n v="1059"/>
    <n v="441"/>
  </r>
  <r>
    <s v="ORD103950"/>
    <x v="3734"/>
    <x v="0"/>
    <x v="4"/>
    <s v="Women"/>
    <n v="2064"/>
    <n v="15"/>
    <n v="1754"/>
    <n v="4.5"/>
    <n v="241"/>
    <n v="1"/>
    <n v="1754"/>
    <d v="2025-03-19T00:00:00"/>
    <s v="Telangana"/>
    <n v="310"/>
    <n v="1238.3999999999999"/>
    <n v="515.60000000000014"/>
  </r>
  <r>
    <s v="ORD103951"/>
    <x v="3735"/>
    <x v="6"/>
    <x v="7"/>
    <s v="Women"/>
    <n v="1669"/>
    <n v="10"/>
    <n v="1502"/>
    <n v="4"/>
    <n v="255"/>
    <n v="3"/>
    <n v="4506"/>
    <d v="2025-05-02T00:00:00"/>
    <s v="Tamil Nadu"/>
    <n v="167"/>
    <n v="1001.4"/>
    <n v="1501.8000000000002"/>
  </r>
  <r>
    <s v="ORD103952"/>
    <x v="1420"/>
    <x v="6"/>
    <x v="0"/>
    <s v="Men"/>
    <n v="1087"/>
    <n v="50"/>
    <n v="544"/>
    <n v="4.9000000000000004"/>
    <n v="186"/>
    <n v="1"/>
    <n v="544"/>
    <d v="2025-12-01T00:00:00"/>
    <s v="Delhi"/>
    <n v="543"/>
    <n v="652.19999999999993"/>
    <n v="-108.19999999999993"/>
  </r>
  <r>
    <s v="ORD103953"/>
    <x v="3736"/>
    <x v="5"/>
    <x v="3"/>
    <s v="Women"/>
    <n v="3852"/>
    <n v="20"/>
    <n v="3082"/>
    <n v="4.8"/>
    <n v="155"/>
    <n v="1"/>
    <n v="3082"/>
    <d v="2025-06-23T00:00:00"/>
    <s v="Rajasthan"/>
    <n v="770"/>
    <n v="2311.1999999999998"/>
    <n v="770.80000000000018"/>
  </r>
  <r>
    <s v="ORD103954"/>
    <x v="3737"/>
    <x v="3"/>
    <x v="3"/>
    <s v="Women"/>
    <n v="3406"/>
    <n v="15"/>
    <n v="2895"/>
    <n v="4.2"/>
    <n v="216"/>
    <n v="2"/>
    <n v="5790"/>
    <d v="2024-09-03T00:00:00"/>
    <s v="Rajasthan"/>
    <n v="511"/>
    <n v="2043.6"/>
    <n v="1702.8000000000002"/>
  </r>
  <r>
    <s v="ORD103955"/>
    <x v="3738"/>
    <x v="7"/>
    <x v="6"/>
    <s v="Women"/>
    <n v="4329"/>
    <n v="30"/>
    <n v="3030"/>
    <n v="4.0999999999999996"/>
    <n v="255"/>
    <n v="1"/>
    <n v="3030"/>
    <d v="2025-11-11T00:00:00"/>
    <s v="Bihar"/>
    <n v="1299"/>
    <n v="2597.4"/>
    <n v="432.59999999999991"/>
  </r>
  <r>
    <s v="ORD103956"/>
    <x v="3739"/>
    <x v="9"/>
    <x v="3"/>
    <s v="Men"/>
    <n v="1103"/>
    <n v="30"/>
    <n v="772"/>
    <n v="3.9"/>
    <n v="57"/>
    <n v="1"/>
    <n v="772"/>
    <d v="2024-11-23T00:00:00"/>
    <s v="Delhi"/>
    <n v="331"/>
    <n v="661.8"/>
    <n v="110.20000000000005"/>
  </r>
  <r>
    <s v="ORD103957"/>
    <x v="3740"/>
    <x v="5"/>
    <x v="0"/>
    <s v="Women"/>
    <n v="1141"/>
    <n v="10"/>
    <n v="1027"/>
    <n v="4.3"/>
    <n v="145"/>
    <n v="1"/>
    <n v="1027"/>
    <d v="2024-12-01T00:00:00"/>
    <s v="Uttarakhand"/>
    <n v="114"/>
    <n v="684.6"/>
    <n v="342.4"/>
  </r>
  <r>
    <s v="ORD103958"/>
    <x v="3741"/>
    <x v="0"/>
    <x v="7"/>
    <s v="Unisex"/>
    <n v="2349"/>
    <n v="15"/>
    <n v="1997"/>
    <n v="4.7"/>
    <n v="88"/>
    <n v="1"/>
    <n v="1997"/>
    <d v="2025-11-03T00:00:00"/>
    <s v="Punjab"/>
    <n v="352"/>
    <n v="1409.3999999999999"/>
    <n v="587.60000000000014"/>
  </r>
  <r>
    <s v="ORD103959"/>
    <x v="1445"/>
    <x v="2"/>
    <x v="5"/>
    <s v="Women"/>
    <n v="8812"/>
    <n v="30"/>
    <n v="6168"/>
    <n v="4.0999999999999996"/>
    <n v="150"/>
    <n v="1"/>
    <n v="6168"/>
    <d v="2024-02-20T00:00:00"/>
    <s v="Haryana"/>
    <n v="2644"/>
    <n v="5287.2"/>
    <n v="880.80000000000018"/>
  </r>
  <r>
    <s v="ORD103960"/>
    <x v="3742"/>
    <x v="0"/>
    <x v="1"/>
    <s v="Women"/>
    <n v="1880"/>
    <n v="10"/>
    <n v="1692"/>
    <n v="3.8"/>
    <n v="165"/>
    <n v="3"/>
    <n v="5076"/>
    <d v="2024-02-06T00:00:00"/>
    <s v="Haryana"/>
    <n v="188"/>
    <n v="1128"/>
    <n v="1692"/>
  </r>
  <r>
    <s v="ORD103961"/>
    <x v="3743"/>
    <x v="4"/>
    <x v="7"/>
    <s v="Unisex"/>
    <n v="3206"/>
    <n v="70"/>
    <n v="962"/>
    <n v="4.0999999999999996"/>
    <n v="311"/>
    <n v="1"/>
    <n v="962"/>
    <d v="2025-02-07T00:00:00"/>
    <s v="Assam"/>
    <n v="2244"/>
    <n v="1923.6"/>
    <n v="-961.59999999999991"/>
  </r>
  <r>
    <s v="ORD103962"/>
    <x v="3744"/>
    <x v="3"/>
    <x v="5"/>
    <s v="Men"/>
    <n v="9032"/>
    <n v="50"/>
    <n v="4516"/>
    <n v="4.3"/>
    <n v="156"/>
    <n v="1"/>
    <n v="4516"/>
    <d v="2025-07-21T00:00:00"/>
    <s v="West Bengal"/>
    <n v="4516"/>
    <n v="5419.2"/>
    <n v="-903.19999999999982"/>
  </r>
  <r>
    <s v="ORD103963"/>
    <x v="3745"/>
    <x v="8"/>
    <x v="1"/>
    <s v="Men"/>
    <n v="4184"/>
    <n v="20"/>
    <n v="3347"/>
    <n v="3.5"/>
    <n v="57"/>
    <n v="1"/>
    <n v="3347"/>
    <d v="2024-01-03T00:00:00"/>
    <s v="Gujarat"/>
    <n v="837"/>
    <n v="2510.4"/>
    <n v="836.59999999999991"/>
  </r>
  <r>
    <s v="ORD103964"/>
    <x v="3746"/>
    <x v="6"/>
    <x v="1"/>
    <s v="Women"/>
    <n v="2222"/>
    <n v="30"/>
    <n v="1555"/>
    <n v="3.4"/>
    <n v="72"/>
    <n v="1"/>
    <n v="1555"/>
    <d v="2024-09-24T00:00:00"/>
    <s v="Karnataka"/>
    <n v="667"/>
    <n v="1333.2"/>
    <n v="221.79999999999995"/>
  </r>
  <r>
    <s v="ORD103965"/>
    <x v="3747"/>
    <x v="9"/>
    <x v="6"/>
    <s v="Kids"/>
    <n v="6593"/>
    <n v="20"/>
    <n v="5274"/>
    <n v="3.8"/>
    <n v="174"/>
    <n v="1"/>
    <n v="5274"/>
    <d v="2025-10-28T00:00:00"/>
    <s v="Odisha"/>
    <n v="1319"/>
    <n v="3955.7999999999997"/>
    <n v="1318.2000000000003"/>
  </r>
  <r>
    <s v="ORD103966"/>
    <x v="3748"/>
    <x v="0"/>
    <x v="5"/>
    <s v="Men"/>
    <n v="7873"/>
    <n v="30"/>
    <n v="5511"/>
    <n v="4.9000000000000004"/>
    <n v="13"/>
    <n v="1"/>
    <n v="5511"/>
    <d v="2024-07-08T00:00:00"/>
    <s v="Delhi"/>
    <n v="2362"/>
    <n v="4723.8"/>
    <n v="787.19999999999982"/>
  </r>
  <r>
    <s v="ORD103967"/>
    <x v="3749"/>
    <x v="2"/>
    <x v="2"/>
    <s v="Women"/>
    <n v="6310"/>
    <n v="25"/>
    <n v="4732"/>
    <n v="4.7"/>
    <n v="339"/>
    <n v="1"/>
    <n v="4732"/>
    <d v="2025-09-23T00:00:00"/>
    <s v="Kerala"/>
    <n v="1578"/>
    <n v="3786"/>
    <n v="946"/>
  </r>
  <r>
    <s v="ORD103968"/>
    <x v="3750"/>
    <x v="1"/>
    <x v="3"/>
    <s v="Men"/>
    <n v="4207"/>
    <n v="60"/>
    <n v="1683"/>
    <n v="3.3"/>
    <n v="143"/>
    <n v="1"/>
    <n v="1683"/>
    <d v="2025-10-18T00:00:00"/>
    <s v="Maharashtra"/>
    <n v="2524"/>
    <n v="2524.1999999999998"/>
    <n v="-841.19999999999982"/>
  </r>
  <r>
    <s v="ORD103969"/>
    <x v="3751"/>
    <x v="4"/>
    <x v="6"/>
    <s v="Women"/>
    <n v="6922"/>
    <n v="40"/>
    <n v="4153"/>
    <n v="3.6"/>
    <n v="119"/>
    <n v="1"/>
    <n v="4153"/>
    <d v="2025-02-08T00:00:00"/>
    <s v="Kerala"/>
    <n v="2769"/>
    <n v="4153.2"/>
    <n v="-0.1999999999998181"/>
  </r>
  <r>
    <s v="ORD103970"/>
    <x v="1171"/>
    <x v="8"/>
    <x v="6"/>
    <s v="Kids"/>
    <n v="4370"/>
    <n v="20"/>
    <n v="3496"/>
    <n v="4.5"/>
    <n v="242"/>
    <n v="1"/>
    <n v="3496"/>
    <d v="2025-10-03T00:00:00"/>
    <s v="Tamil Nadu"/>
    <n v="874"/>
    <n v="2622"/>
    <n v="874"/>
  </r>
  <r>
    <s v="ORD103971"/>
    <x v="3752"/>
    <x v="9"/>
    <x v="5"/>
    <s v="Men"/>
    <n v="5411"/>
    <n v="20"/>
    <n v="4329"/>
    <n v="3.9"/>
    <n v="406"/>
    <n v="1"/>
    <n v="4329"/>
    <d v="2025-10-13T00:00:00"/>
    <s v="Karnataka"/>
    <n v="1082"/>
    <n v="3246.6"/>
    <n v="1082.4000000000001"/>
  </r>
  <r>
    <s v="ORD103972"/>
    <x v="3753"/>
    <x v="1"/>
    <x v="1"/>
    <s v="Men"/>
    <n v="5620"/>
    <n v="20"/>
    <n v="4496"/>
    <n v="4.3"/>
    <n v="71"/>
    <n v="4"/>
    <n v="17984"/>
    <d v="2025-11-23T00:00:00"/>
    <s v="Delhi"/>
    <n v="1124"/>
    <n v="3372"/>
    <n v="4496"/>
  </r>
  <r>
    <s v="ORD103973"/>
    <x v="3754"/>
    <x v="6"/>
    <x v="2"/>
    <s v="Women"/>
    <n v="6818"/>
    <n v="30"/>
    <n v="4773"/>
    <n v="3.3"/>
    <n v="266"/>
    <n v="1"/>
    <n v="4773"/>
    <d v="2024-05-22T00:00:00"/>
    <s v="West Bengal"/>
    <n v="2045"/>
    <n v="4090.7999999999997"/>
    <n v="682.20000000000027"/>
  </r>
  <r>
    <s v="ORD103974"/>
    <x v="3755"/>
    <x v="9"/>
    <x v="7"/>
    <s v="Unisex"/>
    <n v="2472"/>
    <n v="30"/>
    <n v="1730"/>
    <n v="4.0999999999999996"/>
    <n v="95"/>
    <n v="2"/>
    <n v="3460"/>
    <d v="2025-12-21T00:00:00"/>
    <s v="Odisha"/>
    <n v="742"/>
    <n v="1483.2"/>
    <n v="493.59999999999991"/>
  </r>
  <r>
    <s v="ORD103975"/>
    <x v="3756"/>
    <x v="8"/>
    <x v="1"/>
    <s v="Men"/>
    <n v="5666"/>
    <n v="0"/>
    <n v="5666"/>
    <n v="4.0999999999999996"/>
    <n v="91"/>
    <n v="5"/>
    <n v="28330"/>
    <d v="2025-07-29T00:00:00"/>
    <s v="Andhra Pradesh"/>
    <n v="0"/>
    <n v="3399.6"/>
    <n v="11332"/>
  </r>
  <r>
    <s v="ORD103976"/>
    <x v="3757"/>
    <x v="2"/>
    <x v="5"/>
    <s v="Men"/>
    <n v="3318"/>
    <n v="20"/>
    <n v="2654"/>
    <n v="4.5999999999999996"/>
    <n v="187"/>
    <n v="1"/>
    <n v="2654"/>
    <d v="2024-05-23T00:00:00"/>
    <s v="Haryana"/>
    <n v="664"/>
    <n v="1990.8"/>
    <n v="663.2"/>
  </r>
  <r>
    <s v="ORD103977"/>
    <x v="908"/>
    <x v="5"/>
    <x v="0"/>
    <s v="Women"/>
    <n v="1543"/>
    <n v="20"/>
    <n v="1234"/>
    <n v="4.3"/>
    <n v="326"/>
    <n v="1"/>
    <n v="1234"/>
    <d v="2025-04-04T00:00:00"/>
    <s v="Chhattisgarh"/>
    <n v="309"/>
    <n v="925.8"/>
    <n v="308.20000000000005"/>
  </r>
  <r>
    <s v="ORD103978"/>
    <x v="3758"/>
    <x v="5"/>
    <x v="0"/>
    <s v="Men"/>
    <n v="2606"/>
    <n v="20"/>
    <n v="2085"/>
    <n v="4.2"/>
    <n v="106"/>
    <n v="5"/>
    <n v="10425"/>
    <d v="2025-03-24T00:00:00"/>
    <s v="Rajasthan"/>
    <n v="521"/>
    <n v="1563.6"/>
    <n v="2607.0000000000005"/>
  </r>
  <r>
    <s v="ORD103979"/>
    <x v="3759"/>
    <x v="3"/>
    <x v="0"/>
    <s v="Men"/>
    <n v="4638"/>
    <n v="10"/>
    <n v="4174"/>
    <n v="3.2"/>
    <n v="17"/>
    <n v="1"/>
    <n v="4174"/>
    <d v="2025-02-09T00:00:00"/>
    <s v="Uttar Pradesh"/>
    <n v="464"/>
    <n v="2782.7999999999997"/>
    <n v="1391.2000000000003"/>
  </r>
  <r>
    <s v="ORD103980"/>
    <x v="3760"/>
    <x v="7"/>
    <x v="2"/>
    <s v="Women"/>
    <n v="4591"/>
    <n v="40"/>
    <n v="2755"/>
    <n v="5"/>
    <n v="134"/>
    <n v="1"/>
    <n v="2755"/>
    <d v="2024-08-26T00:00:00"/>
    <s v="Punjab"/>
    <n v="1836"/>
    <n v="2754.6"/>
    <n v="0.40000000000009095"/>
  </r>
  <r>
    <s v="ORD103981"/>
    <x v="3761"/>
    <x v="8"/>
    <x v="2"/>
    <s v="Women"/>
    <n v="7746"/>
    <n v="10"/>
    <n v="6971"/>
    <n v="4.4000000000000004"/>
    <n v="231"/>
    <n v="1"/>
    <n v="6971"/>
    <d v="2025-07-22T00:00:00"/>
    <s v="Uttar Pradesh"/>
    <n v="775"/>
    <n v="4647.5999999999995"/>
    <n v="2323.4000000000005"/>
  </r>
  <r>
    <s v="ORD103982"/>
    <x v="3762"/>
    <x v="1"/>
    <x v="5"/>
    <s v="Unisex"/>
    <n v="11463"/>
    <n v="20"/>
    <n v="9170"/>
    <n v="3.7"/>
    <n v="53"/>
    <n v="2"/>
    <n v="18340"/>
    <d v="2024-12-14T00:00:00"/>
    <s v="Assam"/>
    <n v="2293"/>
    <n v="6877.8"/>
    <n v="4584.3999999999996"/>
  </r>
  <r>
    <s v="ORD103983"/>
    <x v="3763"/>
    <x v="8"/>
    <x v="6"/>
    <s v="Women"/>
    <n v="4596"/>
    <n v="20"/>
    <n v="3677"/>
    <n v="4.2"/>
    <n v="154"/>
    <n v="1"/>
    <n v="3677"/>
    <d v="2024-08-28T00:00:00"/>
    <s v="Gujarat"/>
    <n v="919"/>
    <n v="2757.6"/>
    <n v="919.40000000000009"/>
  </r>
  <r>
    <s v="ORD103984"/>
    <x v="3764"/>
    <x v="1"/>
    <x v="4"/>
    <s v="Women"/>
    <n v="2512"/>
    <n v="30"/>
    <n v="1758"/>
    <n v="3.9"/>
    <n v="115"/>
    <n v="1"/>
    <n v="1758"/>
    <d v="2025-11-09T00:00:00"/>
    <s v="Haryana"/>
    <n v="754"/>
    <n v="1507.2"/>
    <n v="250.79999999999995"/>
  </r>
  <r>
    <s v="ORD103985"/>
    <x v="3765"/>
    <x v="3"/>
    <x v="1"/>
    <s v="Men"/>
    <n v="4318"/>
    <n v="30"/>
    <n v="3023"/>
    <n v="4"/>
    <n v="127"/>
    <n v="5"/>
    <n v="15115"/>
    <d v="2025-08-27T00:00:00"/>
    <s v="Madhya Pradesh"/>
    <n v="1295"/>
    <n v="2590.7999999999997"/>
    <n v="2161.0000000000014"/>
  </r>
  <r>
    <s v="ORD103986"/>
    <x v="3766"/>
    <x v="1"/>
    <x v="0"/>
    <s v="Women"/>
    <n v="3207"/>
    <n v="30"/>
    <n v="2245"/>
    <n v="4.7"/>
    <n v="166"/>
    <n v="1"/>
    <n v="2245"/>
    <d v="2024-02-28T00:00:00"/>
    <s v="Rajasthan"/>
    <n v="962"/>
    <n v="1924.1999999999998"/>
    <n v="320.80000000000018"/>
  </r>
  <r>
    <s v="ORD103987"/>
    <x v="3767"/>
    <x v="5"/>
    <x v="1"/>
    <s v="Women"/>
    <n v="858"/>
    <n v="30"/>
    <n v="601"/>
    <n v="3.6"/>
    <n v="73"/>
    <n v="1"/>
    <n v="601"/>
    <d v="2025-10-08T00:00:00"/>
    <s v="Gujarat"/>
    <n v="257"/>
    <n v="514.79999999999995"/>
    <n v="86.200000000000045"/>
  </r>
  <r>
    <s v="ORD103988"/>
    <x v="3768"/>
    <x v="3"/>
    <x v="5"/>
    <s v="Men"/>
    <n v="1728"/>
    <n v="15"/>
    <n v="1469"/>
    <n v="4.5"/>
    <n v="175"/>
    <n v="1"/>
    <n v="1469"/>
    <d v="2024-02-16T00:00:00"/>
    <s v="Odisha"/>
    <n v="259"/>
    <n v="1036.8"/>
    <n v="432.20000000000005"/>
  </r>
  <r>
    <s v="ORD103989"/>
    <x v="3769"/>
    <x v="6"/>
    <x v="5"/>
    <s v="Unisex"/>
    <n v="8842"/>
    <n v="60"/>
    <n v="3537"/>
    <n v="4.7"/>
    <n v="139"/>
    <n v="1"/>
    <n v="3537"/>
    <d v="2025-03-17T00:00:00"/>
    <s v="Chhattisgarh"/>
    <n v="5305"/>
    <n v="5305.2"/>
    <n v="-1768.1999999999998"/>
  </r>
  <r>
    <s v="ORD103990"/>
    <x v="3770"/>
    <x v="8"/>
    <x v="5"/>
    <s v="Unisex"/>
    <n v="8103"/>
    <n v="10"/>
    <n v="7293"/>
    <n v="4.4000000000000004"/>
    <n v="282"/>
    <n v="4"/>
    <n v="29172"/>
    <d v="2024-05-17T00:00:00"/>
    <s v="Jharkhand"/>
    <n v="810"/>
    <n v="4861.8"/>
    <n v="9724.7999999999993"/>
  </r>
  <r>
    <s v="ORD103991"/>
    <x v="727"/>
    <x v="8"/>
    <x v="4"/>
    <s v="Women"/>
    <n v="1056"/>
    <n v="10"/>
    <n v="950"/>
    <n v="4"/>
    <n v="160"/>
    <n v="5"/>
    <n v="4750"/>
    <d v="2024-02-05T00:00:00"/>
    <s v="Uttarakhand"/>
    <n v="106"/>
    <n v="633.6"/>
    <n v="1582"/>
  </r>
  <r>
    <s v="ORD103992"/>
    <x v="3771"/>
    <x v="4"/>
    <x v="7"/>
    <s v="Men"/>
    <n v="2130"/>
    <n v="30"/>
    <n v="1491"/>
    <n v="3.7"/>
    <n v="106"/>
    <n v="1"/>
    <n v="1491"/>
    <d v="2025-07-04T00:00:00"/>
    <s v="Tamil Nadu"/>
    <n v="639"/>
    <n v="1278"/>
    <n v="213"/>
  </r>
  <r>
    <s v="ORD103993"/>
    <x v="3772"/>
    <x v="0"/>
    <x v="3"/>
    <s v="Women"/>
    <n v="2552"/>
    <n v="60"/>
    <n v="1021"/>
    <n v="3.8"/>
    <n v="125"/>
    <n v="5"/>
    <n v="5105"/>
    <d v="2025-12-14T00:00:00"/>
    <s v="Chhattisgarh"/>
    <n v="1531"/>
    <n v="1531.2"/>
    <n v="-2551"/>
  </r>
  <r>
    <s v="ORD103994"/>
    <x v="3773"/>
    <x v="0"/>
    <x v="2"/>
    <s v="Women"/>
    <n v="1518"/>
    <n v="60"/>
    <n v="607"/>
    <n v="4.2"/>
    <n v="43"/>
    <n v="1"/>
    <n v="607"/>
    <d v="2025-10-13T00:00:00"/>
    <s v="Punjab"/>
    <n v="911"/>
    <n v="910.8"/>
    <n v="-303.79999999999995"/>
  </r>
  <r>
    <s v="ORD103995"/>
    <x v="3774"/>
    <x v="7"/>
    <x v="4"/>
    <s v="Women"/>
    <n v="1539"/>
    <n v="0"/>
    <n v="1539"/>
    <n v="3.2"/>
    <n v="620"/>
    <n v="1"/>
    <n v="1539"/>
    <d v="2024-04-29T00:00:00"/>
    <s v="Haryana"/>
    <n v="0"/>
    <n v="923.4"/>
    <n v="615.6"/>
  </r>
  <r>
    <s v="ORD103996"/>
    <x v="3775"/>
    <x v="5"/>
    <x v="0"/>
    <s v="Men"/>
    <n v="1186"/>
    <n v="10"/>
    <n v="1067"/>
    <n v="4.0999999999999996"/>
    <n v="209"/>
    <n v="3"/>
    <n v="3201"/>
    <d v="2024-03-21T00:00:00"/>
    <s v="Kerala"/>
    <n v="119"/>
    <n v="711.6"/>
    <n v="1066.1999999999998"/>
  </r>
  <r>
    <s v="ORD103997"/>
    <x v="3776"/>
    <x v="4"/>
    <x v="7"/>
    <s v="Women"/>
    <n v="2940"/>
    <n v="0"/>
    <n v="2940"/>
    <n v="4.5"/>
    <n v="89"/>
    <n v="2"/>
    <n v="5880"/>
    <d v="2024-10-05T00:00:00"/>
    <s v="Bihar"/>
    <n v="0"/>
    <n v="1764"/>
    <n v="2352"/>
  </r>
  <r>
    <s v="ORD103998"/>
    <x v="3777"/>
    <x v="4"/>
    <x v="2"/>
    <s v="Women"/>
    <n v="10784"/>
    <n v="0"/>
    <n v="10784"/>
    <n v="3.4"/>
    <n v="55"/>
    <n v="3"/>
    <n v="32352"/>
    <d v="2024-02-08T00:00:00"/>
    <s v="Maharashtra"/>
    <n v="0"/>
    <n v="6470.4"/>
    <n v="12940.800000000001"/>
  </r>
  <r>
    <s v="ORD103999"/>
    <x v="3671"/>
    <x v="0"/>
    <x v="3"/>
    <s v="Women"/>
    <n v="4010"/>
    <n v="20"/>
    <n v="3208"/>
    <n v="4.7"/>
    <n v="162"/>
    <n v="2"/>
    <n v="6416"/>
    <d v="2024-10-29T00:00:00"/>
    <s v="Chhattisgarh"/>
    <n v="802"/>
    <n v="2406"/>
    <n v="1604"/>
  </r>
  <r>
    <s v="ORD104000"/>
    <x v="3778"/>
    <x v="9"/>
    <x v="3"/>
    <s v="Women"/>
    <n v="867"/>
    <n v="15"/>
    <n v="737"/>
    <n v="5"/>
    <n v="85"/>
    <n v="1"/>
    <n v="737"/>
    <d v="2024-05-25T00:00:00"/>
    <s v="Kerala"/>
    <n v="130"/>
    <n v="520.19999999999993"/>
    <n v="216.80000000000007"/>
  </r>
  <r>
    <s v="ORD104001"/>
    <x v="2088"/>
    <x v="9"/>
    <x v="3"/>
    <s v="Women"/>
    <n v="2518"/>
    <n v="10"/>
    <n v="2266"/>
    <n v="4.0999999999999996"/>
    <n v="80"/>
    <n v="1"/>
    <n v="2266"/>
    <d v="2025-12-14T00:00:00"/>
    <s v="Odisha"/>
    <n v="252"/>
    <n v="1510.8"/>
    <n v="755.2"/>
  </r>
  <r>
    <s v="ORD104002"/>
    <x v="3779"/>
    <x v="3"/>
    <x v="1"/>
    <s v="Men"/>
    <n v="1664"/>
    <n v="30"/>
    <n v="1165"/>
    <n v="4"/>
    <n v="40"/>
    <n v="1"/>
    <n v="1165"/>
    <d v="2025-11-28T00:00:00"/>
    <s v="Punjab"/>
    <n v="499"/>
    <n v="998.4"/>
    <n v="166.60000000000002"/>
  </r>
  <r>
    <s v="ORD104003"/>
    <x v="3780"/>
    <x v="7"/>
    <x v="3"/>
    <s v="Men"/>
    <n v="2052"/>
    <n v="15"/>
    <n v="1744"/>
    <n v="4"/>
    <n v="272"/>
    <n v="4"/>
    <n v="6976"/>
    <d v="2025-03-25T00:00:00"/>
    <s v="Karnataka"/>
    <n v="308"/>
    <n v="1231.2"/>
    <n v="2051.1999999999998"/>
  </r>
  <r>
    <s v="ORD104004"/>
    <x v="3781"/>
    <x v="3"/>
    <x v="4"/>
    <s v="Kids"/>
    <n v="1514"/>
    <n v="20"/>
    <n v="1211"/>
    <n v="4.2"/>
    <n v="77"/>
    <n v="3"/>
    <n v="3633"/>
    <d v="2025-11-08T00:00:00"/>
    <s v="Haryana"/>
    <n v="303"/>
    <n v="908.4"/>
    <n v="907.80000000000007"/>
  </r>
  <r>
    <s v="ORD104005"/>
    <x v="3782"/>
    <x v="1"/>
    <x v="0"/>
    <s v="Men"/>
    <n v="3620"/>
    <n v="10"/>
    <n v="3258"/>
    <n v="4"/>
    <n v="336"/>
    <n v="1"/>
    <n v="3258"/>
    <d v="2024-02-29T00:00:00"/>
    <s v="Uttar Pradesh"/>
    <n v="362"/>
    <n v="2172"/>
    <n v="1086"/>
  </r>
  <r>
    <s v="ORD104006"/>
    <x v="3783"/>
    <x v="6"/>
    <x v="1"/>
    <s v="Women"/>
    <n v="4967"/>
    <n v="15"/>
    <n v="4222"/>
    <n v="3.1"/>
    <n v="127"/>
    <n v="1"/>
    <n v="4222"/>
    <d v="2025-08-30T00:00:00"/>
    <s v="Bihar"/>
    <n v="745"/>
    <n v="2980.2"/>
    <n v="1241.8000000000002"/>
  </r>
  <r>
    <s v="ORD104007"/>
    <x v="3784"/>
    <x v="4"/>
    <x v="5"/>
    <s v="Unisex"/>
    <n v="7849"/>
    <n v="10"/>
    <n v="7064"/>
    <n v="4"/>
    <n v="114"/>
    <n v="1"/>
    <n v="7064"/>
    <d v="2024-07-08T00:00:00"/>
    <s v="Assam"/>
    <n v="785"/>
    <n v="4709.3999999999996"/>
    <n v="2354.6000000000004"/>
  </r>
  <r>
    <s v="ORD104008"/>
    <x v="3785"/>
    <x v="8"/>
    <x v="6"/>
    <s v="Kids"/>
    <n v="2196"/>
    <n v="15"/>
    <n v="1867"/>
    <n v="3.6"/>
    <n v="917"/>
    <n v="1"/>
    <n v="1867"/>
    <d v="2024-10-12T00:00:00"/>
    <s v="Odisha"/>
    <n v="329"/>
    <n v="1317.6"/>
    <n v="549.40000000000009"/>
  </r>
  <r>
    <s v="ORD104009"/>
    <x v="3786"/>
    <x v="7"/>
    <x v="1"/>
    <s v="Women"/>
    <n v="3242"/>
    <n v="60"/>
    <n v="1297"/>
    <n v="4.2"/>
    <n v="119"/>
    <n v="5"/>
    <n v="6485"/>
    <d v="2024-01-21T00:00:00"/>
    <s v="Maharashtra"/>
    <n v="1945"/>
    <n v="1945.1999999999998"/>
    <n v="-3240.9999999999991"/>
  </r>
  <r>
    <s v="ORD104010"/>
    <x v="3787"/>
    <x v="7"/>
    <x v="2"/>
    <s v="Women"/>
    <n v="2912"/>
    <n v="40"/>
    <n v="1747"/>
    <n v="4.8"/>
    <n v="117"/>
    <n v="1"/>
    <n v="1747"/>
    <d v="2025-10-21T00:00:00"/>
    <s v="Kerala"/>
    <n v="1165"/>
    <n v="1747.2"/>
    <n v="-0.20000000000004547"/>
  </r>
  <r>
    <s v="ORD104011"/>
    <x v="3285"/>
    <x v="4"/>
    <x v="7"/>
    <s v="Unisex"/>
    <n v="2930"/>
    <n v="30"/>
    <n v="2051"/>
    <n v="3.6"/>
    <n v="298"/>
    <n v="1"/>
    <n v="2051"/>
    <d v="2025-10-15T00:00:00"/>
    <s v="Odisha"/>
    <n v="879"/>
    <n v="1758"/>
    <n v="293"/>
  </r>
  <r>
    <s v="ORD104012"/>
    <x v="3788"/>
    <x v="5"/>
    <x v="6"/>
    <s v="Women"/>
    <n v="4499"/>
    <n v="25"/>
    <n v="3374"/>
    <n v="5"/>
    <n v="37"/>
    <n v="1"/>
    <n v="3374"/>
    <d v="2024-05-31T00:00:00"/>
    <s v="Punjab"/>
    <n v="1125"/>
    <n v="2699.4"/>
    <n v="674.59999999999991"/>
  </r>
  <r>
    <s v="ORD104013"/>
    <x v="3789"/>
    <x v="4"/>
    <x v="6"/>
    <s v="Women"/>
    <n v="5109"/>
    <n v="10"/>
    <n v="4598"/>
    <n v="3.9"/>
    <n v="314"/>
    <n v="1"/>
    <n v="4598"/>
    <d v="2024-11-09T00:00:00"/>
    <s v="Andhra Pradesh"/>
    <n v="511"/>
    <n v="3065.4"/>
    <n v="1532.6"/>
  </r>
  <r>
    <s v="ORD104014"/>
    <x v="3790"/>
    <x v="6"/>
    <x v="4"/>
    <s v="Women"/>
    <n v="2029"/>
    <n v="30"/>
    <n v="1420"/>
    <n v="3.7"/>
    <n v="67"/>
    <n v="1"/>
    <n v="1420"/>
    <d v="2025-08-25T00:00:00"/>
    <s v="Tamil Nadu"/>
    <n v="609"/>
    <n v="1217.3999999999999"/>
    <n v="202.60000000000014"/>
  </r>
  <r>
    <s v="ORD104015"/>
    <x v="3791"/>
    <x v="9"/>
    <x v="4"/>
    <s v="Women"/>
    <n v="906"/>
    <n v="20"/>
    <n v="725"/>
    <n v="4.4000000000000004"/>
    <n v="99"/>
    <n v="1"/>
    <n v="725"/>
    <d v="2024-08-03T00:00:00"/>
    <s v="Tamil Nadu"/>
    <n v="181"/>
    <n v="543.6"/>
    <n v="181.39999999999998"/>
  </r>
  <r>
    <s v="ORD104016"/>
    <x v="3792"/>
    <x v="5"/>
    <x v="6"/>
    <s v="Women"/>
    <n v="5139"/>
    <n v="30"/>
    <n v="3597"/>
    <n v="3.9"/>
    <n v="101"/>
    <n v="2"/>
    <n v="7194"/>
    <d v="2025-04-03T00:00:00"/>
    <s v="Madhya Pradesh"/>
    <n v="1542"/>
    <n v="3083.4"/>
    <n v="1027.1999999999998"/>
  </r>
  <r>
    <s v="ORD104017"/>
    <x v="3793"/>
    <x v="7"/>
    <x v="4"/>
    <s v="Kids"/>
    <n v="1260"/>
    <n v="30"/>
    <n v="882"/>
    <n v="4.0999999999999996"/>
    <n v="173"/>
    <n v="1"/>
    <n v="882"/>
    <d v="2025-11-18T00:00:00"/>
    <s v="Bihar"/>
    <n v="378"/>
    <n v="756"/>
    <n v="126"/>
  </r>
  <r>
    <s v="ORD104018"/>
    <x v="3794"/>
    <x v="0"/>
    <x v="2"/>
    <s v="Women"/>
    <n v="5881"/>
    <n v="60"/>
    <n v="2352"/>
    <n v="4.0999999999999996"/>
    <n v="263"/>
    <n v="1"/>
    <n v="2352"/>
    <d v="2024-12-29T00:00:00"/>
    <s v="Andhra Pradesh"/>
    <n v="3529"/>
    <n v="3528.6"/>
    <n v="-1176.5999999999999"/>
  </r>
  <r>
    <s v="ORD104019"/>
    <x v="3795"/>
    <x v="9"/>
    <x v="3"/>
    <s v="Men"/>
    <n v="3645"/>
    <n v="10"/>
    <n v="3280"/>
    <n v="4.4000000000000004"/>
    <n v="141"/>
    <n v="4"/>
    <n v="13120"/>
    <d v="2024-09-19T00:00:00"/>
    <s v="Uttarakhand"/>
    <n v="365"/>
    <n v="2187"/>
    <n v="4372"/>
  </r>
  <r>
    <s v="ORD104020"/>
    <x v="3796"/>
    <x v="5"/>
    <x v="3"/>
    <s v="Women"/>
    <n v="4116"/>
    <n v="20"/>
    <n v="3293"/>
    <n v="4.0999999999999996"/>
    <n v="151"/>
    <n v="1"/>
    <n v="3293"/>
    <d v="2025-10-07T00:00:00"/>
    <s v="Gujarat"/>
    <n v="823"/>
    <n v="2469.6"/>
    <n v="823.40000000000009"/>
  </r>
  <r>
    <s v="ORD104021"/>
    <x v="3797"/>
    <x v="0"/>
    <x v="2"/>
    <s v="Women"/>
    <n v="4496"/>
    <n v="30"/>
    <n v="3147"/>
    <n v="4"/>
    <n v="496"/>
    <n v="1"/>
    <n v="3147"/>
    <d v="2025-04-29T00:00:00"/>
    <s v="Haryana"/>
    <n v="1349"/>
    <n v="2697.6"/>
    <n v="449.40000000000009"/>
  </r>
  <r>
    <s v="ORD104022"/>
    <x v="3798"/>
    <x v="8"/>
    <x v="3"/>
    <s v="Women"/>
    <n v="1850"/>
    <n v="0"/>
    <n v="1850"/>
    <n v="3.9"/>
    <n v="58"/>
    <n v="1"/>
    <n v="1850"/>
    <d v="2025-08-01T00:00:00"/>
    <s v="Madhya Pradesh"/>
    <n v="0"/>
    <n v="1110"/>
    <n v="740"/>
  </r>
  <r>
    <s v="ORD104023"/>
    <x v="3799"/>
    <x v="2"/>
    <x v="5"/>
    <s v="Women"/>
    <n v="3632"/>
    <n v="25"/>
    <n v="2724"/>
    <n v="4.4000000000000004"/>
    <n v="78"/>
    <n v="1"/>
    <n v="2724"/>
    <d v="2024-05-26T00:00:00"/>
    <s v="Odisha"/>
    <n v="908"/>
    <n v="2179.1999999999998"/>
    <n v="544.80000000000018"/>
  </r>
  <r>
    <s v="ORD104024"/>
    <x v="3800"/>
    <x v="4"/>
    <x v="6"/>
    <s v="Women"/>
    <n v="7999"/>
    <n v="25"/>
    <n v="5999"/>
    <n v="3.8"/>
    <n v="122"/>
    <n v="2"/>
    <n v="11998"/>
    <d v="2024-06-10T00:00:00"/>
    <s v="Bihar"/>
    <n v="2000"/>
    <n v="4799.3999999999996"/>
    <n v="2399.2000000000007"/>
  </r>
  <r>
    <s v="ORD104025"/>
    <x v="3801"/>
    <x v="8"/>
    <x v="4"/>
    <s v="Women"/>
    <n v="620"/>
    <n v="30"/>
    <n v="434"/>
    <n v="4.8"/>
    <n v="104"/>
    <n v="2"/>
    <n v="868"/>
    <d v="2025-03-21T00:00:00"/>
    <s v="Kerala"/>
    <n v="186"/>
    <n v="372"/>
    <n v="124"/>
  </r>
  <r>
    <s v="ORD104026"/>
    <x v="3802"/>
    <x v="5"/>
    <x v="2"/>
    <s v="Women"/>
    <n v="6658"/>
    <n v="20"/>
    <n v="5326"/>
    <n v="4.0999999999999996"/>
    <n v="7"/>
    <n v="4"/>
    <n v="21304"/>
    <d v="2025-09-09T00:00:00"/>
    <s v="Haryana"/>
    <n v="1332"/>
    <n v="3994.7999999999997"/>
    <n v="5324.8000000000011"/>
  </r>
  <r>
    <s v="ORD104027"/>
    <x v="3803"/>
    <x v="7"/>
    <x v="0"/>
    <s v="Women"/>
    <n v="5051"/>
    <n v="40"/>
    <n v="3031"/>
    <n v="3.3"/>
    <n v="50"/>
    <n v="1"/>
    <n v="3031"/>
    <d v="2024-09-19T00:00:00"/>
    <s v="West Bengal"/>
    <n v="2020"/>
    <n v="3030.6"/>
    <n v="0.40000000000009095"/>
  </r>
  <r>
    <s v="ORD104028"/>
    <x v="3804"/>
    <x v="3"/>
    <x v="4"/>
    <s v="Women"/>
    <n v="654"/>
    <n v="25"/>
    <n v="490"/>
    <n v="4.3"/>
    <n v="106"/>
    <n v="1"/>
    <n v="490"/>
    <d v="2025-11-27T00:00:00"/>
    <s v="Bihar"/>
    <n v="164"/>
    <n v="392.4"/>
    <n v="97.600000000000023"/>
  </r>
  <r>
    <s v="ORD104029"/>
    <x v="3805"/>
    <x v="2"/>
    <x v="5"/>
    <s v="Men"/>
    <n v="7130"/>
    <n v="0"/>
    <n v="7130"/>
    <n v="4.3"/>
    <n v="133"/>
    <n v="1"/>
    <n v="7130"/>
    <d v="2024-12-23T00:00:00"/>
    <s v="Bihar"/>
    <n v="0"/>
    <n v="4278"/>
    <n v="2852"/>
  </r>
  <r>
    <s v="ORD104030"/>
    <x v="3806"/>
    <x v="2"/>
    <x v="5"/>
    <s v="Men"/>
    <n v="9325"/>
    <n v="30"/>
    <n v="6528"/>
    <n v="4.8"/>
    <n v="231"/>
    <n v="1"/>
    <n v="6528"/>
    <d v="2024-07-20T00:00:00"/>
    <s v="Gujarat"/>
    <n v="2797"/>
    <n v="5595"/>
    <n v="933"/>
  </r>
  <r>
    <s v="ORD104031"/>
    <x v="3807"/>
    <x v="9"/>
    <x v="0"/>
    <s v="Women"/>
    <n v="3444"/>
    <n v="15"/>
    <n v="2927"/>
    <n v="3.7"/>
    <n v="243"/>
    <n v="1"/>
    <n v="2927"/>
    <d v="2024-06-28T00:00:00"/>
    <s v="Telangana"/>
    <n v="517"/>
    <n v="2066.4"/>
    <n v="860.59999999999991"/>
  </r>
  <r>
    <s v="ORD104032"/>
    <x v="3808"/>
    <x v="4"/>
    <x v="7"/>
    <s v="Men"/>
    <n v="2451"/>
    <n v="30"/>
    <n v="1716"/>
    <n v="3.7"/>
    <n v="101"/>
    <n v="1"/>
    <n v="1716"/>
    <d v="2025-09-17T00:00:00"/>
    <s v="Uttarakhand"/>
    <n v="735"/>
    <n v="1470.6"/>
    <n v="245.40000000000009"/>
  </r>
  <r>
    <s v="ORD104033"/>
    <x v="3809"/>
    <x v="9"/>
    <x v="2"/>
    <s v="Women"/>
    <n v="8371"/>
    <n v="15"/>
    <n v="7115"/>
    <n v="4.4000000000000004"/>
    <n v="110"/>
    <n v="1"/>
    <n v="7115"/>
    <d v="2024-04-19T00:00:00"/>
    <s v="Chhattisgarh"/>
    <n v="1256"/>
    <n v="5022.5999999999995"/>
    <n v="2092.4000000000005"/>
  </r>
  <r>
    <s v="ORD104034"/>
    <x v="3810"/>
    <x v="5"/>
    <x v="1"/>
    <s v="Women"/>
    <n v="4350"/>
    <n v="50"/>
    <n v="2175"/>
    <n v="4.7"/>
    <n v="96"/>
    <n v="1"/>
    <n v="2175"/>
    <d v="2024-03-25T00:00:00"/>
    <s v="West Bengal"/>
    <n v="2175"/>
    <n v="2610"/>
    <n v="-435"/>
  </r>
  <r>
    <s v="ORD104035"/>
    <x v="3811"/>
    <x v="8"/>
    <x v="7"/>
    <s v="Women"/>
    <n v="3549"/>
    <n v="60"/>
    <n v="1420"/>
    <n v="3.7"/>
    <n v="49"/>
    <n v="1"/>
    <n v="1420"/>
    <d v="2025-10-23T00:00:00"/>
    <s v="Jharkhand"/>
    <n v="2129"/>
    <n v="2129.4"/>
    <n v="-709.40000000000009"/>
  </r>
  <r>
    <s v="ORD104036"/>
    <x v="3812"/>
    <x v="8"/>
    <x v="2"/>
    <s v="Women"/>
    <n v="6669"/>
    <n v="30"/>
    <n v="4668"/>
    <n v="4.2"/>
    <n v="84"/>
    <n v="1"/>
    <n v="4668"/>
    <d v="2025-11-23T00:00:00"/>
    <s v="Kerala"/>
    <n v="2001"/>
    <n v="4001.3999999999996"/>
    <n v="666.60000000000036"/>
  </r>
  <r>
    <s v="ORD104037"/>
    <x v="3813"/>
    <x v="6"/>
    <x v="0"/>
    <s v="Women"/>
    <n v="4916"/>
    <n v="15"/>
    <n v="4179"/>
    <n v="4.0999999999999996"/>
    <n v="182"/>
    <n v="1"/>
    <n v="4179"/>
    <d v="2024-11-28T00:00:00"/>
    <s v="Delhi"/>
    <n v="737"/>
    <n v="2949.6"/>
    <n v="1229.4000000000001"/>
  </r>
  <r>
    <s v="ORD104038"/>
    <x v="3814"/>
    <x v="9"/>
    <x v="6"/>
    <s v="Women"/>
    <n v="1909"/>
    <n v="30"/>
    <n v="1336"/>
    <n v="3.7"/>
    <n v="105"/>
    <n v="5"/>
    <n v="6680"/>
    <d v="2025-08-12T00:00:00"/>
    <s v="Gujarat"/>
    <n v="573"/>
    <n v="1145.3999999999999"/>
    <n v="953.00000000000068"/>
  </r>
  <r>
    <s v="ORD104039"/>
    <x v="3815"/>
    <x v="9"/>
    <x v="3"/>
    <s v="Men"/>
    <n v="4236"/>
    <n v="20"/>
    <n v="3389"/>
    <n v="4"/>
    <n v="193"/>
    <n v="1"/>
    <n v="3389"/>
    <d v="2025-03-30T00:00:00"/>
    <s v="Uttarakhand"/>
    <n v="847"/>
    <n v="2541.6"/>
    <n v="847.40000000000009"/>
  </r>
  <r>
    <s v="ORD104040"/>
    <x v="3816"/>
    <x v="0"/>
    <x v="0"/>
    <s v="Women"/>
    <n v="2599"/>
    <n v="20"/>
    <n v="2079"/>
    <n v="4.5999999999999996"/>
    <n v="86"/>
    <n v="2"/>
    <n v="4158"/>
    <d v="2025-12-25T00:00:00"/>
    <s v="Odisha"/>
    <n v="520"/>
    <n v="1559.3999999999999"/>
    <n v="1039.2000000000003"/>
  </r>
  <r>
    <s v="ORD104041"/>
    <x v="3817"/>
    <x v="5"/>
    <x v="1"/>
    <s v="Women"/>
    <n v="4363"/>
    <n v="20"/>
    <n v="3490"/>
    <n v="4.0999999999999996"/>
    <n v="45"/>
    <n v="1"/>
    <n v="3490"/>
    <d v="2024-09-20T00:00:00"/>
    <s v="Odisha"/>
    <n v="873"/>
    <n v="2617.7999999999997"/>
    <n v="872.20000000000027"/>
  </r>
  <r>
    <s v="ORD104042"/>
    <x v="2481"/>
    <x v="5"/>
    <x v="1"/>
    <s v="Women"/>
    <n v="3203"/>
    <n v="0"/>
    <n v="3203"/>
    <n v="4"/>
    <n v="152"/>
    <n v="2"/>
    <n v="6406"/>
    <d v="2024-06-18T00:00:00"/>
    <s v="Uttarakhand"/>
    <n v="0"/>
    <n v="1921.8"/>
    <n v="2562.4"/>
  </r>
  <r>
    <s v="ORD104043"/>
    <x v="3818"/>
    <x v="7"/>
    <x v="5"/>
    <s v="Unisex"/>
    <n v="3133"/>
    <n v="30"/>
    <n v="2193"/>
    <n v="4.4000000000000004"/>
    <n v="266"/>
    <n v="1"/>
    <n v="2193"/>
    <d v="2025-11-12T00:00:00"/>
    <s v="Assam"/>
    <n v="940"/>
    <n v="1879.8"/>
    <n v="313.20000000000005"/>
  </r>
  <r>
    <s v="ORD104044"/>
    <x v="3819"/>
    <x v="1"/>
    <x v="2"/>
    <s v="Women"/>
    <n v="3781"/>
    <n v="10"/>
    <n v="3403"/>
    <n v="4.7"/>
    <n v="21"/>
    <n v="1"/>
    <n v="3403"/>
    <d v="2024-04-14T00:00:00"/>
    <s v="Jharkhand"/>
    <n v="378"/>
    <n v="2268.6"/>
    <n v="1134.4000000000001"/>
  </r>
  <r>
    <s v="ORD104045"/>
    <x v="3820"/>
    <x v="5"/>
    <x v="2"/>
    <s v="Women"/>
    <n v="7434"/>
    <n v="30"/>
    <n v="5204"/>
    <n v="3.6"/>
    <n v="80"/>
    <n v="1"/>
    <n v="5204"/>
    <d v="2024-07-03T00:00:00"/>
    <s v="Bihar"/>
    <n v="2230"/>
    <n v="4460.3999999999996"/>
    <n v="743.60000000000036"/>
  </r>
  <r>
    <s v="ORD104046"/>
    <x v="3821"/>
    <x v="4"/>
    <x v="1"/>
    <s v="Women"/>
    <n v="4837"/>
    <n v="15"/>
    <n v="4111"/>
    <n v="4.3"/>
    <n v="59"/>
    <n v="1"/>
    <n v="4111"/>
    <d v="2024-03-21T00:00:00"/>
    <s v="Jharkhand"/>
    <n v="726"/>
    <n v="2902.2"/>
    <n v="1208.8000000000002"/>
  </r>
  <r>
    <s v="ORD104047"/>
    <x v="3822"/>
    <x v="8"/>
    <x v="1"/>
    <s v="Men"/>
    <n v="1245"/>
    <n v="40"/>
    <n v="747"/>
    <n v="3.9"/>
    <n v="235"/>
    <n v="1"/>
    <n v="747"/>
    <d v="2024-11-05T00:00:00"/>
    <s v="Punjab"/>
    <n v="498"/>
    <n v="747"/>
    <n v="0"/>
  </r>
  <r>
    <s v="ORD104048"/>
    <x v="3823"/>
    <x v="8"/>
    <x v="1"/>
    <s v="Men"/>
    <n v="5637"/>
    <n v="10"/>
    <n v="5073"/>
    <n v="4.0999999999999996"/>
    <n v="118"/>
    <n v="2"/>
    <n v="10146"/>
    <d v="2024-03-08T00:00:00"/>
    <s v="Andhra Pradesh"/>
    <n v="564"/>
    <n v="3382.2"/>
    <n v="3381.6000000000004"/>
  </r>
  <r>
    <s v="ORD104049"/>
    <x v="3824"/>
    <x v="3"/>
    <x v="6"/>
    <s v="Women"/>
    <n v="4188"/>
    <n v="60"/>
    <n v="1675"/>
    <n v="4.4000000000000004"/>
    <n v="123"/>
    <n v="5"/>
    <n v="8375"/>
    <d v="2024-01-07T00:00:00"/>
    <s v="Uttar Pradesh"/>
    <n v="2513"/>
    <n v="2512.7999999999997"/>
    <n v="-4188.9999999999982"/>
  </r>
  <r>
    <s v="ORD104050"/>
    <x v="3825"/>
    <x v="8"/>
    <x v="6"/>
    <s v="Women"/>
    <n v="3267"/>
    <n v="40"/>
    <n v="1960"/>
    <n v="4"/>
    <n v="168"/>
    <n v="2"/>
    <n v="3920"/>
    <d v="2025-11-05T00:00:00"/>
    <s v="Delhi"/>
    <n v="1307"/>
    <n v="1960.1999999999998"/>
    <n v="-0.3999999999996362"/>
  </r>
  <r>
    <s v="ORD104051"/>
    <x v="2440"/>
    <x v="3"/>
    <x v="2"/>
    <s v="Women"/>
    <n v="4379"/>
    <n v="15"/>
    <n v="3722"/>
    <n v="3.1"/>
    <n v="675"/>
    <n v="1"/>
    <n v="3722"/>
    <d v="2024-06-10T00:00:00"/>
    <s v="Uttar Pradesh"/>
    <n v="657"/>
    <n v="2627.4"/>
    <n v="1094.5999999999999"/>
  </r>
  <r>
    <s v="ORD104052"/>
    <x v="3826"/>
    <x v="1"/>
    <x v="4"/>
    <s v="Women"/>
    <n v="1492"/>
    <n v="25"/>
    <n v="1119"/>
    <n v="4.0999999999999996"/>
    <n v="181"/>
    <n v="1"/>
    <n v="1119"/>
    <d v="2025-12-10T00:00:00"/>
    <s v="Jharkhand"/>
    <n v="373"/>
    <n v="895.19999999999993"/>
    <n v="223.80000000000007"/>
  </r>
  <r>
    <s v="ORD104053"/>
    <x v="3827"/>
    <x v="1"/>
    <x v="5"/>
    <s v="Unisex"/>
    <n v="3458"/>
    <n v="60"/>
    <n v="1383"/>
    <n v="4.5999999999999996"/>
    <n v="355"/>
    <n v="1"/>
    <n v="1383"/>
    <d v="2025-07-09T00:00:00"/>
    <s v="Delhi"/>
    <n v="2075"/>
    <n v="2074.7999999999997"/>
    <n v="-691.79999999999973"/>
  </r>
  <r>
    <s v="ORD104054"/>
    <x v="3828"/>
    <x v="3"/>
    <x v="1"/>
    <s v="Men"/>
    <n v="1056"/>
    <n v="60"/>
    <n v="422"/>
    <n v="4.3"/>
    <n v="101"/>
    <n v="1"/>
    <n v="422"/>
    <d v="2024-11-19T00:00:00"/>
    <s v="Rajasthan"/>
    <n v="634"/>
    <n v="633.6"/>
    <n v="-211.60000000000002"/>
  </r>
  <r>
    <s v="ORD104055"/>
    <x v="3829"/>
    <x v="5"/>
    <x v="3"/>
    <s v="Women"/>
    <n v="1028"/>
    <n v="40"/>
    <n v="617"/>
    <n v="4"/>
    <n v="146"/>
    <n v="1"/>
    <n v="617"/>
    <d v="2025-09-06T00:00:00"/>
    <s v="Gujarat"/>
    <n v="411"/>
    <n v="616.79999999999995"/>
    <n v="0.20000000000004547"/>
  </r>
  <r>
    <s v="ORD104056"/>
    <x v="3830"/>
    <x v="2"/>
    <x v="4"/>
    <s v="Men"/>
    <n v="1730"/>
    <n v="15"/>
    <n v="1470"/>
    <n v="4.2"/>
    <n v="74"/>
    <n v="2"/>
    <n v="2940"/>
    <d v="2024-12-06T00:00:00"/>
    <s v="Haryana"/>
    <n v="260"/>
    <n v="1038"/>
    <n v="864"/>
  </r>
  <r>
    <s v="ORD104057"/>
    <x v="3831"/>
    <x v="2"/>
    <x v="3"/>
    <s v="Women"/>
    <n v="1482"/>
    <n v="15"/>
    <n v="1260"/>
    <n v="4.0999999999999996"/>
    <n v="230"/>
    <n v="3"/>
    <n v="3780"/>
    <d v="2024-02-28T00:00:00"/>
    <s v="Haryana"/>
    <n v="222"/>
    <n v="889.19999999999993"/>
    <n v="1112.4000000000001"/>
  </r>
  <r>
    <s v="ORD104058"/>
    <x v="3832"/>
    <x v="3"/>
    <x v="6"/>
    <s v="Women"/>
    <n v="2902"/>
    <n v="40"/>
    <n v="1741"/>
    <n v="3.2"/>
    <n v="271"/>
    <n v="1"/>
    <n v="1741"/>
    <d v="2025-05-25T00:00:00"/>
    <s v="Odisha"/>
    <n v="1161"/>
    <n v="1741.2"/>
    <n v="-0.20000000000004547"/>
  </r>
  <r>
    <s v="ORD104059"/>
    <x v="3833"/>
    <x v="0"/>
    <x v="1"/>
    <s v="Women"/>
    <n v="1492"/>
    <n v="20"/>
    <n v="1194"/>
    <n v="4.2"/>
    <n v="155"/>
    <n v="1"/>
    <n v="1194"/>
    <d v="2024-03-18T00:00:00"/>
    <s v="Jharkhand"/>
    <n v="298"/>
    <n v="895.19999999999993"/>
    <n v="298.80000000000007"/>
  </r>
  <r>
    <s v="ORD104060"/>
    <x v="2546"/>
    <x v="7"/>
    <x v="6"/>
    <s v="Women"/>
    <n v="5350"/>
    <n v="15"/>
    <n v="4548"/>
    <n v="3.5"/>
    <n v="129"/>
    <n v="2"/>
    <n v="9096"/>
    <d v="2025-01-25T00:00:00"/>
    <s v="Madhya Pradesh"/>
    <n v="802"/>
    <n v="3210"/>
    <n v="2676"/>
  </r>
  <r>
    <s v="ORD104061"/>
    <x v="3834"/>
    <x v="0"/>
    <x v="2"/>
    <s v="Women"/>
    <n v="10057"/>
    <n v="15"/>
    <n v="8548"/>
    <n v="4.7"/>
    <n v="161"/>
    <n v="2"/>
    <n v="17096"/>
    <d v="2025-10-01T00:00:00"/>
    <s v="Telangana"/>
    <n v="1509"/>
    <n v="6034.2"/>
    <n v="5027.6000000000004"/>
  </r>
  <r>
    <s v="ORD104062"/>
    <x v="3835"/>
    <x v="2"/>
    <x v="7"/>
    <s v="Men"/>
    <n v="1909"/>
    <n v="40"/>
    <n v="1145"/>
    <n v="3.5"/>
    <n v="493"/>
    <n v="1"/>
    <n v="1145"/>
    <d v="2024-05-06T00:00:00"/>
    <s v="Rajasthan"/>
    <n v="764"/>
    <n v="1145.3999999999999"/>
    <n v="-0.39999999999986358"/>
  </r>
  <r>
    <s v="ORD104063"/>
    <x v="3836"/>
    <x v="9"/>
    <x v="4"/>
    <s v="Kids"/>
    <n v="1422"/>
    <n v="40"/>
    <n v="853"/>
    <n v="3.9"/>
    <n v="135"/>
    <n v="1"/>
    <n v="853"/>
    <d v="2024-05-26T00:00:00"/>
    <s v="Telangana"/>
    <n v="569"/>
    <n v="853.19999999999993"/>
    <n v="-0.19999999999993179"/>
  </r>
  <r>
    <s v="ORD104064"/>
    <x v="3837"/>
    <x v="5"/>
    <x v="1"/>
    <s v="Women"/>
    <n v="2017"/>
    <n v="40"/>
    <n v="1210"/>
    <n v="3.8"/>
    <n v="65"/>
    <n v="1"/>
    <n v="1210"/>
    <d v="2025-01-26T00:00:00"/>
    <s v="Chhattisgarh"/>
    <n v="807"/>
    <n v="1210.2"/>
    <n v="-0.20000000000004547"/>
  </r>
  <r>
    <s v="ORD104065"/>
    <x v="3838"/>
    <x v="1"/>
    <x v="7"/>
    <s v="Women"/>
    <n v="3216"/>
    <n v="10"/>
    <n v="2894"/>
    <n v="4.9000000000000004"/>
    <n v="94"/>
    <n v="1"/>
    <n v="2894"/>
    <d v="2025-01-03T00:00:00"/>
    <s v="Jharkhand"/>
    <n v="322"/>
    <n v="1929.6"/>
    <n v="964.40000000000009"/>
  </r>
  <r>
    <s v="ORD104066"/>
    <x v="3839"/>
    <x v="8"/>
    <x v="6"/>
    <s v="Women"/>
    <n v="4988"/>
    <n v="30"/>
    <n v="3492"/>
    <n v="4.7"/>
    <n v="160"/>
    <n v="1"/>
    <n v="3492"/>
    <d v="2024-09-14T00:00:00"/>
    <s v="Tamil Nadu"/>
    <n v="1496"/>
    <n v="2992.7999999999997"/>
    <n v="499.20000000000027"/>
  </r>
  <r>
    <s v="ORD104067"/>
    <x v="3840"/>
    <x v="7"/>
    <x v="7"/>
    <s v="Men"/>
    <n v="2514"/>
    <n v="20"/>
    <n v="2011"/>
    <n v="3"/>
    <n v="108"/>
    <n v="1"/>
    <n v="2011"/>
    <d v="2025-04-13T00:00:00"/>
    <s v="Punjab"/>
    <n v="503"/>
    <n v="1508.3999999999999"/>
    <n v="502.60000000000014"/>
  </r>
  <r>
    <s v="ORD104068"/>
    <x v="3841"/>
    <x v="1"/>
    <x v="6"/>
    <s v="Women"/>
    <n v="6390"/>
    <n v="15"/>
    <n v="5432"/>
    <n v="4.0999999999999996"/>
    <n v="59"/>
    <n v="1"/>
    <n v="5432"/>
    <d v="2025-01-11T00:00:00"/>
    <s v="Punjab"/>
    <n v="958"/>
    <n v="3834"/>
    <n v="1598"/>
  </r>
  <r>
    <s v="ORD104069"/>
    <x v="3842"/>
    <x v="3"/>
    <x v="4"/>
    <s v="Women"/>
    <n v="2365"/>
    <n v="30"/>
    <n v="1656"/>
    <n v="3.5"/>
    <n v="47"/>
    <n v="1"/>
    <n v="1656"/>
    <d v="2024-05-14T00:00:00"/>
    <s v="Karnataka"/>
    <n v="709"/>
    <n v="1419"/>
    <n v="237"/>
  </r>
  <r>
    <s v="ORD104070"/>
    <x v="3843"/>
    <x v="4"/>
    <x v="0"/>
    <s v="Women"/>
    <n v="6950"/>
    <n v="40"/>
    <n v="4170"/>
    <n v="4.2"/>
    <n v="177"/>
    <n v="1"/>
    <n v="4170"/>
    <d v="2025-10-12T00:00:00"/>
    <s v="Jharkhand"/>
    <n v="2780"/>
    <n v="4170"/>
    <n v="0"/>
  </r>
  <r>
    <s v="ORD104071"/>
    <x v="3844"/>
    <x v="7"/>
    <x v="5"/>
    <s v="Kids"/>
    <n v="4385"/>
    <n v="30"/>
    <n v="3070"/>
    <n v="4.4000000000000004"/>
    <n v="116"/>
    <n v="1"/>
    <n v="3070"/>
    <d v="2024-08-15T00:00:00"/>
    <s v="Gujarat"/>
    <n v="1315"/>
    <n v="2631"/>
    <n v="439"/>
  </r>
  <r>
    <s v="ORD104072"/>
    <x v="3845"/>
    <x v="0"/>
    <x v="7"/>
    <s v="Unisex"/>
    <n v="3420"/>
    <n v="10"/>
    <n v="3078"/>
    <n v="4.2"/>
    <n v="262"/>
    <n v="2"/>
    <n v="6156"/>
    <d v="2024-12-19T00:00:00"/>
    <s v="Jharkhand"/>
    <n v="342"/>
    <n v="2052"/>
    <n v="2052"/>
  </r>
  <r>
    <s v="ORD104073"/>
    <x v="3846"/>
    <x v="2"/>
    <x v="4"/>
    <s v="Men"/>
    <n v="761"/>
    <n v="15"/>
    <n v="647"/>
    <n v="4.5"/>
    <n v="117"/>
    <n v="1"/>
    <n v="647"/>
    <d v="2025-02-18T00:00:00"/>
    <s v="West Bengal"/>
    <n v="114"/>
    <n v="456.59999999999997"/>
    <n v="190.40000000000003"/>
  </r>
  <r>
    <s v="ORD104074"/>
    <x v="3847"/>
    <x v="6"/>
    <x v="1"/>
    <s v="Women"/>
    <n v="1103"/>
    <n v="10"/>
    <n v="993"/>
    <n v="4"/>
    <n v="78"/>
    <n v="2"/>
    <n v="1986"/>
    <d v="2024-02-09T00:00:00"/>
    <s v="Karnataka"/>
    <n v="110"/>
    <n v="661.8"/>
    <n v="662.40000000000009"/>
  </r>
  <r>
    <s v="ORD104075"/>
    <x v="3848"/>
    <x v="1"/>
    <x v="4"/>
    <s v="Kids"/>
    <n v="1651"/>
    <n v="20"/>
    <n v="1321"/>
    <n v="4.2"/>
    <n v="64"/>
    <n v="3"/>
    <n v="3963"/>
    <d v="2024-12-11T00:00:00"/>
    <s v="Uttarakhand"/>
    <n v="330"/>
    <n v="990.59999999999991"/>
    <n v="991.20000000000027"/>
  </r>
  <r>
    <s v="ORD104076"/>
    <x v="3849"/>
    <x v="7"/>
    <x v="1"/>
    <s v="Women"/>
    <n v="4379"/>
    <n v="40"/>
    <n v="2627"/>
    <n v="4.4000000000000004"/>
    <n v="52"/>
    <n v="1"/>
    <n v="2627"/>
    <d v="2025-12-23T00:00:00"/>
    <s v="Bihar"/>
    <n v="1752"/>
    <n v="2627.4"/>
    <n v="-0.40000000000009095"/>
  </r>
  <r>
    <s v="ORD104077"/>
    <x v="3850"/>
    <x v="7"/>
    <x v="4"/>
    <s v="Kids"/>
    <n v="1179"/>
    <n v="20"/>
    <n v="943"/>
    <n v="3.9"/>
    <n v="14"/>
    <n v="1"/>
    <n v="943"/>
    <d v="2025-01-03T00:00:00"/>
    <s v="Rajasthan"/>
    <n v="236"/>
    <n v="707.4"/>
    <n v="235.60000000000002"/>
  </r>
  <r>
    <s v="ORD104078"/>
    <x v="3851"/>
    <x v="8"/>
    <x v="5"/>
    <s v="Men"/>
    <n v="4700"/>
    <n v="15"/>
    <n v="3995"/>
    <n v="3.7"/>
    <n v="56"/>
    <n v="1"/>
    <n v="3995"/>
    <d v="2025-07-16T00:00:00"/>
    <s v="Maharashtra"/>
    <n v="705"/>
    <n v="2820"/>
    <n v="1175"/>
  </r>
  <r>
    <s v="ORD104079"/>
    <x v="3852"/>
    <x v="1"/>
    <x v="6"/>
    <s v="Kids"/>
    <n v="5499"/>
    <n v="40"/>
    <n v="3299"/>
    <n v="3.8"/>
    <n v="280"/>
    <n v="3"/>
    <n v="9897"/>
    <d v="2025-05-24T00:00:00"/>
    <s v="Tamil Nadu"/>
    <n v="2200"/>
    <n v="3299.4"/>
    <n v="-1.2000000000002728"/>
  </r>
  <r>
    <s v="ORD104080"/>
    <x v="3853"/>
    <x v="0"/>
    <x v="1"/>
    <s v="Men"/>
    <n v="1447"/>
    <n v="25"/>
    <n v="1085"/>
    <n v="4"/>
    <n v="111"/>
    <n v="1"/>
    <n v="1085"/>
    <d v="2025-07-06T00:00:00"/>
    <s v="Kerala"/>
    <n v="362"/>
    <n v="868.19999999999993"/>
    <n v="216.80000000000007"/>
  </r>
  <r>
    <s v="ORD104081"/>
    <x v="3854"/>
    <x v="8"/>
    <x v="0"/>
    <s v="Men"/>
    <n v="1244"/>
    <n v="15"/>
    <n v="1057"/>
    <n v="4.0999999999999996"/>
    <n v="81"/>
    <n v="1"/>
    <n v="1057"/>
    <d v="2024-11-16T00:00:00"/>
    <s v="Bihar"/>
    <n v="187"/>
    <n v="746.4"/>
    <n v="310.60000000000002"/>
  </r>
  <r>
    <s v="ORD104082"/>
    <x v="3855"/>
    <x v="1"/>
    <x v="4"/>
    <s v="Women"/>
    <n v="1671"/>
    <n v="20"/>
    <n v="1337"/>
    <n v="4.3"/>
    <n v="220"/>
    <n v="2"/>
    <n v="2674"/>
    <d v="2024-10-18T00:00:00"/>
    <s v="Kerala"/>
    <n v="334"/>
    <n v="1002.5999999999999"/>
    <n v="668.80000000000018"/>
  </r>
  <r>
    <s v="ORD104083"/>
    <x v="3856"/>
    <x v="7"/>
    <x v="0"/>
    <s v="Men"/>
    <n v="3142"/>
    <n v="20"/>
    <n v="2514"/>
    <n v="3.7"/>
    <n v="199"/>
    <n v="1"/>
    <n v="2514"/>
    <d v="2025-06-26T00:00:00"/>
    <s v="Jharkhand"/>
    <n v="628"/>
    <n v="1885.1999999999998"/>
    <n v="628.80000000000018"/>
  </r>
  <r>
    <s v="ORD104084"/>
    <x v="3857"/>
    <x v="2"/>
    <x v="4"/>
    <s v="Women"/>
    <n v="855"/>
    <n v="70"/>
    <n v="257"/>
    <n v="4.5"/>
    <n v="436"/>
    <n v="1"/>
    <n v="257"/>
    <d v="2024-02-18T00:00:00"/>
    <s v="Madhya Pradesh"/>
    <n v="598"/>
    <n v="513"/>
    <n v="-256"/>
  </r>
  <r>
    <s v="ORD104085"/>
    <x v="3858"/>
    <x v="5"/>
    <x v="3"/>
    <s v="Women"/>
    <n v="2135"/>
    <n v="15"/>
    <n v="1815"/>
    <n v="5"/>
    <n v="100"/>
    <n v="3"/>
    <n v="5445"/>
    <d v="2025-06-04T00:00:00"/>
    <s v="Maharashtra"/>
    <n v="320"/>
    <n v="1281"/>
    <n v="1602"/>
  </r>
  <r>
    <s v="ORD104086"/>
    <x v="3859"/>
    <x v="9"/>
    <x v="6"/>
    <s v="Women"/>
    <n v="989"/>
    <n v="20"/>
    <n v="791"/>
    <n v="3.8"/>
    <n v="437"/>
    <n v="1"/>
    <n v="791"/>
    <d v="2024-11-29T00:00:00"/>
    <s v="Maharashtra"/>
    <n v="198"/>
    <n v="593.4"/>
    <n v="197.60000000000002"/>
  </r>
  <r>
    <s v="ORD104087"/>
    <x v="3860"/>
    <x v="7"/>
    <x v="3"/>
    <s v="Men"/>
    <n v="1542"/>
    <n v="0"/>
    <n v="1542"/>
    <n v="5"/>
    <n v="55"/>
    <n v="1"/>
    <n v="1542"/>
    <d v="2025-07-03T00:00:00"/>
    <s v="Punjab"/>
    <n v="0"/>
    <n v="925.19999999999993"/>
    <n v="616.80000000000007"/>
  </r>
  <r>
    <s v="ORD104088"/>
    <x v="3861"/>
    <x v="7"/>
    <x v="7"/>
    <s v="Men"/>
    <n v="1262"/>
    <n v="20"/>
    <n v="1010"/>
    <n v="5"/>
    <n v="251"/>
    <n v="1"/>
    <n v="1010"/>
    <d v="2024-04-04T00:00:00"/>
    <s v="Andhra Pradesh"/>
    <n v="252"/>
    <n v="757.19999999999993"/>
    <n v="252.80000000000007"/>
  </r>
  <r>
    <s v="ORD104089"/>
    <x v="3862"/>
    <x v="7"/>
    <x v="7"/>
    <s v="Unisex"/>
    <n v="1970"/>
    <n v="10"/>
    <n v="1773"/>
    <n v="4.0999999999999996"/>
    <n v="170"/>
    <n v="2"/>
    <n v="3546"/>
    <d v="2024-05-03T00:00:00"/>
    <s v="Assam"/>
    <n v="197"/>
    <n v="1182"/>
    <n v="1182"/>
  </r>
  <r>
    <s v="ORD104090"/>
    <x v="3863"/>
    <x v="4"/>
    <x v="7"/>
    <s v="Women"/>
    <n v="1042"/>
    <n v="40"/>
    <n v="625"/>
    <n v="4"/>
    <n v="9"/>
    <n v="1"/>
    <n v="625"/>
    <d v="2025-12-31T00:00:00"/>
    <s v="Maharashtra"/>
    <n v="417"/>
    <n v="625.19999999999993"/>
    <n v="-0.19999999999993179"/>
  </r>
  <r>
    <s v="ORD104091"/>
    <x v="3864"/>
    <x v="1"/>
    <x v="2"/>
    <s v="Women"/>
    <n v="1852"/>
    <n v="20"/>
    <n v="1482"/>
    <n v="3.8"/>
    <n v="96"/>
    <n v="1"/>
    <n v="1482"/>
    <d v="2024-08-05T00:00:00"/>
    <s v="Gujarat"/>
    <n v="370"/>
    <n v="1111.2"/>
    <n v="370.79999999999995"/>
  </r>
  <r>
    <s v="ORD104092"/>
    <x v="3865"/>
    <x v="6"/>
    <x v="5"/>
    <s v="Kids"/>
    <n v="5835"/>
    <n v="20"/>
    <n v="4668"/>
    <n v="4.5"/>
    <n v="313"/>
    <n v="1"/>
    <n v="4668"/>
    <d v="2025-09-18T00:00:00"/>
    <s v="Gujarat"/>
    <n v="1167"/>
    <n v="3501"/>
    <n v="1167"/>
  </r>
  <r>
    <s v="ORD104093"/>
    <x v="3866"/>
    <x v="7"/>
    <x v="5"/>
    <s v="Women"/>
    <n v="2283"/>
    <n v="20"/>
    <n v="1826"/>
    <n v="4.0999999999999996"/>
    <n v="23"/>
    <n v="1"/>
    <n v="1826"/>
    <d v="2024-07-22T00:00:00"/>
    <s v="Bihar"/>
    <n v="457"/>
    <n v="1369.8"/>
    <n v="456.20000000000005"/>
  </r>
  <r>
    <s v="ORD104094"/>
    <x v="3867"/>
    <x v="3"/>
    <x v="5"/>
    <s v="Unisex"/>
    <n v="3506"/>
    <n v="15"/>
    <n v="2980"/>
    <n v="4.2"/>
    <n v="126"/>
    <n v="1"/>
    <n v="2980"/>
    <d v="2024-10-31T00:00:00"/>
    <s v="Uttarakhand"/>
    <n v="526"/>
    <n v="2103.6"/>
    <n v="876.40000000000009"/>
  </r>
  <r>
    <s v="ORD104095"/>
    <x v="3868"/>
    <x v="7"/>
    <x v="1"/>
    <s v="Men"/>
    <n v="4314"/>
    <n v="20"/>
    <n v="3451"/>
    <n v="3.7"/>
    <n v="64"/>
    <n v="3"/>
    <n v="10353"/>
    <d v="2025-03-17T00:00:00"/>
    <s v="Kerala"/>
    <n v="863"/>
    <n v="2588.4"/>
    <n v="2587.7999999999997"/>
  </r>
  <r>
    <s v="ORD104096"/>
    <x v="3869"/>
    <x v="7"/>
    <x v="0"/>
    <s v="Men"/>
    <n v="3498"/>
    <n v="50"/>
    <n v="1749"/>
    <n v="4.5999999999999996"/>
    <n v="92"/>
    <n v="1"/>
    <n v="1749"/>
    <d v="2025-09-02T00:00:00"/>
    <s v="Telangana"/>
    <n v="1749"/>
    <n v="2098.7999999999997"/>
    <n v="-349.79999999999973"/>
  </r>
  <r>
    <s v="ORD104097"/>
    <x v="3870"/>
    <x v="4"/>
    <x v="1"/>
    <s v="Women"/>
    <n v="1258"/>
    <n v="30"/>
    <n v="881"/>
    <n v="4"/>
    <n v="237"/>
    <n v="1"/>
    <n v="881"/>
    <d v="2024-04-21T00:00:00"/>
    <s v="Kerala"/>
    <n v="377"/>
    <n v="754.8"/>
    <n v="126.20000000000005"/>
  </r>
  <r>
    <s v="ORD104098"/>
    <x v="2107"/>
    <x v="3"/>
    <x v="6"/>
    <s v="Kids"/>
    <n v="5300"/>
    <n v="25"/>
    <n v="3975"/>
    <n v="3.6"/>
    <n v="420"/>
    <n v="2"/>
    <n v="7950"/>
    <d v="2024-09-02T00:00:00"/>
    <s v="Delhi"/>
    <n v="1325"/>
    <n v="3180"/>
    <n v="1590"/>
  </r>
  <r>
    <s v="ORD104099"/>
    <x v="3871"/>
    <x v="1"/>
    <x v="2"/>
    <s v="Women"/>
    <n v="9154"/>
    <n v="40"/>
    <n v="5492"/>
    <n v="4.0999999999999996"/>
    <n v="105"/>
    <n v="2"/>
    <n v="10984"/>
    <d v="2025-12-09T00:00:00"/>
    <s v="Assam"/>
    <n v="3662"/>
    <n v="5492.4"/>
    <n v="-0.7999999999992724"/>
  </r>
  <r>
    <s v="ORD104100"/>
    <x v="3872"/>
    <x v="3"/>
    <x v="4"/>
    <s v="Women"/>
    <n v="984"/>
    <n v="20"/>
    <n v="787"/>
    <n v="3.7"/>
    <n v="41"/>
    <n v="2"/>
    <n v="1574"/>
    <d v="2025-11-05T00:00:00"/>
    <s v="West Bengal"/>
    <n v="197"/>
    <n v="590.4"/>
    <n v="393.20000000000005"/>
  </r>
  <r>
    <s v="ORD104101"/>
    <x v="3873"/>
    <x v="0"/>
    <x v="7"/>
    <s v="Men"/>
    <n v="2113"/>
    <n v="15"/>
    <n v="1796"/>
    <n v="4.8"/>
    <n v="49"/>
    <n v="3"/>
    <n v="5388"/>
    <d v="2025-01-23T00:00:00"/>
    <s v="Bihar"/>
    <n v="317"/>
    <n v="1267.8"/>
    <n v="1584.6000000000001"/>
  </r>
  <r>
    <s v="ORD104102"/>
    <x v="3874"/>
    <x v="2"/>
    <x v="7"/>
    <s v="Men"/>
    <n v="2082"/>
    <n v="0"/>
    <n v="2082"/>
    <n v="5"/>
    <n v="71"/>
    <n v="1"/>
    <n v="2082"/>
    <d v="2025-05-03T00:00:00"/>
    <s v="Assam"/>
    <n v="0"/>
    <n v="1249.2"/>
    <n v="832.8"/>
  </r>
  <r>
    <s v="ORD104103"/>
    <x v="3875"/>
    <x v="8"/>
    <x v="4"/>
    <s v="Kids"/>
    <n v="609"/>
    <n v="20"/>
    <n v="487"/>
    <n v="4.0999999999999996"/>
    <n v="209"/>
    <n v="1"/>
    <n v="487"/>
    <d v="2024-02-29T00:00:00"/>
    <s v="Chhattisgarh"/>
    <n v="122"/>
    <n v="365.4"/>
    <n v="121.60000000000002"/>
  </r>
  <r>
    <s v="ORD104104"/>
    <x v="3876"/>
    <x v="8"/>
    <x v="0"/>
    <s v="Men"/>
    <n v="6734"/>
    <n v="20"/>
    <n v="5387"/>
    <n v="4.5999999999999996"/>
    <n v="106"/>
    <n v="1"/>
    <n v="5387"/>
    <d v="2025-08-17T00:00:00"/>
    <s v="Chhattisgarh"/>
    <n v="1347"/>
    <n v="4040.3999999999996"/>
    <n v="1346.6000000000004"/>
  </r>
  <r>
    <s v="ORD104105"/>
    <x v="3877"/>
    <x v="2"/>
    <x v="6"/>
    <s v="Women"/>
    <n v="3754"/>
    <n v="10"/>
    <n v="3379"/>
    <n v="4.5999999999999996"/>
    <n v="413"/>
    <n v="3"/>
    <n v="10137"/>
    <d v="2024-05-21T00:00:00"/>
    <s v="Tamil Nadu"/>
    <n v="375"/>
    <n v="2252.4"/>
    <n v="3379.7999999999997"/>
  </r>
  <r>
    <s v="ORD104106"/>
    <x v="3878"/>
    <x v="8"/>
    <x v="4"/>
    <s v="Women"/>
    <n v="1322"/>
    <n v="25"/>
    <n v="992"/>
    <n v="2.6"/>
    <n v="74"/>
    <n v="1"/>
    <n v="992"/>
    <d v="2025-03-09T00:00:00"/>
    <s v="Chhattisgarh"/>
    <n v="330"/>
    <n v="793.19999999999993"/>
    <n v="198.80000000000007"/>
  </r>
  <r>
    <s v="ORD104107"/>
    <x v="3879"/>
    <x v="1"/>
    <x v="4"/>
    <s v="Women"/>
    <n v="2946"/>
    <n v="30"/>
    <n v="2062"/>
    <n v="3.8"/>
    <n v="88"/>
    <n v="1"/>
    <n v="2062"/>
    <d v="2024-06-12T00:00:00"/>
    <s v="Odisha"/>
    <n v="884"/>
    <n v="1767.6"/>
    <n v="294.40000000000009"/>
  </r>
  <r>
    <s v="ORD104108"/>
    <x v="746"/>
    <x v="9"/>
    <x v="3"/>
    <s v="Men"/>
    <n v="3019"/>
    <n v="30"/>
    <n v="2113"/>
    <n v="4.2"/>
    <n v="66"/>
    <n v="1"/>
    <n v="2113"/>
    <d v="2024-01-24T00:00:00"/>
    <s v="Bihar"/>
    <n v="906"/>
    <n v="1811.3999999999999"/>
    <n v="301.60000000000014"/>
  </r>
  <r>
    <s v="ORD104109"/>
    <x v="3880"/>
    <x v="2"/>
    <x v="5"/>
    <s v="Women"/>
    <n v="3142"/>
    <n v="30"/>
    <n v="2199"/>
    <n v="3.9"/>
    <n v="93"/>
    <n v="2"/>
    <n v="4398"/>
    <d v="2025-09-11T00:00:00"/>
    <s v="Andhra Pradesh"/>
    <n v="943"/>
    <n v="1885.1999999999998"/>
    <n v="627.60000000000036"/>
  </r>
  <r>
    <s v="ORD104110"/>
    <x v="3881"/>
    <x v="3"/>
    <x v="7"/>
    <s v="Unisex"/>
    <n v="745"/>
    <n v="25"/>
    <n v="559"/>
    <n v="3.7"/>
    <n v="57"/>
    <n v="1"/>
    <n v="559"/>
    <d v="2024-01-05T00:00:00"/>
    <s v="Uttarakhand"/>
    <n v="186"/>
    <n v="447"/>
    <n v="112"/>
  </r>
  <r>
    <s v="ORD104111"/>
    <x v="1450"/>
    <x v="0"/>
    <x v="2"/>
    <s v="Women"/>
    <n v="6603"/>
    <n v="25"/>
    <n v="4952"/>
    <n v="4.7"/>
    <n v="44"/>
    <n v="3"/>
    <n v="14856"/>
    <d v="2025-06-30T00:00:00"/>
    <s v="Rajasthan"/>
    <n v="1651"/>
    <n v="3961.7999999999997"/>
    <n v="2970.6000000000008"/>
  </r>
  <r>
    <s v="ORD104112"/>
    <x v="3882"/>
    <x v="6"/>
    <x v="3"/>
    <s v="Women"/>
    <n v="3624"/>
    <n v="20"/>
    <n v="2899"/>
    <n v="3.9"/>
    <n v="137"/>
    <n v="1"/>
    <n v="2899"/>
    <d v="2025-01-31T00:00:00"/>
    <s v="Delhi"/>
    <n v="725"/>
    <n v="2174.4"/>
    <n v="724.59999999999991"/>
  </r>
  <r>
    <s v="ORD104113"/>
    <x v="3883"/>
    <x v="8"/>
    <x v="1"/>
    <s v="Men"/>
    <n v="5098"/>
    <n v="30"/>
    <n v="3569"/>
    <n v="4.3"/>
    <n v="153"/>
    <n v="2"/>
    <n v="7138"/>
    <d v="2024-10-31T00:00:00"/>
    <s v="Delhi"/>
    <n v="1529"/>
    <n v="3058.7999999999997"/>
    <n v="1020.4000000000005"/>
  </r>
  <r>
    <s v="ORD104114"/>
    <x v="3884"/>
    <x v="0"/>
    <x v="0"/>
    <s v="Men"/>
    <n v="6409"/>
    <n v="20"/>
    <n v="5127"/>
    <n v="4.5999999999999996"/>
    <n v="284"/>
    <n v="1"/>
    <n v="5127"/>
    <d v="2025-12-20T00:00:00"/>
    <s v="Gujarat"/>
    <n v="1282"/>
    <n v="3845.3999999999996"/>
    <n v="1281.6000000000004"/>
  </r>
  <r>
    <s v="ORD104115"/>
    <x v="3885"/>
    <x v="7"/>
    <x v="0"/>
    <s v="Women"/>
    <n v="1865"/>
    <n v="10"/>
    <n v="1678"/>
    <n v="4.8"/>
    <n v="53"/>
    <n v="3"/>
    <n v="5034"/>
    <d v="2025-06-22T00:00:00"/>
    <s v="Assam"/>
    <n v="187"/>
    <n v="1119"/>
    <n v="1677"/>
  </r>
  <r>
    <s v="ORD104116"/>
    <x v="3886"/>
    <x v="0"/>
    <x v="1"/>
    <s v="Women"/>
    <n v="4093"/>
    <n v="20"/>
    <n v="3274"/>
    <n v="3.6"/>
    <n v="63"/>
    <n v="1"/>
    <n v="3274"/>
    <d v="2025-10-08T00:00:00"/>
    <s v="Andhra Pradesh"/>
    <n v="819"/>
    <n v="2455.7999999999997"/>
    <n v="818.20000000000027"/>
  </r>
  <r>
    <s v="ORD104117"/>
    <x v="3887"/>
    <x v="0"/>
    <x v="5"/>
    <s v="Men"/>
    <n v="11185"/>
    <n v="30"/>
    <n v="7829"/>
    <n v="3.6"/>
    <n v="75"/>
    <n v="5"/>
    <n v="39145"/>
    <d v="2024-10-03T00:00:00"/>
    <s v="Odisha"/>
    <n v="3356"/>
    <n v="6711"/>
    <n v="5590"/>
  </r>
  <r>
    <s v="ORD104118"/>
    <x v="3888"/>
    <x v="8"/>
    <x v="0"/>
    <s v="Men"/>
    <n v="6070"/>
    <n v="60"/>
    <n v="2428"/>
    <n v="4.2"/>
    <n v="173"/>
    <n v="1"/>
    <n v="2428"/>
    <d v="2024-02-09T00:00:00"/>
    <s v="Punjab"/>
    <n v="3642"/>
    <n v="3642"/>
    <n v="-1214"/>
  </r>
  <r>
    <s v="ORD104119"/>
    <x v="3889"/>
    <x v="6"/>
    <x v="5"/>
    <s v="Men"/>
    <n v="6551"/>
    <n v="40"/>
    <n v="3931"/>
    <n v="3.1"/>
    <n v="99"/>
    <n v="1"/>
    <n v="3931"/>
    <d v="2025-02-14T00:00:00"/>
    <s v="Telangana"/>
    <n v="2620"/>
    <n v="3930.6"/>
    <n v="0.40000000000009095"/>
  </r>
  <r>
    <s v="ORD104120"/>
    <x v="3890"/>
    <x v="7"/>
    <x v="6"/>
    <s v="Women"/>
    <n v="3200"/>
    <n v="20"/>
    <n v="2560"/>
    <n v="3.6"/>
    <n v="75"/>
    <n v="1"/>
    <n v="2560"/>
    <d v="2025-09-06T00:00:00"/>
    <s v="Uttarakhand"/>
    <n v="640"/>
    <n v="1920"/>
    <n v="640"/>
  </r>
  <r>
    <s v="ORD104121"/>
    <x v="3891"/>
    <x v="6"/>
    <x v="3"/>
    <s v="Men"/>
    <n v="2084"/>
    <n v="50"/>
    <n v="1042"/>
    <n v="4.7"/>
    <n v="158"/>
    <n v="3"/>
    <n v="3126"/>
    <d v="2024-06-02T00:00:00"/>
    <s v="Telangana"/>
    <n v="1042"/>
    <n v="1250.3999999999999"/>
    <n v="-625.19999999999959"/>
  </r>
  <r>
    <s v="ORD104122"/>
    <x v="3892"/>
    <x v="6"/>
    <x v="6"/>
    <s v="Women"/>
    <n v="5788"/>
    <n v="15"/>
    <n v="4920"/>
    <n v="4.4000000000000004"/>
    <n v="229"/>
    <n v="1"/>
    <n v="4920"/>
    <d v="2025-04-19T00:00:00"/>
    <s v="Uttar Pradesh"/>
    <n v="868"/>
    <n v="3472.7999999999997"/>
    <n v="1447.2000000000003"/>
  </r>
  <r>
    <s v="ORD104123"/>
    <x v="3893"/>
    <x v="2"/>
    <x v="2"/>
    <s v="Women"/>
    <n v="6447"/>
    <n v="0"/>
    <n v="6447"/>
    <n v="4"/>
    <n v="33"/>
    <n v="5"/>
    <n v="32235"/>
    <d v="2024-09-23T00:00:00"/>
    <s v="Tamil Nadu"/>
    <n v="0"/>
    <n v="3868.2"/>
    <n v="12894"/>
  </r>
  <r>
    <s v="ORD104124"/>
    <x v="3894"/>
    <x v="2"/>
    <x v="0"/>
    <s v="Men"/>
    <n v="2928"/>
    <n v="25"/>
    <n v="2196"/>
    <n v="4.3"/>
    <n v="153"/>
    <n v="2"/>
    <n v="4392"/>
    <d v="2025-11-13T00:00:00"/>
    <s v="Uttarakhand"/>
    <n v="732"/>
    <n v="1756.8"/>
    <n v="878.40000000000009"/>
  </r>
  <r>
    <s v="ORD104125"/>
    <x v="3895"/>
    <x v="9"/>
    <x v="5"/>
    <s v="Unisex"/>
    <n v="5633"/>
    <n v="20"/>
    <n v="4506"/>
    <n v="4.5"/>
    <n v="289"/>
    <n v="2"/>
    <n v="9012"/>
    <d v="2024-07-10T00:00:00"/>
    <s v="Jharkhand"/>
    <n v="1127"/>
    <n v="3379.7999999999997"/>
    <n v="2252.4000000000005"/>
  </r>
  <r>
    <s v="ORD104126"/>
    <x v="3896"/>
    <x v="3"/>
    <x v="7"/>
    <s v="Men"/>
    <n v="1966"/>
    <n v="20"/>
    <n v="1573"/>
    <n v="3.4"/>
    <n v="138"/>
    <n v="1"/>
    <n v="1573"/>
    <d v="2025-07-21T00:00:00"/>
    <s v="Delhi"/>
    <n v="393"/>
    <n v="1179.5999999999999"/>
    <n v="393.40000000000009"/>
  </r>
  <r>
    <s v="ORD104127"/>
    <x v="3897"/>
    <x v="2"/>
    <x v="1"/>
    <s v="Men"/>
    <n v="4152"/>
    <n v="10"/>
    <n v="3737"/>
    <n v="3.9"/>
    <n v="133"/>
    <n v="1"/>
    <n v="3737"/>
    <d v="2024-01-05T00:00:00"/>
    <s v="Haryana"/>
    <n v="415"/>
    <n v="2491.1999999999998"/>
    <n v="1245.8000000000002"/>
  </r>
  <r>
    <s v="ORD104128"/>
    <x v="3898"/>
    <x v="3"/>
    <x v="5"/>
    <s v="Kids"/>
    <n v="8249"/>
    <n v="40"/>
    <n v="4949"/>
    <n v="5"/>
    <n v="469"/>
    <n v="1"/>
    <n v="4949"/>
    <d v="2024-02-07T00:00:00"/>
    <s v="Jharkhand"/>
    <n v="3300"/>
    <n v="4949.3999999999996"/>
    <n v="-0.3999999999996362"/>
  </r>
  <r>
    <s v="ORD104129"/>
    <x v="3899"/>
    <x v="0"/>
    <x v="7"/>
    <s v="Unisex"/>
    <n v="998"/>
    <n v="0"/>
    <n v="998"/>
    <n v="4.8"/>
    <n v="386"/>
    <n v="1"/>
    <n v="998"/>
    <d v="2025-02-05T00:00:00"/>
    <s v="Punjab"/>
    <n v="0"/>
    <n v="598.79999999999995"/>
    <n v="399.20000000000005"/>
  </r>
  <r>
    <s v="ORD104130"/>
    <x v="3900"/>
    <x v="7"/>
    <x v="2"/>
    <s v="Women"/>
    <n v="1307"/>
    <n v="10"/>
    <n v="1176"/>
    <n v="4.2"/>
    <n v="460"/>
    <n v="3"/>
    <n v="3528"/>
    <d v="2024-10-02T00:00:00"/>
    <s v="Haryana"/>
    <n v="131"/>
    <n v="784.19999999999993"/>
    <n v="1175.4000000000001"/>
  </r>
  <r>
    <s v="ORD104131"/>
    <x v="3901"/>
    <x v="0"/>
    <x v="5"/>
    <s v="Men"/>
    <n v="7976"/>
    <n v="15"/>
    <n v="6780"/>
    <n v="4.3"/>
    <n v="60"/>
    <n v="1"/>
    <n v="6780"/>
    <d v="2025-11-12T00:00:00"/>
    <s v="Chhattisgarh"/>
    <n v="1196"/>
    <n v="4785.5999999999995"/>
    <n v="1994.4000000000005"/>
  </r>
  <r>
    <s v="ORD104132"/>
    <x v="1576"/>
    <x v="8"/>
    <x v="7"/>
    <s v="Women"/>
    <n v="1562"/>
    <n v="15"/>
    <n v="1328"/>
    <n v="4.0999999999999996"/>
    <n v="307"/>
    <n v="5"/>
    <n v="6640"/>
    <d v="2025-01-17T00:00:00"/>
    <s v="Haryana"/>
    <n v="234"/>
    <n v="937.19999999999993"/>
    <n v="1954.0000000000005"/>
  </r>
  <r>
    <s v="ORD104133"/>
    <x v="3902"/>
    <x v="2"/>
    <x v="7"/>
    <s v="Women"/>
    <n v="759"/>
    <n v="40"/>
    <n v="455"/>
    <n v="3.2"/>
    <n v="136"/>
    <n v="1"/>
    <n v="455"/>
    <d v="2025-11-16T00:00:00"/>
    <s v="Telangana"/>
    <n v="304"/>
    <n v="455.4"/>
    <n v="-0.39999999999997726"/>
  </r>
  <r>
    <s v="ORD104134"/>
    <x v="3903"/>
    <x v="7"/>
    <x v="7"/>
    <s v="Men"/>
    <n v="2157"/>
    <n v="15"/>
    <n v="1833"/>
    <n v="3.8"/>
    <n v="52"/>
    <n v="5"/>
    <n v="9165"/>
    <d v="2025-03-06T00:00:00"/>
    <s v="Telangana"/>
    <n v="324"/>
    <n v="1294.2"/>
    <n v="2694"/>
  </r>
  <r>
    <s v="ORD104135"/>
    <x v="3904"/>
    <x v="5"/>
    <x v="2"/>
    <s v="Women"/>
    <n v="3762"/>
    <n v="10"/>
    <n v="3386"/>
    <n v="4.3"/>
    <n v="224"/>
    <n v="1"/>
    <n v="3386"/>
    <d v="2024-12-30T00:00:00"/>
    <s v="Delhi"/>
    <n v="376"/>
    <n v="2257.1999999999998"/>
    <n v="1128.8000000000002"/>
  </r>
  <r>
    <s v="ORD104136"/>
    <x v="3905"/>
    <x v="0"/>
    <x v="6"/>
    <s v="Women"/>
    <n v="7552"/>
    <n v="40"/>
    <n v="4531"/>
    <n v="3.9"/>
    <n v="51"/>
    <n v="1"/>
    <n v="4531"/>
    <d v="2025-02-25T00:00:00"/>
    <s v="Maharashtra"/>
    <n v="3021"/>
    <n v="4531.2"/>
    <n v="-0.1999999999998181"/>
  </r>
  <r>
    <s v="ORD104137"/>
    <x v="3906"/>
    <x v="5"/>
    <x v="3"/>
    <s v="Men"/>
    <n v="3727"/>
    <n v="40"/>
    <n v="2236"/>
    <n v="3.6"/>
    <n v="99"/>
    <n v="1"/>
    <n v="2236"/>
    <d v="2025-05-25T00:00:00"/>
    <s v="Madhya Pradesh"/>
    <n v="1491"/>
    <n v="2236.1999999999998"/>
    <n v="-0.1999999999998181"/>
  </r>
  <r>
    <s v="ORD104138"/>
    <x v="3907"/>
    <x v="7"/>
    <x v="5"/>
    <s v="Men"/>
    <n v="5755"/>
    <n v="30"/>
    <n v="4028"/>
    <n v="3.6"/>
    <n v="164"/>
    <n v="1"/>
    <n v="4028"/>
    <d v="2024-11-26T00:00:00"/>
    <s v="Uttar Pradesh"/>
    <n v="1727"/>
    <n v="3453"/>
    <n v="575"/>
  </r>
  <r>
    <s v="ORD104139"/>
    <x v="3908"/>
    <x v="8"/>
    <x v="7"/>
    <s v="Men"/>
    <n v="2550"/>
    <n v="50"/>
    <n v="1275"/>
    <n v="4.8"/>
    <n v="32"/>
    <n v="2"/>
    <n v="2550"/>
    <d v="2024-01-21T00:00:00"/>
    <s v="Rajasthan"/>
    <n v="1275"/>
    <n v="1530"/>
    <n v="-510"/>
  </r>
  <r>
    <s v="ORD104140"/>
    <x v="3909"/>
    <x v="2"/>
    <x v="2"/>
    <s v="Women"/>
    <n v="2851"/>
    <n v="15"/>
    <n v="2423"/>
    <n v="3.8"/>
    <n v="201"/>
    <n v="5"/>
    <n v="12115"/>
    <d v="2025-08-30T00:00:00"/>
    <s v="Kerala"/>
    <n v="428"/>
    <n v="1710.6"/>
    <n v="3562.0000000000005"/>
  </r>
  <r>
    <s v="ORD104141"/>
    <x v="3910"/>
    <x v="4"/>
    <x v="4"/>
    <s v="Women"/>
    <n v="1855"/>
    <n v="40"/>
    <n v="1113"/>
    <n v="4.7"/>
    <n v="196"/>
    <n v="1"/>
    <n v="1113"/>
    <d v="2025-04-28T00:00:00"/>
    <s v="Andhra Pradesh"/>
    <n v="742"/>
    <n v="1113"/>
    <n v="0"/>
  </r>
  <r>
    <s v="ORD104142"/>
    <x v="3911"/>
    <x v="6"/>
    <x v="2"/>
    <s v="Women"/>
    <n v="2221"/>
    <n v="30"/>
    <n v="1555"/>
    <n v="4.3"/>
    <n v="193"/>
    <n v="2"/>
    <n v="3110"/>
    <d v="2025-06-06T00:00:00"/>
    <s v="Gujarat"/>
    <n v="666"/>
    <n v="1332.6"/>
    <n v="444.80000000000018"/>
  </r>
  <r>
    <s v="ORD104143"/>
    <x v="3912"/>
    <x v="5"/>
    <x v="7"/>
    <s v="Women"/>
    <n v="2335"/>
    <n v="25"/>
    <n v="1751"/>
    <n v="4"/>
    <n v="133"/>
    <n v="1"/>
    <n v="1751"/>
    <d v="2024-03-17T00:00:00"/>
    <s v="Maharashtra"/>
    <n v="584"/>
    <n v="1401"/>
    <n v="350"/>
  </r>
  <r>
    <s v="ORD104144"/>
    <x v="3913"/>
    <x v="4"/>
    <x v="2"/>
    <s v="Women"/>
    <n v="2895"/>
    <n v="25"/>
    <n v="2171"/>
    <n v="3.7"/>
    <n v="71"/>
    <n v="1"/>
    <n v="2171"/>
    <d v="2024-09-10T00:00:00"/>
    <s v="Karnataka"/>
    <n v="724"/>
    <n v="1737"/>
    <n v="434"/>
  </r>
  <r>
    <s v="ORD104145"/>
    <x v="3914"/>
    <x v="9"/>
    <x v="1"/>
    <s v="Men"/>
    <n v="4908"/>
    <n v="10"/>
    <n v="4417"/>
    <n v="4.4000000000000004"/>
    <n v="270"/>
    <n v="1"/>
    <n v="4417"/>
    <d v="2025-09-10T00:00:00"/>
    <s v="Odisha"/>
    <n v="491"/>
    <n v="2944.7999999999997"/>
    <n v="1472.2000000000003"/>
  </r>
  <r>
    <s v="ORD104146"/>
    <x v="358"/>
    <x v="0"/>
    <x v="1"/>
    <s v="Men"/>
    <n v="4312"/>
    <n v="25"/>
    <n v="3234"/>
    <n v="4.5999999999999996"/>
    <n v="117"/>
    <n v="1"/>
    <n v="3234"/>
    <d v="2025-08-04T00:00:00"/>
    <s v="Karnataka"/>
    <n v="1078"/>
    <n v="2587.1999999999998"/>
    <n v="646.80000000000018"/>
  </r>
  <r>
    <s v="ORD104147"/>
    <x v="3915"/>
    <x v="8"/>
    <x v="2"/>
    <s v="Women"/>
    <n v="9958"/>
    <n v="20"/>
    <n v="7966"/>
    <n v="4.5"/>
    <n v="196"/>
    <n v="1"/>
    <n v="7966"/>
    <d v="2024-08-16T00:00:00"/>
    <s v="Kerala"/>
    <n v="1992"/>
    <n v="5974.8"/>
    <n v="1991.1999999999998"/>
  </r>
  <r>
    <s v="ORD104148"/>
    <x v="3916"/>
    <x v="0"/>
    <x v="7"/>
    <s v="Unisex"/>
    <n v="2884"/>
    <n v="30"/>
    <n v="2019"/>
    <n v="3.5"/>
    <n v="182"/>
    <n v="2"/>
    <n v="4038"/>
    <d v="2025-02-28T00:00:00"/>
    <s v="Gujarat"/>
    <n v="865"/>
    <n v="1730.3999999999999"/>
    <n v="577.20000000000027"/>
  </r>
  <r>
    <s v="ORD104149"/>
    <x v="3917"/>
    <x v="5"/>
    <x v="3"/>
    <s v="Women"/>
    <n v="1767"/>
    <n v="20"/>
    <n v="1414"/>
    <n v="3.8"/>
    <n v="587"/>
    <n v="1"/>
    <n v="1414"/>
    <d v="2025-11-02T00:00:00"/>
    <s v="Telangana"/>
    <n v="353"/>
    <n v="1060.2"/>
    <n v="353.79999999999995"/>
  </r>
  <r>
    <s v="ORD104150"/>
    <x v="3918"/>
    <x v="2"/>
    <x v="0"/>
    <s v="Men"/>
    <n v="5274"/>
    <n v="15"/>
    <n v="4483"/>
    <n v="3.9"/>
    <n v="208"/>
    <n v="1"/>
    <n v="4483"/>
    <d v="2024-03-14T00:00:00"/>
    <s v="Uttar Pradesh"/>
    <n v="791"/>
    <n v="3164.4"/>
    <n v="1318.6"/>
  </r>
  <r>
    <s v="ORD104151"/>
    <x v="1722"/>
    <x v="9"/>
    <x v="1"/>
    <s v="Men"/>
    <n v="3406"/>
    <n v="15"/>
    <n v="2895"/>
    <n v="3.1"/>
    <n v="165"/>
    <n v="1"/>
    <n v="2895"/>
    <d v="2025-07-20T00:00:00"/>
    <s v="Assam"/>
    <n v="511"/>
    <n v="2043.6"/>
    <n v="851.40000000000009"/>
  </r>
  <r>
    <s v="ORD104152"/>
    <x v="1685"/>
    <x v="2"/>
    <x v="7"/>
    <s v="Men"/>
    <n v="2005"/>
    <n v="40"/>
    <n v="1203"/>
    <n v="4.3"/>
    <n v="37"/>
    <n v="1"/>
    <n v="1203"/>
    <d v="2025-01-14T00:00:00"/>
    <s v="Maharashtra"/>
    <n v="802"/>
    <n v="1203"/>
    <n v="0"/>
  </r>
  <r>
    <s v="ORD104153"/>
    <x v="2695"/>
    <x v="6"/>
    <x v="0"/>
    <s v="Men"/>
    <n v="4625"/>
    <n v="20"/>
    <n v="3700"/>
    <n v="4.4000000000000004"/>
    <n v="983"/>
    <n v="2"/>
    <n v="7400"/>
    <d v="2024-07-26T00:00:00"/>
    <s v="West Bengal"/>
    <n v="925"/>
    <n v="2775"/>
    <n v="1850"/>
  </r>
  <r>
    <s v="ORD104154"/>
    <x v="3919"/>
    <x v="2"/>
    <x v="5"/>
    <s v="Women"/>
    <n v="2351"/>
    <n v="15"/>
    <n v="1998"/>
    <n v="4.4000000000000004"/>
    <n v="188"/>
    <n v="1"/>
    <n v="1998"/>
    <d v="2025-06-09T00:00:00"/>
    <s v="Uttarakhand"/>
    <n v="353"/>
    <n v="1410.6"/>
    <n v="587.40000000000009"/>
  </r>
  <r>
    <s v="ORD104155"/>
    <x v="3920"/>
    <x v="5"/>
    <x v="6"/>
    <s v="Women"/>
    <n v="6225"/>
    <n v="20"/>
    <n v="4980"/>
    <n v="4.3"/>
    <n v="334"/>
    <n v="5"/>
    <n v="24900"/>
    <d v="2024-07-14T00:00:00"/>
    <s v="Uttarakhand"/>
    <n v="1245"/>
    <n v="3735"/>
    <n v="6225"/>
  </r>
  <r>
    <s v="ORD104156"/>
    <x v="3921"/>
    <x v="6"/>
    <x v="1"/>
    <s v="Women"/>
    <n v="3755"/>
    <n v="15"/>
    <n v="3192"/>
    <n v="3.9"/>
    <n v="319"/>
    <n v="3"/>
    <n v="9576"/>
    <d v="2025-08-23T00:00:00"/>
    <s v="Chhattisgarh"/>
    <n v="563"/>
    <n v="2253"/>
    <n v="2817"/>
  </r>
  <r>
    <s v="ORD104157"/>
    <x v="3922"/>
    <x v="2"/>
    <x v="5"/>
    <s v="Women"/>
    <n v="3895"/>
    <n v="30"/>
    <n v="2726"/>
    <n v="3.7"/>
    <n v="34"/>
    <n v="1"/>
    <n v="2726"/>
    <d v="2024-12-26T00:00:00"/>
    <s v="Tamil Nadu"/>
    <n v="1169"/>
    <n v="2337"/>
    <n v="389"/>
  </r>
  <r>
    <s v="ORD104158"/>
    <x v="3923"/>
    <x v="9"/>
    <x v="6"/>
    <s v="Women"/>
    <n v="4446"/>
    <n v="40"/>
    <n v="2668"/>
    <n v="3.9"/>
    <n v="322"/>
    <n v="2"/>
    <n v="5336"/>
    <d v="2025-05-20T00:00:00"/>
    <s v="Tamil Nadu"/>
    <n v="1778"/>
    <n v="2667.6"/>
    <n v="0.8000000000001819"/>
  </r>
  <r>
    <s v="ORD104159"/>
    <x v="3924"/>
    <x v="8"/>
    <x v="0"/>
    <s v="Men"/>
    <n v="1881"/>
    <n v="60"/>
    <n v="752"/>
    <n v="4.3"/>
    <n v="202"/>
    <n v="1"/>
    <n v="752"/>
    <d v="2024-08-21T00:00:00"/>
    <s v="Karnataka"/>
    <n v="1129"/>
    <n v="1128.5999999999999"/>
    <n v="-376.59999999999991"/>
  </r>
  <r>
    <s v="ORD104160"/>
    <x v="3925"/>
    <x v="2"/>
    <x v="3"/>
    <s v="Men"/>
    <n v="3314"/>
    <n v="40"/>
    <n v="1988"/>
    <n v="4.7"/>
    <n v="128"/>
    <n v="1"/>
    <n v="1988"/>
    <d v="2025-04-20T00:00:00"/>
    <s v="Haryana"/>
    <n v="1326"/>
    <n v="1988.3999999999999"/>
    <n v="-0.39999999999986358"/>
  </r>
  <r>
    <s v="ORD104161"/>
    <x v="3926"/>
    <x v="9"/>
    <x v="1"/>
    <s v="Men"/>
    <n v="957"/>
    <n v="30"/>
    <n v="670"/>
    <n v="4.0999999999999996"/>
    <n v="42"/>
    <n v="1"/>
    <n v="670"/>
    <d v="2025-03-10T00:00:00"/>
    <s v="Kerala"/>
    <n v="287"/>
    <n v="574.19999999999993"/>
    <n v="95.800000000000068"/>
  </r>
  <r>
    <s v="ORD104162"/>
    <x v="3927"/>
    <x v="1"/>
    <x v="7"/>
    <s v="Women"/>
    <n v="1180"/>
    <n v="25"/>
    <n v="885"/>
    <n v="4.0999999999999996"/>
    <n v="133"/>
    <n v="1"/>
    <n v="885"/>
    <d v="2025-10-29T00:00:00"/>
    <s v="Delhi"/>
    <n v="295"/>
    <n v="708"/>
    <n v="177"/>
  </r>
  <r>
    <s v="ORD104163"/>
    <x v="3928"/>
    <x v="3"/>
    <x v="7"/>
    <s v="Women"/>
    <n v="1373"/>
    <n v="40"/>
    <n v="824"/>
    <n v="3.2"/>
    <n v="269"/>
    <n v="5"/>
    <n v="4120"/>
    <d v="2024-08-01T00:00:00"/>
    <s v="Uttar Pradesh"/>
    <n v="549"/>
    <n v="823.8"/>
    <n v="1.0000000000002274"/>
  </r>
  <r>
    <s v="ORD104164"/>
    <x v="3929"/>
    <x v="2"/>
    <x v="2"/>
    <s v="Men"/>
    <n v="2456"/>
    <n v="20"/>
    <n v="1965"/>
    <n v="4.3"/>
    <n v="259"/>
    <n v="1"/>
    <n v="1965"/>
    <d v="2025-05-02T00:00:00"/>
    <s v="Madhya Pradesh"/>
    <n v="491"/>
    <n v="1473.6"/>
    <n v="491.40000000000009"/>
  </r>
  <r>
    <s v="ORD104165"/>
    <x v="3930"/>
    <x v="3"/>
    <x v="3"/>
    <s v="Men"/>
    <n v="3527"/>
    <n v="15"/>
    <n v="2998"/>
    <n v="4.8"/>
    <n v="81"/>
    <n v="1"/>
    <n v="2998"/>
    <d v="2025-05-18T00:00:00"/>
    <s v="West Bengal"/>
    <n v="529"/>
    <n v="2116.1999999999998"/>
    <n v="881.80000000000018"/>
  </r>
  <r>
    <s v="ORD104166"/>
    <x v="3931"/>
    <x v="7"/>
    <x v="6"/>
    <s v="Kids"/>
    <n v="2369"/>
    <n v="30"/>
    <n v="1658"/>
    <n v="4"/>
    <n v="197"/>
    <n v="3"/>
    <n v="4974"/>
    <d v="2024-11-02T00:00:00"/>
    <s v="Telangana"/>
    <n v="711"/>
    <n v="1421.3999999999999"/>
    <n v="709.80000000000041"/>
  </r>
  <r>
    <s v="ORD104167"/>
    <x v="3932"/>
    <x v="5"/>
    <x v="4"/>
    <s v="Women"/>
    <n v="1496"/>
    <n v="20"/>
    <n v="1197"/>
    <n v="4"/>
    <n v="122"/>
    <n v="1"/>
    <n v="1197"/>
    <d v="2025-10-29T00:00:00"/>
    <s v="Haryana"/>
    <n v="299"/>
    <n v="897.6"/>
    <n v="299.39999999999998"/>
  </r>
  <r>
    <s v="ORD104168"/>
    <x v="3933"/>
    <x v="8"/>
    <x v="2"/>
    <s v="Women"/>
    <n v="10682"/>
    <n v="25"/>
    <n v="8012"/>
    <n v="3.9"/>
    <n v="46"/>
    <n v="2"/>
    <n v="16024"/>
    <d v="2025-05-19T00:00:00"/>
    <s v="Andhra Pradesh"/>
    <n v="2670"/>
    <n v="6409.2"/>
    <n v="3205.6000000000004"/>
  </r>
  <r>
    <s v="ORD104169"/>
    <x v="3934"/>
    <x v="2"/>
    <x v="0"/>
    <s v="Women"/>
    <n v="1035"/>
    <n v="25"/>
    <n v="776"/>
    <n v="4.4000000000000004"/>
    <n v="56"/>
    <n v="1"/>
    <n v="776"/>
    <d v="2024-04-22T00:00:00"/>
    <s v="Chhattisgarh"/>
    <n v="259"/>
    <n v="621"/>
    <n v="155"/>
  </r>
  <r>
    <s v="ORD104170"/>
    <x v="3935"/>
    <x v="3"/>
    <x v="1"/>
    <s v="Men"/>
    <n v="2358"/>
    <n v="10"/>
    <n v="2122"/>
    <n v="3.2"/>
    <n v="148"/>
    <n v="1"/>
    <n v="2122"/>
    <d v="2024-05-13T00:00:00"/>
    <s v="Maharashtra"/>
    <n v="236"/>
    <n v="1414.8"/>
    <n v="707.2"/>
  </r>
  <r>
    <s v="ORD104171"/>
    <x v="3936"/>
    <x v="5"/>
    <x v="1"/>
    <s v="Women"/>
    <n v="3065"/>
    <n v="40"/>
    <n v="1839"/>
    <n v="4.7"/>
    <n v="336"/>
    <n v="1"/>
    <n v="1839"/>
    <d v="2024-03-20T00:00:00"/>
    <s v="Uttarakhand"/>
    <n v="1226"/>
    <n v="1839"/>
    <n v="0"/>
  </r>
  <r>
    <s v="ORD104172"/>
    <x v="3937"/>
    <x v="2"/>
    <x v="4"/>
    <s v="Men"/>
    <n v="1753"/>
    <n v="10"/>
    <n v="1578"/>
    <n v="4"/>
    <n v="110"/>
    <n v="1"/>
    <n v="1578"/>
    <d v="2024-01-02T00:00:00"/>
    <s v="Karnataka"/>
    <n v="175"/>
    <n v="1051.8"/>
    <n v="526.20000000000005"/>
  </r>
  <r>
    <s v="ORD104173"/>
    <x v="3938"/>
    <x v="6"/>
    <x v="3"/>
    <s v="Women"/>
    <n v="2647"/>
    <n v="20"/>
    <n v="2118"/>
    <n v="4.3"/>
    <n v="138"/>
    <n v="1"/>
    <n v="2118"/>
    <d v="2025-03-05T00:00:00"/>
    <s v="Haryana"/>
    <n v="529"/>
    <n v="1588.2"/>
    <n v="529.79999999999995"/>
  </r>
  <r>
    <s v="ORD104174"/>
    <x v="3939"/>
    <x v="8"/>
    <x v="5"/>
    <s v="Kids"/>
    <n v="11218"/>
    <n v="60"/>
    <n v="4487"/>
    <n v="4.5"/>
    <n v="76"/>
    <n v="2"/>
    <n v="8974"/>
    <d v="2024-12-11T00:00:00"/>
    <s v="Maharashtra"/>
    <n v="6731"/>
    <n v="6730.8"/>
    <n v="-4487.6000000000004"/>
  </r>
  <r>
    <s v="ORD104175"/>
    <x v="3940"/>
    <x v="5"/>
    <x v="7"/>
    <s v="Unisex"/>
    <n v="1112"/>
    <n v="15"/>
    <n v="945"/>
    <n v="3.6"/>
    <n v="4"/>
    <n v="1"/>
    <n v="945"/>
    <d v="2024-10-31T00:00:00"/>
    <s v="Bihar"/>
    <n v="167"/>
    <n v="667.19999999999993"/>
    <n v="277.80000000000007"/>
  </r>
  <r>
    <s v="ORD104176"/>
    <x v="3941"/>
    <x v="0"/>
    <x v="6"/>
    <s v="Kids"/>
    <n v="1177"/>
    <n v="40"/>
    <n v="706"/>
    <n v="4.0999999999999996"/>
    <n v="106"/>
    <n v="2"/>
    <n v="1412"/>
    <d v="2024-12-08T00:00:00"/>
    <s v="Rajasthan"/>
    <n v="471"/>
    <n v="706.19999999999993"/>
    <n v="-0.39999999999986358"/>
  </r>
  <r>
    <s v="ORD104177"/>
    <x v="3942"/>
    <x v="1"/>
    <x v="3"/>
    <s v="Men"/>
    <n v="4761"/>
    <n v="40"/>
    <n v="2857"/>
    <n v="4"/>
    <n v="21"/>
    <n v="1"/>
    <n v="2857"/>
    <d v="2025-09-02T00:00:00"/>
    <s v="Maharashtra"/>
    <n v="1904"/>
    <n v="2856.6"/>
    <n v="0.40000000000009095"/>
  </r>
  <r>
    <s v="ORD104178"/>
    <x v="3943"/>
    <x v="6"/>
    <x v="5"/>
    <s v="Women"/>
    <n v="2512"/>
    <n v="50"/>
    <n v="1256"/>
    <n v="3.5"/>
    <n v="164"/>
    <n v="1"/>
    <n v="1256"/>
    <d v="2024-12-26T00:00:00"/>
    <s v="Delhi"/>
    <n v="1256"/>
    <n v="1507.2"/>
    <n v="-251.20000000000005"/>
  </r>
  <r>
    <s v="ORD104179"/>
    <x v="3944"/>
    <x v="1"/>
    <x v="4"/>
    <s v="Women"/>
    <n v="1065"/>
    <n v="20"/>
    <n v="852"/>
    <n v="4.5999999999999996"/>
    <n v="56"/>
    <n v="1"/>
    <n v="852"/>
    <d v="2025-04-15T00:00:00"/>
    <s v="Delhi"/>
    <n v="213"/>
    <n v="639"/>
    <n v="213"/>
  </r>
  <r>
    <s v="ORD104180"/>
    <x v="3945"/>
    <x v="0"/>
    <x v="1"/>
    <s v="Men"/>
    <n v="5470"/>
    <n v="30"/>
    <n v="3829"/>
    <n v="3.9"/>
    <n v="75"/>
    <n v="1"/>
    <n v="3829"/>
    <d v="2025-11-28T00:00:00"/>
    <s v="Odisha"/>
    <n v="1641"/>
    <n v="3282"/>
    <n v="547"/>
  </r>
  <r>
    <s v="ORD104181"/>
    <x v="118"/>
    <x v="8"/>
    <x v="1"/>
    <s v="Women"/>
    <n v="5001"/>
    <n v="20"/>
    <n v="4001"/>
    <n v="3.5"/>
    <n v="150"/>
    <n v="4"/>
    <n v="16004"/>
    <d v="2025-01-31T00:00:00"/>
    <s v="Delhi"/>
    <n v="1000"/>
    <n v="3000.6"/>
    <n v="4001.6000000000004"/>
  </r>
  <r>
    <s v="ORD104182"/>
    <x v="3946"/>
    <x v="5"/>
    <x v="4"/>
    <s v="Women"/>
    <n v="999"/>
    <n v="10"/>
    <n v="899"/>
    <n v="4.0999999999999996"/>
    <n v="57"/>
    <n v="1"/>
    <n v="899"/>
    <d v="2025-06-09T00:00:00"/>
    <s v="Odisha"/>
    <n v="100"/>
    <n v="599.4"/>
    <n v="299.60000000000002"/>
  </r>
  <r>
    <s v="ORD104183"/>
    <x v="3947"/>
    <x v="2"/>
    <x v="6"/>
    <s v="Men"/>
    <n v="2886"/>
    <n v="30"/>
    <n v="2020"/>
    <n v="3.4"/>
    <n v="195"/>
    <n v="1"/>
    <n v="2020"/>
    <d v="2025-02-16T00:00:00"/>
    <s v="Assam"/>
    <n v="866"/>
    <n v="1731.6"/>
    <n v="288.40000000000009"/>
  </r>
  <r>
    <s v="ORD104184"/>
    <x v="3948"/>
    <x v="9"/>
    <x v="6"/>
    <s v="Women"/>
    <n v="4904"/>
    <n v="15"/>
    <n v="4168"/>
    <n v="3.9"/>
    <n v="138"/>
    <n v="1"/>
    <n v="4168"/>
    <d v="2024-02-06T00:00:00"/>
    <s v="Jharkhand"/>
    <n v="736"/>
    <n v="2942.4"/>
    <n v="1225.5999999999999"/>
  </r>
  <r>
    <s v="ORD104185"/>
    <x v="3949"/>
    <x v="7"/>
    <x v="2"/>
    <s v="Women"/>
    <n v="7661"/>
    <n v="20"/>
    <n v="6129"/>
    <n v="4.2"/>
    <n v="33"/>
    <n v="1"/>
    <n v="6129"/>
    <d v="2024-07-18T00:00:00"/>
    <s v="Gujarat"/>
    <n v="1532"/>
    <n v="4596.5999999999995"/>
    <n v="1532.4000000000005"/>
  </r>
  <r>
    <s v="ORD104186"/>
    <x v="3950"/>
    <x v="9"/>
    <x v="1"/>
    <s v="Men"/>
    <n v="3473"/>
    <n v="20"/>
    <n v="2778"/>
    <n v="3.3"/>
    <n v="160"/>
    <n v="2"/>
    <n v="5556"/>
    <d v="2024-03-08T00:00:00"/>
    <s v="Telangana"/>
    <n v="695"/>
    <n v="2083.7999999999997"/>
    <n v="1388.4000000000005"/>
  </r>
  <r>
    <s v="ORD104187"/>
    <x v="3951"/>
    <x v="4"/>
    <x v="5"/>
    <s v="Unisex"/>
    <n v="9764"/>
    <n v="20"/>
    <n v="7811"/>
    <n v="4.4000000000000004"/>
    <n v="147"/>
    <n v="1"/>
    <n v="7811"/>
    <d v="2024-05-01T00:00:00"/>
    <s v="Rajasthan"/>
    <n v="1953"/>
    <n v="5858.4"/>
    <n v="1952.6000000000004"/>
  </r>
  <r>
    <s v="ORD104188"/>
    <x v="3952"/>
    <x v="6"/>
    <x v="3"/>
    <s v="Men"/>
    <n v="3116"/>
    <n v="15"/>
    <n v="2649"/>
    <n v="4.0999999999999996"/>
    <n v="171"/>
    <n v="1"/>
    <n v="2649"/>
    <d v="2024-08-09T00:00:00"/>
    <s v="Tamil Nadu"/>
    <n v="467"/>
    <n v="1869.6"/>
    <n v="779.40000000000009"/>
  </r>
  <r>
    <s v="ORD104189"/>
    <x v="1366"/>
    <x v="8"/>
    <x v="6"/>
    <s v="Kids"/>
    <n v="1790"/>
    <n v="30"/>
    <n v="1253"/>
    <n v="4.5"/>
    <n v="84"/>
    <n v="3"/>
    <n v="3759"/>
    <d v="2025-09-17T00:00:00"/>
    <s v="Karnataka"/>
    <n v="537"/>
    <n v="1074"/>
    <n v="537"/>
  </r>
  <r>
    <s v="ORD104190"/>
    <x v="3953"/>
    <x v="4"/>
    <x v="1"/>
    <s v="Men"/>
    <n v="4694"/>
    <n v="40"/>
    <n v="2816"/>
    <n v="4.5"/>
    <n v="85"/>
    <n v="1"/>
    <n v="2816"/>
    <d v="2025-03-26T00:00:00"/>
    <s v="Uttarakhand"/>
    <n v="1878"/>
    <n v="2816.4"/>
    <n v="-0.40000000000009095"/>
  </r>
  <r>
    <s v="ORD104191"/>
    <x v="3954"/>
    <x v="6"/>
    <x v="2"/>
    <s v="Women"/>
    <n v="5892"/>
    <n v="15"/>
    <n v="5008"/>
    <n v="3.9"/>
    <n v="313"/>
    <n v="1"/>
    <n v="5008"/>
    <d v="2025-07-13T00:00:00"/>
    <s v="Karnataka"/>
    <n v="884"/>
    <n v="3535.2"/>
    <n v="1472.8000000000002"/>
  </r>
  <r>
    <s v="ORD104192"/>
    <x v="3955"/>
    <x v="5"/>
    <x v="0"/>
    <s v="Women"/>
    <n v="2265"/>
    <n v="20"/>
    <n v="1812"/>
    <n v="3.9"/>
    <n v="217"/>
    <n v="3"/>
    <n v="5436"/>
    <d v="2025-12-21T00:00:00"/>
    <s v="Karnataka"/>
    <n v="453"/>
    <n v="1359"/>
    <n v="1359"/>
  </r>
  <r>
    <s v="ORD104193"/>
    <x v="3956"/>
    <x v="4"/>
    <x v="7"/>
    <s v="Men"/>
    <n v="3048"/>
    <n v="40"/>
    <n v="1829"/>
    <n v="4.3"/>
    <n v="78"/>
    <n v="4"/>
    <n v="7316"/>
    <d v="2024-02-21T00:00:00"/>
    <s v="Bihar"/>
    <n v="1219"/>
    <n v="1828.8"/>
    <n v="0.8000000000001819"/>
  </r>
  <r>
    <s v="ORD104194"/>
    <x v="3957"/>
    <x v="0"/>
    <x v="2"/>
    <s v="Women"/>
    <n v="5403"/>
    <n v="40"/>
    <n v="3242"/>
    <n v="3.6"/>
    <n v="220"/>
    <n v="3"/>
    <n v="9726"/>
    <d v="2025-02-02T00:00:00"/>
    <s v="Tamil Nadu"/>
    <n v="2161"/>
    <n v="3241.7999999999997"/>
    <n v="0.60000000000081855"/>
  </r>
  <r>
    <s v="ORD104195"/>
    <x v="791"/>
    <x v="2"/>
    <x v="5"/>
    <s v="Men"/>
    <n v="1522"/>
    <n v="20"/>
    <n v="1218"/>
    <n v="3.6"/>
    <n v="69"/>
    <n v="1"/>
    <n v="1218"/>
    <d v="2024-01-31T00:00:00"/>
    <s v="Madhya Pradesh"/>
    <n v="304"/>
    <n v="913.19999999999993"/>
    <n v="304.80000000000007"/>
  </r>
  <r>
    <s v="ORD104196"/>
    <x v="1035"/>
    <x v="4"/>
    <x v="5"/>
    <s v="Unisex"/>
    <n v="2016"/>
    <n v="15"/>
    <n v="1714"/>
    <n v="3.8"/>
    <n v="137"/>
    <n v="1"/>
    <n v="1714"/>
    <d v="2025-12-29T00:00:00"/>
    <s v="Jharkhand"/>
    <n v="302"/>
    <n v="1209.5999999999999"/>
    <n v="504.40000000000009"/>
  </r>
  <r>
    <s v="ORD104197"/>
    <x v="3958"/>
    <x v="9"/>
    <x v="2"/>
    <s v="Women"/>
    <n v="1264"/>
    <n v="15"/>
    <n v="1074"/>
    <n v="3.4"/>
    <n v="18"/>
    <n v="1"/>
    <n v="1074"/>
    <d v="2024-03-07T00:00:00"/>
    <s v="Assam"/>
    <n v="190"/>
    <n v="758.4"/>
    <n v="315.60000000000002"/>
  </r>
  <r>
    <s v="ORD104198"/>
    <x v="3429"/>
    <x v="2"/>
    <x v="3"/>
    <s v="Men"/>
    <n v="3956"/>
    <n v="15"/>
    <n v="3363"/>
    <n v="3.5"/>
    <n v="108"/>
    <n v="1"/>
    <n v="3363"/>
    <d v="2025-10-10T00:00:00"/>
    <s v="Andhra Pradesh"/>
    <n v="593"/>
    <n v="2373.6"/>
    <n v="989.40000000000009"/>
  </r>
  <r>
    <s v="ORD104199"/>
    <x v="3959"/>
    <x v="3"/>
    <x v="2"/>
    <s v="Women"/>
    <n v="8066"/>
    <n v="25"/>
    <n v="6050"/>
    <n v="3.5"/>
    <n v="160"/>
    <n v="1"/>
    <n v="6050"/>
    <d v="2025-01-06T00:00:00"/>
    <s v="Karnataka"/>
    <n v="2016"/>
    <n v="4839.5999999999995"/>
    <n v="1210.4000000000005"/>
  </r>
  <r>
    <s v="ORD104200"/>
    <x v="3960"/>
    <x v="1"/>
    <x v="5"/>
    <s v="Kids"/>
    <n v="6356"/>
    <n v="15"/>
    <n v="5403"/>
    <n v="3.9"/>
    <n v="333"/>
    <n v="2"/>
    <n v="10806"/>
    <d v="2024-05-28T00:00:00"/>
    <s v="Andhra Pradesh"/>
    <n v="953"/>
    <n v="3813.6"/>
    <n v="3178.8"/>
  </r>
  <r>
    <s v="ORD104201"/>
    <x v="3961"/>
    <x v="1"/>
    <x v="3"/>
    <s v="Women"/>
    <n v="5126"/>
    <n v="30"/>
    <n v="3588"/>
    <n v="3.9"/>
    <n v="71"/>
    <n v="1"/>
    <n v="3588"/>
    <d v="2024-08-28T00:00:00"/>
    <s v="Uttarakhand"/>
    <n v="1538"/>
    <n v="3075.6"/>
    <n v="512.40000000000009"/>
  </r>
  <r>
    <s v="ORD104202"/>
    <x v="3962"/>
    <x v="0"/>
    <x v="0"/>
    <s v="Women"/>
    <n v="3704"/>
    <n v="25"/>
    <n v="2778"/>
    <n v="4.5999999999999996"/>
    <n v="174"/>
    <n v="1"/>
    <n v="2778"/>
    <d v="2025-06-19T00:00:00"/>
    <s v="Maharashtra"/>
    <n v="926"/>
    <n v="2222.4"/>
    <n v="555.59999999999991"/>
  </r>
  <r>
    <s v="ORD104203"/>
    <x v="3963"/>
    <x v="7"/>
    <x v="3"/>
    <s v="Women"/>
    <n v="2450"/>
    <n v="25"/>
    <n v="1838"/>
    <n v="3.9"/>
    <n v="111"/>
    <n v="1"/>
    <n v="1838"/>
    <d v="2025-01-14T00:00:00"/>
    <s v="Tamil Nadu"/>
    <n v="612"/>
    <n v="1470"/>
    <n v="368"/>
  </r>
  <r>
    <s v="ORD104204"/>
    <x v="3964"/>
    <x v="7"/>
    <x v="0"/>
    <s v="Men"/>
    <n v="2667"/>
    <n v="20"/>
    <n v="2134"/>
    <n v="4.0999999999999996"/>
    <n v="251"/>
    <n v="1"/>
    <n v="2134"/>
    <d v="2024-08-08T00:00:00"/>
    <s v="Uttarakhand"/>
    <n v="533"/>
    <n v="1600.2"/>
    <n v="533.79999999999995"/>
  </r>
  <r>
    <s v="ORD104205"/>
    <x v="3965"/>
    <x v="3"/>
    <x v="6"/>
    <s v="Women"/>
    <n v="2156"/>
    <n v="40"/>
    <n v="1294"/>
    <n v="5"/>
    <n v="472"/>
    <n v="1"/>
    <n v="1294"/>
    <d v="2024-08-13T00:00:00"/>
    <s v="West Bengal"/>
    <n v="862"/>
    <n v="1293.5999999999999"/>
    <n v="0.40000000000009095"/>
  </r>
  <r>
    <s v="ORD104206"/>
    <x v="3966"/>
    <x v="0"/>
    <x v="5"/>
    <s v="Men"/>
    <n v="5808"/>
    <n v="25"/>
    <n v="4356"/>
    <n v="3"/>
    <n v="140"/>
    <n v="1"/>
    <n v="4356"/>
    <d v="2025-08-12T00:00:00"/>
    <s v="Bihar"/>
    <n v="1452"/>
    <n v="3484.7999999999997"/>
    <n v="871.20000000000027"/>
  </r>
  <r>
    <s v="ORD104207"/>
    <x v="3967"/>
    <x v="9"/>
    <x v="7"/>
    <s v="Women"/>
    <n v="1298"/>
    <n v="40"/>
    <n v="779"/>
    <n v="4.2"/>
    <n v="198"/>
    <n v="1"/>
    <n v="779"/>
    <d v="2025-03-06T00:00:00"/>
    <s v="Telangana"/>
    <n v="519"/>
    <n v="778.8"/>
    <n v="0.20000000000004547"/>
  </r>
  <r>
    <s v="ORD104208"/>
    <x v="3968"/>
    <x v="4"/>
    <x v="7"/>
    <s v="Women"/>
    <n v="3135"/>
    <n v="15"/>
    <n v="2665"/>
    <n v="4"/>
    <n v="393"/>
    <n v="1"/>
    <n v="2665"/>
    <d v="2025-11-26T00:00:00"/>
    <s v="Chhattisgarh"/>
    <n v="470"/>
    <n v="1881"/>
    <n v="784"/>
  </r>
  <r>
    <s v="ORD104209"/>
    <x v="2368"/>
    <x v="9"/>
    <x v="3"/>
    <s v="Women"/>
    <n v="2926"/>
    <n v="20"/>
    <n v="2341"/>
    <n v="4.2"/>
    <n v="264"/>
    <n v="1"/>
    <n v="2341"/>
    <d v="2025-04-07T00:00:00"/>
    <s v="Maharashtra"/>
    <n v="585"/>
    <n v="1755.6"/>
    <n v="585.40000000000009"/>
  </r>
  <r>
    <s v="ORD104210"/>
    <x v="3969"/>
    <x v="7"/>
    <x v="6"/>
    <s v="Kids"/>
    <n v="2572"/>
    <n v="20"/>
    <n v="2058"/>
    <n v="3.8"/>
    <n v="50"/>
    <n v="1"/>
    <n v="2058"/>
    <d v="2024-12-26T00:00:00"/>
    <s v="Chhattisgarh"/>
    <n v="514"/>
    <n v="1543.2"/>
    <n v="514.79999999999995"/>
  </r>
  <r>
    <s v="ORD104211"/>
    <x v="1458"/>
    <x v="6"/>
    <x v="5"/>
    <s v="Women"/>
    <n v="2844"/>
    <n v="60"/>
    <n v="1138"/>
    <n v="3.9"/>
    <n v="80"/>
    <n v="1"/>
    <n v="1138"/>
    <d v="2024-01-21T00:00:00"/>
    <s v="Karnataka"/>
    <n v="1706"/>
    <n v="1706.3999999999999"/>
    <n v="-568.39999999999986"/>
  </r>
  <r>
    <s v="ORD104212"/>
    <x v="3970"/>
    <x v="8"/>
    <x v="5"/>
    <s v="Kids"/>
    <n v="2268"/>
    <n v="70"/>
    <n v="680"/>
    <n v="4.7"/>
    <n v="357"/>
    <n v="2"/>
    <n v="1360"/>
    <d v="2024-04-07T00:00:00"/>
    <s v="Kerala"/>
    <n v="1588"/>
    <n v="1360.8"/>
    <n v="-1361.6"/>
  </r>
  <r>
    <s v="ORD104213"/>
    <x v="3279"/>
    <x v="7"/>
    <x v="4"/>
    <s v="Kids"/>
    <n v="2476"/>
    <n v="30"/>
    <n v="1733"/>
    <n v="4.3"/>
    <n v="172"/>
    <n v="1"/>
    <n v="1733"/>
    <d v="2025-05-14T00:00:00"/>
    <s v="Karnataka"/>
    <n v="743"/>
    <n v="1485.6"/>
    <n v="247.40000000000009"/>
  </r>
  <r>
    <s v="ORD104214"/>
    <x v="3971"/>
    <x v="5"/>
    <x v="6"/>
    <s v="Women"/>
    <n v="5090"/>
    <n v="0"/>
    <n v="5090"/>
    <n v="4"/>
    <n v="148"/>
    <n v="5"/>
    <n v="25450"/>
    <d v="2024-12-06T00:00:00"/>
    <s v="Rajasthan"/>
    <n v="0"/>
    <n v="3054"/>
    <n v="10180"/>
  </r>
  <r>
    <s v="ORD104215"/>
    <x v="3972"/>
    <x v="4"/>
    <x v="1"/>
    <s v="Men"/>
    <n v="2422"/>
    <n v="30"/>
    <n v="1695"/>
    <n v="3.7"/>
    <n v="55"/>
    <n v="1"/>
    <n v="1695"/>
    <d v="2025-11-05T00:00:00"/>
    <s v="Uttarakhand"/>
    <n v="727"/>
    <n v="1453.2"/>
    <n v="241.79999999999995"/>
  </r>
  <r>
    <s v="ORD104216"/>
    <x v="3973"/>
    <x v="2"/>
    <x v="3"/>
    <s v="Women"/>
    <n v="4034"/>
    <n v="30"/>
    <n v="2824"/>
    <n v="3.6"/>
    <n v="173"/>
    <n v="2"/>
    <n v="5648"/>
    <d v="2024-12-06T00:00:00"/>
    <s v="Tamil Nadu"/>
    <n v="1210"/>
    <n v="2420.4"/>
    <n v="807.19999999999982"/>
  </r>
  <r>
    <s v="ORD104217"/>
    <x v="3974"/>
    <x v="6"/>
    <x v="5"/>
    <s v="Women"/>
    <n v="3999"/>
    <n v="0"/>
    <n v="3999"/>
    <n v="3.8"/>
    <n v="135"/>
    <n v="1"/>
    <n v="3999"/>
    <d v="2024-10-14T00:00:00"/>
    <s v="Bihar"/>
    <n v="0"/>
    <n v="2399.4"/>
    <n v="1599.6"/>
  </r>
  <r>
    <s v="ORD104218"/>
    <x v="3975"/>
    <x v="9"/>
    <x v="4"/>
    <s v="Women"/>
    <n v="1248"/>
    <n v="25"/>
    <n v="936"/>
    <n v="2.7"/>
    <n v="496"/>
    <n v="1"/>
    <n v="936"/>
    <d v="2025-11-25T00:00:00"/>
    <s v="Haryana"/>
    <n v="312"/>
    <n v="748.8"/>
    <n v="187.20000000000005"/>
  </r>
  <r>
    <s v="ORD104219"/>
    <x v="3976"/>
    <x v="5"/>
    <x v="0"/>
    <s v="Women"/>
    <n v="3774"/>
    <n v="10"/>
    <n v="3397"/>
    <n v="4"/>
    <n v="60"/>
    <n v="1"/>
    <n v="3397"/>
    <d v="2025-06-25T00:00:00"/>
    <s v="Gujarat"/>
    <n v="377"/>
    <n v="2264.4"/>
    <n v="1132.5999999999999"/>
  </r>
  <r>
    <s v="ORD104220"/>
    <x v="3977"/>
    <x v="5"/>
    <x v="5"/>
    <s v="Men"/>
    <n v="7734"/>
    <n v="10"/>
    <n v="6961"/>
    <n v="5"/>
    <n v="159"/>
    <n v="1"/>
    <n v="6961"/>
    <d v="2025-01-21T00:00:00"/>
    <s v="Maharashtra"/>
    <n v="773"/>
    <n v="4640.3999999999996"/>
    <n v="2320.6000000000004"/>
  </r>
  <r>
    <s v="ORD104221"/>
    <x v="3978"/>
    <x v="2"/>
    <x v="3"/>
    <s v="Men"/>
    <n v="3862"/>
    <n v="10"/>
    <n v="3476"/>
    <n v="4.2"/>
    <n v="422"/>
    <n v="1"/>
    <n v="3476"/>
    <d v="2025-10-11T00:00:00"/>
    <s v="Maharashtra"/>
    <n v="386"/>
    <n v="2317.1999999999998"/>
    <n v="1158.8000000000002"/>
  </r>
  <r>
    <s v="ORD104222"/>
    <x v="3979"/>
    <x v="5"/>
    <x v="3"/>
    <s v="Women"/>
    <n v="1511"/>
    <n v="20"/>
    <n v="1209"/>
    <n v="3.8"/>
    <n v="15"/>
    <n v="1"/>
    <n v="1209"/>
    <d v="2025-01-27T00:00:00"/>
    <s v="Uttarakhand"/>
    <n v="302"/>
    <n v="906.6"/>
    <n v="302.39999999999998"/>
  </r>
  <r>
    <s v="ORD104223"/>
    <x v="3980"/>
    <x v="9"/>
    <x v="0"/>
    <s v="Women"/>
    <n v="2367"/>
    <n v="25"/>
    <n v="1775"/>
    <n v="3"/>
    <n v="174"/>
    <n v="1"/>
    <n v="1775"/>
    <d v="2025-11-22T00:00:00"/>
    <s v="Maharashtra"/>
    <n v="592"/>
    <n v="1420.2"/>
    <n v="354.79999999999995"/>
  </r>
  <r>
    <s v="ORD104224"/>
    <x v="3981"/>
    <x v="1"/>
    <x v="1"/>
    <s v="Men"/>
    <n v="982"/>
    <n v="20"/>
    <n v="786"/>
    <n v="3.7"/>
    <n v="135"/>
    <n v="1"/>
    <n v="786"/>
    <d v="2024-06-27T00:00:00"/>
    <s v="Gujarat"/>
    <n v="196"/>
    <n v="589.19999999999993"/>
    <n v="196.80000000000007"/>
  </r>
  <r>
    <s v="ORD104225"/>
    <x v="3982"/>
    <x v="8"/>
    <x v="4"/>
    <s v="Kids"/>
    <n v="612"/>
    <n v="25"/>
    <n v="459"/>
    <n v="3.9"/>
    <n v="134"/>
    <n v="5"/>
    <n v="2295"/>
    <d v="2025-11-09T00:00:00"/>
    <s v="Assam"/>
    <n v="153"/>
    <n v="367.2"/>
    <n v="459.00000000000006"/>
  </r>
  <r>
    <s v="ORD104226"/>
    <x v="3983"/>
    <x v="0"/>
    <x v="0"/>
    <s v="Women"/>
    <n v="2508"/>
    <n v="30"/>
    <n v="1756"/>
    <n v="4.2"/>
    <n v="158"/>
    <n v="1"/>
    <n v="1756"/>
    <d v="2025-12-28T00:00:00"/>
    <s v="Odisha"/>
    <n v="752"/>
    <n v="1504.8"/>
    <n v="251.20000000000005"/>
  </r>
  <r>
    <s v="ORD104227"/>
    <x v="3984"/>
    <x v="8"/>
    <x v="0"/>
    <s v="Men"/>
    <n v="6961"/>
    <n v="10"/>
    <n v="6265"/>
    <n v="3.9"/>
    <n v="63"/>
    <n v="1"/>
    <n v="6265"/>
    <d v="2024-11-07T00:00:00"/>
    <s v="Rajasthan"/>
    <n v="696"/>
    <n v="4176.5999999999995"/>
    <n v="2088.4000000000005"/>
  </r>
  <r>
    <s v="ORD104228"/>
    <x v="3079"/>
    <x v="8"/>
    <x v="7"/>
    <s v="Unisex"/>
    <n v="2892"/>
    <n v="25"/>
    <n v="2169"/>
    <n v="5"/>
    <n v="144"/>
    <n v="1"/>
    <n v="2169"/>
    <d v="2025-01-19T00:00:00"/>
    <s v="Assam"/>
    <n v="723"/>
    <n v="1735.2"/>
    <n v="433.79999999999995"/>
  </r>
  <r>
    <s v="ORD104229"/>
    <x v="3985"/>
    <x v="3"/>
    <x v="1"/>
    <s v="Men"/>
    <n v="1328"/>
    <n v="40"/>
    <n v="797"/>
    <n v="4"/>
    <n v="122"/>
    <n v="1"/>
    <n v="797"/>
    <d v="2025-04-18T00:00:00"/>
    <s v="Uttar Pradesh"/>
    <n v="531"/>
    <n v="796.8"/>
    <n v="0.20000000000004547"/>
  </r>
  <r>
    <s v="ORD104230"/>
    <x v="3986"/>
    <x v="3"/>
    <x v="1"/>
    <s v="Men"/>
    <n v="3955"/>
    <n v="20"/>
    <n v="3164"/>
    <n v="4.5999999999999996"/>
    <n v="463"/>
    <n v="1"/>
    <n v="3164"/>
    <d v="2025-01-31T00:00:00"/>
    <s v="Maharashtra"/>
    <n v="791"/>
    <n v="2373"/>
    <n v="791"/>
  </r>
  <r>
    <s v="ORD104231"/>
    <x v="3987"/>
    <x v="9"/>
    <x v="0"/>
    <s v="Men"/>
    <n v="2078"/>
    <n v="10"/>
    <n v="1870"/>
    <n v="3.3"/>
    <n v="200"/>
    <n v="1"/>
    <n v="1870"/>
    <d v="2024-01-18T00:00:00"/>
    <s v="Kerala"/>
    <n v="208"/>
    <n v="1246.8"/>
    <n v="623.20000000000005"/>
  </r>
  <r>
    <s v="ORD104232"/>
    <x v="3988"/>
    <x v="9"/>
    <x v="6"/>
    <s v="Women"/>
    <n v="5098"/>
    <n v="25"/>
    <n v="3824"/>
    <n v="4.0999999999999996"/>
    <n v="337"/>
    <n v="3"/>
    <n v="11472"/>
    <d v="2025-06-29T00:00:00"/>
    <s v="Madhya Pradesh"/>
    <n v="1274"/>
    <n v="3058.7999999999997"/>
    <n v="2295.6000000000008"/>
  </r>
  <r>
    <s v="ORD104233"/>
    <x v="3989"/>
    <x v="6"/>
    <x v="0"/>
    <s v="Men"/>
    <n v="3133"/>
    <n v="10"/>
    <n v="2820"/>
    <n v="3.7"/>
    <n v="36"/>
    <n v="1"/>
    <n v="2820"/>
    <d v="2025-04-09T00:00:00"/>
    <s v="Uttar Pradesh"/>
    <n v="313"/>
    <n v="1879.8"/>
    <n v="940.2"/>
  </r>
  <r>
    <s v="ORD104234"/>
    <x v="1828"/>
    <x v="4"/>
    <x v="1"/>
    <s v="Men"/>
    <n v="4330"/>
    <n v="15"/>
    <n v="3680"/>
    <n v="4.5999999999999996"/>
    <n v="83"/>
    <n v="1"/>
    <n v="3680"/>
    <d v="2024-03-12T00:00:00"/>
    <s v="Andhra Pradesh"/>
    <n v="650"/>
    <n v="2598"/>
    <n v="1082"/>
  </r>
  <r>
    <s v="ORD104235"/>
    <x v="3990"/>
    <x v="3"/>
    <x v="0"/>
    <s v="Women"/>
    <n v="2381"/>
    <n v="15"/>
    <n v="2024"/>
    <n v="3.9"/>
    <n v="121"/>
    <n v="1"/>
    <n v="2024"/>
    <d v="2024-03-17T00:00:00"/>
    <s v="Gujarat"/>
    <n v="357"/>
    <n v="1428.6"/>
    <n v="595.40000000000009"/>
  </r>
  <r>
    <s v="ORD104236"/>
    <x v="3991"/>
    <x v="9"/>
    <x v="7"/>
    <s v="Unisex"/>
    <n v="2783"/>
    <n v="40"/>
    <n v="1670"/>
    <n v="4.7"/>
    <n v="10"/>
    <n v="2"/>
    <n v="3340"/>
    <d v="2024-11-15T00:00:00"/>
    <s v="Maharashtra"/>
    <n v="1113"/>
    <n v="1669.8"/>
    <n v="0.40000000000009095"/>
  </r>
  <r>
    <s v="ORD104237"/>
    <x v="3992"/>
    <x v="6"/>
    <x v="4"/>
    <s v="Women"/>
    <n v="1357"/>
    <n v="40"/>
    <n v="814"/>
    <n v="4.4000000000000004"/>
    <n v="136"/>
    <n v="4"/>
    <n v="3256"/>
    <d v="2025-05-22T00:00:00"/>
    <s v="West Bengal"/>
    <n v="543"/>
    <n v="814.19999999999993"/>
    <n v="-0.79999999999972715"/>
  </r>
  <r>
    <s v="ORD104238"/>
    <x v="3993"/>
    <x v="1"/>
    <x v="2"/>
    <s v="Women"/>
    <n v="1664"/>
    <n v="30"/>
    <n v="1165"/>
    <n v="3.8"/>
    <n v="100"/>
    <n v="4"/>
    <n v="4660"/>
    <d v="2024-01-08T00:00:00"/>
    <s v="Bihar"/>
    <n v="499"/>
    <n v="998.4"/>
    <n v="666.40000000000009"/>
  </r>
  <r>
    <s v="ORD104239"/>
    <x v="2917"/>
    <x v="8"/>
    <x v="0"/>
    <s v="Men"/>
    <n v="4749"/>
    <n v="0"/>
    <n v="4749"/>
    <n v="3.6"/>
    <n v="119"/>
    <n v="2"/>
    <n v="9498"/>
    <d v="2025-03-07T00:00:00"/>
    <s v="West Bengal"/>
    <n v="0"/>
    <n v="2849.4"/>
    <n v="3799.2"/>
  </r>
  <r>
    <s v="ORD104240"/>
    <x v="3994"/>
    <x v="1"/>
    <x v="2"/>
    <s v="Women"/>
    <n v="4902"/>
    <n v="50"/>
    <n v="2451"/>
    <n v="3.7"/>
    <n v="54"/>
    <n v="1"/>
    <n v="2451"/>
    <d v="2025-01-06T00:00:00"/>
    <s v="Karnataka"/>
    <n v="2451"/>
    <n v="2941.2"/>
    <n v="-490.19999999999982"/>
  </r>
  <r>
    <s v="ORD104241"/>
    <x v="3995"/>
    <x v="8"/>
    <x v="0"/>
    <s v="Men"/>
    <n v="1476"/>
    <n v="25"/>
    <n v="1107"/>
    <n v="3.9"/>
    <n v="33"/>
    <n v="1"/>
    <n v="1107"/>
    <d v="2025-08-23T00:00:00"/>
    <s v="West Bengal"/>
    <n v="369"/>
    <n v="885.6"/>
    <n v="221.39999999999998"/>
  </r>
  <r>
    <s v="ORD104242"/>
    <x v="3996"/>
    <x v="2"/>
    <x v="2"/>
    <s v="Men"/>
    <n v="3758"/>
    <n v="25"/>
    <n v="2818"/>
    <n v="4.4000000000000004"/>
    <n v="61"/>
    <n v="1"/>
    <n v="2818"/>
    <d v="2024-12-11T00:00:00"/>
    <s v="Rajasthan"/>
    <n v="940"/>
    <n v="2254.7999999999997"/>
    <n v="563.20000000000027"/>
  </r>
  <r>
    <s v="ORD104243"/>
    <x v="3997"/>
    <x v="8"/>
    <x v="4"/>
    <s v="Women"/>
    <n v="2246"/>
    <n v="20"/>
    <n v="1797"/>
    <n v="4.0999999999999996"/>
    <n v="450"/>
    <n v="1"/>
    <n v="1797"/>
    <d v="2024-04-13T00:00:00"/>
    <s v="Jharkhand"/>
    <n v="449"/>
    <n v="1347.6"/>
    <n v="449.40000000000009"/>
  </r>
  <r>
    <s v="ORD104244"/>
    <x v="3998"/>
    <x v="1"/>
    <x v="7"/>
    <s v="Unisex"/>
    <n v="2054"/>
    <n v="10"/>
    <n v="1849"/>
    <n v="4.5"/>
    <n v="164"/>
    <n v="1"/>
    <n v="1849"/>
    <d v="2025-05-14T00:00:00"/>
    <s v="Punjab"/>
    <n v="205"/>
    <n v="1232.3999999999999"/>
    <n v="616.60000000000014"/>
  </r>
  <r>
    <s v="ORD104245"/>
    <x v="3999"/>
    <x v="0"/>
    <x v="4"/>
    <s v="Kids"/>
    <n v="1652"/>
    <n v="25"/>
    <n v="1239"/>
    <n v="4.8"/>
    <n v="279"/>
    <n v="1"/>
    <n v="1239"/>
    <d v="2024-01-06T00:00:00"/>
    <s v="Maharashtra"/>
    <n v="413"/>
    <n v="991.19999999999993"/>
    <n v="247.80000000000007"/>
  </r>
  <r>
    <s v="ORD104246"/>
    <x v="4000"/>
    <x v="7"/>
    <x v="3"/>
    <s v="Women"/>
    <n v="2381"/>
    <n v="40"/>
    <n v="1429"/>
    <n v="4.0999999999999996"/>
    <n v="197"/>
    <n v="1"/>
    <n v="1429"/>
    <d v="2024-03-01T00:00:00"/>
    <s v="Tamil Nadu"/>
    <n v="952"/>
    <n v="1428.6"/>
    <n v="0.40000000000009095"/>
  </r>
  <r>
    <s v="ORD104247"/>
    <x v="4001"/>
    <x v="5"/>
    <x v="7"/>
    <s v="Men"/>
    <n v="1364"/>
    <n v="15"/>
    <n v="1159"/>
    <n v="3.6"/>
    <n v="138"/>
    <n v="1"/>
    <n v="1159"/>
    <d v="2024-12-22T00:00:00"/>
    <s v="Tamil Nadu"/>
    <n v="205"/>
    <n v="818.4"/>
    <n v="340.6"/>
  </r>
  <r>
    <s v="ORD104248"/>
    <x v="4002"/>
    <x v="6"/>
    <x v="7"/>
    <s v="Unisex"/>
    <n v="949"/>
    <n v="40"/>
    <n v="569"/>
    <n v="4.3"/>
    <n v="120"/>
    <n v="1"/>
    <n v="569"/>
    <d v="2025-04-12T00:00:00"/>
    <s v="Madhya Pradesh"/>
    <n v="380"/>
    <n v="569.4"/>
    <n v="-0.39999999999997726"/>
  </r>
  <r>
    <s v="ORD104249"/>
    <x v="4003"/>
    <x v="6"/>
    <x v="6"/>
    <s v="Women"/>
    <n v="5983"/>
    <n v="20"/>
    <n v="4786"/>
    <n v="5"/>
    <n v="63"/>
    <n v="1"/>
    <n v="4786"/>
    <d v="2024-04-06T00:00:00"/>
    <s v="Haryana"/>
    <n v="1197"/>
    <n v="3589.7999999999997"/>
    <n v="1196.2000000000003"/>
  </r>
  <r>
    <s v="ORD104250"/>
    <x v="4004"/>
    <x v="4"/>
    <x v="2"/>
    <s v="Women"/>
    <n v="8396"/>
    <n v="25"/>
    <n v="6297"/>
    <n v="4.5"/>
    <n v="129"/>
    <n v="1"/>
    <n v="6297"/>
    <d v="2025-07-04T00:00:00"/>
    <s v="Chhattisgarh"/>
    <n v="2099"/>
    <n v="5037.5999999999995"/>
    <n v="1259.4000000000005"/>
  </r>
  <r>
    <s v="ORD104251"/>
    <x v="4005"/>
    <x v="1"/>
    <x v="5"/>
    <s v="Men"/>
    <n v="6842"/>
    <n v="40"/>
    <n v="4105"/>
    <n v="4.2"/>
    <n v="296"/>
    <n v="5"/>
    <n v="20525"/>
    <d v="2024-03-23T00:00:00"/>
    <s v="Maharashtra"/>
    <n v="2737"/>
    <n v="4105.2"/>
    <n v="-0.99999999999909051"/>
  </r>
  <r>
    <s v="ORD104252"/>
    <x v="2757"/>
    <x v="7"/>
    <x v="0"/>
    <s v="Women"/>
    <n v="4986"/>
    <n v="20"/>
    <n v="3989"/>
    <n v="3.7"/>
    <n v="27"/>
    <n v="1"/>
    <n v="3989"/>
    <d v="2024-10-25T00:00:00"/>
    <s v="West Bengal"/>
    <n v="997"/>
    <n v="2991.6"/>
    <n v="997.40000000000009"/>
  </r>
  <r>
    <s v="ORD104253"/>
    <x v="4006"/>
    <x v="5"/>
    <x v="6"/>
    <s v="Women"/>
    <n v="3551"/>
    <n v="15"/>
    <n v="3018"/>
    <n v="4"/>
    <n v="25"/>
    <n v="1"/>
    <n v="3018"/>
    <d v="2025-01-12T00:00:00"/>
    <s v="Punjab"/>
    <n v="533"/>
    <n v="2130.6"/>
    <n v="887.40000000000009"/>
  </r>
  <r>
    <s v="ORD104254"/>
    <x v="4007"/>
    <x v="1"/>
    <x v="5"/>
    <s v="Men"/>
    <n v="10173"/>
    <n v="30"/>
    <n v="7121"/>
    <n v="3.3"/>
    <n v="211"/>
    <n v="1"/>
    <n v="7121"/>
    <d v="2024-07-19T00:00:00"/>
    <s v="Madhya Pradesh"/>
    <n v="3052"/>
    <n v="6103.8"/>
    <n v="1017.1999999999998"/>
  </r>
  <r>
    <s v="ORD104255"/>
    <x v="4008"/>
    <x v="9"/>
    <x v="6"/>
    <s v="Kids"/>
    <n v="1928"/>
    <n v="25"/>
    <n v="1446"/>
    <n v="3.5"/>
    <n v="216"/>
    <n v="1"/>
    <n v="1446"/>
    <d v="2024-04-05T00:00:00"/>
    <s v="Delhi"/>
    <n v="482"/>
    <n v="1156.8"/>
    <n v="289.20000000000005"/>
  </r>
  <r>
    <s v="ORD104256"/>
    <x v="4009"/>
    <x v="0"/>
    <x v="3"/>
    <s v="Men"/>
    <n v="4117"/>
    <n v="25"/>
    <n v="3088"/>
    <n v="4.3"/>
    <n v="39"/>
    <n v="2"/>
    <n v="6176"/>
    <d v="2025-11-11T00:00:00"/>
    <s v="Kerala"/>
    <n v="1029"/>
    <n v="2470.1999999999998"/>
    <n v="1235.6000000000004"/>
  </r>
  <r>
    <s v="ORD104257"/>
    <x v="4010"/>
    <x v="9"/>
    <x v="0"/>
    <s v="Women"/>
    <n v="1039"/>
    <n v="20"/>
    <n v="831"/>
    <n v="3.2"/>
    <n v="28"/>
    <n v="1"/>
    <n v="831"/>
    <d v="2025-03-14T00:00:00"/>
    <s v="Maharashtra"/>
    <n v="208"/>
    <n v="623.4"/>
    <n v="207.60000000000002"/>
  </r>
  <r>
    <s v="ORD104258"/>
    <x v="4011"/>
    <x v="7"/>
    <x v="5"/>
    <s v="Unisex"/>
    <n v="6782"/>
    <n v="50"/>
    <n v="3391"/>
    <n v="3.9"/>
    <n v="77"/>
    <n v="1"/>
    <n v="3391"/>
    <d v="2024-03-23T00:00:00"/>
    <s v="Gujarat"/>
    <n v="3391"/>
    <n v="4069.2"/>
    <n v="-678.19999999999982"/>
  </r>
  <r>
    <s v="ORD104259"/>
    <x v="4012"/>
    <x v="2"/>
    <x v="4"/>
    <s v="Men"/>
    <n v="505"/>
    <n v="50"/>
    <n v="252"/>
    <n v="3.5"/>
    <n v="256"/>
    <n v="1"/>
    <n v="252"/>
    <d v="2024-03-11T00:00:00"/>
    <s v="Odisha"/>
    <n v="253"/>
    <n v="303"/>
    <n v="-51"/>
  </r>
  <r>
    <s v="ORD104260"/>
    <x v="4013"/>
    <x v="1"/>
    <x v="1"/>
    <s v="Women"/>
    <n v="3379"/>
    <n v="60"/>
    <n v="1352"/>
    <n v="3.6"/>
    <n v="229"/>
    <n v="1"/>
    <n v="1352"/>
    <d v="2024-12-25T00:00:00"/>
    <s v="Chhattisgarh"/>
    <n v="2027"/>
    <n v="2027.3999999999999"/>
    <n v="-675.39999999999986"/>
  </r>
  <r>
    <s v="ORD104261"/>
    <x v="4014"/>
    <x v="4"/>
    <x v="1"/>
    <s v="Women"/>
    <n v="2794"/>
    <n v="25"/>
    <n v="2096"/>
    <n v="4.0999999999999996"/>
    <n v="88"/>
    <n v="2"/>
    <n v="4192"/>
    <d v="2025-09-17T00:00:00"/>
    <s v="Haryana"/>
    <n v="698"/>
    <n v="1676.3999999999999"/>
    <n v="839.20000000000027"/>
  </r>
  <r>
    <s v="ORD104262"/>
    <x v="4015"/>
    <x v="4"/>
    <x v="5"/>
    <s v="Kids"/>
    <n v="8746"/>
    <n v="20"/>
    <n v="6997"/>
    <n v="3.7"/>
    <n v="109"/>
    <n v="1"/>
    <n v="6997"/>
    <d v="2024-03-03T00:00:00"/>
    <s v="Haryana"/>
    <n v="1749"/>
    <n v="5247.5999999999995"/>
    <n v="1749.4000000000005"/>
  </r>
  <r>
    <s v="ORD104263"/>
    <x v="4016"/>
    <x v="0"/>
    <x v="4"/>
    <s v="Women"/>
    <n v="2316"/>
    <n v="15"/>
    <n v="1969"/>
    <n v="3.4"/>
    <n v="98"/>
    <n v="2"/>
    <n v="3938"/>
    <d v="2025-01-26T00:00:00"/>
    <s v="Uttar Pradesh"/>
    <n v="347"/>
    <n v="1389.6"/>
    <n v="1158.8000000000002"/>
  </r>
  <r>
    <s v="ORD104264"/>
    <x v="3125"/>
    <x v="4"/>
    <x v="2"/>
    <s v="Women"/>
    <n v="1756"/>
    <n v="30"/>
    <n v="1229"/>
    <n v="3.8"/>
    <n v="6"/>
    <n v="1"/>
    <n v="1229"/>
    <d v="2024-11-09T00:00:00"/>
    <s v="Rajasthan"/>
    <n v="527"/>
    <n v="1053.5999999999999"/>
    <n v="175.40000000000009"/>
  </r>
  <r>
    <s v="ORD104265"/>
    <x v="4017"/>
    <x v="2"/>
    <x v="7"/>
    <s v="Men"/>
    <n v="2597"/>
    <n v="20"/>
    <n v="2078"/>
    <n v="3.4"/>
    <n v="222"/>
    <n v="1"/>
    <n v="2078"/>
    <d v="2024-12-18T00:00:00"/>
    <s v="Madhya Pradesh"/>
    <n v="519"/>
    <n v="1558.2"/>
    <n v="519.79999999999995"/>
  </r>
  <r>
    <s v="ORD104266"/>
    <x v="4018"/>
    <x v="8"/>
    <x v="5"/>
    <s v="Unisex"/>
    <n v="8346"/>
    <n v="10"/>
    <n v="7511"/>
    <n v="4.7"/>
    <n v="267"/>
    <n v="1"/>
    <n v="7511"/>
    <d v="2025-11-19T00:00:00"/>
    <s v="Chhattisgarh"/>
    <n v="835"/>
    <n v="5007.5999999999995"/>
    <n v="2503.4000000000005"/>
  </r>
  <r>
    <s v="ORD104267"/>
    <x v="4019"/>
    <x v="5"/>
    <x v="1"/>
    <s v="Women"/>
    <n v="1079"/>
    <n v="30"/>
    <n v="755"/>
    <n v="4.4000000000000004"/>
    <n v="113"/>
    <n v="1"/>
    <n v="755"/>
    <d v="2024-07-29T00:00:00"/>
    <s v="Uttarakhand"/>
    <n v="324"/>
    <n v="647.4"/>
    <n v="107.60000000000002"/>
  </r>
  <r>
    <s v="ORD104268"/>
    <x v="4020"/>
    <x v="8"/>
    <x v="7"/>
    <s v="Women"/>
    <n v="2990"/>
    <n v="15"/>
    <n v="2542"/>
    <n v="4.4000000000000004"/>
    <n v="180"/>
    <n v="2"/>
    <n v="5084"/>
    <d v="2025-07-08T00:00:00"/>
    <s v="Rajasthan"/>
    <n v="448"/>
    <n v="1794"/>
    <n v="1496"/>
  </r>
  <r>
    <s v="ORD104269"/>
    <x v="4021"/>
    <x v="4"/>
    <x v="2"/>
    <s v="Women"/>
    <n v="2215"/>
    <n v="30"/>
    <n v="1550"/>
    <n v="3.7"/>
    <n v="82"/>
    <n v="1"/>
    <n v="1550"/>
    <d v="2025-02-15T00:00:00"/>
    <s v="Jharkhand"/>
    <n v="665"/>
    <n v="1329"/>
    <n v="221"/>
  </r>
  <r>
    <s v="ORD104270"/>
    <x v="4022"/>
    <x v="5"/>
    <x v="1"/>
    <s v="Women"/>
    <n v="3480"/>
    <n v="0"/>
    <n v="3480"/>
    <n v="4.3"/>
    <n v="223"/>
    <n v="3"/>
    <n v="10440"/>
    <d v="2025-08-15T00:00:00"/>
    <s v="Andhra Pradesh"/>
    <n v="0"/>
    <n v="2088"/>
    <n v="4176"/>
  </r>
  <r>
    <s v="ORD104271"/>
    <x v="4023"/>
    <x v="2"/>
    <x v="2"/>
    <s v="Women"/>
    <n v="8659"/>
    <n v="30"/>
    <n v="6061"/>
    <n v="4.2"/>
    <n v="32"/>
    <n v="2"/>
    <n v="12122"/>
    <d v="2025-08-28T00:00:00"/>
    <s v="Tamil Nadu"/>
    <n v="2598"/>
    <n v="5195.3999999999996"/>
    <n v="1731.2000000000007"/>
  </r>
  <r>
    <s v="ORD104272"/>
    <x v="2794"/>
    <x v="4"/>
    <x v="6"/>
    <s v="Women"/>
    <n v="5575"/>
    <n v="15"/>
    <n v="4739"/>
    <n v="3.7"/>
    <n v="115"/>
    <n v="1"/>
    <n v="4739"/>
    <d v="2024-04-29T00:00:00"/>
    <s v="Madhya Pradesh"/>
    <n v="836"/>
    <n v="3345"/>
    <n v="1394"/>
  </r>
  <r>
    <s v="ORD104273"/>
    <x v="4024"/>
    <x v="2"/>
    <x v="4"/>
    <s v="Women"/>
    <n v="2281"/>
    <n v="25"/>
    <n v="1711"/>
    <n v="4"/>
    <n v="238"/>
    <n v="1"/>
    <n v="1711"/>
    <d v="2025-02-22T00:00:00"/>
    <s v="Rajasthan"/>
    <n v="570"/>
    <n v="1368.6"/>
    <n v="342.40000000000009"/>
  </r>
  <r>
    <s v="ORD104274"/>
    <x v="1673"/>
    <x v="8"/>
    <x v="5"/>
    <s v="Unisex"/>
    <n v="6277"/>
    <n v="20"/>
    <n v="5022"/>
    <n v="3.3"/>
    <n v="137"/>
    <n v="1"/>
    <n v="5022"/>
    <d v="2025-10-11T00:00:00"/>
    <s v="Uttarakhand"/>
    <n v="1255"/>
    <n v="3766.2"/>
    <n v="1255.8000000000002"/>
  </r>
  <r>
    <s v="ORD104275"/>
    <x v="4025"/>
    <x v="7"/>
    <x v="4"/>
    <s v="Women"/>
    <n v="1705"/>
    <n v="30"/>
    <n v="1194"/>
    <n v="3.6"/>
    <n v="314"/>
    <n v="3"/>
    <n v="3582"/>
    <d v="2024-09-28T00:00:00"/>
    <s v="Karnataka"/>
    <n v="511"/>
    <n v="1023"/>
    <n v="513"/>
  </r>
  <r>
    <s v="ORD104276"/>
    <x v="4026"/>
    <x v="8"/>
    <x v="7"/>
    <s v="Women"/>
    <n v="2539"/>
    <n v="25"/>
    <n v="1904"/>
    <n v="4"/>
    <n v="39"/>
    <n v="1"/>
    <n v="1904"/>
    <d v="2025-08-14T00:00:00"/>
    <s v="Assam"/>
    <n v="635"/>
    <n v="1523.3999999999999"/>
    <n v="380.60000000000014"/>
  </r>
  <r>
    <s v="ORD104277"/>
    <x v="4027"/>
    <x v="4"/>
    <x v="1"/>
    <s v="Women"/>
    <n v="1275"/>
    <n v="50"/>
    <n v="638"/>
    <n v="3.8"/>
    <n v="224"/>
    <n v="1"/>
    <n v="638"/>
    <d v="2025-08-20T00:00:00"/>
    <s v="Tamil Nadu"/>
    <n v="637"/>
    <n v="765"/>
    <n v="-127"/>
  </r>
  <r>
    <s v="ORD104278"/>
    <x v="4028"/>
    <x v="9"/>
    <x v="2"/>
    <s v="Women"/>
    <n v="8081"/>
    <n v="15"/>
    <n v="6869"/>
    <n v="4.3"/>
    <n v="97"/>
    <n v="1"/>
    <n v="6869"/>
    <d v="2024-09-13T00:00:00"/>
    <s v="Gujarat"/>
    <n v="1212"/>
    <n v="4848.5999999999995"/>
    <n v="2020.4000000000005"/>
  </r>
  <r>
    <s v="ORD104279"/>
    <x v="2737"/>
    <x v="4"/>
    <x v="7"/>
    <s v="Men"/>
    <n v="1658"/>
    <n v="60"/>
    <n v="663"/>
    <n v="3.7"/>
    <n v="66"/>
    <n v="5"/>
    <n v="3315"/>
    <d v="2024-07-16T00:00:00"/>
    <s v="Kerala"/>
    <n v="995"/>
    <n v="994.8"/>
    <n v="-1658.9999999999998"/>
  </r>
  <r>
    <s v="ORD104280"/>
    <x v="4029"/>
    <x v="7"/>
    <x v="6"/>
    <s v="Kids"/>
    <n v="1767"/>
    <n v="40"/>
    <n v="1060"/>
    <n v="3.9"/>
    <n v="146"/>
    <n v="1"/>
    <n v="1060"/>
    <d v="2025-02-27T00:00:00"/>
    <s v="Tamil Nadu"/>
    <n v="707"/>
    <n v="1060.2"/>
    <n v="-0.20000000000004547"/>
  </r>
  <r>
    <s v="ORD104281"/>
    <x v="4030"/>
    <x v="0"/>
    <x v="6"/>
    <s v="Women"/>
    <n v="2624"/>
    <n v="0"/>
    <n v="2624"/>
    <n v="4.0999999999999996"/>
    <n v="117"/>
    <n v="1"/>
    <n v="2624"/>
    <d v="2025-07-05T00:00:00"/>
    <s v="Odisha"/>
    <n v="0"/>
    <n v="1574.3999999999999"/>
    <n v="1049.6000000000001"/>
  </r>
  <r>
    <s v="ORD104282"/>
    <x v="4031"/>
    <x v="0"/>
    <x v="1"/>
    <s v="Women"/>
    <n v="4129"/>
    <n v="50"/>
    <n v="2064"/>
    <n v="3.7"/>
    <n v="120"/>
    <n v="4"/>
    <n v="8256"/>
    <d v="2024-11-08T00:00:00"/>
    <s v="Andhra Pradesh"/>
    <n v="2065"/>
    <n v="2477.4"/>
    <n v="-1653.6000000000004"/>
  </r>
  <r>
    <s v="ORD104283"/>
    <x v="4032"/>
    <x v="3"/>
    <x v="4"/>
    <s v="Kids"/>
    <n v="1728"/>
    <n v="25"/>
    <n v="1296"/>
    <n v="3.9"/>
    <n v="192"/>
    <n v="1"/>
    <n v="1296"/>
    <d v="2025-04-29T00:00:00"/>
    <s v="Maharashtra"/>
    <n v="432"/>
    <n v="1036.8"/>
    <n v="259.20000000000005"/>
  </r>
  <r>
    <s v="ORD104284"/>
    <x v="4033"/>
    <x v="8"/>
    <x v="0"/>
    <s v="Men"/>
    <n v="2412"/>
    <n v="15"/>
    <n v="2050"/>
    <n v="4.2"/>
    <n v="175"/>
    <n v="1"/>
    <n v="2050"/>
    <d v="2025-06-03T00:00:00"/>
    <s v="Tamil Nadu"/>
    <n v="362"/>
    <n v="1447.2"/>
    <n v="602.79999999999995"/>
  </r>
  <r>
    <s v="ORD104285"/>
    <x v="4034"/>
    <x v="6"/>
    <x v="7"/>
    <s v="Unisex"/>
    <n v="2658"/>
    <n v="60"/>
    <n v="1063"/>
    <n v="4.8"/>
    <n v="76"/>
    <n v="2"/>
    <n v="2126"/>
    <d v="2024-09-27T00:00:00"/>
    <s v="Karnataka"/>
    <n v="1595"/>
    <n v="1594.8"/>
    <n v="-1063.5999999999999"/>
  </r>
  <r>
    <s v="ORD104286"/>
    <x v="4035"/>
    <x v="9"/>
    <x v="2"/>
    <s v="Women"/>
    <n v="8756"/>
    <n v="20"/>
    <n v="7005"/>
    <n v="3.7"/>
    <n v="88"/>
    <n v="1"/>
    <n v="7005"/>
    <d v="2025-06-23T00:00:00"/>
    <s v="Uttar Pradesh"/>
    <n v="1751"/>
    <n v="5253.5999999999995"/>
    <n v="1751.4000000000005"/>
  </r>
  <r>
    <s v="ORD104287"/>
    <x v="2201"/>
    <x v="2"/>
    <x v="0"/>
    <s v="Women"/>
    <n v="1268"/>
    <n v="50"/>
    <n v="634"/>
    <n v="3.8"/>
    <n v="72"/>
    <n v="1"/>
    <n v="634"/>
    <d v="2025-03-20T00:00:00"/>
    <s v="Gujarat"/>
    <n v="634"/>
    <n v="760.8"/>
    <n v="-126.79999999999995"/>
  </r>
  <r>
    <s v="ORD104288"/>
    <x v="4036"/>
    <x v="5"/>
    <x v="0"/>
    <s v="Men"/>
    <n v="5219"/>
    <n v="10"/>
    <n v="4697"/>
    <n v="5"/>
    <n v="462"/>
    <n v="3"/>
    <n v="14091"/>
    <d v="2024-06-04T00:00:00"/>
    <s v="Jharkhand"/>
    <n v="522"/>
    <n v="3131.4"/>
    <n v="4696.7999999999993"/>
  </r>
  <r>
    <s v="ORD104289"/>
    <x v="4037"/>
    <x v="0"/>
    <x v="3"/>
    <s v="Men"/>
    <n v="4142"/>
    <n v="15"/>
    <n v="3521"/>
    <n v="4.5"/>
    <n v="81"/>
    <n v="3"/>
    <n v="10563"/>
    <d v="2025-06-21T00:00:00"/>
    <s v="Rajasthan"/>
    <n v="621"/>
    <n v="2485.1999999999998"/>
    <n v="3107.4000000000005"/>
  </r>
  <r>
    <s v="ORD104290"/>
    <x v="4038"/>
    <x v="3"/>
    <x v="4"/>
    <s v="Women"/>
    <n v="2397"/>
    <n v="20"/>
    <n v="1918"/>
    <n v="4.7"/>
    <n v="160"/>
    <n v="1"/>
    <n v="1918"/>
    <d v="2025-05-03T00:00:00"/>
    <s v="Gujarat"/>
    <n v="479"/>
    <n v="1438.2"/>
    <n v="479.79999999999995"/>
  </r>
  <r>
    <s v="ORD104291"/>
    <x v="2848"/>
    <x v="8"/>
    <x v="0"/>
    <s v="Women"/>
    <n v="2480"/>
    <n v="40"/>
    <n v="1488"/>
    <n v="4.3"/>
    <n v="54"/>
    <n v="1"/>
    <n v="1488"/>
    <d v="2025-12-13T00:00:00"/>
    <s v="Chhattisgarh"/>
    <n v="992"/>
    <n v="1488"/>
    <n v="0"/>
  </r>
  <r>
    <s v="ORD104292"/>
    <x v="4039"/>
    <x v="7"/>
    <x v="3"/>
    <s v="Men"/>
    <n v="3489"/>
    <n v="25"/>
    <n v="2617"/>
    <n v="4.5999999999999996"/>
    <n v="30"/>
    <n v="1"/>
    <n v="2617"/>
    <d v="2025-07-01T00:00:00"/>
    <s v="Rajasthan"/>
    <n v="872"/>
    <n v="2093.4"/>
    <n v="523.59999999999991"/>
  </r>
  <r>
    <s v="ORD104293"/>
    <x v="4040"/>
    <x v="3"/>
    <x v="0"/>
    <s v="Women"/>
    <n v="4976"/>
    <n v="10"/>
    <n v="4478"/>
    <n v="3.7"/>
    <n v="40"/>
    <n v="1"/>
    <n v="4478"/>
    <d v="2024-09-07T00:00:00"/>
    <s v="Assam"/>
    <n v="498"/>
    <n v="2985.6"/>
    <n v="1492.4"/>
  </r>
  <r>
    <s v="ORD104294"/>
    <x v="1001"/>
    <x v="2"/>
    <x v="6"/>
    <s v="Men"/>
    <n v="2055"/>
    <n v="25"/>
    <n v="1541"/>
    <n v="4.5999999999999996"/>
    <n v="110"/>
    <n v="1"/>
    <n v="1541"/>
    <d v="2024-01-15T00:00:00"/>
    <s v="Odisha"/>
    <n v="514"/>
    <n v="1233"/>
    <n v="308"/>
  </r>
  <r>
    <s v="ORD104295"/>
    <x v="4041"/>
    <x v="0"/>
    <x v="1"/>
    <s v="Men"/>
    <n v="4275"/>
    <n v="30"/>
    <n v="2992"/>
    <n v="4.5"/>
    <n v="194"/>
    <n v="1"/>
    <n v="2992"/>
    <d v="2025-03-03T00:00:00"/>
    <s v="Odisha"/>
    <n v="1283"/>
    <n v="2565"/>
    <n v="427"/>
  </r>
  <r>
    <s v="ORD104296"/>
    <x v="4042"/>
    <x v="9"/>
    <x v="0"/>
    <s v="Women"/>
    <n v="5983"/>
    <n v="25"/>
    <n v="4487"/>
    <n v="3.6"/>
    <n v="114"/>
    <n v="1"/>
    <n v="4487"/>
    <d v="2024-12-02T00:00:00"/>
    <s v="Jharkhand"/>
    <n v="1496"/>
    <n v="3589.7999999999997"/>
    <n v="897.20000000000027"/>
  </r>
  <r>
    <s v="ORD104297"/>
    <x v="2311"/>
    <x v="4"/>
    <x v="5"/>
    <s v="Women"/>
    <n v="10596"/>
    <n v="25"/>
    <n v="7947"/>
    <n v="3.9"/>
    <n v="163"/>
    <n v="1"/>
    <n v="7947"/>
    <d v="2025-03-11T00:00:00"/>
    <s v="Jharkhand"/>
    <n v="2649"/>
    <n v="6357.5999999999995"/>
    <n v="1589.4000000000005"/>
  </r>
  <r>
    <s v="ORD104298"/>
    <x v="1238"/>
    <x v="5"/>
    <x v="3"/>
    <s v="Men"/>
    <n v="4179"/>
    <n v="30"/>
    <n v="2925"/>
    <n v="3.1"/>
    <n v="143"/>
    <n v="1"/>
    <n v="2925"/>
    <d v="2024-06-01T00:00:00"/>
    <s v="Rajasthan"/>
    <n v="1254"/>
    <n v="2507.4"/>
    <n v="417.59999999999991"/>
  </r>
  <r>
    <s v="ORD104299"/>
    <x v="4043"/>
    <x v="2"/>
    <x v="5"/>
    <s v="Women"/>
    <n v="3114"/>
    <n v="40"/>
    <n v="1868"/>
    <n v="4.0999999999999996"/>
    <n v="8"/>
    <n v="1"/>
    <n v="1868"/>
    <d v="2025-11-19T00:00:00"/>
    <s v="Uttar Pradesh"/>
    <n v="1246"/>
    <n v="1868.3999999999999"/>
    <n v="-0.39999999999986358"/>
  </r>
  <r>
    <s v="ORD104300"/>
    <x v="4044"/>
    <x v="6"/>
    <x v="6"/>
    <s v="Women"/>
    <n v="1030"/>
    <n v="10"/>
    <n v="927"/>
    <n v="4.5999999999999996"/>
    <n v="157"/>
    <n v="1"/>
    <n v="927"/>
    <d v="2025-05-18T00:00:00"/>
    <s v="Delhi"/>
    <n v="103"/>
    <n v="618"/>
    <n v="309"/>
  </r>
  <r>
    <s v="ORD104301"/>
    <x v="3422"/>
    <x v="3"/>
    <x v="5"/>
    <s v="Men"/>
    <n v="5673"/>
    <n v="15"/>
    <n v="4822"/>
    <n v="3.8"/>
    <n v="95"/>
    <n v="5"/>
    <n v="24110"/>
    <d v="2024-06-11T00:00:00"/>
    <s v="Delhi"/>
    <n v="851"/>
    <n v="3403.7999999999997"/>
    <n v="7091.0000000000018"/>
  </r>
  <r>
    <s v="ORD104302"/>
    <x v="4045"/>
    <x v="9"/>
    <x v="2"/>
    <s v="Women"/>
    <n v="3509"/>
    <n v="25"/>
    <n v="2632"/>
    <n v="3.6"/>
    <n v="97"/>
    <n v="1"/>
    <n v="2632"/>
    <d v="2025-04-04T00:00:00"/>
    <s v="Chhattisgarh"/>
    <n v="877"/>
    <n v="2105.4"/>
    <n v="526.59999999999991"/>
  </r>
  <r>
    <s v="ORD104303"/>
    <x v="4046"/>
    <x v="2"/>
    <x v="0"/>
    <s v="Women"/>
    <n v="4751"/>
    <n v="60"/>
    <n v="1900"/>
    <n v="3.6"/>
    <n v="271"/>
    <n v="2"/>
    <n v="3800"/>
    <d v="2024-07-11T00:00:00"/>
    <s v="Uttarakhand"/>
    <n v="2851"/>
    <n v="2850.6"/>
    <n v="-1901.1999999999998"/>
  </r>
  <r>
    <s v="ORD104304"/>
    <x v="4047"/>
    <x v="8"/>
    <x v="4"/>
    <s v="Kids"/>
    <n v="709"/>
    <n v="20"/>
    <n v="567"/>
    <n v="4.0999999999999996"/>
    <n v="123"/>
    <n v="1"/>
    <n v="567"/>
    <d v="2024-03-17T00:00:00"/>
    <s v="Bihar"/>
    <n v="142"/>
    <n v="425.4"/>
    <n v="141.60000000000002"/>
  </r>
  <r>
    <s v="ORD104305"/>
    <x v="4048"/>
    <x v="8"/>
    <x v="4"/>
    <s v="Women"/>
    <n v="1665"/>
    <n v="30"/>
    <n v="1166"/>
    <n v="4.3"/>
    <n v="311"/>
    <n v="2"/>
    <n v="2332"/>
    <d v="2025-01-15T00:00:00"/>
    <s v="Bihar"/>
    <n v="499"/>
    <n v="999"/>
    <n v="334"/>
  </r>
  <r>
    <s v="ORD104306"/>
    <x v="4049"/>
    <x v="7"/>
    <x v="0"/>
    <s v="Women"/>
    <n v="4937"/>
    <n v="20"/>
    <n v="3950"/>
    <n v="4.9000000000000004"/>
    <n v="84"/>
    <n v="1"/>
    <n v="3950"/>
    <d v="2025-06-21T00:00:00"/>
    <s v="Punjab"/>
    <n v="987"/>
    <n v="2962.2"/>
    <n v="987.80000000000018"/>
  </r>
  <r>
    <s v="ORD104307"/>
    <x v="4050"/>
    <x v="7"/>
    <x v="0"/>
    <s v="Women"/>
    <n v="1593"/>
    <n v="25"/>
    <n v="1195"/>
    <n v="3"/>
    <n v="247"/>
    <n v="3"/>
    <n v="3585"/>
    <d v="2025-06-09T00:00:00"/>
    <s v="Gujarat"/>
    <n v="398"/>
    <n v="955.8"/>
    <n v="717.60000000000014"/>
  </r>
  <r>
    <s v="ORD104308"/>
    <x v="4051"/>
    <x v="0"/>
    <x v="5"/>
    <s v="Women"/>
    <n v="9206"/>
    <n v="0"/>
    <n v="9206"/>
    <n v="4.8"/>
    <n v="235"/>
    <n v="1"/>
    <n v="9206"/>
    <d v="2024-11-28T00:00:00"/>
    <s v="Maharashtra"/>
    <n v="0"/>
    <n v="5523.5999999999995"/>
    <n v="3682.4000000000005"/>
  </r>
  <r>
    <s v="ORD104309"/>
    <x v="4052"/>
    <x v="6"/>
    <x v="6"/>
    <s v="Women"/>
    <n v="1299"/>
    <n v="15"/>
    <n v="1104"/>
    <n v="4.2"/>
    <n v="66"/>
    <n v="2"/>
    <n v="2208"/>
    <d v="2024-06-26T00:00:00"/>
    <s v="Uttarakhand"/>
    <n v="195"/>
    <n v="779.4"/>
    <n v="649.20000000000005"/>
  </r>
  <r>
    <s v="ORD104310"/>
    <x v="4053"/>
    <x v="6"/>
    <x v="1"/>
    <s v="Women"/>
    <n v="2708"/>
    <n v="20"/>
    <n v="2166"/>
    <n v="4.5"/>
    <n v="89"/>
    <n v="1"/>
    <n v="2166"/>
    <d v="2024-06-14T00:00:00"/>
    <s v="Jharkhand"/>
    <n v="542"/>
    <n v="1624.8"/>
    <n v="541.20000000000005"/>
  </r>
  <r>
    <s v="ORD104311"/>
    <x v="4054"/>
    <x v="8"/>
    <x v="7"/>
    <s v="Women"/>
    <n v="1639"/>
    <n v="20"/>
    <n v="1311"/>
    <n v="4.4000000000000004"/>
    <n v="33"/>
    <n v="1"/>
    <n v="1311"/>
    <d v="2025-03-23T00:00:00"/>
    <s v="Uttarakhand"/>
    <n v="328"/>
    <n v="983.4"/>
    <n v="327.60000000000002"/>
  </r>
  <r>
    <s v="ORD104312"/>
    <x v="4055"/>
    <x v="4"/>
    <x v="4"/>
    <s v="Women"/>
    <n v="2035"/>
    <n v="40"/>
    <n v="1221"/>
    <n v="4.0999999999999996"/>
    <n v="65"/>
    <n v="1"/>
    <n v="1221"/>
    <d v="2024-04-14T00:00:00"/>
    <s v="Uttarakhand"/>
    <n v="814"/>
    <n v="1221"/>
    <n v="0"/>
  </r>
  <r>
    <s v="ORD104313"/>
    <x v="4056"/>
    <x v="2"/>
    <x v="0"/>
    <s v="Men"/>
    <n v="2914"/>
    <n v="10"/>
    <n v="2623"/>
    <n v="4.0999999999999996"/>
    <n v="140"/>
    <n v="1"/>
    <n v="2623"/>
    <d v="2025-11-23T00:00:00"/>
    <s v="Odisha"/>
    <n v="291"/>
    <n v="1748.3999999999999"/>
    <n v="874.60000000000014"/>
  </r>
  <r>
    <s v="ORD104314"/>
    <x v="4057"/>
    <x v="9"/>
    <x v="3"/>
    <s v="Men"/>
    <n v="1060"/>
    <n v="40"/>
    <n v="636"/>
    <n v="4.3"/>
    <n v="69"/>
    <n v="1"/>
    <n v="636"/>
    <d v="2025-01-08T00:00:00"/>
    <s v="Punjab"/>
    <n v="424"/>
    <n v="636"/>
    <n v="0"/>
  </r>
  <r>
    <s v="ORD104315"/>
    <x v="2778"/>
    <x v="0"/>
    <x v="4"/>
    <s v="Women"/>
    <n v="1197"/>
    <n v="25"/>
    <n v="898"/>
    <n v="4"/>
    <n v="38"/>
    <n v="1"/>
    <n v="898"/>
    <d v="2025-11-13T00:00:00"/>
    <s v="Odisha"/>
    <n v="299"/>
    <n v="718.19999999999993"/>
    <n v="179.80000000000007"/>
  </r>
  <r>
    <s v="ORD104316"/>
    <x v="4058"/>
    <x v="6"/>
    <x v="7"/>
    <s v="Women"/>
    <n v="1778"/>
    <n v="20"/>
    <n v="1422"/>
    <n v="4"/>
    <n v="69"/>
    <n v="2"/>
    <n v="2844"/>
    <d v="2024-10-17T00:00:00"/>
    <s v="Tamil Nadu"/>
    <n v="356"/>
    <n v="1066.8"/>
    <n v="710.40000000000009"/>
  </r>
  <r>
    <s v="ORD104317"/>
    <x v="4059"/>
    <x v="1"/>
    <x v="7"/>
    <s v="Unisex"/>
    <n v="2708"/>
    <n v="50"/>
    <n v="1354"/>
    <n v="2.5"/>
    <n v="54"/>
    <n v="1"/>
    <n v="1354"/>
    <d v="2025-11-21T00:00:00"/>
    <s v="Karnataka"/>
    <n v="1354"/>
    <n v="1624.8"/>
    <n v="-270.79999999999995"/>
  </r>
  <r>
    <s v="ORD104318"/>
    <x v="4060"/>
    <x v="3"/>
    <x v="6"/>
    <s v="Women"/>
    <n v="4114"/>
    <n v="0"/>
    <n v="4114"/>
    <n v="4.4000000000000004"/>
    <n v="264"/>
    <n v="1"/>
    <n v="4114"/>
    <d v="2024-10-25T00:00:00"/>
    <s v="Punjab"/>
    <n v="0"/>
    <n v="2468.4"/>
    <n v="1645.6"/>
  </r>
  <r>
    <s v="ORD104319"/>
    <x v="4061"/>
    <x v="5"/>
    <x v="1"/>
    <s v="Women"/>
    <n v="3193"/>
    <n v="15"/>
    <n v="2714"/>
    <n v="3.7"/>
    <n v="141"/>
    <n v="1"/>
    <n v="2714"/>
    <d v="2025-01-31T00:00:00"/>
    <s v="Uttarakhand"/>
    <n v="479"/>
    <n v="1915.8"/>
    <n v="798.2"/>
  </r>
  <r>
    <s v="ORD104320"/>
    <x v="4062"/>
    <x v="2"/>
    <x v="3"/>
    <s v="Women"/>
    <n v="2400"/>
    <n v="30"/>
    <n v="1680"/>
    <n v="4.5999999999999996"/>
    <n v="46"/>
    <n v="1"/>
    <n v="1680"/>
    <d v="2024-10-01T00:00:00"/>
    <s v="Uttar Pradesh"/>
    <n v="720"/>
    <n v="1440"/>
    <n v="240"/>
  </r>
  <r>
    <s v="ORD104321"/>
    <x v="4063"/>
    <x v="7"/>
    <x v="0"/>
    <s v="Men"/>
    <n v="5289"/>
    <n v="25"/>
    <n v="3967"/>
    <n v="4.5999999999999996"/>
    <n v="547"/>
    <n v="1"/>
    <n v="3967"/>
    <d v="2025-12-22T00:00:00"/>
    <s v="Jharkhand"/>
    <n v="1322"/>
    <n v="3173.4"/>
    <n v="793.59999999999991"/>
  </r>
  <r>
    <s v="ORD104322"/>
    <x v="3790"/>
    <x v="6"/>
    <x v="7"/>
    <s v="Unisex"/>
    <n v="962"/>
    <n v="25"/>
    <n v="722"/>
    <n v="3.9"/>
    <n v="78"/>
    <n v="1"/>
    <n v="722"/>
    <d v="2025-07-23T00:00:00"/>
    <s v="Delhi"/>
    <n v="240"/>
    <n v="577.19999999999993"/>
    <n v="144.80000000000007"/>
  </r>
  <r>
    <s v="ORD104323"/>
    <x v="4064"/>
    <x v="0"/>
    <x v="7"/>
    <s v="Men"/>
    <n v="2647"/>
    <n v="70"/>
    <n v="794"/>
    <n v="4.4000000000000004"/>
    <n v="39"/>
    <n v="1"/>
    <n v="794"/>
    <d v="2024-09-23T00:00:00"/>
    <s v="Madhya Pradesh"/>
    <n v="1853"/>
    <n v="1588.2"/>
    <n v="-794.2"/>
  </r>
  <r>
    <s v="ORD104324"/>
    <x v="4065"/>
    <x v="6"/>
    <x v="1"/>
    <s v="Women"/>
    <n v="4477"/>
    <n v="25"/>
    <n v="3358"/>
    <n v="4.3"/>
    <n v="105"/>
    <n v="1"/>
    <n v="3358"/>
    <d v="2025-09-13T00:00:00"/>
    <s v="Gujarat"/>
    <n v="1119"/>
    <n v="2686.2"/>
    <n v="671.80000000000018"/>
  </r>
  <r>
    <s v="ORD104325"/>
    <x v="4066"/>
    <x v="0"/>
    <x v="0"/>
    <s v="Men"/>
    <n v="2792"/>
    <n v="10"/>
    <n v="2513"/>
    <n v="3.8"/>
    <n v="241"/>
    <n v="1"/>
    <n v="2513"/>
    <d v="2025-12-31T00:00:00"/>
    <s v="Madhya Pradesh"/>
    <n v="279"/>
    <n v="1675.2"/>
    <n v="837.8"/>
  </r>
  <r>
    <s v="ORD104326"/>
    <x v="4067"/>
    <x v="5"/>
    <x v="7"/>
    <s v="Men"/>
    <n v="2437"/>
    <n v="15"/>
    <n v="2071"/>
    <n v="4.4000000000000004"/>
    <n v="198"/>
    <n v="1"/>
    <n v="2071"/>
    <d v="2025-07-24T00:00:00"/>
    <s v="Odisha"/>
    <n v="366"/>
    <n v="1462.2"/>
    <n v="608.79999999999995"/>
  </r>
  <r>
    <s v="ORD104327"/>
    <x v="4068"/>
    <x v="1"/>
    <x v="4"/>
    <s v="Kids"/>
    <n v="1498"/>
    <n v="50"/>
    <n v="749"/>
    <n v="4.8"/>
    <n v="24"/>
    <n v="1"/>
    <n v="749"/>
    <d v="2025-06-23T00:00:00"/>
    <s v="Gujarat"/>
    <n v="749"/>
    <n v="898.8"/>
    <n v="-149.79999999999995"/>
  </r>
  <r>
    <s v="ORD104328"/>
    <x v="4069"/>
    <x v="7"/>
    <x v="1"/>
    <s v="Men"/>
    <n v="3123"/>
    <n v="10"/>
    <n v="2811"/>
    <n v="4.5999999999999996"/>
    <n v="26"/>
    <n v="1"/>
    <n v="2811"/>
    <d v="2025-05-09T00:00:00"/>
    <s v="Haryana"/>
    <n v="312"/>
    <n v="1873.8"/>
    <n v="937.2"/>
  </r>
  <r>
    <s v="ORD104329"/>
    <x v="119"/>
    <x v="5"/>
    <x v="0"/>
    <s v="Men"/>
    <n v="2076"/>
    <n v="15"/>
    <n v="1765"/>
    <n v="3.4"/>
    <n v="43"/>
    <n v="1"/>
    <n v="1765"/>
    <d v="2024-08-11T00:00:00"/>
    <s v="Andhra Pradesh"/>
    <n v="311"/>
    <n v="1245.5999999999999"/>
    <n v="519.40000000000009"/>
  </r>
  <r>
    <s v="ORD104330"/>
    <x v="4070"/>
    <x v="2"/>
    <x v="3"/>
    <s v="Women"/>
    <n v="3176"/>
    <n v="70"/>
    <n v="953"/>
    <n v="4.3"/>
    <n v="54"/>
    <n v="1"/>
    <n v="953"/>
    <d v="2025-09-11T00:00:00"/>
    <s v="Kerala"/>
    <n v="2223"/>
    <n v="1905.6"/>
    <n v="-952.59999999999991"/>
  </r>
  <r>
    <s v="ORD104331"/>
    <x v="4071"/>
    <x v="1"/>
    <x v="5"/>
    <s v="Unisex"/>
    <n v="7648"/>
    <n v="15"/>
    <n v="6501"/>
    <n v="4.5"/>
    <n v="221"/>
    <n v="1"/>
    <n v="6501"/>
    <d v="2025-01-21T00:00:00"/>
    <s v="Jharkhand"/>
    <n v="1147"/>
    <n v="4588.8"/>
    <n v="1912.1999999999998"/>
  </r>
  <r>
    <s v="ORD104332"/>
    <x v="4072"/>
    <x v="5"/>
    <x v="2"/>
    <s v="Women"/>
    <n v="2919"/>
    <n v="30"/>
    <n v="2043"/>
    <n v="3.8"/>
    <n v="29"/>
    <n v="1"/>
    <n v="2043"/>
    <d v="2025-07-13T00:00:00"/>
    <s v="Assam"/>
    <n v="876"/>
    <n v="1751.3999999999999"/>
    <n v="291.60000000000014"/>
  </r>
  <r>
    <s v="ORD104333"/>
    <x v="4073"/>
    <x v="5"/>
    <x v="7"/>
    <s v="Unisex"/>
    <n v="2451"/>
    <n v="25"/>
    <n v="1838"/>
    <n v="4.5999999999999996"/>
    <n v="418"/>
    <n v="1"/>
    <n v="1838"/>
    <d v="2024-03-21T00:00:00"/>
    <s v="Kerala"/>
    <n v="613"/>
    <n v="1470.6"/>
    <n v="367.40000000000009"/>
  </r>
  <r>
    <s v="ORD104334"/>
    <x v="4074"/>
    <x v="7"/>
    <x v="7"/>
    <s v="Unisex"/>
    <n v="1658"/>
    <n v="25"/>
    <n v="1244"/>
    <n v="3.7"/>
    <n v="144"/>
    <n v="1"/>
    <n v="1244"/>
    <d v="2024-10-25T00:00:00"/>
    <s v="Telangana"/>
    <n v="414"/>
    <n v="994.8"/>
    <n v="249.20000000000005"/>
  </r>
  <r>
    <s v="ORD104335"/>
    <x v="4075"/>
    <x v="9"/>
    <x v="6"/>
    <s v="Women"/>
    <n v="4498"/>
    <n v="10"/>
    <n v="4048"/>
    <n v="4"/>
    <n v="238"/>
    <n v="1"/>
    <n v="4048"/>
    <d v="2024-06-03T00:00:00"/>
    <s v="Odisha"/>
    <n v="450"/>
    <n v="2698.7999999999997"/>
    <n v="1349.2000000000003"/>
  </r>
  <r>
    <s v="ORD104336"/>
    <x v="4076"/>
    <x v="1"/>
    <x v="3"/>
    <s v="Women"/>
    <n v="3208"/>
    <n v="40"/>
    <n v="1925"/>
    <n v="3.7"/>
    <n v="51"/>
    <n v="1"/>
    <n v="1925"/>
    <d v="2024-10-10T00:00:00"/>
    <s v="Delhi"/>
    <n v="1283"/>
    <n v="1924.8"/>
    <n v="0.20000000000004547"/>
  </r>
  <r>
    <s v="ORD104337"/>
    <x v="4077"/>
    <x v="3"/>
    <x v="0"/>
    <s v="Men"/>
    <n v="3058"/>
    <n v="20"/>
    <n v="2446"/>
    <n v="3.7"/>
    <n v="718"/>
    <n v="1"/>
    <n v="2446"/>
    <d v="2025-07-13T00:00:00"/>
    <s v="Uttar Pradesh"/>
    <n v="612"/>
    <n v="1834.8"/>
    <n v="611.20000000000005"/>
  </r>
  <r>
    <s v="ORD104338"/>
    <x v="4078"/>
    <x v="7"/>
    <x v="4"/>
    <s v="Kids"/>
    <n v="861"/>
    <n v="30"/>
    <n v="603"/>
    <n v="4.3"/>
    <n v="390"/>
    <n v="1"/>
    <n v="603"/>
    <d v="2025-10-24T00:00:00"/>
    <s v="Punjab"/>
    <n v="258"/>
    <n v="516.6"/>
    <n v="86.399999999999977"/>
  </r>
  <r>
    <s v="ORD104339"/>
    <x v="4079"/>
    <x v="2"/>
    <x v="6"/>
    <s v="Women"/>
    <n v="3724"/>
    <n v="0"/>
    <n v="3724"/>
    <n v="3.4"/>
    <n v="35"/>
    <n v="1"/>
    <n v="3724"/>
    <d v="2025-11-19T00:00:00"/>
    <s v="Uttarakhand"/>
    <n v="0"/>
    <n v="2234.4"/>
    <n v="1489.6"/>
  </r>
  <r>
    <s v="ORD104340"/>
    <x v="4080"/>
    <x v="7"/>
    <x v="4"/>
    <s v="Women"/>
    <n v="2348"/>
    <n v="30"/>
    <n v="1644"/>
    <n v="4"/>
    <n v="169"/>
    <n v="2"/>
    <n v="3288"/>
    <d v="2025-02-07T00:00:00"/>
    <s v="Rajasthan"/>
    <n v="704"/>
    <n v="1408.8"/>
    <n v="470.40000000000009"/>
  </r>
  <r>
    <s v="ORD104341"/>
    <x v="4081"/>
    <x v="2"/>
    <x v="1"/>
    <s v="Men"/>
    <n v="4118"/>
    <n v="20"/>
    <n v="3294"/>
    <n v="4.3"/>
    <n v="242"/>
    <n v="2"/>
    <n v="6588"/>
    <d v="2025-06-24T00:00:00"/>
    <s v="Bihar"/>
    <n v="824"/>
    <n v="2470.7999999999997"/>
    <n v="1646.4000000000005"/>
  </r>
  <r>
    <s v="ORD104342"/>
    <x v="4082"/>
    <x v="8"/>
    <x v="0"/>
    <s v="Women"/>
    <n v="3228"/>
    <n v="30"/>
    <n v="2260"/>
    <n v="3.7"/>
    <n v="35"/>
    <n v="1"/>
    <n v="2260"/>
    <d v="2024-07-21T00:00:00"/>
    <s v="West Bengal"/>
    <n v="968"/>
    <n v="1936.8"/>
    <n v="323.20000000000005"/>
  </r>
  <r>
    <s v="ORD104343"/>
    <x v="4083"/>
    <x v="0"/>
    <x v="4"/>
    <s v="Women"/>
    <n v="601"/>
    <n v="25"/>
    <n v="451"/>
    <n v="4.7"/>
    <n v="107"/>
    <n v="1"/>
    <n v="451"/>
    <d v="2024-10-10T00:00:00"/>
    <s v="Jharkhand"/>
    <n v="150"/>
    <n v="360.59999999999997"/>
    <n v="90.400000000000034"/>
  </r>
  <r>
    <s v="ORD104344"/>
    <x v="3631"/>
    <x v="1"/>
    <x v="3"/>
    <s v="Men"/>
    <n v="2884"/>
    <n v="15"/>
    <n v="2451"/>
    <n v="4"/>
    <n v="130"/>
    <n v="2"/>
    <n v="4902"/>
    <d v="2025-07-30T00:00:00"/>
    <s v="Madhya Pradesh"/>
    <n v="433"/>
    <n v="1730.3999999999999"/>
    <n v="1441.2000000000003"/>
  </r>
  <r>
    <s v="ORD104345"/>
    <x v="4084"/>
    <x v="9"/>
    <x v="1"/>
    <s v="Women"/>
    <n v="3905"/>
    <n v="15"/>
    <n v="3319"/>
    <n v="4.8"/>
    <n v="833"/>
    <n v="1"/>
    <n v="3319"/>
    <d v="2024-03-19T00:00:00"/>
    <s v="Uttar Pradesh"/>
    <n v="586"/>
    <n v="2343"/>
    <n v="976"/>
  </r>
  <r>
    <s v="ORD104346"/>
    <x v="187"/>
    <x v="0"/>
    <x v="5"/>
    <s v="Men"/>
    <n v="2251"/>
    <n v="30"/>
    <n v="1576"/>
    <n v="4.9000000000000004"/>
    <n v="105"/>
    <n v="1"/>
    <n v="1576"/>
    <d v="2024-01-20T00:00:00"/>
    <s v="Punjab"/>
    <n v="675"/>
    <n v="1350.6"/>
    <n v="225.40000000000009"/>
  </r>
  <r>
    <s v="ORD104347"/>
    <x v="4085"/>
    <x v="7"/>
    <x v="7"/>
    <s v="Women"/>
    <n v="1943"/>
    <n v="20"/>
    <n v="1554"/>
    <n v="3.4"/>
    <n v="101"/>
    <n v="1"/>
    <n v="1554"/>
    <d v="2025-09-05T00:00:00"/>
    <s v="Delhi"/>
    <n v="389"/>
    <n v="1165.8"/>
    <n v="388.20000000000005"/>
  </r>
  <r>
    <s v="ORD104348"/>
    <x v="4086"/>
    <x v="5"/>
    <x v="5"/>
    <s v="Women"/>
    <n v="4572"/>
    <n v="10"/>
    <n v="4115"/>
    <n v="4.3"/>
    <n v="137"/>
    <n v="1"/>
    <n v="4115"/>
    <d v="2024-11-03T00:00:00"/>
    <s v="Maharashtra"/>
    <n v="457"/>
    <n v="2743.2"/>
    <n v="1371.8000000000002"/>
  </r>
  <r>
    <s v="ORD104349"/>
    <x v="4087"/>
    <x v="7"/>
    <x v="6"/>
    <s v="Women"/>
    <n v="5000"/>
    <n v="30"/>
    <n v="3500"/>
    <n v="4.2"/>
    <n v="263"/>
    <n v="2"/>
    <n v="7000"/>
    <d v="2025-04-18T00:00:00"/>
    <s v="Bihar"/>
    <n v="1500"/>
    <n v="3000"/>
    <n v="1000"/>
  </r>
  <r>
    <s v="ORD104350"/>
    <x v="4088"/>
    <x v="3"/>
    <x v="5"/>
    <s v="Kids"/>
    <n v="8847"/>
    <n v="40"/>
    <n v="5308"/>
    <n v="3.9"/>
    <n v="89"/>
    <n v="4"/>
    <n v="21232"/>
    <d v="2025-08-07T00:00:00"/>
    <s v="Gujarat"/>
    <n v="3539"/>
    <n v="5308.2"/>
    <n v="-0.7999999999992724"/>
  </r>
  <r>
    <s v="ORD104351"/>
    <x v="4089"/>
    <x v="8"/>
    <x v="3"/>
    <s v="Women"/>
    <n v="5083"/>
    <n v="25"/>
    <n v="3812"/>
    <n v="4.0999999999999996"/>
    <n v="118"/>
    <n v="1"/>
    <n v="3812"/>
    <d v="2025-07-18T00:00:00"/>
    <s v="Telangana"/>
    <n v="1271"/>
    <n v="3049.7999999999997"/>
    <n v="762.20000000000027"/>
  </r>
  <r>
    <s v="ORD104352"/>
    <x v="4090"/>
    <x v="2"/>
    <x v="4"/>
    <s v="Men"/>
    <n v="2086"/>
    <n v="40"/>
    <n v="1252"/>
    <n v="5"/>
    <n v="435"/>
    <n v="1"/>
    <n v="1252"/>
    <d v="2024-06-28T00:00:00"/>
    <s v="Jharkhand"/>
    <n v="834"/>
    <n v="1251.5999999999999"/>
    <n v="0.40000000000009095"/>
  </r>
  <r>
    <s v="ORD104353"/>
    <x v="4091"/>
    <x v="6"/>
    <x v="2"/>
    <s v="Women"/>
    <n v="1103"/>
    <n v="15"/>
    <n v="938"/>
    <n v="4.4000000000000004"/>
    <n v="189"/>
    <n v="1"/>
    <n v="938"/>
    <d v="2025-10-13T00:00:00"/>
    <s v="Odisha"/>
    <n v="165"/>
    <n v="661.8"/>
    <n v="276.20000000000005"/>
  </r>
  <r>
    <s v="ORD104354"/>
    <x v="4092"/>
    <x v="6"/>
    <x v="3"/>
    <s v="Men"/>
    <n v="1658"/>
    <n v="15"/>
    <n v="1409"/>
    <n v="4.5"/>
    <n v="257"/>
    <n v="1"/>
    <n v="1409"/>
    <d v="2025-01-05T00:00:00"/>
    <s v="Kerala"/>
    <n v="249"/>
    <n v="994.8"/>
    <n v="414.20000000000005"/>
  </r>
  <r>
    <s v="ORD104355"/>
    <x v="4093"/>
    <x v="9"/>
    <x v="7"/>
    <s v="Men"/>
    <n v="2708"/>
    <n v="15"/>
    <n v="2302"/>
    <n v="4"/>
    <n v="59"/>
    <n v="1"/>
    <n v="2302"/>
    <d v="2024-06-26T00:00:00"/>
    <s v="Bihar"/>
    <n v="406"/>
    <n v="1624.8"/>
    <n v="677.2"/>
  </r>
  <r>
    <s v="ORD104356"/>
    <x v="1049"/>
    <x v="1"/>
    <x v="1"/>
    <s v="Men"/>
    <n v="5962"/>
    <n v="40"/>
    <n v="3577"/>
    <n v="4.3"/>
    <n v="130"/>
    <n v="3"/>
    <n v="10731"/>
    <d v="2025-11-26T00:00:00"/>
    <s v="Gujarat"/>
    <n v="2385"/>
    <n v="3577.2"/>
    <n v="-0.5999999999994543"/>
  </r>
  <r>
    <s v="ORD104357"/>
    <x v="4094"/>
    <x v="7"/>
    <x v="2"/>
    <s v="Women"/>
    <n v="3798"/>
    <n v="25"/>
    <n v="2848"/>
    <n v="3.7"/>
    <n v="260"/>
    <n v="1"/>
    <n v="2848"/>
    <d v="2025-06-29T00:00:00"/>
    <s v="Bihar"/>
    <n v="950"/>
    <n v="2278.7999999999997"/>
    <n v="569.20000000000027"/>
  </r>
  <r>
    <s v="ORD104358"/>
    <x v="4095"/>
    <x v="4"/>
    <x v="1"/>
    <s v="Men"/>
    <n v="5929"/>
    <n v="15"/>
    <n v="5040"/>
    <n v="4.5"/>
    <n v="689"/>
    <n v="1"/>
    <n v="5040"/>
    <d v="2024-12-07T00:00:00"/>
    <s v="Karnataka"/>
    <n v="889"/>
    <n v="3557.4"/>
    <n v="1482.6"/>
  </r>
  <r>
    <s v="ORD104359"/>
    <x v="4096"/>
    <x v="1"/>
    <x v="6"/>
    <s v="Kids"/>
    <n v="3633"/>
    <n v="25"/>
    <n v="2725"/>
    <n v="4.8"/>
    <n v="146"/>
    <n v="3"/>
    <n v="8175"/>
    <d v="2024-11-20T00:00:00"/>
    <s v="Maharashtra"/>
    <n v="908"/>
    <n v="2179.7999999999997"/>
    <n v="1635.6000000000008"/>
  </r>
  <r>
    <s v="ORD104360"/>
    <x v="4097"/>
    <x v="0"/>
    <x v="7"/>
    <s v="Women"/>
    <n v="2137"/>
    <n v="30"/>
    <n v="1496"/>
    <n v="4.5"/>
    <n v="498"/>
    <n v="2"/>
    <n v="2992"/>
    <d v="2024-03-20T00:00:00"/>
    <s v="West Bengal"/>
    <n v="641"/>
    <n v="1282.2"/>
    <n v="427.59999999999991"/>
  </r>
  <r>
    <s v="ORD104361"/>
    <x v="4098"/>
    <x v="5"/>
    <x v="7"/>
    <s v="Unisex"/>
    <n v="2254"/>
    <n v="10"/>
    <n v="2029"/>
    <n v="3.7"/>
    <n v="218"/>
    <n v="4"/>
    <n v="8116"/>
    <d v="2024-12-23T00:00:00"/>
    <s v="Jharkhand"/>
    <n v="225"/>
    <n v="1352.3999999999999"/>
    <n v="2706.4000000000005"/>
  </r>
  <r>
    <s v="ORD104362"/>
    <x v="4099"/>
    <x v="2"/>
    <x v="5"/>
    <s v="Men"/>
    <n v="1507"/>
    <n v="15"/>
    <n v="1281"/>
    <n v="3.6"/>
    <n v="87"/>
    <n v="1"/>
    <n v="1281"/>
    <d v="2025-01-22T00:00:00"/>
    <s v="Kerala"/>
    <n v="226"/>
    <n v="904.19999999999993"/>
    <n v="376.80000000000007"/>
  </r>
  <r>
    <s v="ORD104363"/>
    <x v="3242"/>
    <x v="0"/>
    <x v="5"/>
    <s v="Men"/>
    <n v="8086"/>
    <n v="15"/>
    <n v="6873"/>
    <n v="5"/>
    <n v="66"/>
    <n v="1"/>
    <n v="6873"/>
    <d v="2024-06-17T00:00:00"/>
    <s v="Gujarat"/>
    <n v="1213"/>
    <n v="4851.5999999999995"/>
    <n v="2021.4000000000005"/>
  </r>
  <r>
    <s v="ORD104364"/>
    <x v="4100"/>
    <x v="1"/>
    <x v="6"/>
    <s v="Kids"/>
    <n v="5828"/>
    <n v="15"/>
    <n v="4954"/>
    <n v="4.8"/>
    <n v="191"/>
    <n v="1"/>
    <n v="4954"/>
    <d v="2025-08-18T00:00:00"/>
    <s v="Maharashtra"/>
    <n v="874"/>
    <n v="3496.7999999999997"/>
    <n v="1457.2000000000003"/>
  </r>
  <r>
    <s v="ORD104365"/>
    <x v="4101"/>
    <x v="0"/>
    <x v="0"/>
    <s v="Men"/>
    <n v="2751"/>
    <n v="40"/>
    <n v="1651"/>
    <n v="4.5"/>
    <n v="42"/>
    <n v="1"/>
    <n v="1651"/>
    <d v="2024-12-04T00:00:00"/>
    <s v="Punjab"/>
    <n v="1100"/>
    <n v="1650.6"/>
    <n v="0.40000000000009095"/>
  </r>
  <r>
    <s v="ORD104366"/>
    <x v="4102"/>
    <x v="6"/>
    <x v="5"/>
    <s v="Unisex"/>
    <n v="9646"/>
    <n v="20"/>
    <n v="7717"/>
    <n v="4.8"/>
    <n v="146"/>
    <n v="1"/>
    <n v="7717"/>
    <d v="2025-03-29T00:00:00"/>
    <s v="Chhattisgarh"/>
    <n v="1929"/>
    <n v="5787.5999999999995"/>
    <n v="1929.4000000000005"/>
  </r>
  <r>
    <s v="ORD104367"/>
    <x v="4103"/>
    <x v="5"/>
    <x v="0"/>
    <s v="Women"/>
    <n v="2690"/>
    <n v="10"/>
    <n v="2421"/>
    <n v="4.0999999999999996"/>
    <n v="152"/>
    <n v="1"/>
    <n v="2421"/>
    <d v="2024-03-22T00:00:00"/>
    <s v="Chhattisgarh"/>
    <n v="269"/>
    <n v="1614"/>
    <n v="807"/>
  </r>
  <r>
    <s v="ORD104368"/>
    <x v="4104"/>
    <x v="2"/>
    <x v="6"/>
    <s v="Men"/>
    <n v="5126"/>
    <n v="50"/>
    <n v="2563"/>
    <n v="4.4000000000000004"/>
    <n v="78"/>
    <n v="1"/>
    <n v="2563"/>
    <d v="2025-08-02T00:00:00"/>
    <s v="Madhya Pradesh"/>
    <n v="2563"/>
    <n v="3075.6"/>
    <n v="-512.59999999999991"/>
  </r>
  <r>
    <s v="ORD104369"/>
    <x v="4105"/>
    <x v="4"/>
    <x v="0"/>
    <s v="Women"/>
    <n v="6283"/>
    <n v="15"/>
    <n v="5341"/>
    <n v="4.7"/>
    <n v="381"/>
    <n v="3"/>
    <n v="16023"/>
    <d v="2025-07-28T00:00:00"/>
    <s v="Uttarakhand"/>
    <n v="942"/>
    <n v="3769.7999999999997"/>
    <n v="4713.6000000000004"/>
  </r>
  <r>
    <s v="ORD104370"/>
    <x v="4106"/>
    <x v="5"/>
    <x v="2"/>
    <s v="Women"/>
    <n v="7182"/>
    <n v="30"/>
    <n v="5027"/>
    <n v="4"/>
    <n v="240"/>
    <n v="2"/>
    <n v="10054"/>
    <d v="2025-04-06T00:00:00"/>
    <s v="Kerala"/>
    <n v="2155"/>
    <n v="4309.2"/>
    <n v="1435.6000000000004"/>
  </r>
  <r>
    <s v="ORD104371"/>
    <x v="4107"/>
    <x v="9"/>
    <x v="3"/>
    <s v="Women"/>
    <n v="3412"/>
    <n v="20"/>
    <n v="2730"/>
    <n v="4.3"/>
    <n v="262"/>
    <n v="3"/>
    <n v="8190"/>
    <d v="2025-04-03T00:00:00"/>
    <s v="Tamil Nadu"/>
    <n v="682"/>
    <n v="2047.1999999999998"/>
    <n v="2048.4000000000005"/>
  </r>
  <r>
    <s v="ORD104372"/>
    <x v="4108"/>
    <x v="7"/>
    <x v="6"/>
    <s v="Women"/>
    <n v="1227"/>
    <n v="30"/>
    <n v="859"/>
    <n v="4.5999999999999996"/>
    <n v="53"/>
    <n v="3"/>
    <n v="2577"/>
    <d v="2025-11-11T00:00:00"/>
    <s v="West Bengal"/>
    <n v="368"/>
    <n v="736.19999999999993"/>
    <n v="368.4000000000002"/>
  </r>
  <r>
    <s v="ORD104373"/>
    <x v="4109"/>
    <x v="7"/>
    <x v="5"/>
    <s v="Men"/>
    <n v="5620"/>
    <n v="20"/>
    <n v="4496"/>
    <n v="3.6"/>
    <n v="115"/>
    <n v="3"/>
    <n v="13488"/>
    <d v="2025-04-18T00:00:00"/>
    <s v="Kerala"/>
    <n v="1124"/>
    <n v="3372"/>
    <n v="3372"/>
  </r>
  <r>
    <s v="ORD104374"/>
    <x v="4110"/>
    <x v="6"/>
    <x v="2"/>
    <s v="Women"/>
    <n v="4922"/>
    <n v="70"/>
    <n v="1477"/>
    <n v="3.9"/>
    <n v="146"/>
    <n v="1"/>
    <n v="1477"/>
    <d v="2024-02-12T00:00:00"/>
    <s v="West Bengal"/>
    <n v="3445"/>
    <n v="2953.2"/>
    <n v="-1476.1999999999998"/>
  </r>
  <r>
    <s v="ORD104375"/>
    <x v="4111"/>
    <x v="0"/>
    <x v="7"/>
    <s v="Unisex"/>
    <n v="2935"/>
    <n v="15"/>
    <n v="2495"/>
    <n v="4.5999999999999996"/>
    <n v="111"/>
    <n v="1"/>
    <n v="2495"/>
    <d v="2024-03-23T00:00:00"/>
    <s v="Chhattisgarh"/>
    <n v="440"/>
    <n v="1761"/>
    <n v="734"/>
  </r>
  <r>
    <s v="ORD104376"/>
    <x v="4112"/>
    <x v="3"/>
    <x v="5"/>
    <s v="Men"/>
    <n v="4698"/>
    <n v="30"/>
    <n v="3289"/>
    <n v="4.2"/>
    <n v="39"/>
    <n v="3"/>
    <n v="9867"/>
    <d v="2025-09-17T00:00:00"/>
    <s v="Karnataka"/>
    <n v="1409"/>
    <n v="2818.7999999999997"/>
    <n v="1410.6000000000008"/>
  </r>
  <r>
    <s v="ORD104377"/>
    <x v="4113"/>
    <x v="9"/>
    <x v="4"/>
    <s v="Women"/>
    <n v="1996"/>
    <n v="20"/>
    <n v="1597"/>
    <n v="4.0999999999999996"/>
    <n v="153"/>
    <n v="1"/>
    <n v="1597"/>
    <d v="2024-03-08T00:00:00"/>
    <s v="Maharashtra"/>
    <n v="399"/>
    <n v="1197.5999999999999"/>
    <n v="399.40000000000009"/>
  </r>
  <r>
    <s v="ORD104378"/>
    <x v="4114"/>
    <x v="7"/>
    <x v="5"/>
    <s v="Kids"/>
    <n v="7087"/>
    <n v="20"/>
    <n v="5670"/>
    <n v="4.0999999999999996"/>
    <n v="20"/>
    <n v="5"/>
    <n v="28350"/>
    <d v="2025-12-25T00:00:00"/>
    <s v="Maharashtra"/>
    <n v="1417"/>
    <n v="4252.2"/>
    <n v="7089.0000000000009"/>
  </r>
  <r>
    <s v="ORD104379"/>
    <x v="4115"/>
    <x v="3"/>
    <x v="0"/>
    <s v="Men"/>
    <n v="1032"/>
    <n v="10"/>
    <n v="929"/>
    <n v="4.7"/>
    <n v="147"/>
    <n v="1"/>
    <n v="929"/>
    <d v="2025-06-21T00:00:00"/>
    <s v="Rajasthan"/>
    <n v="103"/>
    <n v="619.19999999999993"/>
    <n v="309.80000000000007"/>
  </r>
  <r>
    <s v="ORD104380"/>
    <x v="4116"/>
    <x v="7"/>
    <x v="5"/>
    <s v="Men"/>
    <n v="2463"/>
    <n v="40"/>
    <n v="1478"/>
    <n v="3.6"/>
    <n v="314"/>
    <n v="1"/>
    <n v="1478"/>
    <d v="2025-01-27T00:00:00"/>
    <s v="Haryana"/>
    <n v="985"/>
    <n v="1477.8"/>
    <n v="0.20000000000004547"/>
  </r>
  <r>
    <s v="ORD104381"/>
    <x v="4117"/>
    <x v="1"/>
    <x v="4"/>
    <s v="Women"/>
    <n v="1926"/>
    <n v="10"/>
    <n v="1733"/>
    <n v="3.9"/>
    <n v="152"/>
    <n v="1"/>
    <n v="1733"/>
    <d v="2025-02-11T00:00:00"/>
    <s v="Odisha"/>
    <n v="193"/>
    <n v="1155.5999999999999"/>
    <n v="577.40000000000009"/>
  </r>
  <r>
    <s v="ORD104382"/>
    <x v="4118"/>
    <x v="9"/>
    <x v="2"/>
    <s v="Women"/>
    <n v="7844"/>
    <n v="30"/>
    <n v="5491"/>
    <n v="3.4"/>
    <n v="379"/>
    <n v="1"/>
    <n v="5491"/>
    <d v="2024-02-09T00:00:00"/>
    <s v="Haryana"/>
    <n v="2353"/>
    <n v="4706.3999999999996"/>
    <n v="784.60000000000036"/>
  </r>
  <r>
    <s v="ORD104383"/>
    <x v="4119"/>
    <x v="1"/>
    <x v="4"/>
    <s v="Women"/>
    <n v="1632"/>
    <n v="20"/>
    <n v="1306"/>
    <n v="3.9"/>
    <n v="57"/>
    <n v="1"/>
    <n v="1306"/>
    <d v="2025-09-25T00:00:00"/>
    <s v="Uttar Pradesh"/>
    <n v="326"/>
    <n v="979.19999999999993"/>
    <n v="326.80000000000007"/>
  </r>
  <r>
    <s v="ORD104384"/>
    <x v="4120"/>
    <x v="3"/>
    <x v="1"/>
    <s v="Men"/>
    <n v="1281"/>
    <n v="20"/>
    <n v="1025"/>
    <n v="4.2"/>
    <n v="83"/>
    <n v="1"/>
    <n v="1025"/>
    <d v="2025-11-07T00:00:00"/>
    <s v="Telangana"/>
    <n v="256"/>
    <n v="768.6"/>
    <n v="256.39999999999998"/>
  </r>
  <r>
    <s v="ORD104385"/>
    <x v="4121"/>
    <x v="3"/>
    <x v="1"/>
    <s v="Women"/>
    <n v="1289"/>
    <n v="30"/>
    <n v="902"/>
    <n v="3.2"/>
    <n v="84"/>
    <n v="1"/>
    <n v="902"/>
    <d v="2025-04-21T00:00:00"/>
    <s v="Bihar"/>
    <n v="387"/>
    <n v="773.4"/>
    <n v="128.60000000000002"/>
  </r>
  <r>
    <s v="ORD104386"/>
    <x v="4122"/>
    <x v="2"/>
    <x v="3"/>
    <s v="Men"/>
    <n v="4420"/>
    <n v="15"/>
    <n v="3757"/>
    <n v="3.7"/>
    <n v="54"/>
    <n v="1"/>
    <n v="3757"/>
    <d v="2025-10-05T00:00:00"/>
    <s v="Andhra Pradesh"/>
    <n v="663"/>
    <n v="2652"/>
    <n v="1105"/>
  </r>
  <r>
    <s v="ORD104387"/>
    <x v="4123"/>
    <x v="2"/>
    <x v="1"/>
    <s v="Men"/>
    <n v="4747"/>
    <n v="25"/>
    <n v="3560"/>
    <n v="4.2"/>
    <n v="103"/>
    <n v="2"/>
    <n v="7120"/>
    <d v="2025-02-15T00:00:00"/>
    <s v="Madhya Pradesh"/>
    <n v="1187"/>
    <n v="2848.2"/>
    <n v="1423.6000000000004"/>
  </r>
  <r>
    <s v="ORD104388"/>
    <x v="1440"/>
    <x v="1"/>
    <x v="7"/>
    <s v="Women"/>
    <n v="2139"/>
    <n v="40"/>
    <n v="1283"/>
    <n v="4.3"/>
    <n v="94"/>
    <n v="1"/>
    <n v="1283"/>
    <d v="2024-08-05T00:00:00"/>
    <s v="Maharashtra"/>
    <n v="856"/>
    <n v="1283.3999999999999"/>
    <n v="-0.39999999999986358"/>
  </r>
  <r>
    <s v="ORD104389"/>
    <x v="4124"/>
    <x v="1"/>
    <x v="6"/>
    <s v="Women"/>
    <n v="968"/>
    <n v="0"/>
    <n v="968"/>
    <n v="5"/>
    <n v="150"/>
    <n v="4"/>
    <n v="3872"/>
    <d v="2025-04-24T00:00:00"/>
    <s v="Punjab"/>
    <n v="0"/>
    <n v="580.79999999999995"/>
    <n v="1548.8000000000002"/>
  </r>
  <r>
    <s v="ORD104390"/>
    <x v="215"/>
    <x v="2"/>
    <x v="3"/>
    <s v="Women"/>
    <n v="4087"/>
    <n v="15"/>
    <n v="3474"/>
    <n v="4.4000000000000004"/>
    <n v="53"/>
    <n v="1"/>
    <n v="3474"/>
    <d v="2025-03-10T00:00:00"/>
    <s v="Gujarat"/>
    <n v="613"/>
    <n v="2452.1999999999998"/>
    <n v="1021.8000000000002"/>
  </r>
  <r>
    <s v="ORD104391"/>
    <x v="4125"/>
    <x v="7"/>
    <x v="1"/>
    <s v="Men"/>
    <n v="4649"/>
    <n v="40"/>
    <n v="2789"/>
    <n v="4"/>
    <n v="176"/>
    <n v="2"/>
    <n v="5578"/>
    <d v="2025-10-11T00:00:00"/>
    <s v="Gujarat"/>
    <n v="1860"/>
    <n v="2789.4"/>
    <n v="-0.8000000000001819"/>
  </r>
  <r>
    <s v="ORD104392"/>
    <x v="4126"/>
    <x v="7"/>
    <x v="5"/>
    <s v="Men"/>
    <n v="9267"/>
    <n v="40"/>
    <n v="5560"/>
    <n v="4.2"/>
    <n v="41"/>
    <n v="5"/>
    <n v="27800"/>
    <d v="2024-08-18T00:00:00"/>
    <s v="Rajasthan"/>
    <n v="3707"/>
    <n v="5560.2"/>
    <n v="-0.99999999999909051"/>
  </r>
  <r>
    <s v="ORD104393"/>
    <x v="4127"/>
    <x v="0"/>
    <x v="7"/>
    <s v="Unisex"/>
    <n v="3121"/>
    <n v="30"/>
    <n v="2185"/>
    <n v="4.2"/>
    <n v="96"/>
    <n v="1"/>
    <n v="2185"/>
    <d v="2024-06-19T00:00:00"/>
    <s v="Punjab"/>
    <n v="936"/>
    <n v="1872.6"/>
    <n v="312.40000000000009"/>
  </r>
  <r>
    <s v="ORD104394"/>
    <x v="4128"/>
    <x v="0"/>
    <x v="2"/>
    <s v="Women"/>
    <n v="1778"/>
    <n v="20"/>
    <n v="1422"/>
    <n v="3.9"/>
    <n v="270"/>
    <n v="1"/>
    <n v="1422"/>
    <d v="2025-04-20T00:00:00"/>
    <s v="Odisha"/>
    <n v="356"/>
    <n v="1066.8"/>
    <n v="355.20000000000005"/>
  </r>
  <r>
    <s v="ORD104395"/>
    <x v="4129"/>
    <x v="3"/>
    <x v="5"/>
    <s v="Kids"/>
    <n v="3243"/>
    <n v="30"/>
    <n v="2270"/>
    <n v="4.2"/>
    <n v="223"/>
    <n v="1"/>
    <n v="2270"/>
    <d v="2025-08-01T00:00:00"/>
    <s v="Assam"/>
    <n v="973"/>
    <n v="1945.8"/>
    <n v="324.20000000000005"/>
  </r>
  <r>
    <s v="ORD104396"/>
    <x v="4130"/>
    <x v="6"/>
    <x v="4"/>
    <s v="Women"/>
    <n v="1895"/>
    <n v="10"/>
    <n v="1706"/>
    <n v="3.9"/>
    <n v="210"/>
    <n v="1"/>
    <n v="1706"/>
    <d v="2025-03-04T00:00:00"/>
    <s v="Odisha"/>
    <n v="189"/>
    <n v="1137"/>
    <n v="569"/>
  </r>
  <r>
    <s v="ORD104397"/>
    <x v="4131"/>
    <x v="3"/>
    <x v="1"/>
    <s v="Men"/>
    <n v="4492"/>
    <n v="30"/>
    <n v="3144"/>
    <n v="4.2"/>
    <n v="195"/>
    <n v="1"/>
    <n v="3144"/>
    <d v="2025-06-22T00:00:00"/>
    <s v="Bihar"/>
    <n v="1348"/>
    <n v="2695.2"/>
    <n v="448.80000000000018"/>
  </r>
  <r>
    <s v="ORD104398"/>
    <x v="4132"/>
    <x v="0"/>
    <x v="1"/>
    <s v="Women"/>
    <n v="5594"/>
    <n v="40"/>
    <n v="3356"/>
    <n v="4.0999999999999996"/>
    <n v="46"/>
    <n v="3"/>
    <n v="10068"/>
    <d v="2024-11-14T00:00:00"/>
    <s v="Bihar"/>
    <n v="2238"/>
    <n v="3356.4"/>
    <n v="-1.2000000000002728"/>
  </r>
  <r>
    <s v="ORD104399"/>
    <x v="4133"/>
    <x v="8"/>
    <x v="6"/>
    <s v="Women"/>
    <n v="2773"/>
    <n v="20"/>
    <n v="2218"/>
    <n v="4"/>
    <n v="142"/>
    <n v="1"/>
    <n v="2218"/>
    <d v="2025-01-23T00:00:00"/>
    <s v="Chhattisgarh"/>
    <n v="555"/>
    <n v="1663.8"/>
    <n v="554.20000000000005"/>
  </r>
  <r>
    <s v="ORD104400"/>
    <x v="1547"/>
    <x v="8"/>
    <x v="3"/>
    <s v="Men"/>
    <n v="2854"/>
    <n v="25"/>
    <n v="2140"/>
    <n v="4"/>
    <n v="303"/>
    <n v="1"/>
    <n v="2140"/>
    <d v="2024-06-13T00:00:00"/>
    <s v="Rajasthan"/>
    <n v="714"/>
    <n v="1712.3999999999999"/>
    <n v="427.60000000000014"/>
  </r>
  <r>
    <s v="ORD104401"/>
    <x v="4134"/>
    <x v="3"/>
    <x v="2"/>
    <s v="Women"/>
    <n v="8214"/>
    <n v="25"/>
    <n v="6160"/>
    <n v="4.5"/>
    <n v="45"/>
    <n v="1"/>
    <n v="6160"/>
    <d v="2024-03-04T00:00:00"/>
    <s v="Andhra Pradesh"/>
    <n v="2054"/>
    <n v="4928.3999999999996"/>
    <n v="1231.6000000000004"/>
  </r>
  <r>
    <s v="ORD104402"/>
    <x v="4135"/>
    <x v="3"/>
    <x v="4"/>
    <s v="Kids"/>
    <n v="1301"/>
    <n v="10"/>
    <n v="1171"/>
    <n v="4.4000000000000004"/>
    <n v="18"/>
    <n v="1"/>
    <n v="1171"/>
    <d v="2025-05-14T00:00:00"/>
    <s v="Odisha"/>
    <n v="130"/>
    <n v="780.6"/>
    <n v="390.4"/>
  </r>
  <r>
    <s v="ORD104403"/>
    <x v="4136"/>
    <x v="5"/>
    <x v="4"/>
    <s v="Women"/>
    <n v="764"/>
    <n v="20"/>
    <n v="611"/>
    <n v="4"/>
    <n v="180"/>
    <n v="1"/>
    <n v="611"/>
    <d v="2025-12-23T00:00:00"/>
    <s v="Punjab"/>
    <n v="153"/>
    <n v="458.4"/>
    <n v="152.60000000000002"/>
  </r>
  <r>
    <s v="ORD104404"/>
    <x v="4137"/>
    <x v="4"/>
    <x v="2"/>
    <s v="Women"/>
    <n v="5055"/>
    <n v="10"/>
    <n v="4550"/>
    <n v="4.5"/>
    <n v="67"/>
    <n v="5"/>
    <n v="22750"/>
    <d v="2025-08-16T00:00:00"/>
    <s v="Maharashtra"/>
    <n v="505"/>
    <n v="3033"/>
    <n v="7585"/>
  </r>
  <r>
    <s v="ORD104405"/>
    <x v="4138"/>
    <x v="4"/>
    <x v="1"/>
    <s v="Women"/>
    <n v="4964"/>
    <n v="20"/>
    <n v="3971"/>
    <n v="4.0999999999999996"/>
    <n v="77"/>
    <n v="2"/>
    <n v="7942"/>
    <d v="2024-07-16T00:00:00"/>
    <s v="Maharashtra"/>
    <n v="993"/>
    <n v="2978.4"/>
    <n v="1985.1999999999998"/>
  </r>
  <r>
    <s v="ORD104406"/>
    <x v="4139"/>
    <x v="7"/>
    <x v="1"/>
    <s v="Men"/>
    <n v="2944"/>
    <n v="50"/>
    <n v="1472"/>
    <n v="4.0999999999999996"/>
    <n v="65"/>
    <n v="2"/>
    <n v="2944"/>
    <d v="2024-07-28T00:00:00"/>
    <s v="Bihar"/>
    <n v="1472"/>
    <n v="1766.3999999999999"/>
    <n v="-588.79999999999973"/>
  </r>
  <r>
    <s v="ORD104407"/>
    <x v="4140"/>
    <x v="6"/>
    <x v="7"/>
    <s v="Unisex"/>
    <n v="2629"/>
    <n v="20"/>
    <n v="2103"/>
    <n v="3.9"/>
    <n v="344"/>
    <n v="1"/>
    <n v="2103"/>
    <d v="2024-09-11T00:00:00"/>
    <s v="Kerala"/>
    <n v="526"/>
    <n v="1577.3999999999999"/>
    <n v="525.60000000000014"/>
  </r>
  <r>
    <s v="ORD104408"/>
    <x v="4141"/>
    <x v="0"/>
    <x v="2"/>
    <s v="Women"/>
    <n v="8106"/>
    <n v="20"/>
    <n v="6485"/>
    <n v="4.9000000000000004"/>
    <n v="137"/>
    <n v="1"/>
    <n v="6485"/>
    <d v="2025-07-03T00:00:00"/>
    <s v="Odisha"/>
    <n v="1621"/>
    <n v="4863.5999999999995"/>
    <n v="1621.4000000000005"/>
  </r>
  <r>
    <s v="ORD104409"/>
    <x v="4142"/>
    <x v="1"/>
    <x v="4"/>
    <s v="Women"/>
    <n v="2924"/>
    <n v="20"/>
    <n v="2339"/>
    <n v="4.8"/>
    <n v="52"/>
    <n v="1"/>
    <n v="2339"/>
    <d v="2024-05-23T00:00:00"/>
    <s v="Haryana"/>
    <n v="585"/>
    <n v="1754.3999999999999"/>
    <n v="584.60000000000014"/>
  </r>
  <r>
    <s v="ORD104410"/>
    <x v="4143"/>
    <x v="0"/>
    <x v="6"/>
    <s v="Women"/>
    <n v="6885"/>
    <n v="30"/>
    <n v="4820"/>
    <n v="3.8"/>
    <n v="136"/>
    <n v="1"/>
    <n v="4820"/>
    <d v="2024-12-09T00:00:00"/>
    <s v="Tamil Nadu"/>
    <n v="2065"/>
    <n v="4131"/>
    <n v="689"/>
  </r>
  <r>
    <s v="ORD104411"/>
    <x v="4144"/>
    <x v="4"/>
    <x v="7"/>
    <s v="Unisex"/>
    <n v="2121"/>
    <n v="20"/>
    <n v="1697"/>
    <n v="3.9"/>
    <n v="202"/>
    <n v="2"/>
    <n v="3394"/>
    <d v="2025-01-21T00:00:00"/>
    <s v="West Bengal"/>
    <n v="424"/>
    <n v="1272.5999999999999"/>
    <n v="848.80000000000018"/>
  </r>
  <r>
    <s v="ORD104412"/>
    <x v="4145"/>
    <x v="8"/>
    <x v="0"/>
    <s v="Men"/>
    <n v="3027"/>
    <n v="20"/>
    <n v="2422"/>
    <n v="4.3"/>
    <n v="424"/>
    <n v="1"/>
    <n v="2422"/>
    <d v="2025-07-27T00:00:00"/>
    <s v="Andhra Pradesh"/>
    <n v="605"/>
    <n v="1816.2"/>
    <n v="605.79999999999995"/>
  </r>
  <r>
    <s v="ORD104413"/>
    <x v="4146"/>
    <x v="8"/>
    <x v="2"/>
    <s v="Women"/>
    <n v="3705"/>
    <n v="30"/>
    <n v="2594"/>
    <n v="4.4000000000000004"/>
    <n v="47"/>
    <n v="1"/>
    <n v="2594"/>
    <d v="2024-09-15T00:00:00"/>
    <s v="Telangana"/>
    <n v="1111"/>
    <n v="2223"/>
    <n v="371"/>
  </r>
  <r>
    <s v="ORD104414"/>
    <x v="4147"/>
    <x v="7"/>
    <x v="5"/>
    <s v="Women"/>
    <n v="6460"/>
    <n v="20"/>
    <n v="5168"/>
    <n v="3.6"/>
    <n v="99"/>
    <n v="1"/>
    <n v="5168"/>
    <d v="2024-12-05T00:00:00"/>
    <s v="Tamil Nadu"/>
    <n v="1292"/>
    <n v="3876"/>
    <n v="1292"/>
  </r>
  <r>
    <s v="ORD104415"/>
    <x v="4148"/>
    <x v="3"/>
    <x v="6"/>
    <s v="Women"/>
    <n v="1381"/>
    <n v="20"/>
    <n v="1105"/>
    <n v="3.7"/>
    <n v="62"/>
    <n v="1"/>
    <n v="1105"/>
    <d v="2025-11-03T00:00:00"/>
    <s v="West Bengal"/>
    <n v="276"/>
    <n v="828.6"/>
    <n v="276.39999999999998"/>
  </r>
  <r>
    <s v="ORD104416"/>
    <x v="4149"/>
    <x v="0"/>
    <x v="6"/>
    <s v="Women"/>
    <n v="7944"/>
    <n v="25"/>
    <n v="5958"/>
    <n v="2.7"/>
    <n v="127"/>
    <n v="1"/>
    <n v="5958"/>
    <d v="2024-01-24T00:00:00"/>
    <s v="Punjab"/>
    <n v="1986"/>
    <n v="4766.3999999999996"/>
    <n v="1191.6000000000004"/>
  </r>
  <r>
    <s v="ORD104417"/>
    <x v="4150"/>
    <x v="7"/>
    <x v="7"/>
    <s v="Women"/>
    <n v="2193"/>
    <n v="20"/>
    <n v="1754"/>
    <n v="4.4000000000000004"/>
    <n v="201"/>
    <n v="1"/>
    <n v="1754"/>
    <d v="2024-11-01T00:00:00"/>
    <s v="Tamil Nadu"/>
    <n v="439"/>
    <n v="1315.8"/>
    <n v="438.20000000000005"/>
  </r>
  <r>
    <s v="ORD104418"/>
    <x v="4151"/>
    <x v="3"/>
    <x v="5"/>
    <s v="Kids"/>
    <n v="8628"/>
    <n v="0"/>
    <n v="8628"/>
    <n v="3.4"/>
    <n v="61"/>
    <n v="2"/>
    <n v="17256"/>
    <d v="2024-07-20T00:00:00"/>
    <s v="Punjab"/>
    <n v="0"/>
    <n v="5176.8"/>
    <n v="6902.4"/>
  </r>
  <r>
    <s v="ORD104419"/>
    <x v="4152"/>
    <x v="9"/>
    <x v="2"/>
    <s v="Women"/>
    <n v="2028"/>
    <n v="15"/>
    <n v="1724"/>
    <n v="3.8"/>
    <n v="112"/>
    <n v="1"/>
    <n v="1724"/>
    <d v="2024-05-01T00:00:00"/>
    <s v="Haryana"/>
    <n v="304"/>
    <n v="1216.8"/>
    <n v="507.20000000000005"/>
  </r>
  <r>
    <s v="ORD104420"/>
    <x v="4153"/>
    <x v="7"/>
    <x v="0"/>
    <s v="Women"/>
    <n v="1873"/>
    <n v="20"/>
    <n v="1498"/>
    <n v="4.5"/>
    <n v="208"/>
    <n v="2"/>
    <n v="2996"/>
    <d v="2024-11-14T00:00:00"/>
    <s v="Bihar"/>
    <n v="375"/>
    <n v="1123.8"/>
    <n v="748.40000000000009"/>
  </r>
  <r>
    <s v="ORD104421"/>
    <x v="3591"/>
    <x v="3"/>
    <x v="1"/>
    <s v="Men"/>
    <n v="1057"/>
    <n v="30"/>
    <n v="740"/>
    <n v="4.5"/>
    <n v="57"/>
    <n v="1"/>
    <n v="740"/>
    <d v="2025-04-18T00:00:00"/>
    <s v="Rajasthan"/>
    <n v="317"/>
    <n v="634.19999999999993"/>
    <n v="105.80000000000007"/>
  </r>
  <r>
    <s v="ORD104422"/>
    <x v="4154"/>
    <x v="5"/>
    <x v="0"/>
    <s v="Women"/>
    <n v="5248"/>
    <n v="15"/>
    <n v="4461"/>
    <n v="4.9000000000000004"/>
    <n v="134"/>
    <n v="5"/>
    <n v="22305"/>
    <d v="2025-12-28T00:00:00"/>
    <s v="Maharashtra"/>
    <n v="787"/>
    <n v="3148.7999999999997"/>
    <n v="6561.0000000000018"/>
  </r>
  <r>
    <s v="ORD104423"/>
    <x v="4155"/>
    <x v="2"/>
    <x v="6"/>
    <s v="Men"/>
    <n v="4414"/>
    <n v="60"/>
    <n v="1766"/>
    <n v="5"/>
    <n v="163"/>
    <n v="1"/>
    <n v="1766"/>
    <d v="2024-11-25T00:00:00"/>
    <s v="Haryana"/>
    <n v="2648"/>
    <n v="2648.4"/>
    <n v="-882.40000000000009"/>
  </r>
  <r>
    <s v="ORD104424"/>
    <x v="4156"/>
    <x v="8"/>
    <x v="7"/>
    <s v="Unisex"/>
    <n v="1059"/>
    <n v="30"/>
    <n v="741"/>
    <n v="5"/>
    <n v="206"/>
    <n v="1"/>
    <n v="741"/>
    <d v="2025-08-06T00:00:00"/>
    <s v="Telangana"/>
    <n v="318"/>
    <n v="635.4"/>
    <n v="105.60000000000002"/>
  </r>
  <r>
    <s v="ORD104425"/>
    <x v="4157"/>
    <x v="8"/>
    <x v="7"/>
    <s v="Unisex"/>
    <n v="3512"/>
    <n v="30"/>
    <n v="2458"/>
    <n v="3.9"/>
    <n v="27"/>
    <n v="1"/>
    <n v="2458"/>
    <d v="2024-02-15T00:00:00"/>
    <s v="Haryana"/>
    <n v="1054"/>
    <n v="2107.1999999999998"/>
    <n v="350.80000000000018"/>
  </r>
  <r>
    <s v="ORD104426"/>
    <x v="4158"/>
    <x v="5"/>
    <x v="4"/>
    <s v="Women"/>
    <n v="1600"/>
    <n v="0"/>
    <n v="1600"/>
    <n v="3.8"/>
    <n v="54"/>
    <n v="1"/>
    <n v="1600"/>
    <d v="2025-04-20T00:00:00"/>
    <s v="Bihar"/>
    <n v="0"/>
    <n v="960"/>
    <n v="640"/>
  </r>
  <r>
    <s v="ORD104427"/>
    <x v="4159"/>
    <x v="9"/>
    <x v="4"/>
    <s v="Kids"/>
    <n v="1696"/>
    <n v="25"/>
    <n v="1272"/>
    <n v="4.3"/>
    <n v="567"/>
    <n v="1"/>
    <n v="1272"/>
    <d v="2024-06-21T00:00:00"/>
    <s v="Rajasthan"/>
    <n v="424"/>
    <n v="1017.5999999999999"/>
    <n v="254.40000000000009"/>
  </r>
  <r>
    <s v="ORD104428"/>
    <x v="589"/>
    <x v="6"/>
    <x v="5"/>
    <s v="Kids"/>
    <n v="2206"/>
    <n v="70"/>
    <n v="662"/>
    <n v="3.4"/>
    <n v="134"/>
    <n v="1"/>
    <n v="662"/>
    <d v="2025-08-16T00:00:00"/>
    <s v="Chhattisgarh"/>
    <n v="1544"/>
    <n v="1323.6"/>
    <n v="-661.59999999999991"/>
  </r>
  <r>
    <s v="ORD104429"/>
    <x v="4160"/>
    <x v="4"/>
    <x v="7"/>
    <s v="Men"/>
    <n v="1803"/>
    <n v="0"/>
    <n v="1803"/>
    <n v="4"/>
    <n v="286"/>
    <n v="3"/>
    <n v="5409"/>
    <d v="2025-04-12T00:00:00"/>
    <s v="Chhattisgarh"/>
    <n v="0"/>
    <n v="1081.8"/>
    <n v="2163.6000000000004"/>
  </r>
  <r>
    <s v="ORD104430"/>
    <x v="4161"/>
    <x v="4"/>
    <x v="6"/>
    <s v="Kids"/>
    <n v="2522"/>
    <n v="30"/>
    <n v="1765"/>
    <n v="4.2"/>
    <n v="106"/>
    <n v="2"/>
    <n v="3530"/>
    <d v="2024-06-07T00:00:00"/>
    <s v="Delhi"/>
    <n v="757"/>
    <n v="1513.2"/>
    <n v="503.59999999999991"/>
  </r>
  <r>
    <s v="ORD104431"/>
    <x v="4162"/>
    <x v="2"/>
    <x v="1"/>
    <s v="Men"/>
    <n v="4264"/>
    <n v="25"/>
    <n v="3198"/>
    <n v="4.3"/>
    <n v="148"/>
    <n v="4"/>
    <n v="12792"/>
    <d v="2024-07-28T00:00:00"/>
    <s v="Jharkhand"/>
    <n v="1066"/>
    <n v="2558.4"/>
    <n v="2558.3999999999996"/>
  </r>
  <r>
    <s v="ORD104432"/>
    <x v="4163"/>
    <x v="6"/>
    <x v="5"/>
    <s v="Men"/>
    <n v="7491"/>
    <n v="15"/>
    <n v="6367"/>
    <n v="4.4000000000000004"/>
    <n v="328"/>
    <n v="3"/>
    <n v="19101"/>
    <d v="2025-12-14T00:00:00"/>
    <s v="Karnataka"/>
    <n v="1124"/>
    <n v="4494.5999999999995"/>
    <n v="5617.2000000000016"/>
  </r>
  <r>
    <s v="ORD104433"/>
    <x v="4098"/>
    <x v="1"/>
    <x v="5"/>
    <s v="Kids"/>
    <n v="4423"/>
    <n v="25"/>
    <n v="3317"/>
    <n v="4"/>
    <n v="132"/>
    <n v="2"/>
    <n v="6634"/>
    <d v="2025-12-12T00:00:00"/>
    <s v="Uttarakhand"/>
    <n v="1106"/>
    <n v="2653.7999999999997"/>
    <n v="1326.4000000000005"/>
  </r>
  <r>
    <s v="ORD104434"/>
    <x v="4164"/>
    <x v="4"/>
    <x v="4"/>
    <s v="Women"/>
    <n v="2100"/>
    <n v="25"/>
    <n v="1575"/>
    <n v="3.5"/>
    <n v="20"/>
    <n v="1"/>
    <n v="1575"/>
    <d v="2024-06-20T00:00:00"/>
    <s v="Haryana"/>
    <n v="525"/>
    <n v="1260"/>
    <n v="315"/>
  </r>
  <r>
    <s v="ORD104435"/>
    <x v="4165"/>
    <x v="0"/>
    <x v="3"/>
    <s v="Women"/>
    <n v="3940"/>
    <n v="10"/>
    <n v="3546"/>
    <n v="3.6"/>
    <n v="292"/>
    <n v="1"/>
    <n v="3546"/>
    <d v="2024-08-23T00:00:00"/>
    <s v="Rajasthan"/>
    <n v="394"/>
    <n v="2364"/>
    <n v="1182"/>
  </r>
  <r>
    <s v="ORD104436"/>
    <x v="4166"/>
    <x v="4"/>
    <x v="3"/>
    <s v="Women"/>
    <n v="5102"/>
    <n v="60"/>
    <n v="2041"/>
    <n v="3.1"/>
    <n v="127"/>
    <n v="1"/>
    <n v="2041"/>
    <d v="2024-09-25T00:00:00"/>
    <s v="Haryana"/>
    <n v="3061"/>
    <n v="3061.2"/>
    <n v="-1020.1999999999998"/>
  </r>
  <r>
    <s v="ORD104437"/>
    <x v="4167"/>
    <x v="6"/>
    <x v="1"/>
    <s v="Women"/>
    <n v="3658"/>
    <n v="20"/>
    <n v="2926"/>
    <n v="3.8"/>
    <n v="291"/>
    <n v="1"/>
    <n v="2926"/>
    <d v="2024-07-31T00:00:00"/>
    <s v="Maharashtra"/>
    <n v="732"/>
    <n v="2194.7999999999997"/>
    <n v="731.20000000000027"/>
  </r>
  <r>
    <s v="ORD104438"/>
    <x v="4168"/>
    <x v="3"/>
    <x v="2"/>
    <s v="Women"/>
    <n v="7457"/>
    <n v="40"/>
    <n v="4474"/>
    <n v="3.4"/>
    <n v="109"/>
    <n v="1"/>
    <n v="4474"/>
    <d v="2025-03-14T00:00:00"/>
    <s v="Andhra Pradesh"/>
    <n v="2983"/>
    <n v="4474.2"/>
    <n v="-0.1999999999998181"/>
  </r>
  <r>
    <s v="ORD104439"/>
    <x v="4169"/>
    <x v="1"/>
    <x v="5"/>
    <s v="Kids"/>
    <n v="11775"/>
    <n v="25"/>
    <n v="8831"/>
    <n v="3.9"/>
    <n v="106"/>
    <n v="1"/>
    <n v="8831"/>
    <d v="2024-10-08T00:00:00"/>
    <s v="Madhya Pradesh"/>
    <n v="2944"/>
    <n v="7065"/>
    <n v="1766"/>
  </r>
  <r>
    <s v="ORD104440"/>
    <x v="4170"/>
    <x v="3"/>
    <x v="1"/>
    <s v="Women"/>
    <n v="2114"/>
    <n v="25"/>
    <n v="1586"/>
    <n v="4.3"/>
    <n v="118"/>
    <n v="2"/>
    <n v="3172"/>
    <d v="2024-11-04T00:00:00"/>
    <s v="Chhattisgarh"/>
    <n v="528"/>
    <n v="1268.3999999999999"/>
    <n v="635.20000000000027"/>
  </r>
  <r>
    <s v="ORD104441"/>
    <x v="4171"/>
    <x v="5"/>
    <x v="2"/>
    <s v="Women"/>
    <n v="7884"/>
    <n v="0"/>
    <n v="7884"/>
    <n v="3.5"/>
    <n v="312"/>
    <n v="1"/>
    <n v="7884"/>
    <d v="2025-07-19T00:00:00"/>
    <s v="Assam"/>
    <n v="0"/>
    <n v="4730.3999999999996"/>
    <n v="3153.6000000000004"/>
  </r>
  <r>
    <s v="ORD104442"/>
    <x v="4172"/>
    <x v="4"/>
    <x v="7"/>
    <s v="Women"/>
    <n v="1498"/>
    <n v="70"/>
    <n v="449"/>
    <n v="4.0999999999999996"/>
    <n v="218"/>
    <n v="1"/>
    <n v="449"/>
    <d v="2025-11-08T00:00:00"/>
    <s v="Maharashtra"/>
    <n v="1049"/>
    <n v="898.8"/>
    <n v="-449.79999999999995"/>
  </r>
  <r>
    <s v="ORD104443"/>
    <x v="4173"/>
    <x v="1"/>
    <x v="1"/>
    <s v="Women"/>
    <n v="3751"/>
    <n v="40"/>
    <n v="2251"/>
    <n v="4"/>
    <n v="261"/>
    <n v="1"/>
    <n v="2251"/>
    <d v="2024-11-25T00:00:00"/>
    <s v="Andhra Pradesh"/>
    <n v="1500"/>
    <n v="2250.6"/>
    <n v="0.40000000000009095"/>
  </r>
  <r>
    <s v="ORD104444"/>
    <x v="4174"/>
    <x v="5"/>
    <x v="5"/>
    <s v="Unisex"/>
    <n v="7123"/>
    <n v="70"/>
    <n v="2137"/>
    <n v="4.3"/>
    <n v="438"/>
    <n v="2"/>
    <n v="4274"/>
    <d v="2025-10-13T00:00:00"/>
    <s v="Bihar"/>
    <n v="4986"/>
    <n v="4273.8"/>
    <n v="-4273.6000000000004"/>
  </r>
  <r>
    <s v="ORD104445"/>
    <x v="4175"/>
    <x v="4"/>
    <x v="2"/>
    <s v="Women"/>
    <n v="9228"/>
    <n v="25"/>
    <n v="6921"/>
    <n v="4.4000000000000004"/>
    <n v="60"/>
    <n v="1"/>
    <n v="6921"/>
    <d v="2024-12-13T00:00:00"/>
    <s v="Chhattisgarh"/>
    <n v="2307"/>
    <n v="5536.8"/>
    <n v="1384.1999999999998"/>
  </r>
  <r>
    <s v="ORD104446"/>
    <x v="4176"/>
    <x v="8"/>
    <x v="4"/>
    <s v="Women"/>
    <n v="1810"/>
    <n v="30"/>
    <n v="1267"/>
    <n v="3.9"/>
    <n v="19"/>
    <n v="1"/>
    <n v="1267"/>
    <d v="2025-11-30T00:00:00"/>
    <s v="Kerala"/>
    <n v="543"/>
    <n v="1086"/>
    <n v="181"/>
  </r>
  <r>
    <s v="ORD104447"/>
    <x v="4177"/>
    <x v="1"/>
    <x v="5"/>
    <s v="Unisex"/>
    <n v="4070"/>
    <n v="25"/>
    <n v="3052"/>
    <n v="4.0999999999999996"/>
    <n v="43"/>
    <n v="1"/>
    <n v="3052"/>
    <d v="2025-10-28T00:00:00"/>
    <s v="Andhra Pradesh"/>
    <n v="1018"/>
    <n v="2442"/>
    <n v="610"/>
  </r>
  <r>
    <s v="ORD104448"/>
    <x v="4178"/>
    <x v="0"/>
    <x v="4"/>
    <s v="Women"/>
    <n v="2234"/>
    <n v="40"/>
    <n v="1340"/>
    <n v="4"/>
    <n v="59"/>
    <n v="1"/>
    <n v="1340"/>
    <d v="2024-06-12T00:00:00"/>
    <s v="Kerala"/>
    <n v="894"/>
    <n v="1340.3999999999999"/>
    <n v="-0.39999999999986358"/>
  </r>
  <r>
    <s v="ORD104449"/>
    <x v="4179"/>
    <x v="2"/>
    <x v="2"/>
    <s v="Women"/>
    <n v="2979"/>
    <n v="60"/>
    <n v="1192"/>
    <n v="3.9"/>
    <n v="7"/>
    <n v="4"/>
    <n v="4768"/>
    <d v="2025-06-28T00:00:00"/>
    <s v="Gujarat"/>
    <n v="1787"/>
    <n v="1787.3999999999999"/>
    <n v="-2381.5999999999995"/>
  </r>
  <r>
    <s v="ORD104450"/>
    <x v="523"/>
    <x v="9"/>
    <x v="7"/>
    <s v="Unisex"/>
    <n v="877"/>
    <n v="40"/>
    <n v="526"/>
    <n v="3.8"/>
    <n v="407"/>
    <n v="1"/>
    <n v="526"/>
    <d v="2025-12-08T00:00:00"/>
    <s v="Bihar"/>
    <n v="351"/>
    <n v="526.19999999999993"/>
    <n v="-0.19999999999993179"/>
  </r>
  <r>
    <s v="ORD104451"/>
    <x v="4180"/>
    <x v="2"/>
    <x v="2"/>
    <s v="Men"/>
    <n v="7707"/>
    <n v="15"/>
    <n v="6551"/>
    <n v="4.3"/>
    <n v="383"/>
    <n v="1"/>
    <n v="6551"/>
    <d v="2025-11-25T00:00:00"/>
    <s v="West Bengal"/>
    <n v="1156"/>
    <n v="4624.2"/>
    <n v="1926.8000000000002"/>
  </r>
  <r>
    <s v="ORD104452"/>
    <x v="2155"/>
    <x v="1"/>
    <x v="3"/>
    <s v="Women"/>
    <n v="5251"/>
    <n v="20"/>
    <n v="4201"/>
    <n v="4.8"/>
    <n v="15"/>
    <n v="1"/>
    <n v="4201"/>
    <d v="2025-03-19T00:00:00"/>
    <s v="Chhattisgarh"/>
    <n v="1050"/>
    <n v="3150.6"/>
    <n v="1050.4000000000001"/>
  </r>
  <r>
    <s v="ORD104453"/>
    <x v="4181"/>
    <x v="6"/>
    <x v="3"/>
    <s v="Women"/>
    <n v="2264"/>
    <n v="30"/>
    <n v="1585"/>
    <n v="4.7"/>
    <n v="650"/>
    <n v="1"/>
    <n v="1585"/>
    <d v="2025-06-05T00:00:00"/>
    <s v="Bihar"/>
    <n v="679"/>
    <n v="1358.3999999999999"/>
    <n v="226.60000000000014"/>
  </r>
  <r>
    <s v="ORD104454"/>
    <x v="4182"/>
    <x v="4"/>
    <x v="3"/>
    <s v="Men"/>
    <n v="4509"/>
    <n v="60"/>
    <n v="1804"/>
    <n v="3.5"/>
    <n v="384"/>
    <n v="1"/>
    <n v="1804"/>
    <d v="2025-05-27T00:00:00"/>
    <s v="Odisha"/>
    <n v="2705"/>
    <n v="2705.4"/>
    <n v="-901.40000000000009"/>
  </r>
  <r>
    <s v="ORD104455"/>
    <x v="4183"/>
    <x v="6"/>
    <x v="2"/>
    <s v="Women"/>
    <n v="1903"/>
    <n v="15"/>
    <n v="1618"/>
    <n v="4.7"/>
    <n v="54"/>
    <n v="1"/>
    <n v="1618"/>
    <d v="2024-12-17T00:00:00"/>
    <s v="Punjab"/>
    <n v="285"/>
    <n v="1141.8"/>
    <n v="476.20000000000005"/>
  </r>
  <r>
    <s v="ORD104456"/>
    <x v="4184"/>
    <x v="0"/>
    <x v="3"/>
    <s v="Men"/>
    <n v="2120"/>
    <n v="15"/>
    <n v="1802"/>
    <n v="3.6"/>
    <n v="421"/>
    <n v="1"/>
    <n v="1802"/>
    <d v="2024-05-19T00:00:00"/>
    <s v="Jharkhand"/>
    <n v="318"/>
    <n v="1272"/>
    <n v="530"/>
  </r>
  <r>
    <s v="ORD104457"/>
    <x v="2836"/>
    <x v="0"/>
    <x v="6"/>
    <s v="Women"/>
    <n v="3765"/>
    <n v="40"/>
    <n v="2259"/>
    <n v="4.2"/>
    <n v="66"/>
    <n v="1"/>
    <n v="2259"/>
    <d v="2025-01-15T00:00:00"/>
    <s v="Delhi"/>
    <n v="1506"/>
    <n v="2259"/>
    <n v="0"/>
  </r>
  <r>
    <s v="ORD104458"/>
    <x v="4185"/>
    <x v="8"/>
    <x v="0"/>
    <s v="Women"/>
    <n v="1584"/>
    <n v="20"/>
    <n v="1267"/>
    <n v="4.3"/>
    <n v="237"/>
    <n v="1"/>
    <n v="1267"/>
    <d v="2024-03-08T00:00:00"/>
    <s v="Assam"/>
    <n v="317"/>
    <n v="950.4"/>
    <n v="316.60000000000002"/>
  </r>
  <r>
    <s v="ORD104459"/>
    <x v="4186"/>
    <x v="3"/>
    <x v="0"/>
    <s v="Women"/>
    <n v="3971"/>
    <n v="30"/>
    <n v="2780"/>
    <n v="3.4"/>
    <n v="166"/>
    <n v="1"/>
    <n v="2780"/>
    <d v="2024-10-13T00:00:00"/>
    <s v="Uttar Pradesh"/>
    <n v="1191"/>
    <n v="2382.6"/>
    <n v="397.40000000000009"/>
  </r>
  <r>
    <s v="ORD104460"/>
    <x v="4187"/>
    <x v="8"/>
    <x v="0"/>
    <s v="Men"/>
    <n v="4026"/>
    <n v="10"/>
    <n v="3623"/>
    <n v="4"/>
    <n v="393"/>
    <n v="1"/>
    <n v="3623"/>
    <d v="2025-04-18T00:00:00"/>
    <s v="Karnataka"/>
    <n v="403"/>
    <n v="2415.6"/>
    <n v="1207.4000000000001"/>
  </r>
  <r>
    <s v="ORD104461"/>
    <x v="4188"/>
    <x v="3"/>
    <x v="4"/>
    <s v="Women"/>
    <n v="2277"/>
    <n v="15"/>
    <n v="1935"/>
    <n v="4.8"/>
    <n v="91"/>
    <n v="1"/>
    <n v="1935"/>
    <d v="2024-09-27T00:00:00"/>
    <s v="Chhattisgarh"/>
    <n v="342"/>
    <n v="1366.2"/>
    <n v="568.79999999999995"/>
  </r>
  <r>
    <s v="ORD104462"/>
    <x v="3461"/>
    <x v="5"/>
    <x v="5"/>
    <s v="Kids"/>
    <n v="3117"/>
    <n v="70"/>
    <n v="935"/>
    <n v="3"/>
    <n v="103"/>
    <n v="1"/>
    <n v="935"/>
    <d v="2025-08-10T00:00:00"/>
    <s v="Telangana"/>
    <n v="2182"/>
    <n v="1870.1999999999998"/>
    <n v="-935.19999999999982"/>
  </r>
  <r>
    <s v="ORD104463"/>
    <x v="4189"/>
    <x v="5"/>
    <x v="0"/>
    <s v="Women"/>
    <n v="4921"/>
    <n v="20"/>
    <n v="3937"/>
    <n v="5"/>
    <n v="256"/>
    <n v="1"/>
    <n v="3937"/>
    <d v="2024-08-05T00:00:00"/>
    <s v="Assam"/>
    <n v="984"/>
    <n v="2952.6"/>
    <n v="984.40000000000009"/>
  </r>
  <r>
    <s v="ORD104464"/>
    <x v="4063"/>
    <x v="6"/>
    <x v="1"/>
    <s v="Women"/>
    <n v="4553"/>
    <n v="20"/>
    <n v="3642"/>
    <n v="3.1"/>
    <n v="90"/>
    <n v="1"/>
    <n v="3642"/>
    <d v="2025-11-21T00:00:00"/>
    <s v="Delhi"/>
    <n v="911"/>
    <n v="2731.7999999999997"/>
    <n v="910.20000000000027"/>
  </r>
  <r>
    <s v="ORD104465"/>
    <x v="4190"/>
    <x v="8"/>
    <x v="1"/>
    <s v="Women"/>
    <n v="4074"/>
    <n v="15"/>
    <n v="3463"/>
    <n v="4.2"/>
    <n v="9"/>
    <n v="3"/>
    <n v="10389"/>
    <d v="2025-04-02T00:00:00"/>
    <s v="Jharkhand"/>
    <n v="611"/>
    <n v="2444.4"/>
    <n v="3055.7999999999997"/>
  </r>
  <r>
    <s v="ORD104466"/>
    <x v="4191"/>
    <x v="7"/>
    <x v="0"/>
    <s v="Men"/>
    <n v="2089"/>
    <n v="70"/>
    <n v="627"/>
    <n v="3.4"/>
    <n v="25"/>
    <n v="1"/>
    <n v="627"/>
    <d v="2025-12-14T00:00:00"/>
    <s v="Odisha"/>
    <n v="1462"/>
    <n v="1253.3999999999999"/>
    <n v="-626.39999999999986"/>
  </r>
  <r>
    <s v="ORD104467"/>
    <x v="4192"/>
    <x v="9"/>
    <x v="2"/>
    <s v="Women"/>
    <n v="6078"/>
    <n v="20"/>
    <n v="4862"/>
    <n v="4.3"/>
    <n v="207"/>
    <n v="4"/>
    <n v="19448"/>
    <d v="2025-03-28T00:00:00"/>
    <s v="Bihar"/>
    <n v="1216"/>
    <n v="3646.7999999999997"/>
    <n v="4860.8000000000011"/>
  </r>
  <r>
    <s v="ORD104468"/>
    <x v="3001"/>
    <x v="5"/>
    <x v="1"/>
    <s v="Women"/>
    <n v="4195"/>
    <n v="25"/>
    <n v="3146"/>
    <n v="4.7"/>
    <n v="119"/>
    <n v="1"/>
    <n v="3146"/>
    <d v="2025-06-14T00:00:00"/>
    <s v="Rajasthan"/>
    <n v="1049"/>
    <n v="2517"/>
    <n v="629"/>
  </r>
  <r>
    <s v="ORD104469"/>
    <x v="4193"/>
    <x v="3"/>
    <x v="0"/>
    <s v="Women"/>
    <n v="5753"/>
    <n v="50"/>
    <n v="2876"/>
    <n v="4.5"/>
    <n v="342"/>
    <n v="1"/>
    <n v="2876"/>
    <d v="2024-08-29T00:00:00"/>
    <s v="Telangana"/>
    <n v="2877"/>
    <n v="3451.7999999999997"/>
    <n v="-575.79999999999973"/>
  </r>
  <r>
    <s v="ORD104470"/>
    <x v="4194"/>
    <x v="8"/>
    <x v="5"/>
    <s v="Unisex"/>
    <n v="11938"/>
    <n v="10"/>
    <n v="10744"/>
    <n v="3.4"/>
    <n v="657"/>
    <n v="1"/>
    <n v="10744"/>
    <d v="2024-12-21T00:00:00"/>
    <s v="Madhya Pradesh"/>
    <n v="1194"/>
    <n v="7162.8"/>
    <n v="3581.2"/>
  </r>
  <r>
    <s v="ORD104471"/>
    <x v="4195"/>
    <x v="3"/>
    <x v="4"/>
    <s v="Women"/>
    <n v="2295"/>
    <n v="15"/>
    <n v="1951"/>
    <n v="4.5999999999999996"/>
    <n v="61"/>
    <n v="1"/>
    <n v="1951"/>
    <d v="2024-10-16T00:00:00"/>
    <s v="Uttarakhand"/>
    <n v="344"/>
    <n v="1377"/>
    <n v="574"/>
  </r>
  <r>
    <s v="ORD104472"/>
    <x v="4196"/>
    <x v="8"/>
    <x v="5"/>
    <s v="Kids"/>
    <n v="2863"/>
    <n v="15"/>
    <n v="2434"/>
    <n v="4"/>
    <n v="14"/>
    <n v="1"/>
    <n v="2434"/>
    <d v="2025-10-11T00:00:00"/>
    <s v="Delhi"/>
    <n v="429"/>
    <n v="1717.8"/>
    <n v="716.2"/>
  </r>
  <r>
    <s v="ORD104473"/>
    <x v="4197"/>
    <x v="1"/>
    <x v="4"/>
    <s v="Women"/>
    <n v="2848"/>
    <n v="20"/>
    <n v="2278"/>
    <n v="3.4"/>
    <n v="593"/>
    <n v="1"/>
    <n v="2278"/>
    <d v="2024-07-31T00:00:00"/>
    <s v="Telangana"/>
    <n v="570"/>
    <n v="1708.8"/>
    <n v="569.20000000000005"/>
  </r>
  <r>
    <s v="ORD104474"/>
    <x v="4198"/>
    <x v="9"/>
    <x v="4"/>
    <s v="Women"/>
    <n v="1396"/>
    <n v="30"/>
    <n v="977"/>
    <n v="4.8"/>
    <n v="184"/>
    <n v="1"/>
    <n v="977"/>
    <d v="2025-12-28T00:00:00"/>
    <s v="Haryana"/>
    <n v="419"/>
    <n v="837.6"/>
    <n v="139.39999999999998"/>
  </r>
  <r>
    <s v="ORD104475"/>
    <x v="4199"/>
    <x v="1"/>
    <x v="5"/>
    <s v="Unisex"/>
    <n v="4750"/>
    <n v="10"/>
    <n v="4275"/>
    <n v="5"/>
    <n v="149"/>
    <n v="2"/>
    <n v="8550"/>
    <d v="2024-03-31T00:00:00"/>
    <s v="Telangana"/>
    <n v="475"/>
    <n v="2850"/>
    <n v="2850"/>
  </r>
  <r>
    <s v="ORD104476"/>
    <x v="4200"/>
    <x v="3"/>
    <x v="6"/>
    <s v="Women"/>
    <n v="6111"/>
    <n v="15"/>
    <n v="5194"/>
    <n v="4.0999999999999996"/>
    <n v="212"/>
    <n v="3"/>
    <n v="15582"/>
    <d v="2025-01-09T00:00:00"/>
    <s v="Delhi"/>
    <n v="917"/>
    <n v="3666.6"/>
    <n v="4582.2000000000007"/>
  </r>
  <r>
    <s v="ORD104477"/>
    <x v="674"/>
    <x v="4"/>
    <x v="3"/>
    <s v="Men"/>
    <n v="2857"/>
    <n v="10"/>
    <n v="2571"/>
    <n v="3.9"/>
    <n v="128"/>
    <n v="1"/>
    <n v="2571"/>
    <d v="2024-09-08T00:00:00"/>
    <s v="Madhya Pradesh"/>
    <n v="286"/>
    <n v="1714.2"/>
    <n v="856.8"/>
  </r>
  <r>
    <s v="ORD104478"/>
    <x v="4201"/>
    <x v="9"/>
    <x v="5"/>
    <s v="Unisex"/>
    <n v="2072"/>
    <n v="40"/>
    <n v="1243"/>
    <n v="3.7"/>
    <n v="83"/>
    <n v="4"/>
    <n v="4972"/>
    <d v="2024-08-30T00:00:00"/>
    <s v="Delhi"/>
    <n v="829"/>
    <n v="1243.2"/>
    <n v="-0.8000000000001819"/>
  </r>
  <r>
    <s v="ORD104479"/>
    <x v="4202"/>
    <x v="3"/>
    <x v="0"/>
    <s v="Men"/>
    <n v="1024"/>
    <n v="15"/>
    <n v="870"/>
    <n v="4.5"/>
    <n v="67"/>
    <n v="1"/>
    <n v="870"/>
    <d v="2025-09-10T00:00:00"/>
    <s v="West Bengal"/>
    <n v="154"/>
    <n v="614.4"/>
    <n v="255.60000000000002"/>
  </r>
  <r>
    <s v="ORD104480"/>
    <x v="4203"/>
    <x v="9"/>
    <x v="0"/>
    <s v="Women"/>
    <n v="1411"/>
    <n v="25"/>
    <n v="1058"/>
    <n v="4.5999999999999996"/>
    <n v="265"/>
    <n v="2"/>
    <n v="2116"/>
    <d v="2025-03-04T00:00:00"/>
    <s v="Chhattisgarh"/>
    <n v="353"/>
    <n v="846.6"/>
    <n v="422.79999999999995"/>
  </r>
  <r>
    <s v="ORD104481"/>
    <x v="1790"/>
    <x v="7"/>
    <x v="3"/>
    <s v="Women"/>
    <n v="2435"/>
    <n v="15"/>
    <n v="2070"/>
    <n v="3.9"/>
    <n v="95"/>
    <n v="1"/>
    <n v="2070"/>
    <d v="2024-03-05T00:00:00"/>
    <s v="Assam"/>
    <n v="365"/>
    <n v="1461"/>
    <n v="609"/>
  </r>
  <r>
    <s v="ORD104482"/>
    <x v="4204"/>
    <x v="8"/>
    <x v="6"/>
    <s v="Women"/>
    <n v="6156"/>
    <n v="30"/>
    <n v="4309"/>
    <n v="4.9000000000000004"/>
    <n v="78"/>
    <n v="1"/>
    <n v="4309"/>
    <d v="2024-02-14T00:00:00"/>
    <s v="Punjab"/>
    <n v="1847"/>
    <n v="3693.6"/>
    <n v="615.40000000000009"/>
  </r>
  <r>
    <s v="ORD104483"/>
    <x v="4205"/>
    <x v="8"/>
    <x v="0"/>
    <s v="Men"/>
    <n v="5718"/>
    <n v="25"/>
    <n v="4288"/>
    <n v="4.4000000000000004"/>
    <n v="74"/>
    <n v="4"/>
    <n v="17152"/>
    <d v="2025-02-19T00:00:00"/>
    <s v="Haryana"/>
    <n v="1430"/>
    <n v="3430.7999999999997"/>
    <n v="3428.8000000000011"/>
  </r>
  <r>
    <s v="ORD104484"/>
    <x v="4206"/>
    <x v="1"/>
    <x v="2"/>
    <s v="Women"/>
    <n v="5670"/>
    <n v="40"/>
    <n v="3402"/>
    <n v="4.0999999999999996"/>
    <n v="620"/>
    <n v="1"/>
    <n v="3402"/>
    <d v="2025-04-10T00:00:00"/>
    <s v="Madhya Pradesh"/>
    <n v="2268"/>
    <n v="3402"/>
    <n v="0"/>
  </r>
  <r>
    <s v="ORD104485"/>
    <x v="4207"/>
    <x v="6"/>
    <x v="4"/>
    <s v="Women"/>
    <n v="1713"/>
    <n v="25"/>
    <n v="1285"/>
    <n v="4.3"/>
    <n v="109"/>
    <n v="1"/>
    <n v="1285"/>
    <d v="2024-02-09T00:00:00"/>
    <s v="Haryana"/>
    <n v="428"/>
    <n v="1027.8"/>
    <n v="257.20000000000005"/>
  </r>
  <r>
    <s v="ORD104486"/>
    <x v="4208"/>
    <x v="5"/>
    <x v="6"/>
    <s v="Women"/>
    <n v="6620"/>
    <n v="30"/>
    <n v="4634"/>
    <n v="3.6"/>
    <n v="55"/>
    <n v="1"/>
    <n v="4634"/>
    <d v="2024-10-23T00:00:00"/>
    <s v="Uttar Pradesh"/>
    <n v="1986"/>
    <n v="3972"/>
    <n v="662"/>
  </r>
  <r>
    <s v="ORD104487"/>
    <x v="4209"/>
    <x v="8"/>
    <x v="7"/>
    <s v="Men"/>
    <n v="2550"/>
    <n v="15"/>
    <n v="2168"/>
    <n v="4.5"/>
    <n v="111"/>
    <n v="1"/>
    <n v="2168"/>
    <d v="2024-02-08T00:00:00"/>
    <s v="Bihar"/>
    <n v="382"/>
    <n v="1530"/>
    <n v="638"/>
  </r>
  <r>
    <s v="ORD104488"/>
    <x v="4210"/>
    <x v="8"/>
    <x v="4"/>
    <s v="Women"/>
    <n v="2138"/>
    <n v="25"/>
    <n v="1604"/>
    <n v="3.6"/>
    <n v="93"/>
    <n v="1"/>
    <n v="1604"/>
    <d v="2024-04-03T00:00:00"/>
    <s v="Kerala"/>
    <n v="534"/>
    <n v="1282.8"/>
    <n v="321.20000000000005"/>
  </r>
  <r>
    <s v="ORD104489"/>
    <x v="4211"/>
    <x v="9"/>
    <x v="4"/>
    <s v="Women"/>
    <n v="937"/>
    <n v="40"/>
    <n v="562"/>
    <n v="3.8"/>
    <n v="18"/>
    <n v="1"/>
    <n v="562"/>
    <d v="2025-02-25T00:00:00"/>
    <s v="Tamil Nadu"/>
    <n v="375"/>
    <n v="562.19999999999993"/>
    <n v="-0.19999999999993179"/>
  </r>
  <r>
    <s v="ORD104490"/>
    <x v="4212"/>
    <x v="9"/>
    <x v="2"/>
    <s v="Women"/>
    <n v="3430"/>
    <n v="10"/>
    <n v="3087"/>
    <n v="4.0999999999999996"/>
    <n v="30"/>
    <n v="2"/>
    <n v="6174"/>
    <d v="2024-06-08T00:00:00"/>
    <s v="Uttar Pradesh"/>
    <n v="343"/>
    <n v="2058"/>
    <n v="2058"/>
  </r>
  <r>
    <s v="ORD104491"/>
    <x v="4213"/>
    <x v="1"/>
    <x v="5"/>
    <s v="Women"/>
    <n v="4372"/>
    <n v="30"/>
    <n v="3060"/>
    <n v="5"/>
    <n v="31"/>
    <n v="1"/>
    <n v="3060"/>
    <d v="2024-04-08T00:00:00"/>
    <s v="Gujarat"/>
    <n v="1312"/>
    <n v="2623.2"/>
    <n v="436.80000000000018"/>
  </r>
  <r>
    <s v="ORD104492"/>
    <x v="4214"/>
    <x v="4"/>
    <x v="5"/>
    <s v="Women"/>
    <n v="6992"/>
    <n v="30"/>
    <n v="4894"/>
    <n v="4.2"/>
    <n v="35"/>
    <n v="1"/>
    <n v="4894"/>
    <d v="2025-08-23T00:00:00"/>
    <s v="Odisha"/>
    <n v="2098"/>
    <n v="4195.2"/>
    <n v="698.80000000000018"/>
  </r>
  <r>
    <s v="ORD104493"/>
    <x v="4215"/>
    <x v="7"/>
    <x v="0"/>
    <s v="Men"/>
    <n v="5939"/>
    <n v="20"/>
    <n v="4751"/>
    <n v="3.7"/>
    <n v="234"/>
    <n v="1"/>
    <n v="4751"/>
    <d v="2025-05-11T00:00:00"/>
    <s v="Bihar"/>
    <n v="1188"/>
    <n v="3563.4"/>
    <n v="1187.5999999999999"/>
  </r>
  <r>
    <s v="ORD104494"/>
    <x v="4216"/>
    <x v="4"/>
    <x v="2"/>
    <s v="Women"/>
    <n v="8415"/>
    <n v="20"/>
    <n v="6732"/>
    <n v="4.3"/>
    <n v="35"/>
    <n v="1"/>
    <n v="6732"/>
    <d v="2025-07-04T00:00:00"/>
    <s v="Uttarakhand"/>
    <n v="1683"/>
    <n v="5049"/>
    <n v="1683"/>
  </r>
  <r>
    <s v="ORD104495"/>
    <x v="4217"/>
    <x v="5"/>
    <x v="3"/>
    <s v="Men"/>
    <n v="2329"/>
    <n v="10"/>
    <n v="2096"/>
    <n v="4.4000000000000004"/>
    <n v="275"/>
    <n v="1"/>
    <n v="2096"/>
    <d v="2024-07-12T00:00:00"/>
    <s v="Maharashtra"/>
    <n v="233"/>
    <n v="1397.3999999999999"/>
    <n v="698.60000000000014"/>
  </r>
  <r>
    <s v="ORD104496"/>
    <x v="4218"/>
    <x v="5"/>
    <x v="7"/>
    <s v="Women"/>
    <n v="1497"/>
    <n v="40"/>
    <n v="898"/>
    <n v="4.7"/>
    <n v="152"/>
    <n v="1"/>
    <n v="898"/>
    <d v="2024-05-11T00:00:00"/>
    <s v="Odisha"/>
    <n v="599"/>
    <n v="898.19999999999993"/>
    <n v="-0.19999999999993179"/>
  </r>
  <r>
    <s v="ORD104497"/>
    <x v="4219"/>
    <x v="7"/>
    <x v="4"/>
    <s v="Women"/>
    <n v="1061"/>
    <n v="20"/>
    <n v="849"/>
    <n v="4.0999999999999996"/>
    <n v="202"/>
    <n v="2"/>
    <n v="1698"/>
    <d v="2024-07-21T00:00:00"/>
    <s v="Bihar"/>
    <n v="212"/>
    <n v="636.6"/>
    <n v="424.79999999999995"/>
  </r>
  <r>
    <s v="ORD104498"/>
    <x v="4220"/>
    <x v="0"/>
    <x v="3"/>
    <s v="Women"/>
    <n v="4425"/>
    <n v="20"/>
    <n v="3540"/>
    <n v="3.7"/>
    <n v="35"/>
    <n v="1"/>
    <n v="3540"/>
    <d v="2024-07-05T00:00:00"/>
    <s v="Kerala"/>
    <n v="885"/>
    <n v="2655"/>
    <n v="885"/>
  </r>
  <r>
    <s v="ORD104499"/>
    <x v="4221"/>
    <x v="3"/>
    <x v="2"/>
    <s v="Women"/>
    <n v="2351"/>
    <n v="25"/>
    <n v="1763"/>
    <n v="5"/>
    <n v="12"/>
    <n v="1"/>
    <n v="1763"/>
    <d v="2024-06-13T00:00:00"/>
    <s v="Assam"/>
    <n v="588"/>
    <n v="1410.6"/>
    <n v="352.40000000000009"/>
  </r>
  <r>
    <s v="ORD104500"/>
    <x v="4222"/>
    <x v="4"/>
    <x v="1"/>
    <s v="Men"/>
    <n v="5863"/>
    <n v="50"/>
    <n v="2932"/>
    <n v="4.3"/>
    <n v="145"/>
    <n v="1"/>
    <n v="2932"/>
    <d v="2024-06-16T00:00:00"/>
    <s v="Gujarat"/>
    <n v="2931"/>
    <n v="3517.7999999999997"/>
    <n v="-585.79999999999973"/>
  </r>
  <r>
    <s v="ORD104501"/>
    <x v="4223"/>
    <x v="6"/>
    <x v="5"/>
    <s v="Kids"/>
    <n v="1939"/>
    <n v="30"/>
    <n v="1357"/>
    <n v="3.7"/>
    <n v="165"/>
    <n v="1"/>
    <n v="1357"/>
    <d v="2024-02-13T00:00:00"/>
    <s v="Tamil Nadu"/>
    <n v="582"/>
    <n v="1163.3999999999999"/>
    <n v="193.60000000000014"/>
  </r>
  <r>
    <s v="ORD104502"/>
    <x v="4224"/>
    <x v="3"/>
    <x v="5"/>
    <s v="Unisex"/>
    <n v="7034"/>
    <n v="50"/>
    <n v="3517"/>
    <n v="4.0999999999999996"/>
    <n v="398"/>
    <n v="1"/>
    <n v="3517"/>
    <d v="2024-06-07T00:00:00"/>
    <s v="Telangana"/>
    <n v="3517"/>
    <n v="4220.3999999999996"/>
    <n v="-703.39999999999964"/>
  </r>
  <r>
    <s v="ORD104503"/>
    <x v="4225"/>
    <x v="2"/>
    <x v="7"/>
    <s v="Men"/>
    <n v="2846"/>
    <n v="30"/>
    <n v="1992"/>
    <n v="3.8"/>
    <n v="120"/>
    <n v="1"/>
    <n v="1992"/>
    <d v="2024-02-05T00:00:00"/>
    <s v="Telangana"/>
    <n v="854"/>
    <n v="1707.6"/>
    <n v="284.40000000000009"/>
  </r>
  <r>
    <s v="ORD104504"/>
    <x v="4226"/>
    <x v="5"/>
    <x v="0"/>
    <s v="Men"/>
    <n v="4750"/>
    <n v="15"/>
    <n v="4038"/>
    <n v="4.7"/>
    <n v="251"/>
    <n v="3"/>
    <n v="12114"/>
    <d v="2024-12-16T00:00:00"/>
    <s v="Chhattisgarh"/>
    <n v="712"/>
    <n v="2850"/>
    <n v="3564"/>
  </r>
  <r>
    <s v="ORD104505"/>
    <x v="4227"/>
    <x v="4"/>
    <x v="6"/>
    <s v="Kids"/>
    <n v="7278"/>
    <n v="50"/>
    <n v="3639"/>
    <n v="4.4000000000000004"/>
    <n v="132"/>
    <n v="2"/>
    <n v="7278"/>
    <d v="2024-03-22T00:00:00"/>
    <s v="Uttarakhand"/>
    <n v="3639"/>
    <n v="4366.8"/>
    <n v="-1455.6000000000004"/>
  </r>
  <r>
    <s v="ORD104506"/>
    <x v="2676"/>
    <x v="8"/>
    <x v="7"/>
    <s v="Unisex"/>
    <n v="1904"/>
    <n v="20"/>
    <n v="1523"/>
    <n v="3.9"/>
    <n v="359"/>
    <n v="1"/>
    <n v="1523"/>
    <d v="2024-12-19T00:00:00"/>
    <s v="Delhi"/>
    <n v="381"/>
    <n v="1142.3999999999999"/>
    <n v="380.60000000000014"/>
  </r>
  <r>
    <s v="ORD104507"/>
    <x v="4228"/>
    <x v="7"/>
    <x v="6"/>
    <s v="Women"/>
    <n v="2633"/>
    <n v="15"/>
    <n v="2238"/>
    <n v="4.5999999999999996"/>
    <n v="85"/>
    <n v="1"/>
    <n v="2238"/>
    <d v="2024-01-15T00:00:00"/>
    <s v="Maharashtra"/>
    <n v="395"/>
    <n v="1579.8"/>
    <n v="658.2"/>
  </r>
  <r>
    <s v="ORD104508"/>
    <x v="4229"/>
    <x v="4"/>
    <x v="4"/>
    <s v="Women"/>
    <n v="2608"/>
    <n v="25"/>
    <n v="1956"/>
    <n v="4"/>
    <n v="257"/>
    <n v="1"/>
    <n v="1956"/>
    <d v="2024-11-01T00:00:00"/>
    <s v="Haryana"/>
    <n v="652"/>
    <n v="1564.8"/>
    <n v="391.20000000000005"/>
  </r>
  <r>
    <s v="ORD104509"/>
    <x v="4077"/>
    <x v="2"/>
    <x v="3"/>
    <s v="Men"/>
    <n v="1891"/>
    <n v="25"/>
    <n v="1418"/>
    <n v="4.0999999999999996"/>
    <n v="127"/>
    <n v="1"/>
    <n v="1418"/>
    <d v="2025-10-23T00:00:00"/>
    <s v="Haryana"/>
    <n v="473"/>
    <n v="1134.5999999999999"/>
    <n v="283.40000000000009"/>
  </r>
  <r>
    <s v="ORD104510"/>
    <x v="4230"/>
    <x v="4"/>
    <x v="4"/>
    <s v="Kids"/>
    <n v="1137"/>
    <n v="30"/>
    <n v="796"/>
    <n v="3.7"/>
    <n v="355"/>
    <n v="1"/>
    <n v="796"/>
    <d v="2025-11-07T00:00:00"/>
    <s v="Maharashtra"/>
    <n v="341"/>
    <n v="682.19999999999993"/>
    <n v="113.80000000000007"/>
  </r>
  <r>
    <s v="ORD104511"/>
    <x v="4231"/>
    <x v="9"/>
    <x v="3"/>
    <s v="Women"/>
    <n v="4444"/>
    <n v="25"/>
    <n v="3333"/>
    <n v="3.7"/>
    <n v="319"/>
    <n v="1"/>
    <n v="3333"/>
    <d v="2025-11-14T00:00:00"/>
    <s v="Delhi"/>
    <n v="1111"/>
    <n v="2666.4"/>
    <n v="666.59999999999991"/>
  </r>
  <r>
    <s v="ORD104512"/>
    <x v="4232"/>
    <x v="6"/>
    <x v="5"/>
    <s v="Unisex"/>
    <n v="2664"/>
    <n v="10"/>
    <n v="2398"/>
    <n v="5"/>
    <n v="138"/>
    <n v="1"/>
    <n v="2398"/>
    <d v="2025-03-06T00:00:00"/>
    <s v="Assam"/>
    <n v="266"/>
    <n v="1598.3999999999999"/>
    <n v="799.60000000000014"/>
  </r>
  <r>
    <s v="ORD104513"/>
    <x v="4233"/>
    <x v="1"/>
    <x v="3"/>
    <s v="Women"/>
    <n v="2432"/>
    <n v="20"/>
    <n v="1946"/>
    <n v="4.5999999999999996"/>
    <n v="89"/>
    <n v="1"/>
    <n v="1946"/>
    <d v="2024-09-30T00:00:00"/>
    <s v="Uttar Pradesh"/>
    <n v="486"/>
    <n v="1459.2"/>
    <n v="486.79999999999995"/>
  </r>
  <r>
    <s v="ORD104514"/>
    <x v="4234"/>
    <x v="8"/>
    <x v="5"/>
    <s v="Men"/>
    <n v="10244"/>
    <n v="20"/>
    <n v="8195"/>
    <n v="3.2"/>
    <n v="149"/>
    <n v="2"/>
    <n v="16390"/>
    <d v="2024-05-23T00:00:00"/>
    <s v="Bihar"/>
    <n v="2049"/>
    <n v="6146.4"/>
    <n v="4097.2000000000007"/>
  </r>
  <r>
    <s v="ORD104515"/>
    <x v="4235"/>
    <x v="8"/>
    <x v="2"/>
    <s v="Women"/>
    <n v="8024"/>
    <n v="30"/>
    <n v="5617"/>
    <n v="3.6"/>
    <n v="140"/>
    <n v="5"/>
    <n v="28085"/>
    <d v="2024-07-31T00:00:00"/>
    <s v="Odisha"/>
    <n v="2407"/>
    <n v="4814.3999999999996"/>
    <n v="4013.0000000000018"/>
  </r>
  <r>
    <s v="ORD104516"/>
    <x v="4236"/>
    <x v="9"/>
    <x v="2"/>
    <s v="Women"/>
    <n v="7501"/>
    <n v="10"/>
    <n v="6751"/>
    <n v="3.5"/>
    <n v="145"/>
    <n v="1"/>
    <n v="6751"/>
    <d v="2025-11-23T00:00:00"/>
    <s v="Bihar"/>
    <n v="750"/>
    <n v="4500.5999999999995"/>
    <n v="2250.4000000000005"/>
  </r>
  <r>
    <s v="ORD104517"/>
    <x v="4237"/>
    <x v="1"/>
    <x v="3"/>
    <s v="Men"/>
    <n v="4519"/>
    <n v="60"/>
    <n v="1808"/>
    <n v="4.0999999999999996"/>
    <n v="45"/>
    <n v="2"/>
    <n v="3616"/>
    <d v="2024-07-09T00:00:00"/>
    <s v="Uttar Pradesh"/>
    <n v="2711"/>
    <n v="2711.4"/>
    <n v="-1806.8000000000002"/>
  </r>
  <r>
    <s v="ORD104518"/>
    <x v="4238"/>
    <x v="6"/>
    <x v="2"/>
    <s v="Women"/>
    <n v="3297"/>
    <n v="20"/>
    <n v="2638"/>
    <n v="3.9"/>
    <n v="176"/>
    <n v="1"/>
    <n v="2638"/>
    <d v="2025-03-24T00:00:00"/>
    <s v="Haryana"/>
    <n v="659"/>
    <n v="1978.1999999999998"/>
    <n v="659.80000000000018"/>
  </r>
  <r>
    <s v="ORD104519"/>
    <x v="4239"/>
    <x v="9"/>
    <x v="4"/>
    <s v="Kids"/>
    <n v="1343"/>
    <n v="0"/>
    <n v="1343"/>
    <n v="4.9000000000000004"/>
    <n v="237"/>
    <n v="2"/>
    <n v="2686"/>
    <d v="2025-04-16T00:00:00"/>
    <s v="Assam"/>
    <n v="0"/>
    <n v="805.8"/>
    <n v="1074.4000000000001"/>
  </r>
  <r>
    <s v="ORD104520"/>
    <x v="4240"/>
    <x v="3"/>
    <x v="7"/>
    <s v="Men"/>
    <n v="1043"/>
    <n v="15"/>
    <n v="887"/>
    <n v="3.9"/>
    <n v="91"/>
    <n v="1"/>
    <n v="887"/>
    <d v="2024-01-10T00:00:00"/>
    <s v="Punjab"/>
    <n v="156"/>
    <n v="625.79999999999995"/>
    <n v="261.20000000000005"/>
  </r>
  <r>
    <s v="ORD104521"/>
    <x v="4241"/>
    <x v="9"/>
    <x v="1"/>
    <s v="Men"/>
    <n v="4961"/>
    <n v="20"/>
    <n v="3969"/>
    <n v="5"/>
    <n v="115"/>
    <n v="1"/>
    <n v="3969"/>
    <d v="2024-01-21T00:00:00"/>
    <s v="Maharashtra"/>
    <n v="992"/>
    <n v="2976.6"/>
    <n v="992.40000000000009"/>
  </r>
  <r>
    <s v="ORD104522"/>
    <x v="3194"/>
    <x v="5"/>
    <x v="1"/>
    <s v="Women"/>
    <n v="1295"/>
    <n v="20"/>
    <n v="1036"/>
    <n v="4.0999999999999996"/>
    <n v="327"/>
    <n v="1"/>
    <n v="1036"/>
    <d v="2024-03-14T00:00:00"/>
    <s v="Kerala"/>
    <n v="259"/>
    <n v="777"/>
    <n v="259"/>
  </r>
  <r>
    <s v="ORD104523"/>
    <x v="4242"/>
    <x v="0"/>
    <x v="0"/>
    <s v="Men"/>
    <n v="5259"/>
    <n v="15"/>
    <n v="4470"/>
    <n v="5"/>
    <n v="327"/>
    <n v="1"/>
    <n v="4470"/>
    <d v="2024-03-16T00:00:00"/>
    <s v="Delhi"/>
    <n v="789"/>
    <n v="3155.4"/>
    <n v="1314.6"/>
  </r>
  <r>
    <s v="ORD104524"/>
    <x v="4243"/>
    <x v="0"/>
    <x v="0"/>
    <s v="Men"/>
    <n v="1474"/>
    <n v="40"/>
    <n v="884"/>
    <n v="4"/>
    <n v="172"/>
    <n v="2"/>
    <n v="1768"/>
    <d v="2024-08-10T00:00:00"/>
    <s v="Karnataka"/>
    <n v="590"/>
    <n v="884.4"/>
    <n v="-0.79999999999995453"/>
  </r>
  <r>
    <s v="ORD104525"/>
    <x v="3821"/>
    <x v="4"/>
    <x v="3"/>
    <s v="Men"/>
    <n v="2850"/>
    <n v="20"/>
    <n v="2280"/>
    <n v="4"/>
    <n v="102"/>
    <n v="1"/>
    <n v="2280"/>
    <d v="2025-01-01T00:00:00"/>
    <s v="Tamil Nadu"/>
    <n v="570"/>
    <n v="1710"/>
    <n v="570"/>
  </r>
  <r>
    <s v="ORD104526"/>
    <x v="4244"/>
    <x v="0"/>
    <x v="0"/>
    <s v="Women"/>
    <n v="1894"/>
    <n v="20"/>
    <n v="1515"/>
    <n v="4.5999999999999996"/>
    <n v="34"/>
    <n v="1"/>
    <n v="1515"/>
    <d v="2024-05-03T00:00:00"/>
    <s v="Telangana"/>
    <n v="379"/>
    <n v="1136.3999999999999"/>
    <n v="378.60000000000014"/>
  </r>
  <r>
    <s v="ORD104527"/>
    <x v="4245"/>
    <x v="2"/>
    <x v="7"/>
    <s v="Men"/>
    <n v="756"/>
    <n v="20"/>
    <n v="605"/>
    <n v="4.5"/>
    <n v="54"/>
    <n v="1"/>
    <n v="605"/>
    <d v="2024-04-27T00:00:00"/>
    <s v="Tamil Nadu"/>
    <n v="151"/>
    <n v="453.59999999999997"/>
    <n v="151.40000000000003"/>
  </r>
  <r>
    <s v="ORD104528"/>
    <x v="4246"/>
    <x v="3"/>
    <x v="1"/>
    <s v="Women"/>
    <n v="2216"/>
    <n v="40"/>
    <n v="1330"/>
    <n v="3.5"/>
    <n v="84"/>
    <n v="2"/>
    <n v="2660"/>
    <d v="2024-09-19T00:00:00"/>
    <s v="Gujarat"/>
    <n v="886"/>
    <n v="1329.6"/>
    <n v="0.8000000000001819"/>
  </r>
  <r>
    <s v="ORD104529"/>
    <x v="550"/>
    <x v="0"/>
    <x v="1"/>
    <s v="Men"/>
    <n v="4809"/>
    <n v="10"/>
    <n v="4328"/>
    <n v="4.0999999999999996"/>
    <n v="84"/>
    <n v="4"/>
    <n v="17312"/>
    <d v="2024-01-11T00:00:00"/>
    <s v="Telangana"/>
    <n v="481"/>
    <n v="2885.4"/>
    <n v="5770.4"/>
  </r>
  <r>
    <s v="ORD104530"/>
    <x v="4247"/>
    <x v="7"/>
    <x v="3"/>
    <s v="Men"/>
    <n v="1287"/>
    <n v="40"/>
    <n v="772"/>
    <n v="3.9"/>
    <n v="235"/>
    <n v="1"/>
    <n v="772"/>
    <d v="2025-05-26T00:00:00"/>
    <s v="Karnataka"/>
    <n v="515"/>
    <n v="772.19999999999993"/>
    <n v="-0.19999999999993179"/>
  </r>
  <r>
    <s v="ORD104531"/>
    <x v="4248"/>
    <x v="1"/>
    <x v="6"/>
    <s v="Women"/>
    <n v="4112"/>
    <n v="30"/>
    <n v="2878"/>
    <n v="3.9"/>
    <n v="61"/>
    <n v="1"/>
    <n v="2878"/>
    <d v="2024-11-09T00:00:00"/>
    <s v="Madhya Pradesh"/>
    <n v="1234"/>
    <n v="2467.1999999999998"/>
    <n v="410.80000000000018"/>
  </r>
  <r>
    <s v="ORD104532"/>
    <x v="4249"/>
    <x v="1"/>
    <x v="4"/>
    <s v="Kids"/>
    <n v="637"/>
    <n v="30"/>
    <n v="446"/>
    <n v="4.0999999999999996"/>
    <n v="586"/>
    <n v="1"/>
    <n v="446"/>
    <d v="2024-05-11T00:00:00"/>
    <s v="Madhya Pradesh"/>
    <n v="191"/>
    <n v="382.2"/>
    <n v="63.800000000000011"/>
  </r>
  <r>
    <s v="ORD104533"/>
    <x v="4250"/>
    <x v="6"/>
    <x v="7"/>
    <s v="Men"/>
    <n v="551"/>
    <n v="50"/>
    <n v="276"/>
    <n v="4"/>
    <n v="97"/>
    <n v="2"/>
    <n v="552"/>
    <d v="2025-09-19T00:00:00"/>
    <s v="Jharkhand"/>
    <n v="275"/>
    <n v="330.59999999999997"/>
    <n v="-109.19999999999993"/>
  </r>
  <r>
    <s v="ORD104534"/>
    <x v="4251"/>
    <x v="5"/>
    <x v="1"/>
    <s v="Women"/>
    <n v="1272"/>
    <n v="0"/>
    <n v="1272"/>
    <n v="4.2"/>
    <n v="393"/>
    <n v="1"/>
    <n v="1272"/>
    <d v="2025-06-01T00:00:00"/>
    <s v="Tamil Nadu"/>
    <n v="0"/>
    <n v="763.19999999999993"/>
    <n v="508.80000000000007"/>
  </r>
  <r>
    <s v="ORD104535"/>
    <x v="4252"/>
    <x v="3"/>
    <x v="5"/>
    <s v="Women"/>
    <n v="9949"/>
    <n v="25"/>
    <n v="7462"/>
    <n v="3.6"/>
    <n v="248"/>
    <n v="2"/>
    <n v="14924"/>
    <d v="2024-12-09T00:00:00"/>
    <s v="Jharkhand"/>
    <n v="2487"/>
    <n v="5969.4"/>
    <n v="2985.2000000000007"/>
  </r>
  <r>
    <s v="ORD104536"/>
    <x v="4253"/>
    <x v="7"/>
    <x v="2"/>
    <s v="Women"/>
    <n v="3430"/>
    <n v="30"/>
    <n v="2401"/>
    <n v="3.3"/>
    <n v="119"/>
    <n v="1"/>
    <n v="2401"/>
    <d v="2025-03-12T00:00:00"/>
    <s v="Telangana"/>
    <n v="1029"/>
    <n v="2058"/>
    <n v="343"/>
  </r>
  <r>
    <s v="ORD104537"/>
    <x v="4254"/>
    <x v="8"/>
    <x v="4"/>
    <s v="Kids"/>
    <n v="2402"/>
    <n v="40"/>
    <n v="1441"/>
    <n v="4.5999999999999996"/>
    <n v="31"/>
    <n v="1"/>
    <n v="1441"/>
    <d v="2024-03-26T00:00:00"/>
    <s v="Delhi"/>
    <n v="961"/>
    <n v="1441.2"/>
    <n v="-0.20000000000004547"/>
  </r>
  <r>
    <s v="ORD104538"/>
    <x v="4255"/>
    <x v="9"/>
    <x v="5"/>
    <s v="Kids"/>
    <n v="3921"/>
    <n v="40"/>
    <n v="2353"/>
    <n v="4.7"/>
    <n v="514"/>
    <n v="1"/>
    <n v="2353"/>
    <d v="2025-03-12T00:00:00"/>
    <s v="Odisha"/>
    <n v="1568"/>
    <n v="2352.6"/>
    <n v="0.40000000000009095"/>
  </r>
  <r>
    <s v="ORD104539"/>
    <x v="4256"/>
    <x v="5"/>
    <x v="0"/>
    <s v="Women"/>
    <n v="4721"/>
    <n v="20"/>
    <n v="3777"/>
    <n v="4.5999999999999996"/>
    <n v="49"/>
    <n v="1"/>
    <n v="3777"/>
    <d v="2024-01-04T00:00:00"/>
    <s v="Assam"/>
    <n v="944"/>
    <n v="2832.6"/>
    <n v="944.40000000000009"/>
  </r>
  <r>
    <s v="ORD104540"/>
    <x v="4257"/>
    <x v="1"/>
    <x v="0"/>
    <s v="Women"/>
    <n v="2005"/>
    <n v="30"/>
    <n v="1404"/>
    <n v="4.0999999999999996"/>
    <n v="198"/>
    <n v="1"/>
    <n v="1404"/>
    <d v="2024-04-09T00:00:00"/>
    <s v="Punjab"/>
    <n v="601"/>
    <n v="1203"/>
    <n v="201"/>
  </r>
  <r>
    <s v="ORD104541"/>
    <x v="4258"/>
    <x v="1"/>
    <x v="5"/>
    <s v="Women"/>
    <n v="10286"/>
    <n v="20"/>
    <n v="8229"/>
    <n v="3.9"/>
    <n v="279"/>
    <n v="1"/>
    <n v="8229"/>
    <d v="2024-06-16T00:00:00"/>
    <s v="Maharashtra"/>
    <n v="2057"/>
    <n v="6171.5999999999995"/>
    <n v="2057.4000000000005"/>
  </r>
  <r>
    <s v="ORD104542"/>
    <x v="2084"/>
    <x v="9"/>
    <x v="3"/>
    <s v="Men"/>
    <n v="3572"/>
    <n v="10"/>
    <n v="3215"/>
    <n v="3.8"/>
    <n v="148"/>
    <n v="2"/>
    <n v="6430"/>
    <d v="2025-02-14T00:00:00"/>
    <s v="Delhi"/>
    <n v="357"/>
    <n v="2143.1999999999998"/>
    <n v="2143.6000000000004"/>
  </r>
  <r>
    <s v="ORD104543"/>
    <x v="3875"/>
    <x v="3"/>
    <x v="1"/>
    <s v="Men"/>
    <n v="3008"/>
    <n v="0"/>
    <n v="3008"/>
    <n v="3.7"/>
    <n v="75"/>
    <n v="1"/>
    <n v="3008"/>
    <d v="2025-08-04T00:00:00"/>
    <s v="Uttar Pradesh"/>
    <n v="0"/>
    <n v="1804.8"/>
    <n v="1203.2"/>
  </r>
  <r>
    <s v="ORD104544"/>
    <x v="4259"/>
    <x v="2"/>
    <x v="0"/>
    <s v="Men"/>
    <n v="5320"/>
    <n v="20"/>
    <n v="4256"/>
    <n v="4.0999999999999996"/>
    <n v="254"/>
    <n v="1"/>
    <n v="4256"/>
    <d v="2025-08-20T00:00:00"/>
    <s v="Uttarakhand"/>
    <n v="1064"/>
    <n v="3192"/>
    <n v="1064"/>
  </r>
  <r>
    <s v="ORD104545"/>
    <x v="4260"/>
    <x v="6"/>
    <x v="4"/>
    <s v="Women"/>
    <n v="2046"/>
    <n v="25"/>
    <n v="1534"/>
    <n v="4.7"/>
    <n v="161"/>
    <n v="1"/>
    <n v="1534"/>
    <d v="2024-12-14T00:00:00"/>
    <s v="Punjab"/>
    <n v="512"/>
    <n v="1227.5999999999999"/>
    <n v="306.40000000000009"/>
  </r>
  <r>
    <s v="ORD104546"/>
    <x v="4261"/>
    <x v="1"/>
    <x v="3"/>
    <s v="Men"/>
    <n v="4284"/>
    <n v="25"/>
    <n v="3213"/>
    <n v="3.8"/>
    <n v="302"/>
    <n v="1"/>
    <n v="3213"/>
    <d v="2025-03-02T00:00:00"/>
    <s v="Uttarakhand"/>
    <n v="1071"/>
    <n v="2570.4"/>
    <n v="642.59999999999991"/>
  </r>
  <r>
    <s v="ORD104547"/>
    <x v="4262"/>
    <x v="1"/>
    <x v="7"/>
    <s v="Women"/>
    <n v="2409"/>
    <n v="40"/>
    <n v="1445"/>
    <n v="4.7"/>
    <n v="66"/>
    <n v="1"/>
    <n v="1445"/>
    <d v="2024-03-20T00:00:00"/>
    <s v="Jharkhand"/>
    <n v="964"/>
    <n v="1445.3999999999999"/>
    <n v="-0.39999999999986358"/>
  </r>
  <r>
    <s v="ORD104548"/>
    <x v="4263"/>
    <x v="9"/>
    <x v="2"/>
    <s v="Women"/>
    <n v="4412"/>
    <n v="10"/>
    <n v="3971"/>
    <n v="3.4"/>
    <n v="99"/>
    <n v="1"/>
    <n v="3971"/>
    <d v="2025-12-16T00:00:00"/>
    <s v="Uttar Pradesh"/>
    <n v="441"/>
    <n v="2647.2"/>
    <n v="1323.8000000000002"/>
  </r>
  <r>
    <s v="ORD104549"/>
    <x v="861"/>
    <x v="6"/>
    <x v="1"/>
    <s v="Women"/>
    <n v="4924"/>
    <n v="10"/>
    <n v="4432"/>
    <n v="4.2"/>
    <n v="76"/>
    <n v="1"/>
    <n v="4432"/>
    <d v="2025-07-03T00:00:00"/>
    <s v="Gujarat"/>
    <n v="492"/>
    <n v="2954.4"/>
    <n v="1477.6"/>
  </r>
  <r>
    <s v="ORD104550"/>
    <x v="4264"/>
    <x v="4"/>
    <x v="2"/>
    <s v="Women"/>
    <n v="3517"/>
    <n v="10"/>
    <n v="3165"/>
    <n v="4.3"/>
    <n v="626"/>
    <n v="1"/>
    <n v="3165"/>
    <d v="2024-10-12T00:00:00"/>
    <s v="Jharkhand"/>
    <n v="352"/>
    <n v="2110.1999999999998"/>
    <n v="1054.8000000000002"/>
  </r>
  <r>
    <s v="ORD104551"/>
    <x v="3611"/>
    <x v="2"/>
    <x v="4"/>
    <s v="Women"/>
    <n v="1911"/>
    <n v="0"/>
    <n v="1911"/>
    <n v="3.8"/>
    <n v="47"/>
    <n v="5"/>
    <n v="9555"/>
    <d v="2024-02-11T00:00:00"/>
    <s v="Telangana"/>
    <n v="0"/>
    <n v="1146.5999999999999"/>
    <n v="3822.0000000000005"/>
  </r>
  <r>
    <s v="ORD104552"/>
    <x v="4265"/>
    <x v="7"/>
    <x v="0"/>
    <s v="Men"/>
    <n v="3713"/>
    <n v="40"/>
    <n v="2228"/>
    <n v="3.6"/>
    <n v="28"/>
    <n v="1"/>
    <n v="2228"/>
    <d v="2025-11-11T00:00:00"/>
    <s v="West Bengal"/>
    <n v="1485"/>
    <n v="2227.7999999999997"/>
    <n v="0.20000000000027285"/>
  </r>
  <r>
    <s v="ORD104553"/>
    <x v="4266"/>
    <x v="1"/>
    <x v="0"/>
    <s v="Women"/>
    <n v="1539"/>
    <n v="50"/>
    <n v="770"/>
    <n v="4.5"/>
    <n v="114"/>
    <n v="1"/>
    <n v="770"/>
    <d v="2025-03-10T00:00:00"/>
    <s v="Odisha"/>
    <n v="769"/>
    <n v="923.4"/>
    <n v="-153.39999999999998"/>
  </r>
  <r>
    <s v="ORD104554"/>
    <x v="4267"/>
    <x v="2"/>
    <x v="3"/>
    <s v="Women"/>
    <n v="2294"/>
    <n v="40"/>
    <n v="1376"/>
    <n v="4.0999999999999996"/>
    <n v="358"/>
    <n v="2"/>
    <n v="2752"/>
    <d v="2024-03-17T00:00:00"/>
    <s v="Madhya Pradesh"/>
    <n v="918"/>
    <n v="1376.3999999999999"/>
    <n v="-0.79999999999972715"/>
  </r>
  <r>
    <s v="ORD104555"/>
    <x v="4268"/>
    <x v="2"/>
    <x v="2"/>
    <s v="Men"/>
    <n v="5057"/>
    <n v="0"/>
    <n v="5057"/>
    <n v="5"/>
    <n v="19"/>
    <n v="1"/>
    <n v="5057"/>
    <d v="2025-04-14T00:00:00"/>
    <s v="Chhattisgarh"/>
    <n v="0"/>
    <n v="3034.2"/>
    <n v="2022.8000000000002"/>
  </r>
  <r>
    <s v="ORD104556"/>
    <x v="4269"/>
    <x v="8"/>
    <x v="6"/>
    <s v="Kids"/>
    <n v="1822"/>
    <n v="40"/>
    <n v="1093"/>
    <n v="4.7"/>
    <n v="172"/>
    <n v="1"/>
    <n v="1093"/>
    <d v="2025-10-11T00:00:00"/>
    <s v="West Bengal"/>
    <n v="729"/>
    <n v="1093.2"/>
    <n v="-0.20000000000004547"/>
  </r>
  <r>
    <s v="ORD104557"/>
    <x v="4270"/>
    <x v="8"/>
    <x v="2"/>
    <s v="Women"/>
    <n v="9176"/>
    <n v="30"/>
    <n v="6423"/>
    <n v="4.7"/>
    <n v="427"/>
    <n v="1"/>
    <n v="6423"/>
    <d v="2025-09-21T00:00:00"/>
    <s v="Maharashtra"/>
    <n v="2753"/>
    <n v="5505.5999999999995"/>
    <n v="917.40000000000055"/>
  </r>
  <r>
    <s v="ORD104558"/>
    <x v="4271"/>
    <x v="2"/>
    <x v="3"/>
    <s v="Women"/>
    <n v="2422"/>
    <n v="10"/>
    <n v="2180"/>
    <n v="2.9"/>
    <n v="56"/>
    <n v="1"/>
    <n v="2180"/>
    <d v="2025-02-09T00:00:00"/>
    <s v="Telangana"/>
    <n v="242"/>
    <n v="1453.2"/>
    <n v="726.8"/>
  </r>
  <r>
    <s v="ORD104559"/>
    <x v="4272"/>
    <x v="5"/>
    <x v="7"/>
    <s v="Women"/>
    <n v="1404"/>
    <n v="30"/>
    <n v="983"/>
    <n v="3.8"/>
    <n v="108"/>
    <n v="2"/>
    <n v="1966"/>
    <d v="2025-12-24T00:00:00"/>
    <s v="Haryana"/>
    <n v="421"/>
    <n v="842.4"/>
    <n v="281.20000000000005"/>
  </r>
  <r>
    <s v="ORD104560"/>
    <x v="4273"/>
    <x v="9"/>
    <x v="5"/>
    <s v="Women"/>
    <n v="9128"/>
    <n v="30"/>
    <n v="6390"/>
    <n v="3.5"/>
    <n v="609"/>
    <n v="1"/>
    <n v="6390"/>
    <d v="2024-04-17T00:00:00"/>
    <s v="Maharashtra"/>
    <n v="2738"/>
    <n v="5476.8"/>
    <n v="913.19999999999982"/>
  </r>
  <r>
    <s v="ORD104561"/>
    <x v="4274"/>
    <x v="1"/>
    <x v="5"/>
    <s v="Kids"/>
    <n v="2167"/>
    <n v="30"/>
    <n v="1517"/>
    <n v="3.1"/>
    <n v="24"/>
    <n v="1"/>
    <n v="1517"/>
    <d v="2024-11-05T00:00:00"/>
    <s v="Bihar"/>
    <n v="650"/>
    <n v="1300.2"/>
    <n v="216.79999999999995"/>
  </r>
  <r>
    <s v="ORD104562"/>
    <x v="4275"/>
    <x v="5"/>
    <x v="5"/>
    <s v="Men"/>
    <n v="6684"/>
    <n v="20"/>
    <n v="5347"/>
    <n v="4.0999999999999996"/>
    <n v="178"/>
    <n v="2"/>
    <n v="10694"/>
    <d v="2024-09-13T00:00:00"/>
    <s v="Uttarakhand"/>
    <n v="1337"/>
    <n v="4010.3999999999996"/>
    <n v="2673.2000000000007"/>
  </r>
  <r>
    <s v="ORD104563"/>
    <x v="4276"/>
    <x v="5"/>
    <x v="6"/>
    <s v="Women"/>
    <n v="3675"/>
    <n v="15"/>
    <n v="3124"/>
    <n v="4.5"/>
    <n v="303"/>
    <n v="4"/>
    <n v="12496"/>
    <d v="2025-06-29T00:00:00"/>
    <s v="Delhi"/>
    <n v="551"/>
    <n v="2205"/>
    <n v="3676"/>
  </r>
  <r>
    <s v="ORD104564"/>
    <x v="4277"/>
    <x v="4"/>
    <x v="2"/>
    <s v="Women"/>
    <n v="5223"/>
    <n v="10"/>
    <n v="4701"/>
    <n v="3.6"/>
    <n v="119"/>
    <n v="1"/>
    <n v="4701"/>
    <d v="2024-09-18T00:00:00"/>
    <s v="Rajasthan"/>
    <n v="522"/>
    <n v="3133.7999999999997"/>
    <n v="1567.2000000000003"/>
  </r>
  <r>
    <s v="ORD104565"/>
    <x v="4278"/>
    <x v="8"/>
    <x v="4"/>
    <s v="Kids"/>
    <n v="649"/>
    <n v="25"/>
    <n v="487"/>
    <n v="3.1"/>
    <n v="73"/>
    <n v="1"/>
    <n v="487"/>
    <d v="2025-03-24T00:00:00"/>
    <s v="Madhya Pradesh"/>
    <n v="162"/>
    <n v="389.4"/>
    <n v="97.600000000000023"/>
  </r>
  <r>
    <s v="ORD104566"/>
    <x v="4279"/>
    <x v="5"/>
    <x v="2"/>
    <s v="Women"/>
    <n v="4204"/>
    <n v="30"/>
    <n v="2943"/>
    <n v="3.7"/>
    <n v="150"/>
    <n v="1"/>
    <n v="2943"/>
    <d v="2024-08-11T00:00:00"/>
    <s v="Telangana"/>
    <n v="1261"/>
    <n v="2522.4"/>
    <n v="420.59999999999991"/>
  </r>
  <r>
    <s v="ORD104567"/>
    <x v="4280"/>
    <x v="1"/>
    <x v="5"/>
    <s v="Unisex"/>
    <n v="5049"/>
    <n v="25"/>
    <n v="3787"/>
    <n v="4"/>
    <n v="57"/>
    <n v="4"/>
    <n v="15148"/>
    <d v="2024-12-16T00:00:00"/>
    <s v="Uttar Pradesh"/>
    <n v="1262"/>
    <n v="3029.4"/>
    <n v="3030.3999999999996"/>
  </r>
  <r>
    <s v="ORD104568"/>
    <x v="4281"/>
    <x v="6"/>
    <x v="1"/>
    <s v="Women"/>
    <n v="1358"/>
    <n v="30"/>
    <n v="951"/>
    <n v="4"/>
    <n v="67"/>
    <n v="1"/>
    <n v="951"/>
    <d v="2025-03-12T00:00:00"/>
    <s v="Odisha"/>
    <n v="407"/>
    <n v="814.8"/>
    <n v="136.20000000000005"/>
  </r>
  <r>
    <s v="ORD104569"/>
    <x v="4282"/>
    <x v="4"/>
    <x v="4"/>
    <s v="Women"/>
    <n v="903"/>
    <n v="0"/>
    <n v="903"/>
    <n v="4.0999999999999996"/>
    <n v="196"/>
    <n v="3"/>
    <n v="2709"/>
    <d v="2025-06-01T00:00:00"/>
    <s v="Uttarakhand"/>
    <n v="0"/>
    <n v="541.79999999999995"/>
    <n v="1083.6000000000001"/>
  </r>
  <r>
    <s v="ORD104570"/>
    <x v="4283"/>
    <x v="0"/>
    <x v="5"/>
    <s v="Unisex"/>
    <n v="10075"/>
    <n v="20"/>
    <n v="8060"/>
    <n v="4.3"/>
    <n v="318"/>
    <n v="2"/>
    <n v="16120"/>
    <d v="2024-08-11T00:00:00"/>
    <s v="Chhattisgarh"/>
    <n v="2015"/>
    <n v="6045"/>
    <n v="4030"/>
  </r>
  <r>
    <s v="ORD104571"/>
    <x v="4284"/>
    <x v="1"/>
    <x v="2"/>
    <s v="Women"/>
    <n v="7341"/>
    <n v="20"/>
    <n v="5873"/>
    <n v="4.0999999999999996"/>
    <n v="110"/>
    <n v="1"/>
    <n v="5873"/>
    <d v="2025-08-11T00:00:00"/>
    <s v="Chhattisgarh"/>
    <n v="1468"/>
    <n v="4404.5999999999995"/>
    <n v="1468.4000000000005"/>
  </r>
  <r>
    <s v="ORD104572"/>
    <x v="4285"/>
    <x v="4"/>
    <x v="0"/>
    <s v="Women"/>
    <n v="4893"/>
    <n v="70"/>
    <n v="1468"/>
    <n v="4.5"/>
    <n v="381"/>
    <n v="1"/>
    <n v="1468"/>
    <d v="2024-01-24T00:00:00"/>
    <s v="Assam"/>
    <n v="3425"/>
    <n v="2935.7999999999997"/>
    <n v="-1467.7999999999997"/>
  </r>
  <r>
    <s v="ORD104573"/>
    <x v="4286"/>
    <x v="0"/>
    <x v="4"/>
    <s v="Women"/>
    <n v="1142"/>
    <n v="25"/>
    <n v="856"/>
    <n v="3.6"/>
    <n v="65"/>
    <n v="2"/>
    <n v="1712"/>
    <d v="2024-08-18T00:00:00"/>
    <s v="Uttar Pradesh"/>
    <n v="286"/>
    <n v="685.19999999999993"/>
    <n v="341.60000000000014"/>
  </r>
  <r>
    <s v="ORD104574"/>
    <x v="2072"/>
    <x v="7"/>
    <x v="0"/>
    <s v="Men"/>
    <n v="4917"/>
    <n v="0"/>
    <n v="4917"/>
    <n v="4"/>
    <n v="600"/>
    <n v="2"/>
    <n v="9834"/>
    <d v="2024-04-16T00:00:00"/>
    <s v="Uttarakhand"/>
    <n v="0"/>
    <n v="2950.2"/>
    <n v="3933.6000000000004"/>
  </r>
  <r>
    <s v="ORD104575"/>
    <x v="4287"/>
    <x v="4"/>
    <x v="6"/>
    <s v="Kids"/>
    <n v="5124"/>
    <n v="50"/>
    <n v="2562"/>
    <n v="4.4000000000000004"/>
    <n v="53"/>
    <n v="1"/>
    <n v="2562"/>
    <d v="2025-06-11T00:00:00"/>
    <s v="Rajasthan"/>
    <n v="2562"/>
    <n v="3074.4"/>
    <n v="-512.40000000000009"/>
  </r>
  <r>
    <s v="ORD104576"/>
    <x v="4288"/>
    <x v="7"/>
    <x v="1"/>
    <s v="Men"/>
    <n v="2010"/>
    <n v="25"/>
    <n v="1508"/>
    <n v="4.2"/>
    <n v="138"/>
    <n v="2"/>
    <n v="3016"/>
    <d v="2024-12-21T00:00:00"/>
    <s v="Telangana"/>
    <n v="502"/>
    <n v="1206"/>
    <n v="604"/>
  </r>
  <r>
    <s v="ORD104577"/>
    <x v="4289"/>
    <x v="8"/>
    <x v="6"/>
    <s v="Kids"/>
    <n v="6068"/>
    <n v="10"/>
    <n v="5461"/>
    <n v="5"/>
    <n v="78"/>
    <n v="1"/>
    <n v="5461"/>
    <d v="2025-12-26T00:00:00"/>
    <s v="Kerala"/>
    <n v="607"/>
    <n v="3640.7999999999997"/>
    <n v="1820.2000000000003"/>
  </r>
  <r>
    <s v="ORD104578"/>
    <x v="1705"/>
    <x v="1"/>
    <x v="6"/>
    <s v="Women"/>
    <n v="3133"/>
    <n v="25"/>
    <n v="2350"/>
    <n v="3.6"/>
    <n v="128"/>
    <n v="1"/>
    <n v="2350"/>
    <d v="2024-07-23T00:00:00"/>
    <s v="Uttarakhand"/>
    <n v="783"/>
    <n v="1879.8"/>
    <n v="470.20000000000005"/>
  </r>
  <r>
    <s v="ORD104579"/>
    <x v="4290"/>
    <x v="1"/>
    <x v="6"/>
    <s v="Kids"/>
    <n v="5152"/>
    <n v="20"/>
    <n v="4122"/>
    <n v="4.4000000000000004"/>
    <n v="64"/>
    <n v="1"/>
    <n v="4122"/>
    <d v="2024-02-05T00:00:00"/>
    <s v="Madhya Pradesh"/>
    <n v="1030"/>
    <n v="3091.2"/>
    <n v="1030.8000000000002"/>
  </r>
  <r>
    <s v="ORD104580"/>
    <x v="4291"/>
    <x v="2"/>
    <x v="4"/>
    <s v="Men"/>
    <n v="1290"/>
    <n v="20"/>
    <n v="1032"/>
    <n v="3.8"/>
    <n v="108"/>
    <n v="1"/>
    <n v="1032"/>
    <d v="2025-02-02T00:00:00"/>
    <s v="Karnataka"/>
    <n v="258"/>
    <n v="774"/>
    <n v="258"/>
  </r>
  <r>
    <s v="ORD104581"/>
    <x v="4292"/>
    <x v="0"/>
    <x v="6"/>
    <s v="Women"/>
    <n v="1778"/>
    <n v="70"/>
    <n v="533"/>
    <n v="3.7"/>
    <n v="87"/>
    <n v="2"/>
    <n v="1066"/>
    <d v="2025-03-20T00:00:00"/>
    <s v="Rajasthan"/>
    <n v="1245"/>
    <n v="1066.8"/>
    <n v="-1067.5999999999999"/>
  </r>
  <r>
    <s v="ORD104582"/>
    <x v="4293"/>
    <x v="6"/>
    <x v="4"/>
    <s v="Women"/>
    <n v="653"/>
    <n v="25"/>
    <n v="490"/>
    <n v="4.5999999999999996"/>
    <n v="218"/>
    <n v="3"/>
    <n v="1470"/>
    <d v="2025-12-08T00:00:00"/>
    <s v="Uttar Pradesh"/>
    <n v="163"/>
    <n v="391.8"/>
    <n v="294.59999999999997"/>
  </r>
  <r>
    <s v="ORD104583"/>
    <x v="4294"/>
    <x v="6"/>
    <x v="2"/>
    <s v="Women"/>
    <n v="1605"/>
    <n v="20"/>
    <n v="1284"/>
    <n v="4.0999999999999996"/>
    <n v="140"/>
    <n v="1"/>
    <n v="1284"/>
    <d v="2025-11-28T00:00:00"/>
    <s v="Punjab"/>
    <n v="321"/>
    <n v="963"/>
    <n v="321"/>
  </r>
  <r>
    <s v="ORD104584"/>
    <x v="4295"/>
    <x v="8"/>
    <x v="7"/>
    <s v="Women"/>
    <n v="922"/>
    <n v="15"/>
    <n v="784"/>
    <n v="4.2"/>
    <n v="52"/>
    <n v="1"/>
    <n v="784"/>
    <d v="2025-05-19T00:00:00"/>
    <s v="Telangana"/>
    <n v="138"/>
    <n v="553.19999999999993"/>
    <n v="230.80000000000007"/>
  </r>
  <r>
    <s v="ORD104585"/>
    <x v="4296"/>
    <x v="0"/>
    <x v="7"/>
    <s v="Unisex"/>
    <n v="883"/>
    <n v="10"/>
    <n v="795"/>
    <n v="3.8"/>
    <n v="277"/>
    <n v="1"/>
    <n v="795"/>
    <d v="2024-12-01T00:00:00"/>
    <s v="Bihar"/>
    <n v="88"/>
    <n v="529.79999999999995"/>
    <n v="265.20000000000005"/>
  </r>
  <r>
    <s v="ORD104586"/>
    <x v="4297"/>
    <x v="7"/>
    <x v="4"/>
    <s v="Women"/>
    <n v="2217"/>
    <n v="25"/>
    <n v="1663"/>
    <n v="3.8"/>
    <n v="104"/>
    <n v="2"/>
    <n v="3326"/>
    <d v="2025-07-24T00:00:00"/>
    <s v="Odisha"/>
    <n v="554"/>
    <n v="1330.2"/>
    <n v="665.59999999999991"/>
  </r>
  <r>
    <s v="ORD104587"/>
    <x v="3889"/>
    <x v="6"/>
    <x v="3"/>
    <s v="Women"/>
    <n v="790"/>
    <n v="10"/>
    <n v="711"/>
    <n v="3.3"/>
    <n v="312"/>
    <n v="4"/>
    <n v="2844"/>
    <d v="2025-04-27T00:00:00"/>
    <s v="Tamil Nadu"/>
    <n v="79"/>
    <n v="474"/>
    <n v="948"/>
  </r>
  <r>
    <s v="ORD104588"/>
    <x v="4298"/>
    <x v="3"/>
    <x v="0"/>
    <s v="Women"/>
    <n v="3222"/>
    <n v="30"/>
    <n v="2255"/>
    <n v="4.2"/>
    <n v="22"/>
    <n v="2"/>
    <n v="4510"/>
    <d v="2025-06-28T00:00:00"/>
    <s v="Uttar Pradesh"/>
    <n v="967"/>
    <n v="1933.1999999999998"/>
    <n v="643.60000000000036"/>
  </r>
  <r>
    <s v="ORD104589"/>
    <x v="4299"/>
    <x v="6"/>
    <x v="3"/>
    <s v="Men"/>
    <n v="3125"/>
    <n v="15"/>
    <n v="2656"/>
    <n v="3.6"/>
    <n v="225"/>
    <n v="1"/>
    <n v="2656"/>
    <d v="2025-01-05T00:00:00"/>
    <s v="Haryana"/>
    <n v="469"/>
    <n v="1875"/>
    <n v="781"/>
  </r>
  <r>
    <s v="ORD104590"/>
    <x v="4300"/>
    <x v="7"/>
    <x v="2"/>
    <s v="Women"/>
    <n v="6513"/>
    <n v="40"/>
    <n v="3908"/>
    <n v="4"/>
    <n v="100"/>
    <n v="1"/>
    <n v="3908"/>
    <d v="2024-11-08T00:00:00"/>
    <s v="Jharkhand"/>
    <n v="2605"/>
    <n v="3907.7999999999997"/>
    <n v="0.20000000000027285"/>
  </r>
  <r>
    <s v="ORD104591"/>
    <x v="4301"/>
    <x v="5"/>
    <x v="6"/>
    <s v="Women"/>
    <n v="5870"/>
    <n v="20"/>
    <n v="4696"/>
    <n v="4.5"/>
    <n v="408"/>
    <n v="1"/>
    <n v="4696"/>
    <d v="2024-11-01T00:00:00"/>
    <s v="Uttar Pradesh"/>
    <n v="1174"/>
    <n v="3522"/>
    <n v="1174"/>
  </r>
  <r>
    <s v="ORD104592"/>
    <x v="4302"/>
    <x v="5"/>
    <x v="2"/>
    <s v="Women"/>
    <n v="1265"/>
    <n v="20"/>
    <n v="1012"/>
    <n v="3.2"/>
    <n v="145"/>
    <n v="1"/>
    <n v="1012"/>
    <d v="2025-02-11T00:00:00"/>
    <s v="Punjab"/>
    <n v="253"/>
    <n v="759"/>
    <n v="253"/>
  </r>
  <r>
    <s v="ORD104593"/>
    <x v="4303"/>
    <x v="5"/>
    <x v="7"/>
    <s v="Men"/>
    <n v="2792"/>
    <n v="30"/>
    <n v="1954"/>
    <n v="5"/>
    <n v="204"/>
    <n v="1"/>
    <n v="1954"/>
    <d v="2025-12-08T00:00:00"/>
    <s v="Uttarakhand"/>
    <n v="838"/>
    <n v="1675.2"/>
    <n v="278.79999999999995"/>
  </r>
  <r>
    <s v="ORD104594"/>
    <x v="286"/>
    <x v="1"/>
    <x v="2"/>
    <s v="Women"/>
    <n v="6214"/>
    <n v="25"/>
    <n v="4660"/>
    <n v="3.7"/>
    <n v="277"/>
    <n v="1"/>
    <n v="4660"/>
    <d v="2025-06-15T00:00:00"/>
    <s v="Andhra Pradesh"/>
    <n v="1554"/>
    <n v="3728.3999999999996"/>
    <n v="931.60000000000036"/>
  </r>
  <r>
    <s v="ORD104595"/>
    <x v="4304"/>
    <x v="4"/>
    <x v="0"/>
    <s v="Women"/>
    <n v="3807"/>
    <n v="15"/>
    <n v="3236"/>
    <n v="4"/>
    <n v="78"/>
    <n v="2"/>
    <n v="6472"/>
    <d v="2025-09-26T00:00:00"/>
    <s v="Andhra Pradesh"/>
    <n v="571"/>
    <n v="2284.1999999999998"/>
    <n v="1903.6000000000004"/>
  </r>
  <r>
    <s v="ORD104596"/>
    <x v="4305"/>
    <x v="0"/>
    <x v="2"/>
    <s v="Women"/>
    <n v="9082"/>
    <n v="15"/>
    <n v="7720"/>
    <n v="4.2"/>
    <n v="327"/>
    <n v="1"/>
    <n v="7720"/>
    <d v="2024-09-22T00:00:00"/>
    <s v="Chhattisgarh"/>
    <n v="1362"/>
    <n v="5449.2"/>
    <n v="2270.8000000000002"/>
  </r>
  <r>
    <s v="ORD104597"/>
    <x v="4306"/>
    <x v="6"/>
    <x v="4"/>
    <s v="Women"/>
    <n v="581"/>
    <n v="25"/>
    <n v="436"/>
    <n v="3.7"/>
    <n v="356"/>
    <n v="1"/>
    <n v="436"/>
    <d v="2024-09-18T00:00:00"/>
    <s v="Uttar Pradesh"/>
    <n v="145"/>
    <n v="348.59999999999997"/>
    <n v="87.400000000000034"/>
  </r>
  <r>
    <s v="ORD104598"/>
    <x v="4307"/>
    <x v="0"/>
    <x v="6"/>
    <s v="Women"/>
    <n v="1965"/>
    <n v="10"/>
    <n v="1768"/>
    <n v="3.9"/>
    <n v="166"/>
    <n v="1"/>
    <n v="1768"/>
    <d v="2024-07-17T00:00:00"/>
    <s v="Odisha"/>
    <n v="197"/>
    <n v="1179"/>
    <n v="589"/>
  </r>
  <r>
    <s v="ORD104599"/>
    <x v="4042"/>
    <x v="7"/>
    <x v="4"/>
    <s v="Women"/>
    <n v="2043"/>
    <n v="15"/>
    <n v="1737"/>
    <n v="4.7"/>
    <n v="186"/>
    <n v="1"/>
    <n v="1737"/>
    <d v="2025-01-22T00:00:00"/>
    <s v="Odisha"/>
    <n v="306"/>
    <n v="1225.8"/>
    <n v="511.20000000000005"/>
  </r>
  <r>
    <s v="ORD104600"/>
    <x v="4308"/>
    <x v="4"/>
    <x v="6"/>
    <s v="Women"/>
    <n v="1567"/>
    <n v="15"/>
    <n v="1332"/>
    <n v="4.5"/>
    <n v="148"/>
    <n v="1"/>
    <n v="1332"/>
    <d v="2024-08-08T00:00:00"/>
    <s v="Karnataka"/>
    <n v="235"/>
    <n v="940.19999999999993"/>
    <n v="391.80000000000007"/>
  </r>
  <r>
    <s v="ORD104601"/>
    <x v="4309"/>
    <x v="6"/>
    <x v="4"/>
    <s v="Women"/>
    <n v="882"/>
    <n v="20"/>
    <n v="706"/>
    <n v="4"/>
    <n v="112"/>
    <n v="2"/>
    <n v="1412"/>
    <d v="2025-11-07T00:00:00"/>
    <s v="Haryana"/>
    <n v="176"/>
    <n v="529.19999999999993"/>
    <n v="353.60000000000014"/>
  </r>
  <r>
    <s v="ORD104602"/>
    <x v="4310"/>
    <x v="2"/>
    <x v="4"/>
    <s v="Men"/>
    <n v="2447"/>
    <n v="10"/>
    <n v="2202"/>
    <n v="4.0999999999999996"/>
    <n v="48"/>
    <n v="1"/>
    <n v="2202"/>
    <d v="2025-10-06T00:00:00"/>
    <s v="Uttar Pradesh"/>
    <n v="245"/>
    <n v="1468.2"/>
    <n v="733.8"/>
  </r>
  <r>
    <s v="ORD104603"/>
    <x v="4311"/>
    <x v="2"/>
    <x v="4"/>
    <s v="Women"/>
    <n v="2192"/>
    <n v="0"/>
    <n v="2192"/>
    <n v="4.2"/>
    <n v="150"/>
    <n v="1"/>
    <n v="2192"/>
    <d v="2025-02-05T00:00:00"/>
    <s v="Andhra Pradesh"/>
    <n v="0"/>
    <n v="1315.2"/>
    <n v="876.8"/>
  </r>
  <r>
    <s v="ORD104604"/>
    <x v="1439"/>
    <x v="4"/>
    <x v="3"/>
    <s v="Women"/>
    <n v="3944"/>
    <n v="10"/>
    <n v="3550"/>
    <n v="4.4000000000000004"/>
    <n v="262"/>
    <n v="1"/>
    <n v="3550"/>
    <d v="2025-12-09T00:00:00"/>
    <s v="Uttar Pradesh"/>
    <n v="394"/>
    <n v="2366.4"/>
    <n v="1183.5999999999999"/>
  </r>
  <r>
    <s v="ORD104605"/>
    <x v="4312"/>
    <x v="9"/>
    <x v="7"/>
    <s v="Men"/>
    <n v="1264"/>
    <n v="15"/>
    <n v="1074"/>
    <n v="4.4000000000000004"/>
    <n v="188"/>
    <n v="1"/>
    <n v="1074"/>
    <d v="2025-03-28T00:00:00"/>
    <s v="Rajasthan"/>
    <n v="190"/>
    <n v="758.4"/>
    <n v="315.60000000000002"/>
  </r>
  <r>
    <s v="ORD104606"/>
    <x v="4313"/>
    <x v="0"/>
    <x v="5"/>
    <s v="Unisex"/>
    <n v="11191"/>
    <n v="40"/>
    <n v="6715"/>
    <n v="4.4000000000000004"/>
    <n v="383"/>
    <n v="1"/>
    <n v="6715"/>
    <d v="2024-03-08T00:00:00"/>
    <s v="Punjab"/>
    <n v="4476"/>
    <n v="6714.5999999999995"/>
    <n v="0.4000000000005457"/>
  </r>
  <r>
    <s v="ORD104607"/>
    <x v="4314"/>
    <x v="9"/>
    <x v="1"/>
    <s v="Men"/>
    <n v="3519"/>
    <n v="10"/>
    <n v="3167"/>
    <n v="3.9"/>
    <n v="37"/>
    <n v="2"/>
    <n v="6334"/>
    <d v="2024-01-02T00:00:00"/>
    <s v="Andhra Pradesh"/>
    <n v="352"/>
    <n v="2111.4"/>
    <n v="2111.1999999999998"/>
  </r>
  <r>
    <s v="ORD104608"/>
    <x v="4315"/>
    <x v="2"/>
    <x v="6"/>
    <s v="Women"/>
    <n v="6257"/>
    <n v="25"/>
    <n v="4693"/>
    <n v="4.2"/>
    <n v="162"/>
    <n v="1"/>
    <n v="4693"/>
    <d v="2025-02-04T00:00:00"/>
    <s v="Kerala"/>
    <n v="1564"/>
    <n v="3754.2"/>
    <n v="938.80000000000018"/>
  </r>
  <r>
    <s v="ORD104609"/>
    <x v="4316"/>
    <x v="4"/>
    <x v="0"/>
    <s v="Men"/>
    <n v="5121"/>
    <n v="40"/>
    <n v="3073"/>
    <n v="4.5999999999999996"/>
    <n v="128"/>
    <n v="1"/>
    <n v="3073"/>
    <d v="2024-01-09T00:00:00"/>
    <s v="Rajasthan"/>
    <n v="2048"/>
    <n v="3072.6"/>
    <n v="0.40000000000009095"/>
  </r>
  <r>
    <s v="ORD104610"/>
    <x v="4317"/>
    <x v="8"/>
    <x v="5"/>
    <s v="Men"/>
    <n v="2437"/>
    <n v="10"/>
    <n v="2193"/>
    <n v="5"/>
    <n v="125"/>
    <n v="4"/>
    <n v="8772"/>
    <d v="2025-12-15T00:00:00"/>
    <s v="Haryana"/>
    <n v="244"/>
    <n v="1462.2"/>
    <n v="2923.2"/>
  </r>
  <r>
    <s v="ORD104611"/>
    <x v="142"/>
    <x v="5"/>
    <x v="1"/>
    <s v="Women"/>
    <n v="3724"/>
    <n v="40"/>
    <n v="2234"/>
    <n v="4.0999999999999996"/>
    <n v="149"/>
    <n v="3"/>
    <n v="6702"/>
    <d v="2025-04-04T00:00:00"/>
    <s v="Odisha"/>
    <n v="1490"/>
    <n v="2234.4"/>
    <n v="-1.2000000000002728"/>
  </r>
  <r>
    <s v="ORD104612"/>
    <x v="4318"/>
    <x v="3"/>
    <x v="6"/>
    <s v="Women"/>
    <n v="3742"/>
    <n v="20"/>
    <n v="2994"/>
    <n v="3.8"/>
    <n v="67"/>
    <n v="2"/>
    <n v="5988"/>
    <d v="2025-01-13T00:00:00"/>
    <s v="Chhattisgarh"/>
    <n v="748"/>
    <n v="2245.1999999999998"/>
    <n v="1497.6000000000004"/>
  </r>
  <r>
    <s v="ORD104613"/>
    <x v="4319"/>
    <x v="1"/>
    <x v="1"/>
    <s v="Women"/>
    <n v="3074"/>
    <n v="20"/>
    <n v="2459"/>
    <n v="3.7"/>
    <n v="55"/>
    <n v="1"/>
    <n v="2459"/>
    <d v="2024-07-16T00:00:00"/>
    <s v="Haryana"/>
    <n v="615"/>
    <n v="1844.3999999999999"/>
    <n v="614.60000000000014"/>
  </r>
  <r>
    <s v="ORD104614"/>
    <x v="4320"/>
    <x v="6"/>
    <x v="4"/>
    <s v="Women"/>
    <n v="2107"/>
    <n v="25"/>
    <n v="1580"/>
    <n v="4.4000000000000004"/>
    <n v="160"/>
    <n v="5"/>
    <n v="7900"/>
    <d v="2024-11-15T00:00:00"/>
    <s v="Kerala"/>
    <n v="527"/>
    <n v="1264.2"/>
    <n v="1578.9999999999998"/>
  </r>
  <r>
    <s v="ORD104615"/>
    <x v="4321"/>
    <x v="1"/>
    <x v="4"/>
    <s v="Women"/>
    <n v="1117"/>
    <n v="30"/>
    <n v="782"/>
    <n v="3.3"/>
    <n v="53"/>
    <n v="2"/>
    <n v="1564"/>
    <d v="2025-08-01T00:00:00"/>
    <s v="West Bengal"/>
    <n v="335"/>
    <n v="670.19999999999993"/>
    <n v="223.60000000000014"/>
  </r>
  <r>
    <s v="ORD104616"/>
    <x v="4322"/>
    <x v="1"/>
    <x v="2"/>
    <s v="Women"/>
    <n v="9715"/>
    <n v="70"/>
    <n v="2915"/>
    <n v="4.4000000000000004"/>
    <n v="58"/>
    <n v="1"/>
    <n v="2915"/>
    <d v="2025-09-16T00:00:00"/>
    <s v="West Bengal"/>
    <n v="6800"/>
    <n v="5829"/>
    <n v="-2914"/>
  </r>
  <r>
    <s v="ORD104617"/>
    <x v="4323"/>
    <x v="5"/>
    <x v="5"/>
    <s v="Unisex"/>
    <n v="8811"/>
    <n v="15"/>
    <n v="7489"/>
    <n v="4.4000000000000004"/>
    <n v="64"/>
    <n v="1"/>
    <n v="7489"/>
    <d v="2025-10-07T00:00:00"/>
    <s v="Madhya Pradesh"/>
    <n v="1322"/>
    <n v="5286.5999999999995"/>
    <n v="2202.4000000000005"/>
  </r>
  <r>
    <s v="ORD104618"/>
    <x v="4324"/>
    <x v="5"/>
    <x v="6"/>
    <s v="Women"/>
    <n v="2178"/>
    <n v="10"/>
    <n v="1960"/>
    <n v="3.8"/>
    <n v="118"/>
    <n v="2"/>
    <n v="3920"/>
    <d v="2025-05-29T00:00:00"/>
    <s v="Odisha"/>
    <n v="218"/>
    <n v="1306.8"/>
    <n v="1306.4000000000001"/>
  </r>
  <r>
    <s v="ORD104619"/>
    <x v="4325"/>
    <x v="3"/>
    <x v="5"/>
    <s v="Men"/>
    <n v="5021"/>
    <n v="25"/>
    <n v="3766"/>
    <n v="4.2"/>
    <n v="168"/>
    <n v="1"/>
    <n v="3766"/>
    <d v="2025-06-01T00:00:00"/>
    <s v="Gujarat"/>
    <n v="1255"/>
    <n v="3012.6"/>
    <n v="753.40000000000009"/>
  </r>
  <r>
    <s v="ORD104620"/>
    <x v="4326"/>
    <x v="7"/>
    <x v="7"/>
    <s v="Unisex"/>
    <n v="1995"/>
    <n v="25"/>
    <n v="1496"/>
    <n v="4"/>
    <n v="156"/>
    <n v="1"/>
    <n v="1496"/>
    <d v="2025-03-12T00:00:00"/>
    <s v="Karnataka"/>
    <n v="499"/>
    <n v="1197"/>
    <n v="299"/>
  </r>
  <r>
    <s v="ORD104621"/>
    <x v="4327"/>
    <x v="6"/>
    <x v="7"/>
    <s v="Men"/>
    <n v="646"/>
    <n v="20"/>
    <n v="517"/>
    <n v="3.4"/>
    <n v="60"/>
    <n v="1"/>
    <n v="517"/>
    <d v="2024-11-30T00:00:00"/>
    <s v="Telangana"/>
    <n v="129"/>
    <n v="387.59999999999997"/>
    <n v="129.40000000000003"/>
  </r>
  <r>
    <s v="ORD104622"/>
    <x v="4328"/>
    <x v="3"/>
    <x v="0"/>
    <s v="Men"/>
    <n v="3236"/>
    <n v="15"/>
    <n v="2751"/>
    <n v="4.4000000000000004"/>
    <n v="73"/>
    <n v="1"/>
    <n v="2751"/>
    <d v="2025-01-01T00:00:00"/>
    <s v="Odisha"/>
    <n v="485"/>
    <n v="1941.6"/>
    <n v="809.40000000000009"/>
  </r>
  <r>
    <s v="ORD104623"/>
    <x v="4329"/>
    <x v="9"/>
    <x v="1"/>
    <s v="Men"/>
    <n v="1770"/>
    <n v="50"/>
    <n v="885"/>
    <n v="4.3"/>
    <n v="295"/>
    <n v="1"/>
    <n v="885"/>
    <d v="2024-12-06T00:00:00"/>
    <s v="Uttarakhand"/>
    <n v="885"/>
    <n v="1062"/>
    <n v="-177"/>
  </r>
  <r>
    <s v="ORD104624"/>
    <x v="4330"/>
    <x v="2"/>
    <x v="1"/>
    <s v="Men"/>
    <n v="1334"/>
    <n v="15"/>
    <n v="1134"/>
    <n v="3.9"/>
    <n v="375"/>
    <n v="1"/>
    <n v="1134"/>
    <d v="2025-10-20T00:00:00"/>
    <s v="Bihar"/>
    <n v="200"/>
    <n v="800.4"/>
    <n v="333.6"/>
  </r>
  <r>
    <s v="ORD104625"/>
    <x v="4331"/>
    <x v="1"/>
    <x v="3"/>
    <s v="Women"/>
    <n v="3612"/>
    <n v="25"/>
    <n v="2709"/>
    <n v="5"/>
    <n v="117"/>
    <n v="1"/>
    <n v="2709"/>
    <d v="2025-08-06T00:00:00"/>
    <s v="Maharashtra"/>
    <n v="903"/>
    <n v="2167.1999999999998"/>
    <n v="541.80000000000018"/>
  </r>
  <r>
    <s v="ORD104626"/>
    <x v="4332"/>
    <x v="4"/>
    <x v="7"/>
    <s v="Men"/>
    <n v="991"/>
    <n v="20"/>
    <n v="793"/>
    <n v="4.0999999999999996"/>
    <n v="133"/>
    <n v="1"/>
    <n v="793"/>
    <d v="2025-03-02T00:00:00"/>
    <s v="Maharashtra"/>
    <n v="198"/>
    <n v="594.6"/>
    <n v="198.39999999999998"/>
  </r>
  <r>
    <s v="ORD104627"/>
    <x v="4333"/>
    <x v="8"/>
    <x v="2"/>
    <s v="Women"/>
    <n v="7396"/>
    <n v="40"/>
    <n v="4438"/>
    <n v="3.2"/>
    <n v="75"/>
    <n v="1"/>
    <n v="4438"/>
    <d v="2025-09-14T00:00:00"/>
    <s v="Odisha"/>
    <n v="2958"/>
    <n v="4437.5999999999995"/>
    <n v="0.4000000000005457"/>
  </r>
  <r>
    <s v="ORD104628"/>
    <x v="4334"/>
    <x v="1"/>
    <x v="7"/>
    <s v="Unisex"/>
    <n v="2622"/>
    <n v="0"/>
    <n v="2622"/>
    <n v="4.5999999999999996"/>
    <n v="294"/>
    <n v="1"/>
    <n v="2622"/>
    <d v="2024-12-08T00:00:00"/>
    <s v="Gujarat"/>
    <n v="0"/>
    <n v="1573.2"/>
    <n v="1048.8"/>
  </r>
  <r>
    <s v="ORD104629"/>
    <x v="4335"/>
    <x v="8"/>
    <x v="5"/>
    <s v="Unisex"/>
    <n v="10281"/>
    <n v="30"/>
    <n v="7197"/>
    <n v="4.5"/>
    <n v="559"/>
    <n v="1"/>
    <n v="7197"/>
    <d v="2025-07-28T00:00:00"/>
    <s v="Chhattisgarh"/>
    <n v="3084"/>
    <n v="6168.5999999999995"/>
    <n v="1028.4000000000005"/>
  </r>
  <r>
    <s v="ORD104630"/>
    <x v="4336"/>
    <x v="0"/>
    <x v="6"/>
    <s v="Women"/>
    <n v="3549"/>
    <n v="20"/>
    <n v="2839"/>
    <n v="4.5999999999999996"/>
    <n v="110"/>
    <n v="3"/>
    <n v="8517"/>
    <d v="2024-12-04T00:00:00"/>
    <s v="Madhya Pradesh"/>
    <n v="710"/>
    <n v="2129.4"/>
    <n v="2128.7999999999997"/>
  </r>
  <r>
    <s v="ORD104631"/>
    <x v="3668"/>
    <x v="6"/>
    <x v="0"/>
    <s v="Men"/>
    <n v="3306"/>
    <n v="0"/>
    <n v="3306"/>
    <n v="3.6"/>
    <n v="190"/>
    <n v="3"/>
    <n v="9918"/>
    <d v="2025-10-15T00:00:00"/>
    <s v="Andhra Pradesh"/>
    <n v="0"/>
    <n v="1983.6"/>
    <n v="3967.2000000000003"/>
  </r>
  <r>
    <s v="ORD104632"/>
    <x v="4337"/>
    <x v="3"/>
    <x v="0"/>
    <s v="Women"/>
    <n v="2620"/>
    <n v="25"/>
    <n v="1965"/>
    <n v="4.2"/>
    <n v="235"/>
    <n v="1"/>
    <n v="1965"/>
    <d v="2025-06-09T00:00:00"/>
    <s v="Jharkhand"/>
    <n v="655"/>
    <n v="1572"/>
    <n v="393"/>
  </r>
  <r>
    <s v="ORD104633"/>
    <x v="4338"/>
    <x v="6"/>
    <x v="6"/>
    <s v="Women"/>
    <n v="6419"/>
    <n v="0"/>
    <n v="6419"/>
    <n v="4.0999999999999996"/>
    <n v="500"/>
    <n v="5"/>
    <n v="32095"/>
    <d v="2024-06-07T00:00:00"/>
    <s v="Karnataka"/>
    <n v="0"/>
    <n v="3851.3999999999996"/>
    <n v="12838.000000000002"/>
  </r>
  <r>
    <s v="ORD104634"/>
    <x v="4339"/>
    <x v="4"/>
    <x v="4"/>
    <s v="Kids"/>
    <n v="678"/>
    <n v="15"/>
    <n v="576"/>
    <n v="4"/>
    <n v="55"/>
    <n v="1"/>
    <n v="576"/>
    <d v="2024-05-27T00:00:00"/>
    <s v="Jharkhand"/>
    <n v="102"/>
    <n v="406.8"/>
    <n v="169.2"/>
  </r>
  <r>
    <s v="ORD104635"/>
    <x v="4157"/>
    <x v="4"/>
    <x v="5"/>
    <s v="Unisex"/>
    <n v="8166"/>
    <n v="20"/>
    <n v="6533"/>
    <n v="4.8"/>
    <n v="119"/>
    <n v="1"/>
    <n v="6533"/>
    <d v="2025-07-11T00:00:00"/>
    <s v="Delhi"/>
    <n v="1633"/>
    <n v="4899.5999999999995"/>
    <n v="1633.4000000000005"/>
  </r>
  <r>
    <s v="ORD104636"/>
    <x v="4340"/>
    <x v="1"/>
    <x v="0"/>
    <s v="Women"/>
    <n v="5822"/>
    <n v="15"/>
    <n v="4949"/>
    <n v="4.0999999999999996"/>
    <n v="110"/>
    <n v="1"/>
    <n v="4949"/>
    <d v="2025-01-12T00:00:00"/>
    <s v="Chhattisgarh"/>
    <n v="873"/>
    <n v="3493.2"/>
    <n v="1455.8000000000002"/>
  </r>
  <r>
    <s v="ORD104637"/>
    <x v="4341"/>
    <x v="4"/>
    <x v="3"/>
    <s v="Men"/>
    <n v="4348"/>
    <n v="10"/>
    <n v="3913"/>
    <n v="3.9"/>
    <n v="127"/>
    <n v="1"/>
    <n v="3913"/>
    <d v="2025-07-18T00:00:00"/>
    <s v="Karnataka"/>
    <n v="435"/>
    <n v="2608.7999999999997"/>
    <n v="1304.2000000000003"/>
  </r>
  <r>
    <s v="ORD104638"/>
    <x v="4342"/>
    <x v="1"/>
    <x v="3"/>
    <s v="Men"/>
    <n v="2293"/>
    <n v="0"/>
    <n v="2293"/>
    <n v="3.9"/>
    <n v="85"/>
    <n v="2"/>
    <n v="4586"/>
    <d v="2025-07-20T00:00:00"/>
    <s v="Tamil Nadu"/>
    <n v="0"/>
    <n v="1375.8"/>
    <n v="1834.4"/>
  </r>
  <r>
    <s v="ORD104639"/>
    <x v="4343"/>
    <x v="3"/>
    <x v="6"/>
    <s v="Women"/>
    <n v="809"/>
    <n v="0"/>
    <n v="809"/>
    <n v="3.6"/>
    <n v="84"/>
    <n v="1"/>
    <n v="809"/>
    <d v="2025-01-01T00:00:00"/>
    <s v="Kerala"/>
    <n v="0"/>
    <n v="485.4"/>
    <n v="323.60000000000002"/>
  </r>
  <r>
    <s v="ORD104640"/>
    <x v="4344"/>
    <x v="8"/>
    <x v="2"/>
    <s v="Women"/>
    <n v="1269"/>
    <n v="40"/>
    <n v="761"/>
    <n v="4.2"/>
    <n v="164"/>
    <n v="1"/>
    <n v="761"/>
    <d v="2024-11-29T00:00:00"/>
    <s v="Uttar Pradesh"/>
    <n v="508"/>
    <n v="761.4"/>
    <n v="-0.39999999999997726"/>
  </r>
  <r>
    <s v="ORD104641"/>
    <x v="4345"/>
    <x v="8"/>
    <x v="4"/>
    <s v="Women"/>
    <n v="2055"/>
    <n v="40"/>
    <n v="1233"/>
    <n v="4.8"/>
    <n v="314"/>
    <n v="1"/>
    <n v="1233"/>
    <d v="2024-10-02T00:00:00"/>
    <s v="Tamil Nadu"/>
    <n v="822"/>
    <n v="1233"/>
    <n v="0"/>
  </r>
  <r>
    <s v="ORD104642"/>
    <x v="4346"/>
    <x v="1"/>
    <x v="1"/>
    <s v="Men"/>
    <n v="2822"/>
    <n v="30"/>
    <n v="1975"/>
    <n v="3.9"/>
    <n v="194"/>
    <n v="1"/>
    <n v="1975"/>
    <d v="2025-08-25T00:00:00"/>
    <s v="Telangana"/>
    <n v="847"/>
    <n v="1693.2"/>
    <n v="281.79999999999995"/>
  </r>
  <r>
    <s v="ORD104643"/>
    <x v="4347"/>
    <x v="6"/>
    <x v="1"/>
    <s v="Women"/>
    <n v="1578"/>
    <n v="40"/>
    <n v="947"/>
    <n v="4.2"/>
    <n v="104"/>
    <n v="1"/>
    <n v="947"/>
    <d v="2024-08-27T00:00:00"/>
    <s v="Uttar Pradesh"/>
    <n v="631"/>
    <n v="946.8"/>
    <n v="0.20000000000004547"/>
  </r>
  <r>
    <s v="ORD104644"/>
    <x v="4348"/>
    <x v="5"/>
    <x v="4"/>
    <s v="Women"/>
    <n v="1794"/>
    <n v="50"/>
    <n v="897"/>
    <n v="4"/>
    <n v="108"/>
    <n v="4"/>
    <n v="3588"/>
    <d v="2025-02-25T00:00:00"/>
    <s v="Karnataka"/>
    <n v="897"/>
    <n v="1076.3999999999999"/>
    <n v="-717.59999999999945"/>
  </r>
  <r>
    <s v="ORD104645"/>
    <x v="4349"/>
    <x v="6"/>
    <x v="4"/>
    <s v="Women"/>
    <n v="1612"/>
    <n v="25"/>
    <n v="1209"/>
    <n v="4.0999999999999996"/>
    <n v="109"/>
    <n v="2"/>
    <n v="2418"/>
    <d v="2024-03-02T00:00:00"/>
    <s v="Maharashtra"/>
    <n v="403"/>
    <n v="967.19999999999993"/>
    <n v="483.60000000000014"/>
  </r>
  <r>
    <s v="ORD104646"/>
    <x v="4350"/>
    <x v="9"/>
    <x v="0"/>
    <s v="Men"/>
    <n v="1177"/>
    <n v="10"/>
    <n v="1059"/>
    <n v="4.5"/>
    <n v="249"/>
    <n v="1"/>
    <n v="1059"/>
    <d v="2025-01-25T00:00:00"/>
    <s v="Madhya Pradesh"/>
    <n v="118"/>
    <n v="706.19999999999993"/>
    <n v="352.80000000000007"/>
  </r>
  <r>
    <s v="ORD104647"/>
    <x v="4351"/>
    <x v="2"/>
    <x v="0"/>
    <s v="Men"/>
    <n v="5482"/>
    <n v="30"/>
    <n v="3837"/>
    <n v="3.6"/>
    <n v="54"/>
    <n v="1"/>
    <n v="3837"/>
    <d v="2024-11-10T00:00:00"/>
    <s v="Tamil Nadu"/>
    <n v="1645"/>
    <n v="3289.2"/>
    <n v="547.80000000000018"/>
  </r>
  <r>
    <s v="ORD104648"/>
    <x v="4352"/>
    <x v="0"/>
    <x v="2"/>
    <s v="Women"/>
    <n v="9945"/>
    <n v="15"/>
    <n v="8453"/>
    <n v="3.4"/>
    <n v="74"/>
    <n v="1"/>
    <n v="8453"/>
    <d v="2025-05-13T00:00:00"/>
    <s v="Telangana"/>
    <n v="1492"/>
    <n v="5967"/>
    <n v="2486"/>
  </r>
  <r>
    <s v="ORD104649"/>
    <x v="4353"/>
    <x v="8"/>
    <x v="7"/>
    <s v="Women"/>
    <n v="2392"/>
    <n v="0"/>
    <n v="2392"/>
    <n v="4.5999999999999996"/>
    <n v="49"/>
    <n v="3"/>
    <n v="7176"/>
    <d v="2024-10-03T00:00:00"/>
    <s v="Uttar Pradesh"/>
    <n v="0"/>
    <n v="1435.2"/>
    <n v="2870.3999999999996"/>
  </r>
  <r>
    <s v="ORD104650"/>
    <x v="4354"/>
    <x v="6"/>
    <x v="0"/>
    <s v="Women"/>
    <n v="2238"/>
    <n v="20"/>
    <n v="1790"/>
    <n v="3.8"/>
    <n v="170"/>
    <n v="1"/>
    <n v="1790"/>
    <d v="2024-03-28T00:00:00"/>
    <s v="Maharashtra"/>
    <n v="448"/>
    <n v="1342.8"/>
    <n v="447.20000000000005"/>
  </r>
  <r>
    <s v="ORD104651"/>
    <x v="4355"/>
    <x v="9"/>
    <x v="6"/>
    <s v="Women"/>
    <n v="1791"/>
    <n v="60"/>
    <n v="716"/>
    <n v="3.9"/>
    <n v="50"/>
    <n v="1"/>
    <n v="716"/>
    <d v="2024-12-24T00:00:00"/>
    <s v="Andhra Pradesh"/>
    <n v="1075"/>
    <n v="1074.5999999999999"/>
    <n v="-358.59999999999991"/>
  </r>
  <r>
    <s v="ORD104652"/>
    <x v="4356"/>
    <x v="7"/>
    <x v="3"/>
    <s v="Women"/>
    <n v="1163"/>
    <n v="25"/>
    <n v="872"/>
    <n v="5"/>
    <n v="90"/>
    <n v="1"/>
    <n v="872"/>
    <d v="2025-01-11T00:00:00"/>
    <s v="Uttar Pradesh"/>
    <n v="291"/>
    <n v="697.8"/>
    <n v="174.20000000000005"/>
  </r>
  <r>
    <s v="ORD104653"/>
    <x v="4357"/>
    <x v="8"/>
    <x v="3"/>
    <s v="Men"/>
    <n v="1624"/>
    <n v="10"/>
    <n v="1462"/>
    <n v="4.5"/>
    <n v="17"/>
    <n v="1"/>
    <n v="1462"/>
    <d v="2024-11-08T00:00:00"/>
    <s v="West Bengal"/>
    <n v="162"/>
    <n v="974.4"/>
    <n v="487.6"/>
  </r>
  <r>
    <s v="ORD104654"/>
    <x v="4358"/>
    <x v="9"/>
    <x v="7"/>
    <s v="Unisex"/>
    <n v="1153"/>
    <n v="0"/>
    <n v="1153"/>
    <n v="3.7"/>
    <n v="247"/>
    <n v="1"/>
    <n v="1153"/>
    <d v="2025-10-20T00:00:00"/>
    <s v="Andhra Pradesh"/>
    <n v="0"/>
    <n v="691.8"/>
    <n v="461.20000000000005"/>
  </r>
  <r>
    <s v="ORD104655"/>
    <x v="4359"/>
    <x v="7"/>
    <x v="1"/>
    <s v="Men"/>
    <n v="2942"/>
    <n v="10"/>
    <n v="2648"/>
    <n v="4.7"/>
    <n v="103"/>
    <n v="1"/>
    <n v="2648"/>
    <d v="2025-05-17T00:00:00"/>
    <s v="Assam"/>
    <n v="294"/>
    <n v="1765.2"/>
    <n v="882.8"/>
  </r>
  <r>
    <s v="ORD104656"/>
    <x v="4176"/>
    <x v="3"/>
    <x v="2"/>
    <s v="Women"/>
    <n v="8844"/>
    <n v="30"/>
    <n v="6191"/>
    <n v="4.5"/>
    <n v="211"/>
    <n v="1"/>
    <n v="6191"/>
    <d v="2025-01-16T00:00:00"/>
    <s v="Rajasthan"/>
    <n v="2653"/>
    <n v="5306.4"/>
    <n v="884.60000000000036"/>
  </r>
  <r>
    <s v="ORD104657"/>
    <x v="4360"/>
    <x v="1"/>
    <x v="5"/>
    <s v="Unisex"/>
    <n v="3072"/>
    <n v="15"/>
    <n v="2611"/>
    <n v="2.6"/>
    <n v="47"/>
    <n v="1"/>
    <n v="2611"/>
    <d v="2024-08-03T00:00:00"/>
    <s v="Karnataka"/>
    <n v="461"/>
    <n v="1843.1999999999998"/>
    <n v="767.80000000000018"/>
  </r>
  <r>
    <s v="ORD104658"/>
    <x v="4361"/>
    <x v="0"/>
    <x v="2"/>
    <s v="Women"/>
    <n v="2010"/>
    <n v="15"/>
    <n v="1708"/>
    <n v="4.2"/>
    <n v="88"/>
    <n v="1"/>
    <n v="1708"/>
    <d v="2025-05-29T00:00:00"/>
    <s v="Maharashtra"/>
    <n v="302"/>
    <n v="1206"/>
    <n v="502"/>
  </r>
  <r>
    <s v="ORD104659"/>
    <x v="4362"/>
    <x v="5"/>
    <x v="5"/>
    <s v="Women"/>
    <n v="9328"/>
    <n v="60"/>
    <n v="3731"/>
    <n v="3.6"/>
    <n v="88"/>
    <n v="4"/>
    <n v="14924"/>
    <d v="2024-05-09T00:00:00"/>
    <s v="Bihar"/>
    <n v="5597"/>
    <n v="5596.8"/>
    <n v="-7463.2000000000007"/>
  </r>
  <r>
    <s v="ORD104660"/>
    <x v="4363"/>
    <x v="5"/>
    <x v="6"/>
    <s v="Women"/>
    <n v="5893"/>
    <n v="50"/>
    <n v="2946"/>
    <n v="4.0999999999999996"/>
    <n v="175"/>
    <n v="1"/>
    <n v="2946"/>
    <d v="2025-06-14T00:00:00"/>
    <s v="Andhra Pradesh"/>
    <n v="2947"/>
    <n v="3535.7999999999997"/>
    <n v="-589.79999999999973"/>
  </r>
  <r>
    <s v="ORD104661"/>
    <x v="4216"/>
    <x v="6"/>
    <x v="4"/>
    <s v="Women"/>
    <n v="1642"/>
    <n v="10"/>
    <n v="1478"/>
    <n v="5"/>
    <n v="130"/>
    <n v="1"/>
    <n v="1478"/>
    <d v="2025-04-03T00:00:00"/>
    <s v="Bihar"/>
    <n v="164"/>
    <n v="985.19999999999993"/>
    <n v="492.80000000000007"/>
  </r>
  <r>
    <s v="ORD104662"/>
    <x v="4364"/>
    <x v="2"/>
    <x v="5"/>
    <s v="Women"/>
    <n v="4602"/>
    <n v="15"/>
    <n v="3912"/>
    <n v="4.5"/>
    <n v="140"/>
    <n v="1"/>
    <n v="3912"/>
    <d v="2024-02-11T00:00:00"/>
    <s v="Andhra Pradesh"/>
    <n v="690"/>
    <n v="2761.2"/>
    <n v="1150.8000000000002"/>
  </r>
  <r>
    <s v="ORD104663"/>
    <x v="4365"/>
    <x v="5"/>
    <x v="2"/>
    <s v="Women"/>
    <n v="3563"/>
    <n v="0"/>
    <n v="3563"/>
    <n v="4.5999999999999996"/>
    <n v="219"/>
    <n v="1"/>
    <n v="3563"/>
    <d v="2024-07-07T00:00:00"/>
    <s v="West Bengal"/>
    <n v="0"/>
    <n v="2137.7999999999997"/>
    <n v="1425.2000000000003"/>
  </r>
  <r>
    <s v="ORD104664"/>
    <x v="65"/>
    <x v="3"/>
    <x v="5"/>
    <s v="Kids"/>
    <n v="1624"/>
    <n v="30"/>
    <n v="1137"/>
    <n v="4"/>
    <n v="88"/>
    <n v="1"/>
    <n v="1137"/>
    <d v="2025-12-17T00:00:00"/>
    <s v="Punjab"/>
    <n v="487"/>
    <n v="974.4"/>
    <n v="162.60000000000002"/>
  </r>
  <r>
    <s v="ORD104665"/>
    <x v="4366"/>
    <x v="9"/>
    <x v="0"/>
    <s v="Men"/>
    <n v="3484"/>
    <n v="15"/>
    <n v="2961"/>
    <n v="4.5999999999999996"/>
    <n v="223"/>
    <n v="1"/>
    <n v="2961"/>
    <d v="2024-03-17T00:00:00"/>
    <s v="Bihar"/>
    <n v="523"/>
    <n v="2090.4"/>
    <n v="870.59999999999991"/>
  </r>
  <r>
    <s v="ORD104666"/>
    <x v="2326"/>
    <x v="0"/>
    <x v="2"/>
    <s v="Women"/>
    <n v="6910"/>
    <n v="20"/>
    <n v="5528"/>
    <n v="3.7"/>
    <n v="364"/>
    <n v="1"/>
    <n v="5528"/>
    <d v="2025-09-10T00:00:00"/>
    <s v="Assam"/>
    <n v="1382"/>
    <n v="4146"/>
    <n v="1382"/>
  </r>
  <r>
    <s v="ORD104667"/>
    <x v="4367"/>
    <x v="3"/>
    <x v="1"/>
    <s v="Women"/>
    <n v="4837"/>
    <n v="25"/>
    <n v="3628"/>
    <n v="4.2"/>
    <n v="33"/>
    <n v="1"/>
    <n v="3628"/>
    <d v="2025-08-19T00:00:00"/>
    <s v="Delhi"/>
    <n v="1209"/>
    <n v="2902.2"/>
    <n v="725.80000000000018"/>
  </r>
  <r>
    <s v="ORD104668"/>
    <x v="4368"/>
    <x v="3"/>
    <x v="3"/>
    <s v="Women"/>
    <n v="2902"/>
    <n v="20"/>
    <n v="2322"/>
    <n v="4.5"/>
    <n v="469"/>
    <n v="1"/>
    <n v="2322"/>
    <d v="2024-05-13T00:00:00"/>
    <s v="Gujarat"/>
    <n v="580"/>
    <n v="1741.2"/>
    <n v="580.79999999999995"/>
  </r>
  <r>
    <s v="ORD104669"/>
    <x v="4369"/>
    <x v="0"/>
    <x v="3"/>
    <s v="Women"/>
    <n v="4443"/>
    <n v="20"/>
    <n v="3554"/>
    <n v="4.5"/>
    <n v="45"/>
    <n v="3"/>
    <n v="10662"/>
    <d v="2025-04-01T00:00:00"/>
    <s v="Karnataka"/>
    <n v="889"/>
    <n v="2665.7999999999997"/>
    <n v="2664.6000000000008"/>
  </r>
  <r>
    <s v="ORD104670"/>
    <x v="3055"/>
    <x v="4"/>
    <x v="6"/>
    <s v="Women"/>
    <n v="1201"/>
    <n v="25"/>
    <n v="901"/>
    <n v="3.4"/>
    <n v="61"/>
    <n v="1"/>
    <n v="901"/>
    <d v="2025-12-11T00:00:00"/>
    <s v="Andhra Pradesh"/>
    <n v="300"/>
    <n v="720.6"/>
    <n v="180.39999999999998"/>
  </r>
  <r>
    <s v="ORD104671"/>
    <x v="4370"/>
    <x v="2"/>
    <x v="2"/>
    <s v="Women"/>
    <n v="1392"/>
    <n v="10"/>
    <n v="1253"/>
    <n v="5"/>
    <n v="60"/>
    <n v="1"/>
    <n v="1253"/>
    <d v="2024-09-23T00:00:00"/>
    <s v="Assam"/>
    <n v="139"/>
    <n v="835.19999999999993"/>
    <n v="417.80000000000007"/>
  </r>
  <r>
    <s v="ORD104672"/>
    <x v="4371"/>
    <x v="0"/>
    <x v="2"/>
    <s v="Women"/>
    <n v="5528"/>
    <n v="25"/>
    <n v="4146"/>
    <n v="3.6"/>
    <n v="29"/>
    <n v="1"/>
    <n v="4146"/>
    <d v="2025-03-14T00:00:00"/>
    <s v="Delhi"/>
    <n v="1382"/>
    <n v="3316.7999999999997"/>
    <n v="829.20000000000027"/>
  </r>
  <r>
    <s v="ORD104673"/>
    <x v="371"/>
    <x v="4"/>
    <x v="4"/>
    <s v="Kids"/>
    <n v="2721"/>
    <n v="10"/>
    <n v="2449"/>
    <n v="5"/>
    <n v="176"/>
    <n v="1"/>
    <n v="2449"/>
    <d v="2025-02-20T00:00:00"/>
    <s v="Karnataka"/>
    <n v="272"/>
    <n v="1632.6"/>
    <n v="816.40000000000009"/>
  </r>
  <r>
    <s v="ORD104674"/>
    <x v="4372"/>
    <x v="2"/>
    <x v="6"/>
    <s v="Men"/>
    <n v="3213"/>
    <n v="40"/>
    <n v="1928"/>
    <n v="4.5"/>
    <n v="382"/>
    <n v="1"/>
    <n v="1928"/>
    <d v="2025-03-03T00:00:00"/>
    <s v="Andhra Pradesh"/>
    <n v="1285"/>
    <n v="1927.8"/>
    <n v="0.20000000000004547"/>
  </r>
  <r>
    <s v="ORD104675"/>
    <x v="4373"/>
    <x v="7"/>
    <x v="5"/>
    <s v="Kids"/>
    <n v="5341"/>
    <n v="30"/>
    <n v="3739"/>
    <n v="4.5"/>
    <n v="94"/>
    <n v="1"/>
    <n v="3739"/>
    <d v="2025-10-17T00:00:00"/>
    <s v="Tamil Nadu"/>
    <n v="1602"/>
    <n v="3204.6"/>
    <n v="534.40000000000009"/>
  </r>
  <r>
    <s v="ORD104676"/>
    <x v="423"/>
    <x v="7"/>
    <x v="4"/>
    <s v="Women"/>
    <n v="1729"/>
    <n v="40"/>
    <n v="1037"/>
    <n v="3.7"/>
    <n v="92"/>
    <n v="2"/>
    <n v="2074"/>
    <d v="2024-12-09T00:00:00"/>
    <s v="Telangana"/>
    <n v="692"/>
    <n v="1037.3999999999999"/>
    <n v="-0.79999999999972715"/>
  </r>
  <r>
    <s v="ORD104677"/>
    <x v="4374"/>
    <x v="2"/>
    <x v="6"/>
    <s v="Men"/>
    <n v="6720"/>
    <n v="20"/>
    <n v="5376"/>
    <n v="3.9"/>
    <n v="127"/>
    <n v="2"/>
    <n v="10752"/>
    <d v="2025-05-02T00:00:00"/>
    <s v="Andhra Pradesh"/>
    <n v="1344"/>
    <n v="4032"/>
    <n v="2688"/>
  </r>
  <r>
    <s v="ORD104678"/>
    <x v="4375"/>
    <x v="7"/>
    <x v="3"/>
    <s v="Men"/>
    <n v="899"/>
    <n v="70"/>
    <n v="270"/>
    <n v="5"/>
    <n v="211"/>
    <n v="1"/>
    <n v="270"/>
    <d v="2024-04-16T00:00:00"/>
    <s v="Telangana"/>
    <n v="629"/>
    <n v="539.4"/>
    <n v="-269.39999999999998"/>
  </r>
  <r>
    <s v="ORD104679"/>
    <x v="4376"/>
    <x v="2"/>
    <x v="5"/>
    <s v="Men"/>
    <n v="3266"/>
    <n v="25"/>
    <n v="2450"/>
    <n v="4.9000000000000004"/>
    <n v="142"/>
    <n v="1"/>
    <n v="2450"/>
    <d v="2024-12-31T00:00:00"/>
    <s v="Haryana"/>
    <n v="816"/>
    <n v="1959.6"/>
    <n v="490.40000000000009"/>
  </r>
  <r>
    <s v="ORD104680"/>
    <x v="4377"/>
    <x v="0"/>
    <x v="7"/>
    <s v="Women"/>
    <n v="2386"/>
    <n v="20"/>
    <n v="1909"/>
    <n v="4"/>
    <n v="48"/>
    <n v="3"/>
    <n v="5727"/>
    <d v="2024-06-15T00:00:00"/>
    <s v="Madhya Pradesh"/>
    <n v="477"/>
    <n v="1431.6"/>
    <n v="1432.2000000000003"/>
  </r>
  <r>
    <s v="ORD104681"/>
    <x v="4378"/>
    <x v="2"/>
    <x v="2"/>
    <s v="Women"/>
    <n v="3617"/>
    <n v="15"/>
    <n v="3074"/>
    <n v="4"/>
    <n v="224"/>
    <n v="1"/>
    <n v="3074"/>
    <d v="2024-06-08T00:00:00"/>
    <s v="Telangana"/>
    <n v="543"/>
    <n v="2170.1999999999998"/>
    <n v="903.80000000000018"/>
  </r>
  <r>
    <s v="ORD104682"/>
    <x v="4379"/>
    <x v="0"/>
    <x v="5"/>
    <s v="Women"/>
    <n v="4813"/>
    <n v="0"/>
    <n v="4813"/>
    <n v="4"/>
    <n v="403"/>
    <n v="1"/>
    <n v="4813"/>
    <d v="2024-03-15T00:00:00"/>
    <s v="Maharashtra"/>
    <n v="0"/>
    <n v="2887.7999999999997"/>
    <n v="1925.2000000000003"/>
  </r>
  <r>
    <s v="ORD104683"/>
    <x v="4380"/>
    <x v="5"/>
    <x v="4"/>
    <s v="Women"/>
    <n v="2264"/>
    <n v="15"/>
    <n v="1924"/>
    <n v="4.7"/>
    <n v="154"/>
    <n v="1"/>
    <n v="1924"/>
    <d v="2024-03-04T00:00:00"/>
    <s v="Tamil Nadu"/>
    <n v="340"/>
    <n v="1358.3999999999999"/>
    <n v="565.60000000000014"/>
  </r>
  <r>
    <s v="ORD104684"/>
    <x v="4381"/>
    <x v="6"/>
    <x v="7"/>
    <s v="Unisex"/>
    <n v="2174"/>
    <n v="20"/>
    <n v="1739"/>
    <n v="4.5999999999999996"/>
    <n v="66"/>
    <n v="1"/>
    <n v="1739"/>
    <d v="2025-01-17T00:00:00"/>
    <s v="Delhi"/>
    <n v="435"/>
    <n v="1304.3999999999999"/>
    <n v="434.60000000000014"/>
  </r>
  <r>
    <s v="ORD104685"/>
    <x v="4382"/>
    <x v="9"/>
    <x v="1"/>
    <s v="Women"/>
    <n v="3982"/>
    <n v="30"/>
    <n v="2787"/>
    <n v="4.3"/>
    <n v="104"/>
    <n v="1"/>
    <n v="2787"/>
    <d v="2024-07-02T00:00:00"/>
    <s v="Delhi"/>
    <n v="1195"/>
    <n v="2389.1999999999998"/>
    <n v="397.80000000000018"/>
  </r>
  <r>
    <s v="ORD104686"/>
    <x v="4383"/>
    <x v="6"/>
    <x v="3"/>
    <s v="Men"/>
    <n v="2415"/>
    <n v="40"/>
    <n v="1449"/>
    <n v="4.2"/>
    <n v="103"/>
    <n v="3"/>
    <n v="4347"/>
    <d v="2024-04-26T00:00:00"/>
    <s v="Madhya Pradesh"/>
    <n v="966"/>
    <n v="1449"/>
    <n v="0"/>
  </r>
  <r>
    <s v="ORD104687"/>
    <x v="2787"/>
    <x v="0"/>
    <x v="3"/>
    <s v="Men"/>
    <n v="2016"/>
    <n v="20"/>
    <n v="1613"/>
    <n v="4"/>
    <n v="740"/>
    <n v="3"/>
    <n v="4839"/>
    <d v="2024-03-14T00:00:00"/>
    <s v="Tamil Nadu"/>
    <n v="403"/>
    <n v="1209.5999999999999"/>
    <n v="1210.2000000000003"/>
  </r>
  <r>
    <s v="ORD104688"/>
    <x v="4384"/>
    <x v="9"/>
    <x v="7"/>
    <s v="Unisex"/>
    <n v="2823"/>
    <n v="20"/>
    <n v="2258"/>
    <n v="5"/>
    <n v="138"/>
    <n v="2"/>
    <n v="4516"/>
    <d v="2024-10-31T00:00:00"/>
    <s v="Delhi"/>
    <n v="565"/>
    <n v="1693.8"/>
    <n v="1128.4000000000001"/>
  </r>
  <r>
    <s v="ORD104689"/>
    <x v="4385"/>
    <x v="8"/>
    <x v="5"/>
    <s v="Men"/>
    <n v="8916"/>
    <n v="10"/>
    <n v="8024"/>
    <n v="3.4"/>
    <n v="87"/>
    <n v="1"/>
    <n v="8024"/>
    <d v="2025-09-08T00:00:00"/>
    <s v="Haryana"/>
    <n v="892"/>
    <n v="5349.5999999999995"/>
    <n v="2674.4000000000005"/>
  </r>
  <r>
    <s v="ORD104690"/>
    <x v="4386"/>
    <x v="5"/>
    <x v="4"/>
    <s v="Women"/>
    <n v="1771"/>
    <n v="25"/>
    <n v="1328"/>
    <n v="3.9"/>
    <n v="246"/>
    <n v="1"/>
    <n v="1328"/>
    <d v="2024-10-04T00:00:00"/>
    <s v="Gujarat"/>
    <n v="443"/>
    <n v="1062.5999999999999"/>
    <n v="265.40000000000009"/>
  </r>
  <r>
    <s v="ORD104691"/>
    <x v="4387"/>
    <x v="9"/>
    <x v="7"/>
    <s v="Women"/>
    <n v="681"/>
    <n v="50"/>
    <n v="340"/>
    <n v="4.3"/>
    <n v="160"/>
    <n v="1"/>
    <n v="340"/>
    <d v="2025-12-02T00:00:00"/>
    <s v="Delhi"/>
    <n v="341"/>
    <n v="408.59999999999997"/>
    <n v="-68.599999999999966"/>
  </r>
  <r>
    <s v="ORD104692"/>
    <x v="4388"/>
    <x v="9"/>
    <x v="5"/>
    <s v="Women"/>
    <n v="9137"/>
    <n v="15"/>
    <n v="7766"/>
    <n v="3.3"/>
    <n v="332"/>
    <n v="3"/>
    <n v="23298"/>
    <d v="2025-06-02T00:00:00"/>
    <s v="Jharkhand"/>
    <n v="1371"/>
    <n v="5482.2"/>
    <n v="6851.4000000000005"/>
  </r>
  <r>
    <s v="ORD104693"/>
    <x v="4389"/>
    <x v="2"/>
    <x v="2"/>
    <s v="Women"/>
    <n v="1260"/>
    <n v="10"/>
    <n v="1134"/>
    <n v="3.8"/>
    <n v="229"/>
    <n v="1"/>
    <n v="1134"/>
    <d v="2025-12-08T00:00:00"/>
    <s v="Odisha"/>
    <n v="126"/>
    <n v="756"/>
    <n v="378"/>
  </r>
  <r>
    <s v="ORD104694"/>
    <x v="4390"/>
    <x v="8"/>
    <x v="7"/>
    <s v="Men"/>
    <n v="1098"/>
    <n v="10"/>
    <n v="988"/>
    <n v="5"/>
    <n v="27"/>
    <n v="1"/>
    <n v="988"/>
    <d v="2024-12-24T00:00:00"/>
    <s v="Uttar Pradesh"/>
    <n v="110"/>
    <n v="658.8"/>
    <n v="329.20000000000005"/>
  </r>
  <r>
    <s v="ORD104695"/>
    <x v="4391"/>
    <x v="4"/>
    <x v="0"/>
    <s v="Women"/>
    <n v="2803"/>
    <n v="10"/>
    <n v="2523"/>
    <n v="4.5999999999999996"/>
    <n v="125"/>
    <n v="1"/>
    <n v="2523"/>
    <d v="2024-02-15T00:00:00"/>
    <s v="Telangana"/>
    <n v="280"/>
    <n v="1681.8"/>
    <n v="841.2"/>
  </r>
  <r>
    <s v="ORD104696"/>
    <x v="4392"/>
    <x v="6"/>
    <x v="0"/>
    <s v="Men"/>
    <n v="3152"/>
    <n v="15"/>
    <n v="2679"/>
    <n v="3.8"/>
    <n v="205"/>
    <n v="1"/>
    <n v="2679"/>
    <d v="2025-07-16T00:00:00"/>
    <s v="Telangana"/>
    <n v="473"/>
    <n v="1891.1999999999998"/>
    <n v="787.80000000000018"/>
  </r>
  <r>
    <s v="ORD104697"/>
    <x v="4393"/>
    <x v="0"/>
    <x v="1"/>
    <s v="Men"/>
    <n v="5058"/>
    <n v="10"/>
    <n v="4552"/>
    <n v="3.8"/>
    <n v="409"/>
    <n v="2"/>
    <n v="9104"/>
    <d v="2024-11-28T00:00:00"/>
    <s v="Kerala"/>
    <n v="506"/>
    <n v="3034.7999999999997"/>
    <n v="3034.4000000000005"/>
  </r>
  <r>
    <s v="ORD104698"/>
    <x v="4394"/>
    <x v="5"/>
    <x v="0"/>
    <s v="Men"/>
    <n v="5806"/>
    <n v="25"/>
    <n v="4354"/>
    <n v="3.4"/>
    <n v="159"/>
    <n v="1"/>
    <n v="4354"/>
    <d v="2024-10-31T00:00:00"/>
    <s v="Haryana"/>
    <n v="1452"/>
    <n v="3483.6"/>
    <n v="870.40000000000009"/>
  </r>
  <r>
    <s v="ORD104699"/>
    <x v="4395"/>
    <x v="5"/>
    <x v="7"/>
    <s v="Women"/>
    <n v="2429"/>
    <n v="30"/>
    <n v="1700"/>
    <n v="3.9"/>
    <n v="311"/>
    <n v="1"/>
    <n v="1700"/>
    <d v="2025-09-17T00:00:00"/>
    <s v="Bihar"/>
    <n v="729"/>
    <n v="1457.3999999999999"/>
    <n v="242.60000000000014"/>
  </r>
  <r>
    <s v="ORD104700"/>
    <x v="924"/>
    <x v="0"/>
    <x v="1"/>
    <s v="Men"/>
    <n v="3554"/>
    <n v="15"/>
    <n v="3021"/>
    <n v="4.4000000000000004"/>
    <n v="144"/>
    <n v="3"/>
    <n v="9063"/>
    <d v="2024-06-19T00:00:00"/>
    <s v="Uttarakhand"/>
    <n v="533"/>
    <n v="2132.4"/>
    <n v="2665.7999999999997"/>
  </r>
  <r>
    <s v="ORD104701"/>
    <x v="4396"/>
    <x v="1"/>
    <x v="3"/>
    <s v="Men"/>
    <n v="1958"/>
    <n v="20"/>
    <n v="1566"/>
    <n v="4.3"/>
    <n v="258"/>
    <n v="2"/>
    <n v="3132"/>
    <d v="2024-06-21T00:00:00"/>
    <s v="Rajasthan"/>
    <n v="392"/>
    <n v="1174.8"/>
    <n v="782.40000000000009"/>
  </r>
  <r>
    <s v="ORD104702"/>
    <x v="4397"/>
    <x v="0"/>
    <x v="4"/>
    <s v="Kids"/>
    <n v="1786"/>
    <n v="30"/>
    <n v="1250"/>
    <n v="3.9"/>
    <n v="99"/>
    <n v="1"/>
    <n v="1250"/>
    <d v="2025-07-04T00:00:00"/>
    <s v="Punjab"/>
    <n v="536"/>
    <n v="1071.5999999999999"/>
    <n v="178.40000000000009"/>
  </r>
  <r>
    <s v="ORD104703"/>
    <x v="4398"/>
    <x v="5"/>
    <x v="7"/>
    <s v="Women"/>
    <n v="1801"/>
    <n v="30"/>
    <n v="1261"/>
    <n v="3.6"/>
    <n v="153"/>
    <n v="1"/>
    <n v="1261"/>
    <d v="2024-07-09T00:00:00"/>
    <s v="Haryana"/>
    <n v="540"/>
    <n v="1080.5999999999999"/>
    <n v="180.40000000000009"/>
  </r>
  <r>
    <s v="ORD104704"/>
    <x v="4399"/>
    <x v="3"/>
    <x v="1"/>
    <s v="Women"/>
    <n v="4957"/>
    <n v="20"/>
    <n v="3966"/>
    <n v="4"/>
    <n v="77"/>
    <n v="1"/>
    <n v="3966"/>
    <d v="2025-12-29T00:00:00"/>
    <s v="Uttar Pradesh"/>
    <n v="991"/>
    <n v="2974.2"/>
    <n v="991.80000000000018"/>
  </r>
  <r>
    <s v="ORD104705"/>
    <x v="4400"/>
    <x v="5"/>
    <x v="1"/>
    <s v="Women"/>
    <n v="3175"/>
    <n v="50"/>
    <n v="1588"/>
    <n v="4"/>
    <n v="99"/>
    <n v="1"/>
    <n v="1588"/>
    <d v="2025-09-13T00:00:00"/>
    <s v="West Bengal"/>
    <n v="1587"/>
    <n v="1905"/>
    <n v="-317"/>
  </r>
  <r>
    <s v="ORD104706"/>
    <x v="4401"/>
    <x v="4"/>
    <x v="2"/>
    <s v="Women"/>
    <n v="6613"/>
    <n v="20"/>
    <n v="5290"/>
    <n v="4.5"/>
    <n v="541"/>
    <n v="3"/>
    <n v="15870"/>
    <d v="2025-02-03T00:00:00"/>
    <s v="Karnataka"/>
    <n v="1323"/>
    <n v="3967.7999999999997"/>
    <n v="3966.6000000000008"/>
  </r>
  <r>
    <s v="ORD104707"/>
    <x v="487"/>
    <x v="7"/>
    <x v="6"/>
    <s v="Women"/>
    <n v="2099"/>
    <n v="30"/>
    <n v="1469"/>
    <n v="4.2"/>
    <n v="182"/>
    <n v="2"/>
    <n v="2938"/>
    <d v="2025-06-16T00:00:00"/>
    <s v="Rajasthan"/>
    <n v="630"/>
    <n v="1259.3999999999999"/>
    <n v="419.20000000000027"/>
  </r>
  <r>
    <s v="ORD104708"/>
    <x v="4402"/>
    <x v="1"/>
    <x v="6"/>
    <s v="Kids"/>
    <n v="6448"/>
    <n v="15"/>
    <n v="5481"/>
    <n v="4.0999999999999996"/>
    <n v="77"/>
    <n v="1"/>
    <n v="5481"/>
    <d v="2025-06-10T00:00:00"/>
    <s v="Gujarat"/>
    <n v="967"/>
    <n v="3868.7999999999997"/>
    <n v="1612.2000000000003"/>
  </r>
  <r>
    <s v="ORD104709"/>
    <x v="4403"/>
    <x v="4"/>
    <x v="0"/>
    <s v="Women"/>
    <n v="2292"/>
    <n v="20"/>
    <n v="1834"/>
    <n v="4.7"/>
    <n v="151"/>
    <n v="1"/>
    <n v="1834"/>
    <d v="2025-02-02T00:00:00"/>
    <s v="Bihar"/>
    <n v="458"/>
    <n v="1375.2"/>
    <n v="458.79999999999995"/>
  </r>
  <r>
    <s v="ORD104710"/>
    <x v="4404"/>
    <x v="6"/>
    <x v="7"/>
    <s v="Unisex"/>
    <n v="580"/>
    <n v="20"/>
    <n v="464"/>
    <n v="4.9000000000000004"/>
    <n v="60"/>
    <n v="1"/>
    <n v="464"/>
    <d v="2024-09-01T00:00:00"/>
    <s v="Delhi"/>
    <n v="116"/>
    <n v="348"/>
    <n v="116"/>
  </r>
  <r>
    <s v="ORD104711"/>
    <x v="4405"/>
    <x v="9"/>
    <x v="5"/>
    <s v="Kids"/>
    <n v="7463"/>
    <n v="0"/>
    <n v="7463"/>
    <n v="4.3"/>
    <n v="80"/>
    <n v="1"/>
    <n v="7463"/>
    <d v="2025-11-05T00:00:00"/>
    <s v="Maharashtra"/>
    <n v="0"/>
    <n v="4477.8"/>
    <n v="2985.2"/>
  </r>
  <r>
    <s v="ORD104712"/>
    <x v="4406"/>
    <x v="1"/>
    <x v="5"/>
    <s v="Men"/>
    <n v="6404"/>
    <n v="40"/>
    <n v="3842"/>
    <n v="4.3"/>
    <n v="116"/>
    <n v="2"/>
    <n v="7684"/>
    <d v="2024-09-28T00:00:00"/>
    <s v="West Bengal"/>
    <n v="2562"/>
    <n v="3842.3999999999996"/>
    <n v="-0.7999999999992724"/>
  </r>
  <r>
    <s v="ORD104713"/>
    <x v="4407"/>
    <x v="2"/>
    <x v="2"/>
    <s v="Men"/>
    <n v="5076"/>
    <n v="40"/>
    <n v="3046"/>
    <n v="4"/>
    <n v="225"/>
    <n v="1"/>
    <n v="3046"/>
    <d v="2025-10-08T00:00:00"/>
    <s v="West Bengal"/>
    <n v="2030"/>
    <n v="3045.6"/>
    <n v="0.40000000000009095"/>
  </r>
  <r>
    <s v="ORD104714"/>
    <x v="4408"/>
    <x v="5"/>
    <x v="3"/>
    <s v="Women"/>
    <n v="1436"/>
    <n v="20"/>
    <n v="1149"/>
    <n v="3.7"/>
    <n v="153"/>
    <n v="2"/>
    <n v="2298"/>
    <d v="2024-05-08T00:00:00"/>
    <s v="Uttarakhand"/>
    <n v="287"/>
    <n v="861.6"/>
    <n v="574.79999999999995"/>
  </r>
  <r>
    <s v="ORD104715"/>
    <x v="4409"/>
    <x v="6"/>
    <x v="0"/>
    <s v="Men"/>
    <n v="3524"/>
    <n v="0"/>
    <n v="3524"/>
    <n v="4.5"/>
    <n v="367"/>
    <n v="1"/>
    <n v="3524"/>
    <d v="2025-06-11T00:00:00"/>
    <s v="Karnataka"/>
    <n v="0"/>
    <n v="2114.4"/>
    <n v="1409.6"/>
  </r>
  <r>
    <s v="ORD104716"/>
    <x v="4410"/>
    <x v="6"/>
    <x v="1"/>
    <s v="Women"/>
    <n v="4936"/>
    <n v="40"/>
    <n v="2962"/>
    <n v="4.4000000000000004"/>
    <n v="37"/>
    <n v="1"/>
    <n v="2962"/>
    <d v="2025-07-28T00:00:00"/>
    <s v="Delhi"/>
    <n v="1974"/>
    <n v="2961.6"/>
    <n v="0.40000000000009095"/>
  </r>
  <r>
    <s v="ORD104717"/>
    <x v="4411"/>
    <x v="5"/>
    <x v="0"/>
    <s v="Men"/>
    <n v="4217"/>
    <n v="30"/>
    <n v="2952"/>
    <n v="4.0999999999999996"/>
    <n v="39"/>
    <n v="1"/>
    <n v="2952"/>
    <d v="2024-10-02T00:00:00"/>
    <s v="Kerala"/>
    <n v="1265"/>
    <n v="2530.1999999999998"/>
    <n v="421.80000000000018"/>
  </r>
  <r>
    <s v="ORD104718"/>
    <x v="4412"/>
    <x v="9"/>
    <x v="6"/>
    <s v="Women"/>
    <n v="5723"/>
    <n v="15"/>
    <n v="4865"/>
    <n v="4.2"/>
    <n v="96"/>
    <n v="1"/>
    <n v="4865"/>
    <d v="2024-05-17T00:00:00"/>
    <s v="Odisha"/>
    <n v="858"/>
    <n v="3433.7999999999997"/>
    <n v="1431.2000000000003"/>
  </r>
  <r>
    <s v="ORD104719"/>
    <x v="4413"/>
    <x v="9"/>
    <x v="1"/>
    <s v="Women"/>
    <n v="3643"/>
    <n v="15"/>
    <n v="3097"/>
    <n v="4.7"/>
    <n v="428"/>
    <n v="1"/>
    <n v="3097"/>
    <d v="2024-04-08T00:00:00"/>
    <s v="Haryana"/>
    <n v="546"/>
    <n v="2185.7999999999997"/>
    <n v="911.20000000000027"/>
  </r>
  <r>
    <s v="ORD104720"/>
    <x v="4414"/>
    <x v="5"/>
    <x v="6"/>
    <s v="Women"/>
    <n v="3751"/>
    <n v="10"/>
    <n v="3376"/>
    <n v="4.8"/>
    <n v="133"/>
    <n v="1"/>
    <n v="3376"/>
    <d v="2024-12-12T00:00:00"/>
    <s v="Karnataka"/>
    <n v="375"/>
    <n v="2250.6"/>
    <n v="1125.4000000000001"/>
  </r>
  <r>
    <s v="ORD104721"/>
    <x v="4415"/>
    <x v="4"/>
    <x v="4"/>
    <s v="Women"/>
    <n v="1923"/>
    <n v="40"/>
    <n v="1154"/>
    <n v="2.9"/>
    <n v="174"/>
    <n v="1"/>
    <n v="1154"/>
    <d v="2024-04-18T00:00:00"/>
    <s v="Rajasthan"/>
    <n v="769"/>
    <n v="1153.8"/>
    <n v="0.20000000000004547"/>
  </r>
  <r>
    <s v="ORD104722"/>
    <x v="4416"/>
    <x v="6"/>
    <x v="7"/>
    <s v="Unisex"/>
    <n v="1886"/>
    <n v="40"/>
    <n v="1132"/>
    <n v="3.8"/>
    <n v="340"/>
    <n v="2"/>
    <n v="2264"/>
    <d v="2025-10-18T00:00:00"/>
    <s v="Jharkhand"/>
    <n v="754"/>
    <n v="1131.5999999999999"/>
    <n v="0.8000000000001819"/>
  </r>
  <r>
    <s v="ORD104723"/>
    <x v="2326"/>
    <x v="0"/>
    <x v="6"/>
    <s v="Women"/>
    <n v="7634"/>
    <n v="10"/>
    <n v="6871"/>
    <n v="4.0999999999999996"/>
    <n v="93"/>
    <n v="1"/>
    <n v="6871"/>
    <d v="2024-05-17T00:00:00"/>
    <s v="Maharashtra"/>
    <n v="763"/>
    <n v="4580.3999999999996"/>
    <n v="2290.6000000000004"/>
  </r>
  <r>
    <s v="ORD104724"/>
    <x v="4417"/>
    <x v="8"/>
    <x v="1"/>
    <s v="Men"/>
    <n v="3534"/>
    <n v="60"/>
    <n v="1414"/>
    <n v="3.6"/>
    <n v="21"/>
    <n v="3"/>
    <n v="4242"/>
    <d v="2024-02-25T00:00:00"/>
    <s v="Bihar"/>
    <n v="2120"/>
    <n v="2120.4"/>
    <n v="-2119.2000000000003"/>
  </r>
  <r>
    <s v="ORD104725"/>
    <x v="4418"/>
    <x v="5"/>
    <x v="3"/>
    <s v="Men"/>
    <n v="2339"/>
    <n v="20"/>
    <n v="1871"/>
    <n v="4.2"/>
    <n v="89"/>
    <n v="3"/>
    <n v="5613"/>
    <d v="2025-10-26T00:00:00"/>
    <s v="Punjab"/>
    <n v="468"/>
    <n v="1403.3999999999999"/>
    <n v="1402.8000000000004"/>
  </r>
  <r>
    <s v="ORD104726"/>
    <x v="4419"/>
    <x v="5"/>
    <x v="4"/>
    <s v="Women"/>
    <n v="2203"/>
    <n v="20"/>
    <n v="1762"/>
    <n v="3.8"/>
    <n v="406"/>
    <n v="1"/>
    <n v="1762"/>
    <d v="2024-07-21T00:00:00"/>
    <s v="Haryana"/>
    <n v="441"/>
    <n v="1321.8"/>
    <n v="440.20000000000005"/>
  </r>
  <r>
    <s v="ORD104727"/>
    <x v="4420"/>
    <x v="5"/>
    <x v="3"/>
    <s v="Men"/>
    <n v="4261"/>
    <n v="15"/>
    <n v="3622"/>
    <n v="4.2"/>
    <n v="64"/>
    <n v="1"/>
    <n v="3622"/>
    <d v="2024-10-02T00:00:00"/>
    <s v="Gujarat"/>
    <n v="639"/>
    <n v="2556.6"/>
    <n v="1065.4000000000001"/>
  </r>
  <r>
    <s v="ORD104728"/>
    <x v="4421"/>
    <x v="0"/>
    <x v="1"/>
    <s v="Women"/>
    <n v="2474"/>
    <n v="20"/>
    <n v="1979"/>
    <n v="3.8"/>
    <n v="9"/>
    <n v="1"/>
    <n v="1979"/>
    <d v="2025-04-25T00:00:00"/>
    <s v="Telangana"/>
    <n v="495"/>
    <n v="1484.3999999999999"/>
    <n v="494.60000000000014"/>
  </r>
  <r>
    <s v="ORD104729"/>
    <x v="4422"/>
    <x v="9"/>
    <x v="5"/>
    <s v="Men"/>
    <n v="4536"/>
    <n v="30"/>
    <n v="3175"/>
    <n v="3.8"/>
    <n v="229"/>
    <n v="4"/>
    <n v="12700"/>
    <d v="2024-04-20T00:00:00"/>
    <s v="Jharkhand"/>
    <n v="1361"/>
    <n v="2721.6"/>
    <n v="1813.6000000000004"/>
  </r>
  <r>
    <s v="ORD104730"/>
    <x v="4423"/>
    <x v="4"/>
    <x v="1"/>
    <s v="Men"/>
    <n v="3234"/>
    <n v="15"/>
    <n v="2749"/>
    <n v="4.2"/>
    <n v="44"/>
    <n v="1"/>
    <n v="2749"/>
    <d v="2024-11-30T00:00:00"/>
    <s v="Tamil Nadu"/>
    <n v="485"/>
    <n v="1940.3999999999999"/>
    <n v="808.60000000000014"/>
  </r>
  <r>
    <s v="ORD104731"/>
    <x v="4424"/>
    <x v="5"/>
    <x v="3"/>
    <s v="Men"/>
    <n v="3774"/>
    <n v="25"/>
    <n v="2830"/>
    <n v="4.5999999999999996"/>
    <n v="50"/>
    <n v="1"/>
    <n v="2830"/>
    <d v="2024-07-29T00:00:00"/>
    <s v="Rajasthan"/>
    <n v="944"/>
    <n v="2264.4"/>
    <n v="565.59999999999991"/>
  </r>
  <r>
    <s v="ORD104732"/>
    <x v="4425"/>
    <x v="3"/>
    <x v="7"/>
    <s v="Women"/>
    <n v="1776"/>
    <n v="15"/>
    <n v="1510"/>
    <n v="4.4000000000000004"/>
    <n v="62"/>
    <n v="1"/>
    <n v="1510"/>
    <d v="2024-08-10T00:00:00"/>
    <s v="Madhya Pradesh"/>
    <n v="266"/>
    <n v="1065.5999999999999"/>
    <n v="444.40000000000009"/>
  </r>
  <r>
    <s v="ORD104733"/>
    <x v="4426"/>
    <x v="0"/>
    <x v="0"/>
    <s v="Men"/>
    <n v="5508"/>
    <n v="60"/>
    <n v="2203"/>
    <n v="4.0999999999999996"/>
    <n v="235"/>
    <n v="1"/>
    <n v="2203"/>
    <d v="2025-10-09T00:00:00"/>
    <s v="Karnataka"/>
    <n v="3305"/>
    <n v="3304.7999999999997"/>
    <n v="-1101.7999999999997"/>
  </r>
  <r>
    <s v="ORD104734"/>
    <x v="4427"/>
    <x v="8"/>
    <x v="3"/>
    <s v="Women"/>
    <n v="3140"/>
    <n v="25"/>
    <n v="2355"/>
    <n v="3.2"/>
    <n v="135"/>
    <n v="1"/>
    <n v="2355"/>
    <d v="2024-09-23T00:00:00"/>
    <s v="Gujarat"/>
    <n v="785"/>
    <n v="1884"/>
    <n v="471"/>
  </r>
  <r>
    <s v="ORD104735"/>
    <x v="4428"/>
    <x v="7"/>
    <x v="2"/>
    <s v="Women"/>
    <n v="4961"/>
    <n v="40"/>
    <n v="2977"/>
    <n v="3.8"/>
    <n v="45"/>
    <n v="1"/>
    <n v="2977"/>
    <d v="2024-05-24T00:00:00"/>
    <s v="West Bengal"/>
    <n v="1984"/>
    <n v="2976.6"/>
    <n v="0.40000000000009095"/>
  </r>
  <r>
    <s v="ORD104736"/>
    <x v="4429"/>
    <x v="4"/>
    <x v="5"/>
    <s v="Unisex"/>
    <n v="8491"/>
    <n v="30"/>
    <n v="5944"/>
    <n v="3.8"/>
    <n v="237"/>
    <n v="1"/>
    <n v="5944"/>
    <d v="2025-06-08T00:00:00"/>
    <s v="Kerala"/>
    <n v="2547"/>
    <n v="5094.5999999999995"/>
    <n v="849.40000000000055"/>
  </r>
  <r>
    <s v="ORD104737"/>
    <x v="4430"/>
    <x v="3"/>
    <x v="4"/>
    <s v="Kids"/>
    <n v="799"/>
    <n v="30"/>
    <n v="559"/>
    <n v="4.5"/>
    <n v="52"/>
    <n v="1"/>
    <n v="559"/>
    <d v="2024-03-28T00:00:00"/>
    <s v="Bihar"/>
    <n v="240"/>
    <n v="479.4"/>
    <n v="79.600000000000023"/>
  </r>
  <r>
    <s v="ORD104738"/>
    <x v="4431"/>
    <x v="0"/>
    <x v="0"/>
    <s v="Men"/>
    <n v="4160"/>
    <n v="20"/>
    <n v="3328"/>
    <n v="4.2"/>
    <n v="561"/>
    <n v="1"/>
    <n v="3328"/>
    <d v="2024-04-12T00:00:00"/>
    <s v="Gujarat"/>
    <n v="832"/>
    <n v="2496"/>
    <n v="832"/>
  </r>
  <r>
    <s v="ORD104739"/>
    <x v="211"/>
    <x v="3"/>
    <x v="0"/>
    <s v="Women"/>
    <n v="4807"/>
    <n v="30"/>
    <n v="3365"/>
    <n v="4.2"/>
    <n v="121"/>
    <n v="1"/>
    <n v="3365"/>
    <d v="2024-04-12T00:00:00"/>
    <s v="Bihar"/>
    <n v="1442"/>
    <n v="2884.2"/>
    <n v="480.80000000000018"/>
  </r>
  <r>
    <s v="ORD104740"/>
    <x v="4432"/>
    <x v="0"/>
    <x v="0"/>
    <s v="Men"/>
    <n v="5637"/>
    <n v="30"/>
    <n v="3946"/>
    <n v="3.7"/>
    <n v="60"/>
    <n v="2"/>
    <n v="7892"/>
    <d v="2025-12-11T00:00:00"/>
    <s v="Rajasthan"/>
    <n v="1691"/>
    <n v="3382.2"/>
    <n v="1127.6000000000004"/>
  </r>
  <r>
    <s v="ORD104741"/>
    <x v="4433"/>
    <x v="3"/>
    <x v="5"/>
    <s v="Kids"/>
    <n v="5744"/>
    <n v="20"/>
    <n v="4595"/>
    <n v="4.8"/>
    <n v="113"/>
    <n v="1"/>
    <n v="4595"/>
    <d v="2025-01-18T00:00:00"/>
    <s v="Rajasthan"/>
    <n v="1149"/>
    <n v="3446.4"/>
    <n v="1148.5999999999999"/>
  </r>
  <r>
    <s v="ORD104742"/>
    <x v="4434"/>
    <x v="3"/>
    <x v="6"/>
    <s v="Kids"/>
    <n v="5662"/>
    <n v="20"/>
    <n v="4530"/>
    <n v="4.2"/>
    <n v="147"/>
    <n v="1"/>
    <n v="4530"/>
    <d v="2025-02-01T00:00:00"/>
    <s v="Uttarakhand"/>
    <n v="1132"/>
    <n v="3397.2"/>
    <n v="1132.8000000000002"/>
  </r>
  <r>
    <s v="ORD104743"/>
    <x v="4397"/>
    <x v="5"/>
    <x v="4"/>
    <s v="Women"/>
    <n v="966"/>
    <n v="40"/>
    <n v="580"/>
    <n v="3.7"/>
    <n v="132"/>
    <n v="1"/>
    <n v="580"/>
    <d v="2025-03-16T00:00:00"/>
    <s v="Uttar Pradesh"/>
    <n v="386"/>
    <n v="579.6"/>
    <n v="0.39999999999997726"/>
  </r>
  <r>
    <s v="ORD104744"/>
    <x v="4435"/>
    <x v="5"/>
    <x v="1"/>
    <s v="Women"/>
    <n v="4425"/>
    <n v="25"/>
    <n v="3319"/>
    <n v="3.7"/>
    <n v="161"/>
    <n v="1"/>
    <n v="3319"/>
    <d v="2025-12-07T00:00:00"/>
    <s v="Chhattisgarh"/>
    <n v="1106"/>
    <n v="2655"/>
    <n v="664"/>
  </r>
  <r>
    <s v="ORD104745"/>
    <x v="4436"/>
    <x v="2"/>
    <x v="2"/>
    <s v="Men"/>
    <n v="5966"/>
    <n v="40"/>
    <n v="3580"/>
    <n v="4.3"/>
    <n v="90"/>
    <n v="1"/>
    <n v="3580"/>
    <d v="2024-09-09T00:00:00"/>
    <s v="Tamil Nadu"/>
    <n v="2386"/>
    <n v="3579.6"/>
    <n v="0.40000000000009095"/>
  </r>
  <r>
    <s v="ORD104746"/>
    <x v="4437"/>
    <x v="7"/>
    <x v="7"/>
    <s v="Women"/>
    <n v="2091"/>
    <n v="40"/>
    <n v="1255"/>
    <n v="3.7"/>
    <n v="28"/>
    <n v="1"/>
    <n v="1255"/>
    <d v="2025-12-23T00:00:00"/>
    <s v="Rajasthan"/>
    <n v="836"/>
    <n v="1254.5999999999999"/>
    <n v="0.40000000000009095"/>
  </r>
  <r>
    <s v="ORD104747"/>
    <x v="4438"/>
    <x v="1"/>
    <x v="0"/>
    <s v="Women"/>
    <n v="2422"/>
    <n v="40"/>
    <n v="1453"/>
    <n v="3.8"/>
    <n v="71"/>
    <n v="1"/>
    <n v="1453"/>
    <d v="2024-12-19T00:00:00"/>
    <s v="Andhra Pradesh"/>
    <n v="969"/>
    <n v="1453.2"/>
    <n v="-0.20000000000004547"/>
  </r>
  <r>
    <s v="ORD104748"/>
    <x v="4439"/>
    <x v="5"/>
    <x v="2"/>
    <s v="Women"/>
    <n v="3103"/>
    <n v="10"/>
    <n v="2793"/>
    <n v="3.5"/>
    <n v="148"/>
    <n v="2"/>
    <n v="5586"/>
    <d v="2025-09-23T00:00:00"/>
    <s v="Punjab"/>
    <n v="310"/>
    <n v="1861.8"/>
    <n v="1862.4"/>
  </r>
  <r>
    <s v="ORD104749"/>
    <x v="4440"/>
    <x v="6"/>
    <x v="7"/>
    <s v="Men"/>
    <n v="2576"/>
    <n v="20"/>
    <n v="2061"/>
    <n v="4.5"/>
    <n v="348"/>
    <n v="1"/>
    <n v="2061"/>
    <d v="2025-06-19T00:00:00"/>
    <s v="Uttar Pradesh"/>
    <n v="515"/>
    <n v="1545.6"/>
    <n v="515.40000000000009"/>
  </r>
  <r>
    <s v="ORD104750"/>
    <x v="4441"/>
    <x v="8"/>
    <x v="5"/>
    <s v="Kids"/>
    <n v="11346"/>
    <n v="25"/>
    <n v="8510"/>
    <n v="3.7"/>
    <n v="88"/>
    <n v="1"/>
    <n v="8510"/>
    <d v="2025-01-02T00:00:00"/>
    <s v="Chhattisgarh"/>
    <n v="2836"/>
    <n v="6807.5999999999995"/>
    <n v="1702.4000000000005"/>
  </r>
  <r>
    <s v="ORD104751"/>
    <x v="4442"/>
    <x v="5"/>
    <x v="6"/>
    <s v="Women"/>
    <n v="4142"/>
    <n v="15"/>
    <n v="3521"/>
    <n v="4.9000000000000004"/>
    <n v="114"/>
    <n v="1"/>
    <n v="3521"/>
    <d v="2025-02-05T00:00:00"/>
    <s v="Jharkhand"/>
    <n v="621"/>
    <n v="2485.1999999999998"/>
    <n v="1035.8000000000002"/>
  </r>
  <r>
    <s v="ORD104752"/>
    <x v="4443"/>
    <x v="7"/>
    <x v="2"/>
    <s v="Women"/>
    <n v="4985"/>
    <n v="30"/>
    <n v="3490"/>
    <n v="4.3"/>
    <n v="79"/>
    <n v="1"/>
    <n v="3490"/>
    <d v="2024-06-29T00:00:00"/>
    <s v="Assam"/>
    <n v="1495"/>
    <n v="2991"/>
    <n v="499"/>
  </r>
  <r>
    <s v="ORD104753"/>
    <x v="4444"/>
    <x v="3"/>
    <x v="6"/>
    <s v="Women"/>
    <n v="4371"/>
    <n v="20"/>
    <n v="3497"/>
    <n v="3.5"/>
    <n v="299"/>
    <n v="4"/>
    <n v="13988"/>
    <d v="2024-12-16T00:00:00"/>
    <s v="Uttarakhand"/>
    <n v="874"/>
    <n v="2622.6"/>
    <n v="3497.6000000000004"/>
  </r>
  <r>
    <s v="ORD104754"/>
    <x v="4445"/>
    <x v="8"/>
    <x v="2"/>
    <s v="Women"/>
    <n v="9118"/>
    <n v="0"/>
    <n v="9118"/>
    <n v="4.4000000000000004"/>
    <n v="109"/>
    <n v="1"/>
    <n v="9118"/>
    <d v="2025-09-22T00:00:00"/>
    <s v="Madhya Pradesh"/>
    <n v="0"/>
    <n v="5470.8"/>
    <n v="3647.2"/>
  </r>
  <r>
    <s v="ORD104755"/>
    <x v="4446"/>
    <x v="5"/>
    <x v="2"/>
    <s v="Women"/>
    <n v="2918"/>
    <n v="30"/>
    <n v="2043"/>
    <n v="4.8"/>
    <n v="38"/>
    <n v="1"/>
    <n v="2043"/>
    <d v="2025-04-17T00:00:00"/>
    <s v="West Bengal"/>
    <n v="875"/>
    <n v="1750.8"/>
    <n v="292.20000000000005"/>
  </r>
  <r>
    <s v="ORD104756"/>
    <x v="4447"/>
    <x v="7"/>
    <x v="2"/>
    <s v="Women"/>
    <n v="4649"/>
    <n v="25"/>
    <n v="3487"/>
    <n v="4.0999999999999996"/>
    <n v="82"/>
    <n v="2"/>
    <n v="6974"/>
    <d v="2025-09-23T00:00:00"/>
    <s v="Kerala"/>
    <n v="1162"/>
    <n v="2789.4"/>
    <n v="1395.1999999999998"/>
  </r>
  <r>
    <s v="ORD104757"/>
    <x v="4448"/>
    <x v="0"/>
    <x v="1"/>
    <s v="Women"/>
    <n v="2509"/>
    <n v="50"/>
    <n v="1254"/>
    <n v="4.9000000000000004"/>
    <n v="54"/>
    <n v="1"/>
    <n v="1254"/>
    <d v="2024-02-03T00:00:00"/>
    <s v="Jharkhand"/>
    <n v="1255"/>
    <n v="1505.3999999999999"/>
    <n v="-251.39999999999986"/>
  </r>
  <r>
    <s v="ORD104758"/>
    <x v="4449"/>
    <x v="6"/>
    <x v="5"/>
    <s v="Unisex"/>
    <n v="3826"/>
    <n v="25"/>
    <n v="2870"/>
    <n v="4.3"/>
    <n v="62"/>
    <n v="1"/>
    <n v="2870"/>
    <d v="2024-02-03T00:00:00"/>
    <s v="Kerala"/>
    <n v="956"/>
    <n v="2295.6"/>
    <n v="574.40000000000009"/>
  </r>
  <r>
    <s v="ORD104759"/>
    <x v="4450"/>
    <x v="9"/>
    <x v="6"/>
    <s v="Kids"/>
    <n v="6448"/>
    <n v="20"/>
    <n v="5158"/>
    <n v="3.8"/>
    <n v="162"/>
    <n v="1"/>
    <n v="5158"/>
    <d v="2025-01-12T00:00:00"/>
    <s v="Telangana"/>
    <n v="1290"/>
    <n v="3868.7999999999997"/>
    <n v="1289.2000000000003"/>
  </r>
  <r>
    <s v="ORD104760"/>
    <x v="3549"/>
    <x v="6"/>
    <x v="0"/>
    <s v="Men"/>
    <n v="4699"/>
    <n v="30"/>
    <n v="3289"/>
    <n v="5"/>
    <n v="356"/>
    <n v="3"/>
    <n v="9867"/>
    <d v="2025-08-07T00:00:00"/>
    <s v="Uttarakhand"/>
    <n v="1410"/>
    <n v="2819.4"/>
    <n v="1408.7999999999997"/>
  </r>
  <r>
    <s v="ORD104761"/>
    <x v="4451"/>
    <x v="3"/>
    <x v="7"/>
    <s v="Unisex"/>
    <n v="605"/>
    <n v="20"/>
    <n v="484"/>
    <n v="3.4"/>
    <n v="344"/>
    <n v="1"/>
    <n v="484"/>
    <d v="2024-04-10T00:00:00"/>
    <s v="Uttarakhand"/>
    <n v="121"/>
    <n v="363"/>
    <n v="121"/>
  </r>
  <r>
    <s v="ORD104762"/>
    <x v="2284"/>
    <x v="2"/>
    <x v="5"/>
    <s v="Women"/>
    <n v="8176"/>
    <n v="10"/>
    <n v="7358"/>
    <n v="3.9"/>
    <n v="129"/>
    <n v="1"/>
    <n v="7358"/>
    <d v="2024-05-01T00:00:00"/>
    <s v="Karnataka"/>
    <n v="818"/>
    <n v="4905.5999999999995"/>
    <n v="2452.4000000000005"/>
  </r>
  <r>
    <s v="ORD104763"/>
    <x v="4452"/>
    <x v="4"/>
    <x v="5"/>
    <s v="Women"/>
    <n v="4522"/>
    <n v="10"/>
    <n v="4070"/>
    <n v="4.0999999999999996"/>
    <n v="148"/>
    <n v="2"/>
    <n v="8140"/>
    <d v="2024-03-31T00:00:00"/>
    <s v="Gujarat"/>
    <n v="452"/>
    <n v="2713.2"/>
    <n v="2713.6000000000004"/>
  </r>
  <r>
    <s v="ORD104764"/>
    <x v="4453"/>
    <x v="9"/>
    <x v="3"/>
    <s v="Men"/>
    <n v="1052"/>
    <n v="30"/>
    <n v="736"/>
    <n v="5"/>
    <n v="30"/>
    <n v="1"/>
    <n v="736"/>
    <d v="2024-09-19T00:00:00"/>
    <s v="Andhra Pradesh"/>
    <n v="316"/>
    <n v="631.19999999999993"/>
    <n v="104.80000000000007"/>
  </r>
  <r>
    <s v="ORD104765"/>
    <x v="4454"/>
    <x v="7"/>
    <x v="3"/>
    <s v="Women"/>
    <n v="1308"/>
    <n v="15"/>
    <n v="1112"/>
    <n v="4.5"/>
    <n v="187"/>
    <n v="1"/>
    <n v="1112"/>
    <d v="2025-09-24T00:00:00"/>
    <s v="Maharashtra"/>
    <n v="196"/>
    <n v="784.8"/>
    <n v="327.20000000000005"/>
  </r>
  <r>
    <s v="ORD104766"/>
    <x v="3636"/>
    <x v="7"/>
    <x v="6"/>
    <s v="Kids"/>
    <n v="3189"/>
    <n v="20"/>
    <n v="2551"/>
    <n v="4.4000000000000004"/>
    <n v="96"/>
    <n v="1"/>
    <n v="2551"/>
    <d v="2024-05-19T00:00:00"/>
    <s v="Haryana"/>
    <n v="638"/>
    <n v="1913.3999999999999"/>
    <n v="637.60000000000014"/>
  </r>
  <r>
    <s v="ORD104767"/>
    <x v="4455"/>
    <x v="8"/>
    <x v="0"/>
    <s v="Women"/>
    <n v="5260"/>
    <n v="20"/>
    <n v="4208"/>
    <n v="3.7"/>
    <n v="221"/>
    <n v="3"/>
    <n v="12624"/>
    <d v="2024-07-31T00:00:00"/>
    <s v="Kerala"/>
    <n v="1052"/>
    <n v="3156"/>
    <n v="3156"/>
  </r>
  <r>
    <s v="ORD104768"/>
    <x v="4456"/>
    <x v="4"/>
    <x v="5"/>
    <s v="Unisex"/>
    <n v="3541"/>
    <n v="15"/>
    <n v="3010"/>
    <n v="4"/>
    <n v="190"/>
    <n v="1"/>
    <n v="3010"/>
    <d v="2024-02-20T00:00:00"/>
    <s v="Haryana"/>
    <n v="531"/>
    <n v="2124.6"/>
    <n v="885.40000000000009"/>
  </r>
  <r>
    <s v="ORD104769"/>
    <x v="4457"/>
    <x v="5"/>
    <x v="7"/>
    <s v="Men"/>
    <n v="1989"/>
    <n v="25"/>
    <n v="1492"/>
    <n v="3.8"/>
    <n v="74"/>
    <n v="1"/>
    <n v="1492"/>
    <d v="2024-10-24T00:00:00"/>
    <s v="Tamil Nadu"/>
    <n v="497"/>
    <n v="1193.3999999999999"/>
    <n v="298.60000000000014"/>
  </r>
  <r>
    <s v="ORD104770"/>
    <x v="4458"/>
    <x v="8"/>
    <x v="0"/>
    <s v="Women"/>
    <n v="3484"/>
    <n v="50"/>
    <n v="1742"/>
    <n v="4.4000000000000004"/>
    <n v="177"/>
    <n v="1"/>
    <n v="1742"/>
    <d v="2025-12-21T00:00:00"/>
    <s v="Andhra Pradesh"/>
    <n v="1742"/>
    <n v="2090.4"/>
    <n v="-348.40000000000009"/>
  </r>
  <r>
    <s v="ORD104771"/>
    <x v="4459"/>
    <x v="3"/>
    <x v="5"/>
    <s v="Men"/>
    <n v="7763"/>
    <n v="30"/>
    <n v="5434"/>
    <n v="4.7"/>
    <n v="92"/>
    <n v="1"/>
    <n v="5434"/>
    <d v="2025-08-05T00:00:00"/>
    <s v="Uttar Pradesh"/>
    <n v="2329"/>
    <n v="4657.8"/>
    <n v="776.19999999999982"/>
  </r>
  <r>
    <s v="ORD104772"/>
    <x v="2702"/>
    <x v="4"/>
    <x v="4"/>
    <s v="Women"/>
    <n v="1024"/>
    <n v="30"/>
    <n v="717"/>
    <n v="5"/>
    <n v="137"/>
    <n v="2"/>
    <n v="1434"/>
    <d v="2024-01-28T00:00:00"/>
    <s v="Chhattisgarh"/>
    <n v="307"/>
    <n v="614.4"/>
    <n v="205.20000000000005"/>
  </r>
  <r>
    <s v="ORD104773"/>
    <x v="4460"/>
    <x v="8"/>
    <x v="0"/>
    <s v="Women"/>
    <n v="6861"/>
    <n v="30"/>
    <n v="4803"/>
    <n v="3.9"/>
    <n v="179"/>
    <n v="2"/>
    <n v="9606"/>
    <d v="2024-05-23T00:00:00"/>
    <s v="Punjab"/>
    <n v="2058"/>
    <n v="4116.5999999999995"/>
    <n v="1372.8000000000011"/>
  </r>
  <r>
    <s v="ORD104774"/>
    <x v="4461"/>
    <x v="8"/>
    <x v="3"/>
    <s v="Women"/>
    <n v="2469"/>
    <n v="15"/>
    <n v="2099"/>
    <n v="3.4"/>
    <n v="40"/>
    <n v="3"/>
    <n v="6297"/>
    <d v="2025-09-12T00:00:00"/>
    <s v="Gujarat"/>
    <n v="370"/>
    <n v="1481.3999999999999"/>
    <n v="1852.8000000000004"/>
  </r>
  <r>
    <s v="ORD104775"/>
    <x v="4462"/>
    <x v="2"/>
    <x v="5"/>
    <s v="Men"/>
    <n v="7914"/>
    <n v="15"/>
    <n v="6727"/>
    <n v="3.9"/>
    <n v="1"/>
    <n v="1"/>
    <n v="6727"/>
    <d v="2024-08-25T00:00:00"/>
    <s v="Assam"/>
    <n v="1187"/>
    <n v="4748.3999999999996"/>
    <n v="1978.6000000000004"/>
  </r>
  <r>
    <s v="ORD104776"/>
    <x v="4463"/>
    <x v="1"/>
    <x v="0"/>
    <s v="Men"/>
    <n v="5856"/>
    <n v="25"/>
    <n v="4392"/>
    <n v="4.5999999999999996"/>
    <n v="276"/>
    <n v="1"/>
    <n v="4392"/>
    <d v="2024-11-24T00:00:00"/>
    <s v="Maharashtra"/>
    <n v="1464"/>
    <n v="3513.6"/>
    <n v="878.40000000000009"/>
  </r>
  <r>
    <s v="ORD104777"/>
    <x v="4464"/>
    <x v="8"/>
    <x v="3"/>
    <s v="Women"/>
    <n v="1628"/>
    <n v="25"/>
    <n v="1221"/>
    <n v="3.7"/>
    <n v="57"/>
    <n v="1"/>
    <n v="1221"/>
    <d v="2025-09-21T00:00:00"/>
    <s v="Madhya Pradesh"/>
    <n v="407"/>
    <n v="976.8"/>
    <n v="244.20000000000005"/>
  </r>
  <r>
    <s v="ORD104778"/>
    <x v="4465"/>
    <x v="1"/>
    <x v="4"/>
    <s v="Kids"/>
    <n v="2830"/>
    <n v="15"/>
    <n v="2406"/>
    <n v="4.0999999999999996"/>
    <n v="386"/>
    <n v="3"/>
    <n v="7218"/>
    <d v="2024-07-07T00:00:00"/>
    <s v="Andhra Pradesh"/>
    <n v="424"/>
    <n v="1698"/>
    <n v="2124"/>
  </r>
  <r>
    <s v="ORD104779"/>
    <x v="4466"/>
    <x v="8"/>
    <x v="2"/>
    <s v="Women"/>
    <n v="9632"/>
    <n v="15"/>
    <n v="8187"/>
    <n v="4.4000000000000004"/>
    <n v="203"/>
    <n v="1"/>
    <n v="8187"/>
    <d v="2025-02-04T00:00:00"/>
    <s v="Assam"/>
    <n v="1445"/>
    <n v="5779.2"/>
    <n v="2407.8000000000002"/>
  </r>
  <r>
    <s v="ORD104780"/>
    <x v="4467"/>
    <x v="4"/>
    <x v="3"/>
    <s v="Women"/>
    <n v="4508"/>
    <n v="20"/>
    <n v="3606"/>
    <n v="3.9"/>
    <n v="48"/>
    <n v="1"/>
    <n v="3606"/>
    <d v="2024-01-02T00:00:00"/>
    <s v="Tamil Nadu"/>
    <n v="902"/>
    <n v="2704.7999999999997"/>
    <n v="901.20000000000027"/>
  </r>
  <r>
    <s v="ORD104781"/>
    <x v="3751"/>
    <x v="0"/>
    <x v="2"/>
    <s v="Women"/>
    <n v="6016"/>
    <n v="25"/>
    <n v="4512"/>
    <n v="4.2"/>
    <n v="1"/>
    <n v="1"/>
    <n v="4512"/>
    <d v="2024-02-28T00:00:00"/>
    <s v="Punjab"/>
    <n v="1504"/>
    <n v="3609.6"/>
    <n v="902.40000000000009"/>
  </r>
  <r>
    <s v="ORD104782"/>
    <x v="4468"/>
    <x v="1"/>
    <x v="0"/>
    <s v="Men"/>
    <n v="2859"/>
    <n v="10"/>
    <n v="2573"/>
    <n v="3.6"/>
    <n v="272"/>
    <n v="1"/>
    <n v="2573"/>
    <d v="2024-12-02T00:00:00"/>
    <s v="Uttarakhand"/>
    <n v="286"/>
    <n v="1715.3999999999999"/>
    <n v="857.60000000000014"/>
  </r>
  <r>
    <s v="ORD104783"/>
    <x v="4469"/>
    <x v="7"/>
    <x v="2"/>
    <s v="Women"/>
    <n v="5693"/>
    <n v="10"/>
    <n v="5124"/>
    <n v="4.7"/>
    <n v="75"/>
    <n v="1"/>
    <n v="5124"/>
    <d v="2025-12-08T00:00:00"/>
    <s v="Telangana"/>
    <n v="569"/>
    <n v="3415.7999999999997"/>
    <n v="1708.2000000000003"/>
  </r>
  <r>
    <s v="ORD104784"/>
    <x v="4470"/>
    <x v="8"/>
    <x v="6"/>
    <s v="Women"/>
    <n v="5943"/>
    <n v="30"/>
    <n v="4160"/>
    <n v="4"/>
    <n v="31"/>
    <n v="5"/>
    <n v="20800"/>
    <d v="2025-09-03T00:00:00"/>
    <s v="Andhra Pradesh"/>
    <n v="1783"/>
    <n v="3565.7999999999997"/>
    <n v="2971.0000000000014"/>
  </r>
  <r>
    <s v="ORD104785"/>
    <x v="1855"/>
    <x v="2"/>
    <x v="3"/>
    <s v="Men"/>
    <n v="1427"/>
    <n v="20"/>
    <n v="1142"/>
    <n v="4.2"/>
    <n v="91"/>
    <n v="1"/>
    <n v="1142"/>
    <d v="2024-02-27T00:00:00"/>
    <s v="Odisha"/>
    <n v="285"/>
    <n v="856.19999999999993"/>
    <n v="285.80000000000007"/>
  </r>
  <r>
    <s v="ORD104786"/>
    <x v="4471"/>
    <x v="8"/>
    <x v="7"/>
    <s v="Men"/>
    <n v="1365"/>
    <n v="20"/>
    <n v="1092"/>
    <n v="3.2"/>
    <n v="245"/>
    <n v="1"/>
    <n v="1092"/>
    <d v="2025-03-23T00:00:00"/>
    <s v="Chhattisgarh"/>
    <n v="273"/>
    <n v="819"/>
    <n v="273"/>
  </r>
  <r>
    <s v="ORD104787"/>
    <x v="4472"/>
    <x v="9"/>
    <x v="6"/>
    <s v="Women"/>
    <n v="4213"/>
    <n v="15"/>
    <n v="3581"/>
    <n v="3.6"/>
    <n v="28"/>
    <n v="1"/>
    <n v="3581"/>
    <d v="2025-01-08T00:00:00"/>
    <s v="Jharkhand"/>
    <n v="632"/>
    <n v="2527.7999999999997"/>
    <n v="1053.2000000000003"/>
  </r>
  <r>
    <s v="ORD104788"/>
    <x v="4473"/>
    <x v="5"/>
    <x v="3"/>
    <s v="Women"/>
    <n v="2225"/>
    <n v="20"/>
    <n v="1780"/>
    <n v="4.5999999999999996"/>
    <n v="14"/>
    <n v="1"/>
    <n v="1780"/>
    <d v="2024-06-24T00:00:00"/>
    <s v="Uttarakhand"/>
    <n v="445"/>
    <n v="1335"/>
    <n v="445"/>
  </r>
  <r>
    <s v="ORD104789"/>
    <x v="3918"/>
    <x v="5"/>
    <x v="2"/>
    <s v="Women"/>
    <n v="1605"/>
    <n v="30"/>
    <n v="1124"/>
    <n v="3.9"/>
    <n v="458"/>
    <n v="1"/>
    <n v="1124"/>
    <d v="2024-08-01T00:00:00"/>
    <s v="Andhra Pradesh"/>
    <n v="481"/>
    <n v="963"/>
    <n v="161"/>
  </r>
  <r>
    <s v="ORD104790"/>
    <x v="2733"/>
    <x v="2"/>
    <x v="5"/>
    <s v="Women"/>
    <n v="6275"/>
    <n v="30"/>
    <n v="4392"/>
    <n v="3.7"/>
    <n v="246"/>
    <n v="1"/>
    <n v="4392"/>
    <d v="2024-11-15T00:00:00"/>
    <s v="Odisha"/>
    <n v="1883"/>
    <n v="3765"/>
    <n v="627"/>
  </r>
  <r>
    <s v="ORD104791"/>
    <x v="4474"/>
    <x v="5"/>
    <x v="3"/>
    <s v="Women"/>
    <n v="3562"/>
    <n v="20"/>
    <n v="2850"/>
    <n v="3.4"/>
    <n v="181"/>
    <n v="1"/>
    <n v="2850"/>
    <d v="2024-04-30T00:00:00"/>
    <s v="Chhattisgarh"/>
    <n v="712"/>
    <n v="2137.1999999999998"/>
    <n v="712.80000000000018"/>
  </r>
  <r>
    <s v="ORD104792"/>
    <x v="4475"/>
    <x v="1"/>
    <x v="4"/>
    <s v="Women"/>
    <n v="2499"/>
    <n v="50"/>
    <n v="1250"/>
    <n v="4.7"/>
    <n v="39"/>
    <n v="1"/>
    <n v="1250"/>
    <d v="2025-01-18T00:00:00"/>
    <s v="Jharkhand"/>
    <n v="1249"/>
    <n v="1499.3999999999999"/>
    <n v="-249.39999999999986"/>
  </r>
  <r>
    <s v="ORD104793"/>
    <x v="4476"/>
    <x v="5"/>
    <x v="5"/>
    <s v="Unisex"/>
    <n v="8253"/>
    <n v="25"/>
    <n v="6190"/>
    <n v="4.5"/>
    <n v="268"/>
    <n v="1"/>
    <n v="6190"/>
    <d v="2024-06-18T00:00:00"/>
    <s v="Bihar"/>
    <n v="2063"/>
    <n v="4951.8"/>
    <n v="1238.1999999999998"/>
  </r>
  <r>
    <s v="ORD104794"/>
    <x v="4477"/>
    <x v="5"/>
    <x v="6"/>
    <s v="Women"/>
    <n v="3715"/>
    <n v="0"/>
    <n v="3715"/>
    <n v="4.4000000000000004"/>
    <n v="376"/>
    <n v="1"/>
    <n v="3715"/>
    <d v="2024-11-02T00:00:00"/>
    <s v="Haryana"/>
    <n v="0"/>
    <n v="2229"/>
    <n v="1486"/>
  </r>
  <r>
    <s v="ORD104795"/>
    <x v="4478"/>
    <x v="6"/>
    <x v="0"/>
    <s v="Men"/>
    <n v="5123"/>
    <n v="20"/>
    <n v="4098"/>
    <n v="4.9000000000000004"/>
    <n v="225"/>
    <n v="1"/>
    <n v="4098"/>
    <d v="2025-03-03T00:00:00"/>
    <s v="West Bengal"/>
    <n v="1025"/>
    <n v="3073.7999999999997"/>
    <n v="1024.2000000000003"/>
  </r>
  <r>
    <s v="ORD104796"/>
    <x v="4479"/>
    <x v="1"/>
    <x v="5"/>
    <s v="Men"/>
    <n v="4892"/>
    <n v="15"/>
    <n v="4158"/>
    <n v="3.9"/>
    <n v="113"/>
    <n v="1"/>
    <n v="4158"/>
    <d v="2024-08-17T00:00:00"/>
    <s v="Chhattisgarh"/>
    <n v="734"/>
    <n v="2935.2"/>
    <n v="1222.8000000000002"/>
  </r>
  <r>
    <s v="ORD104797"/>
    <x v="4480"/>
    <x v="5"/>
    <x v="2"/>
    <s v="Women"/>
    <n v="6723"/>
    <n v="40"/>
    <n v="4034"/>
    <n v="3.4"/>
    <n v="16"/>
    <n v="3"/>
    <n v="12102"/>
    <d v="2025-01-22T00:00:00"/>
    <s v="Rajasthan"/>
    <n v="2689"/>
    <n v="4033.7999999999997"/>
    <n v="0.60000000000081855"/>
  </r>
  <r>
    <s v="ORD104798"/>
    <x v="4481"/>
    <x v="0"/>
    <x v="6"/>
    <s v="Women"/>
    <n v="6748"/>
    <n v="40"/>
    <n v="4049"/>
    <n v="4.0999999999999996"/>
    <n v="43"/>
    <n v="1"/>
    <n v="4049"/>
    <d v="2025-11-17T00:00:00"/>
    <s v="Tamil Nadu"/>
    <n v="2699"/>
    <n v="4048.7999999999997"/>
    <n v="0.20000000000027285"/>
  </r>
  <r>
    <s v="ORD104799"/>
    <x v="4482"/>
    <x v="0"/>
    <x v="3"/>
    <s v="Men"/>
    <n v="4536"/>
    <n v="70"/>
    <n v="1361"/>
    <n v="5"/>
    <n v="408"/>
    <n v="1"/>
    <n v="1361"/>
    <d v="2025-10-09T00:00:00"/>
    <s v="Rajasthan"/>
    <n v="3175"/>
    <n v="2721.6"/>
    <n v="-1360.6"/>
  </r>
  <r>
    <s v="ORD104800"/>
    <x v="4483"/>
    <x v="5"/>
    <x v="1"/>
    <s v="Women"/>
    <n v="3636"/>
    <n v="15"/>
    <n v="3091"/>
    <n v="4.0999999999999996"/>
    <n v="60"/>
    <n v="3"/>
    <n v="9273"/>
    <d v="2025-10-22T00:00:00"/>
    <s v="Uttarakhand"/>
    <n v="545"/>
    <n v="2181.6"/>
    <n v="2728.2000000000003"/>
  </r>
  <r>
    <s v="ORD104801"/>
    <x v="4484"/>
    <x v="9"/>
    <x v="6"/>
    <s v="Kids"/>
    <n v="6356"/>
    <n v="20"/>
    <n v="5085"/>
    <n v="4.7"/>
    <n v="27"/>
    <n v="5"/>
    <n v="25425"/>
    <d v="2025-08-08T00:00:00"/>
    <s v="Delhi"/>
    <n v="1271"/>
    <n v="3813.6"/>
    <n v="6357"/>
  </r>
  <r>
    <s v="ORD104802"/>
    <x v="4485"/>
    <x v="2"/>
    <x v="2"/>
    <s v="Men"/>
    <n v="7266"/>
    <n v="10"/>
    <n v="6539"/>
    <n v="3.4"/>
    <n v="110"/>
    <n v="1"/>
    <n v="6539"/>
    <d v="2025-09-13T00:00:00"/>
    <s v="Bihar"/>
    <n v="727"/>
    <n v="4359.5999999999995"/>
    <n v="2179.4000000000005"/>
  </r>
  <r>
    <s v="ORD104803"/>
    <x v="4486"/>
    <x v="6"/>
    <x v="7"/>
    <s v="Unisex"/>
    <n v="2713"/>
    <n v="25"/>
    <n v="2035"/>
    <n v="3.7"/>
    <n v="515"/>
    <n v="3"/>
    <n v="6105"/>
    <d v="2024-02-25T00:00:00"/>
    <s v="Madhya Pradesh"/>
    <n v="678"/>
    <n v="1627.8"/>
    <n v="1221.6000000000001"/>
  </r>
  <r>
    <s v="ORD104804"/>
    <x v="4487"/>
    <x v="7"/>
    <x v="4"/>
    <s v="Kids"/>
    <n v="807"/>
    <n v="25"/>
    <n v="605"/>
    <n v="4.5999999999999996"/>
    <n v="185"/>
    <n v="3"/>
    <n v="1815"/>
    <d v="2024-10-02T00:00:00"/>
    <s v="Delhi"/>
    <n v="202"/>
    <n v="484.2"/>
    <n v="362.40000000000003"/>
  </r>
  <r>
    <s v="ORD104805"/>
    <x v="4488"/>
    <x v="5"/>
    <x v="6"/>
    <s v="Women"/>
    <n v="5048"/>
    <n v="15"/>
    <n v="4291"/>
    <n v="4.2"/>
    <n v="139"/>
    <n v="5"/>
    <n v="21455"/>
    <d v="2025-01-01T00:00:00"/>
    <s v="Uttarakhand"/>
    <n v="757"/>
    <n v="3028.7999999999997"/>
    <n v="6311.0000000000018"/>
  </r>
  <r>
    <s v="ORD104806"/>
    <x v="4489"/>
    <x v="3"/>
    <x v="7"/>
    <s v="Unisex"/>
    <n v="1717"/>
    <n v="15"/>
    <n v="1459"/>
    <n v="4.0999999999999996"/>
    <n v="347"/>
    <n v="1"/>
    <n v="1459"/>
    <d v="2024-10-28T00:00:00"/>
    <s v="Karnataka"/>
    <n v="258"/>
    <n v="1030.2"/>
    <n v="428.79999999999995"/>
  </r>
  <r>
    <s v="ORD104807"/>
    <x v="4490"/>
    <x v="4"/>
    <x v="4"/>
    <s v="Women"/>
    <n v="1801"/>
    <n v="25"/>
    <n v="1351"/>
    <n v="4.7"/>
    <n v="80"/>
    <n v="1"/>
    <n v="1351"/>
    <d v="2024-06-27T00:00:00"/>
    <s v="Madhya Pradesh"/>
    <n v="450"/>
    <n v="1080.5999999999999"/>
    <n v="270.40000000000009"/>
  </r>
  <r>
    <s v="ORD104808"/>
    <x v="4491"/>
    <x v="7"/>
    <x v="2"/>
    <s v="Women"/>
    <n v="3730"/>
    <n v="70"/>
    <n v="1119"/>
    <n v="4.5999999999999996"/>
    <n v="423"/>
    <n v="1"/>
    <n v="1119"/>
    <d v="2025-08-10T00:00:00"/>
    <s v="Gujarat"/>
    <n v="2611"/>
    <n v="2238"/>
    <n v="-1119"/>
  </r>
  <r>
    <s v="ORD104809"/>
    <x v="4492"/>
    <x v="2"/>
    <x v="6"/>
    <s v="Women"/>
    <n v="5535"/>
    <n v="70"/>
    <n v="1661"/>
    <n v="4.2"/>
    <n v="50"/>
    <n v="3"/>
    <n v="4983"/>
    <d v="2025-11-29T00:00:00"/>
    <s v="Haryana"/>
    <n v="3874"/>
    <n v="3321"/>
    <n v="-4980"/>
  </r>
  <r>
    <s v="ORD104810"/>
    <x v="4493"/>
    <x v="5"/>
    <x v="2"/>
    <s v="Women"/>
    <n v="2720"/>
    <n v="30"/>
    <n v="1904"/>
    <n v="2.9"/>
    <n v="153"/>
    <n v="1"/>
    <n v="1904"/>
    <d v="2025-07-08T00:00:00"/>
    <s v="Telangana"/>
    <n v="816"/>
    <n v="1632"/>
    <n v="272"/>
  </r>
  <r>
    <s v="ORD104811"/>
    <x v="3639"/>
    <x v="5"/>
    <x v="3"/>
    <s v="Women"/>
    <n v="3198"/>
    <n v="40"/>
    <n v="1919"/>
    <n v="4.0999999999999996"/>
    <n v="270"/>
    <n v="4"/>
    <n v="7676"/>
    <d v="2025-05-11T00:00:00"/>
    <s v="Andhra Pradesh"/>
    <n v="1279"/>
    <n v="1918.8"/>
    <n v="0.8000000000001819"/>
  </r>
  <r>
    <s v="ORD104812"/>
    <x v="4494"/>
    <x v="5"/>
    <x v="5"/>
    <s v="Women"/>
    <n v="8303"/>
    <n v="25"/>
    <n v="6227"/>
    <n v="4.3"/>
    <n v="227"/>
    <n v="1"/>
    <n v="6227"/>
    <d v="2025-01-18T00:00:00"/>
    <s v="Haryana"/>
    <n v="2076"/>
    <n v="4981.8"/>
    <n v="1245.1999999999998"/>
  </r>
  <r>
    <s v="ORD104813"/>
    <x v="4495"/>
    <x v="6"/>
    <x v="7"/>
    <s v="Unisex"/>
    <n v="1219"/>
    <n v="20"/>
    <n v="975"/>
    <n v="3.2"/>
    <n v="28"/>
    <n v="1"/>
    <n v="975"/>
    <d v="2024-06-22T00:00:00"/>
    <s v="Rajasthan"/>
    <n v="244"/>
    <n v="731.4"/>
    <n v="243.60000000000002"/>
  </r>
  <r>
    <s v="ORD104814"/>
    <x v="4496"/>
    <x v="9"/>
    <x v="7"/>
    <s v="Unisex"/>
    <n v="1550"/>
    <n v="20"/>
    <n v="1240"/>
    <n v="4.3"/>
    <n v="484"/>
    <n v="2"/>
    <n v="2480"/>
    <d v="2025-01-27T00:00:00"/>
    <s v="Jharkhand"/>
    <n v="310"/>
    <n v="930"/>
    <n v="620"/>
  </r>
  <r>
    <s v="ORD104815"/>
    <x v="4497"/>
    <x v="2"/>
    <x v="0"/>
    <s v="Women"/>
    <n v="2584"/>
    <n v="25"/>
    <n v="1938"/>
    <n v="4.7"/>
    <n v="102"/>
    <n v="1"/>
    <n v="1938"/>
    <d v="2024-07-24T00:00:00"/>
    <s v="Gujarat"/>
    <n v="646"/>
    <n v="1550.3999999999999"/>
    <n v="387.60000000000014"/>
  </r>
  <r>
    <s v="ORD104816"/>
    <x v="4498"/>
    <x v="5"/>
    <x v="2"/>
    <s v="Women"/>
    <n v="2978"/>
    <n v="30"/>
    <n v="2085"/>
    <n v="4.0999999999999996"/>
    <n v="60"/>
    <n v="1"/>
    <n v="2085"/>
    <d v="2025-12-24T00:00:00"/>
    <s v="Assam"/>
    <n v="893"/>
    <n v="1786.8"/>
    <n v="298.20000000000005"/>
  </r>
  <r>
    <s v="ORD104817"/>
    <x v="4499"/>
    <x v="3"/>
    <x v="1"/>
    <s v="Men"/>
    <n v="1772"/>
    <n v="30"/>
    <n v="1240"/>
    <n v="3.6"/>
    <n v="537"/>
    <n v="2"/>
    <n v="2480"/>
    <d v="2025-09-16T00:00:00"/>
    <s v="Madhya Pradesh"/>
    <n v="532"/>
    <n v="1063.2"/>
    <n v="353.59999999999991"/>
  </r>
  <r>
    <s v="ORD104818"/>
    <x v="4500"/>
    <x v="8"/>
    <x v="1"/>
    <s v="Women"/>
    <n v="3259"/>
    <n v="15"/>
    <n v="2770"/>
    <n v="3"/>
    <n v="15"/>
    <n v="1"/>
    <n v="2770"/>
    <d v="2025-03-28T00:00:00"/>
    <s v="Maharashtra"/>
    <n v="489"/>
    <n v="1955.3999999999999"/>
    <n v="814.60000000000014"/>
  </r>
  <r>
    <s v="ORD104819"/>
    <x v="4501"/>
    <x v="9"/>
    <x v="6"/>
    <s v="Kids"/>
    <n v="4764"/>
    <n v="30"/>
    <n v="3335"/>
    <n v="4.3"/>
    <n v="171"/>
    <n v="1"/>
    <n v="3335"/>
    <d v="2025-06-06T00:00:00"/>
    <s v="Odisha"/>
    <n v="1429"/>
    <n v="2858.4"/>
    <n v="476.59999999999991"/>
  </r>
  <r>
    <s v="ORD104820"/>
    <x v="4326"/>
    <x v="8"/>
    <x v="5"/>
    <s v="Women"/>
    <n v="2780"/>
    <n v="40"/>
    <n v="1668"/>
    <n v="3.3"/>
    <n v="370"/>
    <n v="1"/>
    <n v="1668"/>
    <d v="2024-02-25T00:00:00"/>
    <s v="Kerala"/>
    <n v="1112"/>
    <n v="1668"/>
    <n v="0"/>
  </r>
  <r>
    <s v="ORD104821"/>
    <x v="4502"/>
    <x v="8"/>
    <x v="3"/>
    <s v="Men"/>
    <n v="3914"/>
    <n v="20"/>
    <n v="3131"/>
    <n v="4.4000000000000004"/>
    <n v="103"/>
    <n v="3"/>
    <n v="9393"/>
    <d v="2025-07-29T00:00:00"/>
    <s v="Tamil Nadu"/>
    <n v="783"/>
    <n v="2348.4"/>
    <n v="2347.7999999999997"/>
  </r>
  <r>
    <s v="ORD104822"/>
    <x v="4503"/>
    <x v="5"/>
    <x v="3"/>
    <s v="Women"/>
    <n v="1246"/>
    <n v="40"/>
    <n v="748"/>
    <n v="5"/>
    <n v="17"/>
    <n v="2"/>
    <n v="1496"/>
    <d v="2024-05-24T00:00:00"/>
    <s v="Madhya Pradesh"/>
    <n v="498"/>
    <n v="747.6"/>
    <n v="0.79999999999995453"/>
  </r>
  <r>
    <s v="ORD104823"/>
    <x v="4504"/>
    <x v="9"/>
    <x v="2"/>
    <s v="Women"/>
    <n v="2080"/>
    <n v="15"/>
    <n v="1768"/>
    <n v="3"/>
    <n v="409"/>
    <n v="1"/>
    <n v="1768"/>
    <d v="2025-12-24T00:00:00"/>
    <s v="Tamil Nadu"/>
    <n v="312"/>
    <n v="1248"/>
    <n v="520"/>
  </r>
  <r>
    <s v="ORD104824"/>
    <x v="4505"/>
    <x v="3"/>
    <x v="0"/>
    <s v="Women"/>
    <n v="5022"/>
    <n v="30"/>
    <n v="3515"/>
    <n v="3.8"/>
    <n v="86"/>
    <n v="1"/>
    <n v="3515"/>
    <d v="2024-08-17T00:00:00"/>
    <s v="Delhi"/>
    <n v="1507"/>
    <n v="3013.2"/>
    <n v="501.80000000000018"/>
  </r>
  <r>
    <s v="ORD104825"/>
    <x v="4506"/>
    <x v="5"/>
    <x v="5"/>
    <s v="Unisex"/>
    <n v="2978"/>
    <n v="20"/>
    <n v="2382"/>
    <n v="4"/>
    <n v="151"/>
    <n v="1"/>
    <n v="2382"/>
    <d v="2024-12-21T00:00:00"/>
    <s v="Assam"/>
    <n v="596"/>
    <n v="1786.8"/>
    <n v="595.20000000000005"/>
  </r>
  <r>
    <s v="ORD104826"/>
    <x v="4507"/>
    <x v="6"/>
    <x v="5"/>
    <s v="Women"/>
    <n v="2258"/>
    <n v="10"/>
    <n v="2032"/>
    <n v="5"/>
    <n v="29"/>
    <n v="3"/>
    <n v="6096"/>
    <d v="2025-09-19T00:00:00"/>
    <s v="Odisha"/>
    <n v="226"/>
    <n v="1354.8"/>
    <n v="2031.6000000000001"/>
  </r>
  <r>
    <s v="ORD104827"/>
    <x v="4508"/>
    <x v="0"/>
    <x v="4"/>
    <s v="Women"/>
    <n v="867"/>
    <n v="10"/>
    <n v="780"/>
    <n v="4.2"/>
    <n v="78"/>
    <n v="1"/>
    <n v="780"/>
    <d v="2024-02-24T00:00:00"/>
    <s v="Bihar"/>
    <n v="87"/>
    <n v="520.19999999999993"/>
    <n v="259.80000000000007"/>
  </r>
  <r>
    <s v="ORD104828"/>
    <x v="4509"/>
    <x v="4"/>
    <x v="5"/>
    <s v="Men"/>
    <n v="4396"/>
    <n v="15"/>
    <n v="3737"/>
    <n v="3.9"/>
    <n v="171"/>
    <n v="2"/>
    <n v="7474"/>
    <d v="2025-11-03T00:00:00"/>
    <s v="Haryana"/>
    <n v="659"/>
    <n v="2637.6"/>
    <n v="2198.8000000000002"/>
  </r>
  <r>
    <s v="ORD104829"/>
    <x v="4510"/>
    <x v="7"/>
    <x v="0"/>
    <s v="Women"/>
    <n v="2238"/>
    <n v="40"/>
    <n v="1343"/>
    <n v="4.5999999999999996"/>
    <n v="32"/>
    <n v="1"/>
    <n v="1343"/>
    <d v="2025-12-13T00:00:00"/>
    <s v="Rajasthan"/>
    <n v="895"/>
    <n v="1342.8"/>
    <n v="0.20000000000004547"/>
  </r>
  <r>
    <s v="ORD104830"/>
    <x v="4511"/>
    <x v="3"/>
    <x v="1"/>
    <s v="Men"/>
    <n v="3008"/>
    <n v="15"/>
    <n v="2557"/>
    <n v="3.9"/>
    <n v="146"/>
    <n v="1"/>
    <n v="2557"/>
    <d v="2025-12-06T00:00:00"/>
    <s v="Jharkhand"/>
    <n v="451"/>
    <n v="1804.8"/>
    <n v="752.2"/>
  </r>
  <r>
    <s v="ORD104831"/>
    <x v="4512"/>
    <x v="5"/>
    <x v="5"/>
    <s v="Men"/>
    <n v="6164"/>
    <n v="25"/>
    <n v="4623"/>
    <n v="3.7"/>
    <n v="170"/>
    <n v="4"/>
    <n v="18492"/>
    <d v="2024-09-19T00:00:00"/>
    <s v="Punjab"/>
    <n v="1541"/>
    <n v="3698.3999999999996"/>
    <n v="3698.4000000000015"/>
  </r>
  <r>
    <s v="ORD104832"/>
    <x v="1952"/>
    <x v="5"/>
    <x v="6"/>
    <s v="Women"/>
    <n v="3671"/>
    <n v="15"/>
    <n v="3120"/>
    <n v="4.4000000000000004"/>
    <n v="149"/>
    <n v="1"/>
    <n v="3120"/>
    <d v="2024-02-26T00:00:00"/>
    <s v="Kerala"/>
    <n v="551"/>
    <n v="2202.6"/>
    <n v="917.40000000000009"/>
  </r>
  <r>
    <s v="ORD104833"/>
    <x v="4513"/>
    <x v="0"/>
    <x v="5"/>
    <s v="Men"/>
    <n v="10591"/>
    <n v="40"/>
    <n v="6355"/>
    <n v="4.7"/>
    <n v="105"/>
    <n v="1"/>
    <n v="6355"/>
    <d v="2024-09-20T00:00:00"/>
    <s v="Jharkhand"/>
    <n v="4236"/>
    <n v="6354.5999999999995"/>
    <n v="0.4000000000005457"/>
  </r>
  <r>
    <s v="ORD104834"/>
    <x v="4514"/>
    <x v="6"/>
    <x v="3"/>
    <s v="Men"/>
    <n v="4365"/>
    <n v="15"/>
    <n v="3710"/>
    <n v="2.8"/>
    <n v="292"/>
    <n v="1"/>
    <n v="3710"/>
    <d v="2025-12-11T00:00:00"/>
    <s v="Punjab"/>
    <n v="655"/>
    <n v="2619"/>
    <n v="1091"/>
  </r>
  <r>
    <s v="ORD104835"/>
    <x v="4515"/>
    <x v="4"/>
    <x v="1"/>
    <s v="Women"/>
    <n v="4075"/>
    <n v="15"/>
    <n v="3464"/>
    <n v="3.7"/>
    <n v="47"/>
    <n v="2"/>
    <n v="6928"/>
    <d v="2025-06-07T00:00:00"/>
    <s v="Assam"/>
    <n v="611"/>
    <n v="2445"/>
    <n v="2038"/>
  </r>
  <r>
    <s v="ORD104836"/>
    <x v="4516"/>
    <x v="0"/>
    <x v="4"/>
    <s v="Women"/>
    <n v="552"/>
    <n v="40"/>
    <n v="331"/>
    <n v="4.2"/>
    <n v="332"/>
    <n v="1"/>
    <n v="331"/>
    <d v="2024-01-26T00:00:00"/>
    <s v="Telangana"/>
    <n v="221"/>
    <n v="331.2"/>
    <n v="-0.19999999999998863"/>
  </r>
  <r>
    <s v="ORD104837"/>
    <x v="4517"/>
    <x v="2"/>
    <x v="2"/>
    <s v="Men"/>
    <n v="2936"/>
    <n v="50"/>
    <n v="1468"/>
    <n v="4"/>
    <n v="17"/>
    <n v="1"/>
    <n v="1468"/>
    <d v="2025-03-23T00:00:00"/>
    <s v="Uttarakhand"/>
    <n v="1468"/>
    <n v="1761.6"/>
    <n v="-293.59999999999991"/>
  </r>
  <r>
    <s v="ORD104838"/>
    <x v="2546"/>
    <x v="0"/>
    <x v="0"/>
    <s v="Men"/>
    <n v="5982"/>
    <n v="20"/>
    <n v="4786"/>
    <n v="4.0999999999999996"/>
    <n v="148"/>
    <n v="2"/>
    <n v="9572"/>
    <d v="2025-03-27T00:00:00"/>
    <s v="Tamil Nadu"/>
    <n v="1196"/>
    <n v="3589.2"/>
    <n v="2393.6000000000004"/>
  </r>
  <r>
    <s v="ORD104839"/>
    <x v="4518"/>
    <x v="9"/>
    <x v="5"/>
    <s v="Unisex"/>
    <n v="3383"/>
    <n v="15"/>
    <n v="2876"/>
    <n v="3.6"/>
    <n v="68"/>
    <n v="5"/>
    <n v="14380"/>
    <d v="2024-01-02T00:00:00"/>
    <s v="Gujarat"/>
    <n v="507"/>
    <n v="2029.8"/>
    <n v="4231"/>
  </r>
  <r>
    <s v="ORD104840"/>
    <x v="4519"/>
    <x v="0"/>
    <x v="1"/>
    <s v="Men"/>
    <n v="3778"/>
    <n v="20"/>
    <n v="3022"/>
    <n v="4.4000000000000004"/>
    <n v="69"/>
    <n v="1"/>
    <n v="3022"/>
    <d v="2025-04-11T00:00:00"/>
    <s v="West Bengal"/>
    <n v="756"/>
    <n v="2266.7999999999997"/>
    <n v="755.20000000000027"/>
  </r>
  <r>
    <s v="ORD104841"/>
    <x v="4520"/>
    <x v="0"/>
    <x v="1"/>
    <s v="Women"/>
    <n v="4344"/>
    <n v="15"/>
    <n v="3692"/>
    <n v="4.9000000000000004"/>
    <n v="33"/>
    <n v="1"/>
    <n v="3692"/>
    <d v="2025-11-21T00:00:00"/>
    <s v="Delhi"/>
    <n v="652"/>
    <n v="2606.4"/>
    <n v="1085.5999999999999"/>
  </r>
  <r>
    <s v="ORD104842"/>
    <x v="4521"/>
    <x v="9"/>
    <x v="0"/>
    <s v="Women"/>
    <n v="4725"/>
    <n v="15"/>
    <n v="4016"/>
    <n v="3.7"/>
    <n v="292"/>
    <n v="1"/>
    <n v="4016"/>
    <d v="2024-01-01T00:00:00"/>
    <s v="Assam"/>
    <n v="709"/>
    <n v="2835"/>
    <n v="1181"/>
  </r>
  <r>
    <s v="ORD104843"/>
    <x v="4522"/>
    <x v="2"/>
    <x v="3"/>
    <s v="Men"/>
    <n v="2490"/>
    <n v="50"/>
    <n v="1245"/>
    <n v="4.4000000000000004"/>
    <n v="91"/>
    <n v="4"/>
    <n v="4980"/>
    <d v="2025-06-24T00:00:00"/>
    <s v="Uttarakhand"/>
    <n v="1245"/>
    <n v="1494"/>
    <n v="-996"/>
  </r>
  <r>
    <s v="ORD104844"/>
    <x v="4523"/>
    <x v="3"/>
    <x v="7"/>
    <s v="Unisex"/>
    <n v="2633"/>
    <n v="20"/>
    <n v="2106"/>
    <n v="4.5999999999999996"/>
    <n v="330"/>
    <n v="1"/>
    <n v="2106"/>
    <d v="2025-12-06T00:00:00"/>
    <s v="Jharkhand"/>
    <n v="527"/>
    <n v="1579.8"/>
    <n v="526.20000000000005"/>
  </r>
  <r>
    <s v="ORD104845"/>
    <x v="4524"/>
    <x v="4"/>
    <x v="1"/>
    <s v="Men"/>
    <n v="3604"/>
    <n v="15"/>
    <n v="3063"/>
    <n v="4.2"/>
    <n v="76"/>
    <n v="1"/>
    <n v="3063"/>
    <d v="2025-12-28T00:00:00"/>
    <s v="Chhattisgarh"/>
    <n v="541"/>
    <n v="2162.4"/>
    <n v="900.59999999999991"/>
  </r>
  <r>
    <s v="ORD104846"/>
    <x v="1122"/>
    <x v="9"/>
    <x v="7"/>
    <s v="Women"/>
    <n v="1535"/>
    <n v="15"/>
    <n v="1305"/>
    <n v="4.4000000000000004"/>
    <n v="127"/>
    <n v="3"/>
    <n v="3915"/>
    <d v="2025-11-02T00:00:00"/>
    <s v="Madhya Pradesh"/>
    <n v="230"/>
    <n v="921"/>
    <n v="1152"/>
  </r>
  <r>
    <s v="ORD104847"/>
    <x v="4525"/>
    <x v="0"/>
    <x v="0"/>
    <s v="Men"/>
    <n v="3976"/>
    <n v="25"/>
    <n v="2982"/>
    <n v="3.8"/>
    <n v="60"/>
    <n v="2"/>
    <n v="5964"/>
    <d v="2025-09-02T00:00:00"/>
    <s v="Andhra Pradesh"/>
    <n v="994"/>
    <n v="2385.6"/>
    <n v="1192.8000000000002"/>
  </r>
  <r>
    <s v="ORD104848"/>
    <x v="1754"/>
    <x v="0"/>
    <x v="7"/>
    <s v="Unisex"/>
    <n v="1647"/>
    <n v="15"/>
    <n v="1400"/>
    <n v="4.9000000000000004"/>
    <n v="64"/>
    <n v="1"/>
    <n v="1400"/>
    <d v="2024-07-19T00:00:00"/>
    <s v="Delhi"/>
    <n v="247"/>
    <n v="988.19999999999993"/>
    <n v="411.80000000000007"/>
  </r>
  <r>
    <s v="ORD104849"/>
    <x v="3091"/>
    <x v="2"/>
    <x v="0"/>
    <s v="Women"/>
    <n v="2568"/>
    <n v="15"/>
    <n v="2183"/>
    <n v="4.7"/>
    <n v="75"/>
    <n v="1"/>
    <n v="2183"/>
    <d v="2024-01-04T00:00:00"/>
    <s v="Assam"/>
    <n v="385"/>
    <n v="1540.8"/>
    <n v="642.20000000000005"/>
  </r>
  <r>
    <s v="ORD104850"/>
    <x v="4526"/>
    <x v="0"/>
    <x v="2"/>
    <s v="Women"/>
    <n v="6129"/>
    <n v="15"/>
    <n v="5210"/>
    <n v="4.7"/>
    <n v="44"/>
    <n v="2"/>
    <n v="10420"/>
    <d v="2025-05-12T00:00:00"/>
    <s v="Tamil Nadu"/>
    <n v="919"/>
    <n v="3677.4"/>
    <n v="3065.2"/>
  </r>
  <r>
    <s v="ORD104851"/>
    <x v="4527"/>
    <x v="9"/>
    <x v="3"/>
    <s v="Women"/>
    <n v="3327"/>
    <n v="40"/>
    <n v="1996"/>
    <n v="3.5"/>
    <n v="434"/>
    <n v="1"/>
    <n v="1996"/>
    <d v="2025-09-06T00:00:00"/>
    <s v="Karnataka"/>
    <n v="1331"/>
    <n v="1996.1999999999998"/>
    <n v="-0.1999999999998181"/>
  </r>
  <r>
    <s v="ORD104852"/>
    <x v="4528"/>
    <x v="0"/>
    <x v="1"/>
    <s v="Men"/>
    <n v="5575"/>
    <n v="30"/>
    <n v="3902"/>
    <n v="4.4000000000000004"/>
    <n v="54"/>
    <n v="1"/>
    <n v="3902"/>
    <d v="2025-09-30T00:00:00"/>
    <s v="Punjab"/>
    <n v="1673"/>
    <n v="3345"/>
    <n v="557"/>
  </r>
  <r>
    <s v="ORD104853"/>
    <x v="4454"/>
    <x v="2"/>
    <x v="4"/>
    <s v="Men"/>
    <n v="1846"/>
    <n v="10"/>
    <n v="1661"/>
    <n v="3.8"/>
    <n v="46"/>
    <n v="1"/>
    <n v="1661"/>
    <d v="2024-04-02T00:00:00"/>
    <s v="Jharkhand"/>
    <n v="185"/>
    <n v="1107.5999999999999"/>
    <n v="553.40000000000009"/>
  </r>
  <r>
    <s v="ORD104854"/>
    <x v="4529"/>
    <x v="4"/>
    <x v="3"/>
    <s v="Men"/>
    <n v="3042"/>
    <n v="20"/>
    <n v="2434"/>
    <n v="4.9000000000000004"/>
    <n v="125"/>
    <n v="4"/>
    <n v="9736"/>
    <d v="2025-07-01T00:00:00"/>
    <s v="Delhi"/>
    <n v="608"/>
    <n v="1825.2"/>
    <n v="2435.1999999999998"/>
  </r>
  <r>
    <s v="ORD104855"/>
    <x v="4530"/>
    <x v="0"/>
    <x v="2"/>
    <s v="Women"/>
    <n v="8574"/>
    <n v="10"/>
    <n v="7717"/>
    <n v="3.7"/>
    <n v="315"/>
    <n v="1"/>
    <n v="7717"/>
    <d v="2024-04-29T00:00:00"/>
    <s v="West Bengal"/>
    <n v="857"/>
    <n v="5144.3999999999996"/>
    <n v="2572.6000000000004"/>
  </r>
  <r>
    <s v="ORD104856"/>
    <x v="4531"/>
    <x v="6"/>
    <x v="5"/>
    <s v="Unisex"/>
    <n v="9212"/>
    <n v="20"/>
    <n v="7370"/>
    <n v="4.2"/>
    <n v="100"/>
    <n v="5"/>
    <n v="36850"/>
    <d v="2024-01-20T00:00:00"/>
    <s v="Gujarat"/>
    <n v="1842"/>
    <n v="5527.2"/>
    <n v="9214"/>
  </r>
  <r>
    <s v="ORD104857"/>
    <x v="4532"/>
    <x v="4"/>
    <x v="3"/>
    <s v="Women"/>
    <n v="5179"/>
    <n v="20"/>
    <n v="4143"/>
    <n v="3.1"/>
    <n v="102"/>
    <n v="2"/>
    <n v="8286"/>
    <d v="2025-05-01T00:00:00"/>
    <s v="Rajasthan"/>
    <n v="1036"/>
    <n v="3107.4"/>
    <n v="2071.1999999999998"/>
  </r>
  <r>
    <s v="ORD104858"/>
    <x v="4533"/>
    <x v="2"/>
    <x v="1"/>
    <s v="Women"/>
    <n v="4909"/>
    <n v="10"/>
    <n v="4418"/>
    <n v="4.2"/>
    <n v="184"/>
    <n v="1"/>
    <n v="4418"/>
    <d v="2024-02-18T00:00:00"/>
    <s v="Uttar Pradesh"/>
    <n v="491"/>
    <n v="2945.4"/>
    <n v="1472.6"/>
  </r>
  <r>
    <s v="ORD104859"/>
    <x v="4534"/>
    <x v="5"/>
    <x v="1"/>
    <s v="Women"/>
    <n v="2362"/>
    <n v="20"/>
    <n v="1890"/>
    <n v="3.5"/>
    <n v="62"/>
    <n v="5"/>
    <n v="9450"/>
    <d v="2024-12-04T00:00:00"/>
    <s v="Tamil Nadu"/>
    <n v="472"/>
    <n v="1417.2"/>
    <n v="2364"/>
  </r>
  <r>
    <s v="ORD104860"/>
    <x v="4535"/>
    <x v="5"/>
    <x v="7"/>
    <s v="Unisex"/>
    <n v="1332"/>
    <n v="60"/>
    <n v="533"/>
    <n v="4.4000000000000004"/>
    <n v="88"/>
    <n v="1"/>
    <n v="533"/>
    <d v="2024-06-06T00:00:00"/>
    <s v="Haryana"/>
    <n v="799"/>
    <n v="799.19999999999993"/>
    <n v="-266.19999999999993"/>
  </r>
  <r>
    <s v="ORD104861"/>
    <x v="4536"/>
    <x v="2"/>
    <x v="7"/>
    <s v="Men"/>
    <n v="2061"/>
    <n v="30"/>
    <n v="1443"/>
    <n v="4"/>
    <n v="208"/>
    <n v="1"/>
    <n v="1443"/>
    <d v="2024-06-27T00:00:00"/>
    <s v="Punjab"/>
    <n v="618"/>
    <n v="1236.5999999999999"/>
    <n v="206.40000000000009"/>
  </r>
  <r>
    <s v="ORD104862"/>
    <x v="4537"/>
    <x v="5"/>
    <x v="5"/>
    <s v="Unisex"/>
    <n v="6099"/>
    <n v="40"/>
    <n v="3659"/>
    <n v="3.9"/>
    <n v="440"/>
    <n v="1"/>
    <n v="3659"/>
    <d v="2025-12-21T00:00:00"/>
    <s v="Telangana"/>
    <n v="2440"/>
    <n v="3659.4"/>
    <n v="-0.40000000000009095"/>
  </r>
  <r>
    <s v="ORD104863"/>
    <x v="4538"/>
    <x v="8"/>
    <x v="1"/>
    <s v="Women"/>
    <n v="1854"/>
    <n v="15"/>
    <n v="1576"/>
    <n v="4.9000000000000004"/>
    <n v="222"/>
    <n v="3"/>
    <n v="4728"/>
    <d v="2024-02-24T00:00:00"/>
    <s v="Gujarat"/>
    <n v="278"/>
    <n v="1112.3999999999999"/>
    <n v="1390.8000000000004"/>
  </r>
  <r>
    <s v="ORD104864"/>
    <x v="589"/>
    <x v="8"/>
    <x v="3"/>
    <s v="Women"/>
    <n v="1726"/>
    <n v="40"/>
    <n v="1036"/>
    <n v="5"/>
    <n v="189"/>
    <n v="1"/>
    <n v="1036"/>
    <d v="2024-09-18T00:00:00"/>
    <s v="Bihar"/>
    <n v="690"/>
    <n v="1035.5999999999999"/>
    <n v="0.40000000000009095"/>
  </r>
  <r>
    <s v="ORD104865"/>
    <x v="4539"/>
    <x v="6"/>
    <x v="5"/>
    <s v="Women"/>
    <n v="8196"/>
    <n v="50"/>
    <n v="4098"/>
    <n v="3.4"/>
    <n v="164"/>
    <n v="1"/>
    <n v="4098"/>
    <d v="2025-05-19T00:00:00"/>
    <s v="Kerala"/>
    <n v="4098"/>
    <n v="4917.5999999999995"/>
    <n v="-819.59999999999945"/>
  </r>
  <r>
    <s v="ORD104866"/>
    <x v="4540"/>
    <x v="0"/>
    <x v="3"/>
    <s v="Women"/>
    <n v="1764"/>
    <n v="30"/>
    <n v="1235"/>
    <n v="3.9"/>
    <n v="71"/>
    <n v="2"/>
    <n v="2470"/>
    <d v="2024-06-23T00:00:00"/>
    <s v="Delhi"/>
    <n v="529"/>
    <n v="1058.3999999999999"/>
    <n v="353.20000000000027"/>
  </r>
  <r>
    <s v="ORD104867"/>
    <x v="4541"/>
    <x v="0"/>
    <x v="5"/>
    <s v="Unisex"/>
    <n v="7468"/>
    <n v="25"/>
    <n v="5601"/>
    <n v="4.5"/>
    <n v="70"/>
    <n v="1"/>
    <n v="5601"/>
    <d v="2024-10-05T00:00:00"/>
    <s v="Rajasthan"/>
    <n v="1867"/>
    <n v="4480.8"/>
    <n v="1120.1999999999998"/>
  </r>
  <r>
    <s v="ORD104868"/>
    <x v="4542"/>
    <x v="5"/>
    <x v="4"/>
    <s v="Women"/>
    <n v="1164"/>
    <n v="15"/>
    <n v="989"/>
    <n v="4.3"/>
    <n v="210"/>
    <n v="2"/>
    <n v="1978"/>
    <d v="2025-09-29T00:00:00"/>
    <s v="Odisha"/>
    <n v="175"/>
    <n v="698.4"/>
    <n v="581.20000000000005"/>
  </r>
  <r>
    <s v="ORD104869"/>
    <x v="4543"/>
    <x v="3"/>
    <x v="4"/>
    <s v="Women"/>
    <n v="893"/>
    <n v="20"/>
    <n v="714"/>
    <n v="4.5"/>
    <n v="164"/>
    <n v="1"/>
    <n v="714"/>
    <d v="2025-08-02T00:00:00"/>
    <s v="Uttarakhand"/>
    <n v="179"/>
    <n v="535.79999999999995"/>
    <n v="178.20000000000005"/>
  </r>
  <r>
    <s v="ORD104870"/>
    <x v="4544"/>
    <x v="3"/>
    <x v="1"/>
    <s v="Women"/>
    <n v="3083"/>
    <n v="40"/>
    <n v="1850"/>
    <n v="4.0999999999999996"/>
    <n v="322"/>
    <n v="1"/>
    <n v="1850"/>
    <d v="2024-12-21T00:00:00"/>
    <s v="Maharashtra"/>
    <n v="1233"/>
    <n v="1849.8"/>
    <n v="0.20000000000004547"/>
  </r>
  <r>
    <s v="ORD104871"/>
    <x v="4545"/>
    <x v="2"/>
    <x v="7"/>
    <s v="Women"/>
    <n v="2734"/>
    <n v="0"/>
    <n v="2734"/>
    <n v="4.7"/>
    <n v="98"/>
    <n v="1"/>
    <n v="2734"/>
    <d v="2025-06-23T00:00:00"/>
    <s v="Punjab"/>
    <n v="0"/>
    <n v="1640.3999999999999"/>
    <n v="1093.6000000000001"/>
  </r>
  <r>
    <s v="ORD104872"/>
    <x v="4546"/>
    <x v="6"/>
    <x v="2"/>
    <s v="Women"/>
    <n v="3143"/>
    <n v="25"/>
    <n v="2357"/>
    <n v="4.2"/>
    <n v="72"/>
    <n v="1"/>
    <n v="2357"/>
    <d v="2025-09-19T00:00:00"/>
    <s v="Andhra Pradesh"/>
    <n v="786"/>
    <n v="1885.8"/>
    <n v="471.20000000000005"/>
  </r>
  <r>
    <s v="ORD104873"/>
    <x v="4547"/>
    <x v="9"/>
    <x v="3"/>
    <s v="Women"/>
    <n v="1453"/>
    <n v="25"/>
    <n v="1090"/>
    <n v="4.3"/>
    <n v="165"/>
    <n v="5"/>
    <n v="5450"/>
    <d v="2024-11-06T00:00:00"/>
    <s v="Gujarat"/>
    <n v="363"/>
    <n v="871.8"/>
    <n v="1091.0000000000002"/>
  </r>
  <r>
    <s v="ORD104874"/>
    <x v="4548"/>
    <x v="2"/>
    <x v="3"/>
    <s v="Women"/>
    <n v="3186"/>
    <n v="60"/>
    <n v="1274"/>
    <n v="3.5"/>
    <n v="177"/>
    <n v="1"/>
    <n v="1274"/>
    <d v="2024-03-04T00:00:00"/>
    <s v="Andhra Pradesh"/>
    <n v="1912"/>
    <n v="1911.6"/>
    <n v="-637.59999999999991"/>
  </r>
  <r>
    <s v="ORD104875"/>
    <x v="4549"/>
    <x v="2"/>
    <x v="5"/>
    <s v="Men"/>
    <n v="2419"/>
    <n v="30"/>
    <n v="1693"/>
    <n v="4.2"/>
    <n v="62"/>
    <n v="1"/>
    <n v="1693"/>
    <d v="2024-01-06T00:00:00"/>
    <s v="Chhattisgarh"/>
    <n v="726"/>
    <n v="1451.3999999999999"/>
    <n v="241.60000000000014"/>
  </r>
  <r>
    <s v="ORD104876"/>
    <x v="4550"/>
    <x v="4"/>
    <x v="2"/>
    <s v="Women"/>
    <n v="2252"/>
    <n v="10"/>
    <n v="2027"/>
    <n v="4.5"/>
    <n v="207"/>
    <n v="3"/>
    <n v="6081"/>
    <d v="2025-11-26T00:00:00"/>
    <s v="Uttar Pradesh"/>
    <n v="225"/>
    <n v="1351.2"/>
    <n v="2027.3999999999999"/>
  </r>
  <r>
    <s v="ORD104877"/>
    <x v="4551"/>
    <x v="2"/>
    <x v="1"/>
    <s v="Women"/>
    <n v="3544"/>
    <n v="15"/>
    <n v="3012"/>
    <n v="4.3"/>
    <n v="94"/>
    <n v="3"/>
    <n v="9036"/>
    <d v="2024-01-21T00:00:00"/>
    <s v="Maharashtra"/>
    <n v="532"/>
    <n v="2126.4"/>
    <n v="2656.7999999999997"/>
  </r>
  <r>
    <s v="ORD104878"/>
    <x v="4552"/>
    <x v="5"/>
    <x v="4"/>
    <s v="Women"/>
    <n v="1693"/>
    <n v="10"/>
    <n v="1524"/>
    <n v="5"/>
    <n v="532"/>
    <n v="1"/>
    <n v="1524"/>
    <d v="2025-05-12T00:00:00"/>
    <s v="Punjab"/>
    <n v="169"/>
    <n v="1015.8"/>
    <n v="508.20000000000005"/>
  </r>
  <r>
    <s v="ORD104879"/>
    <x v="4553"/>
    <x v="7"/>
    <x v="0"/>
    <s v="Men"/>
    <n v="1330"/>
    <n v="25"/>
    <n v="998"/>
    <n v="4.2"/>
    <n v="58"/>
    <n v="1"/>
    <n v="998"/>
    <d v="2024-08-14T00:00:00"/>
    <s v="Maharashtra"/>
    <n v="332"/>
    <n v="798"/>
    <n v="200"/>
  </r>
  <r>
    <s v="ORD104880"/>
    <x v="4554"/>
    <x v="0"/>
    <x v="4"/>
    <s v="Women"/>
    <n v="999"/>
    <n v="25"/>
    <n v="749"/>
    <n v="4.4000000000000004"/>
    <n v="106"/>
    <n v="1"/>
    <n v="749"/>
    <d v="2025-07-31T00:00:00"/>
    <s v="Kerala"/>
    <n v="250"/>
    <n v="599.4"/>
    <n v="149.60000000000002"/>
  </r>
  <r>
    <s v="ORD104881"/>
    <x v="4555"/>
    <x v="8"/>
    <x v="4"/>
    <s v="Women"/>
    <n v="2079"/>
    <n v="25"/>
    <n v="1559"/>
    <n v="4.2"/>
    <n v="458"/>
    <n v="1"/>
    <n v="1559"/>
    <d v="2024-08-15T00:00:00"/>
    <s v="West Bengal"/>
    <n v="520"/>
    <n v="1247.3999999999999"/>
    <n v="311.60000000000014"/>
  </r>
  <r>
    <s v="ORD104882"/>
    <x v="4556"/>
    <x v="1"/>
    <x v="1"/>
    <s v="Men"/>
    <n v="5431"/>
    <n v="10"/>
    <n v="4888"/>
    <n v="4.0999999999999996"/>
    <n v="104"/>
    <n v="3"/>
    <n v="14664"/>
    <d v="2024-09-11T00:00:00"/>
    <s v="Odisha"/>
    <n v="543"/>
    <n v="3258.6"/>
    <n v="4888.2000000000007"/>
  </r>
  <r>
    <s v="ORD104883"/>
    <x v="4557"/>
    <x v="3"/>
    <x v="2"/>
    <s v="Women"/>
    <n v="7818"/>
    <n v="20"/>
    <n v="6254"/>
    <n v="4.5999999999999996"/>
    <n v="128"/>
    <n v="1"/>
    <n v="6254"/>
    <d v="2025-05-02T00:00:00"/>
    <s v="Rajasthan"/>
    <n v="1564"/>
    <n v="4690.8"/>
    <n v="1563.1999999999998"/>
  </r>
  <r>
    <s v="ORD104884"/>
    <x v="4558"/>
    <x v="3"/>
    <x v="4"/>
    <s v="Kids"/>
    <n v="976"/>
    <n v="20"/>
    <n v="781"/>
    <n v="4"/>
    <n v="305"/>
    <n v="1"/>
    <n v="781"/>
    <d v="2024-11-12T00:00:00"/>
    <s v="Bihar"/>
    <n v="195"/>
    <n v="585.6"/>
    <n v="195.39999999999998"/>
  </r>
  <r>
    <s v="ORD104885"/>
    <x v="4559"/>
    <x v="1"/>
    <x v="7"/>
    <s v="Women"/>
    <n v="3582"/>
    <n v="50"/>
    <n v="1791"/>
    <n v="3.5"/>
    <n v="30"/>
    <n v="1"/>
    <n v="1791"/>
    <d v="2024-02-22T00:00:00"/>
    <s v="Maharashtra"/>
    <n v="1791"/>
    <n v="2149.1999999999998"/>
    <n v="-358.19999999999982"/>
  </r>
  <r>
    <s v="ORD104886"/>
    <x v="3317"/>
    <x v="3"/>
    <x v="0"/>
    <s v="Men"/>
    <n v="4024"/>
    <n v="25"/>
    <n v="3018"/>
    <n v="4.9000000000000004"/>
    <n v="284"/>
    <n v="2"/>
    <n v="6036"/>
    <d v="2025-01-25T00:00:00"/>
    <s v="Karnataka"/>
    <n v="1006"/>
    <n v="2414.4"/>
    <n v="1207.1999999999998"/>
  </r>
  <r>
    <s v="ORD104887"/>
    <x v="3700"/>
    <x v="6"/>
    <x v="1"/>
    <s v="Women"/>
    <n v="3564"/>
    <n v="30"/>
    <n v="2495"/>
    <n v="3.8"/>
    <n v="464"/>
    <n v="1"/>
    <n v="2495"/>
    <d v="2025-05-26T00:00:00"/>
    <s v="Delhi"/>
    <n v="1069"/>
    <n v="2138.4"/>
    <n v="356.59999999999991"/>
  </r>
  <r>
    <s v="ORD104888"/>
    <x v="4560"/>
    <x v="1"/>
    <x v="5"/>
    <s v="Women"/>
    <n v="4390"/>
    <n v="30"/>
    <n v="3073"/>
    <n v="3.4"/>
    <n v="396"/>
    <n v="2"/>
    <n v="6146"/>
    <d v="2025-07-27T00:00:00"/>
    <s v="Gujarat"/>
    <n v="1317"/>
    <n v="2634"/>
    <n v="878"/>
  </r>
  <r>
    <s v="ORD104889"/>
    <x v="31"/>
    <x v="3"/>
    <x v="7"/>
    <s v="Men"/>
    <n v="803"/>
    <n v="30"/>
    <n v="562"/>
    <n v="4.4000000000000004"/>
    <n v="257"/>
    <n v="3"/>
    <n v="1686"/>
    <d v="2025-01-22T00:00:00"/>
    <s v="Jharkhand"/>
    <n v="241"/>
    <n v="481.79999999999995"/>
    <n v="240.60000000000014"/>
  </r>
  <r>
    <s v="ORD104890"/>
    <x v="4561"/>
    <x v="5"/>
    <x v="1"/>
    <s v="Women"/>
    <n v="3919"/>
    <n v="50"/>
    <n v="1960"/>
    <n v="5"/>
    <n v="414"/>
    <n v="1"/>
    <n v="1960"/>
    <d v="2025-05-03T00:00:00"/>
    <s v="Karnataka"/>
    <n v="1959"/>
    <n v="2351.4"/>
    <n v="-391.40000000000009"/>
  </r>
  <r>
    <s v="ORD104891"/>
    <x v="4562"/>
    <x v="0"/>
    <x v="2"/>
    <s v="Women"/>
    <n v="1989"/>
    <n v="30"/>
    <n v="1392"/>
    <n v="4.4000000000000004"/>
    <n v="235"/>
    <n v="5"/>
    <n v="6960"/>
    <d v="2024-08-22T00:00:00"/>
    <s v="Uttar Pradesh"/>
    <n v="597"/>
    <n v="1193.3999999999999"/>
    <n v="993.00000000000068"/>
  </r>
  <r>
    <s v="ORD104892"/>
    <x v="4563"/>
    <x v="7"/>
    <x v="1"/>
    <s v="Women"/>
    <n v="2897"/>
    <n v="30"/>
    <n v="2028"/>
    <n v="4.8"/>
    <n v="43"/>
    <n v="4"/>
    <n v="8112"/>
    <d v="2025-06-03T00:00:00"/>
    <s v="Haryana"/>
    <n v="869"/>
    <n v="1738.2"/>
    <n v="1159.1999999999998"/>
  </r>
  <r>
    <s v="ORD104893"/>
    <x v="4564"/>
    <x v="2"/>
    <x v="5"/>
    <s v="Men"/>
    <n v="9431"/>
    <n v="0"/>
    <n v="9431"/>
    <n v="3.7"/>
    <n v="123"/>
    <n v="1"/>
    <n v="9431"/>
    <d v="2024-11-30T00:00:00"/>
    <s v="Telangana"/>
    <n v="0"/>
    <n v="5658.5999999999995"/>
    <n v="3772.4000000000005"/>
  </r>
  <r>
    <s v="ORD104894"/>
    <x v="4565"/>
    <x v="7"/>
    <x v="3"/>
    <s v="Men"/>
    <n v="1433"/>
    <n v="30"/>
    <n v="1003"/>
    <n v="3.5"/>
    <n v="50"/>
    <n v="1"/>
    <n v="1003"/>
    <d v="2024-03-26T00:00:00"/>
    <s v="Assam"/>
    <n v="430"/>
    <n v="859.8"/>
    <n v="143.20000000000005"/>
  </r>
  <r>
    <s v="ORD104895"/>
    <x v="4566"/>
    <x v="0"/>
    <x v="7"/>
    <s v="Women"/>
    <n v="2881"/>
    <n v="50"/>
    <n v="1440"/>
    <n v="3.9"/>
    <n v="60"/>
    <n v="2"/>
    <n v="2880"/>
    <d v="2024-12-02T00:00:00"/>
    <s v="Maharashtra"/>
    <n v="1441"/>
    <n v="1728.6"/>
    <n v="-577.19999999999982"/>
  </r>
  <r>
    <s v="ORD104896"/>
    <x v="4567"/>
    <x v="9"/>
    <x v="2"/>
    <s v="Women"/>
    <n v="4421"/>
    <n v="15"/>
    <n v="3758"/>
    <n v="4.7"/>
    <n v="688"/>
    <n v="1"/>
    <n v="3758"/>
    <d v="2024-04-28T00:00:00"/>
    <s v="Andhra Pradesh"/>
    <n v="663"/>
    <n v="2652.6"/>
    <n v="1105.4000000000001"/>
  </r>
  <r>
    <s v="ORD104897"/>
    <x v="4568"/>
    <x v="4"/>
    <x v="6"/>
    <s v="Women"/>
    <n v="2175"/>
    <n v="40"/>
    <n v="1305"/>
    <n v="4.4000000000000004"/>
    <n v="75"/>
    <n v="1"/>
    <n v="1305"/>
    <d v="2024-06-07T00:00:00"/>
    <s v="Maharashtra"/>
    <n v="870"/>
    <n v="1305"/>
    <n v="0"/>
  </r>
  <r>
    <s v="ORD104898"/>
    <x v="4569"/>
    <x v="8"/>
    <x v="5"/>
    <s v="Men"/>
    <n v="6409"/>
    <n v="10"/>
    <n v="5768"/>
    <n v="4.4000000000000004"/>
    <n v="60"/>
    <n v="1"/>
    <n v="5768"/>
    <d v="2025-03-11T00:00:00"/>
    <s v="Andhra Pradesh"/>
    <n v="641"/>
    <n v="3845.3999999999996"/>
    <n v="1922.6000000000004"/>
  </r>
  <r>
    <s v="ORD104899"/>
    <x v="4570"/>
    <x v="4"/>
    <x v="5"/>
    <s v="Women"/>
    <n v="11820"/>
    <n v="30"/>
    <n v="8274"/>
    <n v="4.2"/>
    <n v="224"/>
    <n v="1"/>
    <n v="8274"/>
    <d v="2024-07-18T00:00:00"/>
    <s v="Uttarakhand"/>
    <n v="3546"/>
    <n v="7092"/>
    <n v="1182"/>
  </r>
  <r>
    <s v="ORD104900"/>
    <x v="4571"/>
    <x v="0"/>
    <x v="4"/>
    <s v="Women"/>
    <n v="621"/>
    <n v="30"/>
    <n v="435"/>
    <n v="3.9"/>
    <n v="320"/>
    <n v="1"/>
    <n v="435"/>
    <d v="2025-04-04T00:00:00"/>
    <s v="Bihar"/>
    <n v="186"/>
    <n v="372.59999999999997"/>
    <n v="62.400000000000034"/>
  </r>
  <r>
    <s v="ORD104901"/>
    <x v="4572"/>
    <x v="1"/>
    <x v="5"/>
    <s v="Kids"/>
    <n v="7918"/>
    <n v="40"/>
    <n v="4751"/>
    <n v="4.2"/>
    <n v="289"/>
    <n v="1"/>
    <n v="4751"/>
    <d v="2025-10-14T00:00:00"/>
    <s v="Delhi"/>
    <n v="3167"/>
    <n v="4750.8"/>
    <n v="0.1999999999998181"/>
  </r>
  <r>
    <s v="ORD104902"/>
    <x v="4573"/>
    <x v="3"/>
    <x v="4"/>
    <s v="Women"/>
    <n v="1732"/>
    <n v="40"/>
    <n v="1039"/>
    <n v="4"/>
    <n v="126"/>
    <n v="1"/>
    <n v="1039"/>
    <d v="2024-09-28T00:00:00"/>
    <s v="Kerala"/>
    <n v="693"/>
    <n v="1039.2"/>
    <n v="-0.20000000000004547"/>
  </r>
  <r>
    <s v="ORD104903"/>
    <x v="4574"/>
    <x v="2"/>
    <x v="6"/>
    <s v="Men"/>
    <n v="2798"/>
    <n v="30"/>
    <n v="1959"/>
    <n v="3.9"/>
    <n v="154"/>
    <n v="1"/>
    <n v="1959"/>
    <d v="2024-12-18T00:00:00"/>
    <s v="Gujarat"/>
    <n v="839"/>
    <n v="1678.8"/>
    <n v="280.20000000000005"/>
  </r>
  <r>
    <s v="ORD104904"/>
    <x v="4575"/>
    <x v="2"/>
    <x v="0"/>
    <s v="Women"/>
    <n v="2751"/>
    <n v="10"/>
    <n v="2476"/>
    <n v="4.3"/>
    <n v="118"/>
    <n v="2"/>
    <n v="4952"/>
    <d v="2025-04-24T00:00:00"/>
    <s v="Haryana"/>
    <n v="275"/>
    <n v="1650.6"/>
    <n v="1650.8000000000002"/>
  </r>
  <r>
    <s v="ORD104905"/>
    <x v="4576"/>
    <x v="0"/>
    <x v="2"/>
    <s v="Women"/>
    <n v="6098"/>
    <n v="40"/>
    <n v="3659"/>
    <n v="4"/>
    <n v="55"/>
    <n v="1"/>
    <n v="3659"/>
    <d v="2024-10-23T00:00:00"/>
    <s v="Bihar"/>
    <n v="2439"/>
    <n v="3658.7999999999997"/>
    <n v="0.20000000000027285"/>
  </r>
  <r>
    <s v="ORD104906"/>
    <x v="4577"/>
    <x v="0"/>
    <x v="7"/>
    <s v="Men"/>
    <n v="735"/>
    <n v="30"/>
    <n v="514"/>
    <n v="4.2"/>
    <n v="87"/>
    <n v="1"/>
    <n v="514"/>
    <d v="2024-11-03T00:00:00"/>
    <s v="Rajasthan"/>
    <n v="221"/>
    <n v="441"/>
    <n v="73"/>
  </r>
  <r>
    <s v="ORD104907"/>
    <x v="4578"/>
    <x v="7"/>
    <x v="2"/>
    <s v="Women"/>
    <n v="8355"/>
    <n v="50"/>
    <n v="4178"/>
    <n v="3.2"/>
    <n v="82"/>
    <n v="5"/>
    <n v="20890"/>
    <d v="2024-06-25T00:00:00"/>
    <s v="Gujarat"/>
    <n v="4177"/>
    <n v="5013"/>
    <n v="-4175"/>
  </r>
  <r>
    <s v="ORD104908"/>
    <x v="4579"/>
    <x v="0"/>
    <x v="3"/>
    <s v="Men"/>
    <n v="2020"/>
    <n v="20"/>
    <n v="1616"/>
    <n v="4.2"/>
    <n v="859"/>
    <n v="1"/>
    <n v="1616"/>
    <d v="2024-06-14T00:00:00"/>
    <s v="West Bengal"/>
    <n v="404"/>
    <n v="1212"/>
    <n v="404"/>
  </r>
  <r>
    <s v="ORD104909"/>
    <x v="4580"/>
    <x v="7"/>
    <x v="6"/>
    <s v="Kids"/>
    <n v="3809"/>
    <n v="20"/>
    <n v="3047"/>
    <n v="4"/>
    <n v="99"/>
    <n v="1"/>
    <n v="3047"/>
    <d v="2024-01-06T00:00:00"/>
    <s v="Rajasthan"/>
    <n v="762"/>
    <n v="2285.4"/>
    <n v="761.59999999999991"/>
  </r>
  <r>
    <s v="ORD104910"/>
    <x v="4581"/>
    <x v="3"/>
    <x v="0"/>
    <s v="Men"/>
    <n v="4813"/>
    <n v="25"/>
    <n v="3610"/>
    <n v="4.8"/>
    <n v="194"/>
    <n v="2"/>
    <n v="7220"/>
    <d v="2024-03-20T00:00:00"/>
    <s v="Punjab"/>
    <n v="1203"/>
    <n v="2887.7999999999997"/>
    <n v="1444.4000000000005"/>
  </r>
  <r>
    <s v="ORD104911"/>
    <x v="4582"/>
    <x v="1"/>
    <x v="1"/>
    <s v="Women"/>
    <n v="1824"/>
    <n v="10"/>
    <n v="1642"/>
    <n v="3.4"/>
    <n v="79"/>
    <n v="1"/>
    <n v="1642"/>
    <d v="2025-06-25T00:00:00"/>
    <s v="Tamil Nadu"/>
    <n v="182"/>
    <n v="1094.3999999999999"/>
    <n v="547.60000000000014"/>
  </r>
  <r>
    <s v="ORD104912"/>
    <x v="4583"/>
    <x v="8"/>
    <x v="1"/>
    <s v="Women"/>
    <n v="3339"/>
    <n v="25"/>
    <n v="2504"/>
    <n v="4.2"/>
    <n v="99"/>
    <n v="1"/>
    <n v="2504"/>
    <d v="2024-04-25T00:00:00"/>
    <s v="Punjab"/>
    <n v="835"/>
    <n v="2003.3999999999999"/>
    <n v="500.60000000000014"/>
  </r>
  <r>
    <s v="ORD104913"/>
    <x v="4584"/>
    <x v="6"/>
    <x v="3"/>
    <s v="Men"/>
    <n v="3152"/>
    <n v="30"/>
    <n v="2206"/>
    <n v="4.5"/>
    <n v="180"/>
    <n v="1"/>
    <n v="2206"/>
    <d v="2025-09-06T00:00:00"/>
    <s v="Andhra Pradesh"/>
    <n v="946"/>
    <n v="1891.1999999999998"/>
    <n v="314.80000000000018"/>
  </r>
  <r>
    <s v="ORD104914"/>
    <x v="4585"/>
    <x v="7"/>
    <x v="6"/>
    <s v="Kids"/>
    <n v="5750"/>
    <n v="30"/>
    <n v="4025"/>
    <n v="4.0999999999999996"/>
    <n v="143"/>
    <n v="1"/>
    <n v="4025"/>
    <d v="2025-01-14T00:00:00"/>
    <s v="Karnataka"/>
    <n v="1725"/>
    <n v="3450"/>
    <n v="575"/>
  </r>
  <r>
    <s v="ORD104915"/>
    <x v="4586"/>
    <x v="1"/>
    <x v="7"/>
    <s v="Unisex"/>
    <n v="3429"/>
    <n v="40"/>
    <n v="2057"/>
    <n v="4"/>
    <n v="74"/>
    <n v="1"/>
    <n v="2057"/>
    <d v="2024-02-06T00:00:00"/>
    <s v="West Bengal"/>
    <n v="1372"/>
    <n v="2057.4"/>
    <n v="-0.40000000000009095"/>
  </r>
  <r>
    <s v="ORD104916"/>
    <x v="4587"/>
    <x v="8"/>
    <x v="5"/>
    <s v="Men"/>
    <n v="9162"/>
    <n v="20"/>
    <n v="7330"/>
    <n v="4.5"/>
    <n v="233"/>
    <n v="1"/>
    <n v="7330"/>
    <d v="2025-04-02T00:00:00"/>
    <s v="Bihar"/>
    <n v="1832"/>
    <n v="5497.2"/>
    <n v="1832.8000000000002"/>
  </r>
  <r>
    <s v="ORD104917"/>
    <x v="3782"/>
    <x v="4"/>
    <x v="5"/>
    <s v="Kids"/>
    <n v="5673"/>
    <n v="50"/>
    <n v="2836"/>
    <n v="4.4000000000000004"/>
    <n v="706"/>
    <n v="2"/>
    <n v="5672"/>
    <d v="2025-03-03T00:00:00"/>
    <s v="Rajasthan"/>
    <n v="2837"/>
    <n v="3403.7999999999997"/>
    <n v="-1135.5999999999995"/>
  </r>
  <r>
    <s v="ORD104918"/>
    <x v="4588"/>
    <x v="0"/>
    <x v="0"/>
    <s v="Men"/>
    <n v="1791"/>
    <n v="20"/>
    <n v="1433"/>
    <n v="4.4000000000000004"/>
    <n v="232"/>
    <n v="3"/>
    <n v="4299"/>
    <d v="2025-05-30T00:00:00"/>
    <s v="Odisha"/>
    <n v="358"/>
    <n v="1074.5999999999999"/>
    <n v="1075.2000000000003"/>
  </r>
  <r>
    <s v="ORD104919"/>
    <x v="4589"/>
    <x v="3"/>
    <x v="2"/>
    <s v="Women"/>
    <n v="4527"/>
    <n v="30"/>
    <n v="3169"/>
    <n v="3.9"/>
    <n v="85"/>
    <n v="1"/>
    <n v="3169"/>
    <d v="2024-08-14T00:00:00"/>
    <s v="Maharashtra"/>
    <n v="1358"/>
    <n v="2716.2"/>
    <n v="452.80000000000018"/>
  </r>
  <r>
    <s v="ORD104920"/>
    <x v="2507"/>
    <x v="6"/>
    <x v="1"/>
    <s v="Women"/>
    <n v="2418"/>
    <n v="25"/>
    <n v="1814"/>
    <n v="3.9"/>
    <n v="245"/>
    <n v="2"/>
    <n v="3628"/>
    <d v="2025-06-02T00:00:00"/>
    <s v="Karnataka"/>
    <n v="604"/>
    <n v="1450.8"/>
    <n v="726.40000000000009"/>
  </r>
  <r>
    <s v="ORD104921"/>
    <x v="4264"/>
    <x v="0"/>
    <x v="5"/>
    <s v="Unisex"/>
    <n v="7894"/>
    <n v="40"/>
    <n v="4736"/>
    <n v="4.2"/>
    <n v="135"/>
    <n v="1"/>
    <n v="4736"/>
    <d v="2025-11-03T00:00:00"/>
    <s v="Odisha"/>
    <n v="3158"/>
    <n v="4736.3999999999996"/>
    <n v="-0.3999999999996362"/>
  </r>
  <r>
    <s v="ORD104922"/>
    <x v="4590"/>
    <x v="4"/>
    <x v="2"/>
    <s v="Women"/>
    <n v="9810"/>
    <n v="20"/>
    <n v="7848"/>
    <n v="4.5999999999999996"/>
    <n v="203"/>
    <n v="1"/>
    <n v="7848"/>
    <d v="2025-08-26T00:00:00"/>
    <s v="Odisha"/>
    <n v="1962"/>
    <n v="5886"/>
    <n v="1962"/>
  </r>
  <r>
    <s v="ORD104923"/>
    <x v="4591"/>
    <x v="7"/>
    <x v="6"/>
    <s v="Kids"/>
    <n v="5343"/>
    <n v="50"/>
    <n v="2672"/>
    <n v="3.5"/>
    <n v="69"/>
    <n v="1"/>
    <n v="2672"/>
    <d v="2024-10-21T00:00:00"/>
    <s v="Madhya Pradesh"/>
    <n v="2671"/>
    <n v="3205.7999999999997"/>
    <n v="-533.79999999999973"/>
  </r>
  <r>
    <s v="ORD104924"/>
    <x v="4592"/>
    <x v="1"/>
    <x v="2"/>
    <s v="Women"/>
    <n v="2388"/>
    <n v="0"/>
    <n v="2388"/>
    <n v="4.0999999999999996"/>
    <n v="133"/>
    <n v="1"/>
    <n v="2388"/>
    <d v="2025-08-28T00:00:00"/>
    <s v="Uttarakhand"/>
    <n v="0"/>
    <n v="1432.8"/>
    <n v="955.2"/>
  </r>
  <r>
    <s v="ORD104925"/>
    <x v="4593"/>
    <x v="3"/>
    <x v="6"/>
    <s v="Women"/>
    <n v="5105"/>
    <n v="20"/>
    <n v="4084"/>
    <n v="3.9"/>
    <n v="330"/>
    <n v="1"/>
    <n v="4084"/>
    <d v="2025-08-02T00:00:00"/>
    <s v="Delhi"/>
    <n v="1021"/>
    <n v="3063"/>
    <n v="1021"/>
  </r>
  <r>
    <s v="ORD104926"/>
    <x v="4594"/>
    <x v="5"/>
    <x v="4"/>
    <s v="Women"/>
    <n v="914"/>
    <n v="60"/>
    <n v="366"/>
    <n v="4.0999999999999996"/>
    <n v="237"/>
    <n v="1"/>
    <n v="366"/>
    <d v="2024-08-08T00:00:00"/>
    <s v="Rajasthan"/>
    <n v="548"/>
    <n v="548.4"/>
    <n v="-182.39999999999998"/>
  </r>
  <r>
    <s v="ORD104927"/>
    <x v="4595"/>
    <x v="1"/>
    <x v="7"/>
    <s v="Unisex"/>
    <n v="1215"/>
    <n v="30"/>
    <n v="850"/>
    <n v="4.5"/>
    <n v="133"/>
    <n v="1"/>
    <n v="850"/>
    <d v="2024-07-19T00:00:00"/>
    <s v="Uttarakhand"/>
    <n v="365"/>
    <n v="729"/>
    <n v="121"/>
  </r>
  <r>
    <s v="ORD104928"/>
    <x v="4596"/>
    <x v="7"/>
    <x v="4"/>
    <s v="Kids"/>
    <n v="1234"/>
    <n v="20"/>
    <n v="987"/>
    <n v="3.7"/>
    <n v="100"/>
    <n v="1"/>
    <n v="987"/>
    <d v="2024-08-11T00:00:00"/>
    <s v="Tamil Nadu"/>
    <n v="247"/>
    <n v="740.4"/>
    <n v="246.60000000000002"/>
  </r>
  <r>
    <s v="ORD104929"/>
    <x v="808"/>
    <x v="9"/>
    <x v="2"/>
    <s v="Women"/>
    <n v="5338"/>
    <n v="30"/>
    <n v="3737"/>
    <n v="4.4000000000000004"/>
    <n v="181"/>
    <n v="2"/>
    <n v="7474"/>
    <d v="2024-05-05T00:00:00"/>
    <s v="Rajasthan"/>
    <n v="1601"/>
    <n v="3202.7999999999997"/>
    <n v="1068.4000000000005"/>
  </r>
  <r>
    <s v="ORD104930"/>
    <x v="4597"/>
    <x v="3"/>
    <x v="6"/>
    <s v="Women"/>
    <n v="1788"/>
    <n v="20"/>
    <n v="1430"/>
    <n v="3.9"/>
    <n v="131"/>
    <n v="1"/>
    <n v="1430"/>
    <d v="2025-07-24T00:00:00"/>
    <s v="Gujarat"/>
    <n v="358"/>
    <n v="1072.8"/>
    <n v="357.20000000000005"/>
  </r>
  <r>
    <s v="ORD104931"/>
    <x v="4598"/>
    <x v="0"/>
    <x v="5"/>
    <s v="Men"/>
    <n v="8410"/>
    <n v="10"/>
    <n v="7569"/>
    <n v="4.7"/>
    <n v="312"/>
    <n v="1"/>
    <n v="7569"/>
    <d v="2024-11-14T00:00:00"/>
    <s v="Rajasthan"/>
    <n v="841"/>
    <n v="5046"/>
    <n v="2523"/>
  </r>
  <r>
    <s v="ORD104932"/>
    <x v="4295"/>
    <x v="3"/>
    <x v="6"/>
    <s v="Women"/>
    <n v="2682"/>
    <n v="20"/>
    <n v="2146"/>
    <n v="3.7"/>
    <n v="101"/>
    <n v="3"/>
    <n v="6438"/>
    <d v="2024-08-08T00:00:00"/>
    <s v="Punjab"/>
    <n v="536"/>
    <n v="1609.2"/>
    <n v="1610.3999999999999"/>
  </r>
  <r>
    <s v="ORD104933"/>
    <x v="4599"/>
    <x v="1"/>
    <x v="3"/>
    <s v="Women"/>
    <n v="3594"/>
    <n v="40"/>
    <n v="2156"/>
    <n v="4.5999999999999996"/>
    <n v="219"/>
    <n v="5"/>
    <n v="10780"/>
    <d v="2024-12-04T00:00:00"/>
    <s v="Bihar"/>
    <n v="1438"/>
    <n v="2156.4"/>
    <n v="-2.0000000000004547"/>
  </r>
  <r>
    <s v="ORD104934"/>
    <x v="4600"/>
    <x v="8"/>
    <x v="4"/>
    <s v="Women"/>
    <n v="1446"/>
    <n v="30"/>
    <n v="1012"/>
    <n v="3.5"/>
    <n v="67"/>
    <n v="3"/>
    <n v="3036"/>
    <d v="2025-03-16T00:00:00"/>
    <s v="Karnataka"/>
    <n v="434"/>
    <n v="867.6"/>
    <n v="433.19999999999993"/>
  </r>
  <r>
    <s v="ORD104935"/>
    <x v="4601"/>
    <x v="5"/>
    <x v="5"/>
    <s v="Kids"/>
    <n v="9282"/>
    <n v="25"/>
    <n v="6962"/>
    <n v="4.2"/>
    <n v="354"/>
    <n v="1"/>
    <n v="6962"/>
    <d v="2025-04-28T00:00:00"/>
    <s v="Odisha"/>
    <n v="2320"/>
    <n v="5569.2"/>
    <n v="1392.8000000000002"/>
  </r>
  <r>
    <s v="ORD104936"/>
    <x v="4602"/>
    <x v="7"/>
    <x v="0"/>
    <s v="Women"/>
    <n v="4592"/>
    <n v="30"/>
    <n v="3214"/>
    <n v="4.4000000000000004"/>
    <n v="6"/>
    <n v="1"/>
    <n v="3214"/>
    <d v="2025-03-26T00:00:00"/>
    <s v="Punjab"/>
    <n v="1378"/>
    <n v="2755.2"/>
    <n v="458.80000000000018"/>
  </r>
  <r>
    <s v="ORD104937"/>
    <x v="4603"/>
    <x v="6"/>
    <x v="1"/>
    <s v="Women"/>
    <n v="3360"/>
    <n v="60"/>
    <n v="1344"/>
    <n v="3.7"/>
    <n v="213"/>
    <n v="1"/>
    <n v="1344"/>
    <d v="2024-12-03T00:00:00"/>
    <s v="Jharkhand"/>
    <n v="2016"/>
    <n v="2016"/>
    <n v="-672"/>
  </r>
  <r>
    <s v="ORD104938"/>
    <x v="4604"/>
    <x v="3"/>
    <x v="4"/>
    <s v="Women"/>
    <n v="1359"/>
    <n v="15"/>
    <n v="1155"/>
    <n v="3"/>
    <n v="346"/>
    <n v="3"/>
    <n v="3465"/>
    <d v="2024-03-30T00:00:00"/>
    <s v="Madhya Pradesh"/>
    <n v="204"/>
    <n v="815.4"/>
    <n v="1018.8000000000001"/>
  </r>
  <r>
    <s v="ORD104939"/>
    <x v="803"/>
    <x v="0"/>
    <x v="7"/>
    <s v="Men"/>
    <n v="2488"/>
    <n v="30"/>
    <n v="1742"/>
    <n v="3.9"/>
    <n v="296"/>
    <n v="1"/>
    <n v="1742"/>
    <d v="2024-02-12T00:00:00"/>
    <s v="Haryana"/>
    <n v="746"/>
    <n v="1492.8"/>
    <n v="249.20000000000005"/>
  </r>
  <r>
    <s v="ORD104940"/>
    <x v="4605"/>
    <x v="6"/>
    <x v="0"/>
    <s v="Men"/>
    <n v="2881"/>
    <n v="30"/>
    <n v="2017"/>
    <n v="4.0999999999999996"/>
    <n v="115"/>
    <n v="1"/>
    <n v="2017"/>
    <d v="2024-11-29T00:00:00"/>
    <s v="Uttar Pradesh"/>
    <n v="864"/>
    <n v="1728.6"/>
    <n v="288.40000000000009"/>
  </r>
  <r>
    <s v="ORD104941"/>
    <x v="4606"/>
    <x v="6"/>
    <x v="3"/>
    <s v="Women"/>
    <n v="1172"/>
    <n v="15"/>
    <n v="996"/>
    <n v="4"/>
    <n v="83"/>
    <n v="2"/>
    <n v="1992"/>
    <d v="2024-09-03T00:00:00"/>
    <s v="Uttarakhand"/>
    <n v="176"/>
    <n v="703.19999999999993"/>
    <n v="585.60000000000014"/>
  </r>
  <r>
    <s v="ORD104942"/>
    <x v="4607"/>
    <x v="3"/>
    <x v="2"/>
    <s v="Women"/>
    <n v="6573"/>
    <n v="20"/>
    <n v="5258"/>
    <n v="3.8"/>
    <n v="446"/>
    <n v="1"/>
    <n v="5258"/>
    <d v="2024-07-22T00:00:00"/>
    <s v="Maharashtra"/>
    <n v="1315"/>
    <n v="3943.7999999999997"/>
    <n v="1314.2000000000003"/>
  </r>
  <r>
    <s v="ORD104943"/>
    <x v="4608"/>
    <x v="0"/>
    <x v="3"/>
    <s v="Women"/>
    <n v="4575"/>
    <n v="20"/>
    <n v="3660"/>
    <n v="4.5"/>
    <n v="47"/>
    <n v="1"/>
    <n v="3660"/>
    <d v="2024-10-27T00:00:00"/>
    <s v="Bihar"/>
    <n v="915"/>
    <n v="2745"/>
    <n v="915"/>
  </r>
  <r>
    <s v="ORD104944"/>
    <x v="4609"/>
    <x v="4"/>
    <x v="0"/>
    <s v="Men"/>
    <n v="5133"/>
    <n v="15"/>
    <n v="4363"/>
    <n v="4.7"/>
    <n v="91"/>
    <n v="1"/>
    <n v="4363"/>
    <d v="2025-01-10T00:00:00"/>
    <s v="Rajasthan"/>
    <n v="770"/>
    <n v="3079.7999999999997"/>
    <n v="1283.2000000000003"/>
  </r>
  <r>
    <s v="ORD104945"/>
    <x v="4610"/>
    <x v="8"/>
    <x v="7"/>
    <s v="Women"/>
    <n v="2832"/>
    <n v="30"/>
    <n v="1982"/>
    <n v="4.7"/>
    <n v="87"/>
    <n v="1"/>
    <n v="1982"/>
    <d v="2025-01-23T00:00:00"/>
    <s v="Haryana"/>
    <n v="850"/>
    <n v="1699.2"/>
    <n v="282.79999999999995"/>
  </r>
  <r>
    <s v="ORD104946"/>
    <x v="4611"/>
    <x v="1"/>
    <x v="5"/>
    <s v="Unisex"/>
    <n v="2244"/>
    <n v="20"/>
    <n v="1795"/>
    <n v="4.3"/>
    <n v="83"/>
    <n v="1"/>
    <n v="1795"/>
    <d v="2024-02-15T00:00:00"/>
    <s v="Haryana"/>
    <n v="449"/>
    <n v="1346.3999999999999"/>
    <n v="448.60000000000014"/>
  </r>
  <r>
    <s v="ORD104947"/>
    <x v="4612"/>
    <x v="4"/>
    <x v="3"/>
    <s v="Men"/>
    <n v="3044"/>
    <n v="10"/>
    <n v="2740"/>
    <n v="4.4000000000000004"/>
    <n v="117"/>
    <n v="1"/>
    <n v="2740"/>
    <d v="2025-09-23T00:00:00"/>
    <s v="Bihar"/>
    <n v="304"/>
    <n v="1826.3999999999999"/>
    <n v="913.60000000000014"/>
  </r>
  <r>
    <s v="ORD104948"/>
    <x v="4613"/>
    <x v="8"/>
    <x v="5"/>
    <s v="Kids"/>
    <n v="6794"/>
    <n v="20"/>
    <n v="5435"/>
    <n v="3.7"/>
    <n v="284"/>
    <n v="1"/>
    <n v="5435"/>
    <d v="2024-09-22T00:00:00"/>
    <s v="Karnataka"/>
    <n v="1359"/>
    <n v="4076.3999999999996"/>
    <n v="1358.6000000000004"/>
  </r>
  <r>
    <s v="ORD104949"/>
    <x v="4614"/>
    <x v="1"/>
    <x v="2"/>
    <s v="Women"/>
    <n v="6778"/>
    <n v="20"/>
    <n v="5422"/>
    <n v="4.0999999999999996"/>
    <n v="207"/>
    <n v="1"/>
    <n v="5422"/>
    <d v="2024-08-03T00:00:00"/>
    <s v="Madhya Pradesh"/>
    <n v="1356"/>
    <n v="4066.7999999999997"/>
    <n v="1355.2000000000003"/>
  </r>
  <r>
    <s v="ORD104950"/>
    <x v="4615"/>
    <x v="1"/>
    <x v="7"/>
    <s v="Men"/>
    <n v="3301"/>
    <n v="30"/>
    <n v="2311"/>
    <n v="4.2"/>
    <n v="432"/>
    <n v="1"/>
    <n v="2311"/>
    <d v="2025-06-09T00:00:00"/>
    <s v="Odisha"/>
    <n v="990"/>
    <n v="1980.6"/>
    <n v="330.40000000000009"/>
  </r>
  <r>
    <s v="ORD104951"/>
    <x v="4616"/>
    <x v="8"/>
    <x v="1"/>
    <s v="Men"/>
    <n v="2373"/>
    <n v="20"/>
    <n v="1898"/>
    <n v="4.3"/>
    <n v="157"/>
    <n v="1"/>
    <n v="1898"/>
    <d v="2025-08-29T00:00:00"/>
    <s v="Jharkhand"/>
    <n v="475"/>
    <n v="1423.8"/>
    <n v="474.20000000000005"/>
  </r>
  <r>
    <s v="ORD104952"/>
    <x v="4617"/>
    <x v="5"/>
    <x v="6"/>
    <s v="Women"/>
    <n v="1843"/>
    <n v="10"/>
    <n v="1659"/>
    <n v="4.3"/>
    <n v="175"/>
    <n v="1"/>
    <n v="1659"/>
    <d v="2025-06-21T00:00:00"/>
    <s v="Karnataka"/>
    <n v="184"/>
    <n v="1105.8"/>
    <n v="553.20000000000005"/>
  </r>
  <r>
    <s v="ORD104953"/>
    <x v="4618"/>
    <x v="2"/>
    <x v="4"/>
    <s v="Men"/>
    <n v="810"/>
    <n v="25"/>
    <n v="608"/>
    <n v="4.0999999999999996"/>
    <n v="37"/>
    <n v="1"/>
    <n v="608"/>
    <d v="2025-03-26T00:00:00"/>
    <s v="Madhya Pradesh"/>
    <n v="202"/>
    <n v="486"/>
    <n v="122"/>
  </r>
  <r>
    <s v="ORD104954"/>
    <x v="4619"/>
    <x v="6"/>
    <x v="5"/>
    <s v="Unisex"/>
    <n v="2907"/>
    <n v="20"/>
    <n v="2326"/>
    <n v="4.3"/>
    <n v="281"/>
    <n v="1"/>
    <n v="2326"/>
    <d v="2024-08-18T00:00:00"/>
    <s v="Uttar Pradesh"/>
    <n v="581"/>
    <n v="1744.2"/>
    <n v="581.79999999999995"/>
  </r>
  <r>
    <s v="ORD104955"/>
    <x v="4620"/>
    <x v="6"/>
    <x v="4"/>
    <s v="Women"/>
    <n v="719"/>
    <n v="20"/>
    <n v="575"/>
    <n v="4.2"/>
    <n v="162"/>
    <n v="1"/>
    <n v="575"/>
    <d v="2024-07-30T00:00:00"/>
    <s v="Karnataka"/>
    <n v="144"/>
    <n v="431.4"/>
    <n v="143.60000000000002"/>
  </r>
  <r>
    <s v="ORD104956"/>
    <x v="4621"/>
    <x v="5"/>
    <x v="0"/>
    <s v="Men"/>
    <n v="2950"/>
    <n v="20"/>
    <n v="2360"/>
    <n v="4.2"/>
    <n v="94"/>
    <n v="5"/>
    <n v="11800"/>
    <d v="2025-05-15T00:00:00"/>
    <s v="Bihar"/>
    <n v="590"/>
    <n v="1770"/>
    <n v="2950"/>
  </r>
  <r>
    <s v="ORD104957"/>
    <x v="4622"/>
    <x v="7"/>
    <x v="0"/>
    <s v="Women"/>
    <n v="4455"/>
    <n v="30"/>
    <n v="3118"/>
    <n v="3.8"/>
    <n v="157"/>
    <n v="1"/>
    <n v="3118"/>
    <d v="2025-06-15T00:00:00"/>
    <s v="West Bengal"/>
    <n v="1337"/>
    <n v="2673"/>
    <n v="445"/>
  </r>
  <r>
    <s v="ORD104958"/>
    <x v="1055"/>
    <x v="6"/>
    <x v="3"/>
    <s v="Men"/>
    <n v="2360"/>
    <n v="15"/>
    <n v="2006"/>
    <n v="3.6"/>
    <n v="41"/>
    <n v="1"/>
    <n v="2006"/>
    <d v="2025-04-25T00:00:00"/>
    <s v="Tamil Nadu"/>
    <n v="354"/>
    <n v="1416"/>
    <n v="590"/>
  </r>
  <r>
    <s v="ORD104959"/>
    <x v="2495"/>
    <x v="4"/>
    <x v="0"/>
    <s v="Women"/>
    <n v="2880"/>
    <n v="25"/>
    <n v="2160"/>
    <n v="4.3"/>
    <n v="192"/>
    <n v="5"/>
    <n v="10800"/>
    <d v="2024-07-18T00:00:00"/>
    <s v="Kerala"/>
    <n v="720"/>
    <n v="1728"/>
    <n v="2160"/>
  </r>
  <r>
    <s v="ORD104960"/>
    <x v="4623"/>
    <x v="7"/>
    <x v="7"/>
    <s v="Men"/>
    <n v="1316"/>
    <n v="15"/>
    <n v="1119"/>
    <n v="3.9"/>
    <n v="270"/>
    <n v="2"/>
    <n v="2238"/>
    <d v="2024-11-14T00:00:00"/>
    <s v="Jharkhand"/>
    <n v="197"/>
    <n v="789.6"/>
    <n v="658.8"/>
  </r>
  <r>
    <s v="ORD104961"/>
    <x v="4624"/>
    <x v="7"/>
    <x v="6"/>
    <s v="Women"/>
    <n v="6079"/>
    <n v="30"/>
    <n v="4255"/>
    <n v="3.8"/>
    <n v="86"/>
    <n v="1"/>
    <n v="4255"/>
    <d v="2024-11-07T00:00:00"/>
    <s v="Telangana"/>
    <n v="1824"/>
    <n v="3647.4"/>
    <n v="607.59999999999991"/>
  </r>
  <r>
    <s v="ORD104962"/>
    <x v="4625"/>
    <x v="3"/>
    <x v="6"/>
    <s v="Women"/>
    <n v="5826"/>
    <n v="70"/>
    <n v="1748"/>
    <n v="4.5"/>
    <n v="80"/>
    <n v="1"/>
    <n v="1748"/>
    <d v="2024-05-10T00:00:00"/>
    <s v="Madhya Pradesh"/>
    <n v="4078"/>
    <n v="3495.6"/>
    <n v="-1747.6"/>
  </r>
  <r>
    <s v="ORD104963"/>
    <x v="579"/>
    <x v="2"/>
    <x v="2"/>
    <s v="Women"/>
    <n v="1465"/>
    <n v="15"/>
    <n v="1245"/>
    <n v="4.0999999999999996"/>
    <n v="78"/>
    <n v="1"/>
    <n v="1245"/>
    <d v="2024-07-31T00:00:00"/>
    <s v="Kerala"/>
    <n v="220"/>
    <n v="879"/>
    <n v="366"/>
  </r>
  <r>
    <s v="ORD104964"/>
    <x v="3914"/>
    <x v="1"/>
    <x v="4"/>
    <s v="Women"/>
    <n v="2522"/>
    <n v="25"/>
    <n v="1892"/>
    <n v="4.8"/>
    <n v="374"/>
    <n v="1"/>
    <n v="1892"/>
    <d v="2024-08-12T00:00:00"/>
    <s v="Chhattisgarh"/>
    <n v="630"/>
    <n v="1513.2"/>
    <n v="378.79999999999995"/>
  </r>
  <r>
    <s v="ORD104965"/>
    <x v="4626"/>
    <x v="0"/>
    <x v="6"/>
    <s v="Women"/>
    <n v="1716"/>
    <n v="15"/>
    <n v="1459"/>
    <n v="4.4000000000000004"/>
    <n v="375"/>
    <n v="1"/>
    <n v="1459"/>
    <d v="2024-09-01T00:00:00"/>
    <s v="Assam"/>
    <n v="257"/>
    <n v="1029.5999999999999"/>
    <n v="429.40000000000009"/>
  </r>
  <r>
    <s v="ORD104966"/>
    <x v="4627"/>
    <x v="3"/>
    <x v="7"/>
    <s v="Women"/>
    <n v="1999"/>
    <n v="30"/>
    <n v="1399"/>
    <n v="3.7"/>
    <n v="11"/>
    <n v="1"/>
    <n v="1399"/>
    <d v="2025-09-27T00:00:00"/>
    <s v="Andhra Pradesh"/>
    <n v="600"/>
    <n v="1199.3999999999999"/>
    <n v="199.60000000000014"/>
  </r>
  <r>
    <s v="ORD104967"/>
    <x v="4628"/>
    <x v="7"/>
    <x v="4"/>
    <s v="Women"/>
    <n v="564"/>
    <n v="40"/>
    <n v="338"/>
    <n v="4.5"/>
    <n v="103"/>
    <n v="1"/>
    <n v="338"/>
    <d v="2024-08-29T00:00:00"/>
    <s v="Uttarakhand"/>
    <n v="226"/>
    <n v="338.4"/>
    <n v="-0.39999999999997726"/>
  </r>
  <r>
    <s v="ORD104968"/>
    <x v="4629"/>
    <x v="6"/>
    <x v="6"/>
    <s v="Women"/>
    <n v="4779"/>
    <n v="20"/>
    <n v="3823"/>
    <n v="4.3"/>
    <n v="181"/>
    <n v="2"/>
    <n v="7646"/>
    <d v="2024-02-04T00:00:00"/>
    <s v="Chhattisgarh"/>
    <n v="956"/>
    <n v="2867.4"/>
    <n v="1911.1999999999998"/>
  </r>
  <r>
    <s v="ORD104969"/>
    <x v="4421"/>
    <x v="5"/>
    <x v="6"/>
    <s v="Women"/>
    <n v="6928"/>
    <n v="30"/>
    <n v="4850"/>
    <n v="3.7"/>
    <n v="13"/>
    <n v="1"/>
    <n v="4850"/>
    <d v="2025-12-22T00:00:00"/>
    <s v="Delhi"/>
    <n v="2078"/>
    <n v="4156.8"/>
    <n v="693.19999999999982"/>
  </r>
  <r>
    <s v="ORD104970"/>
    <x v="4630"/>
    <x v="0"/>
    <x v="7"/>
    <s v="Unisex"/>
    <n v="1794"/>
    <n v="20"/>
    <n v="1435"/>
    <n v="3.9"/>
    <n v="132"/>
    <n v="1"/>
    <n v="1435"/>
    <d v="2025-05-03T00:00:00"/>
    <s v="Tamil Nadu"/>
    <n v="359"/>
    <n v="1076.3999999999999"/>
    <n v="358.60000000000014"/>
  </r>
  <r>
    <s v="ORD104971"/>
    <x v="4631"/>
    <x v="9"/>
    <x v="7"/>
    <s v="Men"/>
    <n v="816"/>
    <n v="30"/>
    <n v="571"/>
    <n v="4.4000000000000004"/>
    <n v="192"/>
    <n v="1"/>
    <n v="571"/>
    <d v="2024-10-15T00:00:00"/>
    <s v="Bihar"/>
    <n v="245"/>
    <n v="489.59999999999997"/>
    <n v="81.400000000000034"/>
  </r>
  <r>
    <s v="ORD104972"/>
    <x v="3170"/>
    <x v="4"/>
    <x v="2"/>
    <s v="Women"/>
    <n v="6188"/>
    <n v="30"/>
    <n v="4332"/>
    <n v="3.3"/>
    <n v="41"/>
    <n v="2"/>
    <n v="8664"/>
    <d v="2025-10-19T00:00:00"/>
    <s v="Uttarakhand"/>
    <n v="1856"/>
    <n v="3712.7999999999997"/>
    <n v="1238.4000000000005"/>
  </r>
  <r>
    <s v="ORD104973"/>
    <x v="4632"/>
    <x v="7"/>
    <x v="6"/>
    <s v="Kids"/>
    <n v="6790"/>
    <n v="40"/>
    <n v="4074"/>
    <n v="3.1"/>
    <n v="105"/>
    <n v="2"/>
    <n v="8148"/>
    <d v="2025-05-03T00:00:00"/>
    <s v="Karnataka"/>
    <n v="2716"/>
    <n v="4074"/>
    <n v="0"/>
  </r>
  <r>
    <s v="ORD104974"/>
    <x v="4633"/>
    <x v="5"/>
    <x v="1"/>
    <s v="Women"/>
    <n v="3196"/>
    <n v="20"/>
    <n v="2557"/>
    <n v="4.2"/>
    <n v="121"/>
    <n v="3"/>
    <n v="7671"/>
    <d v="2024-02-25T00:00:00"/>
    <s v="Haryana"/>
    <n v="639"/>
    <n v="1917.6"/>
    <n v="1918.2000000000003"/>
  </r>
  <r>
    <s v="ORD104975"/>
    <x v="4634"/>
    <x v="5"/>
    <x v="3"/>
    <s v="Men"/>
    <n v="874"/>
    <n v="25"/>
    <n v="656"/>
    <n v="4.2"/>
    <n v="123"/>
    <n v="4"/>
    <n v="2624"/>
    <d v="2024-07-28T00:00:00"/>
    <s v="West Bengal"/>
    <n v="218"/>
    <n v="524.4"/>
    <n v="526.40000000000009"/>
  </r>
  <r>
    <s v="ORD104976"/>
    <x v="4635"/>
    <x v="6"/>
    <x v="4"/>
    <s v="Women"/>
    <n v="1625"/>
    <n v="10"/>
    <n v="1462"/>
    <n v="4.2"/>
    <n v="47"/>
    <n v="1"/>
    <n v="1462"/>
    <d v="2025-01-29T00:00:00"/>
    <s v="Madhya Pradesh"/>
    <n v="163"/>
    <n v="975"/>
    <n v="487"/>
  </r>
  <r>
    <s v="ORD104977"/>
    <x v="4636"/>
    <x v="1"/>
    <x v="3"/>
    <s v="Men"/>
    <n v="2233"/>
    <n v="10"/>
    <n v="2010"/>
    <n v="4.2"/>
    <n v="104"/>
    <n v="2"/>
    <n v="4020"/>
    <d v="2024-02-10T00:00:00"/>
    <s v="Andhra Pradesh"/>
    <n v="223"/>
    <n v="1339.8"/>
    <n v="1340.4"/>
  </r>
  <r>
    <s v="ORD104978"/>
    <x v="4574"/>
    <x v="3"/>
    <x v="0"/>
    <s v="Men"/>
    <n v="3753"/>
    <n v="15"/>
    <n v="3190"/>
    <n v="4.3"/>
    <n v="53"/>
    <n v="1"/>
    <n v="3190"/>
    <d v="2025-01-17T00:00:00"/>
    <s v="Odisha"/>
    <n v="563"/>
    <n v="2251.7999999999997"/>
    <n v="938.20000000000027"/>
  </r>
  <r>
    <s v="ORD104979"/>
    <x v="4637"/>
    <x v="8"/>
    <x v="4"/>
    <s v="Kids"/>
    <n v="814"/>
    <n v="70"/>
    <n v="244"/>
    <n v="4.7"/>
    <n v="182"/>
    <n v="1"/>
    <n v="244"/>
    <d v="2025-10-09T00:00:00"/>
    <s v="Jharkhand"/>
    <n v="570"/>
    <n v="488.4"/>
    <n v="-244.39999999999998"/>
  </r>
  <r>
    <s v="ORD104980"/>
    <x v="4638"/>
    <x v="1"/>
    <x v="2"/>
    <s v="Women"/>
    <n v="3212"/>
    <n v="25"/>
    <n v="2409"/>
    <n v="4.0999999999999996"/>
    <n v="139"/>
    <n v="1"/>
    <n v="2409"/>
    <d v="2025-02-11T00:00:00"/>
    <s v="Karnataka"/>
    <n v="803"/>
    <n v="1927.1999999999998"/>
    <n v="481.80000000000018"/>
  </r>
  <r>
    <s v="ORD104981"/>
    <x v="4639"/>
    <x v="6"/>
    <x v="6"/>
    <s v="Women"/>
    <n v="2037"/>
    <n v="10"/>
    <n v="1833"/>
    <n v="3.4"/>
    <n v="353"/>
    <n v="4"/>
    <n v="7332"/>
    <d v="2024-07-19T00:00:00"/>
    <s v="Madhya Pradesh"/>
    <n v="204"/>
    <n v="1222.2"/>
    <n v="2443.1999999999998"/>
  </r>
  <r>
    <s v="ORD104982"/>
    <x v="4640"/>
    <x v="6"/>
    <x v="1"/>
    <s v="Women"/>
    <n v="2646"/>
    <n v="70"/>
    <n v="794"/>
    <n v="3.2"/>
    <n v="46"/>
    <n v="1"/>
    <n v="794"/>
    <d v="2024-07-21T00:00:00"/>
    <s v="Assam"/>
    <n v="1852"/>
    <n v="1587.6"/>
    <n v="-793.59999999999991"/>
  </r>
  <r>
    <s v="ORD104983"/>
    <x v="4641"/>
    <x v="4"/>
    <x v="3"/>
    <s v="Men"/>
    <n v="1273"/>
    <n v="15"/>
    <n v="1082"/>
    <n v="3.9"/>
    <n v="314"/>
    <n v="1"/>
    <n v="1082"/>
    <d v="2024-12-05T00:00:00"/>
    <s v="Jharkhand"/>
    <n v="191"/>
    <n v="763.8"/>
    <n v="318.20000000000005"/>
  </r>
  <r>
    <s v="ORD104984"/>
    <x v="4642"/>
    <x v="1"/>
    <x v="7"/>
    <s v="Men"/>
    <n v="1962"/>
    <n v="10"/>
    <n v="1766"/>
    <n v="4"/>
    <n v="74"/>
    <n v="1"/>
    <n v="1766"/>
    <d v="2024-08-08T00:00:00"/>
    <s v="Haryana"/>
    <n v="196"/>
    <n v="1177.2"/>
    <n v="588.79999999999995"/>
  </r>
  <r>
    <s v="ORD104985"/>
    <x v="4643"/>
    <x v="8"/>
    <x v="6"/>
    <s v="Kids"/>
    <n v="3387"/>
    <n v="15"/>
    <n v="2879"/>
    <n v="3.5"/>
    <n v="235"/>
    <n v="1"/>
    <n v="2879"/>
    <d v="2025-10-10T00:00:00"/>
    <s v="West Bengal"/>
    <n v="508"/>
    <n v="2032.1999999999998"/>
    <n v="846.80000000000018"/>
  </r>
  <r>
    <s v="ORD104986"/>
    <x v="4644"/>
    <x v="0"/>
    <x v="6"/>
    <s v="Women"/>
    <n v="5986"/>
    <n v="25"/>
    <n v="4490"/>
    <n v="3"/>
    <n v="97"/>
    <n v="3"/>
    <n v="13470"/>
    <d v="2025-02-06T00:00:00"/>
    <s v="Uttar Pradesh"/>
    <n v="1496"/>
    <n v="3591.6"/>
    <n v="2695.2000000000003"/>
  </r>
  <r>
    <s v="ORD104987"/>
    <x v="4645"/>
    <x v="2"/>
    <x v="2"/>
    <s v="Men"/>
    <n v="1797"/>
    <n v="0"/>
    <n v="1797"/>
    <n v="3.9"/>
    <n v="292"/>
    <n v="1"/>
    <n v="1797"/>
    <d v="2025-05-22T00:00:00"/>
    <s v="Telangana"/>
    <n v="0"/>
    <n v="1078.2"/>
    <n v="718.8"/>
  </r>
  <r>
    <s v="ORD104988"/>
    <x v="4646"/>
    <x v="3"/>
    <x v="3"/>
    <s v="Men"/>
    <n v="4488"/>
    <n v="20"/>
    <n v="3590"/>
    <n v="5"/>
    <n v="362"/>
    <n v="5"/>
    <n v="17950"/>
    <d v="2025-05-17T00:00:00"/>
    <s v="Jharkhand"/>
    <n v="898"/>
    <n v="2692.7999999999997"/>
    <n v="4486.0000000000018"/>
  </r>
  <r>
    <s v="ORD104989"/>
    <x v="4647"/>
    <x v="3"/>
    <x v="0"/>
    <s v="Men"/>
    <n v="3233"/>
    <n v="30"/>
    <n v="2263"/>
    <n v="4.3"/>
    <n v="390"/>
    <n v="3"/>
    <n v="6789"/>
    <d v="2024-10-08T00:00:00"/>
    <s v="Jharkhand"/>
    <n v="970"/>
    <n v="1939.8"/>
    <n v="969.60000000000014"/>
  </r>
  <r>
    <s v="ORD104990"/>
    <x v="2455"/>
    <x v="5"/>
    <x v="4"/>
    <s v="Women"/>
    <n v="1696"/>
    <n v="10"/>
    <n v="1526"/>
    <n v="4.3"/>
    <n v="28"/>
    <n v="1"/>
    <n v="1526"/>
    <d v="2025-05-07T00:00:00"/>
    <s v="Karnataka"/>
    <n v="170"/>
    <n v="1017.5999999999999"/>
    <n v="508.40000000000009"/>
  </r>
  <r>
    <s v="ORD104991"/>
    <x v="4648"/>
    <x v="2"/>
    <x v="7"/>
    <s v="Women"/>
    <n v="2666"/>
    <n v="50"/>
    <n v="1333"/>
    <n v="4"/>
    <n v="97"/>
    <n v="2"/>
    <n v="2666"/>
    <d v="2025-03-22T00:00:00"/>
    <s v="Uttar Pradesh"/>
    <n v="1333"/>
    <n v="1599.6"/>
    <n v="-533.19999999999982"/>
  </r>
  <r>
    <s v="ORD104992"/>
    <x v="4649"/>
    <x v="4"/>
    <x v="3"/>
    <s v="Women"/>
    <n v="3220"/>
    <n v="10"/>
    <n v="2898"/>
    <n v="3.9"/>
    <n v="76"/>
    <n v="1"/>
    <n v="2898"/>
    <d v="2024-03-08T00:00:00"/>
    <s v="Jharkhand"/>
    <n v="322"/>
    <n v="1932"/>
    <n v="966"/>
  </r>
  <r>
    <s v="ORD104993"/>
    <x v="3625"/>
    <x v="2"/>
    <x v="4"/>
    <s v="Women"/>
    <n v="394"/>
    <n v="30"/>
    <n v="276"/>
    <n v="4.4000000000000004"/>
    <n v="102"/>
    <n v="5"/>
    <n v="1380"/>
    <d v="2025-10-14T00:00:00"/>
    <s v="Maharashtra"/>
    <n v="118"/>
    <n v="236.39999999999998"/>
    <n v="198.00000000000011"/>
  </r>
  <r>
    <s v="ORD104994"/>
    <x v="4650"/>
    <x v="9"/>
    <x v="6"/>
    <s v="Kids"/>
    <n v="4262"/>
    <n v="30"/>
    <n v="2983"/>
    <n v="3.5"/>
    <n v="241"/>
    <n v="1"/>
    <n v="2983"/>
    <d v="2024-12-10T00:00:00"/>
    <s v="Uttar Pradesh"/>
    <n v="1279"/>
    <n v="2557.1999999999998"/>
    <n v="425.80000000000018"/>
  </r>
  <r>
    <s v="ORD104995"/>
    <x v="608"/>
    <x v="8"/>
    <x v="7"/>
    <s v="Unisex"/>
    <n v="639"/>
    <n v="15"/>
    <n v="543"/>
    <n v="5"/>
    <n v="371"/>
    <n v="1"/>
    <n v="543"/>
    <d v="2025-10-14T00:00:00"/>
    <s v="Delhi"/>
    <n v="96"/>
    <n v="383.4"/>
    <n v="159.60000000000002"/>
  </r>
  <r>
    <s v="ORD104996"/>
    <x v="4651"/>
    <x v="6"/>
    <x v="3"/>
    <s v="Women"/>
    <n v="3811"/>
    <n v="25"/>
    <n v="2858"/>
    <n v="3.6"/>
    <n v="446"/>
    <n v="2"/>
    <n v="5716"/>
    <d v="2025-07-07T00:00:00"/>
    <s v="Bihar"/>
    <n v="953"/>
    <n v="2286.6"/>
    <n v="1142.8000000000002"/>
  </r>
  <r>
    <s v="ORD104997"/>
    <x v="4652"/>
    <x v="5"/>
    <x v="6"/>
    <s v="Women"/>
    <n v="3016"/>
    <n v="25"/>
    <n v="2262"/>
    <n v="4.4000000000000004"/>
    <n v="58"/>
    <n v="1"/>
    <n v="2262"/>
    <d v="2024-01-08T00:00:00"/>
    <s v="Gujarat"/>
    <n v="754"/>
    <n v="1809.6"/>
    <n v="452.40000000000009"/>
  </r>
  <r>
    <s v="ORD104998"/>
    <x v="4653"/>
    <x v="6"/>
    <x v="4"/>
    <s v="Women"/>
    <n v="2318"/>
    <n v="0"/>
    <n v="2318"/>
    <n v="3.6"/>
    <n v="65"/>
    <n v="1"/>
    <n v="2318"/>
    <d v="2025-01-10T00:00:00"/>
    <s v="Punjab"/>
    <n v="0"/>
    <n v="1390.8"/>
    <n v="927.2"/>
  </r>
  <r>
    <s v="ORD104999"/>
    <x v="4654"/>
    <x v="0"/>
    <x v="3"/>
    <s v="Women"/>
    <n v="4413"/>
    <n v="30"/>
    <n v="3089"/>
    <n v="4.2"/>
    <n v="77"/>
    <n v="3"/>
    <n v="9267"/>
    <d v="2024-08-07T00:00:00"/>
    <s v="Maharashtra"/>
    <n v="1324"/>
    <n v="2647.7999999999997"/>
    <n v="1323.60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6B8EAA-956E-4E2C-BF97-C8BB4591B5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B17" firstHeaderRow="1" firstDataRow="1" firstDataCol="1"/>
  <pivotFields count="14">
    <pivotField showAll="0"/>
    <pivotField showAll="0"/>
    <pivotField axis="axisRow" showAll="0" sortType="descending">
      <items count="11">
        <item x="4"/>
        <item x="6"/>
        <item x="5"/>
        <item x="7"/>
        <item x="8"/>
        <item x="2"/>
        <item x="1"/>
        <item x="3"/>
        <item x="9"/>
        <item x="0"/>
        <item t="default"/>
      </items>
      <autoSortScope>
        <pivotArea dataOnly="0" outline="0" fieldPosition="0">
          <references count="1">
            <reference field="4294967294" count="1" selected="0">
              <x v="0"/>
            </reference>
          </references>
        </pivotArea>
      </autoSortScope>
    </pivotField>
    <pivotField showAll="0">
      <items count="9">
        <item x="6"/>
        <item x="0"/>
        <item x="1"/>
        <item x="4"/>
        <item x="2"/>
        <item x="3"/>
        <item x="5"/>
        <item x="7"/>
        <item t="default"/>
      </items>
    </pivotField>
    <pivotField showAll="0"/>
    <pivotField showAll="0"/>
    <pivotField showAll="0"/>
    <pivotField dataField="1" showAll="0"/>
    <pivotField showAll="0"/>
    <pivotField showAll="0"/>
    <pivotField showAll="0"/>
    <pivotField showAll="0"/>
    <pivotField numFmtId="14" showAll="0"/>
    <pivotField showAll="0"/>
  </pivotFields>
  <rowFields count="1">
    <field x="2"/>
  </rowFields>
  <rowItems count="11">
    <i>
      <x v="9"/>
    </i>
    <i>
      <x/>
    </i>
    <i>
      <x v="8"/>
    </i>
    <i>
      <x v="4"/>
    </i>
    <i>
      <x v="6"/>
    </i>
    <i>
      <x v="2"/>
    </i>
    <i>
      <x v="7"/>
    </i>
    <i>
      <x v="1"/>
    </i>
    <i>
      <x v="3"/>
    </i>
    <i>
      <x v="5"/>
    </i>
    <i t="grand">
      <x/>
    </i>
  </rowItems>
  <colItems count="1">
    <i/>
  </colItems>
  <dataFields count="1">
    <dataField name="Sum of Selling_Price" fld="7" baseField="0" baseItem="0" numFmtId="3"/>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141F29-11FB-4D5F-9C06-5E2DE6FE753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B17" firstHeaderRow="1" firstDataRow="1" firstDataCol="1"/>
  <pivotFields count="17">
    <pivotField showAll="0"/>
    <pivotField showAll="0">
      <items count="4656">
        <item x="1708"/>
        <item x="1418"/>
        <item x="3036"/>
        <item x="2066"/>
        <item x="1648"/>
        <item x="4112"/>
        <item x="2330"/>
        <item x="2827"/>
        <item x="3725"/>
        <item x="2403"/>
        <item x="1872"/>
        <item x="2246"/>
        <item x="1860"/>
        <item x="3903"/>
        <item x="4206"/>
        <item x="3938"/>
        <item x="2375"/>
        <item x="2975"/>
        <item x="3855"/>
        <item x="4650"/>
        <item x="1467"/>
        <item x="4514"/>
        <item x="2296"/>
        <item x="3344"/>
        <item x="4095"/>
        <item x="3461"/>
        <item x="82"/>
        <item x="2582"/>
        <item x="349"/>
        <item x="3274"/>
        <item x="4487"/>
        <item x="824"/>
        <item x="4058"/>
        <item x="3878"/>
        <item x="1897"/>
        <item x="2393"/>
        <item x="2722"/>
        <item x="563"/>
        <item x="2656"/>
        <item x="3310"/>
        <item x="4608"/>
        <item x="1995"/>
        <item x="943"/>
        <item x="3554"/>
        <item x="2347"/>
        <item x="1247"/>
        <item x="2928"/>
        <item x="2319"/>
        <item x="3520"/>
        <item x="3292"/>
        <item x="992"/>
        <item x="865"/>
        <item x="4476"/>
        <item x="4270"/>
        <item x="2344"/>
        <item x="384"/>
        <item x="2025"/>
        <item x="1875"/>
        <item x="3115"/>
        <item x="1796"/>
        <item x="2370"/>
        <item x="3004"/>
        <item x="2647"/>
        <item x="2124"/>
        <item x="1809"/>
        <item x="2780"/>
        <item x="381"/>
        <item x="4306"/>
        <item x="942"/>
        <item x="3120"/>
        <item x="1112"/>
        <item x="1774"/>
        <item x="173"/>
        <item x="3566"/>
        <item x="3881"/>
        <item x="3290"/>
        <item x="265"/>
        <item x="2446"/>
        <item x="2355"/>
        <item x="1392"/>
        <item x="2452"/>
        <item x="2383"/>
        <item x="446"/>
        <item x="1668"/>
        <item x="263"/>
        <item x="4605"/>
        <item x="3197"/>
        <item x="2938"/>
        <item x="2010"/>
        <item x="1261"/>
        <item x="1106"/>
        <item x="2157"/>
        <item x="2652"/>
        <item x="396"/>
        <item x="751"/>
        <item x="859"/>
        <item x="2034"/>
        <item x="4432"/>
        <item x="3651"/>
        <item x="2402"/>
        <item x="1362"/>
        <item x="3459"/>
        <item x="2065"/>
        <item x="194"/>
        <item x="3231"/>
        <item x="2361"/>
        <item x="795"/>
        <item x="2198"/>
        <item x="3729"/>
        <item x="4630"/>
        <item x="813"/>
        <item x="4480"/>
        <item x="909"/>
        <item x="3025"/>
        <item x="1889"/>
        <item x="3037"/>
        <item x="2552"/>
        <item x="1307"/>
        <item x="2473"/>
        <item x="3468"/>
        <item x="1607"/>
        <item x="3890"/>
        <item x="3737"/>
        <item x="2178"/>
        <item x="270"/>
        <item x="4033"/>
        <item x="2032"/>
        <item x="4157"/>
        <item x="2071"/>
        <item x="2093"/>
        <item x="2749"/>
        <item x="4007"/>
        <item x="4153"/>
        <item x="4207"/>
        <item x="2739"/>
        <item x="204"/>
        <item x="2410"/>
        <item x="3698"/>
        <item x="2573"/>
        <item x="691"/>
        <item x="2994"/>
        <item x="214"/>
        <item x="1185"/>
        <item x="2491"/>
        <item x="470"/>
        <item x="407"/>
        <item x="1877"/>
        <item x="2505"/>
        <item x="1495"/>
        <item x="4504"/>
        <item x="1609"/>
        <item x="2379"/>
        <item x="636"/>
        <item x="3951"/>
        <item x="1970"/>
        <item x="1963"/>
        <item x="3523"/>
        <item x="2606"/>
        <item x="3038"/>
        <item x="2067"/>
        <item x="562"/>
        <item x="2673"/>
        <item x="2096"/>
        <item x="2765"/>
        <item x="4261"/>
        <item x="3562"/>
        <item x="4560"/>
        <item x="74"/>
        <item x="1866"/>
        <item x="1273"/>
        <item x="964"/>
        <item x="3473"/>
        <item x="1188"/>
        <item x="3228"/>
        <item x="2676"/>
        <item x="3720"/>
        <item x="3059"/>
        <item x="2091"/>
        <item x="4066"/>
        <item x="2577"/>
        <item x="403"/>
        <item x="1880"/>
        <item x="4450"/>
        <item x="2863"/>
        <item x="2952"/>
        <item x="2555"/>
        <item x="3857"/>
        <item x="34"/>
        <item x="802"/>
        <item x="1153"/>
        <item x="2901"/>
        <item x="1954"/>
        <item x="727"/>
        <item x="1360"/>
        <item x="2349"/>
        <item x="588"/>
        <item x="3091"/>
        <item x="2940"/>
        <item x="4009"/>
        <item x="4405"/>
        <item x="3011"/>
        <item x="1784"/>
        <item x="2592"/>
        <item x="2165"/>
        <item x="4160"/>
        <item x="3196"/>
        <item x="1946"/>
        <item x="4315"/>
        <item x="4233"/>
        <item x="115"/>
        <item x="3931"/>
        <item x="1512"/>
        <item x="3356"/>
        <item x="1619"/>
        <item x="4322"/>
        <item x="3652"/>
        <item x="4384"/>
        <item x="2772"/>
        <item x="3811"/>
        <item x="3768"/>
        <item x="2281"/>
        <item x="3323"/>
        <item x="4488"/>
        <item x="4557"/>
        <item x="4453"/>
        <item x="4335"/>
        <item x="515"/>
        <item x="4127"/>
        <item x="828"/>
        <item x="2425"/>
        <item x="2417"/>
        <item x="955"/>
        <item x="292"/>
        <item x="2236"/>
        <item x="819"/>
        <item x="707"/>
        <item x="1336"/>
        <item x="1971"/>
        <item x="775"/>
        <item x="3424"/>
        <item x="167"/>
        <item x="1487"/>
        <item x="1334"/>
        <item x="1099"/>
        <item x="1621"/>
        <item x="2485"/>
        <item x="987"/>
        <item x="4078"/>
        <item x="53"/>
        <item x="3345"/>
        <item x="4424"/>
        <item x="2700"/>
        <item x="3236"/>
        <item x="3898"/>
        <item x="869"/>
        <item x="3913"/>
        <item x="1445"/>
        <item x="2036"/>
        <item x="2043"/>
        <item x="3050"/>
        <item x="4429"/>
        <item x="2912"/>
        <item x="2506"/>
        <item x="3776"/>
        <item x="3764"/>
        <item x="3568"/>
        <item x="94"/>
        <item x="3477"/>
        <item x="1075"/>
        <item x="2174"/>
        <item x="660"/>
        <item x="3462"/>
        <item x="1723"/>
        <item x="4040"/>
        <item x="834"/>
        <item x="4109"/>
        <item x="601"/>
        <item x="2992"/>
        <item x="1695"/>
        <item x="4023"/>
        <item x="2850"/>
        <item x="1943"/>
        <item x="864"/>
        <item x="1157"/>
        <item x="3219"/>
        <item x="4603"/>
        <item x="1763"/>
        <item x="4191"/>
        <item x="2257"/>
        <item x="2520"/>
        <item x="1037"/>
        <item x="190"/>
        <item x="3294"/>
        <item x="575"/>
        <item x="1570"/>
        <item x="3960"/>
        <item x="4101"/>
        <item x="3569"/>
        <item x="2687"/>
        <item x="4086"/>
        <item x="3672"/>
        <item x="1063"/>
        <item x="1270"/>
        <item x="4586"/>
        <item x="320"/>
        <item x="3213"/>
        <item x="965"/>
        <item x="2762"/>
        <item x="1494"/>
        <item x="1938"/>
        <item x="4562"/>
        <item x="379"/>
        <item x="920"/>
        <item x="2336"/>
        <item x="3540"/>
        <item x="1599"/>
        <item x="1287"/>
        <item x="1133"/>
        <item x="3467"/>
        <item x="4326"/>
        <item x="2309"/>
        <item x="1220"/>
        <item x="554"/>
        <item x="56"/>
        <item x="166"/>
        <item x="475"/>
        <item x="2854"/>
        <item x="2553"/>
        <item x="820"/>
        <item x="31"/>
        <item x="2801"/>
        <item x="1349"/>
        <item x="3866"/>
        <item x="2111"/>
        <item x="455"/>
        <item x="4209"/>
        <item x="1922"/>
        <item x="4318"/>
        <item x="861"/>
        <item x="2974"/>
        <item x="4287"/>
        <item x="2139"/>
        <item x="4642"/>
        <item x="4020"/>
        <item x="1342"/>
        <item x="3602"/>
        <item x="578"/>
        <item x="3316"/>
        <item x="4520"/>
        <item x="1959"/>
        <item x="138"/>
        <item x="3502"/>
        <item x="3999"/>
        <item x="462"/>
        <item x="2153"/>
        <item x="277"/>
        <item x="2148"/>
        <item x="1338"/>
        <item x="205"/>
        <item x="3976"/>
        <item x="4464"/>
        <item x="2042"/>
        <item x="1966"/>
        <item x="4269"/>
        <item x="2999"/>
        <item x="3426"/>
        <item x="2197"/>
        <item x="2475"/>
        <item x="3867"/>
        <item x="65"/>
        <item x="1998"/>
        <item x="2655"/>
        <item x="2260"/>
        <item x="2753"/>
        <item x="1741"/>
        <item x="221"/>
        <item x="3834"/>
        <item x="746"/>
        <item x="3342"/>
        <item x="4559"/>
        <item x="3209"/>
        <item x="2541"/>
        <item x="1522"/>
        <item x="877"/>
        <item x="3510"/>
        <item x="1433"/>
        <item x="2558"/>
        <item x="1388"/>
        <item x="2828"/>
        <item x="916"/>
        <item x="1730"/>
        <item x="2677"/>
        <item x="3954"/>
        <item x="4119"/>
        <item x="1506"/>
        <item x="3629"/>
        <item x="1193"/>
        <item x="2613"/>
        <item x="1039"/>
        <item x="3620"/>
        <item x="4528"/>
        <item x="2465"/>
        <item x="3858"/>
        <item x="3586"/>
        <item x="1642"/>
        <item x="1839"/>
        <item x="2686"/>
        <item x="3156"/>
        <item x="4324"/>
        <item x="3819"/>
        <item x="358"/>
        <item x="170"/>
        <item x="4059"/>
        <item x="1635"/>
        <item x="1167"/>
        <item x="1434"/>
        <item x="1416"/>
        <item x="2629"/>
        <item x="78"/>
        <item x="3257"/>
        <item x="2508"/>
        <item x="1838"/>
        <item x="1390"/>
        <item x="2175"/>
        <item x="2839"/>
        <item x="839"/>
        <item x="1257"/>
        <item x="279"/>
        <item x="4530"/>
        <item x="4126"/>
        <item x="3406"/>
        <item x="634"/>
        <item x="725"/>
        <item x="3128"/>
        <item x="1242"/>
        <item x="4021"/>
        <item x="4363"/>
        <item x="484"/>
        <item x="308"/>
        <item x="998"/>
        <item x="3484"/>
        <item x="373"/>
        <item x="1950"/>
        <item x="1622"/>
        <item x="908"/>
        <item x="3413"/>
        <item x="357"/>
        <item x="755"/>
        <item x="4469"/>
        <item x="913"/>
        <item x="4382"/>
        <item x="2445"/>
        <item x="4375"/>
        <item x="3646"/>
        <item x="3014"/>
        <item x="4353"/>
        <item x="4611"/>
        <item x="750"/>
        <item x="3237"/>
        <item x="912"/>
        <item x="1222"/>
        <item x="1602"/>
        <item x="2392"/>
        <item x="2060"/>
        <item x="822"/>
        <item x="3601"/>
        <item x="2534"/>
        <item x="338"/>
        <item x="2958"/>
        <item x="1710"/>
        <item x="729"/>
        <item x="2971"/>
        <item x="835"/>
        <item x="2870"/>
        <item x="3756"/>
        <item x="1734"/>
        <item x="3517"/>
        <item x="4098"/>
        <item x="2609"/>
        <item x="582"/>
        <item x="2086"/>
        <item x="3780"/>
        <item x="168"/>
        <item x="456"/>
        <item x="434"/>
        <item x="3071"/>
        <item x="69"/>
        <item x="4636"/>
        <item x="4360"/>
        <item x="4460"/>
        <item x="3847"/>
        <item x="1040"/>
        <item x="1687"/>
        <item x="1090"/>
        <item x="2672"/>
        <item x="1477"/>
        <item x="876"/>
        <item x="2726"/>
        <item x="313"/>
        <item x="4494"/>
        <item x="1693"/>
        <item x="2806"/>
        <item x="4571"/>
        <item x="488"/>
        <item x="2849"/>
        <item x="1869"/>
        <item x="3732"/>
        <item x="4304"/>
        <item x="3837"/>
        <item x="146"/>
        <item x="597"/>
        <item x="1691"/>
        <item x="3707"/>
        <item x="3623"/>
        <item x="3512"/>
        <item x="1072"/>
        <item x="200"/>
        <item x="2359"/>
        <item x="570"/>
        <item x="2329"/>
        <item x="16"/>
        <item x="1038"/>
        <item x="1840"/>
        <item x="1732"/>
        <item x="3641"/>
        <item x="991"/>
        <item x="3734"/>
        <item x="1992"/>
        <item x="2251"/>
        <item x="1631"/>
        <item x="4554"/>
        <item x="1359"/>
        <item x="2169"/>
        <item x="2724"/>
        <item x="4030"/>
        <item x="4370"/>
        <item x="4485"/>
        <item x="2668"/>
        <item x="132"/>
        <item x="2369"/>
        <item x="3723"/>
        <item x="1216"/>
        <item x="1361"/>
        <item x="2649"/>
        <item x="3544"/>
        <item x="3284"/>
        <item x="4235"/>
        <item x="3785"/>
        <item x="796"/>
        <item x="2023"/>
        <item x="24"/>
        <item x="1629"/>
        <item x="2906"/>
        <item x="103"/>
        <item x="1980"/>
        <item x="781"/>
        <item x="3820"/>
        <item x="2616"/>
        <item x="1320"/>
        <item x="816"/>
        <item x="4082"/>
        <item x="3829"/>
        <item x="2660"/>
        <item x="3534"/>
        <item x="3409"/>
        <item x="1292"/>
        <item x="2170"/>
        <item x="3193"/>
        <item x="1364"/>
        <item x="1714"/>
        <item x="4555"/>
        <item x="532"/>
        <item x="2472"/>
        <item x="3121"/>
        <item x="3288"/>
        <item x="3917"/>
        <item x="4236"/>
        <item x="336"/>
        <item x="1347"/>
        <item x="72"/>
        <item x="1042"/>
        <item x="2033"/>
        <item x="2339"/>
        <item x="2448"/>
        <item x="4120"/>
        <item x="26"/>
        <item x="2811"/>
        <item x="1517"/>
        <item x="2008"/>
        <item x="1799"/>
        <item x="2925"/>
        <item x="3861"/>
        <item x="3230"/>
        <item x="389"/>
        <item x="3585"/>
        <item x="1803"/>
        <item x="2744"/>
        <item x="4338"/>
        <item x="2623"/>
        <item x="1076"/>
        <item x="128"/>
        <item x="2878"/>
        <item x="1062"/>
        <item x="3934"/>
        <item x="1569"/>
        <item x="4332"/>
        <item x="2183"/>
        <item x="3815"/>
        <item x="3992"/>
        <item x="4645"/>
        <item x="1612"/>
        <item x="4273"/>
        <item x="4029"/>
        <item x="3369"/>
        <item x="973"/>
        <item x="96"/>
        <item x="1591"/>
        <item x="3232"/>
        <item x="2441"/>
        <item x="2872"/>
        <item x="3622"/>
        <item x="3637"/>
        <item x="899"/>
        <item x="4323"/>
        <item x="1027"/>
        <item x="635"/>
        <item x="4135"/>
        <item x="3428"/>
        <item x="2450"/>
        <item x="595"/>
        <item x="222"/>
        <item x="4350"/>
        <item x="983"/>
        <item x="3715"/>
        <item x="4395"/>
        <item x="1092"/>
        <item x="1041"/>
        <item x="1701"/>
        <item x="1331"/>
        <item x="2092"/>
        <item x="534"/>
        <item x="197"/>
        <item x="4434"/>
        <item x="4036"/>
        <item x="1815"/>
        <item x="4589"/>
        <item x="1045"/>
        <item x="1541"/>
        <item x="3838"/>
        <item x="4025"/>
        <item x="1626"/>
        <item x="2814"/>
        <item x="3349"/>
        <item x="4240"/>
        <item x="2648"/>
        <item x="800"/>
        <item x="1422"/>
        <item x="3773"/>
        <item x="3587"/>
        <item x="4154"/>
        <item x="4070"/>
        <item x="2556"/>
        <item x="5"/>
        <item x="3475"/>
        <item x="464"/>
        <item x="1486"/>
        <item x="1118"/>
        <item x="565"/>
        <item x="3509"/>
        <item x="108"/>
        <item x="1713"/>
        <item x="4188"/>
        <item x="3643"/>
        <item x="2622"/>
        <item x="1343"/>
        <item x="1234"/>
        <item x="1994"/>
        <item x="2233"/>
        <item x="2084"/>
        <item x="770"/>
        <item x="2779"/>
        <item x="3682"/>
        <item x="2571"/>
        <item x="2924"/>
        <item x="1223"/>
        <item x="2742"/>
        <item x="1290"/>
        <item x="3166"/>
        <item x="2440"/>
        <item x="3390"/>
        <item x="1265"/>
        <item x="1081"/>
        <item x="3361"/>
        <item x="711"/>
        <item x="3970"/>
        <item x="2116"/>
        <item x="3422"/>
        <item x="999"/>
        <item x="134"/>
        <item x="2176"/>
        <item x="641"/>
        <item x="3774"/>
        <item x="1640"/>
        <item x="502"/>
        <item x="1036"/>
        <item x="4049"/>
        <item x="481"/>
        <item x="4308"/>
        <item x="240"/>
        <item x="3667"/>
        <item x="4296"/>
        <item x="692"/>
        <item x="4398"/>
        <item x="280"/>
        <item x="385"/>
        <item x="3868"/>
        <item x="4289"/>
        <item x="905"/>
        <item x="3598"/>
        <item x="1417"/>
        <item x="1908"/>
        <item x="489"/>
        <item x="3728"/>
        <item x="3238"/>
        <item x="3688"/>
        <item x="1765"/>
        <item x="3486"/>
        <item x="1492"/>
        <item x="3057"/>
        <item x="3619"/>
        <item x="3452"/>
        <item x="2907"/>
        <item x="479"/>
        <item x="1829"/>
        <item x="2935"/>
        <item x="858"/>
        <item x="2532"/>
        <item x="1704"/>
        <item x="3489"/>
        <item x="653"/>
        <item x="87"/>
        <item x="500"/>
        <item x="3455"/>
        <item x="2324"/>
        <item x="1245"/>
        <item x="360"/>
        <item x="111"/>
        <item x="3986"/>
        <item x="1973"/>
        <item x="2536"/>
        <item x="972"/>
        <item x="557"/>
        <item x="291"/>
        <item x="1439"/>
        <item x="4081"/>
        <item x="1186"/>
        <item x="3608"/>
        <item x="29"/>
        <item x="3494"/>
        <item x="1780"/>
        <item x="210"/>
        <item x="3558"/>
        <item x="2977"/>
        <item x="4493"/>
        <item x="3007"/>
        <item x="3"/>
        <item x="3319"/>
        <item x="307"/>
        <item x="2316"/>
        <item x="947"/>
        <item x="4535"/>
        <item x="135"/>
        <item x="1947"/>
        <item x="3611"/>
        <item x="3553"/>
        <item x="2083"/>
        <item x="3444"/>
        <item x="1246"/>
        <item x="1878"/>
        <item x="686"/>
        <item x="1172"/>
        <item x="4130"/>
        <item x="1225"/>
        <item x="4597"/>
        <item x="1120"/>
        <item x="4215"/>
        <item x="617"/>
        <item x="3678"/>
        <item x="1751"/>
        <item x="2961"/>
        <item x="2460"/>
        <item x="1138"/>
        <item x="529"/>
        <item x="241"/>
        <item x="643"/>
        <item x="3500"/>
        <item x="1350"/>
        <item x="1531"/>
        <item x="2903"/>
        <item x="1993"/>
        <item x="19"/>
        <item x="4633"/>
        <item x="847"/>
        <item x="4155"/>
        <item x="854"/>
        <item x="704"/>
        <item x="843"/>
        <item x="1842"/>
        <item x="940"/>
        <item x="432"/>
        <item x="2221"/>
        <item x="1581"/>
        <item x="4588"/>
        <item x="3575"/>
        <item x="3663"/>
        <item x="789"/>
        <item x="2011"/>
        <item x="300"/>
        <item x="1402"/>
        <item x="732"/>
        <item x="1391"/>
        <item x="2538"/>
        <item x="1545"/>
        <item x="1724"/>
        <item x="1845"/>
        <item x="976"/>
        <item x="1647"/>
        <item x="330"/>
        <item x="2310"/>
        <item x="2224"/>
        <item x="618"/>
        <item x="3803"/>
        <item x="3015"/>
        <item x="791"/>
        <item x="957"/>
        <item x="2926"/>
        <item x="2360"/>
        <item x="4039"/>
        <item x="4015"/>
        <item x="950"/>
        <item x="130"/>
        <item x="3521"/>
        <item x="1002"/>
        <item x="2602"/>
        <item x="149"/>
        <item x="3825"/>
        <item x="3401"/>
        <item x="702"/>
        <item x="4376"/>
        <item x="1887"/>
        <item x="4186"/>
        <item x="4378"/>
        <item x="2544"/>
        <item x="4468"/>
        <item x="2593"/>
        <item x="1996"/>
        <item x="4065"/>
        <item x="703"/>
        <item x="57"/>
        <item x="4616"/>
        <item x="4470"/>
        <item x="527"/>
        <item x="3902"/>
        <item x="2003"/>
        <item x="1955"/>
        <item x="2064"/>
        <item x="1345"/>
        <item x="1125"/>
        <item x="2728"/>
        <item x="426"/>
        <item x="3591"/>
        <item x="3313"/>
        <item x="566"/>
        <item x="4018"/>
        <item x="4534"/>
        <item x="4100"/>
        <item x="958"/>
        <item x="1053"/>
        <item x="4347"/>
        <item x="2320"/>
        <item x="3175"/>
        <item x="3124"/>
        <item x="1479"/>
        <item x="2037"/>
        <item x="535"/>
        <item x="4344"/>
        <item x="2837"/>
        <item x="3833"/>
        <item x="4497"/>
        <item x="990"/>
        <item x="2436"/>
        <item x="2790"/>
        <item x="3208"/>
        <item x="969"/>
        <item x="3841"/>
        <item x="3300"/>
        <item x="4459"/>
        <item x="1211"/>
        <item x="4176"/>
        <item x="0"/>
        <item x="4407"/>
        <item x="3789"/>
        <item x="1131"/>
        <item x="2769"/>
        <item x="1509"/>
        <item x="3141"/>
        <item x="1910"/>
        <item x="520"/>
        <item x="3029"/>
        <item x="1643"/>
        <item x="1689"/>
        <item x="2364"/>
        <item x="454"/>
        <item x="4365"/>
        <item x="902"/>
        <item x="1438"/>
        <item x="2947"/>
        <item x="234"/>
        <item x="2099"/>
        <item x="1634"/>
        <item x="619"/>
        <item x="1917"/>
        <item x="3389"/>
        <item x="2382"/>
        <item x="928"/>
        <item x="525"/>
        <item x="11"/>
        <item x="3571"/>
        <item x="114"/>
        <item x="3035"/>
        <item x="3058"/>
        <item x="4507"/>
        <item x="3722"/>
        <item x="311"/>
        <item x="273"/>
        <item x="1357"/>
        <item x="831"/>
        <item x="1712"/>
        <item x="1259"/>
        <item x="1594"/>
        <item x="3171"/>
        <item x="3793"/>
        <item x="604"/>
        <item x="3963"/>
        <item x="953"/>
        <item x="4309"/>
        <item x="253"/>
        <item x="195"/>
        <item x="408"/>
        <item x="3022"/>
        <item x="504"/>
        <item x="159"/>
        <item x="3809"/>
        <item x="1024"/>
        <item x="2486"/>
        <item x="2332"/>
        <item x="402"/>
        <item x="2218"/>
        <item x="1731"/>
        <item x="175"/>
        <item x="2210"/>
        <item x="3065"/>
        <item x="374"/>
        <item x="2820"/>
        <item x="3062"/>
        <item x="1510"/>
        <item x="4286"/>
        <item x="1934"/>
        <item x="4003"/>
        <item x="1005"/>
        <item x="1472"/>
        <item x="1313"/>
        <item x="429"/>
        <item x="683"/>
        <item x="2154"/>
        <item x="720"/>
        <item x="2327"/>
        <item x="1817"/>
        <item x="1000"/>
        <item x="967"/>
        <item x="4623"/>
        <item x="4564"/>
        <item x="3264"/>
        <item x="2286"/>
        <item x="1779"/>
        <item x="3731"/>
        <item x="4074"/>
        <item x="3347"/>
        <item x="2644"/>
        <item x="3251"/>
        <item x="1891"/>
        <item x="823"/>
        <item x="3382"/>
        <item x="2161"/>
        <item x="1404"/>
        <item x="3696"/>
        <item x="2477"/>
        <item x="1990"/>
        <item x="3178"/>
        <item x="714"/>
        <item x="923"/>
        <item x="2715"/>
        <item x="1496"/>
        <item x="260"/>
        <item x="3177"/>
        <item x="141"/>
        <item x="937"/>
        <item x="2373"/>
        <item x="4619"/>
        <item x="2235"/>
        <item x="2039"/>
        <item x="3431"/>
        <item x="4196"/>
        <item x="2665"/>
        <item x="4311"/>
        <item x="752"/>
        <item x="1746"/>
        <item x="1584"/>
        <item x="2048"/>
        <item x="1051"/>
        <item x="2439"/>
        <item x="1482"/>
        <item x="1655"/>
        <item x="4129"/>
        <item x="2222"/>
        <item x="2709"/>
        <item x="1378"/>
        <item x="1752"/>
        <item x="2182"/>
        <item x="1754"/>
        <item x="2953"/>
        <item x="1788"/>
        <item x="2238"/>
        <item x="1068"/>
        <item x="1203"/>
        <item x="428"/>
        <item x="3010"/>
        <item x="2129"/>
        <item x="3871"/>
        <item x="2115"/>
        <item x="844"/>
        <item x="2766"/>
        <item x="1820"/>
        <item x="1729"/>
        <item x="4214"/>
        <item x="3911"/>
        <item x="2706"/>
        <item x="4197"/>
        <item x="3048"/>
        <item x="1204"/>
        <item x="4394"/>
        <item x="4330"/>
        <item x="1514"/>
        <item x="663"/>
        <item x="879"/>
        <item x="3901"/>
        <item x="880"/>
        <item x="2259"/>
        <item x="1596"/>
        <item x="1794"/>
        <item x="4068"/>
        <item x="2308"/>
        <item x="4482"/>
        <item x="4245"/>
        <item x="1753"/>
        <item x="3435"/>
        <item x="4349"/>
        <item x="2985"/>
        <item x="1805"/>
        <item x="894"/>
        <item x="2740"/>
        <item x="1542"/>
        <item x="2190"/>
        <item x="227"/>
        <item x="549"/>
        <item x="587"/>
        <item x="2193"/>
        <item x="1458"/>
        <item x="2152"/>
        <item x="3377"/>
        <item x="2585"/>
        <item x="284"/>
        <item x="2049"/>
        <item x="3909"/>
        <item x="1939"/>
        <item x="2876"/>
        <item x="3184"/>
        <item x="1503"/>
        <item x="4325"/>
        <item x="1237"/>
        <item x="1054"/>
        <item x="4257"/>
        <item x="2468"/>
        <item x="3597"/>
        <item x="3600"/>
        <item x="1727"/>
        <item x="2150"/>
        <item x="3893"/>
        <item x="4527"/>
        <item x="255"/>
        <item x="2986"/>
        <item x="1923"/>
        <item x="3241"/>
        <item x="829"/>
        <item x="3458"/>
        <item x="628"/>
        <item x="2883"/>
        <item x="445"/>
        <item x="3102"/>
        <item x="4579"/>
        <item x="809"/>
        <item x="2291"/>
        <item x="1893"/>
        <item x="1470"/>
        <item x="3570"/>
        <item x="2395"/>
        <item x="893"/>
        <item x="2815"/>
        <item x="3179"/>
        <item x="2000"/>
        <item x="3669"/>
        <item x="970"/>
        <item x="772"/>
        <item x="182"/>
        <item x="4050"/>
        <item x="1123"/>
        <item x="592"/>
        <item x="401"/>
        <item x="4178"/>
        <item x="2996"/>
        <item x="1372"/>
        <item x="1006"/>
        <item x="2746"/>
        <item x="1377"/>
        <item x="3415"/>
        <item x="1319"/>
        <item x="2275"/>
        <item x="266"/>
        <item x="1184"/>
        <item x="4118"/>
        <item x="3387"/>
        <item x="1563"/>
        <item x="1974"/>
        <item x="1700"/>
        <item x="3563"/>
        <item x="3702"/>
        <item x="4653"/>
        <item x="483"/>
        <item x="804"/>
        <item x="1030"/>
        <item x="4566"/>
        <item x="4022"/>
        <item x="1725"/>
        <item x="3017"/>
        <item x="3330"/>
        <item x="3226"/>
        <item x="1207"/>
        <item x="1898"/>
        <item x="3750"/>
        <item x="4639"/>
        <item x="3249"/>
        <item x="3769"/>
        <item x="85"/>
        <item x="2322"/>
        <item x="2341"/>
        <item x="4606"/>
        <item x="104"/>
        <item x="1705"/>
        <item x="437"/>
        <item x="3835"/>
        <item x="2464"/>
        <item x="491"/>
        <item x="1603"/>
        <item x="2705"/>
        <item x="3436"/>
        <item x="1656"/>
        <item x="1987"/>
        <item x="3816"/>
        <item x="2758"/>
        <item x="3479"/>
        <item x="3649"/>
        <item x="3703"/>
        <item x="1550"/>
        <item x="1093"/>
        <item x="2696"/>
        <item x="2956"/>
        <item x="3129"/>
        <item x="536"/>
        <item x="2142"/>
        <item x="4552"/>
        <item x="1525"/>
        <item x="4211"/>
        <item x="1398"/>
        <item x="633"/>
        <item x="2551"/>
        <item x="2803"/>
        <item x="3086"/>
        <item x="2980"/>
        <item x="1315"/>
        <item x="3653"/>
        <item x="812"/>
        <item x="4443"/>
        <item x="599"/>
        <item x="3730"/>
        <item x="395"/>
        <item x="874"/>
        <item x="3147"/>
        <item x="2449"/>
        <item x="177"/>
        <item x="1601"/>
        <item x="3542"/>
        <item x="1944"/>
        <item x="2804"/>
        <item x="4168"/>
        <item x="318"/>
        <item x="3831"/>
        <item x="4563"/>
        <item x="4293"/>
        <item x="3002"/>
        <item x="1128"/>
        <item x="1089"/>
        <item x="4391"/>
        <item x="1189"/>
        <item x="934"/>
        <item x="1124"/>
        <item x="3108"/>
        <item x="3628"/>
        <item x="4136"/>
        <item x="127"/>
        <item x="3844"/>
        <item x="1844"/>
        <item x="1941"/>
        <item x="1742"/>
        <item x="706"/>
        <item x="2587"/>
        <item x="1380"/>
        <item x="3850"/>
        <item x="1213"/>
        <item x="1218"/>
        <item x="1965"/>
        <item x="391"/>
        <item x="1783"/>
        <item x="1190"/>
        <item x="4536"/>
        <item x="2847"/>
        <item x="600"/>
        <item x="3297"/>
        <item x="1852"/>
        <item x="2981"/>
        <item x="866"/>
        <item x="382"/>
        <item x="4161"/>
        <item x="4204"/>
        <item x="3865"/>
        <item x="2888"/>
        <item x="2189"/>
        <item x="551"/>
        <item x="4601"/>
        <item x="32"/>
        <item x="2933"/>
        <item x="2217"/>
        <item x="2840"/>
        <item x="993"/>
        <item x="3624"/>
        <item x="1830"/>
        <item x="4017"/>
        <item x="3448"/>
        <item x="4346"/>
        <item x="28"/>
        <item x="3659"/>
        <item x="3810"/>
        <item x="1109"/>
        <item x="807"/>
        <item x="1142"/>
        <item x="3935"/>
        <item x="2690"/>
        <item x="2717"/>
        <item x="1500"/>
        <item x="3627"/>
        <item x="583"/>
        <item x="2155"/>
        <item x="1146"/>
        <item x="3906"/>
        <item x="3223"/>
        <item x="3786"/>
        <item x="2949"/>
        <item x="1174"/>
        <item x="188"/>
        <item x="3181"/>
        <item x="1158"/>
        <item x="1554"/>
        <item x="2054"/>
        <item x="3492"/>
        <item x="3974"/>
        <item x="2565"/>
        <item x="3813"/>
        <item x="4600"/>
        <item x="2368"/>
        <item x="3843"/>
        <item x="1217"/>
        <item x="4004"/>
        <item x="2812"/>
        <item x="3328"/>
        <item x="4500"/>
        <item x="2365"/>
        <item x="4041"/>
        <item x="10"/>
        <item x="2038"/>
        <item x="4537"/>
        <item x="2545"/>
        <item x="3745"/>
        <item x="459"/>
        <item x="625"/>
        <item x="3956"/>
        <item x="2698"/>
        <item x="3200"/>
        <item x="1546"/>
        <item x="1593"/>
        <item x="414"/>
        <item x="1758"/>
        <item x="4591"/>
        <item x="140"/>
        <item x="503"/>
        <item x="2005"/>
        <item x="1440"/>
        <item x="1412"/>
        <item x="2775"/>
        <item x="1113"/>
        <item x="3501"/>
        <item x="719"/>
        <item x="2620"/>
        <item x="1846"/>
        <item x="2810"/>
        <item x="1989"/>
        <item x="1911"/>
        <item x="2167"/>
        <item x="1673"/>
        <item x="4509"/>
        <item x="805"/>
        <item x="1325"/>
        <item x="242"/>
        <item x="286"/>
        <item x="4638"/>
        <item x="2343"/>
        <item x="3220"/>
        <item x="2882"/>
        <item x="4252"/>
        <item x="2658"/>
        <item x="2598"/>
        <item x="1586"/>
        <item x="724"/>
        <item x="1214"/>
        <item x="1523"/>
        <item x="3675"/>
        <item x="1085"/>
        <item x="1849"/>
        <item x="21"/>
        <item x="404"/>
        <item x="1679"/>
        <item x="982"/>
        <item x="3989"/>
        <item x="248"/>
        <item x="1918"/>
        <item x="276"/>
        <item x="2831"/>
        <item x="734"/>
        <item x="4011"/>
        <item x="2570"/>
        <item x="2856"/>
        <item x="2637"/>
        <item x="3138"/>
        <item x="2755"/>
        <item x="4425"/>
        <item x="1384"/>
        <item x="2904"/>
        <item x="631"/>
        <item x="1802"/>
        <item x="1436"/>
        <item x="548"/>
        <item x="1984"/>
        <item x="1102"/>
        <item x="3188"/>
        <item x="480"/>
        <item x="3130"/>
        <item x="3877"/>
        <item x="2960"/>
        <item x="3634"/>
        <item x="1301"/>
        <item x="4567"/>
        <item x="2899"/>
        <item x="4467"/>
        <item x="3400"/>
        <item x="3372"/>
        <item x="845"/>
        <item x="1709"/>
        <item x="2661"/>
        <item x="2062"/>
        <item x="1476"/>
        <item x="1855"/>
        <item x="4359"/>
        <item x="246"/>
        <item x="2809"/>
        <item x="4231"/>
        <item x="1104"/>
        <item x="4242"/>
        <item x="2537"/>
        <item x="366"/>
        <item x="3710"/>
        <item x="4254"/>
        <item x="1528"/>
        <item x="3442"/>
        <item x="301"/>
        <item x="4472"/>
        <item x="1733"/>
        <item x="4043"/>
        <item x="436"/>
        <item x="4572"/>
        <item x="2908"/>
        <item x="743"/>
        <item x="2829"/>
        <item x="808"/>
        <item x="393"/>
        <item x="3933"/>
        <item x="938"/>
        <item x="1562"/>
        <item x="2459"/>
        <item x="652"/>
        <item x="4431"/>
        <item x="3613"/>
        <item x="4277"/>
        <item x="577"/>
        <item x="4454"/>
        <item x="4249"/>
        <item x="3338"/>
        <item x="637"/>
        <item x="4634"/>
        <item x="3168"/>
        <item x="1870"/>
        <item x="4266"/>
        <item x="508"/>
        <item x="3743"/>
        <item x="2068"/>
        <item x="3988"/>
        <item x="3581"/>
        <item x="369"/>
        <item x="560"/>
        <item x="682"/>
        <item x="2594"/>
        <item x="581"/>
        <item x="3754"/>
        <item x="4187"/>
        <item x="4116"/>
        <item x="424"/>
        <item x="12"/>
        <item x="2074"/>
        <item x="3364"/>
        <item x="4300"/>
        <item x="1814"/>
        <item x="4199"/>
        <item x="630"/>
        <item x="1243"/>
        <item x="672"/>
        <item x="4413"/>
        <item x="687"/>
        <item x="3117"/>
        <item x="4280"/>
        <item x="2145"/>
        <item x="542"/>
        <item x="2029"/>
        <item x="1277"/>
        <item x="4614"/>
        <item x="3990"/>
        <item x="4302"/>
        <item x="3040"/>
        <item x="3755"/>
        <item x="900"/>
        <item x="2279"/>
        <item x="3028"/>
        <item x="1645"/>
        <item x="163"/>
        <item x="2633"/>
        <item x="1171"/>
        <item x="2667"/>
        <item x="4622"/>
        <item x="4052"/>
        <item x="1212"/>
        <item x="3217"/>
        <item x="3883"/>
        <item x="1793"/>
        <item x="3180"/>
        <item x="3438"/>
        <item x="2426"/>
        <item x="616"/>
        <item x="3603"/>
        <item x="1518"/>
        <item x="785"/>
        <item x="3612"/>
        <item x="1826"/>
        <item x="2408"/>
        <item x="4216"/>
        <item x="2104"/>
        <item x="388"/>
        <item x="216"/>
        <item x="1183"/>
        <item x="2451"/>
        <item x="1457"/>
        <item x="1205"/>
        <item x="2255"/>
        <item x="1657"/>
        <item x="558"/>
        <item x="193"/>
        <item x="2423"/>
        <item x="3683"/>
        <item x="1942"/>
        <item x="3095"/>
        <item x="3941"/>
        <item x="3218"/>
        <item x="2526"/>
        <item x="2858"/>
        <item x="243"/>
        <item x="486"/>
        <item x="1425"/>
        <item x="4262"/>
        <item x="4248"/>
        <item x="4220"/>
        <item x="430"/>
        <item x="4181"/>
        <item x="3362"/>
        <item x="2292"/>
        <item x="4414"/>
        <item x="2833"/>
        <item x="4219"/>
        <item x="892"/>
        <item x="2492"/>
        <item x="3303"/>
        <item x="2738"/>
        <item x="1443"/>
        <item x="1107"/>
        <item x="4265"/>
        <item x="3589"/>
        <item x="1597"/>
        <item x="3051"/>
        <item x="1248"/>
        <item x="3782"/>
        <item x="4342"/>
        <item x="891"/>
        <item x="1266"/>
        <item x="3067"/>
        <item x="1296"/>
        <item x="979"/>
        <item x="3747"/>
        <item x="3174"/>
        <item x="3592"/>
        <item x="2978"/>
        <item x="3791"/>
        <item x="102"/>
        <item x="4441"/>
        <item x="3657"/>
        <item x="333"/>
        <item x="3576"/>
        <item x="1789"/>
        <item x="4291"/>
        <item x="1526"/>
        <item x="2995"/>
        <item x="989"/>
        <item x="4162"/>
        <item x="1194"/>
        <item x="4641"/>
        <item x="1371"/>
        <item x="2712"/>
        <item x="741"/>
        <item x="3205"/>
        <item x="4340"/>
        <item x="744"/>
        <item x="3660"/>
        <item x="4312"/>
        <item x="3882"/>
        <item x="1455"/>
        <item x="4389"/>
        <item x="1821"/>
        <item x="324"/>
        <item x="954"/>
        <item x="2976"/>
        <item x="2350"/>
        <item x="1311"/>
        <item x="2376"/>
        <item x="949"/>
        <item x="1497"/>
        <item x="4032"/>
        <item x="1520"/>
        <item x="4221"/>
        <item x="1077"/>
        <item x="1681"/>
        <item x="1268"/>
        <item x="3930"/>
        <item x="2317"/>
        <item x="4403"/>
        <item x="174"/>
        <item x="417"/>
        <item x="3625"/>
        <item x="1539"/>
        <item x="4435"/>
        <item x="3042"/>
        <item x="2902"/>
        <item x="231"/>
        <item x="1672"/>
        <item x="3705"/>
        <item x="4561"/>
        <item x="3301"/>
        <item x="4319"/>
        <item x="3469"/>
        <item x="2443"/>
        <item x="2270"/>
        <item x="2273"/>
        <item x="3151"/>
        <item x="37"/>
        <item x="4368"/>
        <item x="2287"/>
        <item x="2080"/>
        <item x="2254"/>
        <item x="3329"/>
        <item x="817"/>
        <item x="1050"/>
        <item x="478"/>
        <item x="2335"/>
        <item x="932"/>
        <item x="664"/>
        <item x="1625"/>
        <item x="779"/>
        <item x="91"/>
        <item x="4416"/>
        <item x="1772"/>
        <item x="1178"/>
        <item x="1293"/>
        <item x="1468"/>
        <item x="875"/>
        <item x="2489"/>
        <item x="4456"/>
        <item x="624"/>
        <item x="1324"/>
        <item x="4165"/>
        <item x="3887"/>
        <item x="2352"/>
        <item x="524"/>
        <item x="1264"/>
        <item x="3615"/>
        <item x="3547"/>
        <item x="3269"/>
        <item x="3744"/>
        <item x="4037"/>
        <item x="4045"/>
        <item x="2651"/>
        <item x="915"/>
        <item x="3472"/>
        <item x="4131"/>
        <item x="1177"/>
        <item x="1571"/>
        <item x="2880"/>
        <item x="730"/>
        <item x="4281"/>
        <item x="3483"/>
        <item x="1060"/>
        <item x="2051"/>
        <item x="2632"/>
        <item x="2289"/>
        <item x="3088"/>
        <item x="2884"/>
        <item x="2959"/>
        <item x="2094"/>
        <item x="2363"/>
        <item x="1833"/>
        <item x="2504"/>
        <item x="3916"/>
        <item x="1504"/>
        <item x="2917"/>
        <item x="1260"/>
        <item x="3286"/>
        <item x="1983"/>
        <item x="3639"/>
        <item x="522"/>
        <item x="758"/>
        <item x="2288"/>
        <item x="3742"/>
        <item x="1924"/>
        <item x="244"/>
        <item x="3201"/>
        <item x="3727"/>
        <item x="2044"/>
        <item x="3421"/>
        <item x="1459"/>
        <item x="2568"/>
        <item x="590"/>
        <item x="794"/>
        <item x="3708"/>
        <item x="1321"/>
        <item x="184"/>
        <item x="3187"/>
        <item x="3499"/>
        <item x="4334"/>
        <item x="3869"/>
        <item x="1986"/>
        <item x="1919"/>
        <item x="2962"/>
        <item x="2517"/>
        <item x="951"/>
        <item x="2923"/>
        <item x="4110"/>
        <item x="2675"/>
        <item x="2245"/>
        <item x="1580"/>
        <item x="3032"/>
        <item x="974"/>
        <item x="3250"/>
        <item x="3358"/>
        <item x="2338"/>
        <item x="2493"/>
        <item x="3714"/>
        <item x="742"/>
        <item x="3822"/>
        <item x="646"/>
        <item x="2207"/>
        <item x="510"/>
        <item x="3253"/>
        <item x="2583"/>
        <item x="1407"/>
        <item x="440"/>
        <item x="907"/>
        <item x="3964"/>
        <item x="1519"/>
        <item x="3496"/>
        <item x="3574"/>
        <item x="681"/>
        <item x="1044"/>
        <item x="3287"/>
        <item x="3378"/>
        <item x="15"/>
        <item x="1690"/>
        <item x="1449"/>
        <item x="678"/>
        <item x="8"/>
        <item x="2166"/>
        <item x="3765"/>
        <item x="3925"/>
        <item x="2922"/>
        <item x="2597"/>
        <item x="712"/>
        <item x="1930"/>
        <item x="1414"/>
        <item x="1481"/>
        <item x="4649"/>
        <item x="1901"/>
        <item x="1168"/>
        <item x="2522"/>
        <item x="4080"/>
        <item x="4167"/>
        <item x="668"/>
        <item x="3799"/>
        <item x="3254"/>
        <item x="848"/>
        <item x="4379"/>
        <item x="936"/>
        <item x="2149"/>
        <item x="1474"/>
        <item x="2607"/>
        <item x="405"/>
        <item x="2937"/>
        <item x="2063"/>
        <item x="3346"/>
        <item x="211"/>
        <item x="3314"/>
        <item x="3093"/>
        <item x="3987"/>
        <item x="4276"/>
        <item x="3099"/>
        <item x="786"/>
        <item x="4418"/>
        <item x="1685"/>
        <item x="2576"/>
        <item x="2180"/>
        <item x="1862"/>
        <item x="2118"/>
        <item x="1736"/>
        <item x="655"/>
        <item x="2862"/>
        <item x="3053"/>
        <item x="2418"/>
        <item x="2759"/>
        <item x="252"/>
        <item x="298"/>
        <item x="43"/>
        <item x="1070"/>
        <item x="1978"/>
        <item x="2077"/>
        <item x="4448"/>
        <item x="757"/>
        <item x="980"/>
        <item x="4103"/>
        <item x="7"/>
        <item x="2702"/>
        <item x="1797"/>
        <item x="2463"/>
        <item x="3526"/>
        <item x="885"/>
        <item x="4617"/>
        <item x="2082"/>
        <item x="793"/>
        <item x="49"/>
        <item x="2239"/>
        <item x="2951"/>
        <item x="3152"/>
        <item x="239"/>
        <item x="2172"/>
        <item x="327"/>
        <item x="1740"/>
        <item x="124"/>
        <item x="2474"/>
        <item x="1615"/>
        <item x="2371"/>
        <item x="3699"/>
        <item x="4543"/>
        <item x="4531"/>
        <item x="1566"/>
        <item x="585"/>
        <item x="3244"/>
        <item x="4279"/>
        <item x="2072"/>
        <item x="4222"/>
        <item x="2311"/>
        <item x="1823"/>
        <item x="4366"/>
        <item x="1058"/>
        <item x="1532"/>
        <item x="1420"/>
        <item x="2035"/>
        <item x="2168"/>
        <item x="2219"/>
        <item x="356"/>
        <item x="1080"/>
        <item x="1644"/>
        <item x="2280"/>
        <item x="1162"/>
        <item x="372"/>
        <item x="3546"/>
        <item x="667"/>
        <item x="143"/>
        <item x="3922"/>
        <item x="4278"/>
        <item x="1221"/>
        <item x="2932"/>
        <item x="1698"/>
        <item x="4000"/>
        <item x="1790"/>
        <item x="1322"/>
        <item x="747"/>
        <item x="852"/>
        <item x="4151"/>
        <item x="3718"/>
        <item x="2703"/>
        <item x="968"/>
        <item x="136"/>
        <item x="621"/>
        <item x="1344"/>
        <item x="1442"/>
        <item x="1025"/>
        <item x="3360"/>
        <item x="911"/>
        <item x="2757"/>
        <item x="2860"/>
        <item x="383"/>
        <item x="3894"/>
        <item x="1305"/>
        <item x="4200"/>
        <item x="3242"/>
        <item x="1674"/>
        <item x="2867"/>
        <item x="2600"/>
        <item x="1163"/>
        <item x="1165"/>
        <item x="343"/>
        <item x="665"/>
        <item x="4031"/>
        <item x="2433"/>
        <item x="2615"/>
        <item x="2484"/>
        <item x="1682"/>
        <item x="203"/>
        <item x="2638"/>
        <item x="3695"/>
        <item x="4137"/>
        <item x="3199"/>
        <item x="3644"/>
        <item x="4250"/>
        <item x="1960"/>
        <item x="3165"/>
        <item x="2941"/>
        <item x="2614"/>
        <item x="2619"/>
        <item x="1757"/>
        <item x="1431"/>
        <item x="4044"/>
        <item x="350"/>
        <item x="3412"/>
        <item x="3681"/>
        <item x="919"/>
        <item x="2490"/>
        <item x="695"/>
        <item x="4455"/>
        <item x="1066"/>
        <item x="2227"/>
        <item x="3513"/>
        <item x="3606"/>
        <item x="697"/>
        <item x="3550"/>
        <item x="3149"/>
        <item x="2428"/>
        <item x="3293"/>
        <item x="189"/>
        <item x="2791"/>
        <item x="3762"/>
        <item x="2424"/>
        <item x="3748"/>
        <item x="2680"/>
        <item x="1192"/>
        <item x="472"/>
        <item x="2943"/>
        <item x="4629"/>
        <item x="1633"/>
        <item x="71"/>
        <item x="4026"/>
        <item x="1521"/>
        <item x="1762"/>
        <item x="262"/>
        <item x="2918"/>
        <item x="4227"/>
        <item x="2391"/>
        <item x="390"/>
        <item x="41"/>
        <item x="3307"/>
        <item x="1122"/>
        <item x="3190"/>
        <item x="4465"/>
        <item x="1020"/>
        <item x="1769"/>
        <item x="3582"/>
        <item x="650"/>
        <item x="125"/>
        <item x="3971"/>
        <item x="3997"/>
        <item x="1933"/>
        <item x="4251"/>
        <item x="1572"/>
        <item x="4517"/>
        <item x="1454"/>
        <item x="4288"/>
        <item x="2748"/>
        <item x="4486"/>
        <item x="3132"/>
        <item x="3295"/>
        <item x="79"/>
        <item x="3753"/>
        <item x="268"/>
        <item x="914"/>
        <item x="1776"/>
        <item x="1904"/>
        <item x="3719"/>
        <item x="2106"/>
        <item x="4305"/>
        <item x="2447"/>
        <item x="1513"/>
        <item x="2315"/>
        <item x="3817"/>
        <item x="2767"/>
        <item x="469"/>
        <item x="2141"/>
        <item x="3185"/>
        <item x="1367"/>
        <item x="1484"/>
        <item x="4089"/>
        <item x="3920"/>
        <item x="1346"/>
        <item x="1151"/>
        <item x="4610"/>
        <item x="2434"/>
        <item x="2480"/>
        <item x="2386"/>
        <item x="3090"/>
        <item x="212"/>
        <item x="569"/>
        <item x="3373"/>
        <item x="4343"/>
        <item x="1155"/>
        <item x="4428"/>
        <item x="2337"/>
        <item x="3814"/>
        <item x="1466"/>
        <item x="1822"/>
        <item x="1156"/>
        <item x="925"/>
        <item x="526"/>
        <item x="4096"/>
        <item x="3635"/>
        <item x="3904"/>
        <item x="3240"/>
        <item x="960"/>
        <item x="1925"/>
        <item x="3148"/>
        <item x="3579"/>
        <item x="4092"/>
        <item x="293"/>
        <item x="2575"/>
        <item x="1064"/>
        <item x="4085"/>
        <item x="2307"/>
        <item x="2435"/>
        <item x="2271"/>
        <item x="4409"/>
        <item x="3617"/>
        <item x="3309"/>
        <item x="783"/>
        <item x="1373"/>
        <item x="45"/>
        <item x="3650"/>
        <item x="873"/>
        <item x="2642"/>
        <item x="3215"/>
        <item x="267"/>
        <item x="1394"/>
        <item x="4268"/>
        <item x="3083"/>
        <item x="3374"/>
        <item x="2714"/>
        <item x="1921"/>
        <item x="685"/>
        <item x="4627"/>
        <item x="1835"/>
        <item x="294"/>
        <item x="2267"/>
        <item x="3416"/>
        <item x="3449"/>
        <item x="3109"/>
        <item x="4140"/>
        <item x="289"/>
        <item x="4180"/>
        <item x="447"/>
        <item x="2110"/>
        <item x="421"/>
        <item x="3414"/>
        <item x="1011"/>
        <item x="4348"/>
        <item x="1555"/>
        <item x="2075"/>
        <item x="3565"/>
        <item x="4313"/>
        <item x="2002"/>
        <item x="4643"/>
        <item x="400"/>
        <item x="2645"/>
        <item x="1298"/>
        <item x="4495"/>
        <item x="4159"/>
        <item x="654"/>
        <item x="2053"/>
        <item x="797"/>
        <item x="4421"/>
        <item x="1240"/>
        <item x="1351"/>
        <item x="2584"/>
        <item x="3636"/>
        <item x="814"/>
        <item x="658"/>
        <item x="623"/>
        <item x="959"/>
        <item x="1354"/>
        <item x="3812"/>
        <item x="1688"/>
        <item x="2681"/>
        <item x="3740"/>
        <item x="1432"/>
        <item x="3726"/>
        <item x="363"/>
        <item x="514"/>
        <item x="1652"/>
        <item x="2590"/>
        <item x="4012"/>
        <item x="4575"/>
        <item x="4457"/>
        <item x="1739"/>
        <item x="1882"/>
        <item x="555"/>
        <item x="4371"/>
        <item x="3538"/>
        <item x="1630"/>
        <item x="120"/>
        <item x="728"/>
        <item x="3363"/>
        <item x="2413"/>
        <item x="1326"/>
        <item x="3975"/>
        <item x="4090"/>
        <item x="304"/>
        <item x="2194"/>
        <item x="4253"/>
        <item x="3016"/>
        <item x="1909"/>
        <item x="4573"/>
        <item x="3221"/>
        <item x="3350"/>
        <item x="435"/>
        <item x="1446"/>
        <item x="1836"/>
        <item x="2639"/>
        <item x="713"/>
        <item x="3167"/>
        <item x="3047"/>
        <item x="3202"/>
        <item x="1636"/>
        <item x="4590"/>
        <item x="2021"/>
        <item x="2016"/>
        <item x="1728"/>
        <item x="1387"/>
        <item x="1662"/>
        <item x="1049"/>
        <item x="673"/>
        <item x="3160"/>
        <item x="3673"/>
        <item x="2502"/>
        <item x="2735"/>
        <item x="3225"/>
        <item x="661"/>
        <item x="3134"/>
        <item x="1314"/>
        <item x="3826"/>
        <item x="420"/>
        <item x="4545"/>
        <item x="4184"/>
        <item x="4158"/>
        <item x="3985"/>
        <item x="1236"/>
        <item x="3525"/>
        <item x="1684"/>
        <item x="2823"/>
        <item x="4329"/>
        <item x="2362"/>
        <item x="4477"/>
        <item x="4463"/>
        <item x="2530"/>
        <item x="2699"/>
        <item x="612"/>
        <item x="4411"/>
        <item x="674"/>
        <item x="4170"/>
        <item x="1931"/>
        <item x="2223"/>
        <item x="1233"/>
        <item x="3832"/>
        <item x="4124"/>
        <item x="3802"/>
        <item x="552"/>
        <item x="4294"/>
        <item x="4358"/>
        <item x="2454"/>
        <item x="1552"/>
        <item x="287"/>
        <item x="688"/>
        <item x="1827"/>
        <item x="2982"/>
        <item x="901"/>
        <item x="3233"/>
        <item x="2836"/>
        <item x="3273"/>
        <item x="3159"/>
        <item x="3506"/>
        <item x="33"/>
        <item x="493"/>
        <item x="6"/>
        <item x="2911"/>
        <item x="3863"/>
        <item x="4244"/>
        <item x="2549"/>
        <item x="3738"/>
        <item x="3846"/>
        <item x="3932"/>
        <item x="2721"/>
        <item x="4117"/>
        <item x="648"/>
        <item x="4014"/>
        <item x="766"/>
        <item x="2666"/>
        <item x="1771"/>
        <item x="4292"/>
        <item x="450"/>
        <item x="2905"/>
        <item x="4212"/>
        <item x="3564"/>
        <item x="3103"/>
        <item x="930"/>
        <item x="495"/>
        <item x="3770"/>
        <item x="1536"/>
        <item x="1641"/>
        <item x="3268"/>
        <item x="4387"/>
        <item x="1374"/>
        <item x="3075"/>
        <item x="2133"/>
        <item x="2844"/>
        <item x="519"/>
        <item x="1952"/>
        <item x="2939"/>
        <item x="806"/>
        <item x="449"/>
        <item x="2282"/>
        <item x="4087"/>
        <item x="443"/>
        <item x="4489"/>
        <item x="1137"/>
        <item x="615"/>
        <item x="2306"/>
        <item x="1098"/>
        <item x="1335"/>
        <item x="152"/>
        <item x="4422"/>
        <item x="399"/>
        <item x="1429"/>
        <item x="3000"/>
        <item x="1654"/>
        <item x="367"/>
        <item x="3405"/>
        <item x="572"/>
        <item x="988"/>
        <item x="261"/>
        <item x="3304"/>
        <item x="3830"/>
        <item x="4132"/>
        <item x="883"/>
        <item x="3189"/>
        <item x="2301"/>
        <item x="92"/>
        <item x="1091"/>
        <item x="2768"/>
        <item x="4420"/>
        <item x="3096"/>
        <item x="2913"/>
        <item x="3824"/>
        <item x="4604"/>
        <item x="3529"/>
        <item x="3888"/>
        <item x="2650"/>
        <item x="2297"/>
        <item x="418"/>
        <item x="230"/>
        <item x="2240"/>
        <item x="2013"/>
        <item x="3087"/>
        <item x="3423"/>
        <item x="4648"/>
        <item x="1694"/>
        <item x="3633"/>
        <item x="3052"/>
        <item x="392"/>
        <item x="3828"/>
        <item x="331"/>
        <item x="1187"/>
        <item x="3519"/>
        <item x="4038"/>
        <item x="613"/>
        <item x="1968"/>
        <item x="2578"/>
        <item x="3555"/>
        <item x="2846"/>
        <item x="1865"/>
        <item x="886"/>
        <item x="2191"/>
        <item x="4224"/>
        <item x="3280"/>
        <item x="3654"/>
        <item x="1031"/>
        <item x="962"/>
        <item x="3447"/>
        <item x="506"/>
        <item x="3804"/>
        <item x="3137"/>
        <item x="2112"/>
        <item x="2752"/>
        <item x="1653"/>
        <item x="632"/>
        <item x="20"/>
        <item x="4381"/>
        <item x="3966"/>
        <item x="2869"/>
        <item x="3100"/>
        <item x="3111"/>
        <item x="3194"/>
        <item x="736"/>
        <item x="60"/>
        <item x="283"/>
        <item x="2356"/>
        <item x="1333"/>
        <item x="4570"/>
        <item x="3206"/>
        <item x="3680"/>
        <item x="2605"/>
        <item x="321"/>
        <item x="3239"/>
        <item x="2910"/>
        <item x="1337"/>
        <item x="1670"/>
        <item x="4406"/>
        <item x="3005"/>
        <item x="4523"/>
        <item x="3055"/>
        <item x="3808"/>
        <item x="3418"/>
        <item x="309"/>
        <item x="3439"/>
        <item x="4361"/>
        <item x="2921"/>
        <item x="1308"/>
        <item x="4502"/>
        <item x="2009"/>
        <item x="3796"/>
        <item x="3142"/>
        <item x="3687"/>
        <item x="1026"/>
        <item x="1065"/>
        <item x="347"/>
        <item x="2691"/>
        <item x="3784"/>
        <item x="2284"/>
        <item x="1318"/>
        <item x="64"/>
        <item x="4298"/>
        <item x="939"/>
        <item x="2261"/>
        <item x="4551"/>
        <item x="1573"/>
        <item x="1556"/>
        <item x="3186"/>
        <item x="1170"/>
        <item x="2920"/>
        <item x="2832"/>
        <item x="3084"/>
        <item x="1379"/>
        <item x="679"/>
        <item x="66"/>
        <item x="1419"/>
        <item x="419"/>
        <item x="3706"/>
        <item x="2789"/>
        <item x="607"/>
        <item x="448"/>
        <item x="1263"/>
        <item x="4016"/>
        <item x="27"/>
        <item x="2134"/>
        <item x="1617"/>
        <item x="1677"/>
        <item x="2825"/>
        <item x="22"/>
        <item x="3593"/>
        <item x="1678"/>
        <item x="3419"/>
        <item x="3684"/>
        <item x="370"/>
        <item x="4152"/>
        <item x="3983"/>
        <item x="2293"/>
        <item x="3584"/>
        <item x="2934"/>
        <item x="2458"/>
        <item x="4392"/>
        <item x="371"/>
        <item x="3480"/>
        <item x="2348"/>
        <item x="511"/>
        <item x="4084"/>
        <item x="4213"/>
        <item x="1067"/>
        <item x="4201"/>
        <item x="3291"/>
        <item x="4263"/>
        <item x="3306"/>
        <item x="981"/>
        <item x="1295"/>
        <item x="4064"/>
        <item x="4234"/>
        <item x="4337"/>
        <item x="1144"/>
        <item x="872"/>
        <item x="2881"/>
        <item x="3524"/>
        <item x="1638"/>
        <item x="3023"/>
        <item x="1489"/>
        <item x="4364"/>
        <item x="1073"/>
        <item x="4142"/>
        <item x="3080"/>
        <item x="4239"/>
        <item x="984"/>
        <item x="4267"/>
        <item x="1250"/>
        <item x="3692"/>
        <item x="2760"/>
        <item x="4054"/>
        <item x="2095"/>
        <item x="1795"/>
        <item x="2800"/>
        <item x="2353"/>
        <item x="1227"/>
        <item x="485"/>
        <item x="1028"/>
        <item x="3716"/>
        <item x="3671"/>
        <item x="2663"/>
        <item x="1389"/>
        <item x="596"/>
        <item x="3045"/>
        <item x="3996"/>
        <item x="4352"/>
        <item x="2079"/>
        <item x="1707"/>
        <item x="1421"/>
        <item x="334"/>
        <item x="154"/>
        <item x="721"/>
        <item x="956"/>
        <item x="1976"/>
        <item x="458"/>
        <item x="306"/>
        <item x="386"/>
        <item x="3717"/>
        <item x="1498"/>
        <item x="3460"/>
        <item x="1400"/>
        <item x="603"/>
        <item x="2017"/>
        <item x="709"/>
        <item x="3912"/>
        <item x="3229"/>
        <item x="1837"/>
        <item x="1232"/>
        <item x="2020"/>
        <item x="3266"/>
        <item x="3709"/>
        <item x="1297"/>
        <item x="2120"/>
        <item x="2756"/>
        <item x="4149"/>
        <item x="3246"/>
        <item x="3074"/>
        <item x="645"/>
        <item x="3308"/>
        <item x="3192"/>
        <item x="3034"/>
        <item x="2276"/>
        <item x="4111"/>
        <item x="1859"/>
        <item x="1016"/>
        <item x="2108"/>
        <item x="507"/>
        <item x="1816"/>
        <item x="2244"/>
        <item x="1328"/>
        <item x="836"/>
        <item x="4192"/>
        <item x="2437"/>
        <item x="863"/>
        <item x="867"/>
        <item x="2056"/>
        <item x="644"/>
        <item x="1650"/>
        <item x="2138"/>
        <item x="4640"/>
        <item x="3980"/>
        <item x="1284"/>
        <item x="1348"/>
        <item x="1276"/>
        <item x="2723"/>
        <item x="2278"/>
        <item x="659"/>
        <item x="39"/>
        <item x="1663"/>
        <item x="346"/>
        <item x="2253"/>
        <item x="4565"/>
        <item x="881"/>
        <item x="3433"/>
        <item x="3020"/>
        <item x="3758"/>
        <item x="107"/>
        <item x="2325"/>
        <item x="2887"/>
        <item x="1883"/>
        <item x="1424"/>
        <item x="2214"/>
        <item x="2226"/>
        <item x="1288"/>
        <item x="1406"/>
        <item x="3645"/>
        <item x="2711"/>
        <item x="609"/>
        <item x="1022"/>
        <item x="2628"/>
        <item x="2040"/>
        <item x="3172"/>
        <item x="2776"/>
        <item x="1578"/>
        <item x="3126"/>
        <item x="3454"/>
        <item x="2886"/>
        <item x="4577"/>
        <item x="3370"/>
        <item x="2542"/>
        <item x="1863"/>
        <item x="1230"/>
        <item x="1255"/>
        <item x="2581"/>
        <item x="3140"/>
        <item x="767"/>
        <item x="3978"/>
        <item x="3760"/>
        <item x="3690"/>
        <item x="1579"/>
        <item x="3145"/>
        <item x="1543"/>
        <item x="2936"/>
        <item x="179"/>
        <item x="3807"/>
        <item x="3224"/>
        <item x="4164"/>
        <item x="2398"/>
        <item x="3388"/>
        <item x="3334"/>
        <item x="1807"/>
        <item x="3281"/>
        <item x="38"/>
        <item x="2794"/>
        <item x="139"/>
        <item x="921"/>
        <item x="3787"/>
        <item x="1241"/>
        <item x="2701"/>
        <item x="151"/>
        <item x="782"/>
        <item x="2128"/>
        <item x="1001"/>
        <item x="3686"/>
        <item x="3234"/>
        <item x="1511"/>
        <item x="4644"/>
        <item x="117"/>
        <item x="1744"/>
        <item x="753"/>
        <item x="629"/>
        <item x="3897"/>
        <item x="1018"/>
        <item x="4272"/>
        <item x="546"/>
        <item x="4316"/>
        <item x="351"/>
        <item x="2877"/>
        <item x="2973"/>
        <item x="2727"/>
        <item x="264"/>
        <item x="1906"/>
        <item x="438"/>
        <item x="3470"/>
        <item x="1659"/>
        <item x="23"/>
        <item x="181"/>
        <item x="2342"/>
        <item x="1101"/>
        <item x="3735"/>
        <item x="4314"/>
        <item x="2421"/>
        <item x="2720"/>
        <item x="1426"/>
        <item x="2181"/>
        <item x="2798"/>
        <item x="1317"/>
        <item x="427"/>
        <item x="2894"/>
        <item x="63"/>
        <item x="3923"/>
        <item x="1953"/>
        <item x="411"/>
        <item x="1278"/>
        <item x="3478"/>
        <item x="25"/>
        <item x="269"/>
        <item x="4331"/>
        <item x="3272"/>
        <item x="3638"/>
        <item x="2754"/>
        <item x="44"/>
        <item x="1269"/>
        <item x="1854"/>
        <item x="2200"/>
        <item x="798"/>
        <item x="2671"/>
        <item x="285"/>
        <item x="2533"/>
        <item x="4345"/>
        <item x="731"/>
        <item x="3614"/>
        <item x="1920"/>
        <item x="1300"/>
        <item x="2419"/>
        <item x="2580"/>
        <item x="2778"/>
        <item x="1145"/>
        <item x="1363"/>
        <item x="332"/>
        <item x="3321"/>
        <item x="3123"/>
        <item x="2879"/>
        <item x="3905"/>
        <item x="3998"/>
        <item x="3884"/>
        <item x="4123"/>
        <item x="1258"/>
        <item x="4568"/>
        <item x="639"/>
        <item x="1055"/>
        <item x="1766"/>
        <item x="2453"/>
        <item x="206"/>
        <item x="1600"/>
        <item x="2540"/>
        <item x="2624"/>
        <item x="2751"/>
        <item x="3162"/>
        <item x="3572"/>
        <item x="3001"/>
        <item x="1801"/>
        <item x="1200"/>
        <item x="3089"/>
        <item x="4174"/>
        <item x="737"/>
        <item x="3402"/>
        <item x="1310"/>
        <item x="1229"/>
        <item x="3761"/>
        <item x="1383"/>
        <item x="340"/>
        <item x="2249"/>
        <item x="3958"/>
        <item x="2557"/>
        <item x="1150"/>
        <item x="1352"/>
        <item x="2212"/>
        <item x="745"/>
        <item x="2318"/>
        <item x="453"/>
        <item x="3900"/>
        <item x="4208"/>
        <item x="1069"/>
        <item x="1306"/>
        <item x="559"/>
        <item x="299"/>
        <item x="1010"/>
        <item x="105"/>
        <item x="4182"/>
        <item x="13"/>
        <item x="4481"/>
        <item x="571"/>
        <item x="2678"/>
        <item x="1676"/>
        <item x="2669"/>
        <item x="228"/>
        <item x="1899"/>
        <item x="2488"/>
        <item x="870"/>
        <item x="3283"/>
        <item x="3216"/>
        <item x="3994"/>
        <item x="3968"/>
        <item x="1590"/>
        <item x="3967"/>
        <item x="579"/>
        <item x="3918"/>
        <item x="1879"/>
        <item x="317"/>
        <item x="4512"/>
        <item x="1309"/>
        <item x="3072"/>
        <item x="2256"/>
        <item x="2412"/>
        <item x="272"/>
        <item x="1369"/>
        <item x="3420"/>
        <item x="1861"/>
        <item x="1977"/>
        <item x="3195"/>
        <item x="4169"/>
        <item x="4194"/>
        <item x="1206"/>
        <item x="98"/>
        <item x="1915"/>
        <item x="3332"/>
        <item x="2781"/>
        <item x="3311"/>
        <item x="3955"/>
        <item x="1913"/>
        <item x="961"/>
        <item x="4491"/>
        <item x="4185"/>
        <item x="2741"/>
        <item x="4412"/>
        <item x="3655"/>
        <item x="3443"/>
        <item x="112"/>
        <item x="4284"/>
        <item x="1071"/>
        <item x="3450"/>
        <item x="2495"/>
        <item x="2186"/>
        <item x="1800"/>
        <item x="2970"/>
        <item x="3541"/>
        <item x="777"/>
        <item x="2414"/>
        <item x="4067"/>
        <item x="17"/>
        <item x="4367"/>
        <item x="4602"/>
        <item x="3315"/>
        <item x="3403"/>
        <item x="3125"/>
        <item x="4122"/>
        <item x="756"/>
        <item x="335"/>
        <item x="3779"/>
        <item x="4483"/>
        <item x="238"/>
        <item x="3945"/>
        <item x="4047"/>
        <item x="2055"/>
        <item x="1718"/>
        <item x="4511"/>
        <item x="1423"/>
        <item x="4053"/>
        <item x="4445"/>
        <item x="1451"/>
        <item x="523"/>
        <item x="133"/>
        <item x="2627"/>
        <item x="2127"/>
        <item x="3805"/>
        <item x="978"/>
        <item x="771"/>
        <item x="1413"/>
        <item x="4094"/>
        <item x="1453"/>
        <item x="3892"/>
        <item x="4255"/>
        <item x="2514"/>
        <item x="4071"/>
        <item x="1743"/>
        <item x="3561"/>
        <item x="4596"/>
        <item x="2821"/>
        <item x="2564"/>
        <item x="3607"/>
        <item x="2243"/>
        <item x="4246"/>
        <item x="282"/>
        <item x="275"/>
        <item x="944"/>
        <item x="2078"/>
        <item x="3503"/>
        <item x="2294"/>
        <item x="46"/>
        <item x="1469"/>
        <item x="1871"/>
        <item x="3305"/>
        <item x="2199"/>
        <item x="137"/>
        <item x="2708"/>
        <item x="3766"/>
        <item x="821"/>
        <item x="192"/>
        <item x="910"/>
        <item x="1209"/>
        <item x="2087"/>
        <item x="1130"/>
        <item x="3169"/>
        <item x="215"/>
        <item x="2694"/>
        <item x="1275"/>
        <item x="722"/>
        <item x="4223"/>
        <item x="342"/>
        <item x="3995"/>
        <item x="2390"/>
        <item x="3031"/>
        <item x="3278"/>
        <item x="4595"/>
        <item x="3252"/>
        <item x="1280"/>
        <item x="2503"/>
        <item x="1768"/>
        <item x="2144"/>
        <item x="2269"/>
        <item x="568"/>
        <item x="4525"/>
        <item x="3380"/>
        <item x="1856"/>
        <item x="3386"/>
        <item x="4484"/>
        <item x="760"/>
        <item x="2777"/>
        <item x="2209"/>
        <item x="2333"/>
        <item x="2097"/>
        <item x="2591"/>
        <item x="2797"/>
        <item x="521"/>
        <item x="4274"/>
        <item x="2875"/>
        <item x="2617"/>
        <item x="2679"/>
        <item x="2543"/>
        <item x="4506"/>
        <item x="4522"/>
        <item x="4107"/>
        <item x="3463"/>
        <item x="2171"/>
        <item x="1210"/>
        <item x="3407"/>
        <item x="2816"/>
        <item x="1180"/>
        <item x="3359"/>
        <item x="4060"/>
        <item x="754"/>
        <item x="2866"/>
        <item x="787"/>
        <item x="1764"/>
        <item x="2045"/>
        <item x="815"/>
        <item x="3583"/>
        <item x="2409"/>
        <item x="1540"/>
        <item x="4592"/>
        <item x="3910"/>
        <item x="1610"/>
        <item x="2895"/>
        <item x="4410"/>
        <item x="3771"/>
        <item x="36"/>
        <item x="966"/>
        <item x="164"/>
        <item x="1117"/>
        <item x="4609"/>
        <item x="4594"/>
        <item x="4260"/>
        <item x="4430"/>
        <item x="784"/>
        <item x="303"/>
        <item x="2231"/>
        <item x="2131"/>
        <item x="2396"/>
        <item x="3432"/>
        <item x="1811"/>
        <item x="4473"/>
        <item x="3537"/>
        <item x="3557"/>
        <item x="2957"/>
        <item x="474"/>
        <item x="1009"/>
        <item x="4401"/>
        <item x="1238"/>
        <item x="2427"/>
        <item x="4462"/>
        <item x="2983"/>
        <item x="1624"/>
        <item x="1937"/>
        <item x="1551"/>
        <item x="906"/>
        <item x="677"/>
        <item x="3604"/>
        <item x="2550"/>
        <item x="326"/>
        <item x="1267"/>
        <item x="1231"/>
        <item x="3146"/>
        <item x="254"/>
        <item x="3552"/>
        <item x="2422"/>
        <item x="2304"/>
        <item x="305"/>
        <item x="2487"/>
        <item x="155"/>
        <item x="3689"/>
        <item x="113"/>
        <item x="297"/>
        <item x="3849"/>
        <item x="4374"/>
        <item x="1808"/>
        <item x="4546"/>
        <item x="93"/>
        <item x="1905"/>
        <item x="3070"/>
        <item x="3441"/>
        <item x="172"/>
        <item x="1274"/>
        <item x="547"/>
        <item x="2340"/>
        <item x="3371"/>
        <item x="898"/>
        <item x="922"/>
        <item x="3339"/>
        <item x="1680"/>
        <item x="3296"/>
        <item x="868"/>
        <item x="2132"/>
        <item x="3248"/>
        <item x="4496"/>
        <item x="671"/>
        <item x="2220"/>
        <item x="994"/>
        <item x="627"/>
        <item x="4419"/>
        <item x="3299"/>
        <item x="888"/>
        <item x="4173"/>
        <item x="4290"/>
        <item x="3522"/>
        <item x="528"/>
        <item x="4275"/>
        <item x="288"/>
        <item x="917"/>
        <item x="3335"/>
        <item x="3256"/>
        <item x="3668"/>
        <item x="1015"/>
        <item x="2948"/>
        <item x="2263"/>
        <item x="2729"/>
        <item x="2783"/>
        <item x="1279"/>
        <item x="3927"/>
        <item x="1475"/>
        <item x="3674"/>
        <item x="700"/>
        <item x="1926"/>
        <item x="4612"/>
        <item x="2531"/>
        <item x="296"/>
        <item x="996"/>
        <item x="467"/>
        <item x="2479"/>
        <item x="1813"/>
        <item x="2385"/>
        <item x="258"/>
        <item x="1975"/>
        <item x="88"/>
        <item x="1702"/>
        <item x="3326"/>
        <item x="1755"/>
        <item x="3907"/>
        <item x="2988"/>
        <item x="2314"/>
        <item x="3777"/>
        <item x="2707"/>
        <item x="4166"/>
        <item x="4205"/>
        <item x="3170"/>
        <item x="213"/>
        <item x="3665"/>
        <item x="1719"/>
        <item x="4541"/>
        <item x="3590"/>
        <item x="3341"/>
        <item x="2731"/>
        <item x="3979"/>
        <item x="3962"/>
        <item x="2802"/>
        <item x="2264"/>
        <item x="3926"/>
        <item x="4317"/>
        <item x="1097"/>
        <item x="3924"/>
        <item x="161"/>
        <item x="3915"/>
        <item x="1365"/>
        <item x="123"/>
        <item x="576"/>
        <item x="2494"/>
        <item x="4518"/>
        <item x="838"/>
        <item x="3783"/>
        <item x="3640"/>
        <item x="3939"/>
        <item x="2745"/>
        <item x="4230"/>
        <item x="1587"/>
        <item x="156"/>
        <item x="4238"/>
        <item x="530"/>
        <item x="1108"/>
        <item x="3379"/>
        <item x="131"/>
        <item x="4091"/>
        <item x="2299"/>
        <item x="3751"/>
        <item x="4585"/>
        <item x="2574"/>
        <item x="3821"/>
        <item x="3953"/>
        <item x="3456"/>
        <item x="2007"/>
        <item x="4442"/>
        <item x="3122"/>
        <item x="1199"/>
        <item x="3077"/>
        <item x="2519"/>
        <item x="3425"/>
        <item x="3711"/>
        <item x="412"/>
        <item x="3556"/>
        <item x="2874"/>
        <item x="882"/>
        <item x="3560"/>
        <item x="924"/>
        <item x="1289"/>
        <item x="2177"/>
        <item x="1761"/>
        <item x="158"/>
        <item x="4057"/>
        <item x="1339"/>
        <item x="841"/>
        <item x="1004"/>
        <item x="3277"/>
        <item x="769"/>
        <item x="2621"/>
        <item x="2822"/>
        <item x="4102"/>
        <item x="2891"/>
        <item x="666"/>
        <item x="4232"/>
        <item x="3395"/>
        <item x="281"/>
        <item x="2230"/>
        <item x="1675"/>
        <item x="3385"/>
        <item x="1703"/>
        <item x="4351"/>
        <item x="1583"/>
        <item x="1853"/>
        <item x="887"/>
        <item x="2298"/>
        <item x="1567"/>
        <item x="3331"/>
        <item x="2405"/>
        <item x="3092"/>
        <item x="3573"/>
        <item x="1100"/>
        <item x="1368"/>
        <item x="2367"/>
        <item x="4225"/>
        <item x="550"/>
        <item x="3666"/>
        <item x="4013"/>
        <item x="2122"/>
        <item x="2187"/>
        <item x="4544"/>
        <item x="3434"/>
        <item x="3211"/>
        <item x="1775"/>
        <item x="2692"/>
        <item x="4362"/>
        <item x="451"/>
        <item x="3003"/>
        <item x="2208"/>
        <item x="3227"/>
        <item x="1087"/>
        <item x="2050"/>
        <item x="1198"/>
        <item x="3082"/>
        <item x="1858"/>
        <item x="850"/>
        <item x="3203"/>
        <item x="1895"/>
        <item x="2052"/>
        <item x="4613"/>
        <item x="4024"/>
        <item x="3870"/>
        <item x="1428"/>
        <item x="3259"/>
        <item x="614"/>
        <item x="3275"/>
        <item x="1291"/>
        <item x="1366"/>
        <item x="2900"/>
        <item x="2247"/>
        <item x="2250"/>
        <item x="2357"/>
        <item x="765"/>
        <item x="4097"/>
        <item x="2057"/>
        <item x="4383"/>
        <item x="201"/>
        <item x="792"/>
        <item x="2525"/>
        <item x="2366"/>
        <item x="344"/>
        <item x="952"/>
        <item x="55"/>
        <item x="2160"/>
        <item x="580"/>
        <item x="3851"/>
        <item x="2784"/>
        <item x="2528"/>
        <item x="573"/>
        <item x="2635"/>
        <item x="2507"/>
        <item x="208"/>
        <item x="4061"/>
        <item x="1356"/>
        <item x="1415"/>
        <item x="3632"/>
        <item x="2807"/>
        <item x="3818"/>
        <item x="749"/>
        <item x="2603"/>
        <item x="3701"/>
        <item x="4"/>
        <item x="856"/>
        <item x="761"/>
        <item x="460"/>
        <item x="3599"/>
        <item x="1696"/>
        <item x="3914"/>
        <item x="2834"/>
        <item x="2826"/>
        <item x="553"/>
        <item x="2156"/>
        <item x="225"/>
        <item x="1382"/>
        <item x="929"/>
        <item x="48"/>
        <item x="4583"/>
        <item x="640"/>
        <item x="4427"/>
        <item x="109"/>
        <item x="3039"/>
        <item x="1386"/>
        <item x="2354"/>
        <item x="941"/>
        <item x="1792"/>
        <item x="1332"/>
        <item x="312"/>
        <item x="1660"/>
        <item x="2107"/>
        <item x="803"/>
        <item x="830"/>
        <item x="2689"/>
        <item x="1632"/>
        <item x="2608"/>
        <item x="889"/>
        <item x="918"/>
        <item x="2059"/>
        <item x="1773"/>
        <item x="948"/>
        <item x="1588"/>
        <item x="1530"/>
        <item x="1847"/>
        <item x="89"/>
        <item x="2640"/>
        <item x="4433"/>
        <item x="157"/>
        <item x="591"/>
        <item x="319"/>
        <item x="3594"/>
        <item x="1147"/>
        <item x="2524"/>
        <item x="670"/>
        <item x="81"/>
        <item x="2265"/>
        <item x="2242"/>
        <item x="533"/>
        <item x="3551"/>
        <item x="4466"/>
        <item x="1159"/>
        <item x="2232"/>
        <item x="3164"/>
        <item x="2747"/>
        <item x="1538"/>
        <item x="1464"/>
        <item x="4548"/>
        <item x="540"/>
        <item x="3950"/>
        <item x="4578"/>
        <item x="810"/>
        <item x="2105"/>
        <item x="589"/>
        <item x="2411"/>
        <item x="4333"/>
        <item x="3535"/>
        <item x="4436"/>
        <item x="466"/>
        <item x="3430"/>
        <item x="811"/>
        <item x="3577"/>
        <item x="975"/>
        <item x="2566"/>
        <item x="2732"/>
        <item x="3495"/>
        <item x="4532"/>
        <item x="84"/>
        <item x="3340"/>
        <item x="2234"/>
        <item x="3453"/>
        <item x="1271"/>
        <item x="1294"/>
        <item x="1760"/>
        <item x="1533"/>
        <item x="2915"/>
        <item x="3879"/>
        <item x="3852"/>
        <item x="3498"/>
        <item x="2997"/>
        <item x="2704"/>
        <item x="2462"/>
        <item x="2693"/>
        <item x="4615"/>
        <item x="2796"/>
        <item x="832"/>
        <item x="2162"/>
        <item x="295"/>
        <item x="2277"/>
        <item x="3101"/>
        <item x="3504"/>
        <item x="2554"/>
        <item x="3800"/>
        <item x="933"/>
        <item x="1441"/>
        <item x="1149"/>
        <item x="2455"/>
        <item x="2771"/>
        <item x="226"/>
        <item x="1196"/>
        <item x="2140"/>
        <item x="2969"/>
        <item x="3610"/>
        <item x="1561"/>
        <item x="3973"/>
        <item x="3376"/>
        <item x="1017"/>
        <item x="148"/>
        <item x="1007"/>
        <item x="1463"/>
        <item x="1831"/>
        <item x="1916"/>
        <item x="1564"/>
        <item x="302"/>
        <item x="3318"/>
        <item x="3948"/>
        <item x="4241"/>
        <item x="1985"/>
        <item x="3394"/>
        <item x="2431"/>
        <item x="4440"/>
        <item x="2646"/>
        <item x="2682"/>
        <item x="1737"/>
        <item x="256"/>
        <item x="1375"/>
        <item x="4146"/>
        <item x="1892"/>
        <item x="1722"/>
        <item x="1176"/>
        <item x="1121"/>
        <item x="1008"/>
        <item x="387"/>
        <item x="3588"/>
        <item x="539"/>
        <item x="2604"/>
        <item x="2893"/>
        <item x="606"/>
        <item x="1885"/>
        <item x="1505"/>
        <item x="1608"/>
        <item x="4113"/>
        <item x="3497"/>
        <item x="1649"/>
        <item x="3823"/>
        <item x="1323"/>
        <item x="1658"/>
        <item x="1828"/>
        <item x="2088"/>
        <item x="1825"/>
        <item x="840"/>
        <item x="224"/>
        <item x="219"/>
        <item x="927"/>
        <item x="1951"/>
        <item x="3410"/>
        <item x="4172"/>
        <item x="3741"/>
        <item x="233"/>
        <item x="2518"/>
        <item x="2006"/>
        <item x="1884"/>
        <item x="169"/>
        <item x="2378"/>
        <item x="2117"/>
        <item x="3368"/>
        <item x="3662"/>
        <item x="2216"/>
        <item x="3559"/>
        <item x="2563"/>
        <item x="1114"/>
        <item x="1086"/>
        <item x="4285"/>
        <item x="3105"/>
        <item x="4593"/>
        <item x="1303"/>
        <item x="3289"/>
        <item x="35"/>
        <item x="825"/>
        <item x="3982"/>
        <item x="1886"/>
        <item x="1195"/>
        <item x="2808"/>
        <item x="4569"/>
        <item x="290"/>
        <item x="116"/>
        <item x="1810"/>
        <item x="2147"/>
        <item x="4449"/>
        <item x="2539"/>
        <item x="1340"/>
        <item x="2695"/>
        <item x="3069"/>
        <item x="271"/>
        <item x="3485"/>
        <item x="2930"/>
        <item x="1605"/>
        <item x="855"/>
        <item x="718"/>
        <item x="1549"/>
        <item x="1627"/>
        <item x="3801"/>
        <item x="4282"/>
        <item x="4369"/>
        <item x="2954"/>
        <item x="3648"/>
        <item x="3848"/>
        <item x="1403"/>
        <item x="2873"/>
        <item x="710"/>
        <item x="4550"/>
        <item x="2085"/>
        <item x="1252"/>
        <item x="2012"/>
        <item x="1254"/>
        <item x="4034"/>
        <item x="602"/>
        <item x="1936"/>
        <item x="2046"/>
        <item x="2300"/>
        <item x="860"/>
        <item x="3365"/>
        <item x="4202"/>
        <item x="1208"/>
        <item x="1721"/>
        <item x="2725"/>
        <item x="1874"/>
        <item x="1900"/>
        <item x="1726"/>
        <item x="2326"/>
        <item x="2898"/>
        <item x="2470"/>
        <item x="3113"/>
        <item x="1083"/>
        <item x="1507"/>
        <item x="1782"/>
        <item x="4475"/>
        <item x="3367"/>
        <item x="4574"/>
        <item x="2990"/>
        <item x="2848"/>
        <item x="2730"/>
        <item x="4478"/>
        <item x="3595"/>
        <item x="1651"/>
        <item x="1767"/>
        <item x="1244"/>
        <item x="4408"/>
        <item x="2387"/>
        <item x="1527"/>
        <item x="2774"/>
        <item x="3937"/>
        <item x="2196"/>
        <item x="1548"/>
        <item x="3008"/>
        <item x="2123"/>
        <item x="70"/>
        <item x="1148"/>
        <item x="818"/>
        <item x="2400"/>
        <item x="235"/>
        <item x="2716"/>
        <item x="337"/>
        <item x="4019"/>
        <item x="162"/>
        <item x="4341"/>
        <item x="1929"/>
        <item x="723"/>
        <item x="1281"/>
        <item x="4393"/>
        <item x="348"/>
        <item x="1927"/>
        <item x="1818"/>
        <item x="3798"/>
        <item x="4083"/>
        <item x="1604"/>
        <item x="2683"/>
        <item x="2864"/>
        <item x="3107"/>
        <item x="556"/>
        <item x="492"/>
        <item x="3064"/>
        <item x="4598"/>
        <item x="3207"/>
        <item x="3357"/>
        <item x="3515"/>
        <item x="2179"/>
        <item x="1537"/>
        <item x="76"/>
        <item x="1932"/>
        <item x="2979"/>
        <item x="4385"/>
        <item x="4076"/>
        <item x="717"/>
        <item x="1928"/>
        <item x="4148"/>
        <item x="2101"/>
        <item x="3896"/>
        <item x="1614"/>
        <item x="1397"/>
        <item x="209"/>
        <item x="3609"/>
        <item x="4264"/>
        <item x="3324"/>
        <item x="1716"/>
        <item x="3261"/>
        <item x="3429"/>
        <item x="1181"/>
        <item x="3118"/>
        <item x="2237"/>
        <item x="2599"/>
        <item x="2718"/>
        <item x="1851"/>
        <item x="3446"/>
        <item x="3772"/>
        <item x="364"/>
        <item x="42"/>
        <item x="4396"/>
        <item x="610"/>
        <item x="513"/>
        <item x="2090"/>
        <item x="47"/>
        <item x="4226"/>
        <item x="2601"/>
        <item x="3457"/>
        <item x="4198"/>
        <item x="3391"/>
        <item x="4503"/>
        <item x="3392"/>
        <item x="4624"/>
        <item x="196"/>
        <item x="1843"/>
        <item x="110"/>
        <item x="3143"/>
        <item x="68"/>
        <item x="574"/>
        <item x="2710"/>
        <item x="3375"/>
        <item x="3724"/>
        <item x="147"/>
        <item x="2022"/>
        <item x="3127"/>
        <item x="322"/>
        <item x="345"/>
        <item x="2285"/>
        <item x="3009"/>
        <item x="2394"/>
        <item x="3157"/>
        <item x="4063"/>
        <item x="1756"/>
        <item x="2070"/>
        <item x="3788"/>
        <item x="4299"/>
        <item x="4439"/>
        <item x="4380"/>
        <item x="4508"/>
        <item x="3875"/>
        <item x="1667"/>
        <item x="3471"/>
        <item x="1982"/>
        <item x="2664"/>
        <item x="100"/>
        <item x="431"/>
        <item x="3399"/>
        <item x="776"/>
        <item x="278"/>
        <item x="3959"/>
        <item x="3270"/>
        <item x="2"/>
        <item x="3465"/>
        <item x="931"/>
        <item x="3198"/>
        <item x="2069"/>
        <item x="2914"/>
        <item x="4328"/>
        <item x="3044"/>
        <item x="4651"/>
        <item x="1456"/>
        <item x="1806"/>
        <item x="1376"/>
        <item x="3713"/>
        <item x="4144"/>
        <item x="3343"/>
        <item x="997"/>
        <item x="2521"/>
        <item x="1019"/>
        <item x="2461"/>
        <item x="52"/>
        <item x="433"/>
        <item x="4628"/>
        <item x="2511"/>
        <item x="2345"/>
        <item x="3928"/>
        <item x="4647"/>
        <item x="1"/>
        <item x="2497"/>
        <item x="651"/>
        <item x="4415"/>
        <item x="1697"/>
        <item x="3752"/>
        <item x="2527"/>
        <item x="1052"/>
        <item x="3845"/>
        <item x="1582"/>
        <item x="2159"/>
        <item x="145"/>
        <item x="3078"/>
        <item x="1665"/>
        <item x="1620"/>
        <item x="329"/>
        <item x="1611"/>
        <item x="3445"/>
        <item x="1096"/>
        <item x="4357"/>
        <item x="4539"/>
        <item x="2595"/>
        <item x="2838"/>
        <item x="2258"/>
        <item x="4008"/>
        <item x="2991"/>
        <item x="3661"/>
        <item x="2204"/>
        <item x="1785"/>
        <item x="586"/>
        <item x="4046"/>
        <item x="2195"/>
        <item x="2972"/>
        <item x="4576"/>
        <item x="4471"/>
        <item x="3827"/>
        <item x="4073"/>
        <item x="2372"/>
        <item x="4426"/>
        <item x="3027"/>
        <item x="1355"/>
        <item x="2047"/>
        <item x="207"/>
        <item x="509"/>
        <item x="3247"/>
        <item x="3919"/>
        <item x="310"/>
        <item x="2733"/>
        <item x="30"/>
        <item x="3969"/>
        <item x="1834"/>
        <item x="2114"/>
        <item x="2211"/>
        <item x="9"/>
        <item x="1154"/>
        <item x="2955"/>
        <item x="2805"/>
        <item x="2950"/>
        <item x="3464"/>
        <item x="2416"/>
        <item x="1991"/>
        <item x="945"/>
        <item x="3114"/>
        <item x="1646"/>
        <item x="3532"/>
        <item x="122"/>
        <item x="2206"/>
        <item x="4093"/>
        <item x="763"/>
        <item x="4521"/>
        <item x="2764"/>
        <item x="3511"/>
        <item x="1824"/>
        <item x="3505"/>
        <item x="878"/>
        <item x="3085"/>
        <item x="1132"/>
        <item x="561"/>
        <item x="1747"/>
        <item x="1341"/>
        <item x="1478"/>
        <item x="694"/>
        <item x="4106"/>
        <item x="3019"/>
        <item x="2201"/>
        <item x="2654"/>
        <item x="2670"/>
        <item x="2885"/>
        <item x="2173"/>
        <item x="2397"/>
        <item x="4510"/>
        <item x="3940"/>
        <item x="2501"/>
        <item x="1135"/>
        <item x="3398"/>
        <item x="2500"/>
        <item x="339"/>
        <item x="762"/>
        <item x="3508"/>
        <item x="689"/>
        <item x="3899"/>
        <item x="220"/>
        <item x="708"/>
        <item x="1013"/>
        <item x="1034"/>
        <item x="3097"/>
        <item x="1618"/>
        <item x="1529"/>
        <item x="2283"/>
        <item x="2268"/>
        <item x="4138"/>
        <item x="4327"/>
        <item x="3921"/>
        <item x="537"/>
        <item x="1664"/>
        <item x="2916"/>
        <item x="1981"/>
        <item x="3790"/>
        <item x="2073"/>
        <item x="3351"/>
        <item x="1515"/>
        <item x="316"/>
        <item x="649"/>
        <item x="2611"/>
        <item x="2684"/>
        <item x="995"/>
        <item x="3176"/>
        <item x="75"/>
        <item x="4402"/>
        <item x="3136"/>
        <item x="676"/>
        <item x="2857"/>
        <item x="3355"/>
        <item x="541"/>
        <item x="2966"/>
        <item x="2562"/>
        <item x="2184"/>
        <item x="4474"/>
        <item x="3670"/>
        <item x="4637"/>
        <item x="2137"/>
        <item x="3656"/>
        <item x="1606"/>
        <item x="2868"/>
        <item x="352"/>
        <item x="3476"/>
        <item x="2636"/>
        <item x="1881"/>
        <item x="2478"/>
        <item x="4145"/>
        <item x="354"/>
        <item x="3836"/>
        <item x="1958"/>
        <item x="3642"/>
        <item x="2572"/>
        <item x="457"/>
        <item x="3041"/>
        <item x="2229"/>
        <item x="1735"/>
        <item x="3749"/>
        <item x="2509"/>
        <item x="3153"/>
        <item x="1894"/>
        <item x="4150"/>
        <item x="4051"/>
        <item x="1405"/>
        <item x="675"/>
        <item x="2203"/>
        <item x="4540"/>
        <item x="232"/>
        <item x="3949"/>
        <item x="2736"/>
        <item x="759"/>
        <item x="790"/>
        <item x="3618"/>
        <item x="1249"/>
        <item x="3778"/>
        <item x="2346"/>
        <item x="3312"/>
        <item x="1283"/>
        <item x="3182"/>
        <item x="3255"/>
        <item x="1471"/>
        <item x="2407"/>
        <item x="3066"/>
        <item x="2018"/>
        <item x="1972"/>
        <item x="1095"/>
        <item x="4010"/>
        <item x="4069"/>
        <item x="2889"/>
        <item x="2430"/>
        <item x="608"/>
        <item x="2262"/>
        <item x="1848"/>
        <item x="452"/>
        <item x="468"/>
        <item x="118"/>
        <item x="442"/>
        <item x="2215"/>
        <item x="662"/>
        <item x="101"/>
        <item x="3098"/>
        <item x="801"/>
        <item x="3279"/>
        <item x="3488"/>
        <item x="4027"/>
        <item x="1032"/>
        <item x="2589"/>
        <item x="726"/>
        <item x="1140"/>
        <item x="3860"/>
        <item x="1061"/>
        <item x="2813"/>
        <item x="3539"/>
        <item x="1282"/>
        <item x="846"/>
        <item x="2782"/>
        <item x="3885"/>
        <item x="2351"/>
        <item x="3543"/>
        <item x="2944"/>
        <item x="4283"/>
        <item x="1299"/>
        <item x="3322"/>
        <item x="1228"/>
        <item x="890"/>
        <item x="1381"/>
        <item x="827"/>
        <item x="3081"/>
        <item x="4072"/>
        <item x="1628"/>
        <item x="2931"/>
        <item x="3116"/>
        <item x="3094"/>
        <item x="1557"/>
        <item x="3474"/>
        <item x="3327"/>
        <item x="4377"/>
        <item x="106"/>
        <item x="3792"/>
        <item x="1239"/>
        <item x="2471"/>
        <item x="3991"/>
        <item x="3411"/>
        <item x="236"/>
        <item x="490"/>
        <item x="3952"/>
        <item x="2026"/>
        <item x="1012"/>
        <item x="4461"/>
        <item x="3135"/>
        <item x="1127"/>
        <item x="2799"/>
        <item x="935"/>
        <item x="3354"/>
        <item x="669"/>
        <item x="4193"/>
        <item x="4397"/>
        <item x="142"/>
        <item x="2442"/>
        <item x="1616"/>
        <item x="778"/>
        <item x="4062"/>
        <item x="2113"/>
        <item x="2909"/>
        <item x="160"/>
        <item x="4553"/>
        <item x="3679"/>
        <item x="977"/>
        <item x="1778"/>
        <item x="2861"/>
        <item x="4437"/>
        <item x="1535"/>
        <item x="1316"/>
        <item x="4417"/>
        <item x="2429"/>
        <item x="2529"/>
        <item x="3533"/>
        <item x="3131"/>
        <item x="680"/>
        <item x="4400"/>
        <item x="2102"/>
        <item x="4099"/>
        <item x="4217"/>
        <item x="4258"/>
        <item x="501"/>
        <item x="1251"/>
        <item x="3298"/>
        <item x="97"/>
        <item x="2845"/>
        <item x="2626"/>
        <item x="83"/>
        <item x="4388"/>
        <item x="1047"/>
        <item x="849"/>
        <item x="1524"/>
        <item x="2634"/>
        <item x="1169"/>
        <item x="3214"/>
        <item x="3021"/>
        <item x="4077"/>
        <item x="1430"/>
        <item x="3348"/>
        <item x="3842"/>
        <item x="1553"/>
        <item x="2674"/>
        <item x="3119"/>
        <item x="4582"/>
        <item x="1589"/>
        <item x="496"/>
        <item x="1745"/>
        <item x="3271"/>
        <item x="3693"/>
        <item x="2420"/>
        <item x="1330"/>
        <item x="2498"/>
        <item x="2241"/>
        <item x="3404"/>
        <item x="4492"/>
        <item x="3163"/>
        <item x="2818"/>
        <item x="1979"/>
        <item x="4243"/>
        <item x="3548"/>
        <item x="2109"/>
        <item x="2381"/>
        <item x="3154"/>
        <item x="2719"/>
        <item x="2380"/>
        <item x="3840"/>
        <item x="1791"/>
        <item x="4587"/>
        <item x="3545"/>
        <item x="2401"/>
        <item x="2163"/>
        <item x="1139"/>
        <item x="1226"/>
        <item x="2535"/>
        <item x="4621"/>
        <item x="2482"/>
        <item x="2896"/>
        <item x="531"/>
        <item x="3946"/>
        <item x="1902"/>
        <item x="499"/>
        <item x="774"/>
        <item x="1558"/>
        <item x="2512"/>
        <item x="51"/>
        <item x="3549"/>
        <item x="3317"/>
        <item x="926"/>
        <item x="3616"/>
        <item x="199"/>
        <item x="4056"/>
        <item x="2737"/>
        <item x="740"/>
        <item x="3942"/>
        <item x="1105"/>
        <item x="1444"/>
        <item x="4529"/>
        <item x="1957"/>
        <item x="4271"/>
        <item x="3139"/>
        <item x="325"/>
        <item x="1411"/>
        <item x="1302"/>
        <item x="3417"/>
        <item x="3262"/>
        <item x="2312"/>
        <item x="4479"/>
        <item x="59"/>
        <item x="3605"/>
        <item x="1129"/>
        <item x="2625"/>
        <item x="4218"/>
        <item x="40"/>
        <item x="54"/>
        <item x="4501"/>
        <item x="2942"/>
        <item x="4618"/>
        <item x="2795"/>
        <item x="375"/>
        <item x="4075"/>
        <item x="1999"/>
        <item x="4632"/>
        <item x="2516"/>
        <item x="50"/>
        <item x="4163"/>
        <item x="2788"/>
        <item x="3856"/>
        <item x="2151"/>
        <item x="3191"/>
        <item x="4147"/>
        <item x="3030"/>
        <item x="3929"/>
        <item x="2659"/>
        <item x="3243"/>
        <item x="3795"/>
        <item x="1595"/>
        <item x="857"/>
        <item x="2384"/>
        <item x="494"/>
        <item x="4006"/>
        <item x="2963"/>
        <item x="1393"/>
        <item x="144"/>
        <item x="1452"/>
        <item x="4210"/>
        <item x="1699"/>
        <item x="2377"/>
        <item x="3276"/>
        <item x="1385"/>
        <item x="1179"/>
        <item x="3691"/>
        <item x="2119"/>
        <item x="3531"/>
        <item x="1812"/>
        <item x="2192"/>
        <item x="4189"/>
        <item x="2483"/>
        <item x="1043"/>
        <item x="4256"/>
        <item x="4028"/>
        <item x="4320"/>
        <item x="4121"/>
        <item x="3621"/>
        <item x="1219"/>
        <item x="482"/>
        <item x="2130"/>
        <item x="2770"/>
        <item x="1078"/>
        <item x="693"/>
        <item x="2274"/>
        <item x="3518"/>
        <item x="415"/>
        <item x="3012"/>
        <item x="1094"/>
        <item x="1175"/>
        <item x="773"/>
        <item x="1088"/>
        <item x="1304"/>
        <item x="698"/>
        <item x="3647"/>
        <item x="3839"/>
        <item x="2014"/>
        <item x="18"/>
        <item x="2630"/>
        <item x="4386"/>
        <item x="1136"/>
        <item x="3060"/>
        <item x="361"/>
        <item x="62"/>
        <item x="4203"/>
        <item x="696"/>
        <item x="2830"/>
        <item x="584"/>
        <item x="1798"/>
        <item x="705"/>
        <item x="2027"/>
        <item x="1888"/>
        <item x="2164"/>
        <item x="328"/>
        <item x="2559"/>
        <item x="3056"/>
        <item x="1997"/>
        <item x="1111"/>
        <item x="657"/>
        <item x="2569"/>
        <item x="1202"/>
        <item x="4558"/>
        <item x="1945"/>
        <item x="61"/>
        <item x="2515"/>
        <item x="3258"/>
        <item x="3806"/>
        <item x="738"/>
        <item x="1215"/>
        <item x="4498"/>
        <item x="3336"/>
        <item x="3936"/>
        <item x="2697"/>
        <item x="3245"/>
        <item x="1819"/>
        <item x="1119"/>
        <item x="4259"/>
        <item x="3260"/>
        <item x="3889"/>
        <item x="353"/>
        <item x="1669"/>
        <item x="2334"/>
        <item x="150"/>
        <item x="1021"/>
        <item x="3018"/>
        <item x="896"/>
        <item x="3944"/>
        <item x="3106"/>
        <item x="186"/>
        <item x="2786"/>
        <item x="3530"/>
        <item x="842"/>
        <item x="4423"/>
        <item x="748"/>
        <item x="1967"/>
        <item x="2143"/>
        <item x="2404"/>
        <item x="4134"/>
        <item x="180"/>
        <item x="2467"/>
        <item x="2019"/>
        <item x="1692"/>
        <item x="3487"/>
        <item x="516"/>
        <item x="2610"/>
        <item x="3006"/>
        <item x="2081"/>
        <item x="422"/>
        <item x="4229"/>
        <item x="1023"/>
        <item x="2125"/>
        <item x="409"/>
        <item x="4542"/>
        <item x="4105"/>
        <item x="1312"/>
        <item x="1907"/>
        <item x="3352"/>
        <item x="1940"/>
        <item x="2612"/>
        <item x="2406"/>
        <item x="2998"/>
        <item x="4547"/>
        <item x="2859"/>
        <item x="544"/>
        <item x="1235"/>
        <item x="4177"/>
        <item x="397"/>
        <item x="3736"/>
        <item x="4171"/>
        <item x="413"/>
        <item x="2438"/>
        <item x="1048"/>
        <item x="2890"/>
        <item x="622"/>
        <item x="986"/>
        <item x="2121"/>
        <item x="249"/>
        <item x="3265"/>
        <item x="788"/>
        <item x="3482"/>
        <item x="3794"/>
        <item x="4515"/>
        <item x="4399"/>
        <item x="4458"/>
        <item x="2653"/>
        <item x="3033"/>
        <item x="1864"/>
        <item x="4631"/>
        <item x="3891"/>
        <item x="2399"/>
        <item x="2824"/>
        <item x="2303"/>
        <item x="14"/>
        <item x="2588"/>
        <item x="3437"/>
        <item x="1029"/>
        <item x="3763"/>
        <item x="3961"/>
        <item x="701"/>
        <item x="2919"/>
        <item x="3631"/>
        <item x="1141"/>
        <item x="119"/>
        <item x="690"/>
        <item x="1399"/>
        <item x="4141"/>
        <item x="4307"/>
        <item x="3767"/>
        <item x="1568"/>
        <item x="3337"/>
        <item x="2586"/>
        <item x="217"/>
        <item x="1224"/>
        <item x="355"/>
        <item x="473"/>
        <item x="1903"/>
        <item x="4451"/>
        <item x="1262"/>
        <item x="250"/>
        <item x="4114"/>
        <item x="198"/>
        <item x="1748"/>
        <item x="3528"/>
        <item x="3694"/>
        <item x="1896"/>
        <item x="3210"/>
        <item x="567"/>
        <item x="2328"/>
        <item x="4513"/>
        <item x="1286"/>
        <item x="684"/>
        <item x="3396"/>
        <item x="463"/>
        <item x="1460"/>
        <item x="487"/>
        <item x="3578"/>
        <item x="3046"/>
        <item x="3427"/>
        <item x="2030"/>
        <item x="2984"/>
        <item x="4626"/>
        <item x="1485"/>
        <item x="611"/>
        <item x="376"/>
        <item x="638"/>
        <item x="3797"/>
        <item x="3943"/>
        <item x="1143"/>
        <item x="2964"/>
        <item x="3993"/>
        <item x="3112"/>
        <item x="4654"/>
        <item x="1547"/>
        <item x="1962"/>
        <item x="67"/>
        <item x="3063"/>
        <item x="2851"/>
        <item x="1623"/>
        <item x="699"/>
        <item x="2548"/>
        <item x="3864"/>
        <item x="99"/>
        <item x="2015"/>
        <item x="2567"/>
        <item x="3721"/>
        <item x="4635"/>
        <item x="1738"/>
        <item x="505"/>
        <item x="1408"/>
        <item x="126"/>
        <item x="903"/>
        <item x="4538"/>
        <item x="3302"/>
        <item x="1285"/>
        <item x="1613"/>
        <item x="3965"/>
        <item x="3325"/>
        <item x="251"/>
        <item x="2897"/>
        <item x="4295"/>
        <item x="862"/>
        <item x="3516"/>
        <item x="3873"/>
        <item x="1948"/>
        <item x="3104"/>
        <item x="3984"/>
        <item x="2892"/>
        <item x="1949"/>
        <item x="2126"/>
        <item x="3024"/>
        <item x="512"/>
        <item x="274"/>
        <item x="3886"/>
        <item x="2547"/>
        <item x="1850"/>
        <item x="904"/>
        <item x="1559"/>
        <item x="3781"/>
        <item x="4444"/>
        <item x="153"/>
        <item x="4526"/>
        <item x="4499"/>
        <item x="2388"/>
        <item x="543"/>
        <item x="1447"/>
        <item x="171"/>
        <item x="80"/>
        <item x="3775"/>
        <item x="359"/>
        <item x="963"/>
        <item x="2228"/>
        <item x="2871"/>
        <item x="3333"/>
        <item x="4247"/>
        <item x="425"/>
        <item x="2321"/>
        <item x="4452"/>
        <item x="4005"/>
        <item x="3043"/>
        <item x="2546"/>
        <item x="4195"/>
        <item x="871"/>
        <item x="4175"/>
        <item x="3320"/>
        <item x="121"/>
        <item x="3712"/>
        <item x="73"/>
        <item x="2004"/>
        <item x="3110"/>
        <item x="223"/>
        <item x="2456"/>
        <item x="3383"/>
        <item x="2374"/>
        <item x="1103"/>
        <item x="3267"/>
        <item x="3490"/>
        <item x="4156"/>
        <item x="4355"/>
        <item x="4001"/>
        <item x="3739"/>
        <item x="3676"/>
        <item x="4128"/>
        <item x="218"/>
        <item x="1686"/>
        <item x="3440"/>
        <item x="4446"/>
        <item x="3068"/>
        <item x="3155"/>
        <item x="1876"/>
        <item x="3285"/>
        <item x="341"/>
        <item x="2968"/>
        <item x="1720"/>
        <item x="799"/>
        <item x="2061"/>
        <item x="593"/>
        <item x="3173"/>
        <item x="3282"/>
        <item x="2158"/>
        <item x="2185"/>
        <item x="1715"/>
        <item x="946"/>
        <item x="191"/>
        <item x="4303"/>
        <item x="1637"/>
        <item x="4104"/>
        <item x="476"/>
        <item x="2987"/>
        <item x="3161"/>
        <item x="2685"/>
        <item x="1683"/>
        <item x="1781"/>
        <item x="2041"/>
        <item x="3972"/>
        <item x="1598"/>
        <item x="3685"/>
        <item x="2793"/>
        <item x="1353"/>
        <item x="1666"/>
        <item x="1576"/>
        <item x="1079"/>
        <item x="1115"/>
        <item x="1126"/>
        <item x="129"/>
        <item x="394"/>
        <item x="1491"/>
        <item x="1935"/>
        <item x="178"/>
        <item x="4339"/>
        <item x="3451"/>
        <item x="4321"/>
        <item x="3567"/>
        <item x="1873"/>
        <item x="2089"/>
        <item x="2761"/>
        <item x="1056"/>
        <item x="4035"/>
        <item x="764"/>
        <item x="2499"/>
        <item x="1059"/>
        <item x="2510"/>
        <item x="4228"/>
        <item x="1410"/>
        <item x="3536"/>
        <item x="4356"/>
        <item x="176"/>
        <item x="2513"/>
        <item x="3144"/>
        <item x="2618"/>
        <item x="4301"/>
        <item x="3862"/>
        <item x="1544"/>
        <item x="4620"/>
        <item x="735"/>
        <item x="2560"/>
        <item x="2523"/>
        <item x="4297"/>
        <item x="406"/>
        <item x="247"/>
        <item x="2266"/>
        <item x="2100"/>
        <item x="1329"/>
        <item x="471"/>
        <item x="2076"/>
        <item x="1493"/>
        <item x="2631"/>
        <item x="1327"/>
        <item x="2302"/>
        <item x="2001"/>
        <item x="1706"/>
        <item x="3079"/>
        <item x="1401"/>
        <item x="1134"/>
        <item x="2098"/>
        <item x="1427"/>
        <item x="1502"/>
        <item x="1110"/>
        <item x="4599"/>
        <item x="2852"/>
        <item x="4490"/>
        <item x="2135"/>
        <item x="2415"/>
        <item x="2743"/>
        <item x="1575"/>
        <item x="380"/>
        <item x="1084"/>
        <item x="77"/>
        <item x="2945"/>
        <item x="1912"/>
        <item x="1717"/>
        <item x="642"/>
        <item x="3580"/>
        <item x="3874"/>
        <item x="3076"/>
        <item x="323"/>
        <item x="3854"/>
        <item x="2188"/>
        <item x="647"/>
        <item x="2792"/>
        <item x="2835"/>
        <item x="4607"/>
        <item x="257"/>
        <item x="3466"/>
        <item x="2773"/>
        <item x="3507"/>
        <item x="4524"/>
        <item x="2476"/>
        <item x="2785"/>
        <item x="2927"/>
        <item x="423"/>
        <item x="3054"/>
        <item x="1465"/>
        <item x="1749"/>
        <item x="315"/>
        <item x="1160"/>
        <item x="545"/>
        <item x="1370"/>
        <item x="2841"/>
        <item x="3073"/>
        <item x="4088"/>
        <item x="4373"/>
        <item x="398"/>
        <item x="1483"/>
        <item x="1787"/>
        <item x="780"/>
        <item x="3733"/>
        <item x="2466"/>
        <item x="1197"/>
        <item x="3977"/>
        <item x="768"/>
        <item x="2989"/>
        <item x="1035"/>
        <item x="2662"/>
        <item x="3746"/>
        <item x="1057"/>
        <item x="3757"/>
        <item x="1585"/>
        <item x="716"/>
        <item x="1152"/>
        <item x="3596"/>
        <item x="2205"/>
        <item x="826"/>
        <item x="1516"/>
        <item x="1480"/>
        <item x="2641"/>
        <item x="1832"/>
        <item x="4447"/>
        <item x="2444"/>
        <item x="2290"/>
        <item x="3158"/>
        <item x="439"/>
        <item x="416"/>
        <item x="1964"/>
        <item x="229"/>
        <item x="971"/>
        <item x="1639"/>
        <item x="3527"/>
        <item x="362"/>
        <item x="1490"/>
        <item x="2853"/>
        <item x="4002"/>
        <item x="2819"/>
        <item x="4404"/>
        <item x="4549"/>
        <item x="1166"/>
        <item x="314"/>
        <item x="3957"/>
        <item x="2496"/>
        <item x="620"/>
        <item x="1804"/>
        <item x="2024"/>
        <item x="1969"/>
        <item x="1082"/>
        <item x="3704"/>
        <item x="1396"/>
        <item x="1574"/>
        <item x="4580"/>
        <item x="441"/>
        <item x="1116"/>
        <item x="461"/>
        <item x="3049"/>
        <item x="1461"/>
        <item x="4556"/>
        <item x="1560"/>
        <item x="1508"/>
        <item x="1046"/>
        <item x="3514"/>
        <item x="4354"/>
        <item x="3895"/>
        <item x="1448"/>
        <item x="4183"/>
        <item x="3872"/>
        <item x="1358"/>
        <item x="1161"/>
        <item x="2323"/>
        <item x="3263"/>
        <item x="3876"/>
        <item x="2248"/>
        <item x="2734"/>
        <item x="4372"/>
        <item x="605"/>
        <item x="853"/>
        <item x="1074"/>
        <item x="2103"/>
        <item x="2028"/>
        <item x="4519"/>
        <item x="3626"/>
        <item x="2596"/>
        <item x="1253"/>
        <item x="245"/>
        <item x="1534"/>
        <item x="1961"/>
        <item x="837"/>
        <item x="3061"/>
        <item x="4143"/>
        <item x="3384"/>
        <item x="1499"/>
        <item x="2967"/>
        <item x="202"/>
        <item x="465"/>
        <item x="4125"/>
        <item x="1770"/>
        <item x="1786"/>
        <item x="3908"/>
        <item x="1868"/>
        <item x="1462"/>
        <item x="3491"/>
        <item x="4390"/>
        <item x="2643"/>
        <item x="598"/>
        <item x="365"/>
        <item x="2202"/>
        <item x="1173"/>
        <item x="378"/>
        <item x="1890"/>
        <item x="95"/>
        <item x="1759"/>
        <item x="187"/>
        <item x="1182"/>
        <item x="851"/>
        <item x="3381"/>
        <item x="594"/>
        <item x="3013"/>
        <item x="884"/>
        <item x="4179"/>
        <item x="2713"/>
        <item x="3212"/>
        <item x="1565"/>
        <item x="3664"/>
        <item x="3677"/>
        <item x="715"/>
        <item x="165"/>
        <item x="4237"/>
        <item x="656"/>
        <item x="86"/>
        <item x="2750"/>
        <item x="1841"/>
        <item x="2225"/>
        <item x="3697"/>
        <item x="2136"/>
        <item x="4516"/>
        <item x="518"/>
        <item x="4108"/>
        <item x="2331"/>
        <item x="1857"/>
        <item x="2469"/>
        <item x="3397"/>
        <item x="2146"/>
        <item x="2561"/>
        <item x="4079"/>
        <item x="4139"/>
        <item x="3183"/>
        <item x="3235"/>
        <item x="564"/>
        <item x="2657"/>
        <item x="2688"/>
        <item x="3853"/>
        <item x="517"/>
        <item x="1956"/>
        <item x="2305"/>
        <item x="497"/>
        <item x="2817"/>
        <item x="1272"/>
        <item x="1671"/>
        <item x="2855"/>
        <item x="237"/>
        <item x="1473"/>
        <item x="4042"/>
        <item x="377"/>
        <item x="626"/>
        <item x="2865"/>
        <item x="1164"/>
        <item x="1661"/>
        <item x="498"/>
        <item x="58"/>
        <item x="833"/>
        <item x="2481"/>
        <item x="739"/>
        <item x="1914"/>
        <item x="3026"/>
        <item x="4625"/>
        <item x="1488"/>
        <item x="4505"/>
        <item x="1201"/>
        <item x="4336"/>
        <item x="2965"/>
        <item x="444"/>
        <item x="4190"/>
        <item x="2058"/>
        <item x="2432"/>
        <item x="2842"/>
        <item x="1191"/>
        <item x="1592"/>
        <item x="733"/>
        <item x="2213"/>
        <item x="2358"/>
        <item x="2787"/>
        <item x="3947"/>
        <item x="2929"/>
        <item x="1577"/>
        <item x="2579"/>
        <item x="4438"/>
        <item x="1395"/>
        <item x="1033"/>
        <item x="4646"/>
        <item x="3859"/>
        <item x="1711"/>
        <item x="1437"/>
        <item x="895"/>
        <item x="1256"/>
        <item x="4652"/>
        <item x="3630"/>
        <item x="3366"/>
        <item x="2031"/>
        <item x="185"/>
        <item x="3408"/>
        <item x="1501"/>
        <item x="3759"/>
        <item x="4115"/>
        <item x="410"/>
        <item x="2457"/>
        <item x="3204"/>
        <item x="1867"/>
        <item x="3700"/>
        <item x="1777"/>
        <item x="3481"/>
        <item x="897"/>
        <item x="2313"/>
        <item x="2763"/>
        <item x="1435"/>
        <item x="3353"/>
        <item x="4584"/>
        <item x="4310"/>
        <item x="985"/>
        <item x="3880"/>
        <item x="1450"/>
        <item x="2389"/>
        <item x="183"/>
        <item x="2272"/>
        <item x="2993"/>
        <item x="1014"/>
        <item x="90"/>
        <item x="3493"/>
        <item x="1003"/>
        <item x="4581"/>
        <item x="259"/>
        <item x="2946"/>
        <item x="3658"/>
        <item x="1750"/>
        <item x="2843"/>
        <item x="1988"/>
        <item x="368"/>
        <item x="2295"/>
        <item x="1409"/>
        <item x="3393"/>
        <item x="477"/>
        <item x="3133"/>
        <item x="3981"/>
        <item x="2252"/>
        <item x="3222"/>
        <item x="4533"/>
        <item x="4048"/>
        <item x="538"/>
        <item x="3150"/>
        <item x="4055"/>
        <item x="4133"/>
        <item t="default"/>
      </items>
    </pivotField>
    <pivotField axis="axisRow" showAll="0" sortType="descending">
      <items count="11">
        <item x="4"/>
        <item x="6"/>
        <item x="5"/>
        <item x="7"/>
        <item x="8"/>
        <item x="2"/>
        <item x="1"/>
        <item x="3"/>
        <item x="9"/>
        <item x="0"/>
        <item t="default"/>
      </items>
      <autoSortScope>
        <pivotArea dataOnly="0" outline="0" fieldPosition="0">
          <references count="1">
            <reference field="4294967294" count="1" selected="0">
              <x v="0"/>
            </reference>
          </references>
        </pivotArea>
      </autoSortScope>
    </pivotField>
    <pivotField showAll="0">
      <items count="9">
        <item x="6"/>
        <item x="0"/>
        <item x="1"/>
        <item x="4"/>
        <item x="2"/>
        <item x="3"/>
        <item x="5"/>
        <item x="7"/>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s>
  <rowFields count="1">
    <field x="2"/>
  </rowFields>
  <rowItems count="11">
    <i>
      <x v="9"/>
    </i>
    <i>
      <x/>
    </i>
    <i>
      <x v="4"/>
    </i>
    <i>
      <x v="8"/>
    </i>
    <i>
      <x v="2"/>
    </i>
    <i>
      <x v="6"/>
    </i>
    <i>
      <x v="5"/>
    </i>
    <i>
      <x v="3"/>
    </i>
    <i>
      <x v="1"/>
    </i>
    <i>
      <x v="7"/>
    </i>
    <i t="grand">
      <x/>
    </i>
  </rowItems>
  <colItems count="1">
    <i/>
  </colItems>
  <dataFields count="1">
    <dataField name="Sum of Profit" fld="16" baseField="0" baseItem="0"/>
  </dataFields>
  <chartFormats count="1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9"/>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4"/>
          </reference>
        </references>
      </pivotArea>
    </chartFormat>
    <chartFormat chart="2" format="4">
      <pivotArea type="data" outline="0" fieldPosition="0">
        <references count="2">
          <reference field="4294967294" count="1" selected="0">
            <x v="0"/>
          </reference>
          <reference field="2" count="1" selected="0">
            <x v="8"/>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6"/>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0"/>
          </reference>
          <reference field="2" count="1" selected="0">
            <x v="3"/>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ABA41A91-5439-45B2-8174-6E3F9A5CE0C7}" sourceName="Brand">
  <pivotTables>
    <pivotTable tabId="4" name="PivotTable1"/>
  </pivotTables>
  <data>
    <tabular pivotCacheId="496871059">
      <items count="10">
        <i x="4" s="1"/>
        <i x="6" s="1"/>
        <i x="5" s="1"/>
        <i x="7" s="1"/>
        <i x="8" s="1"/>
        <i x="2" s="1"/>
        <i x="1" s="1"/>
        <i x="3" s="1"/>
        <i x="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7FBC7A-8BFC-4CEA-B155-D0772376B930}" sourceName="Category">
  <pivotTables>
    <pivotTable tabId="4" name="PivotTable1"/>
  </pivotTables>
  <data>
    <tabular pivotCacheId="496871059">
      <items count="8">
        <i x="6" s="1"/>
        <i x="0" s="1"/>
        <i x="1" s="1"/>
        <i x="4" s="1"/>
        <i x="2" s="1"/>
        <i x="3"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59EF8B5-151C-4F0D-9C03-A8D2A11263C3}" cache="Slicer_Brand" caption="Brand" rowHeight="247650"/>
  <slicer name="Category" xr10:uid="{448CE860-1F3D-4F1A-B9B5-A2571FC8F4AD}"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05D574-C4D5-427F-AA04-F03075EC4A01}" name="Table1" displayName="Table1" ref="A1:N5001" totalsRowShown="0">
  <autoFilter ref="A1:N5001" xr:uid="{2005D574-C4D5-427F-AA04-F03075EC4A01}"/>
  <tableColumns count="14">
    <tableColumn id="1" xr3:uid="{F62BA851-0481-4B45-9AD4-C447B485CA01}" name="Order_ID"/>
    <tableColumn id="2" xr3:uid="{CBE6A082-303D-4AEB-B5F8-27C575122A73}" name="Product_ID"/>
    <tableColumn id="3" xr3:uid="{1CF042AB-2773-4022-99C9-DE3A47DD7008}" name="Brand"/>
    <tableColumn id="4" xr3:uid="{162491BF-5156-4860-8D9E-2D85A1FB34DB}" name="Category"/>
    <tableColumn id="5" xr3:uid="{36305B4E-18B9-4568-A92D-D5FB9DCBD4EA}" name="Gender"/>
    <tableColumn id="6" xr3:uid="{1FBE0CCA-4BEA-4C80-B74D-44E5D57A9F26}" name="Original_Price"/>
    <tableColumn id="7" xr3:uid="{32C754AE-4655-42A9-87A3-E04F68404A15}" name="Discount_Pct"/>
    <tableColumn id="8" xr3:uid="{FB897609-59D9-4501-80B6-BA6CA9E1C01E}" name="Selling_Price"/>
    <tableColumn id="9" xr3:uid="{17CF56B8-6108-47EC-9217-9AE1E7D15E6F}" name="Rating"/>
    <tableColumn id="10" xr3:uid="{945BE5BA-23BC-4459-A91F-DE99AD058A21}" name="Reviews"/>
    <tableColumn id="11" xr3:uid="{D7E85C31-1846-40F7-ACAF-D1BCBC1D09F2}" name="Quantity"/>
    <tableColumn id="12" xr3:uid="{1B2EC44F-8F23-448C-8EF7-26DD0A674E02}" name="Sales"/>
    <tableColumn id="13" xr3:uid="{271CE2A9-5E36-4E02-8F88-7AB498D745F7}" name="Order_Date" dataDxfId="4"/>
    <tableColumn id="14" xr3:uid="{647A2834-C5EA-472E-B984-C5973718737D}" name="St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79949B-758F-439D-B8F2-5BAE57723C42}" name="Table2" displayName="Table2" ref="A1:Q5001" totalsRowShown="0" headerRowDxfId="3">
  <autoFilter ref="A1:Q5001" xr:uid="{E579949B-758F-439D-B8F2-5BAE57723C42}"/>
  <tableColumns count="17">
    <tableColumn id="1" xr3:uid="{3514A69D-7B4C-48DE-B08B-74B41842A3E0}" name="Order_ID"/>
    <tableColumn id="2" xr3:uid="{26A7422B-D336-4FD3-9C3A-61D3CBF1491A}" name="Product_ID"/>
    <tableColumn id="3" xr3:uid="{88795D5F-6536-4755-9354-832D16C30C6D}" name="Brand"/>
    <tableColumn id="4" xr3:uid="{5954F3DD-D896-4949-A850-2431A31705F7}" name="Category"/>
    <tableColumn id="5" xr3:uid="{29BAE63F-45D9-45F2-ABAD-5D93D66E57EB}" name="Gender"/>
    <tableColumn id="6" xr3:uid="{1D4D21EA-C93D-45EF-B17F-20C7809CBBA5}" name="Original_Price"/>
    <tableColumn id="7" xr3:uid="{3B4633DB-30CD-43FA-A7BE-98FA67475AC6}" name="Discount_Pct"/>
    <tableColumn id="8" xr3:uid="{8709F932-EA97-44DF-92F9-4F2079EA5560}" name="Selling_Price"/>
    <tableColumn id="9" xr3:uid="{61A43538-C4C2-4A09-9766-8C3B36E1DC49}" name="Rating"/>
    <tableColumn id="10" xr3:uid="{CC892C90-0202-411D-829B-28CDF79B5750}" name="Reviews"/>
    <tableColumn id="11" xr3:uid="{BF1699A0-380E-4C97-938E-B780B11D7B94}" name="Quantity"/>
    <tableColumn id="12" xr3:uid="{CA331476-BA3B-4CB7-A710-D3828F480CA7}" name="Sales"/>
    <tableColumn id="13" xr3:uid="{E3542745-F2C3-4430-8C3F-357602E598D0}" name="Order_Date" dataDxfId="2"/>
    <tableColumn id="14" xr3:uid="{0D81D556-3575-45F9-87E0-EDECFB0F9709}" name="State"/>
    <tableColumn id="15" xr3:uid="{02C3C00F-495B-4D31-A3E2-EE120DC233F5}" name="Discount_Amount">
      <calculatedColumnFormula>F2-H2</calculatedColumnFormula>
    </tableColumn>
    <tableColumn id="16" xr3:uid="{DB8A4C15-9116-4AC8-9FC6-C015F5718900}" name="Cost_Price(Assumed 60%)">
      <calculatedColumnFormula>F2*0.6</calculatedColumnFormula>
    </tableColumn>
    <tableColumn id="17" xr3:uid="{3F06B70A-3F57-4FF4-ADC2-10291A7F47B0}" name="Profit">
      <calculatedColumnFormula>(H2-P2)*K2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6A23-CE70-4735-80F2-21AF49EB66E4}">
  <dimension ref="A1:N5001"/>
  <sheetViews>
    <sheetView topLeftCell="A4975" workbookViewId="0">
      <selection activeCell="A2" sqref="A2:N5001"/>
    </sheetView>
  </sheetViews>
  <sheetFormatPr defaultRowHeight="14.4" x14ac:dyDescent="0.3"/>
  <cols>
    <col min="2" max="2" width="11" bestFit="1" customWidth="1"/>
    <col min="6" max="6" width="12.21875" bestFit="1" customWidth="1"/>
    <col min="7" max="7" width="11.5546875" bestFit="1" customWidth="1"/>
    <col min="8" max="8" width="11.21875" bestFit="1" customWidth="1"/>
    <col min="10" max="10" width="7.5546875" bestFit="1" customWidth="1"/>
    <col min="11" max="11" width="7.6640625" bestFit="1" customWidth="1"/>
    <col min="12" max="12" width="6" bestFit="1" customWidth="1"/>
    <col min="13" max="13" width="10.33203125" bestFit="1" customWidth="1"/>
    <col min="14" max="14" width="14.33203125" bestFit="1" customWidth="1"/>
  </cols>
  <sheetData>
    <row r="1" spans="1:14" x14ac:dyDescent="0.3">
      <c r="A1" s="8" t="s">
        <v>0</v>
      </c>
      <c r="B1" s="8" t="s">
        <v>1</v>
      </c>
      <c r="C1" s="8" t="s">
        <v>2</v>
      </c>
      <c r="D1" s="8" t="s">
        <v>3</v>
      </c>
      <c r="E1" s="8" t="s">
        <v>4</v>
      </c>
      <c r="F1" s="8" t="s">
        <v>5</v>
      </c>
      <c r="G1" s="8" t="s">
        <v>6</v>
      </c>
      <c r="H1" s="8" t="s">
        <v>7</v>
      </c>
      <c r="I1" s="8" t="s">
        <v>8</v>
      </c>
      <c r="J1" s="8" t="s">
        <v>9</v>
      </c>
      <c r="K1" s="8" t="s">
        <v>10</v>
      </c>
      <c r="L1" s="8" t="s">
        <v>11</v>
      </c>
      <c r="M1" s="8" t="s">
        <v>12</v>
      </c>
      <c r="N1" s="8" t="s">
        <v>13</v>
      </c>
    </row>
    <row r="2" spans="1:14" x14ac:dyDescent="0.3">
      <c r="A2" t="s">
        <v>14</v>
      </c>
      <c r="B2" t="s">
        <v>15</v>
      </c>
      <c r="C2" t="s">
        <v>16</v>
      </c>
      <c r="D2" t="s">
        <v>17</v>
      </c>
      <c r="E2" t="s">
        <v>18</v>
      </c>
      <c r="F2">
        <v>2559</v>
      </c>
      <c r="G2">
        <v>30</v>
      </c>
      <c r="H2">
        <v>1791</v>
      </c>
      <c r="I2">
        <v>4.3</v>
      </c>
      <c r="J2">
        <v>240</v>
      </c>
      <c r="K2">
        <v>2</v>
      </c>
      <c r="L2">
        <v>3582</v>
      </c>
      <c r="M2" s="1">
        <v>45850</v>
      </c>
      <c r="N2" t="s">
        <v>19</v>
      </c>
    </row>
    <row r="3" spans="1:14" x14ac:dyDescent="0.3">
      <c r="A3" t="s">
        <v>20</v>
      </c>
      <c r="B3" t="s">
        <v>21</v>
      </c>
      <c r="C3" t="s">
        <v>22</v>
      </c>
      <c r="D3" t="s">
        <v>23</v>
      </c>
      <c r="E3" t="s">
        <v>18</v>
      </c>
      <c r="F3">
        <v>3234</v>
      </c>
      <c r="G3">
        <v>25</v>
      </c>
      <c r="H3">
        <v>2426</v>
      </c>
      <c r="I3">
        <v>4</v>
      </c>
      <c r="J3">
        <v>137</v>
      </c>
      <c r="K3">
        <v>1</v>
      </c>
      <c r="L3">
        <v>2426</v>
      </c>
      <c r="M3" s="1">
        <v>45957</v>
      </c>
      <c r="N3" t="s">
        <v>24</v>
      </c>
    </row>
    <row r="4" spans="1:14" x14ac:dyDescent="0.3">
      <c r="A4" t="s">
        <v>25</v>
      </c>
      <c r="B4" t="s">
        <v>26</v>
      </c>
      <c r="C4" t="s">
        <v>27</v>
      </c>
      <c r="D4" t="s">
        <v>28</v>
      </c>
      <c r="E4" t="s">
        <v>18</v>
      </c>
      <c r="F4">
        <v>6709</v>
      </c>
      <c r="G4">
        <v>20</v>
      </c>
      <c r="H4">
        <v>5367</v>
      </c>
      <c r="I4">
        <v>4</v>
      </c>
      <c r="J4">
        <v>25</v>
      </c>
      <c r="K4">
        <v>1</v>
      </c>
      <c r="L4">
        <v>5367</v>
      </c>
      <c r="M4" s="1">
        <v>45636</v>
      </c>
      <c r="N4" t="s">
        <v>29</v>
      </c>
    </row>
    <row r="5" spans="1:14" x14ac:dyDescent="0.3">
      <c r="A5" t="s">
        <v>30</v>
      </c>
      <c r="B5" t="s">
        <v>31</v>
      </c>
      <c r="C5" t="s">
        <v>32</v>
      </c>
      <c r="D5" t="s">
        <v>33</v>
      </c>
      <c r="E5" t="s">
        <v>34</v>
      </c>
      <c r="F5">
        <v>3262</v>
      </c>
      <c r="G5">
        <v>15</v>
      </c>
      <c r="H5">
        <v>2773</v>
      </c>
      <c r="I5">
        <v>4</v>
      </c>
      <c r="J5">
        <v>303</v>
      </c>
      <c r="K5">
        <v>2</v>
      </c>
      <c r="L5">
        <v>5546</v>
      </c>
      <c r="M5" s="1">
        <v>45841</v>
      </c>
      <c r="N5" t="s">
        <v>29</v>
      </c>
    </row>
    <row r="6" spans="1:14" x14ac:dyDescent="0.3">
      <c r="A6" t="s">
        <v>35</v>
      </c>
      <c r="B6" t="s">
        <v>36</v>
      </c>
      <c r="C6" t="s">
        <v>37</v>
      </c>
      <c r="D6" t="s">
        <v>28</v>
      </c>
      <c r="E6" t="s">
        <v>34</v>
      </c>
      <c r="F6">
        <v>6862</v>
      </c>
      <c r="G6">
        <v>15</v>
      </c>
      <c r="H6">
        <v>5833</v>
      </c>
      <c r="I6">
        <v>4.9000000000000004</v>
      </c>
      <c r="J6">
        <v>7</v>
      </c>
      <c r="K6">
        <v>1</v>
      </c>
      <c r="L6">
        <v>5833</v>
      </c>
      <c r="M6" s="1">
        <v>45525</v>
      </c>
      <c r="N6" t="s">
        <v>38</v>
      </c>
    </row>
    <row r="7" spans="1:14" x14ac:dyDescent="0.3">
      <c r="A7" t="s">
        <v>39</v>
      </c>
      <c r="B7" t="s">
        <v>40</v>
      </c>
      <c r="C7" t="s">
        <v>32</v>
      </c>
      <c r="D7" t="s">
        <v>41</v>
      </c>
      <c r="E7" t="s">
        <v>34</v>
      </c>
      <c r="F7">
        <v>2247</v>
      </c>
      <c r="G7">
        <v>25</v>
      </c>
      <c r="H7">
        <v>1685</v>
      </c>
      <c r="I7">
        <v>4.5</v>
      </c>
      <c r="J7">
        <v>548</v>
      </c>
      <c r="K7">
        <v>1</v>
      </c>
      <c r="L7">
        <v>1685</v>
      </c>
      <c r="M7" s="1">
        <v>45655</v>
      </c>
      <c r="N7" t="s">
        <v>42</v>
      </c>
    </row>
    <row r="8" spans="1:14" x14ac:dyDescent="0.3">
      <c r="A8" t="s">
        <v>43</v>
      </c>
      <c r="B8" t="s">
        <v>44</v>
      </c>
      <c r="C8" t="s">
        <v>45</v>
      </c>
      <c r="D8" t="s">
        <v>46</v>
      </c>
      <c r="E8" t="s">
        <v>34</v>
      </c>
      <c r="F8">
        <v>4167</v>
      </c>
      <c r="G8">
        <v>20</v>
      </c>
      <c r="H8">
        <v>3334</v>
      </c>
      <c r="I8">
        <v>3.9</v>
      </c>
      <c r="J8">
        <v>47</v>
      </c>
      <c r="K8">
        <v>5</v>
      </c>
      <c r="L8">
        <v>16670</v>
      </c>
      <c r="M8" s="1">
        <v>45947</v>
      </c>
      <c r="N8" t="s">
        <v>24</v>
      </c>
    </row>
    <row r="9" spans="1:14" x14ac:dyDescent="0.3">
      <c r="A9" t="s">
        <v>47</v>
      </c>
      <c r="B9" t="s">
        <v>48</v>
      </c>
      <c r="C9" t="s">
        <v>22</v>
      </c>
      <c r="D9" t="s">
        <v>17</v>
      </c>
      <c r="E9" t="s">
        <v>18</v>
      </c>
      <c r="F9">
        <v>4288</v>
      </c>
      <c r="G9">
        <v>20</v>
      </c>
      <c r="H9">
        <v>3430</v>
      </c>
      <c r="I9">
        <v>4.4000000000000004</v>
      </c>
      <c r="J9">
        <v>34</v>
      </c>
      <c r="K9">
        <v>1</v>
      </c>
      <c r="L9">
        <v>3430</v>
      </c>
      <c r="M9" s="1">
        <v>45872</v>
      </c>
      <c r="N9" t="s">
        <v>49</v>
      </c>
    </row>
    <row r="10" spans="1:14" x14ac:dyDescent="0.3">
      <c r="A10" t="s">
        <v>50</v>
      </c>
      <c r="B10" t="s">
        <v>51</v>
      </c>
      <c r="C10" t="s">
        <v>52</v>
      </c>
      <c r="D10" t="s">
        <v>53</v>
      </c>
      <c r="E10" t="s">
        <v>34</v>
      </c>
      <c r="F10">
        <v>2959</v>
      </c>
      <c r="G10">
        <v>10</v>
      </c>
      <c r="H10">
        <v>2663</v>
      </c>
      <c r="I10">
        <v>4.2</v>
      </c>
      <c r="J10">
        <v>131</v>
      </c>
      <c r="K10">
        <v>1</v>
      </c>
      <c r="L10">
        <v>2663</v>
      </c>
      <c r="M10" s="1">
        <v>45561</v>
      </c>
      <c r="N10" t="s">
        <v>54</v>
      </c>
    </row>
    <row r="11" spans="1:14" x14ac:dyDescent="0.3">
      <c r="A11" t="s">
        <v>55</v>
      </c>
      <c r="B11" t="s">
        <v>56</v>
      </c>
      <c r="C11" t="s">
        <v>57</v>
      </c>
      <c r="D11" t="s">
        <v>17</v>
      </c>
      <c r="E11" t="s">
        <v>18</v>
      </c>
      <c r="F11">
        <v>5164</v>
      </c>
      <c r="G11">
        <v>20</v>
      </c>
      <c r="H11">
        <v>4131</v>
      </c>
      <c r="I11">
        <v>3.1</v>
      </c>
      <c r="J11">
        <v>99</v>
      </c>
      <c r="K11">
        <v>1</v>
      </c>
      <c r="L11">
        <v>4131</v>
      </c>
      <c r="M11" s="1">
        <v>45404</v>
      </c>
      <c r="N11" t="s">
        <v>58</v>
      </c>
    </row>
    <row r="12" spans="1:14" x14ac:dyDescent="0.3">
      <c r="A12" t="s">
        <v>59</v>
      </c>
      <c r="B12" t="s">
        <v>60</v>
      </c>
      <c r="C12" t="s">
        <v>45</v>
      </c>
      <c r="D12" t="s">
        <v>23</v>
      </c>
      <c r="E12" t="s">
        <v>34</v>
      </c>
      <c r="F12">
        <v>3916</v>
      </c>
      <c r="G12">
        <v>25</v>
      </c>
      <c r="H12">
        <v>2937</v>
      </c>
      <c r="I12">
        <v>3.6</v>
      </c>
      <c r="J12">
        <v>80</v>
      </c>
      <c r="K12">
        <v>1</v>
      </c>
      <c r="L12">
        <v>2937</v>
      </c>
      <c r="M12" s="1">
        <v>45858</v>
      </c>
      <c r="N12" t="s">
        <v>61</v>
      </c>
    </row>
    <row r="13" spans="1:14" x14ac:dyDescent="0.3">
      <c r="A13" t="s">
        <v>62</v>
      </c>
      <c r="B13" t="s">
        <v>63</v>
      </c>
      <c r="C13" t="s">
        <v>57</v>
      </c>
      <c r="D13" t="s">
        <v>23</v>
      </c>
      <c r="E13" t="s">
        <v>34</v>
      </c>
      <c r="F13">
        <v>4351</v>
      </c>
      <c r="G13">
        <v>15</v>
      </c>
      <c r="H13">
        <v>3698</v>
      </c>
      <c r="I13">
        <v>4.3</v>
      </c>
      <c r="J13">
        <v>68</v>
      </c>
      <c r="K13">
        <v>4</v>
      </c>
      <c r="L13">
        <v>14792</v>
      </c>
      <c r="M13" s="1">
        <v>45561</v>
      </c>
      <c r="N13" t="s">
        <v>64</v>
      </c>
    </row>
    <row r="14" spans="1:14" x14ac:dyDescent="0.3">
      <c r="A14" t="s">
        <v>65</v>
      </c>
      <c r="B14" t="s">
        <v>66</v>
      </c>
      <c r="C14" t="s">
        <v>16</v>
      </c>
      <c r="D14" t="s">
        <v>17</v>
      </c>
      <c r="E14" t="s">
        <v>18</v>
      </c>
      <c r="F14">
        <v>4863</v>
      </c>
      <c r="G14">
        <v>30</v>
      </c>
      <c r="H14">
        <v>3404</v>
      </c>
      <c r="I14">
        <v>4.8</v>
      </c>
      <c r="J14">
        <v>67</v>
      </c>
      <c r="K14">
        <v>4</v>
      </c>
      <c r="L14">
        <v>13616</v>
      </c>
      <c r="M14" s="1">
        <v>45835</v>
      </c>
      <c r="N14" t="s">
        <v>61</v>
      </c>
    </row>
    <row r="15" spans="1:14" x14ac:dyDescent="0.3">
      <c r="A15" t="s">
        <v>67</v>
      </c>
      <c r="B15" t="s">
        <v>68</v>
      </c>
      <c r="C15" t="s">
        <v>22</v>
      </c>
      <c r="D15" t="s">
        <v>23</v>
      </c>
      <c r="E15" t="s">
        <v>34</v>
      </c>
      <c r="F15">
        <v>3970</v>
      </c>
      <c r="G15">
        <v>15</v>
      </c>
      <c r="H15">
        <v>3374</v>
      </c>
      <c r="I15">
        <v>4</v>
      </c>
      <c r="J15">
        <v>123</v>
      </c>
      <c r="K15">
        <v>3</v>
      </c>
      <c r="L15">
        <v>10122</v>
      </c>
      <c r="M15" s="1">
        <v>45372</v>
      </c>
      <c r="N15" t="s">
        <v>19</v>
      </c>
    </row>
    <row r="16" spans="1:14" x14ac:dyDescent="0.3">
      <c r="A16" t="s">
        <v>69</v>
      </c>
      <c r="B16" t="s">
        <v>70</v>
      </c>
      <c r="C16" t="s">
        <v>37</v>
      </c>
      <c r="D16" t="s">
        <v>46</v>
      </c>
      <c r="E16" t="s">
        <v>34</v>
      </c>
      <c r="F16">
        <v>11132</v>
      </c>
      <c r="G16">
        <v>50</v>
      </c>
      <c r="H16">
        <v>5566</v>
      </c>
      <c r="I16">
        <v>3.8</v>
      </c>
      <c r="J16">
        <v>150</v>
      </c>
      <c r="K16">
        <v>1</v>
      </c>
      <c r="L16">
        <v>5566</v>
      </c>
      <c r="M16" s="1">
        <v>45913</v>
      </c>
      <c r="N16" t="s">
        <v>71</v>
      </c>
    </row>
    <row r="17" spans="1:14" x14ac:dyDescent="0.3">
      <c r="A17" t="s">
        <v>72</v>
      </c>
      <c r="B17" t="s">
        <v>73</v>
      </c>
      <c r="C17" t="s">
        <v>16</v>
      </c>
      <c r="D17" t="s">
        <v>41</v>
      </c>
      <c r="E17" t="s">
        <v>74</v>
      </c>
      <c r="F17">
        <v>2302</v>
      </c>
      <c r="G17">
        <v>20</v>
      </c>
      <c r="H17">
        <v>1842</v>
      </c>
      <c r="I17">
        <v>4.2</v>
      </c>
      <c r="J17">
        <v>61</v>
      </c>
      <c r="K17">
        <v>1</v>
      </c>
      <c r="L17">
        <v>1842</v>
      </c>
      <c r="M17" s="1">
        <v>45545</v>
      </c>
      <c r="N17" t="s">
        <v>75</v>
      </c>
    </row>
    <row r="18" spans="1:14" x14ac:dyDescent="0.3">
      <c r="A18" t="s">
        <v>76</v>
      </c>
      <c r="B18" t="s">
        <v>77</v>
      </c>
      <c r="C18" t="s">
        <v>22</v>
      </c>
      <c r="D18" t="s">
        <v>17</v>
      </c>
      <c r="E18" t="s">
        <v>18</v>
      </c>
      <c r="F18">
        <v>1257</v>
      </c>
      <c r="G18">
        <v>10</v>
      </c>
      <c r="H18">
        <v>1131</v>
      </c>
      <c r="I18">
        <v>3.8</v>
      </c>
      <c r="J18">
        <v>212</v>
      </c>
      <c r="K18">
        <v>1</v>
      </c>
      <c r="L18">
        <v>1131</v>
      </c>
      <c r="M18" s="1">
        <v>45361</v>
      </c>
      <c r="N18" t="s">
        <v>78</v>
      </c>
    </row>
    <row r="19" spans="1:14" x14ac:dyDescent="0.3">
      <c r="A19" t="s">
        <v>79</v>
      </c>
      <c r="B19" t="s">
        <v>80</v>
      </c>
      <c r="C19" t="s">
        <v>37</v>
      </c>
      <c r="D19" t="s">
        <v>17</v>
      </c>
      <c r="E19" t="s">
        <v>34</v>
      </c>
      <c r="F19">
        <v>5959</v>
      </c>
      <c r="G19">
        <v>15</v>
      </c>
      <c r="H19">
        <v>5065</v>
      </c>
      <c r="I19">
        <v>4</v>
      </c>
      <c r="J19">
        <v>95</v>
      </c>
      <c r="K19">
        <v>2</v>
      </c>
      <c r="L19">
        <v>10130</v>
      </c>
      <c r="M19" s="1">
        <v>45876</v>
      </c>
      <c r="N19" t="s">
        <v>54</v>
      </c>
    </row>
    <row r="20" spans="1:14" x14ac:dyDescent="0.3">
      <c r="A20" t="s">
        <v>81</v>
      </c>
      <c r="B20" t="s">
        <v>82</v>
      </c>
      <c r="C20" t="s">
        <v>27</v>
      </c>
      <c r="D20" t="s">
        <v>41</v>
      </c>
      <c r="E20" t="s">
        <v>18</v>
      </c>
      <c r="F20">
        <v>787</v>
      </c>
      <c r="G20">
        <v>30</v>
      </c>
      <c r="H20">
        <v>551</v>
      </c>
      <c r="I20">
        <v>4.0999999999999996</v>
      </c>
      <c r="J20">
        <v>27</v>
      </c>
      <c r="K20">
        <v>1</v>
      </c>
      <c r="L20">
        <v>551</v>
      </c>
      <c r="M20" s="1">
        <v>45770</v>
      </c>
      <c r="N20" t="s">
        <v>78</v>
      </c>
    </row>
    <row r="21" spans="1:14" x14ac:dyDescent="0.3">
      <c r="A21" t="s">
        <v>83</v>
      </c>
      <c r="B21" t="s">
        <v>84</v>
      </c>
      <c r="C21" t="s">
        <v>52</v>
      </c>
      <c r="D21" t="s">
        <v>33</v>
      </c>
      <c r="E21" t="s">
        <v>18</v>
      </c>
      <c r="F21">
        <v>1808</v>
      </c>
      <c r="G21">
        <v>15</v>
      </c>
      <c r="H21">
        <v>1537</v>
      </c>
      <c r="I21">
        <v>3.6</v>
      </c>
      <c r="J21">
        <v>394</v>
      </c>
      <c r="K21">
        <v>1</v>
      </c>
      <c r="L21">
        <v>1537</v>
      </c>
      <c r="M21" s="1">
        <v>45724</v>
      </c>
      <c r="N21" t="s">
        <v>85</v>
      </c>
    </row>
    <row r="22" spans="1:14" x14ac:dyDescent="0.3">
      <c r="A22" t="s">
        <v>86</v>
      </c>
      <c r="B22" t="s">
        <v>87</v>
      </c>
      <c r="C22" t="s">
        <v>88</v>
      </c>
      <c r="D22" t="s">
        <v>23</v>
      </c>
      <c r="E22" t="s">
        <v>34</v>
      </c>
      <c r="F22">
        <v>1910</v>
      </c>
      <c r="G22">
        <v>10</v>
      </c>
      <c r="H22">
        <v>1719</v>
      </c>
      <c r="I22">
        <v>4.5</v>
      </c>
      <c r="J22">
        <v>90</v>
      </c>
      <c r="K22">
        <v>2</v>
      </c>
      <c r="L22">
        <v>3438</v>
      </c>
      <c r="M22" s="1">
        <v>45387</v>
      </c>
      <c r="N22" t="s">
        <v>75</v>
      </c>
    </row>
    <row r="23" spans="1:14" x14ac:dyDescent="0.3">
      <c r="A23" t="s">
        <v>89</v>
      </c>
      <c r="B23" t="s">
        <v>90</v>
      </c>
      <c r="C23" t="s">
        <v>27</v>
      </c>
      <c r="D23" t="s">
        <v>53</v>
      </c>
      <c r="E23" t="s">
        <v>34</v>
      </c>
      <c r="F23">
        <v>1270</v>
      </c>
      <c r="G23">
        <v>15</v>
      </c>
      <c r="H23">
        <v>1080</v>
      </c>
      <c r="I23">
        <v>3.5</v>
      </c>
      <c r="J23">
        <v>110</v>
      </c>
      <c r="K23">
        <v>5</v>
      </c>
      <c r="L23">
        <v>5400</v>
      </c>
      <c r="M23" s="1">
        <v>45563</v>
      </c>
      <c r="N23" t="s">
        <v>91</v>
      </c>
    </row>
    <row r="24" spans="1:14" x14ac:dyDescent="0.3">
      <c r="A24" t="s">
        <v>92</v>
      </c>
      <c r="B24" t="s">
        <v>93</v>
      </c>
      <c r="C24" t="s">
        <v>37</v>
      </c>
      <c r="D24" t="s">
        <v>53</v>
      </c>
      <c r="E24" t="s">
        <v>34</v>
      </c>
      <c r="F24">
        <v>2814</v>
      </c>
      <c r="G24">
        <v>15</v>
      </c>
      <c r="H24">
        <v>2392</v>
      </c>
      <c r="I24">
        <v>3.4</v>
      </c>
      <c r="J24">
        <v>526</v>
      </c>
      <c r="K24">
        <v>1</v>
      </c>
      <c r="L24">
        <v>2392</v>
      </c>
      <c r="M24" s="1">
        <v>45847</v>
      </c>
      <c r="N24" t="s">
        <v>78</v>
      </c>
    </row>
    <row r="25" spans="1:14" x14ac:dyDescent="0.3">
      <c r="A25" t="s">
        <v>94</v>
      </c>
      <c r="B25" t="s">
        <v>95</v>
      </c>
      <c r="C25" t="s">
        <v>22</v>
      </c>
      <c r="D25" t="s">
        <v>53</v>
      </c>
      <c r="E25" t="s">
        <v>74</v>
      </c>
      <c r="F25">
        <v>6168</v>
      </c>
      <c r="G25">
        <v>15</v>
      </c>
      <c r="H25">
        <v>5243</v>
      </c>
      <c r="I25">
        <v>4.2</v>
      </c>
      <c r="J25">
        <v>255</v>
      </c>
      <c r="K25">
        <v>1</v>
      </c>
      <c r="L25">
        <v>5243</v>
      </c>
      <c r="M25" s="1">
        <v>45482</v>
      </c>
      <c r="N25" t="s">
        <v>19</v>
      </c>
    </row>
    <row r="26" spans="1:14" x14ac:dyDescent="0.3">
      <c r="A26" t="s">
        <v>96</v>
      </c>
      <c r="B26" t="s">
        <v>97</v>
      </c>
      <c r="C26" t="s">
        <v>52</v>
      </c>
      <c r="D26" t="s">
        <v>23</v>
      </c>
      <c r="E26" t="s">
        <v>34</v>
      </c>
      <c r="F26">
        <v>1115</v>
      </c>
      <c r="G26">
        <v>25</v>
      </c>
      <c r="H26">
        <v>836</v>
      </c>
      <c r="I26">
        <v>4.5</v>
      </c>
      <c r="J26">
        <v>39</v>
      </c>
      <c r="K26">
        <v>1</v>
      </c>
      <c r="L26">
        <v>836</v>
      </c>
      <c r="M26" s="1">
        <v>45870</v>
      </c>
      <c r="N26" t="s">
        <v>64</v>
      </c>
    </row>
    <row r="27" spans="1:14" x14ac:dyDescent="0.3">
      <c r="A27" t="s">
        <v>98</v>
      </c>
      <c r="B27" t="s">
        <v>99</v>
      </c>
      <c r="C27" t="s">
        <v>88</v>
      </c>
      <c r="D27" t="s">
        <v>33</v>
      </c>
      <c r="E27" t="s">
        <v>18</v>
      </c>
      <c r="F27">
        <v>2252</v>
      </c>
      <c r="G27">
        <v>20</v>
      </c>
      <c r="H27">
        <v>1802</v>
      </c>
      <c r="I27">
        <v>4.2</v>
      </c>
      <c r="J27">
        <v>74</v>
      </c>
      <c r="K27">
        <v>1</v>
      </c>
      <c r="L27">
        <v>1802</v>
      </c>
      <c r="M27" s="1">
        <v>45760</v>
      </c>
      <c r="N27" t="s">
        <v>49</v>
      </c>
    </row>
    <row r="28" spans="1:14" x14ac:dyDescent="0.3">
      <c r="A28" t="s">
        <v>100</v>
      </c>
      <c r="B28" t="s">
        <v>101</v>
      </c>
      <c r="C28" t="s">
        <v>27</v>
      </c>
      <c r="D28" t="s">
        <v>23</v>
      </c>
      <c r="E28" t="s">
        <v>18</v>
      </c>
      <c r="F28">
        <v>4934</v>
      </c>
      <c r="G28">
        <v>15</v>
      </c>
      <c r="H28">
        <v>4194</v>
      </c>
      <c r="I28">
        <v>4</v>
      </c>
      <c r="J28">
        <v>95</v>
      </c>
      <c r="K28">
        <v>3</v>
      </c>
      <c r="L28">
        <v>12582</v>
      </c>
      <c r="M28" s="1">
        <v>45542</v>
      </c>
      <c r="N28" t="s">
        <v>102</v>
      </c>
    </row>
    <row r="29" spans="1:14" x14ac:dyDescent="0.3">
      <c r="A29" t="s">
        <v>103</v>
      </c>
      <c r="B29" t="s">
        <v>104</v>
      </c>
      <c r="C29" t="s">
        <v>27</v>
      </c>
      <c r="D29" t="s">
        <v>28</v>
      </c>
      <c r="E29" t="s">
        <v>34</v>
      </c>
      <c r="F29">
        <v>8622</v>
      </c>
      <c r="G29">
        <v>30</v>
      </c>
      <c r="H29">
        <v>6035</v>
      </c>
      <c r="I29">
        <v>3.9</v>
      </c>
      <c r="J29">
        <v>55</v>
      </c>
      <c r="K29">
        <v>1</v>
      </c>
      <c r="L29">
        <v>6035</v>
      </c>
      <c r="M29" s="1">
        <v>45401</v>
      </c>
      <c r="N29" t="s">
        <v>24</v>
      </c>
    </row>
    <row r="30" spans="1:14" x14ac:dyDescent="0.3">
      <c r="A30" t="s">
        <v>105</v>
      </c>
      <c r="B30" t="s">
        <v>106</v>
      </c>
      <c r="C30" t="s">
        <v>16</v>
      </c>
      <c r="D30" t="s">
        <v>17</v>
      </c>
      <c r="E30" t="s">
        <v>34</v>
      </c>
      <c r="F30">
        <v>3188</v>
      </c>
      <c r="G30">
        <v>30</v>
      </c>
      <c r="H30">
        <v>2232</v>
      </c>
      <c r="I30">
        <v>3.9</v>
      </c>
      <c r="J30">
        <v>65</v>
      </c>
      <c r="K30">
        <v>1</v>
      </c>
      <c r="L30">
        <v>2232</v>
      </c>
      <c r="M30" s="1">
        <v>45549</v>
      </c>
      <c r="N30" t="s">
        <v>78</v>
      </c>
    </row>
    <row r="31" spans="1:14" x14ac:dyDescent="0.3">
      <c r="A31" t="s">
        <v>107</v>
      </c>
      <c r="B31" t="s">
        <v>108</v>
      </c>
      <c r="C31" t="s">
        <v>16</v>
      </c>
      <c r="D31" t="s">
        <v>109</v>
      </c>
      <c r="E31" t="s">
        <v>18</v>
      </c>
      <c r="F31">
        <v>2227</v>
      </c>
      <c r="G31">
        <v>30</v>
      </c>
      <c r="H31">
        <v>1559</v>
      </c>
      <c r="I31">
        <v>4.5999999999999996</v>
      </c>
      <c r="J31">
        <v>157</v>
      </c>
      <c r="K31">
        <v>5</v>
      </c>
      <c r="L31">
        <v>7795</v>
      </c>
      <c r="M31" s="1">
        <v>45457</v>
      </c>
      <c r="N31" t="s">
        <v>91</v>
      </c>
    </row>
    <row r="32" spans="1:14" x14ac:dyDescent="0.3">
      <c r="A32" t="s">
        <v>110</v>
      </c>
      <c r="B32" t="s">
        <v>111</v>
      </c>
      <c r="C32" t="s">
        <v>32</v>
      </c>
      <c r="D32" t="s">
        <v>23</v>
      </c>
      <c r="E32" t="s">
        <v>18</v>
      </c>
      <c r="F32">
        <v>1085</v>
      </c>
      <c r="G32">
        <v>40</v>
      </c>
      <c r="H32">
        <v>651</v>
      </c>
      <c r="I32">
        <v>4.3</v>
      </c>
      <c r="J32">
        <v>48</v>
      </c>
      <c r="K32">
        <v>1</v>
      </c>
      <c r="L32">
        <v>651</v>
      </c>
      <c r="M32" s="1">
        <v>45732</v>
      </c>
      <c r="N32" t="s">
        <v>58</v>
      </c>
    </row>
    <row r="33" spans="1:14" x14ac:dyDescent="0.3">
      <c r="A33" t="s">
        <v>112</v>
      </c>
      <c r="B33" t="s">
        <v>113</v>
      </c>
      <c r="C33" t="s">
        <v>57</v>
      </c>
      <c r="D33" t="s">
        <v>109</v>
      </c>
      <c r="E33" t="s">
        <v>34</v>
      </c>
      <c r="F33">
        <v>1350</v>
      </c>
      <c r="G33">
        <v>30</v>
      </c>
      <c r="H33">
        <v>945</v>
      </c>
      <c r="I33">
        <v>3.9</v>
      </c>
      <c r="J33">
        <v>692</v>
      </c>
      <c r="K33">
        <v>1</v>
      </c>
      <c r="L33">
        <v>945</v>
      </c>
      <c r="M33" s="1">
        <v>45865</v>
      </c>
      <c r="N33" t="s">
        <v>71</v>
      </c>
    </row>
    <row r="34" spans="1:14" x14ac:dyDescent="0.3">
      <c r="A34" t="s">
        <v>114</v>
      </c>
      <c r="B34" t="s">
        <v>115</v>
      </c>
      <c r="C34" t="s">
        <v>116</v>
      </c>
      <c r="D34" t="s">
        <v>46</v>
      </c>
      <c r="E34" t="s">
        <v>74</v>
      </c>
      <c r="F34">
        <v>1896</v>
      </c>
      <c r="G34">
        <v>15</v>
      </c>
      <c r="H34">
        <v>1612</v>
      </c>
      <c r="I34">
        <v>3.8</v>
      </c>
      <c r="J34">
        <v>21</v>
      </c>
      <c r="K34">
        <v>2</v>
      </c>
      <c r="L34">
        <v>3224</v>
      </c>
      <c r="M34" s="1">
        <v>45713</v>
      </c>
      <c r="N34" t="s">
        <v>75</v>
      </c>
    </row>
    <row r="35" spans="1:14" x14ac:dyDescent="0.3">
      <c r="A35" t="s">
        <v>117</v>
      </c>
      <c r="B35" t="s">
        <v>118</v>
      </c>
      <c r="C35" t="s">
        <v>32</v>
      </c>
      <c r="D35" t="s">
        <v>41</v>
      </c>
      <c r="E35" t="s">
        <v>34</v>
      </c>
      <c r="F35">
        <v>2317</v>
      </c>
      <c r="G35">
        <v>15</v>
      </c>
      <c r="H35">
        <v>1969</v>
      </c>
      <c r="I35">
        <v>4.4000000000000004</v>
      </c>
      <c r="J35">
        <v>282</v>
      </c>
      <c r="K35">
        <v>1</v>
      </c>
      <c r="L35">
        <v>1969</v>
      </c>
      <c r="M35" s="1">
        <v>45525</v>
      </c>
      <c r="N35" t="s">
        <v>75</v>
      </c>
    </row>
    <row r="36" spans="1:14" x14ac:dyDescent="0.3">
      <c r="A36" t="s">
        <v>119</v>
      </c>
      <c r="B36" t="s">
        <v>120</v>
      </c>
      <c r="C36" t="s">
        <v>52</v>
      </c>
      <c r="D36" t="s">
        <v>33</v>
      </c>
      <c r="E36" t="s">
        <v>34</v>
      </c>
      <c r="F36">
        <v>4330</v>
      </c>
      <c r="G36">
        <v>10</v>
      </c>
      <c r="H36">
        <v>3897</v>
      </c>
      <c r="I36">
        <v>4.5999999999999996</v>
      </c>
      <c r="J36">
        <v>270</v>
      </c>
      <c r="K36">
        <v>1</v>
      </c>
      <c r="L36">
        <v>3897</v>
      </c>
      <c r="M36" s="1">
        <v>45948</v>
      </c>
      <c r="N36" t="s">
        <v>64</v>
      </c>
    </row>
    <row r="37" spans="1:14" x14ac:dyDescent="0.3">
      <c r="A37" t="s">
        <v>121</v>
      </c>
      <c r="B37" t="s">
        <v>122</v>
      </c>
      <c r="C37" t="s">
        <v>22</v>
      </c>
      <c r="D37" t="s">
        <v>23</v>
      </c>
      <c r="E37" t="s">
        <v>34</v>
      </c>
      <c r="F37">
        <v>2702</v>
      </c>
      <c r="G37">
        <v>25</v>
      </c>
      <c r="H37">
        <v>2026</v>
      </c>
      <c r="I37">
        <v>4.5999999999999996</v>
      </c>
      <c r="J37">
        <v>27</v>
      </c>
      <c r="K37">
        <v>1</v>
      </c>
      <c r="L37">
        <v>2026</v>
      </c>
      <c r="M37" s="1">
        <v>45902</v>
      </c>
      <c r="N37" t="s">
        <v>71</v>
      </c>
    </row>
    <row r="38" spans="1:14" x14ac:dyDescent="0.3">
      <c r="A38" t="s">
        <v>123</v>
      </c>
      <c r="B38" t="s">
        <v>124</v>
      </c>
      <c r="C38" t="s">
        <v>52</v>
      </c>
      <c r="D38" t="s">
        <v>23</v>
      </c>
      <c r="E38" t="s">
        <v>34</v>
      </c>
      <c r="F38">
        <v>2347</v>
      </c>
      <c r="G38">
        <v>15</v>
      </c>
      <c r="H38">
        <v>1995</v>
      </c>
      <c r="I38">
        <v>3.7</v>
      </c>
      <c r="J38">
        <v>343</v>
      </c>
      <c r="K38">
        <v>1</v>
      </c>
      <c r="L38">
        <v>1995</v>
      </c>
      <c r="M38" s="1">
        <v>45824</v>
      </c>
      <c r="N38" t="s">
        <v>24</v>
      </c>
    </row>
    <row r="39" spans="1:14" x14ac:dyDescent="0.3">
      <c r="A39" t="s">
        <v>125</v>
      </c>
      <c r="B39" t="s">
        <v>126</v>
      </c>
      <c r="C39" t="s">
        <v>52</v>
      </c>
      <c r="D39" t="s">
        <v>23</v>
      </c>
      <c r="E39" t="s">
        <v>34</v>
      </c>
      <c r="F39">
        <v>3361</v>
      </c>
      <c r="G39">
        <v>30</v>
      </c>
      <c r="H39">
        <v>2353</v>
      </c>
      <c r="I39">
        <v>3.9</v>
      </c>
      <c r="J39">
        <v>153</v>
      </c>
      <c r="K39">
        <v>2</v>
      </c>
      <c r="L39">
        <v>4706</v>
      </c>
      <c r="M39" s="1">
        <v>45599</v>
      </c>
      <c r="N39" t="s">
        <v>64</v>
      </c>
    </row>
    <row r="40" spans="1:14" x14ac:dyDescent="0.3">
      <c r="A40" t="s">
        <v>127</v>
      </c>
      <c r="B40" t="s">
        <v>128</v>
      </c>
      <c r="C40" t="s">
        <v>57</v>
      </c>
      <c r="D40" t="s">
        <v>41</v>
      </c>
      <c r="E40" t="s">
        <v>74</v>
      </c>
      <c r="F40">
        <v>1601</v>
      </c>
      <c r="G40">
        <v>25</v>
      </c>
      <c r="H40">
        <v>1201</v>
      </c>
      <c r="I40">
        <v>3.9</v>
      </c>
      <c r="J40">
        <v>67</v>
      </c>
      <c r="K40">
        <v>1</v>
      </c>
      <c r="L40">
        <v>1201</v>
      </c>
      <c r="M40" s="1">
        <v>45680</v>
      </c>
      <c r="N40" t="s">
        <v>85</v>
      </c>
    </row>
    <row r="41" spans="1:14" x14ac:dyDescent="0.3">
      <c r="A41" t="s">
        <v>129</v>
      </c>
      <c r="B41" t="s">
        <v>130</v>
      </c>
      <c r="C41" t="s">
        <v>37</v>
      </c>
      <c r="D41" t="s">
        <v>109</v>
      </c>
      <c r="E41" t="s">
        <v>34</v>
      </c>
      <c r="F41">
        <v>1998</v>
      </c>
      <c r="G41">
        <v>15</v>
      </c>
      <c r="H41">
        <v>1698</v>
      </c>
      <c r="I41">
        <v>4</v>
      </c>
      <c r="J41">
        <v>108</v>
      </c>
      <c r="K41">
        <v>1</v>
      </c>
      <c r="L41">
        <v>1698</v>
      </c>
      <c r="M41" s="1">
        <v>45962</v>
      </c>
      <c r="N41" t="s">
        <v>49</v>
      </c>
    </row>
    <row r="42" spans="1:14" x14ac:dyDescent="0.3">
      <c r="A42" t="s">
        <v>131</v>
      </c>
      <c r="B42" t="s">
        <v>132</v>
      </c>
      <c r="C42" t="s">
        <v>27</v>
      </c>
      <c r="D42" t="s">
        <v>17</v>
      </c>
      <c r="E42" t="s">
        <v>18</v>
      </c>
      <c r="F42">
        <v>1684</v>
      </c>
      <c r="G42">
        <v>15</v>
      </c>
      <c r="H42">
        <v>1431</v>
      </c>
      <c r="I42">
        <v>4.5</v>
      </c>
      <c r="J42">
        <v>369</v>
      </c>
      <c r="K42">
        <v>1</v>
      </c>
      <c r="L42">
        <v>1431</v>
      </c>
      <c r="M42" s="1">
        <v>45635</v>
      </c>
      <c r="N42" t="s">
        <v>19</v>
      </c>
    </row>
    <row r="43" spans="1:14" x14ac:dyDescent="0.3">
      <c r="A43" t="s">
        <v>133</v>
      </c>
      <c r="B43" t="s">
        <v>134</v>
      </c>
      <c r="C43" t="s">
        <v>88</v>
      </c>
      <c r="D43" t="s">
        <v>17</v>
      </c>
      <c r="E43" t="s">
        <v>18</v>
      </c>
      <c r="F43">
        <v>1428</v>
      </c>
      <c r="G43">
        <v>0</v>
      </c>
      <c r="H43">
        <v>1428</v>
      </c>
      <c r="I43">
        <v>4.8</v>
      </c>
      <c r="J43">
        <v>125</v>
      </c>
      <c r="K43">
        <v>1</v>
      </c>
      <c r="L43">
        <v>1428</v>
      </c>
      <c r="M43" s="1">
        <v>45366</v>
      </c>
      <c r="N43" t="s">
        <v>91</v>
      </c>
    </row>
    <row r="44" spans="1:14" x14ac:dyDescent="0.3">
      <c r="A44" t="s">
        <v>135</v>
      </c>
      <c r="B44" t="s">
        <v>136</v>
      </c>
      <c r="C44" t="s">
        <v>52</v>
      </c>
      <c r="D44" t="s">
        <v>53</v>
      </c>
      <c r="E44" t="s">
        <v>34</v>
      </c>
      <c r="F44">
        <v>2788</v>
      </c>
      <c r="G44">
        <v>10</v>
      </c>
      <c r="H44">
        <v>2509</v>
      </c>
      <c r="I44">
        <v>4.3</v>
      </c>
      <c r="J44">
        <v>258</v>
      </c>
      <c r="K44">
        <v>1</v>
      </c>
      <c r="L44">
        <v>2509</v>
      </c>
      <c r="M44" s="1">
        <v>45401</v>
      </c>
      <c r="N44" t="s">
        <v>71</v>
      </c>
    </row>
    <row r="45" spans="1:14" x14ac:dyDescent="0.3">
      <c r="A45" t="s">
        <v>137</v>
      </c>
      <c r="B45" t="s">
        <v>138</v>
      </c>
      <c r="C45" t="s">
        <v>37</v>
      </c>
      <c r="D45" t="s">
        <v>53</v>
      </c>
      <c r="E45" t="s">
        <v>34</v>
      </c>
      <c r="F45">
        <v>6427</v>
      </c>
      <c r="G45">
        <v>15</v>
      </c>
      <c r="H45">
        <v>5463</v>
      </c>
      <c r="I45">
        <v>3.8</v>
      </c>
      <c r="J45">
        <v>130</v>
      </c>
      <c r="K45">
        <v>1</v>
      </c>
      <c r="L45">
        <v>5463</v>
      </c>
      <c r="M45" s="1">
        <v>45767</v>
      </c>
      <c r="N45" t="s">
        <v>64</v>
      </c>
    </row>
    <row r="46" spans="1:14" x14ac:dyDescent="0.3">
      <c r="A46" t="s">
        <v>139</v>
      </c>
      <c r="B46" t="s">
        <v>140</v>
      </c>
      <c r="C46" t="s">
        <v>45</v>
      </c>
      <c r="D46" t="s">
        <v>41</v>
      </c>
      <c r="E46" t="s">
        <v>34</v>
      </c>
      <c r="F46">
        <v>2216</v>
      </c>
      <c r="G46">
        <v>40</v>
      </c>
      <c r="H46">
        <v>1330</v>
      </c>
      <c r="I46">
        <v>4.0999999999999996</v>
      </c>
      <c r="J46">
        <v>157</v>
      </c>
      <c r="K46">
        <v>3</v>
      </c>
      <c r="L46">
        <v>3990</v>
      </c>
      <c r="M46" s="1">
        <v>45752</v>
      </c>
      <c r="N46" t="s">
        <v>141</v>
      </c>
    </row>
    <row r="47" spans="1:14" x14ac:dyDescent="0.3">
      <c r="A47" t="s">
        <v>142</v>
      </c>
      <c r="B47" t="s">
        <v>143</v>
      </c>
      <c r="C47" t="s">
        <v>37</v>
      </c>
      <c r="D47" t="s">
        <v>53</v>
      </c>
      <c r="E47" t="s">
        <v>74</v>
      </c>
      <c r="F47">
        <v>3298</v>
      </c>
      <c r="G47">
        <v>15</v>
      </c>
      <c r="H47">
        <v>2803</v>
      </c>
      <c r="I47">
        <v>4.9000000000000004</v>
      </c>
      <c r="J47">
        <v>87</v>
      </c>
      <c r="K47">
        <v>2</v>
      </c>
      <c r="L47">
        <v>5606</v>
      </c>
      <c r="M47" s="1">
        <v>45532</v>
      </c>
      <c r="N47" t="s">
        <v>141</v>
      </c>
    </row>
    <row r="48" spans="1:14" x14ac:dyDescent="0.3">
      <c r="A48" t="s">
        <v>144</v>
      </c>
      <c r="B48" t="s">
        <v>145</v>
      </c>
      <c r="C48" t="s">
        <v>37</v>
      </c>
      <c r="D48" t="s">
        <v>23</v>
      </c>
      <c r="E48" t="s">
        <v>18</v>
      </c>
      <c r="F48">
        <v>2430</v>
      </c>
      <c r="G48">
        <v>15</v>
      </c>
      <c r="H48">
        <v>2066</v>
      </c>
      <c r="I48">
        <v>4.0999999999999996</v>
      </c>
      <c r="J48">
        <v>100</v>
      </c>
      <c r="K48">
        <v>1</v>
      </c>
      <c r="L48">
        <v>2066</v>
      </c>
      <c r="M48" s="1">
        <v>45511</v>
      </c>
      <c r="N48" t="s">
        <v>19</v>
      </c>
    </row>
    <row r="49" spans="1:14" x14ac:dyDescent="0.3">
      <c r="A49" t="s">
        <v>146</v>
      </c>
      <c r="B49" t="s">
        <v>147</v>
      </c>
      <c r="C49" t="s">
        <v>57</v>
      </c>
      <c r="D49" t="s">
        <v>53</v>
      </c>
      <c r="E49" t="s">
        <v>34</v>
      </c>
      <c r="F49">
        <v>1300</v>
      </c>
      <c r="G49">
        <v>15</v>
      </c>
      <c r="H49">
        <v>1105</v>
      </c>
      <c r="I49">
        <v>4</v>
      </c>
      <c r="J49">
        <v>132</v>
      </c>
      <c r="K49">
        <v>1</v>
      </c>
      <c r="L49">
        <v>1105</v>
      </c>
      <c r="M49" s="1">
        <v>45890</v>
      </c>
      <c r="N49" t="s">
        <v>61</v>
      </c>
    </row>
    <row r="50" spans="1:14" x14ac:dyDescent="0.3">
      <c r="A50" t="s">
        <v>148</v>
      </c>
      <c r="B50" t="s">
        <v>149</v>
      </c>
      <c r="C50" t="s">
        <v>22</v>
      </c>
      <c r="D50" t="s">
        <v>33</v>
      </c>
      <c r="E50" t="s">
        <v>34</v>
      </c>
      <c r="F50">
        <v>4651</v>
      </c>
      <c r="G50">
        <v>20</v>
      </c>
      <c r="H50">
        <v>3721</v>
      </c>
      <c r="I50">
        <v>4</v>
      </c>
      <c r="J50">
        <v>105</v>
      </c>
      <c r="K50">
        <v>1</v>
      </c>
      <c r="L50">
        <v>3721</v>
      </c>
      <c r="M50" s="1">
        <v>45851</v>
      </c>
      <c r="N50" t="s">
        <v>150</v>
      </c>
    </row>
    <row r="51" spans="1:14" x14ac:dyDescent="0.3">
      <c r="A51" t="s">
        <v>151</v>
      </c>
      <c r="B51" t="s">
        <v>152</v>
      </c>
      <c r="C51" t="s">
        <v>88</v>
      </c>
      <c r="D51" t="s">
        <v>28</v>
      </c>
      <c r="E51" t="s">
        <v>34</v>
      </c>
      <c r="F51">
        <v>5961</v>
      </c>
      <c r="G51">
        <v>0</v>
      </c>
      <c r="H51">
        <v>5961</v>
      </c>
      <c r="I51">
        <v>4.3</v>
      </c>
      <c r="J51">
        <v>232</v>
      </c>
      <c r="K51">
        <v>1</v>
      </c>
      <c r="L51">
        <v>5961</v>
      </c>
      <c r="M51" s="1">
        <v>45706</v>
      </c>
      <c r="N51" t="s">
        <v>85</v>
      </c>
    </row>
    <row r="52" spans="1:14" x14ac:dyDescent="0.3">
      <c r="A52" t="s">
        <v>153</v>
      </c>
      <c r="B52" t="s">
        <v>154</v>
      </c>
      <c r="C52" t="s">
        <v>45</v>
      </c>
      <c r="D52" t="s">
        <v>109</v>
      </c>
      <c r="E52" t="s">
        <v>34</v>
      </c>
      <c r="F52">
        <v>2914</v>
      </c>
      <c r="G52">
        <v>25</v>
      </c>
      <c r="H52">
        <v>2186</v>
      </c>
      <c r="I52">
        <v>3.7</v>
      </c>
      <c r="J52">
        <v>399</v>
      </c>
      <c r="K52">
        <v>1</v>
      </c>
      <c r="L52">
        <v>2186</v>
      </c>
      <c r="M52" s="1">
        <v>45730</v>
      </c>
      <c r="N52" t="s">
        <v>58</v>
      </c>
    </row>
    <row r="53" spans="1:14" x14ac:dyDescent="0.3">
      <c r="A53" t="s">
        <v>155</v>
      </c>
      <c r="B53" t="s">
        <v>156</v>
      </c>
      <c r="C53" t="s">
        <v>22</v>
      </c>
      <c r="D53" t="s">
        <v>28</v>
      </c>
      <c r="E53" t="s">
        <v>34</v>
      </c>
      <c r="F53">
        <v>4405</v>
      </c>
      <c r="G53">
        <v>15</v>
      </c>
      <c r="H53">
        <v>3744</v>
      </c>
      <c r="I53">
        <v>3.8</v>
      </c>
      <c r="J53">
        <v>267</v>
      </c>
      <c r="K53">
        <v>1</v>
      </c>
      <c r="L53">
        <v>3744</v>
      </c>
      <c r="M53" s="1">
        <v>45680</v>
      </c>
      <c r="N53" t="s">
        <v>141</v>
      </c>
    </row>
    <row r="54" spans="1:14" x14ac:dyDescent="0.3">
      <c r="A54" t="s">
        <v>157</v>
      </c>
      <c r="B54" t="s">
        <v>158</v>
      </c>
      <c r="C54" t="s">
        <v>32</v>
      </c>
      <c r="D54" t="s">
        <v>53</v>
      </c>
      <c r="E54" t="s">
        <v>34</v>
      </c>
      <c r="F54">
        <v>6926</v>
      </c>
      <c r="G54">
        <v>25</v>
      </c>
      <c r="H54">
        <v>5194</v>
      </c>
      <c r="I54">
        <v>4.5999999999999996</v>
      </c>
      <c r="J54">
        <v>266</v>
      </c>
      <c r="K54">
        <v>1</v>
      </c>
      <c r="L54">
        <v>5194</v>
      </c>
      <c r="M54" s="1">
        <v>45362</v>
      </c>
      <c r="N54" t="s">
        <v>78</v>
      </c>
    </row>
    <row r="55" spans="1:14" x14ac:dyDescent="0.3">
      <c r="A55" t="s">
        <v>159</v>
      </c>
      <c r="B55" t="s">
        <v>160</v>
      </c>
      <c r="C55" t="s">
        <v>88</v>
      </c>
      <c r="D55" t="s">
        <v>109</v>
      </c>
      <c r="E55" t="s">
        <v>161</v>
      </c>
      <c r="F55">
        <v>1336</v>
      </c>
      <c r="G55">
        <v>15</v>
      </c>
      <c r="H55">
        <v>1136</v>
      </c>
      <c r="I55">
        <v>4.3</v>
      </c>
      <c r="J55">
        <v>60</v>
      </c>
      <c r="K55">
        <v>1</v>
      </c>
      <c r="L55">
        <v>1136</v>
      </c>
      <c r="M55" s="1">
        <v>45869</v>
      </c>
      <c r="N55" t="s">
        <v>42</v>
      </c>
    </row>
    <row r="56" spans="1:14" x14ac:dyDescent="0.3">
      <c r="A56" t="s">
        <v>162</v>
      </c>
      <c r="B56" t="s">
        <v>163</v>
      </c>
      <c r="C56" t="s">
        <v>57</v>
      </c>
      <c r="D56" t="s">
        <v>46</v>
      </c>
      <c r="E56" t="s">
        <v>18</v>
      </c>
      <c r="F56">
        <v>4173</v>
      </c>
      <c r="G56">
        <v>60</v>
      </c>
      <c r="H56">
        <v>1669</v>
      </c>
      <c r="I56">
        <v>4.0999999999999996</v>
      </c>
      <c r="J56">
        <v>253</v>
      </c>
      <c r="K56">
        <v>1</v>
      </c>
      <c r="L56">
        <v>1669</v>
      </c>
      <c r="M56" s="1">
        <v>45611</v>
      </c>
      <c r="N56" t="s">
        <v>54</v>
      </c>
    </row>
    <row r="57" spans="1:14" x14ac:dyDescent="0.3">
      <c r="A57" t="s">
        <v>164</v>
      </c>
      <c r="B57" t="s">
        <v>165</v>
      </c>
      <c r="C57" t="s">
        <v>88</v>
      </c>
      <c r="D57" t="s">
        <v>23</v>
      </c>
      <c r="E57" t="s">
        <v>18</v>
      </c>
      <c r="F57">
        <v>1948</v>
      </c>
      <c r="G57">
        <v>30</v>
      </c>
      <c r="H57">
        <v>1364</v>
      </c>
      <c r="I57">
        <v>4.5999999999999996</v>
      </c>
      <c r="J57">
        <v>358</v>
      </c>
      <c r="K57">
        <v>3</v>
      </c>
      <c r="L57">
        <v>4092</v>
      </c>
      <c r="M57" s="1">
        <v>45906</v>
      </c>
      <c r="N57" t="s">
        <v>29</v>
      </c>
    </row>
    <row r="58" spans="1:14" x14ac:dyDescent="0.3">
      <c r="A58" t="s">
        <v>166</v>
      </c>
      <c r="B58" t="s">
        <v>167</v>
      </c>
      <c r="C58" t="s">
        <v>37</v>
      </c>
      <c r="D58" t="s">
        <v>41</v>
      </c>
      <c r="E58" t="s">
        <v>74</v>
      </c>
      <c r="F58">
        <v>2288</v>
      </c>
      <c r="G58">
        <v>10</v>
      </c>
      <c r="H58">
        <v>2059</v>
      </c>
      <c r="I58">
        <v>3.7</v>
      </c>
      <c r="J58">
        <v>79</v>
      </c>
      <c r="K58">
        <v>1</v>
      </c>
      <c r="L58">
        <v>2059</v>
      </c>
      <c r="M58" s="1">
        <v>45722</v>
      </c>
      <c r="N58" t="s">
        <v>168</v>
      </c>
    </row>
    <row r="59" spans="1:14" x14ac:dyDescent="0.3">
      <c r="A59" t="s">
        <v>169</v>
      </c>
      <c r="B59" t="s">
        <v>170</v>
      </c>
      <c r="C59" t="s">
        <v>57</v>
      </c>
      <c r="D59" t="s">
        <v>53</v>
      </c>
      <c r="E59" t="s">
        <v>74</v>
      </c>
      <c r="F59">
        <v>2043</v>
      </c>
      <c r="G59">
        <v>20</v>
      </c>
      <c r="H59">
        <v>1634</v>
      </c>
      <c r="I59">
        <v>3.9</v>
      </c>
      <c r="J59">
        <v>129</v>
      </c>
      <c r="K59">
        <v>1</v>
      </c>
      <c r="L59">
        <v>1634</v>
      </c>
      <c r="M59" s="1">
        <v>45958</v>
      </c>
      <c r="N59" t="s">
        <v>141</v>
      </c>
    </row>
    <row r="60" spans="1:14" x14ac:dyDescent="0.3">
      <c r="A60" t="s">
        <v>171</v>
      </c>
      <c r="B60" t="s">
        <v>172</v>
      </c>
      <c r="C60" t="s">
        <v>27</v>
      </c>
      <c r="D60" t="s">
        <v>41</v>
      </c>
      <c r="E60" t="s">
        <v>34</v>
      </c>
      <c r="F60">
        <v>1710</v>
      </c>
      <c r="G60">
        <v>40</v>
      </c>
      <c r="H60">
        <v>1026</v>
      </c>
      <c r="I60">
        <v>4.2</v>
      </c>
      <c r="J60">
        <v>6</v>
      </c>
      <c r="K60">
        <v>1</v>
      </c>
      <c r="L60">
        <v>1026</v>
      </c>
      <c r="M60" s="1">
        <v>45753</v>
      </c>
      <c r="N60" t="s">
        <v>75</v>
      </c>
    </row>
    <row r="61" spans="1:14" x14ac:dyDescent="0.3">
      <c r="A61" t="s">
        <v>173</v>
      </c>
      <c r="B61" t="s">
        <v>174</v>
      </c>
      <c r="C61" t="s">
        <v>57</v>
      </c>
      <c r="D61" t="s">
        <v>109</v>
      </c>
      <c r="E61" t="s">
        <v>34</v>
      </c>
      <c r="F61">
        <v>1821</v>
      </c>
      <c r="G61">
        <v>15</v>
      </c>
      <c r="H61">
        <v>1548</v>
      </c>
      <c r="I61">
        <v>4.2</v>
      </c>
      <c r="J61">
        <v>120</v>
      </c>
      <c r="K61">
        <v>1</v>
      </c>
      <c r="L61">
        <v>1548</v>
      </c>
      <c r="M61" s="1">
        <v>45556</v>
      </c>
      <c r="N61" t="s">
        <v>49</v>
      </c>
    </row>
    <row r="62" spans="1:14" x14ac:dyDescent="0.3">
      <c r="A62" t="s">
        <v>175</v>
      </c>
      <c r="B62" t="s">
        <v>176</v>
      </c>
      <c r="C62" t="s">
        <v>37</v>
      </c>
      <c r="D62" t="s">
        <v>109</v>
      </c>
      <c r="E62" t="s">
        <v>161</v>
      </c>
      <c r="F62">
        <v>1526</v>
      </c>
      <c r="G62">
        <v>10</v>
      </c>
      <c r="H62">
        <v>1373</v>
      </c>
      <c r="I62">
        <v>3.4</v>
      </c>
      <c r="J62">
        <v>65</v>
      </c>
      <c r="K62">
        <v>1</v>
      </c>
      <c r="L62">
        <v>1373</v>
      </c>
      <c r="M62" s="1">
        <v>45860</v>
      </c>
      <c r="N62" t="s">
        <v>75</v>
      </c>
    </row>
    <row r="63" spans="1:14" x14ac:dyDescent="0.3">
      <c r="A63" t="s">
        <v>177</v>
      </c>
      <c r="B63" t="s">
        <v>178</v>
      </c>
      <c r="C63" t="s">
        <v>27</v>
      </c>
      <c r="D63" t="s">
        <v>109</v>
      </c>
      <c r="E63" t="s">
        <v>34</v>
      </c>
      <c r="F63">
        <v>1397</v>
      </c>
      <c r="G63">
        <v>20</v>
      </c>
      <c r="H63">
        <v>1118</v>
      </c>
      <c r="I63">
        <v>3.9</v>
      </c>
      <c r="J63">
        <v>76</v>
      </c>
      <c r="K63">
        <v>1</v>
      </c>
      <c r="L63">
        <v>1118</v>
      </c>
      <c r="M63" s="1">
        <v>45887</v>
      </c>
      <c r="N63" t="s">
        <v>102</v>
      </c>
    </row>
    <row r="64" spans="1:14" x14ac:dyDescent="0.3">
      <c r="A64" t="s">
        <v>179</v>
      </c>
      <c r="B64" t="s">
        <v>180</v>
      </c>
      <c r="C64" t="s">
        <v>52</v>
      </c>
      <c r="D64" t="s">
        <v>33</v>
      </c>
      <c r="E64" t="s">
        <v>34</v>
      </c>
      <c r="F64">
        <v>3668</v>
      </c>
      <c r="G64">
        <v>20</v>
      </c>
      <c r="H64">
        <v>2934</v>
      </c>
      <c r="I64">
        <v>4</v>
      </c>
      <c r="J64">
        <v>128</v>
      </c>
      <c r="K64">
        <v>1</v>
      </c>
      <c r="L64">
        <v>2934</v>
      </c>
      <c r="M64" s="1">
        <v>45415</v>
      </c>
      <c r="N64" t="s">
        <v>42</v>
      </c>
    </row>
    <row r="65" spans="1:14" x14ac:dyDescent="0.3">
      <c r="A65" t="s">
        <v>181</v>
      </c>
      <c r="B65" t="s">
        <v>182</v>
      </c>
      <c r="C65" t="s">
        <v>37</v>
      </c>
      <c r="D65" t="s">
        <v>46</v>
      </c>
      <c r="E65" t="s">
        <v>34</v>
      </c>
      <c r="F65">
        <v>6042</v>
      </c>
      <c r="G65">
        <v>30</v>
      </c>
      <c r="H65">
        <v>4229</v>
      </c>
      <c r="I65">
        <v>4.3</v>
      </c>
      <c r="J65">
        <v>199</v>
      </c>
      <c r="K65">
        <v>2</v>
      </c>
      <c r="L65">
        <v>8458</v>
      </c>
      <c r="M65" s="1">
        <v>45829</v>
      </c>
      <c r="N65" t="s">
        <v>150</v>
      </c>
    </row>
    <row r="66" spans="1:14" x14ac:dyDescent="0.3">
      <c r="A66" t="s">
        <v>183</v>
      </c>
      <c r="B66" t="s">
        <v>184</v>
      </c>
      <c r="C66" t="s">
        <v>88</v>
      </c>
      <c r="D66" t="s">
        <v>28</v>
      </c>
      <c r="E66" t="s">
        <v>34</v>
      </c>
      <c r="F66">
        <v>4735</v>
      </c>
      <c r="G66">
        <v>15</v>
      </c>
      <c r="H66">
        <v>4025</v>
      </c>
      <c r="I66">
        <v>4.2</v>
      </c>
      <c r="J66">
        <v>492</v>
      </c>
      <c r="K66">
        <v>2</v>
      </c>
      <c r="L66">
        <v>8050</v>
      </c>
      <c r="M66" s="1">
        <v>45421</v>
      </c>
      <c r="N66" t="s">
        <v>141</v>
      </c>
    </row>
    <row r="67" spans="1:14" x14ac:dyDescent="0.3">
      <c r="A67" t="s">
        <v>185</v>
      </c>
      <c r="B67" t="s">
        <v>186</v>
      </c>
      <c r="C67" t="s">
        <v>37</v>
      </c>
      <c r="D67" t="s">
        <v>28</v>
      </c>
      <c r="E67" t="s">
        <v>34</v>
      </c>
      <c r="F67">
        <v>7458</v>
      </c>
      <c r="G67">
        <v>40</v>
      </c>
      <c r="H67">
        <v>4475</v>
      </c>
      <c r="I67">
        <v>4.0999999999999996</v>
      </c>
      <c r="J67">
        <v>74</v>
      </c>
      <c r="K67">
        <v>1</v>
      </c>
      <c r="L67">
        <v>4475</v>
      </c>
      <c r="M67" s="1">
        <v>45304</v>
      </c>
      <c r="N67" t="s">
        <v>54</v>
      </c>
    </row>
    <row r="68" spans="1:14" x14ac:dyDescent="0.3">
      <c r="A68" t="s">
        <v>187</v>
      </c>
      <c r="B68" t="s">
        <v>188</v>
      </c>
      <c r="C68" t="s">
        <v>27</v>
      </c>
      <c r="D68" t="s">
        <v>53</v>
      </c>
      <c r="E68" t="s">
        <v>18</v>
      </c>
      <c r="F68">
        <v>1210</v>
      </c>
      <c r="G68">
        <v>15</v>
      </c>
      <c r="H68">
        <v>1028</v>
      </c>
      <c r="I68">
        <v>3.1</v>
      </c>
      <c r="J68">
        <v>80</v>
      </c>
      <c r="K68">
        <v>1</v>
      </c>
      <c r="L68">
        <v>1028</v>
      </c>
      <c r="M68" s="1">
        <v>45358</v>
      </c>
      <c r="N68" t="s">
        <v>189</v>
      </c>
    </row>
    <row r="69" spans="1:14" x14ac:dyDescent="0.3">
      <c r="A69" t="s">
        <v>190</v>
      </c>
      <c r="B69" t="s">
        <v>191</v>
      </c>
      <c r="C69" t="s">
        <v>45</v>
      </c>
      <c r="D69" t="s">
        <v>109</v>
      </c>
      <c r="E69" t="s">
        <v>18</v>
      </c>
      <c r="F69">
        <v>1101</v>
      </c>
      <c r="G69">
        <v>40</v>
      </c>
      <c r="H69">
        <v>661</v>
      </c>
      <c r="I69">
        <v>4.0999999999999996</v>
      </c>
      <c r="J69">
        <v>24</v>
      </c>
      <c r="K69">
        <v>1</v>
      </c>
      <c r="L69">
        <v>661</v>
      </c>
      <c r="M69" s="1">
        <v>45546</v>
      </c>
      <c r="N69" t="s">
        <v>29</v>
      </c>
    </row>
    <row r="70" spans="1:14" x14ac:dyDescent="0.3">
      <c r="A70" t="s">
        <v>192</v>
      </c>
      <c r="B70" t="s">
        <v>193</v>
      </c>
      <c r="C70" t="s">
        <v>37</v>
      </c>
      <c r="D70" t="s">
        <v>41</v>
      </c>
      <c r="E70" t="s">
        <v>34</v>
      </c>
      <c r="F70">
        <v>2643</v>
      </c>
      <c r="G70">
        <v>15</v>
      </c>
      <c r="H70">
        <v>2247</v>
      </c>
      <c r="I70">
        <v>4.0999999999999996</v>
      </c>
      <c r="J70">
        <v>44</v>
      </c>
      <c r="K70">
        <v>5</v>
      </c>
      <c r="L70">
        <v>11235</v>
      </c>
      <c r="M70" s="1">
        <v>45604</v>
      </c>
      <c r="N70" t="s">
        <v>54</v>
      </c>
    </row>
    <row r="71" spans="1:14" x14ac:dyDescent="0.3">
      <c r="A71" t="s">
        <v>194</v>
      </c>
      <c r="B71" t="s">
        <v>195</v>
      </c>
      <c r="C71" t="s">
        <v>88</v>
      </c>
      <c r="D71" t="s">
        <v>17</v>
      </c>
      <c r="E71" t="s">
        <v>34</v>
      </c>
      <c r="F71">
        <v>1986</v>
      </c>
      <c r="G71">
        <v>15</v>
      </c>
      <c r="H71">
        <v>1688</v>
      </c>
      <c r="I71">
        <v>5</v>
      </c>
      <c r="J71">
        <v>59</v>
      </c>
      <c r="K71">
        <v>1</v>
      </c>
      <c r="L71">
        <v>1688</v>
      </c>
      <c r="M71" s="1">
        <v>45452</v>
      </c>
      <c r="N71" t="s">
        <v>61</v>
      </c>
    </row>
    <row r="72" spans="1:14" x14ac:dyDescent="0.3">
      <c r="A72" t="s">
        <v>196</v>
      </c>
      <c r="B72" t="s">
        <v>197</v>
      </c>
      <c r="C72" t="s">
        <v>45</v>
      </c>
      <c r="D72" t="s">
        <v>53</v>
      </c>
      <c r="E72" t="s">
        <v>34</v>
      </c>
      <c r="F72">
        <v>1057</v>
      </c>
      <c r="G72">
        <v>15</v>
      </c>
      <c r="H72">
        <v>898</v>
      </c>
      <c r="I72">
        <v>4</v>
      </c>
      <c r="J72">
        <v>68</v>
      </c>
      <c r="K72">
        <v>1</v>
      </c>
      <c r="L72">
        <v>898</v>
      </c>
      <c r="M72" s="1">
        <v>45756</v>
      </c>
      <c r="N72" t="s">
        <v>19</v>
      </c>
    </row>
    <row r="73" spans="1:14" x14ac:dyDescent="0.3">
      <c r="A73" t="s">
        <v>198</v>
      </c>
      <c r="B73" t="s">
        <v>199</v>
      </c>
      <c r="C73" t="s">
        <v>45</v>
      </c>
      <c r="D73" t="s">
        <v>17</v>
      </c>
      <c r="E73" t="s">
        <v>34</v>
      </c>
      <c r="F73">
        <v>1930</v>
      </c>
      <c r="G73">
        <v>25</v>
      </c>
      <c r="H73">
        <v>1448</v>
      </c>
      <c r="I73">
        <v>4.3</v>
      </c>
      <c r="J73">
        <v>141</v>
      </c>
      <c r="K73">
        <v>1</v>
      </c>
      <c r="L73">
        <v>1448</v>
      </c>
      <c r="M73" s="1">
        <v>45564</v>
      </c>
      <c r="N73" t="s">
        <v>58</v>
      </c>
    </row>
    <row r="74" spans="1:14" x14ac:dyDescent="0.3">
      <c r="A74" t="s">
        <v>200</v>
      </c>
      <c r="B74" t="s">
        <v>201</v>
      </c>
      <c r="C74" t="s">
        <v>116</v>
      </c>
      <c r="D74" t="s">
        <v>28</v>
      </c>
      <c r="E74" t="s">
        <v>34</v>
      </c>
      <c r="F74">
        <v>4587</v>
      </c>
      <c r="G74">
        <v>10</v>
      </c>
      <c r="H74">
        <v>4128</v>
      </c>
      <c r="I74">
        <v>4.7</v>
      </c>
      <c r="J74">
        <v>84</v>
      </c>
      <c r="K74">
        <v>1</v>
      </c>
      <c r="L74">
        <v>4128</v>
      </c>
      <c r="M74" s="1">
        <v>45704</v>
      </c>
      <c r="N74" t="s">
        <v>141</v>
      </c>
    </row>
    <row r="75" spans="1:14" x14ac:dyDescent="0.3">
      <c r="A75" t="s">
        <v>202</v>
      </c>
      <c r="B75" t="s">
        <v>203</v>
      </c>
      <c r="C75" t="s">
        <v>27</v>
      </c>
      <c r="D75" t="s">
        <v>23</v>
      </c>
      <c r="E75" t="s">
        <v>34</v>
      </c>
      <c r="F75">
        <v>3430</v>
      </c>
      <c r="G75">
        <v>25</v>
      </c>
      <c r="H75">
        <v>2572</v>
      </c>
      <c r="I75">
        <v>4.5</v>
      </c>
      <c r="J75">
        <v>196</v>
      </c>
      <c r="K75">
        <v>1</v>
      </c>
      <c r="L75">
        <v>2572</v>
      </c>
      <c r="M75" s="1">
        <v>45982</v>
      </c>
      <c r="N75" t="s">
        <v>54</v>
      </c>
    </row>
    <row r="76" spans="1:14" x14ac:dyDescent="0.3">
      <c r="A76" t="s">
        <v>204</v>
      </c>
      <c r="B76" t="s">
        <v>205</v>
      </c>
      <c r="C76" t="s">
        <v>45</v>
      </c>
      <c r="D76" t="s">
        <v>109</v>
      </c>
      <c r="E76" t="s">
        <v>18</v>
      </c>
      <c r="F76">
        <v>2417</v>
      </c>
      <c r="G76">
        <v>25</v>
      </c>
      <c r="H76">
        <v>1813</v>
      </c>
      <c r="I76">
        <v>4.8</v>
      </c>
      <c r="J76">
        <v>178</v>
      </c>
      <c r="K76">
        <v>3</v>
      </c>
      <c r="L76">
        <v>5439</v>
      </c>
      <c r="M76" s="1">
        <v>45477</v>
      </c>
      <c r="N76" t="s">
        <v>54</v>
      </c>
    </row>
    <row r="77" spans="1:14" x14ac:dyDescent="0.3">
      <c r="A77" t="s">
        <v>206</v>
      </c>
      <c r="B77" t="s">
        <v>207</v>
      </c>
      <c r="C77" t="s">
        <v>32</v>
      </c>
      <c r="D77" t="s">
        <v>53</v>
      </c>
      <c r="E77" t="s">
        <v>34</v>
      </c>
      <c r="F77">
        <v>4135</v>
      </c>
      <c r="G77">
        <v>20</v>
      </c>
      <c r="H77">
        <v>3308</v>
      </c>
      <c r="I77">
        <v>3.4</v>
      </c>
      <c r="J77">
        <v>157</v>
      </c>
      <c r="K77">
        <v>1</v>
      </c>
      <c r="L77">
        <v>3308</v>
      </c>
      <c r="M77" s="1">
        <v>45456</v>
      </c>
      <c r="N77" t="s">
        <v>49</v>
      </c>
    </row>
    <row r="78" spans="1:14" x14ac:dyDescent="0.3">
      <c r="A78" t="s">
        <v>208</v>
      </c>
      <c r="B78" t="s">
        <v>209</v>
      </c>
      <c r="C78" t="s">
        <v>16</v>
      </c>
      <c r="D78" t="s">
        <v>41</v>
      </c>
      <c r="E78" t="s">
        <v>74</v>
      </c>
      <c r="F78">
        <v>648</v>
      </c>
      <c r="G78">
        <v>20</v>
      </c>
      <c r="H78">
        <v>518</v>
      </c>
      <c r="I78">
        <v>3.6</v>
      </c>
      <c r="J78">
        <v>26</v>
      </c>
      <c r="K78">
        <v>1</v>
      </c>
      <c r="L78">
        <v>518</v>
      </c>
      <c r="M78" s="1">
        <v>45410</v>
      </c>
      <c r="N78" t="s">
        <v>189</v>
      </c>
    </row>
    <row r="79" spans="1:14" x14ac:dyDescent="0.3">
      <c r="A79" t="s">
        <v>210</v>
      </c>
      <c r="B79" t="s">
        <v>211</v>
      </c>
      <c r="C79" t="s">
        <v>37</v>
      </c>
      <c r="D79" t="s">
        <v>53</v>
      </c>
      <c r="E79" t="s">
        <v>34</v>
      </c>
      <c r="F79">
        <v>1480</v>
      </c>
      <c r="G79">
        <v>15</v>
      </c>
      <c r="H79">
        <v>1258</v>
      </c>
      <c r="I79">
        <v>3.8</v>
      </c>
      <c r="J79">
        <v>157</v>
      </c>
      <c r="K79">
        <v>1</v>
      </c>
      <c r="L79">
        <v>1258</v>
      </c>
      <c r="M79" s="1">
        <v>45802</v>
      </c>
      <c r="N79" t="s">
        <v>91</v>
      </c>
    </row>
    <row r="80" spans="1:14" x14ac:dyDescent="0.3">
      <c r="A80" t="s">
        <v>212</v>
      </c>
      <c r="B80" t="s">
        <v>213</v>
      </c>
      <c r="C80" t="s">
        <v>16</v>
      </c>
      <c r="D80" t="s">
        <v>46</v>
      </c>
      <c r="E80" t="s">
        <v>161</v>
      </c>
      <c r="F80">
        <v>10401</v>
      </c>
      <c r="G80">
        <v>40</v>
      </c>
      <c r="H80">
        <v>6241</v>
      </c>
      <c r="I80">
        <v>3.3</v>
      </c>
      <c r="J80">
        <v>186</v>
      </c>
      <c r="K80">
        <v>1</v>
      </c>
      <c r="L80">
        <v>6241</v>
      </c>
      <c r="M80" s="1">
        <v>45937</v>
      </c>
      <c r="N80" t="s">
        <v>150</v>
      </c>
    </row>
    <row r="81" spans="1:14" x14ac:dyDescent="0.3">
      <c r="A81" t="s">
        <v>214</v>
      </c>
      <c r="B81" t="s">
        <v>215</v>
      </c>
      <c r="C81" t="s">
        <v>16</v>
      </c>
      <c r="D81" t="s">
        <v>109</v>
      </c>
      <c r="E81" t="s">
        <v>161</v>
      </c>
      <c r="F81">
        <v>2593</v>
      </c>
      <c r="G81">
        <v>10</v>
      </c>
      <c r="H81">
        <v>2334</v>
      </c>
      <c r="I81">
        <v>4.0999999999999996</v>
      </c>
      <c r="J81">
        <v>35</v>
      </c>
      <c r="K81">
        <v>1</v>
      </c>
      <c r="L81">
        <v>2334</v>
      </c>
      <c r="M81" s="1">
        <v>45412</v>
      </c>
      <c r="N81" t="s">
        <v>58</v>
      </c>
    </row>
    <row r="82" spans="1:14" x14ac:dyDescent="0.3">
      <c r="A82" t="s">
        <v>216</v>
      </c>
      <c r="B82" t="s">
        <v>217</v>
      </c>
      <c r="C82" t="s">
        <v>37</v>
      </c>
      <c r="D82" t="s">
        <v>28</v>
      </c>
      <c r="E82" t="s">
        <v>34</v>
      </c>
      <c r="F82">
        <v>9393</v>
      </c>
      <c r="G82">
        <v>20</v>
      </c>
      <c r="H82">
        <v>7514</v>
      </c>
      <c r="I82">
        <v>3.6</v>
      </c>
      <c r="J82">
        <v>444</v>
      </c>
      <c r="K82">
        <v>1</v>
      </c>
      <c r="L82">
        <v>7514</v>
      </c>
      <c r="M82" s="1">
        <v>45856</v>
      </c>
      <c r="N82" t="s">
        <v>58</v>
      </c>
    </row>
    <row r="83" spans="1:14" x14ac:dyDescent="0.3">
      <c r="A83" t="s">
        <v>218</v>
      </c>
      <c r="B83" t="s">
        <v>219</v>
      </c>
      <c r="C83" t="s">
        <v>45</v>
      </c>
      <c r="D83" t="s">
        <v>46</v>
      </c>
      <c r="E83" t="s">
        <v>18</v>
      </c>
      <c r="F83">
        <v>6016</v>
      </c>
      <c r="G83">
        <v>30</v>
      </c>
      <c r="H83">
        <v>4211</v>
      </c>
      <c r="I83">
        <v>4.9000000000000004</v>
      </c>
      <c r="J83">
        <v>48</v>
      </c>
      <c r="K83">
        <v>1</v>
      </c>
      <c r="L83">
        <v>4211</v>
      </c>
      <c r="M83" s="1">
        <v>45811</v>
      </c>
      <c r="N83" t="s">
        <v>141</v>
      </c>
    </row>
    <row r="84" spans="1:14" x14ac:dyDescent="0.3">
      <c r="A84" t="s">
        <v>220</v>
      </c>
      <c r="B84" t="s">
        <v>221</v>
      </c>
      <c r="C84" t="s">
        <v>16</v>
      </c>
      <c r="D84" t="s">
        <v>53</v>
      </c>
      <c r="E84" t="s">
        <v>34</v>
      </c>
      <c r="F84">
        <v>5337</v>
      </c>
      <c r="G84">
        <v>25</v>
      </c>
      <c r="H84">
        <v>4003</v>
      </c>
      <c r="I84">
        <v>3.7</v>
      </c>
      <c r="J84">
        <v>409</v>
      </c>
      <c r="K84">
        <v>1</v>
      </c>
      <c r="L84">
        <v>4003</v>
      </c>
      <c r="M84" s="1">
        <v>45848</v>
      </c>
      <c r="N84" t="s">
        <v>189</v>
      </c>
    </row>
    <row r="85" spans="1:14" x14ac:dyDescent="0.3">
      <c r="A85" t="s">
        <v>222</v>
      </c>
      <c r="B85" t="s">
        <v>223</v>
      </c>
      <c r="C85" t="s">
        <v>88</v>
      </c>
      <c r="D85" t="s">
        <v>17</v>
      </c>
      <c r="E85" t="s">
        <v>34</v>
      </c>
      <c r="F85">
        <v>3483</v>
      </c>
      <c r="G85">
        <v>40</v>
      </c>
      <c r="H85">
        <v>2090</v>
      </c>
      <c r="I85">
        <v>3.9</v>
      </c>
      <c r="J85">
        <v>340</v>
      </c>
      <c r="K85">
        <v>1</v>
      </c>
      <c r="L85">
        <v>2090</v>
      </c>
      <c r="M85" s="1">
        <v>45776</v>
      </c>
      <c r="N85" t="s">
        <v>189</v>
      </c>
    </row>
    <row r="86" spans="1:14" x14ac:dyDescent="0.3">
      <c r="A86" t="s">
        <v>224</v>
      </c>
      <c r="B86" t="s">
        <v>225</v>
      </c>
      <c r="C86" t="s">
        <v>27</v>
      </c>
      <c r="D86" t="s">
        <v>109</v>
      </c>
      <c r="E86" t="s">
        <v>34</v>
      </c>
      <c r="F86">
        <v>901</v>
      </c>
      <c r="G86">
        <v>40</v>
      </c>
      <c r="H86">
        <v>541</v>
      </c>
      <c r="I86">
        <v>4.5</v>
      </c>
      <c r="J86">
        <v>282</v>
      </c>
      <c r="K86">
        <v>1</v>
      </c>
      <c r="L86">
        <v>541</v>
      </c>
      <c r="M86" s="1">
        <v>45759</v>
      </c>
      <c r="N86" t="s">
        <v>61</v>
      </c>
    </row>
    <row r="87" spans="1:14" x14ac:dyDescent="0.3">
      <c r="A87" t="s">
        <v>226</v>
      </c>
      <c r="B87" t="s">
        <v>227</v>
      </c>
      <c r="C87" t="s">
        <v>116</v>
      </c>
      <c r="D87" t="s">
        <v>23</v>
      </c>
      <c r="E87" t="s">
        <v>34</v>
      </c>
      <c r="F87">
        <v>2961</v>
      </c>
      <c r="G87">
        <v>20</v>
      </c>
      <c r="H87">
        <v>2369</v>
      </c>
      <c r="I87">
        <v>3.5</v>
      </c>
      <c r="J87">
        <v>165</v>
      </c>
      <c r="K87">
        <v>1</v>
      </c>
      <c r="L87">
        <v>2369</v>
      </c>
      <c r="M87" s="1">
        <v>45374</v>
      </c>
      <c r="N87" t="s">
        <v>49</v>
      </c>
    </row>
    <row r="88" spans="1:14" x14ac:dyDescent="0.3">
      <c r="A88" t="s">
        <v>228</v>
      </c>
      <c r="B88" t="s">
        <v>229</v>
      </c>
      <c r="C88" t="s">
        <v>57</v>
      </c>
      <c r="D88" t="s">
        <v>53</v>
      </c>
      <c r="E88" t="s">
        <v>74</v>
      </c>
      <c r="F88">
        <v>1084</v>
      </c>
      <c r="G88">
        <v>25</v>
      </c>
      <c r="H88">
        <v>813</v>
      </c>
      <c r="I88">
        <v>3.3</v>
      </c>
      <c r="J88">
        <v>29</v>
      </c>
      <c r="K88">
        <v>1</v>
      </c>
      <c r="L88">
        <v>813</v>
      </c>
      <c r="M88" s="1">
        <v>45586</v>
      </c>
      <c r="N88" t="s">
        <v>75</v>
      </c>
    </row>
    <row r="89" spans="1:14" x14ac:dyDescent="0.3">
      <c r="A89" t="s">
        <v>230</v>
      </c>
      <c r="B89" t="s">
        <v>231</v>
      </c>
      <c r="C89" t="s">
        <v>32</v>
      </c>
      <c r="D89" t="s">
        <v>23</v>
      </c>
      <c r="E89" t="s">
        <v>34</v>
      </c>
      <c r="F89">
        <v>2152</v>
      </c>
      <c r="G89">
        <v>30</v>
      </c>
      <c r="H89">
        <v>1506</v>
      </c>
      <c r="I89">
        <v>4.2</v>
      </c>
      <c r="J89">
        <v>342</v>
      </c>
      <c r="K89">
        <v>1</v>
      </c>
      <c r="L89">
        <v>1506</v>
      </c>
      <c r="M89" s="1">
        <v>45349</v>
      </c>
      <c r="N89" t="s">
        <v>38</v>
      </c>
    </row>
    <row r="90" spans="1:14" x14ac:dyDescent="0.3">
      <c r="A90" t="s">
        <v>232</v>
      </c>
      <c r="B90" t="s">
        <v>233</v>
      </c>
      <c r="C90" t="s">
        <v>52</v>
      </c>
      <c r="D90" t="s">
        <v>46</v>
      </c>
      <c r="E90" t="s">
        <v>34</v>
      </c>
      <c r="F90">
        <v>8241</v>
      </c>
      <c r="G90">
        <v>25</v>
      </c>
      <c r="H90">
        <v>6181</v>
      </c>
      <c r="I90">
        <v>4.2</v>
      </c>
      <c r="J90">
        <v>112</v>
      </c>
      <c r="K90">
        <v>1</v>
      </c>
      <c r="L90">
        <v>6181</v>
      </c>
      <c r="M90" s="1">
        <v>45471</v>
      </c>
      <c r="N90" t="s">
        <v>19</v>
      </c>
    </row>
    <row r="91" spans="1:14" x14ac:dyDescent="0.3">
      <c r="A91" t="s">
        <v>234</v>
      </c>
      <c r="B91" t="s">
        <v>235</v>
      </c>
      <c r="C91" t="s">
        <v>27</v>
      </c>
      <c r="D91" t="s">
        <v>46</v>
      </c>
      <c r="E91" t="s">
        <v>34</v>
      </c>
      <c r="F91">
        <v>5651</v>
      </c>
      <c r="G91">
        <v>20</v>
      </c>
      <c r="H91">
        <v>4521</v>
      </c>
      <c r="I91">
        <v>4.5</v>
      </c>
      <c r="J91">
        <v>106</v>
      </c>
      <c r="K91">
        <v>1</v>
      </c>
      <c r="L91">
        <v>4521</v>
      </c>
      <c r="M91" s="1">
        <v>45768</v>
      </c>
      <c r="N91" t="s">
        <v>38</v>
      </c>
    </row>
    <row r="92" spans="1:14" x14ac:dyDescent="0.3">
      <c r="A92" t="s">
        <v>236</v>
      </c>
      <c r="B92" t="s">
        <v>237</v>
      </c>
      <c r="C92" t="s">
        <v>32</v>
      </c>
      <c r="D92" t="s">
        <v>53</v>
      </c>
      <c r="E92" t="s">
        <v>34</v>
      </c>
      <c r="F92">
        <v>5603</v>
      </c>
      <c r="G92">
        <v>15</v>
      </c>
      <c r="H92">
        <v>4763</v>
      </c>
      <c r="I92">
        <v>4.4000000000000004</v>
      </c>
      <c r="J92">
        <v>354</v>
      </c>
      <c r="K92">
        <v>1</v>
      </c>
      <c r="L92">
        <v>4763</v>
      </c>
      <c r="M92" s="1">
        <v>45759</v>
      </c>
      <c r="N92" t="s">
        <v>38</v>
      </c>
    </row>
    <row r="93" spans="1:14" x14ac:dyDescent="0.3">
      <c r="A93" t="s">
        <v>238</v>
      </c>
      <c r="B93" t="s">
        <v>239</v>
      </c>
      <c r="C93" t="s">
        <v>27</v>
      </c>
      <c r="D93" t="s">
        <v>23</v>
      </c>
      <c r="E93" t="s">
        <v>34</v>
      </c>
      <c r="F93">
        <v>3730</v>
      </c>
      <c r="G93">
        <v>25</v>
      </c>
      <c r="H93">
        <v>2798</v>
      </c>
      <c r="I93">
        <v>4.2</v>
      </c>
      <c r="J93">
        <v>271</v>
      </c>
      <c r="K93">
        <v>1</v>
      </c>
      <c r="L93">
        <v>2798</v>
      </c>
      <c r="M93" s="1">
        <v>45966</v>
      </c>
      <c r="N93" t="s">
        <v>189</v>
      </c>
    </row>
    <row r="94" spans="1:14" x14ac:dyDescent="0.3">
      <c r="A94" t="s">
        <v>240</v>
      </c>
      <c r="B94" t="s">
        <v>241</v>
      </c>
      <c r="C94" t="s">
        <v>45</v>
      </c>
      <c r="D94" t="s">
        <v>109</v>
      </c>
      <c r="E94" t="s">
        <v>161</v>
      </c>
      <c r="F94">
        <v>2524</v>
      </c>
      <c r="G94">
        <v>40</v>
      </c>
      <c r="H94">
        <v>1514</v>
      </c>
      <c r="I94">
        <v>3.8</v>
      </c>
      <c r="J94">
        <v>44</v>
      </c>
      <c r="K94">
        <v>2</v>
      </c>
      <c r="L94">
        <v>3028</v>
      </c>
      <c r="M94" s="1">
        <v>45527</v>
      </c>
      <c r="N94" t="s">
        <v>150</v>
      </c>
    </row>
    <row r="95" spans="1:14" x14ac:dyDescent="0.3">
      <c r="A95" t="s">
        <v>242</v>
      </c>
      <c r="B95" t="s">
        <v>243</v>
      </c>
      <c r="C95" t="s">
        <v>88</v>
      </c>
      <c r="D95" t="s">
        <v>28</v>
      </c>
      <c r="E95" t="s">
        <v>34</v>
      </c>
      <c r="F95">
        <v>7363</v>
      </c>
      <c r="G95">
        <v>10</v>
      </c>
      <c r="H95">
        <v>6627</v>
      </c>
      <c r="I95">
        <v>4.2</v>
      </c>
      <c r="J95">
        <v>383</v>
      </c>
      <c r="K95">
        <v>1</v>
      </c>
      <c r="L95">
        <v>6627</v>
      </c>
      <c r="M95" s="1">
        <v>45608</v>
      </c>
      <c r="N95" t="s">
        <v>91</v>
      </c>
    </row>
    <row r="96" spans="1:14" x14ac:dyDescent="0.3">
      <c r="A96" t="s">
        <v>244</v>
      </c>
      <c r="B96" t="s">
        <v>245</v>
      </c>
      <c r="C96" t="s">
        <v>116</v>
      </c>
      <c r="D96" t="s">
        <v>23</v>
      </c>
      <c r="E96" t="s">
        <v>34</v>
      </c>
      <c r="F96">
        <v>3466</v>
      </c>
      <c r="G96">
        <v>30</v>
      </c>
      <c r="H96">
        <v>2426</v>
      </c>
      <c r="I96">
        <v>4.2</v>
      </c>
      <c r="J96">
        <v>11</v>
      </c>
      <c r="K96">
        <v>1</v>
      </c>
      <c r="L96">
        <v>2426</v>
      </c>
      <c r="M96" s="1">
        <v>45844</v>
      </c>
      <c r="N96" t="s">
        <v>102</v>
      </c>
    </row>
    <row r="97" spans="1:14" x14ac:dyDescent="0.3">
      <c r="A97" t="s">
        <v>246</v>
      </c>
      <c r="B97" t="s">
        <v>247</v>
      </c>
      <c r="C97" t="s">
        <v>116</v>
      </c>
      <c r="D97" t="s">
        <v>28</v>
      </c>
      <c r="E97" t="s">
        <v>34</v>
      </c>
      <c r="F97">
        <v>8914</v>
      </c>
      <c r="G97">
        <v>40</v>
      </c>
      <c r="H97">
        <v>5348</v>
      </c>
      <c r="I97">
        <v>3.7</v>
      </c>
      <c r="J97">
        <v>73</v>
      </c>
      <c r="K97">
        <v>3</v>
      </c>
      <c r="L97">
        <v>16044</v>
      </c>
      <c r="M97" s="1">
        <v>45409</v>
      </c>
      <c r="N97" t="s">
        <v>91</v>
      </c>
    </row>
    <row r="98" spans="1:14" x14ac:dyDescent="0.3">
      <c r="A98" t="s">
        <v>248</v>
      </c>
      <c r="B98" t="s">
        <v>249</v>
      </c>
      <c r="C98" t="s">
        <v>88</v>
      </c>
      <c r="D98" t="s">
        <v>41</v>
      </c>
      <c r="E98" t="s">
        <v>74</v>
      </c>
      <c r="F98">
        <v>2265</v>
      </c>
      <c r="G98">
        <v>10</v>
      </c>
      <c r="H98">
        <v>2038</v>
      </c>
      <c r="I98">
        <v>5</v>
      </c>
      <c r="J98">
        <v>183</v>
      </c>
      <c r="K98">
        <v>1</v>
      </c>
      <c r="L98">
        <v>2038</v>
      </c>
      <c r="M98" s="1">
        <v>45841</v>
      </c>
      <c r="N98" t="s">
        <v>29</v>
      </c>
    </row>
    <row r="99" spans="1:14" x14ac:dyDescent="0.3">
      <c r="A99" t="s">
        <v>250</v>
      </c>
      <c r="B99" t="s">
        <v>251</v>
      </c>
      <c r="C99" t="s">
        <v>16</v>
      </c>
      <c r="D99" t="s">
        <v>41</v>
      </c>
      <c r="E99" t="s">
        <v>74</v>
      </c>
      <c r="F99">
        <v>2293</v>
      </c>
      <c r="G99">
        <v>10</v>
      </c>
      <c r="H99">
        <v>2064</v>
      </c>
      <c r="I99">
        <v>4.3</v>
      </c>
      <c r="J99">
        <v>52</v>
      </c>
      <c r="K99">
        <v>1</v>
      </c>
      <c r="L99">
        <v>2064</v>
      </c>
      <c r="M99" s="1">
        <v>45926</v>
      </c>
      <c r="N99" t="s">
        <v>24</v>
      </c>
    </row>
    <row r="100" spans="1:14" x14ac:dyDescent="0.3">
      <c r="A100" t="s">
        <v>252</v>
      </c>
      <c r="B100" t="s">
        <v>253</v>
      </c>
      <c r="C100" t="s">
        <v>32</v>
      </c>
      <c r="D100" t="s">
        <v>53</v>
      </c>
      <c r="E100" t="s">
        <v>74</v>
      </c>
      <c r="F100">
        <v>3265</v>
      </c>
      <c r="G100">
        <v>25</v>
      </c>
      <c r="H100">
        <v>2449</v>
      </c>
      <c r="I100">
        <v>3.6</v>
      </c>
      <c r="J100">
        <v>66</v>
      </c>
      <c r="K100">
        <v>1</v>
      </c>
      <c r="L100">
        <v>2449</v>
      </c>
      <c r="M100" s="1">
        <v>45330</v>
      </c>
      <c r="N100" t="s">
        <v>38</v>
      </c>
    </row>
    <row r="101" spans="1:14" x14ac:dyDescent="0.3">
      <c r="A101" t="s">
        <v>254</v>
      </c>
      <c r="B101" t="s">
        <v>255</v>
      </c>
      <c r="C101" t="s">
        <v>32</v>
      </c>
      <c r="D101" t="s">
        <v>17</v>
      </c>
      <c r="E101" t="s">
        <v>18</v>
      </c>
      <c r="F101">
        <v>4173</v>
      </c>
      <c r="G101">
        <v>20</v>
      </c>
      <c r="H101">
        <v>3338</v>
      </c>
      <c r="I101">
        <v>4.5</v>
      </c>
      <c r="J101">
        <v>247</v>
      </c>
      <c r="K101">
        <v>4</v>
      </c>
      <c r="L101">
        <v>13352</v>
      </c>
      <c r="M101" s="1">
        <v>46005</v>
      </c>
      <c r="N101" t="s">
        <v>24</v>
      </c>
    </row>
    <row r="102" spans="1:14" x14ac:dyDescent="0.3">
      <c r="A102" t="s">
        <v>256</v>
      </c>
      <c r="B102" t="s">
        <v>257</v>
      </c>
      <c r="C102" t="s">
        <v>52</v>
      </c>
      <c r="D102" t="s">
        <v>23</v>
      </c>
      <c r="E102" t="s">
        <v>34</v>
      </c>
      <c r="F102">
        <v>4133</v>
      </c>
      <c r="G102">
        <v>50</v>
      </c>
      <c r="H102">
        <v>2066</v>
      </c>
      <c r="I102">
        <v>4.5999999999999996</v>
      </c>
      <c r="J102">
        <v>177</v>
      </c>
      <c r="K102">
        <v>1</v>
      </c>
      <c r="L102">
        <v>2066</v>
      </c>
      <c r="M102" s="1">
        <v>45671</v>
      </c>
      <c r="N102" t="s">
        <v>42</v>
      </c>
    </row>
    <row r="103" spans="1:14" x14ac:dyDescent="0.3">
      <c r="A103" t="s">
        <v>258</v>
      </c>
      <c r="B103" t="s">
        <v>259</v>
      </c>
      <c r="C103" t="s">
        <v>88</v>
      </c>
      <c r="D103" t="s">
        <v>33</v>
      </c>
      <c r="E103" t="s">
        <v>18</v>
      </c>
      <c r="F103">
        <v>4317</v>
      </c>
      <c r="G103">
        <v>20</v>
      </c>
      <c r="H103">
        <v>3454</v>
      </c>
      <c r="I103">
        <v>4.3</v>
      </c>
      <c r="J103">
        <v>167</v>
      </c>
      <c r="K103">
        <v>1</v>
      </c>
      <c r="L103">
        <v>3454</v>
      </c>
      <c r="M103" s="1">
        <v>45699</v>
      </c>
      <c r="N103" t="s">
        <v>141</v>
      </c>
    </row>
    <row r="104" spans="1:14" x14ac:dyDescent="0.3">
      <c r="A104" t="s">
        <v>260</v>
      </c>
      <c r="B104" t="s">
        <v>261</v>
      </c>
      <c r="C104" t="s">
        <v>27</v>
      </c>
      <c r="D104" t="s">
        <v>23</v>
      </c>
      <c r="E104" t="s">
        <v>18</v>
      </c>
      <c r="F104">
        <v>1204</v>
      </c>
      <c r="G104">
        <v>30</v>
      </c>
      <c r="H104">
        <v>843</v>
      </c>
      <c r="I104">
        <v>4</v>
      </c>
      <c r="J104">
        <v>61</v>
      </c>
      <c r="K104">
        <v>5</v>
      </c>
      <c r="L104">
        <v>4215</v>
      </c>
      <c r="M104" s="1">
        <v>45870</v>
      </c>
      <c r="N104" t="s">
        <v>42</v>
      </c>
    </row>
    <row r="105" spans="1:14" x14ac:dyDescent="0.3">
      <c r="A105" t="s">
        <v>262</v>
      </c>
      <c r="B105" t="s">
        <v>263</v>
      </c>
      <c r="C105" t="s">
        <v>45</v>
      </c>
      <c r="D105" t="s">
        <v>17</v>
      </c>
      <c r="E105" t="s">
        <v>18</v>
      </c>
      <c r="F105">
        <v>3681</v>
      </c>
      <c r="G105">
        <v>30</v>
      </c>
      <c r="H105">
        <v>2577</v>
      </c>
      <c r="I105">
        <v>3.7</v>
      </c>
      <c r="J105">
        <v>91</v>
      </c>
      <c r="K105">
        <v>3</v>
      </c>
      <c r="L105">
        <v>7731</v>
      </c>
      <c r="M105" s="1">
        <v>45294</v>
      </c>
      <c r="N105" t="s">
        <v>141</v>
      </c>
    </row>
    <row r="106" spans="1:14" x14ac:dyDescent="0.3">
      <c r="A106" t="s">
        <v>264</v>
      </c>
      <c r="B106" t="s">
        <v>265</v>
      </c>
      <c r="C106" t="s">
        <v>37</v>
      </c>
      <c r="D106" t="s">
        <v>28</v>
      </c>
      <c r="E106" t="s">
        <v>34</v>
      </c>
      <c r="F106">
        <v>2268</v>
      </c>
      <c r="G106">
        <v>30</v>
      </c>
      <c r="H106">
        <v>1588</v>
      </c>
      <c r="I106">
        <v>4.0999999999999996</v>
      </c>
      <c r="J106">
        <v>334</v>
      </c>
      <c r="K106">
        <v>1</v>
      </c>
      <c r="L106">
        <v>1588</v>
      </c>
      <c r="M106" s="1">
        <v>45658</v>
      </c>
      <c r="N106" t="s">
        <v>75</v>
      </c>
    </row>
    <row r="107" spans="1:14" x14ac:dyDescent="0.3">
      <c r="A107" t="s">
        <v>266</v>
      </c>
      <c r="B107" t="s">
        <v>267</v>
      </c>
      <c r="C107" t="s">
        <v>116</v>
      </c>
      <c r="D107" t="s">
        <v>28</v>
      </c>
      <c r="E107" t="s">
        <v>34</v>
      </c>
      <c r="F107">
        <v>2028</v>
      </c>
      <c r="G107">
        <v>30</v>
      </c>
      <c r="H107">
        <v>1420</v>
      </c>
      <c r="I107">
        <v>4.3</v>
      </c>
      <c r="J107">
        <v>182</v>
      </c>
      <c r="K107">
        <v>1</v>
      </c>
      <c r="L107">
        <v>1420</v>
      </c>
      <c r="M107" s="1">
        <v>45357</v>
      </c>
      <c r="N107" t="s">
        <v>168</v>
      </c>
    </row>
    <row r="108" spans="1:14" x14ac:dyDescent="0.3">
      <c r="A108" t="s">
        <v>268</v>
      </c>
      <c r="B108" t="s">
        <v>269</v>
      </c>
      <c r="C108" t="s">
        <v>37</v>
      </c>
      <c r="D108" t="s">
        <v>23</v>
      </c>
      <c r="E108" t="s">
        <v>34</v>
      </c>
      <c r="F108">
        <v>5900</v>
      </c>
      <c r="G108">
        <v>15</v>
      </c>
      <c r="H108">
        <v>5015</v>
      </c>
      <c r="I108">
        <v>4.0999999999999996</v>
      </c>
      <c r="J108">
        <v>168</v>
      </c>
      <c r="K108">
        <v>1</v>
      </c>
      <c r="L108">
        <v>5015</v>
      </c>
      <c r="M108" s="1">
        <v>45966</v>
      </c>
      <c r="N108" t="s">
        <v>64</v>
      </c>
    </row>
    <row r="109" spans="1:14" x14ac:dyDescent="0.3">
      <c r="A109" t="s">
        <v>270</v>
      </c>
      <c r="B109" t="s">
        <v>271</v>
      </c>
      <c r="C109" t="s">
        <v>22</v>
      </c>
      <c r="D109" t="s">
        <v>109</v>
      </c>
      <c r="E109" t="s">
        <v>34</v>
      </c>
      <c r="F109">
        <v>2562</v>
      </c>
      <c r="G109">
        <v>20</v>
      </c>
      <c r="H109">
        <v>2050</v>
      </c>
      <c r="I109">
        <v>4.8</v>
      </c>
      <c r="J109">
        <v>107</v>
      </c>
      <c r="K109">
        <v>1</v>
      </c>
      <c r="L109">
        <v>2050</v>
      </c>
      <c r="M109" s="1">
        <v>45746</v>
      </c>
      <c r="N109" t="s">
        <v>19</v>
      </c>
    </row>
    <row r="110" spans="1:14" x14ac:dyDescent="0.3">
      <c r="A110" t="s">
        <v>272</v>
      </c>
      <c r="B110" t="s">
        <v>273</v>
      </c>
      <c r="C110" t="s">
        <v>45</v>
      </c>
      <c r="D110" t="s">
        <v>46</v>
      </c>
      <c r="E110" t="s">
        <v>18</v>
      </c>
      <c r="F110">
        <v>3557</v>
      </c>
      <c r="G110">
        <v>15</v>
      </c>
      <c r="H110">
        <v>3023</v>
      </c>
      <c r="I110">
        <v>4.4000000000000004</v>
      </c>
      <c r="J110">
        <v>89</v>
      </c>
      <c r="K110">
        <v>1</v>
      </c>
      <c r="L110">
        <v>3023</v>
      </c>
      <c r="M110" s="1">
        <v>46021</v>
      </c>
      <c r="N110" t="s">
        <v>49</v>
      </c>
    </row>
    <row r="111" spans="1:14" x14ac:dyDescent="0.3">
      <c r="A111" t="s">
        <v>274</v>
      </c>
      <c r="B111" t="s">
        <v>275</v>
      </c>
      <c r="C111" t="s">
        <v>27</v>
      </c>
      <c r="D111" t="s">
        <v>41</v>
      </c>
      <c r="E111" t="s">
        <v>18</v>
      </c>
      <c r="F111">
        <v>1270</v>
      </c>
      <c r="G111">
        <v>20</v>
      </c>
      <c r="H111">
        <v>1016</v>
      </c>
      <c r="I111">
        <v>3.7</v>
      </c>
      <c r="J111">
        <v>17</v>
      </c>
      <c r="K111">
        <v>1</v>
      </c>
      <c r="L111">
        <v>1016</v>
      </c>
      <c r="M111" s="1">
        <v>45756</v>
      </c>
      <c r="N111" t="s">
        <v>189</v>
      </c>
    </row>
    <row r="112" spans="1:14" x14ac:dyDescent="0.3">
      <c r="A112" t="s">
        <v>276</v>
      </c>
      <c r="B112" t="s">
        <v>277</v>
      </c>
      <c r="C112" t="s">
        <v>57</v>
      </c>
      <c r="D112" t="s">
        <v>41</v>
      </c>
      <c r="E112" t="s">
        <v>34</v>
      </c>
      <c r="F112">
        <v>1434</v>
      </c>
      <c r="G112">
        <v>20</v>
      </c>
      <c r="H112">
        <v>1147</v>
      </c>
      <c r="I112">
        <v>3.6</v>
      </c>
      <c r="J112">
        <v>432</v>
      </c>
      <c r="K112">
        <v>1</v>
      </c>
      <c r="L112">
        <v>1147</v>
      </c>
      <c r="M112" s="1">
        <v>45777</v>
      </c>
      <c r="N112" t="s">
        <v>19</v>
      </c>
    </row>
    <row r="113" spans="1:14" x14ac:dyDescent="0.3">
      <c r="A113" t="s">
        <v>278</v>
      </c>
      <c r="B113" t="s">
        <v>279</v>
      </c>
      <c r="C113" t="s">
        <v>32</v>
      </c>
      <c r="D113" t="s">
        <v>41</v>
      </c>
      <c r="E113" t="s">
        <v>34</v>
      </c>
      <c r="F113">
        <v>1916</v>
      </c>
      <c r="G113">
        <v>40</v>
      </c>
      <c r="H113">
        <v>1150</v>
      </c>
      <c r="I113">
        <v>4.3</v>
      </c>
      <c r="J113">
        <v>496</v>
      </c>
      <c r="K113">
        <v>1</v>
      </c>
      <c r="L113">
        <v>1150</v>
      </c>
      <c r="M113" s="1">
        <v>45867</v>
      </c>
      <c r="N113" t="s">
        <v>24</v>
      </c>
    </row>
    <row r="114" spans="1:14" x14ac:dyDescent="0.3">
      <c r="A114" t="s">
        <v>280</v>
      </c>
      <c r="B114" t="s">
        <v>281</v>
      </c>
      <c r="C114" t="s">
        <v>52</v>
      </c>
      <c r="D114" t="s">
        <v>33</v>
      </c>
      <c r="E114" t="s">
        <v>34</v>
      </c>
      <c r="F114">
        <v>4345</v>
      </c>
      <c r="G114">
        <v>50</v>
      </c>
      <c r="H114">
        <v>2172</v>
      </c>
      <c r="I114">
        <v>4</v>
      </c>
      <c r="J114">
        <v>5</v>
      </c>
      <c r="K114">
        <v>4</v>
      </c>
      <c r="L114">
        <v>8688</v>
      </c>
      <c r="M114" s="1">
        <v>45906</v>
      </c>
      <c r="N114" t="s">
        <v>38</v>
      </c>
    </row>
    <row r="115" spans="1:14" x14ac:dyDescent="0.3">
      <c r="A115" t="s">
        <v>282</v>
      </c>
      <c r="B115" t="s">
        <v>283</v>
      </c>
      <c r="C115" t="s">
        <v>45</v>
      </c>
      <c r="D115" t="s">
        <v>17</v>
      </c>
      <c r="E115" t="s">
        <v>18</v>
      </c>
      <c r="F115">
        <v>4940</v>
      </c>
      <c r="G115">
        <v>15</v>
      </c>
      <c r="H115">
        <v>4199</v>
      </c>
      <c r="I115">
        <v>4.5</v>
      </c>
      <c r="J115">
        <v>401</v>
      </c>
      <c r="K115">
        <v>1</v>
      </c>
      <c r="L115">
        <v>4199</v>
      </c>
      <c r="M115" s="1">
        <v>45861</v>
      </c>
      <c r="N115" t="s">
        <v>102</v>
      </c>
    </row>
    <row r="116" spans="1:14" x14ac:dyDescent="0.3">
      <c r="A116" t="s">
        <v>284</v>
      </c>
      <c r="B116" t="s">
        <v>285</v>
      </c>
      <c r="C116" t="s">
        <v>45</v>
      </c>
      <c r="D116" t="s">
        <v>17</v>
      </c>
      <c r="E116" t="s">
        <v>34</v>
      </c>
      <c r="F116">
        <v>5585</v>
      </c>
      <c r="G116">
        <v>60</v>
      </c>
      <c r="H116">
        <v>2234</v>
      </c>
      <c r="I116">
        <v>4.3</v>
      </c>
      <c r="J116">
        <v>536</v>
      </c>
      <c r="K116">
        <v>1</v>
      </c>
      <c r="L116">
        <v>2234</v>
      </c>
      <c r="M116" s="1">
        <v>45950</v>
      </c>
      <c r="N116" t="s">
        <v>24</v>
      </c>
    </row>
    <row r="117" spans="1:14" x14ac:dyDescent="0.3">
      <c r="A117" t="s">
        <v>286</v>
      </c>
      <c r="B117" t="s">
        <v>287</v>
      </c>
      <c r="C117" t="s">
        <v>22</v>
      </c>
      <c r="D117" t="s">
        <v>46</v>
      </c>
      <c r="E117" t="s">
        <v>161</v>
      </c>
      <c r="F117">
        <v>7862</v>
      </c>
      <c r="G117">
        <v>50</v>
      </c>
      <c r="H117">
        <v>3931</v>
      </c>
      <c r="I117">
        <v>4.0999999999999996</v>
      </c>
      <c r="J117">
        <v>309</v>
      </c>
      <c r="K117">
        <v>1</v>
      </c>
      <c r="L117">
        <v>3931</v>
      </c>
      <c r="M117" s="1">
        <v>45438</v>
      </c>
      <c r="N117" t="s">
        <v>54</v>
      </c>
    </row>
    <row r="118" spans="1:14" x14ac:dyDescent="0.3">
      <c r="A118" t="s">
        <v>288</v>
      </c>
      <c r="B118" t="s">
        <v>289</v>
      </c>
      <c r="C118" t="s">
        <v>116</v>
      </c>
      <c r="D118" t="s">
        <v>109</v>
      </c>
      <c r="E118" t="s">
        <v>18</v>
      </c>
      <c r="F118">
        <v>2662</v>
      </c>
      <c r="G118">
        <v>15</v>
      </c>
      <c r="H118">
        <v>2263</v>
      </c>
      <c r="I118">
        <v>3.7</v>
      </c>
      <c r="J118">
        <v>311</v>
      </c>
      <c r="K118">
        <v>1</v>
      </c>
      <c r="L118">
        <v>2263</v>
      </c>
      <c r="M118" s="1">
        <v>45453</v>
      </c>
      <c r="N118" t="s">
        <v>102</v>
      </c>
    </row>
    <row r="119" spans="1:14" x14ac:dyDescent="0.3">
      <c r="A119" t="s">
        <v>290</v>
      </c>
      <c r="B119" t="s">
        <v>291</v>
      </c>
      <c r="C119" t="s">
        <v>45</v>
      </c>
      <c r="D119" t="s">
        <v>23</v>
      </c>
      <c r="E119" t="s">
        <v>34</v>
      </c>
      <c r="F119">
        <v>2064</v>
      </c>
      <c r="G119">
        <v>15</v>
      </c>
      <c r="H119">
        <v>1754</v>
      </c>
      <c r="I119">
        <v>3.3</v>
      </c>
      <c r="J119">
        <v>96</v>
      </c>
      <c r="K119">
        <v>1</v>
      </c>
      <c r="L119">
        <v>1754</v>
      </c>
      <c r="M119" s="1">
        <v>45375</v>
      </c>
      <c r="N119" t="s">
        <v>141</v>
      </c>
    </row>
    <row r="120" spans="1:14" x14ac:dyDescent="0.3">
      <c r="A120" t="s">
        <v>292</v>
      </c>
      <c r="B120" t="s">
        <v>293</v>
      </c>
      <c r="C120" t="s">
        <v>27</v>
      </c>
      <c r="D120" t="s">
        <v>53</v>
      </c>
      <c r="E120" t="s">
        <v>34</v>
      </c>
      <c r="F120">
        <v>2555</v>
      </c>
      <c r="G120">
        <v>30</v>
      </c>
      <c r="H120">
        <v>1788</v>
      </c>
      <c r="I120">
        <v>4.2</v>
      </c>
      <c r="J120">
        <v>419</v>
      </c>
      <c r="K120">
        <v>1</v>
      </c>
      <c r="L120">
        <v>1788</v>
      </c>
      <c r="M120" s="1">
        <v>45405</v>
      </c>
      <c r="N120" t="s">
        <v>38</v>
      </c>
    </row>
    <row r="121" spans="1:14" x14ac:dyDescent="0.3">
      <c r="A121" t="s">
        <v>294</v>
      </c>
      <c r="B121" t="s">
        <v>295</v>
      </c>
      <c r="C121" t="s">
        <v>22</v>
      </c>
      <c r="D121" t="s">
        <v>17</v>
      </c>
      <c r="E121" t="s">
        <v>34</v>
      </c>
      <c r="F121">
        <v>7078</v>
      </c>
      <c r="G121">
        <v>10</v>
      </c>
      <c r="H121">
        <v>6370</v>
      </c>
      <c r="I121">
        <v>3.5</v>
      </c>
      <c r="J121">
        <v>191</v>
      </c>
      <c r="K121">
        <v>1</v>
      </c>
      <c r="L121">
        <v>6370</v>
      </c>
      <c r="M121" s="1">
        <v>45508</v>
      </c>
      <c r="N121" t="s">
        <v>58</v>
      </c>
    </row>
    <row r="122" spans="1:14" x14ac:dyDescent="0.3">
      <c r="A122" t="s">
        <v>296</v>
      </c>
      <c r="B122" t="s">
        <v>297</v>
      </c>
      <c r="C122" t="s">
        <v>57</v>
      </c>
      <c r="D122" t="s">
        <v>23</v>
      </c>
      <c r="E122" t="s">
        <v>18</v>
      </c>
      <c r="F122">
        <v>4864</v>
      </c>
      <c r="G122">
        <v>30</v>
      </c>
      <c r="H122">
        <v>3405</v>
      </c>
      <c r="I122">
        <v>3.7</v>
      </c>
      <c r="J122">
        <v>154</v>
      </c>
      <c r="K122">
        <v>1</v>
      </c>
      <c r="L122">
        <v>3405</v>
      </c>
      <c r="M122" s="1">
        <v>45837</v>
      </c>
      <c r="N122" t="s">
        <v>75</v>
      </c>
    </row>
    <row r="123" spans="1:14" x14ac:dyDescent="0.3">
      <c r="A123" t="s">
        <v>298</v>
      </c>
      <c r="B123" t="s">
        <v>299</v>
      </c>
      <c r="C123" t="s">
        <v>32</v>
      </c>
      <c r="D123" t="s">
        <v>41</v>
      </c>
      <c r="E123" t="s">
        <v>74</v>
      </c>
      <c r="F123">
        <v>563</v>
      </c>
      <c r="G123">
        <v>20</v>
      </c>
      <c r="H123">
        <v>450</v>
      </c>
      <c r="I123">
        <v>4.2</v>
      </c>
      <c r="J123">
        <v>720</v>
      </c>
      <c r="K123">
        <v>3</v>
      </c>
      <c r="L123">
        <v>1350</v>
      </c>
      <c r="M123" s="1">
        <v>45612</v>
      </c>
      <c r="N123" t="s">
        <v>54</v>
      </c>
    </row>
    <row r="124" spans="1:14" x14ac:dyDescent="0.3">
      <c r="A124" t="s">
        <v>300</v>
      </c>
      <c r="B124" t="s">
        <v>301</v>
      </c>
      <c r="C124" t="s">
        <v>52</v>
      </c>
      <c r="D124" t="s">
        <v>28</v>
      </c>
      <c r="E124" t="s">
        <v>34</v>
      </c>
      <c r="F124">
        <v>4308</v>
      </c>
      <c r="G124">
        <v>0</v>
      </c>
      <c r="H124">
        <v>4308</v>
      </c>
      <c r="I124">
        <v>4.0999999999999996</v>
      </c>
      <c r="J124">
        <v>334</v>
      </c>
      <c r="K124">
        <v>1</v>
      </c>
      <c r="L124">
        <v>4308</v>
      </c>
      <c r="M124" s="1">
        <v>45924</v>
      </c>
      <c r="N124" t="s">
        <v>91</v>
      </c>
    </row>
    <row r="125" spans="1:14" x14ac:dyDescent="0.3">
      <c r="A125" t="s">
        <v>302</v>
      </c>
      <c r="B125" t="s">
        <v>303</v>
      </c>
      <c r="C125" t="s">
        <v>52</v>
      </c>
      <c r="D125" t="s">
        <v>23</v>
      </c>
      <c r="E125" t="s">
        <v>34</v>
      </c>
      <c r="F125">
        <v>4359</v>
      </c>
      <c r="G125">
        <v>25</v>
      </c>
      <c r="H125">
        <v>3269</v>
      </c>
      <c r="I125">
        <v>3.5</v>
      </c>
      <c r="J125">
        <v>235</v>
      </c>
      <c r="K125">
        <v>1</v>
      </c>
      <c r="L125">
        <v>3269</v>
      </c>
      <c r="M125" s="1">
        <v>45609</v>
      </c>
      <c r="N125" t="s">
        <v>49</v>
      </c>
    </row>
    <row r="126" spans="1:14" x14ac:dyDescent="0.3">
      <c r="A126" t="s">
        <v>304</v>
      </c>
      <c r="B126" t="s">
        <v>305</v>
      </c>
      <c r="C126" t="s">
        <v>116</v>
      </c>
      <c r="D126" t="s">
        <v>23</v>
      </c>
      <c r="E126" t="s">
        <v>18</v>
      </c>
      <c r="F126">
        <v>4967</v>
      </c>
      <c r="G126">
        <v>15</v>
      </c>
      <c r="H126">
        <v>4222</v>
      </c>
      <c r="I126">
        <v>4.5999999999999996</v>
      </c>
      <c r="J126">
        <v>115</v>
      </c>
      <c r="K126">
        <v>1</v>
      </c>
      <c r="L126">
        <v>4222</v>
      </c>
      <c r="M126" s="1">
        <v>45952</v>
      </c>
      <c r="N126" t="s">
        <v>58</v>
      </c>
    </row>
    <row r="127" spans="1:14" x14ac:dyDescent="0.3">
      <c r="A127" t="s">
        <v>306</v>
      </c>
      <c r="B127" t="s">
        <v>307</v>
      </c>
      <c r="C127" t="s">
        <v>116</v>
      </c>
      <c r="D127" t="s">
        <v>28</v>
      </c>
      <c r="E127" t="s">
        <v>34</v>
      </c>
      <c r="F127">
        <v>2411</v>
      </c>
      <c r="G127">
        <v>25</v>
      </c>
      <c r="H127">
        <v>1808</v>
      </c>
      <c r="I127">
        <v>4.5999999999999996</v>
      </c>
      <c r="J127">
        <v>100</v>
      </c>
      <c r="K127">
        <v>2</v>
      </c>
      <c r="L127">
        <v>3616</v>
      </c>
      <c r="M127" s="1">
        <v>45369</v>
      </c>
      <c r="N127" t="s">
        <v>85</v>
      </c>
    </row>
    <row r="128" spans="1:14" x14ac:dyDescent="0.3">
      <c r="A128" t="s">
        <v>308</v>
      </c>
      <c r="B128" t="s">
        <v>309</v>
      </c>
      <c r="C128" t="s">
        <v>45</v>
      </c>
      <c r="D128" t="s">
        <v>53</v>
      </c>
      <c r="E128" t="s">
        <v>34</v>
      </c>
      <c r="F128">
        <v>5414</v>
      </c>
      <c r="G128">
        <v>25</v>
      </c>
      <c r="H128">
        <v>4060</v>
      </c>
      <c r="I128">
        <v>4.4000000000000004</v>
      </c>
      <c r="J128">
        <v>341</v>
      </c>
      <c r="K128">
        <v>1</v>
      </c>
      <c r="L128">
        <v>4060</v>
      </c>
      <c r="M128" s="1">
        <v>45934</v>
      </c>
      <c r="N128" t="s">
        <v>49</v>
      </c>
    </row>
    <row r="129" spans="1:14" x14ac:dyDescent="0.3">
      <c r="A129" t="s">
        <v>310</v>
      </c>
      <c r="B129" t="s">
        <v>311</v>
      </c>
      <c r="C129" t="s">
        <v>32</v>
      </c>
      <c r="D129" t="s">
        <v>53</v>
      </c>
      <c r="E129" t="s">
        <v>34</v>
      </c>
      <c r="F129">
        <v>5962</v>
      </c>
      <c r="G129">
        <v>20</v>
      </c>
      <c r="H129">
        <v>4770</v>
      </c>
      <c r="I129">
        <v>4.4000000000000004</v>
      </c>
      <c r="J129">
        <v>383</v>
      </c>
      <c r="K129">
        <v>1</v>
      </c>
      <c r="L129">
        <v>4770</v>
      </c>
      <c r="M129" s="1">
        <v>45652</v>
      </c>
      <c r="N129" t="s">
        <v>64</v>
      </c>
    </row>
    <row r="130" spans="1:14" x14ac:dyDescent="0.3">
      <c r="A130" t="s">
        <v>312</v>
      </c>
      <c r="B130" t="s">
        <v>313</v>
      </c>
      <c r="C130" t="s">
        <v>27</v>
      </c>
      <c r="D130" t="s">
        <v>53</v>
      </c>
      <c r="E130" t="s">
        <v>18</v>
      </c>
      <c r="F130">
        <v>3810</v>
      </c>
      <c r="G130">
        <v>40</v>
      </c>
      <c r="H130">
        <v>2286</v>
      </c>
      <c r="I130">
        <v>4.4000000000000004</v>
      </c>
      <c r="J130">
        <v>244</v>
      </c>
      <c r="K130">
        <v>1</v>
      </c>
      <c r="L130">
        <v>2286</v>
      </c>
      <c r="M130" s="1">
        <v>45384</v>
      </c>
      <c r="N130" t="s">
        <v>150</v>
      </c>
    </row>
    <row r="131" spans="1:14" x14ac:dyDescent="0.3">
      <c r="A131" t="s">
        <v>314</v>
      </c>
      <c r="B131" t="s">
        <v>315</v>
      </c>
      <c r="C131" t="s">
        <v>27</v>
      </c>
      <c r="D131" t="s">
        <v>109</v>
      </c>
      <c r="E131" t="s">
        <v>18</v>
      </c>
      <c r="F131">
        <v>1806</v>
      </c>
      <c r="G131">
        <v>25</v>
      </c>
      <c r="H131">
        <v>1354</v>
      </c>
      <c r="I131">
        <v>5</v>
      </c>
      <c r="J131">
        <v>189</v>
      </c>
      <c r="K131">
        <v>1</v>
      </c>
      <c r="L131">
        <v>1354</v>
      </c>
      <c r="M131" s="1">
        <v>45355</v>
      </c>
      <c r="N131" t="s">
        <v>91</v>
      </c>
    </row>
    <row r="132" spans="1:14" x14ac:dyDescent="0.3">
      <c r="A132" t="s">
        <v>316</v>
      </c>
      <c r="B132" t="s">
        <v>317</v>
      </c>
      <c r="C132" t="s">
        <v>32</v>
      </c>
      <c r="D132" t="s">
        <v>46</v>
      </c>
      <c r="E132" t="s">
        <v>18</v>
      </c>
      <c r="F132">
        <v>5549</v>
      </c>
      <c r="G132">
        <v>30</v>
      </c>
      <c r="H132">
        <v>3884</v>
      </c>
      <c r="I132">
        <v>4.5999999999999996</v>
      </c>
      <c r="J132">
        <v>359</v>
      </c>
      <c r="K132">
        <v>1</v>
      </c>
      <c r="L132">
        <v>3884</v>
      </c>
      <c r="M132" s="1">
        <v>45916</v>
      </c>
      <c r="N132" t="s">
        <v>85</v>
      </c>
    </row>
    <row r="133" spans="1:14" x14ac:dyDescent="0.3">
      <c r="A133" t="s">
        <v>318</v>
      </c>
      <c r="B133" t="s">
        <v>319</v>
      </c>
      <c r="C133" t="s">
        <v>16</v>
      </c>
      <c r="D133" t="s">
        <v>41</v>
      </c>
      <c r="E133" t="s">
        <v>34</v>
      </c>
      <c r="F133">
        <v>2130</v>
      </c>
      <c r="G133">
        <v>30</v>
      </c>
      <c r="H133">
        <v>1491</v>
      </c>
      <c r="I133">
        <v>4.4000000000000004</v>
      </c>
      <c r="J133">
        <v>64</v>
      </c>
      <c r="K133">
        <v>2</v>
      </c>
      <c r="L133">
        <v>2982</v>
      </c>
      <c r="M133" s="1">
        <v>45954</v>
      </c>
      <c r="N133" t="s">
        <v>49</v>
      </c>
    </row>
    <row r="134" spans="1:14" x14ac:dyDescent="0.3">
      <c r="A134" t="s">
        <v>320</v>
      </c>
      <c r="B134" t="s">
        <v>321</v>
      </c>
      <c r="C134" t="s">
        <v>32</v>
      </c>
      <c r="D134" t="s">
        <v>41</v>
      </c>
      <c r="E134" t="s">
        <v>34</v>
      </c>
      <c r="F134">
        <v>1422</v>
      </c>
      <c r="G134">
        <v>30</v>
      </c>
      <c r="H134">
        <v>995</v>
      </c>
      <c r="I134">
        <v>3.7</v>
      </c>
      <c r="J134">
        <v>171</v>
      </c>
      <c r="K134">
        <v>4</v>
      </c>
      <c r="L134">
        <v>3980</v>
      </c>
      <c r="M134" s="1">
        <v>45909</v>
      </c>
      <c r="N134" t="s">
        <v>58</v>
      </c>
    </row>
    <row r="135" spans="1:14" x14ac:dyDescent="0.3">
      <c r="A135" t="s">
        <v>322</v>
      </c>
      <c r="B135" t="s">
        <v>323</v>
      </c>
      <c r="C135" t="s">
        <v>45</v>
      </c>
      <c r="D135" t="s">
        <v>46</v>
      </c>
      <c r="E135" t="s">
        <v>161</v>
      </c>
      <c r="F135">
        <v>6572</v>
      </c>
      <c r="G135">
        <v>60</v>
      </c>
      <c r="H135">
        <v>2629</v>
      </c>
      <c r="I135">
        <v>4</v>
      </c>
      <c r="J135">
        <v>49</v>
      </c>
      <c r="K135">
        <v>1</v>
      </c>
      <c r="L135">
        <v>2629</v>
      </c>
      <c r="M135" s="1">
        <v>45424</v>
      </c>
      <c r="N135" t="s">
        <v>150</v>
      </c>
    </row>
    <row r="136" spans="1:14" x14ac:dyDescent="0.3">
      <c r="A136" t="s">
        <v>324</v>
      </c>
      <c r="B136" t="s">
        <v>325</v>
      </c>
      <c r="C136" t="s">
        <v>37</v>
      </c>
      <c r="D136" t="s">
        <v>41</v>
      </c>
      <c r="E136" t="s">
        <v>74</v>
      </c>
      <c r="F136">
        <v>2082</v>
      </c>
      <c r="G136">
        <v>40</v>
      </c>
      <c r="H136">
        <v>1249</v>
      </c>
      <c r="I136">
        <v>5</v>
      </c>
      <c r="J136">
        <v>92</v>
      </c>
      <c r="K136">
        <v>2</v>
      </c>
      <c r="L136">
        <v>2498</v>
      </c>
      <c r="M136" s="1">
        <v>45993</v>
      </c>
      <c r="N136" t="s">
        <v>64</v>
      </c>
    </row>
    <row r="137" spans="1:14" x14ac:dyDescent="0.3">
      <c r="A137" t="s">
        <v>326</v>
      </c>
      <c r="B137" t="s">
        <v>327</v>
      </c>
      <c r="C137" t="s">
        <v>37</v>
      </c>
      <c r="D137" t="s">
        <v>33</v>
      </c>
      <c r="E137" t="s">
        <v>18</v>
      </c>
      <c r="F137">
        <v>2730</v>
      </c>
      <c r="G137">
        <v>20</v>
      </c>
      <c r="H137">
        <v>2184</v>
      </c>
      <c r="I137">
        <v>3.2</v>
      </c>
      <c r="J137">
        <v>147</v>
      </c>
      <c r="K137">
        <v>1</v>
      </c>
      <c r="L137">
        <v>2184</v>
      </c>
      <c r="M137" s="1">
        <v>45789</v>
      </c>
      <c r="N137" t="s">
        <v>42</v>
      </c>
    </row>
    <row r="138" spans="1:14" x14ac:dyDescent="0.3">
      <c r="A138" t="s">
        <v>328</v>
      </c>
      <c r="B138" t="s">
        <v>329</v>
      </c>
      <c r="C138" t="s">
        <v>116</v>
      </c>
      <c r="D138" t="s">
        <v>23</v>
      </c>
      <c r="E138" t="s">
        <v>34</v>
      </c>
      <c r="F138">
        <v>1618</v>
      </c>
      <c r="G138">
        <v>25</v>
      </c>
      <c r="H138">
        <v>1214</v>
      </c>
      <c r="I138">
        <v>3.9</v>
      </c>
      <c r="J138">
        <v>54</v>
      </c>
      <c r="K138">
        <v>2</v>
      </c>
      <c r="L138">
        <v>2428</v>
      </c>
      <c r="M138" s="1">
        <v>45831</v>
      </c>
      <c r="N138" t="s">
        <v>78</v>
      </c>
    </row>
    <row r="139" spans="1:14" x14ac:dyDescent="0.3">
      <c r="A139" t="s">
        <v>330</v>
      </c>
      <c r="B139" t="s">
        <v>331</v>
      </c>
      <c r="C139" t="s">
        <v>45</v>
      </c>
      <c r="D139" t="s">
        <v>41</v>
      </c>
      <c r="E139" t="s">
        <v>34</v>
      </c>
      <c r="F139">
        <v>1054</v>
      </c>
      <c r="G139">
        <v>15</v>
      </c>
      <c r="H139">
        <v>896</v>
      </c>
      <c r="I139">
        <v>4.5999999999999996</v>
      </c>
      <c r="J139">
        <v>154</v>
      </c>
      <c r="K139">
        <v>2</v>
      </c>
      <c r="L139">
        <v>1792</v>
      </c>
      <c r="M139" s="1">
        <v>45461</v>
      </c>
      <c r="N139" t="s">
        <v>91</v>
      </c>
    </row>
    <row r="140" spans="1:14" x14ac:dyDescent="0.3">
      <c r="A140" t="s">
        <v>332</v>
      </c>
      <c r="B140" t="s">
        <v>333</v>
      </c>
      <c r="C140" t="s">
        <v>57</v>
      </c>
      <c r="D140" t="s">
        <v>17</v>
      </c>
      <c r="E140" t="s">
        <v>34</v>
      </c>
      <c r="F140">
        <v>3324</v>
      </c>
      <c r="G140">
        <v>30</v>
      </c>
      <c r="H140">
        <v>2327</v>
      </c>
      <c r="I140">
        <v>3.7</v>
      </c>
      <c r="J140">
        <v>196</v>
      </c>
      <c r="K140">
        <v>1</v>
      </c>
      <c r="L140">
        <v>2327</v>
      </c>
      <c r="M140" s="1">
        <v>45838</v>
      </c>
      <c r="N140" t="s">
        <v>75</v>
      </c>
    </row>
    <row r="141" spans="1:14" x14ac:dyDescent="0.3">
      <c r="A141" t="s">
        <v>334</v>
      </c>
      <c r="B141" t="s">
        <v>335</v>
      </c>
      <c r="C141" t="s">
        <v>88</v>
      </c>
      <c r="D141" t="s">
        <v>33</v>
      </c>
      <c r="E141" t="s">
        <v>34</v>
      </c>
      <c r="F141">
        <v>3217</v>
      </c>
      <c r="G141">
        <v>30</v>
      </c>
      <c r="H141">
        <v>2252</v>
      </c>
      <c r="I141">
        <v>4.4000000000000004</v>
      </c>
      <c r="J141">
        <v>62</v>
      </c>
      <c r="K141">
        <v>1</v>
      </c>
      <c r="L141">
        <v>2252</v>
      </c>
      <c r="M141" s="1">
        <v>45832</v>
      </c>
      <c r="N141" t="s">
        <v>71</v>
      </c>
    </row>
    <row r="142" spans="1:14" x14ac:dyDescent="0.3">
      <c r="A142" t="s">
        <v>336</v>
      </c>
      <c r="B142" t="s">
        <v>337</v>
      </c>
      <c r="C142" t="s">
        <v>45</v>
      </c>
      <c r="D142" t="s">
        <v>46</v>
      </c>
      <c r="E142" t="s">
        <v>161</v>
      </c>
      <c r="F142">
        <v>2344</v>
      </c>
      <c r="G142">
        <v>25</v>
      </c>
      <c r="H142">
        <v>1758</v>
      </c>
      <c r="I142">
        <v>4.0999999999999996</v>
      </c>
      <c r="J142">
        <v>139</v>
      </c>
      <c r="K142">
        <v>1</v>
      </c>
      <c r="L142">
        <v>1758</v>
      </c>
      <c r="M142" s="1">
        <v>45397</v>
      </c>
      <c r="N142" t="s">
        <v>64</v>
      </c>
    </row>
    <row r="143" spans="1:14" x14ac:dyDescent="0.3">
      <c r="A143" t="s">
        <v>338</v>
      </c>
      <c r="B143" t="s">
        <v>339</v>
      </c>
      <c r="C143" t="s">
        <v>32</v>
      </c>
      <c r="D143" t="s">
        <v>46</v>
      </c>
      <c r="E143" t="s">
        <v>161</v>
      </c>
      <c r="F143">
        <v>8851</v>
      </c>
      <c r="G143">
        <v>50</v>
      </c>
      <c r="H143">
        <v>4426</v>
      </c>
      <c r="I143">
        <v>3.8</v>
      </c>
      <c r="J143">
        <v>161</v>
      </c>
      <c r="K143">
        <v>2</v>
      </c>
      <c r="L143">
        <v>8852</v>
      </c>
      <c r="M143" s="1">
        <v>45385</v>
      </c>
      <c r="N143" t="s">
        <v>75</v>
      </c>
    </row>
    <row r="144" spans="1:14" x14ac:dyDescent="0.3">
      <c r="A144" t="s">
        <v>340</v>
      </c>
      <c r="B144" t="s">
        <v>341</v>
      </c>
      <c r="C144" t="s">
        <v>22</v>
      </c>
      <c r="D144" t="s">
        <v>41</v>
      </c>
      <c r="E144" t="s">
        <v>34</v>
      </c>
      <c r="F144">
        <v>2415</v>
      </c>
      <c r="G144">
        <v>25</v>
      </c>
      <c r="H144">
        <v>1811</v>
      </c>
      <c r="I144">
        <v>3.1</v>
      </c>
      <c r="J144">
        <v>252</v>
      </c>
      <c r="K144">
        <v>1</v>
      </c>
      <c r="L144">
        <v>1811</v>
      </c>
      <c r="M144" s="1">
        <v>45375</v>
      </c>
      <c r="N144" t="s">
        <v>102</v>
      </c>
    </row>
    <row r="145" spans="1:14" x14ac:dyDescent="0.3">
      <c r="A145" t="s">
        <v>342</v>
      </c>
      <c r="B145" t="s">
        <v>343</v>
      </c>
      <c r="C145" t="s">
        <v>57</v>
      </c>
      <c r="D145" t="s">
        <v>23</v>
      </c>
      <c r="E145" t="s">
        <v>34</v>
      </c>
      <c r="F145">
        <v>1986</v>
      </c>
      <c r="G145">
        <v>10</v>
      </c>
      <c r="H145">
        <v>1787</v>
      </c>
      <c r="I145">
        <v>4.2</v>
      </c>
      <c r="J145">
        <v>65</v>
      </c>
      <c r="K145">
        <v>3</v>
      </c>
      <c r="L145">
        <v>5361</v>
      </c>
      <c r="M145" s="1">
        <v>45775</v>
      </c>
      <c r="N145" t="s">
        <v>58</v>
      </c>
    </row>
    <row r="146" spans="1:14" x14ac:dyDescent="0.3">
      <c r="A146" t="s">
        <v>344</v>
      </c>
      <c r="B146" t="s">
        <v>345</v>
      </c>
      <c r="C146" t="s">
        <v>45</v>
      </c>
      <c r="D146" t="s">
        <v>109</v>
      </c>
      <c r="E146" t="s">
        <v>18</v>
      </c>
      <c r="F146">
        <v>567</v>
      </c>
      <c r="G146">
        <v>15</v>
      </c>
      <c r="H146">
        <v>482</v>
      </c>
      <c r="I146">
        <v>3.7</v>
      </c>
      <c r="J146">
        <v>12</v>
      </c>
      <c r="K146">
        <v>1</v>
      </c>
      <c r="L146">
        <v>482</v>
      </c>
      <c r="M146" s="1">
        <v>45915</v>
      </c>
      <c r="N146" t="s">
        <v>64</v>
      </c>
    </row>
    <row r="147" spans="1:14" x14ac:dyDescent="0.3">
      <c r="A147" t="s">
        <v>346</v>
      </c>
      <c r="B147" t="s">
        <v>347</v>
      </c>
      <c r="C147" t="s">
        <v>16</v>
      </c>
      <c r="D147" t="s">
        <v>17</v>
      </c>
      <c r="E147" t="s">
        <v>34</v>
      </c>
      <c r="F147">
        <v>2385</v>
      </c>
      <c r="G147">
        <v>0</v>
      </c>
      <c r="H147">
        <v>2385</v>
      </c>
      <c r="I147">
        <v>4</v>
      </c>
      <c r="J147">
        <v>519</v>
      </c>
      <c r="K147">
        <v>1</v>
      </c>
      <c r="L147">
        <v>2385</v>
      </c>
      <c r="M147" s="1">
        <v>45929</v>
      </c>
      <c r="N147" t="s">
        <v>91</v>
      </c>
    </row>
    <row r="148" spans="1:14" x14ac:dyDescent="0.3">
      <c r="A148" t="s">
        <v>348</v>
      </c>
      <c r="B148" t="s">
        <v>349</v>
      </c>
      <c r="C148" t="s">
        <v>27</v>
      </c>
      <c r="D148" t="s">
        <v>109</v>
      </c>
      <c r="E148" t="s">
        <v>18</v>
      </c>
      <c r="F148">
        <v>1078</v>
      </c>
      <c r="G148">
        <v>15</v>
      </c>
      <c r="H148">
        <v>916</v>
      </c>
      <c r="I148">
        <v>4.4000000000000004</v>
      </c>
      <c r="J148">
        <v>78</v>
      </c>
      <c r="K148">
        <v>1</v>
      </c>
      <c r="L148">
        <v>916</v>
      </c>
      <c r="M148" s="1">
        <v>45538</v>
      </c>
      <c r="N148" t="s">
        <v>54</v>
      </c>
    </row>
    <row r="149" spans="1:14" x14ac:dyDescent="0.3">
      <c r="A149" t="s">
        <v>350</v>
      </c>
      <c r="B149" t="s">
        <v>351</v>
      </c>
      <c r="C149" t="s">
        <v>32</v>
      </c>
      <c r="D149" t="s">
        <v>33</v>
      </c>
      <c r="E149" t="s">
        <v>18</v>
      </c>
      <c r="F149">
        <v>2944</v>
      </c>
      <c r="G149">
        <v>25</v>
      </c>
      <c r="H149">
        <v>2208</v>
      </c>
      <c r="I149">
        <v>4.5</v>
      </c>
      <c r="J149">
        <v>78</v>
      </c>
      <c r="K149">
        <v>5</v>
      </c>
      <c r="L149">
        <v>11040</v>
      </c>
      <c r="M149" s="1">
        <v>45859</v>
      </c>
      <c r="N149" t="s">
        <v>61</v>
      </c>
    </row>
    <row r="150" spans="1:14" x14ac:dyDescent="0.3">
      <c r="A150" t="s">
        <v>352</v>
      </c>
      <c r="B150" t="s">
        <v>353</v>
      </c>
      <c r="C150" t="s">
        <v>22</v>
      </c>
      <c r="D150" t="s">
        <v>41</v>
      </c>
      <c r="E150" t="s">
        <v>34</v>
      </c>
      <c r="F150">
        <v>1713</v>
      </c>
      <c r="G150">
        <v>30</v>
      </c>
      <c r="H150">
        <v>1199</v>
      </c>
      <c r="I150">
        <v>3.9</v>
      </c>
      <c r="J150">
        <v>141</v>
      </c>
      <c r="K150">
        <v>2</v>
      </c>
      <c r="L150">
        <v>2398</v>
      </c>
      <c r="M150" s="1">
        <v>45645</v>
      </c>
      <c r="N150" t="s">
        <v>75</v>
      </c>
    </row>
    <row r="151" spans="1:14" x14ac:dyDescent="0.3">
      <c r="A151" t="s">
        <v>354</v>
      </c>
      <c r="B151" t="s">
        <v>355</v>
      </c>
      <c r="C151" t="s">
        <v>116</v>
      </c>
      <c r="D151" t="s">
        <v>109</v>
      </c>
      <c r="E151" t="s">
        <v>34</v>
      </c>
      <c r="F151">
        <v>2726</v>
      </c>
      <c r="G151">
        <v>20</v>
      </c>
      <c r="H151">
        <v>2181</v>
      </c>
      <c r="I151">
        <v>3.8</v>
      </c>
      <c r="J151">
        <v>229</v>
      </c>
      <c r="K151">
        <v>1</v>
      </c>
      <c r="L151">
        <v>2181</v>
      </c>
      <c r="M151" s="1">
        <v>45993</v>
      </c>
      <c r="N151" t="s">
        <v>91</v>
      </c>
    </row>
    <row r="152" spans="1:14" x14ac:dyDescent="0.3">
      <c r="A152" t="s">
        <v>356</v>
      </c>
      <c r="B152" t="s">
        <v>357</v>
      </c>
      <c r="C152" t="s">
        <v>116</v>
      </c>
      <c r="D152" t="s">
        <v>23</v>
      </c>
      <c r="E152" t="s">
        <v>34</v>
      </c>
      <c r="F152">
        <v>1092</v>
      </c>
      <c r="G152">
        <v>15</v>
      </c>
      <c r="H152">
        <v>928</v>
      </c>
      <c r="I152">
        <v>3.5</v>
      </c>
      <c r="J152">
        <v>466</v>
      </c>
      <c r="K152">
        <v>2</v>
      </c>
      <c r="L152">
        <v>1856</v>
      </c>
      <c r="M152" s="1">
        <v>45334</v>
      </c>
      <c r="N152" t="s">
        <v>49</v>
      </c>
    </row>
    <row r="153" spans="1:14" x14ac:dyDescent="0.3">
      <c r="A153" t="s">
        <v>358</v>
      </c>
      <c r="B153" t="s">
        <v>359</v>
      </c>
      <c r="C153" t="s">
        <v>37</v>
      </c>
      <c r="D153" t="s">
        <v>53</v>
      </c>
      <c r="E153" t="s">
        <v>34</v>
      </c>
      <c r="F153">
        <v>1306</v>
      </c>
      <c r="G153">
        <v>30</v>
      </c>
      <c r="H153">
        <v>914</v>
      </c>
      <c r="I153">
        <v>4.5999999999999996</v>
      </c>
      <c r="J153">
        <v>212</v>
      </c>
      <c r="K153">
        <v>1</v>
      </c>
      <c r="L153">
        <v>914</v>
      </c>
      <c r="M153" s="1">
        <v>45340</v>
      </c>
      <c r="N153" t="s">
        <v>49</v>
      </c>
    </row>
    <row r="154" spans="1:14" x14ac:dyDescent="0.3">
      <c r="A154" t="s">
        <v>360</v>
      </c>
      <c r="B154" t="s">
        <v>361</v>
      </c>
      <c r="C154" t="s">
        <v>57</v>
      </c>
      <c r="D154" t="s">
        <v>41</v>
      </c>
      <c r="E154" t="s">
        <v>34</v>
      </c>
      <c r="F154">
        <v>2191</v>
      </c>
      <c r="G154">
        <v>40</v>
      </c>
      <c r="H154">
        <v>1315</v>
      </c>
      <c r="I154">
        <v>5</v>
      </c>
      <c r="J154">
        <v>105</v>
      </c>
      <c r="K154">
        <v>1</v>
      </c>
      <c r="L154">
        <v>1315</v>
      </c>
      <c r="M154" s="1">
        <v>45483</v>
      </c>
      <c r="N154" t="s">
        <v>168</v>
      </c>
    </row>
    <row r="155" spans="1:14" x14ac:dyDescent="0.3">
      <c r="A155" t="s">
        <v>362</v>
      </c>
      <c r="B155" t="s">
        <v>363</v>
      </c>
      <c r="C155" t="s">
        <v>37</v>
      </c>
      <c r="D155" t="s">
        <v>28</v>
      </c>
      <c r="E155" t="s">
        <v>34</v>
      </c>
      <c r="F155">
        <v>8335</v>
      </c>
      <c r="G155">
        <v>20</v>
      </c>
      <c r="H155">
        <v>6668</v>
      </c>
      <c r="I155">
        <v>4.5999999999999996</v>
      </c>
      <c r="J155">
        <v>69</v>
      </c>
      <c r="K155">
        <v>1</v>
      </c>
      <c r="L155">
        <v>6668</v>
      </c>
      <c r="M155" s="1">
        <v>45476</v>
      </c>
      <c r="N155" t="s">
        <v>24</v>
      </c>
    </row>
    <row r="156" spans="1:14" x14ac:dyDescent="0.3">
      <c r="A156" t="s">
        <v>364</v>
      </c>
      <c r="B156" t="s">
        <v>365</v>
      </c>
      <c r="C156" t="s">
        <v>32</v>
      </c>
      <c r="D156" t="s">
        <v>23</v>
      </c>
      <c r="E156" t="s">
        <v>34</v>
      </c>
      <c r="F156">
        <v>3211</v>
      </c>
      <c r="G156">
        <v>20</v>
      </c>
      <c r="H156">
        <v>2569</v>
      </c>
      <c r="I156">
        <v>4.7</v>
      </c>
      <c r="J156">
        <v>40</v>
      </c>
      <c r="K156">
        <v>2</v>
      </c>
      <c r="L156">
        <v>5138</v>
      </c>
      <c r="M156" s="1">
        <v>45462</v>
      </c>
      <c r="N156" t="s">
        <v>91</v>
      </c>
    </row>
    <row r="157" spans="1:14" x14ac:dyDescent="0.3">
      <c r="A157" t="s">
        <v>366</v>
      </c>
      <c r="B157" t="s">
        <v>367</v>
      </c>
      <c r="C157" t="s">
        <v>22</v>
      </c>
      <c r="D157" t="s">
        <v>33</v>
      </c>
      <c r="E157" t="s">
        <v>34</v>
      </c>
      <c r="F157">
        <v>2296</v>
      </c>
      <c r="G157">
        <v>25</v>
      </c>
      <c r="H157">
        <v>1722</v>
      </c>
      <c r="I157">
        <v>3.7</v>
      </c>
      <c r="J157">
        <v>68</v>
      </c>
      <c r="K157">
        <v>4</v>
      </c>
      <c r="L157">
        <v>6888</v>
      </c>
      <c r="M157" s="1">
        <v>45368</v>
      </c>
      <c r="N157" t="s">
        <v>189</v>
      </c>
    </row>
    <row r="158" spans="1:14" x14ac:dyDescent="0.3">
      <c r="A158" t="s">
        <v>368</v>
      </c>
      <c r="B158" t="s">
        <v>369</v>
      </c>
      <c r="C158" t="s">
        <v>22</v>
      </c>
      <c r="D158" t="s">
        <v>46</v>
      </c>
      <c r="E158" t="s">
        <v>74</v>
      </c>
      <c r="F158">
        <v>2472</v>
      </c>
      <c r="G158">
        <v>10</v>
      </c>
      <c r="H158">
        <v>2225</v>
      </c>
      <c r="I158">
        <v>4.3</v>
      </c>
      <c r="J158">
        <v>111</v>
      </c>
      <c r="K158">
        <v>2</v>
      </c>
      <c r="L158">
        <v>4450</v>
      </c>
      <c r="M158" s="1">
        <v>45667</v>
      </c>
      <c r="N158" t="s">
        <v>102</v>
      </c>
    </row>
    <row r="159" spans="1:14" x14ac:dyDescent="0.3">
      <c r="A159" t="s">
        <v>370</v>
      </c>
      <c r="B159" t="s">
        <v>371</v>
      </c>
      <c r="C159" t="s">
        <v>45</v>
      </c>
      <c r="D159" t="s">
        <v>46</v>
      </c>
      <c r="E159" t="s">
        <v>74</v>
      </c>
      <c r="F159">
        <v>7567</v>
      </c>
      <c r="G159">
        <v>20</v>
      </c>
      <c r="H159">
        <v>6054</v>
      </c>
      <c r="I159">
        <v>4.5</v>
      </c>
      <c r="J159">
        <v>63</v>
      </c>
      <c r="K159">
        <v>1</v>
      </c>
      <c r="L159">
        <v>6054</v>
      </c>
      <c r="M159" s="1">
        <v>45432</v>
      </c>
      <c r="N159" t="s">
        <v>64</v>
      </c>
    </row>
    <row r="160" spans="1:14" x14ac:dyDescent="0.3">
      <c r="A160" t="s">
        <v>372</v>
      </c>
      <c r="B160" t="s">
        <v>373</v>
      </c>
      <c r="C160" t="s">
        <v>57</v>
      </c>
      <c r="D160" t="s">
        <v>28</v>
      </c>
      <c r="E160" t="s">
        <v>34</v>
      </c>
      <c r="F160">
        <v>8858</v>
      </c>
      <c r="G160">
        <v>10</v>
      </c>
      <c r="H160">
        <v>7972</v>
      </c>
      <c r="I160">
        <v>2.5</v>
      </c>
      <c r="J160">
        <v>75</v>
      </c>
      <c r="K160">
        <v>1</v>
      </c>
      <c r="L160">
        <v>7972</v>
      </c>
      <c r="M160" s="1">
        <v>45822</v>
      </c>
      <c r="N160" t="s">
        <v>189</v>
      </c>
    </row>
    <row r="161" spans="1:14" x14ac:dyDescent="0.3">
      <c r="A161" t="s">
        <v>374</v>
      </c>
      <c r="B161" t="s">
        <v>375</v>
      </c>
      <c r="C161" t="s">
        <v>16</v>
      </c>
      <c r="D161" t="s">
        <v>53</v>
      </c>
      <c r="E161" t="s">
        <v>34</v>
      </c>
      <c r="F161">
        <v>6962</v>
      </c>
      <c r="G161">
        <v>15</v>
      </c>
      <c r="H161">
        <v>5918</v>
      </c>
      <c r="I161">
        <v>3.6</v>
      </c>
      <c r="J161">
        <v>116</v>
      </c>
      <c r="K161">
        <v>1</v>
      </c>
      <c r="L161">
        <v>5918</v>
      </c>
      <c r="M161" s="1">
        <v>45430</v>
      </c>
      <c r="N161" t="s">
        <v>19</v>
      </c>
    </row>
    <row r="162" spans="1:14" x14ac:dyDescent="0.3">
      <c r="A162" t="s">
        <v>376</v>
      </c>
      <c r="B162" t="s">
        <v>377</v>
      </c>
      <c r="C162" t="s">
        <v>27</v>
      </c>
      <c r="D162" t="s">
        <v>23</v>
      </c>
      <c r="E162" t="s">
        <v>34</v>
      </c>
      <c r="F162">
        <v>1321</v>
      </c>
      <c r="G162">
        <v>25</v>
      </c>
      <c r="H162">
        <v>991</v>
      </c>
      <c r="I162">
        <v>4.9000000000000004</v>
      </c>
      <c r="J162">
        <v>169</v>
      </c>
      <c r="K162">
        <v>3</v>
      </c>
      <c r="L162">
        <v>2973</v>
      </c>
      <c r="M162" s="1">
        <v>45453</v>
      </c>
      <c r="N162" t="s">
        <v>85</v>
      </c>
    </row>
    <row r="163" spans="1:14" x14ac:dyDescent="0.3">
      <c r="A163" t="s">
        <v>378</v>
      </c>
      <c r="B163" t="s">
        <v>379</v>
      </c>
      <c r="C163" t="s">
        <v>32</v>
      </c>
      <c r="D163" t="s">
        <v>17</v>
      </c>
      <c r="E163" t="s">
        <v>18</v>
      </c>
      <c r="F163">
        <v>2929</v>
      </c>
      <c r="G163">
        <v>30</v>
      </c>
      <c r="H163">
        <v>2050</v>
      </c>
      <c r="I163">
        <v>3.4</v>
      </c>
      <c r="J163">
        <v>7</v>
      </c>
      <c r="K163">
        <v>1</v>
      </c>
      <c r="L163">
        <v>2050</v>
      </c>
      <c r="M163" s="1">
        <v>45878</v>
      </c>
      <c r="N163" t="s">
        <v>102</v>
      </c>
    </row>
    <row r="164" spans="1:14" x14ac:dyDescent="0.3">
      <c r="A164" t="s">
        <v>380</v>
      </c>
      <c r="B164" t="s">
        <v>154</v>
      </c>
      <c r="C164" t="s">
        <v>45</v>
      </c>
      <c r="D164" t="s">
        <v>23</v>
      </c>
      <c r="E164" t="s">
        <v>34</v>
      </c>
      <c r="F164">
        <v>3323</v>
      </c>
      <c r="G164">
        <v>20</v>
      </c>
      <c r="H164">
        <v>2658</v>
      </c>
      <c r="I164">
        <v>4.8</v>
      </c>
      <c r="J164">
        <v>149</v>
      </c>
      <c r="K164">
        <v>2</v>
      </c>
      <c r="L164">
        <v>5316</v>
      </c>
      <c r="M164" s="1">
        <v>45830</v>
      </c>
      <c r="N164" t="s">
        <v>71</v>
      </c>
    </row>
    <row r="165" spans="1:14" x14ac:dyDescent="0.3">
      <c r="A165" t="s">
        <v>381</v>
      </c>
      <c r="B165" t="s">
        <v>382</v>
      </c>
      <c r="C165" t="s">
        <v>116</v>
      </c>
      <c r="D165" t="s">
        <v>33</v>
      </c>
      <c r="E165" t="s">
        <v>18</v>
      </c>
      <c r="F165">
        <v>2633</v>
      </c>
      <c r="G165">
        <v>20</v>
      </c>
      <c r="H165">
        <v>2106</v>
      </c>
      <c r="I165">
        <v>3.4</v>
      </c>
      <c r="J165">
        <v>324</v>
      </c>
      <c r="K165">
        <v>1</v>
      </c>
      <c r="L165">
        <v>2106</v>
      </c>
      <c r="M165" s="1">
        <v>45856</v>
      </c>
      <c r="N165" t="s">
        <v>54</v>
      </c>
    </row>
    <row r="166" spans="1:14" x14ac:dyDescent="0.3">
      <c r="A166" t="s">
        <v>383</v>
      </c>
      <c r="B166" t="s">
        <v>384</v>
      </c>
      <c r="C166" t="s">
        <v>52</v>
      </c>
      <c r="D166" t="s">
        <v>109</v>
      </c>
      <c r="E166" t="s">
        <v>18</v>
      </c>
      <c r="F166">
        <v>2612</v>
      </c>
      <c r="G166">
        <v>15</v>
      </c>
      <c r="H166">
        <v>2220</v>
      </c>
      <c r="I166">
        <v>3.6</v>
      </c>
      <c r="J166">
        <v>20</v>
      </c>
      <c r="K166">
        <v>1</v>
      </c>
      <c r="L166">
        <v>2220</v>
      </c>
      <c r="M166" s="1">
        <v>46018</v>
      </c>
      <c r="N166" t="s">
        <v>75</v>
      </c>
    </row>
    <row r="167" spans="1:14" x14ac:dyDescent="0.3">
      <c r="A167" t="s">
        <v>385</v>
      </c>
      <c r="B167" t="s">
        <v>386</v>
      </c>
      <c r="C167" t="s">
        <v>32</v>
      </c>
      <c r="D167" t="s">
        <v>28</v>
      </c>
      <c r="E167" t="s">
        <v>34</v>
      </c>
      <c r="F167">
        <v>6192</v>
      </c>
      <c r="G167">
        <v>60</v>
      </c>
      <c r="H167">
        <v>2477</v>
      </c>
      <c r="I167">
        <v>4.3</v>
      </c>
      <c r="J167">
        <v>171</v>
      </c>
      <c r="K167">
        <v>1</v>
      </c>
      <c r="L167">
        <v>2477</v>
      </c>
      <c r="M167" s="1">
        <v>45602</v>
      </c>
      <c r="N167" t="s">
        <v>150</v>
      </c>
    </row>
    <row r="168" spans="1:14" x14ac:dyDescent="0.3">
      <c r="A168" t="s">
        <v>387</v>
      </c>
      <c r="B168" t="s">
        <v>388</v>
      </c>
      <c r="C168" t="s">
        <v>37</v>
      </c>
      <c r="D168" t="s">
        <v>46</v>
      </c>
      <c r="E168" t="s">
        <v>34</v>
      </c>
      <c r="F168">
        <v>5152</v>
      </c>
      <c r="G168">
        <v>30</v>
      </c>
      <c r="H168">
        <v>3606</v>
      </c>
      <c r="I168">
        <v>4.0999999999999996</v>
      </c>
      <c r="J168">
        <v>468</v>
      </c>
      <c r="K168">
        <v>3</v>
      </c>
      <c r="L168">
        <v>10818</v>
      </c>
      <c r="M168" s="1">
        <v>45637</v>
      </c>
      <c r="N168" t="s">
        <v>54</v>
      </c>
    </row>
    <row r="169" spans="1:14" x14ac:dyDescent="0.3">
      <c r="A169" t="s">
        <v>389</v>
      </c>
      <c r="B169" t="s">
        <v>390</v>
      </c>
      <c r="C169" t="s">
        <v>32</v>
      </c>
      <c r="D169" t="s">
        <v>109</v>
      </c>
      <c r="E169" t="s">
        <v>161</v>
      </c>
      <c r="F169">
        <v>2852</v>
      </c>
      <c r="G169">
        <v>15</v>
      </c>
      <c r="H169">
        <v>2424</v>
      </c>
      <c r="I169">
        <v>3.9</v>
      </c>
      <c r="J169">
        <v>141</v>
      </c>
      <c r="K169">
        <v>2</v>
      </c>
      <c r="L169">
        <v>4848</v>
      </c>
      <c r="M169" s="1">
        <v>45718</v>
      </c>
      <c r="N169" t="s">
        <v>150</v>
      </c>
    </row>
    <row r="170" spans="1:14" x14ac:dyDescent="0.3">
      <c r="A170" t="s">
        <v>391</v>
      </c>
      <c r="B170" t="s">
        <v>392</v>
      </c>
      <c r="C170" t="s">
        <v>37</v>
      </c>
      <c r="D170" t="s">
        <v>28</v>
      </c>
      <c r="E170" t="s">
        <v>34</v>
      </c>
      <c r="F170">
        <v>5935</v>
      </c>
      <c r="G170">
        <v>15</v>
      </c>
      <c r="H170">
        <v>5045</v>
      </c>
      <c r="I170">
        <v>4.9000000000000004</v>
      </c>
      <c r="J170">
        <v>134</v>
      </c>
      <c r="K170">
        <v>1</v>
      </c>
      <c r="L170">
        <v>5045</v>
      </c>
      <c r="M170" s="1">
        <v>45756</v>
      </c>
      <c r="N170" t="s">
        <v>19</v>
      </c>
    </row>
    <row r="171" spans="1:14" x14ac:dyDescent="0.3">
      <c r="A171" t="s">
        <v>393</v>
      </c>
      <c r="B171" t="s">
        <v>394</v>
      </c>
      <c r="C171" t="s">
        <v>27</v>
      </c>
      <c r="D171" t="s">
        <v>41</v>
      </c>
      <c r="E171" t="s">
        <v>34</v>
      </c>
      <c r="F171">
        <v>1225</v>
      </c>
      <c r="G171">
        <v>20</v>
      </c>
      <c r="H171">
        <v>980</v>
      </c>
      <c r="I171">
        <v>3.5</v>
      </c>
      <c r="J171">
        <v>127</v>
      </c>
      <c r="K171">
        <v>1</v>
      </c>
      <c r="L171">
        <v>980</v>
      </c>
      <c r="M171" s="1">
        <v>45618</v>
      </c>
      <c r="N171" t="s">
        <v>102</v>
      </c>
    </row>
    <row r="172" spans="1:14" x14ac:dyDescent="0.3">
      <c r="A172" t="s">
        <v>395</v>
      </c>
      <c r="B172" t="s">
        <v>396</v>
      </c>
      <c r="C172" t="s">
        <v>57</v>
      </c>
      <c r="D172" t="s">
        <v>23</v>
      </c>
      <c r="E172" t="s">
        <v>34</v>
      </c>
      <c r="F172">
        <v>2770</v>
      </c>
      <c r="G172">
        <v>20</v>
      </c>
      <c r="H172">
        <v>2216</v>
      </c>
      <c r="I172">
        <v>4</v>
      </c>
      <c r="J172">
        <v>504</v>
      </c>
      <c r="K172">
        <v>1</v>
      </c>
      <c r="L172">
        <v>2216</v>
      </c>
      <c r="M172" s="1">
        <v>45436</v>
      </c>
      <c r="N172" t="s">
        <v>29</v>
      </c>
    </row>
    <row r="173" spans="1:14" x14ac:dyDescent="0.3">
      <c r="A173" t="s">
        <v>397</v>
      </c>
      <c r="B173" t="s">
        <v>398</v>
      </c>
      <c r="C173" t="s">
        <v>52</v>
      </c>
      <c r="D173" t="s">
        <v>41</v>
      </c>
      <c r="E173" t="s">
        <v>34</v>
      </c>
      <c r="F173">
        <v>1044</v>
      </c>
      <c r="G173">
        <v>40</v>
      </c>
      <c r="H173">
        <v>626</v>
      </c>
      <c r="I173">
        <v>4.4000000000000004</v>
      </c>
      <c r="J173">
        <v>389</v>
      </c>
      <c r="K173">
        <v>2</v>
      </c>
      <c r="L173">
        <v>1252</v>
      </c>
      <c r="M173" s="1">
        <v>45486</v>
      </c>
      <c r="N173" t="s">
        <v>85</v>
      </c>
    </row>
    <row r="174" spans="1:14" x14ac:dyDescent="0.3">
      <c r="A174" t="s">
        <v>399</v>
      </c>
      <c r="B174" t="s">
        <v>400</v>
      </c>
      <c r="C174" t="s">
        <v>27</v>
      </c>
      <c r="D174" t="s">
        <v>28</v>
      </c>
      <c r="E174" t="s">
        <v>18</v>
      </c>
      <c r="F174">
        <v>1727</v>
      </c>
      <c r="G174">
        <v>50</v>
      </c>
      <c r="H174">
        <v>864</v>
      </c>
      <c r="I174">
        <v>4.2</v>
      </c>
      <c r="J174">
        <v>43</v>
      </c>
      <c r="K174">
        <v>1</v>
      </c>
      <c r="L174">
        <v>864</v>
      </c>
      <c r="M174" s="1">
        <v>45538</v>
      </c>
      <c r="N174" t="s">
        <v>42</v>
      </c>
    </row>
    <row r="175" spans="1:14" x14ac:dyDescent="0.3">
      <c r="A175" t="s">
        <v>401</v>
      </c>
      <c r="B175" t="s">
        <v>402</v>
      </c>
      <c r="C175" t="s">
        <v>22</v>
      </c>
      <c r="D175" t="s">
        <v>28</v>
      </c>
      <c r="E175" t="s">
        <v>34</v>
      </c>
      <c r="F175">
        <v>7060</v>
      </c>
      <c r="G175">
        <v>40</v>
      </c>
      <c r="H175">
        <v>4236</v>
      </c>
      <c r="I175">
        <v>3.8</v>
      </c>
      <c r="J175">
        <v>98</v>
      </c>
      <c r="K175">
        <v>1</v>
      </c>
      <c r="L175">
        <v>4236</v>
      </c>
      <c r="M175" s="1">
        <v>45584</v>
      </c>
      <c r="N175" t="s">
        <v>24</v>
      </c>
    </row>
    <row r="176" spans="1:14" x14ac:dyDescent="0.3">
      <c r="A176" t="s">
        <v>403</v>
      </c>
      <c r="B176" t="s">
        <v>404</v>
      </c>
      <c r="C176" t="s">
        <v>52</v>
      </c>
      <c r="D176" t="s">
        <v>46</v>
      </c>
      <c r="E176" t="s">
        <v>161</v>
      </c>
      <c r="F176">
        <v>7482</v>
      </c>
      <c r="G176">
        <v>30</v>
      </c>
      <c r="H176">
        <v>5237</v>
      </c>
      <c r="I176">
        <v>3.8</v>
      </c>
      <c r="J176">
        <v>41</v>
      </c>
      <c r="K176">
        <v>1</v>
      </c>
      <c r="L176">
        <v>5237</v>
      </c>
      <c r="M176" s="1">
        <v>45344</v>
      </c>
      <c r="N176" t="s">
        <v>54</v>
      </c>
    </row>
    <row r="177" spans="1:14" x14ac:dyDescent="0.3">
      <c r="A177" t="s">
        <v>405</v>
      </c>
      <c r="B177" t="s">
        <v>406</v>
      </c>
      <c r="C177" t="s">
        <v>37</v>
      </c>
      <c r="D177" t="s">
        <v>28</v>
      </c>
      <c r="E177" t="s">
        <v>34</v>
      </c>
      <c r="F177">
        <v>4984</v>
      </c>
      <c r="G177">
        <v>25</v>
      </c>
      <c r="H177">
        <v>3738</v>
      </c>
      <c r="I177">
        <v>4.5</v>
      </c>
      <c r="J177">
        <v>226</v>
      </c>
      <c r="K177">
        <v>1</v>
      </c>
      <c r="L177">
        <v>3738</v>
      </c>
      <c r="M177" s="1">
        <v>45930</v>
      </c>
      <c r="N177" t="s">
        <v>150</v>
      </c>
    </row>
    <row r="178" spans="1:14" x14ac:dyDescent="0.3">
      <c r="A178" t="s">
        <v>407</v>
      </c>
      <c r="B178" t="s">
        <v>408</v>
      </c>
      <c r="C178" t="s">
        <v>32</v>
      </c>
      <c r="D178" t="s">
        <v>41</v>
      </c>
      <c r="E178" t="s">
        <v>34</v>
      </c>
      <c r="F178">
        <v>1778</v>
      </c>
      <c r="G178">
        <v>25</v>
      </c>
      <c r="H178">
        <v>1334</v>
      </c>
      <c r="I178">
        <v>4.5</v>
      </c>
      <c r="J178">
        <v>222</v>
      </c>
      <c r="K178">
        <v>2</v>
      </c>
      <c r="L178">
        <v>2668</v>
      </c>
      <c r="M178" s="1">
        <v>45495</v>
      </c>
      <c r="N178" t="s">
        <v>150</v>
      </c>
    </row>
    <row r="179" spans="1:14" x14ac:dyDescent="0.3">
      <c r="A179" t="s">
        <v>409</v>
      </c>
      <c r="B179" t="s">
        <v>410</v>
      </c>
      <c r="C179" t="s">
        <v>37</v>
      </c>
      <c r="D179" t="s">
        <v>109</v>
      </c>
      <c r="E179" t="s">
        <v>18</v>
      </c>
      <c r="F179">
        <v>778</v>
      </c>
      <c r="G179">
        <v>10</v>
      </c>
      <c r="H179">
        <v>700</v>
      </c>
      <c r="I179">
        <v>4.3</v>
      </c>
      <c r="J179">
        <v>265</v>
      </c>
      <c r="K179">
        <v>2</v>
      </c>
      <c r="L179">
        <v>1400</v>
      </c>
      <c r="M179" s="1">
        <v>45823</v>
      </c>
      <c r="N179" t="s">
        <v>91</v>
      </c>
    </row>
    <row r="180" spans="1:14" x14ac:dyDescent="0.3">
      <c r="A180" t="s">
        <v>411</v>
      </c>
      <c r="B180" t="s">
        <v>412</v>
      </c>
      <c r="C180" t="s">
        <v>57</v>
      </c>
      <c r="D180" t="s">
        <v>33</v>
      </c>
      <c r="E180" t="s">
        <v>18</v>
      </c>
      <c r="F180">
        <v>2399</v>
      </c>
      <c r="G180">
        <v>70</v>
      </c>
      <c r="H180">
        <v>720</v>
      </c>
      <c r="I180">
        <v>3.7</v>
      </c>
      <c r="J180">
        <v>255</v>
      </c>
      <c r="K180">
        <v>2</v>
      </c>
      <c r="L180">
        <v>1440</v>
      </c>
      <c r="M180" s="1">
        <v>45899</v>
      </c>
      <c r="N180" t="s">
        <v>49</v>
      </c>
    </row>
    <row r="181" spans="1:14" x14ac:dyDescent="0.3">
      <c r="A181" t="s">
        <v>413</v>
      </c>
      <c r="B181" t="s">
        <v>414</v>
      </c>
      <c r="C181" t="s">
        <v>45</v>
      </c>
      <c r="D181" t="s">
        <v>28</v>
      </c>
      <c r="E181" t="s">
        <v>34</v>
      </c>
      <c r="F181">
        <v>7672</v>
      </c>
      <c r="G181">
        <v>0</v>
      </c>
      <c r="H181">
        <v>7672</v>
      </c>
      <c r="I181">
        <v>3.8</v>
      </c>
      <c r="J181">
        <v>267</v>
      </c>
      <c r="K181">
        <v>1</v>
      </c>
      <c r="L181">
        <v>7672</v>
      </c>
      <c r="M181" s="1">
        <v>45718</v>
      </c>
      <c r="N181" t="s">
        <v>54</v>
      </c>
    </row>
    <row r="182" spans="1:14" x14ac:dyDescent="0.3">
      <c r="A182" t="s">
        <v>415</v>
      </c>
      <c r="B182" t="s">
        <v>416</v>
      </c>
      <c r="C182" t="s">
        <v>45</v>
      </c>
      <c r="D182" t="s">
        <v>53</v>
      </c>
      <c r="E182" t="s">
        <v>34</v>
      </c>
      <c r="F182">
        <v>6160</v>
      </c>
      <c r="G182">
        <v>30</v>
      </c>
      <c r="H182">
        <v>4312</v>
      </c>
      <c r="I182">
        <v>4.0999999999999996</v>
      </c>
      <c r="J182">
        <v>118</v>
      </c>
      <c r="K182">
        <v>1</v>
      </c>
      <c r="L182">
        <v>4312</v>
      </c>
      <c r="M182" s="1">
        <v>45525</v>
      </c>
      <c r="N182" t="s">
        <v>78</v>
      </c>
    </row>
    <row r="183" spans="1:14" x14ac:dyDescent="0.3">
      <c r="A183" t="s">
        <v>417</v>
      </c>
      <c r="B183" t="s">
        <v>418</v>
      </c>
      <c r="C183" t="s">
        <v>37</v>
      </c>
      <c r="D183" t="s">
        <v>41</v>
      </c>
      <c r="E183" t="s">
        <v>34</v>
      </c>
      <c r="F183">
        <v>1658</v>
      </c>
      <c r="G183">
        <v>0</v>
      </c>
      <c r="H183">
        <v>1658</v>
      </c>
      <c r="I183">
        <v>4.2</v>
      </c>
      <c r="J183">
        <v>268</v>
      </c>
      <c r="K183">
        <v>1</v>
      </c>
      <c r="L183">
        <v>1658</v>
      </c>
      <c r="M183" s="1">
        <v>45311</v>
      </c>
      <c r="N183" t="s">
        <v>91</v>
      </c>
    </row>
    <row r="184" spans="1:14" x14ac:dyDescent="0.3">
      <c r="A184" t="s">
        <v>419</v>
      </c>
      <c r="B184" t="s">
        <v>420</v>
      </c>
      <c r="C184" t="s">
        <v>116</v>
      </c>
      <c r="D184" t="s">
        <v>41</v>
      </c>
      <c r="E184" t="s">
        <v>74</v>
      </c>
      <c r="F184">
        <v>1225</v>
      </c>
      <c r="G184">
        <v>20</v>
      </c>
      <c r="H184">
        <v>980</v>
      </c>
      <c r="I184">
        <v>4.4000000000000004</v>
      </c>
      <c r="J184">
        <v>342</v>
      </c>
      <c r="K184">
        <v>1</v>
      </c>
      <c r="L184">
        <v>980</v>
      </c>
      <c r="M184" s="1">
        <v>45774</v>
      </c>
      <c r="N184" t="s">
        <v>78</v>
      </c>
    </row>
    <row r="185" spans="1:14" x14ac:dyDescent="0.3">
      <c r="A185" t="s">
        <v>421</v>
      </c>
      <c r="B185" t="s">
        <v>422</v>
      </c>
      <c r="C185" t="s">
        <v>37</v>
      </c>
      <c r="D185" t="s">
        <v>33</v>
      </c>
      <c r="E185" t="s">
        <v>34</v>
      </c>
      <c r="F185">
        <v>3530</v>
      </c>
      <c r="G185">
        <v>20</v>
      </c>
      <c r="H185">
        <v>2824</v>
      </c>
      <c r="I185">
        <v>4</v>
      </c>
      <c r="J185">
        <v>95</v>
      </c>
      <c r="K185">
        <v>1</v>
      </c>
      <c r="L185">
        <v>2824</v>
      </c>
      <c r="M185" s="1">
        <v>45837</v>
      </c>
      <c r="N185" t="s">
        <v>49</v>
      </c>
    </row>
    <row r="186" spans="1:14" x14ac:dyDescent="0.3">
      <c r="A186" t="s">
        <v>423</v>
      </c>
      <c r="B186" t="s">
        <v>424</v>
      </c>
      <c r="C186" t="s">
        <v>16</v>
      </c>
      <c r="D186" t="s">
        <v>53</v>
      </c>
      <c r="E186" t="s">
        <v>34</v>
      </c>
      <c r="F186">
        <v>3370</v>
      </c>
      <c r="G186">
        <v>15</v>
      </c>
      <c r="H186">
        <v>2864</v>
      </c>
      <c r="I186">
        <v>4.5</v>
      </c>
      <c r="J186">
        <v>35</v>
      </c>
      <c r="K186">
        <v>1</v>
      </c>
      <c r="L186">
        <v>2864</v>
      </c>
      <c r="M186" s="1">
        <v>45596</v>
      </c>
      <c r="N186" t="s">
        <v>38</v>
      </c>
    </row>
    <row r="187" spans="1:14" x14ac:dyDescent="0.3">
      <c r="A187" t="s">
        <v>425</v>
      </c>
      <c r="B187" t="s">
        <v>426</v>
      </c>
      <c r="C187" t="s">
        <v>57</v>
      </c>
      <c r="D187" t="s">
        <v>53</v>
      </c>
      <c r="E187" t="s">
        <v>34</v>
      </c>
      <c r="F187">
        <v>5381</v>
      </c>
      <c r="G187">
        <v>50</v>
      </c>
      <c r="H187">
        <v>2690</v>
      </c>
      <c r="I187">
        <v>4.5</v>
      </c>
      <c r="J187">
        <v>399</v>
      </c>
      <c r="K187">
        <v>2</v>
      </c>
      <c r="L187">
        <v>5380</v>
      </c>
      <c r="M187" s="1">
        <v>45586</v>
      </c>
      <c r="N187" t="s">
        <v>29</v>
      </c>
    </row>
    <row r="188" spans="1:14" x14ac:dyDescent="0.3">
      <c r="A188" t="s">
        <v>427</v>
      </c>
      <c r="B188" t="s">
        <v>428</v>
      </c>
      <c r="C188" t="s">
        <v>52</v>
      </c>
      <c r="D188" t="s">
        <v>33</v>
      </c>
      <c r="E188" t="s">
        <v>18</v>
      </c>
      <c r="F188">
        <v>1979</v>
      </c>
      <c r="G188">
        <v>0</v>
      </c>
      <c r="H188">
        <v>1979</v>
      </c>
      <c r="I188">
        <v>4.8</v>
      </c>
      <c r="J188">
        <v>102</v>
      </c>
      <c r="K188">
        <v>1</v>
      </c>
      <c r="L188">
        <v>1979</v>
      </c>
      <c r="M188" s="1">
        <v>45744</v>
      </c>
      <c r="N188" t="s">
        <v>141</v>
      </c>
    </row>
    <row r="189" spans="1:14" x14ac:dyDescent="0.3">
      <c r="A189" t="s">
        <v>429</v>
      </c>
      <c r="B189" t="s">
        <v>430</v>
      </c>
      <c r="C189" t="s">
        <v>88</v>
      </c>
      <c r="D189" t="s">
        <v>28</v>
      </c>
      <c r="E189" t="s">
        <v>34</v>
      </c>
      <c r="F189">
        <v>2536</v>
      </c>
      <c r="G189">
        <v>10</v>
      </c>
      <c r="H189">
        <v>2282</v>
      </c>
      <c r="I189">
        <v>4.0999999999999996</v>
      </c>
      <c r="J189">
        <v>385</v>
      </c>
      <c r="K189">
        <v>1</v>
      </c>
      <c r="L189">
        <v>2282</v>
      </c>
      <c r="M189" s="1">
        <v>45540</v>
      </c>
      <c r="N189" t="s">
        <v>78</v>
      </c>
    </row>
    <row r="190" spans="1:14" x14ac:dyDescent="0.3">
      <c r="A190" t="s">
        <v>431</v>
      </c>
      <c r="B190" t="s">
        <v>432</v>
      </c>
      <c r="C190" t="s">
        <v>88</v>
      </c>
      <c r="D190" t="s">
        <v>109</v>
      </c>
      <c r="E190" t="s">
        <v>18</v>
      </c>
      <c r="F190">
        <v>2618</v>
      </c>
      <c r="G190">
        <v>20</v>
      </c>
      <c r="H190">
        <v>2094</v>
      </c>
      <c r="I190">
        <v>4.3</v>
      </c>
      <c r="J190">
        <v>481</v>
      </c>
      <c r="K190">
        <v>1</v>
      </c>
      <c r="L190">
        <v>2094</v>
      </c>
      <c r="M190" s="1">
        <v>45432</v>
      </c>
      <c r="N190" t="s">
        <v>61</v>
      </c>
    </row>
    <row r="191" spans="1:14" x14ac:dyDescent="0.3">
      <c r="A191" t="s">
        <v>433</v>
      </c>
      <c r="B191" t="s">
        <v>434</v>
      </c>
      <c r="C191" t="s">
        <v>27</v>
      </c>
      <c r="D191" t="s">
        <v>53</v>
      </c>
      <c r="E191" t="s">
        <v>18</v>
      </c>
      <c r="F191">
        <v>6982</v>
      </c>
      <c r="G191">
        <v>60</v>
      </c>
      <c r="H191">
        <v>2793</v>
      </c>
      <c r="I191">
        <v>4</v>
      </c>
      <c r="J191">
        <v>147</v>
      </c>
      <c r="K191">
        <v>1</v>
      </c>
      <c r="L191">
        <v>2793</v>
      </c>
      <c r="M191" s="1">
        <v>45352</v>
      </c>
      <c r="N191" t="s">
        <v>19</v>
      </c>
    </row>
    <row r="192" spans="1:14" x14ac:dyDescent="0.3">
      <c r="A192" t="s">
        <v>435</v>
      </c>
      <c r="B192" t="s">
        <v>436</v>
      </c>
      <c r="C192" t="s">
        <v>116</v>
      </c>
      <c r="D192" t="s">
        <v>41</v>
      </c>
      <c r="E192" t="s">
        <v>34</v>
      </c>
      <c r="F192">
        <v>538</v>
      </c>
      <c r="G192">
        <v>70</v>
      </c>
      <c r="H192">
        <v>161</v>
      </c>
      <c r="I192">
        <v>3.7</v>
      </c>
      <c r="J192">
        <v>77</v>
      </c>
      <c r="K192">
        <v>2</v>
      </c>
      <c r="L192">
        <v>322</v>
      </c>
      <c r="M192" s="1">
        <v>45482</v>
      </c>
      <c r="N192" t="s">
        <v>38</v>
      </c>
    </row>
    <row r="193" spans="1:14" x14ac:dyDescent="0.3">
      <c r="A193" t="s">
        <v>437</v>
      </c>
      <c r="B193" t="s">
        <v>438</v>
      </c>
      <c r="C193" t="s">
        <v>16</v>
      </c>
      <c r="D193" t="s">
        <v>23</v>
      </c>
      <c r="E193" t="s">
        <v>34</v>
      </c>
      <c r="F193">
        <v>3745</v>
      </c>
      <c r="G193">
        <v>20</v>
      </c>
      <c r="H193">
        <v>2996</v>
      </c>
      <c r="I193">
        <v>5</v>
      </c>
      <c r="J193">
        <v>100</v>
      </c>
      <c r="K193">
        <v>1</v>
      </c>
      <c r="L193">
        <v>2996</v>
      </c>
      <c r="M193" s="1">
        <v>45797</v>
      </c>
      <c r="N193" t="s">
        <v>58</v>
      </c>
    </row>
    <row r="194" spans="1:14" x14ac:dyDescent="0.3">
      <c r="A194" t="s">
        <v>439</v>
      </c>
      <c r="B194" t="s">
        <v>440</v>
      </c>
      <c r="C194" t="s">
        <v>16</v>
      </c>
      <c r="D194" t="s">
        <v>17</v>
      </c>
      <c r="E194" t="s">
        <v>18</v>
      </c>
      <c r="F194">
        <v>4437</v>
      </c>
      <c r="G194">
        <v>15</v>
      </c>
      <c r="H194">
        <v>3771</v>
      </c>
      <c r="I194">
        <v>4.7</v>
      </c>
      <c r="J194">
        <v>264</v>
      </c>
      <c r="K194">
        <v>1</v>
      </c>
      <c r="L194">
        <v>3771</v>
      </c>
      <c r="M194" s="1">
        <v>45482</v>
      </c>
      <c r="N194" t="s">
        <v>61</v>
      </c>
    </row>
    <row r="195" spans="1:14" x14ac:dyDescent="0.3">
      <c r="A195" t="s">
        <v>441</v>
      </c>
      <c r="B195" t="s">
        <v>442</v>
      </c>
      <c r="C195" t="s">
        <v>45</v>
      </c>
      <c r="D195" t="s">
        <v>17</v>
      </c>
      <c r="E195" t="s">
        <v>18</v>
      </c>
      <c r="F195">
        <v>4311</v>
      </c>
      <c r="G195">
        <v>40</v>
      </c>
      <c r="H195">
        <v>2587</v>
      </c>
      <c r="I195">
        <v>4.5</v>
      </c>
      <c r="J195">
        <v>265</v>
      </c>
      <c r="K195">
        <v>1</v>
      </c>
      <c r="L195">
        <v>2587</v>
      </c>
      <c r="M195" s="1">
        <v>45702</v>
      </c>
      <c r="N195" t="s">
        <v>29</v>
      </c>
    </row>
    <row r="196" spans="1:14" x14ac:dyDescent="0.3">
      <c r="A196" t="s">
        <v>443</v>
      </c>
      <c r="B196" t="s">
        <v>444</v>
      </c>
      <c r="C196" t="s">
        <v>27</v>
      </c>
      <c r="D196" t="s">
        <v>33</v>
      </c>
      <c r="E196" t="s">
        <v>18</v>
      </c>
      <c r="F196">
        <v>1858</v>
      </c>
      <c r="G196">
        <v>20</v>
      </c>
      <c r="H196">
        <v>1486</v>
      </c>
      <c r="I196">
        <v>4.0999999999999996</v>
      </c>
      <c r="J196">
        <v>36</v>
      </c>
      <c r="K196">
        <v>2</v>
      </c>
      <c r="L196">
        <v>2972</v>
      </c>
      <c r="M196" s="1">
        <v>45629</v>
      </c>
      <c r="N196" t="s">
        <v>38</v>
      </c>
    </row>
    <row r="197" spans="1:14" x14ac:dyDescent="0.3">
      <c r="A197" t="s">
        <v>445</v>
      </c>
      <c r="B197" t="s">
        <v>446</v>
      </c>
      <c r="C197" t="s">
        <v>57</v>
      </c>
      <c r="D197" t="s">
        <v>17</v>
      </c>
      <c r="E197" t="s">
        <v>18</v>
      </c>
      <c r="F197">
        <v>1958</v>
      </c>
      <c r="G197">
        <v>20</v>
      </c>
      <c r="H197">
        <v>1566</v>
      </c>
      <c r="I197">
        <v>3.7</v>
      </c>
      <c r="J197">
        <v>129</v>
      </c>
      <c r="K197">
        <v>1</v>
      </c>
      <c r="L197">
        <v>1566</v>
      </c>
      <c r="M197" s="1">
        <v>45806</v>
      </c>
      <c r="N197" t="s">
        <v>38</v>
      </c>
    </row>
    <row r="198" spans="1:14" x14ac:dyDescent="0.3">
      <c r="A198" t="s">
        <v>447</v>
      </c>
      <c r="B198" t="s">
        <v>448</v>
      </c>
      <c r="C198" t="s">
        <v>57</v>
      </c>
      <c r="D198" t="s">
        <v>17</v>
      </c>
      <c r="E198" t="s">
        <v>18</v>
      </c>
      <c r="F198">
        <v>2084</v>
      </c>
      <c r="G198">
        <v>20</v>
      </c>
      <c r="H198">
        <v>1667</v>
      </c>
      <c r="I198">
        <v>4.5999999999999996</v>
      </c>
      <c r="J198">
        <v>93</v>
      </c>
      <c r="K198">
        <v>2</v>
      </c>
      <c r="L198">
        <v>3334</v>
      </c>
      <c r="M198" s="1">
        <v>45912</v>
      </c>
      <c r="N198" t="s">
        <v>102</v>
      </c>
    </row>
    <row r="199" spans="1:14" x14ac:dyDescent="0.3">
      <c r="A199" t="s">
        <v>449</v>
      </c>
      <c r="B199" t="s">
        <v>450</v>
      </c>
      <c r="C199" t="s">
        <v>37</v>
      </c>
      <c r="D199" t="s">
        <v>17</v>
      </c>
      <c r="E199" t="s">
        <v>18</v>
      </c>
      <c r="F199">
        <v>7044</v>
      </c>
      <c r="G199">
        <v>40</v>
      </c>
      <c r="H199">
        <v>4226</v>
      </c>
      <c r="I199">
        <v>4</v>
      </c>
      <c r="J199">
        <v>23</v>
      </c>
      <c r="K199">
        <v>1</v>
      </c>
      <c r="L199">
        <v>4226</v>
      </c>
      <c r="M199" s="1">
        <v>45832</v>
      </c>
      <c r="N199" t="s">
        <v>102</v>
      </c>
    </row>
    <row r="200" spans="1:14" x14ac:dyDescent="0.3">
      <c r="A200" t="s">
        <v>451</v>
      </c>
      <c r="B200" t="s">
        <v>452</v>
      </c>
      <c r="C200" t="s">
        <v>22</v>
      </c>
      <c r="D200" t="s">
        <v>17</v>
      </c>
      <c r="E200" t="s">
        <v>18</v>
      </c>
      <c r="F200">
        <v>2804</v>
      </c>
      <c r="G200">
        <v>20</v>
      </c>
      <c r="H200">
        <v>2243</v>
      </c>
      <c r="I200">
        <v>4.3</v>
      </c>
      <c r="J200">
        <v>177</v>
      </c>
      <c r="K200">
        <v>1</v>
      </c>
      <c r="L200">
        <v>2243</v>
      </c>
      <c r="M200" s="1">
        <v>45988</v>
      </c>
      <c r="N200" t="s">
        <v>42</v>
      </c>
    </row>
    <row r="201" spans="1:14" x14ac:dyDescent="0.3">
      <c r="A201" t="s">
        <v>453</v>
      </c>
      <c r="B201" t="s">
        <v>454</v>
      </c>
      <c r="C201" t="s">
        <v>37</v>
      </c>
      <c r="D201" t="s">
        <v>53</v>
      </c>
      <c r="E201" t="s">
        <v>34</v>
      </c>
      <c r="F201">
        <v>5404</v>
      </c>
      <c r="G201">
        <v>10</v>
      </c>
      <c r="H201">
        <v>4864</v>
      </c>
      <c r="I201">
        <v>3.8</v>
      </c>
      <c r="J201">
        <v>41</v>
      </c>
      <c r="K201">
        <v>1</v>
      </c>
      <c r="L201">
        <v>4864</v>
      </c>
      <c r="M201" s="1">
        <v>45351</v>
      </c>
      <c r="N201" t="s">
        <v>24</v>
      </c>
    </row>
    <row r="202" spans="1:14" x14ac:dyDescent="0.3">
      <c r="A202" t="s">
        <v>455</v>
      </c>
      <c r="B202" t="s">
        <v>456</v>
      </c>
      <c r="C202" t="s">
        <v>22</v>
      </c>
      <c r="D202" t="s">
        <v>41</v>
      </c>
      <c r="E202" t="s">
        <v>34</v>
      </c>
      <c r="F202">
        <v>482</v>
      </c>
      <c r="G202">
        <v>30</v>
      </c>
      <c r="H202">
        <v>337</v>
      </c>
      <c r="I202">
        <v>4.2</v>
      </c>
      <c r="J202">
        <v>48</v>
      </c>
      <c r="K202">
        <v>1</v>
      </c>
      <c r="L202">
        <v>337</v>
      </c>
      <c r="M202" s="1">
        <v>45725</v>
      </c>
      <c r="N202" t="s">
        <v>102</v>
      </c>
    </row>
    <row r="203" spans="1:14" x14ac:dyDescent="0.3">
      <c r="A203" t="s">
        <v>457</v>
      </c>
      <c r="B203" t="s">
        <v>458</v>
      </c>
      <c r="C203" t="s">
        <v>32</v>
      </c>
      <c r="D203" t="s">
        <v>53</v>
      </c>
      <c r="E203" t="s">
        <v>34</v>
      </c>
      <c r="F203">
        <v>3141</v>
      </c>
      <c r="G203">
        <v>20</v>
      </c>
      <c r="H203">
        <v>2513</v>
      </c>
      <c r="I203">
        <v>3.8</v>
      </c>
      <c r="J203">
        <v>307</v>
      </c>
      <c r="K203">
        <v>1</v>
      </c>
      <c r="L203">
        <v>2513</v>
      </c>
      <c r="M203" s="1">
        <v>45948</v>
      </c>
      <c r="N203" t="s">
        <v>71</v>
      </c>
    </row>
    <row r="204" spans="1:14" x14ac:dyDescent="0.3">
      <c r="A204" t="s">
        <v>459</v>
      </c>
      <c r="B204" t="s">
        <v>460</v>
      </c>
      <c r="C204" t="s">
        <v>27</v>
      </c>
      <c r="D204" t="s">
        <v>41</v>
      </c>
      <c r="E204" t="s">
        <v>18</v>
      </c>
      <c r="F204">
        <v>934</v>
      </c>
      <c r="G204">
        <v>30</v>
      </c>
      <c r="H204">
        <v>654</v>
      </c>
      <c r="I204">
        <v>3.9</v>
      </c>
      <c r="J204">
        <v>35</v>
      </c>
      <c r="K204">
        <v>1</v>
      </c>
      <c r="L204">
        <v>654</v>
      </c>
      <c r="M204" s="1">
        <v>45842</v>
      </c>
      <c r="N204" t="s">
        <v>189</v>
      </c>
    </row>
    <row r="205" spans="1:14" x14ac:dyDescent="0.3">
      <c r="A205" t="s">
        <v>461</v>
      </c>
      <c r="B205" t="s">
        <v>462</v>
      </c>
      <c r="C205" t="s">
        <v>88</v>
      </c>
      <c r="D205" t="s">
        <v>109</v>
      </c>
      <c r="E205" t="s">
        <v>18</v>
      </c>
      <c r="F205">
        <v>2054</v>
      </c>
      <c r="G205">
        <v>20</v>
      </c>
      <c r="H205">
        <v>1643</v>
      </c>
      <c r="I205">
        <v>4.2</v>
      </c>
      <c r="J205">
        <v>693</v>
      </c>
      <c r="K205">
        <v>1</v>
      </c>
      <c r="L205">
        <v>1643</v>
      </c>
      <c r="M205" s="1">
        <v>45836</v>
      </c>
      <c r="N205" t="s">
        <v>189</v>
      </c>
    </row>
    <row r="206" spans="1:14" x14ac:dyDescent="0.3">
      <c r="A206" t="s">
        <v>463</v>
      </c>
      <c r="B206" t="s">
        <v>464</v>
      </c>
      <c r="C206" t="s">
        <v>27</v>
      </c>
      <c r="D206" t="s">
        <v>33</v>
      </c>
      <c r="E206" t="s">
        <v>34</v>
      </c>
      <c r="F206">
        <v>1562</v>
      </c>
      <c r="G206">
        <v>50</v>
      </c>
      <c r="H206">
        <v>781</v>
      </c>
      <c r="I206">
        <v>3.4</v>
      </c>
      <c r="J206">
        <v>297</v>
      </c>
      <c r="K206">
        <v>2</v>
      </c>
      <c r="L206">
        <v>1562</v>
      </c>
      <c r="M206" s="1">
        <v>45324</v>
      </c>
      <c r="N206" t="s">
        <v>71</v>
      </c>
    </row>
    <row r="207" spans="1:14" x14ac:dyDescent="0.3">
      <c r="A207" t="s">
        <v>465</v>
      </c>
      <c r="B207" t="s">
        <v>466</v>
      </c>
      <c r="C207" t="s">
        <v>88</v>
      </c>
      <c r="D207" t="s">
        <v>23</v>
      </c>
      <c r="E207" t="s">
        <v>18</v>
      </c>
      <c r="F207">
        <v>1278</v>
      </c>
      <c r="G207">
        <v>20</v>
      </c>
      <c r="H207">
        <v>1022</v>
      </c>
      <c r="I207">
        <v>3.4</v>
      </c>
      <c r="J207">
        <v>484</v>
      </c>
      <c r="K207">
        <v>2</v>
      </c>
      <c r="L207">
        <v>2044</v>
      </c>
      <c r="M207" s="1">
        <v>45341</v>
      </c>
      <c r="N207" t="s">
        <v>75</v>
      </c>
    </row>
    <row r="208" spans="1:14" x14ac:dyDescent="0.3">
      <c r="A208" t="s">
        <v>467</v>
      </c>
      <c r="B208" t="s">
        <v>468</v>
      </c>
      <c r="C208" t="s">
        <v>27</v>
      </c>
      <c r="D208" t="s">
        <v>17</v>
      </c>
      <c r="E208" t="s">
        <v>18</v>
      </c>
      <c r="F208">
        <v>2137</v>
      </c>
      <c r="G208">
        <v>25</v>
      </c>
      <c r="H208">
        <v>1603</v>
      </c>
      <c r="I208">
        <v>3.7</v>
      </c>
      <c r="J208">
        <v>243</v>
      </c>
      <c r="K208">
        <v>1</v>
      </c>
      <c r="L208">
        <v>1603</v>
      </c>
      <c r="M208" s="1">
        <v>45881</v>
      </c>
      <c r="N208" t="s">
        <v>49</v>
      </c>
    </row>
    <row r="209" spans="1:14" x14ac:dyDescent="0.3">
      <c r="A209" t="s">
        <v>469</v>
      </c>
      <c r="B209" t="s">
        <v>470</v>
      </c>
      <c r="C209" t="s">
        <v>16</v>
      </c>
      <c r="D209" t="s">
        <v>46</v>
      </c>
      <c r="E209" t="s">
        <v>34</v>
      </c>
      <c r="F209">
        <v>9918</v>
      </c>
      <c r="G209">
        <v>20</v>
      </c>
      <c r="H209">
        <v>7934</v>
      </c>
      <c r="I209">
        <v>4</v>
      </c>
      <c r="J209">
        <v>125</v>
      </c>
      <c r="K209">
        <v>1</v>
      </c>
      <c r="L209">
        <v>7934</v>
      </c>
      <c r="M209" s="1">
        <v>45897</v>
      </c>
      <c r="N209" t="s">
        <v>85</v>
      </c>
    </row>
    <row r="210" spans="1:14" x14ac:dyDescent="0.3">
      <c r="A210" t="s">
        <v>471</v>
      </c>
      <c r="B210" t="s">
        <v>472</v>
      </c>
      <c r="C210" t="s">
        <v>22</v>
      </c>
      <c r="D210" t="s">
        <v>33</v>
      </c>
      <c r="E210" t="s">
        <v>34</v>
      </c>
      <c r="F210">
        <v>4809</v>
      </c>
      <c r="G210">
        <v>25</v>
      </c>
      <c r="H210">
        <v>3607</v>
      </c>
      <c r="I210">
        <v>4.5</v>
      </c>
      <c r="J210">
        <v>61</v>
      </c>
      <c r="K210">
        <v>1</v>
      </c>
      <c r="L210">
        <v>3607</v>
      </c>
      <c r="M210" s="1">
        <v>45444</v>
      </c>
      <c r="N210" t="s">
        <v>38</v>
      </c>
    </row>
    <row r="211" spans="1:14" x14ac:dyDescent="0.3">
      <c r="A211" t="s">
        <v>473</v>
      </c>
      <c r="B211" t="s">
        <v>474</v>
      </c>
      <c r="C211" t="s">
        <v>37</v>
      </c>
      <c r="D211" t="s">
        <v>53</v>
      </c>
      <c r="E211" t="s">
        <v>34</v>
      </c>
      <c r="F211">
        <v>3163</v>
      </c>
      <c r="G211">
        <v>20</v>
      </c>
      <c r="H211">
        <v>2530</v>
      </c>
      <c r="I211">
        <v>4</v>
      </c>
      <c r="J211">
        <v>146</v>
      </c>
      <c r="K211">
        <v>1</v>
      </c>
      <c r="L211">
        <v>2530</v>
      </c>
      <c r="M211" s="1">
        <v>45766</v>
      </c>
      <c r="N211" t="s">
        <v>78</v>
      </c>
    </row>
    <row r="212" spans="1:14" x14ac:dyDescent="0.3">
      <c r="A212" t="s">
        <v>475</v>
      </c>
      <c r="B212" t="s">
        <v>476</v>
      </c>
      <c r="C212" t="s">
        <v>37</v>
      </c>
      <c r="D212" t="s">
        <v>46</v>
      </c>
      <c r="E212" t="s">
        <v>74</v>
      </c>
      <c r="F212">
        <v>6561</v>
      </c>
      <c r="G212">
        <v>15</v>
      </c>
      <c r="H212">
        <v>5577</v>
      </c>
      <c r="I212">
        <v>4.0999999999999996</v>
      </c>
      <c r="J212">
        <v>29</v>
      </c>
      <c r="K212">
        <v>1</v>
      </c>
      <c r="L212">
        <v>5577</v>
      </c>
      <c r="M212" s="1">
        <v>45752</v>
      </c>
      <c r="N212" t="s">
        <v>102</v>
      </c>
    </row>
    <row r="213" spans="1:14" x14ac:dyDescent="0.3">
      <c r="A213" t="s">
        <v>477</v>
      </c>
      <c r="B213" t="s">
        <v>478</v>
      </c>
      <c r="C213" t="s">
        <v>22</v>
      </c>
      <c r="D213" t="s">
        <v>28</v>
      </c>
      <c r="E213" t="s">
        <v>34</v>
      </c>
      <c r="F213">
        <v>7809</v>
      </c>
      <c r="G213">
        <v>25</v>
      </c>
      <c r="H213">
        <v>5857</v>
      </c>
      <c r="I213">
        <v>4</v>
      </c>
      <c r="J213">
        <v>20</v>
      </c>
      <c r="K213">
        <v>3</v>
      </c>
      <c r="L213">
        <v>17571</v>
      </c>
      <c r="M213" s="1">
        <v>45484</v>
      </c>
      <c r="N213" t="s">
        <v>54</v>
      </c>
    </row>
    <row r="214" spans="1:14" x14ac:dyDescent="0.3">
      <c r="A214" t="s">
        <v>479</v>
      </c>
      <c r="B214" t="s">
        <v>480</v>
      </c>
      <c r="C214" t="s">
        <v>88</v>
      </c>
      <c r="D214" t="s">
        <v>33</v>
      </c>
      <c r="E214" t="s">
        <v>34</v>
      </c>
      <c r="F214">
        <v>1022</v>
      </c>
      <c r="G214">
        <v>15</v>
      </c>
      <c r="H214">
        <v>869</v>
      </c>
      <c r="I214">
        <v>4.3</v>
      </c>
      <c r="J214">
        <v>217</v>
      </c>
      <c r="K214">
        <v>4</v>
      </c>
      <c r="L214">
        <v>3476</v>
      </c>
      <c r="M214" s="1">
        <v>45412</v>
      </c>
      <c r="N214" t="s">
        <v>168</v>
      </c>
    </row>
    <row r="215" spans="1:14" x14ac:dyDescent="0.3">
      <c r="A215" t="s">
        <v>481</v>
      </c>
      <c r="B215" t="s">
        <v>482</v>
      </c>
      <c r="C215" t="s">
        <v>52</v>
      </c>
      <c r="D215" t="s">
        <v>17</v>
      </c>
      <c r="E215" t="s">
        <v>34</v>
      </c>
      <c r="F215">
        <v>3308</v>
      </c>
      <c r="G215">
        <v>20</v>
      </c>
      <c r="H215">
        <v>2646</v>
      </c>
      <c r="I215">
        <v>3.7</v>
      </c>
      <c r="J215">
        <v>165</v>
      </c>
      <c r="K215">
        <v>1</v>
      </c>
      <c r="L215">
        <v>2646</v>
      </c>
      <c r="M215" s="1">
        <v>45607</v>
      </c>
      <c r="N215" t="s">
        <v>141</v>
      </c>
    </row>
    <row r="216" spans="1:14" x14ac:dyDescent="0.3">
      <c r="A216" t="s">
        <v>483</v>
      </c>
      <c r="B216" t="s">
        <v>484</v>
      </c>
      <c r="C216" t="s">
        <v>27</v>
      </c>
      <c r="D216" t="s">
        <v>23</v>
      </c>
      <c r="E216" t="s">
        <v>34</v>
      </c>
      <c r="F216">
        <v>2454</v>
      </c>
      <c r="G216">
        <v>20</v>
      </c>
      <c r="H216">
        <v>1963</v>
      </c>
      <c r="I216">
        <v>4</v>
      </c>
      <c r="J216">
        <v>76</v>
      </c>
      <c r="K216">
        <v>1</v>
      </c>
      <c r="L216">
        <v>1963</v>
      </c>
      <c r="M216" s="1">
        <v>45518</v>
      </c>
      <c r="N216" t="s">
        <v>58</v>
      </c>
    </row>
    <row r="217" spans="1:14" x14ac:dyDescent="0.3">
      <c r="A217" t="s">
        <v>485</v>
      </c>
      <c r="B217" t="s">
        <v>486</v>
      </c>
      <c r="C217" t="s">
        <v>37</v>
      </c>
      <c r="D217" t="s">
        <v>41</v>
      </c>
      <c r="E217" t="s">
        <v>34</v>
      </c>
      <c r="F217">
        <v>1216</v>
      </c>
      <c r="G217">
        <v>15</v>
      </c>
      <c r="H217">
        <v>1034</v>
      </c>
      <c r="I217">
        <v>4.3</v>
      </c>
      <c r="J217">
        <v>318</v>
      </c>
      <c r="K217">
        <v>1</v>
      </c>
      <c r="L217">
        <v>1034</v>
      </c>
      <c r="M217" s="1">
        <v>45543</v>
      </c>
      <c r="N217" t="s">
        <v>168</v>
      </c>
    </row>
    <row r="218" spans="1:14" x14ac:dyDescent="0.3">
      <c r="A218" t="s">
        <v>487</v>
      </c>
      <c r="B218" t="s">
        <v>488</v>
      </c>
      <c r="C218" t="s">
        <v>27</v>
      </c>
      <c r="D218" t="s">
        <v>53</v>
      </c>
      <c r="E218" t="s">
        <v>18</v>
      </c>
      <c r="F218">
        <v>6792</v>
      </c>
      <c r="G218">
        <v>30</v>
      </c>
      <c r="H218">
        <v>4754</v>
      </c>
      <c r="I218">
        <v>4.2</v>
      </c>
      <c r="J218">
        <v>21</v>
      </c>
      <c r="K218">
        <v>1</v>
      </c>
      <c r="L218">
        <v>4754</v>
      </c>
      <c r="M218" s="1">
        <v>45851</v>
      </c>
      <c r="N218" t="s">
        <v>168</v>
      </c>
    </row>
    <row r="219" spans="1:14" x14ac:dyDescent="0.3">
      <c r="A219" t="s">
        <v>489</v>
      </c>
      <c r="B219" t="s">
        <v>490</v>
      </c>
      <c r="C219" t="s">
        <v>37</v>
      </c>
      <c r="D219" t="s">
        <v>109</v>
      </c>
      <c r="E219" t="s">
        <v>18</v>
      </c>
      <c r="F219">
        <v>825</v>
      </c>
      <c r="G219">
        <v>30</v>
      </c>
      <c r="H219">
        <v>578</v>
      </c>
      <c r="I219">
        <v>4.0999999999999996</v>
      </c>
      <c r="J219">
        <v>147</v>
      </c>
      <c r="K219">
        <v>1</v>
      </c>
      <c r="L219">
        <v>578</v>
      </c>
      <c r="M219" s="1">
        <v>45937</v>
      </c>
      <c r="N219" t="s">
        <v>75</v>
      </c>
    </row>
    <row r="220" spans="1:14" x14ac:dyDescent="0.3">
      <c r="A220" t="s">
        <v>491</v>
      </c>
      <c r="B220" t="s">
        <v>97</v>
      </c>
      <c r="C220" t="s">
        <v>22</v>
      </c>
      <c r="D220" t="s">
        <v>17</v>
      </c>
      <c r="E220" t="s">
        <v>34</v>
      </c>
      <c r="F220">
        <v>4856</v>
      </c>
      <c r="G220">
        <v>10</v>
      </c>
      <c r="H220">
        <v>4370</v>
      </c>
      <c r="I220">
        <v>4.0999999999999996</v>
      </c>
      <c r="J220">
        <v>188</v>
      </c>
      <c r="K220">
        <v>1</v>
      </c>
      <c r="L220">
        <v>4370</v>
      </c>
      <c r="M220" s="1">
        <v>45923</v>
      </c>
      <c r="N220" t="s">
        <v>168</v>
      </c>
    </row>
    <row r="221" spans="1:14" x14ac:dyDescent="0.3">
      <c r="A221" t="s">
        <v>492</v>
      </c>
      <c r="B221" t="s">
        <v>493</v>
      </c>
      <c r="C221" t="s">
        <v>22</v>
      </c>
      <c r="D221" t="s">
        <v>41</v>
      </c>
      <c r="E221" t="s">
        <v>34</v>
      </c>
      <c r="F221">
        <v>549</v>
      </c>
      <c r="G221">
        <v>25</v>
      </c>
      <c r="H221">
        <v>412</v>
      </c>
      <c r="I221">
        <v>4.3</v>
      </c>
      <c r="J221">
        <v>195</v>
      </c>
      <c r="K221">
        <v>1</v>
      </c>
      <c r="L221">
        <v>412</v>
      </c>
      <c r="M221" s="1">
        <v>45585</v>
      </c>
      <c r="N221" t="s">
        <v>61</v>
      </c>
    </row>
    <row r="222" spans="1:14" x14ac:dyDescent="0.3">
      <c r="A222" t="s">
        <v>494</v>
      </c>
      <c r="B222" t="s">
        <v>495</v>
      </c>
      <c r="C222" t="s">
        <v>116</v>
      </c>
      <c r="D222" t="s">
        <v>23</v>
      </c>
      <c r="E222" t="s">
        <v>18</v>
      </c>
      <c r="F222">
        <v>2009</v>
      </c>
      <c r="G222">
        <v>15</v>
      </c>
      <c r="H222">
        <v>1708</v>
      </c>
      <c r="I222">
        <v>5</v>
      </c>
      <c r="J222">
        <v>170</v>
      </c>
      <c r="K222">
        <v>1</v>
      </c>
      <c r="L222">
        <v>1708</v>
      </c>
      <c r="M222" s="1">
        <v>45654</v>
      </c>
      <c r="N222" t="s">
        <v>141</v>
      </c>
    </row>
    <row r="223" spans="1:14" x14ac:dyDescent="0.3">
      <c r="A223" t="s">
        <v>496</v>
      </c>
      <c r="B223" t="s">
        <v>497</v>
      </c>
      <c r="C223" t="s">
        <v>57</v>
      </c>
      <c r="D223" t="s">
        <v>41</v>
      </c>
      <c r="E223" t="s">
        <v>34</v>
      </c>
      <c r="F223">
        <v>1386</v>
      </c>
      <c r="G223">
        <v>70</v>
      </c>
      <c r="H223">
        <v>416</v>
      </c>
      <c r="I223">
        <v>3.7</v>
      </c>
      <c r="J223">
        <v>361</v>
      </c>
      <c r="K223">
        <v>1</v>
      </c>
      <c r="L223">
        <v>416</v>
      </c>
      <c r="M223" s="1">
        <v>45374</v>
      </c>
      <c r="N223" t="s">
        <v>78</v>
      </c>
    </row>
    <row r="224" spans="1:14" x14ac:dyDescent="0.3">
      <c r="A224" t="s">
        <v>498</v>
      </c>
      <c r="B224" t="s">
        <v>327</v>
      </c>
      <c r="C224" t="s">
        <v>52</v>
      </c>
      <c r="D224" t="s">
        <v>41</v>
      </c>
      <c r="E224" t="s">
        <v>34</v>
      </c>
      <c r="F224">
        <v>2339</v>
      </c>
      <c r="G224">
        <v>10</v>
      </c>
      <c r="H224">
        <v>2105</v>
      </c>
      <c r="I224">
        <v>5</v>
      </c>
      <c r="J224">
        <v>48</v>
      </c>
      <c r="K224">
        <v>2</v>
      </c>
      <c r="L224">
        <v>4210</v>
      </c>
      <c r="M224" s="1">
        <v>45376</v>
      </c>
      <c r="N224" t="s">
        <v>168</v>
      </c>
    </row>
    <row r="225" spans="1:14" x14ac:dyDescent="0.3">
      <c r="A225" t="s">
        <v>499</v>
      </c>
      <c r="B225" t="s">
        <v>500</v>
      </c>
      <c r="C225" t="s">
        <v>45</v>
      </c>
      <c r="D225" t="s">
        <v>23</v>
      </c>
      <c r="E225" t="s">
        <v>34</v>
      </c>
      <c r="F225">
        <v>2672</v>
      </c>
      <c r="G225">
        <v>15</v>
      </c>
      <c r="H225">
        <v>2271</v>
      </c>
      <c r="I225">
        <v>3.7</v>
      </c>
      <c r="J225">
        <v>75</v>
      </c>
      <c r="K225">
        <v>3</v>
      </c>
      <c r="L225">
        <v>6813</v>
      </c>
      <c r="M225" s="1">
        <v>45778</v>
      </c>
      <c r="N225" t="s">
        <v>141</v>
      </c>
    </row>
    <row r="226" spans="1:14" x14ac:dyDescent="0.3">
      <c r="A226" t="s">
        <v>501</v>
      </c>
      <c r="B226" t="s">
        <v>502</v>
      </c>
      <c r="C226" t="s">
        <v>16</v>
      </c>
      <c r="D226" t="s">
        <v>109</v>
      </c>
      <c r="E226" t="s">
        <v>18</v>
      </c>
      <c r="F226">
        <v>2133</v>
      </c>
      <c r="G226">
        <v>0</v>
      </c>
      <c r="H226">
        <v>2133</v>
      </c>
      <c r="I226">
        <v>3</v>
      </c>
      <c r="J226">
        <v>144</v>
      </c>
      <c r="K226">
        <v>1</v>
      </c>
      <c r="L226">
        <v>2133</v>
      </c>
      <c r="M226" s="1">
        <v>46021</v>
      </c>
      <c r="N226" t="s">
        <v>189</v>
      </c>
    </row>
    <row r="227" spans="1:14" x14ac:dyDescent="0.3">
      <c r="A227" t="s">
        <v>503</v>
      </c>
      <c r="B227" t="s">
        <v>504</v>
      </c>
      <c r="C227" t="s">
        <v>116</v>
      </c>
      <c r="D227" t="s">
        <v>17</v>
      </c>
      <c r="E227" t="s">
        <v>34</v>
      </c>
      <c r="F227">
        <v>5418</v>
      </c>
      <c r="G227">
        <v>20</v>
      </c>
      <c r="H227">
        <v>4334</v>
      </c>
      <c r="I227">
        <v>3.8</v>
      </c>
      <c r="J227">
        <v>60</v>
      </c>
      <c r="K227">
        <v>2</v>
      </c>
      <c r="L227">
        <v>8668</v>
      </c>
      <c r="M227" s="1">
        <v>45997</v>
      </c>
      <c r="N227" t="s">
        <v>19</v>
      </c>
    </row>
    <row r="228" spans="1:14" x14ac:dyDescent="0.3">
      <c r="A228" t="s">
        <v>505</v>
      </c>
      <c r="B228" t="s">
        <v>506</v>
      </c>
      <c r="C228" t="s">
        <v>22</v>
      </c>
      <c r="D228" t="s">
        <v>23</v>
      </c>
      <c r="E228" t="s">
        <v>34</v>
      </c>
      <c r="F228">
        <v>3229</v>
      </c>
      <c r="G228">
        <v>40</v>
      </c>
      <c r="H228">
        <v>1937</v>
      </c>
      <c r="I228">
        <v>4.3</v>
      </c>
      <c r="J228">
        <v>76</v>
      </c>
      <c r="K228">
        <v>1</v>
      </c>
      <c r="L228">
        <v>1937</v>
      </c>
      <c r="M228" s="1">
        <v>45920</v>
      </c>
      <c r="N228" t="s">
        <v>150</v>
      </c>
    </row>
    <row r="229" spans="1:14" x14ac:dyDescent="0.3">
      <c r="A229" t="s">
        <v>507</v>
      </c>
      <c r="B229" t="s">
        <v>508</v>
      </c>
      <c r="C229" t="s">
        <v>22</v>
      </c>
      <c r="D229" t="s">
        <v>28</v>
      </c>
      <c r="E229" t="s">
        <v>34</v>
      </c>
      <c r="F229">
        <v>6010</v>
      </c>
      <c r="G229">
        <v>15</v>
      </c>
      <c r="H229">
        <v>5108</v>
      </c>
      <c r="I229">
        <v>5</v>
      </c>
      <c r="J229">
        <v>287</v>
      </c>
      <c r="K229">
        <v>4</v>
      </c>
      <c r="L229">
        <v>20432</v>
      </c>
      <c r="M229" s="1">
        <v>45734</v>
      </c>
      <c r="N229" t="s">
        <v>85</v>
      </c>
    </row>
    <row r="230" spans="1:14" x14ac:dyDescent="0.3">
      <c r="A230" t="s">
        <v>509</v>
      </c>
      <c r="B230" t="s">
        <v>510</v>
      </c>
      <c r="C230" t="s">
        <v>45</v>
      </c>
      <c r="D230" t="s">
        <v>28</v>
      </c>
      <c r="E230" t="s">
        <v>34</v>
      </c>
      <c r="F230">
        <v>6831</v>
      </c>
      <c r="G230">
        <v>10</v>
      </c>
      <c r="H230">
        <v>6148</v>
      </c>
      <c r="I230">
        <v>3.7</v>
      </c>
      <c r="J230">
        <v>379</v>
      </c>
      <c r="K230">
        <v>1</v>
      </c>
      <c r="L230">
        <v>6148</v>
      </c>
      <c r="M230" s="1">
        <v>46020</v>
      </c>
      <c r="N230" t="s">
        <v>58</v>
      </c>
    </row>
    <row r="231" spans="1:14" x14ac:dyDescent="0.3">
      <c r="A231" t="s">
        <v>511</v>
      </c>
      <c r="B231" t="s">
        <v>512</v>
      </c>
      <c r="C231" t="s">
        <v>57</v>
      </c>
      <c r="D231" t="s">
        <v>23</v>
      </c>
      <c r="E231" t="s">
        <v>18</v>
      </c>
      <c r="F231">
        <v>832</v>
      </c>
      <c r="G231">
        <v>50</v>
      </c>
      <c r="H231">
        <v>416</v>
      </c>
      <c r="I231">
        <v>4.3</v>
      </c>
      <c r="J231">
        <v>287</v>
      </c>
      <c r="K231">
        <v>1</v>
      </c>
      <c r="L231">
        <v>416</v>
      </c>
      <c r="M231" s="1">
        <v>45568</v>
      </c>
      <c r="N231" t="s">
        <v>29</v>
      </c>
    </row>
    <row r="232" spans="1:14" x14ac:dyDescent="0.3">
      <c r="A232" t="s">
        <v>513</v>
      </c>
      <c r="B232" t="s">
        <v>514</v>
      </c>
      <c r="C232" t="s">
        <v>116</v>
      </c>
      <c r="D232" t="s">
        <v>41</v>
      </c>
      <c r="E232" t="s">
        <v>34</v>
      </c>
      <c r="F232">
        <v>2488</v>
      </c>
      <c r="G232">
        <v>20</v>
      </c>
      <c r="H232">
        <v>1990</v>
      </c>
      <c r="I232">
        <v>3.4</v>
      </c>
      <c r="J232">
        <v>405</v>
      </c>
      <c r="K232">
        <v>1</v>
      </c>
      <c r="L232">
        <v>1990</v>
      </c>
      <c r="M232" s="1">
        <v>45859</v>
      </c>
      <c r="N232" t="s">
        <v>19</v>
      </c>
    </row>
    <row r="233" spans="1:14" x14ac:dyDescent="0.3">
      <c r="A233" t="s">
        <v>515</v>
      </c>
      <c r="B233" t="s">
        <v>516</v>
      </c>
      <c r="C233" t="s">
        <v>22</v>
      </c>
      <c r="D233" t="s">
        <v>28</v>
      </c>
      <c r="E233" t="s">
        <v>34</v>
      </c>
      <c r="F233">
        <v>4999</v>
      </c>
      <c r="G233">
        <v>30</v>
      </c>
      <c r="H233">
        <v>3499</v>
      </c>
      <c r="I233">
        <v>5</v>
      </c>
      <c r="J233">
        <v>347</v>
      </c>
      <c r="K233">
        <v>3</v>
      </c>
      <c r="L233">
        <v>10497</v>
      </c>
      <c r="M233" s="1">
        <v>45540</v>
      </c>
      <c r="N233" t="s">
        <v>54</v>
      </c>
    </row>
    <row r="234" spans="1:14" x14ac:dyDescent="0.3">
      <c r="A234" t="s">
        <v>517</v>
      </c>
      <c r="B234" t="s">
        <v>518</v>
      </c>
      <c r="C234" t="s">
        <v>52</v>
      </c>
      <c r="D234" t="s">
        <v>46</v>
      </c>
      <c r="E234" t="s">
        <v>34</v>
      </c>
      <c r="F234">
        <v>5895</v>
      </c>
      <c r="G234">
        <v>20</v>
      </c>
      <c r="H234">
        <v>4716</v>
      </c>
      <c r="I234">
        <v>4.7</v>
      </c>
      <c r="J234">
        <v>685</v>
      </c>
      <c r="K234">
        <v>1</v>
      </c>
      <c r="L234">
        <v>4716</v>
      </c>
      <c r="M234" s="1">
        <v>45463</v>
      </c>
      <c r="N234" t="s">
        <v>71</v>
      </c>
    </row>
    <row r="235" spans="1:14" x14ac:dyDescent="0.3">
      <c r="A235" t="s">
        <v>519</v>
      </c>
      <c r="B235" t="s">
        <v>520</v>
      </c>
      <c r="C235" t="s">
        <v>16</v>
      </c>
      <c r="D235" t="s">
        <v>53</v>
      </c>
      <c r="E235" t="s">
        <v>34</v>
      </c>
      <c r="F235">
        <v>4497</v>
      </c>
      <c r="G235">
        <v>15</v>
      </c>
      <c r="H235">
        <v>3822</v>
      </c>
      <c r="I235">
        <v>3.9</v>
      </c>
      <c r="J235">
        <v>39</v>
      </c>
      <c r="K235">
        <v>2</v>
      </c>
      <c r="L235">
        <v>7644</v>
      </c>
      <c r="M235" s="1">
        <v>45799</v>
      </c>
      <c r="N235" t="s">
        <v>150</v>
      </c>
    </row>
    <row r="236" spans="1:14" x14ac:dyDescent="0.3">
      <c r="A236" t="s">
        <v>521</v>
      </c>
      <c r="B236" t="s">
        <v>522</v>
      </c>
      <c r="C236" t="s">
        <v>32</v>
      </c>
      <c r="D236" t="s">
        <v>46</v>
      </c>
      <c r="E236" t="s">
        <v>161</v>
      </c>
      <c r="F236">
        <v>1600</v>
      </c>
      <c r="G236">
        <v>50</v>
      </c>
      <c r="H236">
        <v>800</v>
      </c>
      <c r="I236">
        <v>3.2</v>
      </c>
      <c r="J236">
        <v>546</v>
      </c>
      <c r="K236">
        <v>2</v>
      </c>
      <c r="L236">
        <v>1600</v>
      </c>
      <c r="M236" s="1">
        <v>45681</v>
      </c>
      <c r="N236" t="s">
        <v>49</v>
      </c>
    </row>
    <row r="237" spans="1:14" x14ac:dyDescent="0.3">
      <c r="A237" t="s">
        <v>523</v>
      </c>
      <c r="B237" t="s">
        <v>524</v>
      </c>
      <c r="C237" t="s">
        <v>52</v>
      </c>
      <c r="D237" t="s">
        <v>46</v>
      </c>
      <c r="E237" t="s">
        <v>161</v>
      </c>
      <c r="F237">
        <v>6743</v>
      </c>
      <c r="G237">
        <v>25</v>
      </c>
      <c r="H237">
        <v>5057</v>
      </c>
      <c r="I237">
        <v>4.8</v>
      </c>
      <c r="J237">
        <v>320</v>
      </c>
      <c r="K237">
        <v>1</v>
      </c>
      <c r="L237">
        <v>5057</v>
      </c>
      <c r="M237" s="1">
        <v>45613</v>
      </c>
      <c r="N237" t="s">
        <v>85</v>
      </c>
    </row>
    <row r="238" spans="1:14" x14ac:dyDescent="0.3">
      <c r="A238" t="s">
        <v>525</v>
      </c>
      <c r="B238" t="s">
        <v>526</v>
      </c>
      <c r="C238" t="s">
        <v>16</v>
      </c>
      <c r="D238" t="s">
        <v>53</v>
      </c>
      <c r="E238" t="s">
        <v>74</v>
      </c>
      <c r="F238">
        <v>3330</v>
      </c>
      <c r="G238">
        <v>20</v>
      </c>
      <c r="H238">
        <v>2664</v>
      </c>
      <c r="I238">
        <v>4</v>
      </c>
      <c r="J238">
        <v>97</v>
      </c>
      <c r="K238">
        <v>2</v>
      </c>
      <c r="L238">
        <v>5328</v>
      </c>
      <c r="M238" s="1">
        <v>45694</v>
      </c>
      <c r="N238" t="s">
        <v>102</v>
      </c>
    </row>
    <row r="239" spans="1:14" x14ac:dyDescent="0.3">
      <c r="A239" t="s">
        <v>527</v>
      </c>
      <c r="B239" t="s">
        <v>528</v>
      </c>
      <c r="C239" t="s">
        <v>45</v>
      </c>
      <c r="D239" t="s">
        <v>46</v>
      </c>
      <c r="E239" t="s">
        <v>18</v>
      </c>
      <c r="F239">
        <v>9053</v>
      </c>
      <c r="G239">
        <v>50</v>
      </c>
      <c r="H239">
        <v>4526</v>
      </c>
      <c r="I239">
        <v>4.7</v>
      </c>
      <c r="J239">
        <v>60</v>
      </c>
      <c r="K239">
        <v>1</v>
      </c>
      <c r="L239">
        <v>4526</v>
      </c>
      <c r="M239" s="1">
        <v>45590</v>
      </c>
      <c r="N239" t="s">
        <v>19</v>
      </c>
    </row>
    <row r="240" spans="1:14" x14ac:dyDescent="0.3">
      <c r="A240" t="s">
        <v>529</v>
      </c>
      <c r="B240" t="s">
        <v>530</v>
      </c>
      <c r="C240" t="s">
        <v>116</v>
      </c>
      <c r="D240" t="s">
        <v>28</v>
      </c>
      <c r="E240" t="s">
        <v>34</v>
      </c>
      <c r="F240">
        <v>3059</v>
      </c>
      <c r="G240">
        <v>30</v>
      </c>
      <c r="H240">
        <v>2141</v>
      </c>
      <c r="I240">
        <v>4.0999999999999996</v>
      </c>
      <c r="J240">
        <v>264</v>
      </c>
      <c r="K240">
        <v>1</v>
      </c>
      <c r="L240">
        <v>2141</v>
      </c>
      <c r="M240" s="1">
        <v>45678</v>
      </c>
      <c r="N240" t="s">
        <v>19</v>
      </c>
    </row>
    <row r="241" spans="1:14" x14ac:dyDescent="0.3">
      <c r="A241" t="s">
        <v>531</v>
      </c>
      <c r="B241" t="s">
        <v>532</v>
      </c>
      <c r="C241" t="s">
        <v>45</v>
      </c>
      <c r="D241" t="s">
        <v>41</v>
      </c>
      <c r="E241" t="s">
        <v>34</v>
      </c>
      <c r="F241">
        <v>2465</v>
      </c>
      <c r="G241">
        <v>50</v>
      </c>
      <c r="H241">
        <v>1232</v>
      </c>
      <c r="I241">
        <v>4.0999999999999996</v>
      </c>
      <c r="J241">
        <v>478</v>
      </c>
      <c r="K241">
        <v>1</v>
      </c>
      <c r="L241">
        <v>1232</v>
      </c>
      <c r="M241" s="1">
        <v>45329</v>
      </c>
      <c r="N241" t="s">
        <v>102</v>
      </c>
    </row>
    <row r="242" spans="1:14" x14ac:dyDescent="0.3">
      <c r="A242" t="s">
        <v>533</v>
      </c>
      <c r="B242" t="s">
        <v>534</v>
      </c>
      <c r="C242" t="s">
        <v>32</v>
      </c>
      <c r="D242" t="s">
        <v>17</v>
      </c>
      <c r="E242" t="s">
        <v>34</v>
      </c>
      <c r="F242">
        <v>2352</v>
      </c>
      <c r="G242">
        <v>25</v>
      </c>
      <c r="H242">
        <v>1764</v>
      </c>
      <c r="I242">
        <v>3.9</v>
      </c>
      <c r="J242">
        <v>91</v>
      </c>
      <c r="K242">
        <v>1</v>
      </c>
      <c r="L242">
        <v>1764</v>
      </c>
      <c r="M242" s="1">
        <v>45952</v>
      </c>
      <c r="N242" t="s">
        <v>189</v>
      </c>
    </row>
    <row r="243" spans="1:14" x14ac:dyDescent="0.3">
      <c r="A243" t="s">
        <v>535</v>
      </c>
      <c r="B243" t="s">
        <v>536</v>
      </c>
      <c r="C243" t="s">
        <v>32</v>
      </c>
      <c r="D243" t="s">
        <v>109</v>
      </c>
      <c r="E243" t="s">
        <v>18</v>
      </c>
      <c r="F243">
        <v>1549</v>
      </c>
      <c r="G243">
        <v>15</v>
      </c>
      <c r="H243">
        <v>1317</v>
      </c>
      <c r="I243">
        <v>4.4000000000000004</v>
      </c>
      <c r="J243">
        <v>67</v>
      </c>
      <c r="K243">
        <v>1</v>
      </c>
      <c r="L243">
        <v>1317</v>
      </c>
      <c r="M243" s="1">
        <v>45886</v>
      </c>
      <c r="N243" t="s">
        <v>54</v>
      </c>
    </row>
    <row r="244" spans="1:14" x14ac:dyDescent="0.3">
      <c r="A244" t="s">
        <v>537</v>
      </c>
      <c r="B244" t="s">
        <v>538</v>
      </c>
      <c r="C244" t="s">
        <v>57</v>
      </c>
      <c r="D244" t="s">
        <v>41</v>
      </c>
      <c r="E244" t="s">
        <v>34</v>
      </c>
      <c r="F244">
        <v>2439</v>
      </c>
      <c r="G244">
        <v>15</v>
      </c>
      <c r="H244">
        <v>2073</v>
      </c>
      <c r="I244">
        <v>4.2</v>
      </c>
      <c r="J244">
        <v>39</v>
      </c>
      <c r="K244">
        <v>1</v>
      </c>
      <c r="L244">
        <v>2073</v>
      </c>
      <c r="M244" s="1">
        <v>45594</v>
      </c>
      <c r="N244" t="s">
        <v>71</v>
      </c>
    </row>
    <row r="245" spans="1:14" x14ac:dyDescent="0.3">
      <c r="A245" t="s">
        <v>539</v>
      </c>
      <c r="B245" t="s">
        <v>540</v>
      </c>
      <c r="C245" t="s">
        <v>116</v>
      </c>
      <c r="D245" t="s">
        <v>33</v>
      </c>
      <c r="E245" t="s">
        <v>34</v>
      </c>
      <c r="F245">
        <v>2195</v>
      </c>
      <c r="G245">
        <v>20</v>
      </c>
      <c r="H245">
        <v>1756</v>
      </c>
      <c r="I245">
        <v>4.4000000000000004</v>
      </c>
      <c r="J245">
        <v>180</v>
      </c>
      <c r="K245">
        <v>1</v>
      </c>
      <c r="L245">
        <v>1756</v>
      </c>
      <c r="M245" s="1">
        <v>45648</v>
      </c>
      <c r="N245" t="s">
        <v>168</v>
      </c>
    </row>
    <row r="246" spans="1:14" x14ac:dyDescent="0.3">
      <c r="A246" t="s">
        <v>541</v>
      </c>
      <c r="B246" t="s">
        <v>542</v>
      </c>
      <c r="C246" t="s">
        <v>27</v>
      </c>
      <c r="D246" t="s">
        <v>33</v>
      </c>
      <c r="E246" t="s">
        <v>34</v>
      </c>
      <c r="F246">
        <v>973</v>
      </c>
      <c r="G246">
        <v>40</v>
      </c>
      <c r="H246">
        <v>584</v>
      </c>
      <c r="I246">
        <v>3.3</v>
      </c>
      <c r="J246">
        <v>25</v>
      </c>
      <c r="K246">
        <v>1</v>
      </c>
      <c r="L246">
        <v>584</v>
      </c>
      <c r="M246" s="1">
        <v>45643</v>
      </c>
      <c r="N246" t="s">
        <v>29</v>
      </c>
    </row>
    <row r="247" spans="1:14" x14ac:dyDescent="0.3">
      <c r="A247" t="s">
        <v>543</v>
      </c>
      <c r="B247" t="s">
        <v>544</v>
      </c>
      <c r="C247" t="s">
        <v>37</v>
      </c>
      <c r="D247" t="s">
        <v>46</v>
      </c>
      <c r="E247" t="s">
        <v>34</v>
      </c>
      <c r="F247">
        <v>8294</v>
      </c>
      <c r="G247">
        <v>25</v>
      </c>
      <c r="H247">
        <v>6220</v>
      </c>
      <c r="I247">
        <v>4.7</v>
      </c>
      <c r="J247">
        <v>196</v>
      </c>
      <c r="K247">
        <v>1</v>
      </c>
      <c r="L247">
        <v>6220</v>
      </c>
      <c r="M247" s="1">
        <v>45706</v>
      </c>
      <c r="N247" t="s">
        <v>85</v>
      </c>
    </row>
    <row r="248" spans="1:14" x14ac:dyDescent="0.3">
      <c r="A248" t="s">
        <v>545</v>
      </c>
      <c r="B248" t="s">
        <v>546</v>
      </c>
      <c r="C248" t="s">
        <v>52</v>
      </c>
      <c r="D248" t="s">
        <v>109</v>
      </c>
      <c r="E248" t="s">
        <v>161</v>
      </c>
      <c r="F248">
        <v>1298</v>
      </c>
      <c r="G248">
        <v>20</v>
      </c>
      <c r="H248">
        <v>1038</v>
      </c>
      <c r="I248">
        <v>4.9000000000000004</v>
      </c>
      <c r="J248">
        <v>137</v>
      </c>
      <c r="K248">
        <v>1</v>
      </c>
      <c r="L248">
        <v>1038</v>
      </c>
      <c r="M248" s="1">
        <v>46013</v>
      </c>
      <c r="N248" t="s">
        <v>42</v>
      </c>
    </row>
    <row r="249" spans="1:14" x14ac:dyDescent="0.3">
      <c r="A249" t="s">
        <v>547</v>
      </c>
      <c r="B249" t="s">
        <v>548</v>
      </c>
      <c r="C249" t="s">
        <v>32</v>
      </c>
      <c r="D249" t="s">
        <v>23</v>
      </c>
      <c r="E249" t="s">
        <v>18</v>
      </c>
      <c r="F249">
        <v>3786</v>
      </c>
      <c r="G249">
        <v>20</v>
      </c>
      <c r="H249">
        <v>3029</v>
      </c>
      <c r="I249">
        <v>4.2</v>
      </c>
      <c r="J249">
        <v>315</v>
      </c>
      <c r="K249">
        <v>1</v>
      </c>
      <c r="L249">
        <v>3029</v>
      </c>
      <c r="M249" s="1">
        <v>45978</v>
      </c>
      <c r="N249" t="s">
        <v>168</v>
      </c>
    </row>
    <row r="250" spans="1:14" x14ac:dyDescent="0.3">
      <c r="A250" t="s">
        <v>549</v>
      </c>
      <c r="B250" t="s">
        <v>550</v>
      </c>
      <c r="C250" t="s">
        <v>45</v>
      </c>
      <c r="D250" t="s">
        <v>41</v>
      </c>
      <c r="E250" t="s">
        <v>34</v>
      </c>
      <c r="F250">
        <v>1997</v>
      </c>
      <c r="G250">
        <v>25</v>
      </c>
      <c r="H250">
        <v>1498</v>
      </c>
      <c r="I250">
        <v>5</v>
      </c>
      <c r="J250">
        <v>335</v>
      </c>
      <c r="K250">
        <v>1</v>
      </c>
      <c r="L250">
        <v>1498</v>
      </c>
      <c r="M250" s="1">
        <v>45760</v>
      </c>
      <c r="N250" t="s">
        <v>150</v>
      </c>
    </row>
    <row r="251" spans="1:14" x14ac:dyDescent="0.3">
      <c r="A251" t="s">
        <v>551</v>
      </c>
      <c r="B251" t="s">
        <v>552</v>
      </c>
      <c r="C251" t="s">
        <v>45</v>
      </c>
      <c r="D251" t="s">
        <v>23</v>
      </c>
      <c r="E251" t="s">
        <v>34</v>
      </c>
      <c r="F251">
        <v>3355</v>
      </c>
      <c r="G251">
        <v>10</v>
      </c>
      <c r="H251">
        <v>3020</v>
      </c>
      <c r="I251">
        <v>5</v>
      </c>
      <c r="J251">
        <v>96</v>
      </c>
      <c r="K251">
        <v>1</v>
      </c>
      <c r="L251">
        <v>3020</v>
      </c>
      <c r="M251" s="1">
        <v>45674</v>
      </c>
      <c r="N251" t="s">
        <v>58</v>
      </c>
    </row>
    <row r="252" spans="1:14" x14ac:dyDescent="0.3">
      <c r="A252" t="s">
        <v>553</v>
      </c>
      <c r="B252" t="s">
        <v>554</v>
      </c>
      <c r="C252" t="s">
        <v>52</v>
      </c>
      <c r="D252" t="s">
        <v>46</v>
      </c>
      <c r="E252" t="s">
        <v>74</v>
      </c>
      <c r="F252">
        <v>8421</v>
      </c>
      <c r="G252">
        <v>15</v>
      </c>
      <c r="H252">
        <v>7158</v>
      </c>
      <c r="I252">
        <v>4.4000000000000004</v>
      </c>
      <c r="J252">
        <v>222</v>
      </c>
      <c r="K252">
        <v>1</v>
      </c>
      <c r="L252">
        <v>7158</v>
      </c>
      <c r="M252" s="1">
        <v>45952</v>
      </c>
      <c r="N252" t="s">
        <v>85</v>
      </c>
    </row>
    <row r="253" spans="1:14" x14ac:dyDescent="0.3">
      <c r="A253" t="s">
        <v>555</v>
      </c>
      <c r="B253" t="s">
        <v>556</v>
      </c>
      <c r="C253" t="s">
        <v>16</v>
      </c>
      <c r="D253" t="s">
        <v>46</v>
      </c>
      <c r="E253" t="s">
        <v>34</v>
      </c>
      <c r="F253">
        <v>7972</v>
      </c>
      <c r="G253">
        <v>40</v>
      </c>
      <c r="H253">
        <v>4783</v>
      </c>
      <c r="I253">
        <v>4.8</v>
      </c>
      <c r="J253">
        <v>74</v>
      </c>
      <c r="K253">
        <v>1</v>
      </c>
      <c r="L253">
        <v>4783</v>
      </c>
      <c r="M253" s="1">
        <v>45659</v>
      </c>
      <c r="N253" t="s">
        <v>61</v>
      </c>
    </row>
    <row r="254" spans="1:14" x14ac:dyDescent="0.3">
      <c r="A254" t="s">
        <v>557</v>
      </c>
      <c r="B254" t="s">
        <v>558</v>
      </c>
      <c r="C254" t="s">
        <v>88</v>
      </c>
      <c r="D254" t="s">
        <v>41</v>
      </c>
      <c r="E254" t="s">
        <v>74</v>
      </c>
      <c r="F254">
        <v>2952</v>
      </c>
      <c r="G254">
        <v>30</v>
      </c>
      <c r="H254">
        <v>2066</v>
      </c>
      <c r="I254">
        <v>4.5999999999999996</v>
      </c>
      <c r="J254">
        <v>100</v>
      </c>
      <c r="K254">
        <v>1</v>
      </c>
      <c r="L254">
        <v>2066</v>
      </c>
      <c r="M254" s="1">
        <v>45717</v>
      </c>
      <c r="N254" t="s">
        <v>91</v>
      </c>
    </row>
    <row r="255" spans="1:14" x14ac:dyDescent="0.3">
      <c r="A255" t="s">
        <v>559</v>
      </c>
      <c r="B255" t="s">
        <v>560</v>
      </c>
      <c r="C255" t="s">
        <v>32</v>
      </c>
      <c r="D255" t="s">
        <v>109</v>
      </c>
      <c r="E255" t="s">
        <v>18</v>
      </c>
      <c r="F255">
        <v>1686</v>
      </c>
      <c r="G255">
        <v>0</v>
      </c>
      <c r="H255">
        <v>1686</v>
      </c>
      <c r="I255">
        <v>3.2</v>
      </c>
      <c r="J255">
        <v>100</v>
      </c>
      <c r="K255">
        <v>1</v>
      </c>
      <c r="L255">
        <v>1686</v>
      </c>
      <c r="M255" s="1">
        <v>45464</v>
      </c>
      <c r="N255" t="s">
        <v>91</v>
      </c>
    </row>
    <row r="256" spans="1:14" x14ac:dyDescent="0.3">
      <c r="A256" t="s">
        <v>561</v>
      </c>
      <c r="B256" t="s">
        <v>562</v>
      </c>
      <c r="C256" t="s">
        <v>45</v>
      </c>
      <c r="D256" t="s">
        <v>23</v>
      </c>
      <c r="E256" t="s">
        <v>34</v>
      </c>
      <c r="F256">
        <v>3795</v>
      </c>
      <c r="G256">
        <v>25</v>
      </c>
      <c r="H256">
        <v>2846</v>
      </c>
      <c r="I256">
        <v>4</v>
      </c>
      <c r="J256">
        <v>156</v>
      </c>
      <c r="K256">
        <v>1</v>
      </c>
      <c r="L256">
        <v>2846</v>
      </c>
      <c r="M256" s="1">
        <v>45743</v>
      </c>
      <c r="N256" t="s">
        <v>24</v>
      </c>
    </row>
    <row r="257" spans="1:14" x14ac:dyDescent="0.3">
      <c r="A257" t="s">
        <v>563</v>
      </c>
      <c r="B257" t="s">
        <v>564</v>
      </c>
      <c r="C257" t="s">
        <v>32</v>
      </c>
      <c r="D257" t="s">
        <v>17</v>
      </c>
      <c r="E257" t="s">
        <v>34</v>
      </c>
      <c r="F257">
        <v>1254</v>
      </c>
      <c r="G257">
        <v>20</v>
      </c>
      <c r="H257">
        <v>1003</v>
      </c>
      <c r="I257">
        <v>4.5</v>
      </c>
      <c r="J257">
        <v>251</v>
      </c>
      <c r="K257">
        <v>3</v>
      </c>
      <c r="L257">
        <v>3009</v>
      </c>
      <c r="M257" s="1">
        <v>45381</v>
      </c>
      <c r="N257" t="s">
        <v>91</v>
      </c>
    </row>
    <row r="258" spans="1:14" x14ac:dyDescent="0.3">
      <c r="A258" t="s">
        <v>565</v>
      </c>
      <c r="B258" t="s">
        <v>566</v>
      </c>
      <c r="C258" t="s">
        <v>88</v>
      </c>
      <c r="D258" t="s">
        <v>33</v>
      </c>
      <c r="E258" t="s">
        <v>34</v>
      </c>
      <c r="F258">
        <v>1762</v>
      </c>
      <c r="G258">
        <v>25</v>
      </c>
      <c r="H258">
        <v>1322</v>
      </c>
      <c r="I258">
        <v>4.9000000000000004</v>
      </c>
      <c r="J258">
        <v>347</v>
      </c>
      <c r="K258">
        <v>1</v>
      </c>
      <c r="L258">
        <v>1322</v>
      </c>
      <c r="M258" s="1">
        <v>45503</v>
      </c>
      <c r="N258" t="s">
        <v>78</v>
      </c>
    </row>
    <row r="259" spans="1:14" x14ac:dyDescent="0.3">
      <c r="A259" t="s">
        <v>567</v>
      </c>
      <c r="B259" t="s">
        <v>568</v>
      </c>
      <c r="C259" t="s">
        <v>45</v>
      </c>
      <c r="D259" t="s">
        <v>46</v>
      </c>
      <c r="E259" t="s">
        <v>161</v>
      </c>
      <c r="F259">
        <v>6284</v>
      </c>
      <c r="G259">
        <v>15</v>
      </c>
      <c r="H259">
        <v>5341</v>
      </c>
      <c r="I259">
        <v>3.4</v>
      </c>
      <c r="J259">
        <v>464</v>
      </c>
      <c r="K259">
        <v>4</v>
      </c>
      <c r="L259">
        <v>21364</v>
      </c>
      <c r="M259" s="1">
        <v>45818</v>
      </c>
      <c r="N259" t="s">
        <v>29</v>
      </c>
    </row>
    <row r="260" spans="1:14" x14ac:dyDescent="0.3">
      <c r="A260" t="s">
        <v>569</v>
      </c>
      <c r="B260" t="s">
        <v>570</v>
      </c>
      <c r="C260" t="s">
        <v>22</v>
      </c>
      <c r="D260" t="s">
        <v>28</v>
      </c>
      <c r="E260" t="s">
        <v>34</v>
      </c>
      <c r="F260">
        <v>8083</v>
      </c>
      <c r="G260">
        <v>40</v>
      </c>
      <c r="H260">
        <v>4850</v>
      </c>
      <c r="I260">
        <v>3.2</v>
      </c>
      <c r="J260">
        <v>107</v>
      </c>
      <c r="K260">
        <v>1</v>
      </c>
      <c r="L260">
        <v>4850</v>
      </c>
      <c r="M260" s="1">
        <v>45621</v>
      </c>
      <c r="N260" t="s">
        <v>75</v>
      </c>
    </row>
    <row r="261" spans="1:14" x14ac:dyDescent="0.3">
      <c r="A261" t="s">
        <v>571</v>
      </c>
      <c r="B261" t="s">
        <v>572</v>
      </c>
      <c r="C261" t="s">
        <v>116</v>
      </c>
      <c r="D261" t="s">
        <v>28</v>
      </c>
      <c r="E261" t="s">
        <v>34</v>
      </c>
      <c r="F261">
        <v>4063</v>
      </c>
      <c r="G261">
        <v>20</v>
      </c>
      <c r="H261">
        <v>3250</v>
      </c>
      <c r="I261">
        <v>4.0999999999999996</v>
      </c>
      <c r="J261">
        <v>627</v>
      </c>
      <c r="K261">
        <v>2</v>
      </c>
      <c r="L261">
        <v>6500</v>
      </c>
      <c r="M261" s="1">
        <v>45387</v>
      </c>
      <c r="N261" t="s">
        <v>189</v>
      </c>
    </row>
    <row r="262" spans="1:14" x14ac:dyDescent="0.3">
      <c r="A262" t="s">
        <v>573</v>
      </c>
      <c r="B262" t="s">
        <v>574</v>
      </c>
      <c r="C262" t="s">
        <v>57</v>
      </c>
      <c r="D262" t="s">
        <v>53</v>
      </c>
      <c r="E262" t="s">
        <v>34</v>
      </c>
      <c r="F262">
        <v>3471</v>
      </c>
      <c r="G262">
        <v>25</v>
      </c>
      <c r="H262">
        <v>2603</v>
      </c>
      <c r="I262">
        <v>3.1</v>
      </c>
      <c r="J262">
        <v>199</v>
      </c>
      <c r="K262">
        <v>2</v>
      </c>
      <c r="L262">
        <v>5206</v>
      </c>
      <c r="M262" s="1">
        <v>45387</v>
      </c>
      <c r="N262" t="s">
        <v>91</v>
      </c>
    </row>
    <row r="263" spans="1:14" x14ac:dyDescent="0.3">
      <c r="A263" t="s">
        <v>575</v>
      </c>
      <c r="B263" t="s">
        <v>576</v>
      </c>
      <c r="C263" t="s">
        <v>37</v>
      </c>
      <c r="D263" t="s">
        <v>41</v>
      </c>
      <c r="E263" t="s">
        <v>34</v>
      </c>
      <c r="F263">
        <v>2578</v>
      </c>
      <c r="G263">
        <v>40</v>
      </c>
      <c r="H263">
        <v>1547</v>
      </c>
      <c r="I263">
        <v>4.0999999999999996</v>
      </c>
      <c r="J263">
        <v>72</v>
      </c>
      <c r="K263">
        <v>1</v>
      </c>
      <c r="L263">
        <v>1547</v>
      </c>
      <c r="M263" s="1">
        <v>45582</v>
      </c>
      <c r="N263" t="s">
        <v>49</v>
      </c>
    </row>
    <row r="264" spans="1:14" x14ac:dyDescent="0.3">
      <c r="A264" t="s">
        <v>577</v>
      </c>
      <c r="B264" t="s">
        <v>578</v>
      </c>
      <c r="C264" t="s">
        <v>45</v>
      </c>
      <c r="D264" t="s">
        <v>53</v>
      </c>
      <c r="E264" t="s">
        <v>34</v>
      </c>
      <c r="F264">
        <v>6381</v>
      </c>
      <c r="G264">
        <v>30</v>
      </c>
      <c r="H264">
        <v>4467</v>
      </c>
      <c r="I264">
        <v>4.3</v>
      </c>
      <c r="J264">
        <v>32</v>
      </c>
      <c r="K264">
        <v>1</v>
      </c>
      <c r="L264">
        <v>4467</v>
      </c>
      <c r="M264" s="1">
        <v>45762</v>
      </c>
      <c r="N264" t="s">
        <v>61</v>
      </c>
    </row>
    <row r="265" spans="1:14" x14ac:dyDescent="0.3">
      <c r="A265" t="s">
        <v>579</v>
      </c>
      <c r="B265" t="s">
        <v>580</v>
      </c>
      <c r="C265" t="s">
        <v>27</v>
      </c>
      <c r="D265" t="s">
        <v>53</v>
      </c>
      <c r="E265" t="s">
        <v>34</v>
      </c>
      <c r="F265">
        <v>2447</v>
      </c>
      <c r="G265">
        <v>70</v>
      </c>
      <c r="H265">
        <v>734</v>
      </c>
      <c r="I265">
        <v>3.6</v>
      </c>
      <c r="J265">
        <v>71</v>
      </c>
      <c r="K265">
        <v>3</v>
      </c>
      <c r="L265">
        <v>2202</v>
      </c>
      <c r="M265" s="1">
        <v>45601</v>
      </c>
      <c r="N265" t="s">
        <v>85</v>
      </c>
    </row>
    <row r="266" spans="1:14" x14ac:dyDescent="0.3">
      <c r="A266" t="s">
        <v>581</v>
      </c>
      <c r="B266" t="s">
        <v>582</v>
      </c>
      <c r="C266" t="s">
        <v>57</v>
      </c>
      <c r="D266" t="s">
        <v>28</v>
      </c>
      <c r="E266" t="s">
        <v>34</v>
      </c>
      <c r="F266">
        <v>4036</v>
      </c>
      <c r="G266">
        <v>30</v>
      </c>
      <c r="H266">
        <v>2825</v>
      </c>
      <c r="I266">
        <v>4.0999999999999996</v>
      </c>
      <c r="J266">
        <v>206</v>
      </c>
      <c r="K266">
        <v>1</v>
      </c>
      <c r="L266">
        <v>2825</v>
      </c>
      <c r="M266" s="1">
        <v>45697</v>
      </c>
      <c r="N266" t="s">
        <v>38</v>
      </c>
    </row>
    <row r="267" spans="1:14" x14ac:dyDescent="0.3">
      <c r="A267" t="s">
        <v>583</v>
      </c>
      <c r="B267" t="s">
        <v>584</v>
      </c>
      <c r="C267" t="s">
        <v>32</v>
      </c>
      <c r="D267" t="s">
        <v>23</v>
      </c>
      <c r="E267" t="s">
        <v>18</v>
      </c>
      <c r="F267">
        <v>2538</v>
      </c>
      <c r="G267">
        <v>20</v>
      </c>
      <c r="H267">
        <v>2030</v>
      </c>
      <c r="I267">
        <v>4.5999999999999996</v>
      </c>
      <c r="J267">
        <v>36</v>
      </c>
      <c r="K267">
        <v>1</v>
      </c>
      <c r="L267">
        <v>2030</v>
      </c>
      <c r="M267" s="1">
        <v>45823</v>
      </c>
      <c r="N267" t="s">
        <v>91</v>
      </c>
    </row>
    <row r="268" spans="1:14" x14ac:dyDescent="0.3">
      <c r="A268" t="s">
        <v>585</v>
      </c>
      <c r="B268" t="s">
        <v>586</v>
      </c>
      <c r="C268" t="s">
        <v>57</v>
      </c>
      <c r="D268" t="s">
        <v>23</v>
      </c>
      <c r="E268" t="s">
        <v>34</v>
      </c>
      <c r="F268">
        <v>1872</v>
      </c>
      <c r="G268">
        <v>20</v>
      </c>
      <c r="H268">
        <v>1498</v>
      </c>
      <c r="I268">
        <v>3.8</v>
      </c>
      <c r="J268">
        <v>43</v>
      </c>
      <c r="K268">
        <v>1</v>
      </c>
      <c r="L268">
        <v>1498</v>
      </c>
      <c r="M268" s="1">
        <v>45396</v>
      </c>
      <c r="N268" t="s">
        <v>29</v>
      </c>
    </row>
    <row r="269" spans="1:14" x14ac:dyDescent="0.3">
      <c r="A269" t="s">
        <v>587</v>
      </c>
      <c r="B269" t="s">
        <v>588</v>
      </c>
      <c r="C269" t="s">
        <v>16</v>
      </c>
      <c r="D269" t="s">
        <v>46</v>
      </c>
      <c r="E269" t="s">
        <v>74</v>
      </c>
      <c r="F269">
        <v>4405</v>
      </c>
      <c r="G269">
        <v>25</v>
      </c>
      <c r="H269">
        <v>3304</v>
      </c>
      <c r="I269">
        <v>3.7</v>
      </c>
      <c r="J269">
        <v>56</v>
      </c>
      <c r="K269">
        <v>1</v>
      </c>
      <c r="L269">
        <v>3304</v>
      </c>
      <c r="M269" s="1">
        <v>45835</v>
      </c>
      <c r="N269" t="s">
        <v>54</v>
      </c>
    </row>
    <row r="270" spans="1:14" x14ac:dyDescent="0.3">
      <c r="A270" t="s">
        <v>589</v>
      </c>
      <c r="B270" t="s">
        <v>590</v>
      </c>
      <c r="C270" t="s">
        <v>27</v>
      </c>
      <c r="D270" t="s">
        <v>33</v>
      </c>
      <c r="E270" t="s">
        <v>18</v>
      </c>
      <c r="F270">
        <v>2476</v>
      </c>
      <c r="G270">
        <v>25</v>
      </c>
      <c r="H270">
        <v>1857</v>
      </c>
      <c r="I270">
        <v>4</v>
      </c>
      <c r="J270">
        <v>62</v>
      </c>
      <c r="K270">
        <v>3</v>
      </c>
      <c r="L270">
        <v>5571</v>
      </c>
      <c r="M270" s="1">
        <v>45380</v>
      </c>
      <c r="N270" t="s">
        <v>29</v>
      </c>
    </row>
    <row r="271" spans="1:14" x14ac:dyDescent="0.3">
      <c r="A271" t="s">
        <v>591</v>
      </c>
      <c r="B271" t="s">
        <v>592</v>
      </c>
      <c r="C271" t="s">
        <v>45</v>
      </c>
      <c r="D271" t="s">
        <v>41</v>
      </c>
      <c r="E271" t="s">
        <v>34</v>
      </c>
      <c r="F271">
        <v>2148</v>
      </c>
      <c r="G271">
        <v>20</v>
      </c>
      <c r="H271">
        <v>1718</v>
      </c>
      <c r="I271">
        <v>3.6</v>
      </c>
      <c r="J271">
        <v>75</v>
      </c>
      <c r="K271">
        <v>1</v>
      </c>
      <c r="L271">
        <v>1718</v>
      </c>
      <c r="M271" s="1">
        <v>45952</v>
      </c>
      <c r="N271" t="s">
        <v>19</v>
      </c>
    </row>
    <row r="272" spans="1:14" x14ac:dyDescent="0.3">
      <c r="A272" t="s">
        <v>593</v>
      </c>
      <c r="B272" t="s">
        <v>594</v>
      </c>
      <c r="C272" t="s">
        <v>22</v>
      </c>
      <c r="D272" t="s">
        <v>28</v>
      </c>
      <c r="E272" t="s">
        <v>34</v>
      </c>
      <c r="F272">
        <v>6277</v>
      </c>
      <c r="G272">
        <v>25</v>
      </c>
      <c r="H272">
        <v>4708</v>
      </c>
      <c r="I272">
        <v>5</v>
      </c>
      <c r="J272">
        <v>18</v>
      </c>
      <c r="K272">
        <v>2</v>
      </c>
      <c r="L272">
        <v>9416</v>
      </c>
      <c r="M272" s="1">
        <v>45594</v>
      </c>
      <c r="N272" t="s">
        <v>78</v>
      </c>
    </row>
    <row r="273" spans="1:14" x14ac:dyDescent="0.3">
      <c r="A273" t="s">
        <v>595</v>
      </c>
      <c r="B273" t="s">
        <v>596</v>
      </c>
      <c r="C273" t="s">
        <v>52</v>
      </c>
      <c r="D273" t="s">
        <v>23</v>
      </c>
      <c r="E273" t="s">
        <v>34</v>
      </c>
      <c r="F273">
        <v>4882</v>
      </c>
      <c r="G273">
        <v>25</v>
      </c>
      <c r="H273">
        <v>3662</v>
      </c>
      <c r="I273">
        <v>4.0999999999999996</v>
      </c>
      <c r="J273">
        <v>244</v>
      </c>
      <c r="K273">
        <v>1</v>
      </c>
      <c r="L273">
        <v>3662</v>
      </c>
      <c r="M273" s="1">
        <v>45304</v>
      </c>
      <c r="N273" t="s">
        <v>102</v>
      </c>
    </row>
    <row r="274" spans="1:14" x14ac:dyDescent="0.3">
      <c r="A274" t="s">
        <v>597</v>
      </c>
      <c r="B274" t="s">
        <v>598</v>
      </c>
      <c r="C274" t="s">
        <v>52</v>
      </c>
      <c r="D274" t="s">
        <v>41</v>
      </c>
      <c r="E274" t="s">
        <v>34</v>
      </c>
      <c r="F274">
        <v>1097</v>
      </c>
      <c r="G274">
        <v>30</v>
      </c>
      <c r="H274">
        <v>768</v>
      </c>
      <c r="I274">
        <v>3.8</v>
      </c>
      <c r="J274">
        <v>359</v>
      </c>
      <c r="K274">
        <v>1</v>
      </c>
      <c r="L274">
        <v>768</v>
      </c>
      <c r="M274" s="1">
        <v>45893</v>
      </c>
      <c r="N274" t="s">
        <v>19</v>
      </c>
    </row>
    <row r="275" spans="1:14" x14ac:dyDescent="0.3">
      <c r="A275" t="s">
        <v>599</v>
      </c>
      <c r="B275" t="s">
        <v>600</v>
      </c>
      <c r="C275" t="s">
        <v>88</v>
      </c>
      <c r="D275" t="s">
        <v>109</v>
      </c>
      <c r="E275" t="s">
        <v>18</v>
      </c>
      <c r="F275">
        <v>2544</v>
      </c>
      <c r="G275">
        <v>25</v>
      </c>
      <c r="H275">
        <v>1908</v>
      </c>
      <c r="I275">
        <v>4.2</v>
      </c>
      <c r="J275">
        <v>420</v>
      </c>
      <c r="K275">
        <v>2</v>
      </c>
      <c r="L275">
        <v>3816</v>
      </c>
      <c r="M275" s="1">
        <v>45717</v>
      </c>
      <c r="N275" t="s">
        <v>71</v>
      </c>
    </row>
    <row r="276" spans="1:14" x14ac:dyDescent="0.3">
      <c r="A276" t="s">
        <v>601</v>
      </c>
      <c r="B276" t="s">
        <v>602</v>
      </c>
      <c r="C276" t="s">
        <v>37</v>
      </c>
      <c r="D276" t="s">
        <v>46</v>
      </c>
      <c r="E276" t="s">
        <v>161</v>
      </c>
      <c r="F276">
        <v>3430</v>
      </c>
      <c r="G276">
        <v>20</v>
      </c>
      <c r="H276">
        <v>2744</v>
      </c>
      <c r="I276">
        <v>4</v>
      </c>
      <c r="J276">
        <v>278</v>
      </c>
      <c r="K276">
        <v>3</v>
      </c>
      <c r="L276">
        <v>8232</v>
      </c>
      <c r="M276" s="1">
        <v>45451</v>
      </c>
      <c r="N276" t="s">
        <v>24</v>
      </c>
    </row>
    <row r="277" spans="1:14" x14ac:dyDescent="0.3">
      <c r="A277" t="s">
        <v>603</v>
      </c>
      <c r="B277" t="s">
        <v>604</v>
      </c>
      <c r="C277" t="s">
        <v>45</v>
      </c>
      <c r="D277" t="s">
        <v>23</v>
      </c>
      <c r="E277" t="s">
        <v>34</v>
      </c>
      <c r="F277">
        <v>4373</v>
      </c>
      <c r="G277">
        <v>30</v>
      </c>
      <c r="H277">
        <v>3061</v>
      </c>
      <c r="I277">
        <v>4</v>
      </c>
      <c r="J277">
        <v>221</v>
      </c>
      <c r="K277">
        <v>1</v>
      </c>
      <c r="L277">
        <v>3061</v>
      </c>
      <c r="M277" s="1">
        <v>45380</v>
      </c>
      <c r="N277" t="s">
        <v>71</v>
      </c>
    </row>
    <row r="278" spans="1:14" x14ac:dyDescent="0.3">
      <c r="A278" t="s">
        <v>605</v>
      </c>
      <c r="B278" t="s">
        <v>606</v>
      </c>
      <c r="C278" t="s">
        <v>45</v>
      </c>
      <c r="D278" t="s">
        <v>109</v>
      </c>
      <c r="E278" t="s">
        <v>34</v>
      </c>
      <c r="F278">
        <v>1209</v>
      </c>
      <c r="G278">
        <v>10</v>
      </c>
      <c r="H278">
        <v>1088</v>
      </c>
      <c r="I278">
        <v>3.8</v>
      </c>
      <c r="J278">
        <v>114</v>
      </c>
      <c r="K278">
        <v>1</v>
      </c>
      <c r="L278">
        <v>1088</v>
      </c>
      <c r="M278" s="1">
        <v>45303</v>
      </c>
      <c r="N278" t="s">
        <v>85</v>
      </c>
    </row>
    <row r="279" spans="1:14" x14ac:dyDescent="0.3">
      <c r="A279" t="s">
        <v>607</v>
      </c>
      <c r="B279" t="s">
        <v>608</v>
      </c>
      <c r="C279" t="s">
        <v>37</v>
      </c>
      <c r="D279" t="s">
        <v>28</v>
      </c>
      <c r="E279" t="s">
        <v>34</v>
      </c>
      <c r="F279">
        <v>4843</v>
      </c>
      <c r="G279">
        <v>10</v>
      </c>
      <c r="H279">
        <v>4359</v>
      </c>
      <c r="I279">
        <v>3.8</v>
      </c>
      <c r="J279">
        <v>148</v>
      </c>
      <c r="K279">
        <v>3</v>
      </c>
      <c r="L279">
        <v>13077</v>
      </c>
      <c r="M279" s="1">
        <v>45412</v>
      </c>
      <c r="N279" t="s">
        <v>61</v>
      </c>
    </row>
    <row r="280" spans="1:14" x14ac:dyDescent="0.3">
      <c r="A280" t="s">
        <v>609</v>
      </c>
      <c r="B280" t="s">
        <v>610</v>
      </c>
      <c r="C280" t="s">
        <v>16</v>
      </c>
      <c r="D280" t="s">
        <v>23</v>
      </c>
      <c r="E280" t="s">
        <v>34</v>
      </c>
      <c r="F280">
        <v>1705</v>
      </c>
      <c r="G280">
        <v>20</v>
      </c>
      <c r="H280">
        <v>1364</v>
      </c>
      <c r="I280">
        <v>3.3</v>
      </c>
      <c r="J280">
        <v>125</v>
      </c>
      <c r="K280">
        <v>1</v>
      </c>
      <c r="L280">
        <v>1364</v>
      </c>
      <c r="M280" s="1">
        <v>45803</v>
      </c>
      <c r="N280" t="s">
        <v>54</v>
      </c>
    </row>
    <row r="281" spans="1:14" x14ac:dyDescent="0.3">
      <c r="A281" t="s">
        <v>611</v>
      </c>
      <c r="B281" t="s">
        <v>612</v>
      </c>
      <c r="C281" t="s">
        <v>116</v>
      </c>
      <c r="D281" t="s">
        <v>28</v>
      </c>
      <c r="E281" t="s">
        <v>34</v>
      </c>
      <c r="F281">
        <v>8315</v>
      </c>
      <c r="G281">
        <v>25</v>
      </c>
      <c r="H281">
        <v>6236</v>
      </c>
      <c r="I281">
        <v>4.8</v>
      </c>
      <c r="J281">
        <v>252</v>
      </c>
      <c r="K281">
        <v>1</v>
      </c>
      <c r="L281">
        <v>6236</v>
      </c>
      <c r="M281" s="1">
        <v>45813</v>
      </c>
      <c r="N281" t="s">
        <v>61</v>
      </c>
    </row>
    <row r="282" spans="1:14" x14ac:dyDescent="0.3">
      <c r="A282" t="s">
        <v>613</v>
      </c>
      <c r="B282" t="s">
        <v>614</v>
      </c>
      <c r="C282" t="s">
        <v>88</v>
      </c>
      <c r="D282" t="s">
        <v>109</v>
      </c>
      <c r="E282" t="s">
        <v>34</v>
      </c>
      <c r="F282">
        <v>2376</v>
      </c>
      <c r="G282">
        <v>20</v>
      </c>
      <c r="H282">
        <v>1901</v>
      </c>
      <c r="I282">
        <v>4.4000000000000004</v>
      </c>
      <c r="J282">
        <v>116</v>
      </c>
      <c r="K282">
        <v>1</v>
      </c>
      <c r="L282">
        <v>1901</v>
      </c>
      <c r="M282" s="1">
        <v>45328</v>
      </c>
      <c r="N282" t="s">
        <v>24</v>
      </c>
    </row>
    <row r="283" spans="1:14" x14ac:dyDescent="0.3">
      <c r="A283" t="s">
        <v>615</v>
      </c>
      <c r="B283" t="s">
        <v>616</v>
      </c>
      <c r="C283" t="s">
        <v>57</v>
      </c>
      <c r="D283" t="s">
        <v>17</v>
      </c>
      <c r="E283" t="s">
        <v>34</v>
      </c>
      <c r="F283">
        <v>3610</v>
      </c>
      <c r="G283">
        <v>15</v>
      </c>
      <c r="H283">
        <v>3068</v>
      </c>
      <c r="I283">
        <v>4.3</v>
      </c>
      <c r="J283">
        <v>117</v>
      </c>
      <c r="K283">
        <v>1</v>
      </c>
      <c r="L283">
        <v>3068</v>
      </c>
      <c r="M283" s="1">
        <v>45414</v>
      </c>
      <c r="N283" t="s">
        <v>64</v>
      </c>
    </row>
    <row r="284" spans="1:14" x14ac:dyDescent="0.3">
      <c r="A284" t="s">
        <v>617</v>
      </c>
      <c r="B284" t="s">
        <v>618</v>
      </c>
      <c r="C284" t="s">
        <v>88</v>
      </c>
      <c r="D284" t="s">
        <v>109</v>
      </c>
      <c r="E284" t="s">
        <v>34</v>
      </c>
      <c r="F284">
        <v>926</v>
      </c>
      <c r="G284">
        <v>40</v>
      </c>
      <c r="H284">
        <v>556</v>
      </c>
      <c r="I284">
        <v>4</v>
      </c>
      <c r="J284">
        <v>132</v>
      </c>
      <c r="K284">
        <v>2</v>
      </c>
      <c r="L284">
        <v>1112</v>
      </c>
      <c r="M284" s="1">
        <v>45610</v>
      </c>
      <c r="N284" t="s">
        <v>49</v>
      </c>
    </row>
    <row r="285" spans="1:14" x14ac:dyDescent="0.3">
      <c r="A285" t="s">
        <v>619</v>
      </c>
      <c r="B285" t="s">
        <v>620</v>
      </c>
      <c r="C285" t="s">
        <v>22</v>
      </c>
      <c r="D285" t="s">
        <v>33</v>
      </c>
      <c r="E285" t="s">
        <v>18</v>
      </c>
      <c r="F285">
        <v>2380</v>
      </c>
      <c r="G285">
        <v>25</v>
      </c>
      <c r="H285">
        <v>1785</v>
      </c>
      <c r="I285">
        <v>3.6</v>
      </c>
      <c r="J285">
        <v>60</v>
      </c>
      <c r="K285">
        <v>2</v>
      </c>
      <c r="L285">
        <v>3570</v>
      </c>
      <c r="M285" s="1">
        <v>45540</v>
      </c>
      <c r="N285" t="s">
        <v>91</v>
      </c>
    </row>
    <row r="286" spans="1:14" x14ac:dyDescent="0.3">
      <c r="A286" t="s">
        <v>621</v>
      </c>
      <c r="B286" t="s">
        <v>622</v>
      </c>
      <c r="C286" t="s">
        <v>88</v>
      </c>
      <c r="D286" t="s">
        <v>17</v>
      </c>
      <c r="E286" t="s">
        <v>18</v>
      </c>
      <c r="F286">
        <v>1250</v>
      </c>
      <c r="G286">
        <v>50</v>
      </c>
      <c r="H286">
        <v>625</v>
      </c>
      <c r="I286">
        <v>3.7</v>
      </c>
      <c r="J286">
        <v>4</v>
      </c>
      <c r="K286">
        <v>1</v>
      </c>
      <c r="L286">
        <v>625</v>
      </c>
      <c r="M286" s="1">
        <v>45646</v>
      </c>
      <c r="N286" t="s">
        <v>61</v>
      </c>
    </row>
    <row r="287" spans="1:14" x14ac:dyDescent="0.3">
      <c r="A287" t="s">
        <v>623</v>
      </c>
      <c r="B287" t="s">
        <v>624</v>
      </c>
      <c r="C287" t="s">
        <v>52</v>
      </c>
      <c r="D287" t="s">
        <v>28</v>
      </c>
      <c r="E287" t="s">
        <v>34</v>
      </c>
      <c r="F287">
        <v>2670</v>
      </c>
      <c r="G287">
        <v>25</v>
      </c>
      <c r="H287">
        <v>2002</v>
      </c>
      <c r="I287">
        <v>3.4</v>
      </c>
      <c r="J287">
        <v>73</v>
      </c>
      <c r="K287">
        <v>1</v>
      </c>
      <c r="L287">
        <v>2002</v>
      </c>
      <c r="M287" s="1">
        <v>45353</v>
      </c>
      <c r="N287" t="s">
        <v>58</v>
      </c>
    </row>
    <row r="288" spans="1:14" x14ac:dyDescent="0.3">
      <c r="A288" t="s">
        <v>625</v>
      </c>
      <c r="B288" t="s">
        <v>626</v>
      </c>
      <c r="C288" t="s">
        <v>22</v>
      </c>
      <c r="D288" t="s">
        <v>17</v>
      </c>
      <c r="E288" t="s">
        <v>34</v>
      </c>
      <c r="F288">
        <v>4849</v>
      </c>
      <c r="G288">
        <v>20</v>
      </c>
      <c r="H288">
        <v>3879</v>
      </c>
      <c r="I288">
        <v>3.8</v>
      </c>
      <c r="J288">
        <v>66</v>
      </c>
      <c r="K288">
        <v>1</v>
      </c>
      <c r="L288">
        <v>3879</v>
      </c>
      <c r="M288" s="1">
        <v>45389</v>
      </c>
      <c r="N288" t="s">
        <v>64</v>
      </c>
    </row>
    <row r="289" spans="1:14" x14ac:dyDescent="0.3">
      <c r="A289" t="s">
        <v>627</v>
      </c>
      <c r="B289" t="s">
        <v>628</v>
      </c>
      <c r="C289" t="s">
        <v>32</v>
      </c>
      <c r="D289" t="s">
        <v>109</v>
      </c>
      <c r="E289" t="s">
        <v>34</v>
      </c>
      <c r="F289">
        <v>1025</v>
      </c>
      <c r="G289">
        <v>15</v>
      </c>
      <c r="H289">
        <v>871</v>
      </c>
      <c r="I289">
        <v>3.6</v>
      </c>
      <c r="J289">
        <v>347</v>
      </c>
      <c r="K289">
        <v>3</v>
      </c>
      <c r="L289">
        <v>2613</v>
      </c>
      <c r="M289" s="1">
        <v>45694</v>
      </c>
      <c r="N289" t="s">
        <v>49</v>
      </c>
    </row>
    <row r="290" spans="1:14" x14ac:dyDescent="0.3">
      <c r="A290" t="s">
        <v>629</v>
      </c>
      <c r="B290" t="s">
        <v>630</v>
      </c>
      <c r="C290" t="s">
        <v>16</v>
      </c>
      <c r="D290" t="s">
        <v>17</v>
      </c>
      <c r="E290" t="s">
        <v>18</v>
      </c>
      <c r="F290">
        <v>3180</v>
      </c>
      <c r="G290">
        <v>10</v>
      </c>
      <c r="H290">
        <v>2862</v>
      </c>
      <c r="I290">
        <v>4.9000000000000004</v>
      </c>
      <c r="J290">
        <v>282</v>
      </c>
      <c r="K290">
        <v>1</v>
      </c>
      <c r="L290">
        <v>2862</v>
      </c>
      <c r="M290" s="1">
        <v>45451</v>
      </c>
      <c r="N290" t="s">
        <v>29</v>
      </c>
    </row>
    <row r="291" spans="1:14" x14ac:dyDescent="0.3">
      <c r="A291" t="s">
        <v>631</v>
      </c>
      <c r="B291" t="s">
        <v>632</v>
      </c>
      <c r="C291" t="s">
        <v>27</v>
      </c>
      <c r="D291" t="s">
        <v>33</v>
      </c>
      <c r="E291" t="s">
        <v>18</v>
      </c>
      <c r="F291">
        <v>2985</v>
      </c>
      <c r="G291">
        <v>20</v>
      </c>
      <c r="H291">
        <v>2388</v>
      </c>
      <c r="I291">
        <v>4.5</v>
      </c>
      <c r="J291">
        <v>152</v>
      </c>
      <c r="K291">
        <v>1</v>
      </c>
      <c r="L291">
        <v>2388</v>
      </c>
      <c r="M291" s="1">
        <v>45607</v>
      </c>
      <c r="N291" t="s">
        <v>91</v>
      </c>
    </row>
    <row r="292" spans="1:14" x14ac:dyDescent="0.3">
      <c r="A292" t="s">
        <v>633</v>
      </c>
      <c r="B292" t="s">
        <v>634</v>
      </c>
      <c r="C292" t="s">
        <v>32</v>
      </c>
      <c r="D292" t="s">
        <v>46</v>
      </c>
      <c r="E292" t="s">
        <v>161</v>
      </c>
      <c r="F292">
        <v>2150</v>
      </c>
      <c r="G292">
        <v>15</v>
      </c>
      <c r="H292">
        <v>1828</v>
      </c>
      <c r="I292">
        <v>4.0999999999999996</v>
      </c>
      <c r="J292">
        <v>152</v>
      </c>
      <c r="K292">
        <v>1</v>
      </c>
      <c r="L292">
        <v>1828</v>
      </c>
      <c r="M292" s="1">
        <v>46020</v>
      </c>
      <c r="N292" t="s">
        <v>75</v>
      </c>
    </row>
    <row r="293" spans="1:14" x14ac:dyDescent="0.3">
      <c r="A293" t="s">
        <v>635</v>
      </c>
      <c r="B293" t="s">
        <v>636</v>
      </c>
      <c r="C293" t="s">
        <v>37</v>
      </c>
      <c r="D293" t="s">
        <v>109</v>
      </c>
      <c r="E293" t="s">
        <v>161</v>
      </c>
      <c r="F293">
        <v>2056</v>
      </c>
      <c r="G293">
        <v>15</v>
      </c>
      <c r="H293">
        <v>1748</v>
      </c>
      <c r="I293">
        <v>3.7</v>
      </c>
      <c r="J293">
        <v>216</v>
      </c>
      <c r="K293">
        <v>1</v>
      </c>
      <c r="L293">
        <v>1748</v>
      </c>
      <c r="M293" s="1">
        <v>45706</v>
      </c>
      <c r="N293" t="s">
        <v>91</v>
      </c>
    </row>
    <row r="294" spans="1:14" x14ac:dyDescent="0.3">
      <c r="A294" t="s">
        <v>637</v>
      </c>
      <c r="B294" t="s">
        <v>638</v>
      </c>
      <c r="C294" t="s">
        <v>27</v>
      </c>
      <c r="D294" t="s">
        <v>23</v>
      </c>
      <c r="E294" t="s">
        <v>18</v>
      </c>
      <c r="F294">
        <v>887</v>
      </c>
      <c r="G294">
        <v>10</v>
      </c>
      <c r="H294">
        <v>798</v>
      </c>
      <c r="I294">
        <v>3.6</v>
      </c>
      <c r="J294">
        <v>99</v>
      </c>
      <c r="K294">
        <v>5</v>
      </c>
      <c r="L294">
        <v>3990</v>
      </c>
      <c r="M294" s="1">
        <v>45425</v>
      </c>
      <c r="N294" t="s">
        <v>42</v>
      </c>
    </row>
    <row r="295" spans="1:14" x14ac:dyDescent="0.3">
      <c r="A295" t="s">
        <v>639</v>
      </c>
      <c r="B295" t="s">
        <v>640</v>
      </c>
      <c r="C295" t="s">
        <v>32</v>
      </c>
      <c r="D295" t="s">
        <v>28</v>
      </c>
      <c r="E295" t="s">
        <v>34</v>
      </c>
      <c r="F295">
        <v>1168</v>
      </c>
      <c r="G295">
        <v>70</v>
      </c>
      <c r="H295">
        <v>350</v>
      </c>
      <c r="I295">
        <v>4</v>
      </c>
      <c r="J295">
        <v>79</v>
      </c>
      <c r="K295">
        <v>3</v>
      </c>
      <c r="L295">
        <v>1050</v>
      </c>
      <c r="M295" s="1">
        <v>45746</v>
      </c>
      <c r="N295" t="s">
        <v>58</v>
      </c>
    </row>
    <row r="296" spans="1:14" x14ac:dyDescent="0.3">
      <c r="A296" t="s">
        <v>641</v>
      </c>
      <c r="B296" t="s">
        <v>642</v>
      </c>
      <c r="C296" t="s">
        <v>32</v>
      </c>
      <c r="D296" t="s">
        <v>109</v>
      </c>
      <c r="E296" t="s">
        <v>34</v>
      </c>
      <c r="F296">
        <v>697</v>
      </c>
      <c r="G296">
        <v>15</v>
      </c>
      <c r="H296">
        <v>592</v>
      </c>
      <c r="I296">
        <v>4.5999999999999996</v>
      </c>
      <c r="J296">
        <v>102</v>
      </c>
      <c r="K296">
        <v>1</v>
      </c>
      <c r="L296">
        <v>592</v>
      </c>
      <c r="M296" s="1">
        <v>45696</v>
      </c>
      <c r="N296" t="s">
        <v>168</v>
      </c>
    </row>
    <row r="297" spans="1:14" x14ac:dyDescent="0.3">
      <c r="A297" t="s">
        <v>643</v>
      </c>
      <c r="B297" t="s">
        <v>644</v>
      </c>
      <c r="C297" t="s">
        <v>52</v>
      </c>
      <c r="D297" t="s">
        <v>46</v>
      </c>
      <c r="E297" t="s">
        <v>161</v>
      </c>
      <c r="F297">
        <v>5007</v>
      </c>
      <c r="G297">
        <v>50</v>
      </c>
      <c r="H297">
        <v>2504</v>
      </c>
      <c r="I297">
        <v>5</v>
      </c>
      <c r="J297">
        <v>662</v>
      </c>
      <c r="K297">
        <v>1</v>
      </c>
      <c r="L297">
        <v>2504</v>
      </c>
      <c r="M297" s="1">
        <v>45444</v>
      </c>
      <c r="N297" t="s">
        <v>78</v>
      </c>
    </row>
    <row r="298" spans="1:14" x14ac:dyDescent="0.3">
      <c r="A298" t="s">
        <v>645</v>
      </c>
      <c r="B298" t="s">
        <v>646</v>
      </c>
      <c r="C298" t="s">
        <v>27</v>
      </c>
      <c r="D298" t="s">
        <v>41</v>
      </c>
      <c r="E298" t="s">
        <v>34</v>
      </c>
      <c r="F298">
        <v>639</v>
      </c>
      <c r="G298">
        <v>10</v>
      </c>
      <c r="H298">
        <v>575</v>
      </c>
      <c r="I298">
        <v>3.4</v>
      </c>
      <c r="J298">
        <v>40</v>
      </c>
      <c r="K298">
        <v>1</v>
      </c>
      <c r="L298">
        <v>575</v>
      </c>
      <c r="M298" s="1">
        <v>45496</v>
      </c>
      <c r="N298" t="s">
        <v>64</v>
      </c>
    </row>
    <row r="299" spans="1:14" x14ac:dyDescent="0.3">
      <c r="A299" t="s">
        <v>647</v>
      </c>
      <c r="B299" t="s">
        <v>648</v>
      </c>
      <c r="C299" t="s">
        <v>52</v>
      </c>
      <c r="D299" t="s">
        <v>33</v>
      </c>
      <c r="E299" t="s">
        <v>34</v>
      </c>
      <c r="F299">
        <v>3020</v>
      </c>
      <c r="G299">
        <v>30</v>
      </c>
      <c r="H299">
        <v>2114</v>
      </c>
      <c r="I299">
        <v>4.4000000000000004</v>
      </c>
      <c r="J299">
        <v>46</v>
      </c>
      <c r="K299">
        <v>3</v>
      </c>
      <c r="L299">
        <v>6342</v>
      </c>
      <c r="M299" s="1">
        <v>45806</v>
      </c>
      <c r="N299" t="s">
        <v>49</v>
      </c>
    </row>
    <row r="300" spans="1:14" x14ac:dyDescent="0.3">
      <c r="A300" t="s">
        <v>649</v>
      </c>
      <c r="B300" t="s">
        <v>650</v>
      </c>
      <c r="C300" t="s">
        <v>116</v>
      </c>
      <c r="D300" t="s">
        <v>109</v>
      </c>
      <c r="E300" t="s">
        <v>34</v>
      </c>
      <c r="F300">
        <v>2935</v>
      </c>
      <c r="G300">
        <v>15</v>
      </c>
      <c r="H300">
        <v>2495</v>
      </c>
      <c r="I300">
        <v>3.8</v>
      </c>
      <c r="J300">
        <v>79</v>
      </c>
      <c r="K300">
        <v>1</v>
      </c>
      <c r="L300">
        <v>2495</v>
      </c>
      <c r="M300" s="1">
        <v>45775</v>
      </c>
      <c r="N300" t="s">
        <v>64</v>
      </c>
    </row>
    <row r="301" spans="1:14" x14ac:dyDescent="0.3">
      <c r="A301" t="s">
        <v>651</v>
      </c>
      <c r="B301" t="s">
        <v>652</v>
      </c>
      <c r="C301" t="s">
        <v>116</v>
      </c>
      <c r="D301" t="s">
        <v>23</v>
      </c>
      <c r="E301" t="s">
        <v>18</v>
      </c>
      <c r="F301">
        <v>2765</v>
      </c>
      <c r="G301">
        <v>15</v>
      </c>
      <c r="H301">
        <v>2350</v>
      </c>
      <c r="I301">
        <v>3.9</v>
      </c>
      <c r="J301">
        <v>100</v>
      </c>
      <c r="K301">
        <v>3</v>
      </c>
      <c r="L301">
        <v>7050</v>
      </c>
      <c r="M301" s="1">
        <v>45349</v>
      </c>
      <c r="N301" t="s">
        <v>75</v>
      </c>
    </row>
    <row r="302" spans="1:14" x14ac:dyDescent="0.3">
      <c r="A302" t="s">
        <v>653</v>
      </c>
      <c r="B302" t="s">
        <v>650</v>
      </c>
      <c r="C302" t="s">
        <v>116</v>
      </c>
      <c r="D302" t="s">
        <v>46</v>
      </c>
      <c r="E302" t="s">
        <v>34</v>
      </c>
      <c r="F302">
        <v>6700</v>
      </c>
      <c r="G302">
        <v>40</v>
      </c>
      <c r="H302">
        <v>4020</v>
      </c>
      <c r="I302">
        <v>4.0999999999999996</v>
      </c>
      <c r="J302">
        <v>123</v>
      </c>
      <c r="K302">
        <v>1</v>
      </c>
      <c r="L302">
        <v>4020</v>
      </c>
      <c r="M302" s="1">
        <v>45897</v>
      </c>
      <c r="N302" t="s">
        <v>61</v>
      </c>
    </row>
    <row r="303" spans="1:14" x14ac:dyDescent="0.3">
      <c r="A303" t="s">
        <v>654</v>
      </c>
      <c r="B303" t="s">
        <v>655</v>
      </c>
      <c r="C303" t="s">
        <v>45</v>
      </c>
      <c r="D303" t="s">
        <v>17</v>
      </c>
      <c r="E303" t="s">
        <v>34</v>
      </c>
      <c r="F303">
        <v>5431</v>
      </c>
      <c r="G303">
        <v>20</v>
      </c>
      <c r="H303">
        <v>4345</v>
      </c>
      <c r="I303">
        <v>3.7</v>
      </c>
      <c r="J303">
        <v>636</v>
      </c>
      <c r="K303">
        <v>1</v>
      </c>
      <c r="L303">
        <v>4345</v>
      </c>
      <c r="M303" s="1">
        <v>45349</v>
      </c>
      <c r="N303" t="s">
        <v>75</v>
      </c>
    </row>
    <row r="304" spans="1:14" x14ac:dyDescent="0.3">
      <c r="A304" t="s">
        <v>656</v>
      </c>
      <c r="B304" t="s">
        <v>657</v>
      </c>
      <c r="C304" t="s">
        <v>37</v>
      </c>
      <c r="D304" t="s">
        <v>53</v>
      </c>
      <c r="E304" t="s">
        <v>34</v>
      </c>
      <c r="F304">
        <v>4208</v>
      </c>
      <c r="G304">
        <v>50</v>
      </c>
      <c r="H304">
        <v>2104</v>
      </c>
      <c r="I304">
        <v>4</v>
      </c>
      <c r="J304">
        <v>535</v>
      </c>
      <c r="K304">
        <v>2</v>
      </c>
      <c r="L304">
        <v>4208</v>
      </c>
      <c r="M304" s="1">
        <v>45640</v>
      </c>
      <c r="N304" t="s">
        <v>85</v>
      </c>
    </row>
    <row r="305" spans="1:14" x14ac:dyDescent="0.3">
      <c r="A305" t="s">
        <v>658</v>
      </c>
      <c r="B305" t="s">
        <v>659</v>
      </c>
      <c r="C305" t="s">
        <v>22</v>
      </c>
      <c r="D305" t="s">
        <v>46</v>
      </c>
      <c r="E305" t="s">
        <v>34</v>
      </c>
      <c r="F305">
        <v>3968</v>
      </c>
      <c r="G305">
        <v>40</v>
      </c>
      <c r="H305">
        <v>2381</v>
      </c>
      <c r="I305">
        <v>3.6</v>
      </c>
      <c r="J305">
        <v>323</v>
      </c>
      <c r="K305">
        <v>4</v>
      </c>
      <c r="L305">
        <v>9524</v>
      </c>
      <c r="M305" s="1">
        <v>45674</v>
      </c>
      <c r="N305" t="s">
        <v>189</v>
      </c>
    </row>
    <row r="306" spans="1:14" x14ac:dyDescent="0.3">
      <c r="A306" t="s">
        <v>660</v>
      </c>
      <c r="B306" t="s">
        <v>661</v>
      </c>
      <c r="C306" t="s">
        <v>16</v>
      </c>
      <c r="D306" t="s">
        <v>33</v>
      </c>
      <c r="E306" t="s">
        <v>18</v>
      </c>
      <c r="F306">
        <v>1722</v>
      </c>
      <c r="G306">
        <v>30</v>
      </c>
      <c r="H306">
        <v>1205</v>
      </c>
      <c r="I306">
        <v>3.8</v>
      </c>
      <c r="J306">
        <v>55</v>
      </c>
      <c r="K306">
        <v>2</v>
      </c>
      <c r="L306">
        <v>2410</v>
      </c>
      <c r="M306" s="1">
        <v>45790</v>
      </c>
      <c r="N306" t="s">
        <v>49</v>
      </c>
    </row>
    <row r="307" spans="1:14" x14ac:dyDescent="0.3">
      <c r="A307" t="s">
        <v>662</v>
      </c>
      <c r="B307" t="s">
        <v>663</v>
      </c>
      <c r="C307" t="s">
        <v>88</v>
      </c>
      <c r="D307" t="s">
        <v>46</v>
      </c>
      <c r="E307" t="s">
        <v>74</v>
      </c>
      <c r="F307">
        <v>7819</v>
      </c>
      <c r="G307">
        <v>30</v>
      </c>
      <c r="H307">
        <v>5473</v>
      </c>
      <c r="I307">
        <v>4.5</v>
      </c>
      <c r="J307">
        <v>183</v>
      </c>
      <c r="K307">
        <v>1</v>
      </c>
      <c r="L307">
        <v>5473</v>
      </c>
      <c r="M307" s="1">
        <v>45293</v>
      </c>
      <c r="N307" t="s">
        <v>54</v>
      </c>
    </row>
    <row r="308" spans="1:14" x14ac:dyDescent="0.3">
      <c r="A308" t="s">
        <v>664</v>
      </c>
      <c r="B308" t="s">
        <v>665</v>
      </c>
      <c r="C308" t="s">
        <v>116</v>
      </c>
      <c r="D308" t="s">
        <v>33</v>
      </c>
      <c r="E308" t="s">
        <v>18</v>
      </c>
      <c r="F308">
        <v>3409</v>
      </c>
      <c r="G308">
        <v>25</v>
      </c>
      <c r="H308">
        <v>2557</v>
      </c>
      <c r="I308">
        <v>4.0999999999999996</v>
      </c>
      <c r="J308">
        <v>158</v>
      </c>
      <c r="K308">
        <v>1</v>
      </c>
      <c r="L308">
        <v>2557</v>
      </c>
      <c r="M308" s="1">
        <v>45371</v>
      </c>
      <c r="N308" t="s">
        <v>75</v>
      </c>
    </row>
    <row r="309" spans="1:14" x14ac:dyDescent="0.3">
      <c r="A309" t="s">
        <v>666</v>
      </c>
      <c r="B309" t="s">
        <v>667</v>
      </c>
      <c r="C309" t="s">
        <v>116</v>
      </c>
      <c r="D309" t="s">
        <v>23</v>
      </c>
      <c r="E309" t="s">
        <v>34</v>
      </c>
      <c r="F309">
        <v>4448</v>
      </c>
      <c r="G309">
        <v>0</v>
      </c>
      <c r="H309">
        <v>4448</v>
      </c>
      <c r="I309">
        <v>4.5</v>
      </c>
      <c r="J309">
        <v>62</v>
      </c>
      <c r="K309">
        <v>1</v>
      </c>
      <c r="L309">
        <v>4448</v>
      </c>
      <c r="M309" s="1">
        <v>45361</v>
      </c>
      <c r="N309" t="s">
        <v>102</v>
      </c>
    </row>
    <row r="310" spans="1:14" x14ac:dyDescent="0.3">
      <c r="A310" t="s">
        <v>668</v>
      </c>
      <c r="B310" t="s">
        <v>669</v>
      </c>
      <c r="C310" t="s">
        <v>22</v>
      </c>
      <c r="D310" t="s">
        <v>109</v>
      </c>
      <c r="E310" t="s">
        <v>34</v>
      </c>
      <c r="F310">
        <v>2740</v>
      </c>
      <c r="G310">
        <v>30</v>
      </c>
      <c r="H310">
        <v>1918</v>
      </c>
      <c r="I310">
        <v>3.8</v>
      </c>
      <c r="J310">
        <v>68</v>
      </c>
      <c r="K310">
        <v>3</v>
      </c>
      <c r="L310">
        <v>5754</v>
      </c>
      <c r="M310" s="1">
        <v>45796</v>
      </c>
      <c r="N310" t="s">
        <v>189</v>
      </c>
    </row>
    <row r="311" spans="1:14" x14ac:dyDescent="0.3">
      <c r="A311" t="s">
        <v>670</v>
      </c>
      <c r="B311" t="s">
        <v>671</v>
      </c>
      <c r="C311" t="s">
        <v>32</v>
      </c>
      <c r="D311" t="s">
        <v>53</v>
      </c>
      <c r="E311" t="s">
        <v>74</v>
      </c>
      <c r="F311">
        <v>6122</v>
      </c>
      <c r="G311">
        <v>30</v>
      </c>
      <c r="H311">
        <v>4285</v>
      </c>
      <c r="I311">
        <v>4.4000000000000004</v>
      </c>
      <c r="J311">
        <v>97</v>
      </c>
      <c r="K311">
        <v>1</v>
      </c>
      <c r="L311">
        <v>4285</v>
      </c>
      <c r="M311" s="1">
        <v>45367</v>
      </c>
      <c r="N311" t="s">
        <v>78</v>
      </c>
    </row>
    <row r="312" spans="1:14" x14ac:dyDescent="0.3">
      <c r="A312" t="s">
        <v>672</v>
      </c>
      <c r="B312" t="s">
        <v>673</v>
      </c>
      <c r="C312" t="s">
        <v>57</v>
      </c>
      <c r="D312" t="s">
        <v>28</v>
      </c>
      <c r="E312" t="s">
        <v>34</v>
      </c>
      <c r="F312">
        <v>1597</v>
      </c>
      <c r="G312">
        <v>20</v>
      </c>
      <c r="H312">
        <v>1278</v>
      </c>
      <c r="I312">
        <v>3.3</v>
      </c>
      <c r="J312">
        <v>42</v>
      </c>
      <c r="K312">
        <v>1</v>
      </c>
      <c r="L312">
        <v>1278</v>
      </c>
      <c r="M312" s="1">
        <v>45368</v>
      </c>
      <c r="N312" t="s">
        <v>24</v>
      </c>
    </row>
    <row r="313" spans="1:14" x14ac:dyDescent="0.3">
      <c r="A313" t="s">
        <v>674</v>
      </c>
      <c r="B313" t="s">
        <v>675</v>
      </c>
      <c r="C313" t="s">
        <v>45</v>
      </c>
      <c r="D313" t="s">
        <v>53</v>
      </c>
      <c r="E313" t="s">
        <v>34</v>
      </c>
      <c r="F313">
        <v>1043</v>
      </c>
      <c r="G313">
        <v>20</v>
      </c>
      <c r="H313">
        <v>834</v>
      </c>
      <c r="I313">
        <v>4.0999999999999996</v>
      </c>
      <c r="J313">
        <v>182</v>
      </c>
      <c r="K313">
        <v>1</v>
      </c>
      <c r="L313">
        <v>834</v>
      </c>
      <c r="M313" s="1">
        <v>45736</v>
      </c>
      <c r="N313" t="s">
        <v>85</v>
      </c>
    </row>
    <row r="314" spans="1:14" x14ac:dyDescent="0.3">
      <c r="A314" t="s">
        <v>676</v>
      </c>
      <c r="B314" t="s">
        <v>677</v>
      </c>
      <c r="C314" t="s">
        <v>57</v>
      </c>
      <c r="D314" t="s">
        <v>17</v>
      </c>
      <c r="E314" t="s">
        <v>18</v>
      </c>
      <c r="F314">
        <v>4342</v>
      </c>
      <c r="G314">
        <v>30</v>
      </c>
      <c r="H314">
        <v>3039</v>
      </c>
      <c r="I314">
        <v>4.4000000000000004</v>
      </c>
      <c r="J314">
        <v>71</v>
      </c>
      <c r="K314">
        <v>3</v>
      </c>
      <c r="L314">
        <v>9117</v>
      </c>
      <c r="M314" s="1">
        <v>45845</v>
      </c>
      <c r="N314" t="s">
        <v>141</v>
      </c>
    </row>
    <row r="315" spans="1:14" x14ac:dyDescent="0.3">
      <c r="A315" t="s">
        <v>678</v>
      </c>
      <c r="B315" t="s">
        <v>679</v>
      </c>
      <c r="C315" t="s">
        <v>88</v>
      </c>
      <c r="D315" t="s">
        <v>23</v>
      </c>
      <c r="E315" t="s">
        <v>18</v>
      </c>
      <c r="F315">
        <v>4809</v>
      </c>
      <c r="G315">
        <v>25</v>
      </c>
      <c r="H315">
        <v>3607</v>
      </c>
      <c r="I315">
        <v>3.3</v>
      </c>
      <c r="J315">
        <v>129</v>
      </c>
      <c r="K315">
        <v>1</v>
      </c>
      <c r="L315">
        <v>3607</v>
      </c>
      <c r="M315" s="1">
        <v>45661</v>
      </c>
      <c r="N315" t="s">
        <v>61</v>
      </c>
    </row>
    <row r="316" spans="1:14" x14ac:dyDescent="0.3">
      <c r="A316" t="s">
        <v>680</v>
      </c>
      <c r="B316" t="s">
        <v>681</v>
      </c>
      <c r="C316" t="s">
        <v>16</v>
      </c>
      <c r="D316" t="s">
        <v>53</v>
      </c>
      <c r="E316" t="s">
        <v>34</v>
      </c>
      <c r="F316">
        <v>1900</v>
      </c>
      <c r="G316">
        <v>0</v>
      </c>
      <c r="H316">
        <v>1900</v>
      </c>
      <c r="I316">
        <v>3.8</v>
      </c>
      <c r="J316">
        <v>71</v>
      </c>
      <c r="K316">
        <v>1</v>
      </c>
      <c r="L316">
        <v>1900</v>
      </c>
      <c r="M316" s="1">
        <v>45375</v>
      </c>
      <c r="N316" t="s">
        <v>168</v>
      </c>
    </row>
    <row r="317" spans="1:14" x14ac:dyDescent="0.3">
      <c r="A317" t="s">
        <v>682</v>
      </c>
      <c r="B317" t="s">
        <v>683</v>
      </c>
      <c r="C317" t="s">
        <v>52</v>
      </c>
      <c r="D317" t="s">
        <v>53</v>
      </c>
      <c r="E317" t="s">
        <v>34</v>
      </c>
      <c r="F317">
        <v>6205</v>
      </c>
      <c r="G317">
        <v>15</v>
      </c>
      <c r="H317">
        <v>5274</v>
      </c>
      <c r="I317">
        <v>4.0999999999999996</v>
      </c>
      <c r="J317">
        <v>62</v>
      </c>
      <c r="K317">
        <v>1</v>
      </c>
      <c r="L317">
        <v>5274</v>
      </c>
      <c r="M317" s="1">
        <v>45481</v>
      </c>
      <c r="N317" t="s">
        <v>102</v>
      </c>
    </row>
    <row r="318" spans="1:14" x14ac:dyDescent="0.3">
      <c r="A318" t="s">
        <v>684</v>
      </c>
      <c r="B318" t="s">
        <v>685</v>
      </c>
      <c r="C318" t="s">
        <v>116</v>
      </c>
      <c r="D318" t="s">
        <v>53</v>
      </c>
      <c r="E318" t="s">
        <v>34</v>
      </c>
      <c r="F318">
        <v>2946</v>
      </c>
      <c r="G318">
        <v>20</v>
      </c>
      <c r="H318">
        <v>2357</v>
      </c>
      <c r="I318">
        <v>4.5999999999999996</v>
      </c>
      <c r="J318">
        <v>60</v>
      </c>
      <c r="K318">
        <v>1</v>
      </c>
      <c r="L318">
        <v>2357</v>
      </c>
      <c r="M318" s="1">
        <v>45567</v>
      </c>
      <c r="N318" t="s">
        <v>54</v>
      </c>
    </row>
    <row r="319" spans="1:14" x14ac:dyDescent="0.3">
      <c r="A319" t="s">
        <v>686</v>
      </c>
      <c r="B319" t="s">
        <v>687</v>
      </c>
      <c r="C319" t="s">
        <v>32</v>
      </c>
      <c r="D319" t="s">
        <v>23</v>
      </c>
      <c r="E319" t="s">
        <v>34</v>
      </c>
      <c r="F319">
        <v>4181</v>
      </c>
      <c r="G319">
        <v>60</v>
      </c>
      <c r="H319">
        <v>1672</v>
      </c>
      <c r="I319">
        <v>3.8</v>
      </c>
      <c r="J319">
        <v>208</v>
      </c>
      <c r="K319">
        <v>1</v>
      </c>
      <c r="L319">
        <v>1672</v>
      </c>
      <c r="M319" s="1">
        <v>45354</v>
      </c>
      <c r="N319" t="s">
        <v>189</v>
      </c>
    </row>
    <row r="320" spans="1:14" x14ac:dyDescent="0.3">
      <c r="A320" t="s">
        <v>688</v>
      </c>
      <c r="B320" t="s">
        <v>689</v>
      </c>
      <c r="C320" t="s">
        <v>37</v>
      </c>
      <c r="D320" t="s">
        <v>53</v>
      </c>
      <c r="E320" t="s">
        <v>74</v>
      </c>
      <c r="F320">
        <v>3264</v>
      </c>
      <c r="G320">
        <v>20</v>
      </c>
      <c r="H320">
        <v>2611</v>
      </c>
      <c r="I320">
        <v>4.4000000000000004</v>
      </c>
      <c r="J320">
        <v>100</v>
      </c>
      <c r="K320">
        <v>1</v>
      </c>
      <c r="L320">
        <v>2611</v>
      </c>
      <c r="M320" s="1">
        <v>45327</v>
      </c>
      <c r="N320" t="s">
        <v>64</v>
      </c>
    </row>
    <row r="321" spans="1:14" x14ac:dyDescent="0.3">
      <c r="A321" t="s">
        <v>690</v>
      </c>
      <c r="B321" t="s">
        <v>691</v>
      </c>
      <c r="C321" t="s">
        <v>32</v>
      </c>
      <c r="D321" t="s">
        <v>53</v>
      </c>
      <c r="E321" t="s">
        <v>34</v>
      </c>
      <c r="F321">
        <v>2159</v>
      </c>
      <c r="G321">
        <v>60</v>
      </c>
      <c r="H321">
        <v>864</v>
      </c>
      <c r="I321">
        <v>4.8</v>
      </c>
      <c r="J321">
        <v>91</v>
      </c>
      <c r="K321">
        <v>1</v>
      </c>
      <c r="L321">
        <v>864</v>
      </c>
      <c r="M321" s="1">
        <v>45725</v>
      </c>
      <c r="N321" t="s">
        <v>19</v>
      </c>
    </row>
    <row r="322" spans="1:14" x14ac:dyDescent="0.3">
      <c r="A322" t="s">
        <v>692</v>
      </c>
      <c r="B322" t="s">
        <v>693</v>
      </c>
      <c r="C322" t="s">
        <v>116</v>
      </c>
      <c r="D322" t="s">
        <v>28</v>
      </c>
      <c r="E322" t="s">
        <v>34</v>
      </c>
      <c r="F322">
        <v>8451</v>
      </c>
      <c r="G322">
        <v>30</v>
      </c>
      <c r="H322">
        <v>5916</v>
      </c>
      <c r="I322">
        <v>4.4000000000000004</v>
      </c>
      <c r="J322">
        <v>270</v>
      </c>
      <c r="K322">
        <v>1</v>
      </c>
      <c r="L322">
        <v>5916</v>
      </c>
      <c r="M322" s="1">
        <v>45861</v>
      </c>
      <c r="N322" t="s">
        <v>189</v>
      </c>
    </row>
    <row r="323" spans="1:14" x14ac:dyDescent="0.3">
      <c r="A323" t="s">
        <v>694</v>
      </c>
      <c r="B323" t="s">
        <v>695</v>
      </c>
      <c r="C323" t="s">
        <v>37</v>
      </c>
      <c r="D323" t="s">
        <v>53</v>
      </c>
      <c r="E323" t="s">
        <v>34</v>
      </c>
      <c r="F323">
        <v>7832</v>
      </c>
      <c r="G323">
        <v>25</v>
      </c>
      <c r="H323">
        <v>5874</v>
      </c>
      <c r="I323">
        <v>4</v>
      </c>
      <c r="J323">
        <v>535</v>
      </c>
      <c r="K323">
        <v>2</v>
      </c>
      <c r="L323">
        <v>11748</v>
      </c>
      <c r="M323" s="1">
        <v>45407</v>
      </c>
      <c r="N323" t="s">
        <v>71</v>
      </c>
    </row>
    <row r="324" spans="1:14" x14ac:dyDescent="0.3">
      <c r="A324" t="s">
        <v>696</v>
      </c>
      <c r="B324" t="s">
        <v>697</v>
      </c>
      <c r="C324" t="s">
        <v>45</v>
      </c>
      <c r="D324" t="s">
        <v>23</v>
      </c>
      <c r="E324" t="s">
        <v>34</v>
      </c>
      <c r="F324">
        <v>1617</v>
      </c>
      <c r="G324">
        <v>30</v>
      </c>
      <c r="H324">
        <v>1132</v>
      </c>
      <c r="I324">
        <v>4.3</v>
      </c>
      <c r="J324">
        <v>451</v>
      </c>
      <c r="K324">
        <v>3</v>
      </c>
      <c r="L324">
        <v>3396</v>
      </c>
      <c r="M324" s="1">
        <v>45712</v>
      </c>
      <c r="N324" t="s">
        <v>141</v>
      </c>
    </row>
    <row r="325" spans="1:14" x14ac:dyDescent="0.3">
      <c r="A325" t="s">
        <v>698</v>
      </c>
      <c r="B325" t="s">
        <v>699</v>
      </c>
      <c r="C325" t="s">
        <v>45</v>
      </c>
      <c r="D325" t="s">
        <v>53</v>
      </c>
      <c r="E325" t="s">
        <v>34</v>
      </c>
      <c r="F325">
        <v>2200</v>
      </c>
      <c r="G325">
        <v>15</v>
      </c>
      <c r="H325">
        <v>1870</v>
      </c>
      <c r="I325">
        <v>3.8</v>
      </c>
      <c r="J325">
        <v>38</v>
      </c>
      <c r="K325">
        <v>1</v>
      </c>
      <c r="L325">
        <v>1870</v>
      </c>
      <c r="M325" s="1">
        <v>45989</v>
      </c>
      <c r="N325" t="s">
        <v>189</v>
      </c>
    </row>
    <row r="326" spans="1:14" x14ac:dyDescent="0.3">
      <c r="A326" t="s">
        <v>700</v>
      </c>
      <c r="B326" t="s">
        <v>701</v>
      </c>
      <c r="C326" t="s">
        <v>57</v>
      </c>
      <c r="D326" t="s">
        <v>17</v>
      </c>
      <c r="E326" t="s">
        <v>18</v>
      </c>
      <c r="F326">
        <v>4882</v>
      </c>
      <c r="G326">
        <v>50</v>
      </c>
      <c r="H326">
        <v>2441</v>
      </c>
      <c r="I326">
        <v>4.0999999999999996</v>
      </c>
      <c r="J326">
        <v>151</v>
      </c>
      <c r="K326">
        <v>1</v>
      </c>
      <c r="L326">
        <v>2441</v>
      </c>
      <c r="M326" s="1">
        <v>45602</v>
      </c>
      <c r="N326" t="s">
        <v>38</v>
      </c>
    </row>
    <row r="327" spans="1:14" x14ac:dyDescent="0.3">
      <c r="A327" t="s">
        <v>702</v>
      </c>
      <c r="B327" t="s">
        <v>703</v>
      </c>
      <c r="C327" t="s">
        <v>32</v>
      </c>
      <c r="D327" t="s">
        <v>17</v>
      </c>
      <c r="E327" t="s">
        <v>18</v>
      </c>
      <c r="F327">
        <v>3451</v>
      </c>
      <c r="G327">
        <v>60</v>
      </c>
      <c r="H327">
        <v>1380</v>
      </c>
      <c r="I327">
        <v>4</v>
      </c>
      <c r="J327">
        <v>304</v>
      </c>
      <c r="K327">
        <v>2</v>
      </c>
      <c r="L327">
        <v>2760</v>
      </c>
      <c r="M327" s="1">
        <v>45620</v>
      </c>
      <c r="N327" t="s">
        <v>141</v>
      </c>
    </row>
    <row r="328" spans="1:14" x14ac:dyDescent="0.3">
      <c r="A328" t="s">
        <v>704</v>
      </c>
      <c r="B328" t="s">
        <v>705</v>
      </c>
      <c r="C328" t="s">
        <v>88</v>
      </c>
      <c r="D328" t="s">
        <v>53</v>
      </c>
      <c r="E328" t="s">
        <v>34</v>
      </c>
      <c r="F328">
        <v>4950</v>
      </c>
      <c r="G328">
        <v>30</v>
      </c>
      <c r="H328">
        <v>3465</v>
      </c>
      <c r="I328">
        <v>4.3</v>
      </c>
      <c r="J328">
        <v>81</v>
      </c>
      <c r="K328">
        <v>1</v>
      </c>
      <c r="L328">
        <v>3465</v>
      </c>
      <c r="M328" s="1">
        <v>45674</v>
      </c>
      <c r="N328" t="s">
        <v>78</v>
      </c>
    </row>
    <row r="329" spans="1:14" x14ac:dyDescent="0.3">
      <c r="A329" t="s">
        <v>706</v>
      </c>
      <c r="B329" t="s">
        <v>707</v>
      </c>
      <c r="C329" t="s">
        <v>32</v>
      </c>
      <c r="D329" t="s">
        <v>28</v>
      </c>
      <c r="E329" t="s">
        <v>34</v>
      </c>
      <c r="F329">
        <v>2101</v>
      </c>
      <c r="G329">
        <v>30</v>
      </c>
      <c r="H329">
        <v>1471</v>
      </c>
      <c r="I329">
        <v>3.9</v>
      </c>
      <c r="J329">
        <v>59</v>
      </c>
      <c r="K329">
        <v>3</v>
      </c>
      <c r="L329">
        <v>4413</v>
      </c>
      <c r="M329" s="1">
        <v>45321</v>
      </c>
      <c r="N329" t="s">
        <v>85</v>
      </c>
    </row>
    <row r="330" spans="1:14" x14ac:dyDescent="0.3">
      <c r="A330" t="s">
        <v>708</v>
      </c>
      <c r="B330" t="s">
        <v>709</v>
      </c>
      <c r="C330" t="s">
        <v>22</v>
      </c>
      <c r="D330" t="s">
        <v>17</v>
      </c>
      <c r="E330" t="s">
        <v>18</v>
      </c>
      <c r="F330">
        <v>5674</v>
      </c>
      <c r="G330">
        <v>10</v>
      </c>
      <c r="H330">
        <v>5107</v>
      </c>
      <c r="I330">
        <v>4.3</v>
      </c>
      <c r="J330">
        <v>187</v>
      </c>
      <c r="K330">
        <v>2</v>
      </c>
      <c r="L330">
        <v>10214</v>
      </c>
      <c r="M330" s="1">
        <v>45572</v>
      </c>
      <c r="N330" t="s">
        <v>102</v>
      </c>
    </row>
    <row r="331" spans="1:14" x14ac:dyDescent="0.3">
      <c r="A331" t="s">
        <v>710</v>
      </c>
      <c r="B331" t="s">
        <v>711</v>
      </c>
      <c r="C331" t="s">
        <v>32</v>
      </c>
      <c r="D331" t="s">
        <v>109</v>
      </c>
      <c r="E331" t="s">
        <v>18</v>
      </c>
      <c r="F331">
        <v>2015</v>
      </c>
      <c r="G331">
        <v>20</v>
      </c>
      <c r="H331">
        <v>1612</v>
      </c>
      <c r="I331">
        <v>3.9</v>
      </c>
      <c r="J331">
        <v>139</v>
      </c>
      <c r="K331">
        <v>1</v>
      </c>
      <c r="L331">
        <v>1612</v>
      </c>
      <c r="M331" s="1">
        <v>45777</v>
      </c>
      <c r="N331" t="s">
        <v>54</v>
      </c>
    </row>
    <row r="332" spans="1:14" x14ac:dyDescent="0.3">
      <c r="A332" t="s">
        <v>712</v>
      </c>
      <c r="B332" t="s">
        <v>713</v>
      </c>
      <c r="C332" t="s">
        <v>116</v>
      </c>
      <c r="D332" t="s">
        <v>28</v>
      </c>
      <c r="E332" t="s">
        <v>34</v>
      </c>
      <c r="F332">
        <v>3325</v>
      </c>
      <c r="G332">
        <v>0</v>
      </c>
      <c r="H332">
        <v>3325</v>
      </c>
      <c r="I332">
        <v>4.5</v>
      </c>
      <c r="J332">
        <v>77</v>
      </c>
      <c r="K332">
        <v>1</v>
      </c>
      <c r="L332">
        <v>3325</v>
      </c>
      <c r="M332" s="1">
        <v>45877</v>
      </c>
      <c r="N332" t="s">
        <v>42</v>
      </c>
    </row>
    <row r="333" spans="1:14" x14ac:dyDescent="0.3">
      <c r="A333" t="s">
        <v>714</v>
      </c>
      <c r="B333" t="s">
        <v>715</v>
      </c>
      <c r="C333" t="s">
        <v>88</v>
      </c>
      <c r="D333" t="s">
        <v>28</v>
      </c>
      <c r="E333" t="s">
        <v>34</v>
      </c>
      <c r="F333">
        <v>6232</v>
      </c>
      <c r="G333">
        <v>0</v>
      </c>
      <c r="H333">
        <v>6232</v>
      </c>
      <c r="I333">
        <v>3.9</v>
      </c>
      <c r="J333">
        <v>303</v>
      </c>
      <c r="K333">
        <v>4</v>
      </c>
      <c r="L333">
        <v>24928</v>
      </c>
      <c r="M333" s="1">
        <v>45990</v>
      </c>
      <c r="N333" t="s">
        <v>61</v>
      </c>
    </row>
    <row r="334" spans="1:14" x14ac:dyDescent="0.3">
      <c r="A334" t="s">
        <v>716</v>
      </c>
      <c r="B334" t="s">
        <v>717</v>
      </c>
      <c r="C334" t="s">
        <v>116</v>
      </c>
      <c r="D334" t="s">
        <v>109</v>
      </c>
      <c r="E334" t="s">
        <v>18</v>
      </c>
      <c r="F334">
        <v>1523</v>
      </c>
      <c r="G334">
        <v>25</v>
      </c>
      <c r="H334">
        <v>1142</v>
      </c>
      <c r="I334">
        <v>3.1</v>
      </c>
      <c r="J334">
        <v>112</v>
      </c>
      <c r="K334">
        <v>2</v>
      </c>
      <c r="L334">
        <v>2284</v>
      </c>
      <c r="M334" s="1">
        <v>46018</v>
      </c>
      <c r="N334" t="s">
        <v>141</v>
      </c>
    </row>
    <row r="335" spans="1:14" x14ac:dyDescent="0.3">
      <c r="A335" t="s">
        <v>718</v>
      </c>
      <c r="B335" t="s">
        <v>719</v>
      </c>
      <c r="C335" t="s">
        <v>57</v>
      </c>
      <c r="D335" t="s">
        <v>53</v>
      </c>
      <c r="E335" t="s">
        <v>34</v>
      </c>
      <c r="F335">
        <v>2577</v>
      </c>
      <c r="G335">
        <v>20</v>
      </c>
      <c r="H335">
        <v>2062</v>
      </c>
      <c r="I335">
        <v>3.6</v>
      </c>
      <c r="J335">
        <v>96</v>
      </c>
      <c r="K335">
        <v>1</v>
      </c>
      <c r="L335">
        <v>2062</v>
      </c>
      <c r="M335" s="1">
        <v>45930</v>
      </c>
      <c r="N335" t="s">
        <v>189</v>
      </c>
    </row>
    <row r="336" spans="1:14" x14ac:dyDescent="0.3">
      <c r="A336" t="s">
        <v>720</v>
      </c>
      <c r="B336" t="s">
        <v>721</v>
      </c>
      <c r="C336" t="s">
        <v>37</v>
      </c>
      <c r="D336" t="s">
        <v>33</v>
      </c>
      <c r="E336" t="s">
        <v>34</v>
      </c>
      <c r="F336">
        <v>2414</v>
      </c>
      <c r="G336">
        <v>30</v>
      </c>
      <c r="H336">
        <v>1690</v>
      </c>
      <c r="I336">
        <v>4.0999999999999996</v>
      </c>
      <c r="J336">
        <v>69</v>
      </c>
      <c r="K336">
        <v>1</v>
      </c>
      <c r="L336">
        <v>1690</v>
      </c>
      <c r="M336" s="1">
        <v>45575</v>
      </c>
      <c r="N336" t="s">
        <v>49</v>
      </c>
    </row>
    <row r="337" spans="1:14" x14ac:dyDescent="0.3">
      <c r="A337" t="s">
        <v>722</v>
      </c>
      <c r="B337" t="s">
        <v>723</v>
      </c>
      <c r="C337" t="s">
        <v>16</v>
      </c>
      <c r="D337" t="s">
        <v>17</v>
      </c>
      <c r="E337" t="s">
        <v>18</v>
      </c>
      <c r="F337">
        <v>6272</v>
      </c>
      <c r="G337">
        <v>30</v>
      </c>
      <c r="H337">
        <v>4390</v>
      </c>
      <c r="I337">
        <v>4.9000000000000004</v>
      </c>
      <c r="J337">
        <v>347</v>
      </c>
      <c r="K337">
        <v>2</v>
      </c>
      <c r="L337">
        <v>8780</v>
      </c>
      <c r="M337" s="1">
        <v>45906</v>
      </c>
      <c r="N337" t="s">
        <v>189</v>
      </c>
    </row>
    <row r="338" spans="1:14" x14ac:dyDescent="0.3">
      <c r="A338" t="s">
        <v>724</v>
      </c>
      <c r="B338" t="s">
        <v>725</v>
      </c>
      <c r="C338" t="s">
        <v>22</v>
      </c>
      <c r="D338" t="s">
        <v>53</v>
      </c>
      <c r="E338" t="s">
        <v>34</v>
      </c>
      <c r="F338">
        <v>3498</v>
      </c>
      <c r="G338">
        <v>50</v>
      </c>
      <c r="H338">
        <v>1749</v>
      </c>
      <c r="I338">
        <v>4.5</v>
      </c>
      <c r="J338">
        <v>380</v>
      </c>
      <c r="K338">
        <v>1</v>
      </c>
      <c r="L338">
        <v>1749</v>
      </c>
      <c r="M338" s="1">
        <v>45328</v>
      </c>
      <c r="N338" t="s">
        <v>54</v>
      </c>
    </row>
    <row r="339" spans="1:14" x14ac:dyDescent="0.3">
      <c r="A339" t="s">
        <v>726</v>
      </c>
      <c r="B339" t="s">
        <v>727</v>
      </c>
      <c r="C339" t="s">
        <v>88</v>
      </c>
      <c r="D339" t="s">
        <v>53</v>
      </c>
      <c r="E339" t="s">
        <v>74</v>
      </c>
      <c r="F339">
        <v>4471</v>
      </c>
      <c r="G339">
        <v>25</v>
      </c>
      <c r="H339">
        <v>3353</v>
      </c>
      <c r="I339">
        <v>3</v>
      </c>
      <c r="J339">
        <v>156</v>
      </c>
      <c r="K339">
        <v>2</v>
      </c>
      <c r="L339">
        <v>6706</v>
      </c>
      <c r="M339" s="1">
        <v>45863</v>
      </c>
      <c r="N339" t="s">
        <v>85</v>
      </c>
    </row>
    <row r="340" spans="1:14" x14ac:dyDescent="0.3">
      <c r="A340" t="s">
        <v>728</v>
      </c>
      <c r="B340" t="s">
        <v>729</v>
      </c>
      <c r="C340" t="s">
        <v>27</v>
      </c>
      <c r="D340" t="s">
        <v>46</v>
      </c>
      <c r="E340" t="s">
        <v>18</v>
      </c>
      <c r="F340">
        <v>6989</v>
      </c>
      <c r="G340">
        <v>30</v>
      </c>
      <c r="H340">
        <v>4892</v>
      </c>
      <c r="I340">
        <v>3.4</v>
      </c>
      <c r="J340">
        <v>36</v>
      </c>
      <c r="K340">
        <v>1</v>
      </c>
      <c r="L340">
        <v>4892</v>
      </c>
      <c r="M340" s="1">
        <v>45606</v>
      </c>
      <c r="N340" t="s">
        <v>71</v>
      </c>
    </row>
    <row r="341" spans="1:14" x14ac:dyDescent="0.3">
      <c r="A341" t="s">
        <v>730</v>
      </c>
      <c r="B341" t="s">
        <v>731</v>
      </c>
      <c r="C341" t="s">
        <v>16</v>
      </c>
      <c r="D341" t="s">
        <v>28</v>
      </c>
      <c r="E341" t="s">
        <v>34</v>
      </c>
      <c r="F341">
        <v>9555</v>
      </c>
      <c r="G341">
        <v>10</v>
      </c>
      <c r="H341">
        <v>8600</v>
      </c>
      <c r="I341">
        <v>4.7</v>
      </c>
      <c r="J341">
        <v>240</v>
      </c>
      <c r="K341">
        <v>3</v>
      </c>
      <c r="L341">
        <v>25800</v>
      </c>
      <c r="M341" s="1">
        <v>45889</v>
      </c>
      <c r="N341" t="s">
        <v>54</v>
      </c>
    </row>
    <row r="342" spans="1:14" x14ac:dyDescent="0.3">
      <c r="A342" t="s">
        <v>732</v>
      </c>
      <c r="B342" t="s">
        <v>733</v>
      </c>
      <c r="C342" t="s">
        <v>88</v>
      </c>
      <c r="D342" t="s">
        <v>23</v>
      </c>
      <c r="E342" t="s">
        <v>34</v>
      </c>
      <c r="F342">
        <v>3880</v>
      </c>
      <c r="G342">
        <v>20</v>
      </c>
      <c r="H342">
        <v>3104</v>
      </c>
      <c r="I342">
        <v>4.4000000000000004</v>
      </c>
      <c r="J342">
        <v>345</v>
      </c>
      <c r="K342">
        <v>1</v>
      </c>
      <c r="L342">
        <v>3104</v>
      </c>
      <c r="M342" s="1">
        <v>45497</v>
      </c>
      <c r="N342" t="s">
        <v>49</v>
      </c>
    </row>
    <row r="343" spans="1:14" x14ac:dyDescent="0.3">
      <c r="A343" t="s">
        <v>734</v>
      </c>
      <c r="B343" t="s">
        <v>735</v>
      </c>
      <c r="C343" t="s">
        <v>116</v>
      </c>
      <c r="D343" t="s">
        <v>33</v>
      </c>
      <c r="E343" t="s">
        <v>18</v>
      </c>
      <c r="F343">
        <v>3980</v>
      </c>
      <c r="G343">
        <v>10</v>
      </c>
      <c r="H343">
        <v>3582</v>
      </c>
      <c r="I343">
        <v>5</v>
      </c>
      <c r="J343">
        <v>254</v>
      </c>
      <c r="K343">
        <v>1</v>
      </c>
      <c r="L343">
        <v>3582</v>
      </c>
      <c r="M343" s="1">
        <v>45473</v>
      </c>
      <c r="N343" t="s">
        <v>49</v>
      </c>
    </row>
    <row r="344" spans="1:14" x14ac:dyDescent="0.3">
      <c r="A344" t="s">
        <v>736</v>
      </c>
      <c r="B344" t="s">
        <v>737</v>
      </c>
      <c r="C344" t="s">
        <v>27</v>
      </c>
      <c r="D344" t="s">
        <v>28</v>
      </c>
      <c r="E344" t="s">
        <v>18</v>
      </c>
      <c r="F344">
        <v>5710</v>
      </c>
      <c r="G344">
        <v>30</v>
      </c>
      <c r="H344">
        <v>3997</v>
      </c>
      <c r="I344">
        <v>3.9</v>
      </c>
      <c r="J344">
        <v>73</v>
      </c>
      <c r="K344">
        <v>2</v>
      </c>
      <c r="L344">
        <v>7994</v>
      </c>
      <c r="M344" s="1">
        <v>45382</v>
      </c>
      <c r="N344" t="s">
        <v>58</v>
      </c>
    </row>
    <row r="345" spans="1:14" x14ac:dyDescent="0.3">
      <c r="A345" t="s">
        <v>738</v>
      </c>
      <c r="B345" t="s">
        <v>739</v>
      </c>
      <c r="C345" t="s">
        <v>52</v>
      </c>
      <c r="D345" t="s">
        <v>41</v>
      </c>
      <c r="E345" t="s">
        <v>34</v>
      </c>
      <c r="F345">
        <v>1960</v>
      </c>
      <c r="G345">
        <v>0</v>
      </c>
      <c r="H345">
        <v>1960</v>
      </c>
      <c r="I345">
        <v>3.7</v>
      </c>
      <c r="J345">
        <v>238</v>
      </c>
      <c r="K345">
        <v>1</v>
      </c>
      <c r="L345">
        <v>1960</v>
      </c>
      <c r="M345" s="1">
        <v>45674</v>
      </c>
      <c r="N345" t="s">
        <v>61</v>
      </c>
    </row>
    <row r="346" spans="1:14" x14ac:dyDescent="0.3">
      <c r="A346" t="s">
        <v>740</v>
      </c>
      <c r="B346" t="s">
        <v>741</v>
      </c>
      <c r="C346" t="s">
        <v>22</v>
      </c>
      <c r="D346" t="s">
        <v>109</v>
      </c>
      <c r="E346" t="s">
        <v>161</v>
      </c>
      <c r="F346">
        <v>1810</v>
      </c>
      <c r="G346">
        <v>15</v>
      </c>
      <c r="H346">
        <v>1538</v>
      </c>
      <c r="I346">
        <v>4.0999999999999996</v>
      </c>
      <c r="J346">
        <v>237</v>
      </c>
      <c r="K346">
        <v>1</v>
      </c>
      <c r="L346">
        <v>1538</v>
      </c>
      <c r="M346" s="1">
        <v>45397</v>
      </c>
      <c r="N346" t="s">
        <v>189</v>
      </c>
    </row>
    <row r="347" spans="1:14" x14ac:dyDescent="0.3">
      <c r="A347" t="s">
        <v>742</v>
      </c>
      <c r="B347" t="s">
        <v>743</v>
      </c>
      <c r="C347" t="s">
        <v>116</v>
      </c>
      <c r="D347" t="s">
        <v>23</v>
      </c>
      <c r="E347" t="s">
        <v>18</v>
      </c>
      <c r="F347">
        <v>3232</v>
      </c>
      <c r="G347">
        <v>50</v>
      </c>
      <c r="H347">
        <v>1616</v>
      </c>
      <c r="I347">
        <v>3.9</v>
      </c>
      <c r="J347">
        <v>343</v>
      </c>
      <c r="K347">
        <v>2</v>
      </c>
      <c r="L347">
        <v>3232</v>
      </c>
      <c r="M347" s="1">
        <v>45902</v>
      </c>
      <c r="N347" t="s">
        <v>64</v>
      </c>
    </row>
    <row r="348" spans="1:14" x14ac:dyDescent="0.3">
      <c r="A348" t="s">
        <v>744</v>
      </c>
      <c r="B348" t="s">
        <v>745</v>
      </c>
      <c r="C348" t="s">
        <v>116</v>
      </c>
      <c r="D348" t="s">
        <v>33</v>
      </c>
      <c r="E348" t="s">
        <v>34</v>
      </c>
      <c r="F348">
        <v>2261</v>
      </c>
      <c r="G348">
        <v>30</v>
      </c>
      <c r="H348">
        <v>1583</v>
      </c>
      <c r="I348">
        <v>4.5999999999999996</v>
      </c>
      <c r="J348">
        <v>27</v>
      </c>
      <c r="K348">
        <v>4</v>
      </c>
      <c r="L348">
        <v>6332</v>
      </c>
      <c r="M348" s="1">
        <v>45705</v>
      </c>
      <c r="N348" t="s">
        <v>61</v>
      </c>
    </row>
    <row r="349" spans="1:14" x14ac:dyDescent="0.3">
      <c r="A349" t="s">
        <v>746</v>
      </c>
      <c r="B349" t="s">
        <v>747</v>
      </c>
      <c r="C349" t="s">
        <v>116</v>
      </c>
      <c r="D349" t="s">
        <v>17</v>
      </c>
      <c r="E349" t="s">
        <v>18</v>
      </c>
      <c r="F349">
        <v>5820</v>
      </c>
      <c r="G349">
        <v>25</v>
      </c>
      <c r="H349">
        <v>4365</v>
      </c>
      <c r="I349">
        <v>3.8</v>
      </c>
      <c r="J349">
        <v>288</v>
      </c>
      <c r="K349">
        <v>1</v>
      </c>
      <c r="L349">
        <v>4365</v>
      </c>
      <c r="M349" s="1">
        <v>45958</v>
      </c>
      <c r="N349" t="s">
        <v>78</v>
      </c>
    </row>
    <row r="350" spans="1:14" x14ac:dyDescent="0.3">
      <c r="A350" t="s">
        <v>748</v>
      </c>
      <c r="B350" t="s">
        <v>749</v>
      </c>
      <c r="C350" t="s">
        <v>37</v>
      </c>
      <c r="D350" t="s">
        <v>109</v>
      </c>
      <c r="E350" t="s">
        <v>161</v>
      </c>
      <c r="F350">
        <v>823</v>
      </c>
      <c r="G350">
        <v>30</v>
      </c>
      <c r="H350">
        <v>576</v>
      </c>
      <c r="I350">
        <v>4</v>
      </c>
      <c r="J350">
        <v>280</v>
      </c>
      <c r="K350">
        <v>2</v>
      </c>
      <c r="L350">
        <v>1152</v>
      </c>
      <c r="M350" s="1">
        <v>45341</v>
      </c>
      <c r="N350" t="s">
        <v>29</v>
      </c>
    </row>
    <row r="351" spans="1:14" x14ac:dyDescent="0.3">
      <c r="A351" t="s">
        <v>750</v>
      </c>
      <c r="B351" t="s">
        <v>751</v>
      </c>
      <c r="C351" t="s">
        <v>52</v>
      </c>
      <c r="D351" t="s">
        <v>23</v>
      </c>
      <c r="E351" t="s">
        <v>34</v>
      </c>
      <c r="F351">
        <v>4676</v>
      </c>
      <c r="G351">
        <v>30</v>
      </c>
      <c r="H351">
        <v>3273</v>
      </c>
      <c r="I351">
        <v>3.6</v>
      </c>
      <c r="J351">
        <v>37</v>
      </c>
      <c r="K351">
        <v>1</v>
      </c>
      <c r="L351">
        <v>3273</v>
      </c>
      <c r="M351" s="1">
        <v>45937</v>
      </c>
      <c r="N351" t="s">
        <v>61</v>
      </c>
    </row>
    <row r="352" spans="1:14" x14ac:dyDescent="0.3">
      <c r="A352" t="s">
        <v>752</v>
      </c>
      <c r="B352" t="s">
        <v>753</v>
      </c>
      <c r="C352" t="s">
        <v>32</v>
      </c>
      <c r="D352" t="s">
        <v>28</v>
      </c>
      <c r="E352" t="s">
        <v>34</v>
      </c>
      <c r="F352">
        <v>4421</v>
      </c>
      <c r="G352">
        <v>40</v>
      </c>
      <c r="H352">
        <v>2653</v>
      </c>
      <c r="I352">
        <v>4.5</v>
      </c>
      <c r="J352">
        <v>196</v>
      </c>
      <c r="K352">
        <v>1</v>
      </c>
      <c r="L352">
        <v>2653</v>
      </c>
      <c r="M352" s="1">
        <v>45924</v>
      </c>
      <c r="N352" t="s">
        <v>29</v>
      </c>
    </row>
    <row r="353" spans="1:14" x14ac:dyDescent="0.3">
      <c r="A353" t="s">
        <v>754</v>
      </c>
      <c r="B353" t="s">
        <v>755</v>
      </c>
      <c r="C353" t="s">
        <v>32</v>
      </c>
      <c r="D353" t="s">
        <v>53</v>
      </c>
      <c r="E353" t="s">
        <v>34</v>
      </c>
      <c r="F353">
        <v>5778</v>
      </c>
      <c r="G353">
        <v>15</v>
      </c>
      <c r="H353">
        <v>4911</v>
      </c>
      <c r="I353">
        <v>3.6</v>
      </c>
      <c r="J353">
        <v>169</v>
      </c>
      <c r="K353">
        <v>2</v>
      </c>
      <c r="L353">
        <v>9822</v>
      </c>
      <c r="M353" s="1">
        <v>45498</v>
      </c>
      <c r="N353" t="s">
        <v>102</v>
      </c>
    </row>
    <row r="354" spans="1:14" x14ac:dyDescent="0.3">
      <c r="A354" t="s">
        <v>756</v>
      </c>
      <c r="B354" t="s">
        <v>757</v>
      </c>
      <c r="C354" t="s">
        <v>116</v>
      </c>
      <c r="D354" t="s">
        <v>109</v>
      </c>
      <c r="E354" t="s">
        <v>161</v>
      </c>
      <c r="F354">
        <v>2523</v>
      </c>
      <c r="G354">
        <v>50</v>
      </c>
      <c r="H354">
        <v>1262</v>
      </c>
      <c r="I354">
        <v>4.3</v>
      </c>
      <c r="J354">
        <v>87</v>
      </c>
      <c r="K354">
        <v>4</v>
      </c>
      <c r="L354">
        <v>5048</v>
      </c>
      <c r="M354" s="1">
        <v>45630</v>
      </c>
      <c r="N354" t="s">
        <v>75</v>
      </c>
    </row>
    <row r="355" spans="1:14" x14ac:dyDescent="0.3">
      <c r="A355" t="s">
        <v>758</v>
      </c>
      <c r="B355" t="s">
        <v>759</v>
      </c>
      <c r="C355" t="s">
        <v>32</v>
      </c>
      <c r="D355" t="s">
        <v>23</v>
      </c>
      <c r="E355" t="s">
        <v>34</v>
      </c>
      <c r="F355">
        <v>2011</v>
      </c>
      <c r="G355">
        <v>50</v>
      </c>
      <c r="H355">
        <v>1006</v>
      </c>
      <c r="I355">
        <v>5</v>
      </c>
      <c r="J355">
        <v>112</v>
      </c>
      <c r="K355">
        <v>1</v>
      </c>
      <c r="L355">
        <v>1006</v>
      </c>
      <c r="M355" s="1">
        <v>45395</v>
      </c>
      <c r="N355" t="s">
        <v>141</v>
      </c>
    </row>
    <row r="356" spans="1:14" x14ac:dyDescent="0.3">
      <c r="A356" t="s">
        <v>760</v>
      </c>
      <c r="B356" t="s">
        <v>761</v>
      </c>
      <c r="C356" t="s">
        <v>16</v>
      </c>
      <c r="D356" t="s">
        <v>28</v>
      </c>
      <c r="E356" t="s">
        <v>34</v>
      </c>
      <c r="F356">
        <v>1680</v>
      </c>
      <c r="G356">
        <v>10</v>
      </c>
      <c r="H356">
        <v>1512</v>
      </c>
      <c r="I356">
        <v>3.2</v>
      </c>
      <c r="J356">
        <v>103</v>
      </c>
      <c r="K356">
        <v>3</v>
      </c>
      <c r="L356">
        <v>4536</v>
      </c>
      <c r="M356" s="1">
        <v>45589</v>
      </c>
      <c r="N356" t="s">
        <v>102</v>
      </c>
    </row>
    <row r="357" spans="1:14" x14ac:dyDescent="0.3">
      <c r="A357" t="s">
        <v>762</v>
      </c>
      <c r="B357" t="s">
        <v>763</v>
      </c>
      <c r="C357" t="s">
        <v>32</v>
      </c>
      <c r="D357" t="s">
        <v>23</v>
      </c>
      <c r="E357" t="s">
        <v>18</v>
      </c>
      <c r="F357">
        <v>869</v>
      </c>
      <c r="G357">
        <v>40</v>
      </c>
      <c r="H357">
        <v>521</v>
      </c>
      <c r="I357">
        <v>4.8</v>
      </c>
      <c r="J357">
        <v>483</v>
      </c>
      <c r="K357">
        <v>1</v>
      </c>
      <c r="L357">
        <v>521</v>
      </c>
      <c r="M357" s="1">
        <v>45628</v>
      </c>
      <c r="N357" t="s">
        <v>102</v>
      </c>
    </row>
    <row r="358" spans="1:14" x14ac:dyDescent="0.3">
      <c r="A358" t="s">
        <v>764</v>
      </c>
      <c r="B358" t="s">
        <v>765</v>
      </c>
      <c r="C358" t="s">
        <v>32</v>
      </c>
      <c r="D358" t="s">
        <v>33</v>
      </c>
      <c r="E358" t="s">
        <v>34</v>
      </c>
      <c r="F358">
        <v>1539</v>
      </c>
      <c r="G358">
        <v>10</v>
      </c>
      <c r="H358">
        <v>1385</v>
      </c>
      <c r="I358">
        <v>4.2</v>
      </c>
      <c r="J358">
        <v>130</v>
      </c>
      <c r="K358">
        <v>4</v>
      </c>
      <c r="L358">
        <v>5540</v>
      </c>
      <c r="M358" s="1">
        <v>45570</v>
      </c>
      <c r="N358" t="s">
        <v>189</v>
      </c>
    </row>
    <row r="359" spans="1:14" x14ac:dyDescent="0.3">
      <c r="A359" t="s">
        <v>766</v>
      </c>
      <c r="B359" t="s">
        <v>767</v>
      </c>
      <c r="C359" t="s">
        <v>116</v>
      </c>
      <c r="D359" t="s">
        <v>23</v>
      </c>
      <c r="E359" t="s">
        <v>18</v>
      </c>
      <c r="F359">
        <v>1270</v>
      </c>
      <c r="G359">
        <v>70</v>
      </c>
      <c r="H359">
        <v>381</v>
      </c>
      <c r="I359">
        <v>3.5</v>
      </c>
      <c r="J359">
        <v>151</v>
      </c>
      <c r="K359">
        <v>1</v>
      </c>
      <c r="L359">
        <v>381</v>
      </c>
      <c r="M359" s="1">
        <v>45896</v>
      </c>
      <c r="N359" t="s">
        <v>168</v>
      </c>
    </row>
    <row r="360" spans="1:14" x14ac:dyDescent="0.3">
      <c r="A360" t="s">
        <v>768</v>
      </c>
      <c r="B360" t="s">
        <v>769</v>
      </c>
      <c r="C360" t="s">
        <v>45</v>
      </c>
      <c r="D360" t="s">
        <v>41</v>
      </c>
      <c r="E360" t="s">
        <v>34</v>
      </c>
      <c r="F360">
        <v>508</v>
      </c>
      <c r="G360">
        <v>40</v>
      </c>
      <c r="H360">
        <v>305</v>
      </c>
      <c r="I360">
        <v>4.2</v>
      </c>
      <c r="J360">
        <v>224</v>
      </c>
      <c r="K360">
        <v>5</v>
      </c>
      <c r="L360">
        <v>1525</v>
      </c>
      <c r="M360" s="1">
        <v>45425</v>
      </c>
      <c r="N360" t="s">
        <v>168</v>
      </c>
    </row>
    <row r="361" spans="1:14" x14ac:dyDescent="0.3">
      <c r="A361" t="s">
        <v>770</v>
      </c>
      <c r="B361" t="s">
        <v>771</v>
      </c>
      <c r="C361" t="s">
        <v>52</v>
      </c>
      <c r="D361" t="s">
        <v>53</v>
      </c>
      <c r="E361" t="s">
        <v>34</v>
      </c>
      <c r="F361">
        <v>1308</v>
      </c>
      <c r="G361">
        <v>15</v>
      </c>
      <c r="H361">
        <v>1112</v>
      </c>
      <c r="I361">
        <v>4.5</v>
      </c>
      <c r="J361">
        <v>403</v>
      </c>
      <c r="K361">
        <v>1</v>
      </c>
      <c r="L361">
        <v>1112</v>
      </c>
      <c r="M361" s="1">
        <v>45986</v>
      </c>
      <c r="N361" t="s">
        <v>64</v>
      </c>
    </row>
    <row r="362" spans="1:14" x14ac:dyDescent="0.3">
      <c r="A362" t="s">
        <v>772</v>
      </c>
      <c r="B362" t="s">
        <v>773</v>
      </c>
      <c r="C362" t="s">
        <v>37</v>
      </c>
      <c r="D362" t="s">
        <v>23</v>
      </c>
      <c r="E362" t="s">
        <v>34</v>
      </c>
      <c r="F362">
        <v>3391</v>
      </c>
      <c r="G362">
        <v>20</v>
      </c>
      <c r="H362">
        <v>2713</v>
      </c>
      <c r="I362">
        <v>3.7</v>
      </c>
      <c r="J362">
        <v>170</v>
      </c>
      <c r="K362">
        <v>1</v>
      </c>
      <c r="L362">
        <v>2713</v>
      </c>
      <c r="M362" s="1">
        <v>45686</v>
      </c>
      <c r="N362" t="s">
        <v>58</v>
      </c>
    </row>
    <row r="363" spans="1:14" x14ac:dyDescent="0.3">
      <c r="A363" t="s">
        <v>774</v>
      </c>
      <c r="B363" t="s">
        <v>775</v>
      </c>
      <c r="C363" t="s">
        <v>116</v>
      </c>
      <c r="D363" t="s">
        <v>53</v>
      </c>
      <c r="E363" t="s">
        <v>34</v>
      </c>
      <c r="F363">
        <v>2144</v>
      </c>
      <c r="G363">
        <v>10</v>
      </c>
      <c r="H363">
        <v>1930</v>
      </c>
      <c r="I363">
        <v>4.3</v>
      </c>
      <c r="J363">
        <v>170</v>
      </c>
      <c r="K363">
        <v>1</v>
      </c>
      <c r="L363">
        <v>1930</v>
      </c>
      <c r="M363" s="1">
        <v>45630</v>
      </c>
      <c r="N363" t="s">
        <v>141</v>
      </c>
    </row>
    <row r="364" spans="1:14" x14ac:dyDescent="0.3">
      <c r="A364" t="s">
        <v>776</v>
      </c>
      <c r="B364" t="s">
        <v>777</v>
      </c>
      <c r="C364" t="s">
        <v>37</v>
      </c>
      <c r="D364" t="s">
        <v>41</v>
      </c>
      <c r="E364" t="s">
        <v>34</v>
      </c>
      <c r="F364">
        <v>1622</v>
      </c>
      <c r="G364">
        <v>10</v>
      </c>
      <c r="H364">
        <v>1460</v>
      </c>
      <c r="I364">
        <v>4.9000000000000004</v>
      </c>
      <c r="J364">
        <v>436</v>
      </c>
      <c r="K364">
        <v>2</v>
      </c>
      <c r="L364">
        <v>2920</v>
      </c>
      <c r="M364" s="1">
        <v>45750</v>
      </c>
      <c r="N364" t="s">
        <v>19</v>
      </c>
    </row>
    <row r="365" spans="1:14" x14ac:dyDescent="0.3">
      <c r="A365" t="s">
        <v>778</v>
      </c>
      <c r="B365" t="s">
        <v>779</v>
      </c>
      <c r="C365" t="s">
        <v>57</v>
      </c>
      <c r="D365" t="s">
        <v>23</v>
      </c>
      <c r="E365" t="s">
        <v>34</v>
      </c>
      <c r="F365">
        <v>935</v>
      </c>
      <c r="G365">
        <v>10</v>
      </c>
      <c r="H365">
        <v>842</v>
      </c>
      <c r="I365">
        <v>3.8</v>
      </c>
      <c r="J365">
        <v>415</v>
      </c>
      <c r="K365">
        <v>1</v>
      </c>
      <c r="L365">
        <v>842</v>
      </c>
      <c r="M365" s="1">
        <v>45854</v>
      </c>
      <c r="N365" t="s">
        <v>61</v>
      </c>
    </row>
    <row r="366" spans="1:14" x14ac:dyDescent="0.3">
      <c r="A366" t="s">
        <v>780</v>
      </c>
      <c r="B366" t="s">
        <v>781</v>
      </c>
      <c r="C366" t="s">
        <v>37</v>
      </c>
      <c r="D366" t="s">
        <v>17</v>
      </c>
      <c r="E366" t="s">
        <v>34</v>
      </c>
      <c r="F366">
        <v>4538</v>
      </c>
      <c r="G366">
        <v>20</v>
      </c>
      <c r="H366">
        <v>3630</v>
      </c>
      <c r="I366">
        <v>3.6</v>
      </c>
      <c r="J366">
        <v>631</v>
      </c>
      <c r="K366">
        <v>2</v>
      </c>
      <c r="L366">
        <v>7260</v>
      </c>
      <c r="M366" s="1">
        <v>45757</v>
      </c>
      <c r="N366" t="s">
        <v>49</v>
      </c>
    </row>
    <row r="367" spans="1:14" x14ac:dyDescent="0.3">
      <c r="A367" t="s">
        <v>782</v>
      </c>
      <c r="B367" t="s">
        <v>783</v>
      </c>
      <c r="C367" t="s">
        <v>27</v>
      </c>
      <c r="D367" t="s">
        <v>23</v>
      </c>
      <c r="E367" t="s">
        <v>18</v>
      </c>
      <c r="F367">
        <v>807</v>
      </c>
      <c r="G367">
        <v>20</v>
      </c>
      <c r="H367">
        <v>646</v>
      </c>
      <c r="I367">
        <v>4</v>
      </c>
      <c r="J367">
        <v>313</v>
      </c>
      <c r="K367">
        <v>4</v>
      </c>
      <c r="L367">
        <v>2584</v>
      </c>
      <c r="M367" s="1">
        <v>45590</v>
      </c>
      <c r="N367" t="s">
        <v>24</v>
      </c>
    </row>
    <row r="368" spans="1:14" x14ac:dyDescent="0.3">
      <c r="A368" t="s">
        <v>784</v>
      </c>
      <c r="B368" t="s">
        <v>785</v>
      </c>
      <c r="C368" t="s">
        <v>32</v>
      </c>
      <c r="D368" t="s">
        <v>109</v>
      </c>
      <c r="E368" t="s">
        <v>18</v>
      </c>
      <c r="F368">
        <v>2506</v>
      </c>
      <c r="G368">
        <v>10</v>
      </c>
      <c r="H368">
        <v>2255</v>
      </c>
      <c r="I368">
        <v>4.0999999999999996</v>
      </c>
      <c r="J368">
        <v>179</v>
      </c>
      <c r="K368">
        <v>2</v>
      </c>
      <c r="L368">
        <v>4510</v>
      </c>
      <c r="M368" s="1">
        <v>45711</v>
      </c>
      <c r="N368" t="s">
        <v>29</v>
      </c>
    </row>
    <row r="369" spans="1:14" x14ac:dyDescent="0.3">
      <c r="A369" t="s">
        <v>786</v>
      </c>
      <c r="B369" t="s">
        <v>787</v>
      </c>
      <c r="C369" t="s">
        <v>88</v>
      </c>
      <c r="D369" t="s">
        <v>23</v>
      </c>
      <c r="E369" t="s">
        <v>34</v>
      </c>
      <c r="F369">
        <v>3067</v>
      </c>
      <c r="G369">
        <v>20</v>
      </c>
      <c r="H369">
        <v>2454</v>
      </c>
      <c r="I369">
        <v>4.5999999999999996</v>
      </c>
      <c r="J369">
        <v>126</v>
      </c>
      <c r="K369">
        <v>1</v>
      </c>
      <c r="L369">
        <v>2454</v>
      </c>
      <c r="M369" s="1">
        <v>45638</v>
      </c>
      <c r="N369" t="s">
        <v>29</v>
      </c>
    </row>
    <row r="370" spans="1:14" x14ac:dyDescent="0.3">
      <c r="A370" t="s">
        <v>788</v>
      </c>
      <c r="B370" t="s">
        <v>789</v>
      </c>
      <c r="C370" t="s">
        <v>45</v>
      </c>
      <c r="D370" t="s">
        <v>23</v>
      </c>
      <c r="E370" t="s">
        <v>34</v>
      </c>
      <c r="F370">
        <v>4536</v>
      </c>
      <c r="G370">
        <v>30</v>
      </c>
      <c r="H370">
        <v>3175</v>
      </c>
      <c r="I370">
        <v>4</v>
      </c>
      <c r="J370">
        <v>275</v>
      </c>
      <c r="K370">
        <v>1</v>
      </c>
      <c r="L370">
        <v>3175</v>
      </c>
      <c r="M370" s="1">
        <v>45802</v>
      </c>
      <c r="N370" t="s">
        <v>61</v>
      </c>
    </row>
    <row r="371" spans="1:14" x14ac:dyDescent="0.3">
      <c r="A371" t="s">
        <v>790</v>
      </c>
      <c r="B371" t="s">
        <v>791</v>
      </c>
      <c r="C371" t="s">
        <v>37</v>
      </c>
      <c r="D371" t="s">
        <v>41</v>
      </c>
      <c r="E371" t="s">
        <v>74</v>
      </c>
      <c r="F371">
        <v>2841</v>
      </c>
      <c r="G371">
        <v>50</v>
      </c>
      <c r="H371">
        <v>1420</v>
      </c>
      <c r="I371">
        <v>3.9</v>
      </c>
      <c r="J371">
        <v>49</v>
      </c>
      <c r="K371">
        <v>3</v>
      </c>
      <c r="L371">
        <v>4260</v>
      </c>
      <c r="M371" s="1">
        <v>45473</v>
      </c>
      <c r="N371" t="s">
        <v>54</v>
      </c>
    </row>
    <row r="372" spans="1:14" x14ac:dyDescent="0.3">
      <c r="A372" t="s">
        <v>792</v>
      </c>
      <c r="B372" t="s">
        <v>793</v>
      </c>
      <c r="C372" t="s">
        <v>32</v>
      </c>
      <c r="D372" t="s">
        <v>41</v>
      </c>
      <c r="E372" t="s">
        <v>74</v>
      </c>
      <c r="F372">
        <v>1708</v>
      </c>
      <c r="G372">
        <v>25</v>
      </c>
      <c r="H372">
        <v>1281</v>
      </c>
      <c r="I372">
        <v>3.6</v>
      </c>
      <c r="J372">
        <v>139</v>
      </c>
      <c r="K372">
        <v>1</v>
      </c>
      <c r="L372">
        <v>1281</v>
      </c>
      <c r="M372" s="1">
        <v>45915</v>
      </c>
      <c r="N372" t="s">
        <v>75</v>
      </c>
    </row>
    <row r="373" spans="1:14" x14ac:dyDescent="0.3">
      <c r="A373" t="s">
        <v>794</v>
      </c>
      <c r="B373" t="s">
        <v>795</v>
      </c>
      <c r="C373" t="s">
        <v>57</v>
      </c>
      <c r="D373" t="s">
        <v>28</v>
      </c>
      <c r="E373" t="s">
        <v>34</v>
      </c>
      <c r="F373">
        <v>7582</v>
      </c>
      <c r="G373">
        <v>10</v>
      </c>
      <c r="H373">
        <v>6824</v>
      </c>
      <c r="I373">
        <v>3.3</v>
      </c>
      <c r="J373">
        <v>404</v>
      </c>
      <c r="K373">
        <v>1</v>
      </c>
      <c r="L373">
        <v>6824</v>
      </c>
      <c r="M373" s="1">
        <v>45816</v>
      </c>
      <c r="N373" t="s">
        <v>38</v>
      </c>
    </row>
    <row r="374" spans="1:14" x14ac:dyDescent="0.3">
      <c r="A374" t="s">
        <v>796</v>
      </c>
      <c r="B374" t="s">
        <v>797</v>
      </c>
      <c r="C374" t="s">
        <v>37</v>
      </c>
      <c r="D374" t="s">
        <v>17</v>
      </c>
      <c r="E374" t="s">
        <v>18</v>
      </c>
      <c r="F374">
        <v>3248</v>
      </c>
      <c r="G374">
        <v>25</v>
      </c>
      <c r="H374">
        <v>2436</v>
      </c>
      <c r="I374">
        <v>3.5</v>
      </c>
      <c r="J374">
        <v>218</v>
      </c>
      <c r="K374">
        <v>1</v>
      </c>
      <c r="L374">
        <v>2436</v>
      </c>
      <c r="M374" s="1">
        <v>45980</v>
      </c>
      <c r="N374" t="s">
        <v>58</v>
      </c>
    </row>
    <row r="375" spans="1:14" x14ac:dyDescent="0.3">
      <c r="A375" t="s">
        <v>798</v>
      </c>
      <c r="B375" t="s">
        <v>799</v>
      </c>
      <c r="C375" t="s">
        <v>32</v>
      </c>
      <c r="D375" t="s">
        <v>33</v>
      </c>
      <c r="E375" t="s">
        <v>34</v>
      </c>
      <c r="F375">
        <v>3177</v>
      </c>
      <c r="G375">
        <v>25</v>
      </c>
      <c r="H375">
        <v>2383</v>
      </c>
      <c r="I375">
        <v>3.5</v>
      </c>
      <c r="J375">
        <v>132</v>
      </c>
      <c r="K375">
        <v>2</v>
      </c>
      <c r="L375">
        <v>4766</v>
      </c>
      <c r="M375" s="1">
        <v>45982</v>
      </c>
      <c r="N375" t="s">
        <v>24</v>
      </c>
    </row>
    <row r="376" spans="1:14" x14ac:dyDescent="0.3">
      <c r="A376" t="s">
        <v>800</v>
      </c>
      <c r="B376" t="s">
        <v>801</v>
      </c>
      <c r="C376" t="s">
        <v>22</v>
      </c>
      <c r="D376" t="s">
        <v>23</v>
      </c>
      <c r="E376" t="s">
        <v>18</v>
      </c>
      <c r="F376">
        <v>4692</v>
      </c>
      <c r="G376">
        <v>10</v>
      </c>
      <c r="H376">
        <v>4223</v>
      </c>
      <c r="I376">
        <v>4</v>
      </c>
      <c r="J376">
        <v>64</v>
      </c>
      <c r="K376">
        <v>1</v>
      </c>
      <c r="L376">
        <v>4223</v>
      </c>
      <c r="M376" s="1">
        <v>45565</v>
      </c>
      <c r="N376" t="s">
        <v>85</v>
      </c>
    </row>
    <row r="377" spans="1:14" x14ac:dyDescent="0.3">
      <c r="A377" t="s">
        <v>802</v>
      </c>
      <c r="B377" t="s">
        <v>803</v>
      </c>
      <c r="C377" t="s">
        <v>116</v>
      </c>
      <c r="D377" t="s">
        <v>109</v>
      </c>
      <c r="E377" t="s">
        <v>161</v>
      </c>
      <c r="F377">
        <v>1698</v>
      </c>
      <c r="G377">
        <v>15</v>
      </c>
      <c r="H377">
        <v>1443</v>
      </c>
      <c r="I377">
        <v>3.3</v>
      </c>
      <c r="J377">
        <v>63</v>
      </c>
      <c r="K377">
        <v>1</v>
      </c>
      <c r="L377">
        <v>1443</v>
      </c>
      <c r="M377" s="1">
        <v>45755</v>
      </c>
      <c r="N377" t="s">
        <v>29</v>
      </c>
    </row>
    <row r="378" spans="1:14" x14ac:dyDescent="0.3">
      <c r="A378" t="s">
        <v>804</v>
      </c>
      <c r="B378" t="s">
        <v>805</v>
      </c>
      <c r="C378" t="s">
        <v>88</v>
      </c>
      <c r="D378" t="s">
        <v>28</v>
      </c>
      <c r="E378" t="s">
        <v>34</v>
      </c>
      <c r="F378">
        <v>10294</v>
      </c>
      <c r="G378">
        <v>20</v>
      </c>
      <c r="H378">
        <v>8235</v>
      </c>
      <c r="I378">
        <v>2.8</v>
      </c>
      <c r="J378">
        <v>395</v>
      </c>
      <c r="K378">
        <v>4</v>
      </c>
      <c r="L378">
        <v>32940</v>
      </c>
      <c r="M378" s="1">
        <v>45993</v>
      </c>
      <c r="N378" t="s">
        <v>49</v>
      </c>
    </row>
    <row r="379" spans="1:14" x14ac:dyDescent="0.3">
      <c r="A379" t="s">
        <v>806</v>
      </c>
      <c r="B379" t="s">
        <v>807</v>
      </c>
      <c r="C379" t="s">
        <v>16</v>
      </c>
      <c r="D379" t="s">
        <v>17</v>
      </c>
      <c r="E379" t="s">
        <v>34</v>
      </c>
      <c r="F379">
        <v>3404</v>
      </c>
      <c r="G379">
        <v>50</v>
      </c>
      <c r="H379">
        <v>1702</v>
      </c>
      <c r="I379">
        <v>4.0999999999999996</v>
      </c>
      <c r="J379">
        <v>112</v>
      </c>
      <c r="K379">
        <v>2</v>
      </c>
      <c r="L379">
        <v>3404</v>
      </c>
      <c r="M379" s="1">
        <v>45668</v>
      </c>
      <c r="N379" t="s">
        <v>54</v>
      </c>
    </row>
    <row r="380" spans="1:14" x14ac:dyDescent="0.3">
      <c r="A380" t="s">
        <v>808</v>
      </c>
      <c r="B380" t="s">
        <v>237</v>
      </c>
      <c r="C380" t="s">
        <v>88</v>
      </c>
      <c r="D380" t="s">
        <v>28</v>
      </c>
      <c r="E380" t="s">
        <v>34</v>
      </c>
      <c r="F380">
        <v>2931</v>
      </c>
      <c r="G380">
        <v>70</v>
      </c>
      <c r="H380">
        <v>879</v>
      </c>
      <c r="I380">
        <v>5</v>
      </c>
      <c r="J380">
        <v>5</v>
      </c>
      <c r="K380">
        <v>1</v>
      </c>
      <c r="L380">
        <v>879</v>
      </c>
      <c r="M380" s="1">
        <v>45469</v>
      </c>
      <c r="N380" t="s">
        <v>64</v>
      </c>
    </row>
    <row r="381" spans="1:14" x14ac:dyDescent="0.3">
      <c r="A381" t="s">
        <v>809</v>
      </c>
      <c r="B381" t="s">
        <v>810</v>
      </c>
      <c r="C381" t="s">
        <v>22</v>
      </c>
      <c r="D381" t="s">
        <v>41</v>
      </c>
      <c r="E381" t="s">
        <v>34</v>
      </c>
      <c r="F381">
        <v>1766</v>
      </c>
      <c r="G381">
        <v>10</v>
      </c>
      <c r="H381">
        <v>1589</v>
      </c>
      <c r="I381">
        <v>4.7</v>
      </c>
      <c r="J381">
        <v>200</v>
      </c>
      <c r="K381">
        <v>2</v>
      </c>
      <c r="L381">
        <v>3178</v>
      </c>
      <c r="M381" s="1">
        <v>45297</v>
      </c>
      <c r="N381" t="s">
        <v>49</v>
      </c>
    </row>
    <row r="382" spans="1:14" x14ac:dyDescent="0.3">
      <c r="A382" t="s">
        <v>811</v>
      </c>
      <c r="B382" t="s">
        <v>812</v>
      </c>
      <c r="C382" t="s">
        <v>22</v>
      </c>
      <c r="D382" t="s">
        <v>46</v>
      </c>
      <c r="E382" t="s">
        <v>161</v>
      </c>
      <c r="F382">
        <v>2787</v>
      </c>
      <c r="G382">
        <v>30</v>
      </c>
      <c r="H382">
        <v>1951</v>
      </c>
      <c r="I382">
        <v>4</v>
      </c>
      <c r="J382">
        <v>53</v>
      </c>
      <c r="K382">
        <v>1</v>
      </c>
      <c r="L382">
        <v>1951</v>
      </c>
      <c r="M382" s="1">
        <v>45969</v>
      </c>
      <c r="N382" t="s">
        <v>38</v>
      </c>
    </row>
    <row r="383" spans="1:14" x14ac:dyDescent="0.3">
      <c r="A383" t="s">
        <v>813</v>
      </c>
      <c r="B383" t="s">
        <v>814</v>
      </c>
      <c r="C383" t="s">
        <v>32</v>
      </c>
      <c r="D383" t="s">
        <v>33</v>
      </c>
      <c r="E383" t="s">
        <v>18</v>
      </c>
      <c r="F383">
        <v>1543</v>
      </c>
      <c r="G383">
        <v>25</v>
      </c>
      <c r="H383">
        <v>1157</v>
      </c>
      <c r="I383">
        <v>3.5</v>
      </c>
      <c r="J383">
        <v>915</v>
      </c>
      <c r="K383">
        <v>1</v>
      </c>
      <c r="L383">
        <v>1157</v>
      </c>
      <c r="M383" s="1">
        <v>45717</v>
      </c>
      <c r="N383" t="s">
        <v>24</v>
      </c>
    </row>
    <row r="384" spans="1:14" x14ac:dyDescent="0.3">
      <c r="A384" t="s">
        <v>815</v>
      </c>
      <c r="B384" t="s">
        <v>816</v>
      </c>
      <c r="C384" t="s">
        <v>32</v>
      </c>
      <c r="D384" t="s">
        <v>33</v>
      </c>
      <c r="E384" t="s">
        <v>18</v>
      </c>
      <c r="F384">
        <v>4408</v>
      </c>
      <c r="G384">
        <v>15</v>
      </c>
      <c r="H384">
        <v>3747</v>
      </c>
      <c r="I384">
        <v>5</v>
      </c>
      <c r="J384">
        <v>31</v>
      </c>
      <c r="K384">
        <v>1</v>
      </c>
      <c r="L384">
        <v>3747</v>
      </c>
      <c r="M384" s="1">
        <v>45592</v>
      </c>
      <c r="N384" t="s">
        <v>42</v>
      </c>
    </row>
    <row r="385" spans="1:14" x14ac:dyDescent="0.3">
      <c r="A385" t="s">
        <v>817</v>
      </c>
      <c r="B385" t="s">
        <v>818</v>
      </c>
      <c r="C385" t="s">
        <v>37</v>
      </c>
      <c r="D385" t="s">
        <v>109</v>
      </c>
      <c r="E385" t="s">
        <v>18</v>
      </c>
      <c r="F385">
        <v>2288</v>
      </c>
      <c r="G385">
        <v>20</v>
      </c>
      <c r="H385">
        <v>1830</v>
      </c>
      <c r="I385">
        <v>4.0999999999999996</v>
      </c>
      <c r="J385">
        <v>248</v>
      </c>
      <c r="K385">
        <v>1</v>
      </c>
      <c r="L385">
        <v>1830</v>
      </c>
      <c r="M385" s="1">
        <v>45928</v>
      </c>
      <c r="N385" t="s">
        <v>75</v>
      </c>
    </row>
    <row r="386" spans="1:14" x14ac:dyDescent="0.3">
      <c r="A386" t="s">
        <v>819</v>
      </c>
      <c r="B386" t="s">
        <v>820</v>
      </c>
      <c r="C386" t="s">
        <v>52</v>
      </c>
      <c r="D386" t="s">
        <v>23</v>
      </c>
      <c r="E386" t="s">
        <v>34</v>
      </c>
      <c r="F386">
        <v>2891</v>
      </c>
      <c r="G386">
        <v>25</v>
      </c>
      <c r="H386">
        <v>2168</v>
      </c>
      <c r="I386">
        <v>4.2</v>
      </c>
      <c r="J386">
        <v>52</v>
      </c>
      <c r="K386">
        <v>1</v>
      </c>
      <c r="L386">
        <v>2168</v>
      </c>
      <c r="M386" s="1">
        <v>45821</v>
      </c>
      <c r="N386" t="s">
        <v>102</v>
      </c>
    </row>
    <row r="387" spans="1:14" x14ac:dyDescent="0.3">
      <c r="A387" t="s">
        <v>821</v>
      </c>
      <c r="B387" t="s">
        <v>822</v>
      </c>
      <c r="C387" t="s">
        <v>27</v>
      </c>
      <c r="D387" t="s">
        <v>109</v>
      </c>
      <c r="E387" t="s">
        <v>18</v>
      </c>
      <c r="F387">
        <v>1802</v>
      </c>
      <c r="G387">
        <v>25</v>
      </c>
      <c r="H387">
        <v>1352</v>
      </c>
      <c r="I387">
        <v>4</v>
      </c>
      <c r="J387">
        <v>37</v>
      </c>
      <c r="K387">
        <v>1</v>
      </c>
      <c r="L387">
        <v>1352</v>
      </c>
      <c r="M387" s="1">
        <v>45842</v>
      </c>
      <c r="N387" t="s">
        <v>24</v>
      </c>
    </row>
    <row r="388" spans="1:14" x14ac:dyDescent="0.3">
      <c r="A388" t="s">
        <v>823</v>
      </c>
      <c r="B388" t="s">
        <v>824</v>
      </c>
      <c r="C388" t="s">
        <v>88</v>
      </c>
      <c r="D388" t="s">
        <v>17</v>
      </c>
      <c r="E388" t="s">
        <v>34</v>
      </c>
      <c r="F388">
        <v>2209</v>
      </c>
      <c r="G388">
        <v>15</v>
      </c>
      <c r="H388">
        <v>1878</v>
      </c>
      <c r="I388">
        <v>4.0999999999999996</v>
      </c>
      <c r="J388">
        <v>168</v>
      </c>
      <c r="K388">
        <v>3</v>
      </c>
      <c r="L388">
        <v>5634</v>
      </c>
      <c r="M388" s="1">
        <v>45737</v>
      </c>
      <c r="N388" t="s">
        <v>19</v>
      </c>
    </row>
    <row r="389" spans="1:14" x14ac:dyDescent="0.3">
      <c r="A389" t="s">
        <v>825</v>
      </c>
      <c r="B389" t="s">
        <v>826</v>
      </c>
      <c r="C389" t="s">
        <v>27</v>
      </c>
      <c r="D389" t="s">
        <v>33</v>
      </c>
      <c r="E389" t="s">
        <v>18</v>
      </c>
      <c r="F389">
        <v>1090</v>
      </c>
      <c r="G389">
        <v>10</v>
      </c>
      <c r="H389">
        <v>981</v>
      </c>
      <c r="I389">
        <v>3.8</v>
      </c>
      <c r="J389">
        <v>60</v>
      </c>
      <c r="K389">
        <v>1</v>
      </c>
      <c r="L389">
        <v>981</v>
      </c>
      <c r="M389" s="1">
        <v>45364</v>
      </c>
      <c r="N389" t="s">
        <v>54</v>
      </c>
    </row>
    <row r="390" spans="1:14" x14ac:dyDescent="0.3">
      <c r="A390" t="s">
        <v>827</v>
      </c>
      <c r="B390" t="s">
        <v>828</v>
      </c>
      <c r="C390" t="s">
        <v>52</v>
      </c>
      <c r="D390" t="s">
        <v>41</v>
      </c>
      <c r="E390" t="s">
        <v>34</v>
      </c>
      <c r="F390">
        <v>2046</v>
      </c>
      <c r="G390">
        <v>20</v>
      </c>
      <c r="H390">
        <v>1637</v>
      </c>
      <c r="I390">
        <v>4</v>
      </c>
      <c r="J390">
        <v>112</v>
      </c>
      <c r="K390">
        <v>1</v>
      </c>
      <c r="L390">
        <v>1637</v>
      </c>
      <c r="M390" s="1">
        <v>45413</v>
      </c>
      <c r="N390" t="s">
        <v>24</v>
      </c>
    </row>
    <row r="391" spans="1:14" x14ac:dyDescent="0.3">
      <c r="A391" t="s">
        <v>829</v>
      </c>
      <c r="B391" t="s">
        <v>830</v>
      </c>
      <c r="C391" t="s">
        <v>45</v>
      </c>
      <c r="D391" t="s">
        <v>109</v>
      </c>
      <c r="E391" t="s">
        <v>161</v>
      </c>
      <c r="F391">
        <v>787</v>
      </c>
      <c r="G391">
        <v>20</v>
      </c>
      <c r="H391">
        <v>630</v>
      </c>
      <c r="I391">
        <v>4.9000000000000004</v>
      </c>
      <c r="J391">
        <v>119</v>
      </c>
      <c r="K391">
        <v>1</v>
      </c>
      <c r="L391">
        <v>630</v>
      </c>
      <c r="M391" s="1">
        <v>45994</v>
      </c>
      <c r="N391" t="s">
        <v>38</v>
      </c>
    </row>
    <row r="392" spans="1:14" x14ac:dyDescent="0.3">
      <c r="A392" t="s">
        <v>831</v>
      </c>
      <c r="B392" t="s">
        <v>832</v>
      </c>
      <c r="C392" t="s">
        <v>27</v>
      </c>
      <c r="D392" t="s">
        <v>41</v>
      </c>
      <c r="E392" t="s">
        <v>18</v>
      </c>
      <c r="F392">
        <v>2331</v>
      </c>
      <c r="G392">
        <v>15</v>
      </c>
      <c r="H392">
        <v>1981</v>
      </c>
      <c r="I392">
        <v>4.7</v>
      </c>
      <c r="J392">
        <v>39</v>
      </c>
      <c r="K392">
        <v>1</v>
      </c>
      <c r="L392">
        <v>1981</v>
      </c>
      <c r="M392" s="1">
        <v>45692</v>
      </c>
      <c r="N392" t="s">
        <v>24</v>
      </c>
    </row>
    <row r="393" spans="1:14" x14ac:dyDescent="0.3">
      <c r="A393" t="s">
        <v>833</v>
      </c>
      <c r="B393" t="s">
        <v>834</v>
      </c>
      <c r="C393" t="s">
        <v>16</v>
      </c>
      <c r="D393" t="s">
        <v>33</v>
      </c>
      <c r="E393" t="s">
        <v>18</v>
      </c>
      <c r="F393">
        <v>3668</v>
      </c>
      <c r="G393">
        <v>40</v>
      </c>
      <c r="H393">
        <v>2201</v>
      </c>
      <c r="I393">
        <v>3.1</v>
      </c>
      <c r="J393">
        <v>39</v>
      </c>
      <c r="K393">
        <v>1</v>
      </c>
      <c r="L393">
        <v>2201</v>
      </c>
      <c r="M393" s="1">
        <v>45297</v>
      </c>
      <c r="N393" t="s">
        <v>54</v>
      </c>
    </row>
    <row r="394" spans="1:14" x14ac:dyDescent="0.3">
      <c r="A394" t="s">
        <v>835</v>
      </c>
      <c r="B394" t="s">
        <v>836</v>
      </c>
      <c r="C394" t="s">
        <v>16</v>
      </c>
      <c r="D394" t="s">
        <v>17</v>
      </c>
      <c r="E394" t="s">
        <v>34</v>
      </c>
      <c r="F394">
        <v>3268</v>
      </c>
      <c r="G394">
        <v>20</v>
      </c>
      <c r="H394">
        <v>2614</v>
      </c>
      <c r="I394">
        <v>3.4</v>
      </c>
      <c r="J394">
        <v>195</v>
      </c>
      <c r="K394">
        <v>3</v>
      </c>
      <c r="L394">
        <v>7842</v>
      </c>
      <c r="M394" s="1">
        <v>45437</v>
      </c>
      <c r="N394" t="s">
        <v>85</v>
      </c>
    </row>
    <row r="395" spans="1:14" x14ac:dyDescent="0.3">
      <c r="A395" t="s">
        <v>837</v>
      </c>
      <c r="B395" t="s">
        <v>838</v>
      </c>
      <c r="C395" t="s">
        <v>45</v>
      </c>
      <c r="D395" t="s">
        <v>28</v>
      </c>
      <c r="E395" t="s">
        <v>34</v>
      </c>
      <c r="F395">
        <v>1928</v>
      </c>
      <c r="G395">
        <v>15</v>
      </c>
      <c r="H395">
        <v>1639</v>
      </c>
      <c r="I395">
        <v>3.7</v>
      </c>
      <c r="J395">
        <v>114</v>
      </c>
      <c r="K395">
        <v>3</v>
      </c>
      <c r="L395">
        <v>4917</v>
      </c>
      <c r="M395" s="1">
        <v>45854</v>
      </c>
      <c r="N395" t="s">
        <v>91</v>
      </c>
    </row>
    <row r="396" spans="1:14" x14ac:dyDescent="0.3">
      <c r="A396" t="s">
        <v>839</v>
      </c>
      <c r="B396" t="s">
        <v>840</v>
      </c>
      <c r="C396" t="s">
        <v>32</v>
      </c>
      <c r="D396" t="s">
        <v>28</v>
      </c>
      <c r="E396" t="s">
        <v>34</v>
      </c>
      <c r="F396">
        <v>2607</v>
      </c>
      <c r="G396">
        <v>30</v>
      </c>
      <c r="H396">
        <v>1825</v>
      </c>
      <c r="I396">
        <v>4.5999999999999996</v>
      </c>
      <c r="J396">
        <v>35</v>
      </c>
      <c r="K396">
        <v>4</v>
      </c>
      <c r="L396">
        <v>7300</v>
      </c>
      <c r="M396" s="1">
        <v>45657</v>
      </c>
      <c r="N396" t="s">
        <v>58</v>
      </c>
    </row>
    <row r="397" spans="1:14" x14ac:dyDescent="0.3">
      <c r="A397" t="s">
        <v>841</v>
      </c>
      <c r="B397" t="s">
        <v>842</v>
      </c>
      <c r="C397" t="s">
        <v>16</v>
      </c>
      <c r="D397" t="s">
        <v>23</v>
      </c>
      <c r="E397" t="s">
        <v>18</v>
      </c>
      <c r="F397">
        <v>4071</v>
      </c>
      <c r="G397">
        <v>20</v>
      </c>
      <c r="H397">
        <v>3257</v>
      </c>
      <c r="I397">
        <v>4.7</v>
      </c>
      <c r="J397">
        <v>58</v>
      </c>
      <c r="K397">
        <v>1</v>
      </c>
      <c r="L397">
        <v>3257</v>
      </c>
      <c r="M397" s="1">
        <v>45605</v>
      </c>
      <c r="N397" t="s">
        <v>54</v>
      </c>
    </row>
    <row r="398" spans="1:14" x14ac:dyDescent="0.3">
      <c r="A398" t="s">
        <v>843</v>
      </c>
      <c r="B398" t="s">
        <v>844</v>
      </c>
      <c r="C398" t="s">
        <v>57</v>
      </c>
      <c r="D398" t="s">
        <v>41</v>
      </c>
      <c r="E398" t="s">
        <v>34</v>
      </c>
      <c r="F398">
        <v>409</v>
      </c>
      <c r="G398">
        <v>20</v>
      </c>
      <c r="H398">
        <v>327</v>
      </c>
      <c r="I398">
        <v>4.5</v>
      </c>
      <c r="J398">
        <v>52</v>
      </c>
      <c r="K398">
        <v>1</v>
      </c>
      <c r="L398">
        <v>327</v>
      </c>
      <c r="M398" s="1">
        <v>45948</v>
      </c>
      <c r="N398" t="s">
        <v>71</v>
      </c>
    </row>
    <row r="399" spans="1:14" x14ac:dyDescent="0.3">
      <c r="A399" t="s">
        <v>845</v>
      </c>
      <c r="B399" t="s">
        <v>846</v>
      </c>
      <c r="C399" t="s">
        <v>116</v>
      </c>
      <c r="D399" t="s">
        <v>33</v>
      </c>
      <c r="E399" t="s">
        <v>34</v>
      </c>
      <c r="F399">
        <v>2685</v>
      </c>
      <c r="G399">
        <v>20</v>
      </c>
      <c r="H399">
        <v>2148</v>
      </c>
      <c r="I399">
        <v>3.5</v>
      </c>
      <c r="J399">
        <v>65</v>
      </c>
      <c r="K399">
        <v>1</v>
      </c>
      <c r="L399">
        <v>2148</v>
      </c>
      <c r="M399" s="1">
        <v>45856</v>
      </c>
      <c r="N399" t="s">
        <v>29</v>
      </c>
    </row>
    <row r="400" spans="1:14" x14ac:dyDescent="0.3">
      <c r="A400" t="s">
        <v>847</v>
      </c>
      <c r="B400" t="s">
        <v>848</v>
      </c>
      <c r="C400" t="s">
        <v>16</v>
      </c>
      <c r="D400" t="s">
        <v>46</v>
      </c>
      <c r="E400" t="s">
        <v>34</v>
      </c>
      <c r="F400">
        <v>6962</v>
      </c>
      <c r="G400">
        <v>30</v>
      </c>
      <c r="H400">
        <v>4873</v>
      </c>
      <c r="I400">
        <v>3.8</v>
      </c>
      <c r="J400">
        <v>198</v>
      </c>
      <c r="K400">
        <v>1</v>
      </c>
      <c r="L400">
        <v>4873</v>
      </c>
      <c r="M400" s="1">
        <v>45369</v>
      </c>
      <c r="N400" t="s">
        <v>61</v>
      </c>
    </row>
    <row r="401" spans="1:14" x14ac:dyDescent="0.3">
      <c r="A401" t="s">
        <v>849</v>
      </c>
      <c r="B401" t="s">
        <v>850</v>
      </c>
      <c r="C401" t="s">
        <v>45</v>
      </c>
      <c r="D401" t="s">
        <v>41</v>
      </c>
      <c r="E401" t="s">
        <v>34</v>
      </c>
      <c r="F401">
        <v>1261</v>
      </c>
      <c r="G401">
        <v>50</v>
      </c>
      <c r="H401">
        <v>630</v>
      </c>
      <c r="I401">
        <v>4.3</v>
      </c>
      <c r="J401">
        <v>75</v>
      </c>
      <c r="K401">
        <v>1</v>
      </c>
      <c r="L401">
        <v>630</v>
      </c>
      <c r="M401" s="1">
        <v>45844</v>
      </c>
      <c r="N401" t="s">
        <v>168</v>
      </c>
    </row>
    <row r="402" spans="1:14" x14ac:dyDescent="0.3">
      <c r="A402" t="s">
        <v>851</v>
      </c>
      <c r="B402" t="s">
        <v>852</v>
      </c>
      <c r="C402" t="s">
        <v>52</v>
      </c>
      <c r="D402" t="s">
        <v>17</v>
      </c>
      <c r="E402" t="s">
        <v>34</v>
      </c>
      <c r="F402">
        <v>2086</v>
      </c>
      <c r="G402">
        <v>20</v>
      </c>
      <c r="H402">
        <v>1669</v>
      </c>
      <c r="I402">
        <v>4</v>
      </c>
      <c r="J402">
        <v>224</v>
      </c>
      <c r="K402">
        <v>1</v>
      </c>
      <c r="L402">
        <v>1669</v>
      </c>
      <c r="M402" s="1">
        <v>45664</v>
      </c>
      <c r="N402" t="s">
        <v>64</v>
      </c>
    </row>
    <row r="403" spans="1:14" x14ac:dyDescent="0.3">
      <c r="A403" t="s">
        <v>853</v>
      </c>
      <c r="B403" t="s">
        <v>854</v>
      </c>
      <c r="C403" t="s">
        <v>45</v>
      </c>
      <c r="D403" t="s">
        <v>46</v>
      </c>
      <c r="E403" t="s">
        <v>34</v>
      </c>
      <c r="F403">
        <v>8800</v>
      </c>
      <c r="G403">
        <v>15</v>
      </c>
      <c r="H403">
        <v>7480</v>
      </c>
      <c r="I403">
        <v>3.9</v>
      </c>
      <c r="J403">
        <v>326</v>
      </c>
      <c r="K403">
        <v>4</v>
      </c>
      <c r="L403">
        <v>29920</v>
      </c>
      <c r="M403" s="1">
        <v>45967</v>
      </c>
      <c r="N403" t="s">
        <v>58</v>
      </c>
    </row>
    <row r="404" spans="1:14" x14ac:dyDescent="0.3">
      <c r="A404" t="s">
        <v>855</v>
      </c>
      <c r="B404" t="s">
        <v>856</v>
      </c>
      <c r="C404" t="s">
        <v>22</v>
      </c>
      <c r="D404" t="s">
        <v>17</v>
      </c>
      <c r="E404" t="s">
        <v>34</v>
      </c>
      <c r="F404">
        <v>3465</v>
      </c>
      <c r="G404">
        <v>10</v>
      </c>
      <c r="H404">
        <v>3118</v>
      </c>
      <c r="I404">
        <v>3.9</v>
      </c>
      <c r="J404">
        <v>188</v>
      </c>
      <c r="K404">
        <v>1</v>
      </c>
      <c r="L404">
        <v>3118</v>
      </c>
      <c r="M404" s="1">
        <v>45976</v>
      </c>
      <c r="N404" t="s">
        <v>42</v>
      </c>
    </row>
    <row r="405" spans="1:14" x14ac:dyDescent="0.3">
      <c r="A405" t="s">
        <v>857</v>
      </c>
      <c r="B405" t="s">
        <v>858</v>
      </c>
      <c r="C405" t="s">
        <v>52</v>
      </c>
      <c r="D405" t="s">
        <v>53</v>
      </c>
      <c r="E405" t="s">
        <v>34</v>
      </c>
      <c r="F405">
        <v>1170</v>
      </c>
      <c r="G405">
        <v>0</v>
      </c>
      <c r="H405">
        <v>1170</v>
      </c>
      <c r="I405">
        <v>4.7</v>
      </c>
      <c r="J405">
        <v>75</v>
      </c>
      <c r="K405">
        <v>1</v>
      </c>
      <c r="L405">
        <v>1170</v>
      </c>
      <c r="M405" s="1">
        <v>46012</v>
      </c>
      <c r="N405" t="s">
        <v>64</v>
      </c>
    </row>
    <row r="406" spans="1:14" x14ac:dyDescent="0.3">
      <c r="A406" t="s">
        <v>859</v>
      </c>
      <c r="B406" t="s">
        <v>860</v>
      </c>
      <c r="C406" t="s">
        <v>45</v>
      </c>
      <c r="D406" t="s">
        <v>46</v>
      </c>
      <c r="E406" t="s">
        <v>74</v>
      </c>
      <c r="F406">
        <v>7691</v>
      </c>
      <c r="G406">
        <v>20</v>
      </c>
      <c r="H406">
        <v>6153</v>
      </c>
      <c r="I406">
        <v>4.4000000000000004</v>
      </c>
      <c r="J406">
        <v>42</v>
      </c>
      <c r="K406">
        <v>3</v>
      </c>
      <c r="L406">
        <v>18459</v>
      </c>
      <c r="M406" s="1">
        <v>45371</v>
      </c>
      <c r="N406" t="s">
        <v>64</v>
      </c>
    </row>
    <row r="407" spans="1:14" x14ac:dyDescent="0.3">
      <c r="A407" t="s">
        <v>861</v>
      </c>
      <c r="B407" t="s">
        <v>862</v>
      </c>
      <c r="C407" t="s">
        <v>88</v>
      </c>
      <c r="D407" t="s">
        <v>41</v>
      </c>
      <c r="E407" t="s">
        <v>34</v>
      </c>
      <c r="F407">
        <v>2163</v>
      </c>
      <c r="G407">
        <v>20</v>
      </c>
      <c r="H407">
        <v>1730</v>
      </c>
      <c r="I407">
        <v>3.9</v>
      </c>
      <c r="J407">
        <v>43</v>
      </c>
      <c r="K407">
        <v>3</v>
      </c>
      <c r="L407">
        <v>5190</v>
      </c>
      <c r="M407" s="1">
        <v>45298</v>
      </c>
      <c r="N407" t="s">
        <v>64</v>
      </c>
    </row>
    <row r="408" spans="1:14" x14ac:dyDescent="0.3">
      <c r="A408" t="s">
        <v>863</v>
      </c>
      <c r="B408" t="s">
        <v>864</v>
      </c>
      <c r="C408" t="s">
        <v>116</v>
      </c>
      <c r="D408" t="s">
        <v>17</v>
      </c>
      <c r="E408" t="s">
        <v>18</v>
      </c>
      <c r="F408">
        <v>5205</v>
      </c>
      <c r="G408">
        <v>25</v>
      </c>
      <c r="H408">
        <v>3904</v>
      </c>
      <c r="I408">
        <v>4.3</v>
      </c>
      <c r="J408">
        <v>95</v>
      </c>
      <c r="K408">
        <v>1</v>
      </c>
      <c r="L408">
        <v>3904</v>
      </c>
      <c r="M408" s="1">
        <v>45453</v>
      </c>
      <c r="N408" t="s">
        <v>102</v>
      </c>
    </row>
    <row r="409" spans="1:14" x14ac:dyDescent="0.3">
      <c r="A409" t="s">
        <v>865</v>
      </c>
      <c r="B409" t="s">
        <v>866</v>
      </c>
      <c r="C409" t="s">
        <v>52</v>
      </c>
      <c r="D409" t="s">
        <v>33</v>
      </c>
      <c r="E409" t="s">
        <v>18</v>
      </c>
      <c r="F409">
        <v>2762</v>
      </c>
      <c r="G409">
        <v>30</v>
      </c>
      <c r="H409">
        <v>1933</v>
      </c>
      <c r="I409">
        <v>3.5</v>
      </c>
      <c r="J409">
        <v>364</v>
      </c>
      <c r="K409">
        <v>1</v>
      </c>
      <c r="L409">
        <v>1933</v>
      </c>
      <c r="M409" s="1">
        <v>45457</v>
      </c>
      <c r="N409" t="s">
        <v>71</v>
      </c>
    </row>
    <row r="410" spans="1:14" x14ac:dyDescent="0.3">
      <c r="A410" t="s">
        <v>867</v>
      </c>
      <c r="B410" t="s">
        <v>868</v>
      </c>
      <c r="C410" t="s">
        <v>22</v>
      </c>
      <c r="D410" t="s">
        <v>46</v>
      </c>
      <c r="E410" t="s">
        <v>34</v>
      </c>
      <c r="F410">
        <v>4436</v>
      </c>
      <c r="G410">
        <v>25</v>
      </c>
      <c r="H410">
        <v>3327</v>
      </c>
      <c r="I410">
        <v>3.8</v>
      </c>
      <c r="J410">
        <v>47</v>
      </c>
      <c r="K410">
        <v>3</v>
      </c>
      <c r="L410">
        <v>9981</v>
      </c>
      <c r="M410" s="1">
        <v>45442</v>
      </c>
      <c r="N410" t="s">
        <v>78</v>
      </c>
    </row>
    <row r="411" spans="1:14" x14ac:dyDescent="0.3">
      <c r="A411" t="s">
        <v>869</v>
      </c>
      <c r="B411" t="s">
        <v>870</v>
      </c>
      <c r="C411" t="s">
        <v>116</v>
      </c>
      <c r="D411" t="s">
        <v>41</v>
      </c>
      <c r="E411" t="s">
        <v>74</v>
      </c>
      <c r="F411">
        <v>466</v>
      </c>
      <c r="G411">
        <v>40</v>
      </c>
      <c r="H411">
        <v>280</v>
      </c>
      <c r="I411">
        <v>4.5999999999999996</v>
      </c>
      <c r="J411">
        <v>117</v>
      </c>
      <c r="K411">
        <v>1</v>
      </c>
      <c r="L411">
        <v>280</v>
      </c>
      <c r="M411" s="1">
        <v>45582</v>
      </c>
      <c r="N411" t="s">
        <v>19</v>
      </c>
    </row>
    <row r="412" spans="1:14" x14ac:dyDescent="0.3">
      <c r="A412" t="s">
        <v>871</v>
      </c>
      <c r="B412" t="s">
        <v>872</v>
      </c>
      <c r="C412" t="s">
        <v>45</v>
      </c>
      <c r="D412" t="s">
        <v>53</v>
      </c>
      <c r="E412" t="s">
        <v>34</v>
      </c>
      <c r="F412">
        <v>2187</v>
      </c>
      <c r="G412">
        <v>15</v>
      </c>
      <c r="H412">
        <v>1859</v>
      </c>
      <c r="I412">
        <v>3.3</v>
      </c>
      <c r="J412">
        <v>172</v>
      </c>
      <c r="K412">
        <v>1</v>
      </c>
      <c r="L412">
        <v>1859</v>
      </c>
      <c r="M412" s="1">
        <v>45888</v>
      </c>
      <c r="N412" t="s">
        <v>85</v>
      </c>
    </row>
    <row r="413" spans="1:14" x14ac:dyDescent="0.3">
      <c r="A413" t="s">
        <v>873</v>
      </c>
      <c r="B413" t="s">
        <v>874</v>
      </c>
      <c r="C413" t="s">
        <v>116</v>
      </c>
      <c r="D413" t="s">
        <v>33</v>
      </c>
      <c r="E413" t="s">
        <v>34</v>
      </c>
      <c r="F413">
        <v>3233</v>
      </c>
      <c r="G413">
        <v>25</v>
      </c>
      <c r="H413">
        <v>2425</v>
      </c>
      <c r="I413">
        <v>4.4000000000000004</v>
      </c>
      <c r="J413">
        <v>92</v>
      </c>
      <c r="K413">
        <v>1</v>
      </c>
      <c r="L413">
        <v>2425</v>
      </c>
      <c r="M413" s="1">
        <v>45427</v>
      </c>
      <c r="N413" t="s">
        <v>29</v>
      </c>
    </row>
    <row r="414" spans="1:14" x14ac:dyDescent="0.3">
      <c r="A414" t="s">
        <v>875</v>
      </c>
      <c r="B414" t="s">
        <v>876</v>
      </c>
      <c r="C414" t="s">
        <v>37</v>
      </c>
      <c r="D414" t="s">
        <v>41</v>
      </c>
      <c r="E414" t="s">
        <v>34</v>
      </c>
      <c r="F414">
        <v>940</v>
      </c>
      <c r="G414">
        <v>15</v>
      </c>
      <c r="H414">
        <v>799</v>
      </c>
      <c r="I414">
        <v>3.1</v>
      </c>
      <c r="J414">
        <v>91</v>
      </c>
      <c r="K414">
        <v>1</v>
      </c>
      <c r="L414">
        <v>799</v>
      </c>
      <c r="M414" s="1">
        <v>45836</v>
      </c>
      <c r="N414" t="s">
        <v>64</v>
      </c>
    </row>
    <row r="415" spans="1:14" x14ac:dyDescent="0.3">
      <c r="A415" t="s">
        <v>877</v>
      </c>
      <c r="B415" t="s">
        <v>878</v>
      </c>
      <c r="C415" t="s">
        <v>27</v>
      </c>
      <c r="D415" t="s">
        <v>46</v>
      </c>
      <c r="E415" t="s">
        <v>34</v>
      </c>
      <c r="F415">
        <v>8382</v>
      </c>
      <c r="G415">
        <v>20</v>
      </c>
      <c r="H415">
        <v>6706</v>
      </c>
      <c r="I415">
        <v>4.9000000000000004</v>
      </c>
      <c r="J415">
        <v>446</v>
      </c>
      <c r="K415">
        <v>1</v>
      </c>
      <c r="L415">
        <v>6706</v>
      </c>
      <c r="M415" s="1">
        <v>45731</v>
      </c>
      <c r="N415" t="s">
        <v>75</v>
      </c>
    </row>
    <row r="416" spans="1:14" x14ac:dyDescent="0.3">
      <c r="A416" t="s">
        <v>879</v>
      </c>
      <c r="B416" t="s">
        <v>880</v>
      </c>
      <c r="C416" t="s">
        <v>57</v>
      </c>
      <c r="D416" t="s">
        <v>23</v>
      </c>
      <c r="E416" t="s">
        <v>34</v>
      </c>
      <c r="F416">
        <v>1886</v>
      </c>
      <c r="G416">
        <v>15</v>
      </c>
      <c r="H416">
        <v>1603</v>
      </c>
      <c r="I416">
        <v>3.8</v>
      </c>
      <c r="J416">
        <v>353</v>
      </c>
      <c r="K416">
        <v>1</v>
      </c>
      <c r="L416">
        <v>1603</v>
      </c>
      <c r="M416" s="1">
        <v>45377</v>
      </c>
      <c r="N416" t="s">
        <v>38</v>
      </c>
    </row>
    <row r="417" spans="1:14" x14ac:dyDescent="0.3">
      <c r="A417" t="s">
        <v>881</v>
      </c>
      <c r="B417" t="s">
        <v>882</v>
      </c>
      <c r="C417" t="s">
        <v>16</v>
      </c>
      <c r="D417" t="s">
        <v>17</v>
      </c>
      <c r="E417" t="s">
        <v>18</v>
      </c>
      <c r="F417">
        <v>1257</v>
      </c>
      <c r="G417">
        <v>25</v>
      </c>
      <c r="H417">
        <v>943</v>
      </c>
      <c r="I417">
        <v>4.3</v>
      </c>
      <c r="J417">
        <v>107</v>
      </c>
      <c r="K417">
        <v>1</v>
      </c>
      <c r="L417">
        <v>943</v>
      </c>
      <c r="M417" s="1">
        <v>45676</v>
      </c>
      <c r="N417" t="s">
        <v>42</v>
      </c>
    </row>
    <row r="418" spans="1:14" x14ac:dyDescent="0.3">
      <c r="A418" t="s">
        <v>883</v>
      </c>
      <c r="B418" t="s">
        <v>884</v>
      </c>
      <c r="C418" t="s">
        <v>57</v>
      </c>
      <c r="D418" t="s">
        <v>23</v>
      </c>
      <c r="E418" t="s">
        <v>18</v>
      </c>
      <c r="F418">
        <v>4280</v>
      </c>
      <c r="G418">
        <v>30</v>
      </c>
      <c r="H418">
        <v>2996</v>
      </c>
      <c r="I418">
        <v>4.2</v>
      </c>
      <c r="J418">
        <v>99</v>
      </c>
      <c r="K418">
        <v>1</v>
      </c>
      <c r="L418">
        <v>2996</v>
      </c>
      <c r="M418" s="1">
        <v>45840</v>
      </c>
      <c r="N418" t="s">
        <v>71</v>
      </c>
    </row>
    <row r="419" spans="1:14" x14ac:dyDescent="0.3">
      <c r="A419" t="s">
        <v>885</v>
      </c>
      <c r="B419" t="s">
        <v>886</v>
      </c>
      <c r="C419" t="s">
        <v>52</v>
      </c>
      <c r="D419" t="s">
        <v>17</v>
      </c>
      <c r="E419" t="s">
        <v>34</v>
      </c>
      <c r="F419">
        <v>5512</v>
      </c>
      <c r="G419">
        <v>30</v>
      </c>
      <c r="H419">
        <v>3858</v>
      </c>
      <c r="I419">
        <v>4.2</v>
      </c>
      <c r="J419">
        <v>33</v>
      </c>
      <c r="K419">
        <v>1</v>
      </c>
      <c r="L419">
        <v>3858</v>
      </c>
      <c r="M419" s="1">
        <v>45864</v>
      </c>
      <c r="N419" t="s">
        <v>24</v>
      </c>
    </row>
    <row r="420" spans="1:14" x14ac:dyDescent="0.3">
      <c r="A420" t="s">
        <v>887</v>
      </c>
      <c r="B420" t="s">
        <v>888</v>
      </c>
      <c r="C420" t="s">
        <v>16</v>
      </c>
      <c r="D420" t="s">
        <v>33</v>
      </c>
      <c r="E420" t="s">
        <v>34</v>
      </c>
      <c r="F420">
        <v>4563</v>
      </c>
      <c r="G420">
        <v>10</v>
      </c>
      <c r="H420">
        <v>4107</v>
      </c>
      <c r="I420">
        <v>4.3</v>
      </c>
      <c r="J420">
        <v>192</v>
      </c>
      <c r="K420">
        <v>1</v>
      </c>
      <c r="L420">
        <v>4107</v>
      </c>
      <c r="M420" s="1">
        <v>45527</v>
      </c>
      <c r="N420" t="s">
        <v>91</v>
      </c>
    </row>
    <row r="421" spans="1:14" x14ac:dyDescent="0.3">
      <c r="A421" t="s">
        <v>889</v>
      </c>
      <c r="B421" t="s">
        <v>890</v>
      </c>
      <c r="C421" t="s">
        <v>88</v>
      </c>
      <c r="D421" t="s">
        <v>41</v>
      </c>
      <c r="E421" t="s">
        <v>34</v>
      </c>
      <c r="F421">
        <v>723</v>
      </c>
      <c r="G421">
        <v>15</v>
      </c>
      <c r="H421">
        <v>615</v>
      </c>
      <c r="I421">
        <v>3.2</v>
      </c>
      <c r="J421">
        <v>84</v>
      </c>
      <c r="K421">
        <v>1</v>
      </c>
      <c r="L421">
        <v>615</v>
      </c>
      <c r="M421" s="1">
        <v>45385</v>
      </c>
      <c r="N421" t="s">
        <v>58</v>
      </c>
    </row>
    <row r="422" spans="1:14" x14ac:dyDescent="0.3">
      <c r="A422" t="s">
        <v>891</v>
      </c>
      <c r="B422" t="s">
        <v>892</v>
      </c>
      <c r="C422" t="s">
        <v>32</v>
      </c>
      <c r="D422" t="s">
        <v>23</v>
      </c>
      <c r="E422" t="s">
        <v>34</v>
      </c>
      <c r="F422">
        <v>2606</v>
      </c>
      <c r="G422">
        <v>20</v>
      </c>
      <c r="H422">
        <v>2085</v>
      </c>
      <c r="I422">
        <v>4.2</v>
      </c>
      <c r="J422">
        <v>662</v>
      </c>
      <c r="K422">
        <v>1</v>
      </c>
      <c r="L422">
        <v>2085</v>
      </c>
      <c r="M422" s="1">
        <v>45685</v>
      </c>
      <c r="N422" t="s">
        <v>189</v>
      </c>
    </row>
    <row r="423" spans="1:14" x14ac:dyDescent="0.3">
      <c r="A423" t="s">
        <v>893</v>
      </c>
      <c r="B423" t="s">
        <v>894</v>
      </c>
      <c r="C423" t="s">
        <v>45</v>
      </c>
      <c r="D423" t="s">
        <v>109</v>
      </c>
      <c r="E423" t="s">
        <v>18</v>
      </c>
      <c r="F423">
        <v>2514</v>
      </c>
      <c r="G423">
        <v>20</v>
      </c>
      <c r="H423">
        <v>2011</v>
      </c>
      <c r="I423">
        <v>4</v>
      </c>
      <c r="J423">
        <v>123</v>
      </c>
      <c r="K423">
        <v>3</v>
      </c>
      <c r="L423">
        <v>6033</v>
      </c>
      <c r="M423" s="1">
        <v>45822</v>
      </c>
      <c r="N423" t="s">
        <v>38</v>
      </c>
    </row>
    <row r="424" spans="1:14" x14ac:dyDescent="0.3">
      <c r="A424" t="s">
        <v>895</v>
      </c>
      <c r="B424" t="s">
        <v>896</v>
      </c>
      <c r="C424" t="s">
        <v>45</v>
      </c>
      <c r="D424" t="s">
        <v>17</v>
      </c>
      <c r="E424" t="s">
        <v>18</v>
      </c>
      <c r="F424">
        <v>1285</v>
      </c>
      <c r="G424">
        <v>20</v>
      </c>
      <c r="H424">
        <v>1028</v>
      </c>
      <c r="I424">
        <v>3.8</v>
      </c>
      <c r="J424">
        <v>43</v>
      </c>
      <c r="K424">
        <v>1</v>
      </c>
      <c r="L424">
        <v>1028</v>
      </c>
      <c r="M424" s="1">
        <v>45453</v>
      </c>
      <c r="N424" t="s">
        <v>19</v>
      </c>
    </row>
    <row r="425" spans="1:14" x14ac:dyDescent="0.3">
      <c r="A425" t="s">
        <v>897</v>
      </c>
      <c r="B425" t="s">
        <v>898</v>
      </c>
      <c r="C425" t="s">
        <v>57</v>
      </c>
      <c r="D425" t="s">
        <v>41</v>
      </c>
      <c r="E425" t="s">
        <v>34</v>
      </c>
      <c r="F425">
        <v>1210</v>
      </c>
      <c r="G425">
        <v>25</v>
      </c>
      <c r="H425">
        <v>908</v>
      </c>
      <c r="I425">
        <v>3.7</v>
      </c>
      <c r="J425">
        <v>415</v>
      </c>
      <c r="K425">
        <v>2</v>
      </c>
      <c r="L425">
        <v>1816</v>
      </c>
      <c r="M425" s="1">
        <v>45384</v>
      </c>
      <c r="N425" t="s">
        <v>24</v>
      </c>
    </row>
    <row r="426" spans="1:14" x14ac:dyDescent="0.3">
      <c r="A426" t="s">
        <v>899</v>
      </c>
      <c r="B426" t="s">
        <v>900</v>
      </c>
      <c r="C426" t="s">
        <v>57</v>
      </c>
      <c r="D426" t="s">
        <v>28</v>
      </c>
      <c r="E426" t="s">
        <v>34</v>
      </c>
      <c r="F426">
        <v>5957</v>
      </c>
      <c r="G426">
        <v>60</v>
      </c>
      <c r="H426">
        <v>2383</v>
      </c>
      <c r="I426">
        <v>4.2</v>
      </c>
      <c r="J426">
        <v>77</v>
      </c>
      <c r="K426">
        <v>3</v>
      </c>
      <c r="L426">
        <v>7149</v>
      </c>
      <c r="M426" s="1">
        <v>45880</v>
      </c>
      <c r="N426" t="s">
        <v>61</v>
      </c>
    </row>
    <row r="427" spans="1:14" x14ac:dyDescent="0.3">
      <c r="A427" t="s">
        <v>901</v>
      </c>
      <c r="B427" t="s">
        <v>902</v>
      </c>
      <c r="C427" t="s">
        <v>52</v>
      </c>
      <c r="D427" t="s">
        <v>23</v>
      </c>
      <c r="E427" t="s">
        <v>34</v>
      </c>
      <c r="F427">
        <v>4911</v>
      </c>
      <c r="G427">
        <v>15</v>
      </c>
      <c r="H427">
        <v>4174</v>
      </c>
      <c r="I427">
        <v>3.6</v>
      </c>
      <c r="J427">
        <v>128</v>
      </c>
      <c r="K427">
        <v>2</v>
      </c>
      <c r="L427">
        <v>8348</v>
      </c>
      <c r="M427" s="1">
        <v>45555</v>
      </c>
      <c r="N427" t="s">
        <v>24</v>
      </c>
    </row>
    <row r="428" spans="1:14" x14ac:dyDescent="0.3">
      <c r="A428" t="s">
        <v>903</v>
      </c>
      <c r="B428" t="s">
        <v>904</v>
      </c>
      <c r="C428" t="s">
        <v>52</v>
      </c>
      <c r="D428" t="s">
        <v>53</v>
      </c>
      <c r="E428" t="s">
        <v>34</v>
      </c>
      <c r="F428">
        <v>3572</v>
      </c>
      <c r="G428">
        <v>60</v>
      </c>
      <c r="H428">
        <v>1429</v>
      </c>
      <c r="I428">
        <v>4.5999999999999996</v>
      </c>
      <c r="J428">
        <v>63</v>
      </c>
      <c r="K428">
        <v>1</v>
      </c>
      <c r="L428">
        <v>1429</v>
      </c>
      <c r="M428" s="1">
        <v>45892</v>
      </c>
      <c r="N428" t="s">
        <v>61</v>
      </c>
    </row>
    <row r="429" spans="1:14" x14ac:dyDescent="0.3">
      <c r="A429" t="s">
        <v>905</v>
      </c>
      <c r="B429" t="s">
        <v>906</v>
      </c>
      <c r="C429" t="s">
        <v>16</v>
      </c>
      <c r="D429" t="s">
        <v>23</v>
      </c>
      <c r="E429" t="s">
        <v>34</v>
      </c>
      <c r="F429">
        <v>3114</v>
      </c>
      <c r="G429">
        <v>30</v>
      </c>
      <c r="H429">
        <v>2180</v>
      </c>
      <c r="I429">
        <v>4.3</v>
      </c>
      <c r="J429">
        <v>15</v>
      </c>
      <c r="K429">
        <v>2</v>
      </c>
      <c r="L429">
        <v>4360</v>
      </c>
      <c r="M429" s="1">
        <v>45714</v>
      </c>
      <c r="N429" t="s">
        <v>102</v>
      </c>
    </row>
    <row r="430" spans="1:14" x14ac:dyDescent="0.3">
      <c r="A430" t="s">
        <v>907</v>
      </c>
      <c r="B430" t="s">
        <v>908</v>
      </c>
      <c r="C430" t="s">
        <v>16</v>
      </c>
      <c r="D430" t="s">
        <v>17</v>
      </c>
      <c r="E430" t="s">
        <v>34</v>
      </c>
      <c r="F430">
        <v>2101</v>
      </c>
      <c r="G430">
        <v>20</v>
      </c>
      <c r="H430">
        <v>1681</v>
      </c>
      <c r="I430">
        <v>4.2</v>
      </c>
      <c r="J430">
        <v>184</v>
      </c>
      <c r="K430">
        <v>2</v>
      </c>
      <c r="L430">
        <v>3362</v>
      </c>
      <c r="M430" s="1">
        <v>45369</v>
      </c>
      <c r="N430" t="s">
        <v>24</v>
      </c>
    </row>
    <row r="431" spans="1:14" x14ac:dyDescent="0.3">
      <c r="A431" t="s">
        <v>909</v>
      </c>
      <c r="B431" t="s">
        <v>910</v>
      </c>
      <c r="C431" t="s">
        <v>57</v>
      </c>
      <c r="D431" t="s">
        <v>33</v>
      </c>
      <c r="E431" t="s">
        <v>18</v>
      </c>
      <c r="F431">
        <v>4453</v>
      </c>
      <c r="G431">
        <v>25</v>
      </c>
      <c r="H431">
        <v>3340</v>
      </c>
      <c r="I431">
        <v>4.5999999999999996</v>
      </c>
      <c r="J431">
        <v>175</v>
      </c>
      <c r="K431">
        <v>4</v>
      </c>
      <c r="L431">
        <v>13360</v>
      </c>
      <c r="M431" s="1">
        <v>45991</v>
      </c>
      <c r="N431" t="s">
        <v>42</v>
      </c>
    </row>
    <row r="432" spans="1:14" x14ac:dyDescent="0.3">
      <c r="A432" t="s">
        <v>911</v>
      </c>
      <c r="B432" t="s">
        <v>912</v>
      </c>
      <c r="C432" t="s">
        <v>88</v>
      </c>
      <c r="D432" t="s">
        <v>17</v>
      </c>
      <c r="E432" t="s">
        <v>34</v>
      </c>
      <c r="F432">
        <v>3219</v>
      </c>
      <c r="G432">
        <v>15</v>
      </c>
      <c r="H432">
        <v>2736</v>
      </c>
      <c r="I432">
        <v>3.2</v>
      </c>
      <c r="J432">
        <v>124</v>
      </c>
      <c r="K432">
        <v>2</v>
      </c>
      <c r="L432">
        <v>5472</v>
      </c>
      <c r="M432" s="1">
        <v>45656</v>
      </c>
      <c r="N432" t="s">
        <v>58</v>
      </c>
    </row>
    <row r="433" spans="1:14" x14ac:dyDescent="0.3">
      <c r="A433" t="s">
        <v>913</v>
      </c>
      <c r="B433" t="s">
        <v>914</v>
      </c>
      <c r="C433" t="s">
        <v>32</v>
      </c>
      <c r="D433" t="s">
        <v>53</v>
      </c>
      <c r="E433" t="s">
        <v>74</v>
      </c>
      <c r="F433">
        <v>844</v>
      </c>
      <c r="G433">
        <v>30</v>
      </c>
      <c r="H433">
        <v>591</v>
      </c>
      <c r="I433">
        <v>3.5</v>
      </c>
      <c r="J433">
        <v>41</v>
      </c>
      <c r="K433">
        <v>4</v>
      </c>
      <c r="L433">
        <v>2364</v>
      </c>
      <c r="M433" s="1">
        <v>45785</v>
      </c>
      <c r="N433" t="s">
        <v>102</v>
      </c>
    </row>
    <row r="434" spans="1:14" x14ac:dyDescent="0.3">
      <c r="A434" t="s">
        <v>915</v>
      </c>
      <c r="B434" t="s">
        <v>916</v>
      </c>
      <c r="C434" t="s">
        <v>45</v>
      </c>
      <c r="D434" t="s">
        <v>28</v>
      </c>
      <c r="E434" t="s">
        <v>34</v>
      </c>
      <c r="F434">
        <v>2488</v>
      </c>
      <c r="G434">
        <v>70</v>
      </c>
      <c r="H434">
        <v>746</v>
      </c>
      <c r="I434">
        <v>4.4000000000000004</v>
      </c>
      <c r="J434">
        <v>44</v>
      </c>
      <c r="K434">
        <v>1</v>
      </c>
      <c r="L434">
        <v>746</v>
      </c>
      <c r="M434" s="1">
        <v>45519</v>
      </c>
      <c r="N434" t="s">
        <v>54</v>
      </c>
    </row>
    <row r="435" spans="1:14" x14ac:dyDescent="0.3">
      <c r="A435" t="s">
        <v>917</v>
      </c>
      <c r="B435" t="s">
        <v>918</v>
      </c>
      <c r="C435" t="s">
        <v>37</v>
      </c>
      <c r="D435" t="s">
        <v>41</v>
      </c>
      <c r="E435" t="s">
        <v>34</v>
      </c>
      <c r="F435">
        <v>627</v>
      </c>
      <c r="G435">
        <v>25</v>
      </c>
      <c r="H435">
        <v>470</v>
      </c>
      <c r="I435">
        <v>3.7</v>
      </c>
      <c r="J435">
        <v>163</v>
      </c>
      <c r="K435">
        <v>3</v>
      </c>
      <c r="L435">
        <v>1410</v>
      </c>
      <c r="M435" s="1">
        <v>45470</v>
      </c>
      <c r="N435" t="s">
        <v>91</v>
      </c>
    </row>
    <row r="436" spans="1:14" x14ac:dyDescent="0.3">
      <c r="A436" t="s">
        <v>919</v>
      </c>
      <c r="B436" t="s">
        <v>920</v>
      </c>
      <c r="C436" t="s">
        <v>57</v>
      </c>
      <c r="D436" t="s">
        <v>109</v>
      </c>
      <c r="E436" t="s">
        <v>18</v>
      </c>
      <c r="F436">
        <v>1353</v>
      </c>
      <c r="G436">
        <v>20</v>
      </c>
      <c r="H436">
        <v>1082</v>
      </c>
      <c r="I436">
        <v>3.8</v>
      </c>
      <c r="J436">
        <v>57</v>
      </c>
      <c r="K436">
        <v>1</v>
      </c>
      <c r="L436">
        <v>1082</v>
      </c>
      <c r="M436" s="1">
        <v>45919</v>
      </c>
      <c r="N436" t="s">
        <v>141</v>
      </c>
    </row>
    <row r="437" spans="1:14" x14ac:dyDescent="0.3">
      <c r="A437" t="s">
        <v>921</v>
      </c>
      <c r="B437" t="s">
        <v>922</v>
      </c>
      <c r="C437" t="s">
        <v>88</v>
      </c>
      <c r="D437" t="s">
        <v>28</v>
      </c>
      <c r="E437" t="s">
        <v>34</v>
      </c>
      <c r="F437">
        <v>10610</v>
      </c>
      <c r="G437">
        <v>25</v>
      </c>
      <c r="H437">
        <v>7958</v>
      </c>
      <c r="I437">
        <v>3.4</v>
      </c>
      <c r="J437">
        <v>88</v>
      </c>
      <c r="K437">
        <v>1</v>
      </c>
      <c r="L437">
        <v>7958</v>
      </c>
      <c r="M437" s="1">
        <v>45726</v>
      </c>
      <c r="N437" t="s">
        <v>42</v>
      </c>
    </row>
    <row r="438" spans="1:14" x14ac:dyDescent="0.3">
      <c r="A438" t="s">
        <v>923</v>
      </c>
      <c r="B438" t="s">
        <v>924</v>
      </c>
      <c r="C438" t="s">
        <v>57</v>
      </c>
      <c r="D438" t="s">
        <v>41</v>
      </c>
      <c r="E438" t="s">
        <v>34</v>
      </c>
      <c r="F438">
        <v>2236</v>
      </c>
      <c r="G438">
        <v>15</v>
      </c>
      <c r="H438">
        <v>1901</v>
      </c>
      <c r="I438">
        <v>3.6</v>
      </c>
      <c r="J438">
        <v>133</v>
      </c>
      <c r="K438">
        <v>5</v>
      </c>
      <c r="L438">
        <v>9505</v>
      </c>
      <c r="M438" s="1">
        <v>45994</v>
      </c>
      <c r="N438" t="s">
        <v>75</v>
      </c>
    </row>
    <row r="439" spans="1:14" x14ac:dyDescent="0.3">
      <c r="A439" t="s">
        <v>925</v>
      </c>
      <c r="B439" t="s">
        <v>926</v>
      </c>
      <c r="C439" t="s">
        <v>88</v>
      </c>
      <c r="D439" t="s">
        <v>41</v>
      </c>
      <c r="E439" t="s">
        <v>34</v>
      </c>
      <c r="F439">
        <v>1431</v>
      </c>
      <c r="G439">
        <v>10</v>
      </c>
      <c r="H439">
        <v>1288</v>
      </c>
      <c r="I439">
        <v>4.5999999999999996</v>
      </c>
      <c r="J439">
        <v>143</v>
      </c>
      <c r="K439">
        <v>1</v>
      </c>
      <c r="L439">
        <v>1288</v>
      </c>
      <c r="M439" s="1">
        <v>45301</v>
      </c>
      <c r="N439" t="s">
        <v>85</v>
      </c>
    </row>
    <row r="440" spans="1:14" x14ac:dyDescent="0.3">
      <c r="A440" t="s">
        <v>927</v>
      </c>
      <c r="B440" t="s">
        <v>928</v>
      </c>
      <c r="C440" t="s">
        <v>116</v>
      </c>
      <c r="D440" t="s">
        <v>33</v>
      </c>
      <c r="E440" t="s">
        <v>34</v>
      </c>
      <c r="F440">
        <v>2018</v>
      </c>
      <c r="G440">
        <v>15</v>
      </c>
      <c r="H440">
        <v>1715</v>
      </c>
      <c r="I440">
        <v>4.3</v>
      </c>
      <c r="J440">
        <v>233</v>
      </c>
      <c r="K440">
        <v>1</v>
      </c>
      <c r="L440">
        <v>1715</v>
      </c>
      <c r="M440" s="1">
        <v>45393</v>
      </c>
      <c r="N440" t="s">
        <v>85</v>
      </c>
    </row>
    <row r="441" spans="1:14" x14ac:dyDescent="0.3">
      <c r="A441" t="s">
        <v>929</v>
      </c>
      <c r="B441" t="s">
        <v>930</v>
      </c>
      <c r="C441" t="s">
        <v>16</v>
      </c>
      <c r="D441" t="s">
        <v>53</v>
      </c>
      <c r="E441" t="s">
        <v>74</v>
      </c>
      <c r="F441">
        <v>1893</v>
      </c>
      <c r="G441">
        <v>20</v>
      </c>
      <c r="H441">
        <v>1514</v>
      </c>
      <c r="I441">
        <v>4.2</v>
      </c>
      <c r="J441">
        <v>57</v>
      </c>
      <c r="K441">
        <v>1</v>
      </c>
      <c r="L441">
        <v>1514</v>
      </c>
      <c r="M441" s="1">
        <v>45660</v>
      </c>
      <c r="N441" t="s">
        <v>24</v>
      </c>
    </row>
    <row r="442" spans="1:14" x14ac:dyDescent="0.3">
      <c r="A442" t="s">
        <v>931</v>
      </c>
      <c r="B442" t="s">
        <v>932</v>
      </c>
      <c r="C442" t="s">
        <v>22</v>
      </c>
      <c r="D442" t="s">
        <v>41</v>
      </c>
      <c r="E442" t="s">
        <v>34</v>
      </c>
      <c r="F442">
        <v>2193</v>
      </c>
      <c r="G442">
        <v>40</v>
      </c>
      <c r="H442">
        <v>1316</v>
      </c>
      <c r="I442">
        <v>3.8</v>
      </c>
      <c r="J442">
        <v>140</v>
      </c>
      <c r="K442">
        <v>1</v>
      </c>
      <c r="L442">
        <v>1316</v>
      </c>
      <c r="M442" s="1">
        <v>45881</v>
      </c>
      <c r="N442" t="s">
        <v>24</v>
      </c>
    </row>
    <row r="443" spans="1:14" x14ac:dyDescent="0.3">
      <c r="A443" t="s">
        <v>933</v>
      </c>
      <c r="B443" t="s">
        <v>934</v>
      </c>
      <c r="C443" t="s">
        <v>57</v>
      </c>
      <c r="D443" t="s">
        <v>33</v>
      </c>
      <c r="E443" t="s">
        <v>34</v>
      </c>
      <c r="F443">
        <v>3963</v>
      </c>
      <c r="G443">
        <v>30</v>
      </c>
      <c r="H443">
        <v>2774</v>
      </c>
      <c r="I443">
        <v>4.2</v>
      </c>
      <c r="J443">
        <v>141</v>
      </c>
      <c r="K443">
        <v>1</v>
      </c>
      <c r="L443">
        <v>2774</v>
      </c>
      <c r="M443" s="1">
        <v>45585</v>
      </c>
      <c r="N443" t="s">
        <v>91</v>
      </c>
    </row>
    <row r="444" spans="1:14" x14ac:dyDescent="0.3">
      <c r="A444" t="s">
        <v>935</v>
      </c>
      <c r="B444" t="s">
        <v>936</v>
      </c>
      <c r="C444" t="s">
        <v>57</v>
      </c>
      <c r="D444" t="s">
        <v>41</v>
      </c>
      <c r="E444" t="s">
        <v>74</v>
      </c>
      <c r="F444">
        <v>2047</v>
      </c>
      <c r="G444">
        <v>40</v>
      </c>
      <c r="H444">
        <v>1228</v>
      </c>
      <c r="I444">
        <v>4.7</v>
      </c>
      <c r="J444">
        <v>20</v>
      </c>
      <c r="K444">
        <v>1</v>
      </c>
      <c r="L444">
        <v>1228</v>
      </c>
      <c r="M444" s="1">
        <v>45643</v>
      </c>
      <c r="N444" t="s">
        <v>75</v>
      </c>
    </row>
    <row r="445" spans="1:14" x14ac:dyDescent="0.3">
      <c r="A445" t="s">
        <v>937</v>
      </c>
      <c r="B445" t="s">
        <v>938</v>
      </c>
      <c r="C445" t="s">
        <v>16</v>
      </c>
      <c r="D445" t="s">
        <v>28</v>
      </c>
      <c r="E445" t="s">
        <v>34</v>
      </c>
      <c r="F445">
        <v>3854</v>
      </c>
      <c r="G445">
        <v>40</v>
      </c>
      <c r="H445">
        <v>2312</v>
      </c>
      <c r="I445">
        <v>3.7</v>
      </c>
      <c r="J445">
        <v>60</v>
      </c>
      <c r="K445">
        <v>3</v>
      </c>
      <c r="L445">
        <v>6936</v>
      </c>
      <c r="M445" s="1">
        <v>45663</v>
      </c>
      <c r="N445" t="s">
        <v>54</v>
      </c>
    </row>
    <row r="446" spans="1:14" x14ac:dyDescent="0.3">
      <c r="A446" t="s">
        <v>939</v>
      </c>
      <c r="B446" t="s">
        <v>940</v>
      </c>
      <c r="C446" t="s">
        <v>52</v>
      </c>
      <c r="D446" t="s">
        <v>46</v>
      </c>
      <c r="E446" t="s">
        <v>34</v>
      </c>
      <c r="F446">
        <v>1868</v>
      </c>
      <c r="G446">
        <v>10</v>
      </c>
      <c r="H446">
        <v>1681</v>
      </c>
      <c r="I446">
        <v>4.0999999999999996</v>
      </c>
      <c r="J446">
        <v>189</v>
      </c>
      <c r="K446">
        <v>1</v>
      </c>
      <c r="L446">
        <v>1681</v>
      </c>
      <c r="M446" s="1">
        <v>46009</v>
      </c>
      <c r="N446" t="s">
        <v>19</v>
      </c>
    </row>
    <row r="447" spans="1:14" x14ac:dyDescent="0.3">
      <c r="A447" t="s">
        <v>941</v>
      </c>
      <c r="B447" t="s">
        <v>942</v>
      </c>
      <c r="C447" t="s">
        <v>52</v>
      </c>
      <c r="D447" t="s">
        <v>23</v>
      </c>
      <c r="E447" t="s">
        <v>34</v>
      </c>
      <c r="F447">
        <v>1312</v>
      </c>
      <c r="G447">
        <v>50</v>
      </c>
      <c r="H447">
        <v>656</v>
      </c>
      <c r="I447">
        <v>5</v>
      </c>
      <c r="J447">
        <v>115</v>
      </c>
      <c r="K447">
        <v>1</v>
      </c>
      <c r="L447">
        <v>656</v>
      </c>
      <c r="M447" s="1">
        <v>45318</v>
      </c>
      <c r="N447" t="s">
        <v>189</v>
      </c>
    </row>
    <row r="448" spans="1:14" x14ac:dyDescent="0.3">
      <c r="A448" t="s">
        <v>943</v>
      </c>
      <c r="B448" t="s">
        <v>944</v>
      </c>
      <c r="C448" t="s">
        <v>32</v>
      </c>
      <c r="D448" t="s">
        <v>28</v>
      </c>
      <c r="E448" t="s">
        <v>34</v>
      </c>
      <c r="F448">
        <v>1680</v>
      </c>
      <c r="G448">
        <v>30</v>
      </c>
      <c r="H448">
        <v>1176</v>
      </c>
      <c r="I448">
        <v>4.5</v>
      </c>
      <c r="J448">
        <v>264</v>
      </c>
      <c r="K448">
        <v>1</v>
      </c>
      <c r="L448">
        <v>1176</v>
      </c>
      <c r="M448" s="1">
        <v>45545</v>
      </c>
      <c r="N448" t="s">
        <v>38</v>
      </c>
    </row>
    <row r="449" spans="1:14" x14ac:dyDescent="0.3">
      <c r="A449" t="s">
        <v>945</v>
      </c>
      <c r="B449" t="s">
        <v>946</v>
      </c>
      <c r="C449" t="s">
        <v>116</v>
      </c>
      <c r="D449" t="s">
        <v>46</v>
      </c>
      <c r="E449" t="s">
        <v>18</v>
      </c>
      <c r="F449">
        <v>2065</v>
      </c>
      <c r="G449">
        <v>30</v>
      </c>
      <c r="H449">
        <v>1446</v>
      </c>
      <c r="I449">
        <v>3.8</v>
      </c>
      <c r="J449">
        <v>197</v>
      </c>
      <c r="K449">
        <v>3</v>
      </c>
      <c r="L449">
        <v>4338</v>
      </c>
      <c r="M449" s="1">
        <v>45770</v>
      </c>
      <c r="N449" t="s">
        <v>24</v>
      </c>
    </row>
    <row r="450" spans="1:14" x14ac:dyDescent="0.3">
      <c r="A450" t="s">
        <v>947</v>
      </c>
      <c r="B450" t="s">
        <v>948</v>
      </c>
      <c r="C450" t="s">
        <v>116</v>
      </c>
      <c r="D450" t="s">
        <v>46</v>
      </c>
      <c r="E450" t="s">
        <v>74</v>
      </c>
      <c r="F450">
        <v>8616</v>
      </c>
      <c r="G450">
        <v>25</v>
      </c>
      <c r="H450">
        <v>6462</v>
      </c>
      <c r="I450">
        <v>4.4000000000000004</v>
      </c>
      <c r="J450">
        <v>107</v>
      </c>
      <c r="K450">
        <v>1</v>
      </c>
      <c r="L450">
        <v>6462</v>
      </c>
      <c r="M450" s="1">
        <v>45647</v>
      </c>
      <c r="N450" t="s">
        <v>168</v>
      </c>
    </row>
    <row r="451" spans="1:14" x14ac:dyDescent="0.3">
      <c r="A451" t="s">
        <v>949</v>
      </c>
      <c r="B451" t="s">
        <v>950</v>
      </c>
      <c r="C451" t="s">
        <v>32</v>
      </c>
      <c r="D451" t="s">
        <v>53</v>
      </c>
      <c r="E451" t="s">
        <v>34</v>
      </c>
      <c r="F451">
        <v>3786</v>
      </c>
      <c r="G451">
        <v>20</v>
      </c>
      <c r="H451">
        <v>3029</v>
      </c>
      <c r="I451">
        <v>3.3</v>
      </c>
      <c r="J451">
        <v>23</v>
      </c>
      <c r="K451">
        <v>1</v>
      </c>
      <c r="L451">
        <v>3029</v>
      </c>
      <c r="M451" s="1">
        <v>45292</v>
      </c>
      <c r="N451" t="s">
        <v>64</v>
      </c>
    </row>
    <row r="452" spans="1:14" x14ac:dyDescent="0.3">
      <c r="A452" t="s">
        <v>951</v>
      </c>
      <c r="B452" t="s">
        <v>952</v>
      </c>
      <c r="C452" t="s">
        <v>16</v>
      </c>
      <c r="D452" t="s">
        <v>53</v>
      </c>
      <c r="E452" t="s">
        <v>74</v>
      </c>
      <c r="F452">
        <v>1029</v>
      </c>
      <c r="G452">
        <v>30</v>
      </c>
      <c r="H452">
        <v>720</v>
      </c>
      <c r="I452">
        <v>4.0999999999999996</v>
      </c>
      <c r="J452">
        <v>61</v>
      </c>
      <c r="K452">
        <v>4</v>
      </c>
      <c r="L452">
        <v>2880</v>
      </c>
      <c r="M452" s="1">
        <v>45780</v>
      </c>
      <c r="N452" t="s">
        <v>38</v>
      </c>
    </row>
    <row r="453" spans="1:14" x14ac:dyDescent="0.3">
      <c r="A453" t="s">
        <v>953</v>
      </c>
      <c r="B453" t="s">
        <v>954</v>
      </c>
      <c r="C453" t="s">
        <v>16</v>
      </c>
      <c r="D453" t="s">
        <v>17</v>
      </c>
      <c r="E453" t="s">
        <v>18</v>
      </c>
      <c r="F453">
        <v>6576</v>
      </c>
      <c r="G453">
        <v>20</v>
      </c>
      <c r="H453">
        <v>5261</v>
      </c>
      <c r="I453">
        <v>4.4000000000000004</v>
      </c>
      <c r="J453">
        <v>143</v>
      </c>
      <c r="K453">
        <v>3</v>
      </c>
      <c r="L453">
        <v>15783</v>
      </c>
      <c r="M453" s="1">
        <v>45739</v>
      </c>
      <c r="N453" t="s">
        <v>189</v>
      </c>
    </row>
    <row r="454" spans="1:14" x14ac:dyDescent="0.3">
      <c r="A454" t="s">
        <v>955</v>
      </c>
      <c r="B454" t="s">
        <v>956</v>
      </c>
      <c r="C454" t="s">
        <v>52</v>
      </c>
      <c r="D454" t="s">
        <v>41</v>
      </c>
      <c r="E454" t="s">
        <v>34</v>
      </c>
      <c r="F454">
        <v>1467</v>
      </c>
      <c r="G454">
        <v>10</v>
      </c>
      <c r="H454">
        <v>1320</v>
      </c>
      <c r="I454">
        <v>4.3</v>
      </c>
      <c r="J454">
        <v>286</v>
      </c>
      <c r="K454">
        <v>1</v>
      </c>
      <c r="L454">
        <v>1320</v>
      </c>
      <c r="M454" s="1">
        <v>45919</v>
      </c>
      <c r="N454" t="s">
        <v>141</v>
      </c>
    </row>
    <row r="455" spans="1:14" x14ac:dyDescent="0.3">
      <c r="A455" t="s">
        <v>957</v>
      </c>
      <c r="B455" t="s">
        <v>958</v>
      </c>
      <c r="C455" t="s">
        <v>52</v>
      </c>
      <c r="D455" t="s">
        <v>17</v>
      </c>
      <c r="E455" t="s">
        <v>18</v>
      </c>
      <c r="F455">
        <v>2484</v>
      </c>
      <c r="G455">
        <v>10</v>
      </c>
      <c r="H455">
        <v>2236</v>
      </c>
      <c r="I455">
        <v>4.4000000000000004</v>
      </c>
      <c r="J455">
        <v>168</v>
      </c>
      <c r="K455">
        <v>1</v>
      </c>
      <c r="L455">
        <v>2236</v>
      </c>
      <c r="M455" s="1">
        <v>45924</v>
      </c>
      <c r="N455" t="s">
        <v>91</v>
      </c>
    </row>
    <row r="456" spans="1:14" x14ac:dyDescent="0.3">
      <c r="A456" t="s">
        <v>959</v>
      </c>
      <c r="B456" t="s">
        <v>960</v>
      </c>
      <c r="C456" t="s">
        <v>88</v>
      </c>
      <c r="D456" t="s">
        <v>33</v>
      </c>
      <c r="E456" t="s">
        <v>18</v>
      </c>
      <c r="F456">
        <v>1695</v>
      </c>
      <c r="G456">
        <v>0</v>
      </c>
      <c r="H456">
        <v>1695</v>
      </c>
      <c r="I456">
        <v>4.5</v>
      </c>
      <c r="J456">
        <v>77</v>
      </c>
      <c r="K456">
        <v>1</v>
      </c>
      <c r="L456">
        <v>1695</v>
      </c>
      <c r="M456" s="1">
        <v>45396</v>
      </c>
      <c r="N456" t="s">
        <v>38</v>
      </c>
    </row>
    <row r="457" spans="1:14" x14ac:dyDescent="0.3">
      <c r="A457" t="s">
        <v>961</v>
      </c>
      <c r="B457" t="s">
        <v>962</v>
      </c>
      <c r="C457" t="s">
        <v>27</v>
      </c>
      <c r="D457" t="s">
        <v>109</v>
      </c>
      <c r="E457" t="s">
        <v>18</v>
      </c>
      <c r="F457">
        <v>1107</v>
      </c>
      <c r="G457">
        <v>0</v>
      </c>
      <c r="H457">
        <v>1107</v>
      </c>
      <c r="I457">
        <v>4.3</v>
      </c>
      <c r="J457">
        <v>113</v>
      </c>
      <c r="K457">
        <v>1</v>
      </c>
      <c r="L457">
        <v>1107</v>
      </c>
      <c r="M457" s="1">
        <v>45611</v>
      </c>
      <c r="N457" t="s">
        <v>168</v>
      </c>
    </row>
    <row r="458" spans="1:14" x14ac:dyDescent="0.3">
      <c r="A458" t="s">
        <v>963</v>
      </c>
      <c r="B458" t="s">
        <v>964</v>
      </c>
      <c r="C458" t="s">
        <v>22</v>
      </c>
      <c r="D458" t="s">
        <v>33</v>
      </c>
      <c r="E458" t="s">
        <v>18</v>
      </c>
      <c r="F458">
        <v>5094</v>
      </c>
      <c r="G458">
        <v>30</v>
      </c>
      <c r="H458">
        <v>3566</v>
      </c>
      <c r="I458">
        <v>4.3</v>
      </c>
      <c r="J458">
        <v>38</v>
      </c>
      <c r="K458">
        <v>1</v>
      </c>
      <c r="L458">
        <v>3566</v>
      </c>
      <c r="M458" s="1">
        <v>45693</v>
      </c>
      <c r="N458" t="s">
        <v>19</v>
      </c>
    </row>
    <row r="459" spans="1:14" x14ac:dyDescent="0.3">
      <c r="A459" t="s">
        <v>965</v>
      </c>
      <c r="B459" t="s">
        <v>428</v>
      </c>
      <c r="C459" t="s">
        <v>116</v>
      </c>
      <c r="D459" t="s">
        <v>17</v>
      </c>
      <c r="E459" t="s">
        <v>34</v>
      </c>
      <c r="F459">
        <v>4115</v>
      </c>
      <c r="G459">
        <v>40</v>
      </c>
      <c r="H459">
        <v>2469</v>
      </c>
      <c r="I459">
        <v>4.2</v>
      </c>
      <c r="J459">
        <v>132</v>
      </c>
      <c r="K459">
        <v>5</v>
      </c>
      <c r="L459">
        <v>12345</v>
      </c>
      <c r="M459" s="1">
        <v>45546</v>
      </c>
      <c r="N459" t="s">
        <v>189</v>
      </c>
    </row>
    <row r="460" spans="1:14" x14ac:dyDescent="0.3">
      <c r="A460" t="s">
        <v>966</v>
      </c>
      <c r="B460" t="s">
        <v>967</v>
      </c>
      <c r="C460" t="s">
        <v>22</v>
      </c>
      <c r="D460" t="s">
        <v>17</v>
      </c>
      <c r="E460" t="s">
        <v>34</v>
      </c>
      <c r="F460">
        <v>2110</v>
      </c>
      <c r="G460">
        <v>25</v>
      </c>
      <c r="H460">
        <v>1582</v>
      </c>
      <c r="I460">
        <v>3.6</v>
      </c>
      <c r="J460">
        <v>400</v>
      </c>
      <c r="K460">
        <v>1</v>
      </c>
      <c r="L460">
        <v>1582</v>
      </c>
      <c r="M460" s="1">
        <v>45989</v>
      </c>
      <c r="N460" t="s">
        <v>38</v>
      </c>
    </row>
    <row r="461" spans="1:14" x14ac:dyDescent="0.3">
      <c r="A461" t="s">
        <v>968</v>
      </c>
      <c r="B461" t="s">
        <v>969</v>
      </c>
      <c r="C461" t="s">
        <v>22</v>
      </c>
      <c r="D461" t="s">
        <v>23</v>
      </c>
      <c r="E461" t="s">
        <v>34</v>
      </c>
      <c r="F461">
        <v>5678</v>
      </c>
      <c r="G461">
        <v>25</v>
      </c>
      <c r="H461">
        <v>4258</v>
      </c>
      <c r="I461">
        <v>4.5999999999999996</v>
      </c>
      <c r="J461">
        <v>543</v>
      </c>
      <c r="K461">
        <v>1</v>
      </c>
      <c r="L461">
        <v>4258</v>
      </c>
      <c r="M461" s="1">
        <v>45345</v>
      </c>
      <c r="N461" t="s">
        <v>42</v>
      </c>
    </row>
    <row r="462" spans="1:14" x14ac:dyDescent="0.3">
      <c r="A462" t="s">
        <v>970</v>
      </c>
      <c r="B462" t="s">
        <v>971</v>
      </c>
      <c r="C462" t="s">
        <v>52</v>
      </c>
      <c r="D462" t="s">
        <v>33</v>
      </c>
      <c r="E462" t="s">
        <v>18</v>
      </c>
      <c r="F462">
        <v>1475</v>
      </c>
      <c r="G462">
        <v>30</v>
      </c>
      <c r="H462">
        <v>1032</v>
      </c>
      <c r="I462">
        <v>4.0999999999999996</v>
      </c>
      <c r="J462">
        <v>334</v>
      </c>
      <c r="K462">
        <v>1</v>
      </c>
      <c r="L462">
        <v>1032</v>
      </c>
      <c r="M462" s="1">
        <v>45540</v>
      </c>
      <c r="N462" t="s">
        <v>61</v>
      </c>
    </row>
    <row r="463" spans="1:14" x14ac:dyDescent="0.3">
      <c r="A463" t="s">
        <v>972</v>
      </c>
      <c r="B463" t="s">
        <v>973</v>
      </c>
      <c r="C463" t="s">
        <v>45</v>
      </c>
      <c r="D463" t="s">
        <v>46</v>
      </c>
      <c r="E463" t="s">
        <v>161</v>
      </c>
      <c r="F463">
        <v>2956</v>
      </c>
      <c r="G463">
        <v>15</v>
      </c>
      <c r="H463">
        <v>2513</v>
      </c>
      <c r="I463">
        <v>4.4000000000000004</v>
      </c>
      <c r="J463">
        <v>310</v>
      </c>
      <c r="K463">
        <v>1</v>
      </c>
      <c r="L463">
        <v>2513</v>
      </c>
      <c r="M463" s="1">
        <v>45925</v>
      </c>
      <c r="N463" t="s">
        <v>49</v>
      </c>
    </row>
    <row r="464" spans="1:14" x14ac:dyDescent="0.3">
      <c r="A464" t="s">
        <v>974</v>
      </c>
      <c r="B464" t="s">
        <v>975</v>
      </c>
      <c r="C464" t="s">
        <v>57</v>
      </c>
      <c r="D464" t="s">
        <v>46</v>
      </c>
      <c r="E464" t="s">
        <v>18</v>
      </c>
      <c r="F464">
        <v>3551</v>
      </c>
      <c r="G464">
        <v>20</v>
      </c>
      <c r="H464">
        <v>2841</v>
      </c>
      <c r="I464">
        <v>4.5999999999999996</v>
      </c>
      <c r="J464">
        <v>25</v>
      </c>
      <c r="K464">
        <v>5</v>
      </c>
      <c r="L464">
        <v>14205</v>
      </c>
      <c r="M464" s="1">
        <v>45952</v>
      </c>
      <c r="N464" t="s">
        <v>102</v>
      </c>
    </row>
    <row r="465" spans="1:14" x14ac:dyDescent="0.3">
      <c r="A465" t="s">
        <v>976</v>
      </c>
      <c r="B465" t="s">
        <v>977</v>
      </c>
      <c r="C465" t="s">
        <v>22</v>
      </c>
      <c r="D465" t="s">
        <v>41</v>
      </c>
      <c r="E465" t="s">
        <v>34</v>
      </c>
      <c r="F465">
        <v>1129</v>
      </c>
      <c r="G465">
        <v>15</v>
      </c>
      <c r="H465">
        <v>960</v>
      </c>
      <c r="I465">
        <v>3.8</v>
      </c>
      <c r="J465">
        <v>138</v>
      </c>
      <c r="K465">
        <v>1</v>
      </c>
      <c r="L465">
        <v>960</v>
      </c>
      <c r="M465" s="1">
        <v>45740</v>
      </c>
      <c r="N465" t="s">
        <v>24</v>
      </c>
    </row>
    <row r="466" spans="1:14" x14ac:dyDescent="0.3">
      <c r="A466" t="s">
        <v>978</v>
      </c>
      <c r="B466" t="s">
        <v>979</v>
      </c>
      <c r="C466" t="s">
        <v>88</v>
      </c>
      <c r="D466" t="s">
        <v>46</v>
      </c>
      <c r="E466" t="s">
        <v>161</v>
      </c>
      <c r="F466">
        <v>8151</v>
      </c>
      <c r="G466">
        <v>30</v>
      </c>
      <c r="H466">
        <v>5706</v>
      </c>
      <c r="I466">
        <v>3.9</v>
      </c>
      <c r="J466">
        <v>29</v>
      </c>
      <c r="K466">
        <v>3</v>
      </c>
      <c r="L466">
        <v>17118</v>
      </c>
      <c r="M466" s="1">
        <v>45905</v>
      </c>
      <c r="N466" t="s">
        <v>24</v>
      </c>
    </row>
    <row r="467" spans="1:14" x14ac:dyDescent="0.3">
      <c r="A467" t="s">
        <v>980</v>
      </c>
      <c r="B467" t="s">
        <v>981</v>
      </c>
      <c r="C467" t="s">
        <v>37</v>
      </c>
      <c r="D467" t="s">
        <v>46</v>
      </c>
      <c r="E467" t="s">
        <v>74</v>
      </c>
      <c r="F467">
        <v>7600</v>
      </c>
      <c r="G467">
        <v>40</v>
      </c>
      <c r="H467">
        <v>4560</v>
      </c>
      <c r="I467">
        <v>3.9</v>
      </c>
      <c r="J467">
        <v>212</v>
      </c>
      <c r="K467">
        <v>1</v>
      </c>
      <c r="L467">
        <v>4560</v>
      </c>
      <c r="M467" s="1">
        <v>45292</v>
      </c>
      <c r="N467" t="s">
        <v>64</v>
      </c>
    </row>
    <row r="468" spans="1:14" x14ac:dyDescent="0.3">
      <c r="A468" t="s">
        <v>982</v>
      </c>
      <c r="B468" t="s">
        <v>983</v>
      </c>
      <c r="C468" t="s">
        <v>22</v>
      </c>
      <c r="D468" t="s">
        <v>33</v>
      </c>
      <c r="E468" t="s">
        <v>18</v>
      </c>
      <c r="F468">
        <v>2523</v>
      </c>
      <c r="G468">
        <v>30</v>
      </c>
      <c r="H468">
        <v>1766</v>
      </c>
      <c r="I468">
        <v>4.7</v>
      </c>
      <c r="J468">
        <v>52</v>
      </c>
      <c r="K468">
        <v>4</v>
      </c>
      <c r="L468">
        <v>7064</v>
      </c>
      <c r="M468" s="1">
        <v>45688</v>
      </c>
      <c r="N468" t="s">
        <v>42</v>
      </c>
    </row>
    <row r="469" spans="1:14" x14ac:dyDescent="0.3">
      <c r="A469" t="s">
        <v>984</v>
      </c>
      <c r="B469" t="s">
        <v>985</v>
      </c>
      <c r="C469" t="s">
        <v>37</v>
      </c>
      <c r="D469" t="s">
        <v>46</v>
      </c>
      <c r="E469" t="s">
        <v>161</v>
      </c>
      <c r="F469">
        <v>8130</v>
      </c>
      <c r="G469">
        <v>20</v>
      </c>
      <c r="H469">
        <v>6504</v>
      </c>
      <c r="I469">
        <v>3.7</v>
      </c>
      <c r="J469">
        <v>76</v>
      </c>
      <c r="K469">
        <v>1</v>
      </c>
      <c r="L469">
        <v>6504</v>
      </c>
      <c r="M469" s="1">
        <v>45827</v>
      </c>
      <c r="N469" t="s">
        <v>19</v>
      </c>
    </row>
    <row r="470" spans="1:14" x14ac:dyDescent="0.3">
      <c r="A470" t="s">
        <v>986</v>
      </c>
      <c r="B470" t="s">
        <v>987</v>
      </c>
      <c r="C470" t="s">
        <v>116</v>
      </c>
      <c r="D470" t="s">
        <v>109</v>
      </c>
      <c r="E470" t="s">
        <v>18</v>
      </c>
      <c r="F470">
        <v>928</v>
      </c>
      <c r="G470">
        <v>20</v>
      </c>
      <c r="H470">
        <v>742</v>
      </c>
      <c r="I470">
        <v>4.8</v>
      </c>
      <c r="J470">
        <v>63</v>
      </c>
      <c r="K470">
        <v>1</v>
      </c>
      <c r="L470">
        <v>742</v>
      </c>
      <c r="M470" s="1">
        <v>45949</v>
      </c>
      <c r="N470" t="s">
        <v>189</v>
      </c>
    </row>
    <row r="471" spans="1:14" x14ac:dyDescent="0.3">
      <c r="A471" t="s">
        <v>988</v>
      </c>
      <c r="B471" t="s">
        <v>989</v>
      </c>
      <c r="C471" t="s">
        <v>22</v>
      </c>
      <c r="D471" t="s">
        <v>33</v>
      </c>
      <c r="E471" t="s">
        <v>18</v>
      </c>
      <c r="F471">
        <v>3925</v>
      </c>
      <c r="G471">
        <v>30</v>
      </c>
      <c r="H471">
        <v>2748</v>
      </c>
      <c r="I471">
        <v>4.2</v>
      </c>
      <c r="J471">
        <v>147</v>
      </c>
      <c r="K471">
        <v>4</v>
      </c>
      <c r="L471">
        <v>10992</v>
      </c>
      <c r="M471" s="1">
        <v>45505</v>
      </c>
      <c r="N471" t="s">
        <v>168</v>
      </c>
    </row>
    <row r="472" spans="1:14" x14ac:dyDescent="0.3">
      <c r="A472" t="s">
        <v>990</v>
      </c>
      <c r="B472" t="s">
        <v>991</v>
      </c>
      <c r="C472" t="s">
        <v>22</v>
      </c>
      <c r="D472" t="s">
        <v>33</v>
      </c>
      <c r="E472" t="s">
        <v>34</v>
      </c>
      <c r="F472">
        <v>4988</v>
      </c>
      <c r="G472">
        <v>20</v>
      </c>
      <c r="H472">
        <v>3990</v>
      </c>
      <c r="I472">
        <v>4.2</v>
      </c>
      <c r="J472">
        <v>84</v>
      </c>
      <c r="K472">
        <v>1</v>
      </c>
      <c r="L472">
        <v>3990</v>
      </c>
      <c r="M472" s="1">
        <v>45923</v>
      </c>
      <c r="N472" t="s">
        <v>141</v>
      </c>
    </row>
    <row r="473" spans="1:14" x14ac:dyDescent="0.3">
      <c r="A473" t="s">
        <v>992</v>
      </c>
      <c r="B473" t="s">
        <v>993</v>
      </c>
      <c r="C473" t="s">
        <v>32</v>
      </c>
      <c r="D473" t="s">
        <v>28</v>
      </c>
      <c r="E473" t="s">
        <v>34</v>
      </c>
      <c r="F473">
        <v>8728</v>
      </c>
      <c r="G473">
        <v>15</v>
      </c>
      <c r="H473">
        <v>7419</v>
      </c>
      <c r="I473">
        <v>4.5</v>
      </c>
      <c r="J473">
        <v>36</v>
      </c>
      <c r="K473">
        <v>1</v>
      </c>
      <c r="L473">
        <v>7419</v>
      </c>
      <c r="M473" s="1">
        <v>45528</v>
      </c>
      <c r="N473" t="s">
        <v>24</v>
      </c>
    </row>
    <row r="474" spans="1:14" x14ac:dyDescent="0.3">
      <c r="A474" t="s">
        <v>994</v>
      </c>
      <c r="B474" t="s">
        <v>995</v>
      </c>
      <c r="C474" t="s">
        <v>88</v>
      </c>
      <c r="D474" t="s">
        <v>17</v>
      </c>
      <c r="E474" t="s">
        <v>18</v>
      </c>
      <c r="F474">
        <v>6676</v>
      </c>
      <c r="G474">
        <v>30</v>
      </c>
      <c r="H474">
        <v>4673</v>
      </c>
      <c r="I474">
        <v>4.0999999999999996</v>
      </c>
      <c r="J474">
        <v>445</v>
      </c>
      <c r="K474">
        <v>2</v>
      </c>
      <c r="L474">
        <v>9346</v>
      </c>
      <c r="M474" s="1">
        <v>45945</v>
      </c>
      <c r="N474" t="s">
        <v>54</v>
      </c>
    </row>
    <row r="475" spans="1:14" x14ac:dyDescent="0.3">
      <c r="A475" t="s">
        <v>996</v>
      </c>
      <c r="B475" t="s">
        <v>997</v>
      </c>
      <c r="C475" t="s">
        <v>52</v>
      </c>
      <c r="D475" t="s">
        <v>23</v>
      </c>
      <c r="E475" t="s">
        <v>34</v>
      </c>
      <c r="F475">
        <v>2267</v>
      </c>
      <c r="G475">
        <v>25</v>
      </c>
      <c r="H475">
        <v>1700</v>
      </c>
      <c r="I475">
        <v>4.5999999999999996</v>
      </c>
      <c r="J475">
        <v>272</v>
      </c>
      <c r="K475">
        <v>1</v>
      </c>
      <c r="L475">
        <v>1700</v>
      </c>
      <c r="M475" s="1">
        <v>45453</v>
      </c>
      <c r="N475" t="s">
        <v>24</v>
      </c>
    </row>
    <row r="476" spans="1:14" x14ac:dyDescent="0.3">
      <c r="A476" t="s">
        <v>998</v>
      </c>
      <c r="B476" t="s">
        <v>999</v>
      </c>
      <c r="C476" t="s">
        <v>57</v>
      </c>
      <c r="D476" t="s">
        <v>33</v>
      </c>
      <c r="E476" t="s">
        <v>34</v>
      </c>
      <c r="F476">
        <v>2478</v>
      </c>
      <c r="G476">
        <v>30</v>
      </c>
      <c r="H476">
        <v>1735</v>
      </c>
      <c r="I476">
        <v>3.8</v>
      </c>
      <c r="J476">
        <v>125</v>
      </c>
      <c r="K476">
        <v>2</v>
      </c>
      <c r="L476">
        <v>3470</v>
      </c>
      <c r="M476" s="1">
        <v>45623</v>
      </c>
      <c r="N476" t="s">
        <v>150</v>
      </c>
    </row>
    <row r="477" spans="1:14" x14ac:dyDescent="0.3">
      <c r="A477" t="s">
        <v>1000</v>
      </c>
      <c r="B477" t="s">
        <v>1001</v>
      </c>
      <c r="C477" t="s">
        <v>52</v>
      </c>
      <c r="D477" t="s">
        <v>28</v>
      </c>
      <c r="E477" t="s">
        <v>34</v>
      </c>
      <c r="F477">
        <v>8867</v>
      </c>
      <c r="G477">
        <v>20</v>
      </c>
      <c r="H477">
        <v>7094</v>
      </c>
      <c r="I477">
        <v>4.8</v>
      </c>
      <c r="J477">
        <v>173</v>
      </c>
      <c r="K477">
        <v>1</v>
      </c>
      <c r="L477">
        <v>7094</v>
      </c>
      <c r="M477" s="1">
        <v>45327</v>
      </c>
      <c r="N477" t="s">
        <v>38</v>
      </c>
    </row>
    <row r="478" spans="1:14" x14ac:dyDescent="0.3">
      <c r="A478" t="s">
        <v>1002</v>
      </c>
      <c r="B478" t="s">
        <v>1003</v>
      </c>
      <c r="C478" t="s">
        <v>16</v>
      </c>
      <c r="D478" t="s">
        <v>109</v>
      </c>
      <c r="E478" t="s">
        <v>34</v>
      </c>
      <c r="F478">
        <v>1677</v>
      </c>
      <c r="G478">
        <v>15</v>
      </c>
      <c r="H478">
        <v>1425</v>
      </c>
      <c r="I478">
        <v>3.9</v>
      </c>
      <c r="J478">
        <v>102</v>
      </c>
      <c r="K478">
        <v>1</v>
      </c>
      <c r="L478">
        <v>1425</v>
      </c>
      <c r="M478" s="1">
        <v>45998</v>
      </c>
      <c r="N478" t="s">
        <v>141</v>
      </c>
    </row>
    <row r="479" spans="1:14" x14ac:dyDescent="0.3">
      <c r="A479" t="s">
        <v>1004</v>
      </c>
      <c r="B479" t="s">
        <v>1005</v>
      </c>
      <c r="C479" t="s">
        <v>32</v>
      </c>
      <c r="D479" t="s">
        <v>109</v>
      </c>
      <c r="E479" t="s">
        <v>34</v>
      </c>
      <c r="F479">
        <v>1946</v>
      </c>
      <c r="G479">
        <v>15</v>
      </c>
      <c r="H479">
        <v>1654</v>
      </c>
      <c r="I479">
        <v>4.8</v>
      </c>
      <c r="J479">
        <v>216</v>
      </c>
      <c r="K479">
        <v>1</v>
      </c>
      <c r="L479">
        <v>1654</v>
      </c>
      <c r="M479" s="1">
        <v>45888</v>
      </c>
      <c r="N479" t="s">
        <v>75</v>
      </c>
    </row>
    <row r="480" spans="1:14" x14ac:dyDescent="0.3">
      <c r="A480" t="s">
        <v>1006</v>
      </c>
      <c r="B480" t="s">
        <v>1007</v>
      </c>
      <c r="C480" t="s">
        <v>16</v>
      </c>
      <c r="D480" t="s">
        <v>23</v>
      </c>
      <c r="E480" t="s">
        <v>34</v>
      </c>
      <c r="F480">
        <v>3085</v>
      </c>
      <c r="G480">
        <v>30</v>
      </c>
      <c r="H480">
        <v>2160</v>
      </c>
      <c r="I480">
        <v>3.9</v>
      </c>
      <c r="J480">
        <v>111</v>
      </c>
      <c r="K480">
        <v>1</v>
      </c>
      <c r="L480">
        <v>2160</v>
      </c>
      <c r="M480" s="1">
        <v>45786</v>
      </c>
      <c r="N480" t="s">
        <v>85</v>
      </c>
    </row>
    <row r="481" spans="1:14" x14ac:dyDescent="0.3">
      <c r="A481" t="s">
        <v>1008</v>
      </c>
      <c r="B481" t="s">
        <v>1009</v>
      </c>
      <c r="C481" t="s">
        <v>45</v>
      </c>
      <c r="D481" t="s">
        <v>28</v>
      </c>
      <c r="E481" t="s">
        <v>34</v>
      </c>
      <c r="F481">
        <v>6976</v>
      </c>
      <c r="G481">
        <v>40</v>
      </c>
      <c r="H481">
        <v>4186</v>
      </c>
      <c r="I481">
        <v>4</v>
      </c>
      <c r="J481">
        <v>74</v>
      </c>
      <c r="K481">
        <v>1</v>
      </c>
      <c r="L481">
        <v>4186</v>
      </c>
      <c r="M481" s="1">
        <v>45349</v>
      </c>
      <c r="N481" t="s">
        <v>49</v>
      </c>
    </row>
    <row r="482" spans="1:14" x14ac:dyDescent="0.3">
      <c r="A482" t="s">
        <v>1010</v>
      </c>
      <c r="B482" t="s">
        <v>1011</v>
      </c>
      <c r="C482" t="s">
        <v>52</v>
      </c>
      <c r="D482" t="s">
        <v>23</v>
      </c>
      <c r="E482" t="s">
        <v>34</v>
      </c>
      <c r="F482">
        <v>883</v>
      </c>
      <c r="G482">
        <v>25</v>
      </c>
      <c r="H482">
        <v>662</v>
      </c>
      <c r="I482">
        <v>3.6</v>
      </c>
      <c r="J482">
        <v>46</v>
      </c>
      <c r="K482">
        <v>1</v>
      </c>
      <c r="L482">
        <v>662</v>
      </c>
      <c r="M482" s="1">
        <v>45604</v>
      </c>
      <c r="N482" t="s">
        <v>64</v>
      </c>
    </row>
    <row r="483" spans="1:14" x14ac:dyDescent="0.3">
      <c r="A483" t="s">
        <v>1012</v>
      </c>
      <c r="B483" t="s">
        <v>1013</v>
      </c>
      <c r="C483" t="s">
        <v>37</v>
      </c>
      <c r="D483" t="s">
        <v>46</v>
      </c>
      <c r="E483" t="s">
        <v>161</v>
      </c>
      <c r="F483">
        <v>11665</v>
      </c>
      <c r="G483">
        <v>30</v>
      </c>
      <c r="H483">
        <v>8165</v>
      </c>
      <c r="I483">
        <v>3.7</v>
      </c>
      <c r="J483">
        <v>11</v>
      </c>
      <c r="K483">
        <v>1</v>
      </c>
      <c r="L483">
        <v>8165</v>
      </c>
      <c r="M483" s="1">
        <v>45694</v>
      </c>
      <c r="N483" t="s">
        <v>91</v>
      </c>
    </row>
    <row r="484" spans="1:14" x14ac:dyDescent="0.3">
      <c r="A484" t="s">
        <v>1014</v>
      </c>
      <c r="B484" t="s">
        <v>1015</v>
      </c>
      <c r="C484" t="s">
        <v>88</v>
      </c>
      <c r="D484" t="s">
        <v>41</v>
      </c>
      <c r="E484" t="s">
        <v>34</v>
      </c>
      <c r="F484">
        <v>2406</v>
      </c>
      <c r="G484">
        <v>10</v>
      </c>
      <c r="H484">
        <v>2165</v>
      </c>
      <c r="I484">
        <v>4.0999999999999996</v>
      </c>
      <c r="J484">
        <v>93</v>
      </c>
      <c r="K484">
        <v>1</v>
      </c>
      <c r="L484">
        <v>2165</v>
      </c>
      <c r="M484" s="1">
        <v>45877</v>
      </c>
      <c r="N484" t="s">
        <v>78</v>
      </c>
    </row>
    <row r="485" spans="1:14" x14ac:dyDescent="0.3">
      <c r="A485" t="s">
        <v>1016</v>
      </c>
      <c r="B485" t="s">
        <v>1017</v>
      </c>
      <c r="C485" t="s">
        <v>16</v>
      </c>
      <c r="D485" t="s">
        <v>23</v>
      </c>
      <c r="E485" t="s">
        <v>34</v>
      </c>
      <c r="F485">
        <v>5880</v>
      </c>
      <c r="G485">
        <v>20</v>
      </c>
      <c r="H485">
        <v>4704</v>
      </c>
      <c r="I485">
        <v>4.2</v>
      </c>
      <c r="J485">
        <v>214</v>
      </c>
      <c r="K485">
        <v>1</v>
      </c>
      <c r="L485">
        <v>4704</v>
      </c>
      <c r="M485" s="1">
        <v>45430</v>
      </c>
      <c r="N485" t="s">
        <v>168</v>
      </c>
    </row>
    <row r="486" spans="1:14" x14ac:dyDescent="0.3">
      <c r="A486" t="s">
        <v>1018</v>
      </c>
      <c r="B486" t="s">
        <v>1019</v>
      </c>
      <c r="C486" t="s">
        <v>52</v>
      </c>
      <c r="D486" t="s">
        <v>17</v>
      </c>
      <c r="E486" t="s">
        <v>18</v>
      </c>
      <c r="F486">
        <v>2975</v>
      </c>
      <c r="G486">
        <v>10</v>
      </c>
      <c r="H486">
        <v>2678</v>
      </c>
      <c r="I486">
        <v>4.5999999999999996</v>
      </c>
      <c r="J486">
        <v>483</v>
      </c>
      <c r="K486">
        <v>1</v>
      </c>
      <c r="L486">
        <v>2678</v>
      </c>
      <c r="M486" s="1">
        <v>45993</v>
      </c>
      <c r="N486" t="s">
        <v>54</v>
      </c>
    </row>
    <row r="487" spans="1:14" x14ac:dyDescent="0.3">
      <c r="A487" t="s">
        <v>1020</v>
      </c>
      <c r="B487" t="s">
        <v>1021</v>
      </c>
      <c r="C487" t="s">
        <v>52</v>
      </c>
      <c r="D487" t="s">
        <v>41</v>
      </c>
      <c r="E487" t="s">
        <v>34</v>
      </c>
      <c r="F487">
        <v>1816</v>
      </c>
      <c r="G487">
        <v>15</v>
      </c>
      <c r="H487">
        <v>1544</v>
      </c>
      <c r="I487">
        <v>4</v>
      </c>
      <c r="J487">
        <v>116</v>
      </c>
      <c r="K487">
        <v>1</v>
      </c>
      <c r="L487">
        <v>1544</v>
      </c>
      <c r="M487" s="1">
        <v>45316</v>
      </c>
      <c r="N487" t="s">
        <v>38</v>
      </c>
    </row>
    <row r="488" spans="1:14" x14ac:dyDescent="0.3">
      <c r="A488" t="s">
        <v>1022</v>
      </c>
      <c r="B488" t="s">
        <v>1023</v>
      </c>
      <c r="C488" t="s">
        <v>45</v>
      </c>
      <c r="D488" t="s">
        <v>53</v>
      </c>
      <c r="E488" t="s">
        <v>34</v>
      </c>
      <c r="F488">
        <v>1984</v>
      </c>
      <c r="G488">
        <v>20</v>
      </c>
      <c r="H488">
        <v>1587</v>
      </c>
      <c r="I488">
        <v>3.5</v>
      </c>
      <c r="J488">
        <v>723</v>
      </c>
      <c r="K488">
        <v>1</v>
      </c>
      <c r="L488">
        <v>1587</v>
      </c>
      <c r="M488" s="1">
        <v>45674</v>
      </c>
      <c r="N488" t="s">
        <v>58</v>
      </c>
    </row>
    <row r="489" spans="1:14" x14ac:dyDescent="0.3">
      <c r="A489" t="s">
        <v>1024</v>
      </c>
      <c r="B489" t="s">
        <v>1025</v>
      </c>
      <c r="C489" t="s">
        <v>22</v>
      </c>
      <c r="D489" t="s">
        <v>17</v>
      </c>
      <c r="E489" t="s">
        <v>18</v>
      </c>
      <c r="F489">
        <v>4015</v>
      </c>
      <c r="G489">
        <v>0</v>
      </c>
      <c r="H489">
        <v>4015</v>
      </c>
      <c r="I489">
        <v>4.3</v>
      </c>
      <c r="J489">
        <v>83</v>
      </c>
      <c r="K489">
        <v>2</v>
      </c>
      <c r="L489">
        <v>8030</v>
      </c>
      <c r="M489" s="1">
        <v>45604</v>
      </c>
      <c r="N489" t="s">
        <v>91</v>
      </c>
    </row>
    <row r="490" spans="1:14" x14ac:dyDescent="0.3">
      <c r="A490" t="s">
        <v>1026</v>
      </c>
      <c r="B490" t="s">
        <v>1027</v>
      </c>
      <c r="C490" t="s">
        <v>57</v>
      </c>
      <c r="D490" t="s">
        <v>17</v>
      </c>
      <c r="E490" t="s">
        <v>18</v>
      </c>
      <c r="F490">
        <v>2659</v>
      </c>
      <c r="G490">
        <v>25</v>
      </c>
      <c r="H490">
        <v>1994</v>
      </c>
      <c r="I490">
        <v>4.2</v>
      </c>
      <c r="J490">
        <v>188</v>
      </c>
      <c r="K490">
        <v>1</v>
      </c>
      <c r="L490">
        <v>1994</v>
      </c>
      <c r="M490" s="1">
        <v>45786</v>
      </c>
      <c r="N490" t="s">
        <v>150</v>
      </c>
    </row>
    <row r="491" spans="1:14" x14ac:dyDescent="0.3">
      <c r="A491" t="s">
        <v>1028</v>
      </c>
      <c r="B491" t="s">
        <v>1029</v>
      </c>
      <c r="C491" t="s">
        <v>52</v>
      </c>
      <c r="D491" t="s">
        <v>109</v>
      </c>
      <c r="E491" t="s">
        <v>34</v>
      </c>
      <c r="F491">
        <v>1187</v>
      </c>
      <c r="G491">
        <v>10</v>
      </c>
      <c r="H491">
        <v>1068</v>
      </c>
      <c r="I491">
        <v>4.3</v>
      </c>
      <c r="J491">
        <v>119</v>
      </c>
      <c r="K491">
        <v>2</v>
      </c>
      <c r="L491">
        <v>2136</v>
      </c>
      <c r="M491" s="1">
        <v>45924</v>
      </c>
      <c r="N491" t="s">
        <v>141</v>
      </c>
    </row>
    <row r="492" spans="1:14" x14ac:dyDescent="0.3">
      <c r="A492" t="s">
        <v>1030</v>
      </c>
      <c r="B492" t="s">
        <v>1031</v>
      </c>
      <c r="C492" t="s">
        <v>22</v>
      </c>
      <c r="D492" t="s">
        <v>23</v>
      </c>
      <c r="E492" t="s">
        <v>34</v>
      </c>
      <c r="F492">
        <v>3614</v>
      </c>
      <c r="G492">
        <v>30</v>
      </c>
      <c r="H492">
        <v>2530</v>
      </c>
      <c r="I492">
        <v>3.8</v>
      </c>
      <c r="J492">
        <v>79</v>
      </c>
      <c r="K492">
        <v>1</v>
      </c>
      <c r="L492">
        <v>2530</v>
      </c>
      <c r="M492" s="1">
        <v>45402</v>
      </c>
      <c r="N492" t="s">
        <v>61</v>
      </c>
    </row>
    <row r="493" spans="1:14" x14ac:dyDescent="0.3">
      <c r="A493" t="s">
        <v>1032</v>
      </c>
      <c r="B493" t="s">
        <v>1033</v>
      </c>
      <c r="C493" t="s">
        <v>88</v>
      </c>
      <c r="D493" t="s">
        <v>41</v>
      </c>
      <c r="E493" t="s">
        <v>74</v>
      </c>
      <c r="F493">
        <v>956</v>
      </c>
      <c r="G493">
        <v>50</v>
      </c>
      <c r="H493">
        <v>478</v>
      </c>
      <c r="I493">
        <v>3.8</v>
      </c>
      <c r="J493">
        <v>61</v>
      </c>
      <c r="K493">
        <v>3</v>
      </c>
      <c r="L493">
        <v>1434</v>
      </c>
      <c r="M493" s="1">
        <v>45836</v>
      </c>
      <c r="N493" t="s">
        <v>19</v>
      </c>
    </row>
    <row r="494" spans="1:14" x14ac:dyDescent="0.3">
      <c r="A494" t="s">
        <v>1034</v>
      </c>
      <c r="B494" t="s">
        <v>1035</v>
      </c>
      <c r="C494" t="s">
        <v>37</v>
      </c>
      <c r="D494" t="s">
        <v>53</v>
      </c>
      <c r="E494" t="s">
        <v>74</v>
      </c>
      <c r="F494">
        <v>7951</v>
      </c>
      <c r="G494">
        <v>0</v>
      </c>
      <c r="H494">
        <v>7951</v>
      </c>
      <c r="I494">
        <v>3.8</v>
      </c>
      <c r="J494">
        <v>23</v>
      </c>
      <c r="K494">
        <v>3</v>
      </c>
      <c r="L494">
        <v>23853</v>
      </c>
      <c r="M494" s="1">
        <v>45604</v>
      </c>
      <c r="N494" t="s">
        <v>49</v>
      </c>
    </row>
    <row r="495" spans="1:14" x14ac:dyDescent="0.3">
      <c r="A495" t="s">
        <v>1036</v>
      </c>
      <c r="B495" t="s">
        <v>1037</v>
      </c>
      <c r="C495" t="s">
        <v>116</v>
      </c>
      <c r="D495" t="s">
        <v>109</v>
      </c>
      <c r="E495" t="s">
        <v>34</v>
      </c>
      <c r="F495">
        <v>1931</v>
      </c>
      <c r="G495">
        <v>20</v>
      </c>
      <c r="H495">
        <v>1545</v>
      </c>
      <c r="I495">
        <v>4.7</v>
      </c>
      <c r="J495">
        <v>540</v>
      </c>
      <c r="K495">
        <v>1</v>
      </c>
      <c r="L495">
        <v>1545</v>
      </c>
      <c r="M495" s="1">
        <v>45805</v>
      </c>
      <c r="N495" t="s">
        <v>141</v>
      </c>
    </row>
    <row r="496" spans="1:14" x14ac:dyDescent="0.3">
      <c r="A496" t="s">
        <v>1038</v>
      </c>
      <c r="B496" t="s">
        <v>1039</v>
      </c>
      <c r="C496" t="s">
        <v>52</v>
      </c>
      <c r="D496" t="s">
        <v>109</v>
      </c>
      <c r="E496" t="s">
        <v>161</v>
      </c>
      <c r="F496">
        <v>1637</v>
      </c>
      <c r="G496">
        <v>15</v>
      </c>
      <c r="H496">
        <v>1391</v>
      </c>
      <c r="I496">
        <v>4.8</v>
      </c>
      <c r="J496">
        <v>199</v>
      </c>
      <c r="K496">
        <v>3</v>
      </c>
      <c r="L496">
        <v>4173</v>
      </c>
      <c r="M496" s="1">
        <v>45964</v>
      </c>
      <c r="N496" t="s">
        <v>58</v>
      </c>
    </row>
    <row r="497" spans="1:14" x14ac:dyDescent="0.3">
      <c r="A497" t="s">
        <v>1040</v>
      </c>
      <c r="B497" t="s">
        <v>1041</v>
      </c>
      <c r="C497" t="s">
        <v>37</v>
      </c>
      <c r="D497" t="s">
        <v>17</v>
      </c>
      <c r="E497" t="s">
        <v>34</v>
      </c>
      <c r="F497">
        <v>3550</v>
      </c>
      <c r="G497">
        <v>25</v>
      </c>
      <c r="H497">
        <v>2662</v>
      </c>
      <c r="I497">
        <v>3.8</v>
      </c>
      <c r="J497">
        <v>52</v>
      </c>
      <c r="K497">
        <v>5</v>
      </c>
      <c r="L497">
        <v>13310</v>
      </c>
      <c r="M497" s="1">
        <v>45911</v>
      </c>
      <c r="N497" t="s">
        <v>49</v>
      </c>
    </row>
    <row r="498" spans="1:14" x14ac:dyDescent="0.3">
      <c r="A498" t="s">
        <v>1042</v>
      </c>
      <c r="B498" t="s">
        <v>1043</v>
      </c>
      <c r="C498" t="s">
        <v>88</v>
      </c>
      <c r="D498" t="s">
        <v>46</v>
      </c>
      <c r="E498" t="s">
        <v>34</v>
      </c>
      <c r="F498">
        <v>4502</v>
      </c>
      <c r="G498">
        <v>20</v>
      </c>
      <c r="H498">
        <v>3602</v>
      </c>
      <c r="I498">
        <v>3.8</v>
      </c>
      <c r="J498">
        <v>83</v>
      </c>
      <c r="K498">
        <v>3</v>
      </c>
      <c r="L498">
        <v>10806</v>
      </c>
      <c r="M498" s="1">
        <v>45430</v>
      </c>
      <c r="N498" t="s">
        <v>71</v>
      </c>
    </row>
    <row r="499" spans="1:14" x14ac:dyDescent="0.3">
      <c r="A499" t="s">
        <v>1044</v>
      </c>
      <c r="B499" t="s">
        <v>1045</v>
      </c>
      <c r="C499" t="s">
        <v>57</v>
      </c>
      <c r="D499" t="s">
        <v>23</v>
      </c>
      <c r="E499" t="s">
        <v>18</v>
      </c>
      <c r="F499">
        <v>2298</v>
      </c>
      <c r="G499">
        <v>20</v>
      </c>
      <c r="H499">
        <v>1838</v>
      </c>
      <c r="I499">
        <v>4.4000000000000004</v>
      </c>
      <c r="J499">
        <v>124</v>
      </c>
      <c r="K499">
        <v>2</v>
      </c>
      <c r="L499">
        <v>3676</v>
      </c>
      <c r="M499" s="1">
        <v>45618</v>
      </c>
      <c r="N499" t="s">
        <v>71</v>
      </c>
    </row>
    <row r="500" spans="1:14" x14ac:dyDescent="0.3">
      <c r="A500" t="s">
        <v>1046</v>
      </c>
      <c r="B500" t="s">
        <v>1047</v>
      </c>
      <c r="C500" t="s">
        <v>27</v>
      </c>
      <c r="D500" t="s">
        <v>28</v>
      </c>
      <c r="E500" t="s">
        <v>18</v>
      </c>
      <c r="F500">
        <v>1864</v>
      </c>
      <c r="G500">
        <v>10</v>
      </c>
      <c r="H500">
        <v>1678</v>
      </c>
      <c r="I500">
        <v>4.9000000000000004</v>
      </c>
      <c r="J500">
        <v>15</v>
      </c>
      <c r="K500">
        <v>2</v>
      </c>
      <c r="L500">
        <v>3356</v>
      </c>
      <c r="M500" s="1">
        <v>45918</v>
      </c>
      <c r="N500" t="s">
        <v>150</v>
      </c>
    </row>
    <row r="501" spans="1:14" x14ac:dyDescent="0.3">
      <c r="A501" t="s">
        <v>1048</v>
      </c>
      <c r="B501" t="s">
        <v>1049</v>
      </c>
      <c r="C501" t="s">
        <v>45</v>
      </c>
      <c r="D501" t="s">
        <v>17</v>
      </c>
      <c r="E501" t="s">
        <v>18</v>
      </c>
      <c r="F501">
        <v>1203</v>
      </c>
      <c r="G501">
        <v>20</v>
      </c>
      <c r="H501">
        <v>962</v>
      </c>
      <c r="I501">
        <v>5</v>
      </c>
      <c r="J501">
        <v>358</v>
      </c>
      <c r="K501">
        <v>2</v>
      </c>
      <c r="L501">
        <v>1924</v>
      </c>
      <c r="M501" s="1">
        <v>45429</v>
      </c>
      <c r="N501" t="s">
        <v>64</v>
      </c>
    </row>
    <row r="502" spans="1:14" x14ac:dyDescent="0.3">
      <c r="A502" t="s">
        <v>1050</v>
      </c>
      <c r="B502" t="s">
        <v>1051</v>
      </c>
      <c r="C502" t="s">
        <v>116</v>
      </c>
      <c r="D502" t="s">
        <v>41</v>
      </c>
      <c r="E502" t="s">
        <v>34</v>
      </c>
      <c r="F502">
        <v>2330</v>
      </c>
      <c r="G502">
        <v>10</v>
      </c>
      <c r="H502">
        <v>2097</v>
      </c>
      <c r="I502">
        <v>3.8</v>
      </c>
      <c r="J502">
        <v>341</v>
      </c>
      <c r="K502">
        <v>1</v>
      </c>
      <c r="L502">
        <v>2097</v>
      </c>
      <c r="M502" s="1">
        <v>45710</v>
      </c>
      <c r="N502" t="s">
        <v>61</v>
      </c>
    </row>
    <row r="503" spans="1:14" x14ac:dyDescent="0.3">
      <c r="A503" t="s">
        <v>1052</v>
      </c>
      <c r="B503" t="s">
        <v>1053</v>
      </c>
      <c r="C503" t="s">
        <v>88</v>
      </c>
      <c r="D503" t="s">
        <v>17</v>
      </c>
      <c r="E503" t="s">
        <v>18</v>
      </c>
      <c r="F503">
        <v>1837</v>
      </c>
      <c r="G503">
        <v>15</v>
      </c>
      <c r="H503">
        <v>1561</v>
      </c>
      <c r="I503">
        <v>3.9</v>
      </c>
      <c r="J503">
        <v>495</v>
      </c>
      <c r="K503">
        <v>3</v>
      </c>
      <c r="L503">
        <v>4683</v>
      </c>
      <c r="M503" s="1">
        <v>45793</v>
      </c>
      <c r="N503" t="s">
        <v>49</v>
      </c>
    </row>
    <row r="504" spans="1:14" x14ac:dyDescent="0.3">
      <c r="A504" t="s">
        <v>1054</v>
      </c>
      <c r="B504" t="s">
        <v>1055</v>
      </c>
      <c r="C504" t="s">
        <v>52</v>
      </c>
      <c r="D504" t="s">
        <v>41</v>
      </c>
      <c r="E504" t="s">
        <v>34</v>
      </c>
      <c r="F504">
        <v>1948</v>
      </c>
      <c r="G504">
        <v>30</v>
      </c>
      <c r="H504">
        <v>1364</v>
      </c>
      <c r="I504">
        <v>4.2</v>
      </c>
      <c r="J504">
        <v>184</v>
      </c>
      <c r="K504">
        <v>1</v>
      </c>
      <c r="L504">
        <v>1364</v>
      </c>
      <c r="M504" s="1">
        <v>45877</v>
      </c>
      <c r="N504" t="s">
        <v>150</v>
      </c>
    </row>
    <row r="505" spans="1:14" x14ac:dyDescent="0.3">
      <c r="A505" t="s">
        <v>1056</v>
      </c>
      <c r="B505" t="s">
        <v>1057</v>
      </c>
      <c r="C505" t="s">
        <v>37</v>
      </c>
      <c r="D505" t="s">
        <v>23</v>
      </c>
      <c r="E505" t="s">
        <v>34</v>
      </c>
      <c r="F505">
        <v>5438</v>
      </c>
      <c r="G505">
        <v>40</v>
      </c>
      <c r="H505">
        <v>3263</v>
      </c>
      <c r="I505">
        <v>4.3</v>
      </c>
      <c r="J505">
        <v>122</v>
      </c>
      <c r="K505">
        <v>3</v>
      </c>
      <c r="L505">
        <v>9789</v>
      </c>
      <c r="M505" s="1">
        <v>45543</v>
      </c>
      <c r="N505" t="s">
        <v>64</v>
      </c>
    </row>
    <row r="506" spans="1:14" x14ac:dyDescent="0.3">
      <c r="A506" t="s">
        <v>1058</v>
      </c>
      <c r="B506" t="s">
        <v>1059</v>
      </c>
      <c r="C506" t="s">
        <v>22</v>
      </c>
      <c r="D506" t="s">
        <v>41</v>
      </c>
      <c r="E506" t="s">
        <v>74</v>
      </c>
      <c r="F506">
        <v>709</v>
      </c>
      <c r="G506">
        <v>15</v>
      </c>
      <c r="H506">
        <v>603</v>
      </c>
      <c r="I506">
        <v>4</v>
      </c>
      <c r="J506">
        <v>97</v>
      </c>
      <c r="K506">
        <v>1</v>
      </c>
      <c r="L506">
        <v>603</v>
      </c>
      <c r="M506" s="1">
        <v>45603</v>
      </c>
      <c r="N506" t="s">
        <v>38</v>
      </c>
    </row>
    <row r="507" spans="1:14" x14ac:dyDescent="0.3">
      <c r="A507" t="s">
        <v>1060</v>
      </c>
      <c r="B507" t="s">
        <v>1061</v>
      </c>
      <c r="C507" t="s">
        <v>52</v>
      </c>
      <c r="D507" t="s">
        <v>28</v>
      </c>
      <c r="E507" t="s">
        <v>34</v>
      </c>
      <c r="F507">
        <v>6642</v>
      </c>
      <c r="G507">
        <v>25</v>
      </c>
      <c r="H507">
        <v>4982</v>
      </c>
      <c r="I507">
        <v>3.7</v>
      </c>
      <c r="J507">
        <v>54</v>
      </c>
      <c r="K507">
        <v>1</v>
      </c>
      <c r="L507">
        <v>4982</v>
      </c>
      <c r="M507" s="1">
        <v>45953</v>
      </c>
      <c r="N507" t="s">
        <v>91</v>
      </c>
    </row>
    <row r="508" spans="1:14" x14ac:dyDescent="0.3">
      <c r="A508" t="s">
        <v>1062</v>
      </c>
      <c r="B508" t="s">
        <v>1063</v>
      </c>
      <c r="C508" t="s">
        <v>116</v>
      </c>
      <c r="D508" t="s">
        <v>46</v>
      </c>
      <c r="E508" t="s">
        <v>74</v>
      </c>
      <c r="F508">
        <v>8265</v>
      </c>
      <c r="G508">
        <v>20</v>
      </c>
      <c r="H508">
        <v>6612</v>
      </c>
      <c r="I508">
        <v>4.0999999999999996</v>
      </c>
      <c r="J508">
        <v>13</v>
      </c>
      <c r="K508">
        <v>1</v>
      </c>
      <c r="L508">
        <v>6612</v>
      </c>
      <c r="M508" s="1">
        <v>45896</v>
      </c>
      <c r="N508" t="s">
        <v>42</v>
      </c>
    </row>
    <row r="509" spans="1:14" x14ac:dyDescent="0.3">
      <c r="A509" t="s">
        <v>1064</v>
      </c>
      <c r="B509" t="s">
        <v>1065</v>
      </c>
      <c r="C509" t="s">
        <v>16</v>
      </c>
      <c r="D509" t="s">
        <v>33</v>
      </c>
      <c r="E509" t="s">
        <v>18</v>
      </c>
      <c r="F509">
        <v>4478</v>
      </c>
      <c r="G509">
        <v>30</v>
      </c>
      <c r="H509">
        <v>3135</v>
      </c>
      <c r="I509">
        <v>5</v>
      </c>
      <c r="J509">
        <v>42</v>
      </c>
      <c r="K509">
        <v>1</v>
      </c>
      <c r="L509">
        <v>3135</v>
      </c>
      <c r="M509" s="1">
        <v>45752</v>
      </c>
      <c r="N509" t="s">
        <v>102</v>
      </c>
    </row>
    <row r="510" spans="1:14" x14ac:dyDescent="0.3">
      <c r="A510" t="s">
        <v>1066</v>
      </c>
      <c r="B510" t="s">
        <v>1067</v>
      </c>
      <c r="C510" t="s">
        <v>37</v>
      </c>
      <c r="D510" t="s">
        <v>46</v>
      </c>
      <c r="E510" t="s">
        <v>74</v>
      </c>
      <c r="F510">
        <v>9270</v>
      </c>
      <c r="G510">
        <v>0</v>
      </c>
      <c r="H510">
        <v>9270</v>
      </c>
      <c r="I510">
        <v>3.8</v>
      </c>
      <c r="J510">
        <v>295</v>
      </c>
      <c r="K510">
        <v>3</v>
      </c>
      <c r="L510">
        <v>27810</v>
      </c>
      <c r="M510" s="1">
        <v>45871</v>
      </c>
      <c r="N510" t="s">
        <v>58</v>
      </c>
    </row>
    <row r="511" spans="1:14" x14ac:dyDescent="0.3">
      <c r="A511" t="s">
        <v>1068</v>
      </c>
      <c r="B511" t="s">
        <v>1069</v>
      </c>
      <c r="C511" t="s">
        <v>116</v>
      </c>
      <c r="D511" t="s">
        <v>109</v>
      </c>
      <c r="E511" t="s">
        <v>34</v>
      </c>
      <c r="F511">
        <v>1751</v>
      </c>
      <c r="G511">
        <v>20</v>
      </c>
      <c r="H511">
        <v>1401</v>
      </c>
      <c r="I511">
        <v>4.2</v>
      </c>
      <c r="J511">
        <v>151</v>
      </c>
      <c r="K511">
        <v>4</v>
      </c>
      <c r="L511">
        <v>5604</v>
      </c>
      <c r="M511" s="1">
        <v>45587</v>
      </c>
      <c r="N511" t="s">
        <v>85</v>
      </c>
    </row>
    <row r="512" spans="1:14" x14ac:dyDescent="0.3">
      <c r="A512" t="s">
        <v>1070</v>
      </c>
      <c r="B512" t="s">
        <v>1071</v>
      </c>
      <c r="C512" t="s">
        <v>88</v>
      </c>
      <c r="D512" t="s">
        <v>109</v>
      </c>
      <c r="E512" t="s">
        <v>161</v>
      </c>
      <c r="F512">
        <v>1831</v>
      </c>
      <c r="G512">
        <v>0</v>
      </c>
      <c r="H512">
        <v>1831</v>
      </c>
      <c r="I512">
        <v>5</v>
      </c>
      <c r="J512">
        <v>292</v>
      </c>
      <c r="K512">
        <v>3</v>
      </c>
      <c r="L512">
        <v>5493</v>
      </c>
      <c r="M512" s="1">
        <v>45848</v>
      </c>
      <c r="N512" t="s">
        <v>61</v>
      </c>
    </row>
    <row r="513" spans="1:14" x14ac:dyDescent="0.3">
      <c r="A513" t="s">
        <v>1072</v>
      </c>
      <c r="B513" t="s">
        <v>1073</v>
      </c>
      <c r="C513" t="s">
        <v>88</v>
      </c>
      <c r="D513" t="s">
        <v>53</v>
      </c>
      <c r="E513" t="s">
        <v>34</v>
      </c>
      <c r="F513">
        <v>4978</v>
      </c>
      <c r="G513">
        <v>20</v>
      </c>
      <c r="H513">
        <v>3982</v>
      </c>
      <c r="I513">
        <v>3.8</v>
      </c>
      <c r="J513">
        <v>102</v>
      </c>
      <c r="K513">
        <v>1</v>
      </c>
      <c r="L513">
        <v>3982</v>
      </c>
      <c r="M513" s="1">
        <v>45542</v>
      </c>
      <c r="N513" t="s">
        <v>24</v>
      </c>
    </row>
    <row r="514" spans="1:14" x14ac:dyDescent="0.3">
      <c r="A514" t="s">
        <v>1074</v>
      </c>
      <c r="B514" t="s">
        <v>1075</v>
      </c>
      <c r="C514" t="s">
        <v>22</v>
      </c>
      <c r="D514" t="s">
        <v>46</v>
      </c>
      <c r="E514" t="s">
        <v>34</v>
      </c>
      <c r="F514">
        <v>2870</v>
      </c>
      <c r="G514">
        <v>30</v>
      </c>
      <c r="H514">
        <v>2009</v>
      </c>
      <c r="I514">
        <v>4.4000000000000004</v>
      </c>
      <c r="J514">
        <v>48</v>
      </c>
      <c r="K514">
        <v>1</v>
      </c>
      <c r="L514">
        <v>2009</v>
      </c>
      <c r="M514" s="1">
        <v>45325</v>
      </c>
      <c r="N514" t="s">
        <v>54</v>
      </c>
    </row>
    <row r="515" spans="1:14" x14ac:dyDescent="0.3">
      <c r="A515" t="s">
        <v>1076</v>
      </c>
      <c r="B515" t="s">
        <v>1077</v>
      </c>
      <c r="C515" t="s">
        <v>32</v>
      </c>
      <c r="D515" t="s">
        <v>109</v>
      </c>
      <c r="E515" t="s">
        <v>18</v>
      </c>
      <c r="F515">
        <v>2197</v>
      </c>
      <c r="G515">
        <v>70</v>
      </c>
      <c r="H515">
        <v>659</v>
      </c>
      <c r="I515">
        <v>5</v>
      </c>
      <c r="J515">
        <v>326</v>
      </c>
      <c r="K515">
        <v>1</v>
      </c>
      <c r="L515">
        <v>659</v>
      </c>
      <c r="M515" s="1">
        <v>45917</v>
      </c>
      <c r="N515" t="s">
        <v>150</v>
      </c>
    </row>
    <row r="516" spans="1:14" x14ac:dyDescent="0.3">
      <c r="A516" t="s">
        <v>1078</v>
      </c>
      <c r="B516" t="s">
        <v>1079</v>
      </c>
      <c r="C516" t="s">
        <v>45</v>
      </c>
      <c r="D516" t="s">
        <v>33</v>
      </c>
      <c r="E516" t="s">
        <v>18</v>
      </c>
      <c r="F516">
        <v>1171</v>
      </c>
      <c r="G516">
        <v>30</v>
      </c>
      <c r="H516">
        <v>820</v>
      </c>
      <c r="I516">
        <v>4.4000000000000004</v>
      </c>
      <c r="J516">
        <v>305</v>
      </c>
      <c r="K516">
        <v>1</v>
      </c>
      <c r="L516">
        <v>820</v>
      </c>
      <c r="M516" s="1">
        <v>45680</v>
      </c>
      <c r="N516" t="s">
        <v>19</v>
      </c>
    </row>
    <row r="517" spans="1:14" x14ac:dyDescent="0.3">
      <c r="A517" t="s">
        <v>1080</v>
      </c>
      <c r="B517" t="s">
        <v>1081</v>
      </c>
      <c r="C517" t="s">
        <v>16</v>
      </c>
      <c r="D517" t="s">
        <v>53</v>
      </c>
      <c r="E517" t="s">
        <v>34</v>
      </c>
      <c r="F517">
        <v>2146</v>
      </c>
      <c r="G517">
        <v>30</v>
      </c>
      <c r="H517">
        <v>1502</v>
      </c>
      <c r="I517">
        <v>4.7</v>
      </c>
      <c r="J517">
        <v>319</v>
      </c>
      <c r="K517">
        <v>1</v>
      </c>
      <c r="L517">
        <v>1502</v>
      </c>
      <c r="M517" s="1">
        <v>45715</v>
      </c>
      <c r="N517" t="s">
        <v>64</v>
      </c>
    </row>
    <row r="518" spans="1:14" x14ac:dyDescent="0.3">
      <c r="A518" t="s">
        <v>1082</v>
      </c>
      <c r="B518" t="s">
        <v>1083</v>
      </c>
      <c r="C518" t="s">
        <v>45</v>
      </c>
      <c r="D518" t="s">
        <v>109</v>
      </c>
      <c r="E518" t="s">
        <v>18</v>
      </c>
      <c r="F518">
        <v>2830</v>
      </c>
      <c r="G518">
        <v>30</v>
      </c>
      <c r="H518">
        <v>1981</v>
      </c>
      <c r="I518">
        <v>4.5</v>
      </c>
      <c r="J518">
        <v>219</v>
      </c>
      <c r="K518">
        <v>1</v>
      </c>
      <c r="L518">
        <v>1981</v>
      </c>
      <c r="M518" s="1">
        <v>45381</v>
      </c>
      <c r="N518" t="s">
        <v>168</v>
      </c>
    </row>
    <row r="519" spans="1:14" x14ac:dyDescent="0.3">
      <c r="A519" t="s">
        <v>1084</v>
      </c>
      <c r="B519" t="s">
        <v>1085</v>
      </c>
      <c r="C519" t="s">
        <v>45</v>
      </c>
      <c r="D519" t="s">
        <v>33</v>
      </c>
      <c r="E519" t="s">
        <v>34</v>
      </c>
      <c r="F519">
        <v>2942</v>
      </c>
      <c r="G519">
        <v>25</v>
      </c>
      <c r="H519">
        <v>2206</v>
      </c>
      <c r="I519">
        <v>4.4000000000000004</v>
      </c>
      <c r="J519">
        <v>209</v>
      </c>
      <c r="K519">
        <v>1</v>
      </c>
      <c r="L519">
        <v>2206</v>
      </c>
      <c r="M519" s="1">
        <v>45424</v>
      </c>
      <c r="N519" t="s">
        <v>150</v>
      </c>
    </row>
    <row r="520" spans="1:14" x14ac:dyDescent="0.3">
      <c r="A520" t="s">
        <v>1086</v>
      </c>
      <c r="B520" t="s">
        <v>1087</v>
      </c>
      <c r="C520" t="s">
        <v>27</v>
      </c>
      <c r="D520" t="s">
        <v>46</v>
      </c>
      <c r="E520" t="s">
        <v>34</v>
      </c>
      <c r="F520">
        <v>4661</v>
      </c>
      <c r="G520">
        <v>0</v>
      </c>
      <c r="H520">
        <v>4661</v>
      </c>
      <c r="I520">
        <v>4.8</v>
      </c>
      <c r="J520">
        <v>26</v>
      </c>
      <c r="K520">
        <v>1</v>
      </c>
      <c r="L520">
        <v>4661</v>
      </c>
      <c r="M520" s="1">
        <v>45412</v>
      </c>
      <c r="N520" t="s">
        <v>42</v>
      </c>
    </row>
    <row r="521" spans="1:14" x14ac:dyDescent="0.3">
      <c r="A521" t="s">
        <v>1088</v>
      </c>
      <c r="B521" t="s">
        <v>1089</v>
      </c>
      <c r="C521" t="s">
        <v>22</v>
      </c>
      <c r="D521" t="s">
        <v>33</v>
      </c>
      <c r="E521" t="s">
        <v>34</v>
      </c>
      <c r="F521">
        <v>3702</v>
      </c>
      <c r="G521">
        <v>40</v>
      </c>
      <c r="H521">
        <v>2221</v>
      </c>
      <c r="I521">
        <v>4.4000000000000004</v>
      </c>
      <c r="J521">
        <v>332</v>
      </c>
      <c r="K521">
        <v>1</v>
      </c>
      <c r="L521">
        <v>2221</v>
      </c>
      <c r="M521" s="1">
        <v>45498</v>
      </c>
      <c r="N521" t="s">
        <v>38</v>
      </c>
    </row>
    <row r="522" spans="1:14" x14ac:dyDescent="0.3">
      <c r="A522" t="s">
        <v>1090</v>
      </c>
      <c r="B522" t="s">
        <v>1091</v>
      </c>
      <c r="C522" t="s">
        <v>16</v>
      </c>
      <c r="D522" t="s">
        <v>28</v>
      </c>
      <c r="E522" t="s">
        <v>34</v>
      </c>
      <c r="F522">
        <v>8727</v>
      </c>
      <c r="G522">
        <v>0</v>
      </c>
      <c r="H522">
        <v>8727</v>
      </c>
      <c r="I522">
        <v>4</v>
      </c>
      <c r="J522">
        <v>104</v>
      </c>
      <c r="K522">
        <v>1</v>
      </c>
      <c r="L522">
        <v>8727</v>
      </c>
      <c r="M522" s="1">
        <v>45697</v>
      </c>
      <c r="N522" t="s">
        <v>54</v>
      </c>
    </row>
    <row r="523" spans="1:14" x14ac:dyDescent="0.3">
      <c r="A523" t="s">
        <v>1092</v>
      </c>
      <c r="B523" t="s">
        <v>1093</v>
      </c>
      <c r="C523" t="s">
        <v>88</v>
      </c>
      <c r="D523" t="s">
        <v>33</v>
      </c>
      <c r="E523" t="s">
        <v>34</v>
      </c>
      <c r="F523">
        <v>4252</v>
      </c>
      <c r="G523">
        <v>20</v>
      </c>
      <c r="H523">
        <v>3402</v>
      </c>
      <c r="I523">
        <v>4.2</v>
      </c>
      <c r="J523">
        <v>234</v>
      </c>
      <c r="K523">
        <v>2</v>
      </c>
      <c r="L523">
        <v>6804</v>
      </c>
      <c r="M523" s="1">
        <v>45953</v>
      </c>
      <c r="N523" t="s">
        <v>58</v>
      </c>
    </row>
    <row r="524" spans="1:14" x14ac:dyDescent="0.3">
      <c r="A524" t="s">
        <v>1094</v>
      </c>
      <c r="B524" t="s">
        <v>1095</v>
      </c>
      <c r="C524" t="s">
        <v>27</v>
      </c>
      <c r="D524" t="s">
        <v>33</v>
      </c>
      <c r="E524" t="s">
        <v>34</v>
      </c>
      <c r="F524">
        <v>3831</v>
      </c>
      <c r="G524">
        <v>10</v>
      </c>
      <c r="H524">
        <v>3448</v>
      </c>
      <c r="I524">
        <v>4.3</v>
      </c>
      <c r="J524">
        <v>300</v>
      </c>
      <c r="K524">
        <v>1</v>
      </c>
      <c r="L524">
        <v>3448</v>
      </c>
      <c r="M524" s="1">
        <v>45986</v>
      </c>
      <c r="N524" t="s">
        <v>49</v>
      </c>
    </row>
    <row r="525" spans="1:14" x14ac:dyDescent="0.3">
      <c r="A525" t="s">
        <v>1096</v>
      </c>
      <c r="B525" t="s">
        <v>1097</v>
      </c>
      <c r="C525" t="s">
        <v>88</v>
      </c>
      <c r="D525" t="s">
        <v>33</v>
      </c>
      <c r="E525" t="s">
        <v>34</v>
      </c>
      <c r="F525">
        <v>1273</v>
      </c>
      <c r="G525">
        <v>60</v>
      </c>
      <c r="H525">
        <v>509</v>
      </c>
      <c r="I525">
        <v>3.9</v>
      </c>
      <c r="J525">
        <v>123</v>
      </c>
      <c r="K525">
        <v>2</v>
      </c>
      <c r="L525">
        <v>1018</v>
      </c>
      <c r="M525" s="1">
        <v>45639</v>
      </c>
      <c r="N525" t="s">
        <v>189</v>
      </c>
    </row>
    <row r="526" spans="1:14" x14ac:dyDescent="0.3">
      <c r="A526" t="s">
        <v>1098</v>
      </c>
      <c r="B526" t="s">
        <v>1099</v>
      </c>
      <c r="C526" t="s">
        <v>45</v>
      </c>
      <c r="D526" t="s">
        <v>41</v>
      </c>
      <c r="E526" t="s">
        <v>34</v>
      </c>
      <c r="F526">
        <v>868</v>
      </c>
      <c r="G526">
        <v>40</v>
      </c>
      <c r="H526">
        <v>521</v>
      </c>
      <c r="I526">
        <v>4.2</v>
      </c>
      <c r="J526">
        <v>197</v>
      </c>
      <c r="K526">
        <v>1</v>
      </c>
      <c r="L526">
        <v>521</v>
      </c>
      <c r="M526" s="1">
        <v>45614</v>
      </c>
      <c r="N526" t="s">
        <v>78</v>
      </c>
    </row>
    <row r="527" spans="1:14" x14ac:dyDescent="0.3">
      <c r="A527" t="s">
        <v>1100</v>
      </c>
      <c r="B527" t="s">
        <v>1101</v>
      </c>
      <c r="C527" t="s">
        <v>32</v>
      </c>
      <c r="D527" t="s">
        <v>53</v>
      </c>
      <c r="E527" t="s">
        <v>34</v>
      </c>
      <c r="F527">
        <v>3834</v>
      </c>
      <c r="G527">
        <v>20</v>
      </c>
      <c r="H527">
        <v>3067</v>
      </c>
      <c r="I527">
        <v>4.0999999999999996</v>
      </c>
      <c r="J527">
        <v>64</v>
      </c>
      <c r="K527">
        <v>1</v>
      </c>
      <c r="L527">
        <v>3067</v>
      </c>
      <c r="M527" s="1">
        <v>45601</v>
      </c>
      <c r="N527" t="s">
        <v>85</v>
      </c>
    </row>
    <row r="528" spans="1:14" x14ac:dyDescent="0.3">
      <c r="A528" t="s">
        <v>1102</v>
      </c>
      <c r="B528" t="s">
        <v>1103</v>
      </c>
      <c r="C528" t="s">
        <v>22</v>
      </c>
      <c r="D528" t="s">
        <v>17</v>
      </c>
      <c r="E528" t="s">
        <v>18</v>
      </c>
      <c r="F528">
        <v>5550</v>
      </c>
      <c r="G528">
        <v>25</v>
      </c>
      <c r="H528">
        <v>4162</v>
      </c>
      <c r="I528">
        <v>4.4000000000000004</v>
      </c>
      <c r="J528">
        <v>257</v>
      </c>
      <c r="K528">
        <v>3</v>
      </c>
      <c r="L528">
        <v>12486</v>
      </c>
      <c r="M528" s="1">
        <v>45449</v>
      </c>
      <c r="N528" t="s">
        <v>42</v>
      </c>
    </row>
    <row r="529" spans="1:14" x14ac:dyDescent="0.3">
      <c r="A529" t="s">
        <v>1104</v>
      </c>
      <c r="B529" t="s">
        <v>1105</v>
      </c>
      <c r="C529" t="s">
        <v>37</v>
      </c>
      <c r="D529" t="s">
        <v>28</v>
      </c>
      <c r="E529" t="s">
        <v>34</v>
      </c>
      <c r="F529">
        <v>2595</v>
      </c>
      <c r="G529">
        <v>30</v>
      </c>
      <c r="H529">
        <v>1816</v>
      </c>
      <c r="I529">
        <v>5</v>
      </c>
      <c r="J529">
        <v>22</v>
      </c>
      <c r="K529">
        <v>2</v>
      </c>
      <c r="L529">
        <v>3632</v>
      </c>
      <c r="M529" s="1">
        <v>45820</v>
      </c>
      <c r="N529" t="s">
        <v>58</v>
      </c>
    </row>
    <row r="530" spans="1:14" x14ac:dyDescent="0.3">
      <c r="A530" t="s">
        <v>1106</v>
      </c>
      <c r="B530" t="s">
        <v>1107</v>
      </c>
      <c r="C530" t="s">
        <v>27</v>
      </c>
      <c r="D530" t="s">
        <v>41</v>
      </c>
      <c r="E530" t="s">
        <v>18</v>
      </c>
      <c r="F530">
        <v>406</v>
      </c>
      <c r="G530">
        <v>20</v>
      </c>
      <c r="H530">
        <v>325</v>
      </c>
      <c r="I530">
        <v>4.2</v>
      </c>
      <c r="J530">
        <v>496</v>
      </c>
      <c r="K530">
        <v>1</v>
      </c>
      <c r="L530">
        <v>325</v>
      </c>
      <c r="M530" s="1">
        <v>45900</v>
      </c>
      <c r="N530" t="s">
        <v>19</v>
      </c>
    </row>
    <row r="531" spans="1:14" x14ac:dyDescent="0.3">
      <c r="A531" t="s">
        <v>1108</v>
      </c>
      <c r="B531" t="s">
        <v>1109</v>
      </c>
      <c r="C531" t="s">
        <v>22</v>
      </c>
      <c r="D531" t="s">
        <v>23</v>
      </c>
      <c r="E531" t="s">
        <v>34</v>
      </c>
      <c r="F531">
        <v>1168</v>
      </c>
      <c r="G531">
        <v>25</v>
      </c>
      <c r="H531">
        <v>876</v>
      </c>
      <c r="I531">
        <v>4.9000000000000004</v>
      </c>
      <c r="J531">
        <v>81</v>
      </c>
      <c r="K531">
        <v>1</v>
      </c>
      <c r="L531">
        <v>876</v>
      </c>
      <c r="M531" s="1">
        <v>45506</v>
      </c>
      <c r="N531" t="s">
        <v>49</v>
      </c>
    </row>
    <row r="532" spans="1:14" x14ac:dyDescent="0.3">
      <c r="A532" t="s">
        <v>1110</v>
      </c>
      <c r="B532" t="s">
        <v>1111</v>
      </c>
      <c r="C532" t="s">
        <v>16</v>
      </c>
      <c r="D532" t="s">
        <v>28</v>
      </c>
      <c r="E532" t="s">
        <v>34</v>
      </c>
      <c r="F532">
        <v>8784</v>
      </c>
      <c r="G532">
        <v>20</v>
      </c>
      <c r="H532">
        <v>7027</v>
      </c>
      <c r="I532">
        <v>4.4000000000000004</v>
      </c>
      <c r="J532">
        <v>23</v>
      </c>
      <c r="K532">
        <v>1</v>
      </c>
      <c r="L532">
        <v>7027</v>
      </c>
      <c r="M532" s="1">
        <v>45453</v>
      </c>
      <c r="N532" t="s">
        <v>141</v>
      </c>
    </row>
    <row r="533" spans="1:14" x14ac:dyDescent="0.3">
      <c r="A533" t="s">
        <v>1112</v>
      </c>
      <c r="B533" t="s">
        <v>1113</v>
      </c>
      <c r="C533" t="s">
        <v>45</v>
      </c>
      <c r="D533" t="s">
        <v>23</v>
      </c>
      <c r="E533" t="s">
        <v>34</v>
      </c>
      <c r="F533">
        <v>3659</v>
      </c>
      <c r="G533">
        <v>25</v>
      </c>
      <c r="H533">
        <v>2744</v>
      </c>
      <c r="I533">
        <v>4.2</v>
      </c>
      <c r="J533">
        <v>432</v>
      </c>
      <c r="K533">
        <v>1</v>
      </c>
      <c r="L533">
        <v>2744</v>
      </c>
      <c r="M533" s="1">
        <v>46013</v>
      </c>
      <c r="N533" t="s">
        <v>38</v>
      </c>
    </row>
    <row r="534" spans="1:14" x14ac:dyDescent="0.3">
      <c r="A534" t="s">
        <v>1114</v>
      </c>
      <c r="B534" t="s">
        <v>1115</v>
      </c>
      <c r="C534" t="s">
        <v>32</v>
      </c>
      <c r="D534" t="s">
        <v>28</v>
      </c>
      <c r="E534" t="s">
        <v>34</v>
      </c>
      <c r="F534">
        <v>5418</v>
      </c>
      <c r="G534">
        <v>20</v>
      </c>
      <c r="H534">
        <v>4334</v>
      </c>
      <c r="I534">
        <v>3.9</v>
      </c>
      <c r="J534">
        <v>61</v>
      </c>
      <c r="K534">
        <v>1</v>
      </c>
      <c r="L534">
        <v>4334</v>
      </c>
      <c r="M534" s="1">
        <v>45983</v>
      </c>
      <c r="N534" t="s">
        <v>78</v>
      </c>
    </row>
    <row r="535" spans="1:14" x14ac:dyDescent="0.3">
      <c r="A535" t="s">
        <v>1116</v>
      </c>
      <c r="B535" t="s">
        <v>1117</v>
      </c>
      <c r="C535" t="s">
        <v>22</v>
      </c>
      <c r="D535" t="s">
        <v>23</v>
      </c>
      <c r="E535" t="s">
        <v>34</v>
      </c>
      <c r="F535">
        <v>4800</v>
      </c>
      <c r="G535">
        <v>15</v>
      </c>
      <c r="H535">
        <v>4080</v>
      </c>
      <c r="I535">
        <v>4.2</v>
      </c>
      <c r="J535">
        <v>222</v>
      </c>
      <c r="K535">
        <v>3</v>
      </c>
      <c r="L535">
        <v>12240</v>
      </c>
      <c r="M535" s="1">
        <v>45936</v>
      </c>
      <c r="N535" t="s">
        <v>91</v>
      </c>
    </row>
    <row r="536" spans="1:14" x14ac:dyDescent="0.3">
      <c r="A536" t="s">
        <v>1118</v>
      </c>
      <c r="B536" t="s">
        <v>1119</v>
      </c>
      <c r="C536" t="s">
        <v>57</v>
      </c>
      <c r="D536" t="s">
        <v>17</v>
      </c>
      <c r="E536" t="s">
        <v>18</v>
      </c>
      <c r="F536">
        <v>4804</v>
      </c>
      <c r="G536">
        <v>25</v>
      </c>
      <c r="H536">
        <v>3603</v>
      </c>
      <c r="I536">
        <v>4.2</v>
      </c>
      <c r="J536">
        <v>68</v>
      </c>
      <c r="K536">
        <v>2</v>
      </c>
      <c r="L536">
        <v>7206</v>
      </c>
      <c r="M536" s="1">
        <v>46007</v>
      </c>
      <c r="N536" t="s">
        <v>91</v>
      </c>
    </row>
    <row r="537" spans="1:14" x14ac:dyDescent="0.3">
      <c r="A537" t="s">
        <v>1120</v>
      </c>
      <c r="B537" t="s">
        <v>1121</v>
      </c>
      <c r="C537" t="s">
        <v>16</v>
      </c>
      <c r="D537" t="s">
        <v>53</v>
      </c>
      <c r="E537" t="s">
        <v>34</v>
      </c>
      <c r="F537">
        <v>3225</v>
      </c>
      <c r="G537">
        <v>50</v>
      </c>
      <c r="H537">
        <v>1612</v>
      </c>
      <c r="I537">
        <v>3.7</v>
      </c>
      <c r="J537">
        <v>154</v>
      </c>
      <c r="K537">
        <v>3</v>
      </c>
      <c r="L537">
        <v>4836</v>
      </c>
      <c r="M537" s="1">
        <v>45923</v>
      </c>
      <c r="N537" t="s">
        <v>141</v>
      </c>
    </row>
    <row r="538" spans="1:14" x14ac:dyDescent="0.3">
      <c r="A538" t="s">
        <v>1122</v>
      </c>
      <c r="B538" t="s">
        <v>1123</v>
      </c>
      <c r="C538" t="s">
        <v>116</v>
      </c>
      <c r="D538" t="s">
        <v>33</v>
      </c>
      <c r="E538" t="s">
        <v>34</v>
      </c>
      <c r="F538">
        <v>2646</v>
      </c>
      <c r="G538">
        <v>20</v>
      </c>
      <c r="H538">
        <v>2117</v>
      </c>
      <c r="I538">
        <v>3.8</v>
      </c>
      <c r="J538">
        <v>216</v>
      </c>
      <c r="K538">
        <v>1</v>
      </c>
      <c r="L538">
        <v>2117</v>
      </c>
      <c r="M538" s="1">
        <v>45651</v>
      </c>
      <c r="N538" t="s">
        <v>168</v>
      </c>
    </row>
    <row r="539" spans="1:14" x14ac:dyDescent="0.3">
      <c r="A539" t="s">
        <v>1124</v>
      </c>
      <c r="B539" t="s">
        <v>1125</v>
      </c>
      <c r="C539" t="s">
        <v>16</v>
      </c>
      <c r="D539" t="s">
        <v>33</v>
      </c>
      <c r="E539" t="s">
        <v>18</v>
      </c>
      <c r="F539">
        <v>3444</v>
      </c>
      <c r="G539">
        <v>10</v>
      </c>
      <c r="H539">
        <v>3100</v>
      </c>
      <c r="I539">
        <v>4.3</v>
      </c>
      <c r="J539">
        <v>48</v>
      </c>
      <c r="K539">
        <v>2</v>
      </c>
      <c r="L539">
        <v>6200</v>
      </c>
      <c r="M539" s="1">
        <v>45625</v>
      </c>
      <c r="N539" t="s">
        <v>24</v>
      </c>
    </row>
    <row r="540" spans="1:14" x14ac:dyDescent="0.3">
      <c r="A540" t="s">
        <v>1126</v>
      </c>
      <c r="B540" t="s">
        <v>1127</v>
      </c>
      <c r="C540" t="s">
        <v>37</v>
      </c>
      <c r="D540" t="s">
        <v>53</v>
      </c>
      <c r="E540" t="s">
        <v>34</v>
      </c>
      <c r="F540">
        <v>6752</v>
      </c>
      <c r="G540">
        <v>20</v>
      </c>
      <c r="H540">
        <v>5402</v>
      </c>
      <c r="I540">
        <v>4.9000000000000004</v>
      </c>
      <c r="J540">
        <v>211</v>
      </c>
      <c r="K540">
        <v>1</v>
      </c>
      <c r="L540">
        <v>5402</v>
      </c>
      <c r="M540" s="1">
        <v>45454</v>
      </c>
      <c r="N540" t="s">
        <v>168</v>
      </c>
    </row>
    <row r="541" spans="1:14" x14ac:dyDescent="0.3">
      <c r="A541" t="s">
        <v>1128</v>
      </c>
      <c r="B541" t="s">
        <v>1129</v>
      </c>
      <c r="C541" t="s">
        <v>57</v>
      </c>
      <c r="D541" t="s">
        <v>17</v>
      </c>
      <c r="E541" t="s">
        <v>34</v>
      </c>
      <c r="F541">
        <v>4556</v>
      </c>
      <c r="G541">
        <v>25</v>
      </c>
      <c r="H541">
        <v>3417</v>
      </c>
      <c r="I541">
        <v>4.0999999999999996</v>
      </c>
      <c r="J541">
        <v>109</v>
      </c>
      <c r="K541">
        <v>1</v>
      </c>
      <c r="L541">
        <v>3417</v>
      </c>
      <c r="M541" s="1">
        <v>45533</v>
      </c>
      <c r="N541" t="s">
        <v>85</v>
      </c>
    </row>
    <row r="542" spans="1:14" x14ac:dyDescent="0.3">
      <c r="A542" t="s">
        <v>1130</v>
      </c>
      <c r="B542" t="s">
        <v>1131</v>
      </c>
      <c r="C542" t="s">
        <v>32</v>
      </c>
      <c r="D542" t="s">
        <v>53</v>
      </c>
      <c r="E542" t="s">
        <v>34</v>
      </c>
      <c r="F542">
        <v>5337</v>
      </c>
      <c r="G542">
        <v>10</v>
      </c>
      <c r="H542">
        <v>4803</v>
      </c>
      <c r="I542">
        <v>3.4</v>
      </c>
      <c r="J542">
        <v>54</v>
      </c>
      <c r="K542">
        <v>1</v>
      </c>
      <c r="L542">
        <v>4803</v>
      </c>
      <c r="M542" s="1">
        <v>45707</v>
      </c>
      <c r="N542" t="s">
        <v>19</v>
      </c>
    </row>
    <row r="543" spans="1:14" x14ac:dyDescent="0.3">
      <c r="A543" t="s">
        <v>1132</v>
      </c>
      <c r="B543" t="s">
        <v>1133</v>
      </c>
      <c r="C543" t="s">
        <v>57</v>
      </c>
      <c r="D543" t="s">
        <v>53</v>
      </c>
      <c r="E543" t="s">
        <v>74</v>
      </c>
      <c r="F543">
        <v>6198</v>
      </c>
      <c r="G543">
        <v>10</v>
      </c>
      <c r="H543">
        <v>5578</v>
      </c>
      <c r="I543">
        <v>3</v>
      </c>
      <c r="J543">
        <v>250</v>
      </c>
      <c r="K543">
        <v>2</v>
      </c>
      <c r="L543">
        <v>11156</v>
      </c>
      <c r="M543" s="1">
        <v>45886</v>
      </c>
      <c r="N543" t="s">
        <v>61</v>
      </c>
    </row>
    <row r="544" spans="1:14" x14ac:dyDescent="0.3">
      <c r="A544" t="s">
        <v>1134</v>
      </c>
      <c r="B544" t="s">
        <v>1135</v>
      </c>
      <c r="C544" t="s">
        <v>27</v>
      </c>
      <c r="D544" t="s">
        <v>28</v>
      </c>
      <c r="E544" t="s">
        <v>34</v>
      </c>
      <c r="F544">
        <v>2592</v>
      </c>
      <c r="G544">
        <v>15</v>
      </c>
      <c r="H544">
        <v>2203</v>
      </c>
      <c r="I544">
        <v>3.6</v>
      </c>
      <c r="J544">
        <v>32</v>
      </c>
      <c r="K544">
        <v>1</v>
      </c>
      <c r="L544">
        <v>2203</v>
      </c>
      <c r="M544" s="1">
        <v>45987</v>
      </c>
      <c r="N544" t="s">
        <v>38</v>
      </c>
    </row>
    <row r="545" spans="1:14" x14ac:dyDescent="0.3">
      <c r="A545" t="s">
        <v>1136</v>
      </c>
      <c r="B545" t="s">
        <v>1137</v>
      </c>
      <c r="C545" t="s">
        <v>32</v>
      </c>
      <c r="D545" t="s">
        <v>109</v>
      </c>
      <c r="E545" t="s">
        <v>161</v>
      </c>
      <c r="F545">
        <v>2580</v>
      </c>
      <c r="G545">
        <v>20</v>
      </c>
      <c r="H545">
        <v>2064</v>
      </c>
      <c r="I545">
        <v>4.5</v>
      </c>
      <c r="J545">
        <v>179</v>
      </c>
      <c r="K545">
        <v>3</v>
      </c>
      <c r="L545">
        <v>6192</v>
      </c>
      <c r="M545" s="1">
        <v>45355</v>
      </c>
      <c r="N545" t="s">
        <v>102</v>
      </c>
    </row>
    <row r="546" spans="1:14" x14ac:dyDescent="0.3">
      <c r="A546" t="s">
        <v>1138</v>
      </c>
      <c r="B546" t="s">
        <v>1139</v>
      </c>
      <c r="C546" t="s">
        <v>22</v>
      </c>
      <c r="D546" t="s">
        <v>33</v>
      </c>
      <c r="E546" t="s">
        <v>18</v>
      </c>
      <c r="F546">
        <v>5180</v>
      </c>
      <c r="G546">
        <v>15</v>
      </c>
      <c r="H546">
        <v>4403</v>
      </c>
      <c r="I546">
        <v>3.5</v>
      </c>
      <c r="J546">
        <v>452</v>
      </c>
      <c r="K546">
        <v>1</v>
      </c>
      <c r="L546">
        <v>4403</v>
      </c>
      <c r="M546" s="1">
        <v>46011</v>
      </c>
      <c r="N546" t="s">
        <v>54</v>
      </c>
    </row>
    <row r="547" spans="1:14" x14ac:dyDescent="0.3">
      <c r="A547" t="s">
        <v>1140</v>
      </c>
      <c r="B547" t="s">
        <v>1141</v>
      </c>
      <c r="C547" t="s">
        <v>52</v>
      </c>
      <c r="D547" t="s">
        <v>41</v>
      </c>
      <c r="E547" t="s">
        <v>34</v>
      </c>
      <c r="F547">
        <v>2172</v>
      </c>
      <c r="G547">
        <v>25</v>
      </c>
      <c r="H547">
        <v>1629</v>
      </c>
      <c r="I547">
        <v>4.5</v>
      </c>
      <c r="J547">
        <v>66</v>
      </c>
      <c r="K547">
        <v>1</v>
      </c>
      <c r="L547">
        <v>1629</v>
      </c>
      <c r="M547" s="1">
        <v>45434</v>
      </c>
      <c r="N547" t="s">
        <v>42</v>
      </c>
    </row>
    <row r="548" spans="1:14" x14ac:dyDescent="0.3">
      <c r="A548" t="s">
        <v>1142</v>
      </c>
      <c r="B548" t="s">
        <v>1143</v>
      </c>
      <c r="C548" t="s">
        <v>52</v>
      </c>
      <c r="D548" t="s">
        <v>46</v>
      </c>
      <c r="E548" t="s">
        <v>161</v>
      </c>
      <c r="F548">
        <v>3546</v>
      </c>
      <c r="G548">
        <v>10</v>
      </c>
      <c r="H548">
        <v>3191</v>
      </c>
      <c r="I548">
        <v>4.4000000000000004</v>
      </c>
      <c r="J548">
        <v>85</v>
      </c>
      <c r="K548">
        <v>1</v>
      </c>
      <c r="L548">
        <v>3191</v>
      </c>
      <c r="M548" s="1">
        <v>45439</v>
      </c>
      <c r="N548" t="s">
        <v>168</v>
      </c>
    </row>
    <row r="549" spans="1:14" x14ac:dyDescent="0.3">
      <c r="A549" t="s">
        <v>1144</v>
      </c>
      <c r="B549" t="s">
        <v>1145</v>
      </c>
      <c r="C549" t="s">
        <v>32</v>
      </c>
      <c r="D549" t="s">
        <v>46</v>
      </c>
      <c r="E549" t="s">
        <v>74</v>
      </c>
      <c r="F549">
        <v>8961</v>
      </c>
      <c r="G549">
        <v>40</v>
      </c>
      <c r="H549">
        <v>5377</v>
      </c>
      <c r="I549">
        <v>4.0999999999999996</v>
      </c>
      <c r="J549">
        <v>196</v>
      </c>
      <c r="K549">
        <v>1</v>
      </c>
      <c r="L549">
        <v>5377</v>
      </c>
      <c r="M549" s="1">
        <v>45727</v>
      </c>
      <c r="N549" t="s">
        <v>150</v>
      </c>
    </row>
    <row r="550" spans="1:14" x14ac:dyDescent="0.3">
      <c r="A550" t="s">
        <v>1146</v>
      </c>
      <c r="B550" t="s">
        <v>1147</v>
      </c>
      <c r="C550" t="s">
        <v>37</v>
      </c>
      <c r="D550" t="s">
        <v>41</v>
      </c>
      <c r="E550" t="s">
        <v>74</v>
      </c>
      <c r="F550">
        <v>2679</v>
      </c>
      <c r="G550">
        <v>20</v>
      </c>
      <c r="H550">
        <v>2143</v>
      </c>
      <c r="I550">
        <v>3.3</v>
      </c>
      <c r="J550">
        <v>634</v>
      </c>
      <c r="K550">
        <v>1</v>
      </c>
      <c r="L550">
        <v>2143</v>
      </c>
      <c r="M550" s="1">
        <v>45911</v>
      </c>
      <c r="N550" t="s">
        <v>61</v>
      </c>
    </row>
    <row r="551" spans="1:14" x14ac:dyDescent="0.3">
      <c r="A551" t="s">
        <v>1148</v>
      </c>
      <c r="B551" t="s">
        <v>1149</v>
      </c>
      <c r="C551" t="s">
        <v>37</v>
      </c>
      <c r="D551" t="s">
        <v>28</v>
      </c>
      <c r="E551" t="s">
        <v>34</v>
      </c>
      <c r="F551">
        <v>10296</v>
      </c>
      <c r="G551">
        <v>25</v>
      </c>
      <c r="H551">
        <v>7722</v>
      </c>
      <c r="I551">
        <v>3.8</v>
      </c>
      <c r="J551">
        <v>101</v>
      </c>
      <c r="K551">
        <v>1</v>
      </c>
      <c r="L551">
        <v>7722</v>
      </c>
      <c r="M551" s="1">
        <v>45330</v>
      </c>
      <c r="N551" t="s">
        <v>54</v>
      </c>
    </row>
    <row r="552" spans="1:14" x14ac:dyDescent="0.3">
      <c r="A552" t="s">
        <v>1150</v>
      </c>
      <c r="B552" t="s">
        <v>1151</v>
      </c>
      <c r="C552" t="s">
        <v>32</v>
      </c>
      <c r="D552" t="s">
        <v>53</v>
      </c>
      <c r="E552" t="s">
        <v>74</v>
      </c>
      <c r="F552">
        <v>1445</v>
      </c>
      <c r="G552">
        <v>10</v>
      </c>
      <c r="H552">
        <v>1300</v>
      </c>
      <c r="I552">
        <v>4</v>
      </c>
      <c r="J552">
        <v>81</v>
      </c>
      <c r="K552">
        <v>1</v>
      </c>
      <c r="L552">
        <v>1300</v>
      </c>
      <c r="M552" s="1">
        <v>45578</v>
      </c>
      <c r="N552" t="s">
        <v>91</v>
      </c>
    </row>
    <row r="553" spans="1:14" x14ac:dyDescent="0.3">
      <c r="A553" t="s">
        <v>1152</v>
      </c>
      <c r="B553" t="s">
        <v>1153</v>
      </c>
      <c r="C553" t="s">
        <v>37</v>
      </c>
      <c r="D553" t="s">
        <v>23</v>
      </c>
      <c r="E553" t="s">
        <v>18</v>
      </c>
      <c r="F553">
        <v>5592</v>
      </c>
      <c r="G553">
        <v>25</v>
      </c>
      <c r="H553">
        <v>4194</v>
      </c>
      <c r="I553">
        <v>4.3</v>
      </c>
      <c r="J553">
        <v>46</v>
      </c>
      <c r="K553">
        <v>4</v>
      </c>
      <c r="L553">
        <v>16776</v>
      </c>
      <c r="M553" s="1">
        <v>45371</v>
      </c>
      <c r="N553" t="s">
        <v>24</v>
      </c>
    </row>
    <row r="554" spans="1:14" x14ac:dyDescent="0.3">
      <c r="A554" t="s">
        <v>1154</v>
      </c>
      <c r="B554" t="s">
        <v>1155</v>
      </c>
      <c r="C554" t="s">
        <v>57</v>
      </c>
      <c r="D554" t="s">
        <v>109</v>
      </c>
      <c r="E554" t="s">
        <v>34</v>
      </c>
      <c r="F554">
        <v>2349</v>
      </c>
      <c r="G554">
        <v>25</v>
      </c>
      <c r="H554">
        <v>1762</v>
      </c>
      <c r="I554">
        <v>3.5</v>
      </c>
      <c r="J554">
        <v>329</v>
      </c>
      <c r="K554">
        <v>1</v>
      </c>
      <c r="L554">
        <v>1762</v>
      </c>
      <c r="M554" s="1">
        <v>45631</v>
      </c>
      <c r="N554" t="s">
        <v>71</v>
      </c>
    </row>
    <row r="555" spans="1:14" x14ac:dyDescent="0.3">
      <c r="A555" t="s">
        <v>1156</v>
      </c>
      <c r="B555" t="s">
        <v>1157</v>
      </c>
      <c r="C555" t="s">
        <v>16</v>
      </c>
      <c r="D555" t="s">
        <v>46</v>
      </c>
      <c r="E555" t="s">
        <v>18</v>
      </c>
      <c r="F555">
        <v>7765</v>
      </c>
      <c r="G555">
        <v>30</v>
      </c>
      <c r="H555">
        <v>5436</v>
      </c>
      <c r="I555">
        <v>4.8</v>
      </c>
      <c r="J555">
        <v>132</v>
      </c>
      <c r="K555">
        <v>1</v>
      </c>
      <c r="L555">
        <v>5436</v>
      </c>
      <c r="M555" s="1">
        <v>45936</v>
      </c>
      <c r="N555" t="s">
        <v>168</v>
      </c>
    </row>
    <row r="556" spans="1:14" x14ac:dyDescent="0.3">
      <c r="A556" t="s">
        <v>1158</v>
      </c>
      <c r="B556" t="s">
        <v>1159</v>
      </c>
      <c r="C556" t="s">
        <v>16</v>
      </c>
      <c r="D556" t="s">
        <v>109</v>
      </c>
      <c r="E556" t="s">
        <v>34</v>
      </c>
      <c r="F556">
        <v>2970</v>
      </c>
      <c r="G556">
        <v>10</v>
      </c>
      <c r="H556">
        <v>2673</v>
      </c>
      <c r="I556">
        <v>4.3</v>
      </c>
      <c r="J556">
        <v>253</v>
      </c>
      <c r="K556">
        <v>1</v>
      </c>
      <c r="L556">
        <v>2673</v>
      </c>
      <c r="M556" s="1">
        <v>45576</v>
      </c>
      <c r="N556" t="s">
        <v>141</v>
      </c>
    </row>
    <row r="557" spans="1:14" x14ac:dyDescent="0.3">
      <c r="A557" t="s">
        <v>1160</v>
      </c>
      <c r="B557" t="s">
        <v>1161</v>
      </c>
      <c r="C557" t="s">
        <v>16</v>
      </c>
      <c r="D557" t="s">
        <v>28</v>
      </c>
      <c r="E557" t="s">
        <v>34</v>
      </c>
      <c r="F557">
        <v>8475</v>
      </c>
      <c r="G557">
        <v>10</v>
      </c>
      <c r="H557">
        <v>7628</v>
      </c>
      <c r="I557">
        <v>4.3</v>
      </c>
      <c r="J557">
        <v>290</v>
      </c>
      <c r="K557">
        <v>3</v>
      </c>
      <c r="L557">
        <v>22884</v>
      </c>
      <c r="M557" s="1">
        <v>45446</v>
      </c>
      <c r="N557" t="s">
        <v>91</v>
      </c>
    </row>
    <row r="558" spans="1:14" x14ac:dyDescent="0.3">
      <c r="A558" t="s">
        <v>1162</v>
      </c>
      <c r="B558" t="s">
        <v>1163</v>
      </c>
      <c r="C558" t="s">
        <v>16</v>
      </c>
      <c r="D558" t="s">
        <v>17</v>
      </c>
      <c r="E558" t="s">
        <v>34</v>
      </c>
      <c r="F558">
        <v>2965</v>
      </c>
      <c r="G558">
        <v>30</v>
      </c>
      <c r="H558">
        <v>2076</v>
      </c>
      <c r="I558">
        <v>4.4000000000000004</v>
      </c>
      <c r="J558">
        <v>23</v>
      </c>
      <c r="K558">
        <v>1</v>
      </c>
      <c r="L558">
        <v>2076</v>
      </c>
      <c r="M558" s="1">
        <v>45378</v>
      </c>
      <c r="N558" t="s">
        <v>58</v>
      </c>
    </row>
    <row r="559" spans="1:14" x14ac:dyDescent="0.3">
      <c r="A559" t="s">
        <v>1164</v>
      </c>
      <c r="B559" t="s">
        <v>1165</v>
      </c>
      <c r="C559" t="s">
        <v>52</v>
      </c>
      <c r="D559" t="s">
        <v>41</v>
      </c>
      <c r="E559" t="s">
        <v>34</v>
      </c>
      <c r="F559">
        <v>2192</v>
      </c>
      <c r="G559">
        <v>30</v>
      </c>
      <c r="H559">
        <v>1534</v>
      </c>
      <c r="I559">
        <v>4.8</v>
      </c>
      <c r="J559">
        <v>14</v>
      </c>
      <c r="K559">
        <v>1</v>
      </c>
      <c r="L559">
        <v>1534</v>
      </c>
      <c r="M559" s="1">
        <v>45645</v>
      </c>
      <c r="N559" t="s">
        <v>78</v>
      </c>
    </row>
    <row r="560" spans="1:14" x14ac:dyDescent="0.3">
      <c r="A560" t="s">
        <v>1166</v>
      </c>
      <c r="B560" t="s">
        <v>1167</v>
      </c>
      <c r="C560" t="s">
        <v>22</v>
      </c>
      <c r="D560" t="s">
        <v>46</v>
      </c>
      <c r="E560" t="s">
        <v>74</v>
      </c>
      <c r="F560">
        <v>9627</v>
      </c>
      <c r="G560">
        <v>20</v>
      </c>
      <c r="H560">
        <v>7702</v>
      </c>
      <c r="I560">
        <v>4.2</v>
      </c>
      <c r="J560">
        <v>268</v>
      </c>
      <c r="K560">
        <v>2</v>
      </c>
      <c r="L560">
        <v>15404</v>
      </c>
      <c r="M560" s="1">
        <v>45837</v>
      </c>
      <c r="N560" t="s">
        <v>75</v>
      </c>
    </row>
    <row r="561" spans="1:14" x14ac:dyDescent="0.3">
      <c r="A561" t="s">
        <v>1168</v>
      </c>
      <c r="B561" t="s">
        <v>1169</v>
      </c>
      <c r="C561" t="s">
        <v>27</v>
      </c>
      <c r="D561" t="s">
        <v>28</v>
      </c>
      <c r="E561" t="s">
        <v>34</v>
      </c>
      <c r="F561">
        <v>1087</v>
      </c>
      <c r="G561">
        <v>15</v>
      </c>
      <c r="H561">
        <v>924</v>
      </c>
      <c r="I561">
        <v>4.5</v>
      </c>
      <c r="J561">
        <v>126</v>
      </c>
      <c r="K561">
        <v>1</v>
      </c>
      <c r="L561">
        <v>924</v>
      </c>
      <c r="M561" s="1">
        <v>45615</v>
      </c>
      <c r="N561" t="s">
        <v>64</v>
      </c>
    </row>
    <row r="562" spans="1:14" x14ac:dyDescent="0.3">
      <c r="A562" t="s">
        <v>1170</v>
      </c>
      <c r="B562" t="s">
        <v>1171</v>
      </c>
      <c r="C562" t="s">
        <v>37</v>
      </c>
      <c r="D562" t="s">
        <v>33</v>
      </c>
      <c r="E562" t="s">
        <v>34</v>
      </c>
      <c r="F562">
        <v>3948</v>
      </c>
      <c r="G562">
        <v>50</v>
      </c>
      <c r="H562">
        <v>1974</v>
      </c>
      <c r="I562">
        <v>3.8</v>
      </c>
      <c r="J562">
        <v>50</v>
      </c>
      <c r="K562">
        <v>1</v>
      </c>
      <c r="L562">
        <v>1974</v>
      </c>
      <c r="M562" s="1">
        <v>45565</v>
      </c>
      <c r="N562" t="s">
        <v>29</v>
      </c>
    </row>
    <row r="563" spans="1:14" x14ac:dyDescent="0.3">
      <c r="A563" t="s">
        <v>1172</v>
      </c>
      <c r="B563" t="s">
        <v>1173</v>
      </c>
      <c r="C563" t="s">
        <v>27</v>
      </c>
      <c r="D563" t="s">
        <v>17</v>
      </c>
      <c r="E563" t="s">
        <v>34</v>
      </c>
      <c r="F563">
        <v>2463</v>
      </c>
      <c r="G563">
        <v>20</v>
      </c>
      <c r="H563">
        <v>1970</v>
      </c>
      <c r="I563">
        <v>5</v>
      </c>
      <c r="J563">
        <v>101</v>
      </c>
      <c r="K563">
        <v>1</v>
      </c>
      <c r="L563">
        <v>1970</v>
      </c>
      <c r="M563" s="1">
        <v>45361</v>
      </c>
      <c r="N563" t="s">
        <v>61</v>
      </c>
    </row>
    <row r="564" spans="1:14" x14ac:dyDescent="0.3">
      <c r="A564" t="s">
        <v>1174</v>
      </c>
      <c r="B564" t="s">
        <v>1175</v>
      </c>
      <c r="C564" t="s">
        <v>37</v>
      </c>
      <c r="D564" t="s">
        <v>23</v>
      </c>
      <c r="E564" t="s">
        <v>34</v>
      </c>
      <c r="F564">
        <v>4402</v>
      </c>
      <c r="G564">
        <v>15</v>
      </c>
      <c r="H564">
        <v>3742</v>
      </c>
      <c r="I564">
        <v>4.2</v>
      </c>
      <c r="J564">
        <v>64</v>
      </c>
      <c r="K564">
        <v>1</v>
      </c>
      <c r="L564">
        <v>3742</v>
      </c>
      <c r="M564" s="1">
        <v>45326</v>
      </c>
      <c r="N564" t="s">
        <v>61</v>
      </c>
    </row>
    <row r="565" spans="1:14" x14ac:dyDescent="0.3">
      <c r="A565" t="s">
        <v>1176</v>
      </c>
      <c r="B565" t="s">
        <v>1177</v>
      </c>
      <c r="C565" t="s">
        <v>45</v>
      </c>
      <c r="D565" t="s">
        <v>17</v>
      </c>
      <c r="E565" t="s">
        <v>18</v>
      </c>
      <c r="F565">
        <v>1972</v>
      </c>
      <c r="G565">
        <v>10</v>
      </c>
      <c r="H565">
        <v>1775</v>
      </c>
      <c r="I565">
        <v>3.8</v>
      </c>
      <c r="J565">
        <v>277</v>
      </c>
      <c r="K565">
        <v>1</v>
      </c>
      <c r="L565">
        <v>1775</v>
      </c>
      <c r="M565" s="1">
        <v>45964</v>
      </c>
      <c r="N565" t="s">
        <v>54</v>
      </c>
    </row>
    <row r="566" spans="1:14" x14ac:dyDescent="0.3">
      <c r="A566" t="s">
        <v>1178</v>
      </c>
      <c r="B566" t="s">
        <v>1179</v>
      </c>
      <c r="C566" t="s">
        <v>116</v>
      </c>
      <c r="D566" t="s">
        <v>28</v>
      </c>
      <c r="E566" t="s">
        <v>34</v>
      </c>
      <c r="F566">
        <v>4815</v>
      </c>
      <c r="G566">
        <v>30</v>
      </c>
      <c r="H566">
        <v>3370</v>
      </c>
      <c r="I566">
        <v>3.9</v>
      </c>
      <c r="J566">
        <v>5</v>
      </c>
      <c r="K566">
        <v>1</v>
      </c>
      <c r="L566">
        <v>3370</v>
      </c>
      <c r="M566" s="1">
        <v>45575</v>
      </c>
      <c r="N566" t="s">
        <v>71</v>
      </c>
    </row>
    <row r="567" spans="1:14" x14ac:dyDescent="0.3">
      <c r="A567" t="s">
        <v>1180</v>
      </c>
      <c r="B567" t="s">
        <v>1181</v>
      </c>
      <c r="C567" t="s">
        <v>116</v>
      </c>
      <c r="D567" t="s">
        <v>23</v>
      </c>
      <c r="E567" t="s">
        <v>34</v>
      </c>
      <c r="F567">
        <v>1301</v>
      </c>
      <c r="G567">
        <v>20</v>
      </c>
      <c r="H567">
        <v>1041</v>
      </c>
      <c r="I567">
        <v>3.2</v>
      </c>
      <c r="J567">
        <v>32</v>
      </c>
      <c r="K567">
        <v>5</v>
      </c>
      <c r="L567">
        <v>5205</v>
      </c>
      <c r="M567" s="1">
        <v>45556</v>
      </c>
      <c r="N567" t="s">
        <v>141</v>
      </c>
    </row>
    <row r="568" spans="1:14" x14ac:dyDescent="0.3">
      <c r="A568" t="s">
        <v>1182</v>
      </c>
      <c r="B568" t="s">
        <v>1183</v>
      </c>
      <c r="C568" t="s">
        <v>32</v>
      </c>
      <c r="D568" t="s">
        <v>53</v>
      </c>
      <c r="E568" t="s">
        <v>34</v>
      </c>
      <c r="F568">
        <v>5789</v>
      </c>
      <c r="G568">
        <v>20</v>
      </c>
      <c r="H568">
        <v>4631</v>
      </c>
      <c r="I568">
        <v>3.9</v>
      </c>
      <c r="J568">
        <v>178</v>
      </c>
      <c r="K568">
        <v>1</v>
      </c>
      <c r="L568">
        <v>4631</v>
      </c>
      <c r="M568" s="1">
        <v>45439</v>
      </c>
      <c r="N568" t="s">
        <v>24</v>
      </c>
    </row>
    <row r="569" spans="1:14" x14ac:dyDescent="0.3">
      <c r="A569" t="s">
        <v>1184</v>
      </c>
      <c r="B569" t="s">
        <v>1185</v>
      </c>
      <c r="C569" t="s">
        <v>45</v>
      </c>
      <c r="D569" t="s">
        <v>23</v>
      </c>
      <c r="E569" t="s">
        <v>34</v>
      </c>
      <c r="F569">
        <v>2911</v>
      </c>
      <c r="G569">
        <v>10</v>
      </c>
      <c r="H569">
        <v>2620</v>
      </c>
      <c r="I569">
        <v>2.9</v>
      </c>
      <c r="J569">
        <v>55</v>
      </c>
      <c r="K569">
        <v>1</v>
      </c>
      <c r="L569">
        <v>2620</v>
      </c>
      <c r="M569" s="1">
        <v>45548</v>
      </c>
      <c r="N569" t="s">
        <v>91</v>
      </c>
    </row>
    <row r="570" spans="1:14" x14ac:dyDescent="0.3">
      <c r="A570" t="s">
        <v>1186</v>
      </c>
      <c r="B570" t="s">
        <v>1187</v>
      </c>
      <c r="C570" t="s">
        <v>116</v>
      </c>
      <c r="D570" t="s">
        <v>109</v>
      </c>
      <c r="E570" t="s">
        <v>18</v>
      </c>
      <c r="F570">
        <v>2089</v>
      </c>
      <c r="G570">
        <v>15</v>
      </c>
      <c r="H570">
        <v>1776</v>
      </c>
      <c r="I570">
        <v>4.5</v>
      </c>
      <c r="J570">
        <v>271</v>
      </c>
      <c r="K570">
        <v>1</v>
      </c>
      <c r="L570">
        <v>1776</v>
      </c>
      <c r="M570" s="1">
        <v>45692</v>
      </c>
      <c r="N570" t="s">
        <v>54</v>
      </c>
    </row>
    <row r="571" spans="1:14" x14ac:dyDescent="0.3">
      <c r="A571" t="s">
        <v>1188</v>
      </c>
      <c r="B571" t="s">
        <v>1189</v>
      </c>
      <c r="C571" t="s">
        <v>27</v>
      </c>
      <c r="D571" t="s">
        <v>41</v>
      </c>
      <c r="E571" t="s">
        <v>18</v>
      </c>
      <c r="F571">
        <v>1315</v>
      </c>
      <c r="G571">
        <v>0</v>
      </c>
      <c r="H571">
        <v>1315</v>
      </c>
      <c r="I571">
        <v>4.3</v>
      </c>
      <c r="J571">
        <v>50</v>
      </c>
      <c r="K571">
        <v>2</v>
      </c>
      <c r="L571">
        <v>2630</v>
      </c>
      <c r="M571" s="1">
        <v>45785</v>
      </c>
      <c r="N571" t="s">
        <v>29</v>
      </c>
    </row>
    <row r="572" spans="1:14" x14ac:dyDescent="0.3">
      <c r="A572" t="s">
        <v>1190</v>
      </c>
      <c r="B572" t="s">
        <v>1191</v>
      </c>
      <c r="C572" t="s">
        <v>57</v>
      </c>
      <c r="D572" t="s">
        <v>28</v>
      </c>
      <c r="E572" t="s">
        <v>34</v>
      </c>
      <c r="F572">
        <v>1442</v>
      </c>
      <c r="G572">
        <v>25</v>
      </c>
      <c r="H572">
        <v>1082</v>
      </c>
      <c r="I572">
        <v>3.6</v>
      </c>
      <c r="J572">
        <v>82</v>
      </c>
      <c r="K572">
        <v>1</v>
      </c>
      <c r="L572">
        <v>1082</v>
      </c>
      <c r="M572" s="1">
        <v>45839</v>
      </c>
      <c r="N572" t="s">
        <v>49</v>
      </c>
    </row>
    <row r="573" spans="1:14" x14ac:dyDescent="0.3">
      <c r="A573" t="s">
        <v>1192</v>
      </c>
      <c r="B573" t="s">
        <v>1193</v>
      </c>
      <c r="C573" t="s">
        <v>16</v>
      </c>
      <c r="D573" t="s">
        <v>17</v>
      </c>
      <c r="E573" t="s">
        <v>18</v>
      </c>
      <c r="F573">
        <v>6638</v>
      </c>
      <c r="G573">
        <v>0</v>
      </c>
      <c r="H573">
        <v>6638</v>
      </c>
      <c r="I573">
        <v>4.0999999999999996</v>
      </c>
      <c r="J573">
        <v>671</v>
      </c>
      <c r="K573">
        <v>1</v>
      </c>
      <c r="L573">
        <v>6638</v>
      </c>
      <c r="M573" s="1">
        <v>45598</v>
      </c>
      <c r="N573" t="s">
        <v>189</v>
      </c>
    </row>
    <row r="574" spans="1:14" x14ac:dyDescent="0.3">
      <c r="A574" t="s">
        <v>1194</v>
      </c>
      <c r="B574" t="s">
        <v>1195</v>
      </c>
      <c r="C574" t="s">
        <v>27</v>
      </c>
      <c r="D574" t="s">
        <v>23</v>
      </c>
      <c r="E574" t="s">
        <v>18</v>
      </c>
      <c r="F574">
        <v>1936</v>
      </c>
      <c r="G574">
        <v>0</v>
      </c>
      <c r="H574">
        <v>1936</v>
      </c>
      <c r="I574">
        <v>4.0999999999999996</v>
      </c>
      <c r="J574">
        <v>145</v>
      </c>
      <c r="K574">
        <v>2</v>
      </c>
      <c r="L574">
        <v>3872</v>
      </c>
      <c r="M574" s="1">
        <v>45899</v>
      </c>
      <c r="N574" t="s">
        <v>75</v>
      </c>
    </row>
    <row r="575" spans="1:14" x14ac:dyDescent="0.3">
      <c r="A575" t="s">
        <v>1196</v>
      </c>
      <c r="B575" t="s">
        <v>1197</v>
      </c>
      <c r="C575" t="s">
        <v>32</v>
      </c>
      <c r="D575" t="s">
        <v>28</v>
      </c>
      <c r="E575" t="s">
        <v>34</v>
      </c>
      <c r="F575">
        <v>5364</v>
      </c>
      <c r="G575">
        <v>60</v>
      </c>
      <c r="H575">
        <v>2146</v>
      </c>
      <c r="I575">
        <v>3.5</v>
      </c>
      <c r="J575">
        <v>209</v>
      </c>
      <c r="K575">
        <v>4</v>
      </c>
      <c r="L575">
        <v>8584</v>
      </c>
      <c r="M575" s="1">
        <v>45308</v>
      </c>
      <c r="N575" t="s">
        <v>78</v>
      </c>
    </row>
    <row r="576" spans="1:14" x14ac:dyDescent="0.3">
      <c r="A576" t="s">
        <v>1198</v>
      </c>
      <c r="B576" t="s">
        <v>1199</v>
      </c>
      <c r="C576" t="s">
        <v>57</v>
      </c>
      <c r="D576" t="s">
        <v>109</v>
      </c>
      <c r="E576" t="s">
        <v>34</v>
      </c>
      <c r="F576">
        <v>974</v>
      </c>
      <c r="G576">
        <v>15</v>
      </c>
      <c r="H576">
        <v>828</v>
      </c>
      <c r="I576">
        <v>4</v>
      </c>
      <c r="J576">
        <v>100</v>
      </c>
      <c r="K576">
        <v>1</v>
      </c>
      <c r="L576">
        <v>828</v>
      </c>
      <c r="M576" s="1">
        <v>45761</v>
      </c>
      <c r="N576" t="s">
        <v>24</v>
      </c>
    </row>
    <row r="577" spans="1:14" x14ac:dyDescent="0.3">
      <c r="A577" t="s">
        <v>1200</v>
      </c>
      <c r="B577" t="s">
        <v>412</v>
      </c>
      <c r="C577" t="s">
        <v>32</v>
      </c>
      <c r="D577" t="s">
        <v>109</v>
      </c>
      <c r="E577" t="s">
        <v>161</v>
      </c>
      <c r="F577">
        <v>1069</v>
      </c>
      <c r="G577">
        <v>20</v>
      </c>
      <c r="H577">
        <v>855</v>
      </c>
      <c r="I577">
        <v>4.0999999999999996</v>
      </c>
      <c r="J577">
        <v>110</v>
      </c>
      <c r="K577">
        <v>1</v>
      </c>
      <c r="L577">
        <v>855</v>
      </c>
      <c r="M577" s="1">
        <v>45925</v>
      </c>
      <c r="N577" t="s">
        <v>78</v>
      </c>
    </row>
    <row r="578" spans="1:14" x14ac:dyDescent="0.3">
      <c r="A578" t="s">
        <v>1201</v>
      </c>
      <c r="B578" t="s">
        <v>1202</v>
      </c>
      <c r="C578" t="s">
        <v>22</v>
      </c>
      <c r="D578" t="s">
        <v>46</v>
      </c>
      <c r="E578" t="s">
        <v>18</v>
      </c>
      <c r="F578">
        <v>7830</v>
      </c>
      <c r="G578">
        <v>40</v>
      </c>
      <c r="H578">
        <v>4698</v>
      </c>
      <c r="I578">
        <v>4</v>
      </c>
      <c r="J578">
        <v>11</v>
      </c>
      <c r="K578">
        <v>1</v>
      </c>
      <c r="L578">
        <v>4698</v>
      </c>
      <c r="M578" s="1">
        <v>45466</v>
      </c>
      <c r="N578" t="s">
        <v>54</v>
      </c>
    </row>
    <row r="579" spans="1:14" x14ac:dyDescent="0.3">
      <c r="A579" t="s">
        <v>1203</v>
      </c>
      <c r="B579" t="s">
        <v>1204</v>
      </c>
      <c r="C579" t="s">
        <v>32</v>
      </c>
      <c r="D579" t="s">
        <v>53</v>
      </c>
      <c r="E579" t="s">
        <v>74</v>
      </c>
      <c r="F579">
        <v>5833</v>
      </c>
      <c r="G579">
        <v>15</v>
      </c>
      <c r="H579">
        <v>4958</v>
      </c>
      <c r="I579">
        <v>3.8</v>
      </c>
      <c r="J579">
        <v>24</v>
      </c>
      <c r="K579">
        <v>1</v>
      </c>
      <c r="L579">
        <v>4958</v>
      </c>
      <c r="M579" s="1">
        <v>45986</v>
      </c>
      <c r="N579" t="s">
        <v>189</v>
      </c>
    </row>
    <row r="580" spans="1:14" x14ac:dyDescent="0.3">
      <c r="A580" t="s">
        <v>1205</v>
      </c>
      <c r="B580" t="s">
        <v>1206</v>
      </c>
      <c r="C580" t="s">
        <v>45</v>
      </c>
      <c r="D580" t="s">
        <v>46</v>
      </c>
      <c r="E580" t="s">
        <v>161</v>
      </c>
      <c r="F580">
        <v>4983</v>
      </c>
      <c r="G580">
        <v>30</v>
      </c>
      <c r="H580">
        <v>3488</v>
      </c>
      <c r="I580">
        <v>3.6</v>
      </c>
      <c r="J580">
        <v>162</v>
      </c>
      <c r="K580">
        <v>1</v>
      </c>
      <c r="L580">
        <v>3488</v>
      </c>
      <c r="M580" s="1">
        <v>45356</v>
      </c>
      <c r="N580" t="s">
        <v>29</v>
      </c>
    </row>
    <row r="581" spans="1:14" x14ac:dyDescent="0.3">
      <c r="A581" t="s">
        <v>1207</v>
      </c>
      <c r="B581" t="s">
        <v>1208</v>
      </c>
      <c r="C581" t="s">
        <v>52</v>
      </c>
      <c r="D581" t="s">
        <v>46</v>
      </c>
      <c r="E581" t="s">
        <v>161</v>
      </c>
      <c r="F581">
        <v>4193</v>
      </c>
      <c r="G581">
        <v>20</v>
      </c>
      <c r="H581">
        <v>3354</v>
      </c>
      <c r="I581">
        <v>4</v>
      </c>
      <c r="J581">
        <v>212</v>
      </c>
      <c r="K581">
        <v>1</v>
      </c>
      <c r="L581">
        <v>3354</v>
      </c>
      <c r="M581" s="1">
        <v>45394</v>
      </c>
      <c r="N581" t="s">
        <v>150</v>
      </c>
    </row>
    <row r="582" spans="1:14" x14ac:dyDescent="0.3">
      <c r="A582" t="s">
        <v>1209</v>
      </c>
      <c r="B582" t="s">
        <v>1210</v>
      </c>
      <c r="C582" t="s">
        <v>22</v>
      </c>
      <c r="D582" t="s">
        <v>53</v>
      </c>
      <c r="E582" t="s">
        <v>34</v>
      </c>
      <c r="F582">
        <v>1010</v>
      </c>
      <c r="G582">
        <v>0</v>
      </c>
      <c r="H582">
        <v>1010</v>
      </c>
      <c r="I582">
        <v>3.8</v>
      </c>
      <c r="J582">
        <v>32</v>
      </c>
      <c r="K582">
        <v>2</v>
      </c>
      <c r="L582">
        <v>2020</v>
      </c>
      <c r="M582" s="1">
        <v>45899</v>
      </c>
      <c r="N582" t="s">
        <v>38</v>
      </c>
    </row>
    <row r="583" spans="1:14" x14ac:dyDescent="0.3">
      <c r="A583" t="s">
        <v>1211</v>
      </c>
      <c r="B583" t="s">
        <v>1212</v>
      </c>
      <c r="C583" t="s">
        <v>116</v>
      </c>
      <c r="D583" t="s">
        <v>17</v>
      </c>
      <c r="E583" t="s">
        <v>18</v>
      </c>
      <c r="F583">
        <v>3209</v>
      </c>
      <c r="G583">
        <v>25</v>
      </c>
      <c r="H583">
        <v>2407</v>
      </c>
      <c r="I583">
        <v>4.4000000000000004</v>
      </c>
      <c r="J583">
        <v>42</v>
      </c>
      <c r="K583">
        <v>1</v>
      </c>
      <c r="L583">
        <v>2407</v>
      </c>
      <c r="M583" s="1">
        <v>45470</v>
      </c>
      <c r="N583" t="s">
        <v>150</v>
      </c>
    </row>
    <row r="584" spans="1:14" x14ac:dyDescent="0.3">
      <c r="A584" t="s">
        <v>1213</v>
      </c>
      <c r="B584" t="s">
        <v>1214</v>
      </c>
      <c r="C584" t="s">
        <v>27</v>
      </c>
      <c r="D584" t="s">
        <v>23</v>
      </c>
      <c r="E584" t="s">
        <v>34</v>
      </c>
      <c r="F584">
        <v>4220</v>
      </c>
      <c r="G584">
        <v>0</v>
      </c>
      <c r="H584">
        <v>4220</v>
      </c>
      <c r="I584">
        <v>4.8</v>
      </c>
      <c r="J584">
        <v>19</v>
      </c>
      <c r="K584">
        <v>1</v>
      </c>
      <c r="L584">
        <v>4220</v>
      </c>
      <c r="M584" s="1">
        <v>45834</v>
      </c>
      <c r="N584" t="s">
        <v>29</v>
      </c>
    </row>
    <row r="585" spans="1:14" x14ac:dyDescent="0.3">
      <c r="A585" t="s">
        <v>1215</v>
      </c>
      <c r="B585" t="s">
        <v>1216</v>
      </c>
      <c r="C585" t="s">
        <v>27</v>
      </c>
      <c r="D585" t="s">
        <v>17</v>
      </c>
      <c r="E585" t="s">
        <v>18</v>
      </c>
      <c r="F585">
        <v>2576</v>
      </c>
      <c r="G585">
        <v>10</v>
      </c>
      <c r="H585">
        <v>2318</v>
      </c>
      <c r="I585">
        <v>4.5999999999999996</v>
      </c>
      <c r="J585">
        <v>421</v>
      </c>
      <c r="K585">
        <v>1</v>
      </c>
      <c r="L585">
        <v>2318</v>
      </c>
      <c r="M585" s="1">
        <v>45777</v>
      </c>
      <c r="N585" t="s">
        <v>168</v>
      </c>
    </row>
    <row r="586" spans="1:14" x14ac:dyDescent="0.3">
      <c r="A586" t="s">
        <v>1217</v>
      </c>
      <c r="B586" t="s">
        <v>1218</v>
      </c>
      <c r="C586" t="s">
        <v>22</v>
      </c>
      <c r="D586" t="s">
        <v>109</v>
      </c>
      <c r="E586" t="s">
        <v>161</v>
      </c>
      <c r="F586">
        <v>2377</v>
      </c>
      <c r="G586">
        <v>15</v>
      </c>
      <c r="H586">
        <v>2020</v>
      </c>
      <c r="I586">
        <v>4.0999999999999996</v>
      </c>
      <c r="J586">
        <v>212</v>
      </c>
      <c r="K586">
        <v>1</v>
      </c>
      <c r="L586">
        <v>2020</v>
      </c>
      <c r="M586" s="1">
        <v>45923</v>
      </c>
      <c r="N586" t="s">
        <v>91</v>
      </c>
    </row>
    <row r="587" spans="1:14" x14ac:dyDescent="0.3">
      <c r="A587" t="s">
        <v>1219</v>
      </c>
      <c r="B587" t="s">
        <v>1220</v>
      </c>
      <c r="C587" t="s">
        <v>22</v>
      </c>
      <c r="D587" t="s">
        <v>46</v>
      </c>
      <c r="E587" t="s">
        <v>34</v>
      </c>
      <c r="F587">
        <v>2359</v>
      </c>
      <c r="G587">
        <v>20</v>
      </c>
      <c r="H587">
        <v>1887</v>
      </c>
      <c r="I587">
        <v>3.8</v>
      </c>
      <c r="J587">
        <v>314</v>
      </c>
      <c r="K587">
        <v>1</v>
      </c>
      <c r="L587">
        <v>1887</v>
      </c>
      <c r="M587" s="1">
        <v>45532</v>
      </c>
      <c r="N587" t="s">
        <v>91</v>
      </c>
    </row>
    <row r="588" spans="1:14" x14ac:dyDescent="0.3">
      <c r="A588" t="s">
        <v>1221</v>
      </c>
      <c r="B588" t="s">
        <v>1222</v>
      </c>
      <c r="C588" t="s">
        <v>88</v>
      </c>
      <c r="D588" t="s">
        <v>33</v>
      </c>
      <c r="E588" t="s">
        <v>18</v>
      </c>
      <c r="F588">
        <v>4776</v>
      </c>
      <c r="G588">
        <v>10</v>
      </c>
      <c r="H588">
        <v>4298</v>
      </c>
      <c r="I588">
        <v>4.5</v>
      </c>
      <c r="J588">
        <v>76</v>
      </c>
      <c r="K588">
        <v>1</v>
      </c>
      <c r="L588">
        <v>4298</v>
      </c>
      <c r="M588" s="1">
        <v>45714</v>
      </c>
      <c r="N588" t="s">
        <v>42</v>
      </c>
    </row>
    <row r="589" spans="1:14" x14ac:dyDescent="0.3">
      <c r="A589" t="s">
        <v>1223</v>
      </c>
      <c r="B589" t="s">
        <v>1224</v>
      </c>
      <c r="C589" t="s">
        <v>32</v>
      </c>
      <c r="D589" t="s">
        <v>53</v>
      </c>
      <c r="E589" t="s">
        <v>74</v>
      </c>
      <c r="F589">
        <v>4758</v>
      </c>
      <c r="G589">
        <v>10</v>
      </c>
      <c r="H589">
        <v>4282</v>
      </c>
      <c r="I589">
        <v>4.4000000000000004</v>
      </c>
      <c r="J589">
        <v>279</v>
      </c>
      <c r="K589">
        <v>1</v>
      </c>
      <c r="L589">
        <v>4282</v>
      </c>
      <c r="M589" s="1">
        <v>45916</v>
      </c>
      <c r="N589" t="s">
        <v>91</v>
      </c>
    </row>
    <row r="590" spans="1:14" x14ac:dyDescent="0.3">
      <c r="A590" t="s">
        <v>1225</v>
      </c>
      <c r="B590" t="s">
        <v>1226</v>
      </c>
      <c r="C590" t="s">
        <v>57</v>
      </c>
      <c r="D590" t="s">
        <v>46</v>
      </c>
      <c r="E590" t="s">
        <v>74</v>
      </c>
      <c r="F590">
        <v>4671</v>
      </c>
      <c r="G590">
        <v>25</v>
      </c>
      <c r="H590">
        <v>3503</v>
      </c>
      <c r="I590">
        <v>4.8</v>
      </c>
      <c r="J590">
        <v>107</v>
      </c>
      <c r="K590">
        <v>1</v>
      </c>
      <c r="L590">
        <v>3503</v>
      </c>
      <c r="M590" s="1">
        <v>45422</v>
      </c>
      <c r="N590" t="s">
        <v>78</v>
      </c>
    </row>
    <row r="591" spans="1:14" x14ac:dyDescent="0.3">
      <c r="A591" t="s">
        <v>1227</v>
      </c>
      <c r="B591" t="s">
        <v>1228</v>
      </c>
      <c r="C591" t="s">
        <v>116</v>
      </c>
      <c r="D591" t="s">
        <v>23</v>
      </c>
      <c r="E591" t="s">
        <v>34</v>
      </c>
      <c r="F591">
        <v>4546</v>
      </c>
      <c r="G591">
        <v>20</v>
      </c>
      <c r="H591">
        <v>3637</v>
      </c>
      <c r="I591">
        <v>4.2</v>
      </c>
      <c r="J591">
        <v>202</v>
      </c>
      <c r="K591">
        <v>1</v>
      </c>
      <c r="L591">
        <v>3637</v>
      </c>
      <c r="M591" s="1">
        <v>45594</v>
      </c>
      <c r="N591" t="s">
        <v>150</v>
      </c>
    </row>
    <row r="592" spans="1:14" x14ac:dyDescent="0.3">
      <c r="A592" t="s">
        <v>1229</v>
      </c>
      <c r="B592" t="s">
        <v>1230</v>
      </c>
      <c r="C592" t="s">
        <v>45</v>
      </c>
      <c r="D592" t="s">
        <v>17</v>
      </c>
      <c r="E592" t="s">
        <v>18</v>
      </c>
      <c r="F592">
        <v>4362</v>
      </c>
      <c r="G592">
        <v>40</v>
      </c>
      <c r="H592">
        <v>2617</v>
      </c>
      <c r="I592">
        <v>5</v>
      </c>
      <c r="J592">
        <v>43</v>
      </c>
      <c r="K592">
        <v>3</v>
      </c>
      <c r="L592">
        <v>7851</v>
      </c>
      <c r="M592" s="1">
        <v>45513</v>
      </c>
      <c r="N592" t="s">
        <v>54</v>
      </c>
    </row>
    <row r="593" spans="1:14" x14ac:dyDescent="0.3">
      <c r="A593" t="s">
        <v>1231</v>
      </c>
      <c r="B593" t="s">
        <v>1232</v>
      </c>
      <c r="C593" t="s">
        <v>16</v>
      </c>
      <c r="D593" t="s">
        <v>109</v>
      </c>
      <c r="E593" t="s">
        <v>161</v>
      </c>
      <c r="F593">
        <v>2691</v>
      </c>
      <c r="G593">
        <v>30</v>
      </c>
      <c r="H593">
        <v>1884</v>
      </c>
      <c r="I593">
        <v>4.2</v>
      </c>
      <c r="J593">
        <v>24</v>
      </c>
      <c r="K593">
        <v>1</v>
      </c>
      <c r="L593">
        <v>1884</v>
      </c>
      <c r="M593" s="1">
        <v>45736</v>
      </c>
      <c r="N593" t="s">
        <v>54</v>
      </c>
    </row>
    <row r="594" spans="1:14" x14ac:dyDescent="0.3">
      <c r="A594" t="s">
        <v>1233</v>
      </c>
      <c r="B594" t="s">
        <v>1234</v>
      </c>
      <c r="C594" t="s">
        <v>45</v>
      </c>
      <c r="D594" t="s">
        <v>109</v>
      </c>
      <c r="E594" t="s">
        <v>34</v>
      </c>
      <c r="F594">
        <v>671</v>
      </c>
      <c r="G594">
        <v>0</v>
      </c>
      <c r="H594">
        <v>671</v>
      </c>
      <c r="I594">
        <v>3.8</v>
      </c>
      <c r="J594">
        <v>338</v>
      </c>
      <c r="K594">
        <v>2</v>
      </c>
      <c r="L594">
        <v>1342</v>
      </c>
      <c r="M594" s="1">
        <v>45808</v>
      </c>
      <c r="N594" t="s">
        <v>78</v>
      </c>
    </row>
    <row r="595" spans="1:14" x14ac:dyDescent="0.3">
      <c r="A595" t="s">
        <v>1235</v>
      </c>
      <c r="B595" t="s">
        <v>1236</v>
      </c>
      <c r="C595" t="s">
        <v>27</v>
      </c>
      <c r="D595" t="s">
        <v>23</v>
      </c>
      <c r="E595" t="s">
        <v>34</v>
      </c>
      <c r="F595">
        <v>2760</v>
      </c>
      <c r="G595">
        <v>10</v>
      </c>
      <c r="H595">
        <v>2484</v>
      </c>
      <c r="I595">
        <v>3.9</v>
      </c>
      <c r="J595">
        <v>85</v>
      </c>
      <c r="K595">
        <v>1</v>
      </c>
      <c r="L595">
        <v>2484</v>
      </c>
      <c r="M595" s="1">
        <v>45708</v>
      </c>
      <c r="N595" t="s">
        <v>42</v>
      </c>
    </row>
    <row r="596" spans="1:14" x14ac:dyDescent="0.3">
      <c r="A596" t="s">
        <v>1237</v>
      </c>
      <c r="B596" t="s">
        <v>1238</v>
      </c>
      <c r="C596" t="s">
        <v>16</v>
      </c>
      <c r="D596" t="s">
        <v>17</v>
      </c>
      <c r="E596" t="s">
        <v>18</v>
      </c>
      <c r="F596">
        <v>1344</v>
      </c>
      <c r="G596">
        <v>20</v>
      </c>
      <c r="H596">
        <v>1075</v>
      </c>
      <c r="I596">
        <v>4.4000000000000004</v>
      </c>
      <c r="J596">
        <v>180</v>
      </c>
      <c r="K596">
        <v>1</v>
      </c>
      <c r="L596">
        <v>1075</v>
      </c>
      <c r="M596" s="1">
        <v>45762</v>
      </c>
      <c r="N596" t="s">
        <v>54</v>
      </c>
    </row>
    <row r="597" spans="1:14" x14ac:dyDescent="0.3">
      <c r="A597" t="s">
        <v>1239</v>
      </c>
      <c r="B597" t="s">
        <v>1240</v>
      </c>
      <c r="C597" t="s">
        <v>27</v>
      </c>
      <c r="D597" t="s">
        <v>46</v>
      </c>
      <c r="E597" t="s">
        <v>18</v>
      </c>
      <c r="F597">
        <v>7558</v>
      </c>
      <c r="G597">
        <v>25</v>
      </c>
      <c r="H597">
        <v>5668</v>
      </c>
      <c r="I597">
        <v>3.8</v>
      </c>
      <c r="J597">
        <v>148</v>
      </c>
      <c r="K597">
        <v>1</v>
      </c>
      <c r="L597">
        <v>5668</v>
      </c>
      <c r="M597" s="1">
        <v>45934</v>
      </c>
      <c r="N597" t="s">
        <v>19</v>
      </c>
    </row>
    <row r="598" spans="1:14" x14ac:dyDescent="0.3">
      <c r="A598" t="s">
        <v>1241</v>
      </c>
      <c r="B598" t="s">
        <v>1242</v>
      </c>
      <c r="C598" t="s">
        <v>37</v>
      </c>
      <c r="D598" t="s">
        <v>109</v>
      </c>
      <c r="E598" t="s">
        <v>34</v>
      </c>
      <c r="F598">
        <v>2680</v>
      </c>
      <c r="G598">
        <v>30</v>
      </c>
      <c r="H598">
        <v>1876</v>
      </c>
      <c r="I598">
        <v>5</v>
      </c>
      <c r="J598">
        <v>82</v>
      </c>
      <c r="K598">
        <v>4</v>
      </c>
      <c r="L598">
        <v>7504</v>
      </c>
      <c r="M598" s="1">
        <v>45847</v>
      </c>
      <c r="N598" t="s">
        <v>54</v>
      </c>
    </row>
    <row r="599" spans="1:14" x14ac:dyDescent="0.3">
      <c r="A599" t="s">
        <v>1243</v>
      </c>
      <c r="B599" t="s">
        <v>1244</v>
      </c>
      <c r="C599" t="s">
        <v>45</v>
      </c>
      <c r="D599" t="s">
        <v>33</v>
      </c>
      <c r="E599" t="s">
        <v>18</v>
      </c>
      <c r="F599">
        <v>2898</v>
      </c>
      <c r="G599">
        <v>50</v>
      </c>
      <c r="H599">
        <v>1449</v>
      </c>
      <c r="I599">
        <v>4.3</v>
      </c>
      <c r="J599">
        <v>884</v>
      </c>
      <c r="K599">
        <v>1</v>
      </c>
      <c r="L599">
        <v>1449</v>
      </c>
      <c r="M599" s="1">
        <v>45344</v>
      </c>
      <c r="N599" t="s">
        <v>29</v>
      </c>
    </row>
    <row r="600" spans="1:14" x14ac:dyDescent="0.3">
      <c r="A600" t="s">
        <v>1245</v>
      </c>
      <c r="B600" t="s">
        <v>1246</v>
      </c>
      <c r="C600" t="s">
        <v>27</v>
      </c>
      <c r="D600" t="s">
        <v>109</v>
      </c>
      <c r="E600" t="s">
        <v>34</v>
      </c>
      <c r="F600">
        <v>1207</v>
      </c>
      <c r="G600">
        <v>25</v>
      </c>
      <c r="H600">
        <v>905</v>
      </c>
      <c r="I600">
        <v>4.0999999999999996</v>
      </c>
      <c r="J600">
        <v>78</v>
      </c>
      <c r="K600">
        <v>1</v>
      </c>
      <c r="L600">
        <v>905</v>
      </c>
      <c r="M600" s="1">
        <v>46018</v>
      </c>
      <c r="N600" t="s">
        <v>42</v>
      </c>
    </row>
    <row r="601" spans="1:14" x14ac:dyDescent="0.3">
      <c r="A601" t="s">
        <v>1247</v>
      </c>
      <c r="B601" t="s">
        <v>1248</v>
      </c>
      <c r="C601" t="s">
        <v>88</v>
      </c>
      <c r="D601" t="s">
        <v>23</v>
      </c>
      <c r="E601" t="s">
        <v>34</v>
      </c>
      <c r="F601">
        <v>3009</v>
      </c>
      <c r="G601">
        <v>30</v>
      </c>
      <c r="H601">
        <v>2106</v>
      </c>
      <c r="I601">
        <v>4.2</v>
      </c>
      <c r="J601">
        <v>219</v>
      </c>
      <c r="K601">
        <v>1</v>
      </c>
      <c r="L601">
        <v>2106</v>
      </c>
      <c r="M601" s="1">
        <v>45653</v>
      </c>
      <c r="N601" t="s">
        <v>141</v>
      </c>
    </row>
    <row r="602" spans="1:14" x14ac:dyDescent="0.3">
      <c r="A602" t="s">
        <v>1249</v>
      </c>
      <c r="B602" t="s">
        <v>1250</v>
      </c>
      <c r="C602" t="s">
        <v>16</v>
      </c>
      <c r="D602" t="s">
        <v>109</v>
      </c>
      <c r="E602" t="s">
        <v>18</v>
      </c>
      <c r="F602">
        <v>2420</v>
      </c>
      <c r="G602">
        <v>20</v>
      </c>
      <c r="H602">
        <v>1936</v>
      </c>
      <c r="I602">
        <v>4</v>
      </c>
      <c r="J602">
        <v>335</v>
      </c>
      <c r="K602">
        <v>1</v>
      </c>
      <c r="L602">
        <v>1936</v>
      </c>
      <c r="M602" s="1">
        <v>45417</v>
      </c>
      <c r="N602" t="s">
        <v>168</v>
      </c>
    </row>
    <row r="603" spans="1:14" x14ac:dyDescent="0.3">
      <c r="A603" t="s">
        <v>1251</v>
      </c>
      <c r="B603" t="s">
        <v>1252</v>
      </c>
      <c r="C603" t="s">
        <v>27</v>
      </c>
      <c r="D603" t="s">
        <v>33</v>
      </c>
      <c r="E603" t="s">
        <v>18</v>
      </c>
      <c r="F603">
        <v>4443</v>
      </c>
      <c r="G603">
        <v>40</v>
      </c>
      <c r="H603">
        <v>2666</v>
      </c>
      <c r="I603">
        <v>3.3</v>
      </c>
      <c r="J603">
        <v>199</v>
      </c>
      <c r="K603">
        <v>1</v>
      </c>
      <c r="L603">
        <v>2666</v>
      </c>
      <c r="M603" s="1">
        <v>45475</v>
      </c>
      <c r="N603" t="s">
        <v>38</v>
      </c>
    </row>
    <row r="604" spans="1:14" x14ac:dyDescent="0.3">
      <c r="A604" t="s">
        <v>1253</v>
      </c>
      <c r="B604" t="s">
        <v>1254</v>
      </c>
      <c r="C604" t="s">
        <v>116</v>
      </c>
      <c r="D604" t="s">
        <v>28</v>
      </c>
      <c r="E604" t="s">
        <v>34</v>
      </c>
      <c r="F604">
        <v>6700</v>
      </c>
      <c r="G604">
        <v>10</v>
      </c>
      <c r="H604">
        <v>6030</v>
      </c>
      <c r="I604">
        <v>3.9</v>
      </c>
      <c r="J604">
        <v>72</v>
      </c>
      <c r="K604">
        <v>3</v>
      </c>
      <c r="L604">
        <v>18090</v>
      </c>
      <c r="M604" s="1">
        <v>45825</v>
      </c>
      <c r="N604" t="s">
        <v>61</v>
      </c>
    </row>
    <row r="605" spans="1:14" x14ac:dyDescent="0.3">
      <c r="A605" t="s">
        <v>1255</v>
      </c>
      <c r="B605" t="s">
        <v>1256</v>
      </c>
      <c r="C605" t="s">
        <v>37</v>
      </c>
      <c r="D605" t="s">
        <v>46</v>
      </c>
      <c r="E605" t="s">
        <v>74</v>
      </c>
      <c r="F605">
        <v>8604</v>
      </c>
      <c r="G605">
        <v>20</v>
      </c>
      <c r="H605">
        <v>6883</v>
      </c>
      <c r="I605">
        <v>4.9000000000000004</v>
      </c>
      <c r="J605">
        <v>116</v>
      </c>
      <c r="K605">
        <v>1</v>
      </c>
      <c r="L605">
        <v>6883</v>
      </c>
      <c r="M605" s="1">
        <v>45590</v>
      </c>
      <c r="N605" t="s">
        <v>42</v>
      </c>
    </row>
    <row r="606" spans="1:14" x14ac:dyDescent="0.3">
      <c r="A606" t="s">
        <v>1257</v>
      </c>
      <c r="B606" t="s">
        <v>1258</v>
      </c>
      <c r="C606" t="s">
        <v>88</v>
      </c>
      <c r="D606" t="s">
        <v>33</v>
      </c>
      <c r="E606" t="s">
        <v>34</v>
      </c>
      <c r="F606">
        <v>3792</v>
      </c>
      <c r="G606">
        <v>20</v>
      </c>
      <c r="H606">
        <v>3034</v>
      </c>
      <c r="I606">
        <v>4.2</v>
      </c>
      <c r="J606">
        <v>127</v>
      </c>
      <c r="K606">
        <v>2</v>
      </c>
      <c r="L606">
        <v>6068</v>
      </c>
      <c r="M606" s="1">
        <v>45789</v>
      </c>
      <c r="N606" t="s">
        <v>54</v>
      </c>
    </row>
    <row r="607" spans="1:14" x14ac:dyDescent="0.3">
      <c r="A607" t="s">
        <v>1259</v>
      </c>
      <c r="B607" t="s">
        <v>1260</v>
      </c>
      <c r="C607" t="s">
        <v>27</v>
      </c>
      <c r="D607" t="s">
        <v>28</v>
      </c>
      <c r="E607" t="s">
        <v>34</v>
      </c>
      <c r="F607">
        <v>2396</v>
      </c>
      <c r="G607">
        <v>30</v>
      </c>
      <c r="H607">
        <v>1677</v>
      </c>
      <c r="I607">
        <v>4.5999999999999996</v>
      </c>
      <c r="J607">
        <v>207</v>
      </c>
      <c r="K607">
        <v>1</v>
      </c>
      <c r="L607">
        <v>1677</v>
      </c>
      <c r="M607" s="1">
        <v>45587</v>
      </c>
      <c r="N607" t="s">
        <v>78</v>
      </c>
    </row>
    <row r="608" spans="1:14" x14ac:dyDescent="0.3">
      <c r="A608" t="s">
        <v>1261</v>
      </c>
      <c r="B608" t="s">
        <v>1262</v>
      </c>
      <c r="C608" t="s">
        <v>16</v>
      </c>
      <c r="D608" t="s">
        <v>53</v>
      </c>
      <c r="E608" t="s">
        <v>34</v>
      </c>
      <c r="F608">
        <v>7028</v>
      </c>
      <c r="G608">
        <v>50</v>
      </c>
      <c r="H608">
        <v>3514</v>
      </c>
      <c r="I608">
        <v>4.5999999999999996</v>
      </c>
      <c r="J608">
        <v>391</v>
      </c>
      <c r="K608">
        <v>1</v>
      </c>
      <c r="L608">
        <v>3514</v>
      </c>
      <c r="M608" s="1">
        <v>45478</v>
      </c>
      <c r="N608" t="s">
        <v>85</v>
      </c>
    </row>
    <row r="609" spans="1:14" x14ac:dyDescent="0.3">
      <c r="A609" t="s">
        <v>1263</v>
      </c>
      <c r="B609" t="s">
        <v>1264</v>
      </c>
      <c r="C609" t="s">
        <v>88</v>
      </c>
      <c r="D609" t="s">
        <v>23</v>
      </c>
      <c r="E609" t="s">
        <v>18</v>
      </c>
      <c r="F609">
        <v>4059</v>
      </c>
      <c r="G609">
        <v>25</v>
      </c>
      <c r="H609">
        <v>3044</v>
      </c>
      <c r="I609">
        <v>4.0999999999999996</v>
      </c>
      <c r="J609">
        <v>110</v>
      </c>
      <c r="K609">
        <v>1</v>
      </c>
      <c r="L609">
        <v>3044</v>
      </c>
      <c r="M609" s="1">
        <v>45480</v>
      </c>
      <c r="N609" t="s">
        <v>42</v>
      </c>
    </row>
    <row r="610" spans="1:14" x14ac:dyDescent="0.3">
      <c r="A610" t="s">
        <v>1265</v>
      </c>
      <c r="B610" t="s">
        <v>1266</v>
      </c>
      <c r="C610" t="s">
        <v>57</v>
      </c>
      <c r="D610" t="s">
        <v>46</v>
      </c>
      <c r="E610" t="s">
        <v>161</v>
      </c>
      <c r="F610">
        <v>8837</v>
      </c>
      <c r="G610">
        <v>25</v>
      </c>
      <c r="H610">
        <v>6628</v>
      </c>
      <c r="I610">
        <v>4.4000000000000004</v>
      </c>
      <c r="J610">
        <v>375</v>
      </c>
      <c r="K610">
        <v>1</v>
      </c>
      <c r="L610">
        <v>6628</v>
      </c>
      <c r="M610" s="1">
        <v>45416</v>
      </c>
      <c r="N610" t="s">
        <v>61</v>
      </c>
    </row>
    <row r="611" spans="1:14" x14ac:dyDescent="0.3">
      <c r="A611" t="s">
        <v>1267</v>
      </c>
      <c r="B611" t="s">
        <v>1268</v>
      </c>
      <c r="C611" t="s">
        <v>116</v>
      </c>
      <c r="D611" t="s">
        <v>53</v>
      </c>
      <c r="E611" t="s">
        <v>34</v>
      </c>
      <c r="F611">
        <v>2068</v>
      </c>
      <c r="G611">
        <v>0</v>
      </c>
      <c r="H611">
        <v>2068</v>
      </c>
      <c r="I611">
        <v>3.3</v>
      </c>
      <c r="J611">
        <v>82</v>
      </c>
      <c r="K611">
        <v>1</v>
      </c>
      <c r="L611">
        <v>2068</v>
      </c>
      <c r="M611" s="1">
        <v>45811</v>
      </c>
      <c r="N611" t="s">
        <v>49</v>
      </c>
    </row>
    <row r="612" spans="1:14" x14ac:dyDescent="0.3">
      <c r="A612" t="s">
        <v>1269</v>
      </c>
      <c r="B612" t="s">
        <v>1270</v>
      </c>
      <c r="C612" t="s">
        <v>16</v>
      </c>
      <c r="D612" t="s">
        <v>46</v>
      </c>
      <c r="E612" t="s">
        <v>74</v>
      </c>
      <c r="F612">
        <v>8446</v>
      </c>
      <c r="G612">
        <v>30</v>
      </c>
      <c r="H612">
        <v>5912</v>
      </c>
      <c r="I612">
        <v>4.8</v>
      </c>
      <c r="J612">
        <v>244</v>
      </c>
      <c r="K612">
        <v>1</v>
      </c>
      <c r="L612">
        <v>5912</v>
      </c>
      <c r="M612" s="1">
        <v>45333</v>
      </c>
      <c r="N612" t="s">
        <v>58</v>
      </c>
    </row>
    <row r="613" spans="1:14" x14ac:dyDescent="0.3">
      <c r="A613" t="s">
        <v>1271</v>
      </c>
      <c r="B613" t="s">
        <v>1272</v>
      </c>
      <c r="C613" t="s">
        <v>22</v>
      </c>
      <c r="D613" t="s">
        <v>41</v>
      </c>
      <c r="E613" t="s">
        <v>74</v>
      </c>
      <c r="F613">
        <v>1550</v>
      </c>
      <c r="G613">
        <v>20</v>
      </c>
      <c r="H613">
        <v>1240</v>
      </c>
      <c r="I613">
        <v>4.8</v>
      </c>
      <c r="J613">
        <v>26</v>
      </c>
      <c r="K613">
        <v>1</v>
      </c>
      <c r="L613">
        <v>1240</v>
      </c>
      <c r="M613" s="1">
        <v>45914</v>
      </c>
      <c r="N613" t="s">
        <v>42</v>
      </c>
    </row>
    <row r="614" spans="1:14" x14ac:dyDescent="0.3">
      <c r="A614" t="s">
        <v>1273</v>
      </c>
      <c r="B614" t="s">
        <v>1274</v>
      </c>
      <c r="C614" t="s">
        <v>16</v>
      </c>
      <c r="D614" t="s">
        <v>17</v>
      </c>
      <c r="E614" t="s">
        <v>18</v>
      </c>
      <c r="F614">
        <v>2008</v>
      </c>
      <c r="G614">
        <v>25</v>
      </c>
      <c r="H614">
        <v>1506</v>
      </c>
      <c r="I614">
        <v>4.3</v>
      </c>
      <c r="J614">
        <v>57</v>
      </c>
      <c r="K614">
        <v>1</v>
      </c>
      <c r="L614">
        <v>1506</v>
      </c>
      <c r="M614" s="1">
        <v>45381</v>
      </c>
      <c r="N614" t="s">
        <v>64</v>
      </c>
    </row>
    <row r="615" spans="1:14" x14ac:dyDescent="0.3">
      <c r="A615" t="s">
        <v>1275</v>
      </c>
      <c r="B615" t="s">
        <v>1276</v>
      </c>
      <c r="C615" t="s">
        <v>27</v>
      </c>
      <c r="D615" t="s">
        <v>33</v>
      </c>
      <c r="E615" t="s">
        <v>34</v>
      </c>
      <c r="F615">
        <v>2418</v>
      </c>
      <c r="G615">
        <v>10</v>
      </c>
      <c r="H615">
        <v>2176</v>
      </c>
      <c r="I615">
        <v>4.2</v>
      </c>
      <c r="J615">
        <v>67</v>
      </c>
      <c r="K615">
        <v>1</v>
      </c>
      <c r="L615">
        <v>2176</v>
      </c>
      <c r="M615" s="1">
        <v>45673</v>
      </c>
      <c r="N615" t="s">
        <v>61</v>
      </c>
    </row>
    <row r="616" spans="1:14" x14ac:dyDescent="0.3">
      <c r="A616" t="s">
        <v>1277</v>
      </c>
      <c r="B616" t="s">
        <v>1278</v>
      </c>
      <c r="C616" t="s">
        <v>57</v>
      </c>
      <c r="D616" t="s">
        <v>28</v>
      </c>
      <c r="E616" t="s">
        <v>34</v>
      </c>
      <c r="F616">
        <v>8152</v>
      </c>
      <c r="G616">
        <v>25</v>
      </c>
      <c r="H616">
        <v>6114</v>
      </c>
      <c r="I616">
        <v>4.0999999999999996</v>
      </c>
      <c r="J616">
        <v>55</v>
      </c>
      <c r="K616">
        <v>2</v>
      </c>
      <c r="L616">
        <v>12228</v>
      </c>
      <c r="M616" s="1">
        <v>45746</v>
      </c>
      <c r="N616" t="s">
        <v>71</v>
      </c>
    </row>
    <row r="617" spans="1:14" x14ac:dyDescent="0.3">
      <c r="A617" t="s">
        <v>1279</v>
      </c>
      <c r="B617" t="s">
        <v>1280</v>
      </c>
      <c r="C617" t="s">
        <v>116</v>
      </c>
      <c r="D617" t="s">
        <v>41</v>
      </c>
      <c r="E617" t="s">
        <v>74</v>
      </c>
      <c r="F617">
        <v>2086</v>
      </c>
      <c r="G617">
        <v>10</v>
      </c>
      <c r="H617">
        <v>1877</v>
      </c>
      <c r="I617">
        <v>4.7</v>
      </c>
      <c r="J617">
        <v>343</v>
      </c>
      <c r="K617">
        <v>1</v>
      </c>
      <c r="L617">
        <v>1877</v>
      </c>
      <c r="M617" s="1">
        <v>45439</v>
      </c>
      <c r="N617" t="s">
        <v>42</v>
      </c>
    </row>
    <row r="618" spans="1:14" x14ac:dyDescent="0.3">
      <c r="A618" t="s">
        <v>1281</v>
      </c>
      <c r="B618" t="s">
        <v>1282</v>
      </c>
      <c r="C618" t="s">
        <v>37</v>
      </c>
      <c r="D618" t="s">
        <v>33</v>
      </c>
      <c r="E618" t="s">
        <v>18</v>
      </c>
      <c r="F618">
        <v>3850</v>
      </c>
      <c r="G618">
        <v>30</v>
      </c>
      <c r="H618">
        <v>2695</v>
      </c>
      <c r="I618">
        <v>4.5</v>
      </c>
      <c r="J618">
        <v>71</v>
      </c>
      <c r="K618">
        <v>1</v>
      </c>
      <c r="L618">
        <v>2695</v>
      </c>
      <c r="M618" s="1">
        <v>45946</v>
      </c>
      <c r="N618" t="s">
        <v>141</v>
      </c>
    </row>
    <row r="619" spans="1:14" x14ac:dyDescent="0.3">
      <c r="A619" t="s">
        <v>1283</v>
      </c>
      <c r="B619" t="s">
        <v>1284</v>
      </c>
      <c r="C619" t="s">
        <v>37</v>
      </c>
      <c r="D619" t="s">
        <v>53</v>
      </c>
      <c r="E619" t="s">
        <v>74</v>
      </c>
      <c r="F619">
        <v>6530</v>
      </c>
      <c r="G619">
        <v>30</v>
      </c>
      <c r="H619">
        <v>4571</v>
      </c>
      <c r="I619">
        <v>2.7</v>
      </c>
      <c r="J619">
        <v>142</v>
      </c>
      <c r="K619">
        <v>1</v>
      </c>
      <c r="L619">
        <v>4571</v>
      </c>
      <c r="M619" s="1">
        <v>45682</v>
      </c>
      <c r="N619" t="s">
        <v>38</v>
      </c>
    </row>
    <row r="620" spans="1:14" x14ac:dyDescent="0.3">
      <c r="A620" t="s">
        <v>1285</v>
      </c>
      <c r="B620" t="s">
        <v>1286</v>
      </c>
      <c r="C620" t="s">
        <v>16</v>
      </c>
      <c r="D620" t="s">
        <v>28</v>
      </c>
      <c r="E620" t="s">
        <v>34</v>
      </c>
      <c r="F620">
        <v>6685</v>
      </c>
      <c r="G620">
        <v>30</v>
      </c>
      <c r="H620">
        <v>4680</v>
      </c>
      <c r="I620">
        <v>3.9</v>
      </c>
      <c r="J620">
        <v>537</v>
      </c>
      <c r="K620">
        <v>1</v>
      </c>
      <c r="L620">
        <v>4680</v>
      </c>
      <c r="M620" s="1">
        <v>45294</v>
      </c>
      <c r="N620" t="s">
        <v>58</v>
      </c>
    </row>
    <row r="621" spans="1:14" x14ac:dyDescent="0.3">
      <c r="A621" t="s">
        <v>1287</v>
      </c>
      <c r="B621" t="s">
        <v>1288</v>
      </c>
      <c r="C621" t="s">
        <v>27</v>
      </c>
      <c r="D621" t="s">
        <v>23</v>
      </c>
      <c r="E621" t="s">
        <v>34</v>
      </c>
      <c r="F621">
        <v>2259</v>
      </c>
      <c r="G621">
        <v>20</v>
      </c>
      <c r="H621">
        <v>1807</v>
      </c>
      <c r="I621">
        <v>3.5</v>
      </c>
      <c r="J621">
        <v>88</v>
      </c>
      <c r="K621">
        <v>1</v>
      </c>
      <c r="L621">
        <v>1807</v>
      </c>
      <c r="M621" s="1">
        <v>45321</v>
      </c>
      <c r="N621" t="s">
        <v>29</v>
      </c>
    </row>
    <row r="622" spans="1:14" x14ac:dyDescent="0.3">
      <c r="A622" t="s">
        <v>1289</v>
      </c>
      <c r="B622" t="s">
        <v>1290</v>
      </c>
      <c r="C622" t="s">
        <v>32</v>
      </c>
      <c r="D622" t="s">
        <v>33</v>
      </c>
      <c r="E622" t="s">
        <v>34</v>
      </c>
      <c r="F622">
        <v>3106</v>
      </c>
      <c r="G622">
        <v>20</v>
      </c>
      <c r="H622">
        <v>2485</v>
      </c>
      <c r="I622">
        <v>3.5</v>
      </c>
      <c r="J622">
        <v>238</v>
      </c>
      <c r="K622">
        <v>1</v>
      </c>
      <c r="L622">
        <v>2485</v>
      </c>
      <c r="M622" s="1">
        <v>45779</v>
      </c>
      <c r="N622" t="s">
        <v>29</v>
      </c>
    </row>
    <row r="623" spans="1:14" x14ac:dyDescent="0.3">
      <c r="A623" t="s">
        <v>1291</v>
      </c>
      <c r="B623" t="s">
        <v>1292</v>
      </c>
      <c r="C623" t="s">
        <v>16</v>
      </c>
      <c r="D623" t="s">
        <v>46</v>
      </c>
      <c r="E623" t="s">
        <v>18</v>
      </c>
      <c r="F623">
        <v>4660</v>
      </c>
      <c r="G623">
        <v>20</v>
      </c>
      <c r="H623">
        <v>3728</v>
      </c>
      <c r="I623">
        <v>4.7</v>
      </c>
      <c r="J623">
        <v>65</v>
      </c>
      <c r="K623">
        <v>1</v>
      </c>
      <c r="L623">
        <v>3728</v>
      </c>
      <c r="M623" s="1">
        <v>45459</v>
      </c>
      <c r="N623" t="s">
        <v>78</v>
      </c>
    </row>
    <row r="624" spans="1:14" x14ac:dyDescent="0.3">
      <c r="A624" t="s">
        <v>1293</v>
      </c>
      <c r="B624" t="s">
        <v>1294</v>
      </c>
      <c r="C624" t="s">
        <v>52</v>
      </c>
      <c r="D624" t="s">
        <v>33</v>
      </c>
      <c r="E624" t="s">
        <v>18</v>
      </c>
      <c r="F624">
        <v>1977</v>
      </c>
      <c r="G624">
        <v>15</v>
      </c>
      <c r="H624">
        <v>1680</v>
      </c>
      <c r="I624">
        <v>4.0999999999999996</v>
      </c>
      <c r="J624">
        <v>80</v>
      </c>
      <c r="K624">
        <v>4</v>
      </c>
      <c r="L624">
        <v>6720</v>
      </c>
      <c r="M624" s="1">
        <v>45818</v>
      </c>
      <c r="N624" t="s">
        <v>42</v>
      </c>
    </row>
    <row r="625" spans="1:14" x14ac:dyDescent="0.3">
      <c r="A625" t="s">
        <v>1295</v>
      </c>
      <c r="B625" t="s">
        <v>1296</v>
      </c>
      <c r="C625" t="s">
        <v>45</v>
      </c>
      <c r="D625" t="s">
        <v>46</v>
      </c>
      <c r="E625" t="s">
        <v>161</v>
      </c>
      <c r="F625">
        <v>6670</v>
      </c>
      <c r="G625">
        <v>40</v>
      </c>
      <c r="H625">
        <v>4002</v>
      </c>
      <c r="I625">
        <v>4.3</v>
      </c>
      <c r="J625">
        <v>54</v>
      </c>
      <c r="K625">
        <v>2</v>
      </c>
      <c r="L625">
        <v>8004</v>
      </c>
      <c r="M625" s="1">
        <v>45569</v>
      </c>
      <c r="N625" t="s">
        <v>102</v>
      </c>
    </row>
    <row r="626" spans="1:14" x14ac:dyDescent="0.3">
      <c r="A626" t="s">
        <v>1297</v>
      </c>
      <c r="B626" t="s">
        <v>1298</v>
      </c>
      <c r="C626" t="s">
        <v>116</v>
      </c>
      <c r="D626" t="s">
        <v>109</v>
      </c>
      <c r="E626" t="s">
        <v>18</v>
      </c>
      <c r="F626">
        <v>2612</v>
      </c>
      <c r="G626">
        <v>15</v>
      </c>
      <c r="H626">
        <v>2220</v>
      </c>
      <c r="I626">
        <v>4.0999999999999996</v>
      </c>
      <c r="J626">
        <v>110</v>
      </c>
      <c r="K626">
        <v>1</v>
      </c>
      <c r="L626">
        <v>2220</v>
      </c>
      <c r="M626" s="1">
        <v>45640</v>
      </c>
      <c r="N626" t="s">
        <v>85</v>
      </c>
    </row>
    <row r="627" spans="1:14" x14ac:dyDescent="0.3">
      <c r="A627" t="s">
        <v>1299</v>
      </c>
      <c r="B627" t="s">
        <v>1300</v>
      </c>
      <c r="C627" t="s">
        <v>116</v>
      </c>
      <c r="D627" t="s">
        <v>17</v>
      </c>
      <c r="E627" t="s">
        <v>18</v>
      </c>
      <c r="F627">
        <v>5566</v>
      </c>
      <c r="G627">
        <v>25</v>
      </c>
      <c r="H627">
        <v>4174</v>
      </c>
      <c r="I627">
        <v>3.5</v>
      </c>
      <c r="J627">
        <v>297</v>
      </c>
      <c r="K627">
        <v>2</v>
      </c>
      <c r="L627">
        <v>8348</v>
      </c>
      <c r="M627" s="1">
        <v>46021</v>
      </c>
      <c r="N627" t="s">
        <v>24</v>
      </c>
    </row>
    <row r="628" spans="1:14" x14ac:dyDescent="0.3">
      <c r="A628" t="s">
        <v>1301</v>
      </c>
      <c r="B628" t="s">
        <v>1302</v>
      </c>
      <c r="C628" t="s">
        <v>27</v>
      </c>
      <c r="D628" t="s">
        <v>23</v>
      </c>
      <c r="E628" t="s">
        <v>18</v>
      </c>
      <c r="F628">
        <v>932</v>
      </c>
      <c r="G628">
        <v>20</v>
      </c>
      <c r="H628">
        <v>746</v>
      </c>
      <c r="I628">
        <v>3.3</v>
      </c>
      <c r="J628">
        <v>163</v>
      </c>
      <c r="K628">
        <v>1</v>
      </c>
      <c r="L628">
        <v>746</v>
      </c>
      <c r="M628" s="1">
        <v>45434</v>
      </c>
      <c r="N628" t="s">
        <v>91</v>
      </c>
    </row>
    <row r="629" spans="1:14" x14ac:dyDescent="0.3">
      <c r="A629" t="s">
        <v>1303</v>
      </c>
      <c r="B629" t="s">
        <v>1304</v>
      </c>
      <c r="C629" t="s">
        <v>116</v>
      </c>
      <c r="D629" t="s">
        <v>28</v>
      </c>
      <c r="E629" t="s">
        <v>34</v>
      </c>
      <c r="F629">
        <v>7088</v>
      </c>
      <c r="G629">
        <v>40</v>
      </c>
      <c r="H629">
        <v>4253</v>
      </c>
      <c r="I629">
        <v>3.9</v>
      </c>
      <c r="J629">
        <v>198</v>
      </c>
      <c r="K629">
        <v>1</v>
      </c>
      <c r="L629">
        <v>4253</v>
      </c>
      <c r="M629" s="1">
        <v>46002</v>
      </c>
      <c r="N629" t="s">
        <v>58</v>
      </c>
    </row>
    <row r="630" spans="1:14" x14ac:dyDescent="0.3">
      <c r="A630" t="s">
        <v>1305</v>
      </c>
      <c r="B630" t="s">
        <v>1306</v>
      </c>
      <c r="C630" t="s">
        <v>116</v>
      </c>
      <c r="D630" t="s">
        <v>17</v>
      </c>
      <c r="E630" t="s">
        <v>18</v>
      </c>
      <c r="F630">
        <v>1633</v>
      </c>
      <c r="G630">
        <v>20</v>
      </c>
      <c r="H630">
        <v>1306</v>
      </c>
      <c r="I630">
        <v>3.9</v>
      </c>
      <c r="J630">
        <v>53</v>
      </c>
      <c r="K630">
        <v>2</v>
      </c>
      <c r="L630">
        <v>2612</v>
      </c>
      <c r="M630" s="1">
        <v>45371</v>
      </c>
      <c r="N630" t="s">
        <v>61</v>
      </c>
    </row>
    <row r="631" spans="1:14" x14ac:dyDescent="0.3">
      <c r="A631" t="s">
        <v>1307</v>
      </c>
      <c r="B631" t="s">
        <v>1308</v>
      </c>
      <c r="C631" t="s">
        <v>22</v>
      </c>
      <c r="D631" t="s">
        <v>17</v>
      </c>
      <c r="E631" t="s">
        <v>18</v>
      </c>
      <c r="F631">
        <v>1509</v>
      </c>
      <c r="G631">
        <v>30</v>
      </c>
      <c r="H631">
        <v>1056</v>
      </c>
      <c r="I631">
        <v>3.9</v>
      </c>
      <c r="J631">
        <v>231</v>
      </c>
      <c r="K631">
        <v>1</v>
      </c>
      <c r="L631">
        <v>1056</v>
      </c>
      <c r="M631" s="1">
        <v>45772</v>
      </c>
      <c r="N631" t="s">
        <v>29</v>
      </c>
    </row>
    <row r="632" spans="1:14" x14ac:dyDescent="0.3">
      <c r="A632" t="s">
        <v>1309</v>
      </c>
      <c r="B632" t="s">
        <v>1310</v>
      </c>
      <c r="C632" t="s">
        <v>32</v>
      </c>
      <c r="D632" t="s">
        <v>28</v>
      </c>
      <c r="E632" t="s">
        <v>34</v>
      </c>
      <c r="F632">
        <v>7171</v>
      </c>
      <c r="G632">
        <v>10</v>
      </c>
      <c r="H632">
        <v>6454</v>
      </c>
      <c r="I632">
        <v>3.9</v>
      </c>
      <c r="J632">
        <v>285</v>
      </c>
      <c r="K632">
        <v>3</v>
      </c>
      <c r="L632">
        <v>19362</v>
      </c>
      <c r="M632" s="1">
        <v>45502</v>
      </c>
      <c r="N632" t="s">
        <v>54</v>
      </c>
    </row>
    <row r="633" spans="1:14" x14ac:dyDescent="0.3">
      <c r="A633" t="s">
        <v>1311</v>
      </c>
      <c r="B633" t="s">
        <v>1312</v>
      </c>
      <c r="C633" t="s">
        <v>57</v>
      </c>
      <c r="D633" t="s">
        <v>109</v>
      </c>
      <c r="E633" t="s">
        <v>18</v>
      </c>
      <c r="F633">
        <v>1086</v>
      </c>
      <c r="G633">
        <v>40</v>
      </c>
      <c r="H633">
        <v>652</v>
      </c>
      <c r="I633">
        <v>5</v>
      </c>
      <c r="J633">
        <v>262</v>
      </c>
      <c r="K633">
        <v>4</v>
      </c>
      <c r="L633">
        <v>2608</v>
      </c>
      <c r="M633" s="1">
        <v>45648</v>
      </c>
      <c r="N633" t="s">
        <v>102</v>
      </c>
    </row>
    <row r="634" spans="1:14" x14ac:dyDescent="0.3">
      <c r="A634" t="s">
        <v>1313</v>
      </c>
      <c r="B634" t="s">
        <v>1314</v>
      </c>
      <c r="C634" t="s">
        <v>37</v>
      </c>
      <c r="D634" t="s">
        <v>23</v>
      </c>
      <c r="E634" t="s">
        <v>18</v>
      </c>
      <c r="F634">
        <v>1084</v>
      </c>
      <c r="G634">
        <v>25</v>
      </c>
      <c r="H634">
        <v>813</v>
      </c>
      <c r="I634">
        <v>4.5999999999999996</v>
      </c>
      <c r="J634">
        <v>79</v>
      </c>
      <c r="K634">
        <v>1</v>
      </c>
      <c r="L634">
        <v>813</v>
      </c>
      <c r="M634" s="1">
        <v>45580</v>
      </c>
      <c r="N634" t="s">
        <v>85</v>
      </c>
    </row>
    <row r="635" spans="1:14" x14ac:dyDescent="0.3">
      <c r="A635" t="s">
        <v>1315</v>
      </c>
      <c r="B635" t="s">
        <v>1316</v>
      </c>
      <c r="C635" t="s">
        <v>32</v>
      </c>
      <c r="D635" t="s">
        <v>17</v>
      </c>
      <c r="E635" t="s">
        <v>34</v>
      </c>
      <c r="F635">
        <v>3992</v>
      </c>
      <c r="G635">
        <v>30</v>
      </c>
      <c r="H635">
        <v>2794</v>
      </c>
      <c r="I635">
        <v>4.2</v>
      </c>
      <c r="J635">
        <v>28</v>
      </c>
      <c r="K635">
        <v>1</v>
      </c>
      <c r="L635">
        <v>2794</v>
      </c>
      <c r="M635" s="1">
        <v>45401</v>
      </c>
      <c r="N635" t="s">
        <v>85</v>
      </c>
    </row>
    <row r="636" spans="1:14" x14ac:dyDescent="0.3">
      <c r="A636" t="s">
        <v>1317</v>
      </c>
      <c r="B636" t="s">
        <v>1318</v>
      </c>
      <c r="C636" t="s">
        <v>52</v>
      </c>
      <c r="D636" t="s">
        <v>17</v>
      </c>
      <c r="E636" t="s">
        <v>18</v>
      </c>
      <c r="F636">
        <v>4328</v>
      </c>
      <c r="G636">
        <v>10</v>
      </c>
      <c r="H636">
        <v>3895</v>
      </c>
      <c r="I636">
        <v>4.0999999999999996</v>
      </c>
      <c r="J636">
        <v>133</v>
      </c>
      <c r="K636">
        <v>1</v>
      </c>
      <c r="L636">
        <v>3895</v>
      </c>
      <c r="M636" s="1">
        <v>45404</v>
      </c>
      <c r="N636" t="s">
        <v>64</v>
      </c>
    </row>
    <row r="637" spans="1:14" x14ac:dyDescent="0.3">
      <c r="A637" t="s">
        <v>1319</v>
      </c>
      <c r="B637" t="s">
        <v>1320</v>
      </c>
      <c r="C637" t="s">
        <v>57</v>
      </c>
      <c r="D637" t="s">
        <v>28</v>
      </c>
      <c r="E637" t="s">
        <v>34</v>
      </c>
      <c r="F637">
        <v>1663</v>
      </c>
      <c r="G637">
        <v>20</v>
      </c>
      <c r="H637">
        <v>1330</v>
      </c>
      <c r="I637">
        <v>4.0999999999999996</v>
      </c>
      <c r="J637">
        <v>420</v>
      </c>
      <c r="K637">
        <v>1</v>
      </c>
      <c r="L637">
        <v>1330</v>
      </c>
      <c r="M637" s="1">
        <v>45759</v>
      </c>
      <c r="N637" t="s">
        <v>150</v>
      </c>
    </row>
    <row r="638" spans="1:14" x14ac:dyDescent="0.3">
      <c r="A638" t="s">
        <v>1321</v>
      </c>
      <c r="B638" t="s">
        <v>1322</v>
      </c>
      <c r="C638" t="s">
        <v>88</v>
      </c>
      <c r="D638" t="s">
        <v>41</v>
      </c>
      <c r="E638" t="s">
        <v>34</v>
      </c>
      <c r="F638">
        <v>2570</v>
      </c>
      <c r="G638">
        <v>15</v>
      </c>
      <c r="H638">
        <v>2184</v>
      </c>
      <c r="I638">
        <v>4.5</v>
      </c>
      <c r="J638">
        <v>61</v>
      </c>
      <c r="K638">
        <v>3</v>
      </c>
      <c r="L638">
        <v>6552</v>
      </c>
      <c r="M638" s="1">
        <v>45779</v>
      </c>
      <c r="N638" t="s">
        <v>102</v>
      </c>
    </row>
    <row r="639" spans="1:14" x14ac:dyDescent="0.3">
      <c r="A639" t="s">
        <v>1323</v>
      </c>
      <c r="B639" t="s">
        <v>1324</v>
      </c>
      <c r="C639" t="s">
        <v>27</v>
      </c>
      <c r="D639" t="s">
        <v>23</v>
      </c>
      <c r="E639" t="s">
        <v>34</v>
      </c>
      <c r="F639">
        <v>1486</v>
      </c>
      <c r="G639">
        <v>10</v>
      </c>
      <c r="H639">
        <v>1337</v>
      </c>
      <c r="I639">
        <v>4.0999999999999996</v>
      </c>
      <c r="J639">
        <v>131</v>
      </c>
      <c r="K639">
        <v>1</v>
      </c>
      <c r="L639">
        <v>1337</v>
      </c>
      <c r="M639" s="1">
        <v>45896</v>
      </c>
      <c r="N639" t="s">
        <v>29</v>
      </c>
    </row>
    <row r="640" spans="1:14" x14ac:dyDescent="0.3">
      <c r="A640" t="s">
        <v>1325</v>
      </c>
      <c r="B640" t="s">
        <v>1326</v>
      </c>
      <c r="C640" t="s">
        <v>57</v>
      </c>
      <c r="D640" t="s">
        <v>17</v>
      </c>
      <c r="E640" t="s">
        <v>34</v>
      </c>
      <c r="F640">
        <v>2630</v>
      </c>
      <c r="G640">
        <v>25</v>
      </c>
      <c r="H640">
        <v>1972</v>
      </c>
      <c r="I640">
        <v>4.5999999999999996</v>
      </c>
      <c r="J640">
        <v>115</v>
      </c>
      <c r="K640">
        <v>1</v>
      </c>
      <c r="L640">
        <v>1972</v>
      </c>
      <c r="M640" s="1">
        <v>45726</v>
      </c>
      <c r="N640" t="s">
        <v>168</v>
      </c>
    </row>
    <row r="641" spans="1:14" x14ac:dyDescent="0.3">
      <c r="A641" t="s">
        <v>1327</v>
      </c>
      <c r="B641" t="s">
        <v>1328</v>
      </c>
      <c r="C641" t="s">
        <v>52</v>
      </c>
      <c r="D641" t="s">
        <v>33</v>
      </c>
      <c r="E641" t="s">
        <v>34</v>
      </c>
      <c r="F641">
        <v>3520</v>
      </c>
      <c r="G641">
        <v>25</v>
      </c>
      <c r="H641">
        <v>2640</v>
      </c>
      <c r="I641">
        <v>4.3</v>
      </c>
      <c r="J641">
        <v>133</v>
      </c>
      <c r="K641">
        <v>5</v>
      </c>
      <c r="L641">
        <v>13200</v>
      </c>
      <c r="M641" s="1">
        <v>45815</v>
      </c>
      <c r="N641" t="s">
        <v>141</v>
      </c>
    </row>
    <row r="642" spans="1:14" x14ac:dyDescent="0.3">
      <c r="A642" t="s">
        <v>1329</v>
      </c>
      <c r="B642" t="s">
        <v>1330</v>
      </c>
      <c r="C642" t="s">
        <v>32</v>
      </c>
      <c r="D642" t="s">
        <v>23</v>
      </c>
      <c r="E642" t="s">
        <v>34</v>
      </c>
      <c r="F642">
        <v>4798</v>
      </c>
      <c r="G642">
        <v>20</v>
      </c>
      <c r="H642">
        <v>3838</v>
      </c>
      <c r="I642">
        <v>5</v>
      </c>
      <c r="J642">
        <v>62</v>
      </c>
      <c r="K642">
        <v>4</v>
      </c>
      <c r="L642">
        <v>15352</v>
      </c>
      <c r="M642" s="1">
        <v>45322</v>
      </c>
      <c r="N642" t="s">
        <v>29</v>
      </c>
    </row>
    <row r="643" spans="1:14" x14ac:dyDescent="0.3">
      <c r="A643" t="s">
        <v>1331</v>
      </c>
      <c r="B643" t="s">
        <v>1332</v>
      </c>
      <c r="C643" t="s">
        <v>27</v>
      </c>
      <c r="D643" t="s">
        <v>109</v>
      </c>
      <c r="E643" t="s">
        <v>34</v>
      </c>
      <c r="F643">
        <v>2966</v>
      </c>
      <c r="G643">
        <v>30</v>
      </c>
      <c r="H643">
        <v>2076</v>
      </c>
      <c r="I643">
        <v>4</v>
      </c>
      <c r="J643">
        <v>13</v>
      </c>
      <c r="K643">
        <v>1</v>
      </c>
      <c r="L643">
        <v>2076</v>
      </c>
      <c r="M643" s="1">
        <v>45930</v>
      </c>
      <c r="N643" t="s">
        <v>29</v>
      </c>
    </row>
    <row r="644" spans="1:14" x14ac:dyDescent="0.3">
      <c r="A644" t="s">
        <v>1333</v>
      </c>
      <c r="B644" t="s">
        <v>1334</v>
      </c>
      <c r="C644" t="s">
        <v>27</v>
      </c>
      <c r="D644" t="s">
        <v>17</v>
      </c>
      <c r="E644" t="s">
        <v>34</v>
      </c>
      <c r="F644">
        <v>5006</v>
      </c>
      <c r="G644">
        <v>25</v>
      </c>
      <c r="H644">
        <v>3754</v>
      </c>
      <c r="I644">
        <v>4.7</v>
      </c>
      <c r="J644">
        <v>67</v>
      </c>
      <c r="K644">
        <v>1</v>
      </c>
      <c r="L644">
        <v>3754</v>
      </c>
      <c r="M644" s="1">
        <v>45845</v>
      </c>
      <c r="N644" t="s">
        <v>24</v>
      </c>
    </row>
    <row r="645" spans="1:14" x14ac:dyDescent="0.3">
      <c r="A645" t="s">
        <v>1335</v>
      </c>
      <c r="B645" t="s">
        <v>1336</v>
      </c>
      <c r="C645" t="s">
        <v>52</v>
      </c>
      <c r="D645" t="s">
        <v>23</v>
      </c>
      <c r="E645" t="s">
        <v>34</v>
      </c>
      <c r="F645">
        <v>4477</v>
      </c>
      <c r="G645">
        <v>20</v>
      </c>
      <c r="H645">
        <v>3582</v>
      </c>
      <c r="I645">
        <v>3.6</v>
      </c>
      <c r="J645">
        <v>191</v>
      </c>
      <c r="K645">
        <v>1</v>
      </c>
      <c r="L645">
        <v>3582</v>
      </c>
      <c r="M645" s="1">
        <v>45328</v>
      </c>
      <c r="N645" t="s">
        <v>78</v>
      </c>
    </row>
    <row r="646" spans="1:14" x14ac:dyDescent="0.3">
      <c r="A646" t="s">
        <v>1337</v>
      </c>
      <c r="B646" t="s">
        <v>1338</v>
      </c>
      <c r="C646" t="s">
        <v>116</v>
      </c>
      <c r="D646" t="s">
        <v>53</v>
      </c>
      <c r="E646" t="s">
        <v>34</v>
      </c>
      <c r="F646">
        <v>1891</v>
      </c>
      <c r="G646">
        <v>20</v>
      </c>
      <c r="H646">
        <v>1513</v>
      </c>
      <c r="I646">
        <v>3.8</v>
      </c>
      <c r="J646">
        <v>327</v>
      </c>
      <c r="K646">
        <v>1</v>
      </c>
      <c r="L646">
        <v>1513</v>
      </c>
      <c r="M646" s="1">
        <v>45404</v>
      </c>
      <c r="N646" t="s">
        <v>54</v>
      </c>
    </row>
    <row r="647" spans="1:14" x14ac:dyDescent="0.3">
      <c r="A647" t="s">
        <v>1339</v>
      </c>
      <c r="B647" t="s">
        <v>1340</v>
      </c>
      <c r="C647" t="s">
        <v>27</v>
      </c>
      <c r="D647" t="s">
        <v>46</v>
      </c>
      <c r="E647" t="s">
        <v>34</v>
      </c>
      <c r="F647">
        <v>5805</v>
      </c>
      <c r="G647">
        <v>20</v>
      </c>
      <c r="H647">
        <v>4644</v>
      </c>
      <c r="I647">
        <v>5</v>
      </c>
      <c r="J647">
        <v>53</v>
      </c>
      <c r="K647">
        <v>1</v>
      </c>
      <c r="L647">
        <v>4644</v>
      </c>
      <c r="M647" s="1">
        <v>45653</v>
      </c>
      <c r="N647" t="s">
        <v>38</v>
      </c>
    </row>
    <row r="648" spans="1:14" x14ac:dyDescent="0.3">
      <c r="A648" t="s">
        <v>1341</v>
      </c>
      <c r="B648" t="s">
        <v>1342</v>
      </c>
      <c r="C648" t="s">
        <v>22</v>
      </c>
      <c r="D648" t="s">
        <v>109</v>
      </c>
      <c r="E648" t="s">
        <v>18</v>
      </c>
      <c r="F648">
        <v>2388</v>
      </c>
      <c r="G648">
        <v>20</v>
      </c>
      <c r="H648">
        <v>1910</v>
      </c>
      <c r="I648">
        <v>4.5</v>
      </c>
      <c r="J648">
        <v>481</v>
      </c>
      <c r="K648">
        <v>1</v>
      </c>
      <c r="L648">
        <v>1910</v>
      </c>
      <c r="M648" s="1">
        <v>45932</v>
      </c>
      <c r="N648" t="s">
        <v>49</v>
      </c>
    </row>
    <row r="649" spans="1:14" x14ac:dyDescent="0.3">
      <c r="A649" t="s">
        <v>1343</v>
      </c>
      <c r="B649" t="s">
        <v>1344</v>
      </c>
      <c r="C649" t="s">
        <v>52</v>
      </c>
      <c r="D649" t="s">
        <v>33</v>
      </c>
      <c r="E649" t="s">
        <v>34</v>
      </c>
      <c r="F649">
        <v>2477</v>
      </c>
      <c r="G649">
        <v>20</v>
      </c>
      <c r="H649">
        <v>1982</v>
      </c>
      <c r="I649">
        <v>4.3</v>
      </c>
      <c r="J649">
        <v>214</v>
      </c>
      <c r="K649">
        <v>1</v>
      </c>
      <c r="L649">
        <v>1982</v>
      </c>
      <c r="M649" s="1">
        <v>45532</v>
      </c>
      <c r="N649" t="s">
        <v>38</v>
      </c>
    </row>
    <row r="650" spans="1:14" x14ac:dyDescent="0.3">
      <c r="A650" t="s">
        <v>1345</v>
      </c>
      <c r="B650" t="s">
        <v>1346</v>
      </c>
      <c r="C650" t="s">
        <v>16</v>
      </c>
      <c r="D650" t="s">
        <v>23</v>
      </c>
      <c r="E650" t="s">
        <v>34</v>
      </c>
      <c r="F650">
        <v>2616</v>
      </c>
      <c r="G650">
        <v>0</v>
      </c>
      <c r="H650">
        <v>2616</v>
      </c>
      <c r="I650">
        <v>5</v>
      </c>
      <c r="J650">
        <v>324</v>
      </c>
      <c r="K650">
        <v>1</v>
      </c>
      <c r="L650">
        <v>2616</v>
      </c>
      <c r="M650" s="1">
        <v>45965</v>
      </c>
      <c r="N650" t="s">
        <v>71</v>
      </c>
    </row>
    <row r="651" spans="1:14" x14ac:dyDescent="0.3">
      <c r="A651" t="s">
        <v>1347</v>
      </c>
      <c r="B651" t="s">
        <v>1348</v>
      </c>
      <c r="C651" t="s">
        <v>16</v>
      </c>
      <c r="D651" t="s">
        <v>109</v>
      </c>
      <c r="E651" t="s">
        <v>161</v>
      </c>
      <c r="F651">
        <v>2895</v>
      </c>
      <c r="G651">
        <v>25</v>
      </c>
      <c r="H651">
        <v>2171</v>
      </c>
      <c r="I651">
        <v>4.0999999999999996</v>
      </c>
      <c r="J651">
        <v>146</v>
      </c>
      <c r="K651">
        <v>1</v>
      </c>
      <c r="L651">
        <v>2171</v>
      </c>
      <c r="M651" s="1">
        <v>45691</v>
      </c>
      <c r="N651" t="s">
        <v>49</v>
      </c>
    </row>
    <row r="652" spans="1:14" x14ac:dyDescent="0.3">
      <c r="A652" t="s">
        <v>1349</v>
      </c>
      <c r="B652" t="s">
        <v>1350</v>
      </c>
      <c r="C652" t="s">
        <v>32</v>
      </c>
      <c r="D652" t="s">
        <v>17</v>
      </c>
      <c r="E652" t="s">
        <v>34</v>
      </c>
      <c r="F652">
        <v>5059</v>
      </c>
      <c r="G652">
        <v>25</v>
      </c>
      <c r="H652">
        <v>3794</v>
      </c>
      <c r="I652">
        <v>4.7</v>
      </c>
      <c r="J652">
        <v>84</v>
      </c>
      <c r="K652">
        <v>1</v>
      </c>
      <c r="L652">
        <v>3794</v>
      </c>
      <c r="M652" s="1">
        <v>45462</v>
      </c>
      <c r="N652" t="s">
        <v>150</v>
      </c>
    </row>
    <row r="653" spans="1:14" x14ac:dyDescent="0.3">
      <c r="A653" t="s">
        <v>1351</v>
      </c>
      <c r="B653" t="s">
        <v>1352</v>
      </c>
      <c r="C653" t="s">
        <v>52</v>
      </c>
      <c r="D653" t="s">
        <v>17</v>
      </c>
      <c r="E653" t="s">
        <v>34</v>
      </c>
      <c r="F653">
        <v>1607</v>
      </c>
      <c r="G653">
        <v>40</v>
      </c>
      <c r="H653">
        <v>964</v>
      </c>
      <c r="I653">
        <v>4.7</v>
      </c>
      <c r="J653">
        <v>195</v>
      </c>
      <c r="K653">
        <v>1</v>
      </c>
      <c r="L653">
        <v>964</v>
      </c>
      <c r="M653" s="1">
        <v>45563</v>
      </c>
      <c r="N653" t="s">
        <v>78</v>
      </c>
    </row>
    <row r="654" spans="1:14" x14ac:dyDescent="0.3">
      <c r="A654" t="s">
        <v>1353</v>
      </c>
      <c r="B654" t="s">
        <v>1354</v>
      </c>
      <c r="C654" t="s">
        <v>88</v>
      </c>
      <c r="D654" t="s">
        <v>23</v>
      </c>
      <c r="E654" t="s">
        <v>18</v>
      </c>
      <c r="F654">
        <v>4258</v>
      </c>
      <c r="G654">
        <v>15</v>
      </c>
      <c r="H654">
        <v>3619</v>
      </c>
      <c r="I654">
        <v>4.9000000000000004</v>
      </c>
      <c r="J654">
        <v>52</v>
      </c>
      <c r="K654">
        <v>2</v>
      </c>
      <c r="L654">
        <v>7238</v>
      </c>
      <c r="M654" s="1">
        <v>45778</v>
      </c>
      <c r="N654" t="s">
        <v>71</v>
      </c>
    </row>
    <row r="655" spans="1:14" x14ac:dyDescent="0.3">
      <c r="A655" t="s">
        <v>1355</v>
      </c>
      <c r="B655" t="s">
        <v>1356</v>
      </c>
      <c r="C655" t="s">
        <v>32</v>
      </c>
      <c r="D655" t="s">
        <v>28</v>
      </c>
      <c r="E655" t="s">
        <v>34</v>
      </c>
      <c r="F655">
        <v>4536</v>
      </c>
      <c r="G655">
        <v>30</v>
      </c>
      <c r="H655">
        <v>3175</v>
      </c>
      <c r="I655">
        <v>3.5</v>
      </c>
      <c r="J655">
        <v>180</v>
      </c>
      <c r="K655">
        <v>1</v>
      </c>
      <c r="L655">
        <v>3175</v>
      </c>
      <c r="M655" s="1">
        <v>45703</v>
      </c>
      <c r="N655" t="s">
        <v>141</v>
      </c>
    </row>
    <row r="656" spans="1:14" x14ac:dyDescent="0.3">
      <c r="A656" t="s">
        <v>1357</v>
      </c>
      <c r="B656" t="s">
        <v>1358</v>
      </c>
      <c r="C656" t="s">
        <v>37</v>
      </c>
      <c r="D656" t="s">
        <v>46</v>
      </c>
      <c r="E656" t="s">
        <v>18</v>
      </c>
      <c r="F656">
        <v>11936</v>
      </c>
      <c r="G656">
        <v>40</v>
      </c>
      <c r="H656">
        <v>7162</v>
      </c>
      <c r="I656">
        <v>4.0999999999999996</v>
      </c>
      <c r="J656">
        <v>342</v>
      </c>
      <c r="K656">
        <v>1</v>
      </c>
      <c r="L656">
        <v>7162</v>
      </c>
      <c r="M656" s="1">
        <v>45968</v>
      </c>
      <c r="N656" t="s">
        <v>91</v>
      </c>
    </row>
    <row r="657" spans="1:14" x14ac:dyDescent="0.3">
      <c r="A657" t="s">
        <v>1359</v>
      </c>
      <c r="B657" t="s">
        <v>1360</v>
      </c>
      <c r="C657" t="s">
        <v>45</v>
      </c>
      <c r="D657" t="s">
        <v>109</v>
      </c>
      <c r="E657" t="s">
        <v>161</v>
      </c>
      <c r="F657">
        <v>1311</v>
      </c>
      <c r="G657">
        <v>20</v>
      </c>
      <c r="H657">
        <v>1049</v>
      </c>
      <c r="I657">
        <v>4.3</v>
      </c>
      <c r="J657">
        <v>237</v>
      </c>
      <c r="K657">
        <v>1</v>
      </c>
      <c r="L657">
        <v>1049</v>
      </c>
      <c r="M657" s="1">
        <v>45993</v>
      </c>
      <c r="N657" t="s">
        <v>38</v>
      </c>
    </row>
    <row r="658" spans="1:14" x14ac:dyDescent="0.3">
      <c r="A658" t="s">
        <v>1361</v>
      </c>
      <c r="B658" t="s">
        <v>1362</v>
      </c>
      <c r="C658" t="s">
        <v>57</v>
      </c>
      <c r="D658" t="s">
        <v>23</v>
      </c>
      <c r="E658" t="s">
        <v>18</v>
      </c>
      <c r="F658">
        <v>4168</v>
      </c>
      <c r="G658">
        <v>15</v>
      </c>
      <c r="H658">
        <v>3543</v>
      </c>
      <c r="I658">
        <v>4.9000000000000004</v>
      </c>
      <c r="J658">
        <v>334</v>
      </c>
      <c r="K658">
        <v>1</v>
      </c>
      <c r="L658">
        <v>3543</v>
      </c>
      <c r="M658" s="1">
        <v>45554</v>
      </c>
      <c r="N658" t="s">
        <v>150</v>
      </c>
    </row>
    <row r="659" spans="1:14" x14ac:dyDescent="0.3">
      <c r="A659" t="s">
        <v>1363</v>
      </c>
      <c r="B659" t="s">
        <v>1364</v>
      </c>
      <c r="C659" t="s">
        <v>88</v>
      </c>
      <c r="D659" t="s">
        <v>23</v>
      </c>
      <c r="E659" t="s">
        <v>18</v>
      </c>
      <c r="F659">
        <v>2834</v>
      </c>
      <c r="G659">
        <v>0</v>
      </c>
      <c r="H659">
        <v>2834</v>
      </c>
      <c r="I659">
        <v>4.3</v>
      </c>
      <c r="J659">
        <v>96</v>
      </c>
      <c r="K659">
        <v>1</v>
      </c>
      <c r="L659">
        <v>2834</v>
      </c>
      <c r="M659" s="1">
        <v>45865</v>
      </c>
      <c r="N659" t="s">
        <v>71</v>
      </c>
    </row>
    <row r="660" spans="1:14" x14ac:dyDescent="0.3">
      <c r="A660" t="s">
        <v>1365</v>
      </c>
      <c r="B660" t="s">
        <v>1366</v>
      </c>
      <c r="C660" t="s">
        <v>88</v>
      </c>
      <c r="D660" t="s">
        <v>46</v>
      </c>
      <c r="E660" t="s">
        <v>161</v>
      </c>
      <c r="F660">
        <v>4470</v>
      </c>
      <c r="G660">
        <v>0</v>
      </c>
      <c r="H660">
        <v>4470</v>
      </c>
      <c r="I660">
        <v>4.7</v>
      </c>
      <c r="J660">
        <v>297</v>
      </c>
      <c r="K660">
        <v>2</v>
      </c>
      <c r="L660">
        <v>8940</v>
      </c>
      <c r="M660" s="1">
        <v>45966</v>
      </c>
      <c r="N660" t="s">
        <v>24</v>
      </c>
    </row>
    <row r="661" spans="1:14" x14ac:dyDescent="0.3">
      <c r="A661" t="s">
        <v>1367</v>
      </c>
      <c r="B661" t="s">
        <v>1368</v>
      </c>
      <c r="C661" t="s">
        <v>27</v>
      </c>
      <c r="D661" t="s">
        <v>109</v>
      </c>
      <c r="E661" t="s">
        <v>18</v>
      </c>
      <c r="F661">
        <v>1775</v>
      </c>
      <c r="G661">
        <v>25</v>
      </c>
      <c r="H661">
        <v>1331</v>
      </c>
      <c r="I661">
        <v>3.5</v>
      </c>
      <c r="J661">
        <v>219</v>
      </c>
      <c r="K661">
        <v>3</v>
      </c>
      <c r="L661">
        <v>3993</v>
      </c>
      <c r="M661" s="1">
        <v>45708</v>
      </c>
      <c r="N661" t="s">
        <v>102</v>
      </c>
    </row>
    <row r="662" spans="1:14" x14ac:dyDescent="0.3">
      <c r="A662" t="s">
        <v>1369</v>
      </c>
      <c r="B662" t="s">
        <v>1370</v>
      </c>
      <c r="C662" t="s">
        <v>116</v>
      </c>
      <c r="D662" t="s">
        <v>17</v>
      </c>
      <c r="E662" t="s">
        <v>18</v>
      </c>
      <c r="F662">
        <v>5667</v>
      </c>
      <c r="G662">
        <v>30</v>
      </c>
      <c r="H662">
        <v>3967</v>
      </c>
      <c r="I662">
        <v>4</v>
      </c>
      <c r="J662">
        <v>262</v>
      </c>
      <c r="K662">
        <v>1</v>
      </c>
      <c r="L662">
        <v>3967</v>
      </c>
      <c r="M662" s="1">
        <v>45886</v>
      </c>
      <c r="N662" t="s">
        <v>64</v>
      </c>
    </row>
    <row r="663" spans="1:14" x14ac:dyDescent="0.3">
      <c r="A663" t="s">
        <v>1371</v>
      </c>
      <c r="B663" t="s">
        <v>1372</v>
      </c>
      <c r="C663" t="s">
        <v>32</v>
      </c>
      <c r="D663" t="s">
        <v>17</v>
      </c>
      <c r="E663" t="s">
        <v>18</v>
      </c>
      <c r="F663">
        <v>3557</v>
      </c>
      <c r="G663">
        <v>20</v>
      </c>
      <c r="H663">
        <v>2846</v>
      </c>
      <c r="I663">
        <v>4.8</v>
      </c>
      <c r="J663">
        <v>56</v>
      </c>
      <c r="K663">
        <v>2</v>
      </c>
      <c r="L663">
        <v>5692</v>
      </c>
      <c r="M663" s="1">
        <v>45533</v>
      </c>
      <c r="N663" t="s">
        <v>71</v>
      </c>
    </row>
    <row r="664" spans="1:14" x14ac:dyDescent="0.3">
      <c r="A664" t="s">
        <v>1373</v>
      </c>
      <c r="B664" t="s">
        <v>1374</v>
      </c>
      <c r="C664" t="s">
        <v>32</v>
      </c>
      <c r="D664" t="s">
        <v>46</v>
      </c>
      <c r="E664" t="s">
        <v>34</v>
      </c>
      <c r="F664">
        <v>5988</v>
      </c>
      <c r="G664">
        <v>20</v>
      </c>
      <c r="H664">
        <v>4790</v>
      </c>
      <c r="I664">
        <v>4</v>
      </c>
      <c r="J664">
        <v>74</v>
      </c>
      <c r="K664">
        <v>3</v>
      </c>
      <c r="L664">
        <v>14370</v>
      </c>
      <c r="M664" s="1">
        <v>45349</v>
      </c>
      <c r="N664" t="s">
        <v>168</v>
      </c>
    </row>
    <row r="665" spans="1:14" x14ac:dyDescent="0.3">
      <c r="A665" t="s">
        <v>1375</v>
      </c>
      <c r="B665" t="s">
        <v>1376</v>
      </c>
      <c r="C665" t="s">
        <v>32</v>
      </c>
      <c r="D665" t="s">
        <v>33</v>
      </c>
      <c r="E665" t="s">
        <v>34</v>
      </c>
      <c r="F665">
        <v>2735</v>
      </c>
      <c r="G665">
        <v>30</v>
      </c>
      <c r="H665">
        <v>1914</v>
      </c>
      <c r="I665">
        <v>4.0999999999999996</v>
      </c>
      <c r="J665">
        <v>85</v>
      </c>
      <c r="K665">
        <v>3</v>
      </c>
      <c r="L665">
        <v>5742</v>
      </c>
      <c r="M665" s="1">
        <v>45440</v>
      </c>
      <c r="N665" t="s">
        <v>102</v>
      </c>
    </row>
    <row r="666" spans="1:14" x14ac:dyDescent="0.3">
      <c r="A666" t="s">
        <v>1377</v>
      </c>
      <c r="B666" t="s">
        <v>1378</v>
      </c>
      <c r="C666" t="s">
        <v>16</v>
      </c>
      <c r="D666" t="s">
        <v>109</v>
      </c>
      <c r="E666" t="s">
        <v>161</v>
      </c>
      <c r="F666">
        <v>3565</v>
      </c>
      <c r="G666">
        <v>0</v>
      </c>
      <c r="H666">
        <v>3565</v>
      </c>
      <c r="I666">
        <v>4.9000000000000004</v>
      </c>
      <c r="J666">
        <v>120</v>
      </c>
      <c r="K666">
        <v>1</v>
      </c>
      <c r="L666">
        <v>3565</v>
      </c>
      <c r="M666" s="1">
        <v>45347</v>
      </c>
      <c r="N666" t="s">
        <v>75</v>
      </c>
    </row>
    <row r="667" spans="1:14" x14ac:dyDescent="0.3">
      <c r="A667" t="s">
        <v>1379</v>
      </c>
      <c r="B667" t="s">
        <v>1380</v>
      </c>
      <c r="C667" t="s">
        <v>16</v>
      </c>
      <c r="D667" t="s">
        <v>33</v>
      </c>
      <c r="E667" t="s">
        <v>18</v>
      </c>
      <c r="F667">
        <v>3576</v>
      </c>
      <c r="G667">
        <v>40</v>
      </c>
      <c r="H667">
        <v>2146</v>
      </c>
      <c r="I667">
        <v>3.7</v>
      </c>
      <c r="J667">
        <v>117</v>
      </c>
      <c r="K667">
        <v>1</v>
      </c>
      <c r="L667">
        <v>2146</v>
      </c>
      <c r="M667" s="1">
        <v>45694</v>
      </c>
      <c r="N667" t="s">
        <v>141</v>
      </c>
    </row>
    <row r="668" spans="1:14" x14ac:dyDescent="0.3">
      <c r="A668" t="s">
        <v>1381</v>
      </c>
      <c r="B668" t="s">
        <v>1382</v>
      </c>
      <c r="C668" t="s">
        <v>88</v>
      </c>
      <c r="D668" t="s">
        <v>28</v>
      </c>
      <c r="E668" t="s">
        <v>34</v>
      </c>
      <c r="F668">
        <v>9636</v>
      </c>
      <c r="G668">
        <v>40</v>
      </c>
      <c r="H668">
        <v>5782</v>
      </c>
      <c r="I668">
        <v>3.8</v>
      </c>
      <c r="J668">
        <v>66</v>
      </c>
      <c r="K668">
        <v>1</v>
      </c>
      <c r="L668">
        <v>5782</v>
      </c>
      <c r="M668" s="1">
        <v>45951</v>
      </c>
      <c r="N668" t="s">
        <v>71</v>
      </c>
    </row>
    <row r="669" spans="1:14" x14ac:dyDescent="0.3">
      <c r="A669" t="s">
        <v>1383</v>
      </c>
      <c r="B669" t="s">
        <v>1384</v>
      </c>
      <c r="C669" t="s">
        <v>32</v>
      </c>
      <c r="D669" t="s">
        <v>53</v>
      </c>
      <c r="E669" t="s">
        <v>34</v>
      </c>
      <c r="F669">
        <v>6827</v>
      </c>
      <c r="G669">
        <v>20</v>
      </c>
      <c r="H669">
        <v>5462</v>
      </c>
      <c r="I669">
        <v>3.4</v>
      </c>
      <c r="J669">
        <v>32</v>
      </c>
      <c r="K669">
        <v>2</v>
      </c>
      <c r="L669">
        <v>10924</v>
      </c>
      <c r="M669" s="1">
        <v>45394</v>
      </c>
      <c r="N669" t="s">
        <v>85</v>
      </c>
    </row>
    <row r="670" spans="1:14" x14ac:dyDescent="0.3">
      <c r="A670" t="s">
        <v>1385</v>
      </c>
      <c r="B670" t="s">
        <v>1386</v>
      </c>
      <c r="C670" t="s">
        <v>57</v>
      </c>
      <c r="D670" t="s">
        <v>41</v>
      </c>
      <c r="E670" t="s">
        <v>74</v>
      </c>
      <c r="F670">
        <v>1728</v>
      </c>
      <c r="G670">
        <v>20</v>
      </c>
      <c r="H670">
        <v>1382</v>
      </c>
      <c r="I670">
        <v>4.9000000000000004</v>
      </c>
      <c r="J670">
        <v>145</v>
      </c>
      <c r="K670">
        <v>2</v>
      </c>
      <c r="L670">
        <v>2764</v>
      </c>
      <c r="M670" s="1">
        <v>45948</v>
      </c>
      <c r="N670" t="s">
        <v>85</v>
      </c>
    </row>
    <row r="671" spans="1:14" x14ac:dyDescent="0.3">
      <c r="A671" t="s">
        <v>1387</v>
      </c>
      <c r="B671" t="s">
        <v>1388</v>
      </c>
      <c r="C671" t="s">
        <v>22</v>
      </c>
      <c r="D671" t="s">
        <v>41</v>
      </c>
      <c r="E671" t="s">
        <v>34</v>
      </c>
      <c r="F671">
        <v>1969</v>
      </c>
      <c r="G671">
        <v>20</v>
      </c>
      <c r="H671">
        <v>1575</v>
      </c>
      <c r="I671">
        <v>4.5999999999999996</v>
      </c>
      <c r="J671">
        <v>98</v>
      </c>
      <c r="K671">
        <v>1</v>
      </c>
      <c r="L671">
        <v>1575</v>
      </c>
      <c r="M671" s="1">
        <v>45547</v>
      </c>
      <c r="N671" t="s">
        <v>64</v>
      </c>
    </row>
    <row r="672" spans="1:14" x14ac:dyDescent="0.3">
      <c r="A672" t="s">
        <v>1389</v>
      </c>
      <c r="B672" t="s">
        <v>1390</v>
      </c>
      <c r="C672" t="s">
        <v>57</v>
      </c>
      <c r="D672" t="s">
        <v>53</v>
      </c>
      <c r="E672" t="s">
        <v>34</v>
      </c>
      <c r="F672">
        <v>6812</v>
      </c>
      <c r="G672">
        <v>10</v>
      </c>
      <c r="H672">
        <v>6131</v>
      </c>
      <c r="I672">
        <v>4.5999999999999996</v>
      </c>
      <c r="J672">
        <v>120</v>
      </c>
      <c r="K672">
        <v>1</v>
      </c>
      <c r="L672">
        <v>6131</v>
      </c>
      <c r="M672" s="1">
        <v>45627</v>
      </c>
      <c r="N672" t="s">
        <v>38</v>
      </c>
    </row>
    <row r="673" spans="1:14" x14ac:dyDescent="0.3">
      <c r="A673" t="s">
        <v>1391</v>
      </c>
      <c r="B673" t="s">
        <v>1392</v>
      </c>
      <c r="C673" t="s">
        <v>52</v>
      </c>
      <c r="D673" t="s">
        <v>33</v>
      </c>
      <c r="E673" t="s">
        <v>18</v>
      </c>
      <c r="F673">
        <v>2401</v>
      </c>
      <c r="G673">
        <v>40</v>
      </c>
      <c r="H673">
        <v>1441</v>
      </c>
      <c r="I673">
        <v>3.9</v>
      </c>
      <c r="J673">
        <v>133</v>
      </c>
      <c r="K673">
        <v>1</v>
      </c>
      <c r="L673">
        <v>1441</v>
      </c>
      <c r="M673" s="1">
        <v>45315</v>
      </c>
      <c r="N673" t="s">
        <v>24</v>
      </c>
    </row>
    <row r="674" spans="1:14" x14ac:dyDescent="0.3">
      <c r="A674" t="s">
        <v>1393</v>
      </c>
      <c r="B674" t="s">
        <v>1394</v>
      </c>
      <c r="C674" t="s">
        <v>27</v>
      </c>
      <c r="D674" t="s">
        <v>17</v>
      </c>
      <c r="E674" t="s">
        <v>18</v>
      </c>
      <c r="F674">
        <v>1397</v>
      </c>
      <c r="G674">
        <v>20</v>
      </c>
      <c r="H674">
        <v>1118</v>
      </c>
      <c r="I674">
        <v>3.4</v>
      </c>
      <c r="J674">
        <v>157</v>
      </c>
      <c r="K674">
        <v>1</v>
      </c>
      <c r="L674">
        <v>1118</v>
      </c>
      <c r="M674" s="1">
        <v>45444</v>
      </c>
      <c r="N674" t="s">
        <v>19</v>
      </c>
    </row>
    <row r="675" spans="1:14" x14ac:dyDescent="0.3">
      <c r="A675" t="s">
        <v>1395</v>
      </c>
      <c r="B675" t="s">
        <v>1396</v>
      </c>
      <c r="C675" t="s">
        <v>45</v>
      </c>
      <c r="D675" t="s">
        <v>23</v>
      </c>
      <c r="E675" t="s">
        <v>34</v>
      </c>
      <c r="F675">
        <v>4354</v>
      </c>
      <c r="G675">
        <v>30</v>
      </c>
      <c r="H675">
        <v>3048</v>
      </c>
      <c r="I675">
        <v>3.3</v>
      </c>
      <c r="J675">
        <v>143</v>
      </c>
      <c r="K675">
        <v>2</v>
      </c>
      <c r="L675">
        <v>6096</v>
      </c>
      <c r="M675" s="1">
        <v>45798</v>
      </c>
      <c r="N675" t="s">
        <v>29</v>
      </c>
    </row>
    <row r="676" spans="1:14" x14ac:dyDescent="0.3">
      <c r="A676" t="s">
        <v>1397</v>
      </c>
      <c r="B676" t="s">
        <v>1398</v>
      </c>
      <c r="C676" t="s">
        <v>88</v>
      </c>
      <c r="D676" t="s">
        <v>28</v>
      </c>
      <c r="E676" t="s">
        <v>34</v>
      </c>
      <c r="F676">
        <v>8524</v>
      </c>
      <c r="G676">
        <v>20</v>
      </c>
      <c r="H676">
        <v>6819</v>
      </c>
      <c r="I676">
        <v>4.8</v>
      </c>
      <c r="J676">
        <v>259</v>
      </c>
      <c r="K676">
        <v>1</v>
      </c>
      <c r="L676">
        <v>6819</v>
      </c>
      <c r="M676" s="1">
        <v>45503</v>
      </c>
      <c r="N676" t="s">
        <v>150</v>
      </c>
    </row>
    <row r="677" spans="1:14" x14ac:dyDescent="0.3">
      <c r="A677" t="s">
        <v>1399</v>
      </c>
      <c r="B677" t="s">
        <v>1400</v>
      </c>
      <c r="C677" t="s">
        <v>88</v>
      </c>
      <c r="D677" t="s">
        <v>41</v>
      </c>
      <c r="E677" t="s">
        <v>34</v>
      </c>
      <c r="F677">
        <v>2475</v>
      </c>
      <c r="G677">
        <v>30</v>
      </c>
      <c r="H677">
        <v>1732</v>
      </c>
      <c r="I677">
        <v>4.4000000000000004</v>
      </c>
      <c r="J677">
        <v>190</v>
      </c>
      <c r="K677">
        <v>1</v>
      </c>
      <c r="L677">
        <v>1732</v>
      </c>
      <c r="M677" s="1">
        <v>45560</v>
      </c>
      <c r="N677" t="s">
        <v>75</v>
      </c>
    </row>
    <row r="678" spans="1:14" x14ac:dyDescent="0.3">
      <c r="A678" t="s">
        <v>1401</v>
      </c>
      <c r="B678" t="s">
        <v>1402</v>
      </c>
      <c r="C678" t="s">
        <v>57</v>
      </c>
      <c r="D678" t="s">
        <v>53</v>
      </c>
      <c r="E678" t="s">
        <v>34</v>
      </c>
      <c r="F678">
        <v>874</v>
      </c>
      <c r="G678">
        <v>20</v>
      </c>
      <c r="H678">
        <v>699</v>
      </c>
      <c r="I678">
        <v>4.5</v>
      </c>
      <c r="J678">
        <v>61</v>
      </c>
      <c r="K678">
        <v>5</v>
      </c>
      <c r="L678">
        <v>3495</v>
      </c>
      <c r="M678" s="1">
        <v>45699</v>
      </c>
      <c r="N678" t="s">
        <v>42</v>
      </c>
    </row>
    <row r="679" spans="1:14" x14ac:dyDescent="0.3">
      <c r="A679" t="s">
        <v>1403</v>
      </c>
      <c r="B679" t="s">
        <v>1404</v>
      </c>
      <c r="C679" t="s">
        <v>45</v>
      </c>
      <c r="D679" t="s">
        <v>28</v>
      </c>
      <c r="E679" t="s">
        <v>34</v>
      </c>
      <c r="F679">
        <v>1770</v>
      </c>
      <c r="G679">
        <v>25</v>
      </c>
      <c r="H679">
        <v>1328</v>
      </c>
      <c r="I679">
        <v>4.2</v>
      </c>
      <c r="J679">
        <v>395</v>
      </c>
      <c r="K679">
        <v>1</v>
      </c>
      <c r="L679">
        <v>1328</v>
      </c>
      <c r="M679" s="1">
        <v>45532</v>
      </c>
      <c r="N679" t="s">
        <v>168</v>
      </c>
    </row>
    <row r="680" spans="1:14" x14ac:dyDescent="0.3">
      <c r="A680" t="s">
        <v>1405</v>
      </c>
      <c r="B680" t="s">
        <v>1406</v>
      </c>
      <c r="C680" t="s">
        <v>22</v>
      </c>
      <c r="D680" t="s">
        <v>28</v>
      </c>
      <c r="E680" t="s">
        <v>34</v>
      </c>
      <c r="F680">
        <v>4161</v>
      </c>
      <c r="G680">
        <v>60</v>
      </c>
      <c r="H680">
        <v>1664</v>
      </c>
      <c r="I680">
        <v>3.7</v>
      </c>
      <c r="J680">
        <v>141</v>
      </c>
      <c r="K680">
        <v>1</v>
      </c>
      <c r="L680">
        <v>1664</v>
      </c>
      <c r="M680" s="1">
        <v>45864</v>
      </c>
      <c r="N680" t="s">
        <v>78</v>
      </c>
    </row>
    <row r="681" spans="1:14" x14ac:dyDescent="0.3">
      <c r="A681" t="s">
        <v>1407</v>
      </c>
      <c r="B681" t="s">
        <v>1408</v>
      </c>
      <c r="C681" t="s">
        <v>116</v>
      </c>
      <c r="D681" t="s">
        <v>53</v>
      </c>
      <c r="E681" t="s">
        <v>34</v>
      </c>
      <c r="F681">
        <v>4624</v>
      </c>
      <c r="G681">
        <v>10</v>
      </c>
      <c r="H681">
        <v>4162</v>
      </c>
      <c r="I681">
        <v>4</v>
      </c>
      <c r="J681">
        <v>64</v>
      </c>
      <c r="K681">
        <v>2</v>
      </c>
      <c r="L681">
        <v>8324</v>
      </c>
      <c r="M681" s="1">
        <v>45735</v>
      </c>
      <c r="N681" t="s">
        <v>58</v>
      </c>
    </row>
    <row r="682" spans="1:14" x14ac:dyDescent="0.3">
      <c r="A682" t="s">
        <v>1409</v>
      </c>
      <c r="B682" t="s">
        <v>1410</v>
      </c>
      <c r="C682" t="s">
        <v>57</v>
      </c>
      <c r="D682" t="s">
        <v>109</v>
      </c>
      <c r="E682" t="s">
        <v>18</v>
      </c>
      <c r="F682">
        <v>2534</v>
      </c>
      <c r="G682">
        <v>40</v>
      </c>
      <c r="H682">
        <v>1520</v>
      </c>
      <c r="I682">
        <v>3.6</v>
      </c>
      <c r="J682">
        <v>260</v>
      </c>
      <c r="K682">
        <v>2</v>
      </c>
      <c r="L682">
        <v>3040</v>
      </c>
      <c r="M682" s="1">
        <v>45732</v>
      </c>
      <c r="N682" t="s">
        <v>38</v>
      </c>
    </row>
    <row r="683" spans="1:14" x14ac:dyDescent="0.3">
      <c r="A683" t="s">
        <v>1411</v>
      </c>
      <c r="B683" t="s">
        <v>1412</v>
      </c>
      <c r="C683" t="s">
        <v>37</v>
      </c>
      <c r="D683" t="s">
        <v>33</v>
      </c>
      <c r="E683" t="s">
        <v>34</v>
      </c>
      <c r="F683">
        <v>5335</v>
      </c>
      <c r="G683">
        <v>15</v>
      </c>
      <c r="H683">
        <v>4535</v>
      </c>
      <c r="I683">
        <v>3.5</v>
      </c>
      <c r="J683">
        <v>163</v>
      </c>
      <c r="K683">
        <v>5</v>
      </c>
      <c r="L683">
        <v>22675</v>
      </c>
      <c r="M683" s="1">
        <v>45446</v>
      </c>
      <c r="N683" t="s">
        <v>24</v>
      </c>
    </row>
    <row r="684" spans="1:14" x14ac:dyDescent="0.3">
      <c r="A684" t="s">
        <v>1413</v>
      </c>
      <c r="B684" t="s">
        <v>1414</v>
      </c>
      <c r="C684" t="s">
        <v>88</v>
      </c>
      <c r="D684" t="s">
        <v>46</v>
      </c>
      <c r="E684" t="s">
        <v>18</v>
      </c>
      <c r="F684">
        <v>6307</v>
      </c>
      <c r="G684">
        <v>15</v>
      </c>
      <c r="H684">
        <v>5361</v>
      </c>
      <c r="I684">
        <v>4.5999999999999996</v>
      </c>
      <c r="J684">
        <v>218</v>
      </c>
      <c r="K684">
        <v>1</v>
      </c>
      <c r="L684">
        <v>5361</v>
      </c>
      <c r="M684" s="1">
        <v>46014</v>
      </c>
      <c r="N684" t="s">
        <v>91</v>
      </c>
    </row>
    <row r="685" spans="1:14" x14ac:dyDescent="0.3">
      <c r="A685" t="s">
        <v>1415</v>
      </c>
      <c r="B685" t="s">
        <v>1416</v>
      </c>
      <c r="C685" t="s">
        <v>27</v>
      </c>
      <c r="D685" t="s">
        <v>109</v>
      </c>
      <c r="E685" t="s">
        <v>34</v>
      </c>
      <c r="F685">
        <v>2787</v>
      </c>
      <c r="G685">
        <v>20</v>
      </c>
      <c r="H685">
        <v>2230</v>
      </c>
      <c r="I685">
        <v>3.3</v>
      </c>
      <c r="J685">
        <v>78</v>
      </c>
      <c r="K685">
        <v>1</v>
      </c>
      <c r="L685">
        <v>2230</v>
      </c>
      <c r="M685" s="1">
        <v>45443</v>
      </c>
      <c r="N685" t="s">
        <v>29</v>
      </c>
    </row>
    <row r="686" spans="1:14" x14ac:dyDescent="0.3">
      <c r="A686" t="s">
        <v>1417</v>
      </c>
      <c r="B686" t="s">
        <v>1418</v>
      </c>
      <c r="C686" t="s">
        <v>88</v>
      </c>
      <c r="D686" t="s">
        <v>28</v>
      </c>
      <c r="E686" t="s">
        <v>34</v>
      </c>
      <c r="F686">
        <v>9394</v>
      </c>
      <c r="G686">
        <v>15</v>
      </c>
      <c r="H686">
        <v>7985</v>
      </c>
      <c r="I686">
        <v>3.6</v>
      </c>
      <c r="J686">
        <v>61</v>
      </c>
      <c r="K686">
        <v>2</v>
      </c>
      <c r="L686">
        <v>15970</v>
      </c>
      <c r="M686" s="1">
        <v>45868</v>
      </c>
      <c r="N686" t="s">
        <v>54</v>
      </c>
    </row>
    <row r="687" spans="1:14" x14ac:dyDescent="0.3">
      <c r="A687" t="s">
        <v>1419</v>
      </c>
      <c r="B687" t="s">
        <v>1420</v>
      </c>
      <c r="C687" t="s">
        <v>37</v>
      </c>
      <c r="D687" t="s">
        <v>46</v>
      </c>
      <c r="E687" t="s">
        <v>74</v>
      </c>
      <c r="F687">
        <v>3297</v>
      </c>
      <c r="G687">
        <v>15</v>
      </c>
      <c r="H687">
        <v>2802</v>
      </c>
      <c r="I687">
        <v>4</v>
      </c>
      <c r="J687">
        <v>202</v>
      </c>
      <c r="K687">
        <v>1</v>
      </c>
      <c r="L687">
        <v>2802</v>
      </c>
      <c r="M687" s="1">
        <v>45628</v>
      </c>
      <c r="N687" t="s">
        <v>61</v>
      </c>
    </row>
    <row r="688" spans="1:14" x14ac:dyDescent="0.3">
      <c r="A688" t="s">
        <v>1421</v>
      </c>
      <c r="B688" t="s">
        <v>1422</v>
      </c>
      <c r="C688" t="s">
        <v>52</v>
      </c>
      <c r="D688" t="s">
        <v>33</v>
      </c>
      <c r="E688" t="s">
        <v>18</v>
      </c>
      <c r="F688">
        <v>4218</v>
      </c>
      <c r="G688">
        <v>20</v>
      </c>
      <c r="H688">
        <v>3374</v>
      </c>
      <c r="I688">
        <v>4.2</v>
      </c>
      <c r="J688">
        <v>186</v>
      </c>
      <c r="K688">
        <v>1</v>
      </c>
      <c r="L688">
        <v>3374</v>
      </c>
      <c r="M688" s="1">
        <v>46016</v>
      </c>
      <c r="N688" t="s">
        <v>168</v>
      </c>
    </row>
    <row r="689" spans="1:14" x14ac:dyDescent="0.3">
      <c r="A689" t="s">
        <v>1423</v>
      </c>
      <c r="B689" t="s">
        <v>1424</v>
      </c>
      <c r="C689" t="s">
        <v>45</v>
      </c>
      <c r="D689" t="s">
        <v>109</v>
      </c>
      <c r="E689" t="s">
        <v>34</v>
      </c>
      <c r="F689">
        <v>669</v>
      </c>
      <c r="G689">
        <v>30</v>
      </c>
      <c r="H689">
        <v>468</v>
      </c>
      <c r="I689">
        <v>3.4</v>
      </c>
      <c r="J689">
        <v>44</v>
      </c>
      <c r="K689">
        <v>1</v>
      </c>
      <c r="L689">
        <v>468</v>
      </c>
      <c r="M689" s="1">
        <v>45874</v>
      </c>
      <c r="N689" t="s">
        <v>58</v>
      </c>
    </row>
    <row r="690" spans="1:14" x14ac:dyDescent="0.3">
      <c r="A690" t="s">
        <v>1425</v>
      </c>
      <c r="B690" t="s">
        <v>1426</v>
      </c>
      <c r="C690" t="s">
        <v>16</v>
      </c>
      <c r="D690" t="s">
        <v>33</v>
      </c>
      <c r="E690" t="s">
        <v>18</v>
      </c>
      <c r="F690">
        <v>4603</v>
      </c>
      <c r="G690">
        <v>10</v>
      </c>
      <c r="H690">
        <v>4143</v>
      </c>
      <c r="I690">
        <v>3.3</v>
      </c>
      <c r="J690">
        <v>532</v>
      </c>
      <c r="K690">
        <v>1</v>
      </c>
      <c r="L690">
        <v>4143</v>
      </c>
      <c r="M690" s="1">
        <v>45700</v>
      </c>
      <c r="N690" t="s">
        <v>141</v>
      </c>
    </row>
    <row r="691" spans="1:14" x14ac:dyDescent="0.3">
      <c r="A691" t="s">
        <v>1427</v>
      </c>
      <c r="B691" t="s">
        <v>1428</v>
      </c>
      <c r="C691" t="s">
        <v>52</v>
      </c>
      <c r="D691" t="s">
        <v>23</v>
      </c>
      <c r="E691" t="s">
        <v>34</v>
      </c>
      <c r="F691">
        <v>2495</v>
      </c>
      <c r="G691">
        <v>15</v>
      </c>
      <c r="H691">
        <v>2121</v>
      </c>
      <c r="I691">
        <v>4.3</v>
      </c>
      <c r="J691">
        <v>148</v>
      </c>
      <c r="K691">
        <v>1</v>
      </c>
      <c r="L691">
        <v>2121</v>
      </c>
      <c r="M691" s="1">
        <v>45954</v>
      </c>
      <c r="N691" t="s">
        <v>58</v>
      </c>
    </row>
    <row r="692" spans="1:14" x14ac:dyDescent="0.3">
      <c r="A692" t="s">
        <v>1429</v>
      </c>
      <c r="B692" t="s">
        <v>1430</v>
      </c>
      <c r="C692" t="s">
        <v>27</v>
      </c>
      <c r="D692" t="s">
        <v>41</v>
      </c>
      <c r="E692" t="s">
        <v>34</v>
      </c>
      <c r="F692">
        <v>927</v>
      </c>
      <c r="G692">
        <v>20</v>
      </c>
      <c r="H692">
        <v>742</v>
      </c>
      <c r="I692">
        <v>4.2</v>
      </c>
      <c r="J692">
        <v>12</v>
      </c>
      <c r="K692">
        <v>2</v>
      </c>
      <c r="L692">
        <v>1484</v>
      </c>
      <c r="M692" s="1">
        <v>45816</v>
      </c>
      <c r="N692" t="s">
        <v>42</v>
      </c>
    </row>
    <row r="693" spans="1:14" x14ac:dyDescent="0.3">
      <c r="A693" t="s">
        <v>1431</v>
      </c>
      <c r="B693" t="s">
        <v>1432</v>
      </c>
      <c r="C693" t="s">
        <v>52</v>
      </c>
      <c r="D693" t="s">
        <v>53</v>
      </c>
      <c r="E693" t="s">
        <v>34</v>
      </c>
      <c r="F693">
        <v>5402</v>
      </c>
      <c r="G693">
        <v>25</v>
      </c>
      <c r="H693">
        <v>4052</v>
      </c>
      <c r="I693">
        <v>4.8</v>
      </c>
      <c r="J693">
        <v>155</v>
      </c>
      <c r="K693">
        <v>2</v>
      </c>
      <c r="L693">
        <v>8104</v>
      </c>
      <c r="M693" s="1">
        <v>45669</v>
      </c>
      <c r="N693" t="s">
        <v>150</v>
      </c>
    </row>
    <row r="694" spans="1:14" x14ac:dyDescent="0.3">
      <c r="A694" t="s">
        <v>1433</v>
      </c>
      <c r="B694" t="s">
        <v>546</v>
      </c>
      <c r="C694" t="s">
        <v>52</v>
      </c>
      <c r="D694" t="s">
        <v>23</v>
      </c>
      <c r="E694" t="s">
        <v>34</v>
      </c>
      <c r="F694">
        <v>3589</v>
      </c>
      <c r="G694">
        <v>60</v>
      </c>
      <c r="H694">
        <v>1436</v>
      </c>
      <c r="I694">
        <v>4.2</v>
      </c>
      <c r="J694">
        <v>299</v>
      </c>
      <c r="K694">
        <v>1</v>
      </c>
      <c r="L694">
        <v>1436</v>
      </c>
      <c r="M694" s="1">
        <v>45994</v>
      </c>
      <c r="N694" t="s">
        <v>58</v>
      </c>
    </row>
    <row r="695" spans="1:14" x14ac:dyDescent="0.3">
      <c r="A695" t="s">
        <v>1434</v>
      </c>
      <c r="B695" t="s">
        <v>562</v>
      </c>
      <c r="C695" t="s">
        <v>16</v>
      </c>
      <c r="D695" t="s">
        <v>53</v>
      </c>
      <c r="E695" t="s">
        <v>34</v>
      </c>
      <c r="F695">
        <v>1725</v>
      </c>
      <c r="G695">
        <v>50</v>
      </c>
      <c r="H695">
        <v>862</v>
      </c>
      <c r="I695">
        <v>4.4000000000000004</v>
      </c>
      <c r="J695">
        <v>353</v>
      </c>
      <c r="K695">
        <v>1</v>
      </c>
      <c r="L695">
        <v>862</v>
      </c>
      <c r="M695" s="1">
        <v>45422</v>
      </c>
      <c r="N695" t="s">
        <v>38</v>
      </c>
    </row>
    <row r="696" spans="1:14" x14ac:dyDescent="0.3">
      <c r="A696" t="s">
        <v>1435</v>
      </c>
      <c r="B696" t="s">
        <v>1436</v>
      </c>
      <c r="C696" t="s">
        <v>16</v>
      </c>
      <c r="D696" t="s">
        <v>109</v>
      </c>
      <c r="E696" t="s">
        <v>161</v>
      </c>
      <c r="F696">
        <v>963</v>
      </c>
      <c r="G696">
        <v>50</v>
      </c>
      <c r="H696">
        <v>482</v>
      </c>
      <c r="I696">
        <v>3.7</v>
      </c>
      <c r="J696">
        <v>173</v>
      </c>
      <c r="K696">
        <v>1</v>
      </c>
      <c r="L696">
        <v>482</v>
      </c>
      <c r="M696" s="1">
        <v>45727</v>
      </c>
      <c r="N696" t="s">
        <v>71</v>
      </c>
    </row>
    <row r="697" spans="1:14" x14ac:dyDescent="0.3">
      <c r="A697" t="s">
        <v>1437</v>
      </c>
      <c r="B697" t="s">
        <v>1438</v>
      </c>
      <c r="C697" t="s">
        <v>45</v>
      </c>
      <c r="D697" t="s">
        <v>28</v>
      </c>
      <c r="E697" t="s">
        <v>34</v>
      </c>
      <c r="F697">
        <v>3077</v>
      </c>
      <c r="G697">
        <v>25</v>
      </c>
      <c r="H697">
        <v>2308</v>
      </c>
      <c r="I697">
        <v>3.8</v>
      </c>
      <c r="J697">
        <v>128</v>
      </c>
      <c r="K697">
        <v>1</v>
      </c>
      <c r="L697">
        <v>2308</v>
      </c>
      <c r="M697" s="1">
        <v>45408</v>
      </c>
      <c r="N697" t="s">
        <v>91</v>
      </c>
    </row>
    <row r="698" spans="1:14" x14ac:dyDescent="0.3">
      <c r="A698" t="s">
        <v>1439</v>
      </c>
      <c r="B698" t="s">
        <v>1440</v>
      </c>
      <c r="C698" t="s">
        <v>52</v>
      </c>
      <c r="D698" t="s">
        <v>109</v>
      </c>
      <c r="E698" t="s">
        <v>18</v>
      </c>
      <c r="F698">
        <v>2194</v>
      </c>
      <c r="G698">
        <v>40</v>
      </c>
      <c r="H698">
        <v>1316</v>
      </c>
      <c r="I698">
        <v>3.5</v>
      </c>
      <c r="J698">
        <v>246</v>
      </c>
      <c r="K698">
        <v>1</v>
      </c>
      <c r="L698">
        <v>1316</v>
      </c>
      <c r="M698" s="1">
        <v>45757</v>
      </c>
      <c r="N698" t="s">
        <v>91</v>
      </c>
    </row>
    <row r="699" spans="1:14" x14ac:dyDescent="0.3">
      <c r="A699" t="s">
        <v>1441</v>
      </c>
      <c r="B699" t="s">
        <v>1442</v>
      </c>
      <c r="C699" t="s">
        <v>116</v>
      </c>
      <c r="D699" t="s">
        <v>17</v>
      </c>
      <c r="E699" t="s">
        <v>18</v>
      </c>
      <c r="F699">
        <v>1630</v>
      </c>
      <c r="G699">
        <v>30</v>
      </c>
      <c r="H699">
        <v>1141</v>
      </c>
      <c r="I699">
        <v>3.8</v>
      </c>
      <c r="J699">
        <v>86</v>
      </c>
      <c r="K699">
        <v>1</v>
      </c>
      <c r="L699">
        <v>1141</v>
      </c>
      <c r="M699" s="1">
        <v>45981</v>
      </c>
      <c r="N699" t="s">
        <v>29</v>
      </c>
    </row>
    <row r="700" spans="1:14" x14ac:dyDescent="0.3">
      <c r="A700" t="s">
        <v>1443</v>
      </c>
      <c r="B700" t="s">
        <v>1444</v>
      </c>
      <c r="C700" t="s">
        <v>22</v>
      </c>
      <c r="D700" t="s">
        <v>41</v>
      </c>
      <c r="E700" t="s">
        <v>34</v>
      </c>
      <c r="F700">
        <v>532</v>
      </c>
      <c r="G700">
        <v>15</v>
      </c>
      <c r="H700">
        <v>452</v>
      </c>
      <c r="I700">
        <v>4</v>
      </c>
      <c r="J700">
        <v>195</v>
      </c>
      <c r="K700">
        <v>1</v>
      </c>
      <c r="L700">
        <v>452</v>
      </c>
      <c r="M700" s="1">
        <v>45706</v>
      </c>
      <c r="N700" t="s">
        <v>150</v>
      </c>
    </row>
    <row r="701" spans="1:14" x14ac:dyDescent="0.3">
      <c r="A701" t="s">
        <v>1445</v>
      </c>
      <c r="B701" t="s">
        <v>1446</v>
      </c>
      <c r="C701" t="s">
        <v>45</v>
      </c>
      <c r="D701" t="s">
        <v>33</v>
      </c>
      <c r="E701" t="s">
        <v>34</v>
      </c>
      <c r="F701">
        <v>4085</v>
      </c>
      <c r="G701">
        <v>20</v>
      </c>
      <c r="H701">
        <v>3268</v>
      </c>
      <c r="I701">
        <v>4.7</v>
      </c>
      <c r="J701">
        <v>23</v>
      </c>
      <c r="K701">
        <v>1</v>
      </c>
      <c r="L701">
        <v>3268</v>
      </c>
      <c r="M701" s="1">
        <v>45487</v>
      </c>
      <c r="N701" t="s">
        <v>29</v>
      </c>
    </row>
    <row r="702" spans="1:14" x14ac:dyDescent="0.3">
      <c r="A702" t="s">
        <v>1447</v>
      </c>
      <c r="B702" t="s">
        <v>1448</v>
      </c>
      <c r="C702" t="s">
        <v>22</v>
      </c>
      <c r="D702" t="s">
        <v>17</v>
      </c>
      <c r="E702" t="s">
        <v>34</v>
      </c>
      <c r="F702">
        <v>2614</v>
      </c>
      <c r="G702">
        <v>25</v>
      </c>
      <c r="H702">
        <v>1960</v>
      </c>
      <c r="I702">
        <v>3.7</v>
      </c>
      <c r="J702">
        <v>159</v>
      </c>
      <c r="K702">
        <v>2</v>
      </c>
      <c r="L702">
        <v>3920</v>
      </c>
      <c r="M702" s="1">
        <v>45843</v>
      </c>
      <c r="N702" t="s">
        <v>42</v>
      </c>
    </row>
    <row r="703" spans="1:14" x14ac:dyDescent="0.3">
      <c r="A703" t="s">
        <v>1449</v>
      </c>
      <c r="B703" t="s">
        <v>1450</v>
      </c>
      <c r="C703" t="s">
        <v>27</v>
      </c>
      <c r="D703" t="s">
        <v>46</v>
      </c>
      <c r="E703" t="s">
        <v>34</v>
      </c>
      <c r="F703">
        <v>1847</v>
      </c>
      <c r="G703">
        <v>10</v>
      </c>
      <c r="H703">
        <v>1662</v>
      </c>
      <c r="I703">
        <v>5</v>
      </c>
      <c r="J703">
        <v>36</v>
      </c>
      <c r="K703">
        <v>2</v>
      </c>
      <c r="L703">
        <v>3324</v>
      </c>
      <c r="M703" s="1">
        <v>45747</v>
      </c>
      <c r="N703" t="s">
        <v>168</v>
      </c>
    </row>
    <row r="704" spans="1:14" x14ac:dyDescent="0.3">
      <c r="A704" t="s">
        <v>1451</v>
      </c>
      <c r="B704" t="s">
        <v>1452</v>
      </c>
      <c r="C704" t="s">
        <v>27</v>
      </c>
      <c r="D704" t="s">
        <v>17</v>
      </c>
      <c r="E704" t="s">
        <v>34</v>
      </c>
      <c r="F704">
        <v>5654</v>
      </c>
      <c r="G704">
        <v>40</v>
      </c>
      <c r="H704">
        <v>3392</v>
      </c>
      <c r="I704">
        <v>4.4000000000000004</v>
      </c>
      <c r="J704">
        <v>61</v>
      </c>
      <c r="K704">
        <v>1</v>
      </c>
      <c r="L704">
        <v>3392</v>
      </c>
      <c r="M704" s="1">
        <v>45300</v>
      </c>
      <c r="N704" t="s">
        <v>29</v>
      </c>
    </row>
    <row r="705" spans="1:14" x14ac:dyDescent="0.3">
      <c r="A705" t="s">
        <v>1453</v>
      </c>
      <c r="B705" t="s">
        <v>1454</v>
      </c>
      <c r="C705" t="s">
        <v>27</v>
      </c>
      <c r="D705" t="s">
        <v>28</v>
      </c>
      <c r="E705" t="s">
        <v>34</v>
      </c>
      <c r="F705">
        <v>4264</v>
      </c>
      <c r="G705">
        <v>20</v>
      </c>
      <c r="H705">
        <v>3411</v>
      </c>
      <c r="I705">
        <v>4.3</v>
      </c>
      <c r="J705">
        <v>52</v>
      </c>
      <c r="K705">
        <v>2</v>
      </c>
      <c r="L705">
        <v>6822</v>
      </c>
      <c r="M705" s="1">
        <v>45986</v>
      </c>
      <c r="N705" t="s">
        <v>168</v>
      </c>
    </row>
    <row r="706" spans="1:14" x14ac:dyDescent="0.3">
      <c r="A706" t="s">
        <v>1455</v>
      </c>
      <c r="B706" t="s">
        <v>1456</v>
      </c>
      <c r="C706" t="s">
        <v>37</v>
      </c>
      <c r="D706" t="s">
        <v>109</v>
      </c>
      <c r="E706" t="s">
        <v>34</v>
      </c>
      <c r="F706">
        <v>3420</v>
      </c>
      <c r="G706">
        <v>20</v>
      </c>
      <c r="H706">
        <v>2736</v>
      </c>
      <c r="I706">
        <v>4.0999999999999996</v>
      </c>
      <c r="J706">
        <v>144</v>
      </c>
      <c r="K706">
        <v>1</v>
      </c>
      <c r="L706">
        <v>2736</v>
      </c>
      <c r="M706" s="1">
        <v>45955</v>
      </c>
      <c r="N706" t="s">
        <v>71</v>
      </c>
    </row>
    <row r="707" spans="1:14" x14ac:dyDescent="0.3">
      <c r="A707" t="s">
        <v>1457</v>
      </c>
      <c r="B707" t="s">
        <v>1458</v>
      </c>
      <c r="C707" t="s">
        <v>27</v>
      </c>
      <c r="D707" t="s">
        <v>33</v>
      </c>
      <c r="E707" t="s">
        <v>34</v>
      </c>
      <c r="F707">
        <v>875</v>
      </c>
      <c r="G707">
        <v>15</v>
      </c>
      <c r="H707">
        <v>744</v>
      </c>
      <c r="I707">
        <v>4</v>
      </c>
      <c r="J707">
        <v>164</v>
      </c>
      <c r="K707">
        <v>1</v>
      </c>
      <c r="L707">
        <v>744</v>
      </c>
      <c r="M707" s="1">
        <v>45644</v>
      </c>
      <c r="N707" t="s">
        <v>91</v>
      </c>
    </row>
    <row r="708" spans="1:14" x14ac:dyDescent="0.3">
      <c r="A708" t="s">
        <v>1459</v>
      </c>
      <c r="B708" t="s">
        <v>1460</v>
      </c>
      <c r="C708" t="s">
        <v>45</v>
      </c>
      <c r="D708" t="s">
        <v>33</v>
      </c>
      <c r="E708" t="s">
        <v>34</v>
      </c>
      <c r="F708">
        <v>1327</v>
      </c>
      <c r="G708">
        <v>40</v>
      </c>
      <c r="H708">
        <v>796</v>
      </c>
      <c r="I708">
        <v>3.8</v>
      </c>
      <c r="J708">
        <v>181</v>
      </c>
      <c r="K708">
        <v>2</v>
      </c>
      <c r="L708">
        <v>1592</v>
      </c>
      <c r="M708" s="1">
        <v>45718</v>
      </c>
      <c r="N708" t="s">
        <v>102</v>
      </c>
    </row>
    <row r="709" spans="1:14" x14ac:dyDescent="0.3">
      <c r="A709" t="s">
        <v>1461</v>
      </c>
      <c r="B709" t="s">
        <v>1462</v>
      </c>
      <c r="C709" t="s">
        <v>45</v>
      </c>
      <c r="D709" t="s">
        <v>17</v>
      </c>
      <c r="E709" t="s">
        <v>34</v>
      </c>
      <c r="F709">
        <v>1696</v>
      </c>
      <c r="G709">
        <v>30</v>
      </c>
      <c r="H709">
        <v>1187</v>
      </c>
      <c r="I709">
        <v>3.4</v>
      </c>
      <c r="J709">
        <v>111</v>
      </c>
      <c r="K709">
        <v>1</v>
      </c>
      <c r="L709">
        <v>1187</v>
      </c>
      <c r="M709" s="1">
        <v>45452</v>
      </c>
      <c r="N709" t="s">
        <v>150</v>
      </c>
    </row>
    <row r="710" spans="1:14" x14ac:dyDescent="0.3">
      <c r="A710" t="s">
        <v>1463</v>
      </c>
      <c r="B710" t="s">
        <v>1464</v>
      </c>
      <c r="C710" t="s">
        <v>52</v>
      </c>
      <c r="D710" t="s">
        <v>53</v>
      </c>
      <c r="E710" t="s">
        <v>34</v>
      </c>
      <c r="F710">
        <v>2712</v>
      </c>
      <c r="G710">
        <v>15</v>
      </c>
      <c r="H710">
        <v>2305</v>
      </c>
      <c r="I710">
        <v>3.7</v>
      </c>
      <c r="J710">
        <v>86</v>
      </c>
      <c r="K710">
        <v>5</v>
      </c>
      <c r="L710">
        <v>11525</v>
      </c>
      <c r="M710" s="1">
        <v>45659</v>
      </c>
      <c r="N710" t="s">
        <v>141</v>
      </c>
    </row>
    <row r="711" spans="1:14" x14ac:dyDescent="0.3">
      <c r="A711" t="s">
        <v>1465</v>
      </c>
      <c r="B711" t="s">
        <v>1466</v>
      </c>
      <c r="C711" t="s">
        <v>116</v>
      </c>
      <c r="D711" t="s">
        <v>109</v>
      </c>
      <c r="E711" t="s">
        <v>18</v>
      </c>
      <c r="F711">
        <v>1873</v>
      </c>
      <c r="G711">
        <v>20</v>
      </c>
      <c r="H711">
        <v>1498</v>
      </c>
      <c r="I711">
        <v>4.9000000000000004</v>
      </c>
      <c r="J711">
        <v>228</v>
      </c>
      <c r="K711">
        <v>1</v>
      </c>
      <c r="L711">
        <v>1498</v>
      </c>
      <c r="M711" s="1">
        <v>45867</v>
      </c>
      <c r="N711" t="s">
        <v>75</v>
      </c>
    </row>
    <row r="712" spans="1:14" x14ac:dyDescent="0.3">
      <c r="A712" t="s">
        <v>1467</v>
      </c>
      <c r="B712" t="s">
        <v>1468</v>
      </c>
      <c r="C712" t="s">
        <v>57</v>
      </c>
      <c r="D712" t="s">
        <v>33</v>
      </c>
      <c r="E712" t="s">
        <v>18</v>
      </c>
      <c r="F712">
        <v>3944</v>
      </c>
      <c r="G712">
        <v>40</v>
      </c>
      <c r="H712">
        <v>2366</v>
      </c>
      <c r="I712">
        <v>4.4000000000000004</v>
      </c>
      <c r="J712">
        <v>65</v>
      </c>
      <c r="K712">
        <v>3</v>
      </c>
      <c r="L712">
        <v>7098</v>
      </c>
      <c r="M712" s="1">
        <v>45998</v>
      </c>
      <c r="N712" t="s">
        <v>64</v>
      </c>
    </row>
    <row r="713" spans="1:14" x14ac:dyDescent="0.3">
      <c r="A713" t="s">
        <v>1469</v>
      </c>
      <c r="B713" t="s">
        <v>1470</v>
      </c>
      <c r="C713" t="s">
        <v>27</v>
      </c>
      <c r="D713" t="s">
        <v>53</v>
      </c>
      <c r="E713" t="s">
        <v>18</v>
      </c>
      <c r="F713">
        <v>5791</v>
      </c>
      <c r="G713">
        <v>25</v>
      </c>
      <c r="H713">
        <v>4343</v>
      </c>
      <c r="I713">
        <v>4.9000000000000004</v>
      </c>
      <c r="J713">
        <v>18</v>
      </c>
      <c r="K713">
        <v>2</v>
      </c>
      <c r="L713">
        <v>8686</v>
      </c>
      <c r="M713" s="1">
        <v>45334</v>
      </c>
      <c r="N713" t="s">
        <v>64</v>
      </c>
    </row>
    <row r="714" spans="1:14" x14ac:dyDescent="0.3">
      <c r="A714" t="s">
        <v>1471</v>
      </c>
      <c r="B714" t="s">
        <v>1472</v>
      </c>
      <c r="C714" t="s">
        <v>32</v>
      </c>
      <c r="D714" t="s">
        <v>17</v>
      </c>
      <c r="E714" t="s">
        <v>34</v>
      </c>
      <c r="F714">
        <v>2276</v>
      </c>
      <c r="G714">
        <v>30</v>
      </c>
      <c r="H714">
        <v>1593</v>
      </c>
      <c r="I714">
        <v>3.8</v>
      </c>
      <c r="J714">
        <v>83</v>
      </c>
      <c r="K714">
        <v>1</v>
      </c>
      <c r="L714">
        <v>1593</v>
      </c>
      <c r="M714" s="1">
        <v>45810</v>
      </c>
      <c r="N714" t="s">
        <v>168</v>
      </c>
    </row>
    <row r="715" spans="1:14" x14ac:dyDescent="0.3">
      <c r="A715" t="s">
        <v>1473</v>
      </c>
      <c r="B715" t="s">
        <v>1474</v>
      </c>
      <c r="C715" t="s">
        <v>57</v>
      </c>
      <c r="D715" t="s">
        <v>33</v>
      </c>
      <c r="E715" t="s">
        <v>18</v>
      </c>
      <c r="F715">
        <v>1293</v>
      </c>
      <c r="G715">
        <v>40</v>
      </c>
      <c r="H715">
        <v>776</v>
      </c>
      <c r="I715">
        <v>3.6</v>
      </c>
      <c r="J715">
        <v>93</v>
      </c>
      <c r="K715">
        <v>4</v>
      </c>
      <c r="L715">
        <v>3104</v>
      </c>
      <c r="M715" s="1">
        <v>45298</v>
      </c>
      <c r="N715" t="s">
        <v>75</v>
      </c>
    </row>
    <row r="716" spans="1:14" x14ac:dyDescent="0.3">
      <c r="A716" t="s">
        <v>1475</v>
      </c>
      <c r="B716" t="s">
        <v>1476</v>
      </c>
      <c r="C716" t="s">
        <v>16</v>
      </c>
      <c r="D716" t="s">
        <v>46</v>
      </c>
      <c r="E716" t="s">
        <v>18</v>
      </c>
      <c r="F716">
        <v>7017</v>
      </c>
      <c r="G716">
        <v>20</v>
      </c>
      <c r="H716">
        <v>5614</v>
      </c>
      <c r="I716">
        <v>4.0999999999999996</v>
      </c>
      <c r="J716">
        <v>58</v>
      </c>
      <c r="K716">
        <v>1</v>
      </c>
      <c r="L716">
        <v>5614</v>
      </c>
      <c r="M716" s="1">
        <v>45936</v>
      </c>
      <c r="N716" t="s">
        <v>75</v>
      </c>
    </row>
    <row r="717" spans="1:14" x14ac:dyDescent="0.3">
      <c r="A717" t="s">
        <v>1477</v>
      </c>
      <c r="B717" t="s">
        <v>1478</v>
      </c>
      <c r="C717" t="s">
        <v>88</v>
      </c>
      <c r="D717" t="s">
        <v>46</v>
      </c>
      <c r="E717" t="s">
        <v>74</v>
      </c>
      <c r="F717">
        <v>9915</v>
      </c>
      <c r="G717">
        <v>50</v>
      </c>
      <c r="H717">
        <v>4958</v>
      </c>
      <c r="I717">
        <v>3.7</v>
      </c>
      <c r="J717">
        <v>270</v>
      </c>
      <c r="K717">
        <v>4</v>
      </c>
      <c r="L717">
        <v>19832</v>
      </c>
      <c r="M717" s="1">
        <v>45820</v>
      </c>
      <c r="N717" t="s">
        <v>102</v>
      </c>
    </row>
    <row r="718" spans="1:14" x14ac:dyDescent="0.3">
      <c r="A718" t="s">
        <v>1479</v>
      </c>
      <c r="B718" t="s">
        <v>1480</v>
      </c>
      <c r="C718" t="s">
        <v>116</v>
      </c>
      <c r="D718" t="s">
        <v>109</v>
      </c>
      <c r="E718" t="s">
        <v>161</v>
      </c>
      <c r="F718">
        <v>2609</v>
      </c>
      <c r="G718">
        <v>50</v>
      </c>
      <c r="H718">
        <v>1304</v>
      </c>
      <c r="I718">
        <v>4.2</v>
      </c>
      <c r="J718">
        <v>323</v>
      </c>
      <c r="K718">
        <v>1</v>
      </c>
      <c r="L718">
        <v>1304</v>
      </c>
      <c r="M718" s="1">
        <v>45703</v>
      </c>
      <c r="N718" t="s">
        <v>85</v>
      </c>
    </row>
    <row r="719" spans="1:14" x14ac:dyDescent="0.3">
      <c r="A719" t="s">
        <v>1481</v>
      </c>
      <c r="B719" t="s">
        <v>1482</v>
      </c>
      <c r="C719" t="s">
        <v>52</v>
      </c>
      <c r="D719" t="s">
        <v>109</v>
      </c>
      <c r="E719" t="s">
        <v>161</v>
      </c>
      <c r="F719">
        <v>1108</v>
      </c>
      <c r="G719">
        <v>50</v>
      </c>
      <c r="H719">
        <v>554</v>
      </c>
      <c r="I719">
        <v>3.3</v>
      </c>
      <c r="J719">
        <v>160</v>
      </c>
      <c r="K719">
        <v>5</v>
      </c>
      <c r="L719">
        <v>2770</v>
      </c>
      <c r="M719" s="1">
        <v>46022</v>
      </c>
      <c r="N719" t="s">
        <v>64</v>
      </c>
    </row>
    <row r="720" spans="1:14" x14ac:dyDescent="0.3">
      <c r="A720" t="s">
        <v>1483</v>
      </c>
      <c r="B720" t="s">
        <v>1484</v>
      </c>
      <c r="C720" t="s">
        <v>52</v>
      </c>
      <c r="D720" t="s">
        <v>28</v>
      </c>
      <c r="E720" t="s">
        <v>34</v>
      </c>
      <c r="F720">
        <v>8438</v>
      </c>
      <c r="G720">
        <v>20</v>
      </c>
      <c r="H720">
        <v>6750</v>
      </c>
      <c r="I720">
        <v>3.1</v>
      </c>
      <c r="J720">
        <v>77</v>
      </c>
      <c r="K720">
        <v>3</v>
      </c>
      <c r="L720">
        <v>20250</v>
      </c>
      <c r="M720" s="1">
        <v>45917</v>
      </c>
      <c r="N720" t="s">
        <v>58</v>
      </c>
    </row>
    <row r="721" spans="1:14" x14ac:dyDescent="0.3">
      <c r="A721" t="s">
        <v>1485</v>
      </c>
      <c r="B721" t="s">
        <v>1486</v>
      </c>
      <c r="C721" t="s">
        <v>88</v>
      </c>
      <c r="D721" t="s">
        <v>53</v>
      </c>
      <c r="E721" t="s">
        <v>74</v>
      </c>
      <c r="F721">
        <v>4341</v>
      </c>
      <c r="G721">
        <v>40</v>
      </c>
      <c r="H721">
        <v>2605</v>
      </c>
      <c r="I721">
        <v>4.3</v>
      </c>
      <c r="J721">
        <v>216</v>
      </c>
      <c r="K721">
        <v>1</v>
      </c>
      <c r="L721">
        <v>2605</v>
      </c>
      <c r="M721" s="1">
        <v>45494</v>
      </c>
      <c r="N721" t="s">
        <v>38</v>
      </c>
    </row>
    <row r="722" spans="1:14" x14ac:dyDescent="0.3">
      <c r="A722" t="s">
        <v>1487</v>
      </c>
      <c r="B722" t="s">
        <v>1488</v>
      </c>
      <c r="C722" t="s">
        <v>37</v>
      </c>
      <c r="D722" t="s">
        <v>33</v>
      </c>
      <c r="E722" t="s">
        <v>34</v>
      </c>
      <c r="F722">
        <v>4512</v>
      </c>
      <c r="G722">
        <v>30</v>
      </c>
      <c r="H722">
        <v>3158</v>
      </c>
      <c r="I722">
        <v>4.9000000000000004</v>
      </c>
      <c r="J722">
        <v>101</v>
      </c>
      <c r="K722">
        <v>1</v>
      </c>
      <c r="L722">
        <v>3158</v>
      </c>
      <c r="M722" s="1">
        <v>45845</v>
      </c>
      <c r="N722" t="s">
        <v>38</v>
      </c>
    </row>
    <row r="723" spans="1:14" x14ac:dyDescent="0.3">
      <c r="A723" t="s">
        <v>1489</v>
      </c>
      <c r="B723" t="s">
        <v>1490</v>
      </c>
      <c r="C723" t="s">
        <v>37</v>
      </c>
      <c r="D723" t="s">
        <v>28</v>
      </c>
      <c r="E723" t="s">
        <v>34</v>
      </c>
      <c r="F723">
        <v>8629</v>
      </c>
      <c r="G723">
        <v>25</v>
      </c>
      <c r="H723">
        <v>6472</v>
      </c>
      <c r="I723">
        <v>4.3</v>
      </c>
      <c r="J723">
        <v>10</v>
      </c>
      <c r="K723">
        <v>1</v>
      </c>
      <c r="L723">
        <v>6472</v>
      </c>
      <c r="M723" s="1">
        <v>45844</v>
      </c>
      <c r="N723" t="s">
        <v>54</v>
      </c>
    </row>
    <row r="724" spans="1:14" x14ac:dyDescent="0.3">
      <c r="A724" t="s">
        <v>1491</v>
      </c>
      <c r="B724" t="s">
        <v>1492</v>
      </c>
      <c r="C724" t="s">
        <v>16</v>
      </c>
      <c r="D724" t="s">
        <v>41</v>
      </c>
      <c r="E724" t="s">
        <v>74</v>
      </c>
      <c r="F724">
        <v>1010</v>
      </c>
      <c r="G724">
        <v>30</v>
      </c>
      <c r="H724">
        <v>707</v>
      </c>
      <c r="I724">
        <v>4.4000000000000004</v>
      </c>
      <c r="J724">
        <v>51</v>
      </c>
      <c r="K724">
        <v>1</v>
      </c>
      <c r="L724">
        <v>707</v>
      </c>
      <c r="M724" s="1">
        <v>45811</v>
      </c>
      <c r="N724" t="s">
        <v>102</v>
      </c>
    </row>
    <row r="725" spans="1:14" x14ac:dyDescent="0.3">
      <c r="A725" t="s">
        <v>1493</v>
      </c>
      <c r="B725" t="s">
        <v>1494</v>
      </c>
      <c r="C725" t="s">
        <v>32</v>
      </c>
      <c r="D725" t="s">
        <v>53</v>
      </c>
      <c r="E725" t="s">
        <v>34</v>
      </c>
      <c r="F725">
        <v>5479</v>
      </c>
      <c r="G725">
        <v>30</v>
      </c>
      <c r="H725">
        <v>3835</v>
      </c>
      <c r="I725">
        <v>4.0999999999999996</v>
      </c>
      <c r="J725">
        <v>204</v>
      </c>
      <c r="K725">
        <v>1</v>
      </c>
      <c r="L725">
        <v>3835</v>
      </c>
      <c r="M725" s="1">
        <v>45533</v>
      </c>
      <c r="N725" t="s">
        <v>54</v>
      </c>
    </row>
    <row r="726" spans="1:14" x14ac:dyDescent="0.3">
      <c r="A726" t="s">
        <v>1495</v>
      </c>
      <c r="B726" t="s">
        <v>1496</v>
      </c>
      <c r="C726" t="s">
        <v>57</v>
      </c>
      <c r="D726" t="s">
        <v>28</v>
      </c>
      <c r="E726" t="s">
        <v>34</v>
      </c>
      <c r="F726">
        <v>6453</v>
      </c>
      <c r="G726">
        <v>30</v>
      </c>
      <c r="H726">
        <v>4517</v>
      </c>
      <c r="I726">
        <v>4.2</v>
      </c>
      <c r="J726">
        <v>60</v>
      </c>
      <c r="K726">
        <v>1</v>
      </c>
      <c r="L726">
        <v>4517</v>
      </c>
      <c r="M726" s="1">
        <v>45435</v>
      </c>
      <c r="N726" t="s">
        <v>189</v>
      </c>
    </row>
    <row r="727" spans="1:14" x14ac:dyDescent="0.3">
      <c r="A727" t="s">
        <v>1497</v>
      </c>
      <c r="B727" t="s">
        <v>1498</v>
      </c>
      <c r="C727" t="s">
        <v>32</v>
      </c>
      <c r="D727" t="s">
        <v>33</v>
      </c>
      <c r="E727" t="s">
        <v>18</v>
      </c>
      <c r="F727">
        <v>4160</v>
      </c>
      <c r="G727">
        <v>30</v>
      </c>
      <c r="H727">
        <v>2912</v>
      </c>
      <c r="I727">
        <v>3.4</v>
      </c>
      <c r="J727">
        <v>118</v>
      </c>
      <c r="K727">
        <v>1</v>
      </c>
      <c r="L727">
        <v>2912</v>
      </c>
      <c r="M727" s="1">
        <v>46020</v>
      </c>
      <c r="N727" t="s">
        <v>71</v>
      </c>
    </row>
    <row r="728" spans="1:14" x14ac:dyDescent="0.3">
      <c r="A728" t="s">
        <v>1499</v>
      </c>
      <c r="B728" t="s">
        <v>1500</v>
      </c>
      <c r="C728" t="s">
        <v>32</v>
      </c>
      <c r="D728" t="s">
        <v>109</v>
      </c>
      <c r="E728" t="s">
        <v>34</v>
      </c>
      <c r="F728">
        <v>1022</v>
      </c>
      <c r="G728">
        <v>20</v>
      </c>
      <c r="H728">
        <v>818</v>
      </c>
      <c r="I728">
        <v>3.7</v>
      </c>
      <c r="J728">
        <v>192</v>
      </c>
      <c r="K728">
        <v>1</v>
      </c>
      <c r="L728">
        <v>818</v>
      </c>
      <c r="M728" s="1">
        <v>45985</v>
      </c>
      <c r="N728" t="s">
        <v>64</v>
      </c>
    </row>
    <row r="729" spans="1:14" x14ac:dyDescent="0.3">
      <c r="A729" t="s">
        <v>1501</v>
      </c>
      <c r="B729" t="s">
        <v>1502</v>
      </c>
      <c r="C729" t="s">
        <v>16</v>
      </c>
      <c r="D729" t="s">
        <v>53</v>
      </c>
      <c r="E729" t="s">
        <v>74</v>
      </c>
      <c r="F729">
        <v>5109</v>
      </c>
      <c r="G729">
        <v>70</v>
      </c>
      <c r="H729">
        <v>1533</v>
      </c>
      <c r="I729">
        <v>4.7</v>
      </c>
      <c r="J729">
        <v>282</v>
      </c>
      <c r="K729">
        <v>4</v>
      </c>
      <c r="L729">
        <v>6132</v>
      </c>
      <c r="M729" s="1">
        <v>45793</v>
      </c>
      <c r="N729" t="s">
        <v>71</v>
      </c>
    </row>
    <row r="730" spans="1:14" x14ac:dyDescent="0.3">
      <c r="A730" t="s">
        <v>1503</v>
      </c>
      <c r="B730" t="s">
        <v>1504</v>
      </c>
      <c r="C730" t="s">
        <v>37</v>
      </c>
      <c r="D730" t="s">
        <v>46</v>
      </c>
      <c r="E730" t="s">
        <v>74</v>
      </c>
      <c r="F730">
        <v>10786</v>
      </c>
      <c r="G730">
        <v>10</v>
      </c>
      <c r="H730">
        <v>9707</v>
      </c>
      <c r="I730">
        <v>3.6</v>
      </c>
      <c r="J730">
        <v>778</v>
      </c>
      <c r="K730">
        <v>1</v>
      </c>
      <c r="L730">
        <v>9707</v>
      </c>
      <c r="M730" s="1">
        <v>45833</v>
      </c>
      <c r="N730" t="s">
        <v>29</v>
      </c>
    </row>
    <row r="731" spans="1:14" x14ac:dyDescent="0.3">
      <c r="A731" t="s">
        <v>1505</v>
      </c>
      <c r="B731" t="s">
        <v>51</v>
      </c>
      <c r="C731" t="s">
        <v>27</v>
      </c>
      <c r="D731" t="s">
        <v>109</v>
      </c>
      <c r="E731" t="s">
        <v>18</v>
      </c>
      <c r="F731">
        <v>2779</v>
      </c>
      <c r="G731">
        <v>20</v>
      </c>
      <c r="H731">
        <v>2223</v>
      </c>
      <c r="I731">
        <v>3.9</v>
      </c>
      <c r="J731">
        <v>399</v>
      </c>
      <c r="K731">
        <v>1</v>
      </c>
      <c r="L731">
        <v>2223</v>
      </c>
      <c r="M731" s="1">
        <v>45710</v>
      </c>
      <c r="N731" t="s">
        <v>29</v>
      </c>
    </row>
    <row r="732" spans="1:14" x14ac:dyDescent="0.3">
      <c r="A732" t="s">
        <v>1506</v>
      </c>
      <c r="B732" t="s">
        <v>1507</v>
      </c>
      <c r="C732" t="s">
        <v>45</v>
      </c>
      <c r="D732" t="s">
        <v>28</v>
      </c>
      <c r="E732" t="s">
        <v>34</v>
      </c>
      <c r="F732">
        <v>5272</v>
      </c>
      <c r="G732">
        <v>15</v>
      </c>
      <c r="H732">
        <v>4481</v>
      </c>
      <c r="I732">
        <v>4.7</v>
      </c>
      <c r="J732">
        <v>133</v>
      </c>
      <c r="K732">
        <v>1</v>
      </c>
      <c r="L732">
        <v>4481</v>
      </c>
      <c r="M732" s="1">
        <v>45675</v>
      </c>
      <c r="N732" t="s">
        <v>38</v>
      </c>
    </row>
    <row r="733" spans="1:14" x14ac:dyDescent="0.3">
      <c r="A733" t="s">
        <v>1508</v>
      </c>
      <c r="B733" t="s">
        <v>1509</v>
      </c>
      <c r="C733" t="s">
        <v>22</v>
      </c>
      <c r="D733" t="s">
        <v>46</v>
      </c>
      <c r="E733" t="s">
        <v>34</v>
      </c>
      <c r="F733">
        <v>10080</v>
      </c>
      <c r="G733">
        <v>0</v>
      </c>
      <c r="H733">
        <v>10080</v>
      </c>
      <c r="I733">
        <v>4.2</v>
      </c>
      <c r="J733">
        <v>165</v>
      </c>
      <c r="K733">
        <v>3</v>
      </c>
      <c r="L733">
        <v>30240</v>
      </c>
      <c r="M733" s="1">
        <v>45512</v>
      </c>
      <c r="N733" t="s">
        <v>85</v>
      </c>
    </row>
    <row r="734" spans="1:14" x14ac:dyDescent="0.3">
      <c r="A734" t="s">
        <v>1510</v>
      </c>
      <c r="B734" t="s">
        <v>454</v>
      </c>
      <c r="C734" t="s">
        <v>32</v>
      </c>
      <c r="D734" t="s">
        <v>33</v>
      </c>
      <c r="E734" t="s">
        <v>18</v>
      </c>
      <c r="F734">
        <v>4355</v>
      </c>
      <c r="G734">
        <v>0</v>
      </c>
      <c r="H734">
        <v>4355</v>
      </c>
      <c r="I734">
        <v>4.2</v>
      </c>
      <c r="J734">
        <v>50</v>
      </c>
      <c r="K734">
        <v>1</v>
      </c>
      <c r="L734">
        <v>4355</v>
      </c>
      <c r="M734" s="1">
        <v>45871</v>
      </c>
      <c r="N734" t="s">
        <v>91</v>
      </c>
    </row>
    <row r="735" spans="1:14" x14ac:dyDescent="0.3">
      <c r="A735" t="s">
        <v>1511</v>
      </c>
      <c r="B735" t="s">
        <v>1512</v>
      </c>
      <c r="C735" t="s">
        <v>27</v>
      </c>
      <c r="D735" t="s">
        <v>46</v>
      </c>
      <c r="E735" t="s">
        <v>34</v>
      </c>
      <c r="F735">
        <v>8861</v>
      </c>
      <c r="G735">
        <v>30</v>
      </c>
      <c r="H735">
        <v>6203</v>
      </c>
      <c r="I735">
        <v>3.9</v>
      </c>
      <c r="J735">
        <v>271</v>
      </c>
      <c r="K735">
        <v>3</v>
      </c>
      <c r="L735">
        <v>18609</v>
      </c>
      <c r="M735" s="1">
        <v>45625</v>
      </c>
      <c r="N735" t="s">
        <v>19</v>
      </c>
    </row>
    <row r="736" spans="1:14" x14ac:dyDescent="0.3">
      <c r="A736" t="s">
        <v>1513</v>
      </c>
      <c r="B736" t="s">
        <v>1514</v>
      </c>
      <c r="C736" t="s">
        <v>88</v>
      </c>
      <c r="D736" t="s">
        <v>41</v>
      </c>
      <c r="E736" t="s">
        <v>34</v>
      </c>
      <c r="F736">
        <v>692</v>
      </c>
      <c r="G736">
        <v>60</v>
      </c>
      <c r="H736">
        <v>277</v>
      </c>
      <c r="I736">
        <v>4.5</v>
      </c>
      <c r="J736">
        <v>33</v>
      </c>
      <c r="K736">
        <v>2</v>
      </c>
      <c r="L736">
        <v>554</v>
      </c>
      <c r="M736" s="1">
        <v>45953</v>
      </c>
      <c r="N736" t="s">
        <v>19</v>
      </c>
    </row>
    <row r="737" spans="1:14" x14ac:dyDescent="0.3">
      <c r="A737" t="s">
        <v>1515</v>
      </c>
      <c r="B737" t="s">
        <v>1516</v>
      </c>
      <c r="C737" t="s">
        <v>45</v>
      </c>
      <c r="D737" t="s">
        <v>28</v>
      </c>
      <c r="E737" t="s">
        <v>34</v>
      </c>
      <c r="F737">
        <v>6264</v>
      </c>
      <c r="G737">
        <v>25</v>
      </c>
      <c r="H737">
        <v>4698</v>
      </c>
      <c r="I737">
        <v>4.5999999999999996</v>
      </c>
      <c r="J737">
        <v>66</v>
      </c>
      <c r="K737">
        <v>4</v>
      </c>
      <c r="L737">
        <v>18792</v>
      </c>
      <c r="M737" s="1">
        <v>45846</v>
      </c>
      <c r="N737" t="s">
        <v>54</v>
      </c>
    </row>
    <row r="738" spans="1:14" x14ac:dyDescent="0.3">
      <c r="A738" t="s">
        <v>1517</v>
      </c>
      <c r="B738" t="s">
        <v>1518</v>
      </c>
      <c r="C738" t="s">
        <v>27</v>
      </c>
      <c r="D738" t="s">
        <v>109</v>
      </c>
      <c r="E738" t="s">
        <v>18</v>
      </c>
      <c r="F738">
        <v>567</v>
      </c>
      <c r="G738">
        <v>15</v>
      </c>
      <c r="H738">
        <v>482</v>
      </c>
      <c r="I738">
        <v>3.7</v>
      </c>
      <c r="J738">
        <v>26</v>
      </c>
      <c r="K738">
        <v>1</v>
      </c>
      <c r="L738">
        <v>482</v>
      </c>
      <c r="M738" s="1">
        <v>46014</v>
      </c>
      <c r="N738" t="s">
        <v>54</v>
      </c>
    </row>
    <row r="739" spans="1:14" x14ac:dyDescent="0.3">
      <c r="A739" t="s">
        <v>1519</v>
      </c>
      <c r="B739" t="s">
        <v>1520</v>
      </c>
      <c r="C739" t="s">
        <v>37</v>
      </c>
      <c r="D739" t="s">
        <v>33</v>
      </c>
      <c r="E739" t="s">
        <v>34</v>
      </c>
      <c r="F739">
        <v>3842</v>
      </c>
      <c r="G739">
        <v>0</v>
      </c>
      <c r="H739">
        <v>3842</v>
      </c>
      <c r="I739">
        <v>3.4</v>
      </c>
      <c r="J739">
        <v>415</v>
      </c>
      <c r="K739">
        <v>1</v>
      </c>
      <c r="L739">
        <v>3842</v>
      </c>
      <c r="M739" s="1">
        <v>45476</v>
      </c>
      <c r="N739" t="s">
        <v>71</v>
      </c>
    </row>
    <row r="740" spans="1:14" x14ac:dyDescent="0.3">
      <c r="A740" t="s">
        <v>1521</v>
      </c>
      <c r="B740" t="s">
        <v>1522</v>
      </c>
      <c r="C740" t="s">
        <v>52</v>
      </c>
      <c r="D740" t="s">
        <v>28</v>
      </c>
      <c r="E740" t="s">
        <v>34</v>
      </c>
      <c r="F740">
        <v>1929</v>
      </c>
      <c r="G740">
        <v>60</v>
      </c>
      <c r="H740">
        <v>772</v>
      </c>
      <c r="I740">
        <v>3.2</v>
      </c>
      <c r="J740">
        <v>109</v>
      </c>
      <c r="K740">
        <v>1</v>
      </c>
      <c r="L740">
        <v>772</v>
      </c>
      <c r="M740" s="1">
        <v>45439</v>
      </c>
      <c r="N740" t="s">
        <v>85</v>
      </c>
    </row>
    <row r="741" spans="1:14" x14ac:dyDescent="0.3">
      <c r="A741" t="s">
        <v>1523</v>
      </c>
      <c r="B741" t="s">
        <v>1524</v>
      </c>
      <c r="C741" t="s">
        <v>116</v>
      </c>
      <c r="D741" t="s">
        <v>28</v>
      </c>
      <c r="E741" t="s">
        <v>34</v>
      </c>
      <c r="F741">
        <v>6549</v>
      </c>
      <c r="G741">
        <v>15</v>
      </c>
      <c r="H741">
        <v>5567</v>
      </c>
      <c r="I741">
        <v>4.4000000000000004</v>
      </c>
      <c r="J741">
        <v>127</v>
      </c>
      <c r="K741">
        <v>4</v>
      </c>
      <c r="L741">
        <v>22268</v>
      </c>
      <c r="M741" s="1">
        <v>45477</v>
      </c>
      <c r="N741" t="s">
        <v>61</v>
      </c>
    </row>
    <row r="742" spans="1:14" x14ac:dyDescent="0.3">
      <c r="A742" t="s">
        <v>1525</v>
      </c>
      <c r="B742" t="s">
        <v>1526</v>
      </c>
      <c r="C742" t="s">
        <v>52</v>
      </c>
      <c r="D742" t="s">
        <v>23</v>
      </c>
      <c r="E742" t="s">
        <v>34</v>
      </c>
      <c r="F742">
        <v>1957</v>
      </c>
      <c r="G742">
        <v>20</v>
      </c>
      <c r="H742">
        <v>1566</v>
      </c>
      <c r="I742">
        <v>4.3</v>
      </c>
      <c r="J742">
        <v>397</v>
      </c>
      <c r="K742">
        <v>1</v>
      </c>
      <c r="L742">
        <v>1566</v>
      </c>
      <c r="M742" s="1">
        <v>45415</v>
      </c>
      <c r="N742" t="s">
        <v>78</v>
      </c>
    </row>
    <row r="743" spans="1:14" x14ac:dyDescent="0.3">
      <c r="A743" t="s">
        <v>1527</v>
      </c>
      <c r="B743" t="s">
        <v>1528</v>
      </c>
      <c r="C743" t="s">
        <v>45</v>
      </c>
      <c r="D743" t="s">
        <v>17</v>
      </c>
      <c r="E743" t="s">
        <v>34</v>
      </c>
      <c r="F743">
        <v>5156</v>
      </c>
      <c r="G743">
        <v>30</v>
      </c>
      <c r="H743">
        <v>3609</v>
      </c>
      <c r="I743">
        <v>5</v>
      </c>
      <c r="J743">
        <v>127</v>
      </c>
      <c r="K743">
        <v>4</v>
      </c>
      <c r="L743">
        <v>14436</v>
      </c>
      <c r="M743" s="1">
        <v>45567</v>
      </c>
      <c r="N743" t="s">
        <v>78</v>
      </c>
    </row>
    <row r="744" spans="1:14" x14ac:dyDescent="0.3">
      <c r="A744" t="s">
        <v>1529</v>
      </c>
      <c r="B744" t="s">
        <v>1530</v>
      </c>
      <c r="C744" t="s">
        <v>37</v>
      </c>
      <c r="D744" t="s">
        <v>41</v>
      </c>
      <c r="E744" t="s">
        <v>34</v>
      </c>
      <c r="F744">
        <v>2847</v>
      </c>
      <c r="G744">
        <v>0</v>
      </c>
      <c r="H744">
        <v>2847</v>
      </c>
      <c r="I744">
        <v>4.0999999999999996</v>
      </c>
      <c r="J744">
        <v>111</v>
      </c>
      <c r="K744">
        <v>1</v>
      </c>
      <c r="L744">
        <v>2847</v>
      </c>
      <c r="M744" s="1">
        <v>45311</v>
      </c>
      <c r="N744" t="s">
        <v>141</v>
      </c>
    </row>
    <row r="745" spans="1:14" x14ac:dyDescent="0.3">
      <c r="A745" t="s">
        <v>1531</v>
      </c>
      <c r="B745" t="s">
        <v>1532</v>
      </c>
      <c r="C745" t="s">
        <v>37</v>
      </c>
      <c r="D745" t="s">
        <v>46</v>
      </c>
      <c r="E745" t="s">
        <v>161</v>
      </c>
      <c r="F745">
        <v>9784</v>
      </c>
      <c r="G745">
        <v>20</v>
      </c>
      <c r="H745">
        <v>7827</v>
      </c>
      <c r="I745">
        <v>4.0999999999999996</v>
      </c>
      <c r="J745">
        <v>355</v>
      </c>
      <c r="K745">
        <v>1</v>
      </c>
      <c r="L745">
        <v>7827</v>
      </c>
      <c r="M745" s="1">
        <v>45437</v>
      </c>
      <c r="N745" t="s">
        <v>102</v>
      </c>
    </row>
    <row r="746" spans="1:14" x14ac:dyDescent="0.3">
      <c r="A746" t="s">
        <v>1533</v>
      </c>
      <c r="B746" t="s">
        <v>1534</v>
      </c>
      <c r="C746" t="s">
        <v>88</v>
      </c>
      <c r="D746" t="s">
        <v>41</v>
      </c>
      <c r="E746" t="s">
        <v>74</v>
      </c>
      <c r="F746">
        <v>2688</v>
      </c>
      <c r="G746">
        <v>0</v>
      </c>
      <c r="H746">
        <v>2688</v>
      </c>
      <c r="I746">
        <v>4.2</v>
      </c>
      <c r="J746">
        <v>263</v>
      </c>
      <c r="K746">
        <v>4</v>
      </c>
      <c r="L746">
        <v>10752</v>
      </c>
      <c r="M746" s="1">
        <v>45927</v>
      </c>
      <c r="N746" t="s">
        <v>38</v>
      </c>
    </row>
    <row r="747" spans="1:14" x14ac:dyDescent="0.3">
      <c r="A747" t="s">
        <v>1535</v>
      </c>
      <c r="B747" t="s">
        <v>1536</v>
      </c>
      <c r="C747" t="s">
        <v>22</v>
      </c>
      <c r="D747" t="s">
        <v>53</v>
      </c>
      <c r="E747" t="s">
        <v>34</v>
      </c>
      <c r="F747">
        <v>6824</v>
      </c>
      <c r="G747">
        <v>15</v>
      </c>
      <c r="H747">
        <v>5800</v>
      </c>
      <c r="I747">
        <v>4.3</v>
      </c>
      <c r="J747">
        <v>97</v>
      </c>
      <c r="K747">
        <v>1</v>
      </c>
      <c r="L747">
        <v>5800</v>
      </c>
      <c r="M747" s="1">
        <v>45651</v>
      </c>
      <c r="N747" t="s">
        <v>42</v>
      </c>
    </row>
    <row r="748" spans="1:14" x14ac:dyDescent="0.3">
      <c r="A748" t="s">
        <v>1537</v>
      </c>
      <c r="B748" t="s">
        <v>1538</v>
      </c>
      <c r="C748" t="s">
        <v>22</v>
      </c>
      <c r="D748" t="s">
        <v>46</v>
      </c>
      <c r="E748" t="s">
        <v>18</v>
      </c>
      <c r="F748">
        <v>7698</v>
      </c>
      <c r="G748">
        <v>10</v>
      </c>
      <c r="H748">
        <v>6928</v>
      </c>
      <c r="I748">
        <v>4</v>
      </c>
      <c r="J748">
        <v>72</v>
      </c>
      <c r="K748">
        <v>1</v>
      </c>
      <c r="L748">
        <v>6928</v>
      </c>
      <c r="M748" s="1">
        <v>45435</v>
      </c>
      <c r="N748" t="s">
        <v>24</v>
      </c>
    </row>
    <row r="749" spans="1:14" x14ac:dyDescent="0.3">
      <c r="A749" t="s">
        <v>1539</v>
      </c>
      <c r="B749" t="s">
        <v>1540</v>
      </c>
      <c r="C749" t="s">
        <v>88</v>
      </c>
      <c r="D749" t="s">
        <v>33</v>
      </c>
      <c r="E749" t="s">
        <v>34</v>
      </c>
      <c r="F749">
        <v>4069</v>
      </c>
      <c r="G749">
        <v>15</v>
      </c>
      <c r="H749">
        <v>3459</v>
      </c>
      <c r="I749">
        <v>3.7</v>
      </c>
      <c r="J749">
        <v>226</v>
      </c>
      <c r="K749">
        <v>2</v>
      </c>
      <c r="L749">
        <v>6918</v>
      </c>
      <c r="M749" s="1">
        <v>45571</v>
      </c>
      <c r="N749" t="s">
        <v>75</v>
      </c>
    </row>
    <row r="750" spans="1:14" x14ac:dyDescent="0.3">
      <c r="A750" t="s">
        <v>1541</v>
      </c>
      <c r="B750" t="s">
        <v>1542</v>
      </c>
      <c r="C750" t="s">
        <v>88</v>
      </c>
      <c r="D750" t="s">
        <v>53</v>
      </c>
      <c r="E750" t="s">
        <v>74</v>
      </c>
      <c r="F750">
        <v>4176</v>
      </c>
      <c r="G750">
        <v>0</v>
      </c>
      <c r="H750">
        <v>4176</v>
      </c>
      <c r="I750">
        <v>4.0999999999999996</v>
      </c>
      <c r="J750">
        <v>197</v>
      </c>
      <c r="K750">
        <v>1</v>
      </c>
      <c r="L750">
        <v>4176</v>
      </c>
      <c r="M750" s="1">
        <v>45294</v>
      </c>
      <c r="N750" t="s">
        <v>150</v>
      </c>
    </row>
    <row r="751" spans="1:14" x14ac:dyDescent="0.3">
      <c r="A751" t="s">
        <v>1543</v>
      </c>
      <c r="B751" t="s">
        <v>1544</v>
      </c>
      <c r="C751" t="s">
        <v>22</v>
      </c>
      <c r="D751" t="s">
        <v>46</v>
      </c>
      <c r="E751" t="s">
        <v>74</v>
      </c>
      <c r="F751">
        <v>11401</v>
      </c>
      <c r="G751">
        <v>30</v>
      </c>
      <c r="H751">
        <v>7981</v>
      </c>
      <c r="I751">
        <v>4.0999999999999996</v>
      </c>
      <c r="J751">
        <v>293</v>
      </c>
      <c r="K751">
        <v>1</v>
      </c>
      <c r="L751">
        <v>7981</v>
      </c>
      <c r="M751" s="1">
        <v>45956</v>
      </c>
      <c r="N751" t="s">
        <v>19</v>
      </c>
    </row>
    <row r="752" spans="1:14" x14ac:dyDescent="0.3">
      <c r="A752" t="s">
        <v>1545</v>
      </c>
      <c r="B752" t="s">
        <v>1546</v>
      </c>
      <c r="C752" t="s">
        <v>27</v>
      </c>
      <c r="D752" t="s">
        <v>23</v>
      </c>
      <c r="E752" t="s">
        <v>34</v>
      </c>
      <c r="F752">
        <v>3722</v>
      </c>
      <c r="G752">
        <v>20</v>
      </c>
      <c r="H752">
        <v>2978</v>
      </c>
      <c r="I752">
        <v>4.0999999999999996</v>
      </c>
      <c r="J752">
        <v>188</v>
      </c>
      <c r="K752">
        <v>2</v>
      </c>
      <c r="L752">
        <v>5956</v>
      </c>
      <c r="M752" s="1">
        <v>45300</v>
      </c>
      <c r="N752" t="s">
        <v>29</v>
      </c>
    </row>
    <row r="753" spans="1:14" x14ac:dyDescent="0.3">
      <c r="A753" t="s">
        <v>1547</v>
      </c>
      <c r="B753" t="s">
        <v>1548</v>
      </c>
      <c r="C753" t="s">
        <v>88</v>
      </c>
      <c r="D753" t="s">
        <v>53</v>
      </c>
      <c r="E753" t="s">
        <v>34</v>
      </c>
      <c r="F753">
        <v>3124</v>
      </c>
      <c r="G753">
        <v>30</v>
      </c>
      <c r="H753">
        <v>2187</v>
      </c>
      <c r="I753">
        <v>4.5</v>
      </c>
      <c r="J753">
        <v>265</v>
      </c>
      <c r="K753">
        <v>1</v>
      </c>
      <c r="L753">
        <v>2187</v>
      </c>
      <c r="M753" s="1">
        <v>46018</v>
      </c>
      <c r="N753" t="s">
        <v>102</v>
      </c>
    </row>
    <row r="754" spans="1:14" x14ac:dyDescent="0.3">
      <c r="A754" t="s">
        <v>1549</v>
      </c>
      <c r="B754" t="s">
        <v>1550</v>
      </c>
      <c r="C754" t="s">
        <v>45</v>
      </c>
      <c r="D754" t="s">
        <v>28</v>
      </c>
      <c r="E754" t="s">
        <v>34</v>
      </c>
      <c r="F754">
        <v>2909</v>
      </c>
      <c r="G754">
        <v>70</v>
      </c>
      <c r="H754">
        <v>873</v>
      </c>
      <c r="I754">
        <v>4.0999999999999996</v>
      </c>
      <c r="J754">
        <v>99</v>
      </c>
      <c r="K754">
        <v>1</v>
      </c>
      <c r="L754">
        <v>873</v>
      </c>
      <c r="M754" s="1">
        <v>45796</v>
      </c>
      <c r="N754" t="s">
        <v>150</v>
      </c>
    </row>
    <row r="755" spans="1:14" x14ac:dyDescent="0.3">
      <c r="A755" t="s">
        <v>1551</v>
      </c>
      <c r="B755" t="s">
        <v>1552</v>
      </c>
      <c r="C755" t="s">
        <v>88</v>
      </c>
      <c r="D755" t="s">
        <v>41</v>
      </c>
      <c r="E755" t="s">
        <v>34</v>
      </c>
      <c r="F755">
        <v>1831</v>
      </c>
      <c r="G755">
        <v>25</v>
      </c>
      <c r="H755">
        <v>1373</v>
      </c>
      <c r="I755">
        <v>3.4</v>
      </c>
      <c r="J755">
        <v>54</v>
      </c>
      <c r="K755">
        <v>1</v>
      </c>
      <c r="L755">
        <v>1373</v>
      </c>
      <c r="M755" s="1">
        <v>45490</v>
      </c>
      <c r="N755" t="s">
        <v>54</v>
      </c>
    </row>
    <row r="756" spans="1:14" x14ac:dyDescent="0.3">
      <c r="A756" t="s">
        <v>1553</v>
      </c>
      <c r="B756" t="s">
        <v>1554</v>
      </c>
      <c r="C756" t="s">
        <v>45</v>
      </c>
      <c r="D756" t="s">
        <v>46</v>
      </c>
      <c r="E756" t="s">
        <v>18</v>
      </c>
      <c r="F756">
        <v>3577</v>
      </c>
      <c r="G756">
        <v>15</v>
      </c>
      <c r="H756">
        <v>3040</v>
      </c>
      <c r="I756">
        <v>3.8</v>
      </c>
      <c r="J756">
        <v>39</v>
      </c>
      <c r="K756">
        <v>3</v>
      </c>
      <c r="L756">
        <v>9120</v>
      </c>
      <c r="M756" s="1">
        <v>45827</v>
      </c>
      <c r="N756" t="s">
        <v>141</v>
      </c>
    </row>
    <row r="757" spans="1:14" x14ac:dyDescent="0.3">
      <c r="A757" t="s">
        <v>1555</v>
      </c>
      <c r="B757" t="s">
        <v>1556</v>
      </c>
      <c r="C757" t="s">
        <v>37</v>
      </c>
      <c r="D757" t="s">
        <v>28</v>
      </c>
      <c r="E757" t="s">
        <v>34</v>
      </c>
      <c r="F757">
        <v>1207</v>
      </c>
      <c r="G757">
        <v>50</v>
      </c>
      <c r="H757">
        <v>604</v>
      </c>
      <c r="I757">
        <v>4</v>
      </c>
      <c r="J757">
        <v>62</v>
      </c>
      <c r="K757">
        <v>1</v>
      </c>
      <c r="L757">
        <v>604</v>
      </c>
      <c r="M757" s="1">
        <v>45957</v>
      </c>
      <c r="N757" t="s">
        <v>78</v>
      </c>
    </row>
    <row r="758" spans="1:14" x14ac:dyDescent="0.3">
      <c r="A758" t="s">
        <v>1557</v>
      </c>
      <c r="B758" t="s">
        <v>1558</v>
      </c>
      <c r="C758" t="s">
        <v>52</v>
      </c>
      <c r="D758" t="s">
        <v>28</v>
      </c>
      <c r="E758" t="s">
        <v>34</v>
      </c>
      <c r="F758">
        <v>6561</v>
      </c>
      <c r="G758">
        <v>25</v>
      </c>
      <c r="H758">
        <v>4921</v>
      </c>
      <c r="I758">
        <v>4.0999999999999996</v>
      </c>
      <c r="J758">
        <v>537</v>
      </c>
      <c r="K758">
        <v>1</v>
      </c>
      <c r="L758">
        <v>4921</v>
      </c>
      <c r="M758" s="1">
        <v>45336</v>
      </c>
      <c r="N758" t="s">
        <v>75</v>
      </c>
    </row>
    <row r="759" spans="1:14" x14ac:dyDescent="0.3">
      <c r="A759" t="s">
        <v>1559</v>
      </c>
      <c r="B759" t="s">
        <v>1560</v>
      </c>
      <c r="C759" t="s">
        <v>52</v>
      </c>
      <c r="D759" t="s">
        <v>53</v>
      </c>
      <c r="E759" t="s">
        <v>34</v>
      </c>
      <c r="F759">
        <v>832</v>
      </c>
      <c r="G759">
        <v>20</v>
      </c>
      <c r="H759">
        <v>666</v>
      </c>
      <c r="I759">
        <v>4.4000000000000004</v>
      </c>
      <c r="J759">
        <v>105</v>
      </c>
      <c r="K759">
        <v>1</v>
      </c>
      <c r="L759">
        <v>666</v>
      </c>
      <c r="M759" s="1">
        <v>45877</v>
      </c>
      <c r="N759" t="s">
        <v>61</v>
      </c>
    </row>
    <row r="760" spans="1:14" x14ac:dyDescent="0.3">
      <c r="A760" t="s">
        <v>1561</v>
      </c>
      <c r="B760" t="s">
        <v>1562</v>
      </c>
      <c r="C760" t="s">
        <v>32</v>
      </c>
      <c r="D760" t="s">
        <v>17</v>
      </c>
      <c r="E760" t="s">
        <v>18</v>
      </c>
      <c r="F760">
        <v>2337</v>
      </c>
      <c r="G760">
        <v>20</v>
      </c>
      <c r="H760">
        <v>1870</v>
      </c>
      <c r="I760">
        <v>4.0999999999999996</v>
      </c>
      <c r="J760">
        <v>90</v>
      </c>
      <c r="K760">
        <v>1</v>
      </c>
      <c r="L760">
        <v>1870</v>
      </c>
      <c r="M760" s="1">
        <v>45391</v>
      </c>
      <c r="N760" t="s">
        <v>61</v>
      </c>
    </row>
    <row r="761" spans="1:14" x14ac:dyDescent="0.3">
      <c r="A761" t="s">
        <v>1563</v>
      </c>
      <c r="B761" t="s">
        <v>1564</v>
      </c>
      <c r="C761" t="s">
        <v>22</v>
      </c>
      <c r="D761" t="s">
        <v>33</v>
      </c>
      <c r="E761" t="s">
        <v>34</v>
      </c>
      <c r="F761">
        <v>2162</v>
      </c>
      <c r="G761">
        <v>10</v>
      </c>
      <c r="H761">
        <v>1946</v>
      </c>
      <c r="I761">
        <v>3.1</v>
      </c>
      <c r="J761">
        <v>31</v>
      </c>
      <c r="K761">
        <v>4</v>
      </c>
      <c r="L761">
        <v>7784</v>
      </c>
      <c r="M761" s="1">
        <v>45347</v>
      </c>
      <c r="N761" t="s">
        <v>49</v>
      </c>
    </row>
    <row r="762" spans="1:14" x14ac:dyDescent="0.3">
      <c r="A762" t="s">
        <v>1565</v>
      </c>
      <c r="B762" t="s">
        <v>1498</v>
      </c>
      <c r="C762" t="s">
        <v>32</v>
      </c>
      <c r="D762" t="s">
        <v>53</v>
      </c>
      <c r="E762" t="s">
        <v>34</v>
      </c>
      <c r="F762">
        <v>5912</v>
      </c>
      <c r="G762">
        <v>20</v>
      </c>
      <c r="H762">
        <v>4730</v>
      </c>
      <c r="I762">
        <v>3.5</v>
      </c>
      <c r="J762">
        <v>151</v>
      </c>
      <c r="K762">
        <v>1</v>
      </c>
      <c r="L762">
        <v>4730</v>
      </c>
      <c r="M762" s="1">
        <v>45354</v>
      </c>
      <c r="N762" t="s">
        <v>78</v>
      </c>
    </row>
    <row r="763" spans="1:14" x14ac:dyDescent="0.3">
      <c r="A763" t="s">
        <v>1566</v>
      </c>
      <c r="B763" t="s">
        <v>1567</v>
      </c>
      <c r="C763" t="s">
        <v>32</v>
      </c>
      <c r="D763" t="s">
        <v>46</v>
      </c>
      <c r="E763" t="s">
        <v>18</v>
      </c>
      <c r="F763">
        <v>8730</v>
      </c>
      <c r="G763">
        <v>10</v>
      </c>
      <c r="H763">
        <v>7857</v>
      </c>
      <c r="I763">
        <v>4.4000000000000004</v>
      </c>
      <c r="J763">
        <v>196</v>
      </c>
      <c r="K763">
        <v>1</v>
      </c>
      <c r="L763">
        <v>7857</v>
      </c>
      <c r="M763" s="1">
        <v>45359</v>
      </c>
      <c r="N763" t="s">
        <v>29</v>
      </c>
    </row>
    <row r="764" spans="1:14" x14ac:dyDescent="0.3">
      <c r="A764" t="s">
        <v>1568</v>
      </c>
      <c r="B764" t="s">
        <v>1569</v>
      </c>
      <c r="C764" t="s">
        <v>16</v>
      </c>
      <c r="D764" t="s">
        <v>41</v>
      </c>
      <c r="E764" t="s">
        <v>34</v>
      </c>
      <c r="F764">
        <v>938</v>
      </c>
      <c r="G764">
        <v>25</v>
      </c>
      <c r="H764">
        <v>704</v>
      </c>
      <c r="I764">
        <v>4</v>
      </c>
      <c r="J764">
        <v>34</v>
      </c>
      <c r="K764">
        <v>1</v>
      </c>
      <c r="L764">
        <v>704</v>
      </c>
      <c r="M764" s="1">
        <v>45905</v>
      </c>
      <c r="N764" t="s">
        <v>150</v>
      </c>
    </row>
    <row r="765" spans="1:14" x14ac:dyDescent="0.3">
      <c r="A765" t="s">
        <v>1570</v>
      </c>
      <c r="B765" t="s">
        <v>1571</v>
      </c>
      <c r="C765" t="s">
        <v>52</v>
      </c>
      <c r="D765" t="s">
        <v>53</v>
      </c>
      <c r="E765" t="s">
        <v>34</v>
      </c>
      <c r="F765">
        <v>5870</v>
      </c>
      <c r="G765">
        <v>25</v>
      </c>
      <c r="H765">
        <v>4402</v>
      </c>
      <c r="I765">
        <v>4.8</v>
      </c>
      <c r="J765">
        <v>811</v>
      </c>
      <c r="K765">
        <v>1</v>
      </c>
      <c r="L765">
        <v>4402</v>
      </c>
      <c r="M765" s="1">
        <v>45983</v>
      </c>
      <c r="N765" t="s">
        <v>61</v>
      </c>
    </row>
    <row r="766" spans="1:14" x14ac:dyDescent="0.3">
      <c r="A766" t="s">
        <v>1572</v>
      </c>
      <c r="B766" t="s">
        <v>1424</v>
      </c>
      <c r="C766" t="s">
        <v>45</v>
      </c>
      <c r="D766" t="s">
        <v>17</v>
      </c>
      <c r="E766" t="s">
        <v>18</v>
      </c>
      <c r="F766">
        <v>1831</v>
      </c>
      <c r="G766">
        <v>0</v>
      </c>
      <c r="H766">
        <v>1831</v>
      </c>
      <c r="I766">
        <v>4.2</v>
      </c>
      <c r="J766">
        <v>662</v>
      </c>
      <c r="K766">
        <v>1</v>
      </c>
      <c r="L766">
        <v>1831</v>
      </c>
      <c r="M766" s="1">
        <v>45490</v>
      </c>
      <c r="N766" t="s">
        <v>54</v>
      </c>
    </row>
    <row r="767" spans="1:14" x14ac:dyDescent="0.3">
      <c r="A767" t="s">
        <v>1573</v>
      </c>
      <c r="B767" t="s">
        <v>1574</v>
      </c>
      <c r="C767" t="s">
        <v>57</v>
      </c>
      <c r="D767" t="s">
        <v>41</v>
      </c>
      <c r="E767" t="s">
        <v>34</v>
      </c>
      <c r="F767">
        <v>2211</v>
      </c>
      <c r="G767">
        <v>15</v>
      </c>
      <c r="H767">
        <v>1879</v>
      </c>
      <c r="I767">
        <v>3.9</v>
      </c>
      <c r="J767">
        <v>49</v>
      </c>
      <c r="K767">
        <v>2</v>
      </c>
      <c r="L767">
        <v>3758</v>
      </c>
      <c r="M767" s="1">
        <v>45353</v>
      </c>
      <c r="N767" t="s">
        <v>58</v>
      </c>
    </row>
    <row r="768" spans="1:14" x14ac:dyDescent="0.3">
      <c r="A768" t="s">
        <v>1575</v>
      </c>
      <c r="B768" t="s">
        <v>1576</v>
      </c>
      <c r="C768" t="s">
        <v>37</v>
      </c>
      <c r="D768" t="s">
        <v>33</v>
      </c>
      <c r="E768" t="s">
        <v>34</v>
      </c>
      <c r="F768">
        <v>3816</v>
      </c>
      <c r="G768">
        <v>40</v>
      </c>
      <c r="H768">
        <v>2290</v>
      </c>
      <c r="I768">
        <v>3.8</v>
      </c>
      <c r="J768">
        <v>225</v>
      </c>
      <c r="K768">
        <v>1</v>
      </c>
      <c r="L768">
        <v>2290</v>
      </c>
      <c r="M768" s="1">
        <v>45772</v>
      </c>
      <c r="N768" t="s">
        <v>38</v>
      </c>
    </row>
    <row r="769" spans="1:14" x14ac:dyDescent="0.3">
      <c r="A769" t="s">
        <v>1577</v>
      </c>
      <c r="B769" t="s">
        <v>1578</v>
      </c>
      <c r="C769" t="s">
        <v>57</v>
      </c>
      <c r="D769" t="s">
        <v>109</v>
      </c>
      <c r="E769" t="s">
        <v>161</v>
      </c>
      <c r="F769">
        <v>2892</v>
      </c>
      <c r="G769">
        <v>30</v>
      </c>
      <c r="H769">
        <v>2024</v>
      </c>
      <c r="I769">
        <v>3.9</v>
      </c>
      <c r="J769">
        <v>18</v>
      </c>
      <c r="K769">
        <v>1</v>
      </c>
      <c r="L769">
        <v>2024</v>
      </c>
      <c r="M769" s="1">
        <v>45811</v>
      </c>
      <c r="N769" t="s">
        <v>24</v>
      </c>
    </row>
    <row r="770" spans="1:14" x14ac:dyDescent="0.3">
      <c r="A770" t="s">
        <v>1579</v>
      </c>
      <c r="B770" t="s">
        <v>1580</v>
      </c>
      <c r="C770" t="s">
        <v>57</v>
      </c>
      <c r="D770" t="s">
        <v>17</v>
      </c>
      <c r="E770" t="s">
        <v>18</v>
      </c>
      <c r="F770">
        <v>2638</v>
      </c>
      <c r="G770">
        <v>30</v>
      </c>
      <c r="H770">
        <v>1847</v>
      </c>
      <c r="I770">
        <v>4.2</v>
      </c>
      <c r="J770">
        <v>273</v>
      </c>
      <c r="K770">
        <v>1</v>
      </c>
      <c r="L770">
        <v>1847</v>
      </c>
      <c r="M770" s="1">
        <v>45779</v>
      </c>
      <c r="N770" t="s">
        <v>91</v>
      </c>
    </row>
    <row r="771" spans="1:14" x14ac:dyDescent="0.3">
      <c r="A771" t="s">
        <v>1581</v>
      </c>
      <c r="B771" t="s">
        <v>1582</v>
      </c>
      <c r="C771" t="s">
        <v>45</v>
      </c>
      <c r="D771" t="s">
        <v>28</v>
      </c>
      <c r="E771" t="s">
        <v>34</v>
      </c>
      <c r="F771">
        <v>3682</v>
      </c>
      <c r="G771">
        <v>15</v>
      </c>
      <c r="H771">
        <v>3130</v>
      </c>
      <c r="I771">
        <v>4.0999999999999996</v>
      </c>
      <c r="J771">
        <v>172</v>
      </c>
      <c r="K771">
        <v>3</v>
      </c>
      <c r="L771">
        <v>9390</v>
      </c>
      <c r="M771" s="1">
        <v>45335</v>
      </c>
      <c r="N771" t="s">
        <v>168</v>
      </c>
    </row>
    <row r="772" spans="1:14" x14ac:dyDescent="0.3">
      <c r="A772" t="s">
        <v>1583</v>
      </c>
      <c r="B772" t="s">
        <v>1584</v>
      </c>
      <c r="C772" t="s">
        <v>88</v>
      </c>
      <c r="D772" t="s">
        <v>17</v>
      </c>
      <c r="E772" t="s">
        <v>34</v>
      </c>
      <c r="F772">
        <v>3283</v>
      </c>
      <c r="G772">
        <v>15</v>
      </c>
      <c r="H772">
        <v>2791</v>
      </c>
      <c r="I772">
        <v>4.5999999999999996</v>
      </c>
      <c r="J772">
        <v>159</v>
      </c>
      <c r="K772">
        <v>2</v>
      </c>
      <c r="L772">
        <v>5582</v>
      </c>
      <c r="M772" s="1">
        <v>45631</v>
      </c>
      <c r="N772" t="s">
        <v>189</v>
      </c>
    </row>
    <row r="773" spans="1:14" x14ac:dyDescent="0.3">
      <c r="A773" t="s">
        <v>1585</v>
      </c>
      <c r="B773" t="s">
        <v>1586</v>
      </c>
      <c r="C773" t="s">
        <v>116</v>
      </c>
      <c r="D773" t="s">
        <v>109</v>
      </c>
      <c r="E773" t="s">
        <v>34</v>
      </c>
      <c r="F773">
        <v>530</v>
      </c>
      <c r="G773">
        <v>10</v>
      </c>
      <c r="H773">
        <v>477</v>
      </c>
      <c r="I773">
        <v>3.4</v>
      </c>
      <c r="J773">
        <v>84</v>
      </c>
      <c r="K773">
        <v>1</v>
      </c>
      <c r="L773">
        <v>477</v>
      </c>
      <c r="M773" s="1">
        <v>45437</v>
      </c>
      <c r="N773" t="s">
        <v>38</v>
      </c>
    </row>
    <row r="774" spans="1:14" x14ac:dyDescent="0.3">
      <c r="A774" t="s">
        <v>1587</v>
      </c>
      <c r="B774" t="s">
        <v>1588</v>
      </c>
      <c r="C774" t="s">
        <v>45</v>
      </c>
      <c r="D774" t="s">
        <v>33</v>
      </c>
      <c r="E774" t="s">
        <v>18</v>
      </c>
      <c r="F774">
        <v>911</v>
      </c>
      <c r="G774">
        <v>15</v>
      </c>
      <c r="H774">
        <v>774</v>
      </c>
      <c r="I774">
        <v>3.4</v>
      </c>
      <c r="J774">
        <v>86</v>
      </c>
      <c r="K774">
        <v>1</v>
      </c>
      <c r="L774">
        <v>774</v>
      </c>
      <c r="M774" s="1">
        <v>45560</v>
      </c>
      <c r="N774" t="s">
        <v>85</v>
      </c>
    </row>
    <row r="775" spans="1:14" x14ac:dyDescent="0.3">
      <c r="A775" t="s">
        <v>1589</v>
      </c>
      <c r="B775" t="s">
        <v>1590</v>
      </c>
      <c r="C775" t="s">
        <v>116</v>
      </c>
      <c r="D775" t="s">
        <v>17</v>
      </c>
      <c r="E775" t="s">
        <v>18</v>
      </c>
      <c r="F775">
        <v>2432</v>
      </c>
      <c r="G775">
        <v>40</v>
      </c>
      <c r="H775">
        <v>1459</v>
      </c>
      <c r="I775">
        <v>4</v>
      </c>
      <c r="J775">
        <v>86</v>
      </c>
      <c r="K775">
        <v>1</v>
      </c>
      <c r="L775">
        <v>1459</v>
      </c>
      <c r="M775" s="1">
        <v>45985</v>
      </c>
      <c r="N775" t="s">
        <v>58</v>
      </c>
    </row>
    <row r="776" spans="1:14" x14ac:dyDescent="0.3">
      <c r="A776" t="s">
        <v>1591</v>
      </c>
      <c r="B776" t="s">
        <v>1592</v>
      </c>
      <c r="C776" t="s">
        <v>57</v>
      </c>
      <c r="D776" t="s">
        <v>17</v>
      </c>
      <c r="E776" t="s">
        <v>34</v>
      </c>
      <c r="F776">
        <v>4727</v>
      </c>
      <c r="G776">
        <v>15</v>
      </c>
      <c r="H776">
        <v>4018</v>
      </c>
      <c r="I776">
        <v>4.4000000000000004</v>
      </c>
      <c r="J776">
        <v>242</v>
      </c>
      <c r="K776">
        <v>1</v>
      </c>
      <c r="L776">
        <v>4018</v>
      </c>
      <c r="M776" s="1">
        <v>45831</v>
      </c>
      <c r="N776" t="s">
        <v>150</v>
      </c>
    </row>
    <row r="777" spans="1:14" x14ac:dyDescent="0.3">
      <c r="A777" t="s">
        <v>1593</v>
      </c>
      <c r="B777" t="s">
        <v>1594</v>
      </c>
      <c r="C777" t="s">
        <v>32</v>
      </c>
      <c r="D777" t="s">
        <v>46</v>
      </c>
      <c r="E777" t="s">
        <v>34</v>
      </c>
      <c r="F777">
        <v>4597</v>
      </c>
      <c r="G777">
        <v>15</v>
      </c>
      <c r="H777">
        <v>3907</v>
      </c>
      <c r="I777">
        <v>4.5</v>
      </c>
      <c r="J777">
        <v>25</v>
      </c>
      <c r="K777">
        <v>1</v>
      </c>
      <c r="L777">
        <v>3907</v>
      </c>
      <c r="M777" s="1">
        <v>45617</v>
      </c>
      <c r="N777" t="s">
        <v>150</v>
      </c>
    </row>
    <row r="778" spans="1:14" x14ac:dyDescent="0.3">
      <c r="A778" t="s">
        <v>1595</v>
      </c>
      <c r="B778" t="s">
        <v>1596</v>
      </c>
      <c r="C778" t="s">
        <v>22</v>
      </c>
      <c r="D778" t="s">
        <v>17</v>
      </c>
      <c r="E778" t="s">
        <v>34</v>
      </c>
      <c r="F778">
        <v>2648</v>
      </c>
      <c r="G778">
        <v>20</v>
      </c>
      <c r="H778">
        <v>2118</v>
      </c>
      <c r="I778">
        <v>3.8</v>
      </c>
      <c r="J778">
        <v>5</v>
      </c>
      <c r="K778">
        <v>1</v>
      </c>
      <c r="L778">
        <v>2118</v>
      </c>
      <c r="M778" s="1">
        <v>45578</v>
      </c>
      <c r="N778" t="s">
        <v>58</v>
      </c>
    </row>
    <row r="779" spans="1:14" x14ac:dyDescent="0.3">
      <c r="A779" t="s">
        <v>1597</v>
      </c>
      <c r="B779" t="s">
        <v>1598</v>
      </c>
      <c r="C779" t="s">
        <v>88</v>
      </c>
      <c r="D779" t="s">
        <v>23</v>
      </c>
      <c r="E779" t="s">
        <v>34</v>
      </c>
      <c r="F779">
        <v>1585</v>
      </c>
      <c r="G779">
        <v>15</v>
      </c>
      <c r="H779">
        <v>1347</v>
      </c>
      <c r="I779">
        <v>2.8</v>
      </c>
      <c r="J779">
        <v>69</v>
      </c>
      <c r="K779">
        <v>2</v>
      </c>
      <c r="L779">
        <v>2694</v>
      </c>
      <c r="M779" s="1">
        <v>45952</v>
      </c>
      <c r="N779" t="s">
        <v>64</v>
      </c>
    </row>
    <row r="780" spans="1:14" x14ac:dyDescent="0.3">
      <c r="A780" t="s">
        <v>1599</v>
      </c>
      <c r="B780" t="s">
        <v>1600</v>
      </c>
      <c r="C780" t="s">
        <v>37</v>
      </c>
      <c r="D780" t="s">
        <v>53</v>
      </c>
      <c r="E780" t="s">
        <v>34</v>
      </c>
      <c r="F780">
        <v>4111</v>
      </c>
      <c r="G780">
        <v>30</v>
      </c>
      <c r="H780">
        <v>2878</v>
      </c>
      <c r="I780">
        <v>3.8</v>
      </c>
      <c r="J780">
        <v>147</v>
      </c>
      <c r="K780">
        <v>1</v>
      </c>
      <c r="L780">
        <v>2878</v>
      </c>
      <c r="M780" s="1">
        <v>45798</v>
      </c>
      <c r="N780" t="s">
        <v>168</v>
      </c>
    </row>
    <row r="781" spans="1:14" x14ac:dyDescent="0.3">
      <c r="A781" t="s">
        <v>1601</v>
      </c>
      <c r="B781" t="s">
        <v>1602</v>
      </c>
      <c r="C781" t="s">
        <v>45</v>
      </c>
      <c r="D781" t="s">
        <v>109</v>
      </c>
      <c r="E781" t="s">
        <v>18</v>
      </c>
      <c r="F781">
        <v>1389</v>
      </c>
      <c r="G781">
        <v>40</v>
      </c>
      <c r="H781">
        <v>833</v>
      </c>
      <c r="I781">
        <v>4.3</v>
      </c>
      <c r="J781">
        <v>64</v>
      </c>
      <c r="K781">
        <v>3</v>
      </c>
      <c r="L781">
        <v>2499</v>
      </c>
      <c r="M781" s="1">
        <v>45697</v>
      </c>
      <c r="N781" t="s">
        <v>42</v>
      </c>
    </row>
    <row r="782" spans="1:14" x14ac:dyDescent="0.3">
      <c r="A782" t="s">
        <v>1603</v>
      </c>
      <c r="B782" t="s">
        <v>1604</v>
      </c>
      <c r="C782" t="s">
        <v>52</v>
      </c>
      <c r="D782" t="s">
        <v>46</v>
      </c>
      <c r="E782" t="s">
        <v>161</v>
      </c>
      <c r="F782">
        <v>5660</v>
      </c>
      <c r="G782">
        <v>25</v>
      </c>
      <c r="H782">
        <v>4245</v>
      </c>
      <c r="I782">
        <v>4.0999999999999996</v>
      </c>
      <c r="J782">
        <v>25</v>
      </c>
      <c r="K782">
        <v>2</v>
      </c>
      <c r="L782">
        <v>8490</v>
      </c>
      <c r="M782" s="1">
        <v>45594</v>
      </c>
      <c r="N782" t="s">
        <v>91</v>
      </c>
    </row>
    <row r="783" spans="1:14" x14ac:dyDescent="0.3">
      <c r="A783" t="s">
        <v>1605</v>
      </c>
      <c r="B783" t="s">
        <v>1606</v>
      </c>
      <c r="C783" t="s">
        <v>88</v>
      </c>
      <c r="D783" t="s">
        <v>109</v>
      </c>
      <c r="E783" t="s">
        <v>34</v>
      </c>
      <c r="F783">
        <v>3105</v>
      </c>
      <c r="G783">
        <v>25</v>
      </c>
      <c r="H783">
        <v>2329</v>
      </c>
      <c r="I783">
        <v>4.4000000000000004</v>
      </c>
      <c r="J783">
        <v>146</v>
      </c>
      <c r="K783">
        <v>1</v>
      </c>
      <c r="L783">
        <v>2329</v>
      </c>
      <c r="M783" s="1">
        <v>45734</v>
      </c>
      <c r="N783" t="s">
        <v>71</v>
      </c>
    </row>
    <row r="784" spans="1:14" x14ac:dyDescent="0.3">
      <c r="A784" t="s">
        <v>1607</v>
      </c>
      <c r="B784" t="s">
        <v>1608</v>
      </c>
      <c r="C784" t="s">
        <v>57</v>
      </c>
      <c r="D784" t="s">
        <v>28</v>
      </c>
      <c r="E784" t="s">
        <v>34</v>
      </c>
      <c r="F784">
        <v>1192</v>
      </c>
      <c r="G784">
        <v>15</v>
      </c>
      <c r="H784">
        <v>1013</v>
      </c>
      <c r="I784">
        <v>4.7</v>
      </c>
      <c r="J784">
        <v>29</v>
      </c>
      <c r="K784">
        <v>1</v>
      </c>
      <c r="L784">
        <v>1013</v>
      </c>
      <c r="M784" s="1">
        <v>45369</v>
      </c>
      <c r="N784" t="s">
        <v>102</v>
      </c>
    </row>
    <row r="785" spans="1:14" x14ac:dyDescent="0.3">
      <c r="A785" t="s">
        <v>1609</v>
      </c>
      <c r="B785" t="s">
        <v>1610</v>
      </c>
      <c r="C785" t="s">
        <v>37</v>
      </c>
      <c r="D785" t="s">
        <v>23</v>
      </c>
      <c r="E785" t="s">
        <v>34</v>
      </c>
      <c r="F785">
        <v>3186</v>
      </c>
      <c r="G785">
        <v>10</v>
      </c>
      <c r="H785">
        <v>2867</v>
      </c>
      <c r="I785">
        <v>4</v>
      </c>
      <c r="J785">
        <v>104</v>
      </c>
      <c r="K785">
        <v>1</v>
      </c>
      <c r="L785">
        <v>2867</v>
      </c>
      <c r="M785" s="1">
        <v>45851</v>
      </c>
      <c r="N785" t="s">
        <v>42</v>
      </c>
    </row>
    <row r="786" spans="1:14" x14ac:dyDescent="0.3">
      <c r="A786" t="s">
        <v>1611</v>
      </c>
      <c r="B786" t="s">
        <v>1612</v>
      </c>
      <c r="C786" t="s">
        <v>57</v>
      </c>
      <c r="D786" t="s">
        <v>28</v>
      </c>
      <c r="E786" t="s">
        <v>34</v>
      </c>
      <c r="F786">
        <v>7094</v>
      </c>
      <c r="G786">
        <v>40</v>
      </c>
      <c r="H786">
        <v>4256</v>
      </c>
      <c r="I786">
        <v>3.9</v>
      </c>
      <c r="J786">
        <v>243</v>
      </c>
      <c r="K786">
        <v>2</v>
      </c>
      <c r="L786">
        <v>8512</v>
      </c>
      <c r="M786" s="1">
        <v>45487</v>
      </c>
      <c r="N786" t="s">
        <v>150</v>
      </c>
    </row>
    <row r="787" spans="1:14" x14ac:dyDescent="0.3">
      <c r="A787" t="s">
        <v>1613</v>
      </c>
      <c r="B787" t="s">
        <v>1614</v>
      </c>
      <c r="C787" t="s">
        <v>22</v>
      </c>
      <c r="D787" t="s">
        <v>28</v>
      </c>
      <c r="E787" t="s">
        <v>34</v>
      </c>
      <c r="F787">
        <v>9271</v>
      </c>
      <c r="G787">
        <v>20</v>
      </c>
      <c r="H787">
        <v>7417</v>
      </c>
      <c r="I787">
        <v>3.7</v>
      </c>
      <c r="J787">
        <v>121</v>
      </c>
      <c r="K787">
        <v>4</v>
      </c>
      <c r="L787">
        <v>29668</v>
      </c>
      <c r="M787" s="1">
        <v>45885</v>
      </c>
      <c r="N787" t="s">
        <v>61</v>
      </c>
    </row>
    <row r="788" spans="1:14" x14ac:dyDescent="0.3">
      <c r="A788" t="s">
        <v>1615</v>
      </c>
      <c r="B788" t="s">
        <v>1616</v>
      </c>
      <c r="C788" t="s">
        <v>52</v>
      </c>
      <c r="D788" t="s">
        <v>17</v>
      </c>
      <c r="E788" t="s">
        <v>18</v>
      </c>
      <c r="F788">
        <v>2709</v>
      </c>
      <c r="G788">
        <v>20</v>
      </c>
      <c r="H788">
        <v>2167</v>
      </c>
      <c r="I788">
        <v>3.4</v>
      </c>
      <c r="J788">
        <v>125</v>
      </c>
      <c r="K788">
        <v>1</v>
      </c>
      <c r="L788">
        <v>2167</v>
      </c>
      <c r="M788" s="1">
        <v>45857</v>
      </c>
      <c r="N788" t="s">
        <v>91</v>
      </c>
    </row>
    <row r="789" spans="1:14" x14ac:dyDescent="0.3">
      <c r="A789" t="s">
        <v>1617</v>
      </c>
      <c r="B789" t="s">
        <v>1618</v>
      </c>
      <c r="C789" t="s">
        <v>32</v>
      </c>
      <c r="D789" t="s">
        <v>33</v>
      </c>
      <c r="E789" t="s">
        <v>18</v>
      </c>
      <c r="F789">
        <v>2546</v>
      </c>
      <c r="G789">
        <v>30</v>
      </c>
      <c r="H789">
        <v>1782</v>
      </c>
      <c r="I789">
        <v>3.3</v>
      </c>
      <c r="J789">
        <v>274</v>
      </c>
      <c r="K789">
        <v>1</v>
      </c>
      <c r="L789">
        <v>1782</v>
      </c>
      <c r="M789" s="1">
        <v>45741</v>
      </c>
      <c r="N789" t="s">
        <v>91</v>
      </c>
    </row>
    <row r="790" spans="1:14" x14ac:dyDescent="0.3">
      <c r="A790" t="s">
        <v>1619</v>
      </c>
      <c r="B790" t="s">
        <v>1620</v>
      </c>
      <c r="C790" t="s">
        <v>116</v>
      </c>
      <c r="D790" t="s">
        <v>46</v>
      </c>
      <c r="E790" t="s">
        <v>161</v>
      </c>
      <c r="F790">
        <v>1648</v>
      </c>
      <c r="G790">
        <v>20</v>
      </c>
      <c r="H790">
        <v>1318</v>
      </c>
      <c r="I790">
        <v>3.8</v>
      </c>
      <c r="J790">
        <v>216</v>
      </c>
      <c r="K790">
        <v>2</v>
      </c>
      <c r="L790">
        <v>2636</v>
      </c>
      <c r="M790" s="1">
        <v>45639</v>
      </c>
      <c r="N790" t="s">
        <v>75</v>
      </c>
    </row>
    <row r="791" spans="1:14" x14ac:dyDescent="0.3">
      <c r="A791" t="s">
        <v>1621</v>
      </c>
      <c r="B791" t="s">
        <v>1622</v>
      </c>
      <c r="C791" t="s">
        <v>52</v>
      </c>
      <c r="D791" t="s">
        <v>28</v>
      </c>
      <c r="E791" t="s">
        <v>34</v>
      </c>
      <c r="F791">
        <v>5798</v>
      </c>
      <c r="G791">
        <v>0</v>
      </c>
      <c r="H791">
        <v>5798</v>
      </c>
      <c r="I791">
        <v>4.5999999999999996</v>
      </c>
      <c r="J791">
        <v>136</v>
      </c>
      <c r="K791">
        <v>1</v>
      </c>
      <c r="L791">
        <v>5798</v>
      </c>
      <c r="M791" s="1">
        <v>45434</v>
      </c>
      <c r="N791" t="s">
        <v>58</v>
      </c>
    </row>
    <row r="792" spans="1:14" x14ac:dyDescent="0.3">
      <c r="A792" t="s">
        <v>1623</v>
      </c>
      <c r="B792" t="s">
        <v>1624</v>
      </c>
      <c r="C792" t="s">
        <v>52</v>
      </c>
      <c r="D792" t="s">
        <v>17</v>
      </c>
      <c r="E792" t="s">
        <v>34</v>
      </c>
      <c r="F792">
        <v>1511</v>
      </c>
      <c r="G792">
        <v>25</v>
      </c>
      <c r="H792">
        <v>1133</v>
      </c>
      <c r="I792">
        <v>4.4000000000000004</v>
      </c>
      <c r="J792">
        <v>17</v>
      </c>
      <c r="K792">
        <v>1</v>
      </c>
      <c r="L792">
        <v>1133</v>
      </c>
      <c r="M792" s="1">
        <v>45628</v>
      </c>
      <c r="N792" t="s">
        <v>54</v>
      </c>
    </row>
    <row r="793" spans="1:14" x14ac:dyDescent="0.3">
      <c r="A793" t="s">
        <v>1625</v>
      </c>
      <c r="B793" t="s">
        <v>1626</v>
      </c>
      <c r="C793" t="s">
        <v>32</v>
      </c>
      <c r="D793" t="s">
        <v>46</v>
      </c>
      <c r="E793" t="s">
        <v>18</v>
      </c>
      <c r="F793">
        <v>4400</v>
      </c>
      <c r="G793">
        <v>0</v>
      </c>
      <c r="H793">
        <v>4400</v>
      </c>
      <c r="I793">
        <v>3.9</v>
      </c>
      <c r="J793">
        <v>392</v>
      </c>
      <c r="K793">
        <v>1</v>
      </c>
      <c r="L793">
        <v>4400</v>
      </c>
      <c r="M793" s="1">
        <v>45319</v>
      </c>
      <c r="N793" t="s">
        <v>85</v>
      </c>
    </row>
    <row r="794" spans="1:14" x14ac:dyDescent="0.3">
      <c r="A794" t="s">
        <v>1627</v>
      </c>
      <c r="B794" t="s">
        <v>1628</v>
      </c>
      <c r="C794" t="s">
        <v>52</v>
      </c>
      <c r="D794" t="s">
        <v>28</v>
      </c>
      <c r="E794" t="s">
        <v>34</v>
      </c>
      <c r="F794">
        <v>2899</v>
      </c>
      <c r="G794">
        <v>15</v>
      </c>
      <c r="H794">
        <v>2464</v>
      </c>
      <c r="I794">
        <v>5</v>
      </c>
      <c r="J794">
        <v>194</v>
      </c>
      <c r="K794">
        <v>1</v>
      </c>
      <c r="L794">
        <v>2464</v>
      </c>
      <c r="M794" s="1">
        <v>45350</v>
      </c>
      <c r="N794" t="s">
        <v>102</v>
      </c>
    </row>
    <row r="795" spans="1:14" x14ac:dyDescent="0.3">
      <c r="A795" t="s">
        <v>1629</v>
      </c>
      <c r="B795" t="s">
        <v>1630</v>
      </c>
      <c r="C795" t="s">
        <v>116</v>
      </c>
      <c r="D795" t="s">
        <v>33</v>
      </c>
      <c r="E795" t="s">
        <v>34</v>
      </c>
      <c r="F795">
        <v>2391</v>
      </c>
      <c r="G795">
        <v>15</v>
      </c>
      <c r="H795">
        <v>2032</v>
      </c>
      <c r="I795">
        <v>3.8</v>
      </c>
      <c r="J795">
        <v>345</v>
      </c>
      <c r="K795">
        <v>1</v>
      </c>
      <c r="L795">
        <v>2032</v>
      </c>
      <c r="M795" s="1">
        <v>45720</v>
      </c>
      <c r="N795" t="s">
        <v>168</v>
      </c>
    </row>
    <row r="796" spans="1:14" x14ac:dyDescent="0.3">
      <c r="A796" t="s">
        <v>1631</v>
      </c>
      <c r="B796" t="s">
        <v>1632</v>
      </c>
      <c r="C796" t="s">
        <v>88</v>
      </c>
      <c r="D796" t="s">
        <v>46</v>
      </c>
      <c r="E796" t="s">
        <v>34</v>
      </c>
      <c r="F796">
        <v>7878</v>
      </c>
      <c r="G796">
        <v>20</v>
      </c>
      <c r="H796">
        <v>6302</v>
      </c>
      <c r="I796">
        <v>4.8</v>
      </c>
      <c r="J796">
        <v>55</v>
      </c>
      <c r="K796">
        <v>1</v>
      </c>
      <c r="L796">
        <v>6302</v>
      </c>
      <c r="M796" s="1">
        <v>45454</v>
      </c>
      <c r="N796" t="s">
        <v>150</v>
      </c>
    </row>
    <row r="797" spans="1:14" x14ac:dyDescent="0.3">
      <c r="A797" t="s">
        <v>1633</v>
      </c>
      <c r="B797" t="s">
        <v>1634</v>
      </c>
      <c r="C797" t="s">
        <v>37</v>
      </c>
      <c r="D797" t="s">
        <v>53</v>
      </c>
      <c r="E797" t="s">
        <v>34</v>
      </c>
      <c r="F797">
        <v>2930</v>
      </c>
      <c r="G797">
        <v>0</v>
      </c>
      <c r="H797">
        <v>2930</v>
      </c>
      <c r="I797">
        <v>4.9000000000000004</v>
      </c>
      <c r="J797">
        <v>118</v>
      </c>
      <c r="K797">
        <v>1</v>
      </c>
      <c r="L797">
        <v>2930</v>
      </c>
      <c r="M797" s="1">
        <v>45700</v>
      </c>
      <c r="N797" t="s">
        <v>150</v>
      </c>
    </row>
    <row r="798" spans="1:14" x14ac:dyDescent="0.3">
      <c r="A798" t="s">
        <v>1635</v>
      </c>
      <c r="B798" t="s">
        <v>1636</v>
      </c>
      <c r="C798" t="s">
        <v>45</v>
      </c>
      <c r="D798" t="s">
        <v>53</v>
      </c>
      <c r="E798" t="s">
        <v>34</v>
      </c>
      <c r="F798">
        <v>4580</v>
      </c>
      <c r="G798">
        <v>25</v>
      </c>
      <c r="H798">
        <v>3435</v>
      </c>
      <c r="I798">
        <v>4.3</v>
      </c>
      <c r="J798">
        <v>154</v>
      </c>
      <c r="K798">
        <v>1</v>
      </c>
      <c r="L798">
        <v>3435</v>
      </c>
      <c r="M798" s="1">
        <v>45953</v>
      </c>
      <c r="N798" t="s">
        <v>91</v>
      </c>
    </row>
    <row r="799" spans="1:14" x14ac:dyDescent="0.3">
      <c r="A799" t="s">
        <v>1637</v>
      </c>
      <c r="B799" t="s">
        <v>1638</v>
      </c>
      <c r="C799" t="s">
        <v>52</v>
      </c>
      <c r="D799" t="s">
        <v>46</v>
      </c>
      <c r="E799" t="s">
        <v>74</v>
      </c>
      <c r="F799">
        <v>5571</v>
      </c>
      <c r="G799">
        <v>15</v>
      </c>
      <c r="H799">
        <v>4735</v>
      </c>
      <c r="I799">
        <v>3.8</v>
      </c>
      <c r="J799">
        <v>210</v>
      </c>
      <c r="K799">
        <v>2</v>
      </c>
      <c r="L799">
        <v>9470</v>
      </c>
      <c r="M799" s="1">
        <v>45760</v>
      </c>
      <c r="N799" t="s">
        <v>189</v>
      </c>
    </row>
    <row r="800" spans="1:14" x14ac:dyDescent="0.3">
      <c r="A800" t="s">
        <v>1639</v>
      </c>
      <c r="B800" t="s">
        <v>1640</v>
      </c>
      <c r="C800" t="s">
        <v>52</v>
      </c>
      <c r="D800" t="s">
        <v>109</v>
      </c>
      <c r="E800" t="s">
        <v>18</v>
      </c>
      <c r="F800">
        <v>1136</v>
      </c>
      <c r="G800">
        <v>15</v>
      </c>
      <c r="H800">
        <v>966</v>
      </c>
      <c r="I800">
        <v>3.9</v>
      </c>
      <c r="J800">
        <v>51</v>
      </c>
      <c r="K800">
        <v>1</v>
      </c>
      <c r="L800">
        <v>966</v>
      </c>
      <c r="M800" s="1">
        <v>45974</v>
      </c>
      <c r="N800" t="s">
        <v>19</v>
      </c>
    </row>
    <row r="801" spans="1:14" x14ac:dyDescent="0.3">
      <c r="A801" t="s">
        <v>1641</v>
      </c>
      <c r="B801" t="s">
        <v>1642</v>
      </c>
      <c r="C801" t="s">
        <v>52</v>
      </c>
      <c r="D801" t="s">
        <v>23</v>
      </c>
      <c r="E801" t="s">
        <v>34</v>
      </c>
      <c r="F801">
        <v>1416</v>
      </c>
      <c r="G801">
        <v>30</v>
      </c>
      <c r="H801">
        <v>991</v>
      </c>
      <c r="I801">
        <v>4.2</v>
      </c>
      <c r="J801">
        <v>33</v>
      </c>
      <c r="K801">
        <v>2</v>
      </c>
      <c r="L801">
        <v>1982</v>
      </c>
      <c r="M801" s="1">
        <v>45625</v>
      </c>
      <c r="N801" t="s">
        <v>71</v>
      </c>
    </row>
    <row r="802" spans="1:14" x14ac:dyDescent="0.3">
      <c r="A802" t="s">
        <v>1643</v>
      </c>
      <c r="B802" t="s">
        <v>1402</v>
      </c>
      <c r="C802" t="s">
        <v>16</v>
      </c>
      <c r="D802" t="s">
        <v>17</v>
      </c>
      <c r="E802" t="s">
        <v>18</v>
      </c>
      <c r="F802">
        <v>5731</v>
      </c>
      <c r="G802">
        <v>0</v>
      </c>
      <c r="H802">
        <v>5731</v>
      </c>
      <c r="I802">
        <v>3.4</v>
      </c>
      <c r="J802">
        <v>104</v>
      </c>
      <c r="K802">
        <v>1</v>
      </c>
      <c r="L802">
        <v>5731</v>
      </c>
      <c r="M802" s="1">
        <v>45764</v>
      </c>
      <c r="N802" t="s">
        <v>189</v>
      </c>
    </row>
    <row r="803" spans="1:14" x14ac:dyDescent="0.3">
      <c r="A803" t="s">
        <v>1644</v>
      </c>
      <c r="B803" t="s">
        <v>1645</v>
      </c>
      <c r="C803" t="s">
        <v>88</v>
      </c>
      <c r="D803" t="s">
        <v>41</v>
      </c>
      <c r="E803" t="s">
        <v>34</v>
      </c>
      <c r="F803">
        <v>519</v>
      </c>
      <c r="G803">
        <v>15</v>
      </c>
      <c r="H803">
        <v>441</v>
      </c>
      <c r="I803">
        <v>3.6</v>
      </c>
      <c r="J803">
        <v>268</v>
      </c>
      <c r="K803">
        <v>3</v>
      </c>
      <c r="L803">
        <v>1323</v>
      </c>
      <c r="M803" s="1">
        <v>45626</v>
      </c>
      <c r="N803" t="s">
        <v>91</v>
      </c>
    </row>
    <row r="804" spans="1:14" x14ac:dyDescent="0.3">
      <c r="A804" t="s">
        <v>1646</v>
      </c>
      <c r="B804" t="s">
        <v>1647</v>
      </c>
      <c r="C804" t="s">
        <v>32</v>
      </c>
      <c r="D804" t="s">
        <v>23</v>
      </c>
      <c r="E804" t="s">
        <v>18</v>
      </c>
      <c r="F804">
        <v>4375</v>
      </c>
      <c r="G804">
        <v>10</v>
      </c>
      <c r="H804">
        <v>3938</v>
      </c>
      <c r="I804">
        <v>3.6</v>
      </c>
      <c r="J804">
        <v>45</v>
      </c>
      <c r="K804">
        <v>2</v>
      </c>
      <c r="L804">
        <v>7876</v>
      </c>
      <c r="M804" s="1">
        <v>45466</v>
      </c>
      <c r="N804" t="s">
        <v>61</v>
      </c>
    </row>
    <row r="805" spans="1:14" x14ac:dyDescent="0.3">
      <c r="A805" t="s">
        <v>1648</v>
      </c>
      <c r="B805" t="s">
        <v>1649</v>
      </c>
      <c r="C805" t="s">
        <v>16</v>
      </c>
      <c r="D805" t="s">
        <v>23</v>
      </c>
      <c r="E805" t="s">
        <v>34</v>
      </c>
      <c r="F805">
        <v>2602</v>
      </c>
      <c r="G805">
        <v>10</v>
      </c>
      <c r="H805">
        <v>2342</v>
      </c>
      <c r="I805">
        <v>4.4000000000000004</v>
      </c>
      <c r="J805">
        <v>63</v>
      </c>
      <c r="K805">
        <v>1</v>
      </c>
      <c r="L805">
        <v>2342</v>
      </c>
      <c r="M805" s="1">
        <v>45571</v>
      </c>
      <c r="N805" t="s">
        <v>58</v>
      </c>
    </row>
    <row r="806" spans="1:14" x14ac:dyDescent="0.3">
      <c r="A806" t="s">
        <v>1650</v>
      </c>
      <c r="B806" t="s">
        <v>1651</v>
      </c>
      <c r="C806" t="s">
        <v>116</v>
      </c>
      <c r="D806" t="s">
        <v>17</v>
      </c>
      <c r="E806" t="s">
        <v>18</v>
      </c>
      <c r="F806">
        <v>5350</v>
      </c>
      <c r="G806">
        <v>15</v>
      </c>
      <c r="H806">
        <v>4548</v>
      </c>
      <c r="I806">
        <v>4.7</v>
      </c>
      <c r="J806">
        <v>90</v>
      </c>
      <c r="K806">
        <v>1</v>
      </c>
      <c r="L806">
        <v>4548</v>
      </c>
      <c r="M806" s="1">
        <v>45942</v>
      </c>
      <c r="N806" t="s">
        <v>64</v>
      </c>
    </row>
    <row r="807" spans="1:14" x14ac:dyDescent="0.3">
      <c r="A807" t="s">
        <v>1652</v>
      </c>
      <c r="B807" t="s">
        <v>1653</v>
      </c>
      <c r="C807" t="s">
        <v>16</v>
      </c>
      <c r="D807" t="s">
        <v>53</v>
      </c>
      <c r="E807" t="s">
        <v>34</v>
      </c>
      <c r="F807">
        <v>6828</v>
      </c>
      <c r="G807">
        <v>0</v>
      </c>
      <c r="H807">
        <v>6828</v>
      </c>
      <c r="I807">
        <v>4.5</v>
      </c>
      <c r="J807">
        <v>52</v>
      </c>
      <c r="K807">
        <v>1</v>
      </c>
      <c r="L807">
        <v>6828</v>
      </c>
      <c r="M807" s="1">
        <v>45498</v>
      </c>
      <c r="N807" t="s">
        <v>75</v>
      </c>
    </row>
    <row r="808" spans="1:14" x14ac:dyDescent="0.3">
      <c r="A808" t="s">
        <v>1654</v>
      </c>
      <c r="B808" t="s">
        <v>1655</v>
      </c>
      <c r="C808" t="s">
        <v>88</v>
      </c>
      <c r="D808" t="s">
        <v>23</v>
      </c>
      <c r="E808" t="s">
        <v>18</v>
      </c>
      <c r="F808">
        <v>5092</v>
      </c>
      <c r="G808">
        <v>0</v>
      </c>
      <c r="H808">
        <v>5092</v>
      </c>
      <c r="I808">
        <v>4.5999999999999996</v>
      </c>
      <c r="J808">
        <v>146</v>
      </c>
      <c r="K808">
        <v>1</v>
      </c>
      <c r="L808">
        <v>5092</v>
      </c>
      <c r="M808" s="1">
        <v>45488</v>
      </c>
      <c r="N808" t="s">
        <v>19</v>
      </c>
    </row>
    <row r="809" spans="1:14" x14ac:dyDescent="0.3">
      <c r="A809" t="s">
        <v>1656</v>
      </c>
      <c r="B809" t="s">
        <v>1657</v>
      </c>
      <c r="C809" t="s">
        <v>116</v>
      </c>
      <c r="D809" t="s">
        <v>46</v>
      </c>
      <c r="E809" t="s">
        <v>18</v>
      </c>
      <c r="F809">
        <v>8300</v>
      </c>
      <c r="G809">
        <v>25</v>
      </c>
      <c r="H809">
        <v>6225</v>
      </c>
      <c r="I809">
        <v>3.7</v>
      </c>
      <c r="J809">
        <v>92</v>
      </c>
      <c r="K809">
        <v>1</v>
      </c>
      <c r="L809">
        <v>6225</v>
      </c>
      <c r="M809" s="1">
        <v>45933</v>
      </c>
      <c r="N809" t="s">
        <v>42</v>
      </c>
    </row>
    <row r="810" spans="1:14" x14ac:dyDescent="0.3">
      <c r="A810" t="s">
        <v>1658</v>
      </c>
      <c r="B810" t="s">
        <v>1659</v>
      </c>
      <c r="C810" t="s">
        <v>52</v>
      </c>
      <c r="D810" t="s">
        <v>23</v>
      </c>
      <c r="E810" t="s">
        <v>34</v>
      </c>
      <c r="F810">
        <v>2541</v>
      </c>
      <c r="G810">
        <v>10</v>
      </c>
      <c r="H810">
        <v>2287</v>
      </c>
      <c r="I810">
        <v>3.9</v>
      </c>
      <c r="J810">
        <v>163</v>
      </c>
      <c r="K810">
        <v>1</v>
      </c>
      <c r="L810">
        <v>2287</v>
      </c>
      <c r="M810" s="1">
        <v>45703</v>
      </c>
      <c r="N810" t="s">
        <v>49</v>
      </c>
    </row>
    <row r="811" spans="1:14" x14ac:dyDescent="0.3">
      <c r="A811" t="s">
        <v>1660</v>
      </c>
      <c r="B811" t="s">
        <v>1661</v>
      </c>
      <c r="C811" t="s">
        <v>88</v>
      </c>
      <c r="D811" t="s">
        <v>53</v>
      </c>
      <c r="E811" t="s">
        <v>34</v>
      </c>
      <c r="F811">
        <v>1596</v>
      </c>
      <c r="G811">
        <v>30</v>
      </c>
      <c r="H811">
        <v>1117</v>
      </c>
      <c r="I811">
        <v>4</v>
      </c>
      <c r="J811">
        <v>240</v>
      </c>
      <c r="K811">
        <v>1</v>
      </c>
      <c r="L811">
        <v>1117</v>
      </c>
      <c r="M811" s="1">
        <v>45669</v>
      </c>
      <c r="N811" t="s">
        <v>78</v>
      </c>
    </row>
    <row r="812" spans="1:14" x14ac:dyDescent="0.3">
      <c r="A812" t="s">
        <v>1662</v>
      </c>
      <c r="B812" t="s">
        <v>1663</v>
      </c>
      <c r="C812" t="s">
        <v>52</v>
      </c>
      <c r="D812" t="s">
        <v>28</v>
      </c>
      <c r="E812" t="s">
        <v>34</v>
      </c>
      <c r="F812">
        <v>1824</v>
      </c>
      <c r="G812">
        <v>30</v>
      </c>
      <c r="H812">
        <v>1277</v>
      </c>
      <c r="I812">
        <v>4.3</v>
      </c>
      <c r="J812">
        <v>56</v>
      </c>
      <c r="K812">
        <v>5</v>
      </c>
      <c r="L812">
        <v>6385</v>
      </c>
      <c r="M812" s="1">
        <v>45874</v>
      </c>
      <c r="N812" t="s">
        <v>85</v>
      </c>
    </row>
    <row r="813" spans="1:14" x14ac:dyDescent="0.3">
      <c r="A813" t="s">
        <v>1664</v>
      </c>
      <c r="B813" t="s">
        <v>1665</v>
      </c>
      <c r="C813" t="s">
        <v>45</v>
      </c>
      <c r="D813" t="s">
        <v>33</v>
      </c>
      <c r="E813" t="s">
        <v>34</v>
      </c>
      <c r="F813">
        <v>3566</v>
      </c>
      <c r="G813">
        <v>50</v>
      </c>
      <c r="H813">
        <v>1783</v>
      </c>
      <c r="I813">
        <v>5</v>
      </c>
      <c r="J813">
        <v>567</v>
      </c>
      <c r="K813">
        <v>1</v>
      </c>
      <c r="L813">
        <v>1783</v>
      </c>
      <c r="M813" s="1">
        <v>45632</v>
      </c>
      <c r="N813" t="s">
        <v>85</v>
      </c>
    </row>
    <row r="814" spans="1:14" x14ac:dyDescent="0.3">
      <c r="A814" t="s">
        <v>1666</v>
      </c>
      <c r="B814" t="s">
        <v>1667</v>
      </c>
      <c r="C814" t="s">
        <v>32</v>
      </c>
      <c r="D814" t="s">
        <v>33</v>
      </c>
      <c r="E814" t="s">
        <v>18</v>
      </c>
      <c r="F814">
        <v>3282</v>
      </c>
      <c r="G814">
        <v>50</v>
      </c>
      <c r="H814">
        <v>1641</v>
      </c>
      <c r="I814">
        <v>3.8</v>
      </c>
      <c r="J814">
        <v>614</v>
      </c>
      <c r="K814">
        <v>1</v>
      </c>
      <c r="L814">
        <v>1641</v>
      </c>
      <c r="M814" s="1">
        <v>45947</v>
      </c>
      <c r="N814" t="s">
        <v>75</v>
      </c>
    </row>
    <row r="815" spans="1:14" x14ac:dyDescent="0.3">
      <c r="A815" t="s">
        <v>1668</v>
      </c>
      <c r="B815" t="s">
        <v>1669</v>
      </c>
      <c r="C815" t="s">
        <v>88</v>
      </c>
      <c r="D815" t="s">
        <v>109</v>
      </c>
      <c r="E815" t="s">
        <v>161</v>
      </c>
      <c r="F815">
        <v>1197</v>
      </c>
      <c r="G815">
        <v>20</v>
      </c>
      <c r="H815">
        <v>958</v>
      </c>
      <c r="I815">
        <v>4.5999999999999996</v>
      </c>
      <c r="J815">
        <v>185</v>
      </c>
      <c r="K815">
        <v>1</v>
      </c>
      <c r="L815">
        <v>958</v>
      </c>
      <c r="M815" s="1">
        <v>45541</v>
      </c>
      <c r="N815" t="s">
        <v>150</v>
      </c>
    </row>
    <row r="816" spans="1:14" x14ac:dyDescent="0.3">
      <c r="A816" t="s">
        <v>1670</v>
      </c>
      <c r="B816" t="s">
        <v>1671</v>
      </c>
      <c r="C816" t="s">
        <v>116</v>
      </c>
      <c r="D816" t="s">
        <v>33</v>
      </c>
      <c r="E816" t="s">
        <v>34</v>
      </c>
      <c r="F816">
        <v>2004</v>
      </c>
      <c r="G816">
        <v>15</v>
      </c>
      <c r="H816">
        <v>1703</v>
      </c>
      <c r="I816">
        <v>4.9000000000000004</v>
      </c>
      <c r="J816">
        <v>274</v>
      </c>
      <c r="K816">
        <v>1</v>
      </c>
      <c r="L816">
        <v>1703</v>
      </c>
      <c r="M816" s="1">
        <v>45330</v>
      </c>
      <c r="N816" t="s">
        <v>75</v>
      </c>
    </row>
    <row r="817" spans="1:14" x14ac:dyDescent="0.3">
      <c r="A817" t="s">
        <v>1672</v>
      </c>
      <c r="B817" t="s">
        <v>1673</v>
      </c>
      <c r="C817" t="s">
        <v>116</v>
      </c>
      <c r="D817" t="s">
        <v>28</v>
      </c>
      <c r="E817" t="s">
        <v>34</v>
      </c>
      <c r="F817">
        <v>6262</v>
      </c>
      <c r="G817">
        <v>30</v>
      </c>
      <c r="H817">
        <v>4383</v>
      </c>
      <c r="I817">
        <v>4.4000000000000004</v>
      </c>
      <c r="J817">
        <v>162</v>
      </c>
      <c r="K817">
        <v>1</v>
      </c>
      <c r="L817">
        <v>4383</v>
      </c>
      <c r="M817" s="1">
        <v>45716</v>
      </c>
      <c r="N817" t="s">
        <v>38</v>
      </c>
    </row>
    <row r="818" spans="1:14" x14ac:dyDescent="0.3">
      <c r="A818" t="s">
        <v>1674</v>
      </c>
      <c r="B818" t="s">
        <v>1675</v>
      </c>
      <c r="C818" t="s">
        <v>57</v>
      </c>
      <c r="D818" t="s">
        <v>33</v>
      </c>
      <c r="E818" t="s">
        <v>18</v>
      </c>
      <c r="F818">
        <v>1633</v>
      </c>
      <c r="G818">
        <v>25</v>
      </c>
      <c r="H818">
        <v>1225</v>
      </c>
      <c r="I818">
        <v>3.9</v>
      </c>
      <c r="J818">
        <v>436</v>
      </c>
      <c r="K818">
        <v>5</v>
      </c>
      <c r="L818">
        <v>6125</v>
      </c>
      <c r="M818" s="1">
        <v>45995</v>
      </c>
      <c r="N818" t="s">
        <v>75</v>
      </c>
    </row>
    <row r="819" spans="1:14" x14ac:dyDescent="0.3">
      <c r="A819" t="s">
        <v>1676</v>
      </c>
      <c r="B819" t="s">
        <v>1677</v>
      </c>
      <c r="C819" t="s">
        <v>116</v>
      </c>
      <c r="D819" t="s">
        <v>53</v>
      </c>
      <c r="E819" t="s">
        <v>74</v>
      </c>
      <c r="F819">
        <v>839</v>
      </c>
      <c r="G819">
        <v>10</v>
      </c>
      <c r="H819">
        <v>755</v>
      </c>
      <c r="I819">
        <v>3.7</v>
      </c>
      <c r="J819">
        <v>69</v>
      </c>
      <c r="K819">
        <v>1</v>
      </c>
      <c r="L819">
        <v>755</v>
      </c>
      <c r="M819" s="1">
        <v>45489</v>
      </c>
      <c r="N819" t="s">
        <v>78</v>
      </c>
    </row>
    <row r="820" spans="1:14" x14ac:dyDescent="0.3">
      <c r="A820" t="s">
        <v>1678</v>
      </c>
      <c r="B820" t="s">
        <v>1679</v>
      </c>
      <c r="C820" t="s">
        <v>116</v>
      </c>
      <c r="D820" t="s">
        <v>23</v>
      </c>
      <c r="E820" t="s">
        <v>18</v>
      </c>
      <c r="F820">
        <v>2464</v>
      </c>
      <c r="G820">
        <v>15</v>
      </c>
      <c r="H820">
        <v>2094</v>
      </c>
      <c r="I820">
        <v>3.6</v>
      </c>
      <c r="J820">
        <v>91</v>
      </c>
      <c r="K820">
        <v>1</v>
      </c>
      <c r="L820">
        <v>2094</v>
      </c>
      <c r="M820" s="1">
        <v>45770</v>
      </c>
      <c r="N820" t="s">
        <v>38</v>
      </c>
    </row>
    <row r="821" spans="1:14" x14ac:dyDescent="0.3">
      <c r="A821" t="s">
        <v>1680</v>
      </c>
      <c r="B821" t="s">
        <v>1681</v>
      </c>
      <c r="C821" t="s">
        <v>88</v>
      </c>
      <c r="D821" t="s">
        <v>41</v>
      </c>
      <c r="E821" t="s">
        <v>34</v>
      </c>
      <c r="F821">
        <v>1690</v>
      </c>
      <c r="G821">
        <v>20</v>
      </c>
      <c r="H821">
        <v>1352</v>
      </c>
      <c r="I821">
        <v>3.1</v>
      </c>
      <c r="J821">
        <v>178</v>
      </c>
      <c r="K821">
        <v>1</v>
      </c>
      <c r="L821">
        <v>1352</v>
      </c>
      <c r="M821" s="1">
        <v>45942</v>
      </c>
      <c r="N821" t="s">
        <v>42</v>
      </c>
    </row>
    <row r="822" spans="1:14" x14ac:dyDescent="0.3">
      <c r="A822" t="s">
        <v>1682</v>
      </c>
      <c r="B822" t="s">
        <v>1683</v>
      </c>
      <c r="C822" t="s">
        <v>32</v>
      </c>
      <c r="D822" t="s">
        <v>33</v>
      </c>
      <c r="E822" t="s">
        <v>34</v>
      </c>
      <c r="F822">
        <v>2337</v>
      </c>
      <c r="G822">
        <v>15</v>
      </c>
      <c r="H822">
        <v>1986</v>
      </c>
      <c r="I822">
        <v>4</v>
      </c>
      <c r="J822">
        <v>354</v>
      </c>
      <c r="K822">
        <v>1</v>
      </c>
      <c r="L822">
        <v>1986</v>
      </c>
      <c r="M822" s="1">
        <v>45916</v>
      </c>
      <c r="N822" t="s">
        <v>71</v>
      </c>
    </row>
    <row r="823" spans="1:14" x14ac:dyDescent="0.3">
      <c r="A823" t="s">
        <v>1684</v>
      </c>
      <c r="B823" t="s">
        <v>1685</v>
      </c>
      <c r="C823" t="s">
        <v>22</v>
      </c>
      <c r="D823" t="s">
        <v>41</v>
      </c>
      <c r="E823" t="s">
        <v>34</v>
      </c>
      <c r="F823">
        <v>876</v>
      </c>
      <c r="G823">
        <v>30</v>
      </c>
      <c r="H823">
        <v>613</v>
      </c>
      <c r="I823">
        <v>4</v>
      </c>
      <c r="J823">
        <v>174</v>
      </c>
      <c r="K823">
        <v>1</v>
      </c>
      <c r="L823">
        <v>613</v>
      </c>
      <c r="M823" s="1">
        <v>45448</v>
      </c>
      <c r="N823" t="s">
        <v>24</v>
      </c>
    </row>
    <row r="824" spans="1:14" x14ac:dyDescent="0.3">
      <c r="A824" t="s">
        <v>1686</v>
      </c>
      <c r="B824" t="s">
        <v>1687</v>
      </c>
      <c r="C824" t="s">
        <v>52</v>
      </c>
      <c r="D824" t="s">
        <v>53</v>
      </c>
      <c r="E824" t="s">
        <v>34</v>
      </c>
      <c r="F824">
        <v>4505</v>
      </c>
      <c r="G824">
        <v>15</v>
      </c>
      <c r="H824">
        <v>3829</v>
      </c>
      <c r="I824">
        <v>4.5</v>
      </c>
      <c r="J824">
        <v>331</v>
      </c>
      <c r="K824">
        <v>1</v>
      </c>
      <c r="L824">
        <v>3829</v>
      </c>
      <c r="M824" s="1">
        <v>45365</v>
      </c>
      <c r="N824" t="s">
        <v>49</v>
      </c>
    </row>
    <row r="825" spans="1:14" x14ac:dyDescent="0.3">
      <c r="A825" t="s">
        <v>1688</v>
      </c>
      <c r="B825" t="s">
        <v>1689</v>
      </c>
      <c r="C825" t="s">
        <v>88</v>
      </c>
      <c r="D825" t="s">
        <v>46</v>
      </c>
      <c r="E825" t="s">
        <v>34</v>
      </c>
      <c r="F825">
        <v>1869</v>
      </c>
      <c r="G825">
        <v>0</v>
      </c>
      <c r="H825">
        <v>1869</v>
      </c>
      <c r="I825">
        <v>3.8</v>
      </c>
      <c r="J825">
        <v>313</v>
      </c>
      <c r="K825">
        <v>2</v>
      </c>
      <c r="L825">
        <v>3738</v>
      </c>
      <c r="M825" s="1">
        <v>45675</v>
      </c>
      <c r="N825" t="s">
        <v>168</v>
      </c>
    </row>
    <row r="826" spans="1:14" x14ac:dyDescent="0.3">
      <c r="A826" t="s">
        <v>1690</v>
      </c>
      <c r="B826" t="s">
        <v>1268</v>
      </c>
      <c r="C826" t="s">
        <v>52</v>
      </c>
      <c r="D826" t="s">
        <v>33</v>
      </c>
      <c r="E826" t="s">
        <v>34</v>
      </c>
      <c r="F826">
        <v>2795</v>
      </c>
      <c r="G826">
        <v>20</v>
      </c>
      <c r="H826">
        <v>2236</v>
      </c>
      <c r="I826">
        <v>4</v>
      </c>
      <c r="J826">
        <v>248</v>
      </c>
      <c r="K826">
        <v>1</v>
      </c>
      <c r="L826">
        <v>2236</v>
      </c>
      <c r="M826" s="1">
        <v>45331</v>
      </c>
      <c r="N826" t="s">
        <v>29</v>
      </c>
    </row>
    <row r="827" spans="1:14" x14ac:dyDescent="0.3">
      <c r="A827" t="s">
        <v>1691</v>
      </c>
      <c r="B827" t="s">
        <v>1692</v>
      </c>
      <c r="C827" t="s">
        <v>88</v>
      </c>
      <c r="D827" t="s">
        <v>41</v>
      </c>
      <c r="E827" t="s">
        <v>34</v>
      </c>
      <c r="F827">
        <v>2180</v>
      </c>
      <c r="G827">
        <v>25</v>
      </c>
      <c r="H827">
        <v>1635</v>
      </c>
      <c r="I827">
        <v>4.2</v>
      </c>
      <c r="J827">
        <v>123</v>
      </c>
      <c r="K827">
        <v>1</v>
      </c>
      <c r="L827">
        <v>1635</v>
      </c>
      <c r="M827" s="1">
        <v>45669</v>
      </c>
      <c r="N827" t="s">
        <v>78</v>
      </c>
    </row>
    <row r="828" spans="1:14" x14ac:dyDescent="0.3">
      <c r="A828" t="s">
        <v>1693</v>
      </c>
      <c r="B828" t="s">
        <v>1694</v>
      </c>
      <c r="C828" t="s">
        <v>88</v>
      </c>
      <c r="D828" t="s">
        <v>17</v>
      </c>
      <c r="E828" t="s">
        <v>34</v>
      </c>
      <c r="F828">
        <v>1526</v>
      </c>
      <c r="G828">
        <v>50</v>
      </c>
      <c r="H828">
        <v>763</v>
      </c>
      <c r="I828">
        <v>4.3</v>
      </c>
      <c r="J828">
        <v>247</v>
      </c>
      <c r="K828">
        <v>1</v>
      </c>
      <c r="L828">
        <v>763</v>
      </c>
      <c r="M828" s="1">
        <v>45984</v>
      </c>
      <c r="N828" t="s">
        <v>61</v>
      </c>
    </row>
    <row r="829" spans="1:14" x14ac:dyDescent="0.3">
      <c r="A829" t="s">
        <v>1695</v>
      </c>
      <c r="B829" t="s">
        <v>1696</v>
      </c>
      <c r="C829" t="s">
        <v>45</v>
      </c>
      <c r="D829" t="s">
        <v>53</v>
      </c>
      <c r="E829" t="s">
        <v>34</v>
      </c>
      <c r="F829">
        <v>1997</v>
      </c>
      <c r="G829">
        <v>15</v>
      </c>
      <c r="H829">
        <v>1697</v>
      </c>
      <c r="I829">
        <v>4.5</v>
      </c>
      <c r="J829">
        <v>198</v>
      </c>
      <c r="K829">
        <v>1</v>
      </c>
      <c r="L829">
        <v>1697</v>
      </c>
      <c r="M829" s="1">
        <v>45970</v>
      </c>
      <c r="N829" t="s">
        <v>85</v>
      </c>
    </row>
    <row r="830" spans="1:14" x14ac:dyDescent="0.3">
      <c r="A830" t="s">
        <v>1697</v>
      </c>
      <c r="B830" t="s">
        <v>1698</v>
      </c>
      <c r="C830" t="s">
        <v>32</v>
      </c>
      <c r="D830" t="s">
        <v>41</v>
      </c>
      <c r="E830" t="s">
        <v>34</v>
      </c>
      <c r="F830">
        <v>719</v>
      </c>
      <c r="G830">
        <v>25</v>
      </c>
      <c r="H830">
        <v>539</v>
      </c>
      <c r="I830">
        <v>4.2</v>
      </c>
      <c r="J830">
        <v>638</v>
      </c>
      <c r="K830">
        <v>3</v>
      </c>
      <c r="L830">
        <v>1617</v>
      </c>
      <c r="M830" s="1">
        <v>45461</v>
      </c>
      <c r="N830" t="s">
        <v>71</v>
      </c>
    </row>
    <row r="831" spans="1:14" x14ac:dyDescent="0.3">
      <c r="A831" t="s">
        <v>1699</v>
      </c>
      <c r="B831" t="s">
        <v>1700</v>
      </c>
      <c r="C831" t="s">
        <v>37</v>
      </c>
      <c r="D831" t="s">
        <v>41</v>
      </c>
      <c r="E831" t="s">
        <v>74</v>
      </c>
      <c r="F831">
        <v>1981</v>
      </c>
      <c r="G831">
        <v>30</v>
      </c>
      <c r="H831">
        <v>1387</v>
      </c>
      <c r="I831">
        <v>3.5</v>
      </c>
      <c r="J831">
        <v>463</v>
      </c>
      <c r="K831">
        <v>3</v>
      </c>
      <c r="L831">
        <v>4161</v>
      </c>
      <c r="M831" s="1">
        <v>45383</v>
      </c>
      <c r="N831" t="s">
        <v>29</v>
      </c>
    </row>
    <row r="832" spans="1:14" x14ac:dyDescent="0.3">
      <c r="A832" t="s">
        <v>1701</v>
      </c>
      <c r="B832" t="s">
        <v>1702</v>
      </c>
      <c r="C832" t="s">
        <v>16</v>
      </c>
      <c r="D832" t="s">
        <v>17</v>
      </c>
      <c r="E832" t="s">
        <v>34</v>
      </c>
      <c r="F832">
        <v>4215</v>
      </c>
      <c r="G832">
        <v>0</v>
      </c>
      <c r="H832">
        <v>4215</v>
      </c>
      <c r="I832">
        <v>4.3</v>
      </c>
      <c r="J832">
        <v>265</v>
      </c>
      <c r="K832">
        <v>2</v>
      </c>
      <c r="L832">
        <v>8430</v>
      </c>
      <c r="M832" s="1">
        <v>45293</v>
      </c>
      <c r="N832" t="s">
        <v>29</v>
      </c>
    </row>
    <row r="833" spans="1:14" x14ac:dyDescent="0.3">
      <c r="A833" t="s">
        <v>1703</v>
      </c>
      <c r="B833" t="s">
        <v>1704</v>
      </c>
      <c r="C833" t="s">
        <v>37</v>
      </c>
      <c r="D833" t="s">
        <v>41</v>
      </c>
      <c r="E833" t="s">
        <v>74</v>
      </c>
      <c r="F833">
        <v>1885</v>
      </c>
      <c r="G833">
        <v>30</v>
      </c>
      <c r="H833">
        <v>1320</v>
      </c>
      <c r="I833">
        <v>3.8</v>
      </c>
      <c r="J833">
        <v>46</v>
      </c>
      <c r="K833">
        <v>1</v>
      </c>
      <c r="L833">
        <v>1320</v>
      </c>
      <c r="M833" s="1">
        <v>45482</v>
      </c>
      <c r="N833" t="s">
        <v>58</v>
      </c>
    </row>
    <row r="834" spans="1:14" x14ac:dyDescent="0.3">
      <c r="A834" t="s">
        <v>1705</v>
      </c>
      <c r="B834" t="s">
        <v>1706</v>
      </c>
      <c r="C834" t="s">
        <v>116</v>
      </c>
      <c r="D834" t="s">
        <v>23</v>
      </c>
      <c r="E834" t="s">
        <v>34</v>
      </c>
      <c r="F834">
        <v>2531</v>
      </c>
      <c r="G834">
        <v>15</v>
      </c>
      <c r="H834">
        <v>2151</v>
      </c>
      <c r="I834">
        <v>4.7</v>
      </c>
      <c r="J834">
        <v>200</v>
      </c>
      <c r="K834">
        <v>2</v>
      </c>
      <c r="L834">
        <v>4302</v>
      </c>
      <c r="M834" s="1">
        <v>45488</v>
      </c>
      <c r="N834" t="s">
        <v>141</v>
      </c>
    </row>
    <row r="835" spans="1:14" x14ac:dyDescent="0.3">
      <c r="A835" t="s">
        <v>1707</v>
      </c>
      <c r="B835" t="s">
        <v>1708</v>
      </c>
      <c r="C835" t="s">
        <v>45</v>
      </c>
      <c r="D835" t="s">
        <v>23</v>
      </c>
      <c r="E835" t="s">
        <v>34</v>
      </c>
      <c r="F835">
        <v>1443</v>
      </c>
      <c r="G835">
        <v>15</v>
      </c>
      <c r="H835">
        <v>1227</v>
      </c>
      <c r="I835">
        <v>4.0999999999999996</v>
      </c>
      <c r="J835">
        <v>141</v>
      </c>
      <c r="K835">
        <v>1</v>
      </c>
      <c r="L835">
        <v>1227</v>
      </c>
      <c r="M835" s="1">
        <v>45357</v>
      </c>
      <c r="N835" t="s">
        <v>49</v>
      </c>
    </row>
    <row r="836" spans="1:14" x14ac:dyDescent="0.3">
      <c r="A836" t="s">
        <v>1709</v>
      </c>
      <c r="B836" t="s">
        <v>1710</v>
      </c>
      <c r="C836" t="s">
        <v>27</v>
      </c>
      <c r="D836" t="s">
        <v>53</v>
      </c>
      <c r="E836" t="s">
        <v>18</v>
      </c>
      <c r="F836">
        <v>867</v>
      </c>
      <c r="G836">
        <v>10</v>
      </c>
      <c r="H836">
        <v>780</v>
      </c>
      <c r="I836">
        <v>4.2</v>
      </c>
      <c r="J836">
        <v>100</v>
      </c>
      <c r="K836">
        <v>4</v>
      </c>
      <c r="L836">
        <v>3120</v>
      </c>
      <c r="M836" s="1">
        <v>45973</v>
      </c>
      <c r="N836" t="s">
        <v>54</v>
      </c>
    </row>
    <row r="837" spans="1:14" x14ac:dyDescent="0.3">
      <c r="A837" t="s">
        <v>1711</v>
      </c>
      <c r="B837" t="s">
        <v>1712</v>
      </c>
      <c r="C837" t="s">
        <v>88</v>
      </c>
      <c r="D837" t="s">
        <v>109</v>
      </c>
      <c r="E837" t="s">
        <v>34</v>
      </c>
      <c r="F837">
        <v>3550</v>
      </c>
      <c r="G837">
        <v>25</v>
      </c>
      <c r="H837">
        <v>2662</v>
      </c>
      <c r="I837">
        <v>5</v>
      </c>
      <c r="J837">
        <v>172</v>
      </c>
      <c r="K837">
        <v>1</v>
      </c>
      <c r="L837">
        <v>2662</v>
      </c>
      <c r="M837" s="1">
        <v>45789</v>
      </c>
      <c r="N837" t="s">
        <v>168</v>
      </c>
    </row>
    <row r="838" spans="1:14" x14ac:dyDescent="0.3">
      <c r="A838" t="s">
        <v>1713</v>
      </c>
      <c r="B838" t="s">
        <v>1714</v>
      </c>
      <c r="C838" t="s">
        <v>57</v>
      </c>
      <c r="D838" t="s">
        <v>33</v>
      </c>
      <c r="E838" t="s">
        <v>34</v>
      </c>
      <c r="F838">
        <v>2081</v>
      </c>
      <c r="G838">
        <v>40</v>
      </c>
      <c r="H838">
        <v>1249</v>
      </c>
      <c r="I838">
        <v>4.5</v>
      </c>
      <c r="J838">
        <v>174</v>
      </c>
      <c r="K838">
        <v>1</v>
      </c>
      <c r="L838">
        <v>1249</v>
      </c>
      <c r="M838" s="1">
        <v>45679</v>
      </c>
      <c r="N838" t="s">
        <v>150</v>
      </c>
    </row>
    <row r="839" spans="1:14" x14ac:dyDescent="0.3">
      <c r="A839" t="s">
        <v>1715</v>
      </c>
      <c r="B839" t="s">
        <v>1716</v>
      </c>
      <c r="C839" t="s">
        <v>57</v>
      </c>
      <c r="D839" t="s">
        <v>23</v>
      </c>
      <c r="E839" t="s">
        <v>18</v>
      </c>
      <c r="F839">
        <v>4533</v>
      </c>
      <c r="G839">
        <v>40</v>
      </c>
      <c r="H839">
        <v>2720</v>
      </c>
      <c r="I839">
        <v>4.3</v>
      </c>
      <c r="J839">
        <v>239</v>
      </c>
      <c r="K839">
        <v>2</v>
      </c>
      <c r="L839">
        <v>5440</v>
      </c>
      <c r="M839" s="1">
        <v>45434</v>
      </c>
      <c r="N839" t="s">
        <v>61</v>
      </c>
    </row>
    <row r="840" spans="1:14" x14ac:dyDescent="0.3">
      <c r="A840" t="s">
        <v>1717</v>
      </c>
      <c r="B840" t="s">
        <v>1718</v>
      </c>
      <c r="C840" t="s">
        <v>88</v>
      </c>
      <c r="D840" t="s">
        <v>33</v>
      </c>
      <c r="E840" t="s">
        <v>34</v>
      </c>
      <c r="F840">
        <v>3986</v>
      </c>
      <c r="G840">
        <v>30</v>
      </c>
      <c r="H840">
        <v>2790</v>
      </c>
      <c r="I840">
        <v>4</v>
      </c>
      <c r="J840">
        <v>31</v>
      </c>
      <c r="K840">
        <v>1</v>
      </c>
      <c r="L840">
        <v>2790</v>
      </c>
      <c r="M840" s="1">
        <v>45968</v>
      </c>
      <c r="N840" t="s">
        <v>42</v>
      </c>
    </row>
    <row r="841" spans="1:14" x14ac:dyDescent="0.3">
      <c r="A841" t="s">
        <v>1719</v>
      </c>
      <c r="B841" t="s">
        <v>1720</v>
      </c>
      <c r="C841" t="s">
        <v>22</v>
      </c>
      <c r="D841" t="s">
        <v>33</v>
      </c>
      <c r="E841" t="s">
        <v>18</v>
      </c>
      <c r="F841">
        <v>4916</v>
      </c>
      <c r="G841">
        <v>30</v>
      </c>
      <c r="H841">
        <v>3441</v>
      </c>
      <c r="I841">
        <v>3.5</v>
      </c>
      <c r="J841">
        <v>85</v>
      </c>
      <c r="K841">
        <v>1</v>
      </c>
      <c r="L841">
        <v>3441</v>
      </c>
      <c r="M841" s="1">
        <v>45913</v>
      </c>
      <c r="N841" t="s">
        <v>168</v>
      </c>
    </row>
    <row r="842" spans="1:14" x14ac:dyDescent="0.3">
      <c r="A842" t="s">
        <v>1721</v>
      </c>
      <c r="B842" t="s">
        <v>1722</v>
      </c>
      <c r="C842" t="s">
        <v>57</v>
      </c>
      <c r="D842" t="s">
        <v>41</v>
      </c>
      <c r="E842" t="s">
        <v>34</v>
      </c>
      <c r="F842">
        <v>801</v>
      </c>
      <c r="G842">
        <v>30</v>
      </c>
      <c r="H842">
        <v>561</v>
      </c>
      <c r="I842">
        <v>4</v>
      </c>
      <c r="J842">
        <v>259</v>
      </c>
      <c r="K842">
        <v>1</v>
      </c>
      <c r="L842">
        <v>561</v>
      </c>
      <c r="M842" s="1">
        <v>46021</v>
      </c>
      <c r="N842" t="s">
        <v>58</v>
      </c>
    </row>
    <row r="843" spans="1:14" x14ac:dyDescent="0.3">
      <c r="A843" t="s">
        <v>1723</v>
      </c>
      <c r="B843" t="s">
        <v>1724</v>
      </c>
      <c r="C843" t="s">
        <v>116</v>
      </c>
      <c r="D843" t="s">
        <v>53</v>
      </c>
      <c r="E843" t="s">
        <v>34</v>
      </c>
      <c r="F843">
        <v>3258</v>
      </c>
      <c r="G843">
        <v>40</v>
      </c>
      <c r="H843">
        <v>1955</v>
      </c>
      <c r="I843">
        <v>3.7</v>
      </c>
      <c r="J843">
        <v>69</v>
      </c>
      <c r="K843">
        <v>5</v>
      </c>
      <c r="L843">
        <v>9775</v>
      </c>
      <c r="M843" s="1">
        <v>45770</v>
      </c>
      <c r="N843" t="s">
        <v>85</v>
      </c>
    </row>
    <row r="844" spans="1:14" x14ac:dyDescent="0.3">
      <c r="A844" t="s">
        <v>1725</v>
      </c>
      <c r="B844" t="s">
        <v>1726</v>
      </c>
      <c r="C844" t="s">
        <v>27</v>
      </c>
      <c r="D844" t="s">
        <v>17</v>
      </c>
      <c r="E844" t="s">
        <v>18</v>
      </c>
      <c r="F844">
        <v>2386</v>
      </c>
      <c r="G844">
        <v>30</v>
      </c>
      <c r="H844">
        <v>1670</v>
      </c>
      <c r="I844">
        <v>4.9000000000000004</v>
      </c>
      <c r="J844">
        <v>185</v>
      </c>
      <c r="K844">
        <v>1</v>
      </c>
      <c r="L844">
        <v>1670</v>
      </c>
      <c r="M844" s="1">
        <v>45400</v>
      </c>
      <c r="N844" t="s">
        <v>71</v>
      </c>
    </row>
    <row r="845" spans="1:14" x14ac:dyDescent="0.3">
      <c r="A845" t="s">
        <v>1727</v>
      </c>
      <c r="B845" t="s">
        <v>1728</v>
      </c>
      <c r="C845" t="s">
        <v>57</v>
      </c>
      <c r="D845" t="s">
        <v>41</v>
      </c>
      <c r="E845" t="s">
        <v>34</v>
      </c>
      <c r="F845">
        <v>1292</v>
      </c>
      <c r="G845">
        <v>30</v>
      </c>
      <c r="H845">
        <v>904</v>
      </c>
      <c r="I845">
        <v>4.3</v>
      </c>
      <c r="J845">
        <v>73</v>
      </c>
      <c r="K845">
        <v>1</v>
      </c>
      <c r="L845">
        <v>904</v>
      </c>
      <c r="M845" s="1">
        <v>45978</v>
      </c>
      <c r="N845" t="s">
        <v>29</v>
      </c>
    </row>
    <row r="846" spans="1:14" x14ac:dyDescent="0.3">
      <c r="A846" t="s">
        <v>1729</v>
      </c>
      <c r="B846" t="s">
        <v>1730</v>
      </c>
      <c r="C846" t="s">
        <v>32</v>
      </c>
      <c r="D846" t="s">
        <v>33</v>
      </c>
      <c r="E846" t="s">
        <v>18</v>
      </c>
      <c r="F846">
        <v>3149</v>
      </c>
      <c r="G846">
        <v>30</v>
      </c>
      <c r="H846">
        <v>2204</v>
      </c>
      <c r="I846">
        <v>4.7</v>
      </c>
      <c r="J846">
        <v>159</v>
      </c>
      <c r="K846">
        <v>1</v>
      </c>
      <c r="L846">
        <v>2204</v>
      </c>
      <c r="M846" s="1">
        <v>45643</v>
      </c>
      <c r="N846" t="s">
        <v>189</v>
      </c>
    </row>
    <row r="847" spans="1:14" x14ac:dyDescent="0.3">
      <c r="A847" t="s">
        <v>1731</v>
      </c>
      <c r="B847" t="s">
        <v>1732</v>
      </c>
      <c r="C847" t="s">
        <v>88</v>
      </c>
      <c r="D847" t="s">
        <v>17</v>
      </c>
      <c r="E847" t="s">
        <v>34</v>
      </c>
      <c r="F847">
        <v>2324</v>
      </c>
      <c r="G847">
        <v>15</v>
      </c>
      <c r="H847">
        <v>1975</v>
      </c>
      <c r="I847">
        <v>3.8</v>
      </c>
      <c r="J847">
        <v>7</v>
      </c>
      <c r="K847">
        <v>1</v>
      </c>
      <c r="L847">
        <v>1975</v>
      </c>
      <c r="M847" s="1">
        <v>45898</v>
      </c>
      <c r="N847" t="s">
        <v>42</v>
      </c>
    </row>
    <row r="848" spans="1:14" x14ac:dyDescent="0.3">
      <c r="A848" t="s">
        <v>1733</v>
      </c>
      <c r="B848" t="s">
        <v>1734</v>
      </c>
      <c r="C848" t="s">
        <v>116</v>
      </c>
      <c r="D848" t="s">
        <v>33</v>
      </c>
      <c r="E848" t="s">
        <v>34</v>
      </c>
      <c r="F848">
        <v>3153</v>
      </c>
      <c r="G848">
        <v>30</v>
      </c>
      <c r="H848">
        <v>2207</v>
      </c>
      <c r="I848">
        <v>3.7</v>
      </c>
      <c r="J848">
        <v>494</v>
      </c>
      <c r="K848">
        <v>1</v>
      </c>
      <c r="L848">
        <v>2207</v>
      </c>
      <c r="M848" s="1">
        <v>45840</v>
      </c>
      <c r="N848" t="s">
        <v>42</v>
      </c>
    </row>
    <row r="849" spans="1:14" x14ac:dyDescent="0.3">
      <c r="A849" t="s">
        <v>1735</v>
      </c>
      <c r="B849" t="s">
        <v>1736</v>
      </c>
      <c r="C849" t="s">
        <v>57</v>
      </c>
      <c r="D849" t="s">
        <v>33</v>
      </c>
      <c r="E849" t="s">
        <v>18</v>
      </c>
      <c r="F849">
        <v>2918</v>
      </c>
      <c r="G849">
        <v>30</v>
      </c>
      <c r="H849">
        <v>2043</v>
      </c>
      <c r="I849">
        <v>4.4000000000000004</v>
      </c>
      <c r="J849">
        <v>105</v>
      </c>
      <c r="K849">
        <v>1</v>
      </c>
      <c r="L849">
        <v>2043</v>
      </c>
      <c r="M849" s="1">
        <v>45696</v>
      </c>
      <c r="N849" t="s">
        <v>61</v>
      </c>
    </row>
    <row r="850" spans="1:14" x14ac:dyDescent="0.3">
      <c r="A850" t="s">
        <v>1737</v>
      </c>
      <c r="B850" t="s">
        <v>1738</v>
      </c>
      <c r="C850" t="s">
        <v>57</v>
      </c>
      <c r="D850" t="s">
        <v>46</v>
      </c>
      <c r="E850" t="s">
        <v>161</v>
      </c>
      <c r="F850">
        <v>5076</v>
      </c>
      <c r="G850">
        <v>20</v>
      </c>
      <c r="H850">
        <v>4061</v>
      </c>
      <c r="I850">
        <v>3.7</v>
      </c>
      <c r="J850">
        <v>83</v>
      </c>
      <c r="K850">
        <v>1</v>
      </c>
      <c r="L850">
        <v>4061</v>
      </c>
      <c r="M850" s="1">
        <v>45582</v>
      </c>
      <c r="N850" t="s">
        <v>58</v>
      </c>
    </row>
    <row r="851" spans="1:14" x14ac:dyDescent="0.3">
      <c r="A851" t="s">
        <v>1739</v>
      </c>
      <c r="B851" t="s">
        <v>1740</v>
      </c>
      <c r="C851" t="s">
        <v>16</v>
      </c>
      <c r="D851" t="s">
        <v>23</v>
      </c>
      <c r="E851" t="s">
        <v>34</v>
      </c>
      <c r="F851">
        <v>5649</v>
      </c>
      <c r="G851">
        <v>25</v>
      </c>
      <c r="H851">
        <v>4237</v>
      </c>
      <c r="I851">
        <v>3.9</v>
      </c>
      <c r="J851">
        <v>326</v>
      </c>
      <c r="K851">
        <v>1</v>
      </c>
      <c r="L851">
        <v>4237</v>
      </c>
      <c r="M851" s="1">
        <v>46013</v>
      </c>
      <c r="N851" t="s">
        <v>189</v>
      </c>
    </row>
    <row r="852" spans="1:14" x14ac:dyDescent="0.3">
      <c r="A852" t="s">
        <v>1741</v>
      </c>
      <c r="B852" t="s">
        <v>1742</v>
      </c>
      <c r="C852" t="s">
        <v>116</v>
      </c>
      <c r="D852" t="s">
        <v>17</v>
      </c>
      <c r="E852" t="s">
        <v>18</v>
      </c>
      <c r="F852">
        <v>1420</v>
      </c>
      <c r="G852">
        <v>50</v>
      </c>
      <c r="H852">
        <v>710</v>
      </c>
      <c r="I852">
        <v>5</v>
      </c>
      <c r="J852">
        <v>374</v>
      </c>
      <c r="K852">
        <v>1</v>
      </c>
      <c r="L852">
        <v>710</v>
      </c>
      <c r="M852" s="1">
        <v>45791</v>
      </c>
      <c r="N852" t="s">
        <v>189</v>
      </c>
    </row>
    <row r="853" spans="1:14" x14ac:dyDescent="0.3">
      <c r="A853" t="s">
        <v>1743</v>
      </c>
      <c r="B853" t="s">
        <v>1744</v>
      </c>
      <c r="C853" t="s">
        <v>22</v>
      </c>
      <c r="D853" t="s">
        <v>41</v>
      </c>
      <c r="E853" t="s">
        <v>34</v>
      </c>
      <c r="F853">
        <v>2544</v>
      </c>
      <c r="G853">
        <v>30</v>
      </c>
      <c r="H853">
        <v>1781</v>
      </c>
      <c r="I853">
        <v>3.9</v>
      </c>
      <c r="J853">
        <v>156</v>
      </c>
      <c r="K853">
        <v>2</v>
      </c>
      <c r="L853">
        <v>3562</v>
      </c>
      <c r="M853" s="1">
        <v>45692</v>
      </c>
      <c r="N853" t="s">
        <v>19</v>
      </c>
    </row>
    <row r="854" spans="1:14" x14ac:dyDescent="0.3">
      <c r="A854" t="s">
        <v>1745</v>
      </c>
      <c r="B854" t="s">
        <v>1746</v>
      </c>
      <c r="C854" t="s">
        <v>16</v>
      </c>
      <c r="D854" t="s">
        <v>17</v>
      </c>
      <c r="E854" t="s">
        <v>34</v>
      </c>
      <c r="F854">
        <v>2144</v>
      </c>
      <c r="G854">
        <v>10</v>
      </c>
      <c r="H854">
        <v>1930</v>
      </c>
      <c r="I854">
        <v>3.4</v>
      </c>
      <c r="J854">
        <v>226</v>
      </c>
      <c r="K854">
        <v>2</v>
      </c>
      <c r="L854">
        <v>3860</v>
      </c>
      <c r="M854" s="1">
        <v>45347</v>
      </c>
      <c r="N854" t="s">
        <v>38</v>
      </c>
    </row>
    <row r="855" spans="1:14" x14ac:dyDescent="0.3">
      <c r="A855" t="s">
        <v>1747</v>
      </c>
      <c r="B855" t="s">
        <v>1055</v>
      </c>
      <c r="C855" t="s">
        <v>45</v>
      </c>
      <c r="D855" t="s">
        <v>46</v>
      </c>
      <c r="E855" t="s">
        <v>74</v>
      </c>
      <c r="F855">
        <v>9394</v>
      </c>
      <c r="G855">
        <v>15</v>
      </c>
      <c r="H855">
        <v>7985</v>
      </c>
      <c r="I855">
        <v>3.2</v>
      </c>
      <c r="J855">
        <v>9</v>
      </c>
      <c r="K855">
        <v>1</v>
      </c>
      <c r="L855">
        <v>7985</v>
      </c>
      <c r="M855" s="1">
        <v>45492</v>
      </c>
      <c r="N855" t="s">
        <v>61</v>
      </c>
    </row>
    <row r="856" spans="1:14" x14ac:dyDescent="0.3">
      <c r="A856" t="s">
        <v>1748</v>
      </c>
      <c r="B856" t="s">
        <v>1749</v>
      </c>
      <c r="C856" t="s">
        <v>116</v>
      </c>
      <c r="D856" t="s">
        <v>41</v>
      </c>
      <c r="E856" t="s">
        <v>34</v>
      </c>
      <c r="F856">
        <v>1079</v>
      </c>
      <c r="G856">
        <v>50</v>
      </c>
      <c r="H856">
        <v>540</v>
      </c>
      <c r="I856">
        <v>3.3</v>
      </c>
      <c r="J856">
        <v>243</v>
      </c>
      <c r="K856">
        <v>1</v>
      </c>
      <c r="L856">
        <v>540</v>
      </c>
      <c r="M856" s="1">
        <v>45777</v>
      </c>
      <c r="N856" t="s">
        <v>85</v>
      </c>
    </row>
    <row r="857" spans="1:14" x14ac:dyDescent="0.3">
      <c r="A857" t="s">
        <v>1750</v>
      </c>
      <c r="B857" t="s">
        <v>1751</v>
      </c>
      <c r="C857" t="s">
        <v>37</v>
      </c>
      <c r="D857" t="s">
        <v>33</v>
      </c>
      <c r="E857" t="s">
        <v>34</v>
      </c>
      <c r="F857">
        <v>1677</v>
      </c>
      <c r="G857">
        <v>25</v>
      </c>
      <c r="H857">
        <v>1258</v>
      </c>
      <c r="I857">
        <v>4.7</v>
      </c>
      <c r="J857">
        <v>39</v>
      </c>
      <c r="K857">
        <v>1</v>
      </c>
      <c r="L857">
        <v>1258</v>
      </c>
      <c r="M857" s="1">
        <v>45413</v>
      </c>
      <c r="N857" t="s">
        <v>75</v>
      </c>
    </row>
    <row r="858" spans="1:14" x14ac:dyDescent="0.3">
      <c r="A858" t="s">
        <v>1752</v>
      </c>
      <c r="B858" t="s">
        <v>1753</v>
      </c>
      <c r="C858" t="s">
        <v>16</v>
      </c>
      <c r="D858" t="s">
        <v>46</v>
      </c>
      <c r="E858" t="s">
        <v>74</v>
      </c>
      <c r="F858">
        <v>3549</v>
      </c>
      <c r="G858">
        <v>30</v>
      </c>
      <c r="H858">
        <v>2484</v>
      </c>
      <c r="I858">
        <v>3.8</v>
      </c>
      <c r="J858">
        <v>195</v>
      </c>
      <c r="K858">
        <v>1</v>
      </c>
      <c r="L858">
        <v>2484</v>
      </c>
      <c r="M858" s="1">
        <v>45939</v>
      </c>
      <c r="N858" t="s">
        <v>91</v>
      </c>
    </row>
    <row r="859" spans="1:14" x14ac:dyDescent="0.3">
      <c r="A859" t="s">
        <v>1754</v>
      </c>
      <c r="B859" t="s">
        <v>1755</v>
      </c>
      <c r="C859" t="s">
        <v>32</v>
      </c>
      <c r="D859" t="s">
        <v>23</v>
      </c>
      <c r="E859" t="s">
        <v>18</v>
      </c>
      <c r="F859">
        <v>1789</v>
      </c>
      <c r="G859">
        <v>20</v>
      </c>
      <c r="H859">
        <v>1431</v>
      </c>
      <c r="I859">
        <v>5</v>
      </c>
      <c r="J859">
        <v>52</v>
      </c>
      <c r="K859">
        <v>3</v>
      </c>
      <c r="L859">
        <v>4293</v>
      </c>
      <c r="M859" s="1">
        <v>45522</v>
      </c>
      <c r="N859" t="s">
        <v>61</v>
      </c>
    </row>
    <row r="860" spans="1:14" x14ac:dyDescent="0.3">
      <c r="A860" t="s">
        <v>1756</v>
      </c>
      <c r="B860" t="s">
        <v>1757</v>
      </c>
      <c r="C860" t="s">
        <v>32</v>
      </c>
      <c r="D860" t="s">
        <v>46</v>
      </c>
      <c r="E860" t="s">
        <v>74</v>
      </c>
      <c r="F860">
        <v>9422</v>
      </c>
      <c r="G860">
        <v>70</v>
      </c>
      <c r="H860">
        <v>2827</v>
      </c>
      <c r="I860">
        <v>4.9000000000000004</v>
      </c>
      <c r="J860">
        <v>167</v>
      </c>
      <c r="K860">
        <v>1</v>
      </c>
      <c r="L860">
        <v>2827</v>
      </c>
      <c r="M860" s="1">
        <v>45877</v>
      </c>
      <c r="N860" t="s">
        <v>58</v>
      </c>
    </row>
    <row r="861" spans="1:14" x14ac:dyDescent="0.3">
      <c r="A861" t="s">
        <v>1758</v>
      </c>
      <c r="B861" t="s">
        <v>1759</v>
      </c>
      <c r="C861" t="s">
        <v>32</v>
      </c>
      <c r="D861" t="s">
        <v>46</v>
      </c>
      <c r="E861" t="s">
        <v>74</v>
      </c>
      <c r="F861">
        <v>1813</v>
      </c>
      <c r="G861">
        <v>20</v>
      </c>
      <c r="H861">
        <v>1450</v>
      </c>
      <c r="I861">
        <v>5</v>
      </c>
      <c r="J861">
        <v>172</v>
      </c>
      <c r="K861">
        <v>2</v>
      </c>
      <c r="L861">
        <v>2900</v>
      </c>
      <c r="M861" s="1">
        <v>45834</v>
      </c>
      <c r="N861" t="s">
        <v>168</v>
      </c>
    </row>
    <row r="862" spans="1:14" x14ac:dyDescent="0.3">
      <c r="A862" t="s">
        <v>1760</v>
      </c>
      <c r="B862" t="s">
        <v>1204</v>
      </c>
      <c r="C862" t="s">
        <v>88</v>
      </c>
      <c r="D862" t="s">
        <v>23</v>
      </c>
      <c r="E862" t="s">
        <v>18</v>
      </c>
      <c r="F862">
        <v>2716</v>
      </c>
      <c r="G862">
        <v>0</v>
      </c>
      <c r="H862">
        <v>2716</v>
      </c>
      <c r="I862">
        <v>4.5999999999999996</v>
      </c>
      <c r="J862">
        <v>75</v>
      </c>
      <c r="K862">
        <v>2</v>
      </c>
      <c r="L862">
        <v>5432</v>
      </c>
      <c r="M862" s="1">
        <v>45417</v>
      </c>
      <c r="N862" t="s">
        <v>78</v>
      </c>
    </row>
    <row r="863" spans="1:14" x14ac:dyDescent="0.3">
      <c r="A863" t="s">
        <v>1761</v>
      </c>
      <c r="B863" t="s">
        <v>1762</v>
      </c>
      <c r="C863" t="s">
        <v>116</v>
      </c>
      <c r="D863" t="s">
        <v>23</v>
      </c>
      <c r="E863" t="s">
        <v>34</v>
      </c>
      <c r="F863">
        <v>1076</v>
      </c>
      <c r="G863">
        <v>10</v>
      </c>
      <c r="H863">
        <v>968</v>
      </c>
      <c r="I863">
        <v>4.4000000000000004</v>
      </c>
      <c r="J863">
        <v>268</v>
      </c>
      <c r="K863">
        <v>1</v>
      </c>
      <c r="L863">
        <v>968</v>
      </c>
      <c r="M863" s="1">
        <v>45664</v>
      </c>
      <c r="N863" t="s">
        <v>24</v>
      </c>
    </row>
    <row r="864" spans="1:14" x14ac:dyDescent="0.3">
      <c r="A864" t="s">
        <v>1763</v>
      </c>
      <c r="B864" t="s">
        <v>1764</v>
      </c>
      <c r="C864" t="s">
        <v>22</v>
      </c>
      <c r="D864" t="s">
        <v>17</v>
      </c>
      <c r="E864" t="s">
        <v>34</v>
      </c>
      <c r="F864">
        <v>1641</v>
      </c>
      <c r="G864">
        <v>50</v>
      </c>
      <c r="H864">
        <v>820</v>
      </c>
      <c r="I864">
        <v>3.7</v>
      </c>
      <c r="J864">
        <v>42</v>
      </c>
      <c r="K864">
        <v>3</v>
      </c>
      <c r="L864">
        <v>2460</v>
      </c>
      <c r="M864" s="1">
        <v>45592</v>
      </c>
      <c r="N864" t="s">
        <v>24</v>
      </c>
    </row>
    <row r="865" spans="1:14" x14ac:dyDescent="0.3">
      <c r="A865" t="s">
        <v>1765</v>
      </c>
      <c r="B865" t="s">
        <v>1766</v>
      </c>
      <c r="C865" t="s">
        <v>45</v>
      </c>
      <c r="D865" t="s">
        <v>53</v>
      </c>
      <c r="E865" t="s">
        <v>34</v>
      </c>
      <c r="F865">
        <v>3353</v>
      </c>
      <c r="G865">
        <v>25</v>
      </c>
      <c r="H865">
        <v>2515</v>
      </c>
      <c r="I865">
        <v>4.0999999999999996</v>
      </c>
      <c r="J865">
        <v>83</v>
      </c>
      <c r="K865">
        <v>1</v>
      </c>
      <c r="L865">
        <v>2515</v>
      </c>
      <c r="M865" s="1">
        <v>45814</v>
      </c>
      <c r="N865" t="s">
        <v>42</v>
      </c>
    </row>
    <row r="866" spans="1:14" x14ac:dyDescent="0.3">
      <c r="A866" t="s">
        <v>1767</v>
      </c>
      <c r="B866" t="s">
        <v>1768</v>
      </c>
      <c r="C866" t="s">
        <v>88</v>
      </c>
      <c r="D866" t="s">
        <v>109</v>
      </c>
      <c r="E866" t="s">
        <v>18</v>
      </c>
      <c r="F866">
        <v>1284</v>
      </c>
      <c r="G866">
        <v>15</v>
      </c>
      <c r="H866">
        <v>1091</v>
      </c>
      <c r="I866">
        <v>4.4000000000000004</v>
      </c>
      <c r="J866">
        <v>246</v>
      </c>
      <c r="K866">
        <v>4</v>
      </c>
      <c r="L866">
        <v>4364</v>
      </c>
      <c r="M866" s="1">
        <v>45908</v>
      </c>
      <c r="N866" t="s">
        <v>24</v>
      </c>
    </row>
    <row r="867" spans="1:14" x14ac:dyDescent="0.3">
      <c r="A867" t="s">
        <v>1769</v>
      </c>
      <c r="B867" t="s">
        <v>1770</v>
      </c>
      <c r="C867" t="s">
        <v>16</v>
      </c>
      <c r="D867" t="s">
        <v>46</v>
      </c>
      <c r="E867" t="s">
        <v>74</v>
      </c>
      <c r="F867">
        <v>3249</v>
      </c>
      <c r="G867">
        <v>25</v>
      </c>
      <c r="H867">
        <v>2437</v>
      </c>
      <c r="I867">
        <v>4.5999999999999996</v>
      </c>
      <c r="J867">
        <v>125</v>
      </c>
      <c r="K867">
        <v>1</v>
      </c>
      <c r="L867">
        <v>2437</v>
      </c>
      <c r="M867" s="1">
        <v>45459</v>
      </c>
      <c r="N867" t="s">
        <v>189</v>
      </c>
    </row>
    <row r="868" spans="1:14" x14ac:dyDescent="0.3">
      <c r="A868" t="s">
        <v>1771</v>
      </c>
      <c r="B868" t="s">
        <v>1772</v>
      </c>
      <c r="C868" t="s">
        <v>16</v>
      </c>
      <c r="D868" t="s">
        <v>41</v>
      </c>
      <c r="E868" t="s">
        <v>74</v>
      </c>
      <c r="F868">
        <v>1171</v>
      </c>
      <c r="G868">
        <v>25</v>
      </c>
      <c r="H868">
        <v>878</v>
      </c>
      <c r="I868">
        <v>3.5</v>
      </c>
      <c r="J868">
        <v>63</v>
      </c>
      <c r="K868">
        <v>1</v>
      </c>
      <c r="L868">
        <v>878</v>
      </c>
      <c r="M868" s="1">
        <v>45567</v>
      </c>
      <c r="N868" t="s">
        <v>42</v>
      </c>
    </row>
    <row r="869" spans="1:14" x14ac:dyDescent="0.3">
      <c r="A869" t="s">
        <v>1773</v>
      </c>
      <c r="B869" t="s">
        <v>1774</v>
      </c>
      <c r="C869" t="s">
        <v>52</v>
      </c>
      <c r="D869" t="s">
        <v>46</v>
      </c>
      <c r="E869" t="s">
        <v>161</v>
      </c>
      <c r="F869">
        <v>8594</v>
      </c>
      <c r="G869">
        <v>20</v>
      </c>
      <c r="H869">
        <v>6875</v>
      </c>
      <c r="I869">
        <v>4</v>
      </c>
      <c r="J869">
        <v>123</v>
      </c>
      <c r="K869">
        <v>1</v>
      </c>
      <c r="L869">
        <v>6875</v>
      </c>
      <c r="M869" s="1">
        <v>45568</v>
      </c>
      <c r="N869" t="s">
        <v>29</v>
      </c>
    </row>
    <row r="870" spans="1:14" x14ac:dyDescent="0.3">
      <c r="A870" t="s">
        <v>1775</v>
      </c>
      <c r="B870" t="s">
        <v>1776</v>
      </c>
      <c r="C870" t="s">
        <v>37</v>
      </c>
      <c r="D870" t="s">
        <v>41</v>
      </c>
      <c r="E870" t="s">
        <v>34</v>
      </c>
      <c r="F870">
        <v>2086</v>
      </c>
      <c r="G870">
        <v>25</v>
      </c>
      <c r="H870">
        <v>1564</v>
      </c>
      <c r="I870">
        <v>4.0999999999999996</v>
      </c>
      <c r="J870">
        <v>159</v>
      </c>
      <c r="K870">
        <v>3</v>
      </c>
      <c r="L870">
        <v>4692</v>
      </c>
      <c r="M870" s="1">
        <v>45571</v>
      </c>
      <c r="N870" t="s">
        <v>58</v>
      </c>
    </row>
    <row r="871" spans="1:14" x14ac:dyDescent="0.3">
      <c r="A871" t="s">
        <v>1777</v>
      </c>
      <c r="B871" t="s">
        <v>1778</v>
      </c>
      <c r="C871" t="s">
        <v>22</v>
      </c>
      <c r="D871" t="s">
        <v>23</v>
      </c>
      <c r="E871" t="s">
        <v>34</v>
      </c>
      <c r="F871">
        <v>3132</v>
      </c>
      <c r="G871">
        <v>20</v>
      </c>
      <c r="H871">
        <v>2506</v>
      </c>
      <c r="I871">
        <v>4</v>
      </c>
      <c r="J871">
        <v>205</v>
      </c>
      <c r="K871">
        <v>2</v>
      </c>
      <c r="L871">
        <v>5012</v>
      </c>
      <c r="M871" s="1">
        <v>45418</v>
      </c>
      <c r="N871" t="s">
        <v>85</v>
      </c>
    </row>
    <row r="872" spans="1:14" x14ac:dyDescent="0.3">
      <c r="A872" t="s">
        <v>1779</v>
      </c>
      <c r="B872" t="s">
        <v>1780</v>
      </c>
      <c r="C872" t="s">
        <v>45</v>
      </c>
      <c r="D872" t="s">
        <v>53</v>
      </c>
      <c r="E872" t="s">
        <v>34</v>
      </c>
      <c r="F872">
        <v>5123</v>
      </c>
      <c r="G872">
        <v>20</v>
      </c>
      <c r="H872">
        <v>4098</v>
      </c>
      <c r="I872">
        <v>3.6</v>
      </c>
      <c r="J872">
        <v>187</v>
      </c>
      <c r="K872">
        <v>3</v>
      </c>
      <c r="L872">
        <v>12294</v>
      </c>
      <c r="M872" s="1">
        <v>45856</v>
      </c>
      <c r="N872" t="s">
        <v>141</v>
      </c>
    </row>
    <row r="873" spans="1:14" x14ac:dyDescent="0.3">
      <c r="A873" t="s">
        <v>1781</v>
      </c>
      <c r="B873" t="s">
        <v>1782</v>
      </c>
      <c r="C873" t="s">
        <v>116</v>
      </c>
      <c r="D873" t="s">
        <v>33</v>
      </c>
      <c r="E873" t="s">
        <v>34</v>
      </c>
      <c r="F873">
        <v>1530</v>
      </c>
      <c r="G873">
        <v>20</v>
      </c>
      <c r="H873">
        <v>1224</v>
      </c>
      <c r="I873">
        <v>5</v>
      </c>
      <c r="J873">
        <v>278</v>
      </c>
      <c r="K873">
        <v>1</v>
      </c>
      <c r="L873">
        <v>1224</v>
      </c>
      <c r="M873" s="1">
        <v>45836</v>
      </c>
      <c r="N873" t="s">
        <v>24</v>
      </c>
    </row>
    <row r="874" spans="1:14" x14ac:dyDescent="0.3">
      <c r="A874" t="s">
        <v>1783</v>
      </c>
      <c r="B874" t="s">
        <v>1784</v>
      </c>
      <c r="C874" t="s">
        <v>45</v>
      </c>
      <c r="D874" t="s">
        <v>46</v>
      </c>
      <c r="E874" t="s">
        <v>161</v>
      </c>
      <c r="F874">
        <v>1645</v>
      </c>
      <c r="G874">
        <v>30</v>
      </c>
      <c r="H874">
        <v>1152</v>
      </c>
      <c r="I874">
        <v>4</v>
      </c>
      <c r="J874">
        <v>319</v>
      </c>
      <c r="K874">
        <v>1</v>
      </c>
      <c r="L874">
        <v>1152</v>
      </c>
      <c r="M874" s="1">
        <v>45421</v>
      </c>
      <c r="N874" t="s">
        <v>58</v>
      </c>
    </row>
    <row r="875" spans="1:14" x14ac:dyDescent="0.3">
      <c r="A875" t="s">
        <v>1785</v>
      </c>
      <c r="B875" t="s">
        <v>1786</v>
      </c>
      <c r="C875" t="s">
        <v>22</v>
      </c>
      <c r="D875" t="s">
        <v>33</v>
      </c>
      <c r="E875" t="s">
        <v>18</v>
      </c>
      <c r="F875">
        <v>4280</v>
      </c>
      <c r="G875">
        <v>25</v>
      </c>
      <c r="H875">
        <v>3210</v>
      </c>
      <c r="I875">
        <v>3.6</v>
      </c>
      <c r="J875">
        <v>117</v>
      </c>
      <c r="K875">
        <v>1</v>
      </c>
      <c r="L875">
        <v>3210</v>
      </c>
      <c r="M875" s="1">
        <v>45741</v>
      </c>
      <c r="N875" t="s">
        <v>102</v>
      </c>
    </row>
    <row r="876" spans="1:14" x14ac:dyDescent="0.3">
      <c r="A876" t="s">
        <v>1787</v>
      </c>
      <c r="B876" t="s">
        <v>1788</v>
      </c>
      <c r="C876" t="s">
        <v>16</v>
      </c>
      <c r="D876" t="s">
        <v>41</v>
      </c>
      <c r="E876" t="s">
        <v>74</v>
      </c>
      <c r="F876">
        <v>1592</v>
      </c>
      <c r="G876">
        <v>20</v>
      </c>
      <c r="H876">
        <v>1274</v>
      </c>
      <c r="I876">
        <v>5</v>
      </c>
      <c r="J876">
        <v>35</v>
      </c>
      <c r="K876">
        <v>4</v>
      </c>
      <c r="L876">
        <v>5096</v>
      </c>
      <c r="M876" s="1">
        <v>45708</v>
      </c>
      <c r="N876" t="s">
        <v>49</v>
      </c>
    </row>
    <row r="877" spans="1:14" x14ac:dyDescent="0.3">
      <c r="A877" t="s">
        <v>1789</v>
      </c>
      <c r="B877" t="s">
        <v>1790</v>
      </c>
      <c r="C877" t="s">
        <v>32</v>
      </c>
      <c r="D877" t="s">
        <v>17</v>
      </c>
      <c r="E877" t="s">
        <v>18</v>
      </c>
      <c r="F877">
        <v>2342</v>
      </c>
      <c r="G877">
        <v>25</v>
      </c>
      <c r="H877">
        <v>1756</v>
      </c>
      <c r="I877">
        <v>4.9000000000000004</v>
      </c>
      <c r="J877">
        <v>72</v>
      </c>
      <c r="K877">
        <v>2</v>
      </c>
      <c r="L877">
        <v>3512</v>
      </c>
      <c r="M877" s="1">
        <v>45859</v>
      </c>
      <c r="N877" t="s">
        <v>168</v>
      </c>
    </row>
    <row r="878" spans="1:14" x14ac:dyDescent="0.3">
      <c r="A878" t="s">
        <v>1791</v>
      </c>
      <c r="B878" t="s">
        <v>1792</v>
      </c>
      <c r="C878" t="s">
        <v>37</v>
      </c>
      <c r="D878" t="s">
        <v>46</v>
      </c>
      <c r="E878" t="s">
        <v>74</v>
      </c>
      <c r="F878">
        <v>11575</v>
      </c>
      <c r="G878">
        <v>25</v>
      </c>
      <c r="H878">
        <v>8681</v>
      </c>
      <c r="I878">
        <v>4.2</v>
      </c>
      <c r="J878">
        <v>96</v>
      </c>
      <c r="K878">
        <v>3</v>
      </c>
      <c r="L878">
        <v>26043</v>
      </c>
      <c r="M878" s="1">
        <v>46006</v>
      </c>
      <c r="N878" t="s">
        <v>29</v>
      </c>
    </row>
    <row r="879" spans="1:14" x14ac:dyDescent="0.3">
      <c r="A879" t="s">
        <v>1793</v>
      </c>
      <c r="B879" t="s">
        <v>1794</v>
      </c>
      <c r="C879" t="s">
        <v>45</v>
      </c>
      <c r="D879" t="s">
        <v>17</v>
      </c>
      <c r="E879" t="s">
        <v>18</v>
      </c>
      <c r="F879">
        <v>4471</v>
      </c>
      <c r="G879">
        <v>30</v>
      </c>
      <c r="H879">
        <v>3130</v>
      </c>
      <c r="I879">
        <v>3.2</v>
      </c>
      <c r="J879">
        <v>470</v>
      </c>
      <c r="K879">
        <v>1</v>
      </c>
      <c r="L879">
        <v>3130</v>
      </c>
      <c r="M879" s="1">
        <v>45969</v>
      </c>
      <c r="N879" t="s">
        <v>64</v>
      </c>
    </row>
    <row r="880" spans="1:14" x14ac:dyDescent="0.3">
      <c r="A880" t="s">
        <v>1795</v>
      </c>
      <c r="B880" t="s">
        <v>1796</v>
      </c>
      <c r="C880" t="s">
        <v>116</v>
      </c>
      <c r="D880" t="s">
        <v>17</v>
      </c>
      <c r="E880" t="s">
        <v>18</v>
      </c>
      <c r="F880">
        <v>1605</v>
      </c>
      <c r="G880">
        <v>20</v>
      </c>
      <c r="H880">
        <v>1284</v>
      </c>
      <c r="I880">
        <v>3.9</v>
      </c>
      <c r="J880">
        <v>317</v>
      </c>
      <c r="K880">
        <v>1</v>
      </c>
      <c r="L880">
        <v>1284</v>
      </c>
      <c r="M880" s="1">
        <v>45344</v>
      </c>
      <c r="N880" t="s">
        <v>71</v>
      </c>
    </row>
    <row r="881" spans="1:14" x14ac:dyDescent="0.3">
      <c r="A881" t="s">
        <v>1797</v>
      </c>
      <c r="B881" t="s">
        <v>1798</v>
      </c>
      <c r="C881" t="s">
        <v>116</v>
      </c>
      <c r="D881" t="s">
        <v>33</v>
      </c>
      <c r="E881" t="s">
        <v>18</v>
      </c>
      <c r="F881">
        <v>2174</v>
      </c>
      <c r="G881">
        <v>50</v>
      </c>
      <c r="H881">
        <v>1087</v>
      </c>
      <c r="I881">
        <v>3.3</v>
      </c>
      <c r="J881">
        <v>291</v>
      </c>
      <c r="K881">
        <v>2</v>
      </c>
      <c r="L881">
        <v>2174</v>
      </c>
      <c r="M881" s="1">
        <v>45412</v>
      </c>
      <c r="N881" t="s">
        <v>38</v>
      </c>
    </row>
    <row r="882" spans="1:14" x14ac:dyDescent="0.3">
      <c r="A882" t="s">
        <v>1799</v>
      </c>
      <c r="B882" t="s">
        <v>1800</v>
      </c>
      <c r="C882" t="s">
        <v>16</v>
      </c>
      <c r="D882" t="s">
        <v>28</v>
      </c>
      <c r="E882" t="s">
        <v>34</v>
      </c>
      <c r="F882">
        <v>1209</v>
      </c>
      <c r="G882">
        <v>30</v>
      </c>
      <c r="H882">
        <v>846</v>
      </c>
      <c r="I882">
        <v>4.4000000000000004</v>
      </c>
      <c r="J882">
        <v>127</v>
      </c>
      <c r="K882">
        <v>1</v>
      </c>
      <c r="L882">
        <v>846</v>
      </c>
      <c r="M882" s="1">
        <v>45604</v>
      </c>
      <c r="N882" t="s">
        <v>64</v>
      </c>
    </row>
    <row r="883" spans="1:14" x14ac:dyDescent="0.3">
      <c r="A883" t="s">
        <v>1801</v>
      </c>
      <c r="B883" t="s">
        <v>1802</v>
      </c>
      <c r="C883" t="s">
        <v>45</v>
      </c>
      <c r="D883" t="s">
        <v>53</v>
      </c>
      <c r="E883" t="s">
        <v>34</v>
      </c>
      <c r="F883">
        <v>3704</v>
      </c>
      <c r="G883">
        <v>0</v>
      </c>
      <c r="H883">
        <v>3704</v>
      </c>
      <c r="I883">
        <v>3.8</v>
      </c>
      <c r="J883">
        <v>127</v>
      </c>
      <c r="K883">
        <v>1</v>
      </c>
      <c r="L883">
        <v>3704</v>
      </c>
      <c r="M883" s="1">
        <v>45654</v>
      </c>
      <c r="N883" t="s">
        <v>29</v>
      </c>
    </row>
    <row r="884" spans="1:14" x14ac:dyDescent="0.3">
      <c r="A884" t="s">
        <v>1803</v>
      </c>
      <c r="B884" t="s">
        <v>1804</v>
      </c>
      <c r="C884" t="s">
        <v>116</v>
      </c>
      <c r="D884" t="s">
        <v>41</v>
      </c>
      <c r="E884" t="s">
        <v>34</v>
      </c>
      <c r="F884">
        <v>426</v>
      </c>
      <c r="G884">
        <v>10</v>
      </c>
      <c r="H884">
        <v>383</v>
      </c>
      <c r="I884">
        <v>4.0999999999999996</v>
      </c>
      <c r="J884">
        <v>117</v>
      </c>
      <c r="K884">
        <v>1</v>
      </c>
      <c r="L884">
        <v>383</v>
      </c>
      <c r="M884" s="1">
        <v>45833</v>
      </c>
      <c r="N884" t="s">
        <v>64</v>
      </c>
    </row>
    <row r="885" spans="1:14" x14ac:dyDescent="0.3">
      <c r="A885" t="s">
        <v>1805</v>
      </c>
      <c r="B885" t="s">
        <v>1806</v>
      </c>
      <c r="C885" t="s">
        <v>32</v>
      </c>
      <c r="D885" t="s">
        <v>53</v>
      </c>
      <c r="E885" t="s">
        <v>34</v>
      </c>
      <c r="F885">
        <v>2064</v>
      </c>
      <c r="G885">
        <v>30</v>
      </c>
      <c r="H885">
        <v>1445</v>
      </c>
      <c r="I885">
        <v>5</v>
      </c>
      <c r="J885">
        <v>212</v>
      </c>
      <c r="K885">
        <v>1</v>
      </c>
      <c r="L885">
        <v>1445</v>
      </c>
      <c r="M885" s="1">
        <v>45696</v>
      </c>
      <c r="N885" t="s">
        <v>102</v>
      </c>
    </row>
    <row r="886" spans="1:14" x14ac:dyDescent="0.3">
      <c r="A886" t="s">
        <v>1807</v>
      </c>
      <c r="B886" t="s">
        <v>1808</v>
      </c>
      <c r="C886" t="s">
        <v>52</v>
      </c>
      <c r="D886" t="s">
        <v>46</v>
      </c>
      <c r="E886" t="s">
        <v>161</v>
      </c>
      <c r="F886">
        <v>3270</v>
      </c>
      <c r="G886">
        <v>70</v>
      </c>
      <c r="H886">
        <v>981</v>
      </c>
      <c r="I886">
        <v>3.8</v>
      </c>
      <c r="J886">
        <v>183</v>
      </c>
      <c r="K886">
        <v>2</v>
      </c>
      <c r="L886">
        <v>1962</v>
      </c>
      <c r="M886" s="1">
        <v>45457</v>
      </c>
      <c r="N886" t="s">
        <v>58</v>
      </c>
    </row>
    <row r="887" spans="1:14" x14ac:dyDescent="0.3">
      <c r="A887" t="s">
        <v>1809</v>
      </c>
      <c r="B887" t="s">
        <v>1810</v>
      </c>
      <c r="C887" t="s">
        <v>22</v>
      </c>
      <c r="D887" t="s">
        <v>33</v>
      </c>
      <c r="E887" t="s">
        <v>18</v>
      </c>
      <c r="F887">
        <v>1491</v>
      </c>
      <c r="G887">
        <v>15</v>
      </c>
      <c r="H887">
        <v>1267</v>
      </c>
      <c r="I887">
        <v>4.3</v>
      </c>
      <c r="J887">
        <v>23</v>
      </c>
      <c r="K887">
        <v>1</v>
      </c>
      <c r="L887">
        <v>1267</v>
      </c>
      <c r="M887" s="1">
        <v>45723</v>
      </c>
      <c r="N887" t="s">
        <v>49</v>
      </c>
    </row>
    <row r="888" spans="1:14" x14ac:dyDescent="0.3">
      <c r="A888" t="s">
        <v>1811</v>
      </c>
      <c r="B888" t="s">
        <v>1812</v>
      </c>
      <c r="C888" t="s">
        <v>88</v>
      </c>
      <c r="D888" t="s">
        <v>53</v>
      </c>
      <c r="E888" t="s">
        <v>74</v>
      </c>
      <c r="F888">
        <v>3560</v>
      </c>
      <c r="G888">
        <v>10</v>
      </c>
      <c r="H888">
        <v>3204</v>
      </c>
      <c r="I888">
        <v>4.5</v>
      </c>
      <c r="J888">
        <v>501</v>
      </c>
      <c r="K888">
        <v>1</v>
      </c>
      <c r="L888">
        <v>3204</v>
      </c>
      <c r="M888" s="1">
        <v>45990</v>
      </c>
      <c r="N888" t="s">
        <v>58</v>
      </c>
    </row>
    <row r="889" spans="1:14" x14ac:dyDescent="0.3">
      <c r="A889" t="s">
        <v>1813</v>
      </c>
      <c r="B889" t="s">
        <v>1814</v>
      </c>
      <c r="C889" t="s">
        <v>37</v>
      </c>
      <c r="D889" t="s">
        <v>41</v>
      </c>
      <c r="E889" t="s">
        <v>34</v>
      </c>
      <c r="F889">
        <v>1006</v>
      </c>
      <c r="G889">
        <v>60</v>
      </c>
      <c r="H889">
        <v>402</v>
      </c>
      <c r="I889">
        <v>4.7</v>
      </c>
      <c r="J889">
        <v>60</v>
      </c>
      <c r="K889">
        <v>1</v>
      </c>
      <c r="L889">
        <v>402</v>
      </c>
      <c r="M889" s="1">
        <v>45451</v>
      </c>
      <c r="N889" t="s">
        <v>102</v>
      </c>
    </row>
    <row r="890" spans="1:14" x14ac:dyDescent="0.3">
      <c r="A890" t="s">
        <v>1815</v>
      </c>
      <c r="B890" t="s">
        <v>1816</v>
      </c>
      <c r="C890" t="s">
        <v>88</v>
      </c>
      <c r="D890" t="s">
        <v>109</v>
      </c>
      <c r="E890" t="s">
        <v>161</v>
      </c>
      <c r="F890">
        <v>2269</v>
      </c>
      <c r="G890">
        <v>20</v>
      </c>
      <c r="H890">
        <v>1815</v>
      </c>
      <c r="I890">
        <v>4</v>
      </c>
      <c r="J890">
        <v>83</v>
      </c>
      <c r="K890">
        <v>2</v>
      </c>
      <c r="L890">
        <v>3630</v>
      </c>
      <c r="M890" s="1">
        <v>45736</v>
      </c>
      <c r="N890" t="s">
        <v>168</v>
      </c>
    </row>
    <row r="891" spans="1:14" x14ac:dyDescent="0.3">
      <c r="A891" t="s">
        <v>1817</v>
      </c>
      <c r="B891" t="s">
        <v>1818</v>
      </c>
      <c r="C891" t="s">
        <v>27</v>
      </c>
      <c r="D891" t="s">
        <v>23</v>
      </c>
      <c r="E891" t="s">
        <v>18</v>
      </c>
      <c r="F891">
        <v>2039</v>
      </c>
      <c r="G891">
        <v>30</v>
      </c>
      <c r="H891">
        <v>1427</v>
      </c>
      <c r="I891">
        <v>4</v>
      </c>
      <c r="J891">
        <v>53</v>
      </c>
      <c r="K891">
        <v>1</v>
      </c>
      <c r="L891">
        <v>1427</v>
      </c>
      <c r="M891" s="1">
        <v>45409</v>
      </c>
      <c r="N891" t="s">
        <v>141</v>
      </c>
    </row>
    <row r="892" spans="1:14" x14ac:dyDescent="0.3">
      <c r="A892" t="s">
        <v>1819</v>
      </c>
      <c r="B892" t="s">
        <v>1820</v>
      </c>
      <c r="C892" t="s">
        <v>88</v>
      </c>
      <c r="D892" t="s">
        <v>53</v>
      </c>
      <c r="E892" t="s">
        <v>74</v>
      </c>
      <c r="F892">
        <v>1960</v>
      </c>
      <c r="G892">
        <v>30</v>
      </c>
      <c r="H892">
        <v>1372</v>
      </c>
      <c r="I892">
        <v>4</v>
      </c>
      <c r="J892">
        <v>79</v>
      </c>
      <c r="K892">
        <v>1</v>
      </c>
      <c r="L892">
        <v>1372</v>
      </c>
      <c r="M892" s="1">
        <v>45485</v>
      </c>
      <c r="N892" t="s">
        <v>54</v>
      </c>
    </row>
    <row r="893" spans="1:14" x14ac:dyDescent="0.3">
      <c r="A893" t="s">
        <v>1821</v>
      </c>
      <c r="B893" t="s">
        <v>1822</v>
      </c>
      <c r="C893" t="s">
        <v>32</v>
      </c>
      <c r="D893" t="s">
        <v>46</v>
      </c>
      <c r="E893" t="s">
        <v>74</v>
      </c>
      <c r="F893">
        <v>2118</v>
      </c>
      <c r="G893">
        <v>15</v>
      </c>
      <c r="H893">
        <v>1800</v>
      </c>
      <c r="I893">
        <v>4.3</v>
      </c>
      <c r="J893">
        <v>225</v>
      </c>
      <c r="K893">
        <v>3</v>
      </c>
      <c r="L893">
        <v>5400</v>
      </c>
      <c r="M893" s="1">
        <v>45728</v>
      </c>
      <c r="N893" t="s">
        <v>61</v>
      </c>
    </row>
    <row r="894" spans="1:14" x14ac:dyDescent="0.3">
      <c r="A894" t="s">
        <v>1823</v>
      </c>
      <c r="B894" t="s">
        <v>1824</v>
      </c>
      <c r="C894" t="s">
        <v>22</v>
      </c>
      <c r="D894" t="s">
        <v>41</v>
      </c>
      <c r="E894" t="s">
        <v>34</v>
      </c>
      <c r="F894">
        <v>1974</v>
      </c>
      <c r="G894">
        <v>30</v>
      </c>
      <c r="H894">
        <v>1382</v>
      </c>
      <c r="I894">
        <v>4.8</v>
      </c>
      <c r="J894">
        <v>24</v>
      </c>
      <c r="K894">
        <v>1</v>
      </c>
      <c r="L894">
        <v>1382</v>
      </c>
      <c r="M894" s="1">
        <v>45728</v>
      </c>
      <c r="N894" t="s">
        <v>168</v>
      </c>
    </row>
    <row r="895" spans="1:14" x14ac:dyDescent="0.3">
      <c r="A895" t="s">
        <v>1825</v>
      </c>
      <c r="B895" t="s">
        <v>1826</v>
      </c>
      <c r="C895" t="s">
        <v>22</v>
      </c>
      <c r="D895" t="s">
        <v>28</v>
      </c>
      <c r="E895" t="s">
        <v>34</v>
      </c>
      <c r="F895">
        <v>3834</v>
      </c>
      <c r="G895">
        <v>20</v>
      </c>
      <c r="H895">
        <v>3067</v>
      </c>
      <c r="I895">
        <v>4</v>
      </c>
      <c r="J895">
        <v>122</v>
      </c>
      <c r="K895">
        <v>2</v>
      </c>
      <c r="L895">
        <v>6134</v>
      </c>
      <c r="M895" s="1">
        <v>45544</v>
      </c>
      <c r="N895" t="s">
        <v>49</v>
      </c>
    </row>
    <row r="896" spans="1:14" x14ac:dyDescent="0.3">
      <c r="A896" t="s">
        <v>1827</v>
      </c>
      <c r="B896" t="s">
        <v>1828</v>
      </c>
      <c r="C896" t="s">
        <v>22</v>
      </c>
      <c r="D896" t="s">
        <v>109</v>
      </c>
      <c r="E896" t="s">
        <v>18</v>
      </c>
      <c r="F896">
        <v>2168</v>
      </c>
      <c r="G896">
        <v>15</v>
      </c>
      <c r="H896">
        <v>1843</v>
      </c>
      <c r="I896">
        <v>2.9</v>
      </c>
      <c r="J896">
        <v>94</v>
      </c>
      <c r="K896">
        <v>1</v>
      </c>
      <c r="L896">
        <v>1843</v>
      </c>
      <c r="M896" s="1">
        <v>45913</v>
      </c>
      <c r="N896" t="s">
        <v>29</v>
      </c>
    </row>
    <row r="897" spans="1:14" x14ac:dyDescent="0.3">
      <c r="A897" t="s">
        <v>1829</v>
      </c>
      <c r="B897" t="s">
        <v>1830</v>
      </c>
      <c r="C897" t="s">
        <v>16</v>
      </c>
      <c r="D897" t="s">
        <v>53</v>
      </c>
      <c r="E897" t="s">
        <v>34</v>
      </c>
      <c r="F897">
        <v>4233</v>
      </c>
      <c r="G897">
        <v>20</v>
      </c>
      <c r="H897">
        <v>3386</v>
      </c>
      <c r="I897">
        <v>4.5</v>
      </c>
      <c r="J897">
        <v>351</v>
      </c>
      <c r="K897">
        <v>1</v>
      </c>
      <c r="L897">
        <v>3386</v>
      </c>
      <c r="M897" s="1">
        <v>45991</v>
      </c>
      <c r="N897" t="s">
        <v>24</v>
      </c>
    </row>
    <row r="898" spans="1:14" x14ac:dyDescent="0.3">
      <c r="A898" t="s">
        <v>1831</v>
      </c>
      <c r="B898" t="s">
        <v>1832</v>
      </c>
      <c r="C898" t="s">
        <v>57</v>
      </c>
      <c r="D898" t="s">
        <v>33</v>
      </c>
      <c r="E898" t="s">
        <v>34</v>
      </c>
      <c r="F898">
        <v>1765</v>
      </c>
      <c r="G898">
        <v>30</v>
      </c>
      <c r="H898">
        <v>1236</v>
      </c>
      <c r="I898">
        <v>4.0999999999999996</v>
      </c>
      <c r="J898">
        <v>427</v>
      </c>
      <c r="K898">
        <v>1</v>
      </c>
      <c r="L898">
        <v>1236</v>
      </c>
      <c r="M898" s="1">
        <v>45381</v>
      </c>
      <c r="N898" t="s">
        <v>29</v>
      </c>
    </row>
    <row r="899" spans="1:14" x14ac:dyDescent="0.3">
      <c r="A899" t="s">
        <v>1833</v>
      </c>
      <c r="B899" t="s">
        <v>1834</v>
      </c>
      <c r="C899" t="s">
        <v>22</v>
      </c>
      <c r="D899" t="s">
        <v>17</v>
      </c>
      <c r="E899" t="s">
        <v>18</v>
      </c>
      <c r="F899">
        <v>5569</v>
      </c>
      <c r="G899">
        <v>50</v>
      </c>
      <c r="H899">
        <v>2784</v>
      </c>
      <c r="I899">
        <v>4.4000000000000004</v>
      </c>
      <c r="J899">
        <v>12</v>
      </c>
      <c r="K899">
        <v>4</v>
      </c>
      <c r="L899">
        <v>11136</v>
      </c>
      <c r="M899" s="1">
        <v>45925</v>
      </c>
      <c r="N899" t="s">
        <v>49</v>
      </c>
    </row>
    <row r="900" spans="1:14" x14ac:dyDescent="0.3">
      <c r="A900" t="s">
        <v>1835</v>
      </c>
      <c r="B900" t="s">
        <v>1836</v>
      </c>
      <c r="C900" t="s">
        <v>88</v>
      </c>
      <c r="D900" t="s">
        <v>46</v>
      </c>
      <c r="E900" t="s">
        <v>18</v>
      </c>
      <c r="F900">
        <v>4300</v>
      </c>
      <c r="G900">
        <v>15</v>
      </c>
      <c r="H900">
        <v>3655</v>
      </c>
      <c r="I900">
        <v>3.3</v>
      </c>
      <c r="J900">
        <v>231</v>
      </c>
      <c r="K900">
        <v>2</v>
      </c>
      <c r="L900">
        <v>7310</v>
      </c>
      <c r="M900" s="1">
        <v>45865</v>
      </c>
      <c r="N900" t="s">
        <v>102</v>
      </c>
    </row>
    <row r="901" spans="1:14" x14ac:dyDescent="0.3">
      <c r="A901" t="s">
        <v>1837</v>
      </c>
      <c r="B901" t="s">
        <v>1838</v>
      </c>
      <c r="C901" t="s">
        <v>32</v>
      </c>
      <c r="D901" t="s">
        <v>41</v>
      </c>
      <c r="E901" t="s">
        <v>34</v>
      </c>
      <c r="F901">
        <v>2367</v>
      </c>
      <c r="G901">
        <v>20</v>
      </c>
      <c r="H901">
        <v>1894</v>
      </c>
      <c r="I901">
        <v>3.8</v>
      </c>
      <c r="J901">
        <v>628</v>
      </c>
      <c r="K901">
        <v>2</v>
      </c>
      <c r="L901">
        <v>3788</v>
      </c>
      <c r="M901" s="1">
        <v>45462</v>
      </c>
      <c r="N901" t="s">
        <v>150</v>
      </c>
    </row>
    <row r="902" spans="1:14" x14ac:dyDescent="0.3">
      <c r="A902" t="s">
        <v>1839</v>
      </c>
      <c r="B902" t="s">
        <v>1840</v>
      </c>
      <c r="C902" t="s">
        <v>16</v>
      </c>
      <c r="D902" t="s">
        <v>109</v>
      </c>
      <c r="E902" t="s">
        <v>161</v>
      </c>
      <c r="F902">
        <v>886</v>
      </c>
      <c r="G902">
        <v>30</v>
      </c>
      <c r="H902">
        <v>620</v>
      </c>
      <c r="I902">
        <v>4.5</v>
      </c>
      <c r="J902">
        <v>77</v>
      </c>
      <c r="K902">
        <v>1</v>
      </c>
      <c r="L902">
        <v>620</v>
      </c>
      <c r="M902" s="1">
        <v>45699</v>
      </c>
      <c r="N902" t="s">
        <v>168</v>
      </c>
    </row>
    <row r="903" spans="1:14" x14ac:dyDescent="0.3">
      <c r="A903" t="s">
        <v>1841</v>
      </c>
      <c r="B903" t="s">
        <v>1842</v>
      </c>
      <c r="C903" t="s">
        <v>116</v>
      </c>
      <c r="D903" t="s">
        <v>53</v>
      </c>
      <c r="E903" t="s">
        <v>74</v>
      </c>
      <c r="F903">
        <v>3936</v>
      </c>
      <c r="G903">
        <v>25</v>
      </c>
      <c r="H903">
        <v>2952</v>
      </c>
      <c r="I903">
        <v>3.5</v>
      </c>
      <c r="J903">
        <v>148</v>
      </c>
      <c r="K903">
        <v>1</v>
      </c>
      <c r="L903">
        <v>2952</v>
      </c>
      <c r="M903" s="1">
        <v>45570</v>
      </c>
      <c r="N903" t="s">
        <v>42</v>
      </c>
    </row>
    <row r="904" spans="1:14" x14ac:dyDescent="0.3">
      <c r="A904" t="s">
        <v>1843</v>
      </c>
      <c r="B904" t="s">
        <v>490</v>
      </c>
      <c r="C904" t="s">
        <v>116</v>
      </c>
      <c r="D904" t="s">
        <v>17</v>
      </c>
      <c r="E904" t="s">
        <v>18</v>
      </c>
      <c r="F904">
        <v>5190</v>
      </c>
      <c r="G904">
        <v>20</v>
      </c>
      <c r="H904">
        <v>4152</v>
      </c>
      <c r="I904">
        <v>4.3</v>
      </c>
      <c r="J904">
        <v>185</v>
      </c>
      <c r="K904">
        <v>2</v>
      </c>
      <c r="L904">
        <v>8304</v>
      </c>
      <c r="M904" s="1">
        <v>45557</v>
      </c>
      <c r="N904" t="s">
        <v>38</v>
      </c>
    </row>
    <row r="905" spans="1:14" x14ac:dyDescent="0.3">
      <c r="A905" t="s">
        <v>1844</v>
      </c>
      <c r="B905" t="s">
        <v>1845</v>
      </c>
      <c r="C905" t="s">
        <v>16</v>
      </c>
      <c r="D905" t="s">
        <v>23</v>
      </c>
      <c r="E905" t="s">
        <v>18</v>
      </c>
      <c r="F905">
        <v>3148</v>
      </c>
      <c r="G905">
        <v>0</v>
      </c>
      <c r="H905">
        <v>3148</v>
      </c>
      <c r="I905">
        <v>4.0999999999999996</v>
      </c>
      <c r="J905">
        <v>79</v>
      </c>
      <c r="K905">
        <v>1</v>
      </c>
      <c r="L905">
        <v>3148</v>
      </c>
      <c r="M905" s="1">
        <v>45946</v>
      </c>
      <c r="N905" t="s">
        <v>58</v>
      </c>
    </row>
    <row r="906" spans="1:14" x14ac:dyDescent="0.3">
      <c r="A906" t="s">
        <v>1846</v>
      </c>
      <c r="B906" t="s">
        <v>1847</v>
      </c>
      <c r="C906" t="s">
        <v>16</v>
      </c>
      <c r="D906" t="s">
        <v>109</v>
      </c>
      <c r="E906" t="s">
        <v>161</v>
      </c>
      <c r="F906">
        <v>1810</v>
      </c>
      <c r="G906">
        <v>70</v>
      </c>
      <c r="H906">
        <v>543</v>
      </c>
      <c r="I906">
        <v>3.7</v>
      </c>
      <c r="J906">
        <v>298</v>
      </c>
      <c r="K906">
        <v>1</v>
      </c>
      <c r="L906">
        <v>543</v>
      </c>
      <c r="M906" s="1">
        <v>45293</v>
      </c>
      <c r="N906" t="s">
        <v>102</v>
      </c>
    </row>
    <row r="907" spans="1:14" x14ac:dyDescent="0.3">
      <c r="A907" t="s">
        <v>1848</v>
      </c>
      <c r="B907" t="s">
        <v>1849</v>
      </c>
      <c r="C907" t="s">
        <v>32</v>
      </c>
      <c r="D907" t="s">
        <v>28</v>
      </c>
      <c r="E907" t="s">
        <v>34</v>
      </c>
      <c r="F907">
        <v>4335</v>
      </c>
      <c r="G907">
        <v>40</v>
      </c>
      <c r="H907">
        <v>2601</v>
      </c>
      <c r="I907">
        <v>3.7</v>
      </c>
      <c r="J907">
        <v>141</v>
      </c>
      <c r="K907">
        <v>1</v>
      </c>
      <c r="L907">
        <v>2601</v>
      </c>
      <c r="M907" s="1">
        <v>45350</v>
      </c>
      <c r="N907" t="s">
        <v>61</v>
      </c>
    </row>
    <row r="908" spans="1:14" x14ac:dyDescent="0.3">
      <c r="A908" t="s">
        <v>1850</v>
      </c>
      <c r="B908" t="s">
        <v>1851</v>
      </c>
      <c r="C908" t="s">
        <v>16</v>
      </c>
      <c r="D908" t="s">
        <v>46</v>
      </c>
      <c r="E908" t="s">
        <v>161</v>
      </c>
      <c r="F908">
        <v>2095</v>
      </c>
      <c r="G908">
        <v>25</v>
      </c>
      <c r="H908">
        <v>1571</v>
      </c>
      <c r="I908">
        <v>3.6</v>
      </c>
      <c r="J908">
        <v>344</v>
      </c>
      <c r="K908">
        <v>4</v>
      </c>
      <c r="L908">
        <v>6284</v>
      </c>
      <c r="M908" s="1">
        <v>45889</v>
      </c>
      <c r="N908" t="s">
        <v>29</v>
      </c>
    </row>
    <row r="909" spans="1:14" x14ac:dyDescent="0.3">
      <c r="A909" t="s">
        <v>1852</v>
      </c>
      <c r="B909" t="s">
        <v>1853</v>
      </c>
      <c r="C909" t="s">
        <v>45</v>
      </c>
      <c r="D909" t="s">
        <v>17</v>
      </c>
      <c r="E909" t="s">
        <v>34</v>
      </c>
      <c r="F909">
        <v>2797</v>
      </c>
      <c r="G909">
        <v>20</v>
      </c>
      <c r="H909">
        <v>2238</v>
      </c>
      <c r="I909">
        <v>4.0999999999999996</v>
      </c>
      <c r="J909">
        <v>205</v>
      </c>
      <c r="K909">
        <v>1</v>
      </c>
      <c r="L909">
        <v>2238</v>
      </c>
      <c r="M909" s="1">
        <v>45696</v>
      </c>
      <c r="N909" t="s">
        <v>58</v>
      </c>
    </row>
    <row r="910" spans="1:14" x14ac:dyDescent="0.3">
      <c r="A910" t="s">
        <v>1854</v>
      </c>
      <c r="B910" t="s">
        <v>1855</v>
      </c>
      <c r="C910" t="s">
        <v>52</v>
      </c>
      <c r="D910" t="s">
        <v>33</v>
      </c>
      <c r="E910" t="s">
        <v>18</v>
      </c>
      <c r="F910">
        <v>4485</v>
      </c>
      <c r="G910">
        <v>20</v>
      </c>
      <c r="H910">
        <v>3588</v>
      </c>
      <c r="I910">
        <v>4.2</v>
      </c>
      <c r="J910">
        <v>148</v>
      </c>
      <c r="K910">
        <v>1</v>
      </c>
      <c r="L910">
        <v>3588</v>
      </c>
      <c r="M910" s="1">
        <v>45481</v>
      </c>
      <c r="N910" t="s">
        <v>85</v>
      </c>
    </row>
    <row r="911" spans="1:14" x14ac:dyDescent="0.3">
      <c r="A911" t="s">
        <v>1856</v>
      </c>
      <c r="B911" t="s">
        <v>1857</v>
      </c>
      <c r="C911" t="s">
        <v>116</v>
      </c>
      <c r="D911" t="s">
        <v>28</v>
      </c>
      <c r="E911" t="s">
        <v>34</v>
      </c>
      <c r="F911">
        <v>3530</v>
      </c>
      <c r="G911">
        <v>15</v>
      </c>
      <c r="H911">
        <v>3000</v>
      </c>
      <c r="I911">
        <v>3.9</v>
      </c>
      <c r="J911">
        <v>23</v>
      </c>
      <c r="K911">
        <v>2</v>
      </c>
      <c r="L911">
        <v>6000</v>
      </c>
      <c r="M911" s="1">
        <v>45995</v>
      </c>
      <c r="N911" t="s">
        <v>150</v>
      </c>
    </row>
    <row r="912" spans="1:14" x14ac:dyDescent="0.3">
      <c r="A912" t="s">
        <v>1858</v>
      </c>
      <c r="B912" t="s">
        <v>1859</v>
      </c>
      <c r="C912" t="s">
        <v>116</v>
      </c>
      <c r="D912" t="s">
        <v>23</v>
      </c>
      <c r="E912" t="s">
        <v>34</v>
      </c>
      <c r="F912">
        <v>2799</v>
      </c>
      <c r="G912">
        <v>20</v>
      </c>
      <c r="H912">
        <v>2239</v>
      </c>
      <c r="I912">
        <v>3.6</v>
      </c>
      <c r="J912">
        <v>68</v>
      </c>
      <c r="K912">
        <v>5</v>
      </c>
      <c r="L912">
        <v>11195</v>
      </c>
      <c r="M912" s="1">
        <v>45394</v>
      </c>
      <c r="N912" t="s">
        <v>64</v>
      </c>
    </row>
    <row r="913" spans="1:14" x14ac:dyDescent="0.3">
      <c r="A913" t="s">
        <v>1860</v>
      </c>
      <c r="B913" t="s">
        <v>1861</v>
      </c>
      <c r="C913" t="s">
        <v>45</v>
      </c>
      <c r="D913" t="s">
        <v>23</v>
      </c>
      <c r="E913" t="s">
        <v>34</v>
      </c>
      <c r="F913">
        <v>3935</v>
      </c>
      <c r="G913">
        <v>0</v>
      </c>
      <c r="H913">
        <v>3935</v>
      </c>
      <c r="I913">
        <v>2.6</v>
      </c>
      <c r="J913">
        <v>436</v>
      </c>
      <c r="K913">
        <v>2</v>
      </c>
      <c r="L913">
        <v>7870</v>
      </c>
      <c r="M913" s="1">
        <v>45951</v>
      </c>
      <c r="N913" t="s">
        <v>78</v>
      </c>
    </row>
    <row r="914" spans="1:14" x14ac:dyDescent="0.3">
      <c r="A914" t="s">
        <v>1862</v>
      </c>
      <c r="B914" t="s">
        <v>1863</v>
      </c>
      <c r="C914" t="s">
        <v>32</v>
      </c>
      <c r="D914" t="s">
        <v>28</v>
      </c>
      <c r="E914" t="s">
        <v>34</v>
      </c>
      <c r="F914">
        <v>8678</v>
      </c>
      <c r="G914">
        <v>25</v>
      </c>
      <c r="H914">
        <v>6508</v>
      </c>
      <c r="I914">
        <v>4.3</v>
      </c>
      <c r="J914">
        <v>93</v>
      </c>
      <c r="K914">
        <v>2</v>
      </c>
      <c r="L914">
        <v>13016</v>
      </c>
      <c r="M914" s="1">
        <v>45301</v>
      </c>
      <c r="N914" t="s">
        <v>29</v>
      </c>
    </row>
    <row r="915" spans="1:14" x14ac:dyDescent="0.3">
      <c r="A915" t="s">
        <v>1864</v>
      </c>
      <c r="B915" t="s">
        <v>1865</v>
      </c>
      <c r="C915" t="s">
        <v>32</v>
      </c>
      <c r="D915" t="s">
        <v>17</v>
      </c>
      <c r="E915" t="s">
        <v>18</v>
      </c>
      <c r="F915">
        <v>4925</v>
      </c>
      <c r="G915">
        <v>30</v>
      </c>
      <c r="H915">
        <v>3448</v>
      </c>
      <c r="I915">
        <v>4.5999999999999996</v>
      </c>
      <c r="J915">
        <v>107</v>
      </c>
      <c r="K915">
        <v>2</v>
      </c>
      <c r="L915">
        <v>6896</v>
      </c>
      <c r="M915" s="1">
        <v>45606</v>
      </c>
      <c r="N915" t="s">
        <v>49</v>
      </c>
    </row>
    <row r="916" spans="1:14" x14ac:dyDescent="0.3">
      <c r="A916" t="s">
        <v>1866</v>
      </c>
      <c r="B916" t="s">
        <v>1867</v>
      </c>
      <c r="C916" t="s">
        <v>88</v>
      </c>
      <c r="D916" t="s">
        <v>109</v>
      </c>
      <c r="E916" t="s">
        <v>161</v>
      </c>
      <c r="F916">
        <v>1902</v>
      </c>
      <c r="G916">
        <v>25</v>
      </c>
      <c r="H916">
        <v>1426</v>
      </c>
      <c r="I916">
        <v>4.4000000000000004</v>
      </c>
      <c r="J916">
        <v>16</v>
      </c>
      <c r="K916">
        <v>1</v>
      </c>
      <c r="L916">
        <v>1426</v>
      </c>
      <c r="M916" s="1">
        <v>45337</v>
      </c>
      <c r="N916" t="s">
        <v>29</v>
      </c>
    </row>
    <row r="917" spans="1:14" x14ac:dyDescent="0.3">
      <c r="A917" t="s">
        <v>1868</v>
      </c>
      <c r="B917" t="s">
        <v>1869</v>
      </c>
      <c r="C917" t="s">
        <v>32</v>
      </c>
      <c r="D917" t="s">
        <v>41</v>
      </c>
      <c r="E917" t="s">
        <v>34</v>
      </c>
      <c r="F917">
        <v>394</v>
      </c>
      <c r="G917">
        <v>50</v>
      </c>
      <c r="H917">
        <v>197</v>
      </c>
      <c r="I917">
        <v>5</v>
      </c>
      <c r="J917">
        <v>108</v>
      </c>
      <c r="K917">
        <v>1</v>
      </c>
      <c r="L917">
        <v>197</v>
      </c>
      <c r="M917" s="1">
        <v>45686</v>
      </c>
      <c r="N917" t="s">
        <v>58</v>
      </c>
    </row>
    <row r="918" spans="1:14" x14ac:dyDescent="0.3">
      <c r="A918" t="s">
        <v>1870</v>
      </c>
      <c r="B918" t="s">
        <v>1871</v>
      </c>
      <c r="C918" t="s">
        <v>88</v>
      </c>
      <c r="D918" t="s">
        <v>41</v>
      </c>
      <c r="E918" t="s">
        <v>74</v>
      </c>
      <c r="F918">
        <v>1020</v>
      </c>
      <c r="G918">
        <v>20</v>
      </c>
      <c r="H918">
        <v>816</v>
      </c>
      <c r="I918">
        <v>4</v>
      </c>
      <c r="J918">
        <v>15</v>
      </c>
      <c r="K918">
        <v>1</v>
      </c>
      <c r="L918">
        <v>816</v>
      </c>
      <c r="M918" s="1">
        <v>45580</v>
      </c>
      <c r="N918" t="s">
        <v>102</v>
      </c>
    </row>
    <row r="919" spans="1:14" x14ac:dyDescent="0.3">
      <c r="A919" t="s">
        <v>1872</v>
      </c>
      <c r="B919" t="s">
        <v>1873</v>
      </c>
      <c r="C919" t="s">
        <v>32</v>
      </c>
      <c r="D919" t="s">
        <v>33</v>
      </c>
      <c r="E919" t="s">
        <v>18</v>
      </c>
      <c r="F919">
        <v>4458</v>
      </c>
      <c r="G919">
        <v>0</v>
      </c>
      <c r="H919">
        <v>4458</v>
      </c>
      <c r="I919">
        <v>4.8</v>
      </c>
      <c r="J919">
        <v>240</v>
      </c>
      <c r="K919">
        <v>1</v>
      </c>
      <c r="L919">
        <v>4458</v>
      </c>
      <c r="M919" s="1">
        <v>45835</v>
      </c>
      <c r="N919" t="s">
        <v>49</v>
      </c>
    </row>
    <row r="920" spans="1:14" x14ac:dyDescent="0.3">
      <c r="A920" t="s">
        <v>1874</v>
      </c>
      <c r="B920" t="s">
        <v>1875</v>
      </c>
      <c r="C920" t="s">
        <v>116</v>
      </c>
      <c r="D920" t="s">
        <v>28</v>
      </c>
      <c r="E920" t="s">
        <v>34</v>
      </c>
      <c r="F920">
        <v>3843</v>
      </c>
      <c r="G920">
        <v>40</v>
      </c>
      <c r="H920">
        <v>2306</v>
      </c>
      <c r="I920">
        <v>3.8</v>
      </c>
      <c r="J920">
        <v>43</v>
      </c>
      <c r="K920">
        <v>3</v>
      </c>
      <c r="L920">
        <v>6918</v>
      </c>
      <c r="M920" s="1">
        <v>45969</v>
      </c>
      <c r="N920" t="s">
        <v>102</v>
      </c>
    </row>
    <row r="921" spans="1:14" x14ac:dyDescent="0.3">
      <c r="A921" t="s">
        <v>1876</v>
      </c>
      <c r="B921" t="s">
        <v>1877</v>
      </c>
      <c r="C921" t="s">
        <v>22</v>
      </c>
      <c r="D921" t="s">
        <v>46</v>
      </c>
      <c r="E921" t="s">
        <v>34</v>
      </c>
      <c r="F921">
        <v>8084</v>
      </c>
      <c r="G921">
        <v>10</v>
      </c>
      <c r="H921">
        <v>7276</v>
      </c>
      <c r="I921">
        <v>3.7</v>
      </c>
      <c r="J921">
        <v>88</v>
      </c>
      <c r="K921">
        <v>2</v>
      </c>
      <c r="L921">
        <v>14552</v>
      </c>
      <c r="M921" s="1">
        <v>45781</v>
      </c>
      <c r="N921" t="s">
        <v>19</v>
      </c>
    </row>
    <row r="922" spans="1:14" x14ac:dyDescent="0.3">
      <c r="A922" t="s">
        <v>1878</v>
      </c>
      <c r="B922" t="s">
        <v>1879</v>
      </c>
      <c r="C922" t="s">
        <v>16</v>
      </c>
      <c r="D922" t="s">
        <v>46</v>
      </c>
      <c r="E922" t="s">
        <v>18</v>
      </c>
      <c r="F922">
        <v>8138</v>
      </c>
      <c r="G922">
        <v>70</v>
      </c>
      <c r="H922">
        <v>2441</v>
      </c>
      <c r="I922">
        <v>4.2</v>
      </c>
      <c r="J922">
        <v>45</v>
      </c>
      <c r="K922">
        <v>2</v>
      </c>
      <c r="L922">
        <v>4882</v>
      </c>
      <c r="M922" s="1">
        <v>45653</v>
      </c>
      <c r="N922" t="s">
        <v>49</v>
      </c>
    </row>
    <row r="923" spans="1:14" x14ac:dyDescent="0.3">
      <c r="A923" t="s">
        <v>1880</v>
      </c>
      <c r="B923" t="s">
        <v>1881</v>
      </c>
      <c r="C923" t="s">
        <v>27</v>
      </c>
      <c r="D923" t="s">
        <v>41</v>
      </c>
      <c r="E923" t="s">
        <v>34</v>
      </c>
      <c r="F923">
        <v>956</v>
      </c>
      <c r="G923">
        <v>40</v>
      </c>
      <c r="H923">
        <v>574</v>
      </c>
      <c r="I923">
        <v>4.9000000000000004</v>
      </c>
      <c r="J923">
        <v>356</v>
      </c>
      <c r="K923">
        <v>3</v>
      </c>
      <c r="L923">
        <v>1722</v>
      </c>
      <c r="M923" s="1">
        <v>45684</v>
      </c>
      <c r="N923" t="s">
        <v>71</v>
      </c>
    </row>
    <row r="924" spans="1:14" x14ac:dyDescent="0.3">
      <c r="A924" t="s">
        <v>1882</v>
      </c>
      <c r="B924" t="s">
        <v>1883</v>
      </c>
      <c r="C924" t="s">
        <v>37</v>
      </c>
      <c r="D924" t="s">
        <v>17</v>
      </c>
      <c r="E924" t="s">
        <v>34</v>
      </c>
      <c r="F924">
        <v>2008</v>
      </c>
      <c r="G924">
        <v>25</v>
      </c>
      <c r="H924">
        <v>1506</v>
      </c>
      <c r="I924">
        <v>4</v>
      </c>
      <c r="J924">
        <v>655</v>
      </c>
      <c r="K924">
        <v>1</v>
      </c>
      <c r="L924">
        <v>1506</v>
      </c>
      <c r="M924" s="1">
        <v>46002</v>
      </c>
      <c r="N924" t="s">
        <v>75</v>
      </c>
    </row>
    <row r="925" spans="1:14" x14ac:dyDescent="0.3">
      <c r="A925" t="s">
        <v>1884</v>
      </c>
      <c r="B925" t="s">
        <v>1885</v>
      </c>
      <c r="C925" t="s">
        <v>57</v>
      </c>
      <c r="D925" t="s">
        <v>109</v>
      </c>
      <c r="E925" t="s">
        <v>18</v>
      </c>
      <c r="F925">
        <v>560</v>
      </c>
      <c r="G925">
        <v>20</v>
      </c>
      <c r="H925">
        <v>448</v>
      </c>
      <c r="I925">
        <v>3.3</v>
      </c>
      <c r="J925">
        <v>251</v>
      </c>
      <c r="K925">
        <v>4</v>
      </c>
      <c r="L925">
        <v>1792</v>
      </c>
      <c r="M925" s="1">
        <v>45404</v>
      </c>
      <c r="N925" t="s">
        <v>78</v>
      </c>
    </row>
    <row r="926" spans="1:14" x14ac:dyDescent="0.3">
      <c r="A926" t="s">
        <v>1886</v>
      </c>
      <c r="B926" t="s">
        <v>1887</v>
      </c>
      <c r="C926" t="s">
        <v>116</v>
      </c>
      <c r="D926" t="s">
        <v>28</v>
      </c>
      <c r="E926" t="s">
        <v>34</v>
      </c>
      <c r="F926">
        <v>2170</v>
      </c>
      <c r="G926">
        <v>40</v>
      </c>
      <c r="H926">
        <v>1302</v>
      </c>
      <c r="I926">
        <v>4.5</v>
      </c>
      <c r="J926">
        <v>151</v>
      </c>
      <c r="K926">
        <v>5</v>
      </c>
      <c r="L926">
        <v>6510</v>
      </c>
      <c r="M926" s="1">
        <v>45723</v>
      </c>
      <c r="N926" t="s">
        <v>75</v>
      </c>
    </row>
    <row r="927" spans="1:14" x14ac:dyDescent="0.3">
      <c r="A927" t="s">
        <v>1888</v>
      </c>
      <c r="B927" t="s">
        <v>1889</v>
      </c>
      <c r="C927" t="s">
        <v>22</v>
      </c>
      <c r="D927" t="s">
        <v>46</v>
      </c>
      <c r="E927" t="s">
        <v>18</v>
      </c>
      <c r="F927">
        <v>4600</v>
      </c>
      <c r="G927">
        <v>20</v>
      </c>
      <c r="H927">
        <v>3680</v>
      </c>
      <c r="I927">
        <v>4.0999999999999996</v>
      </c>
      <c r="J927">
        <v>104</v>
      </c>
      <c r="K927">
        <v>1</v>
      </c>
      <c r="L927">
        <v>3680</v>
      </c>
      <c r="M927" s="1">
        <v>45726</v>
      </c>
      <c r="N927" t="s">
        <v>102</v>
      </c>
    </row>
    <row r="928" spans="1:14" x14ac:dyDescent="0.3">
      <c r="A928" t="s">
        <v>1890</v>
      </c>
      <c r="B928" t="s">
        <v>1891</v>
      </c>
      <c r="C928" t="s">
        <v>45</v>
      </c>
      <c r="D928" t="s">
        <v>23</v>
      </c>
      <c r="E928" t="s">
        <v>34</v>
      </c>
      <c r="F928">
        <v>2085</v>
      </c>
      <c r="G928">
        <v>0</v>
      </c>
      <c r="H928">
        <v>2085</v>
      </c>
      <c r="I928">
        <v>4.2</v>
      </c>
      <c r="J928">
        <v>281</v>
      </c>
      <c r="K928">
        <v>1</v>
      </c>
      <c r="L928">
        <v>2085</v>
      </c>
      <c r="M928" s="1">
        <v>45542</v>
      </c>
      <c r="N928" t="s">
        <v>19</v>
      </c>
    </row>
    <row r="929" spans="1:14" x14ac:dyDescent="0.3">
      <c r="A929" t="s">
        <v>1892</v>
      </c>
      <c r="B929" t="s">
        <v>1893</v>
      </c>
      <c r="C929" t="s">
        <v>116</v>
      </c>
      <c r="D929" t="s">
        <v>46</v>
      </c>
      <c r="E929" t="s">
        <v>74</v>
      </c>
      <c r="F929">
        <v>3785</v>
      </c>
      <c r="G929">
        <v>30</v>
      </c>
      <c r="H929">
        <v>2650</v>
      </c>
      <c r="I929">
        <v>3.7</v>
      </c>
      <c r="J929">
        <v>115</v>
      </c>
      <c r="K929">
        <v>4</v>
      </c>
      <c r="L929">
        <v>10600</v>
      </c>
      <c r="M929" s="1">
        <v>45773</v>
      </c>
      <c r="N929" t="s">
        <v>71</v>
      </c>
    </row>
    <row r="930" spans="1:14" x14ac:dyDescent="0.3">
      <c r="A930" t="s">
        <v>1894</v>
      </c>
      <c r="B930" t="s">
        <v>1895</v>
      </c>
      <c r="C930" t="s">
        <v>22</v>
      </c>
      <c r="D930" t="s">
        <v>28</v>
      </c>
      <c r="E930" t="s">
        <v>34</v>
      </c>
      <c r="F930">
        <v>2720</v>
      </c>
      <c r="G930">
        <v>10</v>
      </c>
      <c r="H930">
        <v>2448</v>
      </c>
      <c r="I930">
        <v>4.2</v>
      </c>
      <c r="J930">
        <v>91</v>
      </c>
      <c r="K930">
        <v>1</v>
      </c>
      <c r="L930">
        <v>2448</v>
      </c>
      <c r="M930" s="1">
        <v>45469</v>
      </c>
      <c r="N930" t="s">
        <v>64</v>
      </c>
    </row>
    <row r="931" spans="1:14" x14ac:dyDescent="0.3">
      <c r="A931" t="s">
        <v>1896</v>
      </c>
      <c r="B931" t="s">
        <v>981</v>
      </c>
      <c r="C931" t="s">
        <v>52</v>
      </c>
      <c r="D931" t="s">
        <v>41</v>
      </c>
      <c r="E931" t="s">
        <v>34</v>
      </c>
      <c r="F931">
        <v>2250</v>
      </c>
      <c r="G931">
        <v>25</v>
      </c>
      <c r="H931">
        <v>1688</v>
      </c>
      <c r="I931">
        <v>3.4</v>
      </c>
      <c r="J931">
        <v>252</v>
      </c>
      <c r="K931">
        <v>3</v>
      </c>
      <c r="L931">
        <v>5064</v>
      </c>
      <c r="M931" s="1">
        <v>45805</v>
      </c>
      <c r="N931" t="s">
        <v>38</v>
      </c>
    </row>
    <row r="932" spans="1:14" x14ac:dyDescent="0.3">
      <c r="A932" t="s">
        <v>1897</v>
      </c>
      <c r="B932" t="s">
        <v>1898</v>
      </c>
      <c r="C932" t="s">
        <v>116</v>
      </c>
      <c r="D932" t="s">
        <v>28</v>
      </c>
      <c r="E932" t="s">
        <v>34</v>
      </c>
      <c r="F932">
        <v>5262</v>
      </c>
      <c r="G932">
        <v>20</v>
      </c>
      <c r="H932">
        <v>4210</v>
      </c>
      <c r="I932">
        <v>5</v>
      </c>
      <c r="J932">
        <v>247</v>
      </c>
      <c r="K932">
        <v>2</v>
      </c>
      <c r="L932">
        <v>8420</v>
      </c>
      <c r="M932" s="1">
        <v>45702</v>
      </c>
      <c r="N932" t="s">
        <v>150</v>
      </c>
    </row>
    <row r="933" spans="1:14" x14ac:dyDescent="0.3">
      <c r="A933" t="s">
        <v>1899</v>
      </c>
      <c r="B933" t="s">
        <v>1900</v>
      </c>
      <c r="C933" t="s">
        <v>52</v>
      </c>
      <c r="D933" t="s">
        <v>46</v>
      </c>
      <c r="E933" t="s">
        <v>18</v>
      </c>
      <c r="F933">
        <v>9164</v>
      </c>
      <c r="G933">
        <v>20</v>
      </c>
      <c r="H933">
        <v>7331</v>
      </c>
      <c r="I933">
        <v>4.5999999999999996</v>
      </c>
      <c r="J933">
        <v>116</v>
      </c>
      <c r="K933">
        <v>1</v>
      </c>
      <c r="L933">
        <v>7331</v>
      </c>
      <c r="M933" s="1">
        <v>45681</v>
      </c>
      <c r="N933" t="s">
        <v>85</v>
      </c>
    </row>
    <row r="934" spans="1:14" x14ac:dyDescent="0.3">
      <c r="A934" t="s">
        <v>1901</v>
      </c>
      <c r="B934" t="s">
        <v>1902</v>
      </c>
      <c r="C934" t="s">
        <v>52</v>
      </c>
      <c r="D934" t="s">
        <v>17</v>
      </c>
      <c r="E934" t="s">
        <v>34</v>
      </c>
      <c r="F934">
        <v>1878</v>
      </c>
      <c r="G934">
        <v>10</v>
      </c>
      <c r="H934">
        <v>1690</v>
      </c>
      <c r="I934">
        <v>4.0999999999999996</v>
      </c>
      <c r="J934">
        <v>48</v>
      </c>
      <c r="K934">
        <v>1</v>
      </c>
      <c r="L934">
        <v>1690</v>
      </c>
      <c r="M934" s="1">
        <v>45635</v>
      </c>
      <c r="N934" t="s">
        <v>61</v>
      </c>
    </row>
    <row r="935" spans="1:14" x14ac:dyDescent="0.3">
      <c r="A935" t="s">
        <v>1903</v>
      </c>
      <c r="B935" t="s">
        <v>1904</v>
      </c>
      <c r="C935" t="s">
        <v>116</v>
      </c>
      <c r="D935" t="s">
        <v>23</v>
      </c>
      <c r="E935" t="s">
        <v>18</v>
      </c>
      <c r="F935">
        <v>2525</v>
      </c>
      <c r="G935">
        <v>25</v>
      </c>
      <c r="H935">
        <v>1894</v>
      </c>
      <c r="I935">
        <v>4.5</v>
      </c>
      <c r="J935">
        <v>226</v>
      </c>
      <c r="K935">
        <v>3</v>
      </c>
      <c r="L935">
        <v>5682</v>
      </c>
      <c r="M935" s="1">
        <v>45484</v>
      </c>
      <c r="N935" t="s">
        <v>24</v>
      </c>
    </row>
    <row r="936" spans="1:14" x14ac:dyDescent="0.3">
      <c r="A936" t="s">
        <v>1905</v>
      </c>
      <c r="B936" t="s">
        <v>1906</v>
      </c>
      <c r="C936" t="s">
        <v>88</v>
      </c>
      <c r="D936" t="s">
        <v>28</v>
      </c>
      <c r="E936" t="s">
        <v>34</v>
      </c>
      <c r="F936">
        <v>10788</v>
      </c>
      <c r="G936">
        <v>25</v>
      </c>
      <c r="H936">
        <v>8091</v>
      </c>
      <c r="I936">
        <v>3.8</v>
      </c>
      <c r="J936">
        <v>293</v>
      </c>
      <c r="K936">
        <v>1</v>
      </c>
      <c r="L936">
        <v>8091</v>
      </c>
      <c r="M936" s="1">
        <v>45787</v>
      </c>
      <c r="N936" t="s">
        <v>78</v>
      </c>
    </row>
    <row r="937" spans="1:14" x14ac:dyDescent="0.3">
      <c r="A937" t="s">
        <v>1907</v>
      </c>
      <c r="B937" t="s">
        <v>1908</v>
      </c>
      <c r="C937" t="s">
        <v>32</v>
      </c>
      <c r="D937" t="s">
        <v>28</v>
      </c>
      <c r="E937" t="s">
        <v>34</v>
      </c>
      <c r="F937">
        <v>3911</v>
      </c>
      <c r="G937">
        <v>30</v>
      </c>
      <c r="H937">
        <v>2738</v>
      </c>
      <c r="I937">
        <v>4.5999999999999996</v>
      </c>
      <c r="J937">
        <v>379</v>
      </c>
      <c r="K937">
        <v>1</v>
      </c>
      <c r="L937">
        <v>2738</v>
      </c>
      <c r="M937" s="1">
        <v>45614</v>
      </c>
      <c r="N937" t="s">
        <v>189</v>
      </c>
    </row>
    <row r="938" spans="1:14" x14ac:dyDescent="0.3">
      <c r="A938" t="s">
        <v>1909</v>
      </c>
      <c r="B938" t="s">
        <v>1910</v>
      </c>
      <c r="C938" t="s">
        <v>32</v>
      </c>
      <c r="D938" t="s">
        <v>33</v>
      </c>
      <c r="E938" t="s">
        <v>34</v>
      </c>
      <c r="F938">
        <v>4462</v>
      </c>
      <c r="G938">
        <v>30</v>
      </c>
      <c r="H938">
        <v>3123</v>
      </c>
      <c r="I938">
        <v>3.9</v>
      </c>
      <c r="J938">
        <v>36</v>
      </c>
      <c r="K938">
        <v>1</v>
      </c>
      <c r="L938">
        <v>3123</v>
      </c>
      <c r="M938" s="1">
        <v>45445</v>
      </c>
      <c r="N938" t="s">
        <v>61</v>
      </c>
    </row>
    <row r="939" spans="1:14" x14ac:dyDescent="0.3">
      <c r="A939" t="s">
        <v>1911</v>
      </c>
      <c r="B939" t="s">
        <v>1912</v>
      </c>
      <c r="C939" t="s">
        <v>45</v>
      </c>
      <c r="D939" t="s">
        <v>109</v>
      </c>
      <c r="E939" t="s">
        <v>34</v>
      </c>
      <c r="F939">
        <v>1150</v>
      </c>
      <c r="G939">
        <v>15</v>
      </c>
      <c r="H939">
        <v>978</v>
      </c>
      <c r="I939">
        <v>3.9</v>
      </c>
      <c r="J939">
        <v>365</v>
      </c>
      <c r="K939">
        <v>1</v>
      </c>
      <c r="L939">
        <v>978</v>
      </c>
      <c r="M939" s="1">
        <v>45932</v>
      </c>
      <c r="N939" t="s">
        <v>19</v>
      </c>
    </row>
    <row r="940" spans="1:14" x14ac:dyDescent="0.3">
      <c r="A940" t="s">
        <v>1913</v>
      </c>
      <c r="B940" t="s">
        <v>1914</v>
      </c>
      <c r="C940" t="s">
        <v>116</v>
      </c>
      <c r="D940" t="s">
        <v>46</v>
      </c>
      <c r="E940" t="s">
        <v>161</v>
      </c>
      <c r="F940">
        <v>8821</v>
      </c>
      <c r="G940">
        <v>30</v>
      </c>
      <c r="H940">
        <v>6175</v>
      </c>
      <c r="I940">
        <v>3.6</v>
      </c>
      <c r="J940">
        <v>108</v>
      </c>
      <c r="K940">
        <v>1</v>
      </c>
      <c r="L940">
        <v>6175</v>
      </c>
      <c r="M940" s="1">
        <v>45930</v>
      </c>
      <c r="N940" t="s">
        <v>71</v>
      </c>
    </row>
    <row r="941" spans="1:14" x14ac:dyDescent="0.3">
      <c r="A941" t="s">
        <v>1915</v>
      </c>
      <c r="B941" t="s">
        <v>1916</v>
      </c>
      <c r="C941" t="s">
        <v>88</v>
      </c>
      <c r="D941" t="s">
        <v>17</v>
      </c>
      <c r="E941" t="s">
        <v>18</v>
      </c>
      <c r="F941">
        <v>2685</v>
      </c>
      <c r="G941">
        <v>25</v>
      </c>
      <c r="H941">
        <v>2014</v>
      </c>
      <c r="I941">
        <v>4.3</v>
      </c>
      <c r="J941">
        <v>174</v>
      </c>
      <c r="K941">
        <v>1</v>
      </c>
      <c r="L941">
        <v>2014</v>
      </c>
      <c r="M941" s="1">
        <v>45307</v>
      </c>
      <c r="N941" t="s">
        <v>58</v>
      </c>
    </row>
    <row r="942" spans="1:14" x14ac:dyDescent="0.3">
      <c r="A942" t="s">
        <v>1917</v>
      </c>
      <c r="B942" t="s">
        <v>1918</v>
      </c>
      <c r="C942" t="s">
        <v>27</v>
      </c>
      <c r="D942" t="s">
        <v>23</v>
      </c>
      <c r="E942" t="s">
        <v>34</v>
      </c>
      <c r="F942">
        <v>2180</v>
      </c>
      <c r="G942">
        <v>50</v>
      </c>
      <c r="H942">
        <v>1090</v>
      </c>
      <c r="I942">
        <v>4.0999999999999996</v>
      </c>
      <c r="J942">
        <v>522</v>
      </c>
      <c r="K942">
        <v>1</v>
      </c>
      <c r="L942">
        <v>1090</v>
      </c>
      <c r="M942" s="1">
        <v>45882</v>
      </c>
      <c r="N942" t="s">
        <v>102</v>
      </c>
    </row>
    <row r="943" spans="1:14" x14ac:dyDescent="0.3">
      <c r="A943" t="s">
        <v>1919</v>
      </c>
      <c r="B943" t="s">
        <v>1920</v>
      </c>
      <c r="C943" t="s">
        <v>32</v>
      </c>
      <c r="D943" t="s">
        <v>46</v>
      </c>
      <c r="E943" t="s">
        <v>74</v>
      </c>
      <c r="F943">
        <v>5716</v>
      </c>
      <c r="G943">
        <v>70</v>
      </c>
      <c r="H943">
        <v>1715</v>
      </c>
      <c r="I943">
        <v>4.8</v>
      </c>
      <c r="J943">
        <v>97</v>
      </c>
      <c r="K943">
        <v>2</v>
      </c>
      <c r="L943">
        <v>3430</v>
      </c>
      <c r="M943" s="1">
        <v>45744</v>
      </c>
      <c r="N943" t="s">
        <v>58</v>
      </c>
    </row>
    <row r="944" spans="1:14" x14ac:dyDescent="0.3">
      <c r="A944" t="s">
        <v>1921</v>
      </c>
      <c r="B944" t="s">
        <v>1922</v>
      </c>
      <c r="C944" t="s">
        <v>22</v>
      </c>
      <c r="D944" t="s">
        <v>33</v>
      </c>
      <c r="E944" t="s">
        <v>34</v>
      </c>
      <c r="F944">
        <v>2918</v>
      </c>
      <c r="G944">
        <v>20</v>
      </c>
      <c r="H944">
        <v>2334</v>
      </c>
      <c r="I944">
        <v>3.6</v>
      </c>
      <c r="J944">
        <v>359</v>
      </c>
      <c r="K944">
        <v>3</v>
      </c>
      <c r="L944">
        <v>7002</v>
      </c>
      <c r="M944" s="1">
        <v>45424</v>
      </c>
      <c r="N944" t="s">
        <v>91</v>
      </c>
    </row>
    <row r="945" spans="1:14" x14ac:dyDescent="0.3">
      <c r="A945" t="s">
        <v>1923</v>
      </c>
      <c r="B945" t="s">
        <v>1924</v>
      </c>
      <c r="C945" t="s">
        <v>57</v>
      </c>
      <c r="D945" t="s">
        <v>23</v>
      </c>
      <c r="E945" t="s">
        <v>34</v>
      </c>
      <c r="F945">
        <v>4934</v>
      </c>
      <c r="G945">
        <v>20</v>
      </c>
      <c r="H945">
        <v>3947</v>
      </c>
      <c r="I945">
        <v>4.3</v>
      </c>
      <c r="J945">
        <v>126</v>
      </c>
      <c r="K945">
        <v>1</v>
      </c>
      <c r="L945">
        <v>3947</v>
      </c>
      <c r="M945" s="1">
        <v>45951</v>
      </c>
      <c r="N945" t="s">
        <v>78</v>
      </c>
    </row>
    <row r="946" spans="1:14" x14ac:dyDescent="0.3">
      <c r="A946" t="s">
        <v>1925</v>
      </c>
      <c r="B946" t="s">
        <v>1926</v>
      </c>
      <c r="C946" t="s">
        <v>116</v>
      </c>
      <c r="D946" t="s">
        <v>23</v>
      </c>
      <c r="E946" t="s">
        <v>34</v>
      </c>
      <c r="F946">
        <v>3868</v>
      </c>
      <c r="G946">
        <v>15</v>
      </c>
      <c r="H946">
        <v>3288</v>
      </c>
      <c r="I946">
        <v>4.7</v>
      </c>
      <c r="J946">
        <v>215</v>
      </c>
      <c r="K946">
        <v>3</v>
      </c>
      <c r="L946">
        <v>9864</v>
      </c>
      <c r="M946" s="1">
        <v>45520</v>
      </c>
      <c r="N946" t="s">
        <v>189</v>
      </c>
    </row>
    <row r="947" spans="1:14" x14ac:dyDescent="0.3">
      <c r="A947" t="s">
        <v>1927</v>
      </c>
      <c r="B947" t="s">
        <v>1928</v>
      </c>
      <c r="C947" t="s">
        <v>57</v>
      </c>
      <c r="D947" t="s">
        <v>53</v>
      </c>
      <c r="E947" t="s">
        <v>34</v>
      </c>
      <c r="F947">
        <v>6053</v>
      </c>
      <c r="G947">
        <v>25</v>
      </c>
      <c r="H947">
        <v>4540</v>
      </c>
      <c r="I947">
        <v>5</v>
      </c>
      <c r="J947">
        <v>360</v>
      </c>
      <c r="K947">
        <v>1</v>
      </c>
      <c r="L947">
        <v>4540</v>
      </c>
      <c r="M947" s="1">
        <v>45476</v>
      </c>
      <c r="N947" t="s">
        <v>29</v>
      </c>
    </row>
    <row r="948" spans="1:14" x14ac:dyDescent="0.3">
      <c r="A948" t="s">
        <v>1929</v>
      </c>
      <c r="B948" t="s">
        <v>1930</v>
      </c>
      <c r="C948" t="s">
        <v>88</v>
      </c>
      <c r="D948" t="s">
        <v>41</v>
      </c>
      <c r="E948" t="s">
        <v>34</v>
      </c>
      <c r="F948">
        <v>784</v>
      </c>
      <c r="G948">
        <v>20</v>
      </c>
      <c r="H948">
        <v>627</v>
      </c>
      <c r="I948">
        <v>4.2</v>
      </c>
      <c r="J948">
        <v>69</v>
      </c>
      <c r="K948">
        <v>1</v>
      </c>
      <c r="L948">
        <v>627</v>
      </c>
      <c r="M948" s="1">
        <v>46011</v>
      </c>
      <c r="N948" t="s">
        <v>168</v>
      </c>
    </row>
    <row r="949" spans="1:14" x14ac:dyDescent="0.3">
      <c r="A949" t="s">
        <v>1931</v>
      </c>
      <c r="B949" t="s">
        <v>1932</v>
      </c>
      <c r="C949" t="s">
        <v>27</v>
      </c>
      <c r="D949" t="s">
        <v>109</v>
      </c>
      <c r="E949" t="s">
        <v>18</v>
      </c>
      <c r="F949">
        <v>2414</v>
      </c>
      <c r="G949">
        <v>10</v>
      </c>
      <c r="H949">
        <v>2173</v>
      </c>
      <c r="I949">
        <v>3.9</v>
      </c>
      <c r="J949">
        <v>305</v>
      </c>
      <c r="K949">
        <v>1</v>
      </c>
      <c r="L949">
        <v>2173</v>
      </c>
      <c r="M949" s="1">
        <v>45324</v>
      </c>
      <c r="N949" t="s">
        <v>150</v>
      </c>
    </row>
    <row r="950" spans="1:14" x14ac:dyDescent="0.3">
      <c r="A950" t="s">
        <v>1933</v>
      </c>
      <c r="B950" t="s">
        <v>1934</v>
      </c>
      <c r="C950" t="s">
        <v>57</v>
      </c>
      <c r="D950" t="s">
        <v>41</v>
      </c>
      <c r="E950" t="s">
        <v>34</v>
      </c>
      <c r="F950">
        <v>1264</v>
      </c>
      <c r="G950">
        <v>10</v>
      </c>
      <c r="H950">
        <v>1138</v>
      </c>
      <c r="I950">
        <v>4.2</v>
      </c>
      <c r="J950">
        <v>186</v>
      </c>
      <c r="K950">
        <v>4</v>
      </c>
      <c r="L950">
        <v>4552</v>
      </c>
      <c r="M950" s="1">
        <v>45992</v>
      </c>
      <c r="N950" t="s">
        <v>71</v>
      </c>
    </row>
    <row r="951" spans="1:14" x14ac:dyDescent="0.3">
      <c r="A951" t="s">
        <v>1935</v>
      </c>
      <c r="B951" t="s">
        <v>1936</v>
      </c>
      <c r="C951" t="s">
        <v>116</v>
      </c>
      <c r="D951" t="s">
        <v>23</v>
      </c>
      <c r="E951" t="s">
        <v>18</v>
      </c>
      <c r="F951">
        <v>1357</v>
      </c>
      <c r="G951">
        <v>15</v>
      </c>
      <c r="H951">
        <v>1153</v>
      </c>
      <c r="I951">
        <v>4.8</v>
      </c>
      <c r="J951">
        <v>61</v>
      </c>
      <c r="K951">
        <v>1</v>
      </c>
      <c r="L951">
        <v>1153</v>
      </c>
      <c r="M951" s="1">
        <v>46021</v>
      </c>
      <c r="N951" t="s">
        <v>91</v>
      </c>
    </row>
    <row r="952" spans="1:14" x14ac:dyDescent="0.3">
      <c r="A952" t="s">
        <v>1937</v>
      </c>
      <c r="B952" t="s">
        <v>1938</v>
      </c>
      <c r="C952" t="s">
        <v>16</v>
      </c>
      <c r="D952" t="s">
        <v>46</v>
      </c>
      <c r="E952" t="s">
        <v>18</v>
      </c>
      <c r="F952">
        <v>3604</v>
      </c>
      <c r="G952">
        <v>40</v>
      </c>
      <c r="H952">
        <v>2162</v>
      </c>
      <c r="I952">
        <v>4.8</v>
      </c>
      <c r="J952">
        <v>119</v>
      </c>
      <c r="K952">
        <v>1</v>
      </c>
      <c r="L952">
        <v>2162</v>
      </c>
      <c r="M952" s="1">
        <v>45596</v>
      </c>
      <c r="N952" t="s">
        <v>85</v>
      </c>
    </row>
    <row r="953" spans="1:14" x14ac:dyDescent="0.3">
      <c r="A953" t="s">
        <v>1939</v>
      </c>
      <c r="B953" t="s">
        <v>1940</v>
      </c>
      <c r="C953" t="s">
        <v>52</v>
      </c>
      <c r="D953" t="s">
        <v>53</v>
      </c>
      <c r="E953" t="s">
        <v>34</v>
      </c>
      <c r="F953">
        <v>5176</v>
      </c>
      <c r="G953">
        <v>30</v>
      </c>
      <c r="H953">
        <v>3623</v>
      </c>
      <c r="I953">
        <v>4</v>
      </c>
      <c r="J953">
        <v>76</v>
      </c>
      <c r="K953">
        <v>4</v>
      </c>
      <c r="L953">
        <v>14492</v>
      </c>
      <c r="M953" s="1">
        <v>45739</v>
      </c>
      <c r="N953" t="s">
        <v>102</v>
      </c>
    </row>
    <row r="954" spans="1:14" x14ac:dyDescent="0.3">
      <c r="A954" t="s">
        <v>1941</v>
      </c>
      <c r="B954" t="s">
        <v>1942</v>
      </c>
      <c r="C954" t="s">
        <v>37</v>
      </c>
      <c r="D954" t="s">
        <v>17</v>
      </c>
      <c r="E954" t="s">
        <v>18</v>
      </c>
      <c r="F954">
        <v>6873</v>
      </c>
      <c r="G954">
        <v>25</v>
      </c>
      <c r="H954">
        <v>5155</v>
      </c>
      <c r="I954">
        <v>4.7</v>
      </c>
      <c r="J954">
        <v>81</v>
      </c>
      <c r="K954">
        <v>1</v>
      </c>
      <c r="L954">
        <v>5155</v>
      </c>
      <c r="M954" s="1">
        <v>45616</v>
      </c>
      <c r="N954" t="s">
        <v>61</v>
      </c>
    </row>
    <row r="955" spans="1:14" x14ac:dyDescent="0.3">
      <c r="A955" t="s">
        <v>1943</v>
      </c>
      <c r="B955" t="s">
        <v>1944</v>
      </c>
      <c r="C955" t="s">
        <v>116</v>
      </c>
      <c r="D955" t="s">
        <v>53</v>
      </c>
      <c r="E955" t="s">
        <v>34</v>
      </c>
      <c r="F955">
        <v>1720</v>
      </c>
      <c r="G955">
        <v>30</v>
      </c>
      <c r="H955">
        <v>1204</v>
      </c>
      <c r="I955">
        <v>4.0999999999999996</v>
      </c>
      <c r="J955">
        <v>71</v>
      </c>
      <c r="K955">
        <v>1</v>
      </c>
      <c r="L955">
        <v>1204</v>
      </c>
      <c r="M955" s="1">
        <v>45825</v>
      </c>
      <c r="N955" t="s">
        <v>61</v>
      </c>
    </row>
    <row r="956" spans="1:14" x14ac:dyDescent="0.3">
      <c r="A956" t="s">
        <v>1945</v>
      </c>
      <c r="B956" t="s">
        <v>1946</v>
      </c>
      <c r="C956" t="s">
        <v>27</v>
      </c>
      <c r="D956" t="s">
        <v>23</v>
      </c>
      <c r="E956" t="s">
        <v>18</v>
      </c>
      <c r="F956">
        <v>2327</v>
      </c>
      <c r="G956">
        <v>20</v>
      </c>
      <c r="H956">
        <v>1862</v>
      </c>
      <c r="I956">
        <v>4.5</v>
      </c>
      <c r="J956">
        <v>49</v>
      </c>
      <c r="K956">
        <v>2</v>
      </c>
      <c r="L956">
        <v>3724</v>
      </c>
      <c r="M956" s="1">
        <v>45907</v>
      </c>
      <c r="N956" t="s">
        <v>189</v>
      </c>
    </row>
    <row r="957" spans="1:14" x14ac:dyDescent="0.3">
      <c r="A957" t="s">
        <v>1947</v>
      </c>
      <c r="B957" t="s">
        <v>1948</v>
      </c>
      <c r="C957" t="s">
        <v>88</v>
      </c>
      <c r="D957" t="s">
        <v>17</v>
      </c>
      <c r="E957" t="s">
        <v>18</v>
      </c>
      <c r="F957">
        <v>4827</v>
      </c>
      <c r="G957">
        <v>40</v>
      </c>
      <c r="H957">
        <v>2896</v>
      </c>
      <c r="I957">
        <v>4.4000000000000004</v>
      </c>
      <c r="J957">
        <v>42</v>
      </c>
      <c r="K957">
        <v>1</v>
      </c>
      <c r="L957">
        <v>2896</v>
      </c>
      <c r="M957" s="1">
        <v>45606</v>
      </c>
      <c r="N957" t="s">
        <v>64</v>
      </c>
    </row>
    <row r="958" spans="1:14" x14ac:dyDescent="0.3">
      <c r="A958" t="s">
        <v>1949</v>
      </c>
      <c r="B958" t="s">
        <v>1950</v>
      </c>
      <c r="C958" t="s">
        <v>27</v>
      </c>
      <c r="D958" t="s">
        <v>41</v>
      </c>
      <c r="E958" t="s">
        <v>34</v>
      </c>
      <c r="F958">
        <v>1832</v>
      </c>
      <c r="G958">
        <v>40</v>
      </c>
      <c r="H958">
        <v>1099</v>
      </c>
      <c r="I958">
        <v>3.9</v>
      </c>
      <c r="J958">
        <v>116</v>
      </c>
      <c r="K958">
        <v>1</v>
      </c>
      <c r="L958">
        <v>1099</v>
      </c>
      <c r="M958" s="1">
        <v>45635</v>
      </c>
      <c r="N958" t="s">
        <v>29</v>
      </c>
    </row>
    <row r="959" spans="1:14" x14ac:dyDescent="0.3">
      <c r="A959" t="s">
        <v>1951</v>
      </c>
      <c r="B959" t="s">
        <v>1952</v>
      </c>
      <c r="C959" t="s">
        <v>52</v>
      </c>
      <c r="D959" t="s">
        <v>33</v>
      </c>
      <c r="E959" t="s">
        <v>18</v>
      </c>
      <c r="F959">
        <v>3054</v>
      </c>
      <c r="G959">
        <v>25</v>
      </c>
      <c r="H959">
        <v>2290</v>
      </c>
      <c r="I959">
        <v>3.6</v>
      </c>
      <c r="J959">
        <v>241</v>
      </c>
      <c r="K959">
        <v>1</v>
      </c>
      <c r="L959">
        <v>2290</v>
      </c>
      <c r="M959" s="1">
        <v>45583</v>
      </c>
      <c r="N959" t="s">
        <v>71</v>
      </c>
    </row>
    <row r="960" spans="1:14" x14ac:dyDescent="0.3">
      <c r="A960" t="s">
        <v>1953</v>
      </c>
      <c r="B960" t="s">
        <v>1954</v>
      </c>
      <c r="C960" t="s">
        <v>32</v>
      </c>
      <c r="D960" t="s">
        <v>23</v>
      </c>
      <c r="E960" t="s">
        <v>18</v>
      </c>
      <c r="F960">
        <v>924</v>
      </c>
      <c r="G960">
        <v>25</v>
      </c>
      <c r="H960">
        <v>693</v>
      </c>
      <c r="I960">
        <v>4.7</v>
      </c>
      <c r="J960">
        <v>91</v>
      </c>
      <c r="K960">
        <v>1</v>
      </c>
      <c r="L960">
        <v>693</v>
      </c>
      <c r="M960" s="1">
        <v>45930</v>
      </c>
      <c r="N960" t="s">
        <v>24</v>
      </c>
    </row>
    <row r="961" spans="1:14" x14ac:dyDescent="0.3">
      <c r="A961" t="s">
        <v>1955</v>
      </c>
      <c r="B961" t="s">
        <v>1956</v>
      </c>
      <c r="C961" t="s">
        <v>37</v>
      </c>
      <c r="D961" t="s">
        <v>109</v>
      </c>
      <c r="E961" t="s">
        <v>161</v>
      </c>
      <c r="F961">
        <v>2012</v>
      </c>
      <c r="G961">
        <v>40</v>
      </c>
      <c r="H961">
        <v>1207</v>
      </c>
      <c r="I961">
        <v>4.9000000000000004</v>
      </c>
      <c r="J961">
        <v>289</v>
      </c>
      <c r="K961">
        <v>1</v>
      </c>
      <c r="L961">
        <v>1207</v>
      </c>
      <c r="M961" s="1">
        <v>45757</v>
      </c>
      <c r="N961" t="s">
        <v>24</v>
      </c>
    </row>
    <row r="962" spans="1:14" x14ac:dyDescent="0.3">
      <c r="A962" t="s">
        <v>1957</v>
      </c>
      <c r="B962" t="s">
        <v>1958</v>
      </c>
      <c r="C962" t="s">
        <v>88</v>
      </c>
      <c r="D962" t="s">
        <v>53</v>
      </c>
      <c r="E962" t="s">
        <v>34</v>
      </c>
      <c r="F962">
        <v>4394</v>
      </c>
      <c r="G962">
        <v>60</v>
      </c>
      <c r="H962">
        <v>1758</v>
      </c>
      <c r="I962">
        <v>4.3</v>
      </c>
      <c r="J962">
        <v>179</v>
      </c>
      <c r="K962">
        <v>1</v>
      </c>
      <c r="L962">
        <v>1758</v>
      </c>
      <c r="M962" s="1">
        <v>45952</v>
      </c>
      <c r="N962" t="s">
        <v>189</v>
      </c>
    </row>
    <row r="963" spans="1:14" x14ac:dyDescent="0.3">
      <c r="A963" t="s">
        <v>1959</v>
      </c>
      <c r="B963" t="s">
        <v>1960</v>
      </c>
      <c r="C963" t="s">
        <v>88</v>
      </c>
      <c r="D963" t="s">
        <v>28</v>
      </c>
      <c r="E963" t="s">
        <v>34</v>
      </c>
      <c r="F963">
        <v>9834</v>
      </c>
      <c r="G963">
        <v>30</v>
      </c>
      <c r="H963">
        <v>6884</v>
      </c>
      <c r="I963">
        <v>4.0999999999999996</v>
      </c>
      <c r="J963">
        <v>39</v>
      </c>
      <c r="K963">
        <v>2</v>
      </c>
      <c r="L963">
        <v>13768</v>
      </c>
      <c r="M963" s="1">
        <v>45716</v>
      </c>
      <c r="N963" t="s">
        <v>75</v>
      </c>
    </row>
    <row r="964" spans="1:14" x14ac:dyDescent="0.3">
      <c r="A964" t="s">
        <v>1961</v>
      </c>
      <c r="B964" t="s">
        <v>1962</v>
      </c>
      <c r="C964" t="s">
        <v>22</v>
      </c>
      <c r="D964" t="s">
        <v>109</v>
      </c>
      <c r="E964" t="s">
        <v>18</v>
      </c>
      <c r="F964">
        <v>1341</v>
      </c>
      <c r="G964">
        <v>30</v>
      </c>
      <c r="H964">
        <v>939</v>
      </c>
      <c r="I964">
        <v>3.5</v>
      </c>
      <c r="J964">
        <v>206</v>
      </c>
      <c r="K964">
        <v>2</v>
      </c>
      <c r="L964">
        <v>1878</v>
      </c>
      <c r="M964" s="1">
        <v>45906</v>
      </c>
      <c r="N964" t="s">
        <v>49</v>
      </c>
    </row>
    <row r="965" spans="1:14" x14ac:dyDescent="0.3">
      <c r="A965" t="s">
        <v>1963</v>
      </c>
      <c r="B965" t="s">
        <v>1964</v>
      </c>
      <c r="C965" t="s">
        <v>45</v>
      </c>
      <c r="D965" t="s">
        <v>41</v>
      </c>
      <c r="E965" t="s">
        <v>34</v>
      </c>
      <c r="F965">
        <v>1993</v>
      </c>
      <c r="G965">
        <v>15</v>
      </c>
      <c r="H965">
        <v>1694</v>
      </c>
      <c r="I965">
        <v>4.7</v>
      </c>
      <c r="J965">
        <v>51</v>
      </c>
      <c r="K965">
        <v>1</v>
      </c>
      <c r="L965">
        <v>1694</v>
      </c>
      <c r="M965" s="1">
        <v>45344</v>
      </c>
      <c r="N965" t="s">
        <v>54</v>
      </c>
    </row>
    <row r="966" spans="1:14" x14ac:dyDescent="0.3">
      <c r="A966" t="s">
        <v>1965</v>
      </c>
      <c r="B966" t="s">
        <v>1966</v>
      </c>
      <c r="C966" t="s">
        <v>52</v>
      </c>
      <c r="D966" t="s">
        <v>46</v>
      </c>
      <c r="E966" t="s">
        <v>74</v>
      </c>
      <c r="F966">
        <v>6702</v>
      </c>
      <c r="G966">
        <v>25</v>
      </c>
      <c r="H966">
        <v>5026</v>
      </c>
      <c r="I966">
        <v>4.2</v>
      </c>
      <c r="J966">
        <v>65</v>
      </c>
      <c r="K966">
        <v>1</v>
      </c>
      <c r="L966">
        <v>5026</v>
      </c>
      <c r="M966" s="1">
        <v>46019</v>
      </c>
      <c r="N966" t="s">
        <v>58</v>
      </c>
    </row>
    <row r="967" spans="1:14" x14ac:dyDescent="0.3">
      <c r="A967" t="s">
        <v>1967</v>
      </c>
      <c r="B967" t="s">
        <v>1968</v>
      </c>
      <c r="C967" t="s">
        <v>45</v>
      </c>
      <c r="D967" t="s">
        <v>41</v>
      </c>
      <c r="E967" t="s">
        <v>34</v>
      </c>
      <c r="F967">
        <v>1455</v>
      </c>
      <c r="G967">
        <v>40</v>
      </c>
      <c r="H967">
        <v>873</v>
      </c>
      <c r="I967">
        <v>4</v>
      </c>
      <c r="J967">
        <v>282</v>
      </c>
      <c r="K967">
        <v>4</v>
      </c>
      <c r="L967">
        <v>3492</v>
      </c>
      <c r="M967" s="1">
        <v>45500</v>
      </c>
      <c r="N967" t="s">
        <v>19</v>
      </c>
    </row>
    <row r="968" spans="1:14" x14ac:dyDescent="0.3">
      <c r="A968" t="s">
        <v>1969</v>
      </c>
      <c r="B968" t="s">
        <v>1970</v>
      </c>
      <c r="C968" t="s">
        <v>52</v>
      </c>
      <c r="D968" t="s">
        <v>109</v>
      </c>
      <c r="E968" t="s">
        <v>161</v>
      </c>
      <c r="F968">
        <v>2920</v>
      </c>
      <c r="G968">
        <v>15</v>
      </c>
      <c r="H968">
        <v>2482</v>
      </c>
      <c r="I968">
        <v>4.5</v>
      </c>
      <c r="J968">
        <v>216</v>
      </c>
      <c r="K968">
        <v>2</v>
      </c>
      <c r="L968">
        <v>4964</v>
      </c>
      <c r="M968" s="1">
        <v>45372</v>
      </c>
      <c r="N968" t="s">
        <v>54</v>
      </c>
    </row>
    <row r="969" spans="1:14" x14ac:dyDescent="0.3">
      <c r="A969" t="s">
        <v>1971</v>
      </c>
      <c r="B969" t="s">
        <v>1972</v>
      </c>
      <c r="C969" t="s">
        <v>116</v>
      </c>
      <c r="D969" t="s">
        <v>53</v>
      </c>
      <c r="E969" t="s">
        <v>74</v>
      </c>
      <c r="F969">
        <v>5963</v>
      </c>
      <c r="G969">
        <v>30</v>
      </c>
      <c r="H969">
        <v>4174</v>
      </c>
      <c r="I969">
        <v>3.4</v>
      </c>
      <c r="J969">
        <v>118</v>
      </c>
      <c r="K969">
        <v>1</v>
      </c>
      <c r="L969">
        <v>4174</v>
      </c>
      <c r="M969" s="1">
        <v>45519</v>
      </c>
      <c r="N969" t="s">
        <v>38</v>
      </c>
    </row>
    <row r="970" spans="1:14" x14ac:dyDescent="0.3">
      <c r="A970" t="s">
        <v>1973</v>
      </c>
      <c r="B970" t="s">
        <v>1974</v>
      </c>
      <c r="C970" t="s">
        <v>52</v>
      </c>
      <c r="D970" t="s">
        <v>28</v>
      </c>
      <c r="E970" t="s">
        <v>34</v>
      </c>
      <c r="F970">
        <v>3242</v>
      </c>
      <c r="G970">
        <v>10</v>
      </c>
      <c r="H970">
        <v>2918</v>
      </c>
      <c r="I970">
        <v>3.6</v>
      </c>
      <c r="J970">
        <v>14</v>
      </c>
      <c r="K970">
        <v>1</v>
      </c>
      <c r="L970">
        <v>2918</v>
      </c>
      <c r="M970" s="1">
        <v>45945</v>
      </c>
      <c r="N970" t="s">
        <v>54</v>
      </c>
    </row>
    <row r="971" spans="1:14" x14ac:dyDescent="0.3">
      <c r="A971" t="s">
        <v>1975</v>
      </c>
      <c r="B971" t="s">
        <v>1976</v>
      </c>
      <c r="C971" t="s">
        <v>27</v>
      </c>
      <c r="D971" t="s">
        <v>23</v>
      </c>
      <c r="E971" t="s">
        <v>18</v>
      </c>
      <c r="F971">
        <v>3103</v>
      </c>
      <c r="G971">
        <v>15</v>
      </c>
      <c r="H971">
        <v>2638</v>
      </c>
      <c r="I971">
        <v>3.8</v>
      </c>
      <c r="J971">
        <v>65</v>
      </c>
      <c r="K971">
        <v>1</v>
      </c>
      <c r="L971">
        <v>2638</v>
      </c>
      <c r="M971" s="1">
        <v>45798</v>
      </c>
      <c r="N971" t="s">
        <v>102</v>
      </c>
    </row>
    <row r="972" spans="1:14" x14ac:dyDescent="0.3">
      <c r="A972" t="s">
        <v>1977</v>
      </c>
      <c r="B972" t="s">
        <v>1978</v>
      </c>
      <c r="C972" t="s">
        <v>32</v>
      </c>
      <c r="D972" t="s">
        <v>53</v>
      </c>
      <c r="E972" t="s">
        <v>34</v>
      </c>
      <c r="F972">
        <v>4179</v>
      </c>
      <c r="G972">
        <v>10</v>
      </c>
      <c r="H972">
        <v>3761</v>
      </c>
      <c r="I972">
        <v>4.4000000000000004</v>
      </c>
      <c r="J972">
        <v>347</v>
      </c>
      <c r="K972">
        <v>1</v>
      </c>
      <c r="L972">
        <v>3761</v>
      </c>
      <c r="M972" s="1">
        <v>45995</v>
      </c>
      <c r="N972" t="s">
        <v>71</v>
      </c>
    </row>
    <row r="973" spans="1:14" x14ac:dyDescent="0.3">
      <c r="A973" t="s">
        <v>1979</v>
      </c>
      <c r="B973" t="s">
        <v>1980</v>
      </c>
      <c r="C973" t="s">
        <v>27</v>
      </c>
      <c r="D973" t="s">
        <v>46</v>
      </c>
      <c r="E973" t="s">
        <v>34</v>
      </c>
      <c r="F973">
        <v>1656</v>
      </c>
      <c r="G973">
        <v>50</v>
      </c>
      <c r="H973">
        <v>828</v>
      </c>
      <c r="I973">
        <v>4.2</v>
      </c>
      <c r="J973">
        <v>259</v>
      </c>
      <c r="K973">
        <v>1</v>
      </c>
      <c r="L973">
        <v>828</v>
      </c>
      <c r="M973" s="1">
        <v>45913</v>
      </c>
      <c r="N973" t="s">
        <v>78</v>
      </c>
    </row>
    <row r="974" spans="1:14" x14ac:dyDescent="0.3">
      <c r="A974" t="s">
        <v>1981</v>
      </c>
      <c r="B974" t="s">
        <v>1982</v>
      </c>
      <c r="C974" t="s">
        <v>57</v>
      </c>
      <c r="D974" t="s">
        <v>53</v>
      </c>
      <c r="E974" t="s">
        <v>74</v>
      </c>
      <c r="F974">
        <v>5705</v>
      </c>
      <c r="G974">
        <v>25</v>
      </c>
      <c r="H974">
        <v>4279</v>
      </c>
      <c r="I974">
        <v>4.4000000000000004</v>
      </c>
      <c r="J974">
        <v>55</v>
      </c>
      <c r="K974">
        <v>1</v>
      </c>
      <c r="L974">
        <v>4279</v>
      </c>
      <c r="M974" s="1">
        <v>45552</v>
      </c>
      <c r="N974" t="s">
        <v>29</v>
      </c>
    </row>
    <row r="975" spans="1:14" x14ac:dyDescent="0.3">
      <c r="A975" t="s">
        <v>1983</v>
      </c>
      <c r="B975" t="s">
        <v>1984</v>
      </c>
      <c r="C975" t="s">
        <v>37</v>
      </c>
      <c r="D975" t="s">
        <v>109</v>
      </c>
      <c r="E975" t="s">
        <v>161</v>
      </c>
      <c r="F975">
        <v>3103</v>
      </c>
      <c r="G975">
        <v>30</v>
      </c>
      <c r="H975">
        <v>2172</v>
      </c>
      <c r="I975">
        <v>4.7</v>
      </c>
      <c r="J975">
        <v>369</v>
      </c>
      <c r="K975">
        <v>3</v>
      </c>
      <c r="L975">
        <v>6516</v>
      </c>
      <c r="M975" s="1">
        <v>45409</v>
      </c>
      <c r="N975" t="s">
        <v>42</v>
      </c>
    </row>
    <row r="976" spans="1:14" x14ac:dyDescent="0.3">
      <c r="A976" t="s">
        <v>1985</v>
      </c>
      <c r="B976" t="s">
        <v>1986</v>
      </c>
      <c r="C976" t="s">
        <v>116</v>
      </c>
      <c r="D976" t="s">
        <v>17</v>
      </c>
      <c r="E976" t="s">
        <v>18</v>
      </c>
      <c r="F976">
        <v>2026</v>
      </c>
      <c r="G976">
        <v>15</v>
      </c>
      <c r="H976">
        <v>1722</v>
      </c>
      <c r="I976">
        <v>4.4000000000000004</v>
      </c>
      <c r="J976">
        <v>47</v>
      </c>
      <c r="K976">
        <v>1</v>
      </c>
      <c r="L976">
        <v>1722</v>
      </c>
      <c r="M976" s="1">
        <v>45386</v>
      </c>
      <c r="N976" t="s">
        <v>102</v>
      </c>
    </row>
    <row r="977" spans="1:14" x14ac:dyDescent="0.3">
      <c r="A977" t="s">
        <v>1987</v>
      </c>
      <c r="B977" t="s">
        <v>1988</v>
      </c>
      <c r="C977" t="s">
        <v>27</v>
      </c>
      <c r="D977" t="s">
        <v>41</v>
      </c>
      <c r="E977" t="s">
        <v>34</v>
      </c>
      <c r="F977">
        <v>1180</v>
      </c>
      <c r="G977">
        <v>15</v>
      </c>
      <c r="H977">
        <v>1003</v>
      </c>
      <c r="I977">
        <v>5</v>
      </c>
      <c r="J977">
        <v>100</v>
      </c>
      <c r="K977">
        <v>1</v>
      </c>
      <c r="L977">
        <v>1003</v>
      </c>
      <c r="M977" s="1">
        <v>45579</v>
      </c>
      <c r="N977" t="s">
        <v>189</v>
      </c>
    </row>
    <row r="978" spans="1:14" x14ac:dyDescent="0.3">
      <c r="A978" t="s">
        <v>1989</v>
      </c>
      <c r="B978" t="s">
        <v>1990</v>
      </c>
      <c r="C978" t="s">
        <v>116</v>
      </c>
      <c r="D978" t="s">
        <v>17</v>
      </c>
      <c r="E978" t="s">
        <v>34</v>
      </c>
      <c r="F978">
        <v>4540</v>
      </c>
      <c r="G978">
        <v>40</v>
      </c>
      <c r="H978">
        <v>2724</v>
      </c>
      <c r="I978">
        <v>4.7</v>
      </c>
      <c r="J978">
        <v>145</v>
      </c>
      <c r="K978">
        <v>1</v>
      </c>
      <c r="L978">
        <v>2724</v>
      </c>
      <c r="M978" s="1">
        <v>45570</v>
      </c>
      <c r="N978" t="s">
        <v>49</v>
      </c>
    </row>
    <row r="979" spans="1:14" x14ac:dyDescent="0.3">
      <c r="A979" t="s">
        <v>1991</v>
      </c>
      <c r="B979" t="s">
        <v>1992</v>
      </c>
      <c r="C979" t="s">
        <v>52</v>
      </c>
      <c r="D979" t="s">
        <v>17</v>
      </c>
      <c r="E979" t="s">
        <v>34</v>
      </c>
      <c r="F979">
        <v>4053</v>
      </c>
      <c r="G979">
        <v>40</v>
      </c>
      <c r="H979">
        <v>2432</v>
      </c>
      <c r="I979">
        <v>4</v>
      </c>
      <c r="J979">
        <v>75</v>
      </c>
      <c r="K979">
        <v>1</v>
      </c>
      <c r="L979">
        <v>2432</v>
      </c>
      <c r="M979" s="1">
        <v>45326</v>
      </c>
      <c r="N979" t="s">
        <v>64</v>
      </c>
    </row>
    <row r="980" spans="1:14" x14ac:dyDescent="0.3">
      <c r="A980" t="s">
        <v>1993</v>
      </c>
      <c r="B980" t="s">
        <v>1994</v>
      </c>
      <c r="C980" t="s">
        <v>16</v>
      </c>
      <c r="D980" t="s">
        <v>33</v>
      </c>
      <c r="E980" t="s">
        <v>34</v>
      </c>
      <c r="F980">
        <v>1094</v>
      </c>
      <c r="G980">
        <v>10</v>
      </c>
      <c r="H980">
        <v>985</v>
      </c>
      <c r="I980">
        <v>3.8</v>
      </c>
      <c r="J980">
        <v>222</v>
      </c>
      <c r="K980">
        <v>1</v>
      </c>
      <c r="L980">
        <v>985</v>
      </c>
      <c r="M980" s="1">
        <v>45482</v>
      </c>
      <c r="N980" t="s">
        <v>102</v>
      </c>
    </row>
    <row r="981" spans="1:14" x14ac:dyDescent="0.3">
      <c r="A981" t="s">
        <v>1995</v>
      </c>
      <c r="B981" t="s">
        <v>1996</v>
      </c>
      <c r="C981" t="s">
        <v>88</v>
      </c>
      <c r="D981" t="s">
        <v>33</v>
      </c>
      <c r="E981" t="s">
        <v>34</v>
      </c>
      <c r="F981">
        <v>1660</v>
      </c>
      <c r="G981">
        <v>30</v>
      </c>
      <c r="H981">
        <v>1162</v>
      </c>
      <c r="I981">
        <v>4.0999999999999996</v>
      </c>
      <c r="J981">
        <v>382</v>
      </c>
      <c r="K981">
        <v>1</v>
      </c>
      <c r="L981">
        <v>1162</v>
      </c>
      <c r="M981" s="1">
        <v>45996</v>
      </c>
      <c r="N981" t="s">
        <v>61</v>
      </c>
    </row>
    <row r="982" spans="1:14" x14ac:dyDescent="0.3">
      <c r="A982" t="s">
        <v>1997</v>
      </c>
      <c r="B982" t="s">
        <v>1998</v>
      </c>
      <c r="C982" t="s">
        <v>27</v>
      </c>
      <c r="D982" t="s">
        <v>33</v>
      </c>
      <c r="E982" t="s">
        <v>18</v>
      </c>
      <c r="F982">
        <v>2369</v>
      </c>
      <c r="G982">
        <v>15</v>
      </c>
      <c r="H982">
        <v>2014</v>
      </c>
      <c r="I982">
        <v>4.5</v>
      </c>
      <c r="J982">
        <v>64</v>
      </c>
      <c r="K982">
        <v>1</v>
      </c>
      <c r="L982">
        <v>2014</v>
      </c>
      <c r="M982" s="1">
        <v>45397</v>
      </c>
      <c r="N982" t="s">
        <v>24</v>
      </c>
    </row>
    <row r="983" spans="1:14" x14ac:dyDescent="0.3">
      <c r="A983" t="s">
        <v>1999</v>
      </c>
      <c r="B983" t="s">
        <v>2000</v>
      </c>
      <c r="C983" t="s">
        <v>45</v>
      </c>
      <c r="D983" t="s">
        <v>41</v>
      </c>
      <c r="E983" t="s">
        <v>34</v>
      </c>
      <c r="F983">
        <v>2172</v>
      </c>
      <c r="G983">
        <v>20</v>
      </c>
      <c r="H983">
        <v>1738</v>
      </c>
      <c r="I983">
        <v>3.9</v>
      </c>
      <c r="J983">
        <v>382</v>
      </c>
      <c r="K983">
        <v>1</v>
      </c>
      <c r="L983">
        <v>1738</v>
      </c>
      <c r="M983" s="1">
        <v>45342</v>
      </c>
      <c r="N983" t="s">
        <v>168</v>
      </c>
    </row>
    <row r="984" spans="1:14" x14ac:dyDescent="0.3">
      <c r="A984" t="s">
        <v>2001</v>
      </c>
      <c r="B984" t="s">
        <v>2002</v>
      </c>
      <c r="C984" t="s">
        <v>16</v>
      </c>
      <c r="D984" t="s">
        <v>41</v>
      </c>
      <c r="E984" t="s">
        <v>34</v>
      </c>
      <c r="F984">
        <v>1077</v>
      </c>
      <c r="G984">
        <v>20</v>
      </c>
      <c r="H984">
        <v>862</v>
      </c>
      <c r="I984">
        <v>4.5</v>
      </c>
      <c r="J984">
        <v>40</v>
      </c>
      <c r="K984">
        <v>1</v>
      </c>
      <c r="L984">
        <v>862</v>
      </c>
      <c r="M984" s="1">
        <v>45684</v>
      </c>
      <c r="N984" t="s">
        <v>75</v>
      </c>
    </row>
    <row r="985" spans="1:14" x14ac:dyDescent="0.3">
      <c r="A985" t="s">
        <v>2003</v>
      </c>
      <c r="B985" t="s">
        <v>2004</v>
      </c>
      <c r="C985" t="s">
        <v>22</v>
      </c>
      <c r="D985" t="s">
        <v>109</v>
      </c>
      <c r="E985" t="s">
        <v>34</v>
      </c>
      <c r="F985">
        <v>1984</v>
      </c>
      <c r="G985">
        <v>10</v>
      </c>
      <c r="H985">
        <v>1786</v>
      </c>
      <c r="I985">
        <v>4.4000000000000004</v>
      </c>
      <c r="J985">
        <v>518</v>
      </c>
      <c r="K985">
        <v>1</v>
      </c>
      <c r="L985">
        <v>1786</v>
      </c>
      <c r="M985" s="1">
        <v>45838</v>
      </c>
      <c r="N985" t="s">
        <v>64</v>
      </c>
    </row>
    <row r="986" spans="1:14" x14ac:dyDescent="0.3">
      <c r="A986" t="s">
        <v>2005</v>
      </c>
      <c r="B986" t="s">
        <v>2006</v>
      </c>
      <c r="C986" t="s">
        <v>22</v>
      </c>
      <c r="D986" t="s">
        <v>23</v>
      </c>
      <c r="E986" t="s">
        <v>34</v>
      </c>
      <c r="F986">
        <v>1882</v>
      </c>
      <c r="G986">
        <v>40</v>
      </c>
      <c r="H986">
        <v>1129</v>
      </c>
      <c r="I986">
        <v>3.6</v>
      </c>
      <c r="J986">
        <v>291</v>
      </c>
      <c r="K986">
        <v>2</v>
      </c>
      <c r="L986">
        <v>2258</v>
      </c>
      <c r="M986" s="1">
        <v>45573</v>
      </c>
      <c r="N986" t="s">
        <v>49</v>
      </c>
    </row>
    <row r="987" spans="1:14" x14ac:dyDescent="0.3">
      <c r="A987" t="s">
        <v>2007</v>
      </c>
      <c r="B987" t="s">
        <v>2008</v>
      </c>
      <c r="C987" t="s">
        <v>32</v>
      </c>
      <c r="D987" t="s">
        <v>33</v>
      </c>
      <c r="E987" t="s">
        <v>34</v>
      </c>
      <c r="F987">
        <v>3298</v>
      </c>
      <c r="G987">
        <v>0</v>
      </c>
      <c r="H987">
        <v>3298</v>
      </c>
      <c r="I987">
        <v>4.5999999999999996</v>
      </c>
      <c r="J987">
        <v>68</v>
      </c>
      <c r="K987">
        <v>1</v>
      </c>
      <c r="L987">
        <v>3298</v>
      </c>
      <c r="M987" s="1">
        <v>45757</v>
      </c>
      <c r="N987" t="s">
        <v>168</v>
      </c>
    </row>
    <row r="988" spans="1:14" x14ac:dyDescent="0.3">
      <c r="A988" t="s">
        <v>2009</v>
      </c>
      <c r="B988" t="s">
        <v>2010</v>
      </c>
      <c r="C988" t="s">
        <v>45</v>
      </c>
      <c r="D988" t="s">
        <v>23</v>
      </c>
      <c r="E988" t="s">
        <v>34</v>
      </c>
      <c r="F988">
        <v>2625</v>
      </c>
      <c r="G988">
        <v>0</v>
      </c>
      <c r="H988">
        <v>2625</v>
      </c>
      <c r="I988">
        <v>4.3</v>
      </c>
      <c r="J988">
        <v>15</v>
      </c>
      <c r="K988">
        <v>1</v>
      </c>
      <c r="L988">
        <v>2625</v>
      </c>
      <c r="M988" s="1">
        <v>45622</v>
      </c>
      <c r="N988" t="s">
        <v>71</v>
      </c>
    </row>
    <row r="989" spans="1:14" x14ac:dyDescent="0.3">
      <c r="A989" t="s">
        <v>2011</v>
      </c>
      <c r="B989" t="s">
        <v>2012</v>
      </c>
      <c r="C989" t="s">
        <v>32</v>
      </c>
      <c r="D989" t="s">
        <v>17</v>
      </c>
      <c r="E989" t="s">
        <v>34</v>
      </c>
      <c r="F989">
        <v>5393</v>
      </c>
      <c r="G989">
        <v>70</v>
      </c>
      <c r="H989">
        <v>1618</v>
      </c>
      <c r="I989">
        <v>5</v>
      </c>
      <c r="J989">
        <v>85</v>
      </c>
      <c r="K989">
        <v>3</v>
      </c>
      <c r="L989">
        <v>4854</v>
      </c>
      <c r="M989" s="1">
        <v>45557</v>
      </c>
      <c r="N989" t="s">
        <v>78</v>
      </c>
    </row>
    <row r="990" spans="1:14" x14ac:dyDescent="0.3">
      <c r="A990" t="s">
        <v>2013</v>
      </c>
      <c r="B990" t="s">
        <v>2014</v>
      </c>
      <c r="C990" t="s">
        <v>16</v>
      </c>
      <c r="D990" t="s">
        <v>23</v>
      </c>
      <c r="E990" t="s">
        <v>34</v>
      </c>
      <c r="F990">
        <v>4184</v>
      </c>
      <c r="G990">
        <v>30</v>
      </c>
      <c r="H990">
        <v>2929</v>
      </c>
      <c r="I990">
        <v>4.0999999999999996</v>
      </c>
      <c r="J990">
        <v>103</v>
      </c>
      <c r="K990">
        <v>2</v>
      </c>
      <c r="L990">
        <v>5858</v>
      </c>
      <c r="M990" s="1">
        <v>45568</v>
      </c>
      <c r="N990" t="s">
        <v>85</v>
      </c>
    </row>
    <row r="991" spans="1:14" x14ac:dyDescent="0.3">
      <c r="A991" t="s">
        <v>2015</v>
      </c>
      <c r="B991" t="s">
        <v>2016</v>
      </c>
      <c r="C991" t="s">
        <v>32</v>
      </c>
      <c r="D991" t="s">
        <v>46</v>
      </c>
      <c r="E991" t="s">
        <v>161</v>
      </c>
      <c r="F991">
        <v>3914</v>
      </c>
      <c r="G991">
        <v>30</v>
      </c>
      <c r="H991">
        <v>2740</v>
      </c>
      <c r="I991">
        <v>3.9</v>
      </c>
      <c r="J991">
        <v>162</v>
      </c>
      <c r="K991">
        <v>1</v>
      </c>
      <c r="L991">
        <v>2740</v>
      </c>
      <c r="M991" s="1">
        <v>45976</v>
      </c>
      <c r="N991" t="s">
        <v>29</v>
      </c>
    </row>
    <row r="992" spans="1:14" x14ac:dyDescent="0.3">
      <c r="A992" t="s">
        <v>2017</v>
      </c>
      <c r="B992" t="s">
        <v>2018</v>
      </c>
      <c r="C992" t="s">
        <v>45</v>
      </c>
      <c r="D992" t="s">
        <v>53</v>
      </c>
      <c r="E992" t="s">
        <v>34</v>
      </c>
      <c r="F992">
        <v>4804</v>
      </c>
      <c r="G992">
        <v>60</v>
      </c>
      <c r="H992">
        <v>1922</v>
      </c>
      <c r="I992">
        <v>3.6</v>
      </c>
      <c r="J992">
        <v>223</v>
      </c>
      <c r="K992">
        <v>2</v>
      </c>
      <c r="L992">
        <v>3844</v>
      </c>
      <c r="M992" s="1">
        <v>45786</v>
      </c>
      <c r="N992" t="s">
        <v>75</v>
      </c>
    </row>
    <row r="993" spans="1:14" x14ac:dyDescent="0.3">
      <c r="A993" t="s">
        <v>2019</v>
      </c>
      <c r="B993" t="s">
        <v>2020</v>
      </c>
      <c r="C993" t="s">
        <v>16</v>
      </c>
      <c r="D993" t="s">
        <v>23</v>
      </c>
      <c r="E993" t="s">
        <v>34</v>
      </c>
      <c r="F993">
        <v>3330</v>
      </c>
      <c r="G993">
        <v>30</v>
      </c>
      <c r="H993">
        <v>2331</v>
      </c>
      <c r="I993">
        <v>3.6</v>
      </c>
      <c r="J993">
        <v>54</v>
      </c>
      <c r="K993">
        <v>3</v>
      </c>
      <c r="L993">
        <v>6993</v>
      </c>
      <c r="M993" s="1">
        <v>46003</v>
      </c>
      <c r="N993" t="s">
        <v>19</v>
      </c>
    </row>
    <row r="994" spans="1:14" x14ac:dyDescent="0.3">
      <c r="A994" t="s">
        <v>2021</v>
      </c>
      <c r="B994" t="s">
        <v>2022</v>
      </c>
      <c r="C994" t="s">
        <v>22</v>
      </c>
      <c r="D994" t="s">
        <v>17</v>
      </c>
      <c r="E994" t="s">
        <v>18</v>
      </c>
      <c r="F994">
        <v>3312</v>
      </c>
      <c r="G994">
        <v>20</v>
      </c>
      <c r="H994">
        <v>2650</v>
      </c>
      <c r="I994">
        <v>4.5999999999999996</v>
      </c>
      <c r="J994">
        <v>358</v>
      </c>
      <c r="K994">
        <v>1</v>
      </c>
      <c r="L994">
        <v>2650</v>
      </c>
      <c r="M994" s="1">
        <v>45399</v>
      </c>
      <c r="N994" t="s">
        <v>49</v>
      </c>
    </row>
    <row r="995" spans="1:14" x14ac:dyDescent="0.3">
      <c r="A995" t="s">
        <v>2023</v>
      </c>
      <c r="B995" t="s">
        <v>2024</v>
      </c>
      <c r="C995" t="s">
        <v>16</v>
      </c>
      <c r="D995" t="s">
        <v>53</v>
      </c>
      <c r="E995" t="s">
        <v>74</v>
      </c>
      <c r="F995">
        <v>2461</v>
      </c>
      <c r="G995">
        <v>40</v>
      </c>
      <c r="H995">
        <v>1477</v>
      </c>
      <c r="I995">
        <v>5</v>
      </c>
      <c r="J995">
        <v>36</v>
      </c>
      <c r="K995">
        <v>3</v>
      </c>
      <c r="L995">
        <v>4431</v>
      </c>
      <c r="M995" s="1">
        <v>45516</v>
      </c>
      <c r="N995" t="s">
        <v>102</v>
      </c>
    </row>
    <row r="996" spans="1:14" x14ac:dyDescent="0.3">
      <c r="A996" t="s">
        <v>2025</v>
      </c>
      <c r="B996" t="s">
        <v>2026</v>
      </c>
      <c r="C996" t="s">
        <v>45</v>
      </c>
      <c r="D996" t="s">
        <v>17</v>
      </c>
      <c r="E996" t="s">
        <v>34</v>
      </c>
      <c r="F996">
        <v>2529</v>
      </c>
      <c r="G996">
        <v>10</v>
      </c>
      <c r="H996">
        <v>2276</v>
      </c>
      <c r="I996">
        <v>4</v>
      </c>
      <c r="J996">
        <v>264</v>
      </c>
      <c r="K996">
        <v>1</v>
      </c>
      <c r="L996">
        <v>2276</v>
      </c>
      <c r="M996" s="1">
        <v>45606</v>
      </c>
      <c r="N996" t="s">
        <v>54</v>
      </c>
    </row>
    <row r="997" spans="1:14" x14ac:dyDescent="0.3">
      <c r="A997" t="s">
        <v>2027</v>
      </c>
      <c r="B997" t="s">
        <v>2028</v>
      </c>
      <c r="C997" t="s">
        <v>27</v>
      </c>
      <c r="D997" t="s">
        <v>23</v>
      </c>
      <c r="E997" t="s">
        <v>18</v>
      </c>
      <c r="F997">
        <v>925</v>
      </c>
      <c r="G997">
        <v>40</v>
      </c>
      <c r="H997">
        <v>555</v>
      </c>
      <c r="I997">
        <v>4</v>
      </c>
      <c r="J997">
        <v>16</v>
      </c>
      <c r="K997">
        <v>1</v>
      </c>
      <c r="L997">
        <v>555</v>
      </c>
      <c r="M997" s="1">
        <v>45779</v>
      </c>
      <c r="N997" t="s">
        <v>64</v>
      </c>
    </row>
    <row r="998" spans="1:14" x14ac:dyDescent="0.3">
      <c r="A998" t="s">
        <v>2029</v>
      </c>
      <c r="B998" t="s">
        <v>2030</v>
      </c>
      <c r="C998" t="s">
        <v>16</v>
      </c>
      <c r="D998" t="s">
        <v>23</v>
      </c>
      <c r="E998" t="s">
        <v>18</v>
      </c>
      <c r="F998">
        <v>4431</v>
      </c>
      <c r="G998">
        <v>20</v>
      </c>
      <c r="H998">
        <v>3545</v>
      </c>
      <c r="I998">
        <v>4.0999999999999996</v>
      </c>
      <c r="J998">
        <v>18</v>
      </c>
      <c r="K998">
        <v>1</v>
      </c>
      <c r="L998">
        <v>3545</v>
      </c>
      <c r="M998" s="1">
        <v>45733</v>
      </c>
      <c r="N998" t="s">
        <v>64</v>
      </c>
    </row>
    <row r="999" spans="1:14" x14ac:dyDescent="0.3">
      <c r="A999" t="s">
        <v>2031</v>
      </c>
      <c r="B999" t="s">
        <v>2032</v>
      </c>
      <c r="C999" t="s">
        <v>27</v>
      </c>
      <c r="D999" t="s">
        <v>28</v>
      </c>
      <c r="E999" t="s">
        <v>18</v>
      </c>
      <c r="F999">
        <v>1392</v>
      </c>
      <c r="G999">
        <v>25</v>
      </c>
      <c r="H999">
        <v>1044</v>
      </c>
      <c r="I999">
        <v>4.7</v>
      </c>
      <c r="J999">
        <v>313</v>
      </c>
      <c r="K999">
        <v>3</v>
      </c>
      <c r="L999">
        <v>3132</v>
      </c>
      <c r="M999" s="1">
        <v>45490</v>
      </c>
      <c r="N999" t="s">
        <v>38</v>
      </c>
    </row>
    <row r="1000" spans="1:14" x14ac:dyDescent="0.3">
      <c r="A1000" t="s">
        <v>2033</v>
      </c>
      <c r="B1000" t="s">
        <v>2034</v>
      </c>
      <c r="C1000" t="s">
        <v>116</v>
      </c>
      <c r="D1000" t="s">
        <v>28</v>
      </c>
      <c r="E1000" t="s">
        <v>34</v>
      </c>
      <c r="F1000">
        <v>5238</v>
      </c>
      <c r="G1000">
        <v>20</v>
      </c>
      <c r="H1000">
        <v>4190</v>
      </c>
      <c r="I1000">
        <v>3.6</v>
      </c>
      <c r="J1000">
        <v>57</v>
      </c>
      <c r="K1000">
        <v>1</v>
      </c>
      <c r="L1000">
        <v>4190</v>
      </c>
      <c r="M1000" s="1">
        <v>45546</v>
      </c>
      <c r="N1000" t="s">
        <v>29</v>
      </c>
    </row>
    <row r="1001" spans="1:14" x14ac:dyDescent="0.3">
      <c r="A1001" t="s">
        <v>2035</v>
      </c>
      <c r="B1001" t="s">
        <v>2036</v>
      </c>
      <c r="C1001" t="s">
        <v>22</v>
      </c>
      <c r="D1001" t="s">
        <v>109</v>
      </c>
      <c r="E1001" t="s">
        <v>161</v>
      </c>
      <c r="F1001">
        <v>1896</v>
      </c>
      <c r="G1001">
        <v>15</v>
      </c>
      <c r="H1001">
        <v>1612</v>
      </c>
      <c r="I1001">
        <v>4.2</v>
      </c>
      <c r="J1001">
        <v>394</v>
      </c>
      <c r="K1001">
        <v>1</v>
      </c>
      <c r="L1001">
        <v>1612</v>
      </c>
      <c r="M1001" s="1">
        <v>45523</v>
      </c>
      <c r="N1001" t="s">
        <v>150</v>
      </c>
    </row>
    <row r="1002" spans="1:14" x14ac:dyDescent="0.3">
      <c r="A1002" t="s">
        <v>2037</v>
      </c>
      <c r="B1002" t="s">
        <v>1268</v>
      </c>
      <c r="C1002" t="s">
        <v>52</v>
      </c>
      <c r="D1002" t="s">
        <v>23</v>
      </c>
      <c r="E1002" t="s">
        <v>34</v>
      </c>
      <c r="F1002">
        <v>2987</v>
      </c>
      <c r="G1002">
        <v>20</v>
      </c>
      <c r="H1002">
        <v>2390</v>
      </c>
      <c r="I1002">
        <v>4.5999999999999996</v>
      </c>
      <c r="J1002">
        <v>326</v>
      </c>
      <c r="K1002">
        <v>2</v>
      </c>
      <c r="L1002">
        <v>4780</v>
      </c>
      <c r="M1002" s="1">
        <v>45647</v>
      </c>
      <c r="N1002" t="s">
        <v>38</v>
      </c>
    </row>
    <row r="1003" spans="1:14" x14ac:dyDescent="0.3">
      <c r="A1003" t="s">
        <v>2038</v>
      </c>
      <c r="B1003" t="s">
        <v>2039</v>
      </c>
      <c r="C1003" t="s">
        <v>32</v>
      </c>
      <c r="D1003" t="s">
        <v>46</v>
      </c>
      <c r="E1003" t="s">
        <v>74</v>
      </c>
      <c r="F1003">
        <v>6492</v>
      </c>
      <c r="G1003">
        <v>40</v>
      </c>
      <c r="H1003">
        <v>3895</v>
      </c>
      <c r="I1003">
        <v>4.4000000000000004</v>
      </c>
      <c r="J1003">
        <v>171</v>
      </c>
      <c r="K1003">
        <v>1</v>
      </c>
      <c r="L1003">
        <v>3895</v>
      </c>
      <c r="M1003" s="1">
        <v>45614</v>
      </c>
      <c r="N1003" t="s">
        <v>19</v>
      </c>
    </row>
    <row r="1004" spans="1:14" x14ac:dyDescent="0.3">
      <c r="A1004" t="s">
        <v>2040</v>
      </c>
      <c r="B1004" t="s">
        <v>2041</v>
      </c>
      <c r="C1004" t="s">
        <v>57</v>
      </c>
      <c r="D1004" t="s">
        <v>53</v>
      </c>
      <c r="E1004" t="s">
        <v>34</v>
      </c>
      <c r="F1004">
        <v>894</v>
      </c>
      <c r="G1004">
        <v>30</v>
      </c>
      <c r="H1004">
        <v>626</v>
      </c>
      <c r="I1004">
        <v>2.7</v>
      </c>
      <c r="J1004">
        <v>84</v>
      </c>
      <c r="K1004">
        <v>1</v>
      </c>
      <c r="L1004">
        <v>626</v>
      </c>
      <c r="M1004" s="1">
        <v>45473</v>
      </c>
      <c r="N1004" t="s">
        <v>141</v>
      </c>
    </row>
    <row r="1005" spans="1:14" x14ac:dyDescent="0.3">
      <c r="A1005" t="s">
        <v>2042</v>
      </c>
      <c r="B1005" t="s">
        <v>2043</v>
      </c>
      <c r="C1005" t="s">
        <v>22</v>
      </c>
      <c r="D1005" t="s">
        <v>33</v>
      </c>
      <c r="E1005" t="s">
        <v>34</v>
      </c>
      <c r="F1005">
        <v>3813</v>
      </c>
      <c r="G1005">
        <v>0</v>
      </c>
      <c r="H1005">
        <v>3813</v>
      </c>
      <c r="I1005">
        <v>4.4000000000000004</v>
      </c>
      <c r="J1005">
        <v>100</v>
      </c>
      <c r="K1005">
        <v>1</v>
      </c>
      <c r="L1005">
        <v>3813</v>
      </c>
      <c r="M1005" s="1">
        <v>45338</v>
      </c>
      <c r="N1005" t="s">
        <v>61</v>
      </c>
    </row>
    <row r="1006" spans="1:14" x14ac:dyDescent="0.3">
      <c r="A1006" t="s">
        <v>2044</v>
      </c>
      <c r="B1006" t="s">
        <v>2045</v>
      </c>
      <c r="C1006" t="s">
        <v>37</v>
      </c>
      <c r="D1006" t="s">
        <v>46</v>
      </c>
      <c r="E1006" t="s">
        <v>34</v>
      </c>
      <c r="F1006">
        <v>3633</v>
      </c>
      <c r="G1006">
        <v>10</v>
      </c>
      <c r="H1006">
        <v>3270</v>
      </c>
      <c r="I1006">
        <v>4.4000000000000004</v>
      </c>
      <c r="J1006">
        <v>381</v>
      </c>
      <c r="K1006">
        <v>1</v>
      </c>
      <c r="L1006">
        <v>3270</v>
      </c>
      <c r="M1006" s="1">
        <v>45794</v>
      </c>
      <c r="N1006" t="s">
        <v>102</v>
      </c>
    </row>
    <row r="1007" spans="1:14" x14ac:dyDescent="0.3">
      <c r="A1007" t="s">
        <v>2046</v>
      </c>
      <c r="B1007" t="s">
        <v>2047</v>
      </c>
      <c r="C1007" t="s">
        <v>27</v>
      </c>
      <c r="D1007" t="s">
        <v>28</v>
      </c>
      <c r="E1007" t="s">
        <v>34</v>
      </c>
      <c r="F1007">
        <v>1101</v>
      </c>
      <c r="G1007">
        <v>40</v>
      </c>
      <c r="H1007">
        <v>661</v>
      </c>
      <c r="I1007">
        <v>4.8</v>
      </c>
      <c r="J1007">
        <v>106</v>
      </c>
      <c r="K1007">
        <v>2</v>
      </c>
      <c r="L1007">
        <v>1322</v>
      </c>
      <c r="M1007" s="1">
        <v>45822</v>
      </c>
      <c r="N1007" t="s">
        <v>150</v>
      </c>
    </row>
    <row r="1008" spans="1:14" x14ac:dyDescent="0.3">
      <c r="A1008" t="s">
        <v>2048</v>
      </c>
      <c r="B1008" t="s">
        <v>2049</v>
      </c>
      <c r="C1008" t="s">
        <v>16</v>
      </c>
      <c r="D1008" t="s">
        <v>109</v>
      </c>
      <c r="E1008" t="s">
        <v>18</v>
      </c>
      <c r="F1008">
        <v>2604</v>
      </c>
      <c r="G1008">
        <v>40</v>
      </c>
      <c r="H1008">
        <v>1562</v>
      </c>
      <c r="I1008">
        <v>4.9000000000000004</v>
      </c>
      <c r="J1008">
        <v>176</v>
      </c>
      <c r="K1008">
        <v>5</v>
      </c>
      <c r="L1008">
        <v>7810</v>
      </c>
      <c r="M1008" s="1">
        <v>45657</v>
      </c>
      <c r="N1008" t="s">
        <v>168</v>
      </c>
    </row>
    <row r="1009" spans="1:14" x14ac:dyDescent="0.3">
      <c r="A1009" t="s">
        <v>2050</v>
      </c>
      <c r="B1009" t="s">
        <v>2051</v>
      </c>
      <c r="C1009" t="s">
        <v>45</v>
      </c>
      <c r="D1009" t="s">
        <v>41</v>
      </c>
      <c r="E1009" t="s">
        <v>34</v>
      </c>
      <c r="F1009">
        <v>1235</v>
      </c>
      <c r="G1009">
        <v>30</v>
      </c>
      <c r="H1009">
        <v>864</v>
      </c>
      <c r="I1009">
        <v>4.8</v>
      </c>
      <c r="J1009">
        <v>193</v>
      </c>
      <c r="K1009">
        <v>3</v>
      </c>
      <c r="L1009">
        <v>2592</v>
      </c>
      <c r="M1009" s="1">
        <v>45678</v>
      </c>
      <c r="N1009" t="s">
        <v>29</v>
      </c>
    </row>
    <row r="1010" spans="1:14" x14ac:dyDescent="0.3">
      <c r="A1010" t="s">
        <v>2052</v>
      </c>
      <c r="B1010" t="s">
        <v>2053</v>
      </c>
      <c r="C1010" t="s">
        <v>37</v>
      </c>
      <c r="D1010" t="s">
        <v>46</v>
      </c>
      <c r="E1010" t="s">
        <v>161</v>
      </c>
      <c r="F1010">
        <v>8646</v>
      </c>
      <c r="G1010">
        <v>40</v>
      </c>
      <c r="H1010">
        <v>5188</v>
      </c>
      <c r="I1010">
        <v>4.0999999999999996</v>
      </c>
      <c r="J1010">
        <v>41</v>
      </c>
      <c r="K1010">
        <v>1</v>
      </c>
      <c r="L1010">
        <v>5188</v>
      </c>
      <c r="M1010" s="1">
        <v>45574</v>
      </c>
      <c r="N1010" t="s">
        <v>38</v>
      </c>
    </row>
    <row r="1011" spans="1:14" x14ac:dyDescent="0.3">
      <c r="A1011" t="s">
        <v>2054</v>
      </c>
      <c r="B1011" t="s">
        <v>2055</v>
      </c>
      <c r="C1011" t="s">
        <v>45</v>
      </c>
      <c r="D1011" t="s">
        <v>33</v>
      </c>
      <c r="E1011" t="s">
        <v>18</v>
      </c>
      <c r="F1011">
        <v>2565</v>
      </c>
      <c r="G1011">
        <v>30</v>
      </c>
      <c r="H1011">
        <v>1795</v>
      </c>
      <c r="I1011">
        <v>3.3</v>
      </c>
      <c r="J1011">
        <v>108</v>
      </c>
      <c r="K1011">
        <v>4</v>
      </c>
      <c r="L1011">
        <v>7180</v>
      </c>
      <c r="M1011" s="1">
        <v>45647</v>
      </c>
      <c r="N1011" t="s">
        <v>38</v>
      </c>
    </row>
    <row r="1012" spans="1:14" x14ac:dyDescent="0.3">
      <c r="A1012" t="s">
        <v>2056</v>
      </c>
      <c r="B1012" t="s">
        <v>2057</v>
      </c>
      <c r="C1012" t="s">
        <v>27</v>
      </c>
      <c r="D1012" t="s">
        <v>46</v>
      </c>
      <c r="E1012" t="s">
        <v>18</v>
      </c>
      <c r="F1012">
        <v>6237</v>
      </c>
      <c r="G1012">
        <v>25</v>
      </c>
      <c r="H1012">
        <v>4678</v>
      </c>
      <c r="I1012">
        <v>5</v>
      </c>
      <c r="J1012">
        <v>492</v>
      </c>
      <c r="K1012">
        <v>1</v>
      </c>
      <c r="L1012">
        <v>4678</v>
      </c>
      <c r="M1012" s="1">
        <v>45790</v>
      </c>
      <c r="N1012" t="s">
        <v>38</v>
      </c>
    </row>
    <row r="1013" spans="1:14" x14ac:dyDescent="0.3">
      <c r="A1013" t="s">
        <v>2058</v>
      </c>
      <c r="B1013" t="s">
        <v>2059</v>
      </c>
      <c r="C1013" t="s">
        <v>22</v>
      </c>
      <c r="D1013" t="s">
        <v>53</v>
      </c>
      <c r="E1013" t="s">
        <v>34</v>
      </c>
      <c r="F1013">
        <v>3084</v>
      </c>
      <c r="G1013">
        <v>15</v>
      </c>
      <c r="H1013">
        <v>2621</v>
      </c>
      <c r="I1013">
        <v>4</v>
      </c>
      <c r="J1013">
        <v>174</v>
      </c>
      <c r="K1013">
        <v>1</v>
      </c>
      <c r="L1013">
        <v>2621</v>
      </c>
      <c r="M1013" s="1">
        <v>45792</v>
      </c>
      <c r="N1013" t="s">
        <v>38</v>
      </c>
    </row>
    <row r="1014" spans="1:14" x14ac:dyDescent="0.3">
      <c r="A1014" t="s">
        <v>2060</v>
      </c>
      <c r="B1014" t="s">
        <v>2061</v>
      </c>
      <c r="C1014" t="s">
        <v>57</v>
      </c>
      <c r="D1014" t="s">
        <v>109</v>
      </c>
      <c r="E1014" t="s">
        <v>18</v>
      </c>
      <c r="F1014">
        <v>1519</v>
      </c>
      <c r="G1014">
        <v>10</v>
      </c>
      <c r="H1014">
        <v>1367</v>
      </c>
      <c r="I1014">
        <v>4.0999999999999996</v>
      </c>
      <c r="J1014">
        <v>168</v>
      </c>
      <c r="K1014">
        <v>2</v>
      </c>
      <c r="L1014">
        <v>2734</v>
      </c>
      <c r="M1014" s="1">
        <v>45806</v>
      </c>
      <c r="N1014" t="s">
        <v>24</v>
      </c>
    </row>
    <row r="1015" spans="1:14" x14ac:dyDescent="0.3">
      <c r="A1015" t="s">
        <v>2062</v>
      </c>
      <c r="B1015" t="s">
        <v>2063</v>
      </c>
      <c r="C1015" t="s">
        <v>16</v>
      </c>
      <c r="D1015" t="s">
        <v>46</v>
      </c>
      <c r="E1015" t="s">
        <v>34</v>
      </c>
      <c r="F1015">
        <v>10281</v>
      </c>
      <c r="G1015">
        <v>25</v>
      </c>
      <c r="H1015">
        <v>7711</v>
      </c>
      <c r="I1015">
        <v>4.9000000000000004</v>
      </c>
      <c r="J1015">
        <v>16</v>
      </c>
      <c r="K1015">
        <v>1</v>
      </c>
      <c r="L1015">
        <v>7711</v>
      </c>
      <c r="M1015" s="1">
        <v>45324</v>
      </c>
      <c r="N1015" t="s">
        <v>168</v>
      </c>
    </row>
    <row r="1016" spans="1:14" x14ac:dyDescent="0.3">
      <c r="A1016" t="s">
        <v>2064</v>
      </c>
      <c r="B1016" t="s">
        <v>2065</v>
      </c>
      <c r="C1016" t="s">
        <v>52</v>
      </c>
      <c r="D1016" t="s">
        <v>41</v>
      </c>
      <c r="E1016" t="s">
        <v>34</v>
      </c>
      <c r="F1016">
        <v>791</v>
      </c>
      <c r="G1016">
        <v>40</v>
      </c>
      <c r="H1016">
        <v>475</v>
      </c>
      <c r="I1016">
        <v>3.7</v>
      </c>
      <c r="J1016">
        <v>114</v>
      </c>
      <c r="K1016">
        <v>1</v>
      </c>
      <c r="L1016">
        <v>475</v>
      </c>
      <c r="M1016" s="1">
        <v>45469</v>
      </c>
      <c r="N1016" t="s">
        <v>54</v>
      </c>
    </row>
    <row r="1017" spans="1:14" x14ac:dyDescent="0.3">
      <c r="A1017" t="s">
        <v>2066</v>
      </c>
      <c r="B1017" t="s">
        <v>2067</v>
      </c>
      <c r="C1017" t="s">
        <v>45</v>
      </c>
      <c r="D1017" t="s">
        <v>46</v>
      </c>
      <c r="E1017" t="s">
        <v>34</v>
      </c>
      <c r="F1017">
        <v>5586</v>
      </c>
      <c r="G1017">
        <v>10</v>
      </c>
      <c r="H1017">
        <v>5027</v>
      </c>
      <c r="I1017">
        <v>3.4</v>
      </c>
      <c r="J1017">
        <v>42</v>
      </c>
      <c r="K1017">
        <v>1</v>
      </c>
      <c r="L1017">
        <v>5027</v>
      </c>
      <c r="M1017" s="1">
        <v>45604</v>
      </c>
      <c r="N1017" t="s">
        <v>19</v>
      </c>
    </row>
    <row r="1018" spans="1:14" x14ac:dyDescent="0.3">
      <c r="A1018" t="s">
        <v>2068</v>
      </c>
      <c r="B1018" t="s">
        <v>1354</v>
      </c>
      <c r="C1018" t="s">
        <v>37</v>
      </c>
      <c r="D1018" t="s">
        <v>46</v>
      </c>
      <c r="E1018" t="s">
        <v>74</v>
      </c>
      <c r="F1018">
        <v>10377</v>
      </c>
      <c r="G1018">
        <v>10</v>
      </c>
      <c r="H1018">
        <v>9339</v>
      </c>
      <c r="I1018">
        <v>3.9</v>
      </c>
      <c r="J1018">
        <v>566</v>
      </c>
      <c r="K1018">
        <v>1</v>
      </c>
      <c r="L1018">
        <v>9339</v>
      </c>
      <c r="M1018" s="1">
        <v>45612</v>
      </c>
      <c r="N1018" t="s">
        <v>64</v>
      </c>
    </row>
    <row r="1019" spans="1:14" x14ac:dyDescent="0.3">
      <c r="A1019" t="s">
        <v>2069</v>
      </c>
      <c r="B1019" t="s">
        <v>2070</v>
      </c>
      <c r="C1019" t="s">
        <v>57</v>
      </c>
      <c r="D1019" t="s">
        <v>41</v>
      </c>
      <c r="E1019" t="s">
        <v>34</v>
      </c>
      <c r="F1019">
        <v>2112</v>
      </c>
      <c r="G1019">
        <v>60</v>
      </c>
      <c r="H1019">
        <v>845</v>
      </c>
      <c r="I1019">
        <v>3.8</v>
      </c>
      <c r="J1019">
        <v>89</v>
      </c>
      <c r="K1019">
        <v>1</v>
      </c>
      <c r="L1019">
        <v>845</v>
      </c>
      <c r="M1019" s="1">
        <v>45864</v>
      </c>
      <c r="N1019" t="s">
        <v>61</v>
      </c>
    </row>
    <row r="1020" spans="1:14" x14ac:dyDescent="0.3">
      <c r="A1020" t="s">
        <v>2071</v>
      </c>
      <c r="B1020" t="s">
        <v>2072</v>
      </c>
      <c r="C1020" t="s">
        <v>116</v>
      </c>
      <c r="D1020" t="s">
        <v>28</v>
      </c>
      <c r="E1020" t="s">
        <v>34</v>
      </c>
      <c r="F1020">
        <v>5744</v>
      </c>
      <c r="G1020">
        <v>25</v>
      </c>
      <c r="H1020">
        <v>4308</v>
      </c>
      <c r="I1020">
        <v>3.4</v>
      </c>
      <c r="J1020">
        <v>149</v>
      </c>
      <c r="K1020">
        <v>1</v>
      </c>
      <c r="L1020">
        <v>4308</v>
      </c>
      <c r="M1020" s="1">
        <v>45871</v>
      </c>
      <c r="N1020" t="s">
        <v>38</v>
      </c>
    </row>
    <row r="1021" spans="1:14" x14ac:dyDescent="0.3">
      <c r="A1021" t="s">
        <v>2073</v>
      </c>
      <c r="B1021" t="s">
        <v>2074</v>
      </c>
      <c r="C1021" t="s">
        <v>116</v>
      </c>
      <c r="D1021" t="s">
        <v>41</v>
      </c>
      <c r="E1021" t="s">
        <v>74</v>
      </c>
      <c r="F1021">
        <v>414</v>
      </c>
      <c r="G1021">
        <v>20</v>
      </c>
      <c r="H1021">
        <v>331</v>
      </c>
      <c r="I1021">
        <v>4.0999999999999996</v>
      </c>
      <c r="J1021">
        <v>97</v>
      </c>
      <c r="K1021">
        <v>3</v>
      </c>
      <c r="L1021">
        <v>993</v>
      </c>
      <c r="M1021" s="1">
        <v>45763</v>
      </c>
      <c r="N1021" t="s">
        <v>78</v>
      </c>
    </row>
    <row r="1022" spans="1:14" x14ac:dyDescent="0.3">
      <c r="A1022" t="s">
        <v>2075</v>
      </c>
      <c r="B1022" t="s">
        <v>2076</v>
      </c>
      <c r="C1022" t="s">
        <v>16</v>
      </c>
      <c r="D1022" t="s">
        <v>23</v>
      </c>
      <c r="E1022" t="s">
        <v>34</v>
      </c>
      <c r="F1022">
        <v>1904</v>
      </c>
      <c r="G1022">
        <v>40</v>
      </c>
      <c r="H1022">
        <v>1142</v>
      </c>
      <c r="I1022">
        <v>4.0999999999999996</v>
      </c>
      <c r="J1022">
        <v>36</v>
      </c>
      <c r="K1022">
        <v>1</v>
      </c>
      <c r="L1022">
        <v>1142</v>
      </c>
      <c r="M1022" s="1">
        <v>45631</v>
      </c>
      <c r="N1022" t="s">
        <v>78</v>
      </c>
    </row>
    <row r="1023" spans="1:14" x14ac:dyDescent="0.3">
      <c r="A1023" t="s">
        <v>2077</v>
      </c>
      <c r="B1023" t="s">
        <v>2078</v>
      </c>
      <c r="C1023" t="s">
        <v>88</v>
      </c>
      <c r="D1023" t="s">
        <v>46</v>
      </c>
      <c r="E1023" t="s">
        <v>74</v>
      </c>
      <c r="F1023">
        <v>4468</v>
      </c>
      <c r="G1023">
        <v>15</v>
      </c>
      <c r="H1023">
        <v>3798</v>
      </c>
      <c r="I1023">
        <v>3.4</v>
      </c>
      <c r="J1023">
        <v>44</v>
      </c>
      <c r="K1023">
        <v>1</v>
      </c>
      <c r="L1023">
        <v>3798</v>
      </c>
      <c r="M1023" s="1">
        <v>45450</v>
      </c>
      <c r="N1023" t="s">
        <v>38</v>
      </c>
    </row>
    <row r="1024" spans="1:14" x14ac:dyDescent="0.3">
      <c r="A1024" t="s">
        <v>2079</v>
      </c>
      <c r="B1024" t="s">
        <v>2080</v>
      </c>
      <c r="C1024" t="s">
        <v>27</v>
      </c>
      <c r="D1024" t="s">
        <v>17</v>
      </c>
      <c r="E1024" t="s">
        <v>18</v>
      </c>
      <c r="F1024">
        <v>990</v>
      </c>
      <c r="G1024">
        <v>15</v>
      </c>
      <c r="H1024">
        <v>842</v>
      </c>
      <c r="I1024">
        <v>3.9</v>
      </c>
      <c r="J1024">
        <v>250</v>
      </c>
      <c r="K1024">
        <v>1</v>
      </c>
      <c r="L1024">
        <v>842</v>
      </c>
      <c r="M1024" s="1">
        <v>45545</v>
      </c>
      <c r="N1024" t="s">
        <v>42</v>
      </c>
    </row>
    <row r="1025" spans="1:14" x14ac:dyDescent="0.3">
      <c r="A1025" t="s">
        <v>2081</v>
      </c>
      <c r="B1025" t="s">
        <v>2082</v>
      </c>
      <c r="C1025" t="s">
        <v>22</v>
      </c>
      <c r="D1025" t="s">
        <v>53</v>
      </c>
      <c r="E1025" t="s">
        <v>34</v>
      </c>
      <c r="F1025">
        <v>1494</v>
      </c>
      <c r="G1025">
        <v>50</v>
      </c>
      <c r="H1025">
        <v>747</v>
      </c>
      <c r="I1025">
        <v>3.7</v>
      </c>
      <c r="J1025">
        <v>146</v>
      </c>
      <c r="K1025">
        <v>1</v>
      </c>
      <c r="L1025">
        <v>747</v>
      </c>
      <c r="M1025" s="1">
        <v>45480</v>
      </c>
      <c r="N1025" t="s">
        <v>75</v>
      </c>
    </row>
    <row r="1026" spans="1:14" x14ac:dyDescent="0.3">
      <c r="A1026" t="s">
        <v>2083</v>
      </c>
      <c r="B1026" t="s">
        <v>2084</v>
      </c>
      <c r="C1026" t="s">
        <v>45</v>
      </c>
      <c r="D1026" t="s">
        <v>53</v>
      </c>
      <c r="E1026" t="s">
        <v>34</v>
      </c>
      <c r="F1026">
        <v>5845</v>
      </c>
      <c r="G1026">
        <v>10</v>
      </c>
      <c r="H1026">
        <v>5260</v>
      </c>
      <c r="I1026">
        <v>3.2</v>
      </c>
      <c r="J1026">
        <v>411</v>
      </c>
      <c r="K1026">
        <v>1</v>
      </c>
      <c r="L1026">
        <v>5260</v>
      </c>
      <c r="M1026" s="1">
        <v>45481</v>
      </c>
      <c r="N1026" t="s">
        <v>58</v>
      </c>
    </row>
    <row r="1027" spans="1:14" x14ac:dyDescent="0.3">
      <c r="A1027" t="s">
        <v>2085</v>
      </c>
      <c r="B1027" t="s">
        <v>1001</v>
      </c>
      <c r="C1027" t="s">
        <v>37</v>
      </c>
      <c r="D1027" t="s">
        <v>17</v>
      </c>
      <c r="E1027" t="s">
        <v>34</v>
      </c>
      <c r="F1027">
        <v>5910</v>
      </c>
      <c r="G1027">
        <v>15</v>
      </c>
      <c r="H1027">
        <v>5024</v>
      </c>
      <c r="I1027">
        <v>4.2</v>
      </c>
      <c r="J1027">
        <v>117</v>
      </c>
      <c r="K1027">
        <v>1</v>
      </c>
      <c r="L1027">
        <v>5024</v>
      </c>
      <c r="M1027" s="1">
        <v>45894</v>
      </c>
      <c r="N1027" t="s">
        <v>168</v>
      </c>
    </row>
    <row r="1028" spans="1:14" x14ac:dyDescent="0.3">
      <c r="A1028" t="s">
        <v>2086</v>
      </c>
      <c r="B1028" t="s">
        <v>2087</v>
      </c>
      <c r="C1028" t="s">
        <v>52</v>
      </c>
      <c r="D1028" t="s">
        <v>41</v>
      </c>
      <c r="E1028" t="s">
        <v>34</v>
      </c>
      <c r="F1028">
        <v>829</v>
      </c>
      <c r="G1028">
        <v>20</v>
      </c>
      <c r="H1028">
        <v>663</v>
      </c>
      <c r="I1028">
        <v>4.2</v>
      </c>
      <c r="J1028">
        <v>45</v>
      </c>
      <c r="K1028">
        <v>1</v>
      </c>
      <c r="L1028">
        <v>663</v>
      </c>
      <c r="M1028" s="1">
        <v>45582</v>
      </c>
      <c r="N1028" t="s">
        <v>91</v>
      </c>
    </row>
    <row r="1029" spans="1:14" x14ac:dyDescent="0.3">
      <c r="A1029" t="s">
        <v>2088</v>
      </c>
      <c r="B1029" t="s">
        <v>2089</v>
      </c>
      <c r="C1029" t="s">
        <v>22</v>
      </c>
      <c r="D1029" t="s">
        <v>28</v>
      </c>
      <c r="E1029" t="s">
        <v>34</v>
      </c>
      <c r="F1029">
        <v>7528</v>
      </c>
      <c r="G1029">
        <v>30</v>
      </c>
      <c r="H1029">
        <v>5270</v>
      </c>
      <c r="I1029">
        <v>3.7</v>
      </c>
      <c r="J1029">
        <v>105</v>
      </c>
      <c r="K1029">
        <v>1</v>
      </c>
      <c r="L1029">
        <v>5270</v>
      </c>
      <c r="M1029" s="1">
        <v>45335</v>
      </c>
      <c r="N1029" t="s">
        <v>102</v>
      </c>
    </row>
    <row r="1030" spans="1:14" x14ac:dyDescent="0.3">
      <c r="A1030" t="s">
        <v>2090</v>
      </c>
      <c r="B1030" t="s">
        <v>2091</v>
      </c>
      <c r="C1030" t="s">
        <v>27</v>
      </c>
      <c r="D1030" t="s">
        <v>28</v>
      </c>
      <c r="E1030" t="s">
        <v>18</v>
      </c>
      <c r="F1030">
        <v>3920</v>
      </c>
      <c r="G1030">
        <v>25</v>
      </c>
      <c r="H1030">
        <v>2940</v>
      </c>
      <c r="I1030">
        <v>4.5999999999999996</v>
      </c>
      <c r="J1030">
        <v>134</v>
      </c>
      <c r="K1030">
        <v>1</v>
      </c>
      <c r="L1030">
        <v>2940</v>
      </c>
      <c r="M1030" s="1">
        <v>46015</v>
      </c>
      <c r="N1030" t="s">
        <v>64</v>
      </c>
    </row>
    <row r="1031" spans="1:14" x14ac:dyDescent="0.3">
      <c r="A1031" t="s">
        <v>2092</v>
      </c>
      <c r="B1031" t="s">
        <v>2093</v>
      </c>
      <c r="C1031" t="s">
        <v>116</v>
      </c>
      <c r="D1031" t="s">
        <v>46</v>
      </c>
      <c r="E1031" t="s">
        <v>161</v>
      </c>
      <c r="F1031">
        <v>7048</v>
      </c>
      <c r="G1031">
        <v>20</v>
      </c>
      <c r="H1031">
        <v>5638</v>
      </c>
      <c r="I1031">
        <v>4.0999999999999996</v>
      </c>
      <c r="J1031">
        <v>231</v>
      </c>
      <c r="K1031">
        <v>1</v>
      </c>
      <c r="L1031">
        <v>5638</v>
      </c>
      <c r="M1031" s="1">
        <v>45966</v>
      </c>
      <c r="N1031" t="s">
        <v>38</v>
      </c>
    </row>
    <row r="1032" spans="1:14" x14ac:dyDescent="0.3">
      <c r="A1032" t="s">
        <v>2094</v>
      </c>
      <c r="B1032" t="s">
        <v>2095</v>
      </c>
      <c r="C1032" t="s">
        <v>27</v>
      </c>
      <c r="D1032" t="s">
        <v>41</v>
      </c>
      <c r="E1032" t="s">
        <v>18</v>
      </c>
      <c r="F1032">
        <v>2466</v>
      </c>
      <c r="G1032">
        <v>30</v>
      </c>
      <c r="H1032">
        <v>1726</v>
      </c>
      <c r="I1032">
        <v>3.7</v>
      </c>
      <c r="J1032">
        <v>115</v>
      </c>
      <c r="K1032">
        <v>1</v>
      </c>
      <c r="L1032">
        <v>1726</v>
      </c>
      <c r="M1032" s="1">
        <v>46006</v>
      </c>
      <c r="N1032" t="s">
        <v>49</v>
      </c>
    </row>
    <row r="1033" spans="1:14" x14ac:dyDescent="0.3">
      <c r="A1033" t="s">
        <v>2096</v>
      </c>
      <c r="B1033" t="s">
        <v>2097</v>
      </c>
      <c r="C1033" t="s">
        <v>32</v>
      </c>
      <c r="D1033" t="s">
        <v>109</v>
      </c>
      <c r="E1033" t="s">
        <v>18</v>
      </c>
      <c r="F1033">
        <v>1141</v>
      </c>
      <c r="G1033">
        <v>15</v>
      </c>
      <c r="H1033">
        <v>970</v>
      </c>
      <c r="I1033">
        <v>3.3</v>
      </c>
      <c r="J1033">
        <v>121</v>
      </c>
      <c r="K1033">
        <v>1</v>
      </c>
      <c r="L1033">
        <v>970</v>
      </c>
      <c r="M1033" s="1">
        <v>45987</v>
      </c>
      <c r="N1033" t="s">
        <v>168</v>
      </c>
    </row>
    <row r="1034" spans="1:14" x14ac:dyDescent="0.3">
      <c r="A1034" t="s">
        <v>2098</v>
      </c>
      <c r="B1034" t="s">
        <v>2099</v>
      </c>
      <c r="C1034" t="s">
        <v>88</v>
      </c>
      <c r="D1034" t="s">
        <v>23</v>
      </c>
      <c r="E1034" t="s">
        <v>18</v>
      </c>
      <c r="F1034">
        <v>4723</v>
      </c>
      <c r="G1034">
        <v>30</v>
      </c>
      <c r="H1034">
        <v>3306</v>
      </c>
      <c r="I1034">
        <v>4.2</v>
      </c>
      <c r="J1034">
        <v>166</v>
      </c>
      <c r="K1034">
        <v>3</v>
      </c>
      <c r="L1034">
        <v>9918</v>
      </c>
      <c r="M1034" s="1">
        <v>45355</v>
      </c>
      <c r="N1034" t="s">
        <v>150</v>
      </c>
    </row>
    <row r="1035" spans="1:14" x14ac:dyDescent="0.3">
      <c r="A1035" t="s">
        <v>2100</v>
      </c>
      <c r="B1035" t="s">
        <v>2101</v>
      </c>
      <c r="C1035" t="s">
        <v>22</v>
      </c>
      <c r="D1035" t="s">
        <v>23</v>
      </c>
      <c r="E1035" t="s">
        <v>34</v>
      </c>
      <c r="F1035">
        <v>4627</v>
      </c>
      <c r="G1035">
        <v>25</v>
      </c>
      <c r="H1035">
        <v>3470</v>
      </c>
      <c r="I1035">
        <v>4.4000000000000004</v>
      </c>
      <c r="J1035">
        <v>56</v>
      </c>
      <c r="K1035">
        <v>3</v>
      </c>
      <c r="L1035">
        <v>10410</v>
      </c>
      <c r="M1035" s="1">
        <v>45620</v>
      </c>
      <c r="N1035" t="s">
        <v>29</v>
      </c>
    </row>
    <row r="1036" spans="1:14" x14ac:dyDescent="0.3">
      <c r="A1036" t="s">
        <v>2102</v>
      </c>
      <c r="B1036" t="s">
        <v>2103</v>
      </c>
      <c r="C1036" t="s">
        <v>116</v>
      </c>
      <c r="D1036" t="s">
        <v>17</v>
      </c>
      <c r="E1036" t="s">
        <v>18</v>
      </c>
      <c r="F1036">
        <v>3058</v>
      </c>
      <c r="G1036">
        <v>20</v>
      </c>
      <c r="H1036">
        <v>2446</v>
      </c>
      <c r="I1036">
        <v>3.9</v>
      </c>
      <c r="J1036">
        <v>87</v>
      </c>
      <c r="K1036">
        <v>1</v>
      </c>
      <c r="L1036">
        <v>2446</v>
      </c>
      <c r="M1036" s="1">
        <v>45498</v>
      </c>
      <c r="N1036" t="s">
        <v>85</v>
      </c>
    </row>
    <row r="1037" spans="1:14" x14ac:dyDescent="0.3">
      <c r="A1037" t="s">
        <v>2104</v>
      </c>
      <c r="B1037" t="s">
        <v>2105</v>
      </c>
      <c r="C1037" t="s">
        <v>32</v>
      </c>
      <c r="D1037" t="s">
        <v>109</v>
      </c>
      <c r="E1037" t="s">
        <v>161</v>
      </c>
      <c r="F1037">
        <v>884</v>
      </c>
      <c r="G1037">
        <v>15</v>
      </c>
      <c r="H1037">
        <v>751</v>
      </c>
      <c r="I1037">
        <v>4.2</v>
      </c>
      <c r="J1037">
        <v>17</v>
      </c>
      <c r="K1037">
        <v>3</v>
      </c>
      <c r="L1037">
        <v>2253</v>
      </c>
      <c r="M1037" s="1">
        <v>45660</v>
      </c>
      <c r="N1037" t="s">
        <v>71</v>
      </c>
    </row>
    <row r="1038" spans="1:14" x14ac:dyDescent="0.3">
      <c r="A1038" t="s">
        <v>2106</v>
      </c>
      <c r="B1038" t="s">
        <v>2107</v>
      </c>
      <c r="C1038" t="s">
        <v>57</v>
      </c>
      <c r="D1038" t="s">
        <v>46</v>
      </c>
      <c r="E1038" t="s">
        <v>74</v>
      </c>
      <c r="F1038">
        <v>4605</v>
      </c>
      <c r="G1038">
        <v>40</v>
      </c>
      <c r="H1038">
        <v>2763</v>
      </c>
      <c r="I1038">
        <v>4.9000000000000004</v>
      </c>
      <c r="J1038">
        <v>54</v>
      </c>
      <c r="K1038">
        <v>2</v>
      </c>
      <c r="L1038">
        <v>5526</v>
      </c>
      <c r="M1038" s="1">
        <v>45804</v>
      </c>
      <c r="N1038" t="s">
        <v>102</v>
      </c>
    </row>
    <row r="1039" spans="1:14" x14ac:dyDescent="0.3">
      <c r="A1039" t="s">
        <v>2108</v>
      </c>
      <c r="B1039" t="s">
        <v>2109</v>
      </c>
      <c r="C1039" t="s">
        <v>32</v>
      </c>
      <c r="D1039" t="s">
        <v>53</v>
      </c>
      <c r="E1039" t="s">
        <v>34</v>
      </c>
      <c r="F1039">
        <v>5913</v>
      </c>
      <c r="G1039">
        <v>20</v>
      </c>
      <c r="H1039">
        <v>4730</v>
      </c>
      <c r="I1039">
        <v>4.5</v>
      </c>
      <c r="J1039">
        <v>76</v>
      </c>
      <c r="K1039">
        <v>1</v>
      </c>
      <c r="L1039">
        <v>4730</v>
      </c>
      <c r="M1039" s="1">
        <v>45422</v>
      </c>
      <c r="N1039" t="s">
        <v>64</v>
      </c>
    </row>
    <row r="1040" spans="1:14" x14ac:dyDescent="0.3">
      <c r="A1040" t="s">
        <v>2110</v>
      </c>
      <c r="B1040" t="s">
        <v>2111</v>
      </c>
      <c r="C1040" t="s">
        <v>32</v>
      </c>
      <c r="D1040" t="s">
        <v>53</v>
      </c>
      <c r="E1040" t="s">
        <v>34</v>
      </c>
      <c r="F1040">
        <v>1211</v>
      </c>
      <c r="G1040">
        <v>25</v>
      </c>
      <c r="H1040">
        <v>908</v>
      </c>
      <c r="I1040">
        <v>3</v>
      </c>
      <c r="J1040">
        <v>40</v>
      </c>
      <c r="K1040">
        <v>1</v>
      </c>
      <c r="L1040">
        <v>908</v>
      </c>
      <c r="M1040" s="1">
        <v>45588</v>
      </c>
      <c r="N1040" t="s">
        <v>141</v>
      </c>
    </row>
    <row r="1041" spans="1:14" x14ac:dyDescent="0.3">
      <c r="A1041" t="s">
        <v>2112</v>
      </c>
      <c r="B1041" t="s">
        <v>2113</v>
      </c>
      <c r="C1041" t="s">
        <v>32</v>
      </c>
      <c r="D1041" t="s">
        <v>46</v>
      </c>
      <c r="E1041" t="s">
        <v>161</v>
      </c>
      <c r="F1041">
        <v>2715</v>
      </c>
      <c r="G1041">
        <v>25</v>
      </c>
      <c r="H1041">
        <v>2036</v>
      </c>
      <c r="I1041">
        <v>3.7</v>
      </c>
      <c r="J1041">
        <v>96</v>
      </c>
      <c r="K1041">
        <v>3</v>
      </c>
      <c r="L1041">
        <v>6108</v>
      </c>
      <c r="M1041" s="1">
        <v>45917</v>
      </c>
      <c r="N1041" t="s">
        <v>64</v>
      </c>
    </row>
    <row r="1042" spans="1:14" x14ac:dyDescent="0.3">
      <c r="A1042" t="s">
        <v>2114</v>
      </c>
      <c r="B1042" t="s">
        <v>2115</v>
      </c>
      <c r="C1042" t="s">
        <v>45</v>
      </c>
      <c r="D1042" t="s">
        <v>109</v>
      </c>
      <c r="E1042" t="s">
        <v>161</v>
      </c>
      <c r="F1042">
        <v>944</v>
      </c>
      <c r="G1042">
        <v>25</v>
      </c>
      <c r="H1042">
        <v>708</v>
      </c>
      <c r="I1042">
        <v>4</v>
      </c>
      <c r="J1042">
        <v>28</v>
      </c>
      <c r="K1042">
        <v>1</v>
      </c>
      <c r="L1042">
        <v>708</v>
      </c>
      <c r="M1042" s="1">
        <v>45325</v>
      </c>
      <c r="N1042" t="s">
        <v>49</v>
      </c>
    </row>
    <row r="1043" spans="1:14" x14ac:dyDescent="0.3">
      <c r="A1043" t="s">
        <v>2116</v>
      </c>
      <c r="B1043" t="s">
        <v>2117</v>
      </c>
      <c r="C1043" t="s">
        <v>88</v>
      </c>
      <c r="D1043" t="s">
        <v>33</v>
      </c>
      <c r="E1043" t="s">
        <v>18</v>
      </c>
      <c r="F1043">
        <v>1632</v>
      </c>
      <c r="G1043">
        <v>15</v>
      </c>
      <c r="H1043">
        <v>1387</v>
      </c>
      <c r="I1043">
        <v>4.0999999999999996</v>
      </c>
      <c r="J1043">
        <v>111</v>
      </c>
      <c r="K1043">
        <v>1</v>
      </c>
      <c r="L1043">
        <v>1387</v>
      </c>
      <c r="M1043" s="1">
        <v>45971</v>
      </c>
      <c r="N1043" t="s">
        <v>78</v>
      </c>
    </row>
    <row r="1044" spans="1:14" x14ac:dyDescent="0.3">
      <c r="A1044" t="s">
        <v>2118</v>
      </c>
      <c r="B1044" t="s">
        <v>2119</v>
      </c>
      <c r="C1044" t="s">
        <v>32</v>
      </c>
      <c r="D1044" t="s">
        <v>109</v>
      </c>
      <c r="E1044" t="s">
        <v>34</v>
      </c>
      <c r="F1044">
        <v>779</v>
      </c>
      <c r="G1044">
        <v>50</v>
      </c>
      <c r="H1044">
        <v>390</v>
      </c>
      <c r="I1044">
        <v>4.2</v>
      </c>
      <c r="J1044">
        <v>208</v>
      </c>
      <c r="K1044">
        <v>2</v>
      </c>
      <c r="L1044">
        <v>780</v>
      </c>
      <c r="M1044" s="1">
        <v>45374</v>
      </c>
      <c r="N1044" t="s">
        <v>24</v>
      </c>
    </row>
    <row r="1045" spans="1:14" x14ac:dyDescent="0.3">
      <c r="A1045" t="s">
        <v>2120</v>
      </c>
      <c r="B1045" t="s">
        <v>2121</v>
      </c>
      <c r="C1045" t="s">
        <v>16</v>
      </c>
      <c r="D1045" t="s">
        <v>109</v>
      </c>
      <c r="E1045" t="s">
        <v>18</v>
      </c>
      <c r="F1045">
        <v>762</v>
      </c>
      <c r="G1045">
        <v>20</v>
      </c>
      <c r="H1045">
        <v>610</v>
      </c>
      <c r="I1045">
        <v>4.3</v>
      </c>
      <c r="J1045">
        <v>81</v>
      </c>
      <c r="K1045">
        <v>1</v>
      </c>
      <c r="L1045">
        <v>610</v>
      </c>
      <c r="M1045" s="1">
        <v>45733</v>
      </c>
      <c r="N1045" t="s">
        <v>168</v>
      </c>
    </row>
    <row r="1046" spans="1:14" x14ac:dyDescent="0.3">
      <c r="A1046" t="s">
        <v>2122</v>
      </c>
      <c r="B1046" t="s">
        <v>2123</v>
      </c>
      <c r="C1046" t="s">
        <v>22</v>
      </c>
      <c r="D1046" t="s">
        <v>109</v>
      </c>
      <c r="E1046" t="s">
        <v>18</v>
      </c>
      <c r="F1046">
        <v>1551</v>
      </c>
      <c r="G1046">
        <v>25</v>
      </c>
      <c r="H1046">
        <v>1163</v>
      </c>
      <c r="I1046">
        <v>4.0999999999999996</v>
      </c>
      <c r="J1046">
        <v>175</v>
      </c>
      <c r="K1046">
        <v>1</v>
      </c>
      <c r="L1046">
        <v>1163</v>
      </c>
      <c r="M1046" s="1">
        <v>45310</v>
      </c>
      <c r="N1046" t="s">
        <v>24</v>
      </c>
    </row>
    <row r="1047" spans="1:14" x14ac:dyDescent="0.3">
      <c r="A1047" t="s">
        <v>2124</v>
      </c>
      <c r="B1047" t="s">
        <v>2125</v>
      </c>
      <c r="C1047" t="s">
        <v>52</v>
      </c>
      <c r="D1047" t="s">
        <v>41</v>
      </c>
      <c r="E1047" t="s">
        <v>34</v>
      </c>
      <c r="F1047">
        <v>902</v>
      </c>
      <c r="G1047">
        <v>20</v>
      </c>
      <c r="H1047">
        <v>722</v>
      </c>
      <c r="I1047">
        <v>4.0999999999999996</v>
      </c>
      <c r="J1047">
        <v>393</v>
      </c>
      <c r="K1047">
        <v>1</v>
      </c>
      <c r="L1047">
        <v>722</v>
      </c>
      <c r="M1047" s="1">
        <v>45410</v>
      </c>
      <c r="N1047" t="s">
        <v>91</v>
      </c>
    </row>
    <row r="1048" spans="1:14" x14ac:dyDescent="0.3">
      <c r="A1048" t="s">
        <v>2126</v>
      </c>
      <c r="B1048" t="s">
        <v>2127</v>
      </c>
      <c r="C1048" t="s">
        <v>57</v>
      </c>
      <c r="D1048" t="s">
        <v>17</v>
      </c>
      <c r="E1048" t="s">
        <v>34</v>
      </c>
      <c r="F1048">
        <v>4566</v>
      </c>
      <c r="G1048">
        <v>50</v>
      </c>
      <c r="H1048">
        <v>2283</v>
      </c>
      <c r="I1048">
        <v>4.5999999999999996</v>
      </c>
      <c r="J1048">
        <v>208</v>
      </c>
      <c r="K1048">
        <v>1</v>
      </c>
      <c r="L1048">
        <v>2283</v>
      </c>
      <c r="M1048" s="1">
        <v>45894</v>
      </c>
      <c r="N1048" t="s">
        <v>61</v>
      </c>
    </row>
    <row r="1049" spans="1:14" x14ac:dyDescent="0.3">
      <c r="A1049" t="s">
        <v>2128</v>
      </c>
      <c r="B1049" t="s">
        <v>2129</v>
      </c>
      <c r="C1049" t="s">
        <v>37</v>
      </c>
      <c r="D1049" t="s">
        <v>109</v>
      </c>
      <c r="E1049" t="s">
        <v>18</v>
      </c>
      <c r="F1049">
        <v>1815</v>
      </c>
      <c r="G1049">
        <v>40</v>
      </c>
      <c r="H1049">
        <v>1089</v>
      </c>
      <c r="I1049">
        <v>4.2</v>
      </c>
      <c r="J1049">
        <v>23</v>
      </c>
      <c r="K1049">
        <v>1</v>
      </c>
      <c r="L1049">
        <v>1089</v>
      </c>
      <c r="M1049" s="1">
        <v>45741</v>
      </c>
      <c r="N1049" t="s">
        <v>85</v>
      </c>
    </row>
    <row r="1050" spans="1:14" x14ac:dyDescent="0.3">
      <c r="A1050" t="s">
        <v>2130</v>
      </c>
      <c r="B1050" t="s">
        <v>2131</v>
      </c>
      <c r="C1050" t="s">
        <v>57</v>
      </c>
      <c r="D1050" t="s">
        <v>33</v>
      </c>
      <c r="E1050" t="s">
        <v>18</v>
      </c>
      <c r="F1050">
        <v>1987</v>
      </c>
      <c r="G1050">
        <v>10</v>
      </c>
      <c r="H1050">
        <v>1788</v>
      </c>
      <c r="I1050">
        <v>3.5</v>
      </c>
      <c r="J1050">
        <v>26</v>
      </c>
      <c r="K1050">
        <v>1</v>
      </c>
      <c r="L1050">
        <v>1788</v>
      </c>
      <c r="M1050" s="1">
        <v>45417</v>
      </c>
      <c r="N1050" t="s">
        <v>19</v>
      </c>
    </row>
    <row r="1051" spans="1:14" x14ac:dyDescent="0.3">
      <c r="A1051" t="s">
        <v>2132</v>
      </c>
      <c r="B1051" t="s">
        <v>2133</v>
      </c>
      <c r="C1051" t="s">
        <v>37</v>
      </c>
      <c r="D1051" t="s">
        <v>17</v>
      </c>
      <c r="E1051" t="s">
        <v>34</v>
      </c>
      <c r="F1051">
        <v>4696</v>
      </c>
      <c r="G1051">
        <v>40</v>
      </c>
      <c r="H1051">
        <v>2818</v>
      </c>
      <c r="I1051">
        <v>4.2</v>
      </c>
      <c r="J1051">
        <v>96</v>
      </c>
      <c r="K1051">
        <v>1</v>
      </c>
      <c r="L1051">
        <v>2818</v>
      </c>
      <c r="M1051" s="1">
        <v>45601</v>
      </c>
      <c r="N1051" t="s">
        <v>102</v>
      </c>
    </row>
    <row r="1052" spans="1:14" x14ac:dyDescent="0.3">
      <c r="A1052" t="s">
        <v>2134</v>
      </c>
      <c r="B1052" t="s">
        <v>2135</v>
      </c>
      <c r="C1052" t="s">
        <v>37</v>
      </c>
      <c r="D1052" t="s">
        <v>28</v>
      </c>
      <c r="E1052" t="s">
        <v>34</v>
      </c>
      <c r="F1052">
        <v>8047</v>
      </c>
      <c r="G1052">
        <v>25</v>
      </c>
      <c r="H1052">
        <v>6035</v>
      </c>
      <c r="I1052">
        <v>4</v>
      </c>
      <c r="J1052">
        <v>135</v>
      </c>
      <c r="K1052">
        <v>1</v>
      </c>
      <c r="L1052">
        <v>6035</v>
      </c>
      <c r="M1052" s="1">
        <v>45712</v>
      </c>
      <c r="N1052" t="s">
        <v>150</v>
      </c>
    </row>
    <row r="1053" spans="1:14" x14ac:dyDescent="0.3">
      <c r="A1053" t="s">
        <v>2136</v>
      </c>
      <c r="B1053" t="s">
        <v>2137</v>
      </c>
      <c r="C1053" t="s">
        <v>32</v>
      </c>
      <c r="D1053" t="s">
        <v>17</v>
      </c>
      <c r="E1053" t="s">
        <v>18</v>
      </c>
      <c r="F1053">
        <v>5257</v>
      </c>
      <c r="G1053">
        <v>15</v>
      </c>
      <c r="H1053">
        <v>4468</v>
      </c>
      <c r="I1053">
        <v>3.2</v>
      </c>
      <c r="J1053">
        <v>53</v>
      </c>
      <c r="K1053">
        <v>1</v>
      </c>
      <c r="L1053">
        <v>4468</v>
      </c>
      <c r="M1053" s="1">
        <v>45417</v>
      </c>
      <c r="N1053" t="s">
        <v>102</v>
      </c>
    </row>
    <row r="1054" spans="1:14" x14ac:dyDescent="0.3">
      <c r="A1054" t="s">
        <v>2138</v>
      </c>
      <c r="B1054" t="s">
        <v>2139</v>
      </c>
      <c r="C1054" t="s">
        <v>88</v>
      </c>
      <c r="D1054" t="s">
        <v>53</v>
      </c>
      <c r="E1054" t="s">
        <v>74</v>
      </c>
      <c r="F1054">
        <v>5408</v>
      </c>
      <c r="G1054">
        <v>60</v>
      </c>
      <c r="H1054">
        <v>2163</v>
      </c>
      <c r="I1054">
        <v>4.2</v>
      </c>
      <c r="J1054">
        <v>64</v>
      </c>
      <c r="K1054">
        <v>1</v>
      </c>
      <c r="L1054">
        <v>2163</v>
      </c>
      <c r="M1054" s="1">
        <v>45326</v>
      </c>
      <c r="N1054" t="s">
        <v>141</v>
      </c>
    </row>
    <row r="1055" spans="1:14" x14ac:dyDescent="0.3">
      <c r="A1055" t="s">
        <v>2140</v>
      </c>
      <c r="B1055" t="s">
        <v>2141</v>
      </c>
      <c r="C1055" t="s">
        <v>16</v>
      </c>
      <c r="D1055" t="s">
        <v>23</v>
      </c>
      <c r="E1055" t="s">
        <v>18</v>
      </c>
      <c r="F1055">
        <v>3691</v>
      </c>
      <c r="G1055">
        <v>40</v>
      </c>
      <c r="H1055">
        <v>2215</v>
      </c>
      <c r="I1055">
        <v>3.6</v>
      </c>
      <c r="J1055">
        <v>219</v>
      </c>
      <c r="K1055">
        <v>1</v>
      </c>
      <c r="L1055">
        <v>2215</v>
      </c>
      <c r="M1055" s="1">
        <v>45683</v>
      </c>
      <c r="N1055" t="s">
        <v>189</v>
      </c>
    </row>
    <row r="1056" spans="1:14" x14ac:dyDescent="0.3">
      <c r="A1056" t="s">
        <v>2142</v>
      </c>
      <c r="B1056" t="s">
        <v>2143</v>
      </c>
      <c r="C1056" t="s">
        <v>88</v>
      </c>
      <c r="D1056" t="s">
        <v>17</v>
      </c>
      <c r="E1056" t="s">
        <v>34</v>
      </c>
      <c r="F1056">
        <v>3000</v>
      </c>
      <c r="G1056">
        <v>30</v>
      </c>
      <c r="H1056">
        <v>2100</v>
      </c>
      <c r="I1056">
        <v>4.5999999999999996</v>
      </c>
      <c r="J1056">
        <v>210</v>
      </c>
      <c r="K1056">
        <v>1</v>
      </c>
      <c r="L1056">
        <v>2100</v>
      </c>
      <c r="M1056" s="1">
        <v>45604</v>
      </c>
      <c r="N1056" t="s">
        <v>78</v>
      </c>
    </row>
    <row r="1057" spans="1:14" x14ac:dyDescent="0.3">
      <c r="A1057" t="s">
        <v>2144</v>
      </c>
      <c r="B1057" t="s">
        <v>2145</v>
      </c>
      <c r="C1057" t="s">
        <v>22</v>
      </c>
      <c r="D1057" t="s">
        <v>33</v>
      </c>
      <c r="E1057" t="s">
        <v>34</v>
      </c>
      <c r="F1057">
        <v>4929</v>
      </c>
      <c r="G1057">
        <v>30</v>
      </c>
      <c r="H1057">
        <v>3450</v>
      </c>
      <c r="I1057">
        <v>4.3</v>
      </c>
      <c r="J1057">
        <v>97</v>
      </c>
      <c r="K1057">
        <v>2</v>
      </c>
      <c r="L1057">
        <v>6900</v>
      </c>
      <c r="M1057" s="1">
        <v>45641</v>
      </c>
      <c r="N1057" t="s">
        <v>150</v>
      </c>
    </row>
    <row r="1058" spans="1:14" x14ac:dyDescent="0.3">
      <c r="A1058" t="s">
        <v>2146</v>
      </c>
      <c r="B1058" t="s">
        <v>2147</v>
      </c>
      <c r="C1058" t="s">
        <v>22</v>
      </c>
      <c r="D1058" t="s">
        <v>23</v>
      </c>
      <c r="E1058" t="s">
        <v>34</v>
      </c>
      <c r="F1058">
        <v>3772</v>
      </c>
      <c r="G1058">
        <v>40</v>
      </c>
      <c r="H1058">
        <v>2263</v>
      </c>
      <c r="I1058">
        <v>3.5</v>
      </c>
      <c r="J1058">
        <v>88</v>
      </c>
      <c r="K1058">
        <v>1</v>
      </c>
      <c r="L1058">
        <v>2263</v>
      </c>
      <c r="M1058" s="1">
        <v>45878</v>
      </c>
      <c r="N1058" t="s">
        <v>54</v>
      </c>
    </row>
    <row r="1059" spans="1:14" x14ac:dyDescent="0.3">
      <c r="A1059" t="s">
        <v>2148</v>
      </c>
      <c r="B1059" t="s">
        <v>2149</v>
      </c>
      <c r="C1059" t="s">
        <v>116</v>
      </c>
      <c r="D1059" t="s">
        <v>41</v>
      </c>
      <c r="E1059" t="s">
        <v>34</v>
      </c>
      <c r="F1059">
        <v>1365</v>
      </c>
      <c r="G1059">
        <v>10</v>
      </c>
      <c r="H1059">
        <v>1228</v>
      </c>
      <c r="I1059">
        <v>4.5999999999999996</v>
      </c>
      <c r="J1059">
        <v>233</v>
      </c>
      <c r="K1059">
        <v>1</v>
      </c>
      <c r="L1059">
        <v>1228</v>
      </c>
      <c r="M1059" s="1">
        <v>45990</v>
      </c>
      <c r="N1059" t="s">
        <v>141</v>
      </c>
    </row>
    <row r="1060" spans="1:14" x14ac:dyDescent="0.3">
      <c r="A1060" t="s">
        <v>2150</v>
      </c>
      <c r="B1060" t="s">
        <v>2151</v>
      </c>
      <c r="C1060" t="s">
        <v>37</v>
      </c>
      <c r="D1060" t="s">
        <v>28</v>
      </c>
      <c r="E1060" t="s">
        <v>34</v>
      </c>
      <c r="F1060">
        <v>6801</v>
      </c>
      <c r="G1060">
        <v>20</v>
      </c>
      <c r="H1060">
        <v>5441</v>
      </c>
      <c r="I1060">
        <v>4.8</v>
      </c>
      <c r="J1060">
        <v>298</v>
      </c>
      <c r="K1060">
        <v>1</v>
      </c>
      <c r="L1060">
        <v>5441</v>
      </c>
      <c r="M1060" s="1">
        <v>45567</v>
      </c>
      <c r="N1060" t="s">
        <v>141</v>
      </c>
    </row>
    <row r="1061" spans="1:14" x14ac:dyDescent="0.3">
      <c r="A1061" t="s">
        <v>2152</v>
      </c>
      <c r="B1061" t="s">
        <v>1698</v>
      </c>
      <c r="C1061" t="s">
        <v>16</v>
      </c>
      <c r="D1061" t="s">
        <v>33</v>
      </c>
      <c r="E1061" t="s">
        <v>34</v>
      </c>
      <c r="F1061">
        <v>5113</v>
      </c>
      <c r="G1061">
        <v>15</v>
      </c>
      <c r="H1061">
        <v>4346</v>
      </c>
      <c r="I1061">
        <v>4</v>
      </c>
      <c r="J1061">
        <v>321</v>
      </c>
      <c r="K1061">
        <v>1</v>
      </c>
      <c r="L1061">
        <v>4346</v>
      </c>
      <c r="M1061" s="1">
        <v>45301</v>
      </c>
      <c r="N1061" t="s">
        <v>91</v>
      </c>
    </row>
    <row r="1062" spans="1:14" x14ac:dyDescent="0.3">
      <c r="A1062" t="s">
        <v>2153</v>
      </c>
      <c r="B1062" t="s">
        <v>2154</v>
      </c>
      <c r="C1062" t="s">
        <v>27</v>
      </c>
      <c r="D1062" t="s">
        <v>17</v>
      </c>
      <c r="E1062" t="s">
        <v>18</v>
      </c>
      <c r="F1062">
        <v>5737</v>
      </c>
      <c r="G1062">
        <v>50</v>
      </c>
      <c r="H1062">
        <v>2868</v>
      </c>
      <c r="I1062">
        <v>4</v>
      </c>
      <c r="J1062">
        <v>74</v>
      </c>
      <c r="K1062">
        <v>3</v>
      </c>
      <c r="L1062">
        <v>8604</v>
      </c>
      <c r="M1062" s="1">
        <v>45856</v>
      </c>
      <c r="N1062" t="s">
        <v>49</v>
      </c>
    </row>
    <row r="1063" spans="1:14" x14ac:dyDescent="0.3">
      <c r="A1063" t="s">
        <v>2155</v>
      </c>
      <c r="B1063" t="s">
        <v>2156</v>
      </c>
      <c r="C1063" t="s">
        <v>116</v>
      </c>
      <c r="D1063" t="s">
        <v>28</v>
      </c>
      <c r="E1063" t="s">
        <v>34</v>
      </c>
      <c r="F1063">
        <v>3116</v>
      </c>
      <c r="G1063">
        <v>40</v>
      </c>
      <c r="H1063">
        <v>1870</v>
      </c>
      <c r="I1063">
        <v>4.5</v>
      </c>
      <c r="J1063">
        <v>138</v>
      </c>
      <c r="K1063">
        <v>1</v>
      </c>
      <c r="L1063">
        <v>1870</v>
      </c>
      <c r="M1063" s="1">
        <v>45470</v>
      </c>
      <c r="N1063" t="s">
        <v>58</v>
      </c>
    </row>
    <row r="1064" spans="1:14" x14ac:dyDescent="0.3">
      <c r="A1064" t="s">
        <v>2157</v>
      </c>
      <c r="B1064" t="s">
        <v>2158</v>
      </c>
      <c r="C1064" t="s">
        <v>32</v>
      </c>
      <c r="D1064" t="s">
        <v>109</v>
      </c>
      <c r="E1064" t="s">
        <v>18</v>
      </c>
      <c r="F1064">
        <v>2565</v>
      </c>
      <c r="G1064">
        <v>40</v>
      </c>
      <c r="H1064">
        <v>1539</v>
      </c>
      <c r="I1064">
        <v>4.8</v>
      </c>
      <c r="J1064">
        <v>220</v>
      </c>
      <c r="K1064">
        <v>1</v>
      </c>
      <c r="L1064">
        <v>1539</v>
      </c>
      <c r="M1064" s="1">
        <v>45858</v>
      </c>
      <c r="N1064" t="s">
        <v>75</v>
      </c>
    </row>
    <row r="1065" spans="1:14" x14ac:dyDescent="0.3">
      <c r="A1065" t="s">
        <v>2159</v>
      </c>
      <c r="B1065" t="s">
        <v>2160</v>
      </c>
      <c r="C1065" t="s">
        <v>16</v>
      </c>
      <c r="D1065" t="s">
        <v>109</v>
      </c>
      <c r="E1065" t="s">
        <v>161</v>
      </c>
      <c r="F1065">
        <v>2324</v>
      </c>
      <c r="G1065">
        <v>25</v>
      </c>
      <c r="H1065">
        <v>1743</v>
      </c>
      <c r="I1065">
        <v>3.3</v>
      </c>
      <c r="J1065">
        <v>176</v>
      </c>
      <c r="K1065">
        <v>1</v>
      </c>
      <c r="L1065">
        <v>1743</v>
      </c>
      <c r="M1065" s="1">
        <v>45650</v>
      </c>
      <c r="N1065" t="s">
        <v>29</v>
      </c>
    </row>
    <row r="1066" spans="1:14" x14ac:dyDescent="0.3">
      <c r="A1066" t="s">
        <v>2161</v>
      </c>
      <c r="B1066" t="s">
        <v>2162</v>
      </c>
      <c r="C1066" t="s">
        <v>32</v>
      </c>
      <c r="D1066" t="s">
        <v>23</v>
      </c>
      <c r="E1066" t="s">
        <v>18</v>
      </c>
      <c r="F1066">
        <v>2461</v>
      </c>
      <c r="G1066">
        <v>20</v>
      </c>
      <c r="H1066">
        <v>1969</v>
      </c>
      <c r="I1066">
        <v>3.6</v>
      </c>
      <c r="J1066">
        <v>107</v>
      </c>
      <c r="K1066">
        <v>2</v>
      </c>
      <c r="L1066">
        <v>3938</v>
      </c>
      <c r="M1066" s="1">
        <v>45989</v>
      </c>
      <c r="N1066" t="s">
        <v>71</v>
      </c>
    </row>
    <row r="1067" spans="1:14" x14ac:dyDescent="0.3">
      <c r="A1067" t="s">
        <v>2163</v>
      </c>
      <c r="B1067" t="s">
        <v>2164</v>
      </c>
      <c r="C1067" t="s">
        <v>16</v>
      </c>
      <c r="D1067" t="s">
        <v>46</v>
      </c>
      <c r="E1067" t="s">
        <v>18</v>
      </c>
      <c r="F1067">
        <v>8208</v>
      </c>
      <c r="G1067">
        <v>25</v>
      </c>
      <c r="H1067">
        <v>6156</v>
      </c>
      <c r="I1067">
        <v>3.9</v>
      </c>
      <c r="J1067">
        <v>46</v>
      </c>
      <c r="K1067">
        <v>1</v>
      </c>
      <c r="L1067">
        <v>6156</v>
      </c>
      <c r="M1067" s="1">
        <v>45709</v>
      </c>
      <c r="N1067" t="s">
        <v>102</v>
      </c>
    </row>
    <row r="1068" spans="1:14" x14ac:dyDescent="0.3">
      <c r="A1068" t="s">
        <v>2165</v>
      </c>
      <c r="B1068" t="s">
        <v>2166</v>
      </c>
      <c r="C1068" t="s">
        <v>45</v>
      </c>
      <c r="D1068" t="s">
        <v>109</v>
      </c>
      <c r="E1068" t="s">
        <v>18</v>
      </c>
      <c r="F1068">
        <v>1998</v>
      </c>
      <c r="G1068">
        <v>0</v>
      </c>
      <c r="H1068">
        <v>1998</v>
      </c>
      <c r="I1068">
        <v>3.9</v>
      </c>
      <c r="J1068">
        <v>34</v>
      </c>
      <c r="K1068">
        <v>3</v>
      </c>
      <c r="L1068">
        <v>5994</v>
      </c>
      <c r="M1068" s="1">
        <v>45318</v>
      </c>
      <c r="N1068" t="s">
        <v>29</v>
      </c>
    </row>
    <row r="1069" spans="1:14" x14ac:dyDescent="0.3">
      <c r="A1069" t="s">
        <v>2167</v>
      </c>
      <c r="B1069" t="s">
        <v>2168</v>
      </c>
      <c r="C1069" t="s">
        <v>37</v>
      </c>
      <c r="D1069" t="s">
        <v>33</v>
      </c>
      <c r="E1069" t="s">
        <v>18</v>
      </c>
      <c r="F1069">
        <v>2809</v>
      </c>
      <c r="G1069">
        <v>40</v>
      </c>
      <c r="H1069">
        <v>1685</v>
      </c>
      <c r="I1069">
        <v>4.5</v>
      </c>
      <c r="J1069">
        <v>5</v>
      </c>
      <c r="K1069">
        <v>1</v>
      </c>
      <c r="L1069">
        <v>1685</v>
      </c>
      <c r="M1069" s="1">
        <v>45445</v>
      </c>
      <c r="N1069" t="s">
        <v>189</v>
      </c>
    </row>
    <row r="1070" spans="1:14" x14ac:dyDescent="0.3">
      <c r="A1070" t="s">
        <v>2169</v>
      </c>
      <c r="B1070" t="s">
        <v>2170</v>
      </c>
      <c r="C1070" t="s">
        <v>88</v>
      </c>
      <c r="D1070" t="s">
        <v>41</v>
      </c>
      <c r="E1070" t="s">
        <v>74</v>
      </c>
      <c r="F1070">
        <v>1063</v>
      </c>
      <c r="G1070">
        <v>40</v>
      </c>
      <c r="H1070">
        <v>638</v>
      </c>
      <c r="I1070">
        <v>4.8</v>
      </c>
      <c r="J1070">
        <v>95</v>
      </c>
      <c r="K1070">
        <v>2</v>
      </c>
      <c r="L1070">
        <v>1276</v>
      </c>
      <c r="M1070" s="1">
        <v>45913</v>
      </c>
      <c r="N1070" t="s">
        <v>168</v>
      </c>
    </row>
    <row r="1071" spans="1:14" x14ac:dyDescent="0.3">
      <c r="A1071" t="s">
        <v>2171</v>
      </c>
      <c r="B1071" t="s">
        <v>2172</v>
      </c>
      <c r="C1071" t="s">
        <v>57</v>
      </c>
      <c r="D1071" t="s">
        <v>28</v>
      </c>
      <c r="E1071" t="s">
        <v>34</v>
      </c>
      <c r="F1071">
        <v>7838</v>
      </c>
      <c r="G1071">
        <v>25</v>
      </c>
      <c r="H1071">
        <v>5878</v>
      </c>
      <c r="I1071">
        <v>4.8</v>
      </c>
      <c r="J1071">
        <v>26</v>
      </c>
      <c r="K1071">
        <v>1</v>
      </c>
      <c r="L1071">
        <v>5878</v>
      </c>
      <c r="M1071" s="1">
        <v>45662</v>
      </c>
      <c r="N1071" t="s">
        <v>75</v>
      </c>
    </row>
    <row r="1072" spans="1:14" x14ac:dyDescent="0.3">
      <c r="A1072" t="s">
        <v>2173</v>
      </c>
      <c r="B1072" t="s">
        <v>2174</v>
      </c>
      <c r="C1072" t="s">
        <v>32</v>
      </c>
      <c r="D1072" t="s">
        <v>17</v>
      </c>
      <c r="E1072" t="s">
        <v>34</v>
      </c>
      <c r="F1072">
        <v>4348</v>
      </c>
      <c r="G1072">
        <v>20</v>
      </c>
      <c r="H1072">
        <v>3478</v>
      </c>
      <c r="I1072">
        <v>3.3</v>
      </c>
      <c r="J1072">
        <v>191</v>
      </c>
      <c r="K1072">
        <v>1</v>
      </c>
      <c r="L1072">
        <v>3478</v>
      </c>
      <c r="M1072" s="1">
        <v>45370</v>
      </c>
      <c r="N1072" t="s">
        <v>102</v>
      </c>
    </row>
    <row r="1073" spans="1:14" x14ac:dyDescent="0.3">
      <c r="A1073" t="s">
        <v>2175</v>
      </c>
      <c r="B1073" t="s">
        <v>2176</v>
      </c>
      <c r="C1073" t="s">
        <v>27</v>
      </c>
      <c r="D1073" t="s">
        <v>41</v>
      </c>
      <c r="E1073" t="s">
        <v>18</v>
      </c>
      <c r="F1073">
        <v>1393</v>
      </c>
      <c r="G1073">
        <v>30</v>
      </c>
      <c r="H1073">
        <v>975</v>
      </c>
      <c r="I1073">
        <v>3.7</v>
      </c>
      <c r="J1073">
        <v>165</v>
      </c>
      <c r="K1073">
        <v>1</v>
      </c>
      <c r="L1073">
        <v>975</v>
      </c>
      <c r="M1073" s="1">
        <v>45973</v>
      </c>
      <c r="N1073" t="s">
        <v>58</v>
      </c>
    </row>
    <row r="1074" spans="1:14" x14ac:dyDescent="0.3">
      <c r="A1074" t="s">
        <v>2177</v>
      </c>
      <c r="B1074" t="s">
        <v>2178</v>
      </c>
      <c r="C1074" t="s">
        <v>57</v>
      </c>
      <c r="D1074" t="s">
        <v>33</v>
      </c>
      <c r="E1074" t="s">
        <v>18</v>
      </c>
      <c r="F1074">
        <v>1123</v>
      </c>
      <c r="G1074">
        <v>20</v>
      </c>
      <c r="H1074">
        <v>898</v>
      </c>
      <c r="I1074">
        <v>3.5</v>
      </c>
      <c r="J1074">
        <v>695</v>
      </c>
      <c r="K1074">
        <v>5</v>
      </c>
      <c r="L1074">
        <v>4490</v>
      </c>
      <c r="M1074" s="1">
        <v>45881</v>
      </c>
      <c r="N1074" t="s">
        <v>168</v>
      </c>
    </row>
    <row r="1075" spans="1:14" x14ac:dyDescent="0.3">
      <c r="A1075" t="s">
        <v>2179</v>
      </c>
      <c r="B1075" t="s">
        <v>2180</v>
      </c>
      <c r="C1075" t="s">
        <v>27</v>
      </c>
      <c r="D1075" t="s">
        <v>109</v>
      </c>
      <c r="E1075" t="s">
        <v>18</v>
      </c>
      <c r="F1075">
        <v>2204</v>
      </c>
      <c r="G1075">
        <v>15</v>
      </c>
      <c r="H1075">
        <v>1873</v>
      </c>
      <c r="I1075">
        <v>3.8</v>
      </c>
      <c r="J1075">
        <v>125</v>
      </c>
      <c r="K1075">
        <v>2</v>
      </c>
      <c r="L1075">
        <v>3746</v>
      </c>
      <c r="M1075" s="1">
        <v>45773</v>
      </c>
      <c r="N1075" t="s">
        <v>29</v>
      </c>
    </row>
    <row r="1076" spans="1:14" x14ac:dyDescent="0.3">
      <c r="A1076" t="s">
        <v>2181</v>
      </c>
      <c r="B1076" t="s">
        <v>2182</v>
      </c>
      <c r="C1076" t="s">
        <v>52</v>
      </c>
      <c r="D1076" t="s">
        <v>109</v>
      </c>
      <c r="E1076" t="s">
        <v>161</v>
      </c>
      <c r="F1076">
        <v>1173</v>
      </c>
      <c r="G1076">
        <v>70</v>
      </c>
      <c r="H1076">
        <v>352</v>
      </c>
      <c r="I1076">
        <v>3.7</v>
      </c>
      <c r="J1076">
        <v>107</v>
      </c>
      <c r="K1076">
        <v>1</v>
      </c>
      <c r="L1076">
        <v>352</v>
      </c>
      <c r="M1076" s="1">
        <v>45834</v>
      </c>
      <c r="N1076" t="s">
        <v>189</v>
      </c>
    </row>
    <row r="1077" spans="1:14" x14ac:dyDescent="0.3">
      <c r="A1077" t="s">
        <v>2183</v>
      </c>
      <c r="B1077" t="s">
        <v>2184</v>
      </c>
      <c r="C1077" t="s">
        <v>116</v>
      </c>
      <c r="D1077" t="s">
        <v>41</v>
      </c>
      <c r="E1077" t="s">
        <v>74</v>
      </c>
      <c r="F1077">
        <v>1378</v>
      </c>
      <c r="G1077">
        <v>30</v>
      </c>
      <c r="H1077">
        <v>965</v>
      </c>
      <c r="I1077">
        <v>4.3</v>
      </c>
      <c r="J1077">
        <v>11</v>
      </c>
      <c r="K1077">
        <v>1</v>
      </c>
      <c r="L1077">
        <v>965</v>
      </c>
      <c r="M1077" s="1">
        <v>45636</v>
      </c>
      <c r="N1077" t="s">
        <v>54</v>
      </c>
    </row>
    <row r="1078" spans="1:14" x14ac:dyDescent="0.3">
      <c r="A1078" t="s">
        <v>2185</v>
      </c>
      <c r="B1078" t="s">
        <v>2186</v>
      </c>
      <c r="C1078" t="s">
        <v>32</v>
      </c>
      <c r="D1078" t="s">
        <v>33</v>
      </c>
      <c r="E1078" t="s">
        <v>34</v>
      </c>
      <c r="F1078">
        <v>2464</v>
      </c>
      <c r="G1078">
        <v>25</v>
      </c>
      <c r="H1078">
        <v>1848</v>
      </c>
      <c r="I1078">
        <v>4.4000000000000004</v>
      </c>
      <c r="J1078">
        <v>119</v>
      </c>
      <c r="K1078">
        <v>2</v>
      </c>
      <c r="L1078">
        <v>3696</v>
      </c>
      <c r="M1078" s="1">
        <v>45588</v>
      </c>
      <c r="N1078" t="s">
        <v>168</v>
      </c>
    </row>
    <row r="1079" spans="1:14" x14ac:dyDescent="0.3">
      <c r="A1079" t="s">
        <v>2187</v>
      </c>
      <c r="B1079" t="s">
        <v>2188</v>
      </c>
      <c r="C1079" t="s">
        <v>45</v>
      </c>
      <c r="D1079" t="s">
        <v>23</v>
      </c>
      <c r="E1079" t="s">
        <v>34</v>
      </c>
      <c r="F1079">
        <v>853</v>
      </c>
      <c r="G1079">
        <v>25</v>
      </c>
      <c r="H1079">
        <v>640</v>
      </c>
      <c r="I1079">
        <v>4.0999999999999996</v>
      </c>
      <c r="J1079">
        <v>28</v>
      </c>
      <c r="K1079">
        <v>1</v>
      </c>
      <c r="L1079">
        <v>640</v>
      </c>
      <c r="M1079" s="1">
        <v>45756</v>
      </c>
      <c r="N1079" t="s">
        <v>189</v>
      </c>
    </row>
    <row r="1080" spans="1:14" x14ac:dyDescent="0.3">
      <c r="A1080" t="s">
        <v>2189</v>
      </c>
      <c r="B1080" t="s">
        <v>2190</v>
      </c>
      <c r="C1080" t="s">
        <v>116</v>
      </c>
      <c r="D1080" t="s">
        <v>28</v>
      </c>
      <c r="E1080" t="s">
        <v>34</v>
      </c>
      <c r="F1080">
        <v>2892</v>
      </c>
      <c r="G1080">
        <v>15</v>
      </c>
      <c r="H1080">
        <v>2458</v>
      </c>
      <c r="I1080">
        <v>4.0999999999999996</v>
      </c>
      <c r="J1080">
        <v>47</v>
      </c>
      <c r="K1080">
        <v>1</v>
      </c>
      <c r="L1080">
        <v>2458</v>
      </c>
      <c r="M1080" s="1">
        <v>45822</v>
      </c>
      <c r="N1080" t="s">
        <v>64</v>
      </c>
    </row>
    <row r="1081" spans="1:14" x14ac:dyDescent="0.3">
      <c r="A1081" t="s">
        <v>2191</v>
      </c>
      <c r="B1081" t="s">
        <v>2192</v>
      </c>
      <c r="C1081" t="s">
        <v>16</v>
      </c>
      <c r="D1081" t="s">
        <v>33</v>
      </c>
      <c r="E1081" t="s">
        <v>34</v>
      </c>
      <c r="F1081">
        <v>2512</v>
      </c>
      <c r="G1081">
        <v>30</v>
      </c>
      <c r="H1081">
        <v>1758</v>
      </c>
      <c r="I1081">
        <v>3.9</v>
      </c>
      <c r="J1081">
        <v>12</v>
      </c>
      <c r="K1081">
        <v>1</v>
      </c>
      <c r="L1081">
        <v>1758</v>
      </c>
      <c r="M1081" s="1">
        <v>45507</v>
      </c>
      <c r="N1081" t="s">
        <v>71</v>
      </c>
    </row>
    <row r="1082" spans="1:14" x14ac:dyDescent="0.3">
      <c r="A1082" t="s">
        <v>2193</v>
      </c>
      <c r="B1082" t="s">
        <v>2194</v>
      </c>
      <c r="C1082" t="s">
        <v>45</v>
      </c>
      <c r="D1082" t="s">
        <v>33</v>
      </c>
      <c r="E1082" t="s">
        <v>18</v>
      </c>
      <c r="F1082">
        <v>2212</v>
      </c>
      <c r="G1082">
        <v>15</v>
      </c>
      <c r="H1082">
        <v>1880</v>
      </c>
      <c r="I1082">
        <v>4</v>
      </c>
      <c r="J1082">
        <v>58</v>
      </c>
      <c r="K1082">
        <v>1</v>
      </c>
      <c r="L1082">
        <v>1880</v>
      </c>
      <c r="M1082" s="1">
        <v>45790</v>
      </c>
      <c r="N1082" t="s">
        <v>91</v>
      </c>
    </row>
    <row r="1083" spans="1:14" x14ac:dyDescent="0.3">
      <c r="A1083" t="s">
        <v>2195</v>
      </c>
      <c r="B1083" t="s">
        <v>2196</v>
      </c>
      <c r="C1083" t="s">
        <v>16</v>
      </c>
      <c r="D1083" t="s">
        <v>28</v>
      </c>
      <c r="E1083" t="s">
        <v>34</v>
      </c>
      <c r="F1083">
        <v>10275</v>
      </c>
      <c r="G1083">
        <v>15</v>
      </c>
      <c r="H1083">
        <v>8734</v>
      </c>
      <c r="I1083">
        <v>4.9000000000000004</v>
      </c>
      <c r="J1083">
        <v>362</v>
      </c>
      <c r="K1083">
        <v>1</v>
      </c>
      <c r="L1083">
        <v>8734</v>
      </c>
      <c r="M1083" s="1">
        <v>45503</v>
      </c>
      <c r="N1083" t="s">
        <v>24</v>
      </c>
    </row>
    <row r="1084" spans="1:14" x14ac:dyDescent="0.3">
      <c r="A1084" t="s">
        <v>2197</v>
      </c>
      <c r="B1084" t="s">
        <v>2198</v>
      </c>
      <c r="C1084" t="s">
        <v>22</v>
      </c>
      <c r="D1084" t="s">
        <v>109</v>
      </c>
      <c r="E1084" t="s">
        <v>161</v>
      </c>
      <c r="F1084">
        <v>3231</v>
      </c>
      <c r="G1084">
        <v>30</v>
      </c>
      <c r="H1084">
        <v>2262</v>
      </c>
      <c r="I1084">
        <v>4.4000000000000004</v>
      </c>
      <c r="J1084">
        <v>138</v>
      </c>
      <c r="K1084">
        <v>1</v>
      </c>
      <c r="L1084">
        <v>2262</v>
      </c>
      <c r="M1084" s="1">
        <v>45318</v>
      </c>
      <c r="N1084" t="s">
        <v>102</v>
      </c>
    </row>
    <row r="1085" spans="1:14" x14ac:dyDescent="0.3">
      <c r="A1085" t="s">
        <v>2199</v>
      </c>
      <c r="B1085" t="s">
        <v>2200</v>
      </c>
      <c r="C1085" t="s">
        <v>45</v>
      </c>
      <c r="D1085" t="s">
        <v>41</v>
      </c>
      <c r="E1085" t="s">
        <v>34</v>
      </c>
      <c r="F1085">
        <v>2212</v>
      </c>
      <c r="G1085">
        <v>25</v>
      </c>
      <c r="H1085">
        <v>1659</v>
      </c>
      <c r="I1085">
        <v>3.9</v>
      </c>
      <c r="J1085">
        <v>291</v>
      </c>
      <c r="K1085">
        <v>1</v>
      </c>
      <c r="L1085">
        <v>1659</v>
      </c>
      <c r="M1085" s="1">
        <v>45404</v>
      </c>
      <c r="N1085" t="s">
        <v>29</v>
      </c>
    </row>
    <row r="1086" spans="1:14" x14ac:dyDescent="0.3">
      <c r="A1086" t="s">
        <v>2201</v>
      </c>
      <c r="B1086" t="s">
        <v>2202</v>
      </c>
      <c r="C1086" t="s">
        <v>27</v>
      </c>
      <c r="D1086" t="s">
        <v>28</v>
      </c>
      <c r="E1086" t="s">
        <v>18</v>
      </c>
      <c r="F1086">
        <v>3271</v>
      </c>
      <c r="G1086">
        <v>30</v>
      </c>
      <c r="H1086">
        <v>2290</v>
      </c>
      <c r="I1086">
        <v>4</v>
      </c>
      <c r="J1086">
        <v>80</v>
      </c>
      <c r="K1086">
        <v>4</v>
      </c>
      <c r="L1086">
        <v>9160</v>
      </c>
      <c r="M1086" s="1">
        <v>45372</v>
      </c>
      <c r="N1086" t="s">
        <v>75</v>
      </c>
    </row>
    <row r="1087" spans="1:14" x14ac:dyDescent="0.3">
      <c r="A1087" t="s">
        <v>2203</v>
      </c>
      <c r="B1087" t="s">
        <v>2204</v>
      </c>
      <c r="C1087" t="s">
        <v>116</v>
      </c>
      <c r="D1087" t="s">
        <v>33</v>
      </c>
      <c r="E1087" t="s">
        <v>34</v>
      </c>
      <c r="F1087">
        <v>2647</v>
      </c>
      <c r="G1087">
        <v>25</v>
      </c>
      <c r="H1087">
        <v>1985</v>
      </c>
      <c r="I1087">
        <v>4.3</v>
      </c>
      <c r="J1087">
        <v>94</v>
      </c>
      <c r="K1087">
        <v>1</v>
      </c>
      <c r="L1087">
        <v>1985</v>
      </c>
      <c r="M1087" s="1">
        <v>45367</v>
      </c>
      <c r="N1087" t="s">
        <v>49</v>
      </c>
    </row>
    <row r="1088" spans="1:14" x14ac:dyDescent="0.3">
      <c r="A1088" t="s">
        <v>2205</v>
      </c>
      <c r="B1088" t="s">
        <v>2206</v>
      </c>
      <c r="C1088" t="s">
        <v>32</v>
      </c>
      <c r="D1088" t="s">
        <v>33</v>
      </c>
      <c r="E1088" t="s">
        <v>18</v>
      </c>
      <c r="F1088">
        <v>4236</v>
      </c>
      <c r="G1088">
        <v>25</v>
      </c>
      <c r="H1088">
        <v>3177</v>
      </c>
      <c r="I1088">
        <v>3.5</v>
      </c>
      <c r="J1088">
        <v>161</v>
      </c>
      <c r="K1088">
        <v>1</v>
      </c>
      <c r="L1088">
        <v>3177</v>
      </c>
      <c r="M1088" s="1">
        <v>45941</v>
      </c>
      <c r="N1088" t="s">
        <v>61</v>
      </c>
    </row>
    <row r="1089" spans="1:14" x14ac:dyDescent="0.3">
      <c r="A1089" t="s">
        <v>2207</v>
      </c>
      <c r="B1089" t="s">
        <v>2208</v>
      </c>
      <c r="C1089" t="s">
        <v>45</v>
      </c>
      <c r="D1089" t="s">
        <v>41</v>
      </c>
      <c r="E1089" t="s">
        <v>34</v>
      </c>
      <c r="F1089">
        <v>1191</v>
      </c>
      <c r="G1089">
        <v>15</v>
      </c>
      <c r="H1089">
        <v>1012</v>
      </c>
      <c r="I1089">
        <v>4.2</v>
      </c>
      <c r="J1089">
        <v>126</v>
      </c>
      <c r="K1089">
        <v>1</v>
      </c>
      <c r="L1089">
        <v>1012</v>
      </c>
      <c r="M1089" s="1">
        <v>45483</v>
      </c>
      <c r="N1089" t="s">
        <v>168</v>
      </c>
    </row>
    <row r="1090" spans="1:14" x14ac:dyDescent="0.3">
      <c r="A1090" t="s">
        <v>2209</v>
      </c>
      <c r="B1090" t="s">
        <v>2210</v>
      </c>
      <c r="C1090" t="s">
        <v>88</v>
      </c>
      <c r="D1090" t="s">
        <v>23</v>
      </c>
      <c r="E1090" t="s">
        <v>18</v>
      </c>
      <c r="F1090">
        <v>979</v>
      </c>
      <c r="G1090">
        <v>20</v>
      </c>
      <c r="H1090">
        <v>783</v>
      </c>
      <c r="I1090">
        <v>4.4000000000000004</v>
      </c>
      <c r="J1090">
        <v>118</v>
      </c>
      <c r="K1090">
        <v>1</v>
      </c>
      <c r="L1090">
        <v>783</v>
      </c>
      <c r="M1090" s="1">
        <v>45505</v>
      </c>
      <c r="N1090" t="s">
        <v>85</v>
      </c>
    </row>
    <row r="1091" spans="1:14" x14ac:dyDescent="0.3">
      <c r="A1091" t="s">
        <v>2211</v>
      </c>
      <c r="B1091" t="s">
        <v>701</v>
      </c>
      <c r="C1091" t="s">
        <v>16</v>
      </c>
      <c r="D1091" t="s">
        <v>41</v>
      </c>
      <c r="E1091" t="s">
        <v>74</v>
      </c>
      <c r="F1091">
        <v>1621</v>
      </c>
      <c r="G1091">
        <v>25</v>
      </c>
      <c r="H1091">
        <v>1216</v>
      </c>
      <c r="I1091">
        <v>4.4000000000000004</v>
      </c>
      <c r="J1091">
        <v>84</v>
      </c>
      <c r="K1091">
        <v>1</v>
      </c>
      <c r="L1091">
        <v>1216</v>
      </c>
      <c r="M1091" s="1">
        <v>45476</v>
      </c>
      <c r="N1091" t="s">
        <v>38</v>
      </c>
    </row>
    <row r="1092" spans="1:14" x14ac:dyDescent="0.3">
      <c r="A1092" t="s">
        <v>2212</v>
      </c>
      <c r="B1092" t="s">
        <v>2213</v>
      </c>
      <c r="C1092" t="s">
        <v>27</v>
      </c>
      <c r="D1092" t="s">
        <v>53</v>
      </c>
      <c r="E1092" t="s">
        <v>34</v>
      </c>
      <c r="F1092">
        <v>5687</v>
      </c>
      <c r="G1092">
        <v>20</v>
      </c>
      <c r="H1092">
        <v>4550</v>
      </c>
      <c r="I1092">
        <v>3.7</v>
      </c>
      <c r="J1092">
        <v>38</v>
      </c>
      <c r="K1092">
        <v>1</v>
      </c>
      <c r="L1092">
        <v>4550</v>
      </c>
      <c r="M1092" s="1">
        <v>45516</v>
      </c>
      <c r="N1092" t="s">
        <v>29</v>
      </c>
    </row>
    <row r="1093" spans="1:14" x14ac:dyDescent="0.3">
      <c r="A1093" t="s">
        <v>2214</v>
      </c>
      <c r="B1093" t="s">
        <v>2215</v>
      </c>
      <c r="C1093" t="s">
        <v>27</v>
      </c>
      <c r="D1093" t="s">
        <v>33</v>
      </c>
      <c r="E1093" t="s">
        <v>34</v>
      </c>
      <c r="F1093">
        <v>1264</v>
      </c>
      <c r="G1093">
        <v>15</v>
      </c>
      <c r="H1093">
        <v>1074</v>
      </c>
      <c r="I1093">
        <v>3.8</v>
      </c>
      <c r="J1093">
        <v>82</v>
      </c>
      <c r="K1093">
        <v>1</v>
      </c>
      <c r="L1093">
        <v>1074</v>
      </c>
      <c r="M1093" s="1">
        <v>45647</v>
      </c>
      <c r="N1093" t="s">
        <v>189</v>
      </c>
    </row>
    <row r="1094" spans="1:14" x14ac:dyDescent="0.3">
      <c r="A1094" t="s">
        <v>2216</v>
      </c>
      <c r="B1094" t="s">
        <v>2217</v>
      </c>
      <c r="C1094" t="s">
        <v>27</v>
      </c>
      <c r="D1094" t="s">
        <v>41</v>
      </c>
      <c r="E1094" t="s">
        <v>18</v>
      </c>
      <c r="F1094">
        <v>508</v>
      </c>
      <c r="G1094">
        <v>15</v>
      </c>
      <c r="H1094">
        <v>432</v>
      </c>
      <c r="I1094">
        <v>3.1</v>
      </c>
      <c r="J1094">
        <v>162</v>
      </c>
      <c r="K1094">
        <v>1</v>
      </c>
      <c r="L1094">
        <v>432</v>
      </c>
      <c r="M1094" s="1">
        <v>45710</v>
      </c>
      <c r="N1094" t="s">
        <v>78</v>
      </c>
    </row>
    <row r="1095" spans="1:14" x14ac:dyDescent="0.3">
      <c r="A1095" t="s">
        <v>2218</v>
      </c>
      <c r="B1095" t="s">
        <v>2219</v>
      </c>
      <c r="C1095" t="s">
        <v>57</v>
      </c>
      <c r="D1095" t="s">
        <v>41</v>
      </c>
      <c r="E1095" t="s">
        <v>34</v>
      </c>
      <c r="F1095">
        <v>2200</v>
      </c>
      <c r="G1095">
        <v>20</v>
      </c>
      <c r="H1095">
        <v>1760</v>
      </c>
      <c r="I1095">
        <v>4.5</v>
      </c>
      <c r="J1095">
        <v>38</v>
      </c>
      <c r="K1095">
        <v>3</v>
      </c>
      <c r="L1095">
        <v>5280</v>
      </c>
      <c r="M1095" s="1">
        <v>45566</v>
      </c>
      <c r="N1095" t="s">
        <v>168</v>
      </c>
    </row>
    <row r="1096" spans="1:14" x14ac:dyDescent="0.3">
      <c r="A1096" t="s">
        <v>2220</v>
      </c>
      <c r="B1096" t="s">
        <v>2221</v>
      </c>
      <c r="C1096" t="s">
        <v>22</v>
      </c>
      <c r="D1096" t="s">
        <v>28</v>
      </c>
      <c r="E1096" t="s">
        <v>34</v>
      </c>
      <c r="F1096">
        <v>5216</v>
      </c>
      <c r="G1096">
        <v>15</v>
      </c>
      <c r="H1096">
        <v>4434</v>
      </c>
      <c r="I1096">
        <v>5</v>
      </c>
      <c r="J1096">
        <v>110</v>
      </c>
      <c r="K1096">
        <v>1</v>
      </c>
      <c r="L1096">
        <v>4434</v>
      </c>
      <c r="M1096" s="1">
        <v>45932</v>
      </c>
      <c r="N1096" t="s">
        <v>29</v>
      </c>
    </row>
    <row r="1097" spans="1:14" x14ac:dyDescent="0.3">
      <c r="A1097" t="s">
        <v>2222</v>
      </c>
      <c r="B1097" t="s">
        <v>2223</v>
      </c>
      <c r="C1097" t="s">
        <v>45</v>
      </c>
      <c r="D1097" t="s">
        <v>109</v>
      </c>
      <c r="E1097" t="s">
        <v>161</v>
      </c>
      <c r="F1097">
        <v>576</v>
      </c>
      <c r="G1097">
        <v>40</v>
      </c>
      <c r="H1097">
        <v>346</v>
      </c>
      <c r="I1097">
        <v>3.6</v>
      </c>
      <c r="J1097">
        <v>82</v>
      </c>
      <c r="K1097">
        <v>2</v>
      </c>
      <c r="L1097">
        <v>692</v>
      </c>
      <c r="M1097" s="1">
        <v>45633</v>
      </c>
      <c r="N1097" t="s">
        <v>102</v>
      </c>
    </row>
    <row r="1098" spans="1:14" x14ac:dyDescent="0.3">
      <c r="A1098" t="s">
        <v>2224</v>
      </c>
      <c r="B1098" t="s">
        <v>2225</v>
      </c>
      <c r="C1098" t="s">
        <v>37</v>
      </c>
      <c r="D1098" t="s">
        <v>17</v>
      </c>
      <c r="E1098" t="s">
        <v>34</v>
      </c>
      <c r="F1098">
        <v>6451</v>
      </c>
      <c r="G1098">
        <v>15</v>
      </c>
      <c r="H1098">
        <v>5483</v>
      </c>
      <c r="I1098">
        <v>4.7</v>
      </c>
      <c r="J1098">
        <v>155</v>
      </c>
      <c r="K1098">
        <v>2</v>
      </c>
      <c r="L1098">
        <v>10966</v>
      </c>
      <c r="M1098" s="1">
        <v>45697</v>
      </c>
      <c r="N1098" t="s">
        <v>75</v>
      </c>
    </row>
    <row r="1099" spans="1:14" x14ac:dyDescent="0.3">
      <c r="A1099" t="s">
        <v>2226</v>
      </c>
      <c r="B1099" t="s">
        <v>2227</v>
      </c>
      <c r="C1099" t="s">
        <v>57</v>
      </c>
      <c r="D1099" t="s">
        <v>33</v>
      </c>
      <c r="E1099" t="s">
        <v>34</v>
      </c>
      <c r="F1099">
        <v>1673</v>
      </c>
      <c r="G1099">
        <v>25</v>
      </c>
      <c r="H1099">
        <v>1255</v>
      </c>
      <c r="I1099">
        <v>5</v>
      </c>
      <c r="J1099">
        <v>48</v>
      </c>
      <c r="K1099">
        <v>4</v>
      </c>
      <c r="L1099">
        <v>5020</v>
      </c>
      <c r="M1099" s="1">
        <v>45328</v>
      </c>
      <c r="N1099" t="s">
        <v>61</v>
      </c>
    </row>
    <row r="1100" spans="1:14" x14ac:dyDescent="0.3">
      <c r="A1100" t="s">
        <v>2228</v>
      </c>
      <c r="B1100" t="s">
        <v>2229</v>
      </c>
      <c r="C1100" t="s">
        <v>37</v>
      </c>
      <c r="D1100" t="s">
        <v>41</v>
      </c>
      <c r="E1100" t="s">
        <v>34</v>
      </c>
      <c r="F1100">
        <v>675</v>
      </c>
      <c r="G1100">
        <v>15</v>
      </c>
      <c r="H1100">
        <v>574</v>
      </c>
      <c r="I1100">
        <v>3.9</v>
      </c>
      <c r="J1100">
        <v>115</v>
      </c>
      <c r="K1100">
        <v>1</v>
      </c>
      <c r="L1100">
        <v>574</v>
      </c>
      <c r="M1100" s="1">
        <v>45938</v>
      </c>
      <c r="N1100" t="s">
        <v>75</v>
      </c>
    </row>
    <row r="1101" spans="1:14" x14ac:dyDescent="0.3">
      <c r="A1101" t="s">
        <v>2230</v>
      </c>
      <c r="B1101" t="s">
        <v>2231</v>
      </c>
      <c r="C1101" t="s">
        <v>32</v>
      </c>
      <c r="D1101" t="s">
        <v>41</v>
      </c>
      <c r="E1101" t="s">
        <v>74</v>
      </c>
      <c r="F1101">
        <v>2031</v>
      </c>
      <c r="G1101">
        <v>10</v>
      </c>
      <c r="H1101">
        <v>1828</v>
      </c>
      <c r="I1101">
        <v>4</v>
      </c>
      <c r="J1101">
        <v>164</v>
      </c>
      <c r="K1101">
        <v>3</v>
      </c>
      <c r="L1101">
        <v>5484</v>
      </c>
      <c r="M1101" s="1">
        <v>45378</v>
      </c>
      <c r="N1101" t="s">
        <v>19</v>
      </c>
    </row>
    <row r="1102" spans="1:14" x14ac:dyDescent="0.3">
      <c r="A1102" t="s">
        <v>2232</v>
      </c>
      <c r="B1102" t="s">
        <v>2233</v>
      </c>
      <c r="C1102" t="s">
        <v>22</v>
      </c>
      <c r="D1102" t="s">
        <v>109</v>
      </c>
      <c r="E1102" t="s">
        <v>161</v>
      </c>
      <c r="F1102">
        <v>3249</v>
      </c>
      <c r="G1102">
        <v>25</v>
      </c>
      <c r="H1102">
        <v>2437</v>
      </c>
      <c r="I1102">
        <v>4.2</v>
      </c>
      <c r="J1102">
        <v>123</v>
      </c>
      <c r="K1102">
        <v>1</v>
      </c>
      <c r="L1102">
        <v>2437</v>
      </c>
      <c r="M1102" s="1">
        <v>45894</v>
      </c>
      <c r="N1102" t="s">
        <v>189</v>
      </c>
    </row>
    <row r="1103" spans="1:14" x14ac:dyDescent="0.3">
      <c r="A1103" t="s">
        <v>2234</v>
      </c>
      <c r="B1103" t="s">
        <v>2235</v>
      </c>
      <c r="C1103" t="s">
        <v>57</v>
      </c>
      <c r="D1103" t="s">
        <v>41</v>
      </c>
      <c r="E1103" t="s">
        <v>74</v>
      </c>
      <c r="F1103">
        <v>485</v>
      </c>
      <c r="G1103">
        <v>20</v>
      </c>
      <c r="H1103">
        <v>388</v>
      </c>
      <c r="I1103">
        <v>4.3</v>
      </c>
      <c r="J1103">
        <v>334</v>
      </c>
      <c r="K1103">
        <v>1</v>
      </c>
      <c r="L1103">
        <v>388</v>
      </c>
      <c r="M1103" s="1">
        <v>45562</v>
      </c>
      <c r="N1103" t="s">
        <v>54</v>
      </c>
    </row>
    <row r="1104" spans="1:14" x14ac:dyDescent="0.3">
      <c r="A1104" t="s">
        <v>2236</v>
      </c>
      <c r="B1104" t="s">
        <v>2237</v>
      </c>
      <c r="C1104" t="s">
        <v>16</v>
      </c>
      <c r="D1104" t="s">
        <v>41</v>
      </c>
      <c r="E1104" t="s">
        <v>34</v>
      </c>
      <c r="F1104">
        <v>1560</v>
      </c>
      <c r="G1104">
        <v>60</v>
      </c>
      <c r="H1104">
        <v>624</v>
      </c>
      <c r="I1104">
        <v>4.3</v>
      </c>
      <c r="J1104">
        <v>54</v>
      </c>
      <c r="K1104">
        <v>1</v>
      </c>
      <c r="L1104">
        <v>624</v>
      </c>
      <c r="M1104" s="1">
        <v>45583</v>
      </c>
      <c r="N1104" t="s">
        <v>24</v>
      </c>
    </row>
    <row r="1105" spans="1:14" x14ac:dyDescent="0.3">
      <c r="A1105" t="s">
        <v>2238</v>
      </c>
      <c r="B1105" t="s">
        <v>2239</v>
      </c>
      <c r="C1105" t="s">
        <v>52</v>
      </c>
      <c r="D1105" t="s">
        <v>109</v>
      </c>
      <c r="E1105" t="s">
        <v>34</v>
      </c>
      <c r="F1105">
        <v>2102</v>
      </c>
      <c r="G1105">
        <v>60</v>
      </c>
      <c r="H1105">
        <v>841</v>
      </c>
      <c r="I1105">
        <v>3.9</v>
      </c>
      <c r="J1105">
        <v>285</v>
      </c>
      <c r="K1105">
        <v>1</v>
      </c>
      <c r="L1105">
        <v>841</v>
      </c>
      <c r="M1105" s="1">
        <v>45402</v>
      </c>
      <c r="N1105" t="s">
        <v>91</v>
      </c>
    </row>
    <row r="1106" spans="1:14" x14ac:dyDescent="0.3">
      <c r="A1106" t="s">
        <v>2240</v>
      </c>
      <c r="B1106" t="s">
        <v>2241</v>
      </c>
      <c r="C1106" t="s">
        <v>52</v>
      </c>
      <c r="D1106" t="s">
        <v>17</v>
      </c>
      <c r="E1106" t="s">
        <v>34</v>
      </c>
      <c r="F1106">
        <v>4019</v>
      </c>
      <c r="G1106">
        <v>20</v>
      </c>
      <c r="H1106">
        <v>3215</v>
      </c>
      <c r="I1106">
        <v>4.4000000000000004</v>
      </c>
      <c r="J1106">
        <v>438</v>
      </c>
      <c r="K1106">
        <v>1</v>
      </c>
      <c r="L1106">
        <v>3215</v>
      </c>
      <c r="M1106" s="1">
        <v>45632</v>
      </c>
      <c r="N1106" t="s">
        <v>58</v>
      </c>
    </row>
    <row r="1107" spans="1:14" x14ac:dyDescent="0.3">
      <c r="A1107" t="s">
        <v>2242</v>
      </c>
      <c r="B1107" t="s">
        <v>2243</v>
      </c>
      <c r="C1107" t="s">
        <v>37</v>
      </c>
      <c r="D1107" t="s">
        <v>46</v>
      </c>
      <c r="E1107" t="s">
        <v>34</v>
      </c>
      <c r="F1107">
        <v>11418</v>
      </c>
      <c r="G1107">
        <v>25</v>
      </c>
      <c r="H1107">
        <v>8564</v>
      </c>
      <c r="I1107">
        <v>3.9</v>
      </c>
      <c r="J1107">
        <v>29</v>
      </c>
      <c r="K1107">
        <v>1</v>
      </c>
      <c r="L1107">
        <v>8564</v>
      </c>
      <c r="M1107" s="1">
        <v>45923</v>
      </c>
      <c r="N1107" t="s">
        <v>168</v>
      </c>
    </row>
    <row r="1108" spans="1:14" x14ac:dyDescent="0.3">
      <c r="A1108" t="s">
        <v>2244</v>
      </c>
      <c r="B1108" t="s">
        <v>2245</v>
      </c>
      <c r="C1108" t="s">
        <v>22</v>
      </c>
      <c r="D1108" t="s">
        <v>53</v>
      </c>
      <c r="E1108" t="s">
        <v>34</v>
      </c>
      <c r="F1108">
        <v>4995</v>
      </c>
      <c r="G1108">
        <v>20</v>
      </c>
      <c r="H1108">
        <v>3996</v>
      </c>
      <c r="I1108">
        <v>4.3</v>
      </c>
      <c r="J1108">
        <v>120</v>
      </c>
      <c r="K1108">
        <v>2</v>
      </c>
      <c r="L1108">
        <v>7992</v>
      </c>
      <c r="M1108" s="1">
        <v>45329</v>
      </c>
      <c r="N1108" t="s">
        <v>49</v>
      </c>
    </row>
    <row r="1109" spans="1:14" x14ac:dyDescent="0.3">
      <c r="A1109" t="s">
        <v>2246</v>
      </c>
      <c r="B1109" t="s">
        <v>2247</v>
      </c>
      <c r="C1109" t="s">
        <v>16</v>
      </c>
      <c r="D1109" t="s">
        <v>17</v>
      </c>
      <c r="E1109" t="s">
        <v>34</v>
      </c>
      <c r="F1109">
        <v>6550</v>
      </c>
      <c r="G1109">
        <v>20</v>
      </c>
      <c r="H1109">
        <v>5240</v>
      </c>
      <c r="I1109">
        <v>4.0999999999999996</v>
      </c>
      <c r="J1109">
        <v>339</v>
      </c>
      <c r="K1109">
        <v>1</v>
      </c>
      <c r="L1109">
        <v>5240</v>
      </c>
      <c r="M1109" s="1">
        <v>45764</v>
      </c>
      <c r="N1109" t="s">
        <v>168</v>
      </c>
    </row>
    <row r="1110" spans="1:14" x14ac:dyDescent="0.3">
      <c r="A1110" t="s">
        <v>2248</v>
      </c>
      <c r="B1110" t="s">
        <v>2249</v>
      </c>
      <c r="C1110" t="s">
        <v>32</v>
      </c>
      <c r="D1110" t="s">
        <v>41</v>
      </c>
      <c r="E1110" t="s">
        <v>74</v>
      </c>
      <c r="F1110">
        <v>707</v>
      </c>
      <c r="G1110">
        <v>20</v>
      </c>
      <c r="H1110">
        <v>566</v>
      </c>
      <c r="I1110">
        <v>3.2</v>
      </c>
      <c r="J1110">
        <v>98</v>
      </c>
      <c r="K1110">
        <v>1</v>
      </c>
      <c r="L1110">
        <v>566</v>
      </c>
      <c r="M1110" s="1">
        <v>45824</v>
      </c>
      <c r="N1110" t="s">
        <v>29</v>
      </c>
    </row>
    <row r="1111" spans="1:14" x14ac:dyDescent="0.3">
      <c r="A1111" t="s">
        <v>2250</v>
      </c>
      <c r="B1111" t="s">
        <v>2251</v>
      </c>
      <c r="C1111" t="s">
        <v>27</v>
      </c>
      <c r="D1111" t="s">
        <v>23</v>
      </c>
      <c r="E1111" t="s">
        <v>34</v>
      </c>
      <c r="F1111">
        <v>4846</v>
      </c>
      <c r="G1111">
        <v>15</v>
      </c>
      <c r="H1111">
        <v>4119</v>
      </c>
      <c r="I1111">
        <v>4.7</v>
      </c>
      <c r="J1111">
        <v>67</v>
      </c>
      <c r="K1111">
        <v>1</v>
      </c>
      <c r="L1111">
        <v>4119</v>
      </c>
      <c r="M1111" s="1">
        <v>45852</v>
      </c>
      <c r="N1111" t="s">
        <v>71</v>
      </c>
    </row>
    <row r="1112" spans="1:14" x14ac:dyDescent="0.3">
      <c r="A1112" t="s">
        <v>2252</v>
      </c>
      <c r="B1112" t="s">
        <v>2253</v>
      </c>
      <c r="C1112" t="s">
        <v>16</v>
      </c>
      <c r="D1112" t="s">
        <v>23</v>
      </c>
      <c r="E1112" t="s">
        <v>34</v>
      </c>
      <c r="F1112">
        <v>3840</v>
      </c>
      <c r="G1112">
        <v>30</v>
      </c>
      <c r="H1112">
        <v>2688</v>
      </c>
      <c r="I1112">
        <v>3.8</v>
      </c>
      <c r="J1112">
        <v>150</v>
      </c>
      <c r="K1112">
        <v>1</v>
      </c>
      <c r="L1112">
        <v>2688</v>
      </c>
      <c r="M1112" s="1">
        <v>45622</v>
      </c>
      <c r="N1112" t="s">
        <v>150</v>
      </c>
    </row>
    <row r="1113" spans="1:14" x14ac:dyDescent="0.3">
      <c r="A1113" t="s">
        <v>2254</v>
      </c>
      <c r="B1113" t="s">
        <v>2255</v>
      </c>
      <c r="C1113" t="s">
        <v>116</v>
      </c>
      <c r="D1113" t="s">
        <v>28</v>
      </c>
      <c r="E1113" t="s">
        <v>34</v>
      </c>
      <c r="F1113">
        <v>7566</v>
      </c>
      <c r="G1113">
        <v>25</v>
      </c>
      <c r="H1113">
        <v>5674</v>
      </c>
      <c r="I1113">
        <v>4.8</v>
      </c>
      <c r="J1113">
        <v>146</v>
      </c>
      <c r="K1113">
        <v>1</v>
      </c>
      <c r="L1113">
        <v>5674</v>
      </c>
      <c r="M1113" s="1">
        <v>45911</v>
      </c>
      <c r="N1113" t="s">
        <v>141</v>
      </c>
    </row>
    <row r="1114" spans="1:14" x14ac:dyDescent="0.3">
      <c r="A1114" t="s">
        <v>2256</v>
      </c>
      <c r="B1114" t="s">
        <v>2257</v>
      </c>
      <c r="C1114" t="s">
        <v>88</v>
      </c>
      <c r="D1114" t="s">
        <v>33</v>
      </c>
      <c r="E1114" t="s">
        <v>18</v>
      </c>
      <c r="F1114">
        <v>1754</v>
      </c>
      <c r="G1114">
        <v>25</v>
      </c>
      <c r="H1114">
        <v>1316</v>
      </c>
      <c r="I1114">
        <v>4.5999999999999996</v>
      </c>
      <c r="J1114">
        <v>622</v>
      </c>
      <c r="K1114">
        <v>1</v>
      </c>
      <c r="L1114">
        <v>1316</v>
      </c>
      <c r="M1114" s="1">
        <v>45718</v>
      </c>
      <c r="N1114" t="s">
        <v>85</v>
      </c>
    </row>
    <row r="1115" spans="1:14" x14ac:dyDescent="0.3">
      <c r="A1115" t="s">
        <v>2258</v>
      </c>
      <c r="B1115" t="s">
        <v>2259</v>
      </c>
      <c r="C1115" t="s">
        <v>32</v>
      </c>
      <c r="D1115" t="s">
        <v>109</v>
      </c>
      <c r="E1115" t="s">
        <v>34</v>
      </c>
      <c r="F1115">
        <v>1258</v>
      </c>
      <c r="G1115">
        <v>15</v>
      </c>
      <c r="H1115">
        <v>1069</v>
      </c>
      <c r="I1115">
        <v>4.2</v>
      </c>
      <c r="J1115">
        <v>84</v>
      </c>
      <c r="K1115">
        <v>1</v>
      </c>
      <c r="L1115">
        <v>1069</v>
      </c>
      <c r="M1115" s="1">
        <v>45630</v>
      </c>
      <c r="N1115" t="s">
        <v>29</v>
      </c>
    </row>
    <row r="1116" spans="1:14" x14ac:dyDescent="0.3">
      <c r="A1116" t="s">
        <v>2260</v>
      </c>
      <c r="B1116" t="s">
        <v>2261</v>
      </c>
      <c r="C1116" t="s">
        <v>45</v>
      </c>
      <c r="D1116" t="s">
        <v>46</v>
      </c>
      <c r="E1116" t="s">
        <v>18</v>
      </c>
      <c r="F1116">
        <v>7231</v>
      </c>
      <c r="G1116">
        <v>25</v>
      </c>
      <c r="H1116">
        <v>5423</v>
      </c>
      <c r="I1116">
        <v>4.4000000000000004</v>
      </c>
      <c r="J1116">
        <v>141</v>
      </c>
      <c r="K1116">
        <v>1</v>
      </c>
      <c r="L1116">
        <v>5423</v>
      </c>
      <c r="M1116" s="1">
        <v>45306</v>
      </c>
      <c r="N1116" t="s">
        <v>42</v>
      </c>
    </row>
    <row r="1117" spans="1:14" x14ac:dyDescent="0.3">
      <c r="A1117" t="s">
        <v>2262</v>
      </c>
      <c r="B1117" t="s">
        <v>2263</v>
      </c>
      <c r="C1117" t="s">
        <v>52</v>
      </c>
      <c r="D1117" t="s">
        <v>28</v>
      </c>
      <c r="E1117" t="s">
        <v>34</v>
      </c>
      <c r="F1117">
        <v>6105</v>
      </c>
      <c r="G1117">
        <v>30</v>
      </c>
      <c r="H1117">
        <v>4274</v>
      </c>
      <c r="I1117">
        <v>4.4000000000000004</v>
      </c>
      <c r="J1117">
        <v>484</v>
      </c>
      <c r="K1117">
        <v>1</v>
      </c>
      <c r="L1117">
        <v>4274</v>
      </c>
      <c r="M1117" s="1">
        <v>45948</v>
      </c>
      <c r="N1117" t="s">
        <v>42</v>
      </c>
    </row>
    <row r="1118" spans="1:14" x14ac:dyDescent="0.3">
      <c r="A1118" t="s">
        <v>2264</v>
      </c>
      <c r="B1118" t="s">
        <v>2265</v>
      </c>
      <c r="C1118" t="s">
        <v>32</v>
      </c>
      <c r="D1118" t="s">
        <v>17</v>
      </c>
      <c r="E1118" t="s">
        <v>34</v>
      </c>
      <c r="F1118">
        <v>2450</v>
      </c>
      <c r="G1118">
        <v>15</v>
      </c>
      <c r="H1118">
        <v>2082</v>
      </c>
      <c r="I1118">
        <v>4</v>
      </c>
      <c r="J1118">
        <v>294</v>
      </c>
      <c r="K1118">
        <v>1</v>
      </c>
      <c r="L1118">
        <v>2082</v>
      </c>
      <c r="M1118" s="1">
        <v>45826</v>
      </c>
      <c r="N1118" t="s">
        <v>54</v>
      </c>
    </row>
    <row r="1119" spans="1:14" x14ac:dyDescent="0.3">
      <c r="A1119" t="s">
        <v>2266</v>
      </c>
      <c r="B1119" t="s">
        <v>1246</v>
      </c>
      <c r="C1119" t="s">
        <v>45</v>
      </c>
      <c r="D1119" t="s">
        <v>28</v>
      </c>
      <c r="E1119" t="s">
        <v>34</v>
      </c>
      <c r="F1119">
        <v>2704</v>
      </c>
      <c r="G1119">
        <v>15</v>
      </c>
      <c r="H1119">
        <v>2298</v>
      </c>
      <c r="I1119">
        <v>4</v>
      </c>
      <c r="J1119">
        <v>136</v>
      </c>
      <c r="K1119">
        <v>1</v>
      </c>
      <c r="L1119">
        <v>2298</v>
      </c>
      <c r="M1119" s="1">
        <v>45513</v>
      </c>
      <c r="N1119" t="s">
        <v>19</v>
      </c>
    </row>
    <row r="1120" spans="1:14" x14ac:dyDescent="0.3">
      <c r="A1120" t="s">
        <v>2267</v>
      </c>
      <c r="B1120" t="s">
        <v>2268</v>
      </c>
      <c r="C1120" t="s">
        <v>116</v>
      </c>
      <c r="D1120" t="s">
        <v>53</v>
      </c>
      <c r="E1120" t="s">
        <v>34</v>
      </c>
      <c r="F1120">
        <v>3438</v>
      </c>
      <c r="G1120">
        <v>10</v>
      </c>
      <c r="H1120">
        <v>3094</v>
      </c>
      <c r="I1120">
        <v>4.4000000000000004</v>
      </c>
      <c r="J1120">
        <v>150</v>
      </c>
      <c r="K1120">
        <v>1</v>
      </c>
      <c r="L1120">
        <v>3094</v>
      </c>
      <c r="M1120" s="1">
        <v>45742</v>
      </c>
      <c r="N1120" t="s">
        <v>71</v>
      </c>
    </row>
    <row r="1121" spans="1:14" x14ac:dyDescent="0.3">
      <c r="A1121" t="s">
        <v>2269</v>
      </c>
      <c r="B1121" t="s">
        <v>2270</v>
      </c>
      <c r="C1121" t="s">
        <v>16</v>
      </c>
      <c r="D1121" t="s">
        <v>23</v>
      </c>
      <c r="E1121" t="s">
        <v>18</v>
      </c>
      <c r="F1121">
        <v>4813</v>
      </c>
      <c r="G1121">
        <v>20</v>
      </c>
      <c r="H1121">
        <v>3850</v>
      </c>
      <c r="I1121">
        <v>2.6</v>
      </c>
      <c r="J1121">
        <v>415</v>
      </c>
      <c r="K1121">
        <v>2</v>
      </c>
      <c r="L1121">
        <v>7700</v>
      </c>
      <c r="M1121" s="1">
        <v>45655</v>
      </c>
      <c r="N1121" t="s">
        <v>38</v>
      </c>
    </row>
    <row r="1122" spans="1:14" x14ac:dyDescent="0.3">
      <c r="A1122" t="s">
        <v>2271</v>
      </c>
      <c r="B1122" t="s">
        <v>785</v>
      </c>
      <c r="C1122" t="s">
        <v>37</v>
      </c>
      <c r="D1122" t="s">
        <v>23</v>
      </c>
      <c r="E1122" t="s">
        <v>18</v>
      </c>
      <c r="F1122">
        <v>2580</v>
      </c>
      <c r="G1122">
        <v>50</v>
      </c>
      <c r="H1122">
        <v>1290</v>
      </c>
      <c r="I1122">
        <v>4.0999999999999996</v>
      </c>
      <c r="J1122">
        <v>191</v>
      </c>
      <c r="K1122">
        <v>2</v>
      </c>
      <c r="L1122">
        <v>2580</v>
      </c>
      <c r="M1122" s="1">
        <v>45739</v>
      </c>
      <c r="N1122" t="s">
        <v>24</v>
      </c>
    </row>
    <row r="1123" spans="1:14" x14ac:dyDescent="0.3">
      <c r="A1123" t="s">
        <v>2272</v>
      </c>
      <c r="B1123" t="s">
        <v>2273</v>
      </c>
      <c r="C1123" t="s">
        <v>16</v>
      </c>
      <c r="D1123" t="s">
        <v>23</v>
      </c>
      <c r="E1123" t="s">
        <v>34</v>
      </c>
      <c r="F1123">
        <v>4370</v>
      </c>
      <c r="G1123">
        <v>15</v>
      </c>
      <c r="H1123">
        <v>3714</v>
      </c>
      <c r="I1123">
        <v>3.9</v>
      </c>
      <c r="J1123">
        <v>215</v>
      </c>
      <c r="K1123">
        <v>3</v>
      </c>
      <c r="L1123">
        <v>11142</v>
      </c>
      <c r="M1123" s="1">
        <v>45978</v>
      </c>
      <c r="N1123" t="s">
        <v>102</v>
      </c>
    </row>
    <row r="1124" spans="1:14" x14ac:dyDescent="0.3">
      <c r="A1124" t="s">
        <v>2274</v>
      </c>
      <c r="B1124" t="s">
        <v>2275</v>
      </c>
      <c r="C1124" t="s">
        <v>45</v>
      </c>
      <c r="D1124" t="s">
        <v>17</v>
      </c>
      <c r="E1124" t="s">
        <v>34</v>
      </c>
      <c r="F1124">
        <v>4055</v>
      </c>
      <c r="G1124">
        <v>15</v>
      </c>
      <c r="H1124">
        <v>3447</v>
      </c>
      <c r="I1124">
        <v>3.7</v>
      </c>
      <c r="J1124">
        <v>100</v>
      </c>
      <c r="K1124">
        <v>5</v>
      </c>
      <c r="L1124">
        <v>17235</v>
      </c>
      <c r="M1124" s="1">
        <v>45492</v>
      </c>
      <c r="N1124" t="s">
        <v>91</v>
      </c>
    </row>
    <row r="1125" spans="1:14" x14ac:dyDescent="0.3">
      <c r="A1125" t="s">
        <v>2276</v>
      </c>
      <c r="B1125" t="s">
        <v>2277</v>
      </c>
      <c r="C1125" t="s">
        <v>22</v>
      </c>
      <c r="D1125" t="s">
        <v>28</v>
      </c>
      <c r="E1125" t="s">
        <v>34</v>
      </c>
      <c r="F1125">
        <v>2112</v>
      </c>
      <c r="G1125">
        <v>50</v>
      </c>
      <c r="H1125">
        <v>1056</v>
      </c>
      <c r="I1125">
        <v>4.3</v>
      </c>
      <c r="J1125">
        <v>82</v>
      </c>
      <c r="K1125">
        <v>1</v>
      </c>
      <c r="L1125">
        <v>1056</v>
      </c>
      <c r="M1125" s="1">
        <v>45305</v>
      </c>
      <c r="N1125" t="s">
        <v>150</v>
      </c>
    </row>
    <row r="1126" spans="1:14" x14ac:dyDescent="0.3">
      <c r="A1126" t="s">
        <v>2278</v>
      </c>
      <c r="B1126" t="s">
        <v>2279</v>
      </c>
      <c r="C1126" t="s">
        <v>16</v>
      </c>
      <c r="D1126" t="s">
        <v>53</v>
      </c>
      <c r="E1126" t="s">
        <v>34</v>
      </c>
      <c r="F1126">
        <v>1378</v>
      </c>
      <c r="G1126">
        <v>70</v>
      </c>
      <c r="H1126">
        <v>413</v>
      </c>
      <c r="I1126">
        <v>3.8</v>
      </c>
      <c r="J1126">
        <v>80</v>
      </c>
      <c r="K1126">
        <v>1</v>
      </c>
      <c r="L1126">
        <v>413</v>
      </c>
      <c r="M1126" s="1">
        <v>45932</v>
      </c>
      <c r="N1126" t="s">
        <v>78</v>
      </c>
    </row>
    <row r="1127" spans="1:14" x14ac:dyDescent="0.3">
      <c r="A1127" t="s">
        <v>2280</v>
      </c>
      <c r="B1127" t="s">
        <v>2281</v>
      </c>
      <c r="C1127" t="s">
        <v>45</v>
      </c>
      <c r="D1127" t="s">
        <v>53</v>
      </c>
      <c r="E1127" t="s">
        <v>34</v>
      </c>
      <c r="F1127">
        <v>2213</v>
      </c>
      <c r="G1127">
        <v>20</v>
      </c>
      <c r="H1127">
        <v>1770</v>
      </c>
      <c r="I1127">
        <v>4.5</v>
      </c>
      <c r="J1127">
        <v>514</v>
      </c>
      <c r="K1127">
        <v>2</v>
      </c>
      <c r="L1127">
        <v>3540</v>
      </c>
      <c r="M1127" s="1">
        <v>45398</v>
      </c>
      <c r="N1127" t="s">
        <v>78</v>
      </c>
    </row>
    <row r="1128" spans="1:14" x14ac:dyDescent="0.3">
      <c r="A1128" t="s">
        <v>2282</v>
      </c>
      <c r="B1128" t="s">
        <v>2283</v>
      </c>
      <c r="C1128" t="s">
        <v>45</v>
      </c>
      <c r="D1128" t="s">
        <v>46</v>
      </c>
      <c r="E1128" t="s">
        <v>34</v>
      </c>
      <c r="F1128">
        <v>3646</v>
      </c>
      <c r="G1128">
        <v>10</v>
      </c>
      <c r="H1128">
        <v>3281</v>
      </c>
      <c r="I1128">
        <v>4.5999999999999996</v>
      </c>
      <c r="J1128">
        <v>59</v>
      </c>
      <c r="K1128">
        <v>1</v>
      </c>
      <c r="L1128">
        <v>3281</v>
      </c>
      <c r="M1128" s="1">
        <v>45944</v>
      </c>
      <c r="N1128" t="s">
        <v>78</v>
      </c>
    </row>
    <row r="1129" spans="1:14" x14ac:dyDescent="0.3">
      <c r="A1129" t="s">
        <v>2284</v>
      </c>
      <c r="B1129" t="s">
        <v>2285</v>
      </c>
      <c r="C1129" t="s">
        <v>37</v>
      </c>
      <c r="D1129" t="s">
        <v>28</v>
      </c>
      <c r="E1129" t="s">
        <v>34</v>
      </c>
      <c r="F1129">
        <v>7627</v>
      </c>
      <c r="G1129">
        <v>25</v>
      </c>
      <c r="H1129">
        <v>5720</v>
      </c>
      <c r="I1129">
        <v>4.4000000000000004</v>
      </c>
      <c r="J1129">
        <v>3</v>
      </c>
      <c r="K1129">
        <v>1</v>
      </c>
      <c r="L1129">
        <v>5720</v>
      </c>
      <c r="M1129" s="1">
        <v>45980</v>
      </c>
      <c r="N1129" t="s">
        <v>49</v>
      </c>
    </row>
    <row r="1130" spans="1:14" x14ac:dyDescent="0.3">
      <c r="A1130" t="s">
        <v>2286</v>
      </c>
      <c r="B1130" t="s">
        <v>2287</v>
      </c>
      <c r="C1130" t="s">
        <v>37</v>
      </c>
      <c r="D1130" t="s">
        <v>109</v>
      </c>
      <c r="E1130" t="s">
        <v>161</v>
      </c>
      <c r="F1130">
        <v>2569</v>
      </c>
      <c r="G1130">
        <v>20</v>
      </c>
      <c r="H1130">
        <v>2055</v>
      </c>
      <c r="I1130">
        <v>4.5</v>
      </c>
      <c r="J1130">
        <v>244</v>
      </c>
      <c r="K1130">
        <v>1</v>
      </c>
      <c r="L1130">
        <v>2055</v>
      </c>
      <c r="M1130" s="1">
        <v>45358</v>
      </c>
      <c r="N1130" t="s">
        <v>42</v>
      </c>
    </row>
    <row r="1131" spans="1:14" x14ac:dyDescent="0.3">
      <c r="A1131" t="s">
        <v>2288</v>
      </c>
      <c r="B1131" t="s">
        <v>2289</v>
      </c>
      <c r="C1131" t="s">
        <v>16</v>
      </c>
      <c r="D1131" t="s">
        <v>23</v>
      </c>
      <c r="E1131" t="s">
        <v>18</v>
      </c>
      <c r="F1131">
        <v>5306</v>
      </c>
      <c r="G1131">
        <v>0</v>
      </c>
      <c r="H1131">
        <v>5306</v>
      </c>
      <c r="I1131">
        <v>4.4000000000000004</v>
      </c>
      <c r="J1131">
        <v>61</v>
      </c>
      <c r="K1131">
        <v>1</v>
      </c>
      <c r="L1131">
        <v>5306</v>
      </c>
      <c r="M1131" s="1">
        <v>45809</v>
      </c>
      <c r="N1131" t="s">
        <v>71</v>
      </c>
    </row>
    <row r="1132" spans="1:14" x14ac:dyDescent="0.3">
      <c r="A1132" t="s">
        <v>2290</v>
      </c>
      <c r="B1132" t="s">
        <v>2291</v>
      </c>
      <c r="C1132" t="s">
        <v>16</v>
      </c>
      <c r="D1132" t="s">
        <v>28</v>
      </c>
      <c r="E1132" t="s">
        <v>34</v>
      </c>
      <c r="F1132">
        <v>2344</v>
      </c>
      <c r="G1132">
        <v>20</v>
      </c>
      <c r="H1132">
        <v>1875</v>
      </c>
      <c r="I1132">
        <v>4.5</v>
      </c>
      <c r="J1132">
        <v>197</v>
      </c>
      <c r="K1132">
        <v>2</v>
      </c>
      <c r="L1132">
        <v>3750</v>
      </c>
      <c r="M1132" s="1">
        <v>45380</v>
      </c>
      <c r="N1132" t="s">
        <v>54</v>
      </c>
    </row>
    <row r="1133" spans="1:14" x14ac:dyDescent="0.3">
      <c r="A1133" t="s">
        <v>2292</v>
      </c>
      <c r="B1133" t="s">
        <v>2293</v>
      </c>
      <c r="C1133" t="s">
        <v>32</v>
      </c>
      <c r="D1133" t="s">
        <v>23</v>
      </c>
      <c r="E1133" t="s">
        <v>18</v>
      </c>
      <c r="F1133">
        <v>1497</v>
      </c>
      <c r="G1133">
        <v>15</v>
      </c>
      <c r="H1133">
        <v>1272</v>
      </c>
      <c r="I1133">
        <v>4.5</v>
      </c>
      <c r="J1133">
        <v>254</v>
      </c>
      <c r="K1133">
        <v>1</v>
      </c>
      <c r="L1133">
        <v>1272</v>
      </c>
      <c r="M1133" s="1">
        <v>45312</v>
      </c>
      <c r="N1133" t="s">
        <v>85</v>
      </c>
    </row>
    <row r="1134" spans="1:14" x14ac:dyDescent="0.3">
      <c r="A1134" t="s">
        <v>2294</v>
      </c>
      <c r="B1134" t="s">
        <v>2295</v>
      </c>
      <c r="C1134" t="s">
        <v>57</v>
      </c>
      <c r="D1134" t="s">
        <v>53</v>
      </c>
      <c r="E1134" t="s">
        <v>34</v>
      </c>
      <c r="F1134">
        <v>6723</v>
      </c>
      <c r="G1134">
        <v>50</v>
      </c>
      <c r="H1134">
        <v>3362</v>
      </c>
      <c r="I1134">
        <v>4.3</v>
      </c>
      <c r="J1134">
        <v>32</v>
      </c>
      <c r="K1134">
        <v>2</v>
      </c>
      <c r="L1134">
        <v>6724</v>
      </c>
      <c r="M1134" s="1">
        <v>45949</v>
      </c>
      <c r="N1134" t="s">
        <v>42</v>
      </c>
    </row>
    <row r="1135" spans="1:14" x14ac:dyDescent="0.3">
      <c r="A1135" t="s">
        <v>2296</v>
      </c>
      <c r="B1135" t="s">
        <v>1238</v>
      </c>
      <c r="C1135" t="s">
        <v>22</v>
      </c>
      <c r="D1135" t="s">
        <v>41</v>
      </c>
      <c r="E1135" t="s">
        <v>74</v>
      </c>
      <c r="F1135">
        <v>1878</v>
      </c>
      <c r="G1135">
        <v>15</v>
      </c>
      <c r="H1135">
        <v>1596</v>
      </c>
      <c r="I1135">
        <v>4.5999999999999996</v>
      </c>
      <c r="J1135">
        <v>108</v>
      </c>
      <c r="K1135">
        <v>1</v>
      </c>
      <c r="L1135">
        <v>1596</v>
      </c>
      <c r="M1135" s="1">
        <v>45715</v>
      </c>
      <c r="N1135" t="s">
        <v>75</v>
      </c>
    </row>
    <row r="1136" spans="1:14" x14ac:dyDescent="0.3">
      <c r="A1136" t="s">
        <v>2297</v>
      </c>
      <c r="B1136" t="s">
        <v>2298</v>
      </c>
      <c r="C1136" t="s">
        <v>88</v>
      </c>
      <c r="D1136" t="s">
        <v>46</v>
      </c>
      <c r="E1136" t="s">
        <v>161</v>
      </c>
      <c r="F1136">
        <v>6886</v>
      </c>
      <c r="G1136">
        <v>30</v>
      </c>
      <c r="H1136">
        <v>4820</v>
      </c>
      <c r="I1136">
        <v>4</v>
      </c>
      <c r="J1136">
        <v>94</v>
      </c>
      <c r="K1136">
        <v>1</v>
      </c>
      <c r="L1136">
        <v>4820</v>
      </c>
      <c r="M1136" s="1">
        <v>45655</v>
      </c>
      <c r="N1136" t="s">
        <v>54</v>
      </c>
    </row>
    <row r="1137" spans="1:14" x14ac:dyDescent="0.3">
      <c r="A1137" t="s">
        <v>2299</v>
      </c>
      <c r="B1137" t="s">
        <v>2300</v>
      </c>
      <c r="C1137" t="s">
        <v>37</v>
      </c>
      <c r="D1137" t="s">
        <v>53</v>
      </c>
      <c r="E1137" t="s">
        <v>74</v>
      </c>
      <c r="F1137">
        <v>7701</v>
      </c>
      <c r="G1137">
        <v>40</v>
      </c>
      <c r="H1137">
        <v>4621</v>
      </c>
      <c r="I1137">
        <v>3.7</v>
      </c>
      <c r="J1137">
        <v>12</v>
      </c>
      <c r="K1137">
        <v>4</v>
      </c>
      <c r="L1137">
        <v>18484</v>
      </c>
      <c r="M1137" s="1">
        <v>45891</v>
      </c>
      <c r="N1137" t="s">
        <v>189</v>
      </c>
    </row>
    <row r="1138" spans="1:14" x14ac:dyDescent="0.3">
      <c r="A1138" t="s">
        <v>2301</v>
      </c>
      <c r="B1138" t="s">
        <v>2302</v>
      </c>
      <c r="C1138" t="s">
        <v>52</v>
      </c>
      <c r="D1138" t="s">
        <v>33</v>
      </c>
      <c r="E1138" t="s">
        <v>34</v>
      </c>
      <c r="F1138">
        <v>1639</v>
      </c>
      <c r="G1138">
        <v>20</v>
      </c>
      <c r="H1138">
        <v>1311</v>
      </c>
      <c r="I1138">
        <v>3.7</v>
      </c>
      <c r="J1138">
        <v>279</v>
      </c>
      <c r="K1138">
        <v>1</v>
      </c>
      <c r="L1138">
        <v>1311</v>
      </c>
      <c r="M1138" s="1">
        <v>45567</v>
      </c>
      <c r="N1138" t="s">
        <v>19</v>
      </c>
    </row>
    <row r="1139" spans="1:14" x14ac:dyDescent="0.3">
      <c r="A1139" t="s">
        <v>2303</v>
      </c>
      <c r="B1139" t="s">
        <v>2304</v>
      </c>
      <c r="C1139" t="s">
        <v>16</v>
      </c>
      <c r="D1139" t="s">
        <v>17</v>
      </c>
      <c r="E1139" t="s">
        <v>34</v>
      </c>
      <c r="F1139">
        <v>3751</v>
      </c>
      <c r="G1139">
        <v>0</v>
      </c>
      <c r="H1139">
        <v>3751</v>
      </c>
      <c r="I1139">
        <v>3.9</v>
      </c>
      <c r="J1139">
        <v>449</v>
      </c>
      <c r="K1139">
        <v>1</v>
      </c>
      <c r="L1139">
        <v>3751</v>
      </c>
      <c r="M1139" s="1">
        <v>45938</v>
      </c>
      <c r="N1139" t="s">
        <v>85</v>
      </c>
    </row>
    <row r="1140" spans="1:14" x14ac:dyDescent="0.3">
      <c r="A1140" t="s">
        <v>2305</v>
      </c>
      <c r="B1140" t="s">
        <v>2306</v>
      </c>
      <c r="C1140" t="s">
        <v>27</v>
      </c>
      <c r="D1140" t="s">
        <v>33</v>
      </c>
      <c r="E1140" t="s">
        <v>34</v>
      </c>
      <c r="F1140">
        <v>3486</v>
      </c>
      <c r="G1140">
        <v>25</v>
      </c>
      <c r="H1140">
        <v>2614</v>
      </c>
      <c r="I1140">
        <v>3.2</v>
      </c>
      <c r="J1140">
        <v>13</v>
      </c>
      <c r="K1140">
        <v>1</v>
      </c>
      <c r="L1140">
        <v>2614</v>
      </c>
      <c r="M1140" s="1">
        <v>45399</v>
      </c>
      <c r="N1140" t="s">
        <v>102</v>
      </c>
    </row>
    <row r="1141" spans="1:14" x14ac:dyDescent="0.3">
      <c r="A1141" t="s">
        <v>2307</v>
      </c>
      <c r="B1141" t="s">
        <v>2308</v>
      </c>
      <c r="C1141" t="s">
        <v>52</v>
      </c>
      <c r="D1141" t="s">
        <v>53</v>
      </c>
      <c r="E1141" t="s">
        <v>34</v>
      </c>
      <c r="F1141">
        <v>3548</v>
      </c>
      <c r="G1141">
        <v>25</v>
      </c>
      <c r="H1141">
        <v>2661</v>
      </c>
      <c r="I1141">
        <v>4.2</v>
      </c>
      <c r="J1141">
        <v>110</v>
      </c>
      <c r="K1141">
        <v>1</v>
      </c>
      <c r="L1141">
        <v>2661</v>
      </c>
      <c r="M1141" s="1">
        <v>45658</v>
      </c>
      <c r="N1141" t="s">
        <v>38</v>
      </c>
    </row>
    <row r="1142" spans="1:14" x14ac:dyDescent="0.3">
      <c r="A1142" t="s">
        <v>2309</v>
      </c>
      <c r="B1142" t="s">
        <v>2310</v>
      </c>
      <c r="C1142" t="s">
        <v>37</v>
      </c>
      <c r="D1142" t="s">
        <v>46</v>
      </c>
      <c r="E1142" t="s">
        <v>18</v>
      </c>
      <c r="F1142">
        <v>10418</v>
      </c>
      <c r="G1142">
        <v>40</v>
      </c>
      <c r="H1142">
        <v>6251</v>
      </c>
      <c r="I1142">
        <v>4.4000000000000004</v>
      </c>
      <c r="J1142">
        <v>36</v>
      </c>
      <c r="K1142">
        <v>1</v>
      </c>
      <c r="L1142">
        <v>6251</v>
      </c>
      <c r="M1142" s="1">
        <v>46003</v>
      </c>
      <c r="N1142" t="s">
        <v>71</v>
      </c>
    </row>
    <row r="1143" spans="1:14" x14ac:dyDescent="0.3">
      <c r="A1143" t="s">
        <v>2311</v>
      </c>
      <c r="B1143" t="s">
        <v>2312</v>
      </c>
      <c r="C1143" t="s">
        <v>88</v>
      </c>
      <c r="D1143" t="s">
        <v>28</v>
      </c>
      <c r="E1143" t="s">
        <v>34</v>
      </c>
      <c r="F1143">
        <v>7094</v>
      </c>
      <c r="G1143">
        <v>20</v>
      </c>
      <c r="H1143">
        <v>5675</v>
      </c>
      <c r="I1143">
        <v>4.5999999999999996</v>
      </c>
      <c r="J1143">
        <v>54</v>
      </c>
      <c r="K1143">
        <v>1</v>
      </c>
      <c r="L1143">
        <v>5675</v>
      </c>
      <c r="M1143" s="1">
        <v>45333</v>
      </c>
      <c r="N1143" t="s">
        <v>75</v>
      </c>
    </row>
    <row r="1144" spans="1:14" x14ac:dyDescent="0.3">
      <c r="A1144" t="s">
        <v>2313</v>
      </c>
      <c r="B1144" t="s">
        <v>2314</v>
      </c>
      <c r="C1144" t="s">
        <v>52</v>
      </c>
      <c r="D1144" t="s">
        <v>41</v>
      </c>
      <c r="E1144" t="s">
        <v>34</v>
      </c>
      <c r="F1144">
        <v>2031</v>
      </c>
      <c r="G1144">
        <v>25</v>
      </c>
      <c r="H1144">
        <v>1523</v>
      </c>
      <c r="I1144">
        <v>3.3</v>
      </c>
      <c r="J1144">
        <v>49</v>
      </c>
      <c r="K1144">
        <v>1</v>
      </c>
      <c r="L1144">
        <v>1523</v>
      </c>
      <c r="M1144" s="1">
        <v>45599</v>
      </c>
      <c r="N1144" t="s">
        <v>150</v>
      </c>
    </row>
    <row r="1145" spans="1:14" x14ac:dyDescent="0.3">
      <c r="A1145" t="s">
        <v>2315</v>
      </c>
      <c r="B1145" t="s">
        <v>2316</v>
      </c>
      <c r="C1145" t="s">
        <v>45</v>
      </c>
      <c r="D1145" t="s">
        <v>46</v>
      </c>
      <c r="E1145" t="s">
        <v>34</v>
      </c>
      <c r="F1145">
        <v>6948</v>
      </c>
      <c r="G1145">
        <v>30</v>
      </c>
      <c r="H1145">
        <v>4864</v>
      </c>
      <c r="I1145">
        <v>3.7</v>
      </c>
      <c r="J1145">
        <v>52</v>
      </c>
      <c r="K1145">
        <v>5</v>
      </c>
      <c r="L1145">
        <v>24320</v>
      </c>
      <c r="M1145" s="1">
        <v>45608</v>
      </c>
      <c r="N1145" t="s">
        <v>58</v>
      </c>
    </row>
    <row r="1146" spans="1:14" x14ac:dyDescent="0.3">
      <c r="A1146" t="s">
        <v>2317</v>
      </c>
      <c r="B1146" t="s">
        <v>2318</v>
      </c>
      <c r="C1146" t="s">
        <v>52</v>
      </c>
      <c r="D1146" t="s">
        <v>46</v>
      </c>
      <c r="E1146" t="s">
        <v>74</v>
      </c>
      <c r="F1146">
        <v>1503</v>
      </c>
      <c r="G1146">
        <v>30</v>
      </c>
      <c r="H1146">
        <v>1052</v>
      </c>
      <c r="I1146">
        <v>4.5</v>
      </c>
      <c r="J1146">
        <v>70</v>
      </c>
      <c r="K1146">
        <v>3</v>
      </c>
      <c r="L1146">
        <v>3156</v>
      </c>
      <c r="M1146" s="1">
        <v>45600</v>
      </c>
      <c r="N1146" t="s">
        <v>38</v>
      </c>
    </row>
    <row r="1147" spans="1:14" x14ac:dyDescent="0.3">
      <c r="A1147" t="s">
        <v>2319</v>
      </c>
      <c r="B1147" t="s">
        <v>2320</v>
      </c>
      <c r="C1147" t="s">
        <v>88</v>
      </c>
      <c r="D1147" t="s">
        <v>17</v>
      </c>
      <c r="E1147" t="s">
        <v>34</v>
      </c>
      <c r="F1147">
        <v>2073</v>
      </c>
      <c r="G1147">
        <v>30</v>
      </c>
      <c r="H1147">
        <v>1451</v>
      </c>
      <c r="I1147">
        <v>4</v>
      </c>
      <c r="J1147">
        <v>106</v>
      </c>
      <c r="K1147">
        <v>1</v>
      </c>
      <c r="L1147">
        <v>1451</v>
      </c>
      <c r="M1147" s="1">
        <v>45675</v>
      </c>
      <c r="N1147" t="s">
        <v>61</v>
      </c>
    </row>
    <row r="1148" spans="1:14" x14ac:dyDescent="0.3">
      <c r="A1148" t="s">
        <v>2321</v>
      </c>
      <c r="B1148" t="s">
        <v>2322</v>
      </c>
      <c r="C1148" t="s">
        <v>57</v>
      </c>
      <c r="D1148" t="s">
        <v>23</v>
      </c>
      <c r="E1148" t="s">
        <v>34</v>
      </c>
      <c r="F1148">
        <v>4018</v>
      </c>
      <c r="G1148">
        <v>30</v>
      </c>
      <c r="H1148">
        <v>2813</v>
      </c>
      <c r="I1148">
        <v>4.4000000000000004</v>
      </c>
      <c r="J1148">
        <v>609</v>
      </c>
      <c r="K1148">
        <v>1</v>
      </c>
      <c r="L1148">
        <v>2813</v>
      </c>
      <c r="M1148" s="1">
        <v>45766</v>
      </c>
      <c r="N1148" t="s">
        <v>75</v>
      </c>
    </row>
    <row r="1149" spans="1:14" x14ac:dyDescent="0.3">
      <c r="A1149" t="s">
        <v>2323</v>
      </c>
      <c r="B1149" t="s">
        <v>2324</v>
      </c>
      <c r="C1149" t="s">
        <v>116</v>
      </c>
      <c r="D1149" t="s">
        <v>33</v>
      </c>
      <c r="E1149" t="s">
        <v>18</v>
      </c>
      <c r="F1149">
        <v>2427</v>
      </c>
      <c r="G1149">
        <v>30</v>
      </c>
      <c r="H1149">
        <v>1699</v>
      </c>
      <c r="I1149">
        <v>3.5</v>
      </c>
      <c r="J1149">
        <v>156</v>
      </c>
      <c r="K1149">
        <v>2</v>
      </c>
      <c r="L1149">
        <v>3398</v>
      </c>
      <c r="M1149" s="1">
        <v>45726</v>
      </c>
      <c r="N1149" t="s">
        <v>150</v>
      </c>
    </row>
    <row r="1150" spans="1:14" x14ac:dyDescent="0.3">
      <c r="A1150" t="s">
        <v>2325</v>
      </c>
      <c r="B1150" t="s">
        <v>2326</v>
      </c>
      <c r="C1150" t="s">
        <v>57</v>
      </c>
      <c r="D1150" t="s">
        <v>53</v>
      </c>
      <c r="E1150" t="s">
        <v>74</v>
      </c>
      <c r="F1150">
        <v>6855</v>
      </c>
      <c r="G1150">
        <v>60</v>
      </c>
      <c r="H1150">
        <v>2742</v>
      </c>
      <c r="I1150">
        <v>4.8</v>
      </c>
      <c r="J1150">
        <v>20</v>
      </c>
      <c r="K1150">
        <v>1</v>
      </c>
      <c r="L1150">
        <v>2742</v>
      </c>
      <c r="M1150" s="1">
        <v>45915</v>
      </c>
      <c r="N1150" t="s">
        <v>85</v>
      </c>
    </row>
    <row r="1151" spans="1:14" x14ac:dyDescent="0.3">
      <c r="A1151" t="s">
        <v>2327</v>
      </c>
      <c r="B1151" t="s">
        <v>2328</v>
      </c>
      <c r="C1151" t="s">
        <v>57</v>
      </c>
      <c r="D1151" t="s">
        <v>33</v>
      </c>
      <c r="E1151" t="s">
        <v>18</v>
      </c>
      <c r="F1151">
        <v>3290</v>
      </c>
      <c r="G1151">
        <v>25</v>
      </c>
      <c r="H1151">
        <v>2468</v>
      </c>
      <c r="I1151">
        <v>3.4</v>
      </c>
      <c r="J1151">
        <v>354</v>
      </c>
      <c r="K1151">
        <v>3</v>
      </c>
      <c r="L1151">
        <v>7404</v>
      </c>
      <c r="M1151" s="1">
        <v>45953</v>
      </c>
      <c r="N1151" t="s">
        <v>75</v>
      </c>
    </row>
    <row r="1152" spans="1:14" x14ac:dyDescent="0.3">
      <c r="A1152" t="s">
        <v>2329</v>
      </c>
      <c r="B1152" t="s">
        <v>2330</v>
      </c>
      <c r="C1152" t="s">
        <v>88</v>
      </c>
      <c r="D1152" t="s">
        <v>109</v>
      </c>
      <c r="E1152" t="s">
        <v>18</v>
      </c>
      <c r="F1152">
        <v>2071</v>
      </c>
      <c r="G1152">
        <v>20</v>
      </c>
      <c r="H1152">
        <v>1657</v>
      </c>
      <c r="I1152">
        <v>2.6</v>
      </c>
      <c r="J1152">
        <v>153</v>
      </c>
      <c r="K1152">
        <v>1</v>
      </c>
      <c r="L1152">
        <v>1657</v>
      </c>
      <c r="M1152" s="1">
        <v>45476</v>
      </c>
      <c r="N1152" t="s">
        <v>71</v>
      </c>
    </row>
    <row r="1153" spans="1:14" x14ac:dyDescent="0.3">
      <c r="A1153" t="s">
        <v>2331</v>
      </c>
      <c r="B1153" t="s">
        <v>2332</v>
      </c>
      <c r="C1153" t="s">
        <v>16</v>
      </c>
      <c r="D1153" t="s">
        <v>41</v>
      </c>
      <c r="E1153" t="s">
        <v>74</v>
      </c>
      <c r="F1153">
        <v>2829</v>
      </c>
      <c r="G1153">
        <v>0</v>
      </c>
      <c r="H1153">
        <v>2829</v>
      </c>
      <c r="I1153">
        <v>4.2</v>
      </c>
      <c r="J1153">
        <v>173</v>
      </c>
      <c r="K1153">
        <v>1</v>
      </c>
      <c r="L1153">
        <v>2829</v>
      </c>
      <c r="M1153" s="1">
        <v>45699</v>
      </c>
      <c r="N1153" t="s">
        <v>64</v>
      </c>
    </row>
    <row r="1154" spans="1:14" x14ac:dyDescent="0.3">
      <c r="A1154" t="s">
        <v>2333</v>
      </c>
      <c r="B1154" t="s">
        <v>2334</v>
      </c>
      <c r="C1154" t="s">
        <v>32</v>
      </c>
      <c r="D1154" t="s">
        <v>33</v>
      </c>
      <c r="E1154" t="s">
        <v>18</v>
      </c>
      <c r="F1154">
        <v>3476</v>
      </c>
      <c r="G1154">
        <v>40</v>
      </c>
      <c r="H1154">
        <v>2086</v>
      </c>
      <c r="I1154">
        <v>4.2</v>
      </c>
      <c r="J1154">
        <v>41</v>
      </c>
      <c r="K1154">
        <v>1</v>
      </c>
      <c r="L1154">
        <v>2086</v>
      </c>
      <c r="M1154" s="1">
        <v>45423</v>
      </c>
      <c r="N1154" t="s">
        <v>54</v>
      </c>
    </row>
    <row r="1155" spans="1:14" x14ac:dyDescent="0.3">
      <c r="A1155" t="s">
        <v>2335</v>
      </c>
      <c r="B1155" t="s">
        <v>2336</v>
      </c>
      <c r="C1155" t="s">
        <v>27</v>
      </c>
      <c r="D1155" t="s">
        <v>109</v>
      </c>
      <c r="E1155" t="s">
        <v>34</v>
      </c>
      <c r="F1155">
        <v>2220</v>
      </c>
      <c r="G1155">
        <v>30</v>
      </c>
      <c r="H1155">
        <v>1554</v>
      </c>
      <c r="I1155">
        <v>3.9</v>
      </c>
      <c r="J1155">
        <v>206</v>
      </c>
      <c r="K1155">
        <v>1</v>
      </c>
      <c r="L1155">
        <v>1554</v>
      </c>
      <c r="M1155" s="1">
        <v>45941</v>
      </c>
      <c r="N1155" t="s">
        <v>29</v>
      </c>
    </row>
    <row r="1156" spans="1:14" x14ac:dyDescent="0.3">
      <c r="A1156" t="s">
        <v>2337</v>
      </c>
      <c r="B1156" t="s">
        <v>2338</v>
      </c>
      <c r="C1156" t="s">
        <v>27</v>
      </c>
      <c r="D1156" t="s">
        <v>33</v>
      </c>
      <c r="E1156" t="s">
        <v>18</v>
      </c>
      <c r="F1156">
        <v>4007</v>
      </c>
      <c r="G1156">
        <v>15</v>
      </c>
      <c r="H1156">
        <v>3406</v>
      </c>
      <c r="I1156">
        <v>4.3</v>
      </c>
      <c r="J1156">
        <v>147</v>
      </c>
      <c r="K1156">
        <v>1</v>
      </c>
      <c r="L1156">
        <v>3406</v>
      </c>
      <c r="M1156" s="1">
        <v>45684</v>
      </c>
      <c r="N1156" t="s">
        <v>19</v>
      </c>
    </row>
    <row r="1157" spans="1:14" x14ac:dyDescent="0.3">
      <c r="A1157" t="s">
        <v>2339</v>
      </c>
      <c r="B1157" t="s">
        <v>2340</v>
      </c>
      <c r="C1157" t="s">
        <v>57</v>
      </c>
      <c r="D1157" t="s">
        <v>28</v>
      </c>
      <c r="E1157" t="s">
        <v>34</v>
      </c>
      <c r="F1157">
        <v>5208</v>
      </c>
      <c r="G1157">
        <v>40</v>
      </c>
      <c r="H1157">
        <v>3125</v>
      </c>
      <c r="I1157">
        <v>4.4000000000000004</v>
      </c>
      <c r="J1157">
        <v>156</v>
      </c>
      <c r="K1157">
        <v>3</v>
      </c>
      <c r="L1157">
        <v>9375</v>
      </c>
      <c r="M1157" s="1">
        <v>45737</v>
      </c>
      <c r="N1157" t="s">
        <v>78</v>
      </c>
    </row>
    <row r="1158" spans="1:14" x14ac:dyDescent="0.3">
      <c r="A1158" t="s">
        <v>2341</v>
      </c>
      <c r="B1158" t="s">
        <v>2342</v>
      </c>
      <c r="C1158" t="s">
        <v>22</v>
      </c>
      <c r="D1158" t="s">
        <v>23</v>
      </c>
      <c r="E1158" t="s">
        <v>34</v>
      </c>
      <c r="F1158">
        <v>5472</v>
      </c>
      <c r="G1158">
        <v>20</v>
      </c>
      <c r="H1158">
        <v>4378</v>
      </c>
      <c r="I1158">
        <v>4.3</v>
      </c>
      <c r="J1158">
        <v>85</v>
      </c>
      <c r="K1158">
        <v>1</v>
      </c>
      <c r="L1158">
        <v>4378</v>
      </c>
      <c r="M1158" s="1">
        <v>45550</v>
      </c>
      <c r="N1158" t="s">
        <v>71</v>
      </c>
    </row>
    <row r="1159" spans="1:14" x14ac:dyDescent="0.3">
      <c r="A1159" t="s">
        <v>2343</v>
      </c>
      <c r="B1159" t="s">
        <v>2344</v>
      </c>
      <c r="C1159" t="s">
        <v>22</v>
      </c>
      <c r="D1159" t="s">
        <v>28</v>
      </c>
      <c r="E1159" t="s">
        <v>34</v>
      </c>
      <c r="F1159">
        <v>4070</v>
      </c>
      <c r="G1159">
        <v>20</v>
      </c>
      <c r="H1159">
        <v>3256</v>
      </c>
      <c r="I1159">
        <v>3.8</v>
      </c>
      <c r="J1159">
        <v>103</v>
      </c>
      <c r="K1159">
        <v>1</v>
      </c>
      <c r="L1159">
        <v>3256</v>
      </c>
      <c r="M1159" s="1">
        <v>45596</v>
      </c>
      <c r="N1159" t="s">
        <v>78</v>
      </c>
    </row>
    <row r="1160" spans="1:14" x14ac:dyDescent="0.3">
      <c r="A1160" t="s">
        <v>2345</v>
      </c>
      <c r="B1160" t="s">
        <v>2346</v>
      </c>
      <c r="C1160" t="s">
        <v>22</v>
      </c>
      <c r="D1160" t="s">
        <v>41</v>
      </c>
      <c r="E1160" t="s">
        <v>34</v>
      </c>
      <c r="F1160">
        <v>1328</v>
      </c>
      <c r="G1160">
        <v>10</v>
      </c>
      <c r="H1160">
        <v>1195</v>
      </c>
      <c r="I1160">
        <v>3.8</v>
      </c>
      <c r="J1160">
        <v>154</v>
      </c>
      <c r="K1160">
        <v>1</v>
      </c>
      <c r="L1160">
        <v>1195</v>
      </c>
      <c r="M1160" s="1">
        <v>45440</v>
      </c>
      <c r="N1160" t="s">
        <v>168</v>
      </c>
    </row>
    <row r="1161" spans="1:14" x14ac:dyDescent="0.3">
      <c r="A1161" t="s">
        <v>2347</v>
      </c>
      <c r="B1161" t="s">
        <v>2348</v>
      </c>
      <c r="C1161" t="s">
        <v>57</v>
      </c>
      <c r="D1161" t="s">
        <v>53</v>
      </c>
      <c r="E1161" t="s">
        <v>74</v>
      </c>
      <c r="F1161">
        <v>5846</v>
      </c>
      <c r="G1161">
        <v>15</v>
      </c>
      <c r="H1161">
        <v>4969</v>
      </c>
      <c r="I1161">
        <v>3.9</v>
      </c>
      <c r="J1161">
        <v>54</v>
      </c>
      <c r="K1161">
        <v>2</v>
      </c>
      <c r="L1161">
        <v>9938</v>
      </c>
      <c r="M1161" s="1">
        <v>45874</v>
      </c>
      <c r="N1161" t="s">
        <v>91</v>
      </c>
    </row>
    <row r="1162" spans="1:14" x14ac:dyDescent="0.3">
      <c r="A1162" t="s">
        <v>2349</v>
      </c>
      <c r="B1162" t="s">
        <v>2350</v>
      </c>
      <c r="C1162" t="s">
        <v>57</v>
      </c>
      <c r="D1162" t="s">
        <v>33</v>
      </c>
      <c r="E1162" t="s">
        <v>18</v>
      </c>
      <c r="F1162">
        <v>1391</v>
      </c>
      <c r="G1162">
        <v>25</v>
      </c>
      <c r="H1162">
        <v>1043</v>
      </c>
      <c r="I1162">
        <v>3.7</v>
      </c>
      <c r="J1162">
        <v>46</v>
      </c>
      <c r="K1162">
        <v>1</v>
      </c>
      <c r="L1162">
        <v>1043</v>
      </c>
      <c r="M1162" s="1">
        <v>45395</v>
      </c>
      <c r="N1162" t="s">
        <v>189</v>
      </c>
    </row>
    <row r="1163" spans="1:14" x14ac:dyDescent="0.3">
      <c r="A1163" t="s">
        <v>2351</v>
      </c>
      <c r="B1163" t="s">
        <v>2352</v>
      </c>
      <c r="C1163" t="s">
        <v>57</v>
      </c>
      <c r="D1163" t="s">
        <v>28</v>
      </c>
      <c r="E1163" t="s">
        <v>34</v>
      </c>
      <c r="F1163">
        <v>4272</v>
      </c>
      <c r="G1163">
        <v>0</v>
      </c>
      <c r="H1163">
        <v>4272</v>
      </c>
      <c r="I1163">
        <v>4.7</v>
      </c>
      <c r="J1163">
        <v>154</v>
      </c>
      <c r="K1163">
        <v>1</v>
      </c>
      <c r="L1163">
        <v>4272</v>
      </c>
      <c r="M1163" s="1">
        <v>45960</v>
      </c>
      <c r="N1163" t="s">
        <v>19</v>
      </c>
    </row>
    <row r="1164" spans="1:14" x14ac:dyDescent="0.3">
      <c r="A1164" t="s">
        <v>2353</v>
      </c>
      <c r="B1164" t="s">
        <v>2354</v>
      </c>
      <c r="C1164" t="s">
        <v>88</v>
      </c>
      <c r="D1164" t="s">
        <v>28</v>
      </c>
      <c r="E1164" t="s">
        <v>34</v>
      </c>
      <c r="F1164">
        <v>7238</v>
      </c>
      <c r="G1164">
        <v>25</v>
      </c>
      <c r="H1164">
        <v>5428</v>
      </c>
      <c r="I1164">
        <v>3.9</v>
      </c>
      <c r="J1164">
        <v>324</v>
      </c>
      <c r="K1164">
        <v>1</v>
      </c>
      <c r="L1164">
        <v>5428</v>
      </c>
      <c r="M1164" s="1">
        <v>45342</v>
      </c>
      <c r="N1164" t="s">
        <v>102</v>
      </c>
    </row>
    <row r="1165" spans="1:14" x14ac:dyDescent="0.3">
      <c r="A1165" t="s">
        <v>2355</v>
      </c>
      <c r="B1165" t="s">
        <v>2356</v>
      </c>
      <c r="C1165" t="s">
        <v>52</v>
      </c>
      <c r="D1165" t="s">
        <v>28</v>
      </c>
      <c r="E1165" t="s">
        <v>34</v>
      </c>
      <c r="F1165">
        <v>3257</v>
      </c>
      <c r="G1165">
        <v>25</v>
      </c>
      <c r="H1165">
        <v>2443</v>
      </c>
      <c r="I1165">
        <v>4.2</v>
      </c>
      <c r="J1165">
        <v>2</v>
      </c>
      <c r="K1165">
        <v>1</v>
      </c>
      <c r="L1165">
        <v>2443</v>
      </c>
      <c r="M1165" s="1">
        <v>45477</v>
      </c>
      <c r="N1165" t="s">
        <v>38</v>
      </c>
    </row>
    <row r="1166" spans="1:14" x14ac:dyDescent="0.3">
      <c r="A1166" t="s">
        <v>2357</v>
      </c>
      <c r="B1166" t="s">
        <v>2358</v>
      </c>
      <c r="C1166" t="s">
        <v>52</v>
      </c>
      <c r="D1166" t="s">
        <v>17</v>
      </c>
      <c r="E1166" t="s">
        <v>18</v>
      </c>
      <c r="F1166">
        <v>4384</v>
      </c>
      <c r="G1166">
        <v>30</v>
      </c>
      <c r="H1166">
        <v>3069</v>
      </c>
      <c r="I1166">
        <v>4.5</v>
      </c>
      <c r="J1166">
        <v>74</v>
      </c>
      <c r="K1166">
        <v>1</v>
      </c>
      <c r="L1166">
        <v>3069</v>
      </c>
      <c r="M1166" s="1">
        <v>45905</v>
      </c>
      <c r="N1166" t="s">
        <v>49</v>
      </c>
    </row>
    <row r="1167" spans="1:14" x14ac:dyDescent="0.3">
      <c r="A1167" t="s">
        <v>2359</v>
      </c>
      <c r="B1167" t="s">
        <v>2360</v>
      </c>
      <c r="C1167" t="s">
        <v>88</v>
      </c>
      <c r="D1167" t="s">
        <v>109</v>
      </c>
      <c r="E1167" t="s">
        <v>161</v>
      </c>
      <c r="F1167">
        <v>2182</v>
      </c>
      <c r="G1167">
        <v>15</v>
      </c>
      <c r="H1167">
        <v>1855</v>
      </c>
      <c r="I1167">
        <v>3.7</v>
      </c>
      <c r="J1167">
        <v>55</v>
      </c>
      <c r="K1167">
        <v>1</v>
      </c>
      <c r="L1167">
        <v>1855</v>
      </c>
      <c r="M1167" s="1">
        <v>46021</v>
      </c>
      <c r="N1167" t="s">
        <v>150</v>
      </c>
    </row>
    <row r="1168" spans="1:14" x14ac:dyDescent="0.3">
      <c r="A1168" t="s">
        <v>2361</v>
      </c>
      <c r="B1168" t="s">
        <v>2362</v>
      </c>
      <c r="C1168" t="s">
        <v>45</v>
      </c>
      <c r="D1168" t="s">
        <v>33</v>
      </c>
      <c r="E1168" t="s">
        <v>34</v>
      </c>
      <c r="F1168">
        <v>2738</v>
      </c>
      <c r="G1168">
        <v>50</v>
      </c>
      <c r="H1168">
        <v>1369</v>
      </c>
      <c r="I1168">
        <v>3.4</v>
      </c>
      <c r="J1168">
        <v>277</v>
      </c>
      <c r="K1168">
        <v>1</v>
      </c>
      <c r="L1168">
        <v>1369</v>
      </c>
      <c r="M1168" s="1">
        <v>45619</v>
      </c>
      <c r="N1168" t="s">
        <v>102</v>
      </c>
    </row>
    <row r="1169" spans="1:14" x14ac:dyDescent="0.3">
      <c r="A1169" t="s">
        <v>2363</v>
      </c>
      <c r="B1169" t="s">
        <v>2364</v>
      </c>
      <c r="C1169" t="s">
        <v>27</v>
      </c>
      <c r="D1169" t="s">
        <v>53</v>
      </c>
      <c r="E1169" t="s">
        <v>18</v>
      </c>
      <c r="F1169">
        <v>6303</v>
      </c>
      <c r="G1169">
        <v>20</v>
      </c>
      <c r="H1169">
        <v>5042</v>
      </c>
      <c r="I1169">
        <v>3.7</v>
      </c>
      <c r="J1169">
        <v>81</v>
      </c>
      <c r="K1169">
        <v>1</v>
      </c>
      <c r="L1169">
        <v>5042</v>
      </c>
      <c r="M1169" s="1">
        <v>45877</v>
      </c>
      <c r="N1169" t="s">
        <v>19</v>
      </c>
    </row>
    <row r="1170" spans="1:14" x14ac:dyDescent="0.3">
      <c r="A1170" t="s">
        <v>2365</v>
      </c>
      <c r="B1170" t="s">
        <v>2366</v>
      </c>
      <c r="C1170" t="s">
        <v>32</v>
      </c>
      <c r="D1170" t="s">
        <v>17</v>
      </c>
      <c r="E1170" t="s">
        <v>34</v>
      </c>
      <c r="F1170">
        <v>3480</v>
      </c>
      <c r="G1170">
        <v>15</v>
      </c>
      <c r="H1170">
        <v>2958</v>
      </c>
      <c r="I1170">
        <v>4.2</v>
      </c>
      <c r="J1170">
        <v>105</v>
      </c>
      <c r="K1170">
        <v>1</v>
      </c>
      <c r="L1170">
        <v>2958</v>
      </c>
      <c r="M1170" s="1">
        <v>45770</v>
      </c>
      <c r="N1170" t="s">
        <v>61</v>
      </c>
    </row>
    <row r="1171" spans="1:14" x14ac:dyDescent="0.3">
      <c r="A1171" t="s">
        <v>2367</v>
      </c>
      <c r="B1171" t="s">
        <v>2368</v>
      </c>
      <c r="C1171" t="s">
        <v>45</v>
      </c>
      <c r="D1171" t="s">
        <v>33</v>
      </c>
      <c r="E1171" t="s">
        <v>34</v>
      </c>
      <c r="F1171">
        <v>2491</v>
      </c>
      <c r="G1171">
        <v>70</v>
      </c>
      <c r="H1171">
        <v>747</v>
      </c>
      <c r="I1171">
        <v>4.2</v>
      </c>
      <c r="J1171">
        <v>362</v>
      </c>
      <c r="K1171">
        <v>2</v>
      </c>
      <c r="L1171">
        <v>1494</v>
      </c>
      <c r="M1171" s="1">
        <v>45582</v>
      </c>
      <c r="N1171" t="s">
        <v>24</v>
      </c>
    </row>
    <row r="1172" spans="1:14" x14ac:dyDescent="0.3">
      <c r="A1172" t="s">
        <v>2369</v>
      </c>
      <c r="B1172" t="s">
        <v>2370</v>
      </c>
      <c r="C1172" t="s">
        <v>52</v>
      </c>
      <c r="D1172" t="s">
        <v>46</v>
      </c>
      <c r="E1172" t="s">
        <v>74</v>
      </c>
      <c r="F1172">
        <v>3513</v>
      </c>
      <c r="G1172">
        <v>10</v>
      </c>
      <c r="H1172">
        <v>3162</v>
      </c>
      <c r="I1172">
        <v>4.3</v>
      </c>
      <c r="J1172">
        <v>27</v>
      </c>
      <c r="K1172">
        <v>1</v>
      </c>
      <c r="L1172">
        <v>3162</v>
      </c>
      <c r="M1172" s="1">
        <v>45405</v>
      </c>
      <c r="N1172" t="s">
        <v>54</v>
      </c>
    </row>
    <row r="1173" spans="1:14" x14ac:dyDescent="0.3">
      <c r="A1173" t="s">
        <v>2371</v>
      </c>
      <c r="B1173" t="s">
        <v>2372</v>
      </c>
      <c r="C1173" t="s">
        <v>116</v>
      </c>
      <c r="D1173" t="s">
        <v>41</v>
      </c>
      <c r="E1173" t="s">
        <v>74</v>
      </c>
      <c r="F1173">
        <v>2063</v>
      </c>
      <c r="G1173">
        <v>20</v>
      </c>
      <c r="H1173">
        <v>1650</v>
      </c>
      <c r="I1173">
        <v>4</v>
      </c>
      <c r="J1173">
        <v>187</v>
      </c>
      <c r="K1173">
        <v>1</v>
      </c>
      <c r="L1173">
        <v>1650</v>
      </c>
      <c r="M1173" s="1">
        <v>45905</v>
      </c>
      <c r="N1173" t="s">
        <v>141</v>
      </c>
    </row>
    <row r="1174" spans="1:14" x14ac:dyDescent="0.3">
      <c r="A1174" t="s">
        <v>2373</v>
      </c>
      <c r="B1174" t="s">
        <v>2374</v>
      </c>
      <c r="C1174" t="s">
        <v>32</v>
      </c>
      <c r="D1174" t="s">
        <v>33</v>
      </c>
      <c r="E1174" t="s">
        <v>34</v>
      </c>
      <c r="F1174">
        <v>1712</v>
      </c>
      <c r="G1174">
        <v>40</v>
      </c>
      <c r="H1174">
        <v>1027</v>
      </c>
      <c r="I1174">
        <v>2.9</v>
      </c>
      <c r="J1174">
        <v>181</v>
      </c>
      <c r="K1174">
        <v>2</v>
      </c>
      <c r="L1174">
        <v>2054</v>
      </c>
      <c r="M1174" s="1">
        <v>45585</v>
      </c>
      <c r="N1174" t="s">
        <v>91</v>
      </c>
    </row>
    <row r="1175" spans="1:14" x14ac:dyDescent="0.3">
      <c r="A1175" t="s">
        <v>2375</v>
      </c>
      <c r="B1175" t="s">
        <v>2376</v>
      </c>
      <c r="C1175" t="s">
        <v>52</v>
      </c>
      <c r="D1175" t="s">
        <v>28</v>
      </c>
      <c r="E1175" t="s">
        <v>34</v>
      </c>
      <c r="F1175">
        <v>5353</v>
      </c>
      <c r="G1175">
        <v>40</v>
      </c>
      <c r="H1175">
        <v>3212</v>
      </c>
      <c r="I1175">
        <v>4</v>
      </c>
      <c r="J1175">
        <v>230</v>
      </c>
      <c r="K1175">
        <v>1</v>
      </c>
      <c r="L1175">
        <v>3212</v>
      </c>
      <c r="M1175" s="1">
        <v>45468</v>
      </c>
      <c r="N1175" t="s">
        <v>29</v>
      </c>
    </row>
    <row r="1176" spans="1:14" x14ac:dyDescent="0.3">
      <c r="A1176" t="s">
        <v>2377</v>
      </c>
      <c r="B1176" t="s">
        <v>2378</v>
      </c>
      <c r="C1176" t="s">
        <v>52</v>
      </c>
      <c r="D1176" t="s">
        <v>41</v>
      </c>
      <c r="E1176" t="s">
        <v>34</v>
      </c>
      <c r="F1176">
        <v>508</v>
      </c>
      <c r="G1176">
        <v>25</v>
      </c>
      <c r="H1176">
        <v>381</v>
      </c>
      <c r="I1176">
        <v>4.5999999999999996</v>
      </c>
      <c r="J1176">
        <v>515</v>
      </c>
      <c r="K1176">
        <v>1</v>
      </c>
      <c r="L1176">
        <v>381</v>
      </c>
      <c r="M1176" s="1">
        <v>45807</v>
      </c>
      <c r="N1176" t="s">
        <v>19</v>
      </c>
    </row>
    <row r="1177" spans="1:14" x14ac:dyDescent="0.3">
      <c r="A1177" t="s">
        <v>2379</v>
      </c>
      <c r="B1177" t="s">
        <v>2380</v>
      </c>
      <c r="C1177" t="s">
        <v>57</v>
      </c>
      <c r="D1177" t="s">
        <v>17</v>
      </c>
      <c r="E1177" t="s">
        <v>18</v>
      </c>
      <c r="F1177">
        <v>5653</v>
      </c>
      <c r="G1177">
        <v>25</v>
      </c>
      <c r="H1177">
        <v>4240</v>
      </c>
      <c r="I1177">
        <v>4.7</v>
      </c>
      <c r="J1177">
        <v>257</v>
      </c>
      <c r="K1177">
        <v>1</v>
      </c>
      <c r="L1177">
        <v>4240</v>
      </c>
      <c r="M1177" s="1">
        <v>45671</v>
      </c>
      <c r="N1177" t="s">
        <v>61</v>
      </c>
    </row>
    <row r="1178" spans="1:14" x14ac:dyDescent="0.3">
      <c r="A1178" t="s">
        <v>2381</v>
      </c>
      <c r="B1178" t="s">
        <v>2382</v>
      </c>
      <c r="C1178" t="s">
        <v>116</v>
      </c>
      <c r="D1178" t="s">
        <v>53</v>
      </c>
      <c r="E1178" t="s">
        <v>34</v>
      </c>
      <c r="F1178">
        <v>6713</v>
      </c>
      <c r="G1178">
        <v>40</v>
      </c>
      <c r="H1178">
        <v>4028</v>
      </c>
      <c r="I1178">
        <v>4.0999999999999996</v>
      </c>
      <c r="J1178">
        <v>64</v>
      </c>
      <c r="K1178">
        <v>1</v>
      </c>
      <c r="L1178">
        <v>4028</v>
      </c>
      <c r="M1178" s="1">
        <v>46021</v>
      </c>
      <c r="N1178" t="s">
        <v>42</v>
      </c>
    </row>
    <row r="1179" spans="1:14" x14ac:dyDescent="0.3">
      <c r="A1179" t="s">
        <v>2383</v>
      </c>
      <c r="B1179" t="s">
        <v>2384</v>
      </c>
      <c r="C1179" t="s">
        <v>16</v>
      </c>
      <c r="D1179" t="s">
        <v>23</v>
      </c>
      <c r="E1179" t="s">
        <v>18</v>
      </c>
      <c r="F1179">
        <v>2982</v>
      </c>
      <c r="G1179">
        <v>25</v>
      </c>
      <c r="H1179">
        <v>2236</v>
      </c>
      <c r="I1179">
        <v>4.2</v>
      </c>
      <c r="J1179">
        <v>45</v>
      </c>
      <c r="K1179">
        <v>1</v>
      </c>
      <c r="L1179">
        <v>2236</v>
      </c>
      <c r="M1179" s="1">
        <v>45909</v>
      </c>
      <c r="N1179" t="s">
        <v>91</v>
      </c>
    </row>
    <row r="1180" spans="1:14" x14ac:dyDescent="0.3">
      <c r="A1180" t="s">
        <v>2385</v>
      </c>
      <c r="B1180" t="s">
        <v>2386</v>
      </c>
      <c r="C1180" t="s">
        <v>27</v>
      </c>
      <c r="D1180" t="s">
        <v>23</v>
      </c>
      <c r="E1180" t="s">
        <v>18</v>
      </c>
      <c r="F1180">
        <v>2795</v>
      </c>
      <c r="G1180">
        <v>20</v>
      </c>
      <c r="H1180">
        <v>2236</v>
      </c>
      <c r="I1180">
        <v>4.4000000000000004</v>
      </c>
      <c r="J1180">
        <v>11</v>
      </c>
      <c r="K1180">
        <v>1</v>
      </c>
      <c r="L1180">
        <v>2236</v>
      </c>
      <c r="M1180" s="1">
        <v>45325</v>
      </c>
      <c r="N1180" t="s">
        <v>71</v>
      </c>
    </row>
    <row r="1181" spans="1:14" x14ac:dyDescent="0.3">
      <c r="A1181" t="s">
        <v>2387</v>
      </c>
      <c r="B1181" t="s">
        <v>2388</v>
      </c>
      <c r="C1181" t="s">
        <v>52</v>
      </c>
      <c r="D1181" t="s">
        <v>23</v>
      </c>
      <c r="E1181" t="s">
        <v>34</v>
      </c>
      <c r="F1181">
        <v>2920</v>
      </c>
      <c r="G1181">
        <v>40</v>
      </c>
      <c r="H1181">
        <v>1752</v>
      </c>
      <c r="I1181">
        <v>4.7</v>
      </c>
      <c r="J1181">
        <v>100</v>
      </c>
      <c r="K1181">
        <v>1</v>
      </c>
      <c r="L1181">
        <v>1752</v>
      </c>
      <c r="M1181" s="1">
        <v>45913</v>
      </c>
      <c r="N1181" t="s">
        <v>24</v>
      </c>
    </row>
    <row r="1182" spans="1:14" x14ac:dyDescent="0.3">
      <c r="A1182" t="s">
        <v>2389</v>
      </c>
      <c r="B1182" t="s">
        <v>2390</v>
      </c>
      <c r="C1182" t="s">
        <v>27</v>
      </c>
      <c r="D1182" t="s">
        <v>109</v>
      </c>
      <c r="E1182" t="s">
        <v>34</v>
      </c>
      <c r="F1182">
        <v>653</v>
      </c>
      <c r="G1182">
        <v>20</v>
      </c>
      <c r="H1182">
        <v>522</v>
      </c>
      <c r="I1182">
        <v>4.0999999999999996</v>
      </c>
      <c r="J1182">
        <v>130</v>
      </c>
      <c r="K1182">
        <v>3</v>
      </c>
      <c r="L1182">
        <v>1566</v>
      </c>
      <c r="M1182" s="1">
        <v>45936</v>
      </c>
      <c r="N1182" t="s">
        <v>91</v>
      </c>
    </row>
    <row r="1183" spans="1:14" x14ac:dyDescent="0.3">
      <c r="A1183" t="s">
        <v>2391</v>
      </c>
      <c r="B1183" t="s">
        <v>2392</v>
      </c>
      <c r="C1183" t="s">
        <v>32</v>
      </c>
      <c r="D1183" t="s">
        <v>46</v>
      </c>
      <c r="E1183" t="s">
        <v>161</v>
      </c>
      <c r="F1183">
        <v>3321</v>
      </c>
      <c r="G1183">
        <v>30</v>
      </c>
      <c r="H1183">
        <v>2325</v>
      </c>
      <c r="I1183">
        <v>4.4000000000000004</v>
      </c>
      <c r="J1183">
        <v>114</v>
      </c>
      <c r="K1183">
        <v>1</v>
      </c>
      <c r="L1183">
        <v>2325</v>
      </c>
      <c r="M1183" s="1">
        <v>45639</v>
      </c>
      <c r="N1183" t="s">
        <v>58</v>
      </c>
    </row>
    <row r="1184" spans="1:14" x14ac:dyDescent="0.3">
      <c r="A1184" t="s">
        <v>2393</v>
      </c>
      <c r="B1184" t="s">
        <v>2394</v>
      </c>
      <c r="C1184" t="s">
        <v>88</v>
      </c>
      <c r="D1184" t="s">
        <v>28</v>
      </c>
      <c r="E1184" t="s">
        <v>34</v>
      </c>
      <c r="F1184">
        <v>4431</v>
      </c>
      <c r="G1184">
        <v>25</v>
      </c>
      <c r="H1184">
        <v>3323</v>
      </c>
      <c r="I1184">
        <v>3.8</v>
      </c>
      <c r="J1184">
        <v>73</v>
      </c>
      <c r="K1184">
        <v>1</v>
      </c>
      <c r="L1184">
        <v>3323</v>
      </c>
      <c r="M1184" s="1">
        <v>46018</v>
      </c>
      <c r="N1184" t="s">
        <v>168</v>
      </c>
    </row>
    <row r="1185" spans="1:14" x14ac:dyDescent="0.3">
      <c r="A1185" t="s">
        <v>2395</v>
      </c>
      <c r="B1185" t="s">
        <v>2396</v>
      </c>
      <c r="C1185" t="s">
        <v>57</v>
      </c>
      <c r="D1185" t="s">
        <v>28</v>
      </c>
      <c r="E1185" t="s">
        <v>34</v>
      </c>
      <c r="F1185">
        <v>3698</v>
      </c>
      <c r="G1185">
        <v>30</v>
      </c>
      <c r="H1185">
        <v>2589</v>
      </c>
      <c r="I1185">
        <v>3.5</v>
      </c>
      <c r="J1185">
        <v>52</v>
      </c>
      <c r="K1185">
        <v>1</v>
      </c>
      <c r="L1185">
        <v>2589</v>
      </c>
      <c r="M1185" s="1">
        <v>45573</v>
      </c>
      <c r="N1185" t="s">
        <v>150</v>
      </c>
    </row>
    <row r="1186" spans="1:14" x14ac:dyDescent="0.3">
      <c r="A1186" t="s">
        <v>2397</v>
      </c>
      <c r="B1186" t="s">
        <v>2398</v>
      </c>
      <c r="C1186" t="s">
        <v>116</v>
      </c>
      <c r="D1186" t="s">
        <v>28</v>
      </c>
      <c r="E1186" t="s">
        <v>34</v>
      </c>
      <c r="F1186">
        <v>2800</v>
      </c>
      <c r="G1186">
        <v>40</v>
      </c>
      <c r="H1186">
        <v>1680</v>
      </c>
      <c r="I1186">
        <v>3.9</v>
      </c>
      <c r="J1186">
        <v>295</v>
      </c>
      <c r="K1186">
        <v>1</v>
      </c>
      <c r="L1186">
        <v>1680</v>
      </c>
      <c r="M1186" s="1">
        <v>45590</v>
      </c>
      <c r="N1186" t="s">
        <v>38</v>
      </c>
    </row>
    <row r="1187" spans="1:14" x14ac:dyDescent="0.3">
      <c r="A1187" t="s">
        <v>2399</v>
      </c>
      <c r="B1187" t="s">
        <v>2400</v>
      </c>
      <c r="C1187" t="s">
        <v>27</v>
      </c>
      <c r="D1187" t="s">
        <v>53</v>
      </c>
      <c r="E1187" t="s">
        <v>34</v>
      </c>
      <c r="F1187">
        <v>2055</v>
      </c>
      <c r="G1187">
        <v>30</v>
      </c>
      <c r="H1187">
        <v>1438</v>
      </c>
      <c r="I1187">
        <v>4.8</v>
      </c>
      <c r="J1187">
        <v>328</v>
      </c>
      <c r="K1187">
        <v>1</v>
      </c>
      <c r="L1187">
        <v>1438</v>
      </c>
      <c r="M1187" s="1">
        <v>45914</v>
      </c>
      <c r="N1187" t="s">
        <v>38</v>
      </c>
    </row>
    <row r="1188" spans="1:14" x14ac:dyDescent="0.3">
      <c r="A1188" t="s">
        <v>2401</v>
      </c>
      <c r="B1188" t="s">
        <v>2402</v>
      </c>
      <c r="C1188" t="s">
        <v>88</v>
      </c>
      <c r="D1188" t="s">
        <v>109</v>
      </c>
      <c r="E1188" t="s">
        <v>18</v>
      </c>
      <c r="F1188">
        <v>3453</v>
      </c>
      <c r="G1188">
        <v>20</v>
      </c>
      <c r="H1188">
        <v>2762</v>
      </c>
      <c r="I1188">
        <v>4.4000000000000004</v>
      </c>
      <c r="J1188">
        <v>132</v>
      </c>
      <c r="K1188">
        <v>1</v>
      </c>
      <c r="L1188">
        <v>2762</v>
      </c>
      <c r="M1188" s="1">
        <v>45664</v>
      </c>
      <c r="N1188" t="s">
        <v>64</v>
      </c>
    </row>
    <row r="1189" spans="1:14" x14ac:dyDescent="0.3">
      <c r="A1189" t="s">
        <v>2403</v>
      </c>
      <c r="B1189" t="s">
        <v>2404</v>
      </c>
      <c r="C1189" t="s">
        <v>27</v>
      </c>
      <c r="D1189" t="s">
        <v>46</v>
      </c>
      <c r="E1189" t="s">
        <v>18</v>
      </c>
      <c r="F1189">
        <v>9699</v>
      </c>
      <c r="G1189">
        <v>20</v>
      </c>
      <c r="H1189">
        <v>7759</v>
      </c>
      <c r="I1189">
        <v>3.5</v>
      </c>
      <c r="J1189">
        <v>341</v>
      </c>
      <c r="K1189">
        <v>1</v>
      </c>
      <c r="L1189">
        <v>7759</v>
      </c>
      <c r="M1189" s="1">
        <v>45788</v>
      </c>
      <c r="N1189" t="s">
        <v>85</v>
      </c>
    </row>
    <row r="1190" spans="1:14" x14ac:dyDescent="0.3">
      <c r="A1190" t="s">
        <v>2405</v>
      </c>
      <c r="B1190" t="s">
        <v>2406</v>
      </c>
      <c r="C1190" t="s">
        <v>116</v>
      </c>
      <c r="D1190" t="s">
        <v>53</v>
      </c>
      <c r="E1190" t="s">
        <v>34</v>
      </c>
      <c r="F1190">
        <v>906</v>
      </c>
      <c r="G1190">
        <v>30</v>
      </c>
      <c r="H1190">
        <v>634</v>
      </c>
      <c r="I1190">
        <v>4.4000000000000004</v>
      </c>
      <c r="J1190">
        <v>144</v>
      </c>
      <c r="K1190">
        <v>1</v>
      </c>
      <c r="L1190">
        <v>634</v>
      </c>
      <c r="M1190" s="1">
        <v>45608</v>
      </c>
      <c r="N1190" t="s">
        <v>42</v>
      </c>
    </row>
    <row r="1191" spans="1:14" x14ac:dyDescent="0.3">
      <c r="A1191" t="s">
        <v>2407</v>
      </c>
      <c r="B1191" t="s">
        <v>2408</v>
      </c>
      <c r="C1191" t="s">
        <v>16</v>
      </c>
      <c r="D1191" t="s">
        <v>23</v>
      </c>
      <c r="E1191" t="s">
        <v>18</v>
      </c>
      <c r="F1191">
        <v>4452</v>
      </c>
      <c r="G1191">
        <v>20</v>
      </c>
      <c r="H1191">
        <v>3562</v>
      </c>
      <c r="I1191">
        <v>3.6</v>
      </c>
      <c r="J1191">
        <v>88</v>
      </c>
      <c r="K1191">
        <v>3</v>
      </c>
      <c r="L1191">
        <v>10686</v>
      </c>
      <c r="M1191" s="1">
        <v>45304</v>
      </c>
      <c r="N1191" t="s">
        <v>64</v>
      </c>
    </row>
    <row r="1192" spans="1:14" x14ac:dyDescent="0.3">
      <c r="A1192" t="s">
        <v>2409</v>
      </c>
      <c r="B1192" t="s">
        <v>2410</v>
      </c>
      <c r="C1192" t="s">
        <v>57</v>
      </c>
      <c r="D1192" t="s">
        <v>109</v>
      </c>
      <c r="E1192" t="s">
        <v>34</v>
      </c>
      <c r="F1192">
        <v>894</v>
      </c>
      <c r="G1192">
        <v>60</v>
      </c>
      <c r="H1192">
        <v>358</v>
      </c>
      <c r="I1192">
        <v>4.3</v>
      </c>
      <c r="J1192">
        <v>233</v>
      </c>
      <c r="K1192">
        <v>1</v>
      </c>
      <c r="L1192">
        <v>358</v>
      </c>
      <c r="M1192" s="1">
        <v>45858</v>
      </c>
      <c r="N1192" t="s">
        <v>24</v>
      </c>
    </row>
    <row r="1193" spans="1:14" x14ac:dyDescent="0.3">
      <c r="A1193" t="s">
        <v>2411</v>
      </c>
      <c r="B1193" t="s">
        <v>2412</v>
      </c>
      <c r="C1193" t="s">
        <v>22</v>
      </c>
      <c r="D1193" t="s">
        <v>53</v>
      </c>
      <c r="E1193" t="s">
        <v>74</v>
      </c>
      <c r="F1193">
        <v>6087</v>
      </c>
      <c r="G1193">
        <v>15</v>
      </c>
      <c r="H1193">
        <v>5174</v>
      </c>
      <c r="I1193">
        <v>3.6</v>
      </c>
      <c r="J1193">
        <v>72</v>
      </c>
      <c r="K1193">
        <v>2</v>
      </c>
      <c r="L1193">
        <v>10348</v>
      </c>
      <c r="M1193" s="1">
        <v>45479</v>
      </c>
      <c r="N1193" t="s">
        <v>75</v>
      </c>
    </row>
    <row r="1194" spans="1:14" x14ac:dyDescent="0.3">
      <c r="A1194" t="s">
        <v>2413</v>
      </c>
      <c r="B1194" t="s">
        <v>2414</v>
      </c>
      <c r="C1194" t="s">
        <v>116</v>
      </c>
      <c r="D1194" t="s">
        <v>109</v>
      </c>
      <c r="E1194" t="s">
        <v>161</v>
      </c>
      <c r="F1194">
        <v>1578</v>
      </c>
      <c r="G1194">
        <v>25</v>
      </c>
      <c r="H1194">
        <v>1184</v>
      </c>
      <c r="I1194">
        <v>3.5</v>
      </c>
      <c r="J1194">
        <v>192</v>
      </c>
      <c r="K1194">
        <v>2</v>
      </c>
      <c r="L1194">
        <v>2368</v>
      </c>
      <c r="M1194" s="1">
        <v>45357</v>
      </c>
      <c r="N1194" t="s">
        <v>58</v>
      </c>
    </row>
    <row r="1195" spans="1:14" x14ac:dyDescent="0.3">
      <c r="A1195" t="s">
        <v>2415</v>
      </c>
      <c r="B1195" t="s">
        <v>2416</v>
      </c>
      <c r="C1195" t="s">
        <v>22</v>
      </c>
      <c r="D1195" t="s">
        <v>17</v>
      </c>
      <c r="E1195" t="s">
        <v>18</v>
      </c>
      <c r="F1195">
        <v>3585</v>
      </c>
      <c r="G1195">
        <v>25</v>
      </c>
      <c r="H1195">
        <v>2689</v>
      </c>
      <c r="I1195">
        <v>4.9000000000000004</v>
      </c>
      <c r="J1195">
        <v>70</v>
      </c>
      <c r="K1195">
        <v>1</v>
      </c>
      <c r="L1195">
        <v>2689</v>
      </c>
      <c r="M1195" s="1">
        <v>45392</v>
      </c>
      <c r="N1195" t="s">
        <v>24</v>
      </c>
    </row>
    <row r="1196" spans="1:14" x14ac:dyDescent="0.3">
      <c r="A1196" t="s">
        <v>2417</v>
      </c>
      <c r="B1196" t="s">
        <v>2418</v>
      </c>
      <c r="C1196" t="s">
        <v>32</v>
      </c>
      <c r="D1196" t="s">
        <v>17</v>
      </c>
      <c r="E1196" t="s">
        <v>34</v>
      </c>
      <c r="F1196">
        <v>1943</v>
      </c>
      <c r="G1196">
        <v>20</v>
      </c>
      <c r="H1196">
        <v>1554</v>
      </c>
      <c r="I1196">
        <v>3.9</v>
      </c>
      <c r="J1196">
        <v>98</v>
      </c>
      <c r="K1196">
        <v>1</v>
      </c>
      <c r="L1196">
        <v>1554</v>
      </c>
      <c r="M1196" s="1">
        <v>45847</v>
      </c>
      <c r="N1196" t="s">
        <v>54</v>
      </c>
    </row>
    <row r="1197" spans="1:14" x14ac:dyDescent="0.3">
      <c r="A1197" t="s">
        <v>2419</v>
      </c>
      <c r="B1197" t="s">
        <v>2420</v>
      </c>
      <c r="C1197" t="s">
        <v>16</v>
      </c>
      <c r="D1197" t="s">
        <v>109</v>
      </c>
      <c r="E1197" t="s">
        <v>161</v>
      </c>
      <c r="F1197">
        <v>2700</v>
      </c>
      <c r="G1197">
        <v>40</v>
      </c>
      <c r="H1197">
        <v>1620</v>
      </c>
      <c r="I1197">
        <v>4.4000000000000004</v>
      </c>
      <c r="J1197">
        <v>15</v>
      </c>
      <c r="K1197">
        <v>2</v>
      </c>
      <c r="L1197">
        <v>3240</v>
      </c>
      <c r="M1197" s="1">
        <v>45745</v>
      </c>
      <c r="N1197" t="s">
        <v>42</v>
      </c>
    </row>
    <row r="1198" spans="1:14" x14ac:dyDescent="0.3">
      <c r="A1198" t="s">
        <v>2421</v>
      </c>
      <c r="B1198" t="s">
        <v>2422</v>
      </c>
      <c r="C1198" t="s">
        <v>16</v>
      </c>
      <c r="D1198" t="s">
        <v>41</v>
      </c>
      <c r="E1198" t="s">
        <v>74</v>
      </c>
      <c r="F1198">
        <v>1797</v>
      </c>
      <c r="G1198">
        <v>20</v>
      </c>
      <c r="H1198">
        <v>1438</v>
      </c>
      <c r="I1198">
        <v>4.0999999999999996</v>
      </c>
      <c r="J1198">
        <v>57</v>
      </c>
      <c r="K1198">
        <v>1</v>
      </c>
      <c r="L1198">
        <v>1438</v>
      </c>
      <c r="M1198" s="1">
        <v>45786</v>
      </c>
      <c r="N1198" t="s">
        <v>64</v>
      </c>
    </row>
    <row r="1199" spans="1:14" x14ac:dyDescent="0.3">
      <c r="A1199" t="s">
        <v>2423</v>
      </c>
      <c r="B1199" t="s">
        <v>2424</v>
      </c>
      <c r="C1199" t="s">
        <v>16</v>
      </c>
      <c r="D1199" t="s">
        <v>17</v>
      </c>
      <c r="E1199" t="s">
        <v>34</v>
      </c>
      <c r="F1199">
        <v>3894</v>
      </c>
      <c r="G1199">
        <v>30</v>
      </c>
      <c r="H1199">
        <v>2726</v>
      </c>
      <c r="I1199">
        <v>3.6</v>
      </c>
      <c r="J1199">
        <v>302</v>
      </c>
      <c r="K1199">
        <v>1</v>
      </c>
      <c r="L1199">
        <v>2726</v>
      </c>
      <c r="M1199" s="1">
        <v>45742</v>
      </c>
      <c r="N1199" t="s">
        <v>29</v>
      </c>
    </row>
    <row r="1200" spans="1:14" x14ac:dyDescent="0.3">
      <c r="A1200" t="s">
        <v>2425</v>
      </c>
      <c r="B1200" t="s">
        <v>2426</v>
      </c>
      <c r="C1200" t="s">
        <v>22</v>
      </c>
      <c r="D1200" t="s">
        <v>33</v>
      </c>
      <c r="E1200" t="s">
        <v>34</v>
      </c>
      <c r="F1200">
        <v>3384</v>
      </c>
      <c r="G1200">
        <v>15</v>
      </c>
      <c r="H1200">
        <v>2876</v>
      </c>
      <c r="I1200">
        <v>4</v>
      </c>
      <c r="J1200">
        <v>105</v>
      </c>
      <c r="K1200">
        <v>2</v>
      </c>
      <c r="L1200">
        <v>5752</v>
      </c>
      <c r="M1200" s="1">
        <v>45981</v>
      </c>
      <c r="N1200" t="s">
        <v>38</v>
      </c>
    </row>
    <row r="1201" spans="1:14" x14ac:dyDescent="0.3">
      <c r="A1201" t="s">
        <v>2427</v>
      </c>
      <c r="B1201" t="s">
        <v>2428</v>
      </c>
      <c r="C1201" t="s">
        <v>57</v>
      </c>
      <c r="D1201" t="s">
        <v>46</v>
      </c>
      <c r="E1201" t="s">
        <v>34</v>
      </c>
      <c r="F1201">
        <v>3271</v>
      </c>
      <c r="G1201">
        <v>30</v>
      </c>
      <c r="H1201">
        <v>2290</v>
      </c>
      <c r="I1201">
        <v>3.6</v>
      </c>
      <c r="J1201">
        <v>90</v>
      </c>
      <c r="K1201">
        <v>1</v>
      </c>
      <c r="L1201">
        <v>2290</v>
      </c>
      <c r="M1201" s="1">
        <v>45604</v>
      </c>
      <c r="N1201" t="s">
        <v>49</v>
      </c>
    </row>
    <row r="1202" spans="1:14" x14ac:dyDescent="0.3">
      <c r="A1202" t="s">
        <v>2429</v>
      </c>
      <c r="B1202" t="s">
        <v>2430</v>
      </c>
      <c r="C1202" t="s">
        <v>32</v>
      </c>
      <c r="D1202" t="s">
        <v>28</v>
      </c>
      <c r="E1202" t="s">
        <v>34</v>
      </c>
      <c r="F1202">
        <v>5667</v>
      </c>
      <c r="G1202">
        <v>30</v>
      </c>
      <c r="H1202">
        <v>3967</v>
      </c>
      <c r="I1202">
        <v>5</v>
      </c>
      <c r="J1202">
        <v>21</v>
      </c>
      <c r="K1202">
        <v>1</v>
      </c>
      <c r="L1202">
        <v>3967</v>
      </c>
      <c r="M1202" s="1">
        <v>45697</v>
      </c>
      <c r="N1202" t="s">
        <v>85</v>
      </c>
    </row>
    <row r="1203" spans="1:14" x14ac:dyDescent="0.3">
      <c r="A1203" t="s">
        <v>2431</v>
      </c>
      <c r="B1203" t="s">
        <v>2432</v>
      </c>
      <c r="C1203" t="s">
        <v>57</v>
      </c>
      <c r="D1203" t="s">
        <v>53</v>
      </c>
      <c r="E1203" t="s">
        <v>74</v>
      </c>
      <c r="F1203">
        <v>5666</v>
      </c>
      <c r="G1203">
        <v>30</v>
      </c>
      <c r="H1203">
        <v>3966</v>
      </c>
      <c r="I1203">
        <v>4.5</v>
      </c>
      <c r="J1203">
        <v>142</v>
      </c>
      <c r="K1203">
        <v>2</v>
      </c>
      <c r="L1203">
        <v>7932</v>
      </c>
      <c r="M1203" s="1">
        <v>45526</v>
      </c>
      <c r="N1203" t="s">
        <v>141</v>
      </c>
    </row>
    <row r="1204" spans="1:14" x14ac:dyDescent="0.3">
      <c r="A1204" t="s">
        <v>2433</v>
      </c>
      <c r="B1204" t="s">
        <v>2434</v>
      </c>
      <c r="C1204" t="s">
        <v>57</v>
      </c>
      <c r="D1204" t="s">
        <v>46</v>
      </c>
      <c r="E1204" t="s">
        <v>161</v>
      </c>
      <c r="F1204">
        <v>6957</v>
      </c>
      <c r="G1204">
        <v>30</v>
      </c>
      <c r="H1204">
        <v>4870</v>
      </c>
      <c r="I1204">
        <v>4.0999999999999996</v>
      </c>
      <c r="J1204">
        <v>216</v>
      </c>
      <c r="K1204">
        <v>1</v>
      </c>
      <c r="L1204">
        <v>4870</v>
      </c>
      <c r="M1204" s="1">
        <v>45607</v>
      </c>
      <c r="N1204" t="s">
        <v>71</v>
      </c>
    </row>
    <row r="1205" spans="1:14" x14ac:dyDescent="0.3">
      <c r="A1205" t="s">
        <v>2435</v>
      </c>
      <c r="B1205" t="s">
        <v>2436</v>
      </c>
      <c r="C1205" t="s">
        <v>22</v>
      </c>
      <c r="D1205" t="s">
        <v>41</v>
      </c>
      <c r="E1205" t="s">
        <v>34</v>
      </c>
      <c r="F1205">
        <v>2476</v>
      </c>
      <c r="G1205">
        <v>20</v>
      </c>
      <c r="H1205">
        <v>1981</v>
      </c>
      <c r="I1205">
        <v>4.4000000000000004</v>
      </c>
      <c r="J1205">
        <v>64</v>
      </c>
      <c r="K1205">
        <v>5</v>
      </c>
      <c r="L1205">
        <v>9905</v>
      </c>
      <c r="M1205" s="1">
        <v>45572</v>
      </c>
      <c r="N1205" t="s">
        <v>61</v>
      </c>
    </row>
    <row r="1206" spans="1:14" x14ac:dyDescent="0.3">
      <c r="A1206" t="s">
        <v>2437</v>
      </c>
      <c r="B1206" t="s">
        <v>2438</v>
      </c>
      <c r="C1206" t="s">
        <v>16</v>
      </c>
      <c r="D1206" t="s">
        <v>28</v>
      </c>
      <c r="E1206" t="s">
        <v>34</v>
      </c>
      <c r="F1206">
        <v>1419</v>
      </c>
      <c r="G1206">
        <v>20</v>
      </c>
      <c r="H1206">
        <v>1135</v>
      </c>
      <c r="I1206">
        <v>4.5</v>
      </c>
      <c r="J1206">
        <v>160</v>
      </c>
      <c r="K1206">
        <v>1</v>
      </c>
      <c r="L1206">
        <v>1135</v>
      </c>
      <c r="M1206" s="1">
        <v>45863</v>
      </c>
      <c r="N1206" t="s">
        <v>24</v>
      </c>
    </row>
    <row r="1207" spans="1:14" x14ac:dyDescent="0.3">
      <c r="A1207" t="s">
        <v>2439</v>
      </c>
      <c r="B1207" t="s">
        <v>2440</v>
      </c>
      <c r="C1207" t="s">
        <v>45</v>
      </c>
      <c r="D1207" t="s">
        <v>53</v>
      </c>
      <c r="E1207" t="s">
        <v>34</v>
      </c>
      <c r="F1207">
        <v>1665</v>
      </c>
      <c r="G1207">
        <v>10</v>
      </c>
      <c r="H1207">
        <v>1498</v>
      </c>
      <c r="I1207">
        <v>4.5</v>
      </c>
      <c r="J1207">
        <v>569</v>
      </c>
      <c r="K1207">
        <v>1</v>
      </c>
      <c r="L1207">
        <v>1498</v>
      </c>
      <c r="M1207" s="1">
        <v>45783</v>
      </c>
      <c r="N1207" t="s">
        <v>54</v>
      </c>
    </row>
    <row r="1208" spans="1:14" x14ac:dyDescent="0.3">
      <c r="A1208" t="s">
        <v>2441</v>
      </c>
      <c r="B1208" t="s">
        <v>2442</v>
      </c>
      <c r="C1208" t="s">
        <v>52</v>
      </c>
      <c r="D1208" t="s">
        <v>53</v>
      </c>
      <c r="E1208" t="s">
        <v>34</v>
      </c>
      <c r="F1208">
        <v>3084</v>
      </c>
      <c r="G1208">
        <v>70</v>
      </c>
      <c r="H1208">
        <v>925</v>
      </c>
      <c r="I1208">
        <v>4.4000000000000004</v>
      </c>
      <c r="J1208">
        <v>56</v>
      </c>
      <c r="K1208">
        <v>1</v>
      </c>
      <c r="L1208">
        <v>925</v>
      </c>
      <c r="M1208" s="1">
        <v>45395</v>
      </c>
      <c r="N1208" t="s">
        <v>78</v>
      </c>
    </row>
    <row r="1209" spans="1:14" x14ac:dyDescent="0.3">
      <c r="A1209" t="s">
        <v>2443</v>
      </c>
      <c r="B1209" t="s">
        <v>2444</v>
      </c>
      <c r="C1209" t="s">
        <v>37</v>
      </c>
      <c r="D1209" t="s">
        <v>33</v>
      </c>
      <c r="E1209" t="s">
        <v>34</v>
      </c>
      <c r="F1209">
        <v>2344</v>
      </c>
      <c r="G1209">
        <v>10</v>
      </c>
      <c r="H1209">
        <v>2110</v>
      </c>
      <c r="I1209">
        <v>4.4000000000000004</v>
      </c>
      <c r="J1209">
        <v>54</v>
      </c>
      <c r="K1209">
        <v>3</v>
      </c>
      <c r="L1209">
        <v>6330</v>
      </c>
      <c r="M1209" s="1">
        <v>45367</v>
      </c>
      <c r="N1209" t="s">
        <v>49</v>
      </c>
    </row>
    <row r="1210" spans="1:14" x14ac:dyDescent="0.3">
      <c r="A1210" t="s">
        <v>2445</v>
      </c>
      <c r="B1210" t="s">
        <v>2446</v>
      </c>
      <c r="C1210" t="s">
        <v>116</v>
      </c>
      <c r="D1210" t="s">
        <v>28</v>
      </c>
      <c r="E1210" t="s">
        <v>34</v>
      </c>
      <c r="F1210">
        <v>5592</v>
      </c>
      <c r="G1210">
        <v>10</v>
      </c>
      <c r="H1210">
        <v>5033</v>
      </c>
      <c r="I1210">
        <v>4.2</v>
      </c>
      <c r="J1210">
        <v>79</v>
      </c>
      <c r="K1210">
        <v>1</v>
      </c>
      <c r="L1210">
        <v>5033</v>
      </c>
      <c r="M1210" s="1">
        <v>45851</v>
      </c>
      <c r="N1210" t="s">
        <v>141</v>
      </c>
    </row>
    <row r="1211" spans="1:14" x14ac:dyDescent="0.3">
      <c r="A1211" t="s">
        <v>2447</v>
      </c>
      <c r="B1211" t="s">
        <v>2448</v>
      </c>
      <c r="C1211" t="s">
        <v>22</v>
      </c>
      <c r="D1211" t="s">
        <v>46</v>
      </c>
      <c r="E1211" t="s">
        <v>18</v>
      </c>
      <c r="F1211">
        <v>7959</v>
      </c>
      <c r="G1211">
        <v>60</v>
      </c>
      <c r="H1211">
        <v>3184</v>
      </c>
      <c r="I1211">
        <v>4.9000000000000004</v>
      </c>
      <c r="J1211">
        <v>92</v>
      </c>
      <c r="K1211">
        <v>3</v>
      </c>
      <c r="L1211">
        <v>9552</v>
      </c>
      <c r="M1211" s="1">
        <v>45748</v>
      </c>
      <c r="N1211" t="s">
        <v>42</v>
      </c>
    </row>
    <row r="1212" spans="1:14" x14ac:dyDescent="0.3">
      <c r="A1212" t="s">
        <v>2449</v>
      </c>
      <c r="B1212" t="s">
        <v>2450</v>
      </c>
      <c r="C1212" t="s">
        <v>27</v>
      </c>
      <c r="D1212" t="s">
        <v>17</v>
      </c>
      <c r="E1212" t="s">
        <v>34</v>
      </c>
      <c r="F1212">
        <v>3718</v>
      </c>
      <c r="G1212">
        <v>15</v>
      </c>
      <c r="H1212">
        <v>3160</v>
      </c>
      <c r="I1212">
        <v>4.2</v>
      </c>
      <c r="J1212">
        <v>326</v>
      </c>
      <c r="K1212">
        <v>1</v>
      </c>
      <c r="L1212">
        <v>3160</v>
      </c>
      <c r="M1212" s="1">
        <v>45910</v>
      </c>
      <c r="N1212" t="s">
        <v>61</v>
      </c>
    </row>
    <row r="1213" spans="1:14" x14ac:dyDescent="0.3">
      <c r="A1213" t="s">
        <v>2451</v>
      </c>
      <c r="B1213" t="s">
        <v>2452</v>
      </c>
      <c r="C1213" t="s">
        <v>52</v>
      </c>
      <c r="D1213" t="s">
        <v>41</v>
      </c>
      <c r="E1213" t="s">
        <v>34</v>
      </c>
      <c r="F1213">
        <v>2382</v>
      </c>
      <c r="G1213">
        <v>30</v>
      </c>
      <c r="H1213">
        <v>1667</v>
      </c>
      <c r="I1213">
        <v>4.0999999999999996</v>
      </c>
      <c r="J1213">
        <v>36</v>
      </c>
      <c r="K1213">
        <v>1</v>
      </c>
      <c r="L1213">
        <v>1667</v>
      </c>
      <c r="M1213" s="1">
        <v>45816</v>
      </c>
      <c r="N1213" t="s">
        <v>102</v>
      </c>
    </row>
    <row r="1214" spans="1:14" x14ac:dyDescent="0.3">
      <c r="A1214" t="s">
        <v>2453</v>
      </c>
      <c r="B1214" t="s">
        <v>2454</v>
      </c>
      <c r="C1214" t="s">
        <v>22</v>
      </c>
      <c r="D1214" t="s">
        <v>33</v>
      </c>
      <c r="E1214" t="s">
        <v>34</v>
      </c>
      <c r="F1214">
        <v>2336</v>
      </c>
      <c r="G1214">
        <v>25</v>
      </c>
      <c r="H1214">
        <v>1752</v>
      </c>
      <c r="I1214">
        <v>4.2</v>
      </c>
      <c r="J1214">
        <v>267</v>
      </c>
      <c r="K1214">
        <v>1</v>
      </c>
      <c r="L1214">
        <v>1752</v>
      </c>
      <c r="M1214" s="1">
        <v>45369</v>
      </c>
      <c r="N1214" t="s">
        <v>54</v>
      </c>
    </row>
    <row r="1215" spans="1:14" x14ac:dyDescent="0.3">
      <c r="A1215" t="s">
        <v>2455</v>
      </c>
      <c r="B1215" t="s">
        <v>2456</v>
      </c>
      <c r="C1215" t="s">
        <v>37</v>
      </c>
      <c r="D1215" t="s">
        <v>46</v>
      </c>
      <c r="E1215" t="s">
        <v>18</v>
      </c>
      <c r="F1215">
        <v>10998</v>
      </c>
      <c r="G1215">
        <v>25</v>
      </c>
      <c r="H1215">
        <v>8248</v>
      </c>
      <c r="I1215">
        <v>4.2</v>
      </c>
      <c r="J1215">
        <v>103</v>
      </c>
      <c r="K1215">
        <v>2</v>
      </c>
      <c r="L1215">
        <v>16496</v>
      </c>
      <c r="M1215" s="1">
        <v>45992</v>
      </c>
      <c r="N1215" t="s">
        <v>71</v>
      </c>
    </row>
    <row r="1216" spans="1:14" x14ac:dyDescent="0.3">
      <c r="A1216" t="s">
        <v>2457</v>
      </c>
      <c r="B1216" t="s">
        <v>2458</v>
      </c>
      <c r="C1216" t="s">
        <v>27</v>
      </c>
      <c r="D1216" t="s">
        <v>46</v>
      </c>
      <c r="E1216" t="s">
        <v>18</v>
      </c>
      <c r="F1216">
        <v>4466</v>
      </c>
      <c r="G1216">
        <v>25</v>
      </c>
      <c r="H1216">
        <v>3350</v>
      </c>
      <c r="I1216">
        <v>3.3</v>
      </c>
      <c r="J1216">
        <v>31</v>
      </c>
      <c r="K1216">
        <v>1</v>
      </c>
      <c r="L1216">
        <v>3350</v>
      </c>
      <c r="M1216" s="1">
        <v>46001</v>
      </c>
      <c r="N1216" t="s">
        <v>71</v>
      </c>
    </row>
    <row r="1217" spans="1:14" x14ac:dyDescent="0.3">
      <c r="A1217" t="s">
        <v>2459</v>
      </c>
      <c r="B1217" t="s">
        <v>2460</v>
      </c>
      <c r="C1217" t="s">
        <v>45</v>
      </c>
      <c r="D1217" t="s">
        <v>28</v>
      </c>
      <c r="E1217" t="s">
        <v>34</v>
      </c>
      <c r="F1217">
        <v>6099</v>
      </c>
      <c r="G1217">
        <v>40</v>
      </c>
      <c r="H1217">
        <v>3659</v>
      </c>
      <c r="I1217">
        <v>3.7</v>
      </c>
      <c r="J1217">
        <v>39</v>
      </c>
      <c r="K1217">
        <v>1</v>
      </c>
      <c r="L1217">
        <v>3659</v>
      </c>
      <c r="M1217" s="1">
        <v>45622</v>
      </c>
      <c r="N1217" t="s">
        <v>71</v>
      </c>
    </row>
    <row r="1218" spans="1:14" x14ac:dyDescent="0.3">
      <c r="A1218" t="s">
        <v>2461</v>
      </c>
      <c r="B1218" t="s">
        <v>2462</v>
      </c>
      <c r="C1218" t="s">
        <v>88</v>
      </c>
      <c r="D1218" t="s">
        <v>33</v>
      </c>
      <c r="E1218" t="s">
        <v>34</v>
      </c>
      <c r="F1218">
        <v>4160</v>
      </c>
      <c r="G1218">
        <v>30</v>
      </c>
      <c r="H1218">
        <v>2912</v>
      </c>
      <c r="I1218">
        <v>4</v>
      </c>
      <c r="J1218">
        <v>255</v>
      </c>
      <c r="K1218">
        <v>2</v>
      </c>
      <c r="L1218">
        <v>5824</v>
      </c>
      <c r="M1218" s="1">
        <v>45655</v>
      </c>
      <c r="N1218" t="s">
        <v>54</v>
      </c>
    </row>
    <row r="1219" spans="1:14" x14ac:dyDescent="0.3">
      <c r="A1219" t="s">
        <v>2463</v>
      </c>
      <c r="B1219" t="s">
        <v>2464</v>
      </c>
      <c r="C1219" t="s">
        <v>116</v>
      </c>
      <c r="D1219" t="s">
        <v>17</v>
      </c>
      <c r="E1219" t="s">
        <v>34</v>
      </c>
      <c r="F1219">
        <v>2477</v>
      </c>
      <c r="G1219">
        <v>10</v>
      </c>
      <c r="H1219">
        <v>2229</v>
      </c>
      <c r="I1219">
        <v>3.3</v>
      </c>
      <c r="J1219">
        <v>130</v>
      </c>
      <c r="K1219">
        <v>1</v>
      </c>
      <c r="L1219">
        <v>2229</v>
      </c>
      <c r="M1219" s="1">
        <v>45332</v>
      </c>
      <c r="N1219" t="s">
        <v>58</v>
      </c>
    </row>
    <row r="1220" spans="1:14" x14ac:dyDescent="0.3">
      <c r="A1220" t="s">
        <v>2465</v>
      </c>
      <c r="B1220" t="s">
        <v>2466</v>
      </c>
      <c r="C1220" t="s">
        <v>32</v>
      </c>
      <c r="D1220" t="s">
        <v>33</v>
      </c>
      <c r="E1220" t="s">
        <v>34</v>
      </c>
      <c r="F1220">
        <v>1732</v>
      </c>
      <c r="G1220">
        <v>30</v>
      </c>
      <c r="H1220">
        <v>1212</v>
      </c>
      <c r="I1220">
        <v>4.0999999999999996</v>
      </c>
      <c r="J1220">
        <v>505</v>
      </c>
      <c r="K1220">
        <v>1</v>
      </c>
      <c r="L1220">
        <v>1212</v>
      </c>
      <c r="M1220" s="1">
        <v>45726</v>
      </c>
      <c r="N1220" t="s">
        <v>141</v>
      </c>
    </row>
    <row r="1221" spans="1:14" x14ac:dyDescent="0.3">
      <c r="A1221" t="s">
        <v>2467</v>
      </c>
      <c r="B1221" t="s">
        <v>2468</v>
      </c>
      <c r="C1221" t="s">
        <v>57</v>
      </c>
      <c r="D1221" t="s">
        <v>109</v>
      </c>
      <c r="E1221" t="s">
        <v>18</v>
      </c>
      <c r="F1221">
        <v>2290</v>
      </c>
      <c r="G1221">
        <v>10</v>
      </c>
      <c r="H1221">
        <v>2061</v>
      </c>
      <c r="I1221">
        <v>4.2</v>
      </c>
      <c r="J1221">
        <v>35</v>
      </c>
      <c r="K1221">
        <v>1</v>
      </c>
      <c r="L1221">
        <v>2061</v>
      </c>
      <c r="M1221" s="1">
        <v>45505</v>
      </c>
      <c r="N1221" t="s">
        <v>189</v>
      </c>
    </row>
    <row r="1222" spans="1:14" x14ac:dyDescent="0.3">
      <c r="A1222" t="s">
        <v>2469</v>
      </c>
      <c r="B1222" t="s">
        <v>2470</v>
      </c>
      <c r="C1222" t="s">
        <v>27</v>
      </c>
      <c r="D1222" t="s">
        <v>41</v>
      </c>
      <c r="E1222" t="s">
        <v>18</v>
      </c>
      <c r="F1222">
        <v>1948</v>
      </c>
      <c r="G1222">
        <v>25</v>
      </c>
      <c r="H1222">
        <v>1461</v>
      </c>
      <c r="I1222">
        <v>3.5</v>
      </c>
      <c r="J1222">
        <v>39</v>
      </c>
      <c r="K1222">
        <v>1</v>
      </c>
      <c r="L1222">
        <v>1461</v>
      </c>
      <c r="M1222" s="1">
        <v>45471</v>
      </c>
      <c r="N1222" t="s">
        <v>64</v>
      </c>
    </row>
    <row r="1223" spans="1:14" x14ac:dyDescent="0.3">
      <c r="A1223" t="s">
        <v>2471</v>
      </c>
      <c r="B1223" t="s">
        <v>908</v>
      </c>
      <c r="C1223" t="s">
        <v>116</v>
      </c>
      <c r="D1223" t="s">
        <v>17</v>
      </c>
      <c r="E1223" t="s">
        <v>18</v>
      </c>
      <c r="F1223">
        <v>4996</v>
      </c>
      <c r="G1223">
        <v>30</v>
      </c>
      <c r="H1223">
        <v>3497</v>
      </c>
      <c r="I1223">
        <v>3.8</v>
      </c>
      <c r="J1223">
        <v>44</v>
      </c>
      <c r="K1223">
        <v>2</v>
      </c>
      <c r="L1223">
        <v>6994</v>
      </c>
      <c r="M1223" s="1">
        <v>45616</v>
      </c>
      <c r="N1223" t="s">
        <v>71</v>
      </c>
    </row>
    <row r="1224" spans="1:14" x14ac:dyDescent="0.3">
      <c r="A1224" t="s">
        <v>2472</v>
      </c>
      <c r="B1224" t="s">
        <v>2473</v>
      </c>
      <c r="C1224" t="s">
        <v>32</v>
      </c>
      <c r="D1224" t="s">
        <v>33</v>
      </c>
      <c r="E1224" t="s">
        <v>34</v>
      </c>
      <c r="F1224">
        <v>1835</v>
      </c>
      <c r="G1224">
        <v>25</v>
      </c>
      <c r="H1224">
        <v>1376</v>
      </c>
      <c r="I1224">
        <v>4.7</v>
      </c>
      <c r="J1224">
        <v>158</v>
      </c>
      <c r="K1224">
        <v>1</v>
      </c>
      <c r="L1224">
        <v>1376</v>
      </c>
      <c r="M1224" s="1">
        <v>45681</v>
      </c>
      <c r="N1224" t="s">
        <v>71</v>
      </c>
    </row>
    <row r="1225" spans="1:14" x14ac:dyDescent="0.3">
      <c r="A1225" t="s">
        <v>2474</v>
      </c>
      <c r="B1225" t="s">
        <v>2475</v>
      </c>
      <c r="C1225" t="s">
        <v>57</v>
      </c>
      <c r="D1225" t="s">
        <v>33</v>
      </c>
      <c r="E1225" t="s">
        <v>34</v>
      </c>
      <c r="F1225">
        <v>4216</v>
      </c>
      <c r="G1225">
        <v>10</v>
      </c>
      <c r="H1225">
        <v>3794</v>
      </c>
      <c r="I1225">
        <v>4.4000000000000004</v>
      </c>
      <c r="J1225">
        <v>64</v>
      </c>
      <c r="K1225">
        <v>1</v>
      </c>
      <c r="L1225">
        <v>3794</v>
      </c>
      <c r="M1225" s="1">
        <v>46010</v>
      </c>
      <c r="N1225" t="s">
        <v>19</v>
      </c>
    </row>
    <row r="1226" spans="1:14" x14ac:dyDescent="0.3">
      <c r="A1226" t="s">
        <v>2476</v>
      </c>
      <c r="B1226" t="s">
        <v>2477</v>
      </c>
      <c r="C1226" t="s">
        <v>22</v>
      </c>
      <c r="D1226" t="s">
        <v>28</v>
      </c>
      <c r="E1226" t="s">
        <v>34</v>
      </c>
      <c r="F1226">
        <v>1633</v>
      </c>
      <c r="G1226">
        <v>10</v>
      </c>
      <c r="H1226">
        <v>1470</v>
      </c>
      <c r="I1226">
        <v>4.3</v>
      </c>
      <c r="J1226">
        <v>88</v>
      </c>
      <c r="K1226">
        <v>1</v>
      </c>
      <c r="L1226">
        <v>1470</v>
      </c>
      <c r="M1226" s="1">
        <v>45301</v>
      </c>
      <c r="N1226" t="s">
        <v>58</v>
      </c>
    </row>
    <row r="1227" spans="1:14" x14ac:dyDescent="0.3">
      <c r="A1227" t="s">
        <v>2478</v>
      </c>
      <c r="B1227" t="s">
        <v>2479</v>
      </c>
      <c r="C1227" t="s">
        <v>116</v>
      </c>
      <c r="D1227" t="s">
        <v>53</v>
      </c>
      <c r="E1227" t="s">
        <v>34</v>
      </c>
      <c r="F1227">
        <v>1291</v>
      </c>
      <c r="G1227">
        <v>25</v>
      </c>
      <c r="H1227">
        <v>968</v>
      </c>
      <c r="I1227">
        <v>4.7</v>
      </c>
      <c r="J1227">
        <v>181</v>
      </c>
      <c r="K1227">
        <v>3</v>
      </c>
      <c r="L1227">
        <v>2904</v>
      </c>
      <c r="M1227" s="1">
        <v>45968</v>
      </c>
      <c r="N1227" t="s">
        <v>38</v>
      </c>
    </row>
    <row r="1228" spans="1:14" x14ac:dyDescent="0.3">
      <c r="A1228" t="s">
        <v>2480</v>
      </c>
      <c r="B1228" t="s">
        <v>2481</v>
      </c>
      <c r="C1228" t="s">
        <v>116</v>
      </c>
      <c r="D1228" t="s">
        <v>41</v>
      </c>
      <c r="E1228" t="s">
        <v>34</v>
      </c>
      <c r="F1228">
        <v>1105</v>
      </c>
      <c r="G1228">
        <v>50</v>
      </c>
      <c r="H1228">
        <v>552</v>
      </c>
      <c r="I1228">
        <v>3.7</v>
      </c>
      <c r="J1228">
        <v>383</v>
      </c>
      <c r="K1228">
        <v>2</v>
      </c>
      <c r="L1228">
        <v>1104</v>
      </c>
      <c r="M1228" s="1">
        <v>45976</v>
      </c>
      <c r="N1228" t="s">
        <v>85</v>
      </c>
    </row>
    <row r="1229" spans="1:14" x14ac:dyDescent="0.3">
      <c r="A1229" t="s">
        <v>2482</v>
      </c>
      <c r="B1229" t="s">
        <v>2483</v>
      </c>
      <c r="C1229" t="s">
        <v>116</v>
      </c>
      <c r="D1229" t="s">
        <v>109</v>
      </c>
      <c r="E1229" t="s">
        <v>34</v>
      </c>
      <c r="F1229">
        <v>1325</v>
      </c>
      <c r="G1229">
        <v>20</v>
      </c>
      <c r="H1229">
        <v>1060</v>
      </c>
      <c r="I1229">
        <v>3.5</v>
      </c>
      <c r="J1229">
        <v>91</v>
      </c>
      <c r="K1229">
        <v>1</v>
      </c>
      <c r="L1229">
        <v>1060</v>
      </c>
      <c r="M1229" s="1">
        <v>45563</v>
      </c>
      <c r="N1229" t="s">
        <v>150</v>
      </c>
    </row>
    <row r="1230" spans="1:14" x14ac:dyDescent="0.3">
      <c r="A1230" t="s">
        <v>2484</v>
      </c>
      <c r="B1230" t="s">
        <v>2485</v>
      </c>
      <c r="C1230" t="s">
        <v>22</v>
      </c>
      <c r="D1230" t="s">
        <v>33</v>
      </c>
      <c r="E1230" t="s">
        <v>18</v>
      </c>
      <c r="F1230">
        <v>5316</v>
      </c>
      <c r="G1230">
        <v>20</v>
      </c>
      <c r="H1230">
        <v>4253</v>
      </c>
      <c r="I1230">
        <v>4.5999999999999996</v>
      </c>
      <c r="J1230">
        <v>231</v>
      </c>
      <c r="K1230">
        <v>3</v>
      </c>
      <c r="L1230">
        <v>12759</v>
      </c>
      <c r="M1230" s="1">
        <v>45709</v>
      </c>
      <c r="N1230" t="s">
        <v>78</v>
      </c>
    </row>
    <row r="1231" spans="1:14" x14ac:dyDescent="0.3">
      <c r="A1231" t="s">
        <v>2486</v>
      </c>
      <c r="B1231" t="s">
        <v>2487</v>
      </c>
      <c r="C1231" t="s">
        <v>45</v>
      </c>
      <c r="D1231" t="s">
        <v>46</v>
      </c>
      <c r="E1231" t="s">
        <v>34</v>
      </c>
      <c r="F1231">
        <v>3130</v>
      </c>
      <c r="G1231">
        <v>0</v>
      </c>
      <c r="H1231">
        <v>3130</v>
      </c>
      <c r="I1231">
        <v>4.0999999999999996</v>
      </c>
      <c r="J1231">
        <v>23</v>
      </c>
      <c r="K1231">
        <v>1</v>
      </c>
      <c r="L1231">
        <v>3130</v>
      </c>
      <c r="M1231" s="1">
        <v>45359</v>
      </c>
      <c r="N1231" t="s">
        <v>29</v>
      </c>
    </row>
    <row r="1232" spans="1:14" x14ac:dyDescent="0.3">
      <c r="A1232" t="s">
        <v>2488</v>
      </c>
      <c r="B1232" t="s">
        <v>2489</v>
      </c>
      <c r="C1232" t="s">
        <v>52</v>
      </c>
      <c r="D1232" t="s">
        <v>53</v>
      </c>
      <c r="E1232" t="s">
        <v>34</v>
      </c>
      <c r="F1232">
        <v>5731</v>
      </c>
      <c r="G1232">
        <v>40</v>
      </c>
      <c r="H1232">
        <v>3439</v>
      </c>
      <c r="I1232">
        <v>3.7</v>
      </c>
      <c r="J1232">
        <v>21</v>
      </c>
      <c r="K1232">
        <v>1</v>
      </c>
      <c r="L1232">
        <v>3439</v>
      </c>
      <c r="M1232" s="1">
        <v>45772</v>
      </c>
      <c r="N1232" t="s">
        <v>141</v>
      </c>
    </row>
    <row r="1233" spans="1:14" x14ac:dyDescent="0.3">
      <c r="A1233" t="s">
        <v>2490</v>
      </c>
      <c r="B1233" t="s">
        <v>2491</v>
      </c>
      <c r="C1233" t="s">
        <v>37</v>
      </c>
      <c r="D1233" t="s">
        <v>33</v>
      </c>
      <c r="E1233" t="s">
        <v>18</v>
      </c>
      <c r="F1233">
        <v>3296</v>
      </c>
      <c r="G1233">
        <v>20</v>
      </c>
      <c r="H1233">
        <v>2637</v>
      </c>
      <c r="I1233">
        <v>5</v>
      </c>
      <c r="J1233">
        <v>511</v>
      </c>
      <c r="K1233">
        <v>1</v>
      </c>
      <c r="L1233">
        <v>2637</v>
      </c>
      <c r="M1233" s="1">
        <v>45516</v>
      </c>
      <c r="N1233" t="s">
        <v>64</v>
      </c>
    </row>
    <row r="1234" spans="1:14" x14ac:dyDescent="0.3">
      <c r="A1234" t="s">
        <v>2492</v>
      </c>
      <c r="B1234" t="s">
        <v>2493</v>
      </c>
      <c r="C1234" t="s">
        <v>88</v>
      </c>
      <c r="D1234" t="s">
        <v>23</v>
      </c>
      <c r="E1234" t="s">
        <v>18</v>
      </c>
      <c r="F1234">
        <v>4917</v>
      </c>
      <c r="G1234">
        <v>15</v>
      </c>
      <c r="H1234">
        <v>4179</v>
      </c>
      <c r="I1234">
        <v>3.3</v>
      </c>
      <c r="J1234">
        <v>143</v>
      </c>
      <c r="K1234">
        <v>1</v>
      </c>
      <c r="L1234">
        <v>4179</v>
      </c>
      <c r="M1234" s="1">
        <v>45523</v>
      </c>
      <c r="N1234" t="s">
        <v>141</v>
      </c>
    </row>
    <row r="1235" spans="1:14" x14ac:dyDescent="0.3">
      <c r="A1235" t="s">
        <v>2494</v>
      </c>
      <c r="B1235" t="s">
        <v>2495</v>
      </c>
      <c r="C1235" t="s">
        <v>57</v>
      </c>
      <c r="D1235" t="s">
        <v>53</v>
      </c>
      <c r="E1235" t="s">
        <v>74</v>
      </c>
      <c r="F1235">
        <v>5629</v>
      </c>
      <c r="G1235">
        <v>25</v>
      </c>
      <c r="H1235">
        <v>4222</v>
      </c>
      <c r="I1235">
        <v>4.2</v>
      </c>
      <c r="J1235">
        <v>206</v>
      </c>
      <c r="K1235">
        <v>5</v>
      </c>
      <c r="L1235">
        <v>21110</v>
      </c>
      <c r="M1235" s="1">
        <v>45565</v>
      </c>
      <c r="N1235" t="s">
        <v>58</v>
      </c>
    </row>
    <row r="1236" spans="1:14" x14ac:dyDescent="0.3">
      <c r="A1236" t="s">
        <v>2496</v>
      </c>
      <c r="B1236" t="s">
        <v>2497</v>
      </c>
      <c r="C1236" t="s">
        <v>57</v>
      </c>
      <c r="D1236" t="s">
        <v>46</v>
      </c>
      <c r="E1236" t="s">
        <v>18</v>
      </c>
      <c r="F1236">
        <v>7798</v>
      </c>
      <c r="G1236">
        <v>25</v>
      </c>
      <c r="H1236">
        <v>5848</v>
      </c>
      <c r="I1236">
        <v>4</v>
      </c>
      <c r="J1236">
        <v>296</v>
      </c>
      <c r="K1236">
        <v>1</v>
      </c>
      <c r="L1236">
        <v>5848</v>
      </c>
      <c r="M1236" s="1">
        <v>45478</v>
      </c>
      <c r="N1236" t="s">
        <v>61</v>
      </c>
    </row>
    <row r="1237" spans="1:14" x14ac:dyDescent="0.3">
      <c r="A1237" t="s">
        <v>2498</v>
      </c>
      <c r="B1237" t="s">
        <v>2499</v>
      </c>
      <c r="C1237" t="s">
        <v>88</v>
      </c>
      <c r="D1237" t="s">
        <v>46</v>
      </c>
      <c r="E1237" t="s">
        <v>74</v>
      </c>
      <c r="F1237">
        <v>8128</v>
      </c>
      <c r="G1237">
        <v>0</v>
      </c>
      <c r="H1237">
        <v>8128</v>
      </c>
      <c r="I1237">
        <v>3.9</v>
      </c>
      <c r="J1237">
        <v>122</v>
      </c>
      <c r="K1237">
        <v>1</v>
      </c>
      <c r="L1237">
        <v>8128</v>
      </c>
      <c r="M1237" s="1">
        <v>45644</v>
      </c>
      <c r="N1237" t="s">
        <v>42</v>
      </c>
    </row>
    <row r="1238" spans="1:14" x14ac:dyDescent="0.3">
      <c r="A1238" t="s">
        <v>2500</v>
      </c>
      <c r="B1238" t="s">
        <v>2501</v>
      </c>
      <c r="C1238" t="s">
        <v>88</v>
      </c>
      <c r="D1238" t="s">
        <v>53</v>
      </c>
      <c r="E1238" t="s">
        <v>74</v>
      </c>
      <c r="F1238">
        <v>3530</v>
      </c>
      <c r="G1238">
        <v>25</v>
      </c>
      <c r="H1238">
        <v>2648</v>
      </c>
      <c r="I1238">
        <v>3</v>
      </c>
      <c r="J1238">
        <v>13</v>
      </c>
      <c r="K1238">
        <v>2</v>
      </c>
      <c r="L1238">
        <v>5296</v>
      </c>
      <c r="M1238" s="1">
        <v>45963</v>
      </c>
      <c r="N1238" t="s">
        <v>64</v>
      </c>
    </row>
    <row r="1239" spans="1:14" x14ac:dyDescent="0.3">
      <c r="A1239" t="s">
        <v>2502</v>
      </c>
      <c r="B1239" t="s">
        <v>2503</v>
      </c>
      <c r="C1239" t="s">
        <v>116</v>
      </c>
      <c r="D1239" t="s">
        <v>28</v>
      </c>
      <c r="E1239" t="s">
        <v>34</v>
      </c>
      <c r="F1239">
        <v>7600</v>
      </c>
      <c r="G1239">
        <v>40</v>
      </c>
      <c r="H1239">
        <v>4560</v>
      </c>
      <c r="I1239">
        <v>4.9000000000000004</v>
      </c>
      <c r="J1239">
        <v>76</v>
      </c>
      <c r="K1239">
        <v>1</v>
      </c>
      <c r="L1239">
        <v>4560</v>
      </c>
      <c r="M1239" s="1">
        <v>45971</v>
      </c>
      <c r="N1239" t="s">
        <v>29</v>
      </c>
    </row>
    <row r="1240" spans="1:14" x14ac:dyDescent="0.3">
      <c r="A1240" t="s">
        <v>2504</v>
      </c>
      <c r="B1240" t="s">
        <v>2505</v>
      </c>
      <c r="C1240" t="s">
        <v>32</v>
      </c>
      <c r="D1240" t="s">
        <v>33</v>
      </c>
      <c r="E1240" t="s">
        <v>34</v>
      </c>
      <c r="F1240">
        <v>3420</v>
      </c>
      <c r="G1240">
        <v>0</v>
      </c>
      <c r="H1240">
        <v>3420</v>
      </c>
      <c r="I1240">
        <v>3.4</v>
      </c>
      <c r="J1240">
        <v>41</v>
      </c>
      <c r="K1240">
        <v>1</v>
      </c>
      <c r="L1240">
        <v>3420</v>
      </c>
      <c r="M1240" s="1">
        <v>45524</v>
      </c>
      <c r="N1240" t="s">
        <v>91</v>
      </c>
    </row>
    <row r="1241" spans="1:14" x14ac:dyDescent="0.3">
      <c r="A1241" t="s">
        <v>2506</v>
      </c>
      <c r="B1241" t="s">
        <v>2507</v>
      </c>
      <c r="C1241" t="s">
        <v>37</v>
      </c>
      <c r="D1241" t="s">
        <v>28</v>
      </c>
      <c r="E1241" t="s">
        <v>34</v>
      </c>
      <c r="F1241">
        <v>9772</v>
      </c>
      <c r="G1241">
        <v>20</v>
      </c>
      <c r="H1241">
        <v>7818</v>
      </c>
      <c r="I1241">
        <v>4</v>
      </c>
      <c r="J1241">
        <v>306</v>
      </c>
      <c r="K1241">
        <v>1</v>
      </c>
      <c r="L1241">
        <v>7818</v>
      </c>
      <c r="M1241" s="1">
        <v>45376</v>
      </c>
      <c r="N1241" t="s">
        <v>64</v>
      </c>
    </row>
    <row r="1242" spans="1:14" x14ac:dyDescent="0.3">
      <c r="A1242" t="s">
        <v>2508</v>
      </c>
      <c r="B1242" t="s">
        <v>2509</v>
      </c>
      <c r="C1242" t="s">
        <v>37</v>
      </c>
      <c r="D1242" t="s">
        <v>17</v>
      </c>
      <c r="E1242" t="s">
        <v>18</v>
      </c>
      <c r="F1242">
        <v>3368</v>
      </c>
      <c r="G1242">
        <v>30</v>
      </c>
      <c r="H1242">
        <v>2358</v>
      </c>
      <c r="I1242">
        <v>3.9</v>
      </c>
      <c r="J1242">
        <v>497</v>
      </c>
      <c r="K1242">
        <v>2</v>
      </c>
      <c r="L1242">
        <v>4716</v>
      </c>
      <c r="M1242" s="1">
        <v>45654</v>
      </c>
      <c r="N1242" t="s">
        <v>64</v>
      </c>
    </row>
    <row r="1243" spans="1:14" x14ac:dyDescent="0.3">
      <c r="A1243" t="s">
        <v>2510</v>
      </c>
      <c r="B1243" t="s">
        <v>2511</v>
      </c>
      <c r="C1243" t="s">
        <v>37</v>
      </c>
      <c r="D1243" t="s">
        <v>33</v>
      </c>
      <c r="E1243" t="s">
        <v>18</v>
      </c>
      <c r="F1243">
        <v>4357</v>
      </c>
      <c r="G1243">
        <v>50</v>
      </c>
      <c r="H1243">
        <v>2178</v>
      </c>
      <c r="I1243">
        <v>4.4000000000000004</v>
      </c>
      <c r="J1243">
        <v>65</v>
      </c>
      <c r="K1243">
        <v>1</v>
      </c>
      <c r="L1243">
        <v>2178</v>
      </c>
      <c r="M1243" s="1">
        <v>45454</v>
      </c>
      <c r="N1243" t="s">
        <v>29</v>
      </c>
    </row>
    <row r="1244" spans="1:14" x14ac:dyDescent="0.3">
      <c r="A1244" t="s">
        <v>2512</v>
      </c>
      <c r="B1244" t="s">
        <v>2513</v>
      </c>
      <c r="C1244" t="s">
        <v>116</v>
      </c>
      <c r="D1244" t="s">
        <v>41</v>
      </c>
      <c r="E1244" t="s">
        <v>34</v>
      </c>
      <c r="F1244">
        <v>1530</v>
      </c>
      <c r="G1244">
        <v>0</v>
      </c>
      <c r="H1244">
        <v>1530</v>
      </c>
      <c r="I1244">
        <v>3.3</v>
      </c>
      <c r="J1244">
        <v>111</v>
      </c>
      <c r="K1244">
        <v>1</v>
      </c>
      <c r="L1244">
        <v>1530</v>
      </c>
      <c r="M1244" s="1">
        <v>45826</v>
      </c>
      <c r="N1244" t="s">
        <v>71</v>
      </c>
    </row>
    <row r="1245" spans="1:14" x14ac:dyDescent="0.3">
      <c r="A1245" t="s">
        <v>2514</v>
      </c>
      <c r="B1245" t="s">
        <v>2515</v>
      </c>
      <c r="C1245" t="s">
        <v>57</v>
      </c>
      <c r="D1245" t="s">
        <v>46</v>
      </c>
      <c r="E1245" t="s">
        <v>161</v>
      </c>
      <c r="F1245">
        <v>1495</v>
      </c>
      <c r="G1245">
        <v>10</v>
      </c>
      <c r="H1245">
        <v>1346</v>
      </c>
      <c r="I1245">
        <v>4.3</v>
      </c>
      <c r="J1245">
        <v>180</v>
      </c>
      <c r="K1245">
        <v>1</v>
      </c>
      <c r="L1245">
        <v>1346</v>
      </c>
      <c r="M1245" s="1">
        <v>45611</v>
      </c>
      <c r="N1245" t="s">
        <v>42</v>
      </c>
    </row>
    <row r="1246" spans="1:14" x14ac:dyDescent="0.3">
      <c r="A1246" t="s">
        <v>2516</v>
      </c>
      <c r="B1246" t="s">
        <v>2517</v>
      </c>
      <c r="C1246" t="s">
        <v>52</v>
      </c>
      <c r="D1246" t="s">
        <v>46</v>
      </c>
      <c r="E1246" t="s">
        <v>34</v>
      </c>
      <c r="F1246">
        <v>9369</v>
      </c>
      <c r="G1246">
        <v>40</v>
      </c>
      <c r="H1246">
        <v>5621</v>
      </c>
      <c r="I1246">
        <v>4.2</v>
      </c>
      <c r="J1246">
        <v>643</v>
      </c>
      <c r="K1246">
        <v>5</v>
      </c>
      <c r="L1246">
        <v>28105</v>
      </c>
      <c r="M1246" s="1">
        <v>45540</v>
      </c>
      <c r="N1246" t="s">
        <v>189</v>
      </c>
    </row>
    <row r="1247" spans="1:14" x14ac:dyDescent="0.3">
      <c r="A1247" t="s">
        <v>2518</v>
      </c>
      <c r="B1247" t="s">
        <v>2519</v>
      </c>
      <c r="C1247" t="s">
        <v>52</v>
      </c>
      <c r="D1247" t="s">
        <v>17</v>
      </c>
      <c r="E1247" t="s">
        <v>18</v>
      </c>
      <c r="F1247">
        <v>3860</v>
      </c>
      <c r="G1247">
        <v>10</v>
      </c>
      <c r="H1247">
        <v>3474</v>
      </c>
      <c r="I1247">
        <v>3.8</v>
      </c>
      <c r="J1247">
        <v>48</v>
      </c>
      <c r="K1247">
        <v>1</v>
      </c>
      <c r="L1247">
        <v>3474</v>
      </c>
      <c r="M1247" s="1">
        <v>45703</v>
      </c>
      <c r="N1247" t="s">
        <v>29</v>
      </c>
    </row>
    <row r="1248" spans="1:14" x14ac:dyDescent="0.3">
      <c r="A1248" t="s">
        <v>2520</v>
      </c>
      <c r="B1248" t="s">
        <v>2521</v>
      </c>
      <c r="C1248" t="s">
        <v>27</v>
      </c>
      <c r="D1248" t="s">
        <v>46</v>
      </c>
      <c r="E1248" t="s">
        <v>34</v>
      </c>
      <c r="F1248">
        <v>1666</v>
      </c>
      <c r="G1248">
        <v>25</v>
      </c>
      <c r="H1248">
        <v>1250</v>
      </c>
      <c r="I1248">
        <v>4.3</v>
      </c>
      <c r="J1248">
        <v>245</v>
      </c>
      <c r="K1248">
        <v>1</v>
      </c>
      <c r="L1248">
        <v>1250</v>
      </c>
      <c r="M1248" s="1">
        <v>45397</v>
      </c>
      <c r="N1248" t="s">
        <v>150</v>
      </c>
    </row>
    <row r="1249" spans="1:14" x14ac:dyDescent="0.3">
      <c r="A1249" t="s">
        <v>2522</v>
      </c>
      <c r="B1249" t="s">
        <v>2523</v>
      </c>
      <c r="C1249" t="s">
        <v>27</v>
      </c>
      <c r="D1249" t="s">
        <v>28</v>
      </c>
      <c r="E1249" t="s">
        <v>34</v>
      </c>
      <c r="F1249">
        <v>2248</v>
      </c>
      <c r="G1249">
        <v>10</v>
      </c>
      <c r="H1249">
        <v>2023</v>
      </c>
      <c r="I1249">
        <v>4.0999999999999996</v>
      </c>
      <c r="J1249">
        <v>74</v>
      </c>
      <c r="K1249">
        <v>3</v>
      </c>
      <c r="L1249">
        <v>6069</v>
      </c>
      <c r="M1249" s="1">
        <v>45641</v>
      </c>
      <c r="N1249" t="s">
        <v>141</v>
      </c>
    </row>
    <row r="1250" spans="1:14" x14ac:dyDescent="0.3">
      <c r="A1250" t="s">
        <v>2524</v>
      </c>
      <c r="B1250" t="s">
        <v>2525</v>
      </c>
      <c r="C1250" t="s">
        <v>16</v>
      </c>
      <c r="D1250" t="s">
        <v>23</v>
      </c>
      <c r="E1250" t="s">
        <v>34</v>
      </c>
      <c r="F1250">
        <v>5134</v>
      </c>
      <c r="G1250">
        <v>25</v>
      </c>
      <c r="H1250">
        <v>3850</v>
      </c>
      <c r="I1250">
        <v>5</v>
      </c>
      <c r="J1250">
        <v>87</v>
      </c>
      <c r="K1250">
        <v>1</v>
      </c>
      <c r="L1250">
        <v>3850</v>
      </c>
      <c r="M1250" s="1">
        <v>45790</v>
      </c>
      <c r="N1250" t="s">
        <v>38</v>
      </c>
    </row>
    <row r="1251" spans="1:14" x14ac:dyDescent="0.3">
      <c r="A1251" t="s">
        <v>2526</v>
      </c>
      <c r="B1251" t="s">
        <v>2527</v>
      </c>
      <c r="C1251" t="s">
        <v>32</v>
      </c>
      <c r="D1251" t="s">
        <v>33</v>
      </c>
      <c r="E1251" t="s">
        <v>18</v>
      </c>
      <c r="F1251">
        <v>4350</v>
      </c>
      <c r="G1251">
        <v>40</v>
      </c>
      <c r="H1251">
        <v>2610</v>
      </c>
      <c r="I1251">
        <v>4</v>
      </c>
      <c r="J1251">
        <v>184</v>
      </c>
      <c r="K1251">
        <v>2</v>
      </c>
      <c r="L1251">
        <v>5220</v>
      </c>
      <c r="M1251" s="1">
        <v>45734</v>
      </c>
      <c r="N1251" t="s">
        <v>71</v>
      </c>
    </row>
    <row r="1252" spans="1:14" x14ac:dyDescent="0.3">
      <c r="A1252" t="s">
        <v>2528</v>
      </c>
      <c r="B1252" t="s">
        <v>2529</v>
      </c>
      <c r="C1252" t="s">
        <v>16</v>
      </c>
      <c r="D1252" t="s">
        <v>28</v>
      </c>
      <c r="E1252" t="s">
        <v>34</v>
      </c>
      <c r="F1252">
        <v>7482</v>
      </c>
      <c r="G1252">
        <v>25</v>
      </c>
      <c r="H1252">
        <v>5612</v>
      </c>
      <c r="I1252">
        <v>3.6</v>
      </c>
      <c r="J1252">
        <v>150</v>
      </c>
      <c r="K1252">
        <v>1</v>
      </c>
      <c r="L1252">
        <v>5612</v>
      </c>
      <c r="M1252" s="1">
        <v>45549</v>
      </c>
      <c r="N1252" t="s">
        <v>102</v>
      </c>
    </row>
    <row r="1253" spans="1:14" x14ac:dyDescent="0.3">
      <c r="A1253" t="s">
        <v>2530</v>
      </c>
      <c r="B1253" t="s">
        <v>2531</v>
      </c>
      <c r="C1253" t="s">
        <v>32</v>
      </c>
      <c r="D1253" t="s">
        <v>53</v>
      </c>
      <c r="E1253" t="s">
        <v>34</v>
      </c>
      <c r="F1253">
        <v>5588</v>
      </c>
      <c r="G1253">
        <v>20</v>
      </c>
      <c r="H1253">
        <v>4470</v>
      </c>
      <c r="I1253">
        <v>4.3</v>
      </c>
      <c r="J1253">
        <v>258</v>
      </c>
      <c r="K1253">
        <v>1</v>
      </c>
      <c r="L1253">
        <v>4470</v>
      </c>
      <c r="M1253" s="1">
        <v>45564</v>
      </c>
      <c r="N1253" t="s">
        <v>29</v>
      </c>
    </row>
    <row r="1254" spans="1:14" x14ac:dyDescent="0.3">
      <c r="A1254" t="s">
        <v>2532</v>
      </c>
      <c r="B1254" t="s">
        <v>2533</v>
      </c>
      <c r="C1254" t="s">
        <v>45</v>
      </c>
      <c r="D1254" t="s">
        <v>41</v>
      </c>
      <c r="E1254" t="s">
        <v>34</v>
      </c>
      <c r="F1254">
        <v>831</v>
      </c>
      <c r="G1254">
        <v>25</v>
      </c>
      <c r="H1254">
        <v>623</v>
      </c>
      <c r="I1254">
        <v>3.9</v>
      </c>
      <c r="J1254">
        <v>51</v>
      </c>
      <c r="K1254">
        <v>1</v>
      </c>
      <c r="L1254">
        <v>623</v>
      </c>
      <c r="M1254" s="1">
        <v>45392</v>
      </c>
      <c r="N1254" t="s">
        <v>54</v>
      </c>
    </row>
    <row r="1255" spans="1:14" x14ac:dyDescent="0.3">
      <c r="A1255" t="s">
        <v>2534</v>
      </c>
      <c r="B1255" t="s">
        <v>2535</v>
      </c>
      <c r="C1255" t="s">
        <v>88</v>
      </c>
      <c r="D1255" t="s">
        <v>33</v>
      </c>
      <c r="E1255" t="s">
        <v>34</v>
      </c>
      <c r="F1255">
        <v>4954</v>
      </c>
      <c r="G1255">
        <v>20</v>
      </c>
      <c r="H1255">
        <v>3963</v>
      </c>
      <c r="I1255">
        <v>4.0999999999999996</v>
      </c>
      <c r="J1255">
        <v>113</v>
      </c>
      <c r="K1255">
        <v>1</v>
      </c>
      <c r="L1255">
        <v>3963</v>
      </c>
      <c r="M1255" s="1">
        <v>45954</v>
      </c>
      <c r="N1255" t="s">
        <v>91</v>
      </c>
    </row>
    <row r="1256" spans="1:14" x14ac:dyDescent="0.3">
      <c r="A1256" t="s">
        <v>2536</v>
      </c>
      <c r="B1256" t="s">
        <v>2537</v>
      </c>
      <c r="C1256" t="s">
        <v>52</v>
      </c>
      <c r="D1256" t="s">
        <v>41</v>
      </c>
      <c r="E1256" t="s">
        <v>34</v>
      </c>
      <c r="F1256">
        <v>495</v>
      </c>
      <c r="G1256">
        <v>15</v>
      </c>
      <c r="H1256">
        <v>421</v>
      </c>
      <c r="I1256">
        <v>3.5</v>
      </c>
      <c r="J1256">
        <v>69</v>
      </c>
      <c r="K1256">
        <v>1</v>
      </c>
      <c r="L1256">
        <v>421</v>
      </c>
      <c r="M1256" s="1">
        <v>45628</v>
      </c>
      <c r="N1256" t="s">
        <v>29</v>
      </c>
    </row>
    <row r="1257" spans="1:14" x14ac:dyDescent="0.3">
      <c r="A1257" t="s">
        <v>2538</v>
      </c>
      <c r="B1257" t="s">
        <v>2539</v>
      </c>
      <c r="C1257" t="s">
        <v>22</v>
      </c>
      <c r="D1257" t="s">
        <v>53</v>
      </c>
      <c r="E1257" t="s">
        <v>34</v>
      </c>
      <c r="F1257">
        <v>4472</v>
      </c>
      <c r="G1257">
        <v>40</v>
      </c>
      <c r="H1257">
        <v>2683</v>
      </c>
      <c r="I1257">
        <v>4.4000000000000004</v>
      </c>
      <c r="J1257">
        <v>304</v>
      </c>
      <c r="K1257">
        <v>1</v>
      </c>
      <c r="L1257">
        <v>2683</v>
      </c>
      <c r="M1257" s="1">
        <v>45546</v>
      </c>
      <c r="N1257" t="s">
        <v>141</v>
      </c>
    </row>
    <row r="1258" spans="1:14" x14ac:dyDescent="0.3">
      <c r="A1258" t="s">
        <v>2540</v>
      </c>
      <c r="B1258" t="s">
        <v>2541</v>
      </c>
      <c r="C1258" t="s">
        <v>57</v>
      </c>
      <c r="D1258" t="s">
        <v>53</v>
      </c>
      <c r="E1258" t="s">
        <v>74</v>
      </c>
      <c r="F1258">
        <v>5990</v>
      </c>
      <c r="G1258">
        <v>15</v>
      </c>
      <c r="H1258">
        <v>5092</v>
      </c>
      <c r="I1258">
        <v>3.9</v>
      </c>
      <c r="J1258">
        <v>133</v>
      </c>
      <c r="K1258">
        <v>1</v>
      </c>
      <c r="L1258">
        <v>5092</v>
      </c>
      <c r="M1258" s="1">
        <v>45863</v>
      </c>
      <c r="N1258" t="s">
        <v>24</v>
      </c>
    </row>
    <row r="1259" spans="1:14" x14ac:dyDescent="0.3">
      <c r="A1259" t="s">
        <v>2542</v>
      </c>
      <c r="B1259" t="s">
        <v>2543</v>
      </c>
      <c r="C1259" t="s">
        <v>57</v>
      </c>
      <c r="D1259" t="s">
        <v>46</v>
      </c>
      <c r="E1259" t="s">
        <v>74</v>
      </c>
      <c r="F1259">
        <v>2946</v>
      </c>
      <c r="G1259">
        <v>20</v>
      </c>
      <c r="H1259">
        <v>2357</v>
      </c>
      <c r="I1259">
        <v>4.2</v>
      </c>
      <c r="J1259">
        <v>43</v>
      </c>
      <c r="K1259">
        <v>1</v>
      </c>
      <c r="L1259">
        <v>2357</v>
      </c>
      <c r="M1259" s="1">
        <v>45525</v>
      </c>
      <c r="N1259" t="s">
        <v>49</v>
      </c>
    </row>
    <row r="1260" spans="1:14" x14ac:dyDescent="0.3">
      <c r="A1260" t="s">
        <v>2544</v>
      </c>
      <c r="B1260" t="s">
        <v>2545</v>
      </c>
      <c r="C1260" t="s">
        <v>32</v>
      </c>
      <c r="D1260" t="s">
        <v>41</v>
      </c>
      <c r="E1260" t="s">
        <v>34</v>
      </c>
      <c r="F1260">
        <v>2426</v>
      </c>
      <c r="G1260">
        <v>25</v>
      </c>
      <c r="H1260">
        <v>1820</v>
      </c>
      <c r="I1260">
        <v>5</v>
      </c>
      <c r="J1260">
        <v>66</v>
      </c>
      <c r="K1260">
        <v>1</v>
      </c>
      <c r="L1260">
        <v>1820</v>
      </c>
      <c r="M1260" s="1">
        <v>45563</v>
      </c>
      <c r="N1260" t="s">
        <v>168</v>
      </c>
    </row>
    <row r="1261" spans="1:14" x14ac:dyDescent="0.3">
      <c r="A1261" t="s">
        <v>2546</v>
      </c>
      <c r="B1261" t="s">
        <v>2547</v>
      </c>
      <c r="C1261" t="s">
        <v>27</v>
      </c>
      <c r="D1261" t="s">
        <v>33</v>
      </c>
      <c r="E1261" t="s">
        <v>18</v>
      </c>
      <c r="F1261">
        <v>2112</v>
      </c>
      <c r="G1261">
        <v>0</v>
      </c>
      <c r="H1261">
        <v>2112</v>
      </c>
      <c r="I1261">
        <v>4</v>
      </c>
      <c r="J1261">
        <v>63</v>
      </c>
      <c r="K1261">
        <v>1</v>
      </c>
      <c r="L1261">
        <v>2112</v>
      </c>
      <c r="M1261" s="1">
        <v>45810</v>
      </c>
      <c r="N1261" t="s">
        <v>24</v>
      </c>
    </row>
    <row r="1262" spans="1:14" x14ac:dyDescent="0.3">
      <c r="A1262" t="s">
        <v>2548</v>
      </c>
      <c r="B1262" t="s">
        <v>2549</v>
      </c>
      <c r="C1262" t="s">
        <v>52</v>
      </c>
      <c r="D1262" t="s">
        <v>23</v>
      </c>
      <c r="E1262" t="s">
        <v>34</v>
      </c>
      <c r="F1262">
        <v>1554</v>
      </c>
      <c r="G1262">
        <v>10</v>
      </c>
      <c r="H1262">
        <v>1399</v>
      </c>
      <c r="I1262">
        <v>4.5</v>
      </c>
      <c r="J1262">
        <v>787</v>
      </c>
      <c r="K1262">
        <v>3</v>
      </c>
      <c r="L1262">
        <v>4197</v>
      </c>
      <c r="M1262" s="1">
        <v>45971</v>
      </c>
      <c r="N1262" t="s">
        <v>189</v>
      </c>
    </row>
    <row r="1263" spans="1:14" x14ac:dyDescent="0.3">
      <c r="A1263" t="s">
        <v>2550</v>
      </c>
      <c r="B1263" t="s">
        <v>2551</v>
      </c>
      <c r="C1263" t="s">
        <v>57</v>
      </c>
      <c r="D1263" t="s">
        <v>33</v>
      </c>
      <c r="E1263" t="s">
        <v>34</v>
      </c>
      <c r="F1263">
        <v>1334</v>
      </c>
      <c r="G1263">
        <v>50</v>
      </c>
      <c r="H1263">
        <v>667</v>
      </c>
      <c r="I1263">
        <v>4</v>
      </c>
      <c r="J1263">
        <v>12</v>
      </c>
      <c r="K1263">
        <v>2</v>
      </c>
      <c r="L1263">
        <v>1334</v>
      </c>
      <c r="M1263" s="1">
        <v>45592</v>
      </c>
      <c r="N1263" t="s">
        <v>150</v>
      </c>
    </row>
    <row r="1264" spans="1:14" x14ac:dyDescent="0.3">
      <c r="A1264" t="s">
        <v>2552</v>
      </c>
      <c r="B1264" t="s">
        <v>2553</v>
      </c>
      <c r="C1264" t="s">
        <v>88</v>
      </c>
      <c r="D1264" t="s">
        <v>53</v>
      </c>
      <c r="E1264" t="s">
        <v>34</v>
      </c>
      <c r="F1264">
        <v>3364</v>
      </c>
      <c r="G1264">
        <v>25</v>
      </c>
      <c r="H1264">
        <v>2523</v>
      </c>
      <c r="I1264">
        <v>3.8</v>
      </c>
      <c r="J1264">
        <v>116</v>
      </c>
      <c r="K1264">
        <v>5</v>
      </c>
      <c r="L1264">
        <v>12615</v>
      </c>
      <c r="M1264" s="1">
        <v>45318</v>
      </c>
      <c r="N1264" t="s">
        <v>168</v>
      </c>
    </row>
    <row r="1265" spans="1:14" x14ac:dyDescent="0.3">
      <c r="A1265" t="s">
        <v>2554</v>
      </c>
      <c r="B1265" t="s">
        <v>1398</v>
      </c>
      <c r="C1265" t="s">
        <v>88</v>
      </c>
      <c r="D1265" t="s">
        <v>17</v>
      </c>
      <c r="E1265" t="s">
        <v>34</v>
      </c>
      <c r="F1265">
        <v>3310</v>
      </c>
      <c r="G1265">
        <v>10</v>
      </c>
      <c r="H1265">
        <v>2979</v>
      </c>
      <c r="I1265">
        <v>4.8</v>
      </c>
      <c r="J1265">
        <v>228</v>
      </c>
      <c r="K1265">
        <v>1</v>
      </c>
      <c r="L1265">
        <v>2979</v>
      </c>
      <c r="M1265" s="1">
        <v>45313</v>
      </c>
      <c r="N1265" t="s">
        <v>150</v>
      </c>
    </row>
    <row r="1266" spans="1:14" x14ac:dyDescent="0.3">
      <c r="A1266" t="s">
        <v>2555</v>
      </c>
      <c r="B1266" t="s">
        <v>2556</v>
      </c>
      <c r="C1266" t="s">
        <v>52</v>
      </c>
      <c r="D1266" t="s">
        <v>17</v>
      </c>
      <c r="E1266" t="s">
        <v>34</v>
      </c>
      <c r="F1266">
        <v>2514</v>
      </c>
      <c r="G1266">
        <v>40</v>
      </c>
      <c r="H1266">
        <v>1508</v>
      </c>
      <c r="I1266">
        <v>3.2</v>
      </c>
      <c r="J1266">
        <v>269</v>
      </c>
      <c r="K1266">
        <v>1</v>
      </c>
      <c r="L1266">
        <v>1508</v>
      </c>
      <c r="M1266" s="1">
        <v>45881</v>
      </c>
      <c r="N1266" t="s">
        <v>189</v>
      </c>
    </row>
    <row r="1267" spans="1:14" x14ac:dyDescent="0.3">
      <c r="A1267" t="s">
        <v>2557</v>
      </c>
      <c r="B1267" t="s">
        <v>2558</v>
      </c>
      <c r="C1267" t="s">
        <v>16</v>
      </c>
      <c r="D1267" t="s">
        <v>41</v>
      </c>
      <c r="E1267" t="s">
        <v>34</v>
      </c>
      <c r="F1267">
        <v>2259</v>
      </c>
      <c r="G1267">
        <v>50</v>
      </c>
      <c r="H1267">
        <v>1130</v>
      </c>
      <c r="I1267">
        <v>4.5999999999999996</v>
      </c>
      <c r="J1267">
        <v>58</v>
      </c>
      <c r="K1267">
        <v>1</v>
      </c>
      <c r="L1267">
        <v>1130</v>
      </c>
      <c r="M1267" s="1">
        <v>45657</v>
      </c>
      <c r="N1267" t="s">
        <v>19</v>
      </c>
    </row>
    <row r="1268" spans="1:14" x14ac:dyDescent="0.3">
      <c r="A1268" t="s">
        <v>2559</v>
      </c>
      <c r="B1268" t="s">
        <v>2560</v>
      </c>
      <c r="C1268" t="s">
        <v>88</v>
      </c>
      <c r="D1268" t="s">
        <v>46</v>
      </c>
      <c r="E1268" t="s">
        <v>18</v>
      </c>
      <c r="F1268">
        <v>11764</v>
      </c>
      <c r="G1268">
        <v>30</v>
      </c>
      <c r="H1268">
        <v>8235</v>
      </c>
      <c r="I1268">
        <v>3.1</v>
      </c>
      <c r="J1268">
        <v>194</v>
      </c>
      <c r="K1268">
        <v>1</v>
      </c>
      <c r="L1268">
        <v>8235</v>
      </c>
      <c r="M1268" s="1">
        <v>45910</v>
      </c>
      <c r="N1268" t="s">
        <v>75</v>
      </c>
    </row>
    <row r="1269" spans="1:14" x14ac:dyDescent="0.3">
      <c r="A1269" t="s">
        <v>2561</v>
      </c>
      <c r="B1269" t="s">
        <v>2562</v>
      </c>
      <c r="C1269" t="s">
        <v>27</v>
      </c>
      <c r="D1269" t="s">
        <v>28</v>
      </c>
      <c r="E1269" t="s">
        <v>34</v>
      </c>
      <c r="F1269">
        <v>6059</v>
      </c>
      <c r="G1269">
        <v>20</v>
      </c>
      <c r="H1269">
        <v>4847</v>
      </c>
      <c r="I1269">
        <v>4.5</v>
      </c>
      <c r="J1269">
        <v>78</v>
      </c>
      <c r="K1269">
        <v>1</v>
      </c>
      <c r="L1269">
        <v>4847</v>
      </c>
      <c r="M1269" s="1">
        <v>45467</v>
      </c>
      <c r="N1269" t="s">
        <v>61</v>
      </c>
    </row>
    <row r="1270" spans="1:14" x14ac:dyDescent="0.3">
      <c r="A1270" t="s">
        <v>2563</v>
      </c>
      <c r="B1270" t="s">
        <v>2564</v>
      </c>
      <c r="C1270" t="s">
        <v>57</v>
      </c>
      <c r="D1270" t="s">
        <v>53</v>
      </c>
      <c r="E1270" t="s">
        <v>74</v>
      </c>
      <c r="F1270">
        <v>2001</v>
      </c>
      <c r="G1270">
        <v>10</v>
      </c>
      <c r="H1270">
        <v>1801</v>
      </c>
      <c r="I1270">
        <v>4.0999999999999996</v>
      </c>
      <c r="J1270">
        <v>59</v>
      </c>
      <c r="K1270">
        <v>1</v>
      </c>
      <c r="L1270">
        <v>1801</v>
      </c>
      <c r="M1270" s="1">
        <v>45574</v>
      </c>
      <c r="N1270" t="s">
        <v>54</v>
      </c>
    </row>
    <row r="1271" spans="1:14" x14ac:dyDescent="0.3">
      <c r="A1271" t="s">
        <v>2565</v>
      </c>
      <c r="B1271" t="s">
        <v>2566</v>
      </c>
      <c r="C1271" t="s">
        <v>45</v>
      </c>
      <c r="D1271" t="s">
        <v>53</v>
      </c>
      <c r="E1271" t="s">
        <v>34</v>
      </c>
      <c r="F1271">
        <v>6558</v>
      </c>
      <c r="G1271">
        <v>30</v>
      </c>
      <c r="H1271">
        <v>4591</v>
      </c>
      <c r="I1271">
        <v>3.6</v>
      </c>
      <c r="J1271">
        <v>13</v>
      </c>
      <c r="K1271">
        <v>5</v>
      </c>
      <c r="L1271">
        <v>22955</v>
      </c>
      <c r="M1271" s="1">
        <v>45512</v>
      </c>
      <c r="N1271" t="s">
        <v>91</v>
      </c>
    </row>
    <row r="1272" spans="1:14" x14ac:dyDescent="0.3">
      <c r="A1272" t="s">
        <v>2567</v>
      </c>
      <c r="B1272" t="s">
        <v>2568</v>
      </c>
      <c r="C1272" t="s">
        <v>57</v>
      </c>
      <c r="D1272" t="s">
        <v>17</v>
      </c>
      <c r="E1272" t="s">
        <v>34</v>
      </c>
      <c r="F1272">
        <v>2171</v>
      </c>
      <c r="G1272">
        <v>30</v>
      </c>
      <c r="H1272">
        <v>1520</v>
      </c>
      <c r="I1272">
        <v>3.9</v>
      </c>
      <c r="J1272">
        <v>493</v>
      </c>
      <c r="K1272">
        <v>1</v>
      </c>
      <c r="L1272">
        <v>1520</v>
      </c>
      <c r="M1272" s="1">
        <v>45298</v>
      </c>
      <c r="N1272" t="s">
        <v>150</v>
      </c>
    </row>
    <row r="1273" spans="1:14" x14ac:dyDescent="0.3">
      <c r="A1273" t="s">
        <v>2569</v>
      </c>
      <c r="B1273" t="s">
        <v>2570</v>
      </c>
      <c r="C1273" t="s">
        <v>45</v>
      </c>
      <c r="D1273" t="s">
        <v>23</v>
      </c>
      <c r="E1273" t="s">
        <v>34</v>
      </c>
      <c r="F1273">
        <v>1311</v>
      </c>
      <c r="G1273">
        <v>25</v>
      </c>
      <c r="H1273">
        <v>983</v>
      </c>
      <c r="I1273">
        <v>4.4000000000000004</v>
      </c>
      <c r="J1273">
        <v>176</v>
      </c>
      <c r="K1273">
        <v>1</v>
      </c>
      <c r="L1273">
        <v>983</v>
      </c>
      <c r="M1273" s="1">
        <v>45491</v>
      </c>
      <c r="N1273" t="s">
        <v>75</v>
      </c>
    </row>
    <row r="1274" spans="1:14" x14ac:dyDescent="0.3">
      <c r="A1274" t="s">
        <v>2571</v>
      </c>
      <c r="B1274" t="s">
        <v>2572</v>
      </c>
      <c r="C1274" t="s">
        <v>22</v>
      </c>
      <c r="D1274" t="s">
        <v>53</v>
      </c>
      <c r="E1274" t="s">
        <v>74</v>
      </c>
      <c r="F1274">
        <v>2121</v>
      </c>
      <c r="G1274">
        <v>20</v>
      </c>
      <c r="H1274">
        <v>1697</v>
      </c>
      <c r="I1274">
        <v>5</v>
      </c>
      <c r="J1274">
        <v>115</v>
      </c>
      <c r="K1274">
        <v>4</v>
      </c>
      <c r="L1274">
        <v>6788</v>
      </c>
      <c r="M1274" s="1">
        <v>45879</v>
      </c>
      <c r="N1274" t="s">
        <v>189</v>
      </c>
    </row>
    <row r="1275" spans="1:14" x14ac:dyDescent="0.3">
      <c r="A1275" t="s">
        <v>2573</v>
      </c>
      <c r="B1275" t="s">
        <v>2574</v>
      </c>
      <c r="C1275" t="s">
        <v>27</v>
      </c>
      <c r="D1275" t="s">
        <v>46</v>
      </c>
      <c r="E1275" t="s">
        <v>18</v>
      </c>
      <c r="F1275">
        <v>3060</v>
      </c>
      <c r="G1275">
        <v>20</v>
      </c>
      <c r="H1275">
        <v>2448</v>
      </c>
      <c r="I1275">
        <v>3.3</v>
      </c>
      <c r="J1275">
        <v>224</v>
      </c>
      <c r="K1275">
        <v>2</v>
      </c>
      <c r="L1275">
        <v>4896</v>
      </c>
      <c r="M1275" s="1">
        <v>45550</v>
      </c>
      <c r="N1275" t="s">
        <v>168</v>
      </c>
    </row>
    <row r="1276" spans="1:14" x14ac:dyDescent="0.3">
      <c r="A1276" t="s">
        <v>2575</v>
      </c>
      <c r="B1276" t="s">
        <v>2576</v>
      </c>
      <c r="C1276" t="s">
        <v>16</v>
      </c>
      <c r="D1276" t="s">
        <v>41</v>
      </c>
      <c r="E1276" t="s">
        <v>34</v>
      </c>
      <c r="F1276">
        <v>1581</v>
      </c>
      <c r="G1276">
        <v>20</v>
      </c>
      <c r="H1276">
        <v>1265</v>
      </c>
      <c r="I1276">
        <v>3.7</v>
      </c>
      <c r="J1276">
        <v>377</v>
      </c>
      <c r="K1276">
        <v>1</v>
      </c>
      <c r="L1276">
        <v>1265</v>
      </c>
      <c r="M1276" s="1">
        <v>45639</v>
      </c>
      <c r="N1276" t="s">
        <v>91</v>
      </c>
    </row>
    <row r="1277" spans="1:14" x14ac:dyDescent="0.3">
      <c r="A1277" t="s">
        <v>2577</v>
      </c>
      <c r="B1277" t="s">
        <v>2578</v>
      </c>
      <c r="C1277" t="s">
        <v>22</v>
      </c>
      <c r="D1277" t="s">
        <v>109</v>
      </c>
      <c r="E1277" t="s">
        <v>161</v>
      </c>
      <c r="F1277">
        <v>878</v>
      </c>
      <c r="G1277">
        <v>30</v>
      </c>
      <c r="H1277">
        <v>615</v>
      </c>
      <c r="I1277">
        <v>3.4</v>
      </c>
      <c r="J1277">
        <v>445</v>
      </c>
      <c r="K1277">
        <v>1</v>
      </c>
      <c r="L1277">
        <v>615</v>
      </c>
      <c r="M1277" s="1">
        <v>45833</v>
      </c>
      <c r="N1277" t="s">
        <v>61</v>
      </c>
    </row>
    <row r="1278" spans="1:14" x14ac:dyDescent="0.3">
      <c r="A1278" t="s">
        <v>2579</v>
      </c>
      <c r="B1278" t="s">
        <v>2580</v>
      </c>
      <c r="C1278" t="s">
        <v>52</v>
      </c>
      <c r="D1278" t="s">
        <v>28</v>
      </c>
      <c r="E1278" t="s">
        <v>34</v>
      </c>
      <c r="F1278">
        <v>7543</v>
      </c>
      <c r="G1278">
        <v>50</v>
      </c>
      <c r="H1278">
        <v>3772</v>
      </c>
      <c r="I1278">
        <v>4</v>
      </c>
      <c r="J1278">
        <v>263</v>
      </c>
      <c r="K1278">
        <v>1</v>
      </c>
      <c r="L1278">
        <v>3772</v>
      </c>
      <c r="M1278" s="1">
        <v>45363</v>
      </c>
      <c r="N1278" t="s">
        <v>85</v>
      </c>
    </row>
    <row r="1279" spans="1:14" x14ac:dyDescent="0.3">
      <c r="A1279" t="s">
        <v>2581</v>
      </c>
      <c r="B1279" t="s">
        <v>2582</v>
      </c>
      <c r="C1279" t="s">
        <v>116</v>
      </c>
      <c r="D1279" t="s">
        <v>17</v>
      </c>
      <c r="E1279" t="s">
        <v>34</v>
      </c>
      <c r="F1279">
        <v>1784</v>
      </c>
      <c r="G1279">
        <v>40</v>
      </c>
      <c r="H1279">
        <v>1070</v>
      </c>
      <c r="I1279">
        <v>4.5999999999999996</v>
      </c>
      <c r="J1279">
        <v>106</v>
      </c>
      <c r="K1279">
        <v>1</v>
      </c>
      <c r="L1279">
        <v>1070</v>
      </c>
      <c r="M1279" s="1">
        <v>45879</v>
      </c>
      <c r="N1279" t="s">
        <v>85</v>
      </c>
    </row>
    <row r="1280" spans="1:14" x14ac:dyDescent="0.3">
      <c r="A1280" t="s">
        <v>2583</v>
      </c>
      <c r="B1280" t="s">
        <v>2584</v>
      </c>
      <c r="C1280" t="s">
        <v>37</v>
      </c>
      <c r="D1280" t="s">
        <v>46</v>
      </c>
      <c r="E1280" t="s">
        <v>74</v>
      </c>
      <c r="F1280">
        <v>2384</v>
      </c>
      <c r="G1280">
        <v>25</v>
      </c>
      <c r="H1280">
        <v>1788</v>
      </c>
      <c r="I1280">
        <v>3.4</v>
      </c>
      <c r="J1280">
        <v>168</v>
      </c>
      <c r="K1280">
        <v>3</v>
      </c>
      <c r="L1280">
        <v>5364</v>
      </c>
      <c r="M1280" s="1">
        <v>45415</v>
      </c>
      <c r="N1280" t="s">
        <v>38</v>
      </c>
    </row>
    <row r="1281" spans="1:14" x14ac:dyDescent="0.3">
      <c r="A1281" t="s">
        <v>2585</v>
      </c>
      <c r="B1281" t="s">
        <v>2586</v>
      </c>
      <c r="C1281" t="s">
        <v>57</v>
      </c>
      <c r="D1281" t="s">
        <v>46</v>
      </c>
      <c r="E1281" t="s">
        <v>34</v>
      </c>
      <c r="F1281">
        <v>3123</v>
      </c>
      <c r="G1281">
        <v>20</v>
      </c>
      <c r="H1281">
        <v>2498</v>
      </c>
      <c r="I1281">
        <v>4.0999999999999996</v>
      </c>
      <c r="J1281">
        <v>68</v>
      </c>
      <c r="K1281">
        <v>1</v>
      </c>
      <c r="L1281">
        <v>2498</v>
      </c>
      <c r="M1281" s="1">
        <v>45919</v>
      </c>
      <c r="N1281" t="s">
        <v>49</v>
      </c>
    </row>
    <row r="1282" spans="1:14" x14ac:dyDescent="0.3">
      <c r="A1282" t="s">
        <v>2587</v>
      </c>
      <c r="B1282" t="s">
        <v>2588</v>
      </c>
      <c r="C1282" t="s">
        <v>27</v>
      </c>
      <c r="D1282" t="s">
        <v>23</v>
      </c>
      <c r="E1282" t="s">
        <v>34</v>
      </c>
      <c r="F1282">
        <v>2807</v>
      </c>
      <c r="G1282">
        <v>20</v>
      </c>
      <c r="H1282">
        <v>2246</v>
      </c>
      <c r="I1282">
        <v>4.5</v>
      </c>
      <c r="J1282">
        <v>49</v>
      </c>
      <c r="K1282">
        <v>4</v>
      </c>
      <c r="L1282">
        <v>8984</v>
      </c>
      <c r="M1282" s="1">
        <v>45794</v>
      </c>
      <c r="N1282" t="s">
        <v>42</v>
      </c>
    </row>
    <row r="1283" spans="1:14" x14ac:dyDescent="0.3">
      <c r="A1283" t="s">
        <v>2589</v>
      </c>
      <c r="B1283" t="s">
        <v>2590</v>
      </c>
      <c r="C1283" t="s">
        <v>57</v>
      </c>
      <c r="D1283" t="s">
        <v>109</v>
      </c>
      <c r="E1283" t="s">
        <v>34</v>
      </c>
      <c r="F1283">
        <v>2911</v>
      </c>
      <c r="G1283">
        <v>10</v>
      </c>
      <c r="H1283">
        <v>2620</v>
      </c>
      <c r="I1283">
        <v>3.9</v>
      </c>
      <c r="J1283">
        <v>44</v>
      </c>
      <c r="K1283">
        <v>1</v>
      </c>
      <c r="L1283">
        <v>2620</v>
      </c>
      <c r="M1283" s="1">
        <v>45962</v>
      </c>
      <c r="N1283" t="s">
        <v>49</v>
      </c>
    </row>
    <row r="1284" spans="1:14" x14ac:dyDescent="0.3">
      <c r="A1284" t="s">
        <v>2591</v>
      </c>
      <c r="B1284" t="s">
        <v>2592</v>
      </c>
      <c r="C1284" t="s">
        <v>37</v>
      </c>
      <c r="D1284" t="s">
        <v>17</v>
      </c>
      <c r="E1284" t="s">
        <v>34</v>
      </c>
      <c r="F1284">
        <v>4336</v>
      </c>
      <c r="G1284">
        <v>10</v>
      </c>
      <c r="H1284">
        <v>3902</v>
      </c>
      <c r="I1284">
        <v>2.8</v>
      </c>
      <c r="J1284">
        <v>297</v>
      </c>
      <c r="K1284">
        <v>1</v>
      </c>
      <c r="L1284">
        <v>3902</v>
      </c>
      <c r="M1284" s="1">
        <v>45933</v>
      </c>
      <c r="N1284" t="s">
        <v>71</v>
      </c>
    </row>
    <row r="1285" spans="1:14" x14ac:dyDescent="0.3">
      <c r="A1285" t="s">
        <v>2593</v>
      </c>
      <c r="B1285" t="s">
        <v>2594</v>
      </c>
      <c r="C1285" t="s">
        <v>52</v>
      </c>
      <c r="D1285" t="s">
        <v>23</v>
      </c>
      <c r="E1285" t="s">
        <v>34</v>
      </c>
      <c r="F1285">
        <v>985</v>
      </c>
      <c r="G1285">
        <v>20</v>
      </c>
      <c r="H1285">
        <v>788</v>
      </c>
      <c r="I1285">
        <v>4.2</v>
      </c>
      <c r="J1285">
        <v>291</v>
      </c>
      <c r="K1285">
        <v>1</v>
      </c>
      <c r="L1285">
        <v>788</v>
      </c>
      <c r="M1285" s="1">
        <v>45916</v>
      </c>
      <c r="N1285" t="s">
        <v>189</v>
      </c>
    </row>
    <row r="1286" spans="1:14" x14ac:dyDescent="0.3">
      <c r="A1286" t="s">
        <v>2595</v>
      </c>
      <c r="B1286" t="s">
        <v>2596</v>
      </c>
      <c r="C1286" t="s">
        <v>16</v>
      </c>
      <c r="D1286" t="s">
        <v>109</v>
      </c>
      <c r="E1286" t="s">
        <v>161</v>
      </c>
      <c r="F1286">
        <v>792</v>
      </c>
      <c r="G1286">
        <v>15</v>
      </c>
      <c r="H1286">
        <v>673</v>
      </c>
      <c r="I1286">
        <v>4.7</v>
      </c>
      <c r="J1286">
        <v>226</v>
      </c>
      <c r="K1286">
        <v>1</v>
      </c>
      <c r="L1286">
        <v>673</v>
      </c>
      <c r="M1286" s="1">
        <v>45893</v>
      </c>
      <c r="N1286" t="s">
        <v>54</v>
      </c>
    </row>
    <row r="1287" spans="1:14" x14ac:dyDescent="0.3">
      <c r="A1287" t="s">
        <v>2597</v>
      </c>
      <c r="B1287" t="s">
        <v>2598</v>
      </c>
      <c r="C1287" t="s">
        <v>57</v>
      </c>
      <c r="D1287" t="s">
        <v>109</v>
      </c>
      <c r="E1287" t="s">
        <v>161</v>
      </c>
      <c r="F1287">
        <v>604</v>
      </c>
      <c r="G1287">
        <v>0</v>
      </c>
      <c r="H1287">
        <v>604</v>
      </c>
      <c r="I1287">
        <v>3.6</v>
      </c>
      <c r="J1287">
        <v>178</v>
      </c>
      <c r="K1287">
        <v>1</v>
      </c>
      <c r="L1287">
        <v>604</v>
      </c>
      <c r="M1287" s="1">
        <v>45652</v>
      </c>
      <c r="N1287" t="s">
        <v>24</v>
      </c>
    </row>
    <row r="1288" spans="1:14" x14ac:dyDescent="0.3">
      <c r="A1288" t="s">
        <v>2599</v>
      </c>
      <c r="B1288" t="s">
        <v>2600</v>
      </c>
      <c r="C1288" t="s">
        <v>37</v>
      </c>
      <c r="D1288" t="s">
        <v>46</v>
      </c>
      <c r="E1288" t="s">
        <v>161</v>
      </c>
      <c r="F1288">
        <v>2666</v>
      </c>
      <c r="G1288">
        <v>50</v>
      </c>
      <c r="H1288">
        <v>1333</v>
      </c>
      <c r="I1288">
        <v>3.2</v>
      </c>
      <c r="J1288">
        <v>89</v>
      </c>
      <c r="K1288">
        <v>1</v>
      </c>
      <c r="L1288">
        <v>1333</v>
      </c>
      <c r="M1288" s="1">
        <v>45482</v>
      </c>
      <c r="N1288" t="s">
        <v>75</v>
      </c>
    </row>
    <row r="1289" spans="1:14" x14ac:dyDescent="0.3">
      <c r="A1289" t="s">
        <v>2601</v>
      </c>
      <c r="B1289" t="s">
        <v>2602</v>
      </c>
      <c r="C1289" t="s">
        <v>88</v>
      </c>
      <c r="D1289" t="s">
        <v>53</v>
      </c>
      <c r="E1289" t="s">
        <v>34</v>
      </c>
      <c r="F1289">
        <v>6561</v>
      </c>
      <c r="G1289">
        <v>25</v>
      </c>
      <c r="H1289">
        <v>4921</v>
      </c>
      <c r="I1289">
        <v>4.3</v>
      </c>
      <c r="J1289">
        <v>5</v>
      </c>
      <c r="K1289">
        <v>1</v>
      </c>
      <c r="L1289">
        <v>4921</v>
      </c>
      <c r="M1289" s="1">
        <v>45682</v>
      </c>
      <c r="N1289" t="s">
        <v>42</v>
      </c>
    </row>
    <row r="1290" spans="1:14" x14ac:dyDescent="0.3">
      <c r="A1290" t="s">
        <v>2603</v>
      </c>
      <c r="B1290" t="s">
        <v>2604</v>
      </c>
      <c r="C1290" t="s">
        <v>22</v>
      </c>
      <c r="D1290" t="s">
        <v>17</v>
      </c>
      <c r="E1290" t="s">
        <v>34</v>
      </c>
      <c r="F1290">
        <v>2928</v>
      </c>
      <c r="G1290">
        <v>70</v>
      </c>
      <c r="H1290">
        <v>878</v>
      </c>
      <c r="I1290">
        <v>4.3</v>
      </c>
      <c r="J1290">
        <v>14</v>
      </c>
      <c r="K1290">
        <v>1</v>
      </c>
      <c r="L1290">
        <v>878</v>
      </c>
      <c r="M1290" s="1">
        <v>45703</v>
      </c>
      <c r="N1290" t="s">
        <v>78</v>
      </c>
    </row>
    <row r="1291" spans="1:14" x14ac:dyDescent="0.3">
      <c r="A1291" t="s">
        <v>2605</v>
      </c>
      <c r="B1291" t="s">
        <v>2368</v>
      </c>
      <c r="C1291" t="s">
        <v>45</v>
      </c>
      <c r="D1291" t="s">
        <v>17</v>
      </c>
      <c r="E1291" t="s">
        <v>34</v>
      </c>
      <c r="F1291">
        <v>4453</v>
      </c>
      <c r="G1291">
        <v>30</v>
      </c>
      <c r="H1291">
        <v>3117</v>
      </c>
      <c r="I1291">
        <v>3.9</v>
      </c>
      <c r="J1291">
        <v>125</v>
      </c>
      <c r="K1291">
        <v>3</v>
      </c>
      <c r="L1291">
        <v>9351</v>
      </c>
      <c r="M1291" s="1">
        <v>45933</v>
      </c>
      <c r="N1291" t="s">
        <v>38</v>
      </c>
    </row>
    <row r="1292" spans="1:14" x14ac:dyDescent="0.3">
      <c r="A1292" t="s">
        <v>2606</v>
      </c>
      <c r="B1292" t="s">
        <v>2607</v>
      </c>
      <c r="C1292" t="s">
        <v>52</v>
      </c>
      <c r="D1292" t="s">
        <v>109</v>
      </c>
      <c r="E1292" t="s">
        <v>34</v>
      </c>
      <c r="F1292">
        <v>2184</v>
      </c>
      <c r="G1292">
        <v>20</v>
      </c>
      <c r="H1292">
        <v>1747</v>
      </c>
      <c r="I1292">
        <v>3.8</v>
      </c>
      <c r="J1292">
        <v>554</v>
      </c>
      <c r="K1292">
        <v>2</v>
      </c>
      <c r="L1292">
        <v>3494</v>
      </c>
      <c r="M1292" s="1">
        <v>45791</v>
      </c>
      <c r="N1292" t="s">
        <v>141</v>
      </c>
    </row>
    <row r="1293" spans="1:14" x14ac:dyDescent="0.3">
      <c r="A1293" t="s">
        <v>2608</v>
      </c>
      <c r="B1293" t="s">
        <v>2609</v>
      </c>
      <c r="C1293" t="s">
        <v>22</v>
      </c>
      <c r="D1293" t="s">
        <v>53</v>
      </c>
      <c r="E1293" t="s">
        <v>34</v>
      </c>
      <c r="F1293">
        <v>7464</v>
      </c>
      <c r="G1293">
        <v>30</v>
      </c>
      <c r="H1293">
        <v>5225</v>
      </c>
      <c r="I1293">
        <v>4.0999999999999996</v>
      </c>
      <c r="J1293">
        <v>42</v>
      </c>
      <c r="K1293">
        <v>1</v>
      </c>
      <c r="L1293">
        <v>5225</v>
      </c>
      <c r="M1293" s="1">
        <v>45410</v>
      </c>
      <c r="N1293" t="s">
        <v>85</v>
      </c>
    </row>
    <row r="1294" spans="1:14" x14ac:dyDescent="0.3">
      <c r="A1294" t="s">
        <v>2610</v>
      </c>
      <c r="B1294" t="s">
        <v>2611</v>
      </c>
      <c r="C1294" t="s">
        <v>116</v>
      </c>
      <c r="D1294" t="s">
        <v>33</v>
      </c>
      <c r="E1294" t="s">
        <v>18</v>
      </c>
      <c r="F1294">
        <v>3821</v>
      </c>
      <c r="G1294">
        <v>15</v>
      </c>
      <c r="H1294">
        <v>3248</v>
      </c>
      <c r="I1294">
        <v>3.6</v>
      </c>
      <c r="J1294">
        <v>82</v>
      </c>
      <c r="K1294">
        <v>2</v>
      </c>
      <c r="L1294">
        <v>6496</v>
      </c>
      <c r="M1294" s="1">
        <v>46003</v>
      </c>
      <c r="N1294" t="s">
        <v>189</v>
      </c>
    </row>
    <row r="1295" spans="1:14" x14ac:dyDescent="0.3">
      <c r="A1295" t="s">
        <v>2612</v>
      </c>
      <c r="B1295" t="s">
        <v>2613</v>
      </c>
      <c r="C1295" t="s">
        <v>16</v>
      </c>
      <c r="D1295" t="s">
        <v>28</v>
      </c>
      <c r="E1295" t="s">
        <v>34</v>
      </c>
      <c r="F1295">
        <v>8668</v>
      </c>
      <c r="G1295">
        <v>10</v>
      </c>
      <c r="H1295">
        <v>7801</v>
      </c>
      <c r="I1295">
        <v>3.6</v>
      </c>
      <c r="J1295">
        <v>12</v>
      </c>
      <c r="K1295">
        <v>4</v>
      </c>
      <c r="L1295">
        <v>31204</v>
      </c>
      <c r="M1295" s="1">
        <v>45860</v>
      </c>
      <c r="N1295" t="s">
        <v>168</v>
      </c>
    </row>
    <row r="1296" spans="1:14" x14ac:dyDescent="0.3">
      <c r="A1296" t="s">
        <v>2614</v>
      </c>
      <c r="B1296" t="s">
        <v>2615</v>
      </c>
      <c r="C1296" t="s">
        <v>37</v>
      </c>
      <c r="D1296" t="s">
        <v>109</v>
      </c>
      <c r="E1296" t="s">
        <v>34</v>
      </c>
      <c r="F1296">
        <v>2941</v>
      </c>
      <c r="G1296">
        <v>10</v>
      </c>
      <c r="H1296">
        <v>2647</v>
      </c>
      <c r="I1296">
        <v>4.4000000000000004</v>
      </c>
      <c r="J1296">
        <v>217</v>
      </c>
      <c r="K1296">
        <v>1</v>
      </c>
      <c r="L1296">
        <v>2647</v>
      </c>
      <c r="M1296" s="1">
        <v>45689</v>
      </c>
      <c r="N1296" t="s">
        <v>85</v>
      </c>
    </row>
    <row r="1297" spans="1:14" x14ac:dyDescent="0.3">
      <c r="A1297" t="s">
        <v>2616</v>
      </c>
      <c r="B1297" t="s">
        <v>2617</v>
      </c>
      <c r="C1297" t="s">
        <v>88</v>
      </c>
      <c r="D1297" t="s">
        <v>41</v>
      </c>
      <c r="E1297" t="s">
        <v>74</v>
      </c>
      <c r="F1297">
        <v>2290</v>
      </c>
      <c r="G1297">
        <v>20</v>
      </c>
      <c r="H1297">
        <v>1832</v>
      </c>
      <c r="I1297">
        <v>3.5</v>
      </c>
      <c r="J1297">
        <v>292</v>
      </c>
      <c r="K1297">
        <v>1</v>
      </c>
      <c r="L1297">
        <v>1832</v>
      </c>
      <c r="M1297" s="1">
        <v>45334</v>
      </c>
      <c r="N1297" t="s">
        <v>64</v>
      </c>
    </row>
    <row r="1298" spans="1:14" x14ac:dyDescent="0.3">
      <c r="A1298" t="s">
        <v>2618</v>
      </c>
      <c r="B1298" t="s">
        <v>2619</v>
      </c>
      <c r="C1298" t="s">
        <v>57</v>
      </c>
      <c r="D1298" t="s">
        <v>109</v>
      </c>
      <c r="E1298" t="s">
        <v>161</v>
      </c>
      <c r="F1298">
        <v>548</v>
      </c>
      <c r="G1298">
        <v>50</v>
      </c>
      <c r="H1298">
        <v>274</v>
      </c>
      <c r="I1298">
        <v>3.2</v>
      </c>
      <c r="J1298">
        <v>80</v>
      </c>
      <c r="K1298">
        <v>3</v>
      </c>
      <c r="L1298">
        <v>822</v>
      </c>
      <c r="M1298" s="1">
        <v>45548</v>
      </c>
      <c r="N1298" t="s">
        <v>85</v>
      </c>
    </row>
    <row r="1299" spans="1:14" x14ac:dyDescent="0.3">
      <c r="A1299" t="s">
        <v>2620</v>
      </c>
      <c r="B1299" t="s">
        <v>2621</v>
      </c>
      <c r="C1299" t="s">
        <v>88</v>
      </c>
      <c r="D1299" t="s">
        <v>109</v>
      </c>
      <c r="E1299" t="s">
        <v>34</v>
      </c>
      <c r="F1299">
        <v>2455</v>
      </c>
      <c r="G1299">
        <v>15</v>
      </c>
      <c r="H1299">
        <v>2087</v>
      </c>
      <c r="I1299">
        <v>3.8</v>
      </c>
      <c r="J1299">
        <v>205</v>
      </c>
      <c r="K1299">
        <v>1</v>
      </c>
      <c r="L1299">
        <v>2087</v>
      </c>
      <c r="M1299" s="1">
        <v>45522</v>
      </c>
      <c r="N1299" t="s">
        <v>85</v>
      </c>
    </row>
    <row r="1300" spans="1:14" x14ac:dyDescent="0.3">
      <c r="A1300" t="s">
        <v>2622</v>
      </c>
      <c r="B1300" t="s">
        <v>2623</v>
      </c>
      <c r="C1300" t="s">
        <v>27</v>
      </c>
      <c r="D1300" t="s">
        <v>109</v>
      </c>
      <c r="E1300" t="s">
        <v>18</v>
      </c>
      <c r="F1300">
        <v>1496</v>
      </c>
      <c r="G1300">
        <v>25</v>
      </c>
      <c r="H1300">
        <v>1122</v>
      </c>
      <c r="I1300">
        <v>3.9</v>
      </c>
      <c r="J1300">
        <v>87</v>
      </c>
      <c r="K1300">
        <v>1</v>
      </c>
      <c r="L1300">
        <v>1122</v>
      </c>
      <c r="M1300" s="1">
        <v>45438</v>
      </c>
      <c r="N1300" t="s">
        <v>24</v>
      </c>
    </row>
    <row r="1301" spans="1:14" x14ac:dyDescent="0.3">
      <c r="A1301" t="s">
        <v>2624</v>
      </c>
      <c r="B1301" t="s">
        <v>2625</v>
      </c>
      <c r="C1301" t="s">
        <v>32</v>
      </c>
      <c r="D1301" t="s">
        <v>23</v>
      </c>
      <c r="E1301" t="s">
        <v>34</v>
      </c>
      <c r="F1301">
        <v>933</v>
      </c>
      <c r="G1301">
        <v>25</v>
      </c>
      <c r="H1301">
        <v>700</v>
      </c>
      <c r="I1301">
        <v>4.3</v>
      </c>
      <c r="J1301">
        <v>358</v>
      </c>
      <c r="K1301">
        <v>2</v>
      </c>
      <c r="L1301">
        <v>1400</v>
      </c>
      <c r="M1301" s="1">
        <v>45621</v>
      </c>
      <c r="N1301" t="s">
        <v>102</v>
      </c>
    </row>
    <row r="1302" spans="1:14" x14ac:dyDescent="0.3">
      <c r="A1302" t="s">
        <v>2626</v>
      </c>
      <c r="B1302" t="s">
        <v>2627</v>
      </c>
      <c r="C1302" t="s">
        <v>32</v>
      </c>
      <c r="D1302" t="s">
        <v>17</v>
      </c>
      <c r="E1302" t="s">
        <v>18</v>
      </c>
      <c r="F1302">
        <v>4112</v>
      </c>
      <c r="G1302">
        <v>0</v>
      </c>
      <c r="H1302">
        <v>4112</v>
      </c>
      <c r="I1302">
        <v>3.8</v>
      </c>
      <c r="J1302">
        <v>136</v>
      </c>
      <c r="K1302">
        <v>2</v>
      </c>
      <c r="L1302">
        <v>8224</v>
      </c>
      <c r="M1302" s="1">
        <v>45872</v>
      </c>
      <c r="N1302" t="s">
        <v>29</v>
      </c>
    </row>
    <row r="1303" spans="1:14" x14ac:dyDescent="0.3">
      <c r="A1303" t="s">
        <v>2628</v>
      </c>
      <c r="B1303" t="s">
        <v>343</v>
      </c>
      <c r="C1303" t="s">
        <v>45</v>
      </c>
      <c r="D1303" t="s">
        <v>23</v>
      </c>
      <c r="E1303" t="s">
        <v>34</v>
      </c>
      <c r="F1303">
        <v>4692</v>
      </c>
      <c r="G1303">
        <v>50</v>
      </c>
      <c r="H1303">
        <v>2346</v>
      </c>
      <c r="I1303">
        <v>4.8</v>
      </c>
      <c r="J1303">
        <v>203</v>
      </c>
      <c r="K1303">
        <v>1</v>
      </c>
      <c r="L1303">
        <v>2346</v>
      </c>
      <c r="M1303" s="1">
        <v>45994</v>
      </c>
      <c r="N1303" t="s">
        <v>150</v>
      </c>
    </row>
    <row r="1304" spans="1:14" x14ac:dyDescent="0.3">
      <c r="A1304" t="s">
        <v>2629</v>
      </c>
      <c r="B1304" t="s">
        <v>2630</v>
      </c>
      <c r="C1304" t="s">
        <v>88</v>
      </c>
      <c r="D1304" t="s">
        <v>53</v>
      </c>
      <c r="E1304" t="s">
        <v>74</v>
      </c>
      <c r="F1304">
        <v>3405</v>
      </c>
      <c r="G1304">
        <v>20</v>
      </c>
      <c r="H1304">
        <v>2724</v>
      </c>
      <c r="I1304">
        <v>4.0999999999999996</v>
      </c>
      <c r="J1304">
        <v>225</v>
      </c>
      <c r="K1304">
        <v>1</v>
      </c>
      <c r="L1304">
        <v>2724</v>
      </c>
      <c r="M1304" s="1">
        <v>45448</v>
      </c>
      <c r="N1304" t="s">
        <v>91</v>
      </c>
    </row>
    <row r="1305" spans="1:14" x14ac:dyDescent="0.3">
      <c r="A1305" t="s">
        <v>2631</v>
      </c>
      <c r="B1305" t="s">
        <v>2632</v>
      </c>
      <c r="C1305" t="s">
        <v>88</v>
      </c>
      <c r="D1305" t="s">
        <v>46</v>
      </c>
      <c r="E1305" t="s">
        <v>161</v>
      </c>
      <c r="F1305">
        <v>5215</v>
      </c>
      <c r="G1305">
        <v>60</v>
      </c>
      <c r="H1305">
        <v>2086</v>
      </c>
      <c r="I1305">
        <v>3.7</v>
      </c>
      <c r="J1305">
        <v>51</v>
      </c>
      <c r="K1305">
        <v>5</v>
      </c>
      <c r="L1305">
        <v>10430</v>
      </c>
      <c r="M1305" s="1">
        <v>45456</v>
      </c>
      <c r="N1305" t="s">
        <v>102</v>
      </c>
    </row>
    <row r="1306" spans="1:14" x14ac:dyDescent="0.3">
      <c r="A1306" t="s">
        <v>2633</v>
      </c>
      <c r="B1306" t="s">
        <v>2634</v>
      </c>
      <c r="C1306" t="s">
        <v>16</v>
      </c>
      <c r="D1306" t="s">
        <v>46</v>
      </c>
      <c r="E1306" t="s">
        <v>18</v>
      </c>
      <c r="F1306">
        <v>10830</v>
      </c>
      <c r="G1306">
        <v>20</v>
      </c>
      <c r="H1306">
        <v>8664</v>
      </c>
      <c r="I1306">
        <v>4.3</v>
      </c>
      <c r="J1306">
        <v>490</v>
      </c>
      <c r="K1306">
        <v>3</v>
      </c>
      <c r="L1306">
        <v>25992</v>
      </c>
      <c r="M1306" s="1">
        <v>45703</v>
      </c>
      <c r="N1306" t="s">
        <v>58</v>
      </c>
    </row>
    <row r="1307" spans="1:14" x14ac:dyDescent="0.3">
      <c r="A1307" t="s">
        <v>2635</v>
      </c>
      <c r="B1307" t="s">
        <v>2636</v>
      </c>
      <c r="C1307" t="s">
        <v>52</v>
      </c>
      <c r="D1307" t="s">
        <v>41</v>
      </c>
      <c r="E1307" t="s">
        <v>34</v>
      </c>
      <c r="F1307">
        <v>2276</v>
      </c>
      <c r="G1307">
        <v>30</v>
      </c>
      <c r="H1307">
        <v>1593</v>
      </c>
      <c r="I1307">
        <v>4.8</v>
      </c>
      <c r="J1307">
        <v>34</v>
      </c>
      <c r="K1307">
        <v>4</v>
      </c>
      <c r="L1307">
        <v>6372</v>
      </c>
      <c r="M1307" s="1">
        <v>45766</v>
      </c>
      <c r="N1307" t="s">
        <v>102</v>
      </c>
    </row>
    <row r="1308" spans="1:14" x14ac:dyDescent="0.3">
      <c r="A1308" t="s">
        <v>2637</v>
      </c>
      <c r="B1308" t="s">
        <v>2638</v>
      </c>
      <c r="C1308" t="s">
        <v>52</v>
      </c>
      <c r="D1308" t="s">
        <v>46</v>
      </c>
      <c r="E1308" t="s">
        <v>34</v>
      </c>
      <c r="F1308">
        <v>5520</v>
      </c>
      <c r="G1308">
        <v>15</v>
      </c>
      <c r="H1308">
        <v>4692</v>
      </c>
      <c r="I1308">
        <v>4.4000000000000004</v>
      </c>
      <c r="J1308">
        <v>64</v>
      </c>
      <c r="K1308">
        <v>1</v>
      </c>
      <c r="L1308">
        <v>4692</v>
      </c>
      <c r="M1308" s="1">
        <v>45967</v>
      </c>
      <c r="N1308" t="s">
        <v>150</v>
      </c>
    </row>
    <row r="1309" spans="1:14" x14ac:dyDescent="0.3">
      <c r="A1309" t="s">
        <v>2639</v>
      </c>
      <c r="B1309" t="s">
        <v>1123</v>
      </c>
      <c r="C1309" t="s">
        <v>37</v>
      </c>
      <c r="D1309" t="s">
        <v>41</v>
      </c>
      <c r="E1309" t="s">
        <v>34</v>
      </c>
      <c r="F1309">
        <v>1976</v>
      </c>
      <c r="G1309">
        <v>15</v>
      </c>
      <c r="H1309">
        <v>1680</v>
      </c>
      <c r="I1309">
        <v>3.3</v>
      </c>
      <c r="J1309">
        <v>196</v>
      </c>
      <c r="K1309">
        <v>1</v>
      </c>
      <c r="L1309">
        <v>1680</v>
      </c>
      <c r="M1309" s="1">
        <v>45847</v>
      </c>
      <c r="N1309" t="s">
        <v>91</v>
      </c>
    </row>
    <row r="1310" spans="1:14" x14ac:dyDescent="0.3">
      <c r="A1310" t="s">
        <v>2640</v>
      </c>
      <c r="B1310" t="s">
        <v>2641</v>
      </c>
      <c r="C1310" t="s">
        <v>22</v>
      </c>
      <c r="D1310" t="s">
        <v>17</v>
      </c>
      <c r="E1310" t="s">
        <v>18</v>
      </c>
      <c r="F1310">
        <v>4507</v>
      </c>
      <c r="G1310">
        <v>25</v>
      </c>
      <c r="H1310">
        <v>3380</v>
      </c>
      <c r="I1310">
        <v>3.9</v>
      </c>
      <c r="J1310">
        <v>118</v>
      </c>
      <c r="K1310">
        <v>1</v>
      </c>
      <c r="L1310">
        <v>3380</v>
      </c>
      <c r="M1310" s="1">
        <v>45821</v>
      </c>
      <c r="N1310" t="s">
        <v>71</v>
      </c>
    </row>
    <row r="1311" spans="1:14" x14ac:dyDescent="0.3">
      <c r="A1311" t="s">
        <v>2642</v>
      </c>
      <c r="B1311" t="s">
        <v>2643</v>
      </c>
      <c r="C1311" t="s">
        <v>22</v>
      </c>
      <c r="D1311" t="s">
        <v>17</v>
      </c>
      <c r="E1311" t="s">
        <v>34</v>
      </c>
      <c r="F1311">
        <v>6765</v>
      </c>
      <c r="G1311">
        <v>30</v>
      </c>
      <c r="H1311">
        <v>4736</v>
      </c>
      <c r="I1311">
        <v>4.2</v>
      </c>
      <c r="J1311">
        <v>123</v>
      </c>
      <c r="K1311">
        <v>5</v>
      </c>
      <c r="L1311">
        <v>23680</v>
      </c>
      <c r="M1311" s="1">
        <v>45988</v>
      </c>
      <c r="N1311" t="s">
        <v>54</v>
      </c>
    </row>
    <row r="1312" spans="1:14" x14ac:dyDescent="0.3">
      <c r="A1312" t="s">
        <v>2644</v>
      </c>
      <c r="B1312" t="s">
        <v>1685</v>
      </c>
      <c r="C1312" t="s">
        <v>45</v>
      </c>
      <c r="D1312" t="s">
        <v>17</v>
      </c>
      <c r="E1312" t="s">
        <v>18</v>
      </c>
      <c r="F1312">
        <v>4359</v>
      </c>
      <c r="G1312">
        <v>20</v>
      </c>
      <c r="H1312">
        <v>3487</v>
      </c>
      <c r="I1312">
        <v>4.4000000000000004</v>
      </c>
      <c r="J1312">
        <v>278</v>
      </c>
      <c r="K1312">
        <v>3</v>
      </c>
      <c r="L1312">
        <v>10461</v>
      </c>
      <c r="M1312" s="1">
        <v>45425</v>
      </c>
      <c r="N1312" t="s">
        <v>168</v>
      </c>
    </row>
    <row r="1313" spans="1:14" x14ac:dyDescent="0.3">
      <c r="A1313" t="s">
        <v>2645</v>
      </c>
      <c r="B1313" t="s">
        <v>2646</v>
      </c>
      <c r="C1313" t="s">
        <v>32</v>
      </c>
      <c r="D1313" t="s">
        <v>23</v>
      </c>
      <c r="E1313" t="s">
        <v>18</v>
      </c>
      <c r="F1313">
        <v>965</v>
      </c>
      <c r="G1313">
        <v>0</v>
      </c>
      <c r="H1313">
        <v>965</v>
      </c>
      <c r="I1313">
        <v>4</v>
      </c>
      <c r="J1313">
        <v>182</v>
      </c>
      <c r="K1313">
        <v>1</v>
      </c>
      <c r="L1313">
        <v>965</v>
      </c>
      <c r="M1313" s="1">
        <v>45384</v>
      </c>
      <c r="N1313" t="s">
        <v>49</v>
      </c>
    </row>
    <row r="1314" spans="1:14" x14ac:dyDescent="0.3">
      <c r="A1314" t="s">
        <v>2647</v>
      </c>
      <c r="B1314" t="s">
        <v>2648</v>
      </c>
      <c r="C1314" t="s">
        <v>116</v>
      </c>
      <c r="D1314" t="s">
        <v>17</v>
      </c>
      <c r="E1314" t="s">
        <v>34</v>
      </c>
      <c r="F1314">
        <v>1530</v>
      </c>
      <c r="G1314">
        <v>20</v>
      </c>
      <c r="H1314">
        <v>1224</v>
      </c>
      <c r="I1314">
        <v>3.9</v>
      </c>
      <c r="J1314">
        <v>400</v>
      </c>
      <c r="K1314">
        <v>1</v>
      </c>
      <c r="L1314">
        <v>1224</v>
      </c>
      <c r="M1314" s="1">
        <v>45749</v>
      </c>
      <c r="N1314" t="s">
        <v>168</v>
      </c>
    </row>
    <row r="1315" spans="1:14" x14ac:dyDescent="0.3">
      <c r="A1315" t="s">
        <v>2649</v>
      </c>
      <c r="B1315" t="s">
        <v>2650</v>
      </c>
      <c r="C1315" t="s">
        <v>16</v>
      </c>
      <c r="D1315" t="s">
        <v>28</v>
      </c>
      <c r="E1315" t="s">
        <v>34</v>
      </c>
      <c r="F1315">
        <v>9074</v>
      </c>
      <c r="G1315">
        <v>25</v>
      </c>
      <c r="H1315">
        <v>6806</v>
      </c>
      <c r="I1315">
        <v>5</v>
      </c>
      <c r="J1315">
        <v>186</v>
      </c>
      <c r="K1315">
        <v>1</v>
      </c>
      <c r="L1315">
        <v>6806</v>
      </c>
      <c r="M1315" s="1">
        <v>45413</v>
      </c>
      <c r="N1315" t="s">
        <v>24</v>
      </c>
    </row>
    <row r="1316" spans="1:14" x14ac:dyDescent="0.3">
      <c r="A1316" t="s">
        <v>2651</v>
      </c>
      <c r="B1316" t="s">
        <v>2652</v>
      </c>
      <c r="C1316" t="s">
        <v>37</v>
      </c>
      <c r="D1316" t="s">
        <v>53</v>
      </c>
      <c r="E1316" t="s">
        <v>74</v>
      </c>
      <c r="F1316">
        <v>3711</v>
      </c>
      <c r="G1316">
        <v>30</v>
      </c>
      <c r="H1316">
        <v>2598</v>
      </c>
      <c r="I1316">
        <v>4.4000000000000004</v>
      </c>
      <c r="J1316">
        <v>63</v>
      </c>
      <c r="K1316">
        <v>5</v>
      </c>
      <c r="L1316">
        <v>12990</v>
      </c>
      <c r="M1316" s="1">
        <v>45971</v>
      </c>
      <c r="N1316" t="s">
        <v>58</v>
      </c>
    </row>
    <row r="1317" spans="1:14" x14ac:dyDescent="0.3">
      <c r="A1317" t="s">
        <v>2653</v>
      </c>
      <c r="B1317" t="s">
        <v>2654</v>
      </c>
      <c r="C1317" t="s">
        <v>22</v>
      </c>
      <c r="D1317" t="s">
        <v>46</v>
      </c>
      <c r="E1317" t="s">
        <v>74</v>
      </c>
      <c r="F1317">
        <v>11083</v>
      </c>
      <c r="G1317">
        <v>20</v>
      </c>
      <c r="H1317">
        <v>8866</v>
      </c>
      <c r="I1317">
        <v>4.3</v>
      </c>
      <c r="J1317">
        <v>256</v>
      </c>
      <c r="K1317">
        <v>2</v>
      </c>
      <c r="L1317">
        <v>17732</v>
      </c>
      <c r="M1317" s="1">
        <v>45892</v>
      </c>
      <c r="N1317" t="s">
        <v>102</v>
      </c>
    </row>
    <row r="1318" spans="1:14" x14ac:dyDescent="0.3">
      <c r="A1318" t="s">
        <v>2655</v>
      </c>
      <c r="B1318" t="s">
        <v>2656</v>
      </c>
      <c r="C1318" t="s">
        <v>27</v>
      </c>
      <c r="D1318" t="s">
        <v>109</v>
      </c>
      <c r="E1318" t="s">
        <v>34</v>
      </c>
      <c r="F1318">
        <v>1881</v>
      </c>
      <c r="G1318">
        <v>70</v>
      </c>
      <c r="H1318">
        <v>564</v>
      </c>
      <c r="I1318">
        <v>3.8</v>
      </c>
      <c r="J1318">
        <v>84</v>
      </c>
      <c r="K1318">
        <v>1</v>
      </c>
      <c r="L1318">
        <v>564</v>
      </c>
      <c r="M1318" s="1">
        <v>45430</v>
      </c>
      <c r="N1318" t="s">
        <v>150</v>
      </c>
    </row>
    <row r="1319" spans="1:14" x14ac:dyDescent="0.3">
      <c r="A1319" t="s">
        <v>2657</v>
      </c>
      <c r="B1319" t="s">
        <v>2658</v>
      </c>
      <c r="C1319" t="s">
        <v>116</v>
      </c>
      <c r="D1319" t="s">
        <v>23</v>
      </c>
      <c r="E1319" t="s">
        <v>18</v>
      </c>
      <c r="F1319">
        <v>3417</v>
      </c>
      <c r="G1319">
        <v>15</v>
      </c>
      <c r="H1319">
        <v>2904</v>
      </c>
      <c r="I1319">
        <v>3.5</v>
      </c>
      <c r="J1319">
        <v>626</v>
      </c>
      <c r="K1319">
        <v>4</v>
      </c>
      <c r="L1319">
        <v>11616</v>
      </c>
      <c r="M1319" s="1">
        <v>45377</v>
      </c>
      <c r="N1319" t="s">
        <v>102</v>
      </c>
    </row>
    <row r="1320" spans="1:14" x14ac:dyDescent="0.3">
      <c r="A1320" t="s">
        <v>2659</v>
      </c>
      <c r="B1320" t="s">
        <v>2660</v>
      </c>
      <c r="C1320" t="s">
        <v>45</v>
      </c>
      <c r="D1320" t="s">
        <v>41</v>
      </c>
      <c r="E1320" t="s">
        <v>34</v>
      </c>
      <c r="F1320">
        <v>1885</v>
      </c>
      <c r="G1320">
        <v>40</v>
      </c>
      <c r="H1320">
        <v>1131</v>
      </c>
      <c r="I1320">
        <v>4.3</v>
      </c>
      <c r="J1320">
        <v>206</v>
      </c>
      <c r="K1320">
        <v>1</v>
      </c>
      <c r="L1320">
        <v>1131</v>
      </c>
      <c r="M1320" s="1">
        <v>45824</v>
      </c>
      <c r="N1320" t="s">
        <v>61</v>
      </c>
    </row>
    <row r="1321" spans="1:14" x14ac:dyDescent="0.3">
      <c r="A1321" t="s">
        <v>2661</v>
      </c>
      <c r="B1321" t="s">
        <v>2662</v>
      </c>
      <c r="C1321" t="s">
        <v>116</v>
      </c>
      <c r="D1321" t="s">
        <v>109</v>
      </c>
      <c r="E1321" t="s">
        <v>161</v>
      </c>
      <c r="F1321">
        <v>1468</v>
      </c>
      <c r="G1321">
        <v>30</v>
      </c>
      <c r="H1321">
        <v>1028</v>
      </c>
      <c r="I1321">
        <v>4.5</v>
      </c>
      <c r="J1321">
        <v>139</v>
      </c>
      <c r="K1321">
        <v>1</v>
      </c>
      <c r="L1321">
        <v>1028</v>
      </c>
      <c r="M1321" s="1">
        <v>45735</v>
      </c>
      <c r="N1321" t="s">
        <v>49</v>
      </c>
    </row>
    <row r="1322" spans="1:14" x14ac:dyDescent="0.3">
      <c r="A1322" t="s">
        <v>2663</v>
      </c>
      <c r="B1322" t="s">
        <v>2664</v>
      </c>
      <c r="C1322" t="s">
        <v>27</v>
      </c>
      <c r="D1322" t="s">
        <v>23</v>
      </c>
      <c r="E1322" t="s">
        <v>18</v>
      </c>
      <c r="F1322">
        <v>1860</v>
      </c>
      <c r="G1322">
        <v>40</v>
      </c>
      <c r="H1322">
        <v>1116</v>
      </c>
      <c r="I1322">
        <v>4.0999999999999996</v>
      </c>
      <c r="J1322">
        <v>110</v>
      </c>
      <c r="K1322">
        <v>1</v>
      </c>
      <c r="L1322">
        <v>1116</v>
      </c>
      <c r="M1322" s="1">
        <v>45879</v>
      </c>
      <c r="N1322" t="s">
        <v>61</v>
      </c>
    </row>
    <row r="1323" spans="1:14" x14ac:dyDescent="0.3">
      <c r="A1323" t="s">
        <v>2665</v>
      </c>
      <c r="B1323" t="s">
        <v>2666</v>
      </c>
      <c r="C1323" t="s">
        <v>88</v>
      </c>
      <c r="D1323" t="s">
        <v>53</v>
      </c>
      <c r="E1323" t="s">
        <v>34</v>
      </c>
      <c r="F1323">
        <v>4765</v>
      </c>
      <c r="G1323">
        <v>0</v>
      </c>
      <c r="H1323">
        <v>4765</v>
      </c>
      <c r="I1323">
        <v>4.4000000000000004</v>
      </c>
      <c r="J1323">
        <v>69</v>
      </c>
      <c r="K1323">
        <v>1</v>
      </c>
      <c r="L1323">
        <v>4765</v>
      </c>
      <c r="M1323" s="1">
        <v>45676</v>
      </c>
      <c r="N1323" t="s">
        <v>49</v>
      </c>
    </row>
    <row r="1324" spans="1:14" x14ac:dyDescent="0.3">
      <c r="A1324" t="s">
        <v>2667</v>
      </c>
      <c r="B1324" t="s">
        <v>2668</v>
      </c>
      <c r="C1324" t="s">
        <v>52</v>
      </c>
      <c r="D1324" t="s">
        <v>33</v>
      </c>
      <c r="E1324" t="s">
        <v>18</v>
      </c>
      <c r="F1324">
        <v>2208</v>
      </c>
      <c r="G1324">
        <v>30</v>
      </c>
      <c r="H1324">
        <v>1546</v>
      </c>
      <c r="I1324">
        <v>4.4000000000000004</v>
      </c>
      <c r="J1324">
        <v>107</v>
      </c>
      <c r="K1324">
        <v>1</v>
      </c>
      <c r="L1324">
        <v>1546</v>
      </c>
      <c r="M1324" s="1">
        <v>45580</v>
      </c>
      <c r="N1324" t="s">
        <v>141</v>
      </c>
    </row>
    <row r="1325" spans="1:14" x14ac:dyDescent="0.3">
      <c r="A1325" t="s">
        <v>2669</v>
      </c>
      <c r="B1325" t="s">
        <v>2670</v>
      </c>
      <c r="C1325" t="s">
        <v>32</v>
      </c>
      <c r="D1325" t="s">
        <v>33</v>
      </c>
      <c r="E1325" t="s">
        <v>18</v>
      </c>
      <c r="F1325">
        <v>884</v>
      </c>
      <c r="G1325">
        <v>40</v>
      </c>
      <c r="H1325">
        <v>530</v>
      </c>
      <c r="I1325">
        <v>4.5</v>
      </c>
      <c r="J1325">
        <v>51</v>
      </c>
      <c r="K1325">
        <v>1</v>
      </c>
      <c r="L1325">
        <v>530</v>
      </c>
      <c r="M1325" s="1">
        <v>45368</v>
      </c>
      <c r="N1325" t="s">
        <v>85</v>
      </c>
    </row>
    <row r="1326" spans="1:14" x14ac:dyDescent="0.3">
      <c r="A1326" t="s">
        <v>2671</v>
      </c>
      <c r="B1326" t="s">
        <v>2672</v>
      </c>
      <c r="C1326" t="s">
        <v>116</v>
      </c>
      <c r="D1326" t="s">
        <v>17</v>
      </c>
      <c r="E1326" t="s">
        <v>18</v>
      </c>
      <c r="F1326">
        <v>1607</v>
      </c>
      <c r="G1326">
        <v>0</v>
      </c>
      <c r="H1326">
        <v>1607</v>
      </c>
      <c r="I1326">
        <v>3.3</v>
      </c>
      <c r="J1326">
        <v>183</v>
      </c>
      <c r="K1326">
        <v>2</v>
      </c>
      <c r="L1326">
        <v>3214</v>
      </c>
      <c r="M1326" s="1">
        <v>45641</v>
      </c>
      <c r="N1326" t="s">
        <v>150</v>
      </c>
    </row>
    <row r="1327" spans="1:14" x14ac:dyDescent="0.3">
      <c r="A1327" t="s">
        <v>2673</v>
      </c>
      <c r="B1327" t="s">
        <v>2674</v>
      </c>
      <c r="C1327" t="s">
        <v>45</v>
      </c>
      <c r="D1327" t="s">
        <v>53</v>
      </c>
      <c r="E1327" t="s">
        <v>34</v>
      </c>
      <c r="F1327">
        <v>3500</v>
      </c>
      <c r="G1327">
        <v>30</v>
      </c>
      <c r="H1327">
        <v>2450</v>
      </c>
      <c r="I1327">
        <v>3.9</v>
      </c>
      <c r="J1327">
        <v>260</v>
      </c>
      <c r="K1327">
        <v>1</v>
      </c>
      <c r="L1327">
        <v>2450</v>
      </c>
      <c r="M1327" s="1">
        <v>45349</v>
      </c>
      <c r="N1327" t="s">
        <v>58</v>
      </c>
    </row>
    <row r="1328" spans="1:14" x14ac:dyDescent="0.3">
      <c r="A1328" t="s">
        <v>2675</v>
      </c>
      <c r="B1328" t="s">
        <v>2676</v>
      </c>
      <c r="C1328" t="s">
        <v>116</v>
      </c>
      <c r="D1328" t="s">
        <v>23</v>
      </c>
      <c r="E1328" t="s">
        <v>18</v>
      </c>
      <c r="F1328">
        <v>821</v>
      </c>
      <c r="G1328">
        <v>20</v>
      </c>
      <c r="H1328">
        <v>657</v>
      </c>
      <c r="I1328">
        <v>4.4000000000000004</v>
      </c>
      <c r="J1328">
        <v>50</v>
      </c>
      <c r="K1328">
        <v>1</v>
      </c>
      <c r="L1328">
        <v>657</v>
      </c>
      <c r="M1328" s="1">
        <v>45343</v>
      </c>
      <c r="N1328" t="s">
        <v>19</v>
      </c>
    </row>
    <row r="1329" spans="1:14" x14ac:dyDescent="0.3">
      <c r="A1329" t="s">
        <v>2677</v>
      </c>
      <c r="B1329" t="s">
        <v>2678</v>
      </c>
      <c r="C1329" t="s">
        <v>37</v>
      </c>
      <c r="D1329" t="s">
        <v>17</v>
      </c>
      <c r="E1329" t="s">
        <v>34</v>
      </c>
      <c r="F1329">
        <v>3127</v>
      </c>
      <c r="G1329">
        <v>30</v>
      </c>
      <c r="H1329">
        <v>2189</v>
      </c>
      <c r="I1329">
        <v>4.0999999999999996</v>
      </c>
      <c r="J1329">
        <v>136</v>
      </c>
      <c r="K1329">
        <v>1</v>
      </c>
      <c r="L1329">
        <v>2189</v>
      </c>
      <c r="M1329" s="1">
        <v>45482</v>
      </c>
      <c r="N1329" t="s">
        <v>168</v>
      </c>
    </row>
    <row r="1330" spans="1:14" x14ac:dyDescent="0.3">
      <c r="A1330" t="s">
        <v>2679</v>
      </c>
      <c r="B1330" t="s">
        <v>2680</v>
      </c>
      <c r="C1330" t="s">
        <v>27</v>
      </c>
      <c r="D1330" t="s">
        <v>46</v>
      </c>
      <c r="E1330" t="s">
        <v>18</v>
      </c>
      <c r="F1330">
        <v>4371</v>
      </c>
      <c r="G1330">
        <v>60</v>
      </c>
      <c r="H1330">
        <v>1748</v>
      </c>
      <c r="I1330">
        <v>4.4000000000000004</v>
      </c>
      <c r="J1330">
        <v>45</v>
      </c>
      <c r="K1330">
        <v>1</v>
      </c>
      <c r="L1330">
        <v>1748</v>
      </c>
      <c r="M1330" s="1">
        <v>45847</v>
      </c>
      <c r="N1330" t="s">
        <v>54</v>
      </c>
    </row>
    <row r="1331" spans="1:14" x14ac:dyDescent="0.3">
      <c r="A1331" t="s">
        <v>2681</v>
      </c>
      <c r="B1331" t="s">
        <v>2682</v>
      </c>
      <c r="C1331" t="s">
        <v>32</v>
      </c>
      <c r="D1331" t="s">
        <v>17</v>
      </c>
      <c r="E1331" t="s">
        <v>18</v>
      </c>
      <c r="F1331">
        <v>3622</v>
      </c>
      <c r="G1331">
        <v>30</v>
      </c>
      <c r="H1331">
        <v>2535</v>
      </c>
      <c r="I1331">
        <v>4.3</v>
      </c>
      <c r="J1331">
        <v>255</v>
      </c>
      <c r="K1331">
        <v>1</v>
      </c>
      <c r="L1331">
        <v>2535</v>
      </c>
      <c r="M1331" s="1">
        <v>45942</v>
      </c>
      <c r="N1331" t="s">
        <v>54</v>
      </c>
    </row>
    <row r="1332" spans="1:14" x14ac:dyDescent="0.3">
      <c r="A1332" t="s">
        <v>2683</v>
      </c>
      <c r="B1332" t="s">
        <v>2684</v>
      </c>
      <c r="C1332" t="s">
        <v>37</v>
      </c>
      <c r="D1332" t="s">
        <v>28</v>
      </c>
      <c r="E1332" t="s">
        <v>34</v>
      </c>
      <c r="F1332">
        <v>5380</v>
      </c>
      <c r="G1332">
        <v>15</v>
      </c>
      <c r="H1332">
        <v>4573</v>
      </c>
      <c r="I1332">
        <v>3</v>
      </c>
      <c r="J1332">
        <v>43</v>
      </c>
      <c r="K1332">
        <v>2</v>
      </c>
      <c r="L1332">
        <v>9146</v>
      </c>
      <c r="M1332" s="1">
        <v>45835</v>
      </c>
      <c r="N1332" t="s">
        <v>61</v>
      </c>
    </row>
    <row r="1333" spans="1:14" x14ac:dyDescent="0.3">
      <c r="A1333" t="s">
        <v>2685</v>
      </c>
      <c r="B1333" t="s">
        <v>2686</v>
      </c>
      <c r="C1333" t="s">
        <v>116</v>
      </c>
      <c r="D1333" t="s">
        <v>23</v>
      </c>
      <c r="E1333" t="s">
        <v>18</v>
      </c>
      <c r="F1333">
        <v>1304</v>
      </c>
      <c r="G1333">
        <v>20</v>
      </c>
      <c r="H1333">
        <v>1043</v>
      </c>
      <c r="I1333">
        <v>4.5999999999999996</v>
      </c>
      <c r="J1333">
        <v>346</v>
      </c>
      <c r="K1333">
        <v>1</v>
      </c>
      <c r="L1333">
        <v>1043</v>
      </c>
      <c r="M1333" s="1">
        <v>45732</v>
      </c>
      <c r="N1333" t="s">
        <v>19</v>
      </c>
    </row>
    <row r="1334" spans="1:14" x14ac:dyDescent="0.3">
      <c r="A1334" t="s">
        <v>2687</v>
      </c>
      <c r="B1334" t="s">
        <v>2688</v>
      </c>
      <c r="C1334" t="s">
        <v>32</v>
      </c>
      <c r="D1334" t="s">
        <v>33</v>
      </c>
      <c r="E1334" t="s">
        <v>34</v>
      </c>
      <c r="F1334">
        <v>3649</v>
      </c>
      <c r="G1334">
        <v>30</v>
      </c>
      <c r="H1334">
        <v>2554</v>
      </c>
      <c r="I1334">
        <v>3.9</v>
      </c>
      <c r="J1334">
        <v>94</v>
      </c>
      <c r="K1334">
        <v>4</v>
      </c>
      <c r="L1334">
        <v>10216</v>
      </c>
      <c r="M1334" s="1">
        <v>45874</v>
      </c>
      <c r="N1334" t="s">
        <v>141</v>
      </c>
    </row>
    <row r="1335" spans="1:14" x14ac:dyDescent="0.3">
      <c r="A1335" t="s">
        <v>2689</v>
      </c>
      <c r="B1335" t="s">
        <v>2690</v>
      </c>
      <c r="C1335" t="s">
        <v>57</v>
      </c>
      <c r="D1335" t="s">
        <v>53</v>
      </c>
      <c r="E1335" t="s">
        <v>34</v>
      </c>
      <c r="F1335">
        <v>4883</v>
      </c>
      <c r="G1335">
        <v>20</v>
      </c>
      <c r="H1335">
        <v>3906</v>
      </c>
      <c r="I1335">
        <v>3.7</v>
      </c>
      <c r="J1335">
        <v>338</v>
      </c>
      <c r="K1335">
        <v>1</v>
      </c>
      <c r="L1335">
        <v>3906</v>
      </c>
      <c r="M1335" s="1">
        <v>45486</v>
      </c>
      <c r="N1335" t="s">
        <v>75</v>
      </c>
    </row>
    <row r="1336" spans="1:14" x14ac:dyDescent="0.3">
      <c r="A1336" t="s">
        <v>2691</v>
      </c>
      <c r="B1336" t="s">
        <v>2692</v>
      </c>
      <c r="C1336" t="s">
        <v>57</v>
      </c>
      <c r="D1336" t="s">
        <v>41</v>
      </c>
      <c r="E1336" t="s">
        <v>34</v>
      </c>
      <c r="F1336">
        <v>2280</v>
      </c>
      <c r="G1336">
        <v>20</v>
      </c>
      <c r="H1336">
        <v>1824</v>
      </c>
      <c r="I1336">
        <v>4.5999999999999996</v>
      </c>
      <c r="J1336">
        <v>93</v>
      </c>
      <c r="K1336">
        <v>2</v>
      </c>
      <c r="L1336">
        <v>3648</v>
      </c>
      <c r="M1336" s="1">
        <v>45704</v>
      </c>
      <c r="N1336" t="s">
        <v>91</v>
      </c>
    </row>
    <row r="1337" spans="1:14" x14ac:dyDescent="0.3">
      <c r="A1337" t="s">
        <v>2693</v>
      </c>
      <c r="B1337" t="s">
        <v>2694</v>
      </c>
      <c r="C1337" t="s">
        <v>116</v>
      </c>
      <c r="D1337" t="s">
        <v>46</v>
      </c>
      <c r="E1337" t="s">
        <v>74</v>
      </c>
      <c r="F1337">
        <v>8364</v>
      </c>
      <c r="G1337">
        <v>50</v>
      </c>
      <c r="H1337">
        <v>4182</v>
      </c>
      <c r="I1337">
        <v>4.4000000000000004</v>
      </c>
      <c r="J1337">
        <v>155</v>
      </c>
      <c r="K1337">
        <v>2</v>
      </c>
      <c r="L1337">
        <v>8364</v>
      </c>
      <c r="M1337" s="1">
        <v>45682</v>
      </c>
      <c r="N1337" t="s">
        <v>58</v>
      </c>
    </row>
    <row r="1338" spans="1:14" x14ac:dyDescent="0.3">
      <c r="A1338" t="s">
        <v>2695</v>
      </c>
      <c r="B1338" t="s">
        <v>2696</v>
      </c>
      <c r="C1338" t="s">
        <v>22</v>
      </c>
      <c r="D1338" t="s">
        <v>41</v>
      </c>
      <c r="E1338" t="s">
        <v>74</v>
      </c>
      <c r="F1338">
        <v>1316</v>
      </c>
      <c r="G1338">
        <v>15</v>
      </c>
      <c r="H1338">
        <v>1119</v>
      </c>
      <c r="I1338">
        <v>4.7</v>
      </c>
      <c r="J1338">
        <v>365</v>
      </c>
      <c r="K1338">
        <v>1</v>
      </c>
      <c r="L1338">
        <v>1119</v>
      </c>
      <c r="M1338" s="1">
        <v>45308</v>
      </c>
      <c r="N1338" t="s">
        <v>189</v>
      </c>
    </row>
    <row r="1339" spans="1:14" x14ac:dyDescent="0.3">
      <c r="A1339" t="s">
        <v>2697</v>
      </c>
      <c r="B1339" t="s">
        <v>2698</v>
      </c>
      <c r="C1339" t="s">
        <v>16</v>
      </c>
      <c r="D1339" t="s">
        <v>33</v>
      </c>
      <c r="E1339" t="s">
        <v>18</v>
      </c>
      <c r="F1339">
        <v>1053</v>
      </c>
      <c r="G1339">
        <v>20</v>
      </c>
      <c r="H1339">
        <v>842</v>
      </c>
      <c r="I1339">
        <v>4.2</v>
      </c>
      <c r="J1339">
        <v>11</v>
      </c>
      <c r="K1339">
        <v>1</v>
      </c>
      <c r="L1339">
        <v>842</v>
      </c>
      <c r="M1339" s="1">
        <v>45854</v>
      </c>
      <c r="N1339" t="s">
        <v>141</v>
      </c>
    </row>
    <row r="1340" spans="1:14" x14ac:dyDescent="0.3">
      <c r="A1340" t="s">
        <v>2699</v>
      </c>
      <c r="B1340" t="s">
        <v>2700</v>
      </c>
      <c r="C1340" t="s">
        <v>27</v>
      </c>
      <c r="D1340" t="s">
        <v>53</v>
      </c>
      <c r="E1340" t="s">
        <v>34</v>
      </c>
      <c r="F1340">
        <v>2099</v>
      </c>
      <c r="G1340">
        <v>20</v>
      </c>
      <c r="H1340">
        <v>1679</v>
      </c>
      <c r="I1340">
        <v>3.9</v>
      </c>
      <c r="J1340">
        <v>161</v>
      </c>
      <c r="K1340">
        <v>1</v>
      </c>
      <c r="L1340">
        <v>1679</v>
      </c>
      <c r="M1340" s="1">
        <v>45400</v>
      </c>
      <c r="N1340" t="s">
        <v>19</v>
      </c>
    </row>
    <row r="1341" spans="1:14" x14ac:dyDescent="0.3">
      <c r="A1341" t="s">
        <v>2701</v>
      </c>
      <c r="B1341" t="s">
        <v>2702</v>
      </c>
      <c r="C1341" t="s">
        <v>45</v>
      </c>
      <c r="D1341" t="s">
        <v>28</v>
      </c>
      <c r="E1341" t="s">
        <v>34</v>
      </c>
      <c r="F1341">
        <v>2916</v>
      </c>
      <c r="G1341">
        <v>25</v>
      </c>
      <c r="H1341">
        <v>2187</v>
      </c>
      <c r="I1341">
        <v>4.2</v>
      </c>
      <c r="J1341">
        <v>81</v>
      </c>
      <c r="K1341">
        <v>2</v>
      </c>
      <c r="L1341">
        <v>4374</v>
      </c>
      <c r="M1341" s="1">
        <v>45718</v>
      </c>
      <c r="N1341" t="s">
        <v>168</v>
      </c>
    </row>
    <row r="1342" spans="1:14" x14ac:dyDescent="0.3">
      <c r="A1342" t="s">
        <v>2703</v>
      </c>
      <c r="B1342" t="s">
        <v>2704</v>
      </c>
      <c r="C1342" t="s">
        <v>116</v>
      </c>
      <c r="D1342" t="s">
        <v>33</v>
      </c>
      <c r="E1342" t="s">
        <v>34</v>
      </c>
      <c r="F1342">
        <v>3591</v>
      </c>
      <c r="G1342">
        <v>25</v>
      </c>
      <c r="H1342">
        <v>2693</v>
      </c>
      <c r="I1342">
        <v>3.6</v>
      </c>
      <c r="J1342">
        <v>184</v>
      </c>
      <c r="K1342">
        <v>1</v>
      </c>
      <c r="L1342">
        <v>2693</v>
      </c>
      <c r="M1342" s="1">
        <v>45424</v>
      </c>
      <c r="N1342" t="s">
        <v>64</v>
      </c>
    </row>
    <row r="1343" spans="1:14" x14ac:dyDescent="0.3">
      <c r="A1343" t="s">
        <v>2705</v>
      </c>
      <c r="B1343" t="s">
        <v>2706</v>
      </c>
      <c r="C1343" t="s">
        <v>57</v>
      </c>
      <c r="D1343" t="s">
        <v>46</v>
      </c>
      <c r="E1343" t="s">
        <v>161</v>
      </c>
      <c r="F1343">
        <v>9248</v>
      </c>
      <c r="G1343">
        <v>10</v>
      </c>
      <c r="H1343">
        <v>8323</v>
      </c>
      <c r="I1343">
        <v>3.4</v>
      </c>
      <c r="J1343">
        <v>88</v>
      </c>
      <c r="K1343">
        <v>1</v>
      </c>
      <c r="L1343">
        <v>8323</v>
      </c>
      <c r="M1343" s="1">
        <v>45544</v>
      </c>
      <c r="N1343" t="s">
        <v>42</v>
      </c>
    </row>
    <row r="1344" spans="1:14" x14ac:dyDescent="0.3">
      <c r="A1344" t="s">
        <v>2707</v>
      </c>
      <c r="B1344" t="s">
        <v>2708</v>
      </c>
      <c r="C1344" t="s">
        <v>57</v>
      </c>
      <c r="D1344" t="s">
        <v>53</v>
      </c>
      <c r="E1344" t="s">
        <v>34</v>
      </c>
      <c r="F1344">
        <v>5336</v>
      </c>
      <c r="G1344">
        <v>20</v>
      </c>
      <c r="H1344">
        <v>4269</v>
      </c>
      <c r="I1344">
        <v>3.8</v>
      </c>
      <c r="J1344">
        <v>60</v>
      </c>
      <c r="K1344">
        <v>1</v>
      </c>
      <c r="L1344">
        <v>4269</v>
      </c>
      <c r="M1344" s="1">
        <v>45491</v>
      </c>
      <c r="N1344" t="s">
        <v>58</v>
      </c>
    </row>
    <row r="1345" spans="1:14" x14ac:dyDescent="0.3">
      <c r="A1345" t="s">
        <v>2709</v>
      </c>
      <c r="B1345" t="s">
        <v>2710</v>
      </c>
      <c r="C1345" t="s">
        <v>45</v>
      </c>
      <c r="D1345" t="s">
        <v>17</v>
      </c>
      <c r="E1345" t="s">
        <v>18</v>
      </c>
      <c r="F1345">
        <v>4992</v>
      </c>
      <c r="G1345">
        <v>25</v>
      </c>
      <c r="H1345">
        <v>3744</v>
      </c>
      <c r="I1345">
        <v>4.9000000000000004</v>
      </c>
      <c r="J1345">
        <v>230</v>
      </c>
      <c r="K1345">
        <v>1</v>
      </c>
      <c r="L1345">
        <v>3744</v>
      </c>
      <c r="M1345" s="1">
        <v>45389</v>
      </c>
      <c r="N1345" t="s">
        <v>189</v>
      </c>
    </row>
    <row r="1346" spans="1:14" x14ac:dyDescent="0.3">
      <c r="A1346" t="s">
        <v>2711</v>
      </c>
      <c r="B1346" t="s">
        <v>1262</v>
      </c>
      <c r="C1346" t="s">
        <v>32</v>
      </c>
      <c r="D1346" t="s">
        <v>53</v>
      </c>
      <c r="E1346" t="s">
        <v>34</v>
      </c>
      <c r="F1346">
        <v>5726</v>
      </c>
      <c r="G1346">
        <v>50</v>
      </c>
      <c r="H1346">
        <v>2863</v>
      </c>
      <c r="I1346">
        <v>3.8</v>
      </c>
      <c r="J1346">
        <v>219</v>
      </c>
      <c r="K1346">
        <v>1</v>
      </c>
      <c r="L1346">
        <v>2863</v>
      </c>
      <c r="M1346" s="1">
        <v>45752</v>
      </c>
      <c r="N1346" t="s">
        <v>189</v>
      </c>
    </row>
    <row r="1347" spans="1:14" x14ac:dyDescent="0.3">
      <c r="A1347" t="s">
        <v>2712</v>
      </c>
      <c r="B1347" t="s">
        <v>2713</v>
      </c>
      <c r="C1347" t="s">
        <v>116</v>
      </c>
      <c r="D1347" t="s">
        <v>33</v>
      </c>
      <c r="E1347" t="s">
        <v>18</v>
      </c>
      <c r="F1347">
        <v>2730</v>
      </c>
      <c r="G1347">
        <v>15</v>
      </c>
      <c r="H1347">
        <v>2320</v>
      </c>
      <c r="I1347">
        <v>3.2</v>
      </c>
      <c r="J1347">
        <v>100</v>
      </c>
      <c r="K1347">
        <v>1</v>
      </c>
      <c r="L1347">
        <v>2320</v>
      </c>
      <c r="M1347" s="1">
        <v>45656</v>
      </c>
      <c r="N1347" t="s">
        <v>150</v>
      </c>
    </row>
    <row r="1348" spans="1:14" x14ac:dyDescent="0.3">
      <c r="A1348" t="s">
        <v>2714</v>
      </c>
      <c r="B1348" t="s">
        <v>2715</v>
      </c>
      <c r="C1348" t="s">
        <v>16</v>
      </c>
      <c r="D1348" t="s">
        <v>33</v>
      </c>
      <c r="E1348" t="s">
        <v>34</v>
      </c>
      <c r="F1348">
        <v>2491</v>
      </c>
      <c r="G1348">
        <v>25</v>
      </c>
      <c r="H1348">
        <v>1868</v>
      </c>
      <c r="I1348">
        <v>4</v>
      </c>
      <c r="J1348">
        <v>467</v>
      </c>
      <c r="K1348">
        <v>1</v>
      </c>
      <c r="L1348">
        <v>1868</v>
      </c>
      <c r="M1348" s="1">
        <v>45953</v>
      </c>
      <c r="N1348" t="s">
        <v>42</v>
      </c>
    </row>
    <row r="1349" spans="1:14" x14ac:dyDescent="0.3">
      <c r="A1349" t="s">
        <v>2716</v>
      </c>
      <c r="B1349" t="s">
        <v>2717</v>
      </c>
      <c r="C1349" t="s">
        <v>22</v>
      </c>
      <c r="D1349" t="s">
        <v>17</v>
      </c>
      <c r="E1349" t="s">
        <v>34</v>
      </c>
      <c r="F1349">
        <v>3627</v>
      </c>
      <c r="G1349">
        <v>30</v>
      </c>
      <c r="H1349">
        <v>2539</v>
      </c>
      <c r="I1349">
        <v>3.8</v>
      </c>
      <c r="J1349">
        <v>180</v>
      </c>
      <c r="K1349">
        <v>2</v>
      </c>
      <c r="L1349">
        <v>5078</v>
      </c>
      <c r="M1349" s="1">
        <v>45303</v>
      </c>
      <c r="N1349" t="s">
        <v>38</v>
      </c>
    </row>
    <row r="1350" spans="1:14" x14ac:dyDescent="0.3">
      <c r="A1350" t="s">
        <v>2718</v>
      </c>
      <c r="B1350" t="s">
        <v>2719</v>
      </c>
      <c r="C1350" t="s">
        <v>116</v>
      </c>
      <c r="D1350" t="s">
        <v>28</v>
      </c>
      <c r="E1350" t="s">
        <v>34</v>
      </c>
      <c r="F1350">
        <v>1226</v>
      </c>
      <c r="G1350">
        <v>30</v>
      </c>
      <c r="H1350">
        <v>858</v>
      </c>
      <c r="I1350">
        <v>4.7</v>
      </c>
      <c r="J1350">
        <v>81</v>
      </c>
      <c r="K1350">
        <v>1</v>
      </c>
      <c r="L1350">
        <v>858</v>
      </c>
      <c r="M1350" s="1">
        <v>45669</v>
      </c>
      <c r="N1350" t="s">
        <v>91</v>
      </c>
    </row>
    <row r="1351" spans="1:14" x14ac:dyDescent="0.3">
      <c r="A1351" t="s">
        <v>2720</v>
      </c>
      <c r="B1351" t="s">
        <v>2721</v>
      </c>
      <c r="C1351" t="s">
        <v>52</v>
      </c>
      <c r="D1351" t="s">
        <v>46</v>
      </c>
      <c r="E1351" t="s">
        <v>74</v>
      </c>
      <c r="F1351">
        <v>6636</v>
      </c>
      <c r="G1351">
        <v>10</v>
      </c>
      <c r="H1351">
        <v>5972</v>
      </c>
      <c r="I1351">
        <v>4.8</v>
      </c>
      <c r="J1351">
        <v>98</v>
      </c>
      <c r="K1351">
        <v>1</v>
      </c>
      <c r="L1351">
        <v>5972</v>
      </c>
      <c r="M1351" s="1">
        <v>45494</v>
      </c>
      <c r="N1351" t="s">
        <v>150</v>
      </c>
    </row>
    <row r="1352" spans="1:14" x14ac:dyDescent="0.3">
      <c r="A1352" t="s">
        <v>2722</v>
      </c>
      <c r="B1352" t="s">
        <v>2723</v>
      </c>
      <c r="C1352" t="s">
        <v>116</v>
      </c>
      <c r="D1352" t="s">
        <v>46</v>
      </c>
      <c r="E1352" t="s">
        <v>161</v>
      </c>
      <c r="F1352">
        <v>1767</v>
      </c>
      <c r="G1352">
        <v>10</v>
      </c>
      <c r="H1352">
        <v>1590</v>
      </c>
      <c r="I1352">
        <v>3.9</v>
      </c>
      <c r="J1352">
        <v>68</v>
      </c>
      <c r="K1352">
        <v>1</v>
      </c>
      <c r="L1352">
        <v>1590</v>
      </c>
      <c r="M1352" s="1">
        <v>45669</v>
      </c>
      <c r="N1352" t="s">
        <v>58</v>
      </c>
    </row>
    <row r="1353" spans="1:14" x14ac:dyDescent="0.3">
      <c r="A1353" t="s">
        <v>2724</v>
      </c>
      <c r="B1353" t="s">
        <v>2725</v>
      </c>
      <c r="C1353" t="s">
        <v>37</v>
      </c>
      <c r="D1353" t="s">
        <v>109</v>
      </c>
      <c r="E1353" t="s">
        <v>161</v>
      </c>
      <c r="F1353">
        <v>2721</v>
      </c>
      <c r="G1353">
        <v>25</v>
      </c>
      <c r="H1353">
        <v>2041</v>
      </c>
      <c r="I1353">
        <v>4.2</v>
      </c>
      <c r="J1353">
        <v>73</v>
      </c>
      <c r="K1353">
        <v>1</v>
      </c>
      <c r="L1353">
        <v>2041</v>
      </c>
      <c r="M1353" s="1">
        <v>45919</v>
      </c>
      <c r="N1353" t="s">
        <v>78</v>
      </c>
    </row>
    <row r="1354" spans="1:14" x14ac:dyDescent="0.3">
      <c r="A1354" t="s">
        <v>2726</v>
      </c>
      <c r="B1354" t="s">
        <v>2727</v>
      </c>
      <c r="C1354" t="s">
        <v>45</v>
      </c>
      <c r="D1354" t="s">
        <v>109</v>
      </c>
      <c r="E1354" t="s">
        <v>161</v>
      </c>
      <c r="F1354">
        <v>718</v>
      </c>
      <c r="G1354">
        <v>30</v>
      </c>
      <c r="H1354">
        <v>503</v>
      </c>
      <c r="I1354">
        <v>4.3</v>
      </c>
      <c r="J1354">
        <v>55</v>
      </c>
      <c r="K1354">
        <v>1</v>
      </c>
      <c r="L1354">
        <v>503</v>
      </c>
      <c r="M1354" s="1">
        <v>45357</v>
      </c>
      <c r="N1354" t="s">
        <v>19</v>
      </c>
    </row>
    <row r="1355" spans="1:14" x14ac:dyDescent="0.3">
      <c r="A1355" t="s">
        <v>2728</v>
      </c>
      <c r="B1355" t="s">
        <v>2729</v>
      </c>
      <c r="C1355" t="s">
        <v>32</v>
      </c>
      <c r="D1355" t="s">
        <v>46</v>
      </c>
      <c r="E1355" t="s">
        <v>34</v>
      </c>
      <c r="F1355">
        <v>2995</v>
      </c>
      <c r="G1355">
        <v>30</v>
      </c>
      <c r="H1355">
        <v>2096</v>
      </c>
      <c r="I1355">
        <v>4.0999999999999996</v>
      </c>
      <c r="J1355">
        <v>131</v>
      </c>
      <c r="K1355">
        <v>1</v>
      </c>
      <c r="L1355">
        <v>2096</v>
      </c>
      <c r="M1355" s="1">
        <v>45714</v>
      </c>
      <c r="N1355" t="s">
        <v>49</v>
      </c>
    </row>
    <row r="1356" spans="1:14" x14ac:dyDescent="0.3">
      <c r="A1356" t="s">
        <v>2730</v>
      </c>
      <c r="B1356" t="s">
        <v>2731</v>
      </c>
      <c r="C1356" t="s">
        <v>52</v>
      </c>
      <c r="D1356" t="s">
        <v>109</v>
      </c>
      <c r="E1356" t="s">
        <v>161</v>
      </c>
      <c r="F1356">
        <v>2195</v>
      </c>
      <c r="G1356">
        <v>25</v>
      </c>
      <c r="H1356">
        <v>1646</v>
      </c>
      <c r="I1356">
        <v>4</v>
      </c>
      <c r="J1356">
        <v>225</v>
      </c>
      <c r="K1356">
        <v>1</v>
      </c>
      <c r="L1356">
        <v>1646</v>
      </c>
      <c r="M1356" s="1">
        <v>45853</v>
      </c>
      <c r="N1356" t="s">
        <v>19</v>
      </c>
    </row>
    <row r="1357" spans="1:14" x14ac:dyDescent="0.3">
      <c r="A1357" t="s">
        <v>2732</v>
      </c>
      <c r="B1357" t="s">
        <v>2733</v>
      </c>
      <c r="C1357" t="s">
        <v>116</v>
      </c>
      <c r="D1357" t="s">
        <v>23</v>
      </c>
      <c r="E1357" t="s">
        <v>34</v>
      </c>
      <c r="F1357">
        <v>2652</v>
      </c>
      <c r="G1357">
        <v>15</v>
      </c>
      <c r="H1357">
        <v>2254</v>
      </c>
      <c r="I1357">
        <v>3.6</v>
      </c>
      <c r="J1357">
        <v>223</v>
      </c>
      <c r="K1357">
        <v>1</v>
      </c>
      <c r="L1357">
        <v>2254</v>
      </c>
      <c r="M1357" s="1">
        <v>45316</v>
      </c>
      <c r="N1357" t="s">
        <v>78</v>
      </c>
    </row>
    <row r="1358" spans="1:14" x14ac:dyDescent="0.3">
      <c r="A1358" t="s">
        <v>2734</v>
      </c>
      <c r="B1358" t="s">
        <v>2735</v>
      </c>
      <c r="C1358" t="s">
        <v>22</v>
      </c>
      <c r="D1358" t="s">
        <v>109</v>
      </c>
      <c r="E1358" t="s">
        <v>18</v>
      </c>
      <c r="F1358">
        <v>1730</v>
      </c>
      <c r="G1358">
        <v>50</v>
      </c>
      <c r="H1358">
        <v>865</v>
      </c>
      <c r="I1358">
        <v>3.2</v>
      </c>
      <c r="J1358">
        <v>84</v>
      </c>
      <c r="K1358">
        <v>1</v>
      </c>
      <c r="L1358">
        <v>865</v>
      </c>
      <c r="M1358" s="1">
        <v>45622</v>
      </c>
      <c r="N1358" t="s">
        <v>189</v>
      </c>
    </row>
    <row r="1359" spans="1:14" x14ac:dyDescent="0.3">
      <c r="A1359" t="s">
        <v>2736</v>
      </c>
      <c r="B1359" t="s">
        <v>2737</v>
      </c>
      <c r="C1359" t="s">
        <v>37</v>
      </c>
      <c r="D1359" t="s">
        <v>28</v>
      </c>
      <c r="E1359" t="s">
        <v>34</v>
      </c>
      <c r="F1359">
        <v>1418</v>
      </c>
      <c r="G1359">
        <v>30</v>
      </c>
      <c r="H1359">
        <v>993</v>
      </c>
      <c r="I1359">
        <v>3.6</v>
      </c>
      <c r="J1359">
        <v>90</v>
      </c>
      <c r="K1359">
        <v>1</v>
      </c>
      <c r="L1359">
        <v>993</v>
      </c>
      <c r="M1359" s="1">
        <v>45361</v>
      </c>
      <c r="N1359" t="s">
        <v>78</v>
      </c>
    </row>
    <row r="1360" spans="1:14" x14ac:dyDescent="0.3">
      <c r="A1360" t="s">
        <v>2738</v>
      </c>
      <c r="B1360" t="s">
        <v>2739</v>
      </c>
      <c r="C1360" t="s">
        <v>88</v>
      </c>
      <c r="D1360" t="s">
        <v>17</v>
      </c>
      <c r="E1360" t="s">
        <v>34</v>
      </c>
      <c r="F1360">
        <v>1257</v>
      </c>
      <c r="G1360">
        <v>20</v>
      </c>
      <c r="H1360">
        <v>1006</v>
      </c>
      <c r="I1360">
        <v>4.0999999999999996</v>
      </c>
      <c r="J1360">
        <v>51</v>
      </c>
      <c r="K1360">
        <v>1</v>
      </c>
      <c r="L1360">
        <v>1006</v>
      </c>
      <c r="M1360" s="1">
        <v>45668</v>
      </c>
      <c r="N1360" t="s">
        <v>64</v>
      </c>
    </row>
    <row r="1361" spans="1:14" x14ac:dyDescent="0.3">
      <c r="A1361" t="s">
        <v>2740</v>
      </c>
      <c r="B1361" t="s">
        <v>2741</v>
      </c>
      <c r="C1361" t="s">
        <v>88</v>
      </c>
      <c r="D1361" t="s">
        <v>46</v>
      </c>
      <c r="E1361" t="s">
        <v>18</v>
      </c>
      <c r="F1361">
        <v>7320</v>
      </c>
      <c r="G1361">
        <v>15</v>
      </c>
      <c r="H1361">
        <v>6222</v>
      </c>
      <c r="I1361">
        <v>3.4</v>
      </c>
      <c r="J1361">
        <v>73</v>
      </c>
      <c r="K1361">
        <v>1</v>
      </c>
      <c r="L1361">
        <v>6222</v>
      </c>
      <c r="M1361" s="1">
        <v>45455</v>
      </c>
      <c r="N1361" t="s">
        <v>42</v>
      </c>
    </row>
    <row r="1362" spans="1:14" x14ac:dyDescent="0.3">
      <c r="A1362" t="s">
        <v>2742</v>
      </c>
      <c r="B1362" t="s">
        <v>2743</v>
      </c>
      <c r="C1362" t="s">
        <v>88</v>
      </c>
      <c r="D1362" t="s">
        <v>33</v>
      </c>
      <c r="E1362" t="s">
        <v>34</v>
      </c>
      <c r="F1362">
        <v>2877</v>
      </c>
      <c r="G1362">
        <v>10</v>
      </c>
      <c r="H1362">
        <v>2589</v>
      </c>
      <c r="I1362">
        <v>4.2</v>
      </c>
      <c r="J1362">
        <v>156</v>
      </c>
      <c r="K1362">
        <v>1</v>
      </c>
      <c r="L1362">
        <v>2589</v>
      </c>
      <c r="M1362" s="1">
        <v>45748</v>
      </c>
      <c r="N1362" t="s">
        <v>150</v>
      </c>
    </row>
    <row r="1363" spans="1:14" x14ac:dyDescent="0.3">
      <c r="A1363" t="s">
        <v>2744</v>
      </c>
      <c r="B1363" t="s">
        <v>2745</v>
      </c>
      <c r="C1363" t="s">
        <v>88</v>
      </c>
      <c r="D1363" t="s">
        <v>46</v>
      </c>
      <c r="E1363" t="s">
        <v>18</v>
      </c>
      <c r="F1363">
        <v>2606</v>
      </c>
      <c r="G1363">
        <v>20</v>
      </c>
      <c r="H1363">
        <v>2085</v>
      </c>
      <c r="I1363">
        <v>4.0999999999999996</v>
      </c>
      <c r="J1363">
        <v>18</v>
      </c>
      <c r="K1363">
        <v>2</v>
      </c>
      <c r="L1363">
        <v>4170</v>
      </c>
      <c r="M1363" s="1">
        <v>45502</v>
      </c>
      <c r="N1363" t="s">
        <v>42</v>
      </c>
    </row>
    <row r="1364" spans="1:14" x14ac:dyDescent="0.3">
      <c r="A1364" t="s">
        <v>2746</v>
      </c>
      <c r="B1364" t="s">
        <v>2747</v>
      </c>
      <c r="C1364" t="s">
        <v>45</v>
      </c>
      <c r="D1364" t="s">
        <v>28</v>
      </c>
      <c r="E1364" t="s">
        <v>34</v>
      </c>
      <c r="F1364">
        <v>4789</v>
      </c>
      <c r="G1364">
        <v>10</v>
      </c>
      <c r="H1364">
        <v>4310</v>
      </c>
      <c r="I1364">
        <v>3.8</v>
      </c>
      <c r="J1364">
        <v>177</v>
      </c>
      <c r="K1364">
        <v>1</v>
      </c>
      <c r="L1364">
        <v>4310</v>
      </c>
      <c r="M1364" s="1">
        <v>45550</v>
      </c>
      <c r="N1364" t="s">
        <v>42</v>
      </c>
    </row>
    <row r="1365" spans="1:14" x14ac:dyDescent="0.3">
      <c r="A1365" t="s">
        <v>2748</v>
      </c>
      <c r="B1365" t="s">
        <v>2749</v>
      </c>
      <c r="C1365" t="s">
        <v>16</v>
      </c>
      <c r="D1365" t="s">
        <v>109</v>
      </c>
      <c r="E1365" t="s">
        <v>18</v>
      </c>
      <c r="F1365">
        <v>1477</v>
      </c>
      <c r="G1365">
        <v>40</v>
      </c>
      <c r="H1365">
        <v>886</v>
      </c>
      <c r="I1365">
        <v>4</v>
      </c>
      <c r="J1365">
        <v>159</v>
      </c>
      <c r="K1365">
        <v>1</v>
      </c>
      <c r="L1365">
        <v>886</v>
      </c>
      <c r="M1365" s="1">
        <v>45689</v>
      </c>
      <c r="N1365" t="s">
        <v>49</v>
      </c>
    </row>
    <row r="1366" spans="1:14" x14ac:dyDescent="0.3">
      <c r="A1366" t="s">
        <v>2750</v>
      </c>
      <c r="B1366" t="s">
        <v>2751</v>
      </c>
      <c r="C1366" t="s">
        <v>45</v>
      </c>
      <c r="D1366" t="s">
        <v>46</v>
      </c>
      <c r="E1366" t="s">
        <v>74</v>
      </c>
      <c r="F1366">
        <v>9357</v>
      </c>
      <c r="G1366">
        <v>25</v>
      </c>
      <c r="H1366">
        <v>7018</v>
      </c>
      <c r="I1366">
        <v>3.5</v>
      </c>
      <c r="J1366">
        <v>20</v>
      </c>
      <c r="K1366">
        <v>2</v>
      </c>
      <c r="L1366">
        <v>14036</v>
      </c>
      <c r="M1366" s="1">
        <v>45975</v>
      </c>
      <c r="N1366" t="s">
        <v>75</v>
      </c>
    </row>
    <row r="1367" spans="1:14" x14ac:dyDescent="0.3">
      <c r="A1367" t="s">
        <v>2752</v>
      </c>
      <c r="B1367" t="s">
        <v>2753</v>
      </c>
      <c r="C1367" t="s">
        <v>22</v>
      </c>
      <c r="D1367" t="s">
        <v>109</v>
      </c>
      <c r="E1367" t="s">
        <v>161</v>
      </c>
      <c r="F1367">
        <v>832</v>
      </c>
      <c r="G1367">
        <v>40</v>
      </c>
      <c r="H1367">
        <v>499</v>
      </c>
      <c r="I1367">
        <v>4.5</v>
      </c>
      <c r="J1367">
        <v>519</v>
      </c>
      <c r="K1367">
        <v>4</v>
      </c>
      <c r="L1367">
        <v>1996</v>
      </c>
      <c r="M1367" s="1">
        <v>45602</v>
      </c>
      <c r="N1367" t="s">
        <v>91</v>
      </c>
    </row>
    <row r="1368" spans="1:14" x14ac:dyDescent="0.3">
      <c r="A1368" t="s">
        <v>2754</v>
      </c>
      <c r="B1368" t="s">
        <v>2755</v>
      </c>
      <c r="C1368" t="s">
        <v>32</v>
      </c>
      <c r="D1368" t="s">
        <v>109</v>
      </c>
      <c r="E1368" t="s">
        <v>34</v>
      </c>
      <c r="F1368">
        <v>1371</v>
      </c>
      <c r="G1368">
        <v>25</v>
      </c>
      <c r="H1368">
        <v>1028</v>
      </c>
      <c r="I1368">
        <v>4.5</v>
      </c>
      <c r="J1368">
        <v>210</v>
      </c>
      <c r="K1368">
        <v>2</v>
      </c>
      <c r="L1368">
        <v>2056</v>
      </c>
      <c r="M1368" s="1">
        <v>45673</v>
      </c>
      <c r="N1368" t="s">
        <v>19</v>
      </c>
    </row>
    <row r="1369" spans="1:14" x14ac:dyDescent="0.3">
      <c r="A1369" t="s">
        <v>2756</v>
      </c>
      <c r="B1369" t="s">
        <v>2757</v>
      </c>
      <c r="C1369" t="s">
        <v>22</v>
      </c>
      <c r="D1369" t="s">
        <v>28</v>
      </c>
      <c r="E1369" t="s">
        <v>34</v>
      </c>
      <c r="F1369">
        <v>10020</v>
      </c>
      <c r="G1369">
        <v>10</v>
      </c>
      <c r="H1369">
        <v>9018</v>
      </c>
      <c r="I1369">
        <v>3.5</v>
      </c>
      <c r="J1369">
        <v>150</v>
      </c>
      <c r="K1369">
        <v>1</v>
      </c>
      <c r="L1369">
        <v>9018</v>
      </c>
      <c r="M1369" s="1">
        <v>45501</v>
      </c>
      <c r="N1369" t="s">
        <v>29</v>
      </c>
    </row>
    <row r="1370" spans="1:14" x14ac:dyDescent="0.3">
      <c r="A1370" t="s">
        <v>2758</v>
      </c>
      <c r="B1370" t="s">
        <v>2759</v>
      </c>
      <c r="C1370" t="s">
        <v>116</v>
      </c>
      <c r="D1370" t="s">
        <v>109</v>
      </c>
      <c r="E1370" t="s">
        <v>18</v>
      </c>
      <c r="F1370">
        <v>842</v>
      </c>
      <c r="G1370">
        <v>30</v>
      </c>
      <c r="H1370">
        <v>589</v>
      </c>
      <c r="I1370">
        <v>3.5</v>
      </c>
      <c r="J1370">
        <v>165</v>
      </c>
      <c r="K1370">
        <v>3</v>
      </c>
      <c r="L1370">
        <v>1767</v>
      </c>
      <c r="M1370" s="1">
        <v>45885</v>
      </c>
      <c r="N1370" t="s">
        <v>24</v>
      </c>
    </row>
    <row r="1371" spans="1:14" x14ac:dyDescent="0.3">
      <c r="A1371" t="s">
        <v>2760</v>
      </c>
      <c r="B1371" t="s">
        <v>2761</v>
      </c>
      <c r="C1371" t="s">
        <v>22</v>
      </c>
      <c r="D1371" t="s">
        <v>53</v>
      </c>
      <c r="E1371" t="s">
        <v>34</v>
      </c>
      <c r="F1371">
        <v>8137</v>
      </c>
      <c r="G1371">
        <v>30</v>
      </c>
      <c r="H1371">
        <v>5696</v>
      </c>
      <c r="I1371">
        <v>3.6</v>
      </c>
      <c r="J1371">
        <v>314</v>
      </c>
      <c r="K1371">
        <v>1</v>
      </c>
      <c r="L1371">
        <v>5696</v>
      </c>
      <c r="M1371" s="1">
        <v>45986</v>
      </c>
      <c r="N1371" t="s">
        <v>189</v>
      </c>
    </row>
    <row r="1372" spans="1:14" x14ac:dyDescent="0.3">
      <c r="A1372" t="s">
        <v>2762</v>
      </c>
      <c r="B1372" t="s">
        <v>2763</v>
      </c>
      <c r="C1372" t="s">
        <v>27</v>
      </c>
      <c r="D1372" t="s">
        <v>41</v>
      </c>
      <c r="E1372" t="s">
        <v>34</v>
      </c>
      <c r="F1372">
        <v>1106</v>
      </c>
      <c r="G1372">
        <v>60</v>
      </c>
      <c r="H1372">
        <v>442</v>
      </c>
      <c r="I1372">
        <v>4.4000000000000004</v>
      </c>
      <c r="J1372">
        <v>69</v>
      </c>
      <c r="K1372">
        <v>3</v>
      </c>
      <c r="L1372">
        <v>1326</v>
      </c>
      <c r="M1372" s="1">
        <v>45964</v>
      </c>
      <c r="N1372" t="s">
        <v>19</v>
      </c>
    </row>
    <row r="1373" spans="1:14" x14ac:dyDescent="0.3">
      <c r="A1373" t="s">
        <v>2764</v>
      </c>
      <c r="B1373" t="s">
        <v>2765</v>
      </c>
      <c r="C1373" t="s">
        <v>27</v>
      </c>
      <c r="D1373" t="s">
        <v>17</v>
      </c>
      <c r="E1373" t="s">
        <v>18</v>
      </c>
      <c r="F1373">
        <v>3217</v>
      </c>
      <c r="G1373">
        <v>60</v>
      </c>
      <c r="H1373">
        <v>1287</v>
      </c>
      <c r="I1373">
        <v>4.3</v>
      </c>
      <c r="J1373">
        <v>144</v>
      </c>
      <c r="K1373">
        <v>1</v>
      </c>
      <c r="L1373">
        <v>1287</v>
      </c>
      <c r="M1373" s="1">
        <v>45750</v>
      </c>
      <c r="N1373" t="s">
        <v>61</v>
      </c>
    </row>
    <row r="1374" spans="1:14" x14ac:dyDescent="0.3">
      <c r="A1374" t="s">
        <v>2766</v>
      </c>
      <c r="B1374" t="s">
        <v>2767</v>
      </c>
      <c r="C1374" t="s">
        <v>37</v>
      </c>
      <c r="D1374" t="s">
        <v>53</v>
      </c>
      <c r="E1374" t="s">
        <v>34</v>
      </c>
      <c r="F1374">
        <v>7981</v>
      </c>
      <c r="G1374">
        <v>40</v>
      </c>
      <c r="H1374">
        <v>4789</v>
      </c>
      <c r="I1374">
        <v>4.5999999999999996</v>
      </c>
      <c r="J1374">
        <v>81</v>
      </c>
      <c r="K1374">
        <v>1</v>
      </c>
      <c r="L1374">
        <v>4789</v>
      </c>
      <c r="M1374" s="1">
        <v>45382</v>
      </c>
      <c r="N1374" t="s">
        <v>150</v>
      </c>
    </row>
    <row r="1375" spans="1:14" x14ac:dyDescent="0.3">
      <c r="A1375" t="s">
        <v>2768</v>
      </c>
      <c r="B1375" t="s">
        <v>2769</v>
      </c>
      <c r="C1375" t="s">
        <v>27</v>
      </c>
      <c r="D1375" t="s">
        <v>46</v>
      </c>
      <c r="E1375" t="s">
        <v>34</v>
      </c>
      <c r="F1375">
        <v>3877</v>
      </c>
      <c r="G1375">
        <v>20</v>
      </c>
      <c r="H1375">
        <v>3102</v>
      </c>
      <c r="I1375">
        <v>4.7</v>
      </c>
      <c r="J1375">
        <v>42</v>
      </c>
      <c r="K1375">
        <v>1</v>
      </c>
      <c r="L1375">
        <v>3102</v>
      </c>
      <c r="M1375" s="1">
        <v>45470</v>
      </c>
      <c r="N1375" t="s">
        <v>54</v>
      </c>
    </row>
    <row r="1376" spans="1:14" x14ac:dyDescent="0.3">
      <c r="A1376" t="s">
        <v>2770</v>
      </c>
      <c r="B1376" t="s">
        <v>2771</v>
      </c>
      <c r="C1376" t="s">
        <v>27</v>
      </c>
      <c r="D1376" t="s">
        <v>33</v>
      </c>
      <c r="E1376" t="s">
        <v>18</v>
      </c>
      <c r="F1376">
        <v>4125</v>
      </c>
      <c r="G1376">
        <v>30</v>
      </c>
      <c r="H1376">
        <v>2888</v>
      </c>
      <c r="I1376">
        <v>3.3</v>
      </c>
      <c r="J1376">
        <v>120</v>
      </c>
      <c r="K1376">
        <v>1</v>
      </c>
      <c r="L1376">
        <v>2888</v>
      </c>
      <c r="M1376" s="1">
        <v>45709</v>
      </c>
      <c r="N1376" t="s">
        <v>102</v>
      </c>
    </row>
    <row r="1377" spans="1:14" x14ac:dyDescent="0.3">
      <c r="A1377" t="s">
        <v>2772</v>
      </c>
      <c r="B1377" t="s">
        <v>2773</v>
      </c>
      <c r="C1377" t="s">
        <v>45</v>
      </c>
      <c r="D1377" t="s">
        <v>28</v>
      </c>
      <c r="E1377" t="s">
        <v>34</v>
      </c>
      <c r="F1377">
        <v>3716</v>
      </c>
      <c r="G1377">
        <v>50</v>
      </c>
      <c r="H1377">
        <v>1858</v>
      </c>
      <c r="I1377">
        <v>4.4000000000000004</v>
      </c>
      <c r="J1377">
        <v>515</v>
      </c>
      <c r="K1377">
        <v>1</v>
      </c>
      <c r="L1377">
        <v>1858</v>
      </c>
      <c r="M1377" s="1">
        <v>45844</v>
      </c>
      <c r="N1377" t="s">
        <v>85</v>
      </c>
    </row>
    <row r="1378" spans="1:14" x14ac:dyDescent="0.3">
      <c r="A1378" t="s">
        <v>2774</v>
      </c>
      <c r="B1378" t="s">
        <v>2775</v>
      </c>
      <c r="C1378" t="s">
        <v>37</v>
      </c>
      <c r="D1378" t="s">
        <v>46</v>
      </c>
      <c r="E1378" t="s">
        <v>161</v>
      </c>
      <c r="F1378">
        <v>4922</v>
      </c>
      <c r="G1378">
        <v>40</v>
      </c>
      <c r="H1378">
        <v>2953</v>
      </c>
      <c r="I1378">
        <v>4.7</v>
      </c>
      <c r="J1378">
        <v>67</v>
      </c>
      <c r="K1378">
        <v>1</v>
      </c>
      <c r="L1378">
        <v>2953</v>
      </c>
      <c r="M1378" s="1">
        <v>45502</v>
      </c>
      <c r="N1378" t="s">
        <v>189</v>
      </c>
    </row>
    <row r="1379" spans="1:14" x14ac:dyDescent="0.3">
      <c r="A1379" t="s">
        <v>2776</v>
      </c>
      <c r="B1379" t="s">
        <v>2777</v>
      </c>
      <c r="C1379" t="s">
        <v>32</v>
      </c>
      <c r="D1379" t="s">
        <v>109</v>
      </c>
      <c r="E1379" t="s">
        <v>161</v>
      </c>
      <c r="F1379">
        <v>915</v>
      </c>
      <c r="G1379">
        <v>25</v>
      </c>
      <c r="H1379">
        <v>686</v>
      </c>
      <c r="I1379">
        <v>3.9</v>
      </c>
      <c r="J1379">
        <v>183</v>
      </c>
      <c r="K1379">
        <v>4</v>
      </c>
      <c r="L1379">
        <v>2744</v>
      </c>
      <c r="M1379" s="1">
        <v>45972</v>
      </c>
      <c r="N1379" t="s">
        <v>85</v>
      </c>
    </row>
    <row r="1380" spans="1:14" x14ac:dyDescent="0.3">
      <c r="A1380" t="s">
        <v>2778</v>
      </c>
      <c r="B1380" t="s">
        <v>2779</v>
      </c>
      <c r="C1380" t="s">
        <v>27</v>
      </c>
      <c r="D1380" t="s">
        <v>23</v>
      </c>
      <c r="E1380" t="s">
        <v>34</v>
      </c>
      <c r="F1380">
        <v>4025</v>
      </c>
      <c r="G1380">
        <v>25</v>
      </c>
      <c r="H1380">
        <v>3019</v>
      </c>
      <c r="I1380">
        <v>4.0999999999999996</v>
      </c>
      <c r="J1380">
        <v>39</v>
      </c>
      <c r="K1380">
        <v>1</v>
      </c>
      <c r="L1380">
        <v>3019</v>
      </c>
      <c r="M1380" s="1">
        <v>45651</v>
      </c>
      <c r="N1380" t="s">
        <v>71</v>
      </c>
    </row>
    <row r="1381" spans="1:14" x14ac:dyDescent="0.3">
      <c r="A1381" t="s">
        <v>2780</v>
      </c>
      <c r="B1381" t="s">
        <v>2781</v>
      </c>
      <c r="C1381" t="s">
        <v>27</v>
      </c>
      <c r="D1381" t="s">
        <v>46</v>
      </c>
      <c r="E1381" t="s">
        <v>18</v>
      </c>
      <c r="F1381">
        <v>9755</v>
      </c>
      <c r="G1381">
        <v>30</v>
      </c>
      <c r="H1381">
        <v>6828</v>
      </c>
      <c r="I1381">
        <v>4</v>
      </c>
      <c r="J1381">
        <v>237</v>
      </c>
      <c r="K1381">
        <v>1</v>
      </c>
      <c r="L1381">
        <v>6828</v>
      </c>
      <c r="M1381" s="1">
        <v>45365</v>
      </c>
      <c r="N1381" t="s">
        <v>38</v>
      </c>
    </row>
    <row r="1382" spans="1:14" x14ac:dyDescent="0.3">
      <c r="A1382" t="s">
        <v>2782</v>
      </c>
      <c r="B1382" t="s">
        <v>2783</v>
      </c>
      <c r="C1382" t="s">
        <v>16</v>
      </c>
      <c r="D1382" t="s">
        <v>17</v>
      </c>
      <c r="E1382" t="s">
        <v>18</v>
      </c>
      <c r="F1382">
        <v>3064</v>
      </c>
      <c r="G1382">
        <v>0</v>
      </c>
      <c r="H1382">
        <v>3064</v>
      </c>
      <c r="I1382">
        <v>4</v>
      </c>
      <c r="J1382">
        <v>45</v>
      </c>
      <c r="K1382">
        <v>1</v>
      </c>
      <c r="L1382">
        <v>3064</v>
      </c>
      <c r="M1382" s="1">
        <v>45504</v>
      </c>
      <c r="N1382" t="s">
        <v>85</v>
      </c>
    </row>
    <row r="1383" spans="1:14" x14ac:dyDescent="0.3">
      <c r="A1383" t="s">
        <v>2784</v>
      </c>
      <c r="B1383" t="s">
        <v>2785</v>
      </c>
      <c r="C1383" t="s">
        <v>16</v>
      </c>
      <c r="D1383" t="s">
        <v>53</v>
      </c>
      <c r="E1383" t="s">
        <v>34</v>
      </c>
      <c r="F1383">
        <v>5095</v>
      </c>
      <c r="G1383">
        <v>50</v>
      </c>
      <c r="H1383">
        <v>2548</v>
      </c>
      <c r="I1383">
        <v>4.5</v>
      </c>
      <c r="J1383">
        <v>127</v>
      </c>
      <c r="K1383">
        <v>1</v>
      </c>
      <c r="L1383">
        <v>2548</v>
      </c>
      <c r="M1383" s="1">
        <v>46006</v>
      </c>
      <c r="N1383" t="s">
        <v>150</v>
      </c>
    </row>
    <row r="1384" spans="1:14" x14ac:dyDescent="0.3">
      <c r="A1384" t="s">
        <v>2786</v>
      </c>
      <c r="B1384" t="s">
        <v>2787</v>
      </c>
      <c r="C1384" t="s">
        <v>52</v>
      </c>
      <c r="D1384" t="s">
        <v>33</v>
      </c>
      <c r="E1384" t="s">
        <v>18</v>
      </c>
      <c r="F1384">
        <v>2034</v>
      </c>
      <c r="G1384">
        <v>20</v>
      </c>
      <c r="H1384">
        <v>1627</v>
      </c>
      <c r="I1384">
        <v>5</v>
      </c>
      <c r="J1384">
        <v>189</v>
      </c>
      <c r="K1384">
        <v>3</v>
      </c>
      <c r="L1384">
        <v>4881</v>
      </c>
      <c r="M1384" s="1">
        <v>45942</v>
      </c>
      <c r="N1384" t="s">
        <v>150</v>
      </c>
    </row>
    <row r="1385" spans="1:14" x14ac:dyDescent="0.3">
      <c r="A1385" t="s">
        <v>2788</v>
      </c>
      <c r="B1385" t="s">
        <v>2789</v>
      </c>
      <c r="C1385" t="s">
        <v>22</v>
      </c>
      <c r="D1385" t="s">
        <v>53</v>
      </c>
      <c r="E1385" t="s">
        <v>34</v>
      </c>
      <c r="F1385">
        <v>4402</v>
      </c>
      <c r="G1385">
        <v>0</v>
      </c>
      <c r="H1385">
        <v>4402</v>
      </c>
      <c r="I1385">
        <v>4.8</v>
      </c>
      <c r="J1385">
        <v>85</v>
      </c>
      <c r="K1385">
        <v>1</v>
      </c>
      <c r="L1385">
        <v>4402</v>
      </c>
      <c r="M1385" s="1">
        <v>45684</v>
      </c>
      <c r="N1385" t="s">
        <v>24</v>
      </c>
    </row>
    <row r="1386" spans="1:14" x14ac:dyDescent="0.3">
      <c r="A1386" t="s">
        <v>2790</v>
      </c>
      <c r="B1386" t="s">
        <v>2791</v>
      </c>
      <c r="C1386" t="s">
        <v>45</v>
      </c>
      <c r="D1386" t="s">
        <v>33</v>
      </c>
      <c r="E1386" t="s">
        <v>34</v>
      </c>
      <c r="F1386">
        <v>901</v>
      </c>
      <c r="G1386">
        <v>20</v>
      </c>
      <c r="H1386">
        <v>721</v>
      </c>
      <c r="I1386">
        <v>3.8</v>
      </c>
      <c r="J1386">
        <v>64</v>
      </c>
      <c r="K1386">
        <v>2</v>
      </c>
      <c r="L1386">
        <v>1442</v>
      </c>
      <c r="M1386" s="1">
        <v>45380</v>
      </c>
      <c r="N1386" t="s">
        <v>168</v>
      </c>
    </row>
    <row r="1387" spans="1:14" x14ac:dyDescent="0.3">
      <c r="A1387" t="s">
        <v>2792</v>
      </c>
      <c r="B1387" t="s">
        <v>2793</v>
      </c>
      <c r="C1387" t="s">
        <v>32</v>
      </c>
      <c r="D1387" t="s">
        <v>17</v>
      </c>
      <c r="E1387" t="s">
        <v>18</v>
      </c>
      <c r="F1387">
        <v>4714</v>
      </c>
      <c r="G1387">
        <v>20</v>
      </c>
      <c r="H1387">
        <v>3771</v>
      </c>
      <c r="I1387">
        <v>4.2</v>
      </c>
      <c r="J1387">
        <v>335</v>
      </c>
      <c r="K1387">
        <v>1</v>
      </c>
      <c r="L1387">
        <v>3771</v>
      </c>
      <c r="M1387" s="1">
        <v>45772</v>
      </c>
      <c r="N1387" t="s">
        <v>78</v>
      </c>
    </row>
    <row r="1388" spans="1:14" x14ac:dyDescent="0.3">
      <c r="A1388" t="s">
        <v>2794</v>
      </c>
      <c r="B1388" t="s">
        <v>2795</v>
      </c>
      <c r="C1388" t="s">
        <v>37</v>
      </c>
      <c r="D1388" t="s">
        <v>53</v>
      </c>
      <c r="E1388" t="s">
        <v>34</v>
      </c>
      <c r="F1388">
        <v>6980</v>
      </c>
      <c r="G1388">
        <v>20</v>
      </c>
      <c r="H1388">
        <v>5584</v>
      </c>
      <c r="I1388">
        <v>3.7</v>
      </c>
      <c r="J1388">
        <v>47</v>
      </c>
      <c r="K1388">
        <v>1</v>
      </c>
      <c r="L1388">
        <v>5584</v>
      </c>
      <c r="M1388" s="1">
        <v>45899</v>
      </c>
      <c r="N1388" t="s">
        <v>61</v>
      </c>
    </row>
    <row r="1389" spans="1:14" x14ac:dyDescent="0.3">
      <c r="A1389" t="s">
        <v>2796</v>
      </c>
      <c r="B1389" t="s">
        <v>2797</v>
      </c>
      <c r="C1389" t="s">
        <v>32</v>
      </c>
      <c r="D1389" t="s">
        <v>46</v>
      </c>
      <c r="E1389" t="s">
        <v>74</v>
      </c>
      <c r="F1389">
        <v>5991</v>
      </c>
      <c r="G1389">
        <v>30</v>
      </c>
      <c r="H1389">
        <v>4194</v>
      </c>
      <c r="I1389">
        <v>3.8</v>
      </c>
      <c r="J1389">
        <v>66</v>
      </c>
      <c r="K1389">
        <v>2</v>
      </c>
      <c r="L1389">
        <v>8388</v>
      </c>
      <c r="M1389" s="1">
        <v>45840</v>
      </c>
      <c r="N1389" t="s">
        <v>78</v>
      </c>
    </row>
    <row r="1390" spans="1:14" x14ac:dyDescent="0.3">
      <c r="A1390" t="s">
        <v>2798</v>
      </c>
      <c r="B1390" t="s">
        <v>2799</v>
      </c>
      <c r="C1390" t="s">
        <v>37</v>
      </c>
      <c r="D1390" t="s">
        <v>53</v>
      </c>
      <c r="E1390" t="s">
        <v>34</v>
      </c>
      <c r="F1390">
        <v>5388</v>
      </c>
      <c r="G1390">
        <v>15</v>
      </c>
      <c r="H1390">
        <v>4580</v>
      </c>
      <c r="I1390">
        <v>4.0999999999999996</v>
      </c>
      <c r="J1390">
        <v>207</v>
      </c>
      <c r="K1390">
        <v>1</v>
      </c>
      <c r="L1390">
        <v>4580</v>
      </c>
      <c r="M1390" s="1">
        <v>45907</v>
      </c>
      <c r="N1390" t="s">
        <v>49</v>
      </c>
    </row>
    <row r="1391" spans="1:14" x14ac:dyDescent="0.3">
      <c r="A1391" t="s">
        <v>2800</v>
      </c>
      <c r="B1391" t="s">
        <v>2801</v>
      </c>
      <c r="C1391" t="s">
        <v>116</v>
      </c>
      <c r="D1391" t="s">
        <v>23</v>
      </c>
      <c r="E1391" t="s">
        <v>18</v>
      </c>
      <c r="F1391">
        <v>4739</v>
      </c>
      <c r="G1391">
        <v>20</v>
      </c>
      <c r="H1391">
        <v>3791</v>
      </c>
      <c r="I1391">
        <v>3.7</v>
      </c>
      <c r="J1391">
        <v>139</v>
      </c>
      <c r="K1391">
        <v>1</v>
      </c>
      <c r="L1391">
        <v>3791</v>
      </c>
      <c r="M1391" s="1">
        <v>45961</v>
      </c>
      <c r="N1391" t="s">
        <v>85</v>
      </c>
    </row>
    <row r="1392" spans="1:14" x14ac:dyDescent="0.3">
      <c r="A1392" t="s">
        <v>2802</v>
      </c>
      <c r="B1392" t="s">
        <v>2803</v>
      </c>
      <c r="C1392" t="s">
        <v>16</v>
      </c>
      <c r="D1392" t="s">
        <v>46</v>
      </c>
      <c r="E1392" t="s">
        <v>34</v>
      </c>
      <c r="F1392">
        <v>8473</v>
      </c>
      <c r="G1392">
        <v>40</v>
      </c>
      <c r="H1392">
        <v>5084</v>
      </c>
      <c r="I1392">
        <v>3.8</v>
      </c>
      <c r="J1392">
        <v>490</v>
      </c>
      <c r="K1392">
        <v>2</v>
      </c>
      <c r="L1392">
        <v>10168</v>
      </c>
      <c r="M1392" s="1">
        <v>45526</v>
      </c>
      <c r="N1392" t="s">
        <v>91</v>
      </c>
    </row>
    <row r="1393" spans="1:14" x14ac:dyDescent="0.3">
      <c r="A1393" t="s">
        <v>2804</v>
      </c>
      <c r="B1393" t="s">
        <v>2805</v>
      </c>
      <c r="C1393" t="s">
        <v>116</v>
      </c>
      <c r="D1393" t="s">
        <v>46</v>
      </c>
      <c r="E1393" t="s">
        <v>34</v>
      </c>
      <c r="F1393">
        <v>1877</v>
      </c>
      <c r="G1393">
        <v>20</v>
      </c>
      <c r="H1393">
        <v>1502</v>
      </c>
      <c r="I1393">
        <v>4.2</v>
      </c>
      <c r="J1393">
        <v>296</v>
      </c>
      <c r="K1393">
        <v>2</v>
      </c>
      <c r="L1393">
        <v>3004</v>
      </c>
      <c r="M1393" s="1">
        <v>45732</v>
      </c>
      <c r="N1393" t="s">
        <v>61</v>
      </c>
    </row>
    <row r="1394" spans="1:14" x14ac:dyDescent="0.3">
      <c r="A1394" t="s">
        <v>2806</v>
      </c>
      <c r="B1394" t="s">
        <v>2807</v>
      </c>
      <c r="C1394" t="s">
        <v>37</v>
      </c>
      <c r="D1394" t="s">
        <v>23</v>
      </c>
      <c r="E1394" t="s">
        <v>34</v>
      </c>
      <c r="F1394">
        <v>5604</v>
      </c>
      <c r="G1394">
        <v>0</v>
      </c>
      <c r="H1394">
        <v>5604</v>
      </c>
      <c r="I1394">
        <v>4.3</v>
      </c>
      <c r="J1394">
        <v>431</v>
      </c>
      <c r="K1394">
        <v>1</v>
      </c>
      <c r="L1394">
        <v>5604</v>
      </c>
      <c r="M1394" s="1">
        <v>45724</v>
      </c>
      <c r="N1394" t="s">
        <v>19</v>
      </c>
    </row>
    <row r="1395" spans="1:14" x14ac:dyDescent="0.3">
      <c r="A1395" t="s">
        <v>2808</v>
      </c>
      <c r="B1395" t="s">
        <v>2809</v>
      </c>
      <c r="C1395" t="s">
        <v>16</v>
      </c>
      <c r="D1395" t="s">
        <v>33</v>
      </c>
      <c r="E1395" t="s">
        <v>34</v>
      </c>
      <c r="F1395">
        <v>2919</v>
      </c>
      <c r="G1395">
        <v>25</v>
      </c>
      <c r="H1395">
        <v>2189</v>
      </c>
      <c r="I1395">
        <v>4.3</v>
      </c>
      <c r="J1395">
        <v>132</v>
      </c>
      <c r="K1395">
        <v>3</v>
      </c>
      <c r="L1395">
        <v>6567</v>
      </c>
      <c r="M1395" s="1">
        <v>45432</v>
      </c>
      <c r="N1395" t="s">
        <v>29</v>
      </c>
    </row>
    <row r="1396" spans="1:14" x14ac:dyDescent="0.3">
      <c r="A1396" t="s">
        <v>2810</v>
      </c>
      <c r="B1396" t="s">
        <v>2811</v>
      </c>
      <c r="C1396" t="s">
        <v>32</v>
      </c>
      <c r="D1396" t="s">
        <v>46</v>
      </c>
      <c r="E1396" t="s">
        <v>34</v>
      </c>
      <c r="F1396">
        <v>8798</v>
      </c>
      <c r="G1396">
        <v>30</v>
      </c>
      <c r="H1396">
        <v>6159</v>
      </c>
      <c r="I1396">
        <v>4.3</v>
      </c>
      <c r="J1396">
        <v>237</v>
      </c>
      <c r="K1396">
        <v>1</v>
      </c>
      <c r="L1396">
        <v>6159</v>
      </c>
      <c r="M1396" s="1">
        <v>45561</v>
      </c>
      <c r="N1396" t="s">
        <v>168</v>
      </c>
    </row>
    <row r="1397" spans="1:14" x14ac:dyDescent="0.3">
      <c r="A1397" t="s">
        <v>2812</v>
      </c>
      <c r="B1397" t="s">
        <v>2813</v>
      </c>
      <c r="C1397" t="s">
        <v>45</v>
      </c>
      <c r="D1397" t="s">
        <v>41</v>
      </c>
      <c r="E1397" t="s">
        <v>34</v>
      </c>
      <c r="F1397">
        <v>552</v>
      </c>
      <c r="G1397">
        <v>15</v>
      </c>
      <c r="H1397">
        <v>469</v>
      </c>
      <c r="I1397">
        <v>3.5</v>
      </c>
      <c r="J1397">
        <v>209</v>
      </c>
      <c r="K1397">
        <v>1</v>
      </c>
      <c r="L1397">
        <v>469</v>
      </c>
      <c r="M1397" s="1">
        <v>46010</v>
      </c>
      <c r="N1397" t="s">
        <v>189</v>
      </c>
    </row>
    <row r="1398" spans="1:14" x14ac:dyDescent="0.3">
      <c r="A1398" t="s">
        <v>2814</v>
      </c>
      <c r="B1398" t="s">
        <v>2815</v>
      </c>
      <c r="C1398" t="s">
        <v>22</v>
      </c>
      <c r="D1398" t="s">
        <v>109</v>
      </c>
      <c r="E1398" t="s">
        <v>18</v>
      </c>
      <c r="F1398">
        <v>3165</v>
      </c>
      <c r="G1398">
        <v>30</v>
      </c>
      <c r="H1398">
        <v>2216</v>
      </c>
      <c r="I1398">
        <v>3.7</v>
      </c>
      <c r="J1398">
        <v>106</v>
      </c>
      <c r="K1398">
        <v>1</v>
      </c>
      <c r="L1398">
        <v>2216</v>
      </c>
      <c r="M1398" s="1">
        <v>45602</v>
      </c>
      <c r="N1398" t="s">
        <v>58</v>
      </c>
    </row>
    <row r="1399" spans="1:14" x14ac:dyDescent="0.3">
      <c r="A1399" t="s">
        <v>2816</v>
      </c>
      <c r="B1399" t="s">
        <v>2817</v>
      </c>
      <c r="C1399" t="s">
        <v>27</v>
      </c>
      <c r="D1399" t="s">
        <v>17</v>
      </c>
      <c r="E1399" t="s">
        <v>34</v>
      </c>
      <c r="F1399">
        <v>4908</v>
      </c>
      <c r="G1399">
        <v>20</v>
      </c>
      <c r="H1399">
        <v>3926</v>
      </c>
      <c r="I1399">
        <v>4.0999999999999996</v>
      </c>
      <c r="J1399">
        <v>386</v>
      </c>
      <c r="K1399">
        <v>1</v>
      </c>
      <c r="L1399">
        <v>3926</v>
      </c>
      <c r="M1399" s="1">
        <v>45858</v>
      </c>
      <c r="N1399" t="s">
        <v>24</v>
      </c>
    </row>
    <row r="1400" spans="1:14" x14ac:dyDescent="0.3">
      <c r="A1400" t="s">
        <v>2818</v>
      </c>
      <c r="B1400" t="s">
        <v>2819</v>
      </c>
      <c r="C1400" t="s">
        <v>116</v>
      </c>
      <c r="D1400" t="s">
        <v>46</v>
      </c>
      <c r="E1400" t="s">
        <v>18</v>
      </c>
      <c r="F1400">
        <v>9316</v>
      </c>
      <c r="G1400">
        <v>25</v>
      </c>
      <c r="H1400">
        <v>6987</v>
      </c>
      <c r="I1400">
        <v>4.5999999999999996</v>
      </c>
      <c r="J1400">
        <v>50</v>
      </c>
      <c r="K1400">
        <v>1</v>
      </c>
      <c r="L1400">
        <v>6987</v>
      </c>
      <c r="M1400" s="1">
        <v>45544</v>
      </c>
      <c r="N1400" t="s">
        <v>71</v>
      </c>
    </row>
    <row r="1401" spans="1:14" x14ac:dyDescent="0.3">
      <c r="A1401" t="s">
        <v>2820</v>
      </c>
      <c r="B1401" t="s">
        <v>2821</v>
      </c>
      <c r="C1401" t="s">
        <v>16</v>
      </c>
      <c r="D1401" t="s">
        <v>41</v>
      </c>
      <c r="E1401" t="s">
        <v>34</v>
      </c>
      <c r="F1401">
        <v>2589</v>
      </c>
      <c r="G1401">
        <v>0</v>
      </c>
      <c r="H1401">
        <v>2589</v>
      </c>
      <c r="I1401">
        <v>5</v>
      </c>
      <c r="J1401">
        <v>88</v>
      </c>
      <c r="K1401">
        <v>2</v>
      </c>
      <c r="L1401">
        <v>5178</v>
      </c>
      <c r="M1401" s="1">
        <v>45320</v>
      </c>
      <c r="N1401" t="s">
        <v>42</v>
      </c>
    </row>
    <row r="1402" spans="1:14" x14ac:dyDescent="0.3">
      <c r="A1402" t="s">
        <v>2822</v>
      </c>
      <c r="B1402" t="s">
        <v>2823</v>
      </c>
      <c r="C1402" t="s">
        <v>27</v>
      </c>
      <c r="D1402" t="s">
        <v>17</v>
      </c>
      <c r="E1402" t="s">
        <v>34</v>
      </c>
      <c r="F1402">
        <v>5164</v>
      </c>
      <c r="G1402">
        <v>40</v>
      </c>
      <c r="H1402">
        <v>3098</v>
      </c>
      <c r="I1402">
        <v>4.3</v>
      </c>
      <c r="J1402">
        <v>273</v>
      </c>
      <c r="K1402">
        <v>3</v>
      </c>
      <c r="L1402">
        <v>9294</v>
      </c>
      <c r="M1402" s="1">
        <v>45942</v>
      </c>
      <c r="N1402" t="s">
        <v>85</v>
      </c>
    </row>
    <row r="1403" spans="1:14" x14ac:dyDescent="0.3">
      <c r="A1403" t="s">
        <v>2824</v>
      </c>
      <c r="B1403" t="s">
        <v>2825</v>
      </c>
      <c r="C1403" t="s">
        <v>27</v>
      </c>
      <c r="D1403" t="s">
        <v>23</v>
      </c>
      <c r="E1403" t="s">
        <v>18</v>
      </c>
      <c r="F1403">
        <v>4208</v>
      </c>
      <c r="G1403">
        <v>10</v>
      </c>
      <c r="H1403">
        <v>3787</v>
      </c>
      <c r="I1403">
        <v>4.5</v>
      </c>
      <c r="J1403">
        <v>95</v>
      </c>
      <c r="K1403">
        <v>2</v>
      </c>
      <c r="L1403">
        <v>7574</v>
      </c>
      <c r="M1403" s="1">
        <v>45441</v>
      </c>
      <c r="N1403" t="s">
        <v>78</v>
      </c>
    </row>
    <row r="1404" spans="1:14" x14ac:dyDescent="0.3">
      <c r="A1404" t="s">
        <v>2826</v>
      </c>
      <c r="B1404" t="s">
        <v>2827</v>
      </c>
      <c r="C1404" t="s">
        <v>52</v>
      </c>
      <c r="D1404" t="s">
        <v>28</v>
      </c>
      <c r="E1404" t="s">
        <v>34</v>
      </c>
      <c r="F1404">
        <v>6316</v>
      </c>
      <c r="G1404">
        <v>40</v>
      </c>
      <c r="H1404">
        <v>3790</v>
      </c>
      <c r="I1404">
        <v>3.4</v>
      </c>
      <c r="J1404">
        <v>204</v>
      </c>
      <c r="K1404">
        <v>1</v>
      </c>
      <c r="L1404">
        <v>3790</v>
      </c>
      <c r="M1404" s="1">
        <v>45840</v>
      </c>
      <c r="N1404" t="s">
        <v>150</v>
      </c>
    </row>
    <row r="1405" spans="1:14" x14ac:dyDescent="0.3">
      <c r="A1405" t="s">
        <v>2828</v>
      </c>
      <c r="B1405" t="s">
        <v>2829</v>
      </c>
      <c r="C1405" t="s">
        <v>27</v>
      </c>
      <c r="D1405" t="s">
        <v>53</v>
      </c>
      <c r="E1405" t="s">
        <v>18</v>
      </c>
      <c r="F1405">
        <v>4634</v>
      </c>
      <c r="G1405">
        <v>20</v>
      </c>
      <c r="H1405">
        <v>3707</v>
      </c>
      <c r="I1405">
        <v>4.4000000000000004</v>
      </c>
      <c r="J1405">
        <v>127</v>
      </c>
      <c r="K1405">
        <v>1</v>
      </c>
      <c r="L1405">
        <v>3707</v>
      </c>
      <c r="M1405" s="1">
        <v>45642</v>
      </c>
      <c r="N1405" t="s">
        <v>24</v>
      </c>
    </row>
    <row r="1406" spans="1:14" x14ac:dyDescent="0.3">
      <c r="A1406" t="s">
        <v>2830</v>
      </c>
      <c r="B1406" t="s">
        <v>2831</v>
      </c>
      <c r="C1406" t="s">
        <v>16</v>
      </c>
      <c r="D1406" t="s">
        <v>28</v>
      </c>
      <c r="E1406" t="s">
        <v>34</v>
      </c>
      <c r="F1406">
        <v>9786</v>
      </c>
      <c r="G1406">
        <v>15</v>
      </c>
      <c r="H1406">
        <v>8318</v>
      </c>
      <c r="I1406">
        <v>5</v>
      </c>
      <c r="J1406">
        <v>444</v>
      </c>
      <c r="K1406">
        <v>1</v>
      </c>
      <c r="L1406">
        <v>8318</v>
      </c>
      <c r="M1406" s="1">
        <v>45623</v>
      </c>
      <c r="N1406" t="s">
        <v>75</v>
      </c>
    </row>
    <row r="1407" spans="1:14" x14ac:dyDescent="0.3">
      <c r="A1407" t="s">
        <v>2832</v>
      </c>
      <c r="B1407" t="s">
        <v>2833</v>
      </c>
      <c r="C1407" t="s">
        <v>16</v>
      </c>
      <c r="D1407" t="s">
        <v>17</v>
      </c>
      <c r="E1407" t="s">
        <v>34</v>
      </c>
      <c r="F1407">
        <v>6276</v>
      </c>
      <c r="G1407">
        <v>30</v>
      </c>
      <c r="H1407">
        <v>4393</v>
      </c>
      <c r="I1407">
        <v>3.7</v>
      </c>
      <c r="J1407">
        <v>26</v>
      </c>
      <c r="K1407">
        <v>1</v>
      </c>
      <c r="L1407">
        <v>4393</v>
      </c>
      <c r="M1407" s="1">
        <v>45726</v>
      </c>
      <c r="N1407" t="s">
        <v>42</v>
      </c>
    </row>
    <row r="1408" spans="1:14" x14ac:dyDescent="0.3">
      <c r="A1408" t="s">
        <v>2834</v>
      </c>
      <c r="B1408" t="s">
        <v>2835</v>
      </c>
      <c r="C1408" t="s">
        <v>88</v>
      </c>
      <c r="D1408" t="s">
        <v>33</v>
      </c>
      <c r="E1408" t="s">
        <v>34</v>
      </c>
      <c r="F1408">
        <v>1952</v>
      </c>
      <c r="G1408">
        <v>30</v>
      </c>
      <c r="H1408">
        <v>1366</v>
      </c>
      <c r="I1408">
        <v>3.8</v>
      </c>
      <c r="J1408">
        <v>125</v>
      </c>
      <c r="K1408">
        <v>1</v>
      </c>
      <c r="L1408">
        <v>1366</v>
      </c>
      <c r="M1408" s="1">
        <v>45412</v>
      </c>
      <c r="N1408" t="s">
        <v>38</v>
      </c>
    </row>
    <row r="1409" spans="1:14" x14ac:dyDescent="0.3">
      <c r="A1409" t="s">
        <v>2836</v>
      </c>
      <c r="B1409" t="s">
        <v>2837</v>
      </c>
      <c r="C1409" t="s">
        <v>45</v>
      </c>
      <c r="D1409" t="s">
        <v>33</v>
      </c>
      <c r="E1409" t="s">
        <v>18</v>
      </c>
      <c r="F1409">
        <v>4424</v>
      </c>
      <c r="G1409">
        <v>25</v>
      </c>
      <c r="H1409">
        <v>3318</v>
      </c>
      <c r="I1409">
        <v>4.5</v>
      </c>
      <c r="J1409">
        <v>34</v>
      </c>
      <c r="K1409">
        <v>1</v>
      </c>
      <c r="L1409">
        <v>3318</v>
      </c>
      <c r="M1409" s="1">
        <v>45693</v>
      </c>
      <c r="N1409" t="s">
        <v>168</v>
      </c>
    </row>
    <row r="1410" spans="1:14" x14ac:dyDescent="0.3">
      <c r="A1410" t="s">
        <v>2838</v>
      </c>
      <c r="B1410" t="s">
        <v>2839</v>
      </c>
      <c r="C1410" t="s">
        <v>37</v>
      </c>
      <c r="D1410" t="s">
        <v>33</v>
      </c>
      <c r="E1410" t="s">
        <v>18</v>
      </c>
      <c r="F1410">
        <v>2199</v>
      </c>
      <c r="G1410">
        <v>25</v>
      </c>
      <c r="H1410">
        <v>1649</v>
      </c>
      <c r="I1410">
        <v>4.0999999999999996</v>
      </c>
      <c r="J1410">
        <v>24</v>
      </c>
      <c r="K1410">
        <v>1</v>
      </c>
      <c r="L1410">
        <v>1649</v>
      </c>
      <c r="M1410" s="1">
        <v>45677</v>
      </c>
      <c r="N1410" t="s">
        <v>24</v>
      </c>
    </row>
    <row r="1411" spans="1:14" x14ac:dyDescent="0.3">
      <c r="A1411" t="s">
        <v>2840</v>
      </c>
      <c r="B1411" t="s">
        <v>2841</v>
      </c>
      <c r="C1411" t="s">
        <v>32</v>
      </c>
      <c r="D1411" t="s">
        <v>17</v>
      </c>
      <c r="E1411" t="s">
        <v>34</v>
      </c>
      <c r="F1411">
        <v>5045</v>
      </c>
      <c r="G1411">
        <v>20</v>
      </c>
      <c r="H1411">
        <v>4036</v>
      </c>
      <c r="I1411">
        <v>3.1</v>
      </c>
      <c r="J1411">
        <v>136</v>
      </c>
      <c r="K1411">
        <v>1</v>
      </c>
      <c r="L1411">
        <v>4036</v>
      </c>
      <c r="M1411" s="1">
        <v>45575</v>
      </c>
      <c r="N1411" t="s">
        <v>64</v>
      </c>
    </row>
    <row r="1412" spans="1:14" x14ac:dyDescent="0.3">
      <c r="A1412" t="s">
        <v>2842</v>
      </c>
      <c r="B1412" t="s">
        <v>2843</v>
      </c>
      <c r="C1412" t="s">
        <v>16</v>
      </c>
      <c r="D1412" t="s">
        <v>109</v>
      </c>
      <c r="E1412" t="s">
        <v>34</v>
      </c>
      <c r="F1412">
        <v>2994</v>
      </c>
      <c r="G1412">
        <v>25</v>
      </c>
      <c r="H1412">
        <v>2246</v>
      </c>
      <c r="I1412">
        <v>3.9</v>
      </c>
      <c r="J1412">
        <v>189</v>
      </c>
      <c r="K1412">
        <v>1</v>
      </c>
      <c r="L1412">
        <v>2246</v>
      </c>
      <c r="M1412" s="1">
        <v>45612</v>
      </c>
      <c r="N1412" t="s">
        <v>29</v>
      </c>
    </row>
    <row r="1413" spans="1:14" x14ac:dyDescent="0.3">
      <c r="A1413" t="s">
        <v>2844</v>
      </c>
      <c r="B1413" t="s">
        <v>2845</v>
      </c>
      <c r="C1413" t="s">
        <v>32</v>
      </c>
      <c r="D1413" t="s">
        <v>33</v>
      </c>
      <c r="E1413" t="s">
        <v>18</v>
      </c>
      <c r="F1413">
        <v>958</v>
      </c>
      <c r="G1413">
        <v>40</v>
      </c>
      <c r="H1413">
        <v>575</v>
      </c>
      <c r="I1413">
        <v>4.8</v>
      </c>
      <c r="J1413">
        <v>62</v>
      </c>
      <c r="K1413">
        <v>1</v>
      </c>
      <c r="L1413">
        <v>575</v>
      </c>
      <c r="M1413" s="1">
        <v>45840</v>
      </c>
      <c r="N1413" t="s">
        <v>141</v>
      </c>
    </row>
    <row r="1414" spans="1:14" x14ac:dyDescent="0.3">
      <c r="A1414" t="s">
        <v>2846</v>
      </c>
      <c r="B1414" t="s">
        <v>2847</v>
      </c>
      <c r="C1414" t="s">
        <v>52</v>
      </c>
      <c r="D1414" t="s">
        <v>17</v>
      </c>
      <c r="E1414" t="s">
        <v>18</v>
      </c>
      <c r="F1414">
        <v>5631</v>
      </c>
      <c r="G1414">
        <v>10</v>
      </c>
      <c r="H1414">
        <v>5068</v>
      </c>
      <c r="I1414">
        <v>4</v>
      </c>
      <c r="J1414">
        <v>17</v>
      </c>
      <c r="K1414">
        <v>1</v>
      </c>
      <c r="L1414">
        <v>5068</v>
      </c>
      <c r="M1414" s="1">
        <v>45931</v>
      </c>
      <c r="N1414" t="s">
        <v>141</v>
      </c>
    </row>
    <row r="1415" spans="1:14" x14ac:dyDescent="0.3">
      <c r="A1415" t="s">
        <v>2848</v>
      </c>
      <c r="B1415" t="s">
        <v>2849</v>
      </c>
      <c r="C1415" t="s">
        <v>88</v>
      </c>
      <c r="D1415" t="s">
        <v>17</v>
      </c>
      <c r="E1415" t="s">
        <v>18</v>
      </c>
      <c r="F1415">
        <v>7122</v>
      </c>
      <c r="G1415">
        <v>25</v>
      </c>
      <c r="H1415">
        <v>5342</v>
      </c>
      <c r="I1415">
        <v>4</v>
      </c>
      <c r="J1415">
        <v>47</v>
      </c>
      <c r="K1415">
        <v>3</v>
      </c>
      <c r="L1415">
        <v>16026</v>
      </c>
      <c r="M1415" s="1">
        <v>45654</v>
      </c>
      <c r="N1415" t="s">
        <v>75</v>
      </c>
    </row>
    <row r="1416" spans="1:14" x14ac:dyDescent="0.3">
      <c r="A1416" t="s">
        <v>2850</v>
      </c>
      <c r="B1416" t="s">
        <v>2851</v>
      </c>
      <c r="C1416" t="s">
        <v>37</v>
      </c>
      <c r="D1416" t="s">
        <v>33</v>
      </c>
      <c r="E1416" t="s">
        <v>18</v>
      </c>
      <c r="F1416">
        <v>1791</v>
      </c>
      <c r="G1416">
        <v>40</v>
      </c>
      <c r="H1416">
        <v>1075</v>
      </c>
      <c r="I1416">
        <v>4.5</v>
      </c>
      <c r="J1416">
        <v>276</v>
      </c>
      <c r="K1416">
        <v>1</v>
      </c>
      <c r="L1416">
        <v>1075</v>
      </c>
      <c r="M1416" s="1">
        <v>45923</v>
      </c>
      <c r="N1416" t="s">
        <v>61</v>
      </c>
    </row>
    <row r="1417" spans="1:14" x14ac:dyDescent="0.3">
      <c r="A1417" t="s">
        <v>2852</v>
      </c>
      <c r="B1417" t="s">
        <v>981</v>
      </c>
      <c r="C1417" t="s">
        <v>45</v>
      </c>
      <c r="D1417" t="s">
        <v>28</v>
      </c>
      <c r="E1417" t="s">
        <v>34</v>
      </c>
      <c r="F1417">
        <v>2010</v>
      </c>
      <c r="G1417">
        <v>10</v>
      </c>
      <c r="H1417">
        <v>1809</v>
      </c>
      <c r="I1417">
        <v>4.3</v>
      </c>
      <c r="J1417">
        <v>199</v>
      </c>
      <c r="K1417">
        <v>1</v>
      </c>
      <c r="L1417">
        <v>1809</v>
      </c>
      <c r="M1417" s="1">
        <v>45762</v>
      </c>
      <c r="N1417" t="s">
        <v>150</v>
      </c>
    </row>
    <row r="1418" spans="1:14" x14ac:dyDescent="0.3">
      <c r="A1418" t="s">
        <v>2853</v>
      </c>
      <c r="B1418" t="s">
        <v>2513</v>
      </c>
      <c r="C1418" t="s">
        <v>88</v>
      </c>
      <c r="D1418" t="s">
        <v>28</v>
      </c>
      <c r="E1418" t="s">
        <v>34</v>
      </c>
      <c r="F1418">
        <v>1218</v>
      </c>
      <c r="G1418">
        <v>15</v>
      </c>
      <c r="H1418">
        <v>1035</v>
      </c>
      <c r="I1418">
        <v>3.9</v>
      </c>
      <c r="J1418">
        <v>74</v>
      </c>
      <c r="K1418">
        <v>1</v>
      </c>
      <c r="L1418">
        <v>1035</v>
      </c>
      <c r="M1418" s="1">
        <v>45906</v>
      </c>
      <c r="N1418" t="s">
        <v>189</v>
      </c>
    </row>
    <row r="1419" spans="1:14" x14ac:dyDescent="0.3">
      <c r="A1419" t="s">
        <v>2854</v>
      </c>
      <c r="B1419" t="s">
        <v>2855</v>
      </c>
      <c r="C1419" t="s">
        <v>88</v>
      </c>
      <c r="D1419" t="s">
        <v>23</v>
      </c>
      <c r="E1419" t="s">
        <v>18</v>
      </c>
      <c r="F1419">
        <v>4963</v>
      </c>
      <c r="G1419">
        <v>30</v>
      </c>
      <c r="H1419">
        <v>3474</v>
      </c>
      <c r="I1419">
        <v>3.8</v>
      </c>
      <c r="J1419">
        <v>71</v>
      </c>
      <c r="K1419">
        <v>1</v>
      </c>
      <c r="L1419">
        <v>3474</v>
      </c>
      <c r="M1419" s="1">
        <v>45685</v>
      </c>
      <c r="N1419" t="s">
        <v>150</v>
      </c>
    </row>
    <row r="1420" spans="1:14" x14ac:dyDescent="0.3">
      <c r="A1420" t="s">
        <v>2856</v>
      </c>
      <c r="B1420" t="s">
        <v>2857</v>
      </c>
      <c r="C1420" t="s">
        <v>37</v>
      </c>
      <c r="D1420" t="s">
        <v>28</v>
      </c>
      <c r="E1420" t="s">
        <v>34</v>
      </c>
      <c r="F1420">
        <v>9855</v>
      </c>
      <c r="G1420">
        <v>30</v>
      </c>
      <c r="H1420">
        <v>6898</v>
      </c>
      <c r="I1420">
        <v>5</v>
      </c>
      <c r="J1420">
        <v>93</v>
      </c>
      <c r="K1420">
        <v>2</v>
      </c>
      <c r="L1420">
        <v>13796</v>
      </c>
      <c r="M1420" s="1">
        <v>45828</v>
      </c>
      <c r="N1420" t="s">
        <v>49</v>
      </c>
    </row>
    <row r="1421" spans="1:14" x14ac:dyDescent="0.3">
      <c r="A1421" t="s">
        <v>2858</v>
      </c>
      <c r="B1421" t="s">
        <v>2859</v>
      </c>
      <c r="C1421" t="s">
        <v>27</v>
      </c>
      <c r="D1421" t="s">
        <v>41</v>
      </c>
      <c r="E1421" t="s">
        <v>18</v>
      </c>
      <c r="F1421">
        <v>1917</v>
      </c>
      <c r="G1421">
        <v>10</v>
      </c>
      <c r="H1421">
        <v>1725</v>
      </c>
      <c r="I1421">
        <v>4.7</v>
      </c>
      <c r="J1421">
        <v>69</v>
      </c>
      <c r="K1421">
        <v>1</v>
      </c>
      <c r="L1421">
        <v>1725</v>
      </c>
      <c r="M1421" s="1">
        <v>46007</v>
      </c>
      <c r="N1421" t="s">
        <v>189</v>
      </c>
    </row>
    <row r="1422" spans="1:14" x14ac:dyDescent="0.3">
      <c r="A1422" t="s">
        <v>2860</v>
      </c>
      <c r="B1422" t="s">
        <v>2861</v>
      </c>
      <c r="C1422" t="s">
        <v>88</v>
      </c>
      <c r="D1422" t="s">
        <v>17</v>
      </c>
      <c r="E1422" t="s">
        <v>34</v>
      </c>
      <c r="F1422">
        <v>4659</v>
      </c>
      <c r="G1422">
        <v>20</v>
      </c>
      <c r="H1422">
        <v>3727</v>
      </c>
      <c r="I1422">
        <v>4.3</v>
      </c>
      <c r="J1422">
        <v>70</v>
      </c>
      <c r="K1422">
        <v>2</v>
      </c>
      <c r="L1422">
        <v>7454</v>
      </c>
      <c r="M1422" s="1">
        <v>45528</v>
      </c>
      <c r="N1422" t="s">
        <v>189</v>
      </c>
    </row>
    <row r="1423" spans="1:14" x14ac:dyDescent="0.3">
      <c r="A1423" t="s">
        <v>2862</v>
      </c>
      <c r="B1423" t="s">
        <v>2863</v>
      </c>
      <c r="C1423" t="s">
        <v>45</v>
      </c>
      <c r="D1423" t="s">
        <v>17</v>
      </c>
      <c r="E1423" t="s">
        <v>18</v>
      </c>
      <c r="F1423">
        <v>4694</v>
      </c>
      <c r="G1423">
        <v>30</v>
      </c>
      <c r="H1423">
        <v>3286</v>
      </c>
      <c r="I1423">
        <v>4.4000000000000004</v>
      </c>
      <c r="J1423">
        <v>368</v>
      </c>
      <c r="K1423">
        <v>1</v>
      </c>
      <c r="L1423">
        <v>3286</v>
      </c>
      <c r="M1423" s="1">
        <v>45645</v>
      </c>
      <c r="N1423" t="s">
        <v>102</v>
      </c>
    </row>
    <row r="1424" spans="1:14" x14ac:dyDescent="0.3">
      <c r="A1424" t="s">
        <v>2864</v>
      </c>
      <c r="B1424" t="s">
        <v>2865</v>
      </c>
      <c r="C1424" t="s">
        <v>27</v>
      </c>
      <c r="D1424" t="s">
        <v>41</v>
      </c>
      <c r="E1424" t="s">
        <v>34</v>
      </c>
      <c r="F1424">
        <v>2127</v>
      </c>
      <c r="G1424">
        <v>10</v>
      </c>
      <c r="H1424">
        <v>1914</v>
      </c>
      <c r="I1424">
        <v>4</v>
      </c>
      <c r="J1424">
        <v>81</v>
      </c>
      <c r="K1424">
        <v>1</v>
      </c>
      <c r="L1424">
        <v>1914</v>
      </c>
      <c r="M1424" s="1">
        <v>45567</v>
      </c>
      <c r="N1424" t="s">
        <v>102</v>
      </c>
    </row>
    <row r="1425" spans="1:14" x14ac:dyDescent="0.3">
      <c r="A1425" t="s">
        <v>2866</v>
      </c>
      <c r="B1425" t="s">
        <v>2867</v>
      </c>
      <c r="C1425" t="s">
        <v>116</v>
      </c>
      <c r="D1425" t="s">
        <v>46</v>
      </c>
      <c r="E1425" t="s">
        <v>34</v>
      </c>
      <c r="F1425">
        <v>9963</v>
      </c>
      <c r="G1425">
        <v>25</v>
      </c>
      <c r="H1425">
        <v>7472</v>
      </c>
      <c r="I1425">
        <v>4.3</v>
      </c>
      <c r="J1425">
        <v>117</v>
      </c>
      <c r="K1425">
        <v>2</v>
      </c>
      <c r="L1425">
        <v>14944</v>
      </c>
      <c r="M1425" s="1">
        <v>45682</v>
      </c>
      <c r="N1425" t="s">
        <v>102</v>
      </c>
    </row>
    <row r="1426" spans="1:14" x14ac:dyDescent="0.3">
      <c r="A1426" t="s">
        <v>2868</v>
      </c>
      <c r="B1426" t="s">
        <v>2869</v>
      </c>
      <c r="C1426" t="s">
        <v>32</v>
      </c>
      <c r="D1426" t="s">
        <v>46</v>
      </c>
      <c r="E1426" t="s">
        <v>18</v>
      </c>
      <c r="F1426">
        <v>2310</v>
      </c>
      <c r="G1426">
        <v>15</v>
      </c>
      <c r="H1426">
        <v>1964</v>
      </c>
      <c r="I1426">
        <v>4</v>
      </c>
      <c r="J1426">
        <v>153</v>
      </c>
      <c r="K1426">
        <v>4</v>
      </c>
      <c r="L1426">
        <v>7856</v>
      </c>
      <c r="M1426" s="1">
        <v>45755</v>
      </c>
      <c r="N1426" t="s">
        <v>58</v>
      </c>
    </row>
    <row r="1427" spans="1:14" x14ac:dyDescent="0.3">
      <c r="A1427" t="s">
        <v>2870</v>
      </c>
      <c r="B1427" t="s">
        <v>2871</v>
      </c>
      <c r="C1427" t="s">
        <v>52</v>
      </c>
      <c r="D1427" t="s">
        <v>28</v>
      </c>
      <c r="E1427" t="s">
        <v>34</v>
      </c>
      <c r="F1427">
        <v>2866</v>
      </c>
      <c r="G1427">
        <v>20</v>
      </c>
      <c r="H1427">
        <v>2293</v>
      </c>
      <c r="I1427">
        <v>3.7</v>
      </c>
      <c r="J1427">
        <v>114</v>
      </c>
      <c r="K1427">
        <v>1</v>
      </c>
      <c r="L1427">
        <v>2293</v>
      </c>
      <c r="M1427" s="1">
        <v>45529</v>
      </c>
      <c r="N1427" t="s">
        <v>19</v>
      </c>
    </row>
    <row r="1428" spans="1:14" x14ac:dyDescent="0.3">
      <c r="A1428" t="s">
        <v>2872</v>
      </c>
      <c r="B1428" t="s">
        <v>2873</v>
      </c>
      <c r="C1428" t="s">
        <v>16</v>
      </c>
      <c r="D1428" t="s">
        <v>53</v>
      </c>
      <c r="E1428" t="s">
        <v>34</v>
      </c>
      <c r="F1428">
        <v>2598</v>
      </c>
      <c r="G1428">
        <v>15</v>
      </c>
      <c r="H1428">
        <v>2208</v>
      </c>
      <c r="I1428">
        <v>4.3</v>
      </c>
      <c r="J1428">
        <v>181</v>
      </c>
      <c r="K1428">
        <v>1</v>
      </c>
      <c r="L1428">
        <v>2208</v>
      </c>
      <c r="M1428" s="1">
        <v>45370</v>
      </c>
      <c r="N1428" t="s">
        <v>19</v>
      </c>
    </row>
    <row r="1429" spans="1:14" x14ac:dyDescent="0.3">
      <c r="A1429" t="s">
        <v>2874</v>
      </c>
      <c r="B1429" t="s">
        <v>2875</v>
      </c>
      <c r="C1429" t="s">
        <v>116</v>
      </c>
      <c r="D1429" t="s">
        <v>23</v>
      </c>
      <c r="E1429" t="s">
        <v>34</v>
      </c>
      <c r="F1429">
        <v>3812</v>
      </c>
      <c r="G1429">
        <v>30</v>
      </c>
      <c r="H1429">
        <v>2668</v>
      </c>
      <c r="I1429">
        <v>3.9</v>
      </c>
      <c r="J1429">
        <v>281</v>
      </c>
      <c r="K1429">
        <v>1</v>
      </c>
      <c r="L1429">
        <v>2668</v>
      </c>
      <c r="M1429" s="1">
        <v>45483</v>
      </c>
      <c r="N1429" t="s">
        <v>75</v>
      </c>
    </row>
    <row r="1430" spans="1:14" x14ac:dyDescent="0.3">
      <c r="A1430" t="s">
        <v>2876</v>
      </c>
      <c r="B1430" t="s">
        <v>2877</v>
      </c>
      <c r="C1430" t="s">
        <v>116</v>
      </c>
      <c r="D1430" t="s">
        <v>28</v>
      </c>
      <c r="E1430" t="s">
        <v>34</v>
      </c>
      <c r="F1430">
        <v>5093</v>
      </c>
      <c r="G1430">
        <v>25</v>
      </c>
      <c r="H1430">
        <v>3820</v>
      </c>
      <c r="I1430">
        <v>4.3</v>
      </c>
      <c r="J1430">
        <v>89</v>
      </c>
      <c r="K1430">
        <v>1</v>
      </c>
      <c r="L1430">
        <v>3820</v>
      </c>
      <c r="M1430" s="1">
        <v>45463</v>
      </c>
      <c r="N1430" t="s">
        <v>78</v>
      </c>
    </row>
    <row r="1431" spans="1:14" x14ac:dyDescent="0.3">
      <c r="A1431" t="s">
        <v>2878</v>
      </c>
      <c r="B1431" t="s">
        <v>2879</v>
      </c>
      <c r="C1431" t="s">
        <v>116</v>
      </c>
      <c r="D1431" t="s">
        <v>17</v>
      </c>
      <c r="E1431" t="s">
        <v>34</v>
      </c>
      <c r="F1431">
        <v>5691</v>
      </c>
      <c r="G1431">
        <v>30</v>
      </c>
      <c r="H1431">
        <v>3984</v>
      </c>
      <c r="I1431">
        <v>4.4000000000000004</v>
      </c>
      <c r="J1431">
        <v>170</v>
      </c>
      <c r="K1431">
        <v>1</v>
      </c>
      <c r="L1431">
        <v>3984</v>
      </c>
      <c r="M1431" s="1">
        <v>45471</v>
      </c>
      <c r="N1431" t="s">
        <v>29</v>
      </c>
    </row>
    <row r="1432" spans="1:14" x14ac:dyDescent="0.3">
      <c r="A1432" t="s">
        <v>2880</v>
      </c>
      <c r="B1432" t="s">
        <v>2881</v>
      </c>
      <c r="C1432" t="s">
        <v>45</v>
      </c>
      <c r="D1432" t="s">
        <v>109</v>
      </c>
      <c r="E1432" t="s">
        <v>18</v>
      </c>
      <c r="F1432">
        <v>2035</v>
      </c>
      <c r="G1432">
        <v>10</v>
      </c>
      <c r="H1432">
        <v>1832</v>
      </c>
      <c r="I1432">
        <v>4.3</v>
      </c>
      <c r="J1432">
        <v>47</v>
      </c>
      <c r="K1432">
        <v>1</v>
      </c>
      <c r="L1432">
        <v>1832</v>
      </c>
      <c r="M1432" s="1">
        <v>45793</v>
      </c>
      <c r="N1432" t="s">
        <v>189</v>
      </c>
    </row>
    <row r="1433" spans="1:14" x14ac:dyDescent="0.3">
      <c r="A1433" t="s">
        <v>2882</v>
      </c>
      <c r="B1433" t="s">
        <v>2883</v>
      </c>
      <c r="C1433" t="s">
        <v>37</v>
      </c>
      <c r="D1433" t="s">
        <v>53</v>
      </c>
      <c r="E1433" t="s">
        <v>74</v>
      </c>
      <c r="F1433">
        <v>6056</v>
      </c>
      <c r="G1433">
        <v>20</v>
      </c>
      <c r="H1433">
        <v>4845</v>
      </c>
      <c r="I1433">
        <v>3.6</v>
      </c>
      <c r="J1433">
        <v>215</v>
      </c>
      <c r="K1433">
        <v>1</v>
      </c>
      <c r="L1433">
        <v>4845</v>
      </c>
      <c r="M1433" s="1">
        <v>45706</v>
      </c>
      <c r="N1433" t="s">
        <v>141</v>
      </c>
    </row>
    <row r="1434" spans="1:14" x14ac:dyDescent="0.3">
      <c r="A1434" t="s">
        <v>2884</v>
      </c>
      <c r="B1434" t="s">
        <v>2885</v>
      </c>
      <c r="C1434" t="s">
        <v>116</v>
      </c>
      <c r="D1434" t="s">
        <v>53</v>
      </c>
      <c r="E1434" t="s">
        <v>34</v>
      </c>
      <c r="F1434">
        <v>1088</v>
      </c>
      <c r="G1434">
        <v>15</v>
      </c>
      <c r="H1434">
        <v>925</v>
      </c>
      <c r="I1434">
        <v>3.9</v>
      </c>
      <c r="J1434">
        <v>65</v>
      </c>
      <c r="K1434">
        <v>5</v>
      </c>
      <c r="L1434">
        <v>4625</v>
      </c>
      <c r="M1434" s="1">
        <v>45597</v>
      </c>
      <c r="N1434" t="s">
        <v>29</v>
      </c>
    </row>
    <row r="1435" spans="1:14" x14ac:dyDescent="0.3">
      <c r="A1435" t="s">
        <v>2886</v>
      </c>
      <c r="B1435" t="s">
        <v>2887</v>
      </c>
      <c r="C1435" t="s">
        <v>52</v>
      </c>
      <c r="D1435" t="s">
        <v>28</v>
      </c>
      <c r="E1435" t="s">
        <v>34</v>
      </c>
      <c r="F1435">
        <v>1185</v>
      </c>
      <c r="G1435">
        <v>20</v>
      </c>
      <c r="H1435">
        <v>948</v>
      </c>
      <c r="I1435">
        <v>4</v>
      </c>
      <c r="J1435">
        <v>12</v>
      </c>
      <c r="K1435">
        <v>2</v>
      </c>
      <c r="L1435">
        <v>1896</v>
      </c>
      <c r="M1435" s="1">
        <v>45512</v>
      </c>
      <c r="N1435" t="s">
        <v>71</v>
      </c>
    </row>
    <row r="1436" spans="1:14" x14ac:dyDescent="0.3">
      <c r="A1436" t="s">
        <v>2888</v>
      </c>
      <c r="B1436" t="s">
        <v>2889</v>
      </c>
      <c r="C1436" t="s">
        <v>45</v>
      </c>
      <c r="D1436" t="s">
        <v>46</v>
      </c>
      <c r="E1436" t="s">
        <v>161</v>
      </c>
      <c r="F1436">
        <v>7983</v>
      </c>
      <c r="G1436">
        <v>15</v>
      </c>
      <c r="H1436">
        <v>6786</v>
      </c>
      <c r="I1436">
        <v>4.5999999999999996</v>
      </c>
      <c r="J1436">
        <v>109</v>
      </c>
      <c r="K1436">
        <v>3</v>
      </c>
      <c r="L1436">
        <v>20358</v>
      </c>
      <c r="M1436" s="1">
        <v>45741</v>
      </c>
      <c r="N1436" t="s">
        <v>141</v>
      </c>
    </row>
    <row r="1437" spans="1:14" x14ac:dyDescent="0.3">
      <c r="A1437" t="s">
        <v>2890</v>
      </c>
      <c r="B1437" t="s">
        <v>2891</v>
      </c>
      <c r="C1437" t="s">
        <v>27</v>
      </c>
      <c r="D1437" t="s">
        <v>53</v>
      </c>
      <c r="E1437" t="s">
        <v>18</v>
      </c>
      <c r="F1437">
        <v>4585</v>
      </c>
      <c r="G1437">
        <v>10</v>
      </c>
      <c r="H1437">
        <v>4126</v>
      </c>
      <c r="I1437">
        <v>4.5999999999999996</v>
      </c>
      <c r="J1437">
        <v>29</v>
      </c>
      <c r="K1437">
        <v>1</v>
      </c>
      <c r="L1437">
        <v>4126</v>
      </c>
      <c r="M1437" s="1">
        <v>45441</v>
      </c>
      <c r="N1437" t="s">
        <v>29</v>
      </c>
    </row>
    <row r="1438" spans="1:14" x14ac:dyDescent="0.3">
      <c r="A1438" t="s">
        <v>2892</v>
      </c>
      <c r="B1438" t="s">
        <v>2893</v>
      </c>
      <c r="C1438" t="s">
        <v>22</v>
      </c>
      <c r="D1438" t="s">
        <v>33</v>
      </c>
      <c r="E1438" t="s">
        <v>34</v>
      </c>
      <c r="F1438">
        <v>2847</v>
      </c>
      <c r="G1438">
        <v>40</v>
      </c>
      <c r="H1438">
        <v>1708</v>
      </c>
      <c r="I1438">
        <v>3.7</v>
      </c>
      <c r="J1438">
        <v>43</v>
      </c>
      <c r="K1438">
        <v>1</v>
      </c>
      <c r="L1438">
        <v>1708</v>
      </c>
      <c r="M1438" s="1">
        <v>45593</v>
      </c>
      <c r="N1438" t="s">
        <v>102</v>
      </c>
    </row>
    <row r="1439" spans="1:14" x14ac:dyDescent="0.3">
      <c r="A1439" t="s">
        <v>2894</v>
      </c>
      <c r="B1439" t="s">
        <v>2895</v>
      </c>
      <c r="C1439" t="s">
        <v>22</v>
      </c>
      <c r="D1439" t="s">
        <v>53</v>
      </c>
      <c r="E1439" t="s">
        <v>34</v>
      </c>
      <c r="F1439">
        <v>4412</v>
      </c>
      <c r="G1439">
        <v>20</v>
      </c>
      <c r="H1439">
        <v>3530</v>
      </c>
      <c r="I1439">
        <v>3.5</v>
      </c>
      <c r="J1439">
        <v>56</v>
      </c>
      <c r="K1439">
        <v>3</v>
      </c>
      <c r="L1439">
        <v>10590</v>
      </c>
      <c r="M1439" s="1">
        <v>45461</v>
      </c>
      <c r="N1439" t="s">
        <v>61</v>
      </c>
    </row>
    <row r="1440" spans="1:14" x14ac:dyDescent="0.3">
      <c r="A1440" t="s">
        <v>2896</v>
      </c>
      <c r="B1440" t="s">
        <v>2897</v>
      </c>
      <c r="C1440" t="s">
        <v>37</v>
      </c>
      <c r="D1440" t="s">
        <v>28</v>
      </c>
      <c r="E1440" t="s">
        <v>34</v>
      </c>
      <c r="F1440">
        <v>1430</v>
      </c>
      <c r="G1440">
        <v>25</v>
      </c>
      <c r="H1440">
        <v>1072</v>
      </c>
      <c r="I1440">
        <v>5</v>
      </c>
      <c r="J1440">
        <v>82</v>
      </c>
      <c r="K1440">
        <v>1</v>
      </c>
      <c r="L1440">
        <v>1072</v>
      </c>
      <c r="M1440" s="1">
        <v>45316</v>
      </c>
      <c r="N1440" t="s">
        <v>91</v>
      </c>
    </row>
    <row r="1441" spans="1:14" x14ac:dyDescent="0.3">
      <c r="A1441" t="s">
        <v>2898</v>
      </c>
      <c r="B1441" t="s">
        <v>2899</v>
      </c>
      <c r="C1441" t="s">
        <v>45</v>
      </c>
      <c r="D1441" t="s">
        <v>53</v>
      </c>
      <c r="E1441" t="s">
        <v>34</v>
      </c>
      <c r="F1441">
        <v>5883</v>
      </c>
      <c r="G1441">
        <v>20</v>
      </c>
      <c r="H1441">
        <v>4706</v>
      </c>
      <c r="I1441">
        <v>4.3</v>
      </c>
      <c r="J1441">
        <v>31</v>
      </c>
      <c r="K1441">
        <v>1</v>
      </c>
      <c r="L1441">
        <v>4706</v>
      </c>
      <c r="M1441" s="1">
        <v>45821</v>
      </c>
      <c r="N1441" t="s">
        <v>54</v>
      </c>
    </row>
    <row r="1442" spans="1:14" x14ac:dyDescent="0.3">
      <c r="A1442" t="s">
        <v>2900</v>
      </c>
      <c r="B1442" t="s">
        <v>2901</v>
      </c>
      <c r="C1442" t="s">
        <v>27</v>
      </c>
      <c r="D1442" t="s">
        <v>41</v>
      </c>
      <c r="E1442" t="s">
        <v>18</v>
      </c>
      <c r="F1442">
        <v>2462</v>
      </c>
      <c r="G1442">
        <v>10</v>
      </c>
      <c r="H1442">
        <v>2216</v>
      </c>
      <c r="I1442">
        <v>3.4</v>
      </c>
      <c r="J1442">
        <v>46</v>
      </c>
      <c r="K1442">
        <v>4</v>
      </c>
      <c r="L1442">
        <v>8864</v>
      </c>
      <c r="M1442" s="1">
        <v>45678</v>
      </c>
      <c r="N1442" t="s">
        <v>49</v>
      </c>
    </row>
    <row r="1443" spans="1:14" x14ac:dyDescent="0.3">
      <c r="A1443" t="s">
        <v>2902</v>
      </c>
      <c r="B1443" t="s">
        <v>2903</v>
      </c>
      <c r="C1443" t="s">
        <v>116</v>
      </c>
      <c r="D1443" t="s">
        <v>46</v>
      </c>
      <c r="E1443" t="s">
        <v>34</v>
      </c>
      <c r="F1443">
        <v>3016</v>
      </c>
      <c r="G1443">
        <v>25</v>
      </c>
      <c r="H1443">
        <v>2262</v>
      </c>
      <c r="I1443">
        <v>3.8</v>
      </c>
      <c r="J1443">
        <v>499</v>
      </c>
      <c r="K1443">
        <v>1</v>
      </c>
      <c r="L1443">
        <v>2262</v>
      </c>
      <c r="M1443" s="1">
        <v>45334</v>
      </c>
      <c r="N1443" t="s">
        <v>78</v>
      </c>
    </row>
    <row r="1444" spans="1:14" x14ac:dyDescent="0.3">
      <c r="A1444" t="s">
        <v>2904</v>
      </c>
      <c r="B1444" t="s">
        <v>2905</v>
      </c>
      <c r="C1444" t="s">
        <v>116</v>
      </c>
      <c r="D1444" t="s">
        <v>17</v>
      </c>
      <c r="E1444" t="s">
        <v>34</v>
      </c>
      <c r="F1444">
        <v>5653</v>
      </c>
      <c r="G1444">
        <v>15</v>
      </c>
      <c r="H1444">
        <v>4805</v>
      </c>
      <c r="I1444">
        <v>4.5999999999999996</v>
      </c>
      <c r="J1444">
        <v>89</v>
      </c>
      <c r="K1444">
        <v>1</v>
      </c>
      <c r="L1444">
        <v>4805</v>
      </c>
      <c r="M1444" s="1">
        <v>45873</v>
      </c>
      <c r="N1444" t="s">
        <v>141</v>
      </c>
    </row>
    <row r="1445" spans="1:14" x14ac:dyDescent="0.3">
      <c r="A1445" t="s">
        <v>2906</v>
      </c>
      <c r="B1445" t="s">
        <v>2907</v>
      </c>
      <c r="C1445" t="s">
        <v>32</v>
      </c>
      <c r="D1445" t="s">
        <v>46</v>
      </c>
      <c r="E1445" t="s">
        <v>18</v>
      </c>
      <c r="F1445">
        <v>5840</v>
      </c>
      <c r="G1445">
        <v>30</v>
      </c>
      <c r="H1445">
        <v>4088</v>
      </c>
      <c r="I1445">
        <v>5</v>
      </c>
      <c r="J1445">
        <v>134</v>
      </c>
      <c r="K1445">
        <v>1</v>
      </c>
      <c r="L1445">
        <v>4088</v>
      </c>
      <c r="M1445" s="1">
        <v>45771</v>
      </c>
      <c r="N1445" t="s">
        <v>85</v>
      </c>
    </row>
    <row r="1446" spans="1:14" x14ac:dyDescent="0.3">
      <c r="A1446" t="s">
        <v>2908</v>
      </c>
      <c r="B1446" t="s">
        <v>2909</v>
      </c>
      <c r="C1446" t="s">
        <v>32</v>
      </c>
      <c r="D1446" t="s">
        <v>53</v>
      </c>
      <c r="E1446" t="s">
        <v>34</v>
      </c>
      <c r="F1446">
        <v>5842</v>
      </c>
      <c r="G1446">
        <v>30</v>
      </c>
      <c r="H1446">
        <v>4089</v>
      </c>
      <c r="I1446">
        <v>5</v>
      </c>
      <c r="J1446">
        <v>204</v>
      </c>
      <c r="K1446">
        <v>3</v>
      </c>
      <c r="L1446">
        <v>12267</v>
      </c>
      <c r="M1446" s="1">
        <v>45556</v>
      </c>
      <c r="N1446" t="s">
        <v>54</v>
      </c>
    </row>
    <row r="1447" spans="1:14" x14ac:dyDescent="0.3">
      <c r="A1447" t="s">
        <v>2910</v>
      </c>
      <c r="B1447" t="s">
        <v>2911</v>
      </c>
      <c r="C1447" t="s">
        <v>57</v>
      </c>
      <c r="D1447" t="s">
        <v>46</v>
      </c>
      <c r="E1447" t="s">
        <v>161</v>
      </c>
      <c r="F1447">
        <v>5508</v>
      </c>
      <c r="G1447">
        <v>15</v>
      </c>
      <c r="H1447">
        <v>4682</v>
      </c>
      <c r="I1447">
        <v>4.3</v>
      </c>
      <c r="J1447">
        <v>29</v>
      </c>
      <c r="K1447">
        <v>1</v>
      </c>
      <c r="L1447">
        <v>4682</v>
      </c>
      <c r="M1447" s="1">
        <v>45570</v>
      </c>
      <c r="N1447" t="s">
        <v>49</v>
      </c>
    </row>
    <row r="1448" spans="1:14" x14ac:dyDescent="0.3">
      <c r="A1448" t="s">
        <v>2912</v>
      </c>
      <c r="B1448" t="s">
        <v>2913</v>
      </c>
      <c r="C1448" t="s">
        <v>27</v>
      </c>
      <c r="D1448" t="s">
        <v>41</v>
      </c>
      <c r="E1448" t="s">
        <v>34</v>
      </c>
      <c r="F1448">
        <v>1445</v>
      </c>
      <c r="G1448">
        <v>10</v>
      </c>
      <c r="H1448">
        <v>1300</v>
      </c>
      <c r="I1448">
        <v>2.8</v>
      </c>
      <c r="J1448">
        <v>315</v>
      </c>
      <c r="K1448">
        <v>1</v>
      </c>
      <c r="L1448">
        <v>1300</v>
      </c>
      <c r="M1448" s="1">
        <v>45516</v>
      </c>
      <c r="N1448" t="s">
        <v>75</v>
      </c>
    </row>
    <row r="1449" spans="1:14" x14ac:dyDescent="0.3">
      <c r="A1449" t="s">
        <v>2914</v>
      </c>
      <c r="B1449" t="s">
        <v>2915</v>
      </c>
      <c r="C1449" t="s">
        <v>32</v>
      </c>
      <c r="D1449" t="s">
        <v>33</v>
      </c>
      <c r="E1449" t="s">
        <v>34</v>
      </c>
      <c r="F1449">
        <v>3831</v>
      </c>
      <c r="G1449">
        <v>20</v>
      </c>
      <c r="H1449">
        <v>3065</v>
      </c>
      <c r="I1449">
        <v>4.0999999999999996</v>
      </c>
      <c r="J1449">
        <v>185</v>
      </c>
      <c r="K1449">
        <v>1</v>
      </c>
      <c r="L1449">
        <v>3065</v>
      </c>
      <c r="M1449" s="1">
        <v>45375</v>
      </c>
      <c r="N1449" t="s">
        <v>75</v>
      </c>
    </row>
    <row r="1450" spans="1:14" x14ac:dyDescent="0.3">
      <c r="A1450" t="s">
        <v>2916</v>
      </c>
      <c r="B1450" t="s">
        <v>2917</v>
      </c>
      <c r="C1450" t="s">
        <v>32</v>
      </c>
      <c r="D1450" t="s">
        <v>33</v>
      </c>
      <c r="E1450" t="s">
        <v>18</v>
      </c>
      <c r="F1450">
        <v>2574</v>
      </c>
      <c r="G1450">
        <v>20</v>
      </c>
      <c r="H1450">
        <v>2059</v>
      </c>
      <c r="I1450">
        <v>3.6</v>
      </c>
      <c r="J1450">
        <v>166</v>
      </c>
      <c r="K1450">
        <v>1</v>
      </c>
      <c r="L1450">
        <v>2059</v>
      </c>
      <c r="M1450" s="1">
        <v>45776</v>
      </c>
      <c r="N1450" t="s">
        <v>61</v>
      </c>
    </row>
    <row r="1451" spans="1:14" x14ac:dyDescent="0.3">
      <c r="A1451" t="s">
        <v>2918</v>
      </c>
      <c r="B1451" t="s">
        <v>2919</v>
      </c>
      <c r="C1451" t="s">
        <v>32</v>
      </c>
      <c r="D1451" t="s">
        <v>28</v>
      </c>
      <c r="E1451" t="s">
        <v>34</v>
      </c>
      <c r="F1451">
        <v>4975</v>
      </c>
      <c r="G1451">
        <v>40</v>
      </c>
      <c r="H1451">
        <v>2985</v>
      </c>
      <c r="I1451">
        <v>4.0999999999999996</v>
      </c>
      <c r="J1451">
        <v>49</v>
      </c>
      <c r="K1451">
        <v>3</v>
      </c>
      <c r="L1451">
        <v>8955</v>
      </c>
      <c r="M1451" s="1">
        <v>45697</v>
      </c>
      <c r="N1451" t="s">
        <v>54</v>
      </c>
    </row>
    <row r="1452" spans="1:14" x14ac:dyDescent="0.3">
      <c r="A1452" t="s">
        <v>2920</v>
      </c>
      <c r="B1452" t="s">
        <v>2921</v>
      </c>
      <c r="C1452" t="s">
        <v>52</v>
      </c>
      <c r="D1452" t="s">
        <v>17</v>
      </c>
      <c r="E1452" t="s">
        <v>34</v>
      </c>
      <c r="F1452">
        <v>2982</v>
      </c>
      <c r="G1452">
        <v>25</v>
      </c>
      <c r="H1452">
        <v>2236</v>
      </c>
      <c r="I1452">
        <v>3.7</v>
      </c>
      <c r="J1452">
        <v>186</v>
      </c>
      <c r="K1452">
        <v>1</v>
      </c>
      <c r="L1452">
        <v>2236</v>
      </c>
      <c r="M1452" s="1">
        <v>45904</v>
      </c>
      <c r="N1452" t="s">
        <v>49</v>
      </c>
    </row>
    <row r="1453" spans="1:14" x14ac:dyDescent="0.3">
      <c r="A1453" t="s">
        <v>2922</v>
      </c>
      <c r="B1453" t="s">
        <v>2923</v>
      </c>
      <c r="C1453" t="s">
        <v>32</v>
      </c>
      <c r="D1453" t="s">
        <v>23</v>
      </c>
      <c r="E1453" t="s">
        <v>18</v>
      </c>
      <c r="F1453">
        <v>859</v>
      </c>
      <c r="G1453">
        <v>15</v>
      </c>
      <c r="H1453">
        <v>730</v>
      </c>
      <c r="I1453">
        <v>3.9</v>
      </c>
      <c r="J1453">
        <v>61</v>
      </c>
      <c r="K1453">
        <v>1</v>
      </c>
      <c r="L1453">
        <v>730</v>
      </c>
      <c r="M1453" s="1">
        <v>45386</v>
      </c>
      <c r="N1453" t="s">
        <v>58</v>
      </c>
    </row>
    <row r="1454" spans="1:14" x14ac:dyDescent="0.3">
      <c r="A1454" t="s">
        <v>2924</v>
      </c>
      <c r="B1454" t="s">
        <v>2925</v>
      </c>
      <c r="C1454" t="s">
        <v>27</v>
      </c>
      <c r="D1454" t="s">
        <v>46</v>
      </c>
      <c r="E1454" t="s">
        <v>18</v>
      </c>
      <c r="F1454">
        <v>6264</v>
      </c>
      <c r="G1454">
        <v>70</v>
      </c>
      <c r="H1454">
        <v>1879</v>
      </c>
      <c r="I1454">
        <v>4.5</v>
      </c>
      <c r="J1454">
        <v>57</v>
      </c>
      <c r="K1454">
        <v>1</v>
      </c>
      <c r="L1454">
        <v>1879</v>
      </c>
      <c r="M1454" s="1">
        <v>46008</v>
      </c>
      <c r="N1454" t="s">
        <v>102</v>
      </c>
    </row>
    <row r="1455" spans="1:14" x14ac:dyDescent="0.3">
      <c r="A1455" t="s">
        <v>2926</v>
      </c>
      <c r="B1455" t="s">
        <v>2927</v>
      </c>
      <c r="C1455" t="s">
        <v>116</v>
      </c>
      <c r="D1455" t="s">
        <v>28</v>
      </c>
      <c r="E1455" t="s">
        <v>34</v>
      </c>
      <c r="F1455">
        <v>1808</v>
      </c>
      <c r="G1455">
        <v>0</v>
      </c>
      <c r="H1455">
        <v>1808</v>
      </c>
      <c r="I1455">
        <v>4</v>
      </c>
      <c r="J1455">
        <v>143</v>
      </c>
      <c r="K1455">
        <v>1</v>
      </c>
      <c r="L1455">
        <v>1808</v>
      </c>
      <c r="M1455" s="1">
        <v>45332</v>
      </c>
      <c r="N1455" t="s">
        <v>150</v>
      </c>
    </row>
    <row r="1456" spans="1:14" x14ac:dyDescent="0.3">
      <c r="A1456" t="s">
        <v>2928</v>
      </c>
      <c r="B1456" t="s">
        <v>2929</v>
      </c>
      <c r="C1456" t="s">
        <v>116</v>
      </c>
      <c r="D1456" t="s">
        <v>41</v>
      </c>
      <c r="E1456" t="s">
        <v>34</v>
      </c>
      <c r="F1456">
        <v>830</v>
      </c>
      <c r="G1456">
        <v>15</v>
      </c>
      <c r="H1456">
        <v>706</v>
      </c>
      <c r="I1456">
        <v>4</v>
      </c>
      <c r="J1456">
        <v>254</v>
      </c>
      <c r="K1456">
        <v>1</v>
      </c>
      <c r="L1456">
        <v>706</v>
      </c>
      <c r="M1456" s="1">
        <v>45830</v>
      </c>
      <c r="N1456" t="s">
        <v>19</v>
      </c>
    </row>
    <row r="1457" spans="1:14" x14ac:dyDescent="0.3">
      <c r="A1457" t="s">
        <v>2930</v>
      </c>
      <c r="B1457" t="s">
        <v>2931</v>
      </c>
      <c r="C1457" t="s">
        <v>32</v>
      </c>
      <c r="D1457" t="s">
        <v>53</v>
      </c>
      <c r="E1457" t="s">
        <v>74</v>
      </c>
      <c r="F1457">
        <v>2919</v>
      </c>
      <c r="G1457">
        <v>15</v>
      </c>
      <c r="H1457">
        <v>2481</v>
      </c>
      <c r="I1457">
        <v>4.0999999999999996</v>
      </c>
      <c r="J1457">
        <v>59</v>
      </c>
      <c r="K1457">
        <v>1</v>
      </c>
      <c r="L1457">
        <v>2481</v>
      </c>
      <c r="M1457" s="1">
        <v>45390</v>
      </c>
      <c r="N1457" t="s">
        <v>168</v>
      </c>
    </row>
    <row r="1458" spans="1:14" x14ac:dyDescent="0.3">
      <c r="A1458" t="s">
        <v>2932</v>
      </c>
      <c r="B1458" t="s">
        <v>2933</v>
      </c>
      <c r="C1458" t="s">
        <v>22</v>
      </c>
      <c r="D1458" t="s">
        <v>41</v>
      </c>
      <c r="E1458" t="s">
        <v>34</v>
      </c>
      <c r="F1458">
        <v>1267</v>
      </c>
      <c r="G1458">
        <v>30</v>
      </c>
      <c r="H1458">
        <v>887</v>
      </c>
      <c r="I1458">
        <v>5</v>
      </c>
      <c r="J1458">
        <v>176</v>
      </c>
      <c r="K1458">
        <v>1</v>
      </c>
      <c r="L1458">
        <v>887</v>
      </c>
      <c r="M1458" s="1">
        <v>45813</v>
      </c>
      <c r="N1458" t="s">
        <v>38</v>
      </c>
    </row>
    <row r="1459" spans="1:14" x14ac:dyDescent="0.3">
      <c r="A1459" t="s">
        <v>2934</v>
      </c>
      <c r="B1459" t="s">
        <v>2935</v>
      </c>
      <c r="C1459" t="s">
        <v>52</v>
      </c>
      <c r="D1459" t="s">
        <v>17</v>
      </c>
      <c r="E1459" t="s">
        <v>34</v>
      </c>
      <c r="F1459">
        <v>3665</v>
      </c>
      <c r="G1459">
        <v>15</v>
      </c>
      <c r="H1459">
        <v>3115</v>
      </c>
      <c r="I1459">
        <v>3.5</v>
      </c>
      <c r="J1459">
        <v>204</v>
      </c>
      <c r="K1459">
        <v>1</v>
      </c>
      <c r="L1459">
        <v>3115</v>
      </c>
      <c r="M1459" s="1">
        <v>45450</v>
      </c>
      <c r="N1459" t="s">
        <v>78</v>
      </c>
    </row>
    <row r="1460" spans="1:14" x14ac:dyDescent="0.3">
      <c r="A1460" t="s">
        <v>2936</v>
      </c>
      <c r="B1460" t="s">
        <v>2937</v>
      </c>
      <c r="C1460" t="s">
        <v>45</v>
      </c>
      <c r="D1460" t="s">
        <v>23</v>
      </c>
      <c r="E1460" t="s">
        <v>34</v>
      </c>
      <c r="F1460">
        <v>1672</v>
      </c>
      <c r="G1460">
        <v>70</v>
      </c>
      <c r="H1460">
        <v>502</v>
      </c>
      <c r="I1460">
        <v>4.2</v>
      </c>
      <c r="J1460">
        <v>279</v>
      </c>
      <c r="K1460">
        <v>1</v>
      </c>
      <c r="L1460">
        <v>502</v>
      </c>
      <c r="M1460" s="1">
        <v>45367</v>
      </c>
      <c r="N1460" t="s">
        <v>38</v>
      </c>
    </row>
    <row r="1461" spans="1:14" x14ac:dyDescent="0.3">
      <c r="A1461" t="s">
        <v>2938</v>
      </c>
      <c r="B1461" t="s">
        <v>2939</v>
      </c>
      <c r="C1461" t="s">
        <v>45</v>
      </c>
      <c r="D1461" t="s">
        <v>17</v>
      </c>
      <c r="E1461" t="s">
        <v>34</v>
      </c>
      <c r="F1461">
        <v>4556</v>
      </c>
      <c r="G1461">
        <v>20</v>
      </c>
      <c r="H1461">
        <v>3645</v>
      </c>
      <c r="I1461">
        <v>5</v>
      </c>
      <c r="J1461">
        <v>299</v>
      </c>
      <c r="K1461">
        <v>1</v>
      </c>
      <c r="L1461">
        <v>3645</v>
      </c>
      <c r="M1461" s="1">
        <v>45979</v>
      </c>
      <c r="N1461" t="s">
        <v>24</v>
      </c>
    </row>
    <row r="1462" spans="1:14" x14ac:dyDescent="0.3">
      <c r="A1462" t="s">
        <v>2940</v>
      </c>
      <c r="B1462" t="s">
        <v>2941</v>
      </c>
      <c r="C1462" t="s">
        <v>27</v>
      </c>
      <c r="D1462" t="s">
        <v>109</v>
      </c>
      <c r="E1462" t="s">
        <v>18</v>
      </c>
      <c r="F1462">
        <v>2090</v>
      </c>
      <c r="G1462">
        <v>15</v>
      </c>
      <c r="H1462">
        <v>1776</v>
      </c>
      <c r="I1462">
        <v>4.0999999999999996</v>
      </c>
      <c r="J1462">
        <v>64</v>
      </c>
      <c r="K1462">
        <v>1</v>
      </c>
      <c r="L1462">
        <v>1776</v>
      </c>
      <c r="M1462" s="1">
        <v>45550</v>
      </c>
      <c r="N1462" t="s">
        <v>189</v>
      </c>
    </row>
    <row r="1463" spans="1:14" x14ac:dyDescent="0.3">
      <c r="A1463" t="s">
        <v>2942</v>
      </c>
      <c r="B1463" t="s">
        <v>2943</v>
      </c>
      <c r="C1463" t="s">
        <v>27</v>
      </c>
      <c r="D1463" t="s">
        <v>41</v>
      </c>
      <c r="E1463" t="s">
        <v>34</v>
      </c>
      <c r="F1463">
        <v>2231</v>
      </c>
      <c r="G1463">
        <v>10</v>
      </c>
      <c r="H1463">
        <v>2008</v>
      </c>
      <c r="I1463">
        <v>4.7</v>
      </c>
      <c r="J1463">
        <v>255</v>
      </c>
      <c r="K1463">
        <v>2</v>
      </c>
      <c r="L1463">
        <v>4016</v>
      </c>
      <c r="M1463" s="1">
        <v>46016</v>
      </c>
      <c r="N1463" t="s">
        <v>71</v>
      </c>
    </row>
    <row r="1464" spans="1:14" x14ac:dyDescent="0.3">
      <c r="A1464" t="s">
        <v>2944</v>
      </c>
      <c r="B1464" t="s">
        <v>2945</v>
      </c>
      <c r="C1464" t="s">
        <v>22</v>
      </c>
      <c r="D1464" t="s">
        <v>46</v>
      </c>
      <c r="E1464" t="s">
        <v>161</v>
      </c>
      <c r="F1464">
        <v>9962</v>
      </c>
      <c r="G1464">
        <v>10</v>
      </c>
      <c r="H1464">
        <v>8966</v>
      </c>
      <c r="I1464">
        <v>3.4</v>
      </c>
      <c r="J1464">
        <v>310</v>
      </c>
      <c r="K1464">
        <v>1</v>
      </c>
      <c r="L1464">
        <v>8966</v>
      </c>
      <c r="M1464" s="1">
        <v>45435</v>
      </c>
      <c r="N1464" t="s">
        <v>75</v>
      </c>
    </row>
    <row r="1465" spans="1:14" x14ac:dyDescent="0.3">
      <c r="A1465" t="s">
        <v>2946</v>
      </c>
      <c r="B1465" t="s">
        <v>2947</v>
      </c>
      <c r="C1465" t="s">
        <v>16</v>
      </c>
      <c r="D1465" t="s">
        <v>17</v>
      </c>
      <c r="E1465" t="s">
        <v>18</v>
      </c>
      <c r="F1465">
        <v>5295</v>
      </c>
      <c r="G1465">
        <v>0</v>
      </c>
      <c r="H1465">
        <v>5295</v>
      </c>
      <c r="I1465">
        <v>4</v>
      </c>
      <c r="J1465">
        <v>321</v>
      </c>
      <c r="K1465">
        <v>1</v>
      </c>
      <c r="L1465">
        <v>5295</v>
      </c>
      <c r="M1465" s="1">
        <v>46020</v>
      </c>
      <c r="N1465" t="s">
        <v>49</v>
      </c>
    </row>
    <row r="1466" spans="1:14" x14ac:dyDescent="0.3">
      <c r="A1466" t="s">
        <v>2948</v>
      </c>
      <c r="B1466" t="s">
        <v>2949</v>
      </c>
      <c r="C1466" t="s">
        <v>22</v>
      </c>
      <c r="D1466" t="s">
        <v>23</v>
      </c>
      <c r="E1466" t="s">
        <v>34</v>
      </c>
      <c r="F1466">
        <v>5872</v>
      </c>
      <c r="G1466">
        <v>15</v>
      </c>
      <c r="H1466">
        <v>4991</v>
      </c>
      <c r="I1466">
        <v>3.7</v>
      </c>
      <c r="J1466">
        <v>82</v>
      </c>
      <c r="K1466">
        <v>1</v>
      </c>
      <c r="L1466">
        <v>4991</v>
      </c>
      <c r="M1466" s="1">
        <v>45966</v>
      </c>
      <c r="N1466" t="s">
        <v>64</v>
      </c>
    </row>
    <row r="1467" spans="1:14" x14ac:dyDescent="0.3">
      <c r="A1467" t="s">
        <v>2950</v>
      </c>
      <c r="B1467" t="s">
        <v>2951</v>
      </c>
      <c r="C1467" t="s">
        <v>37</v>
      </c>
      <c r="D1467" t="s">
        <v>17</v>
      </c>
      <c r="E1467" t="s">
        <v>34</v>
      </c>
      <c r="F1467">
        <v>1574</v>
      </c>
      <c r="G1467">
        <v>20</v>
      </c>
      <c r="H1467">
        <v>1259</v>
      </c>
      <c r="I1467">
        <v>4.0999999999999996</v>
      </c>
      <c r="J1467">
        <v>290</v>
      </c>
      <c r="K1467">
        <v>1</v>
      </c>
      <c r="L1467">
        <v>1259</v>
      </c>
      <c r="M1467" s="1">
        <v>45589</v>
      </c>
      <c r="N1467" t="s">
        <v>24</v>
      </c>
    </row>
    <row r="1468" spans="1:14" x14ac:dyDescent="0.3">
      <c r="A1468" t="s">
        <v>2952</v>
      </c>
      <c r="B1468" t="s">
        <v>2953</v>
      </c>
      <c r="C1468" t="s">
        <v>16</v>
      </c>
      <c r="D1468" t="s">
        <v>33</v>
      </c>
      <c r="E1468" t="s">
        <v>18</v>
      </c>
      <c r="F1468">
        <v>2949</v>
      </c>
      <c r="G1468">
        <v>25</v>
      </c>
      <c r="H1468">
        <v>2212</v>
      </c>
      <c r="I1468">
        <v>4.0999999999999996</v>
      </c>
      <c r="J1468">
        <v>60</v>
      </c>
      <c r="K1468">
        <v>1</v>
      </c>
      <c r="L1468">
        <v>2212</v>
      </c>
      <c r="M1468" s="1">
        <v>45719</v>
      </c>
      <c r="N1468" t="s">
        <v>91</v>
      </c>
    </row>
    <row r="1469" spans="1:14" x14ac:dyDescent="0.3">
      <c r="A1469" t="s">
        <v>2954</v>
      </c>
      <c r="B1469" t="s">
        <v>2955</v>
      </c>
      <c r="C1469" t="s">
        <v>45</v>
      </c>
      <c r="D1469" t="s">
        <v>17</v>
      </c>
      <c r="E1469" t="s">
        <v>34</v>
      </c>
      <c r="F1469">
        <v>3158</v>
      </c>
      <c r="G1469">
        <v>20</v>
      </c>
      <c r="H1469">
        <v>2526</v>
      </c>
      <c r="I1469">
        <v>4.0999999999999996</v>
      </c>
      <c r="J1469">
        <v>355</v>
      </c>
      <c r="K1469">
        <v>3</v>
      </c>
      <c r="L1469">
        <v>7578</v>
      </c>
      <c r="M1469" s="1">
        <v>45526</v>
      </c>
      <c r="N1469" t="s">
        <v>54</v>
      </c>
    </row>
    <row r="1470" spans="1:14" x14ac:dyDescent="0.3">
      <c r="A1470" t="s">
        <v>2956</v>
      </c>
      <c r="B1470" t="s">
        <v>2957</v>
      </c>
      <c r="C1470" t="s">
        <v>16</v>
      </c>
      <c r="D1470" t="s">
        <v>109</v>
      </c>
      <c r="E1470" t="s">
        <v>161</v>
      </c>
      <c r="F1470">
        <v>1713</v>
      </c>
      <c r="G1470">
        <v>0</v>
      </c>
      <c r="H1470">
        <v>1713</v>
      </c>
      <c r="I1470">
        <v>4.5</v>
      </c>
      <c r="J1470">
        <v>544</v>
      </c>
      <c r="K1470">
        <v>1</v>
      </c>
      <c r="L1470">
        <v>1713</v>
      </c>
      <c r="M1470" s="1">
        <v>45294</v>
      </c>
      <c r="N1470" t="s">
        <v>71</v>
      </c>
    </row>
    <row r="1471" spans="1:14" x14ac:dyDescent="0.3">
      <c r="A1471" t="s">
        <v>2958</v>
      </c>
      <c r="B1471" t="s">
        <v>2959</v>
      </c>
      <c r="C1471" t="s">
        <v>16</v>
      </c>
      <c r="D1471" t="s">
        <v>41</v>
      </c>
      <c r="E1471" t="s">
        <v>34</v>
      </c>
      <c r="F1471">
        <v>2934</v>
      </c>
      <c r="G1471">
        <v>40</v>
      </c>
      <c r="H1471">
        <v>1760</v>
      </c>
      <c r="I1471">
        <v>3</v>
      </c>
      <c r="J1471">
        <v>56</v>
      </c>
      <c r="K1471">
        <v>2</v>
      </c>
      <c r="L1471">
        <v>3520</v>
      </c>
      <c r="M1471" s="1">
        <v>45947</v>
      </c>
      <c r="N1471" t="s">
        <v>38</v>
      </c>
    </row>
    <row r="1472" spans="1:14" x14ac:dyDescent="0.3">
      <c r="A1472" t="s">
        <v>2960</v>
      </c>
      <c r="B1472" t="s">
        <v>2961</v>
      </c>
      <c r="C1472" t="s">
        <v>45</v>
      </c>
      <c r="D1472" t="s">
        <v>17</v>
      </c>
      <c r="E1472" t="s">
        <v>34</v>
      </c>
      <c r="F1472">
        <v>1939</v>
      </c>
      <c r="G1472">
        <v>40</v>
      </c>
      <c r="H1472">
        <v>1163</v>
      </c>
      <c r="I1472">
        <v>3.8</v>
      </c>
      <c r="J1472">
        <v>94</v>
      </c>
      <c r="K1472">
        <v>1</v>
      </c>
      <c r="L1472">
        <v>1163</v>
      </c>
      <c r="M1472" s="1">
        <v>45628</v>
      </c>
      <c r="N1472" t="s">
        <v>85</v>
      </c>
    </row>
    <row r="1473" spans="1:14" x14ac:dyDescent="0.3">
      <c r="A1473" t="s">
        <v>2962</v>
      </c>
      <c r="B1473" t="s">
        <v>2963</v>
      </c>
      <c r="C1473" t="s">
        <v>22</v>
      </c>
      <c r="D1473" t="s">
        <v>41</v>
      </c>
      <c r="E1473" t="s">
        <v>34</v>
      </c>
      <c r="F1473">
        <v>2083</v>
      </c>
      <c r="G1473">
        <v>25</v>
      </c>
      <c r="H1473">
        <v>1562</v>
      </c>
      <c r="I1473">
        <v>4.2</v>
      </c>
      <c r="J1473">
        <v>274</v>
      </c>
      <c r="K1473">
        <v>1</v>
      </c>
      <c r="L1473">
        <v>1562</v>
      </c>
      <c r="M1473" s="1">
        <v>45424</v>
      </c>
      <c r="N1473" t="s">
        <v>141</v>
      </c>
    </row>
    <row r="1474" spans="1:14" x14ac:dyDescent="0.3">
      <c r="A1474" t="s">
        <v>2964</v>
      </c>
      <c r="B1474" t="s">
        <v>2965</v>
      </c>
      <c r="C1474" t="s">
        <v>16</v>
      </c>
      <c r="D1474" t="s">
        <v>41</v>
      </c>
      <c r="E1474" t="s">
        <v>34</v>
      </c>
      <c r="F1474">
        <v>2563</v>
      </c>
      <c r="G1474">
        <v>15</v>
      </c>
      <c r="H1474">
        <v>2179</v>
      </c>
      <c r="I1474">
        <v>3.2</v>
      </c>
      <c r="J1474">
        <v>47</v>
      </c>
      <c r="K1474">
        <v>1</v>
      </c>
      <c r="L1474">
        <v>2179</v>
      </c>
      <c r="M1474" s="1">
        <v>45587</v>
      </c>
      <c r="N1474" t="s">
        <v>38</v>
      </c>
    </row>
    <row r="1475" spans="1:14" x14ac:dyDescent="0.3">
      <c r="A1475" t="s">
        <v>2966</v>
      </c>
      <c r="B1475" t="s">
        <v>2967</v>
      </c>
      <c r="C1475" t="s">
        <v>32</v>
      </c>
      <c r="D1475" t="s">
        <v>46</v>
      </c>
      <c r="E1475" t="s">
        <v>18</v>
      </c>
      <c r="F1475">
        <v>1544</v>
      </c>
      <c r="G1475">
        <v>60</v>
      </c>
      <c r="H1475">
        <v>618</v>
      </c>
      <c r="I1475">
        <v>4.4000000000000004</v>
      </c>
      <c r="J1475">
        <v>68</v>
      </c>
      <c r="K1475">
        <v>2</v>
      </c>
      <c r="L1475">
        <v>1236</v>
      </c>
      <c r="M1475" s="1">
        <v>45568</v>
      </c>
      <c r="N1475" t="s">
        <v>85</v>
      </c>
    </row>
    <row r="1476" spans="1:14" x14ac:dyDescent="0.3">
      <c r="A1476" t="s">
        <v>2968</v>
      </c>
      <c r="B1476" t="s">
        <v>2969</v>
      </c>
      <c r="C1476" t="s">
        <v>57</v>
      </c>
      <c r="D1476" t="s">
        <v>23</v>
      </c>
      <c r="E1476" t="s">
        <v>34</v>
      </c>
      <c r="F1476">
        <v>4974</v>
      </c>
      <c r="G1476">
        <v>10</v>
      </c>
      <c r="H1476">
        <v>4477</v>
      </c>
      <c r="I1476">
        <v>3.8</v>
      </c>
      <c r="J1476">
        <v>111</v>
      </c>
      <c r="K1476">
        <v>1</v>
      </c>
      <c r="L1476">
        <v>4477</v>
      </c>
      <c r="M1476" s="1">
        <v>45377</v>
      </c>
      <c r="N1476" t="s">
        <v>102</v>
      </c>
    </row>
    <row r="1477" spans="1:14" x14ac:dyDescent="0.3">
      <c r="A1477" t="s">
        <v>2970</v>
      </c>
      <c r="B1477" t="s">
        <v>2971</v>
      </c>
      <c r="C1477" t="s">
        <v>116</v>
      </c>
      <c r="D1477" t="s">
        <v>41</v>
      </c>
      <c r="E1477" t="s">
        <v>34</v>
      </c>
      <c r="F1477">
        <v>1415</v>
      </c>
      <c r="G1477">
        <v>30</v>
      </c>
      <c r="H1477">
        <v>990</v>
      </c>
      <c r="I1477">
        <v>4</v>
      </c>
      <c r="J1477">
        <v>132</v>
      </c>
      <c r="K1477">
        <v>2</v>
      </c>
      <c r="L1477">
        <v>1980</v>
      </c>
      <c r="M1477" s="1">
        <v>45380</v>
      </c>
      <c r="N1477" t="s">
        <v>19</v>
      </c>
    </row>
    <row r="1478" spans="1:14" x14ac:dyDescent="0.3">
      <c r="A1478" t="s">
        <v>2972</v>
      </c>
      <c r="B1478" t="s">
        <v>2973</v>
      </c>
      <c r="C1478" t="s">
        <v>57</v>
      </c>
      <c r="D1478" t="s">
        <v>46</v>
      </c>
      <c r="E1478" t="s">
        <v>34</v>
      </c>
      <c r="F1478">
        <v>9332</v>
      </c>
      <c r="G1478">
        <v>70</v>
      </c>
      <c r="H1478">
        <v>2800</v>
      </c>
      <c r="I1478">
        <v>4.5</v>
      </c>
      <c r="J1478">
        <v>233</v>
      </c>
      <c r="K1478">
        <v>1</v>
      </c>
      <c r="L1478">
        <v>2800</v>
      </c>
      <c r="M1478" s="1">
        <v>45322</v>
      </c>
      <c r="N1478" t="s">
        <v>49</v>
      </c>
    </row>
    <row r="1479" spans="1:14" x14ac:dyDescent="0.3">
      <c r="A1479" t="s">
        <v>2974</v>
      </c>
      <c r="B1479" t="s">
        <v>2975</v>
      </c>
      <c r="C1479" t="s">
        <v>32</v>
      </c>
      <c r="D1479" t="s">
        <v>41</v>
      </c>
      <c r="E1479" t="s">
        <v>34</v>
      </c>
      <c r="F1479">
        <v>1076</v>
      </c>
      <c r="G1479">
        <v>15</v>
      </c>
      <c r="H1479">
        <v>915</v>
      </c>
      <c r="I1479">
        <v>4.7</v>
      </c>
      <c r="J1479">
        <v>41</v>
      </c>
      <c r="K1479">
        <v>1</v>
      </c>
      <c r="L1479">
        <v>915</v>
      </c>
      <c r="M1479" s="1">
        <v>45892</v>
      </c>
      <c r="N1479" t="s">
        <v>19</v>
      </c>
    </row>
    <row r="1480" spans="1:14" x14ac:dyDescent="0.3">
      <c r="A1480" t="s">
        <v>2976</v>
      </c>
      <c r="B1480" t="s">
        <v>2977</v>
      </c>
      <c r="C1480" t="s">
        <v>37</v>
      </c>
      <c r="D1480" t="s">
        <v>53</v>
      </c>
      <c r="E1480" t="s">
        <v>34</v>
      </c>
      <c r="F1480">
        <v>4114</v>
      </c>
      <c r="G1480">
        <v>25</v>
      </c>
      <c r="H1480">
        <v>3086</v>
      </c>
      <c r="I1480">
        <v>4.4000000000000004</v>
      </c>
      <c r="J1480">
        <v>111</v>
      </c>
      <c r="K1480">
        <v>3</v>
      </c>
      <c r="L1480">
        <v>9258</v>
      </c>
      <c r="M1480" s="1">
        <v>45329</v>
      </c>
      <c r="N1480" t="s">
        <v>91</v>
      </c>
    </row>
    <row r="1481" spans="1:14" x14ac:dyDescent="0.3">
      <c r="A1481" t="s">
        <v>2978</v>
      </c>
      <c r="B1481" t="s">
        <v>2979</v>
      </c>
      <c r="C1481" t="s">
        <v>45</v>
      </c>
      <c r="D1481" t="s">
        <v>33</v>
      </c>
      <c r="E1481" t="s">
        <v>18</v>
      </c>
      <c r="F1481">
        <v>3512</v>
      </c>
      <c r="G1481">
        <v>50</v>
      </c>
      <c r="H1481">
        <v>1756</v>
      </c>
      <c r="I1481">
        <v>3.5</v>
      </c>
      <c r="J1481">
        <v>41</v>
      </c>
      <c r="K1481">
        <v>1</v>
      </c>
      <c r="L1481">
        <v>1756</v>
      </c>
      <c r="M1481" s="1">
        <v>45299</v>
      </c>
      <c r="N1481" t="s">
        <v>49</v>
      </c>
    </row>
    <row r="1482" spans="1:14" x14ac:dyDescent="0.3">
      <c r="A1482" t="s">
        <v>2980</v>
      </c>
      <c r="B1482" t="s">
        <v>2981</v>
      </c>
      <c r="C1482" t="s">
        <v>116</v>
      </c>
      <c r="D1482" t="s">
        <v>23</v>
      </c>
      <c r="E1482" t="s">
        <v>18</v>
      </c>
      <c r="F1482">
        <v>1902</v>
      </c>
      <c r="G1482">
        <v>20</v>
      </c>
      <c r="H1482">
        <v>1522</v>
      </c>
      <c r="I1482">
        <v>4.4000000000000004</v>
      </c>
      <c r="J1482">
        <v>154</v>
      </c>
      <c r="K1482">
        <v>5</v>
      </c>
      <c r="L1482">
        <v>7610</v>
      </c>
      <c r="M1482" s="1">
        <v>45640</v>
      </c>
      <c r="N1482" t="s">
        <v>29</v>
      </c>
    </row>
    <row r="1483" spans="1:14" x14ac:dyDescent="0.3">
      <c r="A1483" t="s">
        <v>2982</v>
      </c>
      <c r="B1483" t="s">
        <v>2983</v>
      </c>
      <c r="C1483" t="s">
        <v>88</v>
      </c>
      <c r="D1483" t="s">
        <v>28</v>
      </c>
      <c r="E1483" t="s">
        <v>34</v>
      </c>
      <c r="F1483">
        <v>4071</v>
      </c>
      <c r="G1483">
        <v>0</v>
      </c>
      <c r="H1483">
        <v>4071</v>
      </c>
      <c r="I1483">
        <v>4.4000000000000004</v>
      </c>
      <c r="J1483">
        <v>16</v>
      </c>
      <c r="K1483">
        <v>1</v>
      </c>
      <c r="L1483">
        <v>4071</v>
      </c>
      <c r="M1483" s="1">
        <v>45599</v>
      </c>
      <c r="N1483" t="s">
        <v>58</v>
      </c>
    </row>
    <row r="1484" spans="1:14" x14ac:dyDescent="0.3">
      <c r="A1484" t="s">
        <v>2984</v>
      </c>
      <c r="B1484" t="s">
        <v>2985</v>
      </c>
      <c r="C1484" t="s">
        <v>116</v>
      </c>
      <c r="D1484" t="s">
        <v>28</v>
      </c>
      <c r="E1484" t="s">
        <v>34</v>
      </c>
      <c r="F1484">
        <v>7951</v>
      </c>
      <c r="G1484">
        <v>20</v>
      </c>
      <c r="H1484">
        <v>6361</v>
      </c>
      <c r="I1484">
        <v>4.3</v>
      </c>
      <c r="J1484">
        <v>232</v>
      </c>
      <c r="K1484">
        <v>5</v>
      </c>
      <c r="L1484">
        <v>31805</v>
      </c>
      <c r="M1484" s="1">
        <v>45664</v>
      </c>
      <c r="N1484" t="s">
        <v>19</v>
      </c>
    </row>
    <row r="1485" spans="1:14" x14ac:dyDescent="0.3">
      <c r="A1485" t="s">
        <v>2986</v>
      </c>
      <c r="B1485" t="s">
        <v>2987</v>
      </c>
      <c r="C1485" t="s">
        <v>16</v>
      </c>
      <c r="D1485" t="s">
        <v>41</v>
      </c>
      <c r="E1485" t="s">
        <v>34</v>
      </c>
      <c r="F1485">
        <v>596</v>
      </c>
      <c r="G1485">
        <v>70</v>
      </c>
      <c r="H1485">
        <v>179</v>
      </c>
      <c r="I1485">
        <v>4.8</v>
      </c>
      <c r="J1485">
        <v>228</v>
      </c>
      <c r="K1485">
        <v>1</v>
      </c>
      <c r="L1485">
        <v>179</v>
      </c>
      <c r="M1485" s="1">
        <v>45387</v>
      </c>
      <c r="N1485" t="s">
        <v>58</v>
      </c>
    </row>
    <row r="1486" spans="1:14" x14ac:dyDescent="0.3">
      <c r="A1486" t="s">
        <v>2988</v>
      </c>
      <c r="B1486" t="s">
        <v>2989</v>
      </c>
      <c r="C1486" t="s">
        <v>57</v>
      </c>
      <c r="D1486" t="s">
        <v>23</v>
      </c>
      <c r="E1486" t="s">
        <v>18</v>
      </c>
      <c r="F1486">
        <v>2954</v>
      </c>
      <c r="G1486">
        <v>30</v>
      </c>
      <c r="H1486">
        <v>2068</v>
      </c>
      <c r="I1486">
        <v>4.0999999999999996</v>
      </c>
      <c r="J1486">
        <v>42</v>
      </c>
      <c r="K1486">
        <v>3</v>
      </c>
      <c r="L1486">
        <v>6204</v>
      </c>
      <c r="M1486" s="1">
        <v>45479</v>
      </c>
      <c r="N1486" t="s">
        <v>54</v>
      </c>
    </row>
    <row r="1487" spans="1:14" x14ac:dyDescent="0.3">
      <c r="A1487" t="s">
        <v>2990</v>
      </c>
      <c r="B1487" t="s">
        <v>2991</v>
      </c>
      <c r="C1487" t="s">
        <v>88</v>
      </c>
      <c r="D1487" t="s">
        <v>109</v>
      </c>
      <c r="E1487" t="s">
        <v>34</v>
      </c>
      <c r="F1487">
        <v>2118</v>
      </c>
      <c r="G1487">
        <v>40</v>
      </c>
      <c r="H1487">
        <v>1271</v>
      </c>
      <c r="I1487">
        <v>4.8</v>
      </c>
      <c r="J1487">
        <v>201</v>
      </c>
      <c r="K1487">
        <v>2</v>
      </c>
      <c r="L1487">
        <v>2542</v>
      </c>
      <c r="M1487" s="1">
        <v>45373</v>
      </c>
      <c r="N1487" t="s">
        <v>24</v>
      </c>
    </row>
    <row r="1488" spans="1:14" x14ac:dyDescent="0.3">
      <c r="A1488" t="s">
        <v>2992</v>
      </c>
      <c r="B1488" t="s">
        <v>2993</v>
      </c>
      <c r="C1488" t="s">
        <v>37</v>
      </c>
      <c r="D1488" t="s">
        <v>28</v>
      </c>
      <c r="E1488" t="s">
        <v>34</v>
      </c>
      <c r="F1488">
        <v>9988</v>
      </c>
      <c r="G1488">
        <v>20</v>
      </c>
      <c r="H1488">
        <v>7990</v>
      </c>
      <c r="I1488">
        <v>4.8</v>
      </c>
      <c r="J1488">
        <v>29</v>
      </c>
      <c r="K1488">
        <v>1</v>
      </c>
      <c r="L1488">
        <v>7990</v>
      </c>
      <c r="M1488" s="1">
        <v>45722</v>
      </c>
      <c r="N1488" t="s">
        <v>19</v>
      </c>
    </row>
    <row r="1489" spans="1:14" x14ac:dyDescent="0.3">
      <c r="A1489" t="s">
        <v>2994</v>
      </c>
      <c r="B1489" t="s">
        <v>2995</v>
      </c>
      <c r="C1489" t="s">
        <v>22</v>
      </c>
      <c r="D1489" t="s">
        <v>46</v>
      </c>
      <c r="E1489" t="s">
        <v>18</v>
      </c>
      <c r="F1489">
        <v>3642</v>
      </c>
      <c r="G1489">
        <v>50</v>
      </c>
      <c r="H1489">
        <v>1821</v>
      </c>
      <c r="I1489">
        <v>4.4000000000000004</v>
      </c>
      <c r="J1489">
        <v>69</v>
      </c>
      <c r="K1489">
        <v>1</v>
      </c>
      <c r="L1489">
        <v>1821</v>
      </c>
      <c r="M1489" s="1">
        <v>45780</v>
      </c>
      <c r="N1489" t="s">
        <v>78</v>
      </c>
    </row>
    <row r="1490" spans="1:14" x14ac:dyDescent="0.3">
      <c r="A1490" t="s">
        <v>2996</v>
      </c>
      <c r="B1490" t="s">
        <v>2997</v>
      </c>
      <c r="C1490" t="s">
        <v>52</v>
      </c>
      <c r="D1490" t="s">
        <v>23</v>
      </c>
      <c r="E1490" t="s">
        <v>34</v>
      </c>
      <c r="F1490">
        <v>2090</v>
      </c>
      <c r="G1490">
        <v>25</v>
      </c>
      <c r="H1490">
        <v>1568</v>
      </c>
      <c r="I1490">
        <v>4.2</v>
      </c>
      <c r="J1490">
        <v>393</v>
      </c>
      <c r="K1490">
        <v>3</v>
      </c>
      <c r="L1490">
        <v>4704</v>
      </c>
      <c r="M1490" s="1">
        <v>45545</v>
      </c>
      <c r="N1490" t="s">
        <v>19</v>
      </c>
    </row>
    <row r="1491" spans="1:14" x14ac:dyDescent="0.3">
      <c r="A1491" t="s">
        <v>2998</v>
      </c>
      <c r="B1491" t="s">
        <v>2999</v>
      </c>
      <c r="C1491" t="s">
        <v>116</v>
      </c>
      <c r="D1491" t="s">
        <v>23</v>
      </c>
      <c r="E1491" t="s">
        <v>18</v>
      </c>
      <c r="F1491">
        <v>4642</v>
      </c>
      <c r="G1491">
        <v>15</v>
      </c>
      <c r="H1491">
        <v>3946</v>
      </c>
      <c r="I1491">
        <v>4.3</v>
      </c>
      <c r="J1491">
        <v>258</v>
      </c>
      <c r="K1491">
        <v>1</v>
      </c>
      <c r="L1491">
        <v>3946</v>
      </c>
      <c r="M1491" s="1">
        <v>45990</v>
      </c>
      <c r="N1491" t="s">
        <v>64</v>
      </c>
    </row>
    <row r="1492" spans="1:14" x14ac:dyDescent="0.3">
      <c r="A1492" t="s">
        <v>3000</v>
      </c>
      <c r="B1492" t="s">
        <v>3001</v>
      </c>
      <c r="C1492" t="s">
        <v>22</v>
      </c>
      <c r="D1492" t="s">
        <v>28</v>
      </c>
      <c r="E1492" t="s">
        <v>34</v>
      </c>
      <c r="F1492">
        <v>6030</v>
      </c>
      <c r="G1492">
        <v>25</v>
      </c>
      <c r="H1492">
        <v>4522</v>
      </c>
      <c r="I1492">
        <v>4.9000000000000004</v>
      </c>
      <c r="J1492">
        <v>332</v>
      </c>
      <c r="K1492">
        <v>1</v>
      </c>
      <c r="L1492">
        <v>4522</v>
      </c>
      <c r="M1492" s="1">
        <v>45919</v>
      </c>
      <c r="N1492" t="s">
        <v>189</v>
      </c>
    </row>
    <row r="1493" spans="1:14" x14ac:dyDescent="0.3">
      <c r="A1493" t="s">
        <v>3002</v>
      </c>
      <c r="B1493" t="s">
        <v>3003</v>
      </c>
      <c r="C1493" t="s">
        <v>57</v>
      </c>
      <c r="D1493" t="s">
        <v>46</v>
      </c>
      <c r="E1493" t="s">
        <v>74</v>
      </c>
      <c r="F1493">
        <v>8232</v>
      </c>
      <c r="G1493">
        <v>50</v>
      </c>
      <c r="H1493">
        <v>4116</v>
      </c>
      <c r="I1493">
        <v>4.5999999999999996</v>
      </c>
      <c r="J1493">
        <v>147</v>
      </c>
      <c r="K1493">
        <v>1</v>
      </c>
      <c r="L1493">
        <v>4116</v>
      </c>
      <c r="M1493" s="1">
        <v>45923</v>
      </c>
      <c r="N1493" t="s">
        <v>29</v>
      </c>
    </row>
    <row r="1494" spans="1:14" x14ac:dyDescent="0.3">
      <c r="A1494" t="s">
        <v>3004</v>
      </c>
      <c r="B1494" t="s">
        <v>3005</v>
      </c>
      <c r="C1494" t="s">
        <v>45</v>
      </c>
      <c r="D1494" t="s">
        <v>53</v>
      </c>
      <c r="E1494" t="s">
        <v>34</v>
      </c>
      <c r="F1494">
        <v>1728</v>
      </c>
      <c r="G1494">
        <v>20</v>
      </c>
      <c r="H1494">
        <v>1382</v>
      </c>
      <c r="I1494">
        <v>3.6</v>
      </c>
      <c r="J1494">
        <v>108</v>
      </c>
      <c r="K1494">
        <v>2</v>
      </c>
      <c r="L1494">
        <v>2764</v>
      </c>
      <c r="M1494" s="1">
        <v>45999</v>
      </c>
      <c r="N1494" t="s">
        <v>58</v>
      </c>
    </row>
    <row r="1495" spans="1:14" x14ac:dyDescent="0.3">
      <c r="A1495" t="s">
        <v>3006</v>
      </c>
      <c r="B1495" t="s">
        <v>3007</v>
      </c>
      <c r="C1495" t="s">
        <v>88</v>
      </c>
      <c r="D1495" t="s">
        <v>46</v>
      </c>
      <c r="E1495" t="s">
        <v>18</v>
      </c>
      <c r="F1495">
        <v>6326</v>
      </c>
      <c r="G1495">
        <v>70</v>
      </c>
      <c r="H1495">
        <v>1898</v>
      </c>
      <c r="I1495">
        <v>4.3</v>
      </c>
      <c r="J1495">
        <v>236</v>
      </c>
      <c r="K1495">
        <v>1</v>
      </c>
      <c r="L1495">
        <v>1898</v>
      </c>
      <c r="M1495" s="1">
        <v>45365</v>
      </c>
      <c r="N1495" t="s">
        <v>189</v>
      </c>
    </row>
    <row r="1496" spans="1:14" x14ac:dyDescent="0.3">
      <c r="A1496" t="s">
        <v>3008</v>
      </c>
      <c r="B1496" t="s">
        <v>3009</v>
      </c>
      <c r="C1496" t="s">
        <v>16</v>
      </c>
      <c r="D1496" t="s">
        <v>23</v>
      </c>
      <c r="E1496" t="s">
        <v>18</v>
      </c>
      <c r="F1496">
        <v>3013</v>
      </c>
      <c r="G1496">
        <v>30</v>
      </c>
      <c r="H1496">
        <v>2109</v>
      </c>
      <c r="I1496">
        <v>3.7</v>
      </c>
      <c r="J1496">
        <v>100</v>
      </c>
      <c r="K1496">
        <v>1</v>
      </c>
      <c r="L1496">
        <v>2109</v>
      </c>
      <c r="M1496" s="1">
        <v>45401</v>
      </c>
      <c r="N1496" t="s">
        <v>49</v>
      </c>
    </row>
    <row r="1497" spans="1:14" x14ac:dyDescent="0.3">
      <c r="A1497" t="s">
        <v>3010</v>
      </c>
      <c r="B1497" t="s">
        <v>3011</v>
      </c>
      <c r="C1497" t="s">
        <v>116</v>
      </c>
      <c r="D1497" t="s">
        <v>46</v>
      </c>
      <c r="E1497" t="s">
        <v>18</v>
      </c>
      <c r="F1497">
        <v>7531</v>
      </c>
      <c r="G1497">
        <v>20</v>
      </c>
      <c r="H1497">
        <v>6025</v>
      </c>
      <c r="I1497">
        <v>3.8</v>
      </c>
      <c r="J1497">
        <v>67</v>
      </c>
      <c r="K1497">
        <v>1</v>
      </c>
      <c r="L1497">
        <v>6025</v>
      </c>
      <c r="M1497" s="1">
        <v>45823</v>
      </c>
      <c r="N1497" t="s">
        <v>141</v>
      </c>
    </row>
    <row r="1498" spans="1:14" x14ac:dyDescent="0.3">
      <c r="A1498" t="s">
        <v>3012</v>
      </c>
      <c r="B1498" t="s">
        <v>1388</v>
      </c>
      <c r="C1498" t="s">
        <v>116</v>
      </c>
      <c r="D1498" t="s">
        <v>17</v>
      </c>
      <c r="E1498" t="s">
        <v>34</v>
      </c>
      <c r="F1498">
        <v>3883</v>
      </c>
      <c r="G1498">
        <v>15</v>
      </c>
      <c r="H1498">
        <v>3301</v>
      </c>
      <c r="I1498">
        <v>3.9</v>
      </c>
      <c r="J1498">
        <v>399</v>
      </c>
      <c r="K1498">
        <v>3</v>
      </c>
      <c r="L1498">
        <v>9903</v>
      </c>
      <c r="M1498" s="1">
        <v>45970</v>
      </c>
      <c r="N1498" t="s">
        <v>75</v>
      </c>
    </row>
    <row r="1499" spans="1:14" x14ac:dyDescent="0.3">
      <c r="A1499" t="s">
        <v>3013</v>
      </c>
      <c r="B1499" t="s">
        <v>3014</v>
      </c>
      <c r="C1499" t="s">
        <v>16</v>
      </c>
      <c r="D1499" t="s">
        <v>41</v>
      </c>
      <c r="E1499" t="s">
        <v>34</v>
      </c>
      <c r="F1499">
        <v>1706</v>
      </c>
      <c r="G1499">
        <v>0</v>
      </c>
      <c r="H1499">
        <v>1706</v>
      </c>
      <c r="I1499">
        <v>3.4</v>
      </c>
      <c r="J1499">
        <v>135</v>
      </c>
      <c r="K1499">
        <v>1</v>
      </c>
      <c r="L1499">
        <v>1706</v>
      </c>
      <c r="M1499" s="1">
        <v>45353</v>
      </c>
      <c r="N1499" t="s">
        <v>91</v>
      </c>
    </row>
    <row r="1500" spans="1:14" x14ac:dyDescent="0.3">
      <c r="A1500" t="s">
        <v>3015</v>
      </c>
      <c r="B1500" t="s">
        <v>3016</v>
      </c>
      <c r="C1500" t="s">
        <v>88</v>
      </c>
      <c r="D1500" t="s">
        <v>41</v>
      </c>
      <c r="E1500" t="s">
        <v>34</v>
      </c>
      <c r="F1500">
        <v>1879</v>
      </c>
      <c r="G1500">
        <v>10</v>
      </c>
      <c r="H1500">
        <v>1691</v>
      </c>
      <c r="I1500">
        <v>3.6</v>
      </c>
      <c r="J1500">
        <v>275</v>
      </c>
      <c r="K1500">
        <v>1</v>
      </c>
      <c r="L1500">
        <v>1691</v>
      </c>
      <c r="M1500" s="1">
        <v>45306</v>
      </c>
      <c r="N1500" t="s">
        <v>168</v>
      </c>
    </row>
    <row r="1501" spans="1:14" x14ac:dyDescent="0.3">
      <c r="A1501" t="s">
        <v>3017</v>
      </c>
      <c r="B1501" t="s">
        <v>3018</v>
      </c>
      <c r="C1501" t="s">
        <v>45</v>
      </c>
      <c r="D1501" t="s">
        <v>53</v>
      </c>
      <c r="E1501" t="s">
        <v>34</v>
      </c>
      <c r="F1501">
        <v>3273</v>
      </c>
      <c r="G1501">
        <v>25</v>
      </c>
      <c r="H1501">
        <v>2455</v>
      </c>
      <c r="I1501">
        <v>4.9000000000000004</v>
      </c>
      <c r="J1501">
        <v>189</v>
      </c>
      <c r="K1501">
        <v>1</v>
      </c>
      <c r="L1501">
        <v>2455</v>
      </c>
      <c r="M1501" s="1">
        <v>45574</v>
      </c>
      <c r="N1501" t="s">
        <v>168</v>
      </c>
    </row>
    <row r="1502" spans="1:14" x14ac:dyDescent="0.3">
      <c r="A1502" t="s">
        <v>3019</v>
      </c>
      <c r="B1502" t="s">
        <v>3020</v>
      </c>
      <c r="C1502" t="s">
        <v>116</v>
      </c>
      <c r="D1502" t="s">
        <v>53</v>
      </c>
      <c r="E1502" t="s">
        <v>34</v>
      </c>
      <c r="F1502">
        <v>4379</v>
      </c>
      <c r="G1502">
        <v>50</v>
      </c>
      <c r="H1502">
        <v>2190</v>
      </c>
      <c r="I1502">
        <v>3.8</v>
      </c>
      <c r="J1502">
        <v>177</v>
      </c>
      <c r="K1502">
        <v>2</v>
      </c>
      <c r="L1502">
        <v>4380</v>
      </c>
      <c r="M1502" s="1">
        <v>45952</v>
      </c>
      <c r="N1502" t="s">
        <v>168</v>
      </c>
    </row>
    <row r="1503" spans="1:14" x14ac:dyDescent="0.3">
      <c r="A1503" t="s">
        <v>3021</v>
      </c>
      <c r="B1503" t="s">
        <v>3022</v>
      </c>
      <c r="C1503" t="s">
        <v>37</v>
      </c>
      <c r="D1503" t="s">
        <v>46</v>
      </c>
      <c r="E1503" t="s">
        <v>18</v>
      </c>
      <c r="F1503">
        <v>7050</v>
      </c>
      <c r="G1503">
        <v>30</v>
      </c>
      <c r="H1503">
        <v>4935</v>
      </c>
      <c r="I1503">
        <v>4.5</v>
      </c>
      <c r="J1503">
        <v>78</v>
      </c>
      <c r="K1503">
        <v>1</v>
      </c>
      <c r="L1503">
        <v>4935</v>
      </c>
      <c r="M1503" s="1">
        <v>45393</v>
      </c>
      <c r="N1503" t="s">
        <v>141</v>
      </c>
    </row>
    <row r="1504" spans="1:14" x14ac:dyDescent="0.3">
      <c r="A1504" t="s">
        <v>3023</v>
      </c>
      <c r="B1504" t="s">
        <v>3024</v>
      </c>
      <c r="C1504" t="s">
        <v>52</v>
      </c>
      <c r="D1504" t="s">
        <v>109</v>
      </c>
      <c r="E1504" t="s">
        <v>18</v>
      </c>
      <c r="F1504">
        <v>2813</v>
      </c>
      <c r="G1504">
        <v>60</v>
      </c>
      <c r="H1504">
        <v>1125</v>
      </c>
      <c r="I1504">
        <v>4.2</v>
      </c>
      <c r="J1504">
        <v>64</v>
      </c>
      <c r="K1504">
        <v>1</v>
      </c>
      <c r="L1504">
        <v>1125</v>
      </c>
      <c r="M1504" s="1">
        <v>45581</v>
      </c>
      <c r="N1504" t="s">
        <v>141</v>
      </c>
    </row>
    <row r="1505" spans="1:14" x14ac:dyDescent="0.3">
      <c r="A1505" t="s">
        <v>3025</v>
      </c>
      <c r="B1505" t="s">
        <v>3026</v>
      </c>
      <c r="C1505" t="s">
        <v>27</v>
      </c>
      <c r="D1505" t="s">
        <v>109</v>
      </c>
      <c r="E1505" t="s">
        <v>18</v>
      </c>
      <c r="F1505">
        <v>1830</v>
      </c>
      <c r="G1505">
        <v>30</v>
      </c>
      <c r="H1505">
        <v>1281</v>
      </c>
      <c r="I1505">
        <v>4.4000000000000004</v>
      </c>
      <c r="J1505">
        <v>96</v>
      </c>
      <c r="K1505">
        <v>1</v>
      </c>
      <c r="L1505">
        <v>1281</v>
      </c>
      <c r="M1505" s="1">
        <v>45873</v>
      </c>
      <c r="N1505" t="s">
        <v>49</v>
      </c>
    </row>
    <row r="1506" spans="1:14" x14ac:dyDescent="0.3">
      <c r="A1506" t="s">
        <v>3027</v>
      </c>
      <c r="B1506" t="s">
        <v>3028</v>
      </c>
      <c r="C1506" t="s">
        <v>88</v>
      </c>
      <c r="D1506" t="s">
        <v>46</v>
      </c>
      <c r="E1506" t="s">
        <v>18</v>
      </c>
      <c r="F1506">
        <v>7810</v>
      </c>
      <c r="G1506">
        <v>30</v>
      </c>
      <c r="H1506">
        <v>5467</v>
      </c>
      <c r="I1506">
        <v>4.4000000000000004</v>
      </c>
      <c r="J1506">
        <v>64</v>
      </c>
      <c r="K1506">
        <v>1</v>
      </c>
      <c r="L1506">
        <v>5467</v>
      </c>
      <c r="M1506" s="1">
        <v>45570</v>
      </c>
      <c r="N1506" t="s">
        <v>54</v>
      </c>
    </row>
    <row r="1507" spans="1:14" x14ac:dyDescent="0.3">
      <c r="A1507" t="s">
        <v>3029</v>
      </c>
      <c r="B1507" t="s">
        <v>3030</v>
      </c>
      <c r="C1507" t="s">
        <v>45</v>
      </c>
      <c r="D1507" t="s">
        <v>33</v>
      </c>
      <c r="E1507" t="s">
        <v>18</v>
      </c>
      <c r="F1507">
        <v>2346</v>
      </c>
      <c r="G1507">
        <v>20</v>
      </c>
      <c r="H1507">
        <v>1877</v>
      </c>
      <c r="I1507">
        <v>3.6</v>
      </c>
      <c r="J1507">
        <v>147</v>
      </c>
      <c r="K1507">
        <v>3</v>
      </c>
      <c r="L1507">
        <v>5631</v>
      </c>
      <c r="M1507" s="1">
        <v>45624</v>
      </c>
      <c r="N1507" t="s">
        <v>78</v>
      </c>
    </row>
    <row r="1508" spans="1:14" x14ac:dyDescent="0.3">
      <c r="A1508" t="s">
        <v>3031</v>
      </c>
      <c r="B1508" t="s">
        <v>3032</v>
      </c>
      <c r="C1508" t="s">
        <v>27</v>
      </c>
      <c r="D1508" t="s">
        <v>17</v>
      </c>
      <c r="E1508" t="s">
        <v>34</v>
      </c>
      <c r="F1508">
        <v>2854</v>
      </c>
      <c r="G1508">
        <v>20</v>
      </c>
      <c r="H1508">
        <v>2283</v>
      </c>
      <c r="I1508">
        <v>4.5</v>
      </c>
      <c r="J1508">
        <v>288</v>
      </c>
      <c r="K1508">
        <v>1</v>
      </c>
      <c r="L1508">
        <v>2283</v>
      </c>
      <c r="M1508" s="1">
        <v>45370</v>
      </c>
      <c r="N1508" t="s">
        <v>29</v>
      </c>
    </row>
    <row r="1509" spans="1:14" x14ac:dyDescent="0.3">
      <c r="A1509" t="s">
        <v>3033</v>
      </c>
      <c r="B1509" t="s">
        <v>3034</v>
      </c>
      <c r="C1509" t="s">
        <v>52</v>
      </c>
      <c r="D1509" t="s">
        <v>109</v>
      </c>
      <c r="E1509" t="s">
        <v>18</v>
      </c>
      <c r="F1509">
        <v>2403</v>
      </c>
      <c r="G1509">
        <v>20</v>
      </c>
      <c r="H1509">
        <v>1922</v>
      </c>
      <c r="I1509">
        <v>3.5</v>
      </c>
      <c r="J1509">
        <v>272</v>
      </c>
      <c r="K1509">
        <v>1</v>
      </c>
      <c r="L1509">
        <v>1922</v>
      </c>
      <c r="M1509" s="1">
        <v>45989</v>
      </c>
      <c r="N1509" t="s">
        <v>24</v>
      </c>
    </row>
    <row r="1510" spans="1:14" x14ac:dyDescent="0.3">
      <c r="A1510" t="s">
        <v>3035</v>
      </c>
      <c r="B1510" t="s">
        <v>3036</v>
      </c>
      <c r="C1510" t="s">
        <v>88</v>
      </c>
      <c r="D1510" t="s">
        <v>17</v>
      </c>
      <c r="E1510" t="s">
        <v>18</v>
      </c>
      <c r="F1510">
        <v>4833</v>
      </c>
      <c r="G1510">
        <v>10</v>
      </c>
      <c r="H1510">
        <v>4350</v>
      </c>
      <c r="I1510">
        <v>3.8</v>
      </c>
      <c r="J1510">
        <v>29</v>
      </c>
      <c r="K1510">
        <v>1</v>
      </c>
      <c r="L1510">
        <v>4350</v>
      </c>
      <c r="M1510" s="1">
        <v>45893</v>
      </c>
      <c r="N1510" t="s">
        <v>71</v>
      </c>
    </row>
    <row r="1511" spans="1:14" x14ac:dyDescent="0.3">
      <c r="A1511" t="s">
        <v>3037</v>
      </c>
      <c r="B1511" t="s">
        <v>3038</v>
      </c>
      <c r="C1511" t="s">
        <v>45</v>
      </c>
      <c r="D1511" t="s">
        <v>53</v>
      </c>
      <c r="E1511" t="s">
        <v>34</v>
      </c>
      <c r="F1511">
        <v>1555</v>
      </c>
      <c r="G1511">
        <v>20</v>
      </c>
      <c r="H1511">
        <v>1244</v>
      </c>
      <c r="I1511">
        <v>4.4000000000000004</v>
      </c>
      <c r="J1511">
        <v>195</v>
      </c>
      <c r="K1511">
        <v>1</v>
      </c>
      <c r="L1511">
        <v>1244</v>
      </c>
      <c r="M1511" s="1">
        <v>45387</v>
      </c>
      <c r="N1511" t="s">
        <v>141</v>
      </c>
    </row>
    <row r="1512" spans="1:14" x14ac:dyDescent="0.3">
      <c r="A1512" t="s">
        <v>3039</v>
      </c>
      <c r="B1512" t="s">
        <v>3040</v>
      </c>
      <c r="C1512" t="s">
        <v>22</v>
      </c>
      <c r="D1512" t="s">
        <v>53</v>
      </c>
      <c r="E1512" t="s">
        <v>74</v>
      </c>
      <c r="F1512">
        <v>3670</v>
      </c>
      <c r="G1512">
        <v>25</v>
      </c>
      <c r="H1512">
        <v>2752</v>
      </c>
      <c r="I1512">
        <v>3.6</v>
      </c>
      <c r="J1512">
        <v>46</v>
      </c>
      <c r="K1512">
        <v>2</v>
      </c>
      <c r="L1512">
        <v>5504</v>
      </c>
      <c r="M1512" s="1">
        <v>45298</v>
      </c>
      <c r="N1512" t="s">
        <v>168</v>
      </c>
    </row>
    <row r="1513" spans="1:14" x14ac:dyDescent="0.3">
      <c r="A1513" t="s">
        <v>3041</v>
      </c>
      <c r="B1513" t="s">
        <v>3042</v>
      </c>
      <c r="C1513" t="s">
        <v>57</v>
      </c>
      <c r="D1513" t="s">
        <v>23</v>
      </c>
      <c r="E1513" t="s">
        <v>18</v>
      </c>
      <c r="F1513">
        <v>4916</v>
      </c>
      <c r="G1513">
        <v>25</v>
      </c>
      <c r="H1513">
        <v>3687</v>
      </c>
      <c r="I1513">
        <v>3.1</v>
      </c>
      <c r="J1513">
        <v>81</v>
      </c>
      <c r="K1513">
        <v>1</v>
      </c>
      <c r="L1513">
        <v>3687</v>
      </c>
      <c r="M1513" s="1">
        <v>45729</v>
      </c>
      <c r="N1513" t="s">
        <v>102</v>
      </c>
    </row>
    <row r="1514" spans="1:14" x14ac:dyDescent="0.3">
      <c r="A1514" t="s">
        <v>3043</v>
      </c>
      <c r="B1514" t="s">
        <v>3044</v>
      </c>
      <c r="C1514" t="s">
        <v>37</v>
      </c>
      <c r="D1514" t="s">
        <v>46</v>
      </c>
      <c r="E1514" t="s">
        <v>18</v>
      </c>
      <c r="F1514">
        <v>3704</v>
      </c>
      <c r="G1514">
        <v>70</v>
      </c>
      <c r="H1514">
        <v>1111</v>
      </c>
      <c r="I1514">
        <v>4.3</v>
      </c>
      <c r="J1514">
        <v>41</v>
      </c>
      <c r="K1514">
        <v>1</v>
      </c>
      <c r="L1514">
        <v>1111</v>
      </c>
      <c r="M1514" s="1">
        <v>45573</v>
      </c>
      <c r="N1514" t="s">
        <v>42</v>
      </c>
    </row>
    <row r="1515" spans="1:14" x14ac:dyDescent="0.3">
      <c r="A1515" t="s">
        <v>3045</v>
      </c>
      <c r="B1515" t="s">
        <v>3046</v>
      </c>
      <c r="C1515" t="s">
        <v>88</v>
      </c>
      <c r="D1515" t="s">
        <v>109</v>
      </c>
      <c r="E1515" t="s">
        <v>161</v>
      </c>
      <c r="F1515">
        <v>1468</v>
      </c>
      <c r="G1515">
        <v>15</v>
      </c>
      <c r="H1515">
        <v>1248</v>
      </c>
      <c r="I1515">
        <v>3.3</v>
      </c>
      <c r="J1515">
        <v>177</v>
      </c>
      <c r="K1515">
        <v>1</v>
      </c>
      <c r="L1515">
        <v>1248</v>
      </c>
      <c r="M1515" s="1">
        <v>45594</v>
      </c>
      <c r="N1515" t="s">
        <v>91</v>
      </c>
    </row>
    <row r="1516" spans="1:14" x14ac:dyDescent="0.3">
      <c r="A1516" t="s">
        <v>3047</v>
      </c>
      <c r="B1516" t="s">
        <v>3048</v>
      </c>
      <c r="C1516" t="s">
        <v>88</v>
      </c>
      <c r="D1516" t="s">
        <v>46</v>
      </c>
      <c r="E1516" t="s">
        <v>18</v>
      </c>
      <c r="F1516">
        <v>4105</v>
      </c>
      <c r="G1516">
        <v>30</v>
      </c>
      <c r="H1516">
        <v>2874</v>
      </c>
      <c r="I1516">
        <v>4.4000000000000004</v>
      </c>
      <c r="J1516">
        <v>374</v>
      </c>
      <c r="K1516">
        <v>1</v>
      </c>
      <c r="L1516">
        <v>2874</v>
      </c>
      <c r="M1516" s="1">
        <v>45934</v>
      </c>
      <c r="N1516" t="s">
        <v>38</v>
      </c>
    </row>
    <row r="1517" spans="1:14" x14ac:dyDescent="0.3">
      <c r="A1517" t="s">
        <v>3049</v>
      </c>
      <c r="B1517" t="s">
        <v>3050</v>
      </c>
      <c r="C1517" t="s">
        <v>32</v>
      </c>
      <c r="D1517" t="s">
        <v>46</v>
      </c>
      <c r="E1517" t="s">
        <v>74</v>
      </c>
      <c r="F1517">
        <v>7684</v>
      </c>
      <c r="G1517">
        <v>0</v>
      </c>
      <c r="H1517">
        <v>7684</v>
      </c>
      <c r="I1517">
        <v>3.9</v>
      </c>
      <c r="J1517">
        <v>82</v>
      </c>
      <c r="K1517">
        <v>1</v>
      </c>
      <c r="L1517">
        <v>7684</v>
      </c>
      <c r="M1517" s="1">
        <v>45471</v>
      </c>
      <c r="N1517" t="s">
        <v>71</v>
      </c>
    </row>
    <row r="1518" spans="1:14" x14ac:dyDescent="0.3">
      <c r="A1518" t="s">
        <v>3051</v>
      </c>
      <c r="B1518" t="s">
        <v>3052</v>
      </c>
      <c r="C1518" t="s">
        <v>116</v>
      </c>
      <c r="D1518" t="s">
        <v>17</v>
      </c>
      <c r="E1518" t="s">
        <v>18</v>
      </c>
      <c r="F1518">
        <v>2249</v>
      </c>
      <c r="G1518">
        <v>20</v>
      </c>
      <c r="H1518">
        <v>1799</v>
      </c>
      <c r="I1518">
        <v>4.3</v>
      </c>
      <c r="J1518">
        <v>69</v>
      </c>
      <c r="K1518">
        <v>1</v>
      </c>
      <c r="L1518">
        <v>1799</v>
      </c>
      <c r="M1518" s="1">
        <v>45462</v>
      </c>
      <c r="N1518" t="s">
        <v>141</v>
      </c>
    </row>
    <row r="1519" spans="1:14" x14ac:dyDescent="0.3">
      <c r="A1519" t="s">
        <v>3053</v>
      </c>
      <c r="B1519" t="s">
        <v>3054</v>
      </c>
      <c r="C1519" t="s">
        <v>27</v>
      </c>
      <c r="D1519" t="s">
        <v>46</v>
      </c>
      <c r="E1519" t="s">
        <v>34</v>
      </c>
      <c r="F1519">
        <v>8451</v>
      </c>
      <c r="G1519">
        <v>15</v>
      </c>
      <c r="H1519">
        <v>7183</v>
      </c>
      <c r="I1519">
        <v>4.3</v>
      </c>
      <c r="J1519">
        <v>178</v>
      </c>
      <c r="K1519">
        <v>1</v>
      </c>
      <c r="L1519">
        <v>7183</v>
      </c>
      <c r="M1519" s="1">
        <v>45615</v>
      </c>
      <c r="N1519" t="s">
        <v>141</v>
      </c>
    </row>
    <row r="1520" spans="1:14" x14ac:dyDescent="0.3">
      <c r="A1520" t="s">
        <v>3055</v>
      </c>
      <c r="B1520" t="s">
        <v>3056</v>
      </c>
      <c r="C1520" t="s">
        <v>88</v>
      </c>
      <c r="D1520" t="s">
        <v>41</v>
      </c>
      <c r="E1520" t="s">
        <v>34</v>
      </c>
      <c r="F1520">
        <v>2313</v>
      </c>
      <c r="G1520">
        <v>30</v>
      </c>
      <c r="H1520">
        <v>1619</v>
      </c>
      <c r="I1520">
        <v>4.5</v>
      </c>
      <c r="J1520">
        <v>321</v>
      </c>
      <c r="K1520">
        <v>3</v>
      </c>
      <c r="L1520">
        <v>4857</v>
      </c>
      <c r="M1520" s="1">
        <v>45887</v>
      </c>
      <c r="N1520" t="s">
        <v>29</v>
      </c>
    </row>
    <row r="1521" spans="1:14" x14ac:dyDescent="0.3">
      <c r="A1521" t="s">
        <v>3057</v>
      </c>
      <c r="B1521" t="s">
        <v>3058</v>
      </c>
      <c r="C1521" t="s">
        <v>88</v>
      </c>
      <c r="D1521" t="s">
        <v>23</v>
      </c>
      <c r="E1521" t="s">
        <v>34</v>
      </c>
      <c r="F1521">
        <v>4826</v>
      </c>
      <c r="G1521">
        <v>50</v>
      </c>
      <c r="H1521">
        <v>2413</v>
      </c>
      <c r="I1521">
        <v>4.4000000000000004</v>
      </c>
      <c r="J1521">
        <v>943</v>
      </c>
      <c r="K1521">
        <v>2</v>
      </c>
      <c r="L1521">
        <v>4826</v>
      </c>
      <c r="M1521" s="1">
        <v>45430</v>
      </c>
      <c r="N1521" t="s">
        <v>78</v>
      </c>
    </row>
    <row r="1522" spans="1:14" x14ac:dyDescent="0.3">
      <c r="A1522" t="s">
        <v>3059</v>
      </c>
      <c r="B1522" t="s">
        <v>3060</v>
      </c>
      <c r="C1522" t="s">
        <v>37</v>
      </c>
      <c r="D1522" t="s">
        <v>17</v>
      </c>
      <c r="E1522" t="s">
        <v>18</v>
      </c>
      <c r="F1522">
        <v>3552</v>
      </c>
      <c r="G1522">
        <v>50</v>
      </c>
      <c r="H1522">
        <v>1776</v>
      </c>
      <c r="I1522">
        <v>3.6</v>
      </c>
      <c r="J1522">
        <v>35</v>
      </c>
      <c r="K1522">
        <v>3</v>
      </c>
      <c r="L1522">
        <v>5328</v>
      </c>
      <c r="M1522" s="1">
        <v>45848</v>
      </c>
      <c r="N1522" t="s">
        <v>19</v>
      </c>
    </row>
    <row r="1523" spans="1:14" x14ac:dyDescent="0.3">
      <c r="A1523" t="s">
        <v>3061</v>
      </c>
      <c r="B1523" t="s">
        <v>3062</v>
      </c>
      <c r="C1523" t="s">
        <v>57</v>
      </c>
      <c r="D1523" t="s">
        <v>23</v>
      </c>
      <c r="E1523" t="s">
        <v>34</v>
      </c>
      <c r="F1523">
        <v>2929</v>
      </c>
      <c r="G1523">
        <v>20</v>
      </c>
      <c r="H1523">
        <v>2343</v>
      </c>
      <c r="I1523">
        <v>4</v>
      </c>
      <c r="J1523">
        <v>75</v>
      </c>
      <c r="K1523">
        <v>2</v>
      </c>
      <c r="L1523">
        <v>4686</v>
      </c>
      <c r="M1523" s="1">
        <v>45337</v>
      </c>
      <c r="N1523" t="s">
        <v>71</v>
      </c>
    </row>
    <row r="1524" spans="1:14" x14ac:dyDescent="0.3">
      <c r="A1524" t="s">
        <v>3063</v>
      </c>
      <c r="B1524" t="s">
        <v>3064</v>
      </c>
      <c r="C1524" t="s">
        <v>116</v>
      </c>
      <c r="D1524" t="s">
        <v>17</v>
      </c>
      <c r="E1524" t="s">
        <v>18</v>
      </c>
      <c r="F1524">
        <v>5233</v>
      </c>
      <c r="G1524">
        <v>10</v>
      </c>
      <c r="H1524">
        <v>4710</v>
      </c>
      <c r="I1524">
        <v>4.3</v>
      </c>
      <c r="J1524">
        <v>84</v>
      </c>
      <c r="K1524">
        <v>1</v>
      </c>
      <c r="L1524">
        <v>4710</v>
      </c>
      <c r="M1524" s="1">
        <v>45941</v>
      </c>
      <c r="N1524" t="s">
        <v>24</v>
      </c>
    </row>
    <row r="1525" spans="1:14" x14ac:dyDescent="0.3">
      <c r="A1525" t="s">
        <v>3065</v>
      </c>
      <c r="B1525" t="s">
        <v>3066</v>
      </c>
      <c r="C1525" t="s">
        <v>27</v>
      </c>
      <c r="D1525" t="s">
        <v>46</v>
      </c>
      <c r="E1525" t="s">
        <v>34</v>
      </c>
      <c r="F1525">
        <v>1980</v>
      </c>
      <c r="G1525">
        <v>0</v>
      </c>
      <c r="H1525">
        <v>1980</v>
      </c>
      <c r="I1525">
        <v>4.8</v>
      </c>
      <c r="J1525">
        <v>159</v>
      </c>
      <c r="K1525">
        <v>2</v>
      </c>
      <c r="L1525">
        <v>3960</v>
      </c>
      <c r="M1525" s="1">
        <v>45972</v>
      </c>
      <c r="N1525" t="s">
        <v>61</v>
      </c>
    </row>
    <row r="1526" spans="1:14" x14ac:dyDescent="0.3">
      <c r="A1526" t="s">
        <v>3067</v>
      </c>
      <c r="B1526" t="s">
        <v>3068</v>
      </c>
      <c r="C1526" t="s">
        <v>57</v>
      </c>
      <c r="D1526" t="s">
        <v>46</v>
      </c>
      <c r="E1526" t="s">
        <v>18</v>
      </c>
      <c r="F1526">
        <v>2843</v>
      </c>
      <c r="G1526">
        <v>30</v>
      </c>
      <c r="H1526">
        <v>1990</v>
      </c>
      <c r="I1526">
        <v>4.4000000000000004</v>
      </c>
      <c r="J1526">
        <v>245</v>
      </c>
      <c r="K1526">
        <v>4</v>
      </c>
      <c r="L1526">
        <v>7960</v>
      </c>
      <c r="M1526" s="1">
        <v>45392</v>
      </c>
      <c r="N1526" t="s">
        <v>91</v>
      </c>
    </row>
    <row r="1527" spans="1:14" x14ac:dyDescent="0.3">
      <c r="A1527" t="s">
        <v>3069</v>
      </c>
      <c r="B1527" t="s">
        <v>3070</v>
      </c>
      <c r="C1527" t="s">
        <v>22</v>
      </c>
      <c r="D1527" t="s">
        <v>109</v>
      </c>
      <c r="E1527" t="s">
        <v>161</v>
      </c>
      <c r="F1527">
        <v>1323</v>
      </c>
      <c r="G1527">
        <v>70</v>
      </c>
      <c r="H1527">
        <v>397</v>
      </c>
      <c r="I1527">
        <v>4.8</v>
      </c>
      <c r="J1527">
        <v>25</v>
      </c>
      <c r="K1527">
        <v>1</v>
      </c>
      <c r="L1527">
        <v>397</v>
      </c>
      <c r="M1527" s="1">
        <v>45409</v>
      </c>
      <c r="N1527" t="s">
        <v>64</v>
      </c>
    </row>
    <row r="1528" spans="1:14" x14ac:dyDescent="0.3">
      <c r="A1528" t="s">
        <v>3071</v>
      </c>
      <c r="B1528" t="s">
        <v>3072</v>
      </c>
      <c r="C1528" t="s">
        <v>16</v>
      </c>
      <c r="D1528" t="s">
        <v>46</v>
      </c>
      <c r="E1528" t="s">
        <v>18</v>
      </c>
      <c r="F1528">
        <v>4695</v>
      </c>
      <c r="G1528">
        <v>25</v>
      </c>
      <c r="H1528">
        <v>3521</v>
      </c>
      <c r="I1528">
        <v>4.3</v>
      </c>
      <c r="J1528">
        <v>160</v>
      </c>
      <c r="K1528">
        <v>1</v>
      </c>
      <c r="L1528">
        <v>3521</v>
      </c>
      <c r="M1528" s="1">
        <v>45586</v>
      </c>
      <c r="N1528" t="s">
        <v>168</v>
      </c>
    </row>
    <row r="1529" spans="1:14" x14ac:dyDescent="0.3">
      <c r="A1529" t="s">
        <v>3073</v>
      </c>
      <c r="B1529" t="s">
        <v>3074</v>
      </c>
      <c r="C1529" t="s">
        <v>116</v>
      </c>
      <c r="D1529" t="s">
        <v>46</v>
      </c>
      <c r="E1529" t="s">
        <v>161</v>
      </c>
      <c r="F1529">
        <v>9705</v>
      </c>
      <c r="G1529">
        <v>25</v>
      </c>
      <c r="H1529">
        <v>7279</v>
      </c>
      <c r="I1529">
        <v>4.5999999999999996</v>
      </c>
      <c r="J1529">
        <v>148</v>
      </c>
      <c r="K1529">
        <v>1</v>
      </c>
      <c r="L1529">
        <v>7279</v>
      </c>
      <c r="M1529" s="1">
        <v>45772</v>
      </c>
      <c r="N1529" t="s">
        <v>78</v>
      </c>
    </row>
    <row r="1530" spans="1:14" x14ac:dyDescent="0.3">
      <c r="A1530" t="s">
        <v>3075</v>
      </c>
      <c r="B1530" t="s">
        <v>3076</v>
      </c>
      <c r="C1530" t="s">
        <v>27</v>
      </c>
      <c r="D1530" t="s">
        <v>109</v>
      </c>
      <c r="E1530" t="s">
        <v>18</v>
      </c>
      <c r="F1530">
        <v>501</v>
      </c>
      <c r="G1530">
        <v>30</v>
      </c>
      <c r="H1530">
        <v>351</v>
      </c>
      <c r="I1530">
        <v>4.2</v>
      </c>
      <c r="J1530">
        <v>145</v>
      </c>
      <c r="K1530">
        <v>1</v>
      </c>
      <c r="L1530">
        <v>351</v>
      </c>
      <c r="M1530" s="1">
        <v>45943</v>
      </c>
      <c r="N1530" t="s">
        <v>49</v>
      </c>
    </row>
    <row r="1531" spans="1:14" x14ac:dyDescent="0.3">
      <c r="A1531" t="s">
        <v>3077</v>
      </c>
      <c r="B1531" t="s">
        <v>3078</v>
      </c>
      <c r="C1531" t="s">
        <v>37</v>
      </c>
      <c r="D1531" t="s">
        <v>28</v>
      </c>
      <c r="E1531" t="s">
        <v>34</v>
      </c>
      <c r="F1531">
        <v>5170</v>
      </c>
      <c r="G1531">
        <v>20</v>
      </c>
      <c r="H1531">
        <v>4136</v>
      </c>
      <c r="I1531">
        <v>4.5999999999999996</v>
      </c>
      <c r="J1531">
        <v>708</v>
      </c>
      <c r="K1531">
        <v>1</v>
      </c>
      <c r="L1531">
        <v>4136</v>
      </c>
      <c r="M1531" s="1">
        <v>45444</v>
      </c>
      <c r="N1531" t="s">
        <v>141</v>
      </c>
    </row>
    <row r="1532" spans="1:14" x14ac:dyDescent="0.3">
      <c r="A1532" t="s">
        <v>3079</v>
      </c>
      <c r="B1532" t="s">
        <v>3080</v>
      </c>
      <c r="C1532" t="s">
        <v>57</v>
      </c>
      <c r="D1532" t="s">
        <v>33</v>
      </c>
      <c r="E1532" t="s">
        <v>18</v>
      </c>
      <c r="F1532">
        <v>2289</v>
      </c>
      <c r="G1532">
        <v>20</v>
      </c>
      <c r="H1532">
        <v>1831</v>
      </c>
      <c r="I1532">
        <v>3.9</v>
      </c>
      <c r="J1532">
        <v>194</v>
      </c>
      <c r="K1532">
        <v>2</v>
      </c>
      <c r="L1532">
        <v>3662</v>
      </c>
      <c r="M1532" s="1">
        <v>45676</v>
      </c>
      <c r="N1532" t="s">
        <v>78</v>
      </c>
    </row>
    <row r="1533" spans="1:14" x14ac:dyDescent="0.3">
      <c r="A1533" t="s">
        <v>3081</v>
      </c>
      <c r="B1533" t="s">
        <v>3082</v>
      </c>
      <c r="C1533" t="s">
        <v>22</v>
      </c>
      <c r="D1533" t="s">
        <v>41</v>
      </c>
      <c r="E1533" t="s">
        <v>34</v>
      </c>
      <c r="F1533">
        <v>1648</v>
      </c>
      <c r="G1533">
        <v>20</v>
      </c>
      <c r="H1533">
        <v>1318</v>
      </c>
      <c r="I1533">
        <v>4.9000000000000004</v>
      </c>
      <c r="J1533">
        <v>112</v>
      </c>
      <c r="K1533">
        <v>1</v>
      </c>
      <c r="L1533">
        <v>1318</v>
      </c>
      <c r="M1533" s="1">
        <v>45924</v>
      </c>
      <c r="N1533" t="s">
        <v>102</v>
      </c>
    </row>
    <row r="1534" spans="1:14" x14ac:dyDescent="0.3">
      <c r="A1534" t="s">
        <v>3083</v>
      </c>
      <c r="B1534" t="s">
        <v>3084</v>
      </c>
      <c r="C1534" t="s">
        <v>116</v>
      </c>
      <c r="D1534" t="s">
        <v>23</v>
      </c>
      <c r="E1534" t="s">
        <v>18</v>
      </c>
      <c r="F1534">
        <v>2983</v>
      </c>
      <c r="G1534">
        <v>40</v>
      </c>
      <c r="H1534">
        <v>1790</v>
      </c>
      <c r="I1534">
        <v>4.3</v>
      </c>
      <c r="J1534">
        <v>402</v>
      </c>
      <c r="K1534">
        <v>3</v>
      </c>
      <c r="L1534">
        <v>5370</v>
      </c>
      <c r="M1534" s="1">
        <v>45550</v>
      </c>
      <c r="N1534" t="s">
        <v>64</v>
      </c>
    </row>
    <row r="1535" spans="1:14" x14ac:dyDescent="0.3">
      <c r="A1535" t="s">
        <v>3085</v>
      </c>
      <c r="B1535" t="s">
        <v>3086</v>
      </c>
      <c r="C1535" t="s">
        <v>16</v>
      </c>
      <c r="D1535" t="s">
        <v>28</v>
      </c>
      <c r="E1535" t="s">
        <v>34</v>
      </c>
      <c r="F1535">
        <v>6568</v>
      </c>
      <c r="G1535">
        <v>50</v>
      </c>
      <c r="H1535">
        <v>3284</v>
      </c>
      <c r="I1535">
        <v>3.4</v>
      </c>
      <c r="J1535">
        <v>428</v>
      </c>
      <c r="K1535">
        <v>3</v>
      </c>
      <c r="L1535">
        <v>9852</v>
      </c>
      <c r="M1535" s="1">
        <v>45546</v>
      </c>
      <c r="N1535" t="s">
        <v>64</v>
      </c>
    </row>
    <row r="1536" spans="1:14" x14ac:dyDescent="0.3">
      <c r="A1536" t="s">
        <v>3087</v>
      </c>
      <c r="B1536" t="s">
        <v>3088</v>
      </c>
      <c r="C1536" t="s">
        <v>88</v>
      </c>
      <c r="D1536" t="s">
        <v>23</v>
      </c>
      <c r="E1536" t="s">
        <v>34</v>
      </c>
      <c r="F1536">
        <v>3579</v>
      </c>
      <c r="G1536">
        <v>15</v>
      </c>
      <c r="H1536">
        <v>3042</v>
      </c>
      <c r="I1536">
        <v>4.3</v>
      </c>
      <c r="J1536">
        <v>78</v>
      </c>
      <c r="K1536">
        <v>1</v>
      </c>
      <c r="L1536">
        <v>3042</v>
      </c>
      <c r="M1536" s="1">
        <v>46005</v>
      </c>
      <c r="N1536" t="s">
        <v>189</v>
      </c>
    </row>
    <row r="1537" spans="1:14" x14ac:dyDescent="0.3">
      <c r="A1537" t="s">
        <v>3089</v>
      </c>
      <c r="B1537" t="s">
        <v>3090</v>
      </c>
      <c r="C1537" t="s">
        <v>37</v>
      </c>
      <c r="D1537" t="s">
        <v>28</v>
      </c>
      <c r="E1537" t="s">
        <v>34</v>
      </c>
      <c r="F1537">
        <v>4112</v>
      </c>
      <c r="G1537">
        <v>15</v>
      </c>
      <c r="H1537">
        <v>3495</v>
      </c>
      <c r="I1537">
        <v>3</v>
      </c>
      <c r="J1537">
        <v>829</v>
      </c>
      <c r="K1537">
        <v>3</v>
      </c>
      <c r="L1537">
        <v>10485</v>
      </c>
      <c r="M1537" s="1">
        <v>45425</v>
      </c>
      <c r="N1537" t="s">
        <v>102</v>
      </c>
    </row>
    <row r="1538" spans="1:14" x14ac:dyDescent="0.3">
      <c r="A1538" t="s">
        <v>3091</v>
      </c>
      <c r="B1538" t="s">
        <v>3092</v>
      </c>
      <c r="C1538" t="s">
        <v>88</v>
      </c>
      <c r="D1538" t="s">
        <v>23</v>
      </c>
      <c r="E1538" t="s">
        <v>34</v>
      </c>
      <c r="F1538">
        <v>3423</v>
      </c>
      <c r="G1538">
        <v>10</v>
      </c>
      <c r="H1538">
        <v>3081</v>
      </c>
      <c r="I1538">
        <v>4.4000000000000004</v>
      </c>
      <c r="J1538">
        <v>136</v>
      </c>
      <c r="K1538">
        <v>2</v>
      </c>
      <c r="L1538">
        <v>6162</v>
      </c>
      <c r="M1538" s="1">
        <v>45590</v>
      </c>
      <c r="N1538" t="s">
        <v>189</v>
      </c>
    </row>
    <row r="1539" spans="1:14" x14ac:dyDescent="0.3">
      <c r="A1539" t="s">
        <v>3093</v>
      </c>
      <c r="B1539" t="s">
        <v>3094</v>
      </c>
      <c r="C1539" t="s">
        <v>57</v>
      </c>
      <c r="D1539" t="s">
        <v>28</v>
      </c>
      <c r="E1539" t="s">
        <v>34</v>
      </c>
      <c r="F1539">
        <v>2518</v>
      </c>
      <c r="G1539">
        <v>20</v>
      </c>
      <c r="H1539">
        <v>2014</v>
      </c>
      <c r="I1539">
        <v>4.5</v>
      </c>
      <c r="J1539">
        <v>22</v>
      </c>
      <c r="K1539">
        <v>2</v>
      </c>
      <c r="L1539">
        <v>4028</v>
      </c>
      <c r="M1539" s="1">
        <v>45669</v>
      </c>
      <c r="N1539" t="s">
        <v>49</v>
      </c>
    </row>
    <row r="1540" spans="1:14" x14ac:dyDescent="0.3">
      <c r="A1540" t="s">
        <v>3095</v>
      </c>
      <c r="B1540" t="s">
        <v>3096</v>
      </c>
      <c r="C1540" t="s">
        <v>16</v>
      </c>
      <c r="D1540" t="s">
        <v>17</v>
      </c>
      <c r="E1540" t="s">
        <v>18</v>
      </c>
      <c r="F1540">
        <v>2019</v>
      </c>
      <c r="G1540">
        <v>20</v>
      </c>
      <c r="H1540">
        <v>1615</v>
      </c>
      <c r="I1540">
        <v>5</v>
      </c>
      <c r="J1540">
        <v>188</v>
      </c>
      <c r="K1540">
        <v>1</v>
      </c>
      <c r="L1540">
        <v>1615</v>
      </c>
      <c r="M1540" s="1">
        <v>45578</v>
      </c>
      <c r="N1540" t="s">
        <v>38</v>
      </c>
    </row>
    <row r="1541" spans="1:14" x14ac:dyDescent="0.3">
      <c r="A1541" t="s">
        <v>3097</v>
      </c>
      <c r="B1541" t="s">
        <v>3098</v>
      </c>
      <c r="C1541" t="s">
        <v>88</v>
      </c>
      <c r="D1541" t="s">
        <v>23</v>
      </c>
      <c r="E1541" t="s">
        <v>34</v>
      </c>
      <c r="F1541">
        <v>3320</v>
      </c>
      <c r="G1541">
        <v>25</v>
      </c>
      <c r="H1541">
        <v>2490</v>
      </c>
      <c r="I1541">
        <v>3.8</v>
      </c>
      <c r="J1541">
        <v>102</v>
      </c>
      <c r="K1541">
        <v>1</v>
      </c>
      <c r="L1541">
        <v>2490</v>
      </c>
      <c r="M1541" s="1">
        <v>45574</v>
      </c>
      <c r="N1541" t="s">
        <v>49</v>
      </c>
    </row>
    <row r="1542" spans="1:14" x14ac:dyDescent="0.3">
      <c r="A1542" t="s">
        <v>3099</v>
      </c>
      <c r="B1542" t="s">
        <v>3100</v>
      </c>
      <c r="C1542" t="s">
        <v>45</v>
      </c>
      <c r="D1542" t="s">
        <v>109</v>
      </c>
      <c r="E1542" t="s">
        <v>161</v>
      </c>
      <c r="F1542">
        <v>1882</v>
      </c>
      <c r="G1542">
        <v>0</v>
      </c>
      <c r="H1542">
        <v>1882</v>
      </c>
      <c r="I1542">
        <v>5</v>
      </c>
      <c r="J1542">
        <v>222</v>
      </c>
      <c r="K1542">
        <v>1</v>
      </c>
      <c r="L1542">
        <v>1882</v>
      </c>
      <c r="M1542" s="1">
        <v>45590</v>
      </c>
      <c r="N1542" t="s">
        <v>75</v>
      </c>
    </row>
    <row r="1543" spans="1:14" x14ac:dyDescent="0.3">
      <c r="A1543" t="s">
        <v>3101</v>
      </c>
      <c r="B1543" t="s">
        <v>3102</v>
      </c>
      <c r="C1543" t="s">
        <v>88</v>
      </c>
      <c r="D1543" t="s">
        <v>33</v>
      </c>
      <c r="E1543" t="s">
        <v>18</v>
      </c>
      <c r="F1543">
        <v>5019</v>
      </c>
      <c r="G1543">
        <v>25</v>
      </c>
      <c r="H1543">
        <v>3764</v>
      </c>
      <c r="I1543">
        <v>4.0999999999999996</v>
      </c>
      <c r="J1543">
        <v>193</v>
      </c>
      <c r="K1543">
        <v>1</v>
      </c>
      <c r="L1543">
        <v>3764</v>
      </c>
      <c r="M1543" s="1">
        <v>46017</v>
      </c>
      <c r="N1543" t="s">
        <v>29</v>
      </c>
    </row>
    <row r="1544" spans="1:14" x14ac:dyDescent="0.3">
      <c r="A1544" t="s">
        <v>3103</v>
      </c>
      <c r="B1544" t="s">
        <v>3104</v>
      </c>
      <c r="C1544" t="s">
        <v>116</v>
      </c>
      <c r="D1544" t="s">
        <v>23</v>
      </c>
      <c r="E1544" t="s">
        <v>18</v>
      </c>
      <c r="F1544">
        <v>1564</v>
      </c>
      <c r="G1544">
        <v>30</v>
      </c>
      <c r="H1544">
        <v>1095</v>
      </c>
      <c r="I1544">
        <v>3.7</v>
      </c>
      <c r="J1544">
        <v>180</v>
      </c>
      <c r="K1544">
        <v>1</v>
      </c>
      <c r="L1544">
        <v>1095</v>
      </c>
      <c r="M1544" s="1">
        <v>45418</v>
      </c>
      <c r="N1544" t="s">
        <v>24</v>
      </c>
    </row>
    <row r="1545" spans="1:14" x14ac:dyDescent="0.3">
      <c r="A1545" t="s">
        <v>3105</v>
      </c>
      <c r="B1545" t="s">
        <v>3106</v>
      </c>
      <c r="C1545" t="s">
        <v>88</v>
      </c>
      <c r="D1545" t="s">
        <v>23</v>
      </c>
      <c r="E1545" t="s">
        <v>18</v>
      </c>
      <c r="F1545">
        <v>5790</v>
      </c>
      <c r="G1545">
        <v>15</v>
      </c>
      <c r="H1545">
        <v>4922</v>
      </c>
      <c r="I1545">
        <v>3.9</v>
      </c>
      <c r="J1545">
        <v>162</v>
      </c>
      <c r="K1545">
        <v>1</v>
      </c>
      <c r="L1545">
        <v>4922</v>
      </c>
      <c r="M1545" s="1">
        <v>45523</v>
      </c>
      <c r="N1545" t="s">
        <v>78</v>
      </c>
    </row>
    <row r="1546" spans="1:14" x14ac:dyDescent="0.3">
      <c r="A1546" t="s">
        <v>3107</v>
      </c>
      <c r="B1546" t="s">
        <v>3108</v>
      </c>
      <c r="C1546" t="s">
        <v>32</v>
      </c>
      <c r="D1546" t="s">
        <v>23</v>
      </c>
      <c r="E1546" t="s">
        <v>34</v>
      </c>
      <c r="F1546">
        <v>3472</v>
      </c>
      <c r="G1546">
        <v>70</v>
      </c>
      <c r="H1546">
        <v>1042</v>
      </c>
      <c r="I1546">
        <v>4.4000000000000004</v>
      </c>
      <c r="J1546">
        <v>97</v>
      </c>
      <c r="K1546">
        <v>1</v>
      </c>
      <c r="L1546">
        <v>1042</v>
      </c>
      <c r="M1546" s="1">
        <v>45804</v>
      </c>
      <c r="N1546" t="s">
        <v>71</v>
      </c>
    </row>
    <row r="1547" spans="1:14" x14ac:dyDescent="0.3">
      <c r="A1547" t="s">
        <v>3109</v>
      </c>
      <c r="B1547" t="s">
        <v>3110</v>
      </c>
      <c r="C1547" t="s">
        <v>22</v>
      </c>
      <c r="D1547" t="s">
        <v>46</v>
      </c>
      <c r="E1547" t="s">
        <v>34</v>
      </c>
      <c r="F1547">
        <v>2310</v>
      </c>
      <c r="G1547">
        <v>70</v>
      </c>
      <c r="H1547">
        <v>693</v>
      </c>
      <c r="I1547">
        <v>3.7</v>
      </c>
      <c r="J1547">
        <v>166</v>
      </c>
      <c r="K1547">
        <v>1</v>
      </c>
      <c r="L1547">
        <v>693</v>
      </c>
      <c r="M1547" s="1">
        <v>45634</v>
      </c>
      <c r="N1547" t="s">
        <v>71</v>
      </c>
    </row>
    <row r="1548" spans="1:14" x14ac:dyDescent="0.3">
      <c r="A1548" t="s">
        <v>3111</v>
      </c>
      <c r="B1548" t="s">
        <v>3112</v>
      </c>
      <c r="C1548" t="s">
        <v>45</v>
      </c>
      <c r="D1548" t="s">
        <v>109</v>
      </c>
      <c r="E1548" t="s">
        <v>18</v>
      </c>
      <c r="F1548">
        <v>2035</v>
      </c>
      <c r="G1548">
        <v>20</v>
      </c>
      <c r="H1548">
        <v>1628</v>
      </c>
      <c r="I1548">
        <v>3.9</v>
      </c>
      <c r="J1548">
        <v>42</v>
      </c>
      <c r="K1548">
        <v>2</v>
      </c>
      <c r="L1548">
        <v>3256</v>
      </c>
      <c r="M1548" s="1">
        <v>45562</v>
      </c>
      <c r="N1548" t="s">
        <v>38</v>
      </c>
    </row>
    <row r="1549" spans="1:14" x14ac:dyDescent="0.3">
      <c r="A1549" t="s">
        <v>3113</v>
      </c>
      <c r="B1549" t="s">
        <v>3114</v>
      </c>
      <c r="C1549" t="s">
        <v>22</v>
      </c>
      <c r="D1549" t="s">
        <v>17</v>
      </c>
      <c r="E1549" t="s">
        <v>34</v>
      </c>
      <c r="F1549">
        <v>4803</v>
      </c>
      <c r="G1549">
        <v>25</v>
      </c>
      <c r="H1549">
        <v>3602</v>
      </c>
      <c r="I1549">
        <v>4.3</v>
      </c>
      <c r="J1549">
        <v>248</v>
      </c>
      <c r="K1549">
        <v>1</v>
      </c>
      <c r="L1549">
        <v>3602</v>
      </c>
      <c r="M1549" s="1">
        <v>45351</v>
      </c>
      <c r="N1549" t="s">
        <v>19</v>
      </c>
    </row>
    <row r="1550" spans="1:14" x14ac:dyDescent="0.3">
      <c r="A1550" t="s">
        <v>3115</v>
      </c>
      <c r="B1550" t="s">
        <v>3116</v>
      </c>
      <c r="C1550" t="s">
        <v>32</v>
      </c>
      <c r="D1550" t="s">
        <v>28</v>
      </c>
      <c r="E1550" t="s">
        <v>34</v>
      </c>
      <c r="F1550">
        <v>5407</v>
      </c>
      <c r="G1550">
        <v>15</v>
      </c>
      <c r="H1550">
        <v>4596</v>
      </c>
      <c r="I1550">
        <v>4.9000000000000004</v>
      </c>
      <c r="J1550">
        <v>287</v>
      </c>
      <c r="K1550">
        <v>1</v>
      </c>
      <c r="L1550">
        <v>4596</v>
      </c>
      <c r="M1550" s="1">
        <v>45780</v>
      </c>
      <c r="N1550" t="s">
        <v>49</v>
      </c>
    </row>
    <row r="1551" spans="1:14" x14ac:dyDescent="0.3">
      <c r="A1551" t="s">
        <v>3117</v>
      </c>
      <c r="B1551" t="s">
        <v>3118</v>
      </c>
      <c r="C1551" t="s">
        <v>52</v>
      </c>
      <c r="D1551" t="s">
        <v>17</v>
      </c>
      <c r="E1551" t="s">
        <v>18</v>
      </c>
      <c r="F1551">
        <v>2281</v>
      </c>
      <c r="G1551">
        <v>50</v>
      </c>
      <c r="H1551">
        <v>1140</v>
      </c>
      <c r="I1551">
        <v>4.5</v>
      </c>
      <c r="J1551">
        <v>281</v>
      </c>
      <c r="K1551">
        <v>1</v>
      </c>
      <c r="L1551">
        <v>1140</v>
      </c>
      <c r="M1551" s="1">
        <v>45443</v>
      </c>
      <c r="N1551" t="s">
        <v>19</v>
      </c>
    </row>
    <row r="1552" spans="1:14" x14ac:dyDescent="0.3">
      <c r="A1552" t="s">
        <v>3119</v>
      </c>
      <c r="B1552" t="s">
        <v>3120</v>
      </c>
      <c r="C1552" t="s">
        <v>16</v>
      </c>
      <c r="D1552" t="s">
        <v>33</v>
      </c>
      <c r="E1552" t="s">
        <v>34</v>
      </c>
      <c r="F1552">
        <v>3003</v>
      </c>
      <c r="G1552">
        <v>10</v>
      </c>
      <c r="H1552">
        <v>2703</v>
      </c>
      <c r="I1552">
        <v>4.0999999999999996</v>
      </c>
      <c r="J1552">
        <v>116</v>
      </c>
      <c r="K1552">
        <v>4</v>
      </c>
      <c r="L1552">
        <v>10812</v>
      </c>
      <c r="M1552" s="1">
        <v>46004</v>
      </c>
      <c r="N1552" t="s">
        <v>38</v>
      </c>
    </row>
    <row r="1553" spans="1:14" x14ac:dyDescent="0.3">
      <c r="A1553" t="s">
        <v>3121</v>
      </c>
      <c r="B1553" t="s">
        <v>3122</v>
      </c>
      <c r="C1553" t="s">
        <v>22</v>
      </c>
      <c r="D1553" t="s">
        <v>33</v>
      </c>
      <c r="E1553" t="s">
        <v>18</v>
      </c>
      <c r="F1553">
        <v>4771</v>
      </c>
      <c r="G1553">
        <v>30</v>
      </c>
      <c r="H1553">
        <v>3340</v>
      </c>
      <c r="I1553">
        <v>4.4000000000000004</v>
      </c>
      <c r="J1553">
        <v>92</v>
      </c>
      <c r="K1553">
        <v>1</v>
      </c>
      <c r="L1553">
        <v>3340</v>
      </c>
      <c r="M1553" s="1">
        <v>45696</v>
      </c>
      <c r="N1553" t="s">
        <v>71</v>
      </c>
    </row>
    <row r="1554" spans="1:14" x14ac:dyDescent="0.3">
      <c r="A1554" t="s">
        <v>3123</v>
      </c>
      <c r="B1554" t="s">
        <v>3124</v>
      </c>
      <c r="C1554" t="s">
        <v>37</v>
      </c>
      <c r="D1554" t="s">
        <v>23</v>
      </c>
      <c r="E1554" t="s">
        <v>18</v>
      </c>
      <c r="F1554">
        <v>2214</v>
      </c>
      <c r="G1554">
        <v>20</v>
      </c>
      <c r="H1554">
        <v>1771</v>
      </c>
      <c r="I1554">
        <v>4.2</v>
      </c>
      <c r="J1554">
        <v>49</v>
      </c>
      <c r="K1554">
        <v>4</v>
      </c>
      <c r="L1554">
        <v>7084</v>
      </c>
      <c r="M1554" s="1">
        <v>45489</v>
      </c>
      <c r="N1554" t="s">
        <v>78</v>
      </c>
    </row>
    <row r="1555" spans="1:14" x14ac:dyDescent="0.3">
      <c r="A1555" t="s">
        <v>3125</v>
      </c>
      <c r="B1555" t="s">
        <v>3126</v>
      </c>
      <c r="C1555" t="s">
        <v>57</v>
      </c>
      <c r="D1555" t="s">
        <v>41</v>
      </c>
      <c r="E1555" t="s">
        <v>34</v>
      </c>
      <c r="F1555">
        <v>752</v>
      </c>
      <c r="G1555">
        <v>40</v>
      </c>
      <c r="H1555">
        <v>451</v>
      </c>
      <c r="I1555">
        <v>3.5</v>
      </c>
      <c r="J1555">
        <v>429</v>
      </c>
      <c r="K1555">
        <v>1</v>
      </c>
      <c r="L1555">
        <v>451</v>
      </c>
      <c r="M1555" s="1">
        <v>45449</v>
      </c>
      <c r="N1555" t="s">
        <v>91</v>
      </c>
    </row>
    <row r="1556" spans="1:14" x14ac:dyDescent="0.3">
      <c r="A1556" t="s">
        <v>3127</v>
      </c>
      <c r="B1556" t="s">
        <v>3128</v>
      </c>
      <c r="C1556" t="s">
        <v>88</v>
      </c>
      <c r="D1556" t="s">
        <v>23</v>
      </c>
      <c r="E1556" t="s">
        <v>18</v>
      </c>
      <c r="F1556">
        <v>3096</v>
      </c>
      <c r="G1556">
        <v>15</v>
      </c>
      <c r="H1556">
        <v>2632</v>
      </c>
      <c r="I1556">
        <v>5</v>
      </c>
      <c r="J1556">
        <v>86</v>
      </c>
      <c r="K1556">
        <v>1</v>
      </c>
      <c r="L1556">
        <v>2632</v>
      </c>
      <c r="M1556" s="1">
        <v>45732</v>
      </c>
      <c r="N1556" t="s">
        <v>64</v>
      </c>
    </row>
    <row r="1557" spans="1:14" x14ac:dyDescent="0.3">
      <c r="A1557" t="s">
        <v>3129</v>
      </c>
      <c r="B1557" t="s">
        <v>3130</v>
      </c>
      <c r="C1557" t="s">
        <v>45</v>
      </c>
      <c r="D1557" t="s">
        <v>23</v>
      </c>
      <c r="E1557" t="s">
        <v>34</v>
      </c>
      <c r="F1557">
        <v>4765</v>
      </c>
      <c r="G1557">
        <v>20</v>
      </c>
      <c r="H1557">
        <v>3812</v>
      </c>
      <c r="I1557">
        <v>4.9000000000000004</v>
      </c>
      <c r="J1557">
        <v>43</v>
      </c>
      <c r="K1557">
        <v>1</v>
      </c>
      <c r="L1557">
        <v>3812</v>
      </c>
      <c r="M1557" s="1">
        <v>45438</v>
      </c>
      <c r="N1557" t="s">
        <v>150</v>
      </c>
    </row>
    <row r="1558" spans="1:14" x14ac:dyDescent="0.3">
      <c r="A1558" t="s">
        <v>3131</v>
      </c>
      <c r="B1558" t="s">
        <v>3132</v>
      </c>
      <c r="C1558" t="s">
        <v>16</v>
      </c>
      <c r="D1558" t="s">
        <v>109</v>
      </c>
      <c r="E1558" t="s">
        <v>18</v>
      </c>
      <c r="F1558">
        <v>1777</v>
      </c>
      <c r="G1558">
        <v>20</v>
      </c>
      <c r="H1558">
        <v>1422</v>
      </c>
      <c r="I1558">
        <v>4.0999999999999996</v>
      </c>
      <c r="J1558">
        <v>48</v>
      </c>
      <c r="K1558">
        <v>1</v>
      </c>
      <c r="L1558">
        <v>1422</v>
      </c>
      <c r="M1558" s="1">
        <v>45832</v>
      </c>
      <c r="N1558" t="s">
        <v>91</v>
      </c>
    </row>
    <row r="1559" spans="1:14" x14ac:dyDescent="0.3">
      <c r="A1559" t="s">
        <v>3133</v>
      </c>
      <c r="B1559" t="s">
        <v>3134</v>
      </c>
      <c r="C1559" t="s">
        <v>16</v>
      </c>
      <c r="D1559" t="s">
        <v>17</v>
      </c>
      <c r="E1559" t="s">
        <v>34</v>
      </c>
      <c r="F1559">
        <v>6596</v>
      </c>
      <c r="G1559">
        <v>30</v>
      </c>
      <c r="H1559">
        <v>4617</v>
      </c>
      <c r="I1559">
        <v>3.9</v>
      </c>
      <c r="J1559">
        <v>173</v>
      </c>
      <c r="K1559">
        <v>1</v>
      </c>
      <c r="L1559">
        <v>4617</v>
      </c>
      <c r="M1559" s="1">
        <v>45339</v>
      </c>
      <c r="N1559" t="s">
        <v>42</v>
      </c>
    </row>
    <row r="1560" spans="1:14" x14ac:dyDescent="0.3">
      <c r="A1560" t="s">
        <v>3135</v>
      </c>
      <c r="B1560" t="s">
        <v>3136</v>
      </c>
      <c r="C1560" t="s">
        <v>45</v>
      </c>
      <c r="D1560" t="s">
        <v>23</v>
      </c>
      <c r="E1560" t="s">
        <v>34</v>
      </c>
      <c r="F1560">
        <v>1629</v>
      </c>
      <c r="G1560">
        <v>30</v>
      </c>
      <c r="H1560">
        <v>1140</v>
      </c>
      <c r="I1560">
        <v>3.5</v>
      </c>
      <c r="J1560">
        <v>326</v>
      </c>
      <c r="K1560">
        <v>1</v>
      </c>
      <c r="L1560">
        <v>1140</v>
      </c>
      <c r="M1560" s="1">
        <v>45310</v>
      </c>
      <c r="N1560" t="s">
        <v>150</v>
      </c>
    </row>
    <row r="1561" spans="1:14" x14ac:dyDescent="0.3">
      <c r="A1561" t="s">
        <v>3137</v>
      </c>
      <c r="B1561" t="s">
        <v>3138</v>
      </c>
      <c r="C1561" t="s">
        <v>45</v>
      </c>
      <c r="D1561" t="s">
        <v>23</v>
      </c>
      <c r="E1561" t="s">
        <v>34</v>
      </c>
      <c r="F1561">
        <v>3130</v>
      </c>
      <c r="G1561">
        <v>25</v>
      </c>
      <c r="H1561">
        <v>2348</v>
      </c>
      <c r="I1561">
        <v>4.4000000000000004</v>
      </c>
      <c r="J1561">
        <v>326</v>
      </c>
      <c r="K1561">
        <v>2</v>
      </c>
      <c r="L1561">
        <v>4696</v>
      </c>
      <c r="M1561" s="1">
        <v>45755</v>
      </c>
      <c r="N1561" t="s">
        <v>141</v>
      </c>
    </row>
    <row r="1562" spans="1:14" x14ac:dyDescent="0.3">
      <c r="A1562" t="s">
        <v>3139</v>
      </c>
      <c r="B1562" t="s">
        <v>3140</v>
      </c>
      <c r="C1562" t="s">
        <v>45</v>
      </c>
      <c r="D1562" t="s">
        <v>41</v>
      </c>
      <c r="E1562" t="s">
        <v>34</v>
      </c>
      <c r="F1562">
        <v>1929</v>
      </c>
      <c r="G1562">
        <v>40</v>
      </c>
      <c r="H1562">
        <v>1157</v>
      </c>
      <c r="I1562">
        <v>4.4000000000000004</v>
      </c>
      <c r="J1562">
        <v>92</v>
      </c>
      <c r="K1562">
        <v>1</v>
      </c>
      <c r="L1562">
        <v>1157</v>
      </c>
      <c r="M1562" s="1">
        <v>45857</v>
      </c>
      <c r="N1562" t="s">
        <v>150</v>
      </c>
    </row>
    <row r="1563" spans="1:14" x14ac:dyDescent="0.3">
      <c r="A1563" t="s">
        <v>3141</v>
      </c>
      <c r="B1563" t="s">
        <v>3142</v>
      </c>
      <c r="C1563" t="s">
        <v>37</v>
      </c>
      <c r="D1563" t="s">
        <v>28</v>
      </c>
      <c r="E1563" t="s">
        <v>34</v>
      </c>
      <c r="F1563">
        <v>6448</v>
      </c>
      <c r="G1563">
        <v>30</v>
      </c>
      <c r="H1563">
        <v>4514</v>
      </c>
      <c r="I1563">
        <v>3.7</v>
      </c>
      <c r="J1563">
        <v>280</v>
      </c>
      <c r="K1563">
        <v>1</v>
      </c>
      <c r="L1563">
        <v>4514</v>
      </c>
      <c r="M1563" s="1">
        <v>45874</v>
      </c>
      <c r="N1563" t="s">
        <v>75</v>
      </c>
    </row>
    <row r="1564" spans="1:14" x14ac:dyDescent="0.3">
      <c r="A1564" t="s">
        <v>3143</v>
      </c>
      <c r="B1564" t="s">
        <v>3144</v>
      </c>
      <c r="C1564" t="s">
        <v>45</v>
      </c>
      <c r="D1564" t="s">
        <v>23</v>
      </c>
      <c r="E1564" t="s">
        <v>34</v>
      </c>
      <c r="F1564">
        <v>964</v>
      </c>
      <c r="G1564">
        <v>30</v>
      </c>
      <c r="H1564">
        <v>675</v>
      </c>
      <c r="I1564">
        <v>4.2</v>
      </c>
      <c r="J1564">
        <v>562</v>
      </c>
      <c r="K1564">
        <v>1</v>
      </c>
      <c r="L1564">
        <v>675</v>
      </c>
      <c r="M1564" s="1">
        <v>45491</v>
      </c>
      <c r="N1564" t="s">
        <v>85</v>
      </c>
    </row>
    <row r="1565" spans="1:14" x14ac:dyDescent="0.3">
      <c r="A1565" t="s">
        <v>3145</v>
      </c>
      <c r="B1565" t="s">
        <v>3146</v>
      </c>
      <c r="C1565" t="s">
        <v>116</v>
      </c>
      <c r="D1565" t="s">
        <v>17</v>
      </c>
      <c r="E1565" t="s">
        <v>34</v>
      </c>
      <c r="F1565">
        <v>2147</v>
      </c>
      <c r="G1565">
        <v>30</v>
      </c>
      <c r="H1565">
        <v>1503</v>
      </c>
      <c r="I1565">
        <v>4.5</v>
      </c>
      <c r="J1565">
        <v>120</v>
      </c>
      <c r="K1565">
        <v>1</v>
      </c>
      <c r="L1565">
        <v>1503</v>
      </c>
      <c r="M1565" s="1">
        <v>45865</v>
      </c>
      <c r="N1565" t="s">
        <v>78</v>
      </c>
    </row>
    <row r="1566" spans="1:14" x14ac:dyDescent="0.3">
      <c r="A1566" t="s">
        <v>3147</v>
      </c>
      <c r="B1566" t="s">
        <v>3148</v>
      </c>
      <c r="C1566" t="s">
        <v>37</v>
      </c>
      <c r="D1566" t="s">
        <v>53</v>
      </c>
      <c r="E1566" t="s">
        <v>34</v>
      </c>
      <c r="F1566">
        <v>4860</v>
      </c>
      <c r="G1566">
        <v>25</v>
      </c>
      <c r="H1566">
        <v>3645</v>
      </c>
      <c r="I1566">
        <v>3.8</v>
      </c>
      <c r="J1566">
        <v>584</v>
      </c>
      <c r="K1566">
        <v>2</v>
      </c>
      <c r="L1566">
        <v>7290</v>
      </c>
      <c r="M1566" s="1">
        <v>45323</v>
      </c>
      <c r="N1566" t="s">
        <v>91</v>
      </c>
    </row>
    <row r="1567" spans="1:14" x14ac:dyDescent="0.3">
      <c r="A1567" t="s">
        <v>3149</v>
      </c>
      <c r="B1567" t="s">
        <v>3150</v>
      </c>
      <c r="C1567" t="s">
        <v>16</v>
      </c>
      <c r="D1567" t="s">
        <v>17</v>
      </c>
      <c r="E1567" t="s">
        <v>18</v>
      </c>
      <c r="F1567">
        <v>4389</v>
      </c>
      <c r="G1567">
        <v>30</v>
      </c>
      <c r="H1567">
        <v>3072</v>
      </c>
      <c r="I1567">
        <v>4</v>
      </c>
      <c r="J1567">
        <v>292</v>
      </c>
      <c r="K1567">
        <v>3</v>
      </c>
      <c r="L1567">
        <v>9216</v>
      </c>
      <c r="M1567" s="1">
        <v>45957</v>
      </c>
      <c r="N1567" t="s">
        <v>75</v>
      </c>
    </row>
    <row r="1568" spans="1:14" x14ac:dyDescent="0.3">
      <c r="A1568" t="s">
        <v>3151</v>
      </c>
      <c r="B1568" t="s">
        <v>3126</v>
      </c>
      <c r="C1568" t="s">
        <v>37</v>
      </c>
      <c r="D1568" t="s">
        <v>109</v>
      </c>
      <c r="E1568" t="s">
        <v>34</v>
      </c>
      <c r="F1568">
        <v>602</v>
      </c>
      <c r="G1568">
        <v>40</v>
      </c>
      <c r="H1568">
        <v>361</v>
      </c>
      <c r="I1568">
        <v>4</v>
      </c>
      <c r="J1568">
        <v>37</v>
      </c>
      <c r="K1568">
        <v>3</v>
      </c>
      <c r="L1568">
        <v>1083</v>
      </c>
      <c r="M1568" s="1">
        <v>45412</v>
      </c>
      <c r="N1568" t="s">
        <v>58</v>
      </c>
    </row>
    <row r="1569" spans="1:14" x14ac:dyDescent="0.3">
      <c r="A1569" t="s">
        <v>3152</v>
      </c>
      <c r="B1569" t="s">
        <v>3153</v>
      </c>
      <c r="C1569" t="s">
        <v>22</v>
      </c>
      <c r="D1569" t="s">
        <v>46</v>
      </c>
      <c r="E1569" t="s">
        <v>74</v>
      </c>
      <c r="F1569">
        <v>8840</v>
      </c>
      <c r="G1569">
        <v>25</v>
      </c>
      <c r="H1569">
        <v>6630</v>
      </c>
      <c r="I1569">
        <v>3.7</v>
      </c>
      <c r="J1569">
        <v>44</v>
      </c>
      <c r="K1569">
        <v>1</v>
      </c>
      <c r="L1569">
        <v>6630</v>
      </c>
      <c r="M1569" s="1">
        <v>45564</v>
      </c>
      <c r="N1569" t="s">
        <v>19</v>
      </c>
    </row>
    <row r="1570" spans="1:14" x14ac:dyDescent="0.3">
      <c r="A1570" t="s">
        <v>3154</v>
      </c>
      <c r="B1570" t="s">
        <v>3155</v>
      </c>
      <c r="C1570" t="s">
        <v>57</v>
      </c>
      <c r="D1570" t="s">
        <v>41</v>
      </c>
      <c r="E1570" t="s">
        <v>74</v>
      </c>
      <c r="F1570">
        <v>688</v>
      </c>
      <c r="G1570">
        <v>50</v>
      </c>
      <c r="H1570">
        <v>344</v>
      </c>
      <c r="I1570">
        <v>4</v>
      </c>
      <c r="J1570">
        <v>59</v>
      </c>
      <c r="K1570">
        <v>1</v>
      </c>
      <c r="L1570">
        <v>344</v>
      </c>
      <c r="M1570" s="1">
        <v>45785</v>
      </c>
      <c r="N1570" t="s">
        <v>71</v>
      </c>
    </row>
    <row r="1571" spans="1:14" x14ac:dyDescent="0.3">
      <c r="A1571" t="s">
        <v>3156</v>
      </c>
      <c r="B1571" t="s">
        <v>3157</v>
      </c>
      <c r="C1571" t="s">
        <v>88</v>
      </c>
      <c r="D1571" t="s">
        <v>33</v>
      </c>
      <c r="E1571" t="s">
        <v>34</v>
      </c>
      <c r="F1571">
        <v>4635</v>
      </c>
      <c r="G1571">
        <v>10</v>
      </c>
      <c r="H1571">
        <v>4172</v>
      </c>
      <c r="I1571">
        <v>3.3</v>
      </c>
      <c r="J1571">
        <v>27</v>
      </c>
      <c r="K1571">
        <v>2</v>
      </c>
      <c r="L1571">
        <v>8344</v>
      </c>
      <c r="M1571" s="1">
        <v>45700</v>
      </c>
      <c r="N1571" t="s">
        <v>24</v>
      </c>
    </row>
    <row r="1572" spans="1:14" x14ac:dyDescent="0.3">
      <c r="A1572" t="s">
        <v>3158</v>
      </c>
      <c r="B1572" t="s">
        <v>412</v>
      </c>
      <c r="C1572" t="s">
        <v>45</v>
      </c>
      <c r="D1572" t="s">
        <v>28</v>
      </c>
      <c r="E1572" t="s">
        <v>34</v>
      </c>
      <c r="F1572">
        <v>6118</v>
      </c>
      <c r="G1572">
        <v>40</v>
      </c>
      <c r="H1572">
        <v>3671</v>
      </c>
      <c r="I1572">
        <v>4</v>
      </c>
      <c r="J1572">
        <v>543</v>
      </c>
      <c r="K1572">
        <v>2</v>
      </c>
      <c r="L1572">
        <v>7342</v>
      </c>
      <c r="M1572" s="1">
        <v>45460</v>
      </c>
      <c r="N1572" t="s">
        <v>168</v>
      </c>
    </row>
    <row r="1573" spans="1:14" x14ac:dyDescent="0.3">
      <c r="A1573" t="s">
        <v>3159</v>
      </c>
      <c r="B1573" t="s">
        <v>3160</v>
      </c>
      <c r="C1573" t="s">
        <v>22</v>
      </c>
      <c r="D1573" t="s">
        <v>41</v>
      </c>
      <c r="E1573" t="s">
        <v>74</v>
      </c>
      <c r="F1573">
        <v>2388</v>
      </c>
      <c r="G1573">
        <v>50</v>
      </c>
      <c r="H1573">
        <v>1194</v>
      </c>
      <c r="I1573">
        <v>4</v>
      </c>
      <c r="J1573">
        <v>237</v>
      </c>
      <c r="K1573">
        <v>1</v>
      </c>
      <c r="L1573">
        <v>1194</v>
      </c>
      <c r="M1573" s="1">
        <v>45348</v>
      </c>
      <c r="N1573" t="s">
        <v>29</v>
      </c>
    </row>
    <row r="1574" spans="1:14" x14ac:dyDescent="0.3">
      <c r="A1574" t="s">
        <v>3161</v>
      </c>
      <c r="B1574" t="s">
        <v>3162</v>
      </c>
      <c r="C1574" t="s">
        <v>32</v>
      </c>
      <c r="D1574" t="s">
        <v>23</v>
      </c>
      <c r="E1574" t="s">
        <v>18</v>
      </c>
      <c r="F1574">
        <v>3533</v>
      </c>
      <c r="G1574">
        <v>40</v>
      </c>
      <c r="H1574">
        <v>2120</v>
      </c>
      <c r="I1574">
        <v>4.0999999999999996</v>
      </c>
      <c r="J1574">
        <v>49</v>
      </c>
      <c r="K1574">
        <v>1</v>
      </c>
      <c r="L1574">
        <v>2120</v>
      </c>
      <c r="M1574" s="1">
        <v>45359</v>
      </c>
      <c r="N1574" t="s">
        <v>189</v>
      </c>
    </row>
    <row r="1575" spans="1:14" x14ac:dyDescent="0.3">
      <c r="A1575" t="s">
        <v>3163</v>
      </c>
      <c r="B1575" t="s">
        <v>3164</v>
      </c>
      <c r="C1575" t="s">
        <v>45</v>
      </c>
      <c r="D1575" t="s">
        <v>28</v>
      </c>
      <c r="E1575" t="s">
        <v>34</v>
      </c>
      <c r="F1575">
        <v>3390</v>
      </c>
      <c r="G1575">
        <v>25</v>
      </c>
      <c r="H1575">
        <v>2542</v>
      </c>
      <c r="I1575">
        <v>4.3</v>
      </c>
      <c r="J1575">
        <v>244</v>
      </c>
      <c r="K1575">
        <v>3</v>
      </c>
      <c r="L1575">
        <v>7626</v>
      </c>
      <c r="M1575" s="1">
        <v>45621</v>
      </c>
      <c r="N1575" t="s">
        <v>78</v>
      </c>
    </row>
    <row r="1576" spans="1:14" x14ac:dyDescent="0.3">
      <c r="A1576" t="s">
        <v>3165</v>
      </c>
      <c r="B1576" t="s">
        <v>3166</v>
      </c>
      <c r="C1576" t="s">
        <v>116</v>
      </c>
      <c r="D1576" t="s">
        <v>17</v>
      </c>
      <c r="E1576" t="s">
        <v>34</v>
      </c>
      <c r="F1576">
        <v>4358</v>
      </c>
      <c r="G1576">
        <v>25</v>
      </c>
      <c r="H1576">
        <v>3268</v>
      </c>
      <c r="I1576">
        <v>3.5</v>
      </c>
      <c r="J1576">
        <v>42</v>
      </c>
      <c r="K1576">
        <v>2</v>
      </c>
      <c r="L1576">
        <v>6536</v>
      </c>
      <c r="M1576" s="1">
        <v>45517</v>
      </c>
      <c r="N1576" t="s">
        <v>141</v>
      </c>
    </row>
    <row r="1577" spans="1:14" x14ac:dyDescent="0.3">
      <c r="A1577" t="s">
        <v>3167</v>
      </c>
      <c r="B1577" t="s">
        <v>3168</v>
      </c>
      <c r="C1577" t="s">
        <v>27</v>
      </c>
      <c r="D1577" t="s">
        <v>53</v>
      </c>
      <c r="E1577" t="s">
        <v>34</v>
      </c>
      <c r="F1577">
        <v>3990</v>
      </c>
      <c r="G1577">
        <v>15</v>
      </c>
      <c r="H1577">
        <v>3392</v>
      </c>
      <c r="I1577">
        <v>3.6</v>
      </c>
      <c r="J1577">
        <v>65</v>
      </c>
      <c r="K1577">
        <v>4</v>
      </c>
      <c r="L1577">
        <v>13568</v>
      </c>
      <c r="M1577" s="1">
        <v>45435</v>
      </c>
      <c r="N1577" t="s">
        <v>189</v>
      </c>
    </row>
    <row r="1578" spans="1:14" x14ac:dyDescent="0.3">
      <c r="A1578" t="s">
        <v>3169</v>
      </c>
      <c r="B1578" t="s">
        <v>3170</v>
      </c>
      <c r="C1578" t="s">
        <v>45</v>
      </c>
      <c r="D1578" t="s">
        <v>46</v>
      </c>
      <c r="E1578" t="s">
        <v>161</v>
      </c>
      <c r="F1578">
        <v>1808</v>
      </c>
      <c r="G1578">
        <v>25</v>
      </c>
      <c r="H1578">
        <v>1356</v>
      </c>
      <c r="I1578">
        <v>3.7</v>
      </c>
      <c r="J1578">
        <v>173</v>
      </c>
      <c r="K1578">
        <v>2</v>
      </c>
      <c r="L1578">
        <v>2712</v>
      </c>
      <c r="M1578" s="1">
        <v>45795</v>
      </c>
      <c r="N1578" t="s">
        <v>168</v>
      </c>
    </row>
    <row r="1579" spans="1:14" x14ac:dyDescent="0.3">
      <c r="A1579" t="s">
        <v>3171</v>
      </c>
      <c r="B1579" t="s">
        <v>3172</v>
      </c>
      <c r="C1579" t="s">
        <v>116</v>
      </c>
      <c r="D1579" t="s">
        <v>23</v>
      </c>
      <c r="E1579" t="s">
        <v>34</v>
      </c>
      <c r="F1579">
        <v>976</v>
      </c>
      <c r="G1579">
        <v>20</v>
      </c>
      <c r="H1579">
        <v>781</v>
      </c>
      <c r="I1579">
        <v>3.5</v>
      </c>
      <c r="J1579">
        <v>42</v>
      </c>
      <c r="K1579">
        <v>1</v>
      </c>
      <c r="L1579">
        <v>781</v>
      </c>
      <c r="M1579" s="1">
        <v>45561</v>
      </c>
      <c r="N1579" t="s">
        <v>19</v>
      </c>
    </row>
    <row r="1580" spans="1:14" x14ac:dyDescent="0.3">
      <c r="A1580" t="s">
        <v>3173</v>
      </c>
      <c r="B1580" t="s">
        <v>3174</v>
      </c>
      <c r="C1580" t="s">
        <v>88</v>
      </c>
      <c r="D1580" t="s">
        <v>53</v>
      </c>
      <c r="E1580" t="s">
        <v>34</v>
      </c>
      <c r="F1580">
        <v>1824</v>
      </c>
      <c r="G1580">
        <v>50</v>
      </c>
      <c r="H1580">
        <v>912</v>
      </c>
      <c r="I1580">
        <v>4.4000000000000004</v>
      </c>
      <c r="J1580">
        <v>43</v>
      </c>
      <c r="K1580">
        <v>1</v>
      </c>
      <c r="L1580">
        <v>912</v>
      </c>
      <c r="M1580" s="1">
        <v>45467</v>
      </c>
      <c r="N1580" t="s">
        <v>42</v>
      </c>
    </row>
    <row r="1581" spans="1:14" x14ac:dyDescent="0.3">
      <c r="A1581" t="s">
        <v>3175</v>
      </c>
      <c r="B1581" t="s">
        <v>3176</v>
      </c>
      <c r="C1581" t="s">
        <v>32</v>
      </c>
      <c r="D1581" t="s">
        <v>53</v>
      </c>
      <c r="E1581" t="s">
        <v>74</v>
      </c>
      <c r="F1581">
        <v>1438</v>
      </c>
      <c r="G1581">
        <v>20</v>
      </c>
      <c r="H1581">
        <v>1150</v>
      </c>
      <c r="I1581">
        <v>3.8</v>
      </c>
      <c r="J1581">
        <v>75</v>
      </c>
      <c r="K1581">
        <v>2</v>
      </c>
      <c r="L1581">
        <v>2300</v>
      </c>
      <c r="M1581" s="1">
        <v>45460</v>
      </c>
      <c r="N1581" t="s">
        <v>29</v>
      </c>
    </row>
    <row r="1582" spans="1:14" x14ac:dyDescent="0.3">
      <c r="A1582" t="s">
        <v>3177</v>
      </c>
      <c r="B1582" t="s">
        <v>3178</v>
      </c>
      <c r="C1582" t="s">
        <v>22</v>
      </c>
      <c r="D1582" t="s">
        <v>41</v>
      </c>
      <c r="E1582" t="s">
        <v>34</v>
      </c>
      <c r="F1582">
        <v>1543</v>
      </c>
      <c r="G1582">
        <v>30</v>
      </c>
      <c r="H1582">
        <v>1080</v>
      </c>
      <c r="I1582">
        <v>4.0999999999999996</v>
      </c>
      <c r="J1582">
        <v>69</v>
      </c>
      <c r="K1582">
        <v>2</v>
      </c>
      <c r="L1582">
        <v>2160</v>
      </c>
      <c r="M1582" s="1">
        <v>45977</v>
      </c>
      <c r="N1582" t="s">
        <v>49</v>
      </c>
    </row>
    <row r="1583" spans="1:14" x14ac:dyDescent="0.3">
      <c r="A1583" t="s">
        <v>3179</v>
      </c>
      <c r="B1583" t="s">
        <v>3180</v>
      </c>
      <c r="C1583" t="s">
        <v>27</v>
      </c>
      <c r="D1583" t="s">
        <v>33</v>
      </c>
      <c r="E1583" t="s">
        <v>18</v>
      </c>
      <c r="F1583">
        <v>1569</v>
      </c>
      <c r="G1583">
        <v>15</v>
      </c>
      <c r="H1583">
        <v>1334</v>
      </c>
      <c r="I1583">
        <v>3.7</v>
      </c>
      <c r="J1583">
        <v>128</v>
      </c>
      <c r="K1583">
        <v>3</v>
      </c>
      <c r="L1583">
        <v>4002</v>
      </c>
      <c r="M1583" s="1">
        <v>45850</v>
      </c>
      <c r="N1583" t="s">
        <v>38</v>
      </c>
    </row>
    <row r="1584" spans="1:14" x14ac:dyDescent="0.3">
      <c r="A1584" t="s">
        <v>3181</v>
      </c>
      <c r="B1584" t="s">
        <v>3182</v>
      </c>
      <c r="C1584" t="s">
        <v>45</v>
      </c>
      <c r="D1584" t="s">
        <v>109</v>
      </c>
      <c r="E1584" t="s">
        <v>161</v>
      </c>
      <c r="F1584">
        <v>1180</v>
      </c>
      <c r="G1584">
        <v>40</v>
      </c>
      <c r="H1584">
        <v>708</v>
      </c>
      <c r="I1584">
        <v>3.9</v>
      </c>
      <c r="J1584">
        <v>150</v>
      </c>
      <c r="K1584">
        <v>1</v>
      </c>
      <c r="L1584">
        <v>708</v>
      </c>
      <c r="M1584" s="1">
        <v>45697</v>
      </c>
      <c r="N1584" t="s">
        <v>38</v>
      </c>
    </row>
    <row r="1585" spans="1:14" x14ac:dyDescent="0.3">
      <c r="A1585" t="s">
        <v>3183</v>
      </c>
      <c r="B1585" t="s">
        <v>3184</v>
      </c>
      <c r="C1585" t="s">
        <v>32</v>
      </c>
      <c r="D1585" t="s">
        <v>41</v>
      </c>
      <c r="E1585" t="s">
        <v>34</v>
      </c>
      <c r="F1585">
        <v>1556</v>
      </c>
      <c r="G1585">
        <v>70</v>
      </c>
      <c r="H1585">
        <v>467</v>
      </c>
      <c r="I1585">
        <v>4.3</v>
      </c>
      <c r="J1585">
        <v>120</v>
      </c>
      <c r="K1585">
        <v>1</v>
      </c>
      <c r="L1585">
        <v>467</v>
      </c>
      <c r="M1585" s="1">
        <v>45990</v>
      </c>
      <c r="N1585" t="s">
        <v>141</v>
      </c>
    </row>
    <row r="1586" spans="1:14" x14ac:dyDescent="0.3">
      <c r="A1586" t="s">
        <v>3185</v>
      </c>
      <c r="B1586" t="s">
        <v>3186</v>
      </c>
      <c r="C1586" t="s">
        <v>27</v>
      </c>
      <c r="D1586" t="s">
        <v>23</v>
      </c>
      <c r="E1586" t="s">
        <v>34</v>
      </c>
      <c r="F1586">
        <v>4883</v>
      </c>
      <c r="G1586">
        <v>30</v>
      </c>
      <c r="H1586">
        <v>3418</v>
      </c>
      <c r="I1586">
        <v>4.3</v>
      </c>
      <c r="J1586">
        <v>57</v>
      </c>
      <c r="K1586">
        <v>3</v>
      </c>
      <c r="L1586">
        <v>10254</v>
      </c>
      <c r="M1586" s="1">
        <v>45368</v>
      </c>
      <c r="N1586" t="s">
        <v>61</v>
      </c>
    </row>
    <row r="1587" spans="1:14" x14ac:dyDescent="0.3">
      <c r="A1587" t="s">
        <v>3187</v>
      </c>
      <c r="B1587" t="s">
        <v>3188</v>
      </c>
      <c r="C1587" t="s">
        <v>27</v>
      </c>
      <c r="D1587" t="s">
        <v>46</v>
      </c>
      <c r="E1587" t="s">
        <v>18</v>
      </c>
      <c r="F1587">
        <v>5767</v>
      </c>
      <c r="G1587">
        <v>25</v>
      </c>
      <c r="H1587">
        <v>4325</v>
      </c>
      <c r="I1587">
        <v>3.6</v>
      </c>
      <c r="J1587">
        <v>126</v>
      </c>
      <c r="K1587">
        <v>1</v>
      </c>
      <c r="L1587">
        <v>4325</v>
      </c>
      <c r="M1587" s="1">
        <v>45851</v>
      </c>
      <c r="N1587" t="s">
        <v>49</v>
      </c>
    </row>
    <row r="1588" spans="1:14" x14ac:dyDescent="0.3">
      <c r="A1588" t="s">
        <v>3189</v>
      </c>
      <c r="B1588" t="s">
        <v>3190</v>
      </c>
      <c r="C1588" t="s">
        <v>88</v>
      </c>
      <c r="D1588" t="s">
        <v>41</v>
      </c>
      <c r="E1588" t="s">
        <v>34</v>
      </c>
      <c r="F1588">
        <v>1662</v>
      </c>
      <c r="G1588">
        <v>40</v>
      </c>
      <c r="H1588">
        <v>997</v>
      </c>
      <c r="I1588">
        <v>4.0999999999999996</v>
      </c>
      <c r="J1588">
        <v>86</v>
      </c>
      <c r="K1588">
        <v>1</v>
      </c>
      <c r="L1588">
        <v>997</v>
      </c>
      <c r="M1588" s="1">
        <v>45989</v>
      </c>
      <c r="N1588" t="s">
        <v>49</v>
      </c>
    </row>
    <row r="1589" spans="1:14" x14ac:dyDescent="0.3">
      <c r="A1589" t="s">
        <v>3191</v>
      </c>
      <c r="B1589" t="s">
        <v>3192</v>
      </c>
      <c r="C1589" t="s">
        <v>57</v>
      </c>
      <c r="D1589" t="s">
        <v>17</v>
      </c>
      <c r="E1589" t="s">
        <v>34</v>
      </c>
      <c r="F1589">
        <v>1177</v>
      </c>
      <c r="G1589">
        <v>20</v>
      </c>
      <c r="H1589">
        <v>942</v>
      </c>
      <c r="I1589">
        <v>3.7</v>
      </c>
      <c r="J1589">
        <v>303</v>
      </c>
      <c r="K1589">
        <v>1</v>
      </c>
      <c r="L1589">
        <v>942</v>
      </c>
      <c r="M1589" s="1">
        <v>45943</v>
      </c>
      <c r="N1589" t="s">
        <v>71</v>
      </c>
    </row>
    <row r="1590" spans="1:14" x14ac:dyDescent="0.3">
      <c r="A1590" t="s">
        <v>3193</v>
      </c>
      <c r="B1590" t="s">
        <v>3194</v>
      </c>
      <c r="C1590" t="s">
        <v>27</v>
      </c>
      <c r="D1590" t="s">
        <v>53</v>
      </c>
      <c r="E1590" t="s">
        <v>18</v>
      </c>
      <c r="F1590">
        <v>4088</v>
      </c>
      <c r="G1590">
        <v>40</v>
      </c>
      <c r="H1590">
        <v>2453</v>
      </c>
      <c r="I1590">
        <v>4</v>
      </c>
      <c r="J1590">
        <v>122</v>
      </c>
      <c r="K1590">
        <v>1</v>
      </c>
      <c r="L1590">
        <v>2453</v>
      </c>
      <c r="M1590" s="1">
        <v>45706</v>
      </c>
      <c r="N1590" t="s">
        <v>64</v>
      </c>
    </row>
    <row r="1591" spans="1:14" x14ac:dyDescent="0.3">
      <c r="A1591" t="s">
        <v>3195</v>
      </c>
      <c r="B1591" t="s">
        <v>3196</v>
      </c>
      <c r="C1591" t="s">
        <v>57</v>
      </c>
      <c r="D1591" t="s">
        <v>109</v>
      </c>
      <c r="E1591" t="s">
        <v>34</v>
      </c>
      <c r="F1591">
        <v>2704</v>
      </c>
      <c r="G1591">
        <v>10</v>
      </c>
      <c r="H1591">
        <v>2434</v>
      </c>
      <c r="I1591">
        <v>3.8</v>
      </c>
      <c r="J1591">
        <v>235</v>
      </c>
      <c r="K1591">
        <v>2</v>
      </c>
      <c r="L1591">
        <v>4868</v>
      </c>
      <c r="M1591" s="1">
        <v>45476</v>
      </c>
      <c r="N1591" t="s">
        <v>75</v>
      </c>
    </row>
    <row r="1592" spans="1:14" x14ac:dyDescent="0.3">
      <c r="A1592" t="s">
        <v>3197</v>
      </c>
      <c r="B1592" t="s">
        <v>3198</v>
      </c>
      <c r="C1592" t="s">
        <v>116</v>
      </c>
      <c r="D1592" t="s">
        <v>23</v>
      </c>
      <c r="E1592" t="s">
        <v>34</v>
      </c>
      <c r="F1592">
        <v>3788</v>
      </c>
      <c r="G1592">
        <v>0</v>
      </c>
      <c r="H1592">
        <v>3788</v>
      </c>
      <c r="I1592">
        <v>5</v>
      </c>
      <c r="J1592">
        <v>246</v>
      </c>
      <c r="K1592">
        <v>1</v>
      </c>
      <c r="L1592">
        <v>3788</v>
      </c>
      <c r="M1592" s="1">
        <v>45750</v>
      </c>
      <c r="N1592" t="s">
        <v>29</v>
      </c>
    </row>
    <row r="1593" spans="1:14" x14ac:dyDescent="0.3">
      <c r="A1593" t="s">
        <v>3199</v>
      </c>
      <c r="B1593" t="s">
        <v>3200</v>
      </c>
      <c r="C1593" t="s">
        <v>45</v>
      </c>
      <c r="D1593" t="s">
        <v>46</v>
      </c>
      <c r="E1593" t="s">
        <v>18</v>
      </c>
      <c r="F1593">
        <v>4344</v>
      </c>
      <c r="G1593">
        <v>10</v>
      </c>
      <c r="H1593">
        <v>3910</v>
      </c>
      <c r="I1593">
        <v>4.5</v>
      </c>
      <c r="J1593">
        <v>333</v>
      </c>
      <c r="K1593">
        <v>1</v>
      </c>
      <c r="L1593">
        <v>3910</v>
      </c>
      <c r="M1593" s="1">
        <v>45873</v>
      </c>
      <c r="N1593" t="s">
        <v>189</v>
      </c>
    </row>
    <row r="1594" spans="1:14" x14ac:dyDescent="0.3">
      <c r="A1594" t="s">
        <v>3201</v>
      </c>
      <c r="B1594" t="s">
        <v>3202</v>
      </c>
      <c r="C1594" t="s">
        <v>37</v>
      </c>
      <c r="D1594" t="s">
        <v>28</v>
      </c>
      <c r="E1594" t="s">
        <v>34</v>
      </c>
      <c r="F1594">
        <v>5414</v>
      </c>
      <c r="G1594">
        <v>25</v>
      </c>
      <c r="H1594">
        <v>4060</v>
      </c>
      <c r="I1594">
        <v>4.3</v>
      </c>
      <c r="J1594">
        <v>308</v>
      </c>
      <c r="K1594">
        <v>1</v>
      </c>
      <c r="L1594">
        <v>4060</v>
      </c>
      <c r="M1594" s="1">
        <v>45851</v>
      </c>
      <c r="N1594" t="s">
        <v>61</v>
      </c>
    </row>
    <row r="1595" spans="1:14" x14ac:dyDescent="0.3">
      <c r="A1595" t="s">
        <v>3203</v>
      </c>
      <c r="B1595" t="s">
        <v>3204</v>
      </c>
      <c r="C1595" t="s">
        <v>22</v>
      </c>
      <c r="D1595" t="s">
        <v>33</v>
      </c>
      <c r="E1595" t="s">
        <v>18</v>
      </c>
      <c r="F1595">
        <v>3921</v>
      </c>
      <c r="G1595">
        <v>30</v>
      </c>
      <c r="H1595">
        <v>2745</v>
      </c>
      <c r="I1595">
        <v>3.1</v>
      </c>
      <c r="J1595">
        <v>696</v>
      </c>
      <c r="K1595">
        <v>1</v>
      </c>
      <c r="L1595">
        <v>2745</v>
      </c>
      <c r="M1595" s="1">
        <v>45847</v>
      </c>
      <c r="N1595" t="s">
        <v>71</v>
      </c>
    </row>
    <row r="1596" spans="1:14" x14ac:dyDescent="0.3">
      <c r="A1596" t="s">
        <v>3205</v>
      </c>
      <c r="B1596" t="s">
        <v>3206</v>
      </c>
      <c r="C1596" t="s">
        <v>116</v>
      </c>
      <c r="D1596" t="s">
        <v>28</v>
      </c>
      <c r="E1596" t="s">
        <v>34</v>
      </c>
      <c r="F1596">
        <v>7921</v>
      </c>
      <c r="G1596">
        <v>30</v>
      </c>
      <c r="H1596">
        <v>5545</v>
      </c>
      <c r="I1596">
        <v>4</v>
      </c>
      <c r="J1596">
        <v>64</v>
      </c>
      <c r="K1596">
        <v>1</v>
      </c>
      <c r="L1596">
        <v>5545</v>
      </c>
      <c r="M1596" s="1">
        <v>45359</v>
      </c>
      <c r="N1596" t="s">
        <v>19</v>
      </c>
    </row>
    <row r="1597" spans="1:14" x14ac:dyDescent="0.3">
      <c r="A1597" t="s">
        <v>3207</v>
      </c>
      <c r="B1597" t="s">
        <v>3208</v>
      </c>
      <c r="C1597" t="s">
        <v>27</v>
      </c>
      <c r="D1597" t="s">
        <v>53</v>
      </c>
      <c r="E1597" t="s">
        <v>34</v>
      </c>
      <c r="F1597">
        <v>1540</v>
      </c>
      <c r="G1597">
        <v>20</v>
      </c>
      <c r="H1597">
        <v>1232</v>
      </c>
      <c r="I1597">
        <v>4.5</v>
      </c>
      <c r="J1597">
        <v>111</v>
      </c>
      <c r="K1597">
        <v>1</v>
      </c>
      <c r="L1597">
        <v>1232</v>
      </c>
      <c r="M1597" s="1">
        <v>45849</v>
      </c>
      <c r="N1597" t="s">
        <v>189</v>
      </c>
    </row>
    <row r="1598" spans="1:14" x14ac:dyDescent="0.3">
      <c r="A1598" t="s">
        <v>3209</v>
      </c>
      <c r="B1598" t="s">
        <v>3210</v>
      </c>
      <c r="C1598" t="s">
        <v>27</v>
      </c>
      <c r="D1598" t="s">
        <v>17</v>
      </c>
      <c r="E1598" t="s">
        <v>18</v>
      </c>
      <c r="F1598">
        <v>4692</v>
      </c>
      <c r="G1598">
        <v>15</v>
      </c>
      <c r="H1598">
        <v>3988</v>
      </c>
      <c r="I1598">
        <v>4.0999999999999996</v>
      </c>
      <c r="J1598">
        <v>148</v>
      </c>
      <c r="K1598">
        <v>1</v>
      </c>
      <c r="L1598">
        <v>3988</v>
      </c>
      <c r="M1598" s="1">
        <v>45920</v>
      </c>
      <c r="N1598" t="s">
        <v>19</v>
      </c>
    </row>
    <row r="1599" spans="1:14" x14ac:dyDescent="0.3">
      <c r="A1599" t="s">
        <v>3211</v>
      </c>
      <c r="B1599" t="s">
        <v>3212</v>
      </c>
      <c r="C1599" t="s">
        <v>45</v>
      </c>
      <c r="D1599" t="s">
        <v>53</v>
      </c>
      <c r="E1599" t="s">
        <v>34</v>
      </c>
      <c r="F1599">
        <v>5229</v>
      </c>
      <c r="G1599">
        <v>10</v>
      </c>
      <c r="H1599">
        <v>4706</v>
      </c>
      <c r="I1599">
        <v>5</v>
      </c>
      <c r="J1599">
        <v>312</v>
      </c>
      <c r="K1599">
        <v>1</v>
      </c>
      <c r="L1599">
        <v>4706</v>
      </c>
      <c r="M1599" s="1">
        <v>45738</v>
      </c>
      <c r="N1599" t="s">
        <v>64</v>
      </c>
    </row>
    <row r="1600" spans="1:14" x14ac:dyDescent="0.3">
      <c r="A1600" t="s">
        <v>3213</v>
      </c>
      <c r="B1600" t="s">
        <v>3214</v>
      </c>
      <c r="C1600" t="s">
        <v>116</v>
      </c>
      <c r="D1600" t="s">
        <v>33</v>
      </c>
      <c r="E1600" t="s">
        <v>18</v>
      </c>
      <c r="F1600">
        <v>2813</v>
      </c>
      <c r="G1600">
        <v>70</v>
      </c>
      <c r="H1600">
        <v>844</v>
      </c>
      <c r="I1600">
        <v>4.5999999999999996</v>
      </c>
      <c r="J1600">
        <v>80</v>
      </c>
      <c r="K1600">
        <v>2</v>
      </c>
      <c r="L1600">
        <v>1688</v>
      </c>
      <c r="M1600" s="1">
        <v>45836</v>
      </c>
      <c r="N1600" t="s">
        <v>49</v>
      </c>
    </row>
    <row r="1601" spans="1:14" x14ac:dyDescent="0.3">
      <c r="A1601" t="s">
        <v>3215</v>
      </c>
      <c r="B1601" t="s">
        <v>3216</v>
      </c>
      <c r="C1601" t="s">
        <v>52</v>
      </c>
      <c r="D1601" t="s">
        <v>46</v>
      </c>
      <c r="E1601" t="s">
        <v>34</v>
      </c>
      <c r="F1601">
        <v>7530</v>
      </c>
      <c r="G1601">
        <v>10</v>
      </c>
      <c r="H1601">
        <v>6777</v>
      </c>
      <c r="I1601">
        <v>3.9</v>
      </c>
      <c r="J1601">
        <v>76</v>
      </c>
      <c r="K1601">
        <v>3</v>
      </c>
      <c r="L1601">
        <v>20331</v>
      </c>
      <c r="M1601" s="1">
        <v>45971</v>
      </c>
      <c r="N1601" t="s">
        <v>102</v>
      </c>
    </row>
    <row r="1602" spans="1:14" x14ac:dyDescent="0.3">
      <c r="A1602" t="s">
        <v>3217</v>
      </c>
      <c r="B1602" t="s">
        <v>3218</v>
      </c>
      <c r="C1602" t="s">
        <v>45</v>
      </c>
      <c r="D1602" t="s">
        <v>33</v>
      </c>
      <c r="E1602" t="s">
        <v>34</v>
      </c>
      <c r="F1602">
        <v>3121</v>
      </c>
      <c r="G1602">
        <v>0</v>
      </c>
      <c r="H1602">
        <v>3121</v>
      </c>
      <c r="I1602">
        <v>4.9000000000000004</v>
      </c>
      <c r="J1602">
        <v>63</v>
      </c>
      <c r="K1602">
        <v>1</v>
      </c>
      <c r="L1602">
        <v>3121</v>
      </c>
      <c r="M1602" s="1">
        <v>45578</v>
      </c>
      <c r="N1602" t="s">
        <v>24</v>
      </c>
    </row>
    <row r="1603" spans="1:14" x14ac:dyDescent="0.3">
      <c r="A1603" t="s">
        <v>3219</v>
      </c>
      <c r="B1603" t="s">
        <v>3220</v>
      </c>
      <c r="C1603" t="s">
        <v>57</v>
      </c>
      <c r="D1603" t="s">
        <v>28</v>
      </c>
      <c r="E1603" t="s">
        <v>34</v>
      </c>
      <c r="F1603">
        <v>2485</v>
      </c>
      <c r="G1603">
        <v>50</v>
      </c>
      <c r="H1603">
        <v>1242</v>
      </c>
      <c r="I1603">
        <v>4</v>
      </c>
      <c r="J1603">
        <v>57</v>
      </c>
      <c r="K1603">
        <v>1</v>
      </c>
      <c r="L1603">
        <v>1242</v>
      </c>
      <c r="M1603" s="1">
        <v>45695</v>
      </c>
      <c r="N1603" t="s">
        <v>42</v>
      </c>
    </row>
    <row r="1604" spans="1:14" x14ac:dyDescent="0.3">
      <c r="A1604" t="s">
        <v>3221</v>
      </c>
      <c r="B1604" t="s">
        <v>3222</v>
      </c>
      <c r="C1604" t="s">
        <v>45</v>
      </c>
      <c r="D1604" t="s">
        <v>28</v>
      </c>
      <c r="E1604" t="s">
        <v>34</v>
      </c>
      <c r="F1604">
        <v>6218</v>
      </c>
      <c r="G1604">
        <v>15</v>
      </c>
      <c r="H1604">
        <v>5285</v>
      </c>
      <c r="I1604">
        <v>5</v>
      </c>
      <c r="J1604">
        <v>108</v>
      </c>
      <c r="K1604">
        <v>1</v>
      </c>
      <c r="L1604">
        <v>5285</v>
      </c>
      <c r="M1604" s="1">
        <v>45881</v>
      </c>
      <c r="N1604" t="s">
        <v>141</v>
      </c>
    </row>
    <row r="1605" spans="1:14" x14ac:dyDescent="0.3">
      <c r="A1605" t="s">
        <v>3223</v>
      </c>
      <c r="B1605" t="s">
        <v>3224</v>
      </c>
      <c r="C1605" t="s">
        <v>88</v>
      </c>
      <c r="D1605" t="s">
        <v>23</v>
      </c>
      <c r="E1605" t="s">
        <v>34</v>
      </c>
      <c r="F1605">
        <v>4927</v>
      </c>
      <c r="G1605">
        <v>15</v>
      </c>
      <c r="H1605">
        <v>4188</v>
      </c>
      <c r="I1605">
        <v>4.9000000000000004</v>
      </c>
      <c r="J1605">
        <v>160</v>
      </c>
      <c r="K1605">
        <v>1</v>
      </c>
      <c r="L1605">
        <v>4188</v>
      </c>
      <c r="M1605" s="1">
        <v>45627</v>
      </c>
      <c r="N1605" t="s">
        <v>85</v>
      </c>
    </row>
    <row r="1606" spans="1:14" x14ac:dyDescent="0.3">
      <c r="A1606" t="s">
        <v>3225</v>
      </c>
      <c r="B1606" t="s">
        <v>3226</v>
      </c>
      <c r="C1606" t="s">
        <v>27</v>
      </c>
      <c r="D1606" t="s">
        <v>46</v>
      </c>
      <c r="E1606" t="s">
        <v>34</v>
      </c>
      <c r="F1606">
        <v>4237</v>
      </c>
      <c r="G1606">
        <v>60</v>
      </c>
      <c r="H1606">
        <v>1695</v>
      </c>
      <c r="I1606">
        <v>4.2</v>
      </c>
      <c r="J1606">
        <v>79</v>
      </c>
      <c r="K1606">
        <v>1</v>
      </c>
      <c r="L1606">
        <v>1695</v>
      </c>
      <c r="M1606" s="1">
        <v>45895</v>
      </c>
      <c r="N1606" t="s">
        <v>75</v>
      </c>
    </row>
    <row r="1607" spans="1:14" x14ac:dyDescent="0.3">
      <c r="A1607" t="s">
        <v>3227</v>
      </c>
      <c r="B1607" t="s">
        <v>3228</v>
      </c>
      <c r="C1607" t="s">
        <v>37</v>
      </c>
      <c r="D1607" t="s">
        <v>33</v>
      </c>
      <c r="E1607" t="s">
        <v>18</v>
      </c>
      <c r="F1607">
        <v>2046</v>
      </c>
      <c r="G1607">
        <v>40</v>
      </c>
      <c r="H1607">
        <v>1228</v>
      </c>
      <c r="I1607">
        <v>3.3</v>
      </c>
      <c r="J1607">
        <v>194</v>
      </c>
      <c r="K1607">
        <v>1</v>
      </c>
      <c r="L1607">
        <v>1228</v>
      </c>
      <c r="M1607" s="1">
        <v>46019</v>
      </c>
      <c r="N1607" t="s">
        <v>189</v>
      </c>
    </row>
    <row r="1608" spans="1:14" x14ac:dyDescent="0.3">
      <c r="A1608" t="s">
        <v>3229</v>
      </c>
      <c r="B1608" t="s">
        <v>3230</v>
      </c>
      <c r="C1608" t="s">
        <v>22</v>
      </c>
      <c r="D1608" t="s">
        <v>53</v>
      </c>
      <c r="E1608" t="s">
        <v>74</v>
      </c>
      <c r="F1608">
        <v>3531</v>
      </c>
      <c r="G1608">
        <v>60</v>
      </c>
      <c r="H1608">
        <v>1412</v>
      </c>
      <c r="I1608">
        <v>4.2</v>
      </c>
      <c r="J1608">
        <v>65</v>
      </c>
      <c r="K1608">
        <v>1</v>
      </c>
      <c r="L1608">
        <v>1412</v>
      </c>
      <c r="M1608" s="1">
        <v>45916</v>
      </c>
      <c r="N1608" t="s">
        <v>49</v>
      </c>
    </row>
    <row r="1609" spans="1:14" x14ac:dyDescent="0.3">
      <c r="A1609" t="s">
        <v>3231</v>
      </c>
      <c r="B1609" t="s">
        <v>3232</v>
      </c>
      <c r="C1609" t="s">
        <v>16</v>
      </c>
      <c r="D1609" t="s">
        <v>17</v>
      </c>
      <c r="E1609" t="s">
        <v>18</v>
      </c>
      <c r="F1609">
        <v>3096</v>
      </c>
      <c r="G1609">
        <v>20</v>
      </c>
      <c r="H1609">
        <v>2477</v>
      </c>
      <c r="I1609">
        <v>3.6</v>
      </c>
      <c r="J1609">
        <v>87</v>
      </c>
      <c r="K1609">
        <v>1</v>
      </c>
      <c r="L1609">
        <v>2477</v>
      </c>
      <c r="M1609" s="1">
        <v>45983</v>
      </c>
      <c r="N1609" t="s">
        <v>64</v>
      </c>
    </row>
    <row r="1610" spans="1:14" x14ac:dyDescent="0.3">
      <c r="A1610" t="s">
        <v>3233</v>
      </c>
      <c r="B1610" t="s">
        <v>3234</v>
      </c>
      <c r="C1610" t="s">
        <v>27</v>
      </c>
      <c r="D1610" t="s">
        <v>53</v>
      </c>
      <c r="E1610" t="s">
        <v>18</v>
      </c>
      <c r="F1610">
        <v>2421</v>
      </c>
      <c r="G1610">
        <v>25</v>
      </c>
      <c r="H1610">
        <v>1816</v>
      </c>
      <c r="I1610">
        <v>3.8</v>
      </c>
      <c r="J1610">
        <v>307</v>
      </c>
      <c r="K1610">
        <v>1</v>
      </c>
      <c r="L1610">
        <v>1816</v>
      </c>
      <c r="M1610" s="1">
        <v>45533</v>
      </c>
      <c r="N1610" t="s">
        <v>141</v>
      </c>
    </row>
    <row r="1611" spans="1:14" x14ac:dyDescent="0.3">
      <c r="A1611" t="s">
        <v>3235</v>
      </c>
      <c r="B1611" t="s">
        <v>3236</v>
      </c>
      <c r="C1611" t="s">
        <v>57</v>
      </c>
      <c r="D1611" t="s">
        <v>17</v>
      </c>
      <c r="E1611" t="s">
        <v>34</v>
      </c>
      <c r="F1611">
        <v>3509</v>
      </c>
      <c r="G1611">
        <v>10</v>
      </c>
      <c r="H1611">
        <v>3158</v>
      </c>
      <c r="I1611">
        <v>3.8</v>
      </c>
      <c r="J1611">
        <v>68</v>
      </c>
      <c r="K1611">
        <v>1</v>
      </c>
      <c r="L1611">
        <v>3158</v>
      </c>
      <c r="M1611" s="1">
        <v>45626</v>
      </c>
      <c r="N1611" t="s">
        <v>49</v>
      </c>
    </row>
    <row r="1612" spans="1:14" x14ac:dyDescent="0.3">
      <c r="A1612" t="s">
        <v>3237</v>
      </c>
      <c r="B1612" t="s">
        <v>3238</v>
      </c>
      <c r="C1612" t="s">
        <v>88</v>
      </c>
      <c r="D1612" t="s">
        <v>46</v>
      </c>
      <c r="E1612" t="s">
        <v>161</v>
      </c>
      <c r="F1612">
        <v>6003</v>
      </c>
      <c r="G1612">
        <v>40</v>
      </c>
      <c r="H1612">
        <v>3602</v>
      </c>
      <c r="I1612">
        <v>3.5</v>
      </c>
      <c r="J1612">
        <v>100</v>
      </c>
      <c r="K1612">
        <v>2</v>
      </c>
      <c r="L1612">
        <v>7204</v>
      </c>
      <c r="M1612" s="1">
        <v>45829</v>
      </c>
      <c r="N1612" t="s">
        <v>29</v>
      </c>
    </row>
    <row r="1613" spans="1:14" x14ac:dyDescent="0.3">
      <c r="A1613" t="s">
        <v>3239</v>
      </c>
      <c r="B1613" t="s">
        <v>3240</v>
      </c>
      <c r="C1613" t="s">
        <v>27</v>
      </c>
      <c r="D1613" t="s">
        <v>33</v>
      </c>
      <c r="E1613" t="s">
        <v>18</v>
      </c>
      <c r="F1613">
        <v>3332</v>
      </c>
      <c r="G1613">
        <v>15</v>
      </c>
      <c r="H1613">
        <v>2832</v>
      </c>
      <c r="I1613">
        <v>4.2</v>
      </c>
      <c r="J1613">
        <v>248</v>
      </c>
      <c r="K1613">
        <v>1</v>
      </c>
      <c r="L1613">
        <v>2832</v>
      </c>
      <c r="M1613" s="1">
        <v>45950</v>
      </c>
      <c r="N1613" t="s">
        <v>29</v>
      </c>
    </row>
    <row r="1614" spans="1:14" x14ac:dyDescent="0.3">
      <c r="A1614" t="s">
        <v>3241</v>
      </c>
      <c r="B1614" t="s">
        <v>3242</v>
      </c>
      <c r="C1614" t="s">
        <v>22</v>
      </c>
      <c r="D1614" t="s">
        <v>33</v>
      </c>
      <c r="E1614" t="s">
        <v>18</v>
      </c>
      <c r="F1614">
        <v>3192</v>
      </c>
      <c r="G1614">
        <v>20</v>
      </c>
      <c r="H1614">
        <v>2554</v>
      </c>
      <c r="I1614">
        <v>3.7</v>
      </c>
      <c r="J1614">
        <v>155</v>
      </c>
      <c r="K1614">
        <v>4</v>
      </c>
      <c r="L1614">
        <v>10216</v>
      </c>
      <c r="M1614" s="1">
        <v>45416</v>
      </c>
      <c r="N1614" t="s">
        <v>54</v>
      </c>
    </row>
    <row r="1615" spans="1:14" x14ac:dyDescent="0.3">
      <c r="A1615" t="s">
        <v>3243</v>
      </c>
      <c r="B1615" t="s">
        <v>3244</v>
      </c>
      <c r="C1615" t="s">
        <v>37</v>
      </c>
      <c r="D1615" t="s">
        <v>109</v>
      </c>
      <c r="E1615" t="s">
        <v>161</v>
      </c>
      <c r="F1615">
        <v>1234</v>
      </c>
      <c r="G1615">
        <v>30</v>
      </c>
      <c r="H1615">
        <v>864</v>
      </c>
      <c r="I1615">
        <v>4</v>
      </c>
      <c r="J1615">
        <v>279</v>
      </c>
      <c r="K1615">
        <v>1</v>
      </c>
      <c r="L1615">
        <v>864</v>
      </c>
      <c r="M1615" s="1">
        <v>45424</v>
      </c>
      <c r="N1615" t="s">
        <v>75</v>
      </c>
    </row>
    <row r="1616" spans="1:14" x14ac:dyDescent="0.3">
      <c r="A1616" t="s">
        <v>3245</v>
      </c>
      <c r="B1616" t="s">
        <v>3246</v>
      </c>
      <c r="C1616" t="s">
        <v>52</v>
      </c>
      <c r="D1616" t="s">
        <v>46</v>
      </c>
      <c r="E1616" t="s">
        <v>34</v>
      </c>
      <c r="F1616">
        <v>6911</v>
      </c>
      <c r="G1616">
        <v>25</v>
      </c>
      <c r="H1616">
        <v>5183</v>
      </c>
      <c r="I1616">
        <v>3.8</v>
      </c>
      <c r="J1616">
        <v>216</v>
      </c>
      <c r="K1616">
        <v>1</v>
      </c>
      <c r="L1616">
        <v>5183</v>
      </c>
      <c r="M1616" s="1">
        <v>45351</v>
      </c>
      <c r="N1616" t="s">
        <v>49</v>
      </c>
    </row>
    <row r="1617" spans="1:14" x14ac:dyDescent="0.3">
      <c r="A1617" t="s">
        <v>3247</v>
      </c>
      <c r="B1617" t="s">
        <v>3248</v>
      </c>
      <c r="C1617" t="s">
        <v>27</v>
      </c>
      <c r="D1617" t="s">
        <v>53</v>
      </c>
      <c r="E1617" t="s">
        <v>34</v>
      </c>
      <c r="F1617">
        <v>2162</v>
      </c>
      <c r="G1617">
        <v>10</v>
      </c>
      <c r="H1617">
        <v>1946</v>
      </c>
      <c r="I1617">
        <v>4.3</v>
      </c>
      <c r="J1617">
        <v>82</v>
      </c>
      <c r="K1617">
        <v>1</v>
      </c>
      <c r="L1617">
        <v>1946</v>
      </c>
      <c r="M1617" s="1">
        <v>45637</v>
      </c>
      <c r="N1617" t="s">
        <v>141</v>
      </c>
    </row>
    <row r="1618" spans="1:14" x14ac:dyDescent="0.3">
      <c r="A1618" t="s">
        <v>3249</v>
      </c>
      <c r="B1618" t="s">
        <v>3250</v>
      </c>
      <c r="C1618" t="s">
        <v>45</v>
      </c>
      <c r="D1618" t="s">
        <v>41</v>
      </c>
      <c r="E1618" t="s">
        <v>34</v>
      </c>
      <c r="F1618">
        <v>1689</v>
      </c>
      <c r="G1618">
        <v>30</v>
      </c>
      <c r="H1618">
        <v>1182</v>
      </c>
      <c r="I1618">
        <v>4.3</v>
      </c>
      <c r="J1618">
        <v>82</v>
      </c>
      <c r="K1618">
        <v>1</v>
      </c>
      <c r="L1618">
        <v>1182</v>
      </c>
      <c r="M1618" s="1">
        <v>45806</v>
      </c>
      <c r="N1618" t="s">
        <v>58</v>
      </c>
    </row>
    <row r="1619" spans="1:14" x14ac:dyDescent="0.3">
      <c r="A1619" t="s">
        <v>3251</v>
      </c>
      <c r="B1619" t="s">
        <v>3252</v>
      </c>
      <c r="C1619" t="s">
        <v>32</v>
      </c>
      <c r="D1619" t="s">
        <v>41</v>
      </c>
      <c r="E1619" t="s">
        <v>34</v>
      </c>
      <c r="F1619">
        <v>494</v>
      </c>
      <c r="G1619">
        <v>10</v>
      </c>
      <c r="H1619">
        <v>445</v>
      </c>
      <c r="I1619">
        <v>3.9</v>
      </c>
      <c r="J1619">
        <v>45</v>
      </c>
      <c r="K1619">
        <v>3</v>
      </c>
      <c r="L1619">
        <v>1335</v>
      </c>
      <c r="M1619" s="1">
        <v>45335</v>
      </c>
      <c r="N1619" t="s">
        <v>58</v>
      </c>
    </row>
    <row r="1620" spans="1:14" x14ac:dyDescent="0.3">
      <c r="A1620" t="s">
        <v>3253</v>
      </c>
      <c r="B1620" t="s">
        <v>3254</v>
      </c>
      <c r="C1620" t="s">
        <v>88</v>
      </c>
      <c r="D1620" t="s">
        <v>17</v>
      </c>
      <c r="E1620" t="s">
        <v>18</v>
      </c>
      <c r="F1620">
        <v>3511</v>
      </c>
      <c r="G1620">
        <v>10</v>
      </c>
      <c r="H1620">
        <v>3160</v>
      </c>
      <c r="I1620">
        <v>4.4000000000000004</v>
      </c>
      <c r="J1620">
        <v>215</v>
      </c>
      <c r="K1620">
        <v>2</v>
      </c>
      <c r="L1620">
        <v>6320</v>
      </c>
      <c r="M1620" s="1">
        <v>45616</v>
      </c>
      <c r="N1620" t="s">
        <v>19</v>
      </c>
    </row>
    <row r="1621" spans="1:14" x14ac:dyDescent="0.3">
      <c r="A1621" t="s">
        <v>3255</v>
      </c>
      <c r="B1621" t="s">
        <v>3256</v>
      </c>
      <c r="C1621" t="s">
        <v>57</v>
      </c>
      <c r="D1621" t="s">
        <v>33</v>
      </c>
      <c r="E1621" t="s">
        <v>34</v>
      </c>
      <c r="F1621">
        <v>928</v>
      </c>
      <c r="G1621">
        <v>25</v>
      </c>
      <c r="H1621">
        <v>696</v>
      </c>
      <c r="I1621">
        <v>4.7</v>
      </c>
      <c r="J1621">
        <v>64</v>
      </c>
      <c r="K1621">
        <v>1</v>
      </c>
      <c r="L1621">
        <v>696</v>
      </c>
      <c r="M1621" s="1">
        <v>45860</v>
      </c>
      <c r="N1621" t="s">
        <v>85</v>
      </c>
    </row>
    <row r="1622" spans="1:14" x14ac:dyDescent="0.3">
      <c r="A1622" t="s">
        <v>3257</v>
      </c>
      <c r="B1622" t="s">
        <v>3258</v>
      </c>
      <c r="C1622" t="s">
        <v>16</v>
      </c>
      <c r="D1622" t="s">
        <v>28</v>
      </c>
      <c r="E1622" t="s">
        <v>34</v>
      </c>
      <c r="F1622">
        <v>4980</v>
      </c>
      <c r="G1622">
        <v>25</v>
      </c>
      <c r="H1622">
        <v>3735</v>
      </c>
      <c r="I1622">
        <v>3.1</v>
      </c>
      <c r="J1622">
        <v>59</v>
      </c>
      <c r="K1622">
        <v>1</v>
      </c>
      <c r="L1622">
        <v>3735</v>
      </c>
      <c r="M1622" s="1">
        <v>45803</v>
      </c>
      <c r="N1622" t="s">
        <v>75</v>
      </c>
    </row>
    <row r="1623" spans="1:14" x14ac:dyDescent="0.3">
      <c r="A1623" t="s">
        <v>3259</v>
      </c>
      <c r="B1623" t="s">
        <v>3260</v>
      </c>
      <c r="C1623" t="s">
        <v>27</v>
      </c>
      <c r="D1623" t="s">
        <v>28</v>
      </c>
      <c r="E1623" t="s">
        <v>18</v>
      </c>
      <c r="F1623">
        <v>7108</v>
      </c>
      <c r="G1623">
        <v>0</v>
      </c>
      <c r="H1623">
        <v>7108</v>
      </c>
      <c r="I1623">
        <v>3.8</v>
      </c>
      <c r="J1623">
        <v>122</v>
      </c>
      <c r="K1623">
        <v>2</v>
      </c>
      <c r="L1623">
        <v>14216</v>
      </c>
      <c r="M1623" s="1">
        <v>46012</v>
      </c>
      <c r="N1623" t="s">
        <v>85</v>
      </c>
    </row>
    <row r="1624" spans="1:14" x14ac:dyDescent="0.3">
      <c r="A1624" t="s">
        <v>3261</v>
      </c>
      <c r="B1624" t="s">
        <v>3262</v>
      </c>
      <c r="C1624" t="s">
        <v>88</v>
      </c>
      <c r="D1624" t="s">
        <v>23</v>
      </c>
      <c r="E1624" t="s">
        <v>18</v>
      </c>
      <c r="F1624">
        <v>2647</v>
      </c>
      <c r="G1624">
        <v>30</v>
      </c>
      <c r="H1624">
        <v>1853</v>
      </c>
      <c r="I1624">
        <v>3.6</v>
      </c>
      <c r="J1624">
        <v>46</v>
      </c>
      <c r="K1624">
        <v>2</v>
      </c>
      <c r="L1624">
        <v>3706</v>
      </c>
      <c r="M1624" s="1">
        <v>45486</v>
      </c>
      <c r="N1624" t="s">
        <v>19</v>
      </c>
    </row>
    <row r="1625" spans="1:14" x14ac:dyDescent="0.3">
      <c r="A1625" t="s">
        <v>3263</v>
      </c>
      <c r="B1625" t="s">
        <v>3264</v>
      </c>
      <c r="C1625" t="s">
        <v>45</v>
      </c>
      <c r="D1625" t="s">
        <v>46</v>
      </c>
      <c r="E1625" t="s">
        <v>18</v>
      </c>
      <c r="F1625">
        <v>6484</v>
      </c>
      <c r="G1625">
        <v>25</v>
      </c>
      <c r="H1625">
        <v>4863</v>
      </c>
      <c r="I1625">
        <v>3.8</v>
      </c>
      <c r="J1625">
        <v>361</v>
      </c>
      <c r="K1625">
        <v>1</v>
      </c>
      <c r="L1625">
        <v>4863</v>
      </c>
      <c r="M1625" s="1">
        <v>45300</v>
      </c>
      <c r="N1625" t="s">
        <v>19</v>
      </c>
    </row>
    <row r="1626" spans="1:14" x14ac:dyDescent="0.3">
      <c r="A1626" t="s">
        <v>3265</v>
      </c>
      <c r="B1626" t="s">
        <v>3266</v>
      </c>
      <c r="C1626" t="s">
        <v>52</v>
      </c>
      <c r="D1626" t="s">
        <v>28</v>
      </c>
      <c r="E1626" t="s">
        <v>34</v>
      </c>
      <c r="F1626">
        <v>2301</v>
      </c>
      <c r="G1626">
        <v>15</v>
      </c>
      <c r="H1626">
        <v>1956</v>
      </c>
      <c r="I1626">
        <v>3</v>
      </c>
      <c r="J1626">
        <v>249</v>
      </c>
      <c r="K1626">
        <v>1</v>
      </c>
      <c r="L1626">
        <v>1956</v>
      </c>
      <c r="M1626" s="1">
        <v>45316</v>
      </c>
      <c r="N1626" t="s">
        <v>24</v>
      </c>
    </row>
    <row r="1627" spans="1:14" x14ac:dyDescent="0.3">
      <c r="A1627" t="s">
        <v>3267</v>
      </c>
      <c r="B1627" t="s">
        <v>3268</v>
      </c>
      <c r="C1627" t="s">
        <v>52</v>
      </c>
      <c r="D1627" t="s">
        <v>23</v>
      </c>
      <c r="E1627" t="s">
        <v>34</v>
      </c>
      <c r="F1627">
        <v>2239</v>
      </c>
      <c r="G1627">
        <v>30</v>
      </c>
      <c r="H1627">
        <v>1567</v>
      </c>
      <c r="I1627">
        <v>3</v>
      </c>
      <c r="J1627">
        <v>47</v>
      </c>
      <c r="K1627">
        <v>1</v>
      </c>
      <c r="L1627">
        <v>1567</v>
      </c>
      <c r="M1627" s="1">
        <v>45620</v>
      </c>
      <c r="N1627" t="s">
        <v>141</v>
      </c>
    </row>
    <row r="1628" spans="1:14" x14ac:dyDescent="0.3">
      <c r="A1628" t="s">
        <v>3269</v>
      </c>
      <c r="B1628" t="s">
        <v>3270</v>
      </c>
      <c r="C1628" t="s">
        <v>27</v>
      </c>
      <c r="D1628" t="s">
        <v>46</v>
      </c>
      <c r="E1628" t="s">
        <v>18</v>
      </c>
      <c r="F1628">
        <v>2025</v>
      </c>
      <c r="G1628">
        <v>20</v>
      </c>
      <c r="H1628">
        <v>1620</v>
      </c>
      <c r="I1628">
        <v>2.7</v>
      </c>
      <c r="J1628">
        <v>175</v>
      </c>
      <c r="K1628">
        <v>1</v>
      </c>
      <c r="L1628">
        <v>1620</v>
      </c>
      <c r="M1628" s="1">
        <v>45977</v>
      </c>
      <c r="N1628" t="s">
        <v>91</v>
      </c>
    </row>
    <row r="1629" spans="1:14" x14ac:dyDescent="0.3">
      <c r="A1629" t="s">
        <v>3271</v>
      </c>
      <c r="B1629" t="s">
        <v>3272</v>
      </c>
      <c r="C1629" t="s">
        <v>32</v>
      </c>
      <c r="D1629" t="s">
        <v>41</v>
      </c>
      <c r="E1629" t="s">
        <v>34</v>
      </c>
      <c r="F1629">
        <v>1134</v>
      </c>
      <c r="G1629">
        <v>30</v>
      </c>
      <c r="H1629">
        <v>794</v>
      </c>
      <c r="I1629">
        <v>3.9</v>
      </c>
      <c r="J1629">
        <v>1165</v>
      </c>
      <c r="K1629">
        <v>1</v>
      </c>
      <c r="L1629">
        <v>794</v>
      </c>
      <c r="M1629" s="1">
        <v>45471</v>
      </c>
      <c r="N1629" t="s">
        <v>19</v>
      </c>
    </row>
    <row r="1630" spans="1:14" x14ac:dyDescent="0.3">
      <c r="A1630" t="s">
        <v>3273</v>
      </c>
      <c r="B1630" t="s">
        <v>3274</v>
      </c>
      <c r="C1630" t="s">
        <v>88</v>
      </c>
      <c r="D1630" t="s">
        <v>53</v>
      </c>
      <c r="E1630" t="s">
        <v>74</v>
      </c>
      <c r="F1630">
        <v>8107</v>
      </c>
      <c r="G1630">
        <v>15</v>
      </c>
      <c r="H1630">
        <v>6891</v>
      </c>
      <c r="I1630">
        <v>3.8</v>
      </c>
      <c r="J1630">
        <v>299</v>
      </c>
      <c r="K1630">
        <v>1</v>
      </c>
      <c r="L1630">
        <v>6891</v>
      </c>
      <c r="M1630" s="1">
        <v>45482</v>
      </c>
      <c r="N1630" t="s">
        <v>61</v>
      </c>
    </row>
    <row r="1631" spans="1:14" x14ac:dyDescent="0.3">
      <c r="A1631" t="s">
        <v>3275</v>
      </c>
      <c r="B1631" t="s">
        <v>3276</v>
      </c>
      <c r="C1631" t="s">
        <v>116</v>
      </c>
      <c r="D1631" t="s">
        <v>46</v>
      </c>
      <c r="E1631" t="s">
        <v>34</v>
      </c>
      <c r="F1631">
        <v>8239</v>
      </c>
      <c r="G1631">
        <v>40</v>
      </c>
      <c r="H1631">
        <v>4943</v>
      </c>
      <c r="I1631">
        <v>4.8</v>
      </c>
      <c r="J1631">
        <v>34</v>
      </c>
      <c r="K1631">
        <v>2</v>
      </c>
      <c r="L1631">
        <v>9886</v>
      </c>
      <c r="M1631" s="1">
        <v>45626</v>
      </c>
      <c r="N1631" t="s">
        <v>54</v>
      </c>
    </row>
    <row r="1632" spans="1:14" x14ac:dyDescent="0.3">
      <c r="A1632" t="s">
        <v>3277</v>
      </c>
      <c r="B1632" t="s">
        <v>3278</v>
      </c>
      <c r="C1632" t="s">
        <v>88</v>
      </c>
      <c r="D1632" t="s">
        <v>46</v>
      </c>
      <c r="E1632" t="s">
        <v>34</v>
      </c>
      <c r="F1632">
        <v>5061</v>
      </c>
      <c r="G1632">
        <v>20</v>
      </c>
      <c r="H1632">
        <v>4049</v>
      </c>
      <c r="I1632">
        <v>4.2</v>
      </c>
      <c r="J1632">
        <v>166</v>
      </c>
      <c r="K1632">
        <v>2</v>
      </c>
      <c r="L1632">
        <v>8098</v>
      </c>
      <c r="M1632" s="1">
        <v>45542</v>
      </c>
      <c r="N1632" t="s">
        <v>54</v>
      </c>
    </row>
    <row r="1633" spans="1:14" x14ac:dyDescent="0.3">
      <c r="A1633" t="s">
        <v>3279</v>
      </c>
      <c r="B1633" t="s">
        <v>3280</v>
      </c>
      <c r="C1633" t="s">
        <v>57</v>
      </c>
      <c r="D1633" t="s">
        <v>28</v>
      </c>
      <c r="E1633" t="s">
        <v>34</v>
      </c>
      <c r="F1633">
        <v>4413</v>
      </c>
      <c r="G1633">
        <v>10</v>
      </c>
      <c r="H1633">
        <v>3972</v>
      </c>
      <c r="I1633">
        <v>3</v>
      </c>
      <c r="J1633">
        <v>408</v>
      </c>
      <c r="K1633">
        <v>1</v>
      </c>
      <c r="L1633">
        <v>3972</v>
      </c>
      <c r="M1633" s="1">
        <v>45796</v>
      </c>
      <c r="N1633" t="s">
        <v>75</v>
      </c>
    </row>
    <row r="1634" spans="1:14" x14ac:dyDescent="0.3">
      <c r="A1634" t="s">
        <v>3281</v>
      </c>
      <c r="B1634" t="s">
        <v>3282</v>
      </c>
      <c r="C1634" t="s">
        <v>16</v>
      </c>
      <c r="D1634" t="s">
        <v>17</v>
      </c>
      <c r="E1634" t="s">
        <v>18</v>
      </c>
      <c r="F1634">
        <v>6800</v>
      </c>
      <c r="G1634">
        <v>20</v>
      </c>
      <c r="H1634">
        <v>5440</v>
      </c>
      <c r="I1634">
        <v>4.4000000000000004</v>
      </c>
      <c r="J1634">
        <v>23</v>
      </c>
      <c r="K1634">
        <v>1</v>
      </c>
      <c r="L1634">
        <v>5440</v>
      </c>
      <c r="M1634" s="1">
        <v>45802</v>
      </c>
      <c r="N1634" t="s">
        <v>150</v>
      </c>
    </row>
    <row r="1635" spans="1:14" x14ac:dyDescent="0.3">
      <c r="A1635" t="s">
        <v>3283</v>
      </c>
      <c r="B1635" t="s">
        <v>3284</v>
      </c>
      <c r="C1635" t="s">
        <v>27</v>
      </c>
      <c r="D1635" t="s">
        <v>53</v>
      </c>
      <c r="E1635" t="s">
        <v>18</v>
      </c>
      <c r="F1635">
        <v>5467</v>
      </c>
      <c r="G1635">
        <v>15</v>
      </c>
      <c r="H1635">
        <v>4647</v>
      </c>
      <c r="I1635">
        <v>5</v>
      </c>
      <c r="J1635">
        <v>9</v>
      </c>
      <c r="K1635">
        <v>1</v>
      </c>
      <c r="L1635">
        <v>4647</v>
      </c>
      <c r="M1635" s="1">
        <v>45631</v>
      </c>
      <c r="N1635" t="s">
        <v>75</v>
      </c>
    </row>
    <row r="1636" spans="1:14" x14ac:dyDescent="0.3">
      <c r="A1636" t="s">
        <v>3285</v>
      </c>
      <c r="B1636" t="s">
        <v>3286</v>
      </c>
      <c r="C1636" t="s">
        <v>32</v>
      </c>
      <c r="D1636" t="s">
        <v>17</v>
      </c>
      <c r="E1636" t="s">
        <v>34</v>
      </c>
      <c r="F1636">
        <v>3667</v>
      </c>
      <c r="G1636">
        <v>10</v>
      </c>
      <c r="H1636">
        <v>3300</v>
      </c>
      <c r="I1636">
        <v>3.1</v>
      </c>
      <c r="J1636">
        <v>309</v>
      </c>
      <c r="K1636">
        <v>4</v>
      </c>
      <c r="L1636">
        <v>13200</v>
      </c>
      <c r="M1636" s="1">
        <v>45823</v>
      </c>
      <c r="N1636" t="s">
        <v>75</v>
      </c>
    </row>
    <row r="1637" spans="1:14" x14ac:dyDescent="0.3">
      <c r="A1637" t="s">
        <v>3287</v>
      </c>
      <c r="B1637" t="s">
        <v>3288</v>
      </c>
      <c r="C1637" t="s">
        <v>22</v>
      </c>
      <c r="D1637" t="s">
        <v>23</v>
      </c>
      <c r="E1637" t="s">
        <v>18</v>
      </c>
      <c r="F1637">
        <v>4528</v>
      </c>
      <c r="G1637">
        <v>20</v>
      </c>
      <c r="H1637">
        <v>3622</v>
      </c>
      <c r="I1637">
        <v>5</v>
      </c>
      <c r="J1637">
        <v>76</v>
      </c>
      <c r="K1637">
        <v>2</v>
      </c>
      <c r="L1637">
        <v>7244</v>
      </c>
      <c r="M1637" s="1">
        <v>45347</v>
      </c>
      <c r="N1637" t="s">
        <v>24</v>
      </c>
    </row>
    <row r="1638" spans="1:14" x14ac:dyDescent="0.3">
      <c r="A1638" t="s">
        <v>3289</v>
      </c>
      <c r="B1638" t="s">
        <v>3290</v>
      </c>
      <c r="C1638" t="s">
        <v>22</v>
      </c>
      <c r="D1638" t="s">
        <v>109</v>
      </c>
      <c r="E1638" t="s">
        <v>34</v>
      </c>
      <c r="F1638">
        <v>3312</v>
      </c>
      <c r="G1638">
        <v>20</v>
      </c>
      <c r="H1638">
        <v>2650</v>
      </c>
      <c r="I1638">
        <v>4.0999999999999996</v>
      </c>
      <c r="J1638">
        <v>83</v>
      </c>
      <c r="K1638">
        <v>3</v>
      </c>
      <c r="L1638">
        <v>7950</v>
      </c>
      <c r="M1638" s="1">
        <v>45823</v>
      </c>
      <c r="N1638" t="s">
        <v>64</v>
      </c>
    </row>
    <row r="1639" spans="1:14" x14ac:dyDescent="0.3">
      <c r="A1639" t="s">
        <v>3291</v>
      </c>
      <c r="B1639" t="s">
        <v>3292</v>
      </c>
      <c r="C1639" t="s">
        <v>57</v>
      </c>
      <c r="D1639" t="s">
        <v>17</v>
      </c>
      <c r="E1639" t="s">
        <v>34</v>
      </c>
      <c r="F1639">
        <v>5203</v>
      </c>
      <c r="G1639">
        <v>20</v>
      </c>
      <c r="H1639">
        <v>4162</v>
      </c>
      <c r="I1639">
        <v>3.9</v>
      </c>
      <c r="J1639">
        <v>22</v>
      </c>
      <c r="K1639">
        <v>1</v>
      </c>
      <c r="L1639">
        <v>4162</v>
      </c>
      <c r="M1639" s="1">
        <v>45695</v>
      </c>
      <c r="N1639" t="s">
        <v>78</v>
      </c>
    </row>
    <row r="1640" spans="1:14" x14ac:dyDescent="0.3">
      <c r="A1640" t="s">
        <v>3293</v>
      </c>
      <c r="B1640" t="s">
        <v>3294</v>
      </c>
      <c r="C1640" t="s">
        <v>22</v>
      </c>
      <c r="D1640" t="s">
        <v>28</v>
      </c>
      <c r="E1640" t="s">
        <v>34</v>
      </c>
      <c r="F1640">
        <v>3510</v>
      </c>
      <c r="G1640">
        <v>50</v>
      </c>
      <c r="H1640">
        <v>1755</v>
      </c>
      <c r="I1640">
        <v>3.8</v>
      </c>
      <c r="J1640">
        <v>181</v>
      </c>
      <c r="K1640">
        <v>1</v>
      </c>
      <c r="L1640">
        <v>1755</v>
      </c>
      <c r="M1640" s="1">
        <v>45878</v>
      </c>
      <c r="N1640" t="s">
        <v>54</v>
      </c>
    </row>
    <row r="1641" spans="1:14" x14ac:dyDescent="0.3">
      <c r="A1641" t="s">
        <v>3295</v>
      </c>
      <c r="B1641" t="s">
        <v>3296</v>
      </c>
      <c r="C1641" t="s">
        <v>27</v>
      </c>
      <c r="D1641" t="s">
        <v>23</v>
      </c>
      <c r="E1641" t="s">
        <v>18</v>
      </c>
      <c r="F1641">
        <v>2510</v>
      </c>
      <c r="G1641">
        <v>40</v>
      </c>
      <c r="H1641">
        <v>1506</v>
      </c>
      <c r="I1641">
        <v>4.3</v>
      </c>
      <c r="J1641">
        <v>85</v>
      </c>
      <c r="K1641">
        <v>3</v>
      </c>
      <c r="L1641">
        <v>4518</v>
      </c>
      <c r="M1641" s="1">
        <v>45387</v>
      </c>
      <c r="N1641" t="s">
        <v>61</v>
      </c>
    </row>
    <row r="1642" spans="1:14" x14ac:dyDescent="0.3">
      <c r="A1642" t="s">
        <v>3297</v>
      </c>
      <c r="B1642" t="s">
        <v>3298</v>
      </c>
      <c r="C1642" t="s">
        <v>45</v>
      </c>
      <c r="D1642" t="s">
        <v>33</v>
      </c>
      <c r="E1642" t="s">
        <v>18</v>
      </c>
      <c r="F1642">
        <v>1168</v>
      </c>
      <c r="G1642">
        <v>20</v>
      </c>
      <c r="H1642">
        <v>934</v>
      </c>
      <c r="I1642">
        <v>3.9</v>
      </c>
      <c r="J1642">
        <v>272</v>
      </c>
      <c r="K1642">
        <v>1</v>
      </c>
      <c r="L1642">
        <v>934</v>
      </c>
      <c r="M1642" s="1">
        <v>45815</v>
      </c>
      <c r="N1642" t="s">
        <v>42</v>
      </c>
    </row>
    <row r="1643" spans="1:14" x14ac:dyDescent="0.3">
      <c r="A1643" t="s">
        <v>3299</v>
      </c>
      <c r="B1643" t="s">
        <v>3300</v>
      </c>
      <c r="C1643" t="s">
        <v>22</v>
      </c>
      <c r="D1643" t="s">
        <v>41</v>
      </c>
      <c r="E1643" t="s">
        <v>34</v>
      </c>
      <c r="F1643">
        <v>873</v>
      </c>
      <c r="G1643">
        <v>15</v>
      </c>
      <c r="H1643">
        <v>742</v>
      </c>
      <c r="I1643">
        <v>3.5</v>
      </c>
      <c r="J1643">
        <v>111</v>
      </c>
      <c r="K1643">
        <v>1</v>
      </c>
      <c r="L1643">
        <v>742</v>
      </c>
      <c r="M1643" s="1">
        <v>45915</v>
      </c>
      <c r="N1643" t="s">
        <v>29</v>
      </c>
    </row>
    <row r="1644" spans="1:14" x14ac:dyDescent="0.3">
      <c r="A1644" t="s">
        <v>3301</v>
      </c>
      <c r="B1644" t="s">
        <v>3302</v>
      </c>
      <c r="C1644" t="s">
        <v>22</v>
      </c>
      <c r="D1644" t="s">
        <v>46</v>
      </c>
      <c r="E1644" t="s">
        <v>34</v>
      </c>
      <c r="F1644">
        <v>4059</v>
      </c>
      <c r="G1644">
        <v>15</v>
      </c>
      <c r="H1644">
        <v>3450</v>
      </c>
      <c r="I1644">
        <v>3.8</v>
      </c>
      <c r="J1644">
        <v>229</v>
      </c>
      <c r="K1644">
        <v>3</v>
      </c>
      <c r="L1644">
        <v>10350</v>
      </c>
      <c r="M1644" s="1">
        <v>46009</v>
      </c>
      <c r="N1644" t="s">
        <v>91</v>
      </c>
    </row>
    <row r="1645" spans="1:14" x14ac:dyDescent="0.3">
      <c r="A1645" t="s">
        <v>3303</v>
      </c>
      <c r="B1645" t="s">
        <v>3304</v>
      </c>
      <c r="C1645" t="s">
        <v>116</v>
      </c>
      <c r="D1645" t="s">
        <v>109</v>
      </c>
      <c r="E1645" t="s">
        <v>18</v>
      </c>
      <c r="F1645">
        <v>2971</v>
      </c>
      <c r="G1645">
        <v>30</v>
      </c>
      <c r="H1645">
        <v>2080</v>
      </c>
      <c r="I1645">
        <v>4.3</v>
      </c>
      <c r="J1645">
        <v>83</v>
      </c>
      <c r="K1645">
        <v>1</v>
      </c>
      <c r="L1645">
        <v>2080</v>
      </c>
      <c r="M1645" s="1">
        <v>45407</v>
      </c>
      <c r="N1645" t="s">
        <v>189</v>
      </c>
    </row>
    <row r="1646" spans="1:14" x14ac:dyDescent="0.3">
      <c r="A1646" t="s">
        <v>3305</v>
      </c>
      <c r="B1646" t="s">
        <v>3306</v>
      </c>
      <c r="C1646" t="s">
        <v>116</v>
      </c>
      <c r="D1646" t="s">
        <v>46</v>
      </c>
      <c r="E1646" t="s">
        <v>18</v>
      </c>
      <c r="F1646">
        <v>3471</v>
      </c>
      <c r="G1646">
        <v>25</v>
      </c>
      <c r="H1646">
        <v>2603</v>
      </c>
      <c r="I1646">
        <v>4.4000000000000004</v>
      </c>
      <c r="J1646">
        <v>399</v>
      </c>
      <c r="K1646">
        <v>1</v>
      </c>
      <c r="L1646">
        <v>2603</v>
      </c>
      <c r="M1646" s="1">
        <v>45643</v>
      </c>
      <c r="N1646" t="s">
        <v>64</v>
      </c>
    </row>
    <row r="1647" spans="1:14" x14ac:dyDescent="0.3">
      <c r="A1647" t="s">
        <v>3307</v>
      </c>
      <c r="B1647" t="s">
        <v>3308</v>
      </c>
      <c r="C1647" t="s">
        <v>88</v>
      </c>
      <c r="D1647" t="s">
        <v>17</v>
      </c>
      <c r="E1647" t="s">
        <v>18</v>
      </c>
      <c r="F1647">
        <v>4074</v>
      </c>
      <c r="G1647">
        <v>25</v>
      </c>
      <c r="H1647">
        <v>3056</v>
      </c>
      <c r="I1647">
        <v>5</v>
      </c>
      <c r="J1647">
        <v>100</v>
      </c>
      <c r="K1647">
        <v>1</v>
      </c>
      <c r="L1647">
        <v>3056</v>
      </c>
      <c r="M1647" s="1">
        <v>45505</v>
      </c>
      <c r="N1647" t="s">
        <v>24</v>
      </c>
    </row>
    <row r="1648" spans="1:14" x14ac:dyDescent="0.3">
      <c r="A1648" t="s">
        <v>3309</v>
      </c>
      <c r="B1648" t="s">
        <v>3310</v>
      </c>
      <c r="C1648" t="s">
        <v>27</v>
      </c>
      <c r="D1648" t="s">
        <v>28</v>
      </c>
      <c r="E1648" t="s">
        <v>18</v>
      </c>
      <c r="F1648">
        <v>7251</v>
      </c>
      <c r="G1648">
        <v>30</v>
      </c>
      <c r="H1648">
        <v>5076</v>
      </c>
      <c r="I1648">
        <v>4.0999999999999996</v>
      </c>
      <c r="J1648">
        <v>234</v>
      </c>
      <c r="K1648">
        <v>1</v>
      </c>
      <c r="L1648">
        <v>5076</v>
      </c>
      <c r="M1648" s="1">
        <v>45583</v>
      </c>
      <c r="N1648" t="s">
        <v>61</v>
      </c>
    </row>
    <row r="1649" spans="1:14" x14ac:dyDescent="0.3">
      <c r="A1649" t="s">
        <v>3311</v>
      </c>
      <c r="B1649" t="s">
        <v>3312</v>
      </c>
      <c r="C1649" t="s">
        <v>57</v>
      </c>
      <c r="D1649" t="s">
        <v>109</v>
      </c>
      <c r="E1649" t="s">
        <v>161</v>
      </c>
      <c r="F1649">
        <v>1827</v>
      </c>
      <c r="G1649">
        <v>70</v>
      </c>
      <c r="H1649">
        <v>548</v>
      </c>
      <c r="I1649">
        <v>4.7</v>
      </c>
      <c r="J1649">
        <v>49</v>
      </c>
      <c r="K1649">
        <v>1</v>
      </c>
      <c r="L1649">
        <v>548</v>
      </c>
      <c r="M1649" s="1">
        <v>45676</v>
      </c>
      <c r="N1649" t="s">
        <v>58</v>
      </c>
    </row>
    <row r="1650" spans="1:14" x14ac:dyDescent="0.3">
      <c r="A1650" t="s">
        <v>3313</v>
      </c>
      <c r="B1650" t="s">
        <v>3314</v>
      </c>
      <c r="C1650" t="s">
        <v>57</v>
      </c>
      <c r="D1650" t="s">
        <v>33</v>
      </c>
      <c r="E1650" t="s">
        <v>34</v>
      </c>
      <c r="F1650">
        <v>4229</v>
      </c>
      <c r="G1650">
        <v>30</v>
      </c>
      <c r="H1650">
        <v>2960</v>
      </c>
      <c r="I1650">
        <v>4</v>
      </c>
      <c r="J1650">
        <v>535</v>
      </c>
      <c r="K1650">
        <v>2</v>
      </c>
      <c r="L1650">
        <v>5920</v>
      </c>
      <c r="M1650" s="1">
        <v>45293</v>
      </c>
      <c r="N1650" t="s">
        <v>42</v>
      </c>
    </row>
    <row r="1651" spans="1:14" x14ac:dyDescent="0.3">
      <c r="A1651" t="s">
        <v>3315</v>
      </c>
      <c r="B1651" t="s">
        <v>3316</v>
      </c>
      <c r="C1651" t="s">
        <v>45</v>
      </c>
      <c r="D1651" t="s">
        <v>53</v>
      </c>
      <c r="E1651" t="s">
        <v>34</v>
      </c>
      <c r="F1651">
        <v>1586</v>
      </c>
      <c r="G1651">
        <v>15</v>
      </c>
      <c r="H1651">
        <v>1348</v>
      </c>
      <c r="I1651">
        <v>4.0999999999999996</v>
      </c>
      <c r="J1651">
        <v>194</v>
      </c>
      <c r="K1651">
        <v>1</v>
      </c>
      <c r="L1651">
        <v>1348</v>
      </c>
      <c r="M1651" s="1">
        <v>45574</v>
      </c>
      <c r="N1651" t="s">
        <v>42</v>
      </c>
    </row>
    <row r="1652" spans="1:14" x14ac:dyDescent="0.3">
      <c r="A1652" t="s">
        <v>3317</v>
      </c>
      <c r="B1652" t="s">
        <v>3318</v>
      </c>
      <c r="C1652" t="s">
        <v>37</v>
      </c>
      <c r="D1652" t="s">
        <v>33</v>
      </c>
      <c r="E1652" t="s">
        <v>34</v>
      </c>
      <c r="F1652">
        <v>2851</v>
      </c>
      <c r="G1652">
        <v>20</v>
      </c>
      <c r="H1652">
        <v>2281</v>
      </c>
      <c r="I1652">
        <v>4</v>
      </c>
      <c r="J1652">
        <v>149</v>
      </c>
      <c r="K1652">
        <v>1</v>
      </c>
      <c r="L1652">
        <v>2281</v>
      </c>
      <c r="M1652" s="1">
        <v>45319</v>
      </c>
      <c r="N1652" t="s">
        <v>141</v>
      </c>
    </row>
    <row r="1653" spans="1:14" x14ac:dyDescent="0.3">
      <c r="A1653" t="s">
        <v>3319</v>
      </c>
      <c r="B1653" t="s">
        <v>3320</v>
      </c>
      <c r="C1653" t="s">
        <v>22</v>
      </c>
      <c r="D1653" t="s">
        <v>46</v>
      </c>
      <c r="E1653" t="s">
        <v>74</v>
      </c>
      <c r="F1653">
        <v>2845</v>
      </c>
      <c r="G1653">
        <v>20</v>
      </c>
      <c r="H1653">
        <v>2276</v>
      </c>
      <c r="I1653">
        <v>4.2</v>
      </c>
      <c r="J1653">
        <v>193</v>
      </c>
      <c r="K1653">
        <v>1</v>
      </c>
      <c r="L1653">
        <v>2276</v>
      </c>
      <c r="M1653" s="1">
        <v>45782</v>
      </c>
      <c r="N1653" t="s">
        <v>75</v>
      </c>
    </row>
    <row r="1654" spans="1:14" x14ac:dyDescent="0.3">
      <c r="A1654" t="s">
        <v>3321</v>
      </c>
      <c r="B1654" t="s">
        <v>3322</v>
      </c>
      <c r="C1654" t="s">
        <v>22</v>
      </c>
      <c r="D1654" t="s">
        <v>46</v>
      </c>
      <c r="E1654" t="s">
        <v>18</v>
      </c>
      <c r="F1654">
        <v>10498</v>
      </c>
      <c r="G1654">
        <v>30</v>
      </c>
      <c r="H1654">
        <v>7349</v>
      </c>
      <c r="I1654">
        <v>4.5</v>
      </c>
      <c r="J1654">
        <v>446</v>
      </c>
      <c r="K1654">
        <v>1</v>
      </c>
      <c r="L1654">
        <v>7349</v>
      </c>
      <c r="M1654" s="1">
        <v>45896</v>
      </c>
      <c r="N1654" t="s">
        <v>61</v>
      </c>
    </row>
    <row r="1655" spans="1:14" x14ac:dyDescent="0.3">
      <c r="A1655" t="s">
        <v>3323</v>
      </c>
      <c r="B1655" t="s">
        <v>3324</v>
      </c>
      <c r="C1655" t="s">
        <v>116</v>
      </c>
      <c r="D1655" t="s">
        <v>46</v>
      </c>
      <c r="E1655" t="s">
        <v>161</v>
      </c>
      <c r="F1655">
        <v>3243</v>
      </c>
      <c r="G1655">
        <v>20</v>
      </c>
      <c r="H1655">
        <v>2594</v>
      </c>
      <c r="I1655">
        <v>3.9</v>
      </c>
      <c r="J1655">
        <v>340</v>
      </c>
      <c r="K1655">
        <v>4</v>
      </c>
      <c r="L1655">
        <v>10376</v>
      </c>
      <c r="M1655" s="1">
        <v>45454</v>
      </c>
      <c r="N1655" t="s">
        <v>61</v>
      </c>
    </row>
    <row r="1656" spans="1:14" x14ac:dyDescent="0.3">
      <c r="A1656" t="s">
        <v>3325</v>
      </c>
      <c r="B1656" t="s">
        <v>3326</v>
      </c>
      <c r="C1656" t="s">
        <v>22</v>
      </c>
      <c r="D1656" t="s">
        <v>17</v>
      </c>
      <c r="E1656" t="s">
        <v>18</v>
      </c>
      <c r="F1656">
        <v>2413</v>
      </c>
      <c r="G1656">
        <v>0</v>
      </c>
      <c r="H1656">
        <v>2413</v>
      </c>
      <c r="I1656">
        <v>3.7</v>
      </c>
      <c r="J1656">
        <v>72</v>
      </c>
      <c r="K1656">
        <v>3</v>
      </c>
      <c r="L1656">
        <v>7239</v>
      </c>
      <c r="M1656" s="1">
        <v>45707</v>
      </c>
      <c r="N1656" t="s">
        <v>168</v>
      </c>
    </row>
    <row r="1657" spans="1:14" x14ac:dyDescent="0.3">
      <c r="A1657" t="s">
        <v>3327</v>
      </c>
      <c r="B1657" t="s">
        <v>3328</v>
      </c>
      <c r="C1657" t="s">
        <v>52</v>
      </c>
      <c r="D1657" t="s">
        <v>28</v>
      </c>
      <c r="E1657" t="s">
        <v>34</v>
      </c>
      <c r="F1657">
        <v>4028</v>
      </c>
      <c r="G1657">
        <v>20</v>
      </c>
      <c r="H1657">
        <v>3222</v>
      </c>
      <c r="I1657">
        <v>4.5999999999999996</v>
      </c>
      <c r="J1657">
        <v>538</v>
      </c>
      <c r="K1657">
        <v>2</v>
      </c>
      <c r="L1657">
        <v>6444</v>
      </c>
      <c r="M1657" s="1">
        <v>45648</v>
      </c>
      <c r="N1657" t="s">
        <v>102</v>
      </c>
    </row>
    <row r="1658" spans="1:14" x14ac:dyDescent="0.3">
      <c r="A1658" t="s">
        <v>3329</v>
      </c>
      <c r="B1658" t="s">
        <v>3330</v>
      </c>
      <c r="C1658" t="s">
        <v>116</v>
      </c>
      <c r="D1658" t="s">
        <v>17</v>
      </c>
      <c r="E1658" t="s">
        <v>34</v>
      </c>
      <c r="F1658">
        <v>4918</v>
      </c>
      <c r="G1658">
        <v>40</v>
      </c>
      <c r="H1658">
        <v>2951</v>
      </c>
      <c r="I1658">
        <v>4.5</v>
      </c>
      <c r="J1658">
        <v>700</v>
      </c>
      <c r="K1658">
        <v>2</v>
      </c>
      <c r="L1658">
        <v>5902</v>
      </c>
      <c r="M1658" s="1">
        <v>45549</v>
      </c>
      <c r="N1658" t="s">
        <v>91</v>
      </c>
    </row>
    <row r="1659" spans="1:14" x14ac:dyDescent="0.3">
      <c r="A1659" t="s">
        <v>3331</v>
      </c>
      <c r="B1659" t="s">
        <v>3332</v>
      </c>
      <c r="C1659" t="s">
        <v>32</v>
      </c>
      <c r="D1659" t="s">
        <v>109</v>
      </c>
      <c r="E1659" t="s">
        <v>161</v>
      </c>
      <c r="F1659">
        <v>733</v>
      </c>
      <c r="G1659">
        <v>30</v>
      </c>
      <c r="H1659">
        <v>513</v>
      </c>
      <c r="I1659">
        <v>4.8</v>
      </c>
      <c r="J1659">
        <v>106</v>
      </c>
      <c r="K1659">
        <v>1</v>
      </c>
      <c r="L1659">
        <v>513</v>
      </c>
      <c r="M1659" s="1">
        <v>45331</v>
      </c>
      <c r="N1659" t="s">
        <v>42</v>
      </c>
    </row>
    <row r="1660" spans="1:14" x14ac:dyDescent="0.3">
      <c r="A1660" t="s">
        <v>3333</v>
      </c>
      <c r="B1660" t="s">
        <v>3334</v>
      </c>
      <c r="C1660" t="s">
        <v>37</v>
      </c>
      <c r="D1660" t="s">
        <v>17</v>
      </c>
      <c r="E1660" t="s">
        <v>18</v>
      </c>
      <c r="F1660">
        <v>5604</v>
      </c>
      <c r="G1660">
        <v>20</v>
      </c>
      <c r="H1660">
        <v>4483</v>
      </c>
      <c r="I1660">
        <v>3.8</v>
      </c>
      <c r="J1660">
        <v>135</v>
      </c>
      <c r="K1660">
        <v>4</v>
      </c>
      <c r="L1660">
        <v>17932</v>
      </c>
      <c r="M1660" s="1">
        <v>45792</v>
      </c>
      <c r="N1660" t="s">
        <v>85</v>
      </c>
    </row>
    <row r="1661" spans="1:14" x14ac:dyDescent="0.3">
      <c r="A1661" t="s">
        <v>3335</v>
      </c>
      <c r="B1661" t="s">
        <v>3336</v>
      </c>
      <c r="C1661" t="s">
        <v>37</v>
      </c>
      <c r="D1661" t="s">
        <v>109</v>
      </c>
      <c r="E1661" t="s">
        <v>161</v>
      </c>
      <c r="F1661">
        <v>1066</v>
      </c>
      <c r="G1661">
        <v>40</v>
      </c>
      <c r="H1661">
        <v>640</v>
      </c>
      <c r="I1661">
        <v>4</v>
      </c>
      <c r="J1661">
        <v>87</v>
      </c>
      <c r="K1661">
        <v>1</v>
      </c>
      <c r="L1661">
        <v>640</v>
      </c>
      <c r="M1661" s="1">
        <v>45401</v>
      </c>
      <c r="N1661" t="s">
        <v>58</v>
      </c>
    </row>
    <row r="1662" spans="1:14" x14ac:dyDescent="0.3">
      <c r="A1662" t="s">
        <v>3337</v>
      </c>
      <c r="B1662" t="s">
        <v>3338</v>
      </c>
      <c r="C1662" t="s">
        <v>57</v>
      </c>
      <c r="D1662" t="s">
        <v>109</v>
      </c>
      <c r="E1662" t="s">
        <v>34</v>
      </c>
      <c r="F1662">
        <v>835</v>
      </c>
      <c r="G1662">
        <v>15</v>
      </c>
      <c r="H1662">
        <v>710</v>
      </c>
      <c r="I1662">
        <v>4.5999999999999996</v>
      </c>
      <c r="J1662">
        <v>413</v>
      </c>
      <c r="K1662">
        <v>1</v>
      </c>
      <c r="L1662">
        <v>710</v>
      </c>
      <c r="M1662" s="1">
        <v>45396</v>
      </c>
      <c r="N1662" t="s">
        <v>75</v>
      </c>
    </row>
    <row r="1663" spans="1:14" x14ac:dyDescent="0.3">
      <c r="A1663" t="s">
        <v>3339</v>
      </c>
      <c r="B1663" t="s">
        <v>3340</v>
      </c>
      <c r="C1663" t="s">
        <v>88</v>
      </c>
      <c r="D1663" t="s">
        <v>33</v>
      </c>
      <c r="E1663" t="s">
        <v>18</v>
      </c>
      <c r="F1663">
        <v>1182</v>
      </c>
      <c r="G1663">
        <v>40</v>
      </c>
      <c r="H1663">
        <v>709</v>
      </c>
      <c r="I1663">
        <v>3.9</v>
      </c>
      <c r="J1663">
        <v>48</v>
      </c>
      <c r="K1663">
        <v>1</v>
      </c>
      <c r="L1663">
        <v>709</v>
      </c>
      <c r="M1663" s="1">
        <v>45835</v>
      </c>
      <c r="N1663" t="s">
        <v>141</v>
      </c>
    </row>
    <row r="1664" spans="1:14" x14ac:dyDescent="0.3">
      <c r="A1664" t="s">
        <v>3341</v>
      </c>
      <c r="B1664" t="s">
        <v>3342</v>
      </c>
      <c r="C1664" t="s">
        <v>88</v>
      </c>
      <c r="D1664" t="s">
        <v>41</v>
      </c>
      <c r="E1664" t="s">
        <v>34</v>
      </c>
      <c r="F1664">
        <v>1028</v>
      </c>
      <c r="G1664">
        <v>30</v>
      </c>
      <c r="H1664">
        <v>720</v>
      </c>
      <c r="I1664">
        <v>4.4000000000000004</v>
      </c>
      <c r="J1664">
        <v>10</v>
      </c>
      <c r="K1664">
        <v>1</v>
      </c>
      <c r="L1664">
        <v>720</v>
      </c>
      <c r="M1664" s="1">
        <v>45737</v>
      </c>
      <c r="N1664" t="s">
        <v>85</v>
      </c>
    </row>
    <row r="1665" spans="1:14" x14ac:dyDescent="0.3">
      <c r="A1665" t="s">
        <v>3343</v>
      </c>
      <c r="B1665" t="s">
        <v>3344</v>
      </c>
      <c r="C1665" t="s">
        <v>27</v>
      </c>
      <c r="D1665" t="s">
        <v>41</v>
      </c>
      <c r="E1665" t="s">
        <v>34</v>
      </c>
      <c r="F1665">
        <v>1429</v>
      </c>
      <c r="G1665">
        <v>20</v>
      </c>
      <c r="H1665">
        <v>1143</v>
      </c>
      <c r="I1665">
        <v>4</v>
      </c>
      <c r="J1665">
        <v>27</v>
      </c>
      <c r="K1665">
        <v>1</v>
      </c>
      <c r="L1665">
        <v>1143</v>
      </c>
      <c r="M1665" s="1">
        <v>45297</v>
      </c>
      <c r="N1665" t="s">
        <v>49</v>
      </c>
    </row>
    <row r="1666" spans="1:14" x14ac:dyDescent="0.3">
      <c r="A1666" t="s">
        <v>3345</v>
      </c>
      <c r="B1666" t="s">
        <v>3346</v>
      </c>
      <c r="C1666" t="s">
        <v>45</v>
      </c>
      <c r="D1666" t="s">
        <v>41</v>
      </c>
      <c r="E1666" t="s">
        <v>34</v>
      </c>
      <c r="F1666">
        <v>2190</v>
      </c>
      <c r="G1666">
        <v>50</v>
      </c>
      <c r="H1666">
        <v>1095</v>
      </c>
      <c r="I1666">
        <v>4.3</v>
      </c>
      <c r="J1666">
        <v>51</v>
      </c>
      <c r="K1666">
        <v>3</v>
      </c>
      <c r="L1666">
        <v>3285</v>
      </c>
      <c r="M1666" s="1">
        <v>45739</v>
      </c>
      <c r="N1666" t="s">
        <v>58</v>
      </c>
    </row>
    <row r="1667" spans="1:14" x14ac:dyDescent="0.3">
      <c r="A1667" t="s">
        <v>3347</v>
      </c>
      <c r="B1667" t="s">
        <v>3348</v>
      </c>
      <c r="C1667" t="s">
        <v>45</v>
      </c>
      <c r="D1667" t="s">
        <v>23</v>
      </c>
      <c r="E1667" t="s">
        <v>34</v>
      </c>
      <c r="F1667">
        <v>1922</v>
      </c>
      <c r="G1667">
        <v>30</v>
      </c>
      <c r="H1667">
        <v>1345</v>
      </c>
      <c r="I1667">
        <v>3.5</v>
      </c>
      <c r="J1667">
        <v>546</v>
      </c>
      <c r="K1667">
        <v>1</v>
      </c>
      <c r="L1667">
        <v>1345</v>
      </c>
      <c r="M1667" s="1">
        <v>45350</v>
      </c>
      <c r="N1667" t="s">
        <v>141</v>
      </c>
    </row>
    <row r="1668" spans="1:14" x14ac:dyDescent="0.3">
      <c r="A1668" t="s">
        <v>3349</v>
      </c>
      <c r="B1668" t="s">
        <v>3350</v>
      </c>
      <c r="C1668" t="s">
        <v>52</v>
      </c>
      <c r="D1668" t="s">
        <v>23</v>
      </c>
      <c r="E1668" t="s">
        <v>34</v>
      </c>
      <c r="F1668">
        <v>3496</v>
      </c>
      <c r="G1668">
        <v>25</v>
      </c>
      <c r="H1668">
        <v>2622</v>
      </c>
      <c r="I1668">
        <v>4.0999999999999996</v>
      </c>
      <c r="J1668">
        <v>43</v>
      </c>
      <c r="K1668">
        <v>2</v>
      </c>
      <c r="L1668">
        <v>5244</v>
      </c>
      <c r="M1668" s="1">
        <v>45411</v>
      </c>
      <c r="N1668" t="s">
        <v>78</v>
      </c>
    </row>
    <row r="1669" spans="1:14" x14ac:dyDescent="0.3">
      <c r="A1669" t="s">
        <v>3351</v>
      </c>
      <c r="B1669" t="s">
        <v>3352</v>
      </c>
      <c r="C1669" t="s">
        <v>27</v>
      </c>
      <c r="D1669" t="s">
        <v>23</v>
      </c>
      <c r="E1669" t="s">
        <v>18</v>
      </c>
      <c r="F1669">
        <v>950</v>
      </c>
      <c r="G1669">
        <v>30</v>
      </c>
      <c r="H1669">
        <v>665</v>
      </c>
      <c r="I1669">
        <v>2.6</v>
      </c>
      <c r="J1669">
        <v>111</v>
      </c>
      <c r="K1669">
        <v>1</v>
      </c>
      <c r="L1669">
        <v>665</v>
      </c>
      <c r="M1669" s="1">
        <v>45848</v>
      </c>
      <c r="N1669" t="s">
        <v>24</v>
      </c>
    </row>
    <row r="1670" spans="1:14" x14ac:dyDescent="0.3">
      <c r="A1670" t="s">
        <v>3353</v>
      </c>
      <c r="B1670" t="s">
        <v>3354</v>
      </c>
      <c r="C1670" t="s">
        <v>45</v>
      </c>
      <c r="D1670" t="s">
        <v>109</v>
      </c>
      <c r="E1670" t="s">
        <v>34</v>
      </c>
      <c r="F1670">
        <v>1511</v>
      </c>
      <c r="G1670">
        <v>30</v>
      </c>
      <c r="H1670">
        <v>1058</v>
      </c>
      <c r="I1670">
        <v>4.7</v>
      </c>
      <c r="J1670">
        <v>255</v>
      </c>
      <c r="K1670">
        <v>1</v>
      </c>
      <c r="L1670">
        <v>1058</v>
      </c>
      <c r="M1670" s="1">
        <v>45468</v>
      </c>
      <c r="N1670" t="s">
        <v>78</v>
      </c>
    </row>
    <row r="1671" spans="1:14" x14ac:dyDescent="0.3">
      <c r="A1671" t="s">
        <v>3355</v>
      </c>
      <c r="B1671" t="s">
        <v>3356</v>
      </c>
      <c r="C1671" t="s">
        <v>45</v>
      </c>
      <c r="D1671" t="s">
        <v>28</v>
      </c>
      <c r="E1671" t="s">
        <v>34</v>
      </c>
      <c r="F1671">
        <v>8602</v>
      </c>
      <c r="G1671">
        <v>50</v>
      </c>
      <c r="H1671">
        <v>4301</v>
      </c>
      <c r="I1671">
        <v>4.5</v>
      </c>
      <c r="J1671">
        <v>179</v>
      </c>
      <c r="K1671">
        <v>1</v>
      </c>
      <c r="L1671">
        <v>4301</v>
      </c>
      <c r="M1671" s="1">
        <v>45796</v>
      </c>
      <c r="N1671" t="s">
        <v>75</v>
      </c>
    </row>
    <row r="1672" spans="1:14" x14ac:dyDescent="0.3">
      <c r="A1672" t="s">
        <v>3357</v>
      </c>
      <c r="B1672" t="s">
        <v>3358</v>
      </c>
      <c r="C1672" t="s">
        <v>27</v>
      </c>
      <c r="D1672" t="s">
        <v>53</v>
      </c>
      <c r="E1672" t="s">
        <v>18</v>
      </c>
      <c r="F1672">
        <v>4186</v>
      </c>
      <c r="G1672">
        <v>20</v>
      </c>
      <c r="H1672">
        <v>3349</v>
      </c>
      <c r="I1672">
        <v>3.6</v>
      </c>
      <c r="J1672">
        <v>112</v>
      </c>
      <c r="K1672">
        <v>2</v>
      </c>
      <c r="L1672">
        <v>6698</v>
      </c>
      <c r="M1672" s="1">
        <v>45396</v>
      </c>
      <c r="N1672" t="s">
        <v>71</v>
      </c>
    </row>
    <row r="1673" spans="1:14" x14ac:dyDescent="0.3">
      <c r="A1673" t="s">
        <v>3359</v>
      </c>
      <c r="B1673" t="s">
        <v>3360</v>
      </c>
      <c r="C1673" t="s">
        <v>116</v>
      </c>
      <c r="D1673" t="s">
        <v>17</v>
      </c>
      <c r="E1673" t="s">
        <v>34</v>
      </c>
      <c r="F1673">
        <v>3338</v>
      </c>
      <c r="G1673">
        <v>60</v>
      </c>
      <c r="H1673">
        <v>1335</v>
      </c>
      <c r="I1673">
        <v>5</v>
      </c>
      <c r="J1673">
        <v>354</v>
      </c>
      <c r="K1673">
        <v>1</v>
      </c>
      <c r="L1673">
        <v>1335</v>
      </c>
      <c r="M1673" s="1">
        <v>45564</v>
      </c>
      <c r="N1673" t="s">
        <v>75</v>
      </c>
    </row>
    <row r="1674" spans="1:14" x14ac:dyDescent="0.3">
      <c r="A1674" t="s">
        <v>3361</v>
      </c>
      <c r="B1674" t="s">
        <v>3362</v>
      </c>
      <c r="C1674" t="s">
        <v>57</v>
      </c>
      <c r="D1674" t="s">
        <v>41</v>
      </c>
      <c r="E1674" t="s">
        <v>34</v>
      </c>
      <c r="F1674">
        <v>1253</v>
      </c>
      <c r="G1674">
        <v>30</v>
      </c>
      <c r="H1674">
        <v>877</v>
      </c>
      <c r="I1674">
        <v>4.7</v>
      </c>
      <c r="J1674">
        <v>79</v>
      </c>
      <c r="K1674">
        <v>1</v>
      </c>
      <c r="L1674">
        <v>877</v>
      </c>
      <c r="M1674" s="1">
        <v>45901</v>
      </c>
      <c r="N1674" t="s">
        <v>38</v>
      </c>
    </row>
    <row r="1675" spans="1:14" x14ac:dyDescent="0.3">
      <c r="A1675" t="s">
        <v>3363</v>
      </c>
      <c r="B1675" t="s">
        <v>3364</v>
      </c>
      <c r="C1675" t="s">
        <v>22</v>
      </c>
      <c r="D1675" t="s">
        <v>23</v>
      </c>
      <c r="E1675" t="s">
        <v>34</v>
      </c>
      <c r="F1675">
        <v>2570</v>
      </c>
      <c r="G1675">
        <v>40</v>
      </c>
      <c r="H1675">
        <v>1542</v>
      </c>
      <c r="I1675">
        <v>3.5</v>
      </c>
      <c r="J1675">
        <v>73</v>
      </c>
      <c r="K1675">
        <v>1</v>
      </c>
      <c r="L1675">
        <v>1542</v>
      </c>
      <c r="M1675" s="1">
        <v>45511</v>
      </c>
      <c r="N1675" t="s">
        <v>91</v>
      </c>
    </row>
    <row r="1676" spans="1:14" x14ac:dyDescent="0.3">
      <c r="A1676" t="s">
        <v>3365</v>
      </c>
      <c r="B1676" t="s">
        <v>3366</v>
      </c>
      <c r="C1676" t="s">
        <v>37</v>
      </c>
      <c r="D1676" t="s">
        <v>46</v>
      </c>
      <c r="E1676" t="s">
        <v>18</v>
      </c>
      <c r="F1676">
        <v>3537</v>
      </c>
      <c r="G1676">
        <v>20</v>
      </c>
      <c r="H1676">
        <v>2830</v>
      </c>
      <c r="I1676">
        <v>3.8</v>
      </c>
      <c r="J1676">
        <v>94</v>
      </c>
      <c r="K1676">
        <v>1</v>
      </c>
      <c r="L1676">
        <v>2830</v>
      </c>
      <c r="M1676" s="1">
        <v>45967</v>
      </c>
      <c r="N1676" t="s">
        <v>61</v>
      </c>
    </row>
    <row r="1677" spans="1:14" x14ac:dyDescent="0.3">
      <c r="A1677" t="s">
        <v>3367</v>
      </c>
      <c r="B1677" t="s">
        <v>3368</v>
      </c>
      <c r="C1677" t="s">
        <v>37</v>
      </c>
      <c r="D1677" t="s">
        <v>23</v>
      </c>
      <c r="E1677" t="s">
        <v>18</v>
      </c>
      <c r="F1677">
        <v>4578</v>
      </c>
      <c r="G1677">
        <v>30</v>
      </c>
      <c r="H1677">
        <v>3205</v>
      </c>
      <c r="I1677">
        <v>3.6</v>
      </c>
      <c r="J1677">
        <v>314</v>
      </c>
      <c r="K1677">
        <v>1</v>
      </c>
      <c r="L1677">
        <v>3205</v>
      </c>
      <c r="M1677" s="1">
        <v>45817</v>
      </c>
      <c r="N1677" t="s">
        <v>150</v>
      </c>
    </row>
    <row r="1678" spans="1:14" x14ac:dyDescent="0.3">
      <c r="A1678" t="s">
        <v>3369</v>
      </c>
      <c r="B1678" t="s">
        <v>3370</v>
      </c>
      <c r="C1678" t="s">
        <v>116</v>
      </c>
      <c r="D1678" t="s">
        <v>23</v>
      </c>
      <c r="E1678" t="s">
        <v>18</v>
      </c>
      <c r="F1678">
        <v>4430</v>
      </c>
      <c r="G1678">
        <v>60</v>
      </c>
      <c r="H1678">
        <v>1772</v>
      </c>
      <c r="I1678">
        <v>4.3</v>
      </c>
      <c r="J1678">
        <v>159</v>
      </c>
      <c r="K1678">
        <v>2</v>
      </c>
      <c r="L1678">
        <v>3544</v>
      </c>
      <c r="M1678" s="1">
        <v>45807</v>
      </c>
      <c r="N1678" t="s">
        <v>54</v>
      </c>
    </row>
    <row r="1679" spans="1:14" x14ac:dyDescent="0.3">
      <c r="A1679" t="s">
        <v>3371</v>
      </c>
      <c r="B1679" t="s">
        <v>3372</v>
      </c>
      <c r="C1679" t="s">
        <v>32</v>
      </c>
      <c r="D1679" t="s">
        <v>41</v>
      </c>
      <c r="E1679" t="s">
        <v>34</v>
      </c>
      <c r="F1679">
        <v>1635</v>
      </c>
      <c r="G1679">
        <v>25</v>
      </c>
      <c r="H1679">
        <v>1226</v>
      </c>
      <c r="I1679">
        <v>3.8</v>
      </c>
      <c r="J1679">
        <v>60</v>
      </c>
      <c r="K1679">
        <v>2</v>
      </c>
      <c r="L1679">
        <v>2452</v>
      </c>
      <c r="M1679" s="1">
        <v>45754</v>
      </c>
      <c r="N1679" t="s">
        <v>102</v>
      </c>
    </row>
    <row r="1680" spans="1:14" x14ac:dyDescent="0.3">
      <c r="A1680" t="s">
        <v>3373</v>
      </c>
      <c r="B1680" t="s">
        <v>3374</v>
      </c>
      <c r="C1680" t="s">
        <v>45</v>
      </c>
      <c r="D1680" t="s">
        <v>53</v>
      </c>
      <c r="E1680" t="s">
        <v>34</v>
      </c>
      <c r="F1680">
        <v>3852</v>
      </c>
      <c r="G1680">
        <v>20</v>
      </c>
      <c r="H1680">
        <v>3082</v>
      </c>
      <c r="I1680">
        <v>3.1</v>
      </c>
      <c r="J1680">
        <v>135</v>
      </c>
      <c r="K1680">
        <v>1</v>
      </c>
      <c r="L1680">
        <v>3082</v>
      </c>
      <c r="M1680" s="1">
        <v>45355</v>
      </c>
      <c r="N1680" t="s">
        <v>61</v>
      </c>
    </row>
    <row r="1681" spans="1:14" x14ac:dyDescent="0.3">
      <c r="A1681" t="s">
        <v>3375</v>
      </c>
      <c r="B1681" t="s">
        <v>3368</v>
      </c>
      <c r="C1681" t="s">
        <v>52</v>
      </c>
      <c r="D1681" t="s">
        <v>53</v>
      </c>
      <c r="E1681" t="s">
        <v>34</v>
      </c>
      <c r="F1681">
        <v>4667</v>
      </c>
      <c r="G1681">
        <v>30</v>
      </c>
      <c r="H1681">
        <v>3267</v>
      </c>
      <c r="I1681">
        <v>4.0999999999999996</v>
      </c>
      <c r="J1681">
        <v>96</v>
      </c>
      <c r="K1681">
        <v>2</v>
      </c>
      <c r="L1681">
        <v>6534</v>
      </c>
      <c r="M1681" s="1">
        <v>45681</v>
      </c>
      <c r="N1681" t="s">
        <v>54</v>
      </c>
    </row>
    <row r="1682" spans="1:14" x14ac:dyDescent="0.3">
      <c r="A1682" t="s">
        <v>3376</v>
      </c>
      <c r="B1682" t="s">
        <v>3377</v>
      </c>
      <c r="C1682" t="s">
        <v>45</v>
      </c>
      <c r="D1682" t="s">
        <v>41</v>
      </c>
      <c r="E1682" t="s">
        <v>34</v>
      </c>
      <c r="F1682">
        <v>734</v>
      </c>
      <c r="G1682">
        <v>50</v>
      </c>
      <c r="H1682">
        <v>367</v>
      </c>
      <c r="I1682">
        <v>4.5999999999999996</v>
      </c>
      <c r="J1682">
        <v>95</v>
      </c>
      <c r="K1682">
        <v>3</v>
      </c>
      <c r="L1682">
        <v>1101</v>
      </c>
      <c r="M1682" s="1">
        <v>45982</v>
      </c>
      <c r="N1682" t="s">
        <v>54</v>
      </c>
    </row>
    <row r="1683" spans="1:14" x14ac:dyDescent="0.3">
      <c r="A1683" t="s">
        <v>3378</v>
      </c>
      <c r="B1683" t="s">
        <v>3379</v>
      </c>
      <c r="C1683" t="s">
        <v>45</v>
      </c>
      <c r="D1683" t="s">
        <v>41</v>
      </c>
      <c r="E1683" t="s">
        <v>34</v>
      </c>
      <c r="F1683">
        <v>2457</v>
      </c>
      <c r="G1683">
        <v>15</v>
      </c>
      <c r="H1683">
        <v>2088</v>
      </c>
      <c r="I1683">
        <v>4.2</v>
      </c>
      <c r="J1683">
        <v>244</v>
      </c>
      <c r="K1683">
        <v>2</v>
      </c>
      <c r="L1683">
        <v>4176</v>
      </c>
      <c r="M1683" s="1">
        <v>45884</v>
      </c>
      <c r="N1683" t="s">
        <v>168</v>
      </c>
    </row>
    <row r="1684" spans="1:14" x14ac:dyDescent="0.3">
      <c r="A1684" t="s">
        <v>3380</v>
      </c>
      <c r="B1684" t="s">
        <v>3381</v>
      </c>
      <c r="C1684" t="s">
        <v>22</v>
      </c>
      <c r="D1684" t="s">
        <v>33</v>
      </c>
      <c r="E1684" t="s">
        <v>18</v>
      </c>
      <c r="F1684">
        <v>4454</v>
      </c>
      <c r="G1684">
        <v>10</v>
      </c>
      <c r="H1684">
        <v>4009</v>
      </c>
      <c r="I1684">
        <v>4.4000000000000004</v>
      </c>
      <c r="J1684">
        <v>308</v>
      </c>
      <c r="K1684">
        <v>1</v>
      </c>
      <c r="L1684">
        <v>4009</v>
      </c>
      <c r="M1684" s="1">
        <v>45886</v>
      </c>
      <c r="N1684" t="s">
        <v>71</v>
      </c>
    </row>
    <row r="1685" spans="1:14" x14ac:dyDescent="0.3">
      <c r="A1685" t="s">
        <v>3382</v>
      </c>
      <c r="B1685" t="s">
        <v>3383</v>
      </c>
      <c r="C1685" t="s">
        <v>52</v>
      </c>
      <c r="D1685" t="s">
        <v>109</v>
      </c>
      <c r="E1685" t="s">
        <v>34</v>
      </c>
      <c r="F1685">
        <v>2750</v>
      </c>
      <c r="G1685">
        <v>25</v>
      </c>
      <c r="H1685">
        <v>2062</v>
      </c>
      <c r="I1685">
        <v>4.2</v>
      </c>
      <c r="J1685">
        <v>136</v>
      </c>
      <c r="K1685">
        <v>1</v>
      </c>
      <c r="L1685">
        <v>2062</v>
      </c>
      <c r="M1685" s="1">
        <v>45982</v>
      </c>
      <c r="N1685" t="s">
        <v>24</v>
      </c>
    </row>
    <row r="1686" spans="1:14" x14ac:dyDescent="0.3">
      <c r="A1686" t="s">
        <v>3384</v>
      </c>
      <c r="B1686" t="s">
        <v>3385</v>
      </c>
      <c r="C1686" t="s">
        <v>52</v>
      </c>
      <c r="D1686" t="s">
        <v>33</v>
      </c>
      <c r="E1686" t="s">
        <v>18</v>
      </c>
      <c r="F1686">
        <v>3980</v>
      </c>
      <c r="G1686">
        <v>50</v>
      </c>
      <c r="H1686">
        <v>1990</v>
      </c>
      <c r="I1686">
        <v>4.5</v>
      </c>
      <c r="J1686">
        <v>113</v>
      </c>
      <c r="K1686">
        <v>2</v>
      </c>
      <c r="L1686">
        <v>3980</v>
      </c>
      <c r="M1686" s="1">
        <v>45966</v>
      </c>
      <c r="N1686" t="s">
        <v>189</v>
      </c>
    </row>
    <row r="1687" spans="1:14" x14ac:dyDescent="0.3">
      <c r="A1687" t="s">
        <v>3386</v>
      </c>
      <c r="B1687" t="s">
        <v>3387</v>
      </c>
      <c r="C1687" t="s">
        <v>22</v>
      </c>
      <c r="D1687" t="s">
        <v>41</v>
      </c>
      <c r="E1687" t="s">
        <v>74</v>
      </c>
      <c r="F1687">
        <v>1858</v>
      </c>
      <c r="G1687">
        <v>40</v>
      </c>
      <c r="H1687">
        <v>1115</v>
      </c>
      <c r="I1687">
        <v>4.2</v>
      </c>
      <c r="J1687">
        <v>83</v>
      </c>
      <c r="K1687">
        <v>1</v>
      </c>
      <c r="L1687">
        <v>1115</v>
      </c>
      <c r="M1687" s="1">
        <v>45546</v>
      </c>
      <c r="N1687" t="s">
        <v>141</v>
      </c>
    </row>
    <row r="1688" spans="1:14" x14ac:dyDescent="0.3">
      <c r="A1688" t="s">
        <v>3388</v>
      </c>
      <c r="B1688" t="s">
        <v>3389</v>
      </c>
      <c r="C1688" t="s">
        <v>16</v>
      </c>
      <c r="D1688" t="s">
        <v>53</v>
      </c>
      <c r="E1688" t="s">
        <v>74</v>
      </c>
      <c r="F1688">
        <v>4018</v>
      </c>
      <c r="G1688">
        <v>15</v>
      </c>
      <c r="H1688">
        <v>3415</v>
      </c>
      <c r="I1688">
        <v>4</v>
      </c>
      <c r="J1688">
        <v>157</v>
      </c>
      <c r="K1688">
        <v>1</v>
      </c>
      <c r="L1688">
        <v>3415</v>
      </c>
      <c r="M1688" s="1">
        <v>45866</v>
      </c>
      <c r="N1688" t="s">
        <v>49</v>
      </c>
    </row>
    <row r="1689" spans="1:14" x14ac:dyDescent="0.3">
      <c r="A1689" t="s">
        <v>3390</v>
      </c>
      <c r="B1689" t="s">
        <v>3391</v>
      </c>
      <c r="C1689" t="s">
        <v>116</v>
      </c>
      <c r="D1689" t="s">
        <v>46</v>
      </c>
      <c r="E1689" t="s">
        <v>161</v>
      </c>
      <c r="F1689">
        <v>5473</v>
      </c>
      <c r="G1689">
        <v>40</v>
      </c>
      <c r="H1689">
        <v>3284</v>
      </c>
      <c r="I1689">
        <v>4.0999999999999996</v>
      </c>
      <c r="J1689">
        <v>119</v>
      </c>
      <c r="K1689">
        <v>1</v>
      </c>
      <c r="L1689">
        <v>3284</v>
      </c>
      <c r="M1689" s="1">
        <v>45851</v>
      </c>
      <c r="N1689" t="s">
        <v>58</v>
      </c>
    </row>
    <row r="1690" spans="1:14" x14ac:dyDescent="0.3">
      <c r="A1690" t="s">
        <v>3392</v>
      </c>
      <c r="B1690" t="s">
        <v>3393</v>
      </c>
      <c r="C1690" t="s">
        <v>16</v>
      </c>
      <c r="D1690" t="s">
        <v>41</v>
      </c>
      <c r="E1690" t="s">
        <v>74</v>
      </c>
      <c r="F1690">
        <v>2934</v>
      </c>
      <c r="G1690">
        <v>15</v>
      </c>
      <c r="H1690">
        <v>2494</v>
      </c>
      <c r="I1690">
        <v>4.9000000000000004</v>
      </c>
      <c r="J1690">
        <v>6</v>
      </c>
      <c r="K1690">
        <v>3</v>
      </c>
      <c r="L1690">
        <v>7482</v>
      </c>
      <c r="M1690" s="1">
        <v>45432</v>
      </c>
      <c r="N1690" t="s">
        <v>141</v>
      </c>
    </row>
    <row r="1691" spans="1:14" x14ac:dyDescent="0.3">
      <c r="A1691" t="s">
        <v>3394</v>
      </c>
      <c r="B1691" t="s">
        <v>3395</v>
      </c>
      <c r="C1691" t="s">
        <v>116</v>
      </c>
      <c r="D1691" t="s">
        <v>53</v>
      </c>
      <c r="E1691" t="s">
        <v>74</v>
      </c>
      <c r="F1691">
        <v>5506</v>
      </c>
      <c r="G1691">
        <v>10</v>
      </c>
      <c r="H1691">
        <v>4955</v>
      </c>
      <c r="I1691">
        <v>4.4000000000000004</v>
      </c>
      <c r="J1691">
        <v>162</v>
      </c>
      <c r="K1691">
        <v>1</v>
      </c>
      <c r="L1691">
        <v>4955</v>
      </c>
      <c r="M1691" s="1">
        <v>45356</v>
      </c>
      <c r="N1691" t="s">
        <v>19</v>
      </c>
    </row>
    <row r="1692" spans="1:14" x14ac:dyDescent="0.3">
      <c r="A1692" t="s">
        <v>3396</v>
      </c>
      <c r="B1692" t="s">
        <v>3397</v>
      </c>
      <c r="C1692" t="s">
        <v>88</v>
      </c>
      <c r="D1692" t="s">
        <v>23</v>
      </c>
      <c r="E1692" t="s">
        <v>18</v>
      </c>
      <c r="F1692">
        <v>4464</v>
      </c>
      <c r="G1692">
        <v>30</v>
      </c>
      <c r="H1692">
        <v>3125</v>
      </c>
      <c r="I1692">
        <v>3.6</v>
      </c>
      <c r="J1692">
        <v>66</v>
      </c>
      <c r="K1692">
        <v>1</v>
      </c>
      <c r="L1692">
        <v>3125</v>
      </c>
      <c r="M1692" s="1">
        <v>45459</v>
      </c>
      <c r="N1692" t="s">
        <v>42</v>
      </c>
    </row>
    <row r="1693" spans="1:14" x14ac:dyDescent="0.3">
      <c r="A1693" t="s">
        <v>3398</v>
      </c>
      <c r="B1693" t="s">
        <v>3399</v>
      </c>
      <c r="C1693" t="s">
        <v>88</v>
      </c>
      <c r="D1693" t="s">
        <v>17</v>
      </c>
      <c r="E1693" t="s">
        <v>34</v>
      </c>
      <c r="F1693">
        <v>5194</v>
      </c>
      <c r="G1693">
        <v>40</v>
      </c>
      <c r="H1693">
        <v>3116</v>
      </c>
      <c r="I1693">
        <v>4.0999999999999996</v>
      </c>
      <c r="J1693">
        <v>146</v>
      </c>
      <c r="K1693">
        <v>1</v>
      </c>
      <c r="L1693">
        <v>3116</v>
      </c>
      <c r="M1693" s="1">
        <v>45546</v>
      </c>
      <c r="N1693" t="s">
        <v>78</v>
      </c>
    </row>
    <row r="1694" spans="1:14" x14ac:dyDescent="0.3">
      <c r="A1694" t="s">
        <v>3400</v>
      </c>
      <c r="B1694" t="s">
        <v>3401</v>
      </c>
      <c r="C1694" t="s">
        <v>37</v>
      </c>
      <c r="D1694" t="s">
        <v>23</v>
      </c>
      <c r="E1694" t="s">
        <v>34</v>
      </c>
      <c r="F1694">
        <v>4215</v>
      </c>
      <c r="G1694">
        <v>30</v>
      </c>
      <c r="H1694">
        <v>2950</v>
      </c>
      <c r="I1694">
        <v>4.3</v>
      </c>
      <c r="J1694">
        <v>300</v>
      </c>
      <c r="K1694">
        <v>1</v>
      </c>
      <c r="L1694">
        <v>2950</v>
      </c>
      <c r="M1694" s="1">
        <v>45461</v>
      </c>
      <c r="N1694" t="s">
        <v>102</v>
      </c>
    </row>
    <row r="1695" spans="1:14" x14ac:dyDescent="0.3">
      <c r="A1695" t="s">
        <v>3402</v>
      </c>
      <c r="B1695" t="s">
        <v>3403</v>
      </c>
      <c r="C1695" t="s">
        <v>27</v>
      </c>
      <c r="D1695" t="s">
        <v>46</v>
      </c>
      <c r="E1695" t="s">
        <v>18</v>
      </c>
      <c r="F1695">
        <v>3085</v>
      </c>
      <c r="G1695">
        <v>20</v>
      </c>
      <c r="H1695">
        <v>2468</v>
      </c>
      <c r="I1695">
        <v>4</v>
      </c>
      <c r="J1695">
        <v>657</v>
      </c>
      <c r="K1695">
        <v>1</v>
      </c>
      <c r="L1695">
        <v>2468</v>
      </c>
      <c r="M1695" s="1">
        <v>45489</v>
      </c>
      <c r="N1695" t="s">
        <v>38</v>
      </c>
    </row>
    <row r="1696" spans="1:14" x14ac:dyDescent="0.3">
      <c r="A1696" t="s">
        <v>3404</v>
      </c>
      <c r="B1696" t="s">
        <v>3405</v>
      </c>
      <c r="C1696" t="s">
        <v>45</v>
      </c>
      <c r="D1696" t="s">
        <v>41</v>
      </c>
      <c r="E1696" t="s">
        <v>34</v>
      </c>
      <c r="F1696">
        <v>648</v>
      </c>
      <c r="G1696">
        <v>20</v>
      </c>
      <c r="H1696">
        <v>518</v>
      </c>
      <c r="I1696">
        <v>3.1</v>
      </c>
      <c r="J1696">
        <v>54</v>
      </c>
      <c r="K1696">
        <v>1</v>
      </c>
      <c r="L1696">
        <v>518</v>
      </c>
      <c r="M1696" s="1">
        <v>45358</v>
      </c>
      <c r="N1696" t="s">
        <v>64</v>
      </c>
    </row>
    <row r="1697" spans="1:14" x14ac:dyDescent="0.3">
      <c r="A1697" t="s">
        <v>3406</v>
      </c>
      <c r="B1697" t="s">
        <v>3407</v>
      </c>
      <c r="C1697" t="s">
        <v>45</v>
      </c>
      <c r="D1697" t="s">
        <v>109</v>
      </c>
      <c r="E1697" t="s">
        <v>161</v>
      </c>
      <c r="F1697">
        <v>2706</v>
      </c>
      <c r="G1697">
        <v>60</v>
      </c>
      <c r="H1697">
        <v>1082</v>
      </c>
      <c r="I1697">
        <v>3.7</v>
      </c>
      <c r="J1697">
        <v>54</v>
      </c>
      <c r="K1697">
        <v>1</v>
      </c>
      <c r="L1697">
        <v>1082</v>
      </c>
      <c r="M1697" s="1">
        <v>45702</v>
      </c>
      <c r="N1697" t="s">
        <v>91</v>
      </c>
    </row>
    <row r="1698" spans="1:14" x14ac:dyDescent="0.3">
      <c r="A1698" t="s">
        <v>3408</v>
      </c>
      <c r="B1698" t="s">
        <v>3409</v>
      </c>
      <c r="C1698" t="s">
        <v>16</v>
      </c>
      <c r="D1698" t="s">
        <v>23</v>
      </c>
      <c r="E1698" t="s">
        <v>34</v>
      </c>
      <c r="F1698">
        <v>3609</v>
      </c>
      <c r="G1698">
        <v>20</v>
      </c>
      <c r="H1698">
        <v>2887</v>
      </c>
      <c r="I1698">
        <v>3.9</v>
      </c>
      <c r="J1698">
        <v>44</v>
      </c>
      <c r="K1698">
        <v>2</v>
      </c>
      <c r="L1698">
        <v>5774</v>
      </c>
      <c r="M1698" s="1">
        <v>45626</v>
      </c>
      <c r="N1698" t="s">
        <v>150</v>
      </c>
    </row>
    <row r="1699" spans="1:14" x14ac:dyDescent="0.3">
      <c r="A1699" t="s">
        <v>3410</v>
      </c>
      <c r="B1699" t="s">
        <v>3411</v>
      </c>
      <c r="C1699" t="s">
        <v>52</v>
      </c>
      <c r="D1699" t="s">
        <v>28</v>
      </c>
      <c r="E1699" t="s">
        <v>34</v>
      </c>
      <c r="F1699">
        <v>6040</v>
      </c>
      <c r="G1699">
        <v>30</v>
      </c>
      <c r="H1699">
        <v>4228</v>
      </c>
      <c r="I1699">
        <v>5</v>
      </c>
      <c r="J1699">
        <v>181</v>
      </c>
      <c r="K1699">
        <v>2</v>
      </c>
      <c r="L1699">
        <v>8456</v>
      </c>
      <c r="M1699" s="1">
        <v>45546</v>
      </c>
      <c r="N1699" t="s">
        <v>54</v>
      </c>
    </row>
    <row r="1700" spans="1:14" x14ac:dyDescent="0.3">
      <c r="A1700" t="s">
        <v>3412</v>
      </c>
      <c r="B1700" t="s">
        <v>3413</v>
      </c>
      <c r="C1700" t="s">
        <v>16</v>
      </c>
      <c r="D1700" t="s">
        <v>41</v>
      </c>
      <c r="E1700" t="s">
        <v>74</v>
      </c>
      <c r="F1700">
        <v>2002</v>
      </c>
      <c r="G1700">
        <v>30</v>
      </c>
      <c r="H1700">
        <v>1401</v>
      </c>
      <c r="I1700">
        <v>4.3</v>
      </c>
      <c r="J1700">
        <v>71</v>
      </c>
      <c r="K1700">
        <v>1</v>
      </c>
      <c r="L1700">
        <v>1401</v>
      </c>
      <c r="M1700" s="1">
        <v>45894</v>
      </c>
      <c r="N1700" t="s">
        <v>141</v>
      </c>
    </row>
    <row r="1701" spans="1:14" x14ac:dyDescent="0.3">
      <c r="A1701" t="s">
        <v>3414</v>
      </c>
      <c r="B1701" t="s">
        <v>3415</v>
      </c>
      <c r="C1701" t="s">
        <v>32</v>
      </c>
      <c r="D1701" t="s">
        <v>23</v>
      </c>
      <c r="E1701" t="s">
        <v>18</v>
      </c>
      <c r="F1701">
        <v>2269</v>
      </c>
      <c r="G1701">
        <v>10</v>
      </c>
      <c r="H1701">
        <v>2042</v>
      </c>
      <c r="I1701">
        <v>3.3</v>
      </c>
      <c r="J1701">
        <v>303</v>
      </c>
      <c r="K1701">
        <v>2</v>
      </c>
      <c r="L1701">
        <v>4084</v>
      </c>
      <c r="M1701" s="1">
        <v>45661</v>
      </c>
      <c r="N1701" t="s">
        <v>75</v>
      </c>
    </row>
    <row r="1702" spans="1:14" x14ac:dyDescent="0.3">
      <c r="A1702" t="s">
        <v>3416</v>
      </c>
      <c r="B1702" t="s">
        <v>3417</v>
      </c>
      <c r="C1702" t="s">
        <v>57</v>
      </c>
      <c r="D1702" t="s">
        <v>23</v>
      </c>
      <c r="E1702" t="s">
        <v>18</v>
      </c>
      <c r="F1702">
        <v>4676</v>
      </c>
      <c r="G1702">
        <v>10</v>
      </c>
      <c r="H1702">
        <v>4208</v>
      </c>
      <c r="I1702">
        <v>4.0999999999999996</v>
      </c>
      <c r="J1702">
        <v>107</v>
      </c>
      <c r="K1702">
        <v>2</v>
      </c>
      <c r="L1702">
        <v>8416</v>
      </c>
      <c r="M1702" s="1">
        <v>45524</v>
      </c>
      <c r="N1702" t="s">
        <v>150</v>
      </c>
    </row>
    <row r="1703" spans="1:14" x14ac:dyDescent="0.3">
      <c r="A1703" t="s">
        <v>3418</v>
      </c>
      <c r="B1703" t="s">
        <v>3419</v>
      </c>
      <c r="C1703" t="s">
        <v>88</v>
      </c>
      <c r="D1703" t="s">
        <v>41</v>
      </c>
      <c r="E1703" t="s">
        <v>34</v>
      </c>
      <c r="F1703">
        <v>1689</v>
      </c>
      <c r="G1703">
        <v>20</v>
      </c>
      <c r="H1703">
        <v>1351</v>
      </c>
      <c r="I1703">
        <v>4.8</v>
      </c>
      <c r="J1703">
        <v>112</v>
      </c>
      <c r="K1703">
        <v>1</v>
      </c>
      <c r="L1703">
        <v>1351</v>
      </c>
      <c r="M1703" s="1">
        <v>45394</v>
      </c>
      <c r="N1703" t="s">
        <v>64</v>
      </c>
    </row>
    <row r="1704" spans="1:14" x14ac:dyDescent="0.3">
      <c r="A1704" t="s">
        <v>3420</v>
      </c>
      <c r="B1704" t="s">
        <v>3421</v>
      </c>
      <c r="C1704" t="s">
        <v>57</v>
      </c>
      <c r="D1704" t="s">
        <v>109</v>
      </c>
      <c r="E1704" t="s">
        <v>34</v>
      </c>
      <c r="F1704">
        <v>2478</v>
      </c>
      <c r="G1704">
        <v>0</v>
      </c>
      <c r="H1704">
        <v>2478</v>
      </c>
      <c r="I1704">
        <v>3.8</v>
      </c>
      <c r="J1704">
        <v>36</v>
      </c>
      <c r="K1704">
        <v>1</v>
      </c>
      <c r="L1704">
        <v>2478</v>
      </c>
      <c r="M1704" s="1">
        <v>45958</v>
      </c>
      <c r="N1704" t="s">
        <v>54</v>
      </c>
    </row>
    <row r="1705" spans="1:14" x14ac:dyDescent="0.3">
      <c r="A1705" t="s">
        <v>3422</v>
      </c>
      <c r="B1705" t="s">
        <v>3423</v>
      </c>
      <c r="C1705" t="s">
        <v>16</v>
      </c>
      <c r="D1705" t="s">
        <v>28</v>
      </c>
      <c r="E1705" t="s">
        <v>34</v>
      </c>
      <c r="F1705">
        <v>1648</v>
      </c>
      <c r="G1705">
        <v>15</v>
      </c>
      <c r="H1705">
        <v>1401</v>
      </c>
      <c r="I1705">
        <v>4.5999999999999996</v>
      </c>
      <c r="J1705">
        <v>37</v>
      </c>
      <c r="K1705">
        <v>5</v>
      </c>
      <c r="L1705">
        <v>7005</v>
      </c>
      <c r="M1705" s="1">
        <v>45990</v>
      </c>
      <c r="N1705" t="s">
        <v>141</v>
      </c>
    </row>
    <row r="1706" spans="1:14" x14ac:dyDescent="0.3">
      <c r="A1706" t="s">
        <v>3424</v>
      </c>
      <c r="B1706" t="s">
        <v>3425</v>
      </c>
      <c r="C1706" t="s">
        <v>27</v>
      </c>
      <c r="D1706" t="s">
        <v>41</v>
      </c>
      <c r="E1706" t="s">
        <v>34</v>
      </c>
      <c r="F1706">
        <v>2175</v>
      </c>
      <c r="G1706">
        <v>15</v>
      </c>
      <c r="H1706">
        <v>1849</v>
      </c>
      <c r="I1706">
        <v>3.3</v>
      </c>
      <c r="J1706">
        <v>275</v>
      </c>
      <c r="K1706">
        <v>2</v>
      </c>
      <c r="L1706">
        <v>3698</v>
      </c>
      <c r="M1706" s="1">
        <v>45610</v>
      </c>
      <c r="N1706" t="s">
        <v>49</v>
      </c>
    </row>
    <row r="1707" spans="1:14" x14ac:dyDescent="0.3">
      <c r="A1707" t="s">
        <v>3426</v>
      </c>
      <c r="B1707" t="s">
        <v>3427</v>
      </c>
      <c r="C1707" t="s">
        <v>27</v>
      </c>
      <c r="D1707" t="s">
        <v>53</v>
      </c>
      <c r="E1707" t="s">
        <v>18</v>
      </c>
      <c r="F1707">
        <v>5469</v>
      </c>
      <c r="G1707">
        <v>20</v>
      </c>
      <c r="H1707">
        <v>4375</v>
      </c>
      <c r="I1707">
        <v>2.7</v>
      </c>
      <c r="J1707">
        <v>56</v>
      </c>
      <c r="K1707">
        <v>2</v>
      </c>
      <c r="L1707">
        <v>8750</v>
      </c>
      <c r="M1707" s="1">
        <v>45518</v>
      </c>
      <c r="N1707" t="s">
        <v>42</v>
      </c>
    </row>
    <row r="1708" spans="1:14" x14ac:dyDescent="0.3">
      <c r="A1708" t="s">
        <v>3428</v>
      </c>
      <c r="B1708" t="s">
        <v>3429</v>
      </c>
      <c r="C1708" t="s">
        <v>52</v>
      </c>
      <c r="D1708" t="s">
        <v>46</v>
      </c>
      <c r="E1708" t="s">
        <v>34</v>
      </c>
      <c r="F1708">
        <v>7544</v>
      </c>
      <c r="G1708">
        <v>15</v>
      </c>
      <c r="H1708">
        <v>6412</v>
      </c>
      <c r="I1708">
        <v>4.7</v>
      </c>
      <c r="J1708">
        <v>285</v>
      </c>
      <c r="K1708">
        <v>3</v>
      </c>
      <c r="L1708">
        <v>19236</v>
      </c>
      <c r="M1708" s="1">
        <v>45425</v>
      </c>
      <c r="N1708" t="s">
        <v>85</v>
      </c>
    </row>
    <row r="1709" spans="1:14" x14ac:dyDescent="0.3">
      <c r="A1709" t="s">
        <v>3430</v>
      </c>
      <c r="B1709" t="s">
        <v>3431</v>
      </c>
      <c r="C1709" t="s">
        <v>16</v>
      </c>
      <c r="D1709" t="s">
        <v>109</v>
      </c>
      <c r="E1709" t="s">
        <v>18</v>
      </c>
      <c r="F1709">
        <v>2536</v>
      </c>
      <c r="G1709">
        <v>25</v>
      </c>
      <c r="H1709">
        <v>1902</v>
      </c>
      <c r="I1709">
        <v>3.9</v>
      </c>
      <c r="J1709">
        <v>110</v>
      </c>
      <c r="K1709">
        <v>1</v>
      </c>
      <c r="L1709">
        <v>1902</v>
      </c>
      <c r="M1709" s="1">
        <v>45526</v>
      </c>
      <c r="N1709" t="s">
        <v>78</v>
      </c>
    </row>
    <row r="1710" spans="1:14" x14ac:dyDescent="0.3">
      <c r="A1710" t="s">
        <v>3432</v>
      </c>
      <c r="B1710" t="s">
        <v>3433</v>
      </c>
      <c r="C1710" t="s">
        <v>116</v>
      </c>
      <c r="D1710" t="s">
        <v>46</v>
      </c>
      <c r="E1710" t="s">
        <v>18</v>
      </c>
      <c r="F1710">
        <v>4355</v>
      </c>
      <c r="G1710">
        <v>15</v>
      </c>
      <c r="H1710">
        <v>3702</v>
      </c>
      <c r="I1710">
        <v>3.2</v>
      </c>
      <c r="J1710">
        <v>415</v>
      </c>
      <c r="K1710">
        <v>4</v>
      </c>
      <c r="L1710">
        <v>14808</v>
      </c>
      <c r="M1710" s="1">
        <v>45754</v>
      </c>
      <c r="N1710" t="s">
        <v>71</v>
      </c>
    </row>
    <row r="1711" spans="1:14" x14ac:dyDescent="0.3">
      <c r="A1711" t="s">
        <v>3434</v>
      </c>
      <c r="B1711" t="s">
        <v>3435</v>
      </c>
      <c r="C1711" t="s">
        <v>16</v>
      </c>
      <c r="D1711" t="s">
        <v>41</v>
      </c>
      <c r="E1711" t="s">
        <v>34</v>
      </c>
      <c r="F1711">
        <v>2020</v>
      </c>
      <c r="G1711">
        <v>25</v>
      </c>
      <c r="H1711">
        <v>1515</v>
      </c>
      <c r="I1711">
        <v>3.9</v>
      </c>
      <c r="J1711">
        <v>42</v>
      </c>
      <c r="K1711">
        <v>1</v>
      </c>
      <c r="L1711">
        <v>1515</v>
      </c>
      <c r="M1711" s="1">
        <v>45372</v>
      </c>
      <c r="N1711" t="s">
        <v>85</v>
      </c>
    </row>
    <row r="1712" spans="1:14" x14ac:dyDescent="0.3">
      <c r="A1712" t="s">
        <v>3436</v>
      </c>
      <c r="B1712" t="s">
        <v>3437</v>
      </c>
      <c r="C1712" t="s">
        <v>32</v>
      </c>
      <c r="D1712" t="s">
        <v>33</v>
      </c>
      <c r="E1712" t="s">
        <v>34</v>
      </c>
      <c r="F1712">
        <v>2974</v>
      </c>
      <c r="G1712">
        <v>30</v>
      </c>
      <c r="H1712">
        <v>2082</v>
      </c>
      <c r="I1712">
        <v>4.2</v>
      </c>
      <c r="J1712">
        <v>153</v>
      </c>
      <c r="K1712">
        <v>1</v>
      </c>
      <c r="L1712">
        <v>2082</v>
      </c>
      <c r="M1712" s="1">
        <v>45353</v>
      </c>
      <c r="N1712" t="s">
        <v>61</v>
      </c>
    </row>
    <row r="1713" spans="1:14" x14ac:dyDescent="0.3">
      <c r="A1713" t="s">
        <v>3438</v>
      </c>
      <c r="B1713" t="s">
        <v>3439</v>
      </c>
      <c r="C1713" t="s">
        <v>32</v>
      </c>
      <c r="D1713" t="s">
        <v>53</v>
      </c>
      <c r="E1713" t="s">
        <v>74</v>
      </c>
      <c r="F1713">
        <v>5019</v>
      </c>
      <c r="G1713">
        <v>70</v>
      </c>
      <c r="H1713">
        <v>1506</v>
      </c>
      <c r="I1713">
        <v>4.3</v>
      </c>
      <c r="J1713">
        <v>34</v>
      </c>
      <c r="K1713">
        <v>2</v>
      </c>
      <c r="L1713">
        <v>3012</v>
      </c>
      <c r="M1713" s="1">
        <v>45864</v>
      </c>
      <c r="N1713" t="s">
        <v>58</v>
      </c>
    </row>
    <row r="1714" spans="1:14" x14ac:dyDescent="0.3">
      <c r="A1714" t="s">
        <v>3440</v>
      </c>
      <c r="B1714" t="s">
        <v>3441</v>
      </c>
      <c r="C1714" t="s">
        <v>116</v>
      </c>
      <c r="D1714" t="s">
        <v>33</v>
      </c>
      <c r="E1714" t="s">
        <v>34</v>
      </c>
      <c r="F1714">
        <v>4007</v>
      </c>
      <c r="G1714">
        <v>40</v>
      </c>
      <c r="H1714">
        <v>2404</v>
      </c>
      <c r="I1714">
        <v>2.9</v>
      </c>
      <c r="J1714">
        <v>43</v>
      </c>
      <c r="K1714">
        <v>1</v>
      </c>
      <c r="L1714">
        <v>2404</v>
      </c>
      <c r="M1714" s="1">
        <v>45710</v>
      </c>
      <c r="N1714" t="s">
        <v>141</v>
      </c>
    </row>
    <row r="1715" spans="1:14" x14ac:dyDescent="0.3">
      <c r="A1715" t="s">
        <v>3442</v>
      </c>
      <c r="B1715" t="s">
        <v>3443</v>
      </c>
      <c r="C1715" t="s">
        <v>32</v>
      </c>
      <c r="D1715" t="s">
        <v>46</v>
      </c>
      <c r="E1715" t="s">
        <v>18</v>
      </c>
      <c r="F1715">
        <v>4187</v>
      </c>
      <c r="G1715">
        <v>10</v>
      </c>
      <c r="H1715">
        <v>3768</v>
      </c>
      <c r="I1715">
        <v>3.8</v>
      </c>
      <c r="J1715">
        <v>193</v>
      </c>
      <c r="K1715">
        <v>1</v>
      </c>
      <c r="L1715">
        <v>3768</v>
      </c>
      <c r="M1715" s="1">
        <v>45782</v>
      </c>
      <c r="N1715" t="s">
        <v>49</v>
      </c>
    </row>
    <row r="1716" spans="1:14" x14ac:dyDescent="0.3">
      <c r="A1716" t="s">
        <v>3444</v>
      </c>
      <c r="B1716" t="s">
        <v>3445</v>
      </c>
      <c r="C1716" t="s">
        <v>57</v>
      </c>
      <c r="D1716" t="s">
        <v>41</v>
      </c>
      <c r="E1716" t="s">
        <v>74</v>
      </c>
      <c r="F1716">
        <v>586</v>
      </c>
      <c r="G1716">
        <v>20</v>
      </c>
      <c r="H1716">
        <v>469</v>
      </c>
      <c r="I1716">
        <v>4.0999999999999996</v>
      </c>
      <c r="J1716">
        <v>210</v>
      </c>
      <c r="K1716">
        <v>5</v>
      </c>
      <c r="L1716">
        <v>2345</v>
      </c>
      <c r="M1716" s="1">
        <v>45942</v>
      </c>
      <c r="N1716" t="s">
        <v>85</v>
      </c>
    </row>
    <row r="1717" spans="1:14" x14ac:dyDescent="0.3">
      <c r="A1717" t="s">
        <v>3446</v>
      </c>
      <c r="B1717" t="s">
        <v>3447</v>
      </c>
      <c r="C1717" t="s">
        <v>37</v>
      </c>
      <c r="D1717" t="s">
        <v>46</v>
      </c>
      <c r="E1717" t="s">
        <v>161</v>
      </c>
      <c r="F1717">
        <v>4302</v>
      </c>
      <c r="G1717">
        <v>10</v>
      </c>
      <c r="H1717">
        <v>3872</v>
      </c>
      <c r="I1717">
        <v>4.3</v>
      </c>
      <c r="J1717">
        <v>45</v>
      </c>
      <c r="K1717">
        <v>1</v>
      </c>
      <c r="L1717">
        <v>3872</v>
      </c>
      <c r="M1717" s="1">
        <v>45530</v>
      </c>
      <c r="N1717" t="s">
        <v>64</v>
      </c>
    </row>
    <row r="1718" spans="1:14" x14ac:dyDescent="0.3">
      <c r="A1718" t="s">
        <v>3448</v>
      </c>
      <c r="B1718" t="s">
        <v>3449</v>
      </c>
      <c r="C1718" t="s">
        <v>57</v>
      </c>
      <c r="D1718" t="s">
        <v>28</v>
      </c>
      <c r="E1718" t="s">
        <v>34</v>
      </c>
      <c r="F1718">
        <v>1247</v>
      </c>
      <c r="G1718">
        <v>30</v>
      </c>
      <c r="H1718">
        <v>873</v>
      </c>
      <c r="I1718">
        <v>3.6</v>
      </c>
      <c r="J1718">
        <v>169</v>
      </c>
      <c r="K1718">
        <v>1</v>
      </c>
      <c r="L1718">
        <v>873</v>
      </c>
      <c r="M1718" s="1">
        <v>45960</v>
      </c>
      <c r="N1718" t="s">
        <v>102</v>
      </c>
    </row>
    <row r="1719" spans="1:14" x14ac:dyDescent="0.3">
      <c r="A1719" t="s">
        <v>3450</v>
      </c>
      <c r="B1719" t="s">
        <v>3451</v>
      </c>
      <c r="C1719" t="s">
        <v>57</v>
      </c>
      <c r="D1719" t="s">
        <v>46</v>
      </c>
      <c r="E1719" t="s">
        <v>34</v>
      </c>
      <c r="F1719">
        <v>2746</v>
      </c>
      <c r="G1719">
        <v>10</v>
      </c>
      <c r="H1719">
        <v>2471</v>
      </c>
      <c r="I1719">
        <v>4</v>
      </c>
      <c r="J1719">
        <v>430</v>
      </c>
      <c r="K1719">
        <v>1</v>
      </c>
      <c r="L1719">
        <v>2471</v>
      </c>
      <c r="M1719" s="1">
        <v>46022</v>
      </c>
      <c r="N1719" t="s">
        <v>91</v>
      </c>
    </row>
    <row r="1720" spans="1:14" x14ac:dyDescent="0.3">
      <c r="A1720" t="s">
        <v>3452</v>
      </c>
      <c r="B1720" t="s">
        <v>3453</v>
      </c>
      <c r="C1720" t="s">
        <v>45</v>
      </c>
      <c r="D1720" t="s">
        <v>23</v>
      </c>
      <c r="E1720" t="s">
        <v>34</v>
      </c>
      <c r="F1720">
        <v>4381</v>
      </c>
      <c r="G1720">
        <v>50</v>
      </c>
      <c r="H1720">
        <v>2190</v>
      </c>
      <c r="I1720">
        <v>3.8</v>
      </c>
      <c r="J1720">
        <v>90</v>
      </c>
      <c r="K1720">
        <v>2</v>
      </c>
      <c r="L1720">
        <v>4380</v>
      </c>
      <c r="M1720" s="1">
        <v>45540</v>
      </c>
      <c r="N1720" t="s">
        <v>38</v>
      </c>
    </row>
    <row r="1721" spans="1:14" x14ac:dyDescent="0.3">
      <c r="A1721" t="s">
        <v>3454</v>
      </c>
      <c r="B1721" t="s">
        <v>3455</v>
      </c>
      <c r="C1721" t="s">
        <v>116</v>
      </c>
      <c r="D1721" t="s">
        <v>109</v>
      </c>
      <c r="E1721" t="s">
        <v>18</v>
      </c>
      <c r="F1721">
        <v>2763</v>
      </c>
      <c r="G1721">
        <v>25</v>
      </c>
      <c r="H1721">
        <v>2072</v>
      </c>
      <c r="I1721">
        <v>4.2</v>
      </c>
      <c r="J1721">
        <v>162</v>
      </c>
      <c r="K1721">
        <v>1</v>
      </c>
      <c r="L1721">
        <v>2072</v>
      </c>
      <c r="M1721" s="1">
        <v>45366</v>
      </c>
      <c r="N1721" t="s">
        <v>168</v>
      </c>
    </row>
    <row r="1722" spans="1:14" x14ac:dyDescent="0.3">
      <c r="A1722" t="s">
        <v>3456</v>
      </c>
      <c r="B1722" t="s">
        <v>3457</v>
      </c>
      <c r="C1722" t="s">
        <v>37</v>
      </c>
      <c r="D1722" t="s">
        <v>109</v>
      </c>
      <c r="E1722" t="s">
        <v>18</v>
      </c>
      <c r="F1722">
        <v>3570</v>
      </c>
      <c r="G1722">
        <v>30</v>
      </c>
      <c r="H1722">
        <v>2499</v>
      </c>
      <c r="I1722">
        <v>4.7</v>
      </c>
      <c r="J1722">
        <v>267</v>
      </c>
      <c r="K1722">
        <v>2</v>
      </c>
      <c r="L1722">
        <v>4998</v>
      </c>
      <c r="M1722" s="1">
        <v>45553</v>
      </c>
      <c r="N1722" t="s">
        <v>49</v>
      </c>
    </row>
    <row r="1723" spans="1:14" x14ac:dyDescent="0.3">
      <c r="A1723" t="s">
        <v>3458</v>
      </c>
      <c r="B1723" t="s">
        <v>3459</v>
      </c>
      <c r="C1723" t="s">
        <v>52</v>
      </c>
      <c r="D1723" t="s">
        <v>17</v>
      </c>
      <c r="E1723" t="s">
        <v>34</v>
      </c>
      <c r="F1723">
        <v>5457</v>
      </c>
      <c r="G1723">
        <v>25</v>
      </c>
      <c r="H1723">
        <v>4093</v>
      </c>
      <c r="I1723">
        <v>3.9</v>
      </c>
      <c r="J1723">
        <v>150</v>
      </c>
      <c r="K1723">
        <v>1</v>
      </c>
      <c r="L1723">
        <v>4093</v>
      </c>
      <c r="M1723" s="1">
        <v>45526</v>
      </c>
      <c r="N1723" t="s">
        <v>49</v>
      </c>
    </row>
    <row r="1724" spans="1:14" x14ac:dyDescent="0.3">
      <c r="A1724" t="s">
        <v>3460</v>
      </c>
      <c r="B1724" t="s">
        <v>3461</v>
      </c>
      <c r="C1724" t="s">
        <v>22</v>
      </c>
      <c r="D1724" t="s">
        <v>109</v>
      </c>
      <c r="E1724" t="s">
        <v>161</v>
      </c>
      <c r="F1724">
        <v>1098</v>
      </c>
      <c r="G1724">
        <v>25</v>
      </c>
      <c r="H1724">
        <v>824</v>
      </c>
      <c r="I1724">
        <v>3.4</v>
      </c>
      <c r="J1724">
        <v>61</v>
      </c>
      <c r="K1724">
        <v>3</v>
      </c>
      <c r="L1724">
        <v>2472</v>
      </c>
      <c r="M1724" s="1">
        <v>45743</v>
      </c>
      <c r="N1724" t="s">
        <v>168</v>
      </c>
    </row>
    <row r="1725" spans="1:14" x14ac:dyDescent="0.3">
      <c r="A1725" t="s">
        <v>3462</v>
      </c>
      <c r="B1725" t="s">
        <v>3463</v>
      </c>
      <c r="C1725" t="s">
        <v>37</v>
      </c>
      <c r="D1725" t="s">
        <v>23</v>
      </c>
      <c r="E1725" t="s">
        <v>34</v>
      </c>
      <c r="F1725">
        <v>4342</v>
      </c>
      <c r="G1725">
        <v>70</v>
      </c>
      <c r="H1725">
        <v>1303</v>
      </c>
      <c r="I1725">
        <v>3.7</v>
      </c>
      <c r="J1725">
        <v>82</v>
      </c>
      <c r="K1725">
        <v>1</v>
      </c>
      <c r="L1725">
        <v>1303</v>
      </c>
      <c r="M1725" s="1">
        <v>45978</v>
      </c>
      <c r="N1725" t="s">
        <v>102</v>
      </c>
    </row>
    <row r="1726" spans="1:14" x14ac:dyDescent="0.3">
      <c r="A1726" t="s">
        <v>3464</v>
      </c>
      <c r="B1726" t="s">
        <v>3465</v>
      </c>
      <c r="C1726" t="s">
        <v>52</v>
      </c>
      <c r="D1726" t="s">
        <v>109</v>
      </c>
      <c r="E1726" t="s">
        <v>161</v>
      </c>
      <c r="F1726">
        <v>1351</v>
      </c>
      <c r="G1726">
        <v>40</v>
      </c>
      <c r="H1726">
        <v>811</v>
      </c>
      <c r="I1726">
        <v>5</v>
      </c>
      <c r="J1726">
        <v>184</v>
      </c>
      <c r="K1726">
        <v>1</v>
      </c>
      <c r="L1726">
        <v>811</v>
      </c>
      <c r="M1726" s="1">
        <v>45778</v>
      </c>
      <c r="N1726" t="s">
        <v>150</v>
      </c>
    </row>
    <row r="1727" spans="1:14" x14ac:dyDescent="0.3">
      <c r="A1727" t="s">
        <v>3466</v>
      </c>
      <c r="B1727" t="s">
        <v>3467</v>
      </c>
      <c r="C1727" t="s">
        <v>37</v>
      </c>
      <c r="D1727" t="s">
        <v>23</v>
      </c>
      <c r="E1727" t="s">
        <v>18</v>
      </c>
      <c r="F1727">
        <v>4098</v>
      </c>
      <c r="G1727">
        <v>15</v>
      </c>
      <c r="H1727">
        <v>3483</v>
      </c>
      <c r="I1727">
        <v>3.7</v>
      </c>
      <c r="J1727">
        <v>48</v>
      </c>
      <c r="K1727">
        <v>1</v>
      </c>
      <c r="L1727">
        <v>3483</v>
      </c>
      <c r="M1727" s="1">
        <v>45841</v>
      </c>
      <c r="N1727" t="s">
        <v>91</v>
      </c>
    </row>
    <row r="1728" spans="1:14" x14ac:dyDescent="0.3">
      <c r="A1728" t="s">
        <v>3468</v>
      </c>
      <c r="B1728" t="s">
        <v>3469</v>
      </c>
      <c r="C1728" t="s">
        <v>37</v>
      </c>
      <c r="D1728" t="s">
        <v>41</v>
      </c>
      <c r="E1728" t="s">
        <v>74</v>
      </c>
      <c r="F1728">
        <v>2559</v>
      </c>
      <c r="G1728">
        <v>70</v>
      </c>
      <c r="H1728">
        <v>768</v>
      </c>
      <c r="I1728">
        <v>3.5</v>
      </c>
      <c r="J1728">
        <v>58</v>
      </c>
      <c r="K1728">
        <v>1</v>
      </c>
      <c r="L1728">
        <v>768</v>
      </c>
      <c r="M1728" s="1">
        <v>45450</v>
      </c>
      <c r="N1728" t="s">
        <v>150</v>
      </c>
    </row>
    <row r="1729" spans="1:14" x14ac:dyDescent="0.3">
      <c r="A1729" t="s">
        <v>3470</v>
      </c>
      <c r="B1729" t="s">
        <v>3471</v>
      </c>
      <c r="C1729" t="s">
        <v>57</v>
      </c>
      <c r="D1729" t="s">
        <v>53</v>
      </c>
      <c r="E1729" t="s">
        <v>74</v>
      </c>
      <c r="F1729">
        <v>6549</v>
      </c>
      <c r="G1729">
        <v>10</v>
      </c>
      <c r="H1729">
        <v>5894</v>
      </c>
      <c r="I1729">
        <v>3.9</v>
      </c>
      <c r="J1729">
        <v>293</v>
      </c>
      <c r="K1729">
        <v>1</v>
      </c>
      <c r="L1729">
        <v>5894</v>
      </c>
      <c r="M1729" s="1">
        <v>45752</v>
      </c>
      <c r="N1729" t="s">
        <v>58</v>
      </c>
    </row>
    <row r="1730" spans="1:14" x14ac:dyDescent="0.3">
      <c r="A1730" t="s">
        <v>3472</v>
      </c>
      <c r="B1730" t="s">
        <v>3473</v>
      </c>
      <c r="C1730" t="s">
        <v>88</v>
      </c>
      <c r="D1730" t="s">
        <v>109</v>
      </c>
      <c r="E1730" t="s">
        <v>18</v>
      </c>
      <c r="F1730">
        <v>3528</v>
      </c>
      <c r="G1730">
        <v>25</v>
      </c>
      <c r="H1730">
        <v>2646</v>
      </c>
      <c r="I1730">
        <v>4.0999999999999996</v>
      </c>
      <c r="J1730">
        <v>51</v>
      </c>
      <c r="K1730">
        <v>2</v>
      </c>
      <c r="L1730">
        <v>5292</v>
      </c>
      <c r="M1730" s="1">
        <v>45471</v>
      </c>
      <c r="N1730" t="s">
        <v>141</v>
      </c>
    </row>
    <row r="1731" spans="1:14" x14ac:dyDescent="0.3">
      <c r="A1731" t="s">
        <v>3474</v>
      </c>
      <c r="B1731" t="s">
        <v>1863</v>
      </c>
      <c r="C1731" t="s">
        <v>37</v>
      </c>
      <c r="D1731" t="s">
        <v>17</v>
      </c>
      <c r="E1731" t="s">
        <v>34</v>
      </c>
      <c r="F1731">
        <v>2787</v>
      </c>
      <c r="G1731">
        <v>25</v>
      </c>
      <c r="H1731">
        <v>2090</v>
      </c>
      <c r="I1731">
        <v>3.8</v>
      </c>
      <c r="J1731">
        <v>332</v>
      </c>
      <c r="K1731">
        <v>1</v>
      </c>
      <c r="L1731">
        <v>2090</v>
      </c>
      <c r="M1731" s="1">
        <v>45397</v>
      </c>
      <c r="N1731" t="s">
        <v>58</v>
      </c>
    </row>
    <row r="1732" spans="1:14" x14ac:dyDescent="0.3">
      <c r="A1732" t="s">
        <v>3475</v>
      </c>
      <c r="B1732" t="s">
        <v>3476</v>
      </c>
      <c r="C1732" t="s">
        <v>22</v>
      </c>
      <c r="D1732" t="s">
        <v>41</v>
      </c>
      <c r="E1732" t="s">
        <v>34</v>
      </c>
      <c r="F1732">
        <v>1500</v>
      </c>
      <c r="G1732">
        <v>70</v>
      </c>
      <c r="H1732">
        <v>450</v>
      </c>
      <c r="I1732">
        <v>3.3</v>
      </c>
      <c r="J1732">
        <v>137</v>
      </c>
      <c r="K1732">
        <v>3</v>
      </c>
      <c r="L1732">
        <v>1350</v>
      </c>
      <c r="M1732" s="1">
        <v>45342</v>
      </c>
      <c r="N1732" t="s">
        <v>54</v>
      </c>
    </row>
    <row r="1733" spans="1:14" x14ac:dyDescent="0.3">
      <c r="A1733" t="s">
        <v>3477</v>
      </c>
      <c r="B1733" t="s">
        <v>3478</v>
      </c>
      <c r="C1733" t="s">
        <v>116</v>
      </c>
      <c r="D1733" t="s">
        <v>23</v>
      </c>
      <c r="E1733" t="s">
        <v>18</v>
      </c>
      <c r="F1733">
        <v>1748</v>
      </c>
      <c r="G1733">
        <v>0</v>
      </c>
      <c r="H1733">
        <v>1748</v>
      </c>
      <c r="I1733">
        <v>4.3</v>
      </c>
      <c r="J1733">
        <v>211</v>
      </c>
      <c r="K1733">
        <v>1</v>
      </c>
      <c r="L1733">
        <v>1748</v>
      </c>
      <c r="M1733" s="1">
        <v>45294</v>
      </c>
      <c r="N1733" t="s">
        <v>61</v>
      </c>
    </row>
    <row r="1734" spans="1:14" x14ac:dyDescent="0.3">
      <c r="A1734" t="s">
        <v>3479</v>
      </c>
      <c r="B1734" t="s">
        <v>3480</v>
      </c>
      <c r="C1734" t="s">
        <v>27</v>
      </c>
      <c r="D1734" t="s">
        <v>41</v>
      </c>
      <c r="E1734" t="s">
        <v>18</v>
      </c>
      <c r="F1734">
        <v>575</v>
      </c>
      <c r="G1734">
        <v>50</v>
      </c>
      <c r="H1734">
        <v>288</v>
      </c>
      <c r="I1734">
        <v>4.2</v>
      </c>
      <c r="J1734">
        <v>181</v>
      </c>
      <c r="K1734">
        <v>2</v>
      </c>
      <c r="L1734">
        <v>576</v>
      </c>
      <c r="M1734" s="1">
        <v>45903</v>
      </c>
      <c r="N1734" t="s">
        <v>24</v>
      </c>
    </row>
    <row r="1735" spans="1:14" x14ac:dyDescent="0.3">
      <c r="A1735" t="s">
        <v>3481</v>
      </c>
      <c r="B1735" t="s">
        <v>3482</v>
      </c>
      <c r="C1735" t="s">
        <v>32</v>
      </c>
      <c r="D1735" t="s">
        <v>109</v>
      </c>
      <c r="E1735" t="s">
        <v>161</v>
      </c>
      <c r="F1735">
        <v>832</v>
      </c>
      <c r="G1735">
        <v>40</v>
      </c>
      <c r="H1735">
        <v>499</v>
      </c>
      <c r="I1735">
        <v>4.4000000000000004</v>
      </c>
      <c r="J1735">
        <v>89</v>
      </c>
      <c r="K1735">
        <v>1</v>
      </c>
      <c r="L1735">
        <v>499</v>
      </c>
      <c r="M1735" s="1">
        <v>45387</v>
      </c>
      <c r="N1735" t="s">
        <v>38</v>
      </c>
    </row>
    <row r="1736" spans="1:14" x14ac:dyDescent="0.3">
      <c r="A1736" t="s">
        <v>3483</v>
      </c>
      <c r="B1736" t="s">
        <v>3484</v>
      </c>
      <c r="C1736" t="s">
        <v>37</v>
      </c>
      <c r="D1736" t="s">
        <v>28</v>
      </c>
      <c r="E1736" t="s">
        <v>34</v>
      </c>
      <c r="F1736">
        <v>7575</v>
      </c>
      <c r="G1736">
        <v>15</v>
      </c>
      <c r="H1736">
        <v>6439</v>
      </c>
      <c r="I1736">
        <v>4.2</v>
      </c>
      <c r="J1736">
        <v>174</v>
      </c>
      <c r="K1736">
        <v>1</v>
      </c>
      <c r="L1736">
        <v>6439</v>
      </c>
      <c r="M1736" s="1">
        <v>45340</v>
      </c>
      <c r="N1736" t="s">
        <v>168</v>
      </c>
    </row>
    <row r="1737" spans="1:14" x14ac:dyDescent="0.3">
      <c r="A1737" t="s">
        <v>3485</v>
      </c>
      <c r="B1737" t="s">
        <v>3486</v>
      </c>
      <c r="C1737" t="s">
        <v>37</v>
      </c>
      <c r="D1737" t="s">
        <v>46</v>
      </c>
      <c r="E1737" t="s">
        <v>34</v>
      </c>
      <c r="F1737">
        <v>7977</v>
      </c>
      <c r="G1737">
        <v>20</v>
      </c>
      <c r="H1737">
        <v>6382</v>
      </c>
      <c r="I1737">
        <v>4.9000000000000004</v>
      </c>
      <c r="J1737">
        <v>120</v>
      </c>
      <c r="K1737">
        <v>1</v>
      </c>
      <c r="L1737">
        <v>6382</v>
      </c>
      <c r="M1737" s="1">
        <v>45984</v>
      </c>
      <c r="N1737" t="s">
        <v>29</v>
      </c>
    </row>
    <row r="1738" spans="1:14" x14ac:dyDescent="0.3">
      <c r="A1738" t="s">
        <v>3487</v>
      </c>
      <c r="B1738" t="s">
        <v>3488</v>
      </c>
      <c r="C1738" t="s">
        <v>88</v>
      </c>
      <c r="D1738" t="s">
        <v>109</v>
      </c>
      <c r="E1738" t="s">
        <v>34</v>
      </c>
      <c r="F1738">
        <v>2574</v>
      </c>
      <c r="G1738">
        <v>50</v>
      </c>
      <c r="H1738">
        <v>1287</v>
      </c>
      <c r="I1738">
        <v>4.5</v>
      </c>
      <c r="J1738">
        <v>23</v>
      </c>
      <c r="K1738">
        <v>1</v>
      </c>
      <c r="L1738">
        <v>1287</v>
      </c>
      <c r="M1738" s="1">
        <v>45577</v>
      </c>
      <c r="N1738" t="s">
        <v>49</v>
      </c>
    </row>
    <row r="1739" spans="1:14" x14ac:dyDescent="0.3">
      <c r="A1739" t="s">
        <v>3489</v>
      </c>
      <c r="B1739" t="s">
        <v>3490</v>
      </c>
      <c r="C1739" t="s">
        <v>32</v>
      </c>
      <c r="D1739" t="s">
        <v>33</v>
      </c>
      <c r="E1739" t="s">
        <v>18</v>
      </c>
      <c r="F1739">
        <v>4488</v>
      </c>
      <c r="G1739">
        <v>30</v>
      </c>
      <c r="H1739">
        <v>3142</v>
      </c>
      <c r="I1739">
        <v>4.4000000000000004</v>
      </c>
      <c r="J1739">
        <v>295</v>
      </c>
      <c r="K1739">
        <v>1</v>
      </c>
      <c r="L1739">
        <v>3142</v>
      </c>
      <c r="M1739" s="1">
        <v>45976</v>
      </c>
      <c r="N1739" t="s">
        <v>189</v>
      </c>
    </row>
    <row r="1740" spans="1:14" x14ac:dyDescent="0.3">
      <c r="A1740" t="s">
        <v>3491</v>
      </c>
      <c r="B1740" t="s">
        <v>3492</v>
      </c>
      <c r="C1740" t="s">
        <v>32</v>
      </c>
      <c r="D1740" t="s">
        <v>23</v>
      </c>
      <c r="E1740" t="s">
        <v>18</v>
      </c>
      <c r="F1740">
        <v>4009</v>
      </c>
      <c r="G1740">
        <v>50</v>
      </c>
      <c r="H1740">
        <v>2004</v>
      </c>
      <c r="I1740">
        <v>4.7</v>
      </c>
      <c r="J1740">
        <v>103</v>
      </c>
      <c r="K1740">
        <v>3</v>
      </c>
      <c r="L1740">
        <v>6012</v>
      </c>
      <c r="M1740" s="1">
        <v>46017</v>
      </c>
      <c r="N1740" t="s">
        <v>19</v>
      </c>
    </row>
    <row r="1741" spans="1:14" x14ac:dyDescent="0.3">
      <c r="A1741" t="s">
        <v>3493</v>
      </c>
      <c r="B1741" t="s">
        <v>3494</v>
      </c>
      <c r="C1741" t="s">
        <v>22</v>
      </c>
      <c r="D1741" t="s">
        <v>53</v>
      </c>
      <c r="E1741" t="s">
        <v>74</v>
      </c>
      <c r="F1741">
        <v>4131</v>
      </c>
      <c r="G1741">
        <v>10</v>
      </c>
      <c r="H1741">
        <v>3718</v>
      </c>
      <c r="I1741">
        <v>4.2</v>
      </c>
      <c r="J1741">
        <v>110</v>
      </c>
      <c r="K1741">
        <v>2</v>
      </c>
      <c r="L1741">
        <v>7436</v>
      </c>
      <c r="M1741" s="1">
        <v>45897</v>
      </c>
      <c r="N1741" t="s">
        <v>141</v>
      </c>
    </row>
    <row r="1742" spans="1:14" x14ac:dyDescent="0.3">
      <c r="A1742" t="s">
        <v>3495</v>
      </c>
      <c r="B1742" t="s">
        <v>3496</v>
      </c>
      <c r="C1742" t="s">
        <v>37</v>
      </c>
      <c r="D1742" t="s">
        <v>109</v>
      </c>
      <c r="E1742" t="s">
        <v>34</v>
      </c>
      <c r="F1742">
        <v>3348</v>
      </c>
      <c r="G1742">
        <v>30</v>
      </c>
      <c r="H1742">
        <v>2344</v>
      </c>
      <c r="I1742">
        <v>4</v>
      </c>
      <c r="J1742">
        <v>305</v>
      </c>
      <c r="K1742">
        <v>1</v>
      </c>
      <c r="L1742">
        <v>2344</v>
      </c>
      <c r="M1742" s="1">
        <v>45499</v>
      </c>
      <c r="N1742" t="s">
        <v>38</v>
      </c>
    </row>
    <row r="1743" spans="1:14" x14ac:dyDescent="0.3">
      <c r="A1743" t="s">
        <v>3497</v>
      </c>
      <c r="B1743" t="s">
        <v>3498</v>
      </c>
      <c r="C1743" t="s">
        <v>37</v>
      </c>
      <c r="D1743" t="s">
        <v>41</v>
      </c>
      <c r="E1743" t="s">
        <v>34</v>
      </c>
      <c r="F1743">
        <v>2376</v>
      </c>
      <c r="G1743">
        <v>25</v>
      </c>
      <c r="H1743">
        <v>1782</v>
      </c>
      <c r="I1743">
        <v>4.3</v>
      </c>
      <c r="J1743">
        <v>149</v>
      </c>
      <c r="K1743">
        <v>1</v>
      </c>
      <c r="L1743">
        <v>1782</v>
      </c>
      <c r="M1743" s="1">
        <v>45531</v>
      </c>
      <c r="N1743" t="s">
        <v>24</v>
      </c>
    </row>
    <row r="1744" spans="1:14" x14ac:dyDescent="0.3">
      <c r="A1744" t="s">
        <v>3499</v>
      </c>
      <c r="B1744" t="s">
        <v>2354</v>
      </c>
      <c r="C1744" t="s">
        <v>27</v>
      </c>
      <c r="D1744" t="s">
        <v>53</v>
      </c>
      <c r="E1744" t="s">
        <v>18</v>
      </c>
      <c r="F1744">
        <v>3772</v>
      </c>
      <c r="G1744">
        <v>0</v>
      </c>
      <c r="H1744">
        <v>3772</v>
      </c>
      <c r="I1744">
        <v>3.1</v>
      </c>
      <c r="J1744">
        <v>164</v>
      </c>
      <c r="K1744">
        <v>1</v>
      </c>
      <c r="L1744">
        <v>3772</v>
      </c>
      <c r="M1744" s="1">
        <v>45663</v>
      </c>
      <c r="N1744" t="s">
        <v>91</v>
      </c>
    </row>
    <row r="1745" spans="1:14" x14ac:dyDescent="0.3">
      <c r="A1745" t="s">
        <v>3500</v>
      </c>
      <c r="B1745" t="s">
        <v>3501</v>
      </c>
      <c r="C1745" t="s">
        <v>52</v>
      </c>
      <c r="D1745" t="s">
        <v>109</v>
      </c>
      <c r="E1745" t="s">
        <v>161</v>
      </c>
      <c r="F1745">
        <v>2925</v>
      </c>
      <c r="G1745">
        <v>15</v>
      </c>
      <c r="H1745">
        <v>2486</v>
      </c>
      <c r="I1745">
        <v>4.2</v>
      </c>
      <c r="J1745">
        <v>60</v>
      </c>
      <c r="K1745">
        <v>4</v>
      </c>
      <c r="L1745">
        <v>9944</v>
      </c>
      <c r="M1745" s="1">
        <v>45427</v>
      </c>
      <c r="N1745" t="s">
        <v>71</v>
      </c>
    </row>
    <row r="1746" spans="1:14" x14ac:dyDescent="0.3">
      <c r="A1746" t="s">
        <v>3502</v>
      </c>
      <c r="B1746" t="s">
        <v>3503</v>
      </c>
      <c r="C1746" t="s">
        <v>37</v>
      </c>
      <c r="D1746" t="s">
        <v>46</v>
      </c>
      <c r="E1746" t="s">
        <v>74</v>
      </c>
      <c r="F1746">
        <v>2076</v>
      </c>
      <c r="G1746">
        <v>20</v>
      </c>
      <c r="H1746">
        <v>1661</v>
      </c>
      <c r="I1746">
        <v>4.0999999999999996</v>
      </c>
      <c r="J1746">
        <v>200</v>
      </c>
      <c r="K1746">
        <v>1</v>
      </c>
      <c r="L1746">
        <v>1661</v>
      </c>
      <c r="M1746" s="1">
        <v>45297</v>
      </c>
      <c r="N1746" t="s">
        <v>54</v>
      </c>
    </row>
    <row r="1747" spans="1:14" x14ac:dyDescent="0.3">
      <c r="A1747" t="s">
        <v>3504</v>
      </c>
      <c r="B1747" t="s">
        <v>3505</v>
      </c>
      <c r="C1747" t="s">
        <v>32</v>
      </c>
      <c r="D1747" t="s">
        <v>53</v>
      </c>
      <c r="E1747" t="s">
        <v>34</v>
      </c>
      <c r="F1747">
        <v>3539</v>
      </c>
      <c r="G1747">
        <v>25</v>
      </c>
      <c r="H1747">
        <v>2654</v>
      </c>
      <c r="I1747">
        <v>4.3</v>
      </c>
      <c r="J1747">
        <v>70</v>
      </c>
      <c r="K1747">
        <v>1</v>
      </c>
      <c r="L1747">
        <v>2654</v>
      </c>
      <c r="M1747" s="1">
        <v>45759</v>
      </c>
      <c r="N1747" t="s">
        <v>38</v>
      </c>
    </row>
    <row r="1748" spans="1:14" x14ac:dyDescent="0.3">
      <c r="A1748" t="s">
        <v>3506</v>
      </c>
      <c r="B1748" t="s">
        <v>3507</v>
      </c>
      <c r="C1748" t="s">
        <v>27</v>
      </c>
      <c r="D1748" t="s">
        <v>28</v>
      </c>
      <c r="E1748" t="s">
        <v>18</v>
      </c>
      <c r="F1748">
        <v>7413</v>
      </c>
      <c r="G1748">
        <v>10</v>
      </c>
      <c r="H1748">
        <v>6672</v>
      </c>
      <c r="I1748">
        <v>4.5999999999999996</v>
      </c>
      <c r="J1748">
        <v>473</v>
      </c>
      <c r="K1748">
        <v>1</v>
      </c>
      <c r="L1748">
        <v>6672</v>
      </c>
      <c r="M1748" s="1">
        <v>45952</v>
      </c>
      <c r="N1748" t="s">
        <v>24</v>
      </c>
    </row>
    <row r="1749" spans="1:14" x14ac:dyDescent="0.3">
      <c r="A1749" t="s">
        <v>3508</v>
      </c>
      <c r="B1749" t="s">
        <v>3509</v>
      </c>
      <c r="C1749" t="s">
        <v>32</v>
      </c>
      <c r="D1749" t="s">
        <v>41</v>
      </c>
      <c r="E1749" t="s">
        <v>34</v>
      </c>
      <c r="F1749">
        <v>2174</v>
      </c>
      <c r="G1749">
        <v>15</v>
      </c>
      <c r="H1749">
        <v>1848</v>
      </c>
      <c r="I1749">
        <v>4.4000000000000004</v>
      </c>
      <c r="J1749">
        <v>86</v>
      </c>
      <c r="K1749">
        <v>1</v>
      </c>
      <c r="L1749">
        <v>1848</v>
      </c>
      <c r="M1749" s="1">
        <v>45780</v>
      </c>
      <c r="N1749" t="s">
        <v>49</v>
      </c>
    </row>
    <row r="1750" spans="1:14" x14ac:dyDescent="0.3">
      <c r="A1750" t="s">
        <v>3510</v>
      </c>
      <c r="B1750" t="s">
        <v>3511</v>
      </c>
      <c r="C1750" t="s">
        <v>27</v>
      </c>
      <c r="D1750" t="s">
        <v>109</v>
      </c>
      <c r="E1750" t="s">
        <v>34</v>
      </c>
      <c r="F1750">
        <v>1990</v>
      </c>
      <c r="G1750">
        <v>15</v>
      </c>
      <c r="H1750">
        <v>1692</v>
      </c>
      <c r="I1750">
        <v>3.7</v>
      </c>
      <c r="J1750">
        <v>703</v>
      </c>
      <c r="K1750">
        <v>1</v>
      </c>
      <c r="L1750">
        <v>1692</v>
      </c>
      <c r="M1750" s="1">
        <v>45858</v>
      </c>
      <c r="N1750" t="s">
        <v>102</v>
      </c>
    </row>
    <row r="1751" spans="1:14" x14ac:dyDescent="0.3">
      <c r="A1751" t="s">
        <v>3512</v>
      </c>
      <c r="B1751" t="s">
        <v>3513</v>
      </c>
      <c r="C1751" t="s">
        <v>27</v>
      </c>
      <c r="D1751" t="s">
        <v>109</v>
      </c>
      <c r="E1751" t="s">
        <v>34</v>
      </c>
      <c r="F1751">
        <v>2561</v>
      </c>
      <c r="G1751">
        <v>10</v>
      </c>
      <c r="H1751">
        <v>2305</v>
      </c>
      <c r="I1751">
        <v>4.5</v>
      </c>
      <c r="J1751">
        <v>39</v>
      </c>
      <c r="K1751">
        <v>1</v>
      </c>
      <c r="L1751">
        <v>2305</v>
      </c>
      <c r="M1751" s="1">
        <v>45667</v>
      </c>
      <c r="N1751" t="s">
        <v>168</v>
      </c>
    </row>
    <row r="1752" spans="1:14" x14ac:dyDescent="0.3">
      <c r="A1752" t="s">
        <v>3514</v>
      </c>
      <c r="B1752" t="s">
        <v>3515</v>
      </c>
      <c r="C1752" t="s">
        <v>22</v>
      </c>
      <c r="D1752" t="s">
        <v>23</v>
      </c>
      <c r="E1752" t="s">
        <v>34</v>
      </c>
      <c r="F1752">
        <v>3105</v>
      </c>
      <c r="G1752">
        <v>50</v>
      </c>
      <c r="H1752">
        <v>1552</v>
      </c>
      <c r="I1752">
        <v>4.9000000000000004</v>
      </c>
      <c r="J1752">
        <v>195</v>
      </c>
      <c r="K1752">
        <v>1</v>
      </c>
      <c r="L1752">
        <v>1552</v>
      </c>
      <c r="M1752" s="1">
        <v>45346</v>
      </c>
      <c r="N1752" t="s">
        <v>91</v>
      </c>
    </row>
    <row r="1753" spans="1:14" x14ac:dyDescent="0.3">
      <c r="A1753" t="s">
        <v>3516</v>
      </c>
      <c r="B1753" t="s">
        <v>3517</v>
      </c>
      <c r="C1753" t="s">
        <v>116</v>
      </c>
      <c r="D1753" t="s">
        <v>28</v>
      </c>
      <c r="E1753" t="s">
        <v>34</v>
      </c>
      <c r="F1753">
        <v>2445</v>
      </c>
      <c r="G1753">
        <v>25</v>
      </c>
      <c r="H1753">
        <v>1834</v>
      </c>
      <c r="I1753">
        <v>4.5999999999999996</v>
      </c>
      <c r="J1753">
        <v>54</v>
      </c>
      <c r="K1753">
        <v>1</v>
      </c>
      <c r="L1753">
        <v>1834</v>
      </c>
      <c r="M1753" s="1">
        <v>45578</v>
      </c>
      <c r="N1753" t="s">
        <v>61</v>
      </c>
    </row>
    <row r="1754" spans="1:14" x14ac:dyDescent="0.3">
      <c r="A1754" t="s">
        <v>3518</v>
      </c>
      <c r="B1754" t="s">
        <v>3519</v>
      </c>
      <c r="C1754" t="s">
        <v>27</v>
      </c>
      <c r="D1754" t="s">
        <v>46</v>
      </c>
      <c r="E1754" t="s">
        <v>34</v>
      </c>
      <c r="F1754">
        <v>8905</v>
      </c>
      <c r="G1754">
        <v>15</v>
      </c>
      <c r="H1754">
        <v>7569</v>
      </c>
      <c r="I1754">
        <v>3.5</v>
      </c>
      <c r="J1754">
        <v>63</v>
      </c>
      <c r="K1754">
        <v>5</v>
      </c>
      <c r="L1754">
        <v>37845</v>
      </c>
      <c r="M1754" s="1">
        <v>45366</v>
      </c>
      <c r="N1754" t="s">
        <v>189</v>
      </c>
    </row>
    <row r="1755" spans="1:14" x14ac:dyDescent="0.3">
      <c r="A1755" t="s">
        <v>3520</v>
      </c>
      <c r="B1755" t="s">
        <v>3521</v>
      </c>
      <c r="C1755" t="s">
        <v>22</v>
      </c>
      <c r="D1755" t="s">
        <v>53</v>
      </c>
      <c r="E1755" t="s">
        <v>34</v>
      </c>
      <c r="F1755">
        <v>1526</v>
      </c>
      <c r="G1755">
        <v>30</v>
      </c>
      <c r="H1755">
        <v>1068</v>
      </c>
      <c r="I1755">
        <v>4.4000000000000004</v>
      </c>
      <c r="J1755">
        <v>153</v>
      </c>
      <c r="K1755">
        <v>1</v>
      </c>
      <c r="L1755">
        <v>1068</v>
      </c>
      <c r="M1755" s="1">
        <v>45352</v>
      </c>
      <c r="N1755" t="s">
        <v>19</v>
      </c>
    </row>
    <row r="1756" spans="1:14" x14ac:dyDescent="0.3">
      <c r="A1756" t="s">
        <v>3522</v>
      </c>
      <c r="B1756" t="s">
        <v>3523</v>
      </c>
      <c r="C1756" t="s">
        <v>22</v>
      </c>
      <c r="D1756" t="s">
        <v>46</v>
      </c>
      <c r="E1756" t="s">
        <v>74</v>
      </c>
      <c r="F1756">
        <v>3934</v>
      </c>
      <c r="G1756">
        <v>70</v>
      </c>
      <c r="H1756">
        <v>1180</v>
      </c>
      <c r="I1756">
        <v>3.5</v>
      </c>
      <c r="J1756">
        <v>70</v>
      </c>
      <c r="K1756">
        <v>1</v>
      </c>
      <c r="L1756">
        <v>1180</v>
      </c>
      <c r="M1756" s="1">
        <v>45482</v>
      </c>
      <c r="N1756" t="s">
        <v>71</v>
      </c>
    </row>
    <row r="1757" spans="1:14" x14ac:dyDescent="0.3">
      <c r="A1757" t="s">
        <v>3524</v>
      </c>
      <c r="B1757" t="s">
        <v>3525</v>
      </c>
      <c r="C1757" t="s">
        <v>57</v>
      </c>
      <c r="D1757" t="s">
        <v>17</v>
      </c>
      <c r="E1757" t="s">
        <v>34</v>
      </c>
      <c r="F1757">
        <v>1426</v>
      </c>
      <c r="G1757">
        <v>40</v>
      </c>
      <c r="H1757">
        <v>856</v>
      </c>
      <c r="I1757">
        <v>4</v>
      </c>
      <c r="J1757">
        <v>89</v>
      </c>
      <c r="K1757">
        <v>1</v>
      </c>
      <c r="L1757">
        <v>856</v>
      </c>
      <c r="M1757" s="1">
        <v>45325</v>
      </c>
      <c r="N1757" t="s">
        <v>91</v>
      </c>
    </row>
    <row r="1758" spans="1:14" x14ac:dyDescent="0.3">
      <c r="A1758" t="s">
        <v>3526</v>
      </c>
      <c r="B1758" t="s">
        <v>3527</v>
      </c>
      <c r="C1758" t="s">
        <v>45</v>
      </c>
      <c r="D1758" t="s">
        <v>33</v>
      </c>
      <c r="E1758" t="s">
        <v>18</v>
      </c>
      <c r="F1758">
        <v>808</v>
      </c>
      <c r="G1758">
        <v>60</v>
      </c>
      <c r="H1758">
        <v>323</v>
      </c>
      <c r="I1758">
        <v>4.3</v>
      </c>
      <c r="J1758">
        <v>29</v>
      </c>
      <c r="K1758">
        <v>3</v>
      </c>
      <c r="L1758">
        <v>969</v>
      </c>
      <c r="M1758" s="1">
        <v>45961</v>
      </c>
      <c r="N1758" t="s">
        <v>19</v>
      </c>
    </row>
    <row r="1759" spans="1:14" x14ac:dyDescent="0.3">
      <c r="A1759" t="s">
        <v>3528</v>
      </c>
      <c r="B1759" t="s">
        <v>3529</v>
      </c>
      <c r="C1759" t="s">
        <v>37</v>
      </c>
      <c r="D1759" t="s">
        <v>33</v>
      </c>
      <c r="E1759" t="s">
        <v>34</v>
      </c>
      <c r="F1759">
        <v>2062</v>
      </c>
      <c r="G1759">
        <v>40</v>
      </c>
      <c r="H1759">
        <v>1237</v>
      </c>
      <c r="I1759">
        <v>4.2</v>
      </c>
      <c r="J1759">
        <v>83</v>
      </c>
      <c r="K1759">
        <v>2</v>
      </c>
      <c r="L1759">
        <v>2474</v>
      </c>
      <c r="M1759" s="1">
        <v>45826</v>
      </c>
      <c r="N1759" t="s">
        <v>91</v>
      </c>
    </row>
    <row r="1760" spans="1:14" x14ac:dyDescent="0.3">
      <c r="A1760" t="s">
        <v>3530</v>
      </c>
      <c r="B1760" t="s">
        <v>3531</v>
      </c>
      <c r="C1760" t="s">
        <v>52</v>
      </c>
      <c r="D1760" t="s">
        <v>33</v>
      </c>
      <c r="E1760" t="s">
        <v>18</v>
      </c>
      <c r="F1760">
        <v>3227</v>
      </c>
      <c r="G1760">
        <v>15</v>
      </c>
      <c r="H1760">
        <v>2743</v>
      </c>
      <c r="I1760">
        <v>4.5999999999999996</v>
      </c>
      <c r="J1760">
        <v>56</v>
      </c>
      <c r="K1760">
        <v>2</v>
      </c>
      <c r="L1760">
        <v>5486</v>
      </c>
      <c r="M1760" s="1">
        <v>45715</v>
      </c>
      <c r="N1760" t="s">
        <v>19</v>
      </c>
    </row>
    <row r="1761" spans="1:14" x14ac:dyDescent="0.3">
      <c r="A1761" t="s">
        <v>3532</v>
      </c>
      <c r="B1761" t="s">
        <v>3533</v>
      </c>
      <c r="C1761" t="s">
        <v>27</v>
      </c>
      <c r="D1761" t="s">
        <v>17</v>
      </c>
      <c r="E1761" t="s">
        <v>18</v>
      </c>
      <c r="F1761">
        <v>2736</v>
      </c>
      <c r="G1761">
        <v>50</v>
      </c>
      <c r="H1761">
        <v>1368</v>
      </c>
      <c r="I1761">
        <v>4.9000000000000004</v>
      </c>
      <c r="J1761">
        <v>85</v>
      </c>
      <c r="K1761">
        <v>2</v>
      </c>
      <c r="L1761">
        <v>2736</v>
      </c>
      <c r="M1761" s="1">
        <v>45328</v>
      </c>
      <c r="N1761" t="s">
        <v>141</v>
      </c>
    </row>
    <row r="1762" spans="1:14" x14ac:dyDescent="0.3">
      <c r="A1762" t="s">
        <v>3534</v>
      </c>
      <c r="B1762" t="s">
        <v>3535</v>
      </c>
      <c r="C1762" t="s">
        <v>116</v>
      </c>
      <c r="D1762" t="s">
        <v>33</v>
      </c>
      <c r="E1762" t="s">
        <v>34</v>
      </c>
      <c r="F1762">
        <v>1698</v>
      </c>
      <c r="G1762">
        <v>30</v>
      </c>
      <c r="H1762">
        <v>1189</v>
      </c>
      <c r="I1762">
        <v>4.3</v>
      </c>
      <c r="J1762">
        <v>395</v>
      </c>
      <c r="K1762">
        <v>1</v>
      </c>
      <c r="L1762">
        <v>1189</v>
      </c>
      <c r="M1762" s="1">
        <v>45595</v>
      </c>
      <c r="N1762" t="s">
        <v>42</v>
      </c>
    </row>
    <row r="1763" spans="1:14" x14ac:dyDescent="0.3">
      <c r="A1763" t="s">
        <v>3536</v>
      </c>
      <c r="B1763" t="s">
        <v>3537</v>
      </c>
      <c r="C1763" t="s">
        <v>16</v>
      </c>
      <c r="D1763" t="s">
        <v>17</v>
      </c>
      <c r="E1763" t="s">
        <v>34</v>
      </c>
      <c r="F1763">
        <v>2676</v>
      </c>
      <c r="G1763">
        <v>20</v>
      </c>
      <c r="H1763">
        <v>2141</v>
      </c>
      <c r="I1763">
        <v>3.9</v>
      </c>
      <c r="J1763">
        <v>84</v>
      </c>
      <c r="K1763">
        <v>1</v>
      </c>
      <c r="L1763">
        <v>2141</v>
      </c>
      <c r="M1763" s="1">
        <v>45571</v>
      </c>
      <c r="N1763" t="s">
        <v>24</v>
      </c>
    </row>
    <row r="1764" spans="1:14" x14ac:dyDescent="0.3">
      <c r="A1764" t="s">
        <v>3538</v>
      </c>
      <c r="B1764" t="s">
        <v>3124</v>
      </c>
      <c r="C1764" t="s">
        <v>52</v>
      </c>
      <c r="D1764" t="s">
        <v>53</v>
      </c>
      <c r="E1764" t="s">
        <v>34</v>
      </c>
      <c r="F1764">
        <v>5609</v>
      </c>
      <c r="G1764">
        <v>25</v>
      </c>
      <c r="H1764">
        <v>4207</v>
      </c>
      <c r="I1764">
        <v>3.1</v>
      </c>
      <c r="J1764">
        <v>49</v>
      </c>
      <c r="K1764">
        <v>5</v>
      </c>
      <c r="L1764">
        <v>21035</v>
      </c>
      <c r="M1764" s="1">
        <v>45598</v>
      </c>
      <c r="N1764" t="s">
        <v>24</v>
      </c>
    </row>
    <row r="1765" spans="1:14" x14ac:dyDescent="0.3">
      <c r="A1765" t="s">
        <v>3539</v>
      </c>
      <c r="B1765" t="s">
        <v>3540</v>
      </c>
      <c r="C1765" t="s">
        <v>37</v>
      </c>
      <c r="D1765" t="s">
        <v>28</v>
      </c>
      <c r="E1765" t="s">
        <v>34</v>
      </c>
      <c r="F1765">
        <v>4312</v>
      </c>
      <c r="G1765">
        <v>40</v>
      </c>
      <c r="H1765">
        <v>2587</v>
      </c>
      <c r="I1765">
        <v>4.8</v>
      </c>
      <c r="J1765">
        <v>155</v>
      </c>
      <c r="K1765">
        <v>3</v>
      </c>
      <c r="L1765">
        <v>7761</v>
      </c>
      <c r="M1765" s="1">
        <v>45937</v>
      </c>
      <c r="N1765" t="s">
        <v>38</v>
      </c>
    </row>
    <row r="1766" spans="1:14" x14ac:dyDescent="0.3">
      <c r="A1766" t="s">
        <v>3541</v>
      </c>
      <c r="B1766" t="s">
        <v>3542</v>
      </c>
      <c r="C1766" t="s">
        <v>37</v>
      </c>
      <c r="D1766" t="s">
        <v>109</v>
      </c>
      <c r="E1766" t="s">
        <v>34</v>
      </c>
      <c r="F1766">
        <v>2229</v>
      </c>
      <c r="G1766">
        <v>10</v>
      </c>
      <c r="H1766">
        <v>2006</v>
      </c>
      <c r="I1766">
        <v>4.0999999999999996</v>
      </c>
      <c r="J1766">
        <v>161</v>
      </c>
      <c r="K1766">
        <v>3</v>
      </c>
      <c r="L1766">
        <v>6018</v>
      </c>
      <c r="M1766" s="1">
        <v>46013</v>
      </c>
      <c r="N1766" t="s">
        <v>78</v>
      </c>
    </row>
    <row r="1767" spans="1:14" x14ac:dyDescent="0.3">
      <c r="A1767" t="s">
        <v>3543</v>
      </c>
      <c r="B1767" t="s">
        <v>3544</v>
      </c>
      <c r="C1767" t="s">
        <v>27</v>
      </c>
      <c r="D1767" t="s">
        <v>33</v>
      </c>
      <c r="E1767" t="s">
        <v>18</v>
      </c>
      <c r="F1767">
        <v>2281</v>
      </c>
      <c r="G1767">
        <v>60</v>
      </c>
      <c r="H1767">
        <v>912</v>
      </c>
      <c r="I1767">
        <v>4.0999999999999996</v>
      </c>
      <c r="J1767">
        <v>86</v>
      </c>
      <c r="K1767">
        <v>1</v>
      </c>
      <c r="L1767">
        <v>912</v>
      </c>
      <c r="M1767" s="1">
        <v>45479</v>
      </c>
      <c r="N1767" t="s">
        <v>61</v>
      </c>
    </row>
    <row r="1768" spans="1:14" x14ac:dyDescent="0.3">
      <c r="A1768" t="s">
        <v>3545</v>
      </c>
      <c r="B1768" t="s">
        <v>3546</v>
      </c>
      <c r="C1768" t="s">
        <v>57</v>
      </c>
      <c r="D1768" t="s">
        <v>23</v>
      </c>
      <c r="E1768" t="s">
        <v>18</v>
      </c>
      <c r="F1768">
        <v>4831</v>
      </c>
      <c r="G1768">
        <v>25</v>
      </c>
      <c r="H1768">
        <v>3623</v>
      </c>
      <c r="I1768">
        <v>4.0999999999999996</v>
      </c>
      <c r="J1768">
        <v>67</v>
      </c>
      <c r="K1768">
        <v>2</v>
      </c>
      <c r="L1768">
        <v>7246</v>
      </c>
      <c r="M1768" s="1">
        <v>45974</v>
      </c>
      <c r="N1768" t="s">
        <v>150</v>
      </c>
    </row>
    <row r="1769" spans="1:14" x14ac:dyDescent="0.3">
      <c r="A1769" t="s">
        <v>3547</v>
      </c>
      <c r="B1769" t="s">
        <v>3548</v>
      </c>
      <c r="C1769" t="s">
        <v>32</v>
      </c>
      <c r="D1769" t="s">
        <v>23</v>
      </c>
      <c r="E1769" t="s">
        <v>18</v>
      </c>
      <c r="F1769">
        <v>4580</v>
      </c>
      <c r="G1769">
        <v>30</v>
      </c>
      <c r="H1769">
        <v>3206</v>
      </c>
      <c r="I1769">
        <v>4.3</v>
      </c>
      <c r="J1769">
        <v>209</v>
      </c>
      <c r="K1769">
        <v>1</v>
      </c>
      <c r="L1769">
        <v>3206</v>
      </c>
      <c r="M1769" s="1">
        <v>45995</v>
      </c>
      <c r="N1769" t="s">
        <v>61</v>
      </c>
    </row>
    <row r="1770" spans="1:14" x14ac:dyDescent="0.3">
      <c r="A1770" t="s">
        <v>3549</v>
      </c>
      <c r="B1770" t="s">
        <v>3550</v>
      </c>
      <c r="C1770" t="s">
        <v>16</v>
      </c>
      <c r="D1770" t="s">
        <v>53</v>
      </c>
      <c r="E1770" t="s">
        <v>74</v>
      </c>
      <c r="F1770">
        <v>4772</v>
      </c>
      <c r="G1770">
        <v>10</v>
      </c>
      <c r="H1770">
        <v>4295</v>
      </c>
      <c r="I1770">
        <v>4.3</v>
      </c>
      <c r="J1770">
        <v>114</v>
      </c>
      <c r="K1770">
        <v>1</v>
      </c>
      <c r="L1770">
        <v>4295</v>
      </c>
      <c r="M1770" s="1">
        <v>45941</v>
      </c>
      <c r="N1770" t="s">
        <v>61</v>
      </c>
    </row>
    <row r="1771" spans="1:14" x14ac:dyDescent="0.3">
      <c r="A1771" t="s">
        <v>3551</v>
      </c>
      <c r="B1771" t="s">
        <v>3552</v>
      </c>
      <c r="C1771" t="s">
        <v>88</v>
      </c>
      <c r="D1771" t="s">
        <v>33</v>
      </c>
      <c r="E1771" t="s">
        <v>34</v>
      </c>
      <c r="F1771">
        <v>4381</v>
      </c>
      <c r="G1771">
        <v>50</v>
      </c>
      <c r="H1771">
        <v>2190</v>
      </c>
      <c r="I1771">
        <v>4</v>
      </c>
      <c r="J1771">
        <v>162</v>
      </c>
      <c r="K1771">
        <v>1</v>
      </c>
      <c r="L1771">
        <v>2190</v>
      </c>
      <c r="M1771" s="1">
        <v>45292</v>
      </c>
      <c r="N1771" t="s">
        <v>19</v>
      </c>
    </row>
    <row r="1772" spans="1:14" x14ac:dyDescent="0.3">
      <c r="A1772" t="s">
        <v>3553</v>
      </c>
      <c r="B1772" t="s">
        <v>3554</v>
      </c>
      <c r="C1772" t="s">
        <v>27</v>
      </c>
      <c r="D1772" t="s">
        <v>33</v>
      </c>
      <c r="E1772" t="s">
        <v>18</v>
      </c>
      <c r="F1772">
        <v>833</v>
      </c>
      <c r="G1772">
        <v>15</v>
      </c>
      <c r="H1772">
        <v>708</v>
      </c>
      <c r="I1772">
        <v>4.0999999999999996</v>
      </c>
      <c r="J1772">
        <v>293</v>
      </c>
      <c r="K1772">
        <v>2</v>
      </c>
      <c r="L1772">
        <v>1416</v>
      </c>
      <c r="M1772" s="1">
        <v>46008</v>
      </c>
      <c r="N1772" t="s">
        <v>78</v>
      </c>
    </row>
    <row r="1773" spans="1:14" x14ac:dyDescent="0.3">
      <c r="A1773" t="s">
        <v>3555</v>
      </c>
      <c r="B1773" t="s">
        <v>3348</v>
      </c>
      <c r="C1773" t="s">
        <v>32</v>
      </c>
      <c r="D1773" t="s">
        <v>33</v>
      </c>
      <c r="E1773" t="s">
        <v>18</v>
      </c>
      <c r="F1773">
        <v>4324</v>
      </c>
      <c r="G1773">
        <v>30</v>
      </c>
      <c r="H1773">
        <v>3027</v>
      </c>
      <c r="I1773">
        <v>3.8</v>
      </c>
      <c r="J1773">
        <v>256</v>
      </c>
      <c r="K1773">
        <v>3</v>
      </c>
      <c r="L1773">
        <v>9081</v>
      </c>
      <c r="M1773" s="1">
        <v>45647</v>
      </c>
      <c r="N1773" t="s">
        <v>54</v>
      </c>
    </row>
    <row r="1774" spans="1:14" x14ac:dyDescent="0.3">
      <c r="A1774" t="s">
        <v>3556</v>
      </c>
      <c r="B1774" t="s">
        <v>3557</v>
      </c>
      <c r="C1774" t="s">
        <v>45</v>
      </c>
      <c r="D1774" t="s">
        <v>33</v>
      </c>
      <c r="E1774" t="s">
        <v>18</v>
      </c>
      <c r="F1774">
        <v>2584</v>
      </c>
      <c r="G1774">
        <v>15</v>
      </c>
      <c r="H1774">
        <v>2196</v>
      </c>
      <c r="I1774">
        <v>3.7</v>
      </c>
      <c r="J1774">
        <v>285</v>
      </c>
      <c r="K1774">
        <v>1</v>
      </c>
      <c r="L1774">
        <v>2196</v>
      </c>
      <c r="M1774" s="1">
        <v>45745</v>
      </c>
      <c r="N1774" t="s">
        <v>42</v>
      </c>
    </row>
    <row r="1775" spans="1:14" x14ac:dyDescent="0.3">
      <c r="A1775" t="s">
        <v>3558</v>
      </c>
      <c r="B1775" t="s">
        <v>3559</v>
      </c>
      <c r="C1775" t="s">
        <v>45</v>
      </c>
      <c r="D1775" t="s">
        <v>109</v>
      </c>
      <c r="E1775" t="s">
        <v>34</v>
      </c>
      <c r="F1775">
        <v>2906</v>
      </c>
      <c r="G1775">
        <v>30</v>
      </c>
      <c r="H1775">
        <v>2034</v>
      </c>
      <c r="I1775">
        <v>3.7</v>
      </c>
      <c r="J1775">
        <v>440</v>
      </c>
      <c r="K1775">
        <v>1</v>
      </c>
      <c r="L1775">
        <v>2034</v>
      </c>
      <c r="M1775" s="1">
        <v>45528</v>
      </c>
      <c r="N1775" t="s">
        <v>19</v>
      </c>
    </row>
    <row r="1776" spans="1:14" x14ac:dyDescent="0.3">
      <c r="A1776" t="s">
        <v>3560</v>
      </c>
      <c r="B1776" t="s">
        <v>3561</v>
      </c>
      <c r="C1776" t="s">
        <v>52</v>
      </c>
      <c r="D1776" t="s">
        <v>28</v>
      </c>
      <c r="E1776" t="s">
        <v>34</v>
      </c>
      <c r="F1776">
        <v>8934</v>
      </c>
      <c r="G1776">
        <v>20</v>
      </c>
      <c r="H1776">
        <v>7147</v>
      </c>
      <c r="I1776">
        <v>4</v>
      </c>
      <c r="J1776">
        <v>107</v>
      </c>
      <c r="K1776">
        <v>1</v>
      </c>
      <c r="L1776">
        <v>7147</v>
      </c>
      <c r="M1776" s="1">
        <v>45998</v>
      </c>
      <c r="N1776" t="s">
        <v>54</v>
      </c>
    </row>
    <row r="1777" spans="1:14" x14ac:dyDescent="0.3">
      <c r="A1777" t="s">
        <v>3562</v>
      </c>
      <c r="B1777" t="s">
        <v>3563</v>
      </c>
      <c r="C1777" t="s">
        <v>16</v>
      </c>
      <c r="D1777" t="s">
        <v>33</v>
      </c>
      <c r="E1777" t="s">
        <v>18</v>
      </c>
      <c r="F1777">
        <v>1101</v>
      </c>
      <c r="G1777">
        <v>40</v>
      </c>
      <c r="H1777">
        <v>661</v>
      </c>
      <c r="I1777">
        <v>3.7</v>
      </c>
      <c r="J1777">
        <v>333</v>
      </c>
      <c r="K1777">
        <v>1</v>
      </c>
      <c r="L1777">
        <v>661</v>
      </c>
      <c r="M1777" s="1">
        <v>45918</v>
      </c>
      <c r="N1777" t="s">
        <v>38</v>
      </c>
    </row>
    <row r="1778" spans="1:14" x14ac:dyDescent="0.3">
      <c r="A1778" t="s">
        <v>3564</v>
      </c>
      <c r="B1778" t="s">
        <v>3565</v>
      </c>
      <c r="C1778" t="s">
        <v>37</v>
      </c>
      <c r="D1778" t="s">
        <v>28</v>
      </c>
      <c r="E1778" t="s">
        <v>34</v>
      </c>
      <c r="F1778">
        <v>10579</v>
      </c>
      <c r="G1778">
        <v>15</v>
      </c>
      <c r="H1778">
        <v>8992</v>
      </c>
      <c r="I1778">
        <v>2.6</v>
      </c>
      <c r="J1778">
        <v>102</v>
      </c>
      <c r="K1778">
        <v>1</v>
      </c>
      <c r="L1778">
        <v>8992</v>
      </c>
      <c r="M1778" s="1">
        <v>45922</v>
      </c>
      <c r="N1778" t="s">
        <v>150</v>
      </c>
    </row>
    <row r="1779" spans="1:14" x14ac:dyDescent="0.3">
      <c r="A1779" t="s">
        <v>3566</v>
      </c>
      <c r="B1779" t="s">
        <v>3567</v>
      </c>
      <c r="C1779" t="s">
        <v>57</v>
      </c>
      <c r="D1779" t="s">
        <v>17</v>
      </c>
      <c r="E1779" t="s">
        <v>34</v>
      </c>
      <c r="F1779">
        <v>5635</v>
      </c>
      <c r="G1779">
        <v>20</v>
      </c>
      <c r="H1779">
        <v>4508</v>
      </c>
      <c r="I1779">
        <v>3.9</v>
      </c>
      <c r="J1779">
        <v>77</v>
      </c>
      <c r="K1779">
        <v>1</v>
      </c>
      <c r="L1779">
        <v>4508</v>
      </c>
      <c r="M1779" s="1">
        <v>45364</v>
      </c>
      <c r="N1779" t="s">
        <v>78</v>
      </c>
    </row>
    <row r="1780" spans="1:14" x14ac:dyDescent="0.3">
      <c r="A1780" t="s">
        <v>3568</v>
      </c>
      <c r="B1780" t="s">
        <v>3569</v>
      </c>
      <c r="C1780" t="s">
        <v>27</v>
      </c>
      <c r="D1780" t="s">
        <v>109</v>
      </c>
      <c r="E1780" t="s">
        <v>18</v>
      </c>
      <c r="F1780">
        <v>2119</v>
      </c>
      <c r="G1780">
        <v>25</v>
      </c>
      <c r="H1780">
        <v>1589</v>
      </c>
      <c r="I1780">
        <v>3.5</v>
      </c>
      <c r="J1780">
        <v>162</v>
      </c>
      <c r="K1780">
        <v>1</v>
      </c>
      <c r="L1780">
        <v>1589</v>
      </c>
      <c r="M1780" s="1">
        <v>45851</v>
      </c>
      <c r="N1780" t="s">
        <v>189</v>
      </c>
    </row>
    <row r="1781" spans="1:14" x14ac:dyDescent="0.3">
      <c r="A1781" t="s">
        <v>3570</v>
      </c>
      <c r="B1781" t="s">
        <v>3571</v>
      </c>
      <c r="C1781" t="s">
        <v>16</v>
      </c>
      <c r="D1781" t="s">
        <v>109</v>
      </c>
      <c r="E1781" t="s">
        <v>161</v>
      </c>
      <c r="F1781">
        <v>1774</v>
      </c>
      <c r="G1781">
        <v>70</v>
      </c>
      <c r="H1781">
        <v>532</v>
      </c>
      <c r="I1781">
        <v>4.2</v>
      </c>
      <c r="J1781">
        <v>277</v>
      </c>
      <c r="K1781">
        <v>1</v>
      </c>
      <c r="L1781">
        <v>532</v>
      </c>
      <c r="M1781" s="1">
        <v>45988</v>
      </c>
      <c r="N1781" t="s">
        <v>58</v>
      </c>
    </row>
    <row r="1782" spans="1:14" x14ac:dyDescent="0.3">
      <c r="A1782" t="s">
        <v>3572</v>
      </c>
      <c r="B1782" t="s">
        <v>3573</v>
      </c>
      <c r="C1782" t="s">
        <v>45</v>
      </c>
      <c r="D1782" t="s">
        <v>28</v>
      </c>
      <c r="E1782" t="s">
        <v>34</v>
      </c>
      <c r="F1782">
        <v>5749</v>
      </c>
      <c r="G1782">
        <v>30</v>
      </c>
      <c r="H1782">
        <v>4024</v>
      </c>
      <c r="I1782">
        <v>3.8</v>
      </c>
      <c r="J1782">
        <v>47</v>
      </c>
      <c r="K1782">
        <v>3</v>
      </c>
      <c r="L1782">
        <v>12072</v>
      </c>
      <c r="M1782" s="1">
        <v>45313</v>
      </c>
      <c r="N1782" t="s">
        <v>61</v>
      </c>
    </row>
    <row r="1783" spans="1:14" x14ac:dyDescent="0.3">
      <c r="A1783" t="s">
        <v>3574</v>
      </c>
      <c r="B1783" t="s">
        <v>3575</v>
      </c>
      <c r="C1783" t="s">
        <v>27</v>
      </c>
      <c r="D1783" t="s">
        <v>41</v>
      </c>
      <c r="E1783" t="s">
        <v>34</v>
      </c>
      <c r="F1783">
        <v>1733</v>
      </c>
      <c r="G1783">
        <v>0</v>
      </c>
      <c r="H1783">
        <v>1733</v>
      </c>
      <c r="I1783">
        <v>4.3</v>
      </c>
      <c r="J1783">
        <v>56</v>
      </c>
      <c r="K1783">
        <v>1</v>
      </c>
      <c r="L1783">
        <v>1733</v>
      </c>
      <c r="M1783" s="1">
        <v>45303</v>
      </c>
      <c r="N1783" t="s">
        <v>19</v>
      </c>
    </row>
    <row r="1784" spans="1:14" x14ac:dyDescent="0.3">
      <c r="A1784" t="s">
        <v>3576</v>
      </c>
      <c r="B1784" t="s">
        <v>3577</v>
      </c>
      <c r="C1784" t="s">
        <v>52</v>
      </c>
      <c r="D1784" t="s">
        <v>33</v>
      </c>
      <c r="E1784" t="s">
        <v>34</v>
      </c>
      <c r="F1784">
        <v>1322</v>
      </c>
      <c r="G1784">
        <v>40</v>
      </c>
      <c r="H1784">
        <v>793</v>
      </c>
      <c r="I1784">
        <v>3.5</v>
      </c>
      <c r="J1784">
        <v>181</v>
      </c>
      <c r="K1784">
        <v>1</v>
      </c>
      <c r="L1784">
        <v>793</v>
      </c>
      <c r="M1784" s="1">
        <v>45762</v>
      </c>
      <c r="N1784" t="s">
        <v>24</v>
      </c>
    </row>
    <row r="1785" spans="1:14" x14ac:dyDescent="0.3">
      <c r="A1785" t="s">
        <v>3578</v>
      </c>
      <c r="B1785" t="s">
        <v>3579</v>
      </c>
      <c r="C1785" t="s">
        <v>45</v>
      </c>
      <c r="D1785" t="s">
        <v>109</v>
      </c>
      <c r="E1785" t="s">
        <v>161</v>
      </c>
      <c r="F1785">
        <v>1255</v>
      </c>
      <c r="G1785">
        <v>30</v>
      </c>
      <c r="H1785">
        <v>878</v>
      </c>
      <c r="I1785">
        <v>3.2</v>
      </c>
      <c r="J1785">
        <v>44</v>
      </c>
      <c r="K1785">
        <v>2</v>
      </c>
      <c r="L1785">
        <v>1756</v>
      </c>
      <c r="M1785" s="1">
        <v>45445</v>
      </c>
      <c r="N1785" t="s">
        <v>75</v>
      </c>
    </row>
    <row r="1786" spans="1:14" x14ac:dyDescent="0.3">
      <c r="A1786" t="s">
        <v>3580</v>
      </c>
      <c r="B1786" t="s">
        <v>3581</v>
      </c>
      <c r="C1786" t="s">
        <v>57</v>
      </c>
      <c r="D1786" t="s">
        <v>23</v>
      </c>
      <c r="E1786" t="s">
        <v>18</v>
      </c>
      <c r="F1786">
        <v>914</v>
      </c>
      <c r="G1786">
        <v>30</v>
      </c>
      <c r="H1786">
        <v>640</v>
      </c>
      <c r="I1786">
        <v>4.0999999999999996</v>
      </c>
      <c r="J1786">
        <v>181</v>
      </c>
      <c r="K1786">
        <v>1</v>
      </c>
      <c r="L1786">
        <v>640</v>
      </c>
      <c r="M1786" s="1">
        <v>45950</v>
      </c>
      <c r="N1786" t="s">
        <v>71</v>
      </c>
    </row>
    <row r="1787" spans="1:14" x14ac:dyDescent="0.3">
      <c r="A1787" t="s">
        <v>3582</v>
      </c>
      <c r="B1787" t="s">
        <v>3583</v>
      </c>
      <c r="C1787" t="s">
        <v>88</v>
      </c>
      <c r="D1787" t="s">
        <v>109</v>
      </c>
      <c r="E1787" t="s">
        <v>161</v>
      </c>
      <c r="F1787">
        <v>3246</v>
      </c>
      <c r="G1787">
        <v>25</v>
      </c>
      <c r="H1787">
        <v>2434</v>
      </c>
      <c r="I1787">
        <v>3.9</v>
      </c>
      <c r="J1787">
        <v>58</v>
      </c>
      <c r="K1787">
        <v>1</v>
      </c>
      <c r="L1787">
        <v>2434</v>
      </c>
      <c r="M1787" s="1">
        <v>45540</v>
      </c>
      <c r="N1787" t="s">
        <v>61</v>
      </c>
    </row>
    <row r="1788" spans="1:14" x14ac:dyDescent="0.3">
      <c r="A1788" t="s">
        <v>3584</v>
      </c>
      <c r="B1788" t="s">
        <v>3585</v>
      </c>
      <c r="C1788" t="s">
        <v>32</v>
      </c>
      <c r="D1788" t="s">
        <v>41</v>
      </c>
      <c r="E1788" t="s">
        <v>34</v>
      </c>
      <c r="F1788">
        <v>2208</v>
      </c>
      <c r="G1788">
        <v>15</v>
      </c>
      <c r="H1788">
        <v>1877</v>
      </c>
      <c r="I1788">
        <v>3.4</v>
      </c>
      <c r="J1788">
        <v>333</v>
      </c>
      <c r="K1788">
        <v>1</v>
      </c>
      <c r="L1788">
        <v>1877</v>
      </c>
      <c r="M1788" s="1">
        <v>45298</v>
      </c>
      <c r="N1788" t="s">
        <v>38</v>
      </c>
    </row>
    <row r="1789" spans="1:14" x14ac:dyDescent="0.3">
      <c r="A1789" t="s">
        <v>3586</v>
      </c>
      <c r="B1789" t="s">
        <v>3587</v>
      </c>
      <c r="C1789" t="s">
        <v>57</v>
      </c>
      <c r="D1789" t="s">
        <v>53</v>
      </c>
      <c r="E1789" t="s">
        <v>34</v>
      </c>
      <c r="F1789">
        <v>5423</v>
      </c>
      <c r="G1789">
        <v>40</v>
      </c>
      <c r="H1789">
        <v>3254</v>
      </c>
      <c r="I1789">
        <v>4.5</v>
      </c>
      <c r="J1789">
        <v>344</v>
      </c>
      <c r="K1789">
        <v>1</v>
      </c>
      <c r="L1789">
        <v>3254</v>
      </c>
      <c r="M1789" s="1">
        <v>45899</v>
      </c>
      <c r="N1789" t="s">
        <v>71</v>
      </c>
    </row>
    <row r="1790" spans="1:14" x14ac:dyDescent="0.3">
      <c r="A1790" t="s">
        <v>3588</v>
      </c>
      <c r="B1790" t="s">
        <v>3589</v>
      </c>
      <c r="C1790" t="s">
        <v>52</v>
      </c>
      <c r="D1790" t="s">
        <v>109</v>
      </c>
      <c r="E1790" t="s">
        <v>18</v>
      </c>
      <c r="F1790">
        <v>1474</v>
      </c>
      <c r="G1790">
        <v>20</v>
      </c>
      <c r="H1790">
        <v>1179</v>
      </c>
      <c r="I1790">
        <v>3.6</v>
      </c>
      <c r="J1790">
        <v>90</v>
      </c>
      <c r="K1790">
        <v>2</v>
      </c>
      <c r="L1790">
        <v>2358</v>
      </c>
      <c r="M1790" s="1">
        <v>46002</v>
      </c>
      <c r="N1790" t="s">
        <v>58</v>
      </c>
    </row>
    <row r="1791" spans="1:14" x14ac:dyDescent="0.3">
      <c r="A1791" t="s">
        <v>3590</v>
      </c>
      <c r="B1791" t="s">
        <v>3591</v>
      </c>
      <c r="C1791" t="s">
        <v>57</v>
      </c>
      <c r="D1791" t="s">
        <v>46</v>
      </c>
      <c r="E1791" t="s">
        <v>18</v>
      </c>
      <c r="F1791">
        <v>5681</v>
      </c>
      <c r="G1791">
        <v>20</v>
      </c>
      <c r="H1791">
        <v>4545</v>
      </c>
      <c r="I1791">
        <v>3.7</v>
      </c>
      <c r="J1791">
        <v>70</v>
      </c>
      <c r="K1791">
        <v>3</v>
      </c>
      <c r="L1791">
        <v>13635</v>
      </c>
      <c r="M1791" s="1">
        <v>46003</v>
      </c>
      <c r="N1791" t="s">
        <v>150</v>
      </c>
    </row>
    <row r="1792" spans="1:14" x14ac:dyDescent="0.3">
      <c r="A1792" t="s">
        <v>3592</v>
      </c>
      <c r="B1792" t="s">
        <v>3593</v>
      </c>
      <c r="C1792" t="s">
        <v>27</v>
      </c>
      <c r="D1792" t="s">
        <v>23</v>
      </c>
      <c r="E1792" t="s">
        <v>34</v>
      </c>
      <c r="F1792">
        <v>2117</v>
      </c>
      <c r="G1792">
        <v>15</v>
      </c>
      <c r="H1792">
        <v>1799</v>
      </c>
      <c r="I1792">
        <v>4.5999999999999996</v>
      </c>
      <c r="J1792">
        <v>215</v>
      </c>
      <c r="K1792">
        <v>1</v>
      </c>
      <c r="L1792">
        <v>1799</v>
      </c>
      <c r="M1792" s="1">
        <v>45477</v>
      </c>
      <c r="N1792" t="s">
        <v>42</v>
      </c>
    </row>
    <row r="1793" spans="1:14" x14ac:dyDescent="0.3">
      <c r="A1793" t="s">
        <v>3594</v>
      </c>
      <c r="B1793" t="s">
        <v>3595</v>
      </c>
      <c r="C1793" t="s">
        <v>32</v>
      </c>
      <c r="D1793" t="s">
        <v>46</v>
      </c>
      <c r="E1793" t="s">
        <v>18</v>
      </c>
      <c r="F1793">
        <v>7266</v>
      </c>
      <c r="G1793">
        <v>50</v>
      </c>
      <c r="H1793">
        <v>3633</v>
      </c>
      <c r="I1793">
        <v>4.4000000000000004</v>
      </c>
      <c r="J1793">
        <v>293</v>
      </c>
      <c r="K1793">
        <v>2</v>
      </c>
      <c r="L1793">
        <v>7266</v>
      </c>
      <c r="M1793" s="1">
        <v>45826</v>
      </c>
      <c r="N1793" t="s">
        <v>54</v>
      </c>
    </row>
    <row r="1794" spans="1:14" x14ac:dyDescent="0.3">
      <c r="A1794" t="s">
        <v>3596</v>
      </c>
      <c r="B1794" t="s">
        <v>3597</v>
      </c>
      <c r="C1794" t="s">
        <v>57</v>
      </c>
      <c r="D1794" t="s">
        <v>23</v>
      </c>
      <c r="E1794" t="s">
        <v>34</v>
      </c>
      <c r="F1794">
        <v>1661</v>
      </c>
      <c r="G1794">
        <v>30</v>
      </c>
      <c r="H1794">
        <v>1163</v>
      </c>
      <c r="I1794">
        <v>3.5</v>
      </c>
      <c r="J1794">
        <v>232</v>
      </c>
      <c r="K1794">
        <v>1</v>
      </c>
      <c r="L1794">
        <v>1163</v>
      </c>
      <c r="M1794" s="1">
        <v>45840</v>
      </c>
      <c r="N1794" t="s">
        <v>102</v>
      </c>
    </row>
    <row r="1795" spans="1:14" x14ac:dyDescent="0.3">
      <c r="A1795" t="s">
        <v>3598</v>
      </c>
      <c r="B1795" t="s">
        <v>3535</v>
      </c>
      <c r="C1795" t="s">
        <v>45</v>
      </c>
      <c r="D1795" t="s">
        <v>33</v>
      </c>
      <c r="E1795" t="s">
        <v>34</v>
      </c>
      <c r="F1795">
        <v>3617</v>
      </c>
      <c r="G1795">
        <v>60</v>
      </c>
      <c r="H1795">
        <v>1447</v>
      </c>
      <c r="I1795">
        <v>3.9</v>
      </c>
      <c r="J1795">
        <v>77</v>
      </c>
      <c r="K1795">
        <v>2</v>
      </c>
      <c r="L1795">
        <v>2894</v>
      </c>
      <c r="M1795" s="1">
        <v>45388</v>
      </c>
      <c r="N1795" t="s">
        <v>189</v>
      </c>
    </row>
    <row r="1796" spans="1:14" x14ac:dyDescent="0.3">
      <c r="A1796" t="s">
        <v>3599</v>
      </c>
      <c r="B1796" t="s">
        <v>3600</v>
      </c>
      <c r="C1796" t="s">
        <v>22</v>
      </c>
      <c r="D1796" t="s">
        <v>33</v>
      </c>
      <c r="E1796" t="s">
        <v>18</v>
      </c>
      <c r="F1796">
        <v>3300</v>
      </c>
      <c r="G1796">
        <v>25</v>
      </c>
      <c r="H1796">
        <v>2475</v>
      </c>
      <c r="I1796">
        <v>3.5</v>
      </c>
      <c r="J1796">
        <v>56</v>
      </c>
      <c r="K1796">
        <v>1</v>
      </c>
      <c r="L1796">
        <v>2475</v>
      </c>
      <c r="M1796" s="1">
        <v>45513</v>
      </c>
      <c r="N1796" t="s">
        <v>19</v>
      </c>
    </row>
    <row r="1797" spans="1:14" x14ac:dyDescent="0.3">
      <c r="A1797" t="s">
        <v>3601</v>
      </c>
      <c r="B1797" t="s">
        <v>3602</v>
      </c>
      <c r="C1797" t="s">
        <v>45</v>
      </c>
      <c r="D1797" t="s">
        <v>46</v>
      </c>
      <c r="E1797" t="s">
        <v>74</v>
      </c>
      <c r="F1797">
        <v>4314</v>
      </c>
      <c r="G1797">
        <v>40</v>
      </c>
      <c r="H1797">
        <v>2588</v>
      </c>
      <c r="I1797">
        <v>4.5</v>
      </c>
      <c r="J1797">
        <v>752</v>
      </c>
      <c r="K1797">
        <v>1</v>
      </c>
      <c r="L1797">
        <v>2588</v>
      </c>
      <c r="M1797" s="1">
        <v>45610</v>
      </c>
      <c r="N1797" t="s">
        <v>78</v>
      </c>
    </row>
    <row r="1798" spans="1:14" x14ac:dyDescent="0.3">
      <c r="A1798" t="s">
        <v>3603</v>
      </c>
      <c r="B1798" t="s">
        <v>3604</v>
      </c>
      <c r="C1798" t="s">
        <v>116</v>
      </c>
      <c r="D1798" t="s">
        <v>53</v>
      </c>
      <c r="E1798" t="s">
        <v>34</v>
      </c>
      <c r="F1798">
        <v>799</v>
      </c>
      <c r="G1798">
        <v>10</v>
      </c>
      <c r="H1798">
        <v>719</v>
      </c>
      <c r="I1798">
        <v>4.5</v>
      </c>
      <c r="J1798">
        <v>336</v>
      </c>
      <c r="K1798">
        <v>1</v>
      </c>
      <c r="L1798">
        <v>719</v>
      </c>
      <c r="M1798" s="1">
        <v>45593</v>
      </c>
      <c r="N1798" t="s">
        <v>24</v>
      </c>
    </row>
    <row r="1799" spans="1:14" x14ac:dyDescent="0.3">
      <c r="A1799" t="s">
        <v>3605</v>
      </c>
      <c r="B1799" t="s">
        <v>3606</v>
      </c>
      <c r="C1799" t="s">
        <v>116</v>
      </c>
      <c r="D1799" t="s">
        <v>46</v>
      </c>
      <c r="E1799" t="s">
        <v>18</v>
      </c>
      <c r="F1799">
        <v>5618</v>
      </c>
      <c r="G1799">
        <v>10</v>
      </c>
      <c r="H1799">
        <v>5056</v>
      </c>
      <c r="I1799">
        <v>5</v>
      </c>
      <c r="J1799">
        <v>68</v>
      </c>
      <c r="K1799">
        <v>1</v>
      </c>
      <c r="L1799">
        <v>5056</v>
      </c>
      <c r="M1799" s="1">
        <v>45577</v>
      </c>
      <c r="N1799" t="s">
        <v>42</v>
      </c>
    </row>
    <row r="1800" spans="1:14" x14ac:dyDescent="0.3">
      <c r="A1800" t="s">
        <v>3607</v>
      </c>
      <c r="B1800" t="s">
        <v>3608</v>
      </c>
      <c r="C1800" t="s">
        <v>32</v>
      </c>
      <c r="D1800" t="s">
        <v>41</v>
      </c>
      <c r="E1800" t="s">
        <v>34</v>
      </c>
      <c r="F1800">
        <v>1193</v>
      </c>
      <c r="G1800">
        <v>30</v>
      </c>
      <c r="H1800">
        <v>835</v>
      </c>
      <c r="I1800">
        <v>5</v>
      </c>
      <c r="J1800">
        <v>122</v>
      </c>
      <c r="K1800">
        <v>1</v>
      </c>
      <c r="L1800">
        <v>835</v>
      </c>
      <c r="M1800" s="1">
        <v>45934</v>
      </c>
      <c r="N1800" t="s">
        <v>61</v>
      </c>
    </row>
    <row r="1801" spans="1:14" x14ac:dyDescent="0.3">
      <c r="A1801" t="s">
        <v>3609</v>
      </c>
      <c r="B1801" t="s">
        <v>3610</v>
      </c>
      <c r="C1801" t="s">
        <v>88</v>
      </c>
      <c r="D1801" t="s">
        <v>109</v>
      </c>
      <c r="E1801" t="s">
        <v>34</v>
      </c>
      <c r="F1801">
        <v>1321</v>
      </c>
      <c r="G1801">
        <v>15</v>
      </c>
      <c r="H1801">
        <v>1123</v>
      </c>
      <c r="I1801">
        <v>3.8</v>
      </c>
      <c r="J1801">
        <v>91</v>
      </c>
      <c r="K1801">
        <v>1</v>
      </c>
      <c r="L1801">
        <v>1123</v>
      </c>
      <c r="M1801" s="1">
        <v>45741</v>
      </c>
      <c r="N1801" t="s">
        <v>168</v>
      </c>
    </row>
    <row r="1802" spans="1:14" x14ac:dyDescent="0.3">
      <c r="A1802" t="s">
        <v>3611</v>
      </c>
      <c r="B1802" t="s">
        <v>3612</v>
      </c>
      <c r="C1802" t="s">
        <v>32</v>
      </c>
      <c r="D1802" t="s">
        <v>17</v>
      </c>
      <c r="E1802" t="s">
        <v>34</v>
      </c>
      <c r="F1802">
        <v>2578</v>
      </c>
      <c r="G1802">
        <v>0</v>
      </c>
      <c r="H1802">
        <v>2578</v>
      </c>
      <c r="I1802">
        <v>4.5</v>
      </c>
      <c r="J1802">
        <v>334</v>
      </c>
      <c r="K1802">
        <v>2</v>
      </c>
      <c r="L1802">
        <v>5156</v>
      </c>
      <c r="M1802" s="1">
        <v>45807</v>
      </c>
      <c r="N1802" t="s">
        <v>19</v>
      </c>
    </row>
    <row r="1803" spans="1:14" x14ac:dyDescent="0.3">
      <c r="A1803" t="s">
        <v>3613</v>
      </c>
      <c r="B1803" t="s">
        <v>3614</v>
      </c>
      <c r="C1803" t="s">
        <v>22</v>
      </c>
      <c r="D1803" t="s">
        <v>41</v>
      </c>
      <c r="E1803" t="s">
        <v>34</v>
      </c>
      <c r="F1803">
        <v>2413</v>
      </c>
      <c r="G1803">
        <v>15</v>
      </c>
      <c r="H1803">
        <v>2051</v>
      </c>
      <c r="I1803">
        <v>3.2</v>
      </c>
      <c r="J1803">
        <v>76</v>
      </c>
      <c r="K1803">
        <v>5</v>
      </c>
      <c r="L1803">
        <v>10255</v>
      </c>
      <c r="M1803" s="1">
        <v>45350</v>
      </c>
      <c r="N1803" t="s">
        <v>102</v>
      </c>
    </row>
    <row r="1804" spans="1:14" x14ac:dyDescent="0.3">
      <c r="A1804" t="s">
        <v>3615</v>
      </c>
      <c r="B1804" t="s">
        <v>3616</v>
      </c>
      <c r="C1804" t="s">
        <v>27</v>
      </c>
      <c r="D1804" t="s">
        <v>53</v>
      </c>
      <c r="E1804" t="s">
        <v>34</v>
      </c>
      <c r="F1804">
        <v>5578</v>
      </c>
      <c r="G1804">
        <v>10</v>
      </c>
      <c r="H1804">
        <v>5020</v>
      </c>
      <c r="I1804">
        <v>4.2</v>
      </c>
      <c r="J1804">
        <v>293</v>
      </c>
      <c r="K1804">
        <v>1</v>
      </c>
      <c r="L1804">
        <v>5020</v>
      </c>
      <c r="M1804" s="1">
        <v>45364</v>
      </c>
      <c r="N1804" t="s">
        <v>61</v>
      </c>
    </row>
    <row r="1805" spans="1:14" x14ac:dyDescent="0.3">
      <c r="A1805" t="s">
        <v>3617</v>
      </c>
      <c r="B1805" t="s">
        <v>3618</v>
      </c>
      <c r="C1805" t="s">
        <v>52</v>
      </c>
      <c r="D1805" t="s">
        <v>23</v>
      </c>
      <c r="E1805" t="s">
        <v>34</v>
      </c>
      <c r="F1805">
        <v>3235</v>
      </c>
      <c r="G1805">
        <v>20</v>
      </c>
      <c r="H1805">
        <v>2588</v>
      </c>
      <c r="I1805">
        <v>4.3</v>
      </c>
      <c r="J1805">
        <v>159</v>
      </c>
      <c r="K1805">
        <v>1</v>
      </c>
      <c r="L1805">
        <v>2588</v>
      </c>
      <c r="M1805" s="1">
        <v>45454</v>
      </c>
      <c r="N1805" t="s">
        <v>54</v>
      </c>
    </row>
    <row r="1806" spans="1:14" x14ac:dyDescent="0.3">
      <c r="A1806" t="s">
        <v>3619</v>
      </c>
      <c r="B1806" t="s">
        <v>3620</v>
      </c>
      <c r="C1806" t="s">
        <v>32</v>
      </c>
      <c r="D1806" t="s">
        <v>109</v>
      </c>
      <c r="E1806" t="s">
        <v>34</v>
      </c>
      <c r="F1806">
        <v>1505</v>
      </c>
      <c r="G1806">
        <v>40</v>
      </c>
      <c r="H1806">
        <v>903</v>
      </c>
      <c r="I1806">
        <v>3.6</v>
      </c>
      <c r="J1806">
        <v>264</v>
      </c>
      <c r="K1806">
        <v>1</v>
      </c>
      <c r="L1806">
        <v>903</v>
      </c>
      <c r="M1806" s="1">
        <v>45574</v>
      </c>
      <c r="N1806" t="s">
        <v>19</v>
      </c>
    </row>
    <row r="1807" spans="1:14" x14ac:dyDescent="0.3">
      <c r="A1807" t="s">
        <v>3621</v>
      </c>
      <c r="B1807" t="s">
        <v>3622</v>
      </c>
      <c r="C1807" t="s">
        <v>116</v>
      </c>
      <c r="D1807" t="s">
        <v>46</v>
      </c>
      <c r="E1807" t="s">
        <v>18</v>
      </c>
      <c r="F1807">
        <v>4816</v>
      </c>
      <c r="G1807">
        <v>50</v>
      </c>
      <c r="H1807">
        <v>2408</v>
      </c>
      <c r="I1807">
        <v>3.8</v>
      </c>
      <c r="J1807">
        <v>69</v>
      </c>
      <c r="K1807">
        <v>1</v>
      </c>
      <c r="L1807">
        <v>2408</v>
      </c>
      <c r="M1807" s="1">
        <v>45805</v>
      </c>
      <c r="N1807" t="s">
        <v>78</v>
      </c>
    </row>
    <row r="1808" spans="1:14" x14ac:dyDescent="0.3">
      <c r="A1808" t="s">
        <v>3623</v>
      </c>
      <c r="B1808" t="s">
        <v>3624</v>
      </c>
      <c r="C1808" t="s">
        <v>37</v>
      </c>
      <c r="D1808" t="s">
        <v>33</v>
      </c>
      <c r="E1808" t="s">
        <v>34</v>
      </c>
      <c r="F1808">
        <v>5083</v>
      </c>
      <c r="G1808">
        <v>60</v>
      </c>
      <c r="H1808">
        <v>2033</v>
      </c>
      <c r="I1808">
        <v>4.5999999999999996</v>
      </c>
      <c r="J1808">
        <v>83</v>
      </c>
      <c r="K1808">
        <v>1</v>
      </c>
      <c r="L1808">
        <v>2033</v>
      </c>
      <c r="M1808" s="1">
        <v>45333</v>
      </c>
      <c r="N1808" t="s">
        <v>189</v>
      </c>
    </row>
    <row r="1809" spans="1:14" x14ac:dyDescent="0.3">
      <c r="A1809" t="s">
        <v>3625</v>
      </c>
      <c r="B1809" t="s">
        <v>3626</v>
      </c>
      <c r="C1809" t="s">
        <v>116</v>
      </c>
      <c r="D1809" t="s">
        <v>23</v>
      </c>
      <c r="E1809" t="s">
        <v>34</v>
      </c>
      <c r="F1809">
        <v>3755</v>
      </c>
      <c r="G1809">
        <v>20</v>
      </c>
      <c r="H1809">
        <v>3004</v>
      </c>
      <c r="I1809">
        <v>4.3</v>
      </c>
      <c r="J1809">
        <v>188</v>
      </c>
      <c r="K1809">
        <v>1</v>
      </c>
      <c r="L1809">
        <v>3004</v>
      </c>
      <c r="M1809" s="1">
        <v>45552</v>
      </c>
      <c r="N1809" t="s">
        <v>38</v>
      </c>
    </row>
    <row r="1810" spans="1:14" x14ac:dyDescent="0.3">
      <c r="A1810" t="s">
        <v>3627</v>
      </c>
      <c r="B1810" t="s">
        <v>3628</v>
      </c>
      <c r="C1810" t="s">
        <v>52</v>
      </c>
      <c r="D1810" t="s">
        <v>41</v>
      </c>
      <c r="E1810" t="s">
        <v>34</v>
      </c>
      <c r="F1810">
        <v>1644</v>
      </c>
      <c r="G1810">
        <v>25</v>
      </c>
      <c r="H1810">
        <v>1233</v>
      </c>
      <c r="I1810">
        <v>4.9000000000000004</v>
      </c>
      <c r="J1810">
        <v>184</v>
      </c>
      <c r="K1810">
        <v>2</v>
      </c>
      <c r="L1810">
        <v>2466</v>
      </c>
      <c r="M1810" s="1">
        <v>45873</v>
      </c>
      <c r="N1810" t="s">
        <v>71</v>
      </c>
    </row>
    <row r="1811" spans="1:14" x14ac:dyDescent="0.3">
      <c r="A1811" t="s">
        <v>3629</v>
      </c>
      <c r="B1811" t="s">
        <v>3630</v>
      </c>
      <c r="C1811" t="s">
        <v>16</v>
      </c>
      <c r="D1811" t="s">
        <v>41</v>
      </c>
      <c r="E1811" t="s">
        <v>34</v>
      </c>
      <c r="F1811">
        <v>2697</v>
      </c>
      <c r="G1811">
        <v>15</v>
      </c>
      <c r="H1811">
        <v>2292</v>
      </c>
      <c r="I1811">
        <v>4.9000000000000004</v>
      </c>
      <c r="J1811">
        <v>138</v>
      </c>
      <c r="K1811">
        <v>1</v>
      </c>
      <c r="L1811">
        <v>2292</v>
      </c>
      <c r="M1811" s="1">
        <v>45736</v>
      </c>
      <c r="N1811" t="s">
        <v>29</v>
      </c>
    </row>
    <row r="1812" spans="1:14" x14ac:dyDescent="0.3">
      <c r="A1812" t="s">
        <v>3631</v>
      </c>
      <c r="B1812" t="s">
        <v>3632</v>
      </c>
      <c r="C1812" t="s">
        <v>116</v>
      </c>
      <c r="D1812" t="s">
        <v>28</v>
      </c>
      <c r="E1812" t="s">
        <v>34</v>
      </c>
      <c r="F1812">
        <v>7427</v>
      </c>
      <c r="G1812">
        <v>20</v>
      </c>
      <c r="H1812">
        <v>5942</v>
      </c>
      <c r="I1812">
        <v>3.3</v>
      </c>
      <c r="J1812">
        <v>227</v>
      </c>
      <c r="K1812">
        <v>3</v>
      </c>
      <c r="L1812">
        <v>17826</v>
      </c>
      <c r="M1812" s="1">
        <v>45643</v>
      </c>
      <c r="N1812" t="s">
        <v>24</v>
      </c>
    </row>
    <row r="1813" spans="1:14" x14ac:dyDescent="0.3">
      <c r="A1813" t="s">
        <v>3633</v>
      </c>
      <c r="B1813" t="s">
        <v>3634</v>
      </c>
      <c r="C1813" t="s">
        <v>116</v>
      </c>
      <c r="D1813" t="s">
        <v>23</v>
      </c>
      <c r="E1813" t="s">
        <v>18</v>
      </c>
      <c r="F1813">
        <v>4828</v>
      </c>
      <c r="G1813">
        <v>50</v>
      </c>
      <c r="H1813">
        <v>2414</v>
      </c>
      <c r="I1813">
        <v>3.8</v>
      </c>
      <c r="J1813">
        <v>76</v>
      </c>
      <c r="K1813">
        <v>4</v>
      </c>
      <c r="L1813">
        <v>9656</v>
      </c>
      <c r="M1813" s="1">
        <v>45924</v>
      </c>
      <c r="N1813" t="s">
        <v>29</v>
      </c>
    </row>
    <row r="1814" spans="1:14" x14ac:dyDescent="0.3">
      <c r="A1814" t="s">
        <v>3635</v>
      </c>
      <c r="B1814" t="s">
        <v>3636</v>
      </c>
      <c r="C1814" t="s">
        <v>88</v>
      </c>
      <c r="D1814" t="s">
        <v>28</v>
      </c>
      <c r="E1814" t="s">
        <v>34</v>
      </c>
      <c r="F1814">
        <v>7656</v>
      </c>
      <c r="G1814">
        <v>25</v>
      </c>
      <c r="H1814">
        <v>5742</v>
      </c>
      <c r="I1814">
        <v>3.6</v>
      </c>
      <c r="J1814">
        <v>190</v>
      </c>
      <c r="K1814">
        <v>1</v>
      </c>
      <c r="L1814">
        <v>5742</v>
      </c>
      <c r="M1814" s="1">
        <v>45517</v>
      </c>
      <c r="N1814" t="s">
        <v>42</v>
      </c>
    </row>
    <row r="1815" spans="1:14" x14ac:dyDescent="0.3">
      <c r="A1815" t="s">
        <v>3637</v>
      </c>
      <c r="B1815" t="s">
        <v>3638</v>
      </c>
      <c r="C1815" t="s">
        <v>116</v>
      </c>
      <c r="D1815" t="s">
        <v>28</v>
      </c>
      <c r="E1815" t="s">
        <v>34</v>
      </c>
      <c r="F1815">
        <v>8969</v>
      </c>
      <c r="G1815">
        <v>60</v>
      </c>
      <c r="H1815">
        <v>3588</v>
      </c>
      <c r="I1815">
        <v>4.5</v>
      </c>
      <c r="J1815">
        <v>229</v>
      </c>
      <c r="K1815">
        <v>1</v>
      </c>
      <c r="L1815">
        <v>3588</v>
      </c>
      <c r="M1815" s="1">
        <v>45665</v>
      </c>
      <c r="N1815" t="s">
        <v>24</v>
      </c>
    </row>
    <row r="1816" spans="1:14" x14ac:dyDescent="0.3">
      <c r="A1816" t="s">
        <v>3639</v>
      </c>
      <c r="B1816" t="s">
        <v>3640</v>
      </c>
      <c r="C1816" t="s">
        <v>88</v>
      </c>
      <c r="D1816" t="s">
        <v>28</v>
      </c>
      <c r="E1816" t="s">
        <v>34</v>
      </c>
      <c r="F1816">
        <v>10520</v>
      </c>
      <c r="G1816">
        <v>40</v>
      </c>
      <c r="H1816">
        <v>6312</v>
      </c>
      <c r="I1816">
        <v>4.2</v>
      </c>
      <c r="J1816">
        <v>328</v>
      </c>
      <c r="K1816">
        <v>1</v>
      </c>
      <c r="L1816">
        <v>6312</v>
      </c>
      <c r="M1816" s="1">
        <v>45372</v>
      </c>
      <c r="N1816" t="s">
        <v>102</v>
      </c>
    </row>
    <row r="1817" spans="1:14" x14ac:dyDescent="0.3">
      <c r="A1817" t="s">
        <v>3641</v>
      </c>
      <c r="B1817" t="s">
        <v>3642</v>
      </c>
      <c r="C1817" t="s">
        <v>52</v>
      </c>
      <c r="D1817" t="s">
        <v>109</v>
      </c>
      <c r="E1817" t="s">
        <v>34</v>
      </c>
      <c r="F1817">
        <v>1583</v>
      </c>
      <c r="G1817">
        <v>20</v>
      </c>
      <c r="H1817">
        <v>1266</v>
      </c>
      <c r="I1817">
        <v>3.6</v>
      </c>
      <c r="J1817">
        <v>35</v>
      </c>
      <c r="K1817">
        <v>2</v>
      </c>
      <c r="L1817">
        <v>2532</v>
      </c>
      <c r="M1817" s="1">
        <v>45691</v>
      </c>
      <c r="N1817" t="s">
        <v>54</v>
      </c>
    </row>
    <row r="1818" spans="1:14" x14ac:dyDescent="0.3">
      <c r="A1818" t="s">
        <v>3643</v>
      </c>
      <c r="B1818" t="s">
        <v>3644</v>
      </c>
      <c r="C1818" t="s">
        <v>57</v>
      </c>
      <c r="D1818" t="s">
        <v>53</v>
      </c>
      <c r="E1818" t="s">
        <v>34</v>
      </c>
      <c r="F1818">
        <v>5597</v>
      </c>
      <c r="G1818">
        <v>30</v>
      </c>
      <c r="H1818">
        <v>3918</v>
      </c>
      <c r="I1818">
        <v>3.7</v>
      </c>
      <c r="J1818">
        <v>143</v>
      </c>
      <c r="K1818">
        <v>2</v>
      </c>
      <c r="L1818">
        <v>7836</v>
      </c>
      <c r="M1818" s="1">
        <v>45566</v>
      </c>
      <c r="N1818" t="s">
        <v>49</v>
      </c>
    </row>
    <row r="1819" spans="1:14" x14ac:dyDescent="0.3">
      <c r="A1819" t="s">
        <v>3645</v>
      </c>
      <c r="B1819" t="s">
        <v>3646</v>
      </c>
      <c r="C1819" t="s">
        <v>88</v>
      </c>
      <c r="D1819" t="s">
        <v>41</v>
      </c>
      <c r="E1819" t="s">
        <v>34</v>
      </c>
      <c r="F1819">
        <v>2788</v>
      </c>
      <c r="G1819">
        <v>70</v>
      </c>
      <c r="H1819">
        <v>836</v>
      </c>
      <c r="I1819">
        <v>4.7</v>
      </c>
      <c r="J1819">
        <v>413</v>
      </c>
      <c r="K1819">
        <v>1</v>
      </c>
      <c r="L1819">
        <v>836</v>
      </c>
      <c r="M1819" s="1">
        <v>45900</v>
      </c>
      <c r="N1819" t="s">
        <v>64</v>
      </c>
    </row>
    <row r="1820" spans="1:14" x14ac:dyDescent="0.3">
      <c r="A1820" t="s">
        <v>3647</v>
      </c>
      <c r="B1820" t="s">
        <v>3648</v>
      </c>
      <c r="C1820" t="s">
        <v>52</v>
      </c>
      <c r="D1820" t="s">
        <v>17</v>
      </c>
      <c r="E1820" t="s">
        <v>34</v>
      </c>
      <c r="F1820">
        <v>2026</v>
      </c>
      <c r="G1820">
        <v>10</v>
      </c>
      <c r="H1820">
        <v>1823</v>
      </c>
      <c r="I1820">
        <v>3.9</v>
      </c>
      <c r="J1820">
        <v>23</v>
      </c>
      <c r="K1820">
        <v>1</v>
      </c>
      <c r="L1820">
        <v>1823</v>
      </c>
      <c r="M1820" s="1">
        <v>45314</v>
      </c>
      <c r="N1820" t="s">
        <v>24</v>
      </c>
    </row>
    <row r="1821" spans="1:14" x14ac:dyDescent="0.3">
      <c r="A1821" t="s">
        <v>3649</v>
      </c>
      <c r="B1821" t="s">
        <v>3650</v>
      </c>
      <c r="C1821" t="s">
        <v>45</v>
      </c>
      <c r="D1821" t="s">
        <v>28</v>
      </c>
      <c r="E1821" t="s">
        <v>34</v>
      </c>
      <c r="F1821">
        <v>7664</v>
      </c>
      <c r="G1821">
        <v>20</v>
      </c>
      <c r="H1821">
        <v>6131</v>
      </c>
      <c r="I1821">
        <v>3.1</v>
      </c>
      <c r="J1821">
        <v>60</v>
      </c>
      <c r="K1821">
        <v>1</v>
      </c>
      <c r="L1821">
        <v>6131</v>
      </c>
      <c r="M1821" s="1">
        <v>45438</v>
      </c>
      <c r="N1821" t="s">
        <v>49</v>
      </c>
    </row>
    <row r="1822" spans="1:14" x14ac:dyDescent="0.3">
      <c r="A1822" t="s">
        <v>3651</v>
      </c>
      <c r="B1822" t="s">
        <v>3652</v>
      </c>
      <c r="C1822" t="s">
        <v>52</v>
      </c>
      <c r="D1822" t="s">
        <v>28</v>
      </c>
      <c r="E1822" t="s">
        <v>34</v>
      </c>
      <c r="F1822">
        <v>2478</v>
      </c>
      <c r="G1822">
        <v>10</v>
      </c>
      <c r="H1822">
        <v>2230</v>
      </c>
      <c r="I1822">
        <v>3.6</v>
      </c>
      <c r="J1822">
        <v>134</v>
      </c>
      <c r="K1822">
        <v>1</v>
      </c>
      <c r="L1822">
        <v>2230</v>
      </c>
      <c r="M1822" s="1">
        <v>45574</v>
      </c>
      <c r="N1822" t="s">
        <v>58</v>
      </c>
    </row>
    <row r="1823" spans="1:14" x14ac:dyDescent="0.3">
      <c r="A1823" t="s">
        <v>3653</v>
      </c>
      <c r="B1823" t="s">
        <v>3654</v>
      </c>
      <c r="C1823" t="s">
        <v>45</v>
      </c>
      <c r="D1823" t="s">
        <v>23</v>
      </c>
      <c r="E1823" t="s">
        <v>34</v>
      </c>
      <c r="F1823">
        <v>2277</v>
      </c>
      <c r="G1823">
        <v>20</v>
      </c>
      <c r="H1823">
        <v>1822</v>
      </c>
      <c r="I1823">
        <v>5</v>
      </c>
      <c r="J1823">
        <v>46</v>
      </c>
      <c r="K1823">
        <v>1</v>
      </c>
      <c r="L1823">
        <v>1822</v>
      </c>
      <c r="M1823" s="1">
        <v>45975</v>
      </c>
      <c r="N1823" t="s">
        <v>141</v>
      </c>
    </row>
    <row r="1824" spans="1:14" x14ac:dyDescent="0.3">
      <c r="A1824" t="s">
        <v>3655</v>
      </c>
      <c r="B1824" t="s">
        <v>3656</v>
      </c>
      <c r="C1824" t="s">
        <v>88</v>
      </c>
      <c r="D1824" t="s">
        <v>46</v>
      </c>
      <c r="E1824" t="s">
        <v>74</v>
      </c>
      <c r="F1824">
        <v>4075</v>
      </c>
      <c r="G1824">
        <v>20</v>
      </c>
      <c r="H1824">
        <v>3260</v>
      </c>
      <c r="I1824">
        <v>4.5999999999999996</v>
      </c>
      <c r="J1824">
        <v>524</v>
      </c>
      <c r="K1824">
        <v>3</v>
      </c>
      <c r="L1824">
        <v>9780</v>
      </c>
      <c r="M1824" s="1">
        <v>45510</v>
      </c>
      <c r="N1824" t="s">
        <v>78</v>
      </c>
    </row>
    <row r="1825" spans="1:14" x14ac:dyDescent="0.3">
      <c r="A1825" t="s">
        <v>3657</v>
      </c>
      <c r="B1825" t="s">
        <v>3658</v>
      </c>
      <c r="C1825" t="s">
        <v>88</v>
      </c>
      <c r="D1825" t="s">
        <v>53</v>
      </c>
      <c r="E1825" t="s">
        <v>34</v>
      </c>
      <c r="F1825">
        <v>1972</v>
      </c>
      <c r="G1825">
        <v>60</v>
      </c>
      <c r="H1825">
        <v>789</v>
      </c>
      <c r="I1825">
        <v>3.5</v>
      </c>
      <c r="J1825">
        <v>50</v>
      </c>
      <c r="K1825">
        <v>3</v>
      </c>
      <c r="L1825">
        <v>2367</v>
      </c>
      <c r="M1825" s="1">
        <v>45322</v>
      </c>
      <c r="N1825" t="s">
        <v>24</v>
      </c>
    </row>
    <row r="1826" spans="1:14" x14ac:dyDescent="0.3">
      <c r="A1826" t="s">
        <v>3659</v>
      </c>
      <c r="B1826" t="s">
        <v>3660</v>
      </c>
      <c r="C1826" t="s">
        <v>37</v>
      </c>
      <c r="D1826" t="s">
        <v>33</v>
      </c>
      <c r="E1826" t="s">
        <v>18</v>
      </c>
      <c r="F1826">
        <v>1645</v>
      </c>
      <c r="G1826">
        <v>50</v>
      </c>
      <c r="H1826">
        <v>822</v>
      </c>
      <c r="I1826">
        <v>4.2</v>
      </c>
      <c r="J1826">
        <v>129</v>
      </c>
      <c r="K1826">
        <v>1</v>
      </c>
      <c r="L1826">
        <v>822</v>
      </c>
      <c r="M1826" s="1">
        <v>45854</v>
      </c>
      <c r="N1826" t="s">
        <v>91</v>
      </c>
    </row>
    <row r="1827" spans="1:14" x14ac:dyDescent="0.3">
      <c r="A1827" t="s">
        <v>3661</v>
      </c>
      <c r="B1827" t="s">
        <v>3662</v>
      </c>
      <c r="C1827" t="s">
        <v>57</v>
      </c>
      <c r="D1827" t="s">
        <v>46</v>
      </c>
      <c r="E1827" t="s">
        <v>34</v>
      </c>
      <c r="F1827">
        <v>7433</v>
      </c>
      <c r="G1827">
        <v>40</v>
      </c>
      <c r="H1827">
        <v>4460</v>
      </c>
      <c r="I1827">
        <v>4.5999999999999996</v>
      </c>
      <c r="J1827">
        <v>146</v>
      </c>
      <c r="K1827">
        <v>1</v>
      </c>
      <c r="L1827">
        <v>4460</v>
      </c>
      <c r="M1827" s="1">
        <v>45472</v>
      </c>
      <c r="N1827" t="s">
        <v>71</v>
      </c>
    </row>
    <row r="1828" spans="1:14" x14ac:dyDescent="0.3">
      <c r="A1828" t="s">
        <v>3663</v>
      </c>
      <c r="B1828" t="s">
        <v>3664</v>
      </c>
      <c r="C1828" t="s">
        <v>16</v>
      </c>
      <c r="D1828" t="s">
        <v>28</v>
      </c>
      <c r="E1828" t="s">
        <v>34</v>
      </c>
      <c r="F1828">
        <v>1665</v>
      </c>
      <c r="G1828">
        <v>10</v>
      </c>
      <c r="H1828">
        <v>1498</v>
      </c>
      <c r="I1828">
        <v>3.3</v>
      </c>
      <c r="J1828">
        <v>385</v>
      </c>
      <c r="K1828">
        <v>1</v>
      </c>
      <c r="L1828">
        <v>1498</v>
      </c>
      <c r="M1828" s="1">
        <v>45459</v>
      </c>
      <c r="N1828" t="s">
        <v>61</v>
      </c>
    </row>
    <row r="1829" spans="1:14" x14ac:dyDescent="0.3">
      <c r="A1829" t="s">
        <v>3665</v>
      </c>
      <c r="B1829" t="s">
        <v>3642</v>
      </c>
      <c r="C1829" t="s">
        <v>57</v>
      </c>
      <c r="D1829" t="s">
        <v>46</v>
      </c>
      <c r="E1829" t="s">
        <v>34</v>
      </c>
      <c r="F1829">
        <v>8776</v>
      </c>
      <c r="G1829">
        <v>20</v>
      </c>
      <c r="H1829">
        <v>7021</v>
      </c>
      <c r="I1829">
        <v>4.5999999999999996</v>
      </c>
      <c r="J1829">
        <v>86</v>
      </c>
      <c r="K1829">
        <v>1</v>
      </c>
      <c r="L1829">
        <v>7021</v>
      </c>
      <c r="M1829" s="1">
        <v>45701</v>
      </c>
      <c r="N1829" t="s">
        <v>49</v>
      </c>
    </row>
    <row r="1830" spans="1:14" x14ac:dyDescent="0.3">
      <c r="A1830" t="s">
        <v>3666</v>
      </c>
      <c r="B1830" t="s">
        <v>3667</v>
      </c>
      <c r="C1830" t="s">
        <v>88</v>
      </c>
      <c r="D1830" t="s">
        <v>53</v>
      </c>
      <c r="E1830" t="s">
        <v>34</v>
      </c>
      <c r="F1830">
        <v>2043</v>
      </c>
      <c r="G1830">
        <v>15</v>
      </c>
      <c r="H1830">
        <v>1737</v>
      </c>
      <c r="I1830">
        <v>4.3</v>
      </c>
      <c r="J1830">
        <v>55</v>
      </c>
      <c r="K1830">
        <v>1</v>
      </c>
      <c r="L1830">
        <v>1737</v>
      </c>
      <c r="M1830" s="1">
        <v>45339</v>
      </c>
      <c r="N1830" t="s">
        <v>102</v>
      </c>
    </row>
    <row r="1831" spans="1:14" x14ac:dyDescent="0.3">
      <c r="A1831" t="s">
        <v>3668</v>
      </c>
      <c r="B1831" t="s">
        <v>3669</v>
      </c>
      <c r="C1831" t="s">
        <v>37</v>
      </c>
      <c r="D1831" t="s">
        <v>23</v>
      </c>
      <c r="E1831" t="s">
        <v>18</v>
      </c>
      <c r="F1831">
        <v>4560</v>
      </c>
      <c r="G1831">
        <v>20</v>
      </c>
      <c r="H1831">
        <v>3648</v>
      </c>
      <c r="I1831">
        <v>3.7</v>
      </c>
      <c r="J1831">
        <v>144</v>
      </c>
      <c r="K1831">
        <v>1</v>
      </c>
      <c r="L1831">
        <v>3648</v>
      </c>
      <c r="M1831" s="1">
        <v>45338</v>
      </c>
      <c r="N1831" t="s">
        <v>78</v>
      </c>
    </row>
    <row r="1832" spans="1:14" x14ac:dyDescent="0.3">
      <c r="A1832" t="s">
        <v>3670</v>
      </c>
      <c r="B1832" t="s">
        <v>3671</v>
      </c>
      <c r="C1832" t="s">
        <v>27</v>
      </c>
      <c r="D1832" t="s">
        <v>46</v>
      </c>
      <c r="E1832" t="s">
        <v>18</v>
      </c>
      <c r="F1832">
        <v>6555</v>
      </c>
      <c r="G1832">
        <v>15</v>
      </c>
      <c r="H1832">
        <v>5572</v>
      </c>
      <c r="I1832">
        <v>4.4000000000000004</v>
      </c>
      <c r="J1832">
        <v>264</v>
      </c>
      <c r="K1832">
        <v>1</v>
      </c>
      <c r="L1832">
        <v>5572</v>
      </c>
      <c r="M1832" s="1">
        <v>45491</v>
      </c>
      <c r="N1832" t="s">
        <v>29</v>
      </c>
    </row>
    <row r="1833" spans="1:14" x14ac:dyDescent="0.3">
      <c r="A1833" t="s">
        <v>3672</v>
      </c>
      <c r="B1833" t="s">
        <v>3673</v>
      </c>
      <c r="C1833" t="s">
        <v>45</v>
      </c>
      <c r="D1833" t="s">
        <v>28</v>
      </c>
      <c r="E1833" t="s">
        <v>34</v>
      </c>
      <c r="F1833">
        <v>8917</v>
      </c>
      <c r="G1833">
        <v>25</v>
      </c>
      <c r="H1833">
        <v>6688</v>
      </c>
      <c r="I1833">
        <v>4.2</v>
      </c>
      <c r="J1833">
        <v>219</v>
      </c>
      <c r="K1833">
        <v>1</v>
      </c>
      <c r="L1833">
        <v>6688</v>
      </c>
      <c r="M1833" s="1">
        <v>45514</v>
      </c>
      <c r="N1833" t="s">
        <v>189</v>
      </c>
    </row>
    <row r="1834" spans="1:14" x14ac:dyDescent="0.3">
      <c r="A1834" t="s">
        <v>3674</v>
      </c>
      <c r="B1834" t="s">
        <v>3675</v>
      </c>
      <c r="C1834" t="s">
        <v>27</v>
      </c>
      <c r="D1834" t="s">
        <v>46</v>
      </c>
      <c r="E1834" t="s">
        <v>18</v>
      </c>
      <c r="F1834">
        <v>3482</v>
      </c>
      <c r="G1834">
        <v>15</v>
      </c>
      <c r="H1834">
        <v>2960</v>
      </c>
      <c r="I1834">
        <v>4.3</v>
      </c>
      <c r="J1834">
        <v>91</v>
      </c>
      <c r="K1834">
        <v>1</v>
      </c>
      <c r="L1834">
        <v>2960</v>
      </c>
      <c r="M1834" s="1">
        <v>46018</v>
      </c>
      <c r="N1834" t="s">
        <v>58</v>
      </c>
    </row>
    <row r="1835" spans="1:14" x14ac:dyDescent="0.3">
      <c r="A1835" t="s">
        <v>3676</v>
      </c>
      <c r="B1835" t="s">
        <v>3677</v>
      </c>
      <c r="C1835" t="s">
        <v>116</v>
      </c>
      <c r="D1835" t="s">
        <v>109</v>
      </c>
      <c r="E1835" t="s">
        <v>161</v>
      </c>
      <c r="F1835">
        <v>1253</v>
      </c>
      <c r="G1835">
        <v>25</v>
      </c>
      <c r="H1835">
        <v>940</v>
      </c>
      <c r="I1835">
        <v>4.2</v>
      </c>
      <c r="J1835">
        <v>40</v>
      </c>
      <c r="K1835">
        <v>3</v>
      </c>
      <c r="L1835">
        <v>2820</v>
      </c>
      <c r="M1835" s="1">
        <v>45544</v>
      </c>
      <c r="N1835" t="s">
        <v>102</v>
      </c>
    </row>
    <row r="1836" spans="1:14" x14ac:dyDescent="0.3">
      <c r="A1836" t="s">
        <v>3678</v>
      </c>
      <c r="B1836" t="s">
        <v>3679</v>
      </c>
      <c r="C1836" t="s">
        <v>45</v>
      </c>
      <c r="D1836" t="s">
        <v>33</v>
      </c>
      <c r="E1836" t="s">
        <v>18</v>
      </c>
      <c r="F1836">
        <v>1751</v>
      </c>
      <c r="G1836">
        <v>10</v>
      </c>
      <c r="H1836">
        <v>1576</v>
      </c>
      <c r="I1836">
        <v>3.7</v>
      </c>
      <c r="J1836">
        <v>171</v>
      </c>
      <c r="K1836">
        <v>1</v>
      </c>
      <c r="L1836">
        <v>1576</v>
      </c>
      <c r="M1836" s="1">
        <v>45745</v>
      </c>
      <c r="N1836" t="s">
        <v>75</v>
      </c>
    </row>
    <row r="1837" spans="1:14" x14ac:dyDescent="0.3">
      <c r="A1837" t="s">
        <v>3680</v>
      </c>
      <c r="B1837" t="s">
        <v>3681</v>
      </c>
      <c r="C1837" t="s">
        <v>22</v>
      </c>
      <c r="D1837" t="s">
        <v>28</v>
      </c>
      <c r="E1837" t="s">
        <v>34</v>
      </c>
      <c r="F1837">
        <v>9571</v>
      </c>
      <c r="G1837">
        <v>20</v>
      </c>
      <c r="H1837">
        <v>7657</v>
      </c>
      <c r="I1837">
        <v>3.7</v>
      </c>
      <c r="J1837">
        <v>194</v>
      </c>
      <c r="K1837">
        <v>2</v>
      </c>
      <c r="L1837">
        <v>15314</v>
      </c>
      <c r="M1837" s="1">
        <v>45519</v>
      </c>
      <c r="N1837" t="s">
        <v>102</v>
      </c>
    </row>
    <row r="1838" spans="1:14" x14ac:dyDescent="0.3">
      <c r="A1838" t="s">
        <v>3682</v>
      </c>
      <c r="B1838" t="s">
        <v>3683</v>
      </c>
      <c r="C1838" t="s">
        <v>88</v>
      </c>
      <c r="D1838" t="s">
        <v>41</v>
      </c>
      <c r="E1838" t="s">
        <v>34</v>
      </c>
      <c r="F1838">
        <v>895</v>
      </c>
      <c r="G1838">
        <v>25</v>
      </c>
      <c r="H1838">
        <v>671</v>
      </c>
      <c r="I1838">
        <v>4</v>
      </c>
      <c r="J1838">
        <v>197</v>
      </c>
      <c r="K1838">
        <v>1</v>
      </c>
      <c r="L1838">
        <v>671</v>
      </c>
      <c r="M1838" s="1">
        <v>45385</v>
      </c>
      <c r="N1838" t="s">
        <v>78</v>
      </c>
    </row>
    <row r="1839" spans="1:14" x14ac:dyDescent="0.3">
      <c r="A1839" t="s">
        <v>3684</v>
      </c>
      <c r="B1839" t="s">
        <v>3685</v>
      </c>
      <c r="C1839" t="s">
        <v>37</v>
      </c>
      <c r="D1839" t="s">
        <v>46</v>
      </c>
      <c r="E1839" t="s">
        <v>74</v>
      </c>
      <c r="F1839">
        <v>11575</v>
      </c>
      <c r="G1839">
        <v>30</v>
      </c>
      <c r="H1839">
        <v>8102</v>
      </c>
      <c r="I1839">
        <v>4.0999999999999996</v>
      </c>
      <c r="J1839">
        <v>65</v>
      </c>
      <c r="K1839">
        <v>2</v>
      </c>
      <c r="L1839">
        <v>16204</v>
      </c>
      <c r="M1839" s="1">
        <v>45454</v>
      </c>
      <c r="N1839" t="s">
        <v>42</v>
      </c>
    </row>
    <row r="1840" spans="1:14" x14ac:dyDescent="0.3">
      <c r="A1840" t="s">
        <v>3686</v>
      </c>
      <c r="B1840" t="s">
        <v>3687</v>
      </c>
      <c r="C1840" t="s">
        <v>32</v>
      </c>
      <c r="D1840" t="s">
        <v>109</v>
      </c>
      <c r="E1840" t="s">
        <v>34</v>
      </c>
      <c r="F1840">
        <v>1000</v>
      </c>
      <c r="G1840">
        <v>15</v>
      </c>
      <c r="H1840">
        <v>850</v>
      </c>
      <c r="I1840">
        <v>4.4000000000000004</v>
      </c>
      <c r="J1840">
        <v>68</v>
      </c>
      <c r="K1840">
        <v>1</v>
      </c>
      <c r="L1840">
        <v>850</v>
      </c>
      <c r="M1840" s="1">
        <v>45858</v>
      </c>
      <c r="N1840" t="s">
        <v>75</v>
      </c>
    </row>
    <row r="1841" spans="1:14" x14ac:dyDescent="0.3">
      <c r="A1841" t="s">
        <v>3688</v>
      </c>
      <c r="B1841" t="s">
        <v>3689</v>
      </c>
      <c r="C1841" t="s">
        <v>27</v>
      </c>
      <c r="D1841" t="s">
        <v>41</v>
      </c>
      <c r="E1841" t="s">
        <v>34</v>
      </c>
      <c r="F1841">
        <v>1447</v>
      </c>
      <c r="G1841">
        <v>30</v>
      </c>
      <c r="H1841">
        <v>1013</v>
      </c>
      <c r="I1841">
        <v>5</v>
      </c>
      <c r="J1841">
        <v>51</v>
      </c>
      <c r="K1841">
        <v>1</v>
      </c>
      <c r="L1841">
        <v>1013</v>
      </c>
      <c r="M1841" s="1">
        <v>45745</v>
      </c>
      <c r="N1841" t="s">
        <v>141</v>
      </c>
    </row>
    <row r="1842" spans="1:14" x14ac:dyDescent="0.3">
      <c r="A1842" t="s">
        <v>3690</v>
      </c>
      <c r="B1842" t="s">
        <v>3691</v>
      </c>
      <c r="C1842" t="s">
        <v>88</v>
      </c>
      <c r="D1842" t="s">
        <v>17</v>
      </c>
      <c r="E1842" t="s">
        <v>18</v>
      </c>
      <c r="F1842">
        <v>2580</v>
      </c>
      <c r="G1842">
        <v>60</v>
      </c>
      <c r="H1842">
        <v>1032</v>
      </c>
      <c r="I1842">
        <v>4.2</v>
      </c>
      <c r="J1842">
        <v>61</v>
      </c>
      <c r="K1842">
        <v>1</v>
      </c>
      <c r="L1842">
        <v>1032</v>
      </c>
      <c r="M1842" s="1">
        <v>45941</v>
      </c>
      <c r="N1842" t="s">
        <v>29</v>
      </c>
    </row>
    <row r="1843" spans="1:14" x14ac:dyDescent="0.3">
      <c r="A1843" t="s">
        <v>3692</v>
      </c>
      <c r="B1843" t="s">
        <v>3693</v>
      </c>
      <c r="C1843" t="s">
        <v>116</v>
      </c>
      <c r="D1843" t="s">
        <v>33</v>
      </c>
      <c r="E1843" t="s">
        <v>18</v>
      </c>
      <c r="F1843">
        <v>3728</v>
      </c>
      <c r="G1843">
        <v>40</v>
      </c>
      <c r="H1843">
        <v>2237</v>
      </c>
      <c r="I1843">
        <v>4.4000000000000004</v>
      </c>
      <c r="J1843">
        <v>120</v>
      </c>
      <c r="K1843">
        <v>1</v>
      </c>
      <c r="L1843">
        <v>2237</v>
      </c>
      <c r="M1843" s="1">
        <v>45480</v>
      </c>
      <c r="N1843" t="s">
        <v>85</v>
      </c>
    </row>
    <row r="1844" spans="1:14" x14ac:dyDescent="0.3">
      <c r="A1844" t="s">
        <v>3694</v>
      </c>
      <c r="B1844" t="s">
        <v>1810</v>
      </c>
      <c r="C1844" t="s">
        <v>22</v>
      </c>
      <c r="D1844" t="s">
        <v>41</v>
      </c>
      <c r="E1844" t="s">
        <v>34</v>
      </c>
      <c r="F1844">
        <v>2126</v>
      </c>
      <c r="G1844">
        <v>15</v>
      </c>
      <c r="H1844">
        <v>1807</v>
      </c>
      <c r="I1844">
        <v>4.5</v>
      </c>
      <c r="J1844">
        <v>59</v>
      </c>
      <c r="K1844">
        <v>1</v>
      </c>
      <c r="L1844">
        <v>1807</v>
      </c>
      <c r="M1844" s="1">
        <v>45690</v>
      </c>
      <c r="N1844" t="s">
        <v>75</v>
      </c>
    </row>
    <row r="1845" spans="1:14" x14ac:dyDescent="0.3">
      <c r="A1845" t="s">
        <v>3695</v>
      </c>
      <c r="B1845" t="s">
        <v>2121</v>
      </c>
      <c r="C1845" t="s">
        <v>32</v>
      </c>
      <c r="D1845" t="s">
        <v>23</v>
      </c>
      <c r="E1845" t="s">
        <v>18</v>
      </c>
      <c r="F1845">
        <v>3014</v>
      </c>
      <c r="G1845">
        <v>20</v>
      </c>
      <c r="H1845">
        <v>2411</v>
      </c>
      <c r="I1845">
        <v>4.5</v>
      </c>
      <c r="J1845">
        <v>50</v>
      </c>
      <c r="K1845">
        <v>1</v>
      </c>
      <c r="L1845">
        <v>2411</v>
      </c>
      <c r="M1845" s="1">
        <v>45399</v>
      </c>
      <c r="N1845" t="s">
        <v>75</v>
      </c>
    </row>
    <row r="1846" spans="1:14" x14ac:dyDescent="0.3">
      <c r="A1846" t="s">
        <v>3696</v>
      </c>
      <c r="B1846" t="s">
        <v>3697</v>
      </c>
      <c r="C1846" t="s">
        <v>57</v>
      </c>
      <c r="D1846" t="s">
        <v>17</v>
      </c>
      <c r="E1846" t="s">
        <v>34</v>
      </c>
      <c r="F1846">
        <v>1989</v>
      </c>
      <c r="G1846">
        <v>30</v>
      </c>
      <c r="H1846">
        <v>1392</v>
      </c>
      <c r="I1846">
        <v>3.6</v>
      </c>
      <c r="J1846">
        <v>64</v>
      </c>
      <c r="K1846">
        <v>1</v>
      </c>
      <c r="L1846">
        <v>1392</v>
      </c>
      <c r="M1846" s="1">
        <v>45967</v>
      </c>
      <c r="N1846" t="s">
        <v>19</v>
      </c>
    </row>
    <row r="1847" spans="1:14" x14ac:dyDescent="0.3">
      <c r="A1847" t="s">
        <v>3698</v>
      </c>
      <c r="B1847" t="s">
        <v>3699</v>
      </c>
      <c r="C1847" t="s">
        <v>116</v>
      </c>
      <c r="D1847" t="s">
        <v>41</v>
      </c>
      <c r="E1847" t="s">
        <v>74</v>
      </c>
      <c r="F1847">
        <v>624</v>
      </c>
      <c r="G1847">
        <v>25</v>
      </c>
      <c r="H1847">
        <v>468</v>
      </c>
      <c r="I1847">
        <v>4.8</v>
      </c>
      <c r="J1847">
        <v>19</v>
      </c>
      <c r="K1847">
        <v>1</v>
      </c>
      <c r="L1847">
        <v>468</v>
      </c>
      <c r="M1847" s="1">
        <v>45526</v>
      </c>
      <c r="N1847" t="s">
        <v>54</v>
      </c>
    </row>
    <row r="1848" spans="1:14" x14ac:dyDescent="0.3">
      <c r="A1848" t="s">
        <v>3700</v>
      </c>
      <c r="B1848" t="s">
        <v>3701</v>
      </c>
      <c r="C1848" t="s">
        <v>52</v>
      </c>
      <c r="D1848" t="s">
        <v>23</v>
      </c>
      <c r="E1848" t="s">
        <v>34</v>
      </c>
      <c r="F1848">
        <v>3057</v>
      </c>
      <c r="G1848">
        <v>30</v>
      </c>
      <c r="H1848">
        <v>2140</v>
      </c>
      <c r="I1848">
        <v>4.7</v>
      </c>
      <c r="J1848">
        <v>476</v>
      </c>
      <c r="K1848">
        <v>1</v>
      </c>
      <c r="L1848">
        <v>2140</v>
      </c>
      <c r="M1848" s="1">
        <v>45549</v>
      </c>
      <c r="N1848" t="s">
        <v>54</v>
      </c>
    </row>
    <row r="1849" spans="1:14" x14ac:dyDescent="0.3">
      <c r="A1849" t="s">
        <v>3702</v>
      </c>
      <c r="B1849" t="s">
        <v>3703</v>
      </c>
      <c r="C1849" t="s">
        <v>32</v>
      </c>
      <c r="D1849" t="s">
        <v>33</v>
      </c>
      <c r="E1849" t="s">
        <v>18</v>
      </c>
      <c r="F1849">
        <v>2543</v>
      </c>
      <c r="G1849">
        <v>60</v>
      </c>
      <c r="H1849">
        <v>1017</v>
      </c>
      <c r="I1849">
        <v>4.2</v>
      </c>
      <c r="J1849">
        <v>142</v>
      </c>
      <c r="K1849">
        <v>1</v>
      </c>
      <c r="L1849">
        <v>1017</v>
      </c>
      <c r="M1849" s="1">
        <v>45871</v>
      </c>
      <c r="N1849" t="s">
        <v>49</v>
      </c>
    </row>
    <row r="1850" spans="1:14" x14ac:dyDescent="0.3">
      <c r="A1850" t="s">
        <v>3704</v>
      </c>
      <c r="B1850" t="s">
        <v>3705</v>
      </c>
      <c r="C1850" t="s">
        <v>16</v>
      </c>
      <c r="D1850" t="s">
        <v>109</v>
      </c>
      <c r="E1850" t="s">
        <v>161</v>
      </c>
      <c r="F1850">
        <v>1036</v>
      </c>
      <c r="G1850">
        <v>25</v>
      </c>
      <c r="H1850">
        <v>777</v>
      </c>
      <c r="I1850">
        <v>3.7</v>
      </c>
      <c r="J1850">
        <v>143</v>
      </c>
      <c r="K1850">
        <v>1</v>
      </c>
      <c r="L1850">
        <v>777</v>
      </c>
      <c r="M1850" s="1">
        <v>45508</v>
      </c>
      <c r="N1850" t="s">
        <v>54</v>
      </c>
    </row>
    <row r="1851" spans="1:14" x14ac:dyDescent="0.3">
      <c r="A1851" t="s">
        <v>3706</v>
      </c>
      <c r="B1851" t="s">
        <v>3707</v>
      </c>
      <c r="C1851" t="s">
        <v>37</v>
      </c>
      <c r="D1851" t="s">
        <v>53</v>
      </c>
      <c r="E1851" t="s">
        <v>34</v>
      </c>
      <c r="F1851">
        <v>2764</v>
      </c>
      <c r="G1851">
        <v>10</v>
      </c>
      <c r="H1851">
        <v>2488</v>
      </c>
      <c r="I1851">
        <v>4.0999999999999996</v>
      </c>
      <c r="J1851">
        <v>71</v>
      </c>
      <c r="K1851">
        <v>2</v>
      </c>
      <c r="L1851">
        <v>4976</v>
      </c>
      <c r="M1851" s="1">
        <v>45310</v>
      </c>
      <c r="N1851" t="s">
        <v>141</v>
      </c>
    </row>
    <row r="1852" spans="1:14" x14ac:dyDescent="0.3">
      <c r="A1852" t="s">
        <v>3708</v>
      </c>
      <c r="B1852" t="s">
        <v>3709</v>
      </c>
      <c r="C1852" t="s">
        <v>116</v>
      </c>
      <c r="D1852" t="s">
        <v>109</v>
      </c>
      <c r="E1852" t="s">
        <v>18</v>
      </c>
      <c r="F1852">
        <v>2522</v>
      </c>
      <c r="G1852">
        <v>10</v>
      </c>
      <c r="H1852">
        <v>2270</v>
      </c>
      <c r="I1852">
        <v>3.3</v>
      </c>
      <c r="J1852">
        <v>87</v>
      </c>
      <c r="K1852">
        <v>1</v>
      </c>
      <c r="L1852">
        <v>2270</v>
      </c>
      <c r="M1852" s="1">
        <v>45445</v>
      </c>
      <c r="N1852" t="s">
        <v>38</v>
      </c>
    </row>
    <row r="1853" spans="1:14" x14ac:dyDescent="0.3">
      <c r="A1853" t="s">
        <v>3710</v>
      </c>
      <c r="B1853" t="s">
        <v>3711</v>
      </c>
      <c r="C1853" t="s">
        <v>45</v>
      </c>
      <c r="D1853" t="s">
        <v>17</v>
      </c>
      <c r="E1853" t="s">
        <v>34</v>
      </c>
      <c r="F1853">
        <v>4295</v>
      </c>
      <c r="G1853">
        <v>20</v>
      </c>
      <c r="H1853">
        <v>3436</v>
      </c>
      <c r="I1853">
        <v>4.9000000000000004</v>
      </c>
      <c r="J1853">
        <v>50</v>
      </c>
      <c r="K1853">
        <v>1</v>
      </c>
      <c r="L1853">
        <v>3436</v>
      </c>
      <c r="M1853" s="1">
        <v>45707</v>
      </c>
      <c r="N1853" t="s">
        <v>78</v>
      </c>
    </row>
    <row r="1854" spans="1:14" x14ac:dyDescent="0.3">
      <c r="A1854" t="s">
        <v>3712</v>
      </c>
      <c r="B1854" t="s">
        <v>3713</v>
      </c>
      <c r="C1854" t="s">
        <v>88</v>
      </c>
      <c r="D1854" t="s">
        <v>23</v>
      </c>
      <c r="E1854" t="s">
        <v>18</v>
      </c>
      <c r="F1854">
        <v>5138</v>
      </c>
      <c r="G1854">
        <v>20</v>
      </c>
      <c r="H1854">
        <v>4110</v>
      </c>
      <c r="I1854">
        <v>3.8</v>
      </c>
      <c r="J1854">
        <v>59</v>
      </c>
      <c r="K1854">
        <v>1</v>
      </c>
      <c r="L1854">
        <v>4110</v>
      </c>
      <c r="M1854" s="1">
        <v>45908</v>
      </c>
      <c r="N1854" t="s">
        <v>85</v>
      </c>
    </row>
    <row r="1855" spans="1:14" x14ac:dyDescent="0.3">
      <c r="A1855" t="s">
        <v>3714</v>
      </c>
      <c r="B1855" t="s">
        <v>3715</v>
      </c>
      <c r="C1855" t="s">
        <v>52</v>
      </c>
      <c r="D1855" t="s">
        <v>109</v>
      </c>
      <c r="E1855" t="s">
        <v>34</v>
      </c>
      <c r="F1855">
        <v>1879</v>
      </c>
      <c r="G1855">
        <v>30</v>
      </c>
      <c r="H1855">
        <v>1315</v>
      </c>
      <c r="I1855">
        <v>4</v>
      </c>
      <c r="J1855">
        <v>688</v>
      </c>
      <c r="K1855">
        <v>1</v>
      </c>
      <c r="L1855">
        <v>1315</v>
      </c>
      <c r="M1855" s="1">
        <v>45778</v>
      </c>
      <c r="N1855" t="s">
        <v>24</v>
      </c>
    </row>
    <row r="1856" spans="1:14" x14ac:dyDescent="0.3">
      <c r="A1856" t="s">
        <v>3716</v>
      </c>
      <c r="B1856" t="s">
        <v>3717</v>
      </c>
      <c r="C1856" t="s">
        <v>88</v>
      </c>
      <c r="D1856" t="s">
        <v>17</v>
      </c>
      <c r="E1856" t="s">
        <v>34</v>
      </c>
      <c r="F1856">
        <v>3183</v>
      </c>
      <c r="G1856">
        <v>10</v>
      </c>
      <c r="H1856">
        <v>2865</v>
      </c>
      <c r="I1856">
        <v>4.8</v>
      </c>
      <c r="J1856">
        <v>315</v>
      </c>
      <c r="K1856">
        <v>1</v>
      </c>
      <c r="L1856">
        <v>2865</v>
      </c>
      <c r="M1856" s="1">
        <v>45683</v>
      </c>
      <c r="N1856" t="s">
        <v>49</v>
      </c>
    </row>
    <row r="1857" spans="1:14" x14ac:dyDescent="0.3">
      <c r="A1857" t="s">
        <v>3718</v>
      </c>
      <c r="B1857" t="s">
        <v>3719</v>
      </c>
      <c r="C1857" t="s">
        <v>22</v>
      </c>
      <c r="D1857" t="s">
        <v>33</v>
      </c>
      <c r="E1857" t="s">
        <v>18</v>
      </c>
      <c r="F1857">
        <v>2094</v>
      </c>
      <c r="G1857">
        <v>10</v>
      </c>
      <c r="H1857">
        <v>1885</v>
      </c>
      <c r="I1857">
        <v>2.9</v>
      </c>
      <c r="J1857">
        <v>814</v>
      </c>
      <c r="K1857">
        <v>1</v>
      </c>
      <c r="L1857">
        <v>1885</v>
      </c>
      <c r="M1857" s="1">
        <v>45892</v>
      </c>
      <c r="N1857" t="s">
        <v>19</v>
      </c>
    </row>
    <row r="1858" spans="1:14" x14ac:dyDescent="0.3">
      <c r="A1858" t="s">
        <v>3720</v>
      </c>
      <c r="B1858" t="s">
        <v>3721</v>
      </c>
      <c r="C1858" t="s">
        <v>57</v>
      </c>
      <c r="D1858" t="s">
        <v>53</v>
      </c>
      <c r="E1858" t="s">
        <v>34</v>
      </c>
      <c r="F1858">
        <v>3020</v>
      </c>
      <c r="G1858">
        <v>70</v>
      </c>
      <c r="H1858">
        <v>906</v>
      </c>
      <c r="I1858">
        <v>4.7</v>
      </c>
      <c r="J1858">
        <v>95</v>
      </c>
      <c r="K1858">
        <v>1</v>
      </c>
      <c r="L1858">
        <v>906</v>
      </c>
      <c r="M1858" s="1">
        <v>45582</v>
      </c>
      <c r="N1858" t="s">
        <v>168</v>
      </c>
    </row>
    <row r="1859" spans="1:14" x14ac:dyDescent="0.3">
      <c r="A1859" t="s">
        <v>3722</v>
      </c>
      <c r="B1859" t="s">
        <v>3723</v>
      </c>
      <c r="C1859" t="s">
        <v>22</v>
      </c>
      <c r="D1859" t="s">
        <v>46</v>
      </c>
      <c r="E1859" t="s">
        <v>74</v>
      </c>
      <c r="F1859">
        <v>10915</v>
      </c>
      <c r="G1859">
        <v>20</v>
      </c>
      <c r="H1859">
        <v>8732</v>
      </c>
      <c r="I1859">
        <v>4.3</v>
      </c>
      <c r="J1859">
        <v>73</v>
      </c>
      <c r="K1859">
        <v>1</v>
      </c>
      <c r="L1859">
        <v>8732</v>
      </c>
      <c r="M1859" s="1">
        <v>45737</v>
      </c>
      <c r="N1859" t="s">
        <v>168</v>
      </c>
    </row>
    <row r="1860" spans="1:14" x14ac:dyDescent="0.3">
      <c r="A1860" t="s">
        <v>3724</v>
      </c>
      <c r="B1860" t="s">
        <v>3725</v>
      </c>
      <c r="C1860" t="s">
        <v>45</v>
      </c>
      <c r="D1860" t="s">
        <v>53</v>
      </c>
      <c r="E1860" t="s">
        <v>34</v>
      </c>
      <c r="F1860">
        <v>4477</v>
      </c>
      <c r="G1860">
        <v>50</v>
      </c>
      <c r="H1860">
        <v>2238</v>
      </c>
      <c r="I1860">
        <v>4.9000000000000004</v>
      </c>
      <c r="J1860">
        <v>176</v>
      </c>
      <c r="K1860">
        <v>1</v>
      </c>
      <c r="L1860">
        <v>2238</v>
      </c>
      <c r="M1860" s="1">
        <v>45498</v>
      </c>
      <c r="N1860" t="s">
        <v>189</v>
      </c>
    </row>
    <row r="1861" spans="1:14" x14ac:dyDescent="0.3">
      <c r="A1861" t="s">
        <v>3726</v>
      </c>
      <c r="B1861" t="s">
        <v>3727</v>
      </c>
      <c r="C1861" t="s">
        <v>22</v>
      </c>
      <c r="D1861" t="s">
        <v>28</v>
      </c>
      <c r="E1861" t="s">
        <v>34</v>
      </c>
      <c r="F1861">
        <v>1512</v>
      </c>
      <c r="G1861">
        <v>0</v>
      </c>
      <c r="H1861">
        <v>1512</v>
      </c>
      <c r="I1861">
        <v>3.6</v>
      </c>
      <c r="J1861">
        <v>71</v>
      </c>
      <c r="K1861">
        <v>1</v>
      </c>
      <c r="L1861">
        <v>1512</v>
      </c>
      <c r="M1861" s="1">
        <v>46007</v>
      </c>
      <c r="N1861" t="s">
        <v>75</v>
      </c>
    </row>
    <row r="1862" spans="1:14" x14ac:dyDescent="0.3">
      <c r="A1862" t="s">
        <v>3728</v>
      </c>
      <c r="B1862" t="s">
        <v>3729</v>
      </c>
      <c r="C1862" t="s">
        <v>22</v>
      </c>
      <c r="D1862" t="s">
        <v>41</v>
      </c>
      <c r="E1862" t="s">
        <v>34</v>
      </c>
      <c r="F1862">
        <v>2564</v>
      </c>
      <c r="G1862">
        <v>25</v>
      </c>
      <c r="H1862">
        <v>1923</v>
      </c>
      <c r="I1862">
        <v>4.3</v>
      </c>
      <c r="J1862">
        <v>49</v>
      </c>
      <c r="K1862">
        <v>1</v>
      </c>
      <c r="L1862">
        <v>1923</v>
      </c>
      <c r="M1862" s="1">
        <v>45404</v>
      </c>
      <c r="N1862" t="s">
        <v>54</v>
      </c>
    </row>
    <row r="1863" spans="1:14" x14ac:dyDescent="0.3">
      <c r="A1863" t="s">
        <v>3730</v>
      </c>
      <c r="B1863" t="s">
        <v>3731</v>
      </c>
      <c r="C1863" t="s">
        <v>45</v>
      </c>
      <c r="D1863" t="s">
        <v>41</v>
      </c>
      <c r="E1863" t="s">
        <v>34</v>
      </c>
      <c r="F1863">
        <v>1705</v>
      </c>
      <c r="G1863">
        <v>15</v>
      </c>
      <c r="H1863">
        <v>1449</v>
      </c>
      <c r="I1863">
        <v>3.6</v>
      </c>
      <c r="J1863">
        <v>173</v>
      </c>
      <c r="K1863">
        <v>1</v>
      </c>
      <c r="L1863">
        <v>1449</v>
      </c>
      <c r="M1863" s="1">
        <v>45769</v>
      </c>
      <c r="N1863" t="s">
        <v>61</v>
      </c>
    </row>
    <row r="1864" spans="1:14" x14ac:dyDescent="0.3">
      <c r="A1864" t="s">
        <v>3732</v>
      </c>
      <c r="B1864" t="s">
        <v>3733</v>
      </c>
      <c r="C1864" t="s">
        <v>57</v>
      </c>
      <c r="D1864" t="s">
        <v>23</v>
      </c>
      <c r="E1864" t="s">
        <v>18</v>
      </c>
      <c r="F1864">
        <v>2109</v>
      </c>
      <c r="G1864">
        <v>20</v>
      </c>
      <c r="H1864">
        <v>1687</v>
      </c>
      <c r="I1864">
        <v>4.7</v>
      </c>
      <c r="J1864">
        <v>253</v>
      </c>
      <c r="K1864">
        <v>1</v>
      </c>
      <c r="L1864">
        <v>1687</v>
      </c>
      <c r="M1864" s="1">
        <v>45598</v>
      </c>
      <c r="N1864" t="s">
        <v>75</v>
      </c>
    </row>
    <row r="1865" spans="1:14" x14ac:dyDescent="0.3">
      <c r="A1865" t="s">
        <v>3734</v>
      </c>
      <c r="B1865" t="s">
        <v>3735</v>
      </c>
      <c r="C1865" t="s">
        <v>45</v>
      </c>
      <c r="D1865" t="s">
        <v>28</v>
      </c>
      <c r="E1865" t="s">
        <v>34</v>
      </c>
      <c r="F1865">
        <v>6001</v>
      </c>
      <c r="G1865">
        <v>20</v>
      </c>
      <c r="H1865">
        <v>4801</v>
      </c>
      <c r="I1865">
        <v>4.5999999999999996</v>
      </c>
      <c r="J1865">
        <v>327</v>
      </c>
      <c r="K1865">
        <v>1</v>
      </c>
      <c r="L1865">
        <v>4801</v>
      </c>
      <c r="M1865" s="1">
        <v>45737</v>
      </c>
      <c r="N1865" t="s">
        <v>75</v>
      </c>
    </row>
    <row r="1866" spans="1:14" x14ac:dyDescent="0.3">
      <c r="A1866" t="s">
        <v>3736</v>
      </c>
      <c r="B1866" t="s">
        <v>3737</v>
      </c>
      <c r="C1866" t="s">
        <v>16</v>
      </c>
      <c r="D1866" t="s">
        <v>28</v>
      </c>
      <c r="E1866" t="s">
        <v>34</v>
      </c>
      <c r="F1866">
        <v>4209</v>
      </c>
      <c r="G1866">
        <v>30</v>
      </c>
      <c r="H1866">
        <v>2946</v>
      </c>
      <c r="I1866">
        <v>5</v>
      </c>
      <c r="J1866">
        <v>194</v>
      </c>
      <c r="K1866">
        <v>1</v>
      </c>
      <c r="L1866">
        <v>2946</v>
      </c>
      <c r="M1866" s="1">
        <v>45604</v>
      </c>
      <c r="N1866" t="s">
        <v>150</v>
      </c>
    </row>
    <row r="1867" spans="1:14" x14ac:dyDescent="0.3">
      <c r="A1867" t="s">
        <v>3738</v>
      </c>
      <c r="B1867" t="s">
        <v>3739</v>
      </c>
      <c r="C1867" t="s">
        <v>45</v>
      </c>
      <c r="D1867" t="s">
        <v>17</v>
      </c>
      <c r="E1867" t="s">
        <v>18</v>
      </c>
      <c r="F1867">
        <v>3107</v>
      </c>
      <c r="G1867">
        <v>15</v>
      </c>
      <c r="H1867">
        <v>2641</v>
      </c>
      <c r="I1867">
        <v>4.0999999999999996</v>
      </c>
      <c r="J1867">
        <v>58</v>
      </c>
      <c r="K1867">
        <v>1</v>
      </c>
      <c r="L1867">
        <v>2641</v>
      </c>
      <c r="M1867" s="1">
        <v>45880</v>
      </c>
      <c r="N1867" t="s">
        <v>141</v>
      </c>
    </row>
    <row r="1868" spans="1:14" x14ac:dyDescent="0.3">
      <c r="A1868" t="s">
        <v>3740</v>
      </c>
      <c r="B1868" t="s">
        <v>3741</v>
      </c>
      <c r="C1868" t="s">
        <v>22</v>
      </c>
      <c r="D1868" t="s">
        <v>46</v>
      </c>
      <c r="E1868" t="s">
        <v>34</v>
      </c>
      <c r="F1868">
        <v>6201</v>
      </c>
      <c r="G1868">
        <v>0</v>
      </c>
      <c r="H1868">
        <v>6201</v>
      </c>
      <c r="I1868">
        <v>5</v>
      </c>
      <c r="J1868">
        <v>305</v>
      </c>
      <c r="K1868">
        <v>1</v>
      </c>
      <c r="L1868">
        <v>6201</v>
      </c>
      <c r="M1868" s="1">
        <v>45423</v>
      </c>
      <c r="N1868" t="s">
        <v>150</v>
      </c>
    </row>
    <row r="1869" spans="1:14" x14ac:dyDescent="0.3">
      <c r="A1869" t="s">
        <v>3742</v>
      </c>
      <c r="B1869" t="s">
        <v>3743</v>
      </c>
      <c r="C1869" t="s">
        <v>45</v>
      </c>
      <c r="D1869" t="s">
        <v>28</v>
      </c>
      <c r="E1869" t="s">
        <v>34</v>
      </c>
      <c r="F1869">
        <v>3031</v>
      </c>
      <c r="G1869">
        <v>15</v>
      </c>
      <c r="H1869">
        <v>2576</v>
      </c>
      <c r="I1869">
        <v>3.6</v>
      </c>
      <c r="J1869">
        <v>32</v>
      </c>
      <c r="K1869">
        <v>5</v>
      </c>
      <c r="L1869">
        <v>12880</v>
      </c>
      <c r="M1869" s="1">
        <v>45876</v>
      </c>
      <c r="N1869" t="s">
        <v>91</v>
      </c>
    </row>
    <row r="1870" spans="1:14" x14ac:dyDescent="0.3">
      <c r="A1870" t="s">
        <v>3744</v>
      </c>
      <c r="B1870" t="s">
        <v>3745</v>
      </c>
      <c r="C1870" t="s">
        <v>116</v>
      </c>
      <c r="D1870" t="s">
        <v>23</v>
      </c>
      <c r="E1870" t="s">
        <v>34</v>
      </c>
      <c r="F1870">
        <v>1145</v>
      </c>
      <c r="G1870">
        <v>20</v>
      </c>
      <c r="H1870">
        <v>916</v>
      </c>
      <c r="I1870">
        <v>4.0999999999999996</v>
      </c>
      <c r="J1870">
        <v>151</v>
      </c>
      <c r="K1870">
        <v>3</v>
      </c>
      <c r="L1870">
        <v>2748</v>
      </c>
      <c r="M1870" s="1">
        <v>45823</v>
      </c>
      <c r="N1870" t="s">
        <v>102</v>
      </c>
    </row>
    <row r="1871" spans="1:14" x14ac:dyDescent="0.3">
      <c r="A1871" t="s">
        <v>3746</v>
      </c>
      <c r="B1871" t="s">
        <v>3747</v>
      </c>
      <c r="C1871" t="s">
        <v>52</v>
      </c>
      <c r="D1871" t="s">
        <v>33</v>
      </c>
      <c r="E1871" t="s">
        <v>34</v>
      </c>
      <c r="F1871">
        <v>2725</v>
      </c>
      <c r="G1871">
        <v>40</v>
      </c>
      <c r="H1871">
        <v>1635</v>
      </c>
      <c r="I1871">
        <v>3.6</v>
      </c>
      <c r="J1871">
        <v>124</v>
      </c>
      <c r="K1871">
        <v>3</v>
      </c>
      <c r="L1871">
        <v>4905</v>
      </c>
      <c r="M1871" s="1">
        <v>45420</v>
      </c>
      <c r="N1871" t="s">
        <v>78</v>
      </c>
    </row>
    <row r="1872" spans="1:14" x14ac:dyDescent="0.3">
      <c r="A1872" t="s">
        <v>3748</v>
      </c>
      <c r="B1872" t="s">
        <v>3749</v>
      </c>
      <c r="C1872" t="s">
        <v>22</v>
      </c>
      <c r="D1872" t="s">
        <v>28</v>
      </c>
      <c r="E1872" t="s">
        <v>34</v>
      </c>
      <c r="F1872">
        <v>6758</v>
      </c>
      <c r="G1872">
        <v>20</v>
      </c>
      <c r="H1872">
        <v>5406</v>
      </c>
      <c r="I1872">
        <v>4.2</v>
      </c>
      <c r="J1872">
        <v>136</v>
      </c>
      <c r="K1872">
        <v>1</v>
      </c>
      <c r="L1872">
        <v>5406</v>
      </c>
      <c r="M1872" s="1">
        <v>45357</v>
      </c>
      <c r="N1872" t="s">
        <v>58</v>
      </c>
    </row>
    <row r="1873" spans="1:14" x14ac:dyDescent="0.3">
      <c r="A1873" t="s">
        <v>3750</v>
      </c>
      <c r="B1873" t="s">
        <v>3751</v>
      </c>
      <c r="C1873" t="s">
        <v>22</v>
      </c>
      <c r="D1873" t="s">
        <v>46</v>
      </c>
      <c r="E1873" t="s">
        <v>161</v>
      </c>
      <c r="F1873">
        <v>3884</v>
      </c>
      <c r="G1873">
        <v>10</v>
      </c>
      <c r="H1873">
        <v>3496</v>
      </c>
      <c r="I1873">
        <v>3.6</v>
      </c>
      <c r="J1873">
        <v>46</v>
      </c>
      <c r="K1873">
        <v>1</v>
      </c>
      <c r="L1873">
        <v>3496</v>
      </c>
      <c r="M1873" s="1">
        <v>45764</v>
      </c>
      <c r="N1873" t="s">
        <v>49</v>
      </c>
    </row>
    <row r="1874" spans="1:14" x14ac:dyDescent="0.3">
      <c r="A1874" t="s">
        <v>3752</v>
      </c>
      <c r="B1874" t="s">
        <v>3544</v>
      </c>
      <c r="C1874" t="s">
        <v>37</v>
      </c>
      <c r="D1874" t="s">
        <v>41</v>
      </c>
      <c r="E1874" t="s">
        <v>34</v>
      </c>
      <c r="F1874">
        <v>2092</v>
      </c>
      <c r="G1874">
        <v>25</v>
      </c>
      <c r="H1874">
        <v>1569</v>
      </c>
      <c r="I1874">
        <v>4.7</v>
      </c>
      <c r="J1874">
        <v>46</v>
      </c>
      <c r="K1874">
        <v>1</v>
      </c>
      <c r="L1874">
        <v>1569</v>
      </c>
      <c r="M1874" s="1">
        <v>45774</v>
      </c>
      <c r="N1874" t="s">
        <v>61</v>
      </c>
    </row>
    <row r="1875" spans="1:14" x14ac:dyDescent="0.3">
      <c r="A1875" t="s">
        <v>3753</v>
      </c>
      <c r="B1875" t="s">
        <v>3754</v>
      </c>
      <c r="C1875" t="s">
        <v>45</v>
      </c>
      <c r="D1875" t="s">
        <v>17</v>
      </c>
      <c r="E1875" t="s">
        <v>18</v>
      </c>
      <c r="F1875">
        <v>3128</v>
      </c>
      <c r="G1875">
        <v>30</v>
      </c>
      <c r="H1875">
        <v>2190</v>
      </c>
      <c r="I1875">
        <v>4.3</v>
      </c>
      <c r="J1875">
        <v>138</v>
      </c>
      <c r="K1875">
        <v>1</v>
      </c>
      <c r="L1875">
        <v>2190</v>
      </c>
      <c r="M1875" s="1">
        <v>45557</v>
      </c>
      <c r="N1875" t="s">
        <v>49</v>
      </c>
    </row>
    <row r="1876" spans="1:14" x14ac:dyDescent="0.3">
      <c r="A1876" t="s">
        <v>3755</v>
      </c>
      <c r="B1876" t="s">
        <v>3756</v>
      </c>
      <c r="C1876" t="s">
        <v>88</v>
      </c>
      <c r="D1876" t="s">
        <v>23</v>
      </c>
      <c r="E1876" t="s">
        <v>18</v>
      </c>
      <c r="F1876">
        <v>3138</v>
      </c>
      <c r="G1876">
        <v>50</v>
      </c>
      <c r="H1876">
        <v>1569</v>
      </c>
      <c r="I1876">
        <v>3.6</v>
      </c>
      <c r="J1876">
        <v>90</v>
      </c>
      <c r="K1876">
        <v>1</v>
      </c>
      <c r="L1876">
        <v>1569</v>
      </c>
      <c r="M1876" s="1">
        <v>45501</v>
      </c>
      <c r="N1876" t="s">
        <v>38</v>
      </c>
    </row>
    <row r="1877" spans="1:14" x14ac:dyDescent="0.3">
      <c r="A1877" t="s">
        <v>3757</v>
      </c>
      <c r="B1877" t="s">
        <v>3758</v>
      </c>
      <c r="C1877" t="s">
        <v>52</v>
      </c>
      <c r="D1877" t="s">
        <v>46</v>
      </c>
      <c r="E1877" t="s">
        <v>34</v>
      </c>
      <c r="F1877">
        <v>2038</v>
      </c>
      <c r="G1877">
        <v>40</v>
      </c>
      <c r="H1877">
        <v>1223</v>
      </c>
      <c r="I1877">
        <v>4.5</v>
      </c>
      <c r="J1877">
        <v>154</v>
      </c>
      <c r="K1877">
        <v>1</v>
      </c>
      <c r="L1877">
        <v>1223</v>
      </c>
      <c r="M1877" s="1">
        <v>45591</v>
      </c>
      <c r="N1877" t="s">
        <v>85</v>
      </c>
    </row>
    <row r="1878" spans="1:14" x14ac:dyDescent="0.3">
      <c r="A1878" t="s">
        <v>3759</v>
      </c>
      <c r="B1878" t="s">
        <v>3760</v>
      </c>
      <c r="C1878" t="s">
        <v>88</v>
      </c>
      <c r="D1878" t="s">
        <v>23</v>
      </c>
      <c r="E1878" t="s">
        <v>18</v>
      </c>
      <c r="F1878">
        <v>3908</v>
      </c>
      <c r="G1878">
        <v>15</v>
      </c>
      <c r="H1878">
        <v>3322</v>
      </c>
      <c r="I1878">
        <v>4.9000000000000004</v>
      </c>
      <c r="J1878">
        <v>96</v>
      </c>
      <c r="K1878">
        <v>2</v>
      </c>
      <c r="L1878">
        <v>6644</v>
      </c>
      <c r="M1878" s="1">
        <v>45717</v>
      </c>
      <c r="N1878" t="s">
        <v>64</v>
      </c>
    </row>
    <row r="1879" spans="1:14" x14ac:dyDescent="0.3">
      <c r="A1879" t="s">
        <v>3761</v>
      </c>
      <c r="B1879" t="s">
        <v>3762</v>
      </c>
      <c r="C1879" t="s">
        <v>22</v>
      </c>
      <c r="D1879" t="s">
        <v>33</v>
      </c>
      <c r="E1879" t="s">
        <v>18</v>
      </c>
      <c r="F1879">
        <v>3744</v>
      </c>
      <c r="G1879">
        <v>40</v>
      </c>
      <c r="H1879">
        <v>2246</v>
      </c>
      <c r="I1879">
        <v>4.4000000000000004</v>
      </c>
      <c r="J1879">
        <v>177</v>
      </c>
      <c r="K1879">
        <v>2</v>
      </c>
      <c r="L1879">
        <v>4492</v>
      </c>
      <c r="M1879" s="1">
        <v>45343</v>
      </c>
      <c r="N1879" t="s">
        <v>58</v>
      </c>
    </row>
    <row r="1880" spans="1:14" x14ac:dyDescent="0.3">
      <c r="A1880" t="s">
        <v>3763</v>
      </c>
      <c r="B1880" t="s">
        <v>3764</v>
      </c>
      <c r="C1880" t="s">
        <v>27</v>
      </c>
      <c r="D1880" t="s">
        <v>28</v>
      </c>
      <c r="E1880" t="s">
        <v>34</v>
      </c>
      <c r="F1880">
        <v>3148</v>
      </c>
      <c r="G1880">
        <v>15</v>
      </c>
      <c r="H1880">
        <v>2676</v>
      </c>
      <c r="I1880">
        <v>3.4</v>
      </c>
      <c r="J1880">
        <v>183</v>
      </c>
      <c r="K1880">
        <v>1</v>
      </c>
      <c r="L1880">
        <v>2676</v>
      </c>
      <c r="M1880" s="1">
        <v>45618</v>
      </c>
      <c r="N1880" t="s">
        <v>78</v>
      </c>
    </row>
    <row r="1881" spans="1:14" x14ac:dyDescent="0.3">
      <c r="A1881" t="s">
        <v>3765</v>
      </c>
      <c r="B1881" t="s">
        <v>3766</v>
      </c>
      <c r="C1881" t="s">
        <v>37</v>
      </c>
      <c r="D1881" t="s">
        <v>33</v>
      </c>
      <c r="E1881" t="s">
        <v>18</v>
      </c>
      <c r="F1881">
        <v>1750</v>
      </c>
      <c r="G1881">
        <v>15</v>
      </c>
      <c r="H1881">
        <v>1488</v>
      </c>
      <c r="I1881">
        <v>4</v>
      </c>
      <c r="J1881">
        <v>156</v>
      </c>
      <c r="K1881">
        <v>1</v>
      </c>
      <c r="L1881">
        <v>1488</v>
      </c>
      <c r="M1881" s="1">
        <v>45579</v>
      </c>
      <c r="N1881" t="s">
        <v>71</v>
      </c>
    </row>
    <row r="1882" spans="1:14" x14ac:dyDescent="0.3">
      <c r="A1882" t="s">
        <v>3767</v>
      </c>
      <c r="B1882" t="s">
        <v>3768</v>
      </c>
      <c r="C1882" t="s">
        <v>116</v>
      </c>
      <c r="D1882" t="s">
        <v>53</v>
      </c>
      <c r="E1882" t="s">
        <v>34</v>
      </c>
      <c r="F1882">
        <v>6768</v>
      </c>
      <c r="G1882">
        <v>40</v>
      </c>
      <c r="H1882">
        <v>4061</v>
      </c>
      <c r="I1882">
        <v>4.5</v>
      </c>
      <c r="J1882">
        <v>51</v>
      </c>
      <c r="K1882">
        <v>1</v>
      </c>
      <c r="L1882">
        <v>4061</v>
      </c>
      <c r="M1882" s="1">
        <v>45497</v>
      </c>
      <c r="N1882" t="s">
        <v>58</v>
      </c>
    </row>
    <row r="1883" spans="1:14" x14ac:dyDescent="0.3">
      <c r="A1883" t="s">
        <v>3769</v>
      </c>
      <c r="B1883" t="s">
        <v>3770</v>
      </c>
      <c r="C1883" t="s">
        <v>45</v>
      </c>
      <c r="D1883" t="s">
        <v>17</v>
      </c>
      <c r="E1883" t="s">
        <v>18</v>
      </c>
      <c r="F1883">
        <v>2106</v>
      </c>
      <c r="G1883">
        <v>0</v>
      </c>
      <c r="H1883">
        <v>2106</v>
      </c>
      <c r="I1883">
        <v>4</v>
      </c>
      <c r="J1883">
        <v>77</v>
      </c>
      <c r="K1883">
        <v>1</v>
      </c>
      <c r="L1883">
        <v>2106</v>
      </c>
      <c r="M1883" s="1">
        <v>45402</v>
      </c>
      <c r="N1883" t="s">
        <v>42</v>
      </c>
    </row>
    <row r="1884" spans="1:14" x14ac:dyDescent="0.3">
      <c r="A1884" t="s">
        <v>3771</v>
      </c>
      <c r="B1884" t="s">
        <v>3772</v>
      </c>
      <c r="C1884" t="s">
        <v>88</v>
      </c>
      <c r="D1884" t="s">
        <v>109</v>
      </c>
      <c r="E1884" t="s">
        <v>18</v>
      </c>
      <c r="F1884">
        <v>1557</v>
      </c>
      <c r="G1884">
        <v>15</v>
      </c>
      <c r="H1884">
        <v>1323</v>
      </c>
      <c r="I1884">
        <v>3.6</v>
      </c>
      <c r="J1884">
        <v>197</v>
      </c>
      <c r="K1884">
        <v>1</v>
      </c>
      <c r="L1884">
        <v>1323</v>
      </c>
      <c r="M1884" s="1">
        <v>46000</v>
      </c>
      <c r="N1884" t="s">
        <v>29</v>
      </c>
    </row>
    <row r="1885" spans="1:14" x14ac:dyDescent="0.3">
      <c r="A1885" t="s">
        <v>3773</v>
      </c>
      <c r="B1885" t="s">
        <v>3774</v>
      </c>
      <c r="C1885" t="s">
        <v>57</v>
      </c>
      <c r="D1885" t="s">
        <v>109</v>
      </c>
      <c r="E1885" t="s">
        <v>34</v>
      </c>
      <c r="F1885">
        <v>2238</v>
      </c>
      <c r="G1885">
        <v>10</v>
      </c>
      <c r="H1885">
        <v>2014</v>
      </c>
      <c r="I1885">
        <v>4.7</v>
      </c>
      <c r="J1885">
        <v>105</v>
      </c>
      <c r="K1885">
        <v>1</v>
      </c>
      <c r="L1885">
        <v>2014</v>
      </c>
      <c r="M1885" s="1">
        <v>45647</v>
      </c>
      <c r="N1885" t="s">
        <v>49</v>
      </c>
    </row>
    <row r="1886" spans="1:14" x14ac:dyDescent="0.3">
      <c r="A1886" t="s">
        <v>3775</v>
      </c>
      <c r="B1886" t="s">
        <v>3776</v>
      </c>
      <c r="C1886" t="s">
        <v>116</v>
      </c>
      <c r="D1886" t="s">
        <v>28</v>
      </c>
      <c r="E1886" t="s">
        <v>34</v>
      </c>
      <c r="F1886">
        <v>2715</v>
      </c>
      <c r="G1886">
        <v>10</v>
      </c>
      <c r="H1886">
        <v>2444</v>
      </c>
      <c r="I1886">
        <v>4</v>
      </c>
      <c r="J1886">
        <v>90</v>
      </c>
      <c r="K1886">
        <v>3</v>
      </c>
      <c r="L1886">
        <v>7332</v>
      </c>
      <c r="M1886" s="1">
        <v>45887</v>
      </c>
      <c r="N1886" t="s">
        <v>24</v>
      </c>
    </row>
    <row r="1887" spans="1:14" x14ac:dyDescent="0.3">
      <c r="A1887" t="s">
        <v>3777</v>
      </c>
      <c r="B1887" t="s">
        <v>3778</v>
      </c>
      <c r="C1887" t="s">
        <v>116</v>
      </c>
      <c r="D1887" t="s">
        <v>17</v>
      </c>
      <c r="E1887" t="s">
        <v>18</v>
      </c>
      <c r="F1887">
        <v>2765</v>
      </c>
      <c r="G1887">
        <v>15</v>
      </c>
      <c r="H1887">
        <v>2350</v>
      </c>
      <c r="I1887">
        <v>4.9000000000000004</v>
      </c>
      <c r="J1887">
        <v>459</v>
      </c>
      <c r="K1887">
        <v>1</v>
      </c>
      <c r="L1887">
        <v>2350</v>
      </c>
      <c r="M1887" s="1">
        <v>45422</v>
      </c>
      <c r="N1887" t="s">
        <v>24</v>
      </c>
    </row>
    <row r="1888" spans="1:14" x14ac:dyDescent="0.3">
      <c r="A1888" t="s">
        <v>3779</v>
      </c>
      <c r="B1888" t="s">
        <v>3780</v>
      </c>
      <c r="C1888" t="s">
        <v>32</v>
      </c>
      <c r="D1888" t="s">
        <v>109</v>
      </c>
      <c r="E1888" t="s">
        <v>18</v>
      </c>
      <c r="F1888">
        <v>2350</v>
      </c>
      <c r="G1888">
        <v>30</v>
      </c>
      <c r="H1888">
        <v>1645</v>
      </c>
      <c r="I1888">
        <v>3.8</v>
      </c>
      <c r="J1888">
        <v>141</v>
      </c>
      <c r="K1888">
        <v>1</v>
      </c>
      <c r="L1888">
        <v>1645</v>
      </c>
      <c r="M1888" s="1">
        <v>45427</v>
      </c>
      <c r="N1888" t="s">
        <v>38</v>
      </c>
    </row>
    <row r="1889" spans="1:14" x14ac:dyDescent="0.3">
      <c r="A1889" t="s">
        <v>3781</v>
      </c>
      <c r="B1889" t="s">
        <v>3782</v>
      </c>
      <c r="C1889" t="s">
        <v>22</v>
      </c>
      <c r="D1889" t="s">
        <v>53</v>
      </c>
      <c r="E1889" t="s">
        <v>74</v>
      </c>
      <c r="F1889">
        <v>5013</v>
      </c>
      <c r="G1889">
        <v>50</v>
      </c>
      <c r="H1889">
        <v>2506</v>
      </c>
      <c r="I1889">
        <v>3.9</v>
      </c>
      <c r="J1889">
        <v>538</v>
      </c>
      <c r="K1889">
        <v>1</v>
      </c>
      <c r="L1889">
        <v>2506</v>
      </c>
      <c r="M1889" s="1">
        <v>45851</v>
      </c>
      <c r="N1889" t="s">
        <v>91</v>
      </c>
    </row>
    <row r="1890" spans="1:14" x14ac:dyDescent="0.3">
      <c r="A1890" t="s">
        <v>3783</v>
      </c>
      <c r="B1890" t="s">
        <v>3186</v>
      </c>
      <c r="C1890" t="s">
        <v>27</v>
      </c>
      <c r="D1890" t="s">
        <v>33</v>
      </c>
      <c r="E1890" t="s">
        <v>34</v>
      </c>
      <c r="F1890">
        <v>1223</v>
      </c>
      <c r="G1890">
        <v>25</v>
      </c>
      <c r="H1890">
        <v>917</v>
      </c>
      <c r="I1890">
        <v>3.8</v>
      </c>
      <c r="J1890">
        <v>100</v>
      </c>
      <c r="K1890">
        <v>4</v>
      </c>
      <c r="L1890">
        <v>3668</v>
      </c>
      <c r="M1890" s="1">
        <v>45479</v>
      </c>
      <c r="N1890" t="s">
        <v>141</v>
      </c>
    </row>
    <row r="1891" spans="1:14" x14ac:dyDescent="0.3">
      <c r="A1891" t="s">
        <v>3784</v>
      </c>
      <c r="B1891" t="s">
        <v>3785</v>
      </c>
      <c r="C1891" t="s">
        <v>57</v>
      </c>
      <c r="D1891" t="s">
        <v>17</v>
      </c>
      <c r="E1891" t="s">
        <v>34</v>
      </c>
      <c r="F1891">
        <v>2252</v>
      </c>
      <c r="G1891">
        <v>30</v>
      </c>
      <c r="H1891">
        <v>1576</v>
      </c>
      <c r="I1891">
        <v>4</v>
      </c>
      <c r="J1891">
        <v>135</v>
      </c>
      <c r="K1891">
        <v>1</v>
      </c>
      <c r="L1891">
        <v>1576</v>
      </c>
      <c r="M1891" s="1">
        <v>45639</v>
      </c>
      <c r="N1891" t="s">
        <v>64</v>
      </c>
    </row>
    <row r="1892" spans="1:14" x14ac:dyDescent="0.3">
      <c r="A1892" t="s">
        <v>3786</v>
      </c>
      <c r="B1892" t="s">
        <v>3787</v>
      </c>
      <c r="C1892" t="s">
        <v>116</v>
      </c>
      <c r="D1892" t="s">
        <v>33</v>
      </c>
      <c r="E1892" t="s">
        <v>18</v>
      </c>
      <c r="F1892">
        <v>4077</v>
      </c>
      <c r="G1892">
        <v>60</v>
      </c>
      <c r="H1892">
        <v>1631</v>
      </c>
      <c r="I1892">
        <v>4.3</v>
      </c>
      <c r="J1892">
        <v>964</v>
      </c>
      <c r="K1892">
        <v>1</v>
      </c>
      <c r="L1892">
        <v>1631</v>
      </c>
      <c r="M1892" s="1">
        <v>45686</v>
      </c>
      <c r="N1892" t="s">
        <v>189</v>
      </c>
    </row>
    <row r="1893" spans="1:14" x14ac:dyDescent="0.3">
      <c r="A1893" t="s">
        <v>3788</v>
      </c>
      <c r="B1893" t="s">
        <v>3789</v>
      </c>
      <c r="C1893" t="s">
        <v>16</v>
      </c>
      <c r="D1893" t="s">
        <v>46</v>
      </c>
      <c r="E1893" t="s">
        <v>34</v>
      </c>
      <c r="F1893">
        <v>11331</v>
      </c>
      <c r="G1893">
        <v>15</v>
      </c>
      <c r="H1893">
        <v>9631</v>
      </c>
      <c r="I1893">
        <v>3.6</v>
      </c>
      <c r="J1893">
        <v>102</v>
      </c>
      <c r="K1893">
        <v>1</v>
      </c>
      <c r="L1893">
        <v>9631</v>
      </c>
      <c r="M1893" s="1">
        <v>45370</v>
      </c>
      <c r="N1893" t="s">
        <v>85</v>
      </c>
    </row>
    <row r="1894" spans="1:14" x14ac:dyDescent="0.3">
      <c r="A1894" t="s">
        <v>3790</v>
      </c>
      <c r="B1894" t="s">
        <v>3791</v>
      </c>
      <c r="C1894" t="s">
        <v>32</v>
      </c>
      <c r="D1894" t="s">
        <v>23</v>
      </c>
      <c r="E1894" t="s">
        <v>18</v>
      </c>
      <c r="F1894">
        <v>1766</v>
      </c>
      <c r="G1894">
        <v>25</v>
      </c>
      <c r="H1894">
        <v>1324</v>
      </c>
      <c r="I1894">
        <v>3.5</v>
      </c>
      <c r="J1894">
        <v>50</v>
      </c>
      <c r="K1894">
        <v>1</v>
      </c>
      <c r="L1894">
        <v>1324</v>
      </c>
      <c r="M1894" s="1">
        <v>46005</v>
      </c>
      <c r="N1894" t="s">
        <v>102</v>
      </c>
    </row>
    <row r="1895" spans="1:14" x14ac:dyDescent="0.3">
      <c r="A1895" t="s">
        <v>3792</v>
      </c>
      <c r="B1895" t="s">
        <v>3793</v>
      </c>
      <c r="C1895" t="s">
        <v>32</v>
      </c>
      <c r="D1895" t="s">
        <v>53</v>
      </c>
      <c r="E1895" t="s">
        <v>34</v>
      </c>
      <c r="F1895">
        <v>4760</v>
      </c>
      <c r="G1895">
        <v>15</v>
      </c>
      <c r="H1895">
        <v>4046</v>
      </c>
      <c r="I1895">
        <v>3.3</v>
      </c>
      <c r="J1895">
        <v>324</v>
      </c>
      <c r="K1895">
        <v>2</v>
      </c>
      <c r="L1895">
        <v>8092</v>
      </c>
      <c r="M1895" s="1">
        <v>45522</v>
      </c>
      <c r="N1895" t="s">
        <v>150</v>
      </c>
    </row>
    <row r="1896" spans="1:14" x14ac:dyDescent="0.3">
      <c r="A1896" t="s">
        <v>3794</v>
      </c>
      <c r="B1896" t="s">
        <v>3795</v>
      </c>
      <c r="C1896" t="s">
        <v>32</v>
      </c>
      <c r="D1896" t="s">
        <v>28</v>
      </c>
      <c r="E1896" t="s">
        <v>34</v>
      </c>
      <c r="F1896">
        <v>2449</v>
      </c>
      <c r="G1896">
        <v>25</v>
      </c>
      <c r="H1896">
        <v>1837</v>
      </c>
      <c r="I1896">
        <v>3.2</v>
      </c>
      <c r="J1896">
        <v>208</v>
      </c>
      <c r="K1896">
        <v>3</v>
      </c>
      <c r="L1896">
        <v>5511</v>
      </c>
      <c r="M1896" s="1">
        <v>45404</v>
      </c>
      <c r="N1896" t="s">
        <v>168</v>
      </c>
    </row>
    <row r="1897" spans="1:14" x14ac:dyDescent="0.3">
      <c r="A1897" t="s">
        <v>3796</v>
      </c>
      <c r="B1897" t="s">
        <v>3797</v>
      </c>
      <c r="C1897" t="s">
        <v>116</v>
      </c>
      <c r="D1897" t="s">
        <v>46</v>
      </c>
      <c r="E1897" t="s">
        <v>74</v>
      </c>
      <c r="F1897">
        <v>7843</v>
      </c>
      <c r="G1897">
        <v>30</v>
      </c>
      <c r="H1897">
        <v>5490</v>
      </c>
      <c r="I1897">
        <v>3.4</v>
      </c>
      <c r="J1897">
        <v>102</v>
      </c>
      <c r="K1897">
        <v>1</v>
      </c>
      <c r="L1897">
        <v>5490</v>
      </c>
      <c r="M1897" s="1">
        <v>45757</v>
      </c>
      <c r="N1897" t="s">
        <v>85</v>
      </c>
    </row>
    <row r="1898" spans="1:14" x14ac:dyDescent="0.3">
      <c r="A1898" t="s">
        <v>3798</v>
      </c>
      <c r="B1898" t="s">
        <v>3799</v>
      </c>
      <c r="C1898" t="s">
        <v>57</v>
      </c>
      <c r="D1898" t="s">
        <v>28</v>
      </c>
      <c r="E1898" t="s">
        <v>34</v>
      </c>
      <c r="F1898">
        <v>2172</v>
      </c>
      <c r="G1898">
        <v>10</v>
      </c>
      <c r="H1898">
        <v>1955</v>
      </c>
      <c r="I1898">
        <v>3.8</v>
      </c>
      <c r="J1898">
        <v>263</v>
      </c>
      <c r="K1898">
        <v>1</v>
      </c>
      <c r="L1898">
        <v>1955</v>
      </c>
      <c r="M1898" s="1">
        <v>45620</v>
      </c>
      <c r="N1898" t="s">
        <v>141</v>
      </c>
    </row>
    <row r="1899" spans="1:14" x14ac:dyDescent="0.3">
      <c r="A1899" t="s">
        <v>3800</v>
      </c>
      <c r="B1899" t="s">
        <v>3801</v>
      </c>
      <c r="C1899" t="s">
        <v>88</v>
      </c>
      <c r="D1899" t="s">
        <v>109</v>
      </c>
      <c r="E1899" t="s">
        <v>161</v>
      </c>
      <c r="F1899">
        <v>3240</v>
      </c>
      <c r="G1899">
        <v>40</v>
      </c>
      <c r="H1899">
        <v>1944</v>
      </c>
      <c r="I1899">
        <v>4.2</v>
      </c>
      <c r="J1899">
        <v>435</v>
      </c>
      <c r="K1899">
        <v>5</v>
      </c>
      <c r="L1899">
        <v>9720</v>
      </c>
      <c r="M1899" s="1">
        <v>45593</v>
      </c>
      <c r="N1899" t="s">
        <v>38</v>
      </c>
    </row>
    <row r="1900" spans="1:14" x14ac:dyDescent="0.3">
      <c r="A1900" t="s">
        <v>3802</v>
      </c>
      <c r="B1900" t="s">
        <v>3803</v>
      </c>
      <c r="C1900" t="s">
        <v>16</v>
      </c>
      <c r="D1900" t="s">
        <v>53</v>
      </c>
      <c r="E1900" t="s">
        <v>74</v>
      </c>
      <c r="F1900">
        <v>6837</v>
      </c>
      <c r="G1900">
        <v>25</v>
      </c>
      <c r="H1900">
        <v>5128</v>
      </c>
      <c r="I1900">
        <v>4.3</v>
      </c>
      <c r="J1900">
        <v>45</v>
      </c>
      <c r="K1900">
        <v>1</v>
      </c>
      <c r="L1900">
        <v>5128</v>
      </c>
      <c r="M1900" s="1">
        <v>45767</v>
      </c>
      <c r="N1900" t="s">
        <v>61</v>
      </c>
    </row>
    <row r="1901" spans="1:14" x14ac:dyDescent="0.3">
      <c r="A1901" t="s">
        <v>3804</v>
      </c>
      <c r="B1901" t="s">
        <v>3805</v>
      </c>
      <c r="C1901" t="s">
        <v>57</v>
      </c>
      <c r="D1901" t="s">
        <v>41</v>
      </c>
      <c r="E1901" t="s">
        <v>74</v>
      </c>
      <c r="F1901">
        <v>1820</v>
      </c>
      <c r="G1901">
        <v>10</v>
      </c>
      <c r="H1901">
        <v>1638</v>
      </c>
      <c r="I1901">
        <v>4.2</v>
      </c>
      <c r="J1901">
        <v>146</v>
      </c>
      <c r="K1901">
        <v>3</v>
      </c>
      <c r="L1901">
        <v>4914</v>
      </c>
      <c r="M1901" s="1">
        <v>45486</v>
      </c>
      <c r="N1901" t="s">
        <v>91</v>
      </c>
    </row>
    <row r="1902" spans="1:14" x14ac:dyDescent="0.3">
      <c r="A1902" t="s">
        <v>3806</v>
      </c>
      <c r="B1902" t="s">
        <v>3807</v>
      </c>
      <c r="C1902" t="s">
        <v>45</v>
      </c>
      <c r="D1902" t="s">
        <v>46</v>
      </c>
      <c r="E1902" t="s">
        <v>74</v>
      </c>
      <c r="F1902">
        <v>8488</v>
      </c>
      <c r="G1902">
        <v>25</v>
      </c>
      <c r="H1902">
        <v>6366</v>
      </c>
      <c r="I1902">
        <v>4.8</v>
      </c>
      <c r="J1902">
        <v>89</v>
      </c>
      <c r="K1902">
        <v>1</v>
      </c>
      <c r="L1902">
        <v>6366</v>
      </c>
      <c r="M1902" s="1">
        <v>45904</v>
      </c>
      <c r="N1902" t="s">
        <v>49</v>
      </c>
    </row>
    <row r="1903" spans="1:14" x14ac:dyDescent="0.3">
      <c r="A1903" t="s">
        <v>3808</v>
      </c>
      <c r="B1903" t="s">
        <v>3809</v>
      </c>
      <c r="C1903" t="s">
        <v>16</v>
      </c>
      <c r="D1903" t="s">
        <v>46</v>
      </c>
      <c r="E1903" t="s">
        <v>74</v>
      </c>
      <c r="F1903">
        <v>11578</v>
      </c>
      <c r="G1903">
        <v>20</v>
      </c>
      <c r="H1903">
        <v>9262</v>
      </c>
      <c r="I1903">
        <v>5</v>
      </c>
      <c r="J1903">
        <v>111</v>
      </c>
      <c r="K1903">
        <v>1</v>
      </c>
      <c r="L1903">
        <v>9262</v>
      </c>
      <c r="M1903" s="1">
        <v>45659</v>
      </c>
      <c r="N1903" t="s">
        <v>54</v>
      </c>
    </row>
    <row r="1904" spans="1:14" x14ac:dyDescent="0.3">
      <c r="A1904" t="s">
        <v>3810</v>
      </c>
      <c r="B1904" t="s">
        <v>3811</v>
      </c>
      <c r="C1904" t="s">
        <v>52</v>
      </c>
      <c r="D1904" t="s">
        <v>23</v>
      </c>
      <c r="E1904" t="s">
        <v>34</v>
      </c>
      <c r="F1904">
        <v>3651</v>
      </c>
      <c r="G1904">
        <v>25</v>
      </c>
      <c r="H1904">
        <v>2738</v>
      </c>
      <c r="I1904">
        <v>4</v>
      </c>
      <c r="J1904">
        <v>35</v>
      </c>
      <c r="K1904">
        <v>2</v>
      </c>
      <c r="L1904">
        <v>5476</v>
      </c>
      <c r="M1904" s="1">
        <v>45429</v>
      </c>
      <c r="N1904" t="s">
        <v>61</v>
      </c>
    </row>
    <row r="1905" spans="1:14" x14ac:dyDescent="0.3">
      <c r="A1905" t="s">
        <v>3812</v>
      </c>
      <c r="B1905" t="s">
        <v>3813</v>
      </c>
      <c r="C1905" t="s">
        <v>116</v>
      </c>
      <c r="D1905" t="s">
        <v>28</v>
      </c>
      <c r="E1905" t="s">
        <v>34</v>
      </c>
      <c r="F1905">
        <v>1574</v>
      </c>
      <c r="G1905">
        <v>20</v>
      </c>
      <c r="H1905">
        <v>1259</v>
      </c>
      <c r="I1905">
        <v>3.6</v>
      </c>
      <c r="J1905">
        <v>247</v>
      </c>
      <c r="K1905">
        <v>1</v>
      </c>
      <c r="L1905">
        <v>1259</v>
      </c>
      <c r="M1905" s="1">
        <v>45335</v>
      </c>
      <c r="N1905" t="s">
        <v>58</v>
      </c>
    </row>
    <row r="1906" spans="1:14" x14ac:dyDescent="0.3">
      <c r="A1906" t="s">
        <v>3814</v>
      </c>
      <c r="B1906" t="s">
        <v>3815</v>
      </c>
      <c r="C1906" t="s">
        <v>45</v>
      </c>
      <c r="D1906" t="s">
        <v>41</v>
      </c>
      <c r="E1906" t="s">
        <v>34</v>
      </c>
      <c r="F1906">
        <v>2175</v>
      </c>
      <c r="G1906">
        <v>15</v>
      </c>
      <c r="H1906">
        <v>1849</v>
      </c>
      <c r="I1906">
        <v>5</v>
      </c>
      <c r="J1906">
        <v>350</v>
      </c>
      <c r="K1906">
        <v>2</v>
      </c>
      <c r="L1906">
        <v>3698</v>
      </c>
      <c r="M1906" s="1">
        <v>45449</v>
      </c>
      <c r="N1906" t="s">
        <v>71</v>
      </c>
    </row>
    <row r="1907" spans="1:14" x14ac:dyDescent="0.3">
      <c r="A1907" t="s">
        <v>3816</v>
      </c>
      <c r="B1907" t="s">
        <v>3817</v>
      </c>
      <c r="C1907" t="s">
        <v>116</v>
      </c>
      <c r="D1907" t="s">
        <v>109</v>
      </c>
      <c r="E1907" t="s">
        <v>34</v>
      </c>
      <c r="F1907">
        <v>2034</v>
      </c>
      <c r="G1907">
        <v>10</v>
      </c>
      <c r="H1907">
        <v>1831</v>
      </c>
      <c r="I1907">
        <v>4.7</v>
      </c>
      <c r="J1907">
        <v>171</v>
      </c>
      <c r="K1907">
        <v>1</v>
      </c>
      <c r="L1907">
        <v>1831</v>
      </c>
      <c r="M1907" s="1">
        <v>45818</v>
      </c>
      <c r="N1907" t="s">
        <v>61</v>
      </c>
    </row>
    <row r="1908" spans="1:14" x14ac:dyDescent="0.3">
      <c r="A1908" t="s">
        <v>3818</v>
      </c>
      <c r="B1908" t="s">
        <v>3819</v>
      </c>
      <c r="C1908" t="s">
        <v>88</v>
      </c>
      <c r="D1908" t="s">
        <v>17</v>
      </c>
      <c r="E1908" t="s">
        <v>18</v>
      </c>
      <c r="F1908">
        <v>3380</v>
      </c>
      <c r="G1908">
        <v>30</v>
      </c>
      <c r="H1908">
        <v>2366</v>
      </c>
      <c r="I1908">
        <v>4.7</v>
      </c>
      <c r="J1908">
        <v>164</v>
      </c>
      <c r="K1908">
        <v>3</v>
      </c>
      <c r="L1908">
        <v>7098</v>
      </c>
      <c r="M1908" s="1">
        <v>45336</v>
      </c>
      <c r="N1908" t="s">
        <v>141</v>
      </c>
    </row>
    <row r="1909" spans="1:14" x14ac:dyDescent="0.3">
      <c r="A1909" t="s">
        <v>3820</v>
      </c>
      <c r="B1909" t="s">
        <v>3821</v>
      </c>
      <c r="C1909" t="s">
        <v>116</v>
      </c>
      <c r="D1909" t="s">
        <v>23</v>
      </c>
      <c r="E1909" t="s">
        <v>18</v>
      </c>
      <c r="F1909">
        <v>2238</v>
      </c>
      <c r="G1909">
        <v>40</v>
      </c>
      <c r="H1909">
        <v>1343</v>
      </c>
      <c r="I1909">
        <v>3.8</v>
      </c>
      <c r="J1909">
        <v>18</v>
      </c>
      <c r="K1909">
        <v>4</v>
      </c>
      <c r="L1909">
        <v>5372</v>
      </c>
      <c r="M1909" s="1">
        <v>45469</v>
      </c>
      <c r="N1909" t="s">
        <v>19</v>
      </c>
    </row>
    <row r="1910" spans="1:14" x14ac:dyDescent="0.3">
      <c r="A1910" t="s">
        <v>3822</v>
      </c>
      <c r="B1910" t="s">
        <v>3823</v>
      </c>
      <c r="C1910" t="s">
        <v>37</v>
      </c>
      <c r="D1910" t="s">
        <v>23</v>
      </c>
      <c r="E1910" t="s">
        <v>34</v>
      </c>
      <c r="F1910">
        <v>2457</v>
      </c>
      <c r="G1910">
        <v>40</v>
      </c>
      <c r="H1910">
        <v>1474</v>
      </c>
      <c r="I1910">
        <v>4.5</v>
      </c>
      <c r="J1910">
        <v>109</v>
      </c>
      <c r="K1910">
        <v>1</v>
      </c>
      <c r="L1910">
        <v>1474</v>
      </c>
      <c r="M1910" s="1">
        <v>45803</v>
      </c>
      <c r="N1910" t="s">
        <v>189</v>
      </c>
    </row>
    <row r="1911" spans="1:14" x14ac:dyDescent="0.3">
      <c r="A1911" t="s">
        <v>3824</v>
      </c>
      <c r="B1911" t="s">
        <v>3825</v>
      </c>
      <c r="C1911" t="s">
        <v>32</v>
      </c>
      <c r="D1911" t="s">
        <v>23</v>
      </c>
      <c r="E1911" t="s">
        <v>34</v>
      </c>
      <c r="F1911">
        <v>2937</v>
      </c>
      <c r="G1911">
        <v>25</v>
      </c>
      <c r="H1911">
        <v>2203</v>
      </c>
      <c r="I1911">
        <v>4.2</v>
      </c>
      <c r="J1911">
        <v>55</v>
      </c>
      <c r="K1911">
        <v>1</v>
      </c>
      <c r="L1911">
        <v>2203</v>
      </c>
      <c r="M1911" s="1">
        <v>45604</v>
      </c>
      <c r="N1911" t="s">
        <v>58</v>
      </c>
    </row>
    <row r="1912" spans="1:14" x14ac:dyDescent="0.3">
      <c r="A1912" t="s">
        <v>3826</v>
      </c>
      <c r="B1912" t="s">
        <v>3827</v>
      </c>
      <c r="C1912" t="s">
        <v>52</v>
      </c>
      <c r="D1912" t="s">
        <v>46</v>
      </c>
      <c r="E1912" t="s">
        <v>74</v>
      </c>
      <c r="F1912">
        <v>8735</v>
      </c>
      <c r="G1912">
        <v>25</v>
      </c>
      <c r="H1912">
        <v>6551</v>
      </c>
      <c r="I1912">
        <v>4.0999999999999996</v>
      </c>
      <c r="J1912">
        <v>115</v>
      </c>
      <c r="K1912">
        <v>1</v>
      </c>
      <c r="L1912">
        <v>6551</v>
      </c>
      <c r="M1912" s="1">
        <v>45613</v>
      </c>
      <c r="N1912" t="s">
        <v>64</v>
      </c>
    </row>
    <row r="1913" spans="1:14" x14ac:dyDescent="0.3">
      <c r="A1913" t="s">
        <v>3828</v>
      </c>
      <c r="B1913" t="s">
        <v>3829</v>
      </c>
      <c r="C1913" t="s">
        <v>52</v>
      </c>
      <c r="D1913" t="s">
        <v>28</v>
      </c>
      <c r="E1913" t="s">
        <v>34</v>
      </c>
      <c r="F1913">
        <v>7125</v>
      </c>
      <c r="G1913">
        <v>20</v>
      </c>
      <c r="H1913">
        <v>5700</v>
      </c>
      <c r="I1913">
        <v>4.0999999999999996</v>
      </c>
      <c r="J1913">
        <v>182</v>
      </c>
      <c r="K1913">
        <v>1</v>
      </c>
      <c r="L1913">
        <v>5700</v>
      </c>
      <c r="M1913" s="1">
        <v>45737</v>
      </c>
      <c r="N1913" t="s">
        <v>58</v>
      </c>
    </row>
    <row r="1914" spans="1:14" x14ac:dyDescent="0.3">
      <c r="A1914" t="s">
        <v>3830</v>
      </c>
      <c r="B1914" t="s">
        <v>3831</v>
      </c>
      <c r="C1914" t="s">
        <v>116</v>
      </c>
      <c r="D1914" t="s">
        <v>23</v>
      </c>
      <c r="E1914" t="s">
        <v>18</v>
      </c>
      <c r="F1914">
        <v>4362</v>
      </c>
      <c r="G1914">
        <v>40</v>
      </c>
      <c r="H1914">
        <v>2617</v>
      </c>
      <c r="I1914">
        <v>4.4000000000000004</v>
      </c>
      <c r="J1914">
        <v>275</v>
      </c>
      <c r="K1914">
        <v>1</v>
      </c>
      <c r="L1914">
        <v>2617</v>
      </c>
      <c r="M1914" s="1">
        <v>45479</v>
      </c>
      <c r="N1914" t="s">
        <v>61</v>
      </c>
    </row>
    <row r="1915" spans="1:14" x14ac:dyDescent="0.3">
      <c r="A1915" t="s">
        <v>3832</v>
      </c>
      <c r="B1915" t="s">
        <v>3833</v>
      </c>
      <c r="C1915" t="s">
        <v>22</v>
      </c>
      <c r="D1915" t="s">
        <v>28</v>
      </c>
      <c r="E1915" t="s">
        <v>34</v>
      </c>
      <c r="F1915">
        <v>7201</v>
      </c>
      <c r="G1915">
        <v>15</v>
      </c>
      <c r="H1915">
        <v>6121</v>
      </c>
      <c r="I1915">
        <v>4.8</v>
      </c>
      <c r="J1915">
        <v>25</v>
      </c>
      <c r="K1915">
        <v>2</v>
      </c>
      <c r="L1915">
        <v>12242</v>
      </c>
      <c r="M1915" s="1">
        <v>45407</v>
      </c>
      <c r="N1915" t="s">
        <v>38</v>
      </c>
    </row>
    <row r="1916" spans="1:14" x14ac:dyDescent="0.3">
      <c r="A1916" t="s">
        <v>3834</v>
      </c>
      <c r="B1916" t="s">
        <v>3835</v>
      </c>
      <c r="C1916" t="s">
        <v>32</v>
      </c>
      <c r="D1916" t="s">
        <v>53</v>
      </c>
      <c r="E1916" t="s">
        <v>74</v>
      </c>
      <c r="F1916">
        <v>4447</v>
      </c>
      <c r="G1916">
        <v>15</v>
      </c>
      <c r="H1916">
        <v>3780</v>
      </c>
      <c r="I1916">
        <v>5</v>
      </c>
      <c r="J1916">
        <v>312</v>
      </c>
      <c r="K1916">
        <v>1</v>
      </c>
      <c r="L1916">
        <v>3780</v>
      </c>
      <c r="M1916" s="1">
        <v>45916</v>
      </c>
      <c r="N1916" t="s">
        <v>150</v>
      </c>
    </row>
    <row r="1917" spans="1:14" x14ac:dyDescent="0.3">
      <c r="A1917" t="s">
        <v>3836</v>
      </c>
      <c r="B1917" t="s">
        <v>3837</v>
      </c>
      <c r="C1917" t="s">
        <v>116</v>
      </c>
      <c r="D1917" t="s">
        <v>17</v>
      </c>
      <c r="E1917" t="s">
        <v>18</v>
      </c>
      <c r="F1917">
        <v>5491</v>
      </c>
      <c r="G1917">
        <v>0</v>
      </c>
      <c r="H1917">
        <v>5491</v>
      </c>
      <c r="I1917">
        <v>3.9</v>
      </c>
      <c r="J1917">
        <v>243</v>
      </c>
      <c r="K1917">
        <v>3</v>
      </c>
      <c r="L1917">
        <v>16473</v>
      </c>
      <c r="M1917" s="1">
        <v>45724</v>
      </c>
      <c r="N1917" t="s">
        <v>71</v>
      </c>
    </row>
    <row r="1918" spans="1:14" x14ac:dyDescent="0.3">
      <c r="A1918" t="s">
        <v>3838</v>
      </c>
      <c r="B1918" t="s">
        <v>3839</v>
      </c>
      <c r="C1918" t="s">
        <v>22</v>
      </c>
      <c r="D1918" t="s">
        <v>109</v>
      </c>
      <c r="E1918" t="s">
        <v>18</v>
      </c>
      <c r="F1918">
        <v>2296</v>
      </c>
      <c r="G1918">
        <v>50</v>
      </c>
      <c r="H1918">
        <v>1148</v>
      </c>
      <c r="I1918">
        <v>4.2</v>
      </c>
      <c r="J1918">
        <v>66</v>
      </c>
      <c r="K1918">
        <v>1</v>
      </c>
      <c r="L1918">
        <v>1148</v>
      </c>
      <c r="M1918" s="1">
        <v>45636</v>
      </c>
      <c r="N1918" t="s">
        <v>42</v>
      </c>
    </row>
    <row r="1919" spans="1:14" x14ac:dyDescent="0.3">
      <c r="A1919" t="s">
        <v>3840</v>
      </c>
      <c r="B1919" t="s">
        <v>3841</v>
      </c>
      <c r="C1919" t="s">
        <v>88</v>
      </c>
      <c r="D1919" t="s">
        <v>23</v>
      </c>
      <c r="E1919" t="s">
        <v>18</v>
      </c>
      <c r="F1919">
        <v>4110</v>
      </c>
      <c r="G1919">
        <v>25</v>
      </c>
      <c r="H1919">
        <v>3082</v>
      </c>
      <c r="I1919">
        <v>4.0999999999999996</v>
      </c>
      <c r="J1919">
        <v>332</v>
      </c>
      <c r="K1919">
        <v>2</v>
      </c>
      <c r="L1919">
        <v>6164</v>
      </c>
      <c r="M1919" s="1">
        <v>45568</v>
      </c>
      <c r="N1919" t="s">
        <v>75</v>
      </c>
    </row>
    <row r="1920" spans="1:14" x14ac:dyDescent="0.3">
      <c r="A1920" t="s">
        <v>3842</v>
      </c>
      <c r="B1920" t="s">
        <v>3843</v>
      </c>
      <c r="C1920" t="s">
        <v>37</v>
      </c>
      <c r="D1920" t="s">
        <v>109</v>
      </c>
      <c r="E1920" t="s">
        <v>34</v>
      </c>
      <c r="F1920">
        <v>3306</v>
      </c>
      <c r="G1920">
        <v>30</v>
      </c>
      <c r="H1920">
        <v>2314</v>
      </c>
      <c r="I1920">
        <v>4.3</v>
      </c>
      <c r="J1920">
        <v>156</v>
      </c>
      <c r="K1920">
        <v>2</v>
      </c>
      <c r="L1920">
        <v>4628</v>
      </c>
      <c r="M1920" s="1">
        <v>45922</v>
      </c>
      <c r="N1920" t="s">
        <v>85</v>
      </c>
    </row>
    <row r="1921" spans="1:14" x14ac:dyDescent="0.3">
      <c r="A1921" t="s">
        <v>3844</v>
      </c>
      <c r="B1921" t="s">
        <v>3845</v>
      </c>
      <c r="C1921" t="s">
        <v>27</v>
      </c>
      <c r="D1921" t="s">
        <v>41</v>
      </c>
      <c r="E1921" t="s">
        <v>34</v>
      </c>
      <c r="F1921">
        <v>1061</v>
      </c>
      <c r="G1921">
        <v>40</v>
      </c>
      <c r="H1921">
        <v>637</v>
      </c>
      <c r="I1921">
        <v>2.8</v>
      </c>
      <c r="J1921">
        <v>460</v>
      </c>
      <c r="K1921">
        <v>1</v>
      </c>
      <c r="L1921">
        <v>637</v>
      </c>
      <c r="M1921" s="1">
        <v>45541</v>
      </c>
      <c r="N1921" t="s">
        <v>75</v>
      </c>
    </row>
    <row r="1922" spans="1:14" x14ac:dyDescent="0.3">
      <c r="A1922" t="s">
        <v>3846</v>
      </c>
      <c r="B1922" t="s">
        <v>3847</v>
      </c>
      <c r="C1922" t="s">
        <v>37</v>
      </c>
      <c r="D1922" t="s">
        <v>41</v>
      </c>
      <c r="E1922" t="s">
        <v>74</v>
      </c>
      <c r="F1922">
        <v>1468</v>
      </c>
      <c r="G1922">
        <v>15</v>
      </c>
      <c r="H1922">
        <v>1248</v>
      </c>
      <c r="I1922">
        <v>4</v>
      </c>
      <c r="J1922">
        <v>278</v>
      </c>
      <c r="K1922">
        <v>1</v>
      </c>
      <c r="L1922">
        <v>1248</v>
      </c>
      <c r="M1922" s="1">
        <v>45377</v>
      </c>
      <c r="N1922" t="s">
        <v>64</v>
      </c>
    </row>
    <row r="1923" spans="1:14" x14ac:dyDescent="0.3">
      <c r="A1923" t="s">
        <v>3848</v>
      </c>
      <c r="B1923" t="s">
        <v>3849</v>
      </c>
      <c r="C1923" t="s">
        <v>37</v>
      </c>
      <c r="D1923" t="s">
        <v>41</v>
      </c>
      <c r="E1923" t="s">
        <v>34</v>
      </c>
      <c r="F1923">
        <v>2421</v>
      </c>
      <c r="G1923">
        <v>20</v>
      </c>
      <c r="H1923">
        <v>1937</v>
      </c>
      <c r="I1923">
        <v>5</v>
      </c>
      <c r="J1923">
        <v>465</v>
      </c>
      <c r="K1923">
        <v>1</v>
      </c>
      <c r="L1923">
        <v>1937</v>
      </c>
      <c r="M1923" s="1">
        <v>45604</v>
      </c>
      <c r="N1923" t="s">
        <v>29</v>
      </c>
    </row>
    <row r="1924" spans="1:14" x14ac:dyDescent="0.3">
      <c r="A1924" t="s">
        <v>3850</v>
      </c>
      <c r="B1924" t="s">
        <v>3851</v>
      </c>
      <c r="C1924" t="s">
        <v>88</v>
      </c>
      <c r="D1924" t="s">
        <v>46</v>
      </c>
      <c r="E1924" t="s">
        <v>34</v>
      </c>
      <c r="F1924">
        <v>5742</v>
      </c>
      <c r="G1924">
        <v>50</v>
      </c>
      <c r="H1924">
        <v>2871</v>
      </c>
      <c r="I1924">
        <v>3.8</v>
      </c>
      <c r="J1924">
        <v>131</v>
      </c>
      <c r="K1924">
        <v>1</v>
      </c>
      <c r="L1924">
        <v>2871</v>
      </c>
      <c r="M1924" s="1">
        <v>45393</v>
      </c>
      <c r="N1924" t="s">
        <v>24</v>
      </c>
    </row>
    <row r="1925" spans="1:14" x14ac:dyDescent="0.3">
      <c r="A1925" t="s">
        <v>3852</v>
      </c>
      <c r="B1925" t="s">
        <v>3853</v>
      </c>
      <c r="C1925" t="s">
        <v>57</v>
      </c>
      <c r="D1925" t="s">
        <v>46</v>
      </c>
      <c r="E1925" t="s">
        <v>74</v>
      </c>
      <c r="F1925">
        <v>2527</v>
      </c>
      <c r="G1925">
        <v>25</v>
      </c>
      <c r="H1925">
        <v>1895</v>
      </c>
      <c r="I1925">
        <v>3.9</v>
      </c>
      <c r="J1925">
        <v>174</v>
      </c>
      <c r="K1925">
        <v>2</v>
      </c>
      <c r="L1925">
        <v>3790</v>
      </c>
      <c r="M1925" s="1">
        <v>46009</v>
      </c>
      <c r="N1925" t="s">
        <v>61</v>
      </c>
    </row>
    <row r="1926" spans="1:14" x14ac:dyDescent="0.3">
      <c r="A1926" t="s">
        <v>3854</v>
      </c>
      <c r="B1926" t="s">
        <v>3855</v>
      </c>
      <c r="C1926" t="s">
        <v>27</v>
      </c>
      <c r="D1926" t="s">
        <v>41</v>
      </c>
      <c r="E1926" t="s">
        <v>18</v>
      </c>
      <c r="F1926">
        <v>2120</v>
      </c>
      <c r="G1926">
        <v>30</v>
      </c>
      <c r="H1926">
        <v>1484</v>
      </c>
      <c r="I1926">
        <v>3.8</v>
      </c>
      <c r="J1926">
        <v>183</v>
      </c>
      <c r="K1926">
        <v>1</v>
      </c>
      <c r="L1926">
        <v>1484</v>
      </c>
      <c r="M1926" s="1">
        <v>45887</v>
      </c>
      <c r="N1926" t="s">
        <v>85</v>
      </c>
    </row>
    <row r="1927" spans="1:14" x14ac:dyDescent="0.3">
      <c r="A1927" t="s">
        <v>3856</v>
      </c>
      <c r="B1927" t="s">
        <v>3857</v>
      </c>
      <c r="C1927" t="s">
        <v>16</v>
      </c>
      <c r="D1927" t="s">
        <v>17</v>
      </c>
      <c r="E1927" t="s">
        <v>18</v>
      </c>
      <c r="F1927">
        <v>2439</v>
      </c>
      <c r="G1927">
        <v>20</v>
      </c>
      <c r="H1927">
        <v>1951</v>
      </c>
      <c r="I1927">
        <v>4</v>
      </c>
      <c r="J1927">
        <v>377</v>
      </c>
      <c r="K1927">
        <v>4</v>
      </c>
      <c r="L1927">
        <v>7804</v>
      </c>
      <c r="M1927" s="1">
        <v>45411</v>
      </c>
      <c r="N1927" t="s">
        <v>91</v>
      </c>
    </row>
    <row r="1928" spans="1:14" x14ac:dyDescent="0.3">
      <c r="A1928" t="s">
        <v>3858</v>
      </c>
      <c r="B1928" t="s">
        <v>3859</v>
      </c>
      <c r="C1928" t="s">
        <v>57</v>
      </c>
      <c r="D1928" t="s">
        <v>41</v>
      </c>
      <c r="E1928" t="s">
        <v>74</v>
      </c>
      <c r="F1928">
        <v>1401</v>
      </c>
      <c r="G1928">
        <v>25</v>
      </c>
      <c r="H1928">
        <v>1051</v>
      </c>
      <c r="I1928">
        <v>3.5</v>
      </c>
      <c r="J1928">
        <v>106</v>
      </c>
      <c r="K1928">
        <v>1</v>
      </c>
      <c r="L1928">
        <v>1051</v>
      </c>
      <c r="M1928" s="1">
        <v>45801</v>
      </c>
      <c r="N1928" t="s">
        <v>85</v>
      </c>
    </row>
    <row r="1929" spans="1:14" x14ac:dyDescent="0.3">
      <c r="A1929" t="s">
        <v>3860</v>
      </c>
      <c r="B1929" t="s">
        <v>3861</v>
      </c>
      <c r="C1929" t="s">
        <v>52</v>
      </c>
      <c r="D1929" t="s">
        <v>41</v>
      </c>
      <c r="E1929" t="s">
        <v>34</v>
      </c>
      <c r="F1929">
        <v>2025</v>
      </c>
      <c r="G1929">
        <v>25</v>
      </c>
      <c r="H1929">
        <v>1519</v>
      </c>
      <c r="I1929">
        <v>3.8</v>
      </c>
      <c r="J1929">
        <v>55</v>
      </c>
      <c r="K1929">
        <v>1</v>
      </c>
      <c r="L1929">
        <v>1519</v>
      </c>
      <c r="M1929" s="1">
        <v>45654</v>
      </c>
      <c r="N1929" t="s">
        <v>54</v>
      </c>
    </row>
    <row r="1930" spans="1:14" x14ac:dyDescent="0.3">
      <c r="A1930" t="s">
        <v>3862</v>
      </c>
      <c r="B1930" t="s">
        <v>3863</v>
      </c>
      <c r="C1930" t="s">
        <v>57</v>
      </c>
      <c r="D1930" t="s">
        <v>53</v>
      </c>
      <c r="E1930" t="s">
        <v>34</v>
      </c>
      <c r="F1930">
        <v>3313</v>
      </c>
      <c r="G1930">
        <v>25</v>
      </c>
      <c r="H1930">
        <v>2485</v>
      </c>
      <c r="I1930">
        <v>4.3</v>
      </c>
      <c r="J1930">
        <v>170</v>
      </c>
      <c r="K1930">
        <v>1</v>
      </c>
      <c r="L1930">
        <v>2485</v>
      </c>
      <c r="M1930" s="1">
        <v>45458</v>
      </c>
      <c r="N1930" t="s">
        <v>49</v>
      </c>
    </row>
    <row r="1931" spans="1:14" x14ac:dyDescent="0.3">
      <c r="A1931" t="s">
        <v>3864</v>
      </c>
      <c r="B1931" t="s">
        <v>3865</v>
      </c>
      <c r="C1931" t="s">
        <v>45</v>
      </c>
      <c r="D1931" t="s">
        <v>28</v>
      </c>
      <c r="E1931" t="s">
        <v>34</v>
      </c>
      <c r="F1931">
        <v>6136</v>
      </c>
      <c r="G1931">
        <v>25</v>
      </c>
      <c r="H1931">
        <v>4602</v>
      </c>
      <c r="I1931">
        <v>4.3</v>
      </c>
      <c r="J1931">
        <v>113</v>
      </c>
      <c r="K1931">
        <v>1</v>
      </c>
      <c r="L1931">
        <v>4602</v>
      </c>
      <c r="M1931" s="1">
        <v>45597</v>
      </c>
      <c r="N1931" t="s">
        <v>58</v>
      </c>
    </row>
    <row r="1932" spans="1:14" x14ac:dyDescent="0.3">
      <c r="A1932" t="s">
        <v>3866</v>
      </c>
      <c r="B1932" t="s">
        <v>3867</v>
      </c>
      <c r="C1932" t="s">
        <v>16</v>
      </c>
      <c r="D1932" t="s">
        <v>53</v>
      </c>
      <c r="E1932" t="s">
        <v>34</v>
      </c>
      <c r="F1932">
        <v>7016</v>
      </c>
      <c r="G1932">
        <v>20</v>
      </c>
      <c r="H1932">
        <v>5613</v>
      </c>
      <c r="I1932">
        <v>4.2</v>
      </c>
      <c r="J1932">
        <v>299</v>
      </c>
      <c r="K1932">
        <v>5</v>
      </c>
      <c r="L1932">
        <v>28065</v>
      </c>
      <c r="M1932" s="1">
        <v>45603</v>
      </c>
      <c r="N1932" t="s">
        <v>19</v>
      </c>
    </row>
    <row r="1933" spans="1:14" x14ac:dyDescent="0.3">
      <c r="A1933" t="s">
        <v>3868</v>
      </c>
      <c r="B1933" t="s">
        <v>3869</v>
      </c>
      <c r="C1933" t="s">
        <v>27</v>
      </c>
      <c r="D1933" t="s">
        <v>109</v>
      </c>
      <c r="E1933" t="s">
        <v>18</v>
      </c>
      <c r="F1933">
        <v>2756</v>
      </c>
      <c r="G1933">
        <v>30</v>
      </c>
      <c r="H1933">
        <v>1929</v>
      </c>
      <c r="I1933">
        <v>4.8</v>
      </c>
      <c r="J1933">
        <v>178</v>
      </c>
      <c r="K1933">
        <v>1</v>
      </c>
      <c r="L1933">
        <v>1929</v>
      </c>
      <c r="M1933" s="1">
        <v>45988</v>
      </c>
      <c r="N1933" t="s">
        <v>168</v>
      </c>
    </row>
    <row r="1934" spans="1:14" x14ac:dyDescent="0.3">
      <c r="A1934" t="s">
        <v>3870</v>
      </c>
      <c r="B1934" t="s">
        <v>3871</v>
      </c>
      <c r="C1934" t="s">
        <v>45</v>
      </c>
      <c r="D1934" t="s">
        <v>28</v>
      </c>
      <c r="E1934" t="s">
        <v>34</v>
      </c>
      <c r="F1934">
        <v>3249</v>
      </c>
      <c r="G1934">
        <v>10</v>
      </c>
      <c r="H1934">
        <v>2924</v>
      </c>
      <c r="I1934">
        <v>4.3</v>
      </c>
      <c r="J1934">
        <v>112</v>
      </c>
      <c r="K1934">
        <v>1</v>
      </c>
      <c r="L1934">
        <v>2924</v>
      </c>
      <c r="M1934" s="1">
        <v>45914</v>
      </c>
      <c r="N1934" t="s">
        <v>64</v>
      </c>
    </row>
    <row r="1935" spans="1:14" x14ac:dyDescent="0.3">
      <c r="A1935" t="s">
        <v>3872</v>
      </c>
      <c r="B1935" t="s">
        <v>3873</v>
      </c>
      <c r="C1935" t="s">
        <v>52</v>
      </c>
      <c r="D1935" t="s">
        <v>53</v>
      </c>
      <c r="E1935" t="s">
        <v>34</v>
      </c>
      <c r="F1935">
        <v>3157</v>
      </c>
      <c r="G1935">
        <v>40</v>
      </c>
      <c r="H1935">
        <v>1894</v>
      </c>
      <c r="I1935">
        <v>4.8</v>
      </c>
      <c r="J1935">
        <v>508</v>
      </c>
      <c r="K1935">
        <v>4</v>
      </c>
      <c r="L1935">
        <v>7576</v>
      </c>
      <c r="M1935" s="1">
        <v>45643</v>
      </c>
      <c r="N1935" t="s">
        <v>42</v>
      </c>
    </row>
    <row r="1936" spans="1:14" x14ac:dyDescent="0.3">
      <c r="A1936" t="s">
        <v>3874</v>
      </c>
      <c r="B1936" t="s">
        <v>3875</v>
      </c>
      <c r="C1936" t="s">
        <v>52</v>
      </c>
      <c r="D1936" t="s">
        <v>28</v>
      </c>
      <c r="E1936" t="s">
        <v>34</v>
      </c>
      <c r="F1936">
        <v>3162</v>
      </c>
      <c r="G1936">
        <v>15</v>
      </c>
      <c r="H1936">
        <v>2688</v>
      </c>
      <c r="I1936">
        <v>5</v>
      </c>
      <c r="J1936">
        <v>37</v>
      </c>
      <c r="K1936">
        <v>2</v>
      </c>
      <c r="L1936">
        <v>5376</v>
      </c>
      <c r="M1936" s="1">
        <v>45462</v>
      </c>
      <c r="N1936" t="s">
        <v>64</v>
      </c>
    </row>
    <row r="1937" spans="1:14" x14ac:dyDescent="0.3">
      <c r="A1937" t="s">
        <v>3876</v>
      </c>
      <c r="B1937" t="s">
        <v>3877</v>
      </c>
      <c r="C1937" t="s">
        <v>57</v>
      </c>
      <c r="D1937" t="s">
        <v>46</v>
      </c>
      <c r="E1937" t="s">
        <v>18</v>
      </c>
      <c r="F1937">
        <v>2004</v>
      </c>
      <c r="G1937">
        <v>15</v>
      </c>
      <c r="H1937">
        <v>1703</v>
      </c>
      <c r="I1937">
        <v>4.5</v>
      </c>
      <c r="J1937">
        <v>155</v>
      </c>
      <c r="K1937">
        <v>4</v>
      </c>
      <c r="L1937">
        <v>6812</v>
      </c>
      <c r="M1937" s="1">
        <v>45332</v>
      </c>
      <c r="N1937" t="s">
        <v>189</v>
      </c>
    </row>
    <row r="1938" spans="1:14" x14ac:dyDescent="0.3">
      <c r="A1938" t="s">
        <v>3878</v>
      </c>
      <c r="B1938" t="s">
        <v>3879</v>
      </c>
      <c r="C1938" t="s">
        <v>37</v>
      </c>
      <c r="D1938" t="s">
        <v>109</v>
      </c>
      <c r="E1938" t="s">
        <v>18</v>
      </c>
      <c r="F1938">
        <v>3262</v>
      </c>
      <c r="G1938">
        <v>15</v>
      </c>
      <c r="H1938">
        <v>2773</v>
      </c>
      <c r="I1938">
        <v>3.5</v>
      </c>
      <c r="J1938">
        <v>43</v>
      </c>
      <c r="K1938">
        <v>2</v>
      </c>
      <c r="L1938">
        <v>5546</v>
      </c>
      <c r="M1938" s="1">
        <v>45659</v>
      </c>
      <c r="N1938" t="s">
        <v>64</v>
      </c>
    </row>
    <row r="1939" spans="1:14" x14ac:dyDescent="0.3">
      <c r="A1939" t="s">
        <v>3880</v>
      </c>
      <c r="B1939" t="s">
        <v>3881</v>
      </c>
      <c r="C1939" t="s">
        <v>22</v>
      </c>
      <c r="D1939" t="s">
        <v>17</v>
      </c>
      <c r="E1939" t="s">
        <v>18</v>
      </c>
      <c r="F1939">
        <v>4430</v>
      </c>
      <c r="G1939">
        <v>20</v>
      </c>
      <c r="H1939">
        <v>3544</v>
      </c>
      <c r="I1939">
        <v>4.2</v>
      </c>
      <c r="J1939">
        <v>181</v>
      </c>
      <c r="K1939">
        <v>2</v>
      </c>
      <c r="L1939">
        <v>7088</v>
      </c>
      <c r="M1939" s="1">
        <v>45856</v>
      </c>
      <c r="N1939" t="s">
        <v>75</v>
      </c>
    </row>
    <row r="1940" spans="1:14" x14ac:dyDescent="0.3">
      <c r="A1940" t="s">
        <v>3882</v>
      </c>
      <c r="B1940" t="s">
        <v>3883</v>
      </c>
      <c r="C1940" t="s">
        <v>32</v>
      </c>
      <c r="D1940" t="s">
        <v>33</v>
      </c>
      <c r="E1940" t="s">
        <v>34</v>
      </c>
      <c r="F1940">
        <v>4335</v>
      </c>
      <c r="G1940">
        <v>15</v>
      </c>
      <c r="H1940">
        <v>3685</v>
      </c>
      <c r="I1940">
        <v>4.2</v>
      </c>
      <c r="J1940">
        <v>47</v>
      </c>
      <c r="K1940">
        <v>3</v>
      </c>
      <c r="L1940">
        <v>11055</v>
      </c>
      <c r="M1940" s="1">
        <v>45749</v>
      </c>
      <c r="N1940" t="s">
        <v>102</v>
      </c>
    </row>
    <row r="1941" spans="1:14" x14ac:dyDescent="0.3">
      <c r="A1941" t="s">
        <v>3884</v>
      </c>
      <c r="B1941" t="s">
        <v>3885</v>
      </c>
      <c r="C1941" t="s">
        <v>22</v>
      </c>
      <c r="D1941" t="s">
        <v>17</v>
      </c>
      <c r="E1941" t="s">
        <v>18</v>
      </c>
      <c r="F1941">
        <v>4578</v>
      </c>
      <c r="G1941">
        <v>30</v>
      </c>
      <c r="H1941">
        <v>3205</v>
      </c>
      <c r="I1941">
        <v>4.9000000000000004</v>
      </c>
      <c r="J1941">
        <v>212</v>
      </c>
      <c r="K1941">
        <v>1</v>
      </c>
      <c r="L1941">
        <v>3205</v>
      </c>
      <c r="M1941" s="1">
        <v>45396</v>
      </c>
      <c r="N1941" t="s">
        <v>54</v>
      </c>
    </row>
    <row r="1942" spans="1:14" x14ac:dyDescent="0.3">
      <c r="A1942" t="s">
        <v>3886</v>
      </c>
      <c r="B1942" t="s">
        <v>1910</v>
      </c>
      <c r="C1942" t="s">
        <v>22</v>
      </c>
      <c r="D1942" t="s">
        <v>33</v>
      </c>
      <c r="E1942" t="s">
        <v>34</v>
      </c>
      <c r="F1942">
        <v>2386</v>
      </c>
      <c r="G1942">
        <v>10</v>
      </c>
      <c r="H1942">
        <v>2147</v>
      </c>
      <c r="I1942">
        <v>4</v>
      </c>
      <c r="J1942">
        <v>42</v>
      </c>
      <c r="K1942">
        <v>2</v>
      </c>
      <c r="L1942">
        <v>4294</v>
      </c>
      <c r="M1942" s="1">
        <v>45488</v>
      </c>
      <c r="N1942" t="s">
        <v>91</v>
      </c>
    </row>
    <row r="1943" spans="1:14" x14ac:dyDescent="0.3">
      <c r="A1943" t="s">
        <v>3887</v>
      </c>
      <c r="B1943" t="s">
        <v>3250</v>
      </c>
      <c r="C1943" t="s">
        <v>52</v>
      </c>
      <c r="D1943" t="s">
        <v>53</v>
      </c>
      <c r="E1943" t="s">
        <v>34</v>
      </c>
      <c r="F1943">
        <v>1214</v>
      </c>
      <c r="G1943">
        <v>25</v>
      </c>
      <c r="H1943">
        <v>910</v>
      </c>
      <c r="I1943">
        <v>3.7</v>
      </c>
      <c r="J1943">
        <v>60</v>
      </c>
      <c r="K1943">
        <v>3</v>
      </c>
      <c r="L1943">
        <v>2730</v>
      </c>
      <c r="M1943" s="1">
        <v>45311</v>
      </c>
      <c r="N1943" t="s">
        <v>29</v>
      </c>
    </row>
    <row r="1944" spans="1:14" x14ac:dyDescent="0.3">
      <c r="A1944" t="s">
        <v>3888</v>
      </c>
      <c r="B1944" t="s">
        <v>3889</v>
      </c>
      <c r="C1944" t="s">
        <v>116</v>
      </c>
      <c r="D1944" t="s">
        <v>41</v>
      </c>
      <c r="E1944" t="s">
        <v>74</v>
      </c>
      <c r="F1944">
        <v>533</v>
      </c>
      <c r="G1944">
        <v>0</v>
      </c>
      <c r="H1944">
        <v>533</v>
      </c>
      <c r="I1944">
        <v>3.9</v>
      </c>
      <c r="J1944">
        <v>47</v>
      </c>
      <c r="K1944">
        <v>2</v>
      </c>
      <c r="L1944">
        <v>1066</v>
      </c>
      <c r="M1944" s="1">
        <v>45729</v>
      </c>
      <c r="N1944" t="s">
        <v>102</v>
      </c>
    </row>
    <row r="1945" spans="1:14" x14ac:dyDescent="0.3">
      <c r="A1945" t="s">
        <v>3890</v>
      </c>
      <c r="B1945" t="s">
        <v>3891</v>
      </c>
      <c r="C1945" t="s">
        <v>88</v>
      </c>
      <c r="D1945" t="s">
        <v>28</v>
      </c>
      <c r="E1945" t="s">
        <v>34</v>
      </c>
      <c r="F1945">
        <v>4166</v>
      </c>
      <c r="G1945">
        <v>50</v>
      </c>
      <c r="H1945">
        <v>2083</v>
      </c>
      <c r="I1945">
        <v>3.5</v>
      </c>
      <c r="J1945">
        <v>92</v>
      </c>
      <c r="K1945">
        <v>1</v>
      </c>
      <c r="L1945">
        <v>2083</v>
      </c>
      <c r="M1945" s="1">
        <v>45901</v>
      </c>
      <c r="N1945" t="s">
        <v>78</v>
      </c>
    </row>
    <row r="1946" spans="1:14" x14ac:dyDescent="0.3">
      <c r="A1946" t="s">
        <v>3892</v>
      </c>
      <c r="B1946" t="s">
        <v>3893</v>
      </c>
      <c r="C1946" t="s">
        <v>16</v>
      </c>
      <c r="D1946" t="s">
        <v>33</v>
      </c>
      <c r="E1946" t="s">
        <v>34</v>
      </c>
      <c r="F1946">
        <v>3693</v>
      </c>
      <c r="G1946">
        <v>50</v>
      </c>
      <c r="H1946">
        <v>1846</v>
      </c>
      <c r="I1946">
        <v>2.6</v>
      </c>
      <c r="J1946">
        <v>97</v>
      </c>
      <c r="K1946">
        <v>2</v>
      </c>
      <c r="L1946">
        <v>3692</v>
      </c>
      <c r="M1946" s="1">
        <v>45675</v>
      </c>
      <c r="N1946" t="s">
        <v>85</v>
      </c>
    </row>
    <row r="1947" spans="1:14" x14ac:dyDescent="0.3">
      <c r="A1947" t="s">
        <v>3894</v>
      </c>
      <c r="B1947" t="s">
        <v>1382</v>
      </c>
      <c r="C1947" t="s">
        <v>52</v>
      </c>
      <c r="D1947" t="s">
        <v>46</v>
      </c>
      <c r="E1947" t="s">
        <v>34</v>
      </c>
      <c r="F1947">
        <v>3404</v>
      </c>
      <c r="G1947">
        <v>20</v>
      </c>
      <c r="H1947">
        <v>2723</v>
      </c>
      <c r="I1947">
        <v>5</v>
      </c>
      <c r="J1947">
        <v>296</v>
      </c>
      <c r="K1947">
        <v>1</v>
      </c>
      <c r="L1947">
        <v>2723</v>
      </c>
      <c r="M1947" s="1">
        <v>45738</v>
      </c>
      <c r="N1947" t="s">
        <v>168</v>
      </c>
    </row>
    <row r="1948" spans="1:14" x14ac:dyDescent="0.3">
      <c r="A1948" t="s">
        <v>3895</v>
      </c>
      <c r="B1948" t="s">
        <v>3896</v>
      </c>
      <c r="C1948" t="s">
        <v>52</v>
      </c>
      <c r="D1948" t="s">
        <v>46</v>
      </c>
      <c r="E1948" t="s">
        <v>34</v>
      </c>
      <c r="F1948">
        <v>4452</v>
      </c>
      <c r="G1948">
        <v>10</v>
      </c>
      <c r="H1948">
        <v>4007</v>
      </c>
      <c r="I1948">
        <v>4.0999999999999996</v>
      </c>
      <c r="J1948">
        <v>9</v>
      </c>
      <c r="K1948">
        <v>1</v>
      </c>
      <c r="L1948">
        <v>4007</v>
      </c>
      <c r="M1948" s="1">
        <v>45512</v>
      </c>
      <c r="N1948" t="s">
        <v>38</v>
      </c>
    </row>
    <row r="1949" spans="1:14" x14ac:dyDescent="0.3">
      <c r="A1949" t="s">
        <v>3897</v>
      </c>
      <c r="B1949" t="s">
        <v>3898</v>
      </c>
      <c r="C1949" t="s">
        <v>16</v>
      </c>
      <c r="D1949" t="s">
        <v>53</v>
      </c>
      <c r="E1949" t="s">
        <v>34</v>
      </c>
      <c r="F1949">
        <v>5670</v>
      </c>
      <c r="G1949">
        <v>50</v>
      </c>
      <c r="H1949">
        <v>2835</v>
      </c>
      <c r="I1949">
        <v>3.5</v>
      </c>
      <c r="J1949">
        <v>30</v>
      </c>
      <c r="K1949">
        <v>1</v>
      </c>
      <c r="L1949">
        <v>2835</v>
      </c>
      <c r="M1949" s="1">
        <v>45993</v>
      </c>
      <c r="N1949" t="s">
        <v>49</v>
      </c>
    </row>
    <row r="1950" spans="1:14" x14ac:dyDescent="0.3">
      <c r="A1950" t="s">
        <v>3899</v>
      </c>
      <c r="B1950" t="s">
        <v>3900</v>
      </c>
      <c r="C1950" t="s">
        <v>45</v>
      </c>
      <c r="D1950" t="s">
        <v>41</v>
      </c>
      <c r="E1950" t="s">
        <v>34</v>
      </c>
      <c r="F1950">
        <v>1089</v>
      </c>
      <c r="G1950">
        <v>10</v>
      </c>
      <c r="H1950">
        <v>980</v>
      </c>
      <c r="I1950">
        <v>4.9000000000000004</v>
      </c>
      <c r="J1950">
        <v>329</v>
      </c>
      <c r="K1950">
        <v>1</v>
      </c>
      <c r="L1950">
        <v>980</v>
      </c>
      <c r="M1950" s="1">
        <v>45612</v>
      </c>
      <c r="N1950" t="s">
        <v>61</v>
      </c>
    </row>
    <row r="1951" spans="1:14" x14ac:dyDescent="0.3">
      <c r="A1951" t="s">
        <v>3901</v>
      </c>
      <c r="B1951" t="s">
        <v>3902</v>
      </c>
      <c r="C1951" t="s">
        <v>116</v>
      </c>
      <c r="D1951" t="s">
        <v>28</v>
      </c>
      <c r="E1951" t="s">
        <v>34</v>
      </c>
      <c r="F1951">
        <v>6959</v>
      </c>
      <c r="G1951">
        <v>20</v>
      </c>
      <c r="H1951">
        <v>5567</v>
      </c>
      <c r="I1951">
        <v>5</v>
      </c>
      <c r="J1951">
        <v>128</v>
      </c>
      <c r="K1951">
        <v>1</v>
      </c>
      <c r="L1951">
        <v>5567</v>
      </c>
      <c r="M1951" s="1">
        <v>45902</v>
      </c>
      <c r="N1951" t="s">
        <v>78</v>
      </c>
    </row>
    <row r="1952" spans="1:14" x14ac:dyDescent="0.3">
      <c r="A1952" t="s">
        <v>3903</v>
      </c>
      <c r="B1952" t="s">
        <v>3904</v>
      </c>
      <c r="C1952" t="s">
        <v>52</v>
      </c>
      <c r="D1952" t="s">
        <v>46</v>
      </c>
      <c r="E1952" t="s">
        <v>34</v>
      </c>
      <c r="F1952">
        <v>2987</v>
      </c>
      <c r="G1952">
        <v>50</v>
      </c>
      <c r="H1952">
        <v>1494</v>
      </c>
      <c r="I1952">
        <v>4.2</v>
      </c>
      <c r="J1952">
        <v>159</v>
      </c>
      <c r="K1952">
        <v>3</v>
      </c>
      <c r="L1952">
        <v>4482</v>
      </c>
      <c r="M1952" s="1">
        <v>45775</v>
      </c>
      <c r="N1952" t="s">
        <v>75</v>
      </c>
    </row>
    <row r="1953" spans="1:14" x14ac:dyDescent="0.3">
      <c r="A1953" t="s">
        <v>3905</v>
      </c>
      <c r="B1953" t="s">
        <v>3906</v>
      </c>
      <c r="C1953" t="s">
        <v>27</v>
      </c>
      <c r="D1953" t="s">
        <v>46</v>
      </c>
      <c r="E1953" t="s">
        <v>34</v>
      </c>
      <c r="F1953">
        <v>5526</v>
      </c>
      <c r="G1953">
        <v>25</v>
      </c>
      <c r="H1953">
        <v>4144</v>
      </c>
      <c r="I1953">
        <v>3.4</v>
      </c>
      <c r="J1953">
        <v>41</v>
      </c>
      <c r="K1953">
        <v>1</v>
      </c>
      <c r="L1953">
        <v>4144</v>
      </c>
      <c r="M1953" s="1">
        <v>45983</v>
      </c>
      <c r="N1953" t="s">
        <v>49</v>
      </c>
    </row>
    <row r="1954" spans="1:14" x14ac:dyDescent="0.3">
      <c r="A1954" t="s">
        <v>3907</v>
      </c>
      <c r="B1954" t="s">
        <v>3908</v>
      </c>
      <c r="C1954" t="s">
        <v>116</v>
      </c>
      <c r="D1954" t="s">
        <v>28</v>
      </c>
      <c r="E1954" t="s">
        <v>34</v>
      </c>
      <c r="F1954">
        <v>6570</v>
      </c>
      <c r="G1954">
        <v>40</v>
      </c>
      <c r="H1954">
        <v>3942</v>
      </c>
      <c r="I1954">
        <v>3.9</v>
      </c>
      <c r="J1954">
        <v>35</v>
      </c>
      <c r="K1954">
        <v>2</v>
      </c>
      <c r="L1954">
        <v>7884</v>
      </c>
      <c r="M1954" s="1">
        <v>45612</v>
      </c>
      <c r="N1954" t="s">
        <v>29</v>
      </c>
    </row>
    <row r="1955" spans="1:14" x14ac:dyDescent="0.3">
      <c r="A1955" t="s">
        <v>3909</v>
      </c>
      <c r="B1955" t="s">
        <v>3910</v>
      </c>
      <c r="C1955" t="s">
        <v>37</v>
      </c>
      <c r="D1955" t="s">
        <v>33</v>
      </c>
      <c r="E1955" t="s">
        <v>34</v>
      </c>
      <c r="F1955">
        <v>2757</v>
      </c>
      <c r="G1955">
        <v>25</v>
      </c>
      <c r="H1955">
        <v>2068</v>
      </c>
      <c r="I1955">
        <v>4</v>
      </c>
      <c r="J1955">
        <v>48</v>
      </c>
      <c r="K1955">
        <v>1</v>
      </c>
      <c r="L1955">
        <v>2068</v>
      </c>
      <c r="M1955" s="1">
        <v>45636</v>
      </c>
      <c r="N1955" t="s">
        <v>78</v>
      </c>
    </row>
    <row r="1956" spans="1:14" x14ac:dyDescent="0.3">
      <c r="A1956" t="s">
        <v>3911</v>
      </c>
      <c r="B1956" t="s">
        <v>3675</v>
      </c>
      <c r="C1956" t="s">
        <v>57</v>
      </c>
      <c r="D1956" t="s">
        <v>28</v>
      </c>
      <c r="E1956" t="s">
        <v>34</v>
      </c>
      <c r="F1956">
        <v>3106</v>
      </c>
      <c r="G1956">
        <v>20</v>
      </c>
      <c r="H1956">
        <v>2485</v>
      </c>
      <c r="I1956">
        <v>4.0999999999999996</v>
      </c>
      <c r="J1956">
        <v>61</v>
      </c>
      <c r="K1956">
        <v>1</v>
      </c>
      <c r="L1956">
        <v>2485</v>
      </c>
      <c r="M1956" s="1">
        <v>45527</v>
      </c>
      <c r="N1956" t="s">
        <v>102</v>
      </c>
    </row>
    <row r="1957" spans="1:14" x14ac:dyDescent="0.3">
      <c r="A1957" t="s">
        <v>3912</v>
      </c>
      <c r="B1957" t="s">
        <v>3913</v>
      </c>
      <c r="C1957" t="s">
        <v>116</v>
      </c>
      <c r="D1957" t="s">
        <v>28</v>
      </c>
      <c r="E1957" t="s">
        <v>34</v>
      </c>
      <c r="F1957">
        <v>8148</v>
      </c>
      <c r="G1957">
        <v>25</v>
      </c>
      <c r="H1957">
        <v>6111</v>
      </c>
      <c r="I1957">
        <v>3.6</v>
      </c>
      <c r="J1957">
        <v>113</v>
      </c>
      <c r="K1957">
        <v>3</v>
      </c>
      <c r="L1957">
        <v>18333</v>
      </c>
      <c r="M1957" s="1">
        <v>45594</v>
      </c>
      <c r="N1957" t="s">
        <v>29</v>
      </c>
    </row>
    <row r="1958" spans="1:14" x14ac:dyDescent="0.3">
      <c r="A1958" t="s">
        <v>3914</v>
      </c>
      <c r="B1958" t="s">
        <v>3915</v>
      </c>
      <c r="C1958" t="s">
        <v>57</v>
      </c>
      <c r="D1958" t="s">
        <v>28</v>
      </c>
      <c r="E1958" t="s">
        <v>34</v>
      </c>
      <c r="F1958">
        <v>2623</v>
      </c>
      <c r="G1958">
        <v>15</v>
      </c>
      <c r="H1958">
        <v>2230</v>
      </c>
      <c r="I1958">
        <v>4.5999999999999996</v>
      </c>
      <c r="J1958">
        <v>49</v>
      </c>
      <c r="K1958">
        <v>1</v>
      </c>
      <c r="L1958">
        <v>2230</v>
      </c>
      <c r="M1958" s="1">
        <v>45633</v>
      </c>
      <c r="N1958" t="s">
        <v>75</v>
      </c>
    </row>
    <row r="1959" spans="1:14" x14ac:dyDescent="0.3">
      <c r="A1959" t="s">
        <v>3916</v>
      </c>
      <c r="B1959" t="s">
        <v>3917</v>
      </c>
      <c r="C1959" t="s">
        <v>88</v>
      </c>
      <c r="D1959" t="s">
        <v>17</v>
      </c>
      <c r="E1959" t="s">
        <v>18</v>
      </c>
      <c r="F1959">
        <v>6396</v>
      </c>
      <c r="G1959">
        <v>15</v>
      </c>
      <c r="H1959">
        <v>5437</v>
      </c>
      <c r="I1959">
        <v>3</v>
      </c>
      <c r="J1959">
        <v>5</v>
      </c>
      <c r="K1959">
        <v>3</v>
      </c>
      <c r="L1959">
        <v>16311</v>
      </c>
      <c r="M1959" s="1">
        <v>45362</v>
      </c>
      <c r="N1959" t="s">
        <v>42</v>
      </c>
    </row>
    <row r="1960" spans="1:14" x14ac:dyDescent="0.3">
      <c r="A1960" t="s">
        <v>3918</v>
      </c>
      <c r="B1960" t="s">
        <v>3919</v>
      </c>
      <c r="C1960" t="s">
        <v>52</v>
      </c>
      <c r="D1960" t="s">
        <v>109</v>
      </c>
      <c r="E1960" t="s">
        <v>161</v>
      </c>
      <c r="F1960">
        <v>2433</v>
      </c>
      <c r="G1960">
        <v>25</v>
      </c>
      <c r="H1960">
        <v>1825</v>
      </c>
      <c r="I1960">
        <v>4.7</v>
      </c>
      <c r="J1960">
        <v>90</v>
      </c>
      <c r="K1960">
        <v>2</v>
      </c>
      <c r="L1960">
        <v>3650</v>
      </c>
      <c r="M1960" s="1">
        <v>45862</v>
      </c>
      <c r="N1960" t="s">
        <v>19</v>
      </c>
    </row>
    <row r="1961" spans="1:14" x14ac:dyDescent="0.3">
      <c r="A1961" t="s">
        <v>3920</v>
      </c>
      <c r="B1961" t="s">
        <v>3921</v>
      </c>
      <c r="C1961" t="s">
        <v>27</v>
      </c>
      <c r="D1961" t="s">
        <v>53</v>
      </c>
      <c r="E1961" t="s">
        <v>18</v>
      </c>
      <c r="F1961">
        <v>3126</v>
      </c>
      <c r="G1961">
        <v>40</v>
      </c>
      <c r="H1961">
        <v>1876</v>
      </c>
      <c r="I1961">
        <v>4.8</v>
      </c>
      <c r="J1961">
        <v>127</v>
      </c>
      <c r="K1961">
        <v>1</v>
      </c>
      <c r="L1961">
        <v>1876</v>
      </c>
      <c r="M1961" s="1">
        <v>45992</v>
      </c>
      <c r="N1961" t="s">
        <v>19</v>
      </c>
    </row>
    <row r="1962" spans="1:14" x14ac:dyDescent="0.3">
      <c r="A1962" t="s">
        <v>3922</v>
      </c>
      <c r="B1962" t="s">
        <v>3923</v>
      </c>
      <c r="C1962" t="s">
        <v>32</v>
      </c>
      <c r="D1962" t="s">
        <v>53</v>
      </c>
      <c r="E1962" t="s">
        <v>74</v>
      </c>
      <c r="F1962">
        <v>3294</v>
      </c>
      <c r="G1962">
        <v>20</v>
      </c>
      <c r="H1962">
        <v>2635</v>
      </c>
      <c r="I1962">
        <v>3.9</v>
      </c>
      <c r="J1962">
        <v>103</v>
      </c>
      <c r="K1962">
        <v>1</v>
      </c>
      <c r="L1962">
        <v>2635</v>
      </c>
      <c r="M1962" s="1">
        <v>45627</v>
      </c>
      <c r="N1962" t="s">
        <v>75</v>
      </c>
    </row>
    <row r="1963" spans="1:14" x14ac:dyDescent="0.3">
      <c r="A1963" t="s">
        <v>3924</v>
      </c>
      <c r="B1963" t="s">
        <v>3925</v>
      </c>
      <c r="C1963" t="s">
        <v>32</v>
      </c>
      <c r="D1963" t="s">
        <v>23</v>
      </c>
      <c r="E1963" t="s">
        <v>34</v>
      </c>
      <c r="F1963">
        <v>4270</v>
      </c>
      <c r="G1963">
        <v>30</v>
      </c>
      <c r="H1963">
        <v>2989</v>
      </c>
      <c r="I1963">
        <v>4.0999999999999996</v>
      </c>
      <c r="J1963">
        <v>41</v>
      </c>
      <c r="K1963">
        <v>1</v>
      </c>
      <c r="L1963">
        <v>2989</v>
      </c>
      <c r="M1963" s="1">
        <v>45682</v>
      </c>
      <c r="N1963" t="s">
        <v>168</v>
      </c>
    </row>
    <row r="1964" spans="1:14" x14ac:dyDescent="0.3">
      <c r="A1964" t="s">
        <v>3926</v>
      </c>
      <c r="B1964" t="s">
        <v>3927</v>
      </c>
      <c r="C1964" t="s">
        <v>27</v>
      </c>
      <c r="D1964" t="s">
        <v>41</v>
      </c>
      <c r="E1964" t="s">
        <v>34</v>
      </c>
      <c r="F1964">
        <v>657</v>
      </c>
      <c r="G1964">
        <v>70</v>
      </c>
      <c r="H1964">
        <v>197</v>
      </c>
      <c r="I1964">
        <v>4.9000000000000004</v>
      </c>
      <c r="J1964">
        <v>70</v>
      </c>
      <c r="K1964">
        <v>1</v>
      </c>
      <c r="L1964">
        <v>197</v>
      </c>
      <c r="M1964" s="1">
        <v>45697</v>
      </c>
      <c r="N1964" t="s">
        <v>58</v>
      </c>
    </row>
    <row r="1965" spans="1:14" x14ac:dyDescent="0.3">
      <c r="A1965" t="s">
        <v>3928</v>
      </c>
      <c r="B1965" t="s">
        <v>3929</v>
      </c>
      <c r="C1965" t="s">
        <v>52</v>
      </c>
      <c r="D1965" t="s">
        <v>28</v>
      </c>
      <c r="E1965" t="s">
        <v>34</v>
      </c>
      <c r="F1965">
        <v>1421</v>
      </c>
      <c r="G1965">
        <v>25</v>
      </c>
      <c r="H1965">
        <v>1066</v>
      </c>
      <c r="I1965">
        <v>4.4000000000000004</v>
      </c>
      <c r="J1965">
        <v>110</v>
      </c>
      <c r="K1965">
        <v>1</v>
      </c>
      <c r="L1965">
        <v>1066</v>
      </c>
      <c r="M1965" s="1">
        <v>45321</v>
      </c>
      <c r="N1965" t="s">
        <v>78</v>
      </c>
    </row>
    <row r="1966" spans="1:14" x14ac:dyDescent="0.3">
      <c r="A1966" t="s">
        <v>3930</v>
      </c>
      <c r="B1966" t="s">
        <v>3931</v>
      </c>
      <c r="C1966" t="s">
        <v>37</v>
      </c>
      <c r="D1966" t="s">
        <v>33</v>
      </c>
      <c r="E1966" t="s">
        <v>34</v>
      </c>
      <c r="F1966">
        <v>2067</v>
      </c>
      <c r="G1966">
        <v>25</v>
      </c>
      <c r="H1966">
        <v>1550</v>
      </c>
      <c r="I1966">
        <v>3.9</v>
      </c>
      <c r="J1966">
        <v>63</v>
      </c>
      <c r="K1966">
        <v>3</v>
      </c>
      <c r="L1966">
        <v>4650</v>
      </c>
      <c r="M1966" s="1">
        <v>45992</v>
      </c>
      <c r="N1966" t="s">
        <v>49</v>
      </c>
    </row>
    <row r="1967" spans="1:14" x14ac:dyDescent="0.3">
      <c r="A1967" t="s">
        <v>3932</v>
      </c>
      <c r="B1967" t="s">
        <v>3933</v>
      </c>
      <c r="C1967" t="s">
        <v>32</v>
      </c>
      <c r="D1967" t="s">
        <v>41</v>
      </c>
      <c r="E1967" t="s">
        <v>74</v>
      </c>
      <c r="F1967">
        <v>1579</v>
      </c>
      <c r="G1967">
        <v>50</v>
      </c>
      <c r="H1967">
        <v>790</v>
      </c>
      <c r="I1967">
        <v>4</v>
      </c>
      <c r="J1967">
        <v>249</v>
      </c>
      <c r="K1967">
        <v>1</v>
      </c>
      <c r="L1967">
        <v>790</v>
      </c>
      <c r="M1967" s="1">
        <v>45691</v>
      </c>
      <c r="N1967" t="s">
        <v>141</v>
      </c>
    </row>
    <row r="1968" spans="1:14" x14ac:dyDescent="0.3">
      <c r="A1968" t="s">
        <v>3934</v>
      </c>
      <c r="B1968" t="s">
        <v>3935</v>
      </c>
      <c r="C1968" t="s">
        <v>45</v>
      </c>
      <c r="D1968" t="s">
        <v>53</v>
      </c>
      <c r="E1968" t="s">
        <v>34</v>
      </c>
      <c r="F1968">
        <v>3826</v>
      </c>
      <c r="G1968">
        <v>20</v>
      </c>
      <c r="H1968">
        <v>3061</v>
      </c>
      <c r="I1968">
        <v>4.4000000000000004</v>
      </c>
      <c r="J1968">
        <v>131</v>
      </c>
      <c r="K1968">
        <v>3</v>
      </c>
      <c r="L1968">
        <v>9183</v>
      </c>
      <c r="M1968" s="1">
        <v>45671</v>
      </c>
      <c r="N1968" t="s">
        <v>168</v>
      </c>
    </row>
    <row r="1969" spans="1:14" x14ac:dyDescent="0.3">
      <c r="A1969" t="s">
        <v>3936</v>
      </c>
      <c r="B1969" t="s">
        <v>3937</v>
      </c>
      <c r="C1969" t="s">
        <v>37</v>
      </c>
      <c r="D1969" t="s">
        <v>46</v>
      </c>
      <c r="E1969" t="s">
        <v>18</v>
      </c>
      <c r="F1969">
        <v>2797</v>
      </c>
      <c r="G1969">
        <v>15</v>
      </c>
      <c r="H1969">
        <v>2377</v>
      </c>
      <c r="I1969">
        <v>5</v>
      </c>
      <c r="J1969">
        <v>387</v>
      </c>
      <c r="K1969">
        <v>1</v>
      </c>
      <c r="L1969">
        <v>2377</v>
      </c>
      <c r="M1969" s="1">
        <v>45889</v>
      </c>
      <c r="N1969" t="s">
        <v>91</v>
      </c>
    </row>
    <row r="1970" spans="1:14" x14ac:dyDescent="0.3">
      <c r="A1970" t="s">
        <v>3938</v>
      </c>
      <c r="B1970" t="s">
        <v>3939</v>
      </c>
      <c r="C1970" t="s">
        <v>116</v>
      </c>
      <c r="D1970" t="s">
        <v>28</v>
      </c>
      <c r="E1970" t="s">
        <v>34</v>
      </c>
      <c r="F1970">
        <v>6227</v>
      </c>
      <c r="G1970">
        <v>25</v>
      </c>
      <c r="H1970">
        <v>4670</v>
      </c>
      <c r="I1970">
        <v>4</v>
      </c>
      <c r="J1970">
        <v>92</v>
      </c>
      <c r="K1970">
        <v>3</v>
      </c>
      <c r="L1970">
        <v>14010</v>
      </c>
      <c r="M1970" s="1">
        <v>45765</v>
      </c>
      <c r="N1970" t="s">
        <v>61</v>
      </c>
    </row>
    <row r="1971" spans="1:14" x14ac:dyDescent="0.3">
      <c r="A1971" t="s">
        <v>3940</v>
      </c>
      <c r="B1971" t="s">
        <v>3941</v>
      </c>
      <c r="C1971" t="s">
        <v>16</v>
      </c>
      <c r="D1971" t="s">
        <v>33</v>
      </c>
      <c r="E1971" t="s">
        <v>18</v>
      </c>
      <c r="F1971">
        <v>4830</v>
      </c>
      <c r="G1971">
        <v>15</v>
      </c>
      <c r="H1971">
        <v>4106</v>
      </c>
      <c r="I1971">
        <v>3.9</v>
      </c>
      <c r="J1971">
        <v>241</v>
      </c>
      <c r="K1971">
        <v>1</v>
      </c>
      <c r="L1971">
        <v>4106</v>
      </c>
      <c r="M1971" s="1">
        <v>45455</v>
      </c>
      <c r="N1971" t="s">
        <v>64</v>
      </c>
    </row>
    <row r="1972" spans="1:14" x14ac:dyDescent="0.3">
      <c r="A1972" t="s">
        <v>3942</v>
      </c>
      <c r="B1972" t="s">
        <v>3943</v>
      </c>
      <c r="C1972" t="s">
        <v>32</v>
      </c>
      <c r="D1972" t="s">
        <v>46</v>
      </c>
      <c r="E1972" t="s">
        <v>34</v>
      </c>
      <c r="F1972">
        <v>1976</v>
      </c>
      <c r="G1972">
        <v>15</v>
      </c>
      <c r="H1972">
        <v>1680</v>
      </c>
      <c r="I1972">
        <v>4.0999999999999996</v>
      </c>
      <c r="J1972">
        <v>70</v>
      </c>
      <c r="K1972">
        <v>1</v>
      </c>
      <c r="L1972">
        <v>1680</v>
      </c>
      <c r="M1972" s="1">
        <v>45736</v>
      </c>
      <c r="N1972" t="s">
        <v>24</v>
      </c>
    </row>
    <row r="1973" spans="1:14" x14ac:dyDescent="0.3">
      <c r="A1973" t="s">
        <v>3944</v>
      </c>
      <c r="B1973" t="s">
        <v>3945</v>
      </c>
      <c r="C1973" t="s">
        <v>45</v>
      </c>
      <c r="D1973" t="s">
        <v>17</v>
      </c>
      <c r="E1973" t="s">
        <v>34</v>
      </c>
      <c r="F1973">
        <v>5403</v>
      </c>
      <c r="G1973">
        <v>10</v>
      </c>
      <c r="H1973">
        <v>4863</v>
      </c>
      <c r="I1973">
        <v>4.0999999999999996</v>
      </c>
      <c r="J1973">
        <v>97</v>
      </c>
      <c r="K1973">
        <v>1</v>
      </c>
      <c r="L1973">
        <v>4863</v>
      </c>
      <c r="M1973" s="1">
        <v>45315</v>
      </c>
      <c r="N1973" t="s">
        <v>150</v>
      </c>
    </row>
    <row r="1974" spans="1:14" x14ac:dyDescent="0.3">
      <c r="A1974" t="s">
        <v>3946</v>
      </c>
      <c r="B1974" t="s">
        <v>3947</v>
      </c>
      <c r="C1974" t="s">
        <v>27</v>
      </c>
      <c r="D1974" t="s">
        <v>53</v>
      </c>
      <c r="E1974" t="s">
        <v>18</v>
      </c>
      <c r="F1974">
        <v>3824</v>
      </c>
      <c r="G1974">
        <v>20</v>
      </c>
      <c r="H1974">
        <v>3059</v>
      </c>
      <c r="I1974">
        <v>4.3</v>
      </c>
      <c r="J1974">
        <v>64</v>
      </c>
      <c r="K1974">
        <v>3</v>
      </c>
      <c r="L1974">
        <v>9177</v>
      </c>
      <c r="M1974" s="1">
        <v>45725</v>
      </c>
      <c r="N1974" t="s">
        <v>54</v>
      </c>
    </row>
    <row r="1975" spans="1:14" x14ac:dyDescent="0.3">
      <c r="A1975" t="s">
        <v>3948</v>
      </c>
      <c r="B1975" t="s">
        <v>3949</v>
      </c>
      <c r="C1975" t="s">
        <v>57</v>
      </c>
      <c r="D1975" t="s">
        <v>23</v>
      </c>
      <c r="E1975" t="s">
        <v>34</v>
      </c>
      <c r="F1975">
        <v>4923</v>
      </c>
      <c r="G1975">
        <v>25</v>
      </c>
      <c r="H1975">
        <v>3692</v>
      </c>
      <c r="I1975">
        <v>4.0999999999999996</v>
      </c>
      <c r="J1975">
        <v>241</v>
      </c>
      <c r="K1975">
        <v>2</v>
      </c>
      <c r="L1975">
        <v>7384</v>
      </c>
      <c r="M1975" s="1">
        <v>45767</v>
      </c>
      <c r="N1975" t="s">
        <v>61</v>
      </c>
    </row>
    <row r="1976" spans="1:14" x14ac:dyDescent="0.3">
      <c r="A1976" t="s">
        <v>3950</v>
      </c>
      <c r="B1976" t="s">
        <v>3951</v>
      </c>
      <c r="C1976" t="s">
        <v>116</v>
      </c>
      <c r="D1976" t="s">
        <v>41</v>
      </c>
      <c r="E1976" t="s">
        <v>34</v>
      </c>
      <c r="F1976">
        <v>887</v>
      </c>
      <c r="G1976">
        <v>10</v>
      </c>
      <c r="H1976">
        <v>798</v>
      </c>
      <c r="I1976">
        <v>4.7</v>
      </c>
      <c r="J1976">
        <v>96</v>
      </c>
      <c r="K1976">
        <v>2</v>
      </c>
      <c r="L1976">
        <v>1596</v>
      </c>
      <c r="M1976" s="1">
        <v>45373</v>
      </c>
      <c r="N1976" t="s">
        <v>61</v>
      </c>
    </row>
    <row r="1977" spans="1:14" x14ac:dyDescent="0.3">
      <c r="A1977" t="s">
        <v>3952</v>
      </c>
      <c r="B1977" t="s">
        <v>3953</v>
      </c>
      <c r="C1977" t="s">
        <v>45</v>
      </c>
      <c r="D1977" t="s">
        <v>53</v>
      </c>
      <c r="E1977" t="s">
        <v>34</v>
      </c>
      <c r="F1977">
        <v>1891</v>
      </c>
      <c r="G1977">
        <v>25</v>
      </c>
      <c r="H1977">
        <v>1418</v>
      </c>
      <c r="I1977">
        <v>3.7</v>
      </c>
      <c r="J1977">
        <v>149</v>
      </c>
      <c r="K1977">
        <v>1</v>
      </c>
      <c r="L1977">
        <v>1418</v>
      </c>
      <c r="M1977" s="1">
        <v>45541</v>
      </c>
      <c r="N1977" t="s">
        <v>71</v>
      </c>
    </row>
    <row r="1978" spans="1:14" x14ac:dyDescent="0.3">
      <c r="A1978" t="s">
        <v>3954</v>
      </c>
      <c r="B1978" t="s">
        <v>3955</v>
      </c>
      <c r="C1978" t="s">
        <v>37</v>
      </c>
      <c r="D1978" t="s">
        <v>33</v>
      </c>
      <c r="E1978" t="s">
        <v>18</v>
      </c>
      <c r="F1978">
        <v>5152</v>
      </c>
      <c r="G1978">
        <v>25</v>
      </c>
      <c r="H1978">
        <v>3864</v>
      </c>
      <c r="I1978">
        <v>4.3</v>
      </c>
      <c r="J1978">
        <v>308</v>
      </c>
      <c r="K1978">
        <v>1</v>
      </c>
      <c r="L1978">
        <v>3864</v>
      </c>
      <c r="M1978" s="1">
        <v>45627</v>
      </c>
      <c r="N1978" t="s">
        <v>78</v>
      </c>
    </row>
    <row r="1979" spans="1:14" x14ac:dyDescent="0.3">
      <c r="A1979" t="s">
        <v>3956</v>
      </c>
      <c r="B1979" t="s">
        <v>3957</v>
      </c>
      <c r="C1979" t="s">
        <v>88</v>
      </c>
      <c r="D1979" t="s">
        <v>53</v>
      </c>
      <c r="E1979" t="s">
        <v>34</v>
      </c>
      <c r="F1979">
        <v>4884</v>
      </c>
      <c r="G1979">
        <v>10</v>
      </c>
      <c r="H1979">
        <v>4396</v>
      </c>
      <c r="I1979">
        <v>4.3</v>
      </c>
      <c r="J1979">
        <v>30</v>
      </c>
      <c r="K1979">
        <v>4</v>
      </c>
      <c r="L1979">
        <v>17584</v>
      </c>
      <c r="M1979" s="1">
        <v>45835</v>
      </c>
      <c r="N1979" t="s">
        <v>168</v>
      </c>
    </row>
    <row r="1980" spans="1:14" x14ac:dyDescent="0.3">
      <c r="A1980" t="s">
        <v>3958</v>
      </c>
      <c r="B1980" t="s">
        <v>3959</v>
      </c>
      <c r="C1980" t="s">
        <v>52</v>
      </c>
      <c r="D1980" t="s">
        <v>46</v>
      </c>
      <c r="E1980" t="s">
        <v>74</v>
      </c>
      <c r="F1980">
        <v>2782</v>
      </c>
      <c r="G1980">
        <v>15</v>
      </c>
      <c r="H1980">
        <v>2365</v>
      </c>
      <c r="I1980">
        <v>3.7</v>
      </c>
      <c r="J1980">
        <v>102</v>
      </c>
      <c r="K1980">
        <v>1</v>
      </c>
      <c r="L1980">
        <v>2365</v>
      </c>
      <c r="M1980" s="1">
        <v>45905</v>
      </c>
      <c r="N1980" t="s">
        <v>189</v>
      </c>
    </row>
    <row r="1981" spans="1:14" x14ac:dyDescent="0.3">
      <c r="A1981" t="s">
        <v>3960</v>
      </c>
      <c r="B1981" t="s">
        <v>3961</v>
      </c>
      <c r="C1981" t="s">
        <v>57</v>
      </c>
      <c r="D1981" t="s">
        <v>17</v>
      </c>
      <c r="E1981" t="s">
        <v>18</v>
      </c>
      <c r="F1981">
        <v>1048</v>
      </c>
      <c r="G1981">
        <v>25</v>
      </c>
      <c r="H1981">
        <v>786</v>
      </c>
      <c r="I1981">
        <v>4.3</v>
      </c>
      <c r="J1981">
        <v>153</v>
      </c>
      <c r="K1981">
        <v>1</v>
      </c>
      <c r="L1981">
        <v>786</v>
      </c>
      <c r="M1981" s="1">
        <v>45732</v>
      </c>
      <c r="N1981" t="s">
        <v>19</v>
      </c>
    </row>
    <row r="1982" spans="1:14" x14ac:dyDescent="0.3">
      <c r="A1982" t="s">
        <v>3962</v>
      </c>
      <c r="B1982" t="s">
        <v>1924</v>
      </c>
      <c r="C1982" t="s">
        <v>27</v>
      </c>
      <c r="D1982" t="s">
        <v>17</v>
      </c>
      <c r="E1982" t="s">
        <v>34</v>
      </c>
      <c r="F1982">
        <v>4150</v>
      </c>
      <c r="G1982">
        <v>40</v>
      </c>
      <c r="H1982">
        <v>2490</v>
      </c>
      <c r="I1982">
        <v>4.4000000000000004</v>
      </c>
      <c r="J1982">
        <v>864</v>
      </c>
      <c r="K1982">
        <v>1</v>
      </c>
      <c r="L1982">
        <v>2490</v>
      </c>
      <c r="M1982" s="1">
        <v>45873</v>
      </c>
      <c r="N1982" t="s">
        <v>85</v>
      </c>
    </row>
    <row r="1983" spans="1:14" x14ac:dyDescent="0.3">
      <c r="A1983" t="s">
        <v>3963</v>
      </c>
      <c r="B1983" t="s">
        <v>3964</v>
      </c>
      <c r="C1983" t="s">
        <v>32</v>
      </c>
      <c r="D1983" t="s">
        <v>23</v>
      </c>
      <c r="E1983" t="s">
        <v>34</v>
      </c>
      <c r="F1983">
        <v>3167</v>
      </c>
      <c r="G1983">
        <v>15</v>
      </c>
      <c r="H1983">
        <v>2692</v>
      </c>
      <c r="I1983">
        <v>2.9</v>
      </c>
      <c r="J1983">
        <v>64</v>
      </c>
      <c r="K1983">
        <v>1</v>
      </c>
      <c r="L1983">
        <v>2692</v>
      </c>
      <c r="M1983" s="1">
        <v>45967</v>
      </c>
      <c r="N1983" t="s">
        <v>58</v>
      </c>
    </row>
    <row r="1984" spans="1:14" x14ac:dyDescent="0.3">
      <c r="A1984" t="s">
        <v>3965</v>
      </c>
      <c r="B1984" t="s">
        <v>3853</v>
      </c>
      <c r="C1984" t="s">
        <v>27</v>
      </c>
      <c r="D1984" t="s">
        <v>53</v>
      </c>
      <c r="E1984" t="s">
        <v>34</v>
      </c>
      <c r="F1984">
        <v>1020</v>
      </c>
      <c r="G1984">
        <v>40</v>
      </c>
      <c r="H1984">
        <v>612</v>
      </c>
      <c r="I1984">
        <v>3.6</v>
      </c>
      <c r="J1984">
        <v>55</v>
      </c>
      <c r="K1984">
        <v>1</v>
      </c>
      <c r="L1984">
        <v>612</v>
      </c>
      <c r="M1984" s="1">
        <v>45957</v>
      </c>
      <c r="N1984" t="s">
        <v>189</v>
      </c>
    </row>
    <row r="1985" spans="1:14" x14ac:dyDescent="0.3">
      <c r="A1985" t="s">
        <v>3966</v>
      </c>
      <c r="B1985" t="s">
        <v>3967</v>
      </c>
      <c r="C1985" t="s">
        <v>57</v>
      </c>
      <c r="D1985" t="s">
        <v>17</v>
      </c>
      <c r="E1985" t="s">
        <v>34</v>
      </c>
      <c r="F1985">
        <v>2440</v>
      </c>
      <c r="G1985">
        <v>25</v>
      </c>
      <c r="H1985">
        <v>1830</v>
      </c>
      <c r="I1985">
        <v>4.9000000000000004</v>
      </c>
      <c r="J1985">
        <v>49</v>
      </c>
      <c r="K1985">
        <v>2</v>
      </c>
      <c r="L1985">
        <v>3660</v>
      </c>
      <c r="M1985" s="1">
        <v>45554</v>
      </c>
      <c r="N1985" t="s">
        <v>19</v>
      </c>
    </row>
    <row r="1986" spans="1:14" x14ac:dyDescent="0.3">
      <c r="A1986" t="s">
        <v>3968</v>
      </c>
      <c r="B1986" t="s">
        <v>3969</v>
      </c>
      <c r="C1986" t="s">
        <v>22</v>
      </c>
      <c r="D1986" t="s">
        <v>23</v>
      </c>
      <c r="E1986" t="s">
        <v>34</v>
      </c>
      <c r="F1986">
        <v>4125</v>
      </c>
      <c r="G1986">
        <v>25</v>
      </c>
      <c r="H1986">
        <v>3094</v>
      </c>
      <c r="I1986">
        <v>3.8</v>
      </c>
      <c r="J1986">
        <v>178</v>
      </c>
      <c r="K1986">
        <v>1</v>
      </c>
      <c r="L1986">
        <v>3094</v>
      </c>
      <c r="M1986" s="1">
        <v>45942</v>
      </c>
      <c r="N1986" t="s">
        <v>38</v>
      </c>
    </row>
    <row r="1987" spans="1:14" x14ac:dyDescent="0.3">
      <c r="A1987" t="s">
        <v>3970</v>
      </c>
      <c r="B1987" t="s">
        <v>3971</v>
      </c>
      <c r="C1987" t="s">
        <v>22</v>
      </c>
      <c r="D1987" t="s">
        <v>33</v>
      </c>
      <c r="E1987" t="s">
        <v>18</v>
      </c>
      <c r="F1987">
        <v>1131</v>
      </c>
      <c r="G1987">
        <v>15</v>
      </c>
      <c r="H1987">
        <v>961</v>
      </c>
      <c r="I1987">
        <v>3.5</v>
      </c>
      <c r="J1987">
        <v>134</v>
      </c>
      <c r="K1987">
        <v>1</v>
      </c>
      <c r="L1987">
        <v>961</v>
      </c>
      <c r="M1987" s="1">
        <v>45430</v>
      </c>
      <c r="N1987" t="s">
        <v>168</v>
      </c>
    </row>
    <row r="1988" spans="1:14" x14ac:dyDescent="0.3">
      <c r="A1988" t="s">
        <v>3972</v>
      </c>
      <c r="B1988" t="s">
        <v>3973</v>
      </c>
      <c r="C1988" t="s">
        <v>16</v>
      </c>
      <c r="D1988" t="s">
        <v>46</v>
      </c>
      <c r="E1988" t="s">
        <v>74</v>
      </c>
      <c r="F1988">
        <v>10039</v>
      </c>
      <c r="G1988">
        <v>15</v>
      </c>
      <c r="H1988">
        <v>8533</v>
      </c>
      <c r="I1988">
        <v>3.2</v>
      </c>
      <c r="J1988">
        <v>143</v>
      </c>
      <c r="K1988">
        <v>4</v>
      </c>
      <c r="L1988">
        <v>34132</v>
      </c>
      <c r="M1988" s="1">
        <v>45813</v>
      </c>
      <c r="N1988" t="s">
        <v>29</v>
      </c>
    </row>
    <row r="1989" spans="1:14" x14ac:dyDescent="0.3">
      <c r="A1989" t="s">
        <v>3974</v>
      </c>
      <c r="B1989" t="s">
        <v>3975</v>
      </c>
      <c r="C1989" t="s">
        <v>16</v>
      </c>
      <c r="D1989" t="s">
        <v>53</v>
      </c>
      <c r="E1989" t="s">
        <v>34</v>
      </c>
      <c r="F1989">
        <v>6146</v>
      </c>
      <c r="G1989">
        <v>30</v>
      </c>
      <c r="H1989">
        <v>4302</v>
      </c>
      <c r="I1989">
        <v>3.6</v>
      </c>
      <c r="J1989">
        <v>142</v>
      </c>
      <c r="K1989">
        <v>1</v>
      </c>
      <c r="L1989">
        <v>4302</v>
      </c>
      <c r="M1989" s="1">
        <v>45508</v>
      </c>
      <c r="N1989" t="s">
        <v>61</v>
      </c>
    </row>
    <row r="1990" spans="1:14" x14ac:dyDescent="0.3">
      <c r="A1990" t="s">
        <v>3976</v>
      </c>
      <c r="B1990" t="s">
        <v>3977</v>
      </c>
      <c r="C1990" t="s">
        <v>52</v>
      </c>
      <c r="D1990" t="s">
        <v>53</v>
      </c>
      <c r="E1990" t="s">
        <v>34</v>
      </c>
      <c r="F1990">
        <v>2920</v>
      </c>
      <c r="G1990">
        <v>30</v>
      </c>
      <c r="H1990">
        <v>2044</v>
      </c>
      <c r="I1990">
        <v>4</v>
      </c>
      <c r="J1990">
        <v>162</v>
      </c>
      <c r="K1990">
        <v>3</v>
      </c>
      <c r="L1990">
        <v>6132</v>
      </c>
      <c r="M1990" s="1">
        <v>45933</v>
      </c>
      <c r="N1990" t="s">
        <v>61</v>
      </c>
    </row>
    <row r="1991" spans="1:14" x14ac:dyDescent="0.3">
      <c r="A1991" t="s">
        <v>3978</v>
      </c>
      <c r="B1991" t="s">
        <v>793</v>
      </c>
      <c r="C1991" t="s">
        <v>37</v>
      </c>
      <c r="D1991" t="s">
        <v>28</v>
      </c>
      <c r="E1991" t="s">
        <v>34</v>
      </c>
      <c r="F1991">
        <v>8710</v>
      </c>
      <c r="G1991">
        <v>15</v>
      </c>
      <c r="H1991">
        <v>7404</v>
      </c>
      <c r="I1991">
        <v>3.5</v>
      </c>
      <c r="J1991">
        <v>146</v>
      </c>
      <c r="K1991">
        <v>2</v>
      </c>
      <c r="L1991">
        <v>14808</v>
      </c>
      <c r="M1991" s="1">
        <v>45651</v>
      </c>
      <c r="N1991" t="s">
        <v>29</v>
      </c>
    </row>
    <row r="1992" spans="1:14" x14ac:dyDescent="0.3">
      <c r="A1992" t="s">
        <v>3979</v>
      </c>
      <c r="B1992" t="s">
        <v>3980</v>
      </c>
      <c r="C1992" t="s">
        <v>37</v>
      </c>
      <c r="D1992" t="s">
        <v>53</v>
      </c>
      <c r="E1992" t="s">
        <v>34</v>
      </c>
      <c r="F1992">
        <v>5773</v>
      </c>
      <c r="G1992">
        <v>10</v>
      </c>
      <c r="H1992">
        <v>5196</v>
      </c>
      <c r="I1992">
        <v>4.4000000000000004</v>
      </c>
      <c r="J1992">
        <v>20</v>
      </c>
      <c r="K1992">
        <v>3</v>
      </c>
      <c r="L1992">
        <v>15588</v>
      </c>
      <c r="M1992" s="1">
        <v>45313</v>
      </c>
      <c r="N1992" t="s">
        <v>71</v>
      </c>
    </row>
    <row r="1993" spans="1:14" x14ac:dyDescent="0.3">
      <c r="A1993" t="s">
        <v>3981</v>
      </c>
      <c r="B1993" t="s">
        <v>3982</v>
      </c>
      <c r="C1993" t="s">
        <v>52</v>
      </c>
      <c r="D1993" t="s">
        <v>28</v>
      </c>
      <c r="E1993" t="s">
        <v>34</v>
      </c>
      <c r="F1993">
        <v>2653</v>
      </c>
      <c r="G1993">
        <v>20</v>
      </c>
      <c r="H1993">
        <v>2122</v>
      </c>
      <c r="I1993">
        <v>3.7</v>
      </c>
      <c r="J1993">
        <v>78</v>
      </c>
      <c r="K1993">
        <v>1</v>
      </c>
      <c r="L1993">
        <v>2122</v>
      </c>
      <c r="M1993" s="1">
        <v>45827</v>
      </c>
      <c r="N1993" t="s">
        <v>19</v>
      </c>
    </row>
    <row r="1994" spans="1:14" x14ac:dyDescent="0.3">
      <c r="A1994" t="s">
        <v>3983</v>
      </c>
      <c r="B1994" t="s">
        <v>3984</v>
      </c>
      <c r="C1994" t="s">
        <v>88</v>
      </c>
      <c r="D1994" t="s">
        <v>53</v>
      </c>
      <c r="E1994" t="s">
        <v>34</v>
      </c>
      <c r="F1994">
        <v>7356</v>
      </c>
      <c r="G1994">
        <v>30</v>
      </c>
      <c r="H1994">
        <v>5149</v>
      </c>
      <c r="I1994">
        <v>4.3</v>
      </c>
      <c r="J1994">
        <v>77</v>
      </c>
      <c r="K1994">
        <v>1</v>
      </c>
      <c r="L1994">
        <v>5149</v>
      </c>
      <c r="M1994" s="1">
        <v>45531</v>
      </c>
      <c r="N1994" t="s">
        <v>42</v>
      </c>
    </row>
    <row r="1995" spans="1:14" x14ac:dyDescent="0.3">
      <c r="A1995" t="s">
        <v>3985</v>
      </c>
      <c r="B1995" t="s">
        <v>3986</v>
      </c>
      <c r="C1995" t="s">
        <v>27</v>
      </c>
      <c r="D1995" t="s">
        <v>53</v>
      </c>
      <c r="E1995" t="s">
        <v>34</v>
      </c>
      <c r="F1995">
        <v>1562</v>
      </c>
      <c r="G1995">
        <v>15</v>
      </c>
      <c r="H1995">
        <v>1328</v>
      </c>
      <c r="I1995">
        <v>4.8</v>
      </c>
      <c r="J1995">
        <v>178</v>
      </c>
      <c r="K1995">
        <v>1</v>
      </c>
      <c r="L1995">
        <v>1328</v>
      </c>
      <c r="M1995" s="1">
        <v>45929</v>
      </c>
      <c r="N1995" t="s">
        <v>29</v>
      </c>
    </row>
    <row r="1996" spans="1:14" x14ac:dyDescent="0.3">
      <c r="A1996" t="s">
        <v>3987</v>
      </c>
      <c r="B1996" t="s">
        <v>3988</v>
      </c>
      <c r="C1996" t="s">
        <v>37</v>
      </c>
      <c r="D1996" t="s">
        <v>41</v>
      </c>
      <c r="E1996" t="s">
        <v>34</v>
      </c>
      <c r="F1996">
        <v>1383</v>
      </c>
      <c r="G1996">
        <v>25</v>
      </c>
      <c r="H1996">
        <v>1037</v>
      </c>
      <c r="I1996">
        <v>4.8</v>
      </c>
      <c r="J1996">
        <v>224</v>
      </c>
      <c r="K1996">
        <v>1</v>
      </c>
      <c r="L1996">
        <v>1037</v>
      </c>
      <c r="M1996" s="1">
        <v>45562</v>
      </c>
      <c r="N1996" t="s">
        <v>85</v>
      </c>
    </row>
    <row r="1997" spans="1:14" x14ac:dyDescent="0.3">
      <c r="A1997" t="s">
        <v>3989</v>
      </c>
      <c r="B1997" t="s">
        <v>3990</v>
      </c>
      <c r="C1997" t="s">
        <v>32</v>
      </c>
      <c r="D1997" t="s">
        <v>46</v>
      </c>
      <c r="E1997" t="s">
        <v>34</v>
      </c>
      <c r="F1997">
        <v>2882</v>
      </c>
      <c r="G1997">
        <v>25</v>
      </c>
      <c r="H1997">
        <v>2162</v>
      </c>
      <c r="I1997">
        <v>4.3</v>
      </c>
      <c r="J1997">
        <v>187</v>
      </c>
      <c r="K1997">
        <v>1</v>
      </c>
      <c r="L1997">
        <v>2162</v>
      </c>
      <c r="M1997" s="1">
        <v>45753</v>
      </c>
      <c r="N1997" t="s">
        <v>91</v>
      </c>
    </row>
    <row r="1998" spans="1:14" x14ac:dyDescent="0.3">
      <c r="A1998" t="s">
        <v>3991</v>
      </c>
      <c r="B1998" t="s">
        <v>3992</v>
      </c>
      <c r="C1998" t="s">
        <v>16</v>
      </c>
      <c r="D1998" t="s">
        <v>28</v>
      </c>
      <c r="E1998" t="s">
        <v>34</v>
      </c>
      <c r="F1998">
        <v>1381</v>
      </c>
      <c r="G1998">
        <v>10</v>
      </c>
      <c r="H1998">
        <v>1243</v>
      </c>
      <c r="I1998">
        <v>3.5</v>
      </c>
      <c r="J1998">
        <v>89</v>
      </c>
      <c r="K1998">
        <v>1</v>
      </c>
      <c r="L1998">
        <v>1243</v>
      </c>
      <c r="M1998" s="1">
        <v>45897</v>
      </c>
      <c r="N1998" t="s">
        <v>141</v>
      </c>
    </row>
    <row r="1999" spans="1:14" x14ac:dyDescent="0.3">
      <c r="A1999" t="s">
        <v>3993</v>
      </c>
      <c r="B1999" t="s">
        <v>3791</v>
      </c>
      <c r="C1999" t="s">
        <v>116</v>
      </c>
      <c r="D1999" t="s">
        <v>28</v>
      </c>
      <c r="E1999" t="s">
        <v>34</v>
      </c>
      <c r="F1999">
        <v>7386</v>
      </c>
      <c r="G1999">
        <v>15</v>
      </c>
      <c r="H1999">
        <v>6278</v>
      </c>
      <c r="I1999">
        <v>4.0999999999999996</v>
      </c>
      <c r="J1999">
        <v>116</v>
      </c>
      <c r="K1999">
        <v>1</v>
      </c>
      <c r="L1999">
        <v>6278</v>
      </c>
      <c r="M1999" s="1">
        <v>45352</v>
      </c>
      <c r="N1999" t="s">
        <v>150</v>
      </c>
    </row>
    <row r="2000" spans="1:14" x14ac:dyDescent="0.3">
      <c r="A2000" t="s">
        <v>3994</v>
      </c>
      <c r="B2000" t="s">
        <v>3995</v>
      </c>
      <c r="C2000" t="s">
        <v>32</v>
      </c>
      <c r="D2000" t="s">
        <v>46</v>
      </c>
      <c r="E2000" t="s">
        <v>34</v>
      </c>
      <c r="F2000">
        <v>6029</v>
      </c>
      <c r="G2000">
        <v>25</v>
      </c>
      <c r="H2000">
        <v>4522</v>
      </c>
      <c r="I2000">
        <v>4.3</v>
      </c>
      <c r="J2000">
        <v>79</v>
      </c>
      <c r="K2000">
        <v>1</v>
      </c>
      <c r="L2000">
        <v>4522</v>
      </c>
      <c r="M2000" s="1">
        <v>45863</v>
      </c>
      <c r="N2000" t="s">
        <v>168</v>
      </c>
    </row>
    <row r="2001" spans="1:14" x14ac:dyDescent="0.3">
      <c r="A2001" t="s">
        <v>3996</v>
      </c>
      <c r="B2001" t="s">
        <v>3997</v>
      </c>
      <c r="C2001" t="s">
        <v>16</v>
      </c>
      <c r="D2001" t="s">
        <v>41</v>
      </c>
      <c r="E2001" t="s">
        <v>34</v>
      </c>
      <c r="F2001">
        <v>1368</v>
      </c>
      <c r="G2001">
        <v>15</v>
      </c>
      <c r="H2001">
        <v>1163</v>
      </c>
      <c r="I2001">
        <v>5</v>
      </c>
      <c r="J2001">
        <v>5</v>
      </c>
      <c r="K2001">
        <v>5</v>
      </c>
      <c r="L2001">
        <v>5815</v>
      </c>
      <c r="M2001" s="1">
        <v>45597</v>
      </c>
      <c r="N2001" t="s">
        <v>58</v>
      </c>
    </row>
    <row r="2002" spans="1:14" x14ac:dyDescent="0.3">
      <c r="A2002" t="s">
        <v>3998</v>
      </c>
      <c r="B2002" t="s">
        <v>3999</v>
      </c>
      <c r="C2002" t="s">
        <v>22</v>
      </c>
      <c r="D2002" t="s">
        <v>28</v>
      </c>
      <c r="E2002" t="s">
        <v>34</v>
      </c>
      <c r="F2002">
        <v>2882</v>
      </c>
      <c r="G2002">
        <v>20</v>
      </c>
      <c r="H2002">
        <v>2306</v>
      </c>
      <c r="I2002">
        <v>3.2</v>
      </c>
      <c r="J2002">
        <v>204</v>
      </c>
      <c r="K2002">
        <v>1</v>
      </c>
      <c r="L2002">
        <v>2306</v>
      </c>
      <c r="M2002" s="1">
        <v>45928</v>
      </c>
      <c r="N2002" t="s">
        <v>78</v>
      </c>
    </row>
    <row r="2003" spans="1:14" x14ac:dyDescent="0.3">
      <c r="A2003" t="s">
        <v>4000</v>
      </c>
      <c r="B2003" t="s">
        <v>4001</v>
      </c>
      <c r="C2003" t="s">
        <v>16</v>
      </c>
      <c r="D2003" t="s">
        <v>41</v>
      </c>
      <c r="E2003" t="s">
        <v>74</v>
      </c>
      <c r="F2003">
        <v>2588</v>
      </c>
      <c r="G2003">
        <v>10</v>
      </c>
      <c r="H2003">
        <v>2329</v>
      </c>
      <c r="I2003">
        <v>4.0999999999999996</v>
      </c>
      <c r="J2003">
        <v>27</v>
      </c>
      <c r="K2003">
        <v>1</v>
      </c>
      <c r="L2003">
        <v>2329</v>
      </c>
      <c r="M2003" s="1">
        <v>45778</v>
      </c>
      <c r="N2003" t="s">
        <v>61</v>
      </c>
    </row>
    <row r="2004" spans="1:14" x14ac:dyDescent="0.3">
      <c r="A2004" t="s">
        <v>4002</v>
      </c>
      <c r="B2004" t="s">
        <v>4003</v>
      </c>
      <c r="C2004" t="s">
        <v>27</v>
      </c>
      <c r="D2004" t="s">
        <v>46</v>
      </c>
      <c r="E2004" t="s">
        <v>18</v>
      </c>
      <c r="F2004">
        <v>2065</v>
      </c>
      <c r="G2004">
        <v>0</v>
      </c>
      <c r="H2004">
        <v>2065</v>
      </c>
      <c r="I2004">
        <v>4.4000000000000004</v>
      </c>
      <c r="J2004">
        <v>49</v>
      </c>
      <c r="K2004">
        <v>2</v>
      </c>
      <c r="L2004">
        <v>4130</v>
      </c>
      <c r="M2004" s="1">
        <v>45534</v>
      </c>
      <c r="N2004" t="s">
        <v>189</v>
      </c>
    </row>
    <row r="2005" spans="1:14" x14ac:dyDescent="0.3">
      <c r="A2005" t="s">
        <v>4004</v>
      </c>
      <c r="B2005" t="s">
        <v>3809</v>
      </c>
      <c r="C2005" t="s">
        <v>32</v>
      </c>
      <c r="D2005" t="s">
        <v>33</v>
      </c>
      <c r="E2005" t="s">
        <v>18</v>
      </c>
      <c r="F2005">
        <v>2466</v>
      </c>
      <c r="G2005">
        <v>60</v>
      </c>
      <c r="H2005">
        <v>986</v>
      </c>
      <c r="I2005">
        <v>4.2</v>
      </c>
      <c r="J2005">
        <v>132</v>
      </c>
      <c r="K2005">
        <v>1</v>
      </c>
      <c r="L2005">
        <v>986</v>
      </c>
      <c r="M2005" s="1">
        <v>45639</v>
      </c>
      <c r="N2005" t="s">
        <v>91</v>
      </c>
    </row>
    <row r="2006" spans="1:14" x14ac:dyDescent="0.3">
      <c r="A2006" t="s">
        <v>4005</v>
      </c>
      <c r="B2006" t="s">
        <v>4006</v>
      </c>
      <c r="C2006" t="s">
        <v>22</v>
      </c>
      <c r="D2006" t="s">
        <v>109</v>
      </c>
      <c r="E2006" t="s">
        <v>18</v>
      </c>
      <c r="F2006">
        <v>3020</v>
      </c>
      <c r="G2006">
        <v>15</v>
      </c>
      <c r="H2006">
        <v>2567</v>
      </c>
      <c r="I2006">
        <v>4.2</v>
      </c>
      <c r="J2006">
        <v>140</v>
      </c>
      <c r="K2006">
        <v>4</v>
      </c>
      <c r="L2006">
        <v>10268</v>
      </c>
      <c r="M2006" s="1">
        <v>45868</v>
      </c>
      <c r="N2006" t="s">
        <v>61</v>
      </c>
    </row>
    <row r="2007" spans="1:14" x14ac:dyDescent="0.3">
      <c r="A2007" t="s">
        <v>4007</v>
      </c>
      <c r="B2007" t="s">
        <v>4008</v>
      </c>
      <c r="C2007" t="s">
        <v>88</v>
      </c>
      <c r="D2007" t="s">
        <v>53</v>
      </c>
      <c r="E2007" t="s">
        <v>34</v>
      </c>
      <c r="F2007">
        <v>2810</v>
      </c>
      <c r="G2007">
        <v>30</v>
      </c>
      <c r="H2007">
        <v>1967</v>
      </c>
      <c r="I2007">
        <v>3.7</v>
      </c>
      <c r="J2007">
        <v>80</v>
      </c>
      <c r="K2007">
        <v>1</v>
      </c>
      <c r="L2007">
        <v>1967</v>
      </c>
      <c r="M2007" s="1">
        <v>45467</v>
      </c>
      <c r="N2007" t="s">
        <v>85</v>
      </c>
    </row>
    <row r="2008" spans="1:14" x14ac:dyDescent="0.3">
      <c r="A2008" t="s">
        <v>4009</v>
      </c>
      <c r="B2008" t="s">
        <v>4010</v>
      </c>
      <c r="C2008" t="s">
        <v>88</v>
      </c>
      <c r="D2008" t="s">
        <v>41</v>
      </c>
      <c r="E2008" t="s">
        <v>74</v>
      </c>
      <c r="F2008">
        <v>669</v>
      </c>
      <c r="G2008">
        <v>30</v>
      </c>
      <c r="H2008">
        <v>468</v>
      </c>
      <c r="I2008">
        <v>4.5999999999999996</v>
      </c>
      <c r="J2008">
        <v>62</v>
      </c>
      <c r="K2008">
        <v>3</v>
      </c>
      <c r="L2008">
        <v>1404</v>
      </c>
      <c r="M2008" s="1">
        <v>45962</v>
      </c>
      <c r="N2008" t="s">
        <v>189</v>
      </c>
    </row>
    <row r="2009" spans="1:14" x14ac:dyDescent="0.3">
      <c r="A2009" t="s">
        <v>4011</v>
      </c>
      <c r="B2009" t="s">
        <v>4012</v>
      </c>
      <c r="C2009" t="s">
        <v>116</v>
      </c>
      <c r="D2009" t="s">
        <v>23</v>
      </c>
      <c r="E2009" t="s">
        <v>18</v>
      </c>
      <c r="F2009">
        <v>2869</v>
      </c>
      <c r="G2009">
        <v>20</v>
      </c>
      <c r="H2009">
        <v>2295</v>
      </c>
      <c r="I2009">
        <v>4.0999999999999996</v>
      </c>
      <c r="J2009">
        <v>48</v>
      </c>
      <c r="K2009">
        <v>2</v>
      </c>
      <c r="L2009">
        <v>4590</v>
      </c>
      <c r="M2009" s="1">
        <v>45709</v>
      </c>
      <c r="N2009" t="s">
        <v>29</v>
      </c>
    </row>
    <row r="2010" spans="1:14" x14ac:dyDescent="0.3">
      <c r="A2010" t="s">
        <v>4013</v>
      </c>
      <c r="B2010" t="s">
        <v>4014</v>
      </c>
      <c r="C2010" t="s">
        <v>45</v>
      </c>
      <c r="D2010" t="s">
        <v>46</v>
      </c>
      <c r="E2010" t="s">
        <v>18</v>
      </c>
      <c r="F2010">
        <v>9255</v>
      </c>
      <c r="G2010">
        <v>40</v>
      </c>
      <c r="H2010">
        <v>5553</v>
      </c>
      <c r="I2010">
        <v>4.2</v>
      </c>
      <c r="J2010">
        <v>360</v>
      </c>
      <c r="K2010">
        <v>1</v>
      </c>
      <c r="L2010">
        <v>5553</v>
      </c>
      <c r="M2010" s="1">
        <v>45542</v>
      </c>
      <c r="N2010" t="s">
        <v>71</v>
      </c>
    </row>
    <row r="2011" spans="1:14" x14ac:dyDescent="0.3">
      <c r="A2011" t="s">
        <v>4015</v>
      </c>
      <c r="B2011" t="s">
        <v>4016</v>
      </c>
      <c r="C2011" t="s">
        <v>88</v>
      </c>
      <c r="D2011" t="s">
        <v>28</v>
      </c>
      <c r="E2011" t="s">
        <v>34</v>
      </c>
      <c r="F2011">
        <v>9610</v>
      </c>
      <c r="G2011">
        <v>30</v>
      </c>
      <c r="H2011">
        <v>6727</v>
      </c>
      <c r="I2011">
        <v>4.5999999999999996</v>
      </c>
      <c r="J2011">
        <v>144</v>
      </c>
      <c r="K2011">
        <v>1</v>
      </c>
      <c r="L2011">
        <v>6727</v>
      </c>
      <c r="M2011" s="1">
        <v>45439</v>
      </c>
      <c r="N2011" t="s">
        <v>19</v>
      </c>
    </row>
    <row r="2012" spans="1:14" x14ac:dyDescent="0.3">
      <c r="A2012" t="s">
        <v>4017</v>
      </c>
      <c r="B2012" t="s">
        <v>4018</v>
      </c>
      <c r="C2012" t="s">
        <v>116</v>
      </c>
      <c r="D2012" t="s">
        <v>33</v>
      </c>
      <c r="E2012" t="s">
        <v>18</v>
      </c>
      <c r="F2012">
        <v>1669</v>
      </c>
      <c r="G2012">
        <v>50</v>
      </c>
      <c r="H2012">
        <v>834</v>
      </c>
      <c r="I2012">
        <v>4</v>
      </c>
      <c r="J2012">
        <v>224</v>
      </c>
      <c r="K2012">
        <v>2</v>
      </c>
      <c r="L2012">
        <v>1668</v>
      </c>
      <c r="M2012" s="1">
        <v>45437</v>
      </c>
      <c r="N2012" t="s">
        <v>61</v>
      </c>
    </row>
    <row r="2013" spans="1:14" x14ac:dyDescent="0.3">
      <c r="A2013" t="s">
        <v>4019</v>
      </c>
      <c r="B2013" t="s">
        <v>4020</v>
      </c>
      <c r="C2013" t="s">
        <v>27</v>
      </c>
      <c r="D2013" t="s">
        <v>53</v>
      </c>
      <c r="E2013" t="s">
        <v>34</v>
      </c>
      <c r="F2013">
        <v>5844</v>
      </c>
      <c r="G2013">
        <v>0</v>
      </c>
      <c r="H2013">
        <v>5844</v>
      </c>
      <c r="I2013">
        <v>4.8</v>
      </c>
      <c r="J2013">
        <v>409</v>
      </c>
      <c r="K2013">
        <v>1</v>
      </c>
      <c r="L2013">
        <v>5844</v>
      </c>
      <c r="M2013" s="1">
        <v>45948</v>
      </c>
      <c r="N2013" t="s">
        <v>102</v>
      </c>
    </row>
    <row r="2014" spans="1:14" x14ac:dyDescent="0.3">
      <c r="A2014" t="s">
        <v>4021</v>
      </c>
      <c r="B2014" t="s">
        <v>4022</v>
      </c>
      <c r="C2014" t="s">
        <v>88</v>
      </c>
      <c r="D2014" t="s">
        <v>46</v>
      </c>
      <c r="E2014" t="s">
        <v>74</v>
      </c>
      <c r="F2014">
        <v>9828</v>
      </c>
      <c r="G2014">
        <v>10</v>
      </c>
      <c r="H2014">
        <v>8845</v>
      </c>
      <c r="I2014">
        <v>3.5</v>
      </c>
      <c r="J2014">
        <v>75</v>
      </c>
      <c r="K2014">
        <v>1</v>
      </c>
      <c r="L2014">
        <v>8845</v>
      </c>
      <c r="M2014" s="1">
        <v>45599</v>
      </c>
      <c r="N2014" t="s">
        <v>24</v>
      </c>
    </row>
    <row r="2015" spans="1:14" x14ac:dyDescent="0.3">
      <c r="A2015" t="s">
        <v>4023</v>
      </c>
      <c r="B2015" t="s">
        <v>4024</v>
      </c>
      <c r="C2015" t="s">
        <v>16</v>
      </c>
      <c r="D2015" t="s">
        <v>33</v>
      </c>
      <c r="E2015" t="s">
        <v>34</v>
      </c>
      <c r="F2015">
        <v>3819</v>
      </c>
      <c r="G2015">
        <v>25</v>
      </c>
      <c r="H2015">
        <v>2864</v>
      </c>
      <c r="I2015">
        <v>4.2</v>
      </c>
      <c r="J2015">
        <v>40</v>
      </c>
      <c r="K2015">
        <v>1</v>
      </c>
      <c r="L2015">
        <v>2864</v>
      </c>
      <c r="M2015" s="1">
        <v>45426</v>
      </c>
      <c r="N2015" t="s">
        <v>29</v>
      </c>
    </row>
    <row r="2016" spans="1:14" x14ac:dyDescent="0.3">
      <c r="A2016" t="s">
        <v>4025</v>
      </c>
      <c r="B2016" t="s">
        <v>4026</v>
      </c>
      <c r="C2016" t="s">
        <v>57</v>
      </c>
      <c r="D2016" t="s">
        <v>23</v>
      </c>
      <c r="E2016" t="s">
        <v>18</v>
      </c>
      <c r="F2016">
        <v>4311</v>
      </c>
      <c r="G2016">
        <v>25</v>
      </c>
      <c r="H2016">
        <v>3233</v>
      </c>
      <c r="I2016">
        <v>3.7</v>
      </c>
      <c r="J2016">
        <v>146</v>
      </c>
      <c r="K2016">
        <v>5</v>
      </c>
      <c r="L2016">
        <v>16165</v>
      </c>
      <c r="M2016" s="1">
        <v>46011</v>
      </c>
      <c r="N2016" t="s">
        <v>38</v>
      </c>
    </row>
    <row r="2017" spans="1:14" x14ac:dyDescent="0.3">
      <c r="A2017" t="s">
        <v>4027</v>
      </c>
      <c r="B2017" t="s">
        <v>4028</v>
      </c>
      <c r="C2017" t="s">
        <v>16</v>
      </c>
      <c r="D2017" t="s">
        <v>53</v>
      </c>
      <c r="E2017" t="s">
        <v>74</v>
      </c>
      <c r="F2017">
        <v>5154</v>
      </c>
      <c r="G2017">
        <v>30</v>
      </c>
      <c r="H2017">
        <v>3608</v>
      </c>
      <c r="I2017">
        <v>3.6</v>
      </c>
      <c r="J2017">
        <v>165</v>
      </c>
      <c r="K2017">
        <v>1</v>
      </c>
      <c r="L2017">
        <v>3608</v>
      </c>
      <c r="M2017" s="1">
        <v>45421</v>
      </c>
      <c r="N2017" t="s">
        <v>42</v>
      </c>
    </row>
    <row r="2018" spans="1:14" x14ac:dyDescent="0.3">
      <c r="A2018" t="s">
        <v>4029</v>
      </c>
      <c r="B2018" t="s">
        <v>4030</v>
      </c>
      <c r="C2018" t="s">
        <v>22</v>
      </c>
      <c r="D2018" t="s">
        <v>109</v>
      </c>
      <c r="E2018" t="s">
        <v>161</v>
      </c>
      <c r="F2018">
        <v>3170</v>
      </c>
      <c r="G2018">
        <v>15</v>
      </c>
      <c r="H2018">
        <v>2694</v>
      </c>
      <c r="I2018">
        <v>5</v>
      </c>
      <c r="J2018">
        <v>41</v>
      </c>
      <c r="K2018">
        <v>1</v>
      </c>
      <c r="L2018">
        <v>2694</v>
      </c>
      <c r="M2018" s="1">
        <v>45815</v>
      </c>
      <c r="N2018" t="s">
        <v>75</v>
      </c>
    </row>
    <row r="2019" spans="1:14" x14ac:dyDescent="0.3">
      <c r="A2019" t="s">
        <v>4031</v>
      </c>
      <c r="B2019" t="s">
        <v>4032</v>
      </c>
      <c r="C2019" t="s">
        <v>45</v>
      </c>
      <c r="D2019" t="s">
        <v>23</v>
      </c>
      <c r="E2019" t="s">
        <v>34</v>
      </c>
      <c r="F2019">
        <v>4809</v>
      </c>
      <c r="G2019">
        <v>15</v>
      </c>
      <c r="H2019">
        <v>4088</v>
      </c>
      <c r="I2019">
        <v>3.5</v>
      </c>
      <c r="J2019">
        <v>49</v>
      </c>
      <c r="K2019">
        <v>1</v>
      </c>
      <c r="L2019">
        <v>4088</v>
      </c>
      <c r="M2019" s="1">
        <v>45739</v>
      </c>
      <c r="N2019" t="s">
        <v>38</v>
      </c>
    </row>
    <row r="2020" spans="1:14" x14ac:dyDescent="0.3">
      <c r="A2020" t="s">
        <v>4033</v>
      </c>
      <c r="B2020" t="s">
        <v>4034</v>
      </c>
      <c r="C2020" t="s">
        <v>52</v>
      </c>
      <c r="D2020" t="s">
        <v>17</v>
      </c>
      <c r="E2020" t="s">
        <v>34</v>
      </c>
      <c r="F2020">
        <v>5970</v>
      </c>
      <c r="G2020">
        <v>60</v>
      </c>
      <c r="H2020">
        <v>2388</v>
      </c>
      <c r="I2020">
        <v>4.0999999999999996</v>
      </c>
      <c r="J2020">
        <v>76</v>
      </c>
      <c r="K2020">
        <v>1</v>
      </c>
      <c r="L2020">
        <v>2388</v>
      </c>
      <c r="M2020" s="1">
        <v>45494</v>
      </c>
      <c r="N2020" t="s">
        <v>49</v>
      </c>
    </row>
    <row r="2021" spans="1:14" x14ac:dyDescent="0.3">
      <c r="A2021" t="s">
        <v>4035</v>
      </c>
      <c r="B2021" t="s">
        <v>4036</v>
      </c>
      <c r="C2021" t="s">
        <v>37</v>
      </c>
      <c r="D2021" t="s">
        <v>28</v>
      </c>
      <c r="E2021" t="s">
        <v>34</v>
      </c>
      <c r="F2021">
        <v>3846</v>
      </c>
      <c r="G2021">
        <v>20</v>
      </c>
      <c r="H2021">
        <v>3077</v>
      </c>
      <c r="I2021">
        <v>3.5</v>
      </c>
      <c r="J2021">
        <v>51</v>
      </c>
      <c r="K2021">
        <v>1</v>
      </c>
      <c r="L2021">
        <v>3077</v>
      </c>
      <c r="M2021" s="1">
        <v>45412</v>
      </c>
      <c r="N2021" t="s">
        <v>75</v>
      </c>
    </row>
    <row r="2022" spans="1:14" x14ac:dyDescent="0.3">
      <c r="A2022" t="s">
        <v>4037</v>
      </c>
      <c r="B2022" t="s">
        <v>4038</v>
      </c>
      <c r="C2022" t="s">
        <v>57</v>
      </c>
      <c r="D2022" t="s">
        <v>28</v>
      </c>
      <c r="E2022" t="s">
        <v>34</v>
      </c>
      <c r="F2022">
        <v>2525</v>
      </c>
      <c r="G2022">
        <v>10</v>
      </c>
      <c r="H2022">
        <v>2272</v>
      </c>
      <c r="I2022">
        <v>4.7</v>
      </c>
      <c r="J2022">
        <v>2</v>
      </c>
      <c r="K2022">
        <v>1</v>
      </c>
      <c r="L2022">
        <v>2272</v>
      </c>
      <c r="M2022" s="1">
        <v>45462</v>
      </c>
      <c r="N2022" t="s">
        <v>42</v>
      </c>
    </row>
    <row r="2023" spans="1:14" x14ac:dyDescent="0.3">
      <c r="A2023" t="s">
        <v>4039</v>
      </c>
      <c r="B2023" t="s">
        <v>4040</v>
      </c>
      <c r="C2023" t="s">
        <v>22</v>
      </c>
      <c r="D2023" t="s">
        <v>33</v>
      </c>
      <c r="E2023" t="s">
        <v>34</v>
      </c>
      <c r="F2023">
        <v>955</v>
      </c>
      <c r="G2023">
        <v>40</v>
      </c>
      <c r="H2023">
        <v>573</v>
      </c>
      <c r="I2023">
        <v>3.9</v>
      </c>
      <c r="J2023">
        <v>205</v>
      </c>
      <c r="K2023">
        <v>1</v>
      </c>
      <c r="L2023">
        <v>573</v>
      </c>
      <c r="M2023" s="1">
        <v>45354</v>
      </c>
      <c r="N2023" t="s">
        <v>61</v>
      </c>
    </row>
    <row r="2024" spans="1:14" x14ac:dyDescent="0.3">
      <c r="A2024" t="s">
        <v>4041</v>
      </c>
      <c r="B2024" t="s">
        <v>4042</v>
      </c>
      <c r="C2024" t="s">
        <v>88</v>
      </c>
      <c r="D2024" t="s">
        <v>28</v>
      </c>
      <c r="E2024" t="s">
        <v>34</v>
      </c>
      <c r="F2024">
        <v>5644</v>
      </c>
      <c r="G2024">
        <v>15</v>
      </c>
      <c r="H2024">
        <v>4797</v>
      </c>
      <c r="I2024">
        <v>4.5999999999999996</v>
      </c>
      <c r="J2024">
        <v>411</v>
      </c>
      <c r="K2024">
        <v>1</v>
      </c>
      <c r="L2024">
        <v>4797</v>
      </c>
      <c r="M2024" s="1">
        <v>45295</v>
      </c>
      <c r="N2024" t="s">
        <v>64</v>
      </c>
    </row>
    <row r="2025" spans="1:14" x14ac:dyDescent="0.3">
      <c r="A2025" t="s">
        <v>4043</v>
      </c>
      <c r="B2025" t="s">
        <v>4044</v>
      </c>
      <c r="C2025" t="s">
        <v>32</v>
      </c>
      <c r="D2025" t="s">
        <v>28</v>
      </c>
      <c r="E2025" t="s">
        <v>34</v>
      </c>
      <c r="F2025">
        <v>4317</v>
      </c>
      <c r="G2025">
        <v>30</v>
      </c>
      <c r="H2025">
        <v>3022</v>
      </c>
      <c r="I2025">
        <v>4.4000000000000004</v>
      </c>
      <c r="J2025">
        <v>4</v>
      </c>
      <c r="K2025">
        <v>1</v>
      </c>
      <c r="L2025">
        <v>3022</v>
      </c>
      <c r="M2025" s="1">
        <v>45386</v>
      </c>
      <c r="N2025" t="s">
        <v>189</v>
      </c>
    </row>
    <row r="2026" spans="1:14" x14ac:dyDescent="0.3">
      <c r="A2026" t="s">
        <v>4045</v>
      </c>
      <c r="B2026" t="s">
        <v>4046</v>
      </c>
      <c r="C2026" t="s">
        <v>116</v>
      </c>
      <c r="D2026" t="s">
        <v>53</v>
      </c>
      <c r="E2026" t="s">
        <v>34</v>
      </c>
      <c r="F2026">
        <v>4531</v>
      </c>
      <c r="G2026">
        <v>30</v>
      </c>
      <c r="H2026">
        <v>3172</v>
      </c>
      <c r="I2026">
        <v>5</v>
      </c>
      <c r="J2026">
        <v>200</v>
      </c>
      <c r="K2026">
        <v>1</v>
      </c>
      <c r="L2026">
        <v>3172</v>
      </c>
      <c r="M2026" s="1">
        <v>45883</v>
      </c>
      <c r="N2026" t="s">
        <v>91</v>
      </c>
    </row>
    <row r="2027" spans="1:14" x14ac:dyDescent="0.3">
      <c r="A2027" t="s">
        <v>4047</v>
      </c>
      <c r="B2027" t="s">
        <v>4048</v>
      </c>
      <c r="C2027" t="s">
        <v>22</v>
      </c>
      <c r="D2027" t="s">
        <v>33</v>
      </c>
      <c r="E2027" t="s">
        <v>34</v>
      </c>
      <c r="F2027">
        <v>3618</v>
      </c>
      <c r="G2027">
        <v>70</v>
      </c>
      <c r="H2027">
        <v>1085</v>
      </c>
      <c r="I2027">
        <v>3.4</v>
      </c>
      <c r="J2027">
        <v>175</v>
      </c>
      <c r="K2027">
        <v>4</v>
      </c>
      <c r="L2027">
        <v>4340</v>
      </c>
      <c r="M2027" s="1">
        <v>45852</v>
      </c>
      <c r="N2027" t="s">
        <v>71</v>
      </c>
    </row>
    <row r="2028" spans="1:14" x14ac:dyDescent="0.3">
      <c r="A2028" t="s">
        <v>4049</v>
      </c>
      <c r="B2028" t="s">
        <v>4050</v>
      </c>
      <c r="C2028" t="s">
        <v>52</v>
      </c>
      <c r="D2028" t="s">
        <v>17</v>
      </c>
      <c r="E2028" t="s">
        <v>18</v>
      </c>
      <c r="F2028">
        <v>1405</v>
      </c>
      <c r="G2028">
        <v>0</v>
      </c>
      <c r="H2028">
        <v>1405</v>
      </c>
      <c r="I2028">
        <v>3.6</v>
      </c>
      <c r="J2028">
        <v>355</v>
      </c>
      <c r="K2028">
        <v>2</v>
      </c>
      <c r="L2028">
        <v>2810</v>
      </c>
      <c r="M2028" s="1">
        <v>45895</v>
      </c>
      <c r="N2028" t="s">
        <v>64</v>
      </c>
    </row>
    <row r="2029" spans="1:14" x14ac:dyDescent="0.3">
      <c r="A2029" t="s">
        <v>4051</v>
      </c>
      <c r="B2029" t="s">
        <v>4052</v>
      </c>
      <c r="C2029" t="s">
        <v>88</v>
      </c>
      <c r="D2029" t="s">
        <v>41</v>
      </c>
      <c r="E2029" t="s">
        <v>34</v>
      </c>
      <c r="F2029">
        <v>943</v>
      </c>
      <c r="G2029">
        <v>30</v>
      </c>
      <c r="H2029">
        <v>660</v>
      </c>
      <c r="I2029">
        <v>4.5999999999999996</v>
      </c>
      <c r="J2029">
        <v>22</v>
      </c>
      <c r="K2029">
        <v>4</v>
      </c>
      <c r="L2029">
        <v>2640</v>
      </c>
      <c r="M2029" s="1">
        <v>45376</v>
      </c>
      <c r="N2029" t="s">
        <v>29</v>
      </c>
    </row>
    <row r="2030" spans="1:14" x14ac:dyDescent="0.3">
      <c r="A2030" t="s">
        <v>4053</v>
      </c>
      <c r="B2030" t="s">
        <v>4054</v>
      </c>
      <c r="C2030" t="s">
        <v>57</v>
      </c>
      <c r="D2030" t="s">
        <v>23</v>
      </c>
      <c r="E2030" t="s">
        <v>34</v>
      </c>
      <c r="F2030">
        <v>2912</v>
      </c>
      <c r="G2030">
        <v>20</v>
      </c>
      <c r="H2030">
        <v>2330</v>
      </c>
      <c r="I2030">
        <v>4.3</v>
      </c>
      <c r="J2030">
        <v>53</v>
      </c>
      <c r="K2030">
        <v>2</v>
      </c>
      <c r="L2030">
        <v>4660</v>
      </c>
      <c r="M2030" s="1">
        <v>45608</v>
      </c>
      <c r="N2030" t="s">
        <v>58</v>
      </c>
    </row>
    <row r="2031" spans="1:14" x14ac:dyDescent="0.3">
      <c r="A2031" t="s">
        <v>4055</v>
      </c>
      <c r="B2031" t="s">
        <v>4056</v>
      </c>
      <c r="C2031" t="s">
        <v>16</v>
      </c>
      <c r="D2031" t="s">
        <v>109</v>
      </c>
      <c r="E2031" t="s">
        <v>18</v>
      </c>
      <c r="F2031">
        <v>2371</v>
      </c>
      <c r="G2031">
        <v>15</v>
      </c>
      <c r="H2031">
        <v>2015</v>
      </c>
      <c r="I2031">
        <v>4</v>
      </c>
      <c r="J2031">
        <v>85</v>
      </c>
      <c r="K2031">
        <v>1</v>
      </c>
      <c r="L2031">
        <v>2015</v>
      </c>
      <c r="M2031" s="1">
        <v>45714</v>
      </c>
      <c r="N2031" t="s">
        <v>71</v>
      </c>
    </row>
    <row r="2032" spans="1:14" x14ac:dyDescent="0.3">
      <c r="A2032" t="s">
        <v>4057</v>
      </c>
      <c r="B2032" t="s">
        <v>4058</v>
      </c>
      <c r="C2032" t="s">
        <v>57</v>
      </c>
      <c r="D2032" t="s">
        <v>41</v>
      </c>
      <c r="E2032" t="s">
        <v>74</v>
      </c>
      <c r="F2032">
        <v>1415</v>
      </c>
      <c r="G2032">
        <v>15</v>
      </c>
      <c r="H2032">
        <v>1203</v>
      </c>
      <c r="I2032">
        <v>5</v>
      </c>
      <c r="J2032">
        <v>85</v>
      </c>
      <c r="K2032">
        <v>1</v>
      </c>
      <c r="L2032">
        <v>1203</v>
      </c>
      <c r="M2032" s="1">
        <v>45706</v>
      </c>
      <c r="N2032" t="s">
        <v>71</v>
      </c>
    </row>
    <row r="2033" spans="1:14" x14ac:dyDescent="0.3">
      <c r="A2033" t="s">
        <v>4059</v>
      </c>
      <c r="B2033" t="s">
        <v>4060</v>
      </c>
      <c r="C2033" t="s">
        <v>22</v>
      </c>
      <c r="D2033" t="s">
        <v>23</v>
      </c>
      <c r="E2033" t="s">
        <v>18</v>
      </c>
      <c r="F2033">
        <v>2304</v>
      </c>
      <c r="G2033">
        <v>15</v>
      </c>
      <c r="H2033">
        <v>1958</v>
      </c>
      <c r="I2033">
        <v>4.0999999999999996</v>
      </c>
      <c r="J2033">
        <v>253</v>
      </c>
      <c r="K2033">
        <v>2</v>
      </c>
      <c r="L2033">
        <v>3916</v>
      </c>
      <c r="M2033" s="1">
        <v>45434</v>
      </c>
      <c r="N2033" t="s">
        <v>24</v>
      </c>
    </row>
    <row r="2034" spans="1:14" x14ac:dyDescent="0.3">
      <c r="A2034" t="s">
        <v>4061</v>
      </c>
      <c r="B2034" t="s">
        <v>4062</v>
      </c>
      <c r="C2034" t="s">
        <v>116</v>
      </c>
      <c r="D2034" t="s">
        <v>17</v>
      </c>
      <c r="E2034" t="s">
        <v>34</v>
      </c>
      <c r="F2034">
        <v>5876</v>
      </c>
      <c r="G2034">
        <v>50</v>
      </c>
      <c r="H2034">
        <v>2938</v>
      </c>
      <c r="I2034">
        <v>3.7</v>
      </c>
      <c r="J2034">
        <v>97</v>
      </c>
      <c r="K2034">
        <v>4</v>
      </c>
      <c r="L2034">
        <v>11752</v>
      </c>
      <c r="M2034" s="1">
        <v>45444</v>
      </c>
      <c r="N2034" t="s">
        <v>189</v>
      </c>
    </row>
    <row r="2035" spans="1:14" x14ac:dyDescent="0.3">
      <c r="A2035" t="s">
        <v>4063</v>
      </c>
      <c r="B2035" t="s">
        <v>4064</v>
      </c>
      <c r="C2035" t="s">
        <v>37</v>
      </c>
      <c r="D2035" t="s">
        <v>33</v>
      </c>
      <c r="E2035" t="s">
        <v>18</v>
      </c>
      <c r="F2035">
        <v>3390</v>
      </c>
      <c r="G2035">
        <v>15</v>
      </c>
      <c r="H2035">
        <v>2882</v>
      </c>
      <c r="I2035">
        <v>4.5999999999999996</v>
      </c>
      <c r="J2035">
        <v>55</v>
      </c>
      <c r="K2035">
        <v>3</v>
      </c>
      <c r="L2035">
        <v>8646</v>
      </c>
      <c r="M2035" s="1">
        <v>45770</v>
      </c>
      <c r="N2035" t="s">
        <v>75</v>
      </c>
    </row>
    <row r="2036" spans="1:14" x14ac:dyDescent="0.3">
      <c r="A2036" t="s">
        <v>4065</v>
      </c>
      <c r="B2036" t="s">
        <v>4066</v>
      </c>
      <c r="C2036" t="s">
        <v>52</v>
      </c>
      <c r="D2036" t="s">
        <v>28</v>
      </c>
      <c r="E2036" t="s">
        <v>34</v>
      </c>
      <c r="F2036">
        <v>8780</v>
      </c>
      <c r="G2036">
        <v>50</v>
      </c>
      <c r="H2036">
        <v>4390</v>
      </c>
      <c r="I2036">
        <v>4.0999999999999996</v>
      </c>
      <c r="J2036">
        <v>430</v>
      </c>
      <c r="K2036">
        <v>5</v>
      </c>
      <c r="L2036">
        <v>21950</v>
      </c>
      <c r="M2036" s="1">
        <v>45309</v>
      </c>
      <c r="N2036" t="s">
        <v>61</v>
      </c>
    </row>
    <row r="2037" spans="1:14" x14ac:dyDescent="0.3">
      <c r="A2037" t="s">
        <v>4067</v>
      </c>
      <c r="B2037" t="s">
        <v>4068</v>
      </c>
      <c r="C2037" t="s">
        <v>116</v>
      </c>
      <c r="D2037" t="s">
        <v>23</v>
      </c>
      <c r="E2037" t="s">
        <v>18</v>
      </c>
      <c r="F2037">
        <v>3509</v>
      </c>
      <c r="G2037">
        <v>10</v>
      </c>
      <c r="H2037">
        <v>3158</v>
      </c>
      <c r="I2037">
        <v>4.2</v>
      </c>
      <c r="J2037">
        <v>61</v>
      </c>
      <c r="K2037">
        <v>1</v>
      </c>
      <c r="L2037">
        <v>3158</v>
      </c>
      <c r="M2037" s="1">
        <v>45363</v>
      </c>
      <c r="N2037" t="s">
        <v>85</v>
      </c>
    </row>
    <row r="2038" spans="1:14" x14ac:dyDescent="0.3">
      <c r="A2038" t="s">
        <v>4069</v>
      </c>
      <c r="B2038" t="s">
        <v>4070</v>
      </c>
      <c r="C2038" t="s">
        <v>45</v>
      </c>
      <c r="D2038" t="s">
        <v>109</v>
      </c>
      <c r="E2038" t="s">
        <v>34</v>
      </c>
      <c r="F2038">
        <v>2118</v>
      </c>
      <c r="G2038">
        <v>10</v>
      </c>
      <c r="H2038">
        <v>1906</v>
      </c>
      <c r="I2038">
        <v>4.4000000000000004</v>
      </c>
      <c r="J2038">
        <v>178</v>
      </c>
      <c r="K2038">
        <v>1</v>
      </c>
      <c r="L2038">
        <v>1906</v>
      </c>
      <c r="M2038" s="1">
        <v>45908</v>
      </c>
      <c r="N2038" t="s">
        <v>85</v>
      </c>
    </row>
    <row r="2039" spans="1:14" x14ac:dyDescent="0.3">
      <c r="A2039" t="s">
        <v>4071</v>
      </c>
      <c r="B2039" t="s">
        <v>4072</v>
      </c>
      <c r="C2039" t="s">
        <v>16</v>
      </c>
      <c r="D2039" t="s">
        <v>41</v>
      </c>
      <c r="E2039" t="s">
        <v>34</v>
      </c>
      <c r="F2039">
        <v>583</v>
      </c>
      <c r="G2039">
        <v>10</v>
      </c>
      <c r="H2039">
        <v>525</v>
      </c>
      <c r="I2039">
        <v>4.5</v>
      </c>
      <c r="J2039">
        <v>513</v>
      </c>
      <c r="K2039">
        <v>1</v>
      </c>
      <c r="L2039">
        <v>525</v>
      </c>
      <c r="M2039" s="1">
        <v>45826</v>
      </c>
      <c r="N2039" t="s">
        <v>58</v>
      </c>
    </row>
    <row r="2040" spans="1:14" x14ac:dyDescent="0.3">
      <c r="A2040" t="s">
        <v>4073</v>
      </c>
      <c r="B2040" t="s">
        <v>4074</v>
      </c>
      <c r="C2040" t="s">
        <v>22</v>
      </c>
      <c r="D2040" t="s">
        <v>23</v>
      </c>
      <c r="E2040" t="s">
        <v>18</v>
      </c>
      <c r="F2040">
        <v>2918</v>
      </c>
      <c r="G2040">
        <v>70</v>
      </c>
      <c r="H2040">
        <v>875</v>
      </c>
      <c r="I2040">
        <v>3.6</v>
      </c>
      <c r="J2040">
        <v>175</v>
      </c>
      <c r="K2040">
        <v>1</v>
      </c>
      <c r="L2040">
        <v>875</v>
      </c>
      <c r="M2040" s="1">
        <v>45934</v>
      </c>
      <c r="N2040" t="s">
        <v>71</v>
      </c>
    </row>
    <row r="2041" spans="1:14" x14ac:dyDescent="0.3">
      <c r="A2041" t="s">
        <v>4075</v>
      </c>
      <c r="B2041" t="s">
        <v>4076</v>
      </c>
      <c r="C2041" t="s">
        <v>32</v>
      </c>
      <c r="D2041" t="s">
        <v>46</v>
      </c>
      <c r="E2041" t="s">
        <v>18</v>
      </c>
      <c r="F2041">
        <v>5823</v>
      </c>
      <c r="G2041">
        <v>50</v>
      </c>
      <c r="H2041">
        <v>2912</v>
      </c>
      <c r="I2041">
        <v>4</v>
      </c>
      <c r="J2041">
        <v>241</v>
      </c>
      <c r="K2041">
        <v>1</v>
      </c>
      <c r="L2041">
        <v>2912</v>
      </c>
      <c r="M2041" s="1">
        <v>45801</v>
      </c>
      <c r="N2041" t="s">
        <v>71</v>
      </c>
    </row>
    <row r="2042" spans="1:14" x14ac:dyDescent="0.3">
      <c r="A2042" t="s">
        <v>4077</v>
      </c>
      <c r="B2042" t="s">
        <v>4078</v>
      </c>
      <c r="C2042" t="s">
        <v>88</v>
      </c>
      <c r="D2042" t="s">
        <v>28</v>
      </c>
      <c r="E2042" t="s">
        <v>34</v>
      </c>
      <c r="F2042">
        <v>4940</v>
      </c>
      <c r="G2042">
        <v>30</v>
      </c>
      <c r="H2042">
        <v>3458</v>
      </c>
      <c r="I2042">
        <v>3.4</v>
      </c>
      <c r="J2042">
        <v>124</v>
      </c>
      <c r="K2042">
        <v>1</v>
      </c>
      <c r="L2042">
        <v>3458</v>
      </c>
      <c r="M2042" s="1">
        <v>45439</v>
      </c>
      <c r="N2042" t="s">
        <v>91</v>
      </c>
    </row>
    <row r="2043" spans="1:14" x14ac:dyDescent="0.3">
      <c r="A2043" t="s">
        <v>4079</v>
      </c>
      <c r="B2043" t="s">
        <v>4080</v>
      </c>
      <c r="C2043" t="s">
        <v>16</v>
      </c>
      <c r="D2043" t="s">
        <v>41</v>
      </c>
      <c r="E2043" t="s">
        <v>34</v>
      </c>
      <c r="F2043">
        <v>993</v>
      </c>
      <c r="G2043">
        <v>25</v>
      </c>
      <c r="H2043">
        <v>745</v>
      </c>
      <c r="I2043">
        <v>4.3</v>
      </c>
      <c r="J2043">
        <v>77</v>
      </c>
      <c r="K2043">
        <v>1</v>
      </c>
      <c r="L2043">
        <v>745</v>
      </c>
      <c r="M2043" s="1">
        <v>45666</v>
      </c>
      <c r="N2043" t="s">
        <v>168</v>
      </c>
    </row>
    <row r="2044" spans="1:14" x14ac:dyDescent="0.3">
      <c r="A2044" t="s">
        <v>4081</v>
      </c>
      <c r="B2044" t="s">
        <v>4082</v>
      </c>
      <c r="C2044" t="s">
        <v>27</v>
      </c>
      <c r="D2044" t="s">
        <v>46</v>
      </c>
      <c r="E2044" t="s">
        <v>18</v>
      </c>
      <c r="F2044">
        <v>7219</v>
      </c>
      <c r="G2044">
        <v>25</v>
      </c>
      <c r="H2044">
        <v>5414</v>
      </c>
      <c r="I2044">
        <v>5</v>
      </c>
      <c r="J2044">
        <v>231</v>
      </c>
      <c r="K2044">
        <v>1</v>
      </c>
      <c r="L2044">
        <v>5414</v>
      </c>
      <c r="M2044" s="1">
        <v>45711</v>
      </c>
      <c r="N2044" t="s">
        <v>24</v>
      </c>
    </row>
    <row r="2045" spans="1:14" x14ac:dyDescent="0.3">
      <c r="A2045" t="s">
        <v>4083</v>
      </c>
      <c r="B2045" t="s">
        <v>4084</v>
      </c>
      <c r="C2045" t="s">
        <v>57</v>
      </c>
      <c r="D2045" t="s">
        <v>23</v>
      </c>
      <c r="E2045" t="s">
        <v>18</v>
      </c>
      <c r="F2045">
        <v>4548</v>
      </c>
      <c r="G2045">
        <v>30</v>
      </c>
      <c r="H2045">
        <v>3184</v>
      </c>
      <c r="I2045">
        <v>3.6</v>
      </c>
      <c r="J2045">
        <v>50</v>
      </c>
      <c r="K2045">
        <v>1</v>
      </c>
      <c r="L2045">
        <v>3184</v>
      </c>
      <c r="M2045" s="1">
        <v>45295</v>
      </c>
      <c r="N2045" t="s">
        <v>64</v>
      </c>
    </row>
    <row r="2046" spans="1:14" x14ac:dyDescent="0.3">
      <c r="A2046" t="s">
        <v>4085</v>
      </c>
      <c r="B2046" t="s">
        <v>4086</v>
      </c>
      <c r="C2046" t="s">
        <v>52</v>
      </c>
      <c r="D2046" t="s">
        <v>33</v>
      </c>
      <c r="E2046" t="s">
        <v>34</v>
      </c>
      <c r="F2046">
        <v>1415</v>
      </c>
      <c r="G2046">
        <v>40</v>
      </c>
      <c r="H2046">
        <v>849</v>
      </c>
      <c r="I2046">
        <v>3.3</v>
      </c>
      <c r="J2046">
        <v>50</v>
      </c>
      <c r="K2046">
        <v>5</v>
      </c>
      <c r="L2046">
        <v>4245</v>
      </c>
      <c r="M2046" s="1">
        <v>45928</v>
      </c>
      <c r="N2046" t="s">
        <v>91</v>
      </c>
    </row>
    <row r="2047" spans="1:14" x14ac:dyDescent="0.3">
      <c r="A2047" t="s">
        <v>4087</v>
      </c>
      <c r="B2047" t="s">
        <v>1708</v>
      </c>
      <c r="C2047" t="s">
        <v>37</v>
      </c>
      <c r="D2047" t="s">
        <v>28</v>
      </c>
      <c r="E2047" t="s">
        <v>34</v>
      </c>
      <c r="F2047">
        <v>5840</v>
      </c>
      <c r="G2047">
        <v>20</v>
      </c>
      <c r="H2047">
        <v>4672</v>
      </c>
      <c r="I2047">
        <v>3.8</v>
      </c>
      <c r="J2047">
        <v>234</v>
      </c>
      <c r="K2047">
        <v>1</v>
      </c>
      <c r="L2047">
        <v>4672</v>
      </c>
      <c r="M2047" s="1">
        <v>45884</v>
      </c>
      <c r="N2047" t="s">
        <v>78</v>
      </c>
    </row>
    <row r="2048" spans="1:14" x14ac:dyDescent="0.3">
      <c r="A2048" t="s">
        <v>4088</v>
      </c>
      <c r="B2048" t="s">
        <v>4089</v>
      </c>
      <c r="C2048" t="s">
        <v>22</v>
      </c>
      <c r="D2048" t="s">
        <v>109</v>
      </c>
      <c r="E2048" t="s">
        <v>34</v>
      </c>
      <c r="F2048">
        <v>1122</v>
      </c>
      <c r="G2048">
        <v>40</v>
      </c>
      <c r="H2048">
        <v>673</v>
      </c>
      <c r="I2048">
        <v>4</v>
      </c>
      <c r="J2048">
        <v>227</v>
      </c>
      <c r="K2048">
        <v>1</v>
      </c>
      <c r="L2048">
        <v>673</v>
      </c>
      <c r="M2048" s="1">
        <v>45786</v>
      </c>
      <c r="N2048" t="s">
        <v>38</v>
      </c>
    </row>
    <row r="2049" spans="1:14" x14ac:dyDescent="0.3">
      <c r="A2049" t="s">
        <v>4090</v>
      </c>
      <c r="B2049" t="s">
        <v>4091</v>
      </c>
      <c r="C2049" t="s">
        <v>88</v>
      </c>
      <c r="D2049" t="s">
        <v>33</v>
      </c>
      <c r="E2049" t="s">
        <v>34</v>
      </c>
      <c r="F2049">
        <v>4936</v>
      </c>
      <c r="G2049">
        <v>15</v>
      </c>
      <c r="H2049">
        <v>4196</v>
      </c>
      <c r="I2049">
        <v>4.5</v>
      </c>
      <c r="J2049">
        <v>343</v>
      </c>
      <c r="K2049">
        <v>1</v>
      </c>
      <c r="L2049">
        <v>4196</v>
      </c>
      <c r="M2049" s="1">
        <v>45721</v>
      </c>
      <c r="N2049" t="s">
        <v>189</v>
      </c>
    </row>
    <row r="2050" spans="1:14" x14ac:dyDescent="0.3">
      <c r="A2050" t="s">
        <v>4092</v>
      </c>
      <c r="B2050" t="s">
        <v>4093</v>
      </c>
      <c r="C2050" t="s">
        <v>32</v>
      </c>
      <c r="D2050" t="s">
        <v>46</v>
      </c>
      <c r="E2050" t="s">
        <v>18</v>
      </c>
      <c r="F2050">
        <v>6999</v>
      </c>
      <c r="G2050">
        <v>30</v>
      </c>
      <c r="H2050">
        <v>4899</v>
      </c>
      <c r="I2050">
        <v>3.9</v>
      </c>
      <c r="J2050">
        <v>496</v>
      </c>
      <c r="K2050">
        <v>2</v>
      </c>
      <c r="L2050">
        <v>9798</v>
      </c>
      <c r="M2050" s="1">
        <v>45911</v>
      </c>
      <c r="N2050" t="s">
        <v>102</v>
      </c>
    </row>
    <row r="2051" spans="1:14" x14ac:dyDescent="0.3">
      <c r="A2051" t="s">
        <v>4094</v>
      </c>
      <c r="B2051" t="s">
        <v>4095</v>
      </c>
      <c r="C2051" t="s">
        <v>16</v>
      </c>
      <c r="D2051" t="s">
        <v>46</v>
      </c>
      <c r="E2051" t="s">
        <v>18</v>
      </c>
      <c r="F2051">
        <v>9645</v>
      </c>
      <c r="G2051">
        <v>30</v>
      </c>
      <c r="H2051">
        <v>6752</v>
      </c>
      <c r="I2051">
        <v>4.3</v>
      </c>
      <c r="J2051">
        <v>87</v>
      </c>
      <c r="K2051">
        <v>2</v>
      </c>
      <c r="L2051">
        <v>13504</v>
      </c>
      <c r="M2051" s="1">
        <v>45950</v>
      </c>
      <c r="N2051" t="s">
        <v>19</v>
      </c>
    </row>
    <row r="2052" spans="1:14" x14ac:dyDescent="0.3">
      <c r="A2052" t="s">
        <v>4096</v>
      </c>
      <c r="B2052" t="s">
        <v>4097</v>
      </c>
      <c r="C2052" t="s">
        <v>45</v>
      </c>
      <c r="D2052" t="s">
        <v>53</v>
      </c>
      <c r="E2052" t="s">
        <v>34</v>
      </c>
      <c r="F2052">
        <v>5268</v>
      </c>
      <c r="G2052">
        <v>25</v>
      </c>
      <c r="H2052">
        <v>3951</v>
      </c>
      <c r="I2052">
        <v>3.9</v>
      </c>
      <c r="J2052">
        <v>132</v>
      </c>
      <c r="K2052">
        <v>1</v>
      </c>
      <c r="L2052">
        <v>3951</v>
      </c>
      <c r="M2052" s="1">
        <v>45547</v>
      </c>
      <c r="N2052" t="s">
        <v>61</v>
      </c>
    </row>
    <row r="2053" spans="1:14" x14ac:dyDescent="0.3">
      <c r="A2053" t="s">
        <v>4098</v>
      </c>
      <c r="B2053" t="s">
        <v>4099</v>
      </c>
      <c r="C2053" t="s">
        <v>16</v>
      </c>
      <c r="D2053" t="s">
        <v>17</v>
      </c>
      <c r="E2053" t="s">
        <v>34</v>
      </c>
      <c r="F2053">
        <v>6955</v>
      </c>
      <c r="G2053">
        <v>30</v>
      </c>
      <c r="H2053">
        <v>4868</v>
      </c>
      <c r="I2053">
        <v>4</v>
      </c>
      <c r="J2053">
        <v>49</v>
      </c>
      <c r="K2053">
        <v>3</v>
      </c>
      <c r="L2053">
        <v>14604</v>
      </c>
      <c r="M2053" s="1">
        <v>45806</v>
      </c>
      <c r="N2053" t="s">
        <v>85</v>
      </c>
    </row>
    <row r="2054" spans="1:14" x14ac:dyDescent="0.3">
      <c r="A2054" t="s">
        <v>4100</v>
      </c>
      <c r="B2054" t="s">
        <v>4101</v>
      </c>
      <c r="C2054" t="s">
        <v>45</v>
      </c>
      <c r="D2054" t="s">
        <v>41</v>
      </c>
      <c r="E2054" t="s">
        <v>34</v>
      </c>
      <c r="F2054">
        <v>485</v>
      </c>
      <c r="G2054">
        <v>70</v>
      </c>
      <c r="H2054">
        <v>146</v>
      </c>
      <c r="I2054">
        <v>3.7</v>
      </c>
      <c r="J2054">
        <v>273</v>
      </c>
      <c r="K2054">
        <v>1</v>
      </c>
      <c r="L2054">
        <v>146</v>
      </c>
      <c r="M2054" s="1">
        <v>45310</v>
      </c>
      <c r="N2054" t="s">
        <v>102</v>
      </c>
    </row>
    <row r="2055" spans="1:14" x14ac:dyDescent="0.3">
      <c r="A2055" t="s">
        <v>4102</v>
      </c>
      <c r="B2055" t="s">
        <v>4103</v>
      </c>
      <c r="C2055" t="s">
        <v>22</v>
      </c>
      <c r="D2055" t="s">
        <v>46</v>
      </c>
      <c r="E2055" t="s">
        <v>18</v>
      </c>
      <c r="F2055">
        <v>4952</v>
      </c>
      <c r="G2055">
        <v>40</v>
      </c>
      <c r="H2055">
        <v>2971</v>
      </c>
      <c r="I2055">
        <v>3.5</v>
      </c>
      <c r="J2055">
        <v>335</v>
      </c>
      <c r="K2055">
        <v>1</v>
      </c>
      <c r="L2055">
        <v>2971</v>
      </c>
      <c r="M2055" s="1">
        <v>45964</v>
      </c>
      <c r="N2055" t="s">
        <v>141</v>
      </c>
    </row>
    <row r="2056" spans="1:14" x14ac:dyDescent="0.3">
      <c r="A2056" t="s">
        <v>4104</v>
      </c>
      <c r="B2056" t="s">
        <v>4105</v>
      </c>
      <c r="C2056" t="s">
        <v>88</v>
      </c>
      <c r="D2056" t="s">
        <v>109</v>
      </c>
      <c r="E2056" t="s">
        <v>18</v>
      </c>
      <c r="F2056">
        <v>2560</v>
      </c>
      <c r="G2056">
        <v>10</v>
      </c>
      <c r="H2056">
        <v>2304</v>
      </c>
      <c r="I2056">
        <v>4.5</v>
      </c>
      <c r="J2056">
        <v>330</v>
      </c>
      <c r="K2056">
        <v>2</v>
      </c>
      <c r="L2056">
        <v>4608</v>
      </c>
      <c r="M2056" s="1">
        <v>45832</v>
      </c>
      <c r="N2056" t="s">
        <v>71</v>
      </c>
    </row>
    <row r="2057" spans="1:14" x14ac:dyDescent="0.3">
      <c r="A2057" t="s">
        <v>4106</v>
      </c>
      <c r="B2057" t="s">
        <v>4107</v>
      </c>
      <c r="C2057" t="s">
        <v>27</v>
      </c>
      <c r="D2057" t="s">
        <v>46</v>
      </c>
      <c r="E2057" t="s">
        <v>34</v>
      </c>
      <c r="F2057">
        <v>2356</v>
      </c>
      <c r="G2057">
        <v>70</v>
      </c>
      <c r="H2057">
        <v>707</v>
      </c>
      <c r="I2057">
        <v>3.9</v>
      </c>
      <c r="J2057">
        <v>229</v>
      </c>
      <c r="K2057">
        <v>1</v>
      </c>
      <c r="L2057">
        <v>707</v>
      </c>
      <c r="M2057" s="1">
        <v>46007</v>
      </c>
      <c r="N2057" t="s">
        <v>42</v>
      </c>
    </row>
    <row r="2058" spans="1:14" x14ac:dyDescent="0.3">
      <c r="A2058" t="s">
        <v>4108</v>
      </c>
      <c r="B2058" t="s">
        <v>4109</v>
      </c>
      <c r="C2058" t="s">
        <v>37</v>
      </c>
      <c r="D2058" t="s">
        <v>109</v>
      </c>
      <c r="E2058" t="s">
        <v>18</v>
      </c>
      <c r="F2058">
        <v>1027</v>
      </c>
      <c r="G2058">
        <v>40</v>
      </c>
      <c r="H2058">
        <v>616</v>
      </c>
      <c r="I2058">
        <v>4.3</v>
      </c>
      <c r="J2058">
        <v>437</v>
      </c>
      <c r="K2058">
        <v>4</v>
      </c>
      <c r="L2058">
        <v>2464</v>
      </c>
      <c r="M2058" s="1">
        <v>45506</v>
      </c>
      <c r="N2058" t="s">
        <v>38</v>
      </c>
    </row>
    <row r="2059" spans="1:14" x14ac:dyDescent="0.3">
      <c r="A2059" t="s">
        <v>4110</v>
      </c>
      <c r="B2059" t="s">
        <v>4111</v>
      </c>
      <c r="C2059" t="s">
        <v>88</v>
      </c>
      <c r="D2059" t="s">
        <v>23</v>
      </c>
      <c r="E2059" t="s">
        <v>34</v>
      </c>
      <c r="F2059">
        <v>1920</v>
      </c>
      <c r="G2059">
        <v>25</v>
      </c>
      <c r="H2059">
        <v>1440</v>
      </c>
      <c r="I2059">
        <v>3.7</v>
      </c>
      <c r="J2059">
        <v>201</v>
      </c>
      <c r="K2059">
        <v>2</v>
      </c>
      <c r="L2059">
        <v>2880</v>
      </c>
      <c r="M2059" s="1">
        <v>45860</v>
      </c>
      <c r="N2059" t="s">
        <v>71</v>
      </c>
    </row>
    <row r="2060" spans="1:14" x14ac:dyDescent="0.3">
      <c r="A2060" t="s">
        <v>4112</v>
      </c>
      <c r="B2060" t="s">
        <v>4113</v>
      </c>
      <c r="C2060" t="s">
        <v>52</v>
      </c>
      <c r="D2060" t="s">
        <v>46</v>
      </c>
      <c r="E2060" t="s">
        <v>161</v>
      </c>
      <c r="F2060">
        <v>2324</v>
      </c>
      <c r="G2060">
        <v>30</v>
      </c>
      <c r="H2060">
        <v>1627</v>
      </c>
      <c r="I2060">
        <v>4.0999999999999996</v>
      </c>
      <c r="J2060">
        <v>171</v>
      </c>
      <c r="K2060">
        <v>1</v>
      </c>
      <c r="L2060">
        <v>1627</v>
      </c>
      <c r="M2060" s="1">
        <v>45955</v>
      </c>
      <c r="N2060" t="s">
        <v>38</v>
      </c>
    </row>
    <row r="2061" spans="1:14" x14ac:dyDescent="0.3">
      <c r="A2061" t="s">
        <v>4114</v>
      </c>
      <c r="B2061" t="s">
        <v>4115</v>
      </c>
      <c r="C2061" t="s">
        <v>57</v>
      </c>
      <c r="D2061" t="s">
        <v>109</v>
      </c>
      <c r="E2061" t="s">
        <v>161</v>
      </c>
      <c r="F2061">
        <v>983</v>
      </c>
      <c r="G2061">
        <v>10</v>
      </c>
      <c r="H2061">
        <v>885</v>
      </c>
      <c r="I2061">
        <v>3.1</v>
      </c>
      <c r="J2061">
        <v>135</v>
      </c>
      <c r="K2061">
        <v>1</v>
      </c>
      <c r="L2061">
        <v>885</v>
      </c>
      <c r="M2061" s="1">
        <v>45637</v>
      </c>
      <c r="N2061" t="s">
        <v>64</v>
      </c>
    </row>
    <row r="2062" spans="1:14" x14ac:dyDescent="0.3">
      <c r="A2062" t="s">
        <v>4116</v>
      </c>
      <c r="B2062" t="s">
        <v>1516</v>
      </c>
      <c r="C2062" t="s">
        <v>22</v>
      </c>
      <c r="D2062" t="s">
        <v>53</v>
      </c>
      <c r="E2062" t="s">
        <v>34</v>
      </c>
      <c r="F2062">
        <v>6434</v>
      </c>
      <c r="G2062">
        <v>25</v>
      </c>
      <c r="H2062">
        <v>4826</v>
      </c>
      <c r="I2062">
        <v>3.9</v>
      </c>
      <c r="J2062">
        <v>271</v>
      </c>
      <c r="K2062">
        <v>1</v>
      </c>
      <c r="L2062">
        <v>4826</v>
      </c>
      <c r="M2062" s="1">
        <v>45295</v>
      </c>
      <c r="N2062" t="s">
        <v>168</v>
      </c>
    </row>
    <row r="2063" spans="1:14" x14ac:dyDescent="0.3">
      <c r="A2063" t="s">
        <v>4117</v>
      </c>
      <c r="B2063" t="s">
        <v>4118</v>
      </c>
      <c r="C2063" t="s">
        <v>45</v>
      </c>
      <c r="D2063" t="s">
        <v>109</v>
      </c>
      <c r="E2063" t="s">
        <v>161</v>
      </c>
      <c r="F2063">
        <v>1418</v>
      </c>
      <c r="G2063">
        <v>20</v>
      </c>
      <c r="H2063">
        <v>1134</v>
      </c>
      <c r="I2063">
        <v>3.7</v>
      </c>
      <c r="J2063">
        <v>322</v>
      </c>
      <c r="K2063">
        <v>1</v>
      </c>
      <c r="L2063">
        <v>1134</v>
      </c>
      <c r="M2063" s="1">
        <v>45320</v>
      </c>
      <c r="N2063" t="s">
        <v>24</v>
      </c>
    </row>
    <row r="2064" spans="1:14" x14ac:dyDescent="0.3">
      <c r="A2064" t="s">
        <v>4119</v>
      </c>
      <c r="B2064" t="s">
        <v>4120</v>
      </c>
      <c r="C2064" t="s">
        <v>45</v>
      </c>
      <c r="D2064" t="s">
        <v>53</v>
      </c>
      <c r="E2064" t="s">
        <v>34</v>
      </c>
      <c r="F2064">
        <v>1853</v>
      </c>
      <c r="G2064">
        <v>40</v>
      </c>
      <c r="H2064">
        <v>1112</v>
      </c>
      <c r="I2064">
        <v>4.7</v>
      </c>
      <c r="J2064">
        <v>252</v>
      </c>
      <c r="K2064">
        <v>1</v>
      </c>
      <c r="L2064">
        <v>1112</v>
      </c>
      <c r="M2064" s="1">
        <v>45894</v>
      </c>
      <c r="N2064" t="s">
        <v>189</v>
      </c>
    </row>
    <row r="2065" spans="1:14" x14ac:dyDescent="0.3">
      <c r="A2065" t="s">
        <v>4121</v>
      </c>
      <c r="B2065" t="s">
        <v>4122</v>
      </c>
      <c r="C2065" t="s">
        <v>27</v>
      </c>
      <c r="D2065" t="s">
        <v>23</v>
      </c>
      <c r="E2065" t="s">
        <v>34</v>
      </c>
      <c r="F2065">
        <v>3565</v>
      </c>
      <c r="G2065">
        <v>40</v>
      </c>
      <c r="H2065">
        <v>2139</v>
      </c>
      <c r="I2065">
        <v>3.5</v>
      </c>
      <c r="J2065">
        <v>252</v>
      </c>
      <c r="K2065">
        <v>1</v>
      </c>
      <c r="L2065">
        <v>2139</v>
      </c>
      <c r="M2065" s="1">
        <v>45721</v>
      </c>
      <c r="N2065" t="s">
        <v>24</v>
      </c>
    </row>
    <row r="2066" spans="1:14" x14ac:dyDescent="0.3">
      <c r="A2066" t="s">
        <v>4123</v>
      </c>
      <c r="B2066" t="s">
        <v>4124</v>
      </c>
      <c r="C2066" t="s">
        <v>116</v>
      </c>
      <c r="D2066" t="s">
        <v>28</v>
      </c>
      <c r="E2066" t="s">
        <v>34</v>
      </c>
      <c r="F2066">
        <v>6509</v>
      </c>
      <c r="G2066">
        <v>30</v>
      </c>
      <c r="H2066">
        <v>4556</v>
      </c>
      <c r="I2066">
        <v>4</v>
      </c>
      <c r="J2066">
        <v>328</v>
      </c>
      <c r="K2066">
        <v>1</v>
      </c>
      <c r="L2066">
        <v>4556</v>
      </c>
      <c r="M2066" s="1">
        <v>45652</v>
      </c>
      <c r="N2066" t="s">
        <v>91</v>
      </c>
    </row>
    <row r="2067" spans="1:14" x14ac:dyDescent="0.3">
      <c r="A2067" t="s">
        <v>4125</v>
      </c>
      <c r="B2067" t="s">
        <v>4126</v>
      </c>
      <c r="C2067" t="s">
        <v>22</v>
      </c>
      <c r="D2067" t="s">
        <v>46</v>
      </c>
      <c r="E2067" t="s">
        <v>161</v>
      </c>
      <c r="F2067">
        <v>7551</v>
      </c>
      <c r="G2067">
        <v>15</v>
      </c>
      <c r="H2067">
        <v>6418</v>
      </c>
      <c r="I2067">
        <v>4.3</v>
      </c>
      <c r="J2067">
        <v>70</v>
      </c>
      <c r="K2067">
        <v>1</v>
      </c>
      <c r="L2067">
        <v>6418</v>
      </c>
      <c r="M2067" s="1">
        <v>45696</v>
      </c>
      <c r="N2067" t="s">
        <v>85</v>
      </c>
    </row>
    <row r="2068" spans="1:14" x14ac:dyDescent="0.3">
      <c r="A2068" t="s">
        <v>4127</v>
      </c>
      <c r="B2068" t="s">
        <v>4128</v>
      </c>
      <c r="C2068" t="s">
        <v>52</v>
      </c>
      <c r="D2068" t="s">
        <v>109</v>
      </c>
      <c r="E2068" t="s">
        <v>34</v>
      </c>
      <c r="F2068">
        <v>2957</v>
      </c>
      <c r="G2068">
        <v>30</v>
      </c>
      <c r="H2068">
        <v>2070</v>
      </c>
      <c r="I2068">
        <v>4.5999999999999996</v>
      </c>
      <c r="J2068">
        <v>193</v>
      </c>
      <c r="K2068">
        <v>1</v>
      </c>
      <c r="L2068">
        <v>2070</v>
      </c>
      <c r="M2068" s="1">
        <v>45758</v>
      </c>
      <c r="N2068" t="s">
        <v>141</v>
      </c>
    </row>
    <row r="2069" spans="1:14" x14ac:dyDescent="0.3">
      <c r="A2069" t="s">
        <v>4129</v>
      </c>
      <c r="B2069" t="s">
        <v>4130</v>
      </c>
      <c r="C2069" t="s">
        <v>22</v>
      </c>
      <c r="D2069" t="s">
        <v>41</v>
      </c>
      <c r="E2069" t="s">
        <v>34</v>
      </c>
      <c r="F2069">
        <v>2220</v>
      </c>
      <c r="G2069">
        <v>10</v>
      </c>
      <c r="H2069">
        <v>1998</v>
      </c>
      <c r="I2069">
        <v>4.5</v>
      </c>
      <c r="J2069">
        <v>82</v>
      </c>
      <c r="K2069">
        <v>1</v>
      </c>
      <c r="L2069">
        <v>1998</v>
      </c>
      <c r="M2069" s="1">
        <v>45543</v>
      </c>
      <c r="N2069" t="s">
        <v>54</v>
      </c>
    </row>
    <row r="2070" spans="1:14" x14ac:dyDescent="0.3">
      <c r="A2070" t="s">
        <v>4131</v>
      </c>
      <c r="B2070" t="s">
        <v>4132</v>
      </c>
      <c r="C2070" t="s">
        <v>32</v>
      </c>
      <c r="D2070" t="s">
        <v>33</v>
      </c>
      <c r="E2070" t="s">
        <v>18</v>
      </c>
      <c r="F2070">
        <v>3803</v>
      </c>
      <c r="G2070">
        <v>10</v>
      </c>
      <c r="H2070">
        <v>3423</v>
      </c>
      <c r="I2070">
        <v>4.0999999999999996</v>
      </c>
      <c r="J2070">
        <v>34</v>
      </c>
      <c r="K2070">
        <v>3</v>
      </c>
      <c r="L2070">
        <v>10269</v>
      </c>
      <c r="M2070" s="1">
        <v>45440</v>
      </c>
      <c r="N2070" t="s">
        <v>189</v>
      </c>
    </row>
    <row r="2071" spans="1:14" x14ac:dyDescent="0.3">
      <c r="A2071" t="s">
        <v>4133</v>
      </c>
      <c r="B2071" t="s">
        <v>4134</v>
      </c>
      <c r="C2071" t="s">
        <v>27</v>
      </c>
      <c r="D2071" t="s">
        <v>109</v>
      </c>
      <c r="E2071" t="s">
        <v>18</v>
      </c>
      <c r="F2071">
        <v>1980</v>
      </c>
      <c r="G2071">
        <v>0</v>
      </c>
      <c r="H2071">
        <v>1980</v>
      </c>
      <c r="I2071">
        <v>4.0999999999999996</v>
      </c>
      <c r="J2071">
        <v>230</v>
      </c>
      <c r="K2071">
        <v>1</v>
      </c>
      <c r="L2071">
        <v>1980</v>
      </c>
      <c r="M2071" s="1">
        <v>45556</v>
      </c>
      <c r="N2071" t="s">
        <v>85</v>
      </c>
    </row>
    <row r="2072" spans="1:14" x14ac:dyDescent="0.3">
      <c r="A2072" t="s">
        <v>4135</v>
      </c>
      <c r="B2072" t="s">
        <v>4136</v>
      </c>
      <c r="C2072" t="s">
        <v>32</v>
      </c>
      <c r="D2072" t="s">
        <v>17</v>
      </c>
      <c r="E2072" t="s">
        <v>18</v>
      </c>
      <c r="F2072">
        <v>3353</v>
      </c>
      <c r="G2072">
        <v>25</v>
      </c>
      <c r="H2072">
        <v>2515</v>
      </c>
      <c r="I2072">
        <v>4.7</v>
      </c>
      <c r="J2072">
        <v>90</v>
      </c>
      <c r="K2072">
        <v>1</v>
      </c>
      <c r="L2072">
        <v>2515</v>
      </c>
      <c r="M2072" s="1">
        <v>45517</v>
      </c>
      <c r="N2072" t="s">
        <v>61</v>
      </c>
    </row>
    <row r="2073" spans="1:14" x14ac:dyDescent="0.3">
      <c r="A2073" t="s">
        <v>4137</v>
      </c>
      <c r="B2073" t="s">
        <v>4138</v>
      </c>
      <c r="C2073" t="s">
        <v>32</v>
      </c>
      <c r="D2073" t="s">
        <v>41</v>
      </c>
      <c r="E2073" t="s">
        <v>74</v>
      </c>
      <c r="F2073">
        <v>695</v>
      </c>
      <c r="G2073">
        <v>40</v>
      </c>
      <c r="H2073">
        <v>417</v>
      </c>
      <c r="I2073">
        <v>4.0999999999999996</v>
      </c>
      <c r="J2073">
        <v>47</v>
      </c>
      <c r="K2073">
        <v>3</v>
      </c>
      <c r="L2073">
        <v>1251</v>
      </c>
      <c r="M2073" s="1">
        <v>45339</v>
      </c>
      <c r="N2073" t="s">
        <v>58</v>
      </c>
    </row>
    <row r="2074" spans="1:14" x14ac:dyDescent="0.3">
      <c r="A2074" t="s">
        <v>4139</v>
      </c>
      <c r="B2074" t="s">
        <v>4140</v>
      </c>
      <c r="C2074" t="s">
        <v>32</v>
      </c>
      <c r="D2074" t="s">
        <v>41</v>
      </c>
      <c r="E2074" t="s">
        <v>34</v>
      </c>
      <c r="F2074">
        <v>1883</v>
      </c>
      <c r="G2074">
        <v>30</v>
      </c>
      <c r="H2074">
        <v>1318</v>
      </c>
      <c r="I2074">
        <v>4.2</v>
      </c>
      <c r="J2074">
        <v>76</v>
      </c>
      <c r="K2074">
        <v>1</v>
      </c>
      <c r="L2074">
        <v>1318</v>
      </c>
      <c r="M2074" s="1">
        <v>45689</v>
      </c>
      <c r="N2074" t="s">
        <v>38</v>
      </c>
    </row>
    <row r="2075" spans="1:14" x14ac:dyDescent="0.3">
      <c r="A2075" t="s">
        <v>4141</v>
      </c>
      <c r="B2075" t="s">
        <v>4142</v>
      </c>
      <c r="C2075" t="s">
        <v>88</v>
      </c>
      <c r="D2075" t="s">
        <v>33</v>
      </c>
      <c r="E2075" t="s">
        <v>18</v>
      </c>
      <c r="F2075">
        <v>2470</v>
      </c>
      <c r="G2075">
        <v>25</v>
      </c>
      <c r="H2075">
        <v>1852</v>
      </c>
      <c r="I2075">
        <v>4.7</v>
      </c>
      <c r="J2075">
        <v>196</v>
      </c>
      <c r="K2075">
        <v>1</v>
      </c>
      <c r="L2075">
        <v>1852</v>
      </c>
      <c r="M2075" s="1">
        <v>45309</v>
      </c>
      <c r="N2075" t="s">
        <v>29</v>
      </c>
    </row>
    <row r="2076" spans="1:14" x14ac:dyDescent="0.3">
      <c r="A2076" t="s">
        <v>4143</v>
      </c>
      <c r="B2076" t="s">
        <v>4144</v>
      </c>
      <c r="C2076" t="s">
        <v>52</v>
      </c>
      <c r="D2076" t="s">
        <v>28</v>
      </c>
      <c r="E2076" t="s">
        <v>34</v>
      </c>
      <c r="F2076">
        <v>5008</v>
      </c>
      <c r="G2076">
        <v>25</v>
      </c>
      <c r="H2076">
        <v>3756</v>
      </c>
      <c r="I2076">
        <v>5</v>
      </c>
      <c r="J2076">
        <v>129</v>
      </c>
      <c r="K2076">
        <v>2</v>
      </c>
      <c r="L2076">
        <v>7512</v>
      </c>
      <c r="M2076" s="1">
        <v>45417</v>
      </c>
      <c r="N2076" t="s">
        <v>49</v>
      </c>
    </row>
    <row r="2077" spans="1:14" x14ac:dyDescent="0.3">
      <c r="A2077" t="s">
        <v>4145</v>
      </c>
      <c r="B2077" t="s">
        <v>4146</v>
      </c>
      <c r="C2077" t="s">
        <v>37</v>
      </c>
      <c r="D2077" t="s">
        <v>33</v>
      </c>
      <c r="E2077" t="s">
        <v>34</v>
      </c>
      <c r="F2077">
        <v>4606</v>
      </c>
      <c r="G2077">
        <v>30</v>
      </c>
      <c r="H2077">
        <v>3224</v>
      </c>
      <c r="I2077">
        <v>4.2</v>
      </c>
      <c r="J2077">
        <v>271</v>
      </c>
      <c r="K2077">
        <v>1</v>
      </c>
      <c r="L2077">
        <v>3224</v>
      </c>
      <c r="M2077" s="1">
        <v>45370</v>
      </c>
      <c r="N2077" t="s">
        <v>91</v>
      </c>
    </row>
    <row r="2078" spans="1:14" x14ac:dyDescent="0.3">
      <c r="A2078" t="s">
        <v>4147</v>
      </c>
      <c r="B2078" t="s">
        <v>4148</v>
      </c>
      <c r="C2078" t="s">
        <v>32</v>
      </c>
      <c r="D2078" t="s">
        <v>46</v>
      </c>
      <c r="E2078" t="s">
        <v>34</v>
      </c>
      <c r="F2078">
        <v>7586</v>
      </c>
      <c r="G2078">
        <v>30</v>
      </c>
      <c r="H2078">
        <v>5310</v>
      </c>
      <c r="I2078">
        <v>4.4000000000000004</v>
      </c>
      <c r="J2078">
        <v>47</v>
      </c>
      <c r="K2078">
        <v>1</v>
      </c>
      <c r="L2078">
        <v>5310</v>
      </c>
      <c r="M2078" s="1">
        <v>45641</v>
      </c>
      <c r="N2078" t="s">
        <v>102</v>
      </c>
    </row>
    <row r="2079" spans="1:14" x14ac:dyDescent="0.3">
      <c r="A2079" t="s">
        <v>4149</v>
      </c>
      <c r="B2079" t="s">
        <v>4150</v>
      </c>
      <c r="C2079" t="s">
        <v>52</v>
      </c>
      <c r="D2079" t="s">
        <v>109</v>
      </c>
      <c r="E2079" t="s">
        <v>161</v>
      </c>
      <c r="F2079">
        <v>2941</v>
      </c>
      <c r="G2079">
        <v>20</v>
      </c>
      <c r="H2079">
        <v>2353</v>
      </c>
      <c r="I2079">
        <v>4.5</v>
      </c>
      <c r="J2079">
        <v>287</v>
      </c>
      <c r="K2079">
        <v>2</v>
      </c>
      <c r="L2079">
        <v>4706</v>
      </c>
      <c r="M2079" s="1">
        <v>45311</v>
      </c>
      <c r="N2079" t="s">
        <v>58</v>
      </c>
    </row>
    <row r="2080" spans="1:14" x14ac:dyDescent="0.3">
      <c r="A2080" t="s">
        <v>4151</v>
      </c>
      <c r="B2080" t="s">
        <v>4152</v>
      </c>
      <c r="C2080" t="s">
        <v>52</v>
      </c>
      <c r="D2080" t="s">
        <v>33</v>
      </c>
      <c r="E2080" t="s">
        <v>34</v>
      </c>
      <c r="F2080">
        <v>2521</v>
      </c>
      <c r="G2080">
        <v>30</v>
      </c>
      <c r="H2080">
        <v>1765</v>
      </c>
      <c r="I2080">
        <v>4.7</v>
      </c>
      <c r="J2080">
        <v>96</v>
      </c>
      <c r="K2080">
        <v>1</v>
      </c>
      <c r="L2080">
        <v>1765</v>
      </c>
      <c r="M2080" s="1">
        <v>45658</v>
      </c>
      <c r="N2080" t="s">
        <v>19</v>
      </c>
    </row>
    <row r="2081" spans="1:14" x14ac:dyDescent="0.3">
      <c r="A2081" t="s">
        <v>4153</v>
      </c>
      <c r="B2081" t="s">
        <v>4154</v>
      </c>
      <c r="C2081" t="s">
        <v>22</v>
      </c>
      <c r="D2081" t="s">
        <v>53</v>
      </c>
      <c r="E2081" t="s">
        <v>34</v>
      </c>
      <c r="F2081">
        <v>1548</v>
      </c>
      <c r="G2081">
        <v>40</v>
      </c>
      <c r="H2081">
        <v>929</v>
      </c>
      <c r="I2081">
        <v>4.5999999999999996</v>
      </c>
      <c r="J2081">
        <v>346</v>
      </c>
      <c r="K2081">
        <v>1</v>
      </c>
      <c r="L2081">
        <v>929</v>
      </c>
      <c r="M2081" s="1">
        <v>45685</v>
      </c>
      <c r="N2081" t="s">
        <v>141</v>
      </c>
    </row>
    <row r="2082" spans="1:14" x14ac:dyDescent="0.3">
      <c r="A2082" t="s">
        <v>4155</v>
      </c>
      <c r="B2082" t="s">
        <v>4156</v>
      </c>
      <c r="C2082" t="s">
        <v>27</v>
      </c>
      <c r="D2082" t="s">
        <v>109</v>
      </c>
      <c r="E2082" t="s">
        <v>18</v>
      </c>
      <c r="F2082">
        <v>2483</v>
      </c>
      <c r="G2082">
        <v>20</v>
      </c>
      <c r="H2082">
        <v>1986</v>
      </c>
      <c r="I2082">
        <v>3.8</v>
      </c>
      <c r="J2082">
        <v>92</v>
      </c>
      <c r="K2082">
        <v>1</v>
      </c>
      <c r="L2082">
        <v>1986</v>
      </c>
      <c r="M2082" s="1">
        <v>45482</v>
      </c>
      <c r="N2082" t="s">
        <v>91</v>
      </c>
    </row>
    <row r="2083" spans="1:14" x14ac:dyDescent="0.3">
      <c r="A2083" t="s">
        <v>4157</v>
      </c>
      <c r="B2083" t="s">
        <v>4158</v>
      </c>
      <c r="C2083" t="s">
        <v>16</v>
      </c>
      <c r="D2083" t="s">
        <v>33</v>
      </c>
      <c r="E2083" t="s">
        <v>34</v>
      </c>
      <c r="F2083">
        <v>4249</v>
      </c>
      <c r="G2083">
        <v>15</v>
      </c>
      <c r="H2083">
        <v>3612</v>
      </c>
      <c r="I2083">
        <v>4.3</v>
      </c>
      <c r="J2083">
        <v>329</v>
      </c>
      <c r="K2083">
        <v>1</v>
      </c>
      <c r="L2083">
        <v>3612</v>
      </c>
      <c r="M2083" s="1">
        <v>45468</v>
      </c>
      <c r="N2083" t="s">
        <v>49</v>
      </c>
    </row>
    <row r="2084" spans="1:14" x14ac:dyDescent="0.3">
      <c r="A2084" t="s">
        <v>4159</v>
      </c>
      <c r="B2084" t="s">
        <v>4160</v>
      </c>
      <c r="C2084" t="s">
        <v>37</v>
      </c>
      <c r="D2084" t="s">
        <v>41</v>
      </c>
      <c r="E2084" t="s">
        <v>34</v>
      </c>
      <c r="F2084">
        <v>2683</v>
      </c>
      <c r="G2084">
        <v>15</v>
      </c>
      <c r="H2084">
        <v>2281</v>
      </c>
      <c r="I2084">
        <v>4.5999999999999996</v>
      </c>
      <c r="J2084">
        <v>80</v>
      </c>
      <c r="K2084">
        <v>2</v>
      </c>
      <c r="L2084">
        <v>4562</v>
      </c>
      <c r="M2084" s="1">
        <v>45338</v>
      </c>
      <c r="N2084" t="s">
        <v>91</v>
      </c>
    </row>
    <row r="2085" spans="1:14" x14ac:dyDescent="0.3">
      <c r="A2085" t="s">
        <v>4161</v>
      </c>
      <c r="B2085" t="s">
        <v>4162</v>
      </c>
      <c r="C2085" t="s">
        <v>16</v>
      </c>
      <c r="D2085" t="s">
        <v>46</v>
      </c>
      <c r="E2085" t="s">
        <v>18</v>
      </c>
      <c r="F2085">
        <v>10543</v>
      </c>
      <c r="G2085">
        <v>30</v>
      </c>
      <c r="H2085">
        <v>7380</v>
      </c>
      <c r="I2085">
        <v>4.8</v>
      </c>
      <c r="J2085">
        <v>66</v>
      </c>
      <c r="K2085">
        <v>1</v>
      </c>
      <c r="L2085">
        <v>7380</v>
      </c>
      <c r="M2085" s="1">
        <v>45439</v>
      </c>
      <c r="N2085" t="s">
        <v>168</v>
      </c>
    </row>
    <row r="2086" spans="1:14" x14ac:dyDescent="0.3">
      <c r="A2086" t="s">
        <v>4163</v>
      </c>
      <c r="B2086" t="s">
        <v>4164</v>
      </c>
      <c r="C2086" t="s">
        <v>57</v>
      </c>
      <c r="D2086" t="s">
        <v>17</v>
      </c>
      <c r="E2086" t="s">
        <v>34</v>
      </c>
      <c r="F2086">
        <v>4888</v>
      </c>
      <c r="G2086">
        <v>20</v>
      </c>
      <c r="H2086">
        <v>3910</v>
      </c>
      <c r="I2086">
        <v>4</v>
      </c>
      <c r="J2086">
        <v>232</v>
      </c>
      <c r="K2086">
        <v>1</v>
      </c>
      <c r="L2086">
        <v>3910</v>
      </c>
      <c r="M2086" s="1">
        <v>45420</v>
      </c>
      <c r="N2086" t="s">
        <v>42</v>
      </c>
    </row>
    <row r="2087" spans="1:14" x14ac:dyDescent="0.3">
      <c r="A2087" t="s">
        <v>4165</v>
      </c>
      <c r="B2087" t="s">
        <v>3642</v>
      </c>
      <c r="C2087" t="s">
        <v>37</v>
      </c>
      <c r="D2087" t="s">
        <v>53</v>
      </c>
      <c r="E2087" t="s">
        <v>74</v>
      </c>
      <c r="F2087">
        <v>1459</v>
      </c>
      <c r="G2087">
        <v>20</v>
      </c>
      <c r="H2087">
        <v>1167</v>
      </c>
      <c r="I2087">
        <v>4.3</v>
      </c>
      <c r="J2087">
        <v>116</v>
      </c>
      <c r="K2087">
        <v>1</v>
      </c>
      <c r="L2087">
        <v>1167</v>
      </c>
      <c r="M2087" s="1">
        <v>45561</v>
      </c>
      <c r="N2087" t="s">
        <v>64</v>
      </c>
    </row>
    <row r="2088" spans="1:14" x14ac:dyDescent="0.3">
      <c r="A2088" t="s">
        <v>4166</v>
      </c>
      <c r="B2088" t="s">
        <v>4167</v>
      </c>
      <c r="C2088" t="s">
        <v>45</v>
      </c>
      <c r="D2088" t="s">
        <v>17</v>
      </c>
      <c r="E2088" t="s">
        <v>18</v>
      </c>
      <c r="F2088">
        <v>1461</v>
      </c>
      <c r="G2088">
        <v>30</v>
      </c>
      <c r="H2088">
        <v>1023</v>
      </c>
      <c r="I2088">
        <v>4.3</v>
      </c>
      <c r="J2088">
        <v>118</v>
      </c>
      <c r="K2088">
        <v>1</v>
      </c>
      <c r="L2088">
        <v>1023</v>
      </c>
      <c r="M2088" s="1">
        <v>45532</v>
      </c>
      <c r="N2088" t="s">
        <v>141</v>
      </c>
    </row>
    <row r="2089" spans="1:14" x14ac:dyDescent="0.3">
      <c r="A2089" t="s">
        <v>4168</v>
      </c>
      <c r="B2089" t="s">
        <v>4169</v>
      </c>
      <c r="C2089" t="s">
        <v>22</v>
      </c>
      <c r="D2089" t="s">
        <v>46</v>
      </c>
      <c r="E2089" t="s">
        <v>74</v>
      </c>
      <c r="F2089">
        <v>5720</v>
      </c>
      <c r="G2089">
        <v>25</v>
      </c>
      <c r="H2089">
        <v>4290</v>
      </c>
      <c r="I2089">
        <v>4.0999999999999996</v>
      </c>
      <c r="J2089">
        <v>113</v>
      </c>
      <c r="K2089">
        <v>1</v>
      </c>
      <c r="L2089">
        <v>4290</v>
      </c>
      <c r="M2089" s="1">
        <v>45627</v>
      </c>
      <c r="N2089" t="s">
        <v>150</v>
      </c>
    </row>
    <row r="2090" spans="1:14" x14ac:dyDescent="0.3">
      <c r="A2090" t="s">
        <v>4170</v>
      </c>
      <c r="B2090" t="s">
        <v>4171</v>
      </c>
      <c r="C2090" t="s">
        <v>16</v>
      </c>
      <c r="D2090" t="s">
        <v>109</v>
      </c>
      <c r="E2090" t="s">
        <v>34</v>
      </c>
      <c r="F2090">
        <v>1530</v>
      </c>
      <c r="G2090">
        <v>30</v>
      </c>
      <c r="H2090">
        <v>1071</v>
      </c>
      <c r="I2090">
        <v>4.2</v>
      </c>
      <c r="J2090">
        <v>134</v>
      </c>
      <c r="K2090">
        <v>1</v>
      </c>
      <c r="L2090">
        <v>1071</v>
      </c>
      <c r="M2090" s="1">
        <v>45753</v>
      </c>
      <c r="N2090" t="s">
        <v>78</v>
      </c>
    </row>
    <row r="2091" spans="1:14" x14ac:dyDescent="0.3">
      <c r="A2091" t="s">
        <v>4172</v>
      </c>
      <c r="B2091" t="s">
        <v>4173</v>
      </c>
      <c r="C2091" t="s">
        <v>27</v>
      </c>
      <c r="D2091" t="s">
        <v>33</v>
      </c>
      <c r="E2091" t="s">
        <v>34</v>
      </c>
      <c r="F2091">
        <v>1440</v>
      </c>
      <c r="G2091">
        <v>20</v>
      </c>
      <c r="H2091">
        <v>1152</v>
      </c>
      <c r="I2091">
        <v>3</v>
      </c>
      <c r="J2091">
        <v>321</v>
      </c>
      <c r="K2091">
        <v>1</v>
      </c>
      <c r="L2091">
        <v>1152</v>
      </c>
      <c r="M2091" s="1">
        <v>45320</v>
      </c>
      <c r="N2091" t="s">
        <v>75</v>
      </c>
    </row>
    <row r="2092" spans="1:14" x14ac:dyDescent="0.3">
      <c r="A2092" t="s">
        <v>4174</v>
      </c>
      <c r="B2092" t="s">
        <v>4175</v>
      </c>
      <c r="C2092" t="s">
        <v>116</v>
      </c>
      <c r="D2092" t="s">
        <v>46</v>
      </c>
      <c r="E2092" t="s">
        <v>74</v>
      </c>
      <c r="F2092">
        <v>4931</v>
      </c>
      <c r="G2092">
        <v>40</v>
      </c>
      <c r="H2092">
        <v>2959</v>
      </c>
      <c r="I2092">
        <v>5</v>
      </c>
      <c r="J2092">
        <v>69</v>
      </c>
      <c r="K2092">
        <v>2</v>
      </c>
      <c r="L2092">
        <v>5918</v>
      </c>
      <c r="M2092" s="1">
        <v>45758</v>
      </c>
      <c r="N2092" t="s">
        <v>42</v>
      </c>
    </row>
    <row r="2093" spans="1:14" x14ac:dyDescent="0.3">
      <c r="A2093" t="s">
        <v>4176</v>
      </c>
      <c r="B2093" t="s">
        <v>4177</v>
      </c>
      <c r="C2093" t="s">
        <v>116</v>
      </c>
      <c r="D2093" t="s">
        <v>46</v>
      </c>
      <c r="E2093" t="s">
        <v>34</v>
      </c>
      <c r="F2093">
        <v>9389</v>
      </c>
      <c r="G2093">
        <v>10</v>
      </c>
      <c r="H2093">
        <v>8450</v>
      </c>
      <c r="I2093">
        <v>5</v>
      </c>
      <c r="J2093">
        <v>656</v>
      </c>
      <c r="K2093">
        <v>1</v>
      </c>
      <c r="L2093">
        <v>8450</v>
      </c>
      <c r="M2093" s="1">
        <v>45767</v>
      </c>
      <c r="N2093" t="s">
        <v>102</v>
      </c>
    </row>
    <row r="2094" spans="1:14" x14ac:dyDescent="0.3">
      <c r="A2094" t="s">
        <v>4178</v>
      </c>
      <c r="B2094" t="s">
        <v>4179</v>
      </c>
      <c r="C2094" t="s">
        <v>45</v>
      </c>
      <c r="D2094" t="s">
        <v>23</v>
      </c>
      <c r="E2094" t="s">
        <v>34</v>
      </c>
      <c r="F2094">
        <v>1663</v>
      </c>
      <c r="G2094">
        <v>20</v>
      </c>
      <c r="H2094">
        <v>1330</v>
      </c>
      <c r="I2094">
        <v>4</v>
      </c>
      <c r="J2094">
        <v>166</v>
      </c>
      <c r="K2094">
        <v>2</v>
      </c>
      <c r="L2094">
        <v>2660</v>
      </c>
      <c r="M2094" s="1">
        <v>45453</v>
      </c>
      <c r="N2094" t="s">
        <v>150</v>
      </c>
    </row>
    <row r="2095" spans="1:14" x14ac:dyDescent="0.3">
      <c r="A2095" t="s">
        <v>4180</v>
      </c>
      <c r="B2095" t="s">
        <v>4181</v>
      </c>
      <c r="C2095" t="s">
        <v>32</v>
      </c>
      <c r="D2095" t="s">
        <v>28</v>
      </c>
      <c r="E2095" t="s">
        <v>34</v>
      </c>
      <c r="F2095">
        <v>7847</v>
      </c>
      <c r="G2095">
        <v>25</v>
      </c>
      <c r="H2095">
        <v>5885</v>
      </c>
      <c r="I2095">
        <v>4</v>
      </c>
      <c r="J2095">
        <v>171</v>
      </c>
      <c r="K2095">
        <v>1</v>
      </c>
      <c r="L2095">
        <v>5885</v>
      </c>
      <c r="M2095" s="1">
        <v>45325</v>
      </c>
      <c r="N2095" t="s">
        <v>102</v>
      </c>
    </row>
    <row r="2096" spans="1:14" x14ac:dyDescent="0.3">
      <c r="A2096" t="s">
        <v>4182</v>
      </c>
      <c r="B2096" t="s">
        <v>848</v>
      </c>
      <c r="C2096" t="s">
        <v>52</v>
      </c>
      <c r="D2096" t="s">
        <v>109</v>
      </c>
      <c r="E2096" t="s">
        <v>18</v>
      </c>
      <c r="F2096">
        <v>2884</v>
      </c>
      <c r="G2096">
        <v>40</v>
      </c>
      <c r="H2096">
        <v>1730</v>
      </c>
      <c r="I2096">
        <v>3.3</v>
      </c>
      <c r="J2096">
        <v>241</v>
      </c>
      <c r="K2096">
        <v>1</v>
      </c>
      <c r="L2096">
        <v>1730</v>
      </c>
      <c r="M2096" s="1">
        <v>45476</v>
      </c>
      <c r="N2096" t="s">
        <v>71</v>
      </c>
    </row>
    <row r="2097" spans="1:14" x14ac:dyDescent="0.3">
      <c r="A2097" t="s">
        <v>4183</v>
      </c>
      <c r="B2097" t="s">
        <v>4184</v>
      </c>
      <c r="C2097" t="s">
        <v>16</v>
      </c>
      <c r="D2097" t="s">
        <v>46</v>
      </c>
      <c r="E2097" t="s">
        <v>74</v>
      </c>
      <c r="F2097">
        <v>7069</v>
      </c>
      <c r="G2097">
        <v>20</v>
      </c>
      <c r="H2097">
        <v>5655</v>
      </c>
      <c r="I2097">
        <v>3.2</v>
      </c>
      <c r="J2097">
        <v>36</v>
      </c>
      <c r="K2097">
        <v>1</v>
      </c>
      <c r="L2097">
        <v>5655</v>
      </c>
      <c r="M2097" s="1">
        <v>45851</v>
      </c>
      <c r="N2097" t="s">
        <v>61</v>
      </c>
    </row>
    <row r="2098" spans="1:14" x14ac:dyDescent="0.3">
      <c r="A2098" t="s">
        <v>4185</v>
      </c>
      <c r="B2098" t="s">
        <v>4186</v>
      </c>
      <c r="C2098" t="s">
        <v>27</v>
      </c>
      <c r="D2098" t="s">
        <v>109</v>
      </c>
      <c r="E2098" t="s">
        <v>18</v>
      </c>
      <c r="F2098">
        <v>2128</v>
      </c>
      <c r="G2098">
        <v>50</v>
      </c>
      <c r="H2098">
        <v>1064</v>
      </c>
      <c r="I2098">
        <v>4.3</v>
      </c>
      <c r="J2098">
        <v>109</v>
      </c>
      <c r="K2098">
        <v>3</v>
      </c>
      <c r="L2098">
        <v>3192</v>
      </c>
      <c r="M2098" s="1">
        <v>45332</v>
      </c>
      <c r="N2098" t="s">
        <v>49</v>
      </c>
    </row>
    <row r="2099" spans="1:14" x14ac:dyDescent="0.3">
      <c r="A2099" t="s">
        <v>4187</v>
      </c>
      <c r="B2099" t="s">
        <v>4188</v>
      </c>
      <c r="C2099" t="s">
        <v>16</v>
      </c>
      <c r="D2099" t="s">
        <v>17</v>
      </c>
      <c r="E2099" t="s">
        <v>18</v>
      </c>
      <c r="F2099">
        <v>3003</v>
      </c>
      <c r="G2099">
        <v>20</v>
      </c>
      <c r="H2099">
        <v>2402</v>
      </c>
      <c r="I2099">
        <v>4.5999999999999996</v>
      </c>
      <c r="J2099">
        <v>120</v>
      </c>
      <c r="K2099">
        <v>1</v>
      </c>
      <c r="L2099">
        <v>2402</v>
      </c>
      <c r="M2099" s="1">
        <v>45578</v>
      </c>
      <c r="N2099" t="s">
        <v>189</v>
      </c>
    </row>
    <row r="2100" spans="1:14" x14ac:dyDescent="0.3">
      <c r="A2100" t="s">
        <v>4189</v>
      </c>
      <c r="B2100" t="s">
        <v>4190</v>
      </c>
      <c r="C2100" t="s">
        <v>27</v>
      </c>
      <c r="D2100" t="s">
        <v>46</v>
      </c>
      <c r="E2100" t="s">
        <v>34</v>
      </c>
      <c r="F2100">
        <v>8588</v>
      </c>
      <c r="G2100">
        <v>60</v>
      </c>
      <c r="H2100">
        <v>3435</v>
      </c>
      <c r="I2100">
        <v>4.5</v>
      </c>
      <c r="J2100">
        <v>142</v>
      </c>
      <c r="K2100">
        <v>1</v>
      </c>
      <c r="L2100">
        <v>3435</v>
      </c>
      <c r="M2100" s="1">
        <v>45519</v>
      </c>
      <c r="N2100" t="s">
        <v>54</v>
      </c>
    </row>
    <row r="2101" spans="1:14" x14ac:dyDescent="0.3">
      <c r="A2101" t="s">
        <v>4191</v>
      </c>
      <c r="B2101" t="s">
        <v>4192</v>
      </c>
      <c r="C2101" t="s">
        <v>57</v>
      </c>
      <c r="D2101" t="s">
        <v>28</v>
      </c>
      <c r="E2101" t="s">
        <v>34</v>
      </c>
      <c r="F2101">
        <v>2270</v>
      </c>
      <c r="G2101">
        <v>40</v>
      </c>
      <c r="H2101">
        <v>1362</v>
      </c>
      <c r="I2101">
        <v>3.7</v>
      </c>
      <c r="J2101">
        <v>97</v>
      </c>
      <c r="K2101">
        <v>2</v>
      </c>
      <c r="L2101">
        <v>2724</v>
      </c>
      <c r="M2101" s="1">
        <v>45855</v>
      </c>
      <c r="N2101" t="s">
        <v>49</v>
      </c>
    </row>
    <row r="2102" spans="1:14" x14ac:dyDescent="0.3">
      <c r="A2102" t="s">
        <v>4193</v>
      </c>
      <c r="B2102" t="s">
        <v>4194</v>
      </c>
      <c r="C2102" t="s">
        <v>45</v>
      </c>
      <c r="D2102" t="s">
        <v>17</v>
      </c>
      <c r="E2102" t="s">
        <v>18</v>
      </c>
      <c r="F2102">
        <v>4774</v>
      </c>
      <c r="G2102">
        <v>30</v>
      </c>
      <c r="H2102">
        <v>3342</v>
      </c>
      <c r="I2102">
        <v>4.5</v>
      </c>
      <c r="J2102">
        <v>111</v>
      </c>
      <c r="K2102">
        <v>1</v>
      </c>
      <c r="L2102">
        <v>3342</v>
      </c>
      <c r="M2102" s="1">
        <v>45845</v>
      </c>
      <c r="N2102" t="s">
        <v>19</v>
      </c>
    </row>
    <row r="2103" spans="1:14" x14ac:dyDescent="0.3">
      <c r="A2103" t="s">
        <v>4195</v>
      </c>
      <c r="B2103" t="s">
        <v>4196</v>
      </c>
      <c r="C2103" t="s">
        <v>52</v>
      </c>
      <c r="D2103" t="s">
        <v>17</v>
      </c>
      <c r="E2103" t="s">
        <v>34</v>
      </c>
      <c r="F2103">
        <v>1381</v>
      </c>
      <c r="G2103">
        <v>15</v>
      </c>
      <c r="H2103">
        <v>1174</v>
      </c>
      <c r="I2103">
        <v>4</v>
      </c>
      <c r="J2103">
        <v>57</v>
      </c>
      <c r="K2103">
        <v>1</v>
      </c>
      <c r="L2103">
        <v>1174</v>
      </c>
      <c r="M2103" s="1">
        <v>45731</v>
      </c>
      <c r="N2103" t="s">
        <v>78</v>
      </c>
    </row>
    <row r="2104" spans="1:14" x14ac:dyDescent="0.3">
      <c r="A2104" t="s">
        <v>4197</v>
      </c>
      <c r="B2104" t="s">
        <v>4198</v>
      </c>
      <c r="C2104" t="s">
        <v>52</v>
      </c>
      <c r="D2104" t="s">
        <v>53</v>
      </c>
      <c r="E2104" t="s">
        <v>34</v>
      </c>
      <c r="F2104">
        <v>6081</v>
      </c>
      <c r="G2104">
        <v>20</v>
      </c>
      <c r="H2104">
        <v>4865</v>
      </c>
      <c r="I2104">
        <v>3.9</v>
      </c>
      <c r="J2104">
        <v>47</v>
      </c>
      <c r="K2104">
        <v>1</v>
      </c>
      <c r="L2104">
        <v>4865</v>
      </c>
      <c r="M2104" s="1">
        <v>45462</v>
      </c>
      <c r="N2104" t="s">
        <v>24</v>
      </c>
    </row>
    <row r="2105" spans="1:14" x14ac:dyDescent="0.3">
      <c r="A2105" t="s">
        <v>4199</v>
      </c>
      <c r="B2105" t="s">
        <v>4200</v>
      </c>
      <c r="C2105" t="s">
        <v>88</v>
      </c>
      <c r="D2105" t="s">
        <v>53</v>
      </c>
      <c r="E2105" t="s">
        <v>34</v>
      </c>
      <c r="F2105">
        <v>7076</v>
      </c>
      <c r="G2105">
        <v>30</v>
      </c>
      <c r="H2105">
        <v>4953</v>
      </c>
      <c r="I2105">
        <v>3.4</v>
      </c>
      <c r="J2105">
        <v>37</v>
      </c>
      <c r="K2105">
        <v>1</v>
      </c>
      <c r="L2105">
        <v>4953</v>
      </c>
      <c r="M2105" s="1">
        <v>45755</v>
      </c>
      <c r="N2105" t="s">
        <v>61</v>
      </c>
    </row>
    <row r="2106" spans="1:14" x14ac:dyDescent="0.3">
      <c r="A2106" t="s">
        <v>4201</v>
      </c>
      <c r="B2106" t="s">
        <v>4202</v>
      </c>
      <c r="C2106" t="s">
        <v>16</v>
      </c>
      <c r="D2106" t="s">
        <v>109</v>
      </c>
      <c r="E2106" t="s">
        <v>34</v>
      </c>
      <c r="F2106">
        <v>3021</v>
      </c>
      <c r="G2106">
        <v>70</v>
      </c>
      <c r="H2106">
        <v>906</v>
      </c>
      <c r="I2106">
        <v>3.7</v>
      </c>
      <c r="J2106">
        <v>67</v>
      </c>
      <c r="K2106">
        <v>1</v>
      </c>
      <c r="L2106">
        <v>906</v>
      </c>
      <c r="M2106" s="1">
        <v>45314</v>
      </c>
      <c r="N2106" t="s">
        <v>85</v>
      </c>
    </row>
    <row r="2107" spans="1:14" x14ac:dyDescent="0.3">
      <c r="A2107" t="s">
        <v>4203</v>
      </c>
      <c r="B2107" t="s">
        <v>4204</v>
      </c>
      <c r="C2107" t="s">
        <v>32</v>
      </c>
      <c r="D2107" t="s">
        <v>46</v>
      </c>
      <c r="E2107" t="s">
        <v>18</v>
      </c>
      <c r="F2107">
        <v>4208</v>
      </c>
      <c r="G2107">
        <v>15</v>
      </c>
      <c r="H2107">
        <v>3577</v>
      </c>
      <c r="I2107">
        <v>4.4000000000000004</v>
      </c>
      <c r="J2107">
        <v>14</v>
      </c>
      <c r="K2107">
        <v>3</v>
      </c>
      <c r="L2107">
        <v>10731</v>
      </c>
      <c r="M2107" s="1">
        <v>45598</v>
      </c>
      <c r="N2107" t="s">
        <v>75</v>
      </c>
    </row>
    <row r="2108" spans="1:14" x14ac:dyDescent="0.3">
      <c r="A2108" t="s">
        <v>4205</v>
      </c>
      <c r="B2108" t="s">
        <v>4206</v>
      </c>
      <c r="C2108" t="s">
        <v>16</v>
      </c>
      <c r="D2108" t="s">
        <v>109</v>
      </c>
      <c r="E2108" t="s">
        <v>161</v>
      </c>
      <c r="F2108">
        <v>1694</v>
      </c>
      <c r="G2108">
        <v>15</v>
      </c>
      <c r="H2108">
        <v>1440</v>
      </c>
      <c r="I2108">
        <v>4.3</v>
      </c>
      <c r="J2108">
        <v>94</v>
      </c>
      <c r="K2108">
        <v>1</v>
      </c>
      <c r="L2108">
        <v>1440</v>
      </c>
      <c r="M2108" s="1">
        <v>45489</v>
      </c>
      <c r="N2108" t="s">
        <v>75</v>
      </c>
    </row>
    <row r="2109" spans="1:14" x14ac:dyDescent="0.3">
      <c r="A2109" t="s">
        <v>4207</v>
      </c>
      <c r="B2109" t="s">
        <v>4208</v>
      </c>
      <c r="C2109" t="s">
        <v>22</v>
      </c>
      <c r="D2109" t="s">
        <v>46</v>
      </c>
      <c r="E2109" t="s">
        <v>34</v>
      </c>
      <c r="F2109">
        <v>8816</v>
      </c>
      <c r="G2109">
        <v>10</v>
      </c>
      <c r="H2109">
        <v>7934</v>
      </c>
      <c r="I2109">
        <v>4.2</v>
      </c>
      <c r="J2109">
        <v>28</v>
      </c>
      <c r="K2109">
        <v>2</v>
      </c>
      <c r="L2109">
        <v>15868</v>
      </c>
      <c r="M2109" s="1">
        <v>45959</v>
      </c>
      <c r="N2109" t="s">
        <v>49</v>
      </c>
    </row>
    <row r="2110" spans="1:14" x14ac:dyDescent="0.3">
      <c r="A2110" t="s">
        <v>4209</v>
      </c>
      <c r="B2110" t="s">
        <v>4210</v>
      </c>
      <c r="C2110" t="s">
        <v>32</v>
      </c>
      <c r="D2110" t="s">
        <v>17</v>
      </c>
      <c r="E2110" t="s">
        <v>34</v>
      </c>
      <c r="F2110">
        <v>3313</v>
      </c>
      <c r="G2110">
        <v>20</v>
      </c>
      <c r="H2110">
        <v>2650</v>
      </c>
      <c r="I2110">
        <v>3</v>
      </c>
      <c r="J2110">
        <v>115</v>
      </c>
      <c r="K2110">
        <v>1</v>
      </c>
      <c r="L2110">
        <v>2650</v>
      </c>
      <c r="M2110" s="1">
        <v>45326</v>
      </c>
      <c r="N2110" t="s">
        <v>75</v>
      </c>
    </row>
    <row r="2111" spans="1:14" x14ac:dyDescent="0.3">
      <c r="A2111" t="s">
        <v>4211</v>
      </c>
      <c r="B2111" t="s">
        <v>4212</v>
      </c>
      <c r="C2111" t="s">
        <v>88</v>
      </c>
      <c r="D2111" t="s">
        <v>17</v>
      </c>
      <c r="E2111" t="s">
        <v>18</v>
      </c>
      <c r="F2111">
        <v>3081</v>
      </c>
      <c r="G2111">
        <v>40</v>
      </c>
      <c r="H2111">
        <v>1849</v>
      </c>
      <c r="I2111">
        <v>4.2</v>
      </c>
      <c r="J2111">
        <v>163</v>
      </c>
      <c r="K2111">
        <v>2</v>
      </c>
      <c r="L2111">
        <v>3698</v>
      </c>
      <c r="M2111" s="1">
        <v>45695</v>
      </c>
      <c r="N2111" t="s">
        <v>85</v>
      </c>
    </row>
    <row r="2112" spans="1:14" x14ac:dyDescent="0.3">
      <c r="A2112" t="s">
        <v>4213</v>
      </c>
      <c r="B2112" t="s">
        <v>4214</v>
      </c>
      <c r="C2112" t="s">
        <v>22</v>
      </c>
      <c r="D2112" t="s">
        <v>109</v>
      </c>
      <c r="E2112" t="s">
        <v>34</v>
      </c>
      <c r="F2112">
        <v>3361</v>
      </c>
      <c r="G2112">
        <v>30</v>
      </c>
      <c r="H2112">
        <v>2353</v>
      </c>
      <c r="I2112">
        <v>3.8</v>
      </c>
      <c r="J2112">
        <v>39</v>
      </c>
      <c r="K2112">
        <v>5</v>
      </c>
      <c r="L2112">
        <v>11765</v>
      </c>
      <c r="M2112" s="1">
        <v>45528</v>
      </c>
      <c r="N2112" t="s">
        <v>29</v>
      </c>
    </row>
    <row r="2113" spans="1:14" x14ac:dyDescent="0.3">
      <c r="A2113" t="s">
        <v>4215</v>
      </c>
      <c r="B2113" t="s">
        <v>4216</v>
      </c>
      <c r="C2113" t="s">
        <v>16</v>
      </c>
      <c r="D2113" t="s">
        <v>23</v>
      </c>
      <c r="E2113" t="s">
        <v>18</v>
      </c>
      <c r="F2113">
        <v>1513</v>
      </c>
      <c r="G2113">
        <v>20</v>
      </c>
      <c r="H2113">
        <v>1210</v>
      </c>
      <c r="I2113">
        <v>4.3</v>
      </c>
      <c r="J2113">
        <v>796</v>
      </c>
      <c r="K2113">
        <v>2</v>
      </c>
      <c r="L2113">
        <v>2420</v>
      </c>
      <c r="M2113" s="1">
        <v>45694</v>
      </c>
      <c r="N2113" t="s">
        <v>49</v>
      </c>
    </row>
    <row r="2114" spans="1:14" x14ac:dyDescent="0.3">
      <c r="A2114" t="s">
        <v>4217</v>
      </c>
      <c r="B2114" t="s">
        <v>4218</v>
      </c>
      <c r="C2114" t="s">
        <v>32</v>
      </c>
      <c r="D2114" t="s">
        <v>46</v>
      </c>
      <c r="E2114" t="s">
        <v>34</v>
      </c>
      <c r="F2114">
        <v>9623</v>
      </c>
      <c r="G2114">
        <v>20</v>
      </c>
      <c r="H2114">
        <v>7698</v>
      </c>
      <c r="I2114">
        <v>4.7</v>
      </c>
      <c r="J2114">
        <v>66</v>
      </c>
      <c r="K2114">
        <v>1</v>
      </c>
      <c r="L2114">
        <v>7698</v>
      </c>
      <c r="M2114" s="1">
        <v>45608</v>
      </c>
      <c r="N2114" t="s">
        <v>54</v>
      </c>
    </row>
    <row r="2115" spans="1:14" x14ac:dyDescent="0.3">
      <c r="A2115" t="s">
        <v>4219</v>
      </c>
      <c r="B2115" t="s">
        <v>4220</v>
      </c>
      <c r="C2115" t="s">
        <v>116</v>
      </c>
      <c r="D2115" t="s">
        <v>23</v>
      </c>
      <c r="E2115" t="s">
        <v>18</v>
      </c>
      <c r="F2115">
        <v>3935</v>
      </c>
      <c r="G2115">
        <v>15</v>
      </c>
      <c r="H2115">
        <v>3345</v>
      </c>
      <c r="I2115">
        <v>3.9</v>
      </c>
      <c r="J2115">
        <v>137</v>
      </c>
      <c r="K2115">
        <v>3</v>
      </c>
      <c r="L2115">
        <v>10035</v>
      </c>
      <c r="M2115" s="1">
        <v>45948</v>
      </c>
      <c r="N2115" t="s">
        <v>19</v>
      </c>
    </row>
    <row r="2116" spans="1:14" x14ac:dyDescent="0.3">
      <c r="A2116" t="s">
        <v>4221</v>
      </c>
      <c r="B2116" t="s">
        <v>4222</v>
      </c>
      <c r="C2116" t="s">
        <v>57</v>
      </c>
      <c r="D2116" t="s">
        <v>23</v>
      </c>
      <c r="E2116" t="s">
        <v>18</v>
      </c>
      <c r="F2116">
        <v>2271</v>
      </c>
      <c r="G2116">
        <v>20</v>
      </c>
      <c r="H2116">
        <v>1817</v>
      </c>
      <c r="I2116">
        <v>4.2</v>
      </c>
      <c r="J2116">
        <v>300</v>
      </c>
      <c r="K2116">
        <v>2</v>
      </c>
      <c r="L2116">
        <v>3634</v>
      </c>
      <c r="M2116" s="1">
        <v>45394</v>
      </c>
      <c r="N2116" t="s">
        <v>168</v>
      </c>
    </row>
    <row r="2117" spans="1:14" x14ac:dyDescent="0.3">
      <c r="A2117" t="s">
        <v>4223</v>
      </c>
      <c r="B2117" t="s">
        <v>4224</v>
      </c>
      <c r="C2117" t="s">
        <v>52</v>
      </c>
      <c r="D2117" t="s">
        <v>46</v>
      </c>
      <c r="E2117" t="s">
        <v>74</v>
      </c>
      <c r="F2117">
        <v>5980</v>
      </c>
      <c r="G2117">
        <v>20</v>
      </c>
      <c r="H2117">
        <v>4784</v>
      </c>
      <c r="I2117">
        <v>5</v>
      </c>
      <c r="J2117">
        <v>310</v>
      </c>
      <c r="K2117">
        <v>1</v>
      </c>
      <c r="L2117">
        <v>4784</v>
      </c>
      <c r="M2117" s="1">
        <v>45812</v>
      </c>
      <c r="N2117" t="s">
        <v>189</v>
      </c>
    </row>
    <row r="2118" spans="1:14" x14ac:dyDescent="0.3">
      <c r="A2118" t="s">
        <v>4225</v>
      </c>
      <c r="B2118" t="s">
        <v>4226</v>
      </c>
      <c r="C2118" t="s">
        <v>32</v>
      </c>
      <c r="D2118" t="s">
        <v>46</v>
      </c>
      <c r="E2118" t="s">
        <v>18</v>
      </c>
      <c r="F2118">
        <v>8465</v>
      </c>
      <c r="G2118">
        <v>10</v>
      </c>
      <c r="H2118">
        <v>7618</v>
      </c>
      <c r="I2118">
        <v>4.2</v>
      </c>
      <c r="J2118">
        <v>148</v>
      </c>
      <c r="K2118">
        <v>1</v>
      </c>
      <c r="L2118">
        <v>7618</v>
      </c>
      <c r="M2118" s="1">
        <v>45296</v>
      </c>
      <c r="N2118" t="s">
        <v>54</v>
      </c>
    </row>
    <row r="2119" spans="1:14" x14ac:dyDescent="0.3">
      <c r="A2119" t="s">
        <v>4227</v>
      </c>
      <c r="B2119" t="s">
        <v>4228</v>
      </c>
      <c r="C2119" t="s">
        <v>57</v>
      </c>
      <c r="D2119" t="s">
        <v>46</v>
      </c>
      <c r="E2119" t="s">
        <v>161</v>
      </c>
      <c r="F2119">
        <v>2490</v>
      </c>
      <c r="G2119">
        <v>15</v>
      </c>
      <c r="H2119">
        <v>2116</v>
      </c>
      <c r="I2119">
        <v>4.0999999999999996</v>
      </c>
      <c r="J2119">
        <v>695</v>
      </c>
      <c r="K2119">
        <v>1</v>
      </c>
      <c r="L2119">
        <v>2116</v>
      </c>
      <c r="M2119" s="1">
        <v>45654</v>
      </c>
      <c r="N2119" t="s">
        <v>75</v>
      </c>
    </row>
    <row r="2120" spans="1:14" x14ac:dyDescent="0.3">
      <c r="A2120" t="s">
        <v>4229</v>
      </c>
      <c r="B2120" t="s">
        <v>4230</v>
      </c>
      <c r="C2120" t="s">
        <v>22</v>
      </c>
      <c r="D2120" t="s">
        <v>33</v>
      </c>
      <c r="E2120" t="s">
        <v>18</v>
      </c>
      <c r="F2120">
        <v>2278</v>
      </c>
      <c r="G2120">
        <v>15</v>
      </c>
      <c r="H2120">
        <v>1936</v>
      </c>
      <c r="I2120">
        <v>3.7</v>
      </c>
      <c r="J2120">
        <v>164</v>
      </c>
      <c r="K2120">
        <v>1</v>
      </c>
      <c r="L2120">
        <v>1936</v>
      </c>
      <c r="M2120" s="1">
        <v>45887</v>
      </c>
      <c r="N2120" t="s">
        <v>29</v>
      </c>
    </row>
    <row r="2121" spans="1:14" x14ac:dyDescent="0.3">
      <c r="A2121" t="s">
        <v>4231</v>
      </c>
      <c r="B2121" t="s">
        <v>4232</v>
      </c>
      <c r="C2121" t="s">
        <v>22</v>
      </c>
      <c r="D2121" t="s">
        <v>53</v>
      </c>
      <c r="E2121" t="s">
        <v>34</v>
      </c>
      <c r="F2121">
        <v>6759</v>
      </c>
      <c r="G2121">
        <v>20</v>
      </c>
      <c r="H2121">
        <v>5407</v>
      </c>
      <c r="I2121">
        <v>4.5</v>
      </c>
      <c r="J2121">
        <v>734</v>
      </c>
      <c r="K2121">
        <v>1</v>
      </c>
      <c r="L2121">
        <v>5407</v>
      </c>
      <c r="M2121" s="1">
        <v>45911</v>
      </c>
      <c r="N2121" t="s">
        <v>58</v>
      </c>
    </row>
    <row r="2122" spans="1:14" x14ac:dyDescent="0.3">
      <c r="A2122" t="s">
        <v>4233</v>
      </c>
      <c r="B2122" t="s">
        <v>4234</v>
      </c>
      <c r="C2122" t="s">
        <v>116</v>
      </c>
      <c r="D2122" t="s">
        <v>46</v>
      </c>
      <c r="E2122" t="s">
        <v>18</v>
      </c>
      <c r="F2122">
        <v>9710</v>
      </c>
      <c r="G2122">
        <v>25</v>
      </c>
      <c r="H2122">
        <v>7282</v>
      </c>
      <c r="I2122">
        <v>3.6</v>
      </c>
      <c r="J2122">
        <v>46</v>
      </c>
      <c r="K2122">
        <v>2</v>
      </c>
      <c r="L2122">
        <v>14564</v>
      </c>
      <c r="M2122" s="1">
        <v>45935</v>
      </c>
      <c r="N2122" t="s">
        <v>49</v>
      </c>
    </row>
    <row r="2123" spans="1:14" x14ac:dyDescent="0.3">
      <c r="A2123" t="s">
        <v>4235</v>
      </c>
      <c r="B2123" t="s">
        <v>4236</v>
      </c>
      <c r="C2123" t="s">
        <v>45</v>
      </c>
      <c r="D2123" t="s">
        <v>46</v>
      </c>
      <c r="E2123" t="s">
        <v>18</v>
      </c>
      <c r="F2123">
        <v>6446</v>
      </c>
      <c r="G2123">
        <v>30</v>
      </c>
      <c r="H2123">
        <v>4512</v>
      </c>
      <c r="I2123">
        <v>4.8</v>
      </c>
      <c r="J2123">
        <v>107</v>
      </c>
      <c r="K2123">
        <v>1</v>
      </c>
      <c r="L2123">
        <v>4512</v>
      </c>
      <c r="M2123" s="1">
        <v>45733</v>
      </c>
      <c r="N2123" t="s">
        <v>168</v>
      </c>
    </row>
    <row r="2124" spans="1:14" x14ac:dyDescent="0.3">
      <c r="A2124" t="s">
        <v>4237</v>
      </c>
      <c r="B2124" t="s">
        <v>4238</v>
      </c>
      <c r="C2124" t="s">
        <v>88</v>
      </c>
      <c r="D2124" t="s">
        <v>17</v>
      </c>
      <c r="E2124" t="s">
        <v>18</v>
      </c>
      <c r="F2124">
        <v>6976</v>
      </c>
      <c r="G2124">
        <v>25</v>
      </c>
      <c r="H2124">
        <v>5232</v>
      </c>
      <c r="I2124">
        <v>4.4000000000000004</v>
      </c>
      <c r="J2124">
        <v>96</v>
      </c>
      <c r="K2124">
        <v>1</v>
      </c>
      <c r="L2124">
        <v>5232</v>
      </c>
      <c r="M2124" s="1">
        <v>45389</v>
      </c>
      <c r="N2124" t="s">
        <v>102</v>
      </c>
    </row>
    <row r="2125" spans="1:14" x14ac:dyDescent="0.3">
      <c r="A2125" t="s">
        <v>4239</v>
      </c>
      <c r="B2125" t="s">
        <v>4240</v>
      </c>
      <c r="C2125" t="s">
        <v>57</v>
      </c>
      <c r="D2125" t="s">
        <v>53</v>
      </c>
      <c r="E2125" t="s">
        <v>74</v>
      </c>
      <c r="F2125">
        <v>5237</v>
      </c>
      <c r="G2125">
        <v>30</v>
      </c>
      <c r="H2125">
        <v>3666</v>
      </c>
      <c r="I2125">
        <v>3.8</v>
      </c>
      <c r="J2125">
        <v>290</v>
      </c>
      <c r="K2125">
        <v>1</v>
      </c>
      <c r="L2125">
        <v>3666</v>
      </c>
      <c r="M2125" s="1">
        <v>45824</v>
      </c>
      <c r="N2125" t="s">
        <v>49</v>
      </c>
    </row>
    <row r="2126" spans="1:14" x14ac:dyDescent="0.3">
      <c r="A2126" t="s">
        <v>4241</v>
      </c>
      <c r="B2126" t="s">
        <v>4242</v>
      </c>
      <c r="C2126" t="s">
        <v>37</v>
      </c>
      <c r="D2126" t="s">
        <v>17</v>
      </c>
      <c r="E2126" t="s">
        <v>18</v>
      </c>
      <c r="F2126">
        <v>4339</v>
      </c>
      <c r="G2126">
        <v>30</v>
      </c>
      <c r="H2126">
        <v>3037</v>
      </c>
      <c r="I2126">
        <v>3.7</v>
      </c>
      <c r="J2126">
        <v>55</v>
      </c>
      <c r="K2126">
        <v>2</v>
      </c>
      <c r="L2126">
        <v>6074</v>
      </c>
      <c r="M2126" s="1">
        <v>45430</v>
      </c>
      <c r="N2126" t="s">
        <v>189</v>
      </c>
    </row>
    <row r="2127" spans="1:14" x14ac:dyDescent="0.3">
      <c r="A2127" t="s">
        <v>4243</v>
      </c>
      <c r="B2127" t="s">
        <v>4244</v>
      </c>
      <c r="C2127" t="s">
        <v>37</v>
      </c>
      <c r="D2127" t="s">
        <v>28</v>
      </c>
      <c r="E2127" t="s">
        <v>34</v>
      </c>
      <c r="F2127">
        <v>5928</v>
      </c>
      <c r="G2127">
        <v>10</v>
      </c>
      <c r="H2127">
        <v>5335</v>
      </c>
      <c r="I2127">
        <v>3.7</v>
      </c>
      <c r="J2127">
        <v>68</v>
      </c>
      <c r="K2127">
        <v>2</v>
      </c>
      <c r="L2127">
        <v>10670</v>
      </c>
      <c r="M2127" s="1">
        <v>45663</v>
      </c>
      <c r="N2127" t="s">
        <v>38</v>
      </c>
    </row>
    <row r="2128" spans="1:14" x14ac:dyDescent="0.3">
      <c r="A2128" t="s">
        <v>4245</v>
      </c>
      <c r="B2128" t="s">
        <v>4246</v>
      </c>
      <c r="C2128" t="s">
        <v>57</v>
      </c>
      <c r="D2128" t="s">
        <v>23</v>
      </c>
      <c r="E2128" t="s">
        <v>34</v>
      </c>
      <c r="F2128">
        <v>2172</v>
      </c>
      <c r="G2128">
        <v>25</v>
      </c>
      <c r="H2128">
        <v>1629</v>
      </c>
      <c r="I2128">
        <v>3.2</v>
      </c>
      <c r="J2128">
        <v>92</v>
      </c>
      <c r="K2128">
        <v>1</v>
      </c>
      <c r="L2128">
        <v>1629</v>
      </c>
      <c r="M2128" s="1">
        <v>45650</v>
      </c>
      <c r="N2128" t="s">
        <v>61</v>
      </c>
    </row>
    <row r="2129" spans="1:14" x14ac:dyDescent="0.3">
      <c r="A2129" t="s">
        <v>4247</v>
      </c>
      <c r="B2129" t="s">
        <v>4248</v>
      </c>
      <c r="C2129" t="s">
        <v>57</v>
      </c>
      <c r="D2129" t="s">
        <v>41</v>
      </c>
      <c r="E2129" t="s">
        <v>34</v>
      </c>
      <c r="F2129">
        <v>1618</v>
      </c>
      <c r="G2129">
        <v>20</v>
      </c>
      <c r="H2129">
        <v>1294</v>
      </c>
      <c r="I2129">
        <v>4.3</v>
      </c>
      <c r="J2129">
        <v>105</v>
      </c>
      <c r="K2129">
        <v>1</v>
      </c>
      <c r="L2129">
        <v>1294</v>
      </c>
      <c r="M2129" s="1">
        <v>45895</v>
      </c>
      <c r="N2129" t="s">
        <v>141</v>
      </c>
    </row>
    <row r="2130" spans="1:14" x14ac:dyDescent="0.3">
      <c r="A2130" t="s">
        <v>4249</v>
      </c>
      <c r="B2130" t="s">
        <v>4177</v>
      </c>
      <c r="C2130" t="s">
        <v>32</v>
      </c>
      <c r="D2130" t="s">
        <v>46</v>
      </c>
      <c r="E2130" t="s">
        <v>34</v>
      </c>
      <c r="F2130">
        <v>5515</v>
      </c>
      <c r="G2130">
        <v>50</v>
      </c>
      <c r="H2130">
        <v>2758</v>
      </c>
      <c r="I2130">
        <v>3.1</v>
      </c>
      <c r="J2130">
        <v>21</v>
      </c>
      <c r="K2130">
        <v>1</v>
      </c>
      <c r="L2130">
        <v>2758</v>
      </c>
      <c r="M2130" s="1">
        <v>45879</v>
      </c>
      <c r="N2130" t="s">
        <v>85</v>
      </c>
    </row>
    <row r="2131" spans="1:14" x14ac:dyDescent="0.3">
      <c r="A2131" t="s">
        <v>4250</v>
      </c>
      <c r="B2131" t="s">
        <v>4251</v>
      </c>
      <c r="C2131" t="s">
        <v>45</v>
      </c>
      <c r="D2131" t="s">
        <v>41</v>
      </c>
      <c r="E2131" t="s">
        <v>34</v>
      </c>
      <c r="F2131">
        <v>1087</v>
      </c>
      <c r="G2131">
        <v>40</v>
      </c>
      <c r="H2131">
        <v>652</v>
      </c>
      <c r="I2131">
        <v>4.0999999999999996</v>
      </c>
      <c r="J2131">
        <v>487</v>
      </c>
      <c r="K2131">
        <v>1</v>
      </c>
      <c r="L2131">
        <v>652</v>
      </c>
      <c r="M2131" s="1">
        <v>45711</v>
      </c>
      <c r="N2131" t="s">
        <v>189</v>
      </c>
    </row>
    <row r="2132" spans="1:14" x14ac:dyDescent="0.3">
      <c r="A2132" t="s">
        <v>4252</v>
      </c>
      <c r="B2132" t="s">
        <v>4253</v>
      </c>
      <c r="C2132" t="s">
        <v>57</v>
      </c>
      <c r="D2132" t="s">
        <v>109</v>
      </c>
      <c r="E2132" t="s">
        <v>161</v>
      </c>
      <c r="F2132">
        <v>1969</v>
      </c>
      <c r="G2132">
        <v>20</v>
      </c>
      <c r="H2132">
        <v>1575</v>
      </c>
      <c r="I2132">
        <v>4</v>
      </c>
      <c r="J2132">
        <v>64</v>
      </c>
      <c r="K2132">
        <v>1</v>
      </c>
      <c r="L2132">
        <v>1575</v>
      </c>
      <c r="M2132" s="1">
        <v>45583</v>
      </c>
      <c r="N2132" t="s">
        <v>78</v>
      </c>
    </row>
    <row r="2133" spans="1:14" x14ac:dyDescent="0.3">
      <c r="A2133" t="s">
        <v>4254</v>
      </c>
      <c r="B2133" t="s">
        <v>4255</v>
      </c>
      <c r="C2133" t="s">
        <v>45</v>
      </c>
      <c r="D2133" t="s">
        <v>23</v>
      </c>
      <c r="E2133" t="s">
        <v>34</v>
      </c>
      <c r="F2133">
        <v>1481</v>
      </c>
      <c r="G2133">
        <v>25</v>
      </c>
      <c r="H2133">
        <v>1111</v>
      </c>
      <c r="I2133">
        <v>3.9</v>
      </c>
      <c r="J2133">
        <v>72</v>
      </c>
      <c r="K2133">
        <v>1</v>
      </c>
      <c r="L2133">
        <v>1111</v>
      </c>
      <c r="M2133" s="1">
        <v>45497</v>
      </c>
      <c r="N2133" t="s">
        <v>24</v>
      </c>
    </row>
    <row r="2134" spans="1:14" x14ac:dyDescent="0.3">
      <c r="A2134" t="s">
        <v>4256</v>
      </c>
      <c r="B2134" t="s">
        <v>4257</v>
      </c>
      <c r="C2134" t="s">
        <v>116</v>
      </c>
      <c r="D2134" t="s">
        <v>28</v>
      </c>
      <c r="E2134" t="s">
        <v>34</v>
      </c>
      <c r="F2134">
        <v>1757</v>
      </c>
      <c r="G2134">
        <v>10</v>
      </c>
      <c r="H2134">
        <v>1581</v>
      </c>
      <c r="I2134">
        <v>4.3</v>
      </c>
      <c r="J2134">
        <v>56</v>
      </c>
      <c r="K2134">
        <v>1</v>
      </c>
      <c r="L2134">
        <v>1581</v>
      </c>
      <c r="M2134" s="1">
        <v>45297</v>
      </c>
      <c r="N2134" t="s">
        <v>78</v>
      </c>
    </row>
    <row r="2135" spans="1:14" x14ac:dyDescent="0.3">
      <c r="A2135" t="s">
        <v>4258</v>
      </c>
      <c r="B2135" t="s">
        <v>4259</v>
      </c>
      <c r="C2135" t="s">
        <v>37</v>
      </c>
      <c r="D2135" t="s">
        <v>46</v>
      </c>
      <c r="E2135" t="s">
        <v>74</v>
      </c>
      <c r="F2135">
        <v>11340</v>
      </c>
      <c r="G2135">
        <v>30</v>
      </c>
      <c r="H2135">
        <v>7938</v>
      </c>
      <c r="I2135">
        <v>3.8</v>
      </c>
      <c r="J2135">
        <v>171</v>
      </c>
      <c r="K2135">
        <v>1</v>
      </c>
      <c r="L2135">
        <v>7938</v>
      </c>
      <c r="M2135" s="1">
        <v>45701</v>
      </c>
      <c r="N2135" t="s">
        <v>29</v>
      </c>
    </row>
    <row r="2136" spans="1:14" x14ac:dyDescent="0.3">
      <c r="A2136" t="s">
        <v>4260</v>
      </c>
      <c r="B2136" t="s">
        <v>4261</v>
      </c>
      <c r="C2136" t="s">
        <v>27</v>
      </c>
      <c r="D2136" t="s">
        <v>41</v>
      </c>
      <c r="E2136" t="s">
        <v>34</v>
      </c>
      <c r="F2136">
        <v>1542</v>
      </c>
      <c r="G2136">
        <v>15</v>
      </c>
      <c r="H2136">
        <v>1311</v>
      </c>
      <c r="I2136">
        <v>4.2</v>
      </c>
      <c r="J2136">
        <v>45</v>
      </c>
      <c r="K2136">
        <v>2</v>
      </c>
      <c r="L2136">
        <v>2622</v>
      </c>
      <c r="M2136" s="1">
        <v>45654</v>
      </c>
      <c r="N2136" t="s">
        <v>61</v>
      </c>
    </row>
    <row r="2137" spans="1:14" x14ac:dyDescent="0.3">
      <c r="A2137" t="s">
        <v>4262</v>
      </c>
      <c r="B2137" t="s">
        <v>4263</v>
      </c>
      <c r="C2137" t="s">
        <v>88</v>
      </c>
      <c r="D2137" t="s">
        <v>53</v>
      </c>
      <c r="E2137" t="s">
        <v>34</v>
      </c>
      <c r="F2137">
        <v>2912</v>
      </c>
      <c r="G2137">
        <v>15</v>
      </c>
      <c r="H2137">
        <v>2475</v>
      </c>
      <c r="I2137">
        <v>4.8</v>
      </c>
      <c r="J2137">
        <v>471</v>
      </c>
      <c r="K2137">
        <v>1</v>
      </c>
      <c r="L2137">
        <v>2475</v>
      </c>
      <c r="M2137" s="1">
        <v>45727</v>
      </c>
      <c r="N2137" t="s">
        <v>58</v>
      </c>
    </row>
    <row r="2138" spans="1:14" x14ac:dyDescent="0.3">
      <c r="A2138" t="s">
        <v>4264</v>
      </c>
      <c r="B2138" t="s">
        <v>4265</v>
      </c>
      <c r="C2138" t="s">
        <v>88</v>
      </c>
      <c r="D2138" t="s">
        <v>17</v>
      </c>
      <c r="E2138" t="s">
        <v>34</v>
      </c>
      <c r="F2138">
        <v>2314</v>
      </c>
      <c r="G2138">
        <v>0</v>
      </c>
      <c r="H2138">
        <v>2314</v>
      </c>
      <c r="I2138">
        <v>4.4000000000000004</v>
      </c>
      <c r="J2138">
        <v>77</v>
      </c>
      <c r="K2138">
        <v>1</v>
      </c>
      <c r="L2138">
        <v>2314</v>
      </c>
      <c r="M2138" s="1">
        <v>45581</v>
      </c>
      <c r="N2138" t="s">
        <v>19</v>
      </c>
    </row>
    <row r="2139" spans="1:14" x14ac:dyDescent="0.3">
      <c r="A2139" t="s">
        <v>4266</v>
      </c>
      <c r="B2139" t="s">
        <v>4267</v>
      </c>
      <c r="C2139" t="s">
        <v>116</v>
      </c>
      <c r="D2139" t="s">
        <v>17</v>
      </c>
      <c r="E2139" t="s">
        <v>18</v>
      </c>
      <c r="F2139">
        <v>4177</v>
      </c>
      <c r="G2139">
        <v>20</v>
      </c>
      <c r="H2139">
        <v>3342</v>
      </c>
      <c r="I2139">
        <v>3.9</v>
      </c>
      <c r="J2139">
        <v>306</v>
      </c>
      <c r="K2139">
        <v>1</v>
      </c>
      <c r="L2139">
        <v>3342</v>
      </c>
      <c r="M2139" s="1">
        <v>45493</v>
      </c>
      <c r="N2139" t="s">
        <v>91</v>
      </c>
    </row>
    <row r="2140" spans="1:14" x14ac:dyDescent="0.3">
      <c r="A2140" t="s">
        <v>4268</v>
      </c>
      <c r="B2140" t="s">
        <v>4269</v>
      </c>
      <c r="C2140" t="s">
        <v>27</v>
      </c>
      <c r="D2140" t="s">
        <v>41</v>
      </c>
      <c r="E2140" t="s">
        <v>34</v>
      </c>
      <c r="F2140">
        <v>2342</v>
      </c>
      <c r="G2140">
        <v>60</v>
      </c>
      <c r="H2140">
        <v>937</v>
      </c>
      <c r="I2140">
        <v>4.0999999999999996</v>
      </c>
      <c r="J2140">
        <v>268</v>
      </c>
      <c r="K2140">
        <v>1</v>
      </c>
      <c r="L2140">
        <v>937</v>
      </c>
      <c r="M2140" s="1">
        <v>46001</v>
      </c>
      <c r="N2140" t="s">
        <v>42</v>
      </c>
    </row>
    <row r="2141" spans="1:14" x14ac:dyDescent="0.3">
      <c r="A2141" t="s">
        <v>4270</v>
      </c>
      <c r="B2141" t="s">
        <v>4271</v>
      </c>
      <c r="C2141" t="s">
        <v>116</v>
      </c>
      <c r="D2141" t="s">
        <v>109</v>
      </c>
      <c r="E2141" t="s">
        <v>34</v>
      </c>
      <c r="F2141">
        <v>2245</v>
      </c>
      <c r="G2141">
        <v>40</v>
      </c>
      <c r="H2141">
        <v>1347</v>
      </c>
      <c r="I2141">
        <v>3.9</v>
      </c>
      <c r="J2141">
        <v>439</v>
      </c>
      <c r="K2141">
        <v>1</v>
      </c>
      <c r="L2141">
        <v>1347</v>
      </c>
      <c r="M2141" s="1">
        <v>45640</v>
      </c>
      <c r="N2141" t="s">
        <v>29</v>
      </c>
    </row>
    <row r="2142" spans="1:14" x14ac:dyDescent="0.3">
      <c r="A2142" t="s">
        <v>4272</v>
      </c>
      <c r="B2142" t="s">
        <v>4273</v>
      </c>
      <c r="C2142" t="s">
        <v>22</v>
      </c>
      <c r="D2142" t="s">
        <v>23</v>
      </c>
      <c r="E2142" t="s">
        <v>34</v>
      </c>
      <c r="F2142">
        <v>2803</v>
      </c>
      <c r="G2142">
        <v>15</v>
      </c>
      <c r="H2142">
        <v>2383</v>
      </c>
      <c r="I2142">
        <v>4</v>
      </c>
      <c r="J2142">
        <v>94</v>
      </c>
      <c r="K2142">
        <v>1</v>
      </c>
      <c r="L2142">
        <v>2383</v>
      </c>
      <c r="M2142" s="1">
        <v>45464</v>
      </c>
      <c r="N2142" t="s">
        <v>38</v>
      </c>
    </row>
    <row r="2143" spans="1:14" x14ac:dyDescent="0.3">
      <c r="A2143" t="s">
        <v>4274</v>
      </c>
      <c r="B2143" t="s">
        <v>4275</v>
      </c>
      <c r="C2143" t="s">
        <v>16</v>
      </c>
      <c r="D2143" t="s">
        <v>28</v>
      </c>
      <c r="E2143" t="s">
        <v>34</v>
      </c>
      <c r="F2143">
        <v>1952</v>
      </c>
      <c r="G2143">
        <v>30</v>
      </c>
      <c r="H2143">
        <v>1366</v>
      </c>
      <c r="I2143">
        <v>4.2</v>
      </c>
      <c r="J2143">
        <v>61</v>
      </c>
      <c r="K2143">
        <v>1</v>
      </c>
      <c r="L2143">
        <v>1366</v>
      </c>
      <c r="M2143" s="1">
        <v>45645</v>
      </c>
      <c r="N2143" t="s">
        <v>71</v>
      </c>
    </row>
    <row r="2144" spans="1:14" x14ac:dyDescent="0.3">
      <c r="A2144" t="s">
        <v>4276</v>
      </c>
      <c r="B2144" t="s">
        <v>4277</v>
      </c>
      <c r="C2144" t="s">
        <v>37</v>
      </c>
      <c r="D2144" t="s">
        <v>41</v>
      </c>
      <c r="E2144" t="s">
        <v>74</v>
      </c>
      <c r="F2144">
        <v>1723</v>
      </c>
      <c r="G2144">
        <v>20</v>
      </c>
      <c r="H2144">
        <v>1378</v>
      </c>
      <c r="I2144">
        <v>3.4</v>
      </c>
      <c r="J2144">
        <v>165</v>
      </c>
      <c r="K2144">
        <v>5</v>
      </c>
      <c r="L2144">
        <v>6890</v>
      </c>
      <c r="M2144" s="1">
        <v>45461</v>
      </c>
      <c r="N2144" t="s">
        <v>102</v>
      </c>
    </row>
    <row r="2145" spans="1:14" x14ac:dyDescent="0.3">
      <c r="A2145" t="s">
        <v>4278</v>
      </c>
      <c r="B2145" t="s">
        <v>4279</v>
      </c>
      <c r="C2145" t="s">
        <v>88</v>
      </c>
      <c r="D2145" t="s">
        <v>41</v>
      </c>
      <c r="E2145" t="s">
        <v>34</v>
      </c>
      <c r="F2145">
        <v>2522</v>
      </c>
      <c r="G2145">
        <v>25</v>
      </c>
      <c r="H2145">
        <v>1892</v>
      </c>
      <c r="I2145">
        <v>3.3</v>
      </c>
      <c r="J2145">
        <v>28</v>
      </c>
      <c r="K2145">
        <v>1</v>
      </c>
      <c r="L2145">
        <v>1892</v>
      </c>
      <c r="M2145" s="1">
        <v>45770</v>
      </c>
      <c r="N2145" t="s">
        <v>85</v>
      </c>
    </row>
    <row r="2146" spans="1:14" x14ac:dyDescent="0.3">
      <c r="A2146" t="s">
        <v>4280</v>
      </c>
      <c r="B2146" t="s">
        <v>4281</v>
      </c>
      <c r="C2146" t="s">
        <v>16</v>
      </c>
      <c r="D2146" t="s">
        <v>23</v>
      </c>
      <c r="E2146" t="s">
        <v>18</v>
      </c>
      <c r="F2146">
        <v>979</v>
      </c>
      <c r="G2146">
        <v>25</v>
      </c>
      <c r="H2146">
        <v>734</v>
      </c>
      <c r="I2146">
        <v>3.7</v>
      </c>
      <c r="J2146">
        <v>69</v>
      </c>
      <c r="K2146">
        <v>1</v>
      </c>
      <c r="L2146">
        <v>734</v>
      </c>
      <c r="M2146" s="1">
        <v>45637</v>
      </c>
      <c r="N2146" t="s">
        <v>49</v>
      </c>
    </row>
    <row r="2147" spans="1:14" x14ac:dyDescent="0.3">
      <c r="A2147" t="s">
        <v>4282</v>
      </c>
      <c r="B2147" t="s">
        <v>4283</v>
      </c>
      <c r="C2147" t="s">
        <v>116</v>
      </c>
      <c r="D2147" t="s">
        <v>23</v>
      </c>
      <c r="E2147" t="s">
        <v>34</v>
      </c>
      <c r="F2147">
        <v>3071</v>
      </c>
      <c r="G2147">
        <v>15</v>
      </c>
      <c r="H2147">
        <v>2610</v>
      </c>
      <c r="I2147">
        <v>4.4000000000000004</v>
      </c>
      <c r="J2147">
        <v>153</v>
      </c>
      <c r="K2147">
        <v>1</v>
      </c>
      <c r="L2147">
        <v>2610</v>
      </c>
      <c r="M2147" s="1">
        <v>45308</v>
      </c>
      <c r="N2147" t="s">
        <v>78</v>
      </c>
    </row>
    <row r="2148" spans="1:14" x14ac:dyDescent="0.3">
      <c r="A2148" t="s">
        <v>4284</v>
      </c>
      <c r="B2148" t="s">
        <v>4285</v>
      </c>
      <c r="C2148" t="s">
        <v>37</v>
      </c>
      <c r="D2148" t="s">
        <v>23</v>
      </c>
      <c r="E2148" t="s">
        <v>34</v>
      </c>
      <c r="F2148">
        <v>5148</v>
      </c>
      <c r="G2148">
        <v>0</v>
      </c>
      <c r="H2148">
        <v>5148</v>
      </c>
      <c r="I2148">
        <v>4.4000000000000004</v>
      </c>
      <c r="J2148">
        <v>186</v>
      </c>
      <c r="K2148">
        <v>2</v>
      </c>
      <c r="L2148">
        <v>10296</v>
      </c>
      <c r="M2148" s="1">
        <v>45942</v>
      </c>
      <c r="N2148" t="s">
        <v>71</v>
      </c>
    </row>
    <row r="2149" spans="1:14" x14ac:dyDescent="0.3">
      <c r="A2149" t="s">
        <v>4286</v>
      </c>
      <c r="B2149" t="s">
        <v>4287</v>
      </c>
      <c r="C2149" t="s">
        <v>88</v>
      </c>
      <c r="D2149" t="s">
        <v>53</v>
      </c>
      <c r="E2149" t="s">
        <v>74</v>
      </c>
      <c r="F2149">
        <v>6084</v>
      </c>
      <c r="G2149">
        <v>15</v>
      </c>
      <c r="H2149">
        <v>5171</v>
      </c>
      <c r="I2149">
        <v>4.5</v>
      </c>
      <c r="J2149">
        <v>38</v>
      </c>
      <c r="K2149">
        <v>1</v>
      </c>
      <c r="L2149">
        <v>5171</v>
      </c>
      <c r="M2149" s="1">
        <v>45697</v>
      </c>
      <c r="N2149" t="s">
        <v>189</v>
      </c>
    </row>
    <row r="2150" spans="1:14" x14ac:dyDescent="0.3">
      <c r="A2150" t="s">
        <v>4288</v>
      </c>
      <c r="B2150" t="s">
        <v>4289</v>
      </c>
      <c r="C2150" t="s">
        <v>57</v>
      </c>
      <c r="D2150" t="s">
        <v>41</v>
      </c>
      <c r="E2150" t="s">
        <v>34</v>
      </c>
      <c r="F2150">
        <v>2086</v>
      </c>
      <c r="G2150">
        <v>40</v>
      </c>
      <c r="H2150">
        <v>1252</v>
      </c>
      <c r="I2150">
        <v>3.7</v>
      </c>
      <c r="J2150">
        <v>79</v>
      </c>
      <c r="K2150">
        <v>1</v>
      </c>
      <c r="L2150">
        <v>1252</v>
      </c>
      <c r="M2150" s="1">
        <v>45689</v>
      </c>
      <c r="N2150" t="s">
        <v>75</v>
      </c>
    </row>
    <row r="2151" spans="1:14" x14ac:dyDescent="0.3">
      <c r="A2151" t="s">
        <v>4290</v>
      </c>
      <c r="B2151" t="s">
        <v>4291</v>
      </c>
      <c r="C2151" t="s">
        <v>57</v>
      </c>
      <c r="D2151" t="s">
        <v>28</v>
      </c>
      <c r="E2151" t="s">
        <v>34</v>
      </c>
      <c r="F2151">
        <v>5245</v>
      </c>
      <c r="G2151">
        <v>20</v>
      </c>
      <c r="H2151">
        <v>4196</v>
      </c>
      <c r="I2151">
        <v>4.0999999999999996</v>
      </c>
      <c r="J2151">
        <v>113</v>
      </c>
      <c r="K2151">
        <v>2</v>
      </c>
      <c r="L2151">
        <v>8392</v>
      </c>
      <c r="M2151" s="1">
        <v>45876</v>
      </c>
      <c r="N2151" t="s">
        <v>78</v>
      </c>
    </row>
    <row r="2152" spans="1:14" x14ac:dyDescent="0.3">
      <c r="A2152" t="s">
        <v>4292</v>
      </c>
      <c r="B2152" t="s">
        <v>4293</v>
      </c>
      <c r="C2152" t="s">
        <v>27</v>
      </c>
      <c r="D2152" t="s">
        <v>53</v>
      </c>
      <c r="E2152" t="s">
        <v>18</v>
      </c>
      <c r="F2152">
        <v>5515</v>
      </c>
      <c r="G2152">
        <v>40</v>
      </c>
      <c r="H2152">
        <v>3309</v>
      </c>
      <c r="I2152">
        <v>3.9</v>
      </c>
      <c r="J2152">
        <v>29</v>
      </c>
      <c r="K2152">
        <v>2</v>
      </c>
      <c r="L2152">
        <v>6618</v>
      </c>
      <c r="M2152" s="1">
        <v>45607</v>
      </c>
      <c r="N2152" t="s">
        <v>49</v>
      </c>
    </row>
    <row r="2153" spans="1:14" x14ac:dyDescent="0.3">
      <c r="A2153" t="s">
        <v>4294</v>
      </c>
      <c r="B2153" t="s">
        <v>2525</v>
      </c>
      <c r="C2153" t="s">
        <v>37</v>
      </c>
      <c r="D2153" t="s">
        <v>41</v>
      </c>
      <c r="E2153" t="s">
        <v>34</v>
      </c>
      <c r="F2153">
        <v>1893</v>
      </c>
      <c r="G2153">
        <v>60</v>
      </c>
      <c r="H2153">
        <v>757</v>
      </c>
      <c r="I2153">
        <v>4</v>
      </c>
      <c r="J2153">
        <v>97</v>
      </c>
      <c r="K2153">
        <v>1</v>
      </c>
      <c r="L2153">
        <v>757</v>
      </c>
      <c r="M2153" s="1">
        <v>45730</v>
      </c>
      <c r="N2153" t="s">
        <v>78</v>
      </c>
    </row>
    <row r="2154" spans="1:14" x14ac:dyDescent="0.3">
      <c r="A2154" t="s">
        <v>4295</v>
      </c>
      <c r="B2154" t="s">
        <v>4296</v>
      </c>
      <c r="C2154" t="s">
        <v>88</v>
      </c>
      <c r="D2154" t="s">
        <v>17</v>
      </c>
      <c r="E2154" t="s">
        <v>34</v>
      </c>
      <c r="F2154">
        <v>3812</v>
      </c>
      <c r="G2154">
        <v>50</v>
      </c>
      <c r="H2154">
        <v>1906</v>
      </c>
      <c r="I2154">
        <v>3.9</v>
      </c>
      <c r="J2154">
        <v>633</v>
      </c>
      <c r="K2154">
        <v>1</v>
      </c>
      <c r="L2154">
        <v>1906</v>
      </c>
      <c r="M2154" s="1">
        <v>45508</v>
      </c>
      <c r="N2154" t="s">
        <v>61</v>
      </c>
    </row>
    <row r="2155" spans="1:14" x14ac:dyDescent="0.3">
      <c r="A2155" t="s">
        <v>4297</v>
      </c>
      <c r="B2155" t="s">
        <v>4298</v>
      </c>
      <c r="C2155" t="s">
        <v>27</v>
      </c>
      <c r="D2155" t="s">
        <v>17</v>
      </c>
      <c r="E2155" t="s">
        <v>34</v>
      </c>
      <c r="F2155">
        <v>4848</v>
      </c>
      <c r="G2155">
        <v>30</v>
      </c>
      <c r="H2155">
        <v>3394</v>
      </c>
      <c r="I2155">
        <v>4.2</v>
      </c>
      <c r="J2155">
        <v>79</v>
      </c>
      <c r="K2155">
        <v>1</v>
      </c>
      <c r="L2155">
        <v>3394</v>
      </c>
      <c r="M2155" s="1">
        <v>45430</v>
      </c>
      <c r="N2155" t="s">
        <v>85</v>
      </c>
    </row>
    <row r="2156" spans="1:14" x14ac:dyDescent="0.3">
      <c r="A2156" t="s">
        <v>4299</v>
      </c>
      <c r="B2156" t="s">
        <v>3130</v>
      </c>
      <c r="C2156" t="s">
        <v>52</v>
      </c>
      <c r="D2156" t="s">
        <v>53</v>
      </c>
      <c r="E2156" t="s">
        <v>34</v>
      </c>
      <c r="F2156">
        <v>6052</v>
      </c>
      <c r="G2156">
        <v>15</v>
      </c>
      <c r="H2156">
        <v>5144</v>
      </c>
      <c r="I2156">
        <v>3.8</v>
      </c>
      <c r="J2156">
        <v>153</v>
      </c>
      <c r="K2156">
        <v>1</v>
      </c>
      <c r="L2156">
        <v>5144</v>
      </c>
      <c r="M2156" s="1">
        <v>45816</v>
      </c>
      <c r="N2156" t="s">
        <v>91</v>
      </c>
    </row>
    <row r="2157" spans="1:14" x14ac:dyDescent="0.3">
      <c r="A2157" t="s">
        <v>4300</v>
      </c>
      <c r="B2157" t="s">
        <v>4301</v>
      </c>
      <c r="C2157" t="s">
        <v>57</v>
      </c>
      <c r="D2157" t="s">
        <v>17</v>
      </c>
      <c r="E2157" t="s">
        <v>34</v>
      </c>
      <c r="F2157">
        <v>5887</v>
      </c>
      <c r="G2157">
        <v>40</v>
      </c>
      <c r="H2157">
        <v>3532</v>
      </c>
      <c r="I2157">
        <v>4.7</v>
      </c>
      <c r="J2157">
        <v>33</v>
      </c>
      <c r="K2157">
        <v>1</v>
      </c>
      <c r="L2157">
        <v>3532</v>
      </c>
      <c r="M2157" s="1">
        <v>45502</v>
      </c>
      <c r="N2157" t="s">
        <v>54</v>
      </c>
    </row>
    <row r="2158" spans="1:14" x14ac:dyDescent="0.3">
      <c r="A2158" t="s">
        <v>4302</v>
      </c>
      <c r="B2158" t="s">
        <v>4303</v>
      </c>
      <c r="C2158" t="s">
        <v>16</v>
      </c>
      <c r="D2158" t="s">
        <v>46</v>
      </c>
      <c r="E2158" t="s">
        <v>74</v>
      </c>
      <c r="F2158">
        <v>9648</v>
      </c>
      <c r="G2158">
        <v>0</v>
      </c>
      <c r="H2158">
        <v>9648</v>
      </c>
      <c r="I2158">
        <v>4.7</v>
      </c>
      <c r="J2158">
        <v>30</v>
      </c>
      <c r="K2158">
        <v>2</v>
      </c>
      <c r="L2158">
        <v>19296</v>
      </c>
      <c r="M2158" s="1">
        <v>45944</v>
      </c>
      <c r="N2158" t="s">
        <v>49</v>
      </c>
    </row>
    <row r="2159" spans="1:14" x14ac:dyDescent="0.3">
      <c r="A2159" t="s">
        <v>4304</v>
      </c>
      <c r="B2159" t="s">
        <v>4305</v>
      </c>
      <c r="C2159" t="s">
        <v>45</v>
      </c>
      <c r="D2159" t="s">
        <v>46</v>
      </c>
      <c r="E2159" t="s">
        <v>34</v>
      </c>
      <c r="F2159">
        <v>3422</v>
      </c>
      <c r="G2159">
        <v>30</v>
      </c>
      <c r="H2159">
        <v>2395</v>
      </c>
      <c r="I2159">
        <v>4.3</v>
      </c>
      <c r="J2159">
        <v>64</v>
      </c>
      <c r="K2159">
        <v>1</v>
      </c>
      <c r="L2159">
        <v>2395</v>
      </c>
      <c r="M2159" s="1">
        <v>45866</v>
      </c>
      <c r="N2159" t="s">
        <v>71</v>
      </c>
    </row>
    <row r="2160" spans="1:14" x14ac:dyDescent="0.3">
      <c r="A2160" t="s">
        <v>4306</v>
      </c>
      <c r="B2160" t="s">
        <v>4307</v>
      </c>
      <c r="C2160" t="s">
        <v>27</v>
      </c>
      <c r="D2160" t="s">
        <v>109</v>
      </c>
      <c r="E2160" t="s">
        <v>34</v>
      </c>
      <c r="F2160">
        <v>1333</v>
      </c>
      <c r="G2160">
        <v>15</v>
      </c>
      <c r="H2160">
        <v>1133</v>
      </c>
      <c r="I2160">
        <v>4.5999999999999996</v>
      </c>
      <c r="J2160">
        <v>68</v>
      </c>
      <c r="K2160">
        <v>2</v>
      </c>
      <c r="L2160">
        <v>2266</v>
      </c>
      <c r="M2160" s="1">
        <v>45703</v>
      </c>
      <c r="N2160" t="s">
        <v>85</v>
      </c>
    </row>
    <row r="2161" spans="1:14" x14ac:dyDescent="0.3">
      <c r="A2161" t="s">
        <v>4308</v>
      </c>
      <c r="B2161" t="s">
        <v>4309</v>
      </c>
      <c r="C2161" t="s">
        <v>88</v>
      </c>
      <c r="D2161" t="s">
        <v>46</v>
      </c>
      <c r="E2161" t="s">
        <v>18</v>
      </c>
      <c r="F2161">
        <v>4928</v>
      </c>
      <c r="G2161">
        <v>20</v>
      </c>
      <c r="H2161">
        <v>3942</v>
      </c>
      <c r="I2161">
        <v>3.4</v>
      </c>
      <c r="J2161">
        <v>59</v>
      </c>
      <c r="K2161">
        <v>1</v>
      </c>
      <c r="L2161">
        <v>3942</v>
      </c>
      <c r="M2161" s="1">
        <v>46011</v>
      </c>
      <c r="N2161" t="s">
        <v>49</v>
      </c>
    </row>
    <row r="2162" spans="1:14" x14ac:dyDescent="0.3">
      <c r="A2162" t="s">
        <v>4310</v>
      </c>
      <c r="B2162" t="s">
        <v>4311</v>
      </c>
      <c r="C2162" t="s">
        <v>27</v>
      </c>
      <c r="D2162" t="s">
        <v>23</v>
      </c>
      <c r="E2162" t="s">
        <v>18</v>
      </c>
      <c r="F2162">
        <v>4254</v>
      </c>
      <c r="G2162">
        <v>40</v>
      </c>
      <c r="H2162">
        <v>2552</v>
      </c>
      <c r="I2162">
        <v>4.7</v>
      </c>
      <c r="J2162">
        <v>91</v>
      </c>
      <c r="K2162">
        <v>1</v>
      </c>
      <c r="L2162">
        <v>2552</v>
      </c>
      <c r="M2162" s="1">
        <v>45467</v>
      </c>
      <c r="N2162" t="s">
        <v>189</v>
      </c>
    </row>
    <row r="2163" spans="1:14" x14ac:dyDescent="0.3">
      <c r="A2163" t="s">
        <v>4312</v>
      </c>
      <c r="B2163" t="s">
        <v>4313</v>
      </c>
      <c r="C2163" t="s">
        <v>22</v>
      </c>
      <c r="D2163" t="s">
        <v>17</v>
      </c>
      <c r="E2163" t="s">
        <v>18</v>
      </c>
      <c r="F2163">
        <v>2043</v>
      </c>
      <c r="G2163">
        <v>30</v>
      </c>
      <c r="H2163">
        <v>1430</v>
      </c>
      <c r="I2163">
        <v>4.3</v>
      </c>
      <c r="J2163">
        <v>36</v>
      </c>
      <c r="K2163">
        <v>4</v>
      </c>
      <c r="L2163">
        <v>5720</v>
      </c>
      <c r="M2163" s="1">
        <v>45601</v>
      </c>
      <c r="N2163" t="s">
        <v>150</v>
      </c>
    </row>
    <row r="2164" spans="1:14" x14ac:dyDescent="0.3">
      <c r="A2164" t="s">
        <v>4314</v>
      </c>
      <c r="B2164" t="s">
        <v>4315</v>
      </c>
      <c r="C2164" t="s">
        <v>16</v>
      </c>
      <c r="D2164" t="s">
        <v>33</v>
      </c>
      <c r="E2164" t="s">
        <v>34</v>
      </c>
      <c r="F2164">
        <v>3157</v>
      </c>
      <c r="G2164">
        <v>0</v>
      </c>
      <c r="H2164">
        <v>3157</v>
      </c>
      <c r="I2164">
        <v>3.8</v>
      </c>
      <c r="J2164">
        <v>77</v>
      </c>
      <c r="K2164">
        <v>1</v>
      </c>
      <c r="L2164">
        <v>3157</v>
      </c>
      <c r="M2164" s="1">
        <v>45357</v>
      </c>
      <c r="N2164" t="s">
        <v>150</v>
      </c>
    </row>
    <row r="2165" spans="1:14" x14ac:dyDescent="0.3">
      <c r="A2165" t="s">
        <v>4316</v>
      </c>
      <c r="B2165" t="s">
        <v>4317</v>
      </c>
      <c r="C2165" t="s">
        <v>88</v>
      </c>
      <c r="D2165" t="s">
        <v>109</v>
      </c>
      <c r="E2165" t="s">
        <v>34</v>
      </c>
      <c r="F2165">
        <v>1857</v>
      </c>
      <c r="G2165">
        <v>70</v>
      </c>
      <c r="H2165">
        <v>557</v>
      </c>
      <c r="I2165">
        <v>3.7</v>
      </c>
      <c r="J2165">
        <v>187</v>
      </c>
      <c r="K2165">
        <v>1</v>
      </c>
      <c r="L2165">
        <v>557</v>
      </c>
      <c r="M2165" s="1">
        <v>45570</v>
      </c>
      <c r="N2165" t="s">
        <v>75</v>
      </c>
    </row>
    <row r="2166" spans="1:14" x14ac:dyDescent="0.3">
      <c r="A2166" t="s">
        <v>4318</v>
      </c>
      <c r="B2166" t="s">
        <v>4319</v>
      </c>
      <c r="C2166" t="s">
        <v>88</v>
      </c>
      <c r="D2166" t="s">
        <v>109</v>
      </c>
      <c r="E2166" t="s">
        <v>161</v>
      </c>
      <c r="F2166">
        <v>1308</v>
      </c>
      <c r="G2166">
        <v>30</v>
      </c>
      <c r="H2166">
        <v>916</v>
      </c>
      <c r="I2166">
        <v>4.9000000000000004</v>
      </c>
      <c r="J2166">
        <v>111</v>
      </c>
      <c r="K2166">
        <v>1</v>
      </c>
      <c r="L2166">
        <v>916</v>
      </c>
      <c r="M2166" s="1">
        <v>45369</v>
      </c>
      <c r="N2166" t="s">
        <v>91</v>
      </c>
    </row>
    <row r="2167" spans="1:14" x14ac:dyDescent="0.3">
      <c r="A2167" t="s">
        <v>4320</v>
      </c>
      <c r="B2167" t="s">
        <v>3939</v>
      </c>
      <c r="C2167" t="s">
        <v>52</v>
      </c>
      <c r="D2167" t="s">
        <v>53</v>
      </c>
      <c r="E2167" t="s">
        <v>34</v>
      </c>
      <c r="F2167">
        <v>835</v>
      </c>
      <c r="G2167">
        <v>20</v>
      </c>
      <c r="H2167">
        <v>668</v>
      </c>
      <c r="I2167">
        <v>4.5</v>
      </c>
      <c r="J2167">
        <v>284</v>
      </c>
      <c r="K2167">
        <v>4</v>
      </c>
      <c r="L2167">
        <v>2672</v>
      </c>
      <c r="M2167" s="1">
        <v>45569</v>
      </c>
      <c r="N2167" t="s">
        <v>75</v>
      </c>
    </row>
    <row r="2168" spans="1:14" x14ac:dyDescent="0.3">
      <c r="A2168" t="s">
        <v>4321</v>
      </c>
      <c r="B2168" t="s">
        <v>4322</v>
      </c>
      <c r="C2168" t="s">
        <v>37</v>
      </c>
      <c r="D2168" t="s">
        <v>109</v>
      </c>
      <c r="E2168" t="s">
        <v>18</v>
      </c>
      <c r="F2168">
        <v>2452</v>
      </c>
      <c r="G2168">
        <v>30</v>
      </c>
      <c r="H2168">
        <v>1716</v>
      </c>
      <c r="I2168">
        <v>4</v>
      </c>
      <c r="J2168">
        <v>258</v>
      </c>
      <c r="K2168">
        <v>3</v>
      </c>
      <c r="L2168">
        <v>5148</v>
      </c>
      <c r="M2168" s="1">
        <v>45886</v>
      </c>
      <c r="N2168" t="s">
        <v>58</v>
      </c>
    </row>
    <row r="2169" spans="1:14" x14ac:dyDescent="0.3">
      <c r="A2169" t="s">
        <v>4323</v>
      </c>
      <c r="B2169" t="s">
        <v>4324</v>
      </c>
      <c r="C2169" t="s">
        <v>57</v>
      </c>
      <c r="D2169" t="s">
        <v>109</v>
      </c>
      <c r="E2169" t="s">
        <v>18</v>
      </c>
      <c r="F2169">
        <v>2328</v>
      </c>
      <c r="G2169">
        <v>30</v>
      </c>
      <c r="H2169">
        <v>1630</v>
      </c>
      <c r="I2169">
        <v>3.4</v>
      </c>
      <c r="J2169">
        <v>36</v>
      </c>
      <c r="K2169">
        <v>1</v>
      </c>
      <c r="L2169">
        <v>1630</v>
      </c>
      <c r="M2169" s="1">
        <v>45905</v>
      </c>
      <c r="N2169" t="s">
        <v>58</v>
      </c>
    </row>
    <row r="2170" spans="1:14" x14ac:dyDescent="0.3">
      <c r="A2170" t="s">
        <v>4325</v>
      </c>
      <c r="B2170" t="s">
        <v>4326</v>
      </c>
      <c r="C2170" t="s">
        <v>22</v>
      </c>
      <c r="D2170" t="s">
        <v>53</v>
      </c>
      <c r="E2170" t="s">
        <v>34</v>
      </c>
      <c r="F2170">
        <v>2948</v>
      </c>
      <c r="G2170">
        <v>0</v>
      </c>
      <c r="H2170">
        <v>2948</v>
      </c>
      <c r="I2170">
        <v>4.7</v>
      </c>
      <c r="J2170">
        <v>43</v>
      </c>
      <c r="K2170">
        <v>1</v>
      </c>
      <c r="L2170">
        <v>2948</v>
      </c>
      <c r="M2170" s="1">
        <v>45822</v>
      </c>
      <c r="N2170" t="s">
        <v>19</v>
      </c>
    </row>
    <row r="2171" spans="1:14" x14ac:dyDescent="0.3">
      <c r="A2171" t="s">
        <v>4327</v>
      </c>
      <c r="B2171" t="s">
        <v>4328</v>
      </c>
      <c r="C2171" t="s">
        <v>52</v>
      </c>
      <c r="D2171" t="s">
        <v>46</v>
      </c>
      <c r="E2171" t="s">
        <v>34</v>
      </c>
      <c r="F2171">
        <v>8283</v>
      </c>
      <c r="G2171">
        <v>25</v>
      </c>
      <c r="H2171">
        <v>6212</v>
      </c>
      <c r="I2171">
        <v>3.5</v>
      </c>
      <c r="J2171">
        <v>216</v>
      </c>
      <c r="K2171">
        <v>3</v>
      </c>
      <c r="L2171">
        <v>18636</v>
      </c>
      <c r="M2171" s="1">
        <v>45595</v>
      </c>
      <c r="N2171" t="s">
        <v>38</v>
      </c>
    </row>
    <row r="2172" spans="1:14" x14ac:dyDescent="0.3">
      <c r="A2172" t="s">
        <v>4329</v>
      </c>
      <c r="B2172" t="s">
        <v>4330</v>
      </c>
      <c r="C2172" t="s">
        <v>22</v>
      </c>
      <c r="D2172" t="s">
        <v>109</v>
      </c>
      <c r="E2172" t="s">
        <v>34</v>
      </c>
      <c r="F2172">
        <v>1311</v>
      </c>
      <c r="G2172">
        <v>25</v>
      </c>
      <c r="H2172">
        <v>983</v>
      </c>
      <c r="I2172">
        <v>3.9</v>
      </c>
      <c r="J2172">
        <v>183</v>
      </c>
      <c r="K2172">
        <v>1</v>
      </c>
      <c r="L2172">
        <v>983</v>
      </c>
      <c r="M2172" s="1">
        <v>45639</v>
      </c>
      <c r="N2172" t="s">
        <v>54</v>
      </c>
    </row>
    <row r="2173" spans="1:14" x14ac:dyDescent="0.3">
      <c r="A2173" t="s">
        <v>4331</v>
      </c>
      <c r="B2173" t="s">
        <v>4332</v>
      </c>
      <c r="C2173" t="s">
        <v>16</v>
      </c>
      <c r="D2173" t="s">
        <v>23</v>
      </c>
      <c r="E2173" t="s">
        <v>18</v>
      </c>
      <c r="F2173">
        <v>5066</v>
      </c>
      <c r="G2173">
        <v>25</v>
      </c>
      <c r="H2173">
        <v>3800</v>
      </c>
      <c r="I2173">
        <v>4</v>
      </c>
      <c r="J2173">
        <v>68</v>
      </c>
      <c r="K2173">
        <v>4</v>
      </c>
      <c r="L2173">
        <v>15200</v>
      </c>
      <c r="M2173" s="1">
        <v>45993</v>
      </c>
      <c r="N2173" t="s">
        <v>29</v>
      </c>
    </row>
    <row r="2174" spans="1:14" x14ac:dyDescent="0.3">
      <c r="A2174" t="s">
        <v>4333</v>
      </c>
      <c r="B2174" t="s">
        <v>4334</v>
      </c>
      <c r="C2174" t="s">
        <v>116</v>
      </c>
      <c r="D2174" t="s">
        <v>53</v>
      </c>
      <c r="E2174" t="s">
        <v>34</v>
      </c>
      <c r="F2174">
        <v>4000</v>
      </c>
      <c r="G2174">
        <v>10</v>
      </c>
      <c r="H2174">
        <v>3600</v>
      </c>
      <c r="I2174">
        <v>3.7</v>
      </c>
      <c r="J2174">
        <v>58</v>
      </c>
      <c r="K2174">
        <v>1</v>
      </c>
      <c r="L2174">
        <v>3600</v>
      </c>
      <c r="M2174" s="1">
        <v>45428</v>
      </c>
      <c r="N2174" t="s">
        <v>61</v>
      </c>
    </row>
    <row r="2175" spans="1:14" x14ac:dyDescent="0.3">
      <c r="A2175" t="s">
        <v>4335</v>
      </c>
      <c r="B2175" t="s">
        <v>4336</v>
      </c>
      <c r="C2175" t="s">
        <v>27</v>
      </c>
      <c r="D2175" t="s">
        <v>109</v>
      </c>
      <c r="E2175" t="s">
        <v>18</v>
      </c>
      <c r="F2175">
        <v>2215</v>
      </c>
      <c r="G2175">
        <v>15</v>
      </c>
      <c r="H2175">
        <v>1883</v>
      </c>
      <c r="I2175">
        <v>4</v>
      </c>
      <c r="J2175">
        <v>69</v>
      </c>
      <c r="K2175">
        <v>1</v>
      </c>
      <c r="L2175">
        <v>1883</v>
      </c>
      <c r="M2175" s="1">
        <v>45515</v>
      </c>
      <c r="N2175" t="s">
        <v>49</v>
      </c>
    </row>
    <row r="2176" spans="1:14" x14ac:dyDescent="0.3">
      <c r="A2176" t="s">
        <v>4337</v>
      </c>
      <c r="B2176" t="s">
        <v>4338</v>
      </c>
      <c r="C2176" t="s">
        <v>16</v>
      </c>
      <c r="D2176" t="s">
        <v>33</v>
      </c>
      <c r="E2176" t="s">
        <v>34</v>
      </c>
      <c r="F2176">
        <v>5371</v>
      </c>
      <c r="G2176">
        <v>0</v>
      </c>
      <c r="H2176">
        <v>5371</v>
      </c>
      <c r="I2176">
        <v>4.0999999999999996</v>
      </c>
      <c r="J2176">
        <v>30</v>
      </c>
      <c r="K2176">
        <v>1</v>
      </c>
      <c r="L2176">
        <v>5371</v>
      </c>
      <c r="M2176" s="1">
        <v>45594</v>
      </c>
      <c r="N2176" t="s">
        <v>58</v>
      </c>
    </row>
    <row r="2177" spans="1:14" x14ac:dyDescent="0.3">
      <c r="A2177" t="s">
        <v>4339</v>
      </c>
      <c r="B2177" t="s">
        <v>4340</v>
      </c>
      <c r="C2177" t="s">
        <v>57</v>
      </c>
      <c r="D2177" t="s">
        <v>17</v>
      </c>
      <c r="E2177" t="s">
        <v>34</v>
      </c>
      <c r="F2177">
        <v>5877</v>
      </c>
      <c r="G2177">
        <v>0</v>
      </c>
      <c r="H2177">
        <v>5877</v>
      </c>
      <c r="I2177">
        <v>4</v>
      </c>
      <c r="J2177">
        <v>60</v>
      </c>
      <c r="K2177">
        <v>4</v>
      </c>
      <c r="L2177">
        <v>23508</v>
      </c>
      <c r="M2177" s="1">
        <v>45451</v>
      </c>
      <c r="N2177" t="s">
        <v>75</v>
      </c>
    </row>
    <row r="2178" spans="1:14" x14ac:dyDescent="0.3">
      <c r="A2178" t="s">
        <v>4341</v>
      </c>
      <c r="B2178" t="s">
        <v>4342</v>
      </c>
      <c r="C2178" t="s">
        <v>88</v>
      </c>
      <c r="D2178" t="s">
        <v>109</v>
      </c>
      <c r="E2178" t="s">
        <v>18</v>
      </c>
      <c r="F2178">
        <v>3297</v>
      </c>
      <c r="G2178">
        <v>50</v>
      </c>
      <c r="H2178">
        <v>1648</v>
      </c>
      <c r="I2178">
        <v>4.3</v>
      </c>
      <c r="J2178">
        <v>359</v>
      </c>
      <c r="K2178">
        <v>1</v>
      </c>
      <c r="L2178">
        <v>1648</v>
      </c>
      <c r="M2178" s="1">
        <v>46013</v>
      </c>
      <c r="N2178" t="s">
        <v>78</v>
      </c>
    </row>
    <row r="2179" spans="1:14" x14ac:dyDescent="0.3">
      <c r="A2179" t="s">
        <v>4343</v>
      </c>
      <c r="B2179" t="s">
        <v>4344</v>
      </c>
      <c r="C2179" t="s">
        <v>27</v>
      </c>
      <c r="D2179" t="s">
        <v>109</v>
      </c>
      <c r="E2179" t="s">
        <v>34</v>
      </c>
      <c r="F2179">
        <v>1482</v>
      </c>
      <c r="G2179">
        <v>20</v>
      </c>
      <c r="H2179">
        <v>1186</v>
      </c>
      <c r="I2179">
        <v>4.9000000000000004</v>
      </c>
      <c r="J2179">
        <v>129</v>
      </c>
      <c r="K2179">
        <v>2</v>
      </c>
      <c r="L2179">
        <v>2372</v>
      </c>
      <c r="M2179" s="1">
        <v>45998</v>
      </c>
      <c r="N2179" t="s">
        <v>38</v>
      </c>
    </row>
    <row r="2180" spans="1:14" x14ac:dyDescent="0.3">
      <c r="A2180" t="s">
        <v>4345</v>
      </c>
      <c r="B2180" t="s">
        <v>4346</v>
      </c>
      <c r="C2180" t="s">
        <v>57</v>
      </c>
      <c r="D2180" t="s">
        <v>17</v>
      </c>
      <c r="E2180" t="s">
        <v>34</v>
      </c>
      <c r="F2180">
        <v>3085</v>
      </c>
      <c r="G2180">
        <v>25</v>
      </c>
      <c r="H2180">
        <v>2314</v>
      </c>
      <c r="I2180">
        <v>3.4</v>
      </c>
      <c r="J2180">
        <v>32</v>
      </c>
      <c r="K2180">
        <v>1</v>
      </c>
      <c r="L2180">
        <v>2314</v>
      </c>
      <c r="M2180" s="1">
        <v>45742</v>
      </c>
      <c r="N2180" t="s">
        <v>102</v>
      </c>
    </row>
    <row r="2181" spans="1:14" x14ac:dyDescent="0.3">
      <c r="A2181" t="s">
        <v>4347</v>
      </c>
      <c r="B2181" t="s">
        <v>4348</v>
      </c>
      <c r="C2181" t="s">
        <v>88</v>
      </c>
      <c r="D2181" t="s">
        <v>41</v>
      </c>
      <c r="E2181" t="s">
        <v>74</v>
      </c>
      <c r="F2181">
        <v>1804</v>
      </c>
      <c r="G2181">
        <v>40</v>
      </c>
      <c r="H2181">
        <v>1082</v>
      </c>
      <c r="I2181">
        <v>4.2</v>
      </c>
      <c r="J2181">
        <v>404</v>
      </c>
      <c r="K2181">
        <v>1</v>
      </c>
      <c r="L2181">
        <v>1082</v>
      </c>
      <c r="M2181" s="1">
        <v>45413</v>
      </c>
      <c r="N2181" t="s">
        <v>102</v>
      </c>
    </row>
    <row r="2182" spans="1:14" x14ac:dyDescent="0.3">
      <c r="A2182" t="s">
        <v>4349</v>
      </c>
      <c r="B2182" t="s">
        <v>4350</v>
      </c>
      <c r="C2182" t="s">
        <v>88</v>
      </c>
      <c r="D2182" t="s">
        <v>33</v>
      </c>
      <c r="E2182" t="s">
        <v>34</v>
      </c>
      <c r="F2182">
        <v>4448</v>
      </c>
      <c r="G2182">
        <v>20</v>
      </c>
      <c r="H2182">
        <v>3558</v>
      </c>
      <c r="I2182">
        <v>3.6</v>
      </c>
      <c r="J2182">
        <v>222</v>
      </c>
      <c r="K2182">
        <v>5</v>
      </c>
      <c r="L2182">
        <v>17790</v>
      </c>
      <c r="M2182" s="1">
        <v>45422</v>
      </c>
      <c r="N2182" t="s">
        <v>75</v>
      </c>
    </row>
    <row r="2183" spans="1:14" x14ac:dyDescent="0.3">
      <c r="A2183" t="s">
        <v>4351</v>
      </c>
      <c r="B2183" t="s">
        <v>4352</v>
      </c>
      <c r="C2183" t="s">
        <v>52</v>
      </c>
      <c r="D2183" t="s">
        <v>41</v>
      </c>
      <c r="E2183" t="s">
        <v>34</v>
      </c>
      <c r="F2183">
        <v>2060</v>
      </c>
      <c r="G2183">
        <v>15</v>
      </c>
      <c r="H2183">
        <v>1751</v>
      </c>
      <c r="I2183">
        <v>3.4</v>
      </c>
      <c r="J2183">
        <v>66</v>
      </c>
      <c r="K2183">
        <v>1</v>
      </c>
      <c r="L2183">
        <v>1751</v>
      </c>
      <c r="M2183" s="1">
        <v>45887</v>
      </c>
      <c r="N2183" t="s">
        <v>38</v>
      </c>
    </row>
    <row r="2184" spans="1:14" x14ac:dyDescent="0.3">
      <c r="A2184" t="s">
        <v>4353</v>
      </c>
      <c r="B2184" t="s">
        <v>558</v>
      </c>
      <c r="C2184" t="s">
        <v>116</v>
      </c>
      <c r="D2184" t="s">
        <v>109</v>
      </c>
      <c r="E2184" t="s">
        <v>34</v>
      </c>
      <c r="F2184">
        <v>1251</v>
      </c>
      <c r="G2184">
        <v>25</v>
      </c>
      <c r="H2184">
        <v>938</v>
      </c>
      <c r="I2184">
        <v>4.5999999999999996</v>
      </c>
      <c r="J2184">
        <v>31</v>
      </c>
      <c r="K2184">
        <v>1</v>
      </c>
      <c r="L2184">
        <v>938</v>
      </c>
      <c r="M2184" s="1">
        <v>45712</v>
      </c>
      <c r="N2184" t="s">
        <v>54</v>
      </c>
    </row>
    <row r="2185" spans="1:14" x14ac:dyDescent="0.3">
      <c r="A2185" t="s">
        <v>4354</v>
      </c>
      <c r="B2185" t="s">
        <v>4355</v>
      </c>
      <c r="C2185" t="s">
        <v>52</v>
      </c>
      <c r="D2185" t="s">
        <v>41</v>
      </c>
      <c r="E2185" t="s">
        <v>34</v>
      </c>
      <c r="F2185">
        <v>687</v>
      </c>
      <c r="G2185">
        <v>60</v>
      </c>
      <c r="H2185">
        <v>275</v>
      </c>
      <c r="I2185">
        <v>4.2</v>
      </c>
      <c r="J2185">
        <v>80</v>
      </c>
      <c r="K2185">
        <v>1</v>
      </c>
      <c r="L2185">
        <v>275</v>
      </c>
      <c r="M2185" s="1">
        <v>45473</v>
      </c>
      <c r="N2185" t="s">
        <v>42</v>
      </c>
    </row>
    <row r="2186" spans="1:14" x14ac:dyDescent="0.3">
      <c r="A2186" t="s">
        <v>4356</v>
      </c>
      <c r="B2186" t="s">
        <v>3176</v>
      </c>
      <c r="C2186" t="s">
        <v>45</v>
      </c>
      <c r="D2186" t="s">
        <v>46</v>
      </c>
      <c r="E2186" t="s">
        <v>34</v>
      </c>
      <c r="F2186">
        <v>5018</v>
      </c>
      <c r="G2186">
        <v>20</v>
      </c>
      <c r="H2186">
        <v>4014</v>
      </c>
      <c r="I2186">
        <v>3.3</v>
      </c>
      <c r="J2186">
        <v>239</v>
      </c>
      <c r="K2186">
        <v>2</v>
      </c>
      <c r="L2186">
        <v>8028</v>
      </c>
      <c r="M2186" s="1">
        <v>45701</v>
      </c>
      <c r="N2186" t="s">
        <v>24</v>
      </c>
    </row>
    <row r="2187" spans="1:14" x14ac:dyDescent="0.3">
      <c r="A2187" t="s">
        <v>4357</v>
      </c>
      <c r="B2187" t="s">
        <v>1348</v>
      </c>
      <c r="C2187" t="s">
        <v>27</v>
      </c>
      <c r="D2187" t="s">
        <v>53</v>
      </c>
      <c r="E2187" t="s">
        <v>18</v>
      </c>
      <c r="F2187">
        <v>3838</v>
      </c>
      <c r="G2187">
        <v>50</v>
      </c>
      <c r="H2187">
        <v>1919</v>
      </c>
      <c r="I2187">
        <v>4</v>
      </c>
      <c r="J2187">
        <v>404</v>
      </c>
      <c r="K2187">
        <v>1</v>
      </c>
      <c r="L2187">
        <v>1919</v>
      </c>
      <c r="M2187" s="1">
        <v>45416</v>
      </c>
      <c r="N2187" t="s">
        <v>75</v>
      </c>
    </row>
    <row r="2188" spans="1:14" x14ac:dyDescent="0.3">
      <c r="A2188" t="s">
        <v>4358</v>
      </c>
      <c r="B2188" t="s">
        <v>3579</v>
      </c>
      <c r="C2188" t="s">
        <v>22</v>
      </c>
      <c r="D2188" t="s">
        <v>28</v>
      </c>
      <c r="E2188" t="s">
        <v>34</v>
      </c>
      <c r="F2188">
        <v>2127</v>
      </c>
      <c r="G2188">
        <v>20</v>
      </c>
      <c r="H2188">
        <v>1702</v>
      </c>
      <c r="I2188">
        <v>3.2</v>
      </c>
      <c r="J2188">
        <v>526</v>
      </c>
      <c r="K2188">
        <v>1</v>
      </c>
      <c r="L2188">
        <v>1702</v>
      </c>
      <c r="M2188" s="1">
        <v>45486</v>
      </c>
      <c r="N2188" t="s">
        <v>150</v>
      </c>
    </row>
    <row r="2189" spans="1:14" x14ac:dyDescent="0.3">
      <c r="A2189" t="s">
        <v>4359</v>
      </c>
      <c r="B2189" t="s">
        <v>4360</v>
      </c>
      <c r="C2189" t="s">
        <v>116</v>
      </c>
      <c r="D2189" t="s">
        <v>41</v>
      </c>
      <c r="E2189" t="s">
        <v>34</v>
      </c>
      <c r="F2189">
        <v>510</v>
      </c>
      <c r="G2189">
        <v>0</v>
      </c>
      <c r="H2189">
        <v>510</v>
      </c>
      <c r="I2189">
        <v>3.7</v>
      </c>
      <c r="J2189">
        <v>92</v>
      </c>
      <c r="K2189">
        <v>1</v>
      </c>
      <c r="L2189">
        <v>510</v>
      </c>
      <c r="M2189" s="1">
        <v>45342</v>
      </c>
      <c r="N2189" t="s">
        <v>91</v>
      </c>
    </row>
    <row r="2190" spans="1:14" x14ac:dyDescent="0.3">
      <c r="A2190" t="s">
        <v>4361</v>
      </c>
      <c r="B2190" t="s">
        <v>4362</v>
      </c>
      <c r="C2190" t="s">
        <v>45</v>
      </c>
      <c r="D2190" t="s">
        <v>23</v>
      </c>
      <c r="E2190" t="s">
        <v>34</v>
      </c>
      <c r="F2190">
        <v>2648</v>
      </c>
      <c r="G2190">
        <v>40</v>
      </c>
      <c r="H2190">
        <v>1589</v>
      </c>
      <c r="I2190">
        <v>3</v>
      </c>
      <c r="J2190">
        <v>378</v>
      </c>
      <c r="K2190">
        <v>2</v>
      </c>
      <c r="L2190">
        <v>3178</v>
      </c>
      <c r="M2190" s="1">
        <v>45869</v>
      </c>
      <c r="N2190" t="s">
        <v>19</v>
      </c>
    </row>
    <row r="2191" spans="1:14" x14ac:dyDescent="0.3">
      <c r="A2191" t="s">
        <v>4363</v>
      </c>
      <c r="B2191" t="s">
        <v>4364</v>
      </c>
      <c r="C2191" t="s">
        <v>32</v>
      </c>
      <c r="D2191" t="s">
        <v>109</v>
      </c>
      <c r="E2191" t="s">
        <v>18</v>
      </c>
      <c r="F2191">
        <v>2605</v>
      </c>
      <c r="G2191">
        <v>40</v>
      </c>
      <c r="H2191">
        <v>1563</v>
      </c>
      <c r="I2191">
        <v>4</v>
      </c>
      <c r="J2191">
        <v>157</v>
      </c>
      <c r="K2191">
        <v>1</v>
      </c>
      <c r="L2191">
        <v>1563</v>
      </c>
      <c r="M2191" s="1">
        <v>45942</v>
      </c>
      <c r="N2191" t="s">
        <v>24</v>
      </c>
    </row>
    <row r="2192" spans="1:14" x14ac:dyDescent="0.3">
      <c r="A2192" t="s">
        <v>4365</v>
      </c>
      <c r="B2192" t="s">
        <v>4366</v>
      </c>
      <c r="C2192" t="s">
        <v>22</v>
      </c>
      <c r="D2192" t="s">
        <v>41</v>
      </c>
      <c r="E2192" t="s">
        <v>74</v>
      </c>
      <c r="F2192">
        <v>2076</v>
      </c>
      <c r="G2192">
        <v>40</v>
      </c>
      <c r="H2192">
        <v>1246</v>
      </c>
      <c r="I2192">
        <v>4.4000000000000004</v>
      </c>
      <c r="J2192">
        <v>86</v>
      </c>
      <c r="K2192">
        <v>1</v>
      </c>
      <c r="L2192">
        <v>1246</v>
      </c>
      <c r="M2192" s="1">
        <v>45975</v>
      </c>
      <c r="N2192" t="s">
        <v>58</v>
      </c>
    </row>
    <row r="2193" spans="1:14" x14ac:dyDescent="0.3">
      <c r="A2193" t="s">
        <v>4367</v>
      </c>
      <c r="B2193" t="s">
        <v>4368</v>
      </c>
      <c r="C2193" t="s">
        <v>57</v>
      </c>
      <c r="D2193" t="s">
        <v>46</v>
      </c>
      <c r="E2193" t="s">
        <v>18</v>
      </c>
      <c r="F2193">
        <v>9986</v>
      </c>
      <c r="G2193">
        <v>15</v>
      </c>
      <c r="H2193">
        <v>8488</v>
      </c>
      <c r="I2193">
        <v>4.4000000000000004</v>
      </c>
      <c r="J2193">
        <v>106</v>
      </c>
      <c r="K2193">
        <v>2</v>
      </c>
      <c r="L2193">
        <v>16976</v>
      </c>
      <c r="M2193" s="1">
        <v>45323</v>
      </c>
      <c r="N2193" t="s">
        <v>54</v>
      </c>
    </row>
    <row r="2194" spans="1:14" x14ac:dyDescent="0.3">
      <c r="A2194" t="s">
        <v>4369</v>
      </c>
      <c r="B2194" t="s">
        <v>4370</v>
      </c>
      <c r="C2194" t="s">
        <v>52</v>
      </c>
      <c r="D2194" t="s">
        <v>23</v>
      </c>
      <c r="E2194" t="s">
        <v>34</v>
      </c>
      <c r="F2194">
        <v>4072</v>
      </c>
      <c r="G2194">
        <v>10</v>
      </c>
      <c r="H2194">
        <v>3665</v>
      </c>
      <c r="I2194">
        <v>3.9</v>
      </c>
      <c r="J2194">
        <v>272</v>
      </c>
      <c r="K2194">
        <v>4</v>
      </c>
      <c r="L2194">
        <v>14660</v>
      </c>
      <c r="M2194" s="1">
        <v>45850</v>
      </c>
      <c r="N2194" t="s">
        <v>78</v>
      </c>
    </row>
    <row r="2195" spans="1:14" x14ac:dyDescent="0.3">
      <c r="A2195" t="s">
        <v>4371</v>
      </c>
      <c r="B2195" t="s">
        <v>4372</v>
      </c>
      <c r="C2195" t="s">
        <v>37</v>
      </c>
      <c r="D2195" t="s">
        <v>46</v>
      </c>
      <c r="E2195" t="s">
        <v>18</v>
      </c>
      <c r="F2195">
        <v>3462</v>
      </c>
      <c r="G2195">
        <v>20</v>
      </c>
      <c r="H2195">
        <v>2770</v>
      </c>
      <c r="I2195">
        <v>4.5999999999999996</v>
      </c>
      <c r="J2195">
        <v>447</v>
      </c>
      <c r="K2195">
        <v>1</v>
      </c>
      <c r="L2195">
        <v>2770</v>
      </c>
      <c r="M2195" s="1">
        <v>45294</v>
      </c>
      <c r="N2195" t="s">
        <v>91</v>
      </c>
    </row>
    <row r="2196" spans="1:14" x14ac:dyDescent="0.3">
      <c r="A2196" t="s">
        <v>4373</v>
      </c>
      <c r="B2196" t="s">
        <v>4374</v>
      </c>
      <c r="C2196" t="s">
        <v>32</v>
      </c>
      <c r="D2196" t="s">
        <v>41</v>
      </c>
      <c r="E2196" t="s">
        <v>74</v>
      </c>
      <c r="F2196">
        <v>1754</v>
      </c>
      <c r="G2196">
        <v>60</v>
      </c>
      <c r="H2196">
        <v>702</v>
      </c>
      <c r="I2196">
        <v>4.8</v>
      </c>
      <c r="J2196">
        <v>254</v>
      </c>
      <c r="K2196">
        <v>2</v>
      </c>
      <c r="L2196">
        <v>1404</v>
      </c>
      <c r="M2196" s="1">
        <v>45959</v>
      </c>
      <c r="N2196" t="s">
        <v>38</v>
      </c>
    </row>
    <row r="2197" spans="1:14" x14ac:dyDescent="0.3">
      <c r="A2197" t="s">
        <v>4375</v>
      </c>
      <c r="B2197" t="s">
        <v>4376</v>
      </c>
      <c r="C2197" t="s">
        <v>88</v>
      </c>
      <c r="D2197" t="s">
        <v>28</v>
      </c>
      <c r="E2197" t="s">
        <v>34</v>
      </c>
      <c r="F2197">
        <v>3720</v>
      </c>
      <c r="G2197">
        <v>10</v>
      </c>
      <c r="H2197">
        <v>3348</v>
      </c>
      <c r="I2197">
        <v>4.5</v>
      </c>
      <c r="J2197">
        <v>289</v>
      </c>
      <c r="K2197">
        <v>1</v>
      </c>
      <c r="L2197">
        <v>3348</v>
      </c>
      <c r="M2197" s="1">
        <v>45366</v>
      </c>
      <c r="N2197" t="s">
        <v>42</v>
      </c>
    </row>
    <row r="2198" spans="1:14" x14ac:dyDescent="0.3">
      <c r="A2198" t="s">
        <v>4377</v>
      </c>
      <c r="B2198" t="s">
        <v>4378</v>
      </c>
      <c r="C2198" t="s">
        <v>52</v>
      </c>
      <c r="D2198" t="s">
        <v>23</v>
      </c>
      <c r="E2198" t="s">
        <v>34</v>
      </c>
      <c r="F2198">
        <v>1214</v>
      </c>
      <c r="G2198">
        <v>20</v>
      </c>
      <c r="H2198">
        <v>971</v>
      </c>
      <c r="I2198">
        <v>3.8</v>
      </c>
      <c r="J2198">
        <v>108</v>
      </c>
      <c r="K2198">
        <v>1</v>
      </c>
      <c r="L2198">
        <v>971</v>
      </c>
      <c r="M2198" s="1">
        <v>45465</v>
      </c>
      <c r="N2198" t="s">
        <v>19</v>
      </c>
    </row>
    <row r="2199" spans="1:14" x14ac:dyDescent="0.3">
      <c r="A2199" t="s">
        <v>4379</v>
      </c>
      <c r="B2199" t="s">
        <v>4380</v>
      </c>
      <c r="C2199" t="s">
        <v>22</v>
      </c>
      <c r="D2199" t="s">
        <v>17</v>
      </c>
      <c r="E2199" t="s">
        <v>34</v>
      </c>
      <c r="F2199">
        <v>2034</v>
      </c>
      <c r="G2199">
        <v>30</v>
      </c>
      <c r="H2199">
        <v>1424</v>
      </c>
      <c r="I2199">
        <v>4</v>
      </c>
      <c r="J2199">
        <v>216</v>
      </c>
      <c r="K2199">
        <v>1</v>
      </c>
      <c r="L2199">
        <v>1424</v>
      </c>
      <c r="M2199" s="1">
        <v>45338</v>
      </c>
      <c r="N2199" t="s">
        <v>58</v>
      </c>
    </row>
    <row r="2200" spans="1:14" x14ac:dyDescent="0.3">
      <c r="A2200" t="s">
        <v>4381</v>
      </c>
      <c r="B2200" t="s">
        <v>4382</v>
      </c>
      <c r="C2200" t="s">
        <v>45</v>
      </c>
      <c r="D2200" t="s">
        <v>17</v>
      </c>
      <c r="E2200" t="s">
        <v>34</v>
      </c>
      <c r="F2200">
        <v>2574</v>
      </c>
      <c r="G2200">
        <v>15</v>
      </c>
      <c r="H2200">
        <v>2188</v>
      </c>
      <c r="I2200">
        <v>4.9000000000000004</v>
      </c>
      <c r="J2200">
        <v>68</v>
      </c>
      <c r="K2200">
        <v>1</v>
      </c>
      <c r="L2200">
        <v>2188</v>
      </c>
      <c r="M2200" s="1">
        <v>45480</v>
      </c>
      <c r="N2200" t="s">
        <v>38</v>
      </c>
    </row>
    <row r="2201" spans="1:14" x14ac:dyDescent="0.3">
      <c r="A2201" t="s">
        <v>4383</v>
      </c>
      <c r="B2201" t="s">
        <v>4384</v>
      </c>
      <c r="C2201" t="s">
        <v>27</v>
      </c>
      <c r="D2201" t="s">
        <v>28</v>
      </c>
      <c r="E2201" t="s">
        <v>34</v>
      </c>
      <c r="F2201">
        <v>5031</v>
      </c>
      <c r="G2201">
        <v>20</v>
      </c>
      <c r="H2201">
        <v>4025</v>
      </c>
      <c r="I2201">
        <v>3.9</v>
      </c>
      <c r="J2201">
        <v>179</v>
      </c>
      <c r="K2201">
        <v>2</v>
      </c>
      <c r="L2201">
        <v>8050</v>
      </c>
      <c r="M2201" s="1">
        <v>45839</v>
      </c>
      <c r="N2201" t="s">
        <v>71</v>
      </c>
    </row>
    <row r="2202" spans="1:14" x14ac:dyDescent="0.3">
      <c r="A2202" t="s">
        <v>4385</v>
      </c>
      <c r="B2202" t="s">
        <v>4386</v>
      </c>
      <c r="C2202" t="s">
        <v>57</v>
      </c>
      <c r="D2202" t="s">
        <v>23</v>
      </c>
      <c r="E2202" t="s">
        <v>18</v>
      </c>
      <c r="F2202">
        <v>4643</v>
      </c>
      <c r="G2202">
        <v>20</v>
      </c>
      <c r="H2202">
        <v>3714</v>
      </c>
      <c r="I2202">
        <v>4.4000000000000004</v>
      </c>
      <c r="J2202">
        <v>122</v>
      </c>
      <c r="K2202">
        <v>2</v>
      </c>
      <c r="L2202">
        <v>7428</v>
      </c>
      <c r="M2202" s="1">
        <v>45914</v>
      </c>
      <c r="N2202" t="s">
        <v>19</v>
      </c>
    </row>
    <row r="2203" spans="1:14" x14ac:dyDescent="0.3">
      <c r="A2203" t="s">
        <v>4387</v>
      </c>
      <c r="B2203" t="s">
        <v>4388</v>
      </c>
      <c r="C2203" t="s">
        <v>37</v>
      </c>
      <c r="D2203" t="s">
        <v>33</v>
      </c>
      <c r="E2203" t="s">
        <v>18</v>
      </c>
      <c r="F2203">
        <v>3322</v>
      </c>
      <c r="G2203">
        <v>30</v>
      </c>
      <c r="H2203">
        <v>2325</v>
      </c>
      <c r="I2203">
        <v>3.7</v>
      </c>
      <c r="J2203">
        <v>76</v>
      </c>
      <c r="K2203">
        <v>1</v>
      </c>
      <c r="L2203">
        <v>2325</v>
      </c>
      <c r="M2203" s="1">
        <v>45843</v>
      </c>
      <c r="N2203" t="s">
        <v>54</v>
      </c>
    </row>
    <row r="2204" spans="1:14" x14ac:dyDescent="0.3">
      <c r="A2204" t="s">
        <v>4389</v>
      </c>
      <c r="B2204" t="s">
        <v>4390</v>
      </c>
      <c r="C2204" t="s">
        <v>16</v>
      </c>
      <c r="D2204" t="s">
        <v>33</v>
      </c>
      <c r="E2204" t="s">
        <v>34</v>
      </c>
      <c r="F2204">
        <v>1893</v>
      </c>
      <c r="G2204">
        <v>60</v>
      </c>
      <c r="H2204">
        <v>757</v>
      </c>
      <c r="I2204">
        <v>4.5999999999999996</v>
      </c>
      <c r="J2204">
        <v>100</v>
      </c>
      <c r="K2204">
        <v>1</v>
      </c>
      <c r="L2204">
        <v>757</v>
      </c>
      <c r="M2204" s="1">
        <v>45367</v>
      </c>
      <c r="N2204" t="s">
        <v>24</v>
      </c>
    </row>
    <row r="2205" spans="1:14" x14ac:dyDescent="0.3">
      <c r="A2205" t="s">
        <v>4391</v>
      </c>
      <c r="B2205" t="s">
        <v>4392</v>
      </c>
      <c r="C2205" t="s">
        <v>57</v>
      </c>
      <c r="D2205" t="s">
        <v>33</v>
      </c>
      <c r="E2205" t="s">
        <v>18</v>
      </c>
      <c r="F2205">
        <v>3775</v>
      </c>
      <c r="G2205">
        <v>30</v>
      </c>
      <c r="H2205">
        <v>2642</v>
      </c>
      <c r="I2205">
        <v>3.7</v>
      </c>
      <c r="J2205">
        <v>42</v>
      </c>
      <c r="K2205">
        <v>1</v>
      </c>
      <c r="L2205">
        <v>2642</v>
      </c>
      <c r="M2205" s="1">
        <v>45754</v>
      </c>
      <c r="N2205" t="s">
        <v>141</v>
      </c>
    </row>
    <row r="2206" spans="1:14" x14ac:dyDescent="0.3">
      <c r="A2206" t="s">
        <v>4393</v>
      </c>
      <c r="B2206" t="s">
        <v>4394</v>
      </c>
      <c r="C2206" t="s">
        <v>57</v>
      </c>
      <c r="D2206" t="s">
        <v>17</v>
      </c>
      <c r="E2206" t="s">
        <v>18</v>
      </c>
      <c r="F2206">
        <v>4253</v>
      </c>
      <c r="G2206">
        <v>0</v>
      </c>
      <c r="H2206">
        <v>4253</v>
      </c>
      <c r="I2206">
        <v>4.0999999999999996</v>
      </c>
      <c r="J2206">
        <v>127</v>
      </c>
      <c r="K2206">
        <v>2</v>
      </c>
      <c r="L2206">
        <v>8506</v>
      </c>
      <c r="M2206" s="1">
        <v>45294</v>
      </c>
      <c r="N2206" t="s">
        <v>78</v>
      </c>
    </row>
    <row r="2207" spans="1:14" x14ac:dyDescent="0.3">
      <c r="A2207" t="s">
        <v>4395</v>
      </c>
      <c r="B2207" t="s">
        <v>4396</v>
      </c>
      <c r="C2207" t="s">
        <v>45</v>
      </c>
      <c r="D2207" t="s">
        <v>17</v>
      </c>
      <c r="E2207" t="s">
        <v>18</v>
      </c>
      <c r="F2207">
        <v>3541</v>
      </c>
      <c r="G2207">
        <v>20</v>
      </c>
      <c r="H2207">
        <v>2833</v>
      </c>
      <c r="I2207">
        <v>4.4000000000000004</v>
      </c>
      <c r="J2207">
        <v>361</v>
      </c>
      <c r="K2207">
        <v>1</v>
      </c>
      <c r="L2207">
        <v>2833</v>
      </c>
      <c r="M2207" s="1">
        <v>45574</v>
      </c>
      <c r="N2207" t="s">
        <v>61</v>
      </c>
    </row>
    <row r="2208" spans="1:14" x14ac:dyDescent="0.3">
      <c r="A2208" t="s">
        <v>4397</v>
      </c>
      <c r="B2208" t="s">
        <v>3953</v>
      </c>
      <c r="C2208" t="s">
        <v>116</v>
      </c>
      <c r="D2208" t="s">
        <v>23</v>
      </c>
      <c r="E2208" t="s">
        <v>18</v>
      </c>
      <c r="F2208">
        <v>2502</v>
      </c>
      <c r="G2208">
        <v>25</v>
      </c>
      <c r="H2208">
        <v>1876</v>
      </c>
      <c r="I2208">
        <v>5</v>
      </c>
      <c r="J2208">
        <v>68</v>
      </c>
      <c r="K2208">
        <v>2</v>
      </c>
      <c r="L2208">
        <v>3752</v>
      </c>
      <c r="M2208" s="1">
        <v>45332</v>
      </c>
      <c r="N2208" t="s">
        <v>75</v>
      </c>
    </row>
    <row r="2209" spans="1:14" x14ac:dyDescent="0.3">
      <c r="A2209" t="s">
        <v>4398</v>
      </c>
      <c r="B2209" t="s">
        <v>4399</v>
      </c>
      <c r="C2209" t="s">
        <v>37</v>
      </c>
      <c r="D2209" t="s">
        <v>41</v>
      </c>
      <c r="E2209" t="s">
        <v>74</v>
      </c>
      <c r="F2209">
        <v>1837</v>
      </c>
      <c r="G2209">
        <v>25</v>
      </c>
      <c r="H2209">
        <v>1378</v>
      </c>
      <c r="I2209">
        <v>4.2</v>
      </c>
      <c r="J2209">
        <v>132</v>
      </c>
      <c r="K2209">
        <v>2</v>
      </c>
      <c r="L2209">
        <v>2756</v>
      </c>
      <c r="M2209" s="1">
        <v>45967</v>
      </c>
      <c r="N2209" t="s">
        <v>91</v>
      </c>
    </row>
    <row r="2210" spans="1:14" x14ac:dyDescent="0.3">
      <c r="A2210" t="s">
        <v>4400</v>
      </c>
      <c r="B2210" t="s">
        <v>4401</v>
      </c>
      <c r="C2210" t="s">
        <v>116</v>
      </c>
      <c r="D2210" t="s">
        <v>41</v>
      </c>
      <c r="E2210" t="s">
        <v>34</v>
      </c>
      <c r="F2210">
        <v>1034</v>
      </c>
      <c r="G2210">
        <v>25</v>
      </c>
      <c r="H2210">
        <v>776</v>
      </c>
      <c r="I2210">
        <v>4</v>
      </c>
      <c r="J2210">
        <v>21</v>
      </c>
      <c r="K2210">
        <v>1</v>
      </c>
      <c r="L2210">
        <v>776</v>
      </c>
      <c r="M2210" s="1">
        <v>45683</v>
      </c>
      <c r="N2210" t="s">
        <v>38</v>
      </c>
    </row>
    <row r="2211" spans="1:14" x14ac:dyDescent="0.3">
      <c r="A2211" t="s">
        <v>4402</v>
      </c>
      <c r="B2211" t="s">
        <v>4403</v>
      </c>
      <c r="C2211" t="s">
        <v>88</v>
      </c>
      <c r="D2211" t="s">
        <v>17</v>
      </c>
      <c r="E2211" t="s">
        <v>34</v>
      </c>
      <c r="F2211">
        <v>5292</v>
      </c>
      <c r="G2211">
        <v>10</v>
      </c>
      <c r="H2211">
        <v>4763</v>
      </c>
      <c r="I2211">
        <v>3.9</v>
      </c>
      <c r="J2211">
        <v>9</v>
      </c>
      <c r="K2211">
        <v>4</v>
      </c>
      <c r="L2211">
        <v>19052</v>
      </c>
      <c r="M2211" s="1">
        <v>45911</v>
      </c>
      <c r="N2211" t="s">
        <v>91</v>
      </c>
    </row>
    <row r="2212" spans="1:14" x14ac:dyDescent="0.3">
      <c r="A2212" t="s">
        <v>4404</v>
      </c>
      <c r="B2212" t="s">
        <v>4405</v>
      </c>
      <c r="C2212" t="s">
        <v>22</v>
      </c>
      <c r="D2212" t="s">
        <v>109</v>
      </c>
      <c r="E2212" t="s">
        <v>34</v>
      </c>
      <c r="F2212">
        <v>2983</v>
      </c>
      <c r="G2212">
        <v>0</v>
      </c>
      <c r="H2212">
        <v>2983</v>
      </c>
      <c r="I2212">
        <v>4.5999999999999996</v>
      </c>
      <c r="J2212">
        <v>165</v>
      </c>
      <c r="K2212">
        <v>4</v>
      </c>
      <c r="L2212">
        <v>11932</v>
      </c>
      <c r="M2212" s="1">
        <v>45863</v>
      </c>
      <c r="N2212" t="s">
        <v>168</v>
      </c>
    </row>
    <row r="2213" spans="1:14" x14ac:dyDescent="0.3">
      <c r="A2213" t="s">
        <v>4406</v>
      </c>
      <c r="B2213" t="s">
        <v>4407</v>
      </c>
      <c r="C2213" t="s">
        <v>22</v>
      </c>
      <c r="D2213" t="s">
        <v>23</v>
      </c>
      <c r="E2213" t="s">
        <v>18</v>
      </c>
      <c r="F2213">
        <v>3721</v>
      </c>
      <c r="G2213">
        <v>40</v>
      </c>
      <c r="H2213">
        <v>2233</v>
      </c>
      <c r="I2213">
        <v>4.3</v>
      </c>
      <c r="J2213">
        <v>29</v>
      </c>
      <c r="K2213">
        <v>1</v>
      </c>
      <c r="L2213">
        <v>2233</v>
      </c>
      <c r="M2213" s="1">
        <v>45989</v>
      </c>
      <c r="N2213" t="s">
        <v>58</v>
      </c>
    </row>
    <row r="2214" spans="1:14" x14ac:dyDescent="0.3">
      <c r="A2214" t="s">
        <v>4408</v>
      </c>
      <c r="B2214" t="s">
        <v>4409</v>
      </c>
      <c r="C2214" t="s">
        <v>32</v>
      </c>
      <c r="D2214" t="s">
        <v>23</v>
      </c>
      <c r="E2214" t="s">
        <v>34</v>
      </c>
      <c r="F2214">
        <v>3048</v>
      </c>
      <c r="G2214">
        <v>25</v>
      </c>
      <c r="H2214">
        <v>2286</v>
      </c>
      <c r="I2214">
        <v>4.4000000000000004</v>
      </c>
      <c r="J2214">
        <v>232</v>
      </c>
      <c r="K2214">
        <v>1</v>
      </c>
      <c r="L2214">
        <v>2286</v>
      </c>
      <c r="M2214" s="1">
        <v>45458</v>
      </c>
      <c r="N2214" t="s">
        <v>189</v>
      </c>
    </row>
    <row r="2215" spans="1:14" x14ac:dyDescent="0.3">
      <c r="A2215" t="s">
        <v>4410</v>
      </c>
      <c r="B2215" t="s">
        <v>4411</v>
      </c>
      <c r="C2215" t="s">
        <v>32</v>
      </c>
      <c r="D2215" t="s">
        <v>23</v>
      </c>
      <c r="E2215" t="s">
        <v>34</v>
      </c>
      <c r="F2215">
        <v>1054</v>
      </c>
      <c r="G2215">
        <v>15</v>
      </c>
      <c r="H2215">
        <v>896</v>
      </c>
      <c r="I2215">
        <v>4.9000000000000004</v>
      </c>
      <c r="J2215">
        <v>249</v>
      </c>
      <c r="K2215">
        <v>2</v>
      </c>
      <c r="L2215">
        <v>1792</v>
      </c>
      <c r="M2215" s="1">
        <v>45980</v>
      </c>
      <c r="N2215" t="s">
        <v>85</v>
      </c>
    </row>
    <row r="2216" spans="1:14" x14ac:dyDescent="0.3">
      <c r="A2216" t="s">
        <v>4412</v>
      </c>
      <c r="B2216" t="s">
        <v>4413</v>
      </c>
      <c r="C2216" t="s">
        <v>57</v>
      </c>
      <c r="D2216" t="s">
        <v>17</v>
      </c>
      <c r="E2216" t="s">
        <v>34</v>
      </c>
      <c r="F2216">
        <v>1047</v>
      </c>
      <c r="G2216">
        <v>20</v>
      </c>
      <c r="H2216">
        <v>838</v>
      </c>
      <c r="I2216">
        <v>4.0999999999999996</v>
      </c>
      <c r="J2216">
        <v>79</v>
      </c>
      <c r="K2216">
        <v>1</v>
      </c>
      <c r="L2216">
        <v>838</v>
      </c>
      <c r="M2216" s="1">
        <v>45577</v>
      </c>
      <c r="N2216" t="s">
        <v>38</v>
      </c>
    </row>
    <row r="2217" spans="1:14" x14ac:dyDescent="0.3">
      <c r="A2217" t="s">
        <v>4414</v>
      </c>
      <c r="B2217" t="s">
        <v>4415</v>
      </c>
      <c r="C2217" t="s">
        <v>37</v>
      </c>
      <c r="D2217" t="s">
        <v>46</v>
      </c>
      <c r="E2217" t="s">
        <v>34</v>
      </c>
      <c r="F2217">
        <v>3358</v>
      </c>
      <c r="G2217">
        <v>20</v>
      </c>
      <c r="H2217">
        <v>2686</v>
      </c>
      <c r="I2217">
        <v>4.3</v>
      </c>
      <c r="J2217">
        <v>160</v>
      </c>
      <c r="K2217">
        <v>1</v>
      </c>
      <c r="L2217">
        <v>2686</v>
      </c>
      <c r="M2217" s="1">
        <v>45367</v>
      </c>
      <c r="N2217" t="s">
        <v>150</v>
      </c>
    </row>
    <row r="2218" spans="1:14" x14ac:dyDescent="0.3">
      <c r="A2218" t="s">
        <v>4416</v>
      </c>
      <c r="B2218" t="s">
        <v>4417</v>
      </c>
      <c r="C2218" t="s">
        <v>45</v>
      </c>
      <c r="D2218" t="s">
        <v>28</v>
      </c>
      <c r="E2218" t="s">
        <v>34</v>
      </c>
      <c r="F2218">
        <v>8169</v>
      </c>
      <c r="G2218">
        <v>30</v>
      </c>
      <c r="H2218">
        <v>5718</v>
      </c>
      <c r="I2218">
        <v>3.9</v>
      </c>
      <c r="J2218">
        <v>277</v>
      </c>
      <c r="K2218">
        <v>5</v>
      </c>
      <c r="L2218">
        <v>28590</v>
      </c>
      <c r="M2218" s="1">
        <v>45427</v>
      </c>
      <c r="N2218" t="s">
        <v>71</v>
      </c>
    </row>
    <row r="2219" spans="1:14" x14ac:dyDescent="0.3">
      <c r="A2219" t="s">
        <v>4418</v>
      </c>
      <c r="B2219" t="s">
        <v>4419</v>
      </c>
      <c r="C2219" t="s">
        <v>57</v>
      </c>
      <c r="D2219" t="s">
        <v>41</v>
      </c>
      <c r="E2219" t="s">
        <v>34</v>
      </c>
      <c r="F2219">
        <v>1878</v>
      </c>
      <c r="G2219">
        <v>15</v>
      </c>
      <c r="H2219">
        <v>1596</v>
      </c>
      <c r="I2219">
        <v>3.7</v>
      </c>
      <c r="J2219">
        <v>136</v>
      </c>
      <c r="K2219">
        <v>1</v>
      </c>
      <c r="L2219">
        <v>1596</v>
      </c>
      <c r="M2219" s="1">
        <v>45685</v>
      </c>
      <c r="N2219" t="s">
        <v>19</v>
      </c>
    </row>
    <row r="2220" spans="1:14" x14ac:dyDescent="0.3">
      <c r="A2220" t="s">
        <v>4420</v>
      </c>
      <c r="B2220" t="s">
        <v>4421</v>
      </c>
      <c r="C2220" t="s">
        <v>22</v>
      </c>
      <c r="D2220" t="s">
        <v>46</v>
      </c>
      <c r="E2220" t="s">
        <v>161</v>
      </c>
      <c r="F2220">
        <v>11346</v>
      </c>
      <c r="G2220">
        <v>40</v>
      </c>
      <c r="H2220">
        <v>6808</v>
      </c>
      <c r="I2220">
        <v>3.8</v>
      </c>
      <c r="J2220">
        <v>317</v>
      </c>
      <c r="K2220">
        <v>1</v>
      </c>
      <c r="L2220">
        <v>6808</v>
      </c>
      <c r="M2220" s="1">
        <v>45689</v>
      </c>
      <c r="N2220" t="s">
        <v>64</v>
      </c>
    </row>
    <row r="2221" spans="1:14" x14ac:dyDescent="0.3">
      <c r="A2221" t="s">
        <v>4422</v>
      </c>
      <c r="B2221" t="s">
        <v>4423</v>
      </c>
      <c r="C2221" t="s">
        <v>57</v>
      </c>
      <c r="D2221" t="s">
        <v>109</v>
      </c>
      <c r="E2221" t="s">
        <v>34</v>
      </c>
      <c r="F2221">
        <v>1458</v>
      </c>
      <c r="G2221">
        <v>0</v>
      </c>
      <c r="H2221">
        <v>1458</v>
      </c>
      <c r="I2221">
        <v>2.9</v>
      </c>
      <c r="J2221">
        <v>87</v>
      </c>
      <c r="K2221">
        <v>1</v>
      </c>
      <c r="L2221">
        <v>1458</v>
      </c>
      <c r="M2221" s="1">
        <v>45300</v>
      </c>
      <c r="N2221" t="s">
        <v>102</v>
      </c>
    </row>
    <row r="2222" spans="1:14" x14ac:dyDescent="0.3">
      <c r="A2222" t="s">
        <v>4424</v>
      </c>
      <c r="B2222" t="s">
        <v>4425</v>
      </c>
      <c r="C2222" t="s">
        <v>37</v>
      </c>
      <c r="D2222" t="s">
        <v>23</v>
      </c>
      <c r="E2222" t="s">
        <v>34</v>
      </c>
      <c r="F2222">
        <v>3561</v>
      </c>
      <c r="G2222">
        <v>40</v>
      </c>
      <c r="H2222">
        <v>2137</v>
      </c>
      <c r="I2222">
        <v>4.4000000000000004</v>
      </c>
      <c r="J2222">
        <v>69</v>
      </c>
      <c r="K2222">
        <v>1</v>
      </c>
      <c r="L2222">
        <v>2137</v>
      </c>
      <c r="M2222" s="1">
        <v>45415</v>
      </c>
      <c r="N2222" t="s">
        <v>61</v>
      </c>
    </row>
    <row r="2223" spans="1:14" x14ac:dyDescent="0.3">
      <c r="A2223" t="s">
        <v>4426</v>
      </c>
      <c r="B2223" t="s">
        <v>4427</v>
      </c>
      <c r="C2223" t="s">
        <v>45</v>
      </c>
      <c r="D2223" t="s">
        <v>23</v>
      </c>
      <c r="E2223" t="s">
        <v>34</v>
      </c>
      <c r="F2223">
        <v>1270</v>
      </c>
      <c r="G2223">
        <v>40</v>
      </c>
      <c r="H2223">
        <v>762</v>
      </c>
      <c r="I2223">
        <v>4.3</v>
      </c>
      <c r="J2223">
        <v>99</v>
      </c>
      <c r="K2223">
        <v>1</v>
      </c>
      <c r="L2223">
        <v>762</v>
      </c>
      <c r="M2223" s="1">
        <v>45438</v>
      </c>
      <c r="N2223" t="s">
        <v>102</v>
      </c>
    </row>
    <row r="2224" spans="1:14" x14ac:dyDescent="0.3">
      <c r="A2224" t="s">
        <v>4428</v>
      </c>
      <c r="B2224" t="s">
        <v>4429</v>
      </c>
      <c r="C2224" t="s">
        <v>45</v>
      </c>
      <c r="D2224" t="s">
        <v>28</v>
      </c>
      <c r="E2224" t="s">
        <v>34</v>
      </c>
      <c r="F2224">
        <v>2284</v>
      </c>
      <c r="G2224">
        <v>30</v>
      </c>
      <c r="H2224">
        <v>1599</v>
      </c>
      <c r="I2224">
        <v>4.4000000000000004</v>
      </c>
      <c r="J2224">
        <v>163</v>
      </c>
      <c r="K2224">
        <v>4</v>
      </c>
      <c r="L2224">
        <v>6396</v>
      </c>
      <c r="M2224" s="1">
        <v>45671</v>
      </c>
      <c r="N2224" t="s">
        <v>54</v>
      </c>
    </row>
    <row r="2225" spans="1:14" x14ac:dyDescent="0.3">
      <c r="A2225" t="s">
        <v>4430</v>
      </c>
      <c r="B2225" t="s">
        <v>4431</v>
      </c>
      <c r="C2225" t="s">
        <v>88</v>
      </c>
      <c r="D2225" t="s">
        <v>23</v>
      </c>
      <c r="E2225" t="s">
        <v>18</v>
      </c>
      <c r="F2225">
        <v>4804</v>
      </c>
      <c r="G2225">
        <v>0</v>
      </c>
      <c r="H2225">
        <v>4804</v>
      </c>
      <c r="I2225">
        <v>3.7</v>
      </c>
      <c r="J2225">
        <v>190</v>
      </c>
      <c r="K2225">
        <v>2</v>
      </c>
      <c r="L2225">
        <v>9608</v>
      </c>
      <c r="M2225" s="1">
        <v>45732</v>
      </c>
      <c r="N2225" t="s">
        <v>78</v>
      </c>
    </row>
    <row r="2226" spans="1:14" x14ac:dyDescent="0.3">
      <c r="A2226" t="s">
        <v>4432</v>
      </c>
      <c r="B2226" t="s">
        <v>4433</v>
      </c>
      <c r="C2226" t="s">
        <v>57</v>
      </c>
      <c r="D2226" t="s">
        <v>53</v>
      </c>
      <c r="E2226" t="s">
        <v>34</v>
      </c>
      <c r="F2226">
        <v>6209</v>
      </c>
      <c r="G2226">
        <v>20</v>
      </c>
      <c r="H2226">
        <v>4967</v>
      </c>
      <c r="I2226">
        <v>3.8</v>
      </c>
      <c r="J2226">
        <v>23</v>
      </c>
      <c r="K2226">
        <v>5</v>
      </c>
      <c r="L2226">
        <v>24835</v>
      </c>
      <c r="M2226" s="1">
        <v>45896</v>
      </c>
      <c r="N2226" t="s">
        <v>58</v>
      </c>
    </row>
    <row r="2227" spans="1:14" x14ac:dyDescent="0.3">
      <c r="A2227" t="s">
        <v>4434</v>
      </c>
      <c r="B2227" t="s">
        <v>4435</v>
      </c>
      <c r="C2227" t="s">
        <v>16</v>
      </c>
      <c r="D2227" t="s">
        <v>28</v>
      </c>
      <c r="E2227" t="s">
        <v>34</v>
      </c>
      <c r="F2227">
        <v>10287</v>
      </c>
      <c r="G2227">
        <v>20</v>
      </c>
      <c r="H2227">
        <v>8230</v>
      </c>
      <c r="I2227">
        <v>3.8</v>
      </c>
      <c r="J2227">
        <v>90</v>
      </c>
      <c r="K2227">
        <v>1</v>
      </c>
      <c r="L2227">
        <v>8230</v>
      </c>
      <c r="M2227" s="1">
        <v>45862</v>
      </c>
      <c r="N2227" t="s">
        <v>61</v>
      </c>
    </row>
    <row r="2228" spans="1:14" x14ac:dyDescent="0.3">
      <c r="A2228" t="s">
        <v>4436</v>
      </c>
      <c r="B2228" t="s">
        <v>4437</v>
      </c>
      <c r="C2228" t="s">
        <v>57</v>
      </c>
      <c r="D2228" t="s">
        <v>33</v>
      </c>
      <c r="E2228" t="s">
        <v>18</v>
      </c>
      <c r="F2228">
        <v>1950</v>
      </c>
      <c r="G2228">
        <v>40</v>
      </c>
      <c r="H2228">
        <v>1170</v>
      </c>
      <c r="I2228">
        <v>4.7</v>
      </c>
      <c r="J2228">
        <v>182</v>
      </c>
      <c r="K2228">
        <v>2</v>
      </c>
      <c r="L2228">
        <v>2340</v>
      </c>
      <c r="M2228" s="1">
        <v>45699</v>
      </c>
      <c r="N2228" t="s">
        <v>189</v>
      </c>
    </row>
    <row r="2229" spans="1:14" x14ac:dyDescent="0.3">
      <c r="A2229" t="s">
        <v>4438</v>
      </c>
      <c r="B2229" t="s">
        <v>4439</v>
      </c>
      <c r="C2229" t="s">
        <v>45</v>
      </c>
      <c r="D2229" t="s">
        <v>33</v>
      </c>
      <c r="E2229" t="s">
        <v>18</v>
      </c>
      <c r="F2229">
        <v>1295</v>
      </c>
      <c r="G2229">
        <v>20</v>
      </c>
      <c r="H2229">
        <v>1036</v>
      </c>
      <c r="I2229">
        <v>4.2</v>
      </c>
      <c r="J2229">
        <v>116</v>
      </c>
      <c r="K2229">
        <v>1</v>
      </c>
      <c r="L2229">
        <v>1036</v>
      </c>
      <c r="M2229" s="1">
        <v>46008</v>
      </c>
      <c r="N2229" t="s">
        <v>71</v>
      </c>
    </row>
    <row r="2230" spans="1:14" x14ac:dyDescent="0.3">
      <c r="A2230" t="s">
        <v>4440</v>
      </c>
      <c r="B2230" t="s">
        <v>4441</v>
      </c>
      <c r="C2230" t="s">
        <v>88</v>
      </c>
      <c r="D2230" t="s">
        <v>41</v>
      </c>
      <c r="E2230" t="s">
        <v>34</v>
      </c>
      <c r="F2230">
        <v>2532</v>
      </c>
      <c r="G2230">
        <v>40</v>
      </c>
      <c r="H2230">
        <v>1519</v>
      </c>
      <c r="I2230">
        <v>4.0999999999999996</v>
      </c>
      <c r="J2230">
        <v>63</v>
      </c>
      <c r="K2230">
        <v>1</v>
      </c>
      <c r="L2230">
        <v>1519</v>
      </c>
      <c r="M2230" s="1">
        <v>45323</v>
      </c>
      <c r="N2230" t="s">
        <v>91</v>
      </c>
    </row>
    <row r="2231" spans="1:14" x14ac:dyDescent="0.3">
      <c r="A2231" t="s">
        <v>4442</v>
      </c>
      <c r="B2231" t="s">
        <v>4443</v>
      </c>
      <c r="C2231" t="s">
        <v>27</v>
      </c>
      <c r="D2231" t="s">
        <v>46</v>
      </c>
      <c r="E2231" t="s">
        <v>34</v>
      </c>
      <c r="F2231">
        <v>1752</v>
      </c>
      <c r="G2231">
        <v>10</v>
      </c>
      <c r="H2231">
        <v>1577</v>
      </c>
      <c r="I2231">
        <v>4.5</v>
      </c>
      <c r="J2231">
        <v>30</v>
      </c>
      <c r="K2231">
        <v>2</v>
      </c>
      <c r="L2231">
        <v>3154</v>
      </c>
      <c r="M2231" s="1">
        <v>45356</v>
      </c>
      <c r="N2231" t="s">
        <v>102</v>
      </c>
    </row>
    <row r="2232" spans="1:14" x14ac:dyDescent="0.3">
      <c r="A2232" t="s">
        <v>4444</v>
      </c>
      <c r="B2232" t="s">
        <v>4445</v>
      </c>
      <c r="C2232" t="s">
        <v>22</v>
      </c>
      <c r="D2232" t="s">
        <v>23</v>
      </c>
      <c r="E2232" t="s">
        <v>34</v>
      </c>
      <c r="F2232">
        <v>2904</v>
      </c>
      <c r="G2232">
        <v>30</v>
      </c>
      <c r="H2232">
        <v>2033</v>
      </c>
      <c r="I2232">
        <v>3.8</v>
      </c>
      <c r="J2232">
        <v>58</v>
      </c>
      <c r="K2232">
        <v>1</v>
      </c>
      <c r="L2232">
        <v>2033</v>
      </c>
      <c r="M2232" s="1">
        <v>45987</v>
      </c>
      <c r="N2232" t="s">
        <v>19</v>
      </c>
    </row>
    <row r="2233" spans="1:14" x14ac:dyDescent="0.3">
      <c r="A2233" t="s">
        <v>4446</v>
      </c>
      <c r="B2233" t="s">
        <v>4447</v>
      </c>
      <c r="C2233" t="s">
        <v>32</v>
      </c>
      <c r="D2233" t="s">
        <v>33</v>
      </c>
      <c r="E2233" t="s">
        <v>34</v>
      </c>
      <c r="F2233">
        <v>1011</v>
      </c>
      <c r="G2233">
        <v>20</v>
      </c>
      <c r="H2233">
        <v>809</v>
      </c>
      <c r="I2233">
        <v>4.3</v>
      </c>
      <c r="J2233">
        <v>142</v>
      </c>
      <c r="K2233">
        <v>1</v>
      </c>
      <c r="L2233">
        <v>809</v>
      </c>
      <c r="M2233" s="1">
        <v>45674</v>
      </c>
      <c r="N2233" t="s">
        <v>58</v>
      </c>
    </row>
    <row r="2234" spans="1:14" x14ac:dyDescent="0.3">
      <c r="A2234" t="s">
        <v>4448</v>
      </c>
      <c r="B2234" t="s">
        <v>3733</v>
      </c>
      <c r="C2234" t="s">
        <v>16</v>
      </c>
      <c r="D2234" t="s">
        <v>23</v>
      </c>
      <c r="E2234" t="s">
        <v>18</v>
      </c>
      <c r="F2234">
        <v>3358</v>
      </c>
      <c r="G2234">
        <v>25</v>
      </c>
      <c r="H2234">
        <v>2518</v>
      </c>
      <c r="I2234">
        <v>5</v>
      </c>
      <c r="J2234">
        <v>46</v>
      </c>
      <c r="K2234">
        <v>1</v>
      </c>
      <c r="L2234">
        <v>2518</v>
      </c>
      <c r="M2234" s="1">
        <v>45563</v>
      </c>
      <c r="N2234" t="s">
        <v>78</v>
      </c>
    </row>
    <row r="2235" spans="1:14" x14ac:dyDescent="0.3">
      <c r="A2235" t="s">
        <v>4449</v>
      </c>
      <c r="B2235" t="s">
        <v>4450</v>
      </c>
      <c r="C2235" t="s">
        <v>57</v>
      </c>
      <c r="D2235" t="s">
        <v>17</v>
      </c>
      <c r="E2235" t="s">
        <v>18</v>
      </c>
      <c r="F2235">
        <v>3610</v>
      </c>
      <c r="G2235">
        <v>30</v>
      </c>
      <c r="H2235">
        <v>2527</v>
      </c>
      <c r="I2235">
        <v>4.7</v>
      </c>
      <c r="J2235">
        <v>100</v>
      </c>
      <c r="K2235">
        <v>1</v>
      </c>
      <c r="L2235">
        <v>2527</v>
      </c>
      <c r="M2235" s="1">
        <v>45618</v>
      </c>
      <c r="N2235" t="s">
        <v>91</v>
      </c>
    </row>
    <row r="2236" spans="1:14" x14ac:dyDescent="0.3">
      <c r="A2236" t="s">
        <v>4451</v>
      </c>
      <c r="B2236" t="s">
        <v>4452</v>
      </c>
      <c r="C2236" t="s">
        <v>37</v>
      </c>
      <c r="D2236" t="s">
        <v>41</v>
      </c>
      <c r="E2236" t="s">
        <v>34</v>
      </c>
      <c r="F2236">
        <v>1944</v>
      </c>
      <c r="G2236">
        <v>40</v>
      </c>
      <c r="H2236">
        <v>1166</v>
      </c>
      <c r="I2236">
        <v>4.3</v>
      </c>
      <c r="J2236">
        <v>220</v>
      </c>
      <c r="K2236">
        <v>1</v>
      </c>
      <c r="L2236">
        <v>1166</v>
      </c>
      <c r="M2236" s="1">
        <v>45731</v>
      </c>
      <c r="N2236" t="s">
        <v>49</v>
      </c>
    </row>
    <row r="2237" spans="1:14" x14ac:dyDescent="0.3">
      <c r="A2237" t="s">
        <v>4453</v>
      </c>
      <c r="B2237" t="s">
        <v>4454</v>
      </c>
      <c r="C2237" t="s">
        <v>37</v>
      </c>
      <c r="D2237" t="s">
        <v>17</v>
      </c>
      <c r="E2237" t="s">
        <v>18</v>
      </c>
      <c r="F2237">
        <v>4356</v>
      </c>
      <c r="G2237">
        <v>30</v>
      </c>
      <c r="H2237">
        <v>3049</v>
      </c>
      <c r="I2237">
        <v>4.0999999999999996</v>
      </c>
      <c r="J2237">
        <v>414</v>
      </c>
      <c r="K2237">
        <v>1</v>
      </c>
      <c r="L2237">
        <v>3049</v>
      </c>
      <c r="M2237" s="1">
        <v>45978</v>
      </c>
      <c r="N2237" t="s">
        <v>24</v>
      </c>
    </row>
    <row r="2238" spans="1:14" x14ac:dyDescent="0.3">
      <c r="A2238" t="s">
        <v>4455</v>
      </c>
      <c r="B2238" t="s">
        <v>4456</v>
      </c>
      <c r="C2238" t="s">
        <v>37</v>
      </c>
      <c r="D2238" t="s">
        <v>109</v>
      </c>
      <c r="E2238" t="s">
        <v>34</v>
      </c>
      <c r="F2238">
        <v>2890</v>
      </c>
      <c r="G2238">
        <v>0</v>
      </c>
      <c r="H2238">
        <v>2890</v>
      </c>
      <c r="I2238">
        <v>4.4000000000000004</v>
      </c>
      <c r="J2238">
        <v>42</v>
      </c>
      <c r="K2238">
        <v>5</v>
      </c>
      <c r="L2238">
        <v>14450</v>
      </c>
      <c r="M2238" s="1">
        <v>46002</v>
      </c>
      <c r="N2238" t="s">
        <v>168</v>
      </c>
    </row>
    <row r="2239" spans="1:14" x14ac:dyDescent="0.3">
      <c r="A2239" t="s">
        <v>4457</v>
      </c>
      <c r="B2239" t="s">
        <v>4458</v>
      </c>
      <c r="C2239" t="s">
        <v>37</v>
      </c>
      <c r="D2239" t="s">
        <v>28</v>
      </c>
      <c r="E2239" t="s">
        <v>34</v>
      </c>
      <c r="F2239">
        <v>9597</v>
      </c>
      <c r="G2239">
        <v>0</v>
      </c>
      <c r="H2239">
        <v>9597</v>
      </c>
      <c r="I2239">
        <v>4.8</v>
      </c>
      <c r="J2239">
        <v>205</v>
      </c>
      <c r="K2239">
        <v>1</v>
      </c>
      <c r="L2239">
        <v>9597</v>
      </c>
      <c r="M2239" s="1">
        <v>45482</v>
      </c>
      <c r="N2239" t="s">
        <v>85</v>
      </c>
    </row>
    <row r="2240" spans="1:14" x14ac:dyDescent="0.3">
      <c r="A2240" t="s">
        <v>4459</v>
      </c>
      <c r="B2240" t="s">
        <v>4460</v>
      </c>
      <c r="C2240" t="s">
        <v>52</v>
      </c>
      <c r="D2240" t="s">
        <v>53</v>
      </c>
      <c r="E2240" t="s">
        <v>34</v>
      </c>
      <c r="F2240">
        <v>2567</v>
      </c>
      <c r="G2240">
        <v>15</v>
      </c>
      <c r="H2240">
        <v>2182</v>
      </c>
      <c r="I2240">
        <v>4.8</v>
      </c>
      <c r="J2240">
        <v>109</v>
      </c>
      <c r="K2240">
        <v>1</v>
      </c>
      <c r="L2240">
        <v>2182</v>
      </c>
      <c r="M2240" s="1">
        <v>45910</v>
      </c>
      <c r="N2240" t="s">
        <v>168</v>
      </c>
    </row>
    <row r="2241" spans="1:14" x14ac:dyDescent="0.3">
      <c r="A2241" t="s">
        <v>4461</v>
      </c>
      <c r="B2241" t="s">
        <v>4462</v>
      </c>
      <c r="C2241" t="s">
        <v>88</v>
      </c>
      <c r="D2241" t="s">
        <v>41</v>
      </c>
      <c r="E2241" t="s">
        <v>34</v>
      </c>
      <c r="F2241">
        <v>1741</v>
      </c>
      <c r="G2241">
        <v>0</v>
      </c>
      <c r="H2241">
        <v>1741</v>
      </c>
      <c r="I2241">
        <v>4.9000000000000004</v>
      </c>
      <c r="J2241">
        <v>147</v>
      </c>
      <c r="K2241">
        <v>3</v>
      </c>
      <c r="L2241">
        <v>5223</v>
      </c>
      <c r="M2241" s="1">
        <v>45621</v>
      </c>
      <c r="N2241" t="s">
        <v>75</v>
      </c>
    </row>
    <row r="2242" spans="1:14" x14ac:dyDescent="0.3">
      <c r="A2242" t="s">
        <v>4463</v>
      </c>
      <c r="B2242" t="s">
        <v>4464</v>
      </c>
      <c r="C2242" t="s">
        <v>27</v>
      </c>
      <c r="D2242" t="s">
        <v>41</v>
      </c>
      <c r="E2242" t="s">
        <v>18</v>
      </c>
      <c r="F2242">
        <v>1447</v>
      </c>
      <c r="G2242">
        <v>15</v>
      </c>
      <c r="H2242">
        <v>1230</v>
      </c>
      <c r="I2242">
        <v>4.2</v>
      </c>
      <c r="J2242">
        <v>63</v>
      </c>
      <c r="K2242">
        <v>3</v>
      </c>
      <c r="L2242">
        <v>3690</v>
      </c>
      <c r="M2242" s="1">
        <v>45928</v>
      </c>
      <c r="N2242" t="s">
        <v>85</v>
      </c>
    </row>
    <row r="2243" spans="1:14" x14ac:dyDescent="0.3">
      <c r="A2243" t="s">
        <v>4465</v>
      </c>
      <c r="B2243" t="s">
        <v>4466</v>
      </c>
      <c r="C2243" t="s">
        <v>116</v>
      </c>
      <c r="D2243" t="s">
        <v>109</v>
      </c>
      <c r="E2243" t="s">
        <v>18</v>
      </c>
      <c r="F2243">
        <v>1466</v>
      </c>
      <c r="G2243">
        <v>30</v>
      </c>
      <c r="H2243">
        <v>1026</v>
      </c>
      <c r="I2243">
        <v>3.1</v>
      </c>
      <c r="J2243">
        <v>246</v>
      </c>
      <c r="K2243">
        <v>1</v>
      </c>
      <c r="L2243">
        <v>1026</v>
      </c>
      <c r="M2243" s="1">
        <v>45549</v>
      </c>
      <c r="N2243" t="s">
        <v>61</v>
      </c>
    </row>
    <row r="2244" spans="1:14" x14ac:dyDescent="0.3">
      <c r="A2244" t="s">
        <v>4467</v>
      </c>
      <c r="B2244" t="s">
        <v>4468</v>
      </c>
      <c r="C2244" t="s">
        <v>45</v>
      </c>
      <c r="D2244" t="s">
        <v>17</v>
      </c>
      <c r="E2244" t="s">
        <v>18</v>
      </c>
      <c r="F2244">
        <v>2425</v>
      </c>
      <c r="G2244">
        <v>25</v>
      </c>
      <c r="H2244">
        <v>1819</v>
      </c>
      <c r="I2244">
        <v>5</v>
      </c>
      <c r="J2244">
        <v>104</v>
      </c>
      <c r="K2244">
        <v>1</v>
      </c>
      <c r="L2244">
        <v>1819</v>
      </c>
      <c r="M2244" s="1">
        <v>45596</v>
      </c>
      <c r="N2244" t="s">
        <v>168</v>
      </c>
    </row>
    <row r="2245" spans="1:14" x14ac:dyDescent="0.3">
      <c r="A2245" t="s">
        <v>4469</v>
      </c>
      <c r="B2245" t="s">
        <v>4470</v>
      </c>
      <c r="C2245" t="s">
        <v>45</v>
      </c>
      <c r="D2245" t="s">
        <v>109</v>
      </c>
      <c r="E2245" t="s">
        <v>161</v>
      </c>
      <c r="F2245">
        <v>2469</v>
      </c>
      <c r="G2245">
        <v>20</v>
      </c>
      <c r="H2245">
        <v>1975</v>
      </c>
      <c r="I2245">
        <v>3.7</v>
      </c>
      <c r="J2245">
        <v>68</v>
      </c>
      <c r="K2245">
        <v>3</v>
      </c>
      <c r="L2245">
        <v>5925</v>
      </c>
      <c r="M2245" s="1">
        <v>45628</v>
      </c>
      <c r="N2245" t="s">
        <v>141</v>
      </c>
    </row>
    <row r="2246" spans="1:14" x14ac:dyDescent="0.3">
      <c r="A2246" t="s">
        <v>4471</v>
      </c>
      <c r="B2246" t="s">
        <v>4472</v>
      </c>
      <c r="C2246" t="s">
        <v>52</v>
      </c>
      <c r="D2246" t="s">
        <v>109</v>
      </c>
      <c r="E2246" t="s">
        <v>34</v>
      </c>
      <c r="F2246">
        <v>1815</v>
      </c>
      <c r="G2246">
        <v>20</v>
      </c>
      <c r="H2246">
        <v>1452</v>
      </c>
      <c r="I2246">
        <v>3.1</v>
      </c>
      <c r="J2246">
        <v>449</v>
      </c>
      <c r="K2246">
        <v>1</v>
      </c>
      <c r="L2246">
        <v>1452</v>
      </c>
      <c r="M2246" s="1">
        <v>45363</v>
      </c>
      <c r="N2246" t="s">
        <v>42</v>
      </c>
    </row>
    <row r="2247" spans="1:14" x14ac:dyDescent="0.3">
      <c r="A2247" t="s">
        <v>4473</v>
      </c>
      <c r="B2247" t="s">
        <v>4474</v>
      </c>
      <c r="C2247" t="s">
        <v>22</v>
      </c>
      <c r="D2247" t="s">
        <v>109</v>
      </c>
      <c r="E2247" t="s">
        <v>161</v>
      </c>
      <c r="F2247">
        <v>2521</v>
      </c>
      <c r="G2247">
        <v>30</v>
      </c>
      <c r="H2247">
        <v>1765</v>
      </c>
      <c r="I2247">
        <v>4.5</v>
      </c>
      <c r="J2247">
        <v>398</v>
      </c>
      <c r="K2247">
        <v>1</v>
      </c>
      <c r="L2247">
        <v>1765</v>
      </c>
      <c r="M2247" s="1">
        <v>45450</v>
      </c>
      <c r="N2247" t="s">
        <v>85</v>
      </c>
    </row>
    <row r="2248" spans="1:14" x14ac:dyDescent="0.3">
      <c r="A2248" t="s">
        <v>4475</v>
      </c>
      <c r="B2248" t="s">
        <v>4476</v>
      </c>
      <c r="C2248" t="s">
        <v>116</v>
      </c>
      <c r="D2248" t="s">
        <v>53</v>
      </c>
      <c r="E2248" t="s">
        <v>34</v>
      </c>
      <c r="F2248">
        <v>4619</v>
      </c>
      <c r="G2248">
        <v>20</v>
      </c>
      <c r="H2248">
        <v>3695</v>
      </c>
      <c r="I2248">
        <v>3.1</v>
      </c>
      <c r="J2248">
        <v>213</v>
      </c>
      <c r="K2248">
        <v>4</v>
      </c>
      <c r="L2248">
        <v>14780</v>
      </c>
      <c r="M2248" s="1">
        <v>45716</v>
      </c>
      <c r="N2248" t="s">
        <v>64</v>
      </c>
    </row>
    <row r="2249" spans="1:14" x14ac:dyDescent="0.3">
      <c r="A2249" t="s">
        <v>4477</v>
      </c>
      <c r="B2249" t="s">
        <v>4478</v>
      </c>
      <c r="C2249" t="s">
        <v>52</v>
      </c>
      <c r="D2249" t="s">
        <v>28</v>
      </c>
      <c r="E2249" t="s">
        <v>34</v>
      </c>
      <c r="F2249">
        <v>1221</v>
      </c>
      <c r="G2249">
        <v>50</v>
      </c>
      <c r="H2249">
        <v>610</v>
      </c>
      <c r="I2249">
        <v>4.0999999999999996</v>
      </c>
      <c r="J2249">
        <v>33</v>
      </c>
      <c r="K2249">
        <v>1</v>
      </c>
      <c r="L2249">
        <v>610</v>
      </c>
      <c r="M2249" s="1">
        <v>45863</v>
      </c>
      <c r="N2249" t="s">
        <v>102</v>
      </c>
    </row>
    <row r="2250" spans="1:14" x14ac:dyDescent="0.3">
      <c r="A2250" t="s">
        <v>4479</v>
      </c>
      <c r="B2250" t="s">
        <v>4480</v>
      </c>
      <c r="C2250" t="s">
        <v>52</v>
      </c>
      <c r="D2250" t="s">
        <v>109</v>
      </c>
      <c r="E2250" t="s">
        <v>34</v>
      </c>
      <c r="F2250">
        <v>1772</v>
      </c>
      <c r="G2250">
        <v>15</v>
      </c>
      <c r="H2250">
        <v>1506</v>
      </c>
      <c r="I2250">
        <v>3.1</v>
      </c>
      <c r="J2250">
        <v>411</v>
      </c>
      <c r="K2250">
        <v>2</v>
      </c>
      <c r="L2250">
        <v>3012</v>
      </c>
      <c r="M2250" s="1">
        <v>45430</v>
      </c>
      <c r="N2250" t="s">
        <v>38</v>
      </c>
    </row>
    <row r="2251" spans="1:14" x14ac:dyDescent="0.3">
      <c r="A2251" t="s">
        <v>4481</v>
      </c>
      <c r="B2251" t="s">
        <v>4482</v>
      </c>
      <c r="C2251" t="s">
        <v>27</v>
      </c>
      <c r="D2251" t="s">
        <v>28</v>
      </c>
      <c r="E2251" t="s">
        <v>18</v>
      </c>
      <c r="F2251">
        <v>8344</v>
      </c>
      <c r="G2251">
        <v>20</v>
      </c>
      <c r="H2251">
        <v>6675</v>
      </c>
      <c r="I2251">
        <v>3.9</v>
      </c>
      <c r="J2251">
        <v>2</v>
      </c>
      <c r="K2251">
        <v>1</v>
      </c>
      <c r="L2251">
        <v>6675</v>
      </c>
      <c r="M2251" s="1">
        <v>45736</v>
      </c>
      <c r="N2251" t="s">
        <v>168</v>
      </c>
    </row>
    <row r="2252" spans="1:14" x14ac:dyDescent="0.3">
      <c r="A2252" t="s">
        <v>4483</v>
      </c>
      <c r="B2252" t="s">
        <v>4484</v>
      </c>
      <c r="C2252" t="s">
        <v>52</v>
      </c>
      <c r="D2252" t="s">
        <v>53</v>
      </c>
      <c r="E2252" t="s">
        <v>34</v>
      </c>
      <c r="F2252">
        <v>1918</v>
      </c>
      <c r="G2252">
        <v>20</v>
      </c>
      <c r="H2252">
        <v>1534</v>
      </c>
      <c r="I2252">
        <v>4.9000000000000004</v>
      </c>
      <c r="J2252">
        <v>99</v>
      </c>
      <c r="K2252">
        <v>2</v>
      </c>
      <c r="L2252">
        <v>3068</v>
      </c>
      <c r="M2252" s="1">
        <v>45732</v>
      </c>
      <c r="N2252" t="s">
        <v>85</v>
      </c>
    </row>
    <row r="2253" spans="1:14" x14ac:dyDescent="0.3">
      <c r="A2253" t="s">
        <v>4485</v>
      </c>
      <c r="B2253" t="s">
        <v>4486</v>
      </c>
      <c r="C2253" t="s">
        <v>88</v>
      </c>
      <c r="D2253" t="s">
        <v>41</v>
      </c>
      <c r="E2253" t="s">
        <v>34</v>
      </c>
      <c r="F2253">
        <v>2966</v>
      </c>
      <c r="G2253">
        <v>30</v>
      </c>
      <c r="H2253">
        <v>2076</v>
      </c>
      <c r="I2253">
        <v>4.3</v>
      </c>
      <c r="J2253">
        <v>35</v>
      </c>
      <c r="K2253">
        <v>1</v>
      </c>
      <c r="L2253">
        <v>2076</v>
      </c>
      <c r="M2253" s="1">
        <v>45705</v>
      </c>
      <c r="N2253" t="s">
        <v>141</v>
      </c>
    </row>
    <row r="2254" spans="1:14" x14ac:dyDescent="0.3">
      <c r="A2254" t="s">
        <v>4487</v>
      </c>
      <c r="B2254" t="s">
        <v>4488</v>
      </c>
      <c r="C2254" t="s">
        <v>16</v>
      </c>
      <c r="D2254" t="s">
        <v>53</v>
      </c>
      <c r="E2254" t="s">
        <v>34</v>
      </c>
      <c r="F2254">
        <v>4044</v>
      </c>
      <c r="G2254">
        <v>25</v>
      </c>
      <c r="H2254">
        <v>3033</v>
      </c>
      <c r="I2254">
        <v>4.0999999999999996</v>
      </c>
      <c r="J2254">
        <v>183</v>
      </c>
      <c r="K2254">
        <v>1</v>
      </c>
      <c r="L2254">
        <v>3033</v>
      </c>
      <c r="M2254" s="1">
        <v>45398</v>
      </c>
      <c r="N2254" t="s">
        <v>64</v>
      </c>
    </row>
    <row r="2255" spans="1:14" x14ac:dyDescent="0.3">
      <c r="A2255" t="s">
        <v>4489</v>
      </c>
      <c r="B2255" t="s">
        <v>4490</v>
      </c>
      <c r="C2255" t="s">
        <v>45</v>
      </c>
      <c r="D2255" t="s">
        <v>28</v>
      </c>
      <c r="E2255" t="s">
        <v>34</v>
      </c>
      <c r="F2255">
        <v>3100</v>
      </c>
      <c r="G2255">
        <v>25</v>
      </c>
      <c r="H2255">
        <v>2325</v>
      </c>
      <c r="I2255">
        <v>4.3</v>
      </c>
      <c r="J2255">
        <v>85</v>
      </c>
      <c r="K2255">
        <v>1</v>
      </c>
      <c r="L2255">
        <v>2325</v>
      </c>
      <c r="M2255" s="1">
        <v>45327</v>
      </c>
      <c r="N2255" t="s">
        <v>54</v>
      </c>
    </row>
    <row r="2256" spans="1:14" x14ac:dyDescent="0.3">
      <c r="A2256" t="s">
        <v>4491</v>
      </c>
      <c r="B2256" t="s">
        <v>4492</v>
      </c>
      <c r="C2256" t="s">
        <v>22</v>
      </c>
      <c r="D2256" t="s">
        <v>28</v>
      </c>
      <c r="E2256" t="s">
        <v>34</v>
      </c>
      <c r="F2256">
        <v>2592</v>
      </c>
      <c r="G2256">
        <v>40</v>
      </c>
      <c r="H2256">
        <v>1555</v>
      </c>
      <c r="I2256">
        <v>2.7</v>
      </c>
      <c r="J2256">
        <v>60</v>
      </c>
      <c r="K2256">
        <v>3</v>
      </c>
      <c r="L2256">
        <v>4665</v>
      </c>
      <c r="M2256" s="1">
        <v>45595</v>
      </c>
      <c r="N2256" t="s">
        <v>42</v>
      </c>
    </row>
    <row r="2257" spans="1:14" x14ac:dyDescent="0.3">
      <c r="A2257" t="s">
        <v>4493</v>
      </c>
      <c r="B2257" t="s">
        <v>4494</v>
      </c>
      <c r="C2257" t="s">
        <v>88</v>
      </c>
      <c r="D2257" t="s">
        <v>28</v>
      </c>
      <c r="E2257" t="s">
        <v>34</v>
      </c>
      <c r="F2257">
        <v>2184</v>
      </c>
      <c r="G2257">
        <v>10</v>
      </c>
      <c r="H2257">
        <v>1966</v>
      </c>
      <c r="I2257">
        <v>3.8</v>
      </c>
      <c r="J2257">
        <v>26</v>
      </c>
      <c r="K2257">
        <v>2</v>
      </c>
      <c r="L2257">
        <v>3932</v>
      </c>
      <c r="M2257" s="1">
        <v>45891</v>
      </c>
      <c r="N2257" t="s">
        <v>24</v>
      </c>
    </row>
    <row r="2258" spans="1:14" x14ac:dyDescent="0.3">
      <c r="A2258" t="s">
        <v>4495</v>
      </c>
      <c r="B2258" t="s">
        <v>4496</v>
      </c>
      <c r="C2258" t="s">
        <v>57</v>
      </c>
      <c r="D2258" t="s">
        <v>28</v>
      </c>
      <c r="E2258" t="s">
        <v>34</v>
      </c>
      <c r="F2258">
        <v>2857</v>
      </c>
      <c r="G2258">
        <v>15</v>
      </c>
      <c r="H2258">
        <v>2428</v>
      </c>
      <c r="I2258">
        <v>3.9</v>
      </c>
      <c r="J2258">
        <v>32</v>
      </c>
      <c r="K2258">
        <v>1</v>
      </c>
      <c r="L2258">
        <v>2428</v>
      </c>
      <c r="M2258" s="1">
        <v>45478</v>
      </c>
      <c r="N2258" t="s">
        <v>91</v>
      </c>
    </row>
    <row r="2259" spans="1:14" x14ac:dyDescent="0.3">
      <c r="A2259" t="s">
        <v>4497</v>
      </c>
      <c r="B2259" t="s">
        <v>4498</v>
      </c>
      <c r="C2259" t="s">
        <v>116</v>
      </c>
      <c r="D2259" t="s">
        <v>17</v>
      </c>
      <c r="E2259" t="s">
        <v>34</v>
      </c>
      <c r="F2259">
        <v>5067</v>
      </c>
      <c r="G2259">
        <v>20</v>
      </c>
      <c r="H2259">
        <v>4054</v>
      </c>
      <c r="I2259">
        <v>4.4000000000000004</v>
      </c>
      <c r="J2259">
        <v>145</v>
      </c>
      <c r="K2259">
        <v>1</v>
      </c>
      <c r="L2259">
        <v>4054</v>
      </c>
      <c r="M2259" s="1">
        <v>45699</v>
      </c>
      <c r="N2259" t="s">
        <v>91</v>
      </c>
    </row>
    <row r="2260" spans="1:14" x14ac:dyDescent="0.3">
      <c r="A2260" t="s">
        <v>4499</v>
      </c>
      <c r="B2260" t="s">
        <v>4500</v>
      </c>
      <c r="C2260" t="s">
        <v>32</v>
      </c>
      <c r="D2260" t="s">
        <v>46</v>
      </c>
      <c r="E2260" t="s">
        <v>34</v>
      </c>
      <c r="F2260">
        <v>4849</v>
      </c>
      <c r="G2260">
        <v>20</v>
      </c>
      <c r="H2260">
        <v>3879</v>
      </c>
      <c r="I2260">
        <v>3.6</v>
      </c>
      <c r="J2260">
        <v>46</v>
      </c>
      <c r="K2260">
        <v>1</v>
      </c>
      <c r="L2260">
        <v>3879</v>
      </c>
      <c r="M2260" s="1">
        <v>45786</v>
      </c>
      <c r="N2260" t="s">
        <v>78</v>
      </c>
    </row>
    <row r="2261" spans="1:14" x14ac:dyDescent="0.3">
      <c r="A2261" t="s">
        <v>4501</v>
      </c>
      <c r="B2261" t="s">
        <v>4502</v>
      </c>
      <c r="C2261" t="s">
        <v>32</v>
      </c>
      <c r="D2261" t="s">
        <v>41</v>
      </c>
      <c r="E2261" t="s">
        <v>74</v>
      </c>
      <c r="F2261">
        <v>592</v>
      </c>
      <c r="G2261">
        <v>20</v>
      </c>
      <c r="H2261">
        <v>474</v>
      </c>
      <c r="I2261">
        <v>4.2</v>
      </c>
      <c r="J2261">
        <v>12</v>
      </c>
      <c r="K2261">
        <v>5</v>
      </c>
      <c r="L2261">
        <v>2370</v>
      </c>
      <c r="M2261" s="1">
        <v>45496</v>
      </c>
      <c r="N2261" t="s">
        <v>141</v>
      </c>
    </row>
    <row r="2262" spans="1:14" x14ac:dyDescent="0.3">
      <c r="A2262" t="s">
        <v>4503</v>
      </c>
      <c r="B2262" t="s">
        <v>4504</v>
      </c>
      <c r="C2262" t="s">
        <v>16</v>
      </c>
      <c r="D2262" t="s">
        <v>53</v>
      </c>
      <c r="E2262" t="s">
        <v>74</v>
      </c>
      <c r="F2262">
        <v>6600</v>
      </c>
      <c r="G2262">
        <v>25</v>
      </c>
      <c r="H2262">
        <v>4950</v>
      </c>
      <c r="I2262">
        <v>4.0999999999999996</v>
      </c>
      <c r="J2262">
        <v>295</v>
      </c>
      <c r="K2262">
        <v>1</v>
      </c>
      <c r="L2262">
        <v>4950</v>
      </c>
      <c r="M2262" s="1">
        <v>45987</v>
      </c>
      <c r="N2262" t="s">
        <v>49</v>
      </c>
    </row>
    <row r="2263" spans="1:14" x14ac:dyDescent="0.3">
      <c r="A2263" t="s">
        <v>4505</v>
      </c>
      <c r="B2263" t="s">
        <v>4506</v>
      </c>
      <c r="C2263" t="s">
        <v>27</v>
      </c>
      <c r="D2263" t="s">
        <v>28</v>
      </c>
      <c r="E2263" t="s">
        <v>18</v>
      </c>
      <c r="F2263">
        <v>8228</v>
      </c>
      <c r="G2263">
        <v>30</v>
      </c>
      <c r="H2263">
        <v>5760</v>
      </c>
      <c r="I2263">
        <v>3.8</v>
      </c>
      <c r="J2263">
        <v>60</v>
      </c>
      <c r="K2263">
        <v>5</v>
      </c>
      <c r="L2263">
        <v>28800</v>
      </c>
      <c r="M2263" s="1">
        <v>45927</v>
      </c>
      <c r="N2263" t="s">
        <v>91</v>
      </c>
    </row>
    <row r="2264" spans="1:14" x14ac:dyDescent="0.3">
      <c r="A2264" t="s">
        <v>4507</v>
      </c>
      <c r="B2264" t="s">
        <v>4508</v>
      </c>
      <c r="C2264" t="s">
        <v>52</v>
      </c>
      <c r="D2264" t="s">
        <v>23</v>
      </c>
      <c r="E2264" t="s">
        <v>34</v>
      </c>
      <c r="F2264">
        <v>1276</v>
      </c>
      <c r="G2264">
        <v>25</v>
      </c>
      <c r="H2264">
        <v>957</v>
      </c>
      <c r="I2264">
        <v>3.8</v>
      </c>
      <c r="J2264">
        <v>98</v>
      </c>
      <c r="K2264">
        <v>1</v>
      </c>
      <c r="L2264">
        <v>957</v>
      </c>
      <c r="M2264" s="1">
        <v>45685</v>
      </c>
      <c r="N2264" t="s">
        <v>189</v>
      </c>
    </row>
    <row r="2265" spans="1:14" x14ac:dyDescent="0.3">
      <c r="A2265" t="s">
        <v>4509</v>
      </c>
      <c r="B2265" t="s">
        <v>4510</v>
      </c>
      <c r="C2265" t="s">
        <v>32</v>
      </c>
      <c r="D2265" t="s">
        <v>41</v>
      </c>
      <c r="E2265" t="s">
        <v>34</v>
      </c>
      <c r="F2265">
        <v>1849</v>
      </c>
      <c r="G2265">
        <v>50</v>
      </c>
      <c r="H2265">
        <v>924</v>
      </c>
      <c r="I2265">
        <v>4.0999999999999996</v>
      </c>
      <c r="J2265">
        <v>175</v>
      </c>
      <c r="K2265">
        <v>1</v>
      </c>
      <c r="L2265">
        <v>924</v>
      </c>
      <c r="M2265" s="1">
        <v>45810</v>
      </c>
      <c r="N2265" t="s">
        <v>71</v>
      </c>
    </row>
    <row r="2266" spans="1:14" x14ac:dyDescent="0.3">
      <c r="A2266" t="s">
        <v>4511</v>
      </c>
      <c r="B2266" t="s">
        <v>4512</v>
      </c>
      <c r="C2266" t="s">
        <v>27</v>
      </c>
      <c r="D2266" t="s">
        <v>41</v>
      </c>
      <c r="E2266" t="s">
        <v>34</v>
      </c>
      <c r="F2266">
        <v>1858</v>
      </c>
      <c r="G2266">
        <v>40</v>
      </c>
      <c r="H2266">
        <v>1115</v>
      </c>
      <c r="I2266">
        <v>3.2</v>
      </c>
      <c r="J2266">
        <v>78</v>
      </c>
      <c r="K2266">
        <v>1</v>
      </c>
      <c r="L2266">
        <v>1115</v>
      </c>
      <c r="M2266" s="1">
        <v>45468</v>
      </c>
      <c r="N2266" t="s">
        <v>141</v>
      </c>
    </row>
    <row r="2267" spans="1:14" x14ac:dyDescent="0.3">
      <c r="A2267" t="s">
        <v>4513</v>
      </c>
      <c r="B2267" t="s">
        <v>4514</v>
      </c>
      <c r="C2267" t="s">
        <v>16</v>
      </c>
      <c r="D2267" t="s">
        <v>109</v>
      </c>
      <c r="E2267" t="s">
        <v>18</v>
      </c>
      <c r="F2267">
        <v>844</v>
      </c>
      <c r="G2267">
        <v>20</v>
      </c>
      <c r="H2267">
        <v>675</v>
      </c>
      <c r="I2267">
        <v>4.5</v>
      </c>
      <c r="J2267">
        <v>44</v>
      </c>
      <c r="K2267">
        <v>1</v>
      </c>
      <c r="L2267">
        <v>675</v>
      </c>
      <c r="M2267" s="1">
        <v>45716</v>
      </c>
      <c r="N2267" t="s">
        <v>64</v>
      </c>
    </row>
    <row r="2268" spans="1:14" x14ac:dyDescent="0.3">
      <c r="A2268" t="s">
        <v>4515</v>
      </c>
      <c r="B2268" t="s">
        <v>4516</v>
      </c>
      <c r="C2268" t="s">
        <v>22</v>
      </c>
      <c r="D2268" t="s">
        <v>33</v>
      </c>
      <c r="E2268" t="s">
        <v>18</v>
      </c>
      <c r="F2268">
        <v>2985</v>
      </c>
      <c r="G2268">
        <v>20</v>
      </c>
      <c r="H2268">
        <v>2388</v>
      </c>
      <c r="I2268">
        <v>3.7</v>
      </c>
      <c r="J2268">
        <v>234</v>
      </c>
      <c r="K2268">
        <v>1</v>
      </c>
      <c r="L2268">
        <v>2388</v>
      </c>
      <c r="M2268" s="1">
        <v>45449</v>
      </c>
      <c r="N2268" t="s">
        <v>85</v>
      </c>
    </row>
    <row r="2269" spans="1:14" x14ac:dyDescent="0.3">
      <c r="A2269" t="s">
        <v>4517</v>
      </c>
      <c r="B2269" t="s">
        <v>4518</v>
      </c>
      <c r="C2269" t="s">
        <v>16</v>
      </c>
      <c r="D2269" t="s">
        <v>23</v>
      </c>
      <c r="E2269" t="s">
        <v>34</v>
      </c>
      <c r="F2269">
        <v>3858</v>
      </c>
      <c r="G2269">
        <v>0</v>
      </c>
      <c r="H2269">
        <v>3858</v>
      </c>
      <c r="I2269">
        <v>4</v>
      </c>
      <c r="J2269">
        <v>520</v>
      </c>
      <c r="K2269">
        <v>1</v>
      </c>
      <c r="L2269">
        <v>3858</v>
      </c>
      <c r="M2269" s="1">
        <v>45708</v>
      </c>
      <c r="N2269" t="s">
        <v>24</v>
      </c>
    </row>
    <row r="2270" spans="1:14" x14ac:dyDescent="0.3">
      <c r="A2270" t="s">
        <v>4519</v>
      </c>
      <c r="B2270" t="s">
        <v>4520</v>
      </c>
      <c r="C2270" t="s">
        <v>37</v>
      </c>
      <c r="D2270" t="s">
        <v>17</v>
      </c>
      <c r="E2270" t="s">
        <v>34</v>
      </c>
      <c r="F2270">
        <v>5806</v>
      </c>
      <c r="G2270">
        <v>40</v>
      </c>
      <c r="H2270">
        <v>3484</v>
      </c>
      <c r="I2270">
        <v>4.9000000000000004</v>
      </c>
      <c r="J2270">
        <v>96</v>
      </c>
      <c r="K2270">
        <v>1</v>
      </c>
      <c r="L2270">
        <v>3484</v>
      </c>
      <c r="M2270" s="1">
        <v>45312</v>
      </c>
      <c r="N2270" t="s">
        <v>75</v>
      </c>
    </row>
    <row r="2271" spans="1:14" x14ac:dyDescent="0.3">
      <c r="A2271" t="s">
        <v>4521</v>
      </c>
      <c r="B2271" t="s">
        <v>4522</v>
      </c>
      <c r="C2271" t="s">
        <v>22</v>
      </c>
      <c r="D2271" t="s">
        <v>28</v>
      </c>
      <c r="E2271" t="s">
        <v>34</v>
      </c>
      <c r="F2271">
        <v>2700</v>
      </c>
      <c r="G2271">
        <v>50</v>
      </c>
      <c r="H2271">
        <v>1350</v>
      </c>
      <c r="I2271">
        <v>4.5</v>
      </c>
      <c r="J2271">
        <v>181</v>
      </c>
      <c r="K2271">
        <v>1</v>
      </c>
      <c r="L2271">
        <v>1350</v>
      </c>
      <c r="M2271" s="1">
        <v>45354</v>
      </c>
      <c r="N2271" t="s">
        <v>85</v>
      </c>
    </row>
    <row r="2272" spans="1:14" x14ac:dyDescent="0.3">
      <c r="A2272" t="s">
        <v>4523</v>
      </c>
      <c r="B2272" t="s">
        <v>4524</v>
      </c>
      <c r="C2272" t="s">
        <v>22</v>
      </c>
      <c r="D2272" t="s">
        <v>17</v>
      </c>
      <c r="E2272" t="s">
        <v>18</v>
      </c>
      <c r="F2272">
        <v>7171</v>
      </c>
      <c r="G2272">
        <v>30</v>
      </c>
      <c r="H2272">
        <v>5020</v>
      </c>
      <c r="I2272">
        <v>3.5</v>
      </c>
      <c r="J2272">
        <v>229</v>
      </c>
      <c r="K2272">
        <v>2</v>
      </c>
      <c r="L2272">
        <v>10040</v>
      </c>
      <c r="M2272" s="1">
        <v>45509</v>
      </c>
      <c r="N2272" t="s">
        <v>141</v>
      </c>
    </row>
    <row r="2273" spans="1:14" x14ac:dyDescent="0.3">
      <c r="A2273" t="s">
        <v>4525</v>
      </c>
      <c r="B2273" t="s">
        <v>4526</v>
      </c>
      <c r="C2273" t="s">
        <v>32</v>
      </c>
      <c r="D2273" t="s">
        <v>53</v>
      </c>
      <c r="E2273" t="s">
        <v>74</v>
      </c>
      <c r="F2273">
        <v>4761</v>
      </c>
      <c r="G2273">
        <v>40</v>
      </c>
      <c r="H2273">
        <v>2857</v>
      </c>
      <c r="I2273">
        <v>2.7</v>
      </c>
      <c r="J2273">
        <v>85</v>
      </c>
      <c r="K2273">
        <v>3</v>
      </c>
      <c r="L2273">
        <v>8571</v>
      </c>
      <c r="M2273" s="1">
        <v>45430</v>
      </c>
      <c r="N2273" t="s">
        <v>141</v>
      </c>
    </row>
    <row r="2274" spans="1:14" x14ac:dyDescent="0.3">
      <c r="A2274" t="s">
        <v>4527</v>
      </c>
      <c r="B2274" t="s">
        <v>4528</v>
      </c>
      <c r="C2274" t="s">
        <v>37</v>
      </c>
      <c r="D2274" t="s">
        <v>28</v>
      </c>
      <c r="E2274" t="s">
        <v>34</v>
      </c>
      <c r="F2274">
        <v>3249</v>
      </c>
      <c r="G2274">
        <v>20</v>
      </c>
      <c r="H2274">
        <v>2599</v>
      </c>
      <c r="I2274">
        <v>4.4000000000000004</v>
      </c>
      <c r="J2274">
        <v>47</v>
      </c>
      <c r="K2274">
        <v>1</v>
      </c>
      <c r="L2274">
        <v>2599</v>
      </c>
      <c r="M2274" s="1">
        <v>45305</v>
      </c>
      <c r="N2274" t="s">
        <v>38</v>
      </c>
    </row>
    <row r="2275" spans="1:14" x14ac:dyDescent="0.3">
      <c r="A2275" t="s">
        <v>4529</v>
      </c>
      <c r="B2275" t="s">
        <v>4530</v>
      </c>
      <c r="C2275" t="s">
        <v>27</v>
      </c>
      <c r="D2275" t="s">
        <v>17</v>
      </c>
      <c r="E2275" t="s">
        <v>34</v>
      </c>
      <c r="F2275">
        <v>5021</v>
      </c>
      <c r="G2275">
        <v>15</v>
      </c>
      <c r="H2275">
        <v>4268</v>
      </c>
      <c r="I2275">
        <v>4</v>
      </c>
      <c r="J2275">
        <v>131</v>
      </c>
      <c r="K2275">
        <v>5</v>
      </c>
      <c r="L2275">
        <v>21340</v>
      </c>
      <c r="M2275" s="1">
        <v>45306</v>
      </c>
      <c r="N2275" t="s">
        <v>54</v>
      </c>
    </row>
    <row r="2276" spans="1:14" x14ac:dyDescent="0.3">
      <c r="A2276" t="s">
        <v>4531</v>
      </c>
      <c r="B2276" t="s">
        <v>2543</v>
      </c>
      <c r="C2276" t="s">
        <v>88</v>
      </c>
      <c r="D2276" t="s">
        <v>28</v>
      </c>
      <c r="E2276" t="s">
        <v>34</v>
      </c>
      <c r="F2276">
        <v>9919</v>
      </c>
      <c r="G2276">
        <v>20</v>
      </c>
      <c r="H2276">
        <v>7935</v>
      </c>
      <c r="I2276">
        <v>4.2</v>
      </c>
      <c r="J2276">
        <v>158</v>
      </c>
      <c r="K2276">
        <v>2</v>
      </c>
      <c r="L2276">
        <v>15870</v>
      </c>
      <c r="M2276" s="1">
        <v>45338</v>
      </c>
      <c r="N2276" t="s">
        <v>58</v>
      </c>
    </row>
    <row r="2277" spans="1:14" x14ac:dyDescent="0.3">
      <c r="A2277" t="s">
        <v>4532</v>
      </c>
      <c r="B2277" t="s">
        <v>4533</v>
      </c>
      <c r="C2277" t="s">
        <v>116</v>
      </c>
      <c r="D2277" t="s">
        <v>28</v>
      </c>
      <c r="E2277" t="s">
        <v>34</v>
      </c>
      <c r="F2277">
        <v>2195</v>
      </c>
      <c r="G2277">
        <v>30</v>
      </c>
      <c r="H2277">
        <v>1536</v>
      </c>
      <c r="I2277">
        <v>4.5</v>
      </c>
      <c r="J2277">
        <v>45</v>
      </c>
      <c r="K2277">
        <v>2</v>
      </c>
      <c r="L2277">
        <v>3072</v>
      </c>
      <c r="M2277" s="1">
        <v>45384</v>
      </c>
      <c r="N2277" t="s">
        <v>102</v>
      </c>
    </row>
    <row r="2278" spans="1:14" x14ac:dyDescent="0.3">
      <c r="A2278" t="s">
        <v>4534</v>
      </c>
      <c r="B2278" t="s">
        <v>4535</v>
      </c>
      <c r="C2278" t="s">
        <v>57</v>
      </c>
      <c r="D2278" t="s">
        <v>28</v>
      </c>
      <c r="E2278" t="s">
        <v>34</v>
      </c>
      <c r="F2278">
        <v>4829</v>
      </c>
      <c r="G2278">
        <v>15</v>
      </c>
      <c r="H2278">
        <v>4105</v>
      </c>
      <c r="I2278">
        <v>4.5999999999999996</v>
      </c>
      <c r="J2278">
        <v>141</v>
      </c>
      <c r="K2278">
        <v>1</v>
      </c>
      <c r="L2278">
        <v>4105</v>
      </c>
      <c r="M2278" s="1">
        <v>45524</v>
      </c>
      <c r="N2278" t="s">
        <v>29</v>
      </c>
    </row>
    <row r="2279" spans="1:14" x14ac:dyDescent="0.3">
      <c r="A2279" t="s">
        <v>4536</v>
      </c>
      <c r="B2279" t="s">
        <v>4537</v>
      </c>
      <c r="C2279" t="s">
        <v>27</v>
      </c>
      <c r="D2279" t="s">
        <v>28</v>
      </c>
      <c r="E2279" t="s">
        <v>34</v>
      </c>
      <c r="F2279">
        <v>3960</v>
      </c>
      <c r="G2279">
        <v>25</v>
      </c>
      <c r="H2279">
        <v>2970</v>
      </c>
      <c r="I2279">
        <v>3.9</v>
      </c>
      <c r="J2279">
        <v>115</v>
      </c>
      <c r="K2279">
        <v>1</v>
      </c>
      <c r="L2279">
        <v>2970</v>
      </c>
      <c r="M2279" s="1">
        <v>45360</v>
      </c>
      <c r="N2279" t="s">
        <v>64</v>
      </c>
    </row>
    <row r="2280" spans="1:14" x14ac:dyDescent="0.3">
      <c r="A2280" t="s">
        <v>4538</v>
      </c>
      <c r="B2280" t="s">
        <v>4539</v>
      </c>
      <c r="C2280" t="s">
        <v>37</v>
      </c>
      <c r="D2280" t="s">
        <v>46</v>
      </c>
      <c r="E2280" t="s">
        <v>34</v>
      </c>
      <c r="F2280">
        <v>1860</v>
      </c>
      <c r="G2280">
        <v>25</v>
      </c>
      <c r="H2280">
        <v>1395</v>
      </c>
      <c r="I2280">
        <v>4</v>
      </c>
      <c r="J2280">
        <v>186</v>
      </c>
      <c r="K2280">
        <v>2</v>
      </c>
      <c r="L2280">
        <v>2790</v>
      </c>
      <c r="M2280" s="1">
        <v>45912</v>
      </c>
      <c r="N2280" t="s">
        <v>49</v>
      </c>
    </row>
    <row r="2281" spans="1:14" x14ac:dyDescent="0.3">
      <c r="A2281" t="s">
        <v>4540</v>
      </c>
      <c r="B2281" t="s">
        <v>4541</v>
      </c>
      <c r="C2281" t="s">
        <v>37</v>
      </c>
      <c r="D2281" t="s">
        <v>28</v>
      </c>
      <c r="E2281" t="s">
        <v>34</v>
      </c>
      <c r="F2281">
        <v>6795</v>
      </c>
      <c r="G2281">
        <v>20</v>
      </c>
      <c r="H2281">
        <v>5436</v>
      </c>
      <c r="I2281">
        <v>4.3</v>
      </c>
      <c r="J2281">
        <v>27</v>
      </c>
      <c r="K2281">
        <v>1</v>
      </c>
      <c r="L2281">
        <v>5436</v>
      </c>
      <c r="M2281" s="1">
        <v>45517</v>
      </c>
      <c r="N2281" t="s">
        <v>85</v>
      </c>
    </row>
    <row r="2282" spans="1:14" x14ac:dyDescent="0.3">
      <c r="A2282" t="s">
        <v>4542</v>
      </c>
      <c r="B2282" t="s">
        <v>4543</v>
      </c>
      <c r="C2282" t="s">
        <v>57</v>
      </c>
      <c r="D2282" t="s">
        <v>41</v>
      </c>
      <c r="E2282" t="s">
        <v>74</v>
      </c>
      <c r="F2282">
        <v>1536</v>
      </c>
      <c r="G2282">
        <v>15</v>
      </c>
      <c r="H2282">
        <v>1306</v>
      </c>
      <c r="I2282">
        <v>4.3</v>
      </c>
      <c r="J2282">
        <v>154</v>
      </c>
      <c r="K2282">
        <v>2</v>
      </c>
      <c r="L2282">
        <v>2612</v>
      </c>
      <c r="M2282" s="1">
        <v>45591</v>
      </c>
      <c r="N2282" t="s">
        <v>64</v>
      </c>
    </row>
    <row r="2283" spans="1:14" x14ac:dyDescent="0.3">
      <c r="A2283" t="s">
        <v>4544</v>
      </c>
      <c r="B2283" t="s">
        <v>4545</v>
      </c>
      <c r="C2283" t="s">
        <v>27</v>
      </c>
      <c r="D2283" t="s">
        <v>17</v>
      </c>
      <c r="E2283" t="s">
        <v>34</v>
      </c>
      <c r="F2283">
        <v>4290</v>
      </c>
      <c r="G2283">
        <v>15</v>
      </c>
      <c r="H2283">
        <v>3646</v>
      </c>
      <c r="I2283">
        <v>4.2</v>
      </c>
      <c r="J2283">
        <v>57</v>
      </c>
      <c r="K2283">
        <v>1</v>
      </c>
      <c r="L2283">
        <v>3646</v>
      </c>
      <c r="M2283" s="1">
        <v>45949</v>
      </c>
      <c r="N2283" t="s">
        <v>19</v>
      </c>
    </row>
    <row r="2284" spans="1:14" x14ac:dyDescent="0.3">
      <c r="A2284" t="s">
        <v>4546</v>
      </c>
      <c r="B2284" t="s">
        <v>4547</v>
      </c>
      <c r="C2284" t="s">
        <v>37</v>
      </c>
      <c r="D2284" t="s">
        <v>23</v>
      </c>
      <c r="E2284" t="s">
        <v>34</v>
      </c>
      <c r="F2284">
        <v>5869</v>
      </c>
      <c r="G2284">
        <v>10</v>
      </c>
      <c r="H2284">
        <v>5282</v>
      </c>
      <c r="I2284">
        <v>4.8</v>
      </c>
      <c r="J2284">
        <v>127</v>
      </c>
      <c r="K2284">
        <v>1</v>
      </c>
      <c r="L2284">
        <v>5282</v>
      </c>
      <c r="M2284" s="1">
        <v>45682</v>
      </c>
      <c r="N2284" t="s">
        <v>102</v>
      </c>
    </row>
    <row r="2285" spans="1:14" x14ac:dyDescent="0.3">
      <c r="A2285" t="s">
        <v>4548</v>
      </c>
      <c r="B2285" t="s">
        <v>4549</v>
      </c>
      <c r="C2285" t="s">
        <v>52</v>
      </c>
      <c r="D2285" t="s">
        <v>109</v>
      </c>
      <c r="E2285" t="s">
        <v>34</v>
      </c>
      <c r="F2285">
        <v>1115</v>
      </c>
      <c r="G2285">
        <v>15</v>
      </c>
      <c r="H2285">
        <v>948</v>
      </c>
      <c r="I2285">
        <v>4.3</v>
      </c>
      <c r="J2285">
        <v>346</v>
      </c>
      <c r="K2285">
        <v>2</v>
      </c>
      <c r="L2285">
        <v>1896</v>
      </c>
      <c r="M2285" s="1">
        <v>45517</v>
      </c>
      <c r="N2285" t="s">
        <v>168</v>
      </c>
    </row>
    <row r="2286" spans="1:14" x14ac:dyDescent="0.3">
      <c r="A2286" t="s">
        <v>4550</v>
      </c>
      <c r="B2286" t="s">
        <v>4551</v>
      </c>
      <c r="C2286" t="s">
        <v>45</v>
      </c>
      <c r="D2286" t="s">
        <v>109</v>
      </c>
      <c r="E2286" t="s">
        <v>18</v>
      </c>
      <c r="F2286">
        <v>1191</v>
      </c>
      <c r="G2286">
        <v>15</v>
      </c>
      <c r="H2286">
        <v>1012</v>
      </c>
      <c r="I2286">
        <v>4.5</v>
      </c>
      <c r="J2286">
        <v>189</v>
      </c>
      <c r="K2286">
        <v>2</v>
      </c>
      <c r="L2286">
        <v>2024</v>
      </c>
      <c r="M2286" s="1">
        <v>45349</v>
      </c>
      <c r="N2286" t="s">
        <v>78</v>
      </c>
    </row>
    <row r="2287" spans="1:14" x14ac:dyDescent="0.3">
      <c r="A2287" t="s">
        <v>4552</v>
      </c>
      <c r="B2287" t="s">
        <v>4553</v>
      </c>
      <c r="C2287" t="s">
        <v>16</v>
      </c>
      <c r="D2287" t="s">
        <v>53</v>
      </c>
      <c r="E2287" t="s">
        <v>34</v>
      </c>
      <c r="F2287">
        <v>7544</v>
      </c>
      <c r="G2287">
        <v>40</v>
      </c>
      <c r="H2287">
        <v>4526</v>
      </c>
      <c r="I2287">
        <v>4.2</v>
      </c>
      <c r="J2287">
        <v>38</v>
      </c>
      <c r="K2287">
        <v>2</v>
      </c>
      <c r="L2287">
        <v>9052</v>
      </c>
      <c r="M2287" s="1">
        <v>45749</v>
      </c>
      <c r="N2287" t="s">
        <v>54</v>
      </c>
    </row>
    <row r="2288" spans="1:14" x14ac:dyDescent="0.3">
      <c r="A2288" t="s">
        <v>4554</v>
      </c>
      <c r="B2288" t="s">
        <v>4555</v>
      </c>
      <c r="C2288" t="s">
        <v>32</v>
      </c>
      <c r="D2288" t="s">
        <v>53</v>
      </c>
      <c r="E2288" t="s">
        <v>34</v>
      </c>
      <c r="F2288">
        <v>4856</v>
      </c>
      <c r="G2288">
        <v>20</v>
      </c>
      <c r="H2288">
        <v>3885</v>
      </c>
      <c r="I2288">
        <v>3.6</v>
      </c>
      <c r="J2288">
        <v>371</v>
      </c>
      <c r="K2288">
        <v>1</v>
      </c>
      <c r="L2288">
        <v>3885</v>
      </c>
      <c r="M2288" s="1">
        <v>45371</v>
      </c>
      <c r="N2288" t="s">
        <v>24</v>
      </c>
    </row>
    <row r="2289" spans="1:14" x14ac:dyDescent="0.3">
      <c r="A2289" t="s">
        <v>4556</v>
      </c>
      <c r="B2289" t="s">
        <v>4557</v>
      </c>
      <c r="C2289" t="s">
        <v>27</v>
      </c>
      <c r="D2289" t="s">
        <v>17</v>
      </c>
      <c r="E2289" t="s">
        <v>18</v>
      </c>
      <c r="F2289">
        <v>3879</v>
      </c>
      <c r="G2289">
        <v>25</v>
      </c>
      <c r="H2289">
        <v>2909</v>
      </c>
      <c r="I2289">
        <v>3.8</v>
      </c>
      <c r="J2289">
        <v>234</v>
      </c>
      <c r="K2289">
        <v>1</v>
      </c>
      <c r="L2289">
        <v>2909</v>
      </c>
      <c r="M2289" s="1">
        <v>45351</v>
      </c>
      <c r="N2289" t="s">
        <v>24</v>
      </c>
    </row>
    <row r="2290" spans="1:14" x14ac:dyDescent="0.3">
      <c r="A2290" t="s">
        <v>4558</v>
      </c>
      <c r="B2290" t="s">
        <v>4559</v>
      </c>
      <c r="C2290" t="s">
        <v>37</v>
      </c>
      <c r="D2290" t="s">
        <v>41</v>
      </c>
      <c r="E2290" t="s">
        <v>34</v>
      </c>
      <c r="F2290">
        <v>2457</v>
      </c>
      <c r="G2290">
        <v>40</v>
      </c>
      <c r="H2290">
        <v>1474</v>
      </c>
      <c r="I2290">
        <v>3.5</v>
      </c>
      <c r="J2290">
        <v>43</v>
      </c>
      <c r="K2290">
        <v>1</v>
      </c>
      <c r="L2290">
        <v>1474</v>
      </c>
      <c r="M2290" s="1">
        <v>45855</v>
      </c>
      <c r="N2290" t="s">
        <v>64</v>
      </c>
    </row>
    <row r="2291" spans="1:14" x14ac:dyDescent="0.3">
      <c r="A2291" t="s">
        <v>4560</v>
      </c>
      <c r="B2291" t="s">
        <v>4561</v>
      </c>
      <c r="C2291" t="s">
        <v>88</v>
      </c>
      <c r="D2291" t="s">
        <v>109</v>
      </c>
      <c r="E2291" t="s">
        <v>18</v>
      </c>
      <c r="F2291">
        <v>670</v>
      </c>
      <c r="G2291">
        <v>30</v>
      </c>
      <c r="H2291">
        <v>469</v>
      </c>
      <c r="I2291">
        <v>4.5999999999999996</v>
      </c>
      <c r="J2291">
        <v>236</v>
      </c>
      <c r="K2291">
        <v>1</v>
      </c>
      <c r="L2291">
        <v>469</v>
      </c>
      <c r="M2291" s="1">
        <v>45535</v>
      </c>
      <c r="N2291" t="s">
        <v>54</v>
      </c>
    </row>
    <row r="2292" spans="1:14" x14ac:dyDescent="0.3">
      <c r="A2292" t="s">
        <v>4562</v>
      </c>
      <c r="B2292" t="s">
        <v>4563</v>
      </c>
      <c r="C2292" t="s">
        <v>116</v>
      </c>
      <c r="D2292" t="s">
        <v>23</v>
      </c>
      <c r="E2292" t="s">
        <v>18</v>
      </c>
      <c r="F2292">
        <v>3523</v>
      </c>
      <c r="G2292">
        <v>30</v>
      </c>
      <c r="H2292">
        <v>2466</v>
      </c>
      <c r="I2292">
        <v>3.3</v>
      </c>
      <c r="J2292">
        <v>178</v>
      </c>
      <c r="K2292">
        <v>3</v>
      </c>
      <c r="L2292">
        <v>7398</v>
      </c>
      <c r="M2292" s="1">
        <v>45851</v>
      </c>
      <c r="N2292" t="s">
        <v>29</v>
      </c>
    </row>
    <row r="2293" spans="1:14" x14ac:dyDescent="0.3">
      <c r="A2293" t="s">
        <v>4564</v>
      </c>
      <c r="B2293" t="s">
        <v>4565</v>
      </c>
      <c r="C2293" t="s">
        <v>32</v>
      </c>
      <c r="D2293" t="s">
        <v>46</v>
      </c>
      <c r="E2293" t="s">
        <v>18</v>
      </c>
      <c r="F2293">
        <v>9492</v>
      </c>
      <c r="G2293">
        <v>0</v>
      </c>
      <c r="H2293">
        <v>9492</v>
      </c>
      <c r="I2293">
        <v>4</v>
      </c>
      <c r="J2293">
        <v>31</v>
      </c>
      <c r="K2293">
        <v>1</v>
      </c>
      <c r="L2293">
        <v>9492</v>
      </c>
      <c r="M2293" s="1">
        <v>45902</v>
      </c>
      <c r="N2293" t="s">
        <v>78</v>
      </c>
    </row>
    <row r="2294" spans="1:14" x14ac:dyDescent="0.3">
      <c r="A2294" t="s">
        <v>4566</v>
      </c>
      <c r="B2294" t="s">
        <v>4567</v>
      </c>
      <c r="C2294" t="s">
        <v>27</v>
      </c>
      <c r="D2294" t="s">
        <v>46</v>
      </c>
      <c r="E2294" t="s">
        <v>34</v>
      </c>
      <c r="F2294">
        <v>3894</v>
      </c>
      <c r="G2294">
        <v>25</v>
      </c>
      <c r="H2294">
        <v>2920</v>
      </c>
      <c r="I2294">
        <v>3.9</v>
      </c>
      <c r="J2294">
        <v>33</v>
      </c>
      <c r="K2294">
        <v>1</v>
      </c>
      <c r="L2294">
        <v>2920</v>
      </c>
      <c r="M2294" s="1">
        <v>45913</v>
      </c>
      <c r="N2294" t="s">
        <v>75</v>
      </c>
    </row>
    <row r="2295" spans="1:14" x14ac:dyDescent="0.3">
      <c r="A2295" t="s">
        <v>4568</v>
      </c>
      <c r="B2295" t="s">
        <v>4569</v>
      </c>
      <c r="C2295" t="s">
        <v>37</v>
      </c>
      <c r="D2295" t="s">
        <v>41</v>
      </c>
      <c r="E2295" t="s">
        <v>74</v>
      </c>
      <c r="F2295">
        <v>1960</v>
      </c>
      <c r="G2295">
        <v>25</v>
      </c>
      <c r="H2295">
        <v>1470</v>
      </c>
      <c r="I2295">
        <v>3.1</v>
      </c>
      <c r="J2295">
        <v>655</v>
      </c>
      <c r="K2295">
        <v>3</v>
      </c>
      <c r="L2295">
        <v>4410</v>
      </c>
      <c r="M2295" s="1">
        <v>45540</v>
      </c>
      <c r="N2295" t="s">
        <v>49</v>
      </c>
    </row>
    <row r="2296" spans="1:14" x14ac:dyDescent="0.3">
      <c r="A2296" t="s">
        <v>4570</v>
      </c>
      <c r="B2296" t="s">
        <v>468</v>
      </c>
      <c r="C2296" t="s">
        <v>27</v>
      </c>
      <c r="D2296" t="s">
        <v>33</v>
      </c>
      <c r="E2296" t="s">
        <v>34</v>
      </c>
      <c r="F2296">
        <v>4321</v>
      </c>
      <c r="G2296">
        <v>25</v>
      </c>
      <c r="H2296">
        <v>3241</v>
      </c>
      <c r="I2296">
        <v>3.9</v>
      </c>
      <c r="J2296">
        <v>80</v>
      </c>
      <c r="K2296">
        <v>3</v>
      </c>
      <c r="L2296">
        <v>9723</v>
      </c>
      <c r="M2296" s="1">
        <v>45487</v>
      </c>
      <c r="N2296" t="s">
        <v>49</v>
      </c>
    </row>
    <row r="2297" spans="1:14" x14ac:dyDescent="0.3">
      <c r="A2297" t="s">
        <v>4571</v>
      </c>
      <c r="B2297" t="s">
        <v>4572</v>
      </c>
      <c r="C2297" t="s">
        <v>22</v>
      </c>
      <c r="D2297" t="s">
        <v>53</v>
      </c>
      <c r="E2297" t="s">
        <v>34</v>
      </c>
      <c r="F2297">
        <v>3268</v>
      </c>
      <c r="G2297">
        <v>30</v>
      </c>
      <c r="H2297">
        <v>2288</v>
      </c>
      <c r="I2297">
        <v>3.9</v>
      </c>
      <c r="J2297">
        <v>268</v>
      </c>
      <c r="K2297">
        <v>1</v>
      </c>
      <c r="L2297">
        <v>2288</v>
      </c>
      <c r="M2297" s="1">
        <v>45965</v>
      </c>
      <c r="N2297" t="s">
        <v>42</v>
      </c>
    </row>
    <row r="2298" spans="1:14" x14ac:dyDescent="0.3">
      <c r="A2298" t="s">
        <v>4573</v>
      </c>
      <c r="B2298" t="s">
        <v>4574</v>
      </c>
      <c r="C2298" t="s">
        <v>57</v>
      </c>
      <c r="D2298" t="s">
        <v>33</v>
      </c>
      <c r="E2298" t="s">
        <v>18</v>
      </c>
      <c r="F2298">
        <v>3580</v>
      </c>
      <c r="G2298">
        <v>40</v>
      </c>
      <c r="H2298">
        <v>2148</v>
      </c>
      <c r="I2298">
        <v>4.9000000000000004</v>
      </c>
      <c r="J2298">
        <v>23</v>
      </c>
      <c r="K2298">
        <v>1</v>
      </c>
      <c r="L2298">
        <v>2148</v>
      </c>
      <c r="M2298" s="1">
        <v>45325</v>
      </c>
      <c r="N2298" t="s">
        <v>102</v>
      </c>
    </row>
    <row r="2299" spans="1:14" x14ac:dyDescent="0.3">
      <c r="A2299" t="s">
        <v>4575</v>
      </c>
      <c r="B2299" t="s">
        <v>4576</v>
      </c>
      <c r="C2299" t="s">
        <v>37</v>
      </c>
      <c r="D2299" t="s">
        <v>53</v>
      </c>
      <c r="E2299" t="s">
        <v>74</v>
      </c>
      <c r="F2299">
        <v>6879</v>
      </c>
      <c r="G2299">
        <v>30</v>
      </c>
      <c r="H2299">
        <v>4815</v>
      </c>
      <c r="I2299">
        <v>3.1</v>
      </c>
      <c r="J2299">
        <v>52</v>
      </c>
      <c r="K2299">
        <v>1</v>
      </c>
      <c r="L2299">
        <v>4815</v>
      </c>
      <c r="M2299" s="1">
        <v>45572</v>
      </c>
      <c r="N2299" t="s">
        <v>141</v>
      </c>
    </row>
    <row r="2300" spans="1:14" x14ac:dyDescent="0.3">
      <c r="A2300" t="s">
        <v>4577</v>
      </c>
      <c r="B2300" t="s">
        <v>4578</v>
      </c>
      <c r="C2300" t="s">
        <v>16</v>
      </c>
      <c r="D2300" t="s">
        <v>33</v>
      </c>
      <c r="E2300" t="s">
        <v>18</v>
      </c>
      <c r="F2300">
        <v>1461</v>
      </c>
      <c r="G2300">
        <v>60</v>
      </c>
      <c r="H2300">
        <v>584</v>
      </c>
      <c r="I2300">
        <v>4.8</v>
      </c>
      <c r="J2300">
        <v>343</v>
      </c>
      <c r="K2300">
        <v>1</v>
      </c>
      <c r="L2300">
        <v>584</v>
      </c>
      <c r="M2300" s="1">
        <v>45786</v>
      </c>
      <c r="N2300" t="s">
        <v>78</v>
      </c>
    </row>
    <row r="2301" spans="1:14" x14ac:dyDescent="0.3">
      <c r="A2301" t="s">
        <v>4579</v>
      </c>
      <c r="B2301" t="s">
        <v>4580</v>
      </c>
      <c r="C2301" t="s">
        <v>88</v>
      </c>
      <c r="D2301" t="s">
        <v>33</v>
      </c>
      <c r="E2301" t="s">
        <v>18</v>
      </c>
      <c r="F2301">
        <v>1922</v>
      </c>
      <c r="G2301">
        <v>20</v>
      </c>
      <c r="H2301">
        <v>1538</v>
      </c>
      <c r="I2301">
        <v>4</v>
      </c>
      <c r="J2301">
        <v>41</v>
      </c>
      <c r="K2301">
        <v>1</v>
      </c>
      <c r="L2301">
        <v>1538</v>
      </c>
      <c r="M2301" s="1">
        <v>45934</v>
      </c>
      <c r="N2301" t="s">
        <v>189</v>
      </c>
    </row>
    <row r="2302" spans="1:14" x14ac:dyDescent="0.3">
      <c r="A2302" t="s">
        <v>4581</v>
      </c>
      <c r="B2302" t="s">
        <v>4582</v>
      </c>
      <c r="C2302" t="s">
        <v>22</v>
      </c>
      <c r="D2302" t="s">
        <v>53</v>
      </c>
      <c r="E2302" t="s">
        <v>34</v>
      </c>
      <c r="F2302">
        <v>7021</v>
      </c>
      <c r="G2302">
        <v>20</v>
      </c>
      <c r="H2302">
        <v>5617</v>
      </c>
      <c r="I2302">
        <v>4.5</v>
      </c>
      <c r="J2302">
        <v>76</v>
      </c>
      <c r="K2302">
        <v>3</v>
      </c>
      <c r="L2302">
        <v>16851</v>
      </c>
      <c r="M2302" s="1">
        <v>45437</v>
      </c>
      <c r="N2302" t="s">
        <v>75</v>
      </c>
    </row>
    <row r="2303" spans="1:14" x14ac:dyDescent="0.3">
      <c r="A2303" t="s">
        <v>4583</v>
      </c>
      <c r="B2303" t="s">
        <v>4584</v>
      </c>
      <c r="C2303" t="s">
        <v>57</v>
      </c>
      <c r="D2303" t="s">
        <v>41</v>
      </c>
      <c r="E2303" t="s">
        <v>74</v>
      </c>
      <c r="F2303">
        <v>1585</v>
      </c>
      <c r="G2303">
        <v>15</v>
      </c>
      <c r="H2303">
        <v>1347</v>
      </c>
      <c r="I2303">
        <v>4.0999999999999996</v>
      </c>
      <c r="J2303">
        <v>295</v>
      </c>
      <c r="K2303">
        <v>1</v>
      </c>
      <c r="L2303">
        <v>1347</v>
      </c>
      <c r="M2303" s="1">
        <v>45592</v>
      </c>
      <c r="N2303" t="s">
        <v>61</v>
      </c>
    </row>
    <row r="2304" spans="1:14" x14ac:dyDescent="0.3">
      <c r="A2304" t="s">
        <v>4585</v>
      </c>
      <c r="B2304" t="s">
        <v>4586</v>
      </c>
      <c r="C2304" t="s">
        <v>52</v>
      </c>
      <c r="D2304" t="s">
        <v>28</v>
      </c>
      <c r="E2304" t="s">
        <v>34</v>
      </c>
      <c r="F2304">
        <v>1533</v>
      </c>
      <c r="G2304">
        <v>20</v>
      </c>
      <c r="H2304">
        <v>1226</v>
      </c>
      <c r="I2304">
        <v>3.6</v>
      </c>
      <c r="J2304">
        <v>425</v>
      </c>
      <c r="K2304">
        <v>1</v>
      </c>
      <c r="L2304">
        <v>1226</v>
      </c>
      <c r="M2304" s="1">
        <v>45783</v>
      </c>
      <c r="N2304" t="s">
        <v>42</v>
      </c>
    </row>
    <row r="2305" spans="1:14" x14ac:dyDescent="0.3">
      <c r="A2305" t="s">
        <v>4587</v>
      </c>
      <c r="B2305" t="s">
        <v>4588</v>
      </c>
      <c r="C2305" t="s">
        <v>32</v>
      </c>
      <c r="D2305" t="s">
        <v>33</v>
      </c>
      <c r="E2305" t="s">
        <v>34</v>
      </c>
      <c r="F2305">
        <v>2289</v>
      </c>
      <c r="G2305">
        <v>20</v>
      </c>
      <c r="H2305">
        <v>1831</v>
      </c>
      <c r="I2305">
        <v>4.8</v>
      </c>
      <c r="J2305">
        <v>58</v>
      </c>
      <c r="K2305">
        <v>1</v>
      </c>
      <c r="L2305">
        <v>1831</v>
      </c>
      <c r="M2305" s="1">
        <v>46012</v>
      </c>
      <c r="N2305" t="s">
        <v>58</v>
      </c>
    </row>
    <row r="2306" spans="1:14" x14ac:dyDescent="0.3">
      <c r="A2306" t="s">
        <v>4589</v>
      </c>
      <c r="B2306" t="s">
        <v>4590</v>
      </c>
      <c r="C2306" t="s">
        <v>32</v>
      </c>
      <c r="D2306" t="s">
        <v>41</v>
      </c>
      <c r="E2306" t="s">
        <v>74</v>
      </c>
      <c r="F2306">
        <v>1243</v>
      </c>
      <c r="G2306">
        <v>30</v>
      </c>
      <c r="H2306">
        <v>870</v>
      </c>
      <c r="I2306">
        <v>4.7</v>
      </c>
      <c r="J2306">
        <v>225</v>
      </c>
      <c r="K2306">
        <v>1</v>
      </c>
      <c r="L2306">
        <v>870</v>
      </c>
      <c r="M2306" s="1">
        <v>45382</v>
      </c>
      <c r="N2306" t="s">
        <v>49</v>
      </c>
    </row>
    <row r="2307" spans="1:14" x14ac:dyDescent="0.3">
      <c r="A2307" t="s">
        <v>4591</v>
      </c>
      <c r="B2307" t="s">
        <v>4592</v>
      </c>
      <c r="C2307" t="s">
        <v>116</v>
      </c>
      <c r="D2307" t="s">
        <v>17</v>
      </c>
      <c r="E2307" t="s">
        <v>18</v>
      </c>
      <c r="F2307">
        <v>2424</v>
      </c>
      <c r="G2307">
        <v>20</v>
      </c>
      <c r="H2307">
        <v>1939</v>
      </c>
      <c r="I2307">
        <v>3.6</v>
      </c>
      <c r="J2307">
        <v>421</v>
      </c>
      <c r="K2307">
        <v>3</v>
      </c>
      <c r="L2307">
        <v>5817</v>
      </c>
      <c r="M2307" s="1">
        <v>45673</v>
      </c>
      <c r="N2307" t="s">
        <v>19</v>
      </c>
    </row>
    <row r="2308" spans="1:14" x14ac:dyDescent="0.3">
      <c r="A2308" t="s">
        <v>4593</v>
      </c>
      <c r="B2308" t="s">
        <v>4594</v>
      </c>
      <c r="C2308" t="s">
        <v>37</v>
      </c>
      <c r="D2308" t="s">
        <v>17</v>
      </c>
      <c r="E2308" t="s">
        <v>34</v>
      </c>
      <c r="F2308">
        <v>5012</v>
      </c>
      <c r="G2308">
        <v>0</v>
      </c>
      <c r="H2308">
        <v>5012</v>
      </c>
      <c r="I2308">
        <v>4.4000000000000004</v>
      </c>
      <c r="J2308">
        <v>230</v>
      </c>
      <c r="K2308">
        <v>3</v>
      </c>
      <c r="L2308">
        <v>15036</v>
      </c>
      <c r="M2308" s="1">
        <v>45599</v>
      </c>
      <c r="N2308" t="s">
        <v>38</v>
      </c>
    </row>
    <row r="2309" spans="1:14" x14ac:dyDescent="0.3">
      <c r="A2309" t="s">
        <v>4595</v>
      </c>
      <c r="B2309" t="s">
        <v>4596</v>
      </c>
      <c r="C2309" t="s">
        <v>16</v>
      </c>
      <c r="D2309" t="s">
        <v>41</v>
      </c>
      <c r="E2309" t="s">
        <v>34</v>
      </c>
      <c r="F2309">
        <v>1069</v>
      </c>
      <c r="G2309">
        <v>20</v>
      </c>
      <c r="H2309">
        <v>855</v>
      </c>
      <c r="I2309">
        <v>3.8</v>
      </c>
      <c r="J2309">
        <v>49</v>
      </c>
      <c r="K2309">
        <v>1</v>
      </c>
      <c r="L2309">
        <v>855</v>
      </c>
      <c r="M2309" s="1">
        <v>45849</v>
      </c>
      <c r="N2309" t="s">
        <v>38</v>
      </c>
    </row>
    <row r="2310" spans="1:14" x14ac:dyDescent="0.3">
      <c r="A2310" t="s">
        <v>4597</v>
      </c>
      <c r="B2310" t="s">
        <v>4598</v>
      </c>
      <c r="C2310" t="s">
        <v>16</v>
      </c>
      <c r="D2310" t="s">
        <v>23</v>
      </c>
      <c r="E2310" t="s">
        <v>34</v>
      </c>
      <c r="F2310">
        <v>1573</v>
      </c>
      <c r="G2310">
        <v>20</v>
      </c>
      <c r="H2310">
        <v>1258</v>
      </c>
      <c r="I2310">
        <v>3.3</v>
      </c>
      <c r="J2310">
        <v>75</v>
      </c>
      <c r="K2310">
        <v>1</v>
      </c>
      <c r="L2310">
        <v>1258</v>
      </c>
      <c r="M2310" s="1">
        <v>45457</v>
      </c>
      <c r="N2310" t="s">
        <v>85</v>
      </c>
    </row>
    <row r="2311" spans="1:14" x14ac:dyDescent="0.3">
      <c r="A2311" t="s">
        <v>4599</v>
      </c>
      <c r="B2311" t="s">
        <v>1254</v>
      </c>
      <c r="C2311" t="s">
        <v>52</v>
      </c>
      <c r="D2311" t="s">
        <v>23</v>
      </c>
      <c r="E2311" t="s">
        <v>34</v>
      </c>
      <c r="F2311">
        <v>1600</v>
      </c>
      <c r="G2311">
        <v>15</v>
      </c>
      <c r="H2311">
        <v>1360</v>
      </c>
      <c r="I2311">
        <v>3.7</v>
      </c>
      <c r="J2311">
        <v>658</v>
      </c>
      <c r="K2311">
        <v>1</v>
      </c>
      <c r="L2311">
        <v>1360</v>
      </c>
      <c r="M2311" s="1">
        <v>45572</v>
      </c>
      <c r="N2311" t="s">
        <v>168</v>
      </c>
    </row>
    <row r="2312" spans="1:14" x14ac:dyDescent="0.3">
      <c r="A2312" t="s">
        <v>4600</v>
      </c>
      <c r="B2312" t="s">
        <v>4601</v>
      </c>
      <c r="C2312" t="s">
        <v>45</v>
      </c>
      <c r="D2312" t="s">
        <v>28</v>
      </c>
      <c r="E2312" t="s">
        <v>34</v>
      </c>
      <c r="F2312">
        <v>6675</v>
      </c>
      <c r="G2312">
        <v>20</v>
      </c>
      <c r="H2312">
        <v>5340</v>
      </c>
      <c r="I2312">
        <v>4.8</v>
      </c>
      <c r="J2312">
        <v>591</v>
      </c>
      <c r="K2312">
        <v>1</v>
      </c>
      <c r="L2312">
        <v>5340</v>
      </c>
      <c r="M2312" s="1">
        <v>45423</v>
      </c>
      <c r="N2312" t="s">
        <v>54</v>
      </c>
    </row>
    <row r="2313" spans="1:14" x14ac:dyDescent="0.3">
      <c r="A2313" t="s">
        <v>4602</v>
      </c>
      <c r="B2313" t="s">
        <v>4603</v>
      </c>
      <c r="C2313" t="s">
        <v>16</v>
      </c>
      <c r="D2313" t="s">
        <v>17</v>
      </c>
      <c r="E2313" t="s">
        <v>18</v>
      </c>
      <c r="F2313">
        <v>1468</v>
      </c>
      <c r="G2313">
        <v>40</v>
      </c>
      <c r="H2313">
        <v>881</v>
      </c>
      <c r="I2313">
        <v>4.5</v>
      </c>
      <c r="J2313">
        <v>98</v>
      </c>
      <c r="K2313">
        <v>4</v>
      </c>
      <c r="L2313">
        <v>3524</v>
      </c>
      <c r="M2313" s="1">
        <v>45941</v>
      </c>
      <c r="N2313" t="s">
        <v>102</v>
      </c>
    </row>
    <row r="2314" spans="1:14" x14ac:dyDescent="0.3">
      <c r="A2314" t="s">
        <v>4604</v>
      </c>
      <c r="B2314" t="s">
        <v>4605</v>
      </c>
      <c r="C2314" t="s">
        <v>116</v>
      </c>
      <c r="D2314" t="s">
        <v>23</v>
      </c>
      <c r="E2314" t="s">
        <v>18</v>
      </c>
      <c r="F2314">
        <v>4194</v>
      </c>
      <c r="G2314">
        <v>20</v>
      </c>
      <c r="H2314">
        <v>3355</v>
      </c>
      <c r="I2314">
        <v>4</v>
      </c>
      <c r="J2314">
        <v>334</v>
      </c>
      <c r="K2314">
        <v>1</v>
      </c>
      <c r="L2314">
        <v>3355</v>
      </c>
      <c r="M2314" s="1">
        <v>45678</v>
      </c>
      <c r="N2314" t="s">
        <v>71</v>
      </c>
    </row>
    <row r="2315" spans="1:14" x14ac:dyDescent="0.3">
      <c r="A2315" t="s">
        <v>4606</v>
      </c>
      <c r="B2315" t="s">
        <v>4607</v>
      </c>
      <c r="C2315" t="s">
        <v>32</v>
      </c>
      <c r="D2315" t="s">
        <v>109</v>
      </c>
      <c r="E2315" t="s">
        <v>18</v>
      </c>
      <c r="F2315">
        <v>1773</v>
      </c>
      <c r="G2315">
        <v>30</v>
      </c>
      <c r="H2315">
        <v>1241</v>
      </c>
      <c r="I2315">
        <v>4.8</v>
      </c>
      <c r="J2315">
        <v>44</v>
      </c>
      <c r="K2315">
        <v>1</v>
      </c>
      <c r="L2315">
        <v>1241</v>
      </c>
      <c r="M2315" s="1">
        <v>45324</v>
      </c>
      <c r="N2315" t="s">
        <v>58</v>
      </c>
    </row>
    <row r="2316" spans="1:14" x14ac:dyDescent="0.3">
      <c r="A2316" t="s">
        <v>4608</v>
      </c>
      <c r="B2316" t="s">
        <v>4609</v>
      </c>
      <c r="C2316" t="s">
        <v>88</v>
      </c>
      <c r="D2316" t="s">
        <v>28</v>
      </c>
      <c r="E2316" t="s">
        <v>34</v>
      </c>
      <c r="F2316">
        <v>1898</v>
      </c>
      <c r="G2316">
        <v>40</v>
      </c>
      <c r="H2316">
        <v>1139</v>
      </c>
      <c r="I2316">
        <v>4.7</v>
      </c>
      <c r="J2316">
        <v>88</v>
      </c>
      <c r="K2316">
        <v>2</v>
      </c>
      <c r="L2316">
        <v>2278</v>
      </c>
      <c r="M2316" s="1">
        <v>45725</v>
      </c>
      <c r="N2316" t="s">
        <v>24</v>
      </c>
    </row>
    <row r="2317" spans="1:14" x14ac:dyDescent="0.3">
      <c r="A2317" t="s">
        <v>4610</v>
      </c>
      <c r="B2317" t="s">
        <v>4611</v>
      </c>
      <c r="C2317" t="s">
        <v>27</v>
      </c>
      <c r="D2317" t="s">
        <v>33</v>
      </c>
      <c r="E2317" t="s">
        <v>18</v>
      </c>
      <c r="F2317">
        <v>2732</v>
      </c>
      <c r="G2317">
        <v>40</v>
      </c>
      <c r="H2317">
        <v>1639</v>
      </c>
      <c r="I2317">
        <v>3.7</v>
      </c>
      <c r="J2317">
        <v>179</v>
      </c>
      <c r="K2317">
        <v>1</v>
      </c>
      <c r="L2317">
        <v>1639</v>
      </c>
      <c r="M2317" s="1">
        <v>45445</v>
      </c>
      <c r="N2317" t="s">
        <v>38</v>
      </c>
    </row>
    <row r="2318" spans="1:14" x14ac:dyDescent="0.3">
      <c r="A2318" t="s">
        <v>4612</v>
      </c>
      <c r="B2318" t="s">
        <v>4613</v>
      </c>
      <c r="C2318" t="s">
        <v>32</v>
      </c>
      <c r="D2318" t="s">
        <v>28</v>
      </c>
      <c r="E2318" t="s">
        <v>34</v>
      </c>
      <c r="F2318">
        <v>1210</v>
      </c>
      <c r="G2318">
        <v>25</v>
      </c>
      <c r="H2318">
        <v>908</v>
      </c>
      <c r="I2318">
        <v>4.9000000000000004</v>
      </c>
      <c r="J2318">
        <v>51</v>
      </c>
      <c r="K2318">
        <v>1</v>
      </c>
      <c r="L2318">
        <v>908</v>
      </c>
      <c r="M2318" s="1">
        <v>45650</v>
      </c>
      <c r="N2318" t="s">
        <v>19</v>
      </c>
    </row>
    <row r="2319" spans="1:14" x14ac:dyDescent="0.3">
      <c r="A2319" t="s">
        <v>4614</v>
      </c>
      <c r="B2319" t="s">
        <v>4615</v>
      </c>
      <c r="C2319" t="s">
        <v>52</v>
      </c>
      <c r="D2319" t="s">
        <v>33</v>
      </c>
      <c r="E2319" t="s">
        <v>34</v>
      </c>
      <c r="F2319">
        <v>4401</v>
      </c>
      <c r="G2319">
        <v>20</v>
      </c>
      <c r="H2319">
        <v>3521</v>
      </c>
      <c r="I2319">
        <v>3.9</v>
      </c>
      <c r="J2319">
        <v>33</v>
      </c>
      <c r="K2319">
        <v>2</v>
      </c>
      <c r="L2319">
        <v>7042</v>
      </c>
      <c r="M2319" s="1">
        <v>45404</v>
      </c>
      <c r="N2319" t="s">
        <v>24</v>
      </c>
    </row>
    <row r="2320" spans="1:14" x14ac:dyDescent="0.3">
      <c r="A2320" t="s">
        <v>4616</v>
      </c>
      <c r="B2320" t="s">
        <v>4617</v>
      </c>
      <c r="C2320" t="s">
        <v>27</v>
      </c>
      <c r="D2320" t="s">
        <v>46</v>
      </c>
      <c r="E2320" t="s">
        <v>18</v>
      </c>
      <c r="F2320">
        <v>2579</v>
      </c>
      <c r="G2320">
        <v>25</v>
      </c>
      <c r="H2320">
        <v>1934</v>
      </c>
      <c r="I2320">
        <v>4</v>
      </c>
      <c r="J2320">
        <v>77</v>
      </c>
      <c r="K2320">
        <v>2</v>
      </c>
      <c r="L2320">
        <v>3868</v>
      </c>
      <c r="M2320" s="1">
        <v>45950</v>
      </c>
      <c r="N2320" t="s">
        <v>189</v>
      </c>
    </row>
    <row r="2321" spans="1:14" x14ac:dyDescent="0.3">
      <c r="A2321" t="s">
        <v>4618</v>
      </c>
      <c r="B2321" t="s">
        <v>4619</v>
      </c>
      <c r="C2321" t="s">
        <v>45</v>
      </c>
      <c r="D2321" t="s">
        <v>46</v>
      </c>
      <c r="E2321" t="s">
        <v>34</v>
      </c>
      <c r="F2321">
        <v>9452</v>
      </c>
      <c r="G2321">
        <v>30</v>
      </c>
      <c r="H2321">
        <v>6616</v>
      </c>
      <c r="I2321">
        <v>3.2</v>
      </c>
      <c r="J2321">
        <v>89</v>
      </c>
      <c r="K2321">
        <v>3</v>
      </c>
      <c r="L2321">
        <v>19848</v>
      </c>
      <c r="M2321" s="1">
        <v>45561</v>
      </c>
      <c r="N2321" t="s">
        <v>19</v>
      </c>
    </row>
    <row r="2322" spans="1:14" x14ac:dyDescent="0.3">
      <c r="A2322" t="s">
        <v>4620</v>
      </c>
      <c r="B2322" t="s">
        <v>4621</v>
      </c>
      <c r="C2322" t="s">
        <v>22</v>
      </c>
      <c r="D2322" t="s">
        <v>17</v>
      </c>
      <c r="E2322" t="s">
        <v>34</v>
      </c>
      <c r="F2322">
        <v>1212</v>
      </c>
      <c r="G2322">
        <v>60</v>
      </c>
      <c r="H2322">
        <v>485</v>
      </c>
      <c r="I2322">
        <v>3.8</v>
      </c>
      <c r="J2322">
        <v>178</v>
      </c>
      <c r="K2322">
        <v>2</v>
      </c>
      <c r="L2322">
        <v>970</v>
      </c>
      <c r="M2322" s="1">
        <v>45643</v>
      </c>
      <c r="N2322" t="s">
        <v>19</v>
      </c>
    </row>
    <row r="2323" spans="1:14" x14ac:dyDescent="0.3">
      <c r="A2323" t="s">
        <v>4622</v>
      </c>
      <c r="B2323" t="s">
        <v>4623</v>
      </c>
      <c r="C2323" t="s">
        <v>16</v>
      </c>
      <c r="D2323" t="s">
        <v>28</v>
      </c>
      <c r="E2323" t="s">
        <v>34</v>
      </c>
      <c r="F2323">
        <v>5917</v>
      </c>
      <c r="G2323">
        <v>10</v>
      </c>
      <c r="H2323">
        <v>5325</v>
      </c>
      <c r="I2323">
        <v>4</v>
      </c>
      <c r="J2323">
        <v>357</v>
      </c>
      <c r="K2323">
        <v>3</v>
      </c>
      <c r="L2323">
        <v>15975</v>
      </c>
      <c r="M2323" s="1">
        <v>45526</v>
      </c>
      <c r="N2323" t="s">
        <v>54</v>
      </c>
    </row>
    <row r="2324" spans="1:14" x14ac:dyDescent="0.3">
      <c r="A2324" t="s">
        <v>4624</v>
      </c>
      <c r="B2324" t="s">
        <v>4625</v>
      </c>
      <c r="C2324" t="s">
        <v>27</v>
      </c>
      <c r="D2324" t="s">
        <v>17</v>
      </c>
      <c r="E2324" t="s">
        <v>18</v>
      </c>
      <c r="F2324">
        <v>3060</v>
      </c>
      <c r="G2324">
        <v>50</v>
      </c>
      <c r="H2324">
        <v>1530</v>
      </c>
      <c r="I2324">
        <v>4.3</v>
      </c>
      <c r="J2324">
        <v>180</v>
      </c>
      <c r="K2324">
        <v>1</v>
      </c>
      <c r="L2324">
        <v>1530</v>
      </c>
      <c r="M2324" s="1">
        <v>46004</v>
      </c>
      <c r="N2324" t="s">
        <v>19</v>
      </c>
    </row>
    <row r="2325" spans="1:14" x14ac:dyDescent="0.3">
      <c r="A2325" t="s">
        <v>4626</v>
      </c>
      <c r="B2325" t="s">
        <v>4627</v>
      </c>
      <c r="C2325" t="s">
        <v>16</v>
      </c>
      <c r="D2325" t="s">
        <v>17</v>
      </c>
      <c r="E2325" t="s">
        <v>18</v>
      </c>
      <c r="F2325">
        <v>4702</v>
      </c>
      <c r="G2325">
        <v>10</v>
      </c>
      <c r="H2325">
        <v>4232</v>
      </c>
      <c r="I2325">
        <v>3.6</v>
      </c>
      <c r="J2325">
        <v>97</v>
      </c>
      <c r="K2325">
        <v>1</v>
      </c>
      <c r="L2325">
        <v>4232</v>
      </c>
      <c r="M2325" s="1">
        <v>45894</v>
      </c>
      <c r="N2325" t="s">
        <v>91</v>
      </c>
    </row>
    <row r="2326" spans="1:14" x14ac:dyDescent="0.3">
      <c r="A2326" t="s">
        <v>4628</v>
      </c>
      <c r="B2326" t="s">
        <v>4629</v>
      </c>
      <c r="C2326" t="s">
        <v>45</v>
      </c>
      <c r="D2326" t="s">
        <v>33</v>
      </c>
      <c r="E2326" t="s">
        <v>18</v>
      </c>
      <c r="F2326">
        <v>1050</v>
      </c>
      <c r="G2326">
        <v>10</v>
      </c>
      <c r="H2326">
        <v>945</v>
      </c>
      <c r="I2326">
        <v>3.7</v>
      </c>
      <c r="J2326">
        <v>149</v>
      </c>
      <c r="K2326">
        <v>1</v>
      </c>
      <c r="L2326">
        <v>945</v>
      </c>
      <c r="M2326" s="1">
        <v>45306</v>
      </c>
      <c r="N2326" t="s">
        <v>54</v>
      </c>
    </row>
    <row r="2327" spans="1:14" x14ac:dyDescent="0.3">
      <c r="A2327" t="s">
        <v>4630</v>
      </c>
      <c r="B2327" t="s">
        <v>4631</v>
      </c>
      <c r="C2327" t="s">
        <v>88</v>
      </c>
      <c r="D2327" t="s">
        <v>53</v>
      </c>
      <c r="E2327" t="s">
        <v>34</v>
      </c>
      <c r="F2327">
        <v>7342</v>
      </c>
      <c r="G2327">
        <v>20</v>
      </c>
      <c r="H2327">
        <v>5874</v>
      </c>
      <c r="I2327">
        <v>4.9000000000000004</v>
      </c>
      <c r="J2327">
        <v>7</v>
      </c>
      <c r="K2327">
        <v>1</v>
      </c>
      <c r="L2327">
        <v>5874</v>
      </c>
      <c r="M2327" s="1">
        <v>45345</v>
      </c>
      <c r="N2327" t="s">
        <v>64</v>
      </c>
    </row>
    <row r="2328" spans="1:14" x14ac:dyDescent="0.3">
      <c r="A2328" t="s">
        <v>4632</v>
      </c>
      <c r="B2328" t="s">
        <v>4633</v>
      </c>
      <c r="C2328" t="s">
        <v>22</v>
      </c>
      <c r="D2328" t="s">
        <v>23</v>
      </c>
      <c r="E2328" t="s">
        <v>34</v>
      </c>
      <c r="F2328">
        <v>3338</v>
      </c>
      <c r="G2328">
        <v>10</v>
      </c>
      <c r="H2328">
        <v>3004</v>
      </c>
      <c r="I2328">
        <v>4.5999999999999996</v>
      </c>
      <c r="J2328">
        <v>18</v>
      </c>
      <c r="K2328">
        <v>1</v>
      </c>
      <c r="L2328">
        <v>3004</v>
      </c>
      <c r="M2328" s="1">
        <v>45624</v>
      </c>
      <c r="N2328" t="s">
        <v>19</v>
      </c>
    </row>
    <row r="2329" spans="1:14" x14ac:dyDescent="0.3">
      <c r="A2329" t="s">
        <v>4634</v>
      </c>
      <c r="B2329" t="s">
        <v>4635</v>
      </c>
      <c r="C2329" t="s">
        <v>88</v>
      </c>
      <c r="D2329" t="s">
        <v>41</v>
      </c>
      <c r="E2329" t="s">
        <v>34</v>
      </c>
      <c r="F2329">
        <v>2494</v>
      </c>
      <c r="G2329">
        <v>15</v>
      </c>
      <c r="H2329">
        <v>2120</v>
      </c>
      <c r="I2329">
        <v>4.7</v>
      </c>
      <c r="J2329">
        <v>74</v>
      </c>
      <c r="K2329">
        <v>4</v>
      </c>
      <c r="L2329">
        <v>8480</v>
      </c>
      <c r="M2329" s="1">
        <v>45307</v>
      </c>
      <c r="N2329" t="s">
        <v>168</v>
      </c>
    </row>
    <row r="2330" spans="1:14" x14ac:dyDescent="0.3">
      <c r="A2330" t="s">
        <v>4636</v>
      </c>
      <c r="B2330" t="s">
        <v>4637</v>
      </c>
      <c r="C2330" t="s">
        <v>37</v>
      </c>
      <c r="D2330" t="s">
        <v>53</v>
      </c>
      <c r="E2330" t="s">
        <v>34</v>
      </c>
      <c r="F2330">
        <v>1393</v>
      </c>
      <c r="G2330">
        <v>25</v>
      </c>
      <c r="H2330">
        <v>1045</v>
      </c>
      <c r="I2330">
        <v>4.0999999999999996</v>
      </c>
      <c r="J2330">
        <v>129</v>
      </c>
      <c r="K2330">
        <v>1</v>
      </c>
      <c r="L2330">
        <v>1045</v>
      </c>
      <c r="M2330" s="1">
        <v>45619</v>
      </c>
      <c r="N2330" t="s">
        <v>71</v>
      </c>
    </row>
    <row r="2331" spans="1:14" x14ac:dyDescent="0.3">
      <c r="A2331" t="s">
        <v>4638</v>
      </c>
      <c r="B2331" t="s">
        <v>4639</v>
      </c>
      <c r="C2331" t="s">
        <v>57</v>
      </c>
      <c r="D2331" t="s">
        <v>53</v>
      </c>
      <c r="E2331" t="s">
        <v>34</v>
      </c>
      <c r="F2331">
        <v>4120</v>
      </c>
      <c r="G2331">
        <v>25</v>
      </c>
      <c r="H2331">
        <v>3090</v>
      </c>
      <c r="I2331">
        <v>4.3</v>
      </c>
      <c r="J2331">
        <v>402</v>
      </c>
      <c r="K2331">
        <v>2</v>
      </c>
      <c r="L2331">
        <v>6180</v>
      </c>
      <c r="M2331" s="1">
        <v>45438</v>
      </c>
      <c r="N2331" t="s">
        <v>71</v>
      </c>
    </row>
    <row r="2332" spans="1:14" x14ac:dyDescent="0.3">
      <c r="A2332" t="s">
        <v>4640</v>
      </c>
      <c r="B2332" t="s">
        <v>4641</v>
      </c>
      <c r="C2332" t="s">
        <v>32</v>
      </c>
      <c r="D2332" t="s">
        <v>33</v>
      </c>
      <c r="E2332" t="s">
        <v>34</v>
      </c>
      <c r="F2332">
        <v>1524</v>
      </c>
      <c r="G2332">
        <v>30</v>
      </c>
      <c r="H2332">
        <v>1067</v>
      </c>
      <c r="I2332">
        <v>4.4000000000000004</v>
      </c>
      <c r="J2332">
        <v>251</v>
      </c>
      <c r="K2332">
        <v>1</v>
      </c>
      <c r="L2332">
        <v>1067</v>
      </c>
      <c r="M2332" s="1">
        <v>45326</v>
      </c>
      <c r="N2332" t="s">
        <v>78</v>
      </c>
    </row>
    <row r="2333" spans="1:14" x14ac:dyDescent="0.3">
      <c r="A2333" t="s">
        <v>4642</v>
      </c>
      <c r="B2333" t="s">
        <v>4643</v>
      </c>
      <c r="C2333" t="s">
        <v>22</v>
      </c>
      <c r="D2333" t="s">
        <v>46</v>
      </c>
      <c r="E2333" t="s">
        <v>74</v>
      </c>
      <c r="F2333">
        <v>8378</v>
      </c>
      <c r="G2333">
        <v>60</v>
      </c>
      <c r="H2333">
        <v>3351</v>
      </c>
      <c r="I2333">
        <v>4.9000000000000004</v>
      </c>
      <c r="J2333">
        <v>343</v>
      </c>
      <c r="K2333">
        <v>4</v>
      </c>
      <c r="L2333">
        <v>13404</v>
      </c>
      <c r="M2333" s="1">
        <v>46004</v>
      </c>
      <c r="N2333" t="s">
        <v>61</v>
      </c>
    </row>
    <row r="2334" spans="1:14" x14ac:dyDescent="0.3">
      <c r="A2334" t="s">
        <v>4644</v>
      </c>
      <c r="B2334" t="s">
        <v>4645</v>
      </c>
      <c r="C2334" t="s">
        <v>116</v>
      </c>
      <c r="D2334" t="s">
        <v>28</v>
      </c>
      <c r="E2334" t="s">
        <v>34</v>
      </c>
      <c r="F2334">
        <v>1775</v>
      </c>
      <c r="G2334">
        <v>15</v>
      </c>
      <c r="H2334">
        <v>1509</v>
      </c>
      <c r="I2334">
        <v>3.3</v>
      </c>
      <c r="J2334">
        <v>82</v>
      </c>
      <c r="K2334">
        <v>1</v>
      </c>
      <c r="L2334">
        <v>1509</v>
      </c>
      <c r="M2334" s="1">
        <v>45710</v>
      </c>
      <c r="N2334" t="s">
        <v>168</v>
      </c>
    </row>
    <row r="2335" spans="1:14" x14ac:dyDescent="0.3">
      <c r="A2335" t="s">
        <v>4646</v>
      </c>
      <c r="B2335" t="s">
        <v>4647</v>
      </c>
      <c r="C2335" t="s">
        <v>57</v>
      </c>
      <c r="D2335" t="s">
        <v>23</v>
      </c>
      <c r="E2335" t="s">
        <v>34</v>
      </c>
      <c r="F2335">
        <v>3409</v>
      </c>
      <c r="G2335">
        <v>30</v>
      </c>
      <c r="H2335">
        <v>2386</v>
      </c>
      <c r="I2335">
        <v>2.8</v>
      </c>
      <c r="J2335">
        <v>546</v>
      </c>
      <c r="K2335">
        <v>1</v>
      </c>
      <c r="L2335">
        <v>2386</v>
      </c>
      <c r="M2335" s="1">
        <v>45389</v>
      </c>
      <c r="N2335" t="s">
        <v>189</v>
      </c>
    </row>
    <row r="2336" spans="1:14" x14ac:dyDescent="0.3">
      <c r="A2336" t="s">
        <v>4648</v>
      </c>
      <c r="B2336" t="s">
        <v>4649</v>
      </c>
      <c r="C2336" t="s">
        <v>88</v>
      </c>
      <c r="D2336" t="s">
        <v>46</v>
      </c>
      <c r="E2336" t="s">
        <v>34</v>
      </c>
      <c r="F2336">
        <v>4455</v>
      </c>
      <c r="G2336">
        <v>40</v>
      </c>
      <c r="H2336">
        <v>2673</v>
      </c>
      <c r="I2336">
        <v>3.8</v>
      </c>
      <c r="J2336">
        <v>315</v>
      </c>
      <c r="K2336">
        <v>1</v>
      </c>
      <c r="L2336">
        <v>2673</v>
      </c>
      <c r="M2336" s="1">
        <v>45619</v>
      </c>
      <c r="N2336" t="s">
        <v>75</v>
      </c>
    </row>
    <row r="2337" spans="1:14" x14ac:dyDescent="0.3">
      <c r="A2337" t="s">
        <v>4650</v>
      </c>
      <c r="B2337" t="s">
        <v>4651</v>
      </c>
      <c r="C2337" t="s">
        <v>116</v>
      </c>
      <c r="D2337" t="s">
        <v>109</v>
      </c>
      <c r="E2337" t="s">
        <v>34</v>
      </c>
      <c r="F2337">
        <v>2037</v>
      </c>
      <c r="G2337">
        <v>10</v>
      </c>
      <c r="H2337">
        <v>1833</v>
      </c>
      <c r="I2337">
        <v>4.2</v>
      </c>
      <c r="J2337">
        <v>99</v>
      </c>
      <c r="K2337">
        <v>1</v>
      </c>
      <c r="L2337">
        <v>1833</v>
      </c>
      <c r="M2337" s="1">
        <v>45971</v>
      </c>
      <c r="N2337" t="s">
        <v>150</v>
      </c>
    </row>
    <row r="2338" spans="1:14" x14ac:dyDescent="0.3">
      <c r="A2338" t="s">
        <v>4652</v>
      </c>
      <c r="B2338" t="s">
        <v>4653</v>
      </c>
      <c r="C2338" t="s">
        <v>32</v>
      </c>
      <c r="D2338" t="s">
        <v>17</v>
      </c>
      <c r="E2338" t="s">
        <v>34</v>
      </c>
      <c r="F2338">
        <v>5366</v>
      </c>
      <c r="G2338">
        <v>20</v>
      </c>
      <c r="H2338">
        <v>4293</v>
      </c>
      <c r="I2338">
        <v>4.0999999999999996</v>
      </c>
      <c r="J2338">
        <v>94</v>
      </c>
      <c r="K2338">
        <v>1</v>
      </c>
      <c r="L2338">
        <v>4293</v>
      </c>
      <c r="M2338" s="1">
        <v>45489</v>
      </c>
      <c r="N2338" t="s">
        <v>75</v>
      </c>
    </row>
    <row r="2339" spans="1:14" x14ac:dyDescent="0.3">
      <c r="A2339" t="s">
        <v>4654</v>
      </c>
      <c r="B2339" t="s">
        <v>3567</v>
      </c>
      <c r="C2339" t="s">
        <v>116</v>
      </c>
      <c r="D2339" t="s">
        <v>41</v>
      </c>
      <c r="E2339" t="s">
        <v>34</v>
      </c>
      <c r="F2339">
        <v>1269</v>
      </c>
      <c r="G2339">
        <v>15</v>
      </c>
      <c r="H2339">
        <v>1079</v>
      </c>
      <c r="I2339">
        <v>3.7</v>
      </c>
      <c r="J2339">
        <v>361</v>
      </c>
      <c r="K2339">
        <v>1</v>
      </c>
      <c r="L2339">
        <v>1079</v>
      </c>
      <c r="M2339" s="1">
        <v>45635</v>
      </c>
      <c r="N2339" t="s">
        <v>71</v>
      </c>
    </row>
    <row r="2340" spans="1:14" x14ac:dyDescent="0.3">
      <c r="A2340" t="s">
        <v>4655</v>
      </c>
      <c r="B2340" t="s">
        <v>4656</v>
      </c>
      <c r="C2340" t="s">
        <v>116</v>
      </c>
      <c r="D2340" t="s">
        <v>17</v>
      </c>
      <c r="E2340" t="s">
        <v>34</v>
      </c>
      <c r="F2340">
        <v>2511</v>
      </c>
      <c r="G2340">
        <v>25</v>
      </c>
      <c r="H2340">
        <v>1883</v>
      </c>
      <c r="I2340">
        <v>4.4000000000000004</v>
      </c>
      <c r="J2340">
        <v>141</v>
      </c>
      <c r="K2340">
        <v>2</v>
      </c>
      <c r="L2340">
        <v>3766</v>
      </c>
      <c r="M2340" s="1">
        <v>45597</v>
      </c>
      <c r="N2340" t="s">
        <v>150</v>
      </c>
    </row>
    <row r="2341" spans="1:14" x14ac:dyDescent="0.3">
      <c r="A2341" t="s">
        <v>4657</v>
      </c>
      <c r="B2341" t="s">
        <v>4658</v>
      </c>
      <c r="C2341" t="s">
        <v>22</v>
      </c>
      <c r="D2341" t="s">
        <v>46</v>
      </c>
      <c r="E2341" t="s">
        <v>161</v>
      </c>
      <c r="F2341">
        <v>11853</v>
      </c>
      <c r="G2341">
        <v>20</v>
      </c>
      <c r="H2341">
        <v>9482</v>
      </c>
      <c r="I2341">
        <v>3.9</v>
      </c>
      <c r="J2341">
        <v>20</v>
      </c>
      <c r="K2341">
        <v>1</v>
      </c>
      <c r="L2341">
        <v>9482</v>
      </c>
      <c r="M2341" s="1">
        <v>45347</v>
      </c>
      <c r="N2341" t="s">
        <v>54</v>
      </c>
    </row>
    <row r="2342" spans="1:14" x14ac:dyDescent="0.3">
      <c r="A2342" t="s">
        <v>4659</v>
      </c>
      <c r="B2342" t="s">
        <v>4660</v>
      </c>
      <c r="C2342" t="s">
        <v>52</v>
      </c>
      <c r="D2342" t="s">
        <v>53</v>
      </c>
      <c r="E2342" t="s">
        <v>34</v>
      </c>
      <c r="F2342">
        <v>6278</v>
      </c>
      <c r="G2342">
        <v>20</v>
      </c>
      <c r="H2342">
        <v>5022</v>
      </c>
      <c r="I2342">
        <v>4.0999999999999996</v>
      </c>
      <c r="J2342">
        <v>66</v>
      </c>
      <c r="K2342">
        <v>1</v>
      </c>
      <c r="L2342">
        <v>5022</v>
      </c>
      <c r="M2342" s="1">
        <v>45878</v>
      </c>
      <c r="N2342" t="s">
        <v>24</v>
      </c>
    </row>
    <row r="2343" spans="1:14" x14ac:dyDescent="0.3">
      <c r="A2343" t="s">
        <v>4661</v>
      </c>
      <c r="B2343" t="s">
        <v>4662</v>
      </c>
      <c r="C2343" t="s">
        <v>45</v>
      </c>
      <c r="D2343" t="s">
        <v>53</v>
      </c>
      <c r="E2343" t="s">
        <v>34</v>
      </c>
      <c r="F2343">
        <v>3708</v>
      </c>
      <c r="G2343">
        <v>20</v>
      </c>
      <c r="H2343">
        <v>2966</v>
      </c>
      <c r="I2343">
        <v>4.3</v>
      </c>
      <c r="J2343">
        <v>144</v>
      </c>
      <c r="K2343">
        <v>1</v>
      </c>
      <c r="L2343">
        <v>2966</v>
      </c>
      <c r="M2343" s="1">
        <v>45996</v>
      </c>
      <c r="N2343" t="s">
        <v>85</v>
      </c>
    </row>
    <row r="2344" spans="1:14" x14ac:dyDescent="0.3">
      <c r="A2344" t="s">
        <v>4663</v>
      </c>
      <c r="B2344" t="s">
        <v>4664</v>
      </c>
      <c r="C2344" t="s">
        <v>57</v>
      </c>
      <c r="D2344" t="s">
        <v>33</v>
      </c>
      <c r="E2344" t="s">
        <v>18</v>
      </c>
      <c r="F2344">
        <v>1885</v>
      </c>
      <c r="G2344">
        <v>20</v>
      </c>
      <c r="H2344">
        <v>1508</v>
      </c>
      <c r="I2344">
        <v>3.9</v>
      </c>
      <c r="J2344">
        <v>56</v>
      </c>
      <c r="K2344">
        <v>4</v>
      </c>
      <c r="L2344">
        <v>6032</v>
      </c>
      <c r="M2344" s="1">
        <v>45670</v>
      </c>
      <c r="N2344" t="s">
        <v>75</v>
      </c>
    </row>
    <row r="2345" spans="1:14" x14ac:dyDescent="0.3">
      <c r="A2345" t="s">
        <v>4665</v>
      </c>
      <c r="B2345" t="s">
        <v>4666</v>
      </c>
      <c r="C2345" t="s">
        <v>45</v>
      </c>
      <c r="D2345" t="s">
        <v>41</v>
      </c>
      <c r="E2345" t="s">
        <v>34</v>
      </c>
      <c r="F2345">
        <v>1619</v>
      </c>
      <c r="G2345">
        <v>10</v>
      </c>
      <c r="H2345">
        <v>1457</v>
      </c>
      <c r="I2345">
        <v>4.5</v>
      </c>
      <c r="J2345">
        <v>50</v>
      </c>
      <c r="K2345">
        <v>2</v>
      </c>
      <c r="L2345">
        <v>2914</v>
      </c>
      <c r="M2345" s="1">
        <v>45670</v>
      </c>
      <c r="N2345" t="s">
        <v>75</v>
      </c>
    </row>
    <row r="2346" spans="1:14" x14ac:dyDescent="0.3">
      <c r="A2346" t="s">
        <v>4667</v>
      </c>
      <c r="B2346" t="s">
        <v>4668</v>
      </c>
      <c r="C2346" t="s">
        <v>45</v>
      </c>
      <c r="D2346" t="s">
        <v>33</v>
      </c>
      <c r="E2346" t="s">
        <v>18</v>
      </c>
      <c r="F2346">
        <v>1971</v>
      </c>
      <c r="G2346">
        <v>40</v>
      </c>
      <c r="H2346">
        <v>1183</v>
      </c>
      <c r="I2346">
        <v>4.5999999999999996</v>
      </c>
      <c r="J2346">
        <v>144</v>
      </c>
      <c r="K2346">
        <v>5</v>
      </c>
      <c r="L2346">
        <v>5915</v>
      </c>
      <c r="M2346" s="1">
        <v>45569</v>
      </c>
      <c r="N2346" t="s">
        <v>189</v>
      </c>
    </row>
    <row r="2347" spans="1:14" x14ac:dyDescent="0.3">
      <c r="A2347" t="s">
        <v>4669</v>
      </c>
      <c r="B2347" t="s">
        <v>4670</v>
      </c>
      <c r="C2347" t="s">
        <v>88</v>
      </c>
      <c r="D2347" t="s">
        <v>33</v>
      </c>
      <c r="E2347" t="s">
        <v>18</v>
      </c>
      <c r="F2347">
        <v>3705</v>
      </c>
      <c r="G2347">
        <v>25</v>
      </c>
      <c r="H2347">
        <v>2779</v>
      </c>
      <c r="I2347">
        <v>3.7</v>
      </c>
      <c r="J2347">
        <v>82</v>
      </c>
      <c r="K2347">
        <v>1</v>
      </c>
      <c r="L2347">
        <v>2779</v>
      </c>
      <c r="M2347" s="1">
        <v>45709</v>
      </c>
      <c r="N2347" t="s">
        <v>58</v>
      </c>
    </row>
    <row r="2348" spans="1:14" x14ac:dyDescent="0.3">
      <c r="A2348" t="s">
        <v>4671</v>
      </c>
      <c r="B2348" t="s">
        <v>4672</v>
      </c>
      <c r="C2348" t="s">
        <v>116</v>
      </c>
      <c r="D2348" t="s">
        <v>28</v>
      </c>
      <c r="E2348" t="s">
        <v>34</v>
      </c>
      <c r="F2348">
        <v>8177</v>
      </c>
      <c r="G2348">
        <v>50</v>
      </c>
      <c r="H2348">
        <v>4088</v>
      </c>
      <c r="I2348">
        <v>3.9</v>
      </c>
      <c r="J2348">
        <v>469</v>
      </c>
      <c r="K2348">
        <v>5</v>
      </c>
      <c r="L2348">
        <v>20440</v>
      </c>
      <c r="M2348" s="1">
        <v>45797</v>
      </c>
      <c r="N2348" t="s">
        <v>54</v>
      </c>
    </row>
    <row r="2349" spans="1:14" x14ac:dyDescent="0.3">
      <c r="A2349" t="s">
        <v>4673</v>
      </c>
      <c r="B2349" t="s">
        <v>2332</v>
      </c>
      <c r="C2349" t="s">
        <v>32</v>
      </c>
      <c r="D2349" t="s">
        <v>33</v>
      </c>
      <c r="E2349" t="s">
        <v>34</v>
      </c>
      <c r="F2349">
        <v>1125</v>
      </c>
      <c r="G2349">
        <v>15</v>
      </c>
      <c r="H2349">
        <v>956</v>
      </c>
      <c r="I2349">
        <v>3.6</v>
      </c>
      <c r="J2349">
        <v>92</v>
      </c>
      <c r="K2349">
        <v>3</v>
      </c>
      <c r="L2349">
        <v>2868</v>
      </c>
      <c r="M2349" s="1">
        <v>46006</v>
      </c>
      <c r="N2349" t="s">
        <v>71</v>
      </c>
    </row>
    <row r="2350" spans="1:14" x14ac:dyDescent="0.3">
      <c r="A2350" t="s">
        <v>4674</v>
      </c>
      <c r="B2350" t="s">
        <v>4675</v>
      </c>
      <c r="C2350" t="s">
        <v>57</v>
      </c>
      <c r="D2350" t="s">
        <v>28</v>
      </c>
      <c r="E2350" t="s">
        <v>34</v>
      </c>
      <c r="F2350">
        <v>8692</v>
      </c>
      <c r="G2350">
        <v>30</v>
      </c>
      <c r="H2350">
        <v>6084</v>
      </c>
      <c r="I2350">
        <v>4.0999999999999996</v>
      </c>
      <c r="J2350">
        <v>55</v>
      </c>
      <c r="K2350">
        <v>1</v>
      </c>
      <c r="L2350">
        <v>6084</v>
      </c>
      <c r="M2350" s="1">
        <v>45804</v>
      </c>
      <c r="N2350" t="s">
        <v>71</v>
      </c>
    </row>
    <row r="2351" spans="1:14" x14ac:dyDescent="0.3">
      <c r="A2351" t="s">
        <v>4676</v>
      </c>
      <c r="B2351" t="s">
        <v>4677</v>
      </c>
      <c r="C2351" t="s">
        <v>52</v>
      </c>
      <c r="D2351" t="s">
        <v>23</v>
      </c>
      <c r="E2351" t="s">
        <v>34</v>
      </c>
      <c r="F2351">
        <v>1995</v>
      </c>
      <c r="G2351">
        <v>15</v>
      </c>
      <c r="H2351">
        <v>1696</v>
      </c>
      <c r="I2351">
        <v>4.3</v>
      </c>
      <c r="J2351">
        <v>362</v>
      </c>
      <c r="K2351">
        <v>1</v>
      </c>
      <c r="L2351">
        <v>1696</v>
      </c>
      <c r="M2351" s="1">
        <v>45534</v>
      </c>
      <c r="N2351" t="s">
        <v>150</v>
      </c>
    </row>
    <row r="2352" spans="1:14" x14ac:dyDescent="0.3">
      <c r="A2352" t="s">
        <v>4678</v>
      </c>
      <c r="B2352" t="s">
        <v>4679</v>
      </c>
      <c r="C2352" t="s">
        <v>52</v>
      </c>
      <c r="D2352" t="s">
        <v>23</v>
      </c>
      <c r="E2352" t="s">
        <v>34</v>
      </c>
      <c r="F2352">
        <v>2629</v>
      </c>
      <c r="G2352">
        <v>30</v>
      </c>
      <c r="H2352">
        <v>1840</v>
      </c>
      <c r="I2352">
        <v>5</v>
      </c>
      <c r="J2352">
        <v>649</v>
      </c>
      <c r="K2352">
        <v>1</v>
      </c>
      <c r="L2352">
        <v>1840</v>
      </c>
      <c r="M2352" s="1">
        <v>45695</v>
      </c>
      <c r="N2352" t="s">
        <v>64</v>
      </c>
    </row>
    <row r="2353" spans="1:14" x14ac:dyDescent="0.3">
      <c r="A2353" t="s">
        <v>4680</v>
      </c>
      <c r="B2353" t="s">
        <v>4681</v>
      </c>
      <c r="C2353" t="s">
        <v>32</v>
      </c>
      <c r="D2353" t="s">
        <v>109</v>
      </c>
      <c r="E2353" t="s">
        <v>18</v>
      </c>
      <c r="F2353">
        <v>584</v>
      </c>
      <c r="G2353">
        <v>20</v>
      </c>
      <c r="H2353">
        <v>467</v>
      </c>
      <c r="I2353">
        <v>3.9</v>
      </c>
      <c r="J2353">
        <v>20</v>
      </c>
      <c r="K2353">
        <v>1</v>
      </c>
      <c r="L2353">
        <v>467</v>
      </c>
      <c r="M2353" s="1">
        <v>45680</v>
      </c>
      <c r="N2353" t="s">
        <v>78</v>
      </c>
    </row>
    <row r="2354" spans="1:14" x14ac:dyDescent="0.3">
      <c r="A2354" t="s">
        <v>4682</v>
      </c>
      <c r="B2354" t="s">
        <v>4683</v>
      </c>
      <c r="C2354" t="s">
        <v>22</v>
      </c>
      <c r="D2354" t="s">
        <v>23</v>
      </c>
      <c r="E2354" t="s">
        <v>34</v>
      </c>
      <c r="F2354">
        <v>5112</v>
      </c>
      <c r="G2354">
        <v>40</v>
      </c>
      <c r="H2354">
        <v>3067</v>
      </c>
      <c r="I2354">
        <v>4.2</v>
      </c>
      <c r="J2354">
        <v>84</v>
      </c>
      <c r="K2354">
        <v>3</v>
      </c>
      <c r="L2354">
        <v>9201</v>
      </c>
      <c r="M2354" s="1">
        <v>45311</v>
      </c>
      <c r="N2354" t="s">
        <v>24</v>
      </c>
    </row>
    <row r="2355" spans="1:14" x14ac:dyDescent="0.3">
      <c r="A2355" t="s">
        <v>4684</v>
      </c>
      <c r="B2355" t="s">
        <v>4685</v>
      </c>
      <c r="C2355" t="s">
        <v>16</v>
      </c>
      <c r="D2355" t="s">
        <v>17</v>
      </c>
      <c r="E2355" t="s">
        <v>18</v>
      </c>
      <c r="F2355">
        <v>2482</v>
      </c>
      <c r="G2355">
        <v>60</v>
      </c>
      <c r="H2355">
        <v>993</v>
      </c>
      <c r="I2355">
        <v>3.8</v>
      </c>
      <c r="J2355">
        <v>48</v>
      </c>
      <c r="K2355">
        <v>1</v>
      </c>
      <c r="L2355">
        <v>993</v>
      </c>
      <c r="M2355" s="1">
        <v>45493</v>
      </c>
      <c r="N2355" t="s">
        <v>54</v>
      </c>
    </row>
    <row r="2356" spans="1:14" x14ac:dyDescent="0.3">
      <c r="A2356" t="s">
        <v>4686</v>
      </c>
      <c r="B2356" t="s">
        <v>4687</v>
      </c>
      <c r="C2356" t="s">
        <v>52</v>
      </c>
      <c r="D2356" t="s">
        <v>46</v>
      </c>
      <c r="E2356" t="s">
        <v>161</v>
      </c>
      <c r="F2356">
        <v>6044</v>
      </c>
      <c r="G2356">
        <v>40</v>
      </c>
      <c r="H2356">
        <v>3626</v>
      </c>
      <c r="I2356">
        <v>3.9</v>
      </c>
      <c r="J2356">
        <v>141</v>
      </c>
      <c r="K2356">
        <v>1</v>
      </c>
      <c r="L2356">
        <v>3626</v>
      </c>
      <c r="M2356" s="1">
        <v>45940</v>
      </c>
      <c r="N2356" t="s">
        <v>85</v>
      </c>
    </row>
    <row r="2357" spans="1:14" x14ac:dyDescent="0.3">
      <c r="A2357" t="s">
        <v>4688</v>
      </c>
      <c r="B2357" t="s">
        <v>4689</v>
      </c>
      <c r="C2357" t="s">
        <v>57</v>
      </c>
      <c r="D2357" t="s">
        <v>41</v>
      </c>
      <c r="E2357" t="s">
        <v>34</v>
      </c>
      <c r="F2357">
        <v>1173</v>
      </c>
      <c r="G2357">
        <v>25</v>
      </c>
      <c r="H2357">
        <v>880</v>
      </c>
      <c r="I2357">
        <v>4.3</v>
      </c>
      <c r="J2357">
        <v>168</v>
      </c>
      <c r="K2357">
        <v>1</v>
      </c>
      <c r="L2357">
        <v>880</v>
      </c>
      <c r="M2357" s="1">
        <v>45891</v>
      </c>
      <c r="N2357" t="s">
        <v>54</v>
      </c>
    </row>
    <row r="2358" spans="1:14" x14ac:dyDescent="0.3">
      <c r="A2358" t="s">
        <v>4690</v>
      </c>
      <c r="B2358" t="s">
        <v>4691</v>
      </c>
      <c r="C2358" t="s">
        <v>88</v>
      </c>
      <c r="D2358" t="s">
        <v>41</v>
      </c>
      <c r="E2358" t="s">
        <v>74</v>
      </c>
      <c r="F2358">
        <v>1756</v>
      </c>
      <c r="G2358">
        <v>25</v>
      </c>
      <c r="H2358">
        <v>1317</v>
      </c>
      <c r="I2358">
        <v>3.9</v>
      </c>
      <c r="J2358">
        <v>271</v>
      </c>
      <c r="K2358">
        <v>1</v>
      </c>
      <c r="L2358">
        <v>1317</v>
      </c>
      <c r="M2358" s="1">
        <v>45975</v>
      </c>
      <c r="N2358" t="s">
        <v>29</v>
      </c>
    </row>
    <row r="2359" spans="1:14" x14ac:dyDescent="0.3">
      <c r="A2359" t="s">
        <v>4692</v>
      </c>
      <c r="B2359" t="s">
        <v>4693</v>
      </c>
      <c r="C2359" t="s">
        <v>52</v>
      </c>
      <c r="D2359" t="s">
        <v>28</v>
      </c>
      <c r="E2359" t="s">
        <v>34</v>
      </c>
      <c r="F2359">
        <v>1714</v>
      </c>
      <c r="G2359">
        <v>25</v>
      </c>
      <c r="H2359">
        <v>1286</v>
      </c>
      <c r="I2359">
        <v>4.0999999999999996</v>
      </c>
      <c r="J2359">
        <v>29</v>
      </c>
      <c r="K2359">
        <v>5</v>
      </c>
      <c r="L2359">
        <v>6430</v>
      </c>
      <c r="M2359" s="1">
        <v>45318</v>
      </c>
      <c r="N2359" t="s">
        <v>71</v>
      </c>
    </row>
    <row r="2360" spans="1:14" x14ac:dyDescent="0.3">
      <c r="A2360" t="s">
        <v>4694</v>
      </c>
      <c r="B2360" t="s">
        <v>4695</v>
      </c>
      <c r="C2360" t="s">
        <v>57</v>
      </c>
      <c r="D2360" t="s">
        <v>17</v>
      </c>
      <c r="E2360" t="s">
        <v>18</v>
      </c>
      <c r="F2360">
        <v>1259</v>
      </c>
      <c r="G2360">
        <v>10</v>
      </c>
      <c r="H2360">
        <v>1133</v>
      </c>
      <c r="I2360">
        <v>4.3</v>
      </c>
      <c r="J2360">
        <v>109</v>
      </c>
      <c r="K2360">
        <v>1</v>
      </c>
      <c r="L2360">
        <v>1133</v>
      </c>
      <c r="M2360" s="1">
        <v>45650</v>
      </c>
      <c r="N2360" t="s">
        <v>54</v>
      </c>
    </row>
    <row r="2361" spans="1:14" x14ac:dyDescent="0.3">
      <c r="A2361" t="s">
        <v>4696</v>
      </c>
      <c r="B2361" t="s">
        <v>4697</v>
      </c>
      <c r="C2361" t="s">
        <v>52</v>
      </c>
      <c r="D2361" t="s">
        <v>17</v>
      </c>
      <c r="E2361" t="s">
        <v>34</v>
      </c>
      <c r="F2361">
        <v>5783</v>
      </c>
      <c r="G2361">
        <v>0</v>
      </c>
      <c r="H2361">
        <v>5783</v>
      </c>
      <c r="I2361">
        <v>4.2</v>
      </c>
      <c r="J2361">
        <v>163</v>
      </c>
      <c r="K2361">
        <v>1</v>
      </c>
      <c r="L2361">
        <v>5783</v>
      </c>
      <c r="M2361" s="1">
        <v>45523</v>
      </c>
      <c r="N2361" t="s">
        <v>75</v>
      </c>
    </row>
    <row r="2362" spans="1:14" x14ac:dyDescent="0.3">
      <c r="A2362" t="s">
        <v>4698</v>
      </c>
      <c r="B2362" t="s">
        <v>4699</v>
      </c>
      <c r="C2362" t="s">
        <v>88</v>
      </c>
      <c r="D2362" t="s">
        <v>53</v>
      </c>
      <c r="E2362" t="s">
        <v>74</v>
      </c>
      <c r="F2362">
        <v>5068</v>
      </c>
      <c r="G2362">
        <v>40</v>
      </c>
      <c r="H2362">
        <v>3041</v>
      </c>
      <c r="I2362">
        <v>2.9</v>
      </c>
      <c r="J2362">
        <v>369</v>
      </c>
      <c r="K2362">
        <v>2</v>
      </c>
      <c r="L2362">
        <v>6082</v>
      </c>
      <c r="M2362" s="1">
        <v>45994</v>
      </c>
      <c r="N2362" t="s">
        <v>141</v>
      </c>
    </row>
    <row r="2363" spans="1:14" x14ac:dyDescent="0.3">
      <c r="A2363" t="s">
        <v>4700</v>
      </c>
      <c r="B2363" t="s">
        <v>388</v>
      </c>
      <c r="C2363" t="s">
        <v>16</v>
      </c>
      <c r="D2363" t="s">
        <v>109</v>
      </c>
      <c r="E2363" t="s">
        <v>161</v>
      </c>
      <c r="F2363">
        <v>3268</v>
      </c>
      <c r="G2363">
        <v>30</v>
      </c>
      <c r="H2363">
        <v>2288</v>
      </c>
      <c r="I2363">
        <v>3.9</v>
      </c>
      <c r="J2363">
        <v>352</v>
      </c>
      <c r="K2363">
        <v>1</v>
      </c>
      <c r="L2363">
        <v>2288</v>
      </c>
      <c r="M2363" s="1">
        <v>45355</v>
      </c>
      <c r="N2363" t="s">
        <v>19</v>
      </c>
    </row>
    <row r="2364" spans="1:14" x14ac:dyDescent="0.3">
      <c r="A2364" t="s">
        <v>4701</v>
      </c>
      <c r="B2364" t="s">
        <v>4702</v>
      </c>
      <c r="C2364" t="s">
        <v>45</v>
      </c>
      <c r="D2364" t="s">
        <v>17</v>
      </c>
      <c r="E2364" t="s">
        <v>18</v>
      </c>
      <c r="F2364">
        <v>1595</v>
      </c>
      <c r="G2364">
        <v>70</v>
      </c>
      <c r="H2364">
        <v>479</v>
      </c>
      <c r="I2364">
        <v>4.5999999999999996</v>
      </c>
      <c r="J2364">
        <v>426</v>
      </c>
      <c r="K2364">
        <v>1</v>
      </c>
      <c r="L2364">
        <v>479</v>
      </c>
      <c r="M2364" s="1">
        <v>45702</v>
      </c>
      <c r="N2364" t="s">
        <v>61</v>
      </c>
    </row>
    <row r="2365" spans="1:14" x14ac:dyDescent="0.3">
      <c r="A2365" t="s">
        <v>4703</v>
      </c>
      <c r="B2365" t="s">
        <v>4704</v>
      </c>
      <c r="C2365" t="s">
        <v>22</v>
      </c>
      <c r="D2365" t="s">
        <v>109</v>
      </c>
      <c r="E2365" t="s">
        <v>34</v>
      </c>
      <c r="F2365">
        <v>1381</v>
      </c>
      <c r="G2365">
        <v>40</v>
      </c>
      <c r="H2365">
        <v>829</v>
      </c>
      <c r="I2365">
        <v>3.3</v>
      </c>
      <c r="J2365">
        <v>492</v>
      </c>
      <c r="K2365">
        <v>1</v>
      </c>
      <c r="L2365">
        <v>829</v>
      </c>
      <c r="M2365" s="1">
        <v>45867</v>
      </c>
      <c r="N2365" t="s">
        <v>71</v>
      </c>
    </row>
    <row r="2366" spans="1:14" x14ac:dyDescent="0.3">
      <c r="A2366" t="s">
        <v>4705</v>
      </c>
      <c r="B2366" t="s">
        <v>4706</v>
      </c>
      <c r="C2366" t="s">
        <v>52</v>
      </c>
      <c r="D2366" t="s">
        <v>109</v>
      </c>
      <c r="E2366" t="s">
        <v>161</v>
      </c>
      <c r="F2366">
        <v>786</v>
      </c>
      <c r="G2366">
        <v>40</v>
      </c>
      <c r="H2366">
        <v>472</v>
      </c>
      <c r="I2366">
        <v>2.6</v>
      </c>
      <c r="J2366">
        <v>87</v>
      </c>
      <c r="K2366">
        <v>1</v>
      </c>
      <c r="L2366">
        <v>472</v>
      </c>
      <c r="M2366" s="1">
        <v>45590</v>
      </c>
      <c r="N2366" t="s">
        <v>58</v>
      </c>
    </row>
    <row r="2367" spans="1:14" x14ac:dyDescent="0.3">
      <c r="A2367" t="s">
        <v>4707</v>
      </c>
      <c r="B2367" t="s">
        <v>4708</v>
      </c>
      <c r="C2367" t="s">
        <v>16</v>
      </c>
      <c r="D2367" t="s">
        <v>33</v>
      </c>
      <c r="E2367" t="s">
        <v>34</v>
      </c>
      <c r="F2367">
        <v>3668</v>
      </c>
      <c r="G2367">
        <v>15</v>
      </c>
      <c r="H2367">
        <v>3118</v>
      </c>
      <c r="I2367">
        <v>4.4000000000000004</v>
      </c>
      <c r="J2367">
        <v>487</v>
      </c>
      <c r="K2367">
        <v>5</v>
      </c>
      <c r="L2367">
        <v>15590</v>
      </c>
      <c r="M2367" s="1">
        <v>45506</v>
      </c>
      <c r="N2367" t="s">
        <v>49</v>
      </c>
    </row>
    <row r="2368" spans="1:14" x14ac:dyDescent="0.3">
      <c r="A2368" t="s">
        <v>4709</v>
      </c>
      <c r="B2368" t="s">
        <v>4710</v>
      </c>
      <c r="C2368" t="s">
        <v>52</v>
      </c>
      <c r="D2368" t="s">
        <v>109</v>
      </c>
      <c r="E2368" t="s">
        <v>161</v>
      </c>
      <c r="F2368">
        <v>2448</v>
      </c>
      <c r="G2368">
        <v>25</v>
      </c>
      <c r="H2368">
        <v>1836</v>
      </c>
      <c r="I2368">
        <v>4.2</v>
      </c>
      <c r="J2368">
        <v>91</v>
      </c>
      <c r="K2368">
        <v>1</v>
      </c>
      <c r="L2368">
        <v>1836</v>
      </c>
      <c r="M2368" s="1">
        <v>45897</v>
      </c>
      <c r="N2368" t="s">
        <v>29</v>
      </c>
    </row>
    <row r="2369" spans="1:14" x14ac:dyDescent="0.3">
      <c r="A2369" t="s">
        <v>4711</v>
      </c>
      <c r="B2369" t="s">
        <v>4712</v>
      </c>
      <c r="C2369" t="s">
        <v>22</v>
      </c>
      <c r="D2369" t="s">
        <v>23</v>
      </c>
      <c r="E2369" t="s">
        <v>34</v>
      </c>
      <c r="F2369">
        <v>5671</v>
      </c>
      <c r="G2369">
        <v>10</v>
      </c>
      <c r="H2369">
        <v>5104</v>
      </c>
      <c r="I2369">
        <v>3.6</v>
      </c>
      <c r="J2369">
        <v>93</v>
      </c>
      <c r="K2369">
        <v>3</v>
      </c>
      <c r="L2369">
        <v>15312</v>
      </c>
      <c r="M2369" s="1">
        <v>45799</v>
      </c>
      <c r="N2369" t="s">
        <v>29</v>
      </c>
    </row>
    <row r="2370" spans="1:14" x14ac:dyDescent="0.3">
      <c r="A2370" t="s">
        <v>4713</v>
      </c>
      <c r="B2370" t="s">
        <v>4714</v>
      </c>
      <c r="C2370" t="s">
        <v>32</v>
      </c>
      <c r="D2370" t="s">
        <v>28</v>
      </c>
      <c r="E2370" t="s">
        <v>34</v>
      </c>
      <c r="F2370">
        <v>2098</v>
      </c>
      <c r="G2370">
        <v>20</v>
      </c>
      <c r="H2370">
        <v>1678</v>
      </c>
      <c r="I2370">
        <v>4.2</v>
      </c>
      <c r="J2370">
        <v>41</v>
      </c>
      <c r="K2370">
        <v>1</v>
      </c>
      <c r="L2370">
        <v>1678</v>
      </c>
      <c r="M2370" s="1">
        <v>45296</v>
      </c>
      <c r="N2370" t="s">
        <v>85</v>
      </c>
    </row>
    <row r="2371" spans="1:14" x14ac:dyDescent="0.3">
      <c r="A2371" t="s">
        <v>4715</v>
      </c>
      <c r="B2371" t="s">
        <v>4716</v>
      </c>
      <c r="C2371" t="s">
        <v>16</v>
      </c>
      <c r="D2371" t="s">
        <v>23</v>
      </c>
      <c r="E2371" t="s">
        <v>18</v>
      </c>
      <c r="F2371">
        <v>2250</v>
      </c>
      <c r="G2371">
        <v>40</v>
      </c>
      <c r="H2371">
        <v>1350</v>
      </c>
      <c r="I2371">
        <v>3.8</v>
      </c>
      <c r="J2371">
        <v>54</v>
      </c>
      <c r="K2371">
        <v>3</v>
      </c>
      <c r="L2371">
        <v>4050</v>
      </c>
      <c r="M2371" s="1">
        <v>45598</v>
      </c>
      <c r="N2371" t="s">
        <v>49</v>
      </c>
    </row>
    <row r="2372" spans="1:14" x14ac:dyDescent="0.3">
      <c r="A2372" t="s">
        <v>4717</v>
      </c>
      <c r="B2372" t="s">
        <v>4718</v>
      </c>
      <c r="C2372" t="s">
        <v>32</v>
      </c>
      <c r="D2372" t="s">
        <v>17</v>
      </c>
      <c r="E2372" t="s">
        <v>34</v>
      </c>
      <c r="F2372">
        <v>4892</v>
      </c>
      <c r="G2372">
        <v>40</v>
      </c>
      <c r="H2372">
        <v>2935</v>
      </c>
      <c r="I2372">
        <v>4.3</v>
      </c>
      <c r="J2372">
        <v>67</v>
      </c>
      <c r="K2372">
        <v>1</v>
      </c>
      <c r="L2372">
        <v>2935</v>
      </c>
      <c r="M2372" s="1">
        <v>45593</v>
      </c>
      <c r="N2372" t="s">
        <v>71</v>
      </c>
    </row>
    <row r="2373" spans="1:14" x14ac:dyDescent="0.3">
      <c r="A2373" t="s">
        <v>4719</v>
      </c>
      <c r="B2373" t="s">
        <v>4720</v>
      </c>
      <c r="C2373" t="s">
        <v>88</v>
      </c>
      <c r="D2373" t="s">
        <v>23</v>
      </c>
      <c r="E2373" t="s">
        <v>18</v>
      </c>
      <c r="F2373">
        <v>5856</v>
      </c>
      <c r="G2373">
        <v>20</v>
      </c>
      <c r="H2373">
        <v>4685</v>
      </c>
      <c r="I2373">
        <v>2.7</v>
      </c>
      <c r="J2373">
        <v>64</v>
      </c>
      <c r="K2373">
        <v>1</v>
      </c>
      <c r="L2373">
        <v>4685</v>
      </c>
      <c r="M2373" s="1">
        <v>45680</v>
      </c>
      <c r="N2373" t="s">
        <v>29</v>
      </c>
    </row>
    <row r="2374" spans="1:14" x14ac:dyDescent="0.3">
      <c r="A2374" t="s">
        <v>4721</v>
      </c>
      <c r="B2374" t="s">
        <v>4722</v>
      </c>
      <c r="C2374" t="s">
        <v>88</v>
      </c>
      <c r="D2374" t="s">
        <v>46</v>
      </c>
      <c r="E2374" t="s">
        <v>18</v>
      </c>
      <c r="F2374">
        <v>8636</v>
      </c>
      <c r="G2374">
        <v>15</v>
      </c>
      <c r="H2374">
        <v>7341</v>
      </c>
      <c r="I2374">
        <v>4</v>
      </c>
      <c r="J2374">
        <v>512</v>
      </c>
      <c r="K2374">
        <v>1</v>
      </c>
      <c r="L2374">
        <v>7341</v>
      </c>
      <c r="M2374" s="1">
        <v>45535</v>
      </c>
      <c r="N2374" t="s">
        <v>19</v>
      </c>
    </row>
    <row r="2375" spans="1:14" x14ac:dyDescent="0.3">
      <c r="A2375" t="s">
        <v>4723</v>
      </c>
      <c r="B2375" t="s">
        <v>4724</v>
      </c>
      <c r="C2375" t="s">
        <v>57</v>
      </c>
      <c r="D2375" t="s">
        <v>109</v>
      </c>
      <c r="E2375" t="s">
        <v>34</v>
      </c>
      <c r="F2375">
        <v>2934</v>
      </c>
      <c r="G2375">
        <v>30</v>
      </c>
      <c r="H2375">
        <v>2054</v>
      </c>
      <c r="I2375">
        <v>3.8</v>
      </c>
      <c r="J2375">
        <v>476</v>
      </c>
      <c r="K2375">
        <v>1</v>
      </c>
      <c r="L2375">
        <v>2054</v>
      </c>
      <c r="M2375" s="1">
        <v>45360</v>
      </c>
      <c r="N2375" t="s">
        <v>71</v>
      </c>
    </row>
    <row r="2376" spans="1:14" x14ac:dyDescent="0.3">
      <c r="A2376" t="s">
        <v>4725</v>
      </c>
      <c r="B2376" t="s">
        <v>4726</v>
      </c>
      <c r="C2376" t="s">
        <v>57</v>
      </c>
      <c r="D2376" t="s">
        <v>33</v>
      </c>
      <c r="E2376" t="s">
        <v>18</v>
      </c>
      <c r="F2376">
        <v>2113</v>
      </c>
      <c r="G2376">
        <v>15</v>
      </c>
      <c r="H2376">
        <v>1796</v>
      </c>
      <c r="I2376">
        <v>4.5</v>
      </c>
      <c r="J2376">
        <v>401</v>
      </c>
      <c r="K2376">
        <v>1</v>
      </c>
      <c r="L2376">
        <v>1796</v>
      </c>
      <c r="M2376" s="1">
        <v>45611</v>
      </c>
      <c r="N2376" t="s">
        <v>19</v>
      </c>
    </row>
    <row r="2377" spans="1:14" x14ac:dyDescent="0.3">
      <c r="A2377" t="s">
        <v>4727</v>
      </c>
      <c r="B2377" t="s">
        <v>4728</v>
      </c>
      <c r="C2377" t="s">
        <v>57</v>
      </c>
      <c r="D2377" t="s">
        <v>28</v>
      </c>
      <c r="E2377" t="s">
        <v>34</v>
      </c>
      <c r="F2377">
        <v>6893</v>
      </c>
      <c r="G2377">
        <v>40</v>
      </c>
      <c r="H2377">
        <v>4136</v>
      </c>
      <c r="I2377">
        <v>3.2</v>
      </c>
      <c r="J2377">
        <v>45</v>
      </c>
      <c r="K2377">
        <v>1</v>
      </c>
      <c r="L2377">
        <v>4136</v>
      </c>
      <c r="M2377" s="1">
        <v>45847</v>
      </c>
      <c r="N2377" t="s">
        <v>150</v>
      </c>
    </row>
    <row r="2378" spans="1:14" x14ac:dyDescent="0.3">
      <c r="A2378" t="s">
        <v>4729</v>
      </c>
      <c r="B2378" t="s">
        <v>4730</v>
      </c>
      <c r="C2378" t="s">
        <v>52</v>
      </c>
      <c r="D2378" t="s">
        <v>41</v>
      </c>
      <c r="E2378" t="s">
        <v>34</v>
      </c>
      <c r="F2378">
        <v>1546</v>
      </c>
      <c r="G2378">
        <v>25</v>
      </c>
      <c r="H2378">
        <v>1160</v>
      </c>
      <c r="I2378">
        <v>4.0999999999999996</v>
      </c>
      <c r="J2378">
        <v>40</v>
      </c>
      <c r="K2378">
        <v>1</v>
      </c>
      <c r="L2378">
        <v>1160</v>
      </c>
      <c r="M2378" s="1">
        <v>45351</v>
      </c>
      <c r="N2378" t="s">
        <v>61</v>
      </c>
    </row>
    <row r="2379" spans="1:14" x14ac:dyDescent="0.3">
      <c r="A2379" t="s">
        <v>4731</v>
      </c>
      <c r="B2379" t="s">
        <v>4732</v>
      </c>
      <c r="C2379" t="s">
        <v>45</v>
      </c>
      <c r="D2379" t="s">
        <v>33</v>
      </c>
      <c r="E2379" t="s">
        <v>34</v>
      </c>
      <c r="F2379">
        <v>2639</v>
      </c>
      <c r="G2379">
        <v>20</v>
      </c>
      <c r="H2379">
        <v>2111</v>
      </c>
      <c r="I2379">
        <v>4.4000000000000004</v>
      </c>
      <c r="J2379">
        <v>86</v>
      </c>
      <c r="K2379">
        <v>3</v>
      </c>
      <c r="L2379">
        <v>6333</v>
      </c>
      <c r="M2379" s="1">
        <v>45505</v>
      </c>
      <c r="N2379" t="s">
        <v>102</v>
      </c>
    </row>
    <row r="2380" spans="1:14" x14ac:dyDescent="0.3">
      <c r="A2380" t="s">
        <v>4733</v>
      </c>
      <c r="B2380" t="s">
        <v>4734</v>
      </c>
      <c r="C2380" t="s">
        <v>116</v>
      </c>
      <c r="D2380" t="s">
        <v>46</v>
      </c>
      <c r="E2380" t="s">
        <v>74</v>
      </c>
      <c r="F2380">
        <v>2905</v>
      </c>
      <c r="G2380">
        <v>20</v>
      </c>
      <c r="H2380">
        <v>2324</v>
      </c>
      <c r="I2380">
        <v>5</v>
      </c>
      <c r="J2380">
        <v>222</v>
      </c>
      <c r="K2380">
        <v>1</v>
      </c>
      <c r="L2380">
        <v>2324</v>
      </c>
      <c r="M2380" s="1">
        <v>45961</v>
      </c>
      <c r="N2380" t="s">
        <v>102</v>
      </c>
    </row>
    <row r="2381" spans="1:14" x14ac:dyDescent="0.3">
      <c r="A2381" t="s">
        <v>4735</v>
      </c>
      <c r="B2381" t="s">
        <v>4736</v>
      </c>
      <c r="C2381" t="s">
        <v>22</v>
      </c>
      <c r="D2381" t="s">
        <v>28</v>
      </c>
      <c r="E2381" t="s">
        <v>34</v>
      </c>
      <c r="F2381">
        <v>9778</v>
      </c>
      <c r="G2381">
        <v>0</v>
      </c>
      <c r="H2381">
        <v>9778</v>
      </c>
      <c r="I2381">
        <v>3.9</v>
      </c>
      <c r="J2381">
        <v>808</v>
      </c>
      <c r="K2381">
        <v>1</v>
      </c>
      <c r="L2381">
        <v>9778</v>
      </c>
      <c r="M2381" s="1">
        <v>45376</v>
      </c>
      <c r="N2381" t="s">
        <v>38</v>
      </c>
    </row>
    <row r="2382" spans="1:14" x14ac:dyDescent="0.3">
      <c r="A2382" t="s">
        <v>4737</v>
      </c>
      <c r="B2382" t="s">
        <v>4738</v>
      </c>
      <c r="C2382" t="s">
        <v>88</v>
      </c>
      <c r="D2382" t="s">
        <v>109</v>
      </c>
      <c r="E2382" t="s">
        <v>34</v>
      </c>
      <c r="F2382">
        <v>3090</v>
      </c>
      <c r="G2382">
        <v>25</v>
      </c>
      <c r="H2382">
        <v>2318</v>
      </c>
      <c r="I2382">
        <v>4.3</v>
      </c>
      <c r="J2382">
        <v>140</v>
      </c>
      <c r="K2382">
        <v>3</v>
      </c>
      <c r="L2382">
        <v>6954</v>
      </c>
      <c r="M2382" s="1">
        <v>45558</v>
      </c>
      <c r="N2382" t="s">
        <v>78</v>
      </c>
    </row>
    <row r="2383" spans="1:14" x14ac:dyDescent="0.3">
      <c r="A2383" t="s">
        <v>4739</v>
      </c>
      <c r="B2383" t="s">
        <v>4740</v>
      </c>
      <c r="C2383" t="s">
        <v>32</v>
      </c>
      <c r="D2383" t="s">
        <v>109</v>
      </c>
      <c r="E2383" t="s">
        <v>18</v>
      </c>
      <c r="F2383">
        <v>2176</v>
      </c>
      <c r="G2383">
        <v>20</v>
      </c>
      <c r="H2383">
        <v>1741</v>
      </c>
      <c r="I2383">
        <v>3.2</v>
      </c>
      <c r="J2383">
        <v>116</v>
      </c>
      <c r="K2383">
        <v>1</v>
      </c>
      <c r="L2383">
        <v>1741</v>
      </c>
      <c r="M2383" s="1">
        <v>45570</v>
      </c>
      <c r="N2383" t="s">
        <v>29</v>
      </c>
    </row>
    <row r="2384" spans="1:14" x14ac:dyDescent="0.3">
      <c r="A2384" t="s">
        <v>4741</v>
      </c>
      <c r="B2384" t="s">
        <v>4742</v>
      </c>
      <c r="C2384" t="s">
        <v>37</v>
      </c>
      <c r="D2384" t="s">
        <v>46</v>
      </c>
      <c r="E2384" t="s">
        <v>18</v>
      </c>
      <c r="F2384">
        <v>11061</v>
      </c>
      <c r="G2384">
        <v>20</v>
      </c>
      <c r="H2384">
        <v>8849</v>
      </c>
      <c r="I2384">
        <v>4.0999999999999996</v>
      </c>
      <c r="J2384">
        <v>150</v>
      </c>
      <c r="K2384">
        <v>1</v>
      </c>
      <c r="L2384">
        <v>8849</v>
      </c>
      <c r="M2384" s="1">
        <v>45405</v>
      </c>
      <c r="N2384" t="s">
        <v>29</v>
      </c>
    </row>
    <row r="2385" spans="1:14" x14ac:dyDescent="0.3">
      <c r="A2385" t="s">
        <v>4743</v>
      </c>
      <c r="B2385" t="s">
        <v>4744</v>
      </c>
      <c r="C2385" t="s">
        <v>116</v>
      </c>
      <c r="D2385" t="s">
        <v>17</v>
      </c>
      <c r="E2385" t="s">
        <v>18</v>
      </c>
      <c r="F2385">
        <v>5513</v>
      </c>
      <c r="G2385">
        <v>10</v>
      </c>
      <c r="H2385">
        <v>4962</v>
      </c>
      <c r="I2385">
        <v>4.7</v>
      </c>
      <c r="J2385">
        <v>49</v>
      </c>
      <c r="K2385">
        <v>1</v>
      </c>
      <c r="L2385">
        <v>4962</v>
      </c>
      <c r="M2385" s="1">
        <v>45582</v>
      </c>
      <c r="N2385" t="s">
        <v>61</v>
      </c>
    </row>
    <row r="2386" spans="1:14" x14ac:dyDescent="0.3">
      <c r="A2386" t="s">
        <v>4745</v>
      </c>
      <c r="B2386" t="s">
        <v>4746</v>
      </c>
      <c r="C2386" t="s">
        <v>27</v>
      </c>
      <c r="D2386" t="s">
        <v>33</v>
      </c>
      <c r="E2386" t="s">
        <v>18</v>
      </c>
      <c r="F2386">
        <v>2256</v>
      </c>
      <c r="G2386">
        <v>70</v>
      </c>
      <c r="H2386">
        <v>677</v>
      </c>
      <c r="I2386">
        <v>5</v>
      </c>
      <c r="J2386">
        <v>145</v>
      </c>
      <c r="K2386">
        <v>1</v>
      </c>
      <c r="L2386">
        <v>677</v>
      </c>
      <c r="M2386" s="1">
        <v>45324</v>
      </c>
      <c r="N2386" t="s">
        <v>61</v>
      </c>
    </row>
    <row r="2387" spans="1:14" x14ac:dyDescent="0.3">
      <c r="A2387" t="s">
        <v>4747</v>
      </c>
      <c r="B2387" t="s">
        <v>4748</v>
      </c>
      <c r="C2387" t="s">
        <v>22</v>
      </c>
      <c r="D2387" t="s">
        <v>28</v>
      </c>
      <c r="E2387" t="s">
        <v>34</v>
      </c>
      <c r="F2387">
        <v>7137</v>
      </c>
      <c r="G2387">
        <v>40</v>
      </c>
      <c r="H2387">
        <v>4282</v>
      </c>
      <c r="I2387">
        <v>4.3</v>
      </c>
      <c r="J2387">
        <v>709</v>
      </c>
      <c r="K2387">
        <v>1</v>
      </c>
      <c r="L2387">
        <v>4282</v>
      </c>
      <c r="M2387" s="1">
        <v>45396</v>
      </c>
      <c r="N2387" t="s">
        <v>29</v>
      </c>
    </row>
    <row r="2388" spans="1:14" x14ac:dyDescent="0.3">
      <c r="A2388" t="s">
        <v>4749</v>
      </c>
      <c r="B2388" t="s">
        <v>4750</v>
      </c>
      <c r="C2388" t="s">
        <v>22</v>
      </c>
      <c r="D2388" t="s">
        <v>33</v>
      </c>
      <c r="E2388" t="s">
        <v>18</v>
      </c>
      <c r="F2388">
        <v>2514</v>
      </c>
      <c r="G2388">
        <v>60</v>
      </c>
      <c r="H2388">
        <v>1006</v>
      </c>
      <c r="I2388">
        <v>3.3</v>
      </c>
      <c r="J2388">
        <v>249</v>
      </c>
      <c r="K2388">
        <v>3</v>
      </c>
      <c r="L2388">
        <v>3018</v>
      </c>
      <c r="M2388" s="1">
        <v>45460</v>
      </c>
      <c r="N2388" t="s">
        <v>64</v>
      </c>
    </row>
    <row r="2389" spans="1:14" x14ac:dyDescent="0.3">
      <c r="A2389" t="s">
        <v>4751</v>
      </c>
      <c r="B2389" t="s">
        <v>4752</v>
      </c>
      <c r="C2389" t="s">
        <v>52</v>
      </c>
      <c r="D2389" t="s">
        <v>28</v>
      </c>
      <c r="E2389" t="s">
        <v>34</v>
      </c>
      <c r="F2389">
        <v>6229</v>
      </c>
      <c r="G2389">
        <v>30</v>
      </c>
      <c r="H2389">
        <v>4360</v>
      </c>
      <c r="I2389">
        <v>4.8</v>
      </c>
      <c r="J2389">
        <v>70</v>
      </c>
      <c r="K2389">
        <v>1</v>
      </c>
      <c r="L2389">
        <v>4360</v>
      </c>
      <c r="M2389" s="1">
        <v>45793</v>
      </c>
      <c r="N2389" t="s">
        <v>24</v>
      </c>
    </row>
    <row r="2390" spans="1:14" x14ac:dyDescent="0.3">
      <c r="A2390" t="s">
        <v>4753</v>
      </c>
      <c r="B2390" t="s">
        <v>4754</v>
      </c>
      <c r="C2390" t="s">
        <v>37</v>
      </c>
      <c r="D2390" t="s">
        <v>17</v>
      </c>
      <c r="E2390" t="s">
        <v>18</v>
      </c>
      <c r="F2390">
        <v>2442</v>
      </c>
      <c r="G2390">
        <v>50</v>
      </c>
      <c r="H2390">
        <v>1221</v>
      </c>
      <c r="I2390">
        <v>3.3</v>
      </c>
      <c r="J2390">
        <v>85</v>
      </c>
      <c r="K2390">
        <v>3</v>
      </c>
      <c r="L2390">
        <v>3663</v>
      </c>
      <c r="M2390" s="1">
        <v>45316</v>
      </c>
      <c r="N2390" t="s">
        <v>38</v>
      </c>
    </row>
    <row r="2391" spans="1:14" x14ac:dyDescent="0.3">
      <c r="A2391" t="s">
        <v>4755</v>
      </c>
      <c r="B2391" t="s">
        <v>4756</v>
      </c>
      <c r="C2391" t="s">
        <v>57</v>
      </c>
      <c r="D2391" t="s">
        <v>17</v>
      </c>
      <c r="E2391" t="s">
        <v>34</v>
      </c>
      <c r="F2391">
        <v>1622</v>
      </c>
      <c r="G2391">
        <v>25</v>
      </c>
      <c r="H2391">
        <v>1216</v>
      </c>
      <c r="I2391">
        <v>3.5</v>
      </c>
      <c r="J2391">
        <v>276</v>
      </c>
      <c r="K2391">
        <v>1</v>
      </c>
      <c r="L2391">
        <v>1216</v>
      </c>
      <c r="M2391" s="1">
        <v>45814</v>
      </c>
      <c r="N2391" t="s">
        <v>29</v>
      </c>
    </row>
    <row r="2392" spans="1:14" x14ac:dyDescent="0.3">
      <c r="A2392" t="s">
        <v>4757</v>
      </c>
      <c r="B2392" t="s">
        <v>1288</v>
      </c>
      <c r="C2392" t="s">
        <v>27</v>
      </c>
      <c r="D2392" t="s">
        <v>41</v>
      </c>
      <c r="E2392" t="s">
        <v>34</v>
      </c>
      <c r="F2392">
        <v>917</v>
      </c>
      <c r="G2392">
        <v>25</v>
      </c>
      <c r="H2392">
        <v>688</v>
      </c>
      <c r="I2392">
        <v>4.8</v>
      </c>
      <c r="J2392">
        <v>139</v>
      </c>
      <c r="K2392">
        <v>1</v>
      </c>
      <c r="L2392">
        <v>688</v>
      </c>
      <c r="M2392" s="1">
        <v>45814</v>
      </c>
      <c r="N2392" t="s">
        <v>24</v>
      </c>
    </row>
    <row r="2393" spans="1:14" x14ac:dyDescent="0.3">
      <c r="A2393" t="s">
        <v>4758</v>
      </c>
      <c r="B2393" t="s">
        <v>4759</v>
      </c>
      <c r="C2393" t="s">
        <v>52</v>
      </c>
      <c r="D2393" t="s">
        <v>17</v>
      </c>
      <c r="E2393" t="s">
        <v>34</v>
      </c>
      <c r="F2393">
        <v>5067</v>
      </c>
      <c r="G2393">
        <v>70</v>
      </c>
      <c r="H2393">
        <v>1520</v>
      </c>
      <c r="I2393">
        <v>4.0999999999999996</v>
      </c>
      <c r="J2393">
        <v>97</v>
      </c>
      <c r="K2393">
        <v>1</v>
      </c>
      <c r="L2393">
        <v>1520</v>
      </c>
      <c r="M2393" s="1">
        <v>45317</v>
      </c>
      <c r="N2393" t="s">
        <v>75</v>
      </c>
    </row>
    <row r="2394" spans="1:14" x14ac:dyDescent="0.3">
      <c r="A2394" t="s">
        <v>4760</v>
      </c>
      <c r="B2394" t="s">
        <v>4761</v>
      </c>
      <c r="C2394" t="s">
        <v>116</v>
      </c>
      <c r="D2394" t="s">
        <v>23</v>
      </c>
      <c r="E2394" t="s">
        <v>18</v>
      </c>
      <c r="F2394">
        <v>4432</v>
      </c>
      <c r="G2394">
        <v>15</v>
      </c>
      <c r="H2394">
        <v>3767</v>
      </c>
      <c r="I2394">
        <v>3.8</v>
      </c>
      <c r="J2394">
        <v>53</v>
      </c>
      <c r="K2394">
        <v>2</v>
      </c>
      <c r="L2394">
        <v>7534</v>
      </c>
      <c r="M2394" s="1">
        <v>45704</v>
      </c>
      <c r="N2394" t="s">
        <v>150</v>
      </c>
    </row>
    <row r="2395" spans="1:14" x14ac:dyDescent="0.3">
      <c r="A2395" t="s">
        <v>4762</v>
      </c>
      <c r="B2395" t="s">
        <v>600</v>
      </c>
      <c r="C2395" t="s">
        <v>57</v>
      </c>
      <c r="D2395" t="s">
        <v>33</v>
      </c>
      <c r="E2395" t="s">
        <v>34</v>
      </c>
      <c r="F2395">
        <v>2809</v>
      </c>
      <c r="G2395">
        <v>30</v>
      </c>
      <c r="H2395">
        <v>1966</v>
      </c>
      <c r="I2395">
        <v>4.4000000000000004</v>
      </c>
      <c r="J2395">
        <v>142</v>
      </c>
      <c r="K2395">
        <v>1</v>
      </c>
      <c r="L2395">
        <v>1966</v>
      </c>
      <c r="M2395" s="1">
        <v>46006</v>
      </c>
      <c r="N2395" t="s">
        <v>61</v>
      </c>
    </row>
    <row r="2396" spans="1:14" x14ac:dyDescent="0.3">
      <c r="A2396" t="s">
        <v>4763</v>
      </c>
      <c r="B2396" t="s">
        <v>4764</v>
      </c>
      <c r="C2396" t="s">
        <v>116</v>
      </c>
      <c r="D2396" t="s">
        <v>109</v>
      </c>
      <c r="E2396" t="s">
        <v>34</v>
      </c>
      <c r="F2396">
        <v>2958</v>
      </c>
      <c r="G2396">
        <v>60</v>
      </c>
      <c r="H2396">
        <v>1183</v>
      </c>
      <c r="I2396">
        <v>4.2</v>
      </c>
      <c r="J2396">
        <v>124</v>
      </c>
      <c r="K2396">
        <v>1</v>
      </c>
      <c r="L2396">
        <v>1183</v>
      </c>
      <c r="M2396" s="1">
        <v>45998</v>
      </c>
      <c r="N2396" t="s">
        <v>38</v>
      </c>
    </row>
    <row r="2397" spans="1:14" x14ac:dyDescent="0.3">
      <c r="A2397" t="s">
        <v>4765</v>
      </c>
      <c r="B2397" t="s">
        <v>4766</v>
      </c>
      <c r="C2397" t="s">
        <v>37</v>
      </c>
      <c r="D2397" t="s">
        <v>41</v>
      </c>
      <c r="E2397" t="s">
        <v>34</v>
      </c>
      <c r="F2397">
        <v>2322</v>
      </c>
      <c r="G2397">
        <v>10</v>
      </c>
      <c r="H2397">
        <v>2090</v>
      </c>
      <c r="I2397">
        <v>5</v>
      </c>
      <c r="J2397">
        <v>514</v>
      </c>
      <c r="K2397">
        <v>1</v>
      </c>
      <c r="L2397">
        <v>2090</v>
      </c>
      <c r="M2397" s="1">
        <v>45722</v>
      </c>
      <c r="N2397" t="s">
        <v>91</v>
      </c>
    </row>
    <row r="2398" spans="1:14" x14ac:dyDescent="0.3">
      <c r="A2398" t="s">
        <v>4767</v>
      </c>
      <c r="B2398" t="s">
        <v>4768</v>
      </c>
      <c r="C2398" t="s">
        <v>27</v>
      </c>
      <c r="D2398" t="s">
        <v>28</v>
      </c>
      <c r="E2398" t="s">
        <v>34</v>
      </c>
      <c r="F2398">
        <v>8311</v>
      </c>
      <c r="G2398">
        <v>0</v>
      </c>
      <c r="H2398">
        <v>8311</v>
      </c>
      <c r="I2398">
        <v>4.5999999999999996</v>
      </c>
      <c r="J2398">
        <v>47</v>
      </c>
      <c r="K2398">
        <v>1</v>
      </c>
      <c r="L2398">
        <v>8311</v>
      </c>
      <c r="M2398" s="1">
        <v>45746</v>
      </c>
      <c r="N2398" t="s">
        <v>71</v>
      </c>
    </row>
    <row r="2399" spans="1:14" x14ac:dyDescent="0.3">
      <c r="A2399" t="s">
        <v>4769</v>
      </c>
      <c r="B2399" t="s">
        <v>4770</v>
      </c>
      <c r="C2399" t="s">
        <v>52</v>
      </c>
      <c r="D2399" t="s">
        <v>23</v>
      </c>
      <c r="E2399" t="s">
        <v>34</v>
      </c>
      <c r="F2399">
        <v>1269</v>
      </c>
      <c r="G2399">
        <v>10</v>
      </c>
      <c r="H2399">
        <v>1142</v>
      </c>
      <c r="I2399">
        <v>4.2</v>
      </c>
      <c r="J2399">
        <v>140</v>
      </c>
      <c r="K2399">
        <v>1</v>
      </c>
      <c r="L2399">
        <v>1142</v>
      </c>
      <c r="M2399" s="1">
        <v>45816</v>
      </c>
      <c r="N2399" t="s">
        <v>141</v>
      </c>
    </row>
    <row r="2400" spans="1:14" x14ac:dyDescent="0.3">
      <c r="A2400" t="s">
        <v>4771</v>
      </c>
      <c r="B2400" t="s">
        <v>4772</v>
      </c>
      <c r="C2400" t="s">
        <v>52</v>
      </c>
      <c r="D2400" t="s">
        <v>46</v>
      </c>
      <c r="E2400" t="s">
        <v>74</v>
      </c>
      <c r="F2400">
        <v>6335</v>
      </c>
      <c r="G2400">
        <v>15</v>
      </c>
      <c r="H2400">
        <v>5385</v>
      </c>
      <c r="I2400">
        <v>4.2</v>
      </c>
      <c r="J2400">
        <v>218</v>
      </c>
      <c r="K2400">
        <v>2</v>
      </c>
      <c r="L2400">
        <v>10770</v>
      </c>
      <c r="M2400" s="1">
        <v>45802</v>
      </c>
      <c r="N2400" t="s">
        <v>85</v>
      </c>
    </row>
    <row r="2401" spans="1:14" x14ac:dyDescent="0.3">
      <c r="A2401" t="s">
        <v>4773</v>
      </c>
      <c r="B2401" t="s">
        <v>4774</v>
      </c>
      <c r="C2401" t="s">
        <v>37</v>
      </c>
      <c r="D2401" t="s">
        <v>28</v>
      </c>
      <c r="E2401" t="s">
        <v>34</v>
      </c>
      <c r="F2401">
        <v>3550</v>
      </c>
      <c r="G2401">
        <v>30</v>
      </c>
      <c r="H2401">
        <v>2485</v>
      </c>
      <c r="I2401">
        <v>4.5999999999999996</v>
      </c>
      <c r="J2401">
        <v>85</v>
      </c>
      <c r="K2401">
        <v>1</v>
      </c>
      <c r="L2401">
        <v>2485</v>
      </c>
      <c r="M2401" s="1">
        <v>45600</v>
      </c>
      <c r="N2401" t="s">
        <v>64</v>
      </c>
    </row>
    <row r="2402" spans="1:14" x14ac:dyDescent="0.3">
      <c r="A2402" t="s">
        <v>4775</v>
      </c>
      <c r="B2402" t="s">
        <v>4776</v>
      </c>
      <c r="C2402" t="s">
        <v>16</v>
      </c>
      <c r="D2402" t="s">
        <v>23</v>
      </c>
      <c r="E2402" t="s">
        <v>34</v>
      </c>
      <c r="F2402">
        <v>2186</v>
      </c>
      <c r="G2402">
        <v>20</v>
      </c>
      <c r="H2402">
        <v>1749</v>
      </c>
      <c r="I2402">
        <v>4.0999999999999996</v>
      </c>
      <c r="J2402">
        <v>121</v>
      </c>
      <c r="K2402">
        <v>1</v>
      </c>
      <c r="L2402">
        <v>1749</v>
      </c>
      <c r="M2402" s="1">
        <v>45544</v>
      </c>
      <c r="N2402" t="s">
        <v>189</v>
      </c>
    </row>
    <row r="2403" spans="1:14" x14ac:dyDescent="0.3">
      <c r="A2403" t="s">
        <v>4777</v>
      </c>
      <c r="B2403" t="s">
        <v>4778</v>
      </c>
      <c r="C2403" t="s">
        <v>37</v>
      </c>
      <c r="D2403" t="s">
        <v>33</v>
      </c>
      <c r="E2403" t="s">
        <v>34</v>
      </c>
      <c r="F2403">
        <v>3201</v>
      </c>
      <c r="G2403">
        <v>15</v>
      </c>
      <c r="H2403">
        <v>2721</v>
      </c>
      <c r="I2403">
        <v>3.7</v>
      </c>
      <c r="J2403">
        <v>339</v>
      </c>
      <c r="K2403">
        <v>3</v>
      </c>
      <c r="L2403">
        <v>8163</v>
      </c>
      <c r="M2403" s="1">
        <v>45685</v>
      </c>
      <c r="N2403" t="s">
        <v>85</v>
      </c>
    </row>
    <row r="2404" spans="1:14" x14ac:dyDescent="0.3">
      <c r="A2404" t="s">
        <v>4779</v>
      </c>
      <c r="B2404" t="s">
        <v>4780</v>
      </c>
      <c r="C2404" t="s">
        <v>22</v>
      </c>
      <c r="D2404" t="s">
        <v>46</v>
      </c>
      <c r="E2404" t="s">
        <v>161</v>
      </c>
      <c r="F2404">
        <v>5022</v>
      </c>
      <c r="G2404">
        <v>20</v>
      </c>
      <c r="H2404">
        <v>4018</v>
      </c>
      <c r="I2404">
        <v>4.5</v>
      </c>
      <c r="J2404">
        <v>512</v>
      </c>
      <c r="K2404">
        <v>1</v>
      </c>
      <c r="L2404">
        <v>4018</v>
      </c>
      <c r="M2404" s="1">
        <v>45510</v>
      </c>
      <c r="N2404" t="s">
        <v>75</v>
      </c>
    </row>
    <row r="2405" spans="1:14" x14ac:dyDescent="0.3">
      <c r="A2405" t="s">
        <v>4781</v>
      </c>
      <c r="B2405" t="s">
        <v>4782</v>
      </c>
      <c r="C2405" t="s">
        <v>45</v>
      </c>
      <c r="D2405" t="s">
        <v>28</v>
      </c>
      <c r="E2405" t="s">
        <v>34</v>
      </c>
      <c r="F2405">
        <v>2475</v>
      </c>
      <c r="G2405">
        <v>50</v>
      </c>
      <c r="H2405">
        <v>1238</v>
      </c>
      <c r="I2405">
        <v>4</v>
      </c>
      <c r="J2405">
        <v>92</v>
      </c>
      <c r="K2405">
        <v>1</v>
      </c>
      <c r="L2405">
        <v>1238</v>
      </c>
      <c r="M2405" s="1">
        <v>45842</v>
      </c>
      <c r="N2405" t="s">
        <v>58</v>
      </c>
    </row>
    <row r="2406" spans="1:14" x14ac:dyDescent="0.3">
      <c r="A2406" t="s">
        <v>4783</v>
      </c>
      <c r="B2406" t="s">
        <v>4784</v>
      </c>
      <c r="C2406" t="s">
        <v>88</v>
      </c>
      <c r="D2406" t="s">
        <v>109</v>
      </c>
      <c r="E2406" t="s">
        <v>34</v>
      </c>
      <c r="F2406">
        <v>686</v>
      </c>
      <c r="G2406">
        <v>50</v>
      </c>
      <c r="H2406">
        <v>343</v>
      </c>
      <c r="I2406">
        <v>4.2</v>
      </c>
      <c r="J2406">
        <v>182</v>
      </c>
      <c r="K2406">
        <v>1</v>
      </c>
      <c r="L2406">
        <v>343</v>
      </c>
      <c r="M2406" s="1">
        <v>45693</v>
      </c>
      <c r="N2406" t="s">
        <v>85</v>
      </c>
    </row>
    <row r="2407" spans="1:14" x14ac:dyDescent="0.3">
      <c r="A2407" t="s">
        <v>4785</v>
      </c>
      <c r="B2407" t="s">
        <v>4786</v>
      </c>
      <c r="C2407" t="s">
        <v>116</v>
      </c>
      <c r="D2407" t="s">
        <v>23</v>
      </c>
      <c r="E2407" t="s">
        <v>34</v>
      </c>
      <c r="F2407">
        <v>3210</v>
      </c>
      <c r="G2407">
        <v>60</v>
      </c>
      <c r="H2407">
        <v>1284</v>
      </c>
      <c r="I2407">
        <v>3.1</v>
      </c>
      <c r="J2407">
        <v>85</v>
      </c>
      <c r="K2407">
        <v>1</v>
      </c>
      <c r="L2407">
        <v>1284</v>
      </c>
      <c r="M2407" s="1">
        <v>45426</v>
      </c>
      <c r="N2407" t="s">
        <v>61</v>
      </c>
    </row>
    <row r="2408" spans="1:14" x14ac:dyDescent="0.3">
      <c r="A2408" t="s">
        <v>4787</v>
      </c>
      <c r="B2408" t="s">
        <v>4788</v>
      </c>
      <c r="C2408" t="s">
        <v>52</v>
      </c>
      <c r="D2408" t="s">
        <v>53</v>
      </c>
      <c r="E2408" t="s">
        <v>34</v>
      </c>
      <c r="F2408">
        <v>2238</v>
      </c>
      <c r="G2408">
        <v>50</v>
      </c>
      <c r="H2408">
        <v>1119</v>
      </c>
      <c r="I2408">
        <v>4</v>
      </c>
      <c r="J2408">
        <v>87</v>
      </c>
      <c r="K2408">
        <v>1</v>
      </c>
      <c r="L2408">
        <v>1119</v>
      </c>
      <c r="M2408" s="1">
        <v>45896</v>
      </c>
      <c r="N2408" t="s">
        <v>85</v>
      </c>
    </row>
    <row r="2409" spans="1:14" x14ac:dyDescent="0.3">
      <c r="A2409" t="s">
        <v>4789</v>
      </c>
      <c r="B2409" t="s">
        <v>4790</v>
      </c>
      <c r="C2409" t="s">
        <v>45</v>
      </c>
      <c r="D2409" t="s">
        <v>17</v>
      </c>
      <c r="E2409" t="s">
        <v>34</v>
      </c>
      <c r="F2409">
        <v>1030</v>
      </c>
      <c r="G2409">
        <v>20</v>
      </c>
      <c r="H2409">
        <v>824</v>
      </c>
      <c r="I2409">
        <v>3.8</v>
      </c>
      <c r="J2409">
        <v>64</v>
      </c>
      <c r="K2409">
        <v>2</v>
      </c>
      <c r="L2409">
        <v>1648</v>
      </c>
      <c r="M2409" s="1">
        <v>45325</v>
      </c>
      <c r="N2409" t="s">
        <v>42</v>
      </c>
    </row>
    <row r="2410" spans="1:14" x14ac:dyDescent="0.3">
      <c r="A2410" t="s">
        <v>4791</v>
      </c>
      <c r="B2410" t="s">
        <v>4792</v>
      </c>
      <c r="C2410" t="s">
        <v>45</v>
      </c>
      <c r="D2410" t="s">
        <v>46</v>
      </c>
      <c r="E2410" t="s">
        <v>18</v>
      </c>
      <c r="F2410">
        <v>6439</v>
      </c>
      <c r="G2410">
        <v>25</v>
      </c>
      <c r="H2410">
        <v>4829</v>
      </c>
      <c r="I2410">
        <v>3.1</v>
      </c>
      <c r="J2410">
        <v>54</v>
      </c>
      <c r="K2410">
        <v>1</v>
      </c>
      <c r="L2410">
        <v>4829</v>
      </c>
      <c r="M2410" s="1">
        <v>45446</v>
      </c>
      <c r="N2410" t="s">
        <v>78</v>
      </c>
    </row>
    <row r="2411" spans="1:14" x14ac:dyDescent="0.3">
      <c r="A2411" t="s">
        <v>4793</v>
      </c>
      <c r="B2411" t="s">
        <v>4261</v>
      </c>
      <c r="C2411" t="s">
        <v>45</v>
      </c>
      <c r="D2411" t="s">
        <v>109</v>
      </c>
      <c r="E2411" t="s">
        <v>18</v>
      </c>
      <c r="F2411">
        <v>2851</v>
      </c>
      <c r="G2411">
        <v>15</v>
      </c>
      <c r="H2411">
        <v>2423</v>
      </c>
      <c r="I2411">
        <v>4</v>
      </c>
      <c r="J2411">
        <v>70</v>
      </c>
      <c r="K2411">
        <v>1</v>
      </c>
      <c r="L2411">
        <v>2423</v>
      </c>
      <c r="M2411" s="1">
        <v>45925</v>
      </c>
      <c r="N2411" t="s">
        <v>75</v>
      </c>
    </row>
    <row r="2412" spans="1:14" x14ac:dyDescent="0.3">
      <c r="A2412" t="s">
        <v>4794</v>
      </c>
      <c r="B2412" t="s">
        <v>4795</v>
      </c>
      <c r="C2412" t="s">
        <v>32</v>
      </c>
      <c r="D2412" t="s">
        <v>109</v>
      </c>
      <c r="E2412" t="s">
        <v>18</v>
      </c>
      <c r="F2412">
        <v>728</v>
      </c>
      <c r="G2412">
        <v>25</v>
      </c>
      <c r="H2412">
        <v>546</v>
      </c>
      <c r="I2412">
        <v>4.0999999999999996</v>
      </c>
      <c r="J2412">
        <v>99</v>
      </c>
      <c r="K2412">
        <v>2</v>
      </c>
      <c r="L2412">
        <v>1092</v>
      </c>
      <c r="M2412" s="1">
        <v>45955</v>
      </c>
      <c r="N2412" t="s">
        <v>49</v>
      </c>
    </row>
    <row r="2413" spans="1:14" x14ac:dyDescent="0.3">
      <c r="A2413" t="s">
        <v>4796</v>
      </c>
      <c r="B2413" t="s">
        <v>3754</v>
      </c>
      <c r="C2413" t="s">
        <v>52</v>
      </c>
      <c r="D2413" t="s">
        <v>46</v>
      </c>
      <c r="E2413" t="s">
        <v>34</v>
      </c>
      <c r="F2413">
        <v>7068</v>
      </c>
      <c r="G2413">
        <v>20</v>
      </c>
      <c r="H2413">
        <v>5654</v>
      </c>
      <c r="I2413">
        <v>4.3</v>
      </c>
      <c r="J2413">
        <v>173</v>
      </c>
      <c r="K2413">
        <v>1</v>
      </c>
      <c r="L2413">
        <v>5654</v>
      </c>
      <c r="M2413" s="1">
        <v>46008</v>
      </c>
      <c r="N2413" t="s">
        <v>168</v>
      </c>
    </row>
    <row r="2414" spans="1:14" x14ac:dyDescent="0.3">
      <c r="A2414" t="s">
        <v>4797</v>
      </c>
      <c r="B2414" t="s">
        <v>4798</v>
      </c>
      <c r="C2414" t="s">
        <v>57</v>
      </c>
      <c r="D2414" t="s">
        <v>28</v>
      </c>
      <c r="E2414" t="s">
        <v>34</v>
      </c>
      <c r="F2414">
        <v>6946</v>
      </c>
      <c r="G2414">
        <v>20</v>
      </c>
      <c r="H2414">
        <v>5557</v>
      </c>
      <c r="I2414">
        <v>4.7</v>
      </c>
      <c r="J2414">
        <v>179</v>
      </c>
      <c r="K2414">
        <v>2</v>
      </c>
      <c r="L2414">
        <v>11114</v>
      </c>
      <c r="M2414" s="1">
        <v>45438</v>
      </c>
      <c r="N2414" t="s">
        <v>75</v>
      </c>
    </row>
    <row r="2415" spans="1:14" x14ac:dyDescent="0.3">
      <c r="A2415" t="s">
        <v>4799</v>
      </c>
      <c r="B2415" t="s">
        <v>4800</v>
      </c>
      <c r="C2415" t="s">
        <v>57</v>
      </c>
      <c r="D2415" t="s">
        <v>17</v>
      </c>
      <c r="E2415" t="s">
        <v>18</v>
      </c>
      <c r="F2415">
        <v>2909</v>
      </c>
      <c r="G2415">
        <v>10</v>
      </c>
      <c r="H2415">
        <v>2618</v>
      </c>
      <c r="I2415">
        <v>4.5999999999999996</v>
      </c>
      <c r="J2415">
        <v>37</v>
      </c>
      <c r="K2415">
        <v>1</v>
      </c>
      <c r="L2415">
        <v>2618</v>
      </c>
      <c r="M2415" s="1">
        <v>45771</v>
      </c>
      <c r="N2415" t="s">
        <v>91</v>
      </c>
    </row>
    <row r="2416" spans="1:14" x14ac:dyDescent="0.3">
      <c r="A2416" t="s">
        <v>4801</v>
      </c>
      <c r="B2416" t="s">
        <v>4802</v>
      </c>
      <c r="C2416" t="s">
        <v>16</v>
      </c>
      <c r="D2416" t="s">
        <v>33</v>
      </c>
      <c r="E2416" t="s">
        <v>34</v>
      </c>
      <c r="F2416">
        <v>2371</v>
      </c>
      <c r="G2416">
        <v>20</v>
      </c>
      <c r="H2416">
        <v>1897</v>
      </c>
      <c r="I2416">
        <v>3.9</v>
      </c>
      <c r="J2416">
        <v>154</v>
      </c>
      <c r="K2416">
        <v>2</v>
      </c>
      <c r="L2416">
        <v>3794</v>
      </c>
      <c r="M2416" s="1">
        <v>45746</v>
      </c>
      <c r="N2416" t="s">
        <v>61</v>
      </c>
    </row>
    <row r="2417" spans="1:14" x14ac:dyDescent="0.3">
      <c r="A2417" t="s">
        <v>4803</v>
      </c>
      <c r="B2417" t="s">
        <v>4804</v>
      </c>
      <c r="C2417" t="s">
        <v>57</v>
      </c>
      <c r="D2417" t="s">
        <v>17</v>
      </c>
      <c r="E2417" t="s">
        <v>18</v>
      </c>
      <c r="F2417">
        <v>1647</v>
      </c>
      <c r="G2417">
        <v>30</v>
      </c>
      <c r="H2417">
        <v>1153</v>
      </c>
      <c r="I2417">
        <v>4.2</v>
      </c>
      <c r="J2417">
        <v>232</v>
      </c>
      <c r="K2417">
        <v>1</v>
      </c>
      <c r="L2417">
        <v>1153</v>
      </c>
      <c r="M2417" s="1">
        <v>45722</v>
      </c>
      <c r="N2417" t="s">
        <v>71</v>
      </c>
    </row>
    <row r="2418" spans="1:14" x14ac:dyDescent="0.3">
      <c r="A2418" t="s">
        <v>4805</v>
      </c>
      <c r="B2418" t="s">
        <v>4806</v>
      </c>
      <c r="C2418" t="s">
        <v>57</v>
      </c>
      <c r="D2418" t="s">
        <v>46</v>
      </c>
      <c r="E2418" t="s">
        <v>74</v>
      </c>
      <c r="F2418">
        <v>8339</v>
      </c>
      <c r="G2418">
        <v>10</v>
      </c>
      <c r="H2418">
        <v>7505</v>
      </c>
      <c r="I2418">
        <v>4.4000000000000004</v>
      </c>
      <c r="J2418">
        <v>5</v>
      </c>
      <c r="K2418">
        <v>2</v>
      </c>
      <c r="L2418">
        <v>15010</v>
      </c>
      <c r="M2418" s="1">
        <v>45455</v>
      </c>
      <c r="N2418" t="s">
        <v>24</v>
      </c>
    </row>
    <row r="2419" spans="1:14" x14ac:dyDescent="0.3">
      <c r="A2419" t="s">
        <v>4807</v>
      </c>
      <c r="B2419" t="s">
        <v>832</v>
      </c>
      <c r="C2419" t="s">
        <v>27</v>
      </c>
      <c r="D2419" t="s">
        <v>109</v>
      </c>
      <c r="E2419" t="s">
        <v>18</v>
      </c>
      <c r="F2419">
        <v>735</v>
      </c>
      <c r="G2419">
        <v>15</v>
      </c>
      <c r="H2419">
        <v>625</v>
      </c>
      <c r="I2419">
        <v>3.9</v>
      </c>
      <c r="J2419">
        <v>293</v>
      </c>
      <c r="K2419">
        <v>1</v>
      </c>
      <c r="L2419">
        <v>625</v>
      </c>
      <c r="M2419" s="1">
        <v>45408</v>
      </c>
      <c r="N2419" t="s">
        <v>189</v>
      </c>
    </row>
    <row r="2420" spans="1:14" x14ac:dyDescent="0.3">
      <c r="A2420" t="s">
        <v>4808</v>
      </c>
      <c r="B2420" t="s">
        <v>4809</v>
      </c>
      <c r="C2420" t="s">
        <v>22</v>
      </c>
      <c r="D2420" t="s">
        <v>41</v>
      </c>
      <c r="E2420" t="s">
        <v>74</v>
      </c>
      <c r="F2420">
        <v>2816</v>
      </c>
      <c r="G2420">
        <v>25</v>
      </c>
      <c r="H2420">
        <v>2112</v>
      </c>
      <c r="I2420">
        <v>3.4</v>
      </c>
      <c r="J2420">
        <v>34</v>
      </c>
      <c r="K2420">
        <v>1</v>
      </c>
      <c r="L2420">
        <v>2112</v>
      </c>
      <c r="M2420" s="1">
        <v>45430</v>
      </c>
      <c r="N2420" t="s">
        <v>58</v>
      </c>
    </row>
    <row r="2421" spans="1:14" x14ac:dyDescent="0.3">
      <c r="A2421" t="s">
        <v>4810</v>
      </c>
      <c r="B2421" t="s">
        <v>4811</v>
      </c>
      <c r="C2421" t="s">
        <v>32</v>
      </c>
      <c r="D2421" t="s">
        <v>33</v>
      </c>
      <c r="E2421" t="s">
        <v>18</v>
      </c>
      <c r="F2421">
        <v>1083</v>
      </c>
      <c r="G2421">
        <v>40</v>
      </c>
      <c r="H2421">
        <v>650</v>
      </c>
      <c r="I2421">
        <v>4</v>
      </c>
      <c r="J2421">
        <v>483</v>
      </c>
      <c r="K2421">
        <v>2</v>
      </c>
      <c r="L2421">
        <v>1300</v>
      </c>
      <c r="M2421" s="1">
        <v>45821</v>
      </c>
      <c r="N2421" t="s">
        <v>38</v>
      </c>
    </row>
    <row r="2422" spans="1:14" x14ac:dyDescent="0.3">
      <c r="A2422" t="s">
        <v>4812</v>
      </c>
      <c r="B2422" t="s">
        <v>4319</v>
      </c>
      <c r="C2422" t="s">
        <v>52</v>
      </c>
      <c r="D2422" t="s">
        <v>17</v>
      </c>
      <c r="E2422" t="s">
        <v>34</v>
      </c>
      <c r="F2422">
        <v>1676</v>
      </c>
      <c r="G2422">
        <v>10</v>
      </c>
      <c r="H2422">
        <v>1508</v>
      </c>
      <c r="I2422">
        <v>4.7</v>
      </c>
      <c r="J2422">
        <v>127</v>
      </c>
      <c r="K2422">
        <v>1</v>
      </c>
      <c r="L2422">
        <v>1508</v>
      </c>
      <c r="M2422" s="1">
        <v>45489</v>
      </c>
      <c r="N2422" t="s">
        <v>61</v>
      </c>
    </row>
    <row r="2423" spans="1:14" x14ac:dyDescent="0.3">
      <c r="A2423" t="s">
        <v>4813</v>
      </c>
      <c r="B2423" t="s">
        <v>4814</v>
      </c>
      <c r="C2423" t="s">
        <v>88</v>
      </c>
      <c r="D2423" t="s">
        <v>53</v>
      </c>
      <c r="E2423" t="s">
        <v>34</v>
      </c>
      <c r="F2423">
        <v>3362</v>
      </c>
      <c r="G2423">
        <v>25</v>
      </c>
      <c r="H2423">
        <v>2522</v>
      </c>
      <c r="I2423">
        <v>3.3</v>
      </c>
      <c r="J2423">
        <v>54</v>
      </c>
      <c r="K2423">
        <v>1</v>
      </c>
      <c r="L2423">
        <v>2522</v>
      </c>
      <c r="M2423" s="1">
        <v>46005</v>
      </c>
      <c r="N2423" t="s">
        <v>58</v>
      </c>
    </row>
    <row r="2424" spans="1:14" x14ac:dyDescent="0.3">
      <c r="A2424" t="s">
        <v>4815</v>
      </c>
      <c r="B2424" t="s">
        <v>4816</v>
      </c>
      <c r="C2424" t="s">
        <v>88</v>
      </c>
      <c r="D2424" t="s">
        <v>46</v>
      </c>
      <c r="E2424" t="s">
        <v>161</v>
      </c>
      <c r="F2424">
        <v>10386</v>
      </c>
      <c r="G2424">
        <v>20</v>
      </c>
      <c r="H2424">
        <v>8309</v>
      </c>
      <c r="I2424">
        <v>3.6</v>
      </c>
      <c r="J2424">
        <v>78</v>
      </c>
      <c r="K2424">
        <v>1</v>
      </c>
      <c r="L2424">
        <v>8309</v>
      </c>
      <c r="M2424" s="1">
        <v>45681</v>
      </c>
      <c r="N2424" t="s">
        <v>189</v>
      </c>
    </row>
    <row r="2425" spans="1:14" x14ac:dyDescent="0.3">
      <c r="A2425" t="s">
        <v>4817</v>
      </c>
      <c r="B2425" t="s">
        <v>4818</v>
      </c>
      <c r="C2425" t="s">
        <v>27</v>
      </c>
      <c r="D2425" t="s">
        <v>28</v>
      </c>
      <c r="E2425" t="s">
        <v>34</v>
      </c>
      <c r="F2425">
        <v>6389</v>
      </c>
      <c r="G2425">
        <v>25</v>
      </c>
      <c r="H2425">
        <v>4792</v>
      </c>
      <c r="I2425">
        <v>3.7</v>
      </c>
      <c r="J2425">
        <v>122</v>
      </c>
      <c r="K2425">
        <v>1</v>
      </c>
      <c r="L2425">
        <v>4792</v>
      </c>
      <c r="M2425" s="1">
        <v>45642</v>
      </c>
      <c r="N2425" t="s">
        <v>54</v>
      </c>
    </row>
    <row r="2426" spans="1:14" x14ac:dyDescent="0.3">
      <c r="A2426" t="s">
        <v>4819</v>
      </c>
      <c r="B2426" t="s">
        <v>4820</v>
      </c>
      <c r="C2426" t="s">
        <v>88</v>
      </c>
      <c r="D2426" t="s">
        <v>46</v>
      </c>
      <c r="E2426" t="s">
        <v>18</v>
      </c>
      <c r="F2426">
        <v>3640</v>
      </c>
      <c r="G2426">
        <v>10</v>
      </c>
      <c r="H2426">
        <v>3276</v>
      </c>
      <c r="I2426">
        <v>3.6</v>
      </c>
      <c r="J2426">
        <v>85</v>
      </c>
      <c r="K2426">
        <v>1</v>
      </c>
      <c r="L2426">
        <v>3276</v>
      </c>
      <c r="M2426" s="1">
        <v>45323</v>
      </c>
      <c r="N2426" t="s">
        <v>189</v>
      </c>
    </row>
    <row r="2427" spans="1:14" x14ac:dyDescent="0.3">
      <c r="A2427" t="s">
        <v>4821</v>
      </c>
      <c r="B2427" t="s">
        <v>4822</v>
      </c>
      <c r="C2427" t="s">
        <v>52</v>
      </c>
      <c r="D2427" t="s">
        <v>41</v>
      </c>
      <c r="E2427" t="s">
        <v>34</v>
      </c>
      <c r="F2427">
        <v>1143</v>
      </c>
      <c r="G2427">
        <v>20</v>
      </c>
      <c r="H2427">
        <v>914</v>
      </c>
      <c r="I2427">
        <v>4.5</v>
      </c>
      <c r="J2427">
        <v>124</v>
      </c>
      <c r="K2427">
        <v>3</v>
      </c>
      <c r="L2427">
        <v>2742</v>
      </c>
      <c r="M2427" s="1">
        <v>45669</v>
      </c>
      <c r="N2427" t="s">
        <v>19</v>
      </c>
    </row>
    <row r="2428" spans="1:14" x14ac:dyDescent="0.3">
      <c r="A2428" t="s">
        <v>4823</v>
      </c>
      <c r="B2428" t="s">
        <v>4824</v>
      </c>
      <c r="C2428" t="s">
        <v>116</v>
      </c>
      <c r="D2428" t="s">
        <v>28</v>
      </c>
      <c r="E2428" t="s">
        <v>34</v>
      </c>
      <c r="F2428">
        <v>8715</v>
      </c>
      <c r="G2428">
        <v>20</v>
      </c>
      <c r="H2428">
        <v>6972</v>
      </c>
      <c r="I2428">
        <v>3.8</v>
      </c>
      <c r="J2428">
        <v>25</v>
      </c>
      <c r="K2428">
        <v>1</v>
      </c>
      <c r="L2428">
        <v>6972</v>
      </c>
      <c r="M2428" s="1">
        <v>45666</v>
      </c>
      <c r="N2428" t="s">
        <v>189</v>
      </c>
    </row>
    <row r="2429" spans="1:14" x14ac:dyDescent="0.3">
      <c r="A2429" t="s">
        <v>4825</v>
      </c>
      <c r="B2429" t="s">
        <v>4826</v>
      </c>
      <c r="C2429" t="s">
        <v>45</v>
      </c>
      <c r="D2429" t="s">
        <v>53</v>
      </c>
      <c r="E2429" t="s">
        <v>34</v>
      </c>
      <c r="F2429">
        <v>2921</v>
      </c>
      <c r="G2429">
        <v>25</v>
      </c>
      <c r="H2429">
        <v>2191</v>
      </c>
      <c r="I2429">
        <v>4.5</v>
      </c>
      <c r="J2429">
        <v>89</v>
      </c>
      <c r="K2429">
        <v>1</v>
      </c>
      <c r="L2429">
        <v>2191</v>
      </c>
      <c r="M2429" s="1">
        <v>45728</v>
      </c>
      <c r="N2429" t="s">
        <v>85</v>
      </c>
    </row>
    <row r="2430" spans="1:14" x14ac:dyDescent="0.3">
      <c r="A2430" t="s">
        <v>4827</v>
      </c>
      <c r="B2430" t="s">
        <v>4828</v>
      </c>
      <c r="C2430" t="s">
        <v>45</v>
      </c>
      <c r="D2430" t="s">
        <v>28</v>
      </c>
      <c r="E2430" t="s">
        <v>34</v>
      </c>
      <c r="F2430">
        <v>7793</v>
      </c>
      <c r="G2430">
        <v>10</v>
      </c>
      <c r="H2430">
        <v>7014</v>
      </c>
      <c r="I2430">
        <v>4.0999999999999996</v>
      </c>
      <c r="J2430">
        <v>244</v>
      </c>
      <c r="K2430">
        <v>1</v>
      </c>
      <c r="L2430">
        <v>7014</v>
      </c>
      <c r="M2430" s="1">
        <v>45433</v>
      </c>
      <c r="N2430" t="s">
        <v>49</v>
      </c>
    </row>
    <row r="2431" spans="1:14" x14ac:dyDescent="0.3">
      <c r="A2431" t="s">
        <v>4829</v>
      </c>
      <c r="B2431" t="s">
        <v>4830</v>
      </c>
      <c r="C2431" t="s">
        <v>45</v>
      </c>
      <c r="D2431" t="s">
        <v>46</v>
      </c>
      <c r="E2431" t="s">
        <v>74</v>
      </c>
      <c r="F2431">
        <v>6847</v>
      </c>
      <c r="G2431">
        <v>20</v>
      </c>
      <c r="H2431">
        <v>5478</v>
      </c>
      <c r="I2431">
        <v>3.2</v>
      </c>
      <c r="J2431">
        <v>314</v>
      </c>
      <c r="K2431">
        <v>3</v>
      </c>
      <c r="L2431">
        <v>16434</v>
      </c>
      <c r="M2431" s="1">
        <v>45438</v>
      </c>
      <c r="N2431" t="s">
        <v>78</v>
      </c>
    </row>
    <row r="2432" spans="1:14" x14ac:dyDescent="0.3">
      <c r="A2432" t="s">
        <v>4831</v>
      </c>
      <c r="B2432" t="s">
        <v>4832</v>
      </c>
      <c r="C2432" t="s">
        <v>27</v>
      </c>
      <c r="D2432" t="s">
        <v>41</v>
      </c>
      <c r="E2432" t="s">
        <v>34</v>
      </c>
      <c r="F2432">
        <v>1124</v>
      </c>
      <c r="G2432">
        <v>25</v>
      </c>
      <c r="H2432">
        <v>843</v>
      </c>
      <c r="I2432">
        <v>3.9</v>
      </c>
      <c r="J2432">
        <v>188</v>
      </c>
      <c r="K2432">
        <v>2</v>
      </c>
      <c r="L2432">
        <v>1686</v>
      </c>
      <c r="M2432" s="1">
        <v>46011</v>
      </c>
      <c r="N2432" t="s">
        <v>61</v>
      </c>
    </row>
    <row r="2433" spans="1:14" x14ac:dyDescent="0.3">
      <c r="A2433" t="s">
        <v>4833</v>
      </c>
      <c r="B2433" t="s">
        <v>4834</v>
      </c>
      <c r="C2433" t="s">
        <v>16</v>
      </c>
      <c r="D2433" t="s">
        <v>28</v>
      </c>
      <c r="E2433" t="s">
        <v>34</v>
      </c>
      <c r="F2433">
        <v>1904</v>
      </c>
      <c r="G2433">
        <v>10</v>
      </c>
      <c r="H2433">
        <v>1714</v>
      </c>
      <c r="I2433">
        <v>4.5999999999999996</v>
      </c>
      <c r="J2433">
        <v>63</v>
      </c>
      <c r="K2433">
        <v>1</v>
      </c>
      <c r="L2433">
        <v>1714</v>
      </c>
      <c r="M2433" s="1">
        <v>45964</v>
      </c>
      <c r="N2433" t="s">
        <v>102</v>
      </c>
    </row>
    <row r="2434" spans="1:14" x14ac:dyDescent="0.3">
      <c r="A2434" t="s">
        <v>4835</v>
      </c>
      <c r="B2434" t="s">
        <v>4836</v>
      </c>
      <c r="C2434" t="s">
        <v>116</v>
      </c>
      <c r="D2434" t="s">
        <v>17</v>
      </c>
      <c r="E2434" t="s">
        <v>34</v>
      </c>
      <c r="F2434">
        <v>5032</v>
      </c>
      <c r="G2434">
        <v>20</v>
      </c>
      <c r="H2434">
        <v>4026</v>
      </c>
      <c r="I2434">
        <v>4.2</v>
      </c>
      <c r="J2434">
        <v>45</v>
      </c>
      <c r="K2434">
        <v>4</v>
      </c>
      <c r="L2434">
        <v>16104</v>
      </c>
      <c r="M2434" s="1">
        <v>46008</v>
      </c>
      <c r="N2434" t="s">
        <v>61</v>
      </c>
    </row>
    <row r="2435" spans="1:14" x14ac:dyDescent="0.3">
      <c r="A2435" t="s">
        <v>4837</v>
      </c>
      <c r="B2435" t="s">
        <v>4838</v>
      </c>
      <c r="C2435" t="s">
        <v>27</v>
      </c>
      <c r="D2435" t="s">
        <v>53</v>
      </c>
      <c r="E2435" t="s">
        <v>34</v>
      </c>
      <c r="F2435">
        <v>1742</v>
      </c>
      <c r="G2435">
        <v>40</v>
      </c>
      <c r="H2435">
        <v>1045</v>
      </c>
      <c r="I2435">
        <v>3.9</v>
      </c>
      <c r="J2435">
        <v>96</v>
      </c>
      <c r="K2435">
        <v>1</v>
      </c>
      <c r="L2435">
        <v>1045</v>
      </c>
      <c r="M2435" s="1">
        <v>45345</v>
      </c>
      <c r="N2435" t="s">
        <v>91</v>
      </c>
    </row>
    <row r="2436" spans="1:14" x14ac:dyDescent="0.3">
      <c r="A2436" t="s">
        <v>4839</v>
      </c>
      <c r="B2436" t="s">
        <v>4840</v>
      </c>
      <c r="C2436" t="s">
        <v>88</v>
      </c>
      <c r="D2436" t="s">
        <v>46</v>
      </c>
      <c r="E2436" t="s">
        <v>18</v>
      </c>
      <c r="F2436">
        <v>7540</v>
      </c>
      <c r="G2436">
        <v>20</v>
      </c>
      <c r="H2436">
        <v>6032</v>
      </c>
      <c r="I2436">
        <v>4.7</v>
      </c>
      <c r="J2436">
        <v>261</v>
      </c>
      <c r="K2436">
        <v>2</v>
      </c>
      <c r="L2436">
        <v>12064</v>
      </c>
      <c r="M2436" s="1">
        <v>45439</v>
      </c>
      <c r="N2436" t="s">
        <v>75</v>
      </c>
    </row>
    <row r="2437" spans="1:14" x14ac:dyDescent="0.3">
      <c r="A2437" t="s">
        <v>4841</v>
      </c>
      <c r="B2437" t="s">
        <v>4842</v>
      </c>
      <c r="C2437" t="s">
        <v>116</v>
      </c>
      <c r="D2437" t="s">
        <v>109</v>
      </c>
      <c r="E2437" t="s">
        <v>161</v>
      </c>
      <c r="F2437">
        <v>1594</v>
      </c>
      <c r="G2437">
        <v>20</v>
      </c>
      <c r="H2437">
        <v>1275</v>
      </c>
      <c r="I2437">
        <v>3.6</v>
      </c>
      <c r="J2437">
        <v>99</v>
      </c>
      <c r="K2437">
        <v>3</v>
      </c>
      <c r="L2437">
        <v>3825</v>
      </c>
      <c r="M2437" s="1">
        <v>45791</v>
      </c>
      <c r="N2437" t="s">
        <v>189</v>
      </c>
    </row>
    <row r="2438" spans="1:14" x14ac:dyDescent="0.3">
      <c r="A2438" t="s">
        <v>4843</v>
      </c>
      <c r="B2438" t="s">
        <v>4844</v>
      </c>
      <c r="C2438" t="s">
        <v>52</v>
      </c>
      <c r="D2438" t="s">
        <v>17</v>
      </c>
      <c r="E2438" t="s">
        <v>34</v>
      </c>
      <c r="F2438">
        <v>2789</v>
      </c>
      <c r="G2438">
        <v>30</v>
      </c>
      <c r="H2438">
        <v>1952</v>
      </c>
      <c r="I2438">
        <v>3.8</v>
      </c>
      <c r="J2438">
        <v>138</v>
      </c>
      <c r="K2438">
        <v>5</v>
      </c>
      <c r="L2438">
        <v>9760</v>
      </c>
      <c r="M2438" s="1">
        <v>45824</v>
      </c>
      <c r="N2438" t="s">
        <v>71</v>
      </c>
    </row>
    <row r="2439" spans="1:14" x14ac:dyDescent="0.3">
      <c r="A2439" t="s">
        <v>4845</v>
      </c>
      <c r="B2439" t="s">
        <v>4846</v>
      </c>
      <c r="C2439" t="s">
        <v>32</v>
      </c>
      <c r="D2439" t="s">
        <v>23</v>
      </c>
      <c r="E2439" t="s">
        <v>18</v>
      </c>
      <c r="F2439">
        <v>2031</v>
      </c>
      <c r="G2439">
        <v>0</v>
      </c>
      <c r="H2439">
        <v>2031</v>
      </c>
      <c r="I2439">
        <v>4.5999999999999996</v>
      </c>
      <c r="J2439">
        <v>197</v>
      </c>
      <c r="K2439">
        <v>3</v>
      </c>
      <c r="L2439">
        <v>6093</v>
      </c>
      <c r="M2439" s="1">
        <v>45984</v>
      </c>
      <c r="N2439" t="s">
        <v>64</v>
      </c>
    </row>
    <row r="2440" spans="1:14" x14ac:dyDescent="0.3">
      <c r="A2440" t="s">
        <v>4847</v>
      </c>
      <c r="B2440" t="s">
        <v>4848</v>
      </c>
      <c r="C2440" t="s">
        <v>116</v>
      </c>
      <c r="D2440" t="s">
        <v>41</v>
      </c>
      <c r="E2440" t="s">
        <v>34</v>
      </c>
      <c r="F2440">
        <v>1223</v>
      </c>
      <c r="G2440">
        <v>15</v>
      </c>
      <c r="H2440">
        <v>1040</v>
      </c>
      <c r="I2440">
        <v>4.4000000000000004</v>
      </c>
      <c r="J2440">
        <v>189</v>
      </c>
      <c r="K2440">
        <v>1</v>
      </c>
      <c r="L2440">
        <v>1040</v>
      </c>
      <c r="M2440" s="1">
        <v>45754</v>
      </c>
      <c r="N2440" t="s">
        <v>54</v>
      </c>
    </row>
    <row r="2441" spans="1:14" x14ac:dyDescent="0.3">
      <c r="A2441" t="s">
        <v>4849</v>
      </c>
      <c r="B2441" t="s">
        <v>4850</v>
      </c>
      <c r="C2441" t="s">
        <v>37</v>
      </c>
      <c r="D2441" t="s">
        <v>46</v>
      </c>
      <c r="E2441" t="s">
        <v>74</v>
      </c>
      <c r="F2441">
        <v>11593</v>
      </c>
      <c r="G2441">
        <v>30</v>
      </c>
      <c r="H2441">
        <v>8115</v>
      </c>
      <c r="I2441">
        <v>3.5</v>
      </c>
      <c r="J2441">
        <v>409</v>
      </c>
      <c r="K2441">
        <v>1</v>
      </c>
      <c r="L2441">
        <v>8115</v>
      </c>
      <c r="M2441" s="1">
        <v>45503</v>
      </c>
      <c r="N2441" t="s">
        <v>189</v>
      </c>
    </row>
    <row r="2442" spans="1:14" x14ac:dyDescent="0.3">
      <c r="A2442" t="s">
        <v>4851</v>
      </c>
      <c r="B2442" t="s">
        <v>4852</v>
      </c>
      <c r="C2442" t="s">
        <v>16</v>
      </c>
      <c r="D2442" t="s">
        <v>28</v>
      </c>
      <c r="E2442" t="s">
        <v>34</v>
      </c>
      <c r="F2442">
        <v>9805</v>
      </c>
      <c r="G2442">
        <v>50</v>
      </c>
      <c r="H2442">
        <v>4902</v>
      </c>
      <c r="I2442">
        <v>4.3</v>
      </c>
      <c r="J2442">
        <v>133</v>
      </c>
      <c r="K2442">
        <v>1</v>
      </c>
      <c r="L2442">
        <v>4902</v>
      </c>
      <c r="M2442" s="1">
        <v>45671</v>
      </c>
      <c r="N2442" t="s">
        <v>71</v>
      </c>
    </row>
    <row r="2443" spans="1:14" x14ac:dyDescent="0.3">
      <c r="A2443" t="s">
        <v>4853</v>
      </c>
      <c r="B2443" t="s">
        <v>4854</v>
      </c>
      <c r="C2443" t="s">
        <v>32</v>
      </c>
      <c r="D2443" t="s">
        <v>17</v>
      </c>
      <c r="E2443" t="s">
        <v>18</v>
      </c>
      <c r="F2443">
        <v>3132</v>
      </c>
      <c r="G2443">
        <v>25</v>
      </c>
      <c r="H2443">
        <v>2349</v>
      </c>
      <c r="I2443">
        <v>3.8</v>
      </c>
      <c r="J2443">
        <v>96</v>
      </c>
      <c r="K2443">
        <v>3</v>
      </c>
      <c r="L2443">
        <v>7047</v>
      </c>
      <c r="M2443" s="1">
        <v>45869</v>
      </c>
      <c r="N2443" t="s">
        <v>42</v>
      </c>
    </row>
    <row r="2444" spans="1:14" x14ac:dyDescent="0.3">
      <c r="A2444" t="s">
        <v>4855</v>
      </c>
      <c r="B2444" t="s">
        <v>4856</v>
      </c>
      <c r="C2444" t="s">
        <v>22</v>
      </c>
      <c r="D2444" t="s">
        <v>23</v>
      </c>
      <c r="E2444" t="s">
        <v>18</v>
      </c>
      <c r="F2444">
        <v>4209</v>
      </c>
      <c r="G2444">
        <v>15</v>
      </c>
      <c r="H2444">
        <v>3578</v>
      </c>
      <c r="I2444">
        <v>3.1</v>
      </c>
      <c r="J2444">
        <v>136</v>
      </c>
      <c r="K2444">
        <v>1</v>
      </c>
      <c r="L2444">
        <v>3578</v>
      </c>
      <c r="M2444" s="1">
        <v>45835</v>
      </c>
      <c r="N2444" t="s">
        <v>78</v>
      </c>
    </row>
    <row r="2445" spans="1:14" x14ac:dyDescent="0.3">
      <c r="A2445" t="s">
        <v>4857</v>
      </c>
      <c r="B2445" t="s">
        <v>4858</v>
      </c>
      <c r="C2445" t="s">
        <v>88</v>
      </c>
      <c r="D2445" t="s">
        <v>109</v>
      </c>
      <c r="E2445" t="s">
        <v>34</v>
      </c>
      <c r="F2445">
        <v>1842</v>
      </c>
      <c r="G2445">
        <v>25</v>
      </c>
      <c r="H2445">
        <v>1382</v>
      </c>
      <c r="I2445">
        <v>3.9</v>
      </c>
      <c r="J2445">
        <v>332</v>
      </c>
      <c r="K2445">
        <v>1</v>
      </c>
      <c r="L2445">
        <v>1382</v>
      </c>
      <c r="M2445" s="1">
        <v>45570</v>
      </c>
      <c r="N2445" t="s">
        <v>75</v>
      </c>
    </row>
    <row r="2446" spans="1:14" x14ac:dyDescent="0.3">
      <c r="A2446" t="s">
        <v>4859</v>
      </c>
      <c r="B2446" t="s">
        <v>4860</v>
      </c>
      <c r="C2446" t="s">
        <v>52</v>
      </c>
      <c r="D2446" t="s">
        <v>41</v>
      </c>
      <c r="E2446" t="s">
        <v>34</v>
      </c>
      <c r="F2446">
        <v>1782</v>
      </c>
      <c r="G2446">
        <v>10</v>
      </c>
      <c r="H2446">
        <v>1604</v>
      </c>
      <c r="I2446">
        <v>5</v>
      </c>
      <c r="J2446">
        <v>122</v>
      </c>
      <c r="K2446">
        <v>2</v>
      </c>
      <c r="L2446">
        <v>3208</v>
      </c>
      <c r="M2446" s="1">
        <v>45487</v>
      </c>
      <c r="N2446" t="s">
        <v>64</v>
      </c>
    </row>
    <row r="2447" spans="1:14" x14ac:dyDescent="0.3">
      <c r="A2447" t="s">
        <v>4861</v>
      </c>
      <c r="B2447" t="s">
        <v>4862</v>
      </c>
      <c r="C2447" t="s">
        <v>37</v>
      </c>
      <c r="D2447" t="s">
        <v>17</v>
      </c>
      <c r="E2447" t="s">
        <v>34</v>
      </c>
      <c r="F2447">
        <v>4237</v>
      </c>
      <c r="G2447">
        <v>20</v>
      </c>
      <c r="H2447">
        <v>3390</v>
      </c>
      <c r="I2447">
        <v>4.5999999999999996</v>
      </c>
      <c r="J2447">
        <v>29</v>
      </c>
      <c r="K2447">
        <v>1</v>
      </c>
      <c r="L2447">
        <v>3390</v>
      </c>
      <c r="M2447" s="1">
        <v>45493</v>
      </c>
      <c r="N2447" t="s">
        <v>78</v>
      </c>
    </row>
    <row r="2448" spans="1:14" x14ac:dyDescent="0.3">
      <c r="A2448" t="s">
        <v>4863</v>
      </c>
      <c r="B2448" t="s">
        <v>4864</v>
      </c>
      <c r="C2448" t="s">
        <v>52</v>
      </c>
      <c r="D2448" t="s">
        <v>33</v>
      </c>
      <c r="E2448" t="s">
        <v>34</v>
      </c>
      <c r="F2448">
        <v>1944</v>
      </c>
      <c r="G2448">
        <v>20</v>
      </c>
      <c r="H2448">
        <v>1555</v>
      </c>
      <c r="I2448">
        <v>4.0999999999999996</v>
      </c>
      <c r="J2448">
        <v>86</v>
      </c>
      <c r="K2448">
        <v>2</v>
      </c>
      <c r="L2448">
        <v>3110</v>
      </c>
      <c r="M2448" s="1">
        <v>45753</v>
      </c>
      <c r="N2448" t="s">
        <v>24</v>
      </c>
    </row>
    <row r="2449" spans="1:14" x14ac:dyDescent="0.3">
      <c r="A2449" t="s">
        <v>4865</v>
      </c>
      <c r="B2449" t="s">
        <v>4866</v>
      </c>
      <c r="C2449" t="s">
        <v>32</v>
      </c>
      <c r="D2449" t="s">
        <v>109</v>
      </c>
      <c r="E2449" t="s">
        <v>18</v>
      </c>
      <c r="F2449">
        <v>2384</v>
      </c>
      <c r="G2449">
        <v>30</v>
      </c>
      <c r="H2449">
        <v>1669</v>
      </c>
      <c r="I2449">
        <v>3.3</v>
      </c>
      <c r="J2449">
        <v>72</v>
      </c>
      <c r="K2449">
        <v>1</v>
      </c>
      <c r="L2449">
        <v>1669</v>
      </c>
      <c r="M2449" s="1">
        <v>45912</v>
      </c>
      <c r="N2449" t="s">
        <v>64</v>
      </c>
    </row>
    <row r="2450" spans="1:14" x14ac:dyDescent="0.3">
      <c r="A2450" t="s">
        <v>4867</v>
      </c>
      <c r="B2450" t="s">
        <v>4868</v>
      </c>
      <c r="C2450" t="s">
        <v>32</v>
      </c>
      <c r="D2450" t="s">
        <v>41</v>
      </c>
      <c r="E2450" t="s">
        <v>34</v>
      </c>
      <c r="F2450">
        <v>827</v>
      </c>
      <c r="G2450">
        <v>20</v>
      </c>
      <c r="H2450">
        <v>662</v>
      </c>
      <c r="I2450">
        <v>3.1</v>
      </c>
      <c r="J2450">
        <v>68</v>
      </c>
      <c r="K2450">
        <v>1</v>
      </c>
      <c r="L2450">
        <v>662</v>
      </c>
      <c r="M2450" s="1">
        <v>45821</v>
      </c>
      <c r="N2450" t="s">
        <v>71</v>
      </c>
    </row>
    <row r="2451" spans="1:14" x14ac:dyDescent="0.3">
      <c r="A2451" t="s">
        <v>4869</v>
      </c>
      <c r="B2451" t="s">
        <v>4870</v>
      </c>
      <c r="C2451" t="s">
        <v>45</v>
      </c>
      <c r="D2451" t="s">
        <v>53</v>
      </c>
      <c r="E2451" t="s">
        <v>34</v>
      </c>
      <c r="F2451">
        <v>4382</v>
      </c>
      <c r="G2451">
        <v>20</v>
      </c>
      <c r="H2451">
        <v>3506</v>
      </c>
      <c r="I2451">
        <v>4.0999999999999996</v>
      </c>
      <c r="J2451">
        <v>140</v>
      </c>
      <c r="K2451">
        <v>2</v>
      </c>
      <c r="L2451">
        <v>7012</v>
      </c>
      <c r="M2451" s="1">
        <v>45498</v>
      </c>
      <c r="N2451" t="s">
        <v>42</v>
      </c>
    </row>
    <row r="2452" spans="1:14" x14ac:dyDescent="0.3">
      <c r="A2452" t="s">
        <v>4871</v>
      </c>
      <c r="B2452" t="s">
        <v>4872</v>
      </c>
      <c r="C2452" t="s">
        <v>32</v>
      </c>
      <c r="D2452" t="s">
        <v>53</v>
      </c>
      <c r="E2452" t="s">
        <v>34</v>
      </c>
      <c r="F2452">
        <v>6683</v>
      </c>
      <c r="G2452">
        <v>20</v>
      </c>
      <c r="H2452">
        <v>5346</v>
      </c>
      <c r="I2452">
        <v>4.3</v>
      </c>
      <c r="J2452">
        <v>17</v>
      </c>
      <c r="K2452">
        <v>1</v>
      </c>
      <c r="L2452">
        <v>5346</v>
      </c>
      <c r="M2452" s="1">
        <v>45841</v>
      </c>
      <c r="N2452" t="s">
        <v>42</v>
      </c>
    </row>
    <row r="2453" spans="1:14" x14ac:dyDescent="0.3">
      <c r="A2453" t="s">
        <v>4873</v>
      </c>
      <c r="B2453" t="s">
        <v>4874</v>
      </c>
      <c r="C2453" t="s">
        <v>16</v>
      </c>
      <c r="D2453" t="s">
        <v>33</v>
      </c>
      <c r="E2453" t="s">
        <v>18</v>
      </c>
      <c r="F2453">
        <v>3837</v>
      </c>
      <c r="G2453">
        <v>20</v>
      </c>
      <c r="H2453">
        <v>3070</v>
      </c>
      <c r="I2453">
        <v>4.5</v>
      </c>
      <c r="J2453">
        <v>244</v>
      </c>
      <c r="K2453">
        <v>1</v>
      </c>
      <c r="L2453">
        <v>3070</v>
      </c>
      <c r="M2453" s="1">
        <v>45445</v>
      </c>
      <c r="N2453" t="s">
        <v>24</v>
      </c>
    </row>
    <row r="2454" spans="1:14" x14ac:dyDescent="0.3">
      <c r="A2454" t="s">
        <v>4875</v>
      </c>
      <c r="B2454" t="s">
        <v>4876</v>
      </c>
      <c r="C2454" t="s">
        <v>57</v>
      </c>
      <c r="D2454" t="s">
        <v>17</v>
      </c>
      <c r="E2454" t="s">
        <v>18</v>
      </c>
      <c r="F2454">
        <v>5729</v>
      </c>
      <c r="G2454">
        <v>30</v>
      </c>
      <c r="H2454">
        <v>4010</v>
      </c>
      <c r="I2454">
        <v>4.4000000000000004</v>
      </c>
      <c r="J2454">
        <v>67</v>
      </c>
      <c r="K2454">
        <v>2</v>
      </c>
      <c r="L2454">
        <v>8020</v>
      </c>
      <c r="M2454" s="1">
        <v>45459</v>
      </c>
      <c r="N2454" t="s">
        <v>38</v>
      </c>
    </row>
    <row r="2455" spans="1:14" x14ac:dyDescent="0.3">
      <c r="A2455" t="s">
        <v>4877</v>
      </c>
      <c r="B2455" t="s">
        <v>4878</v>
      </c>
      <c r="C2455" t="s">
        <v>52</v>
      </c>
      <c r="D2455" t="s">
        <v>46</v>
      </c>
      <c r="E2455" t="s">
        <v>18</v>
      </c>
      <c r="F2455">
        <v>9159</v>
      </c>
      <c r="G2455">
        <v>50</v>
      </c>
      <c r="H2455">
        <v>4580</v>
      </c>
      <c r="I2455">
        <v>4.4000000000000004</v>
      </c>
      <c r="J2455">
        <v>198</v>
      </c>
      <c r="K2455">
        <v>1</v>
      </c>
      <c r="L2455">
        <v>4580</v>
      </c>
      <c r="M2455" s="1">
        <v>45864</v>
      </c>
      <c r="N2455" t="s">
        <v>78</v>
      </c>
    </row>
    <row r="2456" spans="1:14" x14ac:dyDescent="0.3">
      <c r="A2456" t="s">
        <v>4879</v>
      </c>
      <c r="B2456" t="s">
        <v>4880</v>
      </c>
      <c r="C2456" t="s">
        <v>37</v>
      </c>
      <c r="D2456" t="s">
        <v>28</v>
      </c>
      <c r="E2456" t="s">
        <v>34</v>
      </c>
      <c r="F2456">
        <v>5392</v>
      </c>
      <c r="G2456">
        <v>25</v>
      </c>
      <c r="H2456">
        <v>4044</v>
      </c>
      <c r="I2456">
        <v>4.2</v>
      </c>
      <c r="J2456">
        <v>193</v>
      </c>
      <c r="K2456">
        <v>3</v>
      </c>
      <c r="L2456">
        <v>12132</v>
      </c>
      <c r="M2456" s="1">
        <v>45296</v>
      </c>
      <c r="N2456" t="s">
        <v>42</v>
      </c>
    </row>
    <row r="2457" spans="1:14" x14ac:dyDescent="0.3">
      <c r="A2457" t="s">
        <v>4881</v>
      </c>
      <c r="B2457" t="s">
        <v>4882</v>
      </c>
      <c r="C2457" t="s">
        <v>37</v>
      </c>
      <c r="D2457" t="s">
        <v>33</v>
      </c>
      <c r="E2457" t="s">
        <v>18</v>
      </c>
      <c r="F2457">
        <v>1722</v>
      </c>
      <c r="G2457">
        <v>50</v>
      </c>
      <c r="H2457">
        <v>861</v>
      </c>
      <c r="I2457">
        <v>4.7</v>
      </c>
      <c r="J2457">
        <v>120</v>
      </c>
      <c r="K2457">
        <v>1</v>
      </c>
      <c r="L2457">
        <v>861</v>
      </c>
      <c r="M2457" s="1">
        <v>45685</v>
      </c>
      <c r="N2457" t="s">
        <v>71</v>
      </c>
    </row>
    <row r="2458" spans="1:14" x14ac:dyDescent="0.3">
      <c r="A2458" t="s">
        <v>4883</v>
      </c>
      <c r="B2458" t="s">
        <v>4884</v>
      </c>
      <c r="C2458" t="s">
        <v>57</v>
      </c>
      <c r="D2458" t="s">
        <v>23</v>
      </c>
      <c r="E2458" t="s">
        <v>34</v>
      </c>
      <c r="F2458">
        <v>1291</v>
      </c>
      <c r="G2458">
        <v>15</v>
      </c>
      <c r="H2458">
        <v>1097</v>
      </c>
      <c r="I2458">
        <v>3.8</v>
      </c>
      <c r="J2458">
        <v>160</v>
      </c>
      <c r="K2458">
        <v>3</v>
      </c>
      <c r="L2458">
        <v>3291</v>
      </c>
      <c r="M2458" s="1">
        <v>45671</v>
      </c>
      <c r="N2458" t="s">
        <v>38</v>
      </c>
    </row>
    <row r="2459" spans="1:14" x14ac:dyDescent="0.3">
      <c r="A2459" t="s">
        <v>4885</v>
      </c>
      <c r="B2459" t="s">
        <v>4886</v>
      </c>
      <c r="C2459" t="s">
        <v>88</v>
      </c>
      <c r="D2459" t="s">
        <v>109</v>
      </c>
      <c r="E2459" t="s">
        <v>161</v>
      </c>
      <c r="F2459">
        <v>2883</v>
      </c>
      <c r="G2459">
        <v>40</v>
      </c>
      <c r="H2459">
        <v>1730</v>
      </c>
      <c r="I2459">
        <v>4.0999999999999996</v>
      </c>
      <c r="J2459">
        <v>12</v>
      </c>
      <c r="K2459">
        <v>1</v>
      </c>
      <c r="L2459">
        <v>1730</v>
      </c>
      <c r="M2459" s="1">
        <v>45869</v>
      </c>
      <c r="N2459" t="s">
        <v>168</v>
      </c>
    </row>
    <row r="2460" spans="1:14" x14ac:dyDescent="0.3">
      <c r="A2460" t="s">
        <v>4887</v>
      </c>
      <c r="B2460" t="s">
        <v>4888</v>
      </c>
      <c r="C2460" t="s">
        <v>27</v>
      </c>
      <c r="D2460" t="s">
        <v>17</v>
      </c>
      <c r="E2460" t="s">
        <v>34</v>
      </c>
      <c r="F2460">
        <v>4882</v>
      </c>
      <c r="G2460">
        <v>20</v>
      </c>
      <c r="H2460">
        <v>3906</v>
      </c>
      <c r="I2460">
        <v>3.2</v>
      </c>
      <c r="J2460">
        <v>165</v>
      </c>
      <c r="K2460">
        <v>4</v>
      </c>
      <c r="L2460">
        <v>15624</v>
      </c>
      <c r="M2460" s="1">
        <v>45410</v>
      </c>
      <c r="N2460" t="s">
        <v>29</v>
      </c>
    </row>
    <row r="2461" spans="1:14" x14ac:dyDescent="0.3">
      <c r="A2461" t="s">
        <v>4889</v>
      </c>
      <c r="B2461" t="s">
        <v>4890</v>
      </c>
      <c r="C2461" t="s">
        <v>116</v>
      </c>
      <c r="D2461" t="s">
        <v>33</v>
      </c>
      <c r="E2461" t="s">
        <v>18</v>
      </c>
      <c r="F2461">
        <v>3629</v>
      </c>
      <c r="G2461">
        <v>30</v>
      </c>
      <c r="H2461">
        <v>2540</v>
      </c>
      <c r="I2461">
        <v>3.8</v>
      </c>
      <c r="J2461">
        <v>62</v>
      </c>
      <c r="K2461">
        <v>1</v>
      </c>
      <c r="L2461">
        <v>2540</v>
      </c>
      <c r="M2461" s="1">
        <v>45691</v>
      </c>
      <c r="N2461" t="s">
        <v>42</v>
      </c>
    </row>
    <row r="2462" spans="1:14" x14ac:dyDescent="0.3">
      <c r="A2462" t="s">
        <v>4891</v>
      </c>
      <c r="B2462" t="s">
        <v>4892</v>
      </c>
      <c r="C2462" t="s">
        <v>22</v>
      </c>
      <c r="D2462" t="s">
        <v>53</v>
      </c>
      <c r="E2462" t="s">
        <v>34</v>
      </c>
      <c r="F2462">
        <v>2386</v>
      </c>
      <c r="G2462">
        <v>10</v>
      </c>
      <c r="H2462">
        <v>2147</v>
      </c>
      <c r="I2462">
        <v>4.5999999999999996</v>
      </c>
      <c r="J2462">
        <v>35</v>
      </c>
      <c r="K2462">
        <v>2</v>
      </c>
      <c r="L2462">
        <v>4294</v>
      </c>
      <c r="M2462" s="1">
        <v>45577</v>
      </c>
      <c r="N2462" t="s">
        <v>58</v>
      </c>
    </row>
    <row r="2463" spans="1:14" x14ac:dyDescent="0.3">
      <c r="A2463" t="s">
        <v>4893</v>
      </c>
      <c r="B2463" t="s">
        <v>4894</v>
      </c>
      <c r="C2463" t="s">
        <v>16</v>
      </c>
      <c r="D2463" t="s">
        <v>53</v>
      </c>
      <c r="E2463" t="s">
        <v>34</v>
      </c>
      <c r="F2463">
        <v>7610</v>
      </c>
      <c r="G2463">
        <v>60</v>
      </c>
      <c r="H2463">
        <v>3044</v>
      </c>
      <c r="I2463">
        <v>4.4000000000000004</v>
      </c>
      <c r="J2463">
        <v>38</v>
      </c>
      <c r="K2463">
        <v>2</v>
      </c>
      <c r="L2463">
        <v>6088</v>
      </c>
      <c r="M2463" s="1">
        <v>45787</v>
      </c>
      <c r="N2463" t="s">
        <v>91</v>
      </c>
    </row>
    <row r="2464" spans="1:14" x14ac:dyDescent="0.3">
      <c r="A2464" t="s">
        <v>4895</v>
      </c>
      <c r="B2464" t="s">
        <v>4896</v>
      </c>
      <c r="C2464" t="s">
        <v>45</v>
      </c>
      <c r="D2464" t="s">
        <v>41</v>
      </c>
      <c r="E2464" t="s">
        <v>34</v>
      </c>
      <c r="F2464">
        <v>2334</v>
      </c>
      <c r="G2464">
        <v>10</v>
      </c>
      <c r="H2464">
        <v>2101</v>
      </c>
      <c r="I2464">
        <v>2.9</v>
      </c>
      <c r="J2464">
        <v>39</v>
      </c>
      <c r="K2464">
        <v>2</v>
      </c>
      <c r="L2464">
        <v>4202</v>
      </c>
      <c r="M2464" s="1">
        <v>45736</v>
      </c>
      <c r="N2464" t="s">
        <v>102</v>
      </c>
    </row>
    <row r="2465" spans="1:14" x14ac:dyDescent="0.3">
      <c r="A2465" t="s">
        <v>4897</v>
      </c>
      <c r="B2465" t="s">
        <v>4898</v>
      </c>
      <c r="C2465" t="s">
        <v>27</v>
      </c>
      <c r="D2465" t="s">
        <v>41</v>
      </c>
      <c r="E2465" t="s">
        <v>18</v>
      </c>
      <c r="F2465">
        <v>1936</v>
      </c>
      <c r="G2465">
        <v>25</v>
      </c>
      <c r="H2465">
        <v>1452</v>
      </c>
      <c r="I2465">
        <v>5</v>
      </c>
      <c r="J2465">
        <v>172</v>
      </c>
      <c r="K2465">
        <v>1</v>
      </c>
      <c r="L2465">
        <v>1452</v>
      </c>
      <c r="M2465" s="1">
        <v>45564</v>
      </c>
      <c r="N2465" t="s">
        <v>61</v>
      </c>
    </row>
    <row r="2466" spans="1:14" x14ac:dyDescent="0.3">
      <c r="A2466" t="s">
        <v>4899</v>
      </c>
      <c r="B2466" t="s">
        <v>4900</v>
      </c>
      <c r="C2466" t="s">
        <v>116</v>
      </c>
      <c r="D2466" t="s">
        <v>46</v>
      </c>
      <c r="E2466" t="s">
        <v>161</v>
      </c>
      <c r="F2466">
        <v>3757</v>
      </c>
      <c r="G2466">
        <v>70</v>
      </c>
      <c r="H2466">
        <v>1127</v>
      </c>
      <c r="I2466">
        <v>4.2</v>
      </c>
      <c r="J2466">
        <v>171</v>
      </c>
      <c r="K2466">
        <v>1</v>
      </c>
      <c r="L2466">
        <v>1127</v>
      </c>
      <c r="M2466" s="1">
        <v>45665</v>
      </c>
      <c r="N2466" t="s">
        <v>42</v>
      </c>
    </row>
    <row r="2467" spans="1:14" x14ac:dyDescent="0.3">
      <c r="A2467" t="s">
        <v>4901</v>
      </c>
      <c r="B2467" t="s">
        <v>4902</v>
      </c>
      <c r="C2467" t="s">
        <v>116</v>
      </c>
      <c r="D2467" t="s">
        <v>46</v>
      </c>
      <c r="E2467" t="s">
        <v>18</v>
      </c>
      <c r="F2467">
        <v>2734</v>
      </c>
      <c r="G2467">
        <v>30</v>
      </c>
      <c r="H2467">
        <v>1914</v>
      </c>
      <c r="I2467">
        <v>4.2</v>
      </c>
      <c r="J2467">
        <v>26</v>
      </c>
      <c r="K2467">
        <v>5</v>
      </c>
      <c r="L2467">
        <v>9570</v>
      </c>
      <c r="M2467" s="1">
        <v>46012</v>
      </c>
      <c r="N2467" t="s">
        <v>61</v>
      </c>
    </row>
    <row r="2468" spans="1:14" x14ac:dyDescent="0.3">
      <c r="A2468" t="s">
        <v>4903</v>
      </c>
      <c r="B2468" t="s">
        <v>4904</v>
      </c>
      <c r="C2468" t="s">
        <v>57</v>
      </c>
      <c r="D2468" t="s">
        <v>28</v>
      </c>
      <c r="E2468" t="s">
        <v>34</v>
      </c>
      <c r="F2468">
        <v>6493</v>
      </c>
      <c r="G2468">
        <v>15</v>
      </c>
      <c r="H2468">
        <v>5519</v>
      </c>
      <c r="I2468">
        <v>3.8</v>
      </c>
      <c r="J2468">
        <v>48</v>
      </c>
      <c r="K2468">
        <v>2</v>
      </c>
      <c r="L2468">
        <v>11038</v>
      </c>
      <c r="M2468" s="1">
        <v>45634</v>
      </c>
      <c r="N2468" t="s">
        <v>168</v>
      </c>
    </row>
    <row r="2469" spans="1:14" x14ac:dyDescent="0.3">
      <c r="A2469" t="s">
        <v>4905</v>
      </c>
      <c r="B2469" t="s">
        <v>4906</v>
      </c>
      <c r="C2469" t="s">
        <v>57</v>
      </c>
      <c r="D2469" t="s">
        <v>109</v>
      </c>
      <c r="E2469" t="s">
        <v>161</v>
      </c>
      <c r="F2469">
        <v>883</v>
      </c>
      <c r="G2469">
        <v>0</v>
      </c>
      <c r="H2469">
        <v>883</v>
      </c>
      <c r="I2469">
        <v>3.9</v>
      </c>
      <c r="J2469">
        <v>97</v>
      </c>
      <c r="K2469">
        <v>2</v>
      </c>
      <c r="L2469">
        <v>1766</v>
      </c>
      <c r="M2469" s="1">
        <v>45447</v>
      </c>
      <c r="N2469" t="s">
        <v>71</v>
      </c>
    </row>
    <row r="2470" spans="1:14" x14ac:dyDescent="0.3">
      <c r="A2470" t="s">
        <v>4907</v>
      </c>
      <c r="B2470" t="s">
        <v>4908</v>
      </c>
      <c r="C2470" t="s">
        <v>37</v>
      </c>
      <c r="D2470" t="s">
        <v>109</v>
      </c>
      <c r="E2470" t="s">
        <v>18</v>
      </c>
      <c r="F2470">
        <v>2559</v>
      </c>
      <c r="G2470">
        <v>20</v>
      </c>
      <c r="H2470">
        <v>2047</v>
      </c>
      <c r="I2470">
        <v>4.2</v>
      </c>
      <c r="J2470">
        <v>306</v>
      </c>
      <c r="K2470">
        <v>2</v>
      </c>
      <c r="L2470">
        <v>4094</v>
      </c>
      <c r="M2470" s="1">
        <v>45977</v>
      </c>
      <c r="N2470" t="s">
        <v>141</v>
      </c>
    </row>
    <row r="2471" spans="1:14" x14ac:dyDescent="0.3">
      <c r="A2471" t="s">
        <v>4909</v>
      </c>
      <c r="B2471" t="s">
        <v>4910</v>
      </c>
      <c r="C2471" t="s">
        <v>45</v>
      </c>
      <c r="D2471" t="s">
        <v>53</v>
      </c>
      <c r="E2471" t="s">
        <v>34</v>
      </c>
      <c r="F2471">
        <v>2455</v>
      </c>
      <c r="G2471">
        <v>15</v>
      </c>
      <c r="H2471">
        <v>2087</v>
      </c>
      <c r="I2471">
        <v>4.4000000000000004</v>
      </c>
      <c r="J2471">
        <v>203</v>
      </c>
      <c r="K2471">
        <v>1</v>
      </c>
      <c r="L2471">
        <v>2087</v>
      </c>
      <c r="M2471" s="1">
        <v>46022</v>
      </c>
      <c r="N2471" t="s">
        <v>42</v>
      </c>
    </row>
    <row r="2472" spans="1:14" x14ac:dyDescent="0.3">
      <c r="A2472" t="s">
        <v>4911</v>
      </c>
      <c r="B2472" t="s">
        <v>4912</v>
      </c>
      <c r="C2472" t="s">
        <v>32</v>
      </c>
      <c r="D2472" t="s">
        <v>46</v>
      </c>
      <c r="E2472" t="s">
        <v>18</v>
      </c>
      <c r="F2472">
        <v>6137</v>
      </c>
      <c r="G2472">
        <v>25</v>
      </c>
      <c r="H2472">
        <v>4603</v>
      </c>
      <c r="I2472">
        <v>4.3</v>
      </c>
      <c r="J2472">
        <v>78</v>
      </c>
      <c r="K2472">
        <v>1</v>
      </c>
      <c r="L2472">
        <v>4603</v>
      </c>
      <c r="M2472" s="1">
        <v>45550</v>
      </c>
      <c r="N2472" t="s">
        <v>189</v>
      </c>
    </row>
    <row r="2473" spans="1:14" x14ac:dyDescent="0.3">
      <c r="A2473" t="s">
        <v>4913</v>
      </c>
      <c r="B2473" t="s">
        <v>4914</v>
      </c>
      <c r="C2473" t="s">
        <v>52</v>
      </c>
      <c r="D2473" t="s">
        <v>28</v>
      </c>
      <c r="E2473" t="s">
        <v>34</v>
      </c>
      <c r="F2473">
        <v>7644</v>
      </c>
      <c r="G2473">
        <v>15</v>
      </c>
      <c r="H2473">
        <v>6497</v>
      </c>
      <c r="I2473">
        <v>3.8</v>
      </c>
      <c r="J2473">
        <v>165</v>
      </c>
      <c r="K2473">
        <v>1</v>
      </c>
      <c r="L2473">
        <v>6497</v>
      </c>
      <c r="M2473" s="1">
        <v>45798</v>
      </c>
      <c r="N2473" t="s">
        <v>58</v>
      </c>
    </row>
    <row r="2474" spans="1:14" x14ac:dyDescent="0.3">
      <c r="A2474" t="s">
        <v>4915</v>
      </c>
      <c r="B2474" t="s">
        <v>4916</v>
      </c>
      <c r="C2474" t="s">
        <v>57</v>
      </c>
      <c r="D2474" t="s">
        <v>46</v>
      </c>
      <c r="E2474" t="s">
        <v>34</v>
      </c>
      <c r="F2474">
        <v>6575</v>
      </c>
      <c r="G2474">
        <v>20</v>
      </c>
      <c r="H2474">
        <v>5260</v>
      </c>
      <c r="I2474">
        <v>3.6</v>
      </c>
      <c r="J2474">
        <v>421</v>
      </c>
      <c r="K2474">
        <v>1</v>
      </c>
      <c r="L2474">
        <v>5260</v>
      </c>
      <c r="M2474" s="1">
        <v>45898</v>
      </c>
      <c r="N2474" t="s">
        <v>85</v>
      </c>
    </row>
    <row r="2475" spans="1:14" x14ac:dyDescent="0.3">
      <c r="A2475" t="s">
        <v>4917</v>
      </c>
      <c r="B2475" t="s">
        <v>4918</v>
      </c>
      <c r="C2475" t="s">
        <v>16</v>
      </c>
      <c r="D2475" t="s">
        <v>109</v>
      </c>
      <c r="E2475" t="s">
        <v>18</v>
      </c>
      <c r="F2475">
        <v>756</v>
      </c>
      <c r="G2475">
        <v>30</v>
      </c>
      <c r="H2475">
        <v>529</v>
      </c>
      <c r="I2475">
        <v>3.6</v>
      </c>
      <c r="J2475">
        <v>50</v>
      </c>
      <c r="K2475">
        <v>1</v>
      </c>
      <c r="L2475">
        <v>529</v>
      </c>
      <c r="M2475" s="1">
        <v>45436</v>
      </c>
      <c r="N2475" t="s">
        <v>61</v>
      </c>
    </row>
    <row r="2476" spans="1:14" x14ac:dyDescent="0.3">
      <c r="A2476" t="s">
        <v>4919</v>
      </c>
      <c r="B2476" t="s">
        <v>4920</v>
      </c>
      <c r="C2476" t="s">
        <v>22</v>
      </c>
      <c r="D2476" t="s">
        <v>23</v>
      </c>
      <c r="E2476" t="s">
        <v>34</v>
      </c>
      <c r="F2476">
        <v>4653</v>
      </c>
      <c r="G2476">
        <v>30</v>
      </c>
      <c r="H2476">
        <v>3257</v>
      </c>
      <c r="I2476">
        <v>4.5999999999999996</v>
      </c>
      <c r="J2476">
        <v>291</v>
      </c>
      <c r="K2476">
        <v>1</v>
      </c>
      <c r="L2476">
        <v>3257</v>
      </c>
      <c r="M2476" s="1">
        <v>45316</v>
      </c>
      <c r="N2476" t="s">
        <v>24</v>
      </c>
    </row>
    <row r="2477" spans="1:14" x14ac:dyDescent="0.3">
      <c r="A2477" t="s">
        <v>4921</v>
      </c>
      <c r="B2477" t="s">
        <v>4922</v>
      </c>
      <c r="C2477" t="s">
        <v>88</v>
      </c>
      <c r="D2477" t="s">
        <v>46</v>
      </c>
      <c r="E2477" t="s">
        <v>74</v>
      </c>
      <c r="F2477">
        <v>4039</v>
      </c>
      <c r="G2477">
        <v>20</v>
      </c>
      <c r="H2477">
        <v>3231</v>
      </c>
      <c r="I2477">
        <v>4.5999999999999996</v>
      </c>
      <c r="J2477">
        <v>591</v>
      </c>
      <c r="K2477">
        <v>1</v>
      </c>
      <c r="L2477">
        <v>3231</v>
      </c>
      <c r="M2477" s="1">
        <v>45350</v>
      </c>
      <c r="N2477" t="s">
        <v>42</v>
      </c>
    </row>
    <row r="2478" spans="1:14" x14ac:dyDescent="0.3">
      <c r="A2478" t="s">
        <v>4923</v>
      </c>
      <c r="B2478" t="s">
        <v>4924</v>
      </c>
      <c r="C2478" t="s">
        <v>52</v>
      </c>
      <c r="D2478" t="s">
        <v>17</v>
      </c>
      <c r="E2478" t="s">
        <v>34</v>
      </c>
      <c r="F2478">
        <v>5891</v>
      </c>
      <c r="G2478">
        <v>30</v>
      </c>
      <c r="H2478">
        <v>4124</v>
      </c>
      <c r="I2478">
        <v>4.3</v>
      </c>
      <c r="J2478">
        <v>168</v>
      </c>
      <c r="K2478">
        <v>2</v>
      </c>
      <c r="L2478">
        <v>8248</v>
      </c>
      <c r="M2478" s="1">
        <v>45383</v>
      </c>
      <c r="N2478" t="s">
        <v>78</v>
      </c>
    </row>
    <row r="2479" spans="1:14" x14ac:dyDescent="0.3">
      <c r="A2479" t="s">
        <v>4925</v>
      </c>
      <c r="B2479" t="s">
        <v>4926</v>
      </c>
      <c r="C2479" t="s">
        <v>45</v>
      </c>
      <c r="D2479" t="s">
        <v>109</v>
      </c>
      <c r="E2479" t="s">
        <v>161</v>
      </c>
      <c r="F2479">
        <v>2927</v>
      </c>
      <c r="G2479">
        <v>25</v>
      </c>
      <c r="H2479">
        <v>2195</v>
      </c>
      <c r="I2479">
        <v>4.5999999999999996</v>
      </c>
      <c r="J2479">
        <v>24</v>
      </c>
      <c r="K2479">
        <v>1</v>
      </c>
      <c r="L2479">
        <v>2195</v>
      </c>
      <c r="M2479" s="1">
        <v>45825</v>
      </c>
      <c r="N2479" t="s">
        <v>29</v>
      </c>
    </row>
    <row r="2480" spans="1:14" x14ac:dyDescent="0.3">
      <c r="A2480" t="s">
        <v>4927</v>
      </c>
      <c r="B2480" t="s">
        <v>4928</v>
      </c>
      <c r="C2480" t="s">
        <v>37</v>
      </c>
      <c r="D2480" t="s">
        <v>109</v>
      </c>
      <c r="E2480" t="s">
        <v>18</v>
      </c>
      <c r="F2480">
        <v>3176</v>
      </c>
      <c r="G2480">
        <v>25</v>
      </c>
      <c r="H2480">
        <v>2382</v>
      </c>
      <c r="I2480">
        <v>4</v>
      </c>
      <c r="J2480">
        <v>20</v>
      </c>
      <c r="K2480">
        <v>1</v>
      </c>
      <c r="L2480">
        <v>2382</v>
      </c>
      <c r="M2480" s="1">
        <v>45577</v>
      </c>
      <c r="N2480" t="s">
        <v>19</v>
      </c>
    </row>
    <row r="2481" spans="1:14" x14ac:dyDescent="0.3">
      <c r="A2481" t="s">
        <v>4929</v>
      </c>
      <c r="B2481" t="s">
        <v>1964</v>
      </c>
      <c r="C2481" t="s">
        <v>45</v>
      </c>
      <c r="D2481" t="s">
        <v>109</v>
      </c>
      <c r="E2481" t="s">
        <v>161</v>
      </c>
      <c r="F2481">
        <v>1432</v>
      </c>
      <c r="G2481">
        <v>0</v>
      </c>
      <c r="H2481">
        <v>1432</v>
      </c>
      <c r="I2481">
        <v>4.5</v>
      </c>
      <c r="J2481">
        <v>83</v>
      </c>
      <c r="K2481">
        <v>2</v>
      </c>
      <c r="L2481">
        <v>2864</v>
      </c>
      <c r="M2481" s="1">
        <v>45940</v>
      </c>
      <c r="N2481" t="s">
        <v>91</v>
      </c>
    </row>
    <row r="2482" spans="1:14" x14ac:dyDescent="0.3">
      <c r="A2482" t="s">
        <v>4930</v>
      </c>
      <c r="B2482" t="s">
        <v>4931</v>
      </c>
      <c r="C2482" t="s">
        <v>32</v>
      </c>
      <c r="D2482" t="s">
        <v>17</v>
      </c>
      <c r="E2482" t="s">
        <v>34</v>
      </c>
      <c r="F2482">
        <v>4216</v>
      </c>
      <c r="G2482">
        <v>15</v>
      </c>
      <c r="H2482">
        <v>3584</v>
      </c>
      <c r="I2482">
        <v>4.4000000000000004</v>
      </c>
      <c r="J2482">
        <v>133</v>
      </c>
      <c r="K2482">
        <v>1</v>
      </c>
      <c r="L2482">
        <v>3584</v>
      </c>
      <c r="M2482" s="1">
        <v>45376</v>
      </c>
      <c r="N2482" t="s">
        <v>58</v>
      </c>
    </row>
    <row r="2483" spans="1:14" x14ac:dyDescent="0.3">
      <c r="A2483" t="s">
        <v>4932</v>
      </c>
      <c r="B2483" t="s">
        <v>4933</v>
      </c>
      <c r="C2483" t="s">
        <v>37</v>
      </c>
      <c r="D2483" t="s">
        <v>23</v>
      </c>
      <c r="E2483" t="s">
        <v>34</v>
      </c>
      <c r="F2483">
        <v>3926</v>
      </c>
      <c r="G2483">
        <v>30</v>
      </c>
      <c r="H2483">
        <v>2748</v>
      </c>
      <c r="I2483">
        <v>4.5</v>
      </c>
      <c r="J2483">
        <v>52</v>
      </c>
      <c r="K2483">
        <v>5</v>
      </c>
      <c r="L2483">
        <v>13740</v>
      </c>
      <c r="M2483" s="1">
        <v>45760</v>
      </c>
      <c r="N2483" t="s">
        <v>61</v>
      </c>
    </row>
    <row r="2484" spans="1:14" x14ac:dyDescent="0.3">
      <c r="A2484" t="s">
        <v>4934</v>
      </c>
      <c r="B2484" t="s">
        <v>4935</v>
      </c>
      <c r="C2484" t="s">
        <v>32</v>
      </c>
      <c r="D2484" t="s">
        <v>23</v>
      </c>
      <c r="E2484" t="s">
        <v>18</v>
      </c>
      <c r="F2484">
        <v>3647</v>
      </c>
      <c r="G2484">
        <v>30</v>
      </c>
      <c r="H2484">
        <v>2553</v>
      </c>
      <c r="I2484">
        <v>3.6</v>
      </c>
      <c r="J2484">
        <v>408</v>
      </c>
      <c r="K2484">
        <v>1</v>
      </c>
      <c r="L2484">
        <v>2553</v>
      </c>
      <c r="M2484" s="1">
        <v>45542</v>
      </c>
      <c r="N2484" t="s">
        <v>61</v>
      </c>
    </row>
    <row r="2485" spans="1:14" x14ac:dyDescent="0.3">
      <c r="A2485" t="s">
        <v>4936</v>
      </c>
      <c r="B2485" t="s">
        <v>4937</v>
      </c>
      <c r="C2485" t="s">
        <v>88</v>
      </c>
      <c r="D2485" t="s">
        <v>53</v>
      </c>
      <c r="E2485" t="s">
        <v>74</v>
      </c>
      <c r="F2485">
        <v>5900</v>
      </c>
      <c r="G2485">
        <v>15</v>
      </c>
      <c r="H2485">
        <v>5015</v>
      </c>
      <c r="I2485">
        <v>2.9</v>
      </c>
      <c r="J2485">
        <v>161</v>
      </c>
      <c r="K2485">
        <v>1</v>
      </c>
      <c r="L2485">
        <v>5015</v>
      </c>
      <c r="M2485" s="1">
        <v>45890</v>
      </c>
      <c r="N2485" t="s">
        <v>29</v>
      </c>
    </row>
    <row r="2486" spans="1:14" x14ac:dyDescent="0.3">
      <c r="A2486" t="s">
        <v>4938</v>
      </c>
      <c r="B2486" t="s">
        <v>4939</v>
      </c>
      <c r="C2486" t="s">
        <v>52</v>
      </c>
      <c r="D2486" t="s">
        <v>17</v>
      </c>
      <c r="E2486" t="s">
        <v>34</v>
      </c>
      <c r="F2486">
        <v>4333</v>
      </c>
      <c r="G2486">
        <v>30</v>
      </c>
      <c r="H2486">
        <v>3033</v>
      </c>
      <c r="I2486">
        <v>4.2</v>
      </c>
      <c r="J2486">
        <v>32</v>
      </c>
      <c r="K2486">
        <v>1</v>
      </c>
      <c r="L2486">
        <v>3033</v>
      </c>
      <c r="M2486" s="1">
        <v>45398</v>
      </c>
      <c r="N2486" t="s">
        <v>189</v>
      </c>
    </row>
    <row r="2487" spans="1:14" x14ac:dyDescent="0.3">
      <c r="A2487" t="s">
        <v>4940</v>
      </c>
      <c r="B2487" t="s">
        <v>4941</v>
      </c>
      <c r="C2487" t="s">
        <v>27</v>
      </c>
      <c r="D2487" t="s">
        <v>23</v>
      </c>
      <c r="E2487" t="s">
        <v>34</v>
      </c>
      <c r="F2487">
        <v>4051</v>
      </c>
      <c r="G2487">
        <v>40</v>
      </c>
      <c r="H2487">
        <v>2431</v>
      </c>
      <c r="I2487">
        <v>3.1</v>
      </c>
      <c r="J2487">
        <v>547</v>
      </c>
      <c r="K2487">
        <v>1</v>
      </c>
      <c r="L2487">
        <v>2431</v>
      </c>
      <c r="M2487" s="1">
        <v>45847</v>
      </c>
      <c r="N2487" t="s">
        <v>42</v>
      </c>
    </row>
    <row r="2488" spans="1:14" x14ac:dyDescent="0.3">
      <c r="A2488" t="s">
        <v>4942</v>
      </c>
      <c r="B2488" t="s">
        <v>4943</v>
      </c>
      <c r="C2488" t="s">
        <v>52</v>
      </c>
      <c r="D2488" t="s">
        <v>33</v>
      </c>
      <c r="E2488" t="s">
        <v>18</v>
      </c>
      <c r="F2488">
        <v>1149</v>
      </c>
      <c r="G2488">
        <v>30</v>
      </c>
      <c r="H2488">
        <v>804</v>
      </c>
      <c r="I2488">
        <v>3.9</v>
      </c>
      <c r="J2488">
        <v>90</v>
      </c>
      <c r="K2488">
        <v>3</v>
      </c>
      <c r="L2488">
        <v>2412</v>
      </c>
      <c r="M2488" s="1">
        <v>45947</v>
      </c>
      <c r="N2488" t="s">
        <v>85</v>
      </c>
    </row>
    <row r="2489" spans="1:14" x14ac:dyDescent="0.3">
      <c r="A2489" t="s">
        <v>4944</v>
      </c>
      <c r="B2489" t="s">
        <v>4945</v>
      </c>
      <c r="C2489" t="s">
        <v>116</v>
      </c>
      <c r="D2489" t="s">
        <v>46</v>
      </c>
      <c r="E2489" t="s">
        <v>34</v>
      </c>
      <c r="F2489">
        <v>8455</v>
      </c>
      <c r="G2489">
        <v>20</v>
      </c>
      <c r="H2489">
        <v>6764</v>
      </c>
      <c r="I2489">
        <v>3</v>
      </c>
      <c r="J2489">
        <v>200</v>
      </c>
      <c r="K2489">
        <v>1</v>
      </c>
      <c r="L2489">
        <v>6764</v>
      </c>
      <c r="M2489" s="1">
        <v>45999</v>
      </c>
      <c r="N2489" t="s">
        <v>64</v>
      </c>
    </row>
    <row r="2490" spans="1:14" x14ac:dyDescent="0.3">
      <c r="A2490" t="s">
        <v>4946</v>
      </c>
      <c r="B2490" t="s">
        <v>4947</v>
      </c>
      <c r="C2490" t="s">
        <v>27</v>
      </c>
      <c r="D2490" t="s">
        <v>41</v>
      </c>
      <c r="E2490" t="s">
        <v>34</v>
      </c>
      <c r="F2490">
        <v>1720</v>
      </c>
      <c r="G2490">
        <v>15</v>
      </c>
      <c r="H2490">
        <v>1462</v>
      </c>
      <c r="I2490">
        <v>4.7</v>
      </c>
      <c r="J2490">
        <v>81</v>
      </c>
      <c r="K2490">
        <v>3</v>
      </c>
      <c r="L2490">
        <v>4386</v>
      </c>
      <c r="M2490" s="1">
        <v>45908</v>
      </c>
      <c r="N2490" t="s">
        <v>24</v>
      </c>
    </row>
    <row r="2491" spans="1:14" x14ac:dyDescent="0.3">
      <c r="A2491" t="s">
        <v>4948</v>
      </c>
      <c r="B2491" t="s">
        <v>4949</v>
      </c>
      <c r="C2491" t="s">
        <v>16</v>
      </c>
      <c r="D2491" t="s">
        <v>17</v>
      </c>
      <c r="E2491" t="s">
        <v>34</v>
      </c>
      <c r="F2491">
        <v>6747</v>
      </c>
      <c r="G2491">
        <v>25</v>
      </c>
      <c r="H2491">
        <v>5060</v>
      </c>
      <c r="I2491">
        <v>4.5999999999999996</v>
      </c>
      <c r="J2491">
        <v>64</v>
      </c>
      <c r="K2491">
        <v>1</v>
      </c>
      <c r="L2491">
        <v>5060</v>
      </c>
      <c r="M2491" s="1">
        <v>45929</v>
      </c>
      <c r="N2491" t="s">
        <v>168</v>
      </c>
    </row>
    <row r="2492" spans="1:14" x14ac:dyDescent="0.3">
      <c r="A2492" t="s">
        <v>4950</v>
      </c>
      <c r="B2492" t="s">
        <v>4951</v>
      </c>
      <c r="C2492" t="s">
        <v>116</v>
      </c>
      <c r="D2492" t="s">
        <v>41</v>
      </c>
      <c r="E2492" t="s">
        <v>34</v>
      </c>
      <c r="F2492">
        <v>2421</v>
      </c>
      <c r="G2492">
        <v>20</v>
      </c>
      <c r="H2492">
        <v>1937</v>
      </c>
      <c r="I2492">
        <v>4.3</v>
      </c>
      <c r="J2492">
        <v>7</v>
      </c>
      <c r="K2492">
        <v>1</v>
      </c>
      <c r="L2492">
        <v>1937</v>
      </c>
      <c r="M2492" s="1">
        <v>45484</v>
      </c>
      <c r="N2492" t="s">
        <v>24</v>
      </c>
    </row>
    <row r="2493" spans="1:14" x14ac:dyDescent="0.3">
      <c r="A2493" t="s">
        <v>4952</v>
      </c>
      <c r="B2493" t="s">
        <v>4953</v>
      </c>
      <c r="C2493" t="s">
        <v>57</v>
      </c>
      <c r="D2493" t="s">
        <v>109</v>
      </c>
      <c r="E2493" t="s">
        <v>18</v>
      </c>
      <c r="F2493">
        <v>1681</v>
      </c>
      <c r="G2493">
        <v>10</v>
      </c>
      <c r="H2493">
        <v>1513</v>
      </c>
      <c r="I2493">
        <v>3.7</v>
      </c>
      <c r="J2493">
        <v>164</v>
      </c>
      <c r="K2493">
        <v>1</v>
      </c>
      <c r="L2493">
        <v>1513</v>
      </c>
      <c r="M2493" s="1">
        <v>45688</v>
      </c>
      <c r="N2493" t="s">
        <v>49</v>
      </c>
    </row>
    <row r="2494" spans="1:14" x14ac:dyDescent="0.3">
      <c r="A2494" t="s">
        <v>4954</v>
      </c>
      <c r="B2494" t="s">
        <v>4955</v>
      </c>
      <c r="C2494" t="s">
        <v>45</v>
      </c>
      <c r="D2494" t="s">
        <v>23</v>
      </c>
      <c r="E2494" t="s">
        <v>34</v>
      </c>
      <c r="F2494">
        <v>3677</v>
      </c>
      <c r="G2494">
        <v>40</v>
      </c>
      <c r="H2494">
        <v>2206</v>
      </c>
      <c r="I2494">
        <v>3.2</v>
      </c>
      <c r="J2494">
        <v>34</v>
      </c>
      <c r="K2494">
        <v>2</v>
      </c>
      <c r="L2494">
        <v>4412</v>
      </c>
      <c r="M2494" s="1">
        <v>45839</v>
      </c>
      <c r="N2494" t="s">
        <v>24</v>
      </c>
    </row>
    <row r="2495" spans="1:14" x14ac:dyDescent="0.3">
      <c r="A2495" t="s">
        <v>4956</v>
      </c>
      <c r="B2495" t="s">
        <v>4957</v>
      </c>
      <c r="C2495" t="s">
        <v>32</v>
      </c>
      <c r="D2495" t="s">
        <v>28</v>
      </c>
      <c r="E2495" t="s">
        <v>34</v>
      </c>
      <c r="F2495">
        <v>1312</v>
      </c>
      <c r="G2495">
        <v>10</v>
      </c>
      <c r="H2495">
        <v>1181</v>
      </c>
      <c r="I2495">
        <v>3</v>
      </c>
      <c r="J2495">
        <v>207</v>
      </c>
      <c r="K2495">
        <v>1</v>
      </c>
      <c r="L2495">
        <v>1181</v>
      </c>
      <c r="M2495" s="1">
        <v>45336</v>
      </c>
      <c r="N2495" t="s">
        <v>61</v>
      </c>
    </row>
    <row r="2496" spans="1:14" x14ac:dyDescent="0.3">
      <c r="A2496" t="s">
        <v>4958</v>
      </c>
      <c r="B2496" t="s">
        <v>4959</v>
      </c>
      <c r="C2496" t="s">
        <v>16</v>
      </c>
      <c r="D2496" t="s">
        <v>46</v>
      </c>
      <c r="E2496" t="s">
        <v>74</v>
      </c>
      <c r="F2496">
        <v>11446</v>
      </c>
      <c r="G2496">
        <v>20</v>
      </c>
      <c r="H2496">
        <v>9157</v>
      </c>
      <c r="I2496">
        <v>3.8</v>
      </c>
      <c r="J2496">
        <v>111</v>
      </c>
      <c r="K2496">
        <v>5</v>
      </c>
      <c r="L2496">
        <v>45785</v>
      </c>
      <c r="M2496" s="1">
        <v>45933</v>
      </c>
      <c r="N2496" t="s">
        <v>75</v>
      </c>
    </row>
    <row r="2497" spans="1:14" x14ac:dyDescent="0.3">
      <c r="A2497" t="s">
        <v>4960</v>
      </c>
      <c r="B2497" t="s">
        <v>3861</v>
      </c>
      <c r="C2497" t="s">
        <v>45</v>
      </c>
      <c r="D2497" t="s">
        <v>17</v>
      </c>
      <c r="E2497" t="s">
        <v>18</v>
      </c>
      <c r="F2497">
        <v>2001</v>
      </c>
      <c r="G2497">
        <v>10</v>
      </c>
      <c r="H2497">
        <v>1801</v>
      </c>
      <c r="I2497">
        <v>4.4000000000000004</v>
      </c>
      <c r="J2497">
        <v>282</v>
      </c>
      <c r="K2497">
        <v>1</v>
      </c>
      <c r="L2497">
        <v>1801</v>
      </c>
      <c r="M2497" s="1">
        <v>45305</v>
      </c>
      <c r="N2497" t="s">
        <v>19</v>
      </c>
    </row>
    <row r="2498" spans="1:14" x14ac:dyDescent="0.3">
      <c r="A2498" t="s">
        <v>4961</v>
      </c>
      <c r="B2498" t="s">
        <v>3076</v>
      </c>
      <c r="C2498" t="s">
        <v>22</v>
      </c>
      <c r="D2498" t="s">
        <v>53</v>
      </c>
      <c r="E2498" t="s">
        <v>34</v>
      </c>
      <c r="F2498">
        <v>2628</v>
      </c>
      <c r="G2498">
        <v>25</v>
      </c>
      <c r="H2498">
        <v>1971</v>
      </c>
      <c r="I2498">
        <v>3.9</v>
      </c>
      <c r="J2498">
        <v>120</v>
      </c>
      <c r="K2498">
        <v>1</v>
      </c>
      <c r="L2498">
        <v>1971</v>
      </c>
      <c r="M2498" s="1">
        <v>45950</v>
      </c>
      <c r="N2498" t="s">
        <v>150</v>
      </c>
    </row>
    <row r="2499" spans="1:14" x14ac:dyDescent="0.3">
      <c r="A2499" t="s">
        <v>4962</v>
      </c>
      <c r="B2499" t="s">
        <v>4963</v>
      </c>
      <c r="C2499" t="s">
        <v>116</v>
      </c>
      <c r="D2499" t="s">
        <v>46</v>
      </c>
      <c r="E2499" t="s">
        <v>34</v>
      </c>
      <c r="F2499">
        <v>4587</v>
      </c>
      <c r="G2499">
        <v>20</v>
      </c>
      <c r="H2499">
        <v>3670</v>
      </c>
      <c r="I2499">
        <v>4.4000000000000004</v>
      </c>
      <c r="J2499">
        <v>45</v>
      </c>
      <c r="K2499">
        <v>2</v>
      </c>
      <c r="L2499">
        <v>7340</v>
      </c>
      <c r="M2499" s="1">
        <v>45941</v>
      </c>
      <c r="N2499" t="s">
        <v>24</v>
      </c>
    </row>
    <row r="2500" spans="1:14" x14ac:dyDescent="0.3">
      <c r="A2500" t="s">
        <v>4964</v>
      </c>
      <c r="B2500" t="s">
        <v>4965</v>
      </c>
      <c r="C2500" t="s">
        <v>116</v>
      </c>
      <c r="D2500" t="s">
        <v>109</v>
      </c>
      <c r="E2500" t="s">
        <v>18</v>
      </c>
      <c r="F2500">
        <v>2531</v>
      </c>
      <c r="G2500">
        <v>25</v>
      </c>
      <c r="H2500">
        <v>1898</v>
      </c>
      <c r="I2500">
        <v>4.4000000000000004</v>
      </c>
      <c r="J2500">
        <v>8</v>
      </c>
      <c r="K2500">
        <v>4</v>
      </c>
      <c r="L2500">
        <v>7592</v>
      </c>
      <c r="M2500" s="1">
        <v>45559</v>
      </c>
      <c r="N2500" t="s">
        <v>85</v>
      </c>
    </row>
    <row r="2501" spans="1:14" x14ac:dyDescent="0.3">
      <c r="A2501" t="s">
        <v>4966</v>
      </c>
      <c r="B2501" t="s">
        <v>4967</v>
      </c>
      <c r="C2501" t="s">
        <v>116</v>
      </c>
      <c r="D2501" t="s">
        <v>28</v>
      </c>
      <c r="E2501" t="s">
        <v>34</v>
      </c>
      <c r="F2501">
        <v>3967</v>
      </c>
      <c r="G2501">
        <v>15</v>
      </c>
      <c r="H2501">
        <v>3372</v>
      </c>
      <c r="I2501">
        <v>4.4000000000000004</v>
      </c>
      <c r="J2501">
        <v>328</v>
      </c>
      <c r="K2501">
        <v>2</v>
      </c>
      <c r="L2501">
        <v>6744</v>
      </c>
      <c r="M2501" s="1">
        <v>45587</v>
      </c>
      <c r="N2501" t="s">
        <v>61</v>
      </c>
    </row>
    <row r="2502" spans="1:14" x14ac:dyDescent="0.3">
      <c r="A2502" t="s">
        <v>4968</v>
      </c>
      <c r="B2502" t="s">
        <v>4969</v>
      </c>
      <c r="C2502" t="s">
        <v>32</v>
      </c>
      <c r="D2502" t="s">
        <v>28</v>
      </c>
      <c r="E2502" t="s">
        <v>34</v>
      </c>
      <c r="F2502">
        <v>4193</v>
      </c>
      <c r="G2502">
        <v>50</v>
      </c>
      <c r="H2502">
        <v>2096</v>
      </c>
      <c r="I2502">
        <v>3.1</v>
      </c>
      <c r="J2502">
        <v>156</v>
      </c>
      <c r="K2502">
        <v>1</v>
      </c>
      <c r="L2502">
        <v>2096</v>
      </c>
      <c r="M2502" s="1">
        <v>45709</v>
      </c>
      <c r="N2502" t="s">
        <v>168</v>
      </c>
    </row>
    <row r="2503" spans="1:14" x14ac:dyDescent="0.3">
      <c r="A2503" t="s">
        <v>4970</v>
      </c>
      <c r="B2503" t="s">
        <v>4971</v>
      </c>
      <c r="C2503" t="s">
        <v>52</v>
      </c>
      <c r="D2503" t="s">
        <v>53</v>
      </c>
      <c r="E2503" t="s">
        <v>34</v>
      </c>
      <c r="F2503">
        <v>3754</v>
      </c>
      <c r="G2503">
        <v>25</v>
      </c>
      <c r="H2503">
        <v>2816</v>
      </c>
      <c r="I2503">
        <v>3.7</v>
      </c>
      <c r="J2503">
        <v>30</v>
      </c>
      <c r="K2503">
        <v>4</v>
      </c>
      <c r="L2503">
        <v>11264</v>
      </c>
      <c r="M2503" s="1">
        <v>45516</v>
      </c>
      <c r="N2503" t="s">
        <v>141</v>
      </c>
    </row>
    <row r="2504" spans="1:14" x14ac:dyDescent="0.3">
      <c r="A2504" t="s">
        <v>4972</v>
      </c>
      <c r="B2504" t="s">
        <v>4973</v>
      </c>
      <c r="C2504" t="s">
        <v>16</v>
      </c>
      <c r="D2504" t="s">
        <v>41</v>
      </c>
      <c r="E2504" t="s">
        <v>74</v>
      </c>
      <c r="F2504">
        <v>2576</v>
      </c>
      <c r="G2504">
        <v>40</v>
      </c>
      <c r="H2504">
        <v>1546</v>
      </c>
      <c r="I2504">
        <v>4.3</v>
      </c>
      <c r="J2504">
        <v>64</v>
      </c>
      <c r="K2504">
        <v>1</v>
      </c>
      <c r="L2504">
        <v>1546</v>
      </c>
      <c r="M2504" s="1">
        <v>45720</v>
      </c>
      <c r="N2504" t="s">
        <v>102</v>
      </c>
    </row>
    <row r="2505" spans="1:14" x14ac:dyDescent="0.3">
      <c r="A2505" t="s">
        <v>4974</v>
      </c>
      <c r="B2505" t="s">
        <v>4975</v>
      </c>
      <c r="C2505" t="s">
        <v>16</v>
      </c>
      <c r="D2505" t="s">
        <v>17</v>
      </c>
      <c r="E2505" t="s">
        <v>34</v>
      </c>
      <c r="F2505">
        <v>6708</v>
      </c>
      <c r="G2505">
        <v>30</v>
      </c>
      <c r="H2505">
        <v>4696</v>
      </c>
      <c r="I2505">
        <v>4.8</v>
      </c>
      <c r="J2505">
        <v>45</v>
      </c>
      <c r="K2505">
        <v>1</v>
      </c>
      <c r="L2505">
        <v>4696</v>
      </c>
      <c r="M2505" s="1">
        <v>45653</v>
      </c>
      <c r="N2505" t="s">
        <v>24</v>
      </c>
    </row>
    <row r="2506" spans="1:14" x14ac:dyDescent="0.3">
      <c r="A2506" t="s">
        <v>4976</v>
      </c>
      <c r="B2506" t="s">
        <v>4977</v>
      </c>
      <c r="C2506" t="s">
        <v>52</v>
      </c>
      <c r="D2506" t="s">
        <v>53</v>
      </c>
      <c r="E2506" t="s">
        <v>34</v>
      </c>
      <c r="F2506">
        <v>4346</v>
      </c>
      <c r="G2506">
        <v>60</v>
      </c>
      <c r="H2506">
        <v>1738</v>
      </c>
      <c r="I2506">
        <v>4.7</v>
      </c>
      <c r="J2506">
        <v>21</v>
      </c>
      <c r="K2506">
        <v>1</v>
      </c>
      <c r="L2506">
        <v>1738</v>
      </c>
      <c r="M2506" s="1">
        <v>45538</v>
      </c>
      <c r="N2506" t="s">
        <v>58</v>
      </c>
    </row>
    <row r="2507" spans="1:14" x14ac:dyDescent="0.3">
      <c r="A2507" t="s">
        <v>4978</v>
      </c>
      <c r="B2507" t="s">
        <v>4979</v>
      </c>
      <c r="C2507" t="s">
        <v>27</v>
      </c>
      <c r="D2507" t="s">
        <v>33</v>
      </c>
      <c r="E2507" t="s">
        <v>18</v>
      </c>
      <c r="F2507">
        <v>2870</v>
      </c>
      <c r="G2507">
        <v>50</v>
      </c>
      <c r="H2507">
        <v>1435</v>
      </c>
      <c r="I2507">
        <v>4.2</v>
      </c>
      <c r="J2507">
        <v>25</v>
      </c>
      <c r="K2507">
        <v>1</v>
      </c>
      <c r="L2507">
        <v>1435</v>
      </c>
      <c r="M2507" s="1">
        <v>45958</v>
      </c>
      <c r="N2507" t="s">
        <v>71</v>
      </c>
    </row>
    <row r="2508" spans="1:14" x14ac:dyDescent="0.3">
      <c r="A2508" t="s">
        <v>4980</v>
      </c>
      <c r="B2508" t="s">
        <v>4981</v>
      </c>
      <c r="C2508" t="s">
        <v>16</v>
      </c>
      <c r="D2508" t="s">
        <v>17</v>
      </c>
      <c r="E2508" t="s">
        <v>34</v>
      </c>
      <c r="F2508">
        <v>7057</v>
      </c>
      <c r="G2508">
        <v>30</v>
      </c>
      <c r="H2508">
        <v>4940</v>
      </c>
      <c r="I2508">
        <v>4.7</v>
      </c>
      <c r="J2508">
        <v>93</v>
      </c>
      <c r="K2508">
        <v>1</v>
      </c>
      <c r="L2508">
        <v>4940</v>
      </c>
      <c r="M2508" s="1">
        <v>45316</v>
      </c>
      <c r="N2508" t="s">
        <v>38</v>
      </c>
    </row>
    <row r="2509" spans="1:14" x14ac:dyDescent="0.3">
      <c r="A2509" t="s">
        <v>4982</v>
      </c>
      <c r="B2509" t="s">
        <v>4983</v>
      </c>
      <c r="C2509" t="s">
        <v>57</v>
      </c>
      <c r="D2509" t="s">
        <v>109</v>
      </c>
      <c r="E2509" t="s">
        <v>161</v>
      </c>
      <c r="F2509">
        <v>1206</v>
      </c>
      <c r="G2509">
        <v>25</v>
      </c>
      <c r="H2509">
        <v>904</v>
      </c>
      <c r="I2509">
        <v>4.2</v>
      </c>
      <c r="J2509">
        <v>89</v>
      </c>
      <c r="K2509">
        <v>1</v>
      </c>
      <c r="L2509">
        <v>904</v>
      </c>
      <c r="M2509" s="1">
        <v>45300</v>
      </c>
      <c r="N2509" t="s">
        <v>78</v>
      </c>
    </row>
    <row r="2510" spans="1:14" x14ac:dyDescent="0.3">
      <c r="A2510" t="s">
        <v>4984</v>
      </c>
      <c r="B2510" t="s">
        <v>4985</v>
      </c>
      <c r="C2510" t="s">
        <v>16</v>
      </c>
      <c r="D2510" t="s">
        <v>46</v>
      </c>
      <c r="E2510" t="s">
        <v>34</v>
      </c>
      <c r="F2510">
        <v>2685</v>
      </c>
      <c r="G2510">
        <v>30</v>
      </c>
      <c r="H2510">
        <v>1879</v>
      </c>
      <c r="I2510">
        <v>3.3</v>
      </c>
      <c r="J2510">
        <v>32</v>
      </c>
      <c r="K2510">
        <v>1</v>
      </c>
      <c r="L2510">
        <v>1879</v>
      </c>
      <c r="M2510" s="1">
        <v>45793</v>
      </c>
      <c r="N2510" t="s">
        <v>58</v>
      </c>
    </row>
    <row r="2511" spans="1:14" x14ac:dyDescent="0.3">
      <c r="A2511" t="s">
        <v>4986</v>
      </c>
      <c r="B2511" t="s">
        <v>4987</v>
      </c>
      <c r="C2511" t="s">
        <v>57</v>
      </c>
      <c r="D2511" t="s">
        <v>109</v>
      </c>
      <c r="E2511" t="s">
        <v>18</v>
      </c>
      <c r="F2511">
        <v>2792</v>
      </c>
      <c r="G2511">
        <v>50</v>
      </c>
      <c r="H2511">
        <v>1396</v>
      </c>
      <c r="I2511">
        <v>4.4000000000000004</v>
      </c>
      <c r="J2511">
        <v>203</v>
      </c>
      <c r="K2511">
        <v>1</v>
      </c>
      <c r="L2511">
        <v>1396</v>
      </c>
      <c r="M2511" s="1">
        <v>45635</v>
      </c>
      <c r="N2511" t="s">
        <v>24</v>
      </c>
    </row>
    <row r="2512" spans="1:14" x14ac:dyDescent="0.3">
      <c r="A2512" t="s">
        <v>4988</v>
      </c>
      <c r="B2512" t="s">
        <v>4989</v>
      </c>
      <c r="C2512" t="s">
        <v>57</v>
      </c>
      <c r="D2512" t="s">
        <v>109</v>
      </c>
      <c r="E2512" t="s">
        <v>161</v>
      </c>
      <c r="F2512">
        <v>1033</v>
      </c>
      <c r="G2512">
        <v>30</v>
      </c>
      <c r="H2512">
        <v>723</v>
      </c>
      <c r="I2512">
        <v>4.7</v>
      </c>
      <c r="J2512">
        <v>243</v>
      </c>
      <c r="K2512">
        <v>1</v>
      </c>
      <c r="L2512">
        <v>723</v>
      </c>
      <c r="M2512" s="1">
        <v>45643</v>
      </c>
      <c r="N2512" t="s">
        <v>61</v>
      </c>
    </row>
    <row r="2513" spans="1:14" x14ac:dyDescent="0.3">
      <c r="A2513" t="s">
        <v>4990</v>
      </c>
      <c r="B2513" t="s">
        <v>4991</v>
      </c>
      <c r="C2513" t="s">
        <v>16</v>
      </c>
      <c r="D2513" t="s">
        <v>17</v>
      </c>
      <c r="E2513" t="s">
        <v>34</v>
      </c>
      <c r="F2513">
        <v>3418</v>
      </c>
      <c r="G2513">
        <v>40</v>
      </c>
      <c r="H2513">
        <v>2051</v>
      </c>
      <c r="I2513">
        <v>5</v>
      </c>
      <c r="J2513">
        <v>176</v>
      </c>
      <c r="K2513">
        <v>3</v>
      </c>
      <c r="L2513">
        <v>6153</v>
      </c>
      <c r="M2513" s="1">
        <v>45902</v>
      </c>
      <c r="N2513" t="s">
        <v>141</v>
      </c>
    </row>
    <row r="2514" spans="1:14" x14ac:dyDescent="0.3">
      <c r="A2514" t="s">
        <v>4992</v>
      </c>
      <c r="B2514" t="s">
        <v>4993</v>
      </c>
      <c r="C2514" t="s">
        <v>27</v>
      </c>
      <c r="D2514" t="s">
        <v>33</v>
      </c>
      <c r="E2514" t="s">
        <v>18</v>
      </c>
      <c r="F2514">
        <v>4056</v>
      </c>
      <c r="G2514">
        <v>30</v>
      </c>
      <c r="H2514">
        <v>2839</v>
      </c>
      <c r="I2514">
        <v>3.8</v>
      </c>
      <c r="J2514">
        <v>26</v>
      </c>
      <c r="K2514">
        <v>1</v>
      </c>
      <c r="L2514">
        <v>2839</v>
      </c>
      <c r="M2514" s="1">
        <v>45536</v>
      </c>
      <c r="N2514" t="s">
        <v>102</v>
      </c>
    </row>
    <row r="2515" spans="1:14" x14ac:dyDescent="0.3">
      <c r="A2515" t="s">
        <v>4994</v>
      </c>
      <c r="B2515" t="s">
        <v>4995</v>
      </c>
      <c r="C2515" t="s">
        <v>116</v>
      </c>
      <c r="D2515" t="s">
        <v>41</v>
      </c>
      <c r="E2515" t="s">
        <v>34</v>
      </c>
      <c r="F2515">
        <v>1146</v>
      </c>
      <c r="G2515">
        <v>40</v>
      </c>
      <c r="H2515">
        <v>688</v>
      </c>
      <c r="I2515">
        <v>3.5</v>
      </c>
      <c r="J2515">
        <v>36</v>
      </c>
      <c r="K2515">
        <v>1</v>
      </c>
      <c r="L2515">
        <v>688</v>
      </c>
      <c r="M2515" s="1">
        <v>45736</v>
      </c>
      <c r="N2515" t="s">
        <v>189</v>
      </c>
    </row>
    <row r="2516" spans="1:14" x14ac:dyDescent="0.3">
      <c r="A2516" t="s">
        <v>4996</v>
      </c>
      <c r="B2516" t="s">
        <v>4997</v>
      </c>
      <c r="C2516" t="s">
        <v>32</v>
      </c>
      <c r="D2516" t="s">
        <v>109</v>
      </c>
      <c r="E2516" t="s">
        <v>161</v>
      </c>
      <c r="F2516">
        <v>1978</v>
      </c>
      <c r="G2516">
        <v>20</v>
      </c>
      <c r="H2516">
        <v>1582</v>
      </c>
      <c r="I2516">
        <v>4.5</v>
      </c>
      <c r="J2516">
        <v>526</v>
      </c>
      <c r="K2516">
        <v>1</v>
      </c>
      <c r="L2516">
        <v>1582</v>
      </c>
      <c r="M2516" s="1">
        <v>45985</v>
      </c>
      <c r="N2516" t="s">
        <v>102</v>
      </c>
    </row>
    <row r="2517" spans="1:14" x14ac:dyDescent="0.3">
      <c r="A2517" t="s">
        <v>4998</v>
      </c>
      <c r="B2517" t="s">
        <v>4999</v>
      </c>
      <c r="C2517" t="s">
        <v>57</v>
      </c>
      <c r="D2517" t="s">
        <v>23</v>
      </c>
      <c r="E2517" t="s">
        <v>34</v>
      </c>
      <c r="F2517">
        <v>4323</v>
      </c>
      <c r="G2517">
        <v>60</v>
      </c>
      <c r="H2517">
        <v>1729</v>
      </c>
      <c r="I2517">
        <v>4.3</v>
      </c>
      <c r="J2517">
        <v>186</v>
      </c>
      <c r="K2517">
        <v>2</v>
      </c>
      <c r="L2517">
        <v>3458</v>
      </c>
      <c r="M2517" s="1">
        <v>45932</v>
      </c>
      <c r="N2517" t="s">
        <v>19</v>
      </c>
    </row>
    <row r="2518" spans="1:14" x14ac:dyDescent="0.3">
      <c r="A2518" t="s">
        <v>5000</v>
      </c>
      <c r="B2518" t="s">
        <v>5001</v>
      </c>
      <c r="C2518" t="s">
        <v>32</v>
      </c>
      <c r="D2518" t="s">
        <v>23</v>
      </c>
      <c r="E2518" t="s">
        <v>34</v>
      </c>
      <c r="F2518">
        <v>3283</v>
      </c>
      <c r="G2518">
        <v>20</v>
      </c>
      <c r="H2518">
        <v>2626</v>
      </c>
      <c r="I2518">
        <v>4.3</v>
      </c>
      <c r="J2518">
        <v>166</v>
      </c>
      <c r="K2518">
        <v>1</v>
      </c>
      <c r="L2518">
        <v>2626</v>
      </c>
      <c r="M2518" s="1">
        <v>45992</v>
      </c>
      <c r="N2518" t="s">
        <v>75</v>
      </c>
    </row>
    <row r="2519" spans="1:14" x14ac:dyDescent="0.3">
      <c r="A2519" t="s">
        <v>5002</v>
      </c>
      <c r="B2519" t="s">
        <v>5003</v>
      </c>
      <c r="C2519" t="s">
        <v>52</v>
      </c>
      <c r="D2519" t="s">
        <v>46</v>
      </c>
      <c r="E2519" t="s">
        <v>74</v>
      </c>
      <c r="F2519">
        <v>4545</v>
      </c>
      <c r="G2519">
        <v>25</v>
      </c>
      <c r="H2519">
        <v>3409</v>
      </c>
      <c r="I2519">
        <v>4.7</v>
      </c>
      <c r="J2519">
        <v>234</v>
      </c>
      <c r="K2519">
        <v>1</v>
      </c>
      <c r="L2519">
        <v>3409</v>
      </c>
      <c r="M2519" s="1">
        <v>45496</v>
      </c>
      <c r="N2519" t="s">
        <v>75</v>
      </c>
    </row>
    <row r="2520" spans="1:14" x14ac:dyDescent="0.3">
      <c r="A2520" t="s">
        <v>5004</v>
      </c>
      <c r="B2520" t="s">
        <v>5005</v>
      </c>
      <c r="C2520" t="s">
        <v>52</v>
      </c>
      <c r="D2520" t="s">
        <v>23</v>
      </c>
      <c r="E2520" t="s">
        <v>34</v>
      </c>
      <c r="F2520">
        <v>1501</v>
      </c>
      <c r="G2520">
        <v>30</v>
      </c>
      <c r="H2520">
        <v>1051</v>
      </c>
      <c r="I2520">
        <v>4.5</v>
      </c>
      <c r="J2520">
        <v>38</v>
      </c>
      <c r="K2520">
        <v>1</v>
      </c>
      <c r="L2520">
        <v>1051</v>
      </c>
      <c r="M2520" s="1">
        <v>45725</v>
      </c>
      <c r="N2520" t="s">
        <v>85</v>
      </c>
    </row>
    <row r="2521" spans="1:14" x14ac:dyDescent="0.3">
      <c r="A2521" t="s">
        <v>5006</v>
      </c>
      <c r="B2521" t="s">
        <v>4539</v>
      </c>
      <c r="C2521" t="s">
        <v>32</v>
      </c>
      <c r="D2521" t="s">
        <v>46</v>
      </c>
      <c r="E2521" t="s">
        <v>74</v>
      </c>
      <c r="F2521">
        <v>1960</v>
      </c>
      <c r="G2521">
        <v>25</v>
      </c>
      <c r="H2521">
        <v>1470</v>
      </c>
      <c r="I2521">
        <v>4.4000000000000004</v>
      </c>
      <c r="J2521">
        <v>239</v>
      </c>
      <c r="K2521">
        <v>1</v>
      </c>
      <c r="L2521">
        <v>1470</v>
      </c>
      <c r="M2521" s="1">
        <v>45962</v>
      </c>
      <c r="N2521" t="s">
        <v>91</v>
      </c>
    </row>
    <row r="2522" spans="1:14" x14ac:dyDescent="0.3">
      <c r="A2522" t="s">
        <v>5007</v>
      </c>
      <c r="B2522" t="s">
        <v>5008</v>
      </c>
      <c r="C2522" t="s">
        <v>22</v>
      </c>
      <c r="D2522" t="s">
        <v>109</v>
      </c>
      <c r="E2522" t="s">
        <v>34</v>
      </c>
      <c r="F2522">
        <v>3393</v>
      </c>
      <c r="G2522">
        <v>15</v>
      </c>
      <c r="H2522">
        <v>2884</v>
      </c>
      <c r="I2522">
        <v>3.9</v>
      </c>
      <c r="J2522">
        <v>191</v>
      </c>
      <c r="K2522">
        <v>2</v>
      </c>
      <c r="L2522">
        <v>5768</v>
      </c>
      <c r="M2522" s="1">
        <v>45538</v>
      </c>
      <c r="N2522" t="s">
        <v>61</v>
      </c>
    </row>
    <row r="2523" spans="1:14" x14ac:dyDescent="0.3">
      <c r="A2523" t="s">
        <v>5009</v>
      </c>
      <c r="B2523" t="s">
        <v>134</v>
      </c>
      <c r="C2523" t="s">
        <v>32</v>
      </c>
      <c r="D2523" t="s">
        <v>41</v>
      </c>
      <c r="E2523" t="s">
        <v>74</v>
      </c>
      <c r="F2523">
        <v>2413</v>
      </c>
      <c r="G2523">
        <v>50</v>
      </c>
      <c r="H2523">
        <v>1206</v>
      </c>
      <c r="I2523">
        <v>4.5</v>
      </c>
      <c r="J2523">
        <v>75</v>
      </c>
      <c r="K2523">
        <v>1</v>
      </c>
      <c r="L2523">
        <v>1206</v>
      </c>
      <c r="M2523" s="1">
        <v>46021</v>
      </c>
      <c r="N2523" t="s">
        <v>49</v>
      </c>
    </row>
    <row r="2524" spans="1:14" x14ac:dyDescent="0.3">
      <c r="A2524" t="s">
        <v>5010</v>
      </c>
      <c r="B2524" t="s">
        <v>5011</v>
      </c>
      <c r="C2524" t="s">
        <v>116</v>
      </c>
      <c r="D2524" t="s">
        <v>41</v>
      </c>
      <c r="E2524" t="s">
        <v>34</v>
      </c>
      <c r="F2524">
        <v>1322</v>
      </c>
      <c r="G2524">
        <v>30</v>
      </c>
      <c r="H2524">
        <v>925</v>
      </c>
      <c r="I2524">
        <v>3.5</v>
      </c>
      <c r="J2524">
        <v>192</v>
      </c>
      <c r="K2524">
        <v>4</v>
      </c>
      <c r="L2524">
        <v>3700</v>
      </c>
      <c r="M2524" s="1">
        <v>45512</v>
      </c>
      <c r="N2524" t="s">
        <v>141</v>
      </c>
    </row>
    <row r="2525" spans="1:14" x14ac:dyDescent="0.3">
      <c r="A2525" t="s">
        <v>5012</v>
      </c>
      <c r="B2525" t="s">
        <v>5013</v>
      </c>
      <c r="C2525" t="s">
        <v>16</v>
      </c>
      <c r="D2525" t="s">
        <v>33</v>
      </c>
      <c r="E2525" t="s">
        <v>18</v>
      </c>
      <c r="F2525">
        <v>4179</v>
      </c>
      <c r="G2525">
        <v>15</v>
      </c>
      <c r="H2525">
        <v>3552</v>
      </c>
      <c r="I2525">
        <v>4.2</v>
      </c>
      <c r="J2525">
        <v>38</v>
      </c>
      <c r="K2525">
        <v>1</v>
      </c>
      <c r="L2525">
        <v>3552</v>
      </c>
      <c r="M2525" s="1">
        <v>45670</v>
      </c>
      <c r="N2525" t="s">
        <v>150</v>
      </c>
    </row>
    <row r="2526" spans="1:14" x14ac:dyDescent="0.3">
      <c r="A2526" t="s">
        <v>5014</v>
      </c>
      <c r="B2526" t="s">
        <v>5015</v>
      </c>
      <c r="C2526" t="s">
        <v>16</v>
      </c>
      <c r="D2526" t="s">
        <v>33</v>
      </c>
      <c r="E2526" t="s">
        <v>18</v>
      </c>
      <c r="F2526">
        <v>5169</v>
      </c>
      <c r="G2526">
        <v>30</v>
      </c>
      <c r="H2526">
        <v>3618</v>
      </c>
      <c r="I2526">
        <v>4.0999999999999996</v>
      </c>
      <c r="J2526">
        <v>404</v>
      </c>
      <c r="K2526">
        <v>1</v>
      </c>
      <c r="L2526">
        <v>3618</v>
      </c>
      <c r="M2526" s="1">
        <v>45535</v>
      </c>
      <c r="N2526" t="s">
        <v>29</v>
      </c>
    </row>
    <row r="2527" spans="1:14" x14ac:dyDescent="0.3">
      <c r="A2527" t="s">
        <v>5016</v>
      </c>
      <c r="B2527" t="s">
        <v>5017</v>
      </c>
      <c r="C2527" t="s">
        <v>116</v>
      </c>
      <c r="D2527" t="s">
        <v>53</v>
      </c>
      <c r="E2527" t="s">
        <v>34</v>
      </c>
      <c r="F2527">
        <v>3829</v>
      </c>
      <c r="G2527">
        <v>20</v>
      </c>
      <c r="H2527">
        <v>3063</v>
      </c>
      <c r="I2527">
        <v>3.3</v>
      </c>
      <c r="J2527">
        <v>64</v>
      </c>
      <c r="K2527">
        <v>1</v>
      </c>
      <c r="L2527">
        <v>3063</v>
      </c>
      <c r="M2527" s="1">
        <v>45916</v>
      </c>
      <c r="N2527" t="s">
        <v>19</v>
      </c>
    </row>
    <row r="2528" spans="1:14" x14ac:dyDescent="0.3">
      <c r="A2528" t="s">
        <v>5018</v>
      </c>
      <c r="B2528" t="s">
        <v>5019</v>
      </c>
      <c r="C2528" t="s">
        <v>16</v>
      </c>
      <c r="D2528" t="s">
        <v>109</v>
      </c>
      <c r="E2528" t="s">
        <v>161</v>
      </c>
      <c r="F2528">
        <v>1989</v>
      </c>
      <c r="G2528">
        <v>25</v>
      </c>
      <c r="H2528">
        <v>1492</v>
      </c>
      <c r="I2528">
        <v>4.3</v>
      </c>
      <c r="J2528">
        <v>116</v>
      </c>
      <c r="K2528">
        <v>3</v>
      </c>
      <c r="L2528">
        <v>4476</v>
      </c>
      <c r="M2528" s="1">
        <v>45825</v>
      </c>
      <c r="N2528" t="s">
        <v>42</v>
      </c>
    </row>
    <row r="2529" spans="1:14" x14ac:dyDescent="0.3">
      <c r="A2529" t="s">
        <v>5020</v>
      </c>
      <c r="B2529" t="s">
        <v>5021</v>
      </c>
      <c r="C2529" t="s">
        <v>52</v>
      </c>
      <c r="D2529" t="s">
        <v>33</v>
      </c>
      <c r="E2529" t="s">
        <v>18</v>
      </c>
      <c r="F2529">
        <v>4048</v>
      </c>
      <c r="G2529">
        <v>10</v>
      </c>
      <c r="H2529">
        <v>3643</v>
      </c>
      <c r="I2529">
        <v>3.8</v>
      </c>
      <c r="J2529">
        <v>366</v>
      </c>
      <c r="K2529">
        <v>1</v>
      </c>
      <c r="L2529">
        <v>3643</v>
      </c>
      <c r="M2529" s="1">
        <v>45452</v>
      </c>
      <c r="N2529" t="s">
        <v>54</v>
      </c>
    </row>
    <row r="2530" spans="1:14" x14ac:dyDescent="0.3">
      <c r="A2530" t="s">
        <v>5022</v>
      </c>
      <c r="B2530" t="s">
        <v>5023</v>
      </c>
      <c r="C2530" t="s">
        <v>32</v>
      </c>
      <c r="D2530" t="s">
        <v>23</v>
      </c>
      <c r="E2530" t="s">
        <v>34</v>
      </c>
      <c r="F2530">
        <v>919</v>
      </c>
      <c r="G2530">
        <v>20</v>
      </c>
      <c r="H2530">
        <v>735</v>
      </c>
      <c r="I2530">
        <v>4.3</v>
      </c>
      <c r="J2530">
        <v>82</v>
      </c>
      <c r="K2530">
        <v>1</v>
      </c>
      <c r="L2530">
        <v>735</v>
      </c>
      <c r="M2530" s="1">
        <v>45981</v>
      </c>
      <c r="N2530" t="s">
        <v>91</v>
      </c>
    </row>
    <row r="2531" spans="1:14" x14ac:dyDescent="0.3">
      <c r="A2531" t="s">
        <v>5024</v>
      </c>
      <c r="B2531" t="s">
        <v>5025</v>
      </c>
      <c r="C2531" t="s">
        <v>57</v>
      </c>
      <c r="D2531" t="s">
        <v>23</v>
      </c>
      <c r="E2531" t="s">
        <v>34</v>
      </c>
      <c r="F2531">
        <v>2540</v>
      </c>
      <c r="G2531">
        <v>40</v>
      </c>
      <c r="H2531">
        <v>1524</v>
      </c>
      <c r="I2531">
        <v>3.6</v>
      </c>
      <c r="J2531">
        <v>57</v>
      </c>
      <c r="K2531">
        <v>1</v>
      </c>
      <c r="L2531">
        <v>1524</v>
      </c>
      <c r="M2531" s="1">
        <v>45729</v>
      </c>
      <c r="N2531" t="s">
        <v>58</v>
      </c>
    </row>
    <row r="2532" spans="1:14" x14ac:dyDescent="0.3">
      <c r="A2532" t="s">
        <v>5026</v>
      </c>
      <c r="B2532" t="s">
        <v>5027</v>
      </c>
      <c r="C2532" t="s">
        <v>37</v>
      </c>
      <c r="D2532" t="s">
        <v>53</v>
      </c>
      <c r="E2532" t="s">
        <v>34</v>
      </c>
      <c r="F2532">
        <v>7028</v>
      </c>
      <c r="G2532">
        <v>15</v>
      </c>
      <c r="H2532">
        <v>5974</v>
      </c>
      <c r="I2532">
        <v>4.5</v>
      </c>
      <c r="J2532">
        <v>216</v>
      </c>
      <c r="K2532">
        <v>1</v>
      </c>
      <c r="L2532">
        <v>5974</v>
      </c>
      <c r="M2532" s="1">
        <v>45544</v>
      </c>
      <c r="N2532" t="s">
        <v>189</v>
      </c>
    </row>
    <row r="2533" spans="1:14" x14ac:dyDescent="0.3">
      <c r="A2533" t="s">
        <v>5028</v>
      </c>
      <c r="B2533" t="s">
        <v>5029</v>
      </c>
      <c r="C2533" t="s">
        <v>27</v>
      </c>
      <c r="D2533" t="s">
        <v>17</v>
      </c>
      <c r="E2533" t="s">
        <v>34</v>
      </c>
      <c r="F2533">
        <v>4955</v>
      </c>
      <c r="G2533">
        <v>10</v>
      </c>
      <c r="H2533">
        <v>4460</v>
      </c>
      <c r="I2533">
        <v>4.9000000000000004</v>
      </c>
      <c r="J2533">
        <v>56</v>
      </c>
      <c r="K2533">
        <v>1</v>
      </c>
      <c r="L2533">
        <v>4460</v>
      </c>
      <c r="M2533" s="1">
        <v>45870</v>
      </c>
      <c r="N2533" t="s">
        <v>64</v>
      </c>
    </row>
    <row r="2534" spans="1:14" x14ac:dyDescent="0.3">
      <c r="A2534" t="s">
        <v>5030</v>
      </c>
      <c r="B2534" t="s">
        <v>5031</v>
      </c>
      <c r="C2534" t="s">
        <v>22</v>
      </c>
      <c r="D2534" t="s">
        <v>53</v>
      </c>
      <c r="E2534" t="s">
        <v>74</v>
      </c>
      <c r="F2534">
        <v>3818</v>
      </c>
      <c r="G2534">
        <v>20</v>
      </c>
      <c r="H2534">
        <v>3054</v>
      </c>
      <c r="I2534">
        <v>3</v>
      </c>
      <c r="J2534">
        <v>659</v>
      </c>
      <c r="K2534">
        <v>2</v>
      </c>
      <c r="L2534">
        <v>6108</v>
      </c>
      <c r="M2534" s="1">
        <v>45374</v>
      </c>
      <c r="N2534" t="s">
        <v>102</v>
      </c>
    </row>
    <row r="2535" spans="1:14" x14ac:dyDescent="0.3">
      <c r="A2535" t="s">
        <v>5032</v>
      </c>
      <c r="B2535" t="s">
        <v>5033</v>
      </c>
      <c r="C2535" t="s">
        <v>16</v>
      </c>
      <c r="D2535" t="s">
        <v>28</v>
      </c>
      <c r="E2535" t="s">
        <v>34</v>
      </c>
      <c r="F2535">
        <v>1689</v>
      </c>
      <c r="G2535">
        <v>0</v>
      </c>
      <c r="H2535">
        <v>1689</v>
      </c>
      <c r="I2535">
        <v>3.5</v>
      </c>
      <c r="J2535">
        <v>62</v>
      </c>
      <c r="K2535">
        <v>1</v>
      </c>
      <c r="L2535">
        <v>1689</v>
      </c>
      <c r="M2535" s="1">
        <v>45953</v>
      </c>
      <c r="N2535" t="s">
        <v>189</v>
      </c>
    </row>
    <row r="2536" spans="1:14" x14ac:dyDescent="0.3">
      <c r="A2536" t="s">
        <v>5034</v>
      </c>
      <c r="B2536" t="s">
        <v>5035</v>
      </c>
      <c r="C2536" t="s">
        <v>37</v>
      </c>
      <c r="D2536" t="s">
        <v>53</v>
      </c>
      <c r="E2536" t="s">
        <v>74</v>
      </c>
      <c r="F2536">
        <v>6973</v>
      </c>
      <c r="G2536">
        <v>0</v>
      </c>
      <c r="H2536">
        <v>6973</v>
      </c>
      <c r="I2536">
        <v>3.6</v>
      </c>
      <c r="J2536">
        <v>137</v>
      </c>
      <c r="K2536">
        <v>2</v>
      </c>
      <c r="L2536">
        <v>13946</v>
      </c>
      <c r="M2536" s="1">
        <v>45609</v>
      </c>
      <c r="N2536" t="s">
        <v>102</v>
      </c>
    </row>
    <row r="2537" spans="1:14" x14ac:dyDescent="0.3">
      <c r="A2537" t="s">
        <v>5036</v>
      </c>
      <c r="B2537" t="s">
        <v>5037</v>
      </c>
      <c r="C2537" t="s">
        <v>45</v>
      </c>
      <c r="D2537" t="s">
        <v>33</v>
      </c>
      <c r="E2537" t="s">
        <v>34</v>
      </c>
      <c r="F2537">
        <v>2643</v>
      </c>
      <c r="G2537">
        <v>30</v>
      </c>
      <c r="H2537">
        <v>1850</v>
      </c>
      <c r="I2537">
        <v>3.4</v>
      </c>
      <c r="J2537">
        <v>46</v>
      </c>
      <c r="K2537">
        <v>1</v>
      </c>
      <c r="L2537">
        <v>1850</v>
      </c>
      <c r="M2537" s="1">
        <v>45340</v>
      </c>
      <c r="N2537" t="s">
        <v>141</v>
      </c>
    </row>
    <row r="2538" spans="1:14" x14ac:dyDescent="0.3">
      <c r="A2538" t="s">
        <v>5038</v>
      </c>
      <c r="B2538" t="s">
        <v>5039</v>
      </c>
      <c r="C2538" t="s">
        <v>16</v>
      </c>
      <c r="D2538" t="s">
        <v>41</v>
      </c>
      <c r="E2538" t="s">
        <v>74</v>
      </c>
      <c r="F2538">
        <v>2725</v>
      </c>
      <c r="G2538">
        <v>30</v>
      </c>
      <c r="H2538">
        <v>1907</v>
      </c>
      <c r="I2538">
        <v>4</v>
      </c>
      <c r="J2538">
        <v>358</v>
      </c>
      <c r="K2538">
        <v>1</v>
      </c>
      <c r="L2538">
        <v>1907</v>
      </c>
      <c r="M2538" s="1">
        <v>45841</v>
      </c>
      <c r="N2538" t="s">
        <v>58</v>
      </c>
    </row>
    <row r="2539" spans="1:14" x14ac:dyDescent="0.3">
      <c r="A2539" t="s">
        <v>5040</v>
      </c>
      <c r="B2539" t="s">
        <v>5041</v>
      </c>
      <c r="C2539" t="s">
        <v>37</v>
      </c>
      <c r="D2539" t="s">
        <v>23</v>
      </c>
      <c r="E2539" t="s">
        <v>18</v>
      </c>
      <c r="F2539">
        <v>1689</v>
      </c>
      <c r="G2539">
        <v>40</v>
      </c>
      <c r="H2539">
        <v>1013</v>
      </c>
      <c r="I2539">
        <v>4.3</v>
      </c>
      <c r="J2539">
        <v>51</v>
      </c>
      <c r="K2539">
        <v>1</v>
      </c>
      <c r="L2539">
        <v>1013</v>
      </c>
      <c r="M2539" s="1">
        <v>45749</v>
      </c>
      <c r="N2539" t="s">
        <v>85</v>
      </c>
    </row>
    <row r="2540" spans="1:14" x14ac:dyDescent="0.3">
      <c r="A2540" t="s">
        <v>5042</v>
      </c>
      <c r="B2540" t="s">
        <v>5043</v>
      </c>
      <c r="C2540" t="s">
        <v>57</v>
      </c>
      <c r="D2540" t="s">
        <v>23</v>
      </c>
      <c r="E2540" t="s">
        <v>18</v>
      </c>
      <c r="F2540">
        <v>2793</v>
      </c>
      <c r="G2540">
        <v>15</v>
      </c>
      <c r="H2540">
        <v>2374</v>
      </c>
      <c r="I2540">
        <v>4.4000000000000004</v>
      </c>
      <c r="J2540">
        <v>30</v>
      </c>
      <c r="K2540">
        <v>1</v>
      </c>
      <c r="L2540">
        <v>2374</v>
      </c>
      <c r="M2540" s="1">
        <v>45609</v>
      </c>
      <c r="N2540" t="s">
        <v>85</v>
      </c>
    </row>
    <row r="2541" spans="1:14" x14ac:dyDescent="0.3">
      <c r="A2541" t="s">
        <v>5044</v>
      </c>
      <c r="B2541" t="s">
        <v>5045</v>
      </c>
      <c r="C2541" t="s">
        <v>32</v>
      </c>
      <c r="D2541" t="s">
        <v>17</v>
      </c>
      <c r="E2541" t="s">
        <v>18</v>
      </c>
      <c r="F2541">
        <v>3952</v>
      </c>
      <c r="G2541">
        <v>30</v>
      </c>
      <c r="H2541">
        <v>2766</v>
      </c>
      <c r="I2541">
        <v>4.2</v>
      </c>
      <c r="J2541">
        <v>528</v>
      </c>
      <c r="K2541">
        <v>1</v>
      </c>
      <c r="L2541">
        <v>2766</v>
      </c>
      <c r="M2541" s="1">
        <v>45855</v>
      </c>
      <c r="N2541" t="s">
        <v>42</v>
      </c>
    </row>
    <row r="2542" spans="1:14" x14ac:dyDescent="0.3">
      <c r="A2542" t="s">
        <v>5046</v>
      </c>
      <c r="B2542" t="s">
        <v>5047</v>
      </c>
      <c r="C2542" t="s">
        <v>37</v>
      </c>
      <c r="D2542" t="s">
        <v>23</v>
      </c>
      <c r="E2542" t="s">
        <v>34</v>
      </c>
      <c r="F2542">
        <v>3132</v>
      </c>
      <c r="G2542">
        <v>20</v>
      </c>
      <c r="H2542">
        <v>2506</v>
      </c>
      <c r="I2542">
        <v>4.4000000000000004</v>
      </c>
      <c r="J2542">
        <v>169</v>
      </c>
      <c r="K2542">
        <v>1</v>
      </c>
      <c r="L2542">
        <v>2506</v>
      </c>
      <c r="M2542" s="1">
        <v>45870</v>
      </c>
      <c r="N2542" t="s">
        <v>19</v>
      </c>
    </row>
    <row r="2543" spans="1:14" x14ac:dyDescent="0.3">
      <c r="A2543" t="s">
        <v>5048</v>
      </c>
      <c r="B2543" t="s">
        <v>1867</v>
      </c>
      <c r="C2543" t="s">
        <v>52</v>
      </c>
      <c r="D2543" t="s">
        <v>109</v>
      </c>
      <c r="E2543" t="s">
        <v>34</v>
      </c>
      <c r="F2543">
        <v>2580</v>
      </c>
      <c r="G2543">
        <v>25</v>
      </c>
      <c r="H2543">
        <v>1935</v>
      </c>
      <c r="I2543">
        <v>4.0999999999999996</v>
      </c>
      <c r="J2543">
        <v>72</v>
      </c>
      <c r="K2543">
        <v>1</v>
      </c>
      <c r="L2543">
        <v>1935</v>
      </c>
      <c r="M2543" s="1">
        <v>45730</v>
      </c>
      <c r="N2543" t="s">
        <v>168</v>
      </c>
    </row>
    <row r="2544" spans="1:14" x14ac:dyDescent="0.3">
      <c r="A2544" t="s">
        <v>5049</v>
      </c>
      <c r="B2544" t="s">
        <v>5050</v>
      </c>
      <c r="C2544" t="s">
        <v>22</v>
      </c>
      <c r="D2544" t="s">
        <v>109</v>
      </c>
      <c r="E2544" t="s">
        <v>34</v>
      </c>
      <c r="F2544">
        <v>1224</v>
      </c>
      <c r="G2544">
        <v>10</v>
      </c>
      <c r="H2544">
        <v>1102</v>
      </c>
      <c r="I2544">
        <v>3.8</v>
      </c>
      <c r="J2544">
        <v>58</v>
      </c>
      <c r="K2544">
        <v>2</v>
      </c>
      <c r="L2544">
        <v>2204</v>
      </c>
      <c r="M2544" s="1">
        <v>45343</v>
      </c>
      <c r="N2544" t="s">
        <v>168</v>
      </c>
    </row>
    <row r="2545" spans="1:14" x14ac:dyDescent="0.3">
      <c r="A2545" t="s">
        <v>5051</v>
      </c>
      <c r="B2545" t="s">
        <v>5052</v>
      </c>
      <c r="C2545" t="s">
        <v>32</v>
      </c>
      <c r="D2545" t="s">
        <v>41</v>
      </c>
      <c r="E2545" t="s">
        <v>34</v>
      </c>
      <c r="F2545">
        <v>1491</v>
      </c>
      <c r="G2545">
        <v>25</v>
      </c>
      <c r="H2545">
        <v>1118</v>
      </c>
      <c r="I2545">
        <v>3.6</v>
      </c>
      <c r="J2545">
        <v>73</v>
      </c>
      <c r="K2545">
        <v>1</v>
      </c>
      <c r="L2545">
        <v>1118</v>
      </c>
      <c r="M2545" s="1">
        <v>45961</v>
      </c>
      <c r="N2545" t="s">
        <v>24</v>
      </c>
    </row>
    <row r="2546" spans="1:14" x14ac:dyDescent="0.3">
      <c r="A2546" t="s">
        <v>5053</v>
      </c>
      <c r="B2546" t="s">
        <v>5054</v>
      </c>
      <c r="C2546" t="s">
        <v>116</v>
      </c>
      <c r="D2546" t="s">
        <v>17</v>
      </c>
      <c r="E2546" t="s">
        <v>34</v>
      </c>
      <c r="F2546">
        <v>1042</v>
      </c>
      <c r="G2546">
        <v>25</v>
      </c>
      <c r="H2546">
        <v>782</v>
      </c>
      <c r="I2546">
        <v>4</v>
      </c>
      <c r="J2546">
        <v>243</v>
      </c>
      <c r="K2546">
        <v>2</v>
      </c>
      <c r="L2546">
        <v>1564</v>
      </c>
      <c r="M2546" s="1">
        <v>45890</v>
      </c>
      <c r="N2546" t="s">
        <v>19</v>
      </c>
    </row>
    <row r="2547" spans="1:14" x14ac:dyDescent="0.3">
      <c r="A2547" t="s">
        <v>5055</v>
      </c>
      <c r="B2547" t="s">
        <v>5056</v>
      </c>
      <c r="C2547" t="s">
        <v>57</v>
      </c>
      <c r="D2547" t="s">
        <v>28</v>
      </c>
      <c r="E2547" t="s">
        <v>34</v>
      </c>
      <c r="F2547">
        <v>4433</v>
      </c>
      <c r="G2547">
        <v>25</v>
      </c>
      <c r="H2547">
        <v>3325</v>
      </c>
      <c r="I2547">
        <v>3.6</v>
      </c>
      <c r="J2547">
        <v>31</v>
      </c>
      <c r="K2547">
        <v>1</v>
      </c>
      <c r="L2547">
        <v>3325</v>
      </c>
      <c r="M2547" s="1">
        <v>45644</v>
      </c>
      <c r="N2547" t="s">
        <v>49</v>
      </c>
    </row>
    <row r="2548" spans="1:14" x14ac:dyDescent="0.3">
      <c r="A2548" t="s">
        <v>5057</v>
      </c>
      <c r="B2548" t="s">
        <v>5058</v>
      </c>
      <c r="C2548" t="s">
        <v>45</v>
      </c>
      <c r="D2548" t="s">
        <v>46</v>
      </c>
      <c r="E2548" t="s">
        <v>74</v>
      </c>
      <c r="F2548">
        <v>8498</v>
      </c>
      <c r="G2548">
        <v>20</v>
      </c>
      <c r="H2548">
        <v>6798</v>
      </c>
      <c r="I2548">
        <v>4.3</v>
      </c>
      <c r="J2548">
        <v>47</v>
      </c>
      <c r="K2548">
        <v>1</v>
      </c>
      <c r="L2548">
        <v>6798</v>
      </c>
      <c r="M2548" s="1">
        <v>45992</v>
      </c>
      <c r="N2548" t="s">
        <v>29</v>
      </c>
    </row>
    <row r="2549" spans="1:14" x14ac:dyDescent="0.3">
      <c r="A2549" t="s">
        <v>5059</v>
      </c>
      <c r="B2549" t="s">
        <v>5060</v>
      </c>
      <c r="C2549" t="s">
        <v>116</v>
      </c>
      <c r="D2549" t="s">
        <v>41</v>
      </c>
      <c r="E2549" t="s">
        <v>34</v>
      </c>
      <c r="F2549">
        <v>1841</v>
      </c>
      <c r="G2549">
        <v>20</v>
      </c>
      <c r="H2549">
        <v>1473</v>
      </c>
      <c r="I2549">
        <v>3.7</v>
      </c>
      <c r="J2549">
        <v>23</v>
      </c>
      <c r="K2549">
        <v>2</v>
      </c>
      <c r="L2549">
        <v>2946</v>
      </c>
      <c r="M2549" s="1">
        <v>45682</v>
      </c>
      <c r="N2549" t="s">
        <v>91</v>
      </c>
    </row>
    <row r="2550" spans="1:14" x14ac:dyDescent="0.3">
      <c r="A2550" t="s">
        <v>5061</v>
      </c>
      <c r="B2550" t="s">
        <v>5062</v>
      </c>
      <c r="C2550" t="s">
        <v>22</v>
      </c>
      <c r="D2550" t="s">
        <v>33</v>
      </c>
      <c r="E2550" t="s">
        <v>34</v>
      </c>
      <c r="F2550">
        <v>3378</v>
      </c>
      <c r="G2550">
        <v>15</v>
      </c>
      <c r="H2550">
        <v>2871</v>
      </c>
      <c r="I2550">
        <v>3.9</v>
      </c>
      <c r="J2550">
        <v>165</v>
      </c>
      <c r="K2550">
        <v>1</v>
      </c>
      <c r="L2550">
        <v>2871</v>
      </c>
      <c r="M2550" s="1">
        <v>45829</v>
      </c>
      <c r="N2550" t="s">
        <v>168</v>
      </c>
    </row>
    <row r="2551" spans="1:14" x14ac:dyDescent="0.3">
      <c r="A2551" t="s">
        <v>5063</v>
      </c>
      <c r="B2551" t="s">
        <v>5064</v>
      </c>
      <c r="C2551" t="s">
        <v>116</v>
      </c>
      <c r="D2551" t="s">
        <v>46</v>
      </c>
      <c r="E2551" t="s">
        <v>34</v>
      </c>
      <c r="F2551">
        <v>6219</v>
      </c>
      <c r="G2551">
        <v>30</v>
      </c>
      <c r="H2551">
        <v>4353</v>
      </c>
      <c r="I2551">
        <v>4.5999999999999996</v>
      </c>
      <c r="J2551">
        <v>119</v>
      </c>
      <c r="K2551">
        <v>1</v>
      </c>
      <c r="L2551">
        <v>4353</v>
      </c>
      <c r="M2551" s="1">
        <v>45692</v>
      </c>
      <c r="N2551" t="s">
        <v>189</v>
      </c>
    </row>
    <row r="2552" spans="1:14" x14ac:dyDescent="0.3">
      <c r="A2552" t="s">
        <v>5065</v>
      </c>
      <c r="B2552" t="s">
        <v>5066</v>
      </c>
      <c r="C2552" t="s">
        <v>52</v>
      </c>
      <c r="D2552" t="s">
        <v>17</v>
      </c>
      <c r="E2552" t="s">
        <v>18</v>
      </c>
      <c r="F2552">
        <v>996</v>
      </c>
      <c r="G2552">
        <v>15</v>
      </c>
      <c r="H2552">
        <v>847</v>
      </c>
      <c r="I2552">
        <v>4.7</v>
      </c>
      <c r="J2552">
        <v>191</v>
      </c>
      <c r="K2552">
        <v>1</v>
      </c>
      <c r="L2552">
        <v>847</v>
      </c>
      <c r="M2552" s="1">
        <v>45760</v>
      </c>
      <c r="N2552" t="s">
        <v>71</v>
      </c>
    </row>
    <row r="2553" spans="1:14" x14ac:dyDescent="0.3">
      <c r="A2553" t="s">
        <v>5067</v>
      </c>
      <c r="B2553" t="s">
        <v>5068</v>
      </c>
      <c r="C2553" t="s">
        <v>116</v>
      </c>
      <c r="D2553" t="s">
        <v>23</v>
      </c>
      <c r="E2553" t="s">
        <v>34</v>
      </c>
      <c r="F2553">
        <v>2310</v>
      </c>
      <c r="G2553">
        <v>15</v>
      </c>
      <c r="H2553">
        <v>1964</v>
      </c>
      <c r="I2553">
        <v>4.7</v>
      </c>
      <c r="J2553">
        <v>60</v>
      </c>
      <c r="K2553">
        <v>1</v>
      </c>
      <c r="L2553">
        <v>1964</v>
      </c>
      <c r="M2553" s="1">
        <v>45698</v>
      </c>
      <c r="N2553" t="s">
        <v>24</v>
      </c>
    </row>
    <row r="2554" spans="1:14" x14ac:dyDescent="0.3">
      <c r="A2554" t="s">
        <v>5069</v>
      </c>
      <c r="B2554" t="s">
        <v>5070</v>
      </c>
      <c r="C2554" t="s">
        <v>52</v>
      </c>
      <c r="D2554" t="s">
        <v>28</v>
      </c>
      <c r="E2554" t="s">
        <v>34</v>
      </c>
      <c r="F2554">
        <v>1212</v>
      </c>
      <c r="G2554">
        <v>40</v>
      </c>
      <c r="H2554">
        <v>727</v>
      </c>
      <c r="I2554">
        <v>4.0999999999999996</v>
      </c>
      <c r="J2554">
        <v>356</v>
      </c>
      <c r="K2554">
        <v>1</v>
      </c>
      <c r="L2554">
        <v>727</v>
      </c>
      <c r="M2554" s="1">
        <v>45843</v>
      </c>
      <c r="N2554" t="s">
        <v>54</v>
      </c>
    </row>
    <row r="2555" spans="1:14" x14ac:dyDescent="0.3">
      <c r="A2555" t="s">
        <v>5071</v>
      </c>
      <c r="B2555" t="s">
        <v>5072</v>
      </c>
      <c r="C2555" t="s">
        <v>22</v>
      </c>
      <c r="D2555" t="s">
        <v>17</v>
      </c>
      <c r="E2555" t="s">
        <v>34</v>
      </c>
      <c r="F2555">
        <v>6606</v>
      </c>
      <c r="G2555">
        <v>25</v>
      </c>
      <c r="H2555">
        <v>4954</v>
      </c>
      <c r="I2555">
        <v>3.8</v>
      </c>
      <c r="J2555">
        <v>140</v>
      </c>
      <c r="K2555">
        <v>1</v>
      </c>
      <c r="L2555">
        <v>4954</v>
      </c>
      <c r="M2555" s="1">
        <v>45576</v>
      </c>
      <c r="N2555" t="s">
        <v>24</v>
      </c>
    </row>
    <row r="2556" spans="1:14" x14ac:dyDescent="0.3">
      <c r="A2556" t="s">
        <v>5073</v>
      </c>
      <c r="B2556" t="s">
        <v>5074</v>
      </c>
      <c r="C2556" t="s">
        <v>45</v>
      </c>
      <c r="D2556" t="s">
        <v>17</v>
      </c>
      <c r="E2556" t="s">
        <v>34</v>
      </c>
      <c r="F2556">
        <v>2849</v>
      </c>
      <c r="G2556">
        <v>30</v>
      </c>
      <c r="H2556">
        <v>1994</v>
      </c>
      <c r="I2556">
        <v>4.4000000000000004</v>
      </c>
      <c r="J2556">
        <v>173</v>
      </c>
      <c r="K2556">
        <v>2</v>
      </c>
      <c r="L2556">
        <v>3988</v>
      </c>
      <c r="M2556" s="1">
        <v>45882</v>
      </c>
      <c r="N2556" t="s">
        <v>85</v>
      </c>
    </row>
    <row r="2557" spans="1:14" x14ac:dyDescent="0.3">
      <c r="A2557" t="s">
        <v>5075</v>
      </c>
      <c r="B2557" t="s">
        <v>5076</v>
      </c>
      <c r="C2557" t="s">
        <v>116</v>
      </c>
      <c r="D2557" t="s">
        <v>53</v>
      </c>
      <c r="E2557" t="s">
        <v>34</v>
      </c>
      <c r="F2557">
        <v>3930</v>
      </c>
      <c r="G2557">
        <v>20</v>
      </c>
      <c r="H2557">
        <v>3144</v>
      </c>
      <c r="I2557">
        <v>3.7</v>
      </c>
      <c r="J2557">
        <v>600</v>
      </c>
      <c r="K2557">
        <v>1</v>
      </c>
      <c r="L2557">
        <v>3144</v>
      </c>
      <c r="M2557" s="1">
        <v>45336</v>
      </c>
      <c r="N2557" t="s">
        <v>141</v>
      </c>
    </row>
    <row r="2558" spans="1:14" x14ac:dyDescent="0.3">
      <c r="A2558" t="s">
        <v>5077</v>
      </c>
      <c r="B2558" t="s">
        <v>5078</v>
      </c>
      <c r="C2558" t="s">
        <v>116</v>
      </c>
      <c r="D2558" t="s">
        <v>23</v>
      </c>
      <c r="E2558" t="s">
        <v>18</v>
      </c>
      <c r="F2558">
        <v>4490</v>
      </c>
      <c r="G2558">
        <v>15</v>
      </c>
      <c r="H2558">
        <v>3816</v>
      </c>
      <c r="I2558">
        <v>4.5</v>
      </c>
      <c r="J2558">
        <v>48</v>
      </c>
      <c r="K2558">
        <v>1</v>
      </c>
      <c r="L2558">
        <v>3816</v>
      </c>
      <c r="M2558" s="1">
        <v>45783</v>
      </c>
      <c r="N2558" t="s">
        <v>29</v>
      </c>
    </row>
    <row r="2559" spans="1:14" x14ac:dyDescent="0.3">
      <c r="A2559" t="s">
        <v>5079</v>
      </c>
      <c r="B2559" t="s">
        <v>5080</v>
      </c>
      <c r="C2559" t="s">
        <v>22</v>
      </c>
      <c r="D2559" t="s">
        <v>23</v>
      </c>
      <c r="E2559" t="s">
        <v>18</v>
      </c>
      <c r="F2559">
        <v>5335</v>
      </c>
      <c r="G2559">
        <v>30</v>
      </c>
      <c r="H2559">
        <v>3734</v>
      </c>
      <c r="I2559">
        <v>3.8</v>
      </c>
      <c r="J2559">
        <v>276</v>
      </c>
      <c r="K2559">
        <v>5</v>
      </c>
      <c r="L2559">
        <v>18670</v>
      </c>
      <c r="M2559" s="1">
        <v>45702</v>
      </c>
      <c r="N2559" t="s">
        <v>78</v>
      </c>
    </row>
    <row r="2560" spans="1:14" x14ac:dyDescent="0.3">
      <c r="A2560" t="s">
        <v>5081</v>
      </c>
      <c r="B2560" t="s">
        <v>5082</v>
      </c>
      <c r="C2560" t="s">
        <v>27</v>
      </c>
      <c r="D2560" t="s">
        <v>28</v>
      </c>
      <c r="E2560" t="s">
        <v>34</v>
      </c>
      <c r="F2560">
        <v>5754</v>
      </c>
      <c r="G2560">
        <v>25</v>
      </c>
      <c r="H2560">
        <v>4316</v>
      </c>
      <c r="I2560">
        <v>4</v>
      </c>
      <c r="J2560">
        <v>188</v>
      </c>
      <c r="K2560">
        <v>1</v>
      </c>
      <c r="L2560">
        <v>4316</v>
      </c>
      <c r="M2560" s="1">
        <v>45615</v>
      </c>
      <c r="N2560" t="s">
        <v>85</v>
      </c>
    </row>
    <row r="2561" spans="1:14" x14ac:dyDescent="0.3">
      <c r="A2561" t="s">
        <v>5083</v>
      </c>
      <c r="B2561" t="s">
        <v>5084</v>
      </c>
      <c r="C2561" t="s">
        <v>27</v>
      </c>
      <c r="D2561" t="s">
        <v>23</v>
      </c>
      <c r="E2561" t="s">
        <v>34</v>
      </c>
      <c r="F2561">
        <v>4142</v>
      </c>
      <c r="G2561">
        <v>30</v>
      </c>
      <c r="H2561">
        <v>2899</v>
      </c>
      <c r="I2561">
        <v>4.5</v>
      </c>
      <c r="J2561">
        <v>110</v>
      </c>
      <c r="K2561">
        <v>1</v>
      </c>
      <c r="L2561">
        <v>2899</v>
      </c>
      <c r="M2561" s="1">
        <v>45389</v>
      </c>
      <c r="N2561" t="s">
        <v>24</v>
      </c>
    </row>
    <row r="2562" spans="1:14" x14ac:dyDescent="0.3">
      <c r="A2562" t="s">
        <v>5085</v>
      </c>
      <c r="B2562" t="s">
        <v>5086</v>
      </c>
      <c r="C2562" t="s">
        <v>22</v>
      </c>
      <c r="D2562" t="s">
        <v>41</v>
      </c>
      <c r="E2562" t="s">
        <v>34</v>
      </c>
      <c r="F2562">
        <v>2888</v>
      </c>
      <c r="G2562">
        <v>15</v>
      </c>
      <c r="H2562">
        <v>2455</v>
      </c>
      <c r="I2562">
        <v>3.2</v>
      </c>
      <c r="J2562">
        <v>258</v>
      </c>
      <c r="K2562">
        <v>3</v>
      </c>
      <c r="L2562">
        <v>7365</v>
      </c>
      <c r="M2562" s="1">
        <v>46015</v>
      </c>
      <c r="N2562" t="s">
        <v>49</v>
      </c>
    </row>
    <row r="2563" spans="1:14" x14ac:dyDescent="0.3">
      <c r="A2563" t="s">
        <v>5087</v>
      </c>
      <c r="B2563" t="s">
        <v>5088</v>
      </c>
      <c r="C2563" t="s">
        <v>32</v>
      </c>
      <c r="D2563" t="s">
        <v>41</v>
      </c>
      <c r="E2563" t="s">
        <v>34</v>
      </c>
      <c r="F2563">
        <v>775</v>
      </c>
      <c r="G2563">
        <v>15</v>
      </c>
      <c r="H2563">
        <v>659</v>
      </c>
      <c r="I2563">
        <v>3.8</v>
      </c>
      <c r="J2563">
        <v>441</v>
      </c>
      <c r="K2563">
        <v>5</v>
      </c>
      <c r="L2563">
        <v>3295</v>
      </c>
      <c r="M2563" s="1">
        <v>45667</v>
      </c>
      <c r="N2563" t="s">
        <v>102</v>
      </c>
    </row>
    <row r="2564" spans="1:14" x14ac:dyDescent="0.3">
      <c r="A2564" t="s">
        <v>5089</v>
      </c>
      <c r="B2564" t="s">
        <v>5090</v>
      </c>
      <c r="C2564" t="s">
        <v>52</v>
      </c>
      <c r="D2564" t="s">
        <v>23</v>
      </c>
      <c r="E2564" t="s">
        <v>34</v>
      </c>
      <c r="F2564">
        <v>3289</v>
      </c>
      <c r="G2564">
        <v>25</v>
      </c>
      <c r="H2564">
        <v>2467</v>
      </c>
      <c r="I2564">
        <v>4.3</v>
      </c>
      <c r="J2564">
        <v>56</v>
      </c>
      <c r="K2564">
        <v>1</v>
      </c>
      <c r="L2564">
        <v>2467</v>
      </c>
      <c r="M2564" s="1">
        <v>45866</v>
      </c>
      <c r="N2564" t="s">
        <v>64</v>
      </c>
    </row>
    <row r="2565" spans="1:14" x14ac:dyDescent="0.3">
      <c r="A2565" t="s">
        <v>5091</v>
      </c>
      <c r="B2565" t="s">
        <v>5092</v>
      </c>
      <c r="C2565" t="s">
        <v>45</v>
      </c>
      <c r="D2565" t="s">
        <v>17</v>
      </c>
      <c r="E2565" t="s">
        <v>18</v>
      </c>
      <c r="F2565">
        <v>4200</v>
      </c>
      <c r="G2565">
        <v>25</v>
      </c>
      <c r="H2565">
        <v>3150</v>
      </c>
      <c r="I2565">
        <v>4.4000000000000004</v>
      </c>
      <c r="J2565">
        <v>20</v>
      </c>
      <c r="K2565">
        <v>1</v>
      </c>
      <c r="L2565">
        <v>3150</v>
      </c>
      <c r="M2565" s="1">
        <v>45408</v>
      </c>
      <c r="N2565" t="s">
        <v>42</v>
      </c>
    </row>
    <row r="2566" spans="1:14" x14ac:dyDescent="0.3">
      <c r="A2566" t="s">
        <v>5093</v>
      </c>
      <c r="B2566" t="s">
        <v>5094</v>
      </c>
      <c r="C2566" t="s">
        <v>32</v>
      </c>
      <c r="D2566" t="s">
        <v>41</v>
      </c>
      <c r="E2566" t="s">
        <v>34</v>
      </c>
      <c r="F2566">
        <v>1815</v>
      </c>
      <c r="G2566">
        <v>15</v>
      </c>
      <c r="H2566">
        <v>1543</v>
      </c>
      <c r="I2566">
        <v>4.3</v>
      </c>
      <c r="J2566">
        <v>193</v>
      </c>
      <c r="K2566">
        <v>1</v>
      </c>
      <c r="L2566">
        <v>1543</v>
      </c>
      <c r="M2566" s="1">
        <v>45409</v>
      </c>
      <c r="N2566" t="s">
        <v>189</v>
      </c>
    </row>
    <row r="2567" spans="1:14" x14ac:dyDescent="0.3">
      <c r="A2567" t="s">
        <v>5095</v>
      </c>
      <c r="B2567" t="s">
        <v>5096</v>
      </c>
      <c r="C2567" t="s">
        <v>52</v>
      </c>
      <c r="D2567" t="s">
        <v>23</v>
      </c>
      <c r="E2567" t="s">
        <v>34</v>
      </c>
      <c r="F2567">
        <v>1419</v>
      </c>
      <c r="G2567">
        <v>20</v>
      </c>
      <c r="H2567">
        <v>1135</v>
      </c>
      <c r="I2567">
        <v>4</v>
      </c>
      <c r="J2567">
        <v>224</v>
      </c>
      <c r="K2567">
        <v>1</v>
      </c>
      <c r="L2567">
        <v>1135</v>
      </c>
      <c r="M2567" s="1">
        <v>45884</v>
      </c>
      <c r="N2567" t="s">
        <v>78</v>
      </c>
    </row>
    <row r="2568" spans="1:14" x14ac:dyDescent="0.3">
      <c r="A2568" t="s">
        <v>5097</v>
      </c>
      <c r="B2568" t="s">
        <v>5098</v>
      </c>
      <c r="C2568" t="s">
        <v>45</v>
      </c>
      <c r="D2568" t="s">
        <v>109</v>
      </c>
      <c r="E2568" t="s">
        <v>18</v>
      </c>
      <c r="F2568">
        <v>2440</v>
      </c>
      <c r="G2568">
        <v>30</v>
      </c>
      <c r="H2568">
        <v>1708</v>
      </c>
      <c r="I2568">
        <v>4.5</v>
      </c>
      <c r="J2568">
        <v>42</v>
      </c>
      <c r="K2568">
        <v>1</v>
      </c>
      <c r="L2568">
        <v>1708</v>
      </c>
      <c r="M2568" s="1">
        <v>45594</v>
      </c>
      <c r="N2568" t="s">
        <v>102</v>
      </c>
    </row>
    <row r="2569" spans="1:14" x14ac:dyDescent="0.3">
      <c r="A2569" t="s">
        <v>5099</v>
      </c>
      <c r="B2569" t="s">
        <v>5100</v>
      </c>
      <c r="C2569" t="s">
        <v>37</v>
      </c>
      <c r="D2569" t="s">
        <v>17</v>
      </c>
      <c r="E2569" t="s">
        <v>34</v>
      </c>
      <c r="F2569">
        <v>5326</v>
      </c>
      <c r="G2569">
        <v>50</v>
      </c>
      <c r="H2569">
        <v>2663</v>
      </c>
      <c r="I2569">
        <v>3.6</v>
      </c>
      <c r="J2569">
        <v>85</v>
      </c>
      <c r="K2569">
        <v>1</v>
      </c>
      <c r="L2569">
        <v>2663</v>
      </c>
      <c r="M2569" s="1">
        <v>45892</v>
      </c>
      <c r="N2569" t="s">
        <v>24</v>
      </c>
    </row>
    <row r="2570" spans="1:14" x14ac:dyDescent="0.3">
      <c r="A2570" t="s">
        <v>5101</v>
      </c>
      <c r="B2570" t="s">
        <v>5102</v>
      </c>
      <c r="C2570" t="s">
        <v>27</v>
      </c>
      <c r="D2570" t="s">
        <v>28</v>
      </c>
      <c r="E2570" t="s">
        <v>18</v>
      </c>
      <c r="F2570">
        <v>2181</v>
      </c>
      <c r="G2570">
        <v>50</v>
      </c>
      <c r="H2570">
        <v>1090</v>
      </c>
      <c r="I2570">
        <v>3.6</v>
      </c>
      <c r="J2570">
        <v>308</v>
      </c>
      <c r="K2570">
        <v>4</v>
      </c>
      <c r="L2570">
        <v>4360</v>
      </c>
      <c r="M2570" s="1">
        <v>45642</v>
      </c>
      <c r="N2570" t="s">
        <v>29</v>
      </c>
    </row>
    <row r="2571" spans="1:14" x14ac:dyDescent="0.3">
      <c r="A2571" t="s">
        <v>5103</v>
      </c>
      <c r="B2571" t="s">
        <v>5104</v>
      </c>
      <c r="C2571" t="s">
        <v>32</v>
      </c>
      <c r="D2571" t="s">
        <v>46</v>
      </c>
      <c r="E2571" t="s">
        <v>161</v>
      </c>
      <c r="F2571">
        <v>2583</v>
      </c>
      <c r="G2571">
        <v>25</v>
      </c>
      <c r="H2571">
        <v>1937</v>
      </c>
      <c r="I2571">
        <v>4.3</v>
      </c>
      <c r="J2571">
        <v>56</v>
      </c>
      <c r="K2571">
        <v>2</v>
      </c>
      <c r="L2571">
        <v>3874</v>
      </c>
      <c r="M2571" s="1">
        <v>45723</v>
      </c>
      <c r="N2571" t="s">
        <v>85</v>
      </c>
    </row>
    <row r="2572" spans="1:14" x14ac:dyDescent="0.3">
      <c r="A2572" t="s">
        <v>5105</v>
      </c>
      <c r="B2572" t="s">
        <v>4248</v>
      </c>
      <c r="C2572" t="s">
        <v>88</v>
      </c>
      <c r="D2572" t="s">
        <v>41</v>
      </c>
      <c r="E2572" t="s">
        <v>34</v>
      </c>
      <c r="F2572">
        <v>1064</v>
      </c>
      <c r="G2572">
        <v>30</v>
      </c>
      <c r="H2572">
        <v>745</v>
      </c>
      <c r="I2572">
        <v>3.6</v>
      </c>
      <c r="J2572">
        <v>160</v>
      </c>
      <c r="K2572">
        <v>1</v>
      </c>
      <c r="L2572">
        <v>745</v>
      </c>
      <c r="M2572" s="1">
        <v>45904</v>
      </c>
      <c r="N2572" t="s">
        <v>141</v>
      </c>
    </row>
    <row r="2573" spans="1:14" x14ac:dyDescent="0.3">
      <c r="A2573" t="s">
        <v>5106</v>
      </c>
      <c r="B2573" t="s">
        <v>5107</v>
      </c>
      <c r="C2573" t="s">
        <v>32</v>
      </c>
      <c r="D2573" t="s">
        <v>17</v>
      </c>
      <c r="E2573" t="s">
        <v>34</v>
      </c>
      <c r="F2573">
        <v>3597</v>
      </c>
      <c r="G2573">
        <v>15</v>
      </c>
      <c r="H2573">
        <v>3057</v>
      </c>
      <c r="I2573">
        <v>5</v>
      </c>
      <c r="J2573">
        <v>37</v>
      </c>
      <c r="K2573">
        <v>1</v>
      </c>
      <c r="L2573">
        <v>3057</v>
      </c>
      <c r="M2573" s="1">
        <v>45345</v>
      </c>
      <c r="N2573" t="s">
        <v>150</v>
      </c>
    </row>
    <row r="2574" spans="1:14" x14ac:dyDescent="0.3">
      <c r="A2574" t="s">
        <v>5108</v>
      </c>
      <c r="B2574" t="s">
        <v>5109</v>
      </c>
      <c r="C2574" t="s">
        <v>27</v>
      </c>
      <c r="D2574" t="s">
        <v>41</v>
      </c>
      <c r="E2574" t="s">
        <v>34</v>
      </c>
      <c r="F2574">
        <v>578</v>
      </c>
      <c r="G2574">
        <v>30</v>
      </c>
      <c r="H2574">
        <v>405</v>
      </c>
      <c r="I2574">
        <v>4.5</v>
      </c>
      <c r="J2574">
        <v>1127</v>
      </c>
      <c r="K2574">
        <v>1</v>
      </c>
      <c r="L2574">
        <v>405</v>
      </c>
      <c r="M2574" s="1">
        <v>45605</v>
      </c>
      <c r="N2574" t="s">
        <v>102</v>
      </c>
    </row>
    <row r="2575" spans="1:14" x14ac:dyDescent="0.3">
      <c r="A2575" t="s">
        <v>5110</v>
      </c>
      <c r="B2575" t="s">
        <v>5111</v>
      </c>
      <c r="C2575" t="s">
        <v>116</v>
      </c>
      <c r="D2575" t="s">
        <v>28</v>
      </c>
      <c r="E2575" t="s">
        <v>34</v>
      </c>
      <c r="F2575">
        <v>5597</v>
      </c>
      <c r="G2575">
        <v>70</v>
      </c>
      <c r="H2575">
        <v>1679</v>
      </c>
      <c r="I2575">
        <v>3.8</v>
      </c>
      <c r="J2575">
        <v>74</v>
      </c>
      <c r="K2575">
        <v>1</v>
      </c>
      <c r="L2575">
        <v>1679</v>
      </c>
      <c r="M2575" s="1">
        <v>45472</v>
      </c>
      <c r="N2575" t="s">
        <v>29</v>
      </c>
    </row>
    <row r="2576" spans="1:14" x14ac:dyDescent="0.3">
      <c r="A2576" t="s">
        <v>5112</v>
      </c>
      <c r="B2576" t="s">
        <v>5113</v>
      </c>
      <c r="C2576" t="s">
        <v>88</v>
      </c>
      <c r="D2576" t="s">
        <v>33</v>
      </c>
      <c r="E2576" t="s">
        <v>18</v>
      </c>
      <c r="F2576">
        <v>3004</v>
      </c>
      <c r="G2576">
        <v>20</v>
      </c>
      <c r="H2576">
        <v>2403</v>
      </c>
      <c r="I2576">
        <v>4.5</v>
      </c>
      <c r="J2576">
        <v>508</v>
      </c>
      <c r="K2576">
        <v>1</v>
      </c>
      <c r="L2576">
        <v>2403</v>
      </c>
      <c r="M2576" s="1">
        <v>45503</v>
      </c>
      <c r="N2576" t="s">
        <v>42</v>
      </c>
    </row>
    <row r="2577" spans="1:14" x14ac:dyDescent="0.3">
      <c r="A2577" t="s">
        <v>5114</v>
      </c>
      <c r="B2577" t="s">
        <v>5115</v>
      </c>
      <c r="C2577" t="s">
        <v>52</v>
      </c>
      <c r="D2577" t="s">
        <v>53</v>
      </c>
      <c r="E2577" t="s">
        <v>34</v>
      </c>
      <c r="F2577">
        <v>4707</v>
      </c>
      <c r="G2577">
        <v>30</v>
      </c>
      <c r="H2577">
        <v>3295</v>
      </c>
      <c r="I2577">
        <v>3.5</v>
      </c>
      <c r="J2577">
        <v>378</v>
      </c>
      <c r="K2577">
        <v>1</v>
      </c>
      <c r="L2577">
        <v>3295</v>
      </c>
      <c r="M2577" s="1">
        <v>45523</v>
      </c>
      <c r="N2577" t="s">
        <v>38</v>
      </c>
    </row>
    <row r="2578" spans="1:14" x14ac:dyDescent="0.3">
      <c r="A2578" t="s">
        <v>5116</v>
      </c>
      <c r="B2578" t="s">
        <v>4947</v>
      </c>
      <c r="C2578" t="s">
        <v>16</v>
      </c>
      <c r="D2578" t="s">
        <v>46</v>
      </c>
      <c r="E2578" t="s">
        <v>34</v>
      </c>
      <c r="F2578">
        <v>5144</v>
      </c>
      <c r="G2578">
        <v>30</v>
      </c>
      <c r="H2578">
        <v>3601</v>
      </c>
      <c r="I2578">
        <v>4.8</v>
      </c>
      <c r="J2578">
        <v>38</v>
      </c>
      <c r="K2578">
        <v>1</v>
      </c>
      <c r="L2578">
        <v>3601</v>
      </c>
      <c r="M2578" s="1">
        <v>45923</v>
      </c>
      <c r="N2578" t="s">
        <v>64</v>
      </c>
    </row>
    <row r="2579" spans="1:14" x14ac:dyDescent="0.3">
      <c r="A2579" t="s">
        <v>5117</v>
      </c>
      <c r="B2579" t="s">
        <v>5118</v>
      </c>
      <c r="C2579" t="s">
        <v>52</v>
      </c>
      <c r="D2579" t="s">
        <v>17</v>
      </c>
      <c r="E2579" t="s">
        <v>18</v>
      </c>
      <c r="F2579">
        <v>2912</v>
      </c>
      <c r="G2579">
        <v>20</v>
      </c>
      <c r="H2579">
        <v>2330</v>
      </c>
      <c r="I2579">
        <v>4.0999999999999996</v>
      </c>
      <c r="J2579">
        <v>587</v>
      </c>
      <c r="K2579">
        <v>3</v>
      </c>
      <c r="L2579">
        <v>6990</v>
      </c>
      <c r="M2579" s="1">
        <v>45388</v>
      </c>
      <c r="N2579" t="s">
        <v>24</v>
      </c>
    </row>
    <row r="2580" spans="1:14" x14ac:dyDescent="0.3">
      <c r="A2580" t="s">
        <v>5119</v>
      </c>
      <c r="B2580" t="s">
        <v>926</v>
      </c>
      <c r="C2580" t="s">
        <v>16</v>
      </c>
      <c r="D2580" t="s">
        <v>28</v>
      </c>
      <c r="E2580" t="s">
        <v>34</v>
      </c>
      <c r="F2580">
        <v>4102</v>
      </c>
      <c r="G2580">
        <v>30</v>
      </c>
      <c r="H2580">
        <v>2871</v>
      </c>
      <c r="I2580">
        <v>3.8</v>
      </c>
      <c r="J2580">
        <v>82</v>
      </c>
      <c r="K2580">
        <v>3</v>
      </c>
      <c r="L2580">
        <v>8613</v>
      </c>
      <c r="M2580" s="1">
        <v>45569</v>
      </c>
      <c r="N2580" t="s">
        <v>58</v>
      </c>
    </row>
    <row r="2581" spans="1:14" x14ac:dyDescent="0.3">
      <c r="A2581" t="s">
        <v>5120</v>
      </c>
      <c r="B2581" t="s">
        <v>5121</v>
      </c>
      <c r="C2581" t="s">
        <v>16</v>
      </c>
      <c r="D2581" t="s">
        <v>17</v>
      </c>
      <c r="E2581" t="s">
        <v>34</v>
      </c>
      <c r="F2581">
        <v>1258</v>
      </c>
      <c r="G2581">
        <v>30</v>
      </c>
      <c r="H2581">
        <v>881</v>
      </c>
      <c r="I2581">
        <v>4</v>
      </c>
      <c r="J2581">
        <v>272</v>
      </c>
      <c r="K2581">
        <v>1</v>
      </c>
      <c r="L2581">
        <v>881</v>
      </c>
      <c r="M2581" s="1">
        <v>45651</v>
      </c>
      <c r="N2581" t="s">
        <v>19</v>
      </c>
    </row>
    <row r="2582" spans="1:14" x14ac:dyDescent="0.3">
      <c r="A2582" t="s">
        <v>5122</v>
      </c>
      <c r="B2582" t="s">
        <v>5123</v>
      </c>
      <c r="C2582" t="s">
        <v>32</v>
      </c>
      <c r="D2582" t="s">
        <v>33</v>
      </c>
      <c r="E2582" t="s">
        <v>34</v>
      </c>
      <c r="F2582">
        <v>1912</v>
      </c>
      <c r="G2582">
        <v>0</v>
      </c>
      <c r="H2582">
        <v>1912</v>
      </c>
      <c r="I2582">
        <v>3.7</v>
      </c>
      <c r="J2582">
        <v>98</v>
      </c>
      <c r="K2582">
        <v>1</v>
      </c>
      <c r="L2582">
        <v>1912</v>
      </c>
      <c r="M2582" s="1">
        <v>45608</v>
      </c>
      <c r="N2582" t="s">
        <v>168</v>
      </c>
    </row>
    <row r="2583" spans="1:14" x14ac:dyDescent="0.3">
      <c r="A2583" t="s">
        <v>5124</v>
      </c>
      <c r="B2583" t="s">
        <v>5125</v>
      </c>
      <c r="C2583" t="s">
        <v>45</v>
      </c>
      <c r="D2583" t="s">
        <v>23</v>
      </c>
      <c r="E2583" t="s">
        <v>34</v>
      </c>
      <c r="F2583">
        <v>4619</v>
      </c>
      <c r="G2583">
        <v>0</v>
      </c>
      <c r="H2583">
        <v>4619</v>
      </c>
      <c r="I2583">
        <v>4</v>
      </c>
      <c r="J2583">
        <v>616</v>
      </c>
      <c r="K2583">
        <v>2</v>
      </c>
      <c r="L2583">
        <v>9238</v>
      </c>
      <c r="M2583" s="1">
        <v>45429</v>
      </c>
      <c r="N2583" t="s">
        <v>38</v>
      </c>
    </row>
    <row r="2584" spans="1:14" x14ac:dyDescent="0.3">
      <c r="A2584" t="s">
        <v>5126</v>
      </c>
      <c r="B2584" t="s">
        <v>5127</v>
      </c>
      <c r="C2584" t="s">
        <v>45</v>
      </c>
      <c r="D2584" t="s">
        <v>109</v>
      </c>
      <c r="E2584" t="s">
        <v>161</v>
      </c>
      <c r="F2584">
        <v>1223</v>
      </c>
      <c r="G2584">
        <v>20</v>
      </c>
      <c r="H2584">
        <v>978</v>
      </c>
      <c r="I2584">
        <v>3.5</v>
      </c>
      <c r="J2584">
        <v>31</v>
      </c>
      <c r="K2584">
        <v>1</v>
      </c>
      <c r="L2584">
        <v>978</v>
      </c>
      <c r="M2584" s="1">
        <v>45364</v>
      </c>
      <c r="N2584" t="s">
        <v>61</v>
      </c>
    </row>
    <row r="2585" spans="1:14" x14ac:dyDescent="0.3">
      <c r="A2585" t="s">
        <v>5128</v>
      </c>
      <c r="B2585" t="s">
        <v>5129</v>
      </c>
      <c r="C2585" t="s">
        <v>52</v>
      </c>
      <c r="D2585" t="s">
        <v>33</v>
      </c>
      <c r="E2585" t="s">
        <v>34</v>
      </c>
      <c r="F2585">
        <v>1532</v>
      </c>
      <c r="G2585">
        <v>30</v>
      </c>
      <c r="H2585">
        <v>1072</v>
      </c>
      <c r="I2585">
        <v>5</v>
      </c>
      <c r="J2585">
        <v>679</v>
      </c>
      <c r="K2585">
        <v>5</v>
      </c>
      <c r="L2585">
        <v>5360</v>
      </c>
      <c r="M2585" s="1">
        <v>45328</v>
      </c>
      <c r="N2585" t="s">
        <v>85</v>
      </c>
    </row>
    <row r="2586" spans="1:14" x14ac:dyDescent="0.3">
      <c r="A2586" t="s">
        <v>5130</v>
      </c>
      <c r="B2586" t="s">
        <v>2783</v>
      </c>
      <c r="C2586" t="s">
        <v>52</v>
      </c>
      <c r="D2586" t="s">
        <v>41</v>
      </c>
      <c r="E2586" t="s">
        <v>34</v>
      </c>
      <c r="F2586">
        <v>2124</v>
      </c>
      <c r="G2586">
        <v>25</v>
      </c>
      <c r="H2586">
        <v>1593</v>
      </c>
      <c r="I2586">
        <v>3.8</v>
      </c>
      <c r="J2586">
        <v>59</v>
      </c>
      <c r="K2586">
        <v>1</v>
      </c>
      <c r="L2586">
        <v>1593</v>
      </c>
      <c r="M2586" s="1">
        <v>45647</v>
      </c>
      <c r="N2586" t="s">
        <v>75</v>
      </c>
    </row>
    <row r="2587" spans="1:14" x14ac:dyDescent="0.3">
      <c r="A2587" t="s">
        <v>5131</v>
      </c>
      <c r="B2587" t="s">
        <v>5132</v>
      </c>
      <c r="C2587" t="s">
        <v>32</v>
      </c>
      <c r="D2587" t="s">
        <v>28</v>
      </c>
      <c r="E2587" t="s">
        <v>34</v>
      </c>
      <c r="F2587">
        <v>7828</v>
      </c>
      <c r="G2587">
        <v>10</v>
      </c>
      <c r="H2587">
        <v>7045</v>
      </c>
      <c r="I2587">
        <v>4.5</v>
      </c>
      <c r="J2587">
        <v>42</v>
      </c>
      <c r="K2587">
        <v>2</v>
      </c>
      <c r="L2587">
        <v>14090</v>
      </c>
      <c r="M2587" s="1">
        <v>45488</v>
      </c>
      <c r="N2587" t="s">
        <v>150</v>
      </c>
    </row>
    <row r="2588" spans="1:14" x14ac:dyDescent="0.3">
      <c r="A2588" t="s">
        <v>5133</v>
      </c>
      <c r="B2588" t="s">
        <v>5134</v>
      </c>
      <c r="C2588" t="s">
        <v>16</v>
      </c>
      <c r="D2588" t="s">
        <v>46</v>
      </c>
      <c r="E2588" t="s">
        <v>161</v>
      </c>
      <c r="F2588">
        <v>4712</v>
      </c>
      <c r="G2588">
        <v>15</v>
      </c>
      <c r="H2588">
        <v>4005</v>
      </c>
      <c r="I2588">
        <v>4.2</v>
      </c>
      <c r="J2588">
        <v>420</v>
      </c>
      <c r="K2588">
        <v>1</v>
      </c>
      <c r="L2588">
        <v>4005</v>
      </c>
      <c r="M2588" s="1">
        <v>45473</v>
      </c>
      <c r="N2588" t="s">
        <v>64</v>
      </c>
    </row>
    <row r="2589" spans="1:14" x14ac:dyDescent="0.3">
      <c r="A2589" t="s">
        <v>5135</v>
      </c>
      <c r="B2589" t="s">
        <v>5136</v>
      </c>
      <c r="C2589" t="s">
        <v>52</v>
      </c>
      <c r="D2589" t="s">
        <v>17</v>
      </c>
      <c r="E2589" t="s">
        <v>18</v>
      </c>
      <c r="F2589">
        <v>3446</v>
      </c>
      <c r="G2589">
        <v>30</v>
      </c>
      <c r="H2589">
        <v>2412</v>
      </c>
      <c r="I2589">
        <v>3.6</v>
      </c>
      <c r="J2589">
        <v>136</v>
      </c>
      <c r="K2589">
        <v>1</v>
      </c>
      <c r="L2589">
        <v>2412</v>
      </c>
      <c r="M2589" s="1">
        <v>45535</v>
      </c>
      <c r="N2589" t="s">
        <v>141</v>
      </c>
    </row>
    <row r="2590" spans="1:14" x14ac:dyDescent="0.3">
      <c r="A2590" t="s">
        <v>5137</v>
      </c>
      <c r="B2590" t="s">
        <v>5138</v>
      </c>
      <c r="C2590" t="s">
        <v>57</v>
      </c>
      <c r="D2590" t="s">
        <v>23</v>
      </c>
      <c r="E2590" t="s">
        <v>34</v>
      </c>
      <c r="F2590">
        <v>4363</v>
      </c>
      <c r="G2590">
        <v>50</v>
      </c>
      <c r="H2590">
        <v>2182</v>
      </c>
      <c r="I2590">
        <v>4</v>
      </c>
      <c r="J2590">
        <v>200</v>
      </c>
      <c r="K2590">
        <v>2</v>
      </c>
      <c r="L2590">
        <v>4364</v>
      </c>
      <c r="M2590" s="1">
        <v>45811</v>
      </c>
      <c r="N2590" t="s">
        <v>71</v>
      </c>
    </row>
    <row r="2591" spans="1:14" x14ac:dyDescent="0.3">
      <c r="A2591" t="s">
        <v>5139</v>
      </c>
      <c r="B2591" t="s">
        <v>5140</v>
      </c>
      <c r="C2591" t="s">
        <v>116</v>
      </c>
      <c r="D2591" t="s">
        <v>28</v>
      </c>
      <c r="E2591" t="s">
        <v>34</v>
      </c>
      <c r="F2591">
        <v>6949</v>
      </c>
      <c r="G2591">
        <v>25</v>
      </c>
      <c r="H2591">
        <v>5212</v>
      </c>
      <c r="I2591">
        <v>4.7</v>
      </c>
      <c r="J2591">
        <v>221</v>
      </c>
      <c r="K2591">
        <v>4</v>
      </c>
      <c r="L2591">
        <v>20848</v>
      </c>
      <c r="M2591" s="1">
        <v>45428</v>
      </c>
      <c r="N2591" t="s">
        <v>24</v>
      </c>
    </row>
    <row r="2592" spans="1:14" x14ac:dyDescent="0.3">
      <c r="A2592" t="s">
        <v>5141</v>
      </c>
      <c r="B2592" t="s">
        <v>5142</v>
      </c>
      <c r="C2592" t="s">
        <v>22</v>
      </c>
      <c r="D2592" t="s">
        <v>53</v>
      </c>
      <c r="E2592" t="s">
        <v>34</v>
      </c>
      <c r="F2592">
        <v>2954</v>
      </c>
      <c r="G2592">
        <v>20</v>
      </c>
      <c r="H2592">
        <v>2363</v>
      </c>
      <c r="I2592">
        <v>3.9</v>
      </c>
      <c r="J2592">
        <v>153</v>
      </c>
      <c r="K2592">
        <v>1</v>
      </c>
      <c r="L2592">
        <v>2363</v>
      </c>
      <c r="M2592" s="1">
        <v>45647</v>
      </c>
      <c r="N2592" t="s">
        <v>85</v>
      </c>
    </row>
    <row r="2593" spans="1:14" x14ac:dyDescent="0.3">
      <c r="A2593" t="s">
        <v>5143</v>
      </c>
      <c r="B2593" t="s">
        <v>5144</v>
      </c>
      <c r="C2593" t="s">
        <v>45</v>
      </c>
      <c r="D2593" t="s">
        <v>28</v>
      </c>
      <c r="E2593" t="s">
        <v>34</v>
      </c>
      <c r="F2593">
        <v>7900</v>
      </c>
      <c r="G2593">
        <v>25</v>
      </c>
      <c r="H2593">
        <v>5925</v>
      </c>
      <c r="I2593">
        <v>3.6</v>
      </c>
      <c r="J2593">
        <v>10</v>
      </c>
      <c r="K2593">
        <v>1</v>
      </c>
      <c r="L2593">
        <v>5925</v>
      </c>
      <c r="M2593" s="1">
        <v>45729</v>
      </c>
      <c r="N2593" t="s">
        <v>150</v>
      </c>
    </row>
    <row r="2594" spans="1:14" x14ac:dyDescent="0.3">
      <c r="A2594" t="s">
        <v>5145</v>
      </c>
      <c r="B2594" t="s">
        <v>5146</v>
      </c>
      <c r="C2594" t="s">
        <v>57</v>
      </c>
      <c r="D2594" t="s">
        <v>17</v>
      </c>
      <c r="E2594" t="s">
        <v>34</v>
      </c>
      <c r="F2594">
        <v>5912</v>
      </c>
      <c r="G2594">
        <v>10</v>
      </c>
      <c r="H2594">
        <v>5321</v>
      </c>
      <c r="I2594">
        <v>4.4000000000000004</v>
      </c>
      <c r="J2594">
        <v>866</v>
      </c>
      <c r="K2594">
        <v>1</v>
      </c>
      <c r="L2594">
        <v>5321</v>
      </c>
      <c r="M2594" s="1">
        <v>45337</v>
      </c>
      <c r="N2594" t="s">
        <v>141</v>
      </c>
    </row>
    <row r="2595" spans="1:14" x14ac:dyDescent="0.3">
      <c r="A2595" t="s">
        <v>5147</v>
      </c>
      <c r="B2595" t="s">
        <v>5148</v>
      </c>
      <c r="C2595" t="s">
        <v>37</v>
      </c>
      <c r="D2595" t="s">
        <v>17</v>
      </c>
      <c r="E2595" t="s">
        <v>18</v>
      </c>
      <c r="F2595">
        <v>1557</v>
      </c>
      <c r="G2595">
        <v>30</v>
      </c>
      <c r="H2595">
        <v>1090</v>
      </c>
      <c r="I2595">
        <v>3</v>
      </c>
      <c r="J2595">
        <v>133</v>
      </c>
      <c r="K2595">
        <v>1</v>
      </c>
      <c r="L2595">
        <v>1090</v>
      </c>
      <c r="M2595" s="1">
        <v>45431</v>
      </c>
      <c r="N2595" t="s">
        <v>24</v>
      </c>
    </row>
    <row r="2596" spans="1:14" x14ac:dyDescent="0.3">
      <c r="A2596" t="s">
        <v>5149</v>
      </c>
      <c r="B2596" t="s">
        <v>5150</v>
      </c>
      <c r="C2596" t="s">
        <v>88</v>
      </c>
      <c r="D2596" t="s">
        <v>28</v>
      </c>
      <c r="E2596" t="s">
        <v>34</v>
      </c>
      <c r="F2596">
        <v>8457</v>
      </c>
      <c r="G2596">
        <v>30</v>
      </c>
      <c r="H2596">
        <v>5920</v>
      </c>
      <c r="I2596">
        <v>4</v>
      </c>
      <c r="J2596">
        <v>279</v>
      </c>
      <c r="K2596">
        <v>1</v>
      </c>
      <c r="L2596">
        <v>5920</v>
      </c>
      <c r="M2596" s="1">
        <v>45678</v>
      </c>
      <c r="N2596" t="s">
        <v>64</v>
      </c>
    </row>
    <row r="2597" spans="1:14" x14ac:dyDescent="0.3">
      <c r="A2597" t="s">
        <v>5151</v>
      </c>
      <c r="B2597" t="s">
        <v>5152</v>
      </c>
      <c r="C2597" t="s">
        <v>27</v>
      </c>
      <c r="D2597" t="s">
        <v>28</v>
      </c>
      <c r="E2597" t="s">
        <v>18</v>
      </c>
      <c r="F2597">
        <v>4337</v>
      </c>
      <c r="G2597">
        <v>30</v>
      </c>
      <c r="H2597">
        <v>3036</v>
      </c>
      <c r="I2597">
        <v>4.7</v>
      </c>
      <c r="J2597">
        <v>164</v>
      </c>
      <c r="K2597">
        <v>2</v>
      </c>
      <c r="L2597">
        <v>6072</v>
      </c>
      <c r="M2597" s="1">
        <v>45949</v>
      </c>
      <c r="N2597" t="s">
        <v>61</v>
      </c>
    </row>
    <row r="2598" spans="1:14" x14ac:dyDescent="0.3">
      <c r="A2598" t="s">
        <v>5153</v>
      </c>
      <c r="B2598" t="s">
        <v>5154</v>
      </c>
      <c r="C2598" t="s">
        <v>32</v>
      </c>
      <c r="D2598" t="s">
        <v>28</v>
      </c>
      <c r="E2598" t="s">
        <v>34</v>
      </c>
      <c r="F2598">
        <v>8429</v>
      </c>
      <c r="G2598">
        <v>10</v>
      </c>
      <c r="H2598">
        <v>7586</v>
      </c>
      <c r="I2598">
        <v>4</v>
      </c>
      <c r="J2598">
        <v>140</v>
      </c>
      <c r="K2598">
        <v>4</v>
      </c>
      <c r="L2598">
        <v>30344</v>
      </c>
      <c r="M2598" s="1">
        <v>45512</v>
      </c>
      <c r="N2598" t="s">
        <v>64</v>
      </c>
    </row>
    <row r="2599" spans="1:14" x14ac:dyDescent="0.3">
      <c r="A2599" t="s">
        <v>5155</v>
      </c>
      <c r="B2599" t="s">
        <v>5156</v>
      </c>
      <c r="C2599" t="s">
        <v>32</v>
      </c>
      <c r="D2599" t="s">
        <v>33</v>
      </c>
      <c r="E2599" t="s">
        <v>34</v>
      </c>
      <c r="F2599">
        <v>2757</v>
      </c>
      <c r="G2599">
        <v>40</v>
      </c>
      <c r="H2599">
        <v>1654</v>
      </c>
      <c r="I2599">
        <v>4.5999999999999996</v>
      </c>
      <c r="J2599">
        <v>175</v>
      </c>
      <c r="K2599">
        <v>1</v>
      </c>
      <c r="L2599">
        <v>1654</v>
      </c>
      <c r="M2599" s="1">
        <v>45625</v>
      </c>
      <c r="N2599" t="s">
        <v>61</v>
      </c>
    </row>
    <row r="2600" spans="1:14" x14ac:dyDescent="0.3">
      <c r="A2600" t="s">
        <v>5157</v>
      </c>
      <c r="B2600" t="s">
        <v>5158</v>
      </c>
      <c r="C2600" t="s">
        <v>37</v>
      </c>
      <c r="D2600" t="s">
        <v>41</v>
      </c>
      <c r="E2600" t="s">
        <v>34</v>
      </c>
      <c r="F2600">
        <v>938</v>
      </c>
      <c r="G2600">
        <v>20</v>
      </c>
      <c r="H2600">
        <v>750</v>
      </c>
      <c r="I2600">
        <v>3.6</v>
      </c>
      <c r="J2600">
        <v>56</v>
      </c>
      <c r="K2600">
        <v>1</v>
      </c>
      <c r="L2600">
        <v>750</v>
      </c>
      <c r="M2600" s="1">
        <v>45868</v>
      </c>
      <c r="N2600" t="s">
        <v>85</v>
      </c>
    </row>
    <row r="2601" spans="1:14" x14ac:dyDescent="0.3">
      <c r="A2601" t="s">
        <v>5159</v>
      </c>
      <c r="B2601" t="s">
        <v>5160</v>
      </c>
      <c r="C2601" t="s">
        <v>88</v>
      </c>
      <c r="D2601" t="s">
        <v>33</v>
      </c>
      <c r="E2601" t="s">
        <v>34</v>
      </c>
      <c r="F2601">
        <v>3776</v>
      </c>
      <c r="G2601">
        <v>25</v>
      </c>
      <c r="H2601">
        <v>2832</v>
      </c>
      <c r="I2601">
        <v>4</v>
      </c>
      <c r="J2601">
        <v>3</v>
      </c>
      <c r="K2601">
        <v>3</v>
      </c>
      <c r="L2601">
        <v>8496</v>
      </c>
      <c r="M2601" s="1">
        <v>45576</v>
      </c>
      <c r="N2601" t="s">
        <v>49</v>
      </c>
    </row>
    <row r="2602" spans="1:14" x14ac:dyDescent="0.3">
      <c r="A2602" t="s">
        <v>5161</v>
      </c>
      <c r="B2602" t="s">
        <v>5162</v>
      </c>
      <c r="C2602" t="s">
        <v>52</v>
      </c>
      <c r="D2602" t="s">
        <v>41</v>
      </c>
      <c r="E2602" t="s">
        <v>34</v>
      </c>
      <c r="F2602">
        <v>1329</v>
      </c>
      <c r="G2602">
        <v>20</v>
      </c>
      <c r="H2602">
        <v>1063</v>
      </c>
      <c r="I2602">
        <v>3.9</v>
      </c>
      <c r="J2602">
        <v>54</v>
      </c>
      <c r="K2602">
        <v>1</v>
      </c>
      <c r="L2602">
        <v>1063</v>
      </c>
      <c r="M2602" s="1">
        <v>46021</v>
      </c>
      <c r="N2602" t="s">
        <v>141</v>
      </c>
    </row>
    <row r="2603" spans="1:14" x14ac:dyDescent="0.3">
      <c r="A2603" t="s">
        <v>5163</v>
      </c>
      <c r="B2603" t="s">
        <v>1183</v>
      </c>
      <c r="C2603" t="s">
        <v>32</v>
      </c>
      <c r="D2603" t="s">
        <v>53</v>
      </c>
      <c r="E2603" t="s">
        <v>74</v>
      </c>
      <c r="F2603">
        <v>5189</v>
      </c>
      <c r="G2603">
        <v>25</v>
      </c>
      <c r="H2603">
        <v>3892</v>
      </c>
      <c r="I2603">
        <v>4.3</v>
      </c>
      <c r="J2603">
        <v>220</v>
      </c>
      <c r="K2603">
        <v>2</v>
      </c>
      <c r="L2603">
        <v>7784</v>
      </c>
      <c r="M2603" s="1">
        <v>45419</v>
      </c>
      <c r="N2603" t="s">
        <v>38</v>
      </c>
    </row>
    <row r="2604" spans="1:14" x14ac:dyDescent="0.3">
      <c r="A2604" t="s">
        <v>5164</v>
      </c>
      <c r="B2604" t="s">
        <v>5165</v>
      </c>
      <c r="C2604" t="s">
        <v>57</v>
      </c>
      <c r="D2604" t="s">
        <v>109</v>
      </c>
      <c r="E2604" t="s">
        <v>161</v>
      </c>
      <c r="F2604">
        <v>1475</v>
      </c>
      <c r="G2604">
        <v>25</v>
      </c>
      <c r="H2604">
        <v>1106</v>
      </c>
      <c r="I2604">
        <v>4.0999999999999996</v>
      </c>
      <c r="J2604">
        <v>71</v>
      </c>
      <c r="K2604">
        <v>5</v>
      </c>
      <c r="L2604">
        <v>5530</v>
      </c>
      <c r="M2604" s="1">
        <v>45730</v>
      </c>
      <c r="N2604" t="s">
        <v>85</v>
      </c>
    </row>
    <row r="2605" spans="1:14" x14ac:dyDescent="0.3">
      <c r="A2605" t="s">
        <v>5166</v>
      </c>
      <c r="B2605" t="s">
        <v>5167</v>
      </c>
      <c r="C2605" t="s">
        <v>37</v>
      </c>
      <c r="D2605" t="s">
        <v>23</v>
      </c>
      <c r="E2605" t="s">
        <v>34</v>
      </c>
      <c r="F2605">
        <v>3398</v>
      </c>
      <c r="G2605">
        <v>25</v>
      </c>
      <c r="H2605">
        <v>2548</v>
      </c>
      <c r="I2605">
        <v>3.1</v>
      </c>
      <c r="J2605">
        <v>499</v>
      </c>
      <c r="K2605">
        <v>1</v>
      </c>
      <c r="L2605">
        <v>2548</v>
      </c>
      <c r="M2605" s="1">
        <v>45708</v>
      </c>
      <c r="N2605" t="s">
        <v>24</v>
      </c>
    </row>
    <row r="2606" spans="1:14" x14ac:dyDescent="0.3">
      <c r="A2606" t="s">
        <v>5168</v>
      </c>
      <c r="B2606" t="s">
        <v>5169</v>
      </c>
      <c r="C2606" t="s">
        <v>88</v>
      </c>
      <c r="D2606" t="s">
        <v>33</v>
      </c>
      <c r="E2606" t="s">
        <v>34</v>
      </c>
      <c r="F2606">
        <v>2032</v>
      </c>
      <c r="G2606">
        <v>0</v>
      </c>
      <c r="H2606">
        <v>2032</v>
      </c>
      <c r="I2606">
        <v>4.8</v>
      </c>
      <c r="J2606">
        <v>28</v>
      </c>
      <c r="K2606">
        <v>1</v>
      </c>
      <c r="L2606">
        <v>2032</v>
      </c>
      <c r="M2606" s="1">
        <v>45373</v>
      </c>
      <c r="N2606" t="s">
        <v>58</v>
      </c>
    </row>
    <row r="2607" spans="1:14" x14ac:dyDescent="0.3">
      <c r="A2607" t="s">
        <v>5170</v>
      </c>
      <c r="B2607" t="s">
        <v>5171</v>
      </c>
      <c r="C2607" t="s">
        <v>45</v>
      </c>
      <c r="D2607" t="s">
        <v>33</v>
      </c>
      <c r="E2607" t="s">
        <v>18</v>
      </c>
      <c r="F2607">
        <v>4093</v>
      </c>
      <c r="G2607">
        <v>25</v>
      </c>
      <c r="H2607">
        <v>3070</v>
      </c>
      <c r="I2607">
        <v>3.8</v>
      </c>
      <c r="J2607">
        <v>14</v>
      </c>
      <c r="K2607">
        <v>1</v>
      </c>
      <c r="L2607">
        <v>3070</v>
      </c>
      <c r="M2607" s="1">
        <v>45593</v>
      </c>
      <c r="N2607" t="s">
        <v>64</v>
      </c>
    </row>
    <row r="2608" spans="1:14" x14ac:dyDescent="0.3">
      <c r="A2608" t="s">
        <v>5172</v>
      </c>
      <c r="B2608" t="s">
        <v>3813</v>
      </c>
      <c r="C2608" t="s">
        <v>27</v>
      </c>
      <c r="D2608" t="s">
        <v>53</v>
      </c>
      <c r="E2608" t="s">
        <v>34</v>
      </c>
      <c r="F2608">
        <v>4679</v>
      </c>
      <c r="G2608">
        <v>0</v>
      </c>
      <c r="H2608">
        <v>4679</v>
      </c>
      <c r="I2608">
        <v>4.0999999999999996</v>
      </c>
      <c r="J2608">
        <v>104</v>
      </c>
      <c r="K2608">
        <v>1</v>
      </c>
      <c r="L2608">
        <v>4679</v>
      </c>
      <c r="M2608" s="1">
        <v>45716</v>
      </c>
      <c r="N2608" t="s">
        <v>58</v>
      </c>
    </row>
    <row r="2609" spans="1:14" x14ac:dyDescent="0.3">
      <c r="A2609" t="s">
        <v>5173</v>
      </c>
      <c r="B2609" t="s">
        <v>213</v>
      </c>
      <c r="C2609" t="s">
        <v>52</v>
      </c>
      <c r="D2609" t="s">
        <v>17</v>
      </c>
      <c r="E2609" t="s">
        <v>34</v>
      </c>
      <c r="F2609">
        <v>3480</v>
      </c>
      <c r="G2609">
        <v>30</v>
      </c>
      <c r="H2609">
        <v>2436</v>
      </c>
      <c r="I2609">
        <v>3.9</v>
      </c>
      <c r="J2609">
        <v>122</v>
      </c>
      <c r="K2609">
        <v>1</v>
      </c>
      <c r="L2609">
        <v>2436</v>
      </c>
      <c r="M2609" s="1">
        <v>45556</v>
      </c>
      <c r="N2609" t="s">
        <v>189</v>
      </c>
    </row>
    <row r="2610" spans="1:14" x14ac:dyDescent="0.3">
      <c r="A2610" t="s">
        <v>5174</v>
      </c>
      <c r="B2610" t="s">
        <v>5175</v>
      </c>
      <c r="C2610" t="s">
        <v>88</v>
      </c>
      <c r="D2610" t="s">
        <v>17</v>
      </c>
      <c r="E2610" t="s">
        <v>18</v>
      </c>
      <c r="F2610">
        <v>6468</v>
      </c>
      <c r="G2610">
        <v>10</v>
      </c>
      <c r="H2610">
        <v>5821</v>
      </c>
      <c r="I2610">
        <v>4.0999999999999996</v>
      </c>
      <c r="J2610">
        <v>198</v>
      </c>
      <c r="K2610">
        <v>1</v>
      </c>
      <c r="L2610">
        <v>5821</v>
      </c>
      <c r="M2610" s="1">
        <v>45671</v>
      </c>
      <c r="N2610" t="s">
        <v>91</v>
      </c>
    </row>
    <row r="2611" spans="1:14" x14ac:dyDescent="0.3">
      <c r="A2611" t="s">
        <v>5176</v>
      </c>
      <c r="B2611" t="s">
        <v>5177</v>
      </c>
      <c r="C2611" t="s">
        <v>27</v>
      </c>
      <c r="D2611" t="s">
        <v>109</v>
      </c>
      <c r="E2611" t="s">
        <v>18</v>
      </c>
      <c r="F2611">
        <v>998</v>
      </c>
      <c r="G2611">
        <v>40</v>
      </c>
      <c r="H2611">
        <v>599</v>
      </c>
      <c r="I2611">
        <v>4</v>
      </c>
      <c r="J2611">
        <v>106</v>
      </c>
      <c r="K2611">
        <v>1</v>
      </c>
      <c r="L2611">
        <v>599</v>
      </c>
      <c r="M2611" s="1">
        <v>45657</v>
      </c>
      <c r="N2611" t="s">
        <v>91</v>
      </c>
    </row>
    <row r="2612" spans="1:14" x14ac:dyDescent="0.3">
      <c r="A2612" t="s">
        <v>5178</v>
      </c>
      <c r="B2612" t="s">
        <v>5179</v>
      </c>
      <c r="C2612" t="s">
        <v>116</v>
      </c>
      <c r="D2612" t="s">
        <v>41</v>
      </c>
      <c r="E2612" t="s">
        <v>34</v>
      </c>
      <c r="F2612">
        <v>1979</v>
      </c>
      <c r="G2612">
        <v>15</v>
      </c>
      <c r="H2612">
        <v>1682</v>
      </c>
      <c r="I2612">
        <v>3.7</v>
      </c>
      <c r="J2612">
        <v>276</v>
      </c>
      <c r="K2612">
        <v>1</v>
      </c>
      <c r="L2612">
        <v>1682</v>
      </c>
      <c r="M2612" s="1">
        <v>45612</v>
      </c>
      <c r="N2612" t="s">
        <v>78</v>
      </c>
    </row>
    <row r="2613" spans="1:14" x14ac:dyDescent="0.3">
      <c r="A2613" t="s">
        <v>5180</v>
      </c>
      <c r="B2613" t="s">
        <v>5181</v>
      </c>
      <c r="C2613" t="s">
        <v>27</v>
      </c>
      <c r="D2613" t="s">
        <v>28</v>
      </c>
      <c r="E2613" t="s">
        <v>34</v>
      </c>
      <c r="F2613">
        <v>6013</v>
      </c>
      <c r="G2613">
        <v>15</v>
      </c>
      <c r="H2613">
        <v>5111</v>
      </c>
      <c r="I2613">
        <v>4.5</v>
      </c>
      <c r="J2613">
        <v>151</v>
      </c>
      <c r="K2613">
        <v>1</v>
      </c>
      <c r="L2613">
        <v>5111</v>
      </c>
      <c r="M2613" s="1">
        <v>45584</v>
      </c>
      <c r="N2613" t="s">
        <v>64</v>
      </c>
    </row>
    <row r="2614" spans="1:14" x14ac:dyDescent="0.3">
      <c r="A2614" t="s">
        <v>5182</v>
      </c>
      <c r="B2614" t="s">
        <v>5183</v>
      </c>
      <c r="C2614" t="s">
        <v>45</v>
      </c>
      <c r="D2614" t="s">
        <v>33</v>
      </c>
      <c r="E2614" t="s">
        <v>18</v>
      </c>
      <c r="F2614">
        <v>2617</v>
      </c>
      <c r="G2614">
        <v>30</v>
      </c>
      <c r="H2614">
        <v>1832</v>
      </c>
      <c r="I2614">
        <v>3.8</v>
      </c>
      <c r="J2614">
        <v>198</v>
      </c>
      <c r="K2614">
        <v>1</v>
      </c>
      <c r="L2614">
        <v>1832</v>
      </c>
      <c r="M2614" s="1">
        <v>45320</v>
      </c>
      <c r="N2614" t="s">
        <v>75</v>
      </c>
    </row>
    <row r="2615" spans="1:14" x14ac:dyDescent="0.3">
      <c r="A2615" t="s">
        <v>5184</v>
      </c>
      <c r="B2615" t="s">
        <v>5185</v>
      </c>
      <c r="C2615" t="s">
        <v>27</v>
      </c>
      <c r="D2615" t="s">
        <v>41</v>
      </c>
      <c r="E2615" t="s">
        <v>34</v>
      </c>
      <c r="F2615">
        <v>1542</v>
      </c>
      <c r="G2615">
        <v>0</v>
      </c>
      <c r="H2615">
        <v>1542</v>
      </c>
      <c r="I2615">
        <v>3.7</v>
      </c>
      <c r="J2615">
        <v>274</v>
      </c>
      <c r="K2615">
        <v>1</v>
      </c>
      <c r="L2615">
        <v>1542</v>
      </c>
      <c r="M2615" s="1">
        <v>45783</v>
      </c>
      <c r="N2615" t="s">
        <v>71</v>
      </c>
    </row>
    <row r="2616" spans="1:14" x14ac:dyDescent="0.3">
      <c r="A2616" t="s">
        <v>5186</v>
      </c>
      <c r="B2616" t="s">
        <v>5187</v>
      </c>
      <c r="C2616" t="s">
        <v>32</v>
      </c>
      <c r="D2616" t="s">
        <v>28</v>
      </c>
      <c r="E2616" t="s">
        <v>34</v>
      </c>
      <c r="F2616">
        <v>3863</v>
      </c>
      <c r="G2616">
        <v>15</v>
      </c>
      <c r="H2616">
        <v>3284</v>
      </c>
      <c r="I2616">
        <v>3.3</v>
      </c>
      <c r="J2616">
        <v>307</v>
      </c>
      <c r="K2616">
        <v>1</v>
      </c>
      <c r="L2616">
        <v>3284</v>
      </c>
      <c r="M2616" s="1">
        <v>45774</v>
      </c>
      <c r="N2616" t="s">
        <v>42</v>
      </c>
    </row>
    <row r="2617" spans="1:14" x14ac:dyDescent="0.3">
      <c r="A2617" t="s">
        <v>5188</v>
      </c>
      <c r="B2617" t="s">
        <v>5189</v>
      </c>
      <c r="C2617" t="s">
        <v>45</v>
      </c>
      <c r="D2617" t="s">
        <v>109</v>
      </c>
      <c r="E2617" t="s">
        <v>18</v>
      </c>
      <c r="F2617">
        <v>680</v>
      </c>
      <c r="G2617">
        <v>25</v>
      </c>
      <c r="H2617">
        <v>510</v>
      </c>
      <c r="I2617">
        <v>3.8</v>
      </c>
      <c r="J2617">
        <v>182</v>
      </c>
      <c r="K2617">
        <v>2</v>
      </c>
      <c r="L2617">
        <v>1020</v>
      </c>
      <c r="M2617" s="1">
        <v>45710</v>
      </c>
      <c r="N2617" t="s">
        <v>102</v>
      </c>
    </row>
    <row r="2618" spans="1:14" x14ac:dyDescent="0.3">
      <c r="A2618" t="s">
        <v>5190</v>
      </c>
      <c r="B2618" t="s">
        <v>5191</v>
      </c>
      <c r="C2618" t="s">
        <v>37</v>
      </c>
      <c r="D2618" t="s">
        <v>46</v>
      </c>
      <c r="E2618" t="s">
        <v>34</v>
      </c>
      <c r="F2618">
        <v>7498</v>
      </c>
      <c r="G2618">
        <v>30</v>
      </c>
      <c r="H2618">
        <v>5249</v>
      </c>
      <c r="I2618">
        <v>3.8</v>
      </c>
      <c r="J2618">
        <v>55</v>
      </c>
      <c r="K2618">
        <v>1</v>
      </c>
      <c r="L2618">
        <v>5249</v>
      </c>
      <c r="M2618" s="1">
        <v>45633</v>
      </c>
      <c r="N2618" t="s">
        <v>71</v>
      </c>
    </row>
    <row r="2619" spans="1:14" x14ac:dyDescent="0.3">
      <c r="A2619" t="s">
        <v>5192</v>
      </c>
      <c r="B2619" t="s">
        <v>5193</v>
      </c>
      <c r="C2619" t="s">
        <v>57</v>
      </c>
      <c r="D2619" t="s">
        <v>46</v>
      </c>
      <c r="E2619" t="s">
        <v>34</v>
      </c>
      <c r="F2619">
        <v>3622</v>
      </c>
      <c r="G2619">
        <v>50</v>
      </c>
      <c r="H2619">
        <v>1811</v>
      </c>
      <c r="I2619">
        <v>2.6</v>
      </c>
      <c r="J2619">
        <v>174</v>
      </c>
      <c r="K2619">
        <v>5</v>
      </c>
      <c r="L2619">
        <v>9055</v>
      </c>
      <c r="M2619" s="1">
        <v>45938</v>
      </c>
      <c r="N2619" t="s">
        <v>61</v>
      </c>
    </row>
    <row r="2620" spans="1:14" x14ac:dyDescent="0.3">
      <c r="A2620" t="s">
        <v>5194</v>
      </c>
      <c r="B2620" t="s">
        <v>5195</v>
      </c>
      <c r="C2620" t="s">
        <v>27</v>
      </c>
      <c r="D2620" t="s">
        <v>109</v>
      </c>
      <c r="E2620" t="s">
        <v>18</v>
      </c>
      <c r="F2620">
        <v>777</v>
      </c>
      <c r="G2620">
        <v>10</v>
      </c>
      <c r="H2620">
        <v>699</v>
      </c>
      <c r="I2620">
        <v>3.1</v>
      </c>
      <c r="J2620">
        <v>140</v>
      </c>
      <c r="K2620">
        <v>2</v>
      </c>
      <c r="L2620">
        <v>1398</v>
      </c>
      <c r="M2620" s="1">
        <v>45890</v>
      </c>
      <c r="N2620" t="s">
        <v>102</v>
      </c>
    </row>
    <row r="2621" spans="1:14" x14ac:dyDescent="0.3">
      <c r="A2621" t="s">
        <v>5196</v>
      </c>
      <c r="B2621" t="s">
        <v>5197</v>
      </c>
      <c r="C2621" t="s">
        <v>32</v>
      </c>
      <c r="D2621" t="s">
        <v>41</v>
      </c>
      <c r="E2621" t="s">
        <v>34</v>
      </c>
      <c r="F2621">
        <v>719</v>
      </c>
      <c r="G2621">
        <v>10</v>
      </c>
      <c r="H2621">
        <v>647</v>
      </c>
      <c r="I2621">
        <v>2.7</v>
      </c>
      <c r="J2621">
        <v>378</v>
      </c>
      <c r="K2621">
        <v>1</v>
      </c>
      <c r="L2621">
        <v>647</v>
      </c>
      <c r="M2621" s="1">
        <v>45617</v>
      </c>
      <c r="N2621" t="s">
        <v>64</v>
      </c>
    </row>
    <row r="2622" spans="1:14" x14ac:dyDescent="0.3">
      <c r="A2622" t="s">
        <v>5198</v>
      </c>
      <c r="B2622" t="s">
        <v>5199</v>
      </c>
      <c r="C2622" t="s">
        <v>16</v>
      </c>
      <c r="D2622" t="s">
        <v>41</v>
      </c>
      <c r="E2622" t="s">
        <v>34</v>
      </c>
      <c r="F2622">
        <v>843</v>
      </c>
      <c r="G2622">
        <v>20</v>
      </c>
      <c r="H2622">
        <v>674</v>
      </c>
      <c r="I2622">
        <v>4</v>
      </c>
      <c r="J2622">
        <v>209</v>
      </c>
      <c r="K2622">
        <v>1</v>
      </c>
      <c r="L2622">
        <v>674</v>
      </c>
      <c r="M2622" s="1">
        <v>45727</v>
      </c>
      <c r="N2622" t="s">
        <v>19</v>
      </c>
    </row>
    <row r="2623" spans="1:14" x14ac:dyDescent="0.3">
      <c r="A2623" t="s">
        <v>5200</v>
      </c>
      <c r="B2623" t="s">
        <v>5201</v>
      </c>
      <c r="C2623" t="s">
        <v>37</v>
      </c>
      <c r="D2623" t="s">
        <v>53</v>
      </c>
      <c r="E2623" t="s">
        <v>74</v>
      </c>
      <c r="F2623">
        <v>948</v>
      </c>
      <c r="G2623">
        <v>15</v>
      </c>
      <c r="H2623">
        <v>806</v>
      </c>
      <c r="I2623">
        <v>4.8</v>
      </c>
      <c r="J2623">
        <v>161</v>
      </c>
      <c r="K2623">
        <v>2</v>
      </c>
      <c r="L2623">
        <v>1612</v>
      </c>
      <c r="M2623" s="1">
        <v>45713</v>
      </c>
      <c r="N2623" t="s">
        <v>189</v>
      </c>
    </row>
    <row r="2624" spans="1:14" x14ac:dyDescent="0.3">
      <c r="A2624" t="s">
        <v>5202</v>
      </c>
      <c r="B2624" t="s">
        <v>5203</v>
      </c>
      <c r="C2624" t="s">
        <v>45</v>
      </c>
      <c r="D2624" t="s">
        <v>109</v>
      </c>
      <c r="E2624" t="s">
        <v>161</v>
      </c>
      <c r="F2624">
        <v>2017</v>
      </c>
      <c r="G2624">
        <v>30</v>
      </c>
      <c r="H2624">
        <v>1412</v>
      </c>
      <c r="I2624">
        <v>3.4</v>
      </c>
      <c r="J2624">
        <v>116</v>
      </c>
      <c r="K2624">
        <v>1</v>
      </c>
      <c r="L2624">
        <v>1412</v>
      </c>
      <c r="M2624" s="1">
        <v>45906</v>
      </c>
      <c r="N2624" t="s">
        <v>54</v>
      </c>
    </row>
    <row r="2625" spans="1:14" x14ac:dyDescent="0.3">
      <c r="A2625" t="s">
        <v>5204</v>
      </c>
      <c r="B2625" t="s">
        <v>5205</v>
      </c>
      <c r="C2625" t="s">
        <v>37</v>
      </c>
      <c r="D2625" t="s">
        <v>23</v>
      </c>
      <c r="E2625" t="s">
        <v>34</v>
      </c>
      <c r="F2625">
        <v>2560</v>
      </c>
      <c r="G2625">
        <v>30</v>
      </c>
      <c r="H2625">
        <v>1792</v>
      </c>
      <c r="I2625">
        <v>4.0999999999999996</v>
      </c>
      <c r="J2625">
        <v>86</v>
      </c>
      <c r="K2625">
        <v>1</v>
      </c>
      <c r="L2625">
        <v>1792</v>
      </c>
      <c r="M2625" s="1">
        <v>45476</v>
      </c>
      <c r="N2625" t="s">
        <v>54</v>
      </c>
    </row>
    <row r="2626" spans="1:14" x14ac:dyDescent="0.3">
      <c r="A2626" t="s">
        <v>5206</v>
      </c>
      <c r="B2626" t="s">
        <v>5207</v>
      </c>
      <c r="C2626" t="s">
        <v>52</v>
      </c>
      <c r="D2626" t="s">
        <v>28</v>
      </c>
      <c r="E2626" t="s">
        <v>34</v>
      </c>
      <c r="F2626">
        <v>3574</v>
      </c>
      <c r="G2626">
        <v>15</v>
      </c>
      <c r="H2626">
        <v>3038</v>
      </c>
      <c r="I2626">
        <v>4</v>
      </c>
      <c r="J2626">
        <v>486</v>
      </c>
      <c r="K2626">
        <v>1</v>
      </c>
      <c r="L2626">
        <v>3038</v>
      </c>
      <c r="M2626" s="1">
        <v>45930</v>
      </c>
      <c r="N2626" t="s">
        <v>24</v>
      </c>
    </row>
    <row r="2627" spans="1:14" x14ac:dyDescent="0.3">
      <c r="A2627" t="s">
        <v>5208</v>
      </c>
      <c r="B2627" t="s">
        <v>5209</v>
      </c>
      <c r="C2627" t="s">
        <v>116</v>
      </c>
      <c r="D2627" t="s">
        <v>23</v>
      </c>
      <c r="E2627" t="s">
        <v>34</v>
      </c>
      <c r="F2627">
        <v>1238</v>
      </c>
      <c r="G2627">
        <v>20</v>
      </c>
      <c r="H2627">
        <v>990</v>
      </c>
      <c r="I2627">
        <v>4.4000000000000004</v>
      </c>
      <c r="J2627">
        <v>127</v>
      </c>
      <c r="K2627">
        <v>3</v>
      </c>
      <c r="L2627">
        <v>2970</v>
      </c>
      <c r="M2627" s="1">
        <v>45836</v>
      </c>
      <c r="N2627" t="s">
        <v>189</v>
      </c>
    </row>
    <row r="2628" spans="1:14" x14ac:dyDescent="0.3">
      <c r="A2628" t="s">
        <v>5210</v>
      </c>
      <c r="B2628" t="s">
        <v>5211</v>
      </c>
      <c r="C2628" t="s">
        <v>16</v>
      </c>
      <c r="D2628" t="s">
        <v>53</v>
      </c>
      <c r="E2628" t="s">
        <v>34</v>
      </c>
      <c r="F2628">
        <v>5382</v>
      </c>
      <c r="G2628">
        <v>40</v>
      </c>
      <c r="H2628">
        <v>3229</v>
      </c>
      <c r="I2628">
        <v>4.5</v>
      </c>
      <c r="J2628">
        <v>33</v>
      </c>
      <c r="K2628">
        <v>1</v>
      </c>
      <c r="L2628">
        <v>3229</v>
      </c>
      <c r="M2628" s="1">
        <v>45384</v>
      </c>
      <c r="N2628" t="s">
        <v>141</v>
      </c>
    </row>
    <row r="2629" spans="1:14" x14ac:dyDescent="0.3">
      <c r="A2629" t="s">
        <v>5212</v>
      </c>
      <c r="B2629" t="s">
        <v>5213</v>
      </c>
      <c r="C2629" t="s">
        <v>116</v>
      </c>
      <c r="D2629" t="s">
        <v>28</v>
      </c>
      <c r="E2629" t="s">
        <v>34</v>
      </c>
      <c r="F2629">
        <v>3441</v>
      </c>
      <c r="G2629">
        <v>40</v>
      </c>
      <c r="H2629">
        <v>2065</v>
      </c>
      <c r="I2629">
        <v>5</v>
      </c>
      <c r="J2629">
        <v>78</v>
      </c>
      <c r="K2629">
        <v>1</v>
      </c>
      <c r="L2629">
        <v>2065</v>
      </c>
      <c r="M2629" s="1">
        <v>45627</v>
      </c>
      <c r="N2629" t="s">
        <v>150</v>
      </c>
    </row>
    <row r="2630" spans="1:14" x14ac:dyDescent="0.3">
      <c r="A2630" t="s">
        <v>5214</v>
      </c>
      <c r="B2630" t="s">
        <v>5215</v>
      </c>
      <c r="C2630" t="s">
        <v>32</v>
      </c>
      <c r="D2630" t="s">
        <v>109</v>
      </c>
      <c r="E2630" t="s">
        <v>161</v>
      </c>
      <c r="F2630">
        <v>1171</v>
      </c>
      <c r="G2630">
        <v>50</v>
      </c>
      <c r="H2630">
        <v>586</v>
      </c>
      <c r="I2630">
        <v>4.2</v>
      </c>
      <c r="J2630">
        <v>102</v>
      </c>
      <c r="K2630">
        <v>2</v>
      </c>
      <c r="L2630">
        <v>1172</v>
      </c>
      <c r="M2630" s="1">
        <v>45784</v>
      </c>
      <c r="N2630" t="s">
        <v>75</v>
      </c>
    </row>
    <row r="2631" spans="1:14" x14ac:dyDescent="0.3">
      <c r="A2631" t="s">
        <v>5216</v>
      </c>
      <c r="B2631" t="s">
        <v>5217</v>
      </c>
      <c r="C2631" t="s">
        <v>37</v>
      </c>
      <c r="D2631" t="s">
        <v>41</v>
      </c>
      <c r="E2631" t="s">
        <v>34</v>
      </c>
      <c r="F2631">
        <v>1992</v>
      </c>
      <c r="G2631">
        <v>50</v>
      </c>
      <c r="H2631">
        <v>996</v>
      </c>
      <c r="I2631">
        <v>3.7</v>
      </c>
      <c r="J2631">
        <v>256</v>
      </c>
      <c r="K2631">
        <v>1</v>
      </c>
      <c r="L2631">
        <v>996</v>
      </c>
      <c r="M2631" s="1">
        <v>45389</v>
      </c>
      <c r="N2631" t="s">
        <v>42</v>
      </c>
    </row>
    <row r="2632" spans="1:14" x14ac:dyDescent="0.3">
      <c r="A2632" t="s">
        <v>5218</v>
      </c>
      <c r="B2632" t="s">
        <v>5219</v>
      </c>
      <c r="C2632" t="s">
        <v>57</v>
      </c>
      <c r="D2632" t="s">
        <v>23</v>
      </c>
      <c r="E2632" t="s">
        <v>18</v>
      </c>
      <c r="F2632">
        <v>860</v>
      </c>
      <c r="G2632">
        <v>10</v>
      </c>
      <c r="H2632">
        <v>774</v>
      </c>
      <c r="I2632">
        <v>3.8</v>
      </c>
      <c r="J2632">
        <v>110</v>
      </c>
      <c r="K2632">
        <v>1</v>
      </c>
      <c r="L2632">
        <v>774</v>
      </c>
      <c r="M2632" s="1">
        <v>45565</v>
      </c>
      <c r="N2632" t="s">
        <v>71</v>
      </c>
    </row>
    <row r="2633" spans="1:14" x14ac:dyDescent="0.3">
      <c r="A2633" t="s">
        <v>5220</v>
      </c>
      <c r="B2633" t="s">
        <v>5221</v>
      </c>
      <c r="C2633" t="s">
        <v>57</v>
      </c>
      <c r="D2633" t="s">
        <v>17</v>
      </c>
      <c r="E2633" t="s">
        <v>34</v>
      </c>
      <c r="F2633">
        <v>2364</v>
      </c>
      <c r="G2633">
        <v>30</v>
      </c>
      <c r="H2633">
        <v>1655</v>
      </c>
      <c r="I2633">
        <v>3.9</v>
      </c>
      <c r="J2633">
        <v>422</v>
      </c>
      <c r="K2633">
        <v>1</v>
      </c>
      <c r="L2633">
        <v>1655</v>
      </c>
      <c r="M2633" s="1">
        <v>45627</v>
      </c>
      <c r="N2633" t="s">
        <v>49</v>
      </c>
    </row>
    <row r="2634" spans="1:14" x14ac:dyDescent="0.3">
      <c r="A2634" t="s">
        <v>5222</v>
      </c>
      <c r="B2634" t="s">
        <v>5223</v>
      </c>
      <c r="C2634" t="s">
        <v>32</v>
      </c>
      <c r="D2634" t="s">
        <v>46</v>
      </c>
      <c r="E2634" t="s">
        <v>74</v>
      </c>
      <c r="F2634">
        <v>6901</v>
      </c>
      <c r="G2634">
        <v>20</v>
      </c>
      <c r="H2634">
        <v>5521</v>
      </c>
      <c r="I2634">
        <v>3.8</v>
      </c>
      <c r="J2634">
        <v>142</v>
      </c>
      <c r="K2634">
        <v>2</v>
      </c>
      <c r="L2634">
        <v>11042</v>
      </c>
      <c r="M2634" s="1">
        <v>45405</v>
      </c>
      <c r="N2634" t="s">
        <v>189</v>
      </c>
    </row>
    <row r="2635" spans="1:14" x14ac:dyDescent="0.3">
      <c r="A2635" t="s">
        <v>5224</v>
      </c>
      <c r="B2635" t="s">
        <v>5225</v>
      </c>
      <c r="C2635" t="s">
        <v>45</v>
      </c>
      <c r="D2635" t="s">
        <v>46</v>
      </c>
      <c r="E2635" t="s">
        <v>34</v>
      </c>
      <c r="F2635">
        <v>4857</v>
      </c>
      <c r="G2635">
        <v>50</v>
      </c>
      <c r="H2635">
        <v>2428</v>
      </c>
      <c r="I2635">
        <v>4.9000000000000004</v>
      </c>
      <c r="J2635">
        <v>19</v>
      </c>
      <c r="K2635">
        <v>1</v>
      </c>
      <c r="L2635">
        <v>2428</v>
      </c>
      <c r="M2635" s="1">
        <v>45610</v>
      </c>
      <c r="N2635" t="s">
        <v>24</v>
      </c>
    </row>
    <row r="2636" spans="1:14" x14ac:dyDescent="0.3">
      <c r="A2636" t="s">
        <v>5226</v>
      </c>
      <c r="B2636" t="s">
        <v>5227</v>
      </c>
      <c r="C2636" t="s">
        <v>22</v>
      </c>
      <c r="D2636" t="s">
        <v>17</v>
      </c>
      <c r="E2636" t="s">
        <v>18</v>
      </c>
      <c r="F2636">
        <v>3726</v>
      </c>
      <c r="G2636">
        <v>40</v>
      </c>
      <c r="H2636">
        <v>2236</v>
      </c>
      <c r="I2636">
        <v>4.4000000000000004</v>
      </c>
      <c r="J2636">
        <v>29</v>
      </c>
      <c r="K2636">
        <v>1</v>
      </c>
      <c r="L2636">
        <v>2236</v>
      </c>
      <c r="M2636" s="1">
        <v>46012</v>
      </c>
      <c r="N2636" t="s">
        <v>150</v>
      </c>
    </row>
    <row r="2637" spans="1:14" x14ac:dyDescent="0.3">
      <c r="A2637" t="s">
        <v>5228</v>
      </c>
      <c r="B2637" t="s">
        <v>5229</v>
      </c>
      <c r="C2637" t="s">
        <v>116</v>
      </c>
      <c r="D2637" t="s">
        <v>23</v>
      </c>
      <c r="E2637" t="s">
        <v>34</v>
      </c>
      <c r="F2637">
        <v>4585</v>
      </c>
      <c r="G2637">
        <v>30</v>
      </c>
      <c r="H2637">
        <v>3210</v>
      </c>
      <c r="I2637">
        <v>3.3</v>
      </c>
      <c r="J2637">
        <v>521</v>
      </c>
      <c r="K2637">
        <v>5</v>
      </c>
      <c r="L2637">
        <v>16050</v>
      </c>
      <c r="M2637" s="1">
        <v>45345</v>
      </c>
      <c r="N2637" t="s">
        <v>54</v>
      </c>
    </row>
    <row r="2638" spans="1:14" x14ac:dyDescent="0.3">
      <c r="A2638" t="s">
        <v>5230</v>
      </c>
      <c r="B2638" t="s">
        <v>5231</v>
      </c>
      <c r="C2638" t="s">
        <v>32</v>
      </c>
      <c r="D2638" t="s">
        <v>33</v>
      </c>
      <c r="E2638" t="s">
        <v>18</v>
      </c>
      <c r="F2638">
        <v>2724</v>
      </c>
      <c r="G2638">
        <v>50</v>
      </c>
      <c r="H2638">
        <v>1362</v>
      </c>
      <c r="I2638">
        <v>4.3</v>
      </c>
      <c r="J2638">
        <v>60</v>
      </c>
      <c r="K2638">
        <v>1</v>
      </c>
      <c r="L2638">
        <v>1362</v>
      </c>
      <c r="M2638" s="1">
        <v>45381</v>
      </c>
      <c r="N2638" t="s">
        <v>38</v>
      </c>
    </row>
    <row r="2639" spans="1:14" x14ac:dyDescent="0.3">
      <c r="A2639" t="s">
        <v>5232</v>
      </c>
      <c r="B2639" t="s">
        <v>5233</v>
      </c>
      <c r="C2639" t="s">
        <v>88</v>
      </c>
      <c r="D2639" t="s">
        <v>17</v>
      </c>
      <c r="E2639" t="s">
        <v>18</v>
      </c>
      <c r="F2639">
        <v>4454</v>
      </c>
      <c r="G2639">
        <v>40</v>
      </c>
      <c r="H2639">
        <v>2672</v>
      </c>
      <c r="I2639">
        <v>3.6</v>
      </c>
      <c r="J2639">
        <v>211</v>
      </c>
      <c r="K2639">
        <v>1</v>
      </c>
      <c r="L2639">
        <v>2672</v>
      </c>
      <c r="M2639" s="1">
        <v>45347</v>
      </c>
      <c r="N2639" t="s">
        <v>19</v>
      </c>
    </row>
    <row r="2640" spans="1:14" x14ac:dyDescent="0.3">
      <c r="A2640" t="s">
        <v>5234</v>
      </c>
      <c r="B2640" t="s">
        <v>5235</v>
      </c>
      <c r="C2640" t="s">
        <v>22</v>
      </c>
      <c r="D2640" t="s">
        <v>17</v>
      </c>
      <c r="E2640" t="s">
        <v>18</v>
      </c>
      <c r="F2640">
        <v>4208</v>
      </c>
      <c r="G2640">
        <v>15</v>
      </c>
      <c r="H2640">
        <v>3577</v>
      </c>
      <c r="I2640">
        <v>4.4000000000000004</v>
      </c>
      <c r="J2640">
        <v>170</v>
      </c>
      <c r="K2640">
        <v>1</v>
      </c>
      <c r="L2640">
        <v>3577</v>
      </c>
      <c r="M2640" s="1">
        <v>45382</v>
      </c>
      <c r="N2640" t="s">
        <v>29</v>
      </c>
    </row>
    <row r="2641" spans="1:14" x14ac:dyDescent="0.3">
      <c r="A2641" t="s">
        <v>5236</v>
      </c>
      <c r="B2641" t="s">
        <v>5237</v>
      </c>
      <c r="C2641" t="s">
        <v>57</v>
      </c>
      <c r="D2641" t="s">
        <v>28</v>
      </c>
      <c r="E2641" t="s">
        <v>34</v>
      </c>
      <c r="F2641">
        <v>3609</v>
      </c>
      <c r="G2641">
        <v>20</v>
      </c>
      <c r="H2641">
        <v>2887</v>
      </c>
      <c r="I2641">
        <v>4.7</v>
      </c>
      <c r="J2641">
        <v>381</v>
      </c>
      <c r="K2641">
        <v>2</v>
      </c>
      <c r="L2641">
        <v>5774</v>
      </c>
      <c r="M2641" s="1">
        <v>45734</v>
      </c>
      <c r="N2641" t="s">
        <v>75</v>
      </c>
    </row>
    <row r="2642" spans="1:14" x14ac:dyDescent="0.3">
      <c r="A2642" t="s">
        <v>5238</v>
      </c>
      <c r="B2642" t="s">
        <v>5239</v>
      </c>
      <c r="C2642" t="s">
        <v>16</v>
      </c>
      <c r="D2642" t="s">
        <v>23</v>
      </c>
      <c r="E2642" t="s">
        <v>18</v>
      </c>
      <c r="F2642">
        <v>1914</v>
      </c>
      <c r="G2642">
        <v>10</v>
      </c>
      <c r="H2642">
        <v>1723</v>
      </c>
      <c r="I2642">
        <v>4</v>
      </c>
      <c r="J2642">
        <v>81</v>
      </c>
      <c r="K2642">
        <v>3</v>
      </c>
      <c r="L2642">
        <v>5169</v>
      </c>
      <c r="M2642" s="1">
        <v>45904</v>
      </c>
      <c r="N2642" t="s">
        <v>141</v>
      </c>
    </row>
    <row r="2643" spans="1:14" x14ac:dyDescent="0.3">
      <c r="A2643" t="s">
        <v>5240</v>
      </c>
      <c r="B2643" t="s">
        <v>5241</v>
      </c>
      <c r="C2643" t="s">
        <v>22</v>
      </c>
      <c r="D2643" t="s">
        <v>41</v>
      </c>
      <c r="E2643" t="s">
        <v>34</v>
      </c>
      <c r="F2643">
        <v>871</v>
      </c>
      <c r="G2643">
        <v>50</v>
      </c>
      <c r="H2643">
        <v>436</v>
      </c>
      <c r="I2643">
        <v>3.8</v>
      </c>
      <c r="J2643">
        <v>709</v>
      </c>
      <c r="K2643">
        <v>2</v>
      </c>
      <c r="L2643">
        <v>872</v>
      </c>
      <c r="M2643" s="1">
        <v>45315</v>
      </c>
      <c r="N2643" t="s">
        <v>71</v>
      </c>
    </row>
    <row r="2644" spans="1:14" x14ac:dyDescent="0.3">
      <c r="A2644" t="s">
        <v>5242</v>
      </c>
      <c r="B2644" t="s">
        <v>5243</v>
      </c>
      <c r="C2644" t="s">
        <v>52</v>
      </c>
      <c r="D2644" t="s">
        <v>23</v>
      </c>
      <c r="E2644" t="s">
        <v>34</v>
      </c>
      <c r="F2644">
        <v>1272</v>
      </c>
      <c r="G2644">
        <v>40</v>
      </c>
      <c r="H2644">
        <v>763</v>
      </c>
      <c r="I2644">
        <v>4.8</v>
      </c>
      <c r="J2644">
        <v>217</v>
      </c>
      <c r="K2644">
        <v>2</v>
      </c>
      <c r="L2644">
        <v>1526</v>
      </c>
      <c r="M2644" s="1">
        <v>45943</v>
      </c>
      <c r="N2644" t="s">
        <v>58</v>
      </c>
    </row>
    <row r="2645" spans="1:14" x14ac:dyDescent="0.3">
      <c r="A2645" t="s">
        <v>5244</v>
      </c>
      <c r="B2645" t="s">
        <v>5245</v>
      </c>
      <c r="C2645" t="s">
        <v>116</v>
      </c>
      <c r="D2645" t="s">
        <v>23</v>
      </c>
      <c r="E2645" t="s">
        <v>34</v>
      </c>
      <c r="F2645">
        <v>1948</v>
      </c>
      <c r="G2645">
        <v>20</v>
      </c>
      <c r="H2645">
        <v>1558</v>
      </c>
      <c r="I2645">
        <v>3.8</v>
      </c>
      <c r="J2645">
        <v>67</v>
      </c>
      <c r="K2645">
        <v>3</v>
      </c>
      <c r="L2645">
        <v>4674</v>
      </c>
      <c r="M2645" s="1">
        <v>45447</v>
      </c>
      <c r="N2645" t="s">
        <v>19</v>
      </c>
    </row>
    <row r="2646" spans="1:14" x14ac:dyDescent="0.3">
      <c r="A2646" t="s">
        <v>5246</v>
      </c>
      <c r="B2646" t="s">
        <v>5247</v>
      </c>
      <c r="C2646" t="s">
        <v>52</v>
      </c>
      <c r="D2646" t="s">
        <v>46</v>
      </c>
      <c r="E2646" t="s">
        <v>74</v>
      </c>
      <c r="F2646">
        <v>7739</v>
      </c>
      <c r="G2646">
        <v>60</v>
      </c>
      <c r="H2646">
        <v>3096</v>
      </c>
      <c r="I2646">
        <v>3.7</v>
      </c>
      <c r="J2646">
        <v>80</v>
      </c>
      <c r="K2646">
        <v>1</v>
      </c>
      <c r="L2646">
        <v>3096</v>
      </c>
      <c r="M2646" s="1">
        <v>45938</v>
      </c>
      <c r="N2646" t="s">
        <v>141</v>
      </c>
    </row>
    <row r="2647" spans="1:14" x14ac:dyDescent="0.3">
      <c r="A2647" t="s">
        <v>5248</v>
      </c>
      <c r="B2647" t="s">
        <v>5249</v>
      </c>
      <c r="C2647" t="s">
        <v>22</v>
      </c>
      <c r="D2647" t="s">
        <v>109</v>
      </c>
      <c r="E2647" t="s">
        <v>34</v>
      </c>
      <c r="F2647">
        <v>3382</v>
      </c>
      <c r="G2647">
        <v>15</v>
      </c>
      <c r="H2647">
        <v>2875</v>
      </c>
      <c r="I2647">
        <v>3.6</v>
      </c>
      <c r="J2647">
        <v>82</v>
      </c>
      <c r="K2647">
        <v>2</v>
      </c>
      <c r="L2647">
        <v>5750</v>
      </c>
      <c r="M2647" s="1">
        <v>45940</v>
      </c>
      <c r="N2647" t="s">
        <v>102</v>
      </c>
    </row>
    <row r="2648" spans="1:14" x14ac:dyDescent="0.3">
      <c r="A2648" t="s">
        <v>5250</v>
      </c>
      <c r="B2648" t="s">
        <v>5251</v>
      </c>
      <c r="C2648" t="s">
        <v>116</v>
      </c>
      <c r="D2648" t="s">
        <v>53</v>
      </c>
      <c r="E2648" t="s">
        <v>34</v>
      </c>
      <c r="F2648">
        <v>6552</v>
      </c>
      <c r="G2648">
        <v>15</v>
      </c>
      <c r="H2648">
        <v>5569</v>
      </c>
      <c r="I2648">
        <v>4.0999999999999996</v>
      </c>
      <c r="J2648">
        <v>70</v>
      </c>
      <c r="K2648">
        <v>1</v>
      </c>
      <c r="L2648">
        <v>5569</v>
      </c>
      <c r="M2648" s="1">
        <v>45952</v>
      </c>
      <c r="N2648" t="s">
        <v>91</v>
      </c>
    </row>
    <row r="2649" spans="1:14" x14ac:dyDescent="0.3">
      <c r="A2649" t="s">
        <v>5252</v>
      </c>
      <c r="B2649" t="s">
        <v>5253</v>
      </c>
      <c r="C2649" t="s">
        <v>45</v>
      </c>
      <c r="D2649" t="s">
        <v>53</v>
      </c>
      <c r="E2649" t="s">
        <v>34</v>
      </c>
      <c r="F2649">
        <v>1845</v>
      </c>
      <c r="G2649">
        <v>15</v>
      </c>
      <c r="H2649">
        <v>1568</v>
      </c>
      <c r="I2649">
        <v>4.2</v>
      </c>
      <c r="J2649">
        <v>13</v>
      </c>
      <c r="K2649">
        <v>1</v>
      </c>
      <c r="L2649">
        <v>1568</v>
      </c>
      <c r="M2649" s="1">
        <v>45417</v>
      </c>
      <c r="N2649" t="s">
        <v>58</v>
      </c>
    </row>
    <row r="2650" spans="1:14" x14ac:dyDescent="0.3">
      <c r="A2650" t="s">
        <v>5254</v>
      </c>
      <c r="B2650" t="s">
        <v>5255</v>
      </c>
      <c r="C2650" t="s">
        <v>16</v>
      </c>
      <c r="D2650" t="s">
        <v>33</v>
      </c>
      <c r="E2650" t="s">
        <v>18</v>
      </c>
      <c r="F2650">
        <v>5376</v>
      </c>
      <c r="G2650">
        <v>30</v>
      </c>
      <c r="H2650">
        <v>3763</v>
      </c>
      <c r="I2650">
        <v>4.5999999999999996</v>
      </c>
      <c r="J2650">
        <v>25</v>
      </c>
      <c r="K2650">
        <v>1</v>
      </c>
      <c r="L2650">
        <v>3763</v>
      </c>
      <c r="M2650" s="1">
        <v>45816</v>
      </c>
      <c r="N2650" t="s">
        <v>61</v>
      </c>
    </row>
    <row r="2651" spans="1:14" x14ac:dyDescent="0.3">
      <c r="A2651" t="s">
        <v>5256</v>
      </c>
      <c r="B2651" t="s">
        <v>5257</v>
      </c>
      <c r="C2651" t="s">
        <v>22</v>
      </c>
      <c r="D2651" t="s">
        <v>41</v>
      </c>
      <c r="E2651" t="s">
        <v>34</v>
      </c>
      <c r="F2651">
        <v>1882</v>
      </c>
      <c r="G2651">
        <v>25</v>
      </c>
      <c r="H2651">
        <v>1412</v>
      </c>
      <c r="I2651">
        <v>4.4000000000000004</v>
      </c>
      <c r="J2651">
        <v>37</v>
      </c>
      <c r="K2651">
        <v>2</v>
      </c>
      <c r="L2651">
        <v>2824</v>
      </c>
      <c r="M2651" s="1">
        <v>45478</v>
      </c>
      <c r="N2651" t="s">
        <v>141</v>
      </c>
    </row>
    <row r="2652" spans="1:14" x14ac:dyDescent="0.3">
      <c r="A2652" t="s">
        <v>5258</v>
      </c>
      <c r="B2652" t="s">
        <v>5259</v>
      </c>
      <c r="C2652" t="s">
        <v>57</v>
      </c>
      <c r="D2652" t="s">
        <v>28</v>
      </c>
      <c r="E2652" t="s">
        <v>34</v>
      </c>
      <c r="F2652">
        <v>3148</v>
      </c>
      <c r="G2652">
        <v>20</v>
      </c>
      <c r="H2652">
        <v>2518</v>
      </c>
      <c r="I2652">
        <v>4.4000000000000004</v>
      </c>
      <c r="J2652">
        <v>31</v>
      </c>
      <c r="K2652">
        <v>1</v>
      </c>
      <c r="L2652">
        <v>2518</v>
      </c>
      <c r="M2652" s="1">
        <v>45913</v>
      </c>
      <c r="N2652" t="s">
        <v>49</v>
      </c>
    </row>
    <row r="2653" spans="1:14" x14ac:dyDescent="0.3">
      <c r="A2653" t="s">
        <v>5260</v>
      </c>
      <c r="B2653" t="s">
        <v>5261</v>
      </c>
      <c r="C2653" t="s">
        <v>16</v>
      </c>
      <c r="D2653" t="s">
        <v>23</v>
      </c>
      <c r="E2653" t="s">
        <v>34</v>
      </c>
      <c r="F2653">
        <v>5229</v>
      </c>
      <c r="G2653">
        <v>20</v>
      </c>
      <c r="H2653">
        <v>4183</v>
      </c>
      <c r="I2653">
        <v>4.7</v>
      </c>
      <c r="J2653">
        <v>190</v>
      </c>
      <c r="K2653">
        <v>1</v>
      </c>
      <c r="L2653">
        <v>4183</v>
      </c>
      <c r="M2653" s="1">
        <v>45328</v>
      </c>
      <c r="N2653" t="s">
        <v>29</v>
      </c>
    </row>
    <row r="2654" spans="1:14" x14ac:dyDescent="0.3">
      <c r="A2654" t="s">
        <v>5262</v>
      </c>
      <c r="B2654" t="s">
        <v>5263</v>
      </c>
      <c r="C2654" t="s">
        <v>57</v>
      </c>
      <c r="D2654" t="s">
        <v>41</v>
      </c>
      <c r="E2654" t="s">
        <v>34</v>
      </c>
      <c r="F2654">
        <v>1293</v>
      </c>
      <c r="G2654">
        <v>25</v>
      </c>
      <c r="H2654">
        <v>970</v>
      </c>
      <c r="I2654">
        <v>3.6</v>
      </c>
      <c r="J2654">
        <v>251</v>
      </c>
      <c r="K2654">
        <v>1</v>
      </c>
      <c r="L2654">
        <v>970</v>
      </c>
      <c r="M2654" s="1">
        <v>45814</v>
      </c>
      <c r="N2654" t="s">
        <v>91</v>
      </c>
    </row>
    <row r="2655" spans="1:14" x14ac:dyDescent="0.3">
      <c r="A2655" t="s">
        <v>5264</v>
      </c>
      <c r="B2655" t="s">
        <v>275</v>
      </c>
      <c r="C2655" t="s">
        <v>52</v>
      </c>
      <c r="D2655" t="s">
        <v>17</v>
      </c>
      <c r="E2655" t="s">
        <v>18</v>
      </c>
      <c r="F2655">
        <v>2677</v>
      </c>
      <c r="G2655">
        <v>20</v>
      </c>
      <c r="H2655">
        <v>2142</v>
      </c>
      <c r="I2655">
        <v>3.4</v>
      </c>
      <c r="J2655">
        <v>252</v>
      </c>
      <c r="K2655">
        <v>1</v>
      </c>
      <c r="L2655">
        <v>2142</v>
      </c>
      <c r="M2655" s="1">
        <v>45423</v>
      </c>
      <c r="N2655" t="s">
        <v>58</v>
      </c>
    </row>
    <row r="2656" spans="1:14" x14ac:dyDescent="0.3">
      <c r="A2656" t="s">
        <v>5265</v>
      </c>
      <c r="B2656" t="s">
        <v>5266</v>
      </c>
      <c r="C2656" t="s">
        <v>32</v>
      </c>
      <c r="D2656" t="s">
        <v>17</v>
      </c>
      <c r="E2656" t="s">
        <v>34</v>
      </c>
      <c r="F2656">
        <v>1064</v>
      </c>
      <c r="G2656">
        <v>50</v>
      </c>
      <c r="H2656">
        <v>532</v>
      </c>
      <c r="I2656">
        <v>4.4000000000000004</v>
      </c>
      <c r="J2656">
        <v>108</v>
      </c>
      <c r="K2656">
        <v>2</v>
      </c>
      <c r="L2656">
        <v>1064</v>
      </c>
      <c r="M2656" s="1">
        <v>45575</v>
      </c>
      <c r="N2656" t="s">
        <v>91</v>
      </c>
    </row>
    <row r="2657" spans="1:14" x14ac:dyDescent="0.3">
      <c r="A2657" t="s">
        <v>5267</v>
      </c>
      <c r="B2657" t="s">
        <v>5268</v>
      </c>
      <c r="C2657" t="s">
        <v>88</v>
      </c>
      <c r="D2657" t="s">
        <v>109</v>
      </c>
      <c r="E2657" t="s">
        <v>18</v>
      </c>
      <c r="F2657">
        <v>2205</v>
      </c>
      <c r="G2657">
        <v>10</v>
      </c>
      <c r="H2657">
        <v>1984</v>
      </c>
      <c r="I2657">
        <v>4</v>
      </c>
      <c r="J2657">
        <v>267</v>
      </c>
      <c r="K2657">
        <v>2</v>
      </c>
      <c r="L2657">
        <v>3968</v>
      </c>
      <c r="M2657" s="1">
        <v>45825</v>
      </c>
      <c r="N2657" t="s">
        <v>54</v>
      </c>
    </row>
    <row r="2658" spans="1:14" x14ac:dyDescent="0.3">
      <c r="A2658" t="s">
        <v>5269</v>
      </c>
      <c r="B2658" t="s">
        <v>5270</v>
      </c>
      <c r="C2658" t="s">
        <v>37</v>
      </c>
      <c r="D2658" t="s">
        <v>46</v>
      </c>
      <c r="E2658" t="s">
        <v>161</v>
      </c>
      <c r="F2658">
        <v>7843</v>
      </c>
      <c r="G2658">
        <v>10</v>
      </c>
      <c r="H2658">
        <v>7059</v>
      </c>
      <c r="I2658">
        <v>4.5999999999999996</v>
      </c>
      <c r="J2658">
        <v>402</v>
      </c>
      <c r="K2658">
        <v>2</v>
      </c>
      <c r="L2658">
        <v>14118</v>
      </c>
      <c r="M2658" s="1">
        <v>45557</v>
      </c>
      <c r="N2658" t="s">
        <v>91</v>
      </c>
    </row>
    <row r="2659" spans="1:14" x14ac:dyDescent="0.3">
      <c r="A2659" t="s">
        <v>5271</v>
      </c>
      <c r="B2659" t="s">
        <v>5272</v>
      </c>
      <c r="C2659" t="s">
        <v>88</v>
      </c>
      <c r="D2659" t="s">
        <v>28</v>
      </c>
      <c r="E2659" t="s">
        <v>34</v>
      </c>
      <c r="F2659">
        <v>2446</v>
      </c>
      <c r="G2659">
        <v>25</v>
      </c>
      <c r="H2659">
        <v>1834</v>
      </c>
      <c r="I2659">
        <v>4.0999999999999996</v>
      </c>
      <c r="J2659">
        <v>50</v>
      </c>
      <c r="K2659">
        <v>1</v>
      </c>
      <c r="L2659">
        <v>1834</v>
      </c>
      <c r="M2659" s="1">
        <v>45387</v>
      </c>
      <c r="N2659" t="s">
        <v>71</v>
      </c>
    </row>
    <row r="2660" spans="1:14" x14ac:dyDescent="0.3">
      <c r="A2660" t="s">
        <v>5273</v>
      </c>
      <c r="B2660" t="s">
        <v>5274</v>
      </c>
      <c r="C2660" t="s">
        <v>22</v>
      </c>
      <c r="D2660" t="s">
        <v>33</v>
      </c>
      <c r="E2660" t="s">
        <v>18</v>
      </c>
      <c r="F2660">
        <v>1567</v>
      </c>
      <c r="G2660">
        <v>30</v>
      </c>
      <c r="H2660">
        <v>1097</v>
      </c>
      <c r="I2660">
        <v>3.8</v>
      </c>
      <c r="J2660">
        <v>270</v>
      </c>
      <c r="K2660">
        <v>1</v>
      </c>
      <c r="L2660">
        <v>1097</v>
      </c>
      <c r="M2660" s="1">
        <v>45861</v>
      </c>
      <c r="N2660" t="s">
        <v>141</v>
      </c>
    </row>
    <row r="2661" spans="1:14" x14ac:dyDescent="0.3">
      <c r="A2661" t="s">
        <v>5275</v>
      </c>
      <c r="B2661" t="s">
        <v>5276</v>
      </c>
      <c r="C2661" t="s">
        <v>37</v>
      </c>
      <c r="D2661" t="s">
        <v>41</v>
      </c>
      <c r="E2661" t="s">
        <v>34</v>
      </c>
      <c r="F2661">
        <v>2335</v>
      </c>
      <c r="G2661">
        <v>30</v>
      </c>
      <c r="H2661">
        <v>1634</v>
      </c>
      <c r="I2661">
        <v>4.4000000000000004</v>
      </c>
      <c r="J2661">
        <v>293</v>
      </c>
      <c r="K2661">
        <v>1</v>
      </c>
      <c r="L2661">
        <v>1634</v>
      </c>
      <c r="M2661" s="1">
        <v>45462</v>
      </c>
      <c r="N2661" t="s">
        <v>102</v>
      </c>
    </row>
    <row r="2662" spans="1:14" x14ac:dyDescent="0.3">
      <c r="A2662" t="s">
        <v>5277</v>
      </c>
      <c r="B2662" t="s">
        <v>5278</v>
      </c>
      <c r="C2662" t="s">
        <v>116</v>
      </c>
      <c r="D2662" t="s">
        <v>46</v>
      </c>
      <c r="E2662" t="s">
        <v>18</v>
      </c>
      <c r="F2662">
        <v>3305</v>
      </c>
      <c r="G2662">
        <v>25</v>
      </c>
      <c r="H2662">
        <v>2479</v>
      </c>
      <c r="I2662">
        <v>4.0999999999999996</v>
      </c>
      <c r="J2662">
        <v>16</v>
      </c>
      <c r="K2662">
        <v>1</v>
      </c>
      <c r="L2662">
        <v>2479</v>
      </c>
      <c r="M2662" s="1">
        <v>45506</v>
      </c>
      <c r="N2662" t="s">
        <v>78</v>
      </c>
    </row>
    <row r="2663" spans="1:14" x14ac:dyDescent="0.3">
      <c r="A2663" t="s">
        <v>5279</v>
      </c>
      <c r="B2663" t="s">
        <v>5280</v>
      </c>
      <c r="C2663" t="s">
        <v>52</v>
      </c>
      <c r="D2663" t="s">
        <v>28</v>
      </c>
      <c r="E2663" t="s">
        <v>34</v>
      </c>
      <c r="F2663">
        <v>4962</v>
      </c>
      <c r="G2663">
        <v>50</v>
      </c>
      <c r="H2663">
        <v>2481</v>
      </c>
      <c r="I2663">
        <v>4.0999999999999996</v>
      </c>
      <c r="J2663">
        <v>64</v>
      </c>
      <c r="K2663">
        <v>1</v>
      </c>
      <c r="L2663">
        <v>2481</v>
      </c>
      <c r="M2663" s="1">
        <v>45310</v>
      </c>
      <c r="N2663" t="s">
        <v>150</v>
      </c>
    </row>
    <row r="2664" spans="1:14" x14ac:dyDescent="0.3">
      <c r="A2664" t="s">
        <v>5281</v>
      </c>
      <c r="B2664" t="s">
        <v>5282</v>
      </c>
      <c r="C2664" t="s">
        <v>57</v>
      </c>
      <c r="D2664" t="s">
        <v>17</v>
      </c>
      <c r="E2664" t="s">
        <v>34</v>
      </c>
      <c r="F2664">
        <v>3192</v>
      </c>
      <c r="G2664">
        <v>30</v>
      </c>
      <c r="H2664">
        <v>2234</v>
      </c>
      <c r="I2664">
        <v>5</v>
      </c>
      <c r="J2664">
        <v>191</v>
      </c>
      <c r="K2664">
        <v>1</v>
      </c>
      <c r="L2664">
        <v>2234</v>
      </c>
      <c r="M2664" s="1">
        <v>45880</v>
      </c>
      <c r="N2664" t="s">
        <v>168</v>
      </c>
    </row>
    <row r="2665" spans="1:14" x14ac:dyDescent="0.3">
      <c r="A2665" t="s">
        <v>5283</v>
      </c>
      <c r="B2665" t="s">
        <v>5284</v>
      </c>
      <c r="C2665" t="s">
        <v>32</v>
      </c>
      <c r="D2665" t="s">
        <v>17</v>
      </c>
      <c r="E2665" t="s">
        <v>34</v>
      </c>
      <c r="F2665">
        <v>2633</v>
      </c>
      <c r="G2665">
        <v>10</v>
      </c>
      <c r="H2665">
        <v>2370</v>
      </c>
      <c r="I2665">
        <v>4.7</v>
      </c>
      <c r="J2665">
        <v>32</v>
      </c>
      <c r="K2665">
        <v>1</v>
      </c>
      <c r="L2665">
        <v>2370</v>
      </c>
      <c r="M2665" s="1">
        <v>45644</v>
      </c>
      <c r="N2665" t="s">
        <v>49</v>
      </c>
    </row>
    <row r="2666" spans="1:14" x14ac:dyDescent="0.3">
      <c r="A2666" t="s">
        <v>5285</v>
      </c>
      <c r="B2666" t="s">
        <v>5286</v>
      </c>
      <c r="C2666" t="s">
        <v>16</v>
      </c>
      <c r="D2666" t="s">
        <v>53</v>
      </c>
      <c r="E2666" t="s">
        <v>34</v>
      </c>
      <c r="F2666">
        <v>1802</v>
      </c>
      <c r="G2666">
        <v>60</v>
      </c>
      <c r="H2666">
        <v>721</v>
      </c>
      <c r="I2666">
        <v>4.5</v>
      </c>
      <c r="J2666">
        <v>168</v>
      </c>
      <c r="K2666">
        <v>2</v>
      </c>
      <c r="L2666">
        <v>1442</v>
      </c>
      <c r="M2666" s="1">
        <v>45590</v>
      </c>
      <c r="N2666" t="s">
        <v>64</v>
      </c>
    </row>
    <row r="2667" spans="1:14" x14ac:dyDescent="0.3">
      <c r="A2667" t="s">
        <v>5287</v>
      </c>
      <c r="B2667" t="s">
        <v>5288</v>
      </c>
      <c r="C2667" t="s">
        <v>52</v>
      </c>
      <c r="D2667" t="s">
        <v>53</v>
      </c>
      <c r="E2667" t="s">
        <v>34</v>
      </c>
      <c r="F2667">
        <v>1775</v>
      </c>
      <c r="G2667">
        <v>40</v>
      </c>
      <c r="H2667">
        <v>1065</v>
      </c>
      <c r="I2667">
        <v>4.2</v>
      </c>
      <c r="J2667">
        <v>300</v>
      </c>
      <c r="K2667">
        <v>1</v>
      </c>
      <c r="L2667">
        <v>1065</v>
      </c>
      <c r="M2667" s="1">
        <v>45923</v>
      </c>
      <c r="N2667" t="s">
        <v>150</v>
      </c>
    </row>
    <row r="2668" spans="1:14" x14ac:dyDescent="0.3">
      <c r="A2668" t="s">
        <v>5289</v>
      </c>
      <c r="B2668" t="s">
        <v>5290</v>
      </c>
      <c r="C2668" t="s">
        <v>16</v>
      </c>
      <c r="D2668" t="s">
        <v>33</v>
      </c>
      <c r="E2668" t="s">
        <v>18</v>
      </c>
      <c r="F2668">
        <v>2265</v>
      </c>
      <c r="G2668">
        <v>25</v>
      </c>
      <c r="H2668">
        <v>1699</v>
      </c>
      <c r="I2668">
        <v>4.0999999999999996</v>
      </c>
      <c r="J2668">
        <v>114</v>
      </c>
      <c r="K2668">
        <v>2</v>
      </c>
      <c r="L2668">
        <v>3398</v>
      </c>
      <c r="M2668" s="1">
        <v>45365</v>
      </c>
      <c r="N2668" t="s">
        <v>102</v>
      </c>
    </row>
    <row r="2669" spans="1:14" x14ac:dyDescent="0.3">
      <c r="A2669" t="s">
        <v>5291</v>
      </c>
      <c r="B2669" t="s">
        <v>2067</v>
      </c>
      <c r="C2669" t="s">
        <v>32</v>
      </c>
      <c r="D2669" t="s">
        <v>41</v>
      </c>
      <c r="E2669" t="s">
        <v>34</v>
      </c>
      <c r="F2669">
        <v>2138</v>
      </c>
      <c r="G2669">
        <v>15</v>
      </c>
      <c r="H2669">
        <v>1817</v>
      </c>
      <c r="I2669">
        <v>3.9</v>
      </c>
      <c r="J2669">
        <v>149</v>
      </c>
      <c r="K2669">
        <v>1</v>
      </c>
      <c r="L2669">
        <v>1817</v>
      </c>
      <c r="M2669" s="1">
        <v>45343</v>
      </c>
      <c r="N2669" t="s">
        <v>54</v>
      </c>
    </row>
    <row r="2670" spans="1:14" x14ac:dyDescent="0.3">
      <c r="A2670" t="s">
        <v>5292</v>
      </c>
      <c r="B2670" t="s">
        <v>5293</v>
      </c>
      <c r="C2670" t="s">
        <v>37</v>
      </c>
      <c r="D2670" t="s">
        <v>46</v>
      </c>
      <c r="E2670" t="s">
        <v>18</v>
      </c>
      <c r="F2670">
        <v>3955</v>
      </c>
      <c r="G2670">
        <v>20</v>
      </c>
      <c r="H2670">
        <v>3164</v>
      </c>
      <c r="I2670">
        <v>4.2</v>
      </c>
      <c r="J2670">
        <v>116</v>
      </c>
      <c r="K2670">
        <v>2</v>
      </c>
      <c r="L2670">
        <v>6328</v>
      </c>
      <c r="M2670" s="1">
        <v>45379</v>
      </c>
      <c r="N2670" t="s">
        <v>49</v>
      </c>
    </row>
    <row r="2671" spans="1:14" x14ac:dyDescent="0.3">
      <c r="A2671" t="s">
        <v>5294</v>
      </c>
      <c r="B2671" t="s">
        <v>5295</v>
      </c>
      <c r="C2671" t="s">
        <v>116</v>
      </c>
      <c r="D2671" t="s">
        <v>28</v>
      </c>
      <c r="E2671" t="s">
        <v>34</v>
      </c>
      <c r="F2671">
        <v>2024</v>
      </c>
      <c r="G2671">
        <v>25</v>
      </c>
      <c r="H2671">
        <v>1518</v>
      </c>
      <c r="I2671">
        <v>3.9</v>
      </c>
      <c r="J2671">
        <v>265</v>
      </c>
      <c r="K2671">
        <v>1</v>
      </c>
      <c r="L2671">
        <v>1518</v>
      </c>
      <c r="M2671" s="1">
        <v>45512</v>
      </c>
      <c r="N2671" t="s">
        <v>38</v>
      </c>
    </row>
    <row r="2672" spans="1:14" x14ac:dyDescent="0.3">
      <c r="A2672" t="s">
        <v>5296</v>
      </c>
      <c r="B2672" t="s">
        <v>5297</v>
      </c>
      <c r="C2672" t="s">
        <v>52</v>
      </c>
      <c r="D2672" t="s">
        <v>41</v>
      </c>
      <c r="E2672" t="s">
        <v>34</v>
      </c>
      <c r="F2672">
        <v>589</v>
      </c>
      <c r="G2672">
        <v>25</v>
      </c>
      <c r="H2672">
        <v>442</v>
      </c>
      <c r="I2672">
        <v>3.5</v>
      </c>
      <c r="J2672">
        <v>189</v>
      </c>
      <c r="K2672">
        <v>2</v>
      </c>
      <c r="L2672">
        <v>884</v>
      </c>
      <c r="M2672" s="1">
        <v>45738</v>
      </c>
      <c r="N2672" t="s">
        <v>78</v>
      </c>
    </row>
    <row r="2673" spans="1:14" x14ac:dyDescent="0.3">
      <c r="A2673" t="s">
        <v>5298</v>
      </c>
      <c r="B2673" t="s">
        <v>5299</v>
      </c>
      <c r="C2673" t="s">
        <v>16</v>
      </c>
      <c r="D2673" t="s">
        <v>109</v>
      </c>
      <c r="E2673" t="s">
        <v>18</v>
      </c>
      <c r="F2673">
        <v>1554</v>
      </c>
      <c r="G2673">
        <v>50</v>
      </c>
      <c r="H2673">
        <v>777</v>
      </c>
      <c r="I2673">
        <v>4.0999999999999996</v>
      </c>
      <c r="J2673">
        <v>63</v>
      </c>
      <c r="K2673">
        <v>1</v>
      </c>
      <c r="L2673">
        <v>777</v>
      </c>
      <c r="M2673" s="1">
        <v>45633</v>
      </c>
      <c r="N2673" t="s">
        <v>75</v>
      </c>
    </row>
    <row r="2674" spans="1:14" x14ac:dyDescent="0.3">
      <c r="A2674" t="s">
        <v>5300</v>
      </c>
      <c r="B2674" t="s">
        <v>5301</v>
      </c>
      <c r="C2674" t="s">
        <v>57</v>
      </c>
      <c r="D2674" t="s">
        <v>41</v>
      </c>
      <c r="E2674" t="s">
        <v>34</v>
      </c>
      <c r="F2674">
        <v>2380</v>
      </c>
      <c r="G2674">
        <v>10</v>
      </c>
      <c r="H2674">
        <v>2142</v>
      </c>
      <c r="I2674">
        <v>4.2</v>
      </c>
      <c r="J2674">
        <v>47</v>
      </c>
      <c r="K2674">
        <v>1</v>
      </c>
      <c r="L2674">
        <v>2142</v>
      </c>
      <c r="M2674" s="1">
        <v>45571</v>
      </c>
      <c r="N2674" t="s">
        <v>71</v>
      </c>
    </row>
    <row r="2675" spans="1:14" x14ac:dyDescent="0.3">
      <c r="A2675" t="s">
        <v>5302</v>
      </c>
      <c r="B2675" t="s">
        <v>5303</v>
      </c>
      <c r="C2675" t="s">
        <v>88</v>
      </c>
      <c r="D2675" t="s">
        <v>46</v>
      </c>
      <c r="E2675" t="s">
        <v>74</v>
      </c>
      <c r="F2675">
        <v>2592</v>
      </c>
      <c r="G2675">
        <v>25</v>
      </c>
      <c r="H2675">
        <v>1944</v>
      </c>
      <c r="I2675">
        <v>4.5999999999999996</v>
      </c>
      <c r="J2675">
        <v>518</v>
      </c>
      <c r="K2675">
        <v>1</v>
      </c>
      <c r="L2675">
        <v>1944</v>
      </c>
      <c r="M2675" s="1">
        <v>45565</v>
      </c>
      <c r="N2675" t="s">
        <v>189</v>
      </c>
    </row>
    <row r="2676" spans="1:14" x14ac:dyDescent="0.3">
      <c r="A2676" t="s">
        <v>5304</v>
      </c>
      <c r="B2676" t="s">
        <v>2016</v>
      </c>
      <c r="C2676" t="s">
        <v>116</v>
      </c>
      <c r="D2676" t="s">
        <v>109</v>
      </c>
      <c r="E2676" t="s">
        <v>161</v>
      </c>
      <c r="F2676">
        <v>1852</v>
      </c>
      <c r="G2676">
        <v>30</v>
      </c>
      <c r="H2676">
        <v>1296</v>
      </c>
      <c r="I2676">
        <v>3.7</v>
      </c>
      <c r="J2676">
        <v>172</v>
      </c>
      <c r="K2676">
        <v>3</v>
      </c>
      <c r="L2676">
        <v>3888</v>
      </c>
      <c r="M2676" s="1">
        <v>45598</v>
      </c>
      <c r="N2676" t="s">
        <v>150</v>
      </c>
    </row>
    <row r="2677" spans="1:14" x14ac:dyDescent="0.3">
      <c r="A2677" t="s">
        <v>5305</v>
      </c>
      <c r="B2677" t="s">
        <v>1258</v>
      </c>
      <c r="C2677" t="s">
        <v>45</v>
      </c>
      <c r="D2677" t="s">
        <v>46</v>
      </c>
      <c r="E2677" t="s">
        <v>161</v>
      </c>
      <c r="F2677">
        <v>8187</v>
      </c>
      <c r="G2677">
        <v>20</v>
      </c>
      <c r="H2677">
        <v>6550</v>
      </c>
      <c r="I2677">
        <v>4.0999999999999996</v>
      </c>
      <c r="J2677">
        <v>83</v>
      </c>
      <c r="K2677">
        <v>3</v>
      </c>
      <c r="L2677">
        <v>19650</v>
      </c>
      <c r="M2677" s="1">
        <v>45449</v>
      </c>
      <c r="N2677" t="s">
        <v>64</v>
      </c>
    </row>
    <row r="2678" spans="1:14" x14ac:dyDescent="0.3">
      <c r="A2678" t="s">
        <v>5306</v>
      </c>
      <c r="B2678" t="s">
        <v>5307</v>
      </c>
      <c r="C2678" t="s">
        <v>116</v>
      </c>
      <c r="D2678" t="s">
        <v>23</v>
      </c>
      <c r="E2678" t="s">
        <v>34</v>
      </c>
      <c r="F2678">
        <v>3419</v>
      </c>
      <c r="G2678">
        <v>30</v>
      </c>
      <c r="H2678">
        <v>2393</v>
      </c>
      <c r="I2678">
        <v>4.4000000000000004</v>
      </c>
      <c r="J2678">
        <v>629</v>
      </c>
      <c r="K2678">
        <v>1</v>
      </c>
      <c r="L2678">
        <v>2393</v>
      </c>
      <c r="M2678" s="1">
        <v>45964</v>
      </c>
      <c r="N2678" t="s">
        <v>42</v>
      </c>
    </row>
    <row r="2679" spans="1:14" x14ac:dyDescent="0.3">
      <c r="A2679" t="s">
        <v>5308</v>
      </c>
      <c r="B2679" t="s">
        <v>5309</v>
      </c>
      <c r="C2679" t="s">
        <v>27</v>
      </c>
      <c r="D2679" t="s">
        <v>53</v>
      </c>
      <c r="E2679" t="s">
        <v>34</v>
      </c>
      <c r="F2679">
        <v>5287</v>
      </c>
      <c r="G2679">
        <v>10</v>
      </c>
      <c r="H2679">
        <v>4758</v>
      </c>
      <c r="I2679">
        <v>4.3</v>
      </c>
      <c r="J2679">
        <v>114</v>
      </c>
      <c r="K2679">
        <v>1</v>
      </c>
      <c r="L2679">
        <v>4758</v>
      </c>
      <c r="M2679" s="1">
        <v>45718</v>
      </c>
      <c r="N2679" t="s">
        <v>141</v>
      </c>
    </row>
    <row r="2680" spans="1:14" x14ac:dyDescent="0.3">
      <c r="A2680" t="s">
        <v>5310</v>
      </c>
      <c r="B2680" t="s">
        <v>5311</v>
      </c>
      <c r="C2680" t="s">
        <v>52</v>
      </c>
      <c r="D2680" t="s">
        <v>53</v>
      </c>
      <c r="E2680" t="s">
        <v>34</v>
      </c>
      <c r="F2680">
        <v>4984</v>
      </c>
      <c r="G2680">
        <v>15</v>
      </c>
      <c r="H2680">
        <v>4236</v>
      </c>
      <c r="I2680">
        <v>4.9000000000000004</v>
      </c>
      <c r="J2680">
        <v>68</v>
      </c>
      <c r="K2680">
        <v>1</v>
      </c>
      <c r="L2680">
        <v>4236</v>
      </c>
      <c r="M2680" s="1">
        <v>45748</v>
      </c>
      <c r="N2680" t="s">
        <v>24</v>
      </c>
    </row>
    <row r="2681" spans="1:14" x14ac:dyDescent="0.3">
      <c r="A2681" t="s">
        <v>5312</v>
      </c>
      <c r="B2681" t="s">
        <v>5313</v>
      </c>
      <c r="C2681" t="s">
        <v>57</v>
      </c>
      <c r="D2681" t="s">
        <v>23</v>
      </c>
      <c r="E2681" t="s">
        <v>18</v>
      </c>
      <c r="F2681">
        <v>4925</v>
      </c>
      <c r="G2681">
        <v>10</v>
      </c>
      <c r="H2681">
        <v>4432</v>
      </c>
      <c r="I2681">
        <v>4</v>
      </c>
      <c r="J2681">
        <v>148</v>
      </c>
      <c r="K2681">
        <v>1</v>
      </c>
      <c r="L2681">
        <v>4432</v>
      </c>
      <c r="M2681" s="1">
        <v>45362</v>
      </c>
      <c r="N2681" t="s">
        <v>58</v>
      </c>
    </row>
    <row r="2682" spans="1:14" x14ac:dyDescent="0.3">
      <c r="A2682" t="s">
        <v>5314</v>
      </c>
      <c r="B2682" t="s">
        <v>5315</v>
      </c>
      <c r="C2682" t="s">
        <v>32</v>
      </c>
      <c r="D2682" t="s">
        <v>28</v>
      </c>
      <c r="E2682" t="s">
        <v>34</v>
      </c>
      <c r="F2682">
        <v>3767</v>
      </c>
      <c r="G2682">
        <v>15</v>
      </c>
      <c r="H2682">
        <v>3202</v>
      </c>
      <c r="I2682">
        <v>3.7</v>
      </c>
      <c r="J2682">
        <v>87</v>
      </c>
      <c r="K2682">
        <v>1</v>
      </c>
      <c r="L2682">
        <v>3202</v>
      </c>
      <c r="M2682" s="1">
        <v>45574</v>
      </c>
      <c r="N2682" t="s">
        <v>150</v>
      </c>
    </row>
    <row r="2683" spans="1:14" x14ac:dyDescent="0.3">
      <c r="A2683" t="s">
        <v>5316</v>
      </c>
      <c r="B2683" t="s">
        <v>5317</v>
      </c>
      <c r="C2683" t="s">
        <v>37</v>
      </c>
      <c r="D2683" t="s">
        <v>17</v>
      </c>
      <c r="E2683" t="s">
        <v>34</v>
      </c>
      <c r="F2683">
        <v>6794</v>
      </c>
      <c r="G2683">
        <v>20</v>
      </c>
      <c r="H2683">
        <v>5435</v>
      </c>
      <c r="I2683">
        <v>4.0999999999999996</v>
      </c>
      <c r="J2683">
        <v>315</v>
      </c>
      <c r="K2683">
        <v>1</v>
      </c>
      <c r="L2683">
        <v>5435</v>
      </c>
      <c r="M2683" s="1">
        <v>45650</v>
      </c>
      <c r="N2683" t="s">
        <v>189</v>
      </c>
    </row>
    <row r="2684" spans="1:14" x14ac:dyDescent="0.3">
      <c r="A2684" t="s">
        <v>5318</v>
      </c>
      <c r="B2684" t="s">
        <v>5319</v>
      </c>
      <c r="C2684" t="s">
        <v>27</v>
      </c>
      <c r="D2684" t="s">
        <v>109</v>
      </c>
      <c r="E2684" t="s">
        <v>34</v>
      </c>
      <c r="F2684">
        <v>1731</v>
      </c>
      <c r="G2684">
        <v>30</v>
      </c>
      <c r="H2684">
        <v>1212</v>
      </c>
      <c r="I2684">
        <v>4</v>
      </c>
      <c r="J2684">
        <v>327</v>
      </c>
      <c r="K2684">
        <v>1</v>
      </c>
      <c r="L2684">
        <v>1212</v>
      </c>
      <c r="M2684" s="1">
        <v>46017</v>
      </c>
      <c r="N2684" t="s">
        <v>42</v>
      </c>
    </row>
    <row r="2685" spans="1:14" x14ac:dyDescent="0.3">
      <c r="A2685" t="s">
        <v>5320</v>
      </c>
      <c r="B2685" t="s">
        <v>5321</v>
      </c>
      <c r="C2685" t="s">
        <v>52</v>
      </c>
      <c r="D2685" t="s">
        <v>53</v>
      </c>
      <c r="E2685" t="s">
        <v>34</v>
      </c>
      <c r="F2685">
        <v>4825</v>
      </c>
      <c r="G2685">
        <v>10</v>
      </c>
      <c r="H2685">
        <v>4342</v>
      </c>
      <c r="I2685">
        <v>3.9</v>
      </c>
      <c r="J2685">
        <v>46</v>
      </c>
      <c r="K2685">
        <v>2</v>
      </c>
      <c r="L2685">
        <v>8684</v>
      </c>
      <c r="M2685" s="1">
        <v>45470</v>
      </c>
      <c r="N2685" t="s">
        <v>58</v>
      </c>
    </row>
    <row r="2686" spans="1:14" x14ac:dyDescent="0.3">
      <c r="A2686" t="s">
        <v>5322</v>
      </c>
      <c r="B2686" t="s">
        <v>5323</v>
      </c>
      <c r="C2686" t="s">
        <v>45</v>
      </c>
      <c r="D2686" t="s">
        <v>109</v>
      </c>
      <c r="E2686" t="s">
        <v>34</v>
      </c>
      <c r="F2686">
        <v>2148</v>
      </c>
      <c r="G2686">
        <v>50</v>
      </c>
      <c r="H2686">
        <v>1074</v>
      </c>
      <c r="I2686">
        <v>3.8</v>
      </c>
      <c r="J2686">
        <v>190</v>
      </c>
      <c r="K2686">
        <v>1</v>
      </c>
      <c r="L2686">
        <v>1074</v>
      </c>
      <c r="M2686" s="1">
        <v>45407</v>
      </c>
      <c r="N2686" t="s">
        <v>102</v>
      </c>
    </row>
    <row r="2687" spans="1:14" x14ac:dyDescent="0.3">
      <c r="A2687" t="s">
        <v>5324</v>
      </c>
      <c r="B2687" t="s">
        <v>5325</v>
      </c>
      <c r="C2687" t="s">
        <v>45</v>
      </c>
      <c r="D2687" t="s">
        <v>53</v>
      </c>
      <c r="E2687" t="s">
        <v>34</v>
      </c>
      <c r="F2687">
        <v>1813</v>
      </c>
      <c r="G2687">
        <v>70</v>
      </c>
      <c r="H2687">
        <v>544</v>
      </c>
      <c r="I2687">
        <v>4.2</v>
      </c>
      <c r="J2687">
        <v>108</v>
      </c>
      <c r="K2687">
        <v>1</v>
      </c>
      <c r="L2687">
        <v>544</v>
      </c>
      <c r="M2687" s="1">
        <v>45418</v>
      </c>
      <c r="N2687" t="s">
        <v>49</v>
      </c>
    </row>
    <row r="2688" spans="1:14" x14ac:dyDescent="0.3">
      <c r="A2688" t="s">
        <v>5326</v>
      </c>
      <c r="B2688" t="s">
        <v>5327</v>
      </c>
      <c r="C2688" t="s">
        <v>27</v>
      </c>
      <c r="D2688" t="s">
        <v>17</v>
      </c>
      <c r="E2688" t="s">
        <v>34</v>
      </c>
      <c r="F2688">
        <v>2959</v>
      </c>
      <c r="G2688">
        <v>30</v>
      </c>
      <c r="H2688">
        <v>2071</v>
      </c>
      <c r="I2688">
        <v>3.8</v>
      </c>
      <c r="J2688">
        <v>194</v>
      </c>
      <c r="K2688">
        <v>1</v>
      </c>
      <c r="L2688">
        <v>2071</v>
      </c>
      <c r="M2688" s="1">
        <v>45841</v>
      </c>
      <c r="N2688" t="s">
        <v>168</v>
      </c>
    </row>
    <row r="2689" spans="1:14" x14ac:dyDescent="0.3">
      <c r="A2689" t="s">
        <v>5328</v>
      </c>
      <c r="B2689" t="s">
        <v>5329</v>
      </c>
      <c r="C2689" t="s">
        <v>57</v>
      </c>
      <c r="D2689" t="s">
        <v>33</v>
      </c>
      <c r="E2689" t="s">
        <v>34</v>
      </c>
      <c r="F2689">
        <v>2839</v>
      </c>
      <c r="G2689">
        <v>20</v>
      </c>
      <c r="H2689">
        <v>2271</v>
      </c>
      <c r="I2689">
        <v>4.5</v>
      </c>
      <c r="J2689">
        <v>56</v>
      </c>
      <c r="K2689">
        <v>1</v>
      </c>
      <c r="L2689">
        <v>2271</v>
      </c>
      <c r="M2689" s="1">
        <v>45642</v>
      </c>
      <c r="N2689" t="s">
        <v>141</v>
      </c>
    </row>
    <row r="2690" spans="1:14" x14ac:dyDescent="0.3">
      <c r="A2690" t="s">
        <v>5330</v>
      </c>
      <c r="B2690" t="s">
        <v>5331</v>
      </c>
      <c r="C2690" t="s">
        <v>32</v>
      </c>
      <c r="D2690" t="s">
        <v>41</v>
      </c>
      <c r="E2690" t="s">
        <v>74</v>
      </c>
      <c r="F2690">
        <v>1736</v>
      </c>
      <c r="G2690">
        <v>40</v>
      </c>
      <c r="H2690">
        <v>1042</v>
      </c>
      <c r="I2690">
        <v>4.4000000000000004</v>
      </c>
      <c r="J2690">
        <v>43</v>
      </c>
      <c r="K2690">
        <v>1</v>
      </c>
      <c r="L2690">
        <v>1042</v>
      </c>
      <c r="M2690" s="1">
        <v>45926</v>
      </c>
      <c r="N2690" t="s">
        <v>49</v>
      </c>
    </row>
    <row r="2691" spans="1:14" x14ac:dyDescent="0.3">
      <c r="A2691" t="s">
        <v>5332</v>
      </c>
      <c r="B2691" t="s">
        <v>5333</v>
      </c>
      <c r="C2691" t="s">
        <v>116</v>
      </c>
      <c r="D2691" t="s">
        <v>33</v>
      </c>
      <c r="E2691" t="s">
        <v>34</v>
      </c>
      <c r="F2691">
        <v>2221</v>
      </c>
      <c r="G2691">
        <v>25</v>
      </c>
      <c r="H2691">
        <v>1666</v>
      </c>
      <c r="I2691">
        <v>4.3</v>
      </c>
      <c r="J2691">
        <v>351</v>
      </c>
      <c r="K2691">
        <v>1</v>
      </c>
      <c r="L2691">
        <v>1666</v>
      </c>
      <c r="M2691" s="1">
        <v>45888</v>
      </c>
      <c r="N2691" t="s">
        <v>102</v>
      </c>
    </row>
    <row r="2692" spans="1:14" x14ac:dyDescent="0.3">
      <c r="A2692" t="s">
        <v>5334</v>
      </c>
      <c r="B2692" t="s">
        <v>5335</v>
      </c>
      <c r="C2692" t="s">
        <v>27</v>
      </c>
      <c r="D2692" t="s">
        <v>33</v>
      </c>
      <c r="E2692" t="s">
        <v>34</v>
      </c>
      <c r="F2692">
        <v>2438</v>
      </c>
      <c r="G2692">
        <v>0</v>
      </c>
      <c r="H2692">
        <v>2438</v>
      </c>
      <c r="I2692">
        <v>3.6</v>
      </c>
      <c r="J2692">
        <v>133</v>
      </c>
      <c r="K2692">
        <v>3</v>
      </c>
      <c r="L2692">
        <v>7314</v>
      </c>
      <c r="M2692" s="1">
        <v>45835</v>
      </c>
      <c r="N2692" t="s">
        <v>141</v>
      </c>
    </row>
    <row r="2693" spans="1:14" x14ac:dyDescent="0.3">
      <c r="A2693" t="s">
        <v>5336</v>
      </c>
      <c r="B2693" t="s">
        <v>1071</v>
      </c>
      <c r="C2693" t="s">
        <v>52</v>
      </c>
      <c r="D2693" t="s">
        <v>46</v>
      </c>
      <c r="E2693" t="s">
        <v>34</v>
      </c>
      <c r="F2693">
        <v>4986</v>
      </c>
      <c r="G2693">
        <v>30</v>
      </c>
      <c r="H2693">
        <v>3490</v>
      </c>
      <c r="I2693">
        <v>4.2</v>
      </c>
      <c r="J2693">
        <v>67</v>
      </c>
      <c r="K2693">
        <v>2</v>
      </c>
      <c r="L2693">
        <v>6980</v>
      </c>
      <c r="M2693" s="1">
        <v>45945</v>
      </c>
      <c r="N2693" t="s">
        <v>38</v>
      </c>
    </row>
    <row r="2694" spans="1:14" x14ac:dyDescent="0.3">
      <c r="A2694" t="s">
        <v>5337</v>
      </c>
      <c r="B2694" t="s">
        <v>5338</v>
      </c>
      <c r="C2694" t="s">
        <v>16</v>
      </c>
      <c r="D2694" t="s">
        <v>109</v>
      </c>
      <c r="E2694" t="s">
        <v>34</v>
      </c>
      <c r="F2694">
        <v>1087</v>
      </c>
      <c r="G2694">
        <v>15</v>
      </c>
      <c r="H2694">
        <v>924</v>
      </c>
      <c r="I2694">
        <v>4.5999999999999996</v>
      </c>
      <c r="J2694">
        <v>53</v>
      </c>
      <c r="K2694">
        <v>5</v>
      </c>
      <c r="L2694">
        <v>4620</v>
      </c>
      <c r="M2694" s="1">
        <v>45747</v>
      </c>
      <c r="N2694" t="s">
        <v>29</v>
      </c>
    </row>
    <row r="2695" spans="1:14" x14ac:dyDescent="0.3">
      <c r="A2695" t="s">
        <v>5339</v>
      </c>
      <c r="B2695" t="s">
        <v>5340</v>
      </c>
      <c r="C2695" t="s">
        <v>45</v>
      </c>
      <c r="D2695" t="s">
        <v>53</v>
      </c>
      <c r="E2695" t="s">
        <v>34</v>
      </c>
      <c r="F2695">
        <v>6471</v>
      </c>
      <c r="G2695">
        <v>15</v>
      </c>
      <c r="H2695">
        <v>5500</v>
      </c>
      <c r="I2695">
        <v>4.5</v>
      </c>
      <c r="J2695">
        <v>123</v>
      </c>
      <c r="K2695">
        <v>1</v>
      </c>
      <c r="L2695">
        <v>5500</v>
      </c>
      <c r="M2695" s="1">
        <v>45649</v>
      </c>
      <c r="N2695" t="s">
        <v>49</v>
      </c>
    </row>
    <row r="2696" spans="1:14" x14ac:dyDescent="0.3">
      <c r="A2696" t="s">
        <v>5341</v>
      </c>
      <c r="B2696" t="s">
        <v>5342</v>
      </c>
      <c r="C2696" t="s">
        <v>37</v>
      </c>
      <c r="D2696" t="s">
        <v>17</v>
      </c>
      <c r="E2696" t="s">
        <v>34</v>
      </c>
      <c r="F2696">
        <v>3973</v>
      </c>
      <c r="G2696">
        <v>20</v>
      </c>
      <c r="H2696">
        <v>3178</v>
      </c>
      <c r="I2696">
        <v>4.4000000000000004</v>
      </c>
      <c r="J2696">
        <v>164</v>
      </c>
      <c r="K2696">
        <v>1</v>
      </c>
      <c r="L2696">
        <v>3178</v>
      </c>
      <c r="M2696" s="1">
        <v>45417</v>
      </c>
      <c r="N2696" t="s">
        <v>91</v>
      </c>
    </row>
    <row r="2697" spans="1:14" x14ac:dyDescent="0.3">
      <c r="A2697" t="s">
        <v>5343</v>
      </c>
      <c r="B2697" t="s">
        <v>5344</v>
      </c>
      <c r="C2697" t="s">
        <v>45</v>
      </c>
      <c r="D2697" t="s">
        <v>41</v>
      </c>
      <c r="E2697" t="s">
        <v>34</v>
      </c>
      <c r="F2697">
        <v>469</v>
      </c>
      <c r="G2697">
        <v>10</v>
      </c>
      <c r="H2697">
        <v>422</v>
      </c>
      <c r="I2697">
        <v>4.0999999999999996</v>
      </c>
      <c r="J2697">
        <v>97</v>
      </c>
      <c r="K2697">
        <v>1</v>
      </c>
      <c r="L2697">
        <v>422</v>
      </c>
      <c r="M2697" s="1">
        <v>45323</v>
      </c>
      <c r="N2697" t="s">
        <v>78</v>
      </c>
    </row>
    <row r="2698" spans="1:14" x14ac:dyDescent="0.3">
      <c r="A2698" t="s">
        <v>5345</v>
      </c>
      <c r="B2698" t="s">
        <v>5346</v>
      </c>
      <c r="C2698" t="s">
        <v>22</v>
      </c>
      <c r="D2698" t="s">
        <v>41</v>
      </c>
      <c r="E2698" t="s">
        <v>34</v>
      </c>
      <c r="F2698">
        <v>1792</v>
      </c>
      <c r="G2698">
        <v>25</v>
      </c>
      <c r="H2698">
        <v>1344</v>
      </c>
      <c r="I2698">
        <v>4.0999999999999996</v>
      </c>
      <c r="J2698">
        <v>126</v>
      </c>
      <c r="K2698">
        <v>1</v>
      </c>
      <c r="L2698">
        <v>1344</v>
      </c>
      <c r="M2698" s="1">
        <v>46009</v>
      </c>
      <c r="N2698" t="s">
        <v>150</v>
      </c>
    </row>
    <row r="2699" spans="1:14" x14ac:dyDescent="0.3">
      <c r="A2699" t="s">
        <v>5347</v>
      </c>
      <c r="B2699" t="s">
        <v>5348</v>
      </c>
      <c r="C2699" t="s">
        <v>57</v>
      </c>
      <c r="D2699" t="s">
        <v>23</v>
      </c>
      <c r="E2699" t="s">
        <v>34</v>
      </c>
      <c r="F2699">
        <v>2068</v>
      </c>
      <c r="G2699">
        <v>10</v>
      </c>
      <c r="H2699">
        <v>1861</v>
      </c>
      <c r="I2699">
        <v>4.7</v>
      </c>
      <c r="J2699">
        <v>124</v>
      </c>
      <c r="K2699">
        <v>1</v>
      </c>
      <c r="L2699">
        <v>1861</v>
      </c>
      <c r="M2699" s="1">
        <v>45534</v>
      </c>
      <c r="N2699" t="s">
        <v>24</v>
      </c>
    </row>
    <row r="2700" spans="1:14" x14ac:dyDescent="0.3">
      <c r="A2700" t="s">
        <v>5349</v>
      </c>
      <c r="B2700" t="s">
        <v>5350</v>
      </c>
      <c r="C2700" t="s">
        <v>52</v>
      </c>
      <c r="D2700" t="s">
        <v>17</v>
      </c>
      <c r="E2700" t="s">
        <v>34</v>
      </c>
      <c r="F2700">
        <v>2611</v>
      </c>
      <c r="G2700">
        <v>30</v>
      </c>
      <c r="H2700">
        <v>1828</v>
      </c>
      <c r="I2700">
        <v>4.2</v>
      </c>
      <c r="J2700">
        <v>108</v>
      </c>
      <c r="K2700">
        <v>5</v>
      </c>
      <c r="L2700">
        <v>9140</v>
      </c>
      <c r="M2700" s="1">
        <v>45668</v>
      </c>
      <c r="N2700" t="s">
        <v>102</v>
      </c>
    </row>
    <row r="2701" spans="1:14" x14ac:dyDescent="0.3">
      <c r="A2701" t="s">
        <v>5351</v>
      </c>
      <c r="B2701" t="s">
        <v>5352</v>
      </c>
      <c r="C2701" t="s">
        <v>22</v>
      </c>
      <c r="D2701" t="s">
        <v>53</v>
      </c>
      <c r="E2701" t="s">
        <v>34</v>
      </c>
      <c r="F2701">
        <v>5414</v>
      </c>
      <c r="G2701">
        <v>10</v>
      </c>
      <c r="H2701">
        <v>4873</v>
      </c>
      <c r="I2701">
        <v>4.2</v>
      </c>
      <c r="J2701">
        <v>94</v>
      </c>
      <c r="K2701">
        <v>1</v>
      </c>
      <c r="L2701">
        <v>4873</v>
      </c>
      <c r="M2701" s="1">
        <v>45568</v>
      </c>
      <c r="N2701" t="s">
        <v>19</v>
      </c>
    </row>
    <row r="2702" spans="1:14" x14ac:dyDescent="0.3">
      <c r="A2702" t="s">
        <v>5353</v>
      </c>
      <c r="B2702" t="s">
        <v>5354</v>
      </c>
      <c r="C2702" t="s">
        <v>57</v>
      </c>
      <c r="D2702" t="s">
        <v>23</v>
      </c>
      <c r="E2702" t="s">
        <v>18</v>
      </c>
      <c r="F2702">
        <v>849</v>
      </c>
      <c r="G2702">
        <v>10</v>
      </c>
      <c r="H2702">
        <v>764</v>
      </c>
      <c r="I2702">
        <v>5</v>
      </c>
      <c r="J2702">
        <v>52</v>
      </c>
      <c r="K2702">
        <v>1</v>
      </c>
      <c r="L2702">
        <v>764</v>
      </c>
      <c r="M2702" s="1">
        <v>45771</v>
      </c>
      <c r="N2702" t="s">
        <v>38</v>
      </c>
    </row>
    <row r="2703" spans="1:14" x14ac:dyDescent="0.3">
      <c r="A2703" t="s">
        <v>5355</v>
      </c>
      <c r="B2703" t="s">
        <v>5356</v>
      </c>
      <c r="C2703" t="s">
        <v>16</v>
      </c>
      <c r="D2703" t="s">
        <v>17</v>
      </c>
      <c r="E2703" t="s">
        <v>34</v>
      </c>
      <c r="F2703">
        <v>5170</v>
      </c>
      <c r="G2703">
        <v>40</v>
      </c>
      <c r="H2703">
        <v>3102</v>
      </c>
      <c r="I2703">
        <v>3.9</v>
      </c>
      <c r="J2703">
        <v>250</v>
      </c>
      <c r="K2703">
        <v>1</v>
      </c>
      <c r="L2703">
        <v>3102</v>
      </c>
      <c r="M2703" s="1">
        <v>46021</v>
      </c>
      <c r="N2703" t="s">
        <v>54</v>
      </c>
    </row>
    <row r="2704" spans="1:14" x14ac:dyDescent="0.3">
      <c r="A2704" t="s">
        <v>5357</v>
      </c>
      <c r="B2704" t="s">
        <v>5358</v>
      </c>
      <c r="C2704" t="s">
        <v>32</v>
      </c>
      <c r="D2704" t="s">
        <v>28</v>
      </c>
      <c r="E2704" t="s">
        <v>34</v>
      </c>
      <c r="F2704">
        <v>2595</v>
      </c>
      <c r="G2704">
        <v>30</v>
      </c>
      <c r="H2704">
        <v>1816</v>
      </c>
      <c r="I2704">
        <v>3.1</v>
      </c>
      <c r="J2704">
        <v>58</v>
      </c>
      <c r="K2704">
        <v>1</v>
      </c>
      <c r="L2704">
        <v>1816</v>
      </c>
      <c r="M2704" s="1">
        <v>45344</v>
      </c>
      <c r="N2704" t="s">
        <v>91</v>
      </c>
    </row>
    <row r="2705" spans="1:14" x14ac:dyDescent="0.3">
      <c r="A2705" t="s">
        <v>5359</v>
      </c>
      <c r="B2705" t="s">
        <v>5360</v>
      </c>
      <c r="C2705" t="s">
        <v>52</v>
      </c>
      <c r="D2705" t="s">
        <v>33</v>
      </c>
      <c r="E2705" t="s">
        <v>18</v>
      </c>
      <c r="F2705">
        <v>2386</v>
      </c>
      <c r="G2705">
        <v>40</v>
      </c>
      <c r="H2705">
        <v>1432</v>
      </c>
      <c r="I2705">
        <v>4</v>
      </c>
      <c r="J2705">
        <v>72</v>
      </c>
      <c r="K2705">
        <v>1</v>
      </c>
      <c r="L2705">
        <v>1432</v>
      </c>
      <c r="M2705" s="1">
        <v>45642</v>
      </c>
      <c r="N2705" t="s">
        <v>85</v>
      </c>
    </row>
    <row r="2706" spans="1:14" x14ac:dyDescent="0.3">
      <c r="A2706" t="s">
        <v>5361</v>
      </c>
      <c r="B2706" t="s">
        <v>5362</v>
      </c>
      <c r="C2706" t="s">
        <v>27</v>
      </c>
      <c r="D2706" t="s">
        <v>28</v>
      </c>
      <c r="E2706" t="s">
        <v>18</v>
      </c>
      <c r="F2706">
        <v>8251</v>
      </c>
      <c r="G2706">
        <v>25</v>
      </c>
      <c r="H2706">
        <v>6188</v>
      </c>
      <c r="I2706">
        <v>4</v>
      </c>
      <c r="J2706">
        <v>75</v>
      </c>
      <c r="K2706">
        <v>1</v>
      </c>
      <c r="L2706">
        <v>6188</v>
      </c>
      <c r="M2706" s="1">
        <v>45731</v>
      </c>
      <c r="N2706" t="s">
        <v>54</v>
      </c>
    </row>
    <row r="2707" spans="1:14" x14ac:dyDescent="0.3">
      <c r="A2707" t="s">
        <v>5363</v>
      </c>
      <c r="B2707" t="s">
        <v>5364</v>
      </c>
      <c r="C2707" t="s">
        <v>116</v>
      </c>
      <c r="D2707" t="s">
        <v>46</v>
      </c>
      <c r="E2707" t="s">
        <v>34</v>
      </c>
      <c r="F2707">
        <v>4213</v>
      </c>
      <c r="G2707">
        <v>10</v>
      </c>
      <c r="H2707">
        <v>3792</v>
      </c>
      <c r="I2707">
        <v>4.2</v>
      </c>
      <c r="J2707">
        <v>132</v>
      </c>
      <c r="K2707">
        <v>1</v>
      </c>
      <c r="L2707">
        <v>3792</v>
      </c>
      <c r="M2707" s="1">
        <v>45622</v>
      </c>
      <c r="N2707" t="s">
        <v>85</v>
      </c>
    </row>
    <row r="2708" spans="1:14" x14ac:dyDescent="0.3">
      <c r="A2708" t="s">
        <v>5365</v>
      </c>
      <c r="B2708" t="s">
        <v>5366</v>
      </c>
      <c r="C2708" t="s">
        <v>32</v>
      </c>
      <c r="D2708" t="s">
        <v>53</v>
      </c>
      <c r="E2708" t="s">
        <v>74</v>
      </c>
      <c r="F2708">
        <v>5267</v>
      </c>
      <c r="G2708">
        <v>25</v>
      </c>
      <c r="H2708">
        <v>3950</v>
      </c>
      <c r="I2708">
        <v>4.3</v>
      </c>
      <c r="J2708">
        <v>129</v>
      </c>
      <c r="K2708">
        <v>2</v>
      </c>
      <c r="L2708">
        <v>7900</v>
      </c>
      <c r="M2708" s="1">
        <v>45925</v>
      </c>
      <c r="N2708" t="s">
        <v>38</v>
      </c>
    </row>
    <row r="2709" spans="1:14" x14ac:dyDescent="0.3">
      <c r="A2709" t="s">
        <v>5367</v>
      </c>
      <c r="B2709" t="s">
        <v>5368</v>
      </c>
      <c r="C2709" t="s">
        <v>27</v>
      </c>
      <c r="D2709" t="s">
        <v>28</v>
      </c>
      <c r="E2709" t="s">
        <v>34</v>
      </c>
      <c r="F2709">
        <v>8483</v>
      </c>
      <c r="G2709">
        <v>20</v>
      </c>
      <c r="H2709">
        <v>6786</v>
      </c>
      <c r="I2709">
        <v>3.1</v>
      </c>
      <c r="J2709">
        <v>79</v>
      </c>
      <c r="K2709">
        <v>1</v>
      </c>
      <c r="L2709">
        <v>6786</v>
      </c>
      <c r="M2709" s="1">
        <v>45994</v>
      </c>
      <c r="N2709" t="s">
        <v>49</v>
      </c>
    </row>
    <row r="2710" spans="1:14" x14ac:dyDescent="0.3">
      <c r="A2710" t="s">
        <v>5369</v>
      </c>
      <c r="B2710" t="s">
        <v>5370</v>
      </c>
      <c r="C2710" t="s">
        <v>32</v>
      </c>
      <c r="D2710" t="s">
        <v>23</v>
      </c>
      <c r="E2710" t="s">
        <v>18</v>
      </c>
      <c r="F2710">
        <v>3596</v>
      </c>
      <c r="G2710">
        <v>10</v>
      </c>
      <c r="H2710">
        <v>3236</v>
      </c>
      <c r="I2710">
        <v>4.4000000000000004</v>
      </c>
      <c r="J2710">
        <v>95</v>
      </c>
      <c r="K2710">
        <v>3</v>
      </c>
      <c r="L2710">
        <v>9708</v>
      </c>
      <c r="M2710" s="1">
        <v>45484</v>
      </c>
      <c r="N2710" t="s">
        <v>64</v>
      </c>
    </row>
    <row r="2711" spans="1:14" x14ac:dyDescent="0.3">
      <c r="A2711" t="s">
        <v>5371</v>
      </c>
      <c r="B2711" t="s">
        <v>5372</v>
      </c>
      <c r="C2711" t="s">
        <v>116</v>
      </c>
      <c r="D2711" t="s">
        <v>109</v>
      </c>
      <c r="E2711" t="s">
        <v>18</v>
      </c>
      <c r="F2711">
        <v>2753</v>
      </c>
      <c r="G2711">
        <v>40</v>
      </c>
      <c r="H2711">
        <v>1652</v>
      </c>
      <c r="I2711">
        <v>4.0999999999999996</v>
      </c>
      <c r="J2711">
        <v>85</v>
      </c>
      <c r="K2711">
        <v>1</v>
      </c>
      <c r="L2711">
        <v>1652</v>
      </c>
      <c r="M2711" s="1">
        <v>45998</v>
      </c>
      <c r="N2711" t="s">
        <v>54</v>
      </c>
    </row>
    <row r="2712" spans="1:14" x14ac:dyDescent="0.3">
      <c r="A2712" t="s">
        <v>5373</v>
      </c>
      <c r="B2712" t="s">
        <v>5374</v>
      </c>
      <c r="C2712" t="s">
        <v>52</v>
      </c>
      <c r="D2712" t="s">
        <v>28</v>
      </c>
      <c r="E2712" t="s">
        <v>34</v>
      </c>
      <c r="F2712">
        <v>5389</v>
      </c>
      <c r="G2712">
        <v>30</v>
      </c>
      <c r="H2712">
        <v>3772</v>
      </c>
      <c r="I2712">
        <v>4</v>
      </c>
      <c r="J2712">
        <v>230</v>
      </c>
      <c r="K2712">
        <v>3</v>
      </c>
      <c r="L2712">
        <v>11316</v>
      </c>
      <c r="M2712" s="1">
        <v>45374</v>
      </c>
      <c r="N2712" t="s">
        <v>141</v>
      </c>
    </row>
    <row r="2713" spans="1:14" x14ac:dyDescent="0.3">
      <c r="A2713" t="s">
        <v>5375</v>
      </c>
      <c r="B2713" t="s">
        <v>5376</v>
      </c>
      <c r="C2713" t="s">
        <v>116</v>
      </c>
      <c r="D2713" t="s">
        <v>109</v>
      </c>
      <c r="E2713" t="s">
        <v>18</v>
      </c>
      <c r="F2713">
        <v>1559</v>
      </c>
      <c r="G2713">
        <v>30</v>
      </c>
      <c r="H2713">
        <v>1091</v>
      </c>
      <c r="I2713">
        <v>3.3</v>
      </c>
      <c r="J2713">
        <v>49</v>
      </c>
      <c r="K2713">
        <v>1</v>
      </c>
      <c r="L2713">
        <v>1091</v>
      </c>
      <c r="M2713" s="1">
        <v>45623</v>
      </c>
      <c r="N2713" t="s">
        <v>141</v>
      </c>
    </row>
    <row r="2714" spans="1:14" x14ac:dyDescent="0.3">
      <c r="A2714" t="s">
        <v>5377</v>
      </c>
      <c r="B2714" t="s">
        <v>5378</v>
      </c>
      <c r="C2714" t="s">
        <v>32</v>
      </c>
      <c r="D2714" t="s">
        <v>46</v>
      </c>
      <c r="E2714" t="s">
        <v>74</v>
      </c>
      <c r="F2714">
        <v>4258</v>
      </c>
      <c r="G2714">
        <v>25</v>
      </c>
      <c r="H2714">
        <v>3194</v>
      </c>
      <c r="I2714">
        <v>4.8</v>
      </c>
      <c r="J2714">
        <v>86</v>
      </c>
      <c r="K2714">
        <v>1</v>
      </c>
      <c r="L2714">
        <v>3194</v>
      </c>
      <c r="M2714" s="1">
        <v>45293</v>
      </c>
      <c r="N2714" t="s">
        <v>64</v>
      </c>
    </row>
    <row r="2715" spans="1:14" x14ac:dyDescent="0.3">
      <c r="A2715" t="s">
        <v>5379</v>
      </c>
      <c r="B2715" t="s">
        <v>5380</v>
      </c>
      <c r="C2715" t="s">
        <v>16</v>
      </c>
      <c r="D2715" t="s">
        <v>53</v>
      </c>
      <c r="E2715" t="s">
        <v>34</v>
      </c>
      <c r="F2715">
        <v>1401</v>
      </c>
      <c r="G2715">
        <v>30</v>
      </c>
      <c r="H2715">
        <v>981</v>
      </c>
      <c r="I2715">
        <v>3.9</v>
      </c>
      <c r="J2715">
        <v>124</v>
      </c>
      <c r="K2715">
        <v>5</v>
      </c>
      <c r="L2715">
        <v>4905</v>
      </c>
      <c r="M2715" s="1">
        <v>45969</v>
      </c>
      <c r="N2715" t="s">
        <v>168</v>
      </c>
    </row>
    <row r="2716" spans="1:14" x14ac:dyDescent="0.3">
      <c r="A2716" t="s">
        <v>5381</v>
      </c>
      <c r="B2716" t="s">
        <v>5382</v>
      </c>
      <c r="C2716" t="s">
        <v>37</v>
      </c>
      <c r="D2716" t="s">
        <v>17</v>
      </c>
      <c r="E2716" t="s">
        <v>34</v>
      </c>
      <c r="F2716">
        <v>4896</v>
      </c>
      <c r="G2716">
        <v>10</v>
      </c>
      <c r="H2716">
        <v>4406</v>
      </c>
      <c r="I2716">
        <v>4.4000000000000004</v>
      </c>
      <c r="J2716">
        <v>46</v>
      </c>
      <c r="K2716">
        <v>1</v>
      </c>
      <c r="L2716">
        <v>4406</v>
      </c>
      <c r="M2716" s="1">
        <v>45786</v>
      </c>
      <c r="N2716" t="s">
        <v>71</v>
      </c>
    </row>
    <row r="2717" spans="1:14" x14ac:dyDescent="0.3">
      <c r="A2717" t="s">
        <v>5383</v>
      </c>
      <c r="B2717" t="s">
        <v>5384</v>
      </c>
      <c r="C2717" t="s">
        <v>52</v>
      </c>
      <c r="D2717" t="s">
        <v>46</v>
      </c>
      <c r="E2717" t="s">
        <v>18</v>
      </c>
      <c r="F2717">
        <v>9665</v>
      </c>
      <c r="G2717">
        <v>10</v>
      </c>
      <c r="H2717">
        <v>8698</v>
      </c>
      <c r="I2717">
        <v>3.7</v>
      </c>
      <c r="J2717">
        <v>305</v>
      </c>
      <c r="K2717">
        <v>1</v>
      </c>
      <c r="L2717">
        <v>8698</v>
      </c>
      <c r="M2717" s="1">
        <v>45820</v>
      </c>
      <c r="N2717" t="s">
        <v>189</v>
      </c>
    </row>
    <row r="2718" spans="1:14" x14ac:dyDescent="0.3">
      <c r="A2718" t="s">
        <v>5385</v>
      </c>
      <c r="B2718" t="s">
        <v>5386</v>
      </c>
      <c r="C2718" t="s">
        <v>32</v>
      </c>
      <c r="D2718" t="s">
        <v>41</v>
      </c>
      <c r="E2718" t="s">
        <v>74</v>
      </c>
      <c r="F2718">
        <v>1300</v>
      </c>
      <c r="G2718">
        <v>0</v>
      </c>
      <c r="H2718">
        <v>1300</v>
      </c>
      <c r="I2718">
        <v>4.3</v>
      </c>
      <c r="J2718">
        <v>107</v>
      </c>
      <c r="K2718">
        <v>1</v>
      </c>
      <c r="L2718">
        <v>1300</v>
      </c>
      <c r="M2718" s="1">
        <v>45596</v>
      </c>
      <c r="N2718" t="s">
        <v>49</v>
      </c>
    </row>
    <row r="2719" spans="1:14" x14ac:dyDescent="0.3">
      <c r="A2719" t="s">
        <v>5387</v>
      </c>
      <c r="B2719" t="s">
        <v>640</v>
      </c>
      <c r="C2719" t="s">
        <v>45</v>
      </c>
      <c r="D2719" t="s">
        <v>41</v>
      </c>
      <c r="E2719" t="s">
        <v>34</v>
      </c>
      <c r="F2719">
        <v>1612</v>
      </c>
      <c r="G2719">
        <v>10</v>
      </c>
      <c r="H2719">
        <v>1451</v>
      </c>
      <c r="I2719">
        <v>4</v>
      </c>
      <c r="J2719">
        <v>231</v>
      </c>
      <c r="K2719">
        <v>1</v>
      </c>
      <c r="L2719">
        <v>1451</v>
      </c>
      <c r="M2719" s="1">
        <v>45329</v>
      </c>
      <c r="N2719" t="s">
        <v>49</v>
      </c>
    </row>
    <row r="2720" spans="1:14" x14ac:dyDescent="0.3">
      <c r="A2720" t="s">
        <v>5388</v>
      </c>
      <c r="B2720" t="s">
        <v>5389</v>
      </c>
      <c r="C2720" t="s">
        <v>52</v>
      </c>
      <c r="D2720" t="s">
        <v>28</v>
      </c>
      <c r="E2720" t="s">
        <v>34</v>
      </c>
      <c r="F2720">
        <v>8897</v>
      </c>
      <c r="G2720">
        <v>25</v>
      </c>
      <c r="H2720">
        <v>6673</v>
      </c>
      <c r="I2720">
        <v>4.4000000000000004</v>
      </c>
      <c r="J2720">
        <v>65</v>
      </c>
      <c r="K2720">
        <v>2</v>
      </c>
      <c r="L2720">
        <v>13346</v>
      </c>
      <c r="M2720" s="1">
        <v>45952</v>
      </c>
      <c r="N2720" t="s">
        <v>61</v>
      </c>
    </row>
    <row r="2721" spans="1:14" x14ac:dyDescent="0.3">
      <c r="A2721" t="s">
        <v>5390</v>
      </c>
      <c r="B2721" t="s">
        <v>5391</v>
      </c>
      <c r="C2721" t="s">
        <v>116</v>
      </c>
      <c r="D2721" t="s">
        <v>33</v>
      </c>
      <c r="E2721" t="s">
        <v>18</v>
      </c>
      <c r="F2721">
        <v>3678</v>
      </c>
      <c r="G2721">
        <v>60</v>
      </c>
      <c r="H2721">
        <v>1471</v>
      </c>
      <c r="I2721">
        <v>4</v>
      </c>
      <c r="J2721">
        <v>57</v>
      </c>
      <c r="K2721">
        <v>1</v>
      </c>
      <c r="L2721">
        <v>1471</v>
      </c>
      <c r="M2721" s="1">
        <v>45418</v>
      </c>
      <c r="N2721" t="s">
        <v>24</v>
      </c>
    </row>
    <row r="2722" spans="1:14" x14ac:dyDescent="0.3">
      <c r="A2722" t="s">
        <v>5392</v>
      </c>
      <c r="B2722" t="s">
        <v>5393</v>
      </c>
      <c r="C2722" t="s">
        <v>37</v>
      </c>
      <c r="D2722" t="s">
        <v>23</v>
      </c>
      <c r="E2722" t="s">
        <v>18</v>
      </c>
      <c r="F2722">
        <v>4851</v>
      </c>
      <c r="G2722">
        <v>70</v>
      </c>
      <c r="H2722">
        <v>1455</v>
      </c>
      <c r="I2722">
        <v>3.7</v>
      </c>
      <c r="J2722">
        <v>41</v>
      </c>
      <c r="K2722">
        <v>1</v>
      </c>
      <c r="L2722">
        <v>1455</v>
      </c>
      <c r="M2722" s="1">
        <v>45767</v>
      </c>
      <c r="N2722" t="s">
        <v>61</v>
      </c>
    </row>
    <row r="2723" spans="1:14" x14ac:dyDescent="0.3">
      <c r="A2723" t="s">
        <v>5394</v>
      </c>
      <c r="B2723" t="s">
        <v>456</v>
      </c>
      <c r="C2723" t="s">
        <v>116</v>
      </c>
      <c r="D2723" t="s">
        <v>23</v>
      </c>
      <c r="E2723" t="s">
        <v>34</v>
      </c>
      <c r="F2723">
        <v>2810</v>
      </c>
      <c r="G2723">
        <v>10</v>
      </c>
      <c r="H2723">
        <v>2529</v>
      </c>
      <c r="I2723">
        <v>4.0999999999999996</v>
      </c>
      <c r="J2723">
        <v>446</v>
      </c>
      <c r="K2723">
        <v>1</v>
      </c>
      <c r="L2723">
        <v>2529</v>
      </c>
      <c r="M2723" s="1">
        <v>45699</v>
      </c>
      <c r="N2723" t="s">
        <v>58</v>
      </c>
    </row>
    <row r="2724" spans="1:14" x14ac:dyDescent="0.3">
      <c r="A2724" t="s">
        <v>5395</v>
      </c>
      <c r="B2724" t="s">
        <v>5396</v>
      </c>
      <c r="C2724" t="s">
        <v>52</v>
      </c>
      <c r="D2724" t="s">
        <v>109</v>
      </c>
      <c r="E2724" t="s">
        <v>18</v>
      </c>
      <c r="F2724">
        <v>1203</v>
      </c>
      <c r="G2724">
        <v>10</v>
      </c>
      <c r="H2724">
        <v>1083</v>
      </c>
      <c r="I2724">
        <v>4.0999999999999996</v>
      </c>
      <c r="J2724">
        <v>421</v>
      </c>
      <c r="K2724">
        <v>2</v>
      </c>
      <c r="L2724">
        <v>2166</v>
      </c>
      <c r="M2724" s="1">
        <v>45317</v>
      </c>
      <c r="N2724" t="s">
        <v>24</v>
      </c>
    </row>
    <row r="2725" spans="1:14" x14ac:dyDescent="0.3">
      <c r="A2725" t="s">
        <v>5397</v>
      </c>
      <c r="B2725" t="s">
        <v>5398</v>
      </c>
      <c r="C2725" t="s">
        <v>57</v>
      </c>
      <c r="D2725" t="s">
        <v>28</v>
      </c>
      <c r="E2725" t="s">
        <v>34</v>
      </c>
      <c r="F2725">
        <v>2149</v>
      </c>
      <c r="G2725">
        <v>40</v>
      </c>
      <c r="H2725">
        <v>1289</v>
      </c>
      <c r="I2725">
        <v>4.2</v>
      </c>
      <c r="J2725">
        <v>156</v>
      </c>
      <c r="K2725">
        <v>1</v>
      </c>
      <c r="L2725">
        <v>1289</v>
      </c>
      <c r="M2725" s="1">
        <v>45668</v>
      </c>
      <c r="N2725" t="s">
        <v>24</v>
      </c>
    </row>
    <row r="2726" spans="1:14" x14ac:dyDescent="0.3">
      <c r="A2726" t="s">
        <v>5399</v>
      </c>
      <c r="B2726" t="s">
        <v>5400</v>
      </c>
      <c r="C2726" t="s">
        <v>88</v>
      </c>
      <c r="D2726" t="s">
        <v>23</v>
      </c>
      <c r="E2726" t="s">
        <v>18</v>
      </c>
      <c r="F2726">
        <v>4960</v>
      </c>
      <c r="G2726">
        <v>20</v>
      </c>
      <c r="H2726">
        <v>3968</v>
      </c>
      <c r="I2726">
        <v>4.5999999999999996</v>
      </c>
      <c r="J2726">
        <v>176</v>
      </c>
      <c r="K2726">
        <v>3</v>
      </c>
      <c r="L2726">
        <v>11904</v>
      </c>
      <c r="M2726" s="1">
        <v>45626</v>
      </c>
      <c r="N2726" t="s">
        <v>19</v>
      </c>
    </row>
    <row r="2727" spans="1:14" x14ac:dyDescent="0.3">
      <c r="A2727" t="s">
        <v>5401</v>
      </c>
      <c r="B2727" t="s">
        <v>4050</v>
      </c>
      <c r="C2727" t="s">
        <v>57</v>
      </c>
      <c r="D2727" t="s">
        <v>28</v>
      </c>
      <c r="E2727" t="s">
        <v>34</v>
      </c>
      <c r="F2727">
        <v>5691</v>
      </c>
      <c r="G2727">
        <v>15</v>
      </c>
      <c r="H2727">
        <v>4837</v>
      </c>
      <c r="I2727">
        <v>3.6</v>
      </c>
      <c r="J2727">
        <v>722</v>
      </c>
      <c r="K2727">
        <v>2</v>
      </c>
      <c r="L2727">
        <v>9674</v>
      </c>
      <c r="M2727" s="1">
        <v>45417</v>
      </c>
      <c r="N2727" t="s">
        <v>61</v>
      </c>
    </row>
    <row r="2728" spans="1:14" x14ac:dyDescent="0.3">
      <c r="A2728" t="s">
        <v>5402</v>
      </c>
      <c r="B2728" t="s">
        <v>5403</v>
      </c>
      <c r="C2728" t="s">
        <v>16</v>
      </c>
      <c r="D2728" t="s">
        <v>109</v>
      </c>
      <c r="E2728" t="s">
        <v>18</v>
      </c>
      <c r="F2728">
        <v>1327</v>
      </c>
      <c r="G2728">
        <v>50</v>
      </c>
      <c r="H2728">
        <v>664</v>
      </c>
      <c r="I2728">
        <v>4.5</v>
      </c>
      <c r="J2728">
        <v>23</v>
      </c>
      <c r="K2728">
        <v>1</v>
      </c>
      <c r="L2728">
        <v>664</v>
      </c>
      <c r="M2728" s="1">
        <v>45877</v>
      </c>
      <c r="N2728" t="s">
        <v>49</v>
      </c>
    </row>
    <row r="2729" spans="1:14" x14ac:dyDescent="0.3">
      <c r="A2729" t="s">
        <v>5404</v>
      </c>
      <c r="B2729" t="s">
        <v>5405</v>
      </c>
      <c r="C2729" t="s">
        <v>45</v>
      </c>
      <c r="D2729" t="s">
        <v>109</v>
      </c>
      <c r="E2729" t="s">
        <v>18</v>
      </c>
      <c r="F2729">
        <v>1878</v>
      </c>
      <c r="G2729">
        <v>40</v>
      </c>
      <c r="H2729">
        <v>1127</v>
      </c>
      <c r="I2729">
        <v>3.5</v>
      </c>
      <c r="J2729">
        <v>56</v>
      </c>
      <c r="K2729">
        <v>1</v>
      </c>
      <c r="L2729">
        <v>1127</v>
      </c>
      <c r="M2729" s="1">
        <v>45796</v>
      </c>
      <c r="N2729" t="s">
        <v>168</v>
      </c>
    </row>
    <row r="2730" spans="1:14" x14ac:dyDescent="0.3">
      <c r="A2730" t="s">
        <v>5406</v>
      </c>
      <c r="B2730" t="s">
        <v>5407</v>
      </c>
      <c r="C2730" t="s">
        <v>22</v>
      </c>
      <c r="D2730" t="s">
        <v>17</v>
      </c>
      <c r="E2730" t="s">
        <v>18</v>
      </c>
      <c r="F2730">
        <v>4582</v>
      </c>
      <c r="G2730">
        <v>20</v>
      </c>
      <c r="H2730">
        <v>3666</v>
      </c>
      <c r="I2730">
        <v>4.4000000000000004</v>
      </c>
      <c r="J2730">
        <v>134</v>
      </c>
      <c r="K2730">
        <v>3</v>
      </c>
      <c r="L2730">
        <v>10998</v>
      </c>
      <c r="M2730" s="1">
        <v>45878</v>
      </c>
      <c r="N2730" t="s">
        <v>38</v>
      </c>
    </row>
    <row r="2731" spans="1:14" x14ac:dyDescent="0.3">
      <c r="A2731" t="s">
        <v>5408</v>
      </c>
      <c r="B2731" t="s">
        <v>5409</v>
      </c>
      <c r="C2731" t="s">
        <v>16</v>
      </c>
      <c r="D2731" t="s">
        <v>41</v>
      </c>
      <c r="E2731" t="s">
        <v>34</v>
      </c>
      <c r="F2731">
        <v>2089</v>
      </c>
      <c r="G2731">
        <v>10</v>
      </c>
      <c r="H2731">
        <v>1880</v>
      </c>
      <c r="I2731">
        <v>4.4000000000000004</v>
      </c>
      <c r="J2731">
        <v>78</v>
      </c>
      <c r="K2731">
        <v>1</v>
      </c>
      <c r="L2731">
        <v>1880</v>
      </c>
      <c r="M2731" s="1">
        <v>45529</v>
      </c>
      <c r="N2731" t="s">
        <v>24</v>
      </c>
    </row>
    <row r="2732" spans="1:14" x14ac:dyDescent="0.3">
      <c r="A2732" t="s">
        <v>5410</v>
      </c>
      <c r="B2732" t="s">
        <v>5411</v>
      </c>
      <c r="C2732" t="s">
        <v>88</v>
      </c>
      <c r="D2732" t="s">
        <v>53</v>
      </c>
      <c r="E2732" t="s">
        <v>34</v>
      </c>
      <c r="F2732">
        <v>6439</v>
      </c>
      <c r="G2732">
        <v>15</v>
      </c>
      <c r="H2732">
        <v>5473</v>
      </c>
      <c r="I2732">
        <v>3.9</v>
      </c>
      <c r="J2732">
        <v>118</v>
      </c>
      <c r="K2732">
        <v>1</v>
      </c>
      <c r="L2732">
        <v>5473</v>
      </c>
      <c r="M2732" s="1">
        <v>45705</v>
      </c>
      <c r="N2732" t="s">
        <v>91</v>
      </c>
    </row>
    <row r="2733" spans="1:14" x14ac:dyDescent="0.3">
      <c r="A2733" t="s">
        <v>5412</v>
      </c>
      <c r="B2733" t="s">
        <v>5413</v>
      </c>
      <c r="C2733" t="s">
        <v>22</v>
      </c>
      <c r="D2733" t="s">
        <v>109</v>
      </c>
      <c r="E2733" t="s">
        <v>34</v>
      </c>
      <c r="F2733">
        <v>1963</v>
      </c>
      <c r="G2733">
        <v>15</v>
      </c>
      <c r="H2733">
        <v>1669</v>
      </c>
      <c r="I2733">
        <v>3.7</v>
      </c>
      <c r="J2733">
        <v>231</v>
      </c>
      <c r="K2733">
        <v>4</v>
      </c>
      <c r="L2733">
        <v>6676</v>
      </c>
      <c r="M2733" s="1">
        <v>45963</v>
      </c>
      <c r="N2733" t="s">
        <v>54</v>
      </c>
    </row>
    <row r="2734" spans="1:14" x14ac:dyDescent="0.3">
      <c r="A2734" t="s">
        <v>5414</v>
      </c>
      <c r="B2734" t="s">
        <v>5415</v>
      </c>
      <c r="C2734" t="s">
        <v>32</v>
      </c>
      <c r="D2734" t="s">
        <v>53</v>
      </c>
      <c r="E2734" t="s">
        <v>34</v>
      </c>
      <c r="F2734">
        <v>1155</v>
      </c>
      <c r="G2734">
        <v>15</v>
      </c>
      <c r="H2734">
        <v>982</v>
      </c>
      <c r="I2734">
        <v>3.7</v>
      </c>
      <c r="J2734">
        <v>13</v>
      </c>
      <c r="K2734">
        <v>1</v>
      </c>
      <c r="L2734">
        <v>982</v>
      </c>
      <c r="M2734" s="1">
        <v>45722</v>
      </c>
      <c r="N2734" t="s">
        <v>91</v>
      </c>
    </row>
    <row r="2735" spans="1:14" x14ac:dyDescent="0.3">
      <c r="A2735" t="s">
        <v>5416</v>
      </c>
      <c r="B2735" t="s">
        <v>5417</v>
      </c>
      <c r="C2735" t="s">
        <v>16</v>
      </c>
      <c r="D2735" t="s">
        <v>33</v>
      </c>
      <c r="E2735" t="s">
        <v>18</v>
      </c>
      <c r="F2735">
        <v>4778</v>
      </c>
      <c r="G2735">
        <v>0</v>
      </c>
      <c r="H2735">
        <v>4778</v>
      </c>
      <c r="I2735">
        <v>4.0999999999999996</v>
      </c>
      <c r="J2735">
        <v>50</v>
      </c>
      <c r="K2735">
        <v>1</v>
      </c>
      <c r="L2735">
        <v>4778</v>
      </c>
      <c r="M2735" s="1">
        <v>45838</v>
      </c>
      <c r="N2735" t="s">
        <v>78</v>
      </c>
    </row>
    <row r="2736" spans="1:14" x14ac:dyDescent="0.3">
      <c r="A2736" t="s">
        <v>5418</v>
      </c>
      <c r="B2736" t="s">
        <v>5419</v>
      </c>
      <c r="C2736" t="s">
        <v>88</v>
      </c>
      <c r="D2736" t="s">
        <v>23</v>
      </c>
      <c r="E2736" t="s">
        <v>18</v>
      </c>
      <c r="F2736">
        <v>4333</v>
      </c>
      <c r="G2736">
        <v>20</v>
      </c>
      <c r="H2736">
        <v>3466</v>
      </c>
      <c r="I2736">
        <v>4.4000000000000004</v>
      </c>
      <c r="J2736">
        <v>173</v>
      </c>
      <c r="K2736">
        <v>2</v>
      </c>
      <c r="L2736">
        <v>6932</v>
      </c>
      <c r="M2736" s="1">
        <v>45458</v>
      </c>
      <c r="N2736" t="s">
        <v>168</v>
      </c>
    </row>
    <row r="2737" spans="1:14" x14ac:dyDescent="0.3">
      <c r="A2737" t="s">
        <v>5420</v>
      </c>
      <c r="B2737" t="s">
        <v>5421</v>
      </c>
      <c r="C2737" t="s">
        <v>45</v>
      </c>
      <c r="D2737" t="s">
        <v>33</v>
      </c>
      <c r="E2737" t="s">
        <v>34</v>
      </c>
      <c r="F2737">
        <v>4078</v>
      </c>
      <c r="G2737">
        <v>20</v>
      </c>
      <c r="H2737">
        <v>3262</v>
      </c>
      <c r="I2737">
        <v>4</v>
      </c>
      <c r="J2737">
        <v>249</v>
      </c>
      <c r="K2737">
        <v>1</v>
      </c>
      <c r="L2737">
        <v>3262</v>
      </c>
      <c r="M2737" s="1">
        <v>45344</v>
      </c>
      <c r="N2737" t="s">
        <v>168</v>
      </c>
    </row>
    <row r="2738" spans="1:14" x14ac:dyDescent="0.3">
      <c r="A2738" t="s">
        <v>5422</v>
      </c>
      <c r="B2738" t="s">
        <v>5423</v>
      </c>
      <c r="C2738" t="s">
        <v>16</v>
      </c>
      <c r="D2738" t="s">
        <v>53</v>
      </c>
      <c r="E2738" t="s">
        <v>34</v>
      </c>
      <c r="F2738">
        <v>3798</v>
      </c>
      <c r="G2738">
        <v>30</v>
      </c>
      <c r="H2738">
        <v>2659</v>
      </c>
      <c r="I2738">
        <v>3</v>
      </c>
      <c r="J2738">
        <v>39</v>
      </c>
      <c r="K2738">
        <v>1</v>
      </c>
      <c r="L2738">
        <v>2659</v>
      </c>
      <c r="M2738" s="1">
        <v>45764</v>
      </c>
      <c r="N2738" t="s">
        <v>58</v>
      </c>
    </row>
    <row r="2739" spans="1:14" x14ac:dyDescent="0.3">
      <c r="A2739" t="s">
        <v>5424</v>
      </c>
      <c r="B2739" t="s">
        <v>5425</v>
      </c>
      <c r="C2739" t="s">
        <v>116</v>
      </c>
      <c r="D2739" t="s">
        <v>46</v>
      </c>
      <c r="E2739" t="s">
        <v>74</v>
      </c>
      <c r="F2739">
        <v>4932</v>
      </c>
      <c r="G2739">
        <v>15</v>
      </c>
      <c r="H2739">
        <v>4192</v>
      </c>
      <c r="I2739">
        <v>3.8</v>
      </c>
      <c r="J2739">
        <v>334</v>
      </c>
      <c r="K2739">
        <v>1</v>
      </c>
      <c r="L2739">
        <v>4192</v>
      </c>
      <c r="M2739" s="1">
        <v>45988</v>
      </c>
      <c r="N2739" t="s">
        <v>61</v>
      </c>
    </row>
    <row r="2740" spans="1:14" x14ac:dyDescent="0.3">
      <c r="A2740" t="s">
        <v>5426</v>
      </c>
      <c r="B2740" t="s">
        <v>5427</v>
      </c>
      <c r="C2740" t="s">
        <v>45</v>
      </c>
      <c r="D2740" t="s">
        <v>28</v>
      </c>
      <c r="E2740" t="s">
        <v>34</v>
      </c>
      <c r="F2740">
        <v>5318</v>
      </c>
      <c r="G2740">
        <v>40</v>
      </c>
      <c r="H2740">
        <v>3191</v>
      </c>
      <c r="I2740">
        <v>3.8</v>
      </c>
      <c r="J2740">
        <v>154</v>
      </c>
      <c r="K2740">
        <v>1</v>
      </c>
      <c r="L2740">
        <v>3191</v>
      </c>
      <c r="M2740" s="1">
        <v>45736</v>
      </c>
      <c r="N2740" t="s">
        <v>189</v>
      </c>
    </row>
    <row r="2741" spans="1:14" x14ac:dyDescent="0.3">
      <c r="A2741" t="s">
        <v>5428</v>
      </c>
      <c r="B2741" t="s">
        <v>5429</v>
      </c>
      <c r="C2741" t="s">
        <v>32</v>
      </c>
      <c r="D2741" t="s">
        <v>17</v>
      </c>
      <c r="E2741" t="s">
        <v>18</v>
      </c>
      <c r="F2741">
        <v>4346</v>
      </c>
      <c r="G2741">
        <v>30</v>
      </c>
      <c r="H2741">
        <v>3042</v>
      </c>
      <c r="I2741">
        <v>4.3</v>
      </c>
      <c r="J2741">
        <v>130</v>
      </c>
      <c r="K2741">
        <v>1</v>
      </c>
      <c r="L2741">
        <v>3042</v>
      </c>
      <c r="M2741" s="1">
        <v>45745</v>
      </c>
      <c r="N2741" t="s">
        <v>91</v>
      </c>
    </row>
    <row r="2742" spans="1:14" x14ac:dyDescent="0.3">
      <c r="A2742" t="s">
        <v>5430</v>
      </c>
      <c r="B2742" t="s">
        <v>5431</v>
      </c>
      <c r="C2742" t="s">
        <v>45</v>
      </c>
      <c r="D2742" t="s">
        <v>33</v>
      </c>
      <c r="E2742" t="s">
        <v>34</v>
      </c>
      <c r="F2742">
        <v>957</v>
      </c>
      <c r="G2742">
        <v>30</v>
      </c>
      <c r="H2742">
        <v>670</v>
      </c>
      <c r="I2742">
        <v>4.4000000000000004</v>
      </c>
      <c r="J2742">
        <v>143</v>
      </c>
      <c r="K2742">
        <v>1</v>
      </c>
      <c r="L2742">
        <v>670</v>
      </c>
      <c r="M2742" s="1">
        <v>45708</v>
      </c>
      <c r="N2742" t="s">
        <v>58</v>
      </c>
    </row>
    <row r="2743" spans="1:14" x14ac:dyDescent="0.3">
      <c r="A2743" t="s">
        <v>5432</v>
      </c>
      <c r="B2743" t="s">
        <v>5433</v>
      </c>
      <c r="C2743" t="s">
        <v>27</v>
      </c>
      <c r="D2743" t="s">
        <v>53</v>
      </c>
      <c r="E2743" t="s">
        <v>18</v>
      </c>
      <c r="F2743">
        <v>6896</v>
      </c>
      <c r="G2743">
        <v>40</v>
      </c>
      <c r="H2743">
        <v>4138</v>
      </c>
      <c r="I2743">
        <v>4.2</v>
      </c>
      <c r="J2743">
        <v>144</v>
      </c>
      <c r="K2743">
        <v>1</v>
      </c>
      <c r="L2743">
        <v>4138</v>
      </c>
      <c r="M2743" s="1">
        <v>45379</v>
      </c>
      <c r="N2743" t="s">
        <v>78</v>
      </c>
    </row>
    <row r="2744" spans="1:14" x14ac:dyDescent="0.3">
      <c r="A2744" t="s">
        <v>5434</v>
      </c>
      <c r="B2744" t="s">
        <v>5435</v>
      </c>
      <c r="C2744" t="s">
        <v>57</v>
      </c>
      <c r="D2744" t="s">
        <v>23</v>
      </c>
      <c r="E2744" t="s">
        <v>18</v>
      </c>
      <c r="F2744">
        <v>4226</v>
      </c>
      <c r="G2744">
        <v>15</v>
      </c>
      <c r="H2744">
        <v>3592</v>
      </c>
      <c r="I2744">
        <v>4.5</v>
      </c>
      <c r="J2744">
        <v>63</v>
      </c>
      <c r="K2744">
        <v>2</v>
      </c>
      <c r="L2744">
        <v>7184</v>
      </c>
      <c r="M2744" s="1">
        <v>45708</v>
      </c>
      <c r="N2744" t="s">
        <v>24</v>
      </c>
    </row>
    <row r="2745" spans="1:14" x14ac:dyDescent="0.3">
      <c r="A2745" t="s">
        <v>5436</v>
      </c>
      <c r="B2745" t="s">
        <v>5437</v>
      </c>
      <c r="C2745" t="s">
        <v>88</v>
      </c>
      <c r="D2745" t="s">
        <v>46</v>
      </c>
      <c r="E2745" t="s">
        <v>34</v>
      </c>
      <c r="F2745">
        <v>5574</v>
      </c>
      <c r="G2745">
        <v>30</v>
      </c>
      <c r="H2745">
        <v>3902</v>
      </c>
      <c r="I2745">
        <v>4.5999999999999996</v>
      </c>
      <c r="J2745">
        <v>320</v>
      </c>
      <c r="K2745">
        <v>1</v>
      </c>
      <c r="L2745">
        <v>3902</v>
      </c>
      <c r="M2745" s="1">
        <v>45438</v>
      </c>
      <c r="N2745" t="s">
        <v>42</v>
      </c>
    </row>
    <row r="2746" spans="1:14" x14ac:dyDescent="0.3">
      <c r="A2746" t="s">
        <v>5438</v>
      </c>
      <c r="B2746" t="s">
        <v>5439</v>
      </c>
      <c r="C2746" t="s">
        <v>16</v>
      </c>
      <c r="D2746" t="s">
        <v>41</v>
      </c>
      <c r="E2746" t="s">
        <v>34</v>
      </c>
      <c r="F2746">
        <v>2439</v>
      </c>
      <c r="G2746">
        <v>40</v>
      </c>
      <c r="H2746">
        <v>1463</v>
      </c>
      <c r="I2746">
        <v>3.9</v>
      </c>
      <c r="J2746">
        <v>43</v>
      </c>
      <c r="K2746">
        <v>2</v>
      </c>
      <c r="L2746">
        <v>2926</v>
      </c>
      <c r="M2746" s="1">
        <v>45678</v>
      </c>
      <c r="N2746" t="s">
        <v>54</v>
      </c>
    </row>
    <row r="2747" spans="1:14" x14ac:dyDescent="0.3">
      <c r="A2747" t="s">
        <v>5440</v>
      </c>
      <c r="B2747" t="s">
        <v>5441</v>
      </c>
      <c r="C2747" t="s">
        <v>22</v>
      </c>
      <c r="D2747" t="s">
        <v>41</v>
      </c>
      <c r="E2747" t="s">
        <v>74</v>
      </c>
      <c r="F2747">
        <v>2157</v>
      </c>
      <c r="G2747">
        <v>30</v>
      </c>
      <c r="H2747">
        <v>1510</v>
      </c>
      <c r="I2747">
        <v>3.7</v>
      </c>
      <c r="J2747">
        <v>81</v>
      </c>
      <c r="K2747">
        <v>1</v>
      </c>
      <c r="L2747">
        <v>1510</v>
      </c>
      <c r="M2747" s="1">
        <v>45842</v>
      </c>
      <c r="N2747" t="s">
        <v>189</v>
      </c>
    </row>
    <row r="2748" spans="1:14" x14ac:dyDescent="0.3">
      <c r="A2748" t="s">
        <v>5442</v>
      </c>
      <c r="B2748" t="s">
        <v>969</v>
      </c>
      <c r="C2748" t="s">
        <v>45</v>
      </c>
      <c r="D2748" t="s">
        <v>28</v>
      </c>
      <c r="E2748" t="s">
        <v>34</v>
      </c>
      <c r="F2748">
        <v>2108</v>
      </c>
      <c r="G2748">
        <v>25</v>
      </c>
      <c r="H2748">
        <v>1581</v>
      </c>
      <c r="I2748">
        <v>4.0999999999999996</v>
      </c>
      <c r="J2748">
        <v>93</v>
      </c>
      <c r="K2748">
        <v>1</v>
      </c>
      <c r="L2748">
        <v>1581</v>
      </c>
      <c r="M2748" s="1">
        <v>45341</v>
      </c>
      <c r="N2748" t="s">
        <v>78</v>
      </c>
    </row>
    <row r="2749" spans="1:14" x14ac:dyDescent="0.3">
      <c r="A2749" t="s">
        <v>5443</v>
      </c>
      <c r="B2749" t="s">
        <v>5444</v>
      </c>
      <c r="C2749" t="s">
        <v>16</v>
      </c>
      <c r="D2749" t="s">
        <v>33</v>
      </c>
      <c r="E2749" t="s">
        <v>34</v>
      </c>
      <c r="F2749">
        <v>3560</v>
      </c>
      <c r="G2749">
        <v>20</v>
      </c>
      <c r="H2749">
        <v>2848</v>
      </c>
      <c r="I2749">
        <v>3.3</v>
      </c>
      <c r="J2749">
        <v>667</v>
      </c>
      <c r="K2749">
        <v>1</v>
      </c>
      <c r="L2749">
        <v>2848</v>
      </c>
      <c r="M2749" s="1">
        <v>45411</v>
      </c>
      <c r="N2749" t="s">
        <v>54</v>
      </c>
    </row>
    <row r="2750" spans="1:14" x14ac:dyDescent="0.3">
      <c r="A2750" t="s">
        <v>5445</v>
      </c>
      <c r="B2750" t="s">
        <v>5446</v>
      </c>
      <c r="C2750" t="s">
        <v>16</v>
      </c>
      <c r="D2750" t="s">
        <v>46</v>
      </c>
      <c r="E2750" t="s">
        <v>161</v>
      </c>
      <c r="F2750">
        <v>8670</v>
      </c>
      <c r="G2750">
        <v>60</v>
      </c>
      <c r="H2750">
        <v>3468</v>
      </c>
      <c r="I2750">
        <v>4.2</v>
      </c>
      <c r="J2750">
        <v>17</v>
      </c>
      <c r="K2750">
        <v>1</v>
      </c>
      <c r="L2750">
        <v>3468</v>
      </c>
      <c r="M2750" s="1">
        <v>45298</v>
      </c>
      <c r="N2750" t="s">
        <v>49</v>
      </c>
    </row>
    <row r="2751" spans="1:14" x14ac:dyDescent="0.3">
      <c r="A2751" t="s">
        <v>5447</v>
      </c>
      <c r="B2751" t="s">
        <v>5448</v>
      </c>
      <c r="C2751" t="s">
        <v>52</v>
      </c>
      <c r="D2751" t="s">
        <v>28</v>
      </c>
      <c r="E2751" t="s">
        <v>34</v>
      </c>
      <c r="F2751">
        <v>3981</v>
      </c>
      <c r="G2751">
        <v>20</v>
      </c>
      <c r="H2751">
        <v>3185</v>
      </c>
      <c r="I2751">
        <v>3.8</v>
      </c>
      <c r="J2751">
        <v>272</v>
      </c>
      <c r="K2751">
        <v>1</v>
      </c>
      <c r="L2751">
        <v>3185</v>
      </c>
      <c r="M2751" s="1">
        <v>45726</v>
      </c>
      <c r="N2751" t="s">
        <v>24</v>
      </c>
    </row>
    <row r="2752" spans="1:14" x14ac:dyDescent="0.3">
      <c r="A2752" t="s">
        <v>5449</v>
      </c>
      <c r="B2752" t="s">
        <v>5450</v>
      </c>
      <c r="C2752" t="s">
        <v>37</v>
      </c>
      <c r="D2752" t="s">
        <v>41</v>
      </c>
      <c r="E2752" t="s">
        <v>34</v>
      </c>
      <c r="F2752">
        <v>1354</v>
      </c>
      <c r="G2752">
        <v>0</v>
      </c>
      <c r="H2752">
        <v>1354</v>
      </c>
      <c r="I2752">
        <v>5</v>
      </c>
      <c r="J2752">
        <v>169</v>
      </c>
      <c r="K2752">
        <v>1</v>
      </c>
      <c r="L2752">
        <v>1354</v>
      </c>
      <c r="M2752" s="1">
        <v>45425</v>
      </c>
      <c r="N2752" t="s">
        <v>85</v>
      </c>
    </row>
    <row r="2753" spans="1:14" x14ac:dyDescent="0.3">
      <c r="A2753" t="s">
        <v>5451</v>
      </c>
      <c r="B2753" t="s">
        <v>5452</v>
      </c>
      <c r="C2753" t="s">
        <v>32</v>
      </c>
      <c r="D2753" t="s">
        <v>53</v>
      </c>
      <c r="E2753" t="s">
        <v>34</v>
      </c>
      <c r="F2753">
        <v>1552</v>
      </c>
      <c r="G2753">
        <v>25</v>
      </c>
      <c r="H2753">
        <v>1164</v>
      </c>
      <c r="I2753">
        <v>4.8</v>
      </c>
      <c r="J2753">
        <v>73</v>
      </c>
      <c r="K2753">
        <v>3</v>
      </c>
      <c r="L2753">
        <v>3492</v>
      </c>
      <c r="M2753" s="1">
        <v>45865</v>
      </c>
      <c r="N2753" t="s">
        <v>189</v>
      </c>
    </row>
    <row r="2754" spans="1:14" x14ac:dyDescent="0.3">
      <c r="A2754" t="s">
        <v>5453</v>
      </c>
      <c r="B2754" t="s">
        <v>4303</v>
      </c>
      <c r="C2754" t="s">
        <v>45</v>
      </c>
      <c r="D2754" t="s">
        <v>46</v>
      </c>
      <c r="E2754" t="s">
        <v>74</v>
      </c>
      <c r="F2754">
        <v>9420</v>
      </c>
      <c r="G2754">
        <v>15</v>
      </c>
      <c r="H2754">
        <v>8007</v>
      </c>
      <c r="I2754">
        <v>3.8</v>
      </c>
      <c r="J2754">
        <v>168</v>
      </c>
      <c r="K2754">
        <v>1</v>
      </c>
      <c r="L2754">
        <v>8007</v>
      </c>
      <c r="M2754" s="1">
        <v>46008</v>
      </c>
      <c r="N2754" t="s">
        <v>19</v>
      </c>
    </row>
    <row r="2755" spans="1:14" x14ac:dyDescent="0.3">
      <c r="A2755" t="s">
        <v>5454</v>
      </c>
      <c r="B2755" t="s">
        <v>5455</v>
      </c>
      <c r="C2755" t="s">
        <v>16</v>
      </c>
      <c r="D2755" t="s">
        <v>33</v>
      </c>
      <c r="E2755" t="s">
        <v>34</v>
      </c>
      <c r="F2755">
        <v>1801</v>
      </c>
      <c r="G2755">
        <v>25</v>
      </c>
      <c r="H2755">
        <v>1351</v>
      </c>
      <c r="I2755">
        <v>3.6</v>
      </c>
      <c r="J2755">
        <v>42</v>
      </c>
      <c r="K2755">
        <v>1</v>
      </c>
      <c r="L2755">
        <v>1351</v>
      </c>
      <c r="M2755" s="1">
        <v>45974</v>
      </c>
      <c r="N2755" t="s">
        <v>54</v>
      </c>
    </row>
    <row r="2756" spans="1:14" x14ac:dyDescent="0.3">
      <c r="A2756" t="s">
        <v>5456</v>
      </c>
      <c r="B2756" t="s">
        <v>5457</v>
      </c>
      <c r="C2756" t="s">
        <v>16</v>
      </c>
      <c r="D2756" t="s">
        <v>23</v>
      </c>
      <c r="E2756" t="s">
        <v>34</v>
      </c>
      <c r="F2756">
        <v>1029</v>
      </c>
      <c r="G2756">
        <v>15</v>
      </c>
      <c r="H2756">
        <v>875</v>
      </c>
      <c r="I2756">
        <v>3.8</v>
      </c>
      <c r="J2756">
        <v>69</v>
      </c>
      <c r="K2756">
        <v>1</v>
      </c>
      <c r="L2756">
        <v>875</v>
      </c>
      <c r="M2756" s="1">
        <v>45862</v>
      </c>
      <c r="N2756" t="s">
        <v>64</v>
      </c>
    </row>
    <row r="2757" spans="1:14" x14ac:dyDescent="0.3">
      <c r="A2757" t="s">
        <v>5458</v>
      </c>
      <c r="B2757" t="s">
        <v>5459</v>
      </c>
      <c r="C2757" t="s">
        <v>22</v>
      </c>
      <c r="D2757" t="s">
        <v>109</v>
      </c>
      <c r="E2757" t="s">
        <v>34</v>
      </c>
      <c r="F2757">
        <v>973</v>
      </c>
      <c r="G2757">
        <v>30</v>
      </c>
      <c r="H2757">
        <v>681</v>
      </c>
      <c r="I2757">
        <v>4.5999999999999996</v>
      </c>
      <c r="J2757">
        <v>34</v>
      </c>
      <c r="K2757">
        <v>1</v>
      </c>
      <c r="L2757">
        <v>681</v>
      </c>
      <c r="M2757" s="1">
        <v>45611</v>
      </c>
      <c r="N2757" t="s">
        <v>49</v>
      </c>
    </row>
    <row r="2758" spans="1:14" x14ac:dyDescent="0.3">
      <c r="A2758" t="s">
        <v>5460</v>
      </c>
      <c r="B2758" t="s">
        <v>5461</v>
      </c>
      <c r="C2758" t="s">
        <v>22</v>
      </c>
      <c r="D2758" t="s">
        <v>46</v>
      </c>
      <c r="E2758" t="s">
        <v>34</v>
      </c>
      <c r="F2758">
        <v>1858</v>
      </c>
      <c r="G2758">
        <v>10</v>
      </c>
      <c r="H2758">
        <v>1672</v>
      </c>
      <c r="I2758">
        <v>4.5999999999999996</v>
      </c>
      <c r="J2758">
        <v>260</v>
      </c>
      <c r="K2758">
        <v>1</v>
      </c>
      <c r="L2758">
        <v>1672</v>
      </c>
      <c r="M2758" s="1">
        <v>45667</v>
      </c>
      <c r="N2758" t="s">
        <v>141</v>
      </c>
    </row>
    <row r="2759" spans="1:14" x14ac:dyDescent="0.3">
      <c r="A2759" t="s">
        <v>5462</v>
      </c>
      <c r="B2759" t="s">
        <v>5463</v>
      </c>
      <c r="C2759" t="s">
        <v>16</v>
      </c>
      <c r="D2759" t="s">
        <v>53</v>
      </c>
      <c r="E2759" t="s">
        <v>74</v>
      </c>
      <c r="F2759">
        <v>2299</v>
      </c>
      <c r="G2759">
        <v>30</v>
      </c>
      <c r="H2759">
        <v>1609</v>
      </c>
      <c r="I2759">
        <v>4.8</v>
      </c>
      <c r="J2759">
        <v>459</v>
      </c>
      <c r="K2759">
        <v>1</v>
      </c>
      <c r="L2759">
        <v>1609</v>
      </c>
      <c r="M2759" s="1">
        <v>45567</v>
      </c>
      <c r="N2759" t="s">
        <v>189</v>
      </c>
    </row>
    <row r="2760" spans="1:14" x14ac:dyDescent="0.3">
      <c r="A2760" t="s">
        <v>5464</v>
      </c>
      <c r="B2760" t="s">
        <v>5362</v>
      </c>
      <c r="C2760" t="s">
        <v>27</v>
      </c>
      <c r="D2760" t="s">
        <v>33</v>
      </c>
      <c r="E2760" t="s">
        <v>18</v>
      </c>
      <c r="F2760">
        <v>2246</v>
      </c>
      <c r="G2760">
        <v>15</v>
      </c>
      <c r="H2760">
        <v>1909</v>
      </c>
      <c r="I2760">
        <v>3.7</v>
      </c>
      <c r="J2760">
        <v>84</v>
      </c>
      <c r="K2760">
        <v>1</v>
      </c>
      <c r="L2760">
        <v>1909</v>
      </c>
      <c r="M2760" s="1">
        <v>45750</v>
      </c>
      <c r="N2760" t="s">
        <v>141</v>
      </c>
    </row>
    <row r="2761" spans="1:14" x14ac:dyDescent="0.3">
      <c r="A2761" t="s">
        <v>5465</v>
      </c>
      <c r="B2761" t="s">
        <v>5466</v>
      </c>
      <c r="C2761" t="s">
        <v>22</v>
      </c>
      <c r="D2761" t="s">
        <v>17</v>
      </c>
      <c r="E2761" t="s">
        <v>34</v>
      </c>
      <c r="F2761">
        <v>1731</v>
      </c>
      <c r="G2761">
        <v>20</v>
      </c>
      <c r="H2761">
        <v>1385</v>
      </c>
      <c r="I2761">
        <v>4.3</v>
      </c>
      <c r="J2761">
        <v>325</v>
      </c>
      <c r="K2761">
        <v>1</v>
      </c>
      <c r="L2761">
        <v>1385</v>
      </c>
      <c r="M2761" s="1">
        <v>45847</v>
      </c>
      <c r="N2761" t="s">
        <v>42</v>
      </c>
    </row>
    <row r="2762" spans="1:14" x14ac:dyDescent="0.3">
      <c r="A2762" t="s">
        <v>5467</v>
      </c>
      <c r="B2762" t="s">
        <v>5468</v>
      </c>
      <c r="C2762" t="s">
        <v>45</v>
      </c>
      <c r="D2762" t="s">
        <v>33</v>
      </c>
      <c r="E2762" t="s">
        <v>34</v>
      </c>
      <c r="F2762">
        <v>1370</v>
      </c>
      <c r="G2762">
        <v>50</v>
      </c>
      <c r="H2762">
        <v>685</v>
      </c>
      <c r="I2762">
        <v>3.7</v>
      </c>
      <c r="J2762">
        <v>422</v>
      </c>
      <c r="K2762">
        <v>1</v>
      </c>
      <c r="L2762">
        <v>685</v>
      </c>
      <c r="M2762" s="1">
        <v>45699</v>
      </c>
      <c r="N2762" t="s">
        <v>24</v>
      </c>
    </row>
    <row r="2763" spans="1:14" x14ac:dyDescent="0.3">
      <c r="A2763" t="s">
        <v>5469</v>
      </c>
      <c r="B2763" t="s">
        <v>5470</v>
      </c>
      <c r="C2763" t="s">
        <v>22</v>
      </c>
      <c r="D2763" t="s">
        <v>23</v>
      </c>
      <c r="E2763" t="s">
        <v>34</v>
      </c>
      <c r="F2763">
        <v>4246</v>
      </c>
      <c r="G2763">
        <v>20</v>
      </c>
      <c r="H2763">
        <v>3397</v>
      </c>
      <c r="I2763">
        <v>4.9000000000000004</v>
      </c>
      <c r="J2763">
        <v>195</v>
      </c>
      <c r="K2763">
        <v>1</v>
      </c>
      <c r="L2763">
        <v>3397</v>
      </c>
      <c r="M2763" s="1">
        <v>45429</v>
      </c>
      <c r="N2763" t="s">
        <v>189</v>
      </c>
    </row>
    <row r="2764" spans="1:14" x14ac:dyDescent="0.3">
      <c r="A2764" t="s">
        <v>5471</v>
      </c>
      <c r="B2764" t="s">
        <v>5472</v>
      </c>
      <c r="C2764" t="s">
        <v>16</v>
      </c>
      <c r="D2764" t="s">
        <v>33</v>
      </c>
      <c r="E2764" t="s">
        <v>18</v>
      </c>
      <c r="F2764">
        <v>3999</v>
      </c>
      <c r="G2764">
        <v>25</v>
      </c>
      <c r="H2764">
        <v>2999</v>
      </c>
      <c r="I2764">
        <v>3.7</v>
      </c>
      <c r="J2764">
        <v>77</v>
      </c>
      <c r="K2764">
        <v>1</v>
      </c>
      <c r="L2764">
        <v>2999</v>
      </c>
      <c r="M2764" s="1">
        <v>45337</v>
      </c>
      <c r="N2764" t="s">
        <v>29</v>
      </c>
    </row>
    <row r="2765" spans="1:14" x14ac:dyDescent="0.3">
      <c r="A2765" t="s">
        <v>5473</v>
      </c>
      <c r="B2765" t="s">
        <v>5474</v>
      </c>
      <c r="C2765" t="s">
        <v>45</v>
      </c>
      <c r="D2765" t="s">
        <v>53</v>
      </c>
      <c r="E2765" t="s">
        <v>34</v>
      </c>
      <c r="F2765">
        <v>1873</v>
      </c>
      <c r="G2765">
        <v>0</v>
      </c>
      <c r="H2765">
        <v>1873</v>
      </c>
      <c r="I2765">
        <v>3.5</v>
      </c>
      <c r="J2765">
        <v>15</v>
      </c>
      <c r="K2765">
        <v>1</v>
      </c>
      <c r="L2765">
        <v>1873</v>
      </c>
      <c r="M2765" s="1">
        <v>45877</v>
      </c>
      <c r="N2765" t="s">
        <v>58</v>
      </c>
    </row>
    <row r="2766" spans="1:14" x14ac:dyDescent="0.3">
      <c r="A2766" t="s">
        <v>5475</v>
      </c>
      <c r="B2766" t="s">
        <v>5476</v>
      </c>
      <c r="C2766" t="s">
        <v>37</v>
      </c>
      <c r="D2766" t="s">
        <v>46</v>
      </c>
      <c r="E2766" t="s">
        <v>161</v>
      </c>
      <c r="F2766">
        <v>4270</v>
      </c>
      <c r="G2766">
        <v>15</v>
      </c>
      <c r="H2766">
        <v>3630</v>
      </c>
      <c r="I2766">
        <v>3.6</v>
      </c>
      <c r="J2766">
        <v>121</v>
      </c>
      <c r="K2766">
        <v>1</v>
      </c>
      <c r="L2766">
        <v>3630</v>
      </c>
      <c r="M2766" s="1">
        <v>45870</v>
      </c>
      <c r="N2766" t="s">
        <v>91</v>
      </c>
    </row>
    <row r="2767" spans="1:14" x14ac:dyDescent="0.3">
      <c r="A2767" t="s">
        <v>5477</v>
      </c>
      <c r="B2767" t="s">
        <v>5478</v>
      </c>
      <c r="C2767" t="s">
        <v>45</v>
      </c>
      <c r="D2767" t="s">
        <v>17</v>
      </c>
      <c r="E2767" t="s">
        <v>34</v>
      </c>
      <c r="F2767">
        <v>5786</v>
      </c>
      <c r="G2767">
        <v>20</v>
      </c>
      <c r="H2767">
        <v>4629</v>
      </c>
      <c r="I2767">
        <v>4.0999999999999996</v>
      </c>
      <c r="J2767">
        <v>74</v>
      </c>
      <c r="K2767">
        <v>1</v>
      </c>
      <c r="L2767">
        <v>4629</v>
      </c>
      <c r="M2767" s="1">
        <v>45397</v>
      </c>
      <c r="N2767" t="s">
        <v>49</v>
      </c>
    </row>
    <row r="2768" spans="1:14" x14ac:dyDescent="0.3">
      <c r="A2768" t="s">
        <v>5479</v>
      </c>
      <c r="B2768" t="s">
        <v>5480</v>
      </c>
      <c r="C2768" t="s">
        <v>57</v>
      </c>
      <c r="D2768" t="s">
        <v>23</v>
      </c>
      <c r="E2768" t="s">
        <v>18</v>
      </c>
      <c r="F2768">
        <v>4307</v>
      </c>
      <c r="G2768">
        <v>40</v>
      </c>
      <c r="H2768">
        <v>2584</v>
      </c>
      <c r="I2768">
        <v>4.4000000000000004</v>
      </c>
      <c r="J2768">
        <v>62</v>
      </c>
      <c r="K2768">
        <v>1</v>
      </c>
      <c r="L2768">
        <v>2584</v>
      </c>
      <c r="M2768" s="1">
        <v>45377</v>
      </c>
      <c r="N2768" t="s">
        <v>38</v>
      </c>
    </row>
    <row r="2769" spans="1:14" x14ac:dyDescent="0.3">
      <c r="A2769" t="s">
        <v>5481</v>
      </c>
      <c r="B2769" t="s">
        <v>5482</v>
      </c>
      <c r="C2769" t="s">
        <v>27</v>
      </c>
      <c r="D2769" t="s">
        <v>33</v>
      </c>
      <c r="E2769" t="s">
        <v>34</v>
      </c>
      <c r="F2769">
        <v>3640</v>
      </c>
      <c r="G2769">
        <v>40</v>
      </c>
      <c r="H2769">
        <v>2184</v>
      </c>
      <c r="I2769">
        <v>4.4000000000000004</v>
      </c>
      <c r="J2769">
        <v>118</v>
      </c>
      <c r="K2769">
        <v>4</v>
      </c>
      <c r="L2769">
        <v>8736</v>
      </c>
      <c r="M2769" s="1">
        <v>45479</v>
      </c>
      <c r="N2769" t="s">
        <v>38</v>
      </c>
    </row>
    <row r="2770" spans="1:14" x14ac:dyDescent="0.3">
      <c r="A2770" t="s">
        <v>5483</v>
      </c>
      <c r="B2770" t="s">
        <v>5484</v>
      </c>
      <c r="C2770" t="s">
        <v>45</v>
      </c>
      <c r="D2770" t="s">
        <v>41</v>
      </c>
      <c r="E2770" t="s">
        <v>34</v>
      </c>
      <c r="F2770">
        <v>1968</v>
      </c>
      <c r="G2770">
        <v>10</v>
      </c>
      <c r="H2770">
        <v>1771</v>
      </c>
      <c r="I2770">
        <v>3.6</v>
      </c>
      <c r="J2770">
        <v>278</v>
      </c>
      <c r="K2770">
        <v>1</v>
      </c>
      <c r="L2770">
        <v>1771</v>
      </c>
      <c r="M2770" s="1">
        <v>45850</v>
      </c>
      <c r="N2770" t="s">
        <v>75</v>
      </c>
    </row>
    <row r="2771" spans="1:14" x14ac:dyDescent="0.3">
      <c r="A2771" t="s">
        <v>5485</v>
      </c>
      <c r="B2771" t="s">
        <v>5486</v>
      </c>
      <c r="C2771" t="s">
        <v>16</v>
      </c>
      <c r="D2771" t="s">
        <v>53</v>
      </c>
      <c r="E2771" t="s">
        <v>74</v>
      </c>
      <c r="F2771">
        <v>5366</v>
      </c>
      <c r="G2771">
        <v>15</v>
      </c>
      <c r="H2771">
        <v>4561</v>
      </c>
      <c r="I2771">
        <v>3.9</v>
      </c>
      <c r="J2771">
        <v>225</v>
      </c>
      <c r="K2771">
        <v>1</v>
      </c>
      <c r="L2771">
        <v>4561</v>
      </c>
      <c r="M2771" s="1">
        <v>45764</v>
      </c>
      <c r="N2771" t="s">
        <v>168</v>
      </c>
    </row>
    <row r="2772" spans="1:14" x14ac:dyDescent="0.3">
      <c r="A2772" t="s">
        <v>5487</v>
      </c>
      <c r="B2772" t="s">
        <v>5488</v>
      </c>
      <c r="C2772" t="s">
        <v>16</v>
      </c>
      <c r="D2772" t="s">
        <v>17</v>
      </c>
      <c r="E2772" t="s">
        <v>34</v>
      </c>
      <c r="F2772">
        <v>3129</v>
      </c>
      <c r="G2772">
        <v>25</v>
      </c>
      <c r="H2772">
        <v>2347</v>
      </c>
      <c r="I2772">
        <v>3.9</v>
      </c>
      <c r="J2772">
        <v>37</v>
      </c>
      <c r="K2772">
        <v>3</v>
      </c>
      <c r="L2772">
        <v>7041</v>
      </c>
      <c r="M2772" s="1">
        <v>45929</v>
      </c>
      <c r="N2772" t="s">
        <v>91</v>
      </c>
    </row>
    <row r="2773" spans="1:14" x14ac:dyDescent="0.3">
      <c r="A2773" t="s">
        <v>5489</v>
      </c>
      <c r="B2773" t="s">
        <v>5490</v>
      </c>
      <c r="C2773" t="s">
        <v>116</v>
      </c>
      <c r="D2773" t="s">
        <v>41</v>
      </c>
      <c r="E2773" t="s">
        <v>34</v>
      </c>
      <c r="F2773">
        <v>2341</v>
      </c>
      <c r="G2773">
        <v>10</v>
      </c>
      <c r="H2773">
        <v>2107</v>
      </c>
      <c r="I2773">
        <v>3.5</v>
      </c>
      <c r="J2773">
        <v>173</v>
      </c>
      <c r="K2773">
        <v>2</v>
      </c>
      <c r="L2773">
        <v>4214</v>
      </c>
      <c r="M2773" s="1">
        <v>45606</v>
      </c>
      <c r="N2773" t="s">
        <v>75</v>
      </c>
    </row>
    <row r="2774" spans="1:14" x14ac:dyDescent="0.3">
      <c r="A2774" t="s">
        <v>5491</v>
      </c>
      <c r="B2774" t="s">
        <v>1630</v>
      </c>
      <c r="C2774" t="s">
        <v>116</v>
      </c>
      <c r="D2774" t="s">
        <v>109</v>
      </c>
      <c r="E2774" t="s">
        <v>18</v>
      </c>
      <c r="F2774">
        <v>1596</v>
      </c>
      <c r="G2774">
        <v>50</v>
      </c>
      <c r="H2774">
        <v>798</v>
      </c>
      <c r="I2774">
        <v>3.8</v>
      </c>
      <c r="J2774">
        <v>170</v>
      </c>
      <c r="K2774">
        <v>1</v>
      </c>
      <c r="L2774">
        <v>798</v>
      </c>
      <c r="M2774" s="1">
        <v>45595</v>
      </c>
      <c r="N2774" t="s">
        <v>58</v>
      </c>
    </row>
    <row r="2775" spans="1:14" x14ac:dyDescent="0.3">
      <c r="A2775" t="s">
        <v>5492</v>
      </c>
      <c r="B2775" t="s">
        <v>5493</v>
      </c>
      <c r="C2775" t="s">
        <v>45</v>
      </c>
      <c r="D2775" t="s">
        <v>41</v>
      </c>
      <c r="E2775" t="s">
        <v>34</v>
      </c>
      <c r="F2775">
        <v>515</v>
      </c>
      <c r="G2775">
        <v>30</v>
      </c>
      <c r="H2775">
        <v>360</v>
      </c>
      <c r="I2775">
        <v>4.8</v>
      </c>
      <c r="J2775">
        <v>399</v>
      </c>
      <c r="K2775">
        <v>1</v>
      </c>
      <c r="L2775">
        <v>360</v>
      </c>
      <c r="M2775" s="1">
        <v>45907</v>
      </c>
      <c r="N2775" t="s">
        <v>19</v>
      </c>
    </row>
    <row r="2776" spans="1:14" x14ac:dyDescent="0.3">
      <c r="A2776" t="s">
        <v>5494</v>
      </c>
      <c r="B2776" t="s">
        <v>5495</v>
      </c>
      <c r="C2776" t="s">
        <v>27</v>
      </c>
      <c r="D2776" t="s">
        <v>17</v>
      </c>
      <c r="E2776" t="s">
        <v>34</v>
      </c>
      <c r="F2776">
        <v>2034</v>
      </c>
      <c r="G2776">
        <v>15</v>
      </c>
      <c r="H2776">
        <v>1729</v>
      </c>
      <c r="I2776">
        <v>3.5</v>
      </c>
      <c r="J2776">
        <v>81</v>
      </c>
      <c r="K2776">
        <v>1</v>
      </c>
      <c r="L2776">
        <v>1729</v>
      </c>
      <c r="M2776" s="1">
        <v>46003</v>
      </c>
      <c r="N2776" t="s">
        <v>58</v>
      </c>
    </row>
    <row r="2777" spans="1:14" x14ac:dyDescent="0.3">
      <c r="A2777" t="s">
        <v>5496</v>
      </c>
      <c r="B2777" t="s">
        <v>5497</v>
      </c>
      <c r="C2777" t="s">
        <v>16</v>
      </c>
      <c r="D2777" t="s">
        <v>46</v>
      </c>
      <c r="E2777" t="s">
        <v>18</v>
      </c>
      <c r="F2777">
        <v>6128</v>
      </c>
      <c r="G2777">
        <v>20</v>
      </c>
      <c r="H2777">
        <v>4902</v>
      </c>
      <c r="I2777">
        <v>4.2</v>
      </c>
      <c r="J2777">
        <v>315</v>
      </c>
      <c r="K2777">
        <v>1</v>
      </c>
      <c r="L2777">
        <v>4902</v>
      </c>
      <c r="M2777" s="1">
        <v>45901</v>
      </c>
      <c r="N2777" t="s">
        <v>19</v>
      </c>
    </row>
    <row r="2778" spans="1:14" x14ac:dyDescent="0.3">
      <c r="A2778" t="s">
        <v>5498</v>
      </c>
      <c r="B2778" t="s">
        <v>5499</v>
      </c>
      <c r="C2778" t="s">
        <v>32</v>
      </c>
      <c r="D2778" t="s">
        <v>33</v>
      </c>
      <c r="E2778" t="s">
        <v>18</v>
      </c>
      <c r="F2778">
        <v>2701</v>
      </c>
      <c r="G2778">
        <v>15</v>
      </c>
      <c r="H2778">
        <v>2296</v>
      </c>
      <c r="I2778">
        <v>4.8</v>
      </c>
      <c r="J2778">
        <v>347</v>
      </c>
      <c r="K2778">
        <v>1</v>
      </c>
      <c r="L2778">
        <v>2296</v>
      </c>
      <c r="M2778" s="1">
        <v>45763</v>
      </c>
      <c r="N2778" t="s">
        <v>85</v>
      </c>
    </row>
    <row r="2779" spans="1:14" x14ac:dyDescent="0.3">
      <c r="A2779" t="s">
        <v>5500</v>
      </c>
      <c r="B2779" t="s">
        <v>5501</v>
      </c>
      <c r="C2779" t="s">
        <v>16</v>
      </c>
      <c r="D2779" t="s">
        <v>23</v>
      </c>
      <c r="E2779" t="s">
        <v>34</v>
      </c>
      <c r="F2779">
        <v>5778</v>
      </c>
      <c r="G2779">
        <v>60</v>
      </c>
      <c r="H2779">
        <v>2311</v>
      </c>
      <c r="I2779">
        <v>4.7</v>
      </c>
      <c r="J2779">
        <v>357</v>
      </c>
      <c r="K2779">
        <v>1</v>
      </c>
      <c r="L2779">
        <v>2311</v>
      </c>
      <c r="M2779" s="1">
        <v>45305</v>
      </c>
      <c r="N2779" t="s">
        <v>61</v>
      </c>
    </row>
    <row r="2780" spans="1:14" x14ac:dyDescent="0.3">
      <c r="A2780" t="s">
        <v>5502</v>
      </c>
      <c r="B2780" t="s">
        <v>5503</v>
      </c>
      <c r="C2780" t="s">
        <v>116</v>
      </c>
      <c r="D2780" t="s">
        <v>17</v>
      </c>
      <c r="E2780" t="s">
        <v>18</v>
      </c>
      <c r="F2780">
        <v>3693</v>
      </c>
      <c r="G2780">
        <v>25</v>
      </c>
      <c r="H2780">
        <v>2770</v>
      </c>
      <c r="I2780">
        <v>4.9000000000000004</v>
      </c>
      <c r="J2780">
        <v>259</v>
      </c>
      <c r="K2780">
        <v>1</v>
      </c>
      <c r="L2780">
        <v>2770</v>
      </c>
      <c r="M2780" s="1">
        <v>45605</v>
      </c>
      <c r="N2780" t="s">
        <v>85</v>
      </c>
    </row>
    <row r="2781" spans="1:14" x14ac:dyDescent="0.3">
      <c r="A2781" t="s">
        <v>5504</v>
      </c>
      <c r="B2781" t="s">
        <v>2432</v>
      </c>
      <c r="C2781" t="s">
        <v>57</v>
      </c>
      <c r="D2781" t="s">
        <v>41</v>
      </c>
      <c r="E2781" t="s">
        <v>74</v>
      </c>
      <c r="F2781">
        <v>2091</v>
      </c>
      <c r="G2781">
        <v>50</v>
      </c>
      <c r="H2781">
        <v>1046</v>
      </c>
      <c r="I2781">
        <v>4.3</v>
      </c>
      <c r="J2781">
        <v>169</v>
      </c>
      <c r="K2781">
        <v>2</v>
      </c>
      <c r="L2781">
        <v>2092</v>
      </c>
      <c r="M2781" s="1">
        <v>45376</v>
      </c>
      <c r="N2781" t="s">
        <v>102</v>
      </c>
    </row>
    <row r="2782" spans="1:14" x14ac:dyDescent="0.3">
      <c r="A2782" t="s">
        <v>5505</v>
      </c>
      <c r="B2782" t="s">
        <v>648</v>
      </c>
      <c r="C2782" t="s">
        <v>116</v>
      </c>
      <c r="D2782" t="s">
        <v>46</v>
      </c>
      <c r="E2782" t="s">
        <v>74</v>
      </c>
      <c r="F2782">
        <v>4169</v>
      </c>
      <c r="G2782">
        <v>30</v>
      </c>
      <c r="H2782">
        <v>2918</v>
      </c>
      <c r="I2782">
        <v>4.3</v>
      </c>
      <c r="J2782">
        <v>220</v>
      </c>
      <c r="K2782">
        <v>2</v>
      </c>
      <c r="L2782">
        <v>5836</v>
      </c>
      <c r="M2782" s="1">
        <v>45533</v>
      </c>
      <c r="N2782" t="s">
        <v>189</v>
      </c>
    </row>
    <row r="2783" spans="1:14" x14ac:dyDescent="0.3">
      <c r="A2783" t="s">
        <v>5506</v>
      </c>
      <c r="B2783" t="s">
        <v>5507</v>
      </c>
      <c r="C2783" t="s">
        <v>22</v>
      </c>
      <c r="D2783" t="s">
        <v>17</v>
      </c>
      <c r="E2783" t="s">
        <v>18</v>
      </c>
      <c r="F2783">
        <v>7136</v>
      </c>
      <c r="G2783">
        <v>25</v>
      </c>
      <c r="H2783">
        <v>5352</v>
      </c>
      <c r="I2783">
        <v>3.8</v>
      </c>
      <c r="J2783">
        <v>49</v>
      </c>
      <c r="K2783">
        <v>1</v>
      </c>
      <c r="L2783">
        <v>5352</v>
      </c>
      <c r="M2783" s="1">
        <v>45943</v>
      </c>
      <c r="N2783" t="s">
        <v>78</v>
      </c>
    </row>
    <row r="2784" spans="1:14" x14ac:dyDescent="0.3">
      <c r="A2784" t="s">
        <v>5508</v>
      </c>
      <c r="B2784" t="s">
        <v>5509</v>
      </c>
      <c r="C2784" t="s">
        <v>27</v>
      </c>
      <c r="D2784" t="s">
        <v>41</v>
      </c>
      <c r="E2784" t="s">
        <v>34</v>
      </c>
      <c r="F2784">
        <v>1623</v>
      </c>
      <c r="G2784">
        <v>10</v>
      </c>
      <c r="H2784">
        <v>1461</v>
      </c>
      <c r="I2784">
        <v>3.5</v>
      </c>
      <c r="J2784">
        <v>93</v>
      </c>
      <c r="K2784">
        <v>1</v>
      </c>
      <c r="L2784">
        <v>1461</v>
      </c>
      <c r="M2784" s="1">
        <v>46014</v>
      </c>
      <c r="N2784" t="s">
        <v>49</v>
      </c>
    </row>
    <row r="2785" spans="1:14" x14ac:dyDescent="0.3">
      <c r="A2785" t="s">
        <v>5510</v>
      </c>
      <c r="B2785" t="s">
        <v>5511</v>
      </c>
      <c r="C2785" t="s">
        <v>22</v>
      </c>
      <c r="D2785" t="s">
        <v>28</v>
      </c>
      <c r="E2785" t="s">
        <v>34</v>
      </c>
      <c r="F2785">
        <v>7491</v>
      </c>
      <c r="G2785">
        <v>15</v>
      </c>
      <c r="H2785">
        <v>6367</v>
      </c>
      <c r="I2785">
        <v>4</v>
      </c>
      <c r="J2785">
        <v>27</v>
      </c>
      <c r="K2785">
        <v>1</v>
      </c>
      <c r="L2785">
        <v>6367</v>
      </c>
      <c r="M2785" s="1">
        <v>45905</v>
      </c>
      <c r="N2785" t="s">
        <v>58</v>
      </c>
    </row>
    <row r="2786" spans="1:14" x14ac:dyDescent="0.3">
      <c r="A2786" t="s">
        <v>5512</v>
      </c>
      <c r="B2786" t="s">
        <v>5513</v>
      </c>
      <c r="C2786" t="s">
        <v>27</v>
      </c>
      <c r="D2786" t="s">
        <v>33</v>
      </c>
      <c r="E2786" t="s">
        <v>18</v>
      </c>
      <c r="F2786">
        <v>3337</v>
      </c>
      <c r="G2786">
        <v>15</v>
      </c>
      <c r="H2786">
        <v>2836</v>
      </c>
      <c r="I2786">
        <v>4.5999999999999996</v>
      </c>
      <c r="J2786">
        <v>158</v>
      </c>
      <c r="K2786">
        <v>1</v>
      </c>
      <c r="L2786">
        <v>2836</v>
      </c>
      <c r="M2786" s="1">
        <v>45701</v>
      </c>
      <c r="N2786" t="s">
        <v>54</v>
      </c>
    </row>
    <row r="2787" spans="1:14" x14ac:dyDescent="0.3">
      <c r="A2787" t="s">
        <v>5514</v>
      </c>
      <c r="B2787" t="s">
        <v>5515</v>
      </c>
      <c r="C2787" t="s">
        <v>57</v>
      </c>
      <c r="D2787" t="s">
        <v>17</v>
      </c>
      <c r="E2787" t="s">
        <v>18</v>
      </c>
      <c r="F2787">
        <v>3830</v>
      </c>
      <c r="G2787">
        <v>15</v>
      </c>
      <c r="H2787">
        <v>3256</v>
      </c>
      <c r="I2787">
        <v>3</v>
      </c>
      <c r="J2787">
        <v>193</v>
      </c>
      <c r="K2787">
        <v>1</v>
      </c>
      <c r="L2787">
        <v>3256</v>
      </c>
      <c r="M2787" s="1">
        <v>45519</v>
      </c>
      <c r="N2787" t="s">
        <v>49</v>
      </c>
    </row>
    <row r="2788" spans="1:14" x14ac:dyDescent="0.3">
      <c r="A2788" t="s">
        <v>5516</v>
      </c>
      <c r="B2788" t="s">
        <v>5517</v>
      </c>
      <c r="C2788" t="s">
        <v>88</v>
      </c>
      <c r="D2788" t="s">
        <v>23</v>
      </c>
      <c r="E2788" t="s">
        <v>18</v>
      </c>
      <c r="F2788">
        <v>3368</v>
      </c>
      <c r="G2788">
        <v>0</v>
      </c>
      <c r="H2788">
        <v>3368</v>
      </c>
      <c r="I2788">
        <v>3.9</v>
      </c>
      <c r="J2788">
        <v>49</v>
      </c>
      <c r="K2788">
        <v>1</v>
      </c>
      <c r="L2788">
        <v>3368</v>
      </c>
      <c r="M2788" s="1">
        <v>45640</v>
      </c>
      <c r="N2788" t="s">
        <v>75</v>
      </c>
    </row>
    <row r="2789" spans="1:14" x14ac:dyDescent="0.3">
      <c r="A2789" t="s">
        <v>5518</v>
      </c>
      <c r="B2789" t="s">
        <v>5519</v>
      </c>
      <c r="C2789" t="s">
        <v>116</v>
      </c>
      <c r="D2789" t="s">
        <v>17</v>
      </c>
      <c r="E2789" t="s">
        <v>34</v>
      </c>
      <c r="F2789">
        <v>3531</v>
      </c>
      <c r="G2789">
        <v>10</v>
      </c>
      <c r="H2789">
        <v>3178</v>
      </c>
      <c r="I2789">
        <v>4.4000000000000004</v>
      </c>
      <c r="J2789">
        <v>297</v>
      </c>
      <c r="K2789">
        <v>1</v>
      </c>
      <c r="L2789">
        <v>3178</v>
      </c>
      <c r="M2789" s="1">
        <v>45779</v>
      </c>
      <c r="N2789" t="s">
        <v>141</v>
      </c>
    </row>
    <row r="2790" spans="1:14" x14ac:dyDescent="0.3">
      <c r="A2790" t="s">
        <v>5520</v>
      </c>
      <c r="B2790" t="s">
        <v>5521</v>
      </c>
      <c r="C2790" t="s">
        <v>88</v>
      </c>
      <c r="D2790" t="s">
        <v>53</v>
      </c>
      <c r="E2790" t="s">
        <v>34</v>
      </c>
      <c r="F2790">
        <v>1488</v>
      </c>
      <c r="G2790">
        <v>15</v>
      </c>
      <c r="H2790">
        <v>1265</v>
      </c>
      <c r="I2790">
        <v>4.0999999999999996</v>
      </c>
      <c r="J2790">
        <v>619</v>
      </c>
      <c r="K2790">
        <v>1</v>
      </c>
      <c r="L2790">
        <v>1265</v>
      </c>
      <c r="M2790" s="1">
        <v>45366</v>
      </c>
      <c r="N2790" t="s">
        <v>189</v>
      </c>
    </row>
    <row r="2791" spans="1:14" x14ac:dyDescent="0.3">
      <c r="A2791" t="s">
        <v>5522</v>
      </c>
      <c r="B2791" t="s">
        <v>5523</v>
      </c>
      <c r="C2791" t="s">
        <v>88</v>
      </c>
      <c r="D2791" t="s">
        <v>46</v>
      </c>
      <c r="E2791" t="s">
        <v>161</v>
      </c>
      <c r="F2791">
        <v>3672</v>
      </c>
      <c r="G2791">
        <v>40</v>
      </c>
      <c r="H2791">
        <v>2203</v>
      </c>
      <c r="I2791">
        <v>4.7</v>
      </c>
      <c r="J2791">
        <v>46</v>
      </c>
      <c r="K2791">
        <v>2</v>
      </c>
      <c r="L2791">
        <v>4406</v>
      </c>
      <c r="M2791" s="1">
        <v>45666</v>
      </c>
      <c r="N2791" t="s">
        <v>102</v>
      </c>
    </row>
    <row r="2792" spans="1:14" x14ac:dyDescent="0.3">
      <c r="A2792" t="s">
        <v>5524</v>
      </c>
      <c r="B2792" t="s">
        <v>5525</v>
      </c>
      <c r="C2792" t="s">
        <v>22</v>
      </c>
      <c r="D2792" t="s">
        <v>28</v>
      </c>
      <c r="E2792" t="s">
        <v>34</v>
      </c>
      <c r="F2792">
        <v>3874</v>
      </c>
      <c r="G2792">
        <v>15</v>
      </c>
      <c r="H2792">
        <v>3293</v>
      </c>
      <c r="I2792">
        <v>4.5999999999999996</v>
      </c>
      <c r="J2792">
        <v>105</v>
      </c>
      <c r="K2792">
        <v>2</v>
      </c>
      <c r="L2792">
        <v>6586</v>
      </c>
      <c r="M2792" s="1">
        <v>45983</v>
      </c>
      <c r="N2792" t="s">
        <v>38</v>
      </c>
    </row>
    <row r="2793" spans="1:14" x14ac:dyDescent="0.3">
      <c r="A2793" t="s">
        <v>5526</v>
      </c>
      <c r="B2793" t="s">
        <v>5527</v>
      </c>
      <c r="C2793" t="s">
        <v>16</v>
      </c>
      <c r="D2793" t="s">
        <v>23</v>
      </c>
      <c r="E2793" t="s">
        <v>18</v>
      </c>
      <c r="F2793">
        <v>2484</v>
      </c>
      <c r="G2793">
        <v>20</v>
      </c>
      <c r="H2793">
        <v>1987</v>
      </c>
      <c r="I2793">
        <v>3.4</v>
      </c>
      <c r="J2793">
        <v>418</v>
      </c>
      <c r="K2793">
        <v>3</v>
      </c>
      <c r="L2793">
        <v>5961</v>
      </c>
      <c r="M2793" s="1">
        <v>45426</v>
      </c>
      <c r="N2793" t="s">
        <v>49</v>
      </c>
    </row>
    <row r="2794" spans="1:14" x14ac:dyDescent="0.3">
      <c r="A2794" t="s">
        <v>5528</v>
      </c>
      <c r="B2794" t="s">
        <v>5529</v>
      </c>
      <c r="C2794" t="s">
        <v>27</v>
      </c>
      <c r="D2794" t="s">
        <v>23</v>
      </c>
      <c r="E2794" t="s">
        <v>18</v>
      </c>
      <c r="F2794">
        <v>3618</v>
      </c>
      <c r="G2794">
        <v>50</v>
      </c>
      <c r="H2794">
        <v>1809</v>
      </c>
      <c r="I2794">
        <v>4.0999999999999996</v>
      </c>
      <c r="J2794">
        <v>156</v>
      </c>
      <c r="K2794">
        <v>2</v>
      </c>
      <c r="L2794">
        <v>3618</v>
      </c>
      <c r="M2794" s="1">
        <v>45520</v>
      </c>
      <c r="N2794" t="s">
        <v>38</v>
      </c>
    </row>
    <row r="2795" spans="1:14" x14ac:dyDescent="0.3">
      <c r="A2795" t="s">
        <v>5530</v>
      </c>
      <c r="B2795" t="s">
        <v>5531</v>
      </c>
      <c r="C2795" t="s">
        <v>45</v>
      </c>
      <c r="D2795" t="s">
        <v>53</v>
      </c>
      <c r="E2795" t="s">
        <v>34</v>
      </c>
      <c r="F2795">
        <v>3519</v>
      </c>
      <c r="G2795">
        <v>30</v>
      </c>
      <c r="H2795">
        <v>2463</v>
      </c>
      <c r="I2795">
        <v>3.7</v>
      </c>
      <c r="J2795">
        <v>206</v>
      </c>
      <c r="K2795">
        <v>1</v>
      </c>
      <c r="L2795">
        <v>2463</v>
      </c>
      <c r="M2795" s="1">
        <v>45800</v>
      </c>
      <c r="N2795" t="s">
        <v>29</v>
      </c>
    </row>
    <row r="2796" spans="1:14" x14ac:dyDescent="0.3">
      <c r="A2796" t="s">
        <v>5532</v>
      </c>
      <c r="B2796" t="s">
        <v>5533</v>
      </c>
      <c r="C2796" t="s">
        <v>88</v>
      </c>
      <c r="D2796" t="s">
        <v>46</v>
      </c>
      <c r="E2796" t="s">
        <v>34</v>
      </c>
      <c r="F2796">
        <v>7246</v>
      </c>
      <c r="G2796">
        <v>20</v>
      </c>
      <c r="H2796">
        <v>5797</v>
      </c>
      <c r="I2796">
        <v>3.7</v>
      </c>
      <c r="J2796">
        <v>279</v>
      </c>
      <c r="K2796">
        <v>2</v>
      </c>
      <c r="L2796">
        <v>11594</v>
      </c>
      <c r="M2796" s="1">
        <v>45732</v>
      </c>
      <c r="N2796" t="s">
        <v>29</v>
      </c>
    </row>
    <row r="2797" spans="1:14" x14ac:dyDescent="0.3">
      <c r="A2797" t="s">
        <v>5534</v>
      </c>
      <c r="B2797" t="s">
        <v>5535</v>
      </c>
      <c r="C2797" t="s">
        <v>32</v>
      </c>
      <c r="D2797" t="s">
        <v>33</v>
      </c>
      <c r="E2797" t="s">
        <v>34</v>
      </c>
      <c r="F2797">
        <v>1762</v>
      </c>
      <c r="G2797">
        <v>20</v>
      </c>
      <c r="H2797">
        <v>1410</v>
      </c>
      <c r="I2797">
        <v>3.4</v>
      </c>
      <c r="J2797">
        <v>32</v>
      </c>
      <c r="K2797">
        <v>3</v>
      </c>
      <c r="L2797">
        <v>4230</v>
      </c>
      <c r="M2797" s="1">
        <v>45292</v>
      </c>
      <c r="N2797" t="s">
        <v>91</v>
      </c>
    </row>
    <row r="2798" spans="1:14" x14ac:dyDescent="0.3">
      <c r="A2798" t="s">
        <v>5536</v>
      </c>
      <c r="B2798" t="s">
        <v>5537</v>
      </c>
      <c r="C2798" t="s">
        <v>57</v>
      </c>
      <c r="D2798" t="s">
        <v>109</v>
      </c>
      <c r="E2798" t="s">
        <v>34</v>
      </c>
      <c r="F2798">
        <v>1120</v>
      </c>
      <c r="G2798">
        <v>10</v>
      </c>
      <c r="H2798">
        <v>1008</v>
      </c>
      <c r="I2798">
        <v>4.2</v>
      </c>
      <c r="J2798">
        <v>253</v>
      </c>
      <c r="K2798">
        <v>1</v>
      </c>
      <c r="L2798">
        <v>1008</v>
      </c>
      <c r="M2798" s="1">
        <v>45686</v>
      </c>
      <c r="N2798" t="s">
        <v>64</v>
      </c>
    </row>
    <row r="2799" spans="1:14" x14ac:dyDescent="0.3">
      <c r="A2799" t="s">
        <v>5538</v>
      </c>
      <c r="B2799" t="s">
        <v>3503</v>
      </c>
      <c r="C2799" t="s">
        <v>45</v>
      </c>
      <c r="D2799" t="s">
        <v>53</v>
      </c>
      <c r="E2799" t="s">
        <v>34</v>
      </c>
      <c r="F2799">
        <v>1423</v>
      </c>
      <c r="G2799">
        <v>20</v>
      </c>
      <c r="H2799">
        <v>1138</v>
      </c>
      <c r="I2799">
        <v>4.7</v>
      </c>
      <c r="J2799">
        <v>230</v>
      </c>
      <c r="K2799">
        <v>1</v>
      </c>
      <c r="L2799">
        <v>1138</v>
      </c>
      <c r="M2799" s="1">
        <v>45724</v>
      </c>
      <c r="N2799" t="s">
        <v>61</v>
      </c>
    </row>
    <row r="2800" spans="1:14" x14ac:dyDescent="0.3">
      <c r="A2800" t="s">
        <v>5539</v>
      </c>
      <c r="B2800" t="s">
        <v>5540</v>
      </c>
      <c r="C2800" t="s">
        <v>45</v>
      </c>
      <c r="D2800" t="s">
        <v>109</v>
      </c>
      <c r="E2800" t="s">
        <v>18</v>
      </c>
      <c r="F2800">
        <v>670</v>
      </c>
      <c r="G2800">
        <v>10</v>
      </c>
      <c r="H2800">
        <v>603</v>
      </c>
      <c r="I2800">
        <v>4.3</v>
      </c>
      <c r="J2800">
        <v>321</v>
      </c>
      <c r="K2800">
        <v>2</v>
      </c>
      <c r="L2800">
        <v>1206</v>
      </c>
      <c r="M2800" s="1">
        <v>45719</v>
      </c>
      <c r="N2800" t="s">
        <v>29</v>
      </c>
    </row>
    <row r="2801" spans="1:14" x14ac:dyDescent="0.3">
      <c r="A2801" t="s">
        <v>5541</v>
      </c>
      <c r="B2801" t="s">
        <v>5542</v>
      </c>
      <c r="C2801" t="s">
        <v>45</v>
      </c>
      <c r="D2801" t="s">
        <v>46</v>
      </c>
      <c r="E2801" t="s">
        <v>74</v>
      </c>
      <c r="F2801">
        <v>9902</v>
      </c>
      <c r="G2801">
        <v>25</v>
      </c>
      <c r="H2801">
        <v>7426</v>
      </c>
      <c r="I2801">
        <v>3.4</v>
      </c>
      <c r="J2801">
        <v>119</v>
      </c>
      <c r="K2801">
        <v>1</v>
      </c>
      <c r="L2801">
        <v>7426</v>
      </c>
      <c r="M2801" s="1">
        <v>45900</v>
      </c>
      <c r="N2801" t="s">
        <v>42</v>
      </c>
    </row>
    <row r="2802" spans="1:14" x14ac:dyDescent="0.3">
      <c r="A2802" t="s">
        <v>5543</v>
      </c>
      <c r="B2802" t="s">
        <v>5544</v>
      </c>
      <c r="C2802" t="s">
        <v>52</v>
      </c>
      <c r="D2802" t="s">
        <v>23</v>
      </c>
      <c r="E2802" t="s">
        <v>34</v>
      </c>
      <c r="F2802">
        <v>2781</v>
      </c>
      <c r="G2802">
        <v>25</v>
      </c>
      <c r="H2802">
        <v>2086</v>
      </c>
      <c r="I2802">
        <v>4.0999999999999996</v>
      </c>
      <c r="J2802">
        <v>30</v>
      </c>
      <c r="K2802">
        <v>1</v>
      </c>
      <c r="L2802">
        <v>2086</v>
      </c>
      <c r="M2802" s="1">
        <v>45812</v>
      </c>
      <c r="N2802" t="s">
        <v>168</v>
      </c>
    </row>
    <row r="2803" spans="1:14" x14ac:dyDescent="0.3">
      <c r="A2803" t="s">
        <v>5545</v>
      </c>
      <c r="B2803" t="s">
        <v>5546</v>
      </c>
      <c r="C2803" t="s">
        <v>32</v>
      </c>
      <c r="D2803" t="s">
        <v>33</v>
      </c>
      <c r="E2803" t="s">
        <v>34</v>
      </c>
      <c r="F2803">
        <v>3230</v>
      </c>
      <c r="G2803">
        <v>0</v>
      </c>
      <c r="H2803">
        <v>3230</v>
      </c>
      <c r="I2803">
        <v>4.4000000000000004</v>
      </c>
      <c r="J2803">
        <v>96</v>
      </c>
      <c r="K2803">
        <v>1</v>
      </c>
      <c r="L2803">
        <v>3230</v>
      </c>
      <c r="M2803" s="1">
        <v>45968</v>
      </c>
      <c r="N2803" t="s">
        <v>54</v>
      </c>
    </row>
    <row r="2804" spans="1:14" x14ac:dyDescent="0.3">
      <c r="A2804" t="s">
        <v>5547</v>
      </c>
      <c r="B2804" t="s">
        <v>5548</v>
      </c>
      <c r="C2804" t="s">
        <v>52</v>
      </c>
      <c r="D2804" t="s">
        <v>46</v>
      </c>
      <c r="E2804" t="s">
        <v>74</v>
      </c>
      <c r="F2804">
        <v>9331</v>
      </c>
      <c r="G2804">
        <v>15</v>
      </c>
      <c r="H2804">
        <v>7931</v>
      </c>
      <c r="I2804">
        <v>4</v>
      </c>
      <c r="J2804">
        <v>305</v>
      </c>
      <c r="K2804">
        <v>1</v>
      </c>
      <c r="L2804">
        <v>7931</v>
      </c>
      <c r="M2804" s="1">
        <v>45451</v>
      </c>
      <c r="N2804" t="s">
        <v>168</v>
      </c>
    </row>
    <row r="2805" spans="1:14" x14ac:dyDescent="0.3">
      <c r="A2805" t="s">
        <v>5549</v>
      </c>
      <c r="B2805" t="s">
        <v>5550</v>
      </c>
      <c r="C2805" t="s">
        <v>37</v>
      </c>
      <c r="D2805" t="s">
        <v>23</v>
      </c>
      <c r="E2805" t="s">
        <v>34</v>
      </c>
      <c r="F2805">
        <v>5346</v>
      </c>
      <c r="G2805">
        <v>15</v>
      </c>
      <c r="H2805">
        <v>4544</v>
      </c>
      <c r="I2805">
        <v>4.3</v>
      </c>
      <c r="J2805">
        <v>331</v>
      </c>
      <c r="K2805">
        <v>1</v>
      </c>
      <c r="L2805">
        <v>4544</v>
      </c>
      <c r="M2805" s="1">
        <v>45652</v>
      </c>
      <c r="N2805" t="s">
        <v>71</v>
      </c>
    </row>
    <row r="2806" spans="1:14" x14ac:dyDescent="0.3">
      <c r="A2806" t="s">
        <v>5551</v>
      </c>
      <c r="B2806" t="s">
        <v>5552</v>
      </c>
      <c r="C2806" t="s">
        <v>27</v>
      </c>
      <c r="D2806" t="s">
        <v>17</v>
      </c>
      <c r="E2806" t="s">
        <v>18</v>
      </c>
      <c r="F2806">
        <v>1397</v>
      </c>
      <c r="G2806">
        <v>30</v>
      </c>
      <c r="H2806">
        <v>978</v>
      </c>
      <c r="I2806">
        <v>3.8</v>
      </c>
      <c r="J2806">
        <v>231</v>
      </c>
      <c r="K2806">
        <v>1</v>
      </c>
      <c r="L2806">
        <v>978</v>
      </c>
      <c r="M2806" s="1">
        <v>45824</v>
      </c>
      <c r="N2806" t="s">
        <v>150</v>
      </c>
    </row>
    <row r="2807" spans="1:14" x14ac:dyDescent="0.3">
      <c r="A2807" t="s">
        <v>5553</v>
      </c>
      <c r="B2807" t="s">
        <v>5554</v>
      </c>
      <c r="C2807" t="s">
        <v>16</v>
      </c>
      <c r="D2807" t="s">
        <v>33</v>
      </c>
      <c r="E2807" t="s">
        <v>34</v>
      </c>
      <c r="F2807">
        <v>3933</v>
      </c>
      <c r="G2807">
        <v>25</v>
      </c>
      <c r="H2807">
        <v>2950</v>
      </c>
      <c r="I2807">
        <v>4</v>
      </c>
      <c r="J2807">
        <v>81</v>
      </c>
      <c r="K2807">
        <v>1</v>
      </c>
      <c r="L2807">
        <v>2950</v>
      </c>
      <c r="M2807" s="1">
        <v>45373</v>
      </c>
      <c r="N2807" t="s">
        <v>141</v>
      </c>
    </row>
    <row r="2808" spans="1:14" x14ac:dyDescent="0.3">
      <c r="A2808" t="s">
        <v>5555</v>
      </c>
      <c r="B2808" t="s">
        <v>5556</v>
      </c>
      <c r="C2808" t="s">
        <v>16</v>
      </c>
      <c r="D2808" t="s">
        <v>109</v>
      </c>
      <c r="E2808" t="s">
        <v>34</v>
      </c>
      <c r="F2808">
        <v>2450</v>
      </c>
      <c r="G2808">
        <v>25</v>
      </c>
      <c r="H2808">
        <v>1838</v>
      </c>
      <c r="I2808">
        <v>4</v>
      </c>
      <c r="J2808">
        <v>145</v>
      </c>
      <c r="K2808">
        <v>1</v>
      </c>
      <c r="L2808">
        <v>1838</v>
      </c>
      <c r="M2808" s="1">
        <v>45673</v>
      </c>
      <c r="N2808" t="s">
        <v>19</v>
      </c>
    </row>
    <row r="2809" spans="1:14" x14ac:dyDescent="0.3">
      <c r="A2809" t="s">
        <v>5557</v>
      </c>
      <c r="B2809" t="s">
        <v>5558</v>
      </c>
      <c r="C2809" t="s">
        <v>32</v>
      </c>
      <c r="D2809" t="s">
        <v>23</v>
      </c>
      <c r="E2809" t="s">
        <v>34</v>
      </c>
      <c r="F2809">
        <v>3283</v>
      </c>
      <c r="G2809">
        <v>20</v>
      </c>
      <c r="H2809">
        <v>2626</v>
      </c>
      <c r="I2809">
        <v>4.8</v>
      </c>
      <c r="J2809">
        <v>227</v>
      </c>
      <c r="K2809">
        <v>1</v>
      </c>
      <c r="L2809">
        <v>2626</v>
      </c>
      <c r="M2809" s="1">
        <v>45914</v>
      </c>
      <c r="N2809" t="s">
        <v>102</v>
      </c>
    </row>
    <row r="2810" spans="1:14" x14ac:dyDescent="0.3">
      <c r="A2810" t="s">
        <v>5559</v>
      </c>
      <c r="B2810" t="s">
        <v>5560</v>
      </c>
      <c r="C2810" t="s">
        <v>16</v>
      </c>
      <c r="D2810" t="s">
        <v>17</v>
      </c>
      <c r="E2810" t="s">
        <v>18</v>
      </c>
      <c r="F2810">
        <v>6139</v>
      </c>
      <c r="G2810">
        <v>0</v>
      </c>
      <c r="H2810">
        <v>6139</v>
      </c>
      <c r="I2810">
        <v>3.6</v>
      </c>
      <c r="J2810">
        <v>110</v>
      </c>
      <c r="K2810">
        <v>1</v>
      </c>
      <c r="L2810">
        <v>6139</v>
      </c>
      <c r="M2810" s="1">
        <v>45506</v>
      </c>
      <c r="N2810" t="s">
        <v>54</v>
      </c>
    </row>
    <row r="2811" spans="1:14" x14ac:dyDescent="0.3">
      <c r="A2811" t="s">
        <v>5561</v>
      </c>
      <c r="B2811" t="s">
        <v>5562</v>
      </c>
      <c r="C2811" t="s">
        <v>22</v>
      </c>
      <c r="D2811" t="s">
        <v>46</v>
      </c>
      <c r="E2811" t="s">
        <v>161</v>
      </c>
      <c r="F2811">
        <v>8592</v>
      </c>
      <c r="G2811">
        <v>20</v>
      </c>
      <c r="H2811">
        <v>6874</v>
      </c>
      <c r="I2811">
        <v>3.1</v>
      </c>
      <c r="J2811">
        <v>116</v>
      </c>
      <c r="K2811">
        <v>2</v>
      </c>
      <c r="L2811">
        <v>13748</v>
      </c>
      <c r="M2811" s="1">
        <v>45537</v>
      </c>
      <c r="N2811" t="s">
        <v>168</v>
      </c>
    </row>
    <row r="2812" spans="1:14" x14ac:dyDescent="0.3">
      <c r="A2812" t="s">
        <v>5563</v>
      </c>
      <c r="B2812" t="s">
        <v>5564</v>
      </c>
      <c r="C2812" t="s">
        <v>88</v>
      </c>
      <c r="D2812" t="s">
        <v>109</v>
      </c>
      <c r="E2812" t="s">
        <v>161</v>
      </c>
      <c r="F2812">
        <v>1570</v>
      </c>
      <c r="G2812">
        <v>10</v>
      </c>
      <c r="H2812">
        <v>1413</v>
      </c>
      <c r="I2812">
        <v>4.8</v>
      </c>
      <c r="J2812">
        <v>98</v>
      </c>
      <c r="K2812">
        <v>1</v>
      </c>
      <c r="L2812">
        <v>1413</v>
      </c>
      <c r="M2812" s="1">
        <v>45784</v>
      </c>
      <c r="N2812" t="s">
        <v>29</v>
      </c>
    </row>
    <row r="2813" spans="1:14" x14ac:dyDescent="0.3">
      <c r="A2813" t="s">
        <v>5565</v>
      </c>
      <c r="B2813" t="s">
        <v>5566</v>
      </c>
      <c r="C2813" t="s">
        <v>32</v>
      </c>
      <c r="D2813" t="s">
        <v>33</v>
      </c>
      <c r="E2813" t="s">
        <v>34</v>
      </c>
      <c r="F2813">
        <v>3032</v>
      </c>
      <c r="G2813">
        <v>20</v>
      </c>
      <c r="H2813">
        <v>2426</v>
      </c>
      <c r="I2813">
        <v>4.2</v>
      </c>
      <c r="J2813">
        <v>120</v>
      </c>
      <c r="K2813">
        <v>1</v>
      </c>
      <c r="L2813">
        <v>2426</v>
      </c>
      <c r="M2813" s="1">
        <v>45397</v>
      </c>
      <c r="N2813" t="s">
        <v>58</v>
      </c>
    </row>
    <row r="2814" spans="1:14" x14ac:dyDescent="0.3">
      <c r="A2814" t="s">
        <v>5567</v>
      </c>
      <c r="B2814" t="s">
        <v>5568</v>
      </c>
      <c r="C2814" t="s">
        <v>116</v>
      </c>
      <c r="D2814" t="s">
        <v>33</v>
      </c>
      <c r="E2814" t="s">
        <v>34</v>
      </c>
      <c r="F2814">
        <v>2170</v>
      </c>
      <c r="G2814">
        <v>20</v>
      </c>
      <c r="H2814">
        <v>1736</v>
      </c>
      <c r="I2814">
        <v>3.5</v>
      </c>
      <c r="J2814">
        <v>90</v>
      </c>
      <c r="K2814">
        <v>1</v>
      </c>
      <c r="L2814">
        <v>1736</v>
      </c>
      <c r="M2814" s="1">
        <v>45642</v>
      </c>
      <c r="N2814" t="s">
        <v>38</v>
      </c>
    </row>
    <row r="2815" spans="1:14" x14ac:dyDescent="0.3">
      <c r="A2815" t="s">
        <v>5569</v>
      </c>
      <c r="B2815" t="s">
        <v>5570</v>
      </c>
      <c r="C2815" t="s">
        <v>45</v>
      </c>
      <c r="D2815" t="s">
        <v>17</v>
      </c>
      <c r="E2815" t="s">
        <v>34</v>
      </c>
      <c r="F2815">
        <v>4278</v>
      </c>
      <c r="G2815">
        <v>25</v>
      </c>
      <c r="H2815">
        <v>3208</v>
      </c>
      <c r="I2815">
        <v>4.5</v>
      </c>
      <c r="J2815">
        <v>421</v>
      </c>
      <c r="K2815">
        <v>1</v>
      </c>
      <c r="L2815">
        <v>3208</v>
      </c>
      <c r="M2815" s="1">
        <v>45781</v>
      </c>
      <c r="N2815" t="s">
        <v>58</v>
      </c>
    </row>
    <row r="2816" spans="1:14" x14ac:dyDescent="0.3">
      <c r="A2816" t="s">
        <v>5571</v>
      </c>
      <c r="B2816" t="s">
        <v>5572</v>
      </c>
      <c r="C2816" t="s">
        <v>32</v>
      </c>
      <c r="D2816" t="s">
        <v>41</v>
      </c>
      <c r="E2816" t="s">
        <v>34</v>
      </c>
      <c r="F2816">
        <v>444</v>
      </c>
      <c r="G2816">
        <v>15</v>
      </c>
      <c r="H2816">
        <v>377</v>
      </c>
      <c r="I2816">
        <v>4.4000000000000004</v>
      </c>
      <c r="J2816">
        <v>206</v>
      </c>
      <c r="K2816">
        <v>2</v>
      </c>
      <c r="L2816">
        <v>754</v>
      </c>
      <c r="M2816" s="1">
        <v>45546</v>
      </c>
      <c r="N2816" t="s">
        <v>64</v>
      </c>
    </row>
    <row r="2817" spans="1:14" x14ac:dyDescent="0.3">
      <c r="A2817" t="s">
        <v>5573</v>
      </c>
      <c r="B2817" t="s">
        <v>5574</v>
      </c>
      <c r="C2817" t="s">
        <v>22</v>
      </c>
      <c r="D2817" t="s">
        <v>109</v>
      </c>
      <c r="E2817" t="s">
        <v>161</v>
      </c>
      <c r="F2817">
        <v>978</v>
      </c>
      <c r="G2817">
        <v>15</v>
      </c>
      <c r="H2817">
        <v>831</v>
      </c>
      <c r="I2817">
        <v>4.9000000000000004</v>
      </c>
      <c r="J2817">
        <v>24</v>
      </c>
      <c r="K2817">
        <v>1</v>
      </c>
      <c r="L2817">
        <v>831</v>
      </c>
      <c r="M2817" s="1">
        <v>45606</v>
      </c>
      <c r="N2817" t="s">
        <v>150</v>
      </c>
    </row>
    <row r="2818" spans="1:14" x14ac:dyDescent="0.3">
      <c r="A2818" t="s">
        <v>5575</v>
      </c>
      <c r="B2818" t="s">
        <v>5576</v>
      </c>
      <c r="C2818" t="s">
        <v>27</v>
      </c>
      <c r="D2818" t="s">
        <v>28</v>
      </c>
      <c r="E2818" t="s">
        <v>34</v>
      </c>
      <c r="F2818">
        <v>5644</v>
      </c>
      <c r="G2818">
        <v>25</v>
      </c>
      <c r="H2818">
        <v>4233</v>
      </c>
      <c r="I2818">
        <v>4.2</v>
      </c>
      <c r="J2818">
        <v>159</v>
      </c>
      <c r="K2818">
        <v>1</v>
      </c>
      <c r="L2818">
        <v>4233</v>
      </c>
      <c r="M2818" s="1">
        <v>45569</v>
      </c>
      <c r="N2818" t="s">
        <v>71</v>
      </c>
    </row>
    <row r="2819" spans="1:14" x14ac:dyDescent="0.3">
      <c r="A2819" t="s">
        <v>5577</v>
      </c>
      <c r="B2819" t="s">
        <v>5578</v>
      </c>
      <c r="C2819" t="s">
        <v>37</v>
      </c>
      <c r="D2819" t="s">
        <v>53</v>
      </c>
      <c r="E2819" t="s">
        <v>74</v>
      </c>
      <c r="F2819">
        <v>2860</v>
      </c>
      <c r="G2819">
        <v>20</v>
      </c>
      <c r="H2819">
        <v>2288</v>
      </c>
      <c r="I2819">
        <v>5</v>
      </c>
      <c r="J2819">
        <v>99</v>
      </c>
      <c r="K2819">
        <v>1</v>
      </c>
      <c r="L2819">
        <v>2288</v>
      </c>
      <c r="M2819" s="1">
        <v>45678</v>
      </c>
      <c r="N2819" t="s">
        <v>85</v>
      </c>
    </row>
    <row r="2820" spans="1:14" x14ac:dyDescent="0.3">
      <c r="A2820" t="s">
        <v>5579</v>
      </c>
      <c r="B2820" t="s">
        <v>5580</v>
      </c>
      <c r="C2820" t="s">
        <v>116</v>
      </c>
      <c r="D2820" t="s">
        <v>53</v>
      </c>
      <c r="E2820" t="s">
        <v>34</v>
      </c>
      <c r="F2820">
        <v>5966</v>
      </c>
      <c r="G2820">
        <v>20</v>
      </c>
      <c r="H2820">
        <v>4773</v>
      </c>
      <c r="I2820">
        <v>4</v>
      </c>
      <c r="J2820">
        <v>94</v>
      </c>
      <c r="K2820">
        <v>1</v>
      </c>
      <c r="L2820">
        <v>4773</v>
      </c>
      <c r="M2820" s="1">
        <v>45547</v>
      </c>
      <c r="N2820" t="s">
        <v>78</v>
      </c>
    </row>
    <row r="2821" spans="1:14" x14ac:dyDescent="0.3">
      <c r="A2821" t="s">
        <v>5581</v>
      </c>
      <c r="B2821" t="s">
        <v>5582</v>
      </c>
      <c r="C2821" t="s">
        <v>16</v>
      </c>
      <c r="D2821" t="s">
        <v>109</v>
      </c>
      <c r="E2821" t="s">
        <v>34</v>
      </c>
      <c r="F2821">
        <v>2466</v>
      </c>
      <c r="G2821">
        <v>30</v>
      </c>
      <c r="H2821">
        <v>1726</v>
      </c>
      <c r="I2821">
        <v>4.4000000000000004</v>
      </c>
      <c r="J2821">
        <v>36</v>
      </c>
      <c r="K2821">
        <v>3</v>
      </c>
      <c r="L2821">
        <v>5178</v>
      </c>
      <c r="M2821" s="1">
        <v>45396</v>
      </c>
      <c r="N2821" t="s">
        <v>85</v>
      </c>
    </row>
    <row r="2822" spans="1:14" x14ac:dyDescent="0.3">
      <c r="A2822" t="s">
        <v>5583</v>
      </c>
      <c r="B2822" t="s">
        <v>5584</v>
      </c>
      <c r="C2822" t="s">
        <v>57</v>
      </c>
      <c r="D2822" t="s">
        <v>109</v>
      </c>
      <c r="E2822" t="s">
        <v>34</v>
      </c>
      <c r="F2822">
        <v>908</v>
      </c>
      <c r="G2822">
        <v>50</v>
      </c>
      <c r="H2822">
        <v>454</v>
      </c>
      <c r="I2822">
        <v>4.5</v>
      </c>
      <c r="J2822">
        <v>81</v>
      </c>
      <c r="K2822">
        <v>1</v>
      </c>
      <c r="L2822">
        <v>454</v>
      </c>
      <c r="M2822" s="1">
        <v>45811</v>
      </c>
      <c r="N2822" t="s">
        <v>61</v>
      </c>
    </row>
    <row r="2823" spans="1:14" x14ac:dyDescent="0.3">
      <c r="A2823" t="s">
        <v>5585</v>
      </c>
      <c r="B2823" t="s">
        <v>5586</v>
      </c>
      <c r="C2823" t="s">
        <v>52</v>
      </c>
      <c r="D2823" t="s">
        <v>41</v>
      </c>
      <c r="E2823" t="s">
        <v>34</v>
      </c>
      <c r="F2823">
        <v>567</v>
      </c>
      <c r="G2823">
        <v>30</v>
      </c>
      <c r="H2823">
        <v>397</v>
      </c>
      <c r="I2823">
        <v>5</v>
      </c>
      <c r="J2823">
        <v>211</v>
      </c>
      <c r="K2823">
        <v>2</v>
      </c>
      <c r="L2823">
        <v>794</v>
      </c>
      <c r="M2823" s="1">
        <v>45514</v>
      </c>
      <c r="N2823" t="s">
        <v>54</v>
      </c>
    </row>
    <row r="2824" spans="1:14" x14ac:dyDescent="0.3">
      <c r="A2824" t="s">
        <v>5587</v>
      </c>
      <c r="B2824" t="s">
        <v>5588</v>
      </c>
      <c r="C2824" t="s">
        <v>37</v>
      </c>
      <c r="D2824" t="s">
        <v>28</v>
      </c>
      <c r="E2824" t="s">
        <v>34</v>
      </c>
      <c r="F2824">
        <v>5964</v>
      </c>
      <c r="G2824">
        <v>25</v>
      </c>
      <c r="H2824">
        <v>4473</v>
      </c>
      <c r="I2824">
        <v>3.9</v>
      </c>
      <c r="J2824">
        <v>94</v>
      </c>
      <c r="K2824">
        <v>1</v>
      </c>
      <c r="L2824">
        <v>4473</v>
      </c>
      <c r="M2824" s="1">
        <v>45682</v>
      </c>
      <c r="N2824" t="s">
        <v>42</v>
      </c>
    </row>
    <row r="2825" spans="1:14" x14ac:dyDescent="0.3">
      <c r="A2825" t="s">
        <v>5589</v>
      </c>
      <c r="B2825" t="s">
        <v>5590</v>
      </c>
      <c r="C2825" t="s">
        <v>57</v>
      </c>
      <c r="D2825" t="s">
        <v>46</v>
      </c>
      <c r="E2825" t="s">
        <v>74</v>
      </c>
      <c r="F2825">
        <v>7894</v>
      </c>
      <c r="G2825">
        <v>25</v>
      </c>
      <c r="H2825">
        <v>5920</v>
      </c>
      <c r="I2825">
        <v>3.9</v>
      </c>
      <c r="J2825">
        <v>85</v>
      </c>
      <c r="K2825">
        <v>2</v>
      </c>
      <c r="L2825">
        <v>11840</v>
      </c>
      <c r="M2825" s="1">
        <v>45580</v>
      </c>
      <c r="N2825" t="s">
        <v>38</v>
      </c>
    </row>
    <row r="2826" spans="1:14" x14ac:dyDescent="0.3">
      <c r="A2826" t="s">
        <v>5591</v>
      </c>
      <c r="B2826" t="s">
        <v>5592</v>
      </c>
      <c r="C2826" t="s">
        <v>22</v>
      </c>
      <c r="D2826" t="s">
        <v>46</v>
      </c>
      <c r="E2826" t="s">
        <v>34</v>
      </c>
      <c r="F2826">
        <v>6890</v>
      </c>
      <c r="G2826">
        <v>30</v>
      </c>
      <c r="H2826">
        <v>4823</v>
      </c>
      <c r="I2826">
        <v>4.5</v>
      </c>
      <c r="J2826">
        <v>166</v>
      </c>
      <c r="K2826">
        <v>1</v>
      </c>
      <c r="L2826">
        <v>4823</v>
      </c>
      <c r="M2826" s="1">
        <v>45849</v>
      </c>
      <c r="N2826" t="s">
        <v>189</v>
      </c>
    </row>
    <row r="2827" spans="1:14" x14ac:dyDescent="0.3">
      <c r="A2827" t="s">
        <v>5593</v>
      </c>
      <c r="B2827" t="s">
        <v>5594</v>
      </c>
      <c r="C2827" t="s">
        <v>88</v>
      </c>
      <c r="D2827" t="s">
        <v>53</v>
      </c>
      <c r="E2827" t="s">
        <v>34</v>
      </c>
      <c r="F2827">
        <v>5488</v>
      </c>
      <c r="G2827">
        <v>10</v>
      </c>
      <c r="H2827">
        <v>4939</v>
      </c>
      <c r="I2827">
        <v>3.5</v>
      </c>
      <c r="J2827">
        <v>284</v>
      </c>
      <c r="K2827">
        <v>1</v>
      </c>
      <c r="L2827">
        <v>4939</v>
      </c>
      <c r="M2827" s="1">
        <v>45367</v>
      </c>
      <c r="N2827" t="s">
        <v>29</v>
      </c>
    </row>
    <row r="2828" spans="1:14" x14ac:dyDescent="0.3">
      <c r="A2828" t="s">
        <v>5595</v>
      </c>
      <c r="B2828" t="s">
        <v>5596</v>
      </c>
      <c r="C2828" t="s">
        <v>116</v>
      </c>
      <c r="D2828" t="s">
        <v>41</v>
      </c>
      <c r="E2828" t="s">
        <v>74</v>
      </c>
      <c r="F2828">
        <v>1949</v>
      </c>
      <c r="G2828">
        <v>25</v>
      </c>
      <c r="H2828">
        <v>1462</v>
      </c>
      <c r="I2828">
        <v>3.7</v>
      </c>
      <c r="J2828">
        <v>54</v>
      </c>
      <c r="K2828">
        <v>3</v>
      </c>
      <c r="L2828">
        <v>4386</v>
      </c>
      <c r="M2828" s="1">
        <v>45416</v>
      </c>
      <c r="N2828" t="s">
        <v>150</v>
      </c>
    </row>
    <row r="2829" spans="1:14" x14ac:dyDescent="0.3">
      <c r="A2829" t="s">
        <v>5597</v>
      </c>
      <c r="B2829" t="s">
        <v>5598</v>
      </c>
      <c r="C2829" t="s">
        <v>22</v>
      </c>
      <c r="D2829" t="s">
        <v>41</v>
      </c>
      <c r="E2829" t="s">
        <v>34</v>
      </c>
      <c r="F2829">
        <v>588</v>
      </c>
      <c r="G2829">
        <v>15</v>
      </c>
      <c r="H2829">
        <v>500</v>
      </c>
      <c r="I2829">
        <v>4</v>
      </c>
      <c r="J2829">
        <v>636</v>
      </c>
      <c r="K2829">
        <v>2</v>
      </c>
      <c r="L2829">
        <v>1000</v>
      </c>
      <c r="M2829" s="1">
        <v>45805</v>
      </c>
      <c r="N2829" t="s">
        <v>54</v>
      </c>
    </row>
    <row r="2830" spans="1:14" x14ac:dyDescent="0.3">
      <c r="A2830" t="s">
        <v>5599</v>
      </c>
      <c r="B2830" t="s">
        <v>5600</v>
      </c>
      <c r="C2830" t="s">
        <v>45</v>
      </c>
      <c r="D2830" t="s">
        <v>46</v>
      </c>
      <c r="E2830" t="s">
        <v>161</v>
      </c>
      <c r="F2830">
        <v>7689</v>
      </c>
      <c r="G2830">
        <v>60</v>
      </c>
      <c r="H2830">
        <v>3076</v>
      </c>
      <c r="I2830">
        <v>4.9000000000000004</v>
      </c>
      <c r="J2830">
        <v>44</v>
      </c>
      <c r="K2830">
        <v>1</v>
      </c>
      <c r="L2830">
        <v>3076</v>
      </c>
      <c r="M2830" s="1">
        <v>45603</v>
      </c>
      <c r="N2830" t="s">
        <v>168</v>
      </c>
    </row>
    <row r="2831" spans="1:14" x14ac:dyDescent="0.3">
      <c r="A2831" t="s">
        <v>5601</v>
      </c>
      <c r="B2831" t="s">
        <v>5602</v>
      </c>
      <c r="C2831" t="s">
        <v>16</v>
      </c>
      <c r="D2831" t="s">
        <v>23</v>
      </c>
      <c r="E2831" t="s">
        <v>18</v>
      </c>
      <c r="F2831">
        <v>3114</v>
      </c>
      <c r="G2831">
        <v>15</v>
      </c>
      <c r="H2831">
        <v>2647</v>
      </c>
      <c r="I2831">
        <v>4.5</v>
      </c>
      <c r="J2831">
        <v>126</v>
      </c>
      <c r="K2831">
        <v>1</v>
      </c>
      <c r="L2831">
        <v>2647</v>
      </c>
      <c r="M2831" s="1">
        <v>45363</v>
      </c>
      <c r="N2831" t="s">
        <v>64</v>
      </c>
    </row>
    <row r="2832" spans="1:14" x14ac:dyDescent="0.3">
      <c r="A2832" t="s">
        <v>5603</v>
      </c>
      <c r="B2832" t="s">
        <v>5364</v>
      </c>
      <c r="C2832" t="s">
        <v>37</v>
      </c>
      <c r="D2832" t="s">
        <v>23</v>
      </c>
      <c r="E2832" t="s">
        <v>34</v>
      </c>
      <c r="F2832">
        <v>1042</v>
      </c>
      <c r="G2832">
        <v>50</v>
      </c>
      <c r="H2832">
        <v>521</v>
      </c>
      <c r="I2832">
        <v>4.0999999999999996</v>
      </c>
      <c r="J2832">
        <v>401</v>
      </c>
      <c r="K2832">
        <v>3</v>
      </c>
      <c r="L2832">
        <v>1563</v>
      </c>
      <c r="M2832" s="1">
        <v>46006</v>
      </c>
      <c r="N2832" t="s">
        <v>75</v>
      </c>
    </row>
    <row r="2833" spans="1:14" x14ac:dyDescent="0.3">
      <c r="A2833" t="s">
        <v>5604</v>
      </c>
      <c r="B2833" t="s">
        <v>5605</v>
      </c>
      <c r="C2833" t="s">
        <v>32</v>
      </c>
      <c r="D2833" t="s">
        <v>53</v>
      </c>
      <c r="E2833" t="s">
        <v>74</v>
      </c>
      <c r="F2833">
        <v>6266</v>
      </c>
      <c r="G2833">
        <v>0</v>
      </c>
      <c r="H2833">
        <v>6266</v>
      </c>
      <c r="I2833">
        <v>3.8</v>
      </c>
      <c r="J2833">
        <v>537</v>
      </c>
      <c r="K2833">
        <v>1</v>
      </c>
      <c r="L2833">
        <v>6266</v>
      </c>
      <c r="M2833" s="1">
        <v>45806</v>
      </c>
      <c r="N2833" t="s">
        <v>102</v>
      </c>
    </row>
    <row r="2834" spans="1:14" x14ac:dyDescent="0.3">
      <c r="A2834" t="s">
        <v>5606</v>
      </c>
      <c r="B2834" t="s">
        <v>5607</v>
      </c>
      <c r="C2834" t="s">
        <v>45</v>
      </c>
      <c r="D2834" t="s">
        <v>28</v>
      </c>
      <c r="E2834" t="s">
        <v>34</v>
      </c>
      <c r="F2834">
        <v>7598</v>
      </c>
      <c r="G2834">
        <v>70</v>
      </c>
      <c r="H2834">
        <v>2279</v>
      </c>
      <c r="I2834">
        <v>3</v>
      </c>
      <c r="J2834">
        <v>459</v>
      </c>
      <c r="K2834">
        <v>1</v>
      </c>
      <c r="L2834">
        <v>2279</v>
      </c>
      <c r="M2834" s="1">
        <v>45595</v>
      </c>
      <c r="N2834" t="s">
        <v>64</v>
      </c>
    </row>
    <row r="2835" spans="1:14" x14ac:dyDescent="0.3">
      <c r="A2835" t="s">
        <v>5608</v>
      </c>
      <c r="B2835" t="s">
        <v>5609</v>
      </c>
      <c r="C2835" t="s">
        <v>32</v>
      </c>
      <c r="D2835" t="s">
        <v>109</v>
      </c>
      <c r="E2835" t="s">
        <v>18</v>
      </c>
      <c r="F2835">
        <v>918</v>
      </c>
      <c r="G2835">
        <v>15</v>
      </c>
      <c r="H2835">
        <v>780</v>
      </c>
      <c r="I2835">
        <v>5</v>
      </c>
      <c r="J2835">
        <v>189</v>
      </c>
      <c r="K2835">
        <v>2</v>
      </c>
      <c r="L2835">
        <v>1560</v>
      </c>
      <c r="M2835" s="1">
        <v>45691</v>
      </c>
      <c r="N2835" t="s">
        <v>141</v>
      </c>
    </row>
    <row r="2836" spans="1:14" x14ac:dyDescent="0.3">
      <c r="A2836" t="s">
        <v>5610</v>
      </c>
      <c r="B2836" t="s">
        <v>5611</v>
      </c>
      <c r="C2836" t="s">
        <v>116</v>
      </c>
      <c r="D2836" t="s">
        <v>46</v>
      </c>
      <c r="E2836" t="s">
        <v>74</v>
      </c>
      <c r="F2836">
        <v>6865</v>
      </c>
      <c r="G2836">
        <v>30</v>
      </c>
      <c r="H2836">
        <v>4806</v>
      </c>
      <c r="I2836">
        <v>4.0999999999999996</v>
      </c>
      <c r="J2836">
        <v>71</v>
      </c>
      <c r="K2836">
        <v>1</v>
      </c>
      <c r="L2836">
        <v>4806</v>
      </c>
      <c r="M2836" s="1">
        <v>45347</v>
      </c>
      <c r="N2836" t="s">
        <v>91</v>
      </c>
    </row>
    <row r="2837" spans="1:14" x14ac:dyDescent="0.3">
      <c r="A2837" t="s">
        <v>5612</v>
      </c>
      <c r="B2837" t="s">
        <v>5613</v>
      </c>
      <c r="C2837" t="s">
        <v>88</v>
      </c>
      <c r="D2837" t="s">
        <v>17</v>
      </c>
      <c r="E2837" t="s">
        <v>34</v>
      </c>
      <c r="F2837">
        <v>3798</v>
      </c>
      <c r="G2837">
        <v>15</v>
      </c>
      <c r="H2837">
        <v>3228</v>
      </c>
      <c r="I2837">
        <v>3.7</v>
      </c>
      <c r="J2837">
        <v>135</v>
      </c>
      <c r="K2837">
        <v>1</v>
      </c>
      <c r="L2837">
        <v>3228</v>
      </c>
      <c r="M2837" s="1">
        <v>45829</v>
      </c>
      <c r="N2837" t="s">
        <v>91</v>
      </c>
    </row>
    <row r="2838" spans="1:14" x14ac:dyDescent="0.3">
      <c r="A2838" t="s">
        <v>5614</v>
      </c>
      <c r="B2838" t="s">
        <v>5615</v>
      </c>
      <c r="C2838" t="s">
        <v>88</v>
      </c>
      <c r="D2838" t="s">
        <v>23</v>
      </c>
      <c r="E2838" t="s">
        <v>18</v>
      </c>
      <c r="F2838">
        <v>4812</v>
      </c>
      <c r="G2838">
        <v>30</v>
      </c>
      <c r="H2838">
        <v>3368</v>
      </c>
      <c r="I2838">
        <v>5</v>
      </c>
      <c r="J2838">
        <v>105</v>
      </c>
      <c r="K2838">
        <v>1</v>
      </c>
      <c r="L2838">
        <v>3368</v>
      </c>
      <c r="M2838" s="1">
        <v>45482</v>
      </c>
      <c r="N2838" t="s">
        <v>189</v>
      </c>
    </row>
    <row r="2839" spans="1:14" x14ac:dyDescent="0.3">
      <c r="A2839" t="s">
        <v>5616</v>
      </c>
      <c r="B2839" t="s">
        <v>5617</v>
      </c>
      <c r="C2839" t="s">
        <v>22</v>
      </c>
      <c r="D2839" t="s">
        <v>41</v>
      </c>
      <c r="E2839" t="s">
        <v>34</v>
      </c>
      <c r="F2839">
        <v>1569</v>
      </c>
      <c r="G2839">
        <v>15</v>
      </c>
      <c r="H2839">
        <v>1334</v>
      </c>
      <c r="I2839">
        <v>3.5</v>
      </c>
      <c r="J2839">
        <v>74</v>
      </c>
      <c r="K2839">
        <v>2</v>
      </c>
      <c r="L2839">
        <v>2668</v>
      </c>
      <c r="M2839" s="1">
        <v>45651</v>
      </c>
      <c r="N2839" t="s">
        <v>75</v>
      </c>
    </row>
    <row r="2840" spans="1:14" x14ac:dyDescent="0.3">
      <c r="A2840" t="s">
        <v>5618</v>
      </c>
      <c r="B2840" t="s">
        <v>5619</v>
      </c>
      <c r="C2840" t="s">
        <v>57</v>
      </c>
      <c r="D2840" t="s">
        <v>53</v>
      </c>
      <c r="E2840" t="s">
        <v>34</v>
      </c>
      <c r="F2840">
        <v>2767</v>
      </c>
      <c r="G2840">
        <v>10</v>
      </c>
      <c r="H2840">
        <v>2490</v>
      </c>
      <c r="I2840">
        <v>4.7</v>
      </c>
      <c r="J2840">
        <v>165</v>
      </c>
      <c r="K2840">
        <v>1</v>
      </c>
      <c r="L2840">
        <v>2490</v>
      </c>
      <c r="M2840" s="1">
        <v>45838</v>
      </c>
      <c r="N2840" t="s">
        <v>150</v>
      </c>
    </row>
    <row r="2841" spans="1:14" x14ac:dyDescent="0.3">
      <c r="A2841" t="s">
        <v>5620</v>
      </c>
      <c r="B2841" t="s">
        <v>5621</v>
      </c>
      <c r="C2841" t="s">
        <v>16</v>
      </c>
      <c r="D2841" t="s">
        <v>41</v>
      </c>
      <c r="E2841" t="s">
        <v>34</v>
      </c>
      <c r="F2841">
        <v>1281</v>
      </c>
      <c r="G2841">
        <v>20</v>
      </c>
      <c r="H2841">
        <v>1025</v>
      </c>
      <c r="I2841">
        <v>4.0999999999999996</v>
      </c>
      <c r="J2841">
        <v>86</v>
      </c>
      <c r="K2841">
        <v>1</v>
      </c>
      <c r="L2841">
        <v>1025</v>
      </c>
      <c r="M2841" s="1">
        <v>45587</v>
      </c>
      <c r="N2841" t="s">
        <v>61</v>
      </c>
    </row>
    <row r="2842" spans="1:14" x14ac:dyDescent="0.3">
      <c r="A2842" t="s">
        <v>5622</v>
      </c>
      <c r="B2842" t="s">
        <v>5623</v>
      </c>
      <c r="C2842" t="s">
        <v>27</v>
      </c>
      <c r="D2842" t="s">
        <v>28</v>
      </c>
      <c r="E2842" t="s">
        <v>34</v>
      </c>
      <c r="F2842">
        <v>5900</v>
      </c>
      <c r="G2842">
        <v>20</v>
      </c>
      <c r="H2842">
        <v>4720</v>
      </c>
      <c r="I2842">
        <v>4.5</v>
      </c>
      <c r="J2842">
        <v>550</v>
      </c>
      <c r="K2842">
        <v>1</v>
      </c>
      <c r="L2842">
        <v>4720</v>
      </c>
      <c r="M2842" s="1">
        <v>45942</v>
      </c>
      <c r="N2842" t="s">
        <v>54</v>
      </c>
    </row>
    <row r="2843" spans="1:14" x14ac:dyDescent="0.3">
      <c r="A2843" t="s">
        <v>5624</v>
      </c>
      <c r="B2843" t="s">
        <v>1606</v>
      </c>
      <c r="C2843" t="s">
        <v>37</v>
      </c>
      <c r="D2843" t="s">
        <v>28</v>
      </c>
      <c r="E2843" t="s">
        <v>34</v>
      </c>
      <c r="F2843">
        <v>5781</v>
      </c>
      <c r="G2843">
        <v>0</v>
      </c>
      <c r="H2843">
        <v>5781</v>
      </c>
      <c r="I2843">
        <v>4.4000000000000004</v>
      </c>
      <c r="J2843">
        <v>371</v>
      </c>
      <c r="K2843">
        <v>1</v>
      </c>
      <c r="L2843">
        <v>5781</v>
      </c>
      <c r="M2843" s="1">
        <v>45401</v>
      </c>
      <c r="N2843" t="s">
        <v>61</v>
      </c>
    </row>
    <row r="2844" spans="1:14" x14ac:dyDescent="0.3">
      <c r="A2844" t="s">
        <v>5625</v>
      </c>
      <c r="B2844" t="s">
        <v>2074</v>
      </c>
      <c r="C2844" t="s">
        <v>27</v>
      </c>
      <c r="D2844" t="s">
        <v>109</v>
      </c>
      <c r="E2844" t="s">
        <v>34</v>
      </c>
      <c r="F2844">
        <v>2481</v>
      </c>
      <c r="G2844">
        <v>50</v>
      </c>
      <c r="H2844">
        <v>1240</v>
      </c>
      <c r="I2844">
        <v>4.5</v>
      </c>
      <c r="J2844">
        <v>52</v>
      </c>
      <c r="K2844">
        <v>3</v>
      </c>
      <c r="L2844">
        <v>3720</v>
      </c>
      <c r="M2844" s="1">
        <v>45961</v>
      </c>
      <c r="N2844" t="s">
        <v>168</v>
      </c>
    </row>
    <row r="2845" spans="1:14" x14ac:dyDescent="0.3">
      <c r="A2845" t="s">
        <v>5626</v>
      </c>
      <c r="B2845" t="s">
        <v>5627</v>
      </c>
      <c r="C2845" t="s">
        <v>45</v>
      </c>
      <c r="D2845" t="s">
        <v>17</v>
      </c>
      <c r="E2845" t="s">
        <v>18</v>
      </c>
      <c r="F2845">
        <v>1292</v>
      </c>
      <c r="G2845">
        <v>20</v>
      </c>
      <c r="H2845">
        <v>1034</v>
      </c>
      <c r="I2845">
        <v>5</v>
      </c>
      <c r="J2845">
        <v>48</v>
      </c>
      <c r="K2845">
        <v>1</v>
      </c>
      <c r="L2845">
        <v>1034</v>
      </c>
      <c r="M2845" s="1">
        <v>45367</v>
      </c>
      <c r="N2845" t="s">
        <v>91</v>
      </c>
    </row>
    <row r="2846" spans="1:14" x14ac:dyDescent="0.3">
      <c r="A2846" t="s">
        <v>5628</v>
      </c>
      <c r="B2846" t="s">
        <v>5629</v>
      </c>
      <c r="C2846" t="s">
        <v>22</v>
      </c>
      <c r="D2846" t="s">
        <v>109</v>
      </c>
      <c r="E2846" t="s">
        <v>34</v>
      </c>
      <c r="F2846">
        <v>703</v>
      </c>
      <c r="G2846">
        <v>15</v>
      </c>
      <c r="H2846">
        <v>598</v>
      </c>
      <c r="I2846">
        <v>5</v>
      </c>
      <c r="J2846">
        <v>127</v>
      </c>
      <c r="K2846">
        <v>1</v>
      </c>
      <c r="L2846">
        <v>598</v>
      </c>
      <c r="M2846" s="1">
        <v>45592</v>
      </c>
      <c r="N2846" t="s">
        <v>19</v>
      </c>
    </row>
    <row r="2847" spans="1:14" x14ac:dyDescent="0.3">
      <c r="A2847" t="s">
        <v>5630</v>
      </c>
      <c r="B2847" t="s">
        <v>5631</v>
      </c>
      <c r="C2847" t="s">
        <v>45</v>
      </c>
      <c r="D2847" t="s">
        <v>41</v>
      </c>
      <c r="E2847" t="s">
        <v>34</v>
      </c>
      <c r="F2847">
        <v>1534</v>
      </c>
      <c r="G2847">
        <v>15</v>
      </c>
      <c r="H2847">
        <v>1304</v>
      </c>
      <c r="I2847">
        <v>3.8</v>
      </c>
      <c r="J2847">
        <v>217</v>
      </c>
      <c r="K2847">
        <v>1</v>
      </c>
      <c r="L2847">
        <v>1304</v>
      </c>
      <c r="M2847" s="1">
        <v>45823</v>
      </c>
      <c r="N2847" t="s">
        <v>38</v>
      </c>
    </row>
    <row r="2848" spans="1:14" x14ac:dyDescent="0.3">
      <c r="A2848" t="s">
        <v>5632</v>
      </c>
      <c r="B2848" t="s">
        <v>5633</v>
      </c>
      <c r="C2848" t="s">
        <v>57</v>
      </c>
      <c r="D2848" t="s">
        <v>46</v>
      </c>
      <c r="E2848" t="s">
        <v>34</v>
      </c>
      <c r="F2848">
        <v>3274</v>
      </c>
      <c r="G2848">
        <v>20</v>
      </c>
      <c r="H2848">
        <v>2619</v>
      </c>
      <c r="I2848">
        <v>4.3</v>
      </c>
      <c r="J2848">
        <v>56</v>
      </c>
      <c r="K2848">
        <v>1</v>
      </c>
      <c r="L2848">
        <v>2619</v>
      </c>
      <c r="M2848" s="1">
        <v>45508</v>
      </c>
      <c r="N2848" t="s">
        <v>75</v>
      </c>
    </row>
    <row r="2849" spans="1:14" x14ac:dyDescent="0.3">
      <c r="A2849" t="s">
        <v>5634</v>
      </c>
      <c r="B2849" t="s">
        <v>5635</v>
      </c>
      <c r="C2849" t="s">
        <v>22</v>
      </c>
      <c r="D2849" t="s">
        <v>109</v>
      </c>
      <c r="E2849" t="s">
        <v>34</v>
      </c>
      <c r="F2849">
        <v>3465</v>
      </c>
      <c r="G2849">
        <v>25</v>
      </c>
      <c r="H2849">
        <v>2599</v>
      </c>
      <c r="I2849">
        <v>3.3</v>
      </c>
      <c r="J2849">
        <v>104</v>
      </c>
      <c r="K2849">
        <v>1</v>
      </c>
      <c r="L2849">
        <v>2599</v>
      </c>
      <c r="M2849" s="1">
        <v>45648</v>
      </c>
      <c r="N2849" t="s">
        <v>42</v>
      </c>
    </row>
    <row r="2850" spans="1:14" x14ac:dyDescent="0.3">
      <c r="A2850" t="s">
        <v>5636</v>
      </c>
      <c r="B2850" t="s">
        <v>5637</v>
      </c>
      <c r="C2850" t="s">
        <v>45</v>
      </c>
      <c r="D2850" t="s">
        <v>53</v>
      </c>
      <c r="E2850" t="s">
        <v>34</v>
      </c>
      <c r="F2850">
        <v>4528</v>
      </c>
      <c r="G2850">
        <v>15</v>
      </c>
      <c r="H2850">
        <v>3849</v>
      </c>
      <c r="I2850">
        <v>4.5</v>
      </c>
      <c r="J2850">
        <v>729</v>
      </c>
      <c r="K2850">
        <v>1</v>
      </c>
      <c r="L2850">
        <v>3849</v>
      </c>
      <c r="M2850" s="1">
        <v>45873</v>
      </c>
      <c r="N2850" t="s">
        <v>38</v>
      </c>
    </row>
    <row r="2851" spans="1:14" x14ac:dyDescent="0.3">
      <c r="A2851" t="s">
        <v>5638</v>
      </c>
      <c r="B2851" t="s">
        <v>5639</v>
      </c>
      <c r="C2851" t="s">
        <v>16</v>
      </c>
      <c r="D2851" t="s">
        <v>53</v>
      </c>
      <c r="E2851" t="s">
        <v>74</v>
      </c>
      <c r="F2851">
        <v>8052</v>
      </c>
      <c r="G2851">
        <v>15</v>
      </c>
      <c r="H2851">
        <v>6844</v>
      </c>
      <c r="I2851">
        <v>4.5999999999999996</v>
      </c>
      <c r="J2851">
        <v>60</v>
      </c>
      <c r="K2851">
        <v>2</v>
      </c>
      <c r="L2851">
        <v>13688</v>
      </c>
      <c r="M2851" s="1">
        <v>45865</v>
      </c>
      <c r="N2851" t="s">
        <v>102</v>
      </c>
    </row>
    <row r="2852" spans="1:14" x14ac:dyDescent="0.3">
      <c r="A2852" t="s">
        <v>5640</v>
      </c>
      <c r="B2852" t="s">
        <v>5641</v>
      </c>
      <c r="C2852" t="s">
        <v>57</v>
      </c>
      <c r="D2852" t="s">
        <v>17</v>
      </c>
      <c r="E2852" t="s">
        <v>18</v>
      </c>
      <c r="F2852">
        <v>4915</v>
      </c>
      <c r="G2852">
        <v>30</v>
      </c>
      <c r="H2852">
        <v>3440</v>
      </c>
      <c r="I2852">
        <v>3.1</v>
      </c>
      <c r="J2852">
        <v>111</v>
      </c>
      <c r="K2852">
        <v>1</v>
      </c>
      <c r="L2852">
        <v>3440</v>
      </c>
      <c r="M2852" s="1">
        <v>45971</v>
      </c>
      <c r="N2852" t="s">
        <v>19</v>
      </c>
    </row>
    <row r="2853" spans="1:14" x14ac:dyDescent="0.3">
      <c r="A2853" t="s">
        <v>5642</v>
      </c>
      <c r="B2853" t="s">
        <v>5643</v>
      </c>
      <c r="C2853" t="s">
        <v>88</v>
      </c>
      <c r="D2853" t="s">
        <v>28</v>
      </c>
      <c r="E2853" t="s">
        <v>34</v>
      </c>
      <c r="F2853">
        <v>8964</v>
      </c>
      <c r="G2853">
        <v>10</v>
      </c>
      <c r="H2853">
        <v>8068</v>
      </c>
      <c r="I2853">
        <v>4.0999999999999996</v>
      </c>
      <c r="J2853">
        <v>339</v>
      </c>
      <c r="K2853">
        <v>1</v>
      </c>
      <c r="L2853">
        <v>8068</v>
      </c>
      <c r="M2853" s="1">
        <v>45915</v>
      </c>
      <c r="N2853" t="s">
        <v>189</v>
      </c>
    </row>
    <row r="2854" spans="1:14" x14ac:dyDescent="0.3">
      <c r="A2854" t="s">
        <v>5644</v>
      </c>
      <c r="B2854" t="s">
        <v>5645</v>
      </c>
      <c r="C2854" t="s">
        <v>52</v>
      </c>
      <c r="D2854" t="s">
        <v>109</v>
      </c>
      <c r="E2854" t="s">
        <v>34</v>
      </c>
      <c r="F2854">
        <v>1980</v>
      </c>
      <c r="G2854">
        <v>25</v>
      </c>
      <c r="H2854">
        <v>1485</v>
      </c>
      <c r="I2854">
        <v>4.5</v>
      </c>
      <c r="J2854">
        <v>40</v>
      </c>
      <c r="K2854">
        <v>1</v>
      </c>
      <c r="L2854">
        <v>1485</v>
      </c>
      <c r="M2854" s="1">
        <v>45526</v>
      </c>
      <c r="N2854" t="s">
        <v>49</v>
      </c>
    </row>
    <row r="2855" spans="1:14" x14ac:dyDescent="0.3">
      <c r="A2855" t="s">
        <v>5646</v>
      </c>
      <c r="B2855" t="s">
        <v>5647</v>
      </c>
      <c r="C2855" t="s">
        <v>32</v>
      </c>
      <c r="D2855" t="s">
        <v>23</v>
      </c>
      <c r="E2855" t="s">
        <v>34</v>
      </c>
      <c r="F2855">
        <v>1906</v>
      </c>
      <c r="G2855">
        <v>20</v>
      </c>
      <c r="H2855">
        <v>1525</v>
      </c>
      <c r="I2855">
        <v>4.3</v>
      </c>
      <c r="J2855">
        <v>334</v>
      </c>
      <c r="K2855">
        <v>1</v>
      </c>
      <c r="L2855">
        <v>1525</v>
      </c>
      <c r="M2855" s="1">
        <v>45893</v>
      </c>
      <c r="N2855" t="s">
        <v>24</v>
      </c>
    </row>
    <row r="2856" spans="1:14" x14ac:dyDescent="0.3">
      <c r="A2856" t="s">
        <v>5648</v>
      </c>
      <c r="B2856" t="s">
        <v>5649</v>
      </c>
      <c r="C2856" t="s">
        <v>16</v>
      </c>
      <c r="D2856" t="s">
        <v>41</v>
      </c>
      <c r="E2856" t="s">
        <v>34</v>
      </c>
      <c r="F2856">
        <v>2437</v>
      </c>
      <c r="G2856">
        <v>15</v>
      </c>
      <c r="H2856">
        <v>2071</v>
      </c>
      <c r="I2856">
        <v>3.5</v>
      </c>
      <c r="J2856">
        <v>144</v>
      </c>
      <c r="K2856">
        <v>1</v>
      </c>
      <c r="L2856">
        <v>2071</v>
      </c>
      <c r="M2856" s="1">
        <v>45902</v>
      </c>
      <c r="N2856" t="s">
        <v>91</v>
      </c>
    </row>
    <row r="2857" spans="1:14" x14ac:dyDescent="0.3">
      <c r="A2857" t="s">
        <v>5650</v>
      </c>
      <c r="B2857" t="s">
        <v>5651</v>
      </c>
      <c r="C2857" t="s">
        <v>16</v>
      </c>
      <c r="D2857" t="s">
        <v>33</v>
      </c>
      <c r="E2857" t="s">
        <v>34</v>
      </c>
      <c r="F2857">
        <v>3336</v>
      </c>
      <c r="G2857">
        <v>0</v>
      </c>
      <c r="H2857">
        <v>3336</v>
      </c>
      <c r="I2857">
        <v>3.5</v>
      </c>
      <c r="J2857">
        <v>437</v>
      </c>
      <c r="K2857">
        <v>1</v>
      </c>
      <c r="L2857">
        <v>3336</v>
      </c>
      <c r="M2857" s="1">
        <v>45535</v>
      </c>
      <c r="N2857" t="s">
        <v>141</v>
      </c>
    </row>
    <row r="2858" spans="1:14" x14ac:dyDescent="0.3">
      <c r="A2858" t="s">
        <v>5652</v>
      </c>
      <c r="B2858" t="s">
        <v>5653</v>
      </c>
      <c r="C2858" t="s">
        <v>32</v>
      </c>
      <c r="D2858" t="s">
        <v>41</v>
      </c>
      <c r="E2858" t="s">
        <v>34</v>
      </c>
      <c r="F2858">
        <v>1008</v>
      </c>
      <c r="G2858">
        <v>20</v>
      </c>
      <c r="H2858">
        <v>806</v>
      </c>
      <c r="I2858">
        <v>4</v>
      </c>
      <c r="J2858">
        <v>299</v>
      </c>
      <c r="K2858">
        <v>1</v>
      </c>
      <c r="L2858">
        <v>806</v>
      </c>
      <c r="M2858" s="1">
        <v>45956</v>
      </c>
      <c r="N2858" t="s">
        <v>78</v>
      </c>
    </row>
    <row r="2859" spans="1:14" x14ac:dyDescent="0.3">
      <c r="A2859" t="s">
        <v>5654</v>
      </c>
      <c r="B2859" t="s">
        <v>5655</v>
      </c>
      <c r="C2859" t="s">
        <v>45</v>
      </c>
      <c r="D2859" t="s">
        <v>46</v>
      </c>
      <c r="E2859" t="s">
        <v>74</v>
      </c>
      <c r="F2859">
        <v>2368</v>
      </c>
      <c r="G2859">
        <v>0</v>
      </c>
      <c r="H2859">
        <v>2368</v>
      </c>
      <c r="I2859">
        <v>3.9</v>
      </c>
      <c r="J2859">
        <v>117</v>
      </c>
      <c r="K2859">
        <v>1</v>
      </c>
      <c r="L2859">
        <v>2368</v>
      </c>
      <c r="M2859" s="1">
        <v>45405</v>
      </c>
      <c r="N2859" t="s">
        <v>78</v>
      </c>
    </row>
    <row r="2860" spans="1:14" x14ac:dyDescent="0.3">
      <c r="A2860" t="s">
        <v>5656</v>
      </c>
      <c r="B2860" t="s">
        <v>5657</v>
      </c>
      <c r="C2860" t="s">
        <v>52</v>
      </c>
      <c r="D2860" t="s">
        <v>23</v>
      </c>
      <c r="E2860" t="s">
        <v>34</v>
      </c>
      <c r="F2860">
        <v>1366</v>
      </c>
      <c r="G2860">
        <v>40</v>
      </c>
      <c r="H2860">
        <v>820</v>
      </c>
      <c r="I2860">
        <v>3.9</v>
      </c>
      <c r="J2860">
        <v>102</v>
      </c>
      <c r="K2860">
        <v>1</v>
      </c>
      <c r="L2860">
        <v>820</v>
      </c>
      <c r="M2860" s="1">
        <v>45556</v>
      </c>
      <c r="N2860" t="s">
        <v>141</v>
      </c>
    </row>
    <row r="2861" spans="1:14" x14ac:dyDescent="0.3">
      <c r="A2861" t="s">
        <v>5658</v>
      </c>
      <c r="B2861" t="s">
        <v>5659</v>
      </c>
      <c r="C2861" t="s">
        <v>116</v>
      </c>
      <c r="D2861" t="s">
        <v>23</v>
      </c>
      <c r="E2861" t="s">
        <v>18</v>
      </c>
      <c r="F2861">
        <v>799</v>
      </c>
      <c r="G2861">
        <v>0</v>
      </c>
      <c r="H2861">
        <v>799</v>
      </c>
      <c r="I2861">
        <v>3.4</v>
      </c>
      <c r="J2861">
        <v>417</v>
      </c>
      <c r="K2861">
        <v>1</v>
      </c>
      <c r="L2861">
        <v>799</v>
      </c>
      <c r="M2861" s="1">
        <v>45435</v>
      </c>
      <c r="N2861" t="s">
        <v>42</v>
      </c>
    </row>
    <row r="2862" spans="1:14" x14ac:dyDescent="0.3">
      <c r="A2862" t="s">
        <v>5660</v>
      </c>
      <c r="B2862" t="s">
        <v>247</v>
      </c>
      <c r="C2862" t="s">
        <v>52</v>
      </c>
      <c r="D2862" t="s">
        <v>109</v>
      </c>
      <c r="E2862" t="s">
        <v>161</v>
      </c>
      <c r="F2862">
        <v>2786</v>
      </c>
      <c r="G2862">
        <v>40</v>
      </c>
      <c r="H2862">
        <v>1672</v>
      </c>
      <c r="I2862">
        <v>4.0999999999999996</v>
      </c>
      <c r="J2862">
        <v>698</v>
      </c>
      <c r="K2862">
        <v>1</v>
      </c>
      <c r="L2862">
        <v>1672</v>
      </c>
      <c r="M2862" s="1">
        <v>45982</v>
      </c>
      <c r="N2862" t="s">
        <v>42</v>
      </c>
    </row>
    <row r="2863" spans="1:14" x14ac:dyDescent="0.3">
      <c r="A2863" t="s">
        <v>5661</v>
      </c>
      <c r="B2863" t="s">
        <v>5662</v>
      </c>
      <c r="C2863" t="s">
        <v>16</v>
      </c>
      <c r="D2863" t="s">
        <v>28</v>
      </c>
      <c r="E2863" t="s">
        <v>34</v>
      </c>
      <c r="F2863">
        <v>6042</v>
      </c>
      <c r="G2863">
        <v>30</v>
      </c>
      <c r="H2863">
        <v>4229</v>
      </c>
      <c r="I2863">
        <v>4.9000000000000004</v>
      </c>
      <c r="J2863">
        <v>122</v>
      </c>
      <c r="K2863">
        <v>4</v>
      </c>
      <c r="L2863">
        <v>16916</v>
      </c>
      <c r="M2863" s="1">
        <v>45542</v>
      </c>
      <c r="N2863" t="s">
        <v>71</v>
      </c>
    </row>
    <row r="2864" spans="1:14" x14ac:dyDescent="0.3">
      <c r="A2864" t="s">
        <v>5663</v>
      </c>
      <c r="B2864" t="s">
        <v>5664</v>
      </c>
      <c r="C2864" t="s">
        <v>52</v>
      </c>
      <c r="D2864" t="s">
        <v>23</v>
      </c>
      <c r="E2864" t="s">
        <v>34</v>
      </c>
      <c r="F2864">
        <v>1825</v>
      </c>
      <c r="G2864">
        <v>70</v>
      </c>
      <c r="H2864">
        <v>548</v>
      </c>
      <c r="I2864">
        <v>3.5</v>
      </c>
      <c r="J2864">
        <v>491</v>
      </c>
      <c r="K2864">
        <v>5</v>
      </c>
      <c r="L2864">
        <v>2740</v>
      </c>
      <c r="M2864" s="1">
        <v>45852</v>
      </c>
      <c r="N2864" t="s">
        <v>58</v>
      </c>
    </row>
    <row r="2865" spans="1:14" x14ac:dyDescent="0.3">
      <c r="A2865" t="s">
        <v>5665</v>
      </c>
      <c r="B2865" t="s">
        <v>5666</v>
      </c>
      <c r="C2865" t="s">
        <v>52</v>
      </c>
      <c r="D2865" t="s">
        <v>17</v>
      </c>
      <c r="E2865" t="s">
        <v>18</v>
      </c>
      <c r="F2865">
        <v>5301</v>
      </c>
      <c r="G2865">
        <v>30</v>
      </c>
      <c r="H2865">
        <v>3711</v>
      </c>
      <c r="I2865">
        <v>4</v>
      </c>
      <c r="J2865">
        <v>243</v>
      </c>
      <c r="K2865">
        <v>2</v>
      </c>
      <c r="L2865">
        <v>7422</v>
      </c>
      <c r="M2865" s="1">
        <v>45416</v>
      </c>
      <c r="N2865" t="s">
        <v>168</v>
      </c>
    </row>
    <row r="2866" spans="1:14" x14ac:dyDescent="0.3">
      <c r="A2866" t="s">
        <v>5667</v>
      </c>
      <c r="B2866" t="s">
        <v>5668</v>
      </c>
      <c r="C2866" t="s">
        <v>88</v>
      </c>
      <c r="D2866" t="s">
        <v>109</v>
      </c>
      <c r="E2866" t="s">
        <v>18</v>
      </c>
      <c r="F2866">
        <v>1519</v>
      </c>
      <c r="G2866">
        <v>20</v>
      </c>
      <c r="H2866">
        <v>1215</v>
      </c>
      <c r="I2866">
        <v>4.4000000000000004</v>
      </c>
      <c r="J2866">
        <v>239</v>
      </c>
      <c r="K2866">
        <v>1</v>
      </c>
      <c r="L2866">
        <v>1215</v>
      </c>
      <c r="M2866" s="1">
        <v>45934</v>
      </c>
      <c r="N2866" t="s">
        <v>71</v>
      </c>
    </row>
    <row r="2867" spans="1:14" x14ac:dyDescent="0.3">
      <c r="A2867" t="s">
        <v>5669</v>
      </c>
      <c r="B2867" t="s">
        <v>5670</v>
      </c>
      <c r="C2867" t="s">
        <v>37</v>
      </c>
      <c r="D2867" t="s">
        <v>17</v>
      </c>
      <c r="E2867" t="s">
        <v>34</v>
      </c>
      <c r="F2867">
        <v>7178</v>
      </c>
      <c r="G2867">
        <v>25</v>
      </c>
      <c r="H2867">
        <v>5384</v>
      </c>
      <c r="I2867">
        <v>3.3</v>
      </c>
      <c r="J2867">
        <v>451</v>
      </c>
      <c r="K2867">
        <v>2</v>
      </c>
      <c r="L2867">
        <v>10768</v>
      </c>
      <c r="M2867" s="1">
        <v>45736</v>
      </c>
      <c r="N2867" t="s">
        <v>141</v>
      </c>
    </row>
    <row r="2868" spans="1:14" x14ac:dyDescent="0.3">
      <c r="A2868" t="s">
        <v>5671</v>
      </c>
      <c r="B2868" t="s">
        <v>5672</v>
      </c>
      <c r="C2868" t="s">
        <v>116</v>
      </c>
      <c r="D2868" t="s">
        <v>17</v>
      </c>
      <c r="E2868" t="s">
        <v>18</v>
      </c>
      <c r="F2868">
        <v>5672</v>
      </c>
      <c r="G2868">
        <v>30</v>
      </c>
      <c r="H2868">
        <v>3970</v>
      </c>
      <c r="I2868">
        <v>4.0999999999999996</v>
      </c>
      <c r="J2868">
        <v>265</v>
      </c>
      <c r="K2868">
        <v>1</v>
      </c>
      <c r="L2868">
        <v>3970</v>
      </c>
      <c r="M2868" s="1">
        <v>45643</v>
      </c>
      <c r="N2868" t="s">
        <v>58</v>
      </c>
    </row>
    <row r="2869" spans="1:14" x14ac:dyDescent="0.3">
      <c r="A2869" t="s">
        <v>5673</v>
      </c>
      <c r="B2869" t="s">
        <v>5674</v>
      </c>
      <c r="C2869" t="s">
        <v>52</v>
      </c>
      <c r="D2869" t="s">
        <v>53</v>
      </c>
      <c r="E2869" t="s">
        <v>34</v>
      </c>
      <c r="F2869">
        <v>2222</v>
      </c>
      <c r="G2869">
        <v>20</v>
      </c>
      <c r="H2869">
        <v>1778</v>
      </c>
      <c r="I2869">
        <v>4.5999999999999996</v>
      </c>
      <c r="J2869">
        <v>161</v>
      </c>
      <c r="K2869">
        <v>1</v>
      </c>
      <c r="L2869">
        <v>1778</v>
      </c>
      <c r="M2869" s="1">
        <v>45889</v>
      </c>
      <c r="N2869" t="s">
        <v>141</v>
      </c>
    </row>
    <row r="2870" spans="1:14" x14ac:dyDescent="0.3">
      <c r="A2870" t="s">
        <v>5675</v>
      </c>
      <c r="B2870" t="s">
        <v>5676</v>
      </c>
      <c r="C2870" t="s">
        <v>116</v>
      </c>
      <c r="D2870" t="s">
        <v>33</v>
      </c>
      <c r="E2870" t="s">
        <v>18</v>
      </c>
      <c r="F2870">
        <v>3308</v>
      </c>
      <c r="G2870">
        <v>20</v>
      </c>
      <c r="H2870">
        <v>2646</v>
      </c>
      <c r="I2870">
        <v>3.6</v>
      </c>
      <c r="J2870">
        <v>36</v>
      </c>
      <c r="K2870">
        <v>1</v>
      </c>
      <c r="L2870">
        <v>2646</v>
      </c>
      <c r="M2870" s="1">
        <v>45992</v>
      </c>
      <c r="N2870" t="s">
        <v>64</v>
      </c>
    </row>
    <row r="2871" spans="1:14" x14ac:dyDescent="0.3">
      <c r="A2871" t="s">
        <v>5677</v>
      </c>
      <c r="B2871" t="s">
        <v>5678</v>
      </c>
      <c r="C2871" t="s">
        <v>52</v>
      </c>
      <c r="D2871" t="s">
        <v>41</v>
      </c>
      <c r="E2871" t="s">
        <v>34</v>
      </c>
      <c r="F2871">
        <v>852</v>
      </c>
      <c r="G2871">
        <v>40</v>
      </c>
      <c r="H2871">
        <v>511</v>
      </c>
      <c r="I2871">
        <v>4.2</v>
      </c>
      <c r="J2871">
        <v>120</v>
      </c>
      <c r="K2871">
        <v>1</v>
      </c>
      <c r="L2871">
        <v>511</v>
      </c>
      <c r="M2871" s="1">
        <v>45519</v>
      </c>
      <c r="N2871" t="s">
        <v>75</v>
      </c>
    </row>
    <row r="2872" spans="1:14" x14ac:dyDescent="0.3">
      <c r="A2872" t="s">
        <v>5679</v>
      </c>
      <c r="B2872" t="s">
        <v>5680</v>
      </c>
      <c r="C2872" t="s">
        <v>16</v>
      </c>
      <c r="D2872" t="s">
        <v>109</v>
      </c>
      <c r="E2872" t="s">
        <v>161</v>
      </c>
      <c r="F2872">
        <v>3141</v>
      </c>
      <c r="G2872">
        <v>0</v>
      </c>
      <c r="H2872">
        <v>3141</v>
      </c>
      <c r="I2872">
        <v>4.5999999999999996</v>
      </c>
      <c r="J2872">
        <v>555</v>
      </c>
      <c r="K2872">
        <v>1</v>
      </c>
      <c r="L2872">
        <v>3141</v>
      </c>
      <c r="M2872" s="1">
        <v>45379</v>
      </c>
      <c r="N2872" t="s">
        <v>49</v>
      </c>
    </row>
    <row r="2873" spans="1:14" x14ac:dyDescent="0.3">
      <c r="A2873" t="s">
        <v>5681</v>
      </c>
      <c r="B2873" t="s">
        <v>5682</v>
      </c>
      <c r="C2873" t="s">
        <v>45</v>
      </c>
      <c r="D2873" t="s">
        <v>109</v>
      </c>
      <c r="E2873" t="s">
        <v>161</v>
      </c>
      <c r="F2873">
        <v>2081</v>
      </c>
      <c r="G2873">
        <v>30</v>
      </c>
      <c r="H2873">
        <v>1457</v>
      </c>
      <c r="I2873">
        <v>5</v>
      </c>
      <c r="J2873">
        <v>109</v>
      </c>
      <c r="K2873">
        <v>2</v>
      </c>
      <c r="L2873">
        <v>2914</v>
      </c>
      <c r="M2873" s="1">
        <v>45835</v>
      </c>
      <c r="N2873" t="s">
        <v>168</v>
      </c>
    </row>
    <row r="2874" spans="1:14" x14ac:dyDescent="0.3">
      <c r="A2874" t="s">
        <v>5683</v>
      </c>
      <c r="B2874" t="s">
        <v>2873</v>
      </c>
      <c r="C2874" t="s">
        <v>57</v>
      </c>
      <c r="D2874" t="s">
        <v>23</v>
      </c>
      <c r="E2874" t="s">
        <v>18</v>
      </c>
      <c r="F2874">
        <v>919</v>
      </c>
      <c r="G2874">
        <v>30</v>
      </c>
      <c r="H2874">
        <v>643</v>
      </c>
      <c r="I2874">
        <v>4.0999999999999996</v>
      </c>
      <c r="J2874">
        <v>292</v>
      </c>
      <c r="K2874">
        <v>4</v>
      </c>
      <c r="L2874">
        <v>2572</v>
      </c>
      <c r="M2874" s="1">
        <v>45533</v>
      </c>
      <c r="N2874" t="s">
        <v>91</v>
      </c>
    </row>
    <row r="2875" spans="1:14" x14ac:dyDescent="0.3">
      <c r="A2875" t="s">
        <v>5684</v>
      </c>
      <c r="B2875" t="s">
        <v>5685</v>
      </c>
      <c r="C2875" t="s">
        <v>52</v>
      </c>
      <c r="D2875" t="s">
        <v>46</v>
      </c>
      <c r="E2875" t="s">
        <v>74</v>
      </c>
      <c r="F2875">
        <v>7966</v>
      </c>
      <c r="G2875">
        <v>30</v>
      </c>
      <c r="H2875">
        <v>5576</v>
      </c>
      <c r="I2875">
        <v>3.7</v>
      </c>
      <c r="J2875">
        <v>877</v>
      </c>
      <c r="K2875">
        <v>1</v>
      </c>
      <c r="L2875">
        <v>5576</v>
      </c>
      <c r="M2875" s="1">
        <v>45623</v>
      </c>
      <c r="N2875" t="s">
        <v>64</v>
      </c>
    </row>
    <row r="2876" spans="1:14" x14ac:dyDescent="0.3">
      <c r="A2876" t="s">
        <v>5686</v>
      </c>
      <c r="B2876" t="s">
        <v>5687</v>
      </c>
      <c r="C2876" t="s">
        <v>37</v>
      </c>
      <c r="D2876" t="s">
        <v>109</v>
      </c>
      <c r="E2876" t="s">
        <v>18</v>
      </c>
      <c r="F2876">
        <v>2157</v>
      </c>
      <c r="G2876">
        <v>20</v>
      </c>
      <c r="H2876">
        <v>1726</v>
      </c>
      <c r="I2876">
        <v>3.2</v>
      </c>
      <c r="J2876">
        <v>394</v>
      </c>
      <c r="K2876">
        <v>1</v>
      </c>
      <c r="L2876">
        <v>1726</v>
      </c>
      <c r="M2876" s="1">
        <v>45793</v>
      </c>
      <c r="N2876" t="s">
        <v>91</v>
      </c>
    </row>
    <row r="2877" spans="1:14" x14ac:dyDescent="0.3">
      <c r="A2877" t="s">
        <v>5688</v>
      </c>
      <c r="B2877" t="s">
        <v>5689</v>
      </c>
      <c r="C2877" t="s">
        <v>45</v>
      </c>
      <c r="D2877" t="s">
        <v>17</v>
      </c>
      <c r="E2877" t="s">
        <v>34</v>
      </c>
      <c r="F2877">
        <v>4994</v>
      </c>
      <c r="G2877">
        <v>40</v>
      </c>
      <c r="H2877">
        <v>2996</v>
      </c>
      <c r="I2877">
        <v>3.7</v>
      </c>
      <c r="J2877">
        <v>51</v>
      </c>
      <c r="K2877">
        <v>2</v>
      </c>
      <c r="L2877">
        <v>5992</v>
      </c>
      <c r="M2877" s="1">
        <v>45361</v>
      </c>
      <c r="N2877" t="s">
        <v>54</v>
      </c>
    </row>
    <row r="2878" spans="1:14" x14ac:dyDescent="0.3">
      <c r="A2878" t="s">
        <v>5690</v>
      </c>
      <c r="B2878" t="s">
        <v>5691</v>
      </c>
      <c r="C2878" t="s">
        <v>27</v>
      </c>
      <c r="D2878" t="s">
        <v>28</v>
      </c>
      <c r="E2878" t="s">
        <v>18</v>
      </c>
      <c r="F2878">
        <v>1517</v>
      </c>
      <c r="G2878">
        <v>20</v>
      </c>
      <c r="H2878">
        <v>1214</v>
      </c>
      <c r="I2878">
        <v>3.4</v>
      </c>
      <c r="J2878">
        <v>19</v>
      </c>
      <c r="K2878">
        <v>5</v>
      </c>
      <c r="L2878">
        <v>6070</v>
      </c>
      <c r="M2878" s="1">
        <v>45758</v>
      </c>
      <c r="N2878" t="s">
        <v>61</v>
      </c>
    </row>
    <row r="2879" spans="1:14" x14ac:dyDescent="0.3">
      <c r="A2879" t="s">
        <v>5692</v>
      </c>
      <c r="B2879" t="s">
        <v>5693</v>
      </c>
      <c r="C2879" t="s">
        <v>116</v>
      </c>
      <c r="D2879" t="s">
        <v>33</v>
      </c>
      <c r="E2879" t="s">
        <v>34</v>
      </c>
      <c r="F2879">
        <v>3464</v>
      </c>
      <c r="G2879">
        <v>20</v>
      </c>
      <c r="H2879">
        <v>2771</v>
      </c>
      <c r="I2879">
        <v>5</v>
      </c>
      <c r="J2879">
        <v>90</v>
      </c>
      <c r="K2879">
        <v>1</v>
      </c>
      <c r="L2879">
        <v>2771</v>
      </c>
      <c r="M2879" s="1">
        <v>45456</v>
      </c>
      <c r="N2879" t="s">
        <v>102</v>
      </c>
    </row>
    <row r="2880" spans="1:14" x14ac:dyDescent="0.3">
      <c r="A2880" t="s">
        <v>5694</v>
      </c>
      <c r="B2880" t="s">
        <v>5695</v>
      </c>
      <c r="C2880" t="s">
        <v>88</v>
      </c>
      <c r="D2880" t="s">
        <v>17</v>
      </c>
      <c r="E2880" t="s">
        <v>18</v>
      </c>
      <c r="F2880">
        <v>1329</v>
      </c>
      <c r="G2880">
        <v>25</v>
      </c>
      <c r="H2880">
        <v>997</v>
      </c>
      <c r="I2880">
        <v>4.5</v>
      </c>
      <c r="J2880">
        <v>468</v>
      </c>
      <c r="K2880">
        <v>1</v>
      </c>
      <c r="L2880">
        <v>997</v>
      </c>
      <c r="M2880" s="1">
        <v>45547</v>
      </c>
      <c r="N2880" t="s">
        <v>78</v>
      </c>
    </row>
    <row r="2881" spans="1:14" x14ac:dyDescent="0.3">
      <c r="A2881" t="s">
        <v>5696</v>
      </c>
      <c r="B2881" t="s">
        <v>5697</v>
      </c>
      <c r="C2881" t="s">
        <v>45</v>
      </c>
      <c r="D2881" t="s">
        <v>46</v>
      </c>
      <c r="E2881" t="s">
        <v>161</v>
      </c>
      <c r="F2881">
        <v>3772</v>
      </c>
      <c r="G2881">
        <v>25</v>
      </c>
      <c r="H2881">
        <v>2829</v>
      </c>
      <c r="I2881">
        <v>3.5</v>
      </c>
      <c r="J2881">
        <v>60</v>
      </c>
      <c r="K2881">
        <v>4</v>
      </c>
      <c r="L2881">
        <v>11316</v>
      </c>
      <c r="M2881" s="1">
        <v>45467</v>
      </c>
      <c r="N2881" t="s">
        <v>29</v>
      </c>
    </row>
    <row r="2882" spans="1:14" x14ac:dyDescent="0.3">
      <c r="A2882" t="s">
        <v>5698</v>
      </c>
      <c r="B2882" t="s">
        <v>5699</v>
      </c>
      <c r="C2882" t="s">
        <v>37</v>
      </c>
      <c r="D2882" t="s">
        <v>17</v>
      </c>
      <c r="E2882" t="s">
        <v>18</v>
      </c>
      <c r="F2882">
        <v>2876</v>
      </c>
      <c r="G2882">
        <v>25</v>
      </c>
      <c r="H2882">
        <v>2157</v>
      </c>
      <c r="I2882">
        <v>3.7</v>
      </c>
      <c r="J2882">
        <v>421</v>
      </c>
      <c r="K2882">
        <v>2</v>
      </c>
      <c r="L2882">
        <v>4314</v>
      </c>
      <c r="M2882" s="1">
        <v>45653</v>
      </c>
      <c r="N2882" t="s">
        <v>38</v>
      </c>
    </row>
    <row r="2883" spans="1:14" x14ac:dyDescent="0.3">
      <c r="A2883" t="s">
        <v>5700</v>
      </c>
      <c r="B2883" t="s">
        <v>5701</v>
      </c>
      <c r="C2883" t="s">
        <v>116</v>
      </c>
      <c r="D2883" t="s">
        <v>46</v>
      </c>
      <c r="E2883" t="s">
        <v>18</v>
      </c>
      <c r="F2883">
        <v>9222</v>
      </c>
      <c r="G2883">
        <v>10</v>
      </c>
      <c r="H2883">
        <v>8300</v>
      </c>
      <c r="I2883">
        <v>4.0999999999999996</v>
      </c>
      <c r="J2883">
        <v>222</v>
      </c>
      <c r="K2883">
        <v>1</v>
      </c>
      <c r="L2883">
        <v>8300</v>
      </c>
      <c r="M2883" s="1">
        <v>45315</v>
      </c>
      <c r="N2883" t="s">
        <v>24</v>
      </c>
    </row>
    <row r="2884" spans="1:14" x14ac:dyDescent="0.3">
      <c r="A2884" t="s">
        <v>5702</v>
      </c>
      <c r="B2884" t="s">
        <v>834</v>
      </c>
      <c r="C2884" t="s">
        <v>37</v>
      </c>
      <c r="D2884" t="s">
        <v>53</v>
      </c>
      <c r="E2884" t="s">
        <v>34</v>
      </c>
      <c r="F2884">
        <v>7567</v>
      </c>
      <c r="G2884">
        <v>10</v>
      </c>
      <c r="H2884">
        <v>6810</v>
      </c>
      <c r="I2884">
        <v>4.5999999999999996</v>
      </c>
      <c r="J2884">
        <v>199</v>
      </c>
      <c r="K2884">
        <v>2</v>
      </c>
      <c r="L2884">
        <v>13620</v>
      </c>
      <c r="M2884" s="1">
        <v>45793</v>
      </c>
      <c r="N2884" t="s">
        <v>150</v>
      </c>
    </row>
    <row r="2885" spans="1:14" x14ac:dyDescent="0.3">
      <c r="A2885" t="s">
        <v>5703</v>
      </c>
      <c r="B2885" t="s">
        <v>5704</v>
      </c>
      <c r="C2885" t="s">
        <v>52</v>
      </c>
      <c r="D2885" t="s">
        <v>33</v>
      </c>
      <c r="E2885" t="s">
        <v>18</v>
      </c>
      <c r="F2885">
        <v>1433</v>
      </c>
      <c r="G2885">
        <v>25</v>
      </c>
      <c r="H2885">
        <v>1075</v>
      </c>
      <c r="I2885">
        <v>4.4000000000000004</v>
      </c>
      <c r="J2885">
        <v>566</v>
      </c>
      <c r="K2885">
        <v>1</v>
      </c>
      <c r="L2885">
        <v>1075</v>
      </c>
      <c r="M2885" s="1">
        <v>45631</v>
      </c>
      <c r="N2885" t="s">
        <v>19</v>
      </c>
    </row>
    <row r="2886" spans="1:14" x14ac:dyDescent="0.3">
      <c r="A2886" t="s">
        <v>5705</v>
      </c>
      <c r="B2886" t="s">
        <v>5706</v>
      </c>
      <c r="C2886" t="s">
        <v>57</v>
      </c>
      <c r="D2886" t="s">
        <v>23</v>
      </c>
      <c r="E2886" t="s">
        <v>18</v>
      </c>
      <c r="F2886">
        <v>1730</v>
      </c>
      <c r="G2886">
        <v>25</v>
      </c>
      <c r="H2886">
        <v>1298</v>
      </c>
      <c r="I2886">
        <v>4.3</v>
      </c>
      <c r="J2886">
        <v>153</v>
      </c>
      <c r="K2886">
        <v>1</v>
      </c>
      <c r="L2886">
        <v>1298</v>
      </c>
      <c r="M2886" s="1">
        <v>45554</v>
      </c>
      <c r="N2886" t="s">
        <v>58</v>
      </c>
    </row>
    <row r="2887" spans="1:14" x14ac:dyDescent="0.3">
      <c r="A2887" t="s">
        <v>5707</v>
      </c>
      <c r="B2887" t="s">
        <v>5708</v>
      </c>
      <c r="C2887" t="s">
        <v>116</v>
      </c>
      <c r="D2887" t="s">
        <v>17</v>
      </c>
      <c r="E2887" t="s">
        <v>18</v>
      </c>
      <c r="F2887">
        <v>1095</v>
      </c>
      <c r="G2887">
        <v>15</v>
      </c>
      <c r="H2887">
        <v>931</v>
      </c>
      <c r="I2887">
        <v>4.2</v>
      </c>
      <c r="J2887">
        <v>18</v>
      </c>
      <c r="K2887">
        <v>5</v>
      </c>
      <c r="L2887">
        <v>4655</v>
      </c>
      <c r="M2887" s="1">
        <v>45429</v>
      </c>
      <c r="N2887" t="s">
        <v>58</v>
      </c>
    </row>
    <row r="2888" spans="1:14" x14ac:dyDescent="0.3">
      <c r="A2888" t="s">
        <v>5709</v>
      </c>
      <c r="B2888" t="s">
        <v>5710</v>
      </c>
      <c r="C2888" t="s">
        <v>22</v>
      </c>
      <c r="D2888" t="s">
        <v>46</v>
      </c>
      <c r="E2888" t="s">
        <v>34</v>
      </c>
      <c r="F2888">
        <v>1843</v>
      </c>
      <c r="G2888">
        <v>30</v>
      </c>
      <c r="H2888">
        <v>1290</v>
      </c>
      <c r="I2888">
        <v>3.6</v>
      </c>
      <c r="J2888">
        <v>146</v>
      </c>
      <c r="K2888">
        <v>1</v>
      </c>
      <c r="L2888">
        <v>1290</v>
      </c>
      <c r="M2888" s="1">
        <v>45991</v>
      </c>
      <c r="N2888" t="s">
        <v>58</v>
      </c>
    </row>
    <row r="2889" spans="1:14" x14ac:dyDescent="0.3">
      <c r="A2889" t="s">
        <v>5711</v>
      </c>
      <c r="B2889" t="s">
        <v>5712</v>
      </c>
      <c r="C2889" t="s">
        <v>27</v>
      </c>
      <c r="D2889" t="s">
        <v>33</v>
      </c>
      <c r="E2889" t="s">
        <v>18</v>
      </c>
      <c r="F2889">
        <v>2570</v>
      </c>
      <c r="G2889">
        <v>30</v>
      </c>
      <c r="H2889">
        <v>1799</v>
      </c>
      <c r="I2889">
        <v>4.0999999999999996</v>
      </c>
      <c r="J2889">
        <v>107</v>
      </c>
      <c r="K2889">
        <v>2</v>
      </c>
      <c r="L2889">
        <v>3598</v>
      </c>
      <c r="M2889" s="1">
        <v>45865</v>
      </c>
      <c r="N2889" t="s">
        <v>61</v>
      </c>
    </row>
    <row r="2890" spans="1:14" x14ac:dyDescent="0.3">
      <c r="A2890" t="s">
        <v>5713</v>
      </c>
      <c r="B2890" t="s">
        <v>5714</v>
      </c>
      <c r="C2890" t="s">
        <v>52</v>
      </c>
      <c r="D2890" t="s">
        <v>17</v>
      </c>
      <c r="E2890" t="s">
        <v>18</v>
      </c>
      <c r="F2890">
        <v>4447</v>
      </c>
      <c r="G2890">
        <v>40</v>
      </c>
      <c r="H2890">
        <v>2668</v>
      </c>
      <c r="I2890">
        <v>4.0999999999999996</v>
      </c>
      <c r="J2890">
        <v>500</v>
      </c>
      <c r="K2890">
        <v>1</v>
      </c>
      <c r="L2890">
        <v>2668</v>
      </c>
      <c r="M2890" s="1">
        <v>45686</v>
      </c>
      <c r="N2890" t="s">
        <v>24</v>
      </c>
    </row>
    <row r="2891" spans="1:14" x14ac:dyDescent="0.3">
      <c r="A2891" t="s">
        <v>5715</v>
      </c>
      <c r="B2891" t="s">
        <v>5716</v>
      </c>
      <c r="C2891" t="s">
        <v>22</v>
      </c>
      <c r="D2891" t="s">
        <v>17</v>
      </c>
      <c r="E2891" t="s">
        <v>18</v>
      </c>
      <c r="F2891">
        <v>1201</v>
      </c>
      <c r="G2891">
        <v>15</v>
      </c>
      <c r="H2891">
        <v>1021</v>
      </c>
      <c r="I2891">
        <v>3.4</v>
      </c>
      <c r="J2891">
        <v>89</v>
      </c>
      <c r="K2891">
        <v>3</v>
      </c>
      <c r="L2891">
        <v>3063</v>
      </c>
      <c r="M2891" s="1">
        <v>45357</v>
      </c>
      <c r="N2891" t="s">
        <v>61</v>
      </c>
    </row>
    <row r="2892" spans="1:14" x14ac:dyDescent="0.3">
      <c r="A2892" t="s">
        <v>5717</v>
      </c>
      <c r="B2892" t="s">
        <v>5718</v>
      </c>
      <c r="C2892" t="s">
        <v>52</v>
      </c>
      <c r="D2892" t="s">
        <v>41</v>
      </c>
      <c r="E2892" t="s">
        <v>34</v>
      </c>
      <c r="F2892">
        <v>2291</v>
      </c>
      <c r="G2892">
        <v>0</v>
      </c>
      <c r="H2892">
        <v>2291</v>
      </c>
      <c r="I2892">
        <v>4.9000000000000004</v>
      </c>
      <c r="J2892">
        <v>181</v>
      </c>
      <c r="K2892">
        <v>1</v>
      </c>
      <c r="L2892">
        <v>2291</v>
      </c>
      <c r="M2892" s="1">
        <v>45589</v>
      </c>
      <c r="N2892" t="s">
        <v>49</v>
      </c>
    </row>
    <row r="2893" spans="1:14" x14ac:dyDescent="0.3">
      <c r="A2893" t="s">
        <v>5719</v>
      </c>
      <c r="B2893" t="s">
        <v>5720</v>
      </c>
      <c r="C2893" t="s">
        <v>57</v>
      </c>
      <c r="D2893" t="s">
        <v>23</v>
      </c>
      <c r="E2893" t="s">
        <v>34</v>
      </c>
      <c r="F2893">
        <v>4125</v>
      </c>
      <c r="G2893">
        <v>15</v>
      </c>
      <c r="H2893">
        <v>3506</v>
      </c>
      <c r="I2893">
        <v>3.8</v>
      </c>
      <c r="J2893">
        <v>90</v>
      </c>
      <c r="K2893">
        <v>4</v>
      </c>
      <c r="L2893">
        <v>14024</v>
      </c>
      <c r="M2893" s="1">
        <v>46001</v>
      </c>
      <c r="N2893" t="s">
        <v>85</v>
      </c>
    </row>
    <row r="2894" spans="1:14" x14ac:dyDescent="0.3">
      <c r="A2894" t="s">
        <v>5721</v>
      </c>
      <c r="B2894" t="s">
        <v>5722</v>
      </c>
      <c r="C2894" t="s">
        <v>45</v>
      </c>
      <c r="D2894" t="s">
        <v>46</v>
      </c>
      <c r="E2894" t="s">
        <v>161</v>
      </c>
      <c r="F2894">
        <v>3061</v>
      </c>
      <c r="G2894">
        <v>10</v>
      </c>
      <c r="H2894">
        <v>2755</v>
      </c>
      <c r="I2894">
        <v>3.4</v>
      </c>
      <c r="J2894">
        <v>507</v>
      </c>
      <c r="K2894">
        <v>1</v>
      </c>
      <c r="L2894">
        <v>2755</v>
      </c>
      <c r="M2894" s="1">
        <v>45310</v>
      </c>
      <c r="N2894" t="s">
        <v>150</v>
      </c>
    </row>
    <row r="2895" spans="1:14" x14ac:dyDescent="0.3">
      <c r="A2895" t="s">
        <v>5723</v>
      </c>
      <c r="B2895" t="s">
        <v>5724</v>
      </c>
      <c r="C2895" t="s">
        <v>32</v>
      </c>
      <c r="D2895" t="s">
        <v>17</v>
      </c>
      <c r="E2895" t="s">
        <v>18</v>
      </c>
      <c r="F2895">
        <v>3692</v>
      </c>
      <c r="G2895">
        <v>40</v>
      </c>
      <c r="H2895">
        <v>2215</v>
      </c>
      <c r="I2895">
        <v>3.9</v>
      </c>
      <c r="J2895">
        <v>65</v>
      </c>
      <c r="K2895">
        <v>1</v>
      </c>
      <c r="L2895">
        <v>2215</v>
      </c>
      <c r="M2895" s="1">
        <v>45455</v>
      </c>
      <c r="N2895" t="s">
        <v>75</v>
      </c>
    </row>
    <row r="2896" spans="1:14" x14ac:dyDescent="0.3">
      <c r="A2896" t="s">
        <v>5725</v>
      </c>
      <c r="B2896" t="s">
        <v>5726</v>
      </c>
      <c r="C2896" t="s">
        <v>37</v>
      </c>
      <c r="D2896" t="s">
        <v>109</v>
      </c>
      <c r="E2896" t="s">
        <v>34</v>
      </c>
      <c r="F2896">
        <v>3061</v>
      </c>
      <c r="G2896">
        <v>40</v>
      </c>
      <c r="H2896">
        <v>1837</v>
      </c>
      <c r="I2896">
        <v>4</v>
      </c>
      <c r="J2896">
        <v>49</v>
      </c>
      <c r="K2896">
        <v>5</v>
      </c>
      <c r="L2896">
        <v>9185</v>
      </c>
      <c r="M2896" s="1">
        <v>45955</v>
      </c>
      <c r="N2896" t="s">
        <v>91</v>
      </c>
    </row>
    <row r="2897" spans="1:14" x14ac:dyDescent="0.3">
      <c r="A2897" t="s">
        <v>5727</v>
      </c>
      <c r="B2897" t="s">
        <v>5728</v>
      </c>
      <c r="C2897" t="s">
        <v>57</v>
      </c>
      <c r="D2897" t="s">
        <v>28</v>
      </c>
      <c r="E2897" t="s">
        <v>34</v>
      </c>
      <c r="F2897">
        <v>8810</v>
      </c>
      <c r="G2897">
        <v>30</v>
      </c>
      <c r="H2897">
        <v>6167</v>
      </c>
      <c r="I2897">
        <v>4.0999999999999996</v>
      </c>
      <c r="J2897">
        <v>272</v>
      </c>
      <c r="K2897">
        <v>1</v>
      </c>
      <c r="L2897">
        <v>6167</v>
      </c>
      <c r="M2897" s="1">
        <v>45706</v>
      </c>
      <c r="N2897" t="s">
        <v>85</v>
      </c>
    </row>
    <row r="2898" spans="1:14" x14ac:dyDescent="0.3">
      <c r="A2898" t="s">
        <v>5729</v>
      </c>
      <c r="B2898" t="s">
        <v>5730</v>
      </c>
      <c r="C2898" t="s">
        <v>45</v>
      </c>
      <c r="D2898" t="s">
        <v>33</v>
      </c>
      <c r="E2898" t="s">
        <v>18</v>
      </c>
      <c r="F2898">
        <v>3950</v>
      </c>
      <c r="G2898">
        <v>10</v>
      </c>
      <c r="H2898">
        <v>3555</v>
      </c>
      <c r="I2898">
        <v>4</v>
      </c>
      <c r="J2898">
        <v>20</v>
      </c>
      <c r="K2898">
        <v>3</v>
      </c>
      <c r="L2898">
        <v>10665</v>
      </c>
      <c r="M2898" s="1">
        <v>45454</v>
      </c>
      <c r="N2898" t="s">
        <v>49</v>
      </c>
    </row>
    <row r="2899" spans="1:14" x14ac:dyDescent="0.3">
      <c r="A2899" t="s">
        <v>5731</v>
      </c>
      <c r="B2899" t="s">
        <v>5732</v>
      </c>
      <c r="C2899" t="s">
        <v>116</v>
      </c>
      <c r="D2899" t="s">
        <v>53</v>
      </c>
      <c r="E2899" t="s">
        <v>34</v>
      </c>
      <c r="F2899">
        <v>6558</v>
      </c>
      <c r="G2899">
        <v>25</v>
      </c>
      <c r="H2899">
        <v>4918</v>
      </c>
      <c r="I2899">
        <v>4.0999999999999996</v>
      </c>
      <c r="J2899">
        <v>281</v>
      </c>
      <c r="K2899">
        <v>1</v>
      </c>
      <c r="L2899">
        <v>4918</v>
      </c>
      <c r="M2899" s="1">
        <v>45333</v>
      </c>
      <c r="N2899" t="s">
        <v>75</v>
      </c>
    </row>
    <row r="2900" spans="1:14" x14ac:dyDescent="0.3">
      <c r="A2900" t="s">
        <v>5733</v>
      </c>
      <c r="B2900" t="s">
        <v>5734</v>
      </c>
      <c r="C2900" t="s">
        <v>16</v>
      </c>
      <c r="D2900" t="s">
        <v>109</v>
      </c>
      <c r="E2900" t="s">
        <v>18</v>
      </c>
      <c r="F2900">
        <v>685</v>
      </c>
      <c r="G2900">
        <v>15</v>
      </c>
      <c r="H2900">
        <v>582</v>
      </c>
      <c r="I2900">
        <v>4.2</v>
      </c>
      <c r="J2900">
        <v>311</v>
      </c>
      <c r="K2900">
        <v>2</v>
      </c>
      <c r="L2900">
        <v>1164</v>
      </c>
      <c r="M2900" s="1">
        <v>45838</v>
      </c>
      <c r="N2900" t="s">
        <v>64</v>
      </c>
    </row>
    <row r="2901" spans="1:14" x14ac:dyDescent="0.3">
      <c r="A2901" t="s">
        <v>5735</v>
      </c>
      <c r="B2901" t="s">
        <v>5736</v>
      </c>
      <c r="C2901" t="s">
        <v>32</v>
      </c>
      <c r="D2901" t="s">
        <v>41</v>
      </c>
      <c r="E2901" t="s">
        <v>34</v>
      </c>
      <c r="F2901">
        <v>1657</v>
      </c>
      <c r="G2901">
        <v>40</v>
      </c>
      <c r="H2901">
        <v>994</v>
      </c>
      <c r="I2901">
        <v>4.0999999999999996</v>
      </c>
      <c r="J2901">
        <v>180</v>
      </c>
      <c r="K2901">
        <v>1</v>
      </c>
      <c r="L2901">
        <v>994</v>
      </c>
      <c r="M2901" s="1">
        <v>45517</v>
      </c>
      <c r="N2901" t="s">
        <v>102</v>
      </c>
    </row>
    <row r="2902" spans="1:14" x14ac:dyDescent="0.3">
      <c r="A2902" t="s">
        <v>5737</v>
      </c>
      <c r="B2902" t="s">
        <v>5738</v>
      </c>
      <c r="C2902" t="s">
        <v>57</v>
      </c>
      <c r="D2902" t="s">
        <v>46</v>
      </c>
      <c r="E2902" t="s">
        <v>18</v>
      </c>
      <c r="F2902">
        <v>6830</v>
      </c>
      <c r="G2902">
        <v>30</v>
      </c>
      <c r="H2902">
        <v>4781</v>
      </c>
      <c r="I2902">
        <v>4.3</v>
      </c>
      <c r="J2902">
        <v>128</v>
      </c>
      <c r="K2902">
        <v>1</v>
      </c>
      <c r="L2902">
        <v>4781</v>
      </c>
      <c r="M2902" s="1">
        <v>45745</v>
      </c>
      <c r="N2902" t="s">
        <v>49</v>
      </c>
    </row>
    <row r="2903" spans="1:14" x14ac:dyDescent="0.3">
      <c r="A2903" t="s">
        <v>5739</v>
      </c>
      <c r="B2903" t="s">
        <v>5740</v>
      </c>
      <c r="C2903" t="s">
        <v>45</v>
      </c>
      <c r="D2903" t="s">
        <v>23</v>
      </c>
      <c r="E2903" t="s">
        <v>34</v>
      </c>
      <c r="F2903">
        <v>2333</v>
      </c>
      <c r="G2903">
        <v>30</v>
      </c>
      <c r="H2903">
        <v>1633</v>
      </c>
      <c r="I2903">
        <v>4.3</v>
      </c>
      <c r="J2903">
        <v>76</v>
      </c>
      <c r="K2903">
        <v>2</v>
      </c>
      <c r="L2903">
        <v>3266</v>
      </c>
      <c r="M2903" s="1">
        <v>45520</v>
      </c>
      <c r="N2903" t="s">
        <v>61</v>
      </c>
    </row>
    <row r="2904" spans="1:14" x14ac:dyDescent="0.3">
      <c r="A2904" t="s">
        <v>5741</v>
      </c>
      <c r="B2904" t="s">
        <v>5239</v>
      </c>
      <c r="C2904" t="s">
        <v>27</v>
      </c>
      <c r="D2904" t="s">
        <v>41</v>
      </c>
      <c r="E2904" t="s">
        <v>34</v>
      </c>
      <c r="F2904">
        <v>1414</v>
      </c>
      <c r="G2904">
        <v>20</v>
      </c>
      <c r="H2904">
        <v>1131</v>
      </c>
      <c r="I2904">
        <v>4.3</v>
      </c>
      <c r="J2904">
        <v>635</v>
      </c>
      <c r="K2904">
        <v>1</v>
      </c>
      <c r="L2904">
        <v>1131</v>
      </c>
      <c r="M2904" s="1">
        <v>45690</v>
      </c>
      <c r="N2904" t="s">
        <v>61</v>
      </c>
    </row>
    <row r="2905" spans="1:14" x14ac:dyDescent="0.3">
      <c r="A2905" t="s">
        <v>5742</v>
      </c>
      <c r="B2905" t="s">
        <v>5743</v>
      </c>
      <c r="C2905" t="s">
        <v>22</v>
      </c>
      <c r="D2905" t="s">
        <v>23</v>
      </c>
      <c r="E2905" t="s">
        <v>34</v>
      </c>
      <c r="F2905">
        <v>2598</v>
      </c>
      <c r="G2905">
        <v>15</v>
      </c>
      <c r="H2905">
        <v>2208</v>
      </c>
      <c r="I2905">
        <v>4.5</v>
      </c>
      <c r="J2905">
        <v>74</v>
      </c>
      <c r="K2905">
        <v>1</v>
      </c>
      <c r="L2905">
        <v>2208</v>
      </c>
      <c r="M2905" s="1">
        <v>45680</v>
      </c>
      <c r="N2905" t="s">
        <v>64</v>
      </c>
    </row>
    <row r="2906" spans="1:14" x14ac:dyDescent="0.3">
      <c r="A2906" t="s">
        <v>5744</v>
      </c>
      <c r="B2906" t="s">
        <v>5745</v>
      </c>
      <c r="C2906" t="s">
        <v>22</v>
      </c>
      <c r="D2906" t="s">
        <v>17</v>
      </c>
      <c r="E2906" t="s">
        <v>34</v>
      </c>
      <c r="F2906">
        <v>5695</v>
      </c>
      <c r="G2906">
        <v>20</v>
      </c>
      <c r="H2906">
        <v>4556</v>
      </c>
      <c r="I2906">
        <v>3.8</v>
      </c>
      <c r="J2906">
        <v>282</v>
      </c>
      <c r="K2906">
        <v>1</v>
      </c>
      <c r="L2906">
        <v>4556</v>
      </c>
      <c r="M2906" s="1">
        <v>45979</v>
      </c>
      <c r="N2906" t="s">
        <v>64</v>
      </c>
    </row>
    <row r="2907" spans="1:14" x14ac:dyDescent="0.3">
      <c r="A2907" t="s">
        <v>5746</v>
      </c>
      <c r="B2907" t="s">
        <v>5747</v>
      </c>
      <c r="C2907" t="s">
        <v>22</v>
      </c>
      <c r="D2907" t="s">
        <v>53</v>
      </c>
      <c r="E2907" t="s">
        <v>34</v>
      </c>
      <c r="F2907">
        <v>4785</v>
      </c>
      <c r="G2907">
        <v>50</v>
      </c>
      <c r="H2907">
        <v>2392</v>
      </c>
      <c r="I2907">
        <v>3.8</v>
      </c>
      <c r="J2907">
        <v>78</v>
      </c>
      <c r="K2907">
        <v>1</v>
      </c>
      <c r="L2907">
        <v>2392</v>
      </c>
      <c r="M2907" s="1">
        <v>45544</v>
      </c>
      <c r="N2907" t="s">
        <v>54</v>
      </c>
    </row>
    <row r="2908" spans="1:14" x14ac:dyDescent="0.3">
      <c r="A2908" t="s">
        <v>5748</v>
      </c>
      <c r="B2908" t="s">
        <v>5749</v>
      </c>
      <c r="C2908" t="s">
        <v>27</v>
      </c>
      <c r="D2908" t="s">
        <v>23</v>
      </c>
      <c r="E2908" t="s">
        <v>34</v>
      </c>
      <c r="F2908">
        <v>1188</v>
      </c>
      <c r="G2908">
        <v>50</v>
      </c>
      <c r="H2908">
        <v>594</v>
      </c>
      <c r="I2908">
        <v>4.5999999999999996</v>
      </c>
      <c r="J2908">
        <v>135</v>
      </c>
      <c r="K2908">
        <v>1</v>
      </c>
      <c r="L2908">
        <v>594</v>
      </c>
      <c r="M2908" s="1">
        <v>45985</v>
      </c>
      <c r="N2908" t="s">
        <v>168</v>
      </c>
    </row>
    <row r="2909" spans="1:14" x14ac:dyDescent="0.3">
      <c r="A2909" t="s">
        <v>5750</v>
      </c>
      <c r="B2909" t="s">
        <v>5751</v>
      </c>
      <c r="C2909" t="s">
        <v>116</v>
      </c>
      <c r="D2909" t="s">
        <v>33</v>
      </c>
      <c r="E2909" t="s">
        <v>34</v>
      </c>
      <c r="F2909">
        <v>2889</v>
      </c>
      <c r="G2909">
        <v>30</v>
      </c>
      <c r="H2909">
        <v>2022</v>
      </c>
      <c r="I2909">
        <v>3.9</v>
      </c>
      <c r="J2909">
        <v>381</v>
      </c>
      <c r="K2909">
        <v>2</v>
      </c>
      <c r="L2909">
        <v>4044</v>
      </c>
      <c r="M2909" s="1">
        <v>45556</v>
      </c>
      <c r="N2909" t="s">
        <v>75</v>
      </c>
    </row>
    <row r="2910" spans="1:14" x14ac:dyDescent="0.3">
      <c r="A2910" t="s">
        <v>5752</v>
      </c>
      <c r="B2910" t="s">
        <v>5753</v>
      </c>
      <c r="C2910" t="s">
        <v>88</v>
      </c>
      <c r="D2910" t="s">
        <v>109</v>
      </c>
      <c r="E2910" t="s">
        <v>161</v>
      </c>
      <c r="F2910">
        <v>3381</v>
      </c>
      <c r="G2910">
        <v>0</v>
      </c>
      <c r="H2910">
        <v>3381</v>
      </c>
      <c r="I2910">
        <v>4</v>
      </c>
      <c r="J2910">
        <v>165</v>
      </c>
      <c r="K2910">
        <v>1</v>
      </c>
      <c r="L2910">
        <v>3381</v>
      </c>
      <c r="M2910" s="1">
        <v>45800</v>
      </c>
      <c r="N2910" t="s">
        <v>54</v>
      </c>
    </row>
    <row r="2911" spans="1:14" x14ac:dyDescent="0.3">
      <c r="A2911" t="s">
        <v>5754</v>
      </c>
      <c r="B2911" t="s">
        <v>5755</v>
      </c>
      <c r="C2911" t="s">
        <v>16</v>
      </c>
      <c r="D2911" t="s">
        <v>33</v>
      </c>
      <c r="E2911" t="s">
        <v>34</v>
      </c>
      <c r="F2911">
        <v>4309</v>
      </c>
      <c r="G2911">
        <v>50</v>
      </c>
      <c r="H2911">
        <v>2154</v>
      </c>
      <c r="I2911">
        <v>4</v>
      </c>
      <c r="J2911">
        <v>370</v>
      </c>
      <c r="K2911">
        <v>1</v>
      </c>
      <c r="L2911">
        <v>2154</v>
      </c>
      <c r="M2911" s="1">
        <v>45609</v>
      </c>
      <c r="N2911" t="s">
        <v>141</v>
      </c>
    </row>
    <row r="2912" spans="1:14" x14ac:dyDescent="0.3">
      <c r="A2912" t="s">
        <v>5756</v>
      </c>
      <c r="B2912" t="s">
        <v>5757</v>
      </c>
      <c r="C2912" t="s">
        <v>27</v>
      </c>
      <c r="D2912" t="s">
        <v>41</v>
      </c>
      <c r="E2912" t="s">
        <v>18</v>
      </c>
      <c r="F2912">
        <v>2135</v>
      </c>
      <c r="G2912">
        <v>10</v>
      </c>
      <c r="H2912">
        <v>1922</v>
      </c>
      <c r="I2912">
        <v>5</v>
      </c>
      <c r="J2912">
        <v>71</v>
      </c>
      <c r="K2912">
        <v>2</v>
      </c>
      <c r="L2912">
        <v>3844</v>
      </c>
      <c r="M2912" s="1">
        <v>45643</v>
      </c>
      <c r="N2912" t="s">
        <v>38</v>
      </c>
    </row>
    <row r="2913" spans="1:14" x14ac:dyDescent="0.3">
      <c r="A2913" t="s">
        <v>5758</v>
      </c>
      <c r="B2913" t="s">
        <v>5759</v>
      </c>
      <c r="C2913" t="s">
        <v>27</v>
      </c>
      <c r="D2913" t="s">
        <v>33</v>
      </c>
      <c r="E2913" t="s">
        <v>34</v>
      </c>
      <c r="F2913">
        <v>916</v>
      </c>
      <c r="G2913">
        <v>50</v>
      </c>
      <c r="H2913">
        <v>458</v>
      </c>
      <c r="I2913">
        <v>3.7</v>
      </c>
      <c r="J2913">
        <v>291</v>
      </c>
      <c r="K2913">
        <v>1</v>
      </c>
      <c r="L2913">
        <v>458</v>
      </c>
      <c r="M2913" s="1">
        <v>45641</v>
      </c>
      <c r="N2913" t="s">
        <v>54</v>
      </c>
    </row>
    <row r="2914" spans="1:14" x14ac:dyDescent="0.3">
      <c r="A2914" t="s">
        <v>5760</v>
      </c>
      <c r="B2914" t="s">
        <v>5761</v>
      </c>
      <c r="C2914" t="s">
        <v>45</v>
      </c>
      <c r="D2914" t="s">
        <v>33</v>
      </c>
      <c r="E2914" t="s">
        <v>18</v>
      </c>
      <c r="F2914">
        <v>2682</v>
      </c>
      <c r="G2914">
        <v>40</v>
      </c>
      <c r="H2914">
        <v>1609</v>
      </c>
      <c r="I2914">
        <v>3.7</v>
      </c>
      <c r="J2914">
        <v>167</v>
      </c>
      <c r="K2914">
        <v>2</v>
      </c>
      <c r="L2914">
        <v>3218</v>
      </c>
      <c r="M2914" s="1">
        <v>45731</v>
      </c>
      <c r="N2914" t="s">
        <v>102</v>
      </c>
    </row>
    <row r="2915" spans="1:14" x14ac:dyDescent="0.3">
      <c r="A2915" t="s">
        <v>5762</v>
      </c>
      <c r="B2915" t="s">
        <v>5763</v>
      </c>
      <c r="C2915" t="s">
        <v>27</v>
      </c>
      <c r="D2915" t="s">
        <v>17</v>
      </c>
      <c r="E2915" t="s">
        <v>34</v>
      </c>
      <c r="F2915">
        <v>4403</v>
      </c>
      <c r="G2915">
        <v>30</v>
      </c>
      <c r="H2915">
        <v>3082</v>
      </c>
      <c r="I2915">
        <v>4.0999999999999996</v>
      </c>
      <c r="J2915">
        <v>139</v>
      </c>
      <c r="K2915">
        <v>1</v>
      </c>
      <c r="L2915">
        <v>3082</v>
      </c>
      <c r="M2915" s="1">
        <v>45780</v>
      </c>
      <c r="N2915" t="s">
        <v>64</v>
      </c>
    </row>
    <row r="2916" spans="1:14" x14ac:dyDescent="0.3">
      <c r="A2916" t="s">
        <v>5764</v>
      </c>
      <c r="B2916" t="s">
        <v>5765</v>
      </c>
      <c r="C2916" t="s">
        <v>16</v>
      </c>
      <c r="D2916" t="s">
        <v>109</v>
      </c>
      <c r="E2916" t="s">
        <v>34</v>
      </c>
      <c r="F2916">
        <v>1622</v>
      </c>
      <c r="G2916">
        <v>10</v>
      </c>
      <c r="H2916">
        <v>1460</v>
      </c>
      <c r="I2916">
        <v>4</v>
      </c>
      <c r="J2916">
        <v>88</v>
      </c>
      <c r="K2916">
        <v>1</v>
      </c>
      <c r="L2916">
        <v>1460</v>
      </c>
      <c r="M2916" s="1">
        <v>45392</v>
      </c>
      <c r="N2916" t="s">
        <v>91</v>
      </c>
    </row>
    <row r="2917" spans="1:14" x14ac:dyDescent="0.3">
      <c r="A2917" t="s">
        <v>5766</v>
      </c>
      <c r="B2917" t="s">
        <v>5767</v>
      </c>
      <c r="C2917" t="s">
        <v>32</v>
      </c>
      <c r="D2917" t="s">
        <v>17</v>
      </c>
      <c r="E2917" t="s">
        <v>34</v>
      </c>
      <c r="F2917">
        <v>1199</v>
      </c>
      <c r="G2917">
        <v>25</v>
      </c>
      <c r="H2917">
        <v>899</v>
      </c>
      <c r="I2917">
        <v>3.5</v>
      </c>
      <c r="J2917">
        <v>110</v>
      </c>
      <c r="K2917">
        <v>1</v>
      </c>
      <c r="L2917">
        <v>899</v>
      </c>
      <c r="M2917" s="1">
        <v>45839</v>
      </c>
      <c r="N2917" t="s">
        <v>42</v>
      </c>
    </row>
    <row r="2918" spans="1:14" x14ac:dyDescent="0.3">
      <c r="A2918" t="s">
        <v>5768</v>
      </c>
      <c r="B2918" t="s">
        <v>5769</v>
      </c>
      <c r="C2918" t="s">
        <v>116</v>
      </c>
      <c r="D2918" t="s">
        <v>17</v>
      </c>
      <c r="E2918" t="s">
        <v>18</v>
      </c>
      <c r="F2918">
        <v>5094</v>
      </c>
      <c r="G2918">
        <v>20</v>
      </c>
      <c r="H2918">
        <v>4075</v>
      </c>
      <c r="I2918">
        <v>4.0999999999999996</v>
      </c>
      <c r="J2918">
        <v>214</v>
      </c>
      <c r="K2918">
        <v>1</v>
      </c>
      <c r="L2918">
        <v>4075</v>
      </c>
      <c r="M2918" s="1">
        <v>45485</v>
      </c>
      <c r="N2918" t="s">
        <v>71</v>
      </c>
    </row>
    <row r="2919" spans="1:14" x14ac:dyDescent="0.3">
      <c r="A2919" t="s">
        <v>5770</v>
      </c>
      <c r="B2919" t="s">
        <v>5771</v>
      </c>
      <c r="C2919" t="s">
        <v>37</v>
      </c>
      <c r="D2919" t="s">
        <v>33</v>
      </c>
      <c r="E2919" t="s">
        <v>18</v>
      </c>
      <c r="F2919">
        <v>4526</v>
      </c>
      <c r="G2919">
        <v>15</v>
      </c>
      <c r="H2919">
        <v>3847</v>
      </c>
      <c r="I2919">
        <v>4.0999999999999996</v>
      </c>
      <c r="J2919">
        <v>192</v>
      </c>
      <c r="K2919">
        <v>2</v>
      </c>
      <c r="L2919">
        <v>7694</v>
      </c>
      <c r="M2919" s="1">
        <v>45433</v>
      </c>
      <c r="N2919" t="s">
        <v>189</v>
      </c>
    </row>
    <row r="2920" spans="1:14" x14ac:dyDescent="0.3">
      <c r="A2920" t="s">
        <v>5772</v>
      </c>
      <c r="B2920" t="s">
        <v>5773</v>
      </c>
      <c r="C2920" t="s">
        <v>116</v>
      </c>
      <c r="D2920" t="s">
        <v>53</v>
      </c>
      <c r="E2920" t="s">
        <v>34</v>
      </c>
      <c r="F2920">
        <v>3358</v>
      </c>
      <c r="G2920">
        <v>30</v>
      </c>
      <c r="H2920">
        <v>2351</v>
      </c>
      <c r="I2920">
        <v>3.8</v>
      </c>
      <c r="J2920">
        <v>255</v>
      </c>
      <c r="K2920">
        <v>1</v>
      </c>
      <c r="L2920">
        <v>2351</v>
      </c>
      <c r="M2920" s="1">
        <v>45413</v>
      </c>
      <c r="N2920" t="s">
        <v>38</v>
      </c>
    </row>
    <row r="2921" spans="1:14" x14ac:dyDescent="0.3">
      <c r="A2921" t="s">
        <v>5774</v>
      </c>
      <c r="B2921" t="s">
        <v>5775</v>
      </c>
      <c r="C2921" t="s">
        <v>16</v>
      </c>
      <c r="D2921" t="s">
        <v>109</v>
      </c>
      <c r="E2921" t="s">
        <v>18</v>
      </c>
      <c r="F2921">
        <v>1274</v>
      </c>
      <c r="G2921">
        <v>60</v>
      </c>
      <c r="H2921">
        <v>510</v>
      </c>
      <c r="I2921">
        <v>4</v>
      </c>
      <c r="J2921">
        <v>480</v>
      </c>
      <c r="K2921">
        <v>1</v>
      </c>
      <c r="L2921">
        <v>510</v>
      </c>
      <c r="M2921" s="1">
        <v>45790</v>
      </c>
      <c r="N2921" t="s">
        <v>19</v>
      </c>
    </row>
    <row r="2922" spans="1:14" x14ac:dyDescent="0.3">
      <c r="A2922" t="s">
        <v>5776</v>
      </c>
      <c r="B2922" t="s">
        <v>5777</v>
      </c>
      <c r="C2922" t="s">
        <v>45</v>
      </c>
      <c r="D2922" t="s">
        <v>33</v>
      </c>
      <c r="E2922" t="s">
        <v>18</v>
      </c>
      <c r="F2922">
        <v>3186</v>
      </c>
      <c r="G2922">
        <v>15</v>
      </c>
      <c r="H2922">
        <v>2708</v>
      </c>
      <c r="I2922">
        <v>3.7</v>
      </c>
      <c r="J2922">
        <v>52</v>
      </c>
      <c r="K2922">
        <v>1</v>
      </c>
      <c r="L2922">
        <v>2708</v>
      </c>
      <c r="M2922" s="1">
        <v>45644</v>
      </c>
      <c r="N2922" t="s">
        <v>91</v>
      </c>
    </row>
    <row r="2923" spans="1:14" x14ac:dyDescent="0.3">
      <c r="A2923" t="s">
        <v>5778</v>
      </c>
      <c r="B2923" t="s">
        <v>5779</v>
      </c>
      <c r="C2923" t="s">
        <v>22</v>
      </c>
      <c r="D2923" t="s">
        <v>109</v>
      </c>
      <c r="E2923" t="s">
        <v>34</v>
      </c>
      <c r="F2923">
        <v>1146</v>
      </c>
      <c r="G2923">
        <v>20</v>
      </c>
      <c r="H2923">
        <v>917</v>
      </c>
      <c r="I2923">
        <v>3.5</v>
      </c>
      <c r="J2923">
        <v>133</v>
      </c>
      <c r="K2923">
        <v>1</v>
      </c>
      <c r="L2923">
        <v>917</v>
      </c>
      <c r="M2923" s="1">
        <v>45608</v>
      </c>
      <c r="N2923" t="s">
        <v>141</v>
      </c>
    </row>
    <row r="2924" spans="1:14" x14ac:dyDescent="0.3">
      <c r="A2924" t="s">
        <v>5780</v>
      </c>
      <c r="B2924" t="s">
        <v>5781</v>
      </c>
      <c r="C2924" t="s">
        <v>27</v>
      </c>
      <c r="D2924" t="s">
        <v>41</v>
      </c>
      <c r="E2924" t="s">
        <v>18</v>
      </c>
      <c r="F2924">
        <v>831</v>
      </c>
      <c r="G2924">
        <v>25</v>
      </c>
      <c r="H2924">
        <v>623</v>
      </c>
      <c r="I2924">
        <v>3.9</v>
      </c>
      <c r="J2924">
        <v>194</v>
      </c>
      <c r="K2924">
        <v>3</v>
      </c>
      <c r="L2924">
        <v>1869</v>
      </c>
      <c r="M2924" s="1">
        <v>45903</v>
      </c>
      <c r="N2924" t="s">
        <v>19</v>
      </c>
    </row>
    <row r="2925" spans="1:14" x14ac:dyDescent="0.3">
      <c r="A2925" t="s">
        <v>5782</v>
      </c>
      <c r="B2925" t="s">
        <v>5783</v>
      </c>
      <c r="C2925" t="s">
        <v>22</v>
      </c>
      <c r="D2925" t="s">
        <v>41</v>
      </c>
      <c r="E2925" t="s">
        <v>34</v>
      </c>
      <c r="F2925">
        <v>613</v>
      </c>
      <c r="G2925">
        <v>20</v>
      </c>
      <c r="H2925">
        <v>490</v>
      </c>
      <c r="I2925">
        <v>3.6</v>
      </c>
      <c r="J2925">
        <v>148</v>
      </c>
      <c r="K2925">
        <v>1</v>
      </c>
      <c r="L2925">
        <v>490</v>
      </c>
      <c r="M2925" s="1">
        <v>45449</v>
      </c>
      <c r="N2925" t="s">
        <v>85</v>
      </c>
    </row>
    <row r="2926" spans="1:14" x14ac:dyDescent="0.3">
      <c r="A2926" t="s">
        <v>5784</v>
      </c>
      <c r="B2926" t="s">
        <v>5785</v>
      </c>
      <c r="C2926" t="s">
        <v>22</v>
      </c>
      <c r="D2926" t="s">
        <v>33</v>
      </c>
      <c r="E2926" t="s">
        <v>34</v>
      </c>
      <c r="F2926">
        <v>2402</v>
      </c>
      <c r="G2926">
        <v>15</v>
      </c>
      <c r="H2926">
        <v>2042</v>
      </c>
      <c r="I2926">
        <v>3.4</v>
      </c>
      <c r="J2926">
        <v>158</v>
      </c>
      <c r="K2926">
        <v>1</v>
      </c>
      <c r="L2926">
        <v>2042</v>
      </c>
      <c r="M2926" s="1">
        <v>45546</v>
      </c>
      <c r="N2926" t="s">
        <v>61</v>
      </c>
    </row>
    <row r="2927" spans="1:14" x14ac:dyDescent="0.3">
      <c r="A2927" t="s">
        <v>5786</v>
      </c>
      <c r="B2927" t="s">
        <v>4518</v>
      </c>
      <c r="C2927" t="s">
        <v>57</v>
      </c>
      <c r="D2927" t="s">
        <v>33</v>
      </c>
      <c r="E2927" t="s">
        <v>34</v>
      </c>
      <c r="F2927">
        <v>3168</v>
      </c>
      <c r="G2927">
        <v>20</v>
      </c>
      <c r="H2927">
        <v>2534</v>
      </c>
      <c r="I2927">
        <v>3.2</v>
      </c>
      <c r="J2927">
        <v>8</v>
      </c>
      <c r="K2927">
        <v>4</v>
      </c>
      <c r="L2927">
        <v>10136</v>
      </c>
      <c r="M2927" s="1">
        <v>45509</v>
      </c>
      <c r="N2927" t="s">
        <v>49</v>
      </c>
    </row>
    <row r="2928" spans="1:14" x14ac:dyDescent="0.3">
      <c r="A2928" t="s">
        <v>5787</v>
      </c>
      <c r="B2928" t="s">
        <v>5788</v>
      </c>
      <c r="C2928" t="s">
        <v>27</v>
      </c>
      <c r="D2928" t="s">
        <v>53</v>
      </c>
      <c r="E2928" t="s">
        <v>34</v>
      </c>
      <c r="F2928">
        <v>2562</v>
      </c>
      <c r="G2928">
        <v>15</v>
      </c>
      <c r="H2928">
        <v>2178</v>
      </c>
      <c r="I2928">
        <v>4.2</v>
      </c>
      <c r="J2928">
        <v>386</v>
      </c>
      <c r="K2928">
        <v>1</v>
      </c>
      <c r="L2928">
        <v>2178</v>
      </c>
      <c r="M2928" s="1">
        <v>45488</v>
      </c>
      <c r="N2928" t="s">
        <v>54</v>
      </c>
    </row>
    <row r="2929" spans="1:14" x14ac:dyDescent="0.3">
      <c r="A2929" t="s">
        <v>5789</v>
      </c>
      <c r="B2929" t="s">
        <v>5790</v>
      </c>
      <c r="C2929" t="s">
        <v>52</v>
      </c>
      <c r="D2929" t="s">
        <v>109</v>
      </c>
      <c r="E2929" t="s">
        <v>18</v>
      </c>
      <c r="F2929">
        <v>2618</v>
      </c>
      <c r="G2929">
        <v>15</v>
      </c>
      <c r="H2929">
        <v>2225</v>
      </c>
      <c r="I2929">
        <v>3.9</v>
      </c>
      <c r="J2929">
        <v>94</v>
      </c>
      <c r="K2929">
        <v>2</v>
      </c>
      <c r="L2929">
        <v>4450</v>
      </c>
      <c r="M2929" s="1">
        <v>45701</v>
      </c>
      <c r="N2929" t="s">
        <v>54</v>
      </c>
    </row>
    <row r="2930" spans="1:14" x14ac:dyDescent="0.3">
      <c r="A2930" t="s">
        <v>5791</v>
      </c>
      <c r="B2930" t="s">
        <v>5792</v>
      </c>
      <c r="C2930" t="s">
        <v>52</v>
      </c>
      <c r="D2930" t="s">
        <v>109</v>
      </c>
      <c r="E2930" t="s">
        <v>18</v>
      </c>
      <c r="F2930">
        <v>1242</v>
      </c>
      <c r="G2930">
        <v>10</v>
      </c>
      <c r="H2930">
        <v>1118</v>
      </c>
      <c r="I2930">
        <v>4.5999999999999996</v>
      </c>
      <c r="J2930">
        <v>356</v>
      </c>
      <c r="K2930">
        <v>1</v>
      </c>
      <c r="L2930">
        <v>1118</v>
      </c>
      <c r="M2930" s="1">
        <v>45637</v>
      </c>
      <c r="N2930" t="s">
        <v>61</v>
      </c>
    </row>
    <row r="2931" spans="1:14" x14ac:dyDescent="0.3">
      <c r="A2931" t="s">
        <v>5793</v>
      </c>
      <c r="B2931" t="s">
        <v>5794</v>
      </c>
      <c r="C2931" t="s">
        <v>27</v>
      </c>
      <c r="D2931" t="s">
        <v>109</v>
      </c>
      <c r="E2931" t="s">
        <v>34</v>
      </c>
      <c r="F2931">
        <v>587</v>
      </c>
      <c r="G2931">
        <v>50</v>
      </c>
      <c r="H2931">
        <v>294</v>
      </c>
      <c r="I2931">
        <v>3.1</v>
      </c>
      <c r="J2931">
        <v>430</v>
      </c>
      <c r="K2931">
        <v>4</v>
      </c>
      <c r="L2931">
        <v>1176</v>
      </c>
      <c r="M2931" s="1">
        <v>45986</v>
      </c>
      <c r="N2931" t="s">
        <v>29</v>
      </c>
    </row>
    <row r="2932" spans="1:14" x14ac:dyDescent="0.3">
      <c r="A2932" t="s">
        <v>5795</v>
      </c>
      <c r="B2932" t="s">
        <v>5796</v>
      </c>
      <c r="C2932" t="s">
        <v>22</v>
      </c>
      <c r="D2932" t="s">
        <v>17</v>
      </c>
      <c r="E2932" t="s">
        <v>18</v>
      </c>
      <c r="F2932">
        <v>3673</v>
      </c>
      <c r="G2932">
        <v>20</v>
      </c>
      <c r="H2932">
        <v>2938</v>
      </c>
      <c r="I2932">
        <v>3.9</v>
      </c>
      <c r="J2932">
        <v>167</v>
      </c>
      <c r="K2932">
        <v>1</v>
      </c>
      <c r="L2932">
        <v>2938</v>
      </c>
      <c r="M2932" s="1">
        <v>45905</v>
      </c>
      <c r="N2932" t="s">
        <v>168</v>
      </c>
    </row>
    <row r="2933" spans="1:14" x14ac:dyDescent="0.3">
      <c r="A2933" t="s">
        <v>5797</v>
      </c>
      <c r="B2933" t="s">
        <v>5798</v>
      </c>
      <c r="C2933" t="s">
        <v>52</v>
      </c>
      <c r="D2933" t="s">
        <v>46</v>
      </c>
      <c r="E2933" t="s">
        <v>18</v>
      </c>
      <c r="F2933">
        <v>4662</v>
      </c>
      <c r="G2933">
        <v>30</v>
      </c>
      <c r="H2933">
        <v>3263</v>
      </c>
      <c r="I2933">
        <v>4.2</v>
      </c>
      <c r="J2933">
        <v>127</v>
      </c>
      <c r="K2933">
        <v>1</v>
      </c>
      <c r="L2933">
        <v>3263</v>
      </c>
      <c r="M2933" s="1">
        <v>45528</v>
      </c>
      <c r="N2933" t="s">
        <v>54</v>
      </c>
    </row>
    <row r="2934" spans="1:14" x14ac:dyDescent="0.3">
      <c r="A2934" t="s">
        <v>5799</v>
      </c>
      <c r="B2934" t="s">
        <v>5800</v>
      </c>
      <c r="C2934" t="s">
        <v>45</v>
      </c>
      <c r="D2934" t="s">
        <v>41</v>
      </c>
      <c r="E2934" t="s">
        <v>34</v>
      </c>
      <c r="F2934">
        <v>990</v>
      </c>
      <c r="G2934">
        <v>10</v>
      </c>
      <c r="H2934">
        <v>891</v>
      </c>
      <c r="I2934">
        <v>3.8</v>
      </c>
      <c r="J2934">
        <v>52</v>
      </c>
      <c r="K2934">
        <v>1</v>
      </c>
      <c r="L2934">
        <v>891</v>
      </c>
      <c r="M2934" s="1">
        <v>45783</v>
      </c>
      <c r="N2934" t="s">
        <v>19</v>
      </c>
    </row>
    <row r="2935" spans="1:14" x14ac:dyDescent="0.3">
      <c r="A2935" t="s">
        <v>5801</v>
      </c>
      <c r="B2935" t="s">
        <v>5802</v>
      </c>
      <c r="C2935" t="s">
        <v>52</v>
      </c>
      <c r="D2935" t="s">
        <v>109</v>
      </c>
      <c r="E2935" t="s">
        <v>18</v>
      </c>
      <c r="F2935">
        <v>2780</v>
      </c>
      <c r="G2935">
        <v>10</v>
      </c>
      <c r="H2935">
        <v>2502</v>
      </c>
      <c r="I2935">
        <v>4.0999999999999996</v>
      </c>
      <c r="J2935">
        <v>243</v>
      </c>
      <c r="K2935">
        <v>1</v>
      </c>
      <c r="L2935">
        <v>2502</v>
      </c>
      <c r="M2935" s="1">
        <v>45960</v>
      </c>
      <c r="N2935" t="s">
        <v>91</v>
      </c>
    </row>
    <row r="2936" spans="1:14" x14ac:dyDescent="0.3">
      <c r="A2936" t="s">
        <v>5803</v>
      </c>
      <c r="B2936" t="s">
        <v>5804</v>
      </c>
      <c r="C2936" t="s">
        <v>116</v>
      </c>
      <c r="D2936" t="s">
        <v>53</v>
      </c>
      <c r="E2936" t="s">
        <v>34</v>
      </c>
      <c r="F2936">
        <v>3375</v>
      </c>
      <c r="G2936">
        <v>15</v>
      </c>
      <c r="H2936">
        <v>2869</v>
      </c>
      <c r="I2936">
        <v>3.2</v>
      </c>
      <c r="J2936">
        <v>107</v>
      </c>
      <c r="K2936">
        <v>1</v>
      </c>
      <c r="L2936">
        <v>2869</v>
      </c>
      <c r="M2936" s="1">
        <v>45846</v>
      </c>
      <c r="N2936" t="s">
        <v>24</v>
      </c>
    </row>
    <row r="2937" spans="1:14" x14ac:dyDescent="0.3">
      <c r="A2937" t="s">
        <v>5805</v>
      </c>
      <c r="B2937" t="s">
        <v>1766</v>
      </c>
      <c r="C2937" t="s">
        <v>37</v>
      </c>
      <c r="D2937" t="s">
        <v>46</v>
      </c>
      <c r="E2937" t="s">
        <v>18</v>
      </c>
      <c r="F2937">
        <v>9656</v>
      </c>
      <c r="G2937">
        <v>15</v>
      </c>
      <c r="H2937">
        <v>8208</v>
      </c>
      <c r="I2937">
        <v>3.9</v>
      </c>
      <c r="J2937">
        <v>299</v>
      </c>
      <c r="K2937">
        <v>1</v>
      </c>
      <c r="L2937">
        <v>8208</v>
      </c>
      <c r="M2937" s="1">
        <v>45822</v>
      </c>
      <c r="N2937" t="s">
        <v>61</v>
      </c>
    </row>
    <row r="2938" spans="1:14" x14ac:dyDescent="0.3">
      <c r="A2938" t="s">
        <v>5806</v>
      </c>
      <c r="B2938" t="s">
        <v>5807</v>
      </c>
      <c r="C2938" t="s">
        <v>52</v>
      </c>
      <c r="D2938" t="s">
        <v>109</v>
      </c>
      <c r="E2938" t="s">
        <v>34</v>
      </c>
      <c r="F2938">
        <v>1549</v>
      </c>
      <c r="G2938">
        <v>20</v>
      </c>
      <c r="H2938">
        <v>1239</v>
      </c>
      <c r="I2938">
        <v>3.7</v>
      </c>
      <c r="J2938">
        <v>44</v>
      </c>
      <c r="K2938">
        <v>1</v>
      </c>
      <c r="L2938">
        <v>1239</v>
      </c>
      <c r="M2938" s="1">
        <v>45885</v>
      </c>
      <c r="N2938" t="s">
        <v>49</v>
      </c>
    </row>
    <row r="2939" spans="1:14" x14ac:dyDescent="0.3">
      <c r="A2939" t="s">
        <v>5808</v>
      </c>
      <c r="B2939" t="s">
        <v>5809</v>
      </c>
      <c r="C2939" t="s">
        <v>27</v>
      </c>
      <c r="D2939" t="s">
        <v>41</v>
      </c>
      <c r="E2939" t="s">
        <v>34</v>
      </c>
      <c r="F2939">
        <v>469</v>
      </c>
      <c r="G2939">
        <v>25</v>
      </c>
      <c r="H2939">
        <v>352</v>
      </c>
      <c r="I2939">
        <v>4.5999999999999996</v>
      </c>
      <c r="J2939">
        <v>59</v>
      </c>
      <c r="K2939">
        <v>1</v>
      </c>
      <c r="L2939">
        <v>352</v>
      </c>
      <c r="M2939" s="1">
        <v>46003</v>
      </c>
      <c r="N2939" t="s">
        <v>141</v>
      </c>
    </row>
    <row r="2940" spans="1:14" x14ac:dyDescent="0.3">
      <c r="A2940" t="s">
        <v>5810</v>
      </c>
      <c r="B2940" t="s">
        <v>5811</v>
      </c>
      <c r="C2940" t="s">
        <v>57</v>
      </c>
      <c r="D2940" t="s">
        <v>53</v>
      </c>
      <c r="E2940" t="s">
        <v>34</v>
      </c>
      <c r="F2940">
        <v>4501</v>
      </c>
      <c r="G2940">
        <v>25</v>
      </c>
      <c r="H2940">
        <v>3376</v>
      </c>
      <c r="I2940">
        <v>4.2</v>
      </c>
      <c r="J2940">
        <v>158</v>
      </c>
      <c r="K2940">
        <v>1</v>
      </c>
      <c r="L2940">
        <v>3376</v>
      </c>
      <c r="M2940" s="1">
        <v>45798</v>
      </c>
      <c r="N2940" t="s">
        <v>24</v>
      </c>
    </row>
    <row r="2941" spans="1:14" x14ac:dyDescent="0.3">
      <c r="A2941" t="s">
        <v>5812</v>
      </c>
      <c r="B2941" t="s">
        <v>5813</v>
      </c>
      <c r="C2941" t="s">
        <v>22</v>
      </c>
      <c r="D2941" t="s">
        <v>53</v>
      </c>
      <c r="E2941" t="s">
        <v>34</v>
      </c>
      <c r="F2941">
        <v>7797</v>
      </c>
      <c r="G2941">
        <v>30</v>
      </c>
      <c r="H2941">
        <v>5458</v>
      </c>
      <c r="I2941">
        <v>4.5</v>
      </c>
      <c r="J2941">
        <v>153</v>
      </c>
      <c r="K2941">
        <v>1</v>
      </c>
      <c r="L2941">
        <v>5458</v>
      </c>
      <c r="M2941" s="1">
        <v>45782</v>
      </c>
      <c r="N2941" t="s">
        <v>91</v>
      </c>
    </row>
    <row r="2942" spans="1:14" x14ac:dyDescent="0.3">
      <c r="A2942" t="s">
        <v>5814</v>
      </c>
      <c r="B2942" t="s">
        <v>5815</v>
      </c>
      <c r="C2942" t="s">
        <v>52</v>
      </c>
      <c r="D2942" t="s">
        <v>23</v>
      </c>
      <c r="E2942" t="s">
        <v>34</v>
      </c>
      <c r="F2942">
        <v>4887</v>
      </c>
      <c r="G2942">
        <v>25</v>
      </c>
      <c r="H2942">
        <v>3665</v>
      </c>
      <c r="I2942">
        <v>4.7</v>
      </c>
      <c r="J2942">
        <v>120</v>
      </c>
      <c r="K2942">
        <v>1</v>
      </c>
      <c r="L2942">
        <v>3665</v>
      </c>
      <c r="M2942" s="1">
        <v>45450</v>
      </c>
      <c r="N2942" t="s">
        <v>189</v>
      </c>
    </row>
    <row r="2943" spans="1:14" x14ac:dyDescent="0.3">
      <c r="A2943" t="s">
        <v>5816</v>
      </c>
      <c r="B2943" t="s">
        <v>5817</v>
      </c>
      <c r="C2943" t="s">
        <v>45</v>
      </c>
      <c r="D2943" t="s">
        <v>46</v>
      </c>
      <c r="E2943" t="s">
        <v>34</v>
      </c>
      <c r="F2943">
        <v>8060</v>
      </c>
      <c r="G2943">
        <v>30</v>
      </c>
      <c r="H2943">
        <v>5642</v>
      </c>
      <c r="I2943">
        <v>3.8</v>
      </c>
      <c r="J2943">
        <v>22</v>
      </c>
      <c r="K2943">
        <v>2</v>
      </c>
      <c r="L2943">
        <v>11284</v>
      </c>
      <c r="M2943" s="1">
        <v>45678</v>
      </c>
      <c r="N2943" t="s">
        <v>141</v>
      </c>
    </row>
    <row r="2944" spans="1:14" x14ac:dyDescent="0.3">
      <c r="A2944" t="s">
        <v>5818</v>
      </c>
      <c r="B2944" t="s">
        <v>5819</v>
      </c>
      <c r="C2944" t="s">
        <v>22</v>
      </c>
      <c r="D2944" t="s">
        <v>109</v>
      </c>
      <c r="E2944" t="s">
        <v>34</v>
      </c>
      <c r="F2944">
        <v>1550</v>
      </c>
      <c r="G2944">
        <v>40</v>
      </c>
      <c r="H2944">
        <v>930</v>
      </c>
      <c r="I2944">
        <v>4.2</v>
      </c>
      <c r="J2944">
        <v>417</v>
      </c>
      <c r="K2944">
        <v>1</v>
      </c>
      <c r="L2944">
        <v>930</v>
      </c>
      <c r="M2944" s="1">
        <v>45726</v>
      </c>
      <c r="N2944" t="s">
        <v>78</v>
      </c>
    </row>
    <row r="2945" spans="1:14" x14ac:dyDescent="0.3">
      <c r="A2945" t="s">
        <v>5820</v>
      </c>
      <c r="B2945" t="s">
        <v>5821</v>
      </c>
      <c r="C2945" t="s">
        <v>52</v>
      </c>
      <c r="D2945" t="s">
        <v>109</v>
      </c>
      <c r="E2945" t="s">
        <v>18</v>
      </c>
      <c r="F2945">
        <v>794</v>
      </c>
      <c r="G2945">
        <v>30</v>
      </c>
      <c r="H2945">
        <v>556</v>
      </c>
      <c r="I2945">
        <v>3.6</v>
      </c>
      <c r="J2945">
        <v>96</v>
      </c>
      <c r="K2945">
        <v>1</v>
      </c>
      <c r="L2945">
        <v>556</v>
      </c>
      <c r="M2945" s="1">
        <v>45604</v>
      </c>
      <c r="N2945" t="s">
        <v>168</v>
      </c>
    </row>
    <row r="2946" spans="1:14" x14ac:dyDescent="0.3">
      <c r="A2946" t="s">
        <v>5822</v>
      </c>
      <c r="B2946" t="s">
        <v>5823</v>
      </c>
      <c r="C2946" t="s">
        <v>116</v>
      </c>
      <c r="D2946" t="s">
        <v>53</v>
      </c>
      <c r="E2946" t="s">
        <v>74</v>
      </c>
      <c r="F2946">
        <v>5080</v>
      </c>
      <c r="G2946">
        <v>15</v>
      </c>
      <c r="H2946">
        <v>4318</v>
      </c>
      <c r="I2946">
        <v>4.3</v>
      </c>
      <c r="J2946">
        <v>49</v>
      </c>
      <c r="K2946">
        <v>3</v>
      </c>
      <c r="L2946">
        <v>12954</v>
      </c>
      <c r="M2946" s="1">
        <v>45560</v>
      </c>
      <c r="N2946" t="s">
        <v>58</v>
      </c>
    </row>
    <row r="2947" spans="1:14" x14ac:dyDescent="0.3">
      <c r="A2947" t="s">
        <v>5824</v>
      </c>
      <c r="B2947" t="s">
        <v>2277</v>
      </c>
      <c r="C2947" t="s">
        <v>57</v>
      </c>
      <c r="D2947" t="s">
        <v>28</v>
      </c>
      <c r="E2947" t="s">
        <v>34</v>
      </c>
      <c r="F2947">
        <v>7858</v>
      </c>
      <c r="G2947">
        <v>20</v>
      </c>
      <c r="H2947">
        <v>6286</v>
      </c>
      <c r="I2947">
        <v>4.4000000000000004</v>
      </c>
      <c r="J2947">
        <v>6</v>
      </c>
      <c r="K2947">
        <v>1</v>
      </c>
      <c r="L2947">
        <v>6286</v>
      </c>
      <c r="M2947" s="1">
        <v>45910</v>
      </c>
      <c r="N2947" t="s">
        <v>19</v>
      </c>
    </row>
    <row r="2948" spans="1:14" x14ac:dyDescent="0.3">
      <c r="A2948" t="s">
        <v>5825</v>
      </c>
      <c r="B2948" t="s">
        <v>5826</v>
      </c>
      <c r="C2948" t="s">
        <v>37</v>
      </c>
      <c r="D2948" t="s">
        <v>53</v>
      </c>
      <c r="E2948" t="s">
        <v>34</v>
      </c>
      <c r="F2948">
        <v>7852</v>
      </c>
      <c r="G2948">
        <v>10</v>
      </c>
      <c r="H2948">
        <v>7067</v>
      </c>
      <c r="I2948">
        <v>4.2</v>
      </c>
      <c r="J2948">
        <v>33</v>
      </c>
      <c r="K2948">
        <v>1</v>
      </c>
      <c r="L2948">
        <v>7067</v>
      </c>
      <c r="M2948" s="1">
        <v>45993</v>
      </c>
      <c r="N2948" t="s">
        <v>189</v>
      </c>
    </row>
    <row r="2949" spans="1:14" x14ac:dyDescent="0.3">
      <c r="A2949" t="s">
        <v>5827</v>
      </c>
      <c r="B2949" t="s">
        <v>5828</v>
      </c>
      <c r="C2949" t="s">
        <v>57</v>
      </c>
      <c r="D2949" t="s">
        <v>46</v>
      </c>
      <c r="E2949" t="s">
        <v>18</v>
      </c>
      <c r="F2949">
        <v>9346</v>
      </c>
      <c r="G2949">
        <v>20</v>
      </c>
      <c r="H2949">
        <v>7477</v>
      </c>
      <c r="I2949">
        <v>3.8</v>
      </c>
      <c r="J2949">
        <v>75</v>
      </c>
      <c r="K2949">
        <v>2</v>
      </c>
      <c r="L2949">
        <v>14954</v>
      </c>
      <c r="M2949" s="1">
        <v>45348</v>
      </c>
      <c r="N2949" t="s">
        <v>168</v>
      </c>
    </row>
    <row r="2950" spans="1:14" x14ac:dyDescent="0.3">
      <c r="A2950" t="s">
        <v>5829</v>
      </c>
      <c r="B2950" t="s">
        <v>5830</v>
      </c>
      <c r="C2950" t="s">
        <v>16</v>
      </c>
      <c r="D2950" t="s">
        <v>17</v>
      </c>
      <c r="E2950" t="s">
        <v>18</v>
      </c>
      <c r="F2950">
        <v>5361</v>
      </c>
      <c r="G2950">
        <v>60</v>
      </c>
      <c r="H2950">
        <v>2144</v>
      </c>
      <c r="I2950">
        <v>5</v>
      </c>
      <c r="J2950">
        <v>55</v>
      </c>
      <c r="K2950">
        <v>1</v>
      </c>
      <c r="L2950">
        <v>2144</v>
      </c>
      <c r="M2950" s="1">
        <v>45745</v>
      </c>
      <c r="N2950" t="s">
        <v>150</v>
      </c>
    </row>
    <row r="2951" spans="1:14" x14ac:dyDescent="0.3">
      <c r="A2951" t="s">
        <v>5831</v>
      </c>
      <c r="B2951" t="s">
        <v>5832</v>
      </c>
      <c r="C2951" t="s">
        <v>116</v>
      </c>
      <c r="D2951" t="s">
        <v>28</v>
      </c>
      <c r="E2951" t="s">
        <v>34</v>
      </c>
      <c r="F2951">
        <v>1671</v>
      </c>
      <c r="G2951">
        <v>30</v>
      </c>
      <c r="H2951">
        <v>1170</v>
      </c>
      <c r="I2951">
        <v>4.0999999999999996</v>
      </c>
      <c r="J2951">
        <v>98</v>
      </c>
      <c r="K2951">
        <v>5</v>
      </c>
      <c r="L2951">
        <v>5850</v>
      </c>
      <c r="M2951" s="1">
        <v>45385</v>
      </c>
      <c r="N2951" t="s">
        <v>78</v>
      </c>
    </row>
    <row r="2952" spans="1:14" x14ac:dyDescent="0.3">
      <c r="A2952" t="s">
        <v>5833</v>
      </c>
      <c r="B2952" t="s">
        <v>5834</v>
      </c>
      <c r="C2952" t="s">
        <v>27</v>
      </c>
      <c r="D2952" t="s">
        <v>109</v>
      </c>
      <c r="E2952" t="s">
        <v>34</v>
      </c>
      <c r="F2952">
        <v>2764</v>
      </c>
      <c r="G2952">
        <v>30</v>
      </c>
      <c r="H2952">
        <v>1935</v>
      </c>
      <c r="I2952">
        <v>5</v>
      </c>
      <c r="J2952">
        <v>256</v>
      </c>
      <c r="K2952">
        <v>2</v>
      </c>
      <c r="L2952">
        <v>3870</v>
      </c>
      <c r="M2952" s="1">
        <v>45304</v>
      </c>
      <c r="N2952" t="s">
        <v>102</v>
      </c>
    </row>
    <row r="2953" spans="1:14" x14ac:dyDescent="0.3">
      <c r="A2953" t="s">
        <v>5835</v>
      </c>
      <c r="B2953" t="s">
        <v>5836</v>
      </c>
      <c r="C2953" t="s">
        <v>57</v>
      </c>
      <c r="D2953" t="s">
        <v>28</v>
      </c>
      <c r="E2953" t="s">
        <v>34</v>
      </c>
      <c r="F2953">
        <v>2329</v>
      </c>
      <c r="G2953">
        <v>30</v>
      </c>
      <c r="H2953">
        <v>1630</v>
      </c>
      <c r="I2953">
        <v>3.6</v>
      </c>
      <c r="J2953">
        <v>68</v>
      </c>
      <c r="K2953">
        <v>1</v>
      </c>
      <c r="L2953">
        <v>1630</v>
      </c>
      <c r="M2953" s="1">
        <v>45991</v>
      </c>
      <c r="N2953" t="s">
        <v>150</v>
      </c>
    </row>
    <row r="2954" spans="1:14" x14ac:dyDescent="0.3">
      <c r="A2954" t="s">
        <v>5837</v>
      </c>
      <c r="B2954" t="s">
        <v>5838</v>
      </c>
      <c r="C2954" t="s">
        <v>32</v>
      </c>
      <c r="D2954" t="s">
        <v>109</v>
      </c>
      <c r="E2954" t="s">
        <v>161</v>
      </c>
      <c r="F2954">
        <v>1195</v>
      </c>
      <c r="G2954">
        <v>25</v>
      </c>
      <c r="H2954">
        <v>896</v>
      </c>
      <c r="I2954">
        <v>4.4000000000000004</v>
      </c>
      <c r="J2954">
        <v>151</v>
      </c>
      <c r="K2954">
        <v>1</v>
      </c>
      <c r="L2954">
        <v>896</v>
      </c>
      <c r="M2954" s="1">
        <v>45931</v>
      </c>
      <c r="N2954" t="s">
        <v>150</v>
      </c>
    </row>
    <row r="2955" spans="1:14" x14ac:dyDescent="0.3">
      <c r="A2955" t="s">
        <v>5839</v>
      </c>
      <c r="B2955" t="s">
        <v>5840</v>
      </c>
      <c r="C2955" t="s">
        <v>27</v>
      </c>
      <c r="D2955" t="s">
        <v>33</v>
      </c>
      <c r="E2955" t="s">
        <v>34</v>
      </c>
      <c r="F2955">
        <v>2106</v>
      </c>
      <c r="G2955">
        <v>25</v>
      </c>
      <c r="H2955">
        <v>1580</v>
      </c>
      <c r="I2955">
        <v>4.5999999999999996</v>
      </c>
      <c r="J2955">
        <v>227</v>
      </c>
      <c r="K2955">
        <v>5</v>
      </c>
      <c r="L2955">
        <v>7900</v>
      </c>
      <c r="M2955" s="1">
        <v>45608</v>
      </c>
      <c r="N2955" t="s">
        <v>141</v>
      </c>
    </row>
    <row r="2956" spans="1:14" x14ac:dyDescent="0.3">
      <c r="A2956" t="s">
        <v>5841</v>
      </c>
      <c r="B2956" t="s">
        <v>5842</v>
      </c>
      <c r="C2956" t="s">
        <v>116</v>
      </c>
      <c r="D2956" t="s">
        <v>41</v>
      </c>
      <c r="E2956" t="s">
        <v>74</v>
      </c>
      <c r="F2956">
        <v>1446</v>
      </c>
      <c r="G2956">
        <v>30</v>
      </c>
      <c r="H2956">
        <v>1012</v>
      </c>
      <c r="I2956">
        <v>3.6</v>
      </c>
      <c r="J2956">
        <v>174</v>
      </c>
      <c r="K2956">
        <v>1</v>
      </c>
      <c r="L2956">
        <v>1012</v>
      </c>
      <c r="M2956" s="1">
        <v>45377</v>
      </c>
      <c r="N2956" t="s">
        <v>189</v>
      </c>
    </row>
    <row r="2957" spans="1:14" x14ac:dyDescent="0.3">
      <c r="A2957" t="s">
        <v>5843</v>
      </c>
      <c r="B2957" t="s">
        <v>5844</v>
      </c>
      <c r="C2957" t="s">
        <v>57</v>
      </c>
      <c r="D2957" t="s">
        <v>17</v>
      </c>
      <c r="E2957" t="s">
        <v>34</v>
      </c>
      <c r="F2957">
        <v>3379</v>
      </c>
      <c r="G2957">
        <v>0</v>
      </c>
      <c r="H2957">
        <v>3379</v>
      </c>
      <c r="I2957">
        <v>4</v>
      </c>
      <c r="J2957">
        <v>161</v>
      </c>
      <c r="K2957">
        <v>2</v>
      </c>
      <c r="L2957">
        <v>6758</v>
      </c>
      <c r="M2957" s="1">
        <v>45667</v>
      </c>
      <c r="N2957" t="s">
        <v>19</v>
      </c>
    </row>
    <row r="2958" spans="1:14" x14ac:dyDescent="0.3">
      <c r="A2958" t="s">
        <v>5845</v>
      </c>
      <c r="B2958" t="s">
        <v>5846</v>
      </c>
      <c r="C2958" t="s">
        <v>27</v>
      </c>
      <c r="D2958" t="s">
        <v>17</v>
      </c>
      <c r="E2958" t="s">
        <v>34</v>
      </c>
      <c r="F2958">
        <v>4229</v>
      </c>
      <c r="G2958">
        <v>30</v>
      </c>
      <c r="H2958">
        <v>2960</v>
      </c>
      <c r="I2958">
        <v>3.4</v>
      </c>
      <c r="J2958">
        <v>405</v>
      </c>
      <c r="K2958">
        <v>2</v>
      </c>
      <c r="L2958">
        <v>5920</v>
      </c>
      <c r="M2958" s="1">
        <v>45914</v>
      </c>
      <c r="N2958" t="s">
        <v>91</v>
      </c>
    </row>
    <row r="2959" spans="1:14" x14ac:dyDescent="0.3">
      <c r="A2959" t="s">
        <v>5847</v>
      </c>
      <c r="B2959" t="s">
        <v>5848</v>
      </c>
      <c r="C2959" t="s">
        <v>52</v>
      </c>
      <c r="D2959" t="s">
        <v>109</v>
      </c>
      <c r="E2959" t="s">
        <v>161</v>
      </c>
      <c r="F2959">
        <v>1801</v>
      </c>
      <c r="G2959">
        <v>20</v>
      </c>
      <c r="H2959">
        <v>1441</v>
      </c>
      <c r="I2959">
        <v>4.7</v>
      </c>
      <c r="J2959">
        <v>181</v>
      </c>
      <c r="K2959">
        <v>1</v>
      </c>
      <c r="L2959">
        <v>1441</v>
      </c>
      <c r="M2959" s="1">
        <v>45760</v>
      </c>
      <c r="N2959" t="s">
        <v>38</v>
      </c>
    </row>
    <row r="2960" spans="1:14" x14ac:dyDescent="0.3">
      <c r="A2960" t="s">
        <v>5849</v>
      </c>
      <c r="B2960" t="s">
        <v>3583</v>
      </c>
      <c r="C2960" t="s">
        <v>37</v>
      </c>
      <c r="D2960" t="s">
        <v>28</v>
      </c>
      <c r="E2960" t="s">
        <v>34</v>
      </c>
      <c r="F2960">
        <v>6261</v>
      </c>
      <c r="G2960">
        <v>25</v>
      </c>
      <c r="H2960">
        <v>4696</v>
      </c>
      <c r="I2960">
        <v>4</v>
      </c>
      <c r="J2960">
        <v>228</v>
      </c>
      <c r="K2960">
        <v>1</v>
      </c>
      <c r="L2960">
        <v>4696</v>
      </c>
      <c r="M2960" s="1">
        <v>45918</v>
      </c>
      <c r="N2960" t="s">
        <v>78</v>
      </c>
    </row>
    <row r="2961" spans="1:14" x14ac:dyDescent="0.3">
      <c r="A2961" t="s">
        <v>5850</v>
      </c>
      <c r="B2961" t="s">
        <v>5851</v>
      </c>
      <c r="C2961" t="s">
        <v>88</v>
      </c>
      <c r="D2961" t="s">
        <v>33</v>
      </c>
      <c r="E2961" t="s">
        <v>34</v>
      </c>
      <c r="F2961">
        <v>1788</v>
      </c>
      <c r="G2961">
        <v>15</v>
      </c>
      <c r="H2961">
        <v>1520</v>
      </c>
      <c r="I2961">
        <v>3.7</v>
      </c>
      <c r="J2961">
        <v>239</v>
      </c>
      <c r="K2961">
        <v>1</v>
      </c>
      <c r="L2961">
        <v>1520</v>
      </c>
      <c r="M2961" s="1">
        <v>45746</v>
      </c>
      <c r="N2961" t="s">
        <v>141</v>
      </c>
    </row>
    <row r="2962" spans="1:14" x14ac:dyDescent="0.3">
      <c r="A2962" t="s">
        <v>5852</v>
      </c>
      <c r="B2962" t="s">
        <v>5853</v>
      </c>
      <c r="C2962" t="s">
        <v>22</v>
      </c>
      <c r="D2962" t="s">
        <v>41</v>
      </c>
      <c r="E2962" t="s">
        <v>34</v>
      </c>
      <c r="F2962">
        <v>1365</v>
      </c>
      <c r="G2962">
        <v>15</v>
      </c>
      <c r="H2962">
        <v>1160</v>
      </c>
      <c r="I2962">
        <v>4.5999999999999996</v>
      </c>
      <c r="J2962">
        <v>94</v>
      </c>
      <c r="K2962">
        <v>1</v>
      </c>
      <c r="L2962">
        <v>1160</v>
      </c>
      <c r="M2962" s="1">
        <v>45440</v>
      </c>
      <c r="N2962" t="s">
        <v>91</v>
      </c>
    </row>
    <row r="2963" spans="1:14" x14ac:dyDescent="0.3">
      <c r="A2963" t="s">
        <v>5854</v>
      </c>
      <c r="B2963" t="s">
        <v>5855</v>
      </c>
      <c r="C2963" t="s">
        <v>32</v>
      </c>
      <c r="D2963" t="s">
        <v>23</v>
      </c>
      <c r="E2963" t="s">
        <v>18</v>
      </c>
      <c r="F2963">
        <v>3836</v>
      </c>
      <c r="G2963">
        <v>40</v>
      </c>
      <c r="H2963">
        <v>2302</v>
      </c>
      <c r="I2963">
        <v>4.0999999999999996</v>
      </c>
      <c r="J2963">
        <v>83</v>
      </c>
      <c r="K2963">
        <v>4</v>
      </c>
      <c r="L2963">
        <v>9208</v>
      </c>
      <c r="M2963" s="1">
        <v>45548</v>
      </c>
      <c r="N2963" t="s">
        <v>71</v>
      </c>
    </row>
    <row r="2964" spans="1:14" x14ac:dyDescent="0.3">
      <c r="A2964" t="s">
        <v>5856</v>
      </c>
      <c r="B2964" t="s">
        <v>5857</v>
      </c>
      <c r="C2964" t="s">
        <v>45</v>
      </c>
      <c r="D2964" t="s">
        <v>17</v>
      </c>
      <c r="E2964" t="s">
        <v>18</v>
      </c>
      <c r="F2964">
        <v>1615</v>
      </c>
      <c r="G2964">
        <v>15</v>
      </c>
      <c r="H2964">
        <v>1373</v>
      </c>
      <c r="I2964">
        <v>4.5</v>
      </c>
      <c r="J2964">
        <v>49</v>
      </c>
      <c r="K2964">
        <v>1</v>
      </c>
      <c r="L2964">
        <v>1373</v>
      </c>
      <c r="M2964" s="1">
        <v>45804</v>
      </c>
      <c r="N2964" t="s">
        <v>42</v>
      </c>
    </row>
    <row r="2965" spans="1:14" x14ac:dyDescent="0.3">
      <c r="A2965" t="s">
        <v>5858</v>
      </c>
      <c r="B2965" t="s">
        <v>5859</v>
      </c>
      <c r="C2965" t="s">
        <v>88</v>
      </c>
      <c r="D2965" t="s">
        <v>28</v>
      </c>
      <c r="E2965" t="s">
        <v>34</v>
      </c>
      <c r="F2965">
        <v>9814</v>
      </c>
      <c r="G2965">
        <v>30</v>
      </c>
      <c r="H2965">
        <v>6870</v>
      </c>
      <c r="I2965">
        <v>4.3</v>
      </c>
      <c r="J2965">
        <v>309</v>
      </c>
      <c r="K2965">
        <v>1</v>
      </c>
      <c r="L2965">
        <v>6870</v>
      </c>
      <c r="M2965" s="1">
        <v>45720</v>
      </c>
      <c r="N2965" t="s">
        <v>141</v>
      </c>
    </row>
    <row r="2966" spans="1:14" x14ac:dyDescent="0.3">
      <c r="A2966" t="s">
        <v>5860</v>
      </c>
      <c r="B2966" t="s">
        <v>5861</v>
      </c>
      <c r="C2966" t="s">
        <v>45</v>
      </c>
      <c r="D2966" t="s">
        <v>53</v>
      </c>
      <c r="E2966" t="s">
        <v>34</v>
      </c>
      <c r="F2966">
        <v>1889</v>
      </c>
      <c r="G2966">
        <v>0</v>
      </c>
      <c r="H2966">
        <v>1889</v>
      </c>
      <c r="I2966">
        <v>3.6</v>
      </c>
      <c r="J2966">
        <v>62</v>
      </c>
      <c r="K2966">
        <v>1</v>
      </c>
      <c r="L2966">
        <v>1889</v>
      </c>
      <c r="M2966" s="1">
        <v>45459</v>
      </c>
      <c r="N2966" t="s">
        <v>54</v>
      </c>
    </row>
    <row r="2967" spans="1:14" x14ac:dyDescent="0.3">
      <c r="A2967" t="s">
        <v>5862</v>
      </c>
      <c r="B2967" t="s">
        <v>5863</v>
      </c>
      <c r="C2967" t="s">
        <v>37</v>
      </c>
      <c r="D2967" t="s">
        <v>23</v>
      </c>
      <c r="E2967" t="s">
        <v>18</v>
      </c>
      <c r="F2967">
        <v>1579</v>
      </c>
      <c r="G2967">
        <v>40</v>
      </c>
      <c r="H2967">
        <v>947</v>
      </c>
      <c r="I2967">
        <v>3.8</v>
      </c>
      <c r="J2967">
        <v>99</v>
      </c>
      <c r="K2967">
        <v>1</v>
      </c>
      <c r="L2967">
        <v>947</v>
      </c>
      <c r="M2967" s="1">
        <v>45991</v>
      </c>
      <c r="N2967" t="s">
        <v>141</v>
      </c>
    </row>
    <row r="2968" spans="1:14" x14ac:dyDescent="0.3">
      <c r="A2968" t="s">
        <v>5864</v>
      </c>
      <c r="B2968" t="s">
        <v>5865</v>
      </c>
      <c r="C2968" t="s">
        <v>27</v>
      </c>
      <c r="D2968" t="s">
        <v>28</v>
      </c>
      <c r="E2968" t="s">
        <v>18</v>
      </c>
      <c r="F2968">
        <v>3404</v>
      </c>
      <c r="G2968">
        <v>15</v>
      </c>
      <c r="H2968">
        <v>2893</v>
      </c>
      <c r="I2968">
        <v>3.7</v>
      </c>
      <c r="J2968">
        <v>36</v>
      </c>
      <c r="K2968">
        <v>4</v>
      </c>
      <c r="L2968">
        <v>11572</v>
      </c>
      <c r="M2968" s="1">
        <v>45398</v>
      </c>
      <c r="N2968" t="s">
        <v>168</v>
      </c>
    </row>
    <row r="2969" spans="1:14" x14ac:dyDescent="0.3">
      <c r="A2969" t="s">
        <v>5866</v>
      </c>
      <c r="B2969" t="s">
        <v>5867</v>
      </c>
      <c r="C2969" t="s">
        <v>27</v>
      </c>
      <c r="D2969" t="s">
        <v>46</v>
      </c>
      <c r="E2969" t="s">
        <v>34</v>
      </c>
      <c r="F2969">
        <v>8531</v>
      </c>
      <c r="G2969">
        <v>10</v>
      </c>
      <c r="H2969">
        <v>7678</v>
      </c>
      <c r="I2969">
        <v>3.5</v>
      </c>
      <c r="J2969">
        <v>63</v>
      </c>
      <c r="K2969">
        <v>1</v>
      </c>
      <c r="L2969">
        <v>7678</v>
      </c>
      <c r="M2969" s="1">
        <v>45840</v>
      </c>
      <c r="N2969" t="s">
        <v>78</v>
      </c>
    </row>
    <row r="2970" spans="1:14" x14ac:dyDescent="0.3">
      <c r="A2970" t="s">
        <v>5868</v>
      </c>
      <c r="B2970" t="s">
        <v>5869</v>
      </c>
      <c r="C2970" t="s">
        <v>116</v>
      </c>
      <c r="D2970" t="s">
        <v>46</v>
      </c>
      <c r="E2970" t="s">
        <v>74</v>
      </c>
      <c r="F2970">
        <v>8797</v>
      </c>
      <c r="G2970">
        <v>40</v>
      </c>
      <c r="H2970">
        <v>5278</v>
      </c>
      <c r="I2970">
        <v>3.3</v>
      </c>
      <c r="J2970">
        <v>90</v>
      </c>
      <c r="K2970">
        <v>1</v>
      </c>
      <c r="L2970">
        <v>5278</v>
      </c>
      <c r="M2970" s="1">
        <v>45807</v>
      </c>
      <c r="N2970" t="s">
        <v>64</v>
      </c>
    </row>
    <row r="2971" spans="1:14" x14ac:dyDescent="0.3">
      <c r="A2971" t="s">
        <v>5870</v>
      </c>
      <c r="B2971" t="s">
        <v>5871</v>
      </c>
      <c r="C2971" t="s">
        <v>27</v>
      </c>
      <c r="D2971" t="s">
        <v>33</v>
      </c>
      <c r="E2971" t="s">
        <v>34</v>
      </c>
      <c r="F2971">
        <v>2139</v>
      </c>
      <c r="G2971">
        <v>25</v>
      </c>
      <c r="H2971">
        <v>1604</v>
      </c>
      <c r="I2971">
        <v>5</v>
      </c>
      <c r="J2971">
        <v>233</v>
      </c>
      <c r="K2971">
        <v>2</v>
      </c>
      <c r="L2971">
        <v>3208</v>
      </c>
      <c r="M2971" s="1">
        <v>45362</v>
      </c>
      <c r="N2971" t="s">
        <v>75</v>
      </c>
    </row>
    <row r="2972" spans="1:14" x14ac:dyDescent="0.3">
      <c r="A2972" t="s">
        <v>5872</v>
      </c>
      <c r="B2972" t="s">
        <v>5873</v>
      </c>
      <c r="C2972" t="s">
        <v>32</v>
      </c>
      <c r="D2972" t="s">
        <v>46</v>
      </c>
      <c r="E2972" t="s">
        <v>34</v>
      </c>
      <c r="F2972">
        <v>8304</v>
      </c>
      <c r="G2972">
        <v>70</v>
      </c>
      <c r="H2972">
        <v>2491</v>
      </c>
      <c r="I2972">
        <v>4.2</v>
      </c>
      <c r="J2972">
        <v>60</v>
      </c>
      <c r="K2972">
        <v>1</v>
      </c>
      <c r="L2972">
        <v>2491</v>
      </c>
      <c r="M2972" s="1">
        <v>45908</v>
      </c>
      <c r="N2972" t="s">
        <v>71</v>
      </c>
    </row>
    <row r="2973" spans="1:14" x14ac:dyDescent="0.3">
      <c r="A2973" t="s">
        <v>5874</v>
      </c>
      <c r="B2973" t="s">
        <v>5429</v>
      </c>
      <c r="C2973" t="s">
        <v>57</v>
      </c>
      <c r="D2973" t="s">
        <v>23</v>
      </c>
      <c r="E2973" t="s">
        <v>18</v>
      </c>
      <c r="F2973">
        <v>2847</v>
      </c>
      <c r="G2973">
        <v>20</v>
      </c>
      <c r="H2973">
        <v>2278</v>
      </c>
      <c r="I2973">
        <v>4.3</v>
      </c>
      <c r="J2973">
        <v>219</v>
      </c>
      <c r="K2973">
        <v>1</v>
      </c>
      <c r="L2973">
        <v>2278</v>
      </c>
      <c r="M2973" s="1">
        <v>45319</v>
      </c>
      <c r="N2973" t="s">
        <v>29</v>
      </c>
    </row>
    <row r="2974" spans="1:14" x14ac:dyDescent="0.3">
      <c r="A2974" t="s">
        <v>5875</v>
      </c>
      <c r="B2974" t="s">
        <v>5876</v>
      </c>
      <c r="C2974" t="s">
        <v>37</v>
      </c>
      <c r="D2974" t="s">
        <v>28</v>
      </c>
      <c r="E2974" t="s">
        <v>34</v>
      </c>
      <c r="F2974">
        <v>5892</v>
      </c>
      <c r="G2974">
        <v>25</v>
      </c>
      <c r="H2974">
        <v>4419</v>
      </c>
      <c r="I2974">
        <v>4.5999999999999996</v>
      </c>
      <c r="J2974">
        <v>69</v>
      </c>
      <c r="K2974">
        <v>2</v>
      </c>
      <c r="L2974">
        <v>8838</v>
      </c>
      <c r="M2974" s="1">
        <v>45977</v>
      </c>
      <c r="N2974" t="s">
        <v>102</v>
      </c>
    </row>
    <row r="2975" spans="1:14" x14ac:dyDescent="0.3">
      <c r="A2975" t="s">
        <v>5877</v>
      </c>
      <c r="B2975" t="s">
        <v>5878</v>
      </c>
      <c r="C2975" t="s">
        <v>32</v>
      </c>
      <c r="D2975" t="s">
        <v>33</v>
      </c>
      <c r="E2975" t="s">
        <v>34</v>
      </c>
      <c r="F2975">
        <v>3060</v>
      </c>
      <c r="G2975">
        <v>40</v>
      </c>
      <c r="H2975">
        <v>1836</v>
      </c>
      <c r="I2975">
        <v>3.8</v>
      </c>
      <c r="J2975">
        <v>17</v>
      </c>
      <c r="K2975">
        <v>2</v>
      </c>
      <c r="L2975">
        <v>3672</v>
      </c>
      <c r="M2975" s="1">
        <v>46010</v>
      </c>
      <c r="N2975" t="s">
        <v>75</v>
      </c>
    </row>
    <row r="2976" spans="1:14" x14ac:dyDescent="0.3">
      <c r="A2976" t="s">
        <v>5879</v>
      </c>
      <c r="B2976" t="s">
        <v>5880</v>
      </c>
      <c r="C2976" t="s">
        <v>22</v>
      </c>
      <c r="D2976" t="s">
        <v>41</v>
      </c>
      <c r="E2976" t="s">
        <v>34</v>
      </c>
      <c r="F2976">
        <v>1707</v>
      </c>
      <c r="G2976">
        <v>25</v>
      </c>
      <c r="H2976">
        <v>1280</v>
      </c>
      <c r="I2976">
        <v>3.4</v>
      </c>
      <c r="J2976">
        <v>141</v>
      </c>
      <c r="K2976">
        <v>4</v>
      </c>
      <c r="L2976">
        <v>5120</v>
      </c>
      <c r="M2976" s="1">
        <v>45396</v>
      </c>
      <c r="N2976" t="s">
        <v>189</v>
      </c>
    </row>
    <row r="2977" spans="1:14" x14ac:dyDescent="0.3">
      <c r="A2977" t="s">
        <v>5881</v>
      </c>
      <c r="B2977" t="s">
        <v>5882</v>
      </c>
      <c r="C2977" t="s">
        <v>116</v>
      </c>
      <c r="D2977" t="s">
        <v>53</v>
      </c>
      <c r="E2977" t="s">
        <v>74</v>
      </c>
      <c r="F2977">
        <v>3243</v>
      </c>
      <c r="G2977">
        <v>15</v>
      </c>
      <c r="H2977">
        <v>2757</v>
      </c>
      <c r="I2977">
        <v>4.5</v>
      </c>
      <c r="J2977">
        <v>115</v>
      </c>
      <c r="K2977">
        <v>1</v>
      </c>
      <c r="L2977">
        <v>2757</v>
      </c>
      <c r="M2977" s="1">
        <v>45742</v>
      </c>
      <c r="N2977" t="s">
        <v>85</v>
      </c>
    </row>
    <row r="2978" spans="1:14" x14ac:dyDescent="0.3">
      <c r="A2978" t="s">
        <v>5883</v>
      </c>
      <c r="B2978" t="s">
        <v>5884</v>
      </c>
      <c r="C2978" t="s">
        <v>37</v>
      </c>
      <c r="D2978" t="s">
        <v>41</v>
      </c>
      <c r="E2978" t="s">
        <v>74</v>
      </c>
      <c r="F2978">
        <v>1263</v>
      </c>
      <c r="G2978">
        <v>15</v>
      </c>
      <c r="H2978">
        <v>1074</v>
      </c>
      <c r="I2978">
        <v>3.5</v>
      </c>
      <c r="J2978">
        <v>328</v>
      </c>
      <c r="K2978">
        <v>3</v>
      </c>
      <c r="L2978">
        <v>3222</v>
      </c>
      <c r="M2978" s="1">
        <v>45652</v>
      </c>
      <c r="N2978" t="s">
        <v>71</v>
      </c>
    </row>
    <row r="2979" spans="1:14" x14ac:dyDescent="0.3">
      <c r="A2979" t="s">
        <v>5885</v>
      </c>
      <c r="B2979" t="s">
        <v>2979</v>
      </c>
      <c r="C2979" t="s">
        <v>32</v>
      </c>
      <c r="D2979" t="s">
        <v>46</v>
      </c>
      <c r="E2979" t="s">
        <v>18</v>
      </c>
      <c r="F2979">
        <v>4925</v>
      </c>
      <c r="G2979">
        <v>25</v>
      </c>
      <c r="H2979">
        <v>3694</v>
      </c>
      <c r="I2979">
        <v>4.4000000000000004</v>
      </c>
      <c r="J2979">
        <v>55</v>
      </c>
      <c r="K2979">
        <v>1</v>
      </c>
      <c r="L2979">
        <v>3694</v>
      </c>
      <c r="M2979" s="1">
        <v>45482</v>
      </c>
      <c r="N2979" t="s">
        <v>24</v>
      </c>
    </row>
    <row r="2980" spans="1:14" x14ac:dyDescent="0.3">
      <c r="A2980" t="s">
        <v>5886</v>
      </c>
      <c r="B2980" t="s">
        <v>1009</v>
      </c>
      <c r="C2980" t="s">
        <v>52</v>
      </c>
      <c r="D2980" t="s">
        <v>41</v>
      </c>
      <c r="E2980" t="s">
        <v>34</v>
      </c>
      <c r="F2980">
        <v>1696</v>
      </c>
      <c r="G2980">
        <v>30</v>
      </c>
      <c r="H2980">
        <v>1187</v>
      </c>
      <c r="I2980">
        <v>3.4</v>
      </c>
      <c r="J2980">
        <v>136</v>
      </c>
      <c r="K2980">
        <v>1</v>
      </c>
      <c r="L2980">
        <v>1187</v>
      </c>
      <c r="M2980" s="1">
        <v>45814</v>
      </c>
      <c r="N2980" t="s">
        <v>49</v>
      </c>
    </row>
    <row r="2981" spans="1:14" x14ac:dyDescent="0.3">
      <c r="A2981" t="s">
        <v>5887</v>
      </c>
      <c r="B2981" t="s">
        <v>5888</v>
      </c>
      <c r="C2981" t="s">
        <v>52</v>
      </c>
      <c r="D2981" t="s">
        <v>17</v>
      </c>
      <c r="E2981" t="s">
        <v>34</v>
      </c>
      <c r="F2981">
        <v>4537</v>
      </c>
      <c r="G2981">
        <v>20</v>
      </c>
      <c r="H2981">
        <v>3630</v>
      </c>
      <c r="I2981">
        <v>3.5</v>
      </c>
      <c r="J2981">
        <v>29</v>
      </c>
      <c r="K2981">
        <v>1</v>
      </c>
      <c r="L2981">
        <v>3630</v>
      </c>
      <c r="M2981" s="1">
        <v>45321</v>
      </c>
      <c r="N2981" t="s">
        <v>85</v>
      </c>
    </row>
    <row r="2982" spans="1:14" x14ac:dyDescent="0.3">
      <c r="A2982" t="s">
        <v>5889</v>
      </c>
      <c r="B2982" t="s">
        <v>5890</v>
      </c>
      <c r="C2982" t="s">
        <v>57</v>
      </c>
      <c r="D2982" t="s">
        <v>46</v>
      </c>
      <c r="E2982" t="s">
        <v>18</v>
      </c>
      <c r="F2982">
        <v>4297</v>
      </c>
      <c r="G2982">
        <v>50</v>
      </c>
      <c r="H2982">
        <v>2148</v>
      </c>
      <c r="I2982">
        <v>3.8</v>
      </c>
      <c r="J2982">
        <v>202</v>
      </c>
      <c r="K2982">
        <v>2</v>
      </c>
      <c r="L2982">
        <v>4296</v>
      </c>
      <c r="M2982" s="1">
        <v>45682</v>
      </c>
      <c r="N2982" t="s">
        <v>71</v>
      </c>
    </row>
    <row r="2983" spans="1:14" x14ac:dyDescent="0.3">
      <c r="A2983" t="s">
        <v>5891</v>
      </c>
      <c r="B2983" t="s">
        <v>5892</v>
      </c>
      <c r="C2983" t="s">
        <v>45</v>
      </c>
      <c r="D2983" t="s">
        <v>28</v>
      </c>
      <c r="E2983" t="s">
        <v>34</v>
      </c>
      <c r="F2983">
        <v>5817</v>
      </c>
      <c r="G2983">
        <v>50</v>
      </c>
      <c r="H2983">
        <v>2908</v>
      </c>
      <c r="I2983">
        <v>4.4000000000000004</v>
      </c>
      <c r="J2983">
        <v>281</v>
      </c>
      <c r="K2983">
        <v>1</v>
      </c>
      <c r="L2983">
        <v>2908</v>
      </c>
      <c r="M2983" s="1">
        <v>45609</v>
      </c>
      <c r="N2983" t="s">
        <v>85</v>
      </c>
    </row>
    <row r="2984" spans="1:14" x14ac:dyDescent="0.3">
      <c r="A2984" t="s">
        <v>5893</v>
      </c>
      <c r="B2984" t="s">
        <v>5894</v>
      </c>
      <c r="C2984" t="s">
        <v>37</v>
      </c>
      <c r="D2984" t="s">
        <v>28</v>
      </c>
      <c r="E2984" t="s">
        <v>34</v>
      </c>
      <c r="F2984">
        <v>9872</v>
      </c>
      <c r="G2984">
        <v>0</v>
      </c>
      <c r="H2984">
        <v>9872</v>
      </c>
      <c r="I2984">
        <v>4.9000000000000004</v>
      </c>
      <c r="J2984">
        <v>171</v>
      </c>
      <c r="K2984">
        <v>1</v>
      </c>
      <c r="L2984">
        <v>9872</v>
      </c>
      <c r="M2984" s="1">
        <v>45373</v>
      </c>
      <c r="N2984" t="s">
        <v>75</v>
      </c>
    </row>
    <row r="2985" spans="1:14" x14ac:dyDescent="0.3">
      <c r="A2985" t="s">
        <v>5895</v>
      </c>
      <c r="B2985" t="s">
        <v>5896</v>
      </c>
      <c r="C2985" t="s">
        <v>32</v>
      </c>
      <c r="D2985" t="s">
        <v>46</v>
      </c>
      <c r="E2985" t="s">
        <v>34</v>
      </c>
      <c r="F2985">
        <v>4100</v>
      </c>
      <c r="G2985">
        <v>50</v>
      </c>
      <c r="H2985">
        <v>2050</v>
      </c>
      <c r="I2985">
        <v>4.3</v>
      </c>
      <c r="J2985">
        <v>78</v>
      </c>
      <c r="K2985">
        <v>3</v>
      </c>
      <c r="L2985">
        <v>6150</v>
      </c>
      <c r="M2985" s="1">
        <v>45682</v>
      </c>
      <c r="N2985" t="s">
        <v>64</v>
      </c>
    </row>
    <row r="2986" spans="1:14" x14ac:dyDescent="0.3">
      <c r="A2986" t="s">
        <v>5897</v>
      </c>
      <c r="B2986" t="s">
        <v>5898</v>
      </c>
      <c r="C2986" t="s">
        <v>116</v>
      </c>
      <c r="D2986" t="s">
        <v>53</v>
      </c>
      <c r="E2986" t="s">
        <v>74</v>
      </c>
      <c r="F2986">
        <v>4726</v>
      </c>
      <c r="G2986">
        <v>25</v>
      </c>
      <c r="H2986">
        <v>3544</v>
      </c>
      <c r="I2986">
        <v>3.8</v>
      </c>
      <c r="J2986">
        <v>135</v>
      </c>
      <c r="K2986">
        <v>1</v>
      </c>
      <c r="L2986">
        <v>3544</v>
      </c>
      <c r="M2986" s="1">
        <v>45846</v>
      </c>
      <c r="N2986" t="s">
        <v>49</v>
      </c>
    </row>
    <row r="2987" spans="1:14" x14ac:dyDescent="0.3">
      <c r="A2987" t="s">
        <v>5899</v>
      </c>
      <c r="B2987" t="s">
        <v>5900</v>
      </c>
      <c r="C2987" t="s">
        <v>116</v>
      </c>
      <c r="D2987" t="s">
        <v>53</v>
      </c>
      <c r="E2987" t="s">
        <v>74</v>
      </c>
      <c r="F2987">
        <v>3892</v>
      </c>
      <c r="G2987">
        <v>70</v>
      </c>
      <c r="H2987">
        <v>1168</v>
      </c>
      <c r="I2987">
        <v>4.5999999999999996</v>
      </c>
      <c r="J2987">
        <v>251</v>
      </c>
      <c r="K2987">
        <v>1</v>
      </c>
      <c r="L2987">
        <v>1168</v>
      </c>
      <c r="M2987" s="1">
        <v>45298</v>
      </c>
      <c r="N2987" t="s">
        <v>64</v>
      </c>
    </row>
    <row r="2988" spans="1:14" x14ac:dyDescent="0.3">
      <c r="A2988" t="s">
        <v>5901</v>
      </c>
      <c r="B2988" t="s">
        <v>5902</v>
      </c>
      <c r="C2988" t="s">
        <v>37</v>
      </c>
      <c r="D2988" t="s">
        <v>17</v>
      </c>
      <c r="E2988" t="s">
        <v>34</v>
      </c>
      <c r="F2988">
        <v>5490</v>
      </c>
      <c r="G2988">
        <v>60</v>
      </c>
      <c r="H2988">
        <v>2196</v>
      </c>
      <c r="I2988">
        <v>3.4</v>
      </c>
      <c r="J2988">
        <v>139</v>
      </c>
      <c r="K2988">
        <v>1</v>
      </c>
      <c r="L2988">
        <v>2196</v>
      </c>
      <c r="M2988" s="1">
        <v>45478</v>
      </c>
      <c r="N2988" t="s">
        <v>24</v>
      </c>
    </row>
    <row r="2989" spans="1:14" x14ac:dyDescent="0.3">
      <c r="A2989" t="s">
        <v>5903</v>
      </c>
      <c r="B2989" t="s">
        <v>5904</v>
      </c>
      <c r="C2989" t="s">
        <v>16</v>
      </c>
      <c r="D2989" t="s">
        <v>33</v>
      </c>
      <c r="E2989" t="s">
        <v>34</v>
      </c>
      <c r="F2989">
        <v>3308</v>
      </c>
      <c r="G2989">
        <v>15</v>
      </c>
      <c r="H2989">
        <v>2812</v>
      </c>
      <c r="I2989">
        <v>3.6</v>
      </c>
      <c r="J2989">
        <v>282</v>
      </c>
      <c r="K2989">
        <v>1</v>
      </c>
      <c r="L2989">
        <v>2812</v>
      </c>
      <c r="M2989" s="1">
        <v>45957</v>
      </c>
      <c r="N2989" t="s">
        <v>58</v>
      </c>
    </row>
    <row r="2990" spans="1:14" x14ac:dyDescent="0.3">
      <c r="A2990" t="s">
        <v>5905</v>
      </c>
      <c r="B2990" t="s">
        <v>5906</v>
      </c>
      <c r="C2990" t="s">
        <v>22</v>
      </c>
      <c r="D2990" t="s">
        <v>109</v>
      </c>
      <c r="E2990" t="s">
        <v>34</v>
      </c>
      <c r="F2990">
        <v>2212</v>
      </c>
      <c r="G2990">
        <v>15</v>
      </c>
      <c r="H2990">
        <v>1880</v>
      </c>
      <c r="I2990">
        <v>4.0999999999999996</v>
      </c>
      <c r="J2990">
        <v>195</v>
      </c>
      <c r="K2990">
        <v>1</v>
      </c>
      <c r="L2990">
        <v>1880</v>
      </c>
      <c r="M2990" s="1">
        <v>45890</v>
      </c>
      <c r="N2990" t="s">
        <v>168</v>
      </c>
    </row>
    <row r="2991" spans="1:14" x14ac:dyDescent="0.3">
      <c r="A2991" t="s">
        <v>5907</v>
      </c>
      <c r="B2991" t="s">
        <v>5908</v>
      </c>
      <c r="C2991" t="s">
        <v>116</v>
      </c>
      <c r="D2991" t="s">
        <v>53</v>
      </c>
      <c r="E2991" t="s">
        <v>34</v>
      </c>
      <c r="F2991">
        <v>6896</v>
      </c>
      <c r="G2991">
        <v>25</v>
      </c>
      <c r="H2991">
        <v>5172</v>
      </c>
      <c r="I2991">
        <v>4.5</v>
      </c>
      <c r="J2991">
        <v>358</v>
      </c>
      <c r="K2991">
        <v>1</v>
      </c>
      <c r="L2991">
        <v>5172</v>
      </c>
      <c r="M2991" s="1">
        <v>45644</v>
      </c>
      <c r="N2991" t="s">
        <v>91</v>
      </c>
    </row>
    <row r="2992" spans="1:14" x14ac:dyDescent="0.3">
      <c r="A2992" t="s">
        <v>5909</v>
      </c>
      <c r="B2992" t="s">
        <v>5910</v>
      </c>
      <c r="C2992" t="s">
        <v>116</v>
      </c>
      <c r="D2992" t="s">
        <v>28</v>
      </c>
      <c r="E2992" t="s">
        <v>34</v>
      </c>
      <c r="F2992">
        <v>7242</v>
      </c>
      <c r="G2992">
        <v>30</v>
      </c>
      <c r="H2992">
        <v>5069</v>
      </c>
      <c r="I2992">
        <v>4</v>
      </c>
      <c r="J2992">
        <v>194</v>
      </c>
      <c r="K2992">
        <v>1</v>
      </c>
      <c r="L2992">
        <v>5069</v>
      </c>
      <c r="M2992" s="1">
        <v>45637</v>
      </c>
      <c r="N2992" t="s">
        <v>38</v>
      </c>
    </row>
    <row r="2993" spans="1:14" x14ac:dyDescent="0.3">
      <c r="A2993" t="s">
        <v>5911</v>
      </c>
      <c r="B2993" t="s">
        <v>5912</v>
      </c>
      <c r="C2993" t="s">
        <v>45</v>
      </c>
      <c r="D2993" t="s">
        <v>53</v>
      </c>
      <c r="E2993" t="s">
        <v>34</v>
      </c>
      <c r="F2993">
        <v>6108</v>
      </c>
      <c r="G2993">
        <v>0</v>
      </c>
      <c r="H2993">
        <v>6108</v>
      </c>
      <c r="I2993">
        <v>3.9</v>
      </c>
      <c r="J2993">
        <v>266</v>
      </c>
      <c r="K2993">
        <v>1</v>
      </c>
      <c r="L2993">
        <v>6108</v>
      </c>
      <c r="M2993" s="1">
        <v>45780</v>
      </c>
      <c r="N2993" t="s">
        <v>24</v>
      </c>
    </row>
    <row r="2994" spans="1:14" x14ac:dyDescent="0.3">
      <c r="A2994" t="s">
        <v>5913</v>
      </c>
      <c r="B2994" t="s">
        <v>5914</v>
      </c>
      <c r="C2994" t="s">
        <v>57</v>
      </c>
      <c r="D2994" t="s">
        <v>41</v>
      </c>
      <c r="E2994" t="s">
        <v>74</v>
      </c>
      <c r="F2994">
        <v>1559</v>
      </c>
      <c r="G2994">
        <v>20</v>
      </c>
      <c r="H2994">
        <v>1247</v>
      </c>
      <c r="I2994">
        <v>4</v>
      </c>
      <c r="J2994">
        <v>55</v>
      </c>
      <c r="K2994">
        <v>1</v>
      </c>
      <c r="L2994">
        <v>1247</v>
      </c>
      <c r="M2994" s="1">
        <v>45832</v>
      </c>
      <c r="N2994" t="s">
        <v>189</v>
      </c>
    </row>
    <row r="2995" spans="1:14" x14ac:dyDescent="0.3">
      <c r="A2995" t="s">
        <v>5915</v>
      </c>
      <c r="B2995" t="s">
        <v>5916</v>
      </c>
      <c r="C2995" t="s">
        <v>45</v>
      </c>
      <c r="D2995" t="s">
        <v>109</v>
      </c>
      <c r="E2995" t="s">
        <v>34</v>
      </c>
      <c r="F2995">
        <v>1630</v>
      </c>
      <c r="G2995">
        <v>25</v>
      </c>
      <c r="H2995">
        <v>1222</v>
      </c>
      <c r="I2995">
        <v>4.5999999999999996</v>
      </c>
      <c r="J2995">
        <v>102</v>
      </c>
      <c r="K2995">
        <v>2</v>
      </c>
      <c r="L2995">
        <v>2444</v>
      </c>
      <c r="M2995" s="1">
        <v>45733</v>
      </c>
      <c r="N2995" t="s">
        <v>168</v>
      </c>
    </row>
    <row r="2996" spans="1:14" x14ac:dyDescent="0.3">
      <c r="A2996" t="s">
        <v>5917</v>
      </c>
      <c r="B2996" t="s">
        <v>5918</v>
      </c>
      <c r="C2996" t="s">
        <v>116</v>
      </c>
      <c r="D2996" t="s">
        <v>46</v>
      </c>
      <c r="E2996" t="s">
        <v>18</v>
      </c>
      <c r="F2996">
        <v>4161</v>
      </c>
      <c r="G2996">
        <v>15</v>
      </c>
      <c r="H2996">
        <v>3537</v>
      </c>
      <c r="I2996">
        <v>3.7</v>
      </c>
      <c r="J2996">
        <v>259</v>
      </c>
      <c r="K2996">
        <v>1</v>
      </c>
      <c r="L2996">
        <v>3537</v>
      </c>
      <c r="M2996" s="1">
        <v>45839</v>
      </c>
      <c r="N2996" t="s">
        <v>91</v>
      </c>
    </row>
    <row r="2997" spans="1:14" x14ac:dyDescent="0.3">
      <c r="A2997" t="s">
        <v>5919</v>
      </c>
      <c r="B2997" t="s">
        <v>5920</v>
      </c>
      <c r="C2997" t="s">
        <v>22</v>
      </c>
      <c r="D2997" t="s">
        <v>41</v>
      </c>
      <c r="E2997" t="s">
        <v>34</v>
      </c>
      <c r="F2997">
        <v>1642</v>
      </c>
      <c r="G2997">
        <v>30</v>
      </c>
      <c r="H2997">
        <v>1149</v>
      </c>
      <c r="I2997">
        <v>3.6</v>
      </c>
      <c r="J2997">
        <v>27</v>
      </c>
      <c r="K2997">
        <v>4</v>
      </c>
      <c r="L2997">
        <v>4596</v>
      </c>
      <c r="M2997" s="1">
        <v>45888</v>
      </c>
      <c r="N2997" t="s">
        <v>54</v>
      </c>
    </row>
    <row r="2998" spans="1:14" x14ac:dyDescent="0.3">
      <c r="A2998" t="s">
        <v>5921</v>
      </c>
      <c r="B2998" t="s">
        <v>5922</v>
      </c>
      <c r="C2998" t="s">
        <v>52</v>
      </c>
      <c r="D2998" t="s">
        <v>28</v>
      </c>
      <c r="E2998" t="s">
        <v>34</v>
      </c>
      <c r="F2998">
        <v>4989</v>
      </c>
      <c r="G2998">
        <v>20</v>
      </c>
      <c r="H2998">
        <v>3991</v>
      </c>
      <c r="I2998">
        <v>4</v>
      </c>
      <c r="J2998">
        <v>175</v>
      </c>
      <c r="K2998">
        <v>1</v>
      </c>
      <c r="L2998">
        <v>3991</v>
      </c>
      <c r="M2998" s="1">
        <v>45622</v>
      </c>
      <c r="N2998" t="s">
        <v>42</v>
      </c>
    </row>
    <row r="2999" spans="1:14" x14ac:dyDescent="0.3">
      <c r="A2999" t="s">
        <v>5923</v>
      </c>
      <c r="B2999" t="s">
        <v>5924</v>
      </c>
      <c r="C2999" t="s">
        <v>116</v>
      </c>
      <c r="D2999" t="s">
        <v>109</v>
      </c>
      <c r="E2999" t="s">
        <v>18</v>
      </c>
      <c r="F2999">
        <v>1493</v>
      </c>
      <c r="G2999">
        <v>25</v>
      </c>
      <c r="H2999">
        <v>1120</v>
      </c>
      <c r="I2999">
        <v>4.7</v>
      </c>
      <c r="J2999">
        <v>15</v>
      </c>
      <c r="K2999">
        <v>1</v>
      </c>
      <c r="L2999">
        <v>1120</v>
      </c>
      <c r="M2999" s="1">
        <v>45539</v>
      </c>
      <c r="N2999" t="s">
        <v>64</v>
      </c>
    </row>
    <row r="3000" spans="1:14" x14ac:dyDescent="0.3">
      <c r="A3000" t="s">
        <v>5925</v>
      </c>
      <c r="B3000" t="s">
        <v>5926</v>
      </c>
      <c r="C3000" t="s">
        <v>52</v>
      </c>
      <c r="D3000" t="s">
        <v>46</v>
      </c>
      <c r="E3000" t="s">
        <v>34</v>
      </c>
      <c r="F3000">
        <v>5549</v>
      </c>
      <c r="G3000">
        <v>20</v>
      </c>
      <c r="H3000">
        <v>4439</v>
      </c>
      <c r="I3000">
        <v>3.8</v>
      </c>
      <c r="J3000">
        <v>523</v>
      </c>
      <c r="K3000">
        <v>1</v>
      </c>
      <c r="L3000">
        <v>4439</v>
      </c>
      <c r="M3000" s="1">
        <v>45620</v>
      </c>
      <c r="N3000" t="s">
        <v>24</v>
      </c>
    </row>
    <row r="3001" spans="1:14" x14ac:dyDescent="0.3">
      <c r="A3001" t="s">
        <v>5927</v>
      </c>
      <c r="B3001" t="s">
        <v>5928</v>
      </c>
      <c r="C3001" t="s">
        <v>37</v>
      </c>
      <c r="D3001" t="s">
        <v>109</v>
      </c>
      <c r="E3001" t="s">
        <v>18</v>
      </c>
      <c r="F3001">
        <v>2386</v>
      </c>
      <c r="G3001">
        <v>40</v>
      </c>
      <c r="H3001">
        <v>1432</v>
      </c>
      <c r="I3001">
        <v>4</v>
      </c>
      <c r="J3001">
        <v>259</v>
      </c>
      <c r="K3001">
        <v>1</v>
      </c>
      <c r="L3001">
        <v>1432</v>
      </c>
      <c r="M3001" s="1">
        <v>45494</v>
      </c>
      <c r="N3001" t="s">
        <v>49</v>
      </c>
    </row>
    <row r="3002" spans="1:14" x14ac:dyDescent="0.3">
      <c r="A3002" t="s">
        <v>5929</v>
      </c>
      <c r="B3002" t="s">
        <v>5930</v>
      </c>
      <c r="C3002" t="s">
        <v>22</v>
      </c>
      <c r="D3002" t="s">
        <v>46</v>
      </c>
      <c r="E3002" t="s">
        <v>74</v>
      </c>
      <c r="F3002">
        <v>11440</v>
      </c>
      <c r="G3002">
        <v>15</v>
      </c>
      <c r="H3002">
        <v>9724</v>
      </c>
      <c r="I3002">
        <v>3.3</v>
      </c>
      <c r="J3002">
        <v>455</v>
      </c>
      <c r="K3002">
        <v>1</v>
      </c>
      <c r="L3002">
        <v>9724</v>
      </c>
      <c r="M3002" s="1">
        <v>45618</v>
      </c>
      <c r="N3002" t="s">
        <v>189</v>
      </c>
    </row>
    <row r="3003" spans="1:14" x14ac:dyDescent="0.3">
      <c r="A3003" t="s">
        <v>5931</v>
      </c>
      <c r="B3003" t="s">
        <v>5932</v>
      </c>
      <c r="C3003" t="s">
        <v>45</v>
      </c>
      <c r="D3003" t="s">
        <v>33</v>
      </c>
      <c r="E3003" t="s">
        <v>34</v>
      </c>
      <c r="F3003">
        <v>3644</v>
      </c>
      <c r="G3003">
        <v>50</v>
      </c>
      <c r="H3003">
        <v>1822</v>
      </c>
      <c r="I3003">
        <v>4</v>
      </c>
      <c r="J3003">
        <v>105</v>
      </c>
      <c r="K3003">
        <v>3</v>
      </c>
      <c r="L3003">
        <v>5466</v>
      </c>
      <c r="M3003" s="1">
        <v>45653</v>
      </c>
      <c r="N3003" t="s">
        <v>168</v>
      </c>
    </row>
    <row r="3004" spans="1:14" x14ac:dyDescent="0.3">
      <c r="A3004" t="s">
        <v>5933</v>
      </c>
      <c r="B3004" t="s">
        <v>5934</v>
      </c>
      <c r="C3004" t="s">
        <v>45</v>
      </c>
      <c r="D3004" t="s">
        <v>33</v>
      </c>
      <c r="E3004" t="s">
        <v>34</v>
      </c>
      <c r="F3004">
        <v>894</v>
      </c>
      <c r="G3004">
        <v>40</v>
      </c>
      <c r="H3004">
        <v>536</v>
      </c>
      <c r="I3004">
        <v>4.2</v>
      </c>
      <c r="J3004">
        <v>451</v>
      </c>
      <c r="K3004">
        <v>3</v>
      </c>
      <c r="L3004">
        <v>1608</v>
      </c>
      <c r="M3004" s="1">
        <v>45537</v>
      </c>
      <c r="N3004" t="s">
        <v>189</v>
      </c>
    </row>
    <row r="3005" spans="1:14" x14ac:dyDescent="0.3">
      <c r="A3005" t="s">
        <v>5935</v>
      </c>
      <c r="B3005" t="s">
        <v>5936</v>
      </c>
      <c r="C3005" t="s">
        <v>27</v>
      </c>
      <c r="D3005" t="s">
        <v>23</v>
      </c>
      <c r="E3005" t="s">
        <v>34</v>
      </c>
      <c r="F3005">
        <v>3134</v>
      </c>
      <c r="G3005">
        <v>40</v>
      </c>
      <c r="H3005">
        <v>1880</v>
      </c>
      <c r="I3005">
        <v>3.5</v>
      </c>
      <c r="J3005">
        <v>35</v>
      </c>
      <c r="K3005">
        <v>1</v>
      </c>
      <c r="L3005">
        <v>1880</v>
      </c>
      <c r="M3005" s="1">
        <v>45645</v>
      </c>
      <c r="N3005" t="s">
        <v>85</v>
      </c>
    </row>
    <row r="3006" spans="1:14" x14ac:dyDescent="0.3">
      <c r="A3006" t="s">
        <v>5937</v>
      </c>
      <c r="B3006" t="s">
        <v>5938</v>
      </c>
      <c r="C3006" t="s">
        <v>57</v>
      </c>
      <c r="D3006" t="s">
        <v>46</v>
      </c>
      <c r="E3006" t="s">
        <v>18</v>
      </c>
      <c r="F3006">
        <v>8914</v>
      </c>
      <c r="G3006">
        <v>40</v>
      </c>
      <c r="H3006">
        <v>5348</v>
      </c>
      <c r="I3006">
        <v>4.5999999999999996</v>
      </c>
      <c r="J3006">
        <v>146</v>
      </c>
      <c r="K3006">
        <v>1</v>
      </c>
      <c r="L3006">
        <v>5348</v>
      </c>
      <c r="M3006" s="1">
        <v>45804</v>
      </c>
      <c r="N3006" t="s">
        <v>85</v>
      </c>
    </row>
    <row r="3007" spans="1:14" x14ac:dyDescent="0.3">
      <c r="A3007" t="s">
        <v>5939</v>
      </c>
      <c r="B3007" t="s">
        <v>5940</v>
      </c>
      <c r="C3007" t="s">
        <v>57</v>
      </c>
      <c r="D3007" t="s">
        <v>23</v>
      </c>
      <c r="E3007" t="s">
        <v>18</v>
      </c>
      <c r="F3007">
        <v>2305</v>
      </c>
      <c r="G3007">
        <v>10</v>
      </c>
      <c r="H3007">
        <v>2074</v>
      </c>
      <c r="I3007">
        <v>4.2</v>
      </c>
      <c r="J3007">
        <v>805</v>
      </c>
      <c r="K3007">
        <v>1</v>
      </c>
      <c r="L3007">
        <v>2074</v>
      </c>
      <c r="M3007" s="1">
        <v>46019</v>
      </c>
      <c r="N3007" t="s">
        <v>38</v>
      </c>
    </row>
    <row r="3008" spans="1:14" x14ac:dyDescent="0.3">
      <c r="A3008" t="s">
        <v>5941</v>
      </c>
      <c r="B3008" t="s">
        <v>5942</v>
      </c>
      <c r="C3008" t="s">
        <v>22</v>
      </c>
      <c r="D3008" t="s">
        <v>17</v>
      </c>
      <c r="E3008" t="s">
        <v>18</v>
      </c>
      <c r="F3008">
        <v>2520</v>
      </c>
      <c r="G3008">
        <v>20</v>
      </c>
      <c r="H3008">
        <v>2016</v>
      </c>
      <c r="I3008">
        <v>3.8</v>
      </c>
      <c r="J3008">
        <v>764</v>
      </c>
      <c r="K3008">
        <v>2</v>
      </c>
      <c r="L3008">
        <v>4032</v>
      </c>
      <c r="M3008" s="1">
        <v>45560</v>
      </c>
      <c r="N3008" t="s">
        <v>91</v>
      </c>
    </row>
    <row r="3009" spans="1:14" x14ac:dyDescent="0.3">
      <c r="A3009" t="s">
        <v>5943</v>
      </c>
      <c r="B3009" t="s">
        <v>5944</v>
      </c>
      <c r="C3009" t="s">
        <v>37</v>
      </c>
      <c r="D3009" t="s">
        <v>46</v>
      </c>
      <c r="E3009" t="s">
        <v>161</v>
      </c>
      <c r="F3009">
        <v>2901</v>
      </c>
      <c r="G3009">
        <v>15</v>
      </c>
      <c r="H3009">
        <v>2466</v>
      </c>
      <c r="I3009">
        <v>4.2</v>
      </c>
      <c r="J3009">
        <v>124</v>
      </c>
      <c r="K3009">
        <v>1</v>
      </c>
      <c r="L3009">
        <v>2466</v>
      </c>
      <c r="M3009" s="1">
        <v>45539</v>
      </c>
      <c r="N3009" t="s">
        <v>85</v>
      </c>
    </row>
    <row r="3010" spans="1:14" x14ac:dyDescent="0.3">
      <c r="A3010" t="s">
        <v>5945</v>
      </c>
      <c r="B3010" t="s">
        <v>4062</v>
      </c>
      <c r="C3010" t="s">
        <v>16</v>
      </c>
      <c r="D3010" t="s">
        <v>28</v>
      </c>
      <c r="E3010" t="s">
        <v>34</v>
      </c>
      <c r="F3010">
        <v>8430</v>
      </c>
      <c r="G3010">
        <v>30</v>
      </c>
      <c r="H3010">
        <v>5901</v>
      </c>
      <c r="I3010">
        <v>4.3</v>
      </c>
      <c r="J3010">
        <v>91</v>
      </c>
      <c r="K3010">
        <v>1</v>
      </c>
      <c r="L3010">
        <v>5901</v>
      </c>
      <c r="M3010" s="1">
        <v>45738</v>
      </c>
      <c r="N3010" t="s">
        <v>75</v>
      </c>
    </row>
    <row r="3011" spans="1:14" x14ac:dyDescent="0.3">
      <c r="A3011" t="s">
        <v>5946</v>
      </c>
      <c r="B3011" t="s">
        <v>5947</v>
      </c>
      <c r="C3011" t="s">
        <v>45</v>
      </c>
      <c r="D3011" t="s">
        <v>28</v>
      </c>
      <c r="E3011" t="s">
        <v>34</v>
      </c>
      <c r="F3011">
        <v>2432</v>
      </c>
      <c r="G3011">
        <v>30</v>
      </c>
      <c r="H3011">
        <v>1702</v>
      </c>
      <c r="I3011">
        <v>3.2</v>
      </c>
      <c r="J3011">
        <v>18</v>
      </c>
      <c r="K3011">
        <v>2</v>
      </c>
      <c r="L3011">
        <v>3404</v>
      </c>
      <c r="M3011" s="1">
        <v>45331</v>
      </c>
      <c r="N3011" t="s">
        <v>102</v>
      </c>
    </row>
    <row r="3012" spans="1:14" x14ac:dyDescent="0.3">
      <c r="A3012" t="s">
        <v>5948</v>
      </c>
      <c r="B3012" t="s">
        <v>5949</v>
      </c>
      <c r="C3012" t="s">
        <v>27</v>
      </c>
      <c r="D3012" t="s">
        <v>33</v>
      </c>
      <c r="E3012" t="s">
        <v>18</v>
      </c>
      <c r="F3012">
        <v>1946</v>
      </c>
      <c r="G3012">
        <v>50</v>
      </c>
      <c r="H3012">
        <v>973</v>
      </c>
      <c r="I3012">
        <v>4.2</v>
      </c>
      <c r="J3012">
        <v>1101</v>
      </c>
      <c r="K3012">
        <v>1</v>
      </c>
      <c r="L3012">
        <v>973</v>
      </c>
      <c r="M3012" s="1">
        <v>45550</v>
      </c>
      <c r="N3012" t="s">
        <v>19</v>
      </c>
    </row>
    <row r="3013" spans="1:14" x14ac:dyDescent="0.3">
      <c r="A3013" t="s">
        <v>5950</v>
      </c>
      <c r="B3013" t="s">
        <v>5951</v>
      </c>
      <c r="C3013" t="s">
        <v>116</v>
      </c>
      <c r="D3013" t="s">
        <v>33</v>
      </c>
      <c r="E3013" t="s">
        <v>34</v>
      </c>
      <c r="F3013">
        <v>2455</v>
      </c>
      <c r="G3013">
        <v>0</v>
      </c>
      <c r="H3013">
        <v>2455</v>
      </c>
      <c r="I3013">
        <v>4.7</v>
      </c>
      <c r="J3013">
        <v>85</v>
      </c>
      <c r="K3013">
        <v>3</v>
      </c>
      <c r="L3013">
        <v>7365</v>
      </c>
      <c r="M3013" s="1">
        <v>45381</v>
      </c>
      <c r="N3013" t="s">
        <v>29</v>
      </c>
    </row>
    <row r="3014" spans="1:14" x14ac:dyDescent="0.3">
      <c r="A3014" t="s">
        <v>5952</v>
      </c>
      <c r="B3014" t="s">
        <v>5953</v>
      </c>
      <c r="C3014" t="s">
        <v>88</v>
      </c>
      <c r="D3014" t="s">
        <v>28</v>
      </c>
      <c r="E3014" t="s">
        <v>34</v>
      </c>
      <c r="F3014">
        <v>5836</v>
      </c>
      <c r="G3014">
        <v>10</v>
      </c>
      <c r="H3014">
        <v>5252</v>
      </c>
      <c r="I3014">
        <v>3.7</v>
      </c>
      <c r="J3014">
        <v>39</v>
      </c>
      <c r="K3014">
        <v>1</v>
      </c>
      <c r="L3014">
        <v>5252</v>
      </c>
      <c r="M3014" s="1">
        <v>45994</v>
      </c>
      <c r="N3014" t="s">
        <v>150</v>
      </c>
    </row>
    <row r="3015" spans="1:14" x14ac:dyDescent="0.3">
      <c r="A3015" t="s">
        <v>5954</v>
      </c>
      <c r="B3015" t="s">
        <v>5955</v>
      </c>
      <c r="C3015" t="s">
        <v>27</v>
      </c>
      <c r="D3015" t="s">
        <v>41</v>
      </c>
      <c r="E3015" t="s">
        <v>34</v>
      </c>
      <c r="F3015">
        <v>747</v>
      </c>
      <c r="G3015">
        <v>15</v>
      </c>
      <c r="H3015">
        <v>635</v>
      </c>
      <c r="I3015">
        <v>3.9</v>
      </c>
      <c r="J3015">
        <v>65</v>
      </c>
      <c r="K3015">
        <v>1</v>
      </c>
      <c r="L3015">
        <v>635</v>
      </c>
      <c r="M3015" s="1">
        <v>45423</v>
      </c>
      <c r="N3015" t="s">
        <v>29</v>
      </c>
    </row>
    <row r="3016" spans="1:14" x14ac:dyDescent="0.3">
      <c r="A3016" t="s">
        <v>5956</v>
      </c>
      <c r="B3016" t="s">
        <v>3284</v>
      </c>
      <c r="C3016" t="s">
        <v>22</v>
      </c>
      <c r="D3016" t="s">
        <v>46</v>
      </c>
      <c r="E3016" t="s">
        <v>18</v>
      </c>
      <c r="F3016">
        <v>5794</v>
      </c>
      <c r="G3016">
        <v>25</v>
      </c>
      <c r="H3016">
        <v>4346</v>
      </c>
      <c r="I3016">
        <v>3.9</v>
      </c>
      <c r="J3016">
        <v>31</v>
      </c>
      <c r="K3016">
        <v>1</v>
      </c>
      <c r="L3016">
        <v>4346</v>
      </c>
      <c r="M3016" s="1">
        <v>45588</v>
      </c>
      <c r="N3016" t="s">
        <v>54</v>
      </c>
    </row>
    <row r="3017" spans="1:14" x14ac:dyDescent="0.3">
      <c r="A3017" t="s">
        <v>5957</v>
      </c>
      <c r="B3017" t="s">
        <v>5958</v>
      </c>
      <c r="C3017" t="s">
        <v>116</v>
      </c>
      <c r="D3017" t="s">
        <v>109</v>
      </c>
      <c r="E3017" t="s">
        <v>161</v>
      </c>
      <c r="F3017">
        <v>2722</v>
      </c>
      <c r="G3017">
        <v>25</v>
      </c>
      <c r="H3017">
        <v>2042</v>
      </c>
      <c r="I3017">
        <v>4.5</v>
      </c>
      <c r="J3017">
        <v>351</v>
      </c>
      <c r="K3017">
        <v>1</v>
      </c>
      <c r="L3017">
        <v>2042</v>
      </c>
      <c r="M3017" s="1">
        <v>45680</v>
      </c>
      <c r="N3017" t="s">
        <v>71</v>
      </c>
    </row>
    <row r="3018" spans="1:14" x14ac:dyDescent="0.3">
      <c r="A3018" t="s">
        <v>5959</v>
      </c>
      <c r="B3018" t="s">
        <v>5960</v>
      </c>
      <c r="C3018" t="s">
        <v>116</v>
      </c>
      <c r="D3018" t="s">
        <v>17</v>
      </c>
      <c r="E3018" t="s">
        <v>18</v>
      </c>
      <c r="F3018">
        <v>5678</v>
      </c>
      <c r="G3018">
        <v>10</v>
      </c>
      <c r="H3018">
        <v>5110</v>
      </c>
      <c r="I3018">
        <v>3.6</v>
      </c>
      <c r="J3018">
        <v>120</v>
      </c>
      <c r="K3018">
        <v>3</v>
      </c>
      <c r="L3018">
        <v>15330</v>
      </c>
      <c r="M3018" s="1">
        <v>45328</v>
      </c>
      <c r="N3018" t="s">
        <v>64</v>
      </c>
    </row>
    <row r="3019" spans="1:14" x14ac:dyDescent="0.3">
      <c r="A3019" t="s">
        <v>5961</v>
      </c>
      <c r="B3019" t="s">
        <v>5962</v>
      </c>
      <c r="C3019" t="s">
        <v>88</v>
      </c>
      <c r="D3019" t="s">
        <v>17</v>
      </c>
      <c r="E3019" t="s">
        <v>34</v>
      </c>
      <c r="F3019">
        <v>5046</v>
      </c>
      <c r="G3019">
        <v>60</v>
      </c>
      <c r="H3019">
        <v>2018</v>
      </c>
      <c r="I3019">
        <v>4.3</v>
      </c>
      <c r="J3019">
        <v>96</v>
      </c>
      <c r="K3019">
        <v>2</v>
      </c>
      <c r="L3019">
        <v>4036</v>
      </c>
      <c r="M3019" s="1">
        <v>45503</v>
      </c>
      <c r="N3019" t="s">
        <v>29</v>
      </c>
    </row>
    <row r="3020" spans="1:14" x14ac:dyDescent="0.3">
      <c r="A3020" t="s">
        <v>5963</v>
      </c>
      <c r="B3020" t="s">
        <v>5964</v>
      </c>
      <c r="C3020" t="s">
        <v>88</v>
      </c>
      <c r="D3020" t="s">
        <v>41</v>
      </c>
      <c r="E3020" t="s">
        <v>74</v>
      </c>
      <c r="F3020">
        <v>2427</v>
      </c>
      <c r="G3020">
        <v>20</v>
      </c>
      <c r="H3020">
        <v>1942</v>
      </c>
      <c r="I3020">
        <v>3.9</v>
      </c>
      <c r="J3020">
        <v>699</v>
      </c>
      <c r="K3020">
        <v>5</v>
      </c>
      <c r="L3020">
        <v>9710</v>
      </c>
      <c r="M3020" s="1">
        <v>46020</v>
      </c>
      <c r="N3020" t="s">
        <v>19</v>
      </c>
    </row>
    <row r="3021" spans="1:14" x14ac:dyDescent="0.3">
      <c r="A3021" t="s">
        <v>5965</v>
      </c>
      <c r="B3021" t="s">
        <v>5966</v>
      </c>
      <c r="C3021" t="s">
        <v>22</v>
      </c>
      <c r="D3021" t="s">
        <v>17</v>
      </c>
      <c r="E3021" t="s">
        <v>18</v>
      </c>
      <c r="F3021">
        <v>2319</v>
      </c>
      <c r="G3021">
        <v>40</v>
      </c>
      <c r="H3021">
        <v>1391</v>
      </c>
      <c r="I3021">
        <v>4.9000000000000004</v>
      </c>
      <c r="J3021">
        <v>58</v>
      </c>
      <c r="K3021">
        <v>2</v>
      </c>
      <c r="L3021">
        <v>2782</v>
      </c>
      <c r="M3021" s="1">
        <v>45589</v>
      </c>
      <c r="N3021" t="s">
        <v>78</v>
      </c>
    </row>
    <row r="3022" spans="1:14" x14ac:dyDescent="0.3">
      <c r="A3022" t="s">
        <v>5967</v>
      </c>
      <c r="B3022" t="s">
        <v>2485</v>
      </c>
      <c r="C3022" t="s">
        <v>32</v>
      </c>
      <c r="D3022" t="s">
        <v>17</v>
      </c>
      <c r="E3022" t="s">
        <v>18</v>
      </c>
      <c r="F3022">
        <v>2291</v>
      </c>
      <c r="G3022">
        <v>0</v>
      </c>
      <c r="H3022">
        <v>2291</v>
      </c>
      <c r="I3022">
        <v>4</v>
      </c>
      <c r="J3022">
        <v>119</v>
      </c>
      <c r="K3022">
        <v>1</v>
      </c>
      <c r="L3022">
        <v>2291</v>
      </c>
      <c r="M3022" s="1">
        <v>45561</v>
      </c>
      <c r="N3022" t="s">
        <v>54</v>
      </c>
    </row>
    <row r="3023" spans="1:14" x14ac:dyDescent="0.3">
      <c r="A3023" t="s">
        <v>5968</v>
      </c>
      <c r="B3023" t="s">
        <v>5969</v>
      </c>
      <c r="C3023" t="s">
        <v>22</v>
      </c>
      <c r="D3023" t="s">
        <v>53</v>
      </c>
      <c r="E3023" t="s">
        <v>34</v>
      </c>
      <c r="F3023">
        <v>3464</v>
      </c>
      <c r="G3023">
        <v>40</v>
      </c>
      <c r="H3023">
        <v>2078</v>
      </c>
      <c r="I3023">
        <v>3</v>
      </c>
      <c r="J3023">
        <v>86</v>
      </c>
      <c r="K3023">
        <v>2</v>
      </c>
      <c r="L3023">
        <v>4156</v>
      </c>
      <c r="M3023" s="1">
        <v>45645</v>
      </c>
      <c r="N3023" t="s">
        <v>78</v>
      </c>
    </row>
    <row r="3024" spans="1:14" x14ac:dyDescent="0.3">
      <c r="A3024" t="s">
        <v>5970</v>
      </c>
      <c r="B3024" t="s">
        <v>5971</v>
      </c>
      <c r="C3024" t="s">
        <v>57</v>
      </c>
      <c r="D3024" t="s">
        <v>46</v>
      </c>
      <c r="E3024" t="s">
        <v>161</v>
      </c>
      <c r="F3024">
        <v>9014</v>
      </c>
      <c r="G3024">
        <v>15</v>
      </c>
      <c r="H3024">
        <v>7662</v>
      </c>
      <c r="I3024">
        <v>4.4000000000000004</v>
      </c>
      <c r="J3024">
        <v>422</v>
      </c>
      <c r="K3024">
        <v>2</v>
      </c>
      <c r="L3024">
        <v>15324</v>
      </c>
      <c r="M3024" s="1">
        <v>45505</v>
      </c>
      <c r="N3024" t="s">
        <v>29</v>
      </c>
    </row>
    <row r="3025" spans="1:14" x14ac:dyDescent="0.3">
      <c r="A3025" t="s">
        <v>5972</v>
      </c>
      <c r="B3025" t="s">
        <v>5973</v>
      </c>
      <c r="C3025" t="s">
        <v>88</v>
      </c>
      <c r="D3025" t="s">
        <v>53</v>
      </c>
      <c r="E3025" t="s">
        <v>74</v>
      </c>
      <c r="F3025">
        <v>5900</v>
      </c>
      <c r="G3025">
        <v>30</v>
      </c>
      <c r="H3025">
        <v>4130</v>
      </c>
      <c r="I3025">
        <v>4.3</v>
      </c>
      <c r="J3025">
        <v>250</v>
      </c>
      <c r="K3025">
        <v>1</v>
      </c>
      <c r="L3025">
        <v>4130</v>
      </c>
      <c r="M3025" s="1">
        <v>45979</v>
      </c>
      <c r="N3025" t="s">
        <v>78</v>
      </c>
    </row>
    <row r="3026" spans="1:14" x14ac:dyDescent="0.3">
      <c r="A3026" t="s">
        <v>5974</v>
      </c>
      <c r="B3026" t="s">
        <v>5975</v>
      </c>
      <c r="C3026" t="s">
        <v>22</v>
      </c>
      <c r="D3026" t="s">
        <v>17</v>
      </c>
      <c r="E3026" t="s">
        <v>34</v>
      </c>
      <c r="F3026">
        <v>3210</v>
      </c>
      <c r="G3026">
        <v>10</v>
      </c>
      <c r="H3026">
        <v>2889</v>
      </c>
      <c r="I3026">
        <v>4.2</v>
      </c>
      <c r="J3026">
        <v>287</v>
      </c>
      <c r="K3026">
        <v>3</v>
      </c>
      <c r="L3026">
        <v>8667</v>
      </c>
      <c r="M3026" s="1">
        <v>45315</v>
      </c>
      <c r="N3026" t="s">
        <v>61</v>
      </c>
    </row>
    <row r="3027" spans="1:14" x14ac:dyDescent="0.3">
      <c r="A3027" t="s">
        <v>5976</v>
      </c>
      <c r="B3027" t="s">
        <v>5977</v>
      </c>
      <c r="C3027" t="s">
        <v>52</v>
      </c>
      <c r="D3027" t="s">
        <v>41</v>
      </c>
      <c r="E3027" t="s">
        <v>34</v>
      </c>
      <c r="F3027">
        <v>1395</v>
      </c>
      <c r="G3027">
        <v>40</v>
      </c>
      <c r="H3027">
        <v>837</v>
      </c>
      <c r="I3027">
        <v>4.7</v>
      </c>
      <c r="J3027">
        <v>62</v>
      </c>
      <c r="K3027">
        <v>5</v>
      </c>
      <c r="L3027">
        <v>4185</v>
      </c>
      <c r="M3027" s="1">
        <v>45545</v>
      </c>
      <c r="N3027" t="s">
        <v>42</v>
      </c>
    </row>
    <row r="3028" spans="1:14" x14ac:dyDescent="0.3">
      <c r="A3028" t="s">
        <v>5978</v>
      </c>
      <c r="B3028" t="s">
        <v>5979</v>
      </c>
      <c r="C3028" t="s">
        <v>22</v>
      </c>
      <c r="D3028" t="s">
        <v>53</v>
      </c>
      <c r="E3028" t="s">
        <v>34</v>
      </c>
      <c r="F3028">
        <v>8244</v>
      </c>
      <c r="G3028">
        <v>30</v>
      </c>
      <c r="H3028">
        <v>5771</v>
      </c>
      <c r="I3028">
        <v>3.3</v>
      </c>
      <c r="J3028">
        <v>127</v>
      </c>
      <c r="K3028">
        <v>2</v>
      </c>
      <c r="L3028">
        <v>11542</v>
      </c>
      <c r="M3028" s="1">
        <v>45319</v>
      </c>
      <c r="N3028" t="s">
        <v>54</v>
      </c>
    </row>
    <row r="3029" spans="1:14" x14ac:dyDescent="0.3">
      <c r="A3029" t="s">
        <v>5980</v>
      </c>
      <c r="B3029" t="s">
        <v>5981</v>
      </c>
      <c r="C3029" t="s">
        <v>16</v>
      </c>
      <c r="D3029" t="s">
        <v>109</v>
      </c>
      <c r="E3029" t="s">
        <v>161</v>
      </c>
      <c r="F3029">
        <v>2655</v>
      </c>
      <c r="G3029">
        <v>15</v>
      </c>
      <c r="H3029">
        <v>2257</v>
      </c>
      <c r="I3029">
        <v>3.6</v>
      </c>
      <c r="J3029">
        <v>61</v>
      </c>
      <c r="K3029">
        <v>1</v>
      </c>
      <c r="L3029">
        <v>2257</v>
      </c>
      <c r="M3029" s="1">
        <v>45512</v>
      </c>
      <c r="N3029" t="s">
        <v>61</v>
      </c>
    </row>
    <row r="3030" spans="1:14" x14ac:dyDescent="0.3">
      <c r="A3030" t="s">
        <v>5982</v>
      </c>
      <c r="B3030" t="s">
        <v>5983</v>
      </c>
      <c r="C3030" t="s">
        <v>37</v>
      </c>
      <c r="D3030" t="s">
        <v>53</v>
      </c>
      <c r="E3030" t="s">
        <v>34</v>
      </c>
      <c r="F3030">
        <v>3752</v>
      </c>
      <c r="G3030">
        <v>40</v>
      </c>
      <c r="H3030">
        <v>2251</v>
      </c>
      <c r="I3030">
        <v>4.0999999999999996</v>
      </c>
      <c r="J3030">
        <v>49</v>
      </c>
      <c r="K3030">
        <v>1</v>
      </c>
      <c r="L3030">
        <v>2251</v>
      </c>
      <c r="M3030" s="1">
        <v>45857</v>
      </c>
      <c r="N3030" t="s">
        <v>42</v>
      </c>
    </row>
    <row r="3031" spans="1:14" x14ac:dyDescent="0.3">
      <c r="A3031" t="s">
        <v>5984</v>
      </c>
      <c r="B3031" t="s">
        <v>5985</v>
      </c>
      <c r="C3031" t="s">
        <v>27</v>
      </c>
      <c r="D3031" t="s">
        <v>33</v>
      </c>
      <c r="E3031" t="s">
        <v>34</v>
      </c>
      <c r="F3031">
        <v>1553</v>
      </c>
      <c r="G3031">
        <v>10</v>
      </c>
      <c r="H3031">
        <v>1398</v>
      </c>
      <c r="I3031">
        <v>4.2</v>
      </c>
      <c r="J3031">
        <v>132</v>
      </c>
      <c r="K3031">
        <v>3</v>
      </c>
      <c r="L3031">
        <v>4194</v>
      </c>
      <c r="M3031" s="1">
        <v>46001</v>
      </c>
      <c r="N3031" t="s">
        <v>58</v>
      </c>
    </row>
    <row r="3032" spans="1:14" x14ac:dyDescent="0.3">
      <c r="A3032" t="s">
        <v>5986</v>
      </c>
      <c r="B3032" t="s">
        <v>5987</v>
      </c>
      <c r="C3032" t="s">
        <v>16</v>
      </c>
      <c r="D3032" t="s">
        <v>33</v>
      </c>
      <c r="E3032" t="s">
        <v>34</v>
      </c>
      <c r="F3032">
        <v>5224</v>
      </c>
      <c r="G3032">
        <v>10</v>
      </c>
      <c r="H3032">
        <v>4702</v>
      </c>
      <c r="I3032">
        <v>4</v>
      </c>
      <c r="J3032">
        <v>124</v>
      </c>
      <c r="K3032">
        <v>2</v>
      </c>
      <c r="L3032">
        <v>9404</v>
      </c>
      <c r="M3032" s="1">
        <v>45881</v>
      </c>
      <c r="N3032" t="s">
        <v>71</v>
      </c>
    </row>
    <row r="3033" spans="1:14" x14ac:dyDescent="0.3">
      <c r="A3033" t="s">
        <v>5988</v>
      </c>
      <c r="B3033" t="s">
        <v>5989</v>
      </c>
      <c r="C3033" t="s">
        <v>16</v>
      </c>
      <c r="D3033" t="s">
        <v>46</v>
      </c>
      <c r="E3033" t="s">
        <v>34</v>
      </c>
      <c r="F3033">
        <v>10209</v>
      </c>
      <c r="G3033">
        <v>20</v>
      </c>
      <c r="H3033">
        <v>8167</v>
      </c>
      <c r="I3033">
        <v>3.4</v>
      </c>
      <c r="J3033">
        <v>276</v>
      </c>
      <c r="K3033">
        <v>3</v>
      </c>
      <c r="L3033">
        <v>24501</v>
      </c>
      <c r="M3033" s="1">
        <v>45852</v>
      </c>
      <c r="N3033" t="s">
        <v>168</v>
      </c>
    </row>
    <row r="3034" spans="1:14" x14ac:dyDescent="0.3">
      <c r="A3034" t="s">
        <v>5990</v>
      </c>
      <c r="B3034" t="s">
        <v>5991</v>
      </c>
      <c r="C3034" t="s">
        <v>45</v>
      </c>
      <c r="D3034" t="s">
        <v>17</v>
      </c>
      <c r="E3034" t="s">
        <v>18</v>
      </c>
      <c r="F3034">
        <v>2960</v>
      </c>
      <c r="G3034">
        <v>25</v>
      </c>
      <c r="H3034">
        <v>2220</v>
      </c>
      <c r="I3034">
        <v>3.9</v>
      </c>
      <c r="J3034">
        <v>62</v>
      </c>
      <c r="K3034">
        <v>1</v>
      </c>
      <c r="L3034">
        <v>2220</v>
      </c>
      <c r="M3034" s="1">
        <v>45533</v>
      </c>
      <c r="N3034" t="s">
        <v>71</v>
      </c>
    </row>
    <row r="3035" spans="1:14" x14ac:dyDescent="0.3">
      <c r="A3035" t="s">
        <v>5992</v>
      </c>
      <c r="B3035" t="s">
        <v>1173</v>
      </c>
      <c r="C3035" t="s">
        <v>57</v>
      </c>
      <c r="D3035" t="s">
        <v>28</v>
      </c>
      <c r="E3035" t="s">
        <v>34</v>
      </c>
      <c r="F3035">
        <v>4439</v>
      </c>
      <c r="G3035">
        <v>40</v>
      </c>
      <c r="H3035">
        <v>2663</v>
      </c>
      <c r="I3035">
        <v>4.9000000000000004</v>
      </c>
      <c r="J3035">
        <v>74</v>
      </c>
      <c r="K3035">
        <v>1</v>
      </c>
      <c r="L3035">
        <v>2663</v>
      </c>
      <c r="M3035" s="1">
        <v>45783</v>
      </c>
      <c r="N3035" t="s">
        <v>141</v>
      </c>
    </row>
    <row r="3036" spans="1:14" x14ac:dyDescent="0.3">
      <c r="A3036" t="s">
        <v>5993</v>
      </c>
      <c r="B3036" t="s">
        <v>5994</v>
      </c>
      <c r="C3036" t="s">
        <v>88</v>
      </c>
      <c r="D3036" t="s">
        <v>53</v>
      </c>
      <c r="E3036" t="s">
        <v>34</v>
      </c>
      <c r="F3036">
        <v>2228</v>
      </c>
      <c r="G3036">
        <v>0</v>
      </c>
      <c r="H3036">
        <v>2228</v>
      </c>
      <c r="I3036">
        <v>3.6</v>
      </c>
      <c r="J3036">
        <v>54</v>
      </c>
      <c r="K3036">
        <v>1</v>
      </c>
      <c r="L3036">
        <v>2228</v>
      </c>
      <c r="M3036" s="1">
        <v>45632</v>
      </c>
      <c r="N3036" t="s">
        <v>102</v>
      </c>
    </row>
    <row r="3037" spans="1:14" x14ac:dyDescent="0.3">
      <c r="A3037" t="s">
        <v>5995</v>
      </c>
      <c r="B3037" t="s">
        <v>5996</v>
      </c>
      <c r="C3037" t="s">
        <v>27</v>
      </c>
      <c r="D3037" t="s">
        <v>41</v>
      </c>
      <c r="E3037" t="s">
        <v>18</v>
      </c>
      <c r="F3037">
        <v>1455</v>
      </c>
      <c r="G3037">
        <v>20</v>
      </c>
      <c r="H3037">
        <v>1164</v>
      </c>
      <c r="I3037">
        <v>4.0999999999999996</v>
      </c>
      <c r="J3037">
        <v>423</v>
      </c>
      <c r="K3037">
        <v>1</v>
      </c>
      <c r="L3037">
        <v>1164</v>
      </c>
      <c r="M3037" s="1">
        <v>45397</v>
      </c>
      <c r="N3037" t="s">
        <v>29</v>
      </c>
    </row>
    <row r="3038" spans="1:14" x14ac:dyDescent="0.3">
      <c r="A3038" t="s">
        <v>5997</v>
      </c>
      <c r="B3038" t="s">
        <v>5998</v>
      </c>
      <c r="C3038" t="s">
        <v>32</v>
      </c>
      <c r="D3038" t="s">
        <v>33</v>
      </c>
      <c r="E3038" t="s">
        <v>34</v>
      </c>
      <c r="F3038">
        <v>1520</v>
      </c>
      <c r="G3038">
        <v>25</v>
      </c>
      <c r="H3038">
        <v>1140</v>
      </c>
      <c r="I3038">
        <v>4.3</v>
      </c>
      <c r="J3038">
        <v>143</v>
      </c>
      <c r="K3038">
        <v>1</v>
      </c>
      <c r="L3038">
        <v>1140</v>
      </c>
      <c r="M3038" s="1">
        <v>45511</v>
      </c>
      <c r="N3038" t="s">
        <v>189</v>
      </c>
    </row>
    <row r="3039" spans="1:14" x14ac:dyDescent="0.3">
      <c r="A3039" t="s">
        <v>5999</v>
      </c>
      <c r="B3039" t="s">
        <v>6000</v>
      </c>
      <c r="C3039" t="s">
        <v>52</v>
      </c>
      <c r="D3039" t="s">
        <v>41</v>
      </c>
      <c r="E3039" t="s">
        <v>34</v>
      </c>
      <c r="F3039">
        <v>807</v>
      </c>
      <c r="G3039">
        <v>20</v>
      </c>
      <c r="H3039">
        <v>646</v>
      </c>
      <c r="I3039">
        <v>4.5</v>
      </c>
      <c r="J3039">
        <v>111</v>
      </c>
      <c r="K3039">
        <v>3</v>
      </c>
      <c r="L3039">
        <v>1938</v>
      </c>
      <c r="M3039" s="1">
        <v>45676</v>
      </c>
      <c r="N3039" t="s">
        <v>19</v>
      </c>
    </row>
    <row r="3040" spans="1:14" x14ac:dyDescent="0.3">
      <c r="A3040" t="s">
        <v>6001</v>
      </c>
      <c r="B3040" t="s">
        <v>6002</v>
      </c>
      <c r="C3040" t="s">
        <v>52</v>
      </c>
      <c r="D3040" t="s">
        <v>109</v>
      </c>
      <c r="E3040" t="s">
        <v>34</v>
      </c>
      <c r="F3040">
        <v>1889</v>
      </c>
      <c r="G3040">
        <v>20</v>
      </c>
      <c r="H3040">
        <v>1511</v>
      </c>
      <c r="I3040">
        <v>4.4000000000000004</v>
      </c>
      <c r="J3040">
        <v>72</v>
      </c>
      <c r="K3040">
        <v>1</v>
      </c>
      <c r="L3040">
        <v>1511</v>
      </c>
      <c r="M3040" s="1">
        <v>45651</v>
      </c>
      <c r="N3040" t="s">
        <v>141</v>
      </c>
    </row>
    <row r="3041" spans="1:14" x14ac:dyDescent="0.3">
      <c r="A3041" t="s">
        <v>6003</v>
      </c>
      <c r="B3041" t="s">
        <v>6004</v>
      </c>
      <c r="C3041" t="s">
        <v>37</v>
      </c>
      <c r="D3041" t="s">
        <v>17</v>
      </c>
      <c r="E3041" t="s">
        <v>34</v>
      </c>
      <c r="F3041">
        <v>6166</v>
      </c>
      <c r="G3041">
        <v>30</v>
      </c>
      <c r="H3041">
        <v>4316</v>
      </c>
      <c r="I3041">
        <v>3.8</v>
      </c>
      <c r="J3041">
        <v>85</v>
      </c>
      <c r="K3041">
        <v>5</v>
      </c>
      <c r="L3041">
        <v>21580</v>
      </c>
      <c r="M3041" s="1">
        <v>45529</v>
      </c>
      <c r="N3041" t="s">
        <v>168</v>
      </c>
    </row>
    <row r="3042" spans="1:14" x14ac:dyDescent="0.3">
      <c r="A3042" t="s">
        <v>6005</v>
      </c>
      <c r="B3042" t="s">
        <v>6006</v>
      </c>
      <c r="C3042" t="s">
        <v>16</v>
      </c>
      <c r="D3042" t="s">
        <v>109</v>
      </c>
      <c r="E3042" t="s">
        <v>18</v>
      </c>
      <c r="F3042">
        <v>2013</v>
      </c>
      <c r="G3042">
        <v>40</v>
      </c>
      <c r="H3042">
        <v>1208</v>
      </c>
      <c r="I3042">
        <v>3.6</v>
      </c>
      <c r="J3042">
        <v>445</v>
      </c>
      <c r="K3042">
        <v>1</v>
      </c>
      <c r="L3042">
        <v>1208</v>
      </c>
      <c r="M3042" s="1">
        <v>45994</v>
      </c>
      <c r="N3042" t="s">
        <v>49</v>
      </c>
    </row>
    <row r="3043" spans="1:14" x14ac:dyDescent="0.3">
      <c r="A3043" t="s">
        <v>6007</v>
      </c>
      <c r="B3043" t="s">
        <v>6008</v>
      </c>
      <c r="C3043" t="s">
        <v>45</v>
      </c>
      <c r="D3043" t="s">
        <v>33</v>
      </c>
      <c r="E3043" t="s">
        <v>34</v>
      </c>
      <c r="F3043">
        <v>4017</v>
      </c>
      <c r="G3043">
        <v>20</v>
      </c>
      <c r="H3043">
        <v>3214</v>
      </c>
      <c r="I3043">
        <v>4.9000000000000004</v>
      </c>
      <c r="J3043">
        <v>13</v>
      </c>
      <c r="K3043">
        <v>1</v>
      </c>
      <c r="L3043">
        <v>3214</v>
      </c>
      <c r="M3043" s="1">
        <v>45299</v>
      </c>
      <c r="N3043" t="s">
        <v>19</v>
      </c>
    </row>
    <row r="3044" spans="1:14" x14ac:dyDescent="0.3">
      <c r="A3044" t="s">
        <v>6009</v>
      </c>
      <c r="B3044" t="s">
        <v>31</v>
      </c>
      <c r="C3044" t="s">
        <v>116</v>
      </c>
      <c r="D3044" t="s">
        <v>46</v>
      </c>
      <c r="E3044" t="s">
        <v>74</v>
      </c>
      <c r="F3044">
        <v>3944</v>
      </c>
      <c r="G3044">
        <v>60</v>
      </c>
      <c r="H3044">
        <v>1578</v>
      </c>
      <c r="I3044">
        <v>4.5</v>
      </c>
      <c r="J3044">
        <v>384</v>
      </c>
      <c r="K3044">
        <v>1</v>
      </c>
      <c r="L3044">
        <v>1578</v>
      </c>
      <c r="M3044" s="1">
        <v>45893</v>
      </c>
      <c r="N3044" t="s">
        <v>168</v>
      </c>
    </row>
    <row r="3045" spans="1:14" x14ac:dyDescent="0.3">
      <c r="A3045" t="s">
        <v>6010</v>
      </c>
      <c r="B3045" t="s">
        <v>6011</v>
      </c>
      <c r="C3045" t="s">
        <v>32</v>
      </c>
      <c r="D3045" t="s">
        <v>53</v>
      </c>
      <c r="E3045" t="s">
        <v>74</v>
      </c>
      <c r="F3045">
        <v>2491</v>
      </c>
      <c r="G3045">
        <v>20</v>
      </c>
      <c r="H3045">
        <v>1993</v>
      </c>
      <c r="I3045">
        <v>4.0999999999999996</v>
      </c>
      <c r="J3045">
        <v>58</v>
      </c>
      <c r="K3045">
        <v>1</v>
      </c>
      <c r="L3045">
        <v>1993</v>
      </c>
      <c r="M3045" s="1">
        <v>45668</v>
      </c>
      <c r="N3045" t="s">
        <v>78</v>
      </c>
    </row>
    <row r="3046" spans="1:14" x14ac:dyDescent="0.3">
      <c r="A3046" t="s">
        <v>6012</v>
      </c>
      <c r="B3046" t="s">
        <v>1814</v>
      </c>
      <c r="C3046" t="s">
        <v>22</v>
      </c>
      <c r="D3046" t="s">
        <v>17</v>
      </c>
      <c r="E3046" t="s">
        <v>34</v>
      </c>
      <c r="F3046">
        <v>1476</v>
      </c>
      <c r="G3046">
        <v>30</v>
      </c>
      <c r="H3046">
        <v>1033</v>
      </c>
      <c r="I3046">
        <v>4.8</v>
      </c>
      <c r="J3046">
        <v>64</v>
      </c>
      <c r="K3046">
        <v>1</v>
      </c>
      <c r="L3046">
        <v>1033</v>
      </c>
      <c r="M3046" s="1">
        <v>45708</v>
      </c>
      <c r="N3046" t="s">
        <v>102</v>
      </c>
    </row>
    <row r="3047" spans="1:14" x14ac:dyDescent="0.3">
      <c r="A3047" t="s">
        <v>6013</v>
      </c>
      <c r="B3047" t="s">
        <v>6014</v>
      </c>
      <c r="C3047" t="s">
        <v>32</v>
      </c>
      <c r="D3047" t="s">
        <v>17</v>
      </c>
      <c r="E3047" t="s">
        <v>34</v>
      </c>
      <c r="F3047">
        <v>3116</v>
      </c>
      <c r="G3047">
        <v>40</v>
      </c>
      <c r="H3047">
        <v>1870</v>
      </c>
      <c r="I3047">
        <v>3.3</v>
      </c>
      <c r="J3047">
        <v>564</v>
      </c>
      <c r="K3047">
        <v>2</v>
      </c>
      <c r="L3047">
        <v>3740</v>
      </c>
      <c r="M3047" s="1">
        <v>45311</v>
      </c>
      <c r="N3047" t="s">
        <v>75</v>
      </c>
    </row>
    <row r="3048" spans="1:14" x14ac:dyDescent="0.3">
      <c r="A3048" t="s">
        <v>6015</v>
      </c>
      <c r="B3048" t="s">
        <v>6016</v>
      </c>
      <c r="C3048" t="s">
        <v>37</v>
      </c>
      <c r="D3048" t="s">
        <v>28</v>
      </c>
      <c r="E3048" t="s">
        <v>34</v>
      </c>
      <c r="F3048">
        <v>9756</v>
      </c>
      <c r="G3048">
        <v>30</v>
      </c>
      <c r="H3048">
        <v>6829</v>
      </c>
      <c r="I3048">
        <v>3.4</v>
      </c>
      <c r="J3048">
        <v>167</v>
      </c>
      <c r="K3048">
        <v>2</v>
      </c>
      <c r="L3048">
        <v>13658</v>
      </c>
      <c r="M3048" s="1">
        <v>45326</v>
      </c>
      <c r="N3048" t="s">
        <v>61</v>
      </c>
    </row>
    <row r="3049" spans="1:14" x14ac:dyDescent="0.3">
      <c r="A3049" t="s">
        <v>6017</v>
      </c>
      <c r="B3049" t="s">
        <v>6018</v>
      </c>
      <c r="C3049" t="s">
        <v>27</v>
      </c>
      <c r="D3049" t="s">
        <v>33</v>
      </c>
      <c r="E3049" t="s">
        <v>18</v>
      </c>
      <c r="F3049">
        <v>2038</v>
      </c>
      <c r="G3049">
        <v>40</v>
      </c>
      <c r="H3049">
        <v>1223</v>
      </c>
      <c r="I3049">
        <v>3</v>
      </c>
      <c r="J3049">
        <v>49</v>
      </c>
      <c r="K3049">
        <v>4</v>
      </c>
      <c r="L3049">
        <v>4892</v>
      </c>
      <c r="M3049" s="1">
        <v>45553</v>
      </c>
      <c r="N3049" t="s">
        <v>38</v>
      </c>
    </row>
    <row r="3050" spans="1:14" x14ac:dyDescent="0.3">
      <c r="A3050" t="s">
        <v>6019</v>
      </c>
      <c r="B3050" t="s">
        <v>6020</v>
      </c>
      <c r="C3050" t="s">
        <v>45</v>
      </c>
      <c r="D3050" t="s">
        <v>33</v>
      </c>
      <c r="E3050" t="s">
        <v>34</v>
      </c>
      <c r="F3050">
        <v>1356</v>
      </c>
      <c r="G3050">
        <v>40</v>
      </c>
      <c r="H3050">
        <v>814</v>
      </c>
      <c r="I3050">
        <v>4.2</v>
      </c>
      <c r="J3050">
        <v>49</v>
      </c>
      <c r="K3050">
        <v>2</v>
      </c>
      <c r="L3050">
        <v>1628</v>
      </c>
      <c r="M3050" s="1">
        <v>45779</v>
      </c>
      <c r="N3050" t="s">
        <v>102</v>
      </c>
    </row>
    <row r="3051" spans="1:14" x14ac:dyDescent="0.3">
      <c r="A3051" t="s">
        <v>6021</v>
      </c>
      <c r="B3051" t="s">
        <v>6022</v>
      </c>
      <c r="C3051" t="s">
        <v>27</v>
      </c>
      <c r="D3051" t="s">
        <v>33</v>
      </c>
      <c r="E3051" t="s">
        <v>18</v>
      </c>
      <c r="F3051">
        <v>839</v>
      </c>
      <c r="G3051">
        <v>10</v>
      </c>
      <c r="H3051">
        <v>755</v>
      </c>
      <c r="I3051">
        <v>4.2</v>
      </c>
      <c r="J3051">
        <v>106</v>
      </c>
      <c r="K3051">
        <v>3</v>
      </c>
      <c r="L3051">
        <v>2265</v>
      </c>
      <c r="M3051" s="1">
        <v>45360</v>
      </c>
      <c r="N3051" t="s">
        <v>91</v>
      </c>
    </row>
    <row r="3052" spans="1:14" x14ac:dyDescent="0.3">
      <c r="A3052" t="s">
        <v>6023</v>
      </c>
      <c r="B3052" t="s">
        <v>6024</v>
      </c>
      <c r="C3052" t="s">
        <v>16</v>
      </c>
      <c r="D3052" t="s">
        <v>53</v>
      </c>
      <c r="E3052" t="s">
        <v>74</v>
      </c>
      <c r="F3052">
        <v>7458</v>
      </c>
      <c r="G3052">
        <v>30</v>
      </c>
      <c r="H3052">
        <v>5221</v>
      </c>
      <c r="I3052">
        <v>3.4</v>
      </c>
      <c r="J3052">
        <v>404</v>
      </c>
      <c r="K3052">
        <v>2</v>
      </c>
      <c r="L3052">
        <v>10442</v>
      </c>
      <c r="M3052" s="1">
        <v>45891</v>
      </c>
      <c r="N3052" t="s">
        <v>85</v>
      </c>
    </row>
    <row r="3053" spans="1:14" x14ac:dyDescent="0.3">
      <c r="A3053" t="s">
        <v>6025</v>
      </c>
      <c r="B3053" t="s">
        <v>6026</v>
      </c>
      <c r="C3053" t="s">
        <v>32</v>
      </c>
      <c r="D3053" t="s">
        <v>41</v>
      </c>
      <c r="E3053" t="s">
        <v>74</v>
      </c>
      <c r="F3053">
        <v>1261</v>
      </c>
      <c r="G3053">
        <v>25</v>
      </c>
      <c r="H3053">
        <v>946</v>
      </c>
      <c r="I3053">
        <v>4.5</v>
      </c>
      <c r="J3053">
        <v>160</v>
      </c>
      <c r="K3053">
        <v>1</v>
      </c>
      <c r="L3053">
        <v>946</v>
      </c>
      <c r="M3053" s="1">
        <v>45818</v>
      </c>
      <c r="N3053" t="s">
        <v>150</v>
      </c>
    </row>
    <row r="3054" spans="1:14" x14ac:dyDescent="0.3">
      <c r="A3054" t="s">
        <v>6027</v>
      </c>
      <c r="B3054" t="s">
        <v>6028</v>
      </c>
      <c r="C3054" t="s">
        <v>22</v>
      </c>
      <c r="D3054" t="s">
        <v>109</v>
      </c>
      <c r="E3054" t="s">
        <v>18</v>
      </c>
      <c r="F3054">
        <v>2774</v>
      </c>
      <c r="G3054">
        <v>0</v>
      </c>
      <c r="H3054">
        <v>2774</v>
      </c>
      <c r="I3054">
        <v>3.2</v>
      </c>
      <c r="J3054">
        <v>109</v>
      </c>
      <c r="K3054">
        <v>4</v>
      </c>
      <c r="L3054">
        <v>11096</v>
      </c>
      <c r="M3054" s="1">
        <v>45397</v>
      </c>
      <c r="N3054" t="s">
        <v>58</v>
      </c>
    </row>
    <row r="3055" spans="1:14" x14ac:dyDescent="0.3">
      <c r="A3055" t="s">
        <v>6029</v>
      </c>
      <c r="B3055" t="s">
        <v>6030</v>
      </c>
      <c r="C3055" t="s">
        <v>27</v>
      </c>
      <c r="D3055" t="s">
        <v>41</v>
      </c>
      <c r="E3055" t="s">
        <v>18</v>
      </c>
      <c r="F3055">
        <v>557</v>
      </c>
      <c r="G3055">
        <v>40</v>
      </c>
      <c r="H3055">
        <v>334</v>
      </c>
      <c r="I3055">
        <v>4.3</v>
      </c>
      <c r="J3055">
        <v>78</v>
      </c>
      <c r="K3055">
        <v>4</v>
      </c>
      <c r="L3055">
        <v>1336</v>
      </c>
      <c r="M3055" s="1">
        <v>45871</v>
      </c>
      <c r="N3055" t="s">
        <v>38</v>
      </c>
    </row>
    <row r="3056" spans="1:14" x14ac:dyDescent="0.3">
      <c r="A3056" t="s">
        <v>6031</v>
      </c>
      <c r="B3056" t="s">
        <v>6032</v>
      </c>
      <c r="C3056" t="s">
        <v>16</v>
      </c>
      <c r="D3056" t="s">
        <v>46</v>
      </c>
      <c r="E3056" t="s">
        <v>34</v>
      </c>
      <c r="F3056">
        <v>7948</v>
      </c>
      <c r="G3056">
        <v>30</v>
      </c>
      <c r="H3056">
        <v>5564</v>
      </c>
      <c r="I3056">
        <v>4.4000000000000004</v>
      </c>
      <c r="J3056">
        <v>153</v>
      </c>
      <c r="K3056">
        <v>1</v>
      </c>
      <c r="L3056">
        <v>5564</v>
      </c>
      <c r="M3056" s="1">
        <v>45846</v>
      </c>
      <c r="N3056" t="s">
        <v>42</v>
      </c>
    </row>
    <row r="3057" spans="1:14" x14ac:dyDescent="0.3">
      <c r="A3057" t="s">
        <v>6033</v>
      </c>
      <c r="B3057" t="s">
        <v>6034</v>
      </c>
      <c r="C3057" t="s">
        <v>116</v>
      </c>
      <c r="D3057" t="s">
        <v>53</v>
      </c>
      <c r="E3057" t="s">
        <v>74</v>
      </c>
      <c r="F3057">
        <v>3732</v>
      </c>
      <c r="G3057">
        <v>40</v>
      </c>
      <c r="H3057">
        <v>2239</v>
      </c>
      <c r="I3057">
        <v>4.0999999999999996</v>
      </c>
      <c r="J3057">
        <v>54</v>
      </c>
      <c r="K3057">
        <v>1</v>
      </c>
      <c r="L3057">
        <v>2239</v>
      </c>
      <c r="M3057" s="1">
        <v>45860</v>
      </c>
      <c r="N3057" t="s">
        <v>29</v>
      </c>
    </row>
    <row r="3058" spans="1:14" x14ac:dyDescent="0.3">
      <c r="A3058" t="s">
        <v>6035</v>
      </c>
      <c r="B3058" t="s">
        <v>6036</v>
      </c>
      <c r="C3058" t="s">
        <v>116</v>
      </c>
      <c r="D3058" t="s">
        <v>41</v>
      </c>
      <c r="E3058" t="s">
        <v>34</v>
      </c>
      <c r="F3058">
        <v>1939</v>
      </c>
      <c r="G3058">
        <v>15</v>
      </c>
      <c r="H3058">
        <v>1648</v>
      </c>
      <c r="I3058">
        <v>3.3</v>
      </c>
      <c r="J3058">
        <v>319</v>
      </c>
      <c r="K3058">
        <v>4</v>
      </c>
      <c r="L3058">
        <v>6592</v>
      </c>
      <c r="M3058" s="1">
        <v>45775</v>
      </c>
      <c r="N3058" t="s">
        <v>29</v>
      </c>
    </row>
    <row r="3059" spans="1:14" x14ac:dyDescent="0.3">
      <c r="A3059" t="s">
        <v>6037</v>
      </c>
      <c r="B3059" t="s">
        <v>6038</v>
      </c>
      <c r="C3059" t="s">
        <v>37</v>
      </c>
      <c r="D3059" t="s">
        <v>46</v>
      </c>
      <c r="E3059" t="s">
        <v>18</v>
      </c>
      <c r="F3059">
        <v>11002</v>
      </c>
      <c r="G3059">
        <v>60</v>
      </c>
      <c r="H3059">
        <v>4401</v>
      </c>
      <c r="I3059">
        <v>4.7</v>
      </c>
      <c r="J3059">
        <v>128</v>
      </c>
      <c r="K3059">
        <v>3</v>
      </c>
      <c r="L3059">
        <v>13203</v>
      </c>
      <c r="M3059" s="1">
        <v>45900</v>
      </c>
      <c r="N3059" t="s">
        <v>141</v>
      </c>
    </row>
    <row r="3060" spans="1:14" x14ac:dyDescent="0.3">
      <c r="A3060" t="s">
        <v>6039</v>
      </c>
      <c r="B3060" t="s">
        <v>6040</v>
      </c>
      <c r="C3060" t="s">
        <v>27</v>
      </c>
      <c r="D3060" t="s">
        <v>23</v>
      </c>
      <c r="E3060" t="s">
        <v>34</v>
      </c>
      <c r="F3060">
        <v>1766</v>
      </c>
      <c r="G3060">
        <v>10</v>
      </c>
      <c r="H3060">
        <v>1589</v>
      </c>
      <c r="I3060">
        <v>3.8</v>
      </c>
      <c r="J3060">
        <v>244</v>
      </c>
      <c r="K3060">
        <v>1</v>
      </c>
      <c r="L3060">
        <v>1589</v>
      </c>
      <c r="M3060" s="1">
        <v>45682</v>
      </c>
      <c r="N3060" t="s">
        <v>19</v>
      </c>
    </row>
    <row r="3061" spans="1:14" x14ac:dyDescent="0.3">
      <c r="A3061" t="s">
        <v>6041</v>
      </c>
      <c r="B3061" t="s">
        <v>6042</v>
      </c>
      <c r="C3061" t="s">
        <v>22</v>
      </c>
      <c r="D3061" t="s">
        <v>53</v>
      </c>
      <c r="E3061" t="s">
        <v>34</v>
      </c>
      <c r="F3061">
        <v>3930</v>
      </c>
      <c r="G3061">
        <v>15</v>
      </c>
      <c r="H3061">
        <v>3340</v>
      </c>
      <c r="I3061">
        <v>3.8</v>
      </c>
      <c r="J3061">
        <v>95</v>
      </c>
      <c r="K3061">
        <v>1</v>
      </c>
      <c r="L3061">
        <v>3340</v>
      </c>
      <c r="M3061" s="1">
        <v>45793</v>
      </c>
      <c r="N3061" t="s">
        <v>42</v>
      </c>
    </row>
    <row r="3062" spans="1:14" x14ac:dyDescent="0.3">
      <c r="A3062" t="s">
        <v>6043</v>
      </c>
      <c r="B3062" t="s">
        <v>6044</v>
      </c>
      <c r="C3062" t="s">
        <v>116</v>
      </c>
      <c r="D3062" t="s">
        <v>17</v>
      </c>
      <c r="E3062" t="s">
        <v>34</v>
      </c>
      <c r="F3062">
        <v>4945</v>
      </c>
      <c r="G3062">
        <v>60</v>
      </c>
      <c r="H3062">
        <v>1978</v>
      </c>
      <c r="I3062">
        <v>3.7</v>
      </c>
      <c r="J3062">
        <v>93</v>
      </c>
      <c r="K3062">
        <v>1</v>
      </c>
      <c r="L3062">
        <v>1978</v>
      </c>
      <c r="M3062" s="1">
        <v>45799</v>
      </c>
      <c r="N3062" t="s">
        <v>91</v>
      </c>
    </row>
    <row r="3063" spans="1:14" x14ac:dyDescent="0.3">
      <c r="A3063" t="s">
        <v>6045</v>
      </c>
      <c r="B3063" t="s">
        <v>6046</v>
      </c>
      <c r="C3063" t="s">
        <v>27</v>
      </c>
      <c r="D3063" t="s">
        <v>23</v>
      </c>
      <c r="E3063" t="s">
        <v>34</v>
      </c>
      <c r="F3063">
        <v>2774</v>
      </c>
      <c r="G3063">
        <v>15</v>
      </c>
      <c r="H3063">
        <v>2358</v>
      </c>
      <c r="I3063">
        <v>4.4000000000000004</v>
      </c>
      <c r="J3063">
        <v>99</v>
      </c>
      <c r="K3063">
        <v>1</v>
      </c>
      <c r="L3063">
        <v>2358</v>
      </c>
      <c r="M3063" s="1">
        <v>45957</v>
      </c>
      <c r="N3063" t="s">
        <v>24</v>
      </c>
    </row>
    <row r="3064" spans="1:14" x14ac:dyDescent="0.3">
      <c r="A3064" t="s">
        <v>6047</v>
      </c>
      <c r="B3064" t="s">
        <v>5121</v>
      </c>
      <c r="C3064" t="s">
        <v>116</v>
      </c>
      <c r="D3064" t="s">
        <v>41</v>
      </c>
      <c r="E3064" t="s">
        <v>34</v>
      </c>
      <c r="F3064">
        <v>637</v>
      </c>
      <c r="G3064">
        <v>25</v>
      </c>
      <c r="H3064">
        <v>478</v>
      </c>
      <c r="I3064">
        <v>3.8</v>
      </c>
      <c r="J3064">
        <v>66</v>
      </c>
      <c r="K3064">
        <v>1</v>
      </c>
      <c r="L3064">
        <v>478</v>
      </c>
      <c r="M3064" s="1">
        <v>45311</v>
      </c>
      <c r="N3064" t="s">
        <v>58</v>
      </c>
    </row>
    <row r="3065" spans="1:14" x14ac:dyDescent="0.3">
      <c r="A3065" t="s">
        <v>6048</v>
      </c>
      <c r="B3065" t="s">
        <v>6049</v>
      </c>
      <c r="C3065" t="s">
        <v>57</v>
      </c>
      <c r="D3065" t="s">
        <v>17</v>
      </c>
      <c r="E3065" t="s">
        <v>18</v>
      </c>
      <c r="F3065">
        <v>5668</v>
      </c>
      <c r="G3065">
        <v>25</v>
      </c>
      <c r="H3065">
        <v>4251</v>
      </c>
      <c r="I3065">
        <v>3.5</v>
      </c>
      <c r="J3065">
        <v>129</v>
      </c>
      <c r="K3065">
        <v>1</v>
      </c>
      <c r="L3065">
        <v>4251</v>
      </c>
      <c r="M3065" s="1">
        <v>45711</v>
      </c>
      <c r="N3065" t="s">
        <v>38</v>
      </c>
    </row>
    <row r="3066" spans="1:14" x14ac:dyDescent="0.3">
      <c r="A3066" t="s">
        <v>6050</v>
      </c>
      <c r="B3066" t="s">
        <v>6051</v>
      </c>
      <c r="C3066" t="s">
        <v>32</v>
      </c>
      <c r="D3066" t="s">
        <v>109</v>
      </c>
      <c r="E3066" t="s">
        <v>18</v>
      </c>
      <c r="F3066">
        <v>1263</v>
      </c>
      <c r="G3066">
        <v>30</v>
      </c>
      <c r="H3066">
        <v>884</v>
      </c>
      <c r="I3066">
        <v>4.5999999999999996</v>
      </c>
      <c r="J3066">
        <v>445</v>
      </c>
      <c r="K3066">
        <v>1</v>
      </c>
      <c r="L3066">
        <v>884</v>
      </c>
      <c r="M3066" s="1">
        <v>45899</v>
      </c>
      <c r="N3066" t="s">
        <v>61</v>
      </c>
    </row>
    <row r="3067" spans="1:14" x14ac:dyDescent="0.3">
      <c r="A3067" t="s">
        <v>6052</v>
      </c>
      <c r="B3067" t="s">
        <v>6053</v>
      </c>
      <c r="C3067" t="s">
        <v>88</v>
      </c>
      <c r="D3067" t="s">
        <v>53</v>
      </c>
      <c r="E3067" t="s">
        <v>74</v>
      </c>
      <c r="F3067">
        <v>1544</v>
      </c>
      <c r="G3067">
        <v>25</v>
      </c>
      <c r="H3067">
        <v>1158</v>
      </c>
      <c r="I3067">
        <v>4.0999999999999996</v>
      </c>
      <c r="J3067">
        <v>104</v>
      </c>
      <c r="K3067">
        <v>2</v>
      </c>
      <c r="L3067">
        <v>2316</v>
      </c>
      <c r="M3067" s="1">
        <v>45718</v>
      </c>
      <c r="N3067" t="s">
        <v>71</v>
      </c>
    </row>
    <row r="3068" spans="1:14" x14ac:dyDescent="0.3">
      <c r="A3068" t="s">
        <v>6054</v>
      </c>
      <c r="B3068" t="s">
        <v>6055</v>
      </c>
      <c r="C3068" t="s">
        <v>22</v>
      </c>
      <c r="D3068" t="s">
        <v>53</v>
      </c>
      <c r="E3068" t="s">
        <v>74</v>
      </c>
      <c r="F3068">
        <v>1292</v>
      </c>
      <c r="G3068">
        <v>25</v>
      </c>
      <c r="H3068">
        <v>969</v>
      </c>
      <c r="I3068">
        <v>4.5999999999999996</v>
      </c>
      <c r="J3068">
        <v>278</v>
      </c>
      <c r="K3068">
        <v>1</v>
      </c>
      <c r="L3068">
        <v>969</v>
      </c>
      <c r="M3068" s="1">
        <v>45808</v>
      </c>
      <c r="N3068" t="s">
        <v>141</v>
      </c>
    </row>
    <row r="3069" spans="1:14" x14ac:dyDescent="0.3">
      <c r="A3069" t="s">
        <v>6056</v>
      </c>
      <c r="B3069" t="s">
        <v>6057</v>
      </c>
      <c r="C3069" t="s">
        <v>27</v>
      </c>
      <c r="D3069" t="s">
        <v>28</v>
      </c>
      <c r="E3069" t="s">
        <v>34</v>
      </c>
      <c r="F3069">
        <v>8640</v>
      </c>
      <c r="G3069">
        <v>30</v>
      </c>
      <c r="H3069">
        <v>6048</v>
      </c>
      <c r="I3069">
        <v>4.0999999999999996</v>
      </c>
      <c r="J3069">
        <v>39</v>
      </c>
      <c r="K3069">
        <v>1</v>
      </c>
      <c r="L3069">
        <v>6048</v>
      </c>
      <c r="M3069" s="1">
        <v>45352</v>
      </c>
      <c r="N3069" t="s">
        <v>168</v>
      </c>
    </row>
    <row r="3070" spans="1:14" x14ac:dyDescent="0.3">
      <c r="A3070" t="s">
        <v>6058</v>
      </c>
      <c r="B3070" t="s">
        <v>6059</v>
      </c>
      <c r="C3070" t="s">
        <v>57</v>
      </c>
      <c r="D3070" t="s">
        <v>41</v>
      </c>
      <c r="E3070" t="s">
        <v>34</v>
      </c>
      <c r="F3070">
        <v>2198</v>
      </c>
      <c r="G3070">
        <v>10</v>
      </c>
      <c r="H3070">
        <v>1978</v>
      </c>
      <c r="I3070">
        <v>3.7</v>
      </c>
      <c r="J3070">
        <v>69</v>
      </c>
      <c r="K3070">
        <v>1</v>
      </c>
      <c r="L3070">
        <v>1978</v>
      </c>
      <c r="M3070" s="1">
        <v>45985</v>
      </c>
      <c r="N3070" t="s">
        <v>141</v>
      </c>
    </row>
    <row r="3071" spans="1:14" x14ac:dyDescent="0.3">
      <c r="A3071" t="s">
        <v>6060</v>
      </c>
      <c r="B3071" t="s">
        <v>6061</v>
      </c>
      <c r="C3071" t="s">
        <v>37</v>
      </c>
      <c r="D3071" t="s">
        <v>23</v>
      </c>
      <c r="E3071" t="s">
        <v>34</v>
      </c>
      <c r="F3071">
        <v>3615</v>
      </c>
      <c r="G3071">
        <v>20</v>
      </c>
      <c r="H3071">
        <v>2892</v>
      </c>
      <c r="I3071">
        <v>3.2</v>
      </c>
      <c r="J3071">
        <v>69</v>
      </c>
      <c r="K3071">
        <v>1</v>
      </c>
      <c r="L3071">
        <v>2892</v>
      </c>
      <c r="M3071" s="1">
        <v>45333</v>
      </c>
      <c r="N3071" t="s">
        <v>42</v>
      </c>
    </row>
    <row r="3072" spans="1:14" x14ac:dyDescent="0.3">
      <c r="A3072" t="s">
        <v>6062</v>
      </c>
      <c r="B3072" t="s">
        <v>6063</v>
      </c>
      <c r="C3072" t="s">
        <v>116</v>
      </c>
      <c r="D3072" t="s">
        <v>46</v>
      </c>
      <c r="E3072" t="s">
        <v>18</v>
      </c>
      <c r="F3072">
        <v>4535</v>
      </c>
      <c r="G3072">
        <v>20</v>
      </c>
      <c r="H3072">
        <v>3628</v>
      </c>
      <c r="I3072">
        <v>4.2</v>
      </c>
      <c r="J3072">
        <v>56</v>
      </c>
      <c r="K3072">
        <v>1</v>
      </c>
      <c r="L3072">
        <v>3628</v>
      </c>
      <c r="M3072" s="1">
        <v>45523</v>
      </c>
      <c r="N3072" t="s">
        <v>78</v>
      </c>
    </row>
    <row r="3073" spans="1:14" x14ac:dyDescent="0.3">
      <c r="A3073" t="s">
        <v>6064</v>
      </c>
      <c r="B3073" t="s">
        <v>6065</v>
      </c>
      <c r="C3073" t="s">
        <v>52</v>
      </c>
      <c r="D3073" t="s">
        <v>28</v>
      </c>
      <c r="E3073" t="s">
        <v>34</v>
      </c>
      <c r="F3073">
        <v>2397</v>
      </c>
      <c r="G3073">
        <v>60</v>
      </c>
      <c r="H3073">
        <v>959</v>
      </c>
      <c r="I3073">
        <v>3.9</v>
      </c>
      <c r="J3073">
        <v>31</v>
      </c>
      <c r="K3073">
        <v>4</v>
      </c>
      <c r="L3073">
        <v>3836</v>
      </c>
      <c r="M3073" s="1">
        <v>45520</v>
      </c>
      <c r="N3073" t="s">
        <v>75</v>
      </c>
    </row>
    <row r="3074" spans="1:14" x14ac:dyDescent="0.3">
      <c r="A3074" t="s">
        <v>6066</v>
      </c>
      <c r="B3074" t="s">
        <v>6067</v>
      </c>
      <c r="C3074" t="s">
        <v>27</v>
      </c>
      <c r="D3074" t="s">
        <v>28</v>
      </c>
      <c r="E3074" t="s">
        <v>34</v>
      </c>
      <c r="F3074">
        <v>2850</v>
      </c>
      <c r="G3074">
        <v>20</v>
      </c>
      <c r="H3074">
        <v>2280</v>
      </c>
      <c r="I3074">
        <v>4.4000000000000004</v>
      </c>
      <c r="J3074">
        <v>313</v>
      </c>
      <c r="K3074">
        <v>1</v>
      </c>
      <c r="L3074">
        <v>2280</v>
      </c>
      <c r="M3074" s="1">
        <v>45442</v>
      </c>
      <c r="N3074" t="s">
        <v>58</v>
      </c>
    </row>
    <row r="3075" spans="1:14" x14ac:dyDescent="0.3">
      <c r="A3075" t="s">
        <v>6068</v>
      </c>
      <c r="B3075" t="s">
        <v>6069</v>
      </c>
      <c r="C3075" t="s">
        <v>52</v>
      </c>
      <c r="D3075" t="s">
        <v>53</v>
      </c>
      <c r="E3075" t="s">
        <v>34</v>
      </c>
      <c r="F3075">
        <v>1790</v>
      </c>
      <c r="G3075">
        <v>10</v>
      </c>
      <c r="H3075">
        <v>1611</v>
      </c>
      <c r="I3075">
        <v>3.8</v>
      </c>
      <c r="J3075">
        <v>143</v>
      </c>
      <c r="K3075">
        <v>1</v>
      </c>
      <c r="L3075">
        <v>1611</v>
      </c>
      <c r="M3075" s="1">
        <v>45785</v>
      </c>
      <c r="N3075" t="s">
        <v>54</v>
      </c>
    </row>
    <row r="3076" spans="1:14" x14ac:dyDescent="0.3">
      <c r="A3076" t="s">
        <v>6070</v>
      </c>
      <c r="B3076" t="s">
        <v>6071</v>
      </c>
      <c r="C3076" t="s">
        <v>57</v>
      </c>
      <c r="D3076" t="s">
        <v>17</v>
      </c>
      <c r="E3076" t="s">
        <v>34</v>
      </c>
      <c r="F3076">
        <v>4333</v>
      </c>
      <c r="G3076">
        <v>25</v>
      </c>
      <c r="H3076">
        <v>3250</v>
      </c>
      <c r="I3076">
        <v>4.3</v>
      </c>
      <c r="J3076">
        <v>46</v>
      </c>
      <c r="K3076">
        <v>1</v>
      </c>
      <c r="L3076">
        <v>3250</v>
      </c>
      <c r="M3076" s="1">
        <v>45796</v>
      </c>
      <c r="N3076" t="s">
        <v>71</v>
      </c>
    </row>
    <row r="3077" spans="1:14" x14ac:dyDescent="0.3">
      <c r="A3077" t="s">
        <v>6072</v>
      </c>
      <c r="B3077" t="s">
        <v>6073</v>
      </c>
      <c r="C3077" t="s">
        <v>16</v>
      </c>
      <c r="D3077" t="s">
        <v>46</v>
      </c>
      <c r="E3077" t="s">
        <v>34</v>
      </c>
      <c r="F3077">
        <v>8766</v>
      </c>
      <c r="G3077">
        <v>30</v>
      </c>
      <c r="H3077">
        <v>6136</v>
      </c>
      <c r="I3077">
        <v>4.0999999999999996</v>
      </c>
      <c r="J3077">
        <v>46</v>
      </c>
      <c r="K3077">
        <v>2</v>
      </c>
      <c r="L3077">
        <v>12272</v>
      </c>
      <c r="M3077" s="1">
        <v>45824</v>
      </c>
      <c r="N3077" t="s">
        <v>75</v>
      </c>
    </row>
    <row r="3078" spans="1:14" x14ac:dyDescent="0.3">
      <c r="A3078" t="s">
        <v>6074</v>
      </c>
      <c r="B3078" t="s">
        <v>6075</v>
      </c>
      <c r="C3078" t="s">
        <v>88</v>
      </c>
      <c r="D3078" t="s">
        <v>53</v>
      </c>
      <c r="E3078" t="s">
        <v>74</v>
      </c>
      <c r="F3078">
        <v>2684</v>
      </c>
      <c r="G3078">
        <v>15</v>
      </c>
      <c r="H3078">
        <v>2281</v>
      </c>
      <c r="I3078">
        <v>3.7</v>
      </c>
      <c r="J3078">
        <v>119</v>
      </c>
      <c r="K3078">
        <v>1</v>
      </c>
      <c r="L3078">
        <v>2281</v>
      </c>
      <c r="M3078" s="1">
        <v>45396</v>
      </c>
      <c r="N3078" t="s">
        <v>78</v>
      </c>
    </row>
    <row r="3079" spans="1:14" x14ac:dyDescent="0.3">
      <c r="A3079" t="s">
        <v>6076</v>
      </c>
      <c r="B3079" t="s">
        <v>6077</v>
      </c>
      <c r="C3079" t="s">
        <v>27</v>
      </c>
      <c r="D3079" t="s">
        <v>109</v>
      </c>
      <c r="E3079" t="s">
        <v>34</v>
      </c>
      <c r="F3079">
        <v>1073</v>
      </c>
      <c r="G3079">
        <v>30</v>
      </c>
      <c r="H3079">
        <v>751</v>
      </c>
      <c r="I3079">
        <v>3.8</v>
      </c>
      <c r="J3079">
        <v>378</v>
      </c>
      <c r="K3079">
        <v>4</v>
      </c>
      <c r="L3079">
        <v>3004</v>
      </c>
      <c r="M3079" s="1">
        <v>45326</v>
      </c>
      <c r="N3079" t="s">
        <v>42</v>
      </c>
    </row>
    <row r="3080" spans="1:14" x14ac:dyDescent="0.3">
      <c r="A3080" t="s">
        <v>6078</v>
      </c>
      <c r="B3080" t="s">
        <v>6079</v>
      </c>
      <c r="C3080" t="s">
        <v>16</v>
      </c>
      <c r="D3080" t="s">
        <v>17</v>
      </c>
      <c r="E3080" t="s">
        <v>18</v>
      </c>
      <c r="F3080">
        <v>3480</v>
      </c>
      <c r="G3080">
        <v>40</v>
      </c>
      <c r="H3080">
        <v>2088</v>
      </c>
      <c r="I3080">
        <v>3.4</v>
      </c>
      <c r="J3080">
        <v>420</v>
      </c>
      <c r="K3080">
        <v>1</v>
      </c>
      <c r="L3080">
        <v>2088</v>
      </c>
      <c r="M3080" s="1">
        <v>45939</v>
      </c>
      <c r="N3080" t="s">
        <v>24</v>
      </c>
    </row>
    <row r="3081" spans="1:14" x14ac:dyDescent="0.3">
      <c r="A3081" t="s">
        <v>6080</v>
      </c>
      <c r="B3081" t="s">
        <v>6081</v>
      </c>
      <c r="C3081" t="s">
        <v>37</v>
      </c>
      <c r="D3081" t="s">
        <v>28</v>
      </c>
      <c r="E3081" t="s">
        <v>34</v>
      </c>
      <c r="F3081">
        <v>5106</v>
      </c>
      <c r="G3081">
        <v>25</v>
      </c>
      <c r="H3081">
        <v>3830</v>
      </c>
      <c r="I3081">
        <v>5</v>
      </c>
      <c r="J3081">
        <v>12</v>
      </c>
      <c r="K3081">
        <v>1</v>
      </c>
      <c r="L3081">
        <v>3830</v>
      </c>
      <c r="M3081" s="1">
        <v>45953</v>
      </c>
      <c r="N3081" t="s">
        <v>168</v>
      </c>
    </row>
    <row r="3082" spans="1:14" x14ac:dyDescent="0.3">
      <c r="A3082" t="s">
        <v>6082</v>
      </c>
      <c r="B3082" t="s">
        <v>6083</v>
      </c>
      <c r="C3082" t="s">
        <v>16</v>
      </c>
      <c r="D3082" t="s">
        <v>53</v>
      </c>
      <c r="E3082" t="s">
        <v>34</v>
      </c>
      <c r="F3082">
        <v>5271</v>
      </c>
      <c r="G3082">
        <v>10</v>
      </c>
      <c r="H3082">
        <v>4744</v>
      </c>
      <c r="I3082">
        <v>4.3</v>
      </c>
      <c r="J3082">
        <v>176</v>
      </c>
      <c r="K3082">
        <v>2</v>
      </c>
      <c r="L3082">
        <v>9488</v>
      </c>
      <c r="M3082" s="1">
        <v>45949</v>
      </c>
      <c r="N3082" t="s">
        <v>102</v>
      </c>
    </row>
    <row r="3083" spans="1:14" x14ac:dyDescent="0.3">
      <c r="A3083" t="s">
        <v>6084</v>
      </c>
      <c r="B3083" t="s">
        <v>6085</v>
      </c>
      <c r="C3083" t="s">
        <v>52</v>
      </c>
      <c r="D3083" t="s">
        <v>41</v>
      </c>
      <c r="E3083" t="s">
        <v>34</v>
      </c>
      <c r="F3083">
        <v>457</v>
      </c>
      <c r="G3083">
        <v>40</v>
      </c>
      <c r="H3083">
        <v>274</v>
      </c>
      <c r="I3083">
        <v>3.4</v>
      </c>
      <c r="J3083">
        <v>47</v>
      </c>
      <c r="K3083">
        <v>1</v>
      </c>
      <c r="L3083">
        <v>274</v>
      </c>
      <c r="M3083" s="1">
        <v>45594</v>
      </c>
      <c r="N3083" t="s">
        <v>102</v>
      </c>
    </row>
    <row r="3084" spans="1:14" x14ac:dyDescent="0.3">
      <c r="A3084" t="s">
        <v>6086</v>
      </c>
      <c r="B3084" t="s">
        <v>6087</v>
      </c>
      <c r="C3084" t="s">
        <v>16</v>
      </c>
      <c r="D3084" t="s">
        <v>46</v>
      </c>
      <c r="E3084" t="s">
        <v>18</v>
      </c>
      <c r="F3084">
        <v>9015</v>
      </c>
      <c r="G3084">
        <v>20</v>
      </c>
      <c r="H3084">
        <v>7212</v>
      </c>
      <c r="I3084">
        <v>5</v>
      </c>
      <c r="J3084">
        <v>223</v>
      </c>
      <c r="K3084">
        <v>1</v>
      </c>
      <c r="L3084">
        <v>7212</v>
      </c>
      <c r="M3084" s="1">
        <v>45519</v>
      </c>
      <c r="N3084" t="s">
        <v>91</v>
      </c>
    </row>
    <row r="3085" spans="1:14" x14ac:dyDescent="0.3">
      <c r="A3085" t="s">
        <v>6088</v>
      </c>
      <c r="B3085" t="s">
        <v>6089</v>
      </c>
      <c r="C3085" t="s">
        <v>16</v>
      </c>
      <c r="D3085" t="s">
        <v>109</v>
      </c>
      <c r="E3085" t="s">
        <v>34</v>
      </c>
      <c r="F3085">
        <v>1600</v>
      </c>
      <c r="G3085">
        <v>30</v>
      </c>
      <c r="H3085">
        <v>1120</v>
      </c>
      <c r="I3085">
        <v>3.5</v>
      </c>
      <c r="J3085">
        <v>192</v>
      </c>
      <c r="K3085">
        <v>2</v>
      </c>
      <c r="L3085">
        <v>2240</v>
      </c>
      <c r="M3085" s="1">
        <v>45494</v>
      </c>
      <c r="N3085" t="s">
        <v>150</v>
      </c>
    </row>
    <row r="3086" spans="1:14" x14ac:dyDescent="0.3">
      <c r="A3086" t="s">
        <v>6090</v>
      </c>
      <c r="B3086" t="s">
        <v>6091</v>
      </c>
      <c r="C3086" t="s">
        <v>45</v>
      </c>
      <c r="D3086" t="s">
        <v>17</v>
      </c>
      <c r="E3086" t="s">
        <v>34</v>
      </c>
      <c r="F3086">
        <v>2077</v>
      </c>
      <c r="G3086">
        <v>25</v>
      </c>
      <c r="H3086">
        <v>1558</v>
      </c>
      <c r="I3086">
        <v>3.8</v>
      </c>
      <c r="J3086">
        <v>118</v>
      </c>
      <c r="K3086">
        <v>1</v>
      </c>
      <c r="L3086">
        <v>1558</v>
      </c>
      <c r="M3086" s="1">
        <v>45877</v>
      </c>
      <c r="N3086" t="s">
        <v>78</v>
      </c>
    </row>
    <row r="3087" spans="1:14" x14ac:dyDescent="0.3">
      <c r="A3087" t="s">
        <v>6092</v>
      </c>
      <c r="B3087" t="s">
        <v>6093</v>
      </c>
      <c r="C3087" t="s">
        <v>45</v>
      </c>
      <c r="D3087" t="s">
        <v>53</v>
      </c>
      <c r="E3087" t="s">
        <v>34</v>
      </c>
      <c r="F3087">
        <v>6296</v>
      </c>
      <c r="G3087">
        <v>25</v>
      </c>
      <c r="H3087">
        <v>4722</v>
      </c>
      <c r="I3087">
        <v>4</v>
      </c>
      <c r="J3087">
        <v>33</v>
      </c>
      <c r="K3087">
        <v>1</v>
      </c>
      <c r="L3087">
        <v>4722</v>
      </c>
      <c r="M3087" s="1">
        <v>45374</v>
      </c>
      <c r="N3087" t="s">
        <v>102</v>
      </c>
    </row>
    <row r="3088" spans="1:14" x14ac:dyDescent="0.3">
      <c r="A3088" t="s">
        <v>6094</v>
      </c>
      <c r="B3088" t="s">
        <v>6095</v>
      </c>
      <c r="C3088" t="s">
        <v>116</v>
      </c>
      <c r="D3088" t="s">
        <v>23</v>
      </c>
      <c r="E3088" t="s">
        <v>34</v>
      </c>
      <c r="F3088">
        <v>4235</v>
      </c>
      <c r="G3088">
        <v>60</v>
      </c>
      <c r="H3088">
        <v>1694</v>
      </c>
      <c r="I3088">
        <v>4.0999999999999996</v>
      </c>
      <c r="J3088">
        <v>80</v>
      </c>
      <c r="K3088">
        <v>2</v>
      </c>
      <c r="L3088">
        <v>3388</v>
      </c>
      <c r="M3088" s="1">
        <v>45989</v>
      </c>
      <c r="N3088" t="s">
        <v>61</v>
      </c>
    </row>
    <row r="3089" spans="1:14" x14ac:dyDescent="0.3">
      <c r="A3089" t="s">
        <v>6096</v>
      </c>
      <c r="B3089" t="s">
        <v>6097</v>
      </c>
      <c r="C3089" t="s">
        <v>22</v>
      </c>
      <c r="D3089" t="s">
        <v>41</v>
      </c>
      <c r="E3089" t="s">
        <v>34</v>
      </c>
      <c r="F3089">
        <v>2602</v>
      </c>
      <c r="G3089">
        <v>40</v>
      </c>
      <c r="H3089">
        <v>1561</v>
      </c>
      <c r="I3089">
        <v>4.4000000000000004</v>
      </c>
      <c r="J3089">
        <v>265</v>
      </c>
      <c r="K3089">
        <v>1</v>
      </c>
      <c r="L3089">
        <v>1561</v>
      </c>
      <c r="M3089" s="1">
        <v>45706</v>
      </c>
      <c r="N3089" t="s">
        <v>78</v>
      </c>
    </row>
    <row r="3090" spans="1:14" x14ac:dyDescent="0.3">
      <c r="A3090" t="s">
        <v>6098</v>
      </c>
      <c r="B3090" t="s">
        <v>6099</v>
      </c>
      <c r="C3090" t="s">
        <v>88</v>
      </c>
      <c r="D3090" t="s">
        <v>28</v>
      </c>
      <c r="E3090" t="s">
        <v>34</v>
      </c>
      <c r="F3090">
        <v>5292</v>
      </c>
      <c r="G3090">
        <v>20</v>
      </c>
      <c r="H3090">
        <v>4234</v>
      </c>
      <c r="I3090">
        <v>3.1</v>
      </c>
      <c r="J3090">
        <v>269</v>
      </c>
      <c r="K3090">
        <v>2</v>
      </c>
      <c r="L3090">
        <v>8468</v>
      </c>
      <c r="M3090" s="1">
        <v>45882</v>
      </c>
      <c r="N3090" t="s">
        <v>24</v>
      </c>
    </row>
    <row r="3091" spans="1:14" x14ac:dyDescent="0.3">
      <c r="A3091" t="s">
        <v>6100</v>
      </c>
      <c r="B3091" t="s">
        <v>6101</v>
      </c>
      <c r="C3091" t="s">
        <v>116</v>
      </c>
      <c r="D3091" t="s">
        <v>33</v>
      </c>
      <c r="E3091" t="s">
        <v>18</v>
      </c>
      <c r="F3091">
        <v>4437</v>
      </c>
      <c r="G3091">
        <v>30</v>
      </c>
      <c r="H3091">
        <v>3106</v>
      </c>
      <c r="I3091">
        <v>4.0999999999999996</v>
      </c>
      <c r="J3091">
        <v>316</v>
      </c>
      <c r="K3091">
        <v>1</v>
      </c>
      <c r="L3091">
        <v>3106</v>
      </c>
      <c r="M3091" s="1">
        <v>45481</v>
      </c>
      <c r="N3091" t="s">
        <v>38</v>
      </c>
    </row>
    <row r="3092" spans="1:14" x14ac:dyDescent="0.3">
      <c r="A3092" t="s">
        <v>6102</v>
      </c>
      <c r="B3092" t="s">
        <v>6103</v>
      </c>
      <c r="C3092" t="s">
        <v>52</v>
      </c>
      <c r="D3092" t="s">
        <v>46</v>
      </c>
      <c r="E3092" t="s">
        <v>34</v>
      </c>
      <c r="F3092">
        <v>3180</v>
      </c>
      <c r="G3092">
        <v>20</v>
      </c>
      <c r="H3092">
        <v>2544</v>
      </c>
      <c r="I3092">
        <v>3.9</v>
      </c>
      <c r="J3092">
        <v>161</v>
      </c>
      <c r="K3092">
        <v>2</v>
      </c>
      <c r="L3092">
        <v>5088</v>
      </c>
      <c r="M3092" s="1">
        <v>45539</v>
      </c>
      <c r="N3092" t="s">
        <v>91</v>
      </c>
    </row>
    <row r="3093" spans="1:14" x14ac:dyDescent="0.3">
      <c r="A3093" t="s">
        <v>6104</v>
      </c>
      <c r="B3093" t="s">
        <v>834</v>
      </c>
      <c r="C3093" t="s">
        <v>45</v>
      </c>
      <c r="D3093" t="s">
        <v>41</v>
      </c>
      <c r="E3093" t="s">
        <v>34</v>
      </c>
      <c r="F3093">
        <v>1443</v>
      </c>
      <c r="G3093">
        <v>25</v>
      </c>
      <c r="H3093">
        <v>1082</v>
      </c>
      <c r="I3093">
        <v>4.2</v>
      </c>
      <c r="J3093">
        <v>254</v>
      </c>
      <c r="K3093">
        <v>1</v>
      </c>
      <c r="L3093">
        <v>1082</v>
      </c>
      <c r="M3093" s="1">
        <v>45497</v>
      </c>
      <c r="N3093" t="s">
        <v>24</v>
      </c>
    </row>
    <row r="3094" spans="1:14" x14ac:dyDescent="0.3">
      <c r="A3094" t="s">
        <v>6105</v>
      </c>
      <c r="B3094" t="s">
        <v>6106</v>
      </c>
      <c r="C3094" t="s">
        <v>16</v>
      </c>
      <c r="D3094" t="s">
        <v>41</v>
      </c>
      <c r="E3094" t="s">
        <v>34</v>
      </c>
      <c r="F3094">
        <v>2607</v>
      </c>
      <c r="G3094">
        <v>30</v>
      </c>
      <c r="H3094">
        <v>1825</v>
      </c>
      <c r="I3094">
        <v>3.9</v>
      </c>
      <c r="J3094">
        <v>362</v>
      </c>
      <c r="K3094">
        <v>1</v>
      </c>
      <c r="L3094">
        <v>1825</v>
      </c>
      <c r="M3094" s="1">
        <v>45368</v>
      </c>
      <c r="N3094" t="s">
        <v>168</v>
      </c>
    </row>
    <row r="3095" spans="1:14" x14ac:dyDescent="0.3">
      <c r="A3095" t="s">
        <v>6107</v>
      </c>
      <c r="B3095" t="s">
        <v>6108</v>
      </c>
      <c r="C3095" t="s">
        <v>88</v>
      </c>
      <c r="D3095" t="s">
        <v>109</v>
      </c>
      <c r="E3095" t="s">
        <v>18</v>
      </c>
      <c r="F3095">
        <v>1322</v>
      </c>
      <c r="G3095">
        <v>30</v>
      </c>
      <c r="H3095">
        <v>925</v>
      </c>
      <c r="I3095">
        <v>3.8</v>
      </c>
      <c r="J3095">
        <v>8</v>
      </c>
      <c r="K3095">
        <v>1</v>
      </c>
      <c r="L3095">
        <v>925</v>
      </c>
      <c r="M3095" s="1">
        <v>45441</v>
      </c>
      <c r="N3095" t="s">
        <v>91</v>
      </c>
    </row>
    <row r="3096" spans="1:14" x14ac:dyDescent="0.3">
      <c r="A3096" t="s">
        <v>6109</v>
      </c>
      <c r="B3096" t="s">
        <v>6110</v>
      </c>
      <c r="C3096" t="s">
        <v>52</v>
      </c>
      <c r="D3096" t="s">
        <v>17</v>
      </c>
      <c r="E3096" t="s">
        <v>18</v>
      </c>
      <c r="F3096">
        <v>3864</v>
      </c>
      <c r="G3096">
        <v>30</v>
      </c>
      <c r="H3096">
        <v>2705</v>
      </c>
      <c r="I3096">
        <v>4</v>
      </c>
      <c r="J3096">
        <v>130</v>
      </c>
      <c r="K3096">
        <v>2</v>
      </c>
      <c r="L3096">
        <v>5410</v>
      </c>
      <c r="M3096" s="1">
        <v>45501</v>
      </c>
      <c r="N3096" t="s">
        <v>85</v>
      </c>
    </row>
    <row r="3097" spans="1:14" x14ac:dyDescent="0.3">
      <c r="A3097" t="s">
        <v>6111</v>
      </c>
      <c r="B3097" t="s">
        <v>6112</v>
      </c>
      <c r="C3097" t="s">
        <v>16</v>
      </c>
      <c r="D3097" t="s">
        <v>53</v>
      </c>
      <c r="E3097" t="s">
        <v>34</v>
      </c>
      <c r="F3097">
        <v>6494</v>
      </c>
      <c r="G3097">
        <v>15</v>
      </c>
      <c r="H3097">
        <v>5520</v>
      </c>
      <c r="I3097">
        <v>4.9000000000000004</v>
      </c>
      <c r="J3097">
        <v>5</v>
      </c>
      <c r="K3097">
        <v>1</v>
      </c>
      <c r="L3097">
        <v>5520</v>
      </c>
      <c r="M3097" s="1">
        <v>45692</v>
      </c>
      <c r="N3097" t="s">
        <v>61</v>
      </c>
    </row>
    <row r="3098" spans="1:14" x14ac:dyDescent="0.3">
      <c r="A3098" t="s">
        <v>6113</v>
      </c>
      <c r="B3098" t="s">
        <v>6114</v>
      </c>
      <c r="C3098" t="s">
        <v>22</v>
      </c>
      <c r="D3098" t="s">
        <v>109</v>
      </c>
      <c r="E3098" t="s">
        <v>34</v>
      </c>
      <c r="F3098">
        <v>3284</v>
      </c>
      <c r="G3098">
        <v>25</v>
      </c>
      <c r="H3098">
        <v>2463</v>
      </c>
      <c r="I3098">
        <v>3.9</v>
      </c>
      <c r="J3098">
        <v>141</v>
      </c>
      <c r="K3098">
        <v>2</v>
      </c>
      <c r="L3098">
        <v>4926</v>
      </c>
      <c r="M3098" s="1">
        <v>45315</v>
      </c>
      <c r="N3098" t="s">
        <v>91</v>
      </c>
    </row>
    <row r="3099" spans="1:14" x14ac:dyDescent="0.3">
      <c r="A3099" t="s">
        <v>6115</v>
      </c>
      <c r="B3099" t="s">
        <v>6116</v>
      </c>
      <c r="C3099" t="s">
        <v>52</v>
      </c>
      <c r="D3099" t="s">
        <v>28</v>
      </c>
      <c r="E3099" t="s">
        <v>34</v>
      </c>
      <c r="F3099">
        <v>8559</v>
      </c>
      <c r="G3099">
        <v>30</v>
      </c>
      <c r="H3099">
        <v>5991</v>
      </c>
      <c r="I3099">
        <v>4.5999999999999996</v>
      </c>
      <c r="J3099">
        <v>218</v>
      </c>
      <c r="K3099">
        <v>2</v>
      </c>
      <c r="L3099">
        <v>11982</v>
      </c>
      <c r="M3099" s="1">
        <v>45876</v>
      </c>
      <c r="N3099" t="s">
        <v>42</v>
      </c>
    </row>
    <row r="3100" spans="1:14" x14ac:dyDescent="0.3">
      <c r="A3100" t="s">
        <v>6117</v>
      </c>
      <c r="B3100" t="s">
        <v>6118</v>
      </c>
      <c r="C3100" t="s">
        <v>45</v>
      </c>
      <c r="D3100" t="s">
        <v>33</v>
      </c>
      <c r="E3100" t="s">
        <v>34</v>
      </c>
      <c r="F3100">
        <v>1164</v>
      </c>
      <c r="G3100">
        <v>20</v>
      </c>
      <c r="H3100">
        <v>931</v>
      </c>
      <c r="I3100">
        <v>4.0999999999999996</v>
      </c>
      <c r="J3100">
        <v>140</v>
      </c>
      <c r="K3100">
        <v>2</v>
      </c>
      <c r="L3100">
        <v>1862</v>
      </c>
      <c r="M3100" s="1">
        <v>45923</v>
      </c>
      <c r="N3100" t="s">
        <v>61</v>
      </c>
    </row>
    <row r="3101" spans="1:14" x14ac:dyDescent="0.3">
      <c r="A3101" t="s">
        <v>6119</v>
      </c>
      <c r="B3101" t="s">
        <v>4281</v>
      </c>
      <c r="C3101" t="s">
        <v>32</v>
      </c>
      <c r="D3101" t="s">
        <v>41</v>
      </c>
      <c r="E3101" t="s">
        <v>34</v>
      </c>
      <c r="F3101">
        <v>1888</v>
      </c>
      <c r="G3101">
        <v>25</v>
      </c>
      <c r="H3101">
        <v>1416</v>
      </c>
      <c r="I3101">
        <v>4.0999999999999996</v>
      </c>
      <c r="J3101">
        <v>111</v>
      </c>
      <c r="K3101">
        <v>1</v>
      </c>
      <c r="L3101">
        <v>1416</v>
      </c>
      <c r="M3101" s="1">
        <v>45584</v>
      </c>
      <c r="N3101" t="s">
        <v>102</v>
      </c>
    </row>
    <row r="3102" spans="1:14" x14ac:dyDescent="0.3">
      <c r="A3102" t="s">
        <v>6120</v>
      </c>
      <c r="B3102" t="s">
        <v>6121</v>
      </c>
      <c r="C3102" t="s">
        <v>16</v>
      </c>
      <c r="D3102" t="s">
        <v>41</v>
      </c>
      <c r="E3102" t="s">
        <v>34</v>
      </c>
      <c r="F3102">
        <v>1942</v>
      </c>
      <c r="G3102">
        <v>15</v>
      </c>
      <c r="H3102">
        <v>1651</v>
      </c>
      <c r="I3102">
        <v>4.2</v>
      </c>
      <c r="J3102">
        <v>84</v>
      </c>
      <c r="K3102">
        <v>2</v>
      </c>
      <c r="L3102">
        <v>3302</v>
      </c>
      <c r="M3102" s="1">
        <v>45997</v>
      </c>
      <c r="N3102" t="s">
        <v>75</v>
      </c>
    </row>
    <row r="3103" spans="1:14" x14ac:dyDescent="0.3">
      <c r="A3103" t="s">
        <v>6122</v>
      </c>
      <c r="B3103" t="s">
        <v>6123</v>
      </c>
      <c r="C3103" t="s">
        <v>37</v>
      </c>
      <c r="D3103" t="s">
        <v>109</v>
      </c>
      <c r="E3103" t="s">
        <v>161</v>
      </c>
      <c r="F3103">
        <v>2187</v>
      </c>
      <c r="G3103">
        <v>10</v>
      </c>
      <c r="H3103">
        <v>1968</v>
      </c>
      <c r="I3103">
        <v>4.3</v>
      </c>
      <c r="J3103">
        <v>56</v>
      </c>
      <c r="K3103">
        <v>1</v>
      </c>
      <c r="L3103">
        <v>1968</v>
      </c>
      <c r="M3103" s="1">
        <v>45631</v>
      </c>
      <c r="N3103" t="s">
        <v>189</v>
      </c>
    </row>
    <row r="3104" spans="1:14" x14ac:dyDescent="0.3">
      <c r="A3104" t="s">
        <v>6124</v>
      </c>
      <c r="B3104" t="s">
        <v>6125</v>
      </c>
      <c r="C3104" t="s">
        <v>32</v>
      </c>
      <c r="D3104" t="s">
        <v>17</v>
      </c>
      <c r="E3104" t="s">
        <v>34</v>
      </c>
      <c r="F3104">
        <v>5432</v>
      </c>
      <c r="G3104">
        <v>30</v>
      </c>
      <c r="H3104">
        <v>3802</v>
      </c>
      <c r="I3104">
        <v>3.9</v>
      </c>
      <c r="J3104">
        <v>181</v>
      </c>
      <c r="K3104">
        <v>2</v>
      </c>
      <c r="L3104">
        <v>7604</v>
      </c>
      <c r="M3104" s="1">
        <v>45745</v>
      </c>
      <c r="N3104" t="s">
        <v>19</v>
      </c>
    </row>
    <row r="3105" spans="1:14" x14ac:dyDescent="0.3">
      <c r="A3105" t="s">
        <v>6126</v>
      </c>
      <c r="B3105" t="s">
        <v>6127</v>
      </c>
      <c r="C3105" t="s">
        <v>27</v>
      </c>
      <c r="D3105" t="s">
        <v>28</v>
      </c>
      <c r="E3105" t="s">
        <v>34</v>
      </c>
      <c r="F3105">
        <v>3896</v>
      </c>
      <c r="G3105">
        <v>0</v>
      </c>
      <c r="H3105">
        <v>3896</v>
      </c>
      <c r="I3105">
        <v>4.5999999999999996</v>
      </c>
      <c r="J3105">
        <v>120</v>
      </c>
      <c r="K3105">
        <v>1</v>
      </c>
      <c r="L3105">
        <v>3896</v>
      </c>
      <c r="M3105" s="1">
        <v>45925</v>
      </c>
      <c r="N3105" t="s">
        <v>42</v>
      </c>
    </row>
    <row r="3106" spans="1:14" x14ac:dyDescent="0.3">
      <c r="A3106" t="s">
        <v>6128</v>
      </c>
      <c r="B3106" t="s">
        <v>6129</v>
      </c>
      <c r="C3106" t="s">
        <v>52</v>
      </c>
      <c r="D3106" t="s">
        <v>46</v>
      </c>
      <c r="E3106" t="s">
        <v>161</v>
      </c>
      <c r="F3106">
        <v>2436</v>
      </c>
      <c r="G3106">
        <v>10</v>
      </c>
      <c r="H3106">
        <v>2192</v>
      </c>
      <c r="I3106">
        <v>4.3</v>
      </c>
      <c r="J3106">
        <v>11</v>
      </c>
      <c r="K3106">
        <v>1</v>
      </c>
      <c r="L3106">
        <v>2192</v>
      </c>
      <c r="M3106" s="1">
        <v>45876</v>
      </c>
      <c r="N3106" t="s">
        <v>54</v>
      </c>
    </row>
    <row r="3107" spans="1:14" x14ac:dyDescent="0.3">
      <c r="A3107" t="s">
        <v>6130</v>
      </c>
      <c r="B3107" t="s">
        <v>6131</v>
      </c>
      <c r="C3107" t="s">
        <v>52</v>
      </c>
      <c r="D3107" t="s">
        <v>46</v>
      </c>
      <c r="E3107" t="s">
        <v>161</v>
      </c>
      <c r="F3107">
        <v>5132</v>
      </c>
      <c r="G3107">
        <v>15</v>
      </c>
      <c r="H3107">
        <v>4362</v>
      </c>
      <c r="I3107">
        <v>3.5</v>
      </c>
      <c r="J3107">
        <v>93</v>
      </c>
      <c r="K3107">
        <v>1</v>
      </c>
      <c r="L3107">
        <v>4362</v>
      </c>
      <c r="M3107" s="1">
        <v>45833</v>
      </c>
      <c r="N3107" t="s">
        <v>189</v>
      </c>
    </row>
    <row r="3108" spans="1:14" x14ac:dyDescent="0.3">
      <c r="A3108" t="s">
        <v>6132</v>
      </c>
      <c r="B3108" t="s">
        <v>6133</v>
      </c>
      <c r="C3108" t="s">
        <v>32</v>
      </c>
      <c r="D3108" t="s">
        <v>46</v>
      </c>
      <c r="E3108" t="s">
        <v>18</v>
      </c>
      <c r="F3108">
        <v>7317</v>
      </c>
      <c r="G3108">
        <v>20</v>
      </c>
      <c r="H3108">
        <v>5854</v>
      </c>
      <c r="I3108">
        <v>3</v>
      </c>
      <c r="J3108">
        <v>222</v>
      </c>
      <c r="K3108">
        <v>1</v>
      </c>
      <c r="L3108">
        <v>5854</v>
      </c>
      <c r="M3108" s="1">
        <v>45357</v>
      </c>
      <c r="N3108" t="s">
        <v>61</v>
      </c>
    </row>
    <row r="3109" spans="1:14" x14ac:dyDescent="0.3">
      <c r="A3109" t="s">
        <v>6134</v>
      </c>
      <c r="B3109" t="s">
        <v>4044</v>
      </c>
      <c r="C3109" t="s">
        <v>88</v>
      </c>
      <c r="D3109" t="s">
        <v>33</v>
      </c>
      <c r="E3109" t="s">
        <v>34</v>
      </c>
      <c r="F3109">
        <v>3009</v>
      </c>
      <c r="G3109">
        <v>25</v>
      </c>
      <c r="H3109">
        <v>2257</v>
      </c>
      <c r="I3109">
        <v>4.9000000000000004</v>
      </c>
      <c r="J3109">
        <v>287</v>
      </c>
      <c r="K3109">
        <v>1</v>
      </c>
      <c r="L3109">
        <v>2257</v>
      </c>
      <c r="M3109" s="1">
        <v>45598</v>
      </c>
      <c r="N3109" t="s">
        <v>54</v>
      </c>
    </row>
    <row r="3110" spans="1:14" x14ac:dyDescent="0.3">
      <c r="A3110" t="s">
        <v>6135</v>
      </c>
      <c r="B3110" t="s">
        <v>6136</v>
      </c>
      <c r="C3110" t="s">
        <v>27</v>
      </c>
      <c r="D3110" t="s">
        <v>41</v>
      </c>
      <c r="E3110" t="s">
        <v>34</v>
      </c>
      <c r="F3110">
        <v>1521</v>
      </c>
      <c r="G3110">
        <v>20</v>
      </c>
      <c r="H3110">
        <v>1217</v>
      </c>
      <c r="I3110">
        <v>4.2</v>
      </c>
      <c r="J3110">
        <v>456</v>
      </c>
      <c r="K3110">
        <v>3</v>
      </c>
      <c r="L3110">
        <v>3651</v>
      </c>
      <c r="M3110" s="1">
        <v>45417</v>
      </c>
      <c r="N3110" t="s">
        <v>19</v>
      </c>
    </row>
    <row r="3111" spans="1:14" x14ac:dyDescent="0.3">
      <c r="A3111" t="s">
        <v>6137</v>
      </c>
      <c r="B3111" t="s">
        <v>6138</v>
      </c>
      <c r="C3111" t="s">
        <v>116</v>
      </c>
      <c r="D3111" t="s">
        <v>46</v>
      </c>
      <c r="E3111" t="s">
        <v>18</v>
      </c>
      <c r="F3111">
        <v>7028</v>
      </c>
      <c r="G3111">
        <v>0</v>
      </c>
      <c r="H3111">
        <v>7028</v>
      </c>
      <c r="I3111">
        <v>3.4</v>
      </c>
      <c r="J3111">
        <v>318</v>
      </c>
      <c r="K3111">
        <v>1</v>
      </c>
      <c r="L3111">
        <v>7028</v>
      </c>
      <c r="M3111" s="1">
        <v>45880</v>
      </c>
      <c r="N3111" t="s">
        <v>189</v>
      </c>
    </row>
    <row r="3112" spans="1:14" x14ac:dyDescent="0.3">
      <c r="A3112" t="s">
        <v>6139</v>
      </c>
      <c r="B3112" t="s">
        <v>6140</v>
      </c>
      <c r="C3112" t="s">
        <v>37</v>
      </c>
      <c r="D3112" t="s">
        <v>41</v>
      </c>
      <c r="E3112" t="s">
        <v>74</v>
      </c>
      <c r="F3112">
        <v>2938</v>
      </c>
      <c r="G3112">
        <v>30</v>
      </c>
      <c r="H3112">
        <v>2057</v>
      </c>
      <c r="I3112">
        <v>3.9</v>
      </c>
      <c r="J3112">
        <v>128</v>
      </c>
      <c r="K3112">
        <v>1</v>
      </c>
      <c r="L3112">
        <v>2057</v>
      </c>
      <c r="M3112" s="1">
        <v>45868</v>
      </c>
      <c r="N3112" t="s">
        <v>78</v>
      </c>
    </row>
    <row r="3113" spans="1:14" x14ac:dyDescent="0.3">
      <c r="A3113" t="s">
        <v>6141</v>
      </c>
      <c r="B3113" t="s">
        <v>6142</v>
      </c>
      <c r="C3113" t="s">
        <v>32</v>
      </c>
      <c r="D3113" t="s">
        <v>33</v>
      </c>
      <c r="E3113" t="s">
        <v>18</v>
      </c>
      <c r="F3113">
        <v>1670</v>
      </c>
      <c r="G3113">
        <v>15</v>
      </c>
      <c r="H3113">
        <v>1420</v>
      </c>
      <c r="I3113">
        <v>4.5</v>
      </c>
      <c r="J3113">
        <v>103</v>
      </c>
      <c r="K3113">
        <v>2</v>
      </c>
      <c r="L3113">
        <v>2840</v>
      </c>
      <c r="M3113" s="1">
        <v>45717</v>
      </c>
      <c r="N3113" t="s">
        <v>189</v>
      </c>
    </row>
    <row r="3114" spans="1:14" x14ac:dyDescent="0.3">
      <c r="A3114" t="s">
        <v>6143</v>
      </c>
      <c r="B3114" t="s">
        <v>6144</v>
      </c>
      <c r="C3114" t="s">
        <v>88</v>
      </c>
      <c r="D3114" t="s">
        <v>33</v>
      </c>
      <c r="E3114" t="s">
        <v>34</v>
      </c>
      <c r="F3114">
        <v>4629</v>
      </c>
      <c r="G3114">
        <v>0</v>
      </c>
      <c r="H3114">
        <v>4629</v>
      </c>
      <c r="I3114">
        <v>4</v>
      </c>
      <c r="J3114">
        <v>396</v>
      </c>
      <c r="K3114">
        <v>1</v>
      </c>
      <c r="L3114">
        <v>4629</v>
      </c>
      <c r="M3114" s="1">
        <v>45638</v>
      </c>
      <c r="N3114" t="s">
        <v>168</v>
      </c>
    </row>
    <row r="3115" spans="1:14" x14ac:dyDescent="0.3">
      <c r="A3115" t="s">
        <v>6145</v>
      </c>
      <c r="B3115" t="s">
        <v>6146</v>
      </c>
      <c r="C3115" t="s">
        <v>32</v>
      </c>
      <c r="D3115" t="s">
        <v>109</v>
      </c>
      <c r="E3115" t="s">
        <v>18</v>
      </c>
      <c r="F3115">
        <v>1245</v>
      </c>
      <c r="G3115">
        <v>40</v>
      </c>
      <c r="H3115">
        <v>747</v>
      </c>
      <c r="I3115">
        <v>4</v>
      </c>
      <c r="J3115">
        <v>152</v>
      </c>
      <c r="K3115">
        <v>3</v>
      </c>
      <c r="L3115">
        <v>2241</v>
      </c>
      <c r="M3115" s="1">
        <v>45388</v>
      </c>
      <c r="N3115" t="s">
        <v>24</v>
      </c>
    </row>
    <row r="3116" spans="1:14" x14ac:dyDescent="0.3">
      <c r="A3116" t="s">
        <v>6147</v>
      </c>
      <c r="B3116" t="s">
        <v>6148</v>
      </c>
      <c r="C3116" t="s">
        <v>37</v>
      </c>
      <c r="D3116" t="s">
        <v>109</v>
      </c>
      <c r="E3116" t="s">
        <v>34</v>
      </c>
      <c r="F3116">
        <v>1033</v>
      </c>
      <c r="G3116">
        <v>25</v>
      </c>
      <c r="H3116">
        <v>775</v>
      </c>
      <c r="I3116">
        <v>4.4000000000000004</v>
      </c>
      <c r="J3116">
        <v>101</v>
      </c>
      <c r="K3116">
        <v>1</v>
      </c>
      <c r="L3116">
        <v>775</v>
      </c>
      <c r="M3116" s="1">
        <v>45884</v>
      </c>
      <c r="N3116" t="s">
        <v>29</v>
      </c>
    </row>
    <row r="3117" spans="1:14" x14ac:dyDescent="0.3">
      <c r="A3117" t="s">
        <v>6149</v>
      </c>
      <c r="B3117" t="s">
        <v>6150</v>
      </c>
      <c r="C3117" t="s">
        <v>57</v>
      </c>
      <c r="D3117" t="s">
        <v>109</v>
      </c>
      <c r="E3117" t="s">
        <v>34</v>
      </c>
      <c r="F3117">
        <v>1866</v>
      </c>
      <c r="G3117">
        <v>10</v>
      </c>
      <c r="H3117">
        <v>1679</v>
      </c>
      <c r="I3117">
        <v>4.2</v>
      </c>
      <c r="J3117">
        <v>151</v>
      </c>
      <c r="K3117">
        <v>1</v>
      </c>
      <c r="L3117">
        <v>1679</v>
      </c>
      <c r="M3117" s="1">
        <v>45899</v>
      </c>
      <c r="N3117" t="s">
        <v>75</v>
      </c>
    </row>
    <row r="3118" spans="1:14" x14ac:dyDescent="0.3">
      <c r="A3118" t="s">
        <v>6151</v>
      </c>
      <c r="B3118" t="s">
        <v>6152</v>
      </c>
      <c r="C3118" t="s">
        <v>32</v>
      </c>
      <c r="D3118" t="s">
        <v>41</v>
      </c>
      <c r="E3118" t="s">
        <v>74</v>
      </c>
      <c r="F3118">
        <v>2407</v>
      </c>
      <c r="G3118">
        <v>10</v>
      </c>
      <c r="H3118">
        <v>2166</v>
      </c>
      <c r="I3118">
        <v>4.4000000000000004</v>
      </c>
      <c r="J3118">
        <v>64</v>
      </c>
      <c r="K3118">
        <v>1</v>
      </c>
      <c r="L3118">
        <v>2166</v>
      </c>
      <c r="M3118" s="1">
        <v>45949</v>
      </c>
      <c r="N3118" t="s">
        <v>38</v>
      </c>
    </row>
    <row r="3119" spans="1:14" x14ac:dyDescent="0.3">
      <c r="A3119" t="s">
        <v>6153</v>
      </c>
      <c r="B3119" t="s">
        <v>6154</v>
      </c>
      <c r="C3119" t="s">
        <v>116</v>
      </c>
      <c r="D3119" t="s">
        <v>33</v>
      </c>
      <c r="E3119" t="s">
        <v>18</v>
      </c>
      <c r="F3119">
        <v>2798</v>
      </c>
      <c r="G3119">
        <v>50</v>
      </c>
      <c r="H3119">
        <v>1399</v>
      </c>
      <c r="I3119">
        <v>4.4000000000000004</v>
      </c>
      <c r="J3119">
        <v>114</v>
      </c>
      <c r="K3119">
        <v>1</v>
      </c>
      <c r="L3119">
        <v>1399</v>
      </c>
      <c r="M3119" s="1">
        <v>45724</v>
      </c>
      <c r="N3119" t="s">
        <v>19</v>
      </c>
    </row>
    <row r="3120" spans="1:14" x14ac:dyDescent="0.3">
      <c r="A3120" t="s">
        <v>6155</v>
      </c>
      <c r="B3120" t="s">
        <v>6156</v>
      </c>
      <c r="C3120" t="s">
        <v>88</v>
      </c>
      <c r="D3120" t="s">
        <v>46</v>
      </c>
      <c r="E3120" t="s">
        <v>18</v>
      </c>
      <c r="F3120">
        <v>5616</v>
      </c>
      <c r="G3120">
        <v>15</v>
      </c>
      <c r="H3120">
        <v>4774</v>
      </c>
      <c r="I3120">
        <v>3.7</v>
      </c>
      <c r="J3120">
        <v>65</v>
      </c>
      <c r="K3120">
        <v>1</v>
      </c>
      <c r="L3120">
        <v>4774</v>
      </c>
      <c r="M3120" s="1">
        <v>45430</v>
      </c>
      <c r="N3120" t="s">
        <v>78</v>
      </c>
    </row>
    <row r="3121" spans="1:14" x14ac:dyDescent="0.3">
      <c r="A3121" t="s">
        <v>6157</v>
      </c>
      <c r="B3121" t="s">
        <v>6158</v>
      </c>
      <c r="C3121" t="s">
        <v>22</v>
      </c>
      <c r="D3121" t="s">
        <v>17</v>
      </c>
      <c r="E3121" t="s">
        <v>34</v>
      </c>
      <c r="F3121">
        <v>1905</v>
      </c>
      <c r="G3121">
        <v>50</v>
      </c>
      <c r="H3121">
        <v>952</v>
      </c>
      <c r="I3121">
        <v>3.8</v>
      </c>
      <c r="J3121">
        <v>275</v>
      </c>
      <c r="K3121">
        <v>1</v>
      </c>
      <c r="L3121">
        <v>952</v>
      </c>
      <c r="M3121" s="1">
        <v>45826</v>
      </c>
      <c r="N3121" t="s">
        <v>24</v>
      </c>
    </row>
    <row r="3122" spans="1:14" x14ac:dyDescent="0.3">
      <c r="A3122" t="s">
        <v>6159</v>
      </c>
      <c r="B3122" t="s">
        <v>6160</v>
      </c>
      <c r="C3122" t="s">
        <v>116</v>
      </c>
      <c r="D3122" t="s">
        <v>53</v>
      </c>
      <c r="E3122" t="s">
        <v>34</v>
      </c>
      <c r="F3122">
        <v>5221</v>
      </c>
      <c r="G3122">
        <v>0</v>
      </c>
      <c r="H3122">
        <v>5221</v>
      </c>
      <c r="I3122">
        <v>3.7</v>
      </c>
      <c r="J3122">
        <v>130</v>
      </c>
      <c r="K3122">
        <v>1</v>
      </c>
      <c r="L3122">
        <v>5221</v>
      </c>
      <c r="M3122" s="1">
        <v>45999</v>
      </c>
      <c r="N3122" t="s">
        <v>85</v>
      </c>
    </row>
    <row r="3123" spans="1:14" x14ac:dyDescent="0.3">
      <c r="A3123" t="s">
        <v>6161</v>
      </c>
      <c r="B3123" t="s">
        <v>1284</v>
      </c>
      <c r="C3123" t="s">
        <v>22</v>
      </c>
      <c r="D3123" t="s">
        <v>17</v>
      </c>
      <c r="E3123" t="s">
        <v>18</v>
      </c>
      <c r="F3123">
        <v>5005</v>
      </c>
      <c r="G3123">
        <v>25</v>
      </c>
      <c r="H3123">
        <v>3754</v>
      </c>
      <c r="I3123">
        <v>3.8</v>
      </c>
      <c r="J3123">
        <v>324</v>
      </c>
      <c r="K3123">
        <v>4</v>
      </c>
      <c r="L3123">
        <v>15016</v>
      </c>
      <c r="M3123" s="1">
        <v>45731</v>
      </c>
      <c r="N3123" t="s">
        <v>49</v>
      </c>
    </row>
    <row r="3124" spans="1:14" x14ac:dyDescent="0.3">
      <c r="A3124" t="s">
        <v>6162</v>
      </c>
      <c r="B3124" t="s">
        <v>6163</v>
      </c>
      <c r="C3124" t="s">
        <v>116</v>
      </c>
      <c r="D3124" t="s">
        <v>23</v>
      </c>
      <c r="E3124" t="s">
        <v>18</v>
      </c>
      <c r="F3124">
        <v>4325</v>
      </c>
      <c r="G3124">
        <v>0</v>
      </c>
      <c r="H3124">
        <v>4325</v>
      </c>
      <c r="I3124">
        <v>4</v>
      </c>
      <c r="J3124">
        <v>107</v>
      </c>
      <c r="K3124">
        <v>1</v>
      </c>
      <c r="L3124">
        <v>4325</v>
      </c>
      <c r="M3124" s="1">
        <v>45375</v>
      </c>
      <c r="N3124" t="s">
        <v>29</v>
      </c>
    </row>
    <row r="3125" spans="1:14" x14ac:dyDescent="0.3">
      <c r="A3125" t="s">
        <v>6164</v>
      </c>
      <c r="B3125" t="s">
        <v>6165</v>
      </c>
      <c r="C3125" t="s">
        <v>45</v>
      </c>
      <c r="D3125" t="s">
        <v>17</v>
      </c>
      <c r="E3125" t="s">
        <v>18</v>
      </c>
      <c r="F3125">
        <v>1475</v>
      </c>
      <c r="G3125">
        <v>15</v>
      </c>
      <c r="H3125">
        <v>1254</v>
      </c>
      <c r="I3125">
        <v>4</v>
      </c>
      <c r="J3125">
        <v>228</v>
      </c>
      <c r="K3125">
        <v>1</v>
      </c>
      <c r="L3125">
        <v>1254</v>
      </c>
      <c r="M3125" s="1">
        <v>45812</v>
      </c>
      <c r="N3125" t="s">
        <v>168</v>
      </c>
    </row>
    <row r="3126" spans="1:14" x14ac:dyDescent="0.3">
      <c r="A3126" t="s">
        <v>6166</v>
      </c>
      <c r="B3126" t="s">
        <v>6167</v>
      </c>
      <c r="C3126" t="s">
        <v>52</v>
      </c>
      <c r="D3126" t="s">
        <v>46</v>
      </c>
      <c r="E3126" t="s">
        <v>34</v>
      </c>
      <c r="F3126">
        <v>3374</v>
      </c>
      <c r="G3126">
        <v>30</v>
      </c>
      <c r="H3126">
        <v>2362</v>
      </c>
      <c r="I3126">
        <v>4.8</v>
      </c>
      <c r="J3126">
        <v>523</v>
      </c>
      <c r="K3126">
        <v>1</v>
      </c>
      <c r="L3126">
        <v>2362</v>
      </c>
      <c r="M3126" s="1">
        <v>45732</v>
      </c>
      <c r="N3126" t="s">
        <v>24</v>
      </c>
    </row>
    <row r="3127" spans="1:14" x14ac:dyDescent="0.3">
      <c r="A3127" t="s">
        <v>6168</v>
      </c>
      <c r="B3127" t="s">
        <v>6169</v>
      </c>
      <c r="C3127" t="s">
        <v>22</v>
      </c>
      <c r="D3127" t="s">
        <v>41</v>
      </c>
      <c r="E3127" t="s">
        <v>74</v>
      </c>
      <c r="F3127">
        <v>997</v>
      </c>
      <c r="G3127">
        <v>25</v>
      </c>
      <c r="H3127">
        <v>748</v>
      </c>
      <c r="I3127">
        <v>4.2</v>
      </c>
      <c r="J3127">
        <v>261</v>
      </c>
      <c r="K3127">
        <v>3</v>
      </c>
      <c r="L3127">
        <v>2244</v>
      </c>
      <c r="M3127" s="1">
        <v>45341</v>
      </c>
      <c r="N3127" t="s">
        <v>38</v>
      </c>
    </row>
    <row r="3128" spans="1:14" x14ac:dyDescent="0.3">
      <c r="A3128" t="s">
        <v>6170</v>
      </c>
      <c r="B3128" t="s">
        <v>6171</v>
      </c>
      <c r="C3128" t="s">
        <v>57</v>
      </c>
      <c r="D3128" t="s">
        <v>46</v>
      </c>
      <c r="E3128" t="s">
        <v>18</v>
      </c>
      <c r="F3128">
        <v>2556</v>
      </c>
      <c r="G3128">
        <v>10</v>
      </c>
      <c r="H3128">
        <v>2300</v>
      </c>
      <c r="I3128">
        <v>4</v>
      </c>
      <c r="J3128">
        <v>9</v>
      </c>
      <c r="K3128">
        <v>2</v>
      </c>
      <c r="L3128">
        <v>4600</v>
      </c>
      <c r="M3128" s="1">
        <v>45724</v>
      </c>
      <c r="N3128" t="s">
        <v>61</v>
      </c>
    </row>
    <row r="3129" spans="1:14" x14ac:dyDescent="0.3">
      <c r="A3129" t="s">
        <v>6172</v>
      </c>
      <c r="B3129" t="s">
        <v>6173</v>
      </c>
      <c r="C3129" t="s">
        <v>52</v>
      </c>
      <c r="D3129" t="s">
        <v>28</v>
      </c>
      <c r="E3129" t="s">
        <v>34</v>
      </c>
      <c r="F3129">
        <v>8702</v>
      </c>
      <c r="G3129">
        <v>30</v>
      </c>
      <c r="H3129">
        <v>6091</v>
      </c>
      <c r="I3129">
        <v>5</v>
      </c>
      <c r="J3129">
        <v>658</v>
      </c>
      <c r="K3129">
        <v>2</v>
      </c>
      <c r="L3129">
        <v>12182</v>
      </c>
      <c r="M3129" s="1">
        <v>45551</v>
      </c>
      <c r="N3129" t="s">
        <v>141</v>
      </c>
    </row>
    <row r="3130" spans="1:14" x14ac:dyDescent="0.3">
      <c r="A3130" t="s">
        <v>6174</v>
      </c>
      <c r="B3130" t="s">
        <v>6175</v>
      </c>
      <c r="C3130" t="s">
        <v>37</v>
      </c>
      <c r="D3130" t="s">
        <v>23</v>
      </c>
      <c r="E3130" t="s">
        <v>34</v>
      </c>
      <c r="F3130">
        <v>1952</v>
      </c>
      <c r="G3130">
        <v>15</v>
      </c>
      <c r="H3130">
        <v>1659</v>
      </c>
      <c r="I3130">
        <v>3.6</v>
      </c>
      <c r="J3130">
        <v>213</v>
      </c>
      <c r="K3130">
        <v>1</v>
      </c>
      <c r="L3130">
        <v>1659</v>
      </c>
      <c r="M3130" s="1">
        <v>45533</v>
      </c>
      <c r="N3130" t="s">
        <v>141</v>
      </c>
    </row>
    <row r="3131" spans="1:14" x14ac:dyDescent="0.3">
      <c r="A3131" t="s">
        <v>6176</v>
      </c>
      <c r="B3131" t="s">
        <v>6177</v>
      </c>
      <c r="C3131" t="s">
        <v>16</v>
      </c>
      <c r="D3131" t="s">
        <v>28</v>
      </c>
      <c r="E3131" t="s">
        <v>34</v>
      </c>
      <c r="F3131">
        <v>1480</v>
      </c>
      <c r="G3131">
        <v>40</v>
      </c>
      <c r="H3131">
        <v>888</v>
      </c>
      <c r="I3131">
        <v>3.9</v>
      </c>
      <c r="J3131">
        <v>50</v>
      </c>
      <c r="K3131">
        <v>1</v>
      </c>
      <c r="L3131">
        <v>888</v>
      </c>
      <c r="M3131" s="1">
        <v>45632</v>
      </c>
      <c r="N3131" t="s">
        <v>64</v>
      </c>
    </row>
    <row r="3132" spans="1:14" x14ac:dyDescent="0.3">
      <c r="A3132" t="s">
        <v>6178</v>
      </c>
      <c r="B3132" t="s">
        <v>6179</v>
      </c>
      <c r="C3132" t="s">
        <v>116</v>
      </c>
      <c r="D3132" t="s">
        <v>53</v>
      </c>
      <c r="E3132" t="s">
        <v>34</v>
      </c>
      <c r="F3132">
        <v>3579</v>
      </c>
      <c r="G3132">
        <v>20</v>
      </c>
      <c r="H3132">
        <v>2863</v>
      </c>
      <c r="I3132">
        <v>4.9000000000000004</v>
      </c>
      <c r="J3132">
        <v>126</v>
      </c>
      <c r="K3132">
        <v>1</v>
      </c>
      <c r="L3132">
        <v>2863</v>
      </c>
      <c r="M3132" s="1">
        <v>45992</v>
      </c>
      <c r="N3132" t="s">
        <v>150</v>
      </c>
    </row>
    <row r="3133" spans="1:14" x14ac:dyDescent="0.3">
      <c r="A3133" t="s">
        <v>6180</v>
      </c>
      <c r="B3133" t="s">
        <v>6181</v>
      </c>
      <c r="C3133" t="s">
        <v>45</v>
      </c>
      <c r="D3133" t="s">
        <v>109</v>
      </c>
      <c r="E3133" t="s">
        <v>34</v>
      </c>
      <c r="F3133">
        <v>1546</v>
      </c>
      <c r="G3133">
        <v>10</v>
      </c>
      <c r="H3133">
        <v>1391</v>
      </c>
      <c r="I3133">
        <v>4.9000000000000004</v>
      </c>
      <c r="J3133">
        <v>288</v>
      </c>
      <c r="K3133">
        <v>1</v>
      </c>
      <c r="L3133">
        <v>1391</v>
      </c>
      <c r="M3133" s="1">
        <v>45438</v>
      </c>
      <c r="N3133" t="s">
        <v>150</v>
      </c>
    </row>
    <row r="3134" spans="1:14" x14ac:dyDescent="0.3">
      <c r="A3134" t="s">
        <v>6182</v>
      </c>
      <c r="B3134" t="s">
        <v>6183</v>
      </c>
      <c r="C3134" t="s">
        <v>45</v>
      </c>
      <c r="D3134" t="s">
        <v>33</v>
      </c>
      <c r="E3134" t="s">
        <v>34</v>
      </c>
      <c r="F3134">
        <v>4310</v>
      </c>
      <c r="G3134">
        <v>70</v>
      </c>
      <c r="H3134">
        <v>1293</v>
      </c>
      <c r="I3134">
        <v>3.9</v>
      </c>
      <c r="J3134">
        <v>143</v>
      </c>
      <c r="K3134">
        <v>3</v>
      </c>
      <c r="L3134">
        <v>3879</v>
      </c>
      <c r="M3134" s="1">
        <v>45475</v>
      </c>
      <c r="N3134" t="s">
        <v>49</v>
      </c>
    </row>
    <row r="3135" spans="1:14" x14ac:dyDescent="0.3">
      <c r="A3135" t="s">
        <v>6184</v>
      </c>
      <c r="B3135" t="s">
        <v>6185</v>
      </c>
      <c r="C3135" t="s">
        <v>27</v>
      </c>
      <c r="D3135" t="s">
        <v>41</v>
      </c>
      <c r="E3135" t="s">
        <v>18</v>
      </c>
      <c r="F3135">
        <v>1804</v>
      </c>
      <c r="G3135">
        <v>15</v>
      </c>
      <c r="H3135">
        <v>1533</v>
      </c>
      <c r="I3135">
        <v>3.3</v>
      </c>
      <c r="J3135">
        <v>169</v>
      </c>
      <c r="K3135">
        <v>1</v>
      </c>
      <c r="L3135">
        <v>1533</v>
      </c>
      <c r="M3135" s="1">
        <v>45584</v>
      </c>
      <c r="N3135" t="s">
        <v>168</v>
      </c>
    </row>
    <row r="3136" spans="1:14" x14ac:dyDescent="0.3">
      <c r="A3136" t="s">
        <v>6186</v>
      </c>
      <c r="B3136" t="s">
        <v>6187</v>
      </c>
      <c r="C3136" t="s">
        <v>32</v>
      </c>
      <c r="D3136" t="s">
        <v>53</v>
      </c>
      <c r="E3136" t="s">
        <v>34</v>
      </c>
      <c r="F3136">
        <v>6297</v>
      </c>
      <c r="G3136">
        <v>30</v>
      </c>
      <c r="H3136">
        <v>4408</v>
      </c>
      <c r="I3136">
        <v>3.9</v>
      </c>
      <c r="J3136">
        <v>188</v>
      </c>
      <c r="K3136">
        <v>1</v>
      </c>
      <c r="L3136">
        <v>4408</v>
      </c>
      <c r="M3136" s="1">
        <v>45306</v>
      </c>
      <c r="N3136" t="s">
        <v>58</v>
      </c>
    </row>
    <row r="3137" spans="1:14" x14ac:dyDescent="0.3">
      <c r="A3137" t="s">
        <v>6188</v>
      </c>
      <c r="B3137" t="s">
        <v>6189</v>
      </c>
      <c r="C3137" t="s">
        <v>45</v>
      </c>
      <c r="D3137" t="s">
        <v>53</v>
      </c>
      <c r="E3137" t="s">
        <v>34</v>
      </c>
      <c r="F3137">
        <v>1484</v>
      </c>
      <c r="G3137">
        <v>10</v>
      </c>
      <c r="H3137">
        <v>1336</v>
      </c>
      <c r="I3137">
        <v>4.8</v>
      </c>
      <c r="J3137">
        <v>48</v>
      </c>
      <c r="K3137">
        <v>1</v>
      </c>
      <c r="L3137">
        <v>1336</v>
      </c>
      <c r="M3137" s="1">
        <v>45845</v>
      </c>
      <c r="N3137" t="s">
        <v>189</v>
      </c>
    </row>
    <row r="3138" spans="1:14" x14ac:dyDescent="0.3">
      <c r="A3138" t="s">
        <v>6190</v>
      </c>
      <c r="B3138" t="s">
        <v>3124</v>
      </c>
      <c r="C3138" t="s">
        <v>88</v>
      </c>
      <c r="D3138" t="s">
        <v>28</v>
      </c>
      <c r="E3138" t="s">
        <v>34</v>
      </c>
      <c r="F3138">
        <v>3842</v>
      </c>
      <c r="G3138">
        <v>40</v>
      </c>
      <c r="H3138">
        <v>2305</v>
      </c>
      <c r="I3138">
        <v>4</v>
      </c>
      <c r="J3138">
        <v>221</v>
      </c>
      <c r="K3138">
        <v>3</v>
      </c>
      <c r="L3138">
        <v>6915</v>
      </c>
      <c r="M3138" s="1">
        <v>45900</v>
      </c>
      <c r="N3138" t="s">
        <v>71</v>
      </c>
    </row>
    <row r="3139" spans="1:14" x14ac:dyDescent="0.3">
      <c r="A3139" t="s">
        <v>6191</v>
      </c>
      <c r="B3139" t="s">
        <v>6192</v>
      </c>
      <c r="C3139" t="s">
        <v>32</v>
      </c>
      <c r="D3139" t="s">
        <v>41</v>
      </c>
      <c r="E3139" t="s">
        <v>34</v>
      </c>
      <c r="F3139">
        <v>1940</v>
      </c>
      <c r="G3139">
        <v>15</v>
      </c>
      <c r="H3139">
        <v>1649</v>
      </c>
      <c r="I3139">
        <v>4.4000000000000004</v>
      </c>
      <c r="J3139">
        <v>34</v>
      </c>
      <c r="K3139">
        <v>2</v>
      </c>
      <c r="L3139">
        <v>3298</v>
      </c>
      <c r="M3139" s="1">
        <v>45992</v>
      </c>
      <c r="N3139" t="s">
        <v>38</v>
      </c>
    </row>
    <row r="3140" spans="1:14" x14ac:dyDescent="0.3">
      <c r="A3140" t="s">
        <v>6193</v>
      </c>
      <c r="B3140" t="s">
        <v>6194</v>
      </c>
      <c r="C3140" t="s">
        <v>32</v>
      </c>
      <c r="D3140" t="s">
        <v>33</v>
      </c>
      <c r="E3140" t="s">
        <v>34</v>
      </c>
      <c r="F3140">
        <v>1331</v>
      </c>
      <c r="G3140">
        <v>15</v>
      </c>
      <c r="H3140">
        <v>1131</v>
      </c>
      <c r="I3140">
        <v>4.0999999999999996</v>
      </c>
      <c r="J3140">
        <v>360</v>
      </c>
      <c r="K3140">
        <v>4</v>
      </c>
      <c r="L3140">
        <v>4524</v>
      </c>
      <c r="M3140" s="1">
        <v>45622</v>
      </c>
      <c r="N3140" t="s">
        <v>58</v>
      </c>
    </row>
    <row r="3141" spans="1:14" x14ac:dyDescent="0.3">
      <c r="A3141" t="s">
        <v>6195</v>
      </c>
      <c r="B3141" t="s">
        <v>6196</v>
      </c>
      <c r="C3141" t="s">
        <v>88</v>
      </c>
      <c r="D3141" t="s">
        <v>33</v>
      </c>
      <c r="E3141" t="s">
        <v>18</v>
      </c>
      <c r="F3141">
        <v>2626</v>
      </c>
      <c r="G3141">
        <v>40</v>
      </c>
      <c r="H3141">
        <v>1576</v>
      </c>
      <c r="I3141">
        <v>3.4</v>
      </c>
      <c r="J3141">
        <v>136</v>
      </c>
      <c r="K3141">
        <v>2</v>
      </c>
      <c r="L3141">
        <v>3152</v>
      </c>
      <c r="M3141" s="1">
        <v>45292</v>
      </c>
      <c r="N3141" t="s">
        <v>64</v>
      </c>
    </row>
    <row r="3142" spans="1:14" x14ac:dyDescent="0.3">
      <c r="A3142" t="s">
        <v>6197</v>
      </c>
      <c r="B3142" t="s">
        <v>6198</v>
      </c>
      <c r="C3142" t="s">
        <v>45</v>
      </c>
      <c r="D3142" t="s">
        <v>41</v>
      </c>
      <c r="E3142" t="s">
        <v>34</v>
      </c>
      <c r="F3142">
        <v>2243</v>
      </c>
      <c r="G3142">
        <v>15</v>
      </c>
      <c r="H3142">
        <v>1907</v>
      </c>
      <c r="I3142">
        <v>4.0999999999999996</v>
      </c>
      <c r="J3142">
        <v>124</v>
      </c>
      <c r="K3142">
        <v>4</v>
      </c>
      <c r="L3142">
        <v>7628</v>
      </c>
      <c r="M3142" s="1">
        <v>45349</v>
      </c>
      <c r="N3142" t="s">
        <v>49</v>
      </c>
    </row>
    <row r="3143" spans="1:14" x14ac:dyDescent="0.3">
      <c r="A3143" t="s">
        <v>6199</v>
      </c>
      <c r="B3143" t="s">
        <v>6200</v>
      </c>
      <c r="C3143" t="s">
        <v>57</v>
      </c>
      <c r="D3143" t="s">
        <v>17</v>
      </c>
      <c r="E3143" t="s">
        <v>34</v>
      </c>
      <c r="F3143">
        <v>2621</v>
      </c>
      <c r="G3143">
        <v>30</v>
      </c>
      <c r="H3143">
        <v>1835</v>
      </c>
      <c r="I3143">
        <v>4.5</v>
      </c>
      <c r="J3143">
        <v>31</v>
      </c>
      <c r="K3143">
        <v>2</v>
      </c>
      <c r="L3143">
        <v>3670</v>
      </c>
      <c r="M3143" s="1">
        <v>45819</v>
      </c>
      <c r="N3143" t="s">
        <v>141</v>
      </c>
    </row>
    <row r="3144" spans="1:14" x14ac:dyDescent="0.3">
      <c r="A3144" t="s">
        <v>6201</v>
      </c>
      <c r="B3144" t="s">
        <v>6202</v>
      </c>
      <c r="C3144" t="s">
        <v>22</v>
      </c>
      <c r="D3144" t="s">
        <v>33</v>
      </c>
      <c r="E3144" t="s">
        <v>18</v>
      </c>
      <c r="F3144">
        <v>2364</v>
      </c>
      <c r="G3144">
        <v>30</v>
      </c>
      <c r="H3144">
        <v>1655</v>
      </c>
      <c r="I3144">
        <v>3.8</v>
      </c>
      <c r="J3144">
        <v>359</v>
      </c>
      <c r="K3144">
        <v>1</v>
      </c>
      <c r="L3144">
        <v>1655</v>
      </c>
      <c r="M3144" s="1">
        <v>46020</v>
      </c>
      <c r="N3144" t="s">
        <v>29</v>
      </c>
    </row>
    <row r="3145" spans="1:14" x14ac:dyDescent="0.3">
      <c r="A3145" t="s">
        <v>6203</v>
      </c>
      <c r="B3145" t="s">
        <v>6204</v>
      </c>
      <c r="C3145" t="s">
        <v>116</v>
      </c>
      <c r="D3145" t="s">
        <v>28</v>
      </c>
      <c r="E3145" t="s">
        <v>34</v>
      </c>
      <c r="F3145">
        <v>8273</v>
      </c>
      <c r="G3145">
        <v>30</v>
      </c>
      <c r="H3145">
        <v>5791</v>
      </c>
      <c r="I3145">
        <v>4.5</v>
      </c>
      <c r="J3145">
        <v>408</v>
      </c>
      <c r="K3145">
        <v>1</v>
      </c>
      <c r="L3145">
        <v>5791</v>
      </c>
      <c r="M3145" s="1">
        <v>45575</v>
      </c>
      <c r="N3145" t="s">
        <v>19</v>
      </c>
    </row>
    <row r="3146" spans="1:14" x14ac:dyDescent="0.3">
      <c r="A3146" t="s">
        <v>6205</v>
      </c>
      <c r="B3146" t="s">
        <v>6206</v>
      </c>
      <c r="C3146" t="s">
        <v>37</v>
      </c>
      <c r="D3146" t="s">
        <v>53</v>
      </c>
      <c r="E3146" t="s">
        <v>74</v>
      </c>
      <c r="F3146">
        <v>3134</v>
      </c>
      <c r="G3146">
        <v>15</v>
      </c>
      <c r="H3146">
        <v>2664</v>
      </c>
      <c r="I3146">
        <v>4.0999999999999996</v>
      </c>
      <c r="J3146">
        <v>181</v>
      </c>
      <c r="K3146">
        <v>1</v>
      </c>
      <c r="L3146">
        <v>2664</v>
      </c>
      <c r="M3146" s="1">
        <v>45942</v>
      </c>
      <c r="N3146" t="s">
        <v>91</v>
      </c>
    </row>
    <row r="3147" spans="1:14" x14ac:dyDescent="0.3">
      <c r="A3147" t="s">
        <v>6207</v>
      </c>
      <c r="B3147" t="s">
        <v>6208</v>
      </c>
      <c r="C3147" t="s">
        <v>16</v>
      </c>
      <c r="D3147" t="s">
        <v>109</v>
      </c>
      <c r="E3147" t="s">
        <v>18</v>
      </c>
      <c r="F3147">
        <v>1062</v>
      </c>
      <c r="G3147">
        <v>50</v>
      </c>
      <c r="H3147">
        <v>531</v>
      </c>
      <c r="I3147">
        <v>4.4000000000000004</v>
      </c>
      <c r="J3147">
        <v>253</v>
      </c>
      <c r="K3147">
        <v>4</v>
      </c>
      <c r="L3147">
        <v>2124</v>
      </c>
      <c r="M3147" s="1">
        <v>45442</v>
      </c>
      <c r="N3147" t="s">
        <v>75</v>
      </c>
    </row>
    <row r="3148" spans="1:14" x14ac:dyDescent="0.3">
      <c r="A3148" t="s">
        <v>6209</v>
      </c>
      <c r="B3148" t="s">
        <v>6210</v>
      </c>
      <c r="C3148" t="s">
        <v>27</v>
      </c>
      <c r="D3148" t="s">
        <v>23</v>
      </c>
      <c r="E3148" t="s">
        <v>18</v>
      </c>
      <c r="F3148">
        <v>1139</v>
      </c>
      <c r="G3148">
        <v>40</v>
      </c>
      <c r="H3148">
        <v>683</v>
      </c>
      <c r="I3148">
        <v>4.2</v>
      </c>
      <c r="J3148">
        <v>41</v>
      </c>
      <c r="K3148">
        <v>1</v>
      </c>
      <c r="L3148">
        <v>683</v>
      </c>
      <c r="M3148" s="1">
        <v>45610</v>
      </c>
      <c r="N3148" t="s">
        <v>85</v>
      </c>
    </row>
    <row r="3149" spans="1:14" x14ac:dyDescent="0.3">
      <c r="A3149" t="s">
        <v>6211</v>
      </c>
      <c r="B3149" t="s">
        <v>6212</v>
      </c>
      <c r="C3149" t="s">
        <v>27</v>
      </c>
      <c r="D3149" t="s">
        <v>41</v>
      </c>
      <c r="E3149" t="s">
        <v>34</v>
      </c>
      <c r="F3149">
        <v>1871</v>
      </c>
      <c r="G3149">
        <v>25</v>
      </c>
      <c r="H3149">
        <v>1403</v>
      </c>
      <c r="I3149">
        <v>3.6</v>
      </c>
      <c r="J3149">
        <v>131</v>
      </c>
      <c r="K3149">
        <v>5</v>
      </c>
      <c r="L3149">
        <v>7015</v>
      </c>
      <c r="M3149" s="1">
        <v>45647</v>
      </c>
      <c r="N3149" t="s">
        <v>58</v>
      </c>
    </row>
    <row r="3150" spans="1:14" x14ac:dyDescent="0.3">
      <c r="A3150" t="s">
        <v>6213</v>
      </c>
      <c r="B3150" t="s">
        <v>6214</v>
      </c>
      <c r="C3150" t="s">
        <v>16</v>
      </c>
      <c r="D3150" t="s">
        <v>46</v>
      </c>
      <c r="E3150" t="s">
        <v>34</v>
      </c>
      <c r="F3150">
        <v>11499</v>
      </c>
      <c r="G3150">
        <v>40</v>
      </c>
      <c r="H3150">
        <v>6899</v>
      </c>
      <c r="I3150">
        <v>3.9</v>
      </c>
      <c r="J3150">
        <v>77</v>
      </c>
      <c r="K3150">
        <v>1</v>
      </c>
      <c r="L3150">
        <v>6899</v>
      </c>
      <c r="M3150" s="1">
        <v>45594</v>
      </c>
      <c r="N3150" t="s">
        <v>85</v>
      </c>
    </row>
    <row r="3151" spans="1:14" x14ac:dyDescent="0.3">
      <c r="A3151" t="s">
        <v>6215</v>
      </c>
      <c r="B3151" t="s">
        <v>6216</v>
      </c>
      <c r="C3151" t="s">
        <v>88</v>
      </c>
      <c r="D3151" t="s">
        <v>33</v>
      </c>
      <c r="E3151" t="s">
        <v>18</v>
      </c>
      <c r="F3151">
        <v>1279</v>
      </c>
      <c r="G3151">
        <v>40</v>
      </c>
      <c r="H3151">
        <v>767</v>
      </c>
      <c r="I3151">
        <v>3.9</v>
      </c>
      <c r="J3151">
        <v>117</v>
      </c>
      <c r="K3151">
        <v>1</v>
      </c>
      <c r="L3151">
        <v>767</v>
      </c>
      <c r="M3151" s="1">
        <v>45483</v>
      </c>
      <c r="N3151" t="s">
        <v>24</v>
      </c>
    </row>
    <row r="3152" spans="1:14" x14ac:dyDescent="0.3">
      <c r="A3152" t="s">
        <v>6217</v>
      </c>
      <c r="B3152" t="s">
        <v>6218</v>
      </c>
      <c r="C3152" t="s">
        <v>22</v>
      </c>
      <c r="D3152" t="s">
        <v>17</v>
      </c>
      <c r="E3152" t="s">
        <v>34</v>
      </c>
      <c r="F3152">
        <v>4494</v>
      </c>
      <c r="G3152">
        <v>20</v>
      </c>
      <c r="H3152">
        <v>3595</v>
      </c>
      <c r="I3152">
        <v>3.8</v>
      </c>
      <c r="J3152">
        <v>140</v>
      </c>
      <c r="K3152">
        <v>2</v>
      </c>
      <c r="L3152">
        <v>7190</v>
      </c>
      <c r="M3152" s="1">
        <v>45483</v>
      </c>
      <c r="N3152" t="s">
        <v>64</v>
      </c>
    </row>
    <row r="3153" spans="1:14" x14ac:dyDescent="0.3">
      <c r="A3153" t="s">
        <v>6219</v>
      </c>
      <c r="B3153" t="s">
        <v>6220</v>
      </c>
      <c r="C3153" t="s">
        <v>22</v>
      </c>
      <c r="D3153" t="s">
        <v>28</v>
      </c>
      <c r="E3153" t="s">
        <v>34</v>
      </c>
      <c r="F3153">
        <v>5086</v>
      </c>
      <c r="G3153">
        <v>20</v>
      </c>
      <c r="H3153">
        <v>4069</v>
      </c>
      <c r="I3153">
        <v>4.2</v>
      </c>
      <c r="J3153">
        <v>54</v>
      </c>
      <c r="K3153">
        <v>3</v>
      </c>
      <c r="L3153">
        <v>12207</v>
      </c>
      <c r="M3153" s="1">
        <v>46017</v>
      </c>
      <c r="N3153" t="s">
        <v>78</v>
      </c>
    </row>
    <row r="3154" spans="1:14" x14ac:dyDescent="0.3">
      <c r="A3154" t="s">
        <v>6221</v>
      </c>
      <c r="B3154" t="s">
        <v>6222</v>
      </c>
      <c r="C3154" t="s">
        <v>37</v>
      </c>
      <c r="D3154" t="s">
        <v>53</v>
      </c>
      <c r="E3154" t="s">
        <v>34</v>
      </c>
      <c r="F3154">
        <v>4102</v>
      </c>
      <c r="G3154">
        <v>30</v>
      </c>
      <c r="H3154">
        <v>2871</v>
      </c>
      <c r="I3154">
        <v>5</v>
      </c>
      <c r="J3154">
        <v>154</v>
      </c>
      <c r="K3154">
        <v>1</v>
      </c>
      <c r="L3154">
        <v>2871</v>
      </c>
      <c r="M3154" s="1">
        <v>45973</v>
      </c>
      <c r="N3154" t="s">
        <v>58</v>
      </c>
    </row>
    <row r="3155" spans="1:14" x14ac:dyDescent="0.3">
      <c r="A3155" t="s">
        <v>6223</v>
      </c>
      <c r="B3155" t="s">
        <v>6224</v>
      </c>
      <c r="C3155" t="s">
        <v>57</v>
      </c>
      <c r="D3155" t="s">
        <v>17</v>
      </c>
      <c r="E3155" t="s">
        <v>18</v>
      </c>
      <c r="F3155">
        <v>2752</v>
      </c>
      <c r="G3155">
        <v>30</v>
      </c>
      <c r="H3155">
        <v>1926</v>
      </c>
      <c r="I3155">
        <v>4.5999999999999996</v>
      </c>
      <c r="J3155">
        <v>225</v>
      </c>
      <c r="K3155">
        <v>1</v>
      </c>
      <c r="L3155">
        <v>1926</v>
      </c>
      <c r="M3155" s="1">
        <v>45910</v>
      </c>
      <c r="N3155" t="s">
        <v>42</v>
      </c>
    </row>
    <row r="3156" spans="1:14" x14ac:dyDescent="0.3">
      <c r="A3156" t="s">
        <v>6225</v>
      </c>
      <c r="B3156" t="s">
        <v>6226</v>
      </c>
      <c r="C3156" t="s">
        <v>116</v>
      </c>
      <c r="D3156" t="s">
        <v>41</v>
      </c>
      <c r="E3156" t="s">
        <v>34</v>
      </c>
      <c r="F3156">
        <v>780</v>
      </c>
      <c r="G3156">
        <v>30</v>
      </c>
      <c r="H3156">
        <v>546</v>
      </c>
      <c r="I3156">
        <v>4.7</v>
      </c>
      <c r="J3156">
        <v>87</v>
      </c>
      <c r="K3156">
        <v>1</v>
      </c>
      <c r="L3156">
        <v>546</v>
      </c>
      <c r="M3156" s="1">
        <v>45594</v>
      </c>
      <c r="N3156" t="s">
        <v>19</v>
      </c>
    </row>
    <row r="3157" spans="1:14" x14ac:dyDescent="0.3">
      <c r="A3157" t="s">
        <v>6227</v>
      </c>
      <c r="B3157" t="s">
        <v>6228</v>
      </c>
      <c r="C3157" t="s">
        <v>88</v>
      </c>
      <c r="D3157" t="s">
        <v>109</v>
      </c>
      <c r="E3157" t="s">
        <v>161</v>
      </c>
      <c r="F3157">
        <v>1185</v>
      </c>
      <c r="G3157">
        <v>0</v>
      </c>
      <c r="H3157">
        <v>1185</v>
      </c>
      <c r="I3157">
        <v>3.7</v>
      </c>
      <c r="J3157">
        <v>123</v>
      </c>
      <c r="K3157">
        <v>1</v>
      </c>
      <c r="L3157">
        <v>1185</v>
      </c>
      <c r="M3157" s="1">
        <v>45585</v>
      </c>
      <c r="N3157" t="s">
        <v>102</v>
      </c>
    </row>
    <row r="3158" spans="1:14" x14ac:dyDescent="0.3">
      <c r="A3158" t="s">
        <v>6229</v>
      </c>
      <c r="B3158" t="s">
        <v>6230</v>
      </c>
      <c r="C3158" t="s">
        <v>16</v>
      </c>
      <c r="D3158" t="s">
        <v>33</v>
      </c>
      <c r="E3158" t="s">
        <v>34</v>
      </c>
      <c r="F3158">
        <v>2480</v>
      </c>
      <c r="G3158">
        <v>15</v>
      </c>
      <c r="H3158">
        <v>2108</v>
      </c>
      <c r="I3158">
        <v>4.7</v>
      </c>
      <c r="J3158">
        <v>68</v>
      </c>
      <c r="K3158">
        <v>1</v>
      </c>
      <c r="L3158">
        <v>2108</v>
      </c>
      <c r="M3158" s="1">
        <v>45901</v>
      </c>
      <c r="N3158" t="s">
        <v>150</v>
      </c>
    </row>
    <row r="3159" spans="1:14" x14ac:dyDescent="0.3">
      <c r="A3159" t="s">
        <v>6231</v>
      </c>
      <c r="B3159" t="s">
        <v>6232</v>
      </c>
      <c r="C3159" t="s">
        <v>32</v>
      </c>
      <c r="D3159" t="s">
        <v>33</v>
      </c>
      <c r="E3159" t="s">
        <v>18</v>
      </c>
      <c r="F3159">
        <v>1720</v>
      </c>
      <c r="G3159">
        <v>40</v>
      </c>
      <c r="H3159">
        <v>1032</v>
      </c>
      <c r="I3159">
        <v>4.9000000000000004</v>
      </c>
      <c r="J3159">
        <v>30</v>
      </c>
      <c r="K3159">
        <v>2</v>
      </c>
      <c r="L3159">
        <v>2064</v>
      </c>
      <c r="M3159" s="1">
        <v>45753</v>
      </c>
      <c r="N3159" t="s">
        <v>85</v>
      </c>
    </row>
    <row r="3160" spans="1:14" x14ac:dyDescent="0.3">
      <c r="A3160" t="s">
        <v>6233</v>
      </c>
      <c r="B3160" t="s">
        <v>6234</v>
      </c>
      <c r="C3160" t="s">
        <v>22</v>
      </c>
      <c r="D3160" t="s">
        <v>23</v>
      </c>
      <c r="E3160" t="s">
        <v>18</v>
      </c>
      <c r="F3160">
        <v>1396</v>
      </c>
      <c r="G3160">
        <v>30</v>
      </c>
      <c r="H3160">
        <v>977</v>
      </c>
      <c r="I3160">
        <v>3.7</v>
      </c>
      <c r="J3160">
        <v>116</v>
      </c>
      <c r="K3160">
        <v>1</v>
      </c>
      <c r="L3160">
        <v>977</v>
      </c>
      <c r="M3160" s="1">
        <v>45523</v>
      </c>
      <c r="N3160" t="s">
        <v>38</v>
      </c>
    </row>
    <row r="3161" spans="1:14" x14ac:dyDescent="0.3">
      <c r="A3161" t="s">
        <v>6235</v>
      </c>
      <c r="B3161" t="s">
        <v>6236</v>
      </c>
      <c r="C3161" t="s">
        <v>57</v>
      </c>
      <c r="D3161" t="s">
        <v>33</v>
      </c>
      <c r="E3161" t="s">
        <v>34</v>
      </c>
      <c r="F3161">
        <v>3357</v>
      </c>
      <c r="G3161">
        <v>10</v>
      </c>
      <c r="H3161">
        <v>3021</v>
      </c>
      <c r="I3161">
        <v>4.3</v>
      </c>
      <c r="J3161">
        <v>167</v>
      </c>
      <c r="K3161">
        <v>1</v>
      </c>
      <c r="L3161">
        <v>3021</v>
      </c>
      <c r="M3161" s="1">
        <v>45386</v>
      </c>
      <c r="N3161" t="s">
        <v>168</v>
      </c>
    </row>
    <row r="3162" spans="1:14" x14ac:dyDescent="0.3">
      <c r="A3162" t="s">
        <v>6237</v>
      </c>
      <c r="B3162" t="s">
        <v>5425</v>
      </c>
      <c r="C3162" t="s">
        <v>22</v>
      </c>
      <c r="D3162" t="s">
        <v>46</v>
      </c>
      <c r="E3162" t="s">
        <v>18</v>
      </c>
      <c r="F3162">
        <v>8990</v>
      </c>
      <c r="G3162">
        <v>25</v>
      </c>
      <c r="H3162">
        <v>6742</v>
      </c>
      <c r="I3162">
        <v>4.3</v>
      </c>
      <c r="J3162">
        <v>10</v>
      </c>
      <c r="K3162">
        <v>1</v>
      </c>
      <c r="L3162">
        <v>6742</v>
      </c>
      <c r="M3162" s="1">
        <v>45553</v>
      </c>
      <c r="N3162" t="s">
        <v>42</v>
      </c>
    </row>
    <row r="3163" spans="1:14" x14ac:dyDescent="0.3">
      <c r="A3163" t="s">
        <v>6238</v>
      </c>
      <c r="B3163" t="s">
        <v>6239</v>
      </c>
      <c r="C3163" t="s">
        <v>88</v>
      </c>
      <c r="D3163" t="s">
        <v>46</v>
      </c>
      <c r="E3163" t="s">
        <v>74</v>
      </c>
      <c r="F3163">
        <v>7459</v>
      </c>
      <c r="G3163">
        <v>25</v>
      </c>
      <c r="H3163">
        <v>5594</v>
      </c>
      <c r="I3163">
        <v>4</v>
      </c>
      <c r="J3163">
        <v>35</v>
      </c>
      <c r="K3163">
        <v>4</v>
      </c>
      <c r="L3163">
        <v>22376</v>
      </c>
      <c r="M3163" s="1">
        <v>45507</v>
      </c>
      <c r="N3163" t="s">
        <v>42</v>
      </c>
    </row>
    <row r="3164" spans="1:14" x14ac:dyDescent="0.3">
      <c r="A3164" t="s">
        <v>6240</v>
      </c>
      <c r="B3164" t="s">
        <v>6241</v>
      </c>
      <c r="C3164" t="s">
        <v>116</v>
      </c>
      <c r="D3164" t="s">
        <v>46</v>
      </c>
      <c r="E3164" t="s">
        <v>34</v>
      </c>
      <c r="F3164">
        <v>6757</v>
      </c>
      <c r="G3164">
        <v>15</v>
      </c>
      <c r="H3164">
        <v>5743</v>
      </c>
      <c r="I3164">
        <v>4.2</v>
      </c>
      <c r="J3164">
        <v>47</v>
      </c>
      <c r="K3164">
        <v>3</v>
      </c>
      <c r="L3164">
        <v>17229</v>
      </c>
      <c r="M3164" s="1">
        <v>45741</v>
      </c>
      <c r="N3164" t="s">
        <v>61</v>
      </c>
    </row>
    <row r="3165" spans="1:14" x14ac:dyDescent="0.3">
      <c r="A3165" t="s">
        <v>6242</v>
      </c>
      <c r="B3165" t="s">
        <v>6243</v>
      </c>
      <c r="C3165" t="s">
        <v>88</v>
      </c>
      <c r="D3165" t="s">
        <v>23</v>
      </c>
      <c r="E3165" t="s">
        <v>34</v>
      </c>
      <c r="F3165">
        <v>3093</v>
      </c>
      <c r="G3165">
        <v>30</v>
      </c>
      <c r="H3165">
        <v>2165</v>
      </c>
      <c r="I3165">
        <v>4.3</v>
      </c>
      <c r="J3165">
        <v>45</v>
      </c>
      <c r="K3165">
        <v>1</v>
      </c>
      <c r="L3165">
        <v>2165</v>
      </c>
      <c r="M3165" s="1">
        <v>45762</v>
      </c>
      <c r="N3165" t="s">
        <v>168</v>
      </c>
    </row>
    <row r="3166" spans="1:14" x14ac:dyDescent="0.3">
      <c r="A3166" t="s">
        <v>6244</v>
      </c>
      <c r="B3166" t="s">
        <v>6245</v>
      </c>
      <c r="C3166" t="s">
        <v>22</v>
      </c>
      <c r="D3166" t="s">
        <v>53</v>
      </c>
      <c r="E3166" t="s">
        <v>34</v>
      </c>
      <c r="F3166">
        <v>3121</v>
      </c>
      <c r="G3166">
        <v>20</v>
      </c>
      <c r="H3166">
        <v>2497</v>
      </c>
      <c r="I3166">
        <v>4</v>
      </c>
      <c r="J3166">
        <v>217</v>
      </c>
      <c r="K3166">
        <v>3</v>
      </c>
      <c r="L3166">
        <v>7491</v>
      </c>
      <c r="M3166" s="1">
        <v>45653</v>
      </c>
      <c r="N3166" t="s">
        <v>189</v>
      </c>
    </row>
    <row r="3167" spans="1:14" x14ac:dyDescent="0.3">
      <c r="A3167" t="s">
        <v>6246</v>
      </c>
      <c r="B3167" t="s">
        <v>6247</v>
      </c>
      <c r="C3167" t="s">
        <v>27</v>
      </c>
      <c r="D3167" t="s">
        <v>41</v>
      </c>
      <c r="E3167" t="s">
        <v>18</v>
      </c>
      <c r="F3167">
        <v>1053</v>
      </c>
      <c r="G3167">
        <v>40</v>
      </c>
      <c r="H3167">
        <v>632</v>
      </c>
      <c r="I3167">
        <v>4.5999999999999996</v>
      </c>
      <c r="J3167">
        <v>410</v>
      </c>
      <c r="K3167">
        <v>3</v>
      </c>
      <c r="L3167">
        <v>1896</v>
      </c>
      <c r="M3167" s="1">
        <v>45415</v>
      </c>
      <c r="N3167" t="s">
        <v>85</v>
      </c>
    </row>
    <row r="3168" spans="1:14" x14ac:dyDescent="0.3">
      <c r="A3168" t="s">
        <v>6248</v>
      </c>
      <c r="B3168" t="s">
        <v>6249</v>
      </c>
      <c r="C3168" t="s">
        <v>32</v>
      </c>
      <c r="D3168" t="s">
        <v>17</v>
      </c>
      <c r="E3168" t="s">
        <v>34</v>
      </c>
      <c r="F3168">
        <v>5390</v>
      </c>
      <c r="G3168">
        <v>15</v>
      </c>
      <c r="H3168">
        <v>4582</v>
      </c>
      <c r="I3168">
        <v>3.5</v>
      </c>
      <c r="J3168">
        <v>144</v>
      </c>
      <c r="K3168">
        <v>2</v>
      </c>
      <c r="L3168">
        <v>9164</v>
      </c>
      <c r="M3168" s="1">
        <v>45742</v>
      </c>
      <c r="N3168" t="s">
        <v>58</v>
      </c>
    </row>
    <row r="3169" spans="1:14" x14ac:dyDescent="0.3">
      <c r="A3169" t="s">
        <v>6250</v>
      </c>
      <c r="B3169" t="s">
        <v>6251</v>
      </c>
      <c r="C3169" t="s">
        <v>88</v>
      </c>
      <c r="D3169" t="s">
        <v>17</v>
      </c>
      <c r="E3169" t="s">
        <v>18</v>
      </c>
      <c r="F3169">
        <v>1296</v>
      </c>
      <c r="G3169">
        <v>50</v>
      </c>
      <c r="H3169">
        <v>648</v>
      </c>
      <c r="I3169">
        <v>3.9</v>
      </c>
      <c r="J3169">
        <v>404</v>
      </c>
      <c r="K3169">
        <v>2</v>
      </c>
      <c r="L3169">
        <v>1296</v>
      </c>
      <c r="M3169" s="1">
        <v>45951</v>
      </c>
      <c r="N3169" t="s">
        <v>54</v>
      </c>
    </row>
    <row r="3170" spans="1:14" x14ac:dyDescent="0.3">
      <c r="A3170" t="s">
        <v>6252</v>
      </c>
      <c r="B3170" t="s">
        <v>1830</v>
      </c>
      <c r="C3170" t="s">
        <v>22</v>
      </c>
      <c r="D3170" t="s">
        <v>41</v>
      </c>
      <c r="E3170" t="s">
        <v>34</v>
      </c>
      <c r="F3170">
        <v>2419</v>
      </c>
      <c r="G3170">
        <v>0</v>
      </c>
      <c r="H3170">
        <v>2419</v>
      </c>
      <c r="I3170">
        <v>4.4000000000000004</v>
      </c>
      <c r="J3170">
        <v>374</v>
      </c>
      <c r="K3170">
        <v>1</v>
      </c>
      <c r="L3170">
        <v>2419</v>
      </c>
      <c r="M3170" s="1">
        <v>45529</v>
      </c>
      <c r="N3170" t="s">
        <v>29</v>
      </c>
    </row>
    <row r="3171" spans="1:14" x14ac:dyDescent="0.3">
      <c r="A3171" t="s">
        <v>6253</v>
      </c>
      <c r="B3171" t="s">
        <v>6254</v>
      </c>
      <c r="C3171" t="s">
        <v>16</v>
      </c>
      <c r="D3171" t="s">
        <v>28</v>
      </c>
      <c r="E3171" t="s">
        <v>34</v>
      </c>
      <c r="F3171">
        <v>4530</v>
      </c>
      <c r="G3171">
        <v>25</v>
      </c>
      <c r="H3171">
        <v>3398</v>
      </c>
      <c r="I3171">
        <v>5</v>
      </c>
      <c r="J3171">
        <v>65</v>
      </c>
      <c r="K3171">
        <v>1</v>
      </c>
      <c r="L3171">
        <v>3398</v>
      </c>
      <c r="M3171" s="1">
        <v>45867</v>
      </c>
      <c r="N3171" t="s">
        <v>19</v>
      </c>
    </row>
    <row r="3172" spans="1:14" x14ac:dyDescent="0.3">
      <c r="A3172" t="s">
        <v>6255</v>
      </c>
      <c r="B3172" t="s">
        <v>6256</v>
      </c>
      <c r="C3172" t="s">
        <v>52</v>
      </c>
      <c r="D3172" t="s">
        <v>33</v>
      </c>
      <c r="E3172" t="s">
        <v>18</v>
      </c>
      <c r="F3172">
        <v>1420</v>
      </c>
      <c r="G3172">
        <v>60</v>
      </c>
      <c r="H3172">
        <v>568</v>
      </c>
      <c r="I3172">
        <v>4.5999999999999996</v>
      </c>
      <c r="J3172">
        <v>90</v>
      </c>
      <c r="K3172">
        <v>1</v>
      </c>
      <c r="L3172">
        <v>568</v>
      </c>
      <c r="M3172" s="1">
        <v>45690</v>
      </c>
      <c r="N3172" t="s">
        <v>75</v>
      </c>
    </row>
    <row r="3173" spans="1:14" x14ac:dyDescent="0.3">
      <c r="A3173" t="s">
        <v>6257</v>
      </c>
      <c r="B3173" t="s">
        <v>6258</v>
      </c>
      <c r="C3173" t="s">
        <v>27</v>
      </c>
      <c r="D3173" t="s">
        <v>109</v>
      </c>
      <c r="E3173" t="s">
        <v>18</v>
      </c>
      <c r="F3173">
        <v>2031</v>
      </c>
      <c r="G3173">
        <v>15</v>
      </c>
      <c r="H3173">
        <v>1726</v>
      </c>
      <c r="I3173">
        <v>4.0999999999999996</v>
      </c>
      <c r="J3173">
        <v>131</v>
      </c>
      <c r="K3173">
        <v>1</v>
      </c>
      <c r="L3173">
        <v>1726</v>
      </c>
      <c r="M3173" s="1">
        <v>45997</v>
      </c>
      <c r="N3173" t="s">
        <v>71</v>
      </c>
    </row>
    <row r="3174" spans="1:14" x14ac:dyDescent="0.3">
      <c r="A3174" t="s">
        <v>6259</v>
      </c>
      <c r="B3174" t="s">
        <v>6260</v>
      </c>
      <c r="C3174" t="s">
        <v>57</v>
      </c>
      <c r="D3174" t="s">
        <v>33</v>
      </c>
      <c r="E3174" t="s">
        <v>34</v>
      </c>
      <c r="F3174">
        <v>1473</v>
      </c>
      <c r="G3174">
        <v>10</v>
      </c>
      <c r="H3174">
        <v>1326</v>
      </c>
      <c r="I3174">
        <v>4</v>
      </c>
      <c r="J3174">
        <v>73</v>
      </c>
      <c r="K3174">
        <v>1</v>
      </c>
      <c r="L3174">
        <v>1326</v>
      </c>
      <c r="M3174" s="1">
        <v>45494</v>
      </c>
      <c r="N3174" t="s">
        <v>29</v>
      </c>
    </row>
    <row r="3175" spans="1:14" x14ac:dyDescent="0.3">
      <c r="A3175" t="s">
        <v>6261</v>
      </c>
      <c r="B3175" t="s">
        <v>6262</v>
      </c>
      <c r="C3175" t="s">
        <v>88</v>
      </c>
      <c r="D3175" t="s">
        <v>41</v>
      </c>
      <c r="E3175" t="s">
        <v>34</v>
      </c>
      <c r="F3175">
        <v>2907</v>
      </c>
      <c r="G3175">
        <v>15</v>
      </c>
      <c r="H3175">
        <v>2471</v>
      </c>
      <c r="I3175">
        <v>3.9</v>
      </c>
      <c r="J3175">
        <v>460</v>
      </c>
      <c r="K3175">
        <v>1</v>
      </c>
      <c r="L3175">
        <v>2471</v>
      </c>
      <c r="M3175" s="1">
        <v>45824</v>
      </c>
      <c r="N3175" t="s">
        <v>168</v>
      </c>
    </row>
    <row r="3176" spans="1:14" x14ac:dyDescent="0.3">
      <c r="A3176" t="s">
        <v>6263</v>
      </c>
      <c r="B3176" t="s">
        <v>5185</v>
      </c>
      <c r="C3176" t="s">
        <v>57</v>
      </c>
      <c r="D3176" t="s">
        <v>17</v>
      </c>
      <c r="E3176" t="s">
        <v>34</v>
      </c>
      <c r="F3176">
        <v>5569</v>
      </c>
      <c r="G3176">
        <v>20</v>
      </c>
      <c r="H3176">
        <v>4455</v>
      </c>
      <c r="I3176">
        <v>3.9</v>
      </c>
      <c r="J3176">
        <v>179</v>
      </c>
      <c r="K3176">
        <v>2</v>
      </c>
      <c r="L3176">
        <v>8910</v>
      </c>
      <c r="M3176" s="1">
        <v>45608</v>
      </c>
      <c r="N3176" t="s">
        <v>19</v>
      </c>
    </row>
    <row r="3177" spans="1:14" x14ac:dyDescent="0.3">
      <c r="A3177" t="s">
        <v>6264</v>
      </c>
      <c r="B3177" t="s">
        <v>6265</v>
      </c>
      <c r="C3177" t="s">
        <v>45</v>
      </c>
      <c r="D3177" t="s">
        <v>23</v>
      </c>
      <c r="E3177" t="s">
        <v>34</v>
      </c>
      <c r="F3177">
        <v>2592</v>
      </c>
      <c r="G3177">
        <v>30</v>
      </c>
      <c r="H3177">
        <v>1814</v>
      </c>
      <c r="I3177">
        <v>3.2</v>
      </c>
      <c r="J3177">
        <v>61</v>
      </c>
      <c r="K3177">
        <v>1</v>
      </c>
      <c r="L3177">
        <v>1814</v>
      </c>
      <c r="M3177" s="1">
        <v>45852</v>
      </c>
      <c r="N3177" t="s">
        <v>24</v>
      </c>
    </row>
    <row r="3178" spans="1:14" x14ac:dyDescent="0.3">
      <c r="A3178" t="s">
        <v>6266</v>
      </c>
      <c r="B3178" t="s">
        <v>6267</v>
      </c>
      <c r="C3178" t="s">
        <v>52</v>
      </c>
      <c r="D3178" t="s">
        <v>53</v>
      </c>
      <c r="E3178" t="s">
        <v>34</v>
      </c>
      <c r="F3178">
        <v>2362</v>
      </c>
      <c r="G3178">
        <v>15</v>
      </c>
      <c r="H3178">
        <v>2008</v>
      </c>
      <c r="I3178">
        <v>5</v>
      </c>
      <c r="J3178">
        <v>340</v>
      </c>
      <c r="K3178">
        <v>1</v>
      </c>
      <c r="L3178">
        <v>2008</v>
      </c>
      <c r="M3178" s="1">
        <v>45793</v>
      </c>
      <c r="N3178" t="s">
        <v>189</v>
      </c>
    </row>
    <row r="3179" spans="1:14" x14ac:dyDescent="0.3">
      <c r="A3179" t="s">
        <v>6268</v>
      </c>
      <c r="B3179" t="s">
        <v>6269</v>
      </c>
      <c r="C3179" t="s">
        <v>22</v>
      </c>
      <c r="D3179" t="s">
        <v>109</v>
      </c>
      <c r="E3179" t="s">
        <v>18</v>
      </c>
      <c r="F3179">
        <v>956</v>
      </c>
      <c r="G3179">
        <v>10</v>
      </c>
      <c r="H3179">
        <v>860</v>
      </c>
      <c r="I3179">
        <v>4.0999999999999996</v>
      </c>
      <c r="J3179">
        <v>186</v>
      </c>
      <c r="K3179">
        <v>1</v>
      </c>
      <c r="L3179">
        <v>860</v>
      </c>
      <c r="M3179" s="1">
        <v>45607</v>
      </c>
      <c r="N3179" t="s">
        <v>64</v>
      </c>
    </row>
    <row r="3180" spans="1:14" x14ac:dyDescent="0.3">
      <c r="A3180" t="s">
        <v>6270</v>
      </c>
      <c r="B3180" t="s">
        <v>6271</v>
      </c>
      <c r="C3180" t="s">
        <v>16</v>
      </c>
      <c r="D3180" t="s">
        <v>46</v>
      </c>
      <c r="E3180" t="s">
        <v>34</v>
      </c>
      <c r="F3180">
        <v>9901</v>
      </c>
      <c r="G3180">
        <v>60</v>
      </c>
      <c r="H3180">
        <v>3960</v>
      </c>
      <c r="I3180">
        <v>3.7</v>
      </c>
      <c r="J3180">
        <v>468</v>
      </c>
      <c r="K3180">
        <v>1</v>
      </c>
      <c r="L3180">
        <v>3960</v>
      </c>
      <c r="M3180" s="1">
        <v>45368</v>
      </c>
      <c r="N3180" t="s">
        <v>141</v>
      </c>
    </row>
    <row r="3181" spans="1:14" x14ac:dyDescent="0.3">
      <c r="A3181" t="s">
        <v>6272</v>
      </c>
      <c r="B3181" t="s">
        <v>6273</v>
      </c>
      <c r="C3181" t="s">
        <v>22</v>
      </c>
      <c r="D3181" t="s">
        <v>41</v>
      </c>
      <c r="E3181" t="s">
        <v>34</v>
      </c>
      <c r="F3181">
        <v>2356</v>
      </c>
      <c r="G3181">
        <v>30</v>
      </c>
      <c r="H3181">
        <v>1649</v>
      </c>
      <c r="I3181">
        <v>4.3</v>
      </c>
      <c r="J3181">
        <v>37</v>
      </c>
      <c r="K3181">
        <v>2</v>
      </c>
      <c r="L3181">
        <v>3298</v>
      </c>
      <c r="M3181" s="1">
        <v>46012</v>
      </c>
      <c r="N3181" t="s">
        <v>150</v>
      </c>
    </row>
    <row r="3182" spans="1:14" x14ac:dyDescent="0.3">
      <c r="A3182" t="s">
        <v>6274</v>
      </c>
      <c r="B3182" t="s">
        <v>6275</v>
      </c>
      <c r="C3182" t="s">
        <v>45</v>
      </c>
      <c r="D3182" t="s">
        <v>23</v>
      </c>
      <c r="E3182" t="s">
        <v>34</v>
      </c>
      <c r="F3182">
        <v>4732</v>
      </c>
      <c r="G3182">
        <v>15</v>
      </c>
      <c r="H3182">
        <v>4022</v>
      </c>
      <c r="I3182">
        <v>3.7</v>
      </c>
      <c r="J3182">
        <v>448</v>
      </c>
      <c r="K3182">
        <v>3</v>
      </c>
      <c r="L3182">
        <v>12066</v>
      </c>
      <c r="M3182" s="1">
        <v>45682</v>
      </c>
      <c r="N3182" t="s">
        <v>91</v>
      </c>
    </row>
    <row r="3183" spans="1:14" x14ac:dyDescent="0.3">
      <c r="A3183" t="s">
        <v>6276</v>
      </c>
      <c r="B3183" t="s">
        <v>6277</v>
      </c>
      <c r="C3183" t="s">
        <v>88</v>
      </c>
      <c r="D3183" t="s">
        <v>41</v>
      </c>
      <c r="E3183" t="s">
        <v>34</v>
      </c>
      <c r="F3183">
        <v>1359</v>
      </c>
      <c r="G3183">
        <v>60</v>
      </c>
      <c r="H3183">
        <v>544</v>
      </c>
      <c r="I3183">
        <v>4.5</v>
      </c>
      <c r="J3183">
        <v>227</v>
      </c>
      <c r="K3183">
        <v>1</v>
      </c>
      <c r="L3183">
        <v>544</v>
      </c>
      <c r="M3183" s="1">
        <v>45413</v>
      </c>
      <c r="N3183" t="s">
        <v>78</v>
      </c>
    </row>
    <row r="3184" spans="1:14" x14ac:dyDescent="0.3">
      <c r="A3184" t="s">
        <v>6278</v>
      </c>
      <c r="B3184" t="s">
        <v>6279</v>
      </c>
      <c r="C3184" t="s">
        <v>27</v>
      </c>
      <c r="D3184" t="s">
        <v>46</v>
      </c>
      <c r="E3184" t="s">
        <v>34</v>
      </c>
      <c r="F3184">
        <v>5155</v>
      </c>
      <c r="G3184">
        <v>30</v>
      </c>
      <c r="H3184">
        <v>3608</v>
      </c>
      <c r="I3184">
        <v>3.7</v>
      </c>
      <c r="J3184">
        <v>90</v>
      </c>
      <c r="K3184">
        <v>1</v>
      </c>
      <c r="L3184">
        <v>3608</v>
      </c>
      <c r="M3184" s="1">
        <v>45688</v>
      </c>
      <c r="N3184" t="s">
        <v>54</v>
      </c>
    </row>
    <row r="3185" spans="1:14" x14ac:dyDescent="0.3">
      <c r="A3185" t="s">
        <v>6280</v>
      </c>
      <c r="B3185" t="s">
        <v>6281</v>
      </c>
      <c r="C3185" t="s">
        <v>16</v>
      </c>
      <c r="D3185" t="s">
        <v>33</v>
      </c>
      <c r="E3185" t="s">
        <v>34</v>
      </c>
      <c r="F3185">
        <v>1456</v>
      </c>
      <c r="G3185">
        <v>30</v>
      </c>
      <c r="H3185">
        <v>1019</v>
      </c>
      <c r="I3185">
        <v>4.5</v>
      </c>
      <c r="J3185">
        <v>192</v>
      </c>
      <c r="K3185">
        <v>1</v>
      </c>
      <c r="L3185">
        <v>1019</v>
      </c>
      <c r="M3185" s="1">
        <v>45662</v>
      </c>
      <c r="N3185" t="s">
        <v>91</v>
      </c>
    </row>
    <row r="3186" spans="1:14" x14ac:dyDescent="0.3">
      <c r="A3186" t="s">
        <v>6282</v>
      </c>
      <c r="B3186" t="s">
        <v>6283</v>
      </c>
      <c r="C3186" t="s">
        <v>27</v>
      </c>
      <c r="D3186" t="s">
        <v>53</v>
      </c>
      <c r="E3186" t="s">
        <v>18</v>
      </c>
      <c r="F3186">
        <v>1737</v>
      </c>
      <c r="G3186">
        <v>30</v>
      </c>
      <c r="H3186">
        <v>1216</v>
      </c>
      <c r="I3186">
        <v>3.9</v>
      </c>
      <c r="J3186">
        <v>510</v>
      </c>
      <c r="K3186">
        <v>1</v>
      </c>
      <c r="L3186">
        <v>1216</v>
      </c>
      <c r="M3186" s="1">
        <v>45390</v>
      </c>
      <c r="N3186" t="s">
        <v>91</v>
      </c>
    </row>
    <row r="3187" spans="1:14" x14ac:dyDescent="0.3">
      <c r="A3187" t="s">
        <v>6284</v>
      </c>
      <c r="B3187" t="s">
        <v>6285</v>
      </c>
      <c r="C3187" t="s">
        <v>116</v>
      </c>
      <c r="D3187" t="s">
        <v>41</v>
      </c>
      <c r="E3187" t="s">
        <v>34</v>
      </c>
      <c r="F3187">
        <v>2126</v>
      </c>
      <c r="G3187">
        <v>25</v>
      </c>
      <c r="H3187">
        <v>1594</v>
      </c>
      <c r="I3187">
        <v>4.2</v>
      </c>
      <c r="J3187">
        <v>357</v>
      </c>
      <c r="K3187">
        <v>1</v>
      </c>
      <c r="L3187">
        <v>1594</v>
      </c>
      <c r="M3187" s="1">
        <v>45996</v>
      </c>
      <c r="N3187" t="s">
        <v>24</v>
      </c>
    </row>
    <row r="3188" spans="1:14" x14ac:dyDescent="0.3">
      <c r="A3188" t="s">
        <v>6286</v>
      </c>
      <c r="B3188" t="s">
        <v>6287</v>
      </c>
      <c r="C3188" t="s">
        <v>22</v>
      </c>
      <c r="D3188" t="s">
        <v>33</v>
      </c>
      <c r="E3188" t="s">
        <v>34</v>
      </c>
      <c r="F3188">
        <v>1933</v>
      </c>
      <c r="G3188">
        <v>50</v>
      </c>
      <c r="H3188">
        <v>966</v>
      </c>
      <c r="I3188">
        <v>4.5</v>
      </c>
      <c r="J3188">
        <v>141</v>
      </c>
      <c r="K3188">
        <v>1</v>
      </c>
      <c r="L3188">
        <v>966</v>
      </c>
      <c r="M3188" s="1">
        <v>45782</v>
      </c>
      <c r="N3188" t="s">
        <v>54</v>
      </c>
    </row>
    <row r="3189" spans="1:14" x14ac:dyDescent="0.3">
      <c r="A3189" t="s">
        <v>6288</v>
      </c>
      <c r="B3189" t="s">
        <v>6289</v>
      </c>
      <c r="C3189" t="s">
        <v>88</v>
      </c>
      <c r="D3189" t="s">
        <v>41</v>
      </c>
      <c r="E3189" t="s">
        <v>34</v>
      </c>
      <c r="F3189">
        <v>1802</v>
      </c>
      <c r="G3189">
        <v>40</v>
      </c>
      <c r="H3189">
        <v>1081</v>
      </c>
      <c r="I3189">
        <v>3.8</v>
      </c>
      <c r="J3189">
        <v>95</v>
      </c>
      <c r="K3189">
        <v>1</v>
      </c>
      <c r="L3189">
        <v>1081</v>
      </c>
      <c r="M3189" s="1">
        <v>45497</v>
      </c>
      <c r="N3189" t="s">
        <v>58</v>
      </c>
    </row>
    <row r="3190" spans="1:14" x14ac:dyDescent="0.3">
      <c r="A3190" t="s">
        <v>6290</v>
      </c>
      <c r="B3190" t="s">
        <v>6291</v>
      </c>
      <c r="C3190" t="s">
        <v>27</v>
      </c>
      <c r="D3190" t="s">
        <v>41</v>
      </c>
      <c r="E3190" t="s">
        <v>34</v>
      </c>
      <c r="F3190">
        <v>1470</v>
      </c>
      <c r="G3190">
        <v>30</v>
      </c>
      <c r="H3190">
        <v>1029</v>
      </c>
      <c r="I3190">
        <v>4.5</v>
      </c>
      <c r="J3190">
        <v>229</v>
      </c>
      <c r="K3190">
        <v>1</v>
      </c>
      <c r="L3190">
        <v>1029</v>
      </c>
      <c r="M3190" s="1">
        <v>45688</v>
      </c>
      <c r="N3190" t="s">
        <v>189</v>
      </c>
    </row>
    <row r="3191" spans="1:14" x14ac:dyDescent="0.3">
      <c r="A3191" t="s">
        <v>6292</v>
      </c>
      <c r="B3191" t="s">
        <v>6293</v>
      </c>
      <c r="C3191" t="s">
        <v>27</v>
      </c>
      <c r="D3191" t="s">
        <v>23</v>
      </c>
      <c r="E3191" t="s">
        <v>34</v>
      </c>
      <c r="F3191">
        <v>2744</v>
      </c>
      <c r="G3191">
        <v>15</v>
      </c>
      <c r="H3191">
        <v>2332</v>
      </c>
      <c r="I3191">
        <v>3.2</v>
      </c>
      <c r="J3191">
        <v>107</v>
      </c>
      <c r="K3191">
        <v>3</v>
      </c>
      <c r="L3191">
        <v>6996</v>
      </c>
      <c r="M3191" s="1">
        <v>45619</v>
      </c>
      <c r="N3191" t="s">
        <v>78</v>
      </c>
    </row>
    <row r="3192" spans="1:14" x14ac:dyDescent="0.3">
      <c r="A3192" t="s">
        <v>6294</v>
      </c>
      <c r="B3192" t="s">
        <v>6295</v>
      </c>
      <c r="C3192" t="s">
        <v>22</v>
      </c>
      <c r="D3192" t="s">
        <v>33</v>
      </c>
      <c r="E3192" t="s">
        <v>18</v>
      </c>
      <c r="F3192">
        <v>3123</v>
      </c>
      <c r="G3192">
        <v>20</v>
      </c>
      <c r="H3192">
        <v>2498</v>
      </c>
      <c r="I3192">
        <v>4.8</v>
      </c>
      <c r="J3192">
        <v>224</v>
      </c>
      <c r="K3192">
        <v>1</v>
      </c>
      <c r="L3192">
        <v>2498</v>
      </c>
      <c r="M3192" s="1">
        <v>45864</v>
      </c>
      <c r="N3192" t="s">
        <v>141</v>
      </c>
    </row>
    <row r="3193" spans="1:14" x14ac:dyDescent="0.3">
      <c r="A3193" t="s">
        <v>6296</v>
      </c>
      <c r="B3193" t="s">
        <v>6297</v>
      </c>
      <c r="C3193" t="s">
        <v>57</v>
      </c>
      <c r="D3193" t="s">
        <v>17</v>
      </c>
      <c r="E3193" t="s">
        <v>34</v>
      </c>
      <c r="F3193">
        <v>3716</v>
      </c>
      <c r="G3193">
        <v>40</v>
      </c>
      <c r="H3193">
        <v>2230</v>
      </c>
      <c r="I3193">
        <v>4.5999999999999996</v>
      </c>
      <c r="J3193">
        <v>23</v>
      </c>
      <c r="K3193">
        <v>1</v>
      </c>
      <c r="L3193">
        <v>2230</v>
      </c>
      <c r="M3193" s="1">
        <v>45649</v>
      </c>
      <c r="N3193" t="s">
        <v>141</v>
      </c>
    </row>
    <row r="3194" spans="1:14" x14ac:dyDescent="0.3">
      <c r="A3194" t="s">
        <v>6298</v>
      </c>
      <c r="B3194" t="s">
        <v>6299</v>
      </c>
      <c r="C3194" t="s">
        <v>37</v>
      </c>
      <c r="D3194" t="s">
        <v>109</v>
      </c>
      <c r="E3194" t="s">
        <v>34</v>
      </c>
      <c r="F3194">
        <v>1716</v>
      </c>
      <c r="G3194">
        <v>25</v>
      </c>
      <c r="H3194">
        <v>1287</v>
      </c>
      <c r="I3194">
        <v>4</v>
      </c>
      <c r="J3194">
        <v>57</v>
      </c>
      <c r="K3194">
        <v>2</v>
      </c>
      <c r="L3194">
        <v>2574</v>
      </c>
      <c r="M3194" s="1">
        <v>45672</v>
      </c>
      <c r="N3194" t="s">
        <v>189</v>
      </c>
    </row>
    <row r="3195" spans="1:14" x14ac:dyDescent="0.3">
      <c r="A3195" t="s">
        <v>6300</v>
      </c>
      <c r="B3195" t="s">
        <v>6301</v>
      </c>
      <c r="C3195" t="s">
        <v>45</v>
      </c>
      <c r="D3195" t="s">
        <v>23</v>
      </c>
      <c r="E3195" t="s">
        <v>34</v>
      </c>
      <c r="F3195">
        <v>4124</v>
      </c>
      <c r="G3195">
        <v>25</v>
      </c>
      <c r="H3195">
        <v>3093</v>
      </c>
      <c r="I3195">
        <v>4.7</v>
      </c>
      <c r="J3195">
        <v>60</v>
      </c>
      <c r="K3195">
        <v>5</v>
      </c>
      <c r="L3195">
        <v>15465</v>
      </c>
      <c r="M3195" s="1">
        <v>45829</v>
      </c>
      <c r="N3195" t="s">
        <v>78</v>
      </c>
    </row>
    <row r="3196" spans="1:14" x14ac:dyDescent="0.3">
      <c r="A3196" t="s">
        <v>6302</v>
      </c>
      <c r="B3196" t="s">
        <v>6303</v>
      </c>
      <c r="C3196" t="s">
        <v>27</v>
      </c>
      <c r="D3196" t="s">
        <v>17</v>
      </c>
      <c r="E3196" t="s">
        <v>18</v>
      </c>
      <c r="F3196">
        <v>1443</v>
      </c>
      <c r="G3196">
        <v>60</v>
      </c>
      <c r="H3196">
        <v>577</v>
      </c>
      <c r="I3196">
        <v>4.5999999999999996</v>
      </c>
      <c r="J3196">
        <v>88</v>
      </c>
      <c r="K3196">
        <v>1</v>
      </c>
      <c r="L3196">
        <v>577</v>
      </c>
      <c r="M3196" s="1">
        <v>45293</v>
      </c>
      <c r="N3196" t="s">
        <v>189</v>
      </c>
    </row>
    <row r="3197" spans="1:14" x14ac:dyDescent="0.3">
      <c r="A3197" t="s">
        <v>6304</v>
      </c>
      <c r="B3197" t="s">
        <v>6305</v>
      </c>
      <c r="C3197" t="s">
        <v>16</v>
      </c>
      <c r="D3197" t="s">
        <v>109</v>
      </c>
      <c r="E3197" t="s">
        <v>34</v>
      </c>
      <c r="F3197">
        <v>1095</v>
      </c>
      <c r="G3197">
        <v>0</v>
      </c>
      <c r="H3197">
        <v>1095</v>
      </c>
      <c r="I3197">
        <v>4.0999999999999996</v>
      </c>
      <c r="J3197">
        <v>254</v>
      </c>
      <c r="K3197">
        <v>3</v>
      </c>
      <c r="L3197">
        <v>3285</v>
      </c>
      <c r="M3197" s="1">
        <v>45709</v>
      </c>
      <c r="N3197" t="s">
        <v>102</v>
      </c>
    </row>
    <row r="3198" spans="1:14" x14ac:dyDescent="0.3">
      <c r="A3198" t="s">
        <v>6306</v>
      </c>
      <c r="B3198" t="s">
        <v>6307</v>
      </c>
      <c r="C3198" t="s">
        <v>37</v>
      </c>
      <c r="D3198" t="s">
        <v>53</v>
      </c>
      <c r="E3198" t="s">
        <v>74</v>
      </c>
      <c r="F3198">
        <v>6663</v>
      </c>
      <c r="G3198">
        <v>20</v>
      </c>
      <c r="H3198">
        <v>5330</v>
      </c>
      <c r="I3198">
        <v>4.0999999999999996</v>
      </c>
      <c r="J3198">
        <v>730</v>
      </c>
      <c r="K3198">
        <v>3</v>
      </c>
      <c r="L3198">
        <v>15990</v>
      </c>
      <c r="M3198" s="1">
        <v>45696</v>
      </c>
      <c r="N3198" t="s">
        <v>91</v>
      </c>
    </row>
    <row r="3199" spans="1:14" x14ac:dyDescent="0.3">
      <c r="A3199" t="s">
        <v>6308</v>
      </c>
      <c r="B3199" t="s">
        <v>6309</v>
      </c>
      <c r="C3199" t="s">
        <v>16</v>
      </c>
      <c r="D3199" t="s">
        <v>41</v>
      </c>
      <c r="E3199" t="s">
        <v>34</v>
      </c>
      <c r="F3199">
        <v>650</v>
      </c>
      <c r="G3199">
        <v>15</v>
      </c>
      <c r="H3199">
        <v>552</v>
      </c>
      <c r="I3199">
        <v>3.6</v>
      </c>
      <c r="J3199">
        <v>228</v>
      </c>
      <c r="K3199">
        <v>3</v>
      </c>
      <c r="L3199">
        <v>1656</v>
      </c>
      <c r="M3199" s="1">
        <v>45493</v>
      </c>
      <c r="N3199" t="s">
        <v>54</v>
      </c>
    </row>
    <row r="3200" spans="1:14" x14ac:dyDescent="0.3">
      <c r="A3200" t="s">
        <v>6310</v>
      </c>
      <c r="B3200" t="s">
        <v>6311</v>
      </c>
      <c r="C3200" t="s">
        <v>32</v>
      </c>
      <c r="D3200" t="s">
        <v>33</v>
      </c>
      <c r="E3200" t="s">
        <v>18</v>
      </c>
      <c r="F3200">
        <v>3995</v>
      </c>
      <c r="G3200">
        <v>10</v>
      </c>
      <c r="H3200">
        <v>3596</v>
      </c>
      <c r="I3200">
        <v>4.0999999999999996</v>
      </c>
      <c r="J3200">
        <v>87</v>
      </c>
      <c r="K3200">
        <v>1</v>
      </c>
      <c r="L3200">
        <v>3596</v>
      </c>
      <c r="M3200" s="1">
        <v>45363</v>
      </c>
      <c r="N3200" t="s">
        <v>78</v>
      </c>
    </row>
    <row r="3201" spans="1:14" x14ac:dyDescent="0.3">
      <c r="A3201" t="s">
        <v>6312</v>
      </c>
      <c r="B3201" t="s">
        <v>6313</v>
      </c>
      <c r="C3201" t="s">
        <v>116</v>
      </c>
      <c r="D3201" t="s">
        <v>53</v>
      </c>
      <c r="E3201" t="s">
        <v>34</v>
      </c>
      <c r="F3201">
        <v>1157</v>
      </c>
      <c r="G3201">
        <v>20</v>
      </c>
      <c r="H3201">
        <v>926</v>
      </c>
      <c r="I3201">
        <v>3.4</v>
      </c>
      <c r="J3201">
        <v>113</v>
      </c>
      <c r="K3201">
        <v>1</v>
      </c>
      <c r="L3201">
        <v>926</v>
      </c>
      <c r="M3201" s="1">
        <v>45902</v>
      </c>
      <c r="N3201" t="s">
        <v>49</v>
      </c>
    </row>
    <row r="3202" spans="1:14" x14ac:dyDescent="0.3">
      <c r="A3202" t="s">
        <v>6314</v>
      </c>
      <c r="B3202" t="s">
        <v>6315</v>
      </c>
      <c r="C3202" t="s">
        <v>16</v>
      </c>
      <c r="D3202" t="s">
        <v>28</v>
      </c>
      <c r="E3202" t="s">
        <v>34</v>
      </c>
      <c r="F3202">
        <v>5864</v>
      </c>
      <c r="G3202">
        <v>25</v>
      </c>
      <c r="H3202">
        <v>4398</v>
      </c>
      <c r="I3202">
        <v>4.4000000000000004</v>
      </c>
      <c r="J3202">
        <v>68</v>
      </c>
      <c r="K3202">
        <v>1</v>
      </c>
      <c r="L3202">
        <v>4398</v>
      </c>
      <c r="M3202" s="1">
        <v>45493</v>
      </c>
      <c r="N3202" t="s">
        <v>75</v>
      </c>
    </row>
    <row r="3203" spans="1:14" x14ac:dyDescent="0.3">
      <c r="A3203" t="s">
        <v>6316</v>
      </c>
      <c r="B3203" t="s">
        <v>6317</v>
      </c>
      <c r="C3203" t="s">
        <v>32</v>
      </c>
      <c r="D3203" t="s">
        <v>28</v>
      </c>
      <c r="E3203" t="s">
        <v>34</v>
      </c>
      <c r="F3203">
        <v>2750</v>
      </c>
      <c r="G3203">
        <v>40</v>
      </c>
      <c r="H3203">
        <v>1650</v>
      </c>
      <c r="I3203">
        <v>4.5</v>
      </c>
      <c r="J3203">
        <v>411</v>
      </c>
      <c r="K3203">
        <v>3</v>
      </c>
      <c r="L3203">
        <v>4950</v>
      </c>
      <c r="M3203" s="1">
        <v>45672</v>
      </c>
      <c r="N3203" t="s">
        <v>141</v>
      </c>
    </row>
    <row r="3204" spans="1:14" x14ac:dyDescent="0.3">
      <c r="A3204" t="s">
        <v>6318</v>
      </c>
      <c r="B3204" t="s">
        <v>6319</v>
      </c>
      <c r="C3204" t="s">
        <v>57</v>
      </c>
      <c r="D3204" t="s">
        <v>109</v>
      </c>
      <c r="E3204" t="s">
        <v>34</v>
      </c>
      <c r="F3204">
        <v>1241</v>
      </c>
      <c r="G3204">
        <v>20</v>
      </c>
      <c r="H3204">
        <v>993</v>
      </c>
      <c r="I3204">
        <v>3.2</v>
      </c>
      <c r="J3204">
        <v>115</v>
      </c>
      <c r="K3204">
        <v>2</v>
      </c>
      <c r="L3204">
        <v>1986</v>
      </c>
      <c r="M3204" s="1">
        <v>45321</v>
      </c>
      <c r="N3204" t="s">
        <v>189</v>
      </c>
    </row>
    <row r="3205" spans="1:14" x14ac:dyDescent="0.3">
      <c r="A3205" t="s">
        <v>6320</v>
      </c>
      <c r="B3205" t="s">
        <v>6321</v>
      </c>
      <c r="C3205" t="s">
        <v>57</v>
      </c>
      <c r="D3205" t="s">
        <v>41</v>
      </c>
      <c r="E3205" t="s">
        <v>34</v>
      </c>
      <c r="F3205">
        <v>637</v>
      </c>
      <c r="G3205">
        <v>20</v>
      </c>
      <c r="H3205">
        <v>510</v>
      </c>
      <c r="I3205">
        <v>4.8</v>
      </c>
      <c r="J3205">
        <v>179</v>
      </c>
      <c r="K3205">
        <v>2</v>
      </c>
      <c r="L3205">
        <v>1020</v>
      </c>
      <c r="M3205" s="1">
        <v>46008</v>
      </c>
      <c r="N3205" t="s">
        <v>24</v>
      </c>
    </row>
    <row r="3206" spans="1:14" x14ac:dyDescent="0.3">
      <c r="A3206" t="s">
        <v>6322</v>
      </c>
      <c r="B3206" t="s">
        <v>6323</v>
      </c>
      <c r="C3206" t="s">
        <v>45</v>
      </c>
      <c r="D3206" t="s">
        <v>46</v>
      </c>
      <c r="E3206" t="s">
        <v>34</v>
      </c>
      <c r="F3206">
        <v>8029</v>
      </c>
      <c r="G3206">
        <v>50</v>
      </c>
      <c r="H3206">
        <v>4014</v>
      </c>
      <c r="I3206">
        <v>3.8</v>
      </c>
      <c r="J3206">
        <v>118</v>
      </c>
      <c r="K3206">
        <v>1</v>
      </c>
      <c r="L3206">
        <v>4014</v>
      </c>
      <c r="M3206" s="1">
        <v>45422</v>
      </c>
      <c r="N3206" t="s">
        <v>42</v>
      </c>
    </row>
    <row r="3207" spans="1:14" x14ac:dyDescent="0.3">
      <c r="A3207" t="s">
        <v>6324</v>
      </c>
      <c r="B3207" t="s">
        <v>6325</v>
      </c>
      <c r="C3207" t="s">
        <v>16</v>
      </c>
      <c r="D3207" t="s">
        <v>33</v>
      </c>
      <c r="E3207" t="s">
        <v>34</v>
      </c>
      <c r="F3207">
        <v>4251</v>
      </c>
      <c r="G3207">
        <v>10</v>
      </c>
      <c r="H3207">
        <v>3826</v>
      </c>
      <c r="I3207">
        <v>5</v>
      </c>
      <c r="J3207">
        <v>76</v>
      </c>
      <c r="K3207">
        <v>4</v>
      </c>
      <c r="L3207">
        <v>15304</v>
      </c>
      <c r="M3207" s="1">
        <v>45546</v>
      </c>
      <c r="N3207" t="s">
        <v>168</v>
      </c>
    </row>
    <row r="3208" spans="1:14" x14ac:dyDescent="0.3">
      <c r="A3208" t="s">
        <v>6326</v>
      </c>
      <c r="B3208" t="s">
        <v>6327</v>
      </c>
      <c r="C3208" t="s">
        <v>22</v>
      </c>
      <c r="D3208" t="s">
        <v>33</v>
      </c>
      <c r="E3208" t="s">
        <v>18</v>
      </c>
      <c r="F3208">
        <v>3352</v>
      </c>
      <c r="G3208">
        <v>25</v>
      </c>
      <c r="H3208">
        <v>2514</v>
      </c>
      <c r="I3208">
        <v>4.2</v>
      </c>
      <c r="J3208">
        <v>69</v>
      </c>
      <c r="K3208">
        <v>1</v>
      </c>
      <c r="L3208">
        <v>2514</v>
      </c>
      <c r="M3208" s="1">
        <v>45706</v>
      </c>
      <c r="N3208" t="s">
        <v>102</v>
      </c>
    </row>
    <row r="3209" spans="1:14" x14ac:dyDescent="0.3">
      <c r="A3209" t="s">
        <v>6328</v>
      </c>
      <c r="B3209" t="s">
        <v>6329</v>
      </c>
      <c r="C3209" t="s">
        <v>52</v>
      </c>
      <c r="D3209" t="s">
        <v>28</v>
      </c>
      <c r="E3209" t="s">
        <v>34</v>
      </c>
      <c r="F3209">
        <v>5052</v>
      </c>
      <c r="G3209">
        <v>0</v>
      </c>
      <c r="H3209">
        <v>5052</v>
      </c>
      <c r="I3209">
        <v>4.8</v>
      </c>
      <c r="J3209">
        <v>246</v>
      </c>
      <c r="K3209">
        <v>1</v>
      </c>
      <c r="L3209">
        <v>5052</v>
      </c>
      <c r="M3209" s="1">
        <v>45842</v>
      </c>
      <c r="N3209" t="s">
        <v>38</v>
      </c>
    </row>
    <row r="3210" spans="1:14" x14ac:dyDescent="0.3">
      <c r="A3210" t="s">
        <v>6330</v>
      </c>
      <c r="B3210" t="s">
        <v>6331</v>
      </c>
      <c r="C3210" t="s">
        <v>37</v>
      </c>
      <c r="D3210" t="s">
        <v>17</v>
      </c>
      <c r="E3210" t="s">
        <v>18</v>
      </c>
      <c r="F3210">
        <v>3428</v>
      </c>
      <c r="G3210">
        <v>15</v>
      </c>
      <c r="H3210">
        <v>2914</v>
      </c>
      <c r="I3210">
        <v>3.6</v>
      </c>
      <c r="J3210">
        <v>158</v>
      </c>
      <c r="K3210">
        <v>1</v>
      </c>
      <c r="L3210">
        <v>2914</v>
      </c>
      <c r="M3210" s="1">
        <v>45510</v>
      </c>
      <c r="N3210" t="s">
        <v>71</v>
      </c>
    </row>
    <row r="3211" spans="1:14" x14ac:dyDescent="0.3">
      <c r="A3211" t="s">
        <v>6332</v>
      </c>
      <c r="B3211" t="s">
        <v>3937</v>
      </c>
      <c r="C3211" t="s">
        <v>22</v>
      </c>
      <c r="D3211" t="s">
        <v>28</v>
      </c>
      <c r="E3211" t="s">
        <v>34</v>
      </c>
      <c r="F3211">
        <v>7284</v>
      </c>
      <c r="G3211">
        <v>10</v>
      </c>
      <c r="H3211">
        <v>6556</v>
      </c>
      <c r="I3211">
        <v>3.9</v>
      </c>
      <c r="J3211">
        <v>28</v>
      </c>
      <c r="K3211">
        <v>1</v>
      </c>
      <c r="L3211">
        <v>6556</v>
      </c>
      <c r="M3211" s="1">
        <v>45921</v>
      </c>
      <c r="N3211" t="s">
        <v>61</v>
      </c>
    </row>
    <row r="3212" spans="1:14" x14ac:dyDescent="0.3">
      <c r="A3212" t="s">
        <v>6333</v>
      </c>
      <c r="B3212" t="s">
        <v>6334</v>
      </c>
      <c r="C3212" t="s">
        <v>27</v>
      </c>
      <c r="D3212" t="s">
        <v>17</v>
      </c>
      <c r="E3212" t="s">
        <v>34</v>
      </c>
      <c r="F3212">
        <v>3002</v>
      </c>
      <c r="G3212">
        <v>30</v>
      </c>
      <c r="H3212">
        <v>2101</v>
      </c>
      <c r="I3212">
        <v>3.8</v>
      </c>
      <c r="J3212">
        <v>77</v>
      </c>
      <c r="K3212">
        <v>1</v>
      </c>
      <c r="L3212">
        <v>2101</v>
      </c>
      <c r="M3212" s="1">
        <v>45823</v>
      </c>
      <c r="N3212" t="s">
        <v>49</v>
      </c>
    </row>
    <row r="3213" spans="1:14" x14ac:dyDescent="0.3">
      <c r="A3213" t="s">
        <v>6335</v>
      </c>
      <c r="B3213" t="s">
        <v>6336</v>
      </c>
      <c r="C3213" t="s">
        <v>16</v>
      </c>
      <c r="D3213" t="s">
        <v>28</v>
      </c>
      <c r="E3213" t="s">
        <v>34</v>
      </c>
      <c r="F3213">
        <v>6602</v>
      </c>
      <c r="G3213">
        <v>25</v>
      </c>
      <c r="H3213">
        <v>4952</v>
      </c>
      <c r="I3213">
        <v>3.4</v>
      </c>
      <c r="J3213">
        <v>273</v>
      </c>
      <c r="K3213">
        <v>3</v>
      </c>
      <c r="L3213">
        <v>14856</v>
      </c>
      <c r="M3213" s="1">
        <v>45893</v>
      </c>
      <c r="N3213" t="s">
        <v>42</v>
      </c>
    </row>
    <row r="3214" spans="1:14" x14ac:dyDescent="0.3">
      <c r="A3214" t="s">
        <v>6337</v>
      </c>
      <c r="B3214" t="s">
        <v>5989</v>
      </c>
      <c r="C3214" t="s">
        <v>116</v>
      </c>
      <c r="D3214" t="s">
        <v>109</v>
      </c>
      <c r="E3214" t="s">
        <v>34</v>
      </c>
      <c r="F3214">
        <v>2012</v>
      </c>
      <c r="G3214">
        <v>20</v>
      </c>
      <c r="H3214">
        <v>1610</v>
      </c>
      <c r="I3214">
        <v>3.5</v>
      </c>
      <c r="J3214">
        <v>91</v>
      </c>
      <c r="K3214">
        <v>2</v>
      </c>
      <c r="L3214">
        <v>3220</v>
      </c>
      <c r="M3214" s="1">
        <v>45450</v>
      </c>
      <c r="N3214" t="s">
        <v>71</v>
      </c>
    </row>
    <row r="3215" spans="1:14" x14ac:dyDescent="0.3">
      <c r="A3215" t="s">
        <v>6338</v>
      </c>
      <c r="B3215" t="s">
        <v>1891</v>
      </c>
      <c r="C3215" t="s">
        <v>57</v>
      </c>
      <c r="D3215" t="s">
        <v>46</v>
      </c>
      <c r="E3215" t="s">
        <v>34</v>
      </c>
      <c r="F3215">
        <v>2108</v>
      </c>
      <c r="G3215">
        <v>40</v>
      </c>
      <c r="H3215">
        <v>1265</v>
      </c>
      <c r="I3215">
        <v>4</v>
      </c>
      <c r="J3215">
        <v>144</v>
      </c>
      <c r="K3215">
        <v>4</v>
      </c>
      <c r="L3215">
        <v>5060</v>
      </c>
      <c r="M3215" s="1">
        <v>45966</v>
      </c>
      <c r="N3215" t="s">
        <v>150</v>
      </c>
    </row>
    <row r="3216" spans="1:14" x14ac:dyDescent="0.3">
      <c r="A3216" t="s">
        <v>6339</v>
      </c>
      <c r="B3216" t="s">
        <v>6340</v>
      </c>
      <c r="C3216" t="s">
        <v>88</v>
      </c>
      <c r="D3216" t="s">
        <v>17</v>
      </c>
      <c r="E3216" t="s">
        <v>18</v>
      </c>
      <c r="F3216">
        <v>7089</v>
      </c>
      <c r="G3216">
        <v>40</v>
      </c>
      <c r="H3216">
        <v>4253</v>
      </c>
      <c r="I3216">
        <v>4.3</v>
      </c>
      <c r="J3216">
        <v>135</v>
      </c>
      <c r="K3216">
        <v>3</v>
      </c>
      <c r="L3216">
        <v>12759</v>
      </c>
      <c r="M3216" s="1">
        <v>45658</v>
      </c>
      <c r="N3216" t="s">
        <v>189</v>
      </c>
    </row>
    <row r="3217" spans="1:14" x14ac:dyDescent="0.3">
      <c r="A3217" t="s">
        <v>6341</v>
      </c>
      <c r="B3217" t="s">
        <v>6342</v>
      </c>
      <c r="C3217" t="s">
        <v>22</v>
      </c>
      <c r="D3217" t="s">
        <v>17</v>
      </c>
      <c r="E3217" t="s">
        <v>18</v>
      </c>
      <c r="F3217">
        <v>5514</v>
      </c>
      <c r="G3217">
        <v>25</v>
      </c>
      <c r="H3217">
        <v>4136</v>
      </c>
      <c r="I3217">
        <v>3.6</v>
      </c>
      <c r="J3217">
        <v>225</v>
      </c>
      <c r="K3217">
        <v>1</v>
      </c>
      <c r="L3217">
        <v>4136</v>
      </c>
      <c r="M3217" s="1">
        <v>45653</v>
      </c>
      <c r="N3217" t="s">
        <v>141</v>
      </c>
    </row>
    <row r="3218" spans="1:14" x14ac:dyDescent="0.3">
      <c r="A3218" t="s">
        <v>6343</v>
      </c>
      <c r="B3218" t="s">
        <v>6344</v>
      </c>
      <c r="C3218" t="s">
        <v>27</v>
      </c>
      <c r="D3218" t="s">
        <v>17</v>
      </c>
      <c r="E3218" t="s">
        <v>18</v>
      </c>
      <c r="F3218">
        <v>1952</v>
      </c>
      <c r="G3218">
        <v>10</v>
      </c>
      <c r="H3218">
        <v>1757</v>
      </c>
      <c r="I3218">
        <v>3.9</v>
      </c>
      <c r="J3218">
        <v>378</v>
      </c>
      <c r="K3218">
        <v>1</v>
      </c>
      <c r="L3218">
        <v>1757</v>
      </c>
      <c r="M3218" s="1">
        <v>45512</v>
      </c>
      <c r="N3218" t="s">
        <v>19</v>
      </c>
    </row>
    <row r="3219" spans="1:14" x14ac:dyDescent="0.3">
      <c r="A3219" t="s">
        <v>6345</v>
      </c>
      <c r="B3219" t="s">
        <v>6346</v>
      </c>
      <c r="C3219" t="s">
        <v>22</v>
      </c>
      <c r="D3219" t="s">
        <v>28</v>
      </c>
      <c r="E3219" t="s">
        <v>34</v>
      </c>
      <c r="F3219">
        <v>3158</v>
      </c>
      <c r="G3219">
        <v>10</v>
      </c>
      <c r="H3219">
        <v>2842</v>
      </c>
      <c r="I3219">
        <v>3.7</v>
      </c>
      <c r="J3219">
        <v>570</v>
      </c>
      <c r="K3219">
        <v>1</v>
      </c>
      <c r="L3219">
        <v>2842</v>
      </c>
      <c r="M3219" s="1">
        <v>45331</v>
      </c>
      <c r="N3219" t="s">
        <v>189</v>
      </c>
    </row>
    <row r="3220" spans="1:14" x14ac:dyDescent="0.3">
      <c r="A3220" t="s">
        <v>6347</v>
      </c>
      <c r="B3220" t="s">
        <v>6348</v>
      </c>
      <c r="C3220" t="s">
        <v>22</v>
      </c>
      <c r="D3220" t="s">
        <v>28</v>
      </c>
      <c r="E3220" t="s">
        <v>34</v>
      </c>
      <c r="F3220">
        <v>8872</v>
      </c>
      <c r="G3220">
        <v>30</v>
      </c>
      <c r="H3220">
        <v>6210</v>
      </c>
      <c r="I3220">
        <v>4</v>
      </c>
      <c r="J3220">
        <v>37</v>
      </c>
      <c r="K3220">
        <v>1</v>
      </c>
      <c r="L3220">
        <v>6210</v>
      </c>
      <c r="M3220" s="1">
        <v>45349</v>
      </c>
      <c r="N3220" t="s">
        <v>102</v>
      </c>
    </row>
    <row r="3221" spans="1:14" x14ac:dyDescent="0.3">
      <c r="A3221" t="s">
        <v>6349</v>
      </c>
      <c r="B3221" t="s">
        <v>6350</v>
      </c>
      <c r="C3221" t="s">
        <v>27</v>
      </c>
      <c r="D3221" t="s">
        <v>17</v>
      </c>
      <c r="E3221" t="s">
        <v>34</v>
      </c>
      <c r="F3221">
        <v>4966</v>
      </c>
      <c r="G3221">
        <v>25</v>
      </c>
      <c r="H3221">
        <v>3724</v>
      </c>
      <c r="I3221">
        <v>4.4000000000000004</v>
      </c>
      <c r="J3221">
        <v>100</v>
      </c>
      <c r="K3221">
        <v>1</v>
      </c>
      <c r="L3221">
        <v>3724</v>
      </c>
      <c r="M3221" s="1">
        <v>45830</v>
      </c>
      <c r="N3221" t="s">
        <v>58</v>
      </c>
    </row>
    <row r="3222" spans="1:14" x14ac:dyDescent="0.3">
      <c r="A3222" t="s">
        <v>6351</v>
      </c>
      <c r="B3222" t="s">
        <v>6352</v>
      </c>
      <c r="C3222" t="s">
        <v>57</v>
      </c>
      <c r="D3222" t="s">
        <v>17</v>
      </c>
      <c r="E3222" t="s">
        <v>18</v>
      </c>
      <c r="F3222">
        <v>4059</v>
      </c>
      <c r="G3222">
        <v>40</v>
      </c>
      <c r="H3222">
        <v>2435</v>
      </c>
      <c r="I3222">
        <v>4.0999999999999996</v>
      </c>
      <c r="J3222">
        <v>95</v>
      </c>
      <c r="K3222">
        <v>1</v>
      </c>
      <c r="L3222">
        <v>2435</v>
      </c>
      <c r="M3222" s="1">
        <v>45440</v>
      </c>
      <c r="N3222" t="s">
        <v>42</v>
      </c>
    </row>
    <row r="3223" spans="1:14" x14ac:dyDescent="0.3">
      <c r="A3223" t="s">
        <v>6353</v>
      </c>
      <c r="B3223" t="s">
        <v>6354</v>
      </c>
      <c r="C3223" t="s">
        <v>52</v>
      </c>
      <c r="D3223" t="s">
        <v>28</v>
      </c>
      <c r="E3223" t="s">
        <v>34</v>
      </c>
      <c r="F3223">
        <v>5797</v>
      </c>
      <c r="G3223">
        <v>20</v>
      </c>
      <c r="H3223">
        <v>4638</v>
      </c>
      <c r="I3223">
        <v>3.8</v>
      </c>
      <c r="J3223">
        <v>102</v>
      </c>
      <c r="K3223">
        <v>1</v>
      </c>
      <c r="L3223">
        <v>4638</v>
      </c>
      <c r="M3223" s="1">
        <v>45481</v>
      </c>
      <c r="N3223" t="s">
        <v>102</v>
      </c>
    </row>
    <row r="3224" spans="1:14" x14ac:dyDescent="0.3">
      <c r="A3224" t="s">
        <v>6355</v>
      </c>
      <c r="B3224" t="s">
        <v>6356</v>
      </c>
      <c r="C3224" t="s">
        <v>52</v>
      </c>
      <c r="D3224" t="s">
        <v>23</v>
      </c>
      <c r="E3224" t="s">
        <v>34</v>
      </c>
      <c r="F3224">
        <v>3562</v>
      </c>
      <c r="G3224">
        <v>25</v>
      </c>
      <c r="H3224">
        <v>2672</v>
      </c>
      <c r="I3224">
        <v>4.5999999999999996</v>
      </c>
      <c r="J3224">
        <v>177</v>
      </c>
      <c r="K3224">
        <v>1</v>
      </c>
      <c r="L3224">
        <v>2672</v>
      </c>
      <c r="M3224" s="1">
        <v>45817</v>
      </c>
      <c r="N3224" t="s">
        <v>29</v>
      </c>
    </row>
    <row r="3225" spans="1:14" x14ac:dyDescent="0.3">
      <c r="A3225" t="s">
        <v>6357</v>
      </c>
      <c r="B3225" t="s">
        <v>6358</v>
      </c>
      <c r="C3225" t="s">
        <v>16</v>
      </c>
      <c r="D3225" t="s">
        <v>28</v>
      </c>
      <c r="E3225" t="s">
        <v>34</v>
      </c>
      <c r="F3225">
        <v>4998</v>
      </c>
      <c r="G3225">
        <v>10</v>
      </c>
      <c r="H3225">
        <v>4498</v>
      </c>
      <c r="I3225">
        <v>4.2</v>
      </c>
      <c r="J3225">
        <v>106</v>
      </c>
      <c r="K3225">
        <v>1</v>
      </c>
      <c r="L3225">
        <v>4498</v>
      </c>
      <c r="M3225" s="1">
        <v>46017</v>
      </c>
      <c r="N3225" t="s">
        <v>38</v>
      </c>
    </row>
    <row r="3226" spans="1:14" x14ac:dyDescent="0.3">
      <c r="A3226" t="s">
        <v>6359</v>
      </c>
      <c r="B3226" t="s">
        <v>6360</v>
      </c>
      <c r="C3226" t="s">
        <v>45</v>
      </c>
      <c r="D3226" t="s">
        <v>23</v>
      </c>
      <c r="E3226" t="s">
        <v>34</v>
      </c>
      <c r="F3226">
        <v>1039</v>
      </c>
      <c r="G3226">
        <v>25</v>
      </c>
      <c r="H3226">
        <v>779</v>
      </c>
      <c r="I3226">
        <v>4.0999999999999996</v>
      </c>
      <c r="J3226">
        <v>58</v>
      </c>
      <c r="K3226">
        <v>1</v>
      </c>
      <c r="L3226">
        <v>779</v>
      </c>
      <c r="M3226" s="1">
        <v>45587</v>
      </c>
      <c r="N3226" t="s">
        <v>71</v>
      </c>
    </row>
    <row r="3227" spans="1:14" x14ac:dyDescent="0.3">
      <c r="A3227" t="s">
        <v>6361</v>
      </c>
      <c r="B3227" t="s">
        <v>6362</v>
      </c>
      <c r="C3227" t="s">
        <v>88</v>
      </c>
      <c r="D3227" t="s">
        <v>33</v>
      </c>
      <c r="E3227" t="s">
        <v>18</v>
      </c>
      <c r="F3227">
        <v>3128</v>
      </c>
      <c r="G3227">
        <v>50</v>
      </c>
      <c r="H3227">
        <v>1564</v>
      </c>
      <c r="I3227">
        <v>3.6</v>
      </c>
      <c r="J3227">
        <v>33</v>
      </c>
      <c r="K3227">
        <v>1</v>
      </c>
      <c r="L3227">
        <v>1564</v>
      </c>
      <c r="M3227" s="1">
        <v>45661</v>
      </c>
      <c r="N3227" t="s">
        <v>102</v>
      </c>
    </row>
    <row r="3228" spans="1:14" x14ac:dyDescent="0.3">
      <c r="A3228" t="s">
        <v>6363</v>
      </c>
      <c r="B3228" t="s">
        <v>243</v>
      </c>
      <c r="C3228" t="s">
        <v>57</v>
      </c>
      <c r="D3228" t="s">
        <v>33</v>
      </c>
      <c r="E3228" t="s">
        <v>18</v>
      </c>
      <c r="F3228">
        <v>4307</v>
      </c>
      <c r="G3228">
        <v>10</v>
      </c>
      <c r="H3228">
        <v>3876</v>
      </c>
      <c r="I3228">
        <v>4.5</v>
      </c>
      <c r="J3228">
        <v>74</v>
      </c>
      <c r="K3228">
        <v>2</v>
      </c>
      <c r="L3228">
        <v>7752</v>
      </c>
      <c r="M3228" s="1">
        <v>45971</v>
      </c>
      <c r="N3228" t="s">
        <v>58</v>
      </c>
    </row>
    <row r="3229" spans="1:14" x14ac:dyDescent="0.3">
      <c r="A3229" t="s">
        <v>6364</v>
      </c>
      <c r="B3229" t="s">
        <v>6365</v>
      </c>
      <c r="C3229" t="s">
        <v>57</v>
      </c>
      <c r="D3229" t="s">
        <v>28</v>
      </c>
      <c r="E3229" t="s">
        <v>34</v>
      </c>
      <c r="F3229">
        <v>7278</v>
      </c>
      <c r="G3229">
        <v>40</v>
      </c>
      <c r="H3229">
        <v>4367</v>
      </c>
      <c r="I3229">
        <v>4.3</v>
      </c>
      <c r="J3229">
        <v>291</v>
      </c>
      <c r="K3229">
        <v>1</v>
      </c>
      <c r="L3229">
        <v>4367</v>
      </c>
      <c r="M3229" s="1">
        <v>45796</v>
      </c>
      <c r="N3229" t="s">
        <v>141</v>
      </c>
    </row>
    <row r="3230" spans="1:14" x14ac:dyDescent="0.3">
      <c r="A3230" t="s">
        <v>6366</v>
      </c>
      <c r="B3230" t="s">
        <v>6367</v>
      </c>
      <c r="C3230" t="s">
        <v>57</v>
      </c>
      <c r="D3230" t="s">
        <v>28</v>
      </c>
      <c r="E3230" t="s">
        <v>34</v>
      </c>
      <c r="F3230">
        <v>2023</v>
      </c>
      <c r="G3230">
        <v>15</v>
      </c>
      <c r="H3230">
        <v>1720</v>
      </c>
      <c r="I3230">
        <v>4.3</v>
      </c>
      <c r="J3230">
        <v>85</v>
      </c>
      <c r="K3230">
        <v>1</v>
      </c>
      <c r="L3230">
        <v>1720</v>
      </c>
      <c r="M3230" s="1">
        <v>45587</v>
      </c>
      <c r="N3230" t="s">
        <v>54</v>
      </c>
    </row>
    <row r="3231" spans="1:14" x14ac:dyDescent="0.3">
      <c r="A3231" t="s">
        <v>6368</v>
      </c>
      <c r="B3231" t="s">
        <v>6369</v>
      </c>
      <c r="C3231" t="s">
        <v>45</v>
      </c>
      <c r="D3231" t="s">
        <v>53</v>
      </c>
      <c r="E3231" t="s">
        <v>34</v>
      </c>
      <c r="F3231">
        <v>1105</v>
      </c>
      <c r="G3231">
        <v>0</v>
      </c>
      <c r="H3231">
        <v>1105</v>
      </c>
      <c r="I3231">
        <v>4</v>
      </c>
      <c r="J3231">
        <v>123</v>
      </c>
      <c r="K3231">
        <v>2</v>
      </c>
      <c r="L3231">
        <v>2210</v>
      </c>
      <c r="M3231" s="1">
        <v>45630</v>
      </c>
      <c r="N3231" t="s">
        <v>102</v>
      </c>
    </row>
    <row r="3232" spans="1:14" x14ac:dyDescent="0.3">
      <c r="A3232" t="s">
        <v>6370</v>
      </c>
      <c r="B3232" t="s">
        <v>6371</v>
      </c>
      <c r="C3232" t="s">
        <v>45</v>
      </c>
      <c r="D3232" t="s">
        <v>41</v>
      </c>
      <c r="E3232" t="s">
        <v>34</v>
      </c>
      <c r="F3232">
        <v>1476</v>
      </c>
      <c r="G3232">
        <v>50</v>
      </c>
      <c r="H3232">
        <v>738</v>
      </c>
      <c r="I3232">
        <v>3.9</v>
      </c>
      <c r="J3232">
        <v>50</v>
      </c>
      <c r="K3232">
        <v>1</v>
      </c>
      <c r="L3232">
        <v>738</v>
      </c>
      <c r="M3232" s="1">
        <v>45427</v>
      </c>
      <c r="N3232" t="s">
        <v>42</v>
      </c>
    </row>
    <row r="3233" spans="1:14" x14ac:dyDescent="0.3">
      <c r="A3233" t="s">
        <v>6372</v>
      </c>
      <c r="B3233" t="s">
        <v>5527</v>
      </c>
      <c r="C3233" t="s">
        <v>27</v>
      </c>
      <c r="D3233" t="s">
        <v>23</v>
      </c>
      <c r="E3233" t="s">
        <v>34</v>
      </c>
      <c r="F3233">
        <v>3772</v>
      </c>
      <c r="G3233">
        <v>25</v>
      </c>
      <c r="H3233">
        <v>2829</v>
      </c>
      <c r="I3233">
        <v>5</v>
      </c>
      <c r="J3233">
        <v>52</v>
      </c>
      <c r="K3233">
        <v>3</v>
      </c>
      <c r="L3233">
        <v>8487</v>
      </c>
      <c r="M3233" s="1">
        <v>45464</v>
      </c>
      <c r="N3233" t="s">
        <v>91</v>
      </c>
    </row>
    <row r="3234" spans="1:14" x14ac:dyDescent="0.3">
      <c r="A3234" t="s">
        <v>6373</v>
      </c>
      <c r="B3234" t="s">
        <v>6374</v>
      </c>
      <c r="C3234" t="s">
        <v>16</v>
      </c>
      <c r="D3234" t="s">
        <v>109</v>
      </c>
      <c r="E3234" t="s">
        <v>34</v>
      </c>
      <c r="F3234">
        <v>2067</v>
      </c>
      <c r="G3234">
        <v>10</v>
      </c>
      <c r="H3234">
        <v>1860</v>
      </c>
      <c r="I3234">
        <v>3.9</v>
      </c>
      <c r="J3234">
        <v>108</v>
      </c>
      <c r="K3234">
        <v>3</v>
      </c>
      <c r="L3234">
        <v>5580</v>
      </c>
      <c r="M3234" s="1">
        <v>45448</v>
      </c>
      <c r="N3234" t="s">
        <v>168</v>
      </c>
    </row>
    <row r="3235" spans="1:14" x14ac:dyDescent="0.3">
      <c r="A3235" t="s">
        <v>6375</v>
      </c>
      <c r="B3235" t="s">
        <v>6376</v>
      </c>
      <c r="C3235" t="s">
        <v>52</v>
      </c>
      <c r="D3235" t="s">
        <v>33</v>
      </c>
      <c r="E3235" t="s">
        <v>18</v>
      </c>
      <c r="F3235">
        <v>4088</v>
      </c>
      <c r="G3235">
        <v>10</v>
      </c>
      <c r="H3235">
        <v>3679</v>
      </c>
      <c r="I3235">
        <v>3.5</v>
      </c>
      <c r="J3235">
        <v>83</v>
      </c>
      <c r="K3235">
        <v>2</v>
      </c>
      <c r="L3235">
        <v>7358</v>
      </c>
      <c r="M3235" s="1">
        <v>45407</v>
      </c>
      <c r="N3235" t="s">
        <v>42</v>
      </c>
    </row>
    <row r="3236" spans="1:14" x14ac:dyDescent="0.3">
      <c r="A3236" t="s">
        <v>6377</v>
      </c>
      <c r="B3236" t="s">
        <v>6378</v>
      </c>
      <c r="C3236" t="s">
        <v>27</v>
      </c>
      <c r="D3236" t="s">
        <v>109</v>
      </c>
      <c r="E3236" t="s">
        <v>34</v>
      </c>
      <c r="F3236">
        <v>1648</v>
      </c>
      <c r="G3236">
        <v>60</v>
      </c>
      <c r="H3236">
        <v>659</v>
      </c>
      <c r="I3236">
        <v>4.2</v>
      </c>
      <c r="J3236">
        <v>174</v>
      </c>
      <c r="K3236">
        <v>1</v>
      </c>
      <c r="L3236">
        <v>659</v>
      </c>
      <c r="M3236" s="1">
        <v>45588</v>
      </c>
      <c r="N3236" t="s">
        <v>102</v>
      </c>
    </row>
    <row r="3237" spans="1:14" x14ac:dyDescent="0.3">
      <c r="A3237" t="s">
        <v>6379</v>
      </c>
      <c r="B3237" t="s">
        <v>1119</v>
      </c>
      <c r="C3237" t="s">
        <v>57</v>
      </c>
      <c r="D3237" t="s">
        <v>41</v>
      </c>
      <c r="E3237" t="s">
        <v>34</v>
      </c>
      <c r="F3237">
        <v>893</v>
      </c>
      <c r="G3237">
        <v>20</v>
      </c>
      <c r="H3237">
        <v>714</v>
      </c>
      <c r="I3237">
        <v>4.0999999999999996</v>
      </c>
      <c r="J3237">
        <v>38</v>
      </c>
      <c r="K3237">
        <v>4</v>
      </c>
      <c r="L3237">
        <v>2856</v>
      </c>
      <c r="M3237" s="1">
        <v>45971</v>
      </c>
      <c r="N3237" t="s">
        <v>42</v>
      </c>
    </row>
    <row r="3238" spans="1:14" x14ac:dyDescent="0.3">
      <c r="A3238" t="s">
        <v>6380</v>
      </c>
      <c r="B3238" t="s">
        <v>6381</v>
      </c>
      <c r="C3238" t="s">
        <v>27</v>
      </c>
      <c r="D3238" t="s">
        <v>41</v>
      </c>
      <c r="E3238" t="s">
        <v>18</v>
      </c>
      <c r="F3238">
        <v>1848</v>
      </c>
      <c r="G3238">
        <v>30</v>
      </c>
      <c r="H3238">
        <v>1294</v>
      </c>
      <c r="I3238">
        <v>4.5999999999999996</v>
      </c>
      <c r="J3238">
        <v>72</v>
      </c>
      <c r="K3238">
        <v>5</v>
      </c>
      <c r="L3238">
        <v>6470</v>
      </c>
      <c r="M3238" s="1">
        <v>45886</v>
      </c>
      <c r="N3238" t="s">
        <v>19</v>
      </c>
    </row>
    <row r="3239" spans="1:14" x14ac:dyDescent="0.3">
      <c r="A3239" t="s">
        <v>6382</v>
      </c>
      <c r="B3239" t="s">
        <v>4058</v>
      </c>
      <c r="C3239" t="s">
        <v>22</v>
      </c>
      <c r="D3239" t="s">
        <v>28</v>
      </c>
      <c r="E3239" t="s">
        <v>34</v>
      </c>
      <c r="F3239">
        <v>1968</v>
      </c>
      <c r="G3239">
        <v>20</v>
      </c>
      <c r="H3239">
        <v>1574</v>
      </c>
      <c r="I3239">
        <v>4</v>
      </c>
      <c r="J3239">
        <v>37</v>
      </c>
      <c r="K3239">
        <v>3</v>
      </c>
      <c r="L3239">
        <v>4722</v>
      </c>
      <c r="M3239" s="1">
        <v>45988</v>
      </c>
      <c r="N3239" t="s">
        <v>168</v>
      </c>
    </row>
    <row r="3240" spans="1:14" x14ac:dyDescent="0.3">
      <c r="A3240" t="s">
        <v>6383</v>
      </c>
      <c r="B3240" t="s">
        <v>6384</v>
      </c>
      <c r="C3240" t="s">
        <v>32</v>
      </c>
      <c r="D3240" t="s">
        <v>53</v>
      </c>
      <c r="E3240" t="s">
        <v>74</v>
      </c>
      <c r="F3240">
        <v>2686</v>
      </c>
      <c r="G3240">
        <v>15</v>
      </c>
      <c r="H3240">
        <v>2283</v>
      </c>
      <c r="I3240">
        <v>4.4000000000000004</v>
      </c>
      <c r="J3240">
        <v>161</v>
      </c>
      <c r="K3240">
        <v>1</v>
      </c>
      <c r="L3240">
        <v>2283</v>
      </c>
      <c r="M3240" s="1">
        <v>45339</v>
      </c>
      <c r="N3240" t="s">
        <v>150</v>
      </c>
    </row>
    <row r="3241" spans="1:14" x14ac:dyDescent="0.3">
      <c r="A3241" t="s">
        <v>6385</v>
      </c>
      <c r="B3241" t="s">
        <v>6386</v>
      </c>
      <c r="C3241" t="s">
        <v>52</v>
      </c>
      <c r="D3241" t="s">
        <v>109</v>
      </c>
      <c r="E3241" t="s">
        <v>161</v>
      </c>
      <c r="F3241">
        <v>2848</v>
      </c>
      <c r="G3241">
        <v>60</v>
      </c>
      <c r="H3241">
        <v>1139</v>
      </c>
      <c r="I3241">
        <v>4.8</v>
      </c>
      <c r="J3241">
        <v>41</v>
      </c>
      <c r="K3241">
        <v>5</v>
      </c>
      <c r="L3241">
        <v>5695</v>
      </c>
      <c r="M3241" s="1">
        <v>45851</v>
      </c>
      <c r="N3241" t="s">
        <v>102</v>
      </c>
    </row>
    <row r="3242" spans="1:14" x14ac:dyDescent="0.3">
      <c r="A3242" t="s">
        <v>6387</v>
      </c>
      <c r="B3242" t="s">
        <v>6388</v>
      </c>
      <c r="C3242" t="s">
        <v>22</v>
      </c>
      <c r="D3242" t="s">
        <v>33</v>
      </c>
      <c r="E3242" t="s">
        <v>34</v>
      </c>
      <c r="F3242">
        <v>4831</v>
      </c>
      <c r="G3242">
        <v>30</v>
      </c>
      <c r="H3242">
        <v>3382</v>
      </c>
      <c r="I3242">
        <v>4.3</v>
      </c>
      <c r="J3242">
        <v>46</v>
      </c>
      <c r="K3242">
        <v>1</v>
      </c>
      <c r="L3242">
        <v>3382</v>
      </c>
      <c r="M3242" s="1">
        <v>45387</v>
      </c>
      <c r="N3242" t="s">
        <v>29</v>
      </c>
    </row>
    <row r="3243" spans="1:14" x14ac:dyDescent="0.3">
      <c r="A3243" t="s">
        <v>6389</v>
      </c>
      <c r="B3243" t="s">
        <v>6390</v>
      </c>
      <c r="C3243" t="s">
        <v>116</v>
      </c>
      <c r="D3243" t="s">
        <v>109</v>
      </c>
      <c r="E3243" t="s">
        <v>18</v>
      </c>
      <c r="F3243">
        <v>2152</v>
      </c>
      <c r="G3243">
        <v>15</v>
      </c>
      <c r="H3243">
        <v>1829</v>
      </c>
      <c r="I3243">
        <v>3.6</v>
      </c>
      <c r="J3243">
        <v>107</v>
      </c>
      <c r="K3243">
        <v>1</v>
      </c>
      <c r="L3243">
        <v>1829</v>
      </c>
      <c r="M3243" s="1">
        <v>45486</v>
      </c>
      <c r="N3243" t="s">
        <v>75</v>
      </c>
    </row>
    <row r="3244" spans="1:14" x14ac:dyDescent="0.3">
      <c r="A3244" t="s">
        <v>6391</v>
      </c>
      <c r="B3244" t="s">
        <v>6392</v>
      </c>
      <c r="C3244" t="s">
        <v>88</v>
      </c>
      <c r="D3244" t="s">
        <v>53</v>
      </c>
      <c r="E3244" t="s">
        <v>74</v>
      </c>
      <c r="F3244">
        <v>1365</v>
      </c>
      <c r="G3244">
        <v>15</v>
      </c>
      <c r="H3244">
        <v>1160</v>
      </c>
      <c r="I3244">
        <v>3.2</v>
      </c>
      <c r="J3244">
        <v>444</v>
      </c>
      <c r="K3244">
        <v>1</v>
      </c>
      <c r="L3244">
        <v>1160</v>
      </c>
      <c r="M3244" s="1">
        <v>45533</v>
      </c>
      <c r="N3244" t="s">
        <v>24</v>
      </c>
    </row>
    <row r="3245" spans="1:14" x14ac:dyDescent="0.3">
      <c r="A3245" t="s">
        <v>6393</v>
      </c>
      <c r="B3245" t="s">
        <v>6394</v>
      </c>
      <c r="C3245" t="s">
        <v>32</v>
      </c>
      <c r="D3245" t="s">
        <v>17</v>
      </c>
      <c r="E3245" t="s">
        <v>34</v>
      </c>
      <c r="F3245">
        <v>3311</v>
      </c>
      <c r="G3245">
        <v>60</v>
      </c>
      <c r="H3245">
        <v>1324</v>
      </c>
      <c r="I3245">
        <v>4.3</v>
      </c>
      <c r="J3245">
        <v>305</v>
      </c>
      <c r="K3245">
        <v>1</v>
      </c>
      <c r="L3245">
        <v>1324</v>
      </c>
      <c r="M3245" s="1">
        <v>45714</v>
      </c>
      <c r="N3245" t="s">
        <v>91</v>
      </c>
    </row>
    <row r="3246" spans="1:14" x14ac:dyDescent="0.3">
      <c r="A3246" t="s">
        <v>6395</v>
      </c>
      <c r="B3246" t="s">
        <v>5474</v>
      </c>
      <c r="C3246" t="s">
        <v>88</v>
      </c>
      <c r="D3246" t="s">
        <v>28</v>
      </c>
      <c r="E3246" t="s">
        <v>34</v>
      </c>
      <c r="F3246">
        <v>8454</v>
      </c>
      <c r="G3246">
        <v>0</v>
      </c>
      <c r="H3246">
        <v>8454</v>
      </c>
      <c r="I3246">
        <v>3.9</v>
      </c>
      <c r="J3246">
        <v>30</v>
      </c>
      <c r="K3246">
        <v>1</v>
      </c>
      <c r="L3246">
        <v>8454</v>
      </c>
      <c r="M3246" s="1">
        <v>46008</v>
      </c>
      <c r="N3246" t="s">
        <v>19</v>
      </c>
    </row>
    <row r="3247" spans="1:14" x14ac:dyDescent="0.3">
      <c r="A3247" t="s">
        <v>6396</v>
      </c>
      <c r="B3247" t="s">
        <v>6397</v>
      </c>
      <c r="C3247" t="s">
        <v>116</v>
      </c>
      <c r="D3247" t="s">
        <v>41</v>
      </c>
      <c r="E3247" t="s">
        <v>34</v>
      </c>
      <c r="F3247">
        <v>1586</v>
      </c>
      <c r="G3247">
        <v>20</v>
      </c>
      <c r="H3247">
        <v>1269</v>
      </c>
      <c r="I3247">
        <v>4.2</v>
      </c>
      <c r="J3247">
        <v>110</v>
      </c>
      <c r="K3247">
        <v>2</v>
      </c>
      <c r="L3247">
        <v>2538</v>
      </c>
      <c r="M3247" s="1">
        <v>45714</v>
      </c>
      <c r="N3247" t="s">
        <v>38</v>
      </c>
    </row>
    <row r="3248" spans="1:14" x14ac:dyDescent="0.3">
      <c r="A3248" t="s">
        <v>6398</v>
      </c>
      <c r="B3248" t="s">
        <v>6399</v>
      </c>
      <c r="C3248" t="s">
        <v>16</v>
      </c>
      <c r="D3248" t="s">
        <v>53</v>
      </c>
      <c r="E3248" t="s">
        <v>74</v>
      </c>
      <c r="F3248">
        <v>6440</v>
      </c>
      <c r="G3248">
        <v>15</v>
      </c>
      <c r="H3248">
        <v>5474</v>
      </c>
      <c r="I3248">
        <v>4.0999999999999996</v>
      </c>
      <c r="J3248">
        <v>110</v>
      </c>
      <c r="K3248">
        <v>2</v>
      </c>
      <c r="L3248">
        <v>10948</v>
      </c>
      <c r="M3248" s="1">
        <v>45798</v>
      </c>
      <c r="N3248" t="s">
        <v>150</v>
      </c>
    </row>
    <row r="3249" spans="1:14" x14ac:dyDescent="0.3">
      <c r="A3249" t="s">
        <v>6400</v>
      </c>
      <c r="B3249" t="s">
        <v>6401</v>
      </c>
      <c r="C3249" t="s">
        <v>88</v>
      </c>
      <c r="D3249" t="s">
        <v>53</v>
      </c>
      <c r="E3249" t="s">
        <v>74</v>
      </c>
      <c r="F3249">
        <v>7348</v>
      </c>
      <c r="G3249">
        <v>20</v>
      </c>
      <c r="H3249">
        <v>5878</v>
      </c>
      <c r="I3249">
        <v>3.5</v>
      </c>
      <c r="J3249">
        <v>157</v>
      </c>
      <c r="K3249">
        <v>1</v>
      </c>
      <c r="L3249">
        <v>5878</v>
      </c>
      <c r="M3249" s="1">
        <v>45854</v>
      </c>
      <c r="N3249" t="s">
        <v>168</v>
      </c>
    </row>
    <row r="3250" spans="1:14" x14ac:dyDescent="0.3">
      <c r="A3250" t="s">
        <v>6402</v>
      </c>
      <c r="B3250" t="s">
        <v>6403</v>
      </c>
      <c r="C3250" t="s">
        <v>16</v>
      </c>
      <c r="D3250" t="s">
        <v>46</v>
      </c>
      <c r="E3250" t="s">
        <v>161</v>
      </c>
      <c r="F3250">
        <v>9418</v>
      </c>
      <c r="G3250">
        <v>25</v>
      </c>
      <c r="H3250">
        <v>7064</v>
      </c>
      <c r="I3250">
        <v>4</v>
      </c>
      <c r="J3250">
        <v>90</v>
      </c>
      <c r="K3250">
        <v>1</v>
      </c>
      <c r="L3250">
        <v>7064</v>
      </c>
      <c r="M3250" s="1">
        <v>45555</v>
      </c>
      <c r="N3250" t="s">
        <v>189</v>
      </c>
    </row>
    <row r="3251" spans="1:14" x14ac:dyDescent="0.3">
      <c r="A3251" t="s">
        <v>6404</v>
      </c>
      <c r="B3251" t="s">
        <v>6405</v>
      </c>
      <c r="C3251" t="s">
        <v>88</v>
      </c>
      <c r="D3251" t="s">
        <v>23</v>
      </c>
      <c r="E3251" t="s">
        <v>34</v>
      </c>
      <c r="F3251">
        <v>4194</v>
      </c>
      <c r="G3251">
        <v>40</v>
      </c>
      <c r="H3251">
        <v>2516</v>
      </c>
      <c r="I3251">
        <v>3.6</v>
      </c>
      <c r="J3251">
        <v>353</v>
      </c>
      <c r="K3251">
        <v>1</v>
      </c>
      <c r="L3251">
        <v>2516</v>
      </c>
      <c r="M3251" s="1">
        <v>45439</v>
      </c>
      <c r="N3251" t="s">
        <v>42</v>
      </c>
    </row>
    <row r="3252" spans="1:14" x14ac:dyDescent="0.3">
      <c r="A3252" t="s">
        <v>6406</v>
      </c>
      <c r="B3252" t="s">
        <v>6407</v>
      </c>
      <c r="C3252" t="s">
        <v>116</v>
      </c>
      <c r="D3252" t="s">
        <v>41</v>
      </c>
      <c r="E3252" t="s">
        <v>74</v>
      </c>
      <c r="F3252">
        <v>435</v>
      </c>
      <c r="G3252">
        <v>40</v>
      </c>
      <c r="H3252">
        <v>261</v>
      </c>
      <c r="I3252">
        <v>3.8</v>
      </c>
      <c r="J3252">
        <v>269</v>
      </c>
      <c r="K3252">
        <v>2</v>
      </c>
      <c r="L3252">
        <v>522</v>
      </c>
      <c r="M3252" s="1">
        <v>45566</v>
      </c>
      <c r="N3252" t="s">
        <v>54</v>
      </c>
    </row>
    <row r="3253" spans="1:14" x14ac:dyDescent="0.3">
      <c r="A3253" t="s">
        <v>6408</v>
      </c>
      <c r="B3253" t="s">
        <v>6409</v>
      </c>
      <c r="C3253" t="s">
        <v>52</v>
      </c>
      <c r="D3253" t="s">
        <v>23</v>
      </c>
      <c r="E3253" t="s">
        <v>34</v>
      </c>
      <c r="F3253">
        <v>2281</v>
      </c>
      <c r="G3253">
        <v>40</v>
      </c>
      <c r="H3253">
        <v>1369</v>
      </c>
      <c r="I3253">
        <v>4.5</v>
      </c>
      <c r="J3253">
        <v>40</v>
      </c>
      <c r="K3253">
        <v>2</v>
      </c>
      <c r="L3253">
        <v>2738</v>
      </c>
      <c r="M3253" s="1">
        <v>45441</v>
      </c>
      <c r="N3253" t="s">
        <v>75</v>
      </c>
    </row>
    <row r="3254" spans="1:14" x14ac:dyDescent="0.3">
      <c r="A3254" t="s">
        <v>6410</v>
      </c>
      <c r="B3254" t="s">
        <v>6411</v>
      </c>
      <c r="C3254" t="s">
        <v>52</v>
      </c>
      <c r="D3254" t="s">
        <v>53</v>
      </c>
      <c r="E3254" t="s">
        <v>34</v>
      </c>
      <c r="F3254">
        <v>2311</v>
      </c>
      <c r="G3254">
        <v>50</v>
      </c>
      <c r="H3254">
        <v>1156</v>
      </c>
      <c r="I3254">
        <v>4.0999999999999996</v>
      </c>
      <c r="J3254">
        <v>68</v>
      </c>
      <c r="K3254">
        <v>1</v>
      </c>
      <c r="L3254">
        <v>1156</v>
      </c>
      <c r="M3254" s="1">
        <v>45527</v>
      </c>
      <c r="N3254" t="s">
        <v>168</v>
      </c>
    </row>
    <row r="3255" spans="1:14" x14ac:dyDescent="0.3">
      <c r="A3255" t="s">
        <v>6412</v>
      </c>
      <c r="B3255" t="s">
        <v>6413</v>
      </c>
      <c r="C3255" t="s">
        <v>52</v>
      </c>
      <c r="D3255" t="s">
        <v>23</v>
      </c>
      <c r="E3255" t="s">
        <v>34</v>
      </c>
      <c r="F3255">
        <v>4178</v>
      </c>
      <c r="G3255">
        <v>20</v>
      </c>
      <c r="H3255">
        <v>3342</v>
      </c>
      <c r="I3255">
        <v>4.4000000000000004</v>
      </c>
      <c r="J3255">
        <v>86</v>
      </c>
      <c r="K3255">
        <v>2</v>
      </c>
      <c r="L3255">
        <v>6684</v>
      </c>
      <c r="M3255" s="1">
        <v>45825</v>
      </c>
      <c r="N3255" t="s">
        <v>49</v>
      </c>
    </row>
    <row r="3256" spans="1:14" x14ac:dyDescent="0.3">
      <c r="A3256" t="s">
        <v>6414</v>
      </c>
      <c r="B3256" t="s">
        <v>6415</v>
      </c>
      <c r="C3256" t="s">
        <v>22</v>
      </c>
      <c r="D3256" t="s">
        <v>28</v>
      </c>
      <c r="E3256" t="s">
        <v>34</v>
      </c>
      <c r="F3256">
        <v>4410</v>
      </c>
      <c r="G3256">
        <v>25</v>
      </c>
      <c r="H3256">
        <v>3308</v>
      </c>
      <c r="I3256">
        <v>4.2</v>
      </c>
      <c r="J3256">
        <v>130</v>
      </c>
      <c r="K3256">
        <v>2</v>
      </c>
      <c r="L3256">
        <v>6616</v>
      </c>
      <c r="M3256" s="1">
        <v>45625</v>
      </c>
      <c r="N3256" t="s">
        <v>91</v>
      </c>
    </row>
    <row r="3257" spans="1:14" x14ac:dyDescent="0.3">
      <c r="A3257" t="s">
        <v>6416</v>
      </c>
      <c r="B3257" t="s">
        <v>6417</v>
      </c>
      <c r="C3257" t="s">
        <v>27</v>
      </c>
      <c r="D3257" t="s">
        <v>41</v>
      </c>
      <c r="E3257" t="s">
        <v>18</v>
      </c>
      <c r="F3257">
        <v>611</v>
      </c>
      <c r="G3257">
        <v>40</v>
      </c>
      <c r="H3257">
        <v>367</v>
      </c>
      <c r="I3257">
        <v>3.9</v>
      </c>
      <c r="J3257">
        <v>467</v>
      </c>
      <c r="K3257">
        <v>1</v>
      </c>
      <c r="L3257">
        <v>367</v>
      </c>
      <c r="M3257" s="1">
        <v>45426</v>
      </c>
      <c r="N3257" t="s">
        <v>189</v>
      </c>
    </row>
    <row r="3258" spans="1:14" x14ac:dyDescent="0.3">
      <c r="A3258" t="s">
        <v>6418</v>
      </c>
      <c r="B3258" t="s">
        <v>6419</v>
      </c>
      <c r="C3258" t="s">
        <v>16</v>
      </c>
      <c r="D3258" t="s">
        <v>28</v>
      </c>
      <c r="E3258" t="s">
        <v>34</v>
      </c>
      <c r="F3258">
        <v>3298</v>
      </c>
      <c r="G3258">
        <v>60</v>
      </c>
      <c r="H3258">
        <v>1319</v>
      </c>
      <c r="I3258">
        <v>4.2</v>
      </c>
      <c r="J3258">
        <v>112</v>
      </c>
      <c r="K3258">
        <v>1</v>
      </c>
      <c r="L3258">
        <v>1319</v>
      </c>
      <c r="M3258" s="1">
        <v>45329</v>
      </c>
      <c r="N3258" t="s">
        <v>102</v>
      </c>
    </row>
    <row r="3259" spans="1:14" x14ac:dyDescent="0.3">
      <c r="A3259" t="s">
        <v>6420</v>
      </c>
      <c r="B3259" t="s">
        <v>6421</v>
      </c>
      <c r="C3259" t="s">
        <v>16</v>
      </c>
      <c r="D3259" t="s">
        <v>41</v>
      </c>
      <c r="E3259" t="s">
        <v>34</v>
      </c>
      <c r="F3259">
        <v>1416</v>
      </c>
      <c r="G3259">
        <v>40</v>
      </c>
      <c r="H3259">
        <v>850</v>
      </c>
      <c r="I3259">
        <v>3.3</v>
      </c>
      <c r="J3259">
        <v>198</v>
      </c>
      <c r="K3259">
        <v>1</v>
      </c>
      <c r="L3259">
        <v>850</v>
      </c>
      <c r="M3259" s="1">
        <v>45354</v>
      </c>
      <c r="N3259" t="s">
        <v>38</v>
      </c>
    </row>
    <row r="3260" spans="1:14" x14ac:dyDescent="0.3">
      <c r="A3260" t="s">
        <v>6422</v>
      </c>
      <c r="B3260" t="s">
        <v>6423</v>
      </c>
      <c r="C3260" t="s">
        <v>37</v>
      </c>
      <c r="D3260" t="s">
        <v>41</v>
      </c>
      <c r="E3260" t="s">
        <v>34</v>
      </c>
      <c r="F3260">
        <v>1696</v>
      </c>
      <c r="G3260">
        <v>20</v>
      </c>
      <c r="H3260">
        <v>1357</v>
      </c>
      <c r="I3260">
        <v>4.4000000000000004</v>
      </c>
      <c r="J3260">
        <v>37</v>
      </c>
      <c r="K3260">
        <v>3</v>
      </c>
      <c r="L3260">
        <v>4071</v>
      </c>
      <c r="M3260" s="1">
        <v>45432</v>
      </c>
      <c r="N3260" t="s">
        <v>78</v>
      </c>
    </row>
    <row r="3261" spans="1:14" x14ac:dyDescent="0.3">
      <c r="A3261" t="s">
        <v>6424</v>
      </c>
      <c r="B3261" t="s">
        <v>6425</v>
      </c>
      <c r="C3261" t="s">
        <v>32</v>
      </c>
      <c r="D3261" t="s">
        <v>23</v>
      </c>
      <c r="E3261" t="s">
        <v>34</v>
      </c>
      <c r="F3261">
        <v>967</v>
      </c>
      <c r="G3261">
        <v>40</v>
      </c>
      <c r="H3261">
        <v>580</v>
      </c>
      <c r="I3261">
        <v>3.7</v>
      </c>
      <c r="J3261">
        <v>153</v>
      </c>
      <c r="K3261">
        <v>1</v>
      </c>
      <c r="L3261">
        <v>580</v>
      </c>
      <c r="M3261" s="1">
        <v>45395</v>
      </c>
      <c r="N3261" t="s">
        <v>75</v>
      </c>
    </row>
    <row r="3262" spans="1:14" x14ac:dyDescent="0.3">
      <c r="A3262" t="s">
        <v>6426</v>
      </c>
      <c r="B3262" t="s">
        <v>2933</v>
      </c>
      <c r="C3262" t="s">
        <v>37</v>
      </c>
      <c r="D3262" t="s">
        <v>33</v>
      </c>
      <c r="E3262" t="s">
        <v>18</v>
      </c>
      <c r="F3262">
        <v>3618</v>
      </c>
      <c r="G3262">
        <v>10</v>
      </c>
      <c r="H3262">
        <v>3256</v>
      </c>
      <c r="I3262">
        <v>4.3</v>
      </c>
      <c r="J3262">
        <v>443</v>
      </c>
      <c r="K3262">
        <v>5</v>
      </c>
      <c r="L3262">
        <v>16280</v>
      </c>
      <c r="M3262" s="1">
        <v>45482</v>
      </c>
      <c r="N3262" t="s">
        <v>85</v>
      </c>
    </row>
    <row r="3263" spans="1:14" x14ac:dyDescent="0.3">
      <c r="A3263" t="s">
        <v>6427</v>
      </c>
      <c r="B3263" t="s">
        <v>6428</v>
      </c>
      <c r="C3263" t="s">
        <v>52</v>
      </c>
      <c r="D3263" t="s">
        <v>41</v>
      </c>
      <c r="E3263" t="s">
        <v>34</v>
      </c>
      <c r="F3263">
        <v>1228</v>
      </c>
      <c r="G3263">
        <v>15</v>
      </c>
      <c r="H3263">
        <v>1044</v>
      </c>
      <c r="I3263">
        <v>3.9</v>
      </c>
      <c r="J3263">
        <v>140</v>
      </c>
      <c r="K3263">
        <v>1</v>
      </c>
      <c r="L3263">
        <v>1044</v>
      </c>
      <c r="M3263" s="1">
        <v>46000</v>
      </c>
      <c r="N3263" t="s">
        <v>78</v>
      </c>
    </row>
    <row r="3264" spans="1:14" x14ac:dyDescent="0.3">
      <c r="A3264" t="s">
        <v>6429</v>
      </c>
      <c r="B3264" t="s">
        <v>6430</v>
      </c>
      <c r="C3264" t="s">
        <v>88</v>
      </c>
      <c r="D3264" t="s">
        <v>17</v>
      </c>
      <c r="E3264" t="s">
        <v>18</v>
      </c>
      <c r="F3264">
        <v>1202</v>
      </c>
      <c r="G3264">
        <v>20</v>
      </c>
      <c r="H3264">
        <v>962</v>
      </c>
      <c r="I3264">
        <v>3.5</v>
      </c>
      <c r="J3264">
        <v>54</v>
      </c>
      <c r="K3264">
        <v>2</v>
      </c>
      <c r="L3264">
        <v>1924</v>
      </c>
      <c r="M3264" s="1">
        <v>45922</v>
      </c>
      <c r="N3264" t="s">
        <v>19</v>
      </c>
    </row>
    <row r="3265" spans="1:14" x14ac:dyDescent="0.3">
      <c r="A3265" t="s">
        <v>6431</v>
      </c>
      <c r="B3265" t="s">
        <v>6432</v>
      </c>
      <c r="C3265" t="s">
        <v>22</v>
      </c>
      <c r="D3265" t="s">
        <v>33</v>
      </c>
      <c r="E3265" t="s">
        <v>18</v>
      </c>
      <c r="F3265">
        <v>1570</v>
      </c>
      <c r="G3265">
        <v>25</v>
      </c>
      <c r="H3265">
        <v>1178</v>
      </c>
      <c r="I3265">
        <v>3.8</v>
      </c>
      <c r="J3265">
        <v>79</v>
      </c>
      <c r="K3265">
        <v>1</v>
      </c>
      <c r="L3265">
        <v>1178</v>
      </c>
      <c r="M3265" s="1">
        <v>45762</v>
      </c>
      <c r="N3265" t="s">
        <v>38</v>
      </c>
    </row>
    <row r="3266" spans="1:14" x14ac:dyDescent="0.3">
      <c r="A3266" t="s">
        <v>6433</v>
      </c>
      <c r="B3266" t="s">
        <v>6434</v>
      </c>
      <c r="C3266" t="s">
        <v>45</v>
      </c>
      <c r="D3266" t="s">
        <v>109</v>
      </c>
      <c r="E3266" t="s">
        <v>34</v>
      </c>
      <c r="F3266">
        <v>1033</v>
      </c>
      <c r="G3266">
        <v>20</v>
      </c>
      <c r="H3266">
        <v>826</v>
      </c>
      <c r="I3266">
        <v>4.3</v>
      </c>
      <c r="J3266">
        <v>477</v>
      </c>
      <c r="K3266">
        <v>1</v>
      </c>
      <c r="L3266">
        <v>826</v>
      </c>
      <c r="M3266" s="1">
        <v>45923</v>
      </c>
      <c r="N3266" t="s">
        <v>150</v>
      </c>
    </row>
    <row r="3267" spans="1:14" x14ac:dyDescent="0.3">
      <c r="A3267" t="s">
        <v>6435</v>
      </c>
      <c r="B3267" t="s">
        <v>6436</v>
      </c>
      <c r="C3267" t="s">
        <v>32</v>
      </c>
      <c r="D3267" t="s">
        <v>28</v>
      </c>
      <c r="E3267" t="s">
        <v>34</v>
      </c>
      <c r="F3267">
        <v>3583</v>
      </c>
      <c r="G3267">
        <v>50</v>
      </c>
      <c r="H3267">
        <v>1792</v>
      </c>
      <c r="I3267">
        <v>5</v>
      </c>
      <c r="J3267">
        <v>107</v>
      </c>
      <c r="K3267">
        <v>2</v>
      </c>
      <c r="L3267">
        <v>3584</v>
      </c>
      <c r="M3267" s="1">
        <v>45337</v>
      </c>
      <c r="N3267" t="s">
        <v>38</v>
      </c>
    </row>
    <row r="3268" spans="1:14" x14ac:dyDescent="0.3">
      <c r="A3268" t="s">
        <v>6437</v>
      </c>
      <c r="B3268" t="s">
        <v>6438</v>
      </c>
      <c r="C3268" t="s">
        <v>27</v>
      </c>
      <c r="D3268" t="s">
        <v>33</v>
      </c>
      <c r="E3268" t="s">
        <v>18</v>
      </c>
      <c r="F3268">
        <v>954</v>
      </c>
      <c r="G3268">
        <v>20</v>
      </c>
      <c r="H3268">
        <v>763</v>
      </c>
      <c r="I3268">
        <v>4</v>
      </c>
      <c r="J3268">
        <v>107</v>
      </c>
      <c r="K3268">
        <v>1</v>
      </c>
      <c r="L3268">
        <v>763</v>
      </c>
      <c r="M3268" s="1">
        <v>45448</v>
      </c>
      <c r="N3268" t="s">
        <v>58</v>
      </c>
    </row>
    <row r="3269" spans="1:14" x14ac:dyDescent="0.3">
      <c r="A3269" t="s">
        <v>6439</v>
      </c>
      <c r="B3269" t="s">
        <v>1133</v>
      </c>
      <c r="C3269" t="s">
        <v>37</v>
      </c>
      <c r="D3269" t="s">
        <v>53</v>
      </c>
      <c r="E3269" t="s">
        <v>34</v>
      </c>
      <c r="F3269">
        <v>4281</v>
      </c>
      <c r="G3269">
        <v>40</v>
      </c>
      <c r="H3269">
        <v>2569</v>
      </c>
      <c r="I3269">
        <v>5</v>
      </c>
      <c r="J3269">
        <v>58</v>
      </c>
      <c r="K3269">
        <v>2</v>
      </c>
      <c r="L3269">
        <v>5138</v>
      </c>
      <c r="M3269" s="1">
        <v>45404</v>
      </c>
      <c r="N3269" t="s">
        <v>38</v>
      </c>
    </row>
    <row r="3270" spans="1:14" x14ac:dyDescent="0.3">
      <c r="A3270" t="s">
        <v>6440</v>
      </c>
      <c r="B3270" t="s">
        <v>6441</v>
      </c>
      <c r="C3270" t="s">
        <v>116</v>
      </c>
      <c r="D3270" t="s">
        <v>109</v>
      </c>
      <c r="E3270" t="s">
        <v>34</v>
      </c>
      <c r="F3270">
        <v>1496</v>
      </c>
      <c r="G3270">
        <v>10</v>
      </c>
      <c r="H3270">
        <v>1346</v>
      </c>
      <c r="I3270">
        <v>3.3</v>
      </c>
      <c r="J3270">
        <v>191</v>
      </c>
      <c r="K3270">
        <v>1</v>
      </c>
      <c r="L3270">
        <v>1346</v>
      </c>
      <c r="M3270" s="1">
        <v>45546</v>
      </c>
      <c r="N3270" t="s">
        <v>19</v>
      </c>
    </row>
    <row r="3271" spans="1:14" x14ac:dyDescent="0.3">
      <c r="A3271" t="s">
        <v>6442</v>
      </c>
      <c r="B3271" t="s">
        <v>6443</v>
      </c>
      <c r="C3271" t="s">
        <v>52</v>
      </c>
      <c r="D3271" t="s">
        <v>41</v>
      </c>
      <c r="E3271" t="s">
        <v>34</v>
      </c>
      <c r="F3271">
        <v>2020</v>
      </c>
      <c r="G3271">
        <v>40</v>
      </c>
      <c r="H3271">
        <v>1212</v>
      </c>
      <c r="I3271">
        <v>2.8</v>
      </c>
      <c r="J3271">
        <v>434</v>
      </c>
      <c r="K3271">
        <v>1</v>
      </c>
      <c r="L3271">
        <v>1212</v>
      </c>
      <c r="M3271" s="1">
        <v>45703</v>
      </c>
      <c r="N3271" t="s">
        <v>19</v>
      </c>
    </row>
    <row r="3272" spans="1:14" x14ac:dyDescent="0.3">
      <c r="A3272" t="s">
        <v>6444</v>
      </c>
      <c r="B3272" t="s">
        <v>6445</v>
      </c>
      <c r="C3272" t="s">
        <v>57</v>
      </c>
      <c r="D3272" t="s">
        <v>109</v>
      </c>
      <c r="E3272" t="s">
        <v>34</v>
      </c>
      <c r="F3272">
        <v>1086</v>
      </c>
      <c r="G3272">
        <v>15</v>
      </c>
      <c r="H3272">
        <v>923</v>
      </c>
      <c r="I3272">
        <v>4</v>
      </c>
      <c r="J3272">
        <v>122</v>
      </c>
      <c r="K3272">
        <v>1</v>
      </c>
      <c r="L3272">
        <v>923</v>
      </c>
      <c r="M3272" s="1">
        <v>45445</v>
      </c>
      <c r="N3272" t="s">
        <v>71</v>
      </c>
    </row>
    <row r="3273" spans="1:14" x14ac:dyDescent="0.3">
      <c r="A3273" t="s">
        <v>6446</v>
      </c>
      <c r="B3273" t="s">
        <v>6447</v>
      </c>
      <c r="C3273" t="s">
        <v>22</v>
      </c>
      <c r="D3273" t="s">
        <v>17</v>
      </c>
      <c r="E3273" t="s">
        <v>34</v>
      </c>
      <c r="F3273">
        <v>5838</v>
      </c>
      <c r="G3273">
        <v>30</v>
      </c>
      <c r="H3273">
        <v>4087</v>
      </c>
      <c r="I3273">
        <v>4</v>
      </c>
      <c r="J3273">
        <v>126</v>
      </c>
      <c r="K3273">
        <v>1</v>
      </c>
      <c r="L3273">
        <v>4087</v>
      </c>
      <c r="M3273" s="1">
        <v>45613</v>
      </c>
      <c r="N3273" t="s">
        <v>29</v>
      </c>
    </row>
    <row r="3274" spans="1:14" x14ac:dyDescent="0.3">
      <c r="A3274" t="s">
        <v>6448</v>
      </c>
      <c r="B3274" t="s">
        <v>6449</v>
      </c>
      <c r="C3274" t="s">
        <v>57</v>
      </c>
      <c r="D3274" t="s">
        <v>41</v>
      </c>
      <c r="E3274" t="s">
        <v>74</v>
      </c>
      <c r="F3274">
        <v>2386</v>
      </c>
      <c r="G3274">
        <v>0</v>
      </c>
      <c r="H3274">
        <v>2386</v>
      </c>
      <c r="I3274">
        <v>4.4000000000000004</v>
      </c>
      <c r="J3274">
        <v>666</v>
      </c>
      <c r="K3274">
        <v>1</v>
      </c>
      <c r="L3274">
        <v>2386</v>
      </c>
      <c r="M3274" s="1">
        <v>45765</v>
      </c>
      <c r="N3274" t="s">
        <v>19</v>
      </c>
    </row>
    <row r="3275" spans="1:14" x14ac:dyDescent="0.3">
      <c r="A3275" t="s">
        <v>6450</v>
      </c>
      <c r="B3275" t="s">
        <v>6451</v>
      </c>
      <c r="C3275" t="s">
        <v>32</v>
      </c>
      <c r="D3275" t="s">
        <v>23</v>
      </c>
      <c r="E3275" t="s">
        <v>34</v>
      </c>
      <c r="F3275">
        <v>4506</v>
      </c>
      <c r="G3275">
        <v>40</v>
      </c>
      <c r="H3275">
        <v>2704</v>
      </c>
      <c r="I3275">
        <v>3.8</v>
      </c>
      <c r="J3275">
        <v>475</v>
      </c>
      <c r="K3275">
        <v>1</v>
      </c>
      <c r="L3275">
        <v>2704</v>
      </c>
      <c r="M3275" s="1">
        <v>45476</v>
      </c>
      <c r="N3275" t="s">
        <v>75</v>
      </c>
    </row>
    <row r="3276" spans="1:14" x14ac:dyDescent="0.3">
      <c r="A3276" t="s">
        <v>6452</v>
      </c>
      <c r="B3276" t="s">
        <v>6453</v>
      </c>
      <c r="C3276" t="s">
        <v>45</v>
      </c>
      <c r="D3276" t="s">
        <v>17</v>
      </c>
      <c r="E3276" t="s">
        <v>18</v>
      </c>
      <c r="F3276">
        <v>1126</v>
      </c>
      <c r="G3276">
        <v>25</v>
      </c>
      <c r="H3276">
        <v>844</v>
      </c>
      <c r="I3276">
        <v>4.2</v>
      </c>
      <c r="J3276">
        <v>205</v>
      </c>
      <c r="K3276">
        <v>1</v>
      </c>
      <c r="L3276">
        <v>844</v>
      </c>
      <c r="M3276" s="1">
        <v>45580</v>
      </c>
      <c r="N3276" t="s">
        <v>54</v>
      </c>
    </row>
    <row r="3277" spans="1:14" x14ac:dyDescent="0.3">
      <c r="A3277" t="s">
        <v>6454</v>
      </c>
      <c r="B3277" t="s">
        <v>6455</v>
      </c>
      <c r="C3277" t="s">
        <v>52</v>
      </c>
      <c r="D3277" t="s">
        <v>33</v>
      </c>
      <c r="E3277" t="s">
        <v>34</v>
      </c>
      <c r="F3277">
        <v>4139</v>
      </c>
      <c r="G3277">
        <v>10</v>
      </c>
      <c r="H3277">
        <v>3725</v>
      </c>
      <c r="I3277">
        <v>4</v>
      </c>
      <c r="J3277">
        <v>118</v>
      </c>
      <c r="K3277">
        <v>1</v>
      </c>
      <c r="L3277">
        <v>3725</v>
      </c>
      <c r="M3277" s="1">
        <v>45484</v>
      </c>
      <c r="N3277" t="s">
        <v>58</v>
      </c>
    </row>
    <row r="3278" spans="1:14" x14ac:dyDescent="0.3">
      <c r="A3278" t="s">
        <v>6456</v>
      </c>
      <c r="B3278" t="s">
        <v>6457</v>
      </c>
      <c r="C3278" t="s">
        <v>22</v>
      </c>
      <c r="D3278" t="s">
        <v>46</v>
      </c>
      <c r="E3278" t="s">
        <v>161</v>
      </c>
      <c r="F3278">
        <v>5260</v>
      </c>
      <c r="G3278">
        <v>20</v>
      </c>
      <c r="H3278">
        <v>4208</v>
      </c>
      <c r="I3278">
        <v>4.7</v>
      </c>
      <c r="J3278">
        <v>114</v>
      </c>
      <c r="K3278">
        <v>1</v>
      </c>
      <c r="L3278">
        <v>4208</v>
      </c>
      <c r="M3278" s="1">
        <v>45833</v>
      </c>
      <c r="N3278" t="s">
        <v>49</v>
      </c>
    </row>
    <row r="3279" spans="1:14" x14ac:dyDescent="0.3">
      <c r="A3279" t="s">
        <v>6458</v>
      </c>
      <c r="B3279" t="s">
        <v>6459</v>
      </c>
      <c r="C3279" t="s">
        <v>45</v>
      </c>
      <c r="D3279" t="s">
        <v>109</v>
      </c>
      <c r="E3279" t="s">
        <v>18</v>
      </c>
      <c r="F3279">
        <v>631</v>
      </c>
      <c r="G3279">
        <v>20</v>
      </c>
      <c r="H3279">
        <v>505</v>
      </c>
      <c r="I3279">
        <v>4.2</v>
      </c>
      <c r="J3279">
        <v>119</v>
      </c>
      <c r="K3279">
        <v>1</v>
      </c>
      <c r="L3279">
        <v>505</v>
      </c>
      <c r="M3279" s="1">
        <v>45358</v>
      </c>
      <c r="N3279" t="s">
        <v>49</v>
      </c>
    </row>
    <row r="3280" spans="1:14" x14ac:dyDescent="0.3">
      <c r="A3280" t="s">
        <v>6460</v>
      </c>
      <c r="B3280" t="s">
        <v>6461</v>
      </c>
      <c r="C3280" t="s">
        <v>57</v>
      </c>
      <c r="D3280" t="s">
        <v>23</v>
      </c>
      <c r="E3280" t="s">
        <v>18</v>
      </c>
      <c r="F3280">
        <v>2603</v>
      </c>
      <c r="G3280">
        <v>15</v>
      </c>
      <c r="H3280">
        <v>2213</v>
      </c>
      <c r="I3280">
        <v>5</v>
      </c>
      <c r="J3280">
        <v>56</v>
      </c>
      <c r="K3280">
        <v>2</v>
      </c>
      <c r="L3280">
        <v>4426</v>
      </c>
      <c r="M3280" s="1">
        <v>45545</v>
      </c>
      <c r="N3280" t="s">
        <v>75</v>
      </c>
    </row>
    <row r="3281" spans="1:14" x14ac:dyDescent="0.3">
      <c r="A3281" t="s">
        <v>6462</v>
      </c>
      <c r="B3281" t="s">
        <v>6463</v>
      </c>
      <c r="C3281" t="s">
        <v>88</v>
      </c>
      <c r="D3281" t="s">
        <v>109</v>
      </c>
      <c r="E3281" t="s">
        <v>34</v>
      </c>
      <c r="F3281">
        <v>2956</v>
      </c>
      <c r="G3281">
        <v>30</v>
      </c>
      <c r="H3281">
        <v>2069</v>
      </c>
      <c r="I3281">
        <v>4</v>
      </c>
      <c r="J3281">
        <v>369</v>
      </c>
      <c r="K3281">
        <v>1</v>
      </c>
      <c r="L3281">
        <v>2069</v>
      </c>
      <c r="M3281" s="1">
        <v>45490</v>
      </c>
      <c r="N3281" t="s">
        <v>91</v>
      </c>
    </row>
    <row r="3282" spans="1:14" x14ac:dyDescent="0.3">
      <c r="A3282" t="s">
        <v>6464</v>
      </c>
      <c r="B3282" t="s">
        <v>6465</v>
      </c>
      <c r="C3282" t="s">
        <v>45</v>
      </c>
      <c r="D3282" t="s">
        <v>28</v>
      </c>
      <c r="E3282" t="s">
        <v>34</v>
      </c>
      <c r="F3282">
        <v>4312</v>
      </c>
      <c r="G3282">
        <v>30</v>
      </c>
      <c r="H3282">
        <v>3018</v>
      </c>
      <c r="I3282">
        <v>4.7</v>
      </c>
      <c r="J3282">
        <v>31</v>
      </c>
      <c r="K3282">
        <v>1</v>
      </c>
      <c r="L3282">
        <v>3018</v>
      </c>
      <c r="M3282" s="1">
        <v>45751</v>
      </c>
      <c r="N3282" t="s">
        <v>78</v>
      </c>
    </row>
    <row r="3283" spans="1:14" x14ac:dyDescent="0.3">
      <c r="A3283" t="s">
        <v>6466</v>
      </c>
      <c r="B3283" t="s">
        <v>6467</v>
      </c>
      <c r="C3283" t="s">
        <v>27</v>
      </c>
      <c r="D3283" t="s">
        <v>109</v>
      </c>
      <c r="E3283" t="s">
        <v>34</v>
      </c>
      <c r="F3283">
        <v>2295</v>
      </c>
      <c r="G3283">
        <v>10</v>
      </c>
      <c r="H3283">
        <v>2066</v>
      </c>
      <c r="I3283">
        <v>4.8</v>
      </c>
      <c r="J3283">
        <v>150</v>
      </c>
      <c r="K3283">
        <v>1</v>
      </c>
      <c r="L3283">
        <v>2066</v>
      </c>
      <c r="M3283" s="1">
        <v>46008</v>
      </c>
      <c r="N3283" t="s">
        <v>150</v>
      </c>
    </row>
    <row r="3284" spans="1:14" x14ac:dyDescent="0.3">
      <c r="A3284" t="s">
        <v>6468</v>
      </c>
      <c r="B3284" t="s">
        <v>6469</v>
      </c>
      <c r="C3284" t="s">
        <v>88</v>
      </c>
      <c r="D3284" t="s">
        <v>53</v>
      </c>
      <c r="E3284" t="s">
        <v>34</v>
      </c>
      <c r="F3284">
        <v>5361</v>
      </c>
      <c r="G3284">
        <v>25</v>
      </c>
      <c r="H3284">
        <v>4021</v>
      </c>
      <c r="I3284">
        <v>2.9</v>
      </c>
      <c r="J3284">
        <v>167</v>
      </c>
      <c r="K3284">
        <v>1</v>
      </c>
      <c r="L3284">
        <v>4021</v>
      </c>
      <c r="M3284" s="1">
        <v>45833</v>
      </c>
      <c r="N3284" t="s">
        <v>29</v>
      </c>
    </row>
    <row r="3285" spans="1:14" x14ac:dyDescent="0.3">
      <c r="A3285" t="s">
        <v>6470</v>
      </c>
      <c r="B3285" t="s">
        <v>6471</v>
      </c>
      <c r="C3285" t="s">
        <v>45</v>
      </c>
      <c r="D3285" t="s">
        <v>53</v>
      </c>
      <c r="E3285" t="s">
        <v>34</v>
      </c>
      <c r="F3285">
        <v>1091</v>
      </c>
      <c r="G3285">
        <v>20</v>
      </c>
      <c r="H3285">
        <v>873</v>
      </c>
      <c r="I3285">
        <v>4.4000000000000004</v>
      </c>
      <c r="J3285">
        <v>20</v>
      </c>
      <c r="K3285">
        <v>1</v>
      </c>
      <c r="L3285">
        <v>873</v>
      </c>
      <c r="M3285" s="1">
        <v>45534</v>
      </c>
      <c r="N3285" t="s">
        <v>54</v>
      </c>
    </row>
    <row r="3286" spans="1:14" x14ac:dyDescent="0.3">
      <c r="A3286" t="s">
        <v>6472</v>
      </c>
      <c r="B3286" t="s">
        <v>6473</v>
      </c>
      <c r="C3286" t="s">
        <v>32</v>
      </c>
      <c r="D3286" t="s">
        <v>109</v>
      </c>
      <c r="E3286" t="s">
        <v>161</v>
      </c>
      <c r="F3286">
        <v>1911</v>
      </c>
      <c r="G3286">
        <v>30</v>
      </c>
      <c r="H3286">
        <v>1338</v>
      </c>
      <c r="I3286">
        <v>3.5</v>
      </c>
      <c r="J3286">
        <v>689</v>
      </c>
      <c r="K3286">
        <v>1</v>
      </c>
      <c r="L3286">
        <v>1338</v>
      </c>
      <c r="M3286" s="1">
        <v>45679</v>
      </c>
      <c r="N3286" t="s">
        <v>150</v>
      </c>
    </row>
    <row r="3287" spans="1:14" x14ac:dyDescent="0.3">
      <c r="A3287" t="s">
        <v>6474</v>
      </c>
      <c r="B3287" t="s">
        <v>6475</v>
      </c>
      <c r="C3287" t="s">
        <v>88</v>
      </c>
      <c r="D3287" t="s">
        <v>23</v>
      </c>
      <c r="E3287" t="s">
        <v>34</v>
      </c>
      <c r="F3287">
        <v>3030</v>
      </c>
      <c r="G3287">
        <v>70</v>
      </c>
      <c r="H3287">
        <v>909</v>
      </c>
      <c r="I3287">
        <v>4</v>
      </c>
      <c r="J3287">
        <v>147</v>
      </c>
      <c r="K3287">
        <v>1</v>
      </c>
      <c r="L3287">
        <v>909</v>
      </c>
      <c r="M3287" s="1">
        <v>45803</v>
      </c>
      <c r="N3287" t="s">
        <v>61</v>
      </c>
    </row>
    <row r="3288" spans="1:14" x14ac:dyDescent="0.3">
      <c r="A3288" t="s">
        <v>6476</v>
      </c>
      <c r="B3288" t="s">
        <v>2194</v>
      </c>
      <c r="C3288" t="s">
        <v>16</v>
      </c>
      <c r="D3288" t="s">
        <v>109</v>
      </c>
      <c r="E3288" t="s">
        <v>34</v>
      </c>
      <c r="F3288">
        <v>2310</v>
      </c>
      <c r="G3288">
        <v>30</v>
      </c>
      <c r="H3288">
        <v>1617</v>
      </c>
      <c r="I3288">
        <v>3.5</v>
      </c>
      <c r="J3288">
        <v>54</v>
      </c>
      <c r="K3288">
        <v>1</v>
      </c>
      <c r="L3288">
        <v>1617</v>
      </c>
      <c r="M3288" s="1">
        <v>45655</v>
      </c>
      <c r="N3288" t="s">
        <v>58</v>
      </c>
    </row>
    <row r="3289" spans="1:14" x14ac:dyDescent="0.3">
      <c r="A3289" t="s">
        <v>6477</v>
      </c>
      <c r="B3289" t="s">
        <v>2999</v>
      </c>
      <c r="C3289" t="s">
        <v>57</v>
      </c>
      <c r="D3289" t="s">
        <v>53</v>
      </c>
      <c r="E3289" t="s">
        <v>34</v>
      </c>
      <c r="F3289">
        <v>6229</v>
      </c>
      <c r="G3289">
        <v>20</v>
      </c>
      <c r="H3289">
        <v>4983</v>
      </c>
      <c r="I3289">
        <v>4.7</v>
      </c>
      <c r="J3289">
        <v>582</v>
      </c>
      <c r="K3289">
        <v>3</v>
      </c>
      <c r="L3289">
        <v>14949</v>
      </c>
      <c r="M3289" s="1">
        <v>45298</v>
      </c>
      <c r="N3289" t="s">
        <v>54</v>
      </c>
    </row>
    <row r="3290" spans="1:14" x14ac:dyDescent="0.3">
      <c r="A3290" t="s">
        <v>6478</v>
      </c>
      <c r="B3290" t="s">
        <v>6479</v>
      </c>
      <c r="C3290" t="s">
        <v>116</v>
      </c>
      <c r="D3290" t="s">
        <v>109</v>
      </c>
      <c r="E3290" t="s">
        <v>34</v>
      </c>
      <c r="F3290">
        <v>2693</v>
      </c>
      <c r="G3290">
        <v>40</v>
      </c>
      <c r="H3290">
        <v>1616</v>
      </c>
      <c r="I3290">
        <v>3.8</v>
      </c>
      <c r="J3290">
        <v>177</v>
      </c>
      <c r="K3290">
        <v>1</v>
      </c>
      <c r="L3290">
        <v>1616</v>
      </c>
      <c r="M3290" s="1">
        <v>45960</v>
      </c>
      <c r="N3290" t="s">
        <v>85</v>
      </c>
    </row>
    <row r="3291" spans="1:14" x14ac:dyDescent="0.3">
      <c r="A3291" t="s">
        <v>6480</v>
      </c>
      <c r="B3291" t="s">
        <v>6481</v>
      </c>
      <c r="C3291" t="s">
        <v>45</v>
      </c>
      <c r="D3291" t="s">
        <v>46</v>
      </c>
      <c r="E3291" t="s">
        <v>74</v>
      </c>
      <c r="F3291">
        <v>1917</v>
      </c>
      <c r="G3291">
        <v>30</v>
      </c>
      <c r="H3291">
        <v>1342</v>
      </c>
      <c r="I3291">
        <v>3.3</v>
      </c>
      <c r="J3291">
        <v>43</v>
      </c>
      <c r="K3291">
        <v>1</v>
      </c>
      <c r="L3291">
        <v>1342</v>
      </c>
      <c r="M3291" s="1">
        <v>45358</v>
      </c>
      <c r="N3291" t="s">
        <v>29</v>
      </c>
    </row>
    <row r="3292" spans="1:14" x14ac:dyDescent="0.3">
      <c r="A3292" t="s">
        <v>6482</v>
      </c>
      <c r="B3292" t="s">
        <v>6483</v>
      </c>
      <c r="C3292" t="s">
        <v>32</v>
      </c>
      <c r="D3292" t="s">
        <v>109</v>
      </c>
      <c r="E3292" t="s">
        <v>161</v>
      </c>
      <c r="F3292">
        <v>1392</v>
      </c>
      <c r="G3292">
        <v>20</v>
      </c>
      <c r="H3292">
        <v>1114</v>
      </c>
      <c r="I3292">
        <v>4.2</v>
      </c>
      <c r="J3292">
        <v>48</v>
      </c>
      <c r="K3292">
        <v>1</v>
      </c>
      <c r="L3292">
        <v>1114</v>
      </c>
      <c r="M3292" s="1">
        <v>45361</v>
      </c>
      <c r="N3292" t="s">
        <v>54</v>
      </c>
    </row>
    <row r="3293" spans="1:14" x14ac:dyDescent="0.3">
      <c r="A3293" t="s">
        <v>6484</v>
      </c>
      <c r="B3293" t="s">
        <v>6485</v>
      </c>
      <c r="C3293" t="s">
        <v>37</v>
      </c>
      <c r="D3293" t="s">
        <v>23</v>
      </c>
      <c r="E3293" t="s">
        <v>34</v>
      </c>
      <c r="F3293">
        <v>1429</v>
      </c>
      <c r="G3293">
        <v>0</v>
      </c>
      <c r="H3293">
        <v>1429</v>
      </c>
      <c r="I3293">
        <v>4.8</v>
      </c>
      <c r="J3293">
        <v>21</v>
      </c>
      <c r="K3293">
        <v>5</v>
      </c>
      <c r="L3293">
        <v>7145</v>
      </c>
      <c r="M3293" s="1">
        <v>45803</v>
      </c>
      <c r="N3293" t="s">
        <v>189</v>
      </c>
    </row>
    <row r="3294" spans="1:14" x14ac:dyDescent="0.3">
      <c r="A3294" t="s">
        <v>6486</v>
      </c>
      <c r="B3294" t="s">
        <v>6487</v>
      </c>
      <c r="C3294" t="s">
        <v>57</v>
      </c>
      <c r="D3294" t="s">
        <v>53</v>
      </c>
      <c r="E3294" t="s">
        <v>34</v>
      </c>
      <c r="F3294">
        <v>4811</v>
      </c>
      <c r="G3294">
        <v>40</v>
      </c>
      <c r="H3294">
        <v>2887</v>
      </c>
      <c r="I3294">
        <v>3.5</v>
      </c>
      <c r="J3294">
        <v>60</v>
      </c>
      <c r="K3294">
        <v>1</v>
      </c>
      <c r="L3294">
        <v>2887</v>
      </c>
      <c r="M3294" s="1">
        <v>45576</v>
      </c>
      <c r="N3294" t="s">
        <v>54</v>
      </c>
    </row>
    <row r="3295" spans="1:14" x14ac:dyDescent="0.3">
      <c r="A3295" t="s">
        <v>6488</v>
      </c>
      <c r="B3295" t="s">
        <v>6489</v>
      </c>
      <c r="C3295" t="s">
        <v>52</v>
      </c>
      <c r="D3295" t="s">
        <v>46</v>
      </c>
      <c r="E3295" t="s">
        <v>18</v>
      </c>
      <c r="F3295">
        <v>3213</v>
      </c>
      <c r="G3295">
        <v>25</v>
      </c>
      <c r="H3295">
        <v>2410</v>
      </c>
      <c r="I3295">
        <v>4.5</v>
      </c>
      <c r="J3295">
        <v>202</v>
      </c>
      <c r="K3295">
        <v>1</v>
      </c>
      <c r="L3295">
        <v>2410</v>
      </c>
      <c r="M3295" s="1">
        <v>45906</v>
      </c>
      <c r="N3295" t="s">
        <v>189</v>
      </c>
    </row>
    <row r="3296" spans="1:14" x14ac:dyDescent="0.3">
      <c r="A3296" t="s">
        <v>6490</v>
      </c>
      <c r="B3296" t="s">
        <v>6491</v>
      </c>
      <c r="C3296" t="s">
        <v>22</v>
      </c>
      <c r="D3296" t="s">
        <v>53</v>
      </c>
      <c r="E3296" t="s">
        <v>34</v>
      </c>
      <c r="F3296">
        <v>2936</v>
      </c>
      <c r="G3296">
        <v>25</v>
      </c>
      <c r="H3296">
        <v>2202</v>
      </c>
      <c r="I3296">
        <v>3.1</v>
      </c>
      <c r="J3296">
        <v>105</v>
      </c>
      <c r="K3296">
        <v>1</v>
      </c>
      <c r="L3296">
        <v>2202</v>
      </c>
      <c r="M3296" s="1">
        <v>46004</v>
      </c>
      <c r="N3296" t="s">
        <v>54</v>
      </c>
    </row>
    <row r="3297" spans="1:14" x14ac:dyDescent="0.3">
      <c r="A3297" t="s">
        <v>6492</v>
      </c>
      <c r="B3297" t="s">
        <v>6493</v>
      </c>
      <c r="C3297" t="s">
        <v>116</v>
      </c>
      <c r="D3297" t="s">
        <v>109</v>
      </c>
      <c r="E3297" t="s">
        <v>34</v>
      </c>
      <c r="F3297">
        <v>982</v>
      </c>
      <c r="G3297">
        <v>60</v>
      </c>
      <c r="H3297">
        <v>393</v>
      </c>
      <c r="I3297">
        <v>4.8</v>
      </c>
      <c r="J3297">
        <v>59</v>
      </c>
      <c r="K3297">
        <v>1</v>
      </c>
      <c r="L3297">
        <v>393</v>
      </c>
      <c r="M3297" s="1">
        <v>45874</v>
      </c>
      <c r="N3297" t="s">
        <v>91</v>
      </c>
    </row>
    <row r="3298" spans="1:14" x14ac:dyDescent="0.3">
      <c r="A3298" t="s">
        <v>6494</v>
      </c>
      <c r="B3298" t="s">
        <v>6495</v>
      </c>
      <c r="C3298" t="s">
        <v>57</v>
      </c>
      <c r="D3298" t="s">
        <v>109</v>
      </c>
      <c r="E3298" t="s">
        <v>18</v>
      </c>
      <c r="F3298">
        <v>2521</v>
      </c>
      <c r="G3298">
        <v>20</v>
      </c>
      <c r="H3298">
        <v>2017</v>
      </c>
      <c r="I3298">
        <v>4.3</v>
      </c>
      <c r="J3298">
        <v>109</v>
      </c>
      <c r="K3298">
        <v>1</v>
      </c>
      <c r="L3298">
        <v>2017</v>
      </c>
      <c r="M3298" s="1">
        <v>45564</v>
      </c>
      <c r="N3298" t="s">
        <v>64</v>
      </c>
    </row>
    <row r="3299" spans="1:14" x14ac:dyDescent="0.3">
      <c r="A3299" t="s">
        <v>6496</v>
      </c>
      <c r="B3299" t="s">
        <v>6497</v>
      </c>
      <c r="C3299" t="s">
        <v>88</v>
      </c>
      <c r="D3299" t="s">
        <v>33</v>
      </c>
      <c r="E3299" t="s">
        <v>18</v>
      </c>
      <c r="F3299">
        <v>3655</v>
      </c>
      <c r="G3299">
        <v>10</v>
      </c>
      <c r="H3299">
        <v>3290</v>
      </c>
      <c r="I3299">
        <v>3.5</v>
      </c>
      <c r="J3299">
        <v>95</v>
      </c>
      <c r="K3299">
        <v>1</v>
      </c>
      <c r="L3299">
        <v>3290</v>
      </c>
      <c r="M3299" s="1">
        <v>45800</v>
      </c>
      <c r="N3299" t="s">
        <v>141</v>
      </c>
    </row>
    <row r="3300" spans="1:14" x14ac:dyDescent="0.3">
      <c r="A3300" t="s">
        <v>6498</v>
      </c>
      <c r="B3300" t="s">
        <v>6499</v>
      </c>
      <c r="C3300" t="s">
        <v>16</v>
      </c>
      <c r="D3300" t="s">
        <v>53</v>
      </c>
      <c r="E3300" t="s">
        <v>34</v>
      </c>
      <c r="F3300">
        <v>6916</v>
      </c>
      <c r="G3300">
        <v>15</v>
      </c>
      <c r="H3300">
        <v>5879</v>
      </c>
      <c r="I3300">
        <v>4.5</v>
      </c>
      <c r="J3300">
        <v>138</v>
      </c>
      <c r="K3300">
        <v>3</v>
      </c>
      <c r="L3300">
        <v>17637</v>
      </c>
      <c r="M3300" s="1">
        <v>45974</v>
      </c>
      <c r="N3300" t="s">
        <v>49</v>
      </c>
    </row>
    <row r="3301" spans="1:14" x14ac:dyDescent="0.3">
      <c r="A3301" t="s">
        <v>6500</v>
      </c>
      <c r="B3301" t="s">
        <v>6501</v>
      </c>
      <c r="C3301" t="s">
        <v>37</v>
      </c>
      <c r="D3301" t="s">
        <v>17</v>
      </c>
      <c r="E3301" t="s">
        <v>34</v>
      </c>
      <c r="F3301">
        <v>4988</v>
      </c>
      <c r="G3301">
        <v>25</v>
      </c>
      <c r="H3301">
        <v>3741</v>
      </c>
      <c r="I3301">
        <v>3.8</v>
      </c>
      <c r="J3301">
        <v>154</v>
      </c>
      <c r="K3301">
        <v>1</v>
      </c>
      <c r="L3301">
        <v>3741</v>
      </c>
      <c r="M3301" s="1">
        <v>45419</v>
      </c>
      <c r="N3301" t="s">
        <v>85</v>
      </c>
    </row>
    <row r="3302" spans="1:14" x14ac:dyDescent="0.3">
      <c r="A3302" t="s">
        <v>6502</v>
      </c>
      <c r="B3302" t="s">
        <v>6503</v>
      </c>
      <c r="C3302" t="s">
        <v>22</v>
      </c>
      <c r="D3302" t="s">
        <v>23</v>
      </c>
      <c r="E3302" t="s">
        <v>18</v>
      </c>
      <c r="F3302">
        <v>1552</v>
      </c>
      <c r="G3302">
        <v>30</v>
      </c>
      <c r="H3302">
        <v>1086</v>
      </c>
      <c r="I3302">
        <v>3.6</v>
      </c>
      <c r="J3302">
        <v>29</v>
      </c>
      <c r="K3302">
        <v>1</v>
      </c>
      <c r="L3302">
        <v>1086</v>
      </c>
      <c r="M3302" s="1">
        <v>45883</v>
      </c>
      <c r="N3302" t="s">
        <v>29</v>
      </c>
    </row>
    <row r="3303" spans="1:14" x14ac:dyDescent="0.3">
      <c r="A3303" t="s">
        <v>6504</v>
      </c>
      <c r="B3303" t="s">
        <v>6505</v>
      </c>
      <c r="C3303" t="s">
        <v>27</v>
      </c>
      <c r="D3303" t="s">
        <v>23</v>
      </c>
      <c r="E3303" t="s">
        <v>34</v>
      </c>
      <c r="F3303">
        <v>2339</v>
      </c>
      <c r="G3303">
        <v>15</v>
      </c>
      <c r="H3303">
        <v>1988</v>
      </c>
      <c r="I3303">
        <v>3.8</v>
      </c>
      <c r="J3303">
        <v>202</v>
      </c>
      <c r="K3303">
        <v>1</v>
      </c>
      <c r="L3303">
        <v>1988</v>
      </c>
      <c r="M3303" s="1">
        <v>45509</v>
      </c>
      <c r="N3303" t="s">
        <v>19</v>
      </c>
    </row>
    <row r="3304" spans="1:14" x14ac:dyDescent="0.3">
      <c r="A3304" t="s">
        <v>6506</v>
      </c>
      <c r="B3304" t="s">
        <v>6507</v>
      </c>
      <c r="C3304" t="s">
        <v>37</v>
      </c>
      <c r="D3304" t="s">
        <v>17</v>
      </c>
      <c r="E3304" t="s">
        <v>18</v>
      </c>
      <c r="F3304">
        <v>4342</v>
      </c>
      <c r="G3304">
        <v>25</v>
      </c>
      <c r="H3304">
        <v>3256</v>
      </c>
      <c r="I3304">
        <v>4.4000000000000004</v>
      </c>
      <c r="J3304">
        <v>107</v>
      </c>
      <c r="K3304">
        <v>1</v>
      </c>
      <c r="L3304">
        <v>3256</v>
      </c>
      <c r="M3304" s="1">
        <v>45780</v>
      </c>
      <c r="N3304" t="s">
        <v>102</v>
      </c>
    </row>
    <row r="3305" spans="1:14" x14ac:dyDescent="0.3">
      <c r="A3305" t="s">
        <v>6508</v>
      </c>
      <c r="B3305" t="s">
        <v>6509</v>
      </c>
      <c r="C3305" t="s">
        <v>57</v>
      </c>
      <c r="D3305" t="s">
        <v>33</v>
      </c>
      <c r="E3305" t="s">
        <v>18</v>
      </c>
      <c r="F3305">
        <v>2524</v>
      </c>
      <c r="G3305">
        <v>30</v>
      </c>
      <c r="H3305">
        <v>1767</v>
      </c>
      <c r="I3305">
        <v>3.6</v>
      </c>
      <c r="J3305">
        <v>83</v>
      </c>
      <c r="K3305">
        <v>1</v>
      </c>
      <c r="L3305">
        <v>1767</v>
      </c>
      <c r="M3305" s="1">
        <v>45983</v>
      </c>
      <c r="N3305" t="s">
        <v>141</v>
      </c>
    </row>
    <row r="3306" spans="1:14" x14ac:dyDescent="0.3">
      <c r="A3306" t="s">
        <v>6510</v>
      </c>
      <c r="B3306" t="s">
        <v>6511</v>
      </c>
      <c r="C3306" t="s">
        <v>16</v>
      </c>
      <c r="D3306" t="s">
        <v>53</v>
      </c>
      <c r="E3306" t="s">
        <v>74</v>
      </c>
      <c r="F3306">
        <v>2164</v>
      </c>
      <c r="G3306">
        <v>10</v>
      </c>
      <c r="H3306">
        <v>1948</v>
      </c>
      <c r="I3306">
        <v>3</v>
      </c>
      <c r="J3306">
        <v>50</v>
      </c>
      <c r="K3306">
        <v>1</v>
      </c>
      <c r="L3306">
        <v>1948</v>
      </c>
      <c r="M3306" s="1">
        <v>45897</v>
      </c>
      <c r="N3306" t="s">
        <v>54</v>
      </c>
    </row>
    <row r="3307" spans="1:14" x14ac:dyDescent="0.3">
      <c r="A3307" t="s">
        <v>6512</v>
      </c>
      <c r="B3307" t="s">
        <v>6513</v>
      </c>
      <c r="C3307" t="s">
        <v>57</v>
      </c>
      <c r="D3307" t="s">
        <v>23</v>
      </c>
      <c r="E3307" t="s">
        <v>34</v>
      </c>
      <c r="F3307">
        <v>2680</v>
      </c>
      <c r="G3307">
        <v>25</v>
      </c>
      <c r="H3307">
        <v>2010</v>
      </c>
      <c r="I3307">
        <v>3.8</v>
      </c>
      <c r="J3307">
        <v>65</v>
      </c>
      <c r="K3307">
        <v>2</v>
      </c>
      <c r="L3307">
        <v>4020</v>
      </c>
      <c r="M3307" s="1">
        <v>45432</v>
      </c>
      <c r="N3307" t="s">
        <v>54</v>
      </c>
    </row>
    <row r="3308" spans="1:14" x14ac:dyDescent="0.3">
      <c r="A3308" t="s">
        <v>6514</v>
      </c>
      <c r="B3308" t="s">
        <v>6515</v>
      </c>
      <c r="C3308" t="s">
        <v>27</v>
      </c>
      <c r="D3308" t="s">
        <v>53</v>
      </c>
      <c r="E3308" t="s">
        <v>34</v>
      </c>
      <c r="F3308">
        <v>3539</v>
      </c>
      <c r="G3308">
        <v>50</v>
      </c>
      <c r="H3308">
        <v>1770</v>
      </c>
      <c r="I3308">
        <v>4.7</v>
      </c>
      <c r="J3308">
        <v>50</v>
      </c>
      <c r="K3308">
        <v>2</v>
      </c>
      <c r="L3308">
        <v>3540</v>
      </c>
      <c r="M3308" s="1">
        <v>45873</v>
      </c>
      <c r="N3308" t="s">
        <v>141</v>
      </c>
    </row>
    <row r="3309" spans="1:14" x14ac:dyDescent="0.3">
      <c r="A3309" t="s">
        <v>6516</v>
      </c>
      <c r="B3309" t="s">
        <v>6517</v>
      </c>
      <c r="C3309" t="s">
        <v>22</v>
      </c>
      <c r="D3309" t="s">
        <v>33</v>
      </c>
      <c r="E3309" t="s">
        <v>34</v>
      </c>
      <c r="F3309">
        <v>3318</v>
      </c>
      <c r="G3309">
        <v>30</v>
      </c>
      <c r="H3309">
        <v>2323</v>
      </c>
      <c r="I3309">
        <v>4.7</v>
      </c>
      <c r="J3309">
        <v>123</v>
      </c>
      <c r="K3309">
        <v>2</v>
      </c>
      <c r="L3309">
        <v>4646</v>
      </c>
      <c r="M3309" s="1">
        <v>45868</v>
      </c>
      <c r="N3309" t="s">
        <v>19</v>
      </c>
    </row>
    <row r="3310" spans="1:14" x14ac:dyDescent="0.3">
      <c r="A3310" t="s">
        <v>6518</v>
      </c>
      <c r="B3310" t="s">
        <v>6519</v>
      </c>
      <c r="C3310" t="s">
        <v>88</v>
      </c>
      <c r="D3310" t="s">
        <v>23</v>
      </c>
      <c r="E3310" t="s">
        <v>18</v>
      </c>
      <c r="F3310">
        <v>3908</v>
      </c>
      <c r="G3310">
        <v>15</v>
      </c>
      <c r="H3310">
        <v>3322</v>
      </c>
      <c r="I3310">
        <v>3.8</v>
      </c>
      <c r="J3310">
        <v>44</v>
      </c>
      <c r="K3310">
        <v>1</v>
      </c>
      <c r="L3310">
        <v>3322</v>
      </c>
      <c r="M3310" s="1">
        <v>45650</v>
      </c>
      <c r="N3310" t="s">
        <v>75</v>
      </c>
    </row>
    <row r="3311" spans="1:14" x14ac:dyDescent="0.3">
      <c r="A3311" t="s">
        <v>6520</v>
      </c>
      <c r="B3311" t="s">
        <v>6521</v>
      </c>
      <c r="C3311" t="s">
        <v>32</v>
      </c>
      <c r="D3311" t="s">
        <v>33</v>
      </c>
      <c r="E3311" t="s">
        <v>34</v>
      </c>
      <c r="F3311">
        <v>2230</v>
      </c>
      <c r="G3311">
        <v>0</v>
      </c>
      <c r="H3311">
        <v>2230</v>
      </c>
      <c r="I3311">
        <v>3.8</v>
      </c>
      <c r="J3311">
        <v>377</v>
      </c>
      <c r="K3311">
        <v>1</v>
      </c>
      <c r="L3311">
        <v>2230</v>
      </c>
      <c r="M3311" s="1">
        <v>45762</v>
      </c>
      <c r="N3311" t="s">
        <v>85</v>
      </c>
    </row>
    <row r="3312" spans="1:14" x14ac:dyDescent="0.3">
      <c r="A3312" t="s">
        <v>6522</v>
      </c>
      <c r="B3312" t="s">
        <v>6523</v>
      </c>
      <c r="C3312" t="s">
        <v>37</v>
      </c>
      <c r="D3312" t="s">
        <v>109</v>
      </c>
      <c r="E3312" t="s">
        <v>161</v>
      </c>
      <c r="F3312">
        <v>1512</v>
      </c>
      <c r="G3312">
        <v>20</v>
      </c>
      <c r="H3312">
        <v>1210</v>
      </c>
      <c r="I3312">
        <v>3.8</v>
      </c>
      <c r="J3312">
        <v>93</v>
      </c>
      <c r="K3312">
        <v>3</v>
      </c>
      <c r="L3312">
        <v>3630</v>
      </c>
      <c r="M3312" s="1">
        <v>45753</v>
      </c>
      <c r="N3312" t="s">
        <v>102</v>
      </c>
    </row>
    <row r="3313" spans="1:14" x14ac:dyDescent="0.3">
      <c r="A3313" t="s">
        <v>6524</v>
      </c>
      <c r="B3313" t="s">
        <v>6525</v>
      </c>
      <c r="C3313" t="s">
        <v>45</v>
      </c>
      <c r="D3313" t="s">
        <v>28</v>
      </c>
      <c r="E3313" t="s">
        <v>34</v>
      </c>
      <c r="F3313">
        <v>2624</v>
      </c>
      <c r="G3313">
        <v>25</v>
      </c>
      <c r="H3313">
        <v>1968</v>
      </c>
      <c r="I3313">
        <v>3.8</v>
      </c>
      <c r="J3313">
        <v>46</v>
      </c>
      <c r="K3313">
        <v>1</v>
      </c>
      <c r="L3313">
        <v>1968</v>
      </c>
      <c r="M3313" s="1">
        <v>45763</v>
      </c>
      <c r="N3313" t="s">
        <v>61</v>
      </c>
    </row>
    <row r="3314" spans="1:14" x14ac:dyDescent="0.3">
      <c r="A3314" t="s">
        <v>6526</v>
      </c>
      <c r="B3314" t="s">
        <v>6527</v>
      </c>
      <c r="C3314" t="s">
        <v>57</v>
      </c>
      <c r="D3314" t="s">
        <v>109</v>
      </c>
      <c r="E3314" t="s">
        <v>34</v>
      </c>
      <c r="F3314">
        <v>2835</v>
      </c>
      <c r="G3314">
        <v>30</v>
      </c>
      <c r="H3314">
        <v>1984</v>
      </c>
      <c r="I3314">
        <v>3.8</v>
      </c>
      <c r="J3314">
        <v>35</v>
      </c>
      <c r="K3314">
        <v>2</v>
      </c>
      <c r="L3314">
        <v>3968</v>
      </c>
      <c r="M3314" s="1">
        <v>45885</v>
      </c>
      <c r="N3314" t="s">
        <v>141</v>
      </c>
    </row>
    <row r="3315" spans="1:14" x14ac:dyDescent="0.3">
      <c r="A3315" t="s">
        <v>6528</v>
      </c>
      <c r="B3315" t="s">
        <v>6529</v>
      </c>
      <c r="C3315" t="s">
        <v>22</v>
      </c>
      <c r="D3315" t="s">
        <v>23</v>
      </c>
      <c r="E3315" t="s">
        <v>18</v>
      </c>
      <c r="F3315">
        <v>3895</v>
      </c>
      <c r="G3315">
        <v>10</v>
      </c>
      <c r="H3315">
        <v>3506</v>
      </c>
      <c r="I3315">
        <v>4.2</v>
      </c>
      <c r="J3315">
        <v>186</v>
      </c>
      <c r="K3315">
        <v>2</v>
      </c>
      <c r="L3315">
        <v>7012</v>
      </c>
      <c r="M3315" s="1">
        <v>45899</v>
      </c>
      <c r="N3315" t="s">
        <v>168</v>
      </c>
    </row>
    <row r="3316" spans="1:14" x14ac:dyDescent="0.3">
      <c r="A3316" t="s">
        <v>6530</v>
      </c>
      <c r="B3316" t="s">
        <v>6531</v>
      </c>
      <c r="C3316" t="s">
        <v>57</v>
      </c>
      <c r="D3316" t="s">
        <v>28</v>
      </c>
      <c r="E3316" t="s">
        <v>34</v>
      </c>
      <c r="F3316">
        <v>1929</v>
      </c>
      <c r="G3316">
        <v>50</v>
      </c>
      <c r="H3316">
        <v>964</v>
      </c>
      <c r="I3316">
        <v>4.7</v>
      </c>
      <c r="J3316">
        <v>122</v>
      </c>
      <c r="K3316">
        <v>1</v>
      </c>
      <c r="L3316">
        <v>964</v>
      </c>
      <c r="M3316" s="1">
        <v>45829</v>
      </c>
      <c r="N3316" t="s">
        <v>19</v>
      </c>
    </row>
    <row r="3317" spans="1:14" x14ac:dyDescent="0.3">
      <c r="A3317" t="s">
        <v>6532</v>
      </c>
      <c r="B3317" t="s">
        <v>6533</v>
      </c>
      <c r="C3317" t="s">
        <v>45</v>
      </c>
      <c r="D3317" t="s">
        <v>23</v>
      </c>
      <c r="E3317" t="s">
        <v>34</v>
      </c>
      <c r="F3317">
        <v>2064</v>
      </c>
      <c r="G3317">
        <v>30</v>
      </c>
      <c r="H3317">
        <v>1445</v>
      </c>
      <c r="I3317">
        <v>3.6</v>
      </c>
      <c r="J3317">
        <v>84</v>
      </c>
      <c r="K3317">
        <v>1</v>
      </c>
      <c r="L3317">
        <v>1445</v>
      </c>
      <c r="M3317" s="1">
        <v>45670</v>
      </c>
      <c r="N3317" t="s">
        <v>91</v>
      </c>
    </row>
    <row r="3318" spans="1:14" x14ac:dyDescent="0.3">
      <c r="A3318" t="s">
        <v>6534</v>
      </c>
      <c r="B3318" t="s">
        <v>6535</v>
      </c>
      <c r="C3318" t="s">
        <v>37</v>
      </c>
      <c r="D3318" t="s">
        <v>28</v>
      </c>
      <c r="E3318" t="s">
        <v>34</v>
      </c>
      <c r="F3318">
        <v>2178</v>
      </c>
      <c r="G3318">
        <v>10</v>
      </c>
      <c r="H3318">
        <v>1960</v>
      </c>
      <c r="I3318">
        <v>3.7</v>
      </c>
      <c r="J3318">
        <v>160</v>
      </c>
      <c r="K3318">
        <v>1</v>
      </c>
      <c r="L3318">
        <v>1960</v>
      </c>
      <c r="M3318" s="1">
        <v>45485</v>
      </c>
      <c r="N3318" t="s">
        <v>38</v>
      </c>
    </row>
    <row r="3319" spans="1:14" x14ac:dyDescent="0.3">
      <c r="A3319" t="s">
        <v>6536</v>
      </c>
      <c r="B3319" t="s">
        <v>6537</v>
      </c>
      <c r="C3319" t="s">
        <v>52</v>
      </c>
      <c r="D3319" t="s">
        <v>109</v>
      </c>
      <c r="E3319" t="s">
        <v>161</v>
      </c>
      <c r="F3319">
        <v>868</v>
      </c>
      <c r="G3319">
        <v>40</v>
      </c>
      <c r="H3319">
        <v>521</v>
      </c>
      <c r="I3319">
        <v>4.3</v>
      </c>
      <c r="J3319">
        <v>112</v>
      </c>
      <c r="K3319">
        <v>1</v>
      </c>
      <c r="L3319">
        <v>521</v>
      </c>
      <c r="M3319" s="1">
        <v>45995</v>
      </c>
      <c r="N3319" t="s">
        <v>85</v>
      </c>
    </row>
    <row r="3320" spans="1:14" x14ac:dyDescent="0.3">
      <c r="A3320" t="s">
        <v>6538</v>
      </c>
      <c r="B3320" t="s">
        <v>6539</v>
      </c>
      <c r="C3320" t="s">
        <v>16</v>
      </c>
      <c r="D3320" t="s">
        <v>33</v>
      </c>
      <c r="E3320" t="s">
        <v>34</v>
      </c>
      <c r="F3320">
        <v>2342</v>
      </c>
      <c r="G3320">
        <v>20</v>
      </c>
      <c r="H3320">
        <v>1874</v>
      </c>
      <c r="I3320">
        <v>4.4000000000000004</v>
      </c>
      <c r="J3320">
        <v>317</v>
      </c>
      <c r="K3320">
        <v>1</v>
      </c>
      <c r="L3320">
        <v>1874</v>
      </c>
      <c r="M3320" s="1">
        <v>45474</v>
      </c>
      <c r="N3320" t="s">
        <v>29</v>
      </c>
    </row>
    <row r="3321" spans="1:14" x14ac:dyDescent="0.3">
      <c r="A3321" t="s">
        <v>6540</v>
      </c>
      <c r="B3321" t="s">
        <v>6541</v>
      </c>
      <c r="C3321" t="s">
        <v>16</v>
      </c>
      <c r="D3321" t="s">
        <v>41</v>
      </c>
      <c r="E3321" t="s">
        <v>74</v>
      </c>
      <c r="F3321">
        <v>1300</v>
      </c>
      <c r="G3321">
        <v>10</v>
      </c>
      <c r="H3321">
        <v>1170</v>
      </c>
      <c r="I3321">
        <v>3.3</v>
      </c>
      <c r="J3321">
        <v>1037</v>
      </c>
      <c r="K3321">
        <v>1</v>
      </c>
      <c r="L3321">
        <v>1170</v>
      </c>
      <c r="M3321" s="1">
        <v>45296</v>
      </c>
      <c r="N3321" t="s">
        <v>168</v>
      </c>
    </row>
    <row r="3322" spans="1:14" x14ac:dyDescent="0.3">
      <c r="A3322" t="s">
        <v>6542</v>
      </c>
      <c r="B3322" t="s">
        <v>6543</v>
      </c>
      <c r="C3322" t="s">
        <v>88</v>
      </c>
      <c r="D3322" t="s">
        <v>28</v>
      </c>
      <c r="E3322" t="s">
        <v>34</v>
      </c>
      <c r="F3322">
        <v>3902</v>
      </c>
      <c r="G3322">
        <v>20</v>
      </c>
      <c r="H3322">
        <v>3122</v>
      </c>
      <c r="I3322">
        <v>3.4</v>
      </c>
      <c r="J3322">
        <v>41</v>
      </c>
      <c r="K3322">
        <v>3</v>
      </c>
      <c r="L3322">
        <v>9366</v>
      </c>
      <c r="M3322" s="1">
        <v>45931</v>
      </c>
      <c r="N3322" t="s">
        <v>49</v>
      </c>
    </row>
    <row r="3323" spans="1:14" x14ac:dyDescent="0.3">
      <c r="A3323" t="s">
        <v>6544</v>
      </c>
      <c r="B3323" t="s">
        <v>6545</v>
      </c>
      <c r="C3323" t="s">
        <v>22</v>
      </c>
      <c r="D3323" t="s">
        <v>109</v>
      </c>
      <c r="E3323" t="s">
        <v>34</v>
      </c>
      <c r="F3323">
        <v>836</v>
      </c>
      <c r="G3323">
        <v>30</v>
      </c>
      <c r="H3323">
        <v>585</v>
      </c>
      <c r="I3323">
        <v>4.9000000000000004</v>
      </c>
      <c r="J3323">
        <v>59</v>
      </c>
      <c r="K3323">
        <v>3</v>
      </c>
      <c r="L3323">
        <v>1755</v>
      </c>
      <c r="M3323" s="1">
        <v>45830</v>
      </c>
      <c r="N3323" t="s">
        <v>19</v>
      </c>
    </row>
    <row r="3324" spans="1:14" x14ac:dyDescent="0.3">
      <c r="A3324" t="s">
        <v>6546</v>
      </c>
      <c r="B3324" t="s">
        <v>5421</v>
      </c>
      <c r="C3324" t="s">
        <v>45</v>
      </c>
      <c r="D3324" t="s">
        <v>33</v>
      </c>
      <c r="E3324" t="s">
        <v>18</v>
      </c>
      <c r="F3324">
        <v>2392</v>
      </c>
      <c r="G3324">
        <v>15</v>
      </c>
      <c r="H3324">
        <v>2033</v>
      </c>
      <c r="I3324">
        <v>3</v>
      </c>
      <c r="J3324">
        <v>375</v>
      </c>
      <c r="K3324">
        <v>1</v>
      </c>
      <c r="L3324">
        <v>2033</v>
      </c>
      <c r="M3324" s="1">
        <v>45939</v>
      </c>
      <c r="N3324" t="s">
        <v>19</v>
      </c>
    </row>
    <row r="3325" spans="1:14" x14ac:dyDescent="0.3">
      <c r="A3325" t="s">
        <v>6547</v>
      </c>
      <c r="B3325" t="s">
        <v>6548</v>
      </c>
      <c r="C3325" t="s">
        <v>116</v>
      </c>
      <c r="D3325" t="s">
        <v>46</v>
      </c>
      <c r="E3325" t="s">
        <v>161</v>
      </c>
      <c r="F3325">
        <v>3238</v>
      </c>
      <c r="G3325">
        <v>20</v>
      </c>
      <c r="H3325">
        <v>2590</v>
      </c>
      <c r="I3325">
        <v>3.9</v>
      </c>
      <c r="J3325">
        <v>93</v>
      </c>
      <c r="K3325">
        <v>1</v>
      </c>
      <c r="L3325">
        <v>2590</v>
      </c>
      <c r="M3325" s="1">
        <v>45818</v>
      </c>
      <c r="N3325" t="s">
        <v>78</v>
      </c>
    </row>
    <row r="3326" spans="1:14" x14ac:dyDescent="0.3">
      <c r="A3326" t="s">
        <v>6549</v>
      </c>
      <c r="B3326" t="s">
        <v>6550</v>
      </c>
      <c r="C3326" t="s">
        <v>16</v>
      </c>
      <c r="D3326" t="s">
        <v>23</v>
      </c>
      <c r="E3326" t="s">
        <v>34</v>
      </c>
      <c r="F3326">
        <v>3600</v>
      </c>
      <c r="G3326">
        <v>10</v>
      </c>
      <c r="H3326">
        <v>3240</v>
      </c>
      <c r="I3326">
        <v>3.4</v>
      </c>
      <c r="J3326">
        <v>284</v>
      </c>
      <c r="K3326">
        <v>1</v>
      </c>
      <c r="L3326">
        <v>3240</v>
      </c>
      <c r="M3326" s="1">
        <v>45737</v>
      </c>
      <c r="N3326" t="s">
        <v>189</v>
      </c>
    </row>
    <row r="3327" spans="1:14" x14ac:dyDescent="0.3">
      <c r="A3327" t="s">
        <v>6551</v>
      </c>
      <c r="B3327" t="s">
        <v>6552</v>
      </c>
      <c r="C3327" t="s">
        <v>116</v>
      </c>
      <c r="D3327" t="s">
        <v>33</v>
      </c>
      <c r="E3327" t="s">
        <v>18</v>
      </c>
      <c r="F3327">
        <v>2136</v>
      </c>
      <c r="G3327">
        <v>50</v>
      </c>
      <c r="H3327">
        <v>1068</v>
      </c>
      <c r="I3327">
        <v>3.3</v>
      </c>
      <c r="J3327">
        <v>201</v>
      </c>
      <c r="K3327">
        <v>2</v>
      </c>
      <c r="L3327">
        <v>2136</v>
      </c>
      <c r="M3327" s="1">
        <v>45619</v>
      </c>
      <c r="N3327" t="s">
        <v>24</v>
      </c>
    </row>
    <row r="3328" spans="1:14" x14ac:dyDescent="0.3">
      <c r="A3328" t="s">
        <v>6553</v>
      </c>
      <c r="B3328" t="s">
        <v>6554</v>
      </c>
      <c r="C3328" t="s">
        <v>45</v>
      </c>
      <c r="D3328" t="s">
        <v>23</v>
      </c>
      <c r="E3328" t="s">
        <v>34</v>
      </c>
      <c r="F3328">
        <v>4668</v>
      </c>
      <c r="G3328">
        <v>25</v>
      </c>
      <c r="H3328">
        <v>3501</v>
      </c>
      <c r="I3328">
        <v>3.3</v>
      </c>
      <c r="J3328">
        <v>291</v>
      </c>
      <c r="K3328">
        <v>1</v>
      </c>
      <c r="L3328">
        <v>3501</v>
      </c>
      <c r="M3328" s="1">
        <v>45629</v>
      </c>
      <c r="N3328" t="s">
        <v>85</v>
      </c>
    </row>
    <row r="3329" spans="1:14" x14ac:dyDescent="0.3">
      <c r="A3329" t="s">
        <v>6555</v>
      </c>
      <c r="B3329" t="s">
        <v>6556</v>
      </c>
      <c r="C3329" t="s">
        <v>116</v>
      </c>
      <c r="D3329" t="s">
        <v>23</v>
      </c>
      <c r="E3329" t="s">
        <v>18</v>
      </c>
      <c r="F3329">
        <v>1630</v>
      </c>
      <c r="G3329">
        <v>30</v>
      </c>
      <c r="H3329">
        <v>1141</v>
      </c>
      <c r="I3329">
        <v>4.5999999999999996</v>
      </c>
      <c r="J3329">
        <v>15</v>
      </c>
      <c r="K3329">
        <v>1</v>
      </c>
      <c r="L3329">
        <v>1141</v>
      </c>
      <c r="M3329" s="1">
        <v>45914</v>
      </c>
      <c r="N3329" t="s">
        <v>141</v>
      </c>
    </row>
    <row r="3330" spans="1:14" x14ac:dyDescent="0.3">
      <c r="A3330" t="s">
        <v>6557</v>
      </c>
      <c r="B3330" t="s">
        <v>6558</v>
      </c>
      <c r="C3330" t="s">
        <v>16</v>
      </c>
      <c r="D3330" t="s">
        <v>23</v>
      </c>
      <c r="E3330" t="s">
        <v>34</v>
      </c>
      <c r="F3330">
        <v>1015</v>
      </c>
      <c r="G3330">
        <v>30</v>
      </c>
      <c r="H3330">
        <v>710</v>
      </c>
      <c r="I3330">
        <v>4.0999999999999996</v>
      </c>
      <c r="J3330">
        <v>89</v>
      </c>
      <c r="K3330">
        <v>2</v>
      </c>
      <c r="L3330">
        <v>1420</v>
      </c>
      <c r="M3330" s="1">
        <v>45662</v>
      </c>
      <c r="N3330" t="s">
        <v>189</v>
      </c>
    </row>
    <row r="3331" spans="1:14" x14ac:dyDescent="0.3">
      <c r="A3331" t="s">
        <v>6559</v>
      </c>
      <c r="B3331" t="s">
        <v>6560</v>
      </c>
      <c r="C3331" t="s">
        <v>16</v>
      </c>
      <c r="D3331" t="s">
        <v>46</v>
      </c>
      <c r="E3331" t="s">
        <v>74</v>
      </c>
      <c r="F3331">
        <v>8107</v>
      </c>
      <c r="G3331">
        <v>15</v>
      </c>
      <c r="H3331">
        <v>6891</v>
      </c>
      <c r="I3331">
        <v>4.5999999999999996</v>
      </c>
      <c r="J3331">
        <v>110</v>
      </c>
      <c r="K3331">
        <v>2</v>
      </c>
      <c r="L3331">
        <v>13782</v>
      </c>
      <c r="M3331" s="1">
        <v>46019</v>
      </c>
      <c r="N3331" t="s">
        <v>61</v>
      </c>
    </row>
    <row r="3332" spans="1:14" x14ac:dyDescent="0.3">
      <c r="A3332" t="s">
        <v>6561</v>
      </c>
      <c r="B3332" t="s">
        <v>6562</v>
      </c>
      <c r="C3332" t="s">
        <v>16</v>
      </c>
      <c r="D3332" t="s">
        <v>109</v>
      </c>
      <c r="E3332" t="s">
        <v>18</v>
      </c>
      <c r="F3332">
        <v>841</v>
      </c>
      <c r="G3332">
        <v>25</v>
      </c>
      <c r="H3332">
        <v>631</v>
      </c>
      <c r="I3332">
        <v>4</v>
      </c>
      <c r="J3332">
        <v>95</v>
      </c>
      <c r="K3332">
        <v>1</v>
      </c>
      <c r="L3332">
        <v>631</v>
      </c>
      <c r="M3332" s="1">
        <v>46010</v>
      </c>
      <c r="N3332" t="s">
        <v>38</v>
      </c>
    </row>
    <row r="3333" spans="1:14" x14ac:dyDescent="0.3">
      <c r="A3333" t="s">
        <v>6563</v>
      </c>
      <c r="B3333" t="s">
        <v>6564</v>
      </c>
      <c r="C3333" t="s">
        <v>52</v>
      </c>
      <c r="D3333" t="s">
        <v>33</v>
      </c>
      <c r="E3333" t="s">
        <v>34</v>
      </c>
      <c r="F3333">
        <v>3017</v>
      </c>
      <c r="G3333">
        <v>10</v>
      </c>
      <c r="H3333">
        <v>2715</v>
      </c>
      <c r="I3333">
        <v>4.5999999999999996</v>
      </c>
      <c r="J3333">
        <v>56</v>
      </c>
      <c r="K3333">
        <v>1</v>
      </c>
      <c r="L3333">
        <v>2715</v>
      </c>
      <c r="M3333" s="1">
        <v>45483</v>
      </c>
      <c r="N3333" t="s">
        <v>150</v>
      </c>
    </row>
    <row r="3334" spans="1:14" x14ac:dyDescent="0.3">
      <c r="A3334" t="s">
        <v>6565</v>
      </c>
      <c r="B3334" t="s">
        <v>6566</v>
      </c>
      <c r="C3334" t="s">
        <v>52</v>
      </c>
      <c r="D3334" t="s">
        <v>53</v>
      </c>
      <c r="E3334" t="s">
        <v>34</v>
      </c>
      <c r="F3334">
        <v>3468</v>
      </c>
      <c r="G3334">
        <v>50</v>
      </c>
      <c r="H3334">
        <v>1734</v>
      </c>
      <c r="I3334">
        <v>4</v>
      </c>
      <c r="J3334">
        <v>83</v>
      </c>
      <c r="K3334">
        <v>3</v>
      </c>
      <c r="L3334">
        <v>5202</v>
      </c>
      <c r="M3334" s="1">
        <v>45611</v>
      </c>
      <c r="N3334" t="s">
        <v>141</v>
      </c>
    </row>
    <row r="3335" spans="1:14" x14ac:dyDescent="0.3">
      <c r="A3335" t="s">
        <v>6567</v>
      </c>
      <c r="B3335" t="s">
        <v>6568</v>
      </c>
      <c r="C3335" t="s">
        <v>88</v>
      </c>
      <c r="D3335" t="s">
        <v>46</v>
      </c>
      <c r="E3335" t="s">
        <v>18</v>
      </c>
      <c r="F3335">
        <v>2287</v>
      </c>
      <c r="G3335">
        <v>40</v>
      </c>
      <c r="H3335">
        <v>1372</v>
      </c>
      <c r="I3335">
        <v>2.7</v>
      </c>
      <c r="J3335">
        <v>176</v>
      </c>
      <c r="K3335">
        <v>1</v>
      </c>
      <c r="L3335">
        <v>1372</v>
      </c>
      <c r="M3335" s="1">
        <v>45821</v>
      </c>
      <c r="N3335" t="s">
        <v>49</v>
      </c>
    </row>
    <row r="3336" spans="1:14" x14ac:dyDescent="0.3">
      <c r="A3336" t="s">
        <v>6569</v>
      </c>
      <c r="B3336" t="s">
        <v>6570</v>
      </c>
      <c r="C3336" t="s">
        <v>32</v>
      </c>
      <c r="D3336" t="s">
        <v>33</v>
      </c>
      <c r="E3336" t="s">
        <v>34</v>
      </c>
      <c r="F3336">
        <v>4184</v>
      </c>
      <c r="G3336">
        <v>40</v>
      </c>
      <c r="H3336">
        <v>2510</v>
      </c>
      <c r="I3336">
        <v>4.4000000000000004</v>
      </c>
      <c r="J3336">
        <v>186</v>
      </c>
      <c r="K3336">
        <v>1</v>
      </c>
      <c r="L3336">
        <v>2510</v>
      </c>
      <c r="M3336" s="1">
        <v>45533</v>
      </c>
      <c r="N3336" t="s">
        <v>38</v>
      </c>
    </row>
    <row r="3337" spans="1:14" x14ac:dyDescent="0.3">
      <c r="A3337" t="s">
        <v>6571</v>
      </c>
      <c r="B3337" t="s">
        <v>6572</v>
      </c>
      <c r="C3337" t="s">
        <v>22</v>
      </c>
      <c r="D3337" t="s">
        <v>46</v>
      </c>
      <c r="E3337" t="s">
        <v>34</v>
      </c>
      <c r="F3337">
        <v>6738</v>
      </c>
      <c r="G3337">
        <v>20</v>
      </c>
      <c r="H3337">
        <v>5390</v>
      </c>
      <c r="I3337">
        <v>4.0999999999999996</v>
      </c>
      <c r="J3337">
        <v>272</v>
      </c>
      <c r="K3337">
        <v>1</v>
      </c>
      <c r="L3337">
        <v>5390</v>
      </c>
      <c r="M3337" s="1">
        <v>45375</v>
      </c>
      <c r="N3337" t="s">
        <v>75</v>
      </c>
    </row>
    <row r="3338" spans="1:14" x14ac:dyDescent="0.3">
      <c r="A3338" t="s">
        <v>6573</v>
      </c>
      <c r="B3338" t="s">
        <v>6574</v>
      </c>
      <c r="C3338" t="s">
        <v>116</v>
      </c>
      <c r="D3338" t="s">
        <v>33</v>
      </c>
      <c r="E3338" t="s">
        <v>18</v>
      </c>
      <c r="F3338">
        <v>4210</v>
      </c>
      <c r="G3338">
        <v>60</v>
      </c>
      <c r="H3338">
        <v>1684</v>
      </c>
      <c r="I3338">
        <v>4</v>
      </c>
      <c r="J3338">
        <v>77</v>
      </c>
      <c r="K3338">
        <v>1</v>
      </c>
      <c r="L3338">
        <v>1684</v>
      </c>
      <c r="M3338" s="1">
        <v>45841</v>
      </c>
      <c r="N3338" t="s">
        <v>71</v>
      </c>
    </row>
    <row r="3339" spans="1:14" x14ac:dyDescent="0.3">
      <c r="A3339" t="s">
        <v>6575</v>
      </c>
      <c r="B3339" t="s">
        <v>6576</v>
      </c>
      <c r="C3339" t="s">
        <v>27</v>
      </c>
      <c r="D3339" t="s">
        <v>53</v>
      </c>
      <c r="E3339" t="s">
        <v>18</v>
      </c>
      <c r="F3339">
        <v>3337</v>
      </c>
      <c r="G3339">
        <v>30</v>
      </c>
      <c r="H3339">
        <v>2336</v>
      </c>
      <c r="I3339">
        <v>3.7</v>
      </c>
      <c r="J3339">
        <v>165</v>
      </c>
      <c r="K3339">
        <v>3</v>
      </c>
      <c r="L3339">
        <v>7008</v>
      </c>
      <c r="M3339" s="1">
        <v>45494</v>
      </c>
      <c r="N3339" t="s">
        <v>54</v>
      </c>
    </row>
    <row r="3340" spans="1:14" x14ac:dyDescent="0.3">
      <c r="A3340" t="s">
        <v>6577</v>
      </c>
      <c r="B3340" t="s">
        <v>6578</v>
      </c>
      <c r="C3340" t="s">
        <v>52</v>
      </c>
      <c r="D3340" t="s">
        <v>41</v>
      </c>
      <c r="E3340" t="s">
        <v>34</v>
      </c>
      <c r="F3340">
        <v>1628</v>
      </c>
      <c r="G3340">
        <v>10</v>
      </c>
      <c r="H3340">
        <v>1465</v>
      </c>
      <c r="I3340">
        <v>4.4000000000000004</v>
      </c>
      <c r="J3340">
        <v>151</v>
      </c>
      <c r="K3340">
        <v>2</v>
      </c>
      <c r="L3340">
        <v>2930</v>
      </c>
      <c r="M3340" s="1">
        <v>45803</v>
      </c>
      <c r="N3340" t="s">
        <v>168</v>
      </c>
    </row>
    <row r="3341" spans="1:14" x14ac:dyDescent="0.3">
      <c r="A3341" t="s">
        <v>6579</v>
      </c>
      <c r="B3341" t="s">
        <v>6580</v>
      </c>
      <c r="C3341" t="s">
        <v>22</v>
      </c>
      <c r="D3341" t="s">
        <v>53</v>
      </c>
      <c r="E3341" t="s">
        <v>74</v>
      </c>
      <c r="F3341">
        <v>4270</v>
      </c>
      <c r="G3341">
        <v>15</v>
      </c>
      <c r="H3341">
        <v>3630</v>
      </c>
      <c r="I3341">
        <v>3.6</v>
      </c>
      <c r="J3341">
        <v>286</v>
      </c>
      <c r="K3341">
        <v>2</v>
      </c>
      <c r="L3341">
        <v>7260</v>
      </c>
      <c r="M3341" s="1">
        <v>45345</v>
      </c>
      <c r="N3341" t="s">
        <v>61</v>
      </c>
    </row>
    <row r="3342" spans="1:14" x14ac:dyDescent="0.3">
      <c r="A3342" t="s">
        <v>6581</v>
      </c>
      <c r="B3342" t="s">
        <v>6582</v>
      </c>
      <c r="C3342" t="s">
        <v>22</v>
      </c>
      <c r="D3342" t="s">
        <v>33</v>
      </c>
      <c r="E3342" t="s">
        <v>18</v>
      </c>
      <c r="F3342">
        <v>1039</v>
      </c>
      <c r="G3342">
        <v>30</v>
      </c>
      <c r="H3342">
        <v>727</v>
      </c>
      <c r="I3342">
        <v>4.4000000000000004</v>
      </c>
      <c r="J3342">
        <v>128</v>
      </c>
      <c r="K3342">
        <v>1</v>
      </c>
      <c r="L3342">
        <v>727</v>
      </c>
      <c r="M3342" s="1">
        <v>45796</v>
      </c>
      <c r="N3342" t="s">
        <v>58</v>
      </c>
    </row>
    <row r="3343" spans="1:14" x14ac:dyDescent="0.3">
      <c r="A3343" t="s">
        <v>6583</v>
      </c>
      <c r="B3343" t="s">
        <v>6584</v>
      </c>
      <c r="C3343" t="s">
        <v>116</v>
      </c>
      <c r="D3343" t="s">
        <v>33</v>
      </c>
      <c r="E3343" t="s">
        <v>34</v>
      </c>
      <c r="F3343">
        <v>1538</v>
      </c>
      <c r="G3343">
        <v>20</v>
      </c>
      <c r="H3343">
        <v>1230</v>
      </c>
      <c r="I3343">
        <v>4.0999999999999996</v>
      </c>
      <c r="J3343">
        <v>77</v>
      </c>
      <c r="K3343">
        <v>3</v>
      </c>
      <c r="L3343">
        <v>3690</v>
      </c>
      <c r="M3343" s="1">
        <v>45739</v>
      </c>
      <c r="N3343" t="s">
        <v>24</v>
      </c>
    </row>
    <row r="3344" spans="1:14" x14ac:dyDescent="0.3">
      <c r="A3344" t="s">
        <v>6585</v>
      </c>
      <c r="B3344" t="s">
        <v>6586</v>
      </c>
      <c r="C3344" t="s">
        <v>27</v>
      </c>
      <c r="D3344" t="s">
        <v>41</v>
      </c>
      <c r="E3344" t="s">
        <v>18</v>
      </c>
      <c r="F3344">
        <v>1696</v>
      </c>
      <c r="G3344">
        <v>30</v>
      </c>
      <c r="H3344">
        <v>1187</v>
      </c>
      <c r="I3344">
        <v>4.4000000000000004</v>
      </c>
      <c r="J3344">
        <v>286</v>
      </c>
      <c r="K3344">
        <v>1</v>
      </c>
      <c r="L3344">
        <v>1187</v>
      </c>
      <c r="M3344" s="1">
        <v>45397</v>
      </c>
      <c r="N3344" t="s">
        <v>24</v>
      </c>
    </row>
    <row r="3345" spans="1:14" x14ac:dyDescent="0.3">
      <c r="A3345" t="s">
        <v>6587</v>
      </c>
      <c r="B3345" t="s">
        <v>6588</v>
      </c>
      <c r="C3345" t="s">
        <v>52</v>
      </c>
      <c r="D3345" t="s">
        <v>17</v>
      </c>
      <c r="E3345" t="s">
        <v>18</v>
      </c>
      <c r="F3345">
        <v>4753</v>
      </c>
      <c r="G3345">
        <v>25</v>
      </c>
      <c r="H3345">
        <v>3565</v>
      </c>
      <c r="I3345">
        <v>4.2</v>
      </c>
      <c r="J3345">
        <v>837</v>
      </c>
      <c r="K3345">
        <v>1</v>
      </c>
      <c r="L3345">
        <v>3565</v>
      </c>
      <c r="M3345" s="1">
        <v>45781</v>
      </c>
      <c r="N3345" t="s">
        <v>78</v>
      </c>
    </row>
    <row r="3346" spans="1:14" x14ac:dyDescent="0.3">
      <c r="A3346" t="s">
        <v>6589</v>
      </c>
      <c r="B3346" t="s">
        <v>6590</v>
      </c>
      <c r="C3346" t="s">
        <v>88</v>
      </c>
      <c r="D3346" t="s">
        <v>33</v>
      </c>
      <c r="E3346" t="s">
        <v>34</v>
      </c>
      <c r="F3346">
        <v>4748</v>
      </c>
      <c r="G3346">
        <v>30</v>
      </c>
      <c r="H3346">
        <v>3324</v>
      </c>
      <c r="I3346">
        <v>4.7</v>
      </c>
      <c r="J3346">
        <v>55</v>
      </c>
      <c r="K3346">
        <v>1</v>
      </c>
      <c r="L3346">
        <v>3324</v>
      </c>
      <c r="M3346" s="1">
        <v>45908</v>
      </c>
      <c r="N3346" t="s">
        <v>102</v>
      </c>
    </row>
    <row r="3347" spans="1:14" x14ac:dyDescent="0.3">
      <c r="A3347" t="s">
        <v>6591</v>
      </c>
      <c r="B3347" t="s">
        <v>6592</v>
      </c>
      <c r="C3347" t="s">
        <v>32</v>
      </c>
      <c r="D3347" t="s">
        <v>41</v>
      </c>
      <c r="E3347" t="s">
        <v>74</v>
      </c>
      <c r="F3347">
        <v>1156</v>
      </c>
      <c r="G3347">
        <v>30</v>
      </c>
      <c r="H3347">
        <v>809</v>
      </c>
      <c r="I3347">
        <v>4.3</v>
      </c>
      <c r="J3347">
        <v>82</v>
      </c>
      <c r="K3347">
        <v>1</v>
      </c>
      <c r="L3347">
        <v>809</v>
      </c>
      <c r="M3347" s="1">
        <v>45547</v>
      </c>
      <c r="N3347" t="s">
        <v>38</v>
      </c>
    </row>
    <row r="3348" spans="1:14" x14ac:dyDescent="0.3">
      <c r="A3348" t="s">
        <v>6593</v>
      </c>
      <c r="B3348" t="s">
        <v>6594</v>
      </c>
      <c r="C3348" t="s">
        <v>57</v>
      </c>
      <c r="D3348" t="s">
        <v>109</v>
      </c>
      <c r="E3348" t="s">
        <v>34</v>
      </c>
      <c r="F3348">
        <v>503</v>
      </c>
      <c r="G3348">
        <v>20</v>
      </c>
      <c r="H3348">
        <v>402</v>
      </c>
      <c r="I3348">
        <v>4.2</v>
      </c>
      <c r="J3348">
        <v>146</v>
      </c>
      <c r="K3348">
        <v>1</v>
      </c>
      <c r="L3348">
        <v>402</v>
      </c>
      <c r="M3348" s="1">
        <v>45863</v>
      </c>
      <c r="N3348" t="s">
        <v>24</v>
      </c>
    </row>
    <row r="3349" spans="1:14" x14ac:dyDescent="0.3">
      <c r="A3349" t="s">
        <v>6595</v>
      </c>
      <c r="B3349" t="s">
        <v>6596</v>
      </c>
      <c r="C3349" t="s">
        <v>45</v>
      </c>
      <c r="D3349" t="s">
        <v>41</v>
      </c>
      <c r="E3349" t="s">
        <v>34</v>
      </c>
      <c r="F3349">
        <v>1809</v>
      </c>
      <c r="G3349">
        <v>20</v>
      </c>
      <c r="H3349">
        <v>1447</v>
      </c>
      <c r="I3349">
        <v>2.9</v>
      </c>
      <c r="J3349">
        <v>227</v>
      </c>
      <c r="K3349">
        <v>1</v>
      </c>
      <c r="L3349">
        <v>1447</v>
      </c>
      <c r="M3349" s="1">
        <v>45716</v>
      </c>
      <c r="N3349" t="s">
        <v>58</v>
      </c>
    </row>
    <row r="3350" spans="1:14" x14ac:dyDescent="0.3">
      <c r="A3350" t="s">
        <v>6597</v>
      </c>
      <c r="B3350" t="s">
        <v>6598</v>
      </c>
      <c r="C3350" t="s">
        <v>37</v>
      </c>
      <c r="D3350" t="s">
        <v>109</v>
      </c>
      <c r="E3350" t="s">
        <v>34</v>
      </c>
      <c r="F3350">
        <v>3432</v>
      </c>
      <c r="G3350">
        <v>20</v>
      </c>
      <c r="H3350">
        <v>2746</v>
      </c>
      <c r="I3350">
        <v>4.7</v>
      </c>
      <c r="J3350">
        <v>171</v>
      </c>
      <c r="K3350">
        <v>2</v>
      </c>
      <c r="L3350">
        <v>5492</v>
      </c>
      <c r="M3350" s="1">
        <v>45555</v>
      </c>
      <c r="N3350" t="s">
        <v>24</v>
      </c>
    </row>
    <row r="3351" spans="1:14" x14ac:dyDescent="0.3">
      <c r="A3351" t="s">
        <v>6599</v>
      </c>
      <c r="B3351" t="s">
        <v>6600</v>
      </c>
      <c r="C3351" t="s">
        <v>16</v>
      </c>
      <c r="D3351" t="s">
        <v>46</v>
      </c>
      <c r="E3351" t="s">
        <v>34</v>
      </c>
      <c r="F3351">
        <v>9076</v>
      </c>
      <c r="G3351">
        <v>25</v>
      </c>
      <c r="H3351">
        <v>6807</v>
      </c>
      <c r="I3351">
        <v>3.3</v>
      </c>
      <c r="J3351">
        <v>139</v>
      </c>
      <c r="K3351">
        <v>1</v>
      </c>
      <c r="L3351">
        <v>6807</v>
      </c>
      <c r="M3351" s="1">
        <v>45485</v>
      </c>
      <c r="N3351" t="s">
        <v>78</v>
      </c>
    </row>
    <row r="3352" spans="1:14" x14ac:dyDescent="0.3">
      <c r="A3352" t="s">
        <v>6601</v>
      </c>
      <c r="B3352" t="s">
        <v>6602</v>
      </c>
      <c r="C3352" t="s">
        <v>57</v>
      </c>
      <c r="D3352" t="s">
        <v>28</v>
      </c>
      <c r="E3352" t="s">
        <v>34</v>
      </c>
      <c r="F3352">
        <v>5756</v>
      </c>
      <c r="G3352">
        <v>20</v>
      </c>
      <c r="H3352">
        <v>4605</v>
      </c>
      <c r="I3352">
        <v>3.4</v>
      </c>
      <c r="J3352">
        <v>55</v>
      </c>
      <c r="K3352">
        <v>1</v>
      </c>
      <c r="L3352">
        <v>4605</v>
      </c>
      <c r="M3352" s="1">
        <v>45404</v>
      </c>
      <c r="N3352" t="s">
        <v>29</v>
      </c>
    </row>
    <row r="3353" spans="1:14" x14ac:dyDescent="0.3">
      <c r="A3353" t="s">
        <v>6603</v>
      </c>
      <c r="B3353" t="s">
        <v>6604</v>
      </c>
      <c r="C3353" t="s">
        <v>27</v>
      </c>
      <c r="D3353" t="s">
        <v>28</v>
      </c>
      <c r="E3353" t="s">
        <v>18</v>
      </c>
      <c r="F3353">
        <v>6499</v>
      </c>
      <c r="G3353">
        <v>15</v>
      </c>
      <c r="H3353">
        <v>5524</v>
      </c>
      <c r="I3353">
        <v>4.5</v>
      </c>
      <c r="J3353">
        <v>46</v>
      </c>
      <c r="K3353">
        <v>1</v>
      </c>
      <c r="L3353">
        <v>5524</v>
      </c>
      <c r="M3353" s="1">
        <v>45656</v>
      </c>
      <c r="N3353" t="s">
        <v>150</v>
      </c>
    </row>
    <row r="3354" spans="1:14" x14ac:dyDescent="0.3">
      <c r="A3354" t="s">
        <v>6605</v>
      </c>
      <c r="B3354" t="s">
        <v>6606</v>
      </c>
      <c r="C3354" t="s">
        <v>22</v>
      </c>
      <c r="D3354" t="s">
        <v>28</v>
      </c>
      <c r="E3354" t="s">
        <v>34</v>
      </c>
      <c r="F3354">
        <v>6016</v>
      </c>
      <c r="G3354">
        <v>15</v>
      </c>
      <c r="H3354">
        <v>5114</v>
      </c>
      <c r="I3354">
        <v>4.0999999999999996</v>
      </c>
      <c r="J3354">
        <v>284</v>
      </c>
      <c r="K3354">
        <v>1</v>
      </c>
      <c r="L3354">
        <v>5114</v>
      </c>
      <c r="M3354" s="1">
        <v>45559</v>
      </c>
      <c r="N3354" t="s">
        <v>58</v>
      </c>
    </row>
    <row r="3355" spans="1:14" x14ac:dyDescent="0.3">
      <c r="A3355" t="s">
        <v>6607</v>
      </c>
      <c r="B3355" t="s">
        <v>6608</v>
      </c>
      <c r="C3355" t="s">
        <v>37</v>
      </c>
      <c r="D3355" t="s">
        <v>53</v>
      </c>
      <c r="E3355" t="s">
        <v>34</v>
      </c>
      <c r="F3355">
        <v>7921</v>
      </c>
      <c r="G3355">
        <v>15</v>
      </c>
      <c r="H3355">
        <v>6733</v>
      </c>
      <c r="I3355">
        <v>3.3</v>
      </c>
      <c r="J3355">
        <v>224</v>
      </c>
      <c r="K3355">
        <v>1</v>
      </c>
      <c r="L3355">
        <v>6733</v>
      </c>
      <c r="M3355" s="1">
        <v>45940</v>
      </c>
      <c r="N3355" t="s">
        <v>24</v>
      </c>
    </row>
    <row r="3356" spans="1:14" x14ac:dyDescent="0.3">
      <c r="A3356" t="s">
        <v>6609</v>
      </c>
      <c r="B3356" t="s">
        <v>3112</v>
      </c>
      <c r="C3356" t="s">
        <v>37</v>
      </c>
      <c r="D3356" t="s">
        <v>23</v>
      </c>
      <c r="E3356" t="s">
        <v>34</v>
      </c>
      <c r="F3356">
        <v>1568</v>
      </c>
      <c r="G3356">
        <v>40</v>
      </c>
      <c r="H3356">
        <v>941</v>
      </c>
      <c r="I3356">
        <v>3.8</v>
      </c>
      <c r="J3356">
        <v>110</v>
      </c>
      <c r="K3356">
        <v>2</v>
      </c>
      <c r="L3356">
        <v>1882</v>
      </c>
      <c r="M3356" s="1">
        <v>45961</v>
      </c>
      <c r="N3356" t="s">
        <v>54</v>
      </c>
    </row>
    <row r="3357" spans="1:14" x14ac:dyDescent="0.3">
      <c r="A3357" t="s">
        <v>6610</v>
      </c>
      <c r="B3357" t="s">
        <v>6611</v>
      </c>
      <c r="C3357" t="s">
        <v>16</v>
      </c>
      <c r="D3357" t="s">
        <v>53</v>
      </c>
      <c r="E3357" t="s">
        <v>74</v>
      </c>
      <c r="F3357">
        <v>7651</v>
      </c>
      <c r="G3357">
        <v>40</v>
      </c>
      <c r="H3357">
        <v>4591</v>
      </c>
      <c r="I3357">
        <v>4.7</v>
      </c>
      <c r="J3357">
        <v>95</v>
      </c>
      <c r="K3357">
        <v>3</v>
      </c>
      <c r="L3357">
        <v>13773</v>
      </c>
      <c r="M3357" s="1">
        <v>45414</v>
      </c>
      <c r="N3357" t="s">
        <v>19</v>
      </c>
    </row>
    <row r="3358" spans="1:14" x14ac:dyDescent="0.3">
      <c r="A3358" t="s">
        <v>6612</v>
      </c>
      <c r="B3358" t="s">
        <v>6613</v>
      </c>
      <c r="C3358" t="s">
        <v>57</v>
      </c>
      <c r="D3358" t="s">
        <v>41</v>
      </c>
      <c r="E3358" t="s">
        <v>34</v>
      </c>
      <c r="F3358">
        <v>2429</v>
      </c>
      <c r="G3358">
        <v>40</v>
      </c>
      <c r="H3358">
        <v>1457</v>
      </c>
      <c r="I3358">
        <v>4.2</v>
      </c>
      <c r="J3358">
        <v>40</v>
      </c>
      <c r="K3358">
        <v>1</v>
      </c>
      <c r="L3358">
        <v>1457</v>
      </c>
      <c r="M3358" s="1">
        <v>45605</v>
      </c>
      <c r="N3358" t="s">
        <v>150</v>
      </c>
    </row>
    <row r="3359" spans="1:14" x14ac:dyDescent="0.3">
      <c r="A3359" t="s">
        <v>6614</v>
      </c>
      <c r="B3359" t="s">
        <v>6615</v>
      </c>
      <c r="C3359" t="s">
        <v>32</v>
      </c>
      <c r="D3359" t="s">
        <v>109</v>
      </c>
      <c r="E3359" t="s">
        <v>161</v>
      </c>
      <c r="F3359">
        <v>2553</v>
      </c>
      <c r="G3359">
        <v>20</v>
      </c>
      <c r="H3359">
        <v>2042</v>
      </c>
      <c r="I3359">
        <v>4.0999999999999996</v>
      </c>
      <c r="J3359">
        <v>22</v>
      </c>
      <c r="K3359">
        <v>1</v>
      </c>
      <c r="L3359">
        <v>2042</v>
      </c>
      <c r="M3359" s="1">
        <v>45734</v>
      </c>
      <c r="N3359" t="s">
        <v>49</v>
      </c>
    </row>
    <row r="3360" spans="1:14" x14ac:dyDescent="0.3">
      <c r="A3360" t="s">
        <v>6616</v>
      </c>
      <c r="B3360" t="s">
        <v>6617</v>
      </c>
      <c r="C3360" t="s">
        <v>22</v>
      </c>
      <c r="D3360" t="s">
        <v>17</v>
      </c>
      <c r="E3360" t="s">
        <v>18</v>
      </c>
      <c r="F3360">
        <v>6195</v>
      </c>
      <c r="G3360">
        <v>40</v>
      </c>
      <c r="H3360">
        <v>3717</v>
      </c>
      <c r="I3360">
        <v>3.7</v>
      </c>
      <c r="J3360">
        <v>280</v>
      </c>
      <c r="K3360">
        <v>2</v>
      </c>
      <c r="L3360">
        <v>7434</v>
      </c>
      <c r="M3360" s="1">
        <v>45596</v>
      </c>
      <c r="N3360" t="s">
        <v>24</v>
      </c>
    </row>
    <row r="3361" spans="1:14" x14ac:dyDescent="0.3">
      <c r="A3361" t="s">
        <v>6618</v>
      </c>
      <c r="B3361" t="s">
        <v>6619</v>
      </c>
      <c r="C3361" t="s">
        <v>22</v>
      </c>
      <c r="D3361" t="s">
        <v>109</v>
      </c>
      <c r="E3361" t="s">
        <v>18</v>
      </c>
      <c r="F3361">
        <v>920</v>
      </c>
      <c r="G3361">
        <v>25</v>
      </c>
      <c r="H3361">
        <v>690</v>
      </c>
      <c r="I3361">
        <v>4.5</v>
      </c>
      <c r="J3361">
        <v>201</v>
      </c>
      <c r="K3361">
        <v>1</v>
      </c>
      <c r="L3361">
        <v>690</v>
      </c>
      <c r="M3361" s="1">
        <v>45550</v>
      </c>
      <c r="N3361" t="s">
        <v>61</v>
      </c>
    </row>
    <row r="3362" spans="1:14" x14ac:dyDescent="0.3">
      <c r="A3362" t="s">
        <v>6620</v>
      </c>
      <c r="B3362" t="s">
        <v>6621</v>
      </c>
      <c r="C3362" t="s">
        <v>27</v>
      </c>
      <c r="D3362" t="s">
        <v>109</v>
      </c>
      <c r="E3362" t="s">
        <v>34</v>
      </c>
      <c r="F3362">
        <v>2221</v>
      </c>
      <c r="G3362">
        <v>10</v>
      </c>
      <c r="H3362">
        <v>1999</v>
      </c>
      <c r="I3362">
        <v>4</v>
      </c>
      <c r="J3362">
        <v>202</v>
      </c>
      <c r="K3362">
        <v>1</v>
      </c>
      <c r="L3362">
        <v>1999</v>
      </c>
      <c r="M3362" s="1">
        <v>45837</v>
      </c>
      <c r="N3362" t="s">
        <v>91</v>
      </c>
    </row>
    <row r="3363" spans="1:14" x14ac:dyDescent="0.3">
      <c r="A3363" t="s">
        <v>6622</v>
      </c>
      <c r="B3363" t="s">
        <v>6623</v>
      </c>
      <c r="C3363" t="s">
        <v>32</v>
      </c>
      <c r="D3363" t="s">
        <v>28</v>
      </c>
      <c r="E3363" t="s">
        <v>34</v>
      </c>
      <c r="F3363">
        <v>8050</v>
      </c>
      <c r="G3363">
        <v>50</v>
      </c>
      <c r="H3363">
        <v>4025</v>
      </c>
      <c r="I3363">
        <v>4.4000000000000004</v>
      </c>
      <c r="J3363">
        <v>93</v>
      </c>
      <c r="K3363">
        <v>1</v>
      </c>
      <c r="L3363">
        <v>4025</v>
      </c>
      <c r="M3363" s="1">
        <v>45423</v>
      </c>
      <c r="N3363" t="s">
        <v>61</v>
      </c>
    </row>
    <row r="3364" spans="1:14" x14ac:dyDescent="0.3">
      <c r="A3364" t="s">
        <v>6624</v>
      </c>
      <c r="B3364" t="s">
        <v>6625</v>
      </c>
      <c r="C3364" t="s">
        <v>16</v>
      </c>
      <c r="D3364" t="s">
        <v>53</v>
      </c>
      <c r="E3364" t="s">
        <v>34</v>
      </c>
      <c r="F3364">
        <v>3042</v>
      </c>
      <c r="G3364">
        <v>30</v>
      </c>
      <c r="H3364">
        <v>2129</v>
      </c>
      <c r="I3364">
        <v>3.7</v>
      </c>
      <c r="J3364">
        <v>50</v>
      </c>
      <c r="K3364">
        <v>1</v>
      </c>
      <c r="L3364">
        <v>2129</v>
      </c>
      <c r="M3364" s="1">
        <v>45398</v>
      </c>
      <c r="N3364" t="s">
        <v>78</v>
      </c>
    </row>
    <row r="3365" spans="1:14" x14ac:dyDescent="0.3">
      <c r="A3365" t="s">
        <v>6626</v>
      </c>
      <c r="B3365" t="s">
        <v>6627</v>
      </c>
      <c r="C3365" t="s">
        <v>32</v>
      </c>
      <c r="D3365" t="s">
        <v>109</v>
      </c>
      <c r="E3365" t="s">
        <v>18</v>
      </c>
      <c r="F3365">
        <v>1695</v>
      </c>
      <c r="G3365">
        <v>40</v>
      </c>
      <c r="H3365">
        <v>1017</v>
      </c>
      <c r="I3365">
        <v>5</v>
      </c>
      <c r="J3365">
        <v>106</v>
      </c>
      <c r="K3365">
        <v>1</v>
      </c>
      <c r="L3365">
        <v>1017</v>
      </c>
      <c r="M3365" s="1">
        <v>45936</v>
      </c>
      <c r="N3365" t="s">
        <v>38</v>
      </c>
    </row>
    <row r="3366" spans="1:14" x14ac:dyDescent="0.3">
      <c r="A3366" t="s">
        <v>6628</v>
      </c>
      <c r="B3366" t="s">
        <v>6629</v>
      </c>
      <c r="C3366" t="s">
        <v>32</v>
      </c>
      <c r="D3366" t="s">
        <v>17</v>
      </c>
      <c r="E3366" t="s">
        <v>34</v>
      </c>
      <c r="F3366">
        <v>3991</v>
      </c>
      <c r="G3366">
        <v>20</v>
      </c>
      <c r="H3366">
        <v>3193</v>
      </c>
      <c r="I3366">
        <v>4.8</v>
      </c>
      <c r="J3366">
        <v>246</v>
      </c>
      <c r="K3366">
        <v>1</v>
      </c>
      <c r="L3366">
        <v>3193</v>
      </c>
      <c r="M3366" s="1">
        <v>45602</v>
      </c>
      <c r="N3366" t="s">
        <v>58</v>
      </c>
    </row>
    <row r="3367" spans="1:14" x14ac:dyDescent="0.3">
      <c r="A3367" t="s">
        <v>6630</v>
      </c>
      <c r="B3367" t="s">
        <v>6631</v>
      </c>
      <c r="C3367" t="s">
        <v>116</v>
      </c>
      <c r="D3367" t="s">
        <v>46</v>
      </c>
      <c r="E3367" t="s">
        <v>34</v>
      </c>
      <c r="F3367">
        <v>7344</v>
      </c>
      <c r="G3367">
        <v>20</v>
      </c>
      <c r="H3367">
        <v>5875</v>
      </c>
      <c r="I3367">
        <v>4.2</v>
      </c>
      <c r="J3367">
        <v>207</v>
      </c>
      <c r="K3367">
        <v>1</v>
      </c>
      <c r="L3367">
        <v>5875</v>
      </c>
      <c r="M3367" s="1">
        <v>45964</v>
      </c>
      <c r="N3367" t="s">
        <v>19</v>
      </c>
    </row>
    <row r="3368" spans="1:14" x14ac:dyDescent="0.3">
      <c r="A3368" t="s">
        <v>6632</v>
      </c>
      <c r="B3368" t="s">
        <v>6633</v>
      </c>
      <c r="C3368" t="s">
        <v>32</v>
      </c>
      <c r="D3368" t="s">
        <v>53</v>
      </c>
      <c r="E3368" t="s">
        <v>74</v>
      </c>
      <c r="F3368">
        <v>5326</v>
      </c>
      <c r="G3368">
        <v>50</v>
      </c>
      <c r="H3368">
        <v>2663</v>
      </c>
      <c r="I3368">
        <v>4.3</v>
      </c>
      <c r="J3368">
        <v>133</v>
      </c>
      <c r="K3368">
        <v>1</v>
      </c>
      <c r="L3368">
        <v>2663</v>
      </c>
      <c r="M3368" s="1">
        <v>45779</v>
      </c>
      <c r="N3368" t="s">
        <v>91</v>
      </c>
    </row>
    <row r="3369" spans="1:14" x14ac:dyDescent="0.3">
      <c r="A3369" t="s">
        <v>6634</v>
      </c>
      <c r="B3369" t="s">
        <v>6635</v>
      </c>
      <c r="C3369" t="s">
        <v>88</v>
      </c>
      <c r="D3369" t="s">
        <v>53</v>
      </c>
      <c r="E3369" t="s">
        <v>34</v>
      </c>
      <c r="F3369">
        <v>7399</v>
      </c>
      <c r="G3369">
        <v>10</v>
      </c>
      <c r="H3369">
        <v>6659</v>
      </c>
      <c r="I3369">
        <v>3.8</v>
      </c>
      <c r="J3369">
        <v>386</v>
      </c>
      <c r="K3369">
        <v>1</v>
      </c>
      <c r="L3369">
        <v>6659</v>
      </c>
      <c r="M3369" s="1">
        <v>45841</v>
      </c>
      <c r="N3369" t="s">
        <v>19</v>
      </c>
    </row>
    <row r="3370" spans="1:14" x14ac:dyDescent="0.3">
      <c r="A3370" t="s">
        <v>6636</v>
      </c>
      <c r="B3370" t="s">
        <v>6637</v>
      </c>
      <c r="C3370" t="s">
        <v>45</v>
      </c>
      <c r="D3370" t="s">
        <v>53</v>
      </c>
      <c r="E3370" t="s">
        <v>34</v>
      </c>
      <c r="F3370">
        <v>5998</v>
      </c>
      <c r="G3370">
        <v>30</v>
      </c>
      <c r="H3370">
        <v>4199</v>
      </c>
      <c r="I3370">
        <v>4.4000000000000004</v>
      </c>
      <c r="J3370">
        <v>26</v>
      </c>
      <c r="K3370">
        <v>1</v>
      </c>
      <c r="L3370">
        <v>4199</v>
      </c>
      <c r="M3370" s="1">
        <v>45779</v>
      </c>
      <c r="N3370" t="s">
        <v>75</v>
      </c>
    </row>
    <row r="3371" spans="1:14" x14ac:dyDescent="0.3">
      <c r="A3371" t="s">
        <v>6638</v>
      </c>
      <c r="B3371" t="s">
        <v>6639</v>
      </c>
      <c r="C3371" t="s">
        <v>57</v>
      </c>
      <c r="D3371" t="s">
        <v>23</v>
      </c>
      <c r="E3371" t="s">
        <v>34</v>
      </c>
      <c r="F3371">
        <v>3403</v>
      </c>
      <c r="G3371">
        <v>20</v>
      </c>
      <c r="H3371">
        <v>2722</v>
      </c>
      <c r="I3371">
        <v>3</v>
      </c>
      <c r="J3371">
        <v>237</v>
      </c>
      <c r="K3371">
        <v>1</v>
      </c>
      <c r="L3371">
        <v>2722</v>
      </c>
      <c r="M3371" s="1">
        <v>45814</v>
      </c>
      <c r="N3371" t="s">
        <v>19</v>
      </c>
    </row>
    <row r="3372" spans="1:14" x14ac:dyDescent="0.3">
      <c r="A3372" t="s">
        <v>6640</v>
      </c>
      <c r="B3372" t="s">
        <v>6641</v>
      </c>
      <c r="C3372" t="s">
        <v>16</v>
      </c>
      <c r="D3372" t="s">
        <v>23</v>
      </c>
      <c r="E3372" t="s">
        <v>18</v>
      </c>
      <c r="F3372">
        <v>5848</v>
      </c>
      <c r="G3372">
        <v>60</v>
      </c>
      <c r="H3372">
        <v>2339</v>
      </c>
      <c r="I3372">
        <v>4.9000000000000004</v>
      </c>
      <c r="J3372">
        <v>409</v>
      </c>
      <c r="K3372">
        <v>1</v>
      </c>
      <c r="L3372">
        <v>2339</v>
      </c>
      <c r="M3372" s="1">
        <v>45611</v>
      </c>
      <c r="N3372" t="s">
        <v>78</v>
      </c>
    </row>
    <row r="3373" spans="1:14" x14ac:dyDescent="0.3">
      <c r="A3373" t="s">
        <v>6642</v>
      </c>
      <c r="B3373" t="s">
        <v>6643</v>
      </c>
      <c r="C3373" t="s">
        <v>57</v>
      </c>
      <c r="D3373" t="s">
        <v>53</v>
      </c>
      <c r="E3373" t="s">
        <v>34</v>
      </c>
      <c r="F3373">
        <v>4967</v>
      </c>
      <c r="G3373">
        <v>20</v>
      </c>
      <c r="H3373">
        <v>3974</v>
      </c>
      <c r="I3373">
        <v>4.4000000000000004</v>
      </c>
      <c r="J3373">
        <v>195</v>
      </c>
      <c r="K3373">
        <v>3</v>
      </c>
      <c r="L3373">
        <v>11922</v>
      </c>
      <c r="M3373" s="1">
        <v>45400</v>
      </c>
      <c r="N3373" t="s">
        <v>24</v>
      </c>
    </row>
    <row r="3374" spans="1:14" x14ac:dyDescent="0.3">
      <c r="A3374" t="s">
        <v>6644</v>
      </c>
      <c r="B3374" t="s">
        <v>6645</v>
      </c>
      <c r="C3374" t="s">
        <v>52</v>
      </c>
      <c r="D3374" t="s">
        <v>46</v>
      </c>
      <c r="E3374" t="s">
        <v>18</v>
      </c>
      <c r="F3374">
        <v>7416</v>
      </c>
      <c r="G3374">
        <v>50</v>
      </c>
      <c r="H3374">
        <v>3708</v>
      </c>
      <c r="I3374">
        <v>3.6</v>
      </c>
      <c r="J3374">
        <v>19</v>
      </c>
      <c r="K3374">
        <v>1</v>
      </c>
      <c r="L3374">
        <v>3708</v>
      </c>
      <c r="M3374" s="1">
        <v>45533</v>
      </c>
      <c r="N3374" t="s">
        <v>54</v>
      </c>
    </row>
    <row r="3375" spans="1:14" x14ac:dyDescent="0.3">
      <c r="A3375" t="s">
        <v>6646</v>
      </c>
      <c r="B3375" t="s">
        <v>6647</v>
      </c>
      <c r="C3375" t="s">
        <v>32</v>
      </c>
      <c r="D3375" t="s">
        <v>33</v>
      </c>
      <c r="E3375" t="s">
        <v>34</v>
      </c>
      <c r="F3375">
        <v>917</v>
      </c>
      <c r="G3375">
        <v>50</v>
      </c>
      <c r="H3375">
        <v>458</v>
      </c>
      <c r="I3375">
        <v>4.9000000000000004</v>
      </c>
      <c r="J3375">
        <v>33</v>
      </c>
      <c r="K3375">
        <v>1</v>
      </c>
      <c r="L3375">
        <v>458</v>
      </c>
      <c r="M3375" s="1">
        <v>45722</v>
      </c>
      <c r="N3375" t="s">
        <v>91</v>
      </c>
    </row>
    <row r="3376" spans="1:14" x14ac:dyDescent="0.3">
      <c r="A3376" t="s">
        <v>6648</v>
      </c>
      <c r="B3376" t="s">
        <v>590</v>
      </c>
      <c r="C3376" t="s">
        <v>22</v>
      </c>
      <c r="D3376" t="s">
        <v>53</v>
      </c>
      <c r="E3376" t="s">
        <v>74</v>
      </c>
      <c r="F3376">
        <v>1681</v>
      </c>
      <c r="G3376">
        <v>30</v>
      </c>
      <c r="H3376">
        <v>1177</v>
      </c>
      <c r="I3376">
        <v>5</v>
      </c>
      <c r="J3376">
        <v>93</v>
      </c>
      <c r="K3376">
        <v>1</v>
      </c>
      <c r="L3376">
        <v>1177</v>
      </c>
      <c r="M3376" s="1">
        <v>45964</v>
      </c>
      <c r="N3376" t="s">
        <v>141</v>
      </c>
    </row>
    <row r="3377" spans="1:14" x14ac:dyDescent="0.3">
      <c r="A3377" t="s">
        <v>6649</v>
      </c>
      <c r="B3377" t="s">
        <v>6650</v>
      </c>
      <c r="C3377" t="s">
        <v>57</v>
      </c>
      <c r="D3377" t="s">
        <v>33</v>
      </c>
      <c r="E3377" t="s">
        <v>34</v>
      </c>
      <c r="F3377">
        <v>3734</v>
      </c>
      <c r="G3377">
        <v>20</v>
      </c>
      <c r="H3377">
        <v>2987</v>
      </c>
      <c r="I3377">
        <v>4.3</v>
      </c>
      <c r="J3377">
        <v>210</v>
      </c>
      <c r="K3377">
        <v>1</v>
      </c>
      <c r="L3377">
        <v>2987</v>
      </c>
      <c r="M3377" s="1">
        <v>45565</v>
      </c>
      <c r="N3377" t="s">
        <v>38</v>
      </c>
    </row>
    <row r="3378" spans="1:14" x14ac:dyDescent="0.3">
      <c r="A3378" t="s">
        <v>6651</v>
      </c>
      <c r="B3378" t="s">
        <v>6652</v>
      </c>
      <c r="C3378" t="s">
        <v>37</v>
      </c>
      <c r="D3378" t="s">
        <v>41</v>
      </c>
      <c r="E3378" t="s">
        <v>34</v>
      </c>
      <c r="F3378">
        <v>2767</v>
      </c>
      <c r="G3378">
        <v>30</v>
      </c>
      <c r="H3378">
        <v>1937</v>
      </c>
      <c r="I3378">
        <v>3.7</v>
      </c>
      <c r="J3378">
        <v>63</v>
      </c>
      <c r="K3378">
        <v>3</v>
      </c>
      <c r="L3378">
        <v>5811</v>
      </c>
      <c r="M3378" s="1">
        <v>45842</v>
      </c>
      <c r="N3378" t="s">
        <v>54</v>
      </c>
    </row>
    <row r="3379" spans="1:14" x14ac:dyDescent="0.3">
      <c r="A3379" t="s">
        <v>6653</v>
      </c>
      <c r="B3379" t="s">
        <v>6654</v>
      </c>
      <c r="C3379" t="s">
        <v>32</v>
      </c>
      <c r="D3379" t="s">
        <v>109</v>
      </c>
      <c r="E3379" t="s">
        <v>161</v>
      </c>
      <c r="F3379">
        <v>648</v>
      </c>
      <c r="G3379">
        <v>20</v>
      </c>
      <c r="H3379">
        <v>518</v>
      </c>
      <c r="I3379">
        <v>4.0999999999999996</v>
      </c>
      <c r="J3379">
        <v>282</v>
      </c>
      <c r="K3379">
        <v>1</v>
      </c>
      <c r="L3379">
        <v>518</v>
      </c>
      <c r="M3379" s="1">
        <v>45301</v>
      </c>
      <c r="N3379" t="s">
        <v>141</v>
      </c>
    </row>
    <row r="3380" spans="1:14" x14ac:dyDescent="0.3">
      <c r="A3380" t="s">
        <v>6655</v>
      </c>
      <c r="B3380" t="s">
        <v>5521</v>
      </c>
      <c r="C3380" t="s">
        <v>27</v>
      </c>
      <c r="D3380" t="s">
        <v>23</v>
      </c>
      <c r="E3380" t="s">
        <v>18</v>
      </c>
      <c r="F3380">
        <v>3207</v>
      </c>
      <c r="G3380">
        <v>20</v>
      </c>
      <c r="H3380">
        <v>2566</v>
      </c>
      <c r="I3380">
        <v>4.4000000000000004</v>
      </c>
      <c r="J3380">
        <v>62</v>
      </c>
      <c r="K3380">
        <v>1</v>
      </c>
      <c r="L3380">
        <v>2566</v>
      </c>
      <c r="M3380" s="1">
        <v>45976</v>
      </c>
      <c r="N3380" t="s">
        <v>168</v>
      </c>
    </row>
    <row r="3381" spans="1:14" x14ac:dyDescent="0.3">
      <c r="A3381" t="s">
        <v>6656</v>
      </c>
      <c r="B3381" t="s">
        <v>5914</v>
      </c>
      <c r="C3381" t="s">
        <v>16</v>
      </c>
      <c r="D3381" t="s">
        <v>23</v>
      </c>
      <c r="E3381" t="s">
        <v>18</v>
      </c>
      <c r="F3381">
        <v>4000</v>
      </c>
      <c r="G3381">
        <v>25</v>
      </c>
      <c r="H3381">
        <v>3000</v>
      </c>
      <c r="I3381">
        <v>4.3</v>
      </c>
      <c r="J3381">
        <v>720</v>
      </c>
      <c r="K3381">
        <v>1</v>
      </c>
      <c r="L3381">
        <v>3000</v>
      </c>
      <c r="M3381" s="1">
        <v>45826</v>
      </c>
      <c r="N3381" t="s">
        <v>71</v>
      </c>
    </row>
    <row r="3382" spans="1:14" x14ac:dyDescent="0.3">
      <c r="A3382" t="s">
        <v>6657</v>
      </c>
      <c r="B3382" t="s">
        <v>6658</v>
      </c>
      <c r="C3382" t="s">
        <v>116</v>
      </c>
      <c r="D3382" t="s">
        <v>41</v>
      </c>
      <c r="E3382" t="s">
        <v>34</v>
      </c>
      <c r="F3382">
        <v>1587</v>
      </c>
      <c r="G3382">
        <v>20</v>
      </c>
      <c r="H3382">
        <v>1270</v>
      </c>
      <c r="I3382">
        <v>3.6</v>
      </c>
      <c r="J3382">
        <v>161</v>
      </c>
      <c r="K3382">
        <v>1</v>
      </c>
      <c r="L3382">
        <v>1270</v>
      </c>
      <c r="M3382" s="1">
        <v>45556</v>
      </c>
      <c r="N3382" t="s">
        <v>54</v>
      </c>
    </row>
    <row r="3383" spans="1:14" x14ac:dyDescent="0.3">
      <c r="A3383" t="s">
        <v>6659</v>
      </c>
      <c r="B3383" t="s">
        <v>6660</v>
      </c>
      <c r="C3383" t="s">
        <v>27</v>
      </c>
      <c r="D3383" t="s">
        <v>23</v>
      </c>
      <c r="E3383" t="s">
        <v>18</v>
      </c>
      <c r="F3383">
        <v>1752</v>
      </c>
      <c r="G3383">
        <v>25</v>
      </c>
      <c r="H3383">
        <v>1314</v>
      </c>
      <c r="I3383">
        <v>4.4000000000000004</v>
      </c>
      <c r="J3383">
        <v>380</v>
      </c>
      <c r="K3383">
        <v>2</v>
      </c>
      <c r="L3383">
        <v>2628</v>
      </c>
      <c r="M3383" s="1">
        <v>45528</v>
      </c>
      <c r="N3383" t="s">
        <v>75</v>
      </c>
    </row>
    <row r="3384" spans="1:14" x14ac:dyDescent="0.3">
      <c r="A3384" t="s">
        <v>6661</v>
      </c>
      <c r="B3384" t="s">
        <v>6662</v>
      </c>
      <c r="C3384" t="s">
        <v>27</v>
      </c>
      <c r="D3384" t="s">
        <v>109</v>
      </c>
      <c r="E3384" t="s">
        <v>34</v>
      </c>
      <c r="F3384">
        <v>1693</v>
      </c>
      <c r="G3384">
        <v>15</v>
      </c>
      <c r="H3384">
        <v>1439</v>
      </c>
      <c r="I3384">
        <v>4.7</v>
      </c>
      <c r="J3384">
        <v>79</v>
      </c>
      <c r="K3384">
        <v>1</v>
      </c>
      <c r="L3384">
        <v>1439</v>
      </c>
      <c r="M3384" s="1">
        <v>45542</v>
      </c>
      <c r="N3384" t="s">
        <v>58</v>
      </c>
    </row>
    <row r="3385" spans="1:14" x14ac:dyDescent="0.3">
      <c r="A3385" t="s">
        <v>6663</v>
      </c>
      <c r="B3385" t="s">
        <v>6664</v>
      </c>
      <c r="C3385" t="s">
        <v>52</v>
      </c>
      <c r="D3385" t="s">
        <v>53</v>
      </c>
      <c r="E3385" t="s">
        <v>34</v>
      </c>
      <c r="F3385">
        <v>2890</v>
      </c>
      <c r="G3385">
        <v>25</v>
      </c>
      <c r="H3385">
        <v>2168</v>
      </c>
      <c r="I3385">
        <v>3.5</v>
      </c>
      <c r="J3385">
        <v>190</v>
      </c>
      <c r="K3385">
        <v>1</v>
      </c>
      <c r="L3385">
        <v>2168</v>
      </c>
      <c r="M3385" s="1">
        <v>45510</v>
      </c>
      <c r="N3385" t="s">
        <v>78</v>
      </c>
    </row>
    <row r="3386" spans="1:14" x14ac:dyDescent="0.3">
      <c r="A3386" t="s">
        <v>6665</v>
      </c>
      <c r="B3386" t="s">
        <v>6666</v>
      </c>
      <c r="C3386" t="s">
        <v>37</v>
      </c>
      <c r="D3386" t="s">
        <v>23</v>
      </c>
      <c r="E3386" t="s">
        <v>34</v>
      </c>
      <c r="F3386">
        <v>5295</v>
      </c>
      <c r="G3386">
        <v>25</v>
      </c>
      <c r="H3386">
        <v>3971</v>
      </c>
      <c r="I3386">
        <v>3.5</v>
      </c>
      <c r="J3386">
        <v>103</v>
      </c>
      <c r="K3386">
        <v>1</v>
      </c>
      <c r="L3386">
        <v>3971</v>
      </c>
      <c r="M3386" s="1">
        <v>45896</v>
      </c>
      <c r="N3386" t="s">
        <v>54</v>
      </c>
    </row>
    <row r="3387" spans="1:14" x14ac:dyDescent="0.3">
      <c r="A3387" t="s">
        <v>6667</v>
      </c>
      <c r="B3387" t="s">
        <v>6668</v>
      </c>
      <c r="C3387" t="s">
        <v>52</v>
      </c>
      <c r="D3387" t="s">
        <v>46</v>
      </c>
      <c r="E3387" t="s">
        <v>161</v>
      </c>
      <c r="F3387">
        <v>9143</v>
      </c>
      <c r="G3387">
        <v>0</v>
      </c>
      <c r="H3387">
        <v>9143</v>
      </c>
      <c r="I3387">
        <v>3.8</v>
      </c>
      <c r="J3387">
        <v>62</v>
      </c>
      <c r="K3387">
        <v>1</v>
      </c>
      <c r="L3387">
        <v>9143</v>
      </c>
      <c r="M3387" s="1">
        <v>45988</v>
      </c>
      <c r="N3387" t="s">
        <v>42</v>
      </c>
    </row>
    <row r="3388" spans="1:14" x14ac:dyDescent="0.3">
      <c r="A3388" t="s">
        <v>6669</v>
      </c>
      <c r="B3388" t="s">
        <v>5924</v>
      </c>
      <c r="C3388" t="s">
        <v>37</v>
      </c>
      <c r="D3388" t="s">
        <v>41</v>
      </c>
      <c r="E3388" t="s">
        <v>34</v>
      </c>
      <c r="F3388">
        <v>1671</v>
      </c>
      <c r="G3388">
        <v>10</v>
      </c>
      <c r="H3388">
        <v>1504</v>
      </c>
      <c r="I3388">
        <v>4</v>
      </c>
      <c r="J3388">
        <v>47</v>
      </c>
      <c r="K3388">
        <v>2</v>
      </c>
      <c r="L3388">
        <v>3008</v>
      </c>
      <c r="M3388" s="1">
        <v>45657</v>
      </c>
      <c r="N3388" t="s">
        <v>189</v>
      </c>
    </row>
    <row r="3389" spans="1:14" x14ac:dyDescent="0.3">
      <c r="A3389" t="s">
        <v>6670</v>
      </c>
      <c r="B3389" t="s">
        <v>6671</v>
      </c>
      <c r="C3389" t="s">
        <v>37</v>
      </c>
      <c r="D3389" t="s">
        <v>23</v>
      </c>
      <c r="E3389" t="s">
        <v>18</v>
      </c>
      <c r="F3389">
        <v>5505</v>
      </c>
      <c r="G3389">
        <v>20</v>
      </c>
      <c r="H3389">
        <v>4404</v>
      </c>
      <c r="I3389">
        <v>4.5</v>
      </c>
      <c r="J3389">
        <v>94</v>
      </c>
      <c r="K3389">
        <v>3</v>
      </c>
      <c r="L3389">
        <v>13212</v>
      </c>
      <c r="M3389" s="1">
        <v>45778</v>
      </c>
      <c r="N3389" t="s">
        <v>78</v>
      </c>
    </row>
    <row r="3390" spans="1:14" x14ac:dyDescent="0.3">
      <c r="A3390" t="s">
        <v>6672</v>
      </c>
      <c r="B3390" t="s">
        <v>6673</v>
      </c>
      <c r="C3390" t="s">
        <v>16</v>
      </c>
      <c r="D3390" t="s">
        <v>17</v>
      </c>
      <c r="E3390" t="s">
        <v>34</v>
      </c>
      <c r="F3390">
        <v>3849</v>
      </c>
      <c r="G3390">
        <v>15</v>
      </c>
      <c r="H3390">
        <v>3272</v>
      </c>
      <c r="I3390">
        <v>4.7</v>
      </c>
      <c r="J3390">
        <v>541</v>
      </c>
      <c r="K3390">
        <v>1</v>
      </c>
      <c r="L3390">
        <v>3272</v>
      </c>
      <c r="M3390" s="1">
        <v>45682</v>
      </c>
      <c r="N3390" t="s">
        <v>168</v>
      </c>
    </row>
    <row r="3391" spans="1:14" x14ac:dyDescent="0.3">
      <c r="A3391" t="s">
        <v>6674</v>
      </c>
      <c r="B3391" t="s">
        <v>6675</v>
      </c>
      <c r="C3391" t="s">
        <v>57</v>
      </c>
      <c r="D3391" t="s">
        <v>17</v>
      </c>
      <c r="E3391" t="s">
        <v>34</v>
      </c>
      <c r="F3391">
        <v>2121</v>
      </c>
      <c r="G3391">
        <v>20</v>
      </c>
      <c r="H3391">
        <v>1697</v>
      </c>
      <c r="I3391">
        <v>3.7</v>
      </c>
      <c r="J3391">
        <v>127</v>
      </c>
      <c r="K3391">
        <v>1</v>
      </c>
      <c r="L3391">
        <v>1697</v>
      </c>
      <c r="M3391" s="1">
        <v>45502</v>
      </c>
      <c r="N3391" t="s">
        <v>29</v>
      </c>
    </row>
    <row r="3392" spans="1:14" x14ac:dyDescent="0.3">
      <c r="A3392" t="s">
        <v>6676</v>
      </c>
      <c r="B3392" t="s">
        <v>6677</v>
      </c>
      <c r="C3392" t="s">
        <v>16</v>
      </c>
      <c r="D3392" t="s">
        <v>23</v>
      </c>
      <c r="E3392" t="s">
        <v>18</v>
      </c>
      <c r="F3392">
        <v>2064</v>
      </c>
      <c r="G3392">
        <v>25</v>
      </c>
      <c r="H3392">
        <v>1548</v>
      </c>
      <c r="I3392">
        <v>4.2</v>
      </c>
      <c r="J3392">
        <v>26</v>
      </c>
      <c r="K3392">
        <v>1</v>
      </c>
      <c r="L3392">
        <v>1548</v>
      </c>
      <c r="M3392" s="1">
        <v>45320</v>
      </c>
      <c r="N3392" t="s">
        <v>189</v>
      </c>
    </row>
    <row r="3393" spans="1:14" x14ac:dyDescent="0.3">
      <c r="A3393" t="s">
        <v>6678</v>
      </c>
      <c r="B3393" t="s">
        <v>6679</v>
      </c>
      <c r="C3393" t="s">
        <v>32</v>
      </c>
      <c r="D3393" t="s">
        <v>17</v>
      </c>
      <c r="E3393" t="s">
        <v>34</v>
      </c>
      <c r="F3393">
        <v>5766</v>
      </c>
      <c r="G3393">
        <v>15</v>
      </c>
      <c r="H3393">
        <v>4901</v>
      </c>
      <c r="I3393">
        <v>4.5999999999999996</v>
      </c>
      <c r="J3393">
        <v>225</v>
      </c>
      <c r="K3393">
        <v>1</v>
      </c>
      <c r="L3393">
        <v>4901</v>
      </c>
      <c r="M3393" s="1">
        <v>45423</v>
      </c>
      <c r="N3393" t="s">
        <v>85</v>
      </c>
    </row>
    <row r="3394" spans="1:14" x14ac:dyDescent="0.3">
      <c r="A3394" t="s">
        <v>6680</v>
      </c>
      <c r="B3394" t="s">
        <v>6681</v>
      </c>
      <c r="C3394" t="s">
        <v>16</v>
      </c>
      <c r="D3394" t="s">
        <v>46</v>
      </c>
      <c r="E3394" t="s">
        <v>74</v>
      </c>
      <c r="F3394">
        <v>10393</v>
      </c>
      <c r="G3394">
        <v>30</v>
      </c>
      <c r="H3394">
        <v>7275</v>
      </c>
      <c r="I3394">
        <v>5</v>
      </c>
      <c r="J3394">
        <v>345</v>
      </c>
      <c r="K3394">
        <v>2</v>
      </c>
      <c r="L3394">
        <v>14550</v>
      </c>
      <c r="M3394" s="1">
        <v>45666</v>
      </c>
      <c r="N3394" t="s">
        <v>42</v>
      </c>
    </row>
    <row r="3395" spans="1:14" x14ac:dyDescent="0.3">
      <c r="A3395" t="s">
        <v>6682</v>
      </c>
      <c r="B3395" t="s">
        <v>6683</v>
      </c>
      <c r="C3395" t="s">
        <v>57</v>
      </c>
      <c r="D3395" t="s">
        <v>41</v>
      </c>
      <c r="E3395" t="s">
        <v>34</v>
      </c>
      <c r="F3395">
        <v>896</v>
      </c>
      <c r="G3395">
        <v>40</v>
      </c>
      <c r="H3395">
        <v>538</v>
      </c>
      <c r="I3395">
        <v>4.2</v>
      </c>
      <c r="J3395">
        <v>93</v>
      </c>
      <c r="K3395">
        <v>4</v>
      </c>
      <c r="L3395">
        <v>2152</v>
      </c>
      <c r="M3395" s="1">
        <v>45612</v>
      </c>
      <c r="N3395" t="s">
        <v>150</v>
      </c>
    </row>
    <row r="3396" spans="1:14" x14ac:dyDescent="0.3">
      <c r="A3396" t="s">
        <v>6684</v>
      </c>
      <c r="B3396" t="s">
        <v>6685</v>
      </c>
      <c r="C3396" t="s">
        <v>116</v>
      </c>
      <c r="D3396" t="s">
        <v>41</v>
      </c>
      <c r="E3396" t="s">
        <v>74</v>
      </c>
      <c r="F3396">
        <v>739</v>
      </c>
      <c r="G3396">
        <v>25</v>
      </c>
      <c r="H3396">
        <v>554</v>
      </c>
      <c r="I3396">
        <v>4.2</v>
      </c>
      <c r="J3396">
        <v>121</v>
      </c>
      <c r="K3396">
        <v>1</v>
      </c>
      <c r="L3396">
        <v>554</v>
      </c>
      <c r="M3396" s="1">
        <v>45741</v>
      </c>
      <c r="N3396" t="s">
        <v>49</v>
      </c>
    </row>
    <row r="3397" spans="1:14" x14ac:dyDescent="0.3">
      <c r="A3397" t="s">
        <v>6686</v>
      </c>
      <c r="B3397" t="s">
        <v>6687</v>
      </c>
      <c r="C3397" t="s">
        <v>52</v>
      </c>
      <c r="D3397" t="s">
        <v>46</v>
      </c>
      <c r="E3397" t="s">
        <v>161</v>
      </c>
      <c r="F3397">
        <v>2473</v>
      </c>
      <c r="G3397">
        <v>25</v>
      </c>
      <c r="H3397">
        <v>1855</v>
      </c>
      <c r="I3397">
        <v>4.3</v>
      </c>
      <c r="J3397">
        <v>155</v>
      </c>
      <c r="K3397">
        <v>3</v>
      </c>
      <c r="L3397">
        <v>5565</v>
      </c>
      <c r="M3397" s="1">
        <v>45886</v>
      </c>
      <c r="N3397" t="s">
        <v>38</v>
      </c>
    </row>
    <row r="3398" spans="1:14" x14ac:dyDescent="0.3">
      <c r="A3398" t="s">
        <v>6688</v>
      </c>
      <c r="B3398" t="s">
        <v>6689</v>
      </c>
      <c r="C3398" t="s">
        <v>88</v>
      </c>
      <c r="D3398" t="s">
        <v>46</v>
      </c>
      <c r="E3398" t="s">
        <v>34</v>
      </c>
      <c r="F3398">
        <v>8616</v>
      </c>
      <c r="G3398">
        <v>25</v>
      </c>
      <c r="H3398">
        <v>6462</v>
      </c>
      <c r="I3398">
        <v>3.9</v>
      </c>
      <c r="J3398">
        <v>96</v>
      </c>
      <c r="K3398">
        <v>1</v>
      </c>
      <c r="L3398">
        <v>6462</v>
      </c>
      <c r="M3398" s="1">
        <v>45648</v>
      </c>
      <c r="N3398" t="s">
        <v>64</v>
      </c>
    </row>
    <row r="3399" spans="1:14" x14ac:dyDescent="0.3">
      <c r="A3399" t="s">
        <v>6690</v>
      </c>
      <c r="B3399" t="s">
        <v>6691</v>
      </c>
      <c r="C3399" t="s">
        <v>57</v>
      </c>
      <c r="D3399" t="s">
        <v>46</v>
      </c>
      <c r="E3399" t="s">
        <v>18</v>
      </c>
      <c r="F3399">
        <v>6996</v>
      </c>
      <c r="G3399">
        <v>0</v>
      </c>
      <c r="H3399">
        <v>6996</v>
      </c>
      <c r="I3399">
        <v>4.2</v>
      </c>
      <c r="J3399">
        <v>177</v>
      </c>
      <c r="K3399">
        <v>1</v>
      </c>
      <c r="L3399">
        <v>6996</v>
      </c>
      <c r="M3399" s="1">
        <v>45801</v>
      </c>
      <c r="N3399" t="s">
        <v>64</v>
      </c>
    </row>
    <row r="3400" spans="1:14" x14ac:dyDescent="0.3">
      <c r="A3400" t="s">
        <v>6692</v>
      </c>
      <c r="B3400" t="s">
        <v>6693</v>
      </c>
      <c r="C3400" t="s">
        <v>88</v>
      </c>
      <c r="D3400" t="s">
        <v>33</v>
      </c>
      <c r="E3400" t="s">
        <v>34</v>
      </c>
      <c r="F3400">
        <v>4822</v>
      </c>
      <c r="G3400">
        <v>30</v>
      </c>
      <c r="H3400">
        <v>3375</v>
      </c>
      <c r="I3400">
        <v>3.1</v>
      </c>
      <c r="J3400">
        <v>104</v>
      </c>
      <c r="K3400">
        <v>3</v>
      </c>
      <c r="L3400">
        <v>10125</v>
      </c>
      <c r="M3400" s="1">
        <v>45658</v>
      </c>
      <c r="N3400" t="s">
        <v>85</v>
      </c>
    </row>
    <row r="3401" spans="1:14" x14ac:dyDescent="0.3">
      <c r="A3401" t="s">
        <v>6694</v>
      </c>
      <c r="B3401" t="s">
        <v>6695</v>
      </c>
      <c r="C3401" t="s">
        <v>27</v>
      </c>
      <c r="D3401" t="s">
        <v>53</v>
      </c>
      <c r="E3401" t="s">
        <v>34</v>
      </c>
      <c r="F3401">
        <v>3126</v>
      </c>
      <c r="G3401">
        <v>30</v>
      </c>
      <c r="H3401">
        <v>2188</v>
      </c>
      <c r="I3401">
        <v>3.8</v>
      </c>
      <c r="J3401">
        <v>62</v>
      </c>
      <c r="K3401">
        <v>1</v>
      </c>
      <c r="L3401">
        <v>2188</v>
      </c>
      <c r="M3401" s="1">
        <v>45562</v>
      </c>
      <c r="N3401" t="s">
        <v>54</v>
      </c>
    </row>
    <row r="3402" spans="1:14" x14ac:dyDescent="0.3">
      <c r="A3402" t="s">
        <v>6696</v>
      </c>
      <c r="B3402" t="s">
        <v>6697</v>
      </c>
      <c r="C3402" t="s">
        <v>16</v>
      </c>
      <c r="D3402" t="s">
        <v>41</v>
      </c>
      <c r="E3402" t="s">
        <v>34</v>
      </c>
      <c r="F3402">
        <v>727</v>
      </c>
      <c r="G3402">
        <v>0</v>
      </c>
      <c r="H3402">
        <v>727</v>
      </c>
      <c r="I3402">
        <v>4.4000000000000004</v>
      </c>
      <c r="J3402">
        <v>108</v>
      </c>
      <c r="K3402">
        <v>1</v>
      </c>
      <c r="L3402">
        <v>727</v>
      </c>
      <c r="M3402" s="1">
        <v>45836</v>
      </c>
      <c r="N3402" t="s">
        <v>64</v>
      </c>
    </row>
    <row r="3403" spans="1:14" x14ac:dyDescent="0.3">
      <c r="A3403" t="s">
        <v>6698</v>
      </c>
      <c r="B3403" t="s">
        <v>6699</v>
      </c>
      <c r="C3403" t="s">
        <v>16</v>
      </c>
      <c r="D3403" t="s">
        <v>41</v>
      </c>
      <c r="E3403" t="s">
        <v>34</v>
      </c>
      <c r="F3403">
        <v>2715</v>
      </c>
      <c r="G3403">
        <v>20</v>
      </c>
      <c r="H3403">
        <v>2172</v>
      </c>
      <c r="I3403">
        <v>3.7</v>
      </c>
      <c r="J3403">
        <v>56</v>
      </c>
      <c r="K3403">
        <v>2</v>
      </c>
      <c r="L3403">
        <v>4344</v>
      </c>
      <c r="M3403" s="1">
        <v>45800</v>
      </c>
      <c r="N3403" t="s">
        <v>91</v>
      </c>
    </row>
    <row r="3404" spans="1:14" x14ac:dyDescent="0.3">
      <c r="A3404" t="s">
        <v>6700</v>
      </c>
      <c r="B3404" t="s">
        <v>6701</v>
      </c>
      <c r="C3404" t="s">
        <v>16</v>
      </c>
      <c r="D3404" t="s">
        <v>41</v>
      </c>
      <c r="E3404" t="s">
        <v>34</v>
      </c>
      <c r="F3404">
        <v>962</v>
      </c>
      <c r="G3404">
        <v>10</v>
      </c>
      <c r="H3404">
        <v>866</v>
      </c>
      <c r="I3404">
        <v>4.5</v>
      </c>
      <c r="J3404">
        <v>12</v>
      </c>
      <c r="K3404">
        <v>3</v>
      </c>
      <c r="L3404">
        <v>2598</v>
      </c>
      <c r="M3404" s="1">
        <v>45552</v>
      </c>
      <c r="N3404" t="s">
        <v>61</v>
      </c>
    </row>
    <row r="3405" spans="1:14" x14ac:dyDescent="0.3">
      <c r="A3405" t="s">
        <v>6702</v>
      </c>
      <c r="B3405" t="s">
        <v>6703</v>
      </c>
      <c r="C3405" t="s">
        <v>57</v>
      </c>
      <c r="D3405" t="s">
        <v>28</v>
      </c>
      <c r="E3405" t="s">
        <v>34</v>
      </c>
      <c r="F3405">
        <v>6979</v>
      </c>
      <c r="G3405">
        <v>15</v>
      </c>
      <c r="H3405">
        <v>5932</v>
      </c>
      <c r="I3405">
        <v>3.3</v>
      </c>
      <c r="J3405">
        <v>50</v>
      </c>
      <c r="K3405">
        <v>1</v>
      </c>
      <c r="L3405">
        <v>5932</v>
      </c>
      <c r="M3405" s="1">
        <v>45736</v>
      </c>
      <c r="N3405" t="s">
        <v>78</v>
      </c>
    </row>
    <row r="3406" spans="1:14" x14ac:dyDescent="0.3">
      <c r="A3406" t="s">
        <v>6704</v>
      </c>
      <c r="B3406" t="s">
        <v>6705</v>
      </c>
      <c r="C3406" t="s">
        <v>16</v>
      </c>
      <c r="D3406" t="s">
        <v>53</v>
      </c>
      <c r="E3406" t="s">
        <v>34</v>
      </c>
      <c r="F3406">
        <v>5276</v>
      </c>
      <c r="G3406">
        <v>25</v>
      </c>
      <c r="H3406">
        <v>3957</v>
      </c>
      <c r="I3406">
        <v>4.5</v>
      </c>
      <c r="J3406">
        <v>213</v>
      </c>
      <c r="K3406">
        <v>4</v>
      </c>
      <c r="L3406">
        <v>15828</v>
      </c>
      <c r="M3406" s="1">
        <v>45661</v>
      </c>
      <c r="N3406" t="s">
        <v>29</v>
      </c>
    </row>
    <row r="3407" spans="1:14" x14ac:dyDescent="0.3">
      <c r="A3407" t="s">
        <v>6706</v>
      </c>
      <c r="B3407" t="s">
        <v>6707</v>
      </c>
      <c r="C3407" t="s">
        <v>88</v>
      </c>
      <c r="D3407" t="s">
        <v>23</v>
      </c>
      <c r="E3407" t="s">
        <v>34</v>
      </c>
      <c r="F3407">
        <v>1506</v>
      </c>
      <c r="G3407">
        <v>15</v>
      </c>
      <c r="H3407">
        <v>1280</v>
      </c>
      <c r="I3407">
        <v>4.5</v>
      </c>
      <c r="J3407">
        <v>189</v>
      </c>
      <c r="K3407">
        <v>1</v>
      </c>
      <c r="L3407">
        <v>1280</v>
      </c>
      <c r="M3407" s="1">
        <v>45528</v>
      </c>
      <c r="N3407" t="s">
        <v>54</v>
      </c>
    </row>
    <row r="3408" spans="1:14" x14ac:dyDescent="0.3">
      <c r="A3408" t="s">
        <v>6708</v>
      </c>
      <c r="B3408" t="s">
        <v>6709</v>
      </c>
      <c r="C3408" t="s">
        <v>45</v>
      </c>
      <c r="D3408" t="s">
        <v>28</v>
      </c>
      <c r="E3408" t="s">
        <v>34</v>
      </c>
      <c r="F3408">
        <v>8672</v>
      </c>
      <c r="G3408">
        <v>15</v>
      </c>
      <c r="H3408">
        <v>7371</v>
      </c>
      <c r="I3408">
        <v>5</v>
      </c>
      <c r="J3408">
        <v>40</v>
      </c>
      <c r="K3408">
        <v>1</v>
      </c>
      <c r="L3408">
        <v>7371</v>
      </c>
      <c r="M3408" s="1">
        <v>45451</v>
      </c>
      <c r="N3408" t="s">
        <v>75</v>
      </c>
    </row>
    <row r="3409" spans="1:14" x14ac:dyDescent="0.3">
      <c r="A3409" t="s">
        <v>6710</v>
      </c>
      <c r="B3409" t="s">
        <v>6711</v>
      </c>
      <c r="C3409" t="s">
        <v>27</v>
      </c>
      <c r="D3409" t="s">
        <v>28</v>
      </c>
      <c r="E3409" t="s">
        <v>34</v>
      </c>
      <c r="F3409">
        <v>3743</v>
      </c>
      <c r="G3409">
        <v>50</v>
      </c>
      <c r="H3409">
        <v>1872</v>
      </c>
      <c r="I3409">
        <v>3.9</v>
      </c>
      <c r="J3409">
        <v>164</v>
      </c>
      <c r="K3409">
        <v>1</v>
      </c>
      <c r="L3409">
        <v>1872</v>
      </c>
      <c r="M3409" s="1">
        <v>45654</v>
      </c>
      <c r="N3409" t="s">
        <v>150</v>
      </c>
    </row>
    <row r="3410" spans="1:14" x14ac:dyDescent="0.3">
      <c r="A3410" t="s">
        <v>6712</v>
      </c>
      <c r="B3410" t="s">
        <v>6713</v>
      </c>
      <c r="C3410" t="s">
        <v>37</v>
      </c>
      <c r="D3410" t="s">
        <v>23</v>
      </c>
      <c r="E3410" t="s">
        <v>18</v>
      </c>
      <c r="F3410">
        <v>5358</v>
      </c>
      <c r="G3410">
        <v>30</v>
      </c>
      <c r="H3410">
        <v>3751</v>
      </c>
      <c r="I3410">
        <v>4.0999999999999996</v>
      </c>
      <c r="J3410">
        <v>112</v>
      </c>
      <c r="K3410">
        <v>1</v>
      </c>
      <c r="L3410">
        <v>3751</v>
      </c>
      <c r="M3410" s="1">
        <v>46018</v>
      </c>
      <c r="N3410" t="s">
        <v>38</v>
      </c>
    </row>
    <row r="3411" spans="1:14" x14ac:dyDescent="0.3">
      <c r="A3411" t="s">
        <v>6714</v>
      </c>
      <c r="B3411" t="s">
        <v>6715</v>
      </c>
      <c r="C3411" t="s">
        <v>32</v>
      </c>
      <c r="D3411" t="s">
        <v>17</v>
      </c>
      <c r="E3411" t="s">
        <v>18</v>
      </c>
      <c r="F3411">
        <v>2178</v>
      </c>
      <c r="G3411">
        <v>50</v>
      </c>
      <c r="H3411">
        <v>1089</v>
      </c>
      <c r="I3411">
        <v>4.9000000000000004</v>
      </c>
      <c r="J3411">
        <v>65</v>
      </c>
      <c r="K3411">
        <v>3</v>
      </c>
      <c r="L3411">
        <v>3267</v>
      </c>
      <c r="M3411" s="1">
        <v>45457</v>
      </c>
      <c r="N3411" t="s">
        <v>42</v>
      </c>
    </row>
    <row r="3412" spans="1:14" x14ac:dyDescent="0.3">
      <c r="A3412" t="s">
        <v>6716</v>
      </c>
      <c r="B3412" t="s">
        <v>6717</v>
      </c>
      <c r="C3412" t="s">
        <v>116</v>
      </c>
      <c r="D3412" t="s">
        <v>53</v>
      </c>
      <c r="E3412" t="s">
        <v>34</v>
      </c>
      <c r="F3412">
        <v>1628</v>
      </c>
      <c r="G3412">
        <v>20</v>
      </c>
      <c r="H3412">
        <v>1302</v>
      </c>
      <c r="I3412">
        <v>4.8</v>
      </c>
      <c r="J3412">
        <v>324</v>
      </c>
      <c r="K3412">
        <v>2</v>
      </c>
      <c r="L3412">
        <v>2604</v>
      </c>
      <c r="M3412" s="1">
        <v>45974</v>
      </c>
      <c r="N3412" t="s">
        <v>141</v>
      </c>
    </row>
    <row r="3413" spans="1:14" x14ac:dyDescent="0.3">
      <c r="A3413" t="s">
        <v>6718</v>
      </c>
      <c r="B3413" t="s">
        <v>2664</v>
      </c>
      <c r="C3413" t="s">
        <v>52</v>
      </c>
      <c r="D3413" t="s">
        <v>33</v>
      </c>
      <c r="E3413" t="s">
        <v>34</v>
      </c>
      <c r="F3413">
        <v>1196</v>
      </c>
      <c r="G3413">
        <v>10</v>
      </c>
      <c r="H3413">
        <v>1076</v>
      </c>
      <c r="I3413">
        <v>4.5999999999999996</v>
      </c>
      <c r="J3413">
        <v>97</v>
      </c>
      <c r="K3413">
        <v>1</v>
      </c>
      <c r="L3413">
        <v>1076</v>
      </c>
      <c r="M3413" s="1">
        <v>45808</v>
      </c>
      <c r="N3413" t="s">
        <v>19</v>
      </c>
    </row>
    <row r="3414" spans="1:14" x14ac:dyDescent="0.3">
      <c r="A3414" t="s">
        <v>6719</v>
      </c>
      <c r="B3414" t="s">
        <v>6720</v>
      </c>
      <c r="C3414" t="s">
        <v>57</v>
      </c>
      <c r="D3414" t="s">
        <v>109</v>
      </c>
      <c r="E3414" t="s">
        <v>18</v>
      </c>
      <c r="F3414">
        <v>1027</v>
      </c>
      <c r="G3414">
        <v>25</v>
      </c>
      <c r="H3414">
        <v>770</v>
      </c>
      <c r="I3414">
        <v>4.3</v>
      </c>
      <c r="J3414">
        <v>359</v>
      </c>
      <c r="K3414">
        <v>1</v>
      </c>
      <c r="L3414">
        <v>770</v>
      </c>
      <c r="M3414" s="1">
        <v>45780</v>
      </c>
      <c r="N3414" t="s">
        <v>38</v>
      </c>
    </row>
    <row r="3415" spans="1:14" x14ac:dyDescent="0.3">
      <c r="A3415" t="s">
        <v>6721</v>
      </c>
      <c r="B3415" t="s">
        <v>6722</v>
      </c>
      <c r="C3415" t="s">
        <v>116</v>
      </c>
      <c r="D3415" t="s">
        <v>46</v>
      </c>
      <c r="E3415" t="s">
        <v>74</v>
      </c>
      <c r="F3415">
        <v>8371</v>
      </c>
      <c r="G3415">
        <v>20</v>
      </c>
      <c r="H3415">
        <v>6697</v>
      </c>
      <c r="I3415">
        <v>4.9000000000000004</v>
      </c>
      <c r="J3415">
        <v>162</v>
      </c>
      <c r="K3415">
        <v>1</v>
      </c>
      <c r="L3415">
        <v>6697</v>
      </c>
      <c r="M3415" s="1">
        <v>45503</v>
      </c>
      <c r="N3415" t="s">
        <v>150</v>
      </c>
    </row>
    <row r="3416" spans="1:14" x14ac:dyDescent="0.3">
      <c r="A3416" t="s">
        <v>6723</v>
      </c>
      <c r="B3416" t="s">
        <v>6724</v>
      </c>
      <c r="C3416" t="s">
        <v>16</v>
      </c>
      <c r="D3416" t="s">
        <v>17</v>
      </c>
      <c r="E3416" t="s">
        <v>18</v>
      </c>
      <c r="F3416">
        <v>5678</v>
      </c>
      <c r="G3416">
        <v>15</v>
      </c>
      <c r="H3416">
        <v>4826</v>
      </c>
      <c r="I3416">
        <v>5</v>
      </c>
      <c r="J3416">
        <v>257</v>
      </c>
      <c r="K3416">
        <v>1</v>
      </c>
      <c r="L3416">
        <v>4826</v>
      </c>
      <c r="M3416" s="1">
        <v>45743</v>
      </c>
      <c r="N3416" t="s">
        <v>64</v>
      </c>
    </row>
    <row r="3417" spans="1:14" x14ac:dyDescent="0.3">
      <c r="A3417" t="s">
        <v>6725</v>
      </c>
      <c r="B3417" t="s">
        <v>6726</v>
      </c>
      <c r="C3417" t="s">
        <v>45</v>
      </c>
      <c r="D3417" t="s">
        <v>46</v>
      </c>
      <c r="E3417" t="s">
        <v>18</v>
      </c>
      <c r="F3417">
        <v>7137</v>
      </c>
      <c r="G3417">
        <v>10</v>
      </c>
      <c r="H3417">
        <v>6423</v>
      </c>
      <c r="I3417">
        <v>4.4000000000000004</v>
      </c>
      <c r="J3417">
        <v>501</v>
      </c>
      <c r="K3417">
        <v>1</v>
      </c>
      <c r="L3417">
        <v>6423</v>
      </c>
      <c r="M3417" s="1">
        <v>45293</v>
      </c>
      <c r="N3417" t="s">
        <v>168</v>
      </c>
    </row>
    <row r="3418" spans="1:14" x14ac:dyDescent="0.3">
      <c r="A3418" t="s">
        <v>6727</v>
      </c>
      <c r="B3418" t="s">
        <v>6728</v>
      </c>
      <c r="C3418" t="s">
        <v>32</v>
      </c>
      <c r="D3418" t="s">
        <v>28</v>
      </c>
      <c r="E3418" t="s">
        <v>34</v>
      </c>
      <c r="F3418">
        <v>8313</v>
      </c>
      <c r="G3418">
        <v>25</v>
      </c>
      <c r="H3418">
        <v>6235</v>
      </c>
      <c r="I3418">
        <v>4.0999999999999996</v>
      </c>
      <c r="J3418">
        <v>159</v>
      </c>
      <c r="K3418">
        <v>4</v>
      </c>
      <c r="L3418">
        <v>24940</v>
      </c>
      <c r="M3418" s="1">
        <v>46005</v>
      </c>
      <c r="N3418" t="s">
        <v>64</v>
      </c>
    </row>
    <row r="3419" spans="1:14" x14ac:dyDescent="0.3">
      <c r="A3419" t="s">
        <v>6729</v>
      </c>
      <c r="B3419" t="s">
        <v>1694</v>
      </c>
      <c r="C3419" t="s">
        <v>57</v>
      </c>
      <c r="D3419" t="s">
        <v>17</v>
      </c>
      <c r="E3419" t="s">
        <v>34</v>
      </c>
      <c r="F3419">
        <v>1549</v>
      </c>
      <c r="G3419">
        <v>20</v>
      </c>
      <c r="H3419">
        <v>1239</v>
      </c>
      <c r="I3419">
        <v>4.5</v>
      </c>
      <c r="J3419">
        <v>120</v>
      </c>
      <c r="K3419">
        <v>1</v>
      </c>
      <c r="L3419">
        <v>1239</v>
      </c>
      <c r="M3419" s="1">
        <v>45406</v>
      </c>
      <c r="N3419" t="s">
        <v>61</v>
      </c>
    </row>
    <row r="3420" spans="1:14" x14ac:dyDescent="0.3">
      <c r="A3420" t="s">
        <v>6730</v>
      </c>
      <c r="B3420" t="s">
        <v>6731</v>
      </c>
      <c r="C3420" t="s">
        <v>22</v>
      </c>
      <c r="D3420" t="s">
        <v>17</v>
      </c>
      <c r="E3420" t="s">
        <v>18</v>
      </c>
      <c r="F3420">
        <v>6654</v>
      </c>
      <c r="G3420">
        <v>20</v>
      </c>
      <c r="H3420">
        <v>5323</v>
      </c>
      <c r="I3420">
        <v>4.2</v>
      </c>
      <c r="J3420">
        <v>207</v>
      </c>
      <c r="K3420">
        <v>1</v>
      </c>
      <c r="L3420">
        <v>5323</v>
      </c>
      <c r="M3420" s="1">
        <v>45873</v>
      </c>
      <c r="N3420" t="s">
        <v>102</v>
      </c>
    </row>
    <row r="3421" spans="1:14" x14ac:dyDescent="0.3">
      <c r="A3421" t="s">
        <v>6732</v>
      </c>
      <c r="B3421" t="s">
        <v>6733</v>
      </c>
      <c r="C3421" t="s">
        <v>45</v>
      </c>
      <c r="D3421" t="s">
        <v>17</v>
      </c>
      <c r="E3421" t="s">
        <v>18</v>
      </c>
      <c r="F3421">
        <v>4816</v>
      </c>
      <c r="G3421">
        <v>20</v>
      </c>
      <c r="H3421">
        <v>3853</v>
      </c>
      <c r="I3421">
        <v>4</v>
      </c>
      <c r="J3421">
        <v>70</v>
      </c>
      <c r="K3421">
        <v>1</v>
      </c>
      <c r="L3421">
        <v>3853</v>
      </c>
      <c r="M3421" s="1">
        <v>45425</v>
      </c>
      <c r="N3421" t="s">
        <v>150</v>
      </c>
    </row>
    <row r="3422" spans="1:14" x14ac:dyDescent="0.3">
      <c r="A3422" t="s">
        <v>6734</v>
      </c>
      <c r="B3422" t="s">
        <v>6735</v>
      </c>
      <c r="C3422" t="s">
        <v>16</v>
      </c>
      <c r="D3422" t="s">
        <v>23</v>
      </c>
      <c r="E3422" t="s">
        <v>34</v>
      </c>
      <c r="F3422">
        <v>4288</v>
      </c>
      <c r="G3422">
        <v>10</v>
      </c>
      <c r="H3422">
        <v>3859</v>
      </c>
      <c r="I3422">
        <v>4.5</v>
      </c>
      <c r="J3422">
        <v>60</v>
      </c>
      <c r="K3422">
        <v>1</v>
      </c>
      <c r="L3422">
        <v>3859</v>
      </c>
      <c r="M3422" s="1">
        <v>45998</v>
      </c>
      <c r="N3422" t="s">
        <v>91</v>
      </c>
    </row>
    <row r="3423" spans="1:14" x14ac:dyDescent="0.3">
      <c r="A3423" t="s">
        <v>6736</v>
      </c>
      <c r="B3423" t="s">
        <v>6737</v>
      </c>
      <c r="C3423" t="s">
        <v>37</v>
      </c>
      <c r="D3423" t="s">
        <v>46</v>
      </c>
      <c r="E3423" t="s">
        <v>74</v>
      </c>
      <c r="F3423">
        <v>2151</v>
      </c>
      <c r="G3423">
        <v>0</v>
      </c>
      <c r="H3423">
        <v>2151</v>
      </c>
      <c r="I3423">
        <v>3.9</v>
      </c>
      <c r="J3423">
        <v>322</v>
      </c>
      <c r="K3423">
        <v>1</v>
      </c>
      <c r="L3423">
        <v>2151</v>
      </c>
      <c r="M3423" s="1">
        <v>45468</v>
      </c>
      <c r="N3423" t="s">
        <v>61</v>
      </c>
    </row>
    <row r="3424" spans="1:14" x14ac:dyDescent="0.3">
      <c r="A3424" t="s">
        <v>6738</v>
      </c>
      <c r="B3424" t="s">
        <v>6739</v>
      </c>
      <c r="C3424" t="s">
        <v>116</v>
      </c>
      <c r="D3424" t="s">
        <v>23</v>
      </c>
      <c r="E3424" t="s">
        <v>34</v>
      </c>
      <c r="F3424">
        <v>3634</v>
      </c>
      <c r="G3424">
        <v>15</v>
      </c>
      <c r="H3424">
        <v>3089</v>
      </c>
      <c r="I3424">
        <v>4.4000000000000004</v>
      </c>
      <c r="J3424">
        <v>450</v>
      </c>
      <c r="K3424">
        <v>5</v>
      </c>
      <c r="L3424">
        <v>15445</v>
      </c>
      <c r="M3424" s="1">
        <v>46008</v>
      </c>
      <c r="N3424" t="s">
        <v>49</v>
      </c>
    </row>
    <row r="3425" spans="1:14" x14ac:dyDescent="0.3">
      <c r="A3425" t="s">
        <v>6740</v>
      </c>
      <c r="B3425" t="s">
        <v>6741</v>
      </c>
      <c r="C3425" t="s">
        <v>116</v>
      </c>
      <c r="D3425" t="s">
        <v>17</v>
      </c>
      <c r="E3425" t="s">
        <v>18</v>
      </c>
      <c r="F3425">
        <v>1607</v>
      </c>
      <c r="G3425">
        <v>40</v>
      </c>
      <c r="H3425">
        <v>964</v>
      </c>
      <c r="I3425">
        <v>3.3</v>
      </c>
      <c r="J3425">
        <v>209</v>
      </c>
      <c r="K3425">
        <v>3</v>
      </c>
      <c r="L3425">
        <v>2892</v>
      </c>
      <c r="M3425" s="1">
        <v>45930</v>
      </c>
      <c r="N3425" t="s">
        <v>64</v>
      </c>
    </row>
    <row r="3426" spans="1:14" x14ac:dyDescent="0.3">
      <c r="A3426" t="s">
        <v>6742</v>
      </c>
      <c r="B3426" t="s">
        <v>6743</v>
      </c>
      <c r="C3426" t="s">
        <v>32</v>
      </c>
      <c r="D3426" t="s">
        <v>53</v>
      </c>
      <c r="E3426" t="s">
        <v>34</v>
      </c>
      <c r="F3426">
        <v>4439</v>
      </c>
      <c r="G3426">
        <v>30</v>
      </c>
      <c r="H3426">
        <v>3107</v>
      </c>
      <c r="I3426">
        <v>5</v>
      </c>
      <c r="J3426">
        <v>64</v>
      </c>
      <c r="K3426">
        <v>1</v>
      </c>
      <c r="L3426">
        <v>3107</v>
      </c>
      <c r="M3426" s="1">
        <v>45493</v>
      </c>
      <c r="N3426" t="s">
        <v>61</v>
      </c>
    </row>
    <row r="3427" spans="1:14" x14ac:dyDescent="0.3">
      <c r="A3427" t="s">
        <v>6744</v>
      </c>
      <c r="B3427" t="s">
        <v>6745</v>
      </c>
      <c r="C3427" t="s">
        <v>52</v>
      </c>
      <c r="D3427" t="s">
        <v>109</v>
      </c>
      <c r="E3427" t="s">
        <v>161</v>
      </c>
      <c r="F3427">
        <v>1649</v>
      </c>
      <c r="G3427">
        <v>50</v>
      </c>
      <c r="H3427">
        <v>824</v>
      </c>
      <c r="I3427">
        <v>3.7</v>
      </c>
      <c r="J3427">
        <v>77</v>
      </c>
      <c r="K3427">
        <v>1</v>
      </c>
      <c r="L3427">
        <v>824</v>
      </c>
      <c r="M3427" s="1">
        <v>45465</v>
      </c>
      <c r="N3427" t="s">
        <v>141</v>
      </c>
    </row>
    <row r="3428" spans="1:14" x14ac:dyDescent="0.3">
      <c r="A3428" t="s">
        <v>6746</v>
      </c>
      <c r="B3428" t="s">
        <v>6747</v>
      </c>
      <c r="C3428" t="s">
        <v>22</v>
      </c>
      <c r="D3428" t="s">
        <v>109</v>
      </c>
      <c r="E3428" t="s">
        <v>34</v>
      </c>
      <c r="F3428">
        <v>3110</v>
      </c>
      <c r="G3428">
        <v>25</v>
      </c>
      <c r="H3428">
        <v>2332</v>
      </c>
      <c r="I3428">
        <v>3.4</v>
      </c>
      <c r="J3428">
        <v>34</v>
      </c>
      <c r="K3428">
        <v>1</v>
      </c>
      <c r="L3428">
        <v>2332</v>
      </c>
      <c r="M3428" s="1">
        <v>45649</v>
      </c>
      <c r="N3428" t="s">
        <v>64</v>
      </c>
    </row>
    <row r="3429" spans="1:14" x14ac:dyDescent="0.3">
      <c r="A3429" t="s">
        <v>6748</v>
      </c>
      <c r="B3429" t="s">
        <v>6749</v>
      </c>
      <c r="C3429" t="s">
        <v>57</v>
      </c>
      <c r="D3429" t="s">
        <v>33</v>
      </c>
      <c r="E3429" t="s">
        <v>18</v>
      </c>
      <c r="F3429">
        <v>3197</v>
      </c>
      <c r="G3429">
        <v>20</v>
      </c>
      <c r="H3429">
        <v>2558</v>
      </c>
      <c r="I3429">
        <v>4.8</v>
      </c>
      <c r="J3429">
        <v>52</v>
      </c>
      <c r="K3429">
        <v>1</v>
      </c>
      <c r="L3429">
        <v>2558</v>
      </c>
      <c r="M3429" s="1">
        <v>45635</v>
      </c>
      <c r="N3429" t="s">
        <v>78</v>
      </c>
    </row>
    <row r="3430" spans="1:14" x14ac:dyDescent="0.3">
      <c r="A3430" t="s">
        <v>6750</v>
      </c>
      <c r="B3430" t="s">
        <v>6751</v>
      </c>
      <c r="C3430" t="s">
        <v>116</v>
      </c>
      <c r="D3430" t="s">
        <v>17</v>
      </c>
      <c r="E3430" t="s">
        <v>34</v>
      </c>
      <c r="F3430">
        <v>4367</v>
      </c>
      <c r="G3430">
        <v>25</v>
      </c>
      <c r="H3430">
        <v>3275</v>
      </c>
      <c r="I3430">
        <v>4.9000000000000004</v>
      </c>
      <c r="J3430">
        <v>158</v>
      </c>
      <c r="K3430">
        <v>1</v>
      </c>
      <c r="L3430">
        <v>3275</v>
      </c>
      <c r="M3430" s="1">
        <v>45748</v>
      </c>
      <c r="N3430" t="s">
        <v>85</v>
      </c>
    </row>
    <row r="3431" spans="1:14" x14ac:dyDescent="0.3">
      <c r="A3431" t="s">
        <v>6752</v>
      </c>
      <c r="B3431" t="s">
        <v>6753</v>
      </c>
      <c r="C3431" t="s">
        <v>57</v>
      </c>
      <c r="D3431" t="s">
        <v>23</v>
      </c>
      <c r="E3431" t="s">
        <v>18</v>
      </c>
      <c r="F3431">
        <v>3149</v>
      </c>
      <c r="G3431">
        <v>30</v>
      </c>
      <c r="H3431">
        <v>2204</v>
      </c>
      <c r="I3431">
        <v>4.3</v>
      </c>
      <c r="J3431">
        <v>283</v>
      </c>
      <c r="K3431">
        <v>1</v>
      </c>
      <c r="L3431">
        <v>2204</v>
      </c>
      <c r="M3431" s="1">
        <v>45523</v>
      </c>
      <c r="N3431" t="s">
        <v>24</v>
      </c>
    </row>
    <row r="3432" spans="1:14" x14ac:dyDescent="0.3">
      <c r="A3432" t="s">
        <v>6754</v>
      </c>
      <c r="B3432" t="s">
        <v>6755</v>
      </c>
      <c r="C3432" t="s">
        <v>22</v>
      </c>
      <c r="D3432" t="s">
        <v>28</v>
      </c>
      <c r="E3432" t="s">
        <v>34</v>
      </c>
      <c r="F3432">
        <v>2624</v>
      </c>
      <c r="G3432">
        <v>10</v>
      </c>
      <c r="H3432">
        <v>2362</v>
      </c>
      <c r="I3432">
        <v>4.0999999999999996</v>
      </c>
      <c r="J3432">
        <v>64</v>
      </c>
      <c r="K3432">
        <v>1</v>
      </c>
      <c r="L3432">
        <v>2362</v>
      </c>
      <c r="M3432" s="1">
        <v>45490</v>
      </c>
      <c r="N3432" t="s">
        <v>38</v>
      </c>
    </row>
    <row r="3433" spans="1:14" x14ac:dyDescent="0.3">
      <c r="A3433" t="s">
        <v>6756</v>
      </c>
      <c r="B3433" t="s">
        <v>6757</v>
      </c>
      <c r="C3433" t="s">
        <v>32</v>
      </c>
      <c r="D3433" t="s">
        <v>41</v>
      </c>
      <c r="E3433" t="s">
        <v>74</v>
      </c>
      <c r="F3433">
        <v>1936</v>
      </c>
      <c r="G3433">
        <v>20</v>
      </c>
      <c r="H3433">
        <v>1549</v>
      </c>
      <c r="I3433">
        <v>3.9</v>
      </c>
      <c r="J3433">
        <v>90</v>
      </c>
      <c r="K3433">
        <v>1</v>
      </c>
      <c r="L3433">
        <v>1549</v>
      </c>
      <c r="M3433" s="1">
        <v>45987</v>
      </c>
      <c r="N3433" t="s">
        <v>24</v>
      </c>
    </row>
    <row r="3434" spans="1:14" x14ac:dyDescent="0.3">
      <c r="A3434" t="s">
        <v>6758</v>
      </c>
      <c r="B3434" t="s">
        <v>6759</v>
      </c>
      <c r="C3434" t="s">
        <v>37</v>
      </c>
      <c r="D3434" t="s">
        <v>33</v>
      </c>
      <c r="E3434" t="s">
        <v>34</v>
      </c>
      <c r="F3434">
        <v>2277</v>
      </c>
      <c r="G3434">
        <v>25</v>
      </c>
      <c r="H3434">
        <v>1708</v>
      </c>
      <c r="I3434">
        <v>4.2</v>
      </c>
      <c r="J3434">
        <v>169</v>
      </c>
      <c r="K3434">
        <v>1</v>
      </c>
      <c r="L3434">
        <v>1708</v>
      </c>
      <c r="M3434" s="1">
        <v>45696</v>
      </c>
      <c r="N3434" t="s">
        <v>71</v>
      </c>
    </row>
    <row r="3435" spans="1:14" x14ac:dyDescent="0.3">
      <c r="A3435" t="s">
        <v>6760</v>
      </c>
      <c r="B3435" t="s">
        <v>6761</v>
      </c>
      <c r="C3435" t="s">
        <v>52</v>
      </c>
      <c r="D3435" t="s">
        <v>28</v>
      </c>
      <c r="E3435" t="s">
        <v>34</v>
      </c>
      <c r="F3435">
        <v>5118</v>
      </c>
      <c r="G3435">
        <v>20</v>
      </c>
      <c r="H3435">
        <v>4094</v>
      </c>
      <c r="I3435">
        <v>4.0999999999999996</v>
      </c>
      <c r="J3435">
        <v>415</v>
      </c>
      <c r="K3435">
        <v>1</v>
      </c>
      <c r="L3435">
        <v>4094</v>
      </c>
      <c r="M3435" s="1">
        <v>45752</v>
      </c>
      <c r="N3435" t="s">
        <v>24</v>
      </c>
    </row>
    <row r="3436" spans="1:14" x14ac:dyDescent="0.3">
      <c r="A3436" t="s">
        <v>6762</v>
      </c>
      <c r="B3436" t="s">
        <v>6763</v>
      </c>
      <c r="C3436" t="s">
        <v>27</v>
      </c>
      <c r="D3436" t="s">
        <v>53</v>
      </c>
      <c r="E3436" t="s">
        <v>18</v>
      </c>
      <c r="F3436">
        <v>2101</v>
      </c>
      <c r="G3436">
        <v>15</v>
      </c>
      <c r="H3436">
        <v>1786</v>
      </c>
      <c r="I3436">
        <v>4</v>
      </c>
      <c r="J3436">
        <v>419</v>
      </c>
      <c r="K3436">
        <v>3</v>
      </c>
      <c r="L3436">
        <v>5358</v>
      </c>
      <c r="M3436" s="1">
        <v>45404</v>
      </c>
      <c r="N3436" t="s">
        <v>71</v>
      </c>
    </row>
    <row r="3437" spans="1:14" x14ac:dyDescent="0.3">
      <c r="A3437" t="s">
        <v>6764</v>
      </c>
      <c r="B3437" t="s">
        <v>6765</v>
      </c>
      <c r="C3437" t="s">
        <v>45</v>
      </c>
      <c r="D3437" t="s">
        <v>46</v>
      </c>
      <c r="E3437" t="s">
        <v>161</v>
      </c>
      <c r="F3437">
        <v>5534</v>
      </c>
      <c r="G3437">
        <v>70</v>
      </c>
      <c r="H3437">
        <v>1660</v>
      </c>
      <c r="I3437">
        <v>3.7</v>
      </c>
      <c r="J3437">
        <v>145</v>
      </c>
      <c r="K3437">
        <v>1</v>
      </c>
      <c r="L3437">
        <v>1660</v>
      </c>
      <c r="M3437" s="1">
        <v>45568</v>
      </c>
      <c r="N3437" t="s">
        <v>91</v>
      </c>
    </row>
    <row r="3438" spans="1:14" x14ac:dyDescent="0.3">
      <c r="A3438" t="s">
        <v>6766</v>
      </c>
      <c r="B3438" t="s">
        <v>6767</v>
      </c>
      <c r="C3438" t="s">
        <v>22</v>
      </c>
      <c r="D3438" t="s">
        <v>53</v>
      </c>
      <c r="E3438" t="s">
        <v>74</v>
      </c>
      <c r="F3438">
        <v>6739</v>
      </c>
      <c r="G3438">
        <v>15</v>
      </c>
      <c r="H3438">
        <v>5728</v>
      </c>
      <c r="I3438">
        <v>3.5</v>
      </c>
      <c r="J3438">
        <v>22</v>
      </c>
      <c r="K3438">
        <v>1</v>
      </c>
      <c r="L3438">
        <v>5728</v>
      </c>
      <c r="M3438" s="1">
        <v>45813</v>
      </c>
      <c r="N3438" t="s">
        <v>91</v>
      </c>
    </row>
    <row r="3439" spans="1:14" x14ac:dyDescent="0.3">
      <c r="A3439" t="s">
        <v>6768</v>
      </c>
      <c r="B3439" t="s">
        <v>6769</v>
      </c>
      <c r="C3439" t="s">
        <v>45</v>
      </c>
      <c r="D3439" t="s">
        <v>46</v>
      </c>
      <c r="E3439" t="s">
        <v>74</v>
      </c>
      <c r="F3439">
        <v>3776</v>
      </c>
      <c r="G3439">
        <v>30</v>
      </c>
      <c r="H3439">
        <v>2643</v>
      </c>
      <c r="I3439">
        <v>4.0999999999999996</v>
      </c>
      <c r="J3439">
        <v>298</v>
      </c>
      <c r="K3439">
        <v>2</v>
      </c>
      <c r="L3439">
        <v>5286</v>
      </c>
      <c r="M3439" s="1">
        <v>45517</v>
      </c>
      <c r="N3439" t="s">
        <v>85</v>
      </c>
    </row>
    <row r="3440" spans="1:14" x14ac:dyDescent="0.3">
      <c r="A3440" t="s">
        <v>6770</v>
      </c>
      <c r="B3440" t="s">
        <v>6771</v>
      </c>
      <c r="C3440" t="s">
        <v>57</v>
      </c>
      <c r="D3440" t="s">
        <v>53</v>
      </c>
      <c r="E3440" t="s">
        <v>34</v>
      </c>
      <c r="F3440">
        <v>1944</v>
      </c>
      <c r="G3440">
        <v>20</v>
      </c>
      <c r="H3440">
        <v>1555</v>
      </c>
      <c r="I3440">
        <v>4.2</v>
      </c>
      <c r="J3440">
        <v>399</v>
      </c>
      <c r="K3440">
        <v>5</v>
      </c>
      <c r="L3440">
        <v>7775</v>
      </c>
      <c r="M3440" s="1">
        <v>45366</v>
      </c>
      <c r="N3440" t="s">
        <v>58</v>
      </c>
    </row>
    <row r="3441" spans="1:14" x14ac:dyDescent="0.3">
      <c r="A3441" t="s">
        <v>6772</v>
      </c>
      <c r="B3441" t="s">
        <v>648</v>
      </c>
      <c r="C3441" t="s">
        <v>22</v>
      </c>
      <c r="D3441" t="s">
        <v>33</v>
      </c>
      <c r="E3441" t="s">
        <v>34</v>
      </c>
      <c r="F3441">
        <v>4190</v>
      </c>
      <c r="G3441">
        <v>25</v>
      </c>
      <c r="H3441">
        <v>3142</v>
      </c>
      <c r="I3441">
        <v>3.7</v>
      </c>
      <c r="J3441">
        <v>71</v>
      </c>
      <c r="K3441">
        <v>1</v>
      </c>
      <c r="L3441">
        <v>3142</v>
      </c>
      <c r="M3441" s="1">
        <v>45893</v>
      </c>
      <c r="N3441" t="s">
        <v>29</v>
      </c>
    </row>
    <row r="3442" spans="1:14" x14ac:dyDescent="0.3">
      <c r="A3442" t="s">
        <v>6773</v>
      </c>
      <c r="B3442" t="s">
        <v>6774</v>
      </c>
      <c r="C3442" t="s">
        <v>116</v>
      </c>
      <c r="D3442" t="s">
        <v>28</v>
      </c>
      <c r="E3442" t="s">
        <v>34</v>
      </c>
      <c r="F3442">
        <v>3778</v>
      </c>
      <c r="G3442">
        <v>30</v>
      </c>
      <c r="H3442">
        <v>2645</v>
      </c>
      <c r="I3442">
        <v>3.8</v>
      </c>
      <c r="J3442">
        <v>162</v>
      </c>
      <c r="K3442">
        <v>1</v>
      </c>
      <c r="L3442">
        <v>2645</v>
      </c>
      <c r="M3442" s="1">
        <v>45886</v>
      </c>
      <c r="N3442" t="s">
        <v>24</v>
      </c>
    </row>
    <row r="3443" spans="1:14" x14ac:dyDescent="0.3">
      <c r="A3443" t="s">
        <v>6775</v>
      </c>
      <c r="B3443" t="s">
        <v>4625</v>
      </c>
      <c r="C3443" t="s">
        <v>27</v>
      </c>
      <c r="D3443" t="s">
        <v>17</v>
      </c>
      <c r="E3443" t="s">
        <v>18</v>
      </c>
      <c r="F3443">
        <v>2673</v>
      </c>
      <c r="G3443">
        <v>0</v>
      </c>
      <c r="H3443">
        <v>2673</v>
      </c>
      <c r="I3443">
        <v>4.2</v>
      </c>
      <c r="J3443">
        <v>43</v>
      </c>
      <c r="K3443">
        <v>1</v>
      </c>
      <c r="L3443">
        <v>2673</v>
      </c>
      <c r="M3443" s="1">
        <v>45543</v>
      </c>
      <c r="N3443" t="s">
        <v>189</v>
      </c>
    </row>
    <row r="3444" spans="1:14" x14ac:dyDescent="0.3">
      <c r="A3444" t="s">
        <v>6776</v>
      </c>
      <c r="B3444" t="s">
        <v>6777</v>
      </c>
      <c r="C3444" t="s">
        <v>116</v>
      </c>
      <c r="D3444" t="s">
        <v>33</v>
      </c>
      <c r="E3444" t="s">
        <v>34</v>
      </c>
      <c r="F3444">
        <v>3789</v>
      </c>
      <c r="G3444">
        <v>50</v>
      </c>
      <c r="H3444">
        <v>1894</v>
      </c>
      <c r="I3444">
        <v>3.7</v>
      </c>
      <c r="J3444">
        <v>110</v>
      </c>
      <c r="K3444">
        <v>1</v>
      </c>
      <c r="L3444">
        <v>1894</v>
      </c>
      <c r="M3444" s="1">
        <v>45987</v>
      </c>
      <c r="N3444" t="s">
        <v>150</v>
      </c>
    </row>
    <row r="3445" spans="1:14" x14ac:dyDescent="0.3">
      <c r="A3445" t="s">
        <v>6778</v>
      </c>
      <c r="B3445" t="s">
        <v>6779</v>
      </c>
      <c r="C3445" t="s">
        <v>22</v>
      </c>
      <c r="D3445" t="s">
        <v>53</v>
      </c>
      <c r="E3445" t="s">
        <v>34</v>
      </c>
      <c r="F3445">
        <v>5137</v>
      </c>
      <c r="G3445">
        <v>0</v>
      </c>
      <c r="H3445">
        <v>5137</v>
      </c>
      <c r="I3445">
        <v>4.5999999999999996</v>
      </c>
      <c r="J3445">
        <v>168</v>
      </c>
      <c r="K3445">
        <v>1</v>
      </c>
      <c r="L3445">
        <v>5137</v>
      </c>
      <c r="M3445" s="1">
        <v>45678</v>
      </c>
      <c r="N3445" t="s">
        <v>29</v>
      </c>
    </row>
    <row r="3446" spans="1:14" x14ac:dyDescent="0.3">
      <c r="A3446" t="s">
        <v>6780</v>
      </c>
      <c r="B3446" t="s">
        <v>6781</v>
      </c>
      <c r="C3446" t="s">
        <v>88</v>
      </c>
      <c r="D3446" t="s">
        <v>53</v>
      </c>
      <c r="E3446" t="s">
        <v>34</v>
      </c>
      <c r="F3446">
        <v>1447</v>
      </c>
      <c r="G3446">
        <v>30</v>
      </c>
      <c r="H3446">
        <v>1013</v>
      </c>
      <c r="I3446">
        <v>4.4000000000000004</v>
      </c>
      <c r="J3446">
        <v>100</v>
      </c>
      <c r="K3446">
        <v>1</v>
      </c>
      <c r="L3446">
        <v>1013</v>
      </c>
      <c r="M3446" s="1">
        <v>45968</v>
      </c>
      <c r="N3446" t="s">
        <v>168</v>
      </c>
    </row>
    <row r="3447" spans="1:14" x14ac:dyDescent="0.3">
      <c r="A3447" t="s">
        <v>6782</v>
      </c>
      <c r="B3447" t="s">
        <v>6783</v>
      </c>
      <c r="C3447" t="s">
        <v>88</v>
      </c>
      <c r="D3447" t="s">
        <v>41</v>
      </c>
      <c r="E3447" t="s">
        <v>74</v>
      </c>
      <c r="F3447">
        <v>2618</v>
      </c>
      <c r="G3447">
        <v>10</v>
      </c>
      <c r="H3447">
        <v>2356</v>
      </c>
      <c r="I3447">
        <v>3.7</v>
      </c>
      <c r="J3447">
        <v>208</v>
      </c>
      <c r="K3447">
        <v>1</v>
      </c>
      <c r="L3447">
        <v>2356</v>
      </c>
      <c r="M3447" s="1">
        <v>45682</v>
      </c>
      <c r="N3447" t="s">
        <v>75</v>
      </c>
    </row>
    <row r="3448" spans="1:14" x14ac:dyDescent="0.3">
      <c r="A3448" t="s">
        <v>6784</v>
      </c>
      <c r="B3448" t="s">
        <v>6785</v>
      </c>
      <c r="C3448" t="s">
        <v>52</v>
      </c>
      <c r="D3448" t="s">
        <v>46</v>
      </c>
      <c r="E3448" t="s">
        <v>18</v>
      </c>
      <c r="F3448">
        <v>7351</v>
      </c>
      <c r="G3448">
        <v>40</v>
      </c>
      <c r="H3448">
        <v>4411</v>
      </c>
      <c r="I3448">
        <v>4.3</v>
      </c>
      <c r="J3448">
        <v>65</v>
      </c>
      <c r="K3448">
        <v>1</v>
      </c>
      <c r="L3448">
        <v>4411</v>
      </c>
      <c r="M3448" s="1">
        <v>45600</v>
      </c>
      <c r="N3448" t="s">
        <v>61</v>
      </c>
    </row>
    <row r="3449" spans="1:14" x14ac:dyDescent="0.3">
      <c r="A3449" t="s">
        <v>6786</v>
      </c>
      <c r="B3449" t="s">
        <v>6787</v>
      </c>
      <c r="C3449" t="s">
        <v>57</v>
      </c>
      <c r="D3449" t="s">
        <v>41</v>
      </c>
      <c r="E3449" t="s">
        <v>34</v>
      </c>
      <c r="F3449">
        <v>889</v>
      </c>
      <c r="G3449">
        <v>25</v>
      </c>
      <c r="H3449">
        <v>667</v>
      </c>
      <c r="I3449">
        <v>3.7</v>
      </c>
      <c r="J3449">
        <v>101</v>
      </c>
      <c r="K3449">
        <v>2</v>
      </c>
      <c r="L3449">
        <v>1334</v>
      </c>
      <c r="M3449" s="1">
        <v>45803</v>
      </c>
      <c r="N3449" t="s">
        <v>38</v>
      </c>
    </row>
    <row r="3450" spans="1:14" x14ac:dyDescent="0.3">
      <c r="A3450" t="s">
        <v>6788</v>
      </c>
      <c r="B3450" t="s">
        <v>6789</v>
      </c>
      <c r="C3450" t="s">
        <v>116</v>
      </c>
      <c r="D3450" t="s">
        <v>53</v>
      </c>
      <c r="E3450" t="s">
        <v>74</v>
      </c>
      <c r="F3450">
        <v>3751</v>
      </c>
      <c r="G3450">
        <v>40</v>
      </c>
      <c r="H3450">
        <v>2251</v>
      </c>
      <c r="I3450">
        <v>4.5</v>
      </c>
      <c r="J3450">
        <v>85</v>
      </c>
      <c r="K3450">
        <v>1</v>
      </c>
      <c r="L3450">
        <v>2251</v>
      </c>
      <c r="M3450" s="1">
        <v>45403</v>
      </c>
      <c r="N3450" t="s">
        <v>150</v>
      </c>
    </row>
    <row r="3451" spans="1:14" x14ac:dyDescent="0.3">
      <c r="A3451" t="s">
        <v>6790</v>
      </c>
      <c r="B3451" t="s">
        <v>6791</v>
      </c>
      <c r="C3451" t="s">
        <v>116</v>
      </c>
      <c r="D3451" t="s">
        <v>41</v>
      </c>
      <c r="E3451" t="s">
        <v>34</v>
      </c>
      <c r="F3451">
        <v>1447</v>
      </c>
      <c r="G3451">
        <v>30</v>
      </c>
      <c r="H3451">
        <v>1013</v>
      </c>
      <c r="I3451">
        <v>3.7</v>
      </c>
      <c r="J3451">
        <v>331</v>
      </c>
      <c r="K3451">
        <v>1</v>
      </c>
      <c r="L3451">
        <v>1013</v>
      </c>
      <c r="M3451" s="1">
        <v>45456</v>
      </c>
      <c r="N3451" t="s">
        <v>58</v>
      </c>
    </row>
    <row r="3452" spans="1:14" x14ac:dyDescent="0.3">
      <c r="A3452" t="s">
        <v>6792</v>
      </c>
      <c r="B3452" t="s">
        <v>6793</v>
      </c>
      <c r="C3452" t="s">
        <v>45</v>
      </c>
      <c r="D3452" t="s">
        <v>46</v>
      </c>
      <c r="E3452" t="s">
        <v>18</v>
      </c>
      <c r="F3452">
        <v>6635</v>
      </c>
      <c r="G3452">
        <v>25</v>
      </c>
      <c r="H3452">
        <v>4976</v>
      </c>
      <c r="I3452">
        <v>4</v>
      </c>
      <c r="J3452">
        <v>143</v>
      </c>
      <c r="K3452">
        <v>1</v>
      </c>
      <c r="L3452">
        <v>4976</v>
      </c>
      <c r="M3452" s="1">
        <v>46007</v>
      </c>
      <c r="N3452" t="s">
        <v>29</v>
      </c>
    </row>
    <row r="3453" spans="1:14" x14ac:dyDescent="0.3">
      <c r="A3453" t="s">
        <v>6794</v>
      </c>
      <c r="B3453" t="s">
        <v>6795</v>
      </c>
      <c r="C3453" t="s">
        <v>22</v>
      </c>
      <c r="D3453" t="s">
        <v>28</v>
      </c>
      <c r="E3453" t="s">
        <v>34</v>
      </c>
      <c r="F3453">
        <v>10507</v>
      </c>
      <c r="G3453">
        <v>25</v>
      </c>
      <c r="H3453">
        <v>7880</v>
      </c>
      <c r="I3453">
        <v>4.2</v>
      </c>
      <c r="J3453">
        <v>62</v>
      </c>
      <c r="K3453">
        <v>1</v>
      </c>
      <c r="L3453">
        <v>7880</v>
      </c>
      <c r="M3453" s="1">
        <v>45756</v>
      </c>
      <c r="N3453" t="s">
        <v>168</v>
      </c>
    </row>
    <row r="3454" spans="1:14" x14ac:dyDescent="0.3">
      <c r="A3454" t="s">
        <v>6796</v>
      </c>
      <c r="B3454" t="s">
        <v>6797</v>
      </c>
      <c r="C3454" t="s">
        <v>16</v>
      </c>
      <c r="D3454" t="s">
        <v>23</v>
      </c>
      <c r="E3454" t="s">
        <v>34</v>
      </c>
      <c r="F3454">
        <v>4681</v>
      </c>
      <c r="G3454">
        <v>20</v>
      </c>
      <c r="H3454">
        <v>3745</v>
      </c>
      <c r="I3454">
        <v>4.9000000000000004</v>
      </c>
      <c r="J3454">
        <v>179</v>
      </c>
      <c r="K3454">
        <v>1</v>
      </c>
      <c r="L3454">
        <v>3745</v>
      </c>
      <c r="M3454" s="1">
        <v>45853</v>
      </c>
      <c r="N3454" t="s">
        <v>54</v>
      </c>
    </row>
    <row r="3455" spans="1:14" x14ac:dyDescent="0.3">
      <c r="A3455" t="s">
        <v>6798</v>
      </c>
      <c r="B3455" t="s">
        <v>5389</v>
      </c>
      <c r="C3455" t="s">
        <v>32</v>
      </c>
      <c r="D3455" t="s">
        <v>41</v>
      </c>
      <c r="E3455" t="s">
        <v>74</v>
      </c>
      <c r="F3455">
        <v>1660</v>
      </c>
      <c r="G3455">
        <v>20</v>
      </c>
      <c r="H3455">
        <v>1328</v>
      </c>
      <c r="I3455">
        <v>3.7</v>
      </c>
      <c r="J3455">
        <v>188</v>
      </c>
      <c r="K3455">
        <v>1</v>
      </c>
      <c r="L3455">
        <v>1328</v>
      </c>
      <c r="M3455" s="1">
        <v>45975</v>
      </c>
      <c r="N3455" t="s">
        <v>91</v>
      </c>
    </row>
    <row r="3456" spans="1:14" x14ac:dyDescent="0.3">
      <c r="A3456" t="s">
        <v>6799</v>
      </c>
      <c r="B3456" t="s">
        <v>6800</v>
      </c>
      <c r="C3456" t="s">
        <v>27</v>
      </c>
      <c r="D3456" t="s">
        <v>41</v>
      </c>
      <c r="E3456" t="s">
        <v>34</v>
      </c>
      <c r="F3456">
        <v>1420</v>
      </c>
      <c r="G3456">
        <v>20</v>
      </c>
      <c r="H3456">
        <v>1136</v>
      </c>
      <c r="I3456">
        <v>3.7</v>
      </c>
      <c r="J3456">
        <v>41</v>
      </c>
      <c r="K3456">
        <v>1</v>
      </c>
      <c r="L3456">
        <v>1136</v>
      </c>
      <c r="M3456" s="1">
        <v>45653</v>
      </c>
      <c r="N3456" t="s">
        <v>58</v>
      </c>
    </row>
    <row r="3457" spans="1:14" x14ac:dyDescent="0.3">
      <c r="A3457" t="s">
        <v>6801</v>
      </c>
      <c r="B3457" t="s">
        <v>6802</v>
      </c>
      <c r="C3457" t="s">
        <v>116</v>
      </c>
      <c r="D3457" t="s">
        <v>41</v>
      </c>
      <c r="E3457" t="s">
        <v>34</v>
      </c>
      <c r="F3457">
        <v>1739</v>
      </c>
      <c r="G3457">
        <v>40</v>
      </c>
      <c r="H3457">
        <v>1043</v>
      </c>
      <c r="I3457">
        <v>3.4</v>
      </c>
      <c r="J3457">
        <v>201</v>
      </c>
      <c r="K3457">
        <v>1</v>
      </c>
      <c r="L3457">
        <v>1043</v>
      </c>
      <c r="M3457" s="1">
        <v>45664</v>
      </c>
      <c r="N3457" t="s">
        <v>78</v>
      </c>
    </row>
    <row r="3458" spans="1:14" x14ac:dyDescent="0.3">
      <c r="A3458" t="s">
        <v>6803</v>
      </c>
      <c r="B3458" t="s">
        <v>6804</v>
      </c>
      <c r="C3458" t="s">
        <v>37</v>
      </c>
      <c r="D3458" t="s">
        <v>46</v>
      </c>
      <c r="E3458" t="s">
        <v>74</v>
      </c>
      <c r="F3458">
        <v>4610</v>
      </c>
      <c r="G3458">
        <v>20</v>
      </c>
      <c r="H3458">
        <v>3688</v>
      </c>
      <c r="I3458">
        <v>5</v>
      </c>
      <c r="J3458">
        <v>61</v>
      </c>
      <c r="K3458">
        <v>2</v>
      </c>
      <c r="L3458">
        <v>7376</v>
      </c>
      <c r="M3458" s="1">
        <v>45437</v>
      </c>
      <c r="N3458" t="s">
        <v>85</v>
      </c>
    </row>
    <row r="3459" spans="1:14" x14ac:dyDescent="0.3">
      <c r="A3459" t="s">
        <v>6805</v>
      </c>
      <c r="B3459" t="s">
        <v>6806</v>
      </c>
      <c r="C3459" t="s">
        <v>32</v>
      </c>
      <c r="D3459" t="s">
        <v>33</v>
      </c>
      <c r="E3459" t="s">
        <v>18</v>
      </c>
      <c r="F3459">
        <v>2486</v>
      </c>
      <c r="G3459">
        <v>40</v>
      </c>
      <c r="H3459">
        <v>1492</v>
      </c>
      <c r="I3459">
        <v>4.0999999999999996</v>
      </c>
      <c r="J3459">
        <v>68</v>
      </c>
      <c r="K3459">
        <v>1</v>
      </c>
      <c r="L3459">
        <v>1492</v>
      </c>
      <c r="M3459" s="1">
        <v>45841</v>
      </c>
      <c r="N3459" t="s">
        <v>91</v>
      </c>
    </row>
    <row r="3460" spans="1:14" x14ac:dyDescent="0.3">
      <c r="A3460" t="s">
        <v>6807</v>
      </c>
      <c r="B3460" t="s">
        <v>6808</v>
      </c>
      <c r="C3460" t="s">
        <v>16</v>
      </c>
      <c r="D3460" t="s">
        <v>109</v>
      </c>
      <c r="E3460" t="s">
        <v>18</v>
      </c>
      <c r="F3460">
        <v>2455</v>
      </c>
      <c r="G3460">
        <v>40</v>
      </c>
      <c r="H3460">
        <v>1473</v>
      </c>
      <c r="I3460">
        <v>4.5999999999999996</v>
      </c>
      <c r="J3460">
        <v>349</v>
      </c>
      <c r="K3460">
        <v>1</v>
      </c>
      <c r="L3460">
        <v>1473</v>
      </c>
      <c r="M3460" s="1">
        <v>45734</v>
      </c>
      <c r="N3460" t="s">
        <v>42</v>
      </c>
    </row>
    <row r="3461" spans="1:14" x14ac:dyDescent="0.3">
      <c r="A3461" t="s">
        <v>6809</v>
      </c>
      <c r="B3461" t="s">
        <v>6810</v>
      </c>
      <c r="C3461" t="s">
        <v>116</v>
      </c>
      <c r="D3461" t="s">
        <v>23</v>
      </c>
      <c r="E3461" t="s">
        <v>34</v>
      </c>
      <c r="F3461">
        <v>2814</v>
      </c>
      <c r="G3461">
        <v>10</v>
      </c>
      <c r="H3461">
        <v>2533</v>
      </c>
      <c r="I3461">
        <v>3.8</v>
      </c>
      <c r="J3461">
        <v>114</v>
      </c>
      <c r="K3461">
        <v>1</v>
      </c>
      <c r="L3461">
        <v>2533</v>
      </c>
      <c r="M3461" s="1">
        <v>45486</v>
      </c>
      <c r="N3461" t="s">
        <v>54</v>
      </c>
    </row>
    <row r="3462" spans="1:14" x14ac:dyDescent="0.3">
      <c r="A3462" t="s">
        <v>6811</v>
      </c>
      <c r="B3462" t="s">
        <v>6812</v>
      </c>
      <c r="C3462" t="s">
        <v>22</v>
      </c>
      <c r="D3462" t="s">
        <v>23</v>
      </c>
      <c r="E3462" t="s">
        <v>18</v>
      </c>
      <c r="F3462">
        <v>2048</v>
      </c>
      <c r="G3462">
        <v>40</v>
      </c>
      <c r="H3462">
        <v>1229</v>
      </c>
      <c r="I3462">
        <v>3.9</v>
      </c>
      <c r="J3462">
        <v>349</v>
      </c>
      <c r="K3462">
        <v>1</v>
      </c>
      <c r="L3462">
        <v>1229</v>
      </c>
      <c r="M3462" s="1">
        <v>45313</v>
      </c>
      <c r="N3462" t="s">
        <v>189</v>
      </c>
    </row>
    <row r="3463" spans="1:14" x14ac:dyDescent="0.3">
      <c r="A3463" t="s">
        <v>6813</v>
      </c>
      <c r="B3463" t="s">
        <v>6814</v>
      </c>
      <c r="C3463" t="s">
        <v>37</v>
      </c>
      <c r="D3463" t="s">
        <v>33</v>
      </c>
      <c r="E3463" t="s">
        <v>34</v>
      </c>
      <c r="F3463">
        <v>3518</v>
      </c>
      <c r="G3463">
        <v>20</v>
      </c>
      <c r="H3463">
        <v>2814</v>
      </c>
      <c r="I3463">
        <v>4.0999999999999996</v>
      </c>
      <c r="J3463">
        <v>24</v>
      </c>
      <c r="K3463">
        <v>1</v>
      </c>
      <c r="L3463">
        <v>2814</v>
      </c>
      <c r="M3463" s="1">
        <v>45588</v>
      </c>
      <c r="N3463" t="s">
        <v>102</v>
      </c>
    </row>
    <row r="3464" spans="1:14" x14ac:dyDescent="0.3">
      <c r="A3464" t="s">
        <v>6815</v>
      </c>
      <c r="B3464" t="s">
        <v>6816</v>
      </c>
      <c r="C3464" t="s">
        <v>32</v>
      </c>
      <c r="D3464" t="s">
        <v>33</v>
      </c>
      <c r="E3464" t="s">
        <v>18</v>
      </c>
      <c r="F3464">
        <v>1922</v>
      </c>
      <c r="G3464">
        <v>15</v>
      </c>
      <c r="H3464">
        <v>1634</v>
      </c>
      <c r="I3464">
        <v>4.0999999999999996</v>
      </c>
      <c r="J3464">
        <v>100</v>
      </c>
      <c r="K3464">
        <v>1</v>
      </c>
      <c r="L3464">
        <v>1634</v>
      </c>
      <c r="M3464" s="1">
        <v>45551</v>
      </c>
      <c r="N3464" t="s">
        <v>102</v>
      </c>
    </row>
    <row r="3465" spans="1:14" x14ac:dyDescent="0.3">
      <c r="A3465" t="s">
        <v>6817</v>
      </c>
      <c r="B3465" t="s">
        <v>6818</v>
      </c>
      <c r="C3465" t="s">
        <v>57</v>
      </c>
      <c r="D3465" t="s">
        <v>23</v>
      </c>
      <c r="E3465" t="s">
        <v>34</v>
      </c>
      <c r="F3465">
        <v>2426</v>
      </c>
      <c r="G3465">
        <v>30</v>
      </c>
      <c r="H3465">
        <v>1698</v>
      </c>
      <c r="I3465">
        <v>4.4000000000000004</v>
      </c>
      <c r="J3465">
        <v>415</v>
      </c>
      <c r="K3465">
        <v>2</v>
      </c>
      <c r="L3465">
        <v>3396</v>
      </c>
      <c r="M3465" s="1">
        <v>45383</v>
      </c>
      <c r="N3465" t="s">
        <v>75</v>
      </c>
    </row>
    <row r="3466" spans="1:14" x14ac:dyDescent="0.3">
      <c r="A3466" t="s">
        <v>6819</v>
      </c>
      <c r="B3466" t="s">
        <v>3941</v>
      </c>
      <c r="C3466" t="s">
        <v>52</v>
      </c>
      <c r="D3466" t="s">
        <v>41</v>
      </c>
      <c r="E3466" t="s">
        <v>34</v>
      </c>
      <c r="F3466">
        <v>2159</v>
      </c>
      <c r="G3466">
        <v>60</v>
      </c>
      <c r="H3466">
        <v>864</v>
      </c>
      <c r="I3466">
        <v>4.0999999999999996</v>
      </c>
      <c r="J3466">
        <v>134</v>
      </c>
      <c r="K3466">
        <v>1</v>
      </c>
      <c r="L3466">
        <v>864</v>
      </c>
      <c r="M3466" s="1">
        <v>45500</v>
      </c>
      <c r="N3466" t="s">
        <v>24</v>
      </c>
    </row>
    <row r="3467" spans="1:14" x14ac:dyDescent="0.3">
      <c r="A3467" t="s">
        <v>6820</v>
      </c>
      <c r="B3467" t="s">
        <v>6821</v>
      </c>
      <c r="C3467" t="s">
        <v>16</v>
      </c>
      <c r="D3467" t="s">
        <v>23</v>
      </c>
      <c r="E3467" t="s">
        <v>34</v>
      </c>
      <c r="F3467">
        <v>2331</v>
      </c>
      <c r="G3467">
        <v>20</v>
      </c>
      <c r="H3467">
        <v>1865</v>
      </c>
      <c r="I3467">
        <v>3.9</v>
      </c>
      <c r="J3467">
        <v>80</v>
      </c>
      <c r="K3467">
        <v>1</v>
      </c>
      <c r="L3467">
        <v>1865</v>
      </c>
      <c r="M3467" s="1">
        <v>45339</v>
      </c>
      <c r="N3467" t="s">
        <v>29</v>
      </c>
    </row>
    <row r="3468" spans="1:14" x14ac:dyDescent="0.3">
      <c r="A3468" t="s">
        <v>6822</v>
      </c>
      <c r="B3468" t="s">
        <v>6823</v>
      </c>
      <c r="C3468" t="s">
        <v>116</v>
      </c>
      <c r="D3468" t="s">
        <v>28</v>
      </c>
      <c r="E3468" t="s">
        <v>34</v>
      </c>
      <c r="F3468">
        <v>8643</v>
      </c>
      <c r="G3468">
        <v>25</v>
      </c>
      <c r="H3468">
        <v>6482</v>
      </c>
      <c r="I3468">
        <v>5</v>
      </c>
      <c r="J3468">
        <v>234</v>
      </c>
      <c r="K3468">
        <v>1</v>
      </c>
      <c r="L3468">
        <v>6482</v>
      </c>
      <c r="M3468" s="1">
        <v>46012</v>
      </c>
      <c r="N3468" t="s">
        <v>85</v>
      </c>
    </row>
    <row r="3469" spans="1:14" x14ac:dyDescent="0.3">
      <c r="A3469" t="s">
        <v>6824</v>
      </c>
      <c r="B3469" t="s">
        <v>6825</v>
      </c>
      <c r="C3469" t="s">
        <v>37</v>
      </c>
      <c r="D3469" t="s">
        <v>28</v>
      </c>
      <c r="E3469" t="s">
        <v>34</v>
      </c>
      <c r="F3469">
        <v>5430</v>
      </c>
      <c r="G3469">
        <v>25</v>
      </c>
      <c r="H3469">
        <v>4072</v>
      </c>
      <c r="I3469">
        <v>3.7</v>
      </c>
      <c r="J3469">
        <v>23</v>
      </c>
      <c r="K3469">
        <v>2</v>
      </c>
      <c r="L3469">
        <v>8144</v>
      </c>
      <c r="M3469" s="1">
        <v>45788</v>
      </c>
      <c r="N3469" t="s">
        <v>54</v>
      </c>
    </row>
    <row r="3470" spans="1:14" x14ac:dyDescent="0.3">
      <c r="A3470" t="s">
        <v>6826</v>
      </c>
      <c r="B3470" t="s">
        <v>1055</v>
      </c>
      <c r="C3470" t="s">
        <v>52</v>
      </c>
      <c r="D3470" t="s">
        <v>53</v>
      </c>
      <c r="E3470" t="s">
        <v>34</v>
      </c>
      <c r="F3470">
        <v>6744</v>
      </c>
      <c r="G3470">
        <v>40</v>
      </c>
      <c r="H3470">
        <v>4046</v>
      </c>
      <c r="I3470">
        <v>3.7</v>
      </c>
      <c r="J3470">
        <v>8</v>
      </c>
      <c r="K3470">
        <v>1</v>
      </c>
      <c r="L3470">
        <v>4046</v>
      </c>
      <c r="M3470" s="1">
        <v>45296</v>
      </c>
      <c r="N3470" t="s">
        <v>58</v>
      </c>
    </row>
    <row r="3471" spans="1:14" x14ac:dyDescent="0.3">
      <c r="A3471" t="s">
        <v>6827</v>
      </c>
      <c r="B3471" t="s">
        <v>6828</v>
      </c>
      <c r="C3471" t="s">
        <v>45</v>
      </c>
      <c r="D3471" t="s">
        <v>109</v>
      </c>
      <c r="E3471" t="s">
        <v>161</v>
      </c>
      <c r="F3471">
        <v>1771</v>
      </c>
      <c r="G3471">
        <v>40</v>
      </c>
      <c r="H3471">
        <v>1063</v>
      </c>
      <c r="I3471">
        <v>3.7</v>
      </c>
      <c r="J3471">
        <v>66</v>
      </c>
      <c r="K3471">
        <v>1</v>
      </c>
      <c r="L3471">
        <v>1063</v>
      </c>
      <c r="M3471" s="1">
        <v>45422</v>
      </c>
      <c r="N3471" t="s">
        <v>61</v>
      </c>
    </row>
    <row r="3472" spans="1:14" x14ac:dyDescent="0.3">
      <c r="A3472" t="s">
        <v>6829</v>
      </c>
      <c r="B3472" t="s">
        <v>6830</v>
      </c>
      <c r="C3472" t="s">
        <v>116</v>
      </c>
      <c r="D3472" t="s">
        <v>23</v>
      </c>
      <c r="E3472" t="s">
        <v>18</v>
      </c>
      <c r="F3472">
        <v>1807</v>
      </c>
      <c r="G3472">
        <v>30</v>
      </c>
      <c r="H3472">
        <v>1265</v>
      </c>
      <c r="I3472">
        <v>4.5</v>
      </c>
      <c r="J3472">
        <v>67</v>
      </c>
      <c r="K3472">
        <v>1</v>
      </c>
      <c r="L3472">
        <v>1265</v>
      </c>
      <c r="M3472" s="1">
        <v>45877</v>
      </c>
      <c r="N3472" t="s">
        <v>78</v>
      </c>
    </row>
    <row r="3473" spans="1:14" x14ac:dyDescent="0.3">
      <c r="A3473" t="s">
        <v>6831</v>
      </c>
      <c r="B3473" t="s">
        <v>6832</v>
      </c>
      <c r="C3473" t="s">
        <v>52</v>
      </c>
      <c r="D3473" t="s">
        <v>46</v>
      </c>
      <c r="E3473" t="s">
        <v>161</v>
      </c>
      <c r="F3473">
        <v>5924</v>
      </c>
      <c r="G3473">
        <v>20</v>
      </c>
      <c r="H3473">
        <v>4739</v>
      </c>
      <c r="I3473">
        <v>4.3</v>
      </c>
      <c r="J3473">
        <v>14</v>
      </c>
      <c r="K3473">
        <v>1</v>
      </c>
      <c r="L3473">
        <v>4739</v>
      </c>
      <c r="M3473" s="1">
        <v>45388</v>
      </c>
      <c r="N3473" t="s">
        <v>189</v>
      </c>
    </row>
    <row r="3474" spans="1:14" x14ac:dyDescent="0.3">
      <c r="A3474" t="s">
        <v>6833</v>
      </c>
      <c r="B3474" t="s">
        <v>6834</v>
      </c>
      <c r="C3474" t="s">
        <v>52</v>
      </c>
      <c r="D3474" t="s">
        <v>17</v>
      </c>
      <c r="E3474" t="s">
        <v>18</v>
      </c>
      <c r="F3474">
        <v>5918</v>
      </c>
      <c r="G3474">
        <v>15</v>
      </c>
      <c r="H3474">
        <v>5030</v>
      </c>
      <c r="I3474">
        <v>4</v>
      </c>
      <c r="J3474">
        <v>82</v>
      </c>
      <c r="K3474">
        <v>1</v>
      </c>
      <c r="L3474">
        <v>5030</v>
      </c>
      <c r="M3474" s="1">
        <v>45826</v>
      </c>
      <c r="N3474" t="s">
        <v>58</v>
      </c>
    </row>
    <row r="3475" spans="1:14" x14ac:dyDescent="0.3">
      <c r="A3475" t="s">
        <v>6835</v>
      </c>
      <c r="B3475" t="s">
        <v>6836</v>
      </c>
      <c r="C3475" t="s">
        <v>116</v>
      </c>
      <c r="D3475" t="s">
        <v>41</v>
      </c>
      <c r="E3475" t="s">
        <v>34</v>
      </c>
      <c r="F3475">
        <v>1713</v>
      </c>
      <c r="G3475">
        <v>15</v>
      </c>
      <c r="H3475">
        <v>1456</v>
      </c>
      <c r="I3475">
        <v>3.6</v>
      </c>
      <c r="J3475">
        <v>142</v>
      </c>
      <c r="K3475">
        <v>1</v>
      </c>
      <c r="L3475">
        <v>1456</v>
      </c>
      <c r="M3475" s="1">
        <v>45575</v>
      </c>
      <c r="N3475" t="s">
        <v>61</v>
      </c>
    </row>
    <row r="3476" spans="1:14" x14ac:dyDescent="0.3">
      <c r="A3476" t="s">
        <v>6837</v>
      </c>
      <c r="B3476" t="s">
        <v>6838</v>
      </c>
      <c r="C3476" t="s">
        <v>27</v>
      </c>
      <c r="D3476" t="s">
        <v>33</v>
      </c>
      <c r="E3476" t="s">
        <v>34</v>
      </c>
      <c r="F3476">
        <v>1058</v>
      </c>
      <c r="G3476">
        <v>30</v>
      </c>
      <c r="H3476">
        <v>741</v>
      </c>
      <c r="I3476">
        <v>4.2</v>
      </c>
      <c r="J3476">
        <v>75</v>
      </c>
      <c r="K3476">
        <v>1</v>
      </c>
      <c r="L3476">
        <v>741</v>
      </c>
      <c r="M3476" s="1">
        <v>45581</v>
      </c>
      <c r="N3476" t="s">
        <v>64</v>
      </c>
    </row>
    <row r="3477" spans="1:14" x14ac:dyDescent="0.3">
      <c r="A3477" t="s">
        <v>6839</v>
      </c>
      <c r="B3477" t="s">
        <v>6840</v>
      </c>
      <c r="C3477" t="s">
        <v>57</v>
      </c>
      <c r="D3477" t="s">
        <v>109</v>
      </c>
      <c r="E3477" t="s">
        <v>34</v>
      </c>
      <c r="F3477">
        <v>1636</v>
      </c>
      <c r="G3477">
        <v>20</v>
      </c>
      <c r="H3477">
        <v>1309</v>
      </c>
      <c r="I3477">
        <v>4.5</v>
      </c>
      <c r="J3477">
        <v>119</v>
      </c>
      <c r="K3477">
        <v>4</v>
      </c>
      <c r="L3477">
        <v>5236</v>
      </c>
      <c r="M3477" s="1">
        <v>45906</v>
      </c>
      <c r="N3477" t="s">
        <v>42</v>
      </c>
    </row>
    <row r="3478" spans="1:14" x14ac:dyDescent="0.3">
      <c r="A3478" t="s">
        <v>6841</v>
      </c>
      <c r="B3478" t="s">
        <v>6842</v>
      </c>
      <c r="C3478" t="s">
        <v>37</v>
      </c>
      <c r="D3478" t="s">
        <v>109</v>
      </c>
      <c r="E3478" t="s">
        <v>161</v>
      </c>
      <c r="F3478">
        <v>3364</v>
      </c>
      <c r="G3478">
        <v>25</v>
      </c>
      <c r="H3478">
        <v>2523</v>
      </c>
      <c r="I3478">
        <v>4.9000000000000004</v>
      </c>
      <c r="J3478">
        <v>119</v>
      </c>
      <c r="K3478">
        <v>1</v>
      </c>
      <c r="L3478">
        <v>2523</v>
      </c>
      <c r="M3478" s="1">
        <v>45563</v>
      </c>
      <c r="N3478" t="s">
        <v>141</v>
      </c>
    </row>
    <row r="3479" spans="1:14" x14ac:dyDescent="0.3">
      <c r="A3479" t="s">
        <v>6843</v>
      </c>
      <c r="B3479" t="s">
        <v>6844</v>
      </c>
      <c r="C3479" t="s">
        <v>88</v>
      </c>
      <c r="D3479" t="s">
        <v>23</v>
      </c>
      <c r="E3479" t="s">
        <v>18</v>
      </c>
      <c r="F3479">
        <v>1065</v>
      </c>
      <c r="G3479">
        <v>20</v>
      </c>
      <c r="H3479">
        <v>852</v>
      </c>
      <c r="I3479">
        <v>3.8</v>
      </c>
      <c r="J3479">
        <v>297</v>
      </c>
      <c r="K3479">
        <v>1</v>
      </c>
      <c r="L3479">
        <v>852</v>
      </c>
      <c r="M3479" s="1">
        <v>45470</v>
      </c>
      <c r="N3479" t="s">
        <v>75</v>
      </c>
    </row>
    <row r="3480" spans="1:14" x14ac:dyDescent="0.3">
      <c r="A3480" t="s">
        <v>6845</v>
      </c>
      <c r="B3480" t="s">
        <v>6846</v>
      </c>
      <c r="C3480" t="s">
        <v>116</v>
      </c>
      <c r="D3480" t="s">
        <v>53</v>
      </c>
      <c r="E3480" t="s">
        <v>34</v>
      </c>
      <c r="F3480">
        <v>5947</v>
      </c>
      <c r="G3480">
        <v>25</v>
      </c>
      <c r="H3480">
        <v>4460</v>
      </c>
      <c r="I3480">
        <v>4</v>
      </c>
      <c r="J3480">
        <v>154</v>
      </c>
      <c r="K3480">
        <v>1</v>
      </c>
      <c r="L3480">
        <v>4460</v>
      </c>
      <c r="M3480" s="1">
        <v>45643</v>
      </c>
      <c r="N3480" t="s">
        <v>141</v>
      </c>
    </row>
    <row r="3481" spans="1:14" x14ac:dyDescent="0.3">
      <c r="A3481" t="s">
        <v>6847</v>
      </c>
      <c r="B3481" t="s">
        <v>6848</v>
      </c>
      <c r="C3481" t="s">
        <v>32</v>
      </c>
      <c r="D3481" t="s">
        <v>53</v>
      </c>
      <c r="E3481" t="s">
        <v>34</v>
      </c>
      <c r="F3481">
        <v>4425</v>
      </c>
      <c r="G3481">
        <v>20</v>
      </c>
      <c r="H3481">
        <v>3540</v>
      </c>
      <c r="I3481">
        <v>4.3</v>
      </c>
      <c r="J3481">
        <v>28</v>
      </c>
      <c r="K3481">
        <v>1</v>
      </c>
      <c r="L3481">
        <v>3540</v>
      </c>
      <c r="M3481" s="1">
        <v>45609</v>
      </c>
      <c r="N3481" t="s">
        <v>24</v>
      </c>
    </row>
    <row r="3482" spans="1:14" x14ac:dyDescent="0.3">
      <c r="A3482" t="s">
        <v>6849</v>
      </c>
      <c r="B3482" t="s">
        <v>6850</v>
      </c>
      <c r="C3482" t="s">
        <v>27</v>
      </c>
      <c r="D3482" t="s">
        <v>23</v>
      </c>
      <c r="E3482" t="s">
        <v>34</v>
      </c>
      <c r="F3482">
        <v>4118</v>
      </c>
      <c r="G3482">
        <v>20</v>
      </c>
      <c r="H3482">
        <v>3294</v>
      </c>
      <c r="I3482">
        <v>3.9</v>
      </c>
      <c r="J3482">
        <v>55</v>
      </c>
      <c r="K3482">
        <v>3</v>
      </c>
      <c r="L3482">
        <v>9882</v>
      </c>
      <c r="M3482" s="1">
        <v>45544</v>
      </c>
      <c r="N3482" t="s">
        <v>54</v>
      </c>
    </row>
    <row r="3483" spans="1:14" x14ac:dyDescent="0.3">
      <c r="A3483" t="s">
        <v>6851</v>
      </c>
      <c r="B3483" t="s">
        <v>6852</v>
      </c>
      <c r="C3483" t="s">
        <v>45</v>
      </c>
      <c r="D3483" t="s">
        <v>28</v>
      </c>
      <c r="E3483" t="s">
        <v>34</v>
      </c>
      <c r="F3483">
        <v>4780</v>
      </c>
      <c r="G3483">
        <v>30</v>
      </c>
      <c r="H3483">
        <v>3346</v>
      </c>
      <c r="I3483">
        <v>3.4</v>
      </c>
      <c r="J3483">
        <v>321</v>
      </c>
      <c r="K3483">
        <v>4</v>
      </c>
      <c r="L3483">
        <v>13384</v>
      </c>
      <c r="M3483" s="1">
        <v>45646</v>
      </c>
      <c r="N3483" t="s">
        <v>78</v>
      </c>
    </row>
    <row r="3484" spans="1:14" x14ac:dyDescent="0.3">
      <c r="A3484" t="s">
        <v>6853</v>
      </c>
      <c r="B3484" t="s">
        <v>3157</v>
      </c>
      <c r="C3484" t="s">
        <v>16</v>
      </c>
      <c r="D3484" t="s">
        <v>17</v>
      </c>
      <c r="E3484" t="s">
        <v>18</v>
      </c>
      <c r="F3484">
        <v>6784</v>
      </c>
      <c r="G3484">
        <v>10</v>
      </c>
      <c r="H3484">
        <v>6106</v>
      </c>
      <c r="I3484">
        <v>4</v>
      </c>
      <c r="J3484">
        <v>149</v>
      </c>
      <c r="K3484">
        <v>1</v>
      </c>
      <c r="L3484">
        <v>6106</v>
      </c>
      <c r="M3484" s="1">
        <v>45844</v>
      </c>
      <c r="N3484" t="s">
        <v>150</v>
      </c>
    </row>
    <row r="3485" spans="1:14" x14ac:dyDescent="0.3">
      <c r="A3485" t="s">
        <v>6854</v>
      </c>
      <c r="B3485" t="s">
        <v>6855</v>
      </c>
      <c r="C3485" t="s">
        <v>16</v>
      </c>
      <c r="D3485" t="s">
        <v>53</v>
      </c>
      <c r="E3485" t="s">
        <v>34</v>
      </c>
      <c r="F3485">
        <v>2804</v>
      </c>
      <c r="G3485">
        <v>15</v>
      </c>
      <c r="H3485">
        <v>2383</v>
      </c>
      <c r="I3485">
        <v>3.5</v>
      </c>
      <c r="J3485">
        <v>212</v>
      </c>
      <c r="K3485">
        <v>1</v>
      </c>
      <c r="L3485">
        <v>2383</v>
      </c>
      <c r="M3485" s="1">
        <v>45426</v>
      </c>
      <c r="N3485" t="s">
        <v>150</v>
      </c>
    </row>
    <row r="3486" spans="1:14" x14ac:dyDescent="0.3">
      <c r="A3486" t="s">
        <v>6856</v>
      </c>
      <c r="B3486" t="s">
        <v>6857</v>
      </c>
      <c r="C3486" t="s">
        <v>27</v>
      </c>
      <c r="D3486" t="s">
        <v>23</v>
      </c>
      <c r="E3486" t="s">
        <v>18</v>
      </c>
      <c r="F3486">
        <v>4407</v>
      </c>
      <c r="G3486">
        <v>20</v>
      </c>
      <c r="H3486">
        <v>3526</v>
      </c>
      <c r="I3486">
        <v>4.5999999999999996</v>
      </c>
      <c r="J3486">
        <v>141</v>
      </c>
      <c r="K3486">
        <v>1</v>
      </c>
      <c r="L3486">
        <v>3526</v>
      </c>
      <c r="M3486" s="1">
        <v>45663</v>
      </c>
      <c r="N3486" t="s">
        <v>49</v>
      </c>
    </row>
    <row r="3487" spans="1:14" x14ac:dyDescent="0.3">
      <c r="A3487" t="s">
        <v>6858</v>
      </c>
      <c r="B3487" t="s">
        <v>6859</v>
      </c>
      <c r="C3487" t="s">
        <v>16</v>
      </c>
      <c r="D3487" t="s">
        <v>46</v>
      </c>
      <c r="E3487" t="s">
        <v>18</v>
      </c>
      <c r="F3487">
        <v>3548</v>
      </c>
      <c r="G3487">
        <v>20</v>
      </c>
      <c r="H3487">
        <v>2838</v>
      </c>
      <c r="I3487">
        <v>3.9</v>
      </c>
      <c r="J3487">
        <v>129</v>
      </c>
      <c r="K3487">
        <v>1</v>
      </c>
      <c r="L3487">
        <v>2838</v>
      </c>
      <c r="M3487" s="1">
        <v>45473</v>
      </c>
      <c r="N3487" t="s">
        <v>78</v>
      </c>
    </row>
    <row r="3488" spans="1:14" x14ac:dyDescent="0.3">
      <c r="A3488" t="s">
        <v>6860</v>
      </c>
      <c r="B3488" t="s">
        <v>6861</v>
      </c>
      <c r="C3488" t="s">
        <v>45</v>
      </c>
      <c r="D3488" t="s">
        <v>23</v>
      </c>
      <c r="E3488" t="s">
        <v>34</v>
      </c>
      <c r="F3488">
        <v>821</v>
      </c>
      <c r="G3488">
        <v>30</v>
      </c>
      <c r="H3488">
        <v>575</v>
      </c>
      <c r="I3488">
        <v>4.0999999999999996</v>
      </c>
      <c r="J3488">
        <v>273</v>
      </c>
      <c r="K3488">
        <v>1</v>
      </c>
      <c r="L3488">
        <v>575</v>
      </c>
      <c r="M3488" s="1">
        <v>45549</v>
      </c>
      <c r="N3488" t="s">
        <v>42</v>
      </c>
    </row>
    <row r="3489" spans="1:14" x14ac:dyDescent="0.3">
      <c r="A3489" t="s">
        <v>6862</v>
      </c>
      <c r="B3489" t="s">
        <v>5457</v>
      </c>
      <c r="C3489" t="s">
        <v>16</v>
      </c>
      <c r="D3489" t="s">
        <v>28</v>
      </c>
      <c r="E3489" t="s">
        <v>34</v>
      </c>
      <c r="F3489">
        <v>9284</v>
      </c>
      <c r="G3489">
        <v>15</v>
      </c>
      <c r="H3489">
        <v>7891</v>
      </c>
      <c r="I3489">
        <v>3.7</v>
      </c>
      <c r="J3489">
        <v>191</v>
      </c>
      <c r="K3489">
        <v>1</v>
      </c>
      <c r="L3489">
        <v>7891</v>
      </c>
      <c r="M3489" s="1">
        <v>45720</v>
      </c>
      <c r="N3489" t="s">
        <v>54</v>
      </c>
    </row>
    <row r="3490" spans="1:14" x14ac:dyDescent="0.3">
      <c r="A3490" t="s">
        <v>6863</v>
      </c>
      <c r="B3490" t="s">
        <v>6864</v>
      </c>
      <c r="C3490" t="s">
        <v>116</v>
      </c>
      <c r="D3490" t="s">
        <v>46</v>
      </c>
      <c r="E3490" t="s">
        <v>18</v>
      </c>
      <c r="F3490">
        <v>2413</v>
      </c>
      <c r="G3490">
        <v>20</v>
      </c>
      <c r="H3490">
        <v>1930</v>
      </c>
      <c r="I3490">
        <v>4.0999999999999996</v>
      </c>
      <c r="J3490">
        <v>27</v>
      </c>
      <c r="K3490">
        <v>1</v>
      </c>
      <c r="L3490">
        <v>1930</v>
      </c>
      <c r="M3490" s="1">
        <v>45744</v>
      </c>
      <c r="N3490" t="s">
        <v>189</v>
      </c>
    </row>
    <row r="3491" spans="1:14" x14ac:dyDescent="0.3">
      <c r="A3491" t="s">
        <v>6865</v>
      </c>
      <c r="B3491" t="s">
        <v>6866</v>
      </c>
      <c r="C3491" t="s">
        <v>57</v>
      </c>
      <c r="D3491" t="s">
        <v>46</v>
      </c>
      <c r="E3491" t="s">
        <v>74</v>
      </c>
      <c r="F3491">
        <v>9823</v>
      </c>
      <c r="G3491">
        <v>0</v>
      </c>
      <c r="H3491">
        <v>9823</v>
      </c>
      <c r="I3491">
        <v>4.7</v>
      </c>
      <c r="J3491">
        <v>42</v>
      </c>
      <c r="K3491">
        <v>1</v>
      </c>
      <c r="L3491">
        <v>9823</v>
      </c>
      <c r="M3491" s="1">
        <v>45748</v>
      </c>
      <c r="N3491" t="s">
        <v>24</v>
      </c>
    </row>
    <row r="3492" spans="1:14" x14ac:dyDescent="0.3">
      <c r="A3492" t="s">
        <v>6867</v>
      </c>
      <c r="B3492" t="s">
        <v>6868</v>
      </c>
      <c r="C3492" t="s">
        <v>32</v>
      </c>
      <c r="D3492" t="s">
        <v>109</v>
      </c>
      <c r="E3492" t="s">
        <v>161</v>
      </c>
      <c r="F3492">
        <v>1384</v>
      </c>
      <c r="G3492">
        <v>15</v>
      </c>
      <c r="H3492">
        <v>1176</v>
      </c>
      <c r="I3492">
        <v>4.5999999999999996</v>
      </c>
      <c r="J3492">
        <v>282</v>
      </c>
      <c r="K3492">
        <v>1</v>
      </c>
      <c r="L3492">
        <v>1176</v>
      </c>
      <c r="M3492" s="1">
        <v>45332</v>
      </c>
      <c r="N3492" t="s">
        <v>61</v>
      </c>
    </row>
    <row r="3493" spans="1:14" x14ac:dyDescent="0.3">
      <c r="A3493" t="s">
        <v>6869</v>
      </c>
      <c r="B3493" t="s">
        <v>4034</v>
      </c>
      <c r="C3493" t="s">
        <v>22</v>
      </c>
      <c r="D3493" t="s">
        <v>41</v>
      </c>
      <c r="E3493" t="s">
        <v>34</v>
      </c>
      <c r="F3493">
        <v>1158</v>
      </c>
      <c r="G3493">
        <v>20</v>
      </c>
      <c r="H3493">
        <v>926</v>
      </c>
      <c r="I3493">
        <v>3.6</v>
      </c>
      <c r="J3493">
        <v>98</v>
      </c>
      <c r="K3493">
        <v>3</v>
      </c>
      <c r="L3493">
        <v>2778</v>
      </c>
      <c r="M3493" s="1">
        <v>45952</v>
      </c>
      <c r="N3493" t="s">
        <v>168</v>
      </c>
    </row>
    <row r="3494" spans="1:14" x14ac:dyDescent="0.3">
      <c r="A3494" t="s">
        <v>6870</v>
      </c>
      <c r="B3494" t="s">
        <v>6871</v>
      </c>
      <c r="C3494" t="s">
        <v>16</v>
      </c>
      <c r="D3494" t="s">
        <v>41</v>
      </c>
      <c r="E3494" t="s">
        <v>34</v>
      </c>
      <c r="F3494">
        <v>2498</v>
      </c>
      <c r="G3494">
        <v>10</v>
      </c>
      <c r="H3494">
        <v>2248</v>
      </c>
      <c r="I3494">
        <v>2.7</v>
      </c>
      <c r="J3494">
        <v>89</v>
      </c>
      <c r="K3494">
        <v>1</v>
      </c>
      <c r="L3494">
        <v>2248</v>
      </c>
      <c r="M3494" s="1">
        <v>45608</v>
      </c>
      <c r="N3494" t="s">
        <v>91</v>
      </c>
    </row>
    <row r="3495" spans="1:14" x14ac:dyDescent="0.3">
      <c r="A3495" t="s">
        <v>6872</v>
      </c>
      <c r="B3495" t="s">
        <v>6873</v>
      </c>
      <c r="C3495" t="s">
        <v>16</v>
      </c>
      <c r="D3495" t="s">
        <v>28</v>
      </c>
      <c r="E3495" t="s">
        <v>34</v>
      </c>
      <c r="F3495">
        <v>7456</v>
      </c>
      <c r="G3495">
        <v>15</v>
      </c>
      <c r="H3495">
        <v>6338</v>
      </c>
      <c r="I3495">
        <v>4</v>
      </c>
      <c r="J3495">
        <v>50</v>
      </c>
      <c r="K3495">
        <v>2</v>
      </c>
      <c r="L3495">
        <v>12676</v>
      </c>
      <c r="M3495" s="1">
        <v>45679</v>
      </c>
      <c r="N3495" t="s">
        <v>102</v>
      </c>
    </row>
    <row r="3496" spans="1:14" x14ac:dyDescent="0.3">
      <c r="A3496" t="s">
        <v>6874</v>
      </c>
      <c r="B3496" t="s">
        <v>6875</v>
      </c>
      <c r="C3496" t="s">
        <v>32</v>
      </c>
      <c r="D3496" t="s">
        <v>33</v>
      </c>
      <c r="E3496" t="s">
        <v>34</v>
      </c>
      <c r="F3496">
        <v>3856</v>
      </c>
      <c r="G3496">
        <v>20</v>
      </c>
      <c r="H3496">
        <v>3085</v>
      </c>
      <c r="I3496">
        <v>4</v>
      </c>
      <c r="J3496">
        <v>20</v>
      </c>
      <c r="K3496">
        <v>1</v>
      </c>
      <c r="L3496">
        <v>3085</v>
      </c>
      <c r="M3496" s="1">
        <v>45768</v>
      </c>
      <c r="N3496" t="s">
        <v>49</v>
      </c>
    </row>
    <row r="3497" spans="1:14" x14ac:dyDescent="0.3">
      <c r="A3497" t="s">
        <v>6876</v>
      </c>
      <c r="B3497" t="s">
        <v>6877</v>
      </c>
      <c r="C3497" t="s">
        <v>57</v>
      </c>
      <c r="D3497" t="s">
        <v>23</v>
      </c>
      <c r="E3497" t="s">
        <v>34</v>
      </c>
      <c r="F3497">
        <v>1676</v>
      </c>
      <c r="G3497">
        <v>30</v>
      </c>
      <c r="H3497">
        <v>1173</v>
      </c>
      <c r="I3497">
        <v>3.9</v>
      </c>
      <c r="J3497">
        <v>64</v>
      </c>
      <c r="K3497">
        <v>1</v>
      </c>
      <c r="L3497">
        <v>1173</v>
      </c>
      <c r="M3497" s="1">
        <v>45982</v>
      </c>
      <c r="N3497" t="s">
        <v>189</v>
      </c>
    </row>
    <row r="3498" spans="1:14" x14ac:dyDescent="0.3">
      <c r="A3498" t="s">
        <v>6878</v>
      </c>
      <c r="B3498" t="s">
        <v>6879</v>
      </c>
      <c r="C3498" t="s">
        <v>45</v>
      </c>
      <c r="D3498" t="s">
        <v>41</v>
      </c>
      <c r="E3498" t="s">
        <v>34</v>
      </c>
      <c r="F3498">
        <v>2076</v>
      </c>
      <c r="G3498">
        <v>0</v>
      </c>
      <c r="H3498">
        <v>2076</v>
      </c>
      <c r="I3498">
        <v>3.8</v>
      </c>
      <c r="J3498">
        <v>116</v>
      </c>
      <c r="K3498">
        <v>3</v>
      </c>
      <c r="L3498">
        <v>6228</v>
      </c>
      <c r="M3498" s="1">
        <v>45526</v>
      </c>
      <c r="N3498" t="s">
        <v>75</v>
      </c>
    </row>
    <row r="3499" spans="1:14" x14ac:dyDescent="0.3">
      <c r="A3499" t="s">
        <v>6880</v>
      </c>
      <c r="B3499" t="s">
        <v>6881</v>
      </c>
      <c r="C3499" t="s">
        <v>116</v>
      </c>
      <c r="D3499" t="s">
        <v>46</v>
      </c>
      <c r="E3499" t="s">
        <v>74</v>
      </c>
      <c r="F3499">
        <v>5947</v>
      </c>
      <c r="G3499">
        <v>25</v>
      </c>
      <c r="H3499">
        <v>4460</v>
      </c>
      <c r="I3499">
        <v>3.6</v>
      </c>
      <c r="J3499">
        <v>41</v>
      </c>
      <c r="K3499">
        <v>1</v>
      </c>
      <c r="L3499">
        <v>4460</v>
      </c>
      <c r="M3499" s="1">
        <v>45300</v>
      </c>
      <c r="N3499" t="s">
        <v>54</v>
      </c>
    </row>
    <row r="3500" spans="1:14" x14ac:dyDescent="0.3">
      <c r="A3500" t="s">
        <v>6882</v>
      </c>
      <c r="B3500" t="s">
        <v>6883</v>
      </c>
      <c r="C3500" t="s">
        <v>116</v>
      </c>
      <c r="D3500" t="s">
        <v>33</v>
      </c>
      <c r="E3500" t="s">
        <v>18</v>
      </c>
      <c r="F3500">
        <v>3789</v>
      </c>
      <c r="G3500">
        <v>15</v>
      </c>
      <c r="H3500">
        <v>3221</v>
      </c>
      <c r="I3500">
        <v>5</v>
      </c>
      <c r="J3500">
        <v>181</v>
      </c>
      <c r="K3500">
        <v>1</v>
      </c>
      <c r="L3500">
        <v>3221</v>
      </c>
      <c r="M3500" s="1">
        <v>45893</v>
      </c>
      <c r="N3500" t="s">
        <v>102</v>
      </c>
    </row>
    <row r="3501" spans="1:14" x14ac:dyDescent="0.3">
      <c r="A3501" t="s">
        <v>6884</v>
      </c>
      <c r="B3501" t="s">
        <v>6885</v>
      </c>
      <c r="C3501" t="s">
        <v>116</v>
      </c>
      <c r="D3501" t="s">
        <v>17</v>
      </c>
      <c r="E3501" t="s">
        <v>34</v>
      </c>
      <c r="F3501">
        <v>4238</v>
      </c>
      <c r="G3501">
        <v>20</v>
      </c>
      <c r="H3501">
        <v>3390</v>
      </c>
      <c r="I3501">
        <v>5</v>
      </c>
      <c r="J3501">
        <v>90</v>
      </c>
      <c r="K3501">
        <v>1</v>
      </c>
      <c r="L3501">
        <v>3390</v>
      </c>
      <c r="M3501" s="1">
        <v>45439</v>
      </c>
      <c r="N3501" t="s">
        <v>71</v>
      </c>
    </row>
    <row r="3502" spans="1:14" x14ac:dyDescent="0.3">
      <c r="A3502" t="s">
        <v>6886</v>
      </c>
      <c r="B3502" t="s">
        <v>6501</v>
      </c>
      <c r="C3502" t="s">
        <v>22</v>
      </c>
      <c r="D3502" t="s">
        <v>46</v>
      </c>
      <c r="E3502" t="s">
        <v>74</v>
      </c>
      <c r="F3502">
        <v>2696</v>
      </c>
      <c r="G3502">
        <v>25</v>
      </c>
      <c r="H3502">
        <v>2022</v>
      </c>
      <c r="I3502">
        <v>3.9</v>
      </c>
      <c r="J3502">
        <v>22</v>
      </c>
      <c r="K3502">
        <v>2</v>
      </c>
      <c r="L3502">
        <v>4044</v>
      </c>
      <c r="M3502" s="1">
        <v>45450</v>
      </c>
      <c r="N3502" t="s">
        <v>85</v>
      </c>
    </row>
    <row r="3503" spans="1:14" x14ac:dyDescent="0.3">
      <c r="A3503" t="s">
        <v>6887</v>
      </c>
      <c r="B3503" t="s">
        <v>6888</v>
      </c>
      <c r="C3503" t="s">
        <v>22</v>
      </c>
      <c r="D3503" t="s">
        <v>17</v>
      </c>
      <c r="E3503" t="s">
        <v>34</v>
      </c>
      <c r="F3503">
        <v>2648</v>
      </c>
      <c r="G3503">
        <v>20</v>
      </c>
      <c r="H3503">
        <v>2118</v>
      </c>
      <c r="I3503">
        <v>4.2</v>
      </c>
      <c r="J3503">
        <v>133</v>
      </c>
      <c r="K3503">
        <v>1</v>
      </c>
      <c r="L3503">
        <v>2118</v>
      </c>
      <c r="M3503" s="1">
        <v>45448</v>
      </c>
      <c r="N3503" t="s">
        <v>85</v>
      </c>
    </row>
    <row r="3504" spans="1:14" x14ac:dyDescent="0.3">
      <c r="A3504" t="s">
        <v>6889</v>
      </c>
      <c r="B3504" t="s">
        <v>6890</v>
      </c>
      <c r="C3504" t="s">
        <v>32</v>
      </c>
      <c r="D3504" t="s">
        <v>28</v>
      </c>
      <c r="E3504" t="s">
        <v>34</v>
      </c>
      <c r="F3504">
        <v>8344</v>
      </c>
      <c r="G3504">
        <v>10</v>
      </c>
      <c r="H3504">
        <v>7510</v>
      </c>
      <c r="I3504">
        <v>4.5999999999999996</v>
      </c>
      <c r="J3504">
        <v>32</v>
      </c>
      <c r="K3504">
        <v>1</v>
      </c>
      <c r="L3504">
        <v>7510</v>
      </c>
      <c r="M3504" s="1">
        <v>45734</v>
      </c>
      <c r="N3504" t="s">
        <v>54</v>
      </c>
    </row>
    <row r="3505" spans="1:14" x14ac:dyDescent="0.3">
      <c r="A3505" t="s">
        <v>6891</v>
      </c>
      <c r="B3505" t="s">
        <v>6892</v>
      </c>
      <c r="C3505" t="s">
        <v>45</v>
      </c>
      <c r="D3505" t="s">
        <v>109</v>
      </c>
      <c r="E3505" t="s">
        <v>161</v>
      </c>
      <c r="F3505">
        <v>2406</v>
      </c>
      <c r="G3505">
        <v>25</v>
      </c>
      <c r="H3505">
        <v>1804</v>
      </c>
      <c r="I3505">
        <v>4.2</v>
      </c>
      <c r="J3505">
        <v>272</v>
      </c>
      <c r="K3505">
        <v>1</v>
      </c>
      <c r="L3505">
        <v>1804</v>
      </c>
      <c r="M3505" s="1">
        <v>45964</v>
      </c>
      <c r="N3505" t="s">
        <v>38</v>
      </c>
    </row>
    <row r="3506" spans="1:14" x14ac:dyDescent="0.3">
      <c r="A3506" t="s">
        <v>6893</v>
      </c>
      <c r="B3506" t="s">
        <v>6894</v>
      </c>
      <c r="C3506" t="s">
        <v>27</v>
      </c>
      <c r="D3506" t="s">
        <v>109</v>
      </c>
      <c r="E3506" t="s">
        <v>34</v>
      </c>
      <c r="F3506">
        <v>2561</v>
      </c>
      <c r="G3506">
        <v>15</v>
      </c>
      <c r="H3506">
        <v>2177</v>
      </c>
      <c r="I3506">
        <v>3.9</v>
      </c>
      <c r="J3506">
        <v>76</v>
      </c>
      <c r="K3506">
        <v>1</v>
      </c>
      <c r="L3506">
        <v>2177</v>
      </c>
      <c r="M3506" s="1">
        <v>45693</v>
      </c>
      <c r="N3506" t="s">
        <v>189</v>
      </c>
    </row>
    <row r="3507" spans="1:14" x14ac:dyDescent="0.3">
      <c r="A3507" t="s">
        <v>6895</v>
      </c>
      <c r="B3507" t="s">
        <v>6896</v>
      </c>
      <c r="C3507" t="s">
        <v>52</v>
      </c>
      <c r="D3507" t="s">
        <v>109</v>
      </c>
      <c r="E3507" t="s">
        <v>161</v>
      </c>
      <c r="F3507">
        <v>2804</v>
      </c>
      <c r="G3507">
        <v>25</v>
      </c>
      <c r="H3507">
        <v>2103</v>
      </c>
      <c r="I3507">
        <v>3.4</v>
      </c>
      <c r="J3507">
        <v>89</v>
      </c>
      <c r="K3507">
        <v>1</v>
      </c>
      <c r="L3507">
        <v>2103</v>
      </c>
      <c r="M3507" s="1">
        <v>45809</v>
      </c>
      <c r="N3507" t="s">
        <v>85</v>
      </c>
    </row>
    <row r="3508" spans="1:14" x14ac:dyDescent="0.3">
      <c r="A3508" t="s">
        <v>6897</v>
      </c>
      <c r="B3508" t="s">
        <v>6898</v>
      </c>
      <c r="C3508" t="s">
        <v>37</v>
      </c>
      <c r="D3508" t="s">
        <v>33</v>
      </c>
      <c r="E3508" t="s">
        <v>34</v>
      </c>
      <c r="F3508">
        <v>3794</v>
      </c>
      <c r="G3508">
        <v>15</v>
      </c>
      <c r="H3508">
        <v>3225</v>
      </c>
      <c r="I3508">
        <v>4.0999999999999996</v>
      </c>
      <c r="J3508">
        <v>292</v>
      </c>
      <c r="K3508">
        <v>1</v>
      </c>
      <c r="L3508">
        <v>3225</v>
      </c>
      <c r="M3508" s="1">
        <v>45461</v>
      </c>
      <c r="N3508" t="s">
        <v>54</v>
      </c>
    </row>
    <row r="3509" spans="1:14" x14ac:dyDescent="0.3">
      <c r="A3509" t="s">
        <v>6899</v>
      </c>
      <c r="B3509" t="s">
        <v>6900</v>
      </c>
      <c r="C3509" t="s">
        <v>52</v>
      </c>
      <c r="D3509" t="s">
        <v>41</v>
      </c>
      <c r="E3509" t="s">
        <v>34</v>
      </c>
      <c r="F3509">
        <v>989</v>
      </c>
      <c r="G3509">
        <v>15</v>
      </c>
      <c r="H3509">
        <v>841</v>
      </c>
      <c r="I3509">
        <v>3.5</v>
      </c>
      <c r="J3509">
        <v>136</v>
      </c>
      <c r="K3509">
        <v>1</v>
      </c>
      <c r="L3509">
        <v>841</v>
      </c>
      <c r="M3509" s="1">
        <v>45750</v>
      </c>
      <c r="N3509" t="s">
        <v>85</v>
      </c>
    </row>
    <row r="3510" spans="1:14" x14ac:dyDescent="0.3">
      <c r="A3510" t="s">
        <v>6901</v>
      </c>
      <c r="B3510" t="s">
        <v>6902</v>
      </c>
      <c r="C3510" t="s">
        <v>16</v>
      </c>
      <c r="D3510" t="s">
        <v>41</v>
      </c>
      <c r="E3510" t="s">
        <v>74</v>
      </c>
      <c r="F3510">
        <v>1281</v>
      </c>
      <c r="G3510">
        <v>20</v>
      </c>
      <c r="H3510">
        <v>1025</v>
      </c>
      <c r="I3510">
        <v>4.7</v>
      </c>
      <c r="J3510">
        <v>186</v>
      </c>
      <c r="K3510">
        <v>2</v>
      </c>
      <c r="L3510">
        <v>2050</v>
      </c>
      <c r="M3510" s="1">
        <v>45568</v>
      </c>
      <c r="N3510" t="s">
        <v>91</v>
      </c>
    </row>
    <row r="3511" spans="1:14" x14ac:dyDescent="0.3">
      <c r="A3511" t="s">
        <v>6903</v>
      </c>
      <c r="B3511" t="s">
        <v>6904</v>
      </c>
      <c r="C3511" t="s">
        <v>88</v>
      </c>
      <c r="D3511" t="s">
        <v>28</v>
      </c>
      <c r="E3511" t="s">
        <v>34</v>
      </c>
      <c r="F3511">
        <v>9790</v>
      </c>
      <c r="G3511">
        <v>40</v>
      </c>
      <c r="H3511">
        <v>5874</v>
      </c>
      <c r="I3511">
        <v>4.0999999999999996</v>
      </c>
      <c r="J3511">
        <v>128</v>
      </c>
      <c r="K3511">
        <v>1</v>
      </c>
      <c r="L3511">
        <v>5874</v>
      </c>
      <c r="M3511" s="1">
        <v>45399</v>
      </c>
      <c r="N3511" t="s">
        <v>78</v>
      </c>
    </row>
    <row r="3512" spans="1:14" x14ac:dyDescent="0.3">
      <c r="A3512" t="s">
        <v>6905</v>
      </c>
      <c r="B3512" t="s">
        <v>6906</v>
      </c>
      <c r="C3512" t="s">
        <v>16</v>
      </c>
      <c r="D3512" t="s">
        <v>41</v>
      </c>
      <c r="E3512" t="s">
        <v>34</v>
      </c>
      <c r="F3512">
        <v>704</v>
      </c>
      <c r="G3512">
        <v>70</v>
      </c>
      <c r="H3512">
        <v>211</v>
      </c>
      <c r="I3512">
        <v>4.4000000000000004</v>
      </c>
      <c r="J3512">
        <v>161</v>
      </c>
      <c r="K3512">
        <v>1</v>
      </c>
      <c r="L3512">
        <v>211</v>
      </c>
      <c r="M3512" s="1">
        <v>45806</v>
      </c>
      <c r="N3512" t="s">
        <v>24</v>
      </c>
    </row>
    <row r="3513" spans="1:14" x14ac:dyDescent="0.3">
      <c r="A3513" t="s">
        <v>6907</v>
      </c>
      <c r="B3513" t="s">
        <v>6908</v>
      </c>
      <c r="C3513" t="s">
        <v>45</v>
      </c>
      <c r="D3513" t="s">
        <v>46</v>
      </c>
      <c r="E3513" t="s">
        <v>161</v>
      </c>
      <c r="F3513">
        <v>5595</v>
      </c>
      <c r="G3513">
        <v>25</v>
      </c>
      <c r="H3513">
        <v>4196</v>
      </c>
      <c r="I3513">
        <v>3.9</v>
      </c>
      <c r="J3513">
        <v>53</v>
      </c>
      <c r="K3513">
        <v>3</v>
      </c>
      <c r="L3513">
        <v>12588</v>
      </c>
      <c r="M3513" s="1">
        <v>45543</v>
      </c>
      <c r="N3513" t="s">
        <v>150</v>
      </c>
    </row>
    <row r="3514" spans="1:14" x14ac:dyDescent="0.3">
      <c r="A3514" t="s">
        <v>6909</v>
      </c>
      <c r="B3514" t="s">
        <v>6910</v>
      </c>
      <c r="C3514" t="s">
        <v>37</v>
      </c>
      <c r="D3514" t="s">
        <v>41</v>
      </c>
      <c r="E3514" t="s">
        <v>74</v>
      </c>
      <c r="F3514">
        <v>2060</v>
      </c>
      <c r="G3514">
        <v>20</v>
      </c>
      <c r="H3514">
        <v>1648</v>
      </c>
      <c r="I3514">
        <v>4.5</v>
      </c>
      <c r="J3514">
        <v>11</v>
      </c>
      <c r="K3514">
        <v>1</v>
      </c>
      <c r="L3514">
        <v>1648</v>
      </c>
      <c r="M3514" s="1">
        <v>45598</v>
      </c>
      <c r="N3514" t="s">
        <v>141</v>
      </c>
    </row>
    <row r="3515" spans="1:14" x14ac:dyDescent="0.3">
      <c r="A3515" t="s">
        <v>6911</v>
      </c>
      <c r="B3515" t="s">
        <v>6912</v>
      </c>
      <c r="C3515" t="s">
        <v>88</v>
      </c>
      <c r="D3515" t="s">
        <v>23</v>
      </c>
      <c r="E3515" t="s">
        <v>18</v>
      </c>
      <c r="F3515">
        <v>1219</v>
      </c>
      <c r="G3515">
        <v>10</v>
      </c>
      <c r="H3515">
        <v>1097</v>
      </c>
      <c r="I3515">
        <v>3.8</v>
      </c>
      <c r="J3515">
        <v>762</v>
      </c>
      <c r="K3515">
        <v>2</v>
      </c>
      <c r="L3515">
        <v>2194</v>
      </c>
      <c r="M3515" s="1">
        <v>45566</v>
      </c>
      <c r="N3515" t="s">
        <v>168</v>
      </c>
    </row>
    <row r="3516" spans="1:14" x14ac:dyDescent="0.3">
      <c r="A3516" t="s">
        <v>6913</v>
      </c>
      <c r="B3516" t="s">
        <v>6914</v>
      </c>
      <c r="C3516" t="s">
        <v>116</v>
      </c>
      <c r="D3516" t="s">
        <v>17</v>
      </c>
      <c r="E3516" t="s">
        <v>34</v>
      </c>
      <c r="F3516">
        <v>5035</v>
      </c>
      <c r="G3516">
        <v>25</v>
      </c>
      <c r="H3516">
        <v>3776</v>
      </c>
      <c r="I3516">
        <v>4.2</v>
      </c>
      <c r="J3516">
        <v>125</v>
      </c>
      <c r="K3516">
        <v>1</v>
      </c>
      <c r="L3516">
        <v>3776</v>
      </c>
      <c r="M3516" s="1">
        <v>45916</v>
      </c>
      <c r="N3516" t="s">
        <v>24</v>
      </c>
    </row>
    <row r="3517" spans="1:14" x14ac:dyDescent="0.3">
      <c r="A3517" t="s">
        <v>6915</v>
      </c>
      <c r="B3517" t="s">
        <v>6916</v>
      </c>
      <c r="C3517" t="s">
        <v>116</v>
      </c>
      <c r="D3517" t="s">
        <v>46</v>
      </c>
      <c r="E3517" t="s">
        <v>18</v>
      </c>
      <c r="F3517">
        <v>2747</v>
      </c>
      <c r="G3517">
        <v>20</v>
      </c>
      <c r="H3517">
        <v>2198</v>
      </c>
      <c r="I3517">
        <v>3.9</v>
      </c>
      <c r="J3517">
        <v>107</v>
      </c>
      <c r="K3517">
        <v>1</v>
      </c>
      <c r="L3517">
        <v>2198</v>
      </c>
      <c r="M3517" s="1">
        <v>45667</v>
      </c>
      <c r="N3517" t="s">
        <v>85</v>
      </c>
    </row>
    <row r="3518" spans="1:14" x14ac:dyDescent="0.3">
      <c r="A3518" t="s">
        <v>6917</v>
      </c>
      <c r="B3518" t="s">
        <v>6918</v>
      </c>
      <c r="C3518" t="s">
        <v>116</v>
      </c>
      <c r="D3518" t="s">
        <v>17</v>
      </c>
      <c r="E3518" t="s">
        <v>18</v>
      </c>
      <c r="F3518">
        <v>3970</v>
      </c>
      <c r="G3518">
        <v>15</v>
      </c>
      <c r="H3518">
        <v>3374</v>
      </c>
      <c r="I3518">
        <v>4</v>
      </c>
      <c r="J3518">
        <v>119</v>
      </c>
      <c r="K3518">
        <v>3</v>
      </c>
      <c r="L3518">
        <v>10122</v>
      </c>
      <c r="M3518" s="1">
        <v>45540</v>
      </c>
      <c r="N3518" t="s">
        <v>189</v>
      </c>
    </row>
    <row r="3519" spans="1:14" x14ac:dyDescent="0.3">
      <c r="A3519" t="s">
        <v>6919</v>
      </c>
      <c r="B3519" t="s">
        <v>6920</v>
      </c>
      <c r="C3519" t="s">
        <v>16</v>
      </c>
      <c r="D3519" t="s">
        <v>109</v>
      </c>
      <c r="E3519" t="s">
        <v>161</v>
      </c>
      <c r="F3519">
        <v>3307</v>
      </c>
      <c r="G3519">
        <v>15</v>
      </c>
      <c r="H3519">
        <v>2811</v>
      </c>
      <c r="I3519">
        <v>4.5999999999999996</v>
      </c>
      <c r="J3519">
        <v>17</v>
      </c>
      <c r="K3519">
        <v>1</v>
      </c>
      <c r="L3519">
        <v>2811</v>
      </c>
      <c r="M3519" s="1">
        <v>45479</v>
      </c>
      <c r="N3519" t="s">
        <v>75</v>
      </c>
    </row>
    <row r="3520" spans="1:14" x14ac:dyDescent="0.3">
      <c r="A3520" t="s">
        <v>6921</v>
      </c>
      <c r="B3520" t="s">
        <v>6922</v>
      </c>
      <c r="C3520" t="s">
        <v>27</v>
      </c>
      <c r="D3520" t="s">
        <v>46</v>
      </c>
      <c r="E3520" t="s">
        <v>18</v>
      </c>
      <c r="F3520">
        <v>4487</v>
      </c>
      <c r="G3520">
        <v>25</v>
      </c>
      <c r="H3520">
        <v>3365</v>
      </c>
      <c r="I3520">
        <v>3.7</v>
      </c>
      <c r="J3520">
        <v>56</v>
      </c>
      <c r="K3520">
        <v>1</v>
      </c>
      <c r="L3520">
        <v>3365</v>
      </c>
      <c r="M3520" s="1">
        <v>45542</v>
      </c>
      <c r="N3520" t="s">
        <v>29</v>
      </c>
    </row>
    <row r="3521" spans="1:14" x14ac:dyDescent="0.3">
      <c r="A3521" t="s">
        <v>6923</v>
      </c>
      <c r="B3521" t="s">
        <v>6924</v>
      </c>
      <c r="C3521" t="s">
        <v>57</v>
      </c>
      <c r="D3521" t="s">
        <v>41</v>
      </c>
      <c r="E3521" t="s">
        <v>74</v>
      </c>
      <c r="F3521">
        <v>446</v>
      </c>
      <c r="G3521">
        <v>0</v>
      </c>
      <c r="H3521">
        <v>446</v>
      </c>
      <c r="I3521">
        <v>4.3</v>
      </c>
      <c r="J3521">
        <v>79</v>
      </c>
      <c r="K3521">
        <v>1</v>
      </c>
      <c r="L3521">
        <v>446</v>
      </c>
      <c r="M3521" s="1">
        <v>45963</v>
      </c>
      <c r="N3521" t="s">
        <v>54</v>
      </c>
    </row>
    <row r="3522" spans="1:14" x14ac:dyDescent="0.3">
      <c r="A3522" t="s">
        <v>6925</v>
      </c>
      <c r="B3522" t="s">
        <v>6926</v>
      </c>
      <c r="C3522" t="s">
        <v>52</v>
      </c>
      <c r="D3522" t="s">
        <v>33</v>
      </c>
      <c r="E3522" t="s">
        <v>18</v>
      </c>
      <c r="F3522">
        <v>4152</v>
      </c>
      <c r="G3522">
        <v>30</v>
      </c>
      <c r="H3522">
        <v>2906</v>
      </c>
      <c r="I3522">
        <v>4.8</v>
      </c>
      <c r="J3522">
        <v>47</v>
      </c>
      <c r="K3522">
        <v>2</v>
      </c>
      <c r="L3522">
        <v>5812</v>
      </c>
      <c r="M3522" s="1">
        <v>45834</v>
      </c>
      <c r="N3522" t="s">
        <v>75</v>
      </c>
    </row>
    <row r="3523" spans="1:14" x14ac:dyDescent="0.3">
      <c r="A3523" t="s">
        <v>6927</v>
      </c>
      <c r="B3523" t="s">
        <v>6928</v>
      </c>
      <c r="C3523" t="s">
        <v>37</v>
      </c>
      <c r="D3523" t="s">
        <v>53</v>
      </c>
      <c r="E3523" t="s">
        <v>34</v>
      </c>
      <c r="F3523">
        <v>4611</v>
      </c>
      <c r="G3523">
        <v>50</v>
      </c>
      <c r="H3523">
        <v>2306</v>
      </c>
      <c r="I3523">
        <v>4.5999999999999996</v>
      </c>
      <c r="J3523">
        <v>32</v>
      </c>
      <c r="K3523">
        <v>1</v>
      </c>
      <c r="L3523">
        <v>2306</v>
      </c>
      <c r="M3523" s="1">
        <v>45796</v>
      </c>
      <c r="N3523" t="s">
        <v>38</v>
      </c>
    </row>
    <row r="3524" spans="1:14" x14ac:dyDescent="0.3">
      <c r="A3524" t="s">
        <v>6929</v>
      </c>
      <c r="B3524" t="s">
        <v>6930</v>
      </c>
      <c r="C3524" t="s">
        <v>32</v>
      </c>
      <c r="D3524" t="s">
        <v>53</v>
      </c>
      <c r="E3524" t="s">
        <v>74</v>
      </c>
      <c r="F3524">
        <v>1269</v>
      </c>
      <c r="G3524">
        <v>40</v>
      </c>
      <c r="H3524">
        <v>761</v>
      </c>
      <c r="I3524">
        <v>3.8</v>
      </c>
      <c r="J3524">
        <v>302</v>
      </c>
      <c r="K3524">
        <v>1</v>
      </c>
      <c r="L3524">
        <v>761</v>
      </c>
      <c r="M3524" s="1">
        <v>45303</v>
      </c>
      <c r="N3524" t="s">
        <v>58</v>
      </c>
    </row>
    <row r="3525" spans="1:14" x14ac:dyDescent="0.3">
      <c r="A3525" t="s">
        <v>6931</v>
      </c>
      <c r="B3525" t="s">
        <v>6932</v>
      </c>
      <c r="C3525" t="s">
        <v>37</v>
      </c>
      <c r="D3525" t="s">
        <v>46</v>
      </c>
      <c r="E3525" t="s">
        <v>18</v>
      </c>
      <c r="F3525">
        <v>6790</v>
      </c>
      <c r="G3525">
        <v>10</v>
      </c>
      <c r="H3525">
        <v>6111</v>
      </c>
      <c r="I3525">
        <v>4.3</v>
      </c>
      <c r="J3525">
        <v>258</v>
      </c>
      <c r="K3525">
        <v>1</v>
      </c>
      <c r="L3525">
        <v>6111</v>
      </c>
      <c r="M3525" s="1">
        <v>45824</v>
      </c>
      <c r="N3525" t="s">
        <v>61</v>
      </c>
    </row>
    <row r="3526" spans="1:14" x14ac:dyDescent="0.3">
      <c r="A3526" t="s">
        <v>6933</v>
      </c>
      <c r="B3526" t="s">
        <v>6934</v>
      </c>
      <c r="C3526" t="s">
        <v>16</v>
      </c>
      <c r="D3526" t="s">
        <v>23</v>
      </c>
      <c r="E3526" t="s">
        <v>18</v>
      </c>
      <c r="F3526">
        <v>2961</v>
      </c>
      <c r="G3526">
        <v>15</v>
      </c>
      <c r="H3526">
        <v>2517</v>
      </c>
      <c r="I3526">
        <v>3.3</v>
      </c>
      <c r="J3526">
        <v>69</v>
      </c>
      <c r="K3526">
        <v>1</v>
      </c>
      <c r="L3526">
        <v>2517</v>
      </c>
      <c r="M3526" s="1">
        <v>45304</v>
      </c>
      <c r="N3526" t="s">
        <v>61</v>
      </c>
    </row>
    <row r="3527" spans="1:14" x14ac:dyDescent="0.3">
      <c r="A3527" t="s">
        <v>6935</v>
      </c>
      <c r="B3527" t="s">
        <v>1655</v>
      </c>
      <c r="C3527" t="s">
        <v>116</v>
      </c>
      <c r="D3527" t="s">
        <v>28</v>
      </c>
      <c r="E3527" t="s">
        <v>34</v>
      </c>
      <c r="F3527">
        <v>5465</v>
      </c>
      <c r="G3527">
        <v>15</v>
      </c>
      <c r="H3527">
        <v>4645</v>
      </c>
      <c r="I3527">
        <v>4.5999999999999996</v>
      </c>
      <c r="J3527">
        <v>62</v>
      </c>
      <c r="K3527">
        <v>2</v>
      </c>
      <c r="L3527">
        <v>9290</v>
      </c>
      <c r="M3527" s="1">
        <v>45650</v>
      </c>
      <c r="N3527" t="s">
        <v>85</v>
      </c>
    </row>
    <row r="3528" spans="1:14" x14ac:dyDescent="0.3">
      <c r="A3528" t="s">
        <v>6936</v>
      </c>
      <c r="B3528" t="s">
        <v>6937</v>
      </c>
      <c r="C3528" t="s">
        <v>116</v>
      </c>
      <c r="D3528" t="s">
        <v>33</v>
      </c>
      <c r="E3528" t="s">
        <v>18</v>
      </c>
      <c r="F3528">
        <v>3475</v>
      </c>
      <c r="G3528">
        <v>40</v>
      </c>
      <c r="H3528">
        <v>2085</v>
      </c>
      <c r="I3528">
        <v>5</v>
      </c>
      <c r="J3528">
        <v>76</v>
      </c>
      <c r="K3528">
        <v>1</v>
      </c>
      <c r="L3528">
        <v>2085</v>
      </c>
      <c r="M3528" s="1">
        <v>45406</v>
      </c>
      <c r="N3528" t="s">
        <v>29</v>
      </c>
    </row>
    <row r="3529" spans="1:14" x14ac:dyDescent="0.3">
      <c r="A3529" t="s">
        <v>6938</v>
      </c>
      <c r="B3529" t="s">
        <v>6939</v>
      </c>
      <c r="C3529" t="s">
        <v>45</v>
      </c>
      <c r="D3529" t="s">
        <v>33</v>
      </c>
      <c r="E3529" t="s">
        <v>34</v>
      </c>
      <c r="F3529">
        <v>1468</v>
      </c>
      <c r="G3529">
        <v>25</v>
      </c>
      <c r="H3529">
        <v>1101</v>
      </c>
      <c r="I3529">
        <v>4.3</v>
      </c>
      <c r="J3529">
        <v>143</v>
      </c>
      <c r="K3529">
        <v>1</v>
      </c>
      <c r="L3529">
        <v>1101</v>
      </c>
      <c r="M3529" s="1">
        <v>45687</v>
      </c>
      <c r="N3529" t="s">
        <v>168</v>
      </c>
    </row>
    <row r="3530" spans="1:14" x14ac:dyDescent="0.3">
      <c r="A3530" t="s">
        <v>6940</v>
      </c>
      <c r="B3530" t="s">
        <v>6941</v>
      </c>
      <c r="C3530" t="s">
        <v>32</v>
      </c>
      <c r="D3530" t="s">
        <v>41</v>
      </c>
      <c r="E3530" t="s">
        <v>34</v>
      </c>
      <c r="F3530">
        <v>2460</v>
      </c>
      <c r="G3530">
        <v>10</v>
      </c>
      <c r="H3530">
        <v>2214</v>
      </c>
      <c r="I3530">
        <v>4.8</v>
      </c>
      <c r="J3530">
        <v>374</v>
      </c>
      <c r="K3530">
        <v>5</v>
      </c>
      <c r="L3530">
        <v>11070</v>
      </c>
      <c r="M3530" s="1">
        <v>45771</v>
      </c>
      <c r="N3530" t="s">
        <v>24</v>
      </c>
    </row>
    <row r="3531" spans="1:14" x14ac:dyDescent="0.3">
      <c r="A3531" t="s">
        <v>6942</v>
      </c>
      <c r="B3531" t="s">
        <v>6943</v>
      </c>
      <c r="C3531" t="s">
        <v>45</v>
      </c>
      <c r="D3531" t="s">
        <v>109</v>
      </c>
      <c r="E3531" t="s">
        <v>18</v>
      </c>
      <c r="F3531">
        <v>1800</v>
      </c>
      <c r="G3531">
        <v>10</v>
      </c>
      <c r="H3531">
        <v>1620</v>
      </c>
      <c r="I3531">
        <v>3.4</v>
      </c>
      <c r="J3531">
        <v>38</v>
      </c>
      <c r="K3531">
        <v>1</v>
      </c>
      <c r="L3531">
        <v>1620</v>
      </c>
      <c r="M3531" s="1">
        <v>45554</v>
      </c>
      <c r="N3531" t="s">
        <v>85</v>
      </c>
    </row>
    <row r="3532" spans="1:14" x14ac:dyDescent="0.3">
      <c r="A3532" t="s">
        <v>6944</v>
      </c>
      <c r="B3532" t="s">
        <v>5474</v>
      </c>
      <c r="C3532" t="s">
        <v>88</v>
      </c>
      <c r="D3532" t="s">
        <v>109</v>
      </c>
      <c r="E3532" t="s">
        <v>18</v>
      </c>
      <c r="F3532">
        <v>1428</v>
      </c>
      <c r="G3532">
        <v>0</v>
      </c>
      <c r="H3532">
        <v>1428</v>
      </c>
      <c r="I3532">
        <v>3.6</v>
      </c>
      <c r="J3532">
        <v>183</v>
      </c>
      <c r="K3532">
        <v>1</v>
      </c>
      <c r="L3532">
        <v>1428</v>
      </c>
      <c r="M3532" s="1">
        <v>45786</v>
      </c>
      <c r="N3532" t="s">
        <v>49</v>
      </c>
    </row>
    <row r="3533" spans="1:14" x14ac:dyDescent="0.3">
      <c r="A3533" t="s">
        <v>6945</v>
      </c>
      <c r="B3533" t="s">
        <v>6946</v>
      </c>
      <c r="C3533" t="s">
        <v>16</v>
      </c>
      <c r="D3533" t="s">
        <v>109</v>
      </c>
      <c r="E3533" t="s">
        <v>34</v>
      </c>
      <c r="F3533">
        <v>1557</v>
      </c>
      <c r="G3533">
        <v>10</v>
      </c>
      <c r="H3533">
        <v>1401</v>
      </c>
      <c r="I3533">
        <v>3.9</v>
      </c>
      <c r="J3533">
        <v>228</v>
      </c>
      <c r="K3533">
        <v>1</v>
      </c>
      <c r="L3533">
        <v>1401</v>
      </c>
      <c r="M3533" s="1">
        <v>45368</v>
      </c>
      <c r="N3533" t="s">
        <v>78</v>
      </c>
    </row>
    <row r="3534" spans="1:14" x14ac:dyDescent="0.3">
      <c r="A3534" t="s">
        <v>6947</v>
      </c>
      <c r="B3534" t="s">
        <v>6948</v>
      </c>
      <c r="C3534" t="s">
        <v>27</v>
      </c>
      <c r="D3534" t="s">
        <v>33</v>
      </c>
      <c r="E3534" t="s">
        <v>18</v>
      </c>
      <c r="F3534">
        <v>2951</v>
      </c>
      <c r="G3534">
        <v>15</v>
      </c>
      <c r="H3534">
        <v>2508</v>
      </c>
      <c r="I3534">
        <v>4</v>
      </c>
      <c r="J3534">
        <v>469</v>
      </c>
      <c r="K3534">
        <v>1</v>
      </c>
      <c r="L3534">
        <v>2508</v>
      </c>
      <c r="M3534" s="1">
        <v>45590</v>
      </c>
      <c r="N3534" t="s">
        <v>71</v>
      </c>
    </row>
    <row r="3535" spans="1:14" x14ac:dyDescent="0.3">
      <c r="A3535" t="s">
        <v>6949</v>
      </c>
      <c r="B3535" t="s">
        <v>4795</v>
      </c>
      <c r="C3535" t="s">
        <v>22</v>
      </c>
      <c r="D3535" t="s">
        <v>17</v>
      </c>
      <c r="E3535" t="s">
        <v>34</v>
      </c>
      <c r="F3535">
        <v>6144</v>
      </c>
      <c r="G3535">
        <v>15</v>
      </c>
      <c r="H3535">
        <v>5222</v>
      </c>
      <c r="I3535">
        <v>4.3</v>
      </c>
      <c r="J3535">
        <v>37</v>
      </c>
      <c r="K3535">
        <v>1</v>
      </c>
      <c r="L3535">
        <v>5222</v>
      </c>
      <c r="M3535" s="1">
        <v>45342</v>
      </c>
      <c r="N3535" t="s">
        <v>61</v>
      </c>
    </row>
    <row r="3536" spans="1:14" x14ac:dyDescent="0.3">
      <c r="A3536" t="s">
        <v>6950</v>
      </c>
      <c r="B3536" t="s">
        <v>6951</v>
      </c>
      <c r="C3536" t="s">
        <v>27</v>
      </c>
      <c r="D3536" t="s">
        <v>41</v>
      </c>
      <c r="E3536" t="s">
        <v>34</v>
      </c>
      <c r="F3536">
        <v>555</v>
      </c>
      <c r="G3536">
        <v>20</v>
      </c>
      <c r="H3536">
        <v>444</v>
      </c>
      <c r="I3536">
        <v>3.8</v>
      </c>
      <c r="J3536">
        <v>368</v>
      </c>
      <c r="K3536">
        <v>1</v>
      </c>
      <c r="L3536">
        <v>444</v>
      </c>
      <c r="M3536" s="1">
        <v>45627</v>
      </c>
      <c r="N3536" t="s">
        <v>61</v>
      </c>
    </row>
    <row r="3537" spans="1:14" x14ac:dyDescent="0.3">
      <c r="A3537" t="s">
        <v>6952</v>
      </c>
      <c r="B3537" t="s">
        <v>6953</v>
      </c>
      <c r="C3537" t="s">
        <v>116</v>
      </c>
      <c r="D3537" t="s">
        <v>53</v>
      </c>
      <c r="E3537" t="s">
        <v>34</v>
      </c>
      <c r="F3537">
        <v>4513</v>
      </c>
      <c r="G3537">
        <v>25</v>
      </c>
      <c r="H3537">
        <v>3385</v>
      </c>
      <c r="I3537">
        <v>4.2</v>
      </c>
      <c r="J3537">
        <v>141</v>
      </c>
      <c r="K3537">
        <v>1</v>
      </c>
      <c r="L3537">
        <v>3385</v>
      </c>
      <c r="M3537" s="1">
        <v>45432</v>
      </c>
      <c r="N3537" t="s">
        <v>24</v>
      </c>
    </row>
    <row r="3538" spans="1:14" x14ac:dyDescent="0.3">
      <c r="A3538" t="s">
        <v>6954</v>
      </c>
      <c r="B3538" t="s">
        <v>6955</v>
      </c>
      <c r="C3538" t="s">
        <v>32</v>
      </c>
      <c r="D3538" t="s">
        <v>17</v>
      </c>
      <c r="E3538" t="s">
        <v>18</v>
      </c>
      <c r="F3538">
        <v>1079</v>
      </c>
      <c r="G3538">
        <v>20</v>
      </c>
      <c r="H3538">
        <v>863</v>
      </c>
      <c r="I3538">
        <v>4.5999999999999996</v>
      </c>
      <c r="J3538">
        <v>29</v>
      </c>
      <c r="K3538">
        <v>2</v>
      </c>
      <c r="L3538">
        <v>1726</v>
      </c>
      <c r="M3538" s="1">
        <v>45356</v>
      </c>
      <c r="N3538" t="s">
        <v>42</v>
      </c>
    </row>
    <row r="3539" spans="1:14" x14ac:dyDescent="0.3">
      <c r="A3539" t="s">
        <v>6956</v>
      </c>
      <c r="B3539" t="s">
        <v>6957</v>
      </c>
      <c r="C3539" t="s">
        <v>52</v>
      </c>
      <c r="D3539" t="s">
        <v>17</v>
      </c>
      <c r="E3539" t="s">
        <v>34</v>
      </c>
      <c r="F3539">
        <v>5365</v>
      </c>
      <c r="G3539">
        <v>0</v>
      </c>
      <c r="H3539">
        <v>5365</v>
      </c>
      <c r="I3539">
        <v>4.3</v>
      </c>
      <c r="J3539">
        <v>44</v>
      </c>
      <c r="K3539">
        <v>1</v>
      </c>
      <c r="L3539">
        <v>5365</v>
      </c>
      <c r="M3539" s="1">
        <v>45664</v>
      </c>
      <c r="N3539" t="s">
        <v>61</v>
      </c>
    </row>
    <row r="3540" spans="1:14" x14ac:dyDescent="0.3">
      <c r="A3540" t="s">
        <v>6958</v>
      </c>
      <c r="B3540" t="s">
        <v>6959</v>
      </c>
      <c r="C3540" t="s">
        <v>22</v>
      </c>
      <c r="D3540" t="s">
        <v>41</v>
      </c>
      <c r="E3540" t="s">
        <v>34</v>
      </c>
      <c r="F3540">
        <v>783</v>
      </c>
      <c r="G3540">
        <v>10</v>
      </c>
      <c r="H3540">
        <v>705</v>
      </c>
      <c r="I3540">
        <v>3.9</v>
      </c>
      <c r="J3540">
        <v>50</v>
      </c>
      <c r="K3540">
        <v>1</v>
      </c>
      <c r="L3540">
        <v>705</v>
      </c>
      <c r="M3540" s="1">
        <v>45571</v>
      </c>
      <c r="N3540" t="s">
        <v>168</v>
      </c>
    </row>
    <row r="3541" spans="1:14" x14ac:dyDescent="0.3">
      <c r="A3541" t="s">
        <v>6960</v>
      </c>
      <c r="B3541" t="s">
        <v>2753</v>
      </c>
      <c r="C3541" t="s">
        <v>27</v>
      </c>
      <c r="D3541" t="s">
        <v>109</v>
      </c>
      <c r="E3541" t="s">
        <v>34</v>
      </c>
      <c r="F3541">
        <v>1602</v>
      </c>
      <c r="G3541">
        <v>25</v>
      </c>
      <c r="H3541">
        <v>1202</v>
      </c>
      <c r="I3541">
        <v>4.5</v>
      </c>
      <c r="J3541">
        <v>122</v>
      </c>
      <c r="K3541">
        <v>1</v>
      </c>
      <c r="L3541">
        <v>1202</v>
      </c>
      <c r="M3541" s="1">
        <v>45814</v>
      </c>
      <c r="N3541" t="s">
        <v>24</v>
      </c>
    </row>
    <row r="3542" spans="1:14" x14ac:dyDescent="0.3">
      <c r="A3542" t="s">
        <v>6961</v>
      </c>
      <c r="B3542" t="s">
        <v>6962</v>
      </c>
      <c r="C3542" t="s">
        <v>32</v>
      </c>
      <c r="D3542" t="s">
        <v>46</v>
      </c>
      <c r="E3542" t="s">
        <v>161</v>
      </c>
      <c r="F3542">
        <v>2407</v>
      </c>
      <c r="G3542">
        <v>20</v>
      </c>
      <c r="H3542">
        <v>1926</v>
      </c>
      <c r="I3542">
        <v>3.9</v>
      </c>
      <c r="J3542">
        <v>90</v>
      </c>
      <c r="K3542">
        <v>1</v>
      </c>
      <c r="L3542">
        <v>1926</v>
      </c>
      <c r="M3542" s="1">
        <v>45607</v>
      </c>
      <c r="N3542" t="s">
        <v>38</v>
      </c>
    </row>
    <row r="3543" spans="1:14" x14ac:dyDescent="0.3">
      <c r="A3543" t="s">
        <v>6963</v>
      </c>
      <c r="B3543" t="s">
        <v>6964</v>
      </c>
      <c r="C3543" t="s">
        <v>88</v>
      </c>
      <c r="D3543" t="s">
        <v>23</v>
      </c>
      <c r="E3543" t="s">
        <v>18</v>
      </c>
      <c r="F3543">
        <v>2169</v>
      </c>
      <c r="G3543">
        <v>10</v>
      </c>
      <c r="H3543">
        <v>1952</v>
      </c>
      <c r="I3543">
        <v>4.0999999999999996</v>
      </c>
      <c r="J3543">
        <v>53</v>
      </c>
      <c r="K3543">
        <v>4</v>
      </c>
      <c r="L3543">
        <v>7808</v>
      </c>
      <c r="M3543" s="1">
        <v>45572</v>
      </c>
      <c r="N3543" t="s">
        <v>49</v>
      </c>
    </row>
    <row r="3544" spans="1:14" x14ac:dyDescent="0.3">
      <c r="A3544" t="s">
        <v>6965</v>
      </c>
      <c r="B3544" t="s">
        <v>6966</v>
      </c>
      <c r="C3544" t="s">
        <v>52</v>
      </c>
      <c r="D3544" t="s">
        <v>53</v>
      </c>
      <c r="E3544" t="s">
        <v>34</v>
      </c>
      <c r="F3544">
        <v>4198</v>
      </c>
      <c r="G3544">
        <v>50</v>
      </c>
      <c r="H3544">
        <v>2099</v>
      </c>
      <c r="I3544">
        <v>4.5999999999999996</v>
      </c>
      <c r="J3544">
        <v>645</v>
      </c>
      <c r="K3544">
        <v>3</v>
      </c>
      <c r="L3544">
        <v>6297</v>
      </c>
      <c r="M3544" s="1">
        <v>45424</v>
      </c>
      <c r="N3544" t="s">
        <v>141</v>
      </c>
    </row>
    <row r="3545" spans="1:14" x14ac:dyDescent="0.3">
      <c r="A3545" t="s">
        <v>6967</v>
      </c>
      <c r="B3545" t="s">
        <v>6968</v>
      </c>
      <c r="C3545" t="s">
        <v>32</v>
      </c>
      <c r="D3545" t="s">
        <v>53</v>
      </c>
      <c r="E3545" t="s">
        <v>34</v>
      </c>
      <c r="F3545">
        <v>5445</v>
      </c>
      <c r="G3545">
        <v>15</v>
      </c>
      <c r="H3545">
        <v>4628</v>
      </c>
      <c r="I3545">
        <v>4</v>
      </c>
      <c r="J3545">
        <v>158</v>
      </c>
      <c r="K3545">
        <v>1</v>
      </c>
      <c r="L3545">
        <v>4628</v>
      </c>
      <c r="M3545" s="1">
        <v>45605</v>
      </c>
      <c r="N3545" t="s">
        <v>49</v>
      </c>
    </row>
    <row r="3546" spans="1:14" x14ac:dyDescent="0.3">
      <c r="A3546" t="s">
        <v>6969</v>
      </c>
      <c r="B3546" t="s">
        <v>6970</v>
      </c>
      <c r="C3546" t="s">
        <v>27</v>
      </c>
      <c r="D3546" t="s">
        <v>109</v>
      </c>
      <c r="E3546" t="s">
        <v>18</v>
      </c>
      <c r="F3546">
        <v>1332</v>
      </c>
      <c r="G3546">
        <v>25</v>
      </c>
      <c r="H3546">
        <v>999</v>
      </c>
      <c r="I3546">
        <v>3.5</v>
      </c>
      <c r="J3546">
        <v>398</v>
      </c>
      <c r="K3546">
        <v>2</v>
      </c>
      <c r="L3546">
        <v>1998</v>
      </c>
      <c r="M3546" s="1">
        <v>45650</v>
      </c>
      <c r="N3546" t="s">
        <v>75</v>
      </c>
    </row>
    <row r="3547" spans="1:14" x14ac:dyDescent="0.3">
      <c r="A3547" t="s">
        <v>6971</v>
      </c>
      <c r="B3547" t="s">
        <v>6972</v>
      </c>
      <c r="C3547" t="s">
        <v>37</v>
      </c>
      <c r="D3547" t="s">
        <v>46</v>
      </c>
      <c r="E3547" t="s">
        <v>74</v>
      </c>
      <c r="F3547">
        <v>10839</v>
      </c>
      <c r="G3547">
        <v>30</v>
      </c>
      <c r="H3547">
        <v>7587</v>
      </c>
      <c r="I3547">
        <v>4.0999999999999996</v>
      </c>
      <c r="J3547">
        <v>232</v>
      </c>
      <c r="K3547">
        <v>3</v>
      </c>
      <c r="L3547">
        <v>22761</v>
      </c>
      <c r="M3547" s="1">
        <v>45444</v>
      </c>
      <c r="N3547" t="s">
        <v>78</v>
      </c>
    </row>
    <row r="3548" spans="1:14" x14ac:dyDescent="0.3">
      <c r="A3548" t="s">
        <v>6973</v>
      </c>
      <c r="B3548" t="s">
        <v>6974</v>
      </c>
      <c r="C3548" t="s">
        <v>37</v>
      </c>
      <c r="D3548" t="s">
        <v>28</v>
      </c>
      <c r="E3548" t="s">
        <v>34</v>
      </c>
      <c r="F3548">
        <v>8893</v>
      </c>
      <c r="G3548">
        <v>15</v>
      </c>
      <c r="H3548">
        <v>7559</v>
      </c>
      <c r="I3548">
        <v>4.5999999999999996</v>
      </c>
      <c r="J3548">
        <v>78</v>
      </c>
      <c r="K3548">
        <v>1</v>
      </c>
      <c r="L3548">
        <v>7559</v>
      </c>
      <c r="M3548" s="1">
        <v>45470</v>
      </c>
      <c r="N3548" t="s">
        <v>91</v>
      </c>
    </row>
    <row r="3549" spans="1:14" x14ac:dyDescent="0.3">
      <c r="A3549" t="s">
        <v>6975</v>
      </c>
      <c r="B3549" t="s">
        <v>6976</v>
      </c>
      <c r="C3549" t="s">
        <v>88</v>
      </c>
      <c r="D3549" t="s">
        <v>33</v>
      </c>
      <c r="E3549" t="s">
        <v>34</v>
      </c>
      <c r="F3549">
        <v>5330</v>
      </c>
      <c r="G3549">
        <v>30</v>
      </c>
      <c r="H3549">
        <v>3731</v>
      </c>
      <c r="I3549">
        <v>4.5999999999999996</v>
      </c>
      <c r="J3549">
        <v>36</v>
      </c>
      <c r="K3549">
        <v>1</v>
      </c>
      <c r="L3549">
        <v>3731</v>
      </c>
      <c r="M3549" s="1">
        <v>45553</v>
      </c>
      <c r="N3549" t="s">
        <v>61</v>
      </c>
    </row>
    <row r="3550" spans="1:14" x14ac:dyDescent="0.3">
      <c r="A3550" t="s">
        <v>6977</v>
      </c>
      <c r="B3550" t="s">
        <v>6978</v>
      </c>
      <c r="C3550" t="s">
        <v>52</v>
      </c>
      <c r="D3550" t="s">
        <v>17</v>
      </c>
      <c r="E3550" t="s">
        <v>34</v>
      </c>
      <c r="F3550">
        <v>4136</v>
      </c>
      <c r="G3550">
        <v>15</v>
      </c>
      <c r="H3550">
        <v>3516</v>
      </c>
      <c r="I3550">
        <v>3.6</v>
      </c>
      <c r="J3550">
        <v>104</v>
      </c>
      <c r="K3550">
        <v>1</v>
      </c>
      <c r="L3550">
        <v>3516</v>
      </c>
      <c r="M3550" s="1">
        <v>45985</v>
      </c>
      <c r="N3550" t="s">
        <v>91</v>
      </c>
    </row>
    <row r="3551" spans="1:14" x14ac:dyDescent="0.3">
      <c r="A3551" t="s">
        <v>6979</v>
      </c>
      <c r="B3551" t="s">
        <v>6980</v>
      </c>
      <c r="C3551" t="s">
        <v>57</v>
      </c>
      <c r="D3551" t="s">
        <v>41</v>
      </c>
      <c r="E3551" t="s">
        <v>74</v>
      </c>
      <c r="F3551">
        <v>1810</v>
      </c>
      <c r="G3551">
        <v>10</v>
      </c>
      <c r="H3551">
        <v>1629</v>
      </c>
      <c r="I3551">
        <v>4.4000000000000004</v>
      </c>
      <c r="J3551">
        <v>243</v>
      </c>
      <c r="K3551">
        <v>1</v>
      </c>
      <c r="L3551">
        <v>1629</v>
      </c>
      <c r="M3551" s="1">
        <v>45858</v>
      </c>
      <c r="N3551" t="s">
        <v>24</v>
      </c>
    </row>
    <row r="3552" spans="1:14" x14ac:dyDescent="0.3">
      <c r="A3552" t="s">
        <v>6981</v>
      </c>
      <c r="B3552" t="s">
        <v>6982</v>
      </c>
      <c r="C3552" t="s">
        <v>52</v>
      </c>
      <c r="D3552" t="s">
        <v>46</v>
      </c>
      <c r="E3552" t="s">
        <v>34</v>
      </c>
      <c r="F3552">
        <v>9244</v>
      </c>
      <c r="G3552">
        <v>15</v>
      </c>
      <c r="H3552">
        <v>7857</v>
      </c>
      <c r="I3552">
        <v>4</v>
      </c>
      <c r="J3552">
        <v>249</v>
      </c>
      <c r="K3552">
        <v>2</v>
      </c>
      <c r="L3552">
        <v>15714</v>
      </c>
      <c r="M3552" s="1">
        <v>45611</v>
      </c>
      <c r="N3552" t="s">
        <v>61</v>
      </c>
    </row>
    <row r="3553" spans="1:14" x14ac:dyDescent="0.3">
      <c r="A3553" t="s">
        <v>6983</v>
      </c>
      <c r="B3553" t="s">
        <v>6984</v>
      </c>
      <c r="C3553" t="s">
        <v>22</v>
      </c>
      <c r="D3553" t="s">
        <v>23</v>
      </c>
      <c r="E3553" t="s">
        <v>34</v>
      </c>
      <c r="F3553">
        <v>5116</v>
      </c>
      <c r="G3553">
        <v>15</v>
      </c>
      <c r="H3553">
        <v>4349</v>
      </c>
      <c r="I3553">
        <v>4.8</v>
      </c>
      <c r="J3553">
        <v>290</v>
      </c>
      <c r="K3553">
        <v>2</v>
      </c>
      <c r="L3553">
        <v>8698</v>
      </c>
      <c r="M3553" s="1">
        <v>45411</v>
      </c>
      <c r="N3553" t="s">
        <v>141</v>
      </c>
    </row>
    <row r="3554" spans="1:14" x14ac:dyDescent="0.3">
      <c r="A3554" t="s">
        <v>6985</v>
      </c>
      <c r="B3554" t="s">
        <v>6986</v>
      </c>
      <c r="C3554" t="s">
        <v>57</v>
      </c>
      <c r="D3554" t="s">
        <v>41</v>
      </c>
      <c r="E3554" t="s">
        <v>74</v>
      </c>
      <c r="F3554">
        <v>1193</v>
      </c>
      <c r="G3554">
        <v>15</v>
      </c>
      <c r="H3554">
        <v>1014</v>
      </c>
      <c r="I3554">
        <v>3.5</v>
      </c>
      <c r="J3554">
        <v>92</v>
      </c>
      <c r="K3554">
        <v>5</v>
      </c>
      <c r="L3554">
        <v>5070</v>
      </c>
      <c r="M3554" s="1">
        <v>45473</v>
      </c>
      <c r="N3554" t="s">
        <v>71</v>
      </c>
    </row>
    <row r="3555" spans="1:14" x14ac:dyDescent="0.3">
      <c r="A3555" t="s">
        <v>6987</v>
      </c>
      <c r="B3555" t="s">
        <v>6988</v>
      </c>
      <c r="C3555" t="s">
        <v>116</v>
      </c>
      <c r="D3555" t="s">
        <v>41</v>
      </c>
      <c r="E3555" t="s">
        <v>34</v>
      </c>
      <c r="F3555">
        <v>1279</v>
      </c>
      <c r="G3555">
        <v>15</v>
      </c>
      <c r="H3555">
        <v>1087</v>
      </c>
      <c r="I3555">
        <v>4.4000000000000004</v>
      </c>
      <c r="J3555">
        <v>85</v>
      </c>
      <c r="K3555">
        <v>1</v>
      </c>
      <c r="L3555">
        <v>1087</v>
      </c>
      <c r="M3555" s="1">
        <v>45574</v>
      </c>
      <c r="N3555" t="s">
        <v>141</v>
      </c>
    </row>
    <row r="3556" spans="1:14" x14ac:dyDescent="0.3">
      <c r="A3556" t="s">
        <v>6989</v>
      </c>
      <c r="B3556" t="s">
        <v>6990</v>
      </c>
      <c r="C3556" t="s">
        <v>32</v>
      </c>
      <c r="D3556" t="s">
        <v>28</v>
      </c>
      <c r="E3556" t="s">
        <v>34</v>
      </c>
      <c r="F3556">
        <v>3209</v>
      </c>
      <c r="G3556">
        <v>40</v>
      </c>
      <c r="H3556">
        <v>1925</v>
      </c>
      <c r="I3556">
        <v>3.9</v>
      </c>
      <c r="J3556">
        <v>44</v>
      </c>
      <c r="K3556">
        <v>1</v>
      </c>
      <c r="L3556">
        <v>1925</v>
      </c>
      <c r="M3556" s="1">
        <v>45399</v>
      </c>
      <c r="N3556" t="s">
        <v>91</v>
      </c>
    </row>
    <row r="3557" spans="1:14" x14ac:dyDescent="0.3">
      <c r="A3557" t="s">
        <v>6991</v>
      </c>
      <c r="B3557" t="s">
        <v>6992</v>
      </c>
      <c r="C3557" t="s">
        <v>45</v>
      </c>
      <c r="D3557" t="s">
        <v>28</v>
      </c>
      <c r="E3557" t="s">
        <v>34</v>
      </c>
      <c r="F3557">
        <v>5640</v>
      </c>
      <c r="G3557">
        <v>20</v>
      </c>
      <c r="H3557">
        <v>4512</v>
      </c>
      <c r="I3557">
        <v>3.8</v>
      </c>
      <c r="J3557">
        <v>132</v>
      </c>
      <c r="K3557">
        <v>1</v>
      </c>
      <c r="L3557">
        <v>4512</v>
      </c>
      <c r="M3557" s="1">
        <v>45374</v>
      </c>
      <c r="N3557" t="s">
        <v>24</v>
      </c>
    </row>
    <row r="3558" spans="1:14" x14ac:dyDescent="0.3">
      <c r="A3558" t="s">
        <v>6993</v>
      </c>
      <c r="B3558" t="s">
        <v>6994</v>
      </c>
      <c r="C3558" t="s">
        <v>116</v>
      </c>
      <c r="D3558" t="s">
        <v>28</v>
      </c>
      <c r="E3558" t="s">
        <v>34</v>
      </c>
      <c r="F3558">
        <v>2936</v>
      </c>
      <c r="G3558">
        <v>25</v>
      </c>
      <c r="H3558">
        <v>2202</v>
      </c>
      <c r="I3558">
        <v>4.5999999999999996</v>
      </c>
      <c r="J3558">
        <v>38</v>
      </c>
      <c r="K3558">
        <v>1</v>
      </c>
      <c r="L3558">
        <v>2202</v>
      </c>
      <c r="M3558" s="1">
        <v>45931</v>
      </c>
      <c r="N3558" t="s">
        <v>29</v>
      </c>
    </row>
    <row r="3559" spans="1:14" x14ac:dyDescent="0.3">
      <c r="A3559" t="s">
        <v>6995</v>
      </c>
      <c r="B3559" t="s">
        <v>6996</v>
      </c>
      <c r="C3559" t="s">
        <v>16</v>
      </c>
      <c r="D3559" t="s">
        <v>53</v>
      </c>
      <c r="E3559" t="s">
        <v>74</v>
      </c>
      <c r="F3559">
        <v>6948</v>
      </c>
      <c r="G3559">
        <v>15</v>
      </c>
      <c r="H3559">
        <v>5906</v>
      </c>
      <c r="I3559">
        <v>4.7</v>
      </c>
      <c r="J3559">
        <v>399</v>
      </c>
      <c r="K3559">
        <v>1</v>
      </c>
      <c r="L3559">
        <v>5906</v>
      </c>
      <c r="M3559" s="1">
        <v>45587</v>
      </c>
      <c r="N3559" t="s">
        <v>85</v>
      </c>
    </row>
    <row r="3560" spans="1:14" x14ac:dyDescent="0.3">
      <c r="A3560" t="s">
        <v>6997</v>
      </c>
      <c r="B3560" t="s">
        <v>6998</v>
      </c>
      <c r="C3560" t="s">
        <v>116</v>
      </c>
      <c r="D3560" t="s">
        <v>28</v>
      </c>
      <c r="E3560" t="s">
        <v>34</v>
      </c>
      <c r="F3560">
        <v>6957</v>
      </c>
      <c r="G3560">
        <v>15</v>
      </c>
      <c r="H3560">
        <v>5913</v>
      </c>
      <c r="I3560">
        <v>3.1</v>
      </c>
      <c r="J3560">
        <v>224</v>
      </c>
      <c r="K3560">
        <v>1</v>
      </c>
      <c r="L3560">
        <v>5913</v>
      </c>
      <c r="M3560" s="1">
        <v>45928</v>
      </c>
      <c r="N3560" t="s">
        <v>150</v>
      </c>
    </row>
    <row r="3561" spans="1:14" x14ac:dyDescent="0.3">
      <c r="A3561" t="s">
        <v>6999</v>
      </c>
      <c r="B3561" t="s">
        <v>7000</v>
      </c>
      <c r="C3561" t="s">
        <v>57</v>
      </c>
      <c r="D3561" t="s">
        <v>23</v>
      </c>
      <c r="E3561" t="s">
        <v>34</v>
      </c>
      <c r="F3561">
        <v>2754</v>
      </c>
      <c r="G3561">
        <v>40</v>
      </c>
      <c r="H3561">
        <v>1652</v>
      </c>
      <c r="I3561">
        <v>4.5999999999999996</v>
      </c>
      <c r="J3561">
        <v>47</v>
      </c>
      <c r="K3561">
        <v>1</v>
      </c>
      <c r="L3561">
        <v>1652</v>
      </c>
      <c r="M3561" s="1">
        <v>45414</v>
      </c>
      <c r="N3561" t="s">
        <v>141</v>
      </c>
    </row>
    <row r="3562" spans="1:14" x14ac:dyDescent="0.3">
      <c r="A3562" t="s">
        <v>7001</v>
      </c>
      <c r="B3562" t="s">
        <v>7002</v>
      </c>
      <c r="C3562" t="s">
        <v>37</v>
      </c>
      <c r="D3562" t="s">
        <v>17</v>
      </c>
      <c r="E3562" t="s">
        <v>34</v>
      </c>
      <c r="F3562">
        <v>5907</v>
      </c>
      <c r="G3562">
        <v>40</v>
      </c>
      <c r="H3562">
        <v>3544</v>
      </c>
      <c r="I3562">
        <v>4.0999999999999996</v>
      </c>
      <c r="J3562">
        <v>285</v>
      </c>
      <c r="K3562">
        <v>3</v>
      </c>
      <c r="L3562">
        <v>10632</v>
      </c>
      <c r="M3562" s="1">
        <v>45532</v>
      </c>
      <c r="N3562" t="s">
        <v>78</v>
      </c>
    </row>
    <row r="3563" spans="1:14" x14ac:dyDescent="0.3">
      <c r="A3563" t="s">
        <v>7003</v>
      </c>
      <c r="B3563" t="s">
        <v>7004</v>
      </c>
      <c r="C3563" t="s">
        <v>37</v>
      </c>
      <c r="D3563" t="s">
        <v>46</v>
      </c>
      <c r="E3563" t="s">
        <v>161</v>
      </c>
      <c r="F3563">
        <v>8163</v>
      </c>
      <c r="G3563">
        <v>30</v>
      </c>
      <c r="H3563">
        <v>5714</v>
      </c>
      <c r="I3563">
        <v>4.0999999999999996</v>
      </c>
      <c r="J3563">
        <v>93</v>
      </c>
      <c r="K3563">
        <v>1</v>
      </c>
      <c r="L3563">
        <v>5714</v>
      </c>
      <c r="M3563" s="1">
        <v>45807</v>
      </c>
      <c r="N3563" t="s">
        <v>19</v>
      </c>
    </row>
    <row r="3564" spans="1:14" x14ac:dyDescent="0.3">
      <c r="A3564" t="s">
        <v>7005</v>
      </c>
      <c r="B3564" t="s">
        <v>7006</v>
      </c>
      <c r="C3564" t="s">
        <v>52</v>
      </c>
      <c r="D3564" t="s">
        <v>28</v>
      </c>
      <c r="E3564" t="s">
        <v>34</v>
      </c>
      <c r="F3564">
        <v>7074</v>
      </c>
      <c r="G3564">
        <v>20</v>
      </c>
      <c r="H3564">
        <v>5659</v>
      </c>
      <c r="I3564">
        <v>3.5</v>
      </c>
      <c r="J3564">
        <v>209</v>
      </c>
      <c r="K3564">
        <v>1</v>
      </c>
      <c r="L3564">
        <v>5659</v>
      </c>
      <c r="M3564" s="1">
        <v>45685</v>
      </c>
      <c r="N3564" t="s">
        <v>85</v>
      </c>
    </row>
    <row r="3565" spans="1:14" x14ac:dyDescent="0.3">
      <c r="A3565" t="s">
        <v>7007</v>
      </c>
      <c r="B3565" t="s">
        <v>7008</v>
      </c>
      <c r="C3565" t="s">
        <v>22</v>
      </c>
      <c r="D3565" t="s">
        <v>23</v>
      </c>
      <c r="E3565" t="s">
        <v>34</v>
      </c>
      <c r="F3565">
        <v>5034</v>
      </c>
      <c r="G3565">
        <v>0</v>
      </c>
      <c r="H3565">
        <v>5034</v>
      </c>
      <c r="I3565">
        <v>4.4000000000000004</v>
      </c>
      <c r="J3565">
        <v>247</v>
      </c>
      <c r="K3565">
        <v>2</v>
      </c>
      <c r="L3565">
        <v>10068</v>
      </c>
      <c r="M3565" s="1">
        <v>45896</v>
      </c>
      <c r="N3565" t="s">
        <v>189</v>
      </c>
    </row>
    <row r="3566" spans="1:14" x14ac:dyDescent="0.3">
      <c r="A3566" t="s">
        <v>7009</v>
      </c>
      <c r="B3566" t="s">
        <v>7010</v>
      </c>
      <c r="C3566" t="s">
        <v>52</v>
      </c>
      <c r="D3566" t="s">
        <v>41</v>
      </c>
      <c r="E3566" t="s">
        <v>34</v>
      </c>
      <c r="F3566">
        <v>2216</v>
      </c>
      <c r="G3566">
        <v>50</v>
      </c>
      <c r="H3566">
        <v>1108</v>
      </c>
      <c r="I3566">
        <v>5</v>
      </c>
      <c r="J3566">
        <v>129</v>
      </c>
      <c r="K3566">
        <v>1</v>
      </c>
      <c r="L3566">
        <v>1108</v>
      </c>
      <c r="M3566" s="1">
        <v>45442</v>
      </c>
      <c r="N3566" t="s">
        <v>19</v>
      </c>
    </row>
    <row r="3567" spans="1:14" x14ac:dyDescent="0.3">
      <c r="A3567" t="s">
        <v>7011</v>
      </c>
      <c r="B3567" t="s">
        <v>5490</v>
      </c>
      <c r="C3567" t="s">
        <v>45</v>
      </c>
      <c r="D3567" t="s">
        <v>109</v>
      </c>
      <c r="E3567" t="s">
        <v>34</v>
      </c>
      <c r="F3567">
        <v>1875</v>
      </c>
      <c r="G3567">
        <v>0</v>
      </c>
      <c r="H3567">
        <v>1875</v>
      </c>
      <c r="I3567">
        <v>3.8</v>
      </c>
      <c r="J3567">
        <v>340</v>
      </c>
      <c r="K3567">
        <v>2</v>
      </c>
      <c r="L3567">
        <v>3750</v>
      </c>
      <c r="M3567" s="1">
        <v>45564</v>
      </c>
      <c r="N3567" t="s">
        <v>91</v>
      </c>
    </row>
    <row r="3568" spans="1:14" x14ac:dyDescent="0.3">
      <c r="A3568" t="s">
        <v>7012</v>
      </c>
      <c r="B3568" t="s">
        <v>7013</v>
      </c>
      <c r="C3568" t="s">
        <v>45</v>
      </c>
      <c r="D3568" t="s">
        <v>109</v>
      </c>
      <c r="E3568" t="s">
        <v>18</v>
      </c>
      <c r="F3568">
        <v>930</v>
      </c>
      <c r="G3568">
        <v>50</v>
      </c>
      <c r="H3568">
        <v>465</v>
      </c>
      <c r="I3568">
        <v>4.7</v>
      </c>
      <c r="J3568">
        <v>262</v>
      </c>
      <c r="K3568">
        <v>1</v>
      </c>
      <c r="L3568">
        <v>465</v>
      </c>
      <c r="M3568" s="1">
        <v>45487</v>
      </c>
      <c r="N3568" t="s">
        <v>19</v>
      </c>
    </row>
    <row r="3569" spans="1:14" x14ac:dyDescent="0.3">
      <c r="A3569" t="s">
        <v>7014</v>
      </c>
      <c r="B3569" t="s">
        <v>7015</v>
      </c>
      <c r="C3569" t="s">
        <v>22</v>
      </c>
      <c r="D3569" t="s">
        <v>28</v>
      </c>
      <c r="E3569" t="s">
        <v>34</v>
      </c>
      <c r="F3569">
        <v>3027</v>
      </c>
      <c r="G3569">
        <v>50</v>
      </c>
      <c r="H3569">
        <v>1514</v>
      </c>
      <c r="I3569">
        <v>4.0999999999999996</v>
      </c>
      <c r="J3569">
        <v>109</v>
      </c>
      <c r="K3569">
        <v>1</v>
      </c>
      <c r="L3569">
        <v>1514</v>
      </c>
      <c r="M3569" s="1">
        <v>45927</v>
      </c>
      <c r="N3569" t="s">
        <v>24</v>
      </c>
    </row>
    <row r="3570" spans="1:14" x14ac:dyDescent="0.3">
      <c r="A3570" t="s">
        <v>7016</v>
      </c>
      <c r="B3570" t="s">
        <v>7017</v>
      </c>
      <c r="C3570" t="s">
        <v>116</v>
      </c>
      <c r="D3570" t="s">
        <v>23</v>
      </c>
      <c r="E3570" t="s">
        <v>18</v>
      </c>
      <c r="F3570">
        <v>1282</v>
      </c>
      <c r="G3570">
        <v>25</v>
      </c>
      <c r="H3570">
        <v>962</v>
      </c>
      <c r="I3570">
        <v>3.9</v>
      </c>
      <c r="J3570">
        <v>267</v>
      </c>
      <c r="K3570">
        <v>1</v>
      </c>
      <c r="L3570">
        <v>962</v>
      </c>
      <c r="M3570" s="1">
        <v>46010</v>
      </c>
      <c r="N3570" t="s">
        <v>150</v>
      </c>
    </row>
    <row r="3571" spans="1:14" x14ac:dyDescent="0.3">
      <c r="A3571" t="s">
        <v>7018</v>
      </c>
      <c r="B3571" t="s">
        <v>7019</v>
      </c>
      <c r="C3571" t="s">
        <v>116</v>
      </c>
      <c r="D3571" t="s">
        <v>33</v>
      </c>
      <c r="E3571" t="s">
        <v>18</v>
      </c>
      <c r="F3571">
        <v>4273</v>
      </c>
      <c r="G3571">
        <v>20</v>
      </c>
      <c r="H3571">
        <v>3418</v>
      </c>
      <c r="I3571">
        <v>3.4</v>
      </c>
      <c r="J3571">
        <v>63</v>
      </c>
      <c r="K3571">
        <v>2</v>
      </c>
      <c r="L3571">
        <v>6836</v>
      </c>
      <c r="M3571" s="1">
        <v>45924</v>
      </c>
      <c r="N3571" t="s">
        <v>150</v>
      </c>
    </row>
    <row r="3572" spans="1:14" x14ac:dyDescent="0.3">
      <c r="A3572" t="s">
        <v>7020</v>
      </c>
      <c r="B3572" t="s">
        <v>2030</v>
      </c>
      <c r="C3572" t="s">
        <v>116</v>
      </c>
      <c r="D3572" t="s">
        <v>109</v>
      </c>
      <c r="E3572" t="s">
        <v>18</v>
      </c>
      <c r="F3572">
        <v>766</v>
      </c>
      <c r="G3572">
        <v>15</v>
      </c>
      <c r="H3572">
        <v>651</v>
      </c>
      <c r="I3572">
        <v>4.8</v>
      </c>
      <c r="J3572">
        <v>82</v>
      </c>
      <c r="K3572">
        <v>2</v>
      </c>
      <c r="L3572">
        <v>1302</v>
      </c>
      <c r="M3572" s="1">
        <v>45431</v>
      </c>
      <c r="N3572" t="s">
        <v>141</v>
      </c>
    </row>
    <row r="3573" spans="1:14" x14ac:dyDescent="0.3">
      <c r="A3573" t="s">
        <v>7021</v>
      </c>
      <c r="B3573" t="s">
        <v>7022</v>
      </c>
      <c r="C3573" t="s">
        <v>27</v>
      </c>
      <c r="D3573" t="s">
        <v>17</v>
      </c>
      <c r="E3573" t="s">
        <v>18</v>
      </c>
      <c r="F3573">
        <v>3010</v>
      </c>
      <c r="G3573">
        <v>30</v>
      </c>
      <c r="H3573">
        <v>2107</v>
      </c>
      <c r="I3573">
        <v>4.2</v>
      </c>
      <c r="J3573">
        <v>188</v>
      </c>
      <c r="K3573">
        <v>3</v>
      </c>
      <c r="L3573">
        <v>6321</v>
      </c>
      <c r="M3573" s="1">
        <v>45361</v>
      </c>
      <c r="N3573" t="s">
        <v>102</v>
      </c>
    </row>
    <row r="3574" spans="1:14" x14ac:dyDescent="0.3">
      <c r="A3574" t="s">
        <v>7023</v>
      </c>
      <c r="B3574" t="s">
        <v>7024</v>
      </c>
      <c r="C3574" t="s">
        <v>37</v>
      </c>
      <c r="D3574" t="s">
        <v>33</v>
      </c>
      <c r="E3574" t="s">
        <v>34</v>
      </c>
      <c r="F3574">
        <v>3193</v>
      </c>
      <c r="G3574">
        <v>60</v>
      </c>
      <c r="H3574">
        <v>1277</v>
      </c>
      <c r="I3574">
        <v>3.9</v>
      </c>
      <c r="J3574">
        <v>279</v>
      </c>
      <c r="K3574">
        <v>1</v>
      </c>
      <c r="L3574">
        <v>1277</v>
      </c>
      <c r="M3574" s="1">
        <v>45739</v>
      </c>
      <c r="N3574" t="s">
        <v>42</v>
      </c>
    </row>
    <row r="3575" spans="1:14" x14ac:dyDescent="0.3">
      <c r="A3575" t="s">
        <v>7025</v>
      </c>
      <c r="B3575" t="s">
        <v>7026</v>
      </c>
      <c r="C3575" t="s">
        <v>45</v>
      </c>
      <c r="D3575" t="s">
        <v>17</v>
      </c>
      <c r="E3575" t="s">
        <v>18</v>
      </c>
      <c r="F3575">
        <v>3775</v>
      </c>
      <c r="G3575">
        <v>20</v>
      </c>
      <c r="H3575">
        <v>3020</v>
      </c>
      <c r="I3575">
        <v>4</v>
      </c>
      <c r="J3575">
        <v>45</v>
      </c>
      <c r="K3575">
        <v>1</v>
      </c>
      <c r="L3575">
        <v>3020</v>
      </c>
      <c r="M3575" s="1">
        <v>45967</v>
      </c>
      <c r="N3575" t="s">
        <v>150</v>
      </c>
    </row>
    <row r="3576" spans="1:14" x14ac:dyDescent="0.3">
      <c r="A3576" t="s">
        <v>7027</v>
      </c>
      <c r="B3576" t="s">
        <v>7028</v>
      </c>
      <c r="C3576" t="s">
        <v>52</v>
      </c>
      <c r="D3576" t="s">
        <v>53</v>
      </c>
      <c r="E3576" t="s">
        <v>34</v>
      </c>
      <c r="F3576">
        <v>919</v>
      </c>
      <c r="G3576">
        <v>20</v>
      </c>
      <c r="H3576">
        <v>735</v>
      </c>
      <c r="I3576">
        <v>4.4000000000000004</v>
      </c>
      <c r="J3576">
        <v>109</v>
      </c>
      <c r="K3576">
        <v>1</v>
      </c>
      <c r="L3576">
        <v>735</v>
      </c>
      <c r="M3576" s="1">
        <v>45333</v>
      </c>
      <c r="N3576" t="s">
        <v>102</v>
      </c>
    </row>
    <row r="3577" spans="1:14" x14ac:dyDescent="0.3">
      <c r="A3577" t="s">
        <v>7029</v>
      </c>
      <c r="B3577" t="s">
        <v>4981</v>
      </c>
      <c r="C3577" t="s">
        <v>37</v>
      </c>
      <c r="D3577" t="s">
        <v>23</v>
      </c>
      <c r="E3577" t="s">
        <v>34</v>
      </c>
      <c r="F3577">
        <v>991</v>
      </c>
      <c r="G3577">
        <v>30</v>
      </c>
      <c r="H3577">
        <v>694</v>
      </c>
      <c r="I3577">
        <v>3.9</v>
      </c>
      <c r="J3577">
        <v>556</v>
      </c>
      <c r="K3577">
        <v>1</v>
      </c>
      <c r="L3577">
        <v>694</v>
      </c>
      <c r="M3577" s="1">
        <v>45534</v>
      </c>
      <c r="N3577" t="s">
        <v>49</v>
      </c>
    </row>
    <row r="3578" spans="1:14" x14ac:dyDescent="0.3">
      <c r="A3578" t="s">
        <v>7030</v>
      </c>
      <c r="B3578" t="s">
        <v>7031</v>
      </c>
      <c r="C3578" t="s">
        <v>116</v>
      </c>
      <c r="D3578" t="s">
        <v>33</v>
      </c>
      <c r="E3578" t="s">
        <v>34</v>
      </c>
      <c r="F3578">
        <v>3325</v>
      </c>
      <c r="G3578">
        <v>25</v>
      </c>
      <c r="H3578">
        <v>2494</v>
      </c>
      <c r="I3578">
        <v>3.6</v>
      </c>
      <c r="J3578">
        <v>208</v>
      </c>
      <c r="K3578">
        <v>1</v>
      </c>
      <c r="L3578">
        <v>2494</v>
      </c>
      <c r="M3578" s="1">
        <v>45307</v>
      </c>
      <c r="N3578" t="s">
        <v>150</v>
      </c>
    </row>
    <row r="3579" spans="1:14" x14ac:dyDescent="0.3">
      <c r="A3579" t="s">
        <v>7032</v>
      </c>
      <c r="B3579" t="s">
        <v>7033</v>
      </c>
      <c r="C3579" t="s">
        <v>57</v>
      </c>
      <c r="D3579" t="s">
        <v>28</v>
      </c>
      <c r="E3579" t="s">
        <v>34</v>
      </c>
      <c r="F3579">
        <v>8421</v>
      </c>
      <c r="G3579">
        <v>50</v>
      </c>
      <c r="H3579">
        <v>4210</v>
      </c>
      <c r="I3579">
        <v>4</v>
      </c>
      <c r="J3579">
        <v>5</v>
      </c>
      <c r="K3579">
        <v>3</v>
      </c>
      <c r="L3579">
        <v>12630</v>
      </c>
      <c r="M3579" s="1">
        <v>45626</v>
      </c>
      <c r="N3579" t="s">
        <v>19</v>
      </c>
    </row>
    <row r="3580" spans="1:14" x14ac:dyDescent="0.3">
      <c r="A3580" t="s">
        <v>7034</v>
      </c>
      <c r="B3580" t="s">
        <v>7035</v>
      </c>
      <c r="C3580" t="s">
        <v>22</v>
      </c>
      <c r="D3580" t="s">
        <v>23</v>
      </c>
      <c r="E3580" t="s">
        <v>34</v>
      </c>
      <c r="F3580">
        <v>2221</v>
      </c>
      <c r="G3580">
        <v>20</v>
      </c>
      <c r="H3580">
        <v>1777</v>
      </c>
      <c r="I3580">
        <v>4</v>
      </c>
      <c r="J3580">
        <v>525</v>
      </c>
      <c r="K3580">
        <v>1</v>
      </c>
      <c r="L3580">
        <v>1777</v>
      </c>
      <c r="M3580" s="1">
        <v>45610</v>
      </c>
      <c r="N3580" t="s">
        <v>38</v>
      </c>
    </row>
    <row r="3581" spans="1:14" x14ac:dyDescent="0.3">
      <c r="A3581" t="s">
        <v>7036</v>
      </c>
      <c r="B3581" t="s">
        <v>7037</v>
      </c>
      <c r="C3581" t="s">
        <v>116</v>
      </c>
      <c r="D3581" t="s">
        <v>28</v>
      </c>
      <c r="E3581" t="s">
        <v>34</v>
      </c>
      <c r="F3581">
        <v>5761</v>
      </c>
      <c r="G3581">
        <v>15</v>
      </c>
      <c r="H3581">
        <v>4897</v>
      </c>
      <c r="I3581">
        <v>4</v>
      </c>
      <c r="J3581">
        <v>209</v>
      </c>
      <c r="K3581">
        <v>1</v>
      </c>
      <c r="L3581">
        <v>4897</v>
      </c>
      <c r="M3581" s="1">
        <v>45913</v>
      </c>
      <c r="N3581" t="s">
        <v>75</v>
      </c>
    </row>
    <row r="3582" spans="1:14" x14ac:dyDescent="0.3">
      <c r="A3582" t="s">
        <v>7038</v>
      </c>
      <c r="B3582" t="s">
        <v>7039</v>
      </c>
      <c r="C3582" t="s">
        <v>57</v>
      </c>
      <c r="D3582" t="s">
        <v>17</v>
      </c>
      <c r="E3582" t="s">
        <v>34</v>
      </c>
      <c r="F3582">
        <v>2280</v>
      </c>
      <c r="G3582">
        <v>40</v>
      </c>
      <c r="H3582">
        <v>1368</v>
      </c>
      <c r="I3582">
        <v>3.9</v>
      </c>
      <c r="J3582">
        <v>102</v>
      </c>
      <c r="K3582">
        <v>1</v>
      </c>
      <c r="L3582">
        <v>1368</v>
      </c>
      <c r="M3582" s="1">
        <v>45756</v>
      </c>
      <c r="N3582" t="s">
        <v>54</v>
      </c>
    </row>
    <row r="3583" spans="1:14" x14ac:dyDescent="0.3">
      <c r="A3583" t="s">
        <v>7040</v>
      </c>
      <c r="B3583" t="s">
        <v>7041</v>
      </c>
      <c r="C3583" t="s">
        <v>27</v>
      </c>
      <c r="D3583" t="s">
        <v>41</v>
      </c>
      <c r="E3583" t="s">
        <v>34</v>
      </c>
      <c r="F3583">
        <v>1711</v>
      </c>
      <c r="G3583">
        <v>20</v>
      </c>
      <c r="H3583">
        <v>1369</v>
      </c>
      <c r="I3583">
        <v>4.7</v>
      </c>
      <c r="J3583">
        <v>54</v>
      </c>
      <c r="K3583">
        <v>1</v>
      </c>
      <c r="L3583">
        <v>1369</v>
      </c>
      <c r="M3583" s="1">
        <v>45550</v>
      </c>
      <c r="N3583" t="s">
        <v>24</v>
      </c>
    </row>
    <row r="3584" spans="1:14" x14ac:dyDescent="0.3">
      <c r="A3584" t="s">
        <v>7042</v>
      </c>
      <c r="B3584" t="s">
        <v>3921</v>
      </c>
      <c r="C3584" t="s">
        <v>57</v>
      </c>
      <c r="D3584" t="s">
        <v>23</v>
      </c>
      <c r="E3584" t="s">
        <v>18</v>
      </c>
      <c r="F3584">
        <v>2187</v>
      </c>
      <c r="G3584">
        <v>50</v>
      </c>
      <c r="H3584">
        <v>1094</v>
      </c>
      <c r="I3584">
        <v>5</v>
      </c>
      <c r="J3584">
        <v>196</v>
      </c>
      <c r="K3584">
        <v>1</v>
      </c>
      <c r="L3584">
        <v>1094</v>
      </c>
      <c r="M3584" s="1">
        <v>45589</v>
      </c>
      <c r="N3584" t="s">
        <v>71</v>
      </c>
    </row>
    <row r="3585" spans="1:14" x14ac:dyDescent="0.3">
      <c r="A3585" t="s">
        <v>7043</v>
      </c>
      <c r="B3585" t="s">
        <v>7044</v>
      </c>
      <c r="C3585" t="s">
        <v>32</v>
      </c>
      <c r="D3585" t="s">
        <v>53</v>
      </c>
      <c r="E3585" t="s">
        <v>34</v>
      </c>
      <c r="F3585">
        <v>2181</v>
      </c>
      <c r="G3585">
        <v>40</v>
      </c>
      <c r="H3585">
        <v>1309</v>
      </c>
      <c r="I3585">
        <v>3.6</v>
      </c>
      <c r="J3585">
        <v>74</v>
      </c>
      <c r="K3585">
        <v>1</v>
      </c>
      <c r="L3585">
        <v>1309</v>
      </c>
      <c r="M3585" s="1">
        <v>45941</v>
      </c>
      <c r="N3585" t="s">
        <v>85</v>
      </c>
    </row>
    <row r="3586" spans="1:14" x14ac:dyDescent="0.3">
      <c r="A3586" t="s">
        <v>7045</v>
      </c>
      <c r="B3586" t="s">
        <v>7046</v>
      </c>
      <c r="C3586" t="s">
        <v>57</v>
      </c>
      <c r="D3586" t="s">
        <v>46</v>
      </c>
      <c r="E3586" t="s">
        <v>34</v>
      </c>
      <c r="F3586">
        <v>8001</v>
      </c>
      <c r="G3586">
        <v>20</v>
      </c>
      <c r="H3586">
        <v>6401</v>
      </c>
      <c r="I3586">
        <v>3.1</v>
      </c>
      <c r="J3586">
        <v>132</v>
      </c>
      <c r="K3586">
        <v>3</v>
      </c>
      <c r="L3586">
        <v>19203</v>
      </c>
      <c r="M3586" s="1">
        <v>45869</v>
      </c>
      <c r="N3586" t="s">
        <v>150</v>
      </c>
    </row>
    <row r="3587" spans="1:14" x14ac:dyDescent="0.3">
      <c r="A3587" t="s">
        <v>7047</v>
      </c>
      <c r="B3587" t="s">
        <v>7048</v>
      </c>
      <c r="C3587" t="s">
        <v>22</v>
      </c>
      <c r="D3587" t="s">
        <v>17</v>
      </c>
      <c r="E3587" t="s">
        <v>34</v>
      </c>
      <c r="F3587">
        <v>3834</v>
      </c>
      <c r="G3587">
        <v>0</v>
      </c>
      <c r="H3587">
        <v>3834</v>
      </c>
      <c r="I3587">
        <v>4</v>
      </c>
      <c r="J3587">
        <v>126</v>
      </c>
      <c r="K3587">
        <v>1</v>
      </c>
      <c r="L3587">
        <v>3834</v>
      </c>
      <c r="M3587" s="1">
        <v>45560</v>
      </c>
      <c r="N3587" t="s">
        <v>19</v>
      </c>
    </row>
    <row r="3588" spans="1:14" x14ac:dyDescent="0.3">
      <c r="A3588" t="s">
        <v>7049</v>
      </c>
      <c r="B3588" t="s">
        <v>7050</v>
      </c>
      <c r="C3588" t="s">
        <v>116</v>
      </c>
      <c r="D3588" t="s">
        <v>28</v>
      </c>
      <c r="E3588" t="s">
        <v>34</v>
      </c>
      <c r="F3588">
        <v>4388</v>
      </c>
      <c r="G3588">
        <v>25</v>
      </c>
      <c r="H3588">
        <v>3291</v>
      </c>
      <c r="I3588">
        <v>3.1</v>
      </c>
      <c r="J3588">
        <v>217</v>
      </c>
      <c r="K3588">
        <v>1</v>
      </c>
      <c r="L3588">
        <v>3291</v>
      </c>
      <c r="M3588" s="1">
        <v>45619</v>
      </c>
      <c r="N3588" t="s">
        <v>75</v>
      </c>
    </row>
    <row r="3589" spans="1:14" x14ac:dyDescent="0.3">
      <c r="A3589" t="s">
        <v>7051</v>
      </c>
      <c r="B3589" t="s">
        <v>7052</v>
      </c>
      <c r="C3589" t="s">
        <v>32</v>
      </c>
      <c r="D3589" t="s">
        <v>17</v>
      </c>
      <c r="E3589" t="s">
        <v>34</v>
      </c>
      <c r="F3589">
        <v>4062</v>
      </c>
      <c r="G3589">
        <v>30</v>
      </c>
      <c r="H3589">
        <v>2843</v>
      </c>
      <c r="I3589">
        <v>3.4</v>
      </c>
      <c r="J3589">
        <v>194</v>
      </c>
      <c r="K3589">
        <v>1</v>
      </c>
      <c r="L3589">
        <v>2843</v>
      </c>
      <c r="M3589" s="1">
        <v>45583</v>
      </c>
      <c r="N3589" t="s">
        <v>71</v>
      </c>
    </row>
    <row r="3590" spans="1:14" x14ac:dyDescent="0.3">
      <c r="A3590" t="s">
        <v>7053</v>
      </c>
      <c r="B3590" t="s">
        <v>7054</v>
      </c>
      <c r="C3590" t="s">
        <v>116</v>
      </c>
      <c r="D3590" t="s">
        <v>41</v>
      </c>
      <c r="E3590" t="s">
        <v>74</v>
      </c>
      <c r="F3590">
        <v>1076</v>
      </c>
      <c r="G3590">
        <v>0</v>
      </c>
      <c r="H3590">
        <v>1076</v>
      </c>
      <c r="I3590">
        <v>3.8</v>
      </c>
      <c r="J3590">
        <v>144</v>
      </c>
      <c r="K3590">
        <v>1</v>
      </c>
      <c r="L3590">
        <v>1076</v>
      </c>
      <c r="M3590" s="1">
        <v>45436</v>
      </c>
      <c r="N3590" t="s">
        <v>61</v>
      </c>
    </row>
    <row r="3591" spans="1:14" x14ac:dyDescent="0.3">
      <c r="A3591" t="s">
        <v>7055</v>
      </c>
      <c r="B3591" t="s">
        <v>7056</v>
      </c>
      <c r="C3591" t="s">
        <v>88</v>
      </c>
      <c r="D3591" t="s">
        <v>28</v>
      </c>
      <c r="E3591" t="s">
        <v>34</v>
      </c>
      <c r="F3591">
        <v>1936</v>
      </c>
      <c r="G3591">
        <v>10</v>
      </c>
      <c r="H3591">
        <v>1742</v>
      </c>
      <c r="I3591">
        <v>4.4000000000000004</v>
      </c>
      <c r="J3591">
        <v>169</v>
      </c>
      <c r="K3591">
        <v>1</v>
      </c>
      <c r="L3591">
        <v>1742</v>
      </c>
      <c r="M3591" s="1">
        <v>45799</v>
      </c>
      <c r="N3591" t="s">
        <v>42</v>
      </c>
    </row>
    <row r="3592" spans="1:14" x14ac:dyDescent="0.3">
      <c r="A3592" t="s">
        <v>7057</v>
      </c>
      <c r="B3592" t="s">
        <v>7058</v>
      </c>
      <c r="C3592" t="s">
        <v>37</v>
      </c>
      <c r="D3592" t="s">
        <v>46</v>
      </c>
      <c r="E3592" t="s">
        <v>74</v>
      </c>
      <c r="F3592">
        <v>8655</v>
      </c>
      <c r="G3592">
        <v>70</v>
      </c>
      <c r="H3592">
        <v>2597</v>
      </c>
      <c r="I3592">
        <v>4</v>
      </c>
      <c r="J3592">
        <v>68</v>
      </c>
      <c r="K3592">
        <v>1</v>
      </c>
      <c r="L3592">
        <v>2597</v>
      </c>
      <c r="M3592" s="1">
        <v>46000</v>
      </c>
      <c r="N3592" t="s">
        <v>64</v>
      </c>
    </row>
    <row r="3593" spans="1:14" x14ac:dyDescent="0.3">
      <c r="A3593" t="s">
        <v>7059</v>
      </c>
      <c r="B3593" t="s">
        <v>167</v>
      </c>
      <c r="C3593" t="s">
        <v>32</v>
      </c>
      <c r="D3593" t="s">
        <v>23</v>
      </c>
      <c r="E3593" t="s">
        <v>34</v>
      </c>
      <c r="F3593">
        <v>1486</v>
      </c>
      <c r="G3593">
        <v>40</v>
      </c>
      <c r="H3593">
        <v>892</v>
      </c>
      <c r="I3593">
        <v>2.9</v>
      </c>
      <c r="J3593">
        <v>46</v>
      </c>
      <c r="K3593">
        <v>1</v>
      </c>
      <c r="L3593">
        <v>892</v>
      </c>
      <c r="M3593" s="1">
        <v>45543</v>
      </c>
      <c r="N3593" t="s">
        <v>42</v>
      </c>
    </row>
    <row r="3594" spans="1:14" x14ac:dyDescent="0.3">
      <c r="A3594" t="s">
        <v>7060</v>
      </c>
      <c r="B3594" t="s">
        <v>7061</v>
      </c>
      <c r="C3594" t="s">
        <v>37</v>
      </c>
      <c r="D3594" t="s">
        <v>33</v>
      </c>
      <c r="E3594" t="s">
        <v>34</v>
      </c>
      <c r="F3594">
        <v>2330</v>
      </c>
      <c r="G3594">
        <v>10</v>
      </c>
      <c r="H3594">
        <v>2097</v>
      </c>
      <c r="I3594">
        <v>4</v>
      </c>
      <c r="J3594">
        <v>213</v>
      </c>
      <c r="K3594">
        <v>1</v>
      </c>
      <c r="L3594">
        <v>2097</v>
      </c>
      <c r="M3594" s="1">
        <v>45721</v>
      </c>
      <c r="N3594" t="s">
        <v>71</v>
      </c>
    </row>
    <row r="3595" spans="1:14" x14ac:dyDescent="0.3">
      <c r="A3595" t="s">
        <v>7062</v>
      </c>
      <c r="B3595" t="s">
        <v>7063</v>
      </c>
      <c r="C3595" t="s">
        <v>22</v>
      </c>
      <c r="D3595" t="s">
        <v>17</v>
      </c>
      <c r="E3595" t="s">
        <v>18</v>
      </c>
      <c r="F3595">
        <v>3374</v>
      </c>
      <c r="G3595">
        <v>20</v>
      </c>
      <c r="H3595">
        <v>2699</v>
      </c>
      <c r="I3595">
        <v>4</v>
      </c>
      <c r="J3595">
        <v>197</v>
      </c>
      <c r="K3595">
        <v>1</v>
      </c>
      <c r="L3595">
        <v>2699</v>
      </c>
      <c r="M3595" s="1">
        <v>45454</v>
      </c>
      <c r="N3595" t="s">
        <v>19</v>
      </c>
    </row>
    <row r="3596" spans="1:14" x14ac:dyDescent="0.3">
      <c r="A3596" t="s">
        <v>7064</v>
      </c>
      <c r="B3596" t="s">
        <v>6689</v>
      </c>
      <c r="C3596" t="s">
        <v>52</v>
      </c>
      <c r="D3596" t="s">
        <v>53</v>
      </c>
      <c r="E3596" t="s">
        <v>34</v>
      </c>
      <c r="F3596">
        <v>6714</v>
      </c>
      <c r="G3596">
        <v>50</v>
      </c>
      <c r="H3596">
        <v>3357</v>
      </c>
      <c r="I3596">
        <v>4</v>
      </c>
      <c r="J3596">
        <v>163</v>
      </c>
      <c r="K3596">
        <v>4</v>
      </c>
      <c r="L3596">
        <v>13428</v>
      </c>
      <c r="M3596" s="1">
        <v>45766</v>
      </c>
      <c r="N3596" t="s">
        <v>91</v>
      </c>
    </row>
    <row r="3597" spans="1:14" x14ac:dyDescent="0.3">
      <c r="A3597" t="s">
        <v>7065</v>
      </c>
      <c r="B3597" t="s">
        <v>3120</v>
      </c>
      <c r="C3597" t="s">
        <v>57</v>
      </c>
      <c r="D3597" t="s">
        <v>53</v>
      </c>
      <c r="E3597" t="s">
        <v>34</v>
      </c>
      <c r="F3597">
        <v>3338</v>
      </c>
      <c r="G3597">
        <v>20</v>
      </c>
      <c r="H3597">
        <v>2670</v>
      </c>
      <c r="I3597">
        <v>4.5999999999999996</v>
      </c>
      <c r="J3597">
        <v>578</v>
      </c>
      <c r="K3597">
        <v>1</v>
      </c>
      <c r="L3597">
        <v>2670</v>
      </c>
      <c r="M3597" s="1">
        <v>45351</v>
      </c>
      <c r="N3597" t="s">
        <v>42</v>
      </c>
    </row>
    <row r="3598" spans="1:14" x14ac:dyDescent="0.3">
      <c r="A3598" t="s">
        <v>7066</v>
      </c>
      <c r="B3598" t="s">
        <v>7067</v>
      </c>
      <c r="C3598" t="s">
        <v>45</v>
      </c>
      <c r="D3598" t="s">
        <v>33</v>
      </c>
      <c r="E3598" t="s">
        <v>34</v>
      </c>
      <c r="F3598">
        <v>1617</v>
      </c>
      <c r="G3598">
        <v>20</v>
      </c>
      <c r="H3598">
        <v>1294</v>
      </c>
      <c r="I3598">
        <v>4.5999999999999996</v>
      </c>
      <c r="J3598">
        <v>60</v>
      </c>
      <c r="K3598">
        <v>2</v>
      </c>
      <c r="L3598">
        <v>2588</v>
      </c>
      <c r="M3598" s="1">
        <v>45402</v>
      </c>
      <c r="N3598" t="s">
        <v>78</v>
      </c>
    </row>
    <row r="3599" spans="1:14" x14ac:dyDescent="0.3">
      <c r="A3599" t="s">
        <v>7068</v>
      </c>
      <c r="B3599" t="s">
        <v>7069</v>
      </c>
      <c r="C3599" t="s">
        <v>45</v>
      </c>
      <c r="D3599" t="s">
        <v>17</v>
      </c>
      <c r="E3599" t="s">
        <v>34</v>
      </c>
      <c r="F3599">
        <v>4033</v>
      </c>
      <c r="G3599">
        <v>15</v>
      </c>
      <c r="H3599">
        <v>3428</v>
      </c>
      <c r="I3599">
        <v>4.0999999999999996</v>
      </c>
      <c r="J3599">
        <v>34</v>
      </c>
      <c r="K3599">
        <v>1</v>
      </c>
      <c r="L3599">
        <v>3428</v>
      </c>
      <c r="M3599" s="1">
        <v>45430</v>
      </c>
      <c r="N3599" t="s">
        <v>42</v>
      </c>
    </row>
    <row r="3600" spans="1:14" x14ac:dyDescent="0.3">
      <c r="A3600" t="s">
        <v>7070</v>
      </c>
      <c r="B3600" t="s">
        <v>7071</v>
      </c>
      <c r="C3600" t="s">
        <v>32</v>
      </c>
      <c r="D3600" t="s">
        <v>17</v>
      </c>
      <c r="E3600" t="s">
        <v>34</v>
      </c>
      <c r="F3600">
        <v>1562</v>
      </c>
      <c r="G3600">
        <v>20</v>
      </c>
      <c r="H3600">
        <v>1250</v>
      </c>
      <c r="I3600">
        <v>5</v>
      </c>
      <c r="J3600">
        <v>295</v>
      </c>
      <c r="K3600">
        <v>1</v>
      </c>
      <c r="L3600">
        <v>1250</v>
      </c>
      <c r="M3600" s="1">
        <v>45636</v>
      </c>
      <c r="N3600" t="s">
        <v>61</v>
      </c>
    </row>
    <row r="3601" spans="1:14" x14ac:dyDescent="0.3">
      <c r="A3601" t="s">
        <v>7072</v>
      </c>
      <c r="B3601" t="s">
        <v>7073</v>
      </c>
      <c r="C3601" t="s">
        <v>116</v>
      </c>
      <c r="D3601" t="s">
        <v>41</v>
      </c>
      <c r="E3601" t="s">
        <v>34</v>
      </c>
      <c r="F3601">
        <v>461</v>
      </c>
      <c r="G3601">
        <v>20</v>
      </c>
      <c r="H3601">
        <v>369</v>
      </c>
      <c r="I3601">
        <v>3.4</v>
      </c>
      <c r="J3601">
        <v>716</v>
      </c>
      <c r="K3601">
        <v>1</v>
      </c>
      <c r="L3601">
        <v>369</v>
      </c>
      <c r="M3601" s="1">
        <v>45686</v>
      </c>
      <c r="N3601" t="s">
        <v>91</v>
      </c>
    </row>
    <row r="3602" spans="1:14" x14ac:dyDescent="0.3">
      <c r="A3602" t="s">
        <v>7074</v>
      </c>
      <c r="B3602" t="s">
        <v>7075</v>
      </c>
      <c r="C3602" t="s">
        <v>57</v>
      </c>
      <c r="D3602" t="s">
        <v>23</v>
      </c>
      <c r="E3602" t="s">
        <v>34</v>
      </c>
      <c r="F3602">
        <v>3294</v>
      </c>
      <c r="G3602">
        <v>40</v>
      </c>
      <c r="H3602">
        <v>1976</v>
      </c>
      <c r="I3602">
        <v>3.8</v>
      </c>
      <c r="J3602">
        <v>272</v>
      </c>
      <c r="K3602">
        <v>1</v>
      </c>
      <c r="L3602">
        <v>1976</v>
      </c>
      <c r="M3602" s="1">
        <v>45401</v>
      </c>
      <c r="N3602" t="s">
        <v>71</v>
      </c>
    </row>
    <row r="3603" spans="1:14" x14ac:dyDescent="0.3">
      <c r="A3603" t="s">
        <v>7076</v>
      </c>
      <c r="B3603" t="s">
        <v>7077</v>
      </c>
      <c r="C3603" t="s">
        <v>16</v>
      </c>
      <c r="D3603" t="s">
        <v>46</v>
      </c>
      <c r="E3603" t="s">
        <v>74</v>
      </c>
      <c r="F3603">
        <v>10705</v>
      </c>
      <c r="G3603">
        <v>15</v>
      </c>
      <c r="H3603">
        <v>9099</v>
      </c>
      <c r="I3603">
        <v>4</v>
      </c>
      <c r="J3603">
        <v>150</v>
      </c>
      <c r="K3603">
        <v>1</v>
      </c>
      <c r="L3603">
        <v>9099</v>
      </c>
      <c r="M3603" s="1">
        <v>45346</v>
      </c>
      <c r="N3603" t="s">
        <v>71</v>
      </c>
    </row>
    <row r="3604" spans="1:14" x14ac:dyDescent="0.3">
      <c r="A3604" t="s">
        <v>7078</v>
      </c>
      <c r="B3604" t="s">
        <v>7079</v>
      </c>
      <c r="C3604" t="s">
        <v>116</v>
      </c>
      <c r="D3604" t="s">
        <v>33</v>
      </c>
      <c r="E3604" t="s">
        <v>18</v>
      </c>
      <c r="F3604">
        <v>3520</v>
      </c>
      <c r="G3604">
        <v>0</v>
      </c>
      <c r="H3604">
        <v>3520</v>
      </c>
      <c r="I3604">
        <v>4.0999999999999996</v>
      </c>
      <c r="J3604">
        <v>217</v>
      </c>
      <c r="K3604">
        <v>2</v>
      </c>
      <c r="L3604">
        <v>7040</v>
      </c>
      <c r="M3604" s="1">
        <v>45661</v>
      </c>
      <c r="N3604" t="s">
        <v>64</v>
      </c>
    </row>
    <row r="3605" spans="1:14" x14ac:dyDescent="0.3">
      <c r="A3605" t="s">
        <v>7080</v>
      </c>
      <c r="B3605" t="s">
        <v>7081</v>
      </c>
      <c r="C3605" t="s">
        <v>27</v>
      </c>
      <c r="D3605" t="s">
        <v>23</v>
      </c>
      <c r="E3605" t="s">
        <v>34</v>
      </c>
      <c r="F3605">
        <v>2270</v>
      </c>
      <c r="G3605">
        <v>25</v>
      </c>
      <c r="H3605">
        <v>1702</v>
      </c>
      <c r="I3605">
        <v>3.4</v>
      </c>
      <c r="J3605">
        <v>253</v>
      </c>
      <c r="K3605">
        <v>5</v>
      </c>
      <c r="L3605">
        <v>8510</v>
      </c>
      <c r="M3605" s="1">
        <v>45864</v>
      </c>
      <c r="N3605" t="s">
        <v>150</v>
      </c>
    </row>
    <row r="3606" spans="1:14" x14ac:dyDescent="0.3">
      <c r="A3606" t="s">
        <v>7082</v>
      </c>
      <c r="B3606" t="s">
        <v>7083</v>
      </c>
      <c r="C3606" t="s">
        <v>45</v>
      </c>
      <c r="D3606" t="s">
        <v>33</v>
      </c>
      <c r="E3606" t="s">
        <v>18</v>
      </c>
      <c r="F3606">
        <v>2363</v>
      </c>
      <c r="G3606">
        <v>30</v>
      </c>
      <c r="H3606">
        <v>1654</v>
      </c>
      <c r="I3606">
        <v>3.1</v>
      </c>
      <c r="J3606">
        <v>566</v>
      </c>
      <c r="K3606">
        <v>1</v>
      </c>
      <c r="L3606">
        <v>1654</v>
      </c>
      <c r="M3606" s="1">
        <v>45360</v>
      </c>
      <c r="N3606" t="s">
        <v>54</v>
      </c>
    </row>
    <row r="3607" spans="1:14" x14ac:dyDescent="0.3">
      <c r="A3607" t="s">
        <v>7084</v>
      </c>
      <c r="B3607" t="s">
        <v>7085</v>
      </c>
      <c r="C3607" t="s">
        <v>52</v>
      </c>
      <c r="D3607" t="s">
        <v>28</v>
      </c>
      <c r="E3607" t="s">
        <v>34</v>
      </c>
      <c r="F3607">
        <v>4533</v>
      </c>
      <c r="G3607">
        <v>15</v>
      </c>
      <c r="H3607">
        <v>3853</v>
      </c>
      <c r="I3607">
        <v>4.0999999999999996</v>
      </c>
      <c r="J3607">
        <v>183</v>
      </c>
      <c r="K3607">
        <v>1</v>
      </c>
      <c r="L3607">
        <v>3853</v>
      </c>
      <c r="M3607" s="1">
        <v>45890</v>
      </c>
      <c r="N3607" t="s">
        <v>61</v>
      </c>
    </row>
    <row r="3608" spans="1:14" x14ac:dyDescent="0.3">
      <c r="A3608" t="s">
        <v>7086</v>
      </c>
      <c r="B3608" t="s">
        <v>7087</v>
      </c>
      <c r="C3608" t="s">
        <v>32</v>
      </c>
      <c r="D3608" t="s">
        <v>33</v>
      </c>
      <c r="E3608" t="s">
        <v>18</v>
      </c>
      <c r="F3608">
        <v>2031</v>
      </c>
      <c r="G3608">
        <v>40</v>
      </c>
      <c r="H3608">
        <v>1219</v>
      </c>
      <c r="I3608">
        <v>3.3</v>
      </c>
      <c r="J3608">
        <v>244</v>
      </c>
      <c r="K3608">
        <v>1</v>
      </c>
      <c r="L3608">
        <v>1219</v>
      </c>
      <c r="M3608" s="1">
        <v>45799</v>
      </c>
      <c r="N3608" t="s">
        <v>24</v>
      </c>
    </row>
    <row r="3609" spans="1:14" x14ac:dyDescent="0.3">
      <c r="A3609" t="s">
        <v>7088</v>
      </c>
      <c r="B3609" t="s">
        <v>7089</v>
      </c>
      <c r="C3609" t="s">
        <v>16</v>
      </c>
      <c r="D3609" t="s">
        <v>53</v>
      </c>
      <c r="E3609" t="s">
        <v>34</v>
      </c>
      <c r="F3609">
        <v>1627</v>
      </c>
      <c r="G3609">
        <v>25</v>
      </c>
      <c r="H3609">
        <v>1220</v>
      </c>
      <c r="I3609">
        <v>3.8</v>
      </c>
      <c r="J3609">
        <v>71</v>
      </c>
      <c r="K3609">
        <v>2</v>
      </c>
      <c r="L3609">
        <v>2440</v>
      </c>
      <c r="M3609" s="1">
        <v>45905</v>
      </c>
      <c r="N3609" t="s">
        <v>102</v>
      </c>
    </row>
    <row r="3610" spans="1:14" x14ac:dyDescent="0.3">
      <c r="A3610" t="s">
        <v>7090</v>
      </c>
      <c r="B3610" t="s">
        <v>7091</v>
      </c>
      <c r="C3610" t="s">
        <v>16</v>
      </c>
      <c r="D3610" t="s">
        <v>41</v>
      </c>
      <c r="E3610" t="s">
        <v>34</v>
      </c>
      <c r="F3610">
        <v>681</v>
      </c>
      <c r="G3610">
        <v>30</v>
      </c>
      <c r="H3610">
        <v>477</v>
      </c>
      <c r="I3610">
        <v>4.2</v>
      </c>
      <c r="J3610">
        <v>90</v>
      </c>
      <c r="K3610">
        <v>1</v>
      </c>
      <c r="L3610">
        <v>477</v>
      </c>
      <c r="M3610" s="1">
        <v>45525</v>
      </c>
      <c r="N3610" t="s">
        <v>71</v>
      </c>
    </row>
    <row r="3611" spans="1:14" x14ac:dyDescent="0.3">
      <c r="A3611" t="s">
        <v>7092</v>
      </c>
      <c r="B3611" t="s">
        <v>7093</v>
      </c>
      <c r="C3611" t="s">
        <v>57</v>
      </c>
      <c r="D3611" t="s">
        <v>109</v>
      </c>
      <c r="E3611" t="s">
        <v>161</v>
      </c>
      <c r="F3611">
        <v>1015</v>
      </c>
      <c r="G3611">
        <v>50</v>
      </c>
      <c r="H3611">
        <v>508</v>
      </c>
      <c r="I3611">
        <v>3.5</v>
      </c>
      <c r="J3611">
        <v>192</v>
      </c>
      <c r="K3611">
        <v>1</v>
      </c>
      <c r="L3611">
        <v>508</v>
      </c>
      <c r="M3611" s="1">
        <v>45999</v>
      </c>
      <c r="N3611" t="s">
        <v>38</v>
      </c>
    </row>
    <row r="3612" spans="1:14" x14ac:dyDescent="0.3">
      <c r="A3612" t="s">
        <v>7094</v>
      </c>
      <c r="B3612" t="s">
        <v>7095</v>
      </c>
      <c r="C3612" t="s">
        <v>27</v>
      </c>
      <c r="D3612" t="s">
        <v>109</v>
      </c>
      <c r="E3612" t="s">
        <v>34</v>
      </c>
      <c r="F3612">
        <v>1478</v>
      </c>
      <c r="G3612">
        <v>15</v>
      </c>
      <c r="H3612">
        <v>1256</v>
      </c>
      <c r="I3612">
        <v>4.3</v>
      </c>
      <c r="J3612">
        <v>76</v>
      </c>
      <c r="K3612">
        <v>1</v>
      </c>
      <c r="L3612">
        <v>1256</v>
      </c>
      <c r="M3612" s="1">
        <v>45546</v>
      </c>
      <c r="N3612" t="s">
        <v>29</v>
      </c>
    </row>
    <row r="3613" spans="1:14" x14ac:dyDescent="0.3">
      <c r="A3613" t="s">
        <v>7096</v>
      </c>
      <c r="B3613" t="s">
        <v>7097</v>
      </c>
      <c r="C3613" t="s">
        <v>88</v>
      </c>
      <c r="D3613" t="s">
        <v>28</v>
      </c>
      <c r="E3613" t="s">
        <v>34</v>
      </c>
      <c r="F3613">
        <v>8526</v>
      </c>
      <c r="G3613">
        <v>20</v>
      </c>
      <c r="H3613">
        <v>6821</v>
      </c>
      <c r="I3613">
        <v>3.7</v>
      </c>
      <c r="J3613">
        <v>39</v>
      </c>
      <c r="K3613">
        <v>1</v>
      </c>
      <c r="L3613">
        <v>6821</v>
      </c>
      <c r="M3613" s="1">
        <v>45993</v>
      </c>
      <c r="N3613" t="s">
        <v>19</v>
      </c>
    </row>
    <row r="3614" spans="1:14" x14ac:dyDescent="0.3">
      <c r="A3614" t="s">
        <v>7098</v>
      </c>
      <c r="B3614" t="s">
        <v>7099</v>
      </c>
      <c r="C3614" t="s">
        <v>57</v>
      </c>
      <c r="D3614" t="s">
        <v>53</v>
      </c>
      <c r="E3614" t="s">
        <v>34</v>
      </c>
      <c r="F3614">
        <v>2243</v>
      </c>
      <c r="G3614">
        <v>20</v>
      </c>
      <c r="H3614">
        <v>1794</v>
      </c>
      <c r="I3614">
        <v>3.9</v>
      </c>
      <c r="J3614">
        <v>244</v>
      </c>
      <c r="K3614">
        <v>1</v>
      </c>
      <c r="L3614">
        <v>1794</v>
      </c>
      <c r="M3614" s="1">
        <v>45806</v>
      </c>
      <c r="N3614" t="s">
        <v>42</v>
      </c>
    </row>
    <row r="3615" spans="1:14" x14ac:dyDescent="0.3">
      <c r="A3615" t="s">
        <v>7100</v>
      </c>
      <c r="B3615" t="s">
        <v>7101</v>
      </c>
      <c r="C3615" t="s">
        <v>27</v>
      </c>
      <c r="D3615" t="s">
        <v>33</v>
      </c>
      <c r="E3615" t="s">
        <v>34</v>
      </c>
      <c r="F3615">
        <v>3575</v>
      </c>
      <c r="G3615">
        <v>10</v>
      </c>
      <c r="H3615">
        <v>3218</v>
      </c>
      <c r="I3615">
        <v>4.4000000000000004</v>
      </c>
      <c r="J3615">
        <v>165</v>
      </c>
      <c r="K3615">
        <v>1</v>
      </c>
      <c r="L3615">
        <v>3218</v>
      </c>
      <c r="M3615" s="1">
        <v>45812</v>
      </c>
      <c r="N3615" t="s">
        <v>19</v>
      </c>
    </row>
    <row r="3616" spans="1:14" x14ac:dyDescent="0.3">
      <c r="A3616" t="s">
        <v>7102</v>
      </c>
      <c r="B3616" t="s">
        <v>7103</v>
      </c>
      <c r="C3616" t="s">
        <v>27</v>
      </c>
      <c r="D3616" t="s">
        <v>23</v>
      </c>
      <c r="E3616" t="s">
        <v>34</v>
      </c>
      <c r="F3616">
        <v>4196</v>
      </c>
      <c r="G3616">
        <v>30</v>
      </c>
      <c r="H3616">
        <v>2937</v>
      </c>
      <c r="I3616">
        <v>4.0999999999999996</v>
      </c>
      <c r="J3616">
        <v>176</v>
      </c>
      <c r="K3616">
        <v>3</v>
      </c>
      <c r="L3616">
        <v>8811</v>
      </c>
      <c r="M3616" s="1">
        <v>45716</v>
      </c>
      <c r="N3616" t="s">
        <v>24</v>
      </c>
    </row>
    <row r="3617" spans="1:14" x14ac:dyDescent="0.3">
      <c r="A3617" t="s">
        <v>7104</v>
      </c>
      <c r="B3617" t="s">
        <v>7105</v>
      </c>
      <c r="C3617" t="s">
        <v>45</v>
      </c>
      <c r="D3617" t="s">
        <v>17</v>
      </c>
      <c r="E3617" t="s">
        <v>34</v>
      </c>
      <c r="F3617">
        <v>2947</v>
      </c>
      <c r="G3617">
        <v>20</v>
      </c>
      <c r="H3617">
        <v>2358</v>
      </c>
      <c r="I3617">
        <v>4.3</v>
      </c>
      <c r="J3617">
        <v>35</v>
      </c>
      <c r="K3617">
        <v>1</v>
      </c>
      <c r="L3617">
        <v>2358</v>
      </c>
      <c r="M3617" s="1">
        <v>45641</v>
      </c>
      <c r="N3617" t="s">
        <v>54</v>
      </c>
    </row>
    <row r="3618" spans="1:14" x14ac:dyDescent="0.3">
      <c r="A3618" t="s">
        <v>7106</v>
      </c>
      <c r="B3618" t="s">
        <v>7107</v>
      </c>
      <c r="C3618" t="s">
        <v>32</v>
      </c>
      <c r="D3618" t="s">
        <v>41</v>
      </c>
      <c r="E3618" t="s">
        <v>34</v>
      </c>
      <c r="F3618">
        <v>683</v>
      </c>
      <c r="G3618">
        <v>15</v>
      </c>
      <c r="H3618">
        <v>581</v>
      </c>
      <c r="I3618">
        <v>4.3</v>
      </c>
      <c r="J3618">
        <v>153</v>
      </c>
      <c r="K3618">
        <v>1</v>
      </c>
      <c r="L3618">
        <v>581</v>
      </c>
      <c r="M3618" s="1">
        <v>45484</v>
      </c>
      <c r="N3618" t="s">
        <v>85</v>
      </c>
    </row>
    <row r="3619" spans="1:14" x14ac:dyDescent="0.3">
      <c r="A3619" t="s">
        <v>7108</v>
      </c>
      <c r="B3619" t="s">
        <v>7109</v>
      </c>
      <c r="C3619" t="s">
        <v>57</v>
      </c>
      <c r="D3619" t="s">
        <v>23</v>
      </c>
      <c r="E3619" t="s">
        <v>18</v>
      </c>
      <c r="F3619">
        <v>3847</v>
      </c>
      <c r="G3619">
        <v>20</v>
      </c>
      <c r="H3619">
        <v>3078</v>
      </c>
      <c r="I3619">
        <v>4.0999999999999996</v>
      </c>
      <c r="J3619">
        <v>75</v>
      </c>
      <c r="K3619">
        <v>1</v>
      </c>
      <c r="L3619">
        <v>3078</v>
      </c>
      <c r="M3619" s="1">
        <v>45423</v>
      </c>
      <c r="N3619" t="s">
        <v>19</v>
      </c>
    </row>
    <row r="3620" spans="1:14" x14ac:dyDescent="0.3">
      <c r="A3620" t="s">
        <v>7110</v>
      </c>
      <c r="B3620" t="s">
        <v>7111</v>
      </c>
      <c r="C3620" t="s">
        <v>45</v>
      </c>
      <c r="D3620" t="s">
        <v>53</v>
      </c>
      <c r="E3620" t="s">
        <v>34</v>
      </c>
      <c r="F3620">
        <v>3345</v>
      </c>
      <c r="G3620">
        <v>25</v>
      </c>
      <c r="H3620">
        <v>2509</v>
      </c>
      <c r="I3620">
        <v>4.3</v>
      </c>
      <c r="J3620">
        <v>203</v>
      </c>
      <c r="K3620">
        <v>1</v>
      </c>
      <c r="L3620">
        <v>2509</v>
      </c>
      <c r="M3620" s="1">
        <v>45689</v>
      </c>
      <c r="N3620" t="s">
        <v>54</v>
      </c>
    </row>
    <row r="3621" spans="1:14" x14ac:dyDescent="0.3">
      <c r="A3621" t="s">
        <v>7112</v>
      </c>
      <c r="B3621" t="s">
        <v>7113</v>
      </c>
      <c r="C3621" t="s">
        <v>37</v>
      </c>
      <c r="D3621" t="s">
        <v>53</v>
      </c>
      <c r="E3621" t="s">
        <v>74</v>
      </c>
      <c r="F3621">
        <v>8356</v>
      </c>
      <c r="G3621">
        <v>40</v>
      </c>
      <c r="H3621">
        <v>5014</v>
      </c>
      <c r="I3621">
        <v>3.8</v>
      </c>
      <c r="J3621">
        <v>110</v>
      </c>
      <c r="K3621">
        <v>1</v>
      </c>
      <c r="L3621">
        <v>5014</v>
      </c>
      <c r="M3621" s="1">
        <v>45710</v>
      </c>
      <c r="N3621" t="s">
        <v>42</v>
      </c>
    </row>
    <row r="3622" spans="1:14" x14ac:dyDescent="0.3">
      <c r="A3622" t="s">
        <v>7114</v>
      </c>
      <c r="B3622" t="s">
        <v>1067</v>
      </c>
      <c r="C3622" t="s">
        <v>88</v>
      </c>
      <c r="D3622" t="s">
        <v>109</v>
      </c>
      <c r="E3622" t="s">
        <v>34</v>
      </c>
      <c r="F3622">
        <v>1383</v>
      </c>
      <c r="G3622">
        <v>20</v>
      </c>
      <c r="H3622">
        <v>1106</v>
      </c>
      <c r="I3622">
        <v>4.3</v>
      </c>
      <c r="J3622">
        <v>61</v>
      </c>
      <c r="K3622">
        <v>1</v>
      </c>
      <c r="L3622">
        <v>1106</v>
      </c>
      <c r="M3622" s="1">
        <v>45501</v>
      </c>
      <c r="N3622" t="s">
        <v>189</v>
      </c>
    </row>
    <row r="3623" spans="1:14" x14ac:dyDescent="0.3">
      <c r="A3623" t="s">
        <v>7115</v>
      </c>
      <c r="B3623" t="s">
        <v>7116</v>
      </c>
      <c r="C3623" t="s">
        <v>57</v>
      </c>
      <c r="D3623" t="s">
        <v>23</v>
      </c>
      <c r="E3623" t="s">
        <v>34</v>
      </c>
      <c r="F3623">
        <v>2841</v>
      </c>
      <c r="G3623">
        <v>10</v>
      </c>
      <c r="H3623">
        <v>2557</v>
      </c>
      <c r="I3623">
        <v>4</v>
      </c>
      <c r="J3623">
        <v>43</v>
      </c>
      <c r="K3623">
        <v>4</v>
      </c>
      <c r="L3623">
        <v>10228</v>
      </c>
      <c r="M3623" s="1">
        <v>45429</v>
      </c>
      <c r="N3623" t="s">
        <v>168</v>
      </c>
    </row>
    <row r="3624" spans="1:14" x14ac:dyDescent="0.3">
      <c r="A3624" t="s">
        <v>7117</v>
      </c>
      <c r="B3624" t="s">
        <v>7118</v>
      </c>
      <c r="C3624" t="s">
        <v>45</v>
      </c>
      <c r="D3624" t="s">
        <v>109</v>
      </c>
      <c r="E3624" t="s">
        <v>18</v>
      </c>
      <c r="F3624">
        <v>2488</v>
      </c>
      <c r="G3624">
        <v>20</v>
      </c>
      <c r="H3624">
        <v>1990</v>
      </c>
      <c r="I3624">
        <v>4.8</v>
      </c>
      <c r="J3624">
        <v>22</v>
      </c>
      <c r="K3624">
        <v>2</v>
      </c>
      <c r="L3624">
        <v>3980</v>
      </c>
      <c r="M3624" s="1">
        <v>45384</v>
      </c>
      <c r="N3624" t="s">
        <v>54</v>
      </c>
    </row>
    <row r="3625" spans="1:14" x14ac:dyDescent="0.3">
      <c r="A3625" t="s">
        <v>7119</v>
      </c>
      <c r="B3625" t="s">
        <v>7120</v>
      </c>
      <c r="C3625" t="s">
        <v>88</v>
      </c>
      <c r="D3625" t="s">
        <v>53</v>
      </c>
      <c r="E3625" t="s">
        <v>74</v>
      </c>
      <c r="F3625">
        <v>7352</v>
      </c>
      <c r="G3625">
        <v>0</v>
      </c>
      <c r="H3625">
        <v>7352</v>
      </c>
      <c r="I3625">
        <v>4.2</v>
      </c>
      <c r="J3625">
        <v>462</v>
      </c>
      <c r="K3625">
        <v>1</v>
      </c>
      <c r="L3625">
        <v>7352</v>
      </c>
      <c r="M3625" s="1">
        <v>45646</v>
      </c>
      <c r="N3625" t="s">
        <v>75</v>
      </c>
    </row>
    <row r="3626" spans="1:14" x14ac:dyDescent="0.3">
      <c r="A3626" t="s">
        <v>7121</v>
      </c>
      <c r="B3626" t="s">
        <v>4454</v>
      </c>
      <c r="C3626" t="s">
        <v>52</v>
      </c>
      <c r="D3626" t="s">
        <v>46</v>
      </c>
      <c r="E3626" t="s">
        <v>34</v>
      </c>
      <c r="F3626">
        <v>4646</v>
      </c>
      <c r="G3626">
        <v>0</v>
      </c>
      <c r="H3626">
        <v>4646</v>
      </c>
      <c r="I3626">
        <v>3.8</v>
      </c>
      <c r="J3626">
        <v>198</v>
      </c>
      <c r="K3626">
        <v>1</v>
      </c>
      <c r="L3626">
        <v>4646</v>
      </c>
      <c r="M3626" s="1">
        <v>45773</v>
      </c>
      <c r="N3626" t="s">
        <v>42</v>
      </c>
    </row>
    <row r="3627" spans="1:14" x14ac:dyDescent="0.3">
      <c r="A3627" t="s">
        <v>7122</v>
      </c>
      <c r="B3627" t="s">
        <v>7123</v>
      </c>
      <c r="C3627" t="s">
        <v>27</v>
      </c>
      <c r="D3627" t="s">
        <v>33</v>
      </c>
      <c r="E3627" t="s">
        <v>34</v>
      </c>
      <c r="F3627">
        <v>1470</v>
      </c>
      <c r="G3627">
        <v>30</v>
      </c>
      <c r="H3627">
        <v>1029</v>
      </c>
      <c r="I3627">
        <v>4.4000000000000004</v>
      </c>
      <c r="J3627">
        <v>105</v>
      </c>
      <c r="K3627">
        <v>1</v>
      </c>
      <c r="L3627">
        <v>1029</v>
      </c>
      <c r="M3627" s="1">
        <v>45358</v>
      </c>
      <c r="N3627" t="s">
        <v>61</v>
      </c>
    </row>
    <row r="3628" spans="1:14" x14ac:dyDescent="0.3">
      <c r="A3628" t="s">
        <v>7124</v>
      </c>
      <c r="B3628" t="s">
        <v>3825</v>
      </c>
      <c r="C3628" t="s">
        <v>22</v>
      </c>
      <c r="D3628" t="s">
        <v>17</v>
      </c>
      <c r="E3628" t="s">
        <v>18</v>
      </c>
      <c r="F3628">
        <v>5796</v>
      </c>
      <c r="G3628">
        <v>15</v>
      </c>
      <c r="H3628">
        <v>4927</v>
      </c>
      <c r="I3628">
        <v>4.8</v>
      </c>
      <c r="J3628">
        <v>506</v>
      </c>
      <c r="K3628">
        <v>2</v>
      </c>
      <c r="L3628">
        <v>9854</v>
      </c>
      <c r="M3628" s="1">
        <v>45607</v>
      </c>
      <c r="N3628" t="s">
        <v>64</v>
      </c>
    </row>
    <row r="3629" spans="1:14" x14ac:dyDescent="0.3">
      <c r="A3629" t="s">
        <v>7125</v>
      </c>
      <c r="B3629" t="s">
        <v>7126</v>
      </c>
      <c r="C3629" t="s">
        <v>16</v>
      </c>
      <c r="D3629" t="s">
        <v>41</v>
      </c>
      <c r="E3629" t="s">
        <v>34</v>
      </c>
      <c r="F3629">
        <v>2064</v>
      </c>
      <c r="G3629">
        <v>10</v>
      </c>
      <c r="H3629">
        <v>1858</v>
      </c>
      <c r="I3629">
        <v>3.9</v>
      </c>
      <c r="J3629">
        <v>66</v>
      </c>
      <c r="K3629">
        <v>1</v>
      </c>
      <c r="L3629">
        <v>1858</v>
      </c>
      <c r="M3629" s="1">
        <v>45641</v>
      </c>
      <c r="N3629" t="s">
        <v>71</v>
      </c>
    </row>
    <row r="3630" spans="1:14" x14ac:dyDescent="0.3">
      <c r="A3630" t="s">
        <v>7127</v>
      </c>
      <c r="B3630" t="s">
        <v>3525</v>
      </c>
      <c r="C3630" t="s">
        <v>37</v>
      </c>
      <c r="D3630" t="s">
        <v>46</v>
      </c>
      <c r="E3630" t="s">
        <v>18</v>
      </c>
      <c r="F3630">
        <v>6561</v>
      </c>
      <c r="G3630">
        <v>40</v>
      </c>
      <c r="H3630">
        <v>3937</v>
      </c>
      <c r="I3630">
        <v>3.8</v>
      </c>
      <c r="J3630">
        <v>104</v>
      </c>
      <c r="K3630">
        <v>1</v>
      </c>
      <c r="L3630">
        <v>3937</v>
      </c>
      <c r="M3630" s="1">
        <v>45731</v>
      </c>
      <c r="N3630" t="s">
        <v>54</v>
      </c>
    </row>
    <row r="3631" spans="1:14" x14ac:dyDescent="0.3">
      <c r="A3631" t="s">
        <v>7128</v>
      </c>
      <c r="B3631" t="s">
        <v>7129</v>
      </c>
      <c r="C3631" t="s">
        <v>116</v>
      </c>
      <c r="D3631" t="s">
        <v>23</v>
      </c>
      <c r="E3631" t="s">
        <v>34</v>
      </c>
      <c r="F3631">
        <v>2427</v>
      </c>
      <c r="G3631">
        <v>50</v>
      </c>
      <c r="H3631">
        <v>1214</v>
      </c>
      <c r="I3631">
        <v>2.8</v>
      </c>
      <c r="J3631">
        <v>109</v>
      </c>
      <c r="K3631">
        <v>3</v>
      </c>
      <c r="L3631">
        <v>3642</v>
      </c>
      <c r="M3631" s="1">
        <v>46019</v>
      </c>
      <c r="N3631" t="s">
        <v>29</v>
      </c>
    </row>
    <row r="3632" spans="1:14" x14ac:dyDescent="0.3">
      <c r="A3632" t="s">
        <v>7130</v>
      </c>
      <c r="B3632" t="s">
        <v>7131</v>
      </c>
      <c r="C3632" t="s">
        <v>37</v>
      </c>
      <c r="D3632" t="s">
        <v>23</v>
      </c>
      <c r="E3632" t="s">
        <v>34</v>
      </c>
      <c r="F3632">
        <v>5709</v>
      </c>
      <c r="G3632">
        <v>30</v>
      </c>
      <c r="H3632">
        <v>3996</v>
      </c>
      <c r="I3632">
        <v>4.2</v>
      </c>
      <c r="J3632">
        <v>86</v>
      </c>
      <c r="K3632">
        <v>2</v>
      </c>
      <c r="L3632">
        <v>7992</v>
      </c>
      <c r="M3632" s="1">
        <v>45506</v>
      </c>
      <c r="N3632" t="s">
        <v>189</v>
      </c>
    </row>
    <row r="3633" spans="1:14" x14ac:dyDescent="0.3">
      <c r="A3633" t="s">
        <v>7132</v>
      </c>
      <c r="B3633" t="s">
        <v>7133</v>
      </c>
      <c r="C3633" t="s">
        <v>52</v>
      </c>
      <c r="D3633" t="s">
        <v>17</v>
      </c>
      <c r="E3633" t="s">
        <v>34</v>
      </c>
      <c r="F3633">
        <v>3478</v>
      </c>
      <c r="G3633">
        <v>20</v>
      </c>
      <c r="H3633">
        <v>2782</v>
      </c>
      <c r="I3633">
        <v>3.9</v>
      </c>
      <c r="J3633">
        <v>64</v>
      </c>
      <c r="K3633">
        <v>1</v>
      </c>
      <c r="L3633">
        <v>2782</v>
      </c>
      <c r="M3633" s="1">
        <v>45544</v>
      </c>
      <c r="N3633" t="s">
        <v>85</v>
      </c>
    </row>
    <row r="3634" spans="1:14" x14ac:dyDescent="0.3">
      <c r="A3634" t="s">
        <v>7134</v>
      </c>
      <c r="B3634" t="s">
        <v>7135</v>
      </c>
      <c r="C3634" t="s">
        <v>45</v>
      </c>
      <c r="D3634" t="s">
        <v>28</v>
      </c>
      <c r="E3634" t="s">
        <v>34</v>
      </c>
      <c r="F3634">
        <v>1073</v>
      </c>
      <c r="G3634">
        <v>15</v>
      </c>
      <c r="H3634">
        <v>912</v>
      </c>
      <c r="I3634">
        <v>4.4000000000000004</v>
      </c>
      <c r="J3634">
        <v>142</v>
      </c>
      <c r="K3634">
        <v>1</v>
      </c>
      <c r="L3634">
        <v>912</v>
      </c>
      <c r="M3634" s="1">
        <v>45342</v>
      </c>
      <c r="N3634" t="s">
        <v>85</v>
      </c>
    </row>
    <row r="3635" spans="1:14" x14ac:dyDescent="0.3">
      <c r="A3635" t="s">
        <v>7136</v>
      </c>
      <c r="B3635" t="s">
        <v>7137</v>
      </c>
      <c r="C3635" t="s">
        <v>88</v>
      </c>
      <c r="D3635" t="s">
        <v>53</v>
      </c>
      <c r="E3635" t="s">
        <v>34</v>
      </c>
      <c r="F3635">
        <v>3097</v>
      </c>
      <c r="G3635">
        <v>20</v>
      </c>
      <c r="H3635">
        <v>2478</v>
      </c>
      <c r="I3635">
        <v>4.4000000000000004</v>
      </c>
      <c r="J3635">
        <v>97</v>
      </c>
      <c r="K3635">
        <v>1</v>
      </c>
      <c r="L3635">
        <v>2478</v>
      </c>
      <c r="M3635" s="1">
        <v>45402</v>
      </c>
      <c r="N3635" t="s">
        <v>42</v>
      </c>
    </row>
    <row r="3636" spans="1:14" x14ac:dyDescent="0.3">
      <c r="A3636" t="s">
        <v>7138</v>
      </c>
      <c r="B3636" t="s">
        <v>7139</v>
      </c>
      <c r="C3636" t="s">
        <v>57</v>
      </c>
      <c r="D3636" t="s">
        <v>46</v>
      </c>
      <c r="E3636" t="s">
        <v>74</v>
      </c>
      <c r="F3636">
        <v>6897</v>
      </c>
      <c r="G3636">
        <v>20</v>
      </c>
      <c r="H3636">
        <v>5518</v>
      </c>
      <c r="I3636">
        <v>3.4</v>
      </c>
      <c r="J3636">
        <v>46</v>
      </c>
      <c r="K3636">
        <v>1</v>
      </c>
      <c r="L3636">
        <v>5518</v>
      </c>
      <c r="M3636" s="1">
        <v>45642</v>
      </c>
      <c r="N3636" t="s">
        <v>78</v>
      </c>
    </row>
    <row r="3637" spans="1:14" x14ac:dyDescent="0.3">
      <c r="A3637" t="s">
        <v>7140</v>
      </c>
      <c r="B3637" t="s">
        <v>7141</v>
      </c>
      <c r="C3637" t="s">
        <v>57</v>
      </c>
      <c r="D3637" t="s">
        <v>41</v>
      </c>
      <c r="E3637" t="s">
        <v>74</v>
      </c>
      <c r="F3637">
        <v>2252</v>
      </c>
      <c r="G3637">
        <v>25</v>
      </c>
      <c r="H3637">
        <v>1689</v>
      </c>
      <c r="I3637">
        <v>4.5999999999999996</v>
      </c>
      <c r="J3637">
        <v>225</v>
      </c>
      <c r="K3637">
        <v>2</v>
      </c>
      <c r="L3637">
        <v>3378</v>
      </c>
      <c r="M3637" s="1">
        <v>45420</v>
      </c>
      <c r="N3637" t="s">
        <v>189</v>
      </c>
    </row>
    <row r="3638" spans="1:14" x14ac:dyDescent="0.3">
      <c r="A3638" t="s">
        <v>7142</v>
      </c>
      <c r="B3638" t="s">
        <v>7143</v>
      </c>
      <c r="C3638" t="s">
        <v>16</v>
      </c>
      <c r="D3638" t="s">
        <v>28</v>
      </c>
      <c r="E3638" t="s">
        <v>34</v>
      </c>
      <c r="F3638">
        <v>6108</v>
      </c>
      <c r="G3638">
        <v>20</v>
      </c>
      <c r="H3638">
        <v>4886</v>
      </c>
      <c r="I3638">
        <v>3.7</v>
      </c>
      <c r="J3638">
        <v>87</v>
      </c>
      <c r="K3638">
        <v>1</v>
      </c>
      <c r="L3638">
        <v>4886</v>
      </c>
      <c r="M3638" s="1">
        <v>45809</v>
      </c>
      <c r="N3638" t="s">
        <v>75</v>
      </c>
    </row>
    <row r="3639" spans="1:14" x14ac:dyDescent="0.3">
      <c r="A3639" t="s">
        <v>7144</v>
      </c>
      <c r="B3639" t="s">
        <v>7145</v>
      </c>
      <c r="C3639" t="s">
        <v>22</v>
      </c>
      <c r="D3639" t="s">
        <v>23</v>
      </c>
      <c r="E3639" t="s">
        <v>34</v>
      </c>
      <c r="F3639">
        <v>2134</v>
      </c>
      <c r="G3639">
        <v>15</v>
      </c>
      <c r="H3639">
        <v>1814</v>
      </c>
      <c r="I3639">
        <v>3.9</v>
      </c>
      <c r="J3639">
        <v>441</v>
      </c>
      <c r="K3639">
        <v>1</v>
      </c>
      <c r="L3639">
        <v>1814</v>
      </c>
      <c r="M3639" s="1">
        <v>45715</v>
      </c>
      <c r="N3639" t="s">
        <v>141</v>
      </c>
    </row>
    <row r="3640" spans="1:14" x14ac:dyDescent="0.3">
      <c r="A3640" t="s">
        <v>7146</v>
      </c>
      <c r="B3640" t="s">
        <v>7147</v>
      </c>
      <c r="C3640" t="s">
        <v>52</v>
      </c>
      <c r="D3640" t="s">
        <v>23</v>
      </c>
      <c r="E3640" t="s">
        <v>34</v>
      </c>
      <c r="F3640">
        <v>3673</v>
      </c>
      <c r="G3640">
        <v>20</v>
      </c>
      <c r="H3640">
        <v>2938</v>
      </c>
      <c r="I3640">
        <v>3</v>
      </c>
      <c r="J3640">
        <v>331</v>
      </c>
      <c r="K3640">
        <v>1</v>
      </c>
      <c r="L3640">
        <v>2938</v>
      </c>
      <c r="M3640" s="1">
        <v>45462</v>
      </c>
      <c r="N3640" t="s">
        <v>58</v>
      </c>
    </row>
    <row r="3641" spans="1:14" x14ac:dyDescent="0.3">
      <c r="A3641" t="s">
        <v>7148</v>
      </c>
      <c r="B3641" t="s">
        <v>7149</v>
      </c>
      <c r="C3641" t="s">
        <v>45</v>
      </c>
      <c r="D3641" t="s">
        <v>33</v>
      </c>
      <c r="E3641" t="s">
        <v>34</v>
      </c>
      <c r="F3641">
        <v>3691</v>
      </c>
      <c r="G3641">
        <v>50</v>
      </c>
      <c r="H3641">
        <v>1846</v>
      </c>
      <c r="I3641">
        <v>4.3</v>
      </c>
      <c r="J3641">
        <v>117</v>
      </c>
      <c r="K3641">
        <v>2</v>
      </c>
      <c r="L3641">
        <v>3692</v>
      </c>
      <c r="M3641" s="1">
        <v>45426</v>
      </c>
      <c r="N3641" t="s">
        <v>54</v>
      </c>
    </row>
    <row r="3642" spans="1:14" x14ac:dyDescent="0.3">
      <c r="A3642" t="s">
        <v>7150</v>
      </c>
      <c r="B3642" t="s">
        <v>7151</v>
      </c>
      <c r="C3642" t="s">
        <v>45</v>
      </c>
      <c r="D3642" t="s">
        <v>28</v>
      </c>
      <c r="E3642" t="s">
        <v>34</v>
      </c>
      <c r="F3642">
        <v>6486</v>
      </c>
      <c r="G3642">
        <v>40</v>
      </c>
      <c r="H3642">
        <v>3892</v>
      </c>
      <c r="I3642">
        <v>3.6</v>
      </c>
      <c r="J3642">
        <v>87</v>
      </c>
      <c r="K3642">
        <v>2</v>
      </c>
      <c r="L3642">
        <v>7784</v>
      </c>
      <c r="M3642" s="1">
        <v>45619</v>
      </c>
      <c r="N3642" t="s">
        <v>91</v>
      </c>
    </row>
    <row r="3643" spans="1:14" x14ac:dyDescent="0.3">
      <c r="A3643" t="s">
        <v>7152</v>
      </c>
      <c r="B3643" t="s">
        <v>4951</v>
      </c>
      <c r="C3643" t="s">
        <v>52</v>
      </c>
      <c r="D3643" t="s">
        <v>23</v>
      </c>
      <c r="E3643" t="s">
        <v>34</v>
      </c>
      <c r="F3643">
        <v>4369</v>
      </c>
      <c r="G3643">
        <v>20</v>
      </c>
      <c r="H3643">
        <v>3495</v>
      </c>
      <c r="I3643">
        <v>3.8</v>
      </c>
      <c r="J3643">
        <v>78</v>
      </c>
      <c r="K3643">
        <v>1</v>
      </c>
      <c r="L3643">
        <v>3495</v>
      </c>
      <c r="M3643" s="1">
        <v>45326</v>
      </c>
      <c r="N3643" t="s">
        <v>54</v>
      </c>
    </row>
    <row r="3644" spans="1:14" x14ac:dyDescent="0.3">
      <c r="A3644" t="s">
        <v>7153</v>
      </c>
      <c r="B3644" t="s">
        <v>7154</v>
      </c>
      <c r="C3644" t="s">
        <v>45</v>
      </c>
      <c r="D3644" t="s">
        <v>33</v>
      </c>
      <c r="E3644" t="s">
        <v>34</v>
      </c>
      <c r="F3644">
        <v>3840</v>
      </c>
      <c r="G3644">
        <v>20</v>
      </c>
      <c r="H3644">
        <v>3072</v>
      </c>
      <c r="I3644">
        <v>3.5</v>
      </c>
      <c r="J3644">
        <v>141</v>
      </c>
      <c r="K3644">
        <v>1</v>
      </c>
      <c r="L3644">
        <v>3072</v>
      </c>
      <c r="M3644" s="1">
        <v>45505</v>
      </c>
      <c r="N3644" t="s">
        <v>54</v>
      </c>
    </row>
    <row r="3645" spans="1:14" x14ac:dyDescent="0.3">
      <c r="A3645" t="s">
        <v>7155</v>
      </c>
      <c r="B3645" t="s">
        <v>7156</v>
      </c>
      <c r="C3645" t="s">
        <v>52</v>
      </c>
      <c r="D3645" t="s">
        <v>109</v>
      </c>
      <c r="E3645" t="s">
        <v>18</v>
      </c>
      <c r="F3645">
        <v>2862</v>
      </c>
      <c r="G3645">
        <v>30</v>
      </c>
      <c r="H3645">
        <v>2003</v>
      </c>
      <c r="I3645">
        <v>4.5999999999999996</v>
      </c>
      <c r="J3645">
        <v>15</v>
      </c>
      <c r="K3645">
        <v>1</v>
      </c>
      <c r="L3645">
        <v>2003</v>
      </c>
      <c r="M3645" s="1">
        <v>45762</v>
      </c>
      <c r="N3645" t="s">
        <v>61</v>
      </c>
    </row>
    <row r="3646" spans="1:14" x14ac:dyDescent="0.3">
      <c r="A3646" t="s">
        <v>7157</v>
      </c>
      <c r="B3646" t="s">
        <v>7158</v>
      </c>
      <c r="C3646" t="s">
        <v>32</v>
      </c>
      <c r="D3646" t="s">
        <v>33</v>
      </c>
      <c r="E3646" t="s">
        <v>18</v>
      </c>
      <c r="F3646">
        <v>2468</v>
      </c>
      <c r="G3646">
        <v>0</v>
      </c>
      <c r="H3646">
        <v>2468</v>
      </c>
      <c r="I3646">
        <v>3.9</v>
      </c>
      <c r="J3646">
        <v>447</v>
      </c>
      <c r="K3646">
        <v>1</v>
      </c>
      <c r="L3646">
        <v>2468</v>
      </c>
      <c r="M3646" s="1">
        <v>45334</v>
      </c>
      <c r="N3646" t="s">
        <v>91</v>
      </c>
    </row>
    <row r="3647" spans="1:14" x14ac:dyDescent="0.3">
      <c r="A3647" t="s">
        <v>7159</v>
      </c>
      <c r="B3647" t="s">
        <v>7160</v>
      </c>
      <c r="C3647" t="s">
        <v>116</v>
      </c>
      <c r="D3647" t="s">
        <v>109</v>
      </c>
      <c r="E3647" t="s">
        <v>18</v>
      </c>
      <c r="F3647">
        <v>1369</v>
      </c>
      <c r="G3647">
        <v>25</v>
      </c>
      <c r="H3647">
        <v>1027</v>
      </c>
      <c r="I3647">
        <v>3.5</v>
      </c>
      <c r="J3647">
        <v>106</v>
      </c>
      <c r="K3647">
        <v>1</v>
      </c>
      <c r="L3647">
        <v>1027</v>
      </c>
      <c r="M3647" s="1">
        <v>45360</v>
      </c>
      <c r="N3647" t="s">
        <v>85</v>
      </c>
    </row>
    <row r="3648" spans="1:14" x14ac:dyDescent="0.3">
      <c r="A3648" t="s">
        <v>7161</v>
      </c>
      <c r="B3648" t="s">
        <v>7162</v>
      </c>
      <c r="C3648" t="s">
        <v>52</v>
      </c>
      <c r="D3648" t="s">
        <v>53</v>
      </c>
      <c r="E3648" t="s">
        <v>34</v>
      </c>
      <c r="F3648">
        <v>2590</v>
      </c>
      <c r="G3648">
        <v>20</v>
      </c>
      <c r="H3648">
        <v>2072</v>
      </c>
      <c r="I3648">
        <v>3.5</v>
      </c>
      <c r="J3648">
        <v>21</v>
      </c>
      <c r="K3648">
        <v>1</v>
      </c>
      <c r="L3648">
        <v>2072</v>
      </c>
      <c r="M3648" s="1">
        <v>45746</v>
      </c>
      <c r="N3648" t="s">
        <v>75</v>
      </c>
    </row>
    <row r="3649" spans="1:14" x14ac:dyDescent="0.3">
      <c r="A3649" t="s">
        <v>7163</v>
      </c>
      <c r="B3649" t="s">
        <v>7164</v>
      </c>
      <c r="C3649" t="s">
        <v>37</v>
      </c>
      <c r="D3649" t="s">
        <v>17</v>
      </c>
      <c r="E3649" t="s">
        <v>34</v>
      </c>
      <c r="F3649">
        <v>4742</v>
      </c>
      <c r="G3649">
        <v>20</v>
      </c>
      <c r="H3649">
        <v>3794</v>
      </c>
      <c r="I3649">
        <v>4.5</v>
      </c>
      <c r="J3649">
        <v>9</v>
      </c>
      <c r="K3649">
        <v>1</v>
      </c>
      <c r="L3649">
        <v>3794</v>
      </c>
      <c r="M3649" s="1">
        <v>45395</v>
      </c>
      <c r="N3649" t="s">
        <v>54</v>
      </c>
    </row>
    <row r="3650" spans="1:14" x14ac:dyDescent="0.3">
      <c r="A3650" t="s">
        <v>7165</v>
      </c>
      <c r="B3650" t="s">
        <v>7166</v>
      </c>
      <c r="C3650" t="s">
        <v>52</v>
      </c>
      <c r="D3650" t="s">
        <v>33</v>
      </c>
      <c r="E3650" t="s">
        <v>34</v>
      </c>
      <c r="F3650">
        <v>4089</v>
      </c>
      <c r="G3650">
        <v>15</v>
      </c>
      <c r="H3650">
        <v>3476</v>
      </c>
      <c r="I3650">
        <v>3.7</v>
      </c>
      <c r="J3650">
        <v>40</v>
      </c>
      <c r="K3650">
        <v>1</v>
      </c>
      <c r="L3650">
        <v>3476</v>
      </c>
      <c r="M3650" s="1">
        <v>45792</v>
      </c>
      <c r="N3650" t="s">
        <v>168</v>
      </c>
    </row>
    <row r="3651" spans="1:14" x14ac:dyDescent="0.3">
      <c r="A3651" t="s">
        <v>7167</v>
      </c>
      <c r="B3651" t="s">
        <v>7168</v>
      </c>
      <c r="C3651" t="s">
        <v>16</v>
      </c>
      <c r="D3651" t="s">
        <v>41</v>
      </c>
      <c r="E3651" t="s">
        <v>34</v>
      </c>
      <c r="F3651">
        <v>1456</v>
      </c>
      <c r="G3651">
        <v>25</v>
      </c>
      <c r="H3651">
        <v>1092</v>
      </c>
      <c r="I3651">
        <v>3.9</v>
      </c>
      <c r="J3651">
        <v>218</v>
      </c>
      <c r="K3651">
        <v>1</v>
      </c>
      <c r="L3651">
        <v>1092</v>
      </c>
      <c r="M3651" s="1">
        <v>45903</v>
      </c>
      <c r="N3651" t="s">
        <v>61</v>
      </c>
    </row>
    <row r="3652" spans="1:14" x14ac:dyDescent="0.3">
      <c r="A3652" t="s">
        <v>7169</v>
      </c>
      <c r="B3652" t="s">
        <v>7170</v>
      </c>
      <c r="C3652" t="s">
        <v>52</v>
      </c>
      <c r="D3652" t="s">
        <v>53</v>
      </c>
      <c r="E3652" t="s">
        <v>34</v>
      </c>
      <c r="F3652">
        <v>2764</v>
      </c>
      <c r="G3652">
        <v>30</v>
      </c>
      <c r="H3652">
        <v>1935</v>
      </c>
      <c r="I3652">
        <v>4.0999999999999996</v>
      </c>
      <c r="J3652">
        <v>74</v>
      </c>
      <c r="K3652">
        <v>2</v>
      </c>
      <c r="L3652">
        <v>3870</v>
      </c>
      <c r="M3652" s="1">
        <v>45821</v>
      </c>
      <c r="N3652" t="s">
        <v>64</v>
      </c>
    </row>
    <row r="3653" spans="1:14" x14ac:dyDescent="0.3">
      <c r="A3653" t="s">
        <v>7171</v>
      </c>
      <c r="B3653" t="s">
        <v>7172</v>
      </c>
      <c r="C3653" t="s">
        <v>22</v>
      </c>
      <c r="D3653" t="s">
        <v>46</v>
      </c>
      <c r="E3653" t="s">
        <v>161</v>
      </c>
      <c r="F3653">
        <v>5962</v>
      </c>
      <c r="G3653">
        <v>70</v>
      </c>
      <c r="H3653">
        <v>1789</v>
      </c>
      <c r="I3653">
        <v>3.9</v>
      </c>
      <c r="J3653">
        <v>113</v>
      </c>
      <c r="K3653">
        <v>4</v>
      </c>
      <c r="L3653">
        <v>7156</v>
      </c>
      <c r="M3653" s="1">
        <v>45472</v>
      </c>
      <c r="N3653" t="s">
        <v>71</v>
      </c>
    </row>
    <row r="3654" spans="1:14" x14ac:dyDescent="0.3">
      <c r="A3654" t="s">
        <v>7173</v>
      </c>
      <c r="B3654" t="s">
        <v>7174</v>
      </c>
      <c r="C3654" t="s">
        <v>57</v>
      </c>
      <c r="D3654" t="s">
        <v>28</v>
      </c>
      <c r="E3654" t="s">
        <v>34</v>
      </c>
      <c r="F3654">
        <v>7358</v>
      </c>
      <c r="G3654">
        <v>25</v>
      </c>
      <c r="H3654">
        <v>5518</v>
      </c>
      <c r="I3654">
        <v>3.2</v>
      </c>
      <c r="J3654">
        <v>55</v>
      </c>
      <c r="K3654">
        <v>1</v>
      </c>
      <c r="L3654">
        <v>5518</v>
      </c>
      <c r="M3654" s="1">
        <v>45869</v>
      </c>
      <c r="N3654" t="s">
        <v>49</v>
      </c>
    </row>
    <row r="3655" spans="1:14" x14ac:dyDescent="0.3">
      <c r="A3655" t="s">
        <v>7175</v>
      </c>
      <c r="B3655" t="s">
        <v>7176</v>
      </c>
      <c r="C3655" t="s">
        <v>16</v>
      </c>
      <c r="D3655" t="s">
        <v>109</v>
      </c>
      <c r="E3655" t="s">
        <v>18</v>
      </c>
      <c r="F3655">
        <v>2031</v>
      </c>
      <c r="G3655">
        <v>20</v>
      </c>
      <c r="H3655">
        <v>1625</v>
      </c>
      <c r="I3655">
        <v>4.4000000000000004</v>
      </c>
      <c r="J3655">
        <v>218</v>
      </c>
      <c r="K3655">
        <v>1</v>
      </c>
      <c r="L3655">
        <v>1625</v>
      </c>
      <c r="M3655" s="1">
        <v>45770</v>
      </c>
      <c r="N3655" t="s">
        <v>61</v>
      </c>
    </row>
    <row r="3656" spans="1:14" x14ac:dyDescent="0.3">
      <c r="A3656" t="s">
        <v>7177</v>
      </c>
      <c r="B3656" t="s">
        <v>7178</v>
      </c>
      <c r="C3656" t="s">
        <v>32</v>
      </c>
      <c r="D3656" t="s">
        <v>109</v>
      </c>
      <c r="E3656" t="s">
        <v>18</v>
      </c>
      <c r="F3656">
        <v>2336</v>
      </c>
      <c r="G3656">
        <v>15</v>
      </c>
      <c r="H3656">
        <v>1986</v>
      </c>
      <c r="I3656">
        <v>4</v>
      </c>
      <c r="J3656">
        <v>47</v>
      </c>
      <c r="K3656">
        <v>4</v>
      </c>
      <c r="L3656">
        <v>7944</v>
      </c>
      <c r="M3656" s="1">
        <v>45555</v>
      </c>
      <c r="N3656" t="s">
        <v>189</v>
      </c>
    </row>
    <row r="3657" spans="1:14" x14ac:dyDescent="0.3">
      <c r="A3657" t="s">
        <v>7179</v>
      </c>
      <c r="B3657" t="s">
        <v>6728</v>
      </c>
      <c r="C3657" t="s">
        <v>16</v>
      </c>
      <c r="D3657" t="s">
        <v>53</v>
      </c>
      <c r="E3657" t="s">
        <v>34</v>
      </c>
      <c r="F3657">
        <v>3345</v>
      </c>
      <c r="G3657">
        <v>40</v>
      </c>
      <c r="H3657">
        <v>2007</v>
      </c>
      <c r="I3657">
        <v>4.2</v>
      </c>
      <c r="J3657">
        <v>390</v>
      </c>
      <c r="K3657">
        <v>1</v>
      </c>
      <c r="L3657">
        <v>2007</v>
      </c>
      <c r="M3657" s="1">
        <v>45879</v>
      </c>
      <c r="N3657" t="s">
        <v>78</v>
      </c>
    </row>
    <row r="3658" spans="1:14" x14ac:dyDescent="0.3">
      <c r="A3658" t="s">
        <v>7180</v>
      </c>
      <c r="B3658" t="s">
        <v>6378</v>
      </c>
      <c r="C3658" t="s">
        <v>88</v>
      </c>
      <c r="D3658" t="s">
        <v>23</v>
      </c>
      <c r="E3658" t="s">
        <v>34</v>
      </c>
      <c r="F3658">
        <v>4663</v>
      </c>
      <c r="G3658">
        <v>20</v>
      </c>
      <c r="H3658">
        <v>3730</v>
      </c>
      <c r="I3658">
        <v>4.4000000000000004</v>
      </c>
      <c r="J3658">
        <v>99</v>
      </c>
      <c r="K3658">
        <v>1</v>
      </c>
      <c r="L3658">
        <v>3730</v>
      </c>
      <c r="M3658" s="1">
        <v>45403</v>
      </c>
      <c r="N3658" t="s">
        <v>42</v>
      </c>
    </row>
    <row r="3659" spans="1:14" x14ac:dyDescent="0.3">
      <c r="A3659" t="s">
        <v>7181</v>
      </c>
      <c r="B3659" t="s">
        <v>7182</v>
      </c>
      <c r="C3659" t="s">
        <v>16</v>
      </c>
      <c r="D3659" t="s">
        <v>46</v>
      </c>
      <c r="E3659" t="s">
        <v>161</v>
      </c>
      <c r="F3659">
        <v>5230</v>
      </c>
      <c r="G3659">
        <v>20</v>
      </c>
      <c r="H3659">
        <v>4184</v>
      </c>
      <c r="I3659">
        <v>3.1</v>
      </c>
      <c r="J3659">
        <v>24</v>
      </c>
      <c r="K3659">
        <v>1</v>
      </c>
      <c r="L3659">
        <v>4184</v>
      </c>
      <c r="M3659" s="1">
        <v>45888</v>
      </c>
      <c r="N3659" t="s">
        <v>78</v>
      </c>
    </row>
    <row r="3660" spans="1:14" x14ac:dyDescent="0.3">
      <c r="A3660" t="s">
        <v>7183</v>
      </c>
      <c r="B3660" t="s">
        <v>7184</v>
      </c>
      <c r="C3660" t="s">
        <v>45</v>
      </c>
      <c r="D3660" t="s">
        <v>28</v>
      </c>
      <c r="E3660" t="s">
        <v>34</v>
      </c>
      <c r="F3660">
        <v>5723</v>
      </c>
      <c r="G3660">
        <v>15</v>
      </c>
      <c r="H3660">
        <v>4865</v>
      </c>
      <c r="I3660">
        <v>4.5</v>
      </c>
      <c r="J3660">
        <v>76</v>
      </c>
      <c r="K3660">
        <v>1</v>
      </c>
      <c r="L3660">
        <v>4865</v>
      </c>
      <c r="M3660" s="1">
        <v>45356</v>
      </c>
      <c r="N3660" t="s">
        <v>85</v>
      </c>
    </row>
    <row r="3661" spans="1:14" x14ac:dyDescent="0.3">
      <c r="A3661" t="s">
        <v>7185</v>
      </c>
      <c r="B3661" t="s">
        <v>7186</v>
      </c>
      <c r="C3661" t="s">
        <v>45</v>
      </c>
      <c r="D3661" t="s">
        <v>109</v>
      </c>
      <c r="E3661" t="s">
        <v>161</v>
      </c>
      <c r="F3661">
        <v>1424</v>
      </c>
      <c r="G3661">
        <v>30</v>
      </c>
      <c r="H3661">
        <v>997</v>
      </c>
      <c r="I3661">
        <v>5</v>
      </c>
      <c r="J3661">
        <v>98</v>
      </c>
      <c r="K3661">
        <v>1</v>
      </c>
      <c r="L3661">
        <v>997</v>
      </c>
      <c r="M3661" s="1">
        <v>45847</v>
      </c>
      <c r="N3661" t="s">
        <v>91</v>
      </c>
    </row>
    <row r="3662" spans="1:14" x14ac:dyDescent="0.3">
      <c r="A3662" t="s">
        <v>7187</v>
      </c>
      <c r="B3662" t="s">
        <v>7188</v>
      </c>
      <c r="C3662" t="s">
        <v>52</v>
      </c>
      <c r="D3662" t="s">
        <v>41</v>
      </c>
      <c r="E3662" t="s">
        <v>34</v>
      </c>
      <c r="F3662">
        <v>1976</v>
      </c>
      <c r="G3662">
        <v>40</v>
      </c>
      <c r="H3662">
        <v>1186</v>
      </c>
      <c r="I3662">
        <v>4.3</v>
      </c>
      <c r="J3662">
        <v>61</v>
      </c>
      <c r="K3662">
        <v>1</v>
      </c>
      <c r="L3662">
        <v>1186</v>
      </c>
      <c r="M3662" s="1">
        <v>45619</v>
      </c>
      <c r="N3662" t="s">
        <v>19</v>
      </c>
    </row>
    <row r="3663" spans="1:14" x14ac:dyDescent="0.3">
      <c r="A3663" t="s">
        <v>7189</v>
      </c>
      <c r="B3663" t="s">
        <v>7190</v>
      </c>
      <c r="C3663" t="s">
        <v>22</v>
      </c>
      <c r="D3663" t="s">
        <v>17</v>
      </c>
      <c r="E3663" t="s">
        <v>34</v>
      </c>
      <c r="F3663">
        <v>6595</v>
      </c>
      <c r="G3663">
        <v>15</v>
      </c>
      <c r="H3663">
        <v>5606</v>
      </c>
      <c r="I3663">
        <v>4.8</v>
      </c>
      <c r="J3663">
        <v>148</v>
      </c>
      <c r="K3663">
        <v>1</v>
      </c>
      <c r="L3663">
        <v>5606</v>
      </c>
      <c r="M3663" s="1">
        <v>45977</v>
      </c>
      <c r="N3663" t="s">
        <v>42</v>
      </c>
    </row>
    <row r="3664" spans="1:14" x14ac:dyDescent="0.3">
      <c r="A3664" t="s">
        <v>7191</v>
      </c>
      <c r="B3664" t="s">
        <v>7192</v>
      </c>
      <c r="C3664" t="s">
        <v>37</v>
      </c>
      <c r="D3664" t="s">
        <v>17</v>
      </c>
      <c r="E3664" t="s">
        <v>34</v>
      </c>
      <c r="F3664">
        <v>3535</v>
      </c>
      <c r="G3664">
        <v>15</v>
      </c>
      <c r="H3664">
        <v>3005</v>
      </c>
      <c r="I3664">
        <v>4.5999999999999996</v>
      </c>
      <c r="J3664">
        <v>196</v>
      </c>
      <c r="K3664">
        <v>1</v>
      </c>
      <c r="L3664">
        <v>3005</v>
      </c>
      <c r="M3664" s="1">
        <v>45501</v>
      </c>
      <c r="N3664" t="s">
        <v>150</v>
      </c>
    </row>
    <row r="3665" spans="1:14" x14ac:dyDescent="0.3">
      <c r="A3665" t="s">
        <v>7193</v>
      </c>
      <c r="B3665" t="s">
        <v>7194</v>
      </c>
      <c r="C3665" t="s">
        <v>116</v>
      </c>
      <c r="D3665" t="s">
        <v>41</v>
      </c>
      <c r="E3665" t="s">
        <v>34</v>
      </c>
      <c r="F3665">
        <v>1382</v>
      </c>
      <c r="G3665">
        <v>25</v>
      </c>
      <c r="H3665">
        <v>1036</v>
      </c>
      <c r="I3665">
        <v>4.4000000000000004</v>
      </c>
      <c r="J3665">
        <v>24</v>
      </c>
      <c r="K3665">
        <v>1</v>
      </c>
      <c r="L3665">
        <v>1036</v>
      </c>
      <c r="M3665" s="1">
        <v>45648</v>
      </c>
      <c r="N3665" t="s">
        <v>38</v>
      </c>
    </row>
    <row r="3666" spans="1:14" x14ac:dyDescent="0.3">
      <c r="A3666" t="s">
        <v>7195</v>
      </c>
      <c r="B3666" t="s">
        <v>7196</v>
      </c>
      <c r="C3666" t="s">
        <v>32</v>
      </c>
      <c r="D3666" t="s">
        <v>17</v>
      </c>
      <c r="E3666" t="s">
        <v>18</v>
      </c>
      <c r="F3666">
        <v>1853</v>
      </c>
      <c r="G3666">
        <v>10</v>
      </c>
      <c r="H3666">
        <v>1668</v>
      </c>
      <c r="I3666">
        <v>4.5999999999999996</v>
      </c>
      <c r="J3666">
        <v>33</v>
      </c>
      <c r="K3666">
        <v>1</v>
      </c>
      <c r="L3666">
        <v>1668</v>
      </c>
      <c r="M3666" s="1">
        <v>45349</v>
      </c>
      <c r="N3666" t="s">
        <v>49</v>
      </c>
    </row>
    <row r="3667" spans="1:14" x14ac:dyDescent="0.3">
      <c r="A3667" t="s">
        <v>7197</v>
      </c>
      <c r="B3667" t="s">
        <v>7198</v>
      </c>
      <c r="C3667" t="s">
        <v>52</v>
      </c>
      <c r="D3667" t="s">
        <v>53</v>
      </c>
      <c r="E3667" t="s">
        <v>34</v>
      </c>
      <c r="F3667">
        <v>1375</v>
      </c>
      <c r="G3667">
        <v>25</v>
      </c>
      <c r="H3667">
        <v>1031</v>
      </c>
      <c r="I3667">
        <v>4.7</v>
      </c>
      <c r="J3667">
        <v>124</v>
      </c>
      <c r="K3667">
        <v>2</v>
      </c>
      <c r="L3667">
        <v>2062</v>
      </c>
      <c r="M3667" s="1">
        <v>45972</v>
      </c>
      <c r="N3667" t="s">
        <v>24</v>
      </c>
    </row>
    <row r="3668" spans="1:14" x14ac:dyDescent="0.3">
      <c r="A3668" t="s">
        <v>7199</v>
      </c>
      <c r="B3668" t="s">
        <v>5084</v>
      </c>
      <c r="C3668" t="s">
        <v>88</v>
      </c>
      <c r="D3668" t="s">
        <v>109</v>
      </c>
      <c r="E3668" t="s">
        <v>18</v>
      </c>
      <c r="F3668">
        <v>3195</v>
      </c>
      <c r="G3668">
        <v>60</v>
      </c>
      <c r="H3668">
        <v>1278</v>
      </c>
      <c r="I3668">
        <v>4.7</v>
      </c>
      <c r="J3668">
        <v>64</v>
      </c>
      <c r="K3668">
        <v>1</v>
      </c>
      <c r="L3668">
        <v>1278</v>
      </c>
      <c r="M3668" s="1">
        <v>45740</v>
      </c>
      <c r="N3668" t="s">
        <v>141</v>
      </c>
    </row>
    <row r="3669" spans="1:14" x14ac:dyDescent="0.3">
      <c r="A3669" t="s">
        <v>7200</v>
      </c>
      <c r="B3669" t="s">
        <v>7201</v>
      </c>
      <c r="C3669" t="s">
        <v>37</v>
      </c>
      <c r="D3669" t="s">
        <v>46</v>
      </c>
      <c r="E3669" t="s">
        <v>34</v>
      </c>
      <c r="F3669">
        <v>2041</v>
      </c>
      <c r="G3669">
        <v>15</v>
      </c>
      <c r="H3669">
        <v>1735</v>
      </c>
      <c r="I3669">
        <v>3.5</v>
      </c>
      <c r="J3669">
        <v>134</v>
      </c>
      <c r="K3669">
        <v>1</v>
      </c>
      <c r="L3669">
        <v>1735</v>
      </c>
      <c r="M3669" s="1">
        <v>45792</v>
      </c>
      <c r="N3669" t="s">
        <v>64</v>
      </c>
    </row>
    <row r="3670" spans="1:14" x14ac:dyDescent="0.3">
      <c r="A3670" t="s">
        <v>7202</v>
      </c>
      <c r="B3670" t="s">
        <v>2125</v>
      </c>
      <c r="C3670" t="s">
        <v>45</v>
      </c>
      <c r="D3670" t="s">
        <v>46</v>
      </c>
      <c r="E3670" t="s">
        <v>161</v>
      </c>
      <c r="F3670">
        <v>9225</v>
      </c>
      <c r="G3670">
        <v>30</v>
      </c>
      <c r="H3670">
        <v>6458</v>
      </c>
      <c r="I3670">
        <v>4.5999999999999996</v>
      </c>
      <c r="J3670">
        <v>54</v>
      </c>
      <c r="K3670">
        <v>1</v>
      </c>
      <c r="L3670">
        <v>6458</v>
      </c>
      <c r="M3670" s="1">
        <v>45641</v>
      </c>
      <c r="N3670" t="s">
        <v>91</v>
      </c>
    </row>
    <row r="3671" spans="1:14" x14ac:dyDescent="0.3">
      <c r="A3671" t="s">
        <v>7203</v>
      </c>
      <c r="B3671" t="s">
        <v>3787</v>
      </c>
      <c r="C3671" t="s">
        <v>52</v>
      </c>
      <c r="D3671" t="s">
        <v>28</v>
      </c>
      <c r="E3671" t="s">
        <v>34</v>
      </c>
      <c r="F3671">
        <v>4894</v>
      </c>
      <c r="G3671">
        <v>50</v>
      </c>
      <c r="H3671">
        <v>2447</v>
      </c>
      <c r="I3671">
        <v>4</v>
      </c>
      <c r="J3671">
        <v>638</v>
      </c>
      <c r="K3671">
        <v>1</v>
      </c>
      <c r="L3671">
        <v>2447</v>
      </c>
      <c r="M3671" s="1">
        <v>46003</v>
      </c>
      <c r="N3671" t="s">
        <v>38</v>
      </c>
    </row>
    <row r="3672" spans="1:14" x14ac:dyDescent="0.3">
      <c r="A3672" t="s">
        <v>7204</v>
      </c>
      <c r="B3672" t="s">
        <v>7205</v>
      </c>
      <c r="C3672" t="s">
        <v>27</v>
      </c>
      <c r="D3672" t="s">
        <v>33</v>
      </c>
      <c r="E3672" t="s">
        <v>34</v>
      </c>
      <c r="F3672">
        <v>2606</v>
      </c>
      <c r="G3672">
        <v>30</v>
      </c>
      <c r="H3672">
        <v>1824</v>
      </c>
      <c r="I3672">
        <v>4.7</v>
      </c>
      <c r="J3672">
        <v>32</v>
      </c>
      <c r="K3672">
        <v>1</v>
      </c>
      <c r="L3672">
        <v>1824</v>
      </c>
      <c r="M3672" s="1">
        <v>45822</v>
      </c>
      <c r="N3672" t="s">
        <v>24</v>
      </c>
    </row>
    <row r="3673" spans="1:14" x14ac:dyDescent="0.3">
      <c r="A3673" t="s">
        <v>7206</v>
      </c>
      <c r="B3673" t="s">
        <v>7207</v>
      </c>
      <c r="C3673" t="s">
        <v>116</v>
      </c>
      <c r="D3673" t="s">
        <v>41</v>
      </c>
      <c r="E3673" t="s">
        <v>74</v>
      </c>
      <c r="F3673">
        <v>588</v>
      </c>
      <c r="G3673">
        <v>30</v>
      </c>
      <c r="H3673">
        <v>412</v>
      </c>
      <c r="I3673">
        <v>4.3</v>
      </c>
      <c r="J3673">
        <v>63</v>
      </c>
      <c r="K3673">
        <v>1</v>
      </c>
      <c r="L3673">
        <v>412</v>
      </c>
      <c r="M3673" s="1">
        <v>45398</v>
      </c>
      <c r="N3673" t="s">
        <v>29</v>
      </c>
    </row>
    <row r="3674" spans="1:14" x14ac:dyDescent="0.3">
      <c r="A3674" t="s">
        <v>7208</v>
      </c>
      <c r="B3674" t="s">
        <v>1103</v>
      </c>
      <c r="C3674" t="s">
        <v>52</v>
      </c>
      <c r="D3674" t="s">
        <v>53</v>
      </c>
      <c r="E3674" t="s">
        <v>34</v>
      </c>
      <c r="F3674">
        <v>2692</v>
      </c>
      <c r="G3674">
        <v>25</v>
      </c>
      <c r="H3674">
        <v>2019</v>
      </c>
      <c r="I3674">
        <v>3.5</v>
      </c>
      <c r="J3674">
        <v>163</v>
      </c>
      <c r="K3674">
        <v>1</v>
      </c>
      <c r="L3674">
        <v>2019</v>
      </c>
      <c r="M3674" s="1">
        <v>45762</v>
      </c>
      <c r="N3674" t="s">
        <v>71</v>
      </c>
    </row>
    <row r="3675" spans="1:14" x14ac:dyDescent="0.3">
      <c r="A3675" t="s">
        <v>7209</v>
      </c>
      <c r="B3675" t="s">
        <v>7210</v>
      </c>
      <c r="C3675" t="s">
        <v>27</v>
      </c>
      <c r="D3675" t="s">
        <v>109</v>
      </c>
      <c r="E3675" t="s">
        <v>34</v>
      </c>
      <c r="F3675">
        <v>736</v>
      </c>
      <c r="G3675">
        <v>30</v>
      </c>
      <c r="H3675">
        <v>515</v>
      </c>
      <c r="I3675">
        <v>4.8</v>
      </c>
      <c r="J3675">
        <v>226</v>
      </c>
      <c r="K3675">
        <v>3</v>
      </c>
      <c r="L3675">
        <v>1545</v>
      </c>
      <c r="M3675" s="1">
        <v>45836</v>
      </c>
      <c r="N3675" t="s">
        <v>61</v>
      </c>
    </row>
    <row r="3676" spans="1:14" x14ac:dyDescent="0.3">
      <c r="A3676" t="s">
        <v>7211</v>
      </c>
      <c r="B3676" t="s">
        <v>7212</v>
      </c>
      <c r="C3676" t="s">
        <v>37</v>
      </c>
      <c r="D3676" t="s">
        <v>17</v>
      </c>
      <c r="E3676" t="s">
        <v>18</v>
      </c>
      <c r="F3676">
        <v>6918</v>
      </c>
      <c r="G3676">
        <v>15</v>
      </c>
      <c r="H3676">
        <v>5880</v>
      </c>
      <c r="I3676">
        <v>3.7</v>
      </c>
      <c r="J3676">
        <v>37</v>
      </c>
      <c r="K3676">
        <v>1</v>
      </c>
      <c r="L3676">
        <v>5880</v>
      </c>
      <c r="M3676" s="1">
        <v>45353</v>
      </c>
      <c r="N3676" t="s">
        <v>85</v>
      </c>
    </row>
    <row r="3677" spans="1:14" x14ac:dyDescent="0.3">
      <c r="A3677" t="s">
        <v>7213</v>
      </c>
      <c r="B3677" t="s">
        <v>7214</v>
      </c>
      <c r="C3677" t="s">
        <v>37</v>
      </c>
      <c r="D3677" t="s">
        <v>41</v>
      </c>
      <c r="E3677" t="s">
        <v>34</v>
      </c>
      <c r="F3677">
        <v>1689</v>
      </c>
      <c r="G3677">
        <v>50</v>
      </c>
      <c r="H3677">
        <v>844</v>
      </c>
      <c r="I3677">
        <v>3.9</v>
      </c>
      <c r="J3677">
        <v>152</v>
      </c>
      <c r="K3677">
        <v>2</v>
      </c>
      <c r="L3677">
        <v>1688</v>
      </c>
      <c r="M3677" s="1">
        <v>45644</v>
      </c>
      <c r="N3677" t="s">
        <v>189</v>
      </c>
    </row>
    <row r="3678" spans="1:14" x14ac:dyDescent="0.3">
      <c r="A3678" t="s">
        <v>7215</v>
      </c>
      <c r="B3678" t="s">
        <v>7216</v>
      </c>
      <c r="C3678" t="s">
        <v>88</v>
      </c>
      <c r="D3678" t="s">
        <v>46</v>
      </c>
      <c r="E3678" t="s">
        <v>34</v>
      </c>
      <c r="F3678">
        <v>7698</v>
      </c>
      <c r="G3678">
        <v>25</v>
      </c>
      <c r="H3678">
        <v>5774</v>
      </c>
      <c r="I3678">
        <v>4.9000000000000004</v>
      </c>
      <c r="J3678">
        <v>129</v>
      </c>
      <c r="K3678">
        <v>1</v>
      </c>
      <c r="L3678">
        <v>5774</v>
      </c>
      <c r="M3678" s="1">
        <v>45620</v>
      </c>
      <c r="N3678" t="s">
        <v>91</v>
      </c>
    </row>
    <row r="3679" spans="1:14" x14ac:dyDescent="0.3">
      <c r="A3679" t="s">
        <v>7217</v>
      </c>
      <c r="B3679" t="s">
        <v>7218</v>
      </c>
      <c r="C3679" t="s">
        <v>32</v>
      </c>
      <c r="D3679" t="s">
        <v>33</v>
      </c>
      <c r="E3679" t="s">
        <v>34</v>
      </c>
      <c r="F3679">
        <v>3749</v>
      </c>
      <c r="G3679">
        <v>20</v>
      </c>
      <c r="H3679">
        <v>2999</v>
      </c>
      <c r="I3679">
        <v>4.2</v>
      </c>
      <c r="J3679">
        <v>115</v>
      </c>
      <c r="K3679">
        <v>4</v>
      </c>
      <c r="L3679">
        <v>11996</v>
      </c>
      <c r="M3679" s="1">
        <v>45945</v>
      </c>
      <c r="N3679" t="s">
        <v>58</v>
      </c>
    </row>
    <row r="3680" spans="1:14" x14ac:dyDescent="0.3">
      <c r="A3680" t="s">
        <v>7219</v>
      </c>
      <c r="B3680" t="s">
        <v>7220</v>
      </c>
      <c r="C3680" t="s">
        <v>37</v>
      </c>
      <c r="D3680" t="s">
        <v>109</v>
      </c>
      <c r="E3680" t="s">
        <v>161</v>
      </c>
      <c r="F3680">
        <v>1582</v>
      </c>
      <c r="G3680">
        <v>40</v>
      </c>
      <c r="H3680">
        <v>949</v>
      </c>
      <c r="I3680">
        <v>3.9</v>
      </c>
      <c r="J3680">
        <v>78</v>
      </c>
      <c r="K3680">
        <v>5</v>
      </c>
      <c r="L3680">
        <v>4745</v>
      </c>
      <c r="M3680" s="1">
        <v>45440</v>
      </c>
      <c r="N3680" t="s">
        <v>91</v>
      </c>
    </row>
    <row r="3681" spans="1:14" x14ac:dyDescent="0.3">
      <c r="A3681" t="s">
        <v>7221</v>
      </c>
      <c r="B3681" t="s">
        <v>7222</v>
      </c>
      <c r="C3681" t="s">
        <v>32</v>
      </c>
      <c r="D3681" t="s">
        <v>41</v>
      </c>
      <c r="E3681" t="s">
        <v>34</v>
      </c>
      <c r="F3681">
        <v>2484</v>
      </c>
      <c r="G3681">
        <v>50</v>
      </c>
      <c r="H3681">
        <v>1242</v>
      </c>
      <c r="I3681">
        <v>4.0999999999999996</v>
      </c>
      <c r="J3681">
        <v>583</v>
      </c>
      <c r="K3681">
        <v>1</v>
      </c>
      <c r="L3681">
        <v>1242</v>
      </c>
      <c r="M3681" s="1">
        <v>45765</v>
      </c>
      <c r="N3681" t="s">
        <v>141</v>
      </c>
    </row>
    <row r="3682" spans="1:14" x14ac:dyDescent="0.3">
      <c r="A3682" t="s">
        <v>7223</v>
      </c>
      <c r="B3682" t="s">
        <v>7224</v>
      </c>
      <c r="C3682" t="s">
        <v>116</v>
      </c>
      <c r="D3682" t="s">
        <v>17</v>
      </c>
      <c r="E3682" t="s">
        <v>34</v>
      </c>
      <c r="F3682">
        <v>1191</v>
      </c>
      <c r="G3682">
        <v>15</v>
      </c>
      <c r="H3682">
        <v>1012</v>
      </c>
      <c r="I3682">
        <v>3.9</v>
      </c>
      <c r="J3682">
        <v>167</v>
      </c>
      <c r="K3682">
        <v>1</v>
      </c>
      <c r="L3682">
        <v>1012</v>
      </c>
      <c r="M3682" s="1">
        <v>45577</v>
      </c>
      <c r="N3682" t="s">
        <v>168</v>
      </c>
    </row>
    <row r="3683" spans="1:14" x14ac:dyDescent="0.3">
      <c r="A3683" t="s">
        <v>7225</v>
      </c>
      <c r="B3683" t="s">
        <v>7226</v>
      </c>
      <c r="C3683" t="s">
        <v>52</v>
      </c>
      <c r="D3683" t="s">
        <v>23</v>
      </c>
      <c r="E3683" t="s">
        <v>34</v>
      </c>
      <c r="F3683">
        <v>1796</v>
      </c>
      <c r="G3683">
        <v>30</v>
      </c>
      <c r="H3683">
        <v>1257</v>
      </c>
      <c r="I3683">
        <v>4.5</v>
      </c>
      <c r="J3683">
        <v>290</v>
      </c>
      <c r="K3683">
        <v>1</v>
      </c>
      <c r="L3683">
        <v>1257</v>
      </c>
      <c r="M3683" s="1">
        <v>45877</v>
      </c>
      <c r="N3683" t="s">
        <v>141</v>
      </c>
    </row>
    <row r="3684" spans="1:14" x14ac:dyDescent="0.3">
      <c r="A3684" t="s">
        <v>7227</v>
      </c>
      <c r="B3684" t="s">
        <v>7228</v>
      </c>
      <c r="C3684" t="s">
        <v>88</v>
      </c>
      <c r="D3684" t="s">
        <v>46</v>
      </c>
      <c r="E3684" t="s">
        <v>18</v>
      </c>
      <c r="F3684">
        <v>9489</v>
      </c>
      <c r="G3684">
        <v>15</v>
      </c>
      <c r="H3684">
        <v>8066</v>
      </c>
      <c r="I3684">
        <v>3.9</v>
      </c>
      <c r="J3684">
        <v>26</v>
      </c>
      <c r="K3684">
        <v>1</v>
      </c>
      <c r="L3684">
        <v>8066</v>
      </c>
      <c r="M3684" s="1">
        <v>45548</v>
      </c>
      <c r="N3684" t="s">
        <v>29</v>
      </c>
    </row>
    <row r="3685" spans="1:14" x14ac:dyDescent="0.3">
      <c r="A3685" t="s">
        <v>7229</v>
      </c>
      <c r="B3685" t="s">
        <v>7230</v>
      </c>
      <c r="C3685" t="s">
        <v>16</v>
      </c>
      <c r="D3685" t="s">
        <v>33</v>
      </c>
      <c r="E3685" t="s">
        <v>34</v>
      </c>
      <c r="F3685">
        <v>2314</v>
      </c>
      <c r="G3685">
        <v>10</v>
      </c>
      <c r="H3685">
        <v>2083</v>
      </c>
      <c r="I3685">
        <v>4.0999999999999996</v>
      </c>
      <c r="J3685">
        <v>141</v>
      </c>
      <c r="K3685">
        <v>1</v>
      </c>
      <c r="L3685">
        <v>2083</v>
      </c>
      <c r="M3685" s="1">
        <v>45617</v>
      </c>
      <c r="N3685" t="s">
        <v>24</v>
      </c>
    </row>
    <row r="3686" spans="1:14" x14ac:dyDescent="0.3">
      <c r="A3686" t="s">
        <v>7231</v>
      </c>
      <c r="B3686" t="s">
        <v>7232</v>
      </c>
      <c r="C3686" t="s">
        <v>32</v>
      </c>
      <c r="D3686" t="s">
        <v>28</v>
      </c>
      <c r="E3686" t="s">
        <v>34</v>
      </c>
      <c r="F3686">
        <v>1409</v>
      </c>
      <c r="G3686">
        <v>40</v>
      </c>
      <c r="H3686">
        <v>845</v>
      </c>
      <c r="I3686">
        <v>4.4000000000000004</v>
      </c>
      <c r="J3686">
        <v>166</v>
      </c>
      <c r="K3686">
        <v>1</v>
      </c>
      <c r="L3686">
        <v>845</v>
      </c>
      <c r="M3686" s="1">
        <v>45320</v>
      </c>
      <c r="N3686" t="s">
        <v>42</v>
      </c>
    </row>
    <row r="3687" spans="1:14" x14ac:dyDescent="0.3">
      <c r="A3687" t="s">
        <v>7233</v>
      </c>
      <c r="B3687" t="s">
        <v>7234</v>
      </c>
      <c r="C3687" t="s">
        <v>52</v>
      </c>
      <c r="D3687" t="s">
        <v>53</v>
      </c>
      <c r="E3687" t="s">
        <v>34</v>
      </c>
      <c r="F3687">
        <v>3463</v>
      </c>
      <c r="G3687">
        <v>30</v>
      </c>
      <c r="H3687">
        <v>2424</v>
      </c>
      <c r="I3687">
        <v>4.3</v>
      </c>
      <c r="J3687">
        <v>194</v>
      </c>
      <c r="K3687">
        <v>1</v>
      </c>
      <c r="L3687">
        <v>2424</v>
      </c>
      <c r="M3687" s="1">
        <v>45749</v>
      </c>
      <c r="N3687" t="s">
        <v>54</v>
      </c>
    </row>
    <row r="3688" spans="1:14" x14ac:dyDescent="0.3">
      <c r="A3688" t="s">
        <v>7235</v>
      </c>
      <c r="B3688" t="s">
        <v>7236</v>
      </c>
      <c r="C3688" t="s">
        <v>57</v>
      </c>
      <c r="D3688" t="s">
        <v>53</v>
      </c>
      <c r="E3688" t="s">
        <v>34</v>
      </c>
      <c r="F3688">
        <v>4284</v>
      </c>
      <c r="G3688">
        <v>40</v>
      </c>
      <c r="H3688">
        <v>2570</v>
      </c>
      <c r="I3688">
        <v>3.8</v>
      </c>
      <c r="J3688">
        <v>216</v>
      </c>
      <c r="K3688">
        <v>1</v>
      </c>
      <c r="L3688">
        <v>2570</v>
      </c>
      <c r="M3688" s="1">
        <v>45739</v>
      </c>
      <c r="N3688" t="s">
        <v>58</v>
      </c>
    </row>
    <row r="3689" spans="1:14" x14ac:dyDescent="0.3">
      <c r="A3689" t="s">
        <v>7237</v>
      </c>
      <c r="B3689" t="s">
        <v>7238</v>
      </c>
      <c r="C3689" t="s">
        <v>116</v>
      </c>
      <c r="D3689" t="s">
        <v>33</v>
      </c>
      <c r="E3689" t="s">
        <v>18</v>
      </c>
      <c r="F3689">
        <v>2938</v>
      </c>
      <c r="G3689">
        <v>20</v>
      </c>
      <c r="H3689">
        <v>2350</v>
      </c>
      <c r="I3689">
        <v>4.5</v>
      </c>
      <c r="J3689">
        <v>70</v>
      </c>
      <c r="K3689">
        <v>1</v>
      </c>
      <c r="L3689">
        <v>2350</v>
      </c>
      <c r="M3689" s="1">
        <v>45841</v>
      </c>
      <c r="N3689" t="s">
        <v>49</v>
      </c>
    </row>
    <row r="3690" spans="1:14" x14ac:dyDescent="0.3">
      <c r="A3690" t="s">
        <v>7239</v>
      </c>
      <c r="B3690" t="s">
        <v>7240</v>
      </c>
      <c r="C3690" t="s">
        <v>88</v>
      </c>
      <c r="D3690" t="s">
        <v>28</v>
      </c>
      <c r="E3690" t="s">
        <v>34</v>
      </c>
      <c r="F3690">
        <v>4988</v>
      </c>
      <c r="G3690">
        <v>10</v>
      </c>
      <c r="H3690">
        <v>4489</v>
      </c>
      <c r="I3690">
        <v>3.8</v>
      </c>
      <c r="J3690">
        <v>124</v>
      </c>
      <c r="K3690">
        <v>1</v>
      </c>
      <c r="L3690">
        <v>4489</v>
      </c>
      <c r="M3690" s="1">
        <v>45843</v>
      </c>
      <c r="N3690" t="s">
        <v>85</v>
      </c>
    </row>
    <row r="3691" spans="1:14" x14ac:dyDescent="0.3">
      <c r="A3691" t="s">
        <v>7241</v>
      </c>
      <c r="B3691" t="s">
        <v>7242</v>
      </c>
      <c r="C3691" t="s">
        <v>45</v>
      </c>
      <c r="D3691" t="s">
        <v>46</v>
      </c>
      <c r="E3691" t="s">
        <v>161</v>
      </c>
      <c r="F3691">
        <v>8688</v>
      </c>
      <c r="G3691">
        <v>15</v>
      </c>
      <c r="H3691">
        <v>7385</v>
      </c>
      <c r="I3691">
        <v>3.6</v>
      </c>
      <c r="J3691">
        <v>144</v>
      </c>
      <c r="K3691">
        <v>2</v>
      </c>
      <c r="L3691">
        <v>14770</v>
      </c>
      <c r="M3691" s="1">
        <v>45947</v>
      </c>
      <c r="N3691" t="s">
        <v>38</v>
      </c>
    </row>
    <row r="3692" spans="1:14" x14ac:dyDescent="0.3">
      <c r="A3692" t="s">
        <v>7243</v>
      </c>
      <c r="B3692" t="s">
        <v>7244</v>
      </c>
      <c r="C3692" t="s">
        <v>88</v>
      </c>
      <c r="D3692" t="s">
        <v>41</v>
      </c>
      <c r="E3692" t="s">
        <v>34</v>
      </c>
      <c r="F3692">
        <v>850</v>
      </c>
      <c r="G3692">
        <v>20</v>
      </c>
      <c r="H3692">
        <v>680</v>
      </c>
      <c r="I3692">
        <v>3.2</v>
      </c>
      <c r="J3692">
        <v>19</v>
      </c>
      <c r="K3692">
        <v>1</v>
      </c>
      <c r="L3692">
        <v>680</v>
      </c>
      <c r="M3692" s="1">
        <v>45859</v>
      </c>
      <c r="N3692" t="s">
        <v>38</v>
      </c>
    </row>
    <row r="3693" spans="1:14" x14ac:dyDescent="0.3">
      <c r="A3693" t="s">
        <v>7245</v>
      </c>
      <c r="B3693" t="s">
        <v>7246</v>
      </c>
      <c r="C3693" t="s">
        <v>32</v>
      </c>
      <c r="D3693" t="s">
        <v>53</v>
      </c>
      <c r="E3693" t="s">
        <v>34</v>
      </c>
      <c r="F3693">
        <v>6886</v>
      </c>
      <c r="G3693">
        <v>20</v>
      </c>
      <c r="H3693">
        <v>5509</v>
      </c>
      <c r="I3693">
        <v>4</v>
      </c>
      <c r="J3693">
        <v>148</v>
      </c>
      <c r="K3693">
        <v>1</v>
      </c>
      <c r="L3693">
        <v>5509</v>
      </c>
      <c r="M3693" s="1">
        <v>45306</v>
      </c>
      <c r="N3693" t="s">
        <v>75</v>
      </c>
    </row>
    <row r="3694" spans="1:14" x14ac:dyDescent="0.3">
      <c r="A3694" t="s">
        <v>7247</v>
      </c>
      <c r="B3694" t="s">
        <v>7248</v>
      </c>
      <c r="C3694" t="s">
        <v>16</v>
      </c>
      <c r="D3694" t="s">
        <v>109</v>
      </c>
      <c r="E3694" t="s">
        <v>161</v>
      </c>
      <c r="F3694">
        <v>1983</v>
      </c>
      <c r="G3694">
        <v>30</v>
      </c>
      <c r="H3694">
        <v>1388</v>
      </c>
      <c r="I3694">
        <v>3.3</v>
      </c>
      <c r="J3694">
        <v>344</v>
      </c>
      <c r="K3694">
        <v>1</v>
      </c>
      <c r="L3694">
        <v>1388</v>
      </c>
      <c r="M3694" s="1">
        <v>45876</v>
      </c>
      <c r="N3694" t="s">
        <v>19</v>
      </c>
    </row>
    <row r="3695" spans="1:14" x14ac:dyDescent="0.3">
      <c r="A3695" t="s">
        <v>7249</v>
      </c>
      <c r="B3695" t="s">
        <v>1370</v>
      </c>
      <c r="C3695" t="s">
        <v>88</v>
      </c>
      <c r="D3695" t="s">
        <v>28</v>
      </c>
      <c r="E3695" t="s">
        <v>34</v>
      </c>
      <c r="F3695">
        <v>9626</v>
      </c>
      <c r="G3695">
        <v>70</v>
      </c>
      <c r="H3695">
        <v>2888</v>
      </c>
      <c r="I3695">
        <v>3.7</v>
      </c>
      <c r="J3695">
        <v>208</v>
      </c>
      <c r="K3695">
        <v>1</v>
      </c>
      <c r="L3695">
        <v>2888</v>
      </c>
      <c r="M3695" s="1">
        <v>45389</v>
      </c>
      <c r="N3695" t="s">
        <v>78</v>
      </c>
    </row>
    <row r="3696" spans="1:14" x14ac:dyDescent="0.3">
      <c r="A3696" t="s">
        <v>7250</v>
      </c>
      <c r="B3696" t="s">
        <v>7251</v>
      </c>
      <c r="C3696" t="s">
        <v>52</v>
      </c>
      <c r="D3696" t="s">
        <v>17</v>
      </c>
      <c r="E3696" t="s">
        <v>34</v>
      </c>
      <c r="F3696">
        <v>4525</v>
      </c>
      <c r="G3696">
        <v>15</v>
      </c>
      <c r="H3696">
        <v>3846</v>
      </c>
      <c r="I3696">
        <v>4.0999999999999996</v>
      </c>
      <c r="J3696">
        <v>69</v>
      </c>
      <c r="K3696">
        <v>5</v>
      </c>
      <c r="L3696">
        <v>19230</v>
      </c>
      <c r="M3696" s="1">
        <v>45828</v>
      </c>
      <c r="N3696" t="s">
        <v>141</v>
      </c>
    </row>
    <row r="3697" spans="1:14" x14ac:dyDescent="0.3">
      <c r="A3697" t="s">
        <v>7252</v>
      </c>
      <c r="B3697" t="s">
        <v>5664</v>
      </c>
      <c r="C3697" t="s">
        <v>16</v>
      </c>
      <c r="D3697" t="s">
        <v>23</v>
      </c>
      <c r="E3697" t="s">
        <v>34</v>
      </c>
      <c r="F3697">
        <v>973</v>
      </c>
      <c r="G3697">
        <v>25</v>
      </c>
      <c r="H3697">
        <v>730</v>
      </c>
      <c r="I3697">
        <v>4.7</v>
      </c>
      <c r="J3697">
        <v>199</v>
      </c>
      <c r="K3697">
        <v>1</v>
      </c>
      <c r="L3697">
        <v>730</v>
      </c>
      <c r="M3697" s="1">
        <v>45679</v>
      </c>
      <c r="N3697" t="s">
        <v>58</v>
      </c>
    </row>
    <row r="3698" spans="1:14" x14ac:dyDescent="0.3">
      <c r="A3698" t="s">
        <v>7253</v>
      </c>
      <c r="B3698" t="s">
        <v>7254</v>
      </c>
      <c r="C3698" t="s">
        <v>32</v>
      </c>
      <c r="D3698" t="s">
        <v>23</v>
      </c>
      <c r="E3698" t="s">
        <v>18</v>
      </c>
      <c r="F3698">
        <v>4979</v>
      </c>
      <c r="G3698">
        <v>20</v>
      </c>
      <c r="H3698">
        <v>3983</v>
      </c>
      <c r="I3698">
        <v>4</v>
      </c>
      <c r="J3698">
        <v>37</v>
      </c>
      <c r="K3698">
        <v>1</v>
      </c>
      <c r="L3698">
        <v>3983</v>
      </c>
      <c r="M3698" s="1">
        <v>45683</v>
      </c>
      <c r="N3698" t="s">
        <v>71</v>
      </c>
    </row>
    <row r="3699" spans="1:14" x14ac:dyDescent="0.3">
      <c r="A3699" t="s">
        <v>7255</v>
      </c>
      <c r="B3699" t="s">
        <v>7256</v>
      </c>
      <c r="C3699" t="s">
        <v>116</v>
      </c>
      <c r="D3699" t="s">
        <v>41</v>
      </c>
      <c r="E3699" t="s">
        <v>34</v>
      </c>
      <c r="F3699">
        <v>1603</v>
      </c>
      <c r="G3699">
        <v>20</v>
      </c>
      <c r="H3699">
        <v>1282</v>
      </c>
      <c r="I3699">
        <v>3.4</v>
      </c>
      <c r="J3699">
        <v>262</v>
      </c>
      <c r="K3699">
        <v>1</v>
      </c>
      <c r="L3699">
        <v>1282</v>
      </c>
      <c r="M3699" s="1">
        <v>45744</v>
      </c>
      <c r="N3699" t="s">
        <v>141</v>
      </c>
    </row>
    <row r="3700" spans="1:14" x14ac:dyDescent="0.3">
      <c r="A3700" t="s">
        <v>7257</v>
      </c>
      <c r="B3700" t="s">
        <v>7258</v>
      </c>
      <c r="C3700" t="s">
        <v>37</v>
      </c>
      <c r="D3700" t="s">
        <v>23</v>
      </c>
      <c r="E3700" t="s">
        <v>34</v>
      </c>
      <c r="F3700">
        <v>2265</v>
      </c>
      <c r="G3700">
        <v>50</v>
      </c>
      <c r="H3700">
        <v>1132</v>
      </c>
      <c r="I3700">
        <v>4</v>
      </c>
      <c r="J3700">
        <v>221</v>
      </c>
      <c r="K3700">
        <v>1</v>
      </c>
      <c r="L3700">
        <v>1132</v>
      </c>
      <c r="M3700" s="1">
        <v>45316</v>
      </c>
      <c r="N3700" t="s">
        <v>71</v>
      </c>
    </row>
    <row r="3701" spans="1:14" x14ac:dyDescent="0.3">
      <c r="A3701" t="s">
        <v>7259</v>
      </c>
      <c r="B3701" t="s">
        <v>7260</v>
      </c>
      <c r="C3701" t="s">
        <v>37</v>
      </c>
      <c r="D3701" t="s">
        <v>28</v>
      </c>
      <c r="E3701" t="s">
        <v>34</v>
      </c>
      <c r="F3701">
        <v>5814</v>
      </c>
      <c r="G3701">
        <v>40</v>
      </c>
      <c r="H3701">
        <v>3488</v>
      </c>
      <c r="I3701">
        <v>4.7</v>
      </c>
      <c r="J3701">
        <v>158</v>
      </c>
      <c r="K3701">
        <v>2</v>
      </c>
      <c r="L3701">
        <v>6976</v>
      </c>
      <c r="M3701" s="1">
        <v>45443</v>
      </c>
      <c r="N3701" t="s">
        <v>19</v>
      </c>
    </row>
    <row r="3702" spans="1:14" x14ac:dyDescent="0.3">
      <c r="A3702" t="s">
        <v>7261</v>
      </c>
      <c r="B3702" t="s">
        <v>7262</v>
      </c>
      <c r="C3702" t="s">
        <v>22</v>
      </c>
      <c r="D3702" t="s">
        <v>46</v>
      </c>
      <c r="E3702" t="s">
        <v>161</v>
      </c>
      <c r="F3702">
        <v>4792</v>
      </c>
      <c r="G3702">
        <v>40</v>
      </c>
      <c r="H3702">
        <v>2875</v>
      </c>
      <c r="I3702">
        <v>3.9</v>
      </c>
      <c r="J3702">
        <v>280</v>
      </c>
      <c r="K3702">
        <v>1</v>
      </c>
      <c r="L3702">
        <v>2875</v>
      </c>
      <c r="M3702" s="1">
        <v>45491</v>
      </c>
      <c r="N3702" t="s">
        <v>102</v>
      </c>
    </row>
    <row r="3703" spans="1:14" x14ac:dyDescent="0.3">
      <c r="A3703" t="s">
        <v>7263</v>
      </c>
      <c r="B3703" t="s">
        <v>7264</v>
      </c>
      <c r="C3703" t="s">
        <v>22</v>
      </c>
      <c r="D3703" t="s">
        <v>53</v>
      </c>
      <c r="E3703" t="s">
        <v>34</v>
      </c>
      <c r="F3703">
        <v>1612</v>
      </c>
      <c r="G3703">
        <v>25</v>
      </c>
      <c r="H3703">
        <v>1209</v>
      </c>
      <c r="I3703">
        <v>4.8</v>
      </c>
      <c r="J3703">
        <v>93</v>
      </c>
      <c r="K3703">
        <v>1</v>
      </c>
      <c r="L3703">
        <v>1209</v>
      </c>
      <c r="M3703" s="1">
        <v>45467</v>
      </c>
      <c r="N3703" t="s">
        <v>150</v>
      </c>
    </row>
    <row r="3704" spans="1:14" x14ac:dyDescent="0.3">
      <c r="A3704" t="s">
        <v>7265</v>
      </c>
      <c r="B3704" t="s">
        <v>7266</v>
      </c>
      <c r="C3704" t="s">
        <v>22</v>
      </c>
      <c r="D3704" t="s">
        <v>46</v>
      </c>
      <c r="E3704" t="s">
        <v>34</v>
      </c>
      <c r="F3704">
        <v>2289</v>
      </c>
      <c r="G3704">
        <v>70</v>
      </c>
      <c r="H3704">
        <v>687</v>
      </c>
      <c r="I3704">
        <v>4.0999999999999996</v>
      </c>
      <c r="J3704">
        <v>133</v>
      </c>
      <c r="K3704">
        <v>4</v>
      </c>
      <c r="L3704">
        <v>2748</v>
      </c>
      <c r="M3704" s="1">
        <v>45323</v>
      </c>
      <c r="N3704" t="s">
        <v>71</v>
      </c>
    </row>
    <row r="3705" spans="1:14" x14ac:dyDescent="0.3">
      <c r="A3705" t="s">
        <v>7267</v>
      </c>
      <c r="B3705" t="s">
        <v>7268</v>
      </c>
      <c r="C3705" t="s">
        <v>32</v>
      </c>
      <c r="D3705" t="s">
        <v>28</v>
      </c>
      <c r="E3705" t="s">
        <v>34</v>
      </c>
      <c r="F3705">
        <v>2906</v>
      </c>
      <c r="G3705">
        <v>50</v>
      </c>
      <c r="H3705">
        <v>1453</v>
      </c>
      <c r="I3705">
        <v>4.5</v>
      </c>
      <c r="J3705">
        <v>272</v>
      </c>
      <c r="K3705">
        <v>1</v>
      </c>
      <c r="L3705">
        <v>1453</v>
      </c>
      <c r="M3705" s="1">
        <v>45416</v>
      </c>
      <c r="N3705" t="s">
        <v>168</v>
      </c>
    </row>
    <row r="3706" spans="1:14" x14ac:dyDescent="0.3">
      <c r="A3706" t="s">
        <v>7269</v>
      </c>
      <c r="B3706" t="s">
        <v>7270</v>
      </c>
      <c r="C3706" t="s">
        <v>27</v>
      </c>
      <c r="D3706" t="s">
        <v>33</v>
      </c>
      <c r="E3706" t="s">
        <v>34</v>
      </c>
      <c r="F3706">
        <v>3802</v>
      </c>
      <c r="G3706">
        <v>40</v>
      </c>
      <c r="H3706">
        <v>2281</v>
      </c>
      <c r="I3706">
        <v>4.2</v>
      </c>
      <c r="J3706">
        <v>39</v>
      </c>
      <c r="K3706">
        <v>1</v>
      </c>
      <c r="L3706">
        <v>2281</v>
      </c>
      <c r="M3706" s="1">
        <v>45857</v>
      </c>
      <c r="N3706" t="s">
        <v>85</v>
      </c>
    </row>
    <row r="3707" spans="1:14" x14ac:dyDescent="0.3">
      <c r="A3707" t="s">
        <v>7271</v>
      </c>
      <c r="B3707" t="s">
        <v>2135</v>
      </c>
      <c r="C3707" t="s">
        <v>116</v>
      </c>
      <c r="D3707" t="s">
        <v>109</v>
      </c>
      <c r="E3707" t="s">
        <v>18</v>
      </c>
      <c r="F3707">
        <v>2569</v>
      </c>
      <c r="G3707">
        <v>60</v>
      </c>
      <c r="H3707">
        <v>1028</v>
      </c>
      <c r="I3707">
        <v>4.7</v>
      </c>
      <c r="J3707">
        <v>129</v>
      </c>
      <c r="K3707">
        <v>1</v>
      </c>
      <c r="L3707">
        <v>1028</v>
      </c>
      <c r="M3707" s="1">
        <v>45961</v>
      </c>
      <c r="N3707" t="s">
        <v>85</v>
      </c>
    </row>
    <row r="3708" spans="1:14" x14ac:dyDescent="0.3">
      <c r="A3708" t="s">
        <v>7272</v>
      </c>
      <c r="B3708" t="s">
        <v>7273</v>
      </c>
      <c r="C3708" t="s">
        <v>116</v>
      </c>
      <c r="D3708" t="s">
        <v>23</v>
      </c>
      <c r="E3708" t="s">
        <v>34</v>
      </c>
      <c r="F3708">
        <v>4005</v>
      </c>
      <c r="G3708">
        <v>25</v>
      </c>
      <c r="H3708">
        <v>3004</v>
      </c>
      <c r="I3708">
        <v>5</v>
      </c>
      <c r="J3708">
        <v>272</v>
      </c>
      <c r="K3708">
        <v>5</v>
      </c>
      <c r="L3708">
        <v>15020</v>
      </c>
      <c r="M3708" s="1">
        <v>45453</v>
      </c>
      <c r="N3708" t="s">
        <v>71</v>
      </c>
    </row>
    <row r="3709" spans="1:14" x14ac:dyDescent="0.3">
      <c r="A3709" t="s">
        <v>7274</v>
      </c>
      <c r="B3709" t="s">
        <v>7275</v>
      </c>
      <c r="C3709" t="s">
        <v>57</v>
      </c>
      <c r="D3709" t="s">
        <v>109</v>
      </c>
      <c r="E3709" t="s">
        <v>34</v>
      </c>
      <c r="F3709">
        <v>723</v>
      </c>
      <c r="G3709">
        <v>20</v>
      </c>
      <c r="H3709">
        <v>578</v>
      </c>
      <c r="I3709">
        <v>3.9</v>
      </c>
      <c r="J3709">
        <v>21</v>
      </c>
      <c r="K3709">
        <v>5</v>
      </c>
      <c r="L3709">
        <v>2890</v>
      </c>
      <c r="M3709" s="1">
        <v>45431</v>
      </c>
      <c r="N3709" t="s">
        <v>141</v>
      </c>
    </row>
    <row r="3710" spans="1:14" x14ac:dyDescent="0.3">
      <c r="A3710" t="s">
        <v>7276</v>
      </c>
      <c r="B3710" t="s">
        <v>7277</v>
      </c>
      <c r="C3710" t="s">
        <v>45</v>
      </c>
      <c r="D3710" t="s">
        <v>28</v>
      </c>
      <c r="E3710" t="s">
        <v>34</v>
      </c>
      <c r="F3710">
        <v>1433</v>
      </c>
      <c r="G3710">
        <v>15</v>
      </c>
      <c r="H3710">
        <v>1218</v>
      </c>
      <c r="I3710">
        <v>4.2</v>
      </c>
      <c r="J3710">
        <v>76</v>
      </c>
      <c r="K3710">
        <v>2</v>
      </c>
      <c r="L3710">
        <v>2436</v>
      </c>
      <c r="M3710" s="1">
        <v>45666</v>
      </c>
      <c r="N3710" t="s">
        <v>78</v>
      </c>
    </row>
    <row r="3711" spans="1:14" x14ac:dyDescent="0.3">
      <c r="A3711" t="s">
        <v>7278</v>
      </c>
      <c r="B3711" t="s">
        <v>2861</v>
      </c>
      <c r="C3711" t="s">
        <v>16</v>
      </c>
      <c r="D3711" t="s">
        <v>41</v>
      </c>
      <c r="E3711" t="s">
        <v>34</v>
      </c>
      <c r="F3711">
        <v>1645</v>
      </c>
      <c r="G3711">
        <v>25</v>
      </c>
      <c r="H3711">
        <v>1234</v>
      </c>
      <c r="I3711">
        <v>4.7</v>
      </c>
      <c r="J3711">
        <v>89</v>
      </c>
      <c r="K3711">
        <v>4</v>
      </c>
      <c r="L3711">
        <v>4936</v>
      </c>
      <c r="M3711" s="1">
        <v>45594</v>
      </c>
      <c r="N3711" t="s">
        <v>78</v>
      </c>
    </row>
    <row r="3712" spans="1:14" x14ac:dyDescent="0.3">
      <c r="A3712" t="s">
        <v>7279</v>
      </c>
      <c r="B3712" t="s">
        <v>7280</v>
      </c>
      <c r="C3712" t="s">
        <v>52</v>
      </c>
      <c r="D3712" t="s">
        <v>33</v>
      </c>
      <c r="E3712" t="s">
        <v>34</v>
      </c>
      <c r="F3712">
        <v>1652</v>
      </c>
      <c r="G3712">
        <v>25</v>
      </c>
      <c r="H3712">
        <v>1239</v>
      </c>
      <c r="I3712">
        <v>4.2</v>
      </c>
      <c r="J3712">
        <v>44</v>
      </c>
      <c r="K3712">
        <v>1</v>
      </c>
      <c r="L3712">
        <v>1239</v>
      </c>
      <c r="M3712" s="1">
        <v>45867</v>
      </c>
      <c r="N3712" t="s">
        <v>102</v>
      </c>
    </row>
    <row r="3713" spans="1:14" x14ac:dyDescent="0.3">
      <c r="A3713" t="s">
        <v>7281</v>
      </c>
      <c r="B3713" t="s">
        <v>7282</v>
      </c>
      <c r="C3713" t="s">
        <v>88</v>
      </c>
      <c r="D3713" t="s">
        <v>17</v>
      </c>
      <c r="E3713" t="s">
        <v>18</v>
      </c>
      <c r="F3713">
        <v>6326</v>
      </c>
      <c r="G3713">
        <v>20</v>
      </c>
      <c r="H3713">
        <v>5061</v>
      </c>
      <c r="I3713">
        <v>3.2</v>
      </c>
      <c r="J3713">
        <v>41</v>
      </c>
      <c r="K3713">
        <v>2</v>
      </c>
      <c r="L3713">
        <v>10122</v>
      </c>
      <c r="M3713" s="1">
        <v>45586</v>
      </c>
      <c r="N3713" t="s">
        <v>24</v>
      </c>
    </row>
    <row r="3714" spans="1:14" x14ac:dyDescent="0.3">
      <c r="A3714" t="s">
        <v>7283</v>
      </c>
      <c r="B3714" t="s">
        <v>7284</v>
      </c>
      <c r="C3714" t="s">
        <v>116</v>
      </c>
      <c r="D3714" t="s">
        <v>109</v>
      </c>
      <c r="E3714" t="s">
        <v>161</v>
      </c>
      <c r="F3714">
        <v>1797</v>
      </c>
      <c r="G3714">
        <v>40</v>
      </c>
      <c r="H3714">
        <v>1078</v>
      </c>
      <c r="I3714">
        <v>4</v>
      </c>
      <c r="J3714">
        <v>60</v>
      </c>
      <c r="K3714">
        <v>5</v>
      </c>
      <c r="L3714">
        <v>5390</v>
      </c>
      <c r="M3714" s="1">
        <v>45570</v>
      </c>
      <c r="N3714" t="s">
        <v>64</v>
      </c>
    </row>
    <row r="3715" spans="1:14" x14ac:dyDescent="0.3">
      <c r="A3715" t="s">
        <v>7285</v>
      </c>
      <c r="B3715" t="s">
        <v>7286</v>
      </c>
      <c r="C3715" t="s">
        <v>57</v>
      </c>
      <c r="D3715" t="s">
        <v>109</v>
      </c>
      <c r="E3715" t="s">
        <v>34</v>
      </c>
      <c r="F3715">
        <v>972</v>
      </c>
      <c r="G3715">
        <v>25</v>
      </c>
      <c r="H3715">
        <v>729</v>
      </c>
      <c r="I3715">
        <v>4.2</v>
      </c>
      <c r="J3715">
        <v>103</v>
      </c>
      <c r="K3715">
        <v>1</v>
      </c>
      <c r="L3715">
        <v>729</v>
      </c>
      <c r="M3715" s="1">
        <v>45466</v>
      </c>
      <c r="N3715" t="s">
        <v>29</v>
      </c>
    </row>
    <row r="3716" spans="1:14" x14ac:dyDescent="0.3">
      <c r="A3716" t="s">
        <v>7287</v>
      </c>
      <c r="B3716" t="s">
        <v>7288</v>
      </c>
      <c r="C3716" t="s">
        <v>27</v>
      </c>
      <c r="D3716" t="s">
        <v>28</v>
      </c>
      <c r="E3716" t="s">
        <v>34</v>
      </c>
      <c r="F3716">
        <v>4844</v>
      </c>
      <c r="G3716">
        <v>25</v>
      </c>
      <c r="H3716">
        <v>3633</v>
      </c>
      <c r="I3716">
        <v>4.9000000000000004</v>
      </c>
      <c r="J3716">
        <v>102</v>
      </c>
      <c r="K3716">
        <v>1</v>
      </c>
      <c r="L3716">
        <v>3633</v>
      </c>
      <c r="M3716" s="1">
        <v>46000</v>
      </c>
      <c r="N3716" t="s">
        <v>19</v>
      </c>
    </row>
    <row r="3717" spans="1:14" x14ac:dyDescent="0.3">
      <c r="A3717" t="s">
        <v>7289</v>
      </c>
      <c r="B3717" t="s">
        <v>7290</v>
      </c>
      <c r="C3717" t="s">
        <v>27</v>
      </c>
      <c r="D3717" t="s">
        <v>28</v>
      </c>
      <c r="E3717" t="s">
        <v>18</v>
      </c>
      <c r="F3717">
        <v>2631</v>
      </c>
      <c r="G3717">
        <v>30</v>
      </c>
      <c r="H3717">
        <v>1842</v>
      </c>
      <c r="I3717">
        <v>4.2</v>
      </c>
      <c r="J3717">
        <v>256</v>
      </c>
      <c r="K3717">
        <v>1</v>
      </c>
      <c r="L3717">
        <v>1842</v>
      </c>
      <c r="M3717" s="1">
        <v>45987</v>
      </c>
      <c r="N3717" t="s">
        <v>64</v>
      </c>
    </row>
    <row r="3718" spans="1:14" x14ac:dyDescent="0.3">
      <c r="A3718" t="s">
        <v>7291</v>
      </c>
      <c r="B3718" t="s">
        <v>7292</v>
      </c>
      <c r="C3718" t="s">
        <v>57</v>
      </c>
      <c r="D3718" t="s">
        <v>53</v>
      </c>
      <c r="E3718" t="s">
        <v>34</v>
      </c>
      <c r="F3718">
        <v>4712</v>
      </c>
      <c r="G3718">
        <v>15</v>
      </c>
      <c r="H3718">
        <v>4005</v>
      </c>
      <c r="I3718">
        <v>3.7</v>
      </c>
      <c r="J3718">
        <v>42</v>
      </c>
      <c r="K3718">
        <v>1</v>
      </c>
      <c r="L3718">
        <v>4005</v>
      </c>
      <c r="M3718" s="1">
        <v>45706</v>
      </c>
      <c r="N3718" t="s">
        <v>189</v>
      </c>
    </row>
    <row r="3719" spans="1:14" x14ac:dyDescent="0.3">
      <c r="A3719" t="s">
        <v>7293</v>
      </c>
      <c r="B3719" t="s">
        <v>7294</v>
      </c>
      <c r="C3719" t="s">
        <v>116</v>
      </c>
      <c r="D3719" t="s">
        <v>17</v>
      </c>
      <c r="E3719" t="s">
        <v>34</v>
      </c>
      <c r="F3719">
        <v>4090</v>
      </c>
      <c r="G3719">
        <v>30</v>
      </c>
      <c r="H3719">
        <v>2863</v>
      </c>
      <c r="I3719">
        <v>4.2</v>
      </c>
      <c r="J3719">
        <v>135</v>
      </c>
      <c r="K3719">
        <v>1</v>
      </c>
      <c r="L3719">
        <v>2863</v>
      </c>
      <c r="M3719" s="1">
        <v>45773</v>
      </c>
      <c r="N3719" t="s">
        <v>141</v>
      </c>
    </row>
    <row r="3720" spans="1:14" x14ac:dyDescent="0.3">
      <c r="A3720" t="s">
        <v>7295</v>
      </c>
      <c r="B3720" t="s">
        <v>7296</v>
      </c>
      <c r="C3720" t="s">
        <v>22</v>
      </c>
      <c r="D3720" t="s">
        <v>23</v>
      </c>
      <c r="E3720" t="s">
        <v>18</v>
      </c>
      <c r="F3720">
        <v>2844</v>
      </c>
      <c r="G3720">
        <v>20</v>
      </c>
      <c r="H3720">
        <v>2275</v>
      </c>
      <c r="I3720">
        <v>4.8</v>
      </c>
      <c r="J3720">
        <v>168</v>
      </c>
      <c r="K3720">
        <v>1</v>
      </c>
      <c r="L3720">
        <v>2275</v>
      </c>
      <c r="M3720" s="1">
        <v>45946</v>
      </c>
      <c r="N3720" t="s">
        <v>58</v>
      </c>
    </row>
    <row r="3721" spans="1:14" x14ac:dyDescent="0.3">
      <c r="A3721" t="s">
        <v>7297</v>
      </c>
      <c r="B3721" t="s">
        <v>7298</v>
      </c>
      <c r="C3721" t="s">
        <v>37</v>
      </c>
      <c r="D3721" t="s">
        <v>28</v>
      </c>
      <c r="E3721" t="s">
        <v>34</v>
      </c>
      <c r="F3721">
        <v>4196</v>
      </c>
      <c r="G3721">
        <v>15</v>
      </c>
      <c r="H3721">
        <v>3567</v>
      </c>
      <c r="I3721">
        <v>3.8</v>
      </c>
      <c r="J3721">
        <v>88</v>
      </c>
      <c r="K3721">
        <v>2</v>
      </c>
      <c r="L3721">
        <v>7134</v>
      </c>
      <c r="M3721" s="1">
        <v>45411</v>
      </c>
      <c r="N3721" t="s">
        <v>189</v>
      </c>
    </row>
    <row r="3722" spans="1:14" x14ac:dyDescent="0.3">
      <c r="A3722" t="s">
        <v>7299</v>
      </c>
      <c r="B3722" t="s">
        <v>7300</v>
      </c>
      <c r="C3722" t="s">
        <v>52</v>
      </c>
      <c r="D3722" t="s">
        <v>33</v>
      </c>
      <c r="E3722" t="s">
        <v>34</v>
      </c>
      <c r="F3722">
        <v>2596</v>
      </c>
      <c r="G3722">
        <v>20</v>
      </c>
      <c r="H3722">
        <v>2077</v>
      </c>
      <c r="I3722">
        <v>3.8</v>
      </c>
      <c r="J3722">
        <v>172</v>
      </c>
      <c r="K3722">
        <v>3</v>
      </c>
      <c r="L3722">
        <v>6231</v>
      </c>
      <c r="M3722" s="1">
        <v>45720</v>
      </c>
      <c r="N3722" t="s">
        <v>24</v>
      </c>
    </row>
    <row r="3723" spans="1:14" x14ac:dyDescent="0.3">
      <c r="A3723" t="s">
        <v>7301</v>
      </c>
      <c r="B3723" t="s">
        <v>7302</v>
      </c>
      <c r="C3723" t="s">
        <v>88</v>
      </c>
      <c r="D3723" t="s">
        <v>23</v>
      </c>
      <c r="E3723" t="s">
        <v>34</v>
      </c>
      <c r="F3723">
        <v>2877</v>
      </c>
      <c r="G3723">
        <v>20</v>
      </c>
      <c r="H3723">
        <v>2302</v>
      </c>
      <c r="I3723">
        <v>3.8</v>
      </c>
      <c r="J3723">
        <v>115</v>
      </c>
      <c r="K3723">
        <v>1</v>
      </c>
      <c r="L3723">
        <v>2302</v>
      </c>
      <c r="M3723" s="1">
        <v>45614</v>
      </c>
      <c r="N3723" t="s">
        <v>58</v>
      </c>
    </row>
    <row r="3724" spans="1:14" x14ac:dyDescent="0.3">
      <c r="A3724" t="s">
        <v>7303</v>
      </c>
      <c r="B3724" t="s">
        <v>7304</v>
      </c>
      <c r="C3724" t="s">
        <v>88</v>
      </c>
      <c r="D3724" t="s">
        <v>33</v>
      </c>
      <c r="E3724" t="s">
        <v>18</v>
      </c>
      <c r="F3724">
        <v>3343</v>
      </c>
      <c r="G3724">
        <v>20</v>
      </c>
      <c r="H3724">
        <v>2674</v>
      </c>
      <c r="I3724">
        <v>3.5</v>
      </c>
      <c r="J3724">
        <v>180</v>
      </c>
      <c r="K3724">
        <v>1</v>
      </c>
      <c r="L3724">
        <v>2674</v>
      </c>
      <c r="M3724" s="1">
        <v>45819</v>
      </c>
      <c r="N3724" t="s">
        <v>75</v>
      </c>
    </row>
    <row r="3725" spans="1:14" x14ac:dyDescent="0.3">
      <c r="A3725" t="s">
        <v>7305</v>
      </c>
      <c r="B3725" t="s">
        <v>7306</v>
      </c>
      <c r="C3725" t="s">
        <v>88</v>
      </c>
      <c r="D3725" t="s">
        <v>33</v>
      </c>
      <c r="E3725" t="s">
        <v>18</v>
      </c>
      <c r="F3725">
        <v>3894</v>
      </c>
      <c r="G3725">
        <v>20</v>
      </c>
      <c r="H3725">
        <v>3115</v>
      </c>
      <c r="I3725">
        <v>4.0999999999999996</v>
      </c>
      <c r="J3725">
        <v>334</v>
      </c>
      <c r="K3725">
        <v>1</v>
      </c>
      <c r="L3725">
        <v>3115</v>
      </c>
      <c r="M3725" s="1">
        <v>45698</v>
      </c>
      <c r="N3725" t="s">
        <v>78</v>
      </c>
    </row>
    <row r="3726" spans="1:14" x14ac:dyDescent="0.3">
      <c r="A3726" t="s">
        <v>7307</v>
      </c>
      <c r="B3726" t="s">
        <v>7308</v>
      </c>
      <c r="C3726" t="s">
        <v>88</v>
      </c>
      <c r="D3726" t="s">
        <v>46</v>
      </c>
      <c r="E3726" t="s">
        <v>74</v>
      </c>
      <c r="F3726">
        <v>6441</v>
      </c>
      <c r="G3726">
        <v>15</v>
      </c>
      <c r="H3726">
        <v>5475</v>
      </c>
      <c r="I3726">
        <v>4.0999999999999996</v>
      </c>
      <c r="J3726">
        <v>557</v>
      </c>
      <c r="K3726">
        <v>1</v>
      </c>
      <c r="L3726">
        <v>5475</v>
      </c>
      <c r="M3726" s="1">
        <v>45552</v>
      </c>
      <c r="N3726" t="s">
        <v>150</v>
      </c>
    </row>
    <row r="3727" spans="1:14" x14ac:dyDescent="0.3">
      <c r="A3727" t="s">
        <v>7309</v>
      </c>
      <c r="B3727" t="s">
        <v>7310</v>
      </c>
      <c r="C3727" t="s">
        <v>27</v>
      </c>
      <c r="D3727" t="s">
        <v>33</v>
      </c>
      <c r="E3727" t="s">
        <v>34</v>
      </c>
      <c r="F3727">
        <v>1616</v>
      </c>
      <c r="G3727">
        <v>30</v>
      </c>
      <c r="H3727">
        <v>1131</v>
      </c>
      <c r="I3727">
        <v>3.2</v>
      </c>
      <c r="J3727">
        <v>101</v>
      </c>
      <c r="K3727">
        <v>1</v>
      </c>
      <c r="L3727">
        <v>1131</v>
      </c>
      <c r="M3727" s="1">
        <v>45766</v>
      </c>
      <c r="N3727" t="s">
        <v>78</v>
      </c>
    </row>
    <row r="3728" spans="1:14" x14ac:dyDescent="0.3">
      <c r="A3728" t="s">
        <v>7311</v>
      </c>
      <c r="B3728" t="s">
        <v>7312</v>
      </c>
      <c r="C3728" t="s">
        <v>45</v>
      </c>
      <c r="D3728" t="s">
        <v>41</v>
      </c>
      <c r="E3728" t="s">
        <v>34</v>
      </c>
      <c r="F3728">
        <v>667</v>
      </c>
      <c r="G3728">
        <v>25</v>
      </c>
      <c r="H3728">
        <v>500</v>
      </c>
      <c r="I3728">
        <v>3.7</v>
      </c>
      <c r="J3728">
        <v>162</v>
      </c>
      <c r="K3728">
        <v>2</v>
      </c>
      <c r="L3728">
        <v>1000</v>
      </c>
      <c r="M3728" s="1">
        <v>45690</v>
      </c>
      <c r="N3728" t="s">
        <v>49</v>
      </c>
    </row>
    <row r="3729" spans="1:14" x14ac:dyDescent="0.3">
      <c r="A3729" t="s">
        <v>7313</v>
      </c>
      <c r="B3729" t="s">
        <v>7314</v>
      </c>
      <c r="C3729" t="s">
        <v>88</v>
      </c>
      <c r="D3729" t="s">
        <v>41</v>
      </c>
      <c r="E3729" t="s">
        <v>34</v>
      </c>
      <c r="F3729">
        <v>621</v>
      </c>
      <c r="G3729">
        <v>30</v>
      </c>
      <c r="H3729">
        <v>435</v>
      </c>
      <c r="I3729">
        <v>4.2</v>
      </c>
      <c r="J3729">
        <v>63</v>
      </c>
      <c r="K3729">
        <v>1</v>
      </c>
      <c r="L3729">
        <v>435</v>
      </c>
      <c r="M3729" s="1">
        <v>45313</v>
      </c>
      <c r="N3729" t="s">
        <v>49</v>
      </c>
    </row>
    <row r="3730" spans="1:14" x14ac:dyDescent="0.3">
      <c r="A3730" t="s">
        <v>7315</v>
      </c>
      <c r="B3730" t="s">
        <v>7316</v>
      </c>
      <c r="C3730" t="s">
        <v>52</v>
      </c>
      <c r="D3730" t="s">
        <v>23</v>
      </c>
      <c r="E3730" t="s">
        <v>34</v>
      </c>
      <c r="F3730">
        <v>955</v>
      </c>
      <c r="G3730">
        <v>15</v>
      </c>
      <c r="H3730">
        <v>812</v>
      </c>
      <c r="I3730">
        <v>4.4000000000000004</v>
      </c>
      <c r="J3730">
        <v>140</v>
      </c>
      <c r="K3730">
        <v>2</v>
      </c>
      <c r="L3730">
        <v>1624</v>
      </c>
      <c r="M3730" s="1">
        <v>45800</v>
      </c>
      <c r="N3730" t="s">
        <v>49</v>
      </c>
    </row>
    <row r="3731" spans="1:14" x14ac:dyDescent="0.3">
      <c r="A3731" t="s">
        <v>7317</v>
      </c>
      <c r="B3731" t="s">
        <v>7318</v>
      </c>
      <c r="C3731" t="s">
        <v>88</v>
      </c>
      <c r="D3731" t="s">
        <v>109</v>
      </c>
      <c r="E3731" t="s">
        <v>34</v>
      </c>
      <c r="F3731">
        <v>1381</v>
      </c>
      <c r="G3731">
        <v>40</v>
      </c>
      <c r="H3731">
        <v>829</v>
      </c>
      <c r="I3731">
        <v>4.5999999999999996</v>
      </c>
      <c r="J3731">
        <v>132</v>
      </c>
      <c r="K3731">
        <v>1</v>
      </c>
      <c r="L3731">
        <v>829</v>
      </c>
      <c r="M3731" s="1">
        <v>45810</v>
      </c>
      <c r="N3731" t="s">
        <v>91</v>
      </c>
    </row>
    <row r="3732" spans="1:14" x14ac:dyDescent="0.3">
      <c r="A3732" t="s">
        <v>7319</v>
      </c>
      <c r="B3732" t="s">
        <v>7320</v>
      </c>
      <c r="C3732" t="s">
        <v>52</v>
      </c>
      <c r="D3732" t="s">
        <v>23</v>
      </c>
      <c r="E3732" t="s">
        <v>34</v>
      </c>
      <c r="F3732">
        <v>3413</v>
      </c>
      <c r="G3732">
        <v>25</v>
      </c>
      <c r="H3732">
        <v>2560</v>
      </c>
      <c r="I3732">
        <v>4.5</v>
      </c>
      <c r="J3732">
        <v>142</v>
      </c>
      <c r="K3732">
        <v>1</v>
      </c>
      <c r="L3732">
        <v>2560</v>
      </c>
      <c r="M3732" s="1">
        <v>45545</v>
      </c>
      <c r="N3732" t="s">
        <v>38</v>
      </c>
    </row>
    <row r="3733" spans="1:14" x14ac:dyDescent="0.3">
      <c r="A3733" t="s">
        <v>7321</v>
      </c>
      <c r="B3733" t="s">
        <v>7322</v>
      </c>
      <c r="C3733" t="s">
        <v>22</v>
      </c>
      <c r="D3733" t="s">
        <v>28</v>
      </c>
      <c r="E3733" t="s">
        <v>34</v>
      </c>
      <c r="F3733">
        <v>5509</v>
      </c>
      <c r="G3733">
        <v>70</v>
      </c>
      <c r="H3733">
        <v>1653</v>
      </c>
      <c r="I3733">
        <v>4.0999999999999996</v>
      </c>
      <c r="J3733">
        <v>160</v>
      </c>
      <c r="K3733">
        <v>1</v>
      </c>
      <c r="L3733">
        <v>1653</v>
      </c>
      <c r="M3733" s="1">
        <v>45405</v>
      </c>
      <c r="N3733" t="s">
        <v>58</v>
      </c>
    </row>
    <row r="3734" spans="1:14" x14ac:dyDescent="0.3">
      <c r="A3734" t="s">
        <v>7323</v>
      </c>
      <c r="B3734" t="s">
        <v>7324</v>
      </c>
      <c r="C3734" t="s">
        <v>27</v>
      </c>
      <c r="D3734" t="s">
        <v>46</v>
      </c>
      <c r="E3734" t="s">
        <v>18</v>
      </c>
      <c r="F3734">
        <v>3417</v>
      </c>
      <c r="G3734">
        <v>15</v>
      </c>
      <c r="H3734">
        <v>2904</v>
      </c>
      <c r="I3734">
        <v>3.4</v>
      </c>
      <c r="J3734">
        <v>31</v>
      </c>
      <c r="K3734">
        <v>2</v>
      </c>
      <c r="L3734">
        <v>5808</v>
      </c>
      <c r="M3734" s="1">
        <v>45930</v>
      </c>
      <c r="N3734" t="s">
        <v>24</v>
      </c>
    </row>
    <row r="3735" spans="1:14" x14ac:dyDescent="0.3">
      <c r="A3735" t="s">
        <v>7325</v>
      </c>
      <c r="B3735" t="s">
        <v>7326</v>
      </c>
      <c r="C3735" t="s">
        <v>116</v>
      </c>
      <c r="D3735" t="s">
        <v>28</v>
      </c>
      <c r="E3735" t="s">
        <v>34</v>
      </c>
      <c r="F3735">
        <v>6106</v>
      </c>
      <c r="G3735">
        <v>40</v>
      </c>
      <c r="H3735">
        <v>3664</v>
      </c>
      <c r="I3735">
        <v>4</v>
      </c>
      <c r="J3735">
        <v>42</v>
      </c>
      <c r="K3735">
        <v>1</v>
      </c>
      <c r="L3735">
        <v>3664</v>
      </c>
      <c r="M3735" s="1">
        <v>45591</v>
      </c>
      <c r="N3735" t="s">
        <v>29</v>
      </c>
    </row>
    <row r="3736" spans="1:14" x14ac:dyDescent="0.3">
      <c r="A3736" t="s">
        <v>7327</v>
      </c>
      <c r="B3736" t="s">
        <v>7328</v>
      </c>
      <c r="C3736" t="s">
        <v>57</v>
      </c>
      <c r="D3736" t="s">
        <v>17</v>
      </c>
      <c r="E3736" t="s">
        <v>34</v>
      </c>
      <c r="F3736">
        <v>2848</v>
      </c>
      <c r="G3736">
        <v>10</v>
      </c>
      <c r="H3736">
        <v>2563</v>
      </c>
      <c r="I3736">
        <v>2.9</v>
      </c>
      <c r="J3736">
        <v>139</v>
      </c>
      <c r="K3736">
        <v>1</v>
      </c>
      <c r="L3736">
        <v>2563</v>
      </c>
      <c r="M3736" s="1">
        <v>45758</v>
      </c>
      <c r="N3736" t="s">
        <v>71</v>
      </c>
    </row>
    <row r="3737" spans="1:14" x14ac:dyDescent="0.3">
      <c r="A3737" t="s">
        <v>7329</v>
      </c>
      <c r="B3737" t="s">
        <v>5427</v>
      </c>
      <c r="C3737" t="s">
        <v>37</v>
      </c>
      <c r="D3737" t="s">
        <v>33</v>
      </c>
      <c r="E3737" t="s">
        <v>34</v>
      </c>
      <c r="F3737">
        <v>3727</v>
      </c>
      <c r="G3737">
        <v>20</v>
      </c>
      <c r="H3737">
        <v>2982</v>
      </c>
      <c r="I3737">
        <v>4.2</v>
      </c>
      <c r="J3737">
        <v>622</v>
      </c>
      <c r="K3737">
        <v>1</v>
      </c>
      <c r="L3737">
        <v>2982</v>
      </c>
      <c r="M3737" s="1">
        <v>45418</v>
      </c>
      <c r="N3737" t="s">
        <v>71</v>
      </c>
    </row>
    <row r="3738" spans="1:14" x14ac:dyDescent="0.3">
      <c r="A3738" t="s">
        <v>7330</v>
      </c>
      <c r="B3738" t="s">
        <v>7331</v>
      </c>
      <c r="C3738" t="s">
        <v>37</v>
      </c>
      <c r="D3738" t="s">
        <v>23</v>
      </c>
      <c r="E3738" t="s">
        <v>34</v>
      </c>
      <c r="F3738">
        <v>3950</v>
      </c>
      <c r="G3738">
        <v>0</v>
      </c>
      <c r="H3738">
        <v>3950</v>
      </c>
      <c r="I3738">
        <v>3.8</v>
      </c>
      <c r="J3738">
        <v>24</v>
      </c>
      <c r="K3738">
        <v>2</v>
      </c>
      <c r="L3738">
        <v>7900</v>
      </c>
      <c r="M3738" s="1">
        <v>45570</v>
      </c>
      <c r="N3738" t="s">
        <v>78</v>
      </c>
    </row>
    <row r="3739" spans="1:14" x14ac:dyDescent="0.3">
      <c r="A3739" t="s">
        <v>7332</v>
      </c>
      <c r="B3739" t="s">
        <v>7333</v>
      </c>
      <c r="C3739" t="s">
        <v>52</v>
      </c>
      <c r="D3739" t="s">
        <v>109</v>
      </c>
      <c r="E3739" t="s">
        <v>18</v>
      </c>
      <c r="F3739">
        <v>1466</v>
      </c>
      <c r="G3739">
        <v>30</v>
      </c>
      <c r="H3739">
        <v>1026</v>
      </c>
      <c r="I3739">
        <v>3.1</v>
      </c>
      <c r="J3739">
        <v>14</v>
      </c>
      <c r="K3739">
        <v>1</v>
      </c>
      <c r="L3739">
        <v>1026</v>
      </c>
      <c r="M3739" s="1">
        <v>45724</v>
      </c>
      <c r="N3739" t="s">
        <v>38</v>
      </c>
    </row>
    <row r="3740" spans="1:14" x14ac:dyDescent="0.3">
      <c r="A3740" t="s">
        <v>7334</v>
      </c>
      <c r="B3740" t="s">
        <v>7335</v>
      </c>
      <c r="C3740" t="s">
        <v>45</v>
      </c>
      <c r="D3740" t="s">
        <v>53</v>
      </c>
      <c r="E3740" t="s">
        <v>34</v>
      </c>
      <c r="F3740">
        <v>5576</v>
      </c>
      <c r="G3740">
        <v>20</v>
      </c>
      <c r="H3740">
        <v>4461</v>
      </c>
      <c r="I3740">
        <v>4.3</v>
      </c>
      <c r="J3740">
        <v>261</v>
      </c>
      <c r="K3740">
        <v>1</v>
      </c>
      <c r="L3740">
        <v>4461</v>
      </c>
      <c r="M3740" s="1">
        <v>45867</v>
      </c>
      <c r="N3740" t="s">
        <v>64</v>
      </c>
    </row>
    <row r="3741" spans="1:14" x14ac:dyDescent="0.3">
      <c r="A3741" t="s">
        <v>7336</v>
      </c>
      <c r="B3741" t="s">
        <v>7337</v>
      </c>
      <c r="C3741" t="s">
        <v>116</v>
      </c>
      <c r="D3741" t="s">
        <v>53</v>
      </c>
      <c r="E3741" t="s">
        <v>34</v>
      </c>
      <c r="F3741">
        <v>6873</v>
      </c>
      <c r="G3741">
        <v>15</v>
      </c>
      <c r="H3741">
        <v>5842</v>
      </c>
      <c r="I3741">
        <v>4.8</v>
      </c>
      <c r="J3741">
        <v>61</v>
      </c>
      <c r="K3741">
        <v>2</v>
      </c>
      <c r="L3741">
        <v>11684</v>
      </c>
      <c r="M3741" s="1">
        <v>45881</v>
      </c>
      <c r="N3741" t="s">
        <v>150</v>
      </c>
    </row>
    <row r="3742" spans="1:14" x14ac:dyDescent="0.3">
      <c r="A3742" t="s">
        <v>7338</v>
      </c>
      <c r="B3742" t="s">
        <v>7339</v>
      </c>
      <c r="C3742" t="s">
        <v>32</v>
      </c>
      <c r="D3742" t="s">
        <v>53</v>
      </c>
      <c r="E3742" t="s">
        <v>74</v>
      </c>
      <c r="F3742">
        <v>2386</v>
      </c>
      <c r="G3742">
        <v>40</v>
      </c>
      <c r="H3742">
        <v>1432</v>
      </c>
      <c r="I3742">
        <v>3.3</v>
      </c>
      <c r="J3742">
        <v>64</v>
      </c>
      <c r="K3742">
        <v>1</v>
      </c>
      <c r="L3742">
        <v>1432</v>
      </c>
      <c r="M3742" s="1">
        <v>45621</v>
      </c>
      <c r="N3742" t="s">
        <v>141</v>
      </c>
    </row>
    <row r="3743" spans="1:14" x14ac:dyDescent="0.3">
      <c r="A3743" t="s">
        <v>7340</v>
      </c>
      <c r="B3743" t="s">
        <v>7341</v>
      </c>
      <c r="C3743" t="s">
        <v>37</v>
      </c>
      <c r="D3743" t="s">
        <v>53</v>
      </c>
      <c r="E3743" t="s">
        <v>74</v>
      </c>
      <c r="F3743">
        <v>7850</v>
      </c>
      <c r="G3743">
        <v>60</v>
      </c>
      <c r="H3743">
        <v>3140</v>
      </c>
      <c r="I3743">
        <v>4.3</v>
      </c>
      <c r="J3743">
        <v>43</v>
      </c>
      <c r="K3743">
        <v>4</v>
      </c>
      <c r="L3743">
        <v>12560</v>
      </c>
      <c r="M3743" s="1">
        <v>45541</v>
      </c>
      <c r="N3743" t="s">
        <v>168</v>
      </c>
    </row>
    <row r="3744" spans="1:14" x14ac:dyDescent="0.3">
      <c r="A3744" t="s">
        <v>7342</v>
      </c>
      <c r="B3744" t="s">
        <v>7343</v>
      </c>
      <c r="C3744" t="s">
        <v>57</v>
      </c>
      <c r="D3744" t="s">
        <v>17</v>
      </c>
      <c r="E3744" t="s">
        <v>18</v>
      </c>
      <c r="F3744">
        <v>3894</v>
      </c>
      <c r="G3744">
        <v>25</v>
      </c>
      <c r="H3744">
        <v>2920</v>
      </c>
      <c r="I3744">
        <v>3.9</v>
      </c>
      <c r="J3744">
        <v>55</v>
      </c>
      <c r="K3744">
        <v>1</v>
      </c>
      <c r="L3744">
        <v>2920</v>
      </c>
      <c r="M3744" s="1">
        <v>45732</v>
      </c>
      <c r="N3744" t="s">
        <v>168</v>
      </c>
    </row>
    <row r="3745" spans="1:14" x14ac:dyDescent="0.3">
      <c r="A3745" t="s">
        <v>7344</v>
      </c>
      <c r="B3745" t="s">
        <v>7345</v>
      </c>
      <c r="C3745" t="s">
        <v>37</v>
      </c>
      <c r="D3745" t="s">
        <v>33</v>
      </c>
      <c r="E3745" t="s">
        <v>18</v>
      </c>
      <c r="F3745">
        <v>4460</v>
      </c>
      <c r="G3745">
        <v>20</v>
      </c>
      <c r="H3745">
        <v>3568</v>
      </c>
      <c r="I3745">
        <v>3.7</v>
      </c>
      <c r="J3745">
        <v>687</v>
      </c>
      <c r="K3745">
        <v>1</v>
      </c>
      <c r="L3745">
        <v>3568</v>
      </c>
      <c r="M3745" s="1">
        <v>45778</v>
      </c>
      <c r="N3745" t="s">
        <v>38</v>
      </c>
    </row>
    <row r="3746" spans="1:14" x14ac:dyDescent="0.3">
      <c r="A3746" t="s">
        <v>7346</v>
      </c>
      <c r="B3746" t="s">
        <v>7347</v>
      </c>
      <c r="C3746" t="s">
        <v>16</v>
      </c>
      <c r="D3746" t="s">
        <v>109</v>
      </c>
      <c r="E3746" t="s">
        <v>18</v>
      </c>
      <c r="F3746">
        <v>2308</v>
      </c>
      <c r="G3746">
        <v>20</v>
      </c>
      <c r="H3746">
        <v>1846</v>
      </c>
      <c r="I3746">
        <v>3.7</v>
      </c>
      <c r="J3746">
        <v>83</v>
      </c>
      <c r="K3746">
        <v>1</v>
      </c>
      <c r="L3746">
        <v>1846</v>
      </c>
      <c r="M3746" s="1">
        <v>45592</v>
      </c>
      <c r="N3746" t="s">
        <v>29</v>
      </c>
    </row>
    <row r="3747" spans="1:14" x14ac:dyDescent="0.3">
      <c r="A3747" t="s">
        <v>7348</v>
      </c>
      <c r="B3747" t="s">
        <v>7349</v>
      </c>
      <c r="C3747" t="s">
        <v>52</v>
      </c>
      <c r="D3747" t="s">
        <v>41</v>
      </c>
      <c r="E3747" t="s">
        <v>34</v>
      </c>
      <c r="F3747">
        <v>2294</v>
      </c>
      <c r="G3747">
        <v>20</v>
      </c>
      <c r="H3747">
        <v>1835</v>
      </c>
      <c r="I3747">
        <v>3.9</v>
      </c>
      <c r="J3747">
        <v>162</v>
      </c>
      <c r="K3747">
        <v>2</v>
      </c>
      <c r="L3747">
        <v>3670</v>
      </c>
      <c r="M3747" s="1">
        <v>45292</v>
      </c>
      <c r="N3747" t="s">
        <v>91</v>
      </c>
    </row>
    <row r="3748" spans="1:14" x14ac:dyDescent="0.3">
      <c r="A3748" t="s">
        <v>7350</v>
      </c>
      <c r="B3748" t="s">
        <v>6629</v>
      </c>
      <c r="C3748" t="s">
        <v>27</v>
      </c>
      <c r="D3748" t="s">
        <v>53</v>
      </c>
      <c r="E3748" t="s">
        <v>34</v>
      </c>
      <c r="F3748">
        <v>4312</v>
      </c>
      <c r="G3748">
        <v>15</v>
      </c>
      <c r="H3748">
        <v>3665</v>
      </c>
      <c r="I3748">
        <v>3.9</v>
      </c>
      <c r="J3748">
        <v>173</v>
      </c>
      <c r="K3748">
        <v>1</v>
      </c>
      <c r="L3748">
        <v>3665</v>
      </c>
      <c r="M3748" s="1">
        <v>45594</v>
      </c>
      <c r="N3748" t="s">
        <v>85</v>
      </c>
    </row>
    <row r="3749" spans="1:14" x14ac:dyDescent="0.3">
      <c r="A3749" t="s">
        <v>7351</v>
      </c>
      <c r="B3749" t="s">
        <v>7352</v>
      </c>
      <c r="C3749" t="s">
        <v>45</v>
      </c>
      <c r="D3749" t="s">
        <v>109</v>
      </c>
      <c r="E3749" t="s">
        <v>161</v>
      </c>
      <c r="F3749">
        <v>1694</v>
      </c>
      <c r="G3749">
        <v>15</v>
      </c>
      <c r="H3749">
        <v>1440</v>
      </c>
      <c r="I3749">
        <v>4.0999999999999996</v>
      </c>
      <c r="J3749">
        <v>115</v>
      </c>
      <c r="K3749">
        <v>1</v>
      </c>
      <c r="L3749">
        <v>1440</v>
      </c>
      <c r="M3749" s="1">
        <v>45790</v>
      </c>
      <c r="N3749" t="s">
        <v>71</v>
      </c>
    </row>
    <row r="3750" spans="1:14" x14ac:dyDescent="0.3">
      <c r="A3750" t="s">
        <v>7353</v>
      </c>
      <c r="B3750" t="s">
        <v>7354</v>
      </c>
      <c r="C3750" t="s">
        <v>116</v>
      </c>
      <c r="D3750" t="s">
        <v>46</v>
      </c>
      <c r="E3750" t="s">
        <v>74</v>
      </c>
      <c r="F3750">
        <v>2057</v>
      </c>
      <c r="G3750">
        <v>10</v>
      </c>
      <c r="H3750">
        <v>1851</v>
      </c>
      <c r="I3750">
        <v>3.7</v>
      </c>
      <c r="J3750">
        <v>181</v>
      </c>
      <c r="K3750">
        <v>1</v>
      </c>
      <c r="L3750">
        <v>1851</v>
      </c>
      <c r="M3750" s="1">
        <v>45365</v>
      </c>
      <c r="N3750" t="s">
        <v>189</v>
      </c>
    </row>
    <row r="3751" spans="1:14" x14ac:dyDescent="0.3">
      <c r="A3751" t="s">
        <v>7355</v>
      </c>
      <c r="B3751" t="s">
        <v>7356</v>
      </c>
      <c r="C3751" t="s">
        <v>57</v>
      </c>
      <c r="D3751" t="s">
        <v>28</v>
      </c>
      <c r="E3751" t="s">
        <v>34</v>
      </c>
      <c r="F3751">
        <v>3224</v>
      </c>
      <c r="G3751">
        <v>40</v>
      </c>
      <c r="H3751">
        <v>1934</v>
      </c>
      <c r="I3751">
        <v>3.8</v>
      </c>
      <c r="J3751">
        <v>88</v>
      </c>
      <c r="K3751">
        <v>1</v>
      </c>
      <c r="L3751">
        <v>1934</v>
      </c>
      <c r="M3751" s="1">
        <v>45347</v>
      </c>
      <c r="N3751" t="s">
        <v>38</v>
      </c>
    </row>
    <row r="3752" spans="1:14" x14ac:dyDescent="0.3">
      <c r="A3752" t="s">
        <v>7357</v>
      </c>
      <c r="B3752" t="s">
        <v>7358</v>
      </c>
      <c r="C3752" t="s">
        <v>37</v>
      </c>
      <c r="D3752" t="s">
        <v>46</v>
      </c>
      <c r="E3752" t="s">
        <v>18</v>
      </c>
      <c r="F3752">
        <v>5802</v>
      </c>
      <c r="G3752">
        <v>20</v>
      </c>
      <c r="H3752">
        <v>4642</v>
      </c>
      <c r="I3752">
        <v>4.4000000000000004</v>
      </c>
      <c r="J3752">
        <v>125</v>
      </c>
      <c r="K3752">
        <v>1</v>
      </c>
      <c r="L3752">
        <v>4642</v>
      </c>
      <c r="M3752" s="1">
        <v>45402</v>
      </c>
      <c r="N3752" t="s">
        <v>49</v>
      </c>
    </row>
    <row r="3753" spans="1:14" x14ac:dyDescent="0.3">
      <c r="A3753" t="s">
        <v>7359</v>
      </c>
      <c r="B3753" t="s">
        <v>7360</v>
      </c>
      <c r="C3753" t="s">
        <v>116</v>
      </c>
      <c r="D3753" t="s">
        <v>41</v>
      </c>
      <c r="E3753" t="s">
        <v>34</v>
      </c>
      <c r="F3753">
        <v>1363</v>
      </c>
      <c r="G3753">
        <v>15</v>
      </c>
      <c r="H3753">
        <v>1159</v>
      </c>
      <c r="I3753">
        <v>3.6</v>
      </c>
      <c r="J3753">
        <v>337</v>
      </c>
      <c r="K3753">
        <v>1</v>
      </c>
      <c r="L3753">
        <v>1159</v>
      </c>
      <c r="M3753" s="1">
        <v>45774</v>
      </c>
      <c r="N3753" t="s">
        <v>75</v>
      </c>
    </row>
    <row r="3754" spans="1:14" x14ac:dyDescent="0.3">
      <c r="A3754" t="s">
        <v>7361</v>
      </c>
      <c r="B3754" t="s">
        <v>7362</v>
      </c>
      <c r="C3754" t="s">
        <v>116</v>
      </c>
      <c r="D3754" t="s">
        <v>109</v>
      </c>
      <c r="E3754" t="s">
        <v>161</v>
      </c>
      <c r="F3754">
        <v>2259</v>
      </c>
      <c r="G3754">
        <v>20</v>
      </c>
      <c r="H3754">
        <v>1807</v>
      </c>
      <c r="I3754">
        <v>4.2</v>
      </c>
      <c r="J3754">
        <v>194</v>
      </c>
      <c r="K3754">
        <v>1</v>
      </c>
      <c r="L3754">
        <v>1807</v>
      </c>
      <c r="M3754" s="1">
        <v>45622</v>
      </c>
      <c r="N3754" t="s">
        <v>38</v>
      </c>
    </row>
    <row r="3755" spans="1:14" x14ac:dyDescent="0.3">
      <c r="A3755" t="s">
        <v>7363</v>
      </c>
      <c r="B3755" t="s">
        <v>7364</v>
      </c>
      <c r="C3755" t="s">
        <v>88</v>
      </c>
      <c r="D3755" t="s">
        <v>46</v>
      </c>
      <c r="E3755" t="s">
        <v>161</v>
      </c>
      <c r="F3755">
        <v>4869</v>
      </c>
      <c r="G3755">
        <v>25</v>
      </c>
      <c r="H3755">
        <v>3652</v>
      </c>
      <c r="I3755">
        <v>3.9</v>
      </c>
      <c r="J3755">
        <v>59</v>
      </c>
      <c r="K3755">
        <v>1</v>
      </c>
      <c r="L3755">
        <v>3652</v>
      </c>
      <c r="M3755" s="1">
        <v>45713</v>
      </c>
      <c r="N3755" t="s">
        <v>54</v>
      </c>
    </row>
    <row r="3756" spans="1:14" x14ac:dyDescent="0.3">
      <c r="A3756" t="s">
        <v>7365</v>
      </c>
      <c r="B3756" t="s">
        <v>7366</v>
      </c>
      <c r="C3756" t="s">
        <v>57</v>
      </c>
      <c r="D3756" t="s">
        <v>17</v>
      </c>
      <c r="E3756" t="s">
        <v>18</v>
      </c>
      <c r="F3756">
        <v>5090</v>
      </c>
      <c r="G3756">
        <v>30</v>
      </c>
      <c r="H3756">
        <v>3563</v>
      </c>
      <c r="I3756">
        <v>3.8</v>
      </c>
      <c r="J3756">
        <v>439</v>
      </c>
      <c r="K3756">
        <v>1</v>
      </c>
      <c r="L3756">
        <v>3563</v>
      </c>
      <c r="M3756" s="1">
        <v>45973</v>
      </c>
      <c r="N3756" t="s">
        <v>61</v>
      </c>
    </row>
    <row r="3757" spans="1:14" x14ac:dyDescent="0.3">
      <c r="A3757" t="s">
        <v>7367</v>
      </c>
      <c r="B3757" t="s">
        <v>7368</v>
      </c>
      <c r="C3757" t="s">
        <v>88</v>
      </c>
      <c r="D3757" t="s">
        <v>109</v>
      </c>
      <c r="E3757" t="s">
        <v>34</v>
      </c>
      <c r="F3757">
        <v>2814</v>
      </c>
      <c r="G3757">
        <v>15</v>
      </c>
      <c r="H3757">
        <v>2392</v>
      </c>
      <c r="I3757">
        <v>5</v>
      </c>
      <c r="J3757">
        <v>29</v>
      </c>
      <c r="K3757">
        <v>1</v>
      </c>
      <c r="L3757">
        <v>2392</v>
      </c>
      <c r="M3757" s="1">
        <v>45746</v>
      </c>
      <c r="N3757" t="s">
        <v>24</v>
      </c>
    </row>
    <row r="3758" spans="1:14" x14ac:dyDescent="0.3">
      <c r="A3758" t="s">
        <v>7369</v>
      </c>
      <c r="B3758" t="s">
        <v>1242</v>
      </c>
      <c r="C3758" t="s">
        <v>57</v>
      </c>
      <c r="D3758" t="s">
        <v>33</v>
      </c>
      <c r="E3758" t="s">
        <v>34</v>
      </c>
      <c r="F3758">
        <v>1336</v>
      </c>
      <c r="G3758">
        <v>20</v>
      </c>
      <c r="H3758">
        <v>1069</v>
      </c>
      <c r="I3758">
        <v>3.5</v>
      </c>
      <c r="J3758">
        <v>491</v>
      </c>
      <c r="K3758">
        <v>1</v>
      </c>
      <c r="L3758">
        <v>1069</v>
      </c>
      <c r="M3758" s="1">
        <v>45743</v>
      </c>
      <c r="N3758" t="s">
        <v>61</v>
      </c>
    </row>
    <row r="3759" spans="1:14" x14ac:dyDescent="0.3">
      <c r="A3759" t="s">
        <v>7370</v>
      </c>
      <c r="B3759" t="s">
        <v>7371</v>
      </c>
      <c r="C3759" t="s">
        <v>27</v>
      </c>
      <c r="D3759" t="s">
        <v>109</v>
      </c>
      <c r="E3759" t="s">
        <v>18</v>
      </c>
      <c r="F3759">
        <v>2019</v>
      </c>
      <c r="G3759">
        <v>0</v>
      </c>
      <c r="H3759">
        <v>2019</v>
      </c>
      <c r="I3759">
        <v>4.9000000000000004</v>
      </c>
      <c r="J3759">
        <v>85</v>
      </c>
      <c r="K3759">
        <v>1</v>
      </c>
      <c r="L3759">
        <v>2019</v>
      </c>
      <c r="M3759" s="1">
        <v>45565</v>
      </c>
      <c r="N3759" t="s">
        <v>38</v>
      </c>
    </row>
    <row r="3760" spans="1:14" x14ac:dyDescent="0.3">
      <c r="A3760" t="s">
        <v>7372</v>
      </c>
      <c r="B3760" t="s">
        <v>7373</v>
      </c>
      <c r="C3760" t="s">
        <v>88</v>
      </c>
      <c r="D3760" t="s">
        <v>33</v>
      </c>
      <c r="E3760" t="s">
        <v>34</v>
      </c>
      <c r="F3760">
        <v>4171</v>
      </c>
      <c r="G3760">
        <v>15</v>
      </c>
      <c r="H3760">
        <v>3545</v>
      </c>
      <c r="I3760">
        <v>4.5</v>
      </c>
      <c r="J3760">
        <v>834</v>
      </c>
      <c r="K3760">
        <v>1</v>
      </c>
      <c r="L3760">
        <v>3545</v>
      </c>
      <c r="M3760" s="1">
        <v>45903</v>
      </c>
      <c r="N3760" t="s">
        <v>58</v>
      </c>
    </row>
    <row r="3761" spans="1:14" x14ac:dyDescent="0.3">
      <c r="A3761" t="s">
        <v>7374</v>
      </c>
      <c r="B3761" t="s">
        <v>7375</v>
      </c>
      <c r="C3761" t="s">
        <v>57</v>
      </c>
      <c r="D3761" t="s">
        <v>41</v>
      </c>
      <c r="E3761" t="s">
        <v>34</v>
      </c>
      <c r="F3761">
        <v>533</v>
      </c>
      <c r="G3761">
        <v>20</v>
      </c>
      <c r="H3761">
        <v>426</v>
      </c>
      <c r="I3761">
        <v>3.8</v>
      </c>
      <c r="J3761">
        <v>54</v>
      </c>
      <c r="K3761">
        <v>1</v>
      </c>
      <c r="L3761">
        <v>426</v>
      </c>
      <c r="M3761" s="1">
        <v>45646</v>
      </c>
      <c r="N3761" t="s">
        <v>19</v>
      </c>
    </row>
    <row r="3762" spans="1:14" x14ac:dyDescent="0.3">
      <c r="A3762" t="s">
        <v>7376</v>
      </c>
      <c r="B3762" t="s">
        <v>7377</v>
      </c>
      <c r="C3762" t="s">
        <v>27</v>
      </c>
      <c r="D3762" t="s">
        <v>53</v>
      </c>
      <c r="E3762" t="s">
        <v>34</v>
      </c>
      <c r="F3762">
        <v>1408</v>
      </c>
      <c r="G3762">
        <v>40</v>
      </c>
      <c r="H3762">
        <v>845</v>
      </c>
      <c r="I3762">
        <v>4.5</v>
      </c>
      <c r="J3762">
        <v>64</v>
      </c>
      <c r="K3762">
        <v>1</v>
      </c>
      <c r="L3762">
        <v>845</v>
      </c>
      <c r="M3762" s="1">
        <v>45825</v>
      </c>
      <c r="N3762" t="s">
        <v>141</v>
      </c>
    </row>
    <row r="3763" spans="1:14" x14ac:dyDescent="0.3">
      <c r="A3763" t="s">
        <v>7378</v>
      </c>
      <c r="B3763" t="s">
        <v>7379</v>
      </c>
      <c r="C3763" t="s">
        <v>32</v>
      </c>
      <c r="D3763" t="s">
        <v>46</v>
      </c>
      <c r="E3763" t="s">
        <v>74</v>
      </c>
      <c r="F3763">
        <v>4732</v>
      </c>
      <c r="G3763">
        <v>15</v>
      </c>
      <c r="H3763">
        <v>4022</v>
      </c>
      <c r="I3763">
        <v>2.7</v>
      </c>
      <c r="J3763">
        <v>18</v>
      </c>
      <c r="K3763">
        <v>2</v>
      </c>
      <c r="L3763">
        <v>8044</v>
      </c>
      <c r="M3763" s="1">
        <v>45634</v>
      </c>
      <c r="N3763" t="s">
        <v>64</v>
      </c>
    </row>
    <row r="3764" spans="1:14" x14ac:dyDescent="0.3">
      <c r="A3764" t="s">
        <v>7380</v>
      </c>
      <c r="B3764" t="s">
        <v>7381</v>
      </c>
      <c r="C3764" t="s">
        <v>45</v>
      </c>
      <c r="D3764" t="s">
        <v>53</v>
      </c>
      <c r="E3764" t="s">
        <v>34</v>
      </c>
      <c r="F3764">
        <v>6423</v>
      </c>
      <c r="G3764">
        <v>15</v>
      </c>
      <c r="H3764">
        <v>5460</v>
      </c>
      <c r="I3764">
        <v>3.7</v>
      </c>
      <c r="J3764">
        <v>99</v>
      </c>
      <c r="K3764">
        <v>4</v>
      </c>
      <c r="L3764">
        <v>21840</v>
      </c>
      <c r="M3764" s="1">
        <v>45718</v>
      </c>
      <c r="N3764" t="s">
        <v>19</v>
      </c>
    </row>
    <row r="3765" spans="1:14" x14ac:dyDescent="0.3">
      <c r="A3765" t="s">
        <v>7382</v>
      </c>
      <c r="B3765" t="s">
        <v>508</v>
      </c>
      <c r="C3765" t="s">
        <v>52</v>
      </c>
      <c r="D3765" t="s">
        <v>23</v>
      </c>
      <c r="E3765" t="s">
        <v>34</v>
      </c>
      <c r="F3765">
        <v>2008</v>
      </c>
      <c r="G3765">
        <v>50</v>
      </c>
      <c r="H3765">
        <v>1004</v>
      </c>
      <c r="I3765">
        <v>3.6</v>
      </c>
      <c r="J3765">
        <v>55</v>
      </c>
      <c r="K3765">
        <v>2</v>
      </c>
      <c r="L3765">
        <v>2008</v>
      </c>
      <c r="M3765" s="1">
        <v>45546</v>
      </c>
      <c r="N3765" t="s">
        <v>58</v>
      </c>
    </row>
    <row r="3766" spans="1:14" x14ac:dyDescent="0.3">
      <c r="A3766" t="s">
        <v>7383</v>
      </c>
      <c r="B3766" t="s">
        <v>7384</v>
      </c>
      <c r="C3766" t="s">
        <v>16</v>
      </c>
      <c r="D3766" t="s">
        <v>53</v>
      </c>
      <c r="E3766" t="s">
        <v>34</v>
      </c>
      <c r="F3766">
        <v>8236</v>
      </c>
      <c r="G3766">
        <v>30</v>
      </c>
      <c r="H3766">
        <v>5765</v>
      </c>
      <c r="I3766">
        <v>4.3</v>
      </c>
      <c r="J3766">
        <v>19</v>
      </c>
      <c r="K3766">
        <v>5</v>
      </c>
      <c r="L3766">
        <v>28825</v>
      </c>
      <c r="M3766" s="1">
        <v>45294</v>
      </c>
      <c r="N3766" t="s">
        <v>29</v>
      </c>
    </row>
    <row r="3767" spans="1:14" x14ac:dyDescent="0.3">
      <c r="A3767" t="s">
        <v>7385</v>
      </c>
      <c r="B3767" t="s">
        <v>7386</v>
      </c>
      <c r="C3767" t="s">
        <v>116</v>
      </c>
      <c r="D3767" t="s">
        <v>53</v>
      </c>
      <c r="E3767" t="s">
        <v>34</v>
      </c>
      <c r="F3767">
        <v>5831</v>
      </c>
      <c r="G3767">
        <v>25</v>
      </c>
      <c r="H3767">
        <v>4373</v>
      </c>
      <c r="I3767">
        <v>4.5</v>
      </c>
      <c r="J3767">
        <v>174</v>
      </c>
      <c r="K3767">
        <v>1</v>
      </c>
      <c r="L3767">
        <v>4373</v>
      </c>
      <c r="M3767" s="1">
        <v>45860</v>
      </c>
      <c r="N3767" t="s">
        <v>150</v>
      </c>
    </row>
    <row r="3768" spans="1:14" x14ac:dyDescent="0.3">
      <c r="A3768" t="s">
        <v>7387</v>
      </c>
      <c r="B3768" t="s">
        <v>7388</v>
      </c>
      <c r="C3768" t="s">
        <v>27</v>
      </c>
      <c r="D3768" t="s">
        <v>28</v>
      </c>
      <c r="E3768" t="s">
        <v>18</v>
      </c>
      <c r="F3768">
        <v>8315</v>
      </c>
      <c r="G3768">
        <v>20</v>
      </c>
      <c r="H3768">
        <v>6652</v>
      </c>
      <c r="I3768">
        <v>4.3</v>
      </c>
      <c r="J3768">
        <v>7</v>
      </c>
      <c r="K3768">
        <v>1</v>
      </c>
      <c r="L3768">
        <v>6652</v>
      </c>
      <c r="M3768" s="1">
        <v>45907</v>
      </c>
      <c r="N3768" t="s">
        <v>75</v>
      </c>
    </row>
    <row r="3769" spans="1:14" x14ac:dyDescent="0.3">
      <c r="A3769" t="s">
        <v>7389</v>
      </c>
      <c r="B3769" t="s">
        <v>7390</v>
      </c>
      <c r="C3769" t="s">
        <v>37</v>
      </c>
      <c r="D3769" t="s">
        <v>109</v>
      </c>
      <c r="E3769" t="s">
        <v>34</v>
      </c>
      <c r="F3769">
        <v>3118</v>
      </c>
      <c r="G3769">
        <v>25</v>
      </c>
      <c r="H3769">
        <v>2338</v>
      </c>
      <c r="I3769">
        <v>4.2</v>
      </c>
      <c r="J3769">
        <v>79</v>
      </c>
      <c r="K3769">
        <v>1</v>
      </c>
      <c r="L3769">
        <v>2338</v>
      </c>
      <c r="M3769" s="1">
        <v>45304</v>
      </c>
      <c r="N3769" t="s">
        <v>49</v>
      </c>
    </row>
    <row r="3770" spans="1:14" x14ac:dyDescent="0.3">
      <c r="A3770" t="s">
        <v>7391</v>
      </c>
      <c r="B3770" t="s">
        <v>7392</v>
      </c>
      <c r="C3770" t="s">
        <v>37</v>
      </c>
      <c r="D3770" t="s">
        <v>23</v>
      </c>
      <c r="E3770" t="s">
        <v>34</v>
      </c>
      <c r="F3770">
        <v>1105</v>
      </c>
      <c r="G3770">
        <v>15</v>
      </c>
      <c r="H3770">
        <v>939</v>
      </c>
      <c r="I3770">
        <v>4.5999999999999996</v>
      </c>
      <c r="J3770">
        <v>32</v>
      </c>
      <c r="K3770">
        <v>2</v>
      </c>
      <c r="L3770">
        <v>1878</v>
      </c>
      <c r="M3770" s="1">
        <v>45317</v>
      </c>
      <c r="N3770" t="s">
        <v>49</v>
      </c>
    </row>
    <row r="3771" spans="1:14" x14ac:dyDescent="0.3">
      <c r="A3771" t="s">
        <v>7393</v>
      </c>
      <c r="B3771" t="s">
        <v>7394</v>
      </c>
      <c r="C3771" t="s">
        <v>22</v>
      </c>
      <c r="D3771" t="s">
        <v>33</v>
      </c>
      <c r="E3771" t="s">
        <v>34</v>
      </c>
      <c r="F3771">
        <v>4437</v>
      </c>
      <c r="G3771">
        <v>15</v>
      </c>
      <c r="H3771">
        <v>3771</v>
      </c>
      <c r="I3771">
        <v>4.5</v>
      </c>
      <c r="J3771">
        <v>149</v>
      </c>
      <c r="K3771">
        <v>1</v>
      </c>
      <c r="L3771">
        <v>3771</v>
      </c>
      <c r="M3771" s="1">
        <v>45965</v>
      </c>
      <c r="N3771" t="s">
        <v>71</v>
      </c>
    </row>
    <row r="3772" spans="1:14" x14ac:dyDescent="0.3">
      <c r="A3772" t="s">
        <v>7395</v>
      </c>
      <c r="B3772" t="s">
        <v>7396</v>
      </c>
      <c r="C3772" t="s">
        <v>32</v>
      </c>
      <c r="D3772" t="s">
        <v>17</v>
      </c>
      <c r="E3772" t="s">
        <v>18</v>
      </c>
      <c r="F3772">
        <v>1786</v>
      </c>
      <c r="G3772">
        <v>20</v>
      </c>
      <c r="H3772">
        <v>1429</v>
      </c>
      <c r="I3772">
        <v>3.8</v>
      </c>
      <c r="J3772">
        <v>275</v>
      </c>
      <c r="K3772">
        <v>1</v>
      </c>
      <c r="L3772">
        <v>1429</v>
      </c>
      <c r="M3772" s="1">
        <v>45720</v>
      </c>
      <c r="N3772" t="s">
        <v>61</v>
      </c>
    </row>
    <row r="3773" spans="1:14" x14ac:dyDescent="0.3">
      <c r="A3773" t="s">
        <v>7397</v>
      </c>
      <c r="B3773" t="s">
        <v>7398</v>
      </c>
      <c r="C3773" t="s">
        <v>116</v>
      </c>
      <c r="D3773" t="s">
        <v>28</v>
      </c>
      <c r="E3773" t="s">
        <v>34</v>
      </c>
      <c r="F3773">
        <v>8877</v>
      </c>
      <c r="G3773">
        <v>20</v>
      </c>
      <c r="H3773">
        <v>7102</v>
      </c>
      <c r="I3773">
        <v>3.8</v>
      </c>
      <c r="J3773">
        <v>48</v>
      </c>
      <c r="K3773">
        <v>2</v>
      </c>
      <c r="L3773">
        <v>14204</v>
      </c>
      <c r="M3773" s="1">
        <v>45439</v>
      </c>
      <c r="N3773" t="s">
        <v>64</v>
      </c>
    </row>
    <row r="3774" spans="1:14" x14ac:dyDescent="0.3">
      <c r="A3774" t="s">
        <v>7399</v>
      </c>
      <c r="B3774" t="s">
        <v>7400</v>
      </c>
      <c r="C3774" t="s">
        <v>57</v>
      </c>
      <c r="D3774" t="s">
        <v>17</v>
      </c>
      <c r="E3774" t="s">
        <v>34</v>
      </c>
      <c r="F3774">
        <v>2290</v>
      </c>
      <c r="G3774">
        <v>10</v>
      </c>
      <c r="H3774">
        <v>2061</v>
      </c>
      <c r="I3774">
        <v>4.5</v>
      </c>
      <c r="J3774">
        <v>47</v>
      </c>
      <c r="K3774">
        <v>1</v>
      </c>
      <c r="L3774">
        <v>2061</v>
      </c>
      <c r="M3774" s="1">
        <v>45865</v>
      </c>
      <c r="N3774" t="s">
        <v>141</v>
      </c>
    </row>
    <row r="3775" spans="1:14" x14ac:dyDescent="0.3">
      <c r="A3775" t="s">
        <v>7401</v>
      </c>
      <c r="B3775" t="s">
        <v>7402</v>
      </c>
      <c r="C3775" t="s">
        <v>116</v>
      </c>
      <c r="D3775" t="s">
        <v>41</v>
      </c>
      <c r="E3775" t="s">
        <v>34</v>
      </c>
      <c r="F3775">
        <v>998</v>
      </c>
      <c r="G3775">
        <v>0</v>
      </c>
      <c r="H3775">
        <v>998</v>
      </c>
      <c r="I3775">
        <v>4.0999999999999996</v>
      </c>
      <c r="J3775">
        <v>586</v>
      </c>
      <c r="K3775">
        <v>1</v>
      </c>
      <c r="L3775">
        <v>998</v>
      </c>
      <c r="M3775" s="1">
        <v>45557</v>
      </c>
      <c r="N3775" t="s">
        <v>71</v>
      </c>
    </row>
    <row r="3776" spans="1:14" x14ac:dyDescent="0.3">
      <c r="A3776" t="s">
        <v>7403</v>
      </c>
      <c r="B3776" t="s">
        <v>7404</v>
      </c>
      <c r="C3776" t="s">
        <v>57</v>
      </c>
      <c r="D3776" t="s">
        <v>53</v>
      </c>
      <c r="E3776" t="s">
        <v>74</v>
      </c>
      <c r="F3776">
        <v>1772</v>
      </c>
      <c r="G3776">
        <v>30</v>
      </c>
      <c r="H3776">
        <v>1240</v>
      </c>
      <c r="I3776">
        <v>4.0999999999999996</v>
      </c>
      <c r="J3776">
        <v>52</v>
      </c>
      <c r="K3776">
        <v>1</v>
      </c>
      <c r="L3776">
        <v>1240</v>
      </c>
      <c r="M3776" s="1">
        <v>45816</v>
      </c>
      <c r="N3776" t="s">
        <v>29</v>
      </c>
    </row>
    <row r="3777" spans="1:14" x14ac:dyDescent="0.3">
      <c r="A3777" t="s">
        <v>7405</v>
      </c>
      <c r="B3777" t="s">
        <v>7406</v>
      </c>
      <c r="C3777" t="s">
        <v>16</v>
      </c>
      <c r="D3777" t="s">
        <v>33</v>
      </c>
      <c r="E3777" t="s">
        <v>18</v>
      </c>
      <c r="F3777">
        <v>2437</v>
      </c>
      <c r="G3777">
        <v>15</v>
      </c>
      <c r="H3777">
        <v>2071</v>
      </c>
      <c r="I3777">
        <v>4.2</v>
      </c>
      <c r="J3777">
        <v>88</v>
      </c>
      <c r="K3777">
        <v>1</v>
      </c>
      <c r="L3777">
        <v>2071</v>
      </c>
      <c r="M3777" s="1">
        <v>45697</v>
      </c>
      <c r="N3777" t="s">
        <v>38</v>
      </c>
    </row>
    <row r="3778" spans="1:14" x14ac:dyDescent="0.3">
      <c r="A3778" t="s">
        <v>7407</v>
      </c>
      <c r="B3778" t="s">
        <v>7408</v>
      </c>
      <c r="C3778" t="s">
        <v>16</v>
      </c>
      <c r="D3778" t="s">
        <v>33</v>
      </c>
      <c r="E3778" t="s">
        <v>18</v>
      </c>
      <c r="F3778">
        <v>3544</v>
      </c>
      <c r="G3778">
        <v>20</v>
      </c>
      <c r="H3778">
        <v>2835</v>
      </c>
      <c r="I3778">
        <v>3.2</v>
      </c>
      <c r="J3778">
        <v>95</v>
      </c>
      <c r="K3778">
        <v>2</v>
      </c>
      <c r="L3778">
        <v>5670</v>
      </c>
      <c r="M3778" s="1">
        <v>45869</v>
      </c>
      <c r="N3778" t="s">
        <v>49</v>
      </c>
    </row>
    <row r="3779" spans="1:14" x14ac:dyDescent="0.3">
      <c r="A3779" t="s">
        <v>7409</v>
      </c>
      <c r="B3779" t="s">
        <v>7410</v>
      </c>
      <c r="C3779" t="s">
        <v>116</v>
      </c>
      <c r="D3779" t="s">
        <v>17</v>
      </c>
      <c r="E3779" t="s">
        <v>18</v>
      </c>
      <c r="F3779">
        <v>4854</v>
      </c>
      <c r="G3779">
        <v>70</v>
      </c>
      <c r="H3779">
        <v>1456</v>
      </c>
      <c r="I3779">
        <v>3.8</v>
      </c>
      <c r="J3779">
        <v>554</v>
      </c>
      <c r="K3779">
        <v>3</v>
      </c>
      <c r="L3779">
        <v>4368</v>
      </c>
      <c r="M3779" s="1">
        <v>45857</v>
      </c>
      <c r="N3779" t="s">
        <v>168</v>
      </c>
    </row>
    <row r="3780" spans="1:14" x14ac:dyDescent="0.3">
      <c r="A3780" t="s">
        <v>7411</v>
      </c>
      <c r="B3780" t="s">
        <v>7412</v>
      </c>
      <c r="C3780" t="s">
        <v>32</v>
      </c>
      <c r="D3780" t="s">
        <v>46</v>
      </c>
      <c r="E3780" t="s">
        <v>74</v>
      </c>
      <c r="F3780">
        <v>3107</v>
      </c>
      <c r="G3780">
        <v>40</v>
      </c>
      <c r="H3780">
        <v>1864</v>
      </c>
      <c r="I3780">
        <v>4.3</v>
      </c>
      <c r="J3780">
        <v>42</v>
      </c>
      <c r="K3780">
        <v>3</v>
      </c>
      <c r="L3780">
        <v>5592</v>
      </c>
      <c r="M3780" s="1">
        <v>45664</v>
      </c>
      <c r="N3780" t="s">
        <v>102</v>
      </c>
    </row>
    <row r="3781" spans="1:14" x14ac:dyDescent="0.3">
      <c r="A3781" t="s">
        <v>7413</v>
      </c>
      <c r="B3781" t="s">
        <v>7414</v>
      </c>
      <c r="C3781" t="s">
        <v>57</v>
      </c>
      <c r="D3781" t="s">
        <v>41</v>
      </c>
      <c r="E3781" t="s">
        <v>34</v>
      </c>
      <c r="F3781">
        <v>2454</v>
      </c>
      <c r="G3781">
        <v>30</v>
      </c>
      <c r="H3781">
        <v>1718</v>
      </c>
      <c r="I3781">
        <v>3.7</v>
      </c>
      <c r="J3781">
        <v>180</v>
      </c>
      <c r="K3781">
        <v>1</v>
      </c>
      <c r="L3781">
        <v>1718</v>
      </c>
      <c r="M3781" s="1">
        <v>45808</v>
      </c>
      <c r="N3781" t="s">
        <v>42</v>
      </c>
    </row>
    <row r="3782" spans="1:14" x14ac:dyDescent="0.3">
      <c r="A3782" t="s">
        <v>7415</v>
      </c>
      <c r="B3782" t="s">
        <v>7416</v>
      </c>
      <c r="C3782" t="s">
        <v>22</v>
      </c>
      <c r="D3782" t="s">
        <v>17</v>
      </c>
      <c r="E3782" t="s">
        <v>34</v>
      </c>
      <c r="F3782">
        <v>3854</v>
      </c>
      <c r="G3782">
        <v>25</v>
      </c>
      <c r="H3782">
        <v>2890</v>
      </c>
      <c r="I3782">
        <v>4</v>
      </c>
      <c r="J3782">
        <v>47</v>
      </c>
      <c r="K3782">
        <v>2</v>
      </c>
      <c r="L3782">
        <v>5780</v>
      </c>
      <c r="M3782" s="1">
        <v>45983</v>
      </c>
      <c r="N3782" t="s">
        <v>168</v>
      </c>
    </row>
    <row r="3783" spans="1:14" x14ac:dyDescent="0.3">
      <c r="A3783" t="s">
        <v>7417</v>
      </c>
      <c r="B3783" t="s">
        <v>7418</v>
      </c>
      <c r="C3783" t="s">
        <v>45</v>
      </c>
      <c r="D3783" t="s">
        <v>23</v>
      </c>
      <c r="E3783" t="s">
        <v>34</v>
      </c>
      <c r="F3783">
        <v>914</v>
      </c>
      <c r="G3783">
        <v>20</v>
      </c>
      <c r="H3783">
        <v>731</v>
      </c>
      <c r="I3783">
        <v>4.3</v>
      </c>
      <c r="J3783">
        <v>182</v>
      </c>
      <c r="K3783">
        <v>1</v>
      </c>
      <c r="L3783">
        <v>731</v>
      </c>
      <c r="M3783" s="1">
        <v>45919</v>
      </c>
      <c r="N3783" t="s">
        <v>42</v>
      </c>
    </row>
    <row r="3784" spans="1:14" x14ac:dyDescent="0.3">
      <c r="A3784" t="s">
        <v>7419</v>
      </c>
      <c r="B3784" t="s">
        <v>7420</v>
      </c>
      <c r="C3784" t="s">
        <v>45</v>
      </c>
      <c r="D3784" t="s">
        <v>41</v>
      </c>
      <c r="E3784" t="s">
        <v>34</v>
      </c>
      <c r="F3784">
        <v>2267</v>
      </c>
      <c r="G3784">
        <v>20</v>
      </c>
      <c r="H3784">
        <v>1814</v>
      </c>
      <c r="I3784">
        <v>4.5999999999999996</v>
      </c>
      <c r="J3784">
        <v>67</v>
      </c>
      <c r="K3784">
        <v>1</v>
      </c>
      <c r="L3784">
        <v>1814</v>
      </c>
      <c r="M3784" s="1">
        <v>45716</v>
      </c>
      <c r="N3784" t="s">
        <v>24</v>
      </c>
    </row>
    <row r="3785" spans="1:14" x14ac:dyDescent="0.3">
      <c r="A3785" t="s">
        <v>7421</v>
      </c>
      <c r="B3785" t="s">
        <v>7422</v>
      </c>
      <c r="C3785" t="s">
        <v>116</v>
      </c>
      <c r="D3785" t="s">
        <v>53</v>
      </c>
      <c r="E3785" t="s">
        <v>34</v>
      </c>
      <c r="F3785">
        <v>2679</v>
      </c>
      <c r="G3785">
        <v>50</v>
      </c>
      <c r="H3785">
        <v>1340</v>
      </c>
      <c r="I3785">
        <v>4.7</v>
      </c>
      <c r="J3785">
        <v>50</v>
      </c>
      <c r="K3785">
        <v>1</v>
      </c>
      <c r="L3785">
        <v>1340</v>
      </c>
      <c r="M3785" s="1">
        <v>45919</v>
      </c>
      <c r="N3785" t="s">
        <v>150</v>
      </c>
    </row>
    <row r="3786" spans="1:14" x14ac:dyDescent="0.3">
      <c r="A3786" t="s">
        <v>7423</v>
      </c>
      <c r="B3786" t="s">
        <v>7424</v>
      </c>
      <c r="C3786" t="s">
        <v>27</v>
      </c>
      <c r="D3786" t="s">
        <v>109</v>
      </c>
      <c r="E3786" t="s">
        <v>18</v>
      </c>
      <c r="F3786">
        <v>2595</v>
      </c>
      <c r="G3786">
        <v>0</v>
      </c>
      <c r="H3786">
        <v>2595</v>
      </c>
      <c r="I3786">
        <v>4.7</v>
      </c>
      <c r="J3786">
        <v>119</v>
      </c>
      <c r="K3786">
        <v>1</v>
      </c>
      <c r="L3786">
        <v>2595</v>
      </c>
      <c r="M3786" s="1">
        <v>45986</v>
      </c>
      <c r="N3786" t="s">
        <v>61</v>
      </c>
    </row>
    <row r="3787" spans="1:14" x14ac:dyDescent="0.3">
      <c r="A3787" t="s">
        <v>7425</v>
      </c>
      <c r="B3787" t="s">
        <v>2843</v>
      </c>
      <c r="C3787" t="s">
        <v>45</v>
      </c>
      <c r="D3787" t="s">
        <v>28</v>
      </c>
      <c r="E3787" t="s">
        <v>34</v>
      </c>
      <c r="F3787">
        <v>8096</v>
      </c>
      <c r="G3787">
        <v>50</v>
      </c>
      <c r="H3787">
        <v>4048</v>
      </c>
      <c r="I3787">
        <v>4</v>
      </c>
      <c r="J3787">
        <v>90</v>
      </c>
      <c r="K3787">
        <v>2</v>
      </c>
      <c r="L3787">
        <v>8096</v>
      </c>
      <c r="M3787" s="1">
        <v>45968</v>
      </c>
      <c r="N3787" t="s">
        <v>54</v>
      </c>
    </row>
    <row r="3788" spans="1:14" x14ac:dyDescent="0.3">
      <c r="A3788" t="s">
        <v>7426</v>
      </c>
      <c r="B3788" t="s">
        <v>7427</v>
      </c>
      <c r="C3788" t="s">
        <v>27</v>
      </c>
      <c r="D3788" t="s">
        <v>17</v>
      </c>
      <c r="E3788" t="s">
        <v>18</v>
      </c>
      <c r="F3788">
        <v>3263</v>
      </c>
      <c r="G3788">
        <v>10</v>
      </c>
      <c r="H3788">
        <v>2937</v>
      </c>
      <c r="I3788">
        <v>4</v>
      </c>
      <c r="J3788">
        <v>156</v>
      </c>
      <c r="K3788">
        <v>1</v>
      </c>
      <c r="L3788">
        <v>2937</v>
      </c>
      <c r="M3788" s="1">
        <v>45544</v>
      </c>
      <c r="N3788" t="s">
        <v>150</v>
      </c>
    </row>
    <row r="3789" spans="1:14" x14ac:dyDescent="0.3">
      <c r="A3789" t="s">
        <v>7428</v>
      </c>
      <c r="B3789" t="s">
        <v>7429</v>
      </c>
      <c r="C3789" t="s">
        <v>88</v>
      </c>
      <c r="D3789" t="s">
        <v>46</v>
      </c>
      <c r="E3789" t="s">
        <v>34</v>
      </c>
      <c r="F3789">
        <v>4219</v>
      </c>
      <c r="G3789">
        <v>40</v>
      </c>
      <c r="H3789">
        <v>2531</v>
      </c>
      <c r="I3789">
        <v>3.5</v>
      </c>
      <c r="J3789">
        <v>30</v>
      </c>
      <c r="K3789">
        <v>2</v>
      </c>
      <c r="L3789">
        <v>5062</v>
      </c>
      <c r="M3789" s="1">
        <v>45729</v>
      </c>
      <c r="N3789" t="s">
        <v>91</v>
      </c>
    </row>
    <row r="3790" spans="1:14" x14ac:dyDescent="0.3">
      <c r="A3790" t="s">
        <v>7430</v>
      </c>
      <c r="B3790" t="s">
        <v>7431</v>
      </c>
      <c r="C3790" t="s">
        <v>52</v>
      </c>
      <c r="D3790" t="s">
        <v>53</v>
      </c>
      <c r="E3790" t="s">
        <v>34</v>
      </c>
      <c r="F3790">
        <v>2895</v>
      </c>
      <c r="G3790">
        <v>20</v>
      </c>
      <c r="H3790">
        <v>2316</v>
      </c>
      <c r="I3790">
        <v>4.8</v>
      </c>
      <c r="J3790">
        <v>211</v>
      </c>
      <c r="K3790">
        <v>1</v>
      </c>
      <c r="L3790">
        <v>2316</v>
      </c>
      <c r="M3790" s="1">
        <v>45344</v>
      </c>
      <c r="N3790" t="s">
        <v>29</v>
      </c>
    </row>
    <row r="3791" spans="1:14" x14ac:dyDescent="0.3">
      <c r="A3791" t="s">
        <v>7432</v>
      </c>
      <c r="B3791" t="s">
        <v>7433</v>
      </c>
      <c r="C3791" t="s">
        <v>16</v>
      </c>
      <c r="D3791" t="s">
        <v>109</v>
      </c>
      <c r="E3791" t="s">
        <v>161</v>
      </c>
      <c r="F3791">
        <v>1719</v>
      </c>
      <c r="G3791">
        <v>25</v>
      </c>
      <c r="H3791">
        <v>1289</v>
      </c>
      <c r="I3791">
        <v>4</v>
      </c>
      <c r="J3791">
        <v>166</v>
      </c>
      <c r="K3791">
        <v>2</v>
      </c>
      <c r="L3791">
        <v>2578</v>
      </c>
      <c r="M3791" s="1">
        <v>45863</v>
      </c>
      <c r="N3791" t="s">
        <v>85</v>
      </c>
    </row>
    <row r="3792" spans="1:14" x14ac:dyDescent="0.3">
      <c r="A3792" t="s">
        <v>7434</v>
      </c>
      <c r="B3792" t="s">
        <v>7435</v>
      </c>
      <c r="C3792" t="s">
        <v>32</v>
      </c>
      <c r="D3792" t="s">
        <v>53</v>
      </c>
      <c r="E3792" t="s">
        <v>34</v>
      </c>
      <c r="F3792">
        <v>6619</v>
      </c>
      <c r="G3792">
        <v>20</v>
      </c>
      <c r="H3792">
        <v>5295</v>
      </c>
      <c r="I3792">
        <v>4.8</v>
      </c>
      <c r="J3792">
        <v>155</v>
      </c>
      <c r="K3792">
        <v>2</v>
      </c>
      <c r="L3792">
        <v>10590</v>
      </c>
      <c r="M3792" s="1">
        <v>45951</v>
      </c>
      <c r="N3792" t="s">
        <v>75</v>
      </c>
    </row>
    <row r="3793" spans="1:14" x14ac:dyDescent="0.3">
      <c r="A3793" t="s">
        <v>7436</v>
      </c>
      <c r="B3793" t="s">
        <v>7437</v>
      </c>
      <c r="C3793" t="s">
        <v>116</v>
      </c>
      <c r="D3793" t="s">
        <v>46</v>
      </c>
      <c r="E3793" t="s">
        <v>161</v>
      </c>
      <c r="F3793">
        <v>4959</v>
      </c>
      <c r="G3793">
        <v>25</v>
      </c>
      <c r="H3793">
        <v>3719</v>
      </c>
      <c r="I3793">
        <v>4.2</v>
      </c>
      <c r="J3793">
        <v>97</v>
      </c>
      <c r="K3793">
        <v>1</v>
      </c>
      <c r="L3793">
        <v>3719</v>
      </c>
      <c r="M3793" s="1">
        <v>45562</v>
      </c>
      <c r="N3793" t="s">
        <v>58</v>
      </c>
    </row>
    <row r="3794" spans="1:14" x14ac:dyDescent="0.3">
      <c r="A3794" t="s">
        <v>7438</v>
      </c>
      <c r="B3794" t="s">
        <v>7439</v>
      </c>
      <c r="C3794" t="s">
        <v>27</v>
      </c>
      <c r="D3794" t="s">
        <v>53</v>
      </c>
      <c r="E3794" t="s">
        <v>34</v>
      </c>
      <c r="F3794">
        <v>4527</v>
      </c>
      <c r="G3794">
        <v>15</v>
      </c>
      <c r="H3794">
        <v>3848</v>
      </c>
      <c r="I3794">
        <v>4.5999999999999996</v>
      </c>
      <c r="J3794">
        <v>160</v>
      </c>
      <c r="K3794">
        <v>1</v>
      </c>
      <c r="L3794">
        <v>3848</v>
      </c>
      <c r="M3794" s="1">
        <v>45341</v>
      </c>
      <c r="N3794" t="s">
        <v>85</v>
      </c>
    </row>
    <row r="3795" spans="1:14" x14ac:dyDescent="0.3">
      <c r="A3795" t="s">
        <v>7440</v>
      </c>
      <c r="B3795" t="s">
        <v>7441</v>
      </c>
      <c r="C3795" t="s">
        <v>116</v>
      </c>
      <c r="D3795" t="s">
        <v>23</v>
      </c>
      <c r="E3795" t="s">
        <v>18</v>
      </c>
      <c r="F3795">
        <v>3099</v>
      </c>
      <c r="G3795">
        <v>25</v>
      </c>
      <c r="H3795">
        <v>2324</v>
      </c>
      <c r="I3795">
        <v>4.0999999999999996</v>
      </c>
      <c r="J3795">
        <v>195</v>
      </c>
      <c r="K3795">
        <v>5</v>
      </c>
      <c r="L3795">
        <v>11620</v>
      </c>
      <c r="M3795" s="1">
        <v>45524</v>
      </c>
      <c r="N3795" t="s">
        <v>189</v>
      </c>
    </row>
    <row r="3796" spans="1:14" x14ac:dyDescent="0.3">
      <c r="A3796" t="s">
        <v>7442</v>
      </c>
      <c r="B3796" t="s">
        <v>7443</v>
      </c>
      <c r="C3796" t="s">
        <v>45</v>
      </c>
      <c r="D3796" t="s">
        <v>41</v>
      </c>
      <c r="E3796" t="s">
        <v>34</v>
      </c>
      <c r="F3796">
        <v>2393</v>
      </c>
      <c r="G3796">
        <v>25</v>
      </c>
      <c r="H3796">
        <v>1795</v>
      </c>
      <c r="I3796">
        <v>4.4000000000000004</v>
      </c>
      <c r="J3796">
        <v>108</v>
      </c>
      <c r="K3796">
        <v>3</v>
      </c>
      <c r="L3796">
        <v>5385</v>
      </c>
      <c r="M3796" s="1">
        <v>45472</v>
      </c>
      <c r="N3796" t="s">
        <v>61</v>
      </c>
    </row>
    <row r="3797" spans="1:14" x14ac:dyDescent="0.3">
      <c r="A3797" t="s">
        <v>7444</v>
      </c>
      <c r="B3797" t="s">
        <v>7445</v>
      </c>
      <c r="C3797" t="s">
        <v>57</v>
      </c>
      <c r="D3797" t="s">
        <v>17</v>
      </c>
      <c r="E3797" t="s">
        <v>34</v>
      </c>
      <c r="F3797">
        <v>5110</v>
      </c>
      <c r="G3797">
        <v>30</v>
      </c>
      <c r="H3797">
        <v>3577</v>
      </c>
      <c r="I3797">
        <v>4.5999999999999996</v>
      </c>
      <c r="J3797">
        <v>127</v>
      </c>
      <c r="K3797">
        <v>1</v>
      </c>
      <c r="L3797">
        <v>3577</v>
      </c>
      <c r="M3797" s="1">
        <v>45778</v>
      </c>
      <c r="N3797" t="s">
        <v>78</v>
      </c>
    </row>
    <row r="3798" spans="1:14" x14ac:dyDescent="0.3">
      <c r="A3798" t="s">
        <v>7446</v>
      </c>
      <c r="B3798" t="s">
        <v>7447</v>
      </c>
      <c r="C3798" t="s">
        <v>45</v>
      </c>
      <c r="D3798" t="s">
        <v>46</v>
      </c>
      <c r="E3798" t="s">
        <v>161</v>
      </c>
      <c r="F3798">
        <v>5444</v>
      </c>
      <c r="G3798">
        <v>10</v>
      </c>
      <c r="H3798">
        <v>4900</v>
      </c>
      <c r="I3798">
        <v>3.9</v>
      </c>
      <c r="J3798">
        <v>113</v>
      </c>
      <c r="K3798">
        <v>1</v>
      </c>
      <c r="L3798">
        <v>4900</v>
      </c>
      <c r="M3798" s="1">
        <v>45616</v>
      </c>
      <c r="N3798" t="s">
        <v>38</v>
      </c>
    </row>
    <row r="3799" spans="1:14" x14ac:dyDescent="0.3">
      <c r="A3799" t="s">
        <v>7448</v>
      </c>
      <c r="B3799" t="s">
        <v>7449</v>
      </c>
      <c r="C3799" t="s">
        <v>52</v>
      </c>
      <c r="D3799" t="s">
        <v>53</v>
      </c>
      <c r="E3799" t="s">
        <v>34</v>
      </c>
      <c r="F3799">
        <v>3164</v>
      </c>
      <c r="G3799">
        <v>20</v>
      </c>
      <c r="H3799">
        <v>2531</v>
      </c>
      <c r="I3799">
        <v>4.7</v>
      </c>
      <c r="J3799">
        <v>43</v>
      </c>
      <c r="K3799">
        <v>1</v>
      </c>
      <c r="L3799">
        <v>2531</v>
      </c>
      <c r="M3799" s="1">
        <v>45829</v>
      </c>
      <c r="N3799" t="s">
        <v>19</v>
      </c>
    </row>
    <row r="3800" spans="1:14" x14ac:dyDescent="0.3">
      <c r="A3800" t="s">
        <v>7450</v>
      </c>
      <c r="B3800" t="s">
        <v>7451</v>
      </c>
      <c r="C3800" t="s">
        <v>88</v>
      </c>
      <c r="D3800" t="s">
        <v>41</v>
      </c>
      <c r="E3800" t="s">
        <v>74</v>
      </c>
      <c r="F3800">
        <v>853</v>
      </c>
      <c r="G3800">
        <v>40</v>
      </c>
      <c r="H3800">
        <v>512</v>
      </c>
      <c r="I3800">
        <v>3.6</v>
      </c>
      <c r="J3800">
        <v>114</v>
      </c>
      <c r="K3800">
        <v>1</v>
      </c>
      <c r="L3800">
        <v>512</v>
      </c>
      <c r="M3800" s="1">
        <v>45589</v>
      </c>
      <c r="N3800" t="s">
        <v>49</v>
      </c>
    </row>
    <row r="3801" spans="1:14" x14ac:dyDescent="0.3">
      <c r="A3801" t="s">
        <v>7452</v>
      </c>
      <c r="B3801" t="s">
        <v>7453</v>
      </c>
      <c r="C3801" t="s">
        <v>32</v>
      </c>
      <c r="D3801" t="s">
        <v>33</v>
      </c>
      <c r="E3801" t="s">
        <v>34</v>
      </c>
      <c r="F3801">
        <v>1498</v>
      </c>
      <c r="G3801">
        <v>15</v>
      </c>
      <c r="H3801">
        <v>1273</v>
      </c>
      <c r="I3801">
        <v>5</v>
      </c>
      <c r="J3801">
        <v>210</v>
      </c>
      <c r="K3801">
        <v>1</v>
      </c>
      <c r="L3801">
        <v>1273</v>
      </c>
      <c r="M3801" s="1">
        <v>45937</v>
      </c>
      <c r="N3801" t="s">
        <v>78</v>
      </c>
    </row>
    <row r="3802" spans="1:14" x14ac:dyDescent="0.3">
      <c r="A3802" t="s">
        <v>7454</v>
      </c>
      <c r="B3802" t="s">
        <v>7455</v>
      </c>
      <c r="C3802" t="s">
        <v>27</v>
      </c>
      <c r="D3802" t="s">
        <v>17</v>
      </c>
      <c r="E3802" t="s">
        <v>34</v>
      </c>
      <c r="F3802">
        <v>5667</v>
      </c>
      <c r="G3802">
        <v>20</v>
      </c>
      <c r="H3802">
        <v>4534</v>
      </c>
      <c r="I3802">
        <v>4.2</v>
      </c>
      <c r="J3802">
        <v>246</v>
      </c>
      <c r="K3802">
        <v>1</v>
      </c>
      <c r="L3802">
        <v>4534</v>
      </c>
      <c r="M3802" s="1">
        <v>45809</v>
      </c>
      <c r="N3802" t="s">
        <v>54</v>
      </c>
    </row>
    <row r="3803" spans="1:14" x14ac:dyDescent="0.3">
      <c r="A3803" t="s">
        <v>7456</v>
      </c>
      <c r="B3803" t="s">
        <v>7457</v>
      </c>
      <c r="C3803" t="s">
        <v>16</v>
      </c>
      <c r="D3803" t="s">
        <v>53</v>
      </c>
      <c r="E3803" t="s">
        <v>74</v>
      </c>
      <c r="F3803">
        <v>5516</v>
      </c>
      <c r="G3803">
        <v>25</v>
      </c>
      <c r="H3803">
        <v>4137</v>
      </c>
      <c r="I3803">
        <v>3.8</v>
      </c>
      <c r="J3803">
        <v>309</v>
      </c>
      <c r="K3803">
        <v>1</v>
      </c>
      <c r="L3803">
        <v>4137</v>
      </c>
      <c r="M3803" s="1">
        <v>45934</v>
      </c>
      <c r="N3803" t="s">
        <v>58</v>
      </c>
    </row>
    <row r="3804" spans="1:14" x14ac:dyDescent="0.3">
      <c r="A3804" t="s">
        <v>7458</v>
      </c>
      <c r="B3804" t="s">
        <v>7459</v>
      </c>
      <c r="C3804" t="s">
        <v>22</v>
      </c>
      <c r="D3804" t="s">
        <v>23</v>
      </c>
      <c r="E3804" t="s">
        <v>18</v>
      </c>
      <c r="F3804">
        <v>1244</v>
      </c>
      <c r="G3804">
        <v>10</v>
      </c>
      <c r="H3804">
        <v>1120</v>
      </c>
      <c r="I3804">
        <v>4.5</v>
      </c>
      <c r="J3804">
        <v>115</v>
      </c>
      <c r="K3804">
        <v>1</v>
      </c>
      <c r="L3804">
        <v>1120</v>
      </c>
      <c r="M3804" s="1">
        <v>45709</v>
      </c>
      <c r="N3804" t="s">
        <v>71</v>
      </c>
    </row>
    <row r="3805" spans="1:14" x14ac:dyDescent="0.3">
      <c r="A3805" t="s">
        <v>7460</v>
      </c>
      <c r="B3805" t="s">
        <v>7461</v>
      </c>
      <c r="C3805" t="s">
        <v>116</v>
      </c>
      <c r="D3805" t="s">
        <v>33</v>
      </c>
      <c r="E3805" t="s">
        <v>18</v>
      </c>
      <c r="F3805">
        <v>2108</v>
      </c>
      <c r="G3805">
        <v>20</v>
      </c>
      <c r="H3805">
        <v>1686</v>
      </c>
      <c r="I3805">
        <v>4.3</v>
      </c>
      <c r="J3805">
        <v>154</v>
      </c>
      <c r="K3805">
        <v>1</v>
      </c>
      <c r="L3805">
        <v>1686</v>
      </c>
      <c r="M3805" s="1">
        <v>45551</v>
      </c>
      <c r="N3805" t="s">
        <v>54</v>
      </c>
    </row>
    <row r="3806" spans="1:14" x14ac:dyDescent="0.3">
      <c r="A3806" t="s">
        <v>7462</v>
      </c>
      <c r="B3806" t="s">
        <v>7463</v>
      </c>
      <c r="C3806" t="s">
        <v>27</v>
      </c>
      <c r="D3806" t="s">
        <v>23</v>
      </c>
      <c r="E3806" t="s">
        <v>18</v>
      </c>
      <c r="F3806">
        <v>802</v>
      </c>
      <c r="G3806">
        <v>30</v>
      </c>
      <c r="H3806">
        <v>561</v>
      </c>
      <c r="I3806">
        <v>3.2</v>
      </c>
      <c r="J3806">
        <v>114</v>
      </c>
      <c r="K3806">
        <v>4</v>
      </c>
      <c r="L3806">
        <v>2244</v>
      </c>
      <c r="M3806" s="1">
        <v>45819</v>
      </c>
      <c r="N3806" t="s">
        <v>168</v>
      </c>
    </row>
    <row r="3807" spans="1:14" x14ac:dyDescent="0.3">
      <c r="A3807" t="s">
        <v>7464</v>
      </c>
      <c r="B3807" t="s">
        <v>7465</v>
      </c>
      <c r="C3807" t="s">
        <v>116</v>
      </c>
      <c r="D3807" t="s">
        <v>46</v>
      </c>
      <c r="E3807" t="s">
        <v>74</v>
      </c>
      <c r="F3807">
        <v>6290</v>
      </c>
      <c r="G3807">
        <v>40</v>
      </c>
      <c r="H3807">
        <v>3774</v>
      </c>
      <c r="I3807">
        <v>3.9</v>
      </c>
      <c r="J3807">
        <v>119</v>
      </c>
      <c r="K3807">
        <v>1</v>
      </c>
      <c r="L3807">
        <v>3774</v>
      </c>
      <c r="M3807" s="1">
        <v>45695</v>
      </c>
      <c r="N3807" t="s">
        <v>71</v>
      </c>
    </row>
    <row r="3808" spans="1:14" x14ac:dyDescent="0.3">
      <c r="A3808" t="s">
        <v>7466</v>
      </c>
      <c r="B3808" t="s">
        <v>7467</v>
      </c>
      <c r="C3808" t="s">
        <v>45</v>
      </c>
      <c r="D3808" t="s">
        <v>28</v>
      </c>
      <c r="E3808" t="s">
        <v>34</v>
      </c>
      <c r="F3808">
        <v>7981</v>
      </c>
      <c r="G3808">
        <v>0</v>
      </c>
      <c r="H3808">
        <v>7981</v>
      </c>
      <c r="I3808">
        <v>3.6</v>
      </c>
      <c r="J3808">
        <v>318</v>
      </c>
      <c r="K3808">
        <v>1</v>
      </c>
      <c r="L3808">
        <v>7981</v>
      </c>
      <c r="M3808" s="1">
        <v>45419</v>
      </c>
      <c r="N3808" t="s">
        <v>54</v>
      </c>
    </row>
    <row r="3809" spans="1:14" x14ac:dyDescent="0.3">
      <c r="A3809" t="s">
        <v>7468</v>
      </c>
      <c r="B3809" t="s">
        <v>7469</v>
      </c>
      <c r="C3809" t="s">
        <v>57</v>
      </c>
      <c r="D3809" t="s">
        <v>23</v>
      </c>
      <c r="E3809" t="s">
        <v>18</v>
      </c>
      <c r="F3809">
        <v>2568</v>
      </c>
      <c r="G3809">
        <v>40</v>
      </c>
      <c r="H3809">
        <v>1541</v>
      </c>
      <c r="I3809">
        <v>3.6</v>
      </c>
      <c r="J3809">
        <v>26</v>
      </c>
      <c r="K3809">
        <v>1</v>
      </c>
      <c r="L3809">
        <v>1541</v>
      </c>
      <c r="M3809" s="1">
        <v>45532</v>
      </c>
      <c r="N3809" t="s">
        <v>49</v>
      </c>
    </row>
    <row r="3810" spans="1:14" x14ac:dyDescent="0.3">
      <c r="A3810" t="s">
        <v>7470</v>
      </c>
      <c r="B3810" t="s">
        <v>7471</v>
      </c>
      <c r="C3810" t="s">
        <v>27</v>
      </c>
      <c r="D3810" t="s">
        <v>33</v>
      </c>
      <c r="E3810" t="s">
        <v>34</v>
      </c>
      <c r="F3810">
        <v>2828</v>
      </c>
      <c r="G3810">
        <v>20</v>
      </c>
      <c r="H3810">
        <v>2262</v>
      </c>
      <c r="I3810">
        <v>3.6</v>
      </c>
      <c r="J3810">
        <v>79</v>
      </c>
      <c r="K3810">
        <v>3</v>
      </c>
      <c r="L3810">
        <v>6786</v>
      </c>
      <c r="M3810" s="1">
        <v>45425</v>
      </c>
      <c r="N3810" t="s">
        <v>189</v>
      </c>
    </row>
    <row r="3811" spans="1:14" x14ac:dyDescent="0.3">
      <c r="A3811" t="s">
        <v>7472</v>
      </c>
      <c r="B3811" t="s">
        <v>7473</v>
      </c>
      <c r="C3811" t="s">
        <v>57</v>
      </c>
      <c r="D3811" t="s">
        <v>109</v>
      </c>
      <c r="E3811" t="s">
        <v>18</v>
      </c>
      <c r="F3811">
        <v>775</v>
      </c>
      <c r="G3811">
        <v>0</v>
      </c>
      <c r="H3811">
        <v>775</v>
      </c>
      <c r="I3811">
        <v>4.4000000000000004</v>
      </c>
      <c r="J3811">
        <v>54</v>
      </c>
      <c r="K3811">
        <v>1</v>
      </c>
      <c r="L3811">
        <v>775</v>
      </c>
      <c r="M3811" s="1">
        <v>45740</v>
      </c>
      <c r="N3811" t="s">
        <v>150</v>
      </c>
    </row>
    <row r="3812" spans="1:14" x14ac:dyDescent="0.3">
      <c r="A3812" t="s">
        <v>7474</v>
      </c>
      <c r="B3812" t="s">
        <v>7475</v>
      </c>
      <c r="C3812" t="s">
        <v>22</v>
      </c>
      <c r="D3812" t="s">
        <v>53</v>
      </c>
      <c r="E3812" t="s">
        <v>34</v>
      </c>
      <c r="F3812">
        <v>1684</v>
      </c>
      <c r="G3812">
        <v>25</v>
      </c>
      <c r="H3812">
        <v>1263</v>
      </c>
      <c r="I3812">
        <v>4.5</v>
      </c>
      <c r="J3812">
        <v>367</v>
      </c>
      <c r="K3812">
        <v>1</v>
      </c>
      <c r="L3812">
        <v>1263</v>
      </c>
      <c r="M3812" s="1">
        <v>45814</v>
      </c>
      <c r="N3812" t="s">
        <v>61</v>
      </c>
    </row>
    <row r="3813" spans="1:14" x14ac:dyDescent="0.3">
      <c r="A3813" t="s">
        <v>7476</v>
      </c>
      <c r="B3813" t="s">
        <v>7477</v>
      </c>
      <c r="C3813" t="s">
        <v>45</v>
      </c>
      <c r="D3813" t="s">
        <v>109</v>
      </c>
      <c r="E3813" t="s">
        <v>34</v>
      </c>
      <c r="F3813">
        <v>1572</v>
      </c>
      <c r="G3813">
        <v>70</v>
      </c>
      <c r="H3813">
        <v>472</v>
      </c>
      <c r="I3813">
        <v>3.7</v>
      </c>
      <c r="J3813">
        <v>62</v>
      </c>
      <c r="K3813">
        <v>3</v>
      </c>
      <c r="L3813">
        <v>1416</v>
      </c>
      <c r="M3813" s="1">
        <v>45714</v>
      </c>
      <c r="N3813" t="s">
        <v>150</v>
      </c>
    </row>
    <row r="3814" spans="1:14" x14ac:dyDescent="0.3">
      <c r="A3814" t="s">
        <v>7478</v>
      </c>
      <c r="B3814" t="s">
        <v>363</v>
      </c>
      <c r="C3814" t="s">
        <v>27</v>
      </c>
      <c r="D3814" t="s">
        <v>46</v>
      </c>
      <c r="E3814" t="s">
        <v>34</v>
      </c>
      <c r="F3814">
        <v>3451</v>
      </c>
      <c r="G3814">
        <v>30</v>
      </c>
      <c r="H3814">
        <v>2416</v>
      </c>
      <c r="I3814">
        <v>3.1</v>
      </c>
      <c r="J3814">
        <v>320</v>
      </c>
      <c r="K3814">
        <v>1</v>
      </c>
      <c r="L3814">
        <v>2416</v>
      </c>
      <c r="M3814" s="1">
        <v>45527</v>
      </c>
      <c r="N3814" t="s">
        <v>102</v>
      </c>
    </row>
    <row r="3815" spans="1:14" x14ac:dyDescent="0.3">
      <c r="A3815" t="s">
        <v>7479</v>
      </c>
      <c r="B3815" t="s">
        <v>7480</v>
      </c>
      <c r="C3815" t="s">
        <v>37</v>
      </c>
      <c r="D3815" t="s">
        <v>17</v>
      </c>
      <c r="E3815" t="s">
        <v>18</v>
      </c>
      <c r="F3815">
        <v>3331</v>
      </c>
      <c r="G3815">
        <v>15</v>
      </c>
      <c r="H3815">
        <v>2831</v>
      </c>
      <c r="I3815">
        <v>2.9</v>
      </c>
      <c r="J3815">
        <v>263</v>
      </c>
      <c r="K3815">
        <v>1</v>
      </c>
      <c r="L3815">
        <v>2831</v>
      </c>
      <c r="M3815" s="1">
        <v>45878</v>
      </c>
      <c r="N3815" t="s">
        <v>102</v>
      </c>
    </row>
    <row r="3816" spans="1:14" x14ac:dyDescent="0.3">
      <c r="A3816" t="s">
        <v>7481</v>
      </c>
      <c r="B3816" t="s">
        <v>4782</v>
      </c>
      <c r="C3816" t="s">
        <v>57</v>
      </c>
      <c r="D3816" t="s">
        <v>53</v>
      </c>
      <c r="E3816" t="s">
        <v>74</v>
      </c>
      <c r="F3816">
        <v>6818</v>
      </c>
      <c r="G3816">
        <v>40</v>
      </c>
      <c r="H3816">
        <v>4091</v>
      </c>
      <c r="I3816">
        <v>5</v>
      </c>
      <c r="J3816">
        <v>312</v>
      </c>
      <c r="K3816">
        <v>1</v>
      </c>
      <c r="L3816">
        <v>4091</v>
      </c>
      <c r="M3816" s="1">
        <v>45302</v>
      </c>
      <c r="N3816" t="s">
        <v>168</v>
      </c>
    </row>
    <row r="3817" spans="1:14" x14ac:dyDescent="0.3">
      <c r="A3817" t="s">
        <v>7482</v>
      </c>
      <c r="B3817" t="s">
        <v>7483</v>
      </c>
      <c r="C3817" t="s">
        <v>27</v>
      </c>
      <c r="D3817" t="s">
        <v>46</v>
      </c>
      <c r="E3817" t="s">
        <v>34</v>
      </c>
      <c r="F3817">
        <v>9047</v>
      </c>
      <c r="G3817">
        <v>40</v>
      </c>
      <c r="H3817">
        <v>5428</v>
      </c>
      <c r="I3817">
        <v>4.2</v>
      </c>
      <c r="J3817">
        <v>18</v>
      </c>
      <c r="K3817">
        <v>4</v>
      </c>
      <c r="L3817">
        <v>21712</v>
      </c>
      <c r="M3817" s="1">
        <v>45717</v>
      </c>
      <c r="N3817" t="s">
        <v>19</v>
      </c>
    </row>
    <row r="3818" spans="1:14" x14ac:dyDescent="0.3">
      <c r="A3818" t="s">
        <v>7484</v>
      </c>
      <c r="B3818" t="s">
        <v>7485</v>
      </c>
      <c r="C3818" t="s">
        <v>32</v>
      </c>
      <c r="D3818" t="s">
        <v>28</v>
      </c>
      <c r="E3818" t="s">
        <v>34</v>
      </c>
      <c r="F3818">
        <v>6366</v>
      </c>
      <c r="G3818">
        <v>20</v>
      </c>
      <c r="H3818">
        <v>5093</v>
      </c>
      <c r="I3818">
        <v>4.5</v>
      </c>
      <c r="J3818">
        <v>217</v>
      </c>
      <c r="K3818">
        <v>1</v>
      </c>
      <c r="L3818">
        <v>5093</v>
      </c>
      <c r="M3818" s="1">
        <v>45878</v>
      </c>
      <c r="N3818" t="s">
        <v>189</v>
      </c>
    </row>
    <row r="3819" spans="1:14" x14ac:dyDescent="0.3">
      <c r="A3819" t="s">
        <v>7486</v>
      </c>
      <c r="B3819" t="s">
        <v>7487</v>
      </c>
      <c r="C3819" t="s">
        <v>57</v>
      </c>
      <c r="D3819" t="s">
        <v>41</v>
      </c>
      <c r="E3819" t="s">
        <v>74</v>
      </c>
      <c r="F3819">
        <v>1611</v>
      </c>
      <c r="G3819">
        <v>15</v>
      </c>
      <c r="H3819">
        <v>1369</v>
      </c>
      <c r="I3819">
        <v>4</v>
      </c>
      <c r="J3819">
        <v>154</v>
      </c>
      <c r="K3819">
        <v>3</v>
      </c>
      <c r="L3819">
        <v>4107</v>
      </c>
      <c r="M3819" s="1">
        <v>45331</v>
      </c>
      <c r="N3819" t="s">
        <v>54</v>
      </c>
    </row>
    <row r="3820" spans="1:14" x14ac:dyDescent="0.3">
      <c r="A3820" t="s">
        <v>7488</v>
      </c>
      <c r="B3820" t="s">
        <v>7489</v>
      </c>
      <c r="C3820" t="s">
        <v>45</v>
      </c>
      <c r="D3820" t="s">
        <v>33</v>
      </c>
      <c r="E3820" t="s">
        <v>34</v>
      </c>
      <c r="F3820">
        <v>4430</v>
      </c>
      <c r="G3820">
        <v>70</v>
      </c>
      <c r="H3820">
        <v>1329</v>
      </c>
      <c r="I3820">
        <v>3</v>
      </c>
      <c r="J3820">
        <v>123</v>
      </c>
      <c r="K3820">
        <v>5</v>
      </c>
      <c r="L3820">
        <v>6645</v>
      </c>
      <c r="M3820" s="1">
        <v>45355</v>
      </c>
      <c r="N3820" t="s">
        <v>189</v>
      </c>
    </row>
    <row r="3821" spans="1:14" x14ac:dyDescent="0.3">
      <c r="A3821" t="s">
        <v>7490</v>
      </c>
      <c r="B3821" t="s">
        <v>7491</v>
      </c>
      <c r="C3821" t="s">
        <v>116</v>
      </c>
      <c r="D3821" t="s">
        <v>23</v>
      </c>
      <c r="E3821" t="s">
        <v>18</v>
      </c>
      <c r="F3821">
        <v>3728</v>
      </c>
      <c r="G3821">
        <v>30</v>
      </c>
      <c r="H3821">
        <v>2610</v>
      </c>
      <c r="I3821">
        <v>4.3</v>
      </c>
      <c r="J3821">
        <v>183</v>
      </c>
      <c r="K3821">
        <v>1</v>
      </c>
      <c r="L3821">
        <v>2610</v>
      </c>
      <c r="M3821" s="1">
        <v>45748</v>
      </c>
      <c r="N3821" t="s">
        <v>64</v>
      </c>
    </row>
    <row r="3822" spans="1:14" x14ac:dyDescent="0.3">
      <c r="A3822" t="s">
        <v>7492</v>
      </c>
      <c r="B3822" t="s">
        <v>7493</v>
      </c>
      <c r="C3822" t="s">
        <v>16</v>
      </c>
      <c r="D3822" t="s">
        <v>23</v>
      </c>
      <c r="E3822" t="s">
        <v>18</v>
      </c>
      <c r="F3822">
        <v>2958</v>
      </c>
      <c r="G3822">
        <v>30</v>
      </c>
      <c r="H3822">
        <v>2071</v>
      </c>
      <c r="I3822">
        <v>4.9000000000000004</v>
      </c>
      <c r="J3822">
        <v>319</v>
      </c>
      <c r="K3822">
        <v>2</v>
      </c>
      <c r="L3822">
        <v>4142</v>
      </c>
      <c r="M3822" s="1">
        <v>45492</v>
      </c>
      <c r="N3822" t="s">
        <v>168</v>
      </c>
    </row>
    <row r="3823" spans="1:14" x14ac:dyDescent="0.3">
      <c r="A3823" t="s">
        <v>7494</v>
      </c>
      <c r="B3823" t="s">
        <v>7495</v>
      </c>
      <c r="C3823" t="s">
        <v>57</v>
      </c>
      <c r="D3823" t="s">
        <v>46</v>
      </c>
      <c r="E3823" t="s">
        <v>74</v>
      </c>
      <c r="F3823">
        <v>4163</v>
      </c>
      <c r="G3823">
        <v>30</v>
      </c>
      <c r="H3823">
        <v>2914</v>
      </c>
      <c r="I3823">
        <v>3.8</v>
      </c>
      <c r="J3823">
        <v>63</v>
      </c>
      <c r="K3823">
        <v>1</v>
      </c>
      <c r="L3823">
        <v>2914</v>
      </c>
      <c r="M3823" s="1">
        <v>45849</v>
      </c>
      <c r="N3823" t="s">
        <v>189</v>
      </c>
    </row>
    <row r="3824" spans="1:14" x14ac:dyDescent="0.3">
      <c r="A3824" t="s">
        <v>7496</v>
      </c>
      <c r="B3824" t="s">
        <v>7497</v>
      </c>
      <c r="C3824" t="s">
        <v>27</v>
      </c>
      <c r="D3824" t="s">
        <v>109</v>
      </c>
      <c r="E3824" t="s">
        <v>34</v>
      </c>
      <c r="F3824">
        <v>1711</v>
      </c>
      <c r="G3824">
        <v>25</v>
      </c>
      <c r="H3824">
        <v>1283</v>
      </c>
      <c r="I3824">
        <v>3</v>
      </c>
      <c r="J3824">
        <v>211</v>
      </c>
      <c r="K3824">
        <v>2</v>
      </c>
      <c r="L3824">
        <v>2566</v>
      </c>
      <c r="M3824" s="1">
        <v>45329</v>
      </c>
      <c r="N3824" t="s">
        <v>168</v>
      </c>
    </row>
    <row r="3825" spans="1:14" x14ac:dyDescent="0.3">
      <c r="A3825" t="s">
        <v>7498</v>
      </c>
      <c r="B3825" t="s">
        <v>7499</v>
      </c>
      <c r="C3825" t="s">
        <v>45</v>
      </c>
      <c r="D3825" t="s">
        <v>41</v>
      </c>
      <c r="E3825" t="s">
        <v>34</v>
      </c>
      <c r="F3825">
        <v>783</v>
      </c>
      <c r="G3825">
        <v>20</v>
      </c>
      <c r="H3825">
        <v>626</v>
      </c>
      <c r="I3825">
        <v>3.5</v>
      </c>
      <c r="J3825">
        <v>88</v>
      </c>
      <c r="K3825">
        <v>1</v>
      </c>
      <c r="L3825">
        <v>626</v>
      </c>
      <c r="M3825" s="1">
        <v>45781</v>
      </c>
      <c r="N3825" t="s">
        <v>61</v>
      </c>
    </row>
    <row r="3826" spans="1:14" x14ac:dyDescent="0.3">
      <c r="A3826" t="s">
        <v>7500</v>
      </c>
      <c r="B3826" t="s">
        <v>7501</v>
      </c>
      <c r="C3826" t="s">
        <v>45</v>
      </c>
      <c r="D3826" t="s">
        <v>17</v>
      </c>
      <c r="E3826" t="s">
        <v>18</v>
      </c>
      <c r="F3826">
        <v>1849</v>
      </c>
      <c r="G3826">
        <v>15</v>
      </c>
      <c r="H3826">
        <v>1572</v>
      </c>
      <c r="I3826">
        <v>4.5</v>
      </c>
      <c r="J3826">
        <v>89</v>
      </c>
      <c r="K3826">
        <v>1</v>
      </c>
      <c r="L3826">
        <v>1572</v>
      </c>
      <c r="M3826" s="1">
        <v>45877</v>
      </c>
      <c r="N3826" t="s">
        <v>42</v>
      </c>
    </row>
    <row r="3827" spans="1:14" x14ac:dyDescent="0.3">
      <c r="A3827" t="s">
        <v>7502</v>
      </c>
      <c r="B3827" t="s">
        <v>7503</v>
      </c>
      <c r="C3827" t="s">
        <v>52</v>
      </c>
      <c r="D3827" t="s">
        <v>109</v>
      </c>
      <c r="E3827" t="s">
        <v>18</v>
      </c>
      <c r="F3827">
        <v>753</v>
      </c>
      <c r="G3827">
        <v>15</v>
      </c>
      <c r="H3827">
        <v>640</v>
      </c>
      <c r="I3827">
        <v>4.3</v>
      </c>
      <c r="J3827">
        <v>410</v>
      </c>
      <c r="K3827">
        <v>1</v>
      </c>
      <c r="L3827">
        <v>640</v>
      </c>
      <c r="M3827" s="1">
        <v>45840</v>
      </c>
      <c r="N3827" t="s">
        <v>38</v>
      </c>
    </row>
    <row r="3828" spans="1:14" x14ac:dyDescent="0.3">
      <c r="A3828" t="s">
        <v>7504</v>
      </c>
      <c r="B3828" t="s">
        <v>7505</v>
      </c>
      <c r="C3828" t="s">
        <v>27</v>
      </c>
      <c r="D3828" t="s">
        <v>53</v>
      </c>
      <c r="E3828" t="s">
        <v>18</v>
      </c>
      <c r="F3828">
        <v>6867</v>
      </c>
      <c r="G3828">
        <v>25</v>
      </c>
      <c r="H3828">
        <v>5150</v>
      </c>
      <c r="I3828">
        <v>4.7</v>
      </c>
      <c r="J3828">
        <v>7</v>
      </c>
      <c r="K3828">
        <v>1</v>
      </c>
      <c r="L3828">
        <v>5150</v>
      </c>
      <c r="M3828" s="1">
        <v>45468</v>
      </c>
      <c r="N3828" t="s">
        <v>102</v>
      </c>
    </row>
    <row r="3829" spans="1:14" x14ac:dyDescent="0.3">
      <c r="A3829" t="s">
        <v>7506</v>
      </c>
      <c r="B3829" t="s">
        <v>7507</v>
      </c>
      <c r="C3829" t="s">
        <v>52</v>
      </c>
      <c r="D3829" t="s">
        <v>23</v>
      </c>
      <c r="E3829" t="s">
        <v>34</v>
      </c>
      <c r="F3829">
        <v>4359</v>
      </c>
      <c r="G3829">
        <v>30</v>
      </c>
      <c r="H3829">
        <v>3051</v>
      </c>
      <c r="I3829">
        <v>4.0999999999999996</v>
      </c>
      <c r="J3829">
        <v>162</v>
      </c>
      <c r="K3829">
        <v>1</v>
      </c>
      <c r="L3829">
        <v>3051</v>
      </c>
      <c r="M3829" s="1">
        <v>45906</v>
      </c>
      <c r="N3829" t="s">
        <v>85</v>
      </c>
    </row>
    <row r="3830" spans="1:14" x14ac:dyDescent="0.3">
      <c r="A3830" t="s">
        <v>7508</v>
      </c>
      <c r="B3830" t="s">
        <v>7509</v>
      </c>
      <c r="C3830" t="s">
        <v>57</v>
      </c>
      <c r="D3830" t="s">
        <v>33</v>
      </c>
      <c r="E3830" t="s">
        <v>18</v>
      </c>
      <c r="F3830">
        <v>3619</v>
      </c>
      <c r="G3830">
        <v>25</v>
      </c>
      <c r="H3830">
        <v>2714</v>
      </c>
      <c r="I3830">
        <v>4.4000000000000004</v>
      </c>
      <c r="J3830">
        <v>84</v>
      </c>
      <c r="K3830">
        <v>1</v>
      </c>
      <c r="L3830">
        <v>2714</v>
      </c>
      <c r="M3830" s="1">
        <v>45318</v>
      </c>
      <c r="N3830" t="s">
        <v>71</v>
      </c>
    </row>
    <row r="3831" spans="1:14" x14ac:dyDescent="0.3">
      <c r="A3831" t="s">
        <v>7510</v>
      </c>
      <c r="B3831" t="s">
        <v>7511</v>
      </c>
      <c r="C3831" t="s">
        <v>116</v>
      </c>
      <c r="D3831" t="s">
        <v>46</v>
      </c>
      <c r="E3831" t="s">
        <v>34</v>
      </c>
      <c r="F3831">
        <v>5140</v>
      </c>
      <c r="G3831">
        <v>30</v>
      </c>
      <c r="H3831">
        <v>3598</v>
      </c>
      <c r="I3831">
        <v>3.9</v>
      </c>
      <c r="J3831">
        <v>196</v>
      </c>
      <c r="K3831">
        <v>4</v>
      </c>
      <c r="L3831">
        <v>14392</v>
      </c>
      <c r="M3831" s="1">
        <v>45848</v>
      </c>
      <c r="N3831" t="s">
        <v>91</v>
      </c>
    </row>
    <row r="3832" spans="1:14" x14ac:dyDescent="0.3">
      <c r="A3832" t="s">
        <v>7512</v>
      </c>
      <c r="B3832" t="s">
        <v>7513</v>
      </c>
      <c r="C3832" t="s">
        <v>32</v>
      </c>
      <c r="D3832" t="s">
        <v>33</v>
      </c>
      <c r="E3832" t="s">
        <v>18</v>
      </c>
      <c r="F3832">
        <v>2226</v>
      </c>
      <c r="G3832">
        <v>40</v>
      </c>
      <c r="H3832">
        <v>1336</v>
      </c>
      <c r="I3832">
        <v>3.6</v>
      </c>
      <c r="J3832">
        <v>43</v>
      </c>
      <c r="K3832">
        <v>1</v>
      </c>
      <c r="L3832">
        <v>1336</v>
      </c>
      <c r="M3832" s="1">
        <v>45599</v>
      </c>
      <c r="N3832" t="s">
        <v>168</v>
      </c>
    </row>
    <row r="3833" spans="1:14" x14ac:dyDescent="0.3">
      <c r="A3833" t="s">
        <v>7514</v>
      </c>
      <c r="B3833" t="s">
        <v>7515</v>
      </c>
      <c r="C3833" t="s">
        <v>37</v>
      </c>
      <c r="D3833" t="s">
        <v>28</v>
      </c>
      <c r="E3833" t="s">
        <v>34</v>
      </c>
      <c r="F3833">
        <v>3802</v>
      </c>
      <c r="G3833">
        <v>20</v>
      </c>
      <c r="H3833">
        <v>3042</v>
      </c>
      <c r="I3833">
        <v>4.4000000000000004</v>
      </c>
      <c r="J3833">
        <v>121</v>
      </c>
      <c r="K3833">
        <v>1</v>
      </c>
      <c r="L3833">
        <v>3042</v>
      </c>
      <c r="M3833" s="1">
        <v>45326</v>
      </c>
      <c r="N3833" t="s">
        <v>91</v>
      </c>
    </row>
    <row r="3834" spans="1:14" x14ac:dyDescent="0.3">
      <c r="A3834" t="s">
        <v>7516</v>
      </c>
      <c r="B3834" t="s">
        <v>7517</v>
      </c>
      <c r="C3834" t="s">
        <v>32</v>
      </c>
      <c r="D3834" t="s">
        <v>109</v>
      </c>
      <c r="E3834" t="s">
        <v>18</v>
      </c>
      <c r="F3834">
        <v>2745</v>
      </c>
      <c r="G3834">
        <v>50</v>
      </c>
      <c r="H3834">
        <v>1372</v>
      </c>
      <c r="I3834">
        <v>4.5</v>
      </c>
      <c r="J3834">
        <v>287</v>
      </c>
      <c r="K3834">
        <v>1</v>
      </c>
      <c r="L3834">
        <v>1372</v>
      </c>
      <c r="M3834" s="1">
        <v>45830</v>
      </c>
      <c r="N3834" t="s">
        <v>24</v>
      </c>
    </row>
    <row r="3835" spans="1:14" x14ac:dyDescent="0.3">
      <c r="A3835" t="s">
        <v>7518</v>
      </c>
      <c r="B3835" t="s">
        <v>7519</v>
      </c>
      <c r="C3835" t="s">
        <v>57</v>
      </c>
      <c r="D3835" t="s">
        <v>41</v>
      </c>
      <c r="E3835" t="s">
        <v>74</v>
      </c>
      <c r="F3835">
        <v>1661</v>
      </c>
      <c r="G3835">
        <v>40</v>
      </c>
      <c r="H3835">
        <v>997</v>
      </c>
      <c r="I3835">
        <v>3.8</v>
      </c>
      <c r="J3835">
        <v>113</v>
      </c>
      <c r="K3835">
        <v>2</v>
      </c>
      <c r="L3835">
        <v>1994</v>
      </c>
      <c r="M3835" s="1">
        <v>45985</v>
      </c>
      <c r="N3835" t="s">
        <v>49</v>
      </c>
    </row>
    <row r="3836" spans="1:14" x14ac:dyDescent="0.3">
      <c r="A3836" t="s">
        <v>7520</v>
      </c>
      <c r="B3836" t="s">
        <v>7521</v>
      </c>
      <c r="C3836" t="s">
        <v>22</v>
      </c>
      <c r="D3836" t="s">
        <v>33</v>
      </c>
      <c r="E3836" t="s">
        <v>18</v>
      </c>
      <c r="F3836">
        <v>1482</v>
      </c>
      <c r="G3836">
        <v>0</v>
      </c>
      <c r="H3836">
        <v>1482</v>
      </c>
      <c r="I3836">
        <v>4.9000000000000004</v>
      </c>
      <c r="J3836">
        <v>304</v>
      </c>
      <c r="K3836">
        <v>1</v>
      </c>
      <c r="L3836">
        <v>1482</v>
      </c>
      <c r="M3836" s="1">
        <v>45988</v>
      </c>
      <c r="N3836" t="s">
        <v>71</v>
      </c>
    </row>
    <row r="3837" spans="1:14" x14ac:dyDescent="0.3">
      <c r="A3837" t="s">
        <v>7522</v>
      </c>
      <c r="B3837" t="s">
        <v>7523</v>
      </c>
      <c r="C3837" t="s">
        <v>16</v>
      </c>
      <c r="D3837" t="s">
        <v>28</v>
      </c>
      <c r="E3837" t="s">
        <v>34</v>
      </c>
      <c r="F3837">
        <v>5466</v>
      </c>
      <c r="G3837">
        <v>10</v>
      </c>
      <c r="H3837">
        <v>4919</v>
      </c>
      <c r="I3837">
        <v>4.9000000000000004</v>
      </c>
      <c r="J3837">
        <v>96</v>
      </c>
      <c r="K3837">
        <v>1</v>
      </c>
      <c r="L3837">
        <v>4919</v>
      </c>
      <c r="M3837" s="1">
        <v>45853</v>
      </c>
      <c r="N3837" t="s">
        <v>71</v>
      </c>
    </row>
    <row r="3838" spans="1:14" x14ac:dyDescent="0.3">
      <c r="A3838" t="s">
        <v>7524</v>
      </c>
      <c r="B3838" t="s">
        <v>7525</v>
      </c>
      <c r="C3838" t="s">
        <v>52</v>
      </c>
      <c r="D3838" t="s">
        <v>28</v>
      </c>
      <c r="E3838" t="s">
        <v>34</v>
      </c>
      <c r="F3838">
        <v>7238</v>
      </c>
      <c r="G3838">
        <v>20</v>
      </c>
      <c r="H3838">
        <v>5790</v>
      </c>
      <c r="I3838">
        <v>3.6</v>
      </c>
      <c r="J3838">
        <v>129</v>
      </c>
      <c r="K3838">
        <v>1</v>
      </c>
      <c r="L3838">
        <v>5790</v>
      </c>
      <c r="M3838" s="1">
        <v>45746</v>
      </c>
      <c r="N3838" t="s">
        <v>91</v>
      </c>
    </row>
    <row r="3839" spans="1:14" x14ac:dyDescent="0.3">
      <c r="A3839" t="s">
        <v>7526</v>
      </c>
      <c r="B3839" t="s">
        <v>7527</v>
      </c>
      <c r="C3839" t="s">
        <v>88</v>
      </c>
      <c r="D3839" t="s">
        <v>17</v>
      </c>
      <c r="E3839" t="s">
        <v>34</v>
      </c>
      <c r="F3839">
        <v>6861</v>
      </c>
      <c r="G3839">
        <v>40</v>
      </c>
      <c r="H3839">
        <v>4117</v>
      </c>
      <c r="I3839">
        <v>3.6</v>
      </c>
      <c r="J3839">
        <v>98</v>
      </c>
      <c r="K3839">
        <v>1</v>
      </c>
      <c r="L3839">
        <v>4117</v>
      </c>
      <c r="M3839" s="1">
        <v>46001</v>
      </c>
      <c r="N3839" t="s">
        <v>71</v>
      </c>
    </row>
    <row r="3840" spans="1:14" x14ac:dyDescent="0.3">
      <c r="A3840" t="s">
        <v>7528</v>
      </c>
      <c r="B3840" t="s">
        <v>7529</v>
      </c>
      <c r="C3840" t="s">
        <v>45</v>
      </c>
      <c r="D3840" t="s">
        <v>23</v>
      </c>
      <c r="E3840" t="s">
        <v>34</v>
      </c>
      <c r="F3840">
        <v>794</v>
      </c>
      <c r="G3840">
        <v>15</v>
      </c>
      <c r="H3840">
        <v>675</v>
      </c>
      <c r="I3840">
        <v>3.7</v>
      </c>
      <c r="J3840">
        <v>221</v>
      </c>
      <c r="K3840">
        <v>1</v>
      </c>
      <c r="L3840">
        <v>675</v>
      </c>
      <c r="M3840" s="1">
        <v>45854</v>
      </c>
      <c r="N3840" t="s">
        <v>168</v>
      </c>
    </row>
    <row r="3841" spans="1:14" x14ac:dyDescent="0.3">
      <c r="A3841" t="s">
        <v>7530</v>
      </c>
      <c r="B3841" t="s">
        <v>7531</v>
      </c>
      <c r="C3841" t="s">
        <v>57</v>
      </c>
      <c r="D3841" t="s">
        <v>109</v>
      </c>
      <c r="E3841" t="s">
        <v>34</v>
      </c>
      <c r="F3841">
        <v>1164</v>
      </c>
      <c r="G3841">
        <v>10</v>
      </c>
      <c r="H3841">
        <v>1048</v>
      </c>
      <c r="I3841">
        <v>4</v>
      </c>
      <c r="J3841">
        <v>54</v>
      </c>
      <c r="K3841">
        <v>1</v>
      </c>
      <c r="L3841">
        <v>1048</v>
      </c>
      <c r="M3841" s="1">
        <v>45940</v>
      </c>
      <c r="N3841" t="s">
        <v>61</v>
      </c>
    </row>
    <row r="3842" spans="1:14" x14ac:dyDescent="0.3">
      <c r="A3842" t="s">
        <v>7532</v>
      </c>
      <c r="B3842" t="s">
        <v>7533</v>
      </c>
      <c r="C3842" t="s">
        <v>116</v>
      </c>
      <c r="D3842" t="s">
        <v>41</v>
      </c>
      <c r="E3842" t="s">
        <v>34</v>
      </c>
      <c r="F3842">
        <v>2348</v>
      </c>
      <c r="G3842">
        <v>40</v>
      </c>
      <c r="H3842">
        <v>1409</v>
      </c>
      <c r="I3842">
        <v>3.9</v>
      </c>
      <c r="J3842">
        <v>79</v>
      </c>
      <c r="K3842">
        <v>1</v>
      </c>
      <c r="L3842">
        <v>1409</v>
      </c>
      <c r="M3842" s="1">
        <v>45459</v>
      </c>
      <c r="N3842" t="s">
        <v>150</v>
      </c>
    </row>
    <row r="3843" spans="1:14" x14ac:dyDescent="0.3">
      <c r="A3843" t="s">
        <v>7534</v>
      </c>
      <c r="B3843" t="s">
        <v>7535</v>
      </c>
      <c r="C3843" t="s">
        <v>57</v>
      </c>
      <c r="D3843" t="s">
        <v>53</v>
      </c>
      <c r="E3843" t="s">
        <v>34</v>
      </c>
      <c r="F3843">
        <v>2725</v>
      </c>
      <c r="G3843">
        <v>60</v>
      </c>
      <c r="H3843">
        <v>1090</v>
      </c>
      <c r="I3843">
        <v>3.4</v>
      </c>
      <c r="J3843">
        <v>157</v>
      </c>
      <c r="K3843">
        <v>1</v>
      </c>
      <c r="L3843">
        <v>1090</v>
      </c>
      <c r="M3843" s="1">
        <v>45877</v>
      </c>
      <c r="N3843" t="s">
        <v>24</v>
      </c>
    </row>
    <row r="3844" spans="1:14" x14ac:dyDescent="0.3">
      <c r="A3844" t="s">
        <v>7536</v>
      </c>
      <c r="B3844" t="s">
        <v>7537</v>
      </c>
      <c r="C3844" t="s">
        <v>45</v>
      </c>
      <c r="D3844" t="s">
        <v>23</v>
      </c>
      <c r="E3844" t="s">
        <v>34</v>
      </c>
      <c r="F3844">
        <v>3231</v>
      </c>
      <c r="G3844">
        <v>20</v>
      </c>
      <c r="H3844">
        <v>2585</v>
      </c>
      <c r="I3844">
        <v>3.7</v>
      </c>
      <c r="J3844">
        <v>161</v>
      </c>
      <c r="K3844">
        <v>1</v>
      </c>
      <c r="L3844">
        <v>2585</v>
      </c>
      <c r="M3844" s="1">
        <v>45738</v>
      </c>
      <c r="N3844" t="s">
        <v>102</v>
      </c>
    </row>
    <row r="3845" spans="1:14" x14ac:dyDescent="0.3">
      <c r="A3845" t="s">
        <v>7538</v>
      </c>
      <c r="B3845" t="s">
        <v>7539</v>
      </c>
      <c r="C3845" t="s">
        <v>37</v>
      </c>
      <c r="D3845" t="s">
        <v>33</v>
      </c>
      <c r="E3845" t="s">
        <v>34</v>
      </c>
      <c r="F3845">
        <v>4910</v>
      </c>
      <c r="G3845">
        <v>15</v>
      </c>
      <c r="H3845">
        <v>4174</v>
      </c>
      <c r="I3845">
        <v>3</v>
      </c>
      <c r="J3845">
        <v>81</v>
      </c>
      <c r="K3845">
        <v>1</v>
      </c>
      <c r="L3845">
        <v>4174</v>
      </c>
      <c r="M3845" s="1">
        <v>45988</v>
      </c>
      <c r="N3845" t="s">
        <v>102</v>
      </c>
    </row>
    <row r="3846" spans="1:14" x14ac:dyDescent="0.3">
      <c r="A3846" t="s">
        <v>7540</v>
      </c>
      <c r="B3846" t="s">
        <v>7541</v>
      </c>
      <c r="C3846" t="s">
        <v>32</v>
      </c>
      <c r="D3846" t="s">
        <v>17</v>
      </c>
      <c r="E3846" t="s">
        <v>18</v>
      </c>
      <c r="F3846">
        <v>5374</v>
      </c>
      <c r="G3846">
        <v>15</v>
      </c>
      <c r="H3846">
        <v>4568</v>
      </c>
      <c r="I3846">
        <v>3.1</v>
      </c>
      <c r="J3846">
        <v>21</v>
      </c>
      <c r="K3846">
        <v>1</v>
      </c>
      <c r="L3846">
        <v>4568</v>
      </c>
      <c r="M3846" s="1">
        <v>45907</v>
      </c>
      <c r="N3846" t="s">
        <v>189</v>
      </c>
    </row>
    <row r="3847" spans="1:14" x14ac:dyDescent="0.3">
      <c r="A3847" t="s">
        <v>7542</v>
      </c>
      <c r="B3847" t="s">
        <v>7543</v>
      </c>
      <c r="C3847" t="s">
        <v>88</v>
      </c>
      <c r="D3847" t="s">
        <v>33</v>
      </c>
      <c r="E3847" t="s">
        <v>18</v>
      </c>
      <c r="F3847">
        <v>2613</v>
      </c>
      <c r="G3847">
        <v>20</v>
      </c>
      <c r="H3847">
        <v>2090</v>
      </c>
      <c r="I3847">
        <v>3.4</v>
      </c>
      <c r="J3847">
        <v>133</v>
      </c>
      <c r="K3847">
        <v>1</v>
      </c>
      <c r="L3847">
        <v>2090</v>
      </c>
      <c r="M3847" s="1">
        <v>45576</v>
      </c>
      <c r="N3847" t="s">
        <v>75</v>
      </c>
    </row>
    <row r="3848" spans="1:14" x14ac:dyDescent="0.3">
      <c r="A3848" t="s">
        <v>7544</v>
      </c>
      <c r="B3848" t="s">
        <v>7545</v>
      </c>
      <c r="C3848" t="s">
        <v>32</v>
      </c>
      <c r="D3848" t="s">
        <v>46</v>
      </c>
      <c r="E3848" t="s">
        <v>34</v>
      </c>
      <c r="F3848">
        <v>9806</v>
      </c>
      <c r="G3848">
        <v>15</v>
      </c>
      <c r="H3848">
        <v>8335</v>
      </c>
      <c r="I3848">
        <v>5</v>
      </c>
      <c r="J3848">
        <v>213</v>
      </c>
      <c r="K3848">
        <v>1</v>
      </c>
      <c r="L3848">
        <v>8335</v>
      </c>
      <c r="M3848" s="1">
        <v>45684</v>
      </c>
      <c r="N3848" t="s">
        <v>19</v>
      </c>
    </row>
    <row r="3849" spans="1:14" x14ac:dyDescent="0.3">
      <c r="A3849" t="s">
        <v>7546</v>
      </c>
      <c r="B3849" t="s">
        <v>7547</v>
      </c>
      <c r="C3849" t="s">
        <v>57</v>
      </c>
      <c r="D3849" t="s">
        <v>33</v>
      </c>
      <c r="E3849" t="s">
        <v>34</v>
      </c>
      <c r="F3849">
        <v>3217</v>
      </c>
      <c r="G3849">
        <v>40</v>
      </c>
      <c r="H3849">
        <v>1930</v>
      </c>
      <c r="I3849">
        <v>5</v>
      </c>
      <c r="J3849">
        <v>63</v>
      </c>
      <c r="K3849">
        <v>2</v>
      </c>
      <c r="L3849">
        <v>3860</v>
      </c>
      <c r="M3849" s="1">
        <v>45518</v>
      </c>
      <c r="N3849" t="s">
        <v>58</v>
      </c>
    </row>
    <row r="3850" spans="1:14" x14ac:dyDescent="0.3">
      <c r="A3850" t="s">
        <v>7548</v>
      </c>
      <c r="B3850" t="s">
        <v>6955</v>
      </c>
      <c r="C3850" t="s">
        <v>22</v>
      </c>
      <c r="D3850" t="s">
        <v>109</v>
      </c>
      <c r="E3850" t="s">
        <v>34</v>
      </c>
      <c r="F3850">
        <v>3483</v>
      </c>
      <c r="G3850">
        <v>0</v>
      </c>
      <c r="H3850">
        <v>3483</v>
      </c>
      <c r="I3850">
        <v>4.5</v>
      </c>
      <c r="J3850">
        <v>459</v>
      </c>
      <c r="K3850">
        <v>1</v>
      </c>
      <c r="L3850">
        <v>3483</v>
      </c>
      <c r="M3850" s="1">
        <v>45408</v>
      </c>
      <c r="N3850" t="s">
        <v>91</v>
      </c>
    </row>
    <row r="3851" spans="1:14" x14ac:dyDescent="0.3">
      <c r="A3851" t="s">
        <v>7549</v>
      </c>
      <c r="B3851" t="s">
        <v>7550</v>
      </c>
      <c r="C3851" t="s">
        <v>57</v>
      </c>
      <c r="D3851" t="s">
        <v>33</v>
      </c>
      <c r="E3851" t="s">
        <v>34</v>
      </c>
      <c r="F3851">
        <v>922</v>
      </c>
      <c r="G3851">
        <v>20</v>
      </c>
      <c r="H3851">
        <v>738</v>
      </c>
      <c r="I3851">
        <v>3.8</v>
      </c>
      <c r="J3851">
        <v>57</v>
      </c>
      <c r="K3851">
        <v>1</v>
      </c>
      <c r="L3851">
        <v>738</v>
      </c>
      <c r="M3851" s="1">
        <v>45521</v>
      </c>
      <c r="N3851" t="s">
        <v>141</v>
      </c>
    </row>
    <row r="3852" spans="1:14" x14ac:dyDescent="0.3">
      <c r="A3852" t="s">
        <v>7551</v>
      </c>
      <c r="B3852" t="s">
        <v>7552</v>
      </c>
      <c r="C3852" t="s">
        <v>16</v>
      </c>
      <c r="D3852" t="s">
        <v>41</v>
      </c>
      <c r="E3852" t="s">
        <v>34</v>
      </c>
      <c r="F3852">
        <v>2774</v>
      </c>
      <c r="G3852">
        <v>10</v>
      </c>
      <c r="H3852">
        <v>2497</v>
      </c>
      <c r="I3852">
        <v>3.4</v>
      </c>
      <c r="J3852">
        <v>17</v>
      </c>
      <c r="K3852">
        <v>1</v>
      </c>
      <c r="L3852">
        <v>2497</v>
      </c>
      <c r="M3852" s="1">
        <v>45531</v>
      </c>
      <c r="N3852" t="s">
        <v>75</v>
      </c>
    </row>
    <row r="3853" spans="1:14" x14ac:dyDescent="0.3">
      <c r="A3853" t="s">
        <v>7553</v>
      </c>
      <c r="B3853" t="s">
        <v>7554</v>
      </c>
      <c r="C3853" t="s">
        <v>57</v>
      </c>
      <c r="D3853" t="s">
        <v>17</v>
      </c>
      <c r="E3853" t="s">
        <v>18</v>
      </c>
      <c r="F3853">
        <v>4036</v>
      </c>
      <c r="G3853">
        <v>40</v>
      </c>
      <c r="H3853">
        <v>2422</v>
      </c>
      <c r="I3853">
        <v>4.0999999999999996</v>
      </c>
      <c r="J3853">
        <v>71</v>
      </c>
      <c r="K3853">
        <v>3</v>
      </c>
      <c r="L3853">
        <v>7266</v>
      </c>
      <c r="M3853" s="1">
        <v>45669</v>
      </c>
      <c r="N3853" t="s">
        <v>150</v>
      </c>
    </row>
    <row r="3854" spans="1:14" x14ac:dyDescent="0.3">
      <c r="A3854" t="s">
        <v>7555</v>
      </c>
      <c r="B3854" t="s">
        <v>7556</v>
      </c>
      <c r="C3854" t="s">
        <v>45</v>
      </c>
      <c r="D3854" t="s">
        <v>109</v>
      </c>
      <c r="E3854" t="s">
        <v>161</v>
      </c>
      <c r="F3854">
        <v>2111</v>
      </c>
      <c r="G3854">
        <v>70</v>
      </c>
      <c r="H3854">
        <v>633</v>
      </c>
      <c r="I3854">
        <v>4.3</v>
      </c>
      <c r="J3854">
        <v>124</v>
      </c>
      <c r="K3854">
        <v>1</v>
      </c>
      <c r="L3854">
        <v>633</v>
      </c>
      <c r="M3854" s="1">
        <v>46012</v>
      </c>
      <c r="N3854" t="s">
        <v>29</v>
      </c>
    </row>
    <row r="3855" spans="1:14" x14ac:dyDescent="0.3">
      <c r="A3855" t="s">
        <v>7557</v>
      </c>
      <c r="B3855" t="s">
        <v>7558</v>
      </c>
      <c r="C3855" t="s">
        <v>37</v>
      </c>
      <c r="D3855" t="s">
        <v>53</v>
      </c>
      <c r="E3855" t="s">
        <v>74</v>
      </c>
      <c r="F3855">
        <v>5752</v>
      </c>
      <c r="G3855">
        <v>30</v>
      </c>
      <c r="H3855">
        <v>4026</v>
      </c>
      <c r="I3855">
        <v>3.7</v>
      </c>
      <c r="J3855">
        <v>43</v>
      </c>
      <c r="K3855">
        <v>1</v>
      </c>
      <c r="L3855">
        <v>4026</v>
      </c>
      <c r="M3855" s="1">
        <v>45808</v>
      </c>
      <c r="N3855" t="s">
        <v>24</v>
      </c>
    </row>
    <row r="3856" spans="1:14" x14ac:dyDescent="0.3">
      <c r="A3856" t="s">
        <v>7559</v>
      </c>
      <c r="B3856" t="s">
        <v>7560</v>
      </c>
      <c r="C3856" t="s">
        <v>88</v>
      </c>
      <c r="D3856" t="s">
        <v>53</v>
      </c>
      <c r="E3856" t="s">
        <v>34</v>
      </c>
      <c r="F3856">
        <v>3380</v>
      </c>
      <c r="G3856">
        <v>0</v>
      </c>
      <c r="H3856">
        <v>3380</v>
      </c>
      <c r="I3856">
        <v>4.3</v>
      </c>
      <c r="J3856">
        <v>91</v>
      </c>
      <c r="K3856">
        <v>1</v>
      </c>
      <c r="L3856">
        <v>3380</v>
      </c>
      <c r="M3856" s="1">
        <v>45886</v>
      </c>
      <c r="N3856" t="s">
        <v>64</v>
      </c>
    </row>
    <row r="3857" spans="1:14" x14ac:dyDescent="0.3">
      <c r="A3857" t="s">
        <v>7561</v>
      </c>
      <c r="B3857" t="s">
        <v>7562</v>
      </c>
      <c r="C3857" t="s">
        <v>52</v>
      </c>
      <c r="D3857" t="s">
        <v>41</v>
      </c>
      <c r="E3857" t="s">
        <v>34</v>
      </c>
      <c r="F3857">
        <v>2436</v>
      </c>
      <c r="G3857">
        <v>30</v>
      </c>
      <c r="H3857">
        <v>1705</v>
      </c>
      <c r="I3857">
        <v>3.5</v>
      </c>
      <c r="J3857">
        <v>163</v>
      </c>
      <c r="K3857">
        <v>1</v>
      </c>
      <c r="L3857">
        <v>1705</v>
      </c>
      <c r="M3857" s="1">
        <v>45625</v>
      </c>
      <c r="N3857" t="s">
        <v>49</v>
      </c>
    </row>
    <row r="3858" spans="1:14" x14ac:dyDescent="0.3">
      <c r="A3858" t="s">
        <v>7563</v>
      </c>
      <c r="B3858" t="s">
        <v>7564</v>
      </c>
      <c r="C3858" t="s">
        <v>16</v>
      </c>
      <c r="D3858" t="s">
        <v>28</v>
      </c>
      <c r="E3858" t="s">
        <v>34</v>
      </c>
      <c r="F3858">
        <v>7693</v>
      </c>
      <c r="G3858">
        <v>0</v>
      </c>
      <c r="H3858">
        <v>7693</v>
      </c>
      <c r="I3858">
        <v>3.8</v>
      </c>
      <c r="J3858">
        <v>82</v>
      </c>
      <c r="K3858">
        <v>1</v>
      </c>
      <c r="L3858">
        <v>7693</v>
      </c>
      <c r="M3858" s="1">
        <v>45701</v>
      </c>
      <c r="N3858" t="s">
        <v>85</v>
      </c>
    </row>
    <row r="3859" spans="1:14" x14ac:dyDescent="0.3">
      <c r="A3859" t="s">
        <v>7565</v>
      </c>
      <c r="B3859" t="s">
        <v>7566</v>
      </c>
      <c r="C3859" t="s">
        <v>22</v>
      </c>
      <c r="D3859" t="s">
        <v>53</v>
      </c>
      <c r="E3859" t="s">
        <v>74</v>
      </c>
      <c r="F3859">
        <v>3220</v>
      </c>
      <c r="G3859">
        <v>30</v>
      </c>
      <c r="H3859">
        <v>2254</v>
      </c>
      <c r="I3859">
        <v>4</v>
      </c>
      <c r="J3859">
        <v>75</v>
      </c>
      <c r="K3859">
        <v>4</v>
      </c>
      <c r="L3859">
        <v>9016</v>
      </c>
      <c r="M3859" s="1">
        <v>45706</v>
      </c>
      <c r="N3859" t="s">
        <v>102</v>
      </c>
    </row>
    <row r="3860" spans="1:14" x14ac:dyDescent="0.3">
      <c r="A3860" t="s">
        <v>7567</v>
      </c>
      <c r="B3860" t="s">
        <v>7568</v>
      </c>
      <c r="C3860" t="s">
        <v>37</v>
      </c>
      <c r="D3860" t="s">
        <v>46</v>
      </c>
      <c r="E3860" t="s">
        <v>161</v>
      </c>
      <c r="F3860">
        <v>7482</v>
      </c>
      <c r="G3860">
        <v>20</v>
      </c>
      <c r="H3860">
        <v>5986</v>
      </c>
      <c r="I3860">
        <v>5</v>
      </c>
      <c r="J3860">
        <v>46</v>
      </c>
      <c r="K3860">
        <v>1</v>
      </c>
      <c r="L3860">
        <v>5986</v>
      </c>
      <c r="M3860" s="1">
        <v>45603</v>
      </c>
      <c r="N3860" t="s">
        <v>19</v>
      </c>
    </row>
    <row r="3861" spans="1:14" x14ac:dyDescent="0.3">
      <c r="A3861" t="s">
        <v>7569</v>
      </c>
      <c r="B3861" t="s">
        <v>671</v>
      </c>
      <c r="C3861" t="s">
        <v>27</v>
      </c>
      <c r="D3861" t="s">
        <v>23</v>
      </c>
      <c r="E3861" t="s">
        <v>34</v>
      </c>
      <c r="F3861">
        <v>4411</v>
      </c>
      <c r="G3861">
        <v>20</v>
      </c>
      <c r="H3861">
        <v>3529</v>
      </c>
      <c r="I3861">
        <v>3.7</v>
      </c>
      <c r="J3861">
        <v>38</v>
      </c>
      <c r="K3861">
        <v>1</v>
      </c>
      <c r="L3861">
        <v>3529</v>
      </c>
      <c r="M3861" s="1">
        <v>45744</v>
      </c>
      <c r="N3861" t="s">
        <v>85</v>
      </c>
    </row>
    <row r="3862" spans="1:14" x14ac:dyDescent="0.3">
      <c r="A3862" t="s">
        <v>7570</v>
      </c>
      <c r="B3862" t="s">
        <v>7571</v>
      </c>
      <c r="C3862" t="s">
        <v>37</v>
      </c>
      <c r="D3862" t="s">
        <v>23</v>
      </c>
      <c r="E3862" t="s">
        <v>34</v>
      </c>
      <c r="F3862">
        <v>1284</v>
      </c>
      <c r="G3862">
        <v>70</v>
      </c>
      <c r="H3862">
        <v>385</v>
      </c>
      <c r="I3862">
        <v>5</v>
      </c>
      <c r="J3862">
        <v>536</v>
      </c>
      <c r="K3862">
        <v>1</v>
      </c>
      <c r="L3862">
        <v>385</v>
      </c>
      <c r="M3862" s="1">
        <v>45299</v>
      </c>
      <c r="N3862" t="s">
        <v>168</v>
      </c>
    </row>
    <row r="3863" spans="1:14" x14ac:dyDescent="0.3">
      <c r="A3863" t="s">
        <v>7572</v>
      </c>
      <c r="B3863" t="s">
        <v>7573</v>
      </c>
      <c r="C3863" t="s">
        <v>88</v>
      </c>
      <c r="D3863" t="s">
        <v>109</v>
      </c>
      <c r="E3863" t="s">
        <v>34</v>
      </c>
      <c r="F3863">
        <v>1549</v>
      </c>
      <c r="G3863">
        <v>30</v>
      </c>
      <c r="H3863">
        <v>1084</v>
      </c>
      <c r="I3863">
        <v>4.3</v>
      </c>
      <c r="J3863">
        <v>154</v>
      </c>
      <c r="K3863">
        <v>1</v>
      </c>
      <c r="L3863">
        <v>1084</v>
      </c>
      <c r="M3863" s="1">
        <v>45780</v>
      </c>
      <c r="N3863" t="s">
        <v>58</v>
      </c>
    </row>
    <row r="3864" spans="1:14" x14ac:dyDescent="0.3">
      <c r="A3864" t="s">
        <v>7574</v>
      </c>
      <c r="B3864" t="s">
        <v>7575</v>
      </c>
      <c r="C3864" t="s">
        <v>45</v>
      </c>
      <c r="D3864" t="s">
        <v>33</v>
      </c>
      <c r="E3864" t="s">
        <v>18</v>
      </c>
      <c r="F3864">
        <v>3941</v>
      </c>
      <c r="G3864">
        <v>20</v>
      </c>
      <c r="H3864">
        <v>3153</v>
      </c>
      <c r="I3864">
        <v>5</v>
      </c>
      <c r="J3864">
        <v>438</v>
      </c>
      <c r="K3864">
        <v>5</v>
      </c>
      <c r="L3864">
        <v>15765</v>
      </c>
      <c r="M3864" s="1">
        <v>45649</v>
      </c>
      <c r="N3864" t="s">
        <v>19</v>
      </c>
    </row>
    <row r="3865" spans="1:14" x14ac:dyDescent="0.3">
      <c r="A3865" t="s">
        <v>7576</v>
      </c>
      <c r="B3865" t="s">
        <v>7577</v>
      </c>
      <c r="C3865" t="s">
        <v>52</v>
      </c>
      <c r="D3865" t="s">
        <v>41</v>
      </c>
      <c r="E3865" t="s">
        <v>34</v>
      </c>
      <c r="F3865">
        <v>1134</v>
      </c>
      <c r="G3865">
        <v>10</v>
      </c>
      <c r="H3865">
        <v>1021</v>
      </c>
      <c r="I3865">
        <v>3.6</v>
      </c>
      <c r="J3865">
        <v>272</v>
      </c>
      <c r="K3865">
        <v>1</v>
      </c>
      <c r="L3865">
        <v>1021</v>
      </c>
      <c r="M3865" s="1">
        <v>45617</v>
      </c>
      <c r="N3865" t="s">
        <v>189</v>
      </c>
    </row>
    <row r="3866" spans="1:14" x14ac:dyDescent="0.3">
      <c r="A3866" t="s">
        <v>7578</v>
      </c>
      <c r="B3866" t="s">
        <v>7579</v>
      </c>
      <c r="C3866" t="s">
        <v>37</v>
      </c>
      <c r="D3866" t="s">
        <v>53</v>
      </c>
      <c r="E3866" t="s">
        <v>34</v>
      </c>
      <c r="F3866">
        <v>2748</v>
      </c>
      <c r="G3866">
        <v>20</v>
      </c>
      <c r="H3866">
        <v>2198</v>
      </c>
      <c r="I3866">
        <v>3.5</v>
      </c>
      <c r="J3866">
        <v>78</v>
      </c>
      <c r="K3866">
        <v>4</v>
      </c>
      <c r="L3866">
        <v>8792</v>
      </c>
      <c r="M3866" s="1">
        <v>45521</v>
      </c>
      <c r="N3866" t="s">
        <v>91</v>
      </c>
    </row>
    <row r="3867" spans="1:14" x14ac:dyDescent="0.3">
      <c r="A3867" t="s">
        <v>7580</v>
      </c>
      <c r="B3867" t="s">
        <v>7581</v>
      </c>
      <c r="C3867" t="s">
        <v>16</v>
      </c>
      <c r="D3867" t="s">
        <v>46</v>
      </c>
      <c r="E3867" t="s">
        <v>161</v>
      </c>
      <c r="F3867">
        <v>3447</v>
      </c>
      <c r="G3867">
        <v>15</v>
      </c>
      <c r="H3867">
        <v>2930</v>
      </c>
      <c r="I3867">
        <v>3.7</v>
      </c>
      <c r="J3867">
        <v>111</v>
      </c>
      <c r="K3867">
        <v>1</v>
      </c>
      <c r="L3867">
        <v>2930</v>
      </c>
      <c r="M3867" s="1">
        <v>45294</v>
      </c>
      <c r="N3867" t="s">
        <v>71</v>
      </c>
    </row>
    <row r="3868" spans="1:14" x14ac:dyDescent="0.3">
      <c r="A3868" t="s">
        <v>7582</v>
      </c>
      <c r="B3868" t="s">
        <v>7583</v>
      </c>
      <c r="C3868" t="s">
        <v>37</v>
      </c>
      <c r="D3868" t="s">
        <v>33</v>
      </c>
      <c r="E3868" t="s">
        <v>18</v>
      </c>
      <c r="F3868">
        <v>1111</v>
      </c>
      <c r="G3868">
        <v>20</v>
      </c>
      <c r="H3868">
        <v>889</v>
      </c>
      <c r="I3868">
        <v>4.0999999999999996</v>
      </c>
      <c r="J3868">
        <v>26</v>
      </c>
      <c r="K3868">
        <v>1</v>
      </c>
      <c r="L3868">
        <v>889</v>
      </c>
      <c r="M3868" s="1">
        <v>45805</v>
      </c>
      <c r="N3868" t="s">
        <v>42</v>
      </c>
    </row>
    <row r="3869" spans="1:14" x14ac:dyDescent="0.3">
      <c r="A3869" t="s">
        <v>7584</v>
      </c>
      <c r="B3869" t="s">
        <v>7585</v>
      </c>
      <c r="C3869" t="s">
        <v>52</v>
      </c>
      <c r="D3869" t="s">
        <v>53</v>
      </c>
      <c r="E3869" t="s">
        <v>34</v>
      </c>
      <c r="F3869">
        <v>2419</v>
      </c>
      <c r="G3869">
        <v>25</v>
      </c>
      <c r="H3869">
        <v>1814</v>
      </c>
      <c r="I3869">
        <v>4.9000000000000004</v>
      </c>
      <c r="J3869">
        <v>219</v>
      </c>
      <c r="K3869">
        <v>1</v>
      </c>
      <c r="L3869">
        <v>1814</v>
      </c>
      <c r="M3869" s="1">
        <v>45715</v>
      </c>
      <c r="N3869" t="s">
        <v>78</v>
      </c>
    </row>
    <row r="3870" spans="1:14" x14ac:dyDescent="0.3">
      <c r="A3870" t="s">
        <v>7586</v>
      </c>
      <c r="B3870" t="s">
        <v>7587</v>
      </c>
      <c r="C3870" t="s">
        <v>27</v>
      </c>
      <c r="D3870" t="s">
        <v>33</v>
      </c>
      <c r="E3870" t="s">
        <v>34</v>
      </c>
      <c r="F3870">
        <v>2628</v>
      </c>
      <c r="G3870">
        <v>30</v>
      </c>
      <c r="H3870">
        <v>1840</v>
      </c>
      <c r="I3870">
        <v>3.8</v>
      </c>
      <c r="J3870">
        <v>210</v>
      </c>
      <c r="K3870">
        <v>3</v>
      </c>
      <c r="L3870">
        <v>5520</v>
      </c>
      <c r="M3870" s="1">
        <v>45626</v>
      </c>
      <c r="N3870" t="s">
        <v>38</v>
      </c>
    </row>
    <row r="3871" spans="1:14" x14ac:dyDescent="0.3">
      <c r="A3871" t="s">
        <v>7588</v>
      </c>
      <c r="B3871" t="s">
        <v>7589</v>
      </c>
      <c r="C3871" t="s">
        <v>57</v>
      </c>
      <c r="D3871" t="s">
        <v>53</v>
      </c>
      <c r="E3871" t="s">
        <v>34</v>
      </c>
      <c r="F3871">
        <v>6188</v>
      </c>
      <c r="G3871">
        <v>10</v>
      </c>
      <c r="H3871">
        <v>5569</v>
      </c>
      <c r="I3871">
        <v>4.5</v>
      </c>
      <c r="J3871">
        <v>83</v>
      </c>
      <c r="K3871">
        <v>1</v>
      </c>
      <c r="L3871">
        <v>5569</v>
      </c>
      <c r="M3871" s="1">
        <v>45475</v>
      </c>
      <c r="N3871" t="s">
        <v>49</v>
      </c>
    </row>
    <row r="3872" spans="1:14" x14ac:dyDescent="0.3">
      <c r="A3872" t="s">
        <v>7590</v>
      </c>
      <c r="B3872" t="s">
        <v>7591</v>
      </c>
      <c r="C3872" t="s">
        <v>22</v>
      </c>
      <c r="D3872" t="s">
        <v>33</v>
      </c>
      <c r="E3872" t="s">
        <v>34</v>
      </c>
      <c r="F3872">
        <v>3546</v>
      </c>
      <c r="G3872">
        <v>20</v>
      </c>
      <c r="H3872">
        <v>2837</v>
      </c>
      <c r="I3872">
        <v>5</v>
      </c>
      <c r="J3872">
        <v>335</v>
      </c>
      <c r="K3872">
        <v>1</v>
      </c>
      <c r="L3872">
        <v>2837</v>
      </c>
      <c r="M3872" s="1">
        <v>45807</v>
      </c>
      <c r="N3872" t="s">
        <v>38</v>
      </c>
    </row>
    <row r="3873" spans="1:14" x14ac:dyDescent="0.3">
      <c r="A3873" t="s">
        <v>7592</v>
      </c>
      <c r="B3873" t="s">
        <v>7593</v>
      </c>
      <c r="C3873" t="s">
        <v>116</v>
      </c>
      <c r="D3873" t="s">
        <v>109</v>
      </c>
      <c r="E3873" t="s">
        <v>161</v>
      </c>
      <c r="F3873">
        <v>577</v>
      </c>
      <c r="G3873">
        <v>15</v>
      </c>
      <c r="H3873">
        <v>490</v>
      </c>
      <c r="I3873">
        <v>4.2</v>
      </c>
      <c r="J3873">
        <v>109</v>
      </c>
      <c r="K3873">
        <v>1</v>
      </c>
      <c r="L3873">
        <v>490</v>
      </c>
      <c r="M3873" s="1">
        <v>45585</v>
      </c>
      <c r="N3873" t="s">
        <v>19</v>
      </c>
    </row>
    <row r="3874" spans="1:14" x14ac:dyDescent="0.3">
      <c r="A3874" t="s">
        <v>7594</v>
      </c>
      <c r="B3874" t="s">
        <v>7595</v>
      </c>
      <c r="C3874" t="s">
        <v>27</v>
      </c>
      <c r="D3874" t="s">
        <v>28</v>
      </c>
      <c r="E3874" t="s">
        <v>18</v>
      </c>
      <c r="F3874">
        <v>4316</v>
      </c>
      <c r="G3874">
        <v>20</v>
      </c>
      <c r="H3874">
        <v>3453</v>
      </c>
      <c r="I3874">
        <v>4.5999999999999996</v>
      </c>
      <c r="J3874">
        <v>70</v>
      </c>
      <c r="K3874">
        <v>1</v>
      </c>
      <c r="L3874">
        <v>3453</v>
      </c>
      <c r="M3874" s="1">
        <v>45730</v>
      </c>
      <c r="N3874" t="s">
        <v>29</v>
      </c>
    </row>
    <row r="3875" spans="1:14" x14ac:dyDescent="0.3">
      <c r="A3875" t="s">
        <v>7596</v>
      </c>
      <c r="B3875" t="s">
        <v>7597</v>
      </c>
      <c r="C3875" t="s">
        <v>57</v>
      </c>
      <c r="D3875" t="s">
        <v>41</v>
      </c>
      <c r="E3875" t="s">
        <v>34</v>
      </c>
      <c r="F3875">
        <v>755</v>
      </c>
      <c r="G3875">
        <v>15</v>
      </c>
      <c r="H3875">
        <v>642</v>
      </c>
      <c r="I3875">
        <v>3.7</v>
      </c>
      <c r="J3875">
        <v>91</v>
      </c>
      <c r="K3875">
        <v>1</v>
      </c>
      <c r="L3875">
        <v>642</v>
      </c>
      <c r="M3875" s="1">
        <v>45574</v>
      </c>
      <c r="N3875" t="s">
        <v>91</v>
      </c>
    </row>
    <row r="3876" spans="1:14" x14ac:dyDescent="0.3">
      <c r="A3876" t="s">
        <v>7598</v>
      </c>
      <c r="B3876" t="s">
        <v>7599</v>
      </c>
      <c r="C3876" t="s">
        <v>22</v>
      </c>
      <c r="D3876" t="s">
        <v>109</v>
      </c>
      <c r="E3876" t="s">
        <v>34</v>
      </c>
      <c r="F3876">
        <v>2238</v>
      </c>
      <c r="G3876">
        <v>25</v>
      </c>
      <c r="H3876">
        <v>1678</v>
      </c>
      <c r="I3876">
        <v>4.3</v>
      </c>
      <c r="J3876">
        <v>79</v>
      </c>
      <c r="K3876">
        <v>4</v>
      </c>
      <c r="L3876">
        <v>6712</v>
      </c>
      <c r="M3876" s="1">
        <v>45859</v>
      </c>
      <c r="N3876" t="s">
        <v>54</v>
      </c>
    </row>
    <row r="3877" spans="1:14" x14ac:dyDescent="0.3">
      <c r="A3877" t="s">
        <v>7600</v>
      </c>
      <c r="B3877" t="s">
        <v>7601</v>
      </c>
      <c r="C3877" t="s">
        <v>27</v>
      </c>
      <c r="D3877" t="s">
        <v>109</v>
      </c>
      <c r="E3877" t="s">
        <v>18</v>
      </c>
      <c r="F3877">
        <v>2064</v>
      </c>
      <c r="G3877">
        <v>20</v>
      </c>
      <c r="H3877">
        <v>1651</v>
      </c>
      <c r="I3877">
        <v>4.4000000000000004</v>
      </c>
      <c r="J3877">
        <v>86</v>
      </c>
      <c r="K3877">
        <v>1</v>
      </c>
      <c r="L3877">
        <v>1651</v>
      </c>
      <c r="M3877" s="1">
        <v>45539</v>
      </c>
      <c r="N3877" t="s">
        <v>49</v>
      </c>
    </row>
    <row r="3878" spans="1:14" x14ac:dyDescent="0.3">
      <c r="A3878" t="s">
        <v>7602</v>
      </c>
      <c r="B3878" t="s">
        <v>7603</v>
      </c>
      <c r="C3878" t="s">
        <v>37</v>
      </c>
      <c r="D3878" t="s">
        <v>109</v>
      </c>
      <c r="E3878" t="s">
        <v>161</v>
      </c>
      <c r="F3878">
        <v>1694</v>
      </c>
      <c r="G3878">
        <v>30</v>
      </c>
      <c r="H3878">
        <v>1186</v>
      </c>
      <c r="I3878">
        <v>3.4</v>
      </c>
      <c r="J3878">
        <v>54</v>
      </c>
      <c r="K3878">
        <v>1</v>
      </c>
      <c r="L3878">
        <v>1186</v>
      </c>
      <c r="M3878" s="1">
        <v>45514</v>
      </c>
      <c r="N3878" t="s">
        <v>189</v>
      </c>
    </row>
    <row r="3879" spans="1:14" x14ac:dyDescent="0.3">
      <c r="A3879" t="s">
        <v>7604</v>
      </c>
      <c r="B3879" t="s">
        <v>7605</v>
      </c>
      <c r="C3879" t="s">
        <v>116</v>
      </c>
      <c r="D3879" t="s">
        <v>46</v>
      </c>
      <c r="E3879" t="s">
        <v>161</v>
      </c>
      <c r="F3879">
        <v>7434</v>
      </c>
      <c r="G3879">
        <v>20</v>
      </c>
      <c r="H3879">
        <v>5947</v>
      </c>
      <c r="I3879">
        <v>3.7</v>
      </c>
      <c r="J3879">
        <v>235</v>
      </c>
      <c r="K3879">
        <v>3</v>
      </c>
      <c r="L3879">
        <v>17841</v>
      </c>
      <c r="M3879" s="1">
        <v>45391</v>
      </c>
      <c r="N3879" t="s">
        <v>168</v>
      </c>
    </row>
    <row r="3880" spans="1:14" x14ac:dyDescent="0.3">
      <c r="A3880" t="s">
        <v>7606</v>
      </c>
      <c r="B3880" t="s">
        <v>7607</v>
      </c>
      <c r="C3880" t="s">
        <v>88</v>
      </c>
      <c r="D3880" t="s">
        <v>33</v>
      </c>
      <c r="E3880" t="s">
        <v>18</v>
      </c>
      <c r="F3880">
        <v>4792</v>
      </c>
      <c r="G3880">
        <v>30</v>
      </c>
      <c r="H3880">
        <v>3354</v>
      </c>
      <c r="I3880">
        <v>3.9</v>
      </c>
      <c r="J3880">
        <v>91</v>
      </c>
      <c r="K3880">
        <v>3</v>
      </c>
      <c r="L3880">
        <v>10062</v>
      </c>
      <c r="M3880" s="1">
        <v>45975</v>
      </c>
      <c r="N3880" t="s">
        <v>85</v>
      </c>
    </row>
    <row r="3881" spans="1:14" x14ac:dyDescent="0.3">
      <c r="A3881" t="s">
        <v>7608</v>
      </c>
      <c r="B3881" t="s">
        <v>7609</v>
      </c>
      <c r="C3881" t="s">
        <v>45</v>
      </c>
      <c r="D3881" t="s">
        <v>41</v>
      </c>
      <c r="E3881" t="s">
        <v>34</v>
      </c>
      <c r="F3881">
        <v>1404</v>
      </c>
      <c r="G3881">
        <v>30</v>
      </c>
      <c r="H3881">
        <v>983</v>
      </c>
      <c r="I3881">
        <v>3.3</v>
      </c>
      <c r="J3881">
        <v>605</v>
      </c>
      <c r="K3881">
        <v>2</v>
      </c>
      <c r="L3881">
        <v>1966</v>
      </c>
      <c r="M3881" s="1">
        <v>45327</v>
      </c>
      <c r="N3881" t="s">
        <v>141</v>
      </c>
    </row>
    <row r="3882" spans="1:14" x14ac:dyDescent="0.3">
      <c r="A3882" t="s">
        <v>7610</v>
      </c>
      <c r="B3882" t="s">
        <v>7611</v>
      </c>
      <c r="C3882" t="s">
        <v>45</v>
      </c>
      <c r="D3882" t="s">
        <v>109</v>
      </c>
      <c r="E3882" t="s">
        <v>34</v>
      </c>
      <c r="F3882">
        <v>2743</v>
      </c>
      <c r="G3882">
        <v>40</v>
      </c>
      <c r="H3882">
        <v>1646</v>
      </c>
      <c r="I3882">
        <v>3.7</v>
      </c>
      <c r="J3882">
        <v>48</v>
      </c>
      <c r="K3882">
        <v>2</v>
      </c>
      <c r="L3882">
        <v>3292</v>
      </c>
      <c r="M3882" s="1">
        <v>45719</v>
      </c>
      <c r="N3882" t="s">
        <v>168</v>
      </c>
    </row>
    <row r="3883" spans="1:14" x14ac:dyDescent="0.3">
      <c r="A3883" t="s">
        <v>7612</v>
      </c>
      <c r="B3883" t="s">
        <v>7613</v>
      </c>
      <c r="C3883" t="s">
        <v>32</v>
      </c>
      <c r="D3883" t="s">
        <v>28</v>
      </c>
      <c r="E3883" t="s">
        <v>34</v>
      </c>
      <c r="F3883">
        <v>6621</v>
      </c>
      <c r="G3883">
        <v>25</v>
      </c>
      <c r="H3883">
        <v>4966</v>
      </c>
      <c r="I3883">
        <v>4</v>
      </c>
      <c r="J3883">
        <v>141</v>
      </c>
      <c r="K3883">
        <v>2</v>
      </c>
      <c r="L3883">
        <v>9932</v>
      </c>
      <c r="M3883" s="1">
        <v>45344</v>
      </c>
      <c r="N3883" t="s">
        <v>54</v>
      </c>
    </row>
    <row r="3884" spans="1:14" x14ac:dyDescent="0.3">
      <c r="A3884" t="s">
        <v>7614</v>
      </c>
      <c r="B3884" t="s">
        <v>7615</v>
      </c>
      <c r="C3884" t="s">
        <v>88</v>
      </c>
      <c r="D3884" t="s">
        <v>23</v>
      </c>
      <c r="E3884" t="s">
        <v>34</v>
      </c>
      <c r="F3884">
        <v>1083</v>
      </c>
      <c r="G3884">
        <v>60</v>
      </c>
      <c r="H3884">
        <v>433</v>
      </c>
      <c r="I3884">
        <v>3.4</v>
      </c>
      <c r="J3884">
        <v>116</v>
      </c>
      <c r="K3884">
        <v>4</v>
      </c>
      <c r="L3884">
        <v>1732</v>
      </c>
      <c r="M3884" s="1">
        <v>45699</v>
      </c>
      <c r="N3884" t="s">
        <v>71</v>
      </c>
    </row>
    <row r="3885" spans="1:14" x14ac:dyDescent="0.3">
      <c r="A3885" t="s">
        <v>7616</v>
      </c>
      <c r="B3885" t="s">
        <v>7617</v>
      </c>
      <c r="C3885" t="s">
        <v>88</v>
      </c>
      <c r="D3885" t="s">
        <v>109</v>
      </c>
      <c r="E3885" t="s">
        <v>18</v>
      </c>
      <c r="F3885">
        <v>3268</v>
      </c>
      <c r="G3885">
        <v>15</v>
      </c>
      <c r="H3885">
        <v>2778</v>
      </c>
      <c r="I3885">
        <v>5</v>
      </c>
      <c r="J3885">
        <v>46</v>
      </c>
      <c r="K3885">
        <v>1</v>
      </c>
      <c r="L3885">
        <v>2778</v>
      </c>
      <c r="M3885" s="1">
        <v>45476</v>
      </c>
      <c r="N3885" t="s">
        <v>24</v>
      </c>
    </row>
    <row r="3886" spans="1:14" x14ac:dyDescent="0.3">
      <c r="A3886" t="s">
        <v>7618</v>
      </c>
      <c r="B3886" t="s">
        <v>7619</v>
      </c>
      <c r="C3886" t="s">
        <v>22</v>
      </c>
      <c r="D3886" t="s">
        <v>23</v>
      </c>
      <c r="E3886" t="s">
        <v>34</v>
      </c>
      <c r="F3886">
        <v>3428</v>
      </c>
      <c r="G3886">
        <v>20</v>
      </c>
      <c r="H3886">
        <v>2742</v>
      </c>
      <c r="I3886">
        <v>4.5999999999999996</v>
      </c>
      <c r="J3886">
        <v>50</v>
      </c>
      <c r="K3886">
        <v>1</v>
      </c>
      <c r="L3886">
        <v>2742</v>
      </c>
      <c r="M3886" s="1">
        <v>45449</v>
      </c>
      <c r="N3886" t="s">
        <v>102</v>
      </c>
    </row>
    <row r="3887" spans="1:14" x14ac:dyDescent="0.3">
      <c r="A3887" t="s">
        <v>7620</v>
      </c>
      <c r="B3887" t="s">
        <v>4590</v>
      </c>
      <c r="C3887" t="s">
        <v>32</v>
      </c>
      <c r="D3887" t="s">
        <v>46</v>
      </c>
      <c r="E3887" t="s">
        <v>161</v>
      </c>
      <c r="F3887">
        <v>5078</v>
      </c>
      <c r="G3887">
        <v>20</v>
      </c>
      <c r="H3887">
        <v>4062</v>
      </c>
      <c r="I3887">
        <v>5</v>
      </c>
      <c r="J3887">
        <v>24</v>
      </c>
      <c r="K3887">
        <v>1</v>
      </c>
      <c r="L3887">
        <v>4062</v>
      </c>
      <c r="M3887" s="1">
        <v>45899</v>
      </c>
      <c r="N3887" t="s">
        <v>64</v>
      </c>
    </row>
    <row r="3888" spans="1:14" x14ac:dyDescent="0.3">
      <c r="A3888" t="s">
        <v>7621</v>
      </c>
      <c r="B3888" t="s">
        <v>7622</v>
      </c>
      <c r="C3888" t="s">
        <v>116</v>
      </c>
      <c r="D3888" t="s">
        <v>46</v>
      </c>
      <c r="E3888" t="s">
        <v>161</v>
      </c>
      <c r="F3888">
        <v>9652</v>
      </c>
      <c r="G3888">
        <v>30</v>
      </c>
      <c r="H3888">
        <v>6756</v>
      </c>
      <c r="I3888">
        <v>3.5</v>
      </c>
      <c r="J3888">
        <v>83</v>
      </c>
      <c r="K3888">
        <v>1</v>
      </c>
      <c r="L3888">
        <v>6756</v>
      </c>
      <c r="M3888" s="1">
        <v>45608</v>
      </c>
      <c r="N3888" t="s">
        <v>168</v>
      </c>
    </row>
    <row r="3889" spans="1:14" x14ac:dyDescent="0.3">
      <c r="A3889" t="s">
        <v>7623</v>
      </c>
      <c r="B3889" t="s">
        <v>7624</v>
      </c>
      <c r="C3889" t="s">
        <v>22</v>
      </c>
      <c r="D3889" t="s">
        <v>109</v>
      </c>
      <c r="E3889" t="s">
        <v>161</v>
      </c>
      <c r="F3889">
        <v>3360</v>
      </c>
      <c r="G3889">
        <v>25</v>
      </c>
      <c r="H3889">
        <v>2520</v>
      </c>
      <c r="I3889">
        <v>4.3</v>
      </c>
      <c r="J3889">
        <v>67</v>
      </c>
      <c r="K3889">
        <v>2</v>
      </c>
      <c r="L3889">
        <v>5040</v>
      </c>
      <c r="M3889" s="1">
        <v>45414</v>
      </c>
      <c r="N3889" t="s">
        <v>91</v>
      </c>
    </row>
    <row r="3890" spans="1:14" x14ac:dyDescent="0.3">
      <c r="A3890" t="s">
        <v>7625</v>
      </c>
      <c r="B3890" t="s">
        <v>7626</v>
      </c>
      <c r="C3890" t="s">
        <v>32</v>
      </c>
      <c r="D3890" t="s">
        <v>33</v>
      </c>
      <c r="E3890" t="s">
        <v>34</v>
      </c>
      <c r="F3890">
        <v>1175</v>
      </c>
      <c r="G3890">
        <v>50</v>
      </c>
      <c r="H3890">
        <v>588</v>
      </c>
      <c r="I3890">
        <v>3.7</v>
      </c>
      <c r="J3890">
        <v>37</v>
      </c>
      <c r="K3890">
        <v>3</v>
      </c>
      <c r="L3890">
        <v>1764</v>
      </c>
      <c r="M3890" s="1">
        <v>45468</v>
      </c>
      <c r="N3890" t="s">
        <v>189</v>
      </c>
    </row>
    <row r="3891" spans="1:14" x14ac:dyDescent="0.3">
      <c r="A3891" t="s">
        <v>7627</v>
      </c>
      <c r="B3891" t="s">
        <v>7628</v>
      </c>
      <c r="C3891" t="s">
        <v>16</v>
      </c>
      <c r="D3891" t="s">
        <v>53</v>
      </c>
      <c r="E3891" t="s">
        <v>34</v>
      </c>
      <c r="F3891">
        <v>5050</v>
      </c>
      <c r="G3891">
        <v>20</v>
      </c>
      <c r="H3891">
        <v>4040</v>
      </c>
      <c r="I3891">
        <v>3.5</v>
      </c>
      <c r="J3891">
        <v>117</v>
      </c>
      <c r="K3891">
        <v>1</v>
      </c>
      <c r="L3891">
        <v>4040</v>
      </c>
      <c r="M3891" s="1">
        <v>45399</v>
      </c>
      <c r="N3891" t="s">
        <v>102</v>
      </c>
    </row>
    <row r="3892" spans="1:14" x14ac:dyDescent="0.3">
      <c r="A3892" t="s">
        <v>7629</v>
      </c>
      <c r="B3892" t="s">
        <v>7630</v>
      </c>
      <c r="C3892" t="s">
        <v>16</v>
      </c>
      <c r="D3892" t="s">
        <v>28</v>
      </c>
      <c r="E3892" t="s">
        <v>34</v>
      </c>
      <c r="F3892">
        <v>7893</v>
      </c>
      <c r="G3892">
        <v>30</v>
      </c>
      <c r="H3892">
        <v>5525</v>
      </c>
      <c r="I3892">
        <v>4.5999999999999996</v>
      </c>
      <c r="J3892">
        <v>73</v>
      </c>
      <c r="K3892">
        <v>1</v>
      </c>
      <c r="L3892">
        <v>5525</v>
      </c>
      <c r="M3892" s="1">
        <v>45905</v>
      </c>
      <c r="N3892" t="s">
        <v>71</v>
      </c>
    </row>
    <row r="3893" spans="1:14" x14ac:dyDescent="0.3">
      <c r="A3893" t="s">
        <v>7631</v>
      </c>
      <c r="B3893" t="s">
        <v>7632</v>
      </c>
      <c r="C3893" t="s">
        <v>16</v>
      </c>
      <c r="D3893" t="s">
        <v>23</v>
      </c>
      <c r="E3893" t="s">
        <v>18</v>
      </c>
      <c r="F3893">
        <v>3102</v>
      </c>
      <c r="G3893">
        <v>50</v>
      </c>
      <c r="H3893">
        <v>1551</v>
      </c>
      <c r="I3893">
        <v>4.0999999999999996</v>
      </c>
      <c r="J3893">
        <v>273</v>
      </c>
      <c r="K3893">
        <v>1</v>
      </c>
      <c r="L3893">
        <v>1551</v>
      </c>
      <c r="M3893" s="1">
        <v>45552</v>
      </c>
      <c r="N3893" t="s">
        <v>150</v>
      </c>
    </row>
    <row r="3894" spans="1:14" x14ac:dyDescent="0.3">
      <c r="A3894" t="s">
        <v>7633</v>
      </c>
      <c r="B3894" t="s">
        <v>7634</v>
      </c>
      <c r="C3894" t="s">
        <v>52</v>
      </c>
      <c r="D3894" t="s">
        <v>46</v>
      </c>
      <c r="E3894" t="s">
        <v>18</v>
      </c>
      <c r="F3894">
        <v>4592</v>
      </c>
      <c r="G3894">
        <v>40</v>
      </c>
      <c r="H3894">
        <v>2755</v>
      </c>
      <c r="I3894">
        <v>3.9</v>
      </c>
      <c r="J3894">
        <v>88</v>
      </c>
      <c r="K3894">
        <v>1</v>
      </c>
      <c r="L3894">
        <v>2755</v>
      </c>
      <c r="M3894" s="1">
        <v>45900</v>
      </c>
      <c r="N3894" t="s">
        <v>189</v>
      </c>
    </row>
    <row r="3895" spans="1:14" x14ac:dyDescent="0.3">
      <c r="A3895" t="s">
        <v>7635</v>
      </c>
      <c r="B3895" t="s">
        <v>6645</v>
      </c>
      <c r="C3895" t="s">
        <v>16</v>
      </c>
      <c r="D3895" t="s">
        <v>46</v>
      </c>
      <c r="E3895" t="s">
        <v>74</v>
      </c>
      <c r="F3895">
        <v>9984</v>
      </c>
      <c r="G3895">
        <v>0</v>
      </c>
      <c r="H3895">
        <v>9984</v>
      </c>
      <c r="I3895">
        <v>4.2</v>
      </c>
      <c r="J3895">
        <v>58</v>
      </c>
      <c r="K3895">
        <v>1</v>
      </c>
      <c r="L3895">
        <v>9984</v>
      </c>
      <c r="M3895" s="1">
        <v>45984</v>
      </c>
      <c r="N3895" t="s">
        <v>29</v>
      </c>
    </row>
    <row r="3896" spans="1:14" x14ac:dyDescent="0.3">
      <c r="A3896" t="s">
        <v>7636</v>
      </c>
      <c r="B3896" t="s">
        <v>7637</v>
      </c>
      <c r="C3896" t="s">
        <v>16</v>
      </c>
      <c r="D3896" t="s">
        <v>28</v>
      </c>
      <c r="E3896" t="s">
        <v>34</v>
      </c>
      <c r="F3896">
        <v>9020</v>
      </c>
      <c r="G3896">
        <v>15</v>
      </c>
      <c r="H3896">
        <v>7667</v>
      </c>
      <c r="I3896">
        <v>3.7</v>
      </c>
      <c r="J3896">
        <v>165</v>
      </c>
      <c r="K3896">
        <v>1</v>
      </c>
      <c r="L3896">
        <v>7667</v>
      </c>
      <c r="M3896" s="1">
        <v>45652</v>
      </c>
      <c r="N3896" t="s">
        <v>42</v>
      </c>
    </row>
    <row r="3897" spans="1:14" x14ac:dyDescent="0.3">
      <c r="A3897" t="s">
        <v>7638</v>
      </c>
      <c r="B3897" t="s">
        <v>7639</v>
      </c>
      <c r="C3897" t="s">
        <v>57</v>
      </c>
      <c r="D3897" t="s">
        <v>33</v>
      </c>
      <c r="E3897" t="s">
        <v>34</v>
      </c>
      <c r="F3897">
        <v>2368</v>
      </c>
      <c r="G3897">
        <v>10</v>
      </c>
      <c r="H3897">
        <v>2131</v>
      </c>
      <c r="I3897">
        <v>3.7</v>
      </c>
      <c r="J3897">
        <v>91</v>
      </c>
      <c r="K3897">
        <v>1</v>
      </c>
      <c r="L3897">
        <v>2131</v>
      </c>
      <c r="M3897" s="1">
        <v>45732</v>
      </c>
      <c r="N3897" t="s">
        <v>58</v>
      </c>
    </row>
    <row r="3898" spans="1:14" x14ac:dyDescent="0.3">
      <c r="A3898" t="s">
        <v>7640</v>
      </c>
      <c r="B3898" t="s">
        <v>7641</v>
      </c>
      <c r="C3898" t="s">
        <v>37</v>
      </c>
      <c r="D3898" t="s">
        <v>28</v>
      </c>
      <c r="E3898" t="s">
        <v>34</v>
      </c>
      <c r="F3898">
        <v>9672</v>
      </c>
      <c r="G3898">
        <v>30</v>
      </c>
      <c r="H3898">
        <v>6770</v>
      </c>
      <c r="I3898">
        <v>3.8</v>
      </c>
      <c r="J3898">
        <v>45</v>
      </c>
      <c r="K3898">
        <v>1</v>
      </c>
      <c r="L3898">
        <v>6770</v>
      </c>
      <c r="M3898" s="1">
        <v>45301</v>
      </c>
      <c r="N3898" t="s">
        <v>54</v>
      </c>
    </row>
    <row r="3899" spans="1:14" x14ac:dyDescent="0.3">
      <c r="A3899" t="s">
        <v>7642</v>
      </c>
      <c r="B3899" t="s">
        <v>7643</v>
      </c>
      <c r="C3899" t="s">
        <v>116</v>
      </c>
      <c r="D3899" t="s">
        <v>33</v>
      </c>
      <c r="E3899" t="s">
        <v>18</v>
      </c>
      <c r="F3899">
        <v>4338</v>
      </c>
      <c r="G3899">
        <v>20</v>
      </c>
      <c r="H3899">
        <v>3470</v>
      </c>
      <c r="I3899">
        <v>4.7</v>
      </c>
      <c r="J3899">
        <v>292</v>
      </c>
      <c r="K3899">
        <v>1</v>
      </c>
      <c r="L3899">
        <v>3470</v>
      </c>
      <c r="M3899" s="1">
        <v>45846</v>
      </c>
      <c r="N3899" t="s">
        <v>64</v>
      </c>
    </row>
    <row r="3900" spans="1:14" x14ac:dyDescent="0.3">
      <c r="A3900" t="s">
        <v>7644</v>
      </c>
      <c r="B3900" t="s">
        <v>5790</v>
      </c>
      <c r="C3900" t="s">
        <v>37</v>
      </c>
      <c r="D3900" t="s">
        <v>46</v>
      </c>
      <c r="E3900" t="s">
        <v>18</v>
      </c>
      <c r="F3900">
        <v>10411</v>
      </c>
      <c r="G3900">
        <v>15</v>
      </c>
      <c r="H3900">
        <v>8849</v>
      </c>
      <c r="I3900">
        <v>4.5999999999999996</v>
      </c>
      <c r="J3900">
        <v>129</v>
      </c>
      <c r="K3900">
        <v>1</v>
      </c>
      <c r="L3900">
        <v>8849</v>
      </c>
      <c r="M3900" s="1">
        <v>45484</v>
      </c>
      <c r="N3900" t="s">
        <v>42</v>
      </c>
    </row>
    <row r="3901" spans="1:14" x14ac:dyDescent="0.3">
      <c r="A3901" t="s">
        <v>7645</v>
      </c>
      <c r="B3901" t="s">
        <v>7646</v>
      </c>
      <c r="C3901" t="s">
        <v>116</v>
      </c>
      <c r="D3901" t="s">
        <v>17</v>
      </c>
      <c r="E3901" t="s">
        <v>34</v>
      </c>
      <c r="F3901">
        <v>5327</v>
      </c>
      <c r="G3901">
        <v>50</v>
      </c>
      <c r="H3901">
        <v>2664</v>
      </c>
      <c r="I3901">
        <v>3.5</v>
      </c>
      <c r="J3901">
        <v>141</v>
      </c>
      <c r="K3901">
        <v>2</v>
      </c>
      <c r="L3901">
        <v>5328</v>
      </c>
      <c r="M3901" s="1">
        <v>45447</v>
      </c>
      <c r="N3901" t="s">
        <v>71</v>
      </c>
    </row>
    <row r="3902" spans="1:14" x14ac:dyDescent="0.3">
      <c r="A3902" t="s">
        <v>7647</v>
      </c>
      <c r="B3902" t="s">
        <v>7648</v>
      </c>
      <c r="C3902" t="s">
        <v>27</v>
      </c>
      <c r="D3902" t="s">
        <v>17</v>
      </c>
      <c r="E3902" t="s">
        <v>18</v>
      </c>
      <c r="F3902">
        <v>4344</v>
      </c>
      <c r="G3902">
        <v>10</v>
      </c>
      <c r="H3902">
        <v>3910</v>
      </c>
      <c r="I3902">
        <v>5</v>
      </c>
      <c r="J3902">
        <v>41</v>
      </c>
      <c r="K3902">
        <v>3</v>
      </c>
      <c r="L3902">
        <v>11730</v>
      </c>
      <c r="M3902" s="1">
        <v>45731</v>
      </c>
      <c r="N3902" t="s">
        <v>91</v>
      </c>
    </row>
    <row r="3903" spans="1:14" x14ac:dyDescent="0.3">
      <c r="A3903" t="s">
        <v>7649</v>
      </c>
      <c r="B3903" t="s">
        <v>7650</v>
      </c>
      <c r="C3903" t="s">
        <v>45</v>
      </c>
      <c r="D3903" t="s">
        <v>33</v>
      </c>
      <c r="E3903" t="s">
        <v>18</v>
      </c>
      <c r="F3903">
        <v>3168</v>
      </c>
      <c r="G3903">
        <v>25</v>
      </c>
      <c r="H3903">
        <v>2376</v>
      </c>
      <c r="I3903">
        <v>4.0999999999999996</v>
      </c>
      <c r="J3903">
        <v>183</v>
      </c>
      <c r="K3903">
        <v>2</v>
      </c>
      <c r="L3903">
        <v>4752</v>
      </c>
      <c r="M3903" s="1">
        <v>45842</v>
      </c>
      <c r="N3903" t="s">
        <v>91</v>
      </c>
    </row>
    <row r="3904" spans="1:14" x14ac:dyDescent="0.3">
      <c r="A3904" t="s">
        <v>7651</v>
      </c>
      <c r="B3904" t="s">
        <v>7652</v>
      </c>
      <c r="C3904" t="s">
        <v>45</v>
      </c>
      <c r="D3904" t="s">
        <v>46</v>
      </c>
      <c r="E3904" t="s">
        <v>161</v>
      </c>
      <c r="F3904">
        <v>5888</v>
      </c>
      <c r="G3904">
        <v>25</v>
      </c>
      <c r="H3904">
        <v>4416</v>
      </c>
      <c r="I3904">
        <v>4.3</v>
      </c>
      <c r="J3904">
        <v>98</v>
      </c>
      <c r="K3904">
        <v>2</v>
      </c>
      <c r="L3904">
        <v>8832</v>
      </c>
      <c r="M3904" s="1">
        <v>45498</v>
      </c>
      <c r="N3904" t="s">
        <v>71</v>
      </c>
    </row>
    <row r="3905" spans="1:14" x14ac:dyDescent="0.3">
      <c r="A3905" t="s">
        <v>7653</v>
      </c>
      <c r="B3905" t="s">
        <v>7654</v>
      </c>
      <c r="C3905" t="s">
        <v>27</v>
      </c>
      <c r="D3905" t="s">
        <v>46</v>
      </c>
      <c r="E3905" t="s">
        <v>34</v>
      </c>
      <c r="F3905">
        <v>9757</v>
      </c>
      <c r="G3905">
        <v>15</v>
      </c>
      <c r="H3905">
        <v>8293</v>
      </c>
      <c r="I3905">
        <v>3.7</v>
      </c>
      <c r="J3905">
        <v>115</v>
      </c>
      <c r="K3905">
        <v>4</v>
      </c>
      <c r="L3905">
        <v>33172</v>
      </c>
      <c r="M3905" s="1">
        <v>45296</v>
      </c>
      <c r="N3905" t="s">
        <v>49</v>
      </c>
    </row>
    <row r="3906" spans="1:14" x14ac:dyDescent="0.3">
      <c r="A3906" t="s">
        <v>7655</v>
      </c>
      <c r="B3906" t="s">
        <v>7656</v>
      </c>
      <c r="C3906" t="s">
        <v>52</v>
      </c>
      <c r="D3906" t="s">
        <v>53</v>
      </c>
      <c r="E3906" t="s">
        <v>34</v>
      </c>
      <c r="F3906">
        <v>4897</v>
      </c>
      <c r="G3906">
        <v>15</v>
      </c>
      <c r="H3906">
        <v>4162</v>
      </c>
      <c r="I3906">
        <v>4.0999999999999996</v>
      </c>
      <c r="J3906">
        <v>31</v>
      </c>
      <c r="K3906">
        <v>1</v>
      </c>
      <c r="L3906">
        <v>4162</v>
      </c>
      <c r="M3906" s="1">
        <v>45369</v>
      </c>
      <c r="N3906" t="s">
        <v>189</v>
      </c>
    </row>
    <row r="3907" spans="1:14" x14ac:dyDescent="0.3">
      <c r="A3907" t="s">
        <v>7657</v>
      </c>
      <c r="B3907" t="s">
        <v>7658</v>
      </c>
      <c r="C3907" t="s">
        <v>32</v>
      </c>
      <c r="D3907" t="s">
        <v>53</v>
      </c>
      <c r="E3907" t="s">
        <v>34</v>
      </c>
      <c r="F3907">
        <v>5679</v>
      </c>
      <c r="G3907">
        <v>0</v>
      </c>
      <c r="H3907">
        <v>5679</v>
      </c>
      <c r="I3907">
        <v>3.5</v>
      </c>
      <c r="J3907">
        <v>112</v>
      </c>
      <c r="K3907">
        <v>1</v>
      </c>
      <c r="L3907">
        <v>5679</v>
      </c>
      <c r="M3907" s="1">
        <v>45504</v>
      </c>
      <c r="N3907" t="s">
        <v>24</v>
      </c>
    </row>
    <row r="3908" spans="1:14" x14ac:dyDescent="0.3">
      <c r="A3908" t="s">
        <v>7659</v>
      </c>
      <c r="B3908" t="s">
        <v>7660</v>
      </c>
      <c r="C3908" t="s">
        <v>88</v>
      </c>
      <c r="D3908" t="s">
        <v>17</v>
      </c>
      <c r="E3908" t="s">
        <v>18</v>
      </c>
      <c r="F3908">
        <v>4322</v>
      </c>
      <c r="G3908">
        <v>30</v>
      </c>
      <c r="H3908">
        <v>3025</v>
      </c>
      <c r="I3908">
        <v>3.7</v>
      </c>
      <c r="J3908">
        <v>140</v>
      </c>
      <c r="K3908">
        <v>4</v>
      </c>
      <c r="L3908">
        <v>12100</v>
      </c>
      <c r="M3908" s="1">
        <v>45390</v>
      </c>
      <c r="N3908" t="s">
        <v>64</v>
      </c>
    </row>
    <row r="3909" spans="1:14" x14ac:dyDescent="0.3">
      <c r="A3909" t="s">
        <v>7661</v>
      </c>
      <c r="B3909" t="s">
        <v>7662</v>
      </c>
      <c r="C3909" t="s">
        <v>52</v>
      </c>
      <c r="D3909" t="s">
        <v>41</v>
      </c>
      <c r="E3909" t="s">
        <v>34</v>
      </c>
      <c r="F3909">
        <v>436</v>
      </c>
      <c r="G3909">
        <v>15</v>
      </c>
      <c r="H3909">
        <v>371</v>
      </c>
      <c r="I3909">
        <v>4.5</v>
      </c>
      <c r="J3909">
        <v>751</v>
      </c>
      <c r="K3909">
        <v>1</v>
      </c>
      <c r="L3909">
        <v>371</v>
      </c>
      <c r="M3909" s="1">
        <v>45351</v>
      </c>
      <c r="N3909" t="s">
        <v>29</v>
      </c>
    </row>
    <row r="3910" spans="1:14" x14ac:dyDescent="0.3">
      <c r="A3910" t="s">
        <v>7663</v>
      </c>
      <c r="B3910" t="s">
        <v>7664</v>
      </c>
      <c r="C3910" t="s">
        <v>88</v>
      </c>
      <c r="D3910" t="s">
        <v>23</v>
      </c>
      <c r="E3910" t="s">
        <v>18</v>
      </c>
      <c r="F3910">
        <v>4423</v>
      </c>
      <c r="G3910">
        <v>15</v>
      </c>
      <c r="H3910">
        <v>3760</v>
      </c>
      <c r="I3910">
        <v>4.5</v>
      </c>
      <c r="J3910">
        <v>122</v>
      </c>
      <c r="K3910">
        <v>3</v>
      </c>
      <c r="L3910">
        <v>11280</v>
      </c>
      <c r="M3910" s="1">
        <v>45868</v>
      </c>
      <c r="N3910" t="s">
        <v>168</v>
      </c>
    </row>
    <row r="3911" spans="1:14" x14ac:dyDescent="0.3">
      <c r="A3911" t="s">
        <v>7665</v>
      </c>
      <c r="B3911" t="s">
        <v>7666</v>
      </c>
      <c r="C3911" t="s">
        <v>57</v>
      </c>
      <c r="D3911" t="s">
        <v>53</v>
      </c>
      <c r="E3911" t="s">
        <v>34</v>
      </c>
      <c r="F3911">
        <v>2920</v>
      </c>
      <c r="G3911">
        <v>40</v>
      </c>
      <c r="H3911">
        <v>1752</v>
      </c>
      <c r="I3911">
        <v>4.3</v>
      </c>
      <c r="J3911">
        <v>239</v>
      </c>
      <c r="K3911">
        <v>1</v>
      </c>
      <c r="L3911">
        <v>1752</v>
      </c>
      <c r="M3911" s="1">
        <v>45378</v>
      </c>
      <c r="N3911" t="s">
        <v>61</v>
      </c>
    </row>
    <row r="3912" spans="1:14" x14ac:dyDescent="0.3">
      <c r="A3912" t="s">
        <v>7667</v>
      </c>
      <c r="B3912" t="s">
        <v>7668</v>
      </c>
      <c r="C3912" t="s">
        <v>22</v>
      </c>
      <c r="D3912" t="s">
        <v>41</v>
      </c>
      <c r="E3912" t="s">
        <v>34</v>
      </c>
      <c r="F3912">
        <v>1626</v>
      </c>
      <c r="G3912">
        <v>30</v>
      </c>
      <c r="H3912">
        <v>1138</v>
      </c>
      <c r="I3912">
        <v>3.9</v>
      </c>
      <c r="J3912">
        <v>302</v>
      </c>
      <c r="K3912">
        <v>1</v>
      </c>
      <c r="L3912">
        <v>1138</v>
      </c>
      <c r="M3912" s="1">
        <v>45698</v>
      </c>
      <c r="N3912" t="s">
        <v>78</v>
      </c>
    </row>
    <row r="3913" spans="1:14" x14ac:dyDescent="0.3">
      <c r="A3913" t="s">
        <v>7669</v>
      </c>
      <c r="B3913" t="s">
        <v>7670</v>
      </c>
      <c r="C3913" t="s">
        <v>116</v>
      </c>
      <c r="D3913" t="s">
        <v>46</v>
      </c>
      <c r="E3913" t="s">
        <v>161</v>
      </c>
      <c r="F3913">
        <v>9591</v>
      </c>
      <c r="G3913">
        <v>25</v>
      </c>
      <c r="H3913">
        <v>7193</v>
      </c>
      <c r="I3913">
        <v>3.4</v>
      </c>
      <c r="J3913">
        <v>101</v>
      </c>
      <c r="K3913">
        <v>1</v>
      </c>
      <c r="L3913">
        <v>7193</v>
      </c>
      <c r="M3913" s="1">
        <v>45636</v>
      </c>
      <c r="N3913" t="s">
        <v>29</v>
      </c>
    </row>
    <row r="3914" spans="1:14" x14ac:dyDescent="0.3">
      <c r="A3914" t="s">
        <v>7671</v>
      </c>
      <c r="B3914" t="s">
        <v>7672</v>
      </c>
      <c r="C3914" t="s">
        <v>32</v>
      </c>
      <c r="D3914" t="s">
        <v>17</v>
      </c>
      <c r="E3914" t="s">
        <v>34</v>
      </c>
      <c r="F3914">
        <v>1343</v>
      </c>
      <c r="G3914">
        <v>60</v>
      </c>
      <c r="H3914">
        <v>537</v>
      </c>
      <c r="I3914">
        <v>4.7</v>
      </c>
      <c r="J3914">
        <v>140</v>
      </c>
      <c r="K3914">
        <v>1</v>
      </c>
      <c r="L3914">
        <v>537</v>
      </c>
      <c r="M3914" s="1">
        <v>45834</v>
      </c>
      <c r="N3914" t="s">
        <v>38</v>
      </c>
    </row>
    <row r="3915" spans="1:14" x14ac:dyDescent="0.3">
      <c r="A3915" t="s">
        <v>7673</v>
      </c>
      <c r="B3915" t="s">
        <v>6014</v>
      </c>
      <c r="C3915" t="s">
        <v>57</v>
      </c>
      <c r="D3915" t="s">
        <v>53</v>
      </c>
      <c r="E3915" t="s">
        <v>74</v>
      </c>
      <c r="F3915">
        <v>5557</v>
      </c>
      <c r="G3915">
        <v>20</v>
      </c>
      <c r="H3915">
        <v>4446</v>
      </c>
      <c r="I3915">
        <v>4.5999999999999996</v>
      </c>
      <c r="J3915">
        <v>107</v>
      </c>
      <c r="K3915">
        <v>1</v>
      </c>
      <c r="L3915">
        <v>4446</v>
      </c>
      <c r="M3915" s="1">
        <v>45431</v>
      </c>
      <c r="N3915" t="s">
        <v>150</v>
      </c>
    </row>
    <row r="3916" spans="1:14" x14ac:dyDescent="0.3">
      <c r="A3916" t="s">
        <v>7674</v>
      </c>
      <c r="B3916" t="s">
        <v>7675</v>
      </c>
      <c r="C3916" t="s">
        <v>22</v>
      </c>
      <c r="D3916" t="s">
        <v>53</v>
      </c>
      <c r="E3916" t="s">
        <v>74</v>
      </c>
      <c r="F3916">
        <v>4425</v>
      </c>
      <c r="G3916">
        <v>15</v>
      </c>
      <c r="H3916">
        <v>3761</v>
      </c>
      <c r="I3916">
        <v>3.2</v>
      </c>
      <c r="J3916">
        <v>40</v>
      </c>
      <c r="K3916">
        <v>1</v>
      </c>
      <c r="L3916">
        <v>3761</v>
      </c>
      <c r="M3916" s="1">
        <v>45720</v>
      </c>
      <c r="N3916" t="s">
        <v>102</v>
      </c>
    </row>
    <row r="3917" spans="1:14" x14ac:dyDescent="0.3">
      <c r="A3917" t="s">
        <v>7676</v>
      </c>
      <c r="B3917" t="s">
        <v>2158</v>
      </c>
      <c r="C3917" t="s">
        <v>52</v>
      </c>
      <c r="D3917" t="s">
        <v>23</v>
      </c>
      <c r="E3917" t="s">
        <v>34</v>
      </c>
      <c r="F3917">
        <v>2133</v>
      </c>
      <c r="G3917">
        <v>10</v>
      </c>
      <c r="H3917">
        <v>1920</v>
      </c>
      <c r="I3917">
        <v>4.5</v>
      </c>
      <c r="J3917">
        <v>742</v>
      </c>
      <c r="K3917">
        <v>1</v>
      </c>
      <c r="L3917">
        <v>1920</v>
      </c>
      <c r="M3917" s="1">
        <v>45523</v>
      </c>
      <c r="N3917" t="s">
        <v>168</v>
      </c>
    </row>
    <row r="3918" spans="1:14" x14ac:dyDescent="0.3">
      <c r="A3918" t="s">
        <v>7677</v>
      </c>
      <c r="B3918" t="s">
        <v>7678</v>
      </c>
      <c r="C3918" t="s">
        <v>37</v>
      </c>
      <c r="D3918" t="s">
        <v>53</v>
      </c>
      <c r="E3918" t="s">
        <v>34</v>
      </c>
      <c r="F3918">
        <v>3705</v>
      </c>
      <c r="G3918">
        <v>30</v>
      </c>
      <c r="H3918">
        <v>2594</v>
      </c>
      <c r="I3918">
        <v>3.9</v>
      </c>
      <c r="J3918">
        <v>194</v>
      </c>
      <c r="K3918">
        <v>1</v>
      </c>
      <c r="L3918">
        <v>2594</v>
      </c>
      <c r="M3918" s="1">
        <v>45925</v>
      </c>
      <c r="N3918" t="s">
        <v>61</v>
      </c>
    </row>
    <row r="3919" spans="1:14" x14ac:dyDescent="0.3">
      <c r="A3919" t="s">
        <v>7679</v>
      </c>
      <c r="B3919" t="s">
        <v>2063</v>
      </c>
      <c r="C3919" t="s">
        <v>22</v>
      </c>
      <c r="D3919" t="s">
        <v>33</v>
      </c>
      <c r="E3919" t="s">
        <v>34</v>
      </c>
      <c r="F3919">
        <v>1818</v>
      </c>
      <c r="G3919">
        <v>20</v>
      </c>
      <c r="H3919">
        <v>1454</v>
      </c>
      <c r="I3919">
        <v>4.5</v>
      </c>
      <c r="J3919">
        <v>61</v>
      </c>
      <c r="K3919">
        <v>1</v>
      </c>
      <c r="L3919">
        <v>1454</v>
      </c>
      <c r="M3919" s="1">
        <v>45939</v>
      </c>
      <c r="N3919" t="s">
        <v>85</v>
      </c>
    </row>
    <row r="3920" spans="1:14" x14ac:dyDescent="0.3">
      <c r="A3920" t="s">
        <v>7680</v>
      </c>
      <c r="B3920" t="s">
        <v>7681</v>
      </c>
      <c r="C3920" t="s">
        <v>16</v>
      </c>
      <c r="D3920" t="s">
        <v>33</v>
      </c>
      <c r="E3920" t="s">
        <v>34</v>
      </c>
      <c r="F3920">
        <v>4012</v>
      </c>
      <c r="G3920">
        <v>25</v>
      </c>
      <c r="H3920">
        <v>3009</v>
      </c>
      <c r="I3920">
        <v>3.4</v>
      </c>
      <c r="J3920">
        <v>97</v>
      </c>
      <c r="K3920">
        <v>2</v>
      </c>
      <c r="L3920">
        <v>6018</v>
      </c>
      <c r="M3920" s="1">
        <v>45922</v>
      </c>
      <c r="N3920" t="s">
        <v>85</v>
      </c>
    </row>
    <row r="3921" spans="1:14" x14ac:dyDescent="0.3">
      <c r="A3921" t="s">
        <v>7682</v>
      </c>
      <c r="B3921" t="s">
        <v>7683</v>
      </c>
      <c r="C3921" t="s">
        <v>116</v>
      </c>
      <c r="D3921" t="s">
        <v>53</v>
      </c>
      <c r="E3921" t="s">
        <v>34</v>
      </c>
      <c r="F3921">
        <v>5155</v>
      </c>
      <c r="G3921">
        <v>10</v>
      </c>
      <c r="H3921">
        <v>4640</v>
      </c>
      <c r="I3921">
        <v>3.8</v>
      </c>
      <c r="J3921">
        <v>100</v>
      </c>
      <c r="K3921">
        <v>4</v>
      </c>
      <c r="L3921">
        <v>18560</v>
      </c>
      <c r="M3921" s="1">
        <v>45448</v>
      </c>
      <c r="N3921" t="s">
        <v>150</v>
      </c>
    </row>
    <row r="3922" spans="1:14" x14ac:dyDescent="0.3">
      <c r="A3922" t="s">
        <v>7684</v>
      </c>
      <c r="B3922" t="s">
        <v>7685</v>
      </c>
      <c r="C3922" t="s">
        <v>116</v>
      </c>
      <c r="D3922" t="s">
        <v>53</v>
      </c>
      <c r="E3922" t="s">
        <v>74</v>
      </c>
      <c r="F3922">
        <v>6352</v>
      </c>
      <c r="G3922">
        <v>15</v>
      </c>
      <c r="H3922">
        <v>5399</v>
      </c>
      <c r="I3922">
        <v>4.0999999999999996</v>
      </c>
      <c r="J3922">
        <v>480</v>
      </c>
      <c r="K3922">
        <v>1</v>
      </c>
      <c r="L3922">
        <v>5399</v>
      </c>
      <c r="M3922" s="1">
        <v>45330</v>
      </c>
      <c r="N3922" t="s">
        <v>29</v>
      </c>
    </row>
    <row r="3923" spans="1:14" x14ac:dyDescent="0.3">
      <c r="A3923" t="s">
        <v>7686</v>
      </c>
      <c r="B3923" t="s">
        <v>7687</v>
      </c>
      <c r="C3923" t="s">
        <v>37</v>
      </c>
      <c r="D3923" t="s">
        <v>28</v>
      </c>
      <c r="E3923" t="s">
        <v>34</v>
      </c>
      <c r="F3923">
        <v>8764</v>
      </c>
      <c r="G3923">
        <v>40</v>
      </c>
      <c r="H3923">
        <v>5258</v>
      </c>
      <c r="I3923">
        <v>5</v>
      </c>
      <c r="J3923">
        <v>24</v>
      </c>
      <c r="K3923">
        <v>1</v>
      </c>
      <c r="L3923">
        <v>5258</v>
      </c>
      <c r="M3923" s="1">
        <v>45379</v>
      </c>
      <c r="N3923" t="s">
        <v>64</v>
      </c>
    </row>
    <row r="3924" spans="1:14" x14ac:dyDescent="0.3">
      <c r="A3924" t="s">
        <v>7688</v>
      </c>
      <c r="B3924" t="s">
        <v>816</v>
      </c>
      <c r="C3924" t="s">
        <v>16</v>
      </c>
      <c r="D3924" t="s">
        <v>33</v>
      </c>
      <c r="E3924" t="s">
        <v>34</v>
      </c>
      <c r="F3924">
        <v>3181</v>
      </c>
      <c r="G3924">
        <v>25</v>
      </c>
      <c r="H3924">
        <v>2386</v>
      </c>
      <c r="I3924">
        <v>5</v>
      </c>
      <c r="J3924">
        <v>382</v>
      </c>
      <c r="K3924">
        <v>1</v>
      </c>
      <c r="L3924">
        <v>2386</v>
      </c>
      <c r="M3924" s="1">
        <v>45936</v>
      </c>
      <c r="N3924" t="s">
        <v>54</v>
      </c>
    </row>
    <row r="3925" spans="1:14" x14ac:dyDescent="0.3">
      <c r="A3925" t="s">
        <v>7689</v>
      </c>
      <c r="B3925" t="s">
        <v>7690</v>
      </c>
      <c r="C3925" t="s">
        <v>52</v>
      </c>
      <c r="D3925" t="s">
        <v>17</v>
      </c>
      <c r="E3925" t="s">
        <v>34</v>
      </c>
      <c r="F3925">
        <v>4357</v>
      </c>
      <c r="G3925">
        <v>70</v>
      </c>
      <c r="H3925">
        <v>1307</v>
      </c>
      <c r="I3925">
        <v>4.0999999999999996</v>
      </c>
      <c r="J3925">
        <v>40</v>
      </c>
      <c r="K3925">
        <v>1</v>
      </c>
      <c r="L3925">
        <v>1307</v>
      </c>
      <c r="M3925" s="1">
        <v>45650</v>
      </c>
      <c r="N3925" t="s">
        <v>102</v>
      </c>
    </row>
    <row r="3926" spans="1:14" x14ac:dyDescent="0.3">
      <c r="A3926" t="s">
        <v>7691</v>
      </c>
      <c r="B3926" t="s">
        <v>7692</v>
      </c>
      <c r="C3926" t="s">
        <v>16</v>
      </c>
      <c r="D3926" t="s">
        <v>33</v>
      </c>
      <c r="E3926" t="s">
        <v>18</v>
      </c>
      <c r="F3926">
        <v>3600</v>
      </c>
      <c r="G3926">
        <v>20</v>
      </c>
      <c r="H3926">
        <v>2880</v>
      </c>
      <c r="I3926">
        <v>4.7</v>
      </c>
      <c r="J3926">
        <v>43</v>
      </c>
      <c r="K3926">
        <v>1</v>
      </c>
      <c r="L3926">
        <v>2880</v>
      </c>
      <c r="M3926" s="1">
        <v>45803</v>
      </c>
      <c r="N3926" t="s">
        <v>91</v>
      </c>
    </row>
    <row r="3927" spans="1:14" x14ac:dyDescent="0.3">
      <c r="A3927" t="s">
        <v>7693</v>
      </c>
      <c r="B3927" t="s">
        <v>5570</v>
      </c>
      <c r="C3927" t="s">
        <v>88</v>
      </c>
      <c r="D3927" t="s">
        <v>23</v>
      </c>
      <c r="E3927" t="s">
        <v>34</v>
      </c>
      <c r="F3927">
        <v>2371</v>
      </c>
      <c r="G3927">
        <v>10</v>
      </c>
      <c r="H3927">
        <v>2134</v>
      </c>
      <c r="I3927">
        <v>4.2</v>
      </c>
      <c r="J3927">
        <v>317</v>
      </c>
      <c r="K3927">
        <v>2</v>
      </c>
      <c r="L3927">
        <v>4268</v>
      </c>
      <c r="M3927" s="1">
        <v>45663</v>
      </c>
      <c r="N3927" t="s">
        <v>54</v>
      </c>
    </row>
    <row r="3928" spans="1:14" x14ac:dyDescent="0.3">
      <c r="A3928" t="s">
        <v>7694</v>
      </c>
      <c r="B3928" t="s">
        <v>7695</v>
      </c>
      <c r="C3928" t="s">
        <v>16</v>
      </c>
      <c r="D3928" t="s">
        <v>17</v>
      </c>
      <c r="E3928" t="s">
        <v>18</v>
      </c>
      <c r="F3928">
        <v>3512</v>
      </c>
      <c r="G3928">
        <v>10</v>
      </c>
      <c r="H3928">
        <v>3161</v>
      </c>
      <c r="I3928">
        <v>4.2</v>
      </c>
      <c r="J3928">
        <v>134</v>
      </c>
      <c r="K3928">
        <v>1</v>
      </c>
      <c r="L3928">
        <v>3161</v>
      </c>
      <c r="M3928" s="1">
        <v>45722</v>
      </c>
      <c r="N3928" t="s">
        <v>54</v>
      </c>
    </row>
    <row r="3929" spans="1:14" x14ac:dyDescent="0.3">
      <c r="A3929" t="s">
        <v>7696</v>
      </c>
      <c r="B3929" t="s">
        <v>7697</v>
      </c>
      <c r="C3929" t="s">
        <v>22</v>
      </c>
      <c r="D3929" t="s">
        <v>23</v>
      </c>
      <c r="E3929" t="s">
        <v>18</v>
      </c>
      <c r="F3929">
        <v>1767</v>
      </c>
      <c r="G3929">
        <v>20</v>
      </c>
      <c r="H3929">
        <v>1414</v>
      </c>
      <c r="I3929">
        <v>4.4000000000000004</v>
      </c>
      <c r="J3929">
        <v>7</v>
      </c>
      <c r="K3929">
        <v>1</v>
      </c>
      <c r="L3929">
        <v>1414</v>
      </c>
      <c r="M3929" s="1">
        <v>45924</v>
      </c>
      <c r="N3929" t="s">
        <v>42</v>
      </c>
    </row>
    <row r="3930" spans="1:14" x14ac:dyDescent="0.3">
      <c r="A3930" t="s">
        <v>7698</v>
      </c>
      <c r="B3930" t="s">
        <v>7699</v>
      </c>
      <c r="C3930" t="s">
        <v>116</v>
      </c>
      <c r="D3930" t="s">
        <v>109</v>
      </c>
      <c r="E3930" t="s">
        <v>34</v>
      </c>
      <c r="F3930">
        <v>1171</v>
      </c>
      <c r="G3930">
        <v>70</v>
      </c>
      <c r="H3930">
        <v>351</v>
      </c>
      <c r="I3930">
        <v>4.0999999999999996</v>
      </c>
      <c r="J3930">
        <v>28</v>
      </c>
      <c r="K3930">
        <v>1</v>
      </c>
      <c r="L3930">
        <v>351</v>
      </c>
      <c r="M3930" s="1">
        <v>45872</v>
      </c>
      <c r="N3930" t="s">
        <v>42</v>
      </c>
    </row>
    <row r="3931" spans="1:14" x14ac:dyDescent="0.3">
      <c r="A3931" t="s">
        <v>7700</v>
      </c>
      <c r="B3931" t="s">
        <v>7701</v>
      </c>
      <c r="C3931" t="s">
        <v>16</v>
      </c>
      <c r="D3931" t="s">
        <v>46</v>
      </c>
      <c r="E3931" t="s">
        <v>74</v>
      </c>
      <c r="F3931">
        <v>9624</v>
      </c>
      <c r="G3931">
        <v>40</v>
      </c>
      <c r="H3931">
        <v>5774</v>
      </c>
      <c r="I3931">
        <v>4.5</v>
      </c>
      <c r="J3931">
        <v>189</v>
      </c>
      <c r="K3931">
        <v>1</v>
      </c>
      <c r="L3931">
        <v>5774</v>
      </c>
      <c r="M3931" s="1">
        <v>45680</v>
      </c>
      <c r="N3931" t="s">
        <v>29</v>
      </c>
    </row>
    <row r="3932" spans="1:14" x14ac:dyDescent="0.3">
      <c r="A3932" t="s">
        <v>7702</v>
      </c>
      <c r="B3932" t="s">
        <v>7703</v>
      </c>
      <c r="C3932" t="s">
        <v>37</v>
      </c>
      <c r="D3932" t="s">
        <v>46</v>
      </c>
      <c r="E3932" t="s">
        <v>34</v>
      </c>
      <c r="F3932">
        <v>3859</v>
      </c>
      <c r="G3932">
        <v>0</v>
      </c>
      <c r="H3932">
        <v>3859</v>
      </c>
      <c r="I3932">
        <v>3.6</v>
      </c>
      <c r="J3932">
        <v>66</v>
      </c>
      <c r="K3932">
        <v>1</v>
      </c>
      <c r="L3932">
        <v>3859</v>
      </c>
      <c r="M3932" s="1">
        <v>45751</v>
      </c>
      <c r="N3932" t="s">
        <v>29</v>
      </c>
    </row>
    <row r="3933" spans="1:14" x14ac:dyDescent="0.3">
      <c r="A3933" t="s">
        <v>7704</v>
      </c>
      <c r="B3933" t="s">
        <v>7705</v>
      </c>
      <c r="C3933" t="s">
        <v>27</v>
      </c>
      <c r="D3933" t="s">
        <v>28</v>
      </c>
      <c r="E3933" t="s">
        <v>34</v>
      </c>
      <c r="F3933">
        <v>7235</v>
      </c>
      <c r="G3933">
        <v>10</v>
      </c>
      <c r="H3933">
        <v>6512</v>
      </c>
      <c r="I3933">
        <v>4.0999999999999996</v>
      </c>
      <c r="J3933">
        <v>51</v>
      </c>
      <c r="K3933">
        <v>1</v>
      </c>
      <c r="L3933">
        <v>6512</v>
      </c>
      <c r="M3933" s="1">
        <v>45662</v>
      </c>
      <c r="N3933" t="s">
        <v>61</v>
      </c>
    </row>
    <row r="3934" spans="1:14" x14ac:dyDescent="0.3">
      <c r="A3934" t="s">
        <v>7706</v>
      </c>
      <c r="B3934" t="s">
        <v>5662</v>
      </c>
      <c r="C3934" t="s">
        <v>22</v>
      </c>
      <c r="D3934" t="s">
        <v>33</v>
      </c>
      <c r="E3934" t="s">
        <v>34</v>
      </c>
      <c r="F3934">
        <v>4738</v>
      </c>
      <c r="G3934">
        <v>20</v>
      </c>
      <c r="H3934">
        <v>3790</v>
      </c>
      <c r="I3934">
        <v>5</v>
      </c>
      <c r="J3934">
        <v>119</v>
      </c>
      <c r="K3934">
        <v>1</v>
      </c>
      <c r="L3934">
        <v>3790</v>
      </c>
      <c r="M3934" s="1">
        <v>45453</v>
      </c>
      <c r="N3934" t="s">
        <v>71</v>
      </c>
    </row>
    <row r="3935" spans="1:14" x14ac:dyDescent="0.3">
      <c r="A3935" t="s">
        <v>7707</v>
      </c>
      <c r="B3935" t="s">
        <v>7708</v>
      </c>
      <c r="C3935" t="s">
        <v>45</v>
      </c>
      <c r="D3935" t="s">
        <v>33</v>
      </c>
      <c r="E3935" t="s">
        <v>18</v>
      </c>
      <c r="F3935">
        <v>2722</v>
      </c>
      <c r="G3935">
        <v>30</v>
      </c>
      <c r="H3935">
        <v>1905</v>
      </c>
      <c r="I3935">
        <v>4.7</v>
      </c>
      <c r="J3935">
        <v>269</v>
      </c>
      <c r="K3935">
        <v>1</v>
      </c>
      <c r="L3935">
        <v>1905</v>
      </c>
      <c r="M3935" s="1">
        <v>45562</v>
      </c>
      <c r="N3935" t="s">
        <v>29</v>
      </c>
    </row>
    <row r="3936" spans="1:14" x14ac:dyDescent="0.3">
      <c r="A3936" t="s">
        <v>7709</v>
      </c>
      <c r="B3936" t="s">
        <v>7710</v>
      </c>
      <c r="C3936" t="s">
        <v>116</v>
      </c>
      <c r="D3936" t="s">
        <v>46</v>
      </c>
      <c r="E3936" t="s">
        <v>74</v>
      </c>
      <c r="F3936">
        <v>9336</v>
      </c>
      <c r="G3936">
        <v>70</v>
      </c>
      <c r="H3936">
        <v>2801</v>
      </c>
      <c r="I3936">
        <v>4.3</v>
      </c>
      <c r="J3936">
        <v>4</v>
      </c>
      <c r="K3936">
        <v>1</v>
      </c>
      <c r="L3936">
        <v>2801</v>
      </c>
      <c r="M3936" s="1">
        <v>45626</v>
      </c>
      <c r="N3936" t="s">
        <v>71</v>
      </c>
    </row>
    <row r="3937" spans="1:14" x14ac:dyDescent="0.3">
      <c r="A3937" t="s">
        <v>7711</v>
      </c>
      <c r="B3937" t="s">
        <v>7712</v>
      </c>
      <c r="C3937" t="s">
        <v>16</v>
      </c>
      <c r="D3937" t="s">
        <v>46</v>
      </c>
      <c r="E3937" t="s">
        <v>34</v>
      </c>
      <c r="F3937">
        <v>8989</v>
      </c>
      <c r="G3937">
        <v>40</v>
      </c>
      <c r="H3937">
        <v>5393</v>
      </c>
      <c r="I3937">
        <v>4.5999999999999996</v>
      </c>
      <c r="J3937">
        <v>206</v>
      </c>
      <c r="K3937">
        <v>1</v>
      </c>
      <c r="L3937">
        <v>5393</v>
      </c>
      <c r="M3937" s="1">
        <v>45375</v>
      </c>
      <c r="N3937" t="s">
        <v>38</v>
      </c>
    </row>
    <row r="3938" spans="1:14" x14ac:dyDescent="0.3">
      <c r="A3938" t="s">
        <v>7713</v>
      </c>
      <c r="B3938" t="s">
        <v>4435</v>
      </c>
      <c r="C3938" t="s">
        <v>27</v>
      </c>
      <c r="D3938" t="s">
        <v>23</v>
      </c>
      <c r="E3938" t="s">
        <v>34</v>
      </c>
      <c r="F3938">
        <v>2359</v>
      </c>
      <c r="G3938">
        <v>15</v>
      </c>
      <c r="H3938">
        <v>2005</v>
      </c>
      <c r="I3938">
        <v>4.9000000000000004</v>
      </c>
      <c r="J3938">
        <v>202</v>
      </c>
      <c r="K3938">
        <v>1</v>
      </c>
      <c r="L3938">
        <v>2005</v>
      </c>
      <c r="M3938" s="1">
        <v>45990</v>
      </c>
      <c r="N3938" t="s">
        <v>150</v>
      </c>
    </row>
    <row r="3939" spans="1:14" x14ac:dyDescent="0.3">
      <c r="A3939" t="s">
        <v>7714</v>
      </c>
      <c r="B3939" t="s">
        <v>7715</v>
      </c>
      <c r="C3939" t="s">
        <v>116</v>
      </c>
      <c r="D3939" t="s">
        <v>41</v>
      </c>
      <c r="E3939" t="s">
        <v>34</v>
      </c>
      <c r="F3939">
        <v>1683</v>
      </c>
      <c r="G3939">
        <v>25</v>
      </c>
      <c r="H3939">
        <v>1262</v>
      </c>
      <c r="I3939">
        <v>3.1</v>
      </c>
      <c r="J3939">
        <v>97</v>
      </c>
      <c r="K3939">
        <v>1</v>
      </c>
      <c r="L3939">
        <v>1262</v>
      </c>
      <c r="M3939" s="1">
        <v>45828</v>
      </c>
      <c r="N3939" t="s">
        <v>150</v>
      </c>
    </row>
    <row r="3940" spans="1:14" x14ac:dyDescent="0.3">
      <c r="A3940" t="s">
        <v>7716</v>
      </c>
      <c r="B3940" t="s">
        <v>7717</v>
      </c>
      <c r="C3940" t="s">
        <v>37</v>
      </c>
      <c r="D3940" t="s">
        <v>17</v>
      </c>
      <c r="E3940" t="s">
        <v>18</v>
      </c>
      <c r="F3940">
        <v>5880</v>
      </c>
      <c r="G3940">
        <v>60</v>
      </c>
      <c r="H3940">
        <v>2352</v>
      </c>
      <c r="I3940">
        <v>4</v>
      </c>
      <c r="J3940">
        <v>90</v>
      </c>
      <c r="K3940">
        <v>3</v>
      </c>
      <c r="L3940">
        <v>7056</v>
      </c>
      <c r="M3940" s="1">
        <v>45408</v>
      </c>
      <c r="N3940" t="s">
        <v>19</v>
      </c>
    </row>
    <row r="3941" spans="1:14" x14ac:dyDescent="0.3">
      <c r="A3941" t="s">
        <v>7718</v>
      </c>
      <c r="B3941" t="s">
        <v>7719</v>
      </c>
      <c r="C3941" t="s">
        <v>116</v>
      </c>
      <c r="D3941" t="s">
        <v>28</v>
      </c>
      <c r="E3941" t="s">
        <v>34</v>
      </c>
      <c r="F3941">
        <v>2277</v>
      </c>
      <c r="G3941">
        <v>15</v>
      </c>
      <c r="H3941">
        <v>1935</v>
      </c>
      <c r="I3941">
        <v>3.8</v>
      </c>
      <c r="J3941">
        <v>68</v>
      </c>
      <c r="K3941">
        <v>1</v>
      </c>
      <c r="L3941">
        <v>1935</v>
      </c>
      <c r="M3941" s="1">
        <v>45665</v>
      </c>
      <c r="N3941" t="s">
        <v>38</v>
      </c>
    </row>
    <row r="3942" spans="1:14" x14ac:dyDescent="0.3">
      <c r="A3942" t="s">
        <v>7720</v>
      </c>
      <c r="B3942" t="s">
        <v>7721</v>
      </c>
      <c r="C3942" t="s">
        <v>88</v>
      </c>
      <c r="D3942" t="s">
        <v>23</v>
      </c>
      <c r="E3942" t="s">
        <v>18</v>
      </c>
      <c r="F3942">
        <v>5308</v>
      </c>
      <c r="G3942">
        <v>10</v>
      </c>
      <c r="H3942">
        <v>4777</v>
      </c>
      <c r="I3942">
        <v>3.4</v>
      </c>
      <c r="J3942">
        <v>52</v>
      </c>
      <c r="K3942">
        <v>1</v>
      </c>
      <c r="L3942">
        <v>4777</v>
      </c>
      <c r="M3942" s="1">
        <v>45562</v>
      </c>
      <c r="N3942" t="s">
        <v>19</v>
      </c>
    </row>
    <row r="3943" spans="1:14" x14ac:dyDescent="0.3">
      <c r="A3943" t="s">
        <v>7722</v>
      </c>
      <c r="B3943" t="s">
        <v>7723</v>
      </c>
      <c r="C3943" t="s">
        <v>52</v>
      </c>
      <c r="D3943" t="s">
        <v>33</v>
      </c>
      <c r="E3943" t="s">
        <v>34</v>
      </c>
      <c r="F3943">
        <v>2090</v>
      </c>
      <c r="G3943">
        <v>30</v>
      </c>
      <c r="H3943">
        <v>1463</v>
      </c>
      <c r="I3943">
        <v>5</v>
      </c>
      <c r="J3943">
        <v>91</v>
      </c>
      <c r="K3943">
        <v>1</v>
      </c>
      <c r="L3943">
        <v>1463</v>
      </c>
      <c r="M3943" s="1">
        <v>45297</v>
      </c>
      <c r="N3943" t="s">
        <v>42</v>
      </c>
    </row>
    <row r="3944" spans="1:14" x14ac:dyDescent="0.3">
      <c r="A3944" t="s">
        <v>7724</v>
      </c>
      <c r="B3944" t="s">
        <v>7725</v>
      </c>
      <c r="C3944" t="s">
        <v>32</v>
      </c>
      <c r="D3944" t="s">
        <v>23</v>
      </c>
      <c r="E3944" t="s">
        <v>34</v>
      </c>
      <c r="F3944">
        <v>4093</v>
      </c>
      <c r="G3944">
        <v>40</v>
      </c>
      <c r="H3944">
        <v>2456</v>
      </c>
      <c r="I3944">
        <v>4.4000000000000004</v>
      </c>
      <c r="J3944">
        <v>198</v>
      </c>
      <c r="K3944">
        <v>1</v>
      </c>
      <c r="L3944">
        <v>2456</v>
      </c>
      <c r="M3944" s="1">
        <v>45688</v>
      </c>
      <c r="N3944" t="s">
        <v>29</v>
      </c>
    </row>
    <row r="3945" spans="1:14" x14ac:dyDescent="0.3">
      <c r="A3945" t="s">
        <v>7726</v>
      </c>
      <c r="B3945" t="s">
        <v>7727</v>
      </c>
      <c r="C3945" t="s">
        <v>32</v>
      </c>
      <c r="D3945" t="s">
        <v>23</v>
      </c>
      <c r="E3945" t="s">
        <v>18</v>
      </c>
      <c r="F3945">
        <v>4492</v>
      </c>
      <c r="G3945">
        <v>15</v>
      </c>
      <c r="H3945">
        <v>3818</v>
      </c>
      <c r="I3945">
        <v>4.5999999999999996</v>
      </c>
      <c r="J3945">
        <v>193</v>
      </c>
      <c r="K3945">
        <v>3</v>
      </c>
      <c r="L3945">
        <v>11454</v>
      </c>
      <c r="M3945" s="1">
        <v>45972</v>
      </c>
      <c r="N3945" t="s">
        <v>64</v>
      </c>
    </row>
    <row r="3946" spans="1:14" x14ac:dyDescent="0.3">
      <c r="A3946" t="s">
        <v>7728</v>
      </c>
      <c r="B3946" t="s">
        <v>7729</v>
      </c>
      <c r="C3946" t="s">
        <v>116</v>
      </c>
      <c r="D3946" t="s">
        <v>109</v>
      </c>
      <c r="E3946" t="s">
        <v>18</v>
      </c>
      <c r="F3946">
        <v>1792</v>
      </c>
      <c r="G3946">
        <v>20</v>
      </c>
      <c r="H3946">
        <v>1434</v>
      </c>
      <c r="I3946">
        <v>3.8</v>
      </c>
      <c r="J3946">
        <v>71</v>
      </c>
      <c r="K3946">
        <v>1</v>
      </c>
      <c r="L3946">
        <v>1434</v>
      </c>
      <c r="M3946" s="1">
        <v>45724</v>
      </c>
      <c r="N3946" t="s">
        <v>141</v>
      </c>
    </row>
    <row r="3947" spans="1:14" x14ac:dyDescent="0.3">
      <c r="A3947" t="s">
        <v>7730</v>
      </c>
      <c r="B3947" t="s">
        <v>7731</v>
      </c>
      <c r="C3947" t="s">
        <v>32</v>
      </c>
      <c r="D3947" t="s">
        <v>23</v>
      </c>
      <c r="E3947" t="s">
        <v>34</v>
      </c>
      <c r="F3947">
        <v>3171</v>
      </c>
      <c r="G3947">
        <v>40</v>
      </c>
      <c r="H3947">
        <v>1903</v>
      </c>
      <c r="I3947">
        <v>4</v>
      </c>
      <c r="J3947">
        <v>316</v>
      </c>
      <c r="K3947">
        <v>1</v>
      </c>
      <c r="L3947">
        <v>1903</v>
      </c>
      <c r="M3947" s="1">
        <v>45350</v>
      </c>
      <c r="N3947" t="s">
        <v>91</v>
      </c>
    </row>
    <row r="3948" spans="1:14" x14ac:dyDescent="0.3">
      <c r="A3948" t="s">
        <v>7732</v>
      </c>
      <c r="B3948" t="s">
        <v>7733</v>
      </c>
      <c r="C3948" t="s">
        <v>32</v>
      </c>
      <c r="D3948" t="s">
        <v>23</v>
      </c>
      <c r="E3948" t="s">
        <v>34</v>
      </c>
      <c r="F3948">
        <v>3085</v>
      </c>
      <c r="G3948">
        <v>15</v>
      </c>
      <c r="H3948">
        <v>2622</v>
      </c>
      <c r="I3948">
        <v>4.0999999999999996</v>
      </c>
      <c r="J3948">
        <v>49</v>
      </c>
      <c r="K3948">
        <v>1</v>
      </c>
      <c r="L3948">
        <v>2622</v>
      </c>
      <c r="M3948" s="1">
        <v>45602</v>
      </c>
      <c r="N3948" t="s">
        <v>19</v>
      </c>
    </row>
    <row r="3949" spans="1:14" x14ac:dyDescent="0.3">
      <c r="A3949" t="s">
        <v>7734</v>
      </c>
      <c r="B3949" t="s">
        <v>7735</v>
      </c>
      <c r="C3949" t="s">
        <v>27</v>
      </c>
      <c r="D3949" t="s">
        <v>33</v>
      </c>
      <c r="E3949" t="s">
        <v>34</v>
      </c>
      <c r="F3949">
        <v>2577</v>
      </c>
      <c r="G3949">
        <v>10</v>
      </c>
      <c r="H3949">
        <v>2319</v>
      </c>
      <c r="I3949">
        <v>4.3</v>
      </c>
      <c r="J3949">
        <v>70</v>
      </c>
      <c r="K3949">
        <v>1</v>
      </c>
      <c r="L3949">
        <v>2319</v>
      </c>
      <c r="M3949" s="1">
        <v>45421</v>
      </c>
      <c r="N3949" t="s">
        <v>75</v>
      </c>
    </row>
    <row r="3950" spans="1:14" x14ac:dyDescent="0.3">
      <c r="A3950" t="s">
        <v>7736</v>
      </c>
      <c r="B3950" t="s">
        <v>7737</v>
      </c>
      <c r="C3950" t="s">
        <v>16</v>
      </c>
      <c r="D3950" t="s">
        <v>46</v>
      </c>
      <c r="E3950" t="s">
        <v>18</v>
      </c>
      <c r="F3950">
        <v>3345</v>
      </c>
      <c r="G3950">
        <v>20</v>
      </c>
      <c r="H3950">
        <v>2676</v>
      </c>
      <c r="I3950">
        <v>4.5</v>
      </c>
      <c r="J3950">
        <v>43</v>
      </c>
      <c r="K3950">
        <v>1</v>
      </c>
      <c r="L3950">
        <v>2676</v>
      </c>
      <c r="M3950" s="1">
        <v>45348</v>
      </c>
      <c r="N3950" t="s">
        <v>75</v>
      </c>
    </row>
    <row r="3951" spans="1:14" x14ac:dyDescent="0.3">
      <c r="A3951" t="s">
        <v>7738</v>
      </c>
      <c r="B3951" t="s">
        <v>7739</v>
      </c>
      <c r="C3951" t="s">
        <v>32</v>
      </c>
      <c r="D3951" t="s">
        <v>33</v>
      </c>
      <c r="E3951" t="s">
        <v>18</v>
      </c>
      <c r="F3951">
        <v>1765</v>
      </c>
      <c r="G3951">
        <v>15</v>
      </c>
      <c r="H3951">
        <v>1500</v>
      </c>
      <c r="I3951">
        <v>3.2</v>
      </c>
      <c r="J3951">
        <v>474</v>
      </c>
      <c r="K3951">
        <v>1</v>
      </c>
      <c r="L3951">
        <v>1500</v>
      </c>
      <c r="M3951" s="1">
        <v>45618</v>
      </c>
      <c r="N3951" t="s">
        <v>58</v>
      </c>
    </row>
    <row r="3952" spans="1:14" x14ac:dyDescent="0.3">
      <c r="A3952" t="s">
        <v>7740</v>
      </c>
      <c r="B3952" t="s">
        <v>7741</v>
      </c>
      <c r="C3952" t="s">
        <v>16</v>
      </c>
      <c r="D3952" t="s">
        <v>41</v>
      </c>
      <c r="E3952" t="s">
        <v>34</v>
      </c>
      <c r="F3952">
        <v>2064</v>
      </c>
      <c r="G3952">
        <v>15</v>
      </c>
      <c r="H3952">
        <v>1754</v>
      </c>
      <c r="I3952">
        <v>4.5</v>
      </c>
      <c r="J3952">
        <v>241</v>
      </c>
      <c r="K3952">
        <v>1</v>
      </c>
      <c r="L3952">
        <v>1754</v>
      </c>
      <c r="M3952" s="1">
        <v>45735</v>
      </c>
      <c r="N3952" t="s">
        <v>141</v>
      </c>
    </row>
    <row r="3953" spans="1:14" x14ac:dyDescent="0.3">
      <c r="A3953" t="s">
        <v>7742</v>
      </c>
      <c r="B3953" t="s">
        <v>7743</v>
      </c>
      <c r="C3953" t="s">
        <v>52</v>
      </c>
      <c r="D3953" t="s">
        <v>109</v>
      </c>
      <c r="E3953" t="s">
        <v>34</v>
      </c>
      <c r="F3953">
        <v>1669</v>
      </c>
      <c r="G3953">
        <v>10</v>
      </c>
      <c r="H3953">
        <v>1502</v>
      </c>
      <c r="I3953">
        <v>4</v>
      </c>
      <c r="J3953">
        <v>255</v>
      </c>
      <c r="K3953">
        <v>3</v>
      </c>
      <c r="L3953">
        <v>4506</v>
      </c>
      <c r="M3953" s="1">
        <v>45779</v>
      </c>
      <c r="N3953" t="s">
        <v>29</v>
      </c>
    </row>
    <row r="3954" spans="1:14" x14ac:dyDescent="0.3">
      <c r="A3954" t="s">
        <v>7744</v>
      </c>
      <c r="B3954" t="s">
        <v>2933</v>
      </c>
      <c r="C3954" t="s">
        <v>52</v>
      </c>
      <c r="D3954" t="s">
        <v>17</v>
      </c>
      <c r="E3954" t="s">
        <v>18</v>
      </c>
      <c r="F3954">
        <v>1087</v>
      </c>
      <c r="G3954">
        <v>50</v>
      </c>
      <c r="H3954">
        <v>544</v>
      </c>
      <c r="I3954">
        <v>4.9000000000000004</v>
      </c>
      <c r="J3954">
        <v>186</v>
      </c>
      <c r="K3954">
        <v>1</v>
      </c>
      <c r="L3954">
        <v>544</v>
      </c>
      <c r="M3954" s="1">
        <v>45992</v>
      </c>
      <c r="N3954" t="s">
        <v>78</v>
      </c>
    </row>
    <row r="3955" spans="1:14" x14ac:dyDescent="0.3">
      <c r="A3955" t="s">
        <v>7745</v>
      </c>
      <c r="B3955" t="s">
        <v>7746</v>
      </c>
      <c r="C3955" t="s">
        <v>45</v>
      </c>
      <c r="D3955" t="s">
        <v>33</v>
      </c>
      <c r="E3955" t="s">
        <v>34</v>
      </c>
      <c r="F3955">
        <v>3852</v>
      </c>
      <c r="G3955">
        <v>20</v>
      </c>
      <c r="H3955">
        <v>3082</v>
      </c>
      <c r="I3955">
        <v>4.8</v>
      </c>
      <c r="J3955">
        <v>155</v>
      </c>
      <c r="K3955">
        <v>1</v>
      </c>
      <c r="L3955">
        <v>3082</v>
      </c>
      <c r="M3955" s="1">
        <v>45831</v>
      </c>
      <c r="N3955" t="s">
        <v>75</v>
      </c>
    </row>
    <row r="3956" spans="1:14" x14ac:dyDescent="0.3">
      <c r="A3956" t="s">
        <v>7747</v>
      </c>
      <c r="B3956" t="s">
        <v>7748</v>
      </c>
      <c r="C3956" t="s">
        <v>32</v>
      </c>
      <c r="D3956" t="s">
        <v>33</v>
      </c>
      <c r="E3956" t="s">
        <v>34</v>
      </c>
      <c r="F3956">
        <v>3406</v>
      </c>
      <c r="G3956">
        <v>15</v>
      </c>
      <c r="H3956">
        <v>2895</v>
      </c>
      <c r="I3956">
        <v>4.2</v>
      </c>
      <c r="J3956">
        <v>216</v>
      </c>
      <c r="K3956">
        <v>2</v>
      </c>
      <c r="L3956">
        <v>5790</v>
      </c>
      <c r="M3956" s="1">
        <v>45538</v>
      </c>
      <c r="N3956" t="s">
        <v>75</v>
      </c>
    </row>
    <row r="3957" spans="1:14" x14ac:dyDescent="0.3">
      <c r="A3957" t="s">
        <v>7749</v>
      </c>
      <c r="B3957" t="s">
        <v>7750</v>
      </c>
      <c r="C3957" t="s">
        <v>57</v>
      </c>
      <c r="D3957" t="s">
        <v>53</v>
      </c>
      <c r="E3957" t="s">
        <v>34</v>
      </c>
      <c r="F3957">
        <v>4329</v>
      </c>
      <c r="G3957">
        <v>30</v>
      </c>
      <c r="H3957">
        <v>3030</v>
      </c>
      <c r="I3957">
        <v>4.0999999999999996</v>
      </c>
      <c r="J3957">
        <v>255</v>
      </c>
      <c r="K3957">
        <v>1</v>
      </c>
      <c r="L3957">
        <v>3030</v>
      </c>
      <c r="M3957" s="1">
        <v>45972</v>
      </c>
      <c r="N3957" t="s">
        <v>71</v>
      </c>
    </row>
    <row r="3958" spans="1:14" x14ac:dyDescent="0.3">
      <c r="A3958" t="s">
        <v>7751</v>
      </c>
      <c r="B3958" t="s">
        <v>7752</v>
      </c>
      <c r="C3958" t="s">
        <v>116</v>
      </c>
      <c r="D3958" t="s">
        <v>33</v>
      </c>
      <c r="E3958" t="s">
        <v>18</v>
      </c>
      <c r="F3958">
        <v>1103</v>
      </c>
      <c r="G3958">
        <v>30</v>
      </c>
      <c r="H3958">
        <v>772</v>
      </c>
      <c r="I3958">
        <v>3.9</v>
      </c>
      <c r="J3958">
        <v>57</v>
      </c>
      <c r="K3958">
        <v>1</v>
      </c>
      <c r="L3958">
        <v>772</v>
      </c>
      <c r="M3958" s="1">
        <v>45619</v>
      </c>
      <c r="N3958" t="s">
        <v>78</v>
      </c>
    </row>
    <row r="3959" spans="1:14" x14ac:dyDescent="0.3">
      <c r="A3959" t="s">
        <v>7753</v>
      </c>
      <c r="B3959" t="s">
        <v>7754</v>
      </c>
      <c r="C3959" t="s">
        <v>45</v>
      </c>
      <c r="D3959" t="s">
        <v>17</v>
      </c>
      <c r="E3959" t="s">
        <v>34</v>
      </c>
      <c r="F3959">
        <v>1141</v>
      </c>
      <c r="G3959">
        <v>10</v>
      </c>
      <c r="H3959">
        <v>1027</v>
      </c>
      <c r="I3959">
        <v>4.3</v>
      </c>
      <c r="J3959">
        <v>145</v>
      </c>
      <c r="K3959">
        <v>1</v>
      </c>
      <c r="L3959">
        <v>1027</v>
      </c>
      <c r="M3959" s="1">
        <v>45627</v>
      </c>
      <c r="N3959" t="s">
        <v>150</v>
      </c>
    </row>
    <row r="3960" spans="1:14" x14ac:dyDescent="0.3">
      <c r="A3960" t="s">
        <v>7755</v>
      </c>
      <c r="B3960" t="s">
        <v>7756</v>
      </c>
      <c r="C3960" t="s">
        <v>16</v>
      </c>
      <c r="D3960" t="s">
        <v>109</v>
      </c>
      <c r="E3960" t="s">
        <v>161</v>
      </c>
      <c r="F3960">
        <v>2349</v>
      </c>
      <c r="G3960">
        <v>15</v>
      </c>
      <c r="H3960">
        <v>1997</v>
      </c>
      <c r="I3960">
        <v>4.7</v>
      </c>
      <c r="J3960">
        <v>88</v>
      </c>
      <c r="K3960">
        <v>1</v>
      </c>
      <c r="L3960">
        <v>1997</v>
      </c>
      <c r="M3960" s="1">
        <v>45964</v>
      </c>
      <c r="N3960" t="s">
        <v>102</v>
      </c>
    </row>
    <row r="3961" spans="1:14" x14ac:dyDescent="0.3">
      <c r="A3961" t="s">
        <v>7757</v>
      </c>
      <c r="B3961" t="s">
        <v>2983</v>
      </c>
      <c r="C3961" t="s">
        <v>27</v>
      </c>
      <c r="D3961" t="s">
        <v>46</v>
      </c>
      <c r="E3961" t="s">
        <v>34</v>
      </c>
      <c r="F3961">
        <v>8812</v>
      </c>
      <c r="G3961">
        <v>30</v>
      </c>
      <c r="H3961">
        <v>6168</v>
      </c>
      <c r="I3961">
        <v>4.0999999999999996</v>
      </c>
      <c r="J3961">
        <v>150</v>
      </c>
      <c r="K3961">
        <v>1</v>
      </c>
      <c r="L3961">
        <v>6168</v>
      </c>
      <c r="M3961" s="1">
        <v>45342</v>
      </c>
      <c r="N3961" t="s">
        <v>189</v>
      </c>
    </row>
    <row r="3962" spans="1:14" x14ac:dyDescent="0.3">
      <c r="A3962" t="s">
        <v>7758</v>
      </c>
      <c r="B3962" t="s">
        <v>7759</v>
      </c>
      <c r="C3962" t="s">
        <v>16</v>
      </c>
      <c r="D3962" t="s">
        <v>23</v>
      </c>
      <c r="E3962" t="s">
        <v>34</v>
      </c>
      <c r="F3962">
        <v>1880</v>
      </c>
      <c r="G3962">
        <v>10</v>
      </c>
      <c r="H3962">
        <v>1692</v>
      </c>
      <c r="I3962">
        <v>3.8</v>
      </c>
      <c r="J3962">
        <v>165</v>
      </c>
      <c r="K3962">
        <v>3</v>
      </c>
      <c r="L3962">
        <v>5076</v>
      </c>
      <c r="M3962" s="1">
        <v>45328</v>
      </c>
      <c r="N3962" t="s">
        <v>189</v>
      </c>
    </row>
    <row r="3963" spans="1:14" x14ac:dyDescent="0.3">
      <c r="A3963" t="s">
        <v>7760</v>
      </c>
      <c r="B3963" t="s">
        <v>7761</v>
      </c>
      <c r="C3963" t="s">
        <v>37</v>
      </c>
      <c r="D3963" t="s">
        <v>109</v>
      </c>
      <c r="E3963" t="s">
        <v>161</v>
      </c>
      <c r="F3963">
        <v>3206</v>
      </c>
      <c r="G3963">
        <v>70</v>
      </c>
      <c r="H3963">
        <v>962</v>
      </c>
      <c r="I3963">
        <v>4.0999999999999996</v>
      </c>
      <c r="J3963">
        <v>311</v>
      </c>
      <c r="K3963">
        <v>1</v>
      </c>
      <c r="L3963">
        <v>962</v>
      </c>
      <c r="M3963" s="1">
        <v>45695</v>
      </c>
      <c r="N3963" t="s">
        <v>64</v>
      </c>
    </row>
    <row r="3964" spans="1:14" x14ac:dyDescent="0.3">
      <c r="A3964" t="s">
        <v>7762</v>
      </c>
      <c r="B3964" t="s">
        <v>7763</v>
      </c>
      <c r="C3964" t="s">
        <v>32</v>
      </c>
      <c r="D3964" t="s">
        <v>46</v>
      </c>
      <c r="E3964" t="s">
        <v>18</v>
      </c>
      <c r="F3964">
        <v>9032</v>
      </c>
      <c r="G3964">
        <v>50</v>
      </c>
      <c r="H3964">
        <v>4516</v>
      </c>
      <c r="I3964">
        <v>4.3</v>
      </c>
      <c r="J3964">
        <v>156</v>
      </c>
      <c r="K3964">
        <v>1</v>
      </c>
      <c r="L3964">
        <v>4516</v>
      </c>
      <c r="M3964" s="1">
        <v>45859</v>
      </c>
      <c r="N3964" t="s">
        <v>58</v>
      </c>
    </row>
    <row r="3965" spans="1:14" x14ac:dyDescent="0.3">
      <c r="A3965" t="s">
        <v>7764</v>
      </c>
      <c r="B3965" t="s">
        <v>7765</v>
      </c>
      <c r="C3965" t="s">
        <v>88</v>
      </c>
      <c r="D3965" t="s">
        <v>23</v>
      </c>
      <c r="E3965" t="s">
        <v>18</v>
      </c>
      <c r="F3965">
        <v>4184</v>
      </c>
      <c r="G3965">
        <v>20</v>
      </c>
      <c r="H3965">
        <v>3347</v>
      </c>
      <c r="I3965">
        <v>3.5</v>
      </c>
      <c r="J3965">
        <v>57</v>
      </c>
      <c r="K3965">
        <v>1</v>
      </c>
      <c r="L3965">
        <v>3347</v>
      </c>
      <c r="M3965" s="1">
        <v>45294</v>
      </c>
      <c r="N3965" t="s">
        <v>42</v>
      </c>
    </row>
    <row r="3966" spans="1:14" x14ac:dyDescent="0.3">
      <c r="A3966" t="s">
        <v>7766</v>
      </c>
      <c r="B3966" t="s">
        <v>7767</v>
      </c>
      <c r="C3966" t="s">
        <v>52</v>
      </c>
      <c r="D3966" t="s">
        <v>23</v>
      </c>
      <c r="E3966" t="s">
        <v>34</v>
      </c>
      <c r="F3966">
        <v>2222</v>
      </c>
      <c r="G3966">
        <v>30</v>
      </c>
      <c r="H3966">
        <v>1555</v>
      </c>
      <c r="I3966">
        <v>3.4</v>
      </c>
      <c r="J3966">
        <v>72</v>
      </c>
      <c r="K3966">
        <v>1</v>
      </c>
      <c r="L3966">
        <v>1555</v>
      </c>
      <c r="M3966" s="1">
        <v>45559</v>
      </c>
      <c r="N3966" t="s">
        <v>19</v>
      </c>
    </row>
    <row r="3967" spans="1:14" x14ac:dyDescent="0.3">
      <c r="A3967" t="s">
        <v>7768</v>
      </c>
      <c r="B3967" t="s">
        <v>7769</v>
      </c>
      <c r="C3967" t="s">
        <v>116</v>
      </c>
      <c r="D3967" t="s">
        <v>53</v>
      </c>
      <c r="E3967" t="s">
        <v>74</v>
      </c>
      <c r="F3967">
        <v>6593</v>
      </c>
      <c r="G3967">
        <v>20</v>
      </c>
      <c r="H3967">
        <v>5274</v>
      </c>
      <c r="I3967">
        <v>3.8</v>
      </c>
      <c r="J3967">
        <v>174</v>
      </c>
      <c r="K3967">
        <v>1</v>
      </c>
      <c r="L3967">
        <v>5274</v>
      </c>
      <c r="M3967" s="1">
        <v>45958</v>
      </c>
      <c r="N3967" t="s">
        <v>168</v>
      </c>
    </row>
    <row r="3968" spans="1:14" x14ac:dyDescent="0.3">
      <c r="A3968" t="s">
        <v>7770</v>
      </c>
      <c r="B3968" t="s">
        <v>7771</v>
      </c>
      <c r="C3968" t="s">
        <v>16</v>
      </c>
      <c r="D3968" t="s">
        <v>46</v>
      </c>
      <c r="E3968" t="s">
        <v>18</v>
      </c>
      <c r="F3968">
        <v>7873</v>
      </c>
      <c r="G3968">
        <v>30</v>
      </c>
      <c r="H3968">
        <v>5511</v>
      </c>
      <c r="I3968">
        <v>4.9000000000000004</v>
      </c>
      <c r="J3968">
        <v>13</v>
      </c>
      <c r="K3968">
        <v>1</v>
      </c>
      <c r="L3968">
        <v>5511</v>
      </c>
      <c r="M3968" s="1">
        <v>45481</v>
      </c>
      <c r="N3968" t="s">
        <v>78</v>
      </c>
    </row>
    <row r="3969" spans="1:14" x14ac:dyDescent="0.3">
      <c r="A3969" t="s">
        <v>7772</v>
      </c>
      <c r="B3969" t="s">
        <v>7773</v>
      </c>
      <c r="C3969" t="s">
        <v>27</v>
      </c>
      <c r="D3969" t="s">
        <v>28</v>
      </c>
      <c r="E3969" t="s">
        <v>34</v>
      </c>
      <c r="F3969">
        <v>6310</v>
      </c>
      <c r="G3969">
        <v>25</v>
      </c>
      <c r="H3969">
        <v>4732</v>
      </c>
      <c r="I3969">
        <v>4.7</v>
      </c>
      <c r="J3969">
        <v>339</v>
      </c>
      <c r="K3969">
        <v>1</v>
      </c>
      <c r="L3969">
        <v>4732</v>
      </c>
      <c r="M3969" s="1">
        <v>45923</v>
      </c>
      <c r="N3969" t="s">
        <v>38</v>
      </c>
    </row>
    <row r="3970" spans="1:14" x14ac:dyDescent="0.3">
      <c r="A3970" t="s">
        <v>7774</v>
      </c>
      <c r="B3970" t="s">
        <v>7775</v>
      </c>
      <c r="C3970" t="s">
        <v>22</v>
      </c>
      <c r="D3970" t="s">
        <v>33</v>
      </c>
      <c r="E3970" t="s">
        <v>18</v>
      </c>
      <c r="F3970">
        <v>4207</v>
      </c>
      <c r="G3970">
        <v>60</v>
      </c>
      <c r="H3970">
        <v>1683</v>
      </c>
      <c r="I3970">
        <v>3.3</v>
      </c>
      <c r="J3970">
        <v>143</v>
      </c>
      <c r="K3970">
        <v>1</v>
      </c>
      <c r="L3970">
        <v>1683</v>
      </c>
      <c r="M3970" s="1">
        <v>45948</v>
      </c>
      <c r="N3970" t="s">
        <v>61</v>
      </c>
    </row>
    <row r="3971" spans="1:14" x14ac:dyDescent="0.3">
      <c r="A3971" t="s">
        <v>7776</v>
      </c>
      <c r="B3971" t="s">
        <v>7777</v>
      </c>
      <c r="C3971" t="s">
        <v>37</v>
      </c>
      <c r="D3971" t="s">
        <v>53</v>
      </c>
      <c r="E3971" t="s">
        <v>34</v>
      </c>
      <c r="F3971">
        <v>6922</v>
      </c>
      <c r="G3971">
        <v>40</v>
      </c>
      <c r="H3971">
        <v>4153</v>
      </c>
      <c r="I3971">
        <v>3.6</v>
      </c>
      <c r="J3971">
        <v>119</v>
      </c>
      <c r="K3971">
        <v>1</v>
      </c>
      <c r="L3971">
        <v>4153</v>
      </c>
      <c r="M3971" s="1">
        <v>45696</v>
      </c>
      <c r="N3971" t="s">
        <v>38</v>
      </c>
    </row>
    <row r="3972" spans="1:14" x14ac:dyDescent="0.3">
      <c r="A3972" t="s">
        <v>7778</v>
      </c>
      <c r="B3972" t="s">
        <v>2426</v>
      </c>
      <c r="C3972" t="s">
        <v>88</v>
      </c>
      <c r="D3972" t="s">
        <v>53</v>
      </c>
      <c r="E3972" t="s">
        <v>74</v>
      </c>
      <c r="F3972">
        <v>4370</v>
      </c>
      <c r="G3972">
        <v>20</v>
      </c>
      <c r="H3972">
        <v>3496</v>
      </c>
      <c r="I3972">
        <v>4.5</v>
      </c>
      <c r="J3972">
        <v>242</v>
      </c>
      <c r="K3972">
        <v>1</v>
      </c>
      <c r="L3972">
        <v>3496</v>
      </c>
      <c r="M3972" s="1">
        <v>45933</v>
      </c>
      <c r="N3972" t="s">
        <v>29</v>
      </c>
    </row>
    <row r="3973" spans="1:14" x14ac:dyDescent="0.3">
      <c r="A3973" t="s">
        <v>7779</v>
      </c>
      <c r="B3973" t="s">
        <v>7780</v>
      </c>
      <c r="C3973" t="s">
        <v>116</v>
      </c>
      <c r="D3973" t="s">
        <v>46</v>
      </c>
      <c r="E3973" t="s">
        <v>18</v>
      </c>
      <c r="F3973">
        <v>5411</v>
      </c>
      <c r="G3973">
        <v>20</v>
      </c>
      <c r="H3973">
        <v>4329</v>
      </c>
      <c r="I3973">
        <v>3.9</v>
      </c>
      <c r="J3973">
        <v>406</v>
      </c>
      <c r="K3973">
        <v>1</v>
      </c>
      <c r="L3973">
        <v>4329</v>
      </c>
      <c r="M3973" s="1">
        <v>45943</v>
      </c>
      <c r="N3973" t="s">
        <v>19</v>
      </c>
    </row>
    <row r="3974" spans="1:14" x14ac:dyDescent="0.3">
      <c r="A3974" t="s">
        <v>7781</v>
      </c>
      <c r="B3974" t="s">
        <v>7782</v>
      </c>
      <c r="C3974" t="s">
        <v>22</v>
      </c>
      <c r="D3974" t="s">
        <v>23</v>
      </c>
      <c r="E3974" t="s">
        <v>18</v>
      </c>
      <c r="F3974">
        <v>5620</v>
      </c>
      <c r="G3974">
        <v>20</v>
      </c>
      <c r="H3974">
        <v>4496</v>
      </c>
      <c r="I3974">
        <v>4.3</v>
      </c>
      <c r="J3974">
        <v>71</v>
      </c>
      <c r="K3974">
        <v>4</v>
      </c>
      <c r="L3974">
        <v>17984</v>
      </c>
      <c r="M3974" s="1">
        <v>45984</v>
      </c>
      <c r="N3974" t="s">
        <v>78</v>
      </c>
    </row>
    <row r="3975" spans="1:14" x14ac:dyDescent="0.3">
      <c r="A3975" t="s">
        <v>7783</v>
      </c>
      <c r="B3975" t="s">
        <v>7784</v>
      </c>
      <c r="C3975" t="s">
        <v>52</v>
      </c>
      <c r="D3975" t="s">
        <v>28</v>
      </c>
      <c r="E3975" t="s">
        <v>34</v>
      </c>
      <c r="F3975">
        <v>6818</v>
      </c>
      <c r="G3975">
        <v>30</v>
      </c>
      <c r="H3975">
        <v>4773</v>
      </c>
      <c r="I3975">
        <v>3.3</v>
      </c>
      <c r="J3975">
        <v>266</v>
      </c>
      <c r="K3975">
        <v>1</v>
      </c>
      <c r="L3975">
        <v>4773</v>
      </c>
      <c r="M3975" s="1">
        <v>45434</v>
      </c>
      <c r="N3975" t="s">
        <v>58</v>
      </c>
    </row>
    <row r="3976" spans="1:14" x14ac:dyDescent="0.3">
      <c r="A3976" t="s">
        <v>7785</v>
      </c>
      <c r="B3976" t="s">
        <v>7786</v>
      </c>
      <c r="C3976" t="s">
        <v>116</v>
      </c>
      <c r="D3976" t="s">
        <v>109</v>
      </c>
      <c r="E3976" t="s">
        <v>161</v>
      </c>
      <c r="F3976">
        <v>2472</v>
      </c>
      <c r="G3976">
        <v>30</v>
      </c>
      <c r="H3976">
        <v>1730</v>
      </c>
      <c r="I3976">
        <v>4.0999999999999996</v>
      </c>
      <c r="J3976">
        <v>95</v>
      </c>
      <c r="K3976">
        <v>2</v>
      </c>
      <c r="L3976">
        <v>3460</v>
      </c>
      <c r="M3976" s="1">
        <v>46012</v>
      </c>
      <c r="N3976" t="s">
        <v>168</v>
      </c>
    </row>
    <row r="3977" spans="1:14" x14ac:dyDescent="0.3">
      <c r="A3977" t="s">
        <v>7787</v>
      </c>
      <c r="B3977" t="s">
        <v>7788</v>
      </c>
      <c r="C3977" t="s">
        <v>88</v>
      </c>
      <c r="D3977" t="s">
        <v>23</v>
      </c>
      <c r="E3977" t="s">
        <v>18</v>
      </c>
      <c r="F3977">
        <v>5666</v>
      </c>
      <c r="G3977">
        <v>0</v>
      </c>
      <c r="H3977">
        <v>5666</v>
      </c>
      <c r="I3977">
        <v>4.0999999999999996</v>
      </c>
      <c r="J3977">
        <v>91</v>
      </c>
      <c r="K3977">
        <v>5</v>
      </c>
      <c r="L3977">
        <v>28330</v>
      </c>
      <c r="M3977" s="1">
        <v>45867</v>
      </c>
      <c r="N3977" t="s">
        <v>91</v>
      </c>
    </row>
    <row r="3978" spans="1:14" x14ac:dyDescent="0.3">
      <c r="A3978" t="s">
        <v>7789</v>
      </c>
      <c r="B3978" t="s">
        <v>7790</v>
      </c>
      <c r="C3978" t="s">
        <v>27</v>
      </c>
      <c r="D3978" t="s">
        <v>46</v>
      </c>
      <c r="E3978" t="s">
        <v>18</v>
      </c>
      <c r="F3978">
        <v>3318</v>
      </c>
      <c r="G3978">
        <v>20</v>
      </c>
      <c r="H3978">
        <v>2654</v>
      </c>
      <c r="I3978">
        <v>4.5999999999999996</v>
      </c>
      <c r="J3978">
        <v>187</v>
      </c>
      <c r="K3978">
        <v>1</v>
      </c>
      <c r="L3978">
        <v>2654</v>
      </c>
      <c r="M3978" s="1">
        <v>45435</v>
      </c>
      <c r="N3978" t="s">
        <v>189</v>
      </c>
    </row>
    <row r="3979" spans="1:14" x14ac:dyDescent="0.3">
      <c r="A3979" t="s">
        <v>7791</v>
      </c>
      <c r="B3979" t="s">
        <v>1891</v>
      </c>
      <c r="C3979" t="s">
        <v>45</v>
      </c>
      <c r="D3979" t="s">
        <v>17</v>
      </c>
      <c r="E3979" t="s">
        <v>34</v>
      </c>
      <c r="F3979">
        <v>1543</v>
      </c>
      <c r="G3979">
        <v>20</v>
      </c>
      <c r="H3979">
        <v>1234</v>
      </c>
      <c r="I3979">
        <v>4.3</v>
      </c>
      <c r="J3979">
        <v>326</v>
      </c>
      <c r="K3979">
        <v>1</v>
      </c>
      <c r="L3979">
        <v>1234</v>
      </c>
      <c r="M3979" s="1">
        <v>45751</v>
      </c>
      <c r="N3979" t="s">
        <v>24</v>
      </c>
    </row>
    <row r="3980" spans="1:14" x14ac:dyDescent="0.3">
      <c r="A3980" t="s">
        <v>7792</v>
      </c>
      <c r="B3980" t="s">
        <v>7793</v>
      </c>
      <c r="C3980" t="s">
        <v>45</v>
      </c>
      <c r="D3980" t="s">
        <v>17</v>
      </c>
      <c r="E3980" t="s">
        <v>18</v>
      </c>
      <c r="F3980">
        <v>2606</v>
      </c>
      <c r="G3980">
        <v>20</v>
      </c>
      <c r="H3980">
        <v>2085</v>
      </c>
      <c r="I3980">
        <v>4.2</v>
      </c>
      <c r="J3980">
        <v>106</v>
      </c>
      <c r="K3980">
        <v>5</v>
      </c>
      <c r="L3980">
        <v>10425</v>
      </c>
      <c r="M3980" s="1">
        <v>45740</v>
      </c>
      <c r="N3980" t="s">
        <v>75</v>
      </c>
    </row>
    <row r="3981" spans="1:14" x14ac:dyDescent="0.3">
      <c r="A3981" t="s">
        <v>7794</v>
      </c>
      <c r="B3981" t="s">
        <v>7795</v>
      </c>
      <c r="C3981" t="s">
        <v>32</v>
      </c>
      <c r="D3981" t="s">
        <v>17</v>
      </c>
      <c r="E3981" t="s">
        <v>18</v>
      </c>
      <c r="F3981">
        <v>4638</v>
      </c>
      <c r="G3981">
        <v>10</v>
      </c>
      <c r="H3981">
        <v>4174</v>
      </c>
      <c r="I3981">
        <v>3.2</v>
      </c>
      <c r="J3981">
        <v>17</v>
      </c>
      <c r="K3981">
        <v>1</v>
      </c>
      <c r="L3981">
        <v>4174</v>
      </c>
      <c r="M3981" s="1">
        <v>45697</v>
      </c>
      <c r="N3981" t="s">
        <v>85</v>
      </c>
    </row>
    <row r="3982" spans="1:14" x14ac:dyDescent="0.3">
      <c r="A3982" t="s">
        <v>7796</v>
      </c>
      <c r="B3982" t="s">
        <v>7797</v>
      </c>
      <c r="C3982" t="s">
        <v>57</v>
      </c>
      <c r="D3982" t="s">
        <v>28</v>
      </c>
      <c r="E3982" t="s">
        <v>34</v>
      </c>
      <c r="F3982">
        <v>4591</v>
      </c>
      <c r="G3982">
        <v>40</v>
      </c>
      <c r="H3982">
        <v>2755</v>
      </c>
      <c r="I3982">
        <v>5</v>
      </c>
      <c r="J3982">
        <v>134</v>
      </c>
      <c r="K3982">
        <v>1</v>
      </c>
      <c r="L3982">
        <v>2755</v>
      </c>
      <c r="M3982" s="1">
        <v>45530</v>
      </c>
      <c r="N3982" t="s">
        <v>102</v>
      </c>
    </row>
    <row r="3983" spans="1:14" x14ac:dyDescent="0.3">
      <c r="A3983" t="s">
        <v>7798</v>
      </c>
      <c r="B3983" t="s">
        <v>7799</v>
      </c>
      <c r="C3983" t="s">
        <v>88</v>
      </c>
      <c r="D3983" t="s">
        <v>28</v>
      </c>
      <c r="E3983" t="s">
        <v>34</v>
      </c>
      <c r="F3983">
        <v>7746</v>
      </c>
      <c r="G3983">
        <v>10</v>
      </c>
      <c r="H3983">
        <v>6971</v>
      </c>
      <c r="I3983">
        <v>4.4000000000000004</v>
      </c>
      <c r="J3983">
        <v>231</v>
      </c>
      <c r="K3983">
        <v>1</v>
      </c>
      <c r="L3983">
        <v>6971</v>
      </c>
      <c r="M3983" s="1">
        <v>45860</v>
      </c>
      <c r="N3983" t="s">
        <v>85</v>
      </c>
    </row>
    <row r="3984" spans="1:14" x14ac:dyDescent="0.3">
      <c r="A3984" t="s">
        <v>7800</v>
      </c>
      <c r="B3984" t="s">
        <v>7801</v>
      </c>
      <c r="C3984" t="s">
        <v>22</v>
      </c>
      <c r="D3984" t="s">
        <v>46</v>
      </c>
      <c r="E3984" t="s">
        <v>161</v>
      </c>
      <c r="F3984">
        <v>11463</v>
      </c>
      <c r="G3984">
        <v>20</v>
      </c>
      <c r="H3984">
        <v>9170</v>
      </c>
      <c r="I3984">
        <v>3.7</v>
      </c>
      <c r="J3984">
        <v>53</v>
      </c>
      <c r="K3984">
        <v>2</v>
      </c>
      <c r="L3984">
        <v>18340</v>
      </c>
      <c r="M3984" s="1">
        <v>45640</v>
      </c>
      <c r="N3984" t="s">
        <v>64</v>
      </c>
    </row>
    <row r="3985" spans="1:14" x14ac:dyDescent="0.3">
      <c r="A3985" t="s">
        <v>7802</v>
      </c>
      <c r="B3985" t="s">
        <v>7803</v>
      </c>
      <c r="C3985" t="s">
        <v>88</v>
      </c>
      <c r="D3985" t="s">
        <v>53</v>
      </c>
      <c r="E3985" t="s">
        <v>34</v>
      </c>
      <c r="F3985">
        <v>4596</v>
      </c>
      <c r="G3985">
        <v>20</v>
      </c>
      <c r="H3985">
        <v>3677</v>
      </c>
      <c r="I3985">
        <v>4.2</v>
      </c>
      <c r="J3985">
        <v>154</v>
      </c>
      <c r="K3985">
        <v>1</v>
      </c>
      <c r="L3985">
        <v>3677</v>
      </c>
      <c r="M3985" s="1">
        <v>45532</v>
      </c>
      <c r="N3985" t="s">
        <v>42</v>
      </c>
    </row>
    <row r="3986" spans="1:14" x14ac:dyDescent="0.3">
      <c r="A3986" t="s">
        <v>7804</v>
      </c>
      <c r="B3986" t="s">
        <v>7805</v>
      </c>
      <c r="C3986" t="s">
        <v>22</v>
      </c>
      <c r="D3986" t="s">
        <v>41</v>
      </c>
      <c r="E3986" t="s">
        <v>34</v>
      </c>
      <c r="F3986">
        <v>2512</v>
      </c>
      <c r="G3986">
        <v>30</v>
      </c>
      <c r="H3986">
        <v>1758</v>
      </c>
      <c r="I3986">
        <v>3.9</v>
      </c>
      <c r="J3986">
        <v>115</v>
      </c>
      <c r="K3986">
        <v>1</v>
      </c>
      <c r="L3986">
        <v>1758</v>
      </c>
      <c r="M3986" s="1">
        <v>45970</v>
      </c>
      <c r="N3986" t="s">
        <v>189</v>
      </c>
    </row>
    <row r="3987" spans="1:14" x14ac:dyDescent="0.3">
      <c r="A3987" t="s">
        <v>7806</v>
      </c>
      <c r="B3987" t="s">
        <v>7807</v>
      </c>
      <c r="C3987" t="s">
        <v>32</v>
      </c>
      <c r="D3987" t="s">
        <v>23</v>
      </c>
      <c r="E3987" t="s">
        <v>18</v>
      </c>
      <c r="F3987">
        <v>4318</v>
      </c>
      <c r="G3987">
        <v>30</v>
      </c>
      <c r="H3987">
        <v>3023</v>
      </c>
      <c r="I3987">
        <v>4</v>
      </c>
      <c r="J3987">
        <v>127</v>
      </c>
      <c r="K3987">
        <v>5</v>
      </c>
      <c r="L3987">
        <v>15115</v>
      </c>
      <c r="M3987" s="1">
        <v>45896</v>
      </c>
      <c r="N3987" t="s">
        <v>49</v>
      </c>
    </row>
    <row r="3988" spans="1:14" x14ac:dyDescent="0.3">
      <c r="A3988" t="s">
        <v>7808</v>
      </c>
      <c r="B3988" t="s">
        <v>7809</v>
      </c>
      <c r="C3988" t="s">
        <v>22</v>
      </c>
      <c r="D3988" t="s">
        <v>17</v>
      </c>
      <c r="E3988" t="s">
        <v>34</v>
      </c>
      <c r="F3988">
        <v>3207</v>
      </c>
      <c r="G3988">
        <v>30</v>
      </c>
      <c r="H3988">
        <v>2245</v>
      </c>
      <c r="I3988">
        <v>4.7</v>
      </c>
      <c r="J3988">
        <v>166</v>
      </c>
      <c r="K3988">
        <v>1</v>
      </c>
      <c r="L3988">
        <v>2245</v>
      </c>
      <c r="M3988" s="1">
        <v>45350</v>
      </c>
      <c r="N3988" t="s">
        <v>75</v>
      </c>
    </row>
    <row r="3989" spans="1:14" x14ac:dyDescent="0.3">
      <c r="A3989" t="s">
        <v>7810</v>
      </c>
      <c r="B3989" t="s">
        <v>7811</v>
      </c>
      <c r="C3989" t="s">
        <v>45</v>
      </c>
      <c r="D3989" t="s">
        <v>23</v>
      </c>
      <c r="E3989" t="s">
        <v>34</v>
      </c>
      <c r="F3989">
        <v>858</v>
      </c>
      <c r="G3989">
        <v>30</v>
      </c>
      <c r="H3989">
        <v>601</v>
      </c>
      <c r="I3989">
        <v>3.6</v>
      </c>
      <c r="J3989">
        <v>73</v>
      </c>
      <c r="K3989">
        <v>1</v>
      </c>
      <c r="L3989">
        <v>601</v>
      </c>
      <c r="M3989" s="1">
        <v>45938</v>
      </c>
      <c r="N3989" t="s">
        <v>42</v>
      </c>
    </row>
    <row r="3990" spans="1:14" x14ac:dyDescent="0.3">
      <c r="A3990" t="s">
        <v>7812</v>
      </c>
      <c r="B3990" t="s">
        <v>7813</v>
      </c>
      <c r="C3990" t="s">
        <v>32</v>
      </c>
      <c r="D3990" t="s">
        <v>46</v>
      </c>
      <c r="E3990" t="s">
        <v>18</v>
      </c>
      <c r="F3990">
        <v>1728</v>
      </c>
      <c r="G3990">
        <v>15</v>
      </c>
      <c r="H3990">
        <v>1469</v>
      </c>
      <c r="I3990">
        <v>4.5</v>
      </c>
      <c r="J3990">
        <v>175</v>
      </c>
      <c r="K3990">
        <v>1</v>
      </c>
      <c r="L3990">
        <v>1469</v>
      </c>
      <c r="M3990" s="1">
        <v>45338</v>
      </c>
      <c r="N3990" t="s">
        <v>168</v>
      </c>
    </row>
    <row r="3991" spans="1:14" x14ac:dyDescent="0.3">
      <c r="A3991" t="s">
        <v>7814</v>
      </c>
      <c r="B3991" t="s">
        <v>7815</v>
      </c>
      <c r="C3991" t="s">
        <v>52</v>
      </c>
      <c r="D3991" t="s">
        <v>46</v>
      </c>
      <c r="E3991" t="s">
        <v>161</v>
      </c>
      <c r="F3991">
        <v>8842</v>
      </c>
      <c r="G3991">
        <v>60</v>
      </c>
      <c r="H3991">
        <v>3537</v>
      </c>
      <c r="I3991">
        <v>4.7</v>
      </c>
      <c r="J3991">
        <v>139</v>
      </c>
      <c r="K3991">
        <v>1</v>
      </c>
      <c r="L3991">
        <v>3537</v>
      </c>
      <c r="M3991" s="1">
        <v>45733</v>
      </c>
      <c r="N3991" t="s">
        <v>24</v>
      </c>
    </row>
    <row r="3992" spans="1:14" x14ac:dyDescent="0.3">
      <c r="A3992" t="s">
        <v>7816</v>
      </c>
      <c r="B3992" t="s">
        <v>7817</v>
      </c>
      <c r="C3992" t="s">
        <v>88</v>
      </c>
      <c r="D3992" t="s">
        <v>46</v>
      </c>
      <c r="E3992" t="s">
        <v>161</v>
      </c>
      <c r="F3992">
        <v>8103</v>
      </c>
      <c r="G3992">
        <v>10</v>
      </c>
      <c r="H3992">
        <v>7293</v>
      </c>
      <c r="I3992">
        <v>4.4000000000000004</v>
      </c>
      <c r="J3992">
        <v>282</v>
      </c>
      <c r="K3992">
        <v>4</v>
      </c>
      <c r="L3992">
        <v>29172</v>
      </c>
      <c r="M3992" s="1">
        <v>45429</v>
      </c>
      <c r="N3992" t="s">
        <v>54</v>
      </c>
    </row>
    <row r="3993" spans="1:14" x14ac:dyDescent="0.3">
      <c r="A3993" t="s">
        <v>7818</v>
      </c>
      <c r="B3993" t="s">
        <v>1522</v>
      </c>
      <c r="C3993" t="s">
        <v>88</v>
      </c>
      <c r="D3993" t="s">
        <v>41</v>
      </c>
      <c r="E3993" t="s">
        <v>34</v>
      </c>
      <c r="F3993">
        <v>1056</v>
      </c>
      <c r="G3993">
        <v>10</v>
      </c>
      <c r="H3993">
        <v>950</v>
      </c>
      <c r="I3993">
        <v>4</v>
      </c>
      <c r="J3993">
        <v>160</v>
      </c>
      <c r="K3993">
        <v>5</v>
      </c>
      <c r="L3993">
        <v>4750</v>
      </c>
      <c r="M3993" s="1">
        <v>45327</v>
      </c>
      <c r="N3993" t="s">
        <v>150</v>
      </c>
    </row>
    <row r="3994" spans="1:14" x14ac:dyDescent="0.3">
      <c r="A3994" t="s">
        <v>7819</v>
      </c>
      <c r="B3994" t="s">
        <v>7820</v>
      </c>
      <c r="C3994" t="s">
        <v>37</v>
      </c>
      <c r="D3994" t="s">
        <v>109</v>
      </c>
      <c r="E3994" t="s">
        <v>18</v>
      </c>
      <c r="F3994">
        <v>2130</v>
      </c>
      <c r="G3994">
        <v>30</v>
      </c>
      <c r="H3994">
        <v>1491</v>
      </c>
      <c r="I3994">
        <v>3.7</v>
      </c>
      <c r="J3994">
        <v>106</v>
      </c>
      <c r="K3994">
        <v>1</v>
      </c>
      <c r="L3994">
        <v>1491</v>
      </c>
      <c r="M3994" s="1">
        <v>45842</v>
      </c>
      <c r="N3994" t="s">
        <v>29</v>
      </c>
    </row>
    <row r="3995" spans="1:14" x14ac:dyDescent="0.3">
      <c r="A3995" t="s">
        <v>7821</v>
      </c>
      <c r="B3995" t="s">
        <v>7822</v>
      </c>
      <c r="C3995" t="s">
        <v>16</v>
      </c>
      <c r="D3995" t="s">
        <v>33</v>
      </c>
      <c r="E3995" t="s">
        <v>34</v>
      </c>
      <c r="F3995">
        <v>2552</v>
      </c>
      <c r="G3995">
        <v>60</v>
      </c>
      <c r="H3995">
        <v>1021</v>
      </c>
      <c r="I3995">
        <v>3.8</v>
      </c>
      <c r="J3995">
        <v>125</v>
      </c>
      <c r="K3995">
        <v>5</v>
      </c>
      <c r="L3995">
        <v>5105</v>
      </c>
      <c r="M3995" s="1">
        <v>46005</v>
      </c>
      <c r="N3995" t="s">
        <v>24</v>
      </c>
    </row>
    <row r="3996" spans="1:14" x14ac:dyDescent="0.3">
      <c r="A3996" t="s">
        <v>7823</v>
      </c>
      <c r="B3996" t="s">
        <v>7824</v>
      </c>
      <c r="C3996" t="s">
        <v>16</v>
      </c>
      <c r="D3996" t="s">
        <v>28</v>
      </c>
      <c r="E3996" t="s">
        <v>34</v>
      </c>
      <c r="F3996">
        <v>1518</v>
      </c>
      <c r="G3996">
        <v>60</v>
      </c>
      <c r="H3996">
        <v>607</v>
      </c>
      <c r="I3996">
        <v>4.2</v>
      </c>
      <c r="J3996">
        <v>43</v>
      </c>
      <c r="K3996">
        <v>1</v>
      </c>
      <c r="L3996">
        <v>607</v>
      </c>
      <c r="M3996" s="1">
        <v>45943</v>
      </c>
      <c r="N3996" t="s">
        <v>102</v>
      </c>
    </row>
    <row r="3997" spans="1:14" x14ac:dyDescent="0.3">
      <c r="A3997" t="s">
        <v>7825</v>
      </c>
      <c r="B3997" t="s">
        <v>7826</v>
      </c>
      <c r="C3997" t="s">
        <v>57</v>
      </c>
      <c r="D3997" t="s">
        <v>41</v>
      </c>
      <c r="E3997" t="s">
        <v>34</v>
      </c>
      <c r="F3997">
        <v>1539</v>
      </c>
      <c r="G3997">
        <v>0</v>
      </c>
      <c r="H3997">
        <v>1539</v>
      </c>
      <c r="I3997">
        <v>3.2</v>
      </c>
      <c r="J3997">
        <v>620</v>
      </c>
      <c r="K3997">
        <v>1</v>
      </c>
      <c r="L3997">
        <v>1539</v>
      </c>
      <c r="M3997" s="1">
        <v>45411</v>
      </c>
      <c r="N3997" t="s">
        <v>189</v>
      </c>
    </row>
    <row r="3998" spans="1:14" x14ac:dyDescent="0.3">
      <c r="A3998" t="s">
        <v>7827</v>
      </c>
      <c r="B3998" t="s">
        <v>7828</v>
      </c>
      <c r="C3998" t="s">
        <v>45</v>
      </c>
      <c r="D3998" t="s">
        <v>17</v>
      </c>
      <c r="E3998" t="s">
        <v>18</v>
      </c>
      <c r="F3998">
        <v>1186</v>
      </c>
      <c r="G3998">
        <v>10</v>
      </c>
      <c r="H3998">
        <v>1067</v>
      </c>
      <c r="I3998">
        <v>4.0999999999999996</v>
      </c>
      <c r="J3998">
        <v>209</v>
      </c>
      <c r="K3998">
        <v>3</v>
      </c>
      <c r="L3998">
        <v>3201</v>
      </c>
      <c r="M3998" s="1">
        <v>45372</v>
      </c>
      <c r="N3998" t="s">
        <v>38</v>
      </c>
    </row>
    <row r="3999" spans="1:14" x14ac:dyDescent="0.3">
      <c r="A3999" t="s">
        <v>7829</v>
      </c>
      <c r="B3999" t="s">
        <v>7830</v>
      </c>
      <c r="C3999" t="s">
        <v>37</v>
      </c>
      <c r="D3999" t="s">
        <v>109</v>
      </c>
      <c r="E3999" t="s">
        <v>34</v>
      </c>
      <c r="F3999">
        <v>2940</v>
      </c>
      <c r="G3999">
        <v>0</v>
      </c>
      <c r="H3999">
        <v>2940</v>
      </c>
      <c r="I3999">
        <v>4.5</v>
      </c>
      <c r="J3999">
        <v>89</v>
      </c>
      <c r="K3999">
        <v>2</v>
      </c>
      <c r="L3999">
        <v>5880</v>
      </c>
      <c r="M3999" s="1">
        <v>45570</v>
      </c>
      <c r="N3999" t="s">
        <v>71</v>
      </c>
    </row>
    <row r="4000" spans="1:14" x14ac:dyDescent="0.3">
      <c r="A4000" t="s">
        <v>7831</v>
      </c>
      <c r="B4000" t="s">
        <v>7832</v>
      </c>
      <c r="C4000" t="s">
        <v>37</v>
      </c>
      <c r="D4000" t="s">
        <v>28</v>
      </c>
      <c r="E4000" t="s">
        <v>34</v>
      </c>
      <c r="F4000">
        <v>10784</v>
      </c>
      <c r="G4000">
        <v>0</v>
      </c>
      <c r="H4000">
        <v>10784</v>
      </c>
      <c r="I4000">
        <v>3.4</v>
      </c>
      <c r="J4000">
        <v>55</v>
      </c>
      <c r="K4000">
        <v>3</v>
      </c>
      <c r="L4000">
        <v>32352</v>
      </c>
      <c r="M4000" s="1">
        <v>45330</v>
      </c>
      <c r="N4000" t="s">
        <v>61</v>
      </c>
    </row>
    <row r="4001" spans="1:14" x14ac:dyDescent="0.3">
      <c r="A4001" t="s">
        <v>7833</v>
      </c>
      <c r="B4001" t="s">
        <v>7605</v>
      </c>
      <c r="C4001" t="s">
        <v>16</v>
      </c>
      <c r="D4001" t="s">
        <v>33</v>
      </c>
      <c r="E4001" t="s">
        <v>34</v>
      </c>
      <c r="F4001">
        <v>4010</v>
      </c>
      <c r="G4001">
        <v>20</v>
      </c>
      <c r="H4001">
        <v>3208</v>
      </c>
      <c r="I4001">
        <v>4.7</v>
      </c>
      <c r="J4001">
        <v>162</v>
      </c>
      <c r="K4001">
        <v>2</v>
      </c>
      <c r="L4001">
        <v>6416</v>
      </c>
      <c r="M4001" s="1">
        <v>45594</v>
      </c>
      <c r="N4001" t="s">
        <v>24</v>
      </c>
    </row>
    <row r="4002" spans="1:14" x14ac:dyDescent="0.3">
      <c r="A4002" t="s">
        <v>7834</v>
      </c>
      <c r="B4002" t="s">
        <v>7835</v>
      </c>
      <c r="C4002" t="s">
        <v>116</v>
      </c>
      <c r="D4002" t="s">
        <v>33</v>
      </c>
      <c r="E4002" t="s">
        <v>34</v>
      </c>
      <c r="F4002">
        <v>867</v>
      </c>
      <c r="G4002">
        <v>15</v>
      </c>
      <c r="H4002">
        <v>737</v>
      </c>
      <c r="I4002">
        <v>5</v>
      </c>
      <c r="J4002">
        <v>85</v>
      </c>
      <c r="K4002">
        <v>1</v>
      </c>
      <c r="L4002">
        <v>737</v>
      </c>
      <c r="M4002" s="1">
        <v>45437</v>
      </c>
      <c r="N4002" t="s">
        <v>38</v>
      </c>
    </row>
    <row r="4003" spans="1:14" x14ac:dyDescent="0.3">
      <c r="A4003" t="s">
        <v>7836</v>
      </c>
      <c r="B4003" t="s">
        <v>4298</v>
      </c>
      <c r="C4003" t="s">
        <v>116</v>
      </c>
      <c r="D4003" t="s">
        <v>33</v>
      </c>
      <c r="E4003" t="s">
        <v>34</v>
      </c>
      <c r="F4003">
        <v>2518</v>
      </c>
      <c r="G4003">
        <v>10</v>
      </c>
      <c r="H4003">
        <v>2266</v>
      </c>
      <c r="I4003">
        <v>4.0999999999999996</v>
      </c>
      <c r="J4003">
        <v>80</v>
      </c>
      <c r="K4003">
        <v>1</v>
      </c>
      <c r="L4003">
        <v>2266</v>
      </c>
      <c r="M4003" s="1">
        <v>46005</v>
      </c>
      <c r="N4003" t="s">
        <v>168</v>
      </c>
    </row>
    <row r="4004" spans="1:14" x14ac:dyDescent="0.3">
      <c r="A4004" t="s">
        <v>7837</v>
      </c>
      <c r="B4004" t="s">
        <v>7838</v>
      </c>
      <c r="C4004" t="s">
        <v>32</v>
      </c>
      <c r="D4004" t="s">
        <v>23</v>
      </c>
      <c r="E4004" t="s">
        <v>18</v>
      </c>
      <c r="F4004">
        <v>1664</v>
      </c>
      <c r="G4004">
        <v>30</v>
      </c>
      <c r="H4004">
        <v>1165</v>
      </c>
      <c r="I4004">
        <v>4</v>
      </c>
      <c r="J4004">
        <v>40</v>
      </c>
      <c r="K4004">
        <v>1</v>
      </c>
      <c r="L4004">
        <v>1165</v>
      </c>
      <c r="M4004" s="1">
        <v>45989</v>
      </c>
      <c r="N4004" t="s">
        <v>102</v>
      </c>
    </row>
    <row r="4005" spans="1:14" x14ac:dyDescent="0.3">
      <c r="A4005" t="s">
        <v>7839</v>
      </c>
      <c r="B4005" t="s">
        <v>7840</v>
      </c>
      <c r="C4005" t="s">
        <v>57</v>
      </c>
      <c r="D4005" t="s">
        <v>33</v>
      </c>
      <c r="E4005" t="s">
        <v>18</v>
      </c>
      <c r="F4005">
        <v>2052</v>
      </c>
      <c r="G4005">
        <v>15</v>
      </c>
      <c r="H4005">
        <v>1744</v>
      </c>
      <c r="I4005">
        <v>4</v>
      </c>
      <c r="J4005">
        <v>272</v>
      </c>
      <c r="K4005">
        <v>4</v>
      </c>
      <c r="L4005">
        <v>6976</v>
      </c>
      <c r="M4005" s="1">
        <v>45741</v>
      </c>
      <c r="N4005" t="s">
        <v>19</v>
      </c>
    </row>
    <row r="4006" spans="1:14" x14ac:dyDescent="0.3">
      <c r="A4006" t="s">
        <v>7841</v>
      </c>
      <c r="B4006" t="s">
        <v>7842</v>
      </c>
      <c r="C4006" t="s">
        <v>32</v>
      </c>
      <c r="D4006" t="s">
        <v>41</v>
      </c>
      <c r="E4006" t="s">
        <v>74</v>
      </c>
      <c r="F4006">
        <v>1514</v>
      </c>
      <c r="G4006">
        <v>20</v>
      </c>
      <c r="H4006">
        <v>1211</v>
      </c>
      <c r="I4006">
        <v>4.2</v>
      </c>
      <c r="J4006">
        <v>77</v>
      </c>
      <c r="K4006">
        <v>3</v>
      </c>
      <c r="L4006">
        <v>3633</v>
      </c>
      <c r="M4006" s="1">
        <v>45969</v>
      </c>
      <c r="N4006" t="s">
        <v>189</v>
      </c>
    </row>
    <row r="4007" spans="1:14" x14ac:dyDescent="0.3">
      <c r="A4007" t="s">
        <v>7843</v>
      </c>
      <c r="B4007" t="s">
        <v>7844</v>
      </c>
      <c r="C4007" t="s">
        <v>22</v>
      </c>
      <c r="D4007" t="s">
        <v>17</v>
      </c>
      <c r="E4007" t="s">
        <v>18</v>
      </c>
      <c r="F4007">
        <v>3620</v>
      </c>
      <c r="G4007">
        <v>10</v>
      </c>
      <c r="H4007">
        <v>3258</v>
      </c>
      <c r="I4007">
        <v>4</v>
      </c>
      <c r="J4007">
        <v>336</v>
      </c>
      <c r="K4007">
        <v>1</v>
      </c>
      <c r="L4007">
        <v>3258</v>
      </c>
      <c r="M4007" s="1">
        <v>45351</v>
      </c>
      <c r="N4007" t="s">
        <v>85</v>
      </c>
    </row>
    <row r="4008" spans="1:14" x14ac:dyDescent="0.3">
      <c r="A4008" t="s">
        <v>7845</v>
      </c>
      <c r="B4008" t="s">
        <v>7846</v>
      </c>
      <c r="C4008" t="s">
        <v>52</v>
      </c>
      <c r="D4008" t="s">
        <v>23</v>
      </c>
      <c r="E4008" t="s">
        <v>34</v>
      </c>
      <c r="F4008">
        <v>4967</v>
      </c>
      <c r="G4008">
        <v>15</v>
      </c>
      <c r="H4008">
        <v>4222</v>
      </c>
      <c r="I4008">
        <v>3.1</v>
      </c>
      <c r="J4008">
        <v>127</v>
      </c>
      <c r="K4008">
        <v>1</v>
      </c>
      <c r="L4008">
        <v>4222</v>
      </c>
      <c r="M4008" s="1">
        <v>45899</v>
      </c>
      <c r="N4008" t="s">
        <v>71</v>
      </c>
    </row>
    <row r="4009" spans="1:14" x14ac:dyDescent="0.3">
      <c r="A4009" t="s">
        <v>7847</v>
      </c>
      <c r="B4009" t="s">
        <v>7848</v>
      </c>
      <c r="C4009" t="s">
        <v>37</v>
      </c>
      <c r="D4009" t="s">
        <v>46</v>
      </c>
      <c r="E4009" t="s">
        <v>161</v>
      </c>
      <c r="F4009">
        <v>7849</v>
      </c>
      <c r="G4009">
        <v>10</v>
      </c>
      <c r="H4009">
        <v>7064</v>
      </c>
      <c r="I4009">
        <v>4</v>
      </c>
      <c r="J4009">
        <v>114</v>
      </c>
      <c r="K4009">
        <v>1</v>
      </c>
      <c r="L4009">
        <v>7064</v>
      </c>
      <c r="M4009" s="1">
        <v>45481</v>
      </c>
      <c r="N4009" t="s">
        <v>64</v>
      </c>
    </row>
    <row r="4010" spans="1:14" x14ac:dyDescent="0.3">
      <c r="A4010" t="s">
        <v>7849</v>
      </c>
      <c r="B4010" t="s">
        <v>7850</v>
      </c>
      <c r="C4010" t="s">
        <v>88</v>
      </c>
      <c r="D4010" t="s">
        <v>53</v>
      </c>
      <c r="E4010" t="s">
        <v>74</v>
      </c>
      <c r="F4010">
        <v>2196</v>
      </c>
      <c r="G4010">
        <v>15</v>
      </c>
      <c r="H4010">
        <v>1867</v>
      </c>
      <c r="I4010">
        <v>3.6</v>
      </c>
      <c r="J4010">
        <v>917</v>
      </c>
      <c r="K4010">
        <v>1</v>
      </c>
      <c r="L4010">
        <v>1867</v>
      </c>
      <c r="M4010" s="1">
        <v>45577</v>
      </c>
      <c r="N4010" t="s">
        <v>168</v>
      </c>
    </row>
    <row r="4011" spans="1:14" x14ac:dyDescent="0.3">
      <c r="A4011" t="s">
        <v>7851</v>
      </c>
      <c r="B4011" t="s">
        <v>7852</v>
      </c>
      <c r="C4011" t="s">
        <v>57</v>
      </c>
      <c r="D4011" t="s">
        <v>23</v>
      </c>
      <c r="E4011" t="s">
        <v>34</v>
      </c>
      <c r="F4011">
        <v>3242</v>
      </c>
      <c r="G4011">
        <v>60</v>
      </c>
      <c r="H4011">
        <v>1297</v>
      </c>
      <c r="I4011">
        <v>4.2</v>
      </c>
      <c r="J4011">
        <v>119</v>
      </c>
      <c r="K4011">
        <v>5</v>
      </c>
      <c r="L4011">
        <v>6485</v>
      </c>
      <c r="M4011" s="1">
        <v>45312</v>
      </c>
      <c r="N4011" t="s">
        <v>61</v>
      </c>
    </row>
    <row r="4012" spans="1:14" x14ac:dyDescent="0.3">
      <c r="A4012" t="s">
        <v>7853</v>
      </c>
      <c r="B4012" t="s">
        <v>7854</v>
      </c>
      <c r="C4012" t="s">
        <v>57</v>
      </c>
      <c r="D4012" t="s">
        <v>28</v>
      </c>
      <c r="E4012" t="s">
        <v>34</v>
      </c>
      <c r="F4012">
        <v>2912</v>
      </c>
      <c r="G4012">
        <v>40</v>
      </c>
      <c r="H4012">
        <v>1747</v>
      </c>
      <c r="I4012">
        <v>4.8</v>
      </c>
      <c r="J4012">
        <v>117</v>
      </c>
      <c r="K4012">
        <v>1</v>
      </c>
      <c r="L4012">
        <v>1747</v>
      </c>
      <c r="M4012" s="1">
        <v>45951</v>
      </c>
      <c r="N4012" t="s">
        <v>38</v>
      </c>
    </row>
    <row r="4013" spans="1:14" x14ac:dyDescent="0.3">
      <c r="A4013" t="s">
        <v>7855</v>
      </c>
      <c r="B4013" t="s">
        <v>6791</v>
      </c>
      <c r="C4013" t="s">
        <v>37</v>
      </c>
      <c r="D4013" t="s">
        <v>109</v>
      </c>
      <c r="E4013" t="s">
        <v>161</v>
      </c>
      <c r="F4013">
        <v>2930</v>
      </c>
      <c r="G4013">
        <v>30</v>
      </c>
      <c r="H4013">
        <v>2051</v>
      </c>
      <c r="I4013">
        <v>3.6</v>
      </c>
      <c r="J4013">
        <v>298</v>
      </c>
      <c r="K4013">
        <v>1</v>
      </c>
      <c r="L4013">
        <v>2051</v>
      </c>
      <c r="M4013" s="1">
        <v>45945</v>
      </c>
      <c r="N4013" t="s">
        <v>168</v>
      </c>
    </row>
    <row r="4014" spans="1:14" x14ac:dyDescent="0.3">
      <c r="A4014" t="s">
        <v>7856</v>
      </c>
      <c r="B4014" t="s">
        <v>7857</v>
      </c>
      <c r="C4014" t="s">
        <v>45</v>
      </c>
      <c r="D4014" t="s">
        <v>53</v>
      </c>
      <c r="E4014" t="s">
        <v>34</v>
      </c>
      <c r="F4014">
        <v>4499</v>
      </c>
      <c r="G4014">
        <v>25</v>
      </c>
      <c r="H4014">
        <v>3374</v>
      </c>
      <c r="I4014">
        <v>5</v>
      </c>
      <c r="J4014">
        <v>37</v>
      </c>
      <c r="K4014">
        <v>1</v>
      </c>
      <c r="L4014">
        <v>3374</v>
      </c>
      <c r="M4014" s="1">
        <v>45443</v>
      </c>
      <c r="N4014" t="s">
        <v>102</v>
      </c>
    </row>
    <row r="4015" spans="1:14" x14ac:dyDescent="0.3">
      <c r="A4015" t="s">
        <v>7858</v>
      </c>
      <c r="B4015" t="s">
        <v>7859</v>
      </c>
      <c r="C4015" t="s">
        <v>37</v>
      </c>
      <c r="D4015" t="s">
        <v>53</v>
      </c>
      <c r="E4015" t="s">
        <v>34</v>
      </c>
      <c r="F4015">
        <v>5109</v>
      </c>
      <c r="G4015">
        <v>10</v>
      </c>
      <c r="H4015">
        <v>4598</v>
      </c>
      <c r="I4015">
        <v>3.9</v>
      </c>
      <c r="J4015">
        <v>314</v>
      </c>
      <c r="K4015">
        <v>1</v>
      </c>
      <c r="L4015">
        <v>4598</v>
      </c>
      <c r="M4015" s="1">
        <v>45605</v>
      </c>
      <c r="N4015" t="s">
        <v>91</v>
      </c>
    </row>
    <row r="4016" spans="1:14" x14ac:dyDescent="0.3">
      <c r="A4016" t="s">
        <v>7860</v>
      </c>
      <c r="B4016" t="s">
        <v>7861</v>
      </c>
      <c r="C4016" t="s">
        <v>52</v>
      </c>
      <c r="D4016" t="s">
        <v>41</v>
      </c>
      <c r="E4016" t="s">
        <v>34</v>
      </c>
      <c r="F4016">
        <v>2029</v>
      </c>
      <c r="G4016">
        <v>30</v>
      </c>
      <c r="H4016">
        <v>1420</v>
      </c>
      <c r="I4016">
        <v>3.7</v>
      </c>
      <c r="J4016">
        <v>67</v>
      </c>
      <c r="K4016">
        <v>1</v>
      </c>
      <c r="L4016">
        <v>1420</v>
      </c>
      <c r="M4016" s="1">
        <v>45894</v>
      </c>
      <c r="N4016" t="s">
        <v>29</v>
      </c>
    </row>
    <row r="4017" spans="1:14" x14ac:dyDescent="0.3">
      <c r="A4017" t="s">
        <v>7862</v>
      </c>
      <c r="B4017" t="s">
        <v>7863</v>
      </c>
      <c r="C4017" t="s">
        <v>116</v>
      </c>
      <c r="D4017" t="s">
        <v>41</v>
      </c>
      <c r="E4017" t="s">
        <v>34</v>
      </c>
      <c r="F4017">
        <v>906</v>
      </c>
      <c r="G4017">
        <v>20</v>
      </c>
      <c r="H4017">
        <v>725</v>
      </c>
      <c r="I4017">
        <v>4.4000000000000004</v>
      </c>
      <c r="J4017">
        <v>99</v>
      </c>
      <c r="K4017">
        <v>1</v>
      </c>
      <c r="L4017">
        <v>725</v>
      </c>
      <c r="M4017" s="1">
        <v>45507</v>
      </c>
      <c r="N4017" t="s">
        <v>29</v>
      </c>
    </row>
    <row r="4018" spans="1:14" x14ac:dyDescent="0.3">
      <c r="A4018" t="s">
        <v>7864</v>
      </c>
      <c r="B4018" t="s">
        <v>7865</v>
      </c>
      <c r="C4018" t="s">
        <v>45</v>
      </c>
      <c r="D4018" t="s">
        <v>53</v>
      </c>
      <c r="E4018" t="s">
        <v>34</v>
      </c>
      <c r="F4018">
        <v>5139</v>
      </c>
      <c r="G4018">
        <v>30</v>
      </c>
      <c r="H4018">
        <v>3597</v>
      </c>
      <c r="I4018">
        <v>3.9</v>
      </c>
      <c r="J4018">
        <v>101</v>
      </c>
      <c r="K4018">
        <v>2</v>
      </c>
      <c r="L4018">
        <v>7194</v>
      </c>
      <c r="M4018" s="1">
        <v>45750</v>
      </c>
      <c r="N4018" t="s">
        <v>49</v>
      </c>
    </row>
    <row r="4019" spans="1:14" x14ac:dyDescent="0.3">
      <c r="A4019" t="s">
        <v>7866</v>
      </c>
      <c r="B4019" t="s">
        <v>7867</v>
      </c>
      <c r="C4019" t="s">
        <v>57</v>
      </c>
      <c r="D4019" t="s">
        <v>41</v>
      </c>
      <c r="E4019" t="s">
        <v>74</v>
      </c>
      <c r="F4019">
        <v>1260</v>
      </c>
      <c r="G4019">
        <v>30</v>
      </c>
      <c r="H4019">
        <v>882</v>
      </c>
      <c r="I4019">
        <v>4.0999999999999996</v>
      </c>
      <c r="J4019">
        <v>173</v>
      </c>
      <c r="K4019">
        <v>1</v>
      </c>
      <c r="L4019">
        <v>882</v>
      </c>
      <c r="M4019" s="1">
        <v>45979</v>
      </c>
      <c r="N4019" t="s">
        <v>71</v>
      </c>
    </row>
    <row r="4020" spans="1:14" x14ac:dyDescent="0.3">
      <c r="A4020" t="s">
        <v>7868</v>
      </c>
      <c r="B4020" t="s">
        <v>7869</v>
      </c>
      <c r="C4020" t="s">
        <v>16</v>
      </c>
      <c r="D4020" t="s">
        <v>28</v>
      </c>
      <c r="E4020" t="s">
        <v>34</v>
      </c>
      <c r="F4020">
        <v>5881</v>
      </c>
      <c r="G4020">
        <v>60</v>
      </c>
      <c r="H4020">
        <v>2352</v>
      </c>
      <c r="I4020">
        <v>4.0999999999999996</v>
      </c>
      <c r="J4020">
        <v>263</v>
      </c>
      <c r="K4020">
        <v>1</v>
      </c>
      <c r="L4020">
        <v>2352</v>
      </c>
      <c r="M4020" s="1">
        <v>45655</v>
      </c>
      <c r="N4020" t="s">
        <v>91</v>
      </c>
    </row>
    <row r="4021" spans="1:14" x14ac:dyDescent="0.3">
      <c r="A4021" t="s">
        <v>7870</v>
      </c>
      <c r="B4021" t="s">
        <v>7871</v>
      </c>
      <c r="C4021" t="s">
        <v>116</v>
      </c>
      <c r="D4021" t="s">
        <v>33</v>
      </c>
      <c r="E4021" t="s">
        <v>18</v>
      </c>
      <c r="F4021">
        <v>3645</v>
      </c>
      <c r="G4021">
        <v>10</v>
      </c>
      <c r="H4021">
        <v>3280</v>
      </c>
      <c r="I4021">
        <v>4.4000000000000004</v>
      </c>
      <c r="J4021">
        <v>141</v>
      </c>
      <c r="K4021">
        <v>4</v>
      </c>
      <c r="L4021">
        <v>13120</v>
      </c>
      <c r="M4021" s="1">
        <v>45554</v>
      </c>
      <c r="N4021" t="s">
        <v>150</v>
      </c>
    </row>
    <row r="4022" spans="1:14" x14ac:dyDescent="0.3">
      <c r="A4022" t="s">
        <v>7872</v>
      </c>
      <c r="B4022" t="s">
        <v>7873</v>
      </c>
      <c r="C4022" t="s">
        <v>45</v>
      </c>
      <c r="D4022" t="s">
        <v>33</v>
      </c>
      <c r="E4022" t="s">
        <v>34</v>
      </c>
      <c r="F4022">
        <v>4116</v>
      </c>
      <c r="G4022">
        <v>20</v>
      </c>
      <c r="H4022">
        <v>3293</v>
      </c>
      <c r="I4022">
        <v>4.0999999999999996</v>
      </c>
      <c r="J4022">
        <v>151</v>
      </c>
      <c r="K4022">
        <v>1</v>
      </c>
      <c r="L4022">
        <v>3293</v>
      </c>
      <c r="M4022" s="1">
        <v>45937</v>
      </c>
      <c r="N4022" t="s">
        <v>42</v>
      </c>
    </row>
    <row r="4023" spans="1:14" x14ac:dyDescent="0.3">
      <c r="A4023" t="s">
        <v>7874</v>
      </c>
      <c r="B4023" t="s">
        <v>7875</v>
      </c>
      <c r="C4023" t="s">
        <v>16</v>
      </c>
      <c r="D4023" t="s">
        <v>28</v>
      </c>
      <c r="E4023" t="s">
        <v>34</v>
      </c>
      <c r="F4023">
        <v>4496</v>
      </c>
      <c r="G4023">
        <v>30</v>
      </c>
      <c r="H4023">
        <v>3147</v>
      </c>
      <c r="I4023">
        <v>4</v>
      </c>
      <c r="J4023">
        <v>496</v>
      </c>
      <c r="K4023">
        <v>1</v>
      </c>
      <c r="L4023">
        <v>3147</v>
      </c>
      <c r="M4023" s="1">
        <v>45776</v>
      </c>
      <c r="N4023" t="s">
        <v>189</v>
      </c>
    </row>
    <row r="4024" spans="1:14" x14ac:dyDescent="0.3">
      <c r="A4024" t="s">
        <v>7876</v>
      </c>
      <c r="B4024" t="s">
        <v>7877</v>
      </c>
      <c r="C4024" t="s">
        <v>88</v>
      </c>
      <c r="D4024" t="s">
        <v>33</v>
      </c>
      <c r="E4024" t="s">
        <v>34</v>
      </c>
      <c r="F4024">
        <v>1850</v>
      </c>
      <c r="G4024">
        <v>0</v>
      </c>
      <c r="H4024">
        <v>1850</v>
      </c>
      <c r="I4024">
        <v>3.9</v>
      </c>
      <c r="J4024">
        <v>58</v>
      </c>
      <c r="K4024">
        <v>1</v>
      </c>
      <c r="L4024">
        <v>1850</v>
      </c>
      <c r="M4024" s="1">
        <v>45870</v>
      </c>
      <c r="N4024" t="s">
        <v>49</v>
      </c>
    </row>
    <row r="4025" spans="1:14" x14ac:dyDescent="0.3">
      <c r="A4025" t="s">
        <v>7878</v>
      </c>
      <c r="B4025" t="s">
        <v>7879</v>
      </c>
      <c r="C4025" t="s">
        <v>27</v>
      </c>
      <c r="D4025" t="s">
        <v>46</v>
      </c>
      <c r="E4025" t="s">
        <v>34</v>
      </c>
      <c r="F4025">
        <v>3632</v>
      </c>
      <c r="G4025">
        <v>25</v>
      </c>
      <c r="H4025">
        <v>2724</v>
      </c>
      <c r="I4025">
        <v>4.4000000000000004</v>
      </c>
      <c r="J4025">
        <v>78</v>
      </c>
      <c r="K4025">
        <v>1</v>
      </c>
      <c r="L4025">
        <v>2724</v>
      </c>
      <c r="M4025" s="1">
        <v>45438</v>
      </c>
      <c r="N4025" t="s">
        <v>168</v>
      </c>
    </row>
    <row r="4026" spans="1:14" x14ac:dyDescent="0.3">
      <c r="A4026" t="s">
        <v>7880</v>
      </c>
      <c r="B4026" t="s">
        <v>7881</v>
      </c>
      <c r="C4026" t="s">
        <v>37</v>
      </c>
      <c r="D4026" t="s">
        <v>53</v>
      </c>
      <c r="E4026" t="s">
        <v>34</v>
      </c>
      <c r="F4026">
        <v>7999</v>
      </c>
      <c r="G4026">
        <v>25</v>
      </c>
      <c r="H4026">
        <v>5999</v>
      </c>
      <c r="I4026">
        <v>3.8</v>
      </c>
      <c r="J4026">
        <v>122</v>
      </c>
      <c r="K4026">
        <v>2</v>
      </c>
      <c r="L4026">
        <v>11998</v>
      </c>
      <c r="M4026" s="1">
        <v>45453</v>
      </c>
      <c r="N4026" t="s">
        <v>71</v>
      </c>
    </row>
    <row r="4027" spans="1:14" x14ac:dyDescent="0.3">
      <c r="A4027" t="s">
        <v>7882</v>
      </c>
      <c r="B4027" t="s">
        <v>7883</v>
      </c>
      <c r="C4027" t="s">
        <v>88</v>
      </c>
      <c r="D4027" t="s">
        <v>41</v>
      </c>
      <c r="E4027" t="s">
        <v>34</v>
      </c>
      <c r="F4027">
        <v>620</v>
      </c>
      <c r="G4027">
        <v>30</v>
      </c>
      <c r="H4027">
        <v>434</v>
      </c>
      <c r="I4027">
        <v>4.8</v>
      </c>
      <c r="J4027">
        <v>104</v>
      </c>
      <c r="K4027">
        <v>2</v>
      </c>
      <c r="L4027">
        <v>868</v>
      </c>
      <c r="M4027" s="1">
        <v>45737</v>
      </c>
      <c r="N4027" t="s">
        <v>38</v>
      </c>
    </row>
    <row r="4028" spans="1:14" x14ac:dyDescent="0.3">
      <c r="A4028" t="s">
        <v>7884</v>
      </c>
      <c r="B4028" t="s">
        <v>7885</v>
      </c>
      <c r="C4028" t="s">
        <v>45</v>
      </c>
      <c r="D4028" t="s">
        <v>28</v>
      </c>
      <c r="E4028" t="s">
        <v>34</v>
      </c>
      <c r="F4028">
        <v>6658</v>
      </c>
      <c r="G4028">
        <v>20</v>
      </c>
      <c r="H4028">
        <v>5326</v>
      </c>
      <c r="I4028">
        <v>4.0999999999999996</v>
      </c>
      <c r="J4028">
        <v>7</v>
      </c>
      <c r="K4028">
        <v>4</v>
      </c>
      <c r="L4028">
        <v>21304</v>
      </c>
      <c r="M4028" s="1">
        <v>45909</v>
      </c>
      <c r="N4028" t="s">
        <v>189</v>
      </c>
    </row>
    <row r="4029" spans="1:14" x14ac:dyDescent="0.3">
      <c r="A4029" t="s">
        <v>7886</v>
      </c>
      <c r="B4029" t="s">
        <v>7887</v>
      </c>
      <c r="C4029" t="s">
        <v>57</v>
      </c>
      <c r="D4029" t="s">
        <v>17</v>
      </c>
      <c r="E4029" t="s">
        <v>34</v>
      </c>
      <c r="F4029">
        <v>5051</v>
      </c>
      <c r="G4029">
        <v>40</v>
      </c>
      <c r="H4029">
        <v>3031</v>
      </c>
      <c r="I4029">
        <v>3.3</v>
      </c>
      <c r="J4029">
        <v>50</v>
      </c>
      <c r="K4029">
        <v>1</v>
      </c>
      <c r="L4029">
        <v>3031</v>
      </c>
      <c r="M4029" s="1">
        <v>45554</v>
      </c>
      <c r="N4029" t="s">
        <v>58</v>
      </c>
    </row>
    <row r="4030" spans="1:14" x14ac:dyDescent="0.3">
      <c r="A4030" t="s">
        <v>7888</v>
      </c>
      <c r="B4030" t="s">
        <v>7889</v>
      </c>
      <c r="C4030" t="s">
        <v>32</v>
      </c>
      <c r="D4030" t="s">
        <v>41</v>
      </c>
      <c r="E4030" t="s">
        <v>34</v>
      </c>
      <c r="F4030">
        <v>654</v>
      </c>
      <c r="G4030">
        <v>25</v>
      </c>
      <c r="H4030">
        <v>490</v>
      </c>
      <c r="I4030">
        <v>4.3</v>
      </c>
      <c r="J4030">
        <v>106</v>
      </c>
      <c r="K4030">
        <v>1</v>
      </c>
      <c r="L4030">
        <v>490</v>
      </c>
      <c r="M4030" s="1">
        <v>45988</v>
      </c>
      <c r="N4030" t="s">
        <v>71</v>
      </c>
    </row>
    <row r="4031" spans="1:14" x14ac:dyDescent="0.3">
      <c r="A4031" t="s">
        <v>7890</v>
      </c>
      <c r="B4031" t="s">
        <v>7891</v>
      </c>
      <c r="C4031" t="s">
        <v>27</v>
      </c>
      <c r="D4031" t="s">
        <v>46</v>
      </c>
      <c r="E4031" t="s">
        <v>18</v>
      </c>
      <c r="F4031">
        <v>7130</v>
      </c>
      <c r="G4031">
        <v>0</v>
      </c>
      <c r="H4031">
        <v>7130</v>
      </c>
      <c r="I4031">
        <v>4.3</v>
      </c>
      <c r="J4031">
        <v>133</v>
      </c>
      <c r="K4031">
        <v>1</v>
      </c>
      <c r="L4031">
        <v>7130</v>
      </c>
      <c r="M4031" s="1">
        <v>45649</v>
      </c>
      <c r="N4031" t="s">
        <v>71</v>
      </c>
    </row>
    <row r="4032" spans="1:14" x14ac:dyDescent="0.3">
      <c r="A4032" t="s">
        <v>7892</v>
      </c>
      <c r="B4032" t="s">
        <v>7893</v>
      </c>
      <c r="C4032" t="s">
        <v>27</v>
      </c>
      <c r="D4032" t="s">
        <v>46</v>
      </c>
      <c r="E4032" t="s">
        <v>18</v>
      </c>
      <c r="F4032">
        <v>9325</v>
      </c>
      <c r="G4032">
        <v>30</v>
      </c>
      <c r="H4032">
        <v>6528</v>
      </c>
      <c r="I4032">
        <v>4.8</v>
      </c>
      <c r="J4032">
        <v>231</v>
      </c>
      <c r="K4032">
        <v>1</v>
      </c>
      <c r="L4032">
        <v>6528</v>
      </c>
      <c r="M4032" s="1">
        <v>45493</v>
      </c>
      <c r="N4032" t="s">
        <v>42</v>
      </c>
    </row>
    <row r="4033" spans="1:14" x14ac:dyDescent="0.3">
      <c r="A4033" t="s">
        <v>7894</v>
      </c>
      <c r="B4033" t="s">
        <v>7895</v>
      </c>
      <c r="C4033" t="s">
        <v>116</v>
      </c>
      <c r="D4033" t="s">
        <v>17</v>
      </c>
      <c r="E4033" t="s">
        <v>34</v>
      </c>
      <c r="F4033">
        <v>3444</v>
      </c>
      <c r="G4033">
        <v>15</v>
      </c>
      <c r="H4033">
        <v>2927</v>
      </c>
      <c r="I4033">
        <v>3.7</v>
      </c>
      <c r="J4033">
        <v>243</v>
      </c>
      <c r="K4033">
        <v>1</v>
      </c>
      <c r="L4033">
        <v>2927</v>
      </c>
      <c r="M4033" s="1">
        <v>45471</v>
      </c>
      <c r="N4033" t="s">
        <v>141</v>
      </c>
    </row>
    <row r="4034" spans="1:14" x14ac:dyDescent="0.3">
      <c r="A4034" t="s">
        <v>7896</v>
      </c>
      <c r="B4034" t="s">
        <v>7897</v>
      </c>
      <c r="C4034" t="s">
        <v>37</v>
      </c>
      <c r="D4034" t="s">
        <v>109</v>
      </c>
      <c r="E4034" t="s">
        <v>18</v>
      </c>
      <c r="F4034">
        <v>2451</v>
      </c>
      <c r="G4034">
        <v>30</v>
      </c>
      <c r="H4034">
        <v>1716</v>
      </c>
      <c r="I4034">
        <v>3.7</v>
      </c>
      <c r="J4034">
        <v>101</v>
      </c>
      <c r="K4034">
        <v>1</v>
      </c>
      <c r="L4034">
        <v>1716</v>
      </c>
      <c r="M4034" s="1">
        <v>45917</v>
      </c>
      <c r="N4034" t="s">
        <v>150</v>
      </c>
    </row>
    <row r="4035" spans="1:14" x14ac:dyDescent="0.3">
      <c r="A4035" t="s">
        <v>7898</v>
      </c>
      <c r="B4035" t="s">
        <v>7899</v>
      </c>
      <c r="C4035" t="s">
        <v>116</v>
      </c>
      <c r="D4035" t="s">
        <v>28</v>
      </c>
      <c r="E4035" t="s">
        <v>34</v>
      </c>
      <c r="F4035">
        <v>8371</v>
      </c>
      <c r="G4035">
        <v>15</v>
      </c>
      <c r="H4035">
        <v>7115</v>
      </c>
      <c r="I4035">
        <v>4.4000000000000004</v>
      </c>
      <c r="J4035">
        <v>110</v>
      </c>
      <c r="K4035">
        <v>1</v>
      </c>
      <c r="L4035">
        <v>7115</v>
      </c>
      <c r="M4035" s="1">
        <v>45401</v>
      </c>
      <c r="N4035" t="s">
        <v>24</v>
      </c>
    </row>
    <row r="4036" spans="1:14" x14ac:dyDescent="0.3">
      <c r="A4036" t="s">
        <v>7900</v>
      </c>
      <c r="B4036" t="s">
        <v>7901</v>
      </c>
      <c r="C4036" t="s">
        <v>45</v>
      </c>
      <c r="D4036" t="s">
        <v>23</v>
      </c>
      <c r="E4036" t="s">
        <v>34</v>
      </c>
      <c r="F4036">
        <v>4350</v>
      </c>
      <c r="G4036">
        <v>50</v>
      </c>
      <c r="H4036">
        <v>2175</v>
      </c>
      <c r="I4036">
        <v>4.7</v>
      </c>
      <c r="J4036">
        <v>96</v>
      </c>
      <c r="K4036">
        <v>1</v>
      </c>
      <c r="L4036">
        <v>2175</v>
      </c>
      <c r="M4036" s="1">
        <v>45376</v>
      </c>
      <c r="N4036" t="s">
        <v>58</v>
      </c>
    </row>
    <row r="4037" spans="1:14" x14ac:dyDescent="0.3">
      <c r="A4037" t="s">
        <v>7902</v>
      </c>
      <c r="B4037" t="s">
        <v>7903</v>
      </c>
      <c r="C4037" t="s">
        <v>88</v>
      </c>
      <c r="D4037" t="s">
        <v>109</v>
      </c>
      <c r="E4037" t="s">
        <v>34</v>
      </c>
      <c r="F4037">
        <v>3549</v>
      </c>
      <c r="G4037">
        <v>60</v>
      </c>
      <c r="H4037">
        <v>1420</v>
      </c>
      <c r="I4037">
        <v>3.7</v>
      </c>
      <c r="J4037">
        <v>49</v>
      </c>
      <c r="K4037">
        <v>1</v>
      </c>
      <c r="L4037">
        <v>1420</v>
      </c>
      <c r="M4037" s="1">
        <v>45953</v>
      </c>
      <c r="N4037" t="s">
        <v>54</v>
      </c>
    </row>
    <row r="4038" spans="1:14" x14ac:dyDescent="0.3">
      <c r="A4038" t="s">
        <v>7904</v>
      </c>
      <c r="B4038" t="s">
        <v>7905</v>
      </c>
      <c r="C4038" t="s">
        <v>88</v>
      </c>
      <c r="D4038" t="s">
        <v>28</v>
      </c>
      <c r="E4038" t="s">
        <v>34</v>
      </c>
      <c r="F4038">
        <v>6669</v>
      </c>
      <c r="G4038">
        <v>30</v>
      </c>
      <c r="H4038">
        <v>4668</v>
      </c>
      <c r="I4038">
        <v>4.2</v>
      </c>
      <c r="J4038">
        <v>84</v>
      </c>
      <c r="K4038">
        <v>1</v>
      </c>
      <c r="L4038">
        <v>4668</v>
      </c>
      <c r="M4038" s="1">
        <v>45984</v>
      </c>
      <c r="N4038" t="s">
        <v>38</v>
      </c>
    </row>
    <row r="4039" spans="1:14" x14ac:dyDescent="0.3">
      <c r="A4039" t="s">
        <v>7906</v>
      </c>
      <c r="B4039" t="s">
        <v>7907</v>
      </c>
      <c r="C4039" t="s">
        <v>52</v>
      </c>
      <c r="D4039" t="s">
        <v>17</v>
      </c>
      <c r="E4039" t="s">
        <v>34</v>
      </c>
      <c r="F4039">
        <v>4916</v>
      </c>
      <c r="G4039">
        <v>15</v>
      </c>
      <c r="H4039">
        <v>4179</v>
      </c>
      <c r="I4039">
        <v>4.0999999999999996</v>
      </c>
      <c r="J4039">
        <v>182</v>
      </c>
      <c r="K4039">
        <v>1</v>
      </c>
      <c r="L4039">
        <v>4179</v>
      </c>
      <c r="M4039" s="1">
        <v>45624</v>
      </c>
      <c r="N4039" t="s">
        <v>78</v>
      </c>
    </row>
    <row r="4040" spans="1:14" x14ac:dyDescent="0.3">
      <c r="A4040" t="s">
        <v>7908</v>
      </c>
      <c r="B4040" t="s">
        <v>7909</v>
      </c>
      <c r="C4040" t="s">
        <v>116</v>
      </c>
      <c r="D4040" t="s">
        <v>53</v>
      </c>
      <c r="E4040" t="s">
        <v>34</v>
      </c>
      <c r="F4040">
        <v>1909</v>
      </c>
      <c r="G4040">
        <v>30</v>
      </c>
      <c r="H4040">
        <v>1336</v>
      </c>
      <c r="I4040">
        <v>3.7</v>
      </c>
      <c r="J4040">
        <v>105</v>
      </c>
      <c r="K4040">
        <v>5</v>
      </c>
      <c r="L4040">
        <v>6680</v>
      </c>
      <c r="M4040" s="1">
        <v>45881</v>
      </c>
      <c r="N4040" t="s">
        <v>42</v>
      </c>
    </row>
    <row r="4041" spans="1:14" x14ac:dyDescent="0.3">
      <c r="A4041" t="s">
        <v>7910</v>
      </c>
      <c r="B4041" t="s">
        <v>7911</v>
      </c>
      <c r="C4041" t="s">
        <v>116</v>
      </c>
      <c r="D4041" t="s">
        <v>33</v>
      </c>
      <c r="E4041" t="s">
        <v>18</v>
      </c>
      <c r="F4041">
        <v>4236</v>
      </c>
      <c r="G4041">
        <v>20</v>
      </c>
      <c r="H4041">
        <v>3389</v>
      </c>
      <c r="I4041">
        <v>4</v>
      </c>
      <c r="J4041">
        <v>193</v>
      </c>
      <c r="K4041">
        <v>1</v>
      </c>
      <c r="L4041">
        <v>3389</v>
      </c>
      <c r="M4041" s="1">
        <v>45746</v>
      </c>
      <c r="N4041" t="s">
        <v>150</v>
      </c>
    </row>
    <row r="4042" spans="1:14" x14ac:dyDescent="0.3">
      <c r="A4042" t="s">
        <v>7912</v>
      </c>
      <c r="B4042" t="s">
        <v>7913</v>
      </c>
      <c r="C4042" t="s">
        <v>16</v>
      </c>
      <c r="D4042" t="s">
        <v>17</v>
      </c>
      <c r="E4042" t="s">
        <v>34</v>
      </c>
      <c r="F4042">
        <v>2599</v>
      </c>
      <c r="G4042">
        <v>20</v>
      </c>
      <c r="H4042">
        <v>2079</v>
      </c>
      <c r="I4042">
        <v>4.5999999999999996</v>
      </c>
      <c r="J4042">
        <v>86</v>
      </c>
      <c r="K4042">
        <v>2</v>
      </c>
      <c r="L4042">
        <v>4158</v>
      </c>
      <c r="M4042" s="1">
        <v>46016</v>
      </c>
      <c r="N4042" t="s">
        <v>168</v>
      </c>
    </row>
    <row r="4043" spans="1:14" x14ac:dyDescent="0.3">
      <c r="A4043" t="s">
        <v>7914</v>
      </c>
      <c r="B4043" t="s">
        <v>7915</v>
      </c>
      <c r="C4043" t="s">
        <v>45</v>
      </c>
      <c r="D4043" t="s">
        <v>23</v>
      </c>
      <c r="E4043" t="s">
        <v>34</v>
      </c>
      <c r="F4043">
        <v>4363</v>
      </c>
      <c r="G4043">
        <v>20</v>
      </c>
      <c r="H4043">
        <v>3490</v>
      </c>
      <c r="I4043">
        <v>4.0999999999999996</v>
      </c>
      <c r="J4043">
        <v>45</v>
      </c>
      <c r="K4043">
        <v>1</v>
      </c>
      <c r="L4043">
        <v>3490</v>
      </c>
      <c r="M4043" s="1">
        <v>45555</v>
      </c>
      <c r="N4043" t="s">
        <v>168</v>
      </c>
    </row>
    <row r="4044" spans="1:14" x14ac:dyDescent="0.3">
      <c r="A4044" t="s">
        <v>7916</v>
      </c>
      <c r="B4044" t="s">
        <v>5111</v>
      </c>
      <c r="C4044" t="s">
        <v>45</v>
      </c>
      <c r="D4044" t="s">
        <v>23</v>
      </c>
      <c r="E4044" t="s">
        <v>34</v>
      </c>
      <c r="F4044">
        <v>3203</v>
      </c>
      <c r="G4044">
        <v>0</v>
      </c>
      <c r="H4044">
        <v>3203</v>
      </c>
      <c r="I4044">
        <v>4</v>
      </c>
      <c r="J4044">
        <v>152</v>
      </c>
      <c r="K4044">
        <v>2</v>
      </c>
      <c r="L4044">
        <v>6406</v>
      </c>
      <c r="M4044" s="1">
        <v>45461</v>
      </c>
      <c r="N4044" t="s">
        <v>150</v>
      </c>
    </row>
    <row r="4045" spans="1:14" x14ac:dyDescent="0.3">
      <c r="A4045" t="s">
        <v>7917</v>
      </c>
      <c r="B4045" t="s">
        <v>7918</v>
      </c>
      <c r="C4045" t="s">
        <v>57</v>
      </c>
      <c r="D4045" t="s">
        <v>46</v>
      </c>
      <c r="E4045" t="s">
        <v>161</v>
      </c>
      <c r="F4045">
        <v>3133</v>
      </c>
      <c r="G4045">
        <v>30</v>
      </c>
      <c r="H4045">
        <v>2193</v>
      </c>
      <c r="I4045">
        <v>4.4000000000000004</v>
      </c>
      <c r="J4045">
        <v>266</v>
      </c>
      <c r="K4045">
        <v>1</v>
      </c>
      <c r="L4045">
        <v>2193</v>
      </c>
      <c r="M4045" s="1">
        <v>45973</v>
      </c>
      <c r="N4045" t="s">
        <v>64</v>
      </c>
    </row>
    <row r="4046" spans="1:14" x14ac:dyDescent="0.3">
      <c r="A4046" t="s">
        <v>7919</v>
      </c>
      <c r="B4046" t="s">
        <v>7920</v>
      </c>
      <c r="C4046" t="s">
        <v>22</v>
      </c>
      <c r="D4046" t="s">
        <v>28</v>
      </c>
      <c r="E4046" t="s">
        <v>34</v>
      </c>
      <c r="F4046">
        <v>3781</v>
      </c>
      <c r="G4046">
        <v>10</v>
      </c>
      <c r="H4046">
        <v>3403</v>
      </c>
      <c r="I4046">
        <v>4.7</v>
      </c>
      <c r="J4046">
        <v>21</v>
      </c>
      <c r="K4046">
        <v>1</v>
      </c>
      <c r="L4046">
        <v>3403</v>
      </c>
      <c r="M4046" s="1">
        <v>45396</v>
      </c>
      <c r="N4046" t="s">
        <v>54</v>
      </c>
    </row>
    <row r="4047" spans="1:14" x14ac:dyDescent="0.3">
      <c r="A4047" t="s">
        <v>7921</v>
      </c>
      <c r="B4047" t="s">
        <v>7922</v>
      </c>
      <c r="C4047" t="s">
        <v>45</v>
      </c>
      <c r="D4047" t="s">
        <v>28</v>
      </c>
      <c r="E4047" t="s">
        <v>34</v>
      </c>
      <c r="F4047">
        <v>7434</v>
      </c>
      <c r="G4047">
        <v>30</v>
      </c>
      <c r="H4047">
        <v>5204</v>
      </c>
      <c r="I4047">
        <v>3.6</v>
      </c>
      <c r="J4047">
        <v>80</v>
      </c>
      <c r="K4047">
        <v>1</v>
      </c>
      <c r="L4047">
        <v>5204</v>
      </c>
      <c r="M4047" s="1">
        <v>45476</v>
      </c>
      <c r="N4047" t="s">
        <v>71</v>
      </c>
    </row>
    <row r="4048" spans="1:14" x14ac:dyDescent="0.3">
      <c r="A4048" t="s">
        <v>7923</v>
      </c>
      <c r="B4048" t="s">
        <v>7924</v>
      </c>
      <c r="C4048" t="s">
        <v>37</v>
      </c>
      <c r="D4048" t="s">
        <v>23</v>
      </c>
      <c r="E4048" t="s">
        <v>34</v>
      </c>
      <c r="F4048">
        <v>4837</v>
      </c>
      <c r="G4048">
        <v>15</v>
      </c>
      <c r="H4048">
        <v>4111</v>
      </c>
      <c r="I4048">
        <v>4.3</v>
      </c>
      <c r="J4048">
        <v>59</v>
      </c>
      <c r="K4048">
        <v>1</v>
      </c>
      <c r="L4048">
        <v>4111</v>
      </c>
      <c r="M4048" s="1">
        <v>45372</v>
      </c>
      <c r="N4048" t="s">
        <v>54</v>
      </c>
    </row>
    <row r="4049" spans="1:14" x14ac:dyDescent="0.3">
      <c r="A4049" t="s">
        <v>7925</v>
      </c>
      <c r="B4049" t="s">
        <v>7926</v>
      </c>
      <c r="C4049" t="s">
        <v>88</v>
      </c>
      <c r="D4049" t="s">
        <v>23</v>
      </c>
      <c r="E4049" t="s">
        <v>18</v>
      </c>
      <c r="F4049">
        <v>1245</v>
      </c>
      <c r="G4049">
        <v>40</v>
      </c>
      <c r="H4049">
        <v>747</v>
      </c>
      <c r="I4049">
        <v>3.9</v>
      </c>
      <c r="J4049">
        <v>235</v>
      </c>
      <c r="K4049">
        <v>1</v>
      </c>
      <c r="L4049">
        <v>747</v>
      </c>
      <c r="M4049" s="1">
        <v>45601</v>
      </c>
      <c r="N4049" t="s">
        <v>102</v>
      </c>
    </row>
    <row r="4050" spans="1:14" x14ac:dyDescent="0.3">
      <c r="A4050" t="s">
        <v>7927</v>
      </c>
      <c r="B4050" t="s">
        <v>7928</v>
      </c>
      <c r="C4050" t="s">
        <v>88</v>
      </c>
      <c r="D4050" t="s">
        <v>23</v>
      </c>
      <c r="E4050" t="s">
        <v>18</v>
      </c>
      <c r="F4050">
        <v>5637</v>
      </c>
      <c r="G4050">
        <v>10</v>
      </c>
      <c r="H4050">
        <v>5073</v>
      </c>
      <c r="I4050">
        <v>4.0999999999999996</v>
      </c>
      <c r="J4050">
        <v>118</v>
      </c>
      <c r="K4050">
        <v>2</v>
      </c>
      <c r="L4050">
        <v>10146</v>
      </c>
      <c r="M4050" s="1">
        <v>45359</v>
      </c>
      <c r="N4050" t="s">
        <v>91</v>
      </c>
    </row>
    <row r="4051" spans="1:14" x14ac:dyDescent="0.3">
      <c r="A4051" t="s">
        <v>7929</v>
      </c>
      <c r="B4051" t="s">
        <v>7930</v>
      </c>
      <c r="C4051" t="s">
        <v>32</v>
      </c>
      <c r="D4051" t="s">
        <v>53</v>
      </c>
      <c r="E4051" t="s">
        <v>34</v>
      </c>
      <c r="F4051">
        <v>4188</v>
      </c>
      <c r="G4051">
        <v>60</v>
      </c>
      <c r="H4051">
        <v>1675</v>
      </c>
      <c r="I4051">
        <v>4.4000000000000004</v>
      </c>
      <c r="J4051">
        <v>123</v>
      </c>
      <c r="K4051">
        <v>5</v>
      </c>
      <c r="L4051">
        <v>8375</v>
      </c>
      <c r="M4051" s="1">
        <v>45298</v>
      </c>
      <c r="N4051" t="s">
        <v>85</v>
      </c>
    </row>
    <row r="4052" spans="1:14" x14ac:dyDescent="0.3">
      <c r="A4052" t="s">
        <v>7931</v>
      </c>
      <c r="B4052" t="s">
        <v>7932</v>
      </c>
      <c r="C4052" t="s">
        <v>88</v>
      </c>
      <c r="D4052" t="s">
        <v>53</v>
      </c>
      <c r="E4052" t="s">
        <v>34</v>
      </c>
      <c r="F4052">
        <v>3267</v>
      </c>
      <c r="G4052">
        <v>40</v>
      </c>
      <c r="H4052">
        <v>1960</v>
      </c>
      <c r="I4052">
        <v>4</v>
      </c>
      <c r="J4052">
        <v>168</v>
      </c>
      <c r="K4052">
        <v>2</v>
      </c>
      <c r="L4052">
        <v>3920</v>
      </c>
      <c r="M4052" s="1">
        <v>45966</v>
      </c>
      <c r="N4052" t="s">
        <v>78</v>
      </c>
    </row>
    <row r="4053" spans="1:14" x14ac:dyDescent="0.3">
      <c r="A4053" t="s">
        <v>7933</v>
      </c>
      <c r="B4053" t="s">
        <v>5027</v>
      </c>
      <c r="C4053" t="s">
        <v>32</v>
      </c>
      <c r="D4053" t="s">
        <v>28</v>
      </c>
      <c r="E4053" t="s">
        <v>34</v>
      </c>
      <c r="F4053">
        <v>4379</v>
      </c>
      <c r="G4053">
        <v>15</v>
      </c>
      <c r="H4053">
        <v>3722</v>
      </c>
      <c r="I4053">
        <v>3.1</v>
      </c>
      <c r="J4053">
        <v>675</v>
      </c>
      <c r="K4053">
        <v>1</v>
      </c>
      <c r="L4053">
        <v>3722</v>
      </c>
      <c r="M4053" s="1">
        <v>45453</v>
      </c>
      <c r="N4053" t="s">
        <v>85</v>
      </c>
    </row>
    <row r="4054" spans="1:14" x14ac:dyDescent="0.3">
      <c r="A4054" t="s">
        <v>7934</v>
      </c>
      <c r="B4054" t="s">
        <v>7935</v>
      </c>
      <c r="C4054" t="s">
        <v>22</v>
      </c>
      <c r="D4054" t="s">
        <v>41</v>
      </c>
      <c r="E4054" t="s">
        <v>34</v>
      </c>
      <c r="F4054">
        <v>1492</v>
      </c>
      <c r="G4054">
        <v>25</v>
      </c>
      <c r="H4054">
        <v>1119</v>
      </c>
      <c r="I4054">
        <v>4.0999999999999996</v>
      </c>
      <c r="J4054">
        <v>181</v>
      </c>
      <c r="K4054">
        <v>1</v>
      </c>
      <c r="L4054">
        <v>1119</v>
      </c>
      <c r="M4054" s="1">
        <v>46001</v>
      </c>
      <c r="N4054" t="s">
        <v>54</v>
      </c>
    </row>
    <row r="4055" spans="1:14" x14ac:dyDescent="0.3">
      <c r="A4055" t="s">
        <v>7936</v>
      </c>
      <c r="B4055" t="s">
        <v>7937</v>
      </c>
      <c r="C4055" t="s">
        <v>22</v>
      </c>
      <c r="D4055" t="s">
        <v>46</v>
      </c>
      <c r="E4055" t="s">
        <v>161</v>
      </c>
      <c r="F4055">
        <v>3458</v>
      </c>
      <c r="G4055">
        <v>60</v>
      </c>
      <c r="H4055">
        <v>1383</v>
      </c>
      <c r="I4055">
        <v>4.5999999999999996</v>
      </c>
      <c r="J4055">
        <v>355</v>
      </c>
      <c r="K4055">
        <v>1</v>
      </c>
      <c r="L4055">
        <v>1383</v>
      </c>
      <c r="M4055" s="1">
        <v>45847</v>
      </c>
      <c r="N4055" t="s">
        <v>78</v>
      </c>
    </row>
    <row r="4056" spans="1:14" x14ac:dyDescent="0.3">
      <c r="A4056" t="s">
        <v>7938</v>
      </c>
      <c r="B4056" t="s">
        <v>7939</v>
      </c>
      <c r="C4056" t="s">
        <v>32</v>
      </c>
      <c r="D4056" t="s">
        <v>23</v>
      </c>
      <c r="E4056" t="s">
        <v>18</v>
      </c>
      <c r="F4056">
        <v>1056</v>
      </c>
      <c r="G4056">
        <v>60</v>
      </c>
      <c r="H4056">
        <v>422</v>
      </c>
      <c r="I4056">
        <v>4.3</v>
      </c>
      <c r="J4056">
        <v>101</v>
      </c>
      <c r="K4056">
        <v>1</v>
      </c>
      <c r="L4056">
        <v>422</v>
      </c>
      <c r="M4056" s="1">
        <v>45615</v>
      </c>
      <c r="N4056" t="s">
        <v>75</v>
      </c>
    </row>
    <row r="4057" spans="1:14" x14ac:dyDescent="0.3">
      <c r="A4057" t="s">
        <v>7940</v>
      </c>
      <c r="B4057" t="s">
        <v>7941</v>
      </c>
      <c r="C4057" t="s">
        <v>45</v>
      </c>
      <c r="D4057" t="s">
        <v>33</v>
      </c>
      <c r="E4057" t="s">
        <v>34</v>
      </c>
      <c r="F4057">
        <v>1028</v>
      </c>
      <c r="G4057">
        <v>40</v>
      </c>
      <c r="H4057">
        <v>617</v>
      </c>
      <c r="I4057">
        <v>4</v>
      </c>
      <c r="J4057">
        <v>146</v>
      </c>
      <c r="K4057">
        <v>1</v>
      </c>
      <c r="L4057">
        <v>617</v>
      </c>
      <c r="M4057" s="1">
        <v>45906</v>
      </c>
      <c r="N4057" t="s">
        <v>42</v>
      </c>
    </row>
    <row r="4058" spans="1:14" x14ac:dyDescent="0.3">
      <c r="A4058" t="s">
        <v>7942</v>
      </c>
      <c r="B4058" t="s">
        <v>7943</v>
      </c>
      <c r="C4058" t="s">
        <v>27</v>
      </c>
      <c r="D4058" t="s">
        <v>41</v>
      </c>
      <c r="E4058" t="s">
        <v>18</v>
      </c>
      <c r="F4058">
        <v>1730</v>
      </c>
      <c r="G4058">
        <v>15</v>
      </c>
      <c r="H4058">
        <v>1470</v>
      </c>
      <c r="I4058">
        <v>4.2</v>
      </c>
      <c r="J4058">
        <v>74</v>
      </c>
      <c r="K4058">
        <v>2</v>
      </c>
      <c r="L4058">
        <v>2940</v>
      </c>
      <c r="M4058" s="1">
        <v>45632</v>
      </c>
      <c r="N4058" t="s">
        <v>189</v>
      </c>
    </row>
    <row r="4059" spans="1:14" x14ac:dyDescent="0.3">
      <c r="A4059" t="s">
        <v>7944</v>
      </c>
      <c r="B4059" t="s">
        <v>7945</v>
      </c>
      <c r="C4059" t="s">
        <v>27</v>
      </c>
      <c r="D4059" t="s">
        <v>33</v>
      </c>
      <c r="E4059" t="s">
        <v>34</v>
      </c>
      <c r="F4059">
        <v>1482</v>
      </c>
      <c r="G4059">
        <v>15</v>
      </c>
      <c r="H4059">
        <v>1260</v>
      </c>
      <c r="I4059">
        <v>4.0999999999999996</v>
      </c>
      <c r="J4059">
        <v>230</v>
      </c>
      <c r="K4059">
        <v>3</v>
      </c>
      <c r="L4059">
        <v>3780</v>
      </c>
      <c r="M4059" s="1">
        <v>45350</v>
      </c>
      <c r="N4059" t="s">
        <v>189</v>
      </c>
    </row>
    <row r="4060" spans="1:14" x14ac:dyDescent="0.3">
      <c r="A4060" t="s">
        <v>7946</v>
      </c>
      <c r="B4060" t="s">
        <v>7947</v>
      </c>
      <c r="C4060" t="s">
        <v>32</v>
      </c>
      <c r="D4060" t="s">
        <v>53</v>
      </c>
      <c r="E4060" t="s">
        <v>34</v>
      </c>
      <c r="F4060">
        <v>2902</v>
      </c>
      <c r="G4060">
        <v>40</v>
      </c>
      <c r="H4060">
        <v>1741</v>
      </c>
      <c r="I4060">
        <v>3.2</v>
      </c>
      <c r="J4060">
        <v>271</v>
      </c>
      <c r="K4060">
        <v>1</v>
      </c>
      <c r="L4060">
        <v>1741</v>
      </c>
      <c r="M4060" s="1">
        <v>45802</v>
      </c>
      <c r="N4060" t="s">
        <v>168</v>
      </c>
    </row>
    <row r="4061" spans="1:14" x14ac:dyDescent="0.3">
      <c r="A4061" t="s">
        <v>7948</v>
      </c>
      <c r="B4061" t="s">
        <v>7949</v>
      </c>
      <c r="C4061" t="s">
        <v>16</v>
      </c>
      <c r="D4061" t="s">
        <v>23</v>
      </c>
      <c r="E4061" t="s">
        <v>34</v>
      </c>
      <c r="F4061">
        <v>1492</v>
      </c>
      <c r="G4061">
        <v>20</v>
      </c>
      <c r="H4061">
        <v>1194</v>
      </c>
      <c r="I4061">
        <v>4.2</v>
      </c>
      <c r="J4061">
        <v>155</v>
      </c>
      <c r="K4061">
        <v>1</v>
      </c>
      <c r="L4061">
        <v>1194</v>
      </c>
      <c r="M4061" s="1">
        <v>45369</v>
      </c>
      <c r="N4061" t="s">
        <v>54</v>
      </c>
    </row>
    <row r="4062" spans="1:14" x14ac:dyDescent="0.3">
      <c r="A4062" t="s">
        <v>7950</v>
      </c>
      <c r="B4062" t="s">
        <v>5247</v>
      </c>
      <c r="C4062" t="s">
        <v>57</v>
      </c>
      <c r="D4062" t="s">
        <v>53</v>
      </c>
      <c r="E4062" t="s">
        <v>34</v>
      </c>
      <c r="F4062">
        <v>5350</v>
      </c>
      <c r="G4062">
        <v>15</v>
      </c>
      <c r="H4062">
        <v>4548</v>
      </c>
      <c r="I4062">
        <v>3.5</v>
      </c>
      <c r="J4062">
        <v>129</v>
      </c>
      <c r="K4062">
        <v>2</v>
      </c>
      <c r="L4062">
        <v>9096</v>
      </c>
      <c r="M4062" s="1">
        <v>45682</v>
      </c>
      <c r="N4062" t="s">
        <v>49</v>
      </c>
    </row>
    <row r="4063" spans="1:14" x14ac:dyDescent="0.3">
      <c r="A4063" t="s">
        <v>7951</v>
      </c>
      <c r="B4063" t="s">
        <v>7952</v>
      </c>
      <c r="C4063" t="s">
        <v>16</v>
      </c>
      <c r="D4063" t="s">
        <v>28</v>
      </c>
      <c r="E4063" t="s">
        <v>34</v>
      </c>
      <c r="F4063">
        <v>10057</v>
      </c>
      <c r="G4063">
        <v>15</v>
      </c>
      <c r="H4063">
        <v>8548</v>
      </c>
      <c r="I4063">
        <v>4.7</v>
      </c>
      <c r="J4063">
        <v>161</v>
      </c>
      <c r="K4063">
        <v>2</v>
      </c>
      <c r="L4063">
        <v>17096</v>
      </c>
      <c r="M4063" s="1">
        <v>45931</v>
      </c>
      <c r="N4063" t="s">
        <v>141</v>
      </c>
    </row>
    <row r="4064" spans="1:14" x14ac:dyDescent="0.3">
      <c r="A4064" t="s">
        <v>7953</v>
      </c>
      <c r="B4064" t="s">
        <v>7954</v>
      </c>
      <c r="C4064" t="s">
        <v>27</v>
      </c>
      <c r="D4064" t="s">
        <v>109</v>
      </c>
      <c r="E4064" t="s">
        <v>18</v>
      </c>
      <c r="F4064">
        <v>1909</v>
      </c>
      <c r="G4064">
        <v>40</v>
      </c>
      <c r="H4064">
        <v>1145</v>
      </c>
      <c r="I4064">
        <v>3.5</v>
      </c>
      <c r="J4064">
        <v>493</v>
      </c>
      <c r="K4064">
        <v>1</v>
      </c>
      <c r="L4064">
        <v>1145</v>
      </c>
      <c r="M4064" s="1">
        <v>45418</v>
      </c>
      <c r="N4064" t="s">
        <v>75</v>
      </c>
    </row>
    <row r="4065" spans="1:14" x14ac:dyDescent="0.3">
      <c r="A4065" t="s">
        <v>7955</v>
      </c>
      <c r="B4065" t="s">
        <v>7956</v>
      </c>
      <c r="C4065" t="s">
        <v>116</v>
      </c>
      <c r="D4065" t="s">
        <v>41</v>
      </c>
      <c r="E4065" t="s">
        <v>74</v>
      </c>
      <c r="F4065">
        <v>1422</v>
      </c>
      <c r="G4065">
        <v>40</v>
      </c>
      <c r="H4065">
        <v>853</v>
      </c>
      <c r="I4065">
        <v>3.9</v>
      </c>
      <c r="J4065">
        <v>135</v>
      </c>
      <c r="K4065">
        <v>1</v>
      </c>
      <c r="L4065">
        <v>853</v>
      </c>
      <c r="M4065" s="1">
        <v>45438</v>
      </c>
      <c r="N4065" t="s">
        <v>141</v>
      </c>
    </row>
    <row r="4066" spans="1:14" x14ac:dyDescent="0.3">
      <c r="A4066" t="s">
        <v>7957</v>
      </c>
      <c r="B4066" t="s">
        <v>7958</v>
      </c>
      <c r="C4066" t="s">
        <v>45</v>
      </c>
      <c r="D4066" t="s">
        <v>23</v>
      </c>
      <c r="E4066" t="s">
        <v>34</v>
      </c>
      <c r="F4066">
        <v>2017</v>
      </c>
      <c r="G4066">
        <v>40</v>
      </c>
      <c r="H4066">
        <v>1210</v>
      </c>
      <c r="I4066">
        <v>3.8</v>
      </c>
      <c r="J4066">
        <v>65</v>
      </c>
      <c r="K4066">
        <v>1</v>
      </c>
      <c r="L4066">
        <v>1210</v>
      </c>
      <c r="M4066" s="1">
        <v>45683</v>
      </c>
      <c r="N4066" t="s">
        <v>24</v>
      </c>
    </row>
    <row r="4067" spans="1:14" x14ac:dyDescent="0.3">
      <c r="A4067" t="s">
        <v>7959</v>
      </c>
      <c r="B4067" t="s">
        <v>7960</v>
      </c>
      <c r="C4067" t="s">
        <v>22</v>
      </c>
      <c r="D4067" t="s">
        <v>109</v>
      </c>
      <c r="E4067" t="s">
        <v>34</v>
      </c>
      <c r="F4067">
        <v>3216</v>
      </c>
      <c r="G4067">
        <v>10</v>
      </c>
      <c r="H4067">
        <v>2894</v>
      </c>
      <c r="I4067">
        <v>4.9000000000000004</v>
      </c>
      <c r="J4067">
        <v>94</v>
      </c>
      <c r="K4067">
        <v>1</v>
      </c>
      <c r="L4067">
        <v>2894</v>
      </c>
      <c r="M4067" s="1">
        <v>45660</v>
      </c>
      <c r="N4067" t="s">
        <v>54</v>
      </c>
    </row>
    <row r="4068" spans="1:14" x14ac:dyDescent="0.3">
      <c r="A4068" t="s">
        <v>7961</v>
      </c>
      <c r="B4068" t="s">
        <v>7962</v>
      </c>
      <c r="C4068" t="s">
        <v>88</v>
      </c>
      <c r="D4068" t="s">
        <v>53</v>
      </c>
      <c r="E4068" t="s">
        <v>34</v>
      </c>
      <c r="F4068">
        <v>4988</v>
      </c>
      <c r="G4068">
        <v>30</v>
      </c>
      <c r="H4068">
        <v>3492</v>
      </c>
      <c r="I4068">
        <v>4.7</v>
      </c>
      <c r="J4068">
        <v>160</v>
      </c>
      <c r="K4068">
        <v>1</v>
      </c>
      <c r="L4068">
        <v>3492</v>
      </c>
      <c r="M4068" s="1">
        <v>45549</v>
      </c>
      <c r="N4068" t="s">
        <v>29</v>
      </c>
    </row>
    <row r="4069" spans="1:14" x14ac:dyDescent="0.3">
      <c r="A4069" t="s">
        <v>7963</v>
      </c>
      <c r="B4069" t="s">
        <v>7964</v>
      </c>
      <c r="C4069" t="s">
        <v>57</v>
      </c>
      <c r="D4069" t="s">
        <v>109</v>
      </c>
      <c r="E4069" t="s">
        <v>18</v>
      </c>
      <c r="F4069">
        <v>2514</v>
      </c>
      <c r="G4069">
        <v>20</v>
      </c>
      <c r="H4069">
        <v>2011</v>
      </c>
      <c r="I4069">
        <v>3</v>
      </c>
      <c r="J4069">
        <v>108</v>
      </c>
      <c r="K4069">
        <v>1</v>
      </c>
      <c r="L4069">
        <v>2011</v>
      </c>
      <c r="M4069" s="1">
        <v>45760</v>
      </c>
      <c r="N4069" t="s">
        <v>102</v>
      </c>
    </row>
    <row r="4070" spans="1:14" x14ac:dyDescent="0.3">
      <c r="A4070" t="s">
        <v>7965</v>
      </c>
      <c r="B4070" t="s">
        <v>7966</v>
      </c>
      <c r="C4070" t="s">
        <v>22</v>
      </c>
      <c r="D4070" t="s">
        <v>53</v>
      </c>
      <c r="E4070" t="s">
        <v>34</v>
      </c>
      <c r="F4070">
        <v>6390</v>
      </c>
      <c r="G4070">
        <v>15</v>
      </c>
      <c r="H4070">
        <v>5432</v>
      </c>
      <c r="I4070">
        <v>4.0999999999999996</v>
      </c>
      <c r="J4070">
        <v>59</v>
      </c>
      <c r="K4070">
        <v>1</v>
      </c>
      <c r="L4070">
        <v>5432</v>
      </c>
      <c r="M4070" s="1">
        <v>45668</v>
      </c>
      <c r="N4070" t="s">
        <v>102</v>
      </c>
    </row>
    <row r="4071" spans="1:14" x14ac:dyDescent="0.3">
      <c r="A4071" t="s">
        <v>7967</v>
      </c>
      <c r="B4071" t="s">
        <v>7968</v>
      </c>
      <c r="C4071" t="s">
        <v>32</v>
      </c>
      <c r="D4071" t="s">
        <v>41</v>
      </c>
      <c r="E4071" t="s">
        <v>34</v>
      </c>
      <c r="F4071">
        <v>2365</v>
      </c>
      <c r="G4071">
        <v>30</v>
      </c>
      <c r="H4071">
        <v>1656</v>
      </c>
      <c r="I4071">
        <v>3.5</v>
      </c>
      <c r="J4071">
        <v>47</v>
      </c>
      <c r="K4071">
        <v>1</v>
      </c>
      <c r="L4071">
        <v>1656</v>
      </c>
      <c r="M4071" s="1">
        <v>45426</v>
      </c>
      <c r="N4071" t="s">
        <v>19</v>
      </c>
    </row>
    <row r="4072" spans="1:14" x14ac:dyDescent="0.3">
      <c r="A4072" t="s">
        <v>7969</v>
      </c>
      <c r="B4072" t="s">
        <v>7970</v>
      </c>
      <c r="C4072" t="s">
        <v>37</v>
      </c>
      <c r="D4072" t="s">
        <v>17</v>
      </c>
      <c r="E4072" t="s">
        <v>34</v>
      </c>
      <c r="F4072">
        <v>6950</v>
      </c>
      <c r="G4072">
        <v>40</v>
      </c>
      <c r="H4072">
        <v>4170</v>
      </c>
      <c r="I4072">
        <v>4.2</v>
      </c>
      <c r="J4072">
        <v>177</v>
      </c>
      <c r="K4072">
        <v>1</v>
      </c>
      <c r="L4072">
        <v>4170</v>
      </c>
      <c r="M4072" s="1">
        <v>45942</v>
      </c>
      <c r="N4072" t="s">
        <v>54</v>
      </c>
    </row>
    <row r="4073" spans="1:14" x14ac:dyDescent="0.3">
      <c r="A4073" t="s">
        <v>7971</v>
      </c>
      <c r="B4073" t="s">
        <v>7972</v>
      </c>
      <c r="C4073" t="s">
        <v>57</v>
      </c>
      <c r="D4073" t="s">
        <v>46</v>
      </c>
      <c r="E4073" t="s">
        <v>74</v>
      </c>
      <c r="F4073">
        <v>4385</v>
      </c>
      <c r="G4073">
        <v>30</v>
      </c>
      <c r="H4073">
        <v>3070</v>
      </c>
      <c r="I4073">
        <v>4.4000000000000004</v>
      </c>
      <c r="J4073">
        <v>116</v>
      </c>
      <c r="K4073">
        <v>1</v>
      </c>
      <c r="L4073">
        <v>3070</v>
      </c>
      <c r="M4073" s="1">
        <v>45519</v>
      </c>
      <c r="N4073" t="s">
        <v>42</v>
      </c>
    </row>
    <row r="4074" spans="1:14" x14ac:dyDescent="0.3">
      <c r="A4074" t="s">
        <v>7973</v>
      </c>
      <c r="B4074" t="s">
        <v>7974</v>
      </c>
      <c r="C4074" t="s">
        <v>16</v>
      </c>
      <c r="D4074" t="s">
        <v>109</v>
      </c>
      <c r="E4074" t="s">
        <v>161</v>
      </c>
      <c r="F4074">
        <v>3420</v>
      </c>
      <c r="G4074">
        <v>10</v>
      </c>
      <c r="H4074">
        <v>3078</v>
      </c>
      <c r="I4074">
        <v>4.2</v>
      </c>
      <c r="J4074">
        <v>262</v>
      </c>
      <c r="K4074">
        <v>2</v>
      </c>
      <c r="L4074">
        <v>6156</v>
      </c>
      <c r="M4074" s="1">
        <v>45645</v>
      </c>
      <c r="N4074" t="s">
        <v>54</v>
      </c>
    </row>
    <row r="4075" spans="1:14" x14ac:dyDescent="0.3">
      <c r="A4075" t="s">
        <v>7975</v>
      </c>
      <c r="B4075" t="s">
        <v>7976</v>
      </c>
      <c r="C4075" t="s">
        <v>27</v>
      </c>
      <c r="D4075" t="s">
        <v>41</v>
      </c>
      <c r="E4075" t="s">
        <v>18</v>
      </c>
      <c r="F4075">
        <v>761</v>
      </c>
      <c r="G4075">
        <v>15</v>
      </c>
      <c r="H4075">
        <v>647</v>
      </c>
      <c r="I4075">
        <v>4.5</v>
      </c>
      <c r="J4075">
        <v>117</v>
      </c>
      <c r="K4075">
        <v>1</v>
      </c>
      <c r="L4075">
        <v>647</v>
      </c>
      <c r="M4075" s="1">
        <v>45706</v>
      </c>
      <c r="N4075" t="s">
        <v>58</v>
      </c>
    </row>
    <row r="4076" spans="1:14" x14ac:dyDescent="0.3">
      <c r="A4076" t="s">
        <v>7977</v>
      </c>
      <c r="B4076" t="s">
        <v>7978</v>
      </c>
      <c r="C4076" t="s">
        <v>52</v>
      </c>
      <c r="D4076" t="s">
        <v>23</v>
      </c>
      <c r="E4076" t="s">
        <v>34</v>
      </c>
      <c r="F4076">
        <v>1103</v>
      </c>
      <c r="G4076">
        <v>10</v>
      </c>
      <c r="H4076">
        <v>993</v>
      </c>
      <c r="I4076">
        <v>4</v>
      </c>
      <c r="J4076">
        <v>78</v>
      </c>
      <c r="K4076">
        <v>2</v>
      </c>
      <c r="L4076">
        <v>1986</v>
      </c>
      <c r="M4076" s="1">
        <v>45331</v>
      </c>
      <c r="N4076" t="s">
        <v>19</v>
      </c>
    </row>
    <row r="4077" spans="1:14" x14ac:dyDescent="0.3">
      <c r="A4077" t="s">
        <v>7979</v>
      </c>
      <c r="B4077" t="s">
        <v>7980</v>
      </c>
      <c r="C4077" t="s">
        <v>22</v>
      </c>
      <c r="D4077" t="s">
        <v>41</v>
      </c>
      <c r="E4077" t="s">
        <v>74</v>
      </c>
      <c r="F4077">
        <v>1651</v>
      </c>
      <c r="G4077">
        <v>20</v>
      </c>
      <c r="H4077">
        <v>1321</v>
      </c>
      <c r="I4077">
        <v>4.2</v>
      </c>
      <c r="J4077">
        <v>64</v>
      </c>
      <c r="K4077">
        <v>3</v>
      </c>
      <c r="L4077">
        <v>3963</v>
      </c>
      <c r="M4077" s="1">
        <v>45637</v>
      </c>
      <c r="N4077" t="s">
        <v>150</v>
      </c>
    </row>
    <row r="4078" spans="1:14" x14ac:dyDescent="0.3">
      <c r="A4078" t="s">
        <v>7981</v>
      </c>
      <c r="B4078" t="s">
        <v>7982</v>
      </c>
      <c r="C4078" t="s">
        <v>57</v>
      </c>
      <c r="D4078" t="s">
        <v>23</v>
      </c>
      <c r="E4078" t="s">
        <v>34</v>
      </c>
      <c r="F4078">
        <v>4379</v>
      </c>
      <c r="G4078">
        <v>40</v>
      </c>
      <c r="H4078">
        <v>2627</v>
      </c>
      <c r="I4078">
        <v>4.4000000000000004</v>
      </c>
      <c r="J4078">
        <v>52</v>
      </c>
      <c r="K4078">
        <v>1</v>
      </c>
      <c r="L4078">
        <v>2627</v>
      </c>
      <c r="M4078" s="1">
        <v>46014</v>
      </c>
      <c r="N4078" t="s">
        <v>71</v>
      </c>
    </row>
    <row r="4079" spans="1:14" x14ac:dyDescent="0.3">
      <c r="A4079" t="s">
        <v>7983</v>
      </c>
      <c r="B4079" t="s">
        <v>7984</v>
      </c>
      <c r="C4079" t="s">
        <v>57</v>
      </c>
      <c r="D4079" t="s">
        <v>41</v>
      </c>
      <c r="E4079" t="s">
        <v>74</v>
      </c>
      <c r="F4079">
        <v>1179</v>
      </c>
      <c r="G4079">
        <v>20</v>
      </c>
      <c r="H4079">
        <v>943</v>
      </c>
      <c r="I4079">
        <v>3.9</v>
      </c>
      <c r="J4079">
        <v>14</v>
      </c>
      <c r="K4079">
        <v>1</v>
      </c>
      <c r="L4079">
        <v>943</v>
      </c>
      <c r="M4079" s="1">
        <v>45660</v>
      </c>
      <c r="N4079" t="s">
        <v>75</v>
      </c>
    </row>
    <row r="4080" spans="1:14" x14ac:dyDescent="0.3">
      <c r="A4080" t="s">
        <v>7985</v>
      </c>
      <c r="B4080" t="s">
        <v>7986</v>
      </c>
      <c r="C4080" t="s">
        <v>88</v>
      </c>
      <c r="D4080" t="s">
        <v>46</v>
      </c>
      <c r="E4080" t="s">
        <v>18</v>
      </c>
      <c r="F4080">
        <v>4700</v>
      </c>
      <c r="G4080">
        <v>15</v>
      </c>
      <c r="H4080">
        <v>3995</v>
      </c>
      <c r="I4080">
        <v>3.7</v>
      </c>
      <c r="J4080">
        <v>56</v>
      </c>
      <c r="K4080">
        <v>1</v>
      </c>
      <c r="L4080">
        <v>3995</v>
      </c>
      <c r="M4080" s="1">
        <v>45854</v>
      </c>
      <c r="N4080" t="s">
        <v>61</v>
      </c>
    </row>
    <row r="4081" spans="1:14" x14ac:dyDescent="0.3">
      <c r="A4081" t="s">
        <v>7987</v>
      </c>
      <c r="B4081" t="s">
        <v>7988</v>
      </c>
      <c r="C4081" t="s">
        <v>22</v>
      </c>
      <c r="D4081" t="s">
        <v>53</v>
      </c>
      <c r="E4081" t="s">
        <v>74</v>
      </c>
      <c r="F4081">
        <v>5499</v>
      </c>
      <c r="G4081">
        <v>40</v>
      </c>
      <c r="H4081">
        <v>3299</v>
      </c>
      <c r="I4081">
        <v>3.8</v>
      </c>
      <c r="J4081">
        <v>280</v>
      </c>
      <c r="K4081">
        <v>3</v>
      </c>
      <c r="L4081">
        <v>9897</v>
      </c>
      <c r="M4081" s="1">
        <v>45801</v>
      </c>
      <c r="N4081" t="s">
        <v>29</v>
      </c>
    </row>
    <row r="4082" spans="1:14" x14ac:dyDescent="0.3">
      <c r="A4082" t="s">
        <v>7989</v>
      </c>
      <c r="B4082" t="s">
        <v>7990</v>
      </c>
      <c r="C4082" t="s">
        <v>16</v>
      </c>
      <c r="D4082" t="s">
        <v>23</v>
      </c>
      <c r="E4082" t="s">
        <v>18</v>
      </c>
      <c r="F4082">
        <v>1447</v>
      </c>
      <c r="G4082">
        <v>25</v>
      </c>
      <c r="H4082">
        <v>1085</v>
      </c>
      <c r="I4082">
        <v>4</v>
      </c>
      <c r="J4082">
        <v>111</v>
      </c>
      <c r="K4082">
        <v>1</v>
      </c>
      <c r="L4082">
        <v>1085</v>
      </c>
      <c r="M4082" s="1">
        <v>45844</v>
      </c>
      <c r="N4082" t="s">
        <v>38</v>
      </c>
    </row>
    <row r="4083" spans="1:14" x14ac:dyDescent="0.3">
      <c r="A4083" t="s">
        <v>7991</v>
      </c>
      <c r="B4083" t="s">
        <v>7992</v>
      </c>
      <c r="C4083" t="s">
        <v>88</v>
      </c>
      <c r="D4083" t="s">
        <v>17</v>
      </c>
      <c r="E4083" t="s">
        <v>18</v>
      </c>
      <c r="F4083">
        <v>1244</v>
      </c>
      <c r="G4083">
        <v>15</v>
      </c>
      <c r="H4083">
        <v>1057</v>
      </c>
      <c r="I4083">
        <v>4.0999999999999996</v>
      </c>
      <c r="J4083">
        <v>81</v>
      </c>
      <c r="K4083">
        <v>1</v>
      </c>
      <c r="L4083">
        <v>1057</v>
      </c>
      <c r="M4083" s="1">
        <v>45612</v>
      </c>
      <c r="N4083" t="s">
        <v>71</v>
      </c>
    </row>
    <row r="4084" spans="1:14" x14ac:dyDescent="0.3">
      <c r="A4084" t="s">
        <v>7993</v>
      </c>
      <c r="B4084" t="s">
        <v>7994</v>
      </c>
      <c r="C4084" t="s">
        <v>22</v>
      </c>
      <c r="D4084" t="s">
        <v>41</v>
      </c>
      <c r="E4084" t="s">
        <v>34</v>
      </c>
      <c r="F4084">
        <v>1671</v>
      </c>
      <c r="G4084">
        <v>20</v>
      </c>
      <c r="H4084">
        <v>1337</v>
      </c>
      <c r="I4084">
        <v>4.3</v>
      </c>
      <c r="J4084">
        <v>220</v>
      </c>
      <c r="K4084">
        <v>2</v>
      </c>
      <c r="L4084">
        <v>2674</v>
      </c>
      <c r="M4084" s="1">
        <v>45583</v>
      </c>
      <c r="N4084" t="s">
        <v>38</v>
      </c>
    </row>
    <row r="4085" spans="1:14" x14ac:dyDescent="0.3">
      <c r="A4085" t="s">
        <v>7995</v>
      </c>
      <c r="B4085" t="s">
        <v>7996</v>
      </c>
      <c r="C4085" t="s">
        <v>57</v>
      </c>
      <c r="D4085" t="s">
        <v>17</v>
      </c>
      <c r="E4085" t="s">
        <v>18</v>
      </c>
      <c r="F4085">
        <v>3142</v>
      </c>
      <c r="G4085">
        <v>20</v>
      </c>
      <c r="H4085">
        <v>2514</v>
      </c>
      <c r="I4085">
        <v>3.7</v>
      </c>
      <c r="J4085">
        <v>199</v>
      </c>
      <c r="K4085">
        <v>1</v>
      </c>
      <c r="L4085">
        <v>2514</v>
      </c>
      <c r="M4085" s="1">
        <v>45834</v>
      </c>
      <c r="N4085" t="s">
        <v>54</v>
      </c>
    </row>
    <row r="4086" spans="1:14" x14ac:dyDescent="0.3">
      <c r="A4086" t="s">
        <v>7997</v>
      </c>
      <c r="B4086" t="s">
        <v>7998</v>
      </c>
      <c r="C4086" t="s">
        <v>27</v>
      </c>
      <c r="D4086" t="s">
        <v>41</v>
      </c>
      <c r="E4086" t="s">
        <v>34</v>
      </c>
      <c r="F4086">
        <v>855</v>
      </c>
      <c r="G4086">
        <v>70</v>
      </c>
      <c r="H4086">
        <v>257</v>
      </c>
      <c r="I4086">
        <v>4.5</v>
      </c>
      <c r="J4086">
        <v>436</v>
      </c>
      <c r="K4086">
        <v>1</v>
      </c>
      <c r="L4086">
        <v>257</v>
      </c>
      <c r="M4086" s="1">
        <v>45340</v>
      </c>
      <c r="N4086" t="s">
        <v>49</v>
      </c>
    </row>
    <row r="4087" spans="1:14" x14ac:dyDescent="0.3">
      <c r="A4087" t="s">
        <v>7999</v>
      </c>
      <c r="B4087" t="s">
        <v>8000</v>
      </c>
      <c r="C4087" t="s">
        <v>45</v>
      </c>
      <c r="D4087" t="s">
        <v>33</v>
      </c>
      <c r="E4087" t="s">
        <v>34</v>
      </c>
      <c r="F4087">
        <v>2135</v>
      </c>
      <c r="G4087">
        <v>15</v>
      </c>
      <c r="H4087">
        <v>1815</v>
      </c>
      <c r="I4087">
        <v>5</v>
      </c>
      <c r="J4087">
        <v>100</v>
      </c>
      <c r="K4087">
        <v>3</v>
      </c>
      <c r="L4087">
        <v>5445</v>
      </c>
      <c r="M4087" s="1">
        <v>45812</v>
      </c>
      <c r="N4087" t="s">
        <v>61</v>
      </c>
    </row>
    <row r="4088" spans="1:14" x14ac:dyDescent="0.3">
      <c r="A4088" t="s">
        <v>8001</v>
      </c>
      <c r="B4088" t="s">
        <v>8002</v>
      </c>
      <c r="C4088" t="s">
        <v>116</v>
      </c>
      <c r="D4088" t="s">
        <v>53</v>
      </c>
      <c r="E4088" t="s">
        <v>34</v>
      </c>
      <c r="F4088">
        <v>989</v>
      </c>
      <c r="G4088">
        <v>20</v>
      </c>
      <c r="H4088">
        <v>791</v>
      </c>
      <c r="I4088">
        <v>3.8</v>
      </c>
      <c r="J4088">
        <v>437</v>
      </c>
      <c r="K4088">
        <v>1</v>
      </c>
      <c r="L4088">
        <v>791</v>
      </c>
      <c r="M4088" s="1">
        <v>45625</v>
      </c>
      <c r="N4088" t="s">
        <v>61</v>
      </c>
    </row>
    <row r="4089" spans="1:14" x14ac:dyDescent="0.3">
      <c r="A4089" t="s">
        <v>8003</v>
      </c>
      <c r="B4089" t="s">
        <v>8004</v>
      </c>
      <c r="C4089" t="s">
        <v>57</v>
      </c>
      <c r="D4089" t="s">
        <v>33</v>
      </c>
      <c r="E4089" t="s">
        <v>18</v>
      </c>
      <c r="F4089">
        <v>1542</v>
      </c>
      <c r="G4089">
        <v>0</v>
      </c>
      <c r="H4089">
        <v>1542</v>
      </c>
      <c r="I4089">
        <v>5</v>
      </c>
      <c r="J4089">
        <v>55</v>
      </c>
      <c r="K4089">
        <v>1</v>
      </c>
      <c r="L4089">
        <v>1542</v>
      </c>
      <c r="M4089" s="1">
        <v>45841</v>
      </c>
      <c r="N4089" t="s">
        <v>102</v>
      </c>
    </row>
    <row r="4090" spans="1:14" x14ac:dyDescent="0.3">
      <c r="A4090" t="s">
        <v>8005</v>
      </c>
      <c r="B4090" t="s">
        <v>8006</v>
      </c>
      <c r="C4090" t="s">
        <v>57</v>
      </c>
      <c r="D4090" t="s">
        <v>109</v>
      </c>
      <c r="E4090" t="s">
        <v>18</v>
      </c>
      <c r="F4090">
        <v>1262</v>
      </c>
      <c r="G4090">
        <v>20</v>
      </c>
      <c r="H4090">
        <v>1010</v>
      </c>
      <c r="I4090">
        <v>5</v>
      </c>
      <c r="J4090">
        <v>251</v>
      </c>
      <c r="K4090">
        <v>1</v>
      </c>
      <c r="L4090">
        <v>1010</v>
      </c>
      <c r="M4090" s="1">
        <v>45386</v>
      </c>
      <c r="N4090" t="s">
        <v>91</v>
      </c>
    </row>
    <row r="4091" spans="1:14" x14ac:dyDescent="0.3">
      <c r="A4091" t="s">
        <v>8007</v>
      </c>
      <c r="B4091" t="s">
        <v>8008</v>
      </c>
      <c r="C4091" t="s">
        <v>57</v>
      </c>
      <c r="D4091" t="s">
        <v>109</v>
      </c>
      <c r="E4091" t="s">
        <v>161</v>
      </c>
      <c r="F4091">
        <v>1970</v>
      </c>
      <c r="G4091">
        <v>10</v>
      </c>
      <c r="H4091">
        <v>1773</v>
      </c>
      <c r="I4091">
        <v>4.0999999999999996</v>
      </c>
      <c r="J4091">
        <v>170</v>
      </c>
      <c r="K4091">
        <v>2</v>
      </c>
      <c r="L4091">
        <v>3546</v>
      </c>
      <c r="M4091" s="1">
        <v>45415</v>
      </c>
      <c r="N4091" t="s">
        <v>64</v>
      </c>
    </row>
    <row r="4092" spans="1:14" x14ac:dyDescent="0.3">
      <c r="A4092" t="s">
        <v>8009</v>
      </c>
      <c r="B4092" t="s">
        <v>8010</v>
      </c>
      <c r="C4092" t="s">
        <v>37</v>
      </c>
      <c r="D4092" t="s">
        <v>109</v>
      </c>
      <c r="E4092" t="s">
        <v>34</v>
      </c>
      <c r="F4092">
        <v>1042</v>
      </c>
      <c r="G4092">
        <v>40</v>
      </c>
      <c r="H4092">
        <v>625</v>
      </c>
      <c r="I4092">
        <v>4</v>
      </c>
      <c r="J4092">
        <v>9</v>
      </c>
      <c r="K4092">
        <v>1</v>
      </c>
      <c r="L4092">
        <v>625</v>
      </c>
      <c r="M4092" s="1">
        <v>46022</v>
      </c>
      <c r="N4092" t="s">
        <v>61</v>
      </c>
    </row>
    <row r="4093" spans="1:14" x14ac:dyDescent="0.3">
      <c r="A4093" t="s">
        <v>8011</v>
      </c>
      <c r="B4093" t="s">
        <v>8012</v>
      </c>
      <c r="C4093" t="s">
        <v>22</v>
      </c>
      <c r="D4093" t="s">
        <v>28</v>
      </c>
      <c r="E4093" t="s">
        <v>34</v>
      </c>
      <c r="F4093">
        <v>1852</v>
      </c>
      <c r="G4093">
        <v>20</v>
      </c>
      <c r="H4093">
        <v>1482</v>
      </c>
      <c r="I4093">
        <v>3.8</v>
      </c>
      <c r="J4093">
        <v>96</v>
      </c>
      <c r="K4093">
        <v>1</v>
      </c>
      <c r="L4093">
        <v>1482</v>
      </c>
      <c r="M4093" s="1">
        <v>45509</v>
      </c>
      <c r="N4093" t="s">
        <v>42</v>
      </c>
    </row>
    <row r="4094" spans="1:14" x14ac:dyDescent="0.3">
      <c r="A4094" t="s">
        <v>8013</v>
      </c>
      <c r="B4094" t="s">
        <v>8014</v>
      </c>
      <c r="C4094" t="s">
        <v>52</v>
      </c>
      <c r="D4094" t="s">
        <v>46</v>
      </c>
      <c r="E4094" t="s">
        <v>74</v>
      </c>
      <c r="F4094">
        <v>5835</v>
      </c>
      <c r="G4094">
        <v>20</v>
      </c>
      <c r="H4094">
        <v>4668</v>
      </c>
      <c r="I4094">
        <v>4.5</v>
      </c>
      <c r="J4094">
        <v>313</v>
      </c>
      <c r="K4094">
        <v>1</v>
      </c>
      <c r="L4094">
        <v>4668</v>
      </c>
      <c r="M4094" s="1">
        <v>45918</v>
      </c>
      <c r="N4094" t="s">
        <v>42</v>
      </c>
    </row>
    <row r="4095" spans="1:14" x14ac:dyDescent="0.3">
      <c r="A4095" t="s">
        <v>8015</v>
      </c>
      <c r="B4095" t="s">
        <v>8016</v>
      </c>
      <c r="C4095" t="s">
        <v>57</v>
      </c>
      <c r="D4095" t="s">
        <v>46</v>
      </c>
      <c r="E4095" t="s">
        <v>34</v>
      </c>
      <c r="F4095">
        <v>2283</v>
      </c>
      <c r="G4095">
        <v>20</v>
      </c>
      <c r="H4095">
        <v>1826</v>
      </c>
      <c r="I4095">
        <v>4.0999999999999996</v>
      </c>
      <c r="J4095">
        <v>23</v>
      </c>
      <c r="K4095">
        <v>1</v>
      </c>
      <c r="L4095">
        <v>1826</v>
      </c>
      <c r="M4095" s="1">
        <v>45495</v>
      </c>
      <c r="N4095" t="s">
        <v>71</v>
      </c>
    </row>
    <row r="4096" spans="1:14" x14ac:dyDescent="0.3">
      <c r="A4096" t="s">
        <v>8017</v>
      </c>
      <c r="B4096" t="s">
        <v>8018</v>
      </c>
      <c r="C4096" t="s">
        <v>32</v>
      </c>
      <c r="D4096" t="s">
        <v>46</v>
      </c>
      <c r="E4096" t="s">
        <v>161</v>
      </c>
      <c r="F4096">
        <v>3506</v>
      </c>
      <c r="G4096">
        <v>15</v>
      </c>
      <c r="H4096">
        <v>2980</v>
      </c>
      <c r="I4096">
        <v>4.2</v>
      </c>
      <c r="J4096">
        <v>126</v>
      </c>
      <c r="K4096">
        <v>1</v>
      </c>
      <c r="L4096">
        <v>2980</v>
      </c>
      <c r="M4096" s="1">
        <v>45596</v>
      </c>
      <c r="N4096" t="s">
        <v>150</v>
      </c>
    </row>
    <row r="4097" spans="1:14" x14ac:dyDescent="0.3">
      <c r="A4097" t="s">
        <v>8019</v>
      </c>
      <c r="B4097" t="s">
        <v>8020</v>
      </c>
      <c r="C4097" t="s">
        <v>57</v>
      </c>
      <c r="D4097" t="s">
        <v>23</v>
      </c>
      <c r="E4097" t="s">
        <v>18</v>
      </c>
      <c r="F4097">
        <v>4314</v>
      </c>
      <c r="G4097">
        <v>20</v>
      </c>
      <c r="H4097">
        <v>3451</v>
      </c>
      <c r="I4097">
        <v>3.7</v>
      </c>
      <c r="J4097">
        <v>64</v>
      </c>
      <c r="K4097">
        <v>3</v>
      </c>
      <c r="L4097">
        <v>10353</v>
      </c>
      <c r="M4097" s="1">
        <v>45733</v>
      </c>
      <c r="N4097" t="s">
        <v>38</v>
      </c>
    </row>
    <row r="4098" spans="1:14" x14ac:dyDescent="0.3">
      <c r="A4098" t="s">
        <v>8021</v>
      </c>
      <c r="B4098" t="s">
        <v>8022</v>
      </c>
      <c r="C4098" t="s">
        <v>57</v>
      </c>
      <c r="D4098" t="s">
        <v>17</v>
      </c>
      <c r="E4098" t="s">
        <v>18</v>
      </c>
      <c r="F4098">
        <v>3498</v>
      </c>
      <c r="G4098">
        <v>50</v>
      </c>
      <c r="H4098">
        <v>1749</v>
      </c>
      <c r="I4098">
        <v>4.5999999999999996</v>
      </c>
      <c r="J4098">
        <v>92</v>
      </c>
      <c r="K4098">
        <v>1</v>
      </c>
      <c r="L4098">
        <v>1749</v>
      </c>
      <c r="M4098" s="1">
        <v>45902</v>
      </c>
      <c r="N4098" t="s">
        <v>141</v>
      </c>
    </row>
    <row r="4099" spans="1:14" x14ac:dyDescent="0.3">
      <c r="A4099" t="s">
        <v>8023</v>
      </c>
      <c r="B4099" t="s">
        <v>8024</v>
      </c>
      <c r="C4099" t="s">
        <v>37</v>
      </c>
      <c r="D4099" t="s">
        <v>23</v>
      </c>
      <c r="E4099" t="s">
        <v>34</v>
      </c>
      <c r="F4099">
        <v>1258</v>
      </c>
      <c r="G4099">
        <v>30</v>
      </c>
      <c r="H4099">
        <v>881</v>
      </c>
      <c r="I4099">
        <v>4</v>
      </c>
      <c r="J4099">
        <v>237</v>
      </c>
      <c r="K4099">
        <v>1</v>
      </c>
      <c r="L4099">
        <v>881</v>
      </c>
      <c r="M4099" s="1">
        <v>45403</v>
      </c>
      <c r="N4099" t="s">
        <v>38</v>
      </c>
    </row>
    <row r="4100" spans="1:14" x14ac:dyDescent="0.3">
      <c r="A4100" t="s">
        <v>8025</v>
      </c>
      <c r="B4100" t="s">
        <v>4338</v>
      </c>
      <c r="C4100" t="s">
        <v>32</v>
      </c>
      <c r="D4100" t="s">
        <v>53</v>
      </c>
      <c r="E4100" t="s">
        <v>74</v>
      </c>
      <c r="F4100">
        <v>5300</v>
      </c>
      <c r="G4100">
        <v>25</v>
      </c>
      <c r="H4100">
        <v>3975</v>
      </c>
      <c r="I4100">
        <v>3.6</v>
      </c>
      <c r="J4100">
        <v>420</v>
      </c>
      <c r="K4100">
        <v>2</v>
      </c>
      <c r="L4100">
        <v>7950</v>
      </c>
      <c r="M4100" s="1">
        <v>45537</v>
      </c>
      <c r="N4100" t="s">
        <v>78</v>
      </c>
    </row>
    <row r="4101" spans="1:14" x14ac:dyDescent="0.3">
      <c r="A4101" t="s">
        <v>8026</v>
      </c>
      <c r="B4101" t="s">
        <v>8027</v>
      </c>
      <c r="C4101" t="s">
        <v>22</v>
      </c>
      <c r="D4101" t="s">
        <v>28</v>
      </c>
      <c r="E4101" t="s">
        <v>34</v>
      </c>
      <c r="F4101">
        <v>9154</v>
      </c>
      <c r="G4101">
        <v>40</v>
      </c>
      <c r="H4101">
        <v>5492</v>
      </c>
      <c r="I4101">
        <v>4.0999999999999996</v>
      </c>
      <c r="J4101">
        <v>105</v>
      </c>
      <c r="K4101">
        <v>2</v>
      </c>
      <c r="L4101">
        <v>10984</v>
      </c>
      <c r="M4101" s="1">
        <v>46000</v>
      </c>
      <c r="N4101" t="s">
        <v>64</v>
      </c>
    </row>
    <row r="4102" spans="1:14" x14ac:dyDescent="0.3">
      <c r="A4102" t="s">
        <v>8028</v>
      </c>
      <c r="B4102" t="s">
        <v>8029</v>
      </c>
      <c r="C4102" t="s">
        <v>32</v>
      </c>
      <c r="D4102" t="s">
        <v>41</v>
      </c>
      <c r="E4102" t="s">
        <v>34</v>
      </c>
      <c r="F4102">
        <v>984</v>
      </c>
      <c r="G4102">
        <v>20</v>
      </c>
      <c r="H4102">
        <v>787</v>
      </c>
      <c r="I4102">
        <v>3.7</v>
      </c>
      <c r="J4102">
        <v>41</v>
      </c>
      <c r="K4102">
        <v>2</v>
      </c>
      <c r="L4102">
        <v>1574</v>
      </c>
      <c r="M4102" s="1">
        <v>45966</v>
      </c>
      <c r="N4102" t="s">
        <v>58</v>
      </c>
    </row>
    <row r="4103" spans="1:14" x14ac:dyDescent="0.3">
      <c r="A4103" t="s">
        <v>8030</v>
      </c>
      <c r="B4103" t="s">
        <v>8031</v>
      </c>
      <c r="C4103" t="s">
        <v>16</v>
      </c>
      <c r="D4103" t="s">
        <v>109</v>
      </c>
      <c r="E4103" t="s">
        <v>18</v>
      </c>
      <c r="F4103">
        <v>2113</v>
      </c>
      <c r="G4103">
        <v>15</v>
      </c>
      <c r="H4103">
        <v>1796</v>
      </c>
      <c r="I4103">
        <v>4.8</v>
      </c>
      <c r="J4103">
        <v>49</v>
      </c>
      <c r="K4103">
        <v>3</v>
      </c>
      <c r="L4103">
        <v>5388</v>
      </c>
      <c r="M4103" s="1">
        <v>45680</v>
      </c>
      <c r="N4103" t="s">
        <v>71</v>
      </c>
    </row>
    <row r="4104" spans="1:14" x14ac:dyDescent="0.3">
      <c r="A4104" t="s">
        <v>8032</v>
      </c>
      <c r="B4104" t="s">
        <v>8033</v>
      </c>
      <c r="C4104" t="s">
        <v>27</v>
      </c>
      <c r="D4104" t="s">
        <v>109</v>
      </c>
      <c r="E4104" t="s">
        <v>18</v>
      </c>
      <c r="F4104">
        <v>2082</v>
      </c>
      <c r="G4104">
        <v>0</v>
      </c>
      <c r="H4104">
        <v>2082</v>
      </c>
      <c r="I4104">
        <v>5</v>
      </c>
      <c r="J4104">
        <v>71</v>
      </c>
      <c r="K4104">
        <v>1</v>
      </c>
      <c r="L4104">
        <v>2082</v>
      </c>
      <c r="M4104" s="1">
        <v>45780</v>
      </c>
      <c r="N4104" t="s">
        <v>64</v>
      </c>
    </row>
    <row r="4105" spans="1:14" x14ac:dyDescent="0.3">
      <c r="A4105" t="s">
        <v>8034</v>
      </c>
      <c r="B4105" t="s">
        <v>8035</v>
      </c>
      <c r="C4105" t="s">
        <v>88</v>
      </c>
      <c r="D4105" t="s">
        <v>41</v>
      </c>
      <c r="E4105" t="s">
        <v>74</v>
      </c>
      <c r="F4105">
        <v>609</v>
      </c>
      <c r="G4105">
        <v>20</v>
      </c>
      <c r="H4105">
        <v>487</v>
      </c>
      <c r="I4105">
        <v>4.0999999999999996</v>
      </c>
      <c r="J4105">
        <v>209</v>
      </c>
      <c r="K4105">
        <v>1</v>
      </c>
      <c r="L4105">
        <v>487</v>
      </c>
      <c r="M4105" s="1">
        <v>45351</v>
      </c>
      <c r="N4105" t="s">
        <v>24</v>
      </c>
    </row>
    <row r="4106" spans="1:14" x14ac:dyDescent="0.3">
      <c r="A4106" t="s">
        <v>8036</v>
      </c>
      <c r="B4106" t="s">
        <v>8037</v>
      </c>
      <c r="C4106" t="s">
        <v>88</v>
      </c>
      <c r="D4106" t="s">
        <v>17</v>
      </c>
      <c r="E4106" t="s">
        <v>18</v>
      </c>
      <c r="F4106">
        <v>6734</v>
      </c>
      <c r="G4106">
        <v>20</v>
      </c>
      <c r="H4106">
        <v>5387</v>
      </c>
      <c r="I4106">
        <v>4.5999999999999996</v>
      </c>
      <c r="J4106">
        <v>106</v>
      </c>
      <c r="K4106">
        <v>1</v>
      </c>
      <c r="L4106">
        <v>5387</v>
      </c>
      <c r="M4106" s="1">
        <v>45886</v>
      </c>
      <c r="N4106" t="s">
        <v>24</v>
      </c>
    </row>
    <row r="4107" spans="1:14" x14ac:dyDescent="0.3">
      <c r="A4107" t="s">
        <v>8038</v>
      </c>
      <c r="B4107" t="s">
        <v>8039</v>
      </c>
      <c r="C4107" t="s">
        <v>27</v>
      </c>
      <c r="D4107" t="s">
        <v>53</v>
      </c>
      <c r="E4107" t="s">
        <v>34</v>
      </c>
      <c r="F4107">
        <v>3754</v>
      </c>
      <c r="G4107">
        <v>10</v>
      </c>
      <c r="H4107">
        <v>3379</v>
      </c>
      <c r="I4107">
        <v>4.5999999999999996</v>
      </c>
      <c r="J4107">
        <v>413</v>
      </c>
      <c r="K4107">
        <v>3</v>
      </c>
      <c r="L4107">
        <v>10137</v>
      </c>
      <c r="M4107" s="1">
        <v>45433</v>
      </c>
      <c r="N4107" t="s">
        <v>29</v>
      </c>
    </row>
    <row r="4108" spans="1:14" x14ac:dyDescent="0.3">
      <c r="A4108" t="s">
        <v>8040</v>
      </c>
      <c r="B4108" t="s">
        <v>8041</v>
      </c>
      <c r="C4108" t="s">
        <v>88</v>
      </c>
      <c r="D4108" t="s">
        <v>41</v>
      </c>
      <c r="E4108" t="s">
        <v>34</v>
      </c>
      <c r="F4108">
        <v>1322</v>
      </c>
      <c r="G4108">
        <v>25</v>
      </c>
      <c r="H4108">
        <v>992</v>
      </c>
      <c r="I4108">
        <v>2.6</v>
      </c>
      <c r="J4108">
        <v>74</v>
      </c>
      <c r="K4108">
        <v>1</v>
      </c>
      <c r="L4108">
        <v>992</v>
      </c>
      <c r="M4108" s="1">
        <v>45725</v>
      </c>
      <c r="N4108" t="s">
        <v>24</v>
      </c>
    </row>
    <row r="4109" spans="1:14" x14ac:dyDescent="0.3">
      <c r="A4109" t="s">
        <v>8042</v>
      </c>
      <c r="B4109" t="s">
        <v>8043</v>
      </c>
      <c r="C4109" t="s">
        <v>22</v>
      </c>
      <c r="D4109" t="s">
        <v>41</v>
      </c>
      <c r="E4109" t="s">
        <v>34</v>
      </c>
      <c r="F4109">
        <v>2946</v>
      </c>
      <c r="G4109">
        <v>30</v>
      </c>
      <c r="H4109">
        <v>2062</v>
      </c>
      <c r="I4109">
        <v>3.8</v>
      </c>
      <c r="J4109">
        <v>88</v>
      </c>
      <c r="K4109">
        <v>1</v>
      </c>
      <c r="L4109">
        <v>2062</v>
      </c>
      <c r="M4109" s="1">
        <v>45455</v>
      </c>
      <c r="N4109" t="s">
        <v>168</v>
      </c>
    </row>
    <row r="4110" spans="1:14" x14ac:dyDescent="0.3">
      <c r="A4110" t="s">
        <v>8044</v>
      </c>
      <c r="B4110" t="s">
        <v>1560</v>
      </c>
      <c r="C4110" t="s">
        <v>116</v>
      </c>
      <c r="D4110" t="s">
        <v>33</v>
      </c>
      <c r="E4110" t="s">
        <v>18</v>
      </c>
      <c r="F4110">
        <v>3019</v>
      </c>
      <c r="G4110">
        <v>30</v>
      </c>
      <c r="H4110">
        <v>2113</v>
      </c>
      <c r="I4110">
        <v>4.2</v>
      </c>
      <c r="J4110">
        <v>66</v>
      </c>
      <c r="K4110">
        <v>1</v>
      </c>
      <c r="L4110">
        <v>2113</v>
      </c>
      <c r="M4110" s="1">
        <v>45315</v>
      </c>
      <c r="N4110" t="s">
        <v>71</v>
      </c>
    </row>
    <row r="4111" spans="1:14" x14ac:dyDescent="0.3">
      <c r="A4111" t="s">
        <v>8045</v>
      </c>
      <c r="B4111" t="s">
        <v>8046</v>
      </c>
      <c r="C4111" t="s">
        <v>27</v>
      </c>
      <c r="D4111" t="s">
        <v>46</v>
      </c>
      <c r="E4111" t="s">
        <v>34</v>
      </c>
      <c r="F4111">
        <v>3142</v>
      </c>
      <c r="G4111">
        <v>30</v>
      </c>
      <c r="H4111">
        <v>2199</v>
      </c>
      <c r="I4111">
        <v>3.9</v>
      </c>
      <c r="J4111">
        <v>93</v>
      </c>
      <c r="K4111">
        <v>2</v>
      </c>
      <c r="L4111">
        <v>4398</v>
      </c>
      <c r="M4111" s="1">
        <v>45911</v>
      </c>
      <c r="N4111" t="s">
        <v>91</v>
      </c>
    </row>
    <row r="4112" spans="1:14" x14ac:dyDescent="0.3">
      <c r="A4112" t="s">
        <v>8047</v>
      </c>
      <c r="B4112" t="s">
        <v>8048</v>
      </c>
      <c r="C4112" t="s">
        <v>32</v>
      </c>
      <c r="D4112" t="s">
        <v>109</v>
      </c>
      <c r="E4112" t="s">
        <v>161</v>
      </c>
      <c r="F4112">
        <v>745</v>
      </c>
      <c r="G4112">
        <v>25</v>
      </c>
      <c r="H4112">
        <v>559</v>
      </c>
      <c r="I4112">
        <v>3.7</v>
      </c>
      <c r="J4112">
        <v>57</v>
      </c>
      <c r="K4112">
        <v>1</v>
      </c>
      <c r="L4112">
        <v>559</v>
      </c>
      <c r="M4112" s="1">
        <v>45296</v>
      </c>
      <c r="N4112" t="s">
        <v>150</v>
      </c>
    </row>
    <row r="4113" spans="1:14" x14ac:dyDescent="0.3">
      <c r="A4113" t="s">
        <v>8049</v>
      </c>
      <c r="B4113" t="s">
        <v>2993</v>
      </c>
      <c r="C4113" t="s">
        <v>16</v>
      </c>
      <c r="D4113" t="s">
        <v>28</v>
      </c>
      <c r="E4113" t="s">
        <v>34</v>
      </c>
      <c r="F4113">
        <v>6603</v>
      </c>
      <c r="G4113">
        <v>25</v>
      </c>
      <c r="H4113">
        <v>4952</v>
      </c>
      <c r="I4113">
        <v>4.7</v>
      </c>
      <c r="J4113">
        <v>44</v>
      </c>
      <c r="K4113">
        <v>3</v>
      </c>
      <c r="L4113">
        <v>14856</v>
      </c>
      <c r="M4113" s="1">
        <v>45838</v>
      </c>
      <c r="N4113" t="s">
        <v>75</v>
      </c>
    </row>
    <row r="4114" spans="1:14" x14ac:dyDescent="0.3">
      <c r="A4114" t="s">
        <v>8050</v>
      </c>
      <c r="B4114" t="s">
        <v>8051</v>
      </c>
      <c r="C4114" t="s">
        <v>52</v>
      </c>
      <c r="D4114" t="s">
        <v>33</v>
      </c>
      <c r="E4114" t="s">
        <v>34</v>
      </c>
      <c r="F4114">
        <v>3624</v>
      </c>
      <c r="G4114">
        <v>20</v>
      </c>
      <c r="H4114">
        <v>2899</v>
      </c>
      <c r="I4114">
        <v>3.9</v>
      </c>
      <c r="J4114">
        <v>137</v>
      </c>
      <c r="K4114">
        <v>1</v>
      </c>
      <c r="L4114">
        <v>2899</v>
      </c>
      <c r="M4114" s="1">
        <v>45688</v>
      </c>
      <c r="N4114" t="s">
        <v>78</v>
      </c>
    </row>
    <row r="4115" spans="1:14" x14ac:dyDescent="0.3">
      <c r="A4115" t="s">
        <v>8052</v>
      </c>
      <c r="B4115" t="s">
        <v>8053</v>
      </c>
      <c r="C4115" t="s">
        <v>88</v>
      </c>
      <c r="D4115" t="s">
        <v>23</v>
      </c>
      <c r="E4115" t="s">
        <v>18</v>
      </c>
      <c r="F4115">
        <v>5098</v>
      </c>
      <c r="G4115">
        <v>30</v>
      </c>
      <c r="H4115">
        <v>3569</v>
      </c>
      <c r="I4115">
        <v>4.3</v>
      </c>
      <c r="J4115">
        <v>153</v>
      </c>
      <c r="K4115">
        <v>2</v>
      </c>
      <c r="L4115">
        <v>7138</v>
      </c>
      <c r="M4115" s="1">
        <v>45596</v>
      </c>
      <c r="N4115" t="s">
        <v>78</v>
      </c>
    </row>
    <row r="4116" spans="1:14" x14ac:dyDescent="0.3">
      <c r="A4116" t="s">
        <v>8054</v>
      </c>
      <c r="B4116" t="s">
        <v>8055</v>
      </c>
      <c r="C4116" t="s">
        <v>16</v>
      </c>
      <c r="D4116" t="s">
        <v>17</v>
      </c>
      <c r="E4116" t="s">
        <v>18</v>
      </c>
      <c r="F4116">
        <v>6409</v>
      </c>
      <c r="G4116">
        <v>20</v>
      </c>
      <c r="H4116">
        <v>5127</v>
      </c>
      <c r="I4116">
        <v>4.5999999999999996</v>
      </c>
      <c r="J4116">
        <v>284</v>
      </c>
      <c r="K4116">
        <v>1</v>
      </c>
      <c r="L4116">
        <v>5127</v>
      </c>
      <c r="M4116" s="1">
        <v>46011</v>
      </c>
      <c r="N4116" t="s">
        <v>42</v>
      </c>
    </row>
    <row r="4117" spans="1:14" x14ac:dyDescent="0.3">
      <c r="A4117" t="s">
        <v>8056</v>
      </c>
      <c r="B4117" t="s">
        <v>8057</v>
      </c>
      <c r="C4117" t="s">
        <v>57</v>
      </c>
      <c r="D4117" t="s">
        <v>17</v>
      </c>
      <c r="E4117" t="s">
        <v>34</v>
      </c>
      <c r="F4117">
        <v>1865</v>
      </c>
      <c r="G4117">
        <v>10</v>
      </c>
      <c r="H4117">
        <v>1678</v>
      </c>
      <c r="I4117">
        <v>4.8</v>
      </c>
      <c r="J4117">
        <v>53</v>
      </c>
      <c r="K4117">
        <v>3</v>
      </c>
      <c r="L4117">
        <v>5034</v>
      </c>
      <c r="M4117" s="1">
        <v>45830</v>
      </c>
      <c r="N4117" t="s">
        <v>64</v>
      </c>
    </row>
    <row r="4118" spans="1:14" x14ac:dyDescent="0.3">
      <c r="A4118" t="s">
        <v>8058</v>
      </c>
      <c r="B4118" t="s">
        <v>8059</v>
      </c>
      <c r="C4118" t="s">
        <v>16</v>
      </c>
      <c r="D4118" t="s">
        <v>23</v>
      </c>
      <c r="E4118" t="s">
        <v>34</v>
      </c>
      <c r="F4118">
        <v>4093</v>
      </c>
      <c r="G4118">
        <v>20</v>
      </c>
      <c r="H4118">
        <v>3274</v>
      </c>
      <c r="I4118">
        <v>3.6</v>
      </c>
      <c r="J4118">
        <v>63</v>
      </c>
      <c r="K4118">
        <v>1</v>
      </c>
      <c r="L4118">
        <v>3274</v>
      </c>
      <c r="M4118" s="1">
        <v>45938</v>
      </c>
      <c r="N4118" t="s">
        <v>91</v>
      </c>
    </row>
    <row r="4119" spans="1:14" x14ac:dyDescent="0.3">
      <c r="A4119" t="s">
        <v>8060</v>
      </c>
      <c r="B4119" t="s">
        <v>8061</v>
      </c>
      <c r="C4119" t="s">
        <v>16</v>
      </c>
      <c r="D4119" t="s">
        <v>46</v>
      </c>
      <c r="E4119" t="s">
        <v>18</v>
      </c>
      <c r="F4119">
        <v>11185</v>
      </c>
      <c r="G4119">
        <v>30</v>
      </c>
      <c r="H4119">
        <v>7829</v>
      </c>
      <c r="I4119">
        <v>3.6</v>
      </c>
      <c r="J4119">
        <v>75</v>
      </c>
      <c r="K4119">
        <v>5</v>
      </c>
      <c r="L4119">
        <v>39145</v>
      </c>
      <c r="M4119" s="1">
        <v>45568</v>
      </c>
      <c r="N4119" t="s">
        <v>168</v>
      </c>
    </row>
    <row r="4120" spans="1:14" x14ac:dyDescent="0.3">
      <c r="A4120" t="s">
        <v>8062</v>
      </c>
      <c r="B4120" t="s">
        <v>8063</v>
      </c>
      <c r="C4120" t="s">
        <v>88</v>
      </c>
      <c r="D4120" t="s">
        <v>17</v>
      </c>
      <c r="E4120" t="s">
        <v>18</v>
      </c>
      <c r="F4120">
        <v>6070</v>
      </c>
      <c r="G4120">
        <v>60</v>
      </c>
      <c r="H4120">
        <v>2428</v>
      </c>
      <c r="I4120">
        <v>4.2</v>
      </c>
      <c r="J4120">
        <v>173</v>
      </c>
      <c r="K4120">
        <v>1</v>
      </c>
      <c r="L4120">
        <v>2428</v>
      </c>
      <c r="M4120" s="1">
        <v>45331</v>
      </c>
      <c r="N4120" t="s">
        <v>102</v>
      </c>
    </row>
    <row r="4121" spans="1:14" x14ac:dyDescent="0.3">
      <c r="A4121" t="s">
        <v>8064</v>
      </c>
      <c r="B4121" t="s">
        <v>8065</v>
      </c>
      <c r="C4121" t="s">
        <v>52</v>
      </c>
      <c r="D4121" t="s">
        <v>46</v>
      </c>
      <c r="E4121" t="s">
        <v>18</v>
      </c>
      <c r="F4121">
        <v>6551</v>
      </c>
      <c r="G4121">
        <v>40</v>
      </c>
      <c r="H4121">
        <v>3931</v>
      </c>
      <c r="I4121">
        <v>3.1</v>
      </c>
      <c r="J4121">
        <v>99</v>
      </c>
      <c r="K4121">
        <v>1</v>
      </c>
      <c r="L4121">
        <v>3931</v>
      </c>
      <c r="M4121" s="1">
        <v>45702</v>
      </c>
      <c r="N4121" t="s">
        <v>141</v>
      </c>
    </row>
    <row r="4122" spans="1:14" x14ac:dyDescent="0.3">
      <c r="A4122" t="s">
        <v>8066</v>
      </c>
      <c r="B4122" t="s">
        <v>8067</v>
      </c>
      <c r="C4122" t="s">
        <v>57</v>
      </c>
      <c r="D4122" t="s">
        <v>53</v>
      </c>
      <c r="E4122" t="s">
        <v>34</v>
      </c>
      <c r="F4122">
        <v>3200</v>
      </c>
      <c r="G4122">
        <v>20</v>
      </c>
      <c r="H4122">
        <v>2560</v>
      </c>
      <c r="I4122">
        <v>3.6</v>
      </c>
      <c r="J4122">
        <v>75</v>
      </c>
      <c r="K4122">
        <v>1</v>
      </c>
      <c r="L4122">
        <v>2560</v>
      </c>
      <c r="M4122" s="1">
        <v>45906</v>
      </c>
      <c r="N4122" t="s">
        <v>150</v>
      </c>
    </row>
    <row r="4123" spans="1:14" x14ac:dyDescent="0.3">
      <c r="A4123" t="s">
        <v>8068</v>
      </c>
      <c r="B4123" t="s">
        <v>8069</v>
      </c>
      <c r="C4123" t="s">
        <v>52</v>
      </c>
      <c r="D4123" t="s">
        <v>33</v>
      </c>
      <c r="E4123" t="s">
        <v>18</v>
      </c>
      <c r="F4123">
        <v>2084</v>
      </c>
      <c r="G4123">
        <v>50</v>
      </c>
      <c r="H4123">
        <v>1042</v>
      </c>
      <c r="I4123">
        <v>4.7</v>
      </c>
      <c r="J4123">
        <v>158</v>
      </c>
      <c r="K4123">
        <v>3</v>
      </c>
      <c r="L4123">
        <v>3126</v>
      </c>
      <c r="M4123" s="1">
        <v>45445</v>
      </c>
      <c r="N4123" t="s">
        <v>141</v>
      </c>
    </row>
    <row r="4124" spans="1:14" x14ac:dyDescent="0.3">
      <c r="A4124" t="s">
        <v>8070</v>
      </c>
      <c r="B4124" t="s">
        <v>8071</v>
      </c>
      <c r="C4124" t="s">
        <v>52</v>
      </c>
      <c r="D4124" t="s">
        <v>53</v>
      </c>
      <c r="E4124" t="s">
        <v>34</v>
      </c>
      <c r="F4124">
        <v>5788</v>
      </c>
      <c r="G4124">
        <v>15</v>
      </c>
      <c r="H4124">
        <v>4920</v>
      </c>
      <c r="I4124">
        <v>4.4000000000000004</v>
      </c>
      <c r="J4124">
        <v>229</v>
      </c>
      <c r="K4124">
        <v>1</v>
      </c>
      <c r="L4124">
        <v>4920</v>
      </c>
      <c r="M4124" s="1">
        <v>45766</v>
      </c>
      <c r="N4124" t="s">
        <v>85</v>
      </c>
    </row>
    <row r="4125" spans="1:14" x14ac:dyDescent="0.3">
      <c r="A4125" t="s">
        <v>8072</v>
      </c>
      <c r="B4125" t="s">
        <v>8073</v>
      </c>
      <c r="C4125" t="s">
        <v>27</v>
      </c>
      <c r="D4125" t="s">
        <v>28</v>
      </c>
      <c r="E4125" t="s">
        <v>34</v>
      </c>
      <c r="F4125">
        <v>6447</v>
      </c>
      <c r="G4125">
        <v>0</v>
      </c>
      <c r="H4125">
        <v>6447</v>
      </c>
      <c r="I4125">
        <v>4</v>
      </c>
      <c r="J4125">
        <v>33</v>
      </c>
      <c r="K4125">
        <v>5</v>
      </c>
      <c r="L4125">
        <v>32235</v>
      </c>
      <c r="M4125" s="1">
        <v>45558</v>
      </c>
      <c r="N4125" t="s">
        <v>29</v>
      </c>
    </row>
    <row r="4126" spans="1:14" x14ac:dyDescent="0.3">
      <c r="A4126" t="s">
        <v>8074</v>
      </c>
      <c r="B4126" t="s">
        <v>8075</v>
      </c>
      <c r="C4126" t="s">
        <v>27</v>
      </c>
      <c r="D4126" t="s">
        <v>17</v>
      </c>
      <c r="E4126" t="s">
        <v>18</v>
      </c>
      <c r="F4126">
        <v>2928</v>
      </c>
      <c r="G4126">
        <v>25</v>
      </c>
      <c r="H4126">
        <v>2196</v>
      </c>
      <c r="I4126">
        <v>4.3</v>
      </c>
      <c r="J4126">
        <v>153</v>
      </c>
      <c r="K4126">
        <v>2</v>
      </c>
      <c r="L4126">
        <v>4392</v>
      </c>
      <c r="M4126" s="1">
        <v>45974</v>
      </c>
      <c r="N4126" t="s">
        <v>150</v>
      </c>
    </row>
    <row r="4127" spans="1:14" x14ac:dyDescent="0.3">
      <c r="A4127" t="s">
        <v>8076</v>
      </c>
      <c r="B4127" t="s">
        <v>8077</v>
      </c>
      <c r="C4127" t="s">
        <v>116</v>
      </c>
      <c r="D4127" t="s">
        <v>46</v>
      </c>
      <c r="E4127" t="s">
        <v>161</v>
      </c>
      <c r="F4127">
        <v>5633</v>
      </c>
      <c r="G4127">
        <v>20</v>
      </c>
      <c r="H4127">
        <v>4506</v>
      </c>
      <c r="I4127">
        <v>4.5</v>
      </c>
      <c r="J4127">
        <v>289</v>
      </c>
      <c r="K4127">
        <v>2</v>
      </c>
      <c r="L4127">
        <v>9012</v>
      </c>
      <c r="M4127" s="1">
        <v>45483</v>
      </c>
      <c r="N4127" t="s">
        <v>54</v>
      </c>
    </row>
    <row r="4128" spans="1:14" x14ac:dyDescent="0.3">
      <c r="A4128" t="s">
        <v>8078</v>
      </c>
      <c r="B4128" t="s">
        <v>8079</v>
      </c>
      <c r="C4128" t="s">
        <v>32</v>
      </c>
      <c r="D4128" t="s">
        <v>109</v>
      </c>
      <c r="E4128" t="s">
        <v>18</v>
      </c>
      <c r="F4128">
        <v>1966</v>
      </c>
      <c r="G4128">
        <v>20</v>
      </c>
      <c r="H4128">
        <v>1573</v>
      </c>
      <c r="I4128">
        <v>3.4</v>
      </c>
      <c r="J4128">
        <v>138</v>
      </c>
      <c r="K4128">
        <v>1</v>
      </c>
      <c r="L4128">
        <v>1573</v>
      </c>
      <c r="M4128" s="1">
        <v>45859</v>
      </c>
      <c r="N4128" t="s">
        <v>78</v>
      </c>
    </row>
    <row r="4129" spans="1:14" x14ac:dyDescent="0.3">
      <c r="A4129" t="s">
        <v>8080</v>
      </c>
      <c r="B4129" t="s">
        <v>8081</v>
      </c>
      <c r="C4129" t="s">
        <v>27</v>
      </c>
      <c r="D4129" t="s">
        <v>23</v>
      </c>
      <c r="E4129" t="s">
        <v>18</v>
      </c>
      <c r="F4129">
        <v>4152</v>
      </c>
      <c r="G4129">
        <v>10</v>
      </c>
      <c r="H4129">
        <v>3737</v>
      </c>
      <c r="I4129">
        <v>3.9</v>
      </c>
      <c r="J4129">
        <v>133</v>
      </c>
      <c r="K4129">
        <v>1</v>
      </c>
      <c r="L4129">
        <v>3737</v>
      </c>
      <c r="M4129" s="1">
        <v>45296</v>
      </c>
      <c r="N4129" t="s">
        <v>189</v>
      </c>
    </row>
    <row r="4130" spans="1:14" x14ac:dyDescent="0.3">
      <c r="A4130" t="s">
        <v>8082</v>
      </c>
      <c r="B4130" t="s">
        <v>8083</v>
      </c>
      <c r="C4130" t="s">
        <v>32</v>
      </c>
      <c r="D4130" t="s">
        <v>46</v>
      </c>
      <c r="E4130" t="s">
        <v>74</v>
      </c>
      <c r="F4130">
        <v>8249</v>
      </c>
      <c r="G4130">
        <v>40</v>
      </c>
      <c r="H4130">
        <v>4949</v>
      </c>
      <c r="I4130">
        <v>5</v>
      </c>
      <c r="J4130">
        <v>469</v>
      </c>
      <c r="K4130">
        <v>1</v>
      </c>
      <c r="L4130">
        <v>4949</v>
      </c>
      <c r="M4130" s="1">
        <v>45329</v>
      </c>
      <c r="N4130" t="s">
        <v>54</v>
      </c>
    </row>
    <row r="4131" spans="1:14" x14ac:dyDescent="0.3">
      <c r="A4131" t="s">
        <v>8084</v>
      </c>
      <c r="B4131" t="s">
        <v>8085</v>
      </c>
      <c r="C4131" t="s">
        <v>16</v>
      </c>
      <c r="D4131" t="s">
        <v>109</v>
      </c>
      <c r="E4131" t="s">
        <v>161</v>
      </c>
      <c r="F4131">
        <v>998</v>
      </c>
      <c r="G4131">
        <v>0</v>
      </c>
      <c r="H4131">
        <v>998</v>
      </c>
      <c r="I4131">
        <v>4.8</v>
      </c>
      <c r="J4131">
        <v>386</v>
      </c>
      <c r="K4131">
        <v>1</v>
      </c>
      <c r="L4131">
        <v>998</v>
      </c>
      <c r="M4131" s="1">
        <v>45693</v>
      </c>
      <c r="N4131" t="s">
        <v>102</v>
      </c>
    </row>
    <row r="4132" spans="1:14" x14ac:dyDescent="0.3">
      <c r="A4132" t="s">
        <v>8086</v>
      </c>
      <c r="B4132" t="s">
        <v>8087</v>
      </c>
      <c r="C4132" t="s">
        <v>57</v>
      </c>
      <c r="D4132" t="s">
        <v>28</v>
      </c>
      <c r="E4132" t="s">
        <v>34</v>
      </c>
      <c r="F4132">
        <v>1307</v>
      </c>
      <c r="G4132">
        <v>10</v>
      </c>
      <c r="H4132">
        <v>1176</v>
      </c>
      <c r="I4132">
        <v>4.2</v>
      </c>
      <c r="J4132">
        <v>460</v>
      </c>
      <c r="K4132">
        <v>3</v>
      </c>
      <c r="L4132">
        <v>3528</v>
      </c>
      <c r="M4132" s="1">
        <v>45567</v>
      </c>
      <c r="N4132" t="s">
        <v>189</v>
      </c>
    </row>
    <row r="4133" spans="1:14" x14ac:dyDescent="0.3">
      <c r="A4133" t="s">
        <v>8088</v>
      </c>
      <c r="B4133" t="s">
        <v>8089</v>
      </c>
      <c r="C4133" t="s">
        <v>16</v>
      </c>
      <c r="D4133" t="s">
        <v>46</v>
      </c>
      <c r="E4133" t="s">
        <v>18</v>
      </c>
      <c r="F4133">
        <v>7976</v>
      </c>
      <c r="G4133">
        <v>15</v>
      </c>
      <c r="H4133">
        <v>6780</v>
      </c>
      <c r="I4133">
        <v>4.3</v>
      </c>
      <c r="J4133">
        <v>60</v>
      </c>
      <c r="K4133">
        <v>1</v>
      </c>
      <c r="L4133">
        <v>6780</v>
      </c>
      <c r="M4133" s="1">
        <v>45973</v>
      </c>
      <c r="N4133" t="s">
        <v>24</v>
      </c>
    </row>
    <row r="4134" spans="1:14" x14ac:dyDescent="0.3">
      <c r="A4134" t="s">
        <v>8090</v>
      </c>
      <c r="B4134" t="s">
        <v>3248</v>
      </c>
      <c r="C4134" t="s">
        <v>88</v>
      </c>
      <c r="D4134" t="s">
        <v>109</v>
      </c>
      <c r="E4134" t="s">
        <v>34</v>
      </c>
      <c r="F4134">
        <v>1562</v>
      </c>
      <c r="G4134">
        <v>15</v>
      </c>
      <c r="H4134">
        <v>1328</v>
      </c>
      <c r="I4134">
        <v>4.0999999999999996</v>
      </c>
      <c r="J4134">
        <v>307</v>
      </c>
      <c r="K4134">
        <v>5</v>
      </c>
      <c r="L4134">
        <v>6640</v>
      </c>
      <c r="M4134" s="1">
        <v>45674</v>
      </c>
      <c r="N4134" t="s">
        <v>189</v>
      </c>
    </row>
    <row r="4135" spans="1:14" x14ac:dyDescent="0.3">
      <c r="A4135" t="s">
        <v>8091</v>
      </c>
      <c r="B4135" t="s">
        <v>8092</v>
      </c>
      <c r="C4135" t="s">
        <v>27</v>
      </c>
      <c r="D4135" t="s">
        <v>109</v>
      </c>
      <c r="E4135" t="s">
        <v>34</v>
      </c>
      <c r="F4135">
        <v>759</v>
      </c>
      <c r="G4135">
        <v>40</v>
      </c>
      <c r="H4135">
        <v>455</v>
      </c>
      <c r="I4135">
        <v>3.2</v>
      </c>
      <c r="J4135">
        <v>136</v>
      </c>
      <c r="K4135">
        <v>1</v>
      </c>
      <c r="L4135">
        <v>455</v>
      </c>
      <c r="M4135" s="1">
        <v>45977</v>
      </c>
      <c r="N4135" t="s">
        <v>141</v>
      </c>
    </row>
    <row r="4136" spans="1:14" x14ac:dyDescent="0.3">
      <c r="A4136" t="s">
        <v>8093</v>
      </c>
      <c r="B4136" t="s">
        <v>8094</v>
      </c>
      <c r="C4136" t="s">
        <v>57</v>
      </c>
      <c r="D4136" t="s">
        <v>109</v>
      </c>
      <c r="E4136" t="s">
        <v>18</v>
      </c>
      <c r="F4136">
        <v>2157</v>
      </c>
      <c r="G4136">
        <v>15</v>
      </c>
      <c r="H4136">
        <v>1833</v>
      </c>
      <c r="I4136">
        <v>3.8</v>
      </c>
      <c r="J4136">
        <v>52</v>
      </c>
      <c r="K4136">
        <v>5</v>
      </c>
      <c r="L4136">
        <v>9165</v>
      </c>
      <c r="M4136" s="1">
        <v>45722</v>
      </c>
      <c r="N4136" t="s">
        <v>141</v>
      </c>
    </row>
    <row r="4137" spans="1:14" x14ac:dyDescent="0.3">
      <c r="A4137" t="s">
        <v>8095</v>
      </c>
      <c r="B4137" t="s">
        <v>8096</v>
      </c>
      <c r="C4137" t="s">
        <v>45</v>
      </c>
      <c r="D4137" t="s">
        <v>28</v>
      </c>
      <c r="E4137" t="s">
        <v>34</v>
      </c>
      <c r="F4137">
        <v>3762</v>
      </c>
      <c r="G4137">
        <v>10</v>
      </c>
      <c r="H4137">
        <v>3386</v>
      </c>
      <c r="I4137">
        <v>4.3</v>
      </c>
      <c r="J4137">
        <v>224</v>
      </c>
      <c r="K4137">
        <v>1</v>
      </c>
      <c r="L4137">
        <v>3386</v>
      </c>
      <c r="M4137" s="1">
        <v>45656</v>
      </c>
      <c r="N4137" t="s">
        <v>78</v>
      </c>
    </row>
    <row r="4138" spans="1:14" x14ac:dyDescent="0.3">
      <c r="A4138" t="s">
        <v>8097</v>
      </c>
      <c r="B4138" t="s">
        <v>8098</v>
      </c>
      <c r="C4138" t="s">
        <v>16</v>
      </c>
      <c r="D4138" t="s">
        <v>53</v>
      </c>
      <c r="E4138" t="s">
        <v>34</v>
      </c>
      <c r="F4138">
        <v>7552</v>
      </c>
      <c r="G4138">
        <v>40</v>
      </c>
      <c r="H4138">
        <v>4531</v>
      </c>
      <c r="I4138">
        <v>3.9</v>
      </c>
      <c r="J4138">
        <v>51</v>
      </c>
      <c r="K4138">
        <v>1</v>
      </c>
      <c r="L4138">
        <v>4531</v>
      </c>
      <c r="M4138" s="1">
        <v>45713</v>
      </c>
      <c r="N4138" t="s">
        <v>61</v>
      </c>
    </row>
    <row r="4139" spans="1:14" x14ac:dyDescent="0.3">
      <c r="A4139" t="s">
        <v>8099</v>
      </c>
      <c r="B4139" t="s">
        <v>8100</v>
      </c>
      <c r="C4139" t="s">
        <v>45</v>
      </c>
      <c r="D4139" t="s">
        <v>33</v>
      </c>
      <c r="E4139" t="s">
        <v>18</v>
      </c>
      <c r="F4139">
        <v>3727</v>
      </c>
      <c r="G4139">
        <v>40</v>
      </c>
      <c r="H4139">
        <v>2236</v>
      </c>
      <c r="I4139">
        <v>3.6</v>
      </c>
      <c r="J4139">
        <v>99</v>
      </c>
      <c r="K4139">
        <v>1</v>
      </c>
      <c r="L4139">
        <v>2236</v>
      </c>
      <c r="M4139" s="1">
        <v>45802</v>
      </c>
      <c r="N4139" t="s">
        <v>49</v>
      </c>
    </row>
    <row r="4140" spans="1:14" x14ac:dyDescent="0.3">
      <c r="A4140" t="s">
        <v>8101</v>
      </c>
      <c r="B4140" t="s">
        <v>8102</v>
      </c>
      <c r="C4140" t="s">
        <v>57</v>
      </c>
      <c r="D4140" t="s">
        <v>46</v>
      </c>
      <c r="E4140" t="s">
        <v>18</v>
      </c>
      <c r="F4140">
        <v>5755</v>
      </c>
      <c r="G4140">
        <v>30</v>
      </c>
      <c r="H4140">
        <v>4028</v>
      </c>
      <c r="I4140">
        <v>3.6</v>
      </c>
      <c r="J4140">
        <v>164</v>
      </c>
      <c r="K4140">
        <v>1</v>
      </c>
      <c r="L4140">
        <v>4028</v>
      </c>
      <c r="M4140" s="1">
        <v>45622</v>
      </c>
      <c r="N4140" t="s">
        <v>85</v>
      </c>
    </row>
    <row r="4141" spans="1:14" x14ac:dyDescent="0.3">
      <c r="A4141" t="s">
        <v>8103</v>
      </c>
      <c r="B4141" t="s">
        <v>8104</v>
      </c>
      <c r="C4141" t="s">
        <v>88</v>
      </c>
      <c r="D4141" t="s">
        <v>109</v>
      </c>
      <c r="E4141" t="s">
        <v>18</v>
      </c>
      <c r="F4141">
        <v>2550</v>
      </c>
      <c r="G4141">
        <v>50</v>
      </c>
      <c r="H4141">
        <v>1275</v>
      </c>
      <c r="I4141">
        <v>4.8</v>
      </c>
      <c r="J4141">
        <v>32</v>
      </c>
      <c r="K4141">
        <v>2</v>
      </c>
      <c r="L4141">
        <v>2550</v>
      </c>
      <c r="M4141" s="1">
        <v>45312</v>
      </c>
      <c r="N4141" t="s">
        <v>75</v>
      </c>
    </row>
    <row r="4142" spans="1:14" x14ac:dyDescent="0.3">
      <c r="A4142" t="s">
        <v>8105</v>
      </c>
      <c r="B4142" t="s">
        <v>8106</v>
      </c>
      <c r="C4142" t="s">
        <v>27</v>
      </c>
      <c r="D4142" t="s">
        <v>28</v>
      </c>
      <c r="E4142" t="s">
        <v>34</v>
      </c>
      <c r="F4142">
        <v>2851</v>
      </c>
      <c r="G4142">
        <v>15</v>
      </c>
      <c r="H4142">
        <v>2423</v>
      </c>
      <c r="I4142">
        <v>3.8</v>
      </c>
      <c r="J4142">
        <v>201</v>
      </c>
      <c r="K4142">
        <v>5</v>
      </c>
      <c r="L4142">
        <v>12115</v>
      </c>
      <c r="M4142" s="1">
        <v>45899</v>
      </c>
      <c r="N4142" t="s">
        <v>38</v>
      </c>
    </row>
    <row r="4143" spans="1:14" x14ac:dyDescent="0.3">
      <c r="A4143" t="s">
        <v>8107</v>
      </c>
      <c r="B4143" t="s">
        <v>8108</v>
      </c>
      <c r="C4143" t="s">
        <v>37</v>
      </c>
      <c r="D4143" t="s">
        <v>41</v>
      </c>
      <c r="E4143" t="s">
        <v>34</v>
      </c>
      <c r="F4143">
        <v>1855</v>
      </c>
      <c r="G4143">
        <v>40</v>
      </c>
      <c r="H4143">
        <v>1113</v>
      </c>
      <c r="I4143">
        <v>4.7</v>
      </c>
      <c r="J4143">
        <v>196</v>
      </c>
      <c r="K4143">
        <v>1</v>
      </c>
      <c r="L4143">
        <v>1113</v>
      </c>
      <c r="M4143" s="1">
        <v>45775</v>
      </c>
      <c r="N4143" t="s">
        <v>91</v>
      </c>
    </row>
    <row r="4144" spans="1:14" x14ac:dyDescent="0.3">
      <c r="A4144" t="s">
        <v>8109</v>
      </c>
      <c r="B4144" t="s">
        <v>8110</v>
      </c>
      <c r="C4144" t="s">
        <v>52</v>
      </c>
      <c r="D4144" t="s">
        <v>28</v>
      </c>
      <c r="E4144" t="s">
        <v>34</v>
      </c>
      <c r="F4144">
        <v>2221</v>
      </c>
      <c r="G4144">
        <v>30</v>
      </c>
      <c r="H4144">
        <v>1555</v>
      </c>
      <c r="I4144">
        <v>4.3</v>
      </c>
      <c r="J4144">
        <v>193</v>
      </c>
      <c r="K4144">
        <v>2</v>
      </c>
      <c r="L4144">
        <v>3110</v>
      </c>
      <c r="M4144" s="1">
        <v>45814</v>
      </c>
      <c r="N4144" t="s">
        <v>42</v>
      </c>
    </row>
    <row r="4145" spans="1:14" x14ac:dyDescent="0.3">
      <c r="A4145" t="s">
        <v>8111</v>
      </c>
      <c r="B4145" t="s">
        <v>8112</v>
      </c>
      <c r="C4145" t="s">
        <v>45</v>
      </c>
      <c r="D4145" t="s">
        <v>109</v>
      </c>
      <c r="E4145" t="s">
        <v>34</v>
      </c>
      <c r="F4145">
        <v>2335</v>
      </c>
      <c r="G4145">
        <v>25</v>
      </c>
      <c r="H4145">
        <v>1751</v>
      </c>
      <c r="I4145">
        <v>4</v>
      </c>
      <c r="J4145">
        <v>133</v>
      </c>
      <c r="K4145">
        <v>1</v>
      </c>
      <c r="L4145">
        <v>1751</v>
      </c>
      <c r="M4145" s="1">
        <v>45368</v>
      </c>
      <c r="N4145" t="s">
        <v>61</v>
      </c>
    </row>
    <row r="4146" spans="1:14" x14ac:dyDescent="0.3">
      <c r="A4146" t="s">
        <v>8113</v>
      </c>
      <c r="B4146" t="s">
        <v>8114</v>
      </c>
      <c r="C4146" t="s">
        <v>37</v>
      </c>
      <c r="D4146" t="s">
        <v>28</v>
      </c>
      <c r="E4146" t="s">
        <v>34</v>
      </c>
      <c r="F4146">
        <v>2895</v>
      </c>
      <c r="G4146">
        <v>25</v>
      </c>
      <c r="H4146">
        <v>2171</v>
      </c>
      <c r="I4146">
        <v>3.7</v>
      </c>
      <c r="J4146">
        <v>71</v>
      </c>
      <c r="K4146">
        <v>1</v>
      </c>
      <c r="L4146">
        <v>2171</v>
      </c>
      <c r="M4146" s="1">
        <v>45545</v>
      </c>
      <c r="N4146" t="s">
        <v>19</v>
      </c>
    </row>
    <row r="4147" spans="1:14" x14ac:dyDescent="0.3">
      <c r="A4147" t="s">
        <v>8115</v>
      </c>
      <c r="B4147" t="s">
        <v>8116</v>
      </c>
      <c r="C4147" t="s">
        <v>116</v>
      </c>
      <c r="D4147" t="s">
        <v>23</v>
      </c>
      <c r="E4147" t="s">
        <v>18</v>
      </c>
      <c r="F4147">
        <v>4908</v>
      </c>
      <c r="G4147">
        <v>10</v>
      </c>
      <c r="H4147">
        <v>4417</v>
      </c>
      <c r="I4147">
        <v>4.4000000000000004</v>
      </c>
      <c r="J4147">
        <v>270</v>
      </c>
      <c r="K4147">
        <v>1</v>
      </c>
      <c r="L4147">
        <v>4417</v>
      </c>
      <c r="M4147" s="1">
        <v>45910</v>
      </c>
      <c r="N4147" t="s">
        <v>168</v>
      </c>
    </row>
    <row r="4148" spans="1:14" x14ac:dyDescent="0.3">
      <c r="A4148" t="s">
        <v>8117</v>
      </c>
      <c r="B4148" t="s">
        <v>777</v>
      </c>
      <c r="C4148" t="s">
        <v>16</v>
      </c>
      <c r="D4148" t="s">
        <v>23</v>
      </c>
      <c r="E4148" t="s">
        <v>18</v>
      </c>
      <c r="F4148">
        <v>4312</v>
      </c>
      <c r="G4148">
        <v>25</v>
      </c>
      <c r="H4148">
        <v>3234</v>
      </c>
      <c r="I4148">
        <v>4.5999999999999996</v>
      </c>
      <c r="J4148">
        <v>117</v>
      </c>
      <c r="K4148">
        <v>1</v>
      </c>
      <c r="L4148">
        <v>3234</v>
      </c>
      <c r="M4148" s="1">
        <v>45873</v>
      </c>
      <c r="N4148" t="s">
        <v>19</v>
      </c>
    </row>
    <row r="4149" spans="1:14" x14ac:dyDescent="0.3">
      <c r="A4149" t="s">
        <v>8118</v>
      </c>
      <c r="B4149" t="s">
        <v>8119</v>
      </c>
      <c r="C4149" t="s">
        <v>88</v>
      </c>
      <c r="D4149" t="s">
        <v>28</v>
      </c>
      <c r="E4149" t="s">
        <v>34</v>
      </c>
      <c r="F4149">
        <v>9958</v>
      </c>
      <c r="G4149">
        <v>20</v>
      </c>
      <c r="H4149">
        <v>7966</v>
      </c>
      <c r="I4149">
        <v>4.5</v>
      </c>
      <c r="J4149">
        <v>196</v>
      </c>
      <c r="K4149">
        <v>1</v>
      </c>
      <c r="L4149">
        <v>7966</v>
      </c>
      <c r="M4149" s="1">
        <v>45520</v>
      </c>
      <c r="N4149" t="s">
        <v>38</v>
      </c>
    </row>
    <row r="4150" spans="1:14" x14ac:dyDescent="0.3">
      <c r="A4150" t="s">
        <v>8120</v>
      </c>
      <c r="B4150" t="s">
        <v>8121</v>
      </c>
      <c r="C4150" t="s">
        <v>16</v>
      </c>
      <c r="D4150" t="s">
        <v>109</v>
      </c>
      <c r="E4150" t="s">
        <v>161</v>
      </c>
      <c r="F4150">
        <v>2884</v>
      </c>
      <c r="G4150">
        <v>30</v>
      </c>
      <c r="H4150">
        <v>2019</v>
      </c>
      <c r="I4150">
        <v>3.5</v>
      </c>
      <c r="J4150">
        <v>182</v>
      </c>
      <c r="K4150">
        <v>2</v>
      </c>
      <c r="L4150">
        <v>4038</v>
      </c>
      <c r="M4150" s="1">
        <v>45716</v>
      </c>
      <c r="N4150" t="s">
        <v>42</v>
      </c>
    </row>
    <row r="4151" spans="1:14" x14ac:dyDescent="0.3">
      <c r="A4151" t="s">
        <v>8122</v>
      </c>
      <c r="B4151" t="s">
        <v>8123</v>
      </c>
      <c r="C4151" t="s">
        <v>45</v>
      </c>
      <c r="D4151" t="s">
        <v>33</v>
      </c>
      <c r="E4151" t="s">
        <v>34</v>
      </c>
      <c r="F4151">
        <v>1767</v>
      </c>
      <c r="G4151">
        <v>20</v>
      </c>
      <c r="H4151">
        <v>1414</v>
      </c>
      <c r="I4151">
        <v>3.8</v>
      </c>
      <c r="J4151">
        <v>587</v>
      </c>
      <c r="K4151">
        <v>1</v>
      </c>
      <c r="L4151">
        <v>1414</v>
      </c>
      <c r="M4151" s="1">
        <v>45963</v>
      </c>
      <c r="N4151" t="s">
        <v>141</v>
      </c>
    </row>
    <row r="4152" spans="1:14" x14ac:dyDescent="0.3">
      <c r="A4152" t="s">
        <v>8124</v>
      </c>
      <c r="B4152" t="s">
        <v>8125</v>
      </c>
      <c r="C4152" t="s">
        <v>27</v>
      </c>
      <c r="D4152" t="s">
        <v>17</v>
      </c>
      <c r="E4152" t="s">
        <v>18</v>
      </c>
      <c r="F4152">
        <v>5274</v>
      </c>
      <c r="G4152">
        <v>15</v>
      </c>
      <c r="H4152">
        <v>4483</v>
      </c>
      <c r="I4152">
        <v>3.9</v>
      </c>
      <c r="J4152">
        <v>208</v>
      </c>
      <c r="K4152">
        <v>1</v>
      </c>
      <c r="L4152">
        <v>4483</v>
      </c>
      <c r="M4152" s="1">
        <v>45365</v>
      </c>
      <c r="N4152" t="s">
        <v>85</v>
      </c>
    </row>
    <row r="4153" spans="1:14" x14ac:dyDescent="0.3">
      <c r="A4153" t="s">
        <v>8126</v>
      </c>
      <c r="B4153" t="s">
        <v>3544</v>
      </c>
      <c r="C4153" t="s">
        <v>116</v>
      </c>
      <c r="D4153" t="s">
        <v>23</v>
      </c>
      <c r="E4153" t="s">
        <v>18</v>
      </c>
      <c r="F4153">
        <v>3406</v>
      </c>
      <c r="G4153">
        <v>15</v>
      </c>
      <c r="H4153">
        <v>2895</v>
      </c>
      <c r="I4153">
        <v>3.1</v>
      </c>
      <c r="J4153">
        <v>165</v>
      </c>
      <c r="K4153">
        <v>1</v>
      </c>
      <c r="L4153">
        <v>2895</v>
      </c>
      <c r="M4153" s="1">
        <v>45858</v>
      </c>
      <c r="N4153" t="s">
        <v>64</v>
      </c>
    </row>
    <row r="4154" spans="1:14" x14ac:dyDescent="0.3">
      <c r="A4154" t="s">
        <v>8127</v>
      </c>
      <c r="B4154" t="s">
        <v>3467</v>
      </c>
      <c r="C4154" t="s">
        <v>27</v>
      </c>
      <c r="D4154" t="s">
        <v>109</v>
      </c>
      <c r="E4154" t="s">
        <v>18</v>
      </c>
      <c r="F4154">
        <v>2005</v>
      </c>
      <c r="G4154">
        <v>40</v>
      </c>
      <c r="H4154">
        <v>1203</v>
      </c>
      <c r="I4154">
        <v>4.3</v>
      </c>
      <c r="J4154">
        <v>37</v>
      </c>
      <c r="K4154">
        <v>1</v>
      </c>
      <c r="L4154">
        <v>1203</v>
      </c>
      <c r="M4154" s="1">
        <v>45671</v>
      </c>
      <c r="N4154" t="s">
        <v>61</v>
      </c>
    </row>
    <row r="4155" spans="1:14" x14ac:dyDescent="0.3">
      <c r="A4155" t="s">
        <v>8128</v>
      </c>
      <c r="B4155" t="s">
        <v>5560</v>
      </c>
      <c r="C4155" t="s">
        <v>52</v>
      </c>
      <c r="D4155" t="s">
        <v>17</v>
      </c>
      <c r="E4155" t="s">
        <v>18</v>
      </c>
      <c r="F4155">
        <v>4625</v>
      </c>
      <c r="G4155">
        <v>20</v>
      </c>
      <c r="H4155">
        <v>3700</v>
      </c>
      <c r="I4155">
        <v>4.4000000000000004</v>
      </c>
      <c r="J4155">
        <v>983</v>
      </c>
      <c r="K4155">
        <v>2</v>
      </c>
      <c r="L4155">
        <v>7400</v>
      </c>
      <c r="M4155" s="1">
        <v>45499</v>
      </c>
      <c r="N4155" t="s">
        <v>58</v>
      </c>
    </row>
    <row r="4156" spans="1:14" x14ac:dyDescent="0.3">
      <c r="A4156" t="s">
        <v>8129</v>
      </c>
      <c r="B4156" t="s">
        <v>8130</v>
      </c>
      <c r="C4156" t="s">
        <v>27</v>
      </c>
      <c r="D4156" t="s">
        <v>46</v>
      </c>
      <c r="E4156" t="s">
        <v>34</v>
      </c>
      <c r="F4156">
        <v>2351</v>
      </c>
      <c r="G4156">
        <v>15</v>
      </c>
      <c r="H4156">
        <v>1998</v>
      </c>
      <c r="I4156">
        <v>4.4000000000000004</v>
      </c>
      <c r="J4156">
        <v>188</v>
      </c>
      <c r="K4156">
        <v>1</v>
      </c>
      <c r="L4156">
        <v>1998</v>
      </c>
      <c r="M4156" s="1">
        <v>45817</v>
      </c>
      <c r="N4156" t="s">
        <v>150</v>
      </c>
    </row>
    <row r="4157" spans="1:14" x14ac:dyDescent="0.3">
      <c r="A4157" t="s">
        <v>8131</v>
      </c>
      <c r="B4157" t="s">
        <v>8132</v>
      </c>
      <c r="C4157" t="s">
        <v>45</v>
      </c>
      <c r="D4157" t="s">
        <v>53</v>
      </c>
      <c r="E4157" t="s">
        <v>34</v>
      </c>
      <c r="F4157">
        <v>6225</v>
      </c>
      <c r="G4157">
        <v>20</v>
      </c>
      <c r="H4157">
        <v>4980</v>
      </c>
      <c r="I4157">
        <v>4.3</v>
      </c>
      <c r="J4157">
        <v>334</v>
      </c>
      <c r="K4157">
        <v>5</v>
      </c>
      <c r="L4157">
        <v>24900</v>
      </c>
      <c r="M4157" s="1">
        <v>45487</v>
      </c>
      <c r="N4157" t="s">
        <v>150</v>
      </c>
    </row>
    <row r="4158" spans="1:14" x14ac:dyDescent="0.3">
      <c r="A4158" t="s">
        <v>8133</v>
      </c>
      <c r="B4158" t="s">
        <v>8134</v>
      </c>
      <c r="C4158" t="s">
        <v>52</v>
      </c>
      <c r="D4158" t="s">
        <v>23</v>
      </c>
      <c r="E4158" t="s">
        <v>34</v>
      </c>
      <c r="F4158">
        <v>3755</v>
      </c>
      <c r="G4158">
        <v>15</v>
      </c>
      <c r="H4158">
        <v>3192</v>
      </c>
      <c r="I4158">
        <v>3.9</v>
      </c>
      <c r="J4158">
        <v>319</v>
      </c>
      <c r="K4158">
        <v>3</v>
      </c>
      <c r="L4158">
        <v>9576</v>
      </c>
      <c r="M4158" s="1">
        <v>45892</v>
      </c>
      <c r="N4158" t="s">
        <v>24</v>
      </c>
    </row>
    <row r="4159" spans="1:14" x14ac:dyDescent="0.3">
      <c r="A4159" t="s">
        <v>8135</v>
      </c>
      <c r="B4159" t="s">
        <v>8136</v>
      </c>
      <c r="C4159" t="s">
        <v>27</v>
      </c>
      <c r="D4159" t="s">
        <v>46</v>
      </c>
      <c r="E4159" t="s">
        <v>34</v>
      </c>
      <c r="F4159">
        <v>3895</v>
      </c>
      <c r="G4159">
        <v>30</v>
      </c>
      <c r="H4159">
        <v>2726</v>
      </c>
      <c r="I4159">
        <v>3.7</v>
      </c>
      <c r="J4159">
        <v>34</v>
      </c>
      <c r="K4159">
        <v>1</v>
      </c>
      <c r="L4159">
        <v>2726</v>
      </c>
      <c r="M4159" s="1">
        <v>45652</v>
      </c>
      <c r="N4159" t="s">
        <v>29</v>
      </c>
    </row>
    <row r="4160" spans="1:14" x14ac:dyDescent="0.3">
      <c r="A4160" t="s">
        <v>8137</v>
      </c>
      <c r="B4160" t="s">
        <v>8138</v>
      </c>
      <c r="C4160" t="s">
        <v>116</v>
      </c>
      <c r="D4160" t="s">
        <v>53</v>
      </c>
      <c r="E4160" t="s">
        <v>34</v>
      </c>
      <c r="F4160">
        <v>4446</v>
      </c>
      <c r="G4160">
        <v>40</v>
      </c>
      <c r="H4160">
        <v>2668</v>
      </c>
      <c r="I4160">
        <v>3.9</v>
      </c>
      <c r="J4160">
        <v>322</v>
      </c>
      <c r="K4160">
        <v>2</v>
      </c>
      <c r="L4160">
        <v>5336</v>
      </c>
      <c r="M4160" s="1">
        <v>45797</v>
      </c>
      <c r="N4160" t="s">
        <v>29</v>
      </c>
    </row>
    <row r="4161" spans="1:14" x14ac:dyDescent="0.3">
      <c r="A4161" t="s">
        <v>8139</v>
      </c>
      <c r="B4161" t="s">
        <v>8140</v>
      </c>
      <c r="C4161" t="s">
        <v>88</v>
      </c>
      <c r="D4161" t="s">
        <v>17</v>
      </c>
      <c r="E4161" t="s">
        <v>18</v>
      </c>
      <c r="F4161">
        <v>1881</v>
      </c>
      <c r="G4161">
        <v>60</v>
      </c>
      <c r="H4161">
        <v>752</v>
      </c>
      <c r="I4161">
        <v>4.3</v>
      </c>
      <c r="J4161">
        <v>202</v>
      </c>
      <c r="K4161">
        <v>1</v>
      </c>
      <c r="L4161">
        <v>752</v>
      </c>
      <c r="M4161" s="1">
        <v>45525</v>
      </c>
      <c r="N4161" t="s">
        <v>19</v>
      </c>
    </row>
    <row r="4162" spans="1:14" x14ac:dyDescent="0.3">
      <c r="A4162" t="s">
        <v>8141</v>
      </c>
      <c r="B4162" t="s">
        <v>8142</v>
      </c>
      <c r="C4162" t="s">
        <v>27</v>
      </c>
      <c r="D4162" t="s">
        <v>33</v>
      </c>
      <c r="E4162" t="s">
        <v>18</v>
      </c>
      <c r="F4162">
        <v>3314</v>
      </c>
      <c r="G4162">
        <v>40</v>
      </c>
      <c r="H4162">
        <v>1988</v>
      </c>
      <c r="I4162">
        <v>4.7</v>
      </c>
      <c r="J4162">
        <v>128</v>
      </c>
      <c r="K4162">
        <v>1</v>
      </c>
      <c r="L4162">
        <v>1988</v>
      </c>
      <c r="M4162" s="1">
        <v>45767</v>
      </c>
      <c r="N4162" t="s">
        <v>189</v>
      </c>
    </row>
    <row r="4163" spans="1:14" x14ac:dyDescent="0.3">
      <c r="A4163" t="s">
        <v>8143</v>
      </c>
      <c r="B4163" t="s">
        <v>8144</v>
      </c>
      <c r="C4163" t="s">
        <v>116</v>
      </c>
      <c r="D4163" t="s">
        <v>23</v>
      </c>
      <c r="E4163" t="s">
        <v>18</v>
      </c>
      <c r="F4163">
        <v>957</v>
      </c>
      <c r="G4163">
        <v>30</v>
      </c>
      <c r="H4163">
        <v>670</v>
      </c>
      <c r="I4163">
        <v>4.0999999999999996</v>
      </c>
      <c r="J4163">
        <v>42</v>
      </c>
      <c r="K4163">
        <v>1</v>
      </c>
      <c r="L4163">
        <v>670</v>
      </c>
      <c r="M4163" s="1">
        <v>45726</v>
      </c>
      <c r="N4163" t="s">
        <v>38</v>
      </c>
    </row>
    <row r="4164" spans="1:14" x14ac:dyDescent="0.3">
      <c r="A4164" t="s">
        <v>8145</v>
      </c>
      <c r="B4164" t="s">
        <v>8146</v>
      </c>
      <c r="C4164" t="s">
        <v>22</v>
      </c>
      <c r="D4164" t="s">
        <v>109</v>
      </c>
      <c r="E4164" t="s">
        <v>34</v>
      </c>
      <c r="F4164">
        <v>1180</v>
      </c>
      <c r="G4164">
        <v>25</v>
      </c>
      <c r="H4164">
        <v>885</v>
      </c>
      <c r="I4164">
        <v>4.0999999999999996</v>
      </c>
      <c r="J4164">
        <v>133</v>
      </c>
      <c r="K4164">
        <v>1</v>
      </c>
      <c r="L4164">
        <v>885</v>
      </c>
      <c r="M4164" s="1">
        <v>45959</v>
      </c>
      <c r="N4164" t="s">
        <v>78</v>
      </c>
    </row>
    <row r="4165" spans="1:14" x14ac:dyDescent="0.3">
      <c r="A4165" t="s">
        <v>8147</v>
      </c>
      <c r="B4165" t="s">
        <v>8148</v>
      </c>
      <c r="C4165" t="s">
        <v>32</v>
      </c>
      <c r="D4165" t="s">
        <v>109</v>
      </c>
      <c r="E4165" t="s">
        <v>34</v>
      </c>
      <c r="F4165">
        <v>1373</v>
      </c>
      <c r="G4165">
        <v>40</v>
      </c>
      <c r="H4165">
        <v>824</v>
      </c>
      <c r="I4165">
        <v>3.2</v>
      </c>
      <c r="J4165">
        <v>269</v>
      </c>
      <c r="K4165">
        <v>5</v>
      </c>
      <c r="L4165">
        <v>4120</v>
      </c>
      <c r="M4165" s="1">
        <v>45505</v>
      </c>
      <c r="N4165" t="s">
        <v>85</v>
      </c>
    </row>
    <row r="4166" spans="1:14" x14ac:dyDescent="0.3">
      <c r="A4166" t="s">
        <v>8149</v>
      </c>
      <c r="B4166" t="s">
        <v>8150</v>
      </c>
      <c r="C4166" t="s">
        <v>27</v>
      </c>
      <c r="D4166" t="s">
        <v>28</v>
      </c>
      <c r="E4166" t="s">
        <v>18</v>
      </c>
      <c r="F4166">
        <v>2456</v>
      </c>
      <c r="G4166">
        <v>20</v>
      </c>
      <c r="H4166">
        <v>1965</v>
      </c>
      <c r="I4166">
        <v>4.3</v>
      </c>
      <c r="J4166">
        <v>259</v>
      </c>
      <c r="K4166">
        <v>1</v>
      </c>
      <c r="L4166">
        <v>1965</v>
      </c>
      <c r="M4166" s="1">
        <v>45779</v>
      </c>
      <c r="N4166" t="s">
        <v>49</v>
      </c>
    </row>
    <row r="4167" spans="1:14" x14ac:dyDescent="0.3">
      <c r="A4167" t="s">
        <v>8151</v>
      </c>
      <c r="B4167" t="s">
        <v>8152</v>
      </c>
      <c r="C4167" t="s">
        <v>32</v>
      </c>
      <c r="D4167" t="s">
        <v>33</v>
      </c>
      <c r="E4167" t="s">
        <v>18</v>
      </c>
      <c r="F4167">
        <v>3527</v>
      </c>
      <c r="G4167">
        <v>15</v>
      </c>
      <c r="H4167">
        <v>2998</v>
      </c>
      <c r="I4167">
        <v>4.8</v>
      </c>
      <c r="J4167">
        <v>81</v>
      </c>
      <c r="K4167">
        <v>1</v>
      </c>
      <c r="L4167">
        <v>2998</v>
      </c>
      <c r="M4167" s="1">
        <v>45795</v>
      </c>
      <c r="N4167" t="s">
        <v>58</v>
      </c>
    </row>
    <row r="4168" spans="1:14" x14ac:dyDescent="0.3">
      <c r="A4168" t="s">
        <v>8153</v>
      </c>
      <c r="B4168" t="s">
        <v>8154</v>
      </c>
      <c r="C4168" t="s">
        <v>57</v>
      </c>
      <c r="D4168" t="s">
        <v>53</v>
      </c>
      <c r="E4168" t="s">
        <v>74</v>
      </c>
      <c r="F4168">
        <v>2369</v>
      </c>
      <c r="G4168">
        <v>30</v>
      </c>
      <c r="H4168">
        <v>1658</v>
      </c>
      <c r="I4168">
        <v>4</v>
      </c>
      <c r="J4168">
        <v>197</v>
      </c>
      <c r="K4168">
        <v>3</v>
      </c>
      <c r="L4168">
        <v>4974</v>
      </c>
      <c r="M4168" s="1">
        <v>45598</v>
      </c>
      <c r="N4168" t="s">
        <v>141</v>
      </c>
    </row>
    <row r="4169" spans="1:14" x14ac:dyDescent="0.3">
      <c r="A4169" t="s">
        <v>8155</v>
      </c>
      <c r="B4169" t="s">
        <v>8156</v>
      </c>
      <c r="C4169" t="s">
        <v>45</v>
      </c>
      <c r="D4169" t="s">
        <v>41</v>
      </c>
      <c r="E4169" t="s">
        <v>34</v>
      </c>
      <c r="F4169">
        <v>1496</v>
      </c>
      <c r="G4169">
        <v>20</v>
      </c>
      <c r="H4169">
        <v>1197</v>
      </c>
      <c r="I4169">
        <v>4</v>
      </c>
      <c r="J4169">
        <v>122</v>
      </c>
      <c r="K4169">
        <v>1</v>
      </c>
      <c r="L4169">
        <v>1197</v>
      </c>
      <c r="M4169" s="1">
        <v>45959</v>
      </c>
      <c r="N4169" t="s">
        <v>189</v>
      </c>
    </row>
    <row r="4170" spans="1:14" x14ac:dyDescent="0.3">
      <c r="A4170" t="s">
        <v>8157</v>
      </c>
      <c r="B4170" t="s">
        <v>8158</v>
      </c>
      <c r="C4170" t="s">
        <v>88</v>
      </c>
      <c r="D4170" t="s">
        <v>28</v>
      </c>
      <c r="E4170" t="s">
        <v>34</v>
      </c>
      <c r="F4170">
        <v>10682</v>
      </c>
      <c r="G4170">
        <v>25</v>
      </c>
      <c r="H4170">
        <v>8012</v>
      </c>
      <c r="I4170">
        <v>3.9</v>
      </c>
      <c r="J4170">
        <v>46</v>
      </c>
      <c r="K4170">
        <v>2</v>
      </c>
      <c r="L4170">
        <v>16024</v>
      </c>
      <c r="M4170" s="1">
        <v>45796</v>
      </c>
      <c r="N4170" t="s">
        <v>91</v>
      </c>
    </row>
    <row r="4171" spans="1:14" x14ac:dyDescent="0.3">
      <c r="A4171" t="s">
        <v>8159</v>
      </c>
      <c r="B4171" t="s">
        <v>8160</v>
      </c>
      <c r="C4171" t="s">
        <v>27</v>
      </c>
      <c r="D4171" t="s">
        <v>17</v>
      </c>
      <c r="E4171" t="s">
        <v>34</v>
      </c>
      <c r="F4171">
        <v>1035</v>
      </c>
      <c r="G4171">
        <v>25</v>
      </c>
      <c r="H4171">
        <v>776</v>
      </c>
      <c r="I4171">
        <v>4.4000000000000004</v>
      </c>
      <c r="J4171">
        <v>56</v>
      </c>
      <c r="K4171">
        <v>1</v>
      </c>
      <c r="L4171">
        <v>776</v>
      </c>
      <c r="M4171" s="1">
        <v>45404</v>
      </c>
      <c r="N4171" t="s">
        <v>24</v>
      </c>
    </row>
    <row r="4172" spans="1:14" x14ac:dyDescent="0.3">
      <c r="A4172" t="s">
        <v>8161</v>
      </c>
      <c r="B4172" t="s">
        <v>8162</v>
      </c>
      <c r="C4172" t="s">
        <v>32</v>
      </c>
      <c r="D4172" t="s">
        <v>23</v>
      </c>
      <c r="E4172" t="s">
        <v>18</v>
      </c>
      <c r="F4172">
        <v>2358</v>
      </c>
      <c r="G4172">
        <v>10</v>
      </c>
      <c r="H4172">
        <v>2122</v>
      </c>
      <c r="I4172">
        <v>3.2</v>
      </c>
      <c r="J4172">
        <v>148</v>
      </c>
      <c r="K4172">
        <v>1</v>
      </c>
      <c r="L4172">
        <v>2122</v>
      </c>
      <c r="M4172" s="1">
        <v>45425</v>
      </c>
      <c r="N4172" t="s">
        <v>61</v>
      </c>
    </row>
    <row r="4173" spans="1:14" x14ac:dyDescent="0.3">
      <c r="A4173" t="s">
        <v>8163</v>
      </c>
      <c r="B4173" t="s">
        <v>8164</v>
      </c>
      <c r="C4173" t="s">
        <v>45</v>
      </c>
      <c r="D4173" t="s">
        <v>23</v>
      </c>
      <c r="E4173" t="s">
        <v>34</v>
      </c>
      <c r="F4173">
        <v>3065</v>
      </c>
      <c r="G4173">
        <v>40</v>
      </c>
      <c r="H4173">
        <v>1839</v>
      </c>
      <c r="I4173">
        <v>4.7</v>
      </c>
      <c r="J4173">
        <v>336</v>
      </c>
      <c r="K4173">
        <v>1</v>
      </c>
      <c r="L4173">
        <v>1839</v>
      </c>
      <c r="M4173" s="1">
        <v>45371</v>
      </c>
      <c r="N4173" t="s">
        <v>150</v>
      </c>
    </row>
    <row r="4174" spans="1:14" x14ac:dyDescent="0.3">
      <c r="A4174" t="s">
        <v>8165</v>
      </c>
      <c r="B4174" t="s">
        <v>8166</v>
      </c>
      <c r="C4174" t="s">
        <v>27</v>
      </c>
      <c r="D4174" t="s">
        <v>41</v>
      </c>
      <c r="E4174" t="s">
        <v>18</v>
      </c>
      <c r="F4174">
        <v>1753</v>
      </c>
      <c r="G4174">
        <v>10</v>
      </c>
      <c r="H4174">
        <v>1578</v>
      </c>
      <c r="I4174">
        <v>4</v>
      </c>
      <c r="J4174">
        <v>110</v>
      </c>
      <c r="K4174">
        <v>1</v>
      </c>
      <c r="L4174">
        <v>1578</v>
      </c>
      <c r="M4174" s="1">
        <v>45293</v>
      </c>
      <c r="N4174" t="s">
        <v>19</v>
      </c>
    </row>
    <row r="4175" spans="1:14" x14ac:dyDescent="0.3">
      <c r="A4175" t="s">
        <v>8167</v>
      </c>
      <c r="B4175" t="s">
        <v>8168</v>
      </c>
      <c r="C4175" t="s">
        <v>52</v>
      </c>
      <c r="D4175" t="s">
        <v>33</v>
      </c>
      <c r="E4175" t="s">
        <v>34</v>
      </c>
      <c r="F4175">
        <v>2647</v>
      </c>
      <c r="G4175">
        <v>20</v>
      </c>
      <c r="H4175">
        <v>2118</v>
      </c>
      <c r="I4175">
        <v>4.3</v>
      </c>
      <c r="J4175">
        <v>138</v>
      </c>
      <c r="K4175">
        <v>1</v>
      </c>
      <c r="L4175">
        <v>2118</v>
      </c>
      <c r="M4175" s="1">
        <v>45721</v>
      </c>
      <c r="N4175" t="s">
        <v>189</v>
      </c>
    </row>
    <row r="4176" spans="1:14" x14ac:dyDescent="0.3">
      <c r="A4176" t="s">
        <v>8169</v>
      </c>
      <c r="B4176" t="s">
        <v>8170</v>
      </c>
      <c r="C4176" t="s">
        <v>88</v>
      </c>
      <c r="D4176" t="s">
        <v>46</v>
      </c>
      <c r="E4176" t="s">
        <v>74</v>
      </c>
      <c r="F4176">
        <v>11218</v>
      </c>
      <c r="G4176">
        <v>60</v>
      </c>
      <c r="H4176">
        <v>4487</v>
      </c>
      <c r="I4176">
        <v>4.5</v>
      </c>
      <c r="J4176">
        <v>76</v>
      </c>
      <c r="K4176">
        <v>2</v>
      </c>
      <c r="L4176">
        <v>8974</v>
      </c>
      <c r="M4176" s="1">
        <v>45637</v>
      </c>
      <c r="N4176" t="s">
        <v>61</v>
      </c>
    </row>
    <row r="4177" spans="1:14" x14ac:dyDescent="0.3">
      <c r="A4177" t="s">
        <v>8171</v>
      </c>
      <c r="B4177" t="s">
        <v>8172</v>
      </c>
      <c r="C4177" t="s">
        <v>45</v>
      </c>
      <c r="D4177" t="s">
        <v>109</v>
      </c>
      <c r="E4177" t="s">
        <v>161</v>
      </c>
      <c r="F4177">
        <v>1112</v>
      </c>
      <c r="G4177">
        <v>15</v>
      </c>
      <c r="H4177">
        <v>945</v>
      </c>
      <c r="I4177">
        <v>3.6</v>
      </c>
      <c r="J4177">
        <v>4</v>
      </c>
      <c r="K4177">
        <v>1</v>
      </c>
      <c r="L4177">
        <v>945</v>
      </c>
      <c r="M4177" s="1">
        <v>45596</v>
      </c>
      <c r="N4177" t="s">
        <v>71</v>
      </c>
    </row>
    <row r="4178" spans="1:14" x14ac:dyDescent="0.3">
      <c r="A4178" t="s">
        <v>8173</v>
      </c>
      <c r="B4178" t="s">
        <v>8174</v>
      </c>
      <c r="C4178" t="s">
        <v>16</v>
      </c>
      <c r="D4178" t="s">
        <v>53</v>
      </c>
      <c r="E4178" t="s">
        <v>74</v>
      </c>
      <c r="F4178">
        <v>1177</v>
      </c>
      <c r="G4178">
        <v>40</v>
      </c>
      <c r="H4178">
        <v>706</v>
      </c>
      <c r="I4178">
        <v>4.0999999999999996</v>
      </c>
      <c r="J4178">
        <v>106</v>
      </c>
      <c r="K4178">
        <v>2</v>
      </c>
      <c r="L4178">
        <v>1412</v>
      </c>
      <c r="M4178" s="1">
        <v>45634</v>
      </c>
      <c r="N4178" t="s">
        <v>75</v>
      </c>
    </row>
    <row r="4179" spans="1:14" x14ac:dyDescent="0.3">
      <c r="A4179" t="s">
        <v>8175</v>
      </c>
      <c r="B4179" t="s">
        <v>8176</v>
      </c>
      <c r="C4179" t="s">
        <v>22</v>
      </c>
      <c r="D4179" t="s">
        <v>33</v>
      </c>
      <c r="E4179" t="s">
        <v>18</v>
      </c>
      <c r="F4179">
        <v>4761</v>
      </c>
      <c r="G4179">
        <v>40</v>
      </c>
      <c r="H4179">
        <v>2857</v>
      </c>
      <c r="I4179">
        <v>4</v>
      </c>
      <c r="J4179">
        <v>21</v>
      </c>
      <c r="K4179">
        <v>1</v>
      </c>
      <c r="L4179">
        <v>2857</v>
      </c>
      <c r="M4179" s="1">
        <v>45902</v>
      </c>
      <c r="N4179" t="s">
        <v>61</v>
      </c>
    </row>
    <row r="4180" spans="1:14" x14ac:dyDescent="0.3">
      <c r="A4180" t="s">
        <v>8177</v>
      </c>
      <c r="B4180" t="s">
        <v>8178</v>
      </c>
      <c r="C4180" t="s">
        <v>52</v>
      </c>
      <c r="D4180" t="s">
        <v>46</v>
      </c>
      <c r="E4180" t="s">
        <v>34</v>
      </c>
      <c r="F4180">
        <v>2512</v>
      </c>
      <c r="G4180">
        <v>50</v>
      </c>
      <c r="H4180">
        <v>1256</v>
      </c>
      <c r="I4180">
        <v>3.5</v>
      </c>
      <c r="J4180">
        <v>164</v>
      </c>
      <c r="K4180">
        <v>1</v>
      </c>
      <c r="L4180">
        <v>1256</v>
      </c>
      <c r="M4180" s="1">
        <v>45652</v>
      </c>
      <c r="N4180" t="s">
        <v>78</v>
      </c>
    </row>
    <row r="4181" spans="1:14" x14ac:dyDescent="0.3">
      <c r="A4181" t="s">
        <v>8179</v>
      </c>
      <c r="B4181" t="s">
        <v>8180</v>
      </c>
      <c r="C4181" t="s">
        <v>22</v>
      </c>
      <c r="D4181" t="s">
        <v>41</v>
      </c>
      <c r="E4181" t="s">
        <v>34</v>
      </c>
      <c r="F4181">
        <v>1065</v>
      </c>
      <c r="G4181">
        <v>20</v>
      </c>
      <c r="H4181">
        <v>852</v>
      </c>
      <c r="I4181">
        <v>4.5999999999999996</v>
      </c>
      <c r="J4181">
        <v>56</v>
      </c>
      <c r="K4181">
        <v>1</v>
      </c>
      <c r="L4181">
        <v>852</v>
      </c>
      <c r="M4181" s="1">
        <v>45762</v>
      </c>
      <c r="N4181" t="s">
        <v>78</v>
      </c>
    </row>
    <row r="4182" spans="1:14" x14ac:dyDescent="0.3">
      <c r="A4182" t="s">
        <v>8181</v>
      </c>
      <c r="B4182" t="s">
        <v>8182</v>
      </c>
      <c r="C4182" t="s">
        <v>16</v>
      </c>
      <c r="D4182" t="s">
        <v>23</v>
      </c>
      <c r="E4182" t="s">
        <v>18</v>
      </c>
      <c r="F4182">
        <v>5470</v>
      </c>
      <c r="G4182">
        <v>30</v>
      </c>
      <c r="H4182">
        <v>3829</v>
      </c>
      <c r="I4182">
        <v>3.9</v>
      </c>
      <c r="J4182">
        <v>75</v>
      </c>
      <c r="K4182">
        <v>1</v>
      </c>
      <c r="L4182">
        <v>3829</v>
      </c>
      <c r="M4182" s="1">
        <v>45989</v>
      </c>
      <c r="N4182" t="s">
        <v>168</v>
      </c>
    </row>
    <row r="4183" spans="1:14" x14ac:dyDescent="0.3">
      <c r="A4183" t="s">
        <v>8183</v>
      </c>
      <c r="B4183" t="s">
        <v>293</v>
      </c>
      <c r="C4183" t="s">
        <v>88</v>
      </c>
      <c r="D4183" t="s">
        <v>23</v>
      </c>
      <c r="E4183" t="s">
        <v>34</v>
      </c>
      <c r="F4183">
        <v>5001</v>
      </c>
      <c r="G4183">
        <v>20</v>
      </c>
      <c r="H4183">
        <v>4001</v>
      </c>
      <c r="I4183">
        <v>3.5</v>
      </c>
      <c r="J4183">
        <v>150</v>
      </c>
      <c r="K4183">
        <v>4</v>
      </c>
      <c r="L4183">
        <v>16004</v>
      </c>
      <c r="M4183" s="1">
        <v>45688</v>
      </c>
      <c r="N4183" t="s">
        <v>78</v>
      </c>
    </row>
    <row r="4184" spans="1:14" x14ac:dyDescent="0.3">
      <c r="A4184" t="s">
        <v>8184</v>
      </c>
      <c r="B4184" t="s">
        <v>8185</v>
      </c>
      <c r="C4184" t="s">
        <v>45</v>
      </c>
      <c r="D4184" t="s">
        <v>41</v>
      </c>
      <c r="E4184" t="s">
        <v>34</v>
      </c>
      <c r="F4184">
        <v>999</v>
      </c>
      <c r="G4184">
        <v>10</v>
      </c>
      <c r="H4184">
        <v>899</v>
      </c>
      <c r="I4184">
        <v>4.0999999999999996</v>
      </c>
      <c r="J4184">
        <v>57</v>
      </c>
      <c r="K4184">
        <v>1</v>
      </c>
      <c r="L4184">
        <v>899</v>
      </c>
      <c r="M4184" s="1">
        <v>45817</v>
      </c>
      <c r="N4184" t="s">
        <v>168</v>
      </c>
    </row>
    <row r="4185" spans="1:14" x14ac:dyDescent="0.3">
      <c r="A4185" t="s">
        <v>8186</v>
      </c>
      <c r="B4185" t="s">
        <v>8187</v>
      </c>
      <c r="C4185" t="s">
        <v>27</v>
      </c>
      <c r="D4185" t="s">
        <v>53</v>
      </c>
      <c r="E4185" t="s">
        <v>18</v>
      </c>
      <c r="F4185">
        <v>2886</v>
      </c>
      <c r="G4185">
        <v>30</v>
      </c>
      <c r="H4185">
        <v>2020</v>
      </c>
      <c r="I4185">
        <v>3.4</v>
      </c>
      <c r="J4185">
        <v>195</v>
      </c>
      <c r="K4185">
        <v>1</v>
      </c>
      <c r="L4185">
        <v>2020</v>
      </c>
      <c r="M4185" s="1">
        <v>45704</v>
      </c>
      <c r="N4185" t="s">
        <v>64</v>
      </c>
    </row>
    <row r="4186" spans="1:14" x14ac:dyDescent="0.3">
      <c r="A4186" t="s">
        <v>8188</v>
      </c>
      <c r="B4186" t="s">
        <v>8189</v>
      </c>
      <c r="C4186" t="s">
        <v>116</v>
      </c>
      <c r="D4186" t="s">
        <v>53</v>
      </c>
      <c r="E4186" t="s">
        <v>34</v>
      </c>
      <c r="F4186">
        <v>4904</v>
      </c>
      <c r="G4186">
        <v>15</v>
      </c>
      <c r="H4186">
        <v>4168</v>
      </c>
      <c r="I4186">
        <v>3.9</v>
      </c>
      <c r="J4186">
        <v>138</v>
      </c>
      <c r="K4186">
        <v>1</v>
      </c>
      <c r="L4186">
        <v>4168</v>
      </c>
      <c r="M4186" s="1">
        <v>45328</v>
      </c>
      <c r="N4186" t="s">
        <v>54</v>
      </c>
    </row>
    <row r="4187" spans="1:14" x14ac:dyDescent="0.3">
      <c r="A4187" t="s">
        <v>8190</v>
      </c>
      <c r="B4187" t="s">
        <v>8191</v>
      </c>
      <c r="C4187" t="s">
        <v>57</v>
      </c>
      <c r="D4187" t="s">
        <v>28</v>
      </c>
      <c r="E4187" t="s">
        <v>34</v>
      </c>
      <c r="F4187">
        <v>7661</v>
      </c>
      <c r="G4187">
        <v>20</v>
      </c>
      <c r="H4187">
        <v>6129</v>
      </c>
      <c r="I4187">
        <v>4.2</v>
      </c>
      <c r="J4187">
        <v>33</v>
      </c>
      <c r="K4187">
        <v>1</v>
      </c>
      <c r="L4187">
        <v>6129</v>
      </c>
      <c r="M4187" s="1">
        <v>45491</v>
      </c>
      <c r="N4187" t="s">
        <v>42</v>
      </c>
    </row>
    <row r="4188" spans="1:14" x14ac:dyDescent="0.3">
      <c r="A4188" t="s">
        <v>8192</v>
      </c>
      <c r="B4188" t="s">
        <v>8193</v>
      </c>
      <c r="C4188" t="s">
        <v>116</v>
      </c>
      <c r="D4188" t="s">
        <v>23</v>
      </c>
      <c r="E4188" t="s">
        <v>18</v>
      </c>
      <c r="F4188">
        <v>3473</v>
      </c>
      <c r="G4188">
        <v>20</v>
      </c>
      <c r="H4188">
        <v>2778</v>
      </c>
      <c r="I4188">
        <v>3.3</v>
      </c>
      <c r="J4188">
        <v>160</v>
      </c>
      <c r="K4188">
        <v>2</v>
      </c>
      <c r="L4188">
        <v>5556</v>
      </c>
      <c r="M4188" s="1">
        <v>45359</v>
      </c>
      <c r="N4188" t="s">
        <v>141</v>
      </c>
    </row>
    <row r="4189" spans="1:14" x14ac:dyDescent="0.3">
      <c r="A4189" t="s">
        <v>8194</v>
      </c>
      <c r="B4189" t="s">
        <v>8195</v>
      </c>
      <c r="C4189" t="s">
        <v>37</v>
      </c>
      <c r="D4189" t="s">
        <v>46</v>
      </c>
      <c r="E4189" t="s">
        <v>161</v>
      </c>
      <c r="F4189">
        <v>9764</v>
      </c>
      <c r="G4189">
        <v>20</v>
      </c>
      <c r="H4189">
        <v>7811</v>
      </c>
      <c r="I4189">
        <v>4.4000000000000004</v>
      </c>
      <c r="J4189">
        <v>147</v>
      </c>
      <c r="K4189">
        <v>1</v>
      </c>
      <c r="L4189">
        <v>7811</v>
      </c>
      <c r="M4189" s="1">
        <v>45413</v>
      </c>
      <c r="N4189" t="s">
        <v>75</v>
      </c>
    </row>
    <row r="4190" spans="1:14" x14ac:dyDescent="0.3">
      <c r="A4190" t="s">
        <v>8196</v>
      </c>
      <c r="B4190" t="s">
        <v>8197</v>
      </c>
      <c r="C4190" t="s">
        <v>52</v>
      </c>
      <c r="D4190" t="s">
        <v>33</v>
      </c>
      <c r="E4190" t="s">
        <v>18</v>
      </c>
      <c r="F4190">
        <v>3116</v>
      </c>
      <c r="G4190">
        <v>15</v>
      </c>
      <c r="H4190">
        <v>2649</v>
      </c>
      <c r="I4190">
        <v>4.0999999999999996</v>
      </c>
      <c r="J4190">
        <v>171</v>
      </c>
      <c r="K4190">
        <v>1</v>
      </c>
      <c r="L4190">
        <v>2649</v>
      </c>
      <c r="M4190" s="1">
        <v>45513</v>
      </c>
      <c r="N4190" t="s">
        <v>29</v>
      </c>
    </row>
    <row r="4191" spans="1:14" x14ac:dyDescent="0.3">
      <c r="A4191" t="s">
        <v>8198</v>
      </c>
      <c r="B4191" t="s">
        <v>2823</v>
      </c>
      <c r="C4191" t="s">
        <v>88</v>
      </c>
      <c r="D4191" t="s">
        <v>53</v>
      </c>
      <c r="E4191" t="s">
        <v>74</v>
      </c>
      <c r="F4191">
        <v>1790</v>
      </c>
      <c r="G4191">
        <v>30</v>
      </c>
      <c r="H4191">
        <v>1253</v>
      </c>
      <c r="I4191">
        <v>4.5</v>
      </c>
      <c r="J4191">
        <v>84</v>
      </c>
      <c r="K4191">
        <v>3</v>
      </c>
      <c r="L4191">
        <v>3759</v>
      </c>
      <c r="M4191" s="1">
        <v>45917</v>
      </c>
      <c r="N4191" t="s">
        <v>19</v>
      </c>
    </row>
    <row r="4192" spans="1:14" x14ac:dyDescent="0.3">
      <c r="A4192" t="s">
        <v>8199</v>
      </c>
      <c r="B4192" t="s">
        <v>8200</v>
      </c>
      <c r="C4192" t="s">
        <v>37</v>
      </c>
      <c r="D4192" t="s">
        <v>23</v>
      </c>
      <c r="E4192" t="s">
        <v>18</v>
      </c>
      <c r="F4192">
        <v>4694</v>
      </c>
      <c r="G4192">
        <v>40</v>
      </c>
      <c r="H4192">
        <v>2816</v>
      </c>
      <c r="I4192">
        <v>4.5</v>
      </c>
      <c r="J4192">
        <v>85</v>
      </c>
      <c r="K4192">
        <v>1</v>
      </c>
      <c r="L4192">
        <v>2816</v>
      </c>
      <c r="M4192" s="1">
        <v>45742</v>
      </c>
      <c r="N4192" t="s">
        <v>150</v>
      </c>
    </row>
    <row r="4193" spans="1:14" x14ac:dyDescent="0.3">
      <c r="A4193" t="s">
        <v>8201</v>
      </c>
      <c r="B4193" t="s">
        <v>8202</v>
      </c>
      <c r="C4193" t="s">
        <v>52</v>
      </c>
      <c r="D4193" t="s">
        <v>28</v>
      </c>
      <c r="E4193" t="s">
        <v>34</v>
      </c>
      <c r="F4193">
        <v>5892</v>
      </c>
      <c r="G4193">
        <v>15</v>
      </c>
      <c r="H4193">
        <v>5008</v>
      </c>
      <c r="I4193">
        <v>3.9</v>
      </c>
      <c r="J4193">
        <v>313</v>
      </c>
      <c r="K4193">
        <v>1</v>
      </c>
      <c r="L4193">
        <v>5008</v>
      </c>
      <c r="M4193" s="1">
        <v>45851</v>
      </c>
      <c r="N4193" t="s">
        <v>19</v>
      </c>
    </row>
    <row r="4194" spans="1:14" x14ac:dyDescent="0.3">
      <c r="A4194" t="s">
        <v>8203</v>
      </c>
      <c r="B4194" t="s">
        <v>8204</v>
      </c>
      <c r="C4194" t="s">
        <v>45</v>
      </c>
      <c r="D4194" t="s">
        <v>17</v>
      </c>
      <c r="E4194" t="s">
        <v>34</v>
      </c>
      <c r="F4194">
        <v>2265</v>
      </c>
      <c r="G4194">
        <v>20</v>
      </c>
      <c r="H4194">
        <v>1812</v>
      </c>
      <c r="I4194">
        <v>3.9</v>
      </c>
      <c r="J4194">
        <v>217</v>
      </c>
      <c r="K4194">
        <v>3</v>
      </c>
      <c r="L4194">
        <v>5436</v>
      </c>
      <c r="M4194" s="1">
        <v>46012</v>
      </c>
      <c r="N4194" t="s">
        <v>19</v>
      </c>
    </row>
    <row r="4195" spans="1:14" x14ac:dyDescent="0.3">
      <c r="A4195" t="s">
        <v>8205</v>
      </c>
      <c r="B4195" t="s">
        <v>8206</v>
      </c>
      <c r="C4195" t="s">
        <v>37</v>
      </c>
      <c r="D4195" t="s">
        <v>109</v>
      </c>
      <c r="E4195" t="s">
        <v>18</v>
      </c>
      <c r="F4195">
        <v>3048</v>
      </c>
      <c r="G4195">
        <v>40</v>
      </c>
      <c r="H4195">
        <v>1829</v>
      </c>
      <c r="I4195">
        <v>4.3</v>
      </c>
      <c r="J4195">
        <v>78</v>
      </c>
      <c r="K4195">
        <v>4</v>
      </c>
      <c r="L4195">
        <v>7316</v>
      </c>
      <c r="M4195" s="1">
        <v>45343</v>
      </c>
      <c r="N4195" t="s">
        <v>71</v>
      </c>
    </row>
    <row r="4196" spans="1:14" x14ac:dyDescent="0.3">
      <c r="A4196" t="s">
        <v>8207</v>
      </c>
      <c r="B4196" t="s">
        <v>8208</v>
      </c>
      <c r="C4196" t="s">
        <v>16</v>
      </c>
      <c r="D4196" t="s">
        <v>28</v>
      </c>
      <c r="E4196" t="s">
        <v>34</v>
      </c>
      <c r="F4196">
        <v>5403</v>
      </c>
      <c r="G4196">
        <v>40</v>
      </c>
      <c r="H4196">
        <v>3242</v>
      </c>
      <c r="I4196">
        <v>3.6</v>
      </c>
      <c r="J4196">
        <v>220</v>
      </c>
      <c r="K4196">
        <v>3</v>
      </c>
      <c r="L4196">
        <v>9726</v>
      </c>
      <c r="M4196" s="1">
        <v>45690</v>
      </c>
      <c r="N4196" t="s">
        <v>29</v>
      </c>
    </row>
    <row r="4197" spans="1:14" x14ac:dyDescent="0.3">
      <c r="A4197" t="s">
        <v>8209</v>
      </c>
      <c r="B4197" t="s">
        <v>1653</v>
      </c>
      <c r="C4197" t="s">
        <v>27</v>
      </c>
      <c r="D4197" t="s">
        <v>46</v>
      </c>
      <c r="E4197" t="s">
        <v>18</v>
      </c>
      <c r="F4197">
        <v>1522</v>
      </c>
      <c r="G4197">
        <v>20</v>
      </c>
      <c r="H4197">
        <v>1218</v>
      </c>
      <c r="I4197">
        <v>3.6</v>
      </c>
      <c r="J4197">
        <v>69</v>
      </c>
      <c r="K4197">
        <v>1</v>
      </c>
      <c r="L4197">
        <v>1218</v>
      </c>
      <c r="M4197" s="1">
        <v>45322</v>
      </c>
      <c r="N4197" t="s">
        <v>49</v>
      </c>
    </row>
    <row r="4198" spans="1:14" x14ac:dyDescent="0.3">
      <c r="A4198" t="s">
        <v>8210</v>
      </c>
      <c r="B4198" t="s">
        <v>2149</v>
      </c>
      <c r="C4198" t="s">
        <v>37</v>
      </c>
      <c r="D4198" t="s">
        <v>46</v>
      </c>
      <c r="E4198" t="s">
        <v>161</v>
      </c>
      <c r="F4198">
        <v>2016</v>
      </c>
      <c r="G4198">
        <v>15</v>
      </c>
      <c r="H4198">
        <v>1714</v>
      </c>
      <c r="I4198">
        <v>3.8</v>
      </c>
      <c r="J4198">
        <v>137</v>
      </c>
      <c r="K4198">
        <v>1</v>
      </c>
      <c r="L4198">
        <v>1714</v>
      </c>
      <c r="M4198" s="1">
        <v>46020</v>
      </c>
      <c r="N4198" t="s">
        <v>54</v>
      </c>
    </row>
    <row r="4199" spans="1:14" x14ac:dyDescent="0.3">
      <c r="A4199" t="s">
        <v>8211</v>
      </c>
      <c r="B4199" t="s">
        <v>8212</v>
      </c>
      <c r="C4199" t="s">
        <v>116</v>
      </c>
      <c r="D4199" t="s">
        <v>28</v>
      </c>
      <c r="E4199" t="s">
        <v>34</v>
      </c>
      <c r="F4199">
        <v>1264</v>
      </c>
      <c r="G4199">
        <v>15</v>
      </c>
      <c r="H4199">
        <v>1074</v>
      </c>
      <c r="I4199">
        <v>3.4</v>
      </c>
      <c r="J4199">
        <v>18</v>
      </c>
      <c r="K4199">
        <v>1</v>
      </c>
      <c r="L4199">
        <v>1074</v>
      </c>
      <c r="M4199" s="1">
        <v>45358</v>
      </c>
      <c r="N4199" t="s">
        <v>64</v>
      </c>
    </row>
    <row r="4200" spans="1:14" x14ac:dyDescent="0.3">
      <c r="A4200" t="s">
        <v>8213</v>
      </c>
      <c r="B4200" t="s">
        <v>7097</v>
      </c>
      <c r="C4200" t="s">
        <v>27</v>
      </c>
      <c r="D4200" t="s">
        <v>33</v>
      </c>
      <c r="E4200" t="s">
        <v>18</v>
      </c>
      <c r="F4200">
        <v>3956</v>
      </c>
      <c r="G4200">
        <v>15</v>
      </c>
      <c r="H4200">
        <v>3363</v>
      </c>
      <c r="I4200">
        <v>3.5</v>
      </c>
      <c r="J4200">
        <v>108</v>
      </c>
      <c r="K4200">
        <v>1</v>
      </c>
      <c r="L4200">
        <v>3363</v>
      </c>
      <c r="M4200" s="1">
        <v>45940</v>
      </c>
      <c r="N4200" t="s">
        <v>91</v>
      </c>
    </row>
    <row r="4201" spans="1:14" x14ac:dyDescent="0.3">
      <c r="A4201" t="s">
        <v>8214</v>
      </c>
      <c r="B4201" t="s">
        <v>8215</v>
      </c>
      <c r="C4201" t="s">
        <v>32</v>
      </c>
      <c r="D4201" t="s">
        <v>28</v>
      </c>
      <c r="E4201" t="s">
        <v>34</v>
      </c>
      <c r="F4201">
        <v>8066</v>
      </c>
      <c r="G4201">
        <v>25</v>
      </c>
      <c r="H4201">
        <v>6050</v>
      </c>
      <c r="I4201">
        <v>3.5</v>
      </c>
      <c r="J4201">
        <v>160</v>
      </c>
      <c r="K4201">
        <v>1</v>
      </c>
      <c r="L4201">
        <v>6050</v>
      </c>
      <c r="M4201" s="1">
        <v>45663</v>
      </c>
      <c r="N4201" t="s">
        <v>19</v>
      </c>
    </row>
    <row r="4202" spans="1:14" x14ac:dyDescent="0.3">
      <c r="A4202" t="s">
        <v>8216</v>
      </c>
      <c r="B4202" t="s">
        <v>8217</v>
      </c>
      <c r="C4202" t="s">
        <v>22</v>
      </c>
      <c r="D4202" t="s">
        <v>46</v>
      </c>
      <c r="E4202" t="s">
        <v>74</v>
      </c>
      <c r="F4202">
        <v>6356</v>
      </c>
      <c r="G4202">
        <v>15</v>
      </c>
      <c r="H4202">
        <v>5403</v>
      </c>
      <c r="I4202">
        <v>3.9</v>
      </c>
      <c r="J4202">
        <v>333</v>
      </c>
      <c r="K4202">
        <v>2</v>
      </c>
      <c r="L4202">
        <v>10806</v>
      </c>
      <c r="M4202" s="1">
        <v>45440</v>
      </c>
      <c r="N4202" t="s">
        <v>91</v>
      </c>
    </row>
    <row r="4203" spans="1:14" x14ac:dyDescent="0.3">
      <c r="A4203" t="s">
        <v>8218</v>
      </c>
      <c r="B4203" t="s">
        <v>8219</v>
      </c>
      <c r="C4203" t="s">
        <v>22</v>
      </c>
      <c r="D4203" t="s">
        <v>33</v>
      </c>
      <c r="E4203" t="s">
        <v>34</v>
      </c>
      <c r="F4203">
        <v>5126</v>
      </c>
      <c r="G4203">
        <v>30</v>
      </c>
      <c r="H4203">
        <v>3588</v>
      </c>
      <c r="I4203">
        <v>3.9</v>
      </c>
      <c r="J4203">
        <v>71</v>
      </c>
      <c r="K4203">
        <v>1</v>
      </c>
      <c r="L4203">
        <v>3588</v>
      </c>
      <c r="M4203" s="1">
        <v>45532</v>
      </c>
      <c r="N4203" t="s">
        <v>150</v>
      </c>
    </row>
    <row r="4204" spans="1:14" x14ac:dyDescent="0.3">
      <c r="A4204" t="s">
        <v>8220</v>
      </c>
      <c r="B4204" t="s">
        <v>8221</v>
      </c>
      <c r="C4204" t="s">
        <v>16</v>
      </c>
      <c r="D4204" t="s">
        <v>17</v>
      </c>
      <c r="E4204" t="s">
        <v>34</v>
      </c>
      <c r="F4204">
        <v>3704</v>
      </c>
      <c r="G4204">
        <v>25</v>
      </c>
      <c r="H4204">
        <v>2778</v>
      </c>
      <c r="I4204">
        <v>4.5999999999999996</v>
      </c>
      <c r="J4204">
        <v>174</v>
      </c>
      <c r="K4204">
        <v>1</v>
      </c>
      <c r="L4204">
        <v>2778</v>
      </c>
      <c r="M4204" s="1">
        <v>45827</v>
      </c>
      <c r="N4204" t="s">
        <v>61</v>
      </c>
    </row>
    <row r="4205" spans="1:14" x14ac:dyDescent="0.3">
      <c r="A4205" t="s">
        <v>8222</v>
      </c>
      <c r="B4205" t="s">
        <v>8223</v>
      </c>
      <c r="C4205" t="s">
        <v>57</v>
      </c>
      <c r="D4205" t="s">
        <v>33</v>
      </c>
      <c r="E4205" t="s">
        <v>34</v>
      </c>
      <c r="F4205">
        <v>2450</v>
      </c>
      <c r="G4205">
        <v>25</v>
      </c>
      <c r="H4205">
        <v>1838</v>
      </c>
      <c r="I4205">
        <v>3.9</v>
      </c>
      <c r="J4205">
        <v>111</v>
      </c>
      <c r="K4205">
        <v>1</v>
      </c>
      <c r="L4205">
        <v>1838</v>
      </c>
      <c r="M4205" s="1">
        <v>45671</v>
      </c>
      <c r="N4205" t="s">
        <v>29</v>
      </c>
    </row>
    <row r="4206" spans="1:14" x14ac:dyDescent="0.3">
      <c r="A4206" t="s">
        <v>8224</v>
      </c>
      <c r="B4206" t="s">
        <v>8225</v>
      </c>
      <c r="C4206" t="s">
        <v>57</v>
      </c>
      <c r="D4206" t="s">
        <v>17</v>
      </c>
      <c r="E4206" t="s">
        <v>18</v>
      </c>
      <c r="F4206">
        <v>2667</v>
      </c>
      <c r="G4206">
        <v>20</v>
      </c>
      <c r="H4206">
        <v>2134</v>
      </c>
      <c r="I4206">
        <v>4.0999999999999996</v>
      </c>
      <c r="J4206">
        <v>251</v>
      </c>
      <c r="K4206">
        <v>1</v>
      </c>
      <c r="L4206">
        <v>2134</v>
      </c>
      <c r="M4206" s="1">
        <v>45512</v>
      </c>
      <c r="N4206" t="s">
        <v>150</v>
      </c>
    </row>
    <row r="4207" spans="1:14" x14ac:dyDescent="0.3">
      <c r="A4207" t="s">
        <v>8226</v>
      </c>
      <c r="B4207" t="s">
        <v>8227</v>
      </c>
      <c r="C4207" t="s">
        <v>32</v>
      </c>
      <c r="D4207" t="s">
        <v>53</v>
      </c>
      <c r="E4207" t="s">
        <v>34</v>
      </c>
      <c r="F4207">
        <v>2156</v>
      </c>
      <c r="G4207">
        <v>40</v>
      </c>
      <c r="H4207">
        <v>1294</v>
      </c>
      <c r="I4207">
        <v>5</v>
      </c>
      <c r="J4207">
        <v>472</v>
      </c>
      <c r="K4207">
        <v>1</v>
      </c>
      <c r="L4207">
        <v>1294</v>
      </c>
      <c r="M4207" s="1">
        <v>45517</v>
      </c>
      <c r="N4207" t="s">
        <v>58</v>
      </c>
    </row>
    <row r="4208" spans="1:14" x14ac:dyDescent="0.3">
      <c r="A4208" t="s">
        <v>8228</v>
      </c>
      <c r="B4208" t="s">
        <v>8229</v>
      </c>
      <c r="C4208" t="s">
        <v>16</v>
      </c>
      <c r="D4208" t="s">
        <v>46</v>
      </c>
      <c r="E4208" t="s">
        <v>18</v>
      </c>
      <c r="F4208">
        <v>5808</v>
      </c>
      <c r="G4208">
        <v>25</v>
      </c>
      <c r="H4208">
        <v>4356</v>
      </c>
      <c r="I4208">
        <v>3</v>
      </c>
      <c r="J4208">
        <v>140</v>
      </c>
      <c r="K4208">
        <v>1</v>
      </c>
      <c r="L4208">
        <v>4356</v>
      </c>
      <c r="M4208" s="1">
        <v>45881</v>
      </c>
      <c r="N4208" t="s">
        <v>71</v>
      </c>
    </row>
    <row r="4209" spans="1:14" x14ac:dyDescent="0.3">
      <c r="A4209" t="s">
        <v>8230</v>
      </c>
      <c r="B4209" t="s">
        <v>8231</v>
      </c>
      <c r="C4209" t="s">
        <v>116</v>
      </c>
      <c r="D4209" t="s">
        <v>109</v>
      </c>
      <c r="E4209" t="s">
        <v>34</v>
      </c>
      <c r="F4209">
        <v>1298</v>
      </c>
      <c r="G4209">
        <v>40</v>
      </c>
      <c r="H4209">
        <v>779</v>
      </c>
      <c r="I4209">
        <v>4.2</v>
      </c>
      <c r="J4209">
        <v>198</v>
      </c>
      <c r="K4209">
        <v>1</v>
      </c>
      <c r="L4209">
        <v>779</v>
      </c>
      <c r="M4209" s="1">
        <v>45722</v>
      </c>
      <c r="N4209" t="s">
        <v>141</v>
      </c>
    </row>
    <row r="4210" spans="1:14" x14ac:dyDescent="0.3">
      <c r="A4210" t="s">
        <v>8232</v>
      </c>
      <c r="B4210" t="s">
        <v>8233</v>
      </c>
      <c r="C4210" t="s">
        <v>37</v>
      </c>
      <c r="D4210" t="s">
        <v>109</v>
      </c>
      <c r="E4210" t="s">
        <v>34</v>
      </c>
      <c r="F4210">
        <v>3135</v>
      </c>
      <c r="G4210">
        <v>15</v>
      </c>
      <c r="H4210">
        <v>2665</v>
      </c>
      <c r="I4210">
        <v>4</v>
      </c>
      <c r="J4210">
        <v>393</v>
      </c>
      <c r="K4210">
        <v>1</v>
      </c>
      <c r="L4210">
        <v>2665</v>
      </c>
      <c r="M4210" s="1">
        <v>45987</v>
      </c>
      <c r="N4210" t="s">
        <v>24</v>
      </c>
    </row>
    <row r="4211" spans="1:14" x14ac:dyDescent="0.3">
      <c r="A4211" t="s">
        <v>8234</v>
      </c>
      <c r="B4211" t="s">
        <v>4878</v>
      </c>
      <c r="C4211" t="s">
        <v>116</v>
      </c>
      <c r="D4211" t="s">
        <v>33</v>
      </c>
      <c r="E4211" t="s">
        <v>34</v>
      </c>
      <c r="F4211">
        <v>2926</v>
      </c>
      <c r="G4211">
        <v>20</v>
      </c>
      <c r="H4211">
        <v>2341</v>
      </c>
      <c r="I4211">
        <v>4.2</v>
      </c>
      <c r="J4211">
        <v>264</v>
      </c>
      <c r="K4211">
        <v>1</v>
      </c>
      <c r="L4211">
        <v>2341</v>
      </c>
      <c r="M4211" s="1">
        <v>45754</v>
      </c>
      <c r="N4211" t="s">
        <v>61</v>
      </c>
    </row>
    <row r="4212" spans="1:14" x14ac:dyDescent="0.3">
      <c r="A4212" t="s">
        <v>8235</v>
      </c>
      <c r="B4212" t="s">
        <v>8236</v>
      </c>
      <c r="C4212" t="s">
        <v>57</v>
      </c>
      <c r="D4212" t="s">
        <v>53</v>
      </c>
      <c r="E4212" t="s">
        <v>74</v>
      </c>
      <c r="F4212">
        <v>2572</v>
      </c>
      <c r="G4212">
        <v>20</v>
      </c>
      <c r="H4212">
        <v>2058</v>
      </c>
      <c r="I4212">
        <v>3.8</v>
      </c>
      <c r="J4212">
        <v>50</v>
      </c>
      <c r="K4212">
        <v>1</v>
      </c>
      <c r="L4212">
        <v>2058</v>
      </c>
      <c r="M4212" s="1">
        <v>45652</v>
      </c>
      <c r="N4212" t="s">
        <v>24</v>
      </c>
    </row>
    <row r="4213" spans="1:14" x14ac:dyDescent="0.3">
      <c r="A4213" t="s">
        <v>8237</v>
      </c>
      <c r="B4213" t="s">
        <v>3009</v>
      </c>
      <c r="C4213" t="s">
        <v>52</v>
      </c>
      <c r="D4213" t="s">
        <v>46</v>
      </c>
      <c r="E4213" t="s">
        <v>34</v>
      </c>
      <c r="F4213">
        <v>2844</v>
      </c>
      <c r="G4213">
        <v>60</v>
      </c>
      <c r="H4213">
        <v>1138</v>
      </c>
      <c r="I4213">
        <v>3.9</v>
      </c>
      <c r="J4213">
        <v>80</v>
      </c>
      <c r="K4213">
        <v>1</v>
      </c>
      <c r="L4213">
        <v>1138</v>
      </c>
      <c r="M4213" s="1">
        <v>45312</v>
      </c>
      <c r="N4213" t="s">
        <v>19</v>
      </c>
    </row>
    <row r="4214" spans="1:14" x14ac:dyDescent="0.3">
      <c r="A4214" t="s">
        <v>8238</v>
      </c>
      <c r="B4214" t="s">
        <v>8239</v>
      </c>
      <c r="C4214" t="s">
        <v>88</v>
      </c>
      <c r="D4214" t="s">
        <v>46</v>
      </c>
      <c r="E4214" t="s">
        <v>74</v>
      </c>
      <c r="F4214">
        <v>2268</v>
      </c>
      <c r="G4214">
        <v>70</v>
      </c>
      <c r="H4214">
        <v>680</v>
      </c>
      <c r="I4214">
        <v>4.7</v>
      </c>
      <c r="J4214">
        <v>357</v>
      </c>
      <c r="K4214">
        <v>2</v>
      </c>
      <c r="L4214">
        <v>1360</v>
      </c>
      <c r="M4214" s="1">
        <v>45389</v>
      </c>
      <c r="N4214" t="s">
        <v>38</v>
      </c>
    </row>
    <row r="4215" spans="1:14" x14ac:dyDescent="0.3">
      <c r="A4215" t="s">
        <v>8240</v>
      </c>
      <c r="B4215" t="s">
        <v>6779</v>
      </c>
      <c r="C4215" t="s">
        <v>57</v>
      </c>
      <c r="D4215" t="s">
        <v>41</v>
      </c>
      <c r="E4215" t="s">
        <v>74</v>
      </c>
      <c r="F4215">
        <v>2476</v>
      </c>
      <c r="G4215">
        <v>30</v>
      </c>
      <c r="H4215">
        <v>1733</v>
      </c>
      <c r="I4215">
        <v>4.3</v>
      </c>
      <c r="J4215">
        <v>172</v>
      </c>
      <c r="K4215">
        <v>1</v>
      </c>
      <c r="L4215">
        <v>1733</v>
      </c>
      <c r="M4215" s="1">
        <v>45791</v>
      </c>
      <c r="N4215" t="s">
        <v>19</v>
      </c>
    </row>
    <row r="4216" spans="1:14" x14ac:dyDescent="0.3">
      <c r="A4216" t="s">
        <v>8241</v>
      </c>
      <c r="B4216" t="s">
        <v>8242</v>
      </c>
      <c r="C4216" t="s">
        <v>45</v>
      </c>
      <c r="D4216" t="s">
        <v>53</v>
      </c>
      <c r="E4216" t="s">
        <v>34</v>
      </c>
      <c r="F4216">
        <v>5090</v>
      </c>
      <c r="G4216">
        <v>0</v>
      </c>
      <c r="H4216">
        <v>5090</v>
      </c>
      <c r="I4216">
        <v>4</v>
      </c>
      <c r="J4216">
        <v>148</v>
      </c>
      <c r="K4216">
        <v>5</v>
      </c>
      <c r="L4216">
        <v>25450</v>
      </c>
      <c r="M4216" s="1">
        <v>45632</v>
      </c>
      <c r="N4216" t="s">
        <v>75</v>
      </c>
    </row>
    <row r="4217" spans="1:14" x14ac:dyDescent="0.3">
      <c r="A4217" t="s">
        <v>8243</v>
      </c>
      <c r="B4217" t="s">
        <v>8244</v>
      </c>
      <c r="C4217" t="s">
        <v>37</v>
      </c>
      <c r="D4217" t="s">
        <v>23</v>
      </c>
      <c r="E4217" t="s">
        <v>18</v>
      </c>
      <c r="F4217">
        <v>2422</v>
      </c>
      <c r="G4217">
        <v>30</v>
      </c>
      <c r="H4217">
        <v>1695</v>
      </c>
      <c r="I4217">
        <v>3.7</v>
      </c>
      <c r="J4217">
        <v>55</v>
      </c>
      <c r="K4217">
        <v>1</v>
      </c>
      <c r="L4217">
        <v>1695</v>
      </c>
      <c r="M4217" s="1">
        <v>45966</v>
      </c>
      <c r="N4217" t="s">
        <v>150</v>
      </c>
    </row>
    <row r="4218" spans="1:14" x14ac:dyDescent="0.3">
      <c r="A4218" t="s">
        <v>8245</v>
      </c>
      <c r="B4218" t="s">
        <v>8246</v>
      </c>
      <c r="C4218" t="s">
        <v>27</v>
      </c>
      <c r="D4218" t="s">
        <v>33</v>
      </c>
      <c r="E4218" t="s">
        <v>34</v>
      </c>
      <c r="F4218">
        <v>4034</v>
      </c>
      <c r="G4218">
        <v>30</v>
      </c>
      <c r="H4218">
        <v>2824</v>
      </c>
      <c r="I4218">
        <v>3.6</v>
      </c>
      <c r="J4218">
        <v>173</v>
      </c>
      <c r="K4218">
        <v>2</v>
      </c>
      <c r="L4218">
        <v>5648</v>
      </c>
      <c r="M4218" s="1">
        <v>45632</v>
      </c>
      <c r="N4218" t="s">
        <v>29</v>
      </c>
    </row>
    <row r="4219" spans="1:14" x14ac:dyDescent="0.3">
      <c r="A4219" t="s">
        <v>8247</v>
      </c>
      <c r="B4219" t="s">
        <v>8248</v>
      </c>
      <c r="C4219" t="s">
        <v>52</v>
      </c>
      <c r="D4219" t="s">
        <v>46</v>
      </c>
      <c r="E4219" t="s">
        <v>34</v>
      </c>
      <c r="F4219">
        <v>3999</v>
      </c>
      <c r="G4219">
        <v>0</v>
      </c>
      <c r="H4219">
        <v>3999</v>
      </c>
      <c r="I4219">
        <v>3.8</v>
      </c>
      <c r="J4219">
        <v>135</v>
      </c>
      <c r="K4219">
        <v>1</v>
      </c>
      <c r="L4219">
        <v>3999</v>
      </c>
      <c r="M4219" s="1">
        <v>45579</v>
      </c>
      <c r="N4219" t="s">
        <v>71</v>
      </c>
    </row>
    <row r="4220" spans="1:14" x14ac:dyDescent="0.3">
      <c r="A4220" t="s">
        <v>8249</v>
      </c>
      <c r="B4220" t="s">
        <v>8250</v>
      </c>
      <c r="C4220" t="s">
        <v>116</v>
      </c>
      <c r="D4220" t="s">
        <v>41</v>
      </c>
      <c r="E4220" t="s">
        <v>34</v>
      </c>
      <c r="F4220">
        <v>1248</v>
      </c>
      <c r="G4220">
        <v>25</v>
      </c>
      <c r="H4220">
        <v>936</v>
      </c>
      <c r="I4220">
        <v>2.7</v>
      </c>
      <c r="J4220">
        <v>496</v>
      </c>
      <c r="K4220">
        <v>1</v>
      </c>
      <c r="L4220">
        <v>936</v>
      </c>
      <c r="M4220" s="1">
        <v>45986</v>
      </c>
      <c r="N4220" t="s">
        <v>189</v>
      </c>
    </row>
    <row r="4221" spans="1:14" x14ac:dyDescent="0.3">
      <c r="A4221" t="s">
        <v>8251</v>
      </c>
      <c r="B4221" t="s">
        <v>8252</v>
      </c>
      <c r="C4221" t="s">
        <v>45</v>
      </c>
      <c r="D4221" t="s">
        <v>17</v>
      </c>
      <c r="E4221" t="s">
        <v>34</v>
      </c>
      <c r="F4221">
        <v>3774</v>
      </c>
      <c r="G4221">
        <v>10</v>
      </c>
      <c r="H4221">
        <v>3397</v>
      </c>
      <c r="I4221">
        <v>4</v>
      </c>
      <c r="J4221">
        <v>60</v>
      </c>
      <c r="K4221">
        <v>1</v>
      </c>
      <c r="L4221">
        <v>3397</v>
      </c>
      <c r="M4221" s="1">
        <v>45833</v>
      </c>
      <c r="N4221" t="s">
        <v>42</v>
      </c>
    </row>
    <row r="4222" spans="1:14" x14ac:dyDescent="0.3">
      <c r="A4222" t="s">
        <v>8253</v>
      </c>
      <c r="B4222" t="s">
        <v>8254</v>
      </c>
      <c r="C4222" t="s">
        <v>45</v>
      </c>
      <c r="D4222" t="s">
        <v>46</v>
      </c>
      <c r="E4222" t="s">
        <v>18</v>
      </c>
      <c r="F4222">
        <v>7734</v>
      </c>
      <c r="G4222">
        <v>10</v>
      </c>
      <c r="H4222">
        <v>6961</v>
      </c>
      <c r="I4222">
        <v>5</v>
      </c>
      <c r="J4222">
        <v>159</v>
      </c>
      <c r="K4222">
        <v>1</v>
      </c>
      <c r="L4222">
        <v>6961</v>
      </c>
      <c r="M4222" s="1">
        <v>45678</v>
      </c>
      <c r="N4222" t="s">
        <v>61</v>
      </c>
    </row>
    <row r="4223" spans="1:14" x14ac:dyDescent="0.3">
      <c r="A4223" t="s">
        <v>8255</v>
      </c>
      <c r="B4223" t="s">
        <v>8256</v>
      </c>
      <c r="C4223" t="s">
        <v>27</v>
      </c>
      <c r="D4223" t="s">
        <v>33</v>
      </c>
      <c r="E4223" t="s">
        <v>18</v>
      </c>
      <c r="F4223">
        <v>3862</v>
      </c>
      <c r="G4223">
        <v>10</v>
      </c>
      <c r="H4223">
        <v>3476</v>
      </c>
      <c r="I4223">
        <v>4.2</v>
      </c>
      <c r="J4223">
        <v>422</v>
      </c>
      <c r="K4223">
        <v>1</v>
      </c>
      <c r="L4223">
        <v>3476</v>
      </c>
      <c r="M4223" s="1">
        <v>45941</v>
      </c>
      <c r="N4223" t="s">
        <v>61</v>
      </c>
    </row>
    <row r="4224" spans="1:14" x14ac:dyDescent="0.3">
      <c r="A4224" t="s">
        <v>8257</v>
      </c>
      <c r="B4224" t="s">
        <v>8258</v>
      </c>
      <c r="C4224" t="s">
        <v>45</v>
      </c>
      <c r="D4224" t="s">
        <v>33</v>
      </c>
      <c r="E4224" t="s">
        <v>34</v>
      </c>
      <c r="F4224">
        <v>1511</v>
      </c>
      <c r="G4224">
        <v>20</v>
      </c>
      <c r="H4224">
        <v>1209</v>
      </c>
      <c r="I4224">
        <v>3.8</v>
      </c>
      <c r="J4224">
        <v>15</v>
      </c>
      <c r="K4224">
        <v>1</v>
      </c>
      <c r="L4224">
        <v>1209</v>
      </c>
      <c r="M4224" s="1">
        <v>45684</v>
      </c>
      <c r="N4224" t="s">
        <v>150</v>
      </c>
    </row>
    <row r="4225" spans="1:14" x14ac:dyDescent="0.3">
      <c r="A4225" t="s">
        <v>8259</v>
      </c>
      <c r="B4225" t="s">
        <v>8260</v>
      </c>
      <c r="C4225" t="s">
        <v>116</v>
      </c>
      <c r="D4225" t="s">
        <v>17</v>
      </c>
      <c r="E4225" t="s">
        <v>34</v>
      </c>
      <c r="F4225">
        <v>2367</v>
      </c>
      <c r="G4225">
        <v>25</v>
      </c>
      <c r="H4225">
        <v>1775</v>
      </c>
      <c r="I4225">
        <v>3</v>
      </c>
      <c r="J4225">
        <v>174</v>
      </c>
      <c r="K4225">
        <v>1</v>
      </c>
      <c r="L4225">
        <v>1775</v>
      </c>
      <c r="M4225" s="1">
        <v>45983</v>
      </c>
      <c r="N4225" t="s">
        <v>61</v>
      </c>
    </row>
    <row r="4226" spans="1:14" x14ac:dyDescent="0.3">
      <c r="A4226" t="s">
        <v>8261</v>
      </c>
      <c r="B4226" t="s">
        <v>8262</v>
      </c>
      <c r="C4226" t="s">
        <v>22</v>
      </c>
      <c r="D4226" t="s">
        <v>23</v>
      </c>
      <c r="E4226" t="s">
        <v>18</v>
      </c>
      <c r="F4226">
        <v>982</v>
      </c>
      <c r="G4226">
        <v>20</v>
      </c>
      <c r="H4226">
        <v>786</v>
      </c>
      <c r="I4226">
        <v>3.7</v>
      </c>
      <c r="J4226">
        <v>135</v>
      </c>
      <c r="K4226">
        <v>1</v>
      </c>
      <c r="L4226">
        <v>786</v>
      </c>
      <c r="M4226" s="1">
        <v>45470</v>
      </c>
      <c r="N4226" t="s">
        <v>42</v>
      </c>
    </row>
    <row r="4227" spans="1:14" x14ac:dyDescent="0.3">
      <c r="A4227" t="s">
        <v>8263</v>
      </c>
      <c r="B4227" t="s">
        <v>8264</v>
      </c>
      <c r="C4227" t="s">
        <v>88</v>
      </c>
      <c r="D4227" t="s">
        <v>41</v>
      </c>
      <c r="E4227" t="s">
        <v>74</v>
      </c>
      <c r="F4227">
        <v>612</v>
      </c>
      <c r="G4227">
        <v>25</v>
      </c>
      <c r="H4227">
        <v>459</v>
      </c>
      <c r="I4227">
        <v>3.9</v>
      </c>
      <c r="J4227">
        <v>134</v>
      </c>
      <c r="K4227">
        <v>5</v>
      </c>
      <c r="L4227">
        <v>2295</v>
      </c>
      <c r="M4227" s="1">
        <v>45970</v>
      </c>
      <c r="N4227" t="s">
        <v>64</v>
      </c>
    </row>
    <row r="4228" spans="1:14" x14ac:dyDescent="0.3">
      <c r="A4228" t="s">
        <v>8265</v>
      </c>
      <c r="B4228" t="s">
        <v>8266</v>
      </c>
      <c r="C4228" t="s">
        <v>16</v>
      </c>
      <c r="D4228" t="s">
        <v>17</v>
      </c>
      <c r="E4228" t="s">
        <v>34</v>
      </c>
      <c r="F4228">
        <v>2508</v>
      </c>
      <c r="G4228">
        <v>30</v>
      </c>
      <c r="H4228">
        <v>1756</v>
      </c>
      <c r="I4228">
        <v>4.2</v>
      </c>
      <c r="J4228">
        <v>158</v>
      </c>
      <c r="K4228">
        <v>1</v>
      </c>
      <c r="L4228">
        <v>1756</v>
      </c>
      <c r="M4228" s="1">
        <v>46019</v>
      </c>
      <c r="N4228" t="s">
        <v>168</v>
      </c>
    </row>
    <row r="4229" spans="1:14" x14ac:dyDescent="0.3">
      <c r="A4229" t="s">
        <v>8267</v>
      </c>
      <c r="B4229" t="s">
        <v>8268</v>
      </c>
      <c r="C4229" t="s">
        <v>88</v>
      </c>
      <c r="D4229" t="s">
        <v>17</v>
      </c>
      <c r="E4229" t="s">
        <v>18</v>
      </c>
      <c r="F4229">
        <v>6961</v>
      </c>
      <c r="G4229">
        <v>10</v>
      </c>
      <c r="H4229">
        <v>6265</v>
      </c>
      <c r="I4229">
        <v>3.9</v>
      </c>
      <c r="J4229">
        <v>63</v>
      </c>
      <c r="K4229">
        <v>1</v>
      </c>
      <c r="L4229">
        <v>6265</v>
      </c>
      <c r="M4229" s="1">
        <v>45603</v>
      </c>
      <c r="N4229" t="s">
        <v>75</v>
      </c>
    </row>
    <row r="4230" spans="1:14" x14ac:dyDescent="0.3">
      <c r="A4230" t="s">
        <v>8269</v>
      </c>
      <c r="B4230" t="s">
        <v>6360</v>
      </c>
      <c r="C4230" t="s">
        <v>88</v>
      </c>
      <c r="D4230" t="s">
        <v>109</v>
      </c>
      <c r="E4230" t="s">
        <v>161</v>
      </c>
      <c r="F4230">
        <v>2892</v>
      </c>
      <c r="G4230">
        <v>25</v>
      </c>
      <c r="H4230">
        <v>2169</v>
      </c>
      <c r="I4230">
        <v>5</v>
      </c>
      <c r="J4230">
        <v>144</v>
      </c>
      <c r="K4230">
        <v>1</v>
      </c>
      <c r="L4230">
        <v>2169</v>
      </c>
      <c r="M4230" s="1">
        <v>45676</v>
      </c>
      <c r="N4230" t="s">
        <v>64</v>
      </c>
    </row>
    <row r="4231" spans="1:14" x14ac:dyDescent="0.3">
      <c r="A4231" t="s">
        <v>8270</v>
      </c>
      <c r="B4231" t="s">
        <v>8271</v>
      </c>
      <c r="C4231" t="s">
        <v>32</v>
      </c>
      <c r="D4231" t="s">
        <v>23</v>
      </c>
      <c r="E4231" t="s">
        <v>18</v>
      </c>
      <c r="F4231">
        <v>1328</v>
      </c>
      <c r="G4231">
        <v>40</v>
      </c>
      <c r="H4231">
        <v>797</v>
      </c>
      <c r="I4231">
        <v>4</v>
      </c>
      <c r="J4231">
        <v>122</v>
      </c>
      <c r="K4231">
        <v>1</v>
      </c>
      <c r="L4231">
        <v>797</v>
      </c>
      <c r="M4231" s="1">
        <v>45765</v>
      </c>
      <c r="N4231" t="s">
        <v>85</v>
      </c>
    </row>
    <row r="4232" spans="1:14" x14ac:dyDescent="0.3">
      <c r="A4232" t="s">
        <v>8272</v>
      </c>
      <c r="B4232" t="s">
        <v>8273</v>
      </c>
      <c r="C4232" t="s">
        <v>32</v>
      </c>
      <c r="D4232" t="s">
        <v>23</v>
      </c>
      <c r="E4232" t="s">
        <v>18</v>
      </c>
      <c r="F4232">
        <v>3955</v>
      </c>
      <c r="G4232">
        <v>20</v>
      </c>
      <c r="H4232">
        <v>3164</v>
      </c>
      <c r="I4232">
        <v>4.5999999999999996</v>
      </c>
      <c r="J4232">
        <v>463</v>
      </c>
      <c r="K4232">
        <v>1</v>
      </c>
      <c r="L4232">
        <v>3164</v>
      </c>
      <c r="M4232" s="1">
        <v>45688</v>
      </c>
      <c r="N4232" t="s">
        <v>61</v>
      </c>
    </row>
    <row r="4233" spans="1:14" x14ac:dyDescent="0.3">
      <c r="A4233" t="s">
        <v>8274</v>
      </c>
      <c r="B4233" t="s">
        <v>8275</v>
      </c>
      <c r="C4233" t="s">
        <v>116</v>
      </c>
      <c r="D4233" t="s">
        <v>17</v>
      </c>
      <c r="E4233" t="s">
        <v>18</v>
      </c>
      <c r="F4233">
        <v>2078</v>
      </c>
      <c r="G4233">
        <v>10</v>
      </c>
      <c r="H4233">
        <v>1870</v>
      </c>
      <c r="I4233">
        <v>3.3</v>
      </c>
      <c r="J4233">
        <v>200</v>
      </c>
      <c r="K4233">
        <v>1</v>
      </c>
      <c r="L4233">
        <v>1870</v>
      </c>
      <c r="M4233" s="1">
        <v>45309</v>
      </c>
      <c r="N4233" t="s">
        <v>38</v>
      </c>
    </row>
    <row r="4234" spans="1:14" x14ac:dyDescent="0.3">
      <c r="A4234" t="s">
        <v>8276</v>
      </c>
      <c r="B4234" t="s">
        <v>8277</v>
      </c>
      <c r="C4234" t="s">
        <v>116</v>
      </c>
      <c r="D4234" t="s">
        <v>53</v>
      </c>
      <c r="E4234" t="s">
        <v>34</v>
      </c>
      <c r="F4234">
        <v>5098</v>
      </c>
      <c r="G4234">
        <v>25</v>
      </c>
      <c r="H4234">
        <v>3824</v>
      </c>
      <c r="I4234">
        <v>4.0999999999999996</v>
      </c>
      <c r="J4234">
        <v>337</v>
      </c>
      <c r="K4234">
        <v>3</v>
      </c>
      <c r="L4234">
        <v>11472</v>
      </c>
      <c r="M4234" s="1">
        <v>45837</v>
      </c>
      <c r="N4234" t="s">
        <v>49</v>
      </c>
    </row>
    <row r="4235" spans="1:14" x14ac:dyDescent="0.3">
      <c r="A4235" t="s">
        <v>8278</v>
      </c>
      <c r="B4235" t="s">
        <v>8279</v>
      </c>
      <c r="C4235" t="s">
        <v>52</v>
      </c>
      <c r="D4235" t="s">
        <v>17</v>
      </c>
      <c r="E4235" t="s">
        <v>18</v>
      </c>
      <c r="F4235">
        <v>3133</v>
      </c>
      <c r="G4235">
        <v>10</v>
      </c>
      <c r="H4235">
        <v>2820</v>
      </c>
      <c r="I4235">
        <v>3.7</v>
      </c>
      <c r="J4235">
        <v>36</v>
      </c>
      <c r="K4235">
        <v>1</v>
      </c>
      <c r="L4235">
        <v>2820</v>
      </c>
      <c r="M4235" s="1">
        <v>45756</v>
      </c>
      <c r="N4235" t="s">
        <v>85</v>
      </c>
    </row>
    <row r="4236" spans="1:14" x14ac:dyDescent="0.3">
      <c r="A4236" t="s">
        <v>8280</v>
      </c>
      <c r="B4236" t="s">
        <v>3762</v>
      </c>
      <c r="C4236" t="s">
        <v>37</v>
      </c>
      <c r="D4236" t="s">
        <v>23</v>
      </c>
      <c r="E4236" t="s">
        <v>18</v>
      </c>
      <c r="F4236">
        <v>4330</v>
      </c>
      <c r="G4236">
        <v>15</v>
      </c>
      <c r="H4236">
        <v>3680</v>
      </c>
      <c r="I4236">
        <v>4.5999999999999996</v>
      </c>
      <c r="J4236">
        <v>83</v>
      </c>
      <c r="K4236">
        <v>1</v>
      </c>
      <c r="L4236">
        <v>3680</v>
      </c>
      <c r="M4236" s="1">
        <v>45363</v>
      </c>
      <c r="N4236" t="s">
        <v>91</v>
      </c>
    </row>
    <row r="4237" spans="1:14" x14ac:dyDescent="0.3">
      <c r="A4237" t="s">
        <v>8281</v>
      </c>
      <c r="B4237" t="s">
        <v>8282</v>
      </c>
      <c r="C4237" t="s">
        <v>32</v>
      </c>
      <c r="D4237" t="s">
        <v>17</v>
      </c>
      <c r="E4237" t="s">
        <v>34</v>
      </c>
      <c r="F4237">
        <v>2381</v>
      </c>
      <c r="G4237">
        <v>15</v>
      </c>
      <c r="H4237">
        <v>2024</v>
      </c>
      <c r="I4237">
        <v>3.9</v>
      </c>
      <c r="J4237">
        <v>121</v>
      </c>
      <c r="K4237">
        <v>1</v>
      </c>
      <c r="L4237">
        <v>2024</v>
      </c>
      <c r="M4237" s="1">
        <v>45368</v>
      </c>
      <c r="N4237" t="s">
        <v>42</v>
      </c>
    </row>
    <row r="4238" spans="1:14" x14ac:dyDescent="0.3">
      <c r="A4238" t="s">
        <v>8283</v>
      </c>
      <c r="B4238" t="s">
        <v>8284</v>
      </c>
      <c r="C4238" t="s">
        <v>116</v>
      </c>
      <c r="D4238" t="s">
        <v>109</v>
      </c>
      <c r="E4238" t="s">
        <v>161</v>
      </c>
      <c r="F4238">
        <v>2783</v>
      </c>
      <c r="G4238">
        <v>40</v>
      </c>
      <c r="H4238">
        <v>1670</v>
      </c>
      <c r="I4238">
        <v>4.7</v>
      </c>
      <c r="J4238">
        <v>10</v>
      </c>
      <c r="K4238">
        <v>2</v>
      </c>
      <c r="L4238">
        <v>3340</v>
      </c>
      <c r="M4238" s="1">
        <v>45611</v>
      </c>
      <c r="N4238" t="s">
        <v>61</v>
      </c>
    </row>
    <row r="4239" spans="1:14" x14ac:dyDescent="0.3">
      <c r="A4239" t="s">
        <v>8285</v>
      </c>
      <c r="B4239" t="s">
        <v>8286</v>
      </c>
      <c r="C4239" t="s">
        <v>52</v>
      </c>
      <c r="D4239" t="s">
        <v>41</v>
      </c>
      <c r="E4239" t="s">
        <v>34</v>
      </c>
      <c r="F4239">
        <v>1357</v>
      </c>
      <c r="G4239">
        <v>40</v>
      </c>
      <c r="H4239">
        <v>814</v>
      </c>
      <c r="I4239">
        <v>4.4000000000000004</v>
      </c>
      <c r="J4239">
        <v>136</v>
      </c>
      <c r="K4239">
        <v>4</v>
      </c>
      <c r="L4239">
        <v>3256</v>
      </c>
      <c r="M4239" s="1">
        <v>45799</v>
      </c>
      <c r="N4239" t="s">
        <v>58</v>
      </c>
    </row>
    <row r="4240" spans="1:14" x14ac:dyDescent="0.3">
      <c r="A4240" t="s">
        <v>8287</v>
      </c>
      <c r="B4240" t="s">
        <v>8288</v>
      </c>
      <c r="C4240" t="s">
        <v>22</v>
      </c>
      <c r="D4240" t="s">
        <v>28</v>
      </c>
      <c r="E4240" t="s">
        <v>34</v>
      </c>
      <c r="F4240">
        <v>1664</v>
      </c>
      <c r="G4240">
        <v>30</v>
      </c>
      <c r="H4240">
        <v>1165</v>
      </c>
      <c r="I4240">
        <v>3.8</v>
      </c>
      <c r="J4240">
        <v>100</v>
      </c>
      <c r="K4240">
        <v>4</v>
      </c>
      <c r="L4240">
        <v>4660</v>
      </c>
      <c r="M4240" s="1">
        <v>45299</v>
      </c>
      <c r="N4240" t="s">
        <v>71</v>
      </c>
    </row>
    <row r="4241" spans="1:14" x14ac:dyDescent="0.3">
      <c r="A4241" t="s">
        <v>8289</v>
      </c>
      <c r="B4241" t="s">
        <v>6024</v>
      </c>
      <c r="C4241" t="s">
        <v>88</v>
      </c>
      <c r="D4241" t="s">
        <v>17</v>
      </c>
      <c r="E4241" t="s">
        <v>18</v>
      </c>
      <c r="F4241">
        <v>4749</v>
      </c>
      <c r="G4241">
        <v>0</v>
      </c>
      <c r="H4241">
        <v>4749</v>
      </c>
      <c r="I4241">
        <v>3.6</v>
      </c>
      <c r="J4241">
        <v>119</v>
      </c>
      <c r="K4241">
        <v>2</v>
      </c>
      <c r="L4241">
        <v>9498</v>
      </c>
      <c r="M4241" s="1">
        <v>45723</v>
      </c>
      <c r="N4241" t="s">
        <v>58</v>
      </c>
    </row>
    <row r="4242" spans="1:14" x14ac:dyDescent="0.3">
      <c r="A4242" t="s">
        <v>8290</v>
      </c>
      <c r="B4242" t="s">
        <v>8291</v>
      </c>
      <c r="C4242" t="s">
        <v>22</v>
      </c>
      <c r="D4242" t="s">
        <v>28</v>
      </c>
      <c r="E4242" t="s">
        <v>34</v>
      </c>
      <c r="F4242">
        <v>4902</v>
      </c>
      <c r="G4242">
        <v>50</v>
      </c>
      <c r="H4242">
        <v>2451</v>
      </c>
      <c r="I4242">
        <v>3.7</v>
      </c>
      <c r="J4242">
        <v>54</v>
      </c>
      <c r="K4242">
        <v>1</v>
      </c>
      <c r="L4242">
        <v>2451</v>
      </c>
      <c r="M4242" s="1">
        <v>45663</v>
      </c>
      <c r="N4242" t="s">
        <v>19</v>
      </c>
    </row>
    <row r="4243" spans="1:14" x14ac:dyDescent="0.3">
      <c r="A4243" t="s">
        <v>8292</v>
      </c>
      <c r="B4243" t="s">
        <v>8293</v>
      </c>
      <c r="C4243" t="s">
        <v>88</v>
      </c>
      <c r="D4243" t="s">
        <v>17</v>
      </c>
      <c r="E4243" t="s">
        <v>18</v>
      </c>
      <c r="F4243">
        <v>1476</v>
      </c>
      <c r="G4243">
        <v>25</v>
      </c>
      <c r="H4243">
        <v>1107</v>
      </c>
      <c r="I4243">
        <v>3.9</v>
      </c>
      <c r="J4243">
        <v>33</v>
      </c>
      <c r="K4243">
        <v>1</v>
      </c>
      <c r="L4243">
        <v>1107</v>
      </c>
      <c r="M4243" s="1">
        <v>45892</v>
      </c>
      <c r="N4243" t="s">
        <v>58</v>
      </c>
    </row>
    <row r="4244" spans="1:14" x14ac:dyDescent="0.3">
      <c r="A4244" t="s">
        <v>8294</v>
      </c>
      <c r="B4244" t="s">
        <v>8295</v>
      </c>
      <c r="C4244" t="s">
        <v>27</v>
      </c>
      <c r="D4244" t="s">
        <v>28</v>
      </c>
      <c r="E4244" t="s">
        <v>18</v>
      </c>
      <c r="F4244">
        <v>3758</v>
      </c>
      <c r="G4244">
        <v>25</v>
      </c>
      <c r="H4244">
        <v>2818</v>
      </c>
      <c r="I4244">
        <v>4.4000000000000004</v>
      </c>
      <c r="J4244">
        <v>61</v>
      </c>
      <c r="K4244">
        <v>1</v>
      </c>
      <c r="L4244">
        <v>2818</v>
      </c>
      <c r="M4244" s="1">
        <v>45637</v>
      </c>
      <c r="N4244" t="s">
        <v>75</v>
      </c>
    </row>
    <row r="4245" spans="1:14" x14ac:dyDescent="0.3">
      <c r="A4245" t="s">
        <v>8296</v>
      </c>
      <c r="B4245" t="s">
        <v>8297</v>
      </c>
      <c r="C4245" t="s">
        <v>88</v>
      </c>
      <c r="D4245" t="s">
        <v>41</v>
      </c>
      <c r="E4245" t="s">
        <v>34</v>
      </c>
      <c r="F4245">
        <v>2246</v>
      </c>
      <c r="G4245">
        <v>20</v>
      </c>
      <c r="H4245">
        <v>1797</v>
      </c>
      <c r="I4245">
        <v>4.0999999999999996</v>
      </c>
      <c r="J4245">
        <v>450</v>
      </c>
      <c r="K4245">
        <v>1</v>
      </c>
      <c r="L4245">
        <v>1797</v>
      </c>
      <c r="M4245" s="1">
        <v>45395</v>
      </c>
      <c r="N4245" t="s">
        <v>54</v>
      </c>
    </row>
    <row r="4246" spans="1:14" x14ac:dyDescent="0.3">
      <c r="A4246" t="s">
        <v>8298</v>
      </c>
      <c r="B4246" t="s">
        <v>8299</v>
      </c>
      <c r="C4246" t="s">
        <v>22</v>
      </c>
      <c r="D4246" t="s">
        <v>109</v>
      </c>
      <c r="E4246" t="s">
        <v>161</v>
      </c>
      <c r="F4246">
        <v>2054</v>
      </c>
      <c r="G4246">
        <v>10</v>
      </c>
      <c r="H4246">
        <v>1849</v>
      </c>
      <c r="I4246">
        <v>4.5</v>
      </c>
      <c r="J4246">
        <v>164</v>
      </c>
      <c r="K4246">
        <v>1</v>
      </c>
      <c r="L4246">
        <v>1849</v>
      </c>
      <c r="M4246" s="1">
        <v>45791</v>
      </c>
      <c r="N4246" t="s">
        <v>102</v>
      </c>
    </row>
    <row r="4247" spans="1:14" x14ac:dyDescent="0.3">
      <c r="A4247" t="s">
        <v>8300</v>
      </c>
      <c r="B4247" t="s">
        <v>8301</v>
      </c>
      <c r="C4247" t="s">
        <v>16</v>
      </c>
      <c r="D4247" t="s">
        <v>41</v>
      </c>
      <c r="E4247" t="s">
        <v>74</v>
      </c>
      <c r="F4247">
        <v>1652</v>
      </c>
      <c r="G4247">
        <v>25</v>
      </c>
      <c r="H4247">
        <v>1239</v>
      </c>
      <c r="I4247">
        <v>4.8</v>
      </c>
      <c r="J4247">
        <v>279</v>
      </c>
      <c r="K4247">
        <v>1</v>
      </c>
      <c r="L4247">
        <v>1239</v>
      </c>
      <c r="M4247" s="1">
        <v>45297</v>
      </c>
      <c r="N4247" t="s">
        <v>61</v>
      </c>
    </row>
    <row r="4248" spans="1:14" x14ac:dyDescent="0.3">
      <c r="A4248" t="s">
        <v>8302</v>
      </c>
      <c r="B4248" t="s">
        <v>8303</v>
      </c>
      <c r="C4248" t="s">
        <v>57</v>
      </c>
      <c r="D4248" t="s">
        <v>33</v>
      </c>
      <c r="E4248" t="s">
        <v>34</v>
      </c>
      <c r="F4248">
        <v>2381</v>
      </c>
      <c r="G4248">
        <v>40</v>
      </c>
      <c r="H4248">
        <v>1429</v>
      </c>
      <c r="I4248">
        <v>4.0999999999999996</v>
      </c>
      <c r="J4248">
        <v>197</v>
      </c>
      <c r="K4248">
        <v>1</v>
      </c>
      <c r="L4248">
        <v>1429</v>
      </c>
      <c r="M4248" s="1">
        <v>45352</v>
      </c>
      <c r="N4248" t="s">
        <v>29</v>
      </c>
    </row>
    <row r="4249" spans="1:14" x14ac:dyDescent="0.3">
      <c r="A4249" t="s">
        <v>8304</v>
      </c>
      <c r="B4249" t="s">
        <v>8305</v>
      </c>
      <c r="C4249" t="s">
        <v>45</v>
      </c>
      <c r="D4249" t="s">
        <v>109</v>
      </c>
      <c r="E4249" t="s">
        <v>18</v>
      </c>
      <c r="F4249">
        <v>1364</v>
      </c>
      <c r="G4249">
        <v>15</v>
      </c>
      <c r="H4249">
        <v>1159</v>
      </c>
      <c r="I4249">
        <v>3.6</v>
      </c>
      <c r="J4249">
        <v>138</v>
      </c>
      <c r="K4249">
        <v>1</v>
      </c>
      <c r="L4249">
        <v>1159</v>
      </c>
      <c r="M4249" s="1">
        <v>45648</v>
      </c>
      <c r="N4249" t="s">
        <v>29</v>
      </c>
    </row>
    <row r="4250" spans="1:14" x14ac:dyDescent="0.3">
      <c r="A4250" t="s">
        <v>8306</v>
      </c>
      <c r="B4250" t="s">
        <v>8307</v>
      </c>
      <c r="C4250" t="s">
        <v>52</v>
      </c>
      <c r="D4250" t="s">
        <v>109</v>
      </c>
      <c r="E4250" t="s">
        <v>161</v>
      </c>
      <c r="F4250">
        <v>949</v>
      </c>
      <c r="G4250">
        <v>40</v>
      </c>
      <c r="H4250">
        <v>569</v>
      </c>
      <c r="I4250">
        <v>4.3</v>
      </c>
      <c r="J4250">
        <v>120</v>
      </c>
      <c r="K4250">
        <v>1</v>
      </c>
      <c r="L4250">
        <v>569</v>
      </c>
      <c r="M4250" s="1">
        <v>45759</v>
      </c>
      <c r="N4250" t="s">
        <v>49</v>
      </c>
    </row>
    <row r="4251" spans="1:14" x14ac:dyDescent="0.3">
      <c r="A4251" t="s">
        <v>8308</v>
      </c>
      <c r="B4251" t="s">
        <v>8309</v>
      </c>
      <c r="C4251" t="s">
        <v>52</v>
      </c>
      <c r="D4251" t="s">
        <v>53</v>
      </c>
      <c r="E4251" t="s">
        <v>34</v>
      </c>
      <c r="F4251">
        <v>5983</v>
      </c>
      <c r="G4251">
        <v>20</v>
      </c>
      <c r="H4251">
        <v>4786</v>
      </c>
      <c r="I4251">
        <v>5</v>
      </c>
      <c r="J4251">
        <v>63</v>
      </c>
      <c r="K4251">
        <v>1</v>
      </c>
      <c r="L4251">
        <v>4786</v>
      </c>
      <c r="M4251" s="1">
        <v>45388</v>
      </c>
      <c r="N4251" t="s">
        <v>189</v>
      </c>
    </row>
    <row r="4252" spans="1:14" x14ac:dyDescent="0.3">
      <c r="A4252" t="s">
        <v>8310</v>
      </c>
      <c r="B4252" t="s">
        <v>8311</v>
      </c>
      <c r="C4252" t="s">
        <v>37</v>
      </c>
      <c r="D4252" t="s">
        <v>28</v>
      </c>
      <c r="E4252" t="s">
        <v>34</v>
      </c>
      <c r="F4252">
        <v>8396</v>
      </c>
      <c r="G4252">
        <v>25</v>
      </c>
      <c r="H4252">
        <v>6297</v>
      </c>
      <c r="I4252">
        <v>4.5</v>
      </c>
      <c r="J4252">
        <v>129</v>
      </c>
      <c r="K4252">
        <v>1</v>
      </c>
      <c r="L4252">
        <v>6297</v>
      </c>
      <c r="M4252" s="1">
        <v>45842</v>
      </c>
      <c r="N4252" t="s">
        <v>24</v>
      </c>
    </row>
    <row r="4253" spans="1:14" x14ac:dyDescent="0.3">
      <c r="A4253" t="s">
        <v>8312</v>
      </c>
      <c r="B4253" t="s">
        <v>8313</v>
      </c>
      <c r="C4253" t="s">
        <v>22</v>
      </c>
      <c r="D4253" t="s">
        <v>46</v>
      </c>
      <c r="E4253" t="s">
        <v>18</v>
      </c>
      <c r="F4253">
        <v>6842</v>
      </c>
      <c r="G4253">
        <v>40</v>
      </c>
      <c r="H4253">
        <v>4105</v>
      </c>
      <c r="I4253">
        <v>4.2</v>
      </c>
      <c r="J4253">
        <v>296</v>
      </c>
      <c r="K4253">
        <v>5</v>
      </c>
      <c r="L4253">
        <v>20525</v>
      </c>
      <c r="M4253" s="1">
        <v>45374</v>
      </c>
      <c r="N4253" t="s">
        <v>61</v>
      </c>
    </row>
    <row r="4254" spans="1:14" x14ac:dyDescent="0.3">
      <c r="A4254" t="s">
        <v>8314</v>
      </c>
      <c r="B4254" t="s">
        <v>5689</v>
      </c>
      <c r="C4254" t="s">
        <v>57</v>
      </c>
      <c r="D4254" t="s">
        <v>17</v>
      </c>
      <c r="E4254" t="s">
        <v>34</v>
      </c>
      <c r="F4254">
        <v>4986</v>
      </c>
      <c r="G4254">
        <v>20</v>
      </c>
      <c r="H4254">
        <v>3989</v>
      </c>
      <c r="I4254">
        <v>3.7</v>
      </c>
      <c r="J4254">
        <v>27</v>
      </c>
      <c r="K4254">
        <v>1</v>
      </c>
      <c r="L4254">
        <v>3989</v>
      </c>
      <c r="M4254" s="1">
        <v>45590</v>
      </c>
      <c r="N4254" t="s">
        <v>58</v>
      </c>
    </row>
    <row r="4255" spans="1:14" x14ac:dyDescent="0.3">
      <c r="A4255" t="s">
        <v>8315</v>
      </c>
      <c r="B4255" t="s">
        <v>8316</v>
      </c>
      <c r="C4255" t="s">
        <v>45</v>
      </c>
      <c r="D4255" t="s">
        <v>53</v>
      </c>
      <c r="E4255" t="s">
        <v>34</v>
      </c>
      <c r="F4255">
        <v>3551</v>
      </c>
      <c r="G4255">
        <v>15</v>
      </c>
      <c r="H4255">
        <v>3018</v>
      </c>
      <c r="I4255">
        <v>4</v>
      </c>
      <c r="J4255">
        <v>25</v>
      </c>
      <c r="K4255">
        <v>1</v>
      </c>
      <c r="L4255">
        <v>3018</v>
      </c>
      <c r="M4255" s="1">
        <v>45669</v>
      </c>
      <c r="N4255" t="s">
        <v>102</v>
      </c>
    </row>
    <row r="4256" spans="1:14" x14ac:dyDescent="0.3">
      <c r="A4256" t="s">
        <v>8317</v>
      </c>
      <c r="B4256" t="s">
        <v>8318</v>
      </c>
      <c r="C4256" t="s">
        <v>22</v>
      </c>
      <c r="D4256" t="s">
        <v>46</v>
      </c>
      <c r="E4256" t="s">
        <v>18</v>
      </c>
      <c r="F4256">
        <v>10173</v>
      </c>
      <c r="G4256">
        <v>30</v>
      </c>
      <c r="H4256">
        <v>7121</v>
      </c>
      <c r="I4256">
        <v>3.3</v>
      </c>
      <c r="J4256">
        <v>211</v>
      </c>
      <c r="K4256">
        <v>1</v>
      </c>
      <c r="L4256">
        <v>7121</v>
      </c>
      <c r="M4256" s="1">
        <v>45492</v>
      </c>
      <c r="N4256" t="s">
        <v>49</v>
      </c>
    </row>
    <row r="4257" spans="1:14" x14ac:dyDescent="0.3">
      <c r="A4257" t="s">
        <v>8319</v>
      </c>
      <c r="B4257" t="s">
        <v>8320</v>
      </c>
      <c r="C4257" t="s">
        <v>116</v>
      </c>
      <c r="D4257" t="s">
        <v>53</v>
      </c>
      <c r="E4257" t="s">
        <v>74</v>
      </c>
      <c r="F4257">
        <v>1928</v>
      </c>
      <c r="G4257">
        <v>25</v>
      </c>
      <c r="H4257">
        <v>1446</v>
      </c>
      <c r="I4257">
        <v>3.5</v>
      </c>
      <c r="J4257">
        <v>216</v>
      </c>
      <c r="K4257">
        <v>1</v>
      </c>
      <c r="L4257">
        <v>1446</v>
      </c>
      <c r="M4257" s="1">
        <v>45387</v>
      </c>
      <c r="N4257" t="s">
        <v>78</v>
      </c>
    </row>
    <row r="4258" spans="1:14" x14ac:dyDescent="0.3">
      <c r="A4258" t="s">
        <v>8321</v>
      </c>
      <c r="B4258" t="s">
        <v>8322</v>
      </c>
      <c r="C4258" t="s">
        <v>16</v>
      </c>
      <c r="D4258" t="s">
        <v>33</v>
      </c>
      <c r="E4258" t="s">
        <v>18</v>
      </c>
      <c r="F4258">
        <v>4117</v>
      </c>
      <c r="G4258">
        <v>25</v>
      </c>
      <c r="H4258">
        <v>3088</v>
      </c>
      <c r="I4258">
        <v>4.3</v>
      </c>
      <c r="J4258">
        <v>39</v>
      </c>
      <c r="K4258">
        <v>2</v>
      </c>
      <c r="L4258">
        <v>6176</v>
      </c>
      <c r="M4258" s="1">
        <v>45972</v>
      </c>
      <c r="N4258" t="s">
        <v>38</v>
      </c>
    </row>
    <row r="4259" spans="1:14" x14ac:dyDescent="0.3">
      <c r="A4259" t="s">
        <v>8323</v>
      </c>
      <c r="B4259" t="s">
        <v>8324</v>
      </c>
      <c r="C4259" t="s">
        <v>116</v>
      </c>
      <c r="D4259" t="s">
        <v>17</v>
      </c>
      <c r="E4259" t="s">
        <v>34</v>
      </c>
      <c r="F4259">
        <v>1039</v>
      </c>
      <c r="G4259">
        <v>20</v>
      </c>
      <c r="H4259">
        <v>831</v>
      </c>
      <c r="I4259">
        <v>3.2</v>
      </c>
      <c r="J4259">
        <v>28</v>
      </c>
      <c r="K4259">
        <v>1</v>
      </c>
      <c r="L4259">
        <v>831</v>
      </c>
      <c r="M4259" s="1">
        <v>45730</v>
      </c>
      <c r="N4259" t="s">
        <v>61</v>
      </c>
    </row>
    <row r="4260" spans="1:14" x14ac:dyDescent="0.3">
      <c r="A4260" t="s">
        <v>8325</v>
      </c>
      <c r="B4260" t="s">
        <v>8326</v>
      </c>
      <c r="C4260" t="s">
        <v>57</v>
      </c>
      <c r="D4260" t="s">
        <v>46</v>
      </c>
      <c r="E4260" t="s">
        <v>161</v>
      </c>
      <c r="F4260">
        <v>6782</v>
      </c>
      <c r="G4260">
        <v>50</v>
      </c>
      <c r="H4260">
        <v>3391</v>
      </c>
      <c r="I4260">
        <v>3.9</v>
      </c>
      <c r="J4260">
        <v>77</v>
      </c>
      <c r="K4260">
        <v>1</v>
      </c>
      <c r="L4260">
        <v>3391</v>
      </c>
      <c r="M4260" s="1">
        <v>45374</v>
      </c>
      <c r="N4260" t="s">
        <v>42</v>
      </c>
    </row>
    <row r="4261" spans="1:14" x14ac:dyDescent="0.3">
      <c r="A4261" t="s">
        <v>8327</v>
      </c>
      <c r="B4261" t="s">
        <v>8328</v>
      </c>
      <c r="C4261" t="s">
        <v>27</v>
      </c>
      <c r="D4261" t="s">
        <v>41</v>
      </c>
      <c r="E4261" t="s">
        <v>18</v>
      </c>
      <c r="F4261">
        <v>505</v>
      </c>
      <c r="G4261">
        <v>50</v>
      </c>
      <c r="H4261">
        <v>252</v>
      </c>
      <c r="I4261">
        <v>3.5</v>
      </c>
      <c r="J4261">
        <v>256</v>
      </c>
      <c r="K4261">
        <v>1</v>
      </c>
      <c r="L4261">
        <v>252</v>
      </c>
      <c r="M4261" s="1">
        <v>45362</v>
      </c>
      <c r="N4261" t="s">
        <v>168</v>
      </c>
    </row>
    <row r="4262" spans="1:14" x14ac:dyDescent="0.3">
      <c r="A4262" t="s">
        <v>8329</v>
      </c>
      <c r="B4262" t="s">
        <v>8330</v>
      </c>
      <c r="C4262" t="s">
        <v>22</v>
      </c>
      <c r="D4262" t="s">
        <v>23</v>
      </c>
      <c r="E4262" t="s">
        <v>34</v>
      </c>
      <c r="F4262">
        <v>3379</v>
      </c>
      <c r="G4262">
        <v>60</v>
      </c>
      <c r="H4262">
        <v>1352</v>
      </c>
      <c r="I4262">
        <v>3.6</v>
      </c>
      <c r="J4262">
        <v>229</v>
      </c>
      <c r="K4262">
        <v>1</v>
      </c>
      <c r="L4262">
        <v>1352</v>
      </c>
      <c r="M4262" s="1">
        <v>45651</v>
      </c>
      <c r="N4262" t="s">
        <v>24</v>
      </c>
    </row>
    <row r="4263" spans="1:14" x14ac:dyDescent="0.3">
      <c r="A4263" t="s">
        <v>8331</v>
      </c>
      <c r="B4263" t="s">
        <v>8332</v>
      </c>
      <c r="C4263" t="s">
        <v>37</v>
      </c>
      <c r="D4263" t="s">
        <v>23</v>
      </c>
      <c r="E4263" t="s">
        <v>34</v>
      </c>
      <c r="F4263">
        <v>2794</v>
      </c>
      <c r="G4263">
        <v>25</v>
      </c>
      <c r="H4263">
        <v>2096</v>
      </c>
      <c r="I4263">
        <v>4.0999999999999996</v>
      </c>
      <c r="J4263">
        <v>88</v>
      </c>
      <c r="K4263">
        <v>2</v>
      </c>
      <c r="L4263">
        <v>4192</v>
      </c>
      <c r="M4263" s="1">
        <v>45917</v>
      </c>
      <c r="N4263" t="s">
        <v>189</v>
      </c>
    </row>
    <row r="4264" spans="1:14" x14ac:dyDescent="0.3">
      <c r="A4264" t="s">
        <v>8333</v>
      </c>
      <c r="B4264" t="s">
        <v>8334</v>
      </c>
      <c r="C4264" t="s">
        <v>37</v>
      </c>
      <c r="D4264" t="s">
        <v>46</v>
      </c>
      <c r="E4264" t="s">
        <v>74</v>
      </c>
      <c r="F4264">
        <v>8746</v>
      </c>
      <c r="G4264">
        <v>20</v>
      </c>
      <c r="H4264">
        <v>6997</v>
      </c>
      <c r="I4264">
        <v>3.7</v>
      </c>
      <c r="J4264">
        <v>109</v>
      </c>
      <c r="K4264">
        <v>1</v>
      </c>
      <c r="L4264">
        <v>6997</v>
      </c>
      <c r="M4264" s="1">
        <v>45354</v>
      </c>
      <c r="N4264" t="s">
        <v>189</v>
      </c>
    </row>
    <row r="4265" spans="1:14" x14ac:dyDescent="0.3">
      <c r="A4265" t="s">
        <v>8335</v>
      </c>
      <c r="B4265" t="s">
        <v>8336</v>
      </c>
      <c r="C4265" t="s">
        <v>16</v>
      </c>
      <c r="D4265" t="s">
        <v>41</v>
      </c>
      <c r="E4265" t="s">
        <v>34</v>
      </c>
      <c r="F4265">
        <v>2316</v>
      </c>
      <c r="G4265">
        <v>15</v>
      </c>
      <c r="H4265">
        <v>1969</v>
      </c>
      <c r="I4265">
        <v>3.4</v>
      </c>
      <c r="J4265">
        <v>98</v>
      </c>
      <c r="K4265">
        <v>2</v>
      </c>
      <c r="L4265">
        <v>3938</v>
      </c>
      <c r="M4265" s="1">
        <v>45683</v>
      </c>
      <c r="N4265" t="s">
        <v>85</v>
      </c>
    </row>
    <row r="4266" spans="1:14" x14ac:dyDescent="0.3">
      <c r="A4266" t="s">
        <v>8337</v>
      </c>
      <c r="B4266" t="s">
        <v>6459</v>
      </c>
      <c r="C4266" t="s">
        <v>37</v>
      </c>
      <c r="D4266" t="s">
        <v>28</v>
      </c>
      <c r="E4266" t="s">
        <v>34</v>
      </c>
      <c r="F4266">
        <v>1756</v>
      </c>
      <c r="G4266">
        <v>30</v>
      </c>
      <c r="H4266">
        <v>1229</v>
      </c>
      <c r="I4266">
        <v>3.8</v>
      </c>
      <c r="J4266">
        <v>6</v>
      </c>
      <c r="K4266">
        <v>1</v>
      </c>
      <c r="L4266">
        <v>1229</v>
      </c>
      <c r="M4266" s="1">
        <v>45605</v>
      </c>
      <c r="N4266" t="s">
        <v>75</v>
      </c>
    </row>
    <row r="4267" spans="1:14" x14ac:dyDescent="0.3">
      <c r="A4267" t="s">
        <v>8338</v>
      </c>
      <c r="B4267" t="s">
        <v>8339</v>
      </c>
      <c r="C4267" t="s">
        <v>27</v>
      </c>
      <c r="D4267" t="s">
        <v>109</v>
      </c>
      <c r="E4267" t="s">
        <v>18</v>
      </c>
      <c r="F4267">
        <v>2597</v>
      </c>
      <c r="G4267">
        <v>20</v>
      </c>
      <c r="H4267">
        <v>2078</v>
      </c>
      <c r="I4267">
        <v>3.4</v>
      </c>
      <c r="J4267">
        <v>222</v>
      </c>
      <c r="K4267">
        <v>1</v>
      </c>
      <c r="L4267">
        <v>2078</v>
      </c>
      <c r="M4267" s="1">
        <v>45644</v>
      </c>
      <c r="N4267" t="s">
        <v>49</v>
      </c>
    </row>
    <row r="4268" spans="1:14" x14ac:dyDescent="0.3">
      <c r="A4268" t="s">
        <v>8340</v>
      </c>
      <c r="B4268" t="s">
        <v>8341</v>
      </c>
      <c r="C4268" t="s">
        <v>88</v>
      </c>
      <c r="D4268" t="s">
        <v>46</v>
      </c>
      <c r="E4268" t="s">
        <v>161</v>
      </c>
      <c r="F4268">
        <v>8346</v>
      </c>
      <c r="G4268">
        <v>10</v>
      </c>
      <c r="H4268">
        <v>7511</v>
      </c>
      <c r="I4268">
        <v>4.7</v>
      </c>
      <c r="J4268">
        <v>267</v>
      </c>
      <c r="K4268">
        <v>1</v>
      </c>
      <c r="L4268">
        <v>7511</v>
      </c>
      <c r="M4268" s="1">
        <v>45980</v>
      </c>
      <c r="N4268" t="s">
        <v>24</v>
      </c>
    </row>
    <row r="4269" spans="1:14" x14ac:dyDescent="0.3">
      <c r="A4269" t="s">
        <v>8342</v>
      </c>
      <c r="B4269" t="s">
        <v>8343</v>
      </c>
      <c r="C4269" t="s">
        <v>45</v>
      </c>
      <c r="D4269" t="s">
        <v>23</v>
      </c>
      <c r="E4269" t="s">
        <v>34</v>
      </c>
      <c r="F4269">
        <v>1079</v>
      </c>
      <c r="G4269">
        <v>30</v>
      </c>
      <c r="H4269">
        <v>755</v>
      </c>
      <c r="I4269">
        <v>4.4000000000000004</v>
      </c>
      <c r="J4269">
        <v>113</v>
      </c>
      <c r="K4269">
        <v>1</v>
      </c>
      <c r="L4269">
        <v>755</v>
      </c>
      <c r="M4269" s="1">
        <v>45502</v>
      </c>
      <c r="N4269" t="s">
        <v>150</v>
      </c>
    </row>
    <row r="4270" spans="1:14" x14ac:dyDescent="0.3">
      <c r="A4270" t="s">
        <v>8344</v>
      </c>
      <c r="B4270" t="s">
        <v>8345</v>
      </c>
      <c r="C4270" t="s">
        <v>88</v>
      </c>
      <c r="D4270" t="s">
        <v>109</v>
      </c>
      <c r="E4270" t="s">
        <v>34</v>
      </c>
      <c r="F4270">
        <v>2990</v>
      </c>
      <c r="G4270">
        <v>15</v>
      </c>
      <c r="H4270">
        <v>2542</v>
      </c>
      <c r="I4270">
        <v>4.4000000000000004</v>
      </c>
      <c r="J4270">
        <v>180</v>
      </c>
      <c r="K4270">
        <v>2</v>
      </c>
      <c r="L4270">
        <v>5084</v>
      </c>
      <c r="M4270" s="1">
        <v>45846</v>
      </c>
      <c r="N4270" t="s">
        <v>75</v>
      </c>
    </row>
    <row r="4271" spans="1:14" x14ac:dyDescent="0.3">
      <c r="A4271" t="s">
        <v>8346</v>
      </c>
      <c r="B4271" t="s">
        <v>8347</v>
      </c>
      <c r="C4271" t="s">
        <v>37</v>
      </c>
      <c r="D4271" t="s">
        <v>28</v>
      </c>
      <c r="E4271" t="s">
        <v>34</v>
      </c>
      <c r="F4271">
        <v>2215</v>
      </c>
      <c r="G4271">
        <v>30</v>
      </c>
      <c r="H4271">
        <v>1550</v>
      </c>
      <c r="I4271">
        <v>3.7</v>
      </c>
      <c r="J4271">
        <v>82</v>
      </c>
      <c r="K4271">
        <v>1</v>
      </c>
      <c r="L4271">
        <v>1550</v>
      </c>
      <c r="M4271" s="1">
        <v>45703</v>
      </c>
      <c r="N4271" t="s">
        <v>54</v>
      </c>
    </row>
    <row r="4272" spans="1:14" x14ac:dyDescent="0.3">
      <c r="A4272" t="s">
        <v>8348</v>
      </c>
      <c r="B4272" t="s">
        <v>8349</v>
      </c>
      <c r="C4272" t="s">
        <v>45</v>
      </c>
      <c r="D4272" t="s">
        <v>23</v>
      </c>
      <c r="E4272" t="s">
        <v>34</v>
      </c>
      <c r="F4272">
        <v>3480</v>
      </c>
      <c r="G4272">
        <v>0</v>
      </c>
      <c r="H4272">
        <v>3480</v>
      </c>
      <c r="I4272">
        <v>4.3</v>
      </c>
      <c r="J4272">
        <v>223</v>
      </c>
      <c r="K4272">
        <v>3</v>
      </c>
      <c r="L4272">
        <v>10440</v>
      </c>
      <c r="M4272" s="1">
        <v>45884</v>
      </c>
      <c r="N4272" t="s">
        <v>91</v>
      </c>
    </row>
    <row r="4273" spans="1:14" x14ac:dyDescent="0.3">
      <c r="A4273" t="s">
        <v>8350</v>
      </c>
      <c r="B4273" t="s">
        <v>8351</v>
      </c>
      <c r="C4273" t="s">
        <v>27</v>
      </c>
      <c r="D4273" t="s">
        <v>28</v>
      </c>
      <c r="E4273" t="s">
        <v>34</v>
      </c>
      <c r="F4273">
        <v>8659</v>
      </c>
      <c r="G4273">
        <v>30</v>
      </c>
      <c r="H4273">
        <v>6061</v>
      </c>
      <c r="I4273">
        <v>4.2</v>
      </c>
      <c r="J4273">
        <v>32</v>
      </c>
      <c r="K4273">
        <v>2</v>
      </c>
      <c r="L4273">
        <v>12122</v>
      </c>
      <c r="M4273" s="1">
        <v>45897</v>
      </c>
      <c r="N4273" t="s">
        <v>29</v>
      </c>
    </row>
    <row r="4274" spans="1:14" x14ac:dyDescent="0.3">
      <c r="A4274" t="s">
        <v>8352</v>
      </c>
      <c r="B4274" t="s">
        <v>5765</v>
      </c>
      <c r="C4274" t="s">
        <v>37</v>
      </c>
      <c r="D4274" t="s">
        <v>53</v>
      </c>
      <c r="E4274" t="s">
        <v>34</v>
      </c>
      <c r="F4274">
        <v>5575</v>
      </c>
      <c r="G4274">
        <v>15</v>
      </c>
      <c r="H4274">
        <v>4739</v>
      </c>
      <c r="I4274">
        <v>3.7</v>
      </c>
      <c r="J4274">
        <v>115</v>
      </c>
      <c r="K4274">
        <v>1</v>
      </c>
      <c r="L4274">
        <v>4739</v>
      </c>
      <c r="M4274" s="1">
        <v>45411</v>
      </c>
      <c r="N4274" t="s">
        <v>49</v>
      </c>
    </row>
    <row r="4275" spans="1:14" x14ac:dyDescent="0.3">
      <c r="A4275" t="s">
        <v>8353</v>
      </c>
      <c r="B4275" t="s">
        <v>8354</v>
      </c>
      <c r="C4275" t="s">
        <v>27</v>
      </c>
      <c r="D4275" t="s">
        <v>41</v>
      </c>
      <c r="E4275" t="s">
        <v>34</v>
      </c>
      <c r="F4275">
        <v>2281</v>
      </c>
      <c r="G4275">
        <v>25</v>
      </c>
      <c r="H4275">
        <v>1711</v>
      </c>
      <c r="I4275">
        <v>4</v>
      </c>
      <c r="J4275">
        <v>238</v>
      </c>
      <c r="K4275">
        <v>1</v>
      </c>
      <c r="L4275">
        <v>1711</v>
      </c>
      <c r="M4275" s="1">
        <v>45710</v>
      </c>
      <c r="N4275" t="s">
        <v>75</v>
      </c>
    </row>
    <row r="4276" spans="1:14" x14ac:dyDescent="0.3">
      <c r="A4276" t="s">
        <v>8355</v>
      </c>
      <c r="B4276" t="s">
        <v>3443</v>
      </c>
      <c r="C4276" t="s">
        <v>88</v>
      </c>
      <c r="D4276" t="s">
        <v>46</v>
      </c>
      <c r="E4276" t="s">
        <v>161</v>
      </c>
      <c r="F4276">
        <v>6277</v>
      </c>
      <c r="G4276">
        <v>20</v>
      </c>
      <c r="H4276">
        <v>5022</v>
      </c>
      <c r="I4276">
        <v>3.3</v>
      </c>
      <c r="J4276">
        <v>137</v>
      </c>
      <c r="K4276">
        <v>1</v>
      </c>
      <c r="L4276">
        <v>5022</v>
      </c>
      <c r="M4276" s="1">
        <v>45941</v>
      </c>
      <c r="N4276" t="s">
        <v>150</v>
      </c>
    </row>
    <row r="4277" spans="1:14" x14ac:dyDescent="0.3">
      <c r="A4277" t="s">
        <v>8356</v>
      </c>
      <c r="B4277" t="s">
        <v>8357</v>
      </c>
      <c r="C4277" t="s">
        <v>57</v>
      </c>
      <c r="D4277" t="s">
        <v>41</v>
      </c>
      <c r="E4277" t="s">
        <v>34</v>
      </c>
      <c r="F4277">
        <v>1705</v>
      </c>
      <c r="G4277">
        <v>30</v>
      </c>
      <c r="H4277">
        <v>1194</v>
      </c>
      <c r="I4277">
        <v>3.6</v>
      </c>
      <c r="J4277">
        <v>314</v>
      </c>
      <c r="K4277">
        <v>3</v>
      </c>
      <c r="L4277">
        <v>3582</v>
      </c>
      <c r="M4277" s="1">
        <v>45563</v>
      </c>
      <c r="N4277" t="s">
        <v>19</v>
      </c>
    </row>
    <row r="4278" spans="1:14" x14ac:dyDescent="0.3">
      <c r="A4278" t="s">
        <v>8358</v>
      </c>
      <c r="B4278" t="s">
        <v>8359</v>
      </c>
      <c r="C4278" t="s">
        <v>88</v>
      </c>
      <c r="D4278" t="s">
        <v>109</v>
      </c>
      <c r="E4278" t="s">
        <v>34</v>
      </c>
      <c r="F4278">
        <v>2539</v>
      </c>
      <c r="G4278">
        <v>25</v>
      </c>
      <c r="H4278">
        <v>1904</v>
      </c>
      <c r="I4278">
        <v>4</v>
      </c>
      <c r="J4278">
        <v>39</v>
      </c>
      <c r="K4278">
        <v>1</v>
      </c>
      <c r="L4278">
        <v>1904</v>
      </c>
      <c r="M4278" s="1">
        <v>45883</v>
      </c>
      <c r="N4278" t="s">
        <v>64</v>
      </c>
    </row>
    <row r="4279" spans="1:14" x14ac:dyDescent="0.3">
      <c r="A4279" t="s">
        <v>8360</v>
      </c>
      <c r="B4279" t="s">
        <v>8361</v>
      </c>
      <c r="C4279" t="s">
        <v>37</v>
      </c>
      <c r="D4279" t="s">
        <v>23</v>
      </c>
      <c r="E4279" t="s">
        <v>34</v>
      </c>
      <c r="F4279">
        <v>1275</v>
      </c>
      <c r="G4279">
        <v>50</v>
      </c>
      <c r="H4279">
        <v>638</v>
      </c>
      <c r="I4279">
        <v>3.8</v>
      </c>
      <c r="J4279">
        <v>224</v>
      </c>
      <c r="K4279">
        <v>1</v>
      </c>
      <c r="L4279">
        <v>638</v>
      </c>
      <c r="M4279" s="1">
        <v>45889</v>
      </c>
      <c r="N4279" t="s">
        <v>29</v>
      </c>
    </row>
    <row r="4280" spans="1:14" x14ac:dyDescent="0.3">
      <c r="A4280" t="s">
        <v>8362</v>
      </c>
      <c r="B4280" t="s">
        <v>8363</v>
      </c>
      <c r="C4280" t="s">
        <v>116</v>
      </c>
      <c r="D4280" t="s">
        <v>28</v>
      </c>
      <c r="E4280" t="s">
        <v>34</v>
      </c>
      <c r="F4280">
        <v>8081</v>
      </c>
      <c r="G4280">
        <v>15</v>
      </c>
      <c r="H4280">
        <v>6869</v>
      </c>
      <c r="I4280">
        <v>4.3</v>
      </c>
      <c r="J4280">
        <v>97</v>
      </c>
      <c r="K4280">
        <v>1</v>
      </c>
      <c r="L4280">
        <v>6869</v>
      </c>
      <c r="M4280" s="1">
        <v>45548</v>
      </c>
      <c r="N4280" t="s">
        <v>42</v>
      </c>
    </row>
    <row r="4281" spans="1:14" x14ac:dyDescent="0.3">
      <c r="A4281" t="s">
        <v>8364</v>
      </c>
      <c r="B4281" t="s">
        <v>5647</v>
      </c>
      <c r="C4281" t="s">
        <v>37</v>
      </c>
      <c r="D4281" t="s">
        <v>109</v>
      </c>
      <c r="E4281" t="s">
        <v>18</v>
      </c>
      <c r="F4281">
        <v>1658</v>
      </c>
      <c r="G4281">
        <v>60</v>
      </c>
      <c r="H4281">
        <v>663</v>
      </c>
      <c r="I4281">
        <v>3.7</v>
      </c>
      <c r="J4281">
        <v>66</v>
      </c>
      <c r="K4281">
        <v>5</v>
      </c>
      <c r="L4281">
        <v>3315</v>
      </c>
      <c r="M4281" s="1">
        <v>45489</v>
      </c>
      <c r="N4281" t="s">
        <v>38</v>
      </c>
    </row>
    <row r="4282" spans="1:14" x14ac:dyDescent="0.3">
      <c r="A4282" t="s">
        <v>8365</v>
      </c>
      <c r="B4282" t="s">
        <v>8366</v>
      </c>
      <c r="C4282" t="s">
        <v>57</v>
      </c>
      <c r="D4282" t="s">
        <v>53</v>
      </c>
      <c r="E4282" t="s">
        <v>74</v>
      </c>
      <c r="F4282">
        <v>1767</v>
      </c>
      <c r="G4282">
        <v>40</v>
      </c>
      <c r="H4282">
        <v>1060</v>
      </c>
      <c r="I4282">
        <v>3.9</v>
      </c>
      <c r="J4282">
        <v>146</v>
      </c>
      <c r="K4282">
        <v>1</v>
      </c>
      <c r="L4282">
        <v>1060</v>
      </c>
      <c r="M4282" s="1">
        <v>45715</v>
      </c>
      <c r="N4282" t="s">
        <v>29</v>
      </c>
    </row>
    <row r="4283" spans="1:14" x14ac:dyDescent="0.3">
      <c r="A4283" t="s">
        <v>8367</v>
      </c>
      <c r="B4283" t="s">
        <v>8368</v>
      </c>
      <c r="C4283" t="s">
        <v>16</v>
      </c>
      <c r="D4283" t="s">
        <v>53</v>
      </c>
      <c r="E4283" t="s">
        <v>34</v>
      </c>
      <c r="F4283">
        <v>2624</v>
      </c>
      <c r="G4283">
        <v>0</v>
      </c>
      <c r="H4283">
        <v>2624</v>
      </c>
      <c r="I4283">
        <v>4.0999999999999996</v>
      </c>
      <c r="J4283">
        <v>117</v>
      </c>
      <c r="K4283">
        <v>1</v>
      </c>
      <c r="L4283">
        <v>2624</v>
      </c>
      <c r="M4283" s="1">
        <v>45843</v>
      </c>
      <c r="N4283" t="s">
        <v>168</v>
      </c>
    </row>
    <row r="4284" spans="1:14" x14ac:dyDescent="0.3">
      <c r="A4284" t="s">
        <v>8369</v>
      </c>
      <c r="B4284" t="s">
        <v>8370</v>
      </c>
      <c r="C4284" t="s">
        <v>16</v>
      </c>
      <c r="D4284" t="s">
        <v>23</v>
      </c>
      <c r="E4284" t="s">
        <v>34</v>
      </c>
      <c r="F4284">
        <v>4129</v>
      </c>
      <c r="G4284">
        <v>50</v>
      </c>
      <c r="H4284">
        <v>2064</v>
      </c>
      <c r="I4284">
        <v>3.7</v>
      </c>
      <c r="J4284">
        <v>120</v>
      </c>
      <c r="K4284">
        <v>4</v>
      </c>
      <c r="L4284">
        <v>8256</v>
      </c>
      <c r="M4284" s="1">
        <v>45604</v>
      </c>
      <c r="N4284" t="s">
        <v>91</v>
      </c>
    </row>
    <row r="4285" spans="1:14" x14ac:dyDescent="0.3">
      <c r="A4285" t="s">
        <v>8371</v>
      </c>
      <c r="B4285" t="s">
        <v>8372</v>
      </c>
      <c r="C4285" t="s">
        <v>32</v>
      </c>
      <c r="D4285" t="s">
        <v>41</v>
      </c>
      <c r="E4285" t="s">
        <v>74</v>
      </c>
      <c r="F4285">
        <v>1728</v>
      </c>
      <c r="G4285">
        <v>25</v>
      </c>
      <c r="H4285">
        <v>1296</v>
      </c>
      <c r="I4285">
        <v>3.9</v>
      </c>
      <c r="J4285">
        <v>192</v>
      </c>
      <c r="K4285">
        <v>1</v>
      </c>
      <c r="L4285">
        <v>1296</v>
      </c>
      <c r="M4285" s="1">
        <v>45776</v>
      </c>
      <c r="N4285" t="s">
        <v>61</v>
      </c>
    </row>
    <row r="4286" spans="1:14" x14ac:dyDescent="0.3">
      <c r="A4286" t="s">
        <v>8373</v>
      </c>
      <c r="B4286" t="s">
        <v>8374</v>
      </c>
      <c r="C4286" t="s">
        <v>88</v>
      </c>
      <c r="D4286" t="s">
        <v>17</v>
      </c>
      <c r="E4286" t="s">
        <v>18</v>
      </c>
      <c r="F4286">
        <v>2412</v>
      </c>
      <c r="G4286">
        <v>15</v>
      </c>
      <c r="H4286">
        <v>2050</v>
      </c>
      <c r="I4286">
        <v>4.2</v>
      </c>
      <c r="J4286">
        <v>175</v>
      </c>
      <c r="K4286">
        <v>1</v>
      </c>
      <c r="L4286">
        <v>2050</v>
      </c>
      <c r="M4286" s="1">
        <v>45811</v>
      </c>
      <c r="N4286" t="s">
        <v>29</v>
      </c>
    </row>
    <row r="4287" spans="1:14" x14ac:dyDescent="0.3">
      <c r="A4287" t="s">
        <v>8375</v>
      </c>
      <c r="B4287" t="s">
        <v>8376</v>
      </c>
      <c r="C4287" t="s">
        <v>52</v>
      </c>
      <c r="D4287" t="s">
        <v>109</v>
      </c>
      <c r="E4287" t="s">
        <v>161</v>
      </c>
      <c r="F4287">
        <v>2658</v>
      </c>
      <c r="G4287">
        <v>60</v>
      </c>
      <c r="H4287">
        <v>1063</v>
      </c>
      <c r="I4287">
        <v>4.8</v>
      </c>
      <c r="J4287">
        <v>76</v>
      </c>
      <c r="K4287">
        <v>2</v>
      </c>
      <c r="L4287">
        <v>2126</v>
      </c>
      <c r="M4287" s="1">
        <v>45562</v>
      </c>
      <c r="N4287" t="s">
        <v>19</v>
      </c>
    </row>
    <row r="4288" spans="1:14" x14ac:dyDescent="0.3">
      <c r="A4288" t="s">
        <v>8377</v>
      </c>
      <c r="B4288" t="s">
        <v>8378</v>
      </c>
      <c r="C4288" t="s">
        <v>116</v>
      </c>
      <c r="D4288" t="s">
        <v>28</v>
      </c>
      <c r="E4288" t="s">
        <v>34</v>
      </c>
      <c r="F4288">
        <v>8756</v>
      </c>
      <c r="G4288">
        <v>20</v>
      </c>
      <c r="H4288">
        <v>7005</v>
      </c>
      <c r="I4288">
        <v>3.7</v>
      </c>
      <c r="J4288">
        <v>88</v>
      </c>
      <c r="K4288">
        <v>1</v>
      </c>
      <c r="L4288">
        <v>7005</v>
      </c>
      <c r="M4288" s="1">
        <v>45831</v>
      </c>
      <c r="N4288" t="s">
        <v>85</v>
      </c>
    </row>
    <row r="4289" spans="1:14" x14ac:dyDescent="0.3">
      <c r="A4289" t="s">
        <v>8379</v>
      </c>
      <c r="B4289" t="s">
        <v>4533</v>
      </c>
      <c r="C4289" t="s">
        <v>27</v>
      </c>
      <c r="D4289" t="s">
        <v>17</v>
      </c>
      <c r="E4289" t="s">
        <v>34</v>
      </c>
      <c r="F4289">
        <v>1268</v>
      </c>
      <c r="G4289">
        <v>50</v>
      </c>
      <c r="H4289">
        <v>634</v>
      </c>
      <c r="I4289">
        <v>3.8</v>
      </c>
      <c r="J4289">
        <v>72</v>
      </c>
      <c r="K4289">
        <v>1</v>
      </c>
      <c r="L4289">
        <v>634</v>
      </c>
      <c r="M4289" s="1">
        <v>45736</v>
      </c>
      <c r="N4289" t="s">
        <v>42</v>
      </c>
    </row>
    <row r="4290" spans="1:14" x14ac:dyDescent="0.3">
      <c r="A4290" t="s">
        <v>8380</v>
      </c>
      <c r="B4290" t="s">
        <v>8381</v>
      </c>
      <c r="C4290" t="s">
        <v>45</v>
      </c>
      <c r="D4290" t="s">
        <v>17</v>
      </c>
      <c r="E4290" t="s">
        <v>18</v>
      </c>
      <c r="F4290">
        <v>5219</v>
      </c>
      <c r="G4290">
        <v>10</v>
      </c>
      <c r="H4290">
        <v>4697</v>
      </c>
      <c r="I4290">
        <v>5</v>
      </c>
      <c r="J4290">
        <v>462</v>
      </c>
      <c r="K4290">
        <v>3</v>
      </c>
      <c r="L4290">
        <v>14091</v>
      </c>
      <c r="M4290" s="1">
        <v>45447</v>
      </c>
      <c r="N4290" t="s">
        <v>54</v>
      </c>
    </row>
    <row r="4291" spans="1:14" x14ac:dyDescent="0.3">
      <c r="A4291" t="s">
        <v>8382</v>
      </c>
      <c r="B4291" t="s">
        <v>8383</v>
      </c>
      <c r="C4291" t="s">
        <v>16</v>
      </c>
      <c r="D4291" t="s">
        <v>33</v>
      </c>
      <c r="E4291" t="s">
        <v>18</v>
      </c>
      <c r="F4291">
        <v>4142</v>
      </c>
      <c r="G4291">
        <v>15</v>
      </c>
      <c r="H4291">
        <v>3521</v>
      </c>
      <c r="I4291">
        <v>4.5</v>
      </c>
      <c r="J4291">
        <v>81</v>
      </c>
      <c r="K4291">
        <v>3</v>
      </c>
      <c r="L4291">
        <v>10563</v>
      </c>
      <c r="M4291" s="1">
        <v>45829</v>
      </c>
      <c r="N4291" t="s">
        <v>75</v>
      </c>
    </row>
    <row r="4292" spans="1:14" x14ac:dyDescent="0.3">
      <c r="A4292" t="s">
        <v>8384</v>
      </c>
      <c r="B4292" t="s">
        <v>8385</v>
      </c>
      <c r="C4292" t="s">
        <v>32</v>
      </c>
      <c r="D4292" t="s">
        <v>41</v>
      </c>
      <c r="E4292" t="s">
        <v>34</v>
      </c>
      <c r="F4292">
        <v>2397</v>
      </c>
      <c r="G4292">
        <v>20</v>
      </c>
      <c r="H4292">
        <v>1918</v>
      </c>
      <c r="I4292">
        <v>4.7</v>
      </c>
      <c r="J4292">
        <v>160</v>
      </c>
      <c r="K4292">
        <v>1</v>
      </c>
      <c r="L4292">
        <v>1918</v>
      </c>
      <c r="M4292" s="1">
        <v>45780</v>
      </c>
      <c r="N4292" t="s">
        <v>42</v>
      </c>
    </row>
    <row r="4293" spans="1:14" x14ac:dyDescent="0.3">
      <c r="A4293" t="s">
        <v>8386</v>
      </c>
      <c r="B4293" t="s">
        <v>5878</v>
      </c>
      <c r="C4293" t="s">
        <v>88</v>
      </c>
      <c r="D4293" t="s">
        <v>17</v>
      </c>
      <c r="E4293" t="s">
        <v>34</v>
      </c>
      <c r="F4293">
        <v>2480</v>
      </c>
      <c r="G4293">
        <v>40</v>
      </c>
      <c r="H4293">
        <v>1488</v>
      </c>
      <c r="I4293">
        <v>4.3</v>
      </c>
      <c r="J4293">
        <v>54</v>
      </c>
      <c r="K4293">
        <v>1</v>
      </c>
      <c r="L4293">
        <v>1488</v>
      </c>
      <c r="M4293" s="1">
        <v>46004</v>
      </c>
      <c r="N4293" t="s">
        <v>24</v>
      </c>
    </row>
    <row r="4294" spans="1:14" x14ac:dyDescent="0.3">
      <c r="A4294" t="s">
        <v>8387</v>
      </c>
      <c r="B4294" t="s">
        <v>8388</v>
      </c>
      <c r="C4294" t="s">
        <v>57</v>
      </c>
      <c r="D4294" t="s">
        <v>33</v>
      </c>
      <c r="E4294" t="s">
        <v>18</v>
      </c>
      <c r="F4294">
        <v>3489</v>
      </c>
      <c r="G4294">
        <v>25</v>
      </c>
      <c r="H4294">
        <v>2617</v>
      </c>
      <c r="I4294">
        <v>4.5999999999999996</v>
      </c>
      <c r="J4294">
        <v>30</v>
      </c>
      <c r="K4294">
        <v>1</v>
      </c>
      <c r="L4294">
        <v>2617</v>
      </c>
      <c r="M4294" s="1">
        <v>45839</v>
      </c>
      <c r="N4294" t="s">
        <v>75</v>
      </c>
    </row>
    <row r="4295" spans="1:14" x14ac:dyDescent="0.3">
      <c r="A4295" t="s">
        <v>8389</v>
      </c>
      <c r="B4295" t="s">
        <v>8390</v>
      </c>
      <c r="C4295" t="s">
        <v>32</v>
      </c>
      <c r="D4295" t="s">
        <v>17</v>
      </c>
      <c r="E4295" t="s">
        <v>34</v>
      </c>
      <c r="F4295">
        <v>4976</v>
      </c>
      <c r="G4295">
        <v>10</v>
      </c>
      <c r="H4295">
        <v>4478</v>
      </c>
      <c r="I4295">
        <v>3.7</v>
      </c>
      <c r="J4295">
        <v>40</v>
      </c>
      <c r="K4295">
        <v>1</v>
      </c>
      <c r="L4295">
        <v>4478</v>
      </c>
      <c r="M4295" s="1">
        <v>45542</v>
      </c>
      <c r="N4295" t="s">
        <v>64</v>
      </c>
    </row>
    <row r="4296" spans="1:14" x14ac:dyDescent="0.3">
      <c r="A4296" t="s">
        <v>8391</v>
      </c>
      <c r="B4296" t="s">
        <v>2080</v>
      </c>
      <c r="C4296" t="s">
        <v>27</v>
      </c>
      <c r="D4296" t="s">
        <v>53</v>
      </c>
      <c r="E4296" t="s">
        <v>18</v>
      </c>
      <c r="F4296">
        <v>2055</v>
      </c>
      <c r="G4296">
        <v>25</v>
      </c>
      <c r="H4296">
        <v>1541</v>
      </c>
      <c r="I4296">
        <v>4.5999999999999996</v>
      </c>
      <c r="J4296">
        <v>110</v>
      </c>
      <c r="K4296">
        <v>1</v>
      </c>
      <c r="L4296">
        <v>1541</v>
      </c>
      <c r="M4296" s="1">
        <v>45306</v>
      </c>
      <c r="N4296" t="s">
        <v>168</v>
      </c>
    </row>
    <row r="4297" spans="1:14" x14ac:dyDescent="0.3">
      <c r="A4297" t="s">
        <v>8392</v>
      </c>
      <c r="B4297" t="s">
        <v>8393</v>
      </c>
      <c r="C4297" t="s">
        <v>16</v>
      </c>
      <c r="D4297" t="s">
        <v>23</v>
      </c>
      <c r="E4297" t="s">
        <v>18</v>
      </c>
      <c r="F4297">
        <v>4275</v>
      </c>
      <c r="G4297">
        <v>30</v>
      </c>
      <c r="H4297">
        <v>2992</v>
      </c>
      <c r="I4297">
        <v>4.5</v>
      </c>
      <c r="J4297">
        <v>194</v>
      </c>
      <c r="K4297">
        <v>1</v>
      </c>
      <c r="L4297">
        <v>2992</v>
      </c>
      <c r="M4297" s="1">
        <v>45719</v>
      </c>
      <c r="N4297" t="s">
        <v>168</v>
      </c>
    </row>
    <row r="4298" spans="1:14" x14ac:dyDescent="0.3">
      <c r="A4298" t="s">
        <v>8394</v>
      </c>
      <c r="B4298" t="s">
        <v>8395</v>
      </c>
      <c r="C4298" t="s">
        <v>116</v>
      </c>
      <c r="D4298" t="s">
        <v>17</v>
      </c>
      <c r="E4298" t="s">
        <v>34</v>
      </c>
      <c r="F4298">
        <v>5983</v>
      </c>
      <c r="G4298">
        <v>25</v>
      </c>
      <c r="H4298">
        <v>4487</v>
      </c>
      <c r="I4298">
        <v>3.6</v>
      </c>
      <c r="J4298">
        <v>114</v>
      </c>
      <c r="K4298">
        <v>1</v>
      </c>
      <c r="L4298">
        <v>4487</v>
      </c>
      <c r="M4298" s="1">
        <v>45628</v>
      </c>
      <c r="N4298" t="s">
        <v>54</v>
      </c>
    </row>
    <row r="4299" spans="1:14" x14ac:dyDescent="0.3">
      <c r="A4299" t="s">
        <v>8396</v>
      </c>
      <c r="B4299" t="s">
        <v>4759</v>
      </c>
      <c r="C4299" t="s">
        <v>37</v>
      </c>
      <c r="D4299" t="s">
        <v>46</v>
      </c>
      <c r="E4299" t="s">
        <v>34</v>
      </c>
      <c r="F4299">
        <v>10596</v>
      </c>
      <c r="G4299">
        <v>25</v>
      </c>
      <c r="H4299">
        <v>7947</v>
      </c>
      <c r="I4299">
        <v>3.9</v>
      </c>
      <c r="J4299">
        <v>163</v>
      </c>
      <c r="K4299">
        <v>1</v>
      </c>
      <c r="L4299">
        <v>7947</v>
      </c>
      <c r="M4299" s="1">
        <v>45727</v>
      </c>
      <c r="N4299" t="s">
        <v>54</v>
      </c>
    </row>
    <row r="4300" spans="1:14" x14ac:dyDescent="0.3">
      <c r="A4300" t="s">
        <v>8397</v>
      </c>
      <c r="B4300" t="s">
        <v>2562</v>
      </c>
      <c r="C4300" t="s">
        <v>45</v>
      </c>
      <c r="D4300" t="s">
        <v>33</v>
      </c>
      <c r="E4300" t="s">
        <v>18</v>
      </c>
      <c r="F4300">
        <v>4179</v>
      </c>
      <c r="G4300">
        <v>30</v>
      </c>
      <c r="H4300">
        <v>2925</v>
      </c>
      <c r="I4300">
        <v>3.1</v>
      </c>
      <c r="J4300">
        <v>143</v>
      </c>
      <c r="K4300">
        <v>1</v>
      </c>
      <c r="L4300">
        <v>2925</v>
      </c>
      <c r="M4300" s="1">
        <v>45444</v>
      </c>
      <c r="N4300" t="s">
        <v>75</v>
      </c>
    </row>
    <row r="4301" spans="1:14" x14ac:dyDescent="0.3">
      <c r="A4301" t="s">
        <v>8398</v>
      </c>
      <c r="B4301" t="s">
        <v>8399</v>
      </c>
      <c r="C4301" t="s">
        <v>27</v>
      </c>
      <c r="D4301" t="s">
        <v>46</v>
      </c>
      <c r="E4301" t="s">
        <v>34</v>
      </c>
      <c r="F4301">
        <v>3114</v>
      </c>
      <c r="G4301">
        <v>40</v>
      </c>
      <c r="H4301">
        <v>1868</v>
      </c>
      <c r="I4301">
        <v>4.0999999999999996</v>
      </c>
      <c r="J4301">
        <v>8</v>
      </c>
      <c r="K4301">
        <v>1</v>
      </c>
      <c r="L4301">
        <v>1868</v>
      </c>
      <c r="M4301" s="1">
        <v>45980</v>
      </c>
      <c r="N4301" t="s">
        <v>85</v>
      </c>
    </row>
    <row r="4302" spans="1:14" x14ac:dyDescent="0.3">
      <c r="A4302" t="s">
        <v>8400</v>
      </c>
      <c r="B4302" t="s">
        <v>8401</v>
      </c>
      <c r="C4302" t="s">
        <v>52</v>
      </c>
      <c r="D4302" t="s">
        <v>53</v>
      </c>
      <c r="E4302" t="s">
        <v>34</v>
      </c>
      <c r="F4302">
        <v>1030</v>
      </c>
      <c r="G4302">
        <v>10</v>
      </c>
      <c r="H4302">
        <v>927</v>
      </c>
      <c r="I4302">
        <v>4.5999999999999996</v>
      </c>
      <c r="J4302">
        <v>157</v>
      </c>
      <c r="K4302">
        <v>1</v>
      </c>
      <c r="L4302">
        <v>927</v>
      </c>
      <c r="M4302" s="1">
        <v>45795</v>
      </c>
      <c r="N4302" t="s">
        <v>78</v>
      </c>
    </row>
    <row r="4303" spans="1:14" x14ac:dyDescent="0.3">
      <c r="A4303" t="s">
        <v>8402</v>
      </c>
      <c r="B4303" t="s">
        <v>7083</v>
      </c>
      <c r="C4303" t="s">
        <v>32</v>
      </c>
      <c r="D4303" t="s">
        <v>46</v>
      </c>
      <c r="E4303" t="s">
        <v>18</v>
      </c>
      <c r="F4303">
        <v>5673</v>
      </c>
      <c r="G4303">
        <v>15</v>
      </c>
      <c r="H4303">
        <v>4822</v>
      </c>
      <c r="I4303">
        <v>3.8</v>
      </c>
      <c r="J4303">
        <v>95</v>
      </c>
      <c r="K4303">
        <v>5</v>
      </c>
      <c r="L4303">
        <v>24110</v>
      </c>
      <c r="M4303" s="1">
        <v>45454</v>
      </c>
      <c r="N4303" t="s">
        <v>78</v>
      </c>
    </row>
    <row r="4304" spans="1:14" x14ac:dyDescent="0.3">
      <c r="A4304" t="s">
        <v>8403</v>
      </c>
      <c r="B4304" t="s">
        <v>8404</v>
      </c>
      <c r="C4304" t="s">
        <v>116</v>
      </c>
      <c r="D4304" t="s">
        <v>28</v>
      </c>
      <c r="E4304" t="s">
        <v>34</v>
      </c>
      <c r="F4304">
        <v>3509</v>
      </c>
      <c r="G4304">
        <v>25</v>
      </c>
      <c r="H4304">
        <v>2632</v>
      </c>
      <c r="I4304">
        <v>3.6</v>
      </c>
      <c r="J4304">
        <v>97</v>
      </c>
      <c r="K4304">
        <v>1</v>
      </c>
      <c r="L4304">
        <v>2632</v>
      </c>
      <c r="M4304" s="1">
        <v>45751</v>
      </c>
      <c r="N4304" t="s">
        <v>24</v>
      </c>
    </row>
    <row r="4305" spans="1:14" x14ac:dyDescent="0.3">
      <c r="A4305" t="s">
        <v>8405</v>
      </c>
      <c r="B4305" t="s">
        <v>8406</v>
      </c>
      <c r="C4305" t="s">
        <v>27</v>
      </c>
      <c r="D4305" t="s">
        <v>17</v>
      </c>
      <c r="E4305" t="s">
        <v>34</v>
      </c>
      <c r="F4305">
        <v>4751</v>
      </c>
      <c r="G4305">
        <v>60</v>
      </c>
      <c r="H4305">
        <v>1900</v>
      </c>
      <c r="I4305">
        <v>3.6</v>
      </c>
      <c r="J4305">
        <v>271</v>
      </c>
      <c r="K4305">
        <v>2</v>
      </c>
      <c r="L4305">
        <v>3800</v>
      </c>
      <c r="M4305" s="1">
        <v>45484</v>
      </c>
      <c r="N4305" t="s">
        <v>150</v>
      </c>
    </row>
    <row r="4306" spans="1:14" x14ac:dyDescent="0.3">
      <c r="A4306" t="s">
        <v>8407</v>
      </c>
      <c r="B4306" t="s">
        <v>8408</v>
      </c>
      <c r="C4306" t="s">
        <v>88</v>
      </c>
      <c r="D4306" t="s">
        <v>41</v>
      </c>
      <c r="E4306" t="s">
        <v>74</v>
      </c>
      <c r="F4306">
        <v>709</v>
      </c>
      <c r="G4306">
        <v>20</v>
      </c>
      <c r="H4306">
        <v>567</v>
      </c>
      <c r="I4306">
        <v>4.0999999999999996</v>
      </c>
      <c r="J4306">
        <v>123</v>
      </c>
      <c r="K4306">
        <v>1</v>
      </c>
      <c r="L4306">
        <v>567</v>
      </c>
      <c r="M4306" s="1">
        <v>45368</v>
      </c>
      <c r="N4306" t="s">
        <v>71</v>
      </c>
    </row>
    <row r="4307" spans="1:14" x14ac:dyDescent="0.3">
      <c r="A4307" t="s">
        <v>8409</v>
      </c>
      <c r="B4307" t="s">
        <v>8410</v>
      </c>
      <c r="C4307" t="s">
        <v>88</v>
      </c>
      <c r="D4307" t="s">
        <v>41</v>
      </c>
      <c r="E4307" t="s">
        <v>34</v>
      </c>
      <c r="F4307">
        <v>1665</v>
      </c>
      <c r="G4307">
        <v>30</v>
      </c>
      <c r="H4307">
        <v>1166</v>
      </c>
      <c r="I4307">
        <v>4.3</v>
      </c>
      <c r="J4307">
        <v>311</v>
      </c>
      <c r="K4307">
        <v>2</v>
      </c>
      <c r="L4307">
        <v>2332</v>
      </c>
      <c r="M4307" s="1">
        <v>45672</v>
      </c>
      <c r="N4307" t="s">
        <v>71</v>
      </c>
    </row>
    <row r="4308" spans="1:14" x14ac:dyDescent="0.3">
      <c r="A4308" t="s">
        <v>8411</v>
      </c>
      <c r="B4308" t="s">
        <v>8412</v>
      </c>
      <c r="C4308" t="s">
        <v>57</v>
      </c>
      <c r="D4308" t="s">
        <v>17</v>
      </c>
      <c r="E4308" t="s">
        <v>34</v>
      </c>
      <c r="F4308">
        <v>4937</v>
      </c>
      <c r="G4308">
        <v>20</v>
      </c>
      <c r="H4308">
        <v>3950</v>
      </c>
      <c r="I4308">
        <v>4.9000000000000004</v>
      </c>
      <c r="J4308">
        <v>84</v>
      </c>
      <c r="K4308">
        <v>1</v>
      </c>
      <c r="L4308">
        <v>3950</v>
      </c>
      <c r="M4308" s="1">
        <v>45829</v>
      </c>
      <c r="N4308" t="s">
        <v>102</v>
      </c>
    </row>
    <row r="4309" spans="1:14" x14ac:dyDescent="0.3">
      <c r="A4309" t="s">
        <v>8413</v>
      </c>
      <c r="B4309" t="s">
        <v>8414</v>
      </c>
      <c r="C4309" t="s">
        <v>57</v>
      </c>
      <c r="D4309" t="s">
        <v>17</v>
      </c>
      <c r="E4309" t="s">
        <v>34</v>
      </c>
      <c r="F4309">
        <v>1593</v>
      </c>
      <c r="G4309">
        <v>25</v>
      </c>
      <c r="H4309">
        <v>1195</v>
      </c>
      <c r="I4309">
        <v>3</v>
      </c>
      <c r="J4309">
        <v>247</v>
      </c>
      <c r="K4309">
        <v>3</v>
      </c>
      <c r="L4309">
        <v>3585</v>
      </c>
      <c r="M4309" s="1">
        <v>45817</v>
      </c>
      <c r="N4309" t="s">
        <v>42</v>
      </c>
    </row>
    <row r="4310" spans="1:14" x14ac:dyDescent="0.3">
      <c r="A4310" t="s">
        <v>8415</v>
      </c>
      <c r="B4310" t="s">
        <v>8416</v>
      </c>
      <c r="C4310" t="s">
        <v>16</v>
      </c>
      <c r="D4310" t="s">
        <v>46</v>
      </c>
      <c r="E4310" t="s">
        <v>34</v>
      </c>
      <c r="F4310">
        <v>9206</v>
      </c>
      <c r="G4310">
        <v>0</v>
      </c>
      <c r="H4310">
        <v>9206</v>
      </c>
      <c r="I4310">
        <v>4.8</v>
      </c>
      <c r="J4310">
        <v>235</v>
      </c>
      <c r="K4310">
        <v>1</v>
      </c>
      <c r="L4310">
        <v>9206</v>
      </c>
      <c r="M4310" s="1">
        <v>45624</v>
      </c>
      <c r="N4310" t="s">
        <v>61</v>
      </c>
    </row>
    <row r="4311" spans="1:14" x14ac:dyDescent="0.3">
      <c r="A4311" t="s">
        <v>8417</v>
      </c>
      <c r="B4311" t="s">
        <v>8418</v>
      </c>
      <c r="C4311" t="s">
        <v>52</v>
      </c>
      <c r="D4311" t="s">
        <v>53</v>
      </c>
      <c r="E4311" t="s">
        <v>34</v>
      </c>
      <c r="F4311">
        <v>1299</v>
      </c>
      <c r="G4311">
        <v>15</v>
      </c>
      <c r="H4311">
        <v>1104</v>
      </c>
      <c r="I4311">
        <v>4.2</v>
      </c>
      <c r="J4311">
        <v>66</v>
      </c>
      <c r="K4311">
        <v>2</v>
      </c>
      <c r="L4311">
        <v>2208</v>
      </c>
      <c r="M4311" s="1">
        <v>45469</v>
      </c>
      <c r="N4311" t="s">
        <v>150</v>
      </c>
    </row>
    <row r="4312" spans="1:14" x14ac:dyDescent="0.3">
      <c r="A4312" t="s">
        <v>8419</v>
      </c>
      <c r="B4312" t="s">
        <v>8420</v>
      </c>
      <c r="C4312" t="s">
        <v>52</v>
      </c>
      <c r="D4312" t="s">
        <v>23</v>
      </c>
      <c r="E4312" t="s">
        <v>34</v>
      </c>
      <c r="F4312">
        <v>2708</v>
      </c>
      <c r="G4312">
        <v>20</v>
      </c>
      <c r="H4312">
        <v>2166</v>
      </c>
      <c r="I4312">
        <v>4.5</v>
      </c>
      <c r="J4312">
        <v>89</v>
      </c>
      <c r="K4312">
        <v>1</v>
      </c>
      <c r="L4312">
        <v>2166</v>
      </c>
      <c r="M4312" s="1">
        <v>45457</v>
      </c>
      <c r="N4312" t="s">
        <v>54</v>
      </c>
    </row>
    <row r="4313" spans="1:14" x14ac:dyDescent="0.3">
      <c r="A4313" t="s">
        <v>8421</v>
      </c>
      <c r="B4313" t="s">
        <v>8422</v>
      </c>
      <c r="C4313" t="s">
        <v>88</v>
      </c>
      <c r="D4313" t="s">
        <v>109</v>
      </c>
      <c r="E4313" t="s">
        <v>34</v>
      </c>
      <c r="F4313">
        <v>1639</v>
      </c>
      <c r="G4313">
        <v>20</v>
      </c>
      <c r="H4313">
        <v>1311</v>
      </c>
      <c r="I4313">
        <v>4.4000000000000004</v>
      </c>
      <c r="J4313">
        <v>33</v>
      </c>
      <c r="K4313">
        <v>1</v>
      </c>
      <c r="L4313">
        <v>1311</v>
      </c>
      <c r="M4313" s="1">
        <v>45739</v>
      </c>
      <c r="N4313" t="s">
        <v>150</v>
      </c>
    </row>
    <row r="4314" spans="1:14" x14ac:dyDescent="0.3">
      <c r="A4314" t="s">
        <v>8423</v>
      </c>
      <c r="B4314" t="s">
        <v>8424</v>
      </c>
      <c r="C4314" t="s">
        <v>37</v>
      </c>
      <c r="D4314" t="s">
        <v>41</v>
      </c>
      <c r="E4314" t="s">
        <v>34</v>
      </c>
      <c r="F4314">
        <v>2035</v>
      </c>
      <c r="G4314">
        <v>40</v>
      </c>
      <c r="H4314">
        <v>1221</v>
      </c>
      <c r="I4314">
        <v>4.0999999999999996</v>
      </c>
      <c r="J4314">
        <v>65</v>
      </c>
      <c r="K4314">
        <v>1</v>
      </c>
      <c r="L4314">
        <v>1221</v>
      </c>
      <c r="M4314" s="1">
        <v>45396</v>
      </c>
      <c r="N4314" t="s">
        <v>150</v>
      </c>
    </row>
    <row r="4315" spans="1:14" x14ac:dyDescent="0.3">
      <c r="A4315" t="s">
        <v>8425</v>
      </c>
      <c r="B4315" t="s">
        <v>8426</v>
      </c>
      <c r="C4315" t="s">
        <v>27</v>
      </c>
      <c r="D4315" t="s">
        <v>17</v>
      </c>
      <c r="E4315" t="s">
        <v>18</v>
      </c>
      <c r="F4315">
        <v>2914</v>
      </c>
      <c r="G4315">
        <v>10</v>
      </c>
      <c r="H4315">
        <v>2623</v>
      </c>
      <c r="I4315">
        <v>4.0999999999999996</v>
      </c>
      <c r="J4315">
        <v>140</v>
      </c>
      <c r="K4315">
        <v>1</v>
      </c>
      <c r="L4315">
        <v>2623</v>
      </c>
      <c r="M4315" s="1">
        <v>45984</v>
      </c>
      <c r="N4315" t="s">
        <v>168</v>
      </c>
    </row>
    <row r="4316" spans="1:14" x14ac:dyDescent="0.3">
      <c r="A4316" t="s">
        <v>8427</v>
      </c>
      <c r="B4316" t="s">
        <v>8428</v>
      </c>
      <c r="C4316" t="s">
        <v>116</v>
      </c>
      <c r="D4316" t="s">
        <v>33</v>
      </c>
      <c r="E4316" t="s">
        <v>18</v>
      </c>
      <c r="F4316">
        <v>1060</v>
      </c>
      <c r="G4316">
        <v>40</v>
      </c>
      <c r="H4316">
        <v>636</v>
      </c>
      <c r="I4316">
        <v>4.3</v>
      </c>
      <c r="J4316">
        <v>69</v>
      </c>
      <c r="K4316">
        <v>1</v>
      </c>
      <c r="L4316">
        <v>636</v>
      </c>
      <c r="M4316" s="1">
        <v>45665</v>
      </c>
      <c r="N4316" t="s">
        <v>102</v>
      </c>
    </row>
    <row r="4317" spans="1:14" x14ac:dyDescent="0.3">
      <c r="A4317" t="s">
        <v>8429</v>
      </c>
      <c r="B4317" t="s">
        <v>5732</v>
      </c>
      <c r="C4317" t="s">
        <v>16</v>
      </c>
      <c r="D4317" t="s">
        <v>41</v>
      </c>
      <c r="E4317" t="s">
        <v>34</v>
      </c>
      <c r="F4317">
        <v>1197</v>
      </c>
      <c r="G4317">
        <v>25</v>
      </c>
      <c r="H4317">
        <v>898</v>
      </c>
      <c r="I4317">
        <v>4</v>
      </c>
      <c r="J4317">
        <v>38</v>
      </c>
      <c r="K4317">
        <v>1</v>
      </c>
      <c r="L4317">
        <v>898</v>
      </c>
      <c r="M4317" s="1">
        <v>45974</v>
      </c>
      <c r="N4317" t="s">
        <v>168</v>
      </c>
    </row>
    <row r="4318" spans="1:14" x14ac:dyDescent="0.3">
      <c r="A4318" t="s">
        <v>8430</v>
      </c>
      <c r="B4318" t="s">
        <v>8431</v>
      </c>
      <c r="C4318" t="s">
        <v>52</v>
      </c>
      <c r="D4318" t="s">
        <v>109</v>
      </c>
      <c r="E4318" t="s">
        <v>34</v>
      </c>
      <c r="F4318">
        <v>1778</v>
      </c>
      <c r="G4318">
        <v>20</v>
      </c>
      <c r="H4318">
        <v>1422</v>
      </c>
      <c r="I4318">
        <v>4</v>
      </c>
      <c r="J4318">
        <v>69</v>
      </c>
      <c r="K4318">
        <v>2</v>
      </c>
      <c r="L4318">
        <v>2844</v>
      </c>
      <c r="M4318" s="1">
        <v>45582</v>
      </c>
      <c r="N4318" t="s">
        <v>29</v>
      </c>
    </row>
    <row r="4319" spans="1:14" x14ac:dyDescent="0.3">
      <c r="A4319" t="s">
        <v>8432</v>
      </c>
      <c r="B4319" t="s">
        <v>8433</v>
      </c>
      <c r="C4319" t="s">
        <v>22</v>
      </c>
      <c r="D4319" t="s">
        <v>109</v>
      </c>
      <c r="E4319" t="s">
        <v>161</v>
      </c>
      <c r="F4319">
        <v>2708</v>
      </c>
      <c r="G4319">
        <v>50</v>
      </c>
      <c r="H4319">
        <v>1354</v>
      </c>
      <c r="I4319">
        <v>2.5</v>
      </c>
      <c r="J4319">
        <v>54</v>
      </c>
      <c r="K4319">
        <v>1</v>
      </c>
      <c r="L4319">
        <v>1354</v>
      </c>
      <c r="M4319" s="1">
        <v>45982</v>
      </c>
      <c r="N4319" t="s">
        <v>19</v>
      </c>
    </row>
    <row r="4320" spans="1:14" x14ac:dyDescent="0.3">
      <c r="A4320" t="s">
        <v>8434</v>
      </c>
      <c r="B4320" t="s">
        <v>8435</v>
      </c>
      <c r="C4320" t="s">
        <v>32</v>
      </c>
      <c r="D4320" t="s">
        <v>53</v>
      </c>
      <c r="E4320" t="s">
        <v>34</v>
      </c>
      <c r="F4320">
        <v>4114</v>
      </c>
      <c r="G4320">
        <v>0</v>
      </c>
      <c r="H4320">
        <v>4114</v>
      </c>
      <c r="I4320">
        <v>4.4000000000000004</v>
      </c>
      <c r="J4320">
        <v>264</v>
      </c>
      <c r="K4320">
        <v>1</v>
      </c>
      <c r="L4320">
        <v>4114</v>
      </c>
      <c r="M4320" s="1">
        <v>45590</v>
      </c>
      <c r="N4320" t="s">
        <v>102</v>
      </c>
    </row>
    <row r="4321" spans="1:14" x14ac:dyDescent="0.3">
      <c r="A4321" t="s">
        <v>8436</v>
      </c>
      <c r="B4321" t="s">
        <v>8437</v>
      </c>
      <c r="C4321" t="s">
        <v>45</v>
      </c>
      <c r="D4321" t="s">
        <v>23</v>
      </c>
      <c r="E4321" t="s">
        <v>34</v>
      </c>
      <c r="F4321">
        <v>3193</v>
      </c>
      <c r="G4321">
        <v>15</v>
      </c>
      <c r="H4321">
        <v>2714</v>
      </c>
      <c r="I4321">
        <v>3.7</v>
      </c>
      <c r="J4321">
        <v>141</v>
      </c>
      <c r="K4321">
        <v>1</v>
      </c>
      <c r="L4321">
        <v>2714</v>
      </c>
      <c r="M4321" s="1">
        <v>45688</v>
      </c>
      <c r="N4321" t="s">
        <v>150</v>
      </c>
    </row>
    <row r="4322" spans="1:14" x14ac:dyDescent="0.3">
      <c r="A4322" t="s">
        <v>8438</v>
      </c>
      <c r="B4322" t="s">
        <v>8439</v>
      </c>
      <c r="C4322" t="s">
        <v>27</v>
      </c>
      <c r="D4322" t="s">
        <v>33</v>
      </c>
      <c r="E4322" t="s">
        <v>34</v>
      </c>
      <c r="F4322">
        <v>2400</v>
      </c>
      <c r="G4322">
        <v>30</v>
      </c>
      <c r="H4322">
        <v>1680</v>
      </c>
      <c r="I4322">
        <v>4.5999999999999996</v>
      </c>
      <c r="J4322">
        <v>46</v>
      </c>
      <c r="K4322">
        <v>1</v>
      </c>
      <c r="L4322">
        <v>1680</v>
      </c>
      <c r="M4322" s="1">
        <v>45566</v>
      </c>
      <c r="N4322" t="s">
        <v>85</v>
      </c>
    </row>
    <row r="4323" spans="1:14" x14ac:dyDescent="0.3">
      <c r="A4323" t="s">
        <v>8440</v>
      </c>
      <c r="B4323" t="s">
        <v>8441</v>
      </c>
      <c r="C4323" t="s">
        <v>57</v>
      </c>
      <c r="D4323" t="s">
        <v>17</v>
      </c>
      <c r="E4323" t="s">
        <v>18</v>
      </c>
      <c r="F4323">
        <v>5289</v>
      </c>
      <c r="G4323">
        <v>25</v>
      </c>
      <c r="H4323">
        <v>3967</v>
      </c>
      <c r="I4323">
        <v>4.5999999999999996</v>
      </c>
      <c r="J4323">
        <v>547</v>
      </c>
      <c r="K4323">
        <v>1</v>
      </c>
      <c r="L4323">
        <v>3967</v>
      </c>
      <c r="M4323" s="1">
        <v>46013</v>
      </c>
      <c r="N4323" t="s">
        <v>54</v>
      </c>
    </row>
    <row r="4324" spans="1:14" x14ac:dyDescent="0.3">
      <c r="A4324" t="s">
        <v>8442</v>
      </c>
      <c r="B4324" t="s">
        <v>7861</v>
      </c>
      <c r="C4324" t="s">
        <v>52</v>
      </c>
      <c r="D4324" t="s">
        <v>109</v>
      </c>
      <c r="E4324" t="s">
        <v>161</v>
      </c>
      <c r="F4324">
        <v>962</v>
      </c>
      <c r="G4324">
        <v>25</v>
      </c>
      <c r="H4324">
        <v>722</v>
      </c>
      <c r="I4324">
        <v>3.9</v>
      </c>
      <c r="J4324">
        <v>78</v>
      </c>
      <c r="K4324">
        <v>1</v>
      </c>
      <c r="L4324">
        <v>722</v>
      </c>
      <c r="M4324" s="1">
        <v>45861</v>
      </c>
      <c r="N4324" t="s">
        <v>78</v>
      </c>
    </row>
    <row r="4325" spans="1:14" x14ac:dyDescent="0.3">
      <c r="A4325" t="s">
        <v>8443</v>
      </c>
      <c r="B4325" t="s">
        <v>8444</v>
      </c>
      <c r="C4325" t="s">
        <v>16</v>
      </c>
      <c r="D4325" t="s">
        <v>109</v>
      </c>
      <c r="E4325" t="s">
        <v>18</v>
      </c>
      <c r="F4325">
        <v>2647</v>
      </c>
      <c r="G4325">
        <v>70</v>
      </c>
      <c r="H4325">
        <v>794</v>
      </c>
      <c r="I4325">
        <v>4.4000000000000004</v>
      </c>
      <c r="J4325">
        <v>39</v>
      </c>
      <c r="K4325">
        <v>1</v>
      </c>
      <c r="L4325">
        <v>794</v>
      </c>
      <c r="M4325" s="1">
        <v>45558</v>
      </c>
      <c r="N4325" t="s">
        <v>49</v>
      </c>
    </row>
    <row r="4326" spans="1:14" x14ac:dyDescent="0.3">
      <c r="A4326" t="s">
        <v>8445</v>
      </c>
      <c r="B4326" t="s">
        <v>8446</v>
      </c>
      <c r="C4326" t="s">
        <v>52</v>
      </c>
      <c r="D4326" t="s">
        <v>23</v>
      </c>
      <c r="E4326" t="s">
        <v>34</v>
      </c>
      <c r="F4326">
        <v>4477</v>
      </c>
      <c r="G4326">
        <v>25</v>
      </c>
      <c r="H4326">
        <v>3358</v>
      </c>
      <c r="I4326">
        <v>4.3</v>
      </c>
      <c r="J4326">
        <v>105</v>
      </c>
      <c r="K4326">
        <v>1</v>
      </c>
      <c r="L4326">
        <v>3358</v>
      </c>
      <c r="M4326" s="1">
        <v>45913</v>
      </c>
      <c r="N4326" t="s">
        <v>42</v>
      </c>
    </row>
    <row r="4327" spans="1:14" x14ac:dyDescent="0.3">
      <c r="A4327" t="s">
        <v>8447</v>
      </c>
      <c r="B4327" t="s">
        <v>8448</v>
      </c>
      <c r="C4327" t="s">
        <v>16</v>
      </c>
      <c r="D4327" t="s">
        <v>17</v>
      </c>
      <c r="E4327" t="s">
        <v>18</v>
      </c>
      <c r="F4327">
        <v>2792</v>
      </c>
      <c r="G4327">
        <v>10</v>
      </c>
      <c r="H4327">
        <v>2513</v>
      </c>
      <c r="I4327">
        <v>3.8</v>
      </c>
      <c r="J4327">
        <v>241</v>
      </c>
      <c r="K4327">
        <v>1</v>
      </c>
      <c r="L4327">
        <v>2513</v>
      </c>
      <c r="M4327" s="1">
        <v>46022</v>
      </c>
      <c r="N4327" t="s">
        <v>49</v>
      </c>
    </row>
    <row r="4328" spans="1:14" x14ac:dyDescent="0.3">
      <c r="A4328" t="s">
        <v>8449</v>
      </c>
      <c r="B4328" t="s">
        <v>8450</v>
      </c>
      <c r="C4328" t="s">
        <v>45</v>
      </c>
      <c r="D4328" t="s">
        <v>109</v>
      </c>
      <c r="E4328" t="s">
        <v>18</v>
      </c>
      <c r="F4328">
        <v>2437</v>
      </c>
      <c r="G4328">
        <v>15</v>
      </c>
      <c r="H4328">
        <v>2071</v>
      </c>
      <c r="I4328">
        <v>4.4000000000000004</v>
      </c>
      <c r="J4328">
        <v>198</v>
      </c>
      <c r="K4328">
        <v>1</v>
      </c>
      <c r="L4328">
        <v>2071</v>
      </c>
      <c r="M4328" s="1">
        <v>45862</v>
      </c>
      <c r="N4328" t="s">
        <v>168</v>
      </c>
    </row>
    <row r="4329" spans="1:14" x14ac:dyDescent="0.3">
      <c r="A4329" t="s">
        <v>8451</v>
      </c>
      <c r="B4329" t="s">
        <v>8452</v>
      </c>
      <c r="C4329" t="s">
        <v>22</v>
      </c>
      <c r="D4329" t="s">
        <v>41</v>
      </c>
      <c r="E4329" t="s">
        <v>74</v>
      </c>
      <c r="F4329">
        <v>1498</v>
      </c>
      <c r="G4329">
        <v>50</v>
      </c>
      <c r="H4329">
        <v>749</v>
      </c>
      <c r="I4329">
        <v>4.8</v>
      </c>
      <c r="J4329">
        <v>24</v>
      </c>
      <c r="K4329">
        <v>1</v>
      </c>
      <c r="L4329">
        <v>749</v>
      </c>
      <c r="M4329" s="1">
        <v>45831</v>
      </c>
      <c r="N4329" t="s">
        <v>42</v>
      </c>
    </row>
    <row r="4330" spans="1:14" x14ac:dyDescent="0.3">
      <c r="A4330" t="s">
        <v>8453</v>
      </c>
      <c r="B4330" t="s">
        <v>8454</v>
      </c>
      <c r="C4330" t="s">
        <v>57</v>
      </c>
      <c r="D4330" t="s">
        <v>23</v>
      </c>
      <c r="E4330" t="s">
        <v>18</v>
      </c>
      <c r="F4330">
        <v>3123</v>
      </c>
      <c r="G4330">
        <v>10</v>
      </c>
      <c r="H4330">
        <v>2811</v>
      </c>
      <c r="I4330">
        <v>4.5999999999999996</v>
      </c>
      <c r="J4330">
        <v>26</v>
      </c>
      <c r="K4330">
        <v>1</v>
      </c>
      <c r="L4330">
        <v>2811</v>
      </c>
      <c r="M4330" s="1">
        <v>45786</v>
      </c>
      <c r="N4330" t="s">
        <v>189</v>
      </c>
    </row>
    <row r="4331" spans="1:14" x14ac:dyDescent="0.3">
      <c r="A4331" t="s">
        <v>8455</v>
      </c>
      <c r="B4331" t="s">
        <v>295</v>
      </c>
      <c r="C4331" t="s">
        <v>45</v>
      </c>
      <c r="D4331" t="s">
        <v>17</v>
      </c>
      <c r="E4331" t="s">
        <v>18</v>
      </c>
      <c r="F4331">
        <v>2076</v>
      </c>
      <c r="G4331">
        <v>15</v>
      </c>
      <c r="H4331">
        <v>1765</v>
      </c>
      <c r="I4331">
        <v>3.4</v>
      </c>
      <c r="J4331">
        <v>43</v>
      </c>
      <c r="K4331">
        <v>1</v>
      </c>
      <c r="L4331">
        <v>1765</v>
      </c>
      <c r="M4331" s="1">
        <v>45515</v>
      </c>
      <c r="N4331" t="s">
        <v>91</v>
      </c>
    </row>
    <row r="4332" spans="1:14" x14ac:dyDescent="0.3">
      <c r="A4332" t="s">
        <v>8456</v>
      </c>
      <c r="B4332" t="s">
        <v>8457</v>
      </c>
      <c r="C4332" t="s">
        <v>27</v>
      </c>
      <c r="D4332" t="s">
        <v>33</v>
      </c>
      <c r="E4332" t="s">
        <v>34</v>
      </c>
      <c r="F4332">
        <v>3176</v>
      </c>
      <c r="G4332">
        <v>70</v>
      </c>
      <c r="H4332">
        <v>953</v>
      </c>
      <c r="I4332">
        <v>4.3</v>
      </c>
      <c r="J4332">
        <v>54</v>
      </c>
      <c r="K4332">
        <v>1</v>
      </c>
      <c r="L4332">
        <v>953</v>
      </c>
      <c r="M4332" s="1">
        <v>45911</v>
      </c>
      <c r="N4332" t="s">
        <v>38</v>
      </c>
    </row>
    <row r="4333" spans="1:14" x14ac:dyDescent="0.3">
      <c r="A4333" t="s">
        <v>8458</v>
      </c>
      <c r="B4333" t="s">
        <v>8459</v>
      </c>
      <c r="C4333" t="s">
        <v>22</v>
      </c>
      <c r="D4333" t="s">
        <v>46</v>
      </c>
      <c r="E4333" t="s">
        <v>161</v>
      </c>
      <c r="F4333">
        <v>7648</v>
      </c>
      <c r="G4333">
        <v>15</v>
      </c>
      <c r="H4333">
        <v>6501</v>
      </c>
      <c r="I4333">
        <v>4.5</v>
      </c>
      <c r="J4333">
        <v>221</v>
      </c>
      <c r="K4333">
        <v>1</v>
      </c>
      <c r="L4333">
        <v>6501</v>
      </c>
      <c r="M4333" s="1">
        <v>45678</v>
      </c>
      <c r="N4333" t="s">
        <v>54</v>
      </c>
    </row>
    <row r="4334" spans="1:14" x14ac:dyDescent="0.3">
      <c r="A4334" t="s">
        <v>8460</v>
      </c>
      <c r="B4334" t="s">
        <v>8461</v>
      </c>
      <c r="C4334" t="s">
        <v>45</v>
      </c>
      <c r="D4334" t="s">
        <v>28</v>
      </c>
      <c r="E4334" t="s">
        <v>34</v>
      </c>
      <c r="F4334">
        <v>2919</v>
      </c>
      <c r="G4334">
        <v>30</v>
      </c>
      <c r="H4334">
        <v>2043</v>
      </c>
      <c r="I4334">
        <v>3.8</v>
      </c>
      <c r="J4334">
        <v>29</v>
      </c>
      <c r="K4334">
        <v>1</v>
      </c>
      <c r="L4334">
        <v>2043</v>
      </c>
      <c r="M4334" s="1">
        <v>45851</v>
      </c>
      <c r="N4334" t="s">
        <v>64</v>
      </c>
    </row>
    <row r="4335" spans="1:14" x14ac:dyDescent="0.3">
      <c r="A4335" t="s">
        <v>8462</v>
      </c>
      <c r="B4335" t="s">
        <v>8463</v>
      </c>
      <c r="C4335" t="s">
        <v>45</v>
      </c>
      <c r="D4335" t="s">
        <v>109</v>
      </c>
      <c r="E4335" t="s">
        <v>161</v>
      </c>
      <c r="F4335">
        <v>2451</v>
      </c>
      <c r="G4335">
        <v>25</v>
      </c>
      <c r="H4335">
        <v>1838</v>
      </c>
      <c r="I4335">
        <v>4.5999999999999996</v>
      </c>
      <c r="J4335">
        <v>418</v>
      </c>
      <c r="K4335">
        <v>1</v>
      </c>
      <c r="L4335">
        <v>1838</v>
      </c>
      <c r="M4335" s="1">
        <v>45372</v>
      </c>
      <c r="N4335" t="s">
        <v>38</v>
      </c>
    </row>
    <row r="4336" spans="1:14" x14ac:dyDescent="0.3">
      <c r="A4336" t="s">
        <v>8464</v>
      </c>
      <c r="B4336" t="s">
        <v>8465</v>
      </c>
      <c r="C4336" t="s">
        <v>57</v>
      </c>
      <c r="D4336" t="s">
        <v>109</v>
      </c>
      <c r="E4336" t="s">
        <v>161</v>
      </c>
      <c r="F4336">
        <v>1658</v>
      </c>
      <c r="G4336">
        <v>25</v>
      </c>
      <c r="H4336">
        <v>1244</v>
      </c>
      <c r="I4336">
        <v>3.7</v>
      </c>
      <c r="J4336">
        <v>144</v>
      </c>
      <c r="K4336">
        <v>1</v>
      </c>
      <c r="L4336">
        <v>1244</v>
      </c>
      <c r="M4336" s="1">
        <v>45590</v>
      </c>
      <c r="N4336" t="s">
        <v>141</v>
      </c>
    </row>
    <row r="4337" spans="1:14" x14ac:dyDescent="0.3">
      <c r="A4337" t="s">
        <v>8466</v>
      </c>
      <c r="B4337" t="s">
        <v>8467</v>
      </c>
      <c r="C4337" t="s">
        <v>116</v>
      </c>
      <c r="D4337" t="s">
        <v>53</v>
      </c>
      <c r="E4337" t="s">
        <v>34</v>
      </c>
      <c r="F4337">
        <v>4498</v>
      </c>
      <c r="G4337">
        <v>10</v>
      </c>
      <c r="H4337">
        <v>4048</v>
      </c>
      <c r="I4337">
        <v>4</v>
      </c>
      <c r="J4337">
        <v>238</v>
      </c>
      <c r="K4337">
        <v>1</v>
      </c>
      <c r="L4337">
        <v>4048</v>
      </c>
      <c r="M4337" s="1">
        <v>45446</v>
      </c>
      <c r="N4337" t="s">
        <v>168</v>
      </c>
    </row>
    <row r="4338" spans="1:14" x14ac:dyDescent="0.3">
      <c r="A4338" t="s">
        <v>8468</v>
      </c>
      <c r="B4338" t="s">
        <v>8469</v>
      </c>
      <c r="C4338" t="s">
        <v>22</v>
      </c>
      <c r="D4338" t="s">
        <v>33</v>
      </c>
      <c r="E4338" t="s">
        <v>34</v>
      </c>
      <c r="F4338">
        <v>3208</v>
      </c>
      <c r="G4338">
        <v>40</v>
      </c>
      <c r="H4338">
        <v>1925</v>
      </c>
      <c r="I4338">
        <v>3.7</v>
      </c>
      <c r="J4338">
        <v>51</v>
      </c>
      <c r="K4338">
        <v>1</v>
      </c>
      <c r="L4338">
        <v>1925</v>
      </c>
      <c r="M4338" s="1">
        <v>45575</v>
      </c>
      <c r="N4338" t="s">
        <v>78</v>
      </c>
    </row>
    <row r="4339" spans="1:14" x14ac:dyDescent="0.3">
      <c r="A4339" t="s">
        <v>8470</v>
      </c>
      <c r="B4339" t="s">
        <v>8471</v>
      </c>
      <c r="C4339" t="s">
        <v>32</v>
      </c>
      <c r="D4339" t="s">
        <v>17</v>
      </c>
      <c r="E4339" t="s">
        <v>18</v>
      </c>
      <c r="F4339">
        <v>3058</v>
      </c>
      <c r="G4339">
        <v>20</v>
      </c>
      <c r="H4339">
        <v>2446</v>
      </c>
      <c r="I4339">
        <v>3.7</v>
      </c>
      <c r="J4339">
        <v>718</v>
      </c>
      <c r="K4339">
        <v>1</v>
      </c>
      <c r="L4339">
        <v>2446</v>
      </c>
      <c r="M4339" s="1">
        <v>45851</v>
      </c>
      <c r="N4339" t="s">
        <v>85</v>
      </c>
    </row>
    <row r="4340" spans="1:14" x14ac:dyDescent="0.3">
      <c r="A4340" t="s">
        <v>8472</v>
      </c>
      <c r="B4340" t="s">
        <v>8473</v>
      </c>
      <c r="C4340" t="s">
        <v>57</v>
      </c>
      <c r="D4340" t="s">
        <v>41</v>
      </c>
      <c r="E4340" t="s">
        <v>74</v>
      </c>
      <c r="F4340">
        <v>861</v>
      </c>
      <c r="G4340">
        <v>30</v>
      </c>
      <c r="H4340">
        <v>603</v>
      </c>
      <c r="I4340">
        <v>4.3</v>
      </c>
      <c r="J4340">
        <v>390</v>
      </c>
      <c r="K4340">
        <v>1</v>
      </c>
      <c r="L4340">
        <v>603</v>
      </c>
      <c r="M4340" s="1">
        <v>45954</v>
      </c>
      <c r="N4340" t="s">
        <v>102</v>
      </c>
    </row>
    <row r="4341" spans="1:14" x14ac:dyDescent="0.3">
      <c r="A4341" t="s">
        <v>8474</v>
      </c>
      <c r="B4341" t="s">
        <v>8475</v>
      </c>
      <c r="C4341" t="s">
        <v>27</v>
      </c>
      <c r="D4341" t="s">
        <v>53</v>
      </c>
      <c r="E4341" t="s">
        <v>34</v>
      </c>
      <c r="F4341">
        <v>3724</v>
      </c>
      <c r="G4341">
        <v>0</v>
      </c>
      <c r="H4341">
        <v>3724</v>
      </c>
      <c r="I4341">
        <v>3.4</v>
      </c>
      <c r="J4341">
        <v>35</v>
      </c>
      <c r="K4341">
        <v>1</v>
      </c>
      <c r="L4341">
        <v>3724</v>
      </c>
      <c r="M4341" s="1">
        <v>45980</v>
      </c>
      <c r="N4341" t="s">
        <v>150</v>
      </c>
    </row>
    <row r="4342" spans="1:14" x14ac:dyDescent="0.3">
      <c r="A4342" t="s">
        <v>8476</v>
      </c>
      <c r="B4342" t="s">
        <v>8477</v>
      </c>
      <c r="C4342" t="s">
        <v>57</v>
      </c>
      <c r="D4342" t="s">
        <v>41</v>
      </c>
      <c r="E4342" t="s">
        <v>34</v>
      </c>
      <c r="F4342">
        <v>2348</v>
      </c>
      <c r="G4342">
        <v>30</v>
      </c>
      <c r="H4342">
        <v>1644</v>
      </c>
      <c r="I4342">
        <v>4</v>
      </c>
      <c r="J4342">
        <v>169</v>
      </c>
      <c r="K4342">
        <v>2</v>
      </c>
      <c r="L4342">
        <v>3288</v>
      </c>
      <c r="M4342" s="1">
        <v>45695</v>
      </c>
      <c r="N4342" t="s">
        <v>75</v>
      </c>
    </row>
    <row r="4343" spans="1:14" x14ac:dyDescent="0.3">
      <c r="A4343" t="s">
        <v>8478</v>
      </c>
      <c r="B4343" t="s">
        <v>8479</v>
      </c>
      <c r="C4343" t="s">
        <v>27</v>
      </c>
      <c r="D4343" t="s">
        <v>23</v>
      </c>
      <c r="E4343" t="s">
        <v>18</v>
      </c>
      <c r="F4343">
        <v>4118</v>
      </c>
      <c r="G4343">
        <v>20</v>
      </c>
      <c r="H4343">
        <v>3294</v>
      </c>
      <c r="I4343">
        <v>4.3</v>
      </c>
      <c r="J4343">
        <v>242</v>
      </c>
      <c r="K4343">
        <v>2</v>
      </c>
      <c r="L4343">
        <v>6588</v>
      </c>
      <c r="M4343" s="1">
        <v>45832</v>
      </c>
      <c r="N4343" t="s">
        <v>71</v>
      </c>
    </row>
    <row r="4344" spans="1:14" x14ac:dyDescent="0.3">
      <c r="A4344" t="s">
        <v>8480</v>
      </c>
      <c r="B4344" t="s">
        <v>8481</v>
      </c>
      <c r="C4344" t="s">
        <v>88</v>
      </c>
      <c r="D4344" t="s">
        <v>17</v>
      </c>
      <c r="E4344" t="s">
        <v>34</v>
      </c>
      <c r="F4344">
        <v>3228</v>
      </c>
      <c r="G4344">
        <v>30</v>
      </c>
      <c r="H4344">
        <v>2260</v>
      </c>
      <c r="I4344">
        <v>3.7</v>
      </c>
      <c r="J4344">
        <v>35</v>
      </c>
      <c r="K4344">
        <v>1</v>
      </c>
      <c r="L4344">
        <v>2260</v>
      </c>
      <c r="M4344" s="1">
        <v>45494</v>
      </c>
      <c r="N4344" t="s">
        <v>58</v>
      </c>
    </row>
    <row r="4345" spans="1:14" x14ac:dyDescent="0.3">
      <c r="A4345" t="s">
        <v>8482</v>
      </c>
      <c r="B4345" t="s">
        <v>8483</v>
      </c>
      <c r="C4345" t="s">
        <v>16</v>
      </c>
      <c r="D4345" t="s">
        <v>41</v>
      </c>
      <c r="E4345" t="s">
        <v>34</v>
      </c>
      <c r="F4345">
        <v>601</v>
      </c>
      <c r="G4345">
        <v>25</v>
      </c>
      <c r="H4345">
        <v>451</v>
      </c>
      <c r="I4345">
        <v>4.7</v>
      </c>
      <c r="J4345">
        <v>107</v>
      </c>
      <c r="K4345">
        <v>1</v>
      </c>
      <c r="L4345">
        <v>451</v>
      </c>
      <c r="M4345" s="1">
        <v>45575</v>
      </c>
      <c r="N4345" t="s">
        <v>54</v>
      </c>
    </row>
    <row r="4346" spans="1:14" x14ac:dyDescent="0.3">
      <c r="A4346" t="s">
        <v>8484</v>
      </c>
      <c r="B4346" t="s">
        <v>7523</v>
      </c>
      <c r="C4346" t="s">
        <v>22</v>
      </c>
      <c r="D4346" t="s">
        <v>33</v>
      </c>
      <c r="E4346" t="s">
        <v>18</v>
      </c>
      <c r="F4346">
        <v>2884</v>
      </c>
      <c r="G4346">
        <v>15</v>
      </c>
      <c r="H4346">
        <v>2451</v>
      </c>
      <c r="I4346">
        <v>4</v>
      </c>
      <c r="J4346">
        <v>130</v>
      </c>
      <c r="K4346">
        <v>2</v>
      </c>
      <c r="L4346">
        <v>4902</v>
      </c>
      <c r="M4346" s="1">
        <v>45868</v>
      </c>
      <c r="N4346" t="s">
        <v>49</v>
      </c>
    </row>
    <row r="4347" spans="1:14" x14ac:dyDescent="0.3">
      <c r="A4347" t="s">
        <v>8485</v>
      </c>
      <c r="B4347" t="s">
        <v>8486</v>
      </c>
      <c r="C4347" t="s">
        <v>116</v>
      </c>
      <c r="D4347" t="s">
        <v>23</v>
      </c>
      <c r="E4347" t="s">
        <v>34</v>
      </c>
      <c r="F4347">
        <v>3905</v>
      </c>
      <c r="G4347">
        <v>15</v>
      </c>
      <c r="H4347">
        <v>3319</v>
      </c>
      <c r="I4347">
        <v>4.8</v>
      </c>
      <c r="J4347">
        <v>833</v>
      </c>
      <c r="K4347">
        <v>1</v>
      </c>
      <c r="L4347">
        <v>3319</v>
      </c>
      <c r="M4347" s="1">
        <v>45370</v>
      </c>
      <c r="N4347" t="s">
        <v>85</v>
      </c>
    </row>
    <row r="4348" spans="1:14" x14ac:dyDescent="0.3">
      <c r="A4348" t="s">
        <v>8487</v>
      </c>
      <c r="B4348" t="s">
        <v>432</v>
      </c>
      <c r="C4348" t="s">
        <v>16</v>
      </c>
      <c r="D4348" t="s">
        <v>46</v>
      </c>
      <c r="E4348" t="s">
        <v>18</v>
      </c>
      <c r="F4348">
        <v>2251</v>
      </c>
      <c r="G4348">
        <v>30</v>
      </c>
      <c r="H4348">
        <v>1576</v>
      </c>
      <c r="I4348">
        <v>4.9000000000000004</v>
      </c>
      <c r="J4348">
        <v>105</v>
      </c>
      <c r="K4348">
        <v>1</v>
      </c>
      <c r="L4348">
        <v>1576</v>
      </c>
      <c r="M4348" s="1">
        <v>45311</v>
      </c>
      <c r="N4348" t="s">
        <v>102</v>
      </c>
    </row>
    <row r="4349" spans="1:14" x14ac:dyDescent="0.3">
      <c r="A4349" t="s">
        <v>8488</v>
      </c>
      <c r="B4349" t="s">
        <v>8489</v>
      </c>
      <c r="C4349" t="s">
        <v>57</v>
      </c>
      <c r="D4349" t="s">
        <v>109</v>
      </c>
      <c r="E4349" t="s">
        <v>34</v>
      </c>
      <c r="F4349">
        <v>1943</v>
      </c>
      <c r="G4349">
        <v>20</v>
      </c>
      <c r="H4349">
        <v>1554</v>
      </c>
      <c r="I4349">
        <v>3.4</v>
      </c>
      <c r="J4349">
        <v>101</v>
      </c>
      <c r="K4349">
        <v>1</v>
      </c>
      <c r="L4349">
        <v>1554</v>
      </c>
      <c r="M4349" s="1">
        <v>45905</v>
      </c>
      <c r="N4349" t="s">
        <v>78</v>
      </c>
    </row>
    <row r="4350" spans="1:14" x14ac:dyDescent="0.3">
      <c r="A4350" t="s">
        <v>8490</v>
      </c>
      <c r="B4350" t="s">
        <v>8491</v>
      </c>
      <c r="C4350" t="s">
        <v>45</v>
      </c>
      <c r="D4350" t="s">
        <v>46</v>
      </c>
      <c r="E4350" t="s">
        <v>34</v>
      </c>
      <c r="F4350">
        <v>4572</v>
      </c>
      <c r="G4350">
        <v>10</v>
      </c>
      <c r="H4350">
        <v>4115</v>
      </c>
      <c r="I4350">
        <v>4.3</v>
      </c>
      <c r="J4350">
        <v>137</v>
      </c>
      <c r="K4350">
        <v>1</v>
      </c>
      <c r="L4350">
        <v>4115</v>
      </c>
      <c r="M4350" s="1">
        <v>45599</v>
      </c>
      <c r="N4350" t="s">
        <v>61</v>
      </c>
    </row>
    <row r="4351" spans="1:14" x14ac:dyDescent="0.3">
      <c r="A4351" t="s">
        <v>8492</v>
      </c>
      <c r="B4351" t="s">
        <v>8493</v>
      </c>
      <c r="C4351" t="s">
        <v>57</v>
      </c>
      <c r="D4351" t="s">
        <v>53</v>
      </c>
      <c r="E4351" t="s">
        <v>34</v>
      </c>
      <c r="F4351">
        <v>5000</v>
      </c>
      <c r="G4351">
        <v>30</v>
      </c>
      <c r="H4351">
        <v>3500</v>
      </c>
      <c r="I4351">
        <v>4.2</v>
      </c>
      <c r="J4351">
        <v>263</v>
      </c>
      <c r="K4351">
        <v>2</v>
      </c>
      <c r="L4351">
        <v>7000</v>
      </c>
      <c r="M4351" s="1">
        <v>45765</v>
      </c>
      <c r="N4351" t="s">
        <v>71</v>
      </c>
    </row>
    <row r="4352" spans="1:14" x14ac:dyDescent="0.3">
      <c r="A4352" t="s">
        <v>8494</v>
      </c>
      <c r="B4352" t="s">
        <v>8495</v>
      </c>
      <c r="C4352" t="s">
        <v>32</v>
      </c>
      <c r="D4352" t="s">
        <v>46</v>
      </c>
      <c r="E4352" t="s">
        <v>74</v>
      </c>
      <c r="F4352">
        <v>8847</v>
      </c>
      <c r="G4352">
        <v>40</v>
      </c>
      <c r="H4352">
        <v>5308</v>
      </c>
      <c r="I4352">
        <v>3.9</v>
      </c>
      <c r="J4352">
        <v>89</v>
      </c>
      <c r="K4352">
        <v>4</v>
      </c>
      <c r="L4352">
        <v>21232</v>
      </c>
      <c r="M4352" s="1">
        <v>45876</v>
      </c>
      <c r="N4352" t="s">
        <v>42</v>
      </c>
    </row>
    <row r="4353" spans="1:14" x14ac:dyDescent="0.3">
      <c r="A4353" t="s">
        <v>8496</v>
      </c>
      <c r="B4353" t="s">
        <v>8497</v>
      </c>
      <c r="C4353" t="s">
        <v>88</v>
      </c>
      <c r="D4353" t="s">
        <v>33</v>
      </c>
      <c r="E4353" t="s">
        <v>34</v>
      </c>
      <c r="F4353">
        <v>5083</v>
      </c>
      <c r="G4353">
        <v>25</v>
      </c>
      <c r="H4353">
        <v>3812</v>
      </c>
      <c r="I4353">
        <v>4.0999999999999996</v>
      </c>
      <c r="J4353">
        <v>118</v>
      </c>
      <c r="K4353">
        <v>1</v>
      </c>
      <c r="L4353">
        <v>3812</v>
      </c>
      <c r="M4353" s="1">
        <v>45856</v>
      </c>
      <c r="N4353" t="s">
        <v>141</v>
      </c>
    </row>
    <row r="4354" spans="1:14" x14ac:dyDescent="0.3">
      <c r="A4354" t="s">
        <v>8498</v>
      </c>
      <c r="B4354" t="s">
        <v>8499</v>
      </c>
      <c r="C4354" t="s">
        <v>27</v>
      </c>
      <c r="D4354" t="s">
        <v>41</v>
      </c>
      <c r="E4354" t="s">
        <v>18</v>
      </c>
      <c r="F4354">
        <v>2086</v>
      </c>
      <c r="G4354">
        <v>40</v>
      </c>
      <c r="H4354">
        <v>1252</v>
      </c>
      <c r="I4354">
        <v>5</v>
      </c>
      <c r="J4354">
        <v>435</v>
      </c>
      <c r="K4354">
        <v>1</v>
      </c>
      <c r="L4354">
        <v>1252</v>
      </c>
      <c r="M4354" s="1">
        <v>45471</v>
      </c>
      <c r="N4354" t="s">
        <v>54</v>
      </c>
    </row>
    <row r="4355" spans="1:14" x14ac:dyDescent="0.3">
      <c r="A4355" t="s">
        <v>8500</v>
      </c>
      <c r="B4355" t="s">
        <v>8501</v>
      </c>
      <c r="C4355" t="s">
        <v>52</v>
      </c>
      <c r="D4355" t="s">
        <v>28</v>
      </c>
      <c r="E4355" t="s">
        <v>34</v>
      </c>
      <c r="F4355">
        <v>1103</v>
      </c>
      <c r="G4355">
        <v>15</v>
      </c>
      <c r="H4355">
        <v>938</v>
      </c>
      <c r="I4355">
        <v>4.4000000000000004</v>
      </c>
      <c r="J4355">
        <v>189</v>
      </c>
      <c r="K4355">
        <v>1</v>
      </c>
      <c r="L4355">
        <v>938</v>
      </c>
      <c r="M4355" s="1">
        <v>45943</v>
      </c>
      <c r="N4355" t="s">
        <v>168</v>
      </c>
    </row>
    <row r="4356" spans="1:14" x14ac:dyDescent="0.3">
      <c r="A4356" t="s">
        <v>8502</v>
      </c>
      <c r="B4356" t="s">
        <v>8503</v>
      </c>
      <c r="C4356" t="s">
        <v>52</v>
      </c>
      <c r="D4356" t="s">
        <v>33</v>
      </c>
      <c r="E4356" t="s">
        <v>18</v>
      </c>
      <c r="F4356">
        <v>1658</v>
      </c>
      <c r="G4356">
        <v>15</v>
      </c>
      <c r="H4356">
        <v>1409</v>
      </c>
      <c r="I4356">
        <v>4.5</v>
      </c>
      <c r="J4356">
        <v>257</v>
      </c>
      <c r="K4356">
        <v>1</v>
      </c>
      <c r="L4356">
        <v>1409</v>
      </c>
      <c r="M4356" s="1">
        <v>45662</v>
      </c>
      <c r="N4356" t="s">
        <v>38</v>
      </c>
    </row>
    <row r="4357" spans="1:14" x14ac:dyDescent="0.3">
      <c r="A4357" t="s">
        <v>8504</v>
      </c>
      <c r="B4357" t="s">
        <v>8505</v>
      </c>
      <c r="C4357" t="s">
        <v>116</v>
      </c>
      <c r="D4357" t="s">
        <v>109</v>
      </c>
      <c r="E4357" t="s">
        <v>18</v>
      </c>
      <c r="F4357">
        <v>2708</v>
      </c>
      <c r="G4357">
        <v>15</v>
      </c>
      <c r="H4357">
        <v>2302</v>
      </c>
      <c r="I4357">
        <v>4</v>
      </c>
      <c r="J4357">
        <v>59</v>
      </c>
      <c r="K4357">
        <v>1</v>
      </c>
      <c r="L4357">
        <v>2302</v>
      </c>
      <c r="M4357" s="1">
        <v>45469</v>
      </c>
      <c r="N4357" t="s">
        <v>71</v>
      </c>
    </row>
    <row r="4358" spans="1:14" x14ac:dyDescent="0.3">
      <c r="A4358" t="s">
        <v>8506</v>
      </c>
      <c r="B4358" t="s">
        <v>2178</v>
      </c>
      <c r="C4358" t="s">
        <v>22</v>
      </c>
      <c r="D4358" t="s">
        <v>23</v>
      </c>
      <c r="E4358" t="s">
        <v>18</v>
      </c>
      <c r="F4358">
        <v>5962</v>
      </c>
      <c r="G4358">
        <v>40</v>
      </c>
      <c r="H4358">
        <v>3577</v>
      </c>
      <c r="I4358">
        <v>4.3</v>
      </c>
      <c r="J4358">
        <v>130</v>
      </c>
      <c r="K4358">
        <v>3</v>
      </c>
      <c r="L4358">
        <v>10731</v>
      </c>
      <c r="M4358" s="1">
        <v>45987</v>
      </c>
      <c r="N4358" t="s">
        <v>42</v>
      </c>
    </row>
    <row r="4359" spans="1:14" x14ac:dyDescent="0.3">
      <c r="A4359" t="s">
        <v>8507</v>
      </c>
      <c r="B4359" t="s">
        <v>8508</v>
      </c>
      <c r="C4359" t="s">
        <v>57</v>
      </c>
      <c r="D4359" t="s">
        <v>28</v>
      </c>
      <c r="E4359" t="s">
        <v>34</v>
      </c>
      <c r="F4359">
        <v>3798</v>
      </c>
      <c r="G4359">
        <v>25</v>
      </c>
      <c r="H4359">
        <v>2848</v>
      </c>
      <c r="I4359">
        <v>3.7</v>
      </c>
      <c r="J4359">
        <v>260</v>
      </c>
      <c r="K4359">
        <v>1</v>
      </c>
      <c r="L4359">
        <v>2848</v>
      </c>
      <c r="M4359" s="1">
        <v>45837</v>
      </c>
      <c r="N4359" t="s">
        <v>71</v>
      </c>
    </row>
    <row r="4360" spans="1:14" x14ac:dyDescent="0.3">
      <c r="A4360" t="s">
        <v>8509</v>
      </c>
      <c r="B4360" t="s">
        <v>8510</v>
      </c>
      <c r="C4360" t="s">
        <v>37</v>
      </c>
      <c r="D4360" t="s">
        <v>23</v>
      </c>
      <c r="E4360" t="s">
        <v>18</v>
      </c>
      <c r="F4360">
        <v>5929</v>
      </c>
      <c r="G4360">
        <v>15</v>
      </c>
      <c r="H4360">
        <v>5040</v>
      </c>
      <c r="I4360">
        <v>4.5</v>
      </c>
      <c r="J4360">
        <v>689</v>
      </c>
      <c r="K4360">
        <v>1</v>
      </c>
      <c r="L4360">
        <v>5040</v>
      </c>
      <c r="M4360" s="1">
        <v>45633</v>
      </c>
      <c r="N4360" t="s">
        <v>19</v>
      </c>
    </row>
    <row r="4361" spans="1:14" x14ac:dyDescent="0.3">
      <c r="A4361" t="s">
        <v>8511</v>
      </c>
      <c r="B4361" t="s">
        <v>8512</v>
      </c>
      <c r="C4361" t="s">
        <v>22</v>
      </c>
      <c r="D4361" t="s">
        <v>53</v>
      </c>
      <c r="E4361" t="s">
        <v>74</v>
      </c>
      <c r="F4361">
        <v>3633</v>
      </c>
      <c r="G4361">
        <v>25</v>
      </c>
      <c r="H4361">
        <v>2725</v>
      </c>
      <c r="I4361">
        <v>4.8</v>
      </c>
      <c r="J4361">
        <v>146</v>
      </c>
      <c r="K4361">
        <v>3</v>
      </c>
      <c r="L4361">
        <v>8175</v>
      </c>
      <c r="M4361" s="1">
        <v>45616</v>
      </c>
      <c r="N4361" t="s">
        <v>61</v>
      </c>
    </row>
    <row r="4362" spans="1:14" x14ac:dyDescent="0.3">
      <c r="A4362" t="s">
        <v>8513</v>
      </c>
      <c r="B4362" t="s">
        <v>8514</v>
      </c>
      <c r="C4362" t="s">
        <v>16</v>
      </c>
      <c r="D4362" t="s">
        <v>109</v>
      </c>
      <c r="E4362" t="s">
        <v>34</v>
      </c>
      <c r="F4362">
        <v>2137</v>
      </c>
      <c r="G4362">
        <v>30</v>
      </c>
      <c r="H4362">
        <v>1496</v>
      </c>
      <c r="I4362">
        <v>4.5</v>
      </c>
      <c r="J4362">
        <v>498</v>
      </c>
      <c r="K4362">
        <v>2</v>
      </c>
      <c r="L4362">
        <v>2992</v>
      </c>
      <c r="M4362" s="1">
        <v>45371</v>
      </c>
      <c r="N4362" t="s">
        <v>58</v>
      </c>
    </row>
    <row r="4363" spans="1:14" x14ac:dyDescent="0.3">
      <c r="A4363" t="s">
        <v>8515</v>
      </c>
      <c r="B4363" t="s">
        <v>8516</v>
      </c>
      <c r="C4363" t="s">
        <v>45</v>
      </c>
      <c r="D4363" t="s">
        <v>109</v>
      </c>
      <c r="E4363" t="s">
        <v>161</v>
      </c>
      <c r="F4363">
        <v>2254</v>
      </c>
      <c r="G4363">
        <v>10</v>
      </c>
      <c r="H4363">
        <v>2029</v>
      </c>
      <c r="I4363">
        <v>3.7</v>
      </c>
      <c r="J4363">
        <v>218</v>
      </c>
      <c r="K4363">
        <v>4</v>
      </c>
      <c r="L4363">
        <v>8116</v>
      </c>
      <c r="M4363" s="1">
        <v>45649</v>
      </c>
      <c r="N4363" t="s">
        <v>54</v>
      </c>
    </row>
    <row r="4364" spans="1:14" x14ac:dyDescent="0.3">
      <c r="A4364" t="s">
        <v>8517</v>
      </c>
      <c r="B4364" t="s">
        <v>8518</v>
      </c>
      <c r="C4364" t="s">
        <v>27</v>
      </c>
      <c r="D4364" t="s">
        <v>46</v>
      </c>
      <c r="E4364" t="s">
        <v>18</v>
      </c>
      <c r="F4364">
        <v>1507</v>
      </c>
      <c r="G4364">
        <v>15</v>
      </c>
      <c r="H4364">
        <v>1281</v>
      </c>
      <c r="I4364">
        <v>3.6</v>
      </c>
      <c r="J4364">
        <v>87</v>
      </c>
      <c r="K4364">
        <v>1</v>
      </c>
      <c r="L4364">
        <v>1281</v>
      </c>
      <c r="M4364" s="1">
        <v>45679</v>
      </c>
      <c r="N4364" t="s">
        <v>38</v>
      </c>
    </row>
    <row r="4365" spans="1:14" x14ac:dyDescent="0.3">
      <c r="A4365" t="s">
        <v>8519</v>
      </c>
      <c r="B4365" t="s">
        <v>6701</v>
      </c>
      <c r="C4365" t="s">
        <v>16</v>
      </c>
      <c r="D4365" t="s">
        <v>46</v>
      </c>
      <c r="E4365" t="s">
        <v>18</v>
      </c>
      <c r="F4365">
        <v>8086</v>
      </c>
      <c r="G4365">
        <v>15</v>
      </c>
      <c r="H4365">
        <v>6873</v>
      </c>
      <c r="I4365">
        <v>5</v>
      </c>
      <c r="J4365">
        <v>66</v>
      </c>
      <c r="K4365">
        <v>1</v>
      </c>
      <c r="L4365">
        <v>6873</v>
      </c>
      <c r="M4365" s="1">
        <v>45460</v>
      </c>
      <c r="N4365" t="s">
        <v>42</v>
      </c>
    </row>
    <row r="4366" spans="1:14" x14ac:dyDescent="0.3">
      <c r="A4366" t="s">
        <v>8520</v>
      </c>
      <c r="B4366" t="s">
        <v>8521</v>
      </c>
      <c r="C4366" t="s">
        <v>22</v>
      </c>
      <c r="D4366" t="s">
        <v>53</v>
      </c>
      <c r="E4366" t="s">
        <v>74</v>
      </c>
      <c r="F4366">
        <v>5828</v>
      </c>
      <c r="G4366">
        <v>15</v>
      </c>
      <c r="H4366">
        <v>4954</v>
      </c>
      <c r="I4366">
        <v>4.8</v>
      </c>
      <c r="J4366">
        <v>191</v>
      </c>
      <c r="K4366">
        <v>1</v>
      </c>
      <c r="L4366">
        <v>4954</v>
      </c>
      <c r="M4366" s="1">
        <v>45887</v>
      </c>
      <c r="N4366" t="s">
        <v>61</v>
      </c>
    </row>
    <row r="4367" spans="1:14" x14ac:dyDescent="0.3">
      <c r="A4367" t="s">
        <v>8522</v>
      </c>
      <c r="B4367" t="s">
        <v>8523</v>
      </c>
      <c r="C4367" t="s">
        <v>16</v>
      </c>
      <c r="D4367" t="s">
        <v>17</v>
      </c>
      <c r="E4367" t="s">
        <v>18</v>
      </c>
      <c r="F4367">
        <v>2751</v>
      </c>
      <c r="G4367">
        <v>40</v>
      </c>
      <c r="H4367">
        <v>1651</v>
      </c>
      <c r="I4367">
        <v>4.5</v>
      </c>
      <c r="J4367">
        <v>42</v>
      </c>
      <c r="K4367">
        <v>1</v>
      </c>
      <c r="L4367">
        <v>1651</v>
      </c>
      <c r="M4367" s="1">
        <v>45630</v>
      </c>
      <c r="N4367" t="s">
        <v>102</v>
      </c>
    </row>
    <row r="4368" spans="1:14" x14ac:dyDescent="0.3">
      <c r="A4368" t="s">
        <v>8524</v>
      </c>
      <c r="B4368" t="s">
        <v>8525</v>
      </c>
      <c r="C4368" t="s">
        <v>52</v>
      </c>
      <c r="D4368" t="s">
        <v>46</v>
      </c>
      <c r="E4368" t="s">
        <v>161</v>
      </c>
      <c r="F4368">
        <v>9646</v>
      </c>
      <c r="G4368">
        <v>20</v>
      </c>
      <c r="H4368">
        <v>7717</v>
      </c>
      <c r="I4368">
        <v>4.8</v>
      </c>
      <c r="J4368">
        <v>146</v>
      </c>
      <c r="K4368">
        <v>1</v>
      </c>
      <c r="L4368">
        <v>7717</v>
      </c>
      <c r="M4368" s="1">
        <v>45745</v>
      </c>
      <c r="N4368" t="s">
        <v>24</v>
      </c>
    </row>
    <row r="4369" spans="1:14" x14ac:dyDescent="0.3">
      <c r="A4369" t="s">
        <v>8526</v>
      </c>
      <c r="B4369" t="s">
        <v>8527</v>
      </c>
      <c r="C4369" t="s">
        <v>45</v>
      </c>
      <c r="D4369" t="s">
        <v>17</v>
      </c>
      <c r="E4369" t="s">
        <v>34</v>
      </c>
      <c r="F4369">
        <v>2690</v>
      </c>
      <c r="G4369">
        <v>10</v>
      </c>
      <c r="H4369">
        <v>2421</v>
      </c>
      <c r="I4369">
        <v>4.0999999999999996</v>
      </c>
      <c r="J4369">
        <v>152</v>
      </c>
      <c r="K4369">
        <v>1</v>
      </c>
      <c r="L4369">
        <v>2421</v>
      </c>
      <c r="M4369" s="1">
        <v>45373</v>
      </c>
      <c r="N4369" t="s">
        <v>24</v>
      </c>
    </row>
    <row r="4370" spans="1:14" x14ac:dyDescent="0.3">
      <c r="A4370" t="s">
        <v>8528</v>
      </c>
      <c r="B4370" t="s">
        <v>8529</v>
      </c>
      <c r="C4370" t="s">
        <v>27</v>
      </c>
      <c r="D4370" t="s">
        <v>53</v>
      </c>
      <c r="E4370" t="s">
        <v>18</v>
      </c>
      <c r="F4370">
        <v>5126</v>
      </c>
      <c r="G4370">
        <v>50</v>
      </c>
      <c r="H4370">
        <v>2563</v>
      </c>
      <c r="I4370">
        <v>4.4000000000000004</v>
      </c>
      <c r="J4370">
        <v>78</v>
      </c>
      <c r="K4370">
        <v>1</v>
      </c>
      <c r="L4370">
        <v>2563</v>
      </c>
      <c r="M4370" s="1">
        <v>45871</v>
      </c>
      <c r="N4370" t="s">
        <v>49</v>
      </c>
    </row>
    <row r="4371" spans="1:14" x14ac:dyDescent="0.3">
      <c r="A4371" t="s">
        <v>8530</v>
      </c>
      <c r="B4371" t="s">
        <v>8531</v>
      </c>
      <c r="C4371" t="s">
        <v>37</v>
      </c>
      <c r="D4371" t="s">
        <v>17</v>
      </c>
      <c r="E4371" t="s">
        <v>34</v>
      </c>
      <c r="F4371">
        <v>6283</v>
      </c>
      <c r="G4371">
        <v>15</v>
      </c>
      <c r="H4371">
        <v>5341</v>
      </c>
      <c r="I4371">
        <v>4.7</v>
      </c>
      <c r="J4371">
        <v>381</v>
      </c>
      <c r="K4371">
        <v>3</v>
      </c>
      <c r="L4371">
        <v>16023</v>
      </c>
      <c r="M4371" s="1">
        <v>45866</v>
      </c>
      <c r="N4371" t="s">
        <v>150</v>
      </c>
    </row>
    <row r="4372" spans="1:14" x14ac:dyDescent="0.3">
      <c r="A4372" t="s">
        <v>8532</v>
      </c>
      <c r="B4372" t="s">
        <v>8533</v>
      </c>
      <c r="C4372" t="s">
        <v>45</v>
      </c>
      <c r="D4372" t="s">
        <v>28</v>
      </c>
      <c r="E4372" t="s">
        <v>34</v>
      </c>
      <c r="F4372">
        <v>7182</v>
      </c>
      <c r="G4372">
        <v>30</v>
      </c>
      <c r="H4372">
        <v>5027</v>
      </c>
      <c r="I4372">
        <v>4</v>
      </c>
      <c r="J4372">
        <v>240</v>
      </c>
      <c r="K4372">
        <v>2</v>
      </c>
      <c r="L4372">
        <v>10054</v>
      </c>
      <c r="M4372" s="1">
        <v>45753</v>
      </c>
      <c r="N4372" t="s">
        <v>38</v>
      </c>
    </row>
    <row r="4373" spans="1:14" x14ac:dyDescent="0.3">
      <c r="A4373" t="s">
        <v>8534</v>
      </c>
      <c r="B4373" t="s">
        <v>8535</v>
      </c>
      <c r="C4373" t="s">
        <v>116</v>
      </c>
      <c r="D4373" t="s">
        <v>33</v>
      </c>
      <c r="E4373" t="s">
        <v>34</v>
      </c>
      <c r="F4373">
        <v>3412</v>
      </c>
      <c r="G4373">
        <v>20</v>
      </c>
      <c r="H4373">
        <v>2730</v>
      </c>
      <c r="I4373">
        <v>4.3</v>
      </c>
      <c r="J4373">
        <v>262</v>
      </c>
      <c r="K4373">
        <v>3</v>
      </c>
      <c r="L4373">
        <v>8190</v>
      </c>
      <c r="M4373" s="1">
        <v>45750</v>
      </c>
      <c r="N4373" t="s">
        <v>29</v>
      </c>
    </row>
    <row r="4374" spans="1:14" x14ac:dyDescent="0.3">
      <c r="A4374" t="s">
        <v>8536</v>
      </c>
      <c r="B4374" t="s">
        <v>8537</v>
      </c>
      <c r="C4374" t="s">
        <v>57</v>
      </c>
      <c r="D4374" t="s">
        <v>53</v>
      </c>
      <c r="E4374" t="s">
        <v>34</v>
      </c>
      <c r="F4374">
        <v>1227</v>
      </c>
      <c r="G4374">
        <v>30</v>
      </c>
      <c r="H4374">
        <v>859</v>
      </c>
      <c r="I4374">
        <v>4.5999999999999996</v>
      </c>
      <c r="J4374">
        <v>53</v>
      </c>
      <c r="K4374">
        <v>3</v>
      </c>
      <c r="L4374">
        <v>2577</v>
      </c>
      <c r="M4374" s="1">
        <v>45972</v>
      </c>
      <c r="N4374" t="s">
        <v>58</v>
      </c>
    </row>
    <row r="4375" spans="1:14" x14ac:dyDescent="0.3">
      <c r="A4375" t="s">
        <v>8538</v>
      </c>
      <c r="B4375" t="s">
        <v>8539</v>
      </c>
      <c r="C4375" t="s">
        <v>57</v>
      </c>
      <c r="D4375" t="s">
        <v>46</v>
      </c>
      <c r="E4375" t="s">
        <v>18</v>
      </c>
      <c r="F4375">
        <v>5620</v>
      </c>
      <c r="G4375">
        <v>20</v>
      </c>
      <c r="H4375">
        <v>4496</v>
      </c>
      <c r="I4375">
        <v>3.6</v>
      </c>
      <c r="J4375">
        <v>115</v>
      </c>
      <c r="K4375">
        <v>3</v>
      </c>
      <c r="L4375">
        <v>13488</v>
      </c>
      <c r="M4375" s="1">
        <v>45765</v>
      </c>
      <c r="N4375" t="s">
        <v>38</v>
      </c>
    </row>
    <row r="4376" spans="1:14" x14ac:dyDescent="0.3">
      <c r="A4376" t="s">
        <v>8540</v>
      </c>
      <c r="B4376" t="s">
        <v>8541</v>
      </c>
      <c r="C4376" t="s">
        <v>52</v>
      </c>
      <c r="D4376" t="s">
        <v>28</v>
      </c>
      <c r="E4376" t="s">
        <v>34</v>
      </c>
      <c r="F4376">
        <v>4922</v>
      </c>
      <c r="G4376">
        <v>70</v>
      </c>
      <c r="H4376">
        <v>1477</v>
      </c>
      <c r="I4376">
        <v>3.9</v>
      </c>
      <c r="J4376">
        <v>146</v>
      </c>
      <c r="K4376">
        <v>1</v>
      </c>
      <c r="L4376">
        <v>1477</v>
      </c>
      <c r="M4376" s="1">
        <v>45334</v>
      </c>
      <c r="N4376" t="s">
        <v>58</v>
      </c>
    </row>
    <row r="4377" spans="1:14" x14ac:dyDescent="0.3">
      <c r="A4377" t="s">
        <v>8542</v>
      </c>
      <c r="B4377" t="s">
        <v>8543</v>
      </c>
      <c r="C4377" t="s">
        <v>16</v>
      </c>
      <c r="D4377" t="s">
        <v>109</v>
      </c>
      <c r="E4377" t="s">
        <v>161</v>
      </c>
      <c r="F4377">
        <v>2935</v>
      </c>
      <c r="G4377">
        <v>15</v>
      </c>
      <c r="H4377">
        <v>2495</v>
      </c>
      <c r="I4377">
        <v>4.5999999999999996</v>
      </c>
      <c r="J4377">
        <v>111</v>
      </c>
      <c r="K4377">
        <v>1</v>
      </c>
      <c r="L4377">
        <v>2495</v>
      </c>
      <c r="M4377" s="1">
        <v>45374</v>
      </c>
      <c r="N4377" t="s">
        <v>24</v>
      </c>
    </row>
    <row r="4378" spans="1:14" x14ac:dyDescent="0.3">
      <c r="A4378" t="s">
        <v>8544</v>
      </c>
      <c r="B4378" t="s">
        <v>8545</v>
      </c>
      <c r="C4378" t="s">
        <v>32</v>
      </c>
      <c r="D4378" t="s">
        <v>46</v>
      </c>
      <c r="E4378" t="s">
        <v>18</v>
      </c>
      <c r="F4378">
        <v>4698</v>
      </c>
      <c r="G4378">
        <v>30</v>
      </c>
      <c r="H4378">
        <v>3289</v>
      </c>
      <c r="I4378">
        <v>4.2</v>
      </c>
      <c r="J4378">
        <v>39</v>
      </c>
      <c r="K4378">
        <v>3</v>
      </c>
      <c r="L4378">
        <v>9867</v>
      </c>
      <c r="M4378" s="1">
        <v>45917</v>
      </c>
      <c r="N4378" t="s">
        <v>19</v>
      </c>
    </row>
    <row r="4379" spans="1:14" x14ac:dyDescent="0.3">
      <c r="A4379" t="s">
        <v>8546</v>
      </c>
      <c r="B4379" t="s">
        <v>8547</v>
      </c>
      <c r="C4379" t="s">
        <v>116</v>
      </c>
      <c r="D4379" t="s">
        <v>41</v>
      </c>
      <c r="E4379" t="s">
        <v>34</v>
      </c>
      <c r="F4379">
        <v>1996</v>
      </c>
      <c r="G4379">
        <v>20</v>
      </c>
      <c r="H4379">
        <v>1597</v>
      </c>
      <c r="I4379">
        <v>4.0999999999999996</v>
      </c>
      <c r="J4379">
        <v>153</v>
      </c>
      <c r="K4379">
        <v>1</v>
      </c>
      <c r="L4379">
        <v>1597</v>
      </c>
      <c r="M4379" s="1">
        <v>45359</v>
      </c>
      <c r="N4379" t="s">
        <v>61</v>
      </c>
    </row>
    <row r="4380" spans="1:14" x14ac:dyDescent="0.3">
      <c r="A4380" t="s">
        <v>8548</v>
      </c>
      <c r="B4380" t="s">
        <v>8549</v>
      </c>
      <c r="C4380" t="s">
        <v>57</v>
      </c>
      <c r="D4380" t="s">
        <v>46</v>
      </c>
      <c r="E4380" t="s">
        <v>74</v>
      </c>
      <c r="F4380">
        <v>7087</v>
      </c>
      <c r="G4380">
        <v>20</v>
      </c>
      <c r="H4380">
        <v>5670</v>
      </c>
      <c r="I4380">
        <v>4.0999999999999996</v>
      </c>
      <c r="J4380">
        <v>20</v>
      </c>
      <c r="K4380">
        <v>5</v>
      </c>
      <c r="L4380">
        <v>28350</v>
      </c>
      <c r="M4380" s="1">
        <v>46016</v>
      </c>
      <c r="N4380" t="s">
        <v>61</v>
      </c>
    </row>
    <row r="4381" spans="1:14" x14ac:dyDescent="0.3">
      <c r="A4381" t="s">
        <v>8550</v>
      </c>
      <c r="B4381" t="s">
        <v>8551</v>
      </c>
      <c r="C4381" t="s">
        <v>32</v>
      </c>
      <c r="D4381" t="s">
        <v>17</v>
      </c>
      <c r="E4381" t="s">
        <v>18</v>
      </c>
      <c r="F4381">
        <v>1032</v>
      </c>
      <c r="G4381">
        <v>10</v>
      </c>
      <c r="H4381">
        <v>929</v>
      </c>
      <c r="I4381">
        <v>4.7</v>
      </c>
      <c r="J4381">
        <v>147</v>
      </c>
      <c r="K4381">
        <v>1</v>
      </c>
      <c r="L4381">
        <v>929</v>
      </c>
      <c r="M4381" s="1">
        <v>45829</v>
      </c>
      <c r="N4381" t="s">
        <v>75</v>
      </c>
    </row>
    <row r="4382" spans="1:14" x14ac:dyDescent="0.3">
      <c r="A4382" t="s">
        <v>8552</v>
      </c>
      <c r="B4382" t="s">
        <v>8553</v>
      </c>
      <c r="C4382" t="s">
        <v>57</v>
      </c>
      <c r="D4382" t="s">
        <v>46</v>
      </c>
      <c r="E4382" t="s">
        <v>18</v>
      </c>
      <c r="F4382">
        <v>2463</v>
      </c>
      <c r="G4382">
        <v>40</v>
      </c>
      <c r="H4382">
        <v>1478</v>
      </c>
      <c r="I4382">
        <v>3.6</v>
      </c>
      <c r="J4382">
        <v>314</v>
      </c>
      <c r="K4382">
        <v>1</v>
      </c>
      <c r="L4382">
        <v>1478</v>
      </c>
      <c r="M4382" s="1">
        <v>45684</v>
      </c>
      <c r="N4382" t="s">
        <v>189</v>
      </c>
    </row>
    <row r="4383" spans="1:14" x14ac:dyDescent="0.3">
      <c r="A4383" t="s">
        <v>8554</v>
      </c>
      <c r="B4383" t="s">
        <v>8555</v>
      </c>
      <c r="C4383" t="s">
        <v>22</v>
      </c>
      <c r="D4383" t="s">
        <v>41</v>
      </c>
      <c r="E4383" t="s">
        <v>34</v>
      </c>
      <c r="F4383">
        <v>1926</v>
      </c>
      <c r="G4383">
        <v>10</v>
      </c>
      <c r="H4383">
        <v>1733</v>
      </c>
      <c r="I4383">
        <v>3.9</v>
      </c>
      <c r="J4383">
        <v>152</v>
      </c>
      <c r="K4383">
        <v>1</v>
      </c>
      <c r="L4383">
        <v>1733</v>
      </c>
      <c r="M4383" s="1">
        <v>45699</v>
      </c>
      <c r="N4383" t="s">
        <v>168</v>
      </c>
    </row>
    <row r="4384" spans="1:14" x14ac:dyDescent="0.3">
      <c r="A4384" t="s">
        <v>8556</v>
      </c>
      <c r="B4384" t="s">
        <v>8557</v>
      </c>
      <c r="C4384" t="s">
        <v>116</v>
      </c>
      <c r="D4384" t="s">
        <v>28</v>
      </c>
      <c r="E4384" t="s">
        <v>34</v>
      </c>
      <c r="F4384">
        <v>7844</v>
      </c>
      <c r="G4384">
        <v>30</v>
      </c>
      <c r="H4384">
        <v>5491</v>
      </c>
      <c r="I4384">
        <v>3.4</v>
      </c>
      <c r="J4384">
        <v>379</v>
      </c>
      <c r="K4384">
        <v>1</v>
      </c>
      <c r="L4384">
        <v>5491</v>
      </c>
      <c r="M4384" s="1">
        <v>45331</v>
      </c>
      <c r="N4384" t="s">
        <v>189</v>
      </c>
    </row>
    <row r="4385" spans="1:14" x14ac:dyDescent="0.3">
      <c r="A4385" t="s">
        <v>8558</v>
      </c>
      <c r="B4385" t="s">
        <v>8559</v>
      </c>
      <c r="C4385" t="s">
        <v>22</v>
      </c>
      <c r="D4385" t="s">
        <v>41</v>
      </c>
      <c r="E4385" t="s">
        <v>34</v>
      </c>
      <c r="F4385">
        <v>1632</v>
      </c>
      <c r="G4385">
        <v>20</v>
      </c>
      <c r="H4385">
        <v>1306</v>
      </c>
      <c r="I4385">
        <v>3.9</v>
      </c>
      <c r="J4385">
        <v>57</v>
      </c>
      <c r="K4385">
        <v>1</v>
      </c>
      <c r="L4385">
        <v>1306</v>
      </c>
      <c r="M4385" s="1">
        <v>45925</v>
      </c>
      <c r="N4385" t="s">
        <v>85</v>
      </c>
    </row>
    <row r="4386" spans="1:14" x14ac:dyDescent="0.3">
      <c r="A4386" t="s">
        <v>8560</v>
      </c>
      <c r="B4386" t="s">
        <v>8561</v>
      </c>
      <c r="C4386" t="s">
        <v>32</v>
      </c>
      <c r="D4386" t="s">
        <v>23</v>
      </c>
      <c r="E4386" t="s">
        <v>18</v>
      </c>
      <c r="F4386">
        <v>1281</v>
      </c>
      <c r="G4386">
        <v>20</v>
      </c>
      <c r="H4386">
        <v>1025</v>
      </c>
      <c r="I4386">
        <v>4.2</v>
      </c>
      <c r="J4386">
        <v>83</v>
      </c>
      <c r="K4386">
        <v>1</v>
      </c>
      <c r="L4386">
        <v>1025</v>
      </c>
      <c r="M4386" s="1">
        <v>45968</v>
      </c>
      <c r="N4386" t="s">
        <v>141</v>
      </c>
    </row>
    <row r="4387" spans="1:14" x14ac:dyDescent="0.3">
      <c r="A4387" t="s">
        <v>8562</v>
      </c>
      <c r="B4387" t="s">
        <v>8563</v>
      </c>
      <c r="C4387" t="s">
        <v>32</v>
      </c>
      <c r="D4387" t="s">
        <v>23</v>
      </c>
      <c r="E4387" t="s">
        <v>34</v>
      </c>
      <c r="F4387">
        <v>1289</v>
      </c>
      <c r="G4387">
        <v>30</v>
      </c>
      <c r="H4387">
        <v>902</v>
      </c>
      <c r="I4387">
        <v>3.2</v>
      </c>
      <c r="J4387">
        <v>84</v>
      </c>
      <c r="K4387">
        <v>1</v>
      </c>
      <c r="L4387">
        <v>902</v>
      </c>
      <c r="M4387" s="1">
        <v>45768</v>
      </c>
      <c r="N4387" t="s">
        <v>71</v>
      </c>
    </row>
    <row r="4388" spans="1:14" x14ac:dyDescent="0.3">
      <c r="A4388" t="s">
        <v>8564</v>
      </c>
      <c r="B4388" t="s">
        <v>8565</v>
      </c>
      <c r="C4388" t="s">
        <v>27</v>
      </c>
      <c r="D4388" t="s">
        <v>33</v>
      </c>
      <c r="E4388" t="s">
        <v>18</v>
      </c>
      <c r="F4388">
        <v>4420</v>
      </c>
      <c r="G4388">
        <v>15</v>
      </c>
      <c r="H4388">
        <v>3757</v>
      </c>
      <c r="I4388">
        <v>3.7</v>
      </c>
      <c r="J4388">
        <v>54</v>
      </c>
      <c r="K4388">
        <v>1</v>
      </c>
      <c r="L4388">
        <v>3757</v>
      </c>
      <c r="M4388" s="1">
        <v>45935</v>
      </c>
      <c r="N4388" t="s">
        <v>91</v>
      </c>
    </row>
    <row r="4389" spans="1:14" x14ac:dyDescent="0.3">
      <c r="A4389" t="s">
        <v>8566</v>
      </c>
      <c r="B4389" t="s">
        <v>8567</v>
      </c>
      <c r="C4389" t="s">
        <v>27</v>
      </c>
      <c r="D4389" t="s">
        <v>23</v>
      </c>
      <c r="E4389" t="s">
        <v>18</v>
      </c>
      <c r="F4389">
        <v>4747</v>
      </c>
      <c r="G4389">
        <v>25</v>
      </c>
      <c r="H4389">
        <v>3560</v>
      </c>
      <c r="I4389">
        <v>4.2</v>
      </c>
      <c r="J4389">
        <v>103</v>
      </c>
      <c r="K4389">
        <v>2</v>
      </c>
      <c r="L4389">
        <v>7120</v>
      </c>
      <c r="M4389" s="1">
        <v>45703</v>
      </c>
      <c r="N4389" t="s">
        <v>49</v>
      </c>
    </row>
    <row r="4390" spans="1:14" x14ac:dyDescent="0.3">
      <c r="A4390" t="s">
        <v>8568</v>
      </c>
      <c r="B4390" t="s">
        <v>2973</v>
      </c>
      <c r="C4390" t="s">
        <v>22</v>
      </c>
      <c r="D4390" t="s">
        <v>109</v>
      </c>
      <c r="E4390" t="s">
        <v>34</v>
      </c>
      <c r="F4390">
        <v>2139</v>
      </c>
      <c r="G4390">
        <v>40</v>
      </c>
      <c r="H4390">
        <v>1283</v>
      </c>
      <c r="I4390">
        <v>4.3</v>
      </c>
      <c r="J4390">
        <v>94</v>
      </c>
      <c r="K4390">
        <v>1</v>
      </c>
      <c r="L4390">
        <v>1283</v>
      </c>
      <c r="M4390" s="1">
        <v>45509</v>
      </c>
      <c r="N4390" t="s">
        <v>61</v>
      </c>
    </row>
    <row r="4391" spans="1:14" x14ac:dyDescent="0.3">
      <c r="A4391" t="s">
        <v>8569</v>
      </c>
      <c r="B4391" t="s">
        <v>8570</v>
      </c>
      <c r="C4391" t="s">
        <v>22</v>
      </c>
      <c r="D4391" t="s">
        <v>53</v>
      </c>
      <c r="E4391" t="s">
        <v>34</v>
      </c>
      <c r="F4391">
        <v>968</v>
      </c>
      <c r="G4391">
        <v>0</v>
      </c>
      <c r="H4391">
        <v>968</v>
      </c>
      <c r="I4391">
        <v>5</v>
      </c>
      <c r="J4391">
        <v>150</v>
      </c>
      <c r="K4391">
        <v>4</v>
      </c>
      <c r="L4391">
        <v>3872</v>
      </c>
      <c r="M4391" s="1">
        <v>45771</v>
      </c>
      <c r="N4391" t="s">
        <v>102</v>
      </c>
    </row>
    <row r="4392" spans="1:14" x14ac:dyDescent="0.3">
      <c r="A4392" t="s">
        <v>8571</v>
      </c>
      <c r="B4392" t="s">
        <v>488</v>
      </c>
      <c r="C4392" t="s">
        <v>27</v>
      </c>
      <c r="D4392" t="s">
        <v>33</v>
      </c>
      <c r="E4392" t="s">
        <v>34</v>
      </c>
      <c r="F4392">
        <v>4087</v>
      </c>
      <c r="G4392">
        <v>15</v>
      </c>
      <c r="H4392">
        <v>3474</v>
      </c>
      <c r="I4392">
        <v>4.4000000000000004</v>
      </c>
      <c r="J4392">
        <v>53</v>
      </c>
      <c r="K4392">
        <v>1</v>
      </c>
      <c r="L4392">
        <v>3474</v>
      </c>
      <c r="M4392" s="1">
        <v>45726</v>
      </c>
      <c r="N4392" t="s">
        <v>42</v>
      </c>
    </row>
    <row r="4393" spans="1:14" x14ac:dyDescent="0.3">
      <c r="A4393" t="s">
        <v>8572</v>
      </c>
      <c r="B4393" t="s">
        <v>8573</v>
      </c>
      <c r="C4393" t="s">
        <v>57</v>
      </c>
      <c r="D4393" t="s">
        <v>23</v>
      </c>
      <c r="E4393" t="s">
        <v>18</v>
      </c>
      <c r="F4393">
        <v>4649</v>
      </c>
      <c r="G4393">
        <v>40</v>
      </c>
      <c r="H4393">
        <v>2789</v>
      </c>
      <c r="I4393">
        <v>4</v>
      </c>
      <c r="J4393">
        <v>176</v>
      </c>
      <c r="K4393">
        <v>2</v>
      </c>
      <c r="L4393">
        <v>5578</v>
      </c>
      <c r="M4393" s="1">
        <v>45941</v>
      </c>
      <c r="N4393" t="s">
        <v>42</v>
      </c>
    </row>
    <row r="4394" spans="1:14" x14ac:dyDescent="0.3">
      <c r="A4394" t="s">
        <v>8574</v>
      </c>
      <c r="B4394" t="s">
        <v>8575</v>
      </c>
      <c r="C4394" t="s">
        <v>57</v>
      </c>
      <c r="D4394" t="s">
        <v>46</v>
      </c>
      <c r="E4394" t="s">
        <v>18</v>
      </c>
      <c r="F4394">
        <v>9267</v>
      </c>
      <c r="G4394">
        <v>40</v>
      </c>
      <c r="H4394">
        <v>5560</v>
      </c>
      <c r="I4394">
        <v>4.2</v>
      </c>
      <c r="J4394">
        <v>41</v>
      </c>
      <c r="K4394">
        <v>5</v>
      </c>
      <c r="L4394">
        <v>27800</v>
      </c>
      <c r="M4394" s="1">
        <v>45522</v>
      </c>
      <c r="N4394" t="s">
        <v>75</v>
      </c>
    </row>
    <row r="4395" spans="1:14" x14ac:dyDescent="0.3">
      <c r="A4395" t="s">
        <v>8576</v>
      </c>
      <c r="B4395" t="s">
        <v>8577</v>
      </c>
      <c r="C4395" t="s">
        <v>16</v>
      </c>
      <c r="D4395" t="s">
        <v>109</v>
      </c>
      <c r="E4395" t="s">
        <v>161</v>
      </c>
      <c r="F4395">
        <v>3121</v>
      </c>
      <c r="G4395">
        <v>30</v>
      </c>
      <c r="H4395">
        <v>2185</v>
      </c>
      <c r="I4395">
        <v>4.2</v>
      </c>
      <c r="J4395">
        <v>96</v>
      </c>
      <c r="K4395">
        <v>1</v>
      </c>
      <c r="L4395">
        <v>2185</v>
      </c>
      <c r="M4395" s="1">
        <v>45462</v>
      </c>
      <c r="N4395" t="s">
        <v>102</v>
      </c>
    </row>
    <row r="4396" spans="1:14" x14ac:dyDescent="0.3">
      <c r="A4396" t="s">
        <v>8578</v>
      </c>
      <c r="B4396" t="s">
        <v>8579</v>
      </c>
      <c r="C4396" t="s">
        <v>16</v>
      </c>
      <c r="D4396" t="s">
        <v>28</v>
      </c>
      <c r="E4396" t="s">
        <v>34</v>
      </c>
      <c r="F4396">
        <v>1778</v>
      </c>
      <c r="G4396">
        <v>20</v>
      </c>
      <c r="H4396">
        <v>1422</v>
      </c>
      <c r="I4396">
        <v>3.9</v>
      </c>
      <c r="J4396">
        <v>270</v>
      </c>
      <c r="K4396">
        <v>1</v>
      </c>
      <c r="L4396">
        <v>1422</v>
      </c>
      <c r="M4396" s="1">
        <v>45767</v>
      </c>
      <c r="N4396" t="s">
        <v>168</v>
      </c>
    </row>
    <row r="4397" spans="1:14" x14ac:dyDescent="0.3">
      <c r="A4397" t="s">
        <v>8580</v>
      </c>
      <c r="B4397" t="s">
        <v>8581</v>
      </c>
      <c r="C4397" t="s">
        <v>32</v>
      </c>
      <c r="D4397" t="s">
        <v>46</v>
      </c>
      <c r="E4397" t="s">
        <v>74</v>
      </c>
      <c r="F4397">
        <v>3243</v>
      </c>
      <c r="G4397">
        <v>30</v>
      </c>
      <c r="H4397">
        <v>2270</v>
      </c>
      <c r="I4397">
        <v>4.2</v>
      </c>
      <c r="J4397">
        <v>223</v>
      </c>
      <c r="K4397">
        <v>1</v>
      </c>
      <c r="L4397">
        <v>2270</v>
      </c>
      <c r="M4397" s="1">
        <v>45870</v>
      </c>
      <c r="N4397" t="s">
        <v>64</v>
      </c>
    </row>
    <row r="4398" spans="1:14" x14ac:dyDescent="0.3">
      <c r="A4398" t="s">
        <v>8582</v>
      </c>
      <c r="B4398" t="s">
        <v>8583</v>
      </c>
      <c r="C4398" t="s">
        <v>52</v>
      </c>
      <c r="D4398" t="s">
        <v>41</v>
      </c>
      <c r="E4398" t="s">
        <v>34</v>
      </c>
      <c r="F4398">
        <v>1895</v>
      </c>
      <c r="G4398">
        <v>10</v>
      </c>
      <c r="H4398">
        <v>1706</v>
      </c>
      <c r="I4398">
        <v>3.9</v>
      </c>
      <c r="J4398">
        <v>210</v>
      </c>
      <c r="K4398">
        <v>1</v>
      </c>
      <c r="L4398">
        <v>1706</v>
      </c>
      <c r="M4398" s="1">
        <v>45720</v>
      </c>
      <c r="N4398" t="s">
        <v>168</v>
      </c>
    </row>
    <row r="4399" spans="1:14" x14ac:dyDescent="0.3">
      <c r="A4399" t="s">
        <v>8584</v>
      </c>
      <c r="B4399" t="s">
        <v>8585</v>
      </c>
      <c r="C4399" t="s">
        <v>32</v>
      </c>
      <c r="D4399" t="s">
        <v>23</v>
      </c>
      <c r="E4399" t="s">
        <v>18</v>
      </c>
      <c r="F4399">
        <v>4492</v>
      </c>
      <c r="G4399">
        <v>30</v>
      </c>
      <c r="H4399">
        <v>3144</v>
      </c>
      <c r="I4399">
        <v>4.2</v>
      </c>
      <c r="J4399">
        <v>195</v>
      </c>
      <c r="K4399">
        <v>1</v>
      </c>
      <c r="L4399">
        <v>3144</v>
      </c>
      <c r="M4399" s="1">
        <v>45830</v>
      </c>
      <c r="N4399" t="s">
        <v>71</v>
      </c>
    </row>
    <row r="4400" spans="1:14" x14ac:dyDescent="0.3">
      <c r="A4400" t="s">
        <v>8586</v>
      </c>
      <c r="B4400" t="s">
        <v>8587</v>
      </c>
      <c r="C4400" t="s">
        <v>16</v>
      </c>
      <c r="D4400" t="s">
        <v>23</v>
      </c>
      <c r="E4400" t="s">
        <v>34</v>
      </c>
      <c r="F4400">
        <v>5594</v>
      </c>
      <c r="G4400">
        <v>40</v>
      </c>
      <c r="H4400">
        <v>3356</v>
      </c>
      <c r="I4400">
        <v>4.0999999999999996</v>
      </c>
      <c r="J4400">
        <v>46</v>
      </c>
      <c r="K4400">
        <v>3</v>
      </c>
      <c r="L4400">
        <v>10068</v>
      </c>
      <c r="M4400" s="1">
        <v>45610</v>
      </c>
      <c r="N4400" t="s">
        <v>71</v>
      </c>
    </row>
    <row r="4401" spans="1:14" x14ac:dyDescent="0.3">
      <c r="A4401" t="s">
        <v>8588</v>
      </c>
      <c r="B4401" t="s">
        <v>8589</v>
      </c>
      <c r="C4401" t="s">
        <v>88</v>
      </c>
      <c r="D4401" t="s">
        <v>53</v>
      </c>
      <c r="E4401" t="s">
        <v>34</v>
      </c>
      <c r="F4401">
        <v>2773</v>
      </c>
      <c r="G4401">
        <v>20</v>
      </c>
      <c r="H4401">
        <v>2218</v>
      </c>
      <c r="I4401">
        <v>4</v>
      </c>
      <c r="J4401">
        <v>142</v>
      </c>
      <c r="K4401">
        <v>1</v>
      </c>
      <c r="L4401">
        <v>2218</v>
      </c>
      <c r="M4401" s="1">
        <v>45680</v>
      </c>
      <c r="N4401" t="s">
        <v>24</v>
      </c>
    </row>
    <row r="4402" spans="1:14" x14ac:dyDescent="0.3">
      <c r="A4402" t="s">
        <v>8590</v>
      </c>
      <c r="B4402" t="s">
        <v>3190</v>
      </c>
      <c r="C4402" t="s">
        <v>88</v>
      </c>
      <c r="D4402" t="s">
        <v>33</v>
      </c>
      <c r="E4402" t="s">
        <v>18</v>
      </c>
      <c r="F4402">
        <v>2854</v>
      </c>
      <c r="G4402">
        <v>25</v>
      </c>
      <c r="H4402">
        <v>2140</v>
      </c>
      <c r="I4402">
        <v>4</v>
      </c>
      <c r="J4402">
        <v>303</v>
      </c>
      <c r="K4402">
        <v>1</v>
      </c>
      <c r="L4402">
        <v>2140</v>
      </c>
      <c r="M4402" s="1">
        <v>45456</v>
      </c>
      <c r="N4402" t="s">
        <v>75</v>
      </c>
    </row>
    <row r="4403" spans="1:14" x14ac:dyDescent="0.3">
      <c r="A4403" t="s">
        <v>8591</v>
      </c>
      <c r="B4403" t="s">
        <v>8592</v>
      </c>
      <c r="C4403" t="s">
        <v>32</v>
      </c>
      <c r="D4403" t="s">
        <v>28</v>
      </c>
      <c r="E4403" t="s">
        <v>34</v>
      </c>
      <c r="F4403">
        <v>8214</v>
      </c>
      <c r="G4403">
        <v>25</v>
      </c>
      <c r="H4403">
        <v>6160</v>
      </c>
      <c r="I4403">
        <v>4.5</v>
      </c>
      <c r="J4403">
        <v>45</v>
      </c>
      <c r="K4403">
        <v>1</v>
      </c>
      <c r="L4403">
        <v>6160</v>
      </c>
      <c r="M4403" s="1">
        <v>45355</v>
      </c>
      <c r="N4403" t="s">
        <v>91</v>
      </c>
    </row>
    <row r="4404" spans="1:14" x14ac:dyDescent="0.3">
      <c r="A4404" t="s">
        <v>8593</v>
      </c>
      <c r="B4404" t="s">
        <v>8594</v>
      </c>
      <c r="C4404" t="s">
        <v>32</v>
      </c>
      <c r="D4404" t="s">
        <v>41</v>
      </c>
      <c r="E4404" t="s">
        <v>74</v>
      </c>
      <c r="F4404">
        <v>1301</v>
      </c>
      <c r="G4404">
        <v>10</v>
      </c>
      <c r="H4404">
        <v>1171</v>
      </c>
      <c r="I4404">
        <v>4.4000000000000004</v>
      </c>
      <c r="J4404">
        <v>18</v>
      </c>
      <c r="K4404">
        <v>1</v>
      </c>
      <c r="L4404">
        <v>1171</v>
      </c>
      <c r="M4404" s="1">
        <v>45791</v>
      </c>
      <c r="N4404" t="s">
        <v>168</v>
      </c>
    </row>
    <row r="4405" spans="1:14" x14ac:dyDescent="0.3">
      <c r="A4405" t="s">
        <v>8595</v>
      </c>
      <c r="B4405" t="s">
        <v>8596</v>
      </c>
      <c r="C4405" t="s">
        <v>45</v>
      </c>
      <c r="D4405" t="s">
        <v>41</v>
      </c>
      <c r="E4405" t="s">
        <v>34</v>
      </c>
      <c r="F4405">
        <v>764</v>
      </c>
      <c r="G4405">
        <v>20</v>
      </c>
      <c r="H4405">
        <v>611</v>
      </c>
      <c r="I4405">
        <v>4</v>
      </c>
      <c r="J4405">
        <v>180</v>
      </c>
      <c r="K4405">
        <v>1</v>
      </c>
      <c r="L4405">
        <v>611</v>
      </c>
      <c r="M4405" s="1">
        <v>46014</v>
      </c>
      <c r="N4405" t="s">
        <v>102</v>
      </c>
    </row>
    <row r="4406" spans="1:14" x14ac:dyDescent="0.3">
      <c r="A4406" t="s">
        <v>8597</v>
      </c>
      <c r="B4406" t="s">
        <v>8598</v>
      </c>
      <c r="C4406" t="s">
        <v>37</v>
      </c>
      <c r="D4406" t="s">
        <v>28</v>
      </c>
      <c r="E4406" t="s">
        <v>34</v>
      </c>
      <c r="F4406">
        <v>5055</v>
      </c>
      <c r="G4406">
        <v>10</v>
      </c>
      <c r="H4406">
        <v>4550</v>
      </c>
      <c r="I4406">
        <v>4.5</v>
      </c>
      <c r="J4406">
        <v>67</v>
      </c>
      <c r="K4406">
        <v>5</v>
      </c>
      <c r="L4406">
        <v>22750</v>
      </c>
      <c r="M4406" s="1">
        <v>45885</v>
      </c>
      <c r="N4406" t="s">
        <v>61</v>
      </c>
    </row>
    <row r="4407" spans="1:14" x14ac:dyDescent="0.3">
      <c r="A4407" t="s">
        <v>8599</v>
      </c>
      <c r="B4407" t="s">
        <v>8600</v>
      </c>
      <c r="C4407" t="s">
        <v>37</v>
      </c>
      <c r="D4407" t="s">
        <v>23</v>
      </c>
      <c r="E4407" t="s">
        <v>34</v>
      </c>
      <c r="F4407">
        <v>4964</v>
      </c>
      <c r="G4407">
        <v>20</v>
      </c>
      <c r="H4407">
        <v>3971</v>
      </c>
      <c r="I4407">
        <v>4.0999999999999996</v>
      </c>
      <c r="J4407">
        <v>77</v>
      </c>
      <c r="K4407">
        <v>2</v>
      </c>
      <c r="L4407">
        <v>7942</v>
      </c>
      <c r="M4407" s="1">
        <v>45489</v>
      </c>
      <c r="N4407" t="s">
        <v>61</v>
      </c>
    </row>
    <row r="4408" spans="1:14" x14ac:dyDescent="0.3">
      <c r="A4408" t="s">
        <v>8601</v>
      </c>
      <c r="B4408" t="s">
        <v>8602</v>
      </c>
      <c r="C4408" t="s">
        <v>57</v>
      </c>
      <c r="D4408" t="s">
        <v>23</v>
      </c>
      <c r="E4408" t="s">
        <v>18</v>
      </c>
      <c r="F4408">
        <v>2944</v>
      </c>
      <c r="G4408">
        <v>50</v>
      </c>
      <c r="H4408">
        <v>1472</v>
      </c>
      <c r="I4408">
        <v>4.0999999999999996</v>
      </c>
      <c r="J4408">
        <v>65</v>
      </c>
      <c r="K4408">
        <v>2</v>
      </c>
      <c r="L4408">
        <v>2944</v>
      </c>
      <c r="M4408" s="1">
        <v>45501</v>
      </c>
      <c r="N4408" t="s">
        <v>71</v>
      </c>
    </row>
    <row r="4409" spans="1:14" x14ac:dyDescent="0.3">
      <c r="A4409" t="s">
        <v>8603</v>
      </c>
      <c r="B4409" t="s">
        <v>8604</v>
      </c>
      <c r="C4409" t="s">
        <v>52</v>
      </c>
      <c r="D4409" t="s">
        <v>109</v>
      </c>
      <c r="E4409" t="s">
        <v>161</v>
      </c>
      <c r="F4409">
        <v>2629</v>
      </c>
      <c r="G4409">
        <v>20</v>
      </c>
      <c r="H4409">
        <v>2103</v>
      </c>
      <c r="I4409">
        <v>3.9</v>
      </c>
      <c r="J4409">
        <v>344</v>
      </c>
      <c r="K4409">
        <v>1</v>
      </c>
      <c r="L4409">
        <v>2103</v>
      </c>
      <c r="M4409" s="1">
        <v>45546</v>
      </c>
      <c r="N4409" t="s">
        <v>38</v>
      </c>
    </row>
    <row r="4410" spans="1:14" x14ac:dyDescent="0.3">
      <c r="A4410" t="s">
        <v>8605</v>
      </c>
      <c r="B4410" t="s">
        <v>8606</v>
      </c>
      <c r="C4410" t="s">
        <v>16</v>
      </c>
      <c r="D4410" t="s">
        <v>28</v>
      </c>
      <c r="E4410" t="s">
        <v>34</v>
      </c>
      <c r="F4410">
        <v>8106</v>
      </c>
      <c r="G4410">
        <v>20</v>
      </c>
      <c r="H4410">
        <v>6485</v>
      </c>
      <c r="I4410">
        <v>4.9000000000000004</v>
      </c>
      <c r="J4410">
        <v>137</v>
      </c>
      <c r="K4410">
        <v>1</v>
      </c>
      <c r="L4410">
        <v>6485</v>
      </c>
      <c r="M4410" s="1">
        <v>45841</v>
      </c>
      <c r="N4410" t="s">
        <v>168</v>
      </c>
    </row>
    <row r="4411" spans="1:14" x14ac:dyDescent="0.3">
      <c r="A4411" t="s">
        <v>8607</v>
      </c>
      <c r="B4411" t="s">
        <v>8608</v>
      </c>
      <c r="C4411" t="s">
        <v>22</v>
      </c>
      <c r="D4411" t="s">
        <v>41</v>
      </c>
      <c r="E4411" t="s">
        <v>34</v>
      </c>
      <c r="F4411">
        <v>2924</v>
      </c>
      <c r="G4411">
        <v>20</v>
      </c>
      <c r="H4411">
        <v>2339</v>
      </c>
      <c r="I4411">
        <v>4.8</v>
      </c>
      <c r="J4411">
        <v>52</v>
      </c>
      <c r="K4411">
        <v>1</v>
      </c>
      <c r="L4411">
        <v>2339</v>
      </c>
      <c r="M4411" s="1">
        <v>45435</v>
      </c>
      <c r="N4411" t="s">
        <v>189</v>
      </c>
    </row>
    <row r="4412" spans="1:14" x14ac:dyDescent="0.3">
      <c r="A4412" t="s">
        <v>8609</v>
      </c>
      <c r="B4412" t="s">
        <v>8610</v>
      </c>
      <c r="C4412" t="s">
        <v>16</v>
      </c>
      <c r="D4412" t="s">
        <v>53</v>
      </c>
      <c r="E4412" t="s">
        <v>34</v>
      </c>
      <c r="F4412">
        <v>6885</v>
      </c>
      <c r="G4412">
        <v>30</v>
      </c>
      <c r="H4412">
        <v>4820</v>
      </c>
      <c r="I4412">
        <v>3.8</v>
      </c>
      <c r="J4412">
        <v>136</v>
      </c>
      <c r="K4412">
        <v>1</v>
      </c>
      <c r="L4412">
        <v>4820</v>
      </c>
      <c r="M4412" s="1">
        <v>45635</v>
      </c>
      <c r="N4412" t="s">
        <v>29</v>
      </c>
    </row>
    <row r="4413" spans="1:14" x14ac:dyDescent="0.3">
      <c r="A4413" t="s">
        <v>8611</v>
      </c>
      <c r="B4413" t="s">
        <v>8612</v>
      </c>
      <c r="C4413" t="s">
        <v>37</v>
      </c>
      <c r="D4413" t="s">
        <v>109</v>
      </c>
      <c r="E4413" t="s">
        <v>161</v>
      </c>
      <c r="F4413">
        <v>2121</v>
      </c>
      <c r="G4413">
        <v>20</v>
      </c>
      <c r="H4413">
        <v>1697</v>
      </c>
      <c r="I4413">
        <v>3.9</v>
      </c>
      <c r="J4413">
        <v>202</v>
      </c>
      <c r="K4413">
        <v>2</v>
      </c>
      <c r="L4413">
        <v>3394</v>
      </c>
      <c r="M4413" s="1">
        <v>45678</v>
      </c>
      <c r="N4413" t="s">
        <v>58</v>
      </c>
    </row>
    <row r="4414" spans="1:14" x14ac:dyDescent="0.3">
      <c r="A4414" t="s">
        <v>8613</v>
      </c>
      <c r="B4414" t="s">
        <v>8614</v>
      </c>
      <c r="C4414" t="s">
        <v>88</v>
      </c>
      <c r="D4414" t="s">
        <v>17</v>
      </c>
      <c r="E4414" t="s">
        <v>18</v>
      </c>
      <c r="F4414">
        <v>3027</v>
      </c>
      <c r="G4414">
        <v>20</v>
      </c>
      <c r="H4414">
        <v>2422</v>
      </c>
      <c r="I4414">
        <v>4.3</v>
      </c>
      <c r="J4414">
        <v>424</v>
      </c>
      <c r="K4414">
        <v>1</v>
      </c>
      <c r="L4414">
        <v>2422</v>
      </c>
      <c r="M4414" s="1">
        <v>45865</v>
      </c>
      <c r="N4414" t="s">
        <v>91</v>
      </c>
    </row>
    <row r="4415" spans="1:14" x14ac:dyDescent="0.3">
      <c r="A4415" t="s">
        <v>8615</v>
      </c>
      <c r="B4415" t="s">
        <v>8616</v>
      </c>
      <c r="C4415" t="s">
        <v>88</v>
      </c>
      <c r="D4415" t="s">
        <v>28</v>
      </c>
      <c r="E4415" t="s">
        <v>34</v>
      </c>
      <c r="F4415">
        <v>3705</v>
      </c>
      <c r="G4415">
        <v>30</v>
      </c>
      <c r="H4415">
        <v>2594</v>
      </c>
      <c r="I4415">
        <v>4.4000000000000004</v>
      </c>
      <c r="J4415">
        <v>47</v>
      </c>
      <c r="K4415">
        <v>1</v>
      </c>
      <c r="L4415">
        <v>2594</v>
      </c>
      <c r="M4415" s="1">
        <v>45550</v>
      </c>
      <c r="N4415" t="s">
        <v>141</v>
      </c>
    </row>
    <row r="4416" spans="1:14" x14ac:dyDescent="0.3">
      <c r="A4416" t="s">
        <v>8617</v>
      </c>
      <c r="B4416" t="s">
        <v>8618</v>
      </c>
      <c r="C4416" t="s">
        <v>57</v>
      </c>
      <c r="D4416" t="s">
        <v>46</v>
      </c>
      <c r="E4416" t="s">
        <v>34</v>
      </c>
      <c r="F4416">
        <v>6460</v>
      </c>
      <c r="G4416">
        <v>20</v>
      </c>
      <c r="H4416">
        <v>5168</v>
      </c>
      <c r="I4416">
        <v>3.6</v>
      </c>
      <c r="J4416">
        <v>99</v>
      </c>
      <c r="K4416">
        <v>1</v>
      </c>
      <c r="L4416">
        <v>5168</v>
      </c>
      <c r="M4416" s="1">
        <v>45631</v>
      </c>
      <c r="N4416" t="s">
        <v>29</v>
      </c>
    </row>
    <row r="4417" spans="1:14" x14ac:dyDescent="0.3">
      <c r="A4417" t="s">
        <v>8619</v>
      </c>
      <c r="B4417" t="s">
        <v>8620</v>
      </c>
      <c r="C4417" t="s">
        <v>32</v>
      </c>
      <c r="D4417" t="s">
        <v>53</v>
      </c>
      <c r="E4417" t="s">
        <v>34</v>
      </c>
      <c r="F4417">
        <v>1381</v>
      </c>
      <c r="G4417">
        <v>20</v>
      </c>
      <c r="H4417">
        <v>1105</v>
      </c>
      <c r="I4417">
        <v>3.7</v>
      </c>
      <c r="J4417">
        <v>62</v>
      </c>
      <c r="K4417">
        <v>1</v>
      </c>
      <c r="L4417">
        <v>1105</v>
      </c>
      <c r="M4417" s="1">
        <v>45964</v>
      </c>
      <c r="N4417" t="s">
        <v>58</v>
      </c>
    </row>
    <row r="4418" spans="1:14" x14ac:dyDescent="0.3">
      <c r="A4418" t="s">
        <v>8621</v>
      </c>
      <c r="B4418" t="s">
        <v>8622</v>
      </c>
      <c r="C4418" t="s">
        <v>16</v>
      </c>
      <c r="D4418" t="s">
        <v>53</v>
      </c>
      <c r="E4418" t="s">
        <v>34</v>
      </c>
      <c r="F4418">
        <v>7944</v>
      </c>
      <c r="G4418">
        <v>25</v>
      </c>
      <c r="H4418">
        <v>5958</v>
      </c>
      <c r="I4418">
        <v>2.7</v>
      </c>
      <c r="J4418">
        <v>127</v>
      </c>
      <c r="K4418">
        <v>1</v>
      </c>
      <c r="L4418">
        <v>5958</v>
      </c>
      <c r="M4418" s="1">
        <v>45315</v>
      </c>
      <c r="N4418" t="s">
        <v>102</v>
      </c>
    </row>
    <row r="4419" spans="1:14" x14ac:dyDescent="0.3">
      <c r="A4419" t="s">
        <v>8623</v>
      </c>
      <c r="B4419" t="s">
        <v>8624</v>
      </c>
      <c r="C4419" t="s">
        <v>57</v>
      </c>
      <c r="D4419" t="s">
        <v>109</v>
      </c>
      <c r="E4419" t="s">
        <v>34</v>
      </c>
      <c r="F4419">
        <v>2193</v>
      </c>
      <c r="G4419">
        <v>20</v>
      </c>
      <c r="H4419">
        <v>1754</v>
      </c>
      <c r="I4419">
        <v>4.4000000000000004</v>
      </c>
      <c r="J4419">
        <v>201</v>
      </c>
      <c r="K4419">
        <v>1</v>
      </c>
      <c r="L4419">
        <v>1754</v>
      </c>
      <c r="M4419" s="1">
        <v>45597</v>
      </c>
      <c r="N4419" t="s">
        <v>29</v>
      </c>
    </row>
    <row r="4420" spans="1:14" x14ac:dyDescent="0.3">
      <c r="A4420" t="s">
        <v>8625</v>
      </c>
      <c r="B4420" t="s">
        <v>8626</v>
      </c>
      <c r="C4420" t="s">
        <v>32</v>
      </c>
      <c r="D4420" t="s">
        <v>46</v>
      </c>
      <c r="E4420" t="s">
        <v>74</v>
      </c>
      <c r="F4420">
        <v>8628</v>
      </c>
      <c r="G4420">
        <v>0</v>
      </c>
      <c r="H4420">
        <v>8628</v>
      </c>
      <c r="I4420">
        <v>3.4</v>
      </c>
      <c r="J4420">
        <v>61</v>
      </c>
      <c r="K4420">
        <v>2</v>
      </c>
      <c r="L4420">
        <v>17256</v>
      </c>
      <c r="M4420" s="1">
        <v>45493</v>
      </c>
      <c r="N4420" t="s">
        <v>102</v>
      </c>
    </row>
    <row r="4421" spans="1:14" x14ac:dyDescent="0.3">
      <c r="A4421" t="s">
        <v>8627</v>
      </c>
      <c r="B4421" t="s">
        <v>8628</v>
      </c>
      <c r="C4421" t="s">
        <v>116</v>
      </c>
      <c r="D4421" t="s">
        <v>28</v>
      </c>
      <c r="E4421" t="s">
        <v>34</v>
      </c>
      <c r="F4421">
        <v>2028</v>
      </c>
      <c r="G4421">
        <v>15</v>
      </c>
      <c r="H4421">
        <v>1724</v>
      </c>
      <c r="I4421">
        <v>3.8</v>
      </c>
      <c r="J4421">
        <v>112</v>
      </c>
      <c r="K4421">
        <v>1</v>
      </c>
      <c r="L4421">
        <v>1724</v>
      </c>
      <c r="M4421" s="1">
        <v>45413</v>
      </c>
      <c r="N4421" t="s">
        <v>189</v>
      </c>
    </row>
    <row r="4422" spans="1:14" x14ac:dyDescent="0.3">
      <c r="A4422" t="s">
        <v>8629</v>
      </c>
      <c r="B4422" t="s">
        <v>8630</v>
      </c>
      <c r="C4422" t="s">
        <v>57</v>
      </c>
      <c r="D4422" t="s">
        <v>17</v>
      </c>
      <c r="E4422" t="s">
        <v>34</v>
      </c>
      <c r="F4422">
        <v>1873</v>
      </c>
      <c r="G4422">
        <v>20</v>
      </c>
      <c r="H4422">
        <v>1498</v>
      </c>
      <c r="I4422">
        <v>4.5</v>
      </c>
      <c r="J4422">
        <v>208</v>
      </c>
      <c r="K4422">
        <v>2</v>
      </c>
      <c r="L4422">
        <v>2996</v>
      </c>
      <c r="M4422" s="1">
        <v>45610</v>
      </c>
      <c r="N4422" t="s">
        <v>71</v>
      </c>
    </row>
    <row r="4423" spans="1:14" x14ac:dyDescent="0.3">
      <c r="A4423" t="s">
        <v>8631</v>
      </c>
      <c r="B4423" t="s">
        <v>7441</v>
      </c>
      <c r="C4423" t="s">
        <v>32</v>
      </c>
      <c r="D4423" t="s">
        <v>23</v>
      </c>
      <c r="E4423" t="s">
        <v>18</v>
      </c>
      <c r="F4423">
        <v>1057</v>
      </c>
      <c r="G4423">
        <v>30</v>
      </c>
      <c r="H4423">
        <v>740</v>
      </c>
      <c r="I4423">
        <v>4.5</v>
      </c>
      <c r="J4423">
        <v>57</v>
      </c>
      <c r="K4423">
        <v>1</v>
      </c>
      <c r="L4423">
        <v>740</v>
      </c>
      <c r="M4423" s="1">
        <v>45765</v>
      </c>
      <c r="N4423" t="s">
        <v>75</v>
      </c>
    </row>
    <row r="4424" spans="1:14" x14ac:dyDescent="0.3">
      <c r="A4424" t="s">
        <v>8632</v>
      </c>
      <c r="B4424" t="s">
        <v>8633</v>
      </c>
      <c r="C4424" t="s">
        <v>45</v>
      </c>
      <c r="D4424" t="s">
        <v>17</v>
      </c>
      <c r="E4424" t="s">
        <v>34</v>
      </c>
      <c r="F4424">
        <v>5248</v>
      </c>
      <c r="G4424">
        <v>15</v>
      </c>
      <c r="H4424">
        <v>4461</v>
      </c>
      <c r="I4424">
        <v>4.9000000000000004</v>
      </c>
      <c r="J4424">
        <v>134</v>
      </c>
      <c r="K4424">
        <v>5</v>
      </c>
      <c r="L4424">
        <v>22305</v>
      </c>
      <c r="M4424" s="1">
        <v>46019</v>
      </c>
      <c r="N4424" t="s">
        <v>61</v>
      </c>
    </row>
    <row r="4425" spans="1:14" x14ac:dyDescent="0.3">
      <c r="A4425" t="s">
        <v>8634</v>
      </c>
      <c r="B4425" t="s">
        <v>8635</v>
      </c>
      <c r="C4425" t="s">
        <v>27</v>
      </c>
      <c r="D4425" t="s">
        <v>53</v>
      </c>
      <c r="E4425" t="s">
        <v>18</v>
      </c>
      <c r="F4425">
        <v>4414</v>
      </c>
      <c r="G4425">
        <v>60</v>
      </c>
      <c r="H4425">
        <v>1766</v>
      </c>
      <c r="I4425">
        <v>5</v>
      </c>
      <c r="J4425">
        <v>163</v>
      </c>
      <c r="K4425">
        <v>1</v>
      </c>
      <c r="L4425">
        <v>1766</v>
      </c>
      <c r="M4425" s="1">
        <v>45621</v>
      </c>
      <c r="N4425" t="s">
        <v>189</v>
      </c>
    </row>
    <row r="4426" spans="1:14" x14ac:dyDescent="0.3">
      <c r="A4426" t="s">
        <v>8636</v>
      </c>
      <c r="B4426" t="s">
        <v>8637</v>
      </c>
      <c r="C4426" t="s">
        <v>88</v>
      </c>
      <c r="D4426" t="s">
        <v>109</v>
      </c>
      <c r="E4426" t="s">
        <v>161</v>
      </c>
      <c r="F4426">
        <v>1059</v>
      </c>
      <c r="G4426">
        <v>30</v>
      </c>
      <c r="H4426">
        <v>741</v>
      </c>
      <c r="I4426">
        <v>5</v>
      </c>
      <c r="J4426">
        <v>206</v>
      </c>
      <c r="K4426">
        <v>1</v>
      </c>
      <c r="L4426">
        <v>741</v>
      </c>
      <c r="M4426" s="1">
        <v>45875</v>
      </c>
      <c r="N4426" t="s">
        <v>141</v>
      </c>
    </row>
    <row r="4427" spans="1:14" x14ac:dyDescent="0.3">
      <c r="A4427" t="s">
        <v>8638</v>
      </c>
      <c r="B4427" t="s">
        <v>8639</v>
      </c>
      <c r="C4427" t="s">
        <v>88</v>
      </c>
      <c r="D4427" t="s">
        <v>109</v>
      </c>
      <c r="E4427" t="s">
        <v>161</v>
      </c>
      <c r="F4427">
        <v>3512</v>
      </c>
      <c r="G4427">
        <v>30</v>
      </c>
      <c r="H4427">
        <v>2458</v>
      </c>
      <c r="I4427">
        <v>3.9</v>
      </c>
      <c r="J4427">
        <v>27</v>
      </c>
      <c r="K4427">
        <v>1</v>
      </c>
      <c r="L4427">
        <v>2458</v>
      </c>
      <c r="M4427" s="1">
        <v>45337</v>
      </c>
      <c r="N4427" t="s">
        <v>189</v>
      </c>
    </row>
    <row r="4428" spans="1:14" x14ac:dyDescent="0.3">
      <c r="A4428" t="s">
        <v>8640</v>
      </c>
      <c r="B4428" t="s">
        <v>8641</v>
      </c>
      <c r="C4428" t="s">
        <v>45</v>
      </c>
      <c r="D4428" t="s">
        <v>41</v>
      </c>
      <c r="E4428" t="s">
        <v>34</v>
      </c>
      <c r="F4428">
        <v>1600</v>
      </c>
      <c r="G4428">
        <v>0</v>
      </c>
      <c r="H4428">
        <v>1600</v>
      </c>
      <c r="I4428">
        <v>3.8</v>
      </c>
      <c r="J4428">
        <v>54</v>
      </c>
      <c r="K4428">
        <v>1</v>
      </c>
      <c r="L4428">
        <v>1600</v>
      </c>
      <c r="M4428" s="1">
        <v>45767</v>
      </c>
      <c r="N4428" t="s">
        <v>71</v>
      </c>
    </row>
    <row r="4429" spans="1:14" x14ac:dyDescent="0.3">
      <c r="A4429" t="s">
        <v>8642</v>
      </c>
      <c r="B4429" t="s">
        <v>8643</v>
      </c>
      <c r="C4429" t="s">
        <v>116</v>
      </c>
      <c r="D4429" t="s">
        <v>41</v>
      </c>
      <c r="E4429" t="s">
        <v>74</v>
      </c>
      <c r="F4429">
        <v>1696</v>
      </c>
      <c r="G4429">
        <v>25</v>
      </c>
      <c r="H4429">
        <v>1272</v>
      </c>
      <c r="I4429">
        <v>4.3</v>
      </c>
      <c r="J4429">
        <v>567</v>
      </c>
      <c r="K4429">
        <v>1</v>
      </c>
      <c r="L4429">
        <v>1272</v>
      </c>
      <c r="M4429" s="1">
        <v>45464</v>
      </c>
      <c r="N4429" t="s">
        <v>75</v>
      </c>
    </row>
    <row r="4430" spans="1:14" x14ac:dyDescent="0.3">
      <c r="A4430" t="s">
        <v>8644</v>
      </c>
      <c r="B4430" t="s">
        <v>1242</v>
      </c>
      <c r="C4430" t="s">
        <v>52</v>
      </c>
      <c r="D4430" t="s">
        <v>46</v>
      </c>
      <c r="E4430" t="s">
        <v>74</v>
      </c>
      <c r="F4430">
        <v>2206</v>
      </c>
      <c r="G4430">
        <v>70</v>
      </c>
      <c r="H4430">
        <v>662</v>
      </c>
      <c r="I4430">
        <v>3.4</v>
      </c>
      <c r="J4430">
        <v>134</v>
      </c>
      <c r="K4430">
        <v>1</v>
      </c>
      <c r="L4430">
        <v>662</v>
      </c>
      <c r="M4430" s="1">
        <v>45885</v>
      </c>
      <c r="N4430" t="s">
        <v>24</v>
      </c>
    </row>
    <row r="4431" spans="1:14" x14ac:dyDescent="0.3">
      <c r="A4431" t="s">
        <v>8645</v>
      </c>
      <c r="B4431" t="s">
        <v>8646</v>
      </c>
      <c r="C4431" t="s">
        <v>37</v>
      </c>
      <c r="D4431" t="s">
        <v>109</v>
      </c>
      <c r="E4431" t="s">
        <v>18</v>
      </c>
      <c r="F4431">
        <v>1803</v>
      </c>
      <c r="G4431">
        <v>0</v>
      </c>
      <c r="H4431">
        <v>1803</v>
      </c>
      <c r="I4431">
        <v>4</v>
      </c>
      <c r="J4431">
        <v>286</v>
      </c>
      <c r="K4431">
        <v>3</v>
      </c>
      <c r="L4431">
        <v>5409</v>
      </c>
      <c r="M4431" s="1">
        <v>45759</v>
      </c>
      <c r="N4431" t="s">
        <v>24</v>
      </c>
    </row>
    <row r="4432" spans="1:14" x14ac:dyDescent="0.3">
      <c r="A4432" t="s">
        <v>8647</v>
      </c>
      <c r="B4432" t="s">
        <v>8648</v>
      </c>
      <c r="C4432" t="s">
        <v>37</v>
      </c>
      <c r="D4432" t="s">
        <v>53</v>
      </c>
      <c r="E4432" t="s">
        <v>74</v>
      </c>
      <c r="F4432">
        <v>2522</v>
      </c>
      <c r="G4432">
        <v>30</v>
      </c>
      <c r="H4432">
        <v>1765</v>
      </c>
      <c r="I4432">
        <v>4.2</v>
      </c>
      <c r="J4432">
        <v>106</v>
      </c>
      <c r="K4432">
        <v>2</v>
      </c>
      <c r="L4432">
        <v>3530</v>
      </c>
      <c r="M4432" s="1">
        <v>45450</v>
      </c>
      <c r="N4432" t="s">
        <v>78</v>
      </c>
    </row>
    <row r="4433" spans="1:14" x14ac:dyDescent="0.3">
      <c r="A4433" t="s">
        <v>8649</v>
      </c>
      <c r="B4433" t="s">
        <v>8650</v>
      </c>
      <c r="C4433" t="s">
        <v>27</v>
      </c>
      <c r="D4433" t="s">
        <v>23</v>
      </c>
      <c r="E4433" t="s">
        <v>18</v>
      </c>
      <c r="F4433">
        <v>4264</v>
      </c>
      <c r="G4433">
        <v>25</v>
      </c>
      <c r="H4433">
        <v>3198</v>
      </c>
      <c r="I4433">
        <v>4.3</v>
      </c>
      <c r="J4433">
        <v>148</v>
      </c>
      <c r="K4433">
        <v>4</v>
      </c>
      <c r="L4433">
        <v>12792</v>
      </c>
      <c r="M4433" s="1">
        <v>45501</v>
      </c>
      <c r="N4433" t="s">
        <v>54</v>
      </c>
    </row>
    <row r="4434" spans="1:14" x14ac:dyDescent="0.3">
      <c r="A4434" t="s">
        <v>8651</v>
      </c>
      <c r="B4434" t="s">
        <v>8652</v>
      </c>
      <c r="C4434" t="s">
        <v>52</v>
      </c>
      <c r="D4434" t="s">
        <v>46</v>
      </c>
      <c r="E4434" t="s">
        <v>18</v>
      </c>
      <c r="F4434">
        <v>7491</v>
      </c>
      <c r="G4434">
        <v>15</v>
      </c>
      <c r="H4434">
        <v>6367</v>
      </c>
      <c r="I4434">
        <v>4.4000000000000004</v>
      </c>
      <c r="J4434">
        <v>328</v>
      </c>
      <c r="K4434">
        <v>3</v>
      </c>
      <c r="L4434">
        <v>19101</v>
      </c>
      <c r="M4434" s="1">
        <v>46005</v>
      </c>
      <c r="N4434" t="s">
        <v>19</v>
      </c>
    </row>
    <row r="4435" spans="1:14" x14ac:dyDescent="0.3">
      <c r="A4435" t="s">
        <v>8653</v>
      </c>
      <c r="B4435" t="s">
        <v>8516</v>
      </c>
      <c r="C4435" t="s">
        <v>22</v>
      </c>
      <c r="D4435" t="s">
        <v>46</v>
      </c>
      <c r="E4435" t="s">
        <v>74</v>
      </c>
      <c r="F4435">
        <v>4423</v>
      </c>
      <c r="G4435">
        <v>25</v>
      </c>
      <c r="H4435">
        <v>3317</v>
      </c>
      <c r="I4435">
        <v>4</v>
      </c>
      <c r="J4435">
        <v>132</v>
      </c>
      <c r="K4435">
        <v>2</v>
      </c>
      <c r="L4435">
        <v>6634</v>
      </c>
      <c r="M4435" s="1">
        <v>46003</v>
      </c>
      <c r="N4435" t="s">
        <v>150</v>
      </c>
    </row>
    <row r="4436" spans="1:14" x14ac:dyDescent="0.3">
      <c r="A4436" t="s">
        <v>8654</v>
      </c>
      <c r="B4436" t="s">
        <v>8655</v>
      </c>
      <c r="C4436" t="s">
        <v>37</v>
      </c>
      <c r="D4436" t="s">
        <v>41</v>
      </c>
      <c r="E4436" t="s">
        <v>34</v>
      </c>
      <c r="F4436">
        <v>2100</v>
      </c>
      <c r="G4436">
        <v>25</v>
      </c>
      <c r="H4436">
        <v>1575</v>
      </c>
      <c r="I4436">
        <v>3.5</v>
      </c>
      <c r="J4436">
        <v>20</v>
      </c>
      <c r="K4436">
        <v>1</v>
      </c>
      <c r="L4436">
        <v>1575</v>
      </c>
      <c r="M4436" s="1">
        <v>45463</v>
      </c>
      <c r="N4436" t="s">
        <v>189</v>
      </c>
    </row>
    <row r="4437" spans="1:14" x14ac:dyDescent="0.3">
      <c r="A4437" t="s">
        <v>8656</v>
      </c>
      <c r="B4437" t="s">
        <v>8657</v>
      </c>
      <c r="C4437" t="s">
        <v>16</v>
      </c>
      <c r="D4437" t="s">
        <v>33</v>
      </c>
      <c r="E4437" t="s">
        <v>34</v>
      </c>
      <c r="F4437">
        <v>3940</v>
      </c>
      <c r="G4437">
        <v>10</v>
      </c>
      <c r="H4437">
        <v>3546</v>
      </c>
      <c r="I4437">
        <v>3.6</v>
      </c>
      <c r="J4437">
        <v>292</v>
      </c>
      <c r="K4437">
        <v>1</v>
      </c>
      <c r="L4437">
        <v>3546</v>
      </c>
      <c r="M4437" s="1">
        <v>45527</v>
      </c>
      <c r="N4437" t="s">
        <v>75</v>
      </c>
    </row>
    <row r="4438" spans="1:14" x14ac:dyDescent="0.3">
      <c r="A4438" t="s">
        <v>8658</v>
      </c>
      <c r="B4438" t="s">
        <v>8659</v>
      </c>
      <c r="C4438" t="s">
        <v>37</v>
      </c>
      <c r="D4438" t="s">
        <v>33</v>
      </c>
      <c r="E4438" t="s">
        <v>34</v>
      </c>
      <c r="F4438">
        <v>5102</v>
      </c>
      <c r="G4438">
        <v>60</v>
      </c>
      <c r="H4438">
        <v>2041</v>
      </c>
      <c r="I4438">
        <v>3.1</v>
      </c>
      <c r="J4438">
        <v>127</v>
      </c>
      <c r="K4438">
        <v>1</v>
      </c>
      <c r="L4438">
        <v>2041</v>
      </c>
      <c r="M4438" s="1">
        <v>45560</v>
      </c>
      <c r="N4438" t="s">
        <v>189</v>
      </c>
    </row>
    <row r="4439" spans="1:14" x14ac:dyDescent="0.3">
      <c r="A4439" t="s">
        <v>8660</v>
      </c>
      <c r="B4439" t="s">
        <v>8661</v>
      </c>
      <c r="C4439" t="s">
        <v>52</v>
      </c>
      <c r="D4439" t="s">
        <v>23</v>
      </c>
      <c r="E4439" t="s">
        <v>34</v>
      </c>
      <c r="F4439">
        <v>3658</v>
      </c>
      <c r="G4439">
        <v>20</v>
      </c>
      <c r="H4439">
        <v>2926</v>
      </c>
      <c r="I4439">
        <v>3.8</v>
      </c>
      <c r="J4439">
        <v>291</v>
      </c>
      <c r="K4439">
        <v>1</v>
      </c>
      <c r="L4439">
        <v>2926</v>
      </c>
      <c r="M4439" s="1">
        <v>45504</v>
      </c>
      <c r="N4439" t="s">
        <v>61</v>
      </c>
    </row>
    <row r="4440" spans="1:14" x14ac:dyDescent="0.3">
      <c r="A4440" t="s">
        <v>8662</v>
      </c>
      <c r="B4440" t="s">
        <v>8663</v>
      </c>
      <c r="C4440" t="s">
        <v>32</v>
      </c>
      <c r="D4440" t="s">
        <v>28</v>
      </c>
      <c r="E4440" t="s">
        <v>34</v>
      </c>
      <c r="F4440">
        <v>7457</v>
      </c>
      <c r="G4440">
        <v>40</v>
      </c>
      <c r="H4440">
        <v>4474</v>
      </c>
      <c r="I4440">
        <v>3.4</v>
      </c>
      <c r="J4440">
        <v>109</v>
      </c>
      <c r="K4440">
        <v>1</v>
      </c>
      <c r="L4440">
        <v>4474</v>
      </c>
      <c r="M4440" s="1">
        <v>45730</v>
      </c>
      <c r="N4440" t="s">
        <v>91</v>
      </c>
    </row>
    <row r="4441" spans="1:14" x14ac:dyDescent="0.3">
      <c r="A4441" t="s">
        <v>8664</v>
      </c>
      <c r="B4441" t="s">
        <v>8665</v>
      </c>
      <c r="C4441" t="s">
        <v>22</v>
      </c>
      <c r="D4441" t="s">
        <v>46</v>
      </c>
      <c r="E4441" t="s">
        <v>74</v>
      </c>
      <c r="F4441">
        <v>11775</v>
      </c>
      <c r="G4441">
        <v>25</v>
      </c>
      <c r="H4441">
        <v>8831</v>
      </c>
      <c r="I4441">
        <v>3.9</v>
      </c>
      <c r="J4441">
        <v>106</v>
      </c>
      <c r="K4441">
        <v>1</v>
      </c>
      <c r="L4441">
        <v>8831</v>
      </c>
      <c r="M4441" s="1">
        <v>45573</v>
      </c>
      <c r="N4441" t="s">
        <v>49</v>
      </c>
    </row>
    <row r="4442" spans="1:14" x14ac:dyDescent="0.3">
      <c r="A4442" t="s">
        <v>8666</v>
      </c>
      <c r="B4442" t="s">
        <v>8667</v>
      </c>
      <c r="C4442" t="s">
        <v>32</v>
      </c>
      <c r="D4442" t="s">
        <v>23</v>
      </c>
      <c r="E4442" t="s">
        <v>34</v>
      </c>
      <c r="F4442">
        <v>2114</v>
      </c>
      <c r="G4442">
        <v>25</v>
      </c>
      <c r="H4442">
        <v>1586</v>
      </c>
      <c r="I4442">
        <v>4.3</v>
      </c>
      <c r="J4442">
        <v>118</v>
      </c>
      <c r="K4442">
        <v>2</v>
      </c>
      <c r="L4442">
        <v>3172</v>
      </c>
      <c r="M4442" s="1">
        <v>45600</v>
      </c>
      <c r="N4442" t="s">
        <v>24</v>
      </c>
    </row>
    <row r="4443" spans="1:14" x14ac:dyDescent="0.3">
      <c r="A4443" t="s">
        <v>8668</v>
      </c>
      <c r="B4443" t="s">
        <v>8669</v>
      </c>
      <c r="C4443" t="s">
        <v>45</v>
      </c>
      <c r="D4443" t="s">
        <v>28</v>
      </c>
      <c r="E4443" t="s">
        <v>34</v>
      </c>
      <c r="F4443">
        <v>7884</v>
      </c>
      <c r="G4443">
        <v>0</v>
      </c>
      <c r="H4443">
        <v>7884</v>
      </c>
      <c r="I4443">
        <v>3.5</v>
      </c>
      <c r="J4443">
        <v>312</v>
      </c>
      <c r="K4443">
        <v>1</v>
      </c>
      <c r="L4443">
        <v>7884</v>
      </c>
      <c r="M4443" s="1">
        <v>45857</v>
      </c>
      <c r="N4443" t="s">
        <v>64</v>
      </c>
    </row>
    <row r="4444" spans="1:14" x14ac:dyDescent="0.3">
      <c r="A4444" t="s">
        <v>8670</v>
      </c>
      <c r="B4444" t="s">
        <v>8671</v>
      </c>
      <c r="C4444" t="s">
        <v>37</v>
      </c>
      <c r="D4444" t="s">
        <v>109</v>
      </c>
      <c r="E4444" t="s">
        <v>34</v>
      </c>
      <c r="F4444">
        <v>1498</v>
      </c>
      <c r="G4444">
        <v>70</v>
      </c>
      <c r="H4444">
        <v>449</v>
      </c>
      <c r="I4444">
        <v>4.0999999999999996</v>
      </c>
      <c r="J4444">
        <v>218</v>
      </c>
      <c r="K4444">
        <v>1</v>
      </c>
      <c r="L4444">
        <v>449</v>
      </c>
      <c r="M4444" s="1">
        <v>45969</v>
      </c>
      <c r="N4444" t="s">
        <v>61</v>
      </c>
    </row>
    <row r="4445" spans="1:14" x14ac:dyDescent="0.3">
      <c r="A4445" t="s">
        <v>8672</v>
      </c>
      <c r="B4445" t="s">
        <v>8673</v>
      </c>
      <c r="C4445" t="s">
        <v>22</v>
      </c>
      <c r="D4445" t="s">
        <v>23</v>
      </c>
      <c r="E4445" t="s">
        <v>34</v>
      </c>
      <c r="F4445">
        <v>3751</v>
      </c>
      <c r="G4445">
        <v>40</v>
      </c>
      <c r="H4445">
        <v>2251</v>
      </c>
      <c r="I4445">
        <v>4</v>
      </c>
      <c r="J4445">
        <v>261</v>
      </c>
      <c r="K4445">
        <v>1</v>
      </c>
      <c r="L4445">
        <v>2251</v>
      </c>
      <c r="M4445" s="1">
        <v>45621</v>
      </c>
      <c r="N4445" t="s">
        <v>91</v>
      </c>
    </row>
    <row r="4446" spans="1:14" x14ac:dyDescent="0.3">
      <c r="A4446" t="s">
        <v>8674</v>
      </c>
      <c r="B4446" t="s">
        <v>8675</v>
      </c>
      <c r="C4446" t="s">
        <v>45</v>
      </c>
      <c r="D4446" t="s">
        <v>46</v>
      </c>
      <c r="E4446" t="s">
        <v>161</v>
      </c>
      <c r="F4446">
        <v>7123</v>
      </c>
      <c r="G4446">
        <v>70</v>
      </c>
      <c r="H4446">
        <v>2137</v>
      </c>
      <c r="I4446">
        <v>4.3</v>
      </c>
      <c r="J4446">
        <v>438</v>
      </c>
      <c r="K4446">
        <v>2</v>
      </c>
      <c r="L4446">
        <v>4274</v>
      </c>
      <c r="M4446" s="1">
        <v>45943</v>
      </c>
      <c r="N4446" t="s">
        <v>71</v>
      </c>
    </row>
    <row r="4447" spans="1:14" x14ac:dyDescent="0.3">
      <c r="A4447" t="s">
        <v>8676</v>
      </c>
      <c r="B4447" t="s">
        <v>8677</v>
      </c>
      <c r="C4447" t="s">
        <v>37</v>
      </c>
      <c r="D4447" t="s">
        <v>28</v>
      </c>
      <c r="E4447" t="s">
        <v>34</v>
      </c>
      <c r="F4447">
        <v>9228</v>
      </c>
      <c r="G4447">
        <v>25</v>
      </c>
      <c r="H4447">
        <v>6921</v>
      </c>
      <c r="I4447">
        <v>4.4000000000000004</v>
      </c>
      <c r="J4447">
        <v>60</v>
      </c>
      <c r="K4447">
        <v>1</v>
      </c>
      <c r="L4447">
        <v>6921</v>
      </c>
      <c r="M4447" s="1">
        <v>45639</v>
      </c>
      <c r="N4447" t="s">
        <v>24</v>
      </c>
    </row>
    <row r="4448" spans="1:14" x14ac:dyDescent="0.3">
      <c r="A4448" t="s">
        <v>8678</v>
      </c>
      <c r="B4448" t="s">
        <v>8679</v>
      </c>
      <c r="C4448" t="s">
        <v>88</v>
      </c>
      <c r="D4448" t="s">
        <v>41</v>
      </c>
      <c r="E4448" t="s">
        <v>34</v>
      </c>
      <c r="F4448">
        <v>1810</v>
      </c>
      <c r="G4448">
        <v>30</v>
      </c>
      <c r="H4448">
        <v>1267</v>
      </c>
      <c r="I4448">
        <v>3.9</v>
      </c>
      <c r="J4448">
        <v>19</v>
      </c>
      <c r="K4448">
        <v>1</v>
      </c>
      <c r="L4448">
        <v>1267</v>
      </c>
      <c r="M4448" s="1">
        <v>45991</v>
      </c>
      <c r="N4448" t="s">
        <v>38</v>
      </c>
    </row>
    <row r="4449" spans="1:14" x14ac:dyDescent="0.3">
      <c r="A4449" t="s">
        <v>8680</v>
      </c>
      <c r="B4449" t="s">
        <v>8681</v>
      </c>
      <c r="C4449" t="s">
        <v>22</v>
      </c>
      <c r="D4449" t="s">
        <v>46</v>
      </c>
      <c r="E4449" t="s">
        <v>161</v>
      </c>
      <c r="F4449">
        <v>4070</v>
      </c>
      <c r="G4449">
        <v>25</v>
      </c>
      <c r="H4449">
        <v>3052</v>
      </c>
      <c r="I4449">
        <v>4.0999999999999996</v>
      </c>
      <c r="J4449">
        <v>43</v>
      </c>
      <c r="K4449">
        <v>1</v>
      </c>
      <c r="L4449">
        <v>3052</v>
      </c>
      <c r="M4449" s="1">
        <v>45958</v>
      </c>
      <c r="N4449" t="s">
        <v>91</v>
      </c>
    </row>
    <row r="4450" spans="1:14" x14ac:dyDescent="0.3">
      <c r="A4450" t="s">
        <v>8682</v>
      </c>
      <c r="B4450" t="s">
        <v>8683</v>
      </c>
      <c r="C4450" t="s">
        <v>16</v>
      </c>
      <c r="D4450" t="s">
        <v>41</v>
      </c>
      <c r="E4450" t="s">
        <v>34</v>
      </c>
      <c r="F4450">
        <v>2234</v>
      </c>
      <c r="G4450">
        <v>40</v>
      </c>
      <c r="H4450">
        <v>1340</v>
      </c>
      <c r="I4450">
        <v>4</v>
      </c>
      <c r="J4450">
        <v>59</v>
      </c>
      <c r="K4450">
        <v>1</v>
      </c>
      <c r="L4450">
        <v>1340</v>
      </c>
      <c r="M4450" s="1">
        <v>45455</v>
      </c>
      <c r="N4450" t="s">
        <v>38</v>
      </c>
    </row>
    <row r="4451" spans="1:14" x14ac:dyDescent="0.3">
      <c r="A4451" t="s">
        <v>8684</v>
      </c>
      <c r="B4451" t="s">
        <v>8685</v>
      </c>
      <c r="C4451" t="s">
        <v>27</v>
      </c>
      <c r="D4451" t="s">
        <v>28</v>
      </c>
      <c r="E4451" t="s">
        <v>34</v>
      </c>
      <c r="F4451">
        <v>2979</v>
      </c>
      <c r="G4451">
        <v>60</v>
      </c>
      <c r="H4451">
        <v>1192</v>
      </c>
      <c r="I4451">
        <v>3.9</v>
      </c>
      <c r="J4451">
        <v>7</v>
      </c>
      <c r="K4451">
        <v>4</v>
      </c>
      <c r="L4451">
        <v>4768</v>
      </c>
      <c r="M4451" s="1">
        <v>45836</v>
      </c>
      <c r="N4451" t="s">
        <v>42</v>
      </c>
    </row>
    <row r="4452" spans="1:14" x14ac:dyDescent="0.3">
      <c r="A4452" t="s">
        <v>8686</v>
      </c>
      <c r="B4452" t="s">
        <v>1109</v>
      </c>
      <c r="C4452" t="s">
        <v>116</v>
      </c>
      <c r="D4452" t="s">
        <v>109</v>
      </c>
      <c r="E4452" t="s">
        <v>161</v>
      </c>
      <c r="F4452">
        <v>877</v>
      </c>
      <c r="G4452">
        <v>40</v>
      </c>
      <c r="H4452">
        <v>526</v>
      </c>
      <c r="I4452">
        <v>3.8</v>
      </c>
      <c r="J4452">
        <v>407</v>
      </c>
      <c r="K4452">
        <v>1</v>
      </c>
      <c r="L4452">
        <v>526</v>
      </c>
      <c r="M4452" s="1">
        <v>45999</v>
      </c>
      <c r="N4452" t="s">
        <v>71</v>
      </c>
    </row>
    <row r="4453" spans="1:14" x14ac:dyDescent="0.3">
      <c r="A4453" t="s">
        <v>8687</v>
      </c>
      <c r="B4453" t="s">
        <v>8688</v>
      </c>
      <c r="C4453" t="s">
        <v>27</v>
      </c>
      <c r="D4453" t="s">
        <v>28</v>
      </c>
      <c r="E4453" t="s">
        <v>18</v>
      </c>
      <c r="F4453">
        <v>7707</v>
      </c>
      <c r="G4453">
        <v>15</v>
      </c>
      <c r="H4453">
        <v>6551</v>
      </c>
      <c r="I4453">
        <v>4.3</v>
      </c>
      <c r="J4453">
        <v>383</v>
      </c>
      <c r="K4453">
        <v>1</v>
      </c>
      <c r="L4453">
        <v>6551</v>
      </c>
      <c r="M4453" s="1">
        <v>45986</v>
      </c>
      <c r="N4453" t="s">
        <v>58</v>
      </c>
    </row>
    <row r="4454" spans="1:14" x14ac:dyDescent="0.3">
      <c r="A4454" t="s">
        <v>8689</v>
      </c>
      <c r="B4454" t="s">
        <v>4439</v>
      </c>
      <c r="C4454" t="s">
        <v>22</v>
      </c>
      <c r="D4454" t="s">
        <v>33</v>
      </c>
      <c r="E4454" t="s">
        <v>34</v>
      </c>
      <c r="F4454">
        <v>5251</v>
      </c>
      <c r="G4454">
        <v>20</v>
      </c>
      <c r="H4454">
        <v>4201</v>
      </c>
      <c r="I4454">
        <v>4.8</v>
      </c>
      <c r="J4454">
        <v>15</v>
      </c>
      <c r="K4454">
        <v>1</v>
      </c>
      <c r="L4454">
        <v>4201</v>
      </c>
      <c r="M4454" s="1">
        <v>45735</v>
      </c>
      <c r="N4454" t="s">
        <v>24</v>
      </c>
    </row>
    <row r="4455" spans="1:14" x14ac:dyDescent="0.3">
      <c r="A4455" t="s">
        <v>8690</v>
      </c>
      <c r="B4455" t="s">
        <v>8691</v>
      </c>
      <c r="C4455" t="s">
        <v>52</v>
      </c>
      <c r="D4455" t="s">
        <v>33</v>
      </c>
      <c r="E4455" t="s">
        <v>34</v>
      </c>
      <c r="F4455">
        <v>2264</v>
      </c>
      <c r="G4455">
        <v>30</v>
      </c>
      <c r="H4455">
        <v>1585</v>
      </c>
      <c r="I4455">
        <v>4.7</v>
      </c>
      <c r="J4455">
        <v>650</v>
      </c>
      <c r="K4455">
        <v>1</v>
      </c>
      <c r="L4455">
        <v>1585</v>
      </c>
      <c r="M4455" s="1">
        <v>45813</v>
      </c>
      <c r="N4455" t="s">
        <v>71</v>
      </c>
    </row>
    <row r="4456" spans="1:14" x14ac:dyDescent="0.3">
      <c r="A4456" t="s">
        <v>8692</v>
      </c>
      <c r="B4456" t="s">
        <v>8693</v>
      </c>
      <c r="C4456" t="s">
        <v>37</v>
      </c>
      <c r="D4456" t="s">
        <v>33</v>
      </c>
      <c r="E4456" t="s">
        <v>18</v>
      </c>
      <c r="F4456">
        <v>4509</v>
      </c>
      <c r="G4456">
        <v>60</v>
      </c>
      <c r="H4456">
        <v>1804</v>
      </c>
      <c r="I4456">
        <v>3.5</v>
      </c>
      <c r="J4456">
        <v>384</v>
      </c>
      <c r="K4456">
        <v>1</v>
      </c>
      <c r="L4456">
        <v>1804</v>
      </c>
      <c r="M4456" s="1">
        <v>45804</v>
      </c>
      <c r="N4456" t="s">
        <v>168</v>
      </c>
    </row>
    <row r="4457" spans="1:14" x14ac:dyDescent="0.3">
      <c r="A4457" t="s">
        <v>8694</v>
      </c>
      <c r="B4457" t="s">
        <v>8695</v>
      </c>
      <c r="C4457" t="s">
        <v>52</v>
      </c>
      <c r="D4457" t="s">
        <v>28</v>
      </c>
      <c r="E4457" t="s">
        <v>34</v>
      </c>
      <c r="F4457">
        <v>1903</v>
      </c>
      <c r="G4457">
        <v>15</v>
      </c>
      <c r="H4457">
        <v>1618</v>
      </c>
      <c r="I4457">
        <v>4.7</v>
      </c>
      <c r="J4457">
        <v>54</v>
      </c>
      <c r="K4457">
        <v>1</v>
      </c>
      <c r="L4457">
        <v>1618</v>
      </c>
      <c r="M4457" s="1">
        <v>45643</v>
      </c>
      <c r="N4457" t="s">
        <v>102</v>
      </c>
    </row>
    <row r="4458" spans="1:14" x14ac:dyDescent="0.3">
      <c r="A4458" t="s">
        <v>8696</v>
      </c>
      <c r="B4458" t="s">
        <v>8697</v>
      </c>
      <c r="C4458" t="s">
        <v>16</v>
      </c>
      <c r="D4458" t="s">
        <v>33</v>
      </c>
      <c r="E4458" t="s">
        <v>18</v>
      </c>
      <c r="F4458">
        <v>2120</v>
      </c>
      <c r="G4458">
        <v>15</v>
      </c>
      <c r="H4458">
        <v>1802</v>
      </c>
      <c r="I4458">
        <v>3.6</v>
      </c>
      <c r="J4458">
        <v>421</v>
      </c>
      <c r="K4458">
        <v>1</v>
      </c>
      <c r="L4458">
        <v>1802</v>
      </c>
      <c r="M4458" s="1">
        <v>45431</v>
      </c>
      <c r="N4458" t="s">
        <v>54</v>
      </c>
    </row>
    <row r="4459" spans="1:14" x14ac:dyDescent="0.3">
      <c r="A4459" t="s">
        <v>8698</v>
      </c>
      <c r="B4459" t="s">
        <v>5853</v>
      </c>
      <c r="C4459" t="s">
        <v>16</v>
      </c>
      <c r="D4459" t="s">
        <v>53</v>
      </c>
      <c r="E4459" t="s">
        <v>34</v>
      </c>
      <c r="F4459">
        <v>3765</v>
      </c>
      <c r="G4459">
        <v>40</v>
      </c>
      <c r="H4459">
        <v>2259</v>
      </c>
      <c r="I4459">
        <v>4.2</v>
      </c>
      <c r="J4459">
        <v>66</v>
      </c>
      <c r="K4459">
        <v>1</v>
      </c>
      <c r="L4459">
        <v>2259</v>
      </c>
      <c r="M4459" s="1">
        <v>45672</v>
      </c>
      <c r="N4459" t="s">
        <v>78</v>
      </c>
    </row>
    <row r="4460" spans="1:14" x14ac:dyDescent="0.3">
      <c r="A4460" t="s">
        <v>8699</v>
      </c>
      <c r="B4460" t="s">
        <v>8700</v>
      </c>
      <c r="C4460" t="s">
        <v>88</v>
      </c>
      <c r="D4460" t="s">
        <v>17</v>
      </c>
      <c r="E4460" t="s">
        <v>34</v>
      </c>
      <c r="F4460">
        <v>1584</v>
      </c>
      <c r="G4460">
        <v>20</v>
      </c>
      <c r="H4460">
        <v>1267</v>
      </c>
      <c r="I4460">
        <v>4.3</v>
      </c>
      <c r="J4460">
        <v>237</v>
      </c>
      <c r="K4460">
        <v>1</v>
      </c>
      <c r="L4460">
        <v>1267</v>
      </c>
      <c r="M4460" s="1">
        <v>45359</v>
      </c>
      <c r="N4460" t="s">
        <v>64</v>
      </c>
    </row>
    <row r="4461" spans="1:14" x14ac:dyDescent="0.3">
      <c r="A4461" t="s">
        <v>8701</v>
      </c>
      <c r="B4461" t="s">
        <v>8702</v>
      </c>
      <c r="C4461" t="s">
        <v>32</v>
      </c>
      <c r="D4461" t="s">
        <v>17</v>
      </c>
      <c r="E4461" t="s">
        <v>34</v>
      </c>
      <c r="F4461">
        <v>3971</v>
      </c>
      <c r="G4461">
        <v>30</v>
      </c>
      <c r="H4461">
        <v>2780</v>
      </c>
      <c r="I4461">
        <v>3.4</v>
      </c>
      <c r="J4461">
        <v>166</v>
      </c>
      <c r="K4461">
        <v>1</v>
      </c>
      <c r="L4461">
        <v>2780</v>
      </c>
      <c r="M4461" s="1">
        <v>45578</v>
      </c>
      <c r="N4461" t="s">
        <v>85</v>
      </c>
    </row>
    <row r="4462" spans="1:14" x14ac:dyDescent="0.3">
      <c r="A4462" t="s">
        <v>8703</v>
      </c>
      <c r="B4462" t="s">
        <v>8704</v>
      </c>
      <c r="C4462" t="s">
        <v>88</v>
      </c>
      <c r="D4462" t="s">
        <v>17</v>
      </c>
      <c r="E4462" t="s">
        <v>18</v>
      </c>
      <c r="F4462">
        <v>4026</v>
      </c>
      <c r="G4462">
        <v>10</v>
      </c>
      <c r="H4462">
        <v>3623</v>
      </c>
      <c r="I4462">
        <v>4</v>
      </c>
      <c r="J4462">
        <v>393</v>
      </c>
      <c r="K4462">
        <v>1</v>
      </c>
      <c r="L4462">
        <v>3623</v>
      </c>
      <c r="M4462" s="1">
        <v>45765</v>
      </c>
      <c r="N4462" t="s">
        <v>19</v>
      </c>
    </row>
    <row r="4463" spans="1:14" x14ac:dyDescent="0.3">
      <c r="A4463" t="s">
        <v>8705</v>
      </c>
      <c r="B4463" t="s">
        <v>8706</v>
      </c>
      <c r="C4463" t="s">
        <v>32</v>
      </c>
      <c r="D4463" t="s">
        <v>41</v>
      </c>
      <c r="E4463" t="s">
        <v>34</v>
      </c>
      <c r="F4463">
        <v>2277</v>
      </c>
      <c r="G4463">
        <v>15</v>
      </c>
      <c r="H4463">
        <v>1935</v>
      </c>
      <c r="I4463">
        <v>4.8</v>
      </c>
      <c r="J4463">
        <v>91</v>
      </c>
      <c r="K4463">
        <v>1</v>
      </c>
      <c r="L4463">
        <v>1935</v>
      </c>
      <c r="M4463" s="1">
        <v>45562</v>
      </c>
      <c r="N4463" t="s">
        <v>24</v>
      </c>
    </row>
    <row r="4464" spans="1:14" x14ac:dyDescent="0.3">
      <c r="A4464" t="s">
        <v>8707</v>
      </c>
      <c r="B4464" t="s">
        <v>7166</v>
      </c>
      <c r="C4464" t="s">
        <v>45</v>
      </c>
      <c r="D4464" t="s">
        <v>46</v>
      </c>
      <c r="E4464" t="s">
        <v>74</v>
      </c>
      <c r="F4464">
        <v>3117</v>
      </c>
      <c r="G4464">
        <v>70</v>
      </c>
      <c r="H4464">
        <v>935</v>
      </c>
      <c r="I4464">
        <v>3</v>
      </c>
      <c r="J4464">
        <v>103</v>
      </c>
      <c r="K4464">
        <v>1</v>
      </c>
      <c r="L4464">
        <v>935</v>
      </c>
      <c r="M4464" s="1">
        <v>45879</v>
      </c>
      <c r="N4464" t="s">
        <v>141</v>
      </c>
    </row>
    <row r="4465" spans="1:14" x14ac:dyDescent="0.3">
      <c r="A4465" t="s">
        <v>8708</v>
      </c>
      <c r="B4465" t="s">
        <v>8709</v>
      </c>
      <c r="C4465" t="s">
        <v>45</v>
      </c>
      <c r="D4465" t="s">
        <v>17</v>
      </c>
      <c r="E4465" t="s">
        <v>34</v>
      </c>
      <c r="F4465">
        <v>4921</v>
      </c>
      <c r="G4465">
        <v>20</v>
      </c>
      <c r="H4465">
        <v>3937</v>
      </c>
      <c r="I4465">
        <v>5</v>
      </c>
      <c r="J4465">
        <v>256</v>
      </c>
      <c r="K4465">
        <v>1</v>
      </c>
      <c r="L4465">
        <v>3937</v>
      </c>
      <c r="M4465" s="1">
        <v>45509</v>
      </c>
      <c r="N4465" t="s">
        <v>64</v>
      </c>
    </row>
    <row r="4466" spans="1:14" x14ac:dyDescent="0.3">
      <c r="A4466" t="s">
        <v>8710</v>
      </c>
      <c r="B4466" t="s">
        <v>8441</v>
      </c>
      <c r="C4466" t="s">
        <v>52</v>
      </c>
      <c r="D4466" t="s">
        <v>23</v>
      </c>
      <c r="E4466" t="s">
        <v>34</v>
      </c>
      <c r="F4466">
        <v>4553</v>
      </c>
      <c r="G4466">
        <v>20</v>
      </c>
      <c r="H4466">
        <v>3642</v>
      </c>
      <c r="I4466">
        <v>3.1</v>
      </c>
      <c r="J4466">
        <v>90</v>
      </c>
      <c r="K4466">
        <v>1</v>
      </c>
      <c r="L4466">
        <v>3642</v>
      </c>
      <c r="M4466" s="1">
        <v>45982</v>
      </c>
      <c r="N4466" t="s">
        <v>78</v>
      </c>
    </row>
    <row r="4467" spans="1:14" x14ac:dyDescent="0.3">
      <c r="A4467" t="s">
        <v>8711</v>
      </c>
      <c r="B4467" t="s">
        <v>8712</v>
      </c>
      <c r="C4467" t="s">
        <v>88</v>
      </c>
      <c r="D4467" t="s">
        <v>23</v>
      </c>
      <c r="E4467" t="s">
        <v>34</v>
      </c>
      <c r="F4467">
        <v>4074</v>
      </c>
      <c r="G4467">
        <v>15</v>
      </c>
      <c r="H4467">
        <v>3463</v>
      </c>
      <c r="I4467">
        <v>4.2</v>
      </c>
      <c r="J4467">
        <v>9</v>
      </c>
      <c r="K4467">
        <v>3</v>
      </c>
      <c r="L4467">
        <v>10389</v>
      </c>
      <c r="M4467" s="1">
        <v>45749</v>
      </c>
      <c r="N4467" t="s">
        <v>54</v>
      </c>
    </row>
    <row r="4468" spans="1:14" x14ac:dyDescent="0.3">
      <c r="A4468" t="s">
        <v>8713</v>
      </c>
      <c r="B4468" t="s">
        <v>8714</v>
      </c>
      <c r="C4468" t="s">
        <v>57</v>
      </c>
      <c r="D4468" t="s">
        <v>17</v>
      </c>
      <c r="E4468" t="s">
        <v>18</v>
      </c>
      <c r="F4468">
        <v>2089</v>
      </c>
      <c r="G4468">
        <v>70</v>
      </c>
      <c r="H4468">
        <v>627</v>
      </c>
      <c r="I4468">
        <v>3.4</v>
      </c>
      <c r="J4468">
        <v>25</v>
      </c>
      <c r="K4468">
        <v>1</v>
      </c>
      <c r="L4468">
        <v>627</v>
      </c>
      <c r="M4468" s="1">
        <v>46005</v>
      </c>
      <c r="N4468" t="s">
        <v>168</v>
      </c>
    </row>
    <row r="4469" spans="1:14" x14ac:dyDescent="0.3">
      <c r="A4469" t="s">
        <v>8715</v>
      </c>
      <c r="B4469" t="s">
        <v>8716</v>
      </c>
      <c r="C4469" t="s">
        <v>116</v>
      </c>
      <c r="D4469" t="s">
        <v>28</v>
      </c>
      <c r="E4469" t="s">
        <v>34</v>
      </c>
      <c r="F4469">
        <v>6078</v>
      </c>
      <c r="G4469">
        <v>20</v>
      </c>
      <c r="H4469">
        <v>4862</v>
      </c>
      <c r="I4469">
        <v>4.3</v>
      </c>
      <c r="J4469">
        <v>207</v>
      </c>
      <c r="K4469">
        <v>4</v>
      </c>
      <c r="L4469">
        <v>19448</v>
      </c>
      <c r="M4469" s="1">
        <v>45744</v>
      </c>
      <c r="N4469" t="s">
        <v>71</v>
      </c>
    </row>
    <row r="4470" spans="1:14" x14ac:dyDescent="0.3">
      <c r="A4470" t="s">
        <v>8717</v>
      </c>
      <c r="B4470" t="s">
        <v>6198</v>
      </c>
      <c r="C4470" t="s">
        <v>45</v>
      </c>
      <c r="D4470" t="s">
        <v>23</v>
      </c>
      <c r="E4470" t="s">
        <v>34</v>
      </c>
      <c r="F4470">
        <v>4195</v>
      </c>
      <c r="G4470">
        <v>25</v>
      </c>
      <c r="H4470">
        <v>3146</v>
      </c>
      <c r="I4470">
        <v>4.7</v>
      </c>
      <c r="J4470">
        <v>119</v>
      </c>
      <c r="K4470">
        <v>1</v>
      </c>
      <c r="L4470">
        <v>3146</v>
      </c>
      <c r="M4470" s="1">
        <v>45822</v>
      </c>
      <c r="N4470" t="s">
        <v>75</v>
      </c>
    </row>
    <row r="4471" spans="1:14" x14ac:dyDescent="0.3">
      <c r="A4471" t="s">
        <v>8718</v>
      </c>
      <c r="B4471" t="s">
        <v>8719</v>
      </c>
      <c r="C4471" t="s">
        <v>32</v>
      </c>
      <c r="D4471" t="s">
        <v>17</v>
      </c>
      <c r="E4471" t="s">
        <v>34</v>
      </c>
      <c r="F4471">
        <v>5753</v>
      </c>
      <c r="G4471">
        <v>50</v>
      </c>
      <c r="H4471">
        <v>2876</v>
      </c>
      <c r="I4471">
        <v>4.5</v>
      </c>
      <c r="J4471">
        <v>342</v>
      </c>
      <c r="K4471">
        <v>1</v>
      </c>
      <c r="L4471">
        <v>2876</v>
      </c>
      <c r="M4471" s="1">
        <v>45533</v>
      </c>
      <c r="N4471" t="s">
        <v>141</v>
      </c>
    </row>
    <row r="4472" spans="1:14" x14ac:dyDescent="0.3">
      <c r="A4472" t="s">
        <v>8720</v>
      </c>
      <c r="B4472" t="s">
        <v>8721</v>
      </c>
      <c r="C4472" t="s">
        <v>88</v>
      </c>
      <c r="D4472" t="s">
        <v>46</v>
      </c>
      <c r="E4472" t="s">
        <v>161</v>
      </c>
      <c r="F4472">
        <v>11938</v>
      </c>
      <c r="G4472">
        <v>10</v>
      </c>
      <c r="H4472">
        <v>10744</v>
      </c>
      <c r="I4472">
        <v>3.4</v>
      </c>
      <c r="J4472">
        <v>657</v>
      </c>
      <c r="K4472">
        <v>1</v>
      </c>
      <c r="L4472">
        <v>10744</v>
      </c>
      <c r="M4472" s="1">
        <v>45647</v>
      </c>
      <c r="N4472" t="s">
        <v>49</v>
      </c>
    </row>
    <row r="4473" spans="1:14" x14ac:dyDescent="0.3">
      <c r="A4473" t="s">
        <v>8722</v>
      </c>
      <c r="B4473" t="s">
        <v>8723</v>
      </c>
      <c r="C4473" t="s">
        <v>32</v>
      </c>
      <c r="D4473" t="s">
        <v>41</v>
      </c>
      <c r="E4473" t="s">
        <v>34</v>
      </c>
      <c r="F4473">
        <v>2295</v>
      </c>
      <c r="G4473">
        <v>15</v>
      </c>
      <c r="H4473">
        <v>1951</v>
      </c>
      <c r="I4473">
        <v>4.5999999999999996</v>
      </c>
      <c r="J4473">
        <v>61</v>
      </c>
      <c r="K4473">
        <v>1</v>
      </c>
      <c r="L4473">
        <v>1951</v>
      </c>
      <c r="M4473" s="1">
        <v>45581</v>
      </c>
      <c r="N4473" t="s">
        <v>150</v>
      </c>
    </row>
    <row r="4474" spans="1:14" x14ac:dyDescent="0.3">
      <c r="A4474" t="s">
        <v>8724</v>
      </c>
      <c r="B4474" t="s">
        <v>8725</v>
      </c>
      <c r="C4474" t="s">
        <v>88</v>
      </c>
      <c r="D4474" t="s">
        <v>46</v>
      </c>
      <c r="E4474" t="s">
        <v>74</v>
      </c>
      <c r="F4474">
        <v>2863</v>
      </c>
      <c r="G4474">
        <v>15</v>
      </c>
      <c r="H4474">
        <v>2434</v>
      </c>
      <c r="I4474">
        <v>4</v>
      </c>
      <c r="J4474">
        <v>14</v>
      </c>
      <c r="K4474">
        <v>1</v>
      </c>
      <c r="L4474">
        <v>2434</v>
      </c>
      <c r="M4474" s="1">
        <v>45941</v>
      </c>
      <c r="N4474" t="s">
        <v>78</v>
      </c>
    </row>
    <row r="4475" spans="1:14" x14ac:dyDescent="0.3">
      <c r="A4475" t="s">
        <v>8726</v>
      </c>
      <c r="B4475" t="s">
        <v>8727</v>
      </c>
      <c r="C4475" t="s">
        <v>22</v>
      </c>
      <c r="D4475" t="s">
        <v>41</v>
      </c>
      <c r="E4475" t="s">
        <v>34</v>
      </c>
      <c r="F4475">
        <v>2848</v>
      </c>
      <c r="G4475">
        <v>20</v>
      </c>
      <c r="H4475">
        <v>2278</v>
      </c>
      <c r="I4475">
        <v>3.4</v>
      </c>
      <c r="J4475">
        <v>593</v>
      </c>
      <c r="K4475">
        <v>1</v>
      </c>
      <c r="L4475">
        <v>2278</v>
      </c>
      <c r="M4475" s="1">
        <v>45504</v>
      </c>
      <c r="N4475" t="s">
        <v>141</v>
      </c>
    </row>
    <row r="4476" spans="1:14" x14ac:dyDescent="0.3">
      <c r="A4476" t="s">
        <v>8728</v>
      </c>
      <c r="B4476" t="s">
        <v>8729</v>
      </c>
      <c r="C4476" t="s">
        <v>116</v>
      </c>
      <c r="D4476" t="s">
        <v>41</v>
      </c>
      <c r="E4476" t="s">
        <v>34</v>
      </c>
      <c r="F4476">
        <v>1396</v>
      </c>
      <c r="G4476">
        <v>30</v>
      </c>
      <c r="H4476">
        <v>977</v>
      </c>
      <c r="I4476">
        <v>4.8</v>
      </c>
      <c r="J4476">
        <v>184</v>
      </c>
      <c r="K4476">
        <v>1</v>
      </c>
      <c r="L4476">
        <v>977</v>
      </c>
      <c r="M4476" s="1">
        <v>46019</v>
      </c>
      <c r="N4476" t="s">
        <v>189</v>
      </c>
    </row>
    <row r="4477" spans="1:14" x14ac:dyDescent="0.3">
      <c r="A4477" t="s">
        <v>8730</v>
      </c>
      <c r="B4477" t="s">
        <v>8731</v>
      </c>
      <c r="C4477" t="s">
        <v>22</v>
      </c>
      <c r="D4477" t="s">
        <v>46</v>
      </c>
      <c r="E4477" t="s">
        <v>161</v>
      </c>
      <c r="F4477">
        <v>4750</v>
      </c>
      <c r="G4477">
        <v>10</v>
      </c>
      <c r="H4477">
        <v>4275</v>
      </c>
      <c r="I4477">
        <v>5</v>
      </c>
      <c r="J4477">
        <v>149</v>
      </c>
      <c r="K4477">
        <v>2</v>
      </c>
      <c r="L4477">
        <v>8550</v>
      </c>
      <c r="M4477" s="1">
        <v>45382</v>
      </c>
      <c r="N4477" t="s">
        <v>141</v>
      </c>
    </row>
    <row r="4478" spans="1:14" x14ac:dyDescent="0.3">
      <c r="A4478" t="s">
        <v>8732</v>
      </c>
      <c r="B4478" t="s">
        <v>8733</v>
      </c>
      <c r="C4478" t="s">
        <v>32</v>
      </c>
      <c r="D4478" t="s">
        <v>53</v>
      </c>
      <c r="E4478" t="s">
        <v>34</v>
      </c>
      <c r="F4478">
        <v>6111</v>
      </c>
      <c r="G4478">
        <v>15</v>
      </c>
      <c r="H4478">
        <v>5194</v>
      </c>
      <c r="I4478">
        <v>4.0999999999999996</v>
      </c>
      <c r="J4478">
        <v>212</v>
      </c>
      <c r="K4478">
        <v>3</v>
      </c>
      <c r="L4478">
        <v>15582</v>
      </c>
      <c r="M4478" s="1">
        <v>45666</v>
      </c>
      <c r="N4478" t="s">
        <v>78</v>
      </c>
    </row>
    <row r="4479" spans="1:14" x14ac:dyDescent="0.3">
      <c r="A4479" t="s">
        <v>8734</v>
      </c>
      <c r="B4479" t="s">
        <v>1412</v>
      </c>
      <c r="C4479" t="s">
        <v>37</v>
      </c>
      <c r="D4479" t="s">
        <v>33</v>
      </c>
      <c r="E4479" t="s">
        <v>18</v>
      </c>
      <c r="F4479">
        <v>2857</v>
      </c>
      <c r="G4479">
        <v>10</v>
      </c>
      <c r="H4479">
        <v>2571</v>
      </c>
      <c r="I4479">
        <v>3.9</v>
      </c>
      <c r="J4479">
        <v>128</v>
      </c>
      <c r="K4479">
        <v>1</v>
      </c>
      <c r="L4479">
        <v>2571</v>
      </c>
      <c r="M4479" s="1">
        <v>45543</v>
      </c>
      <c r="N4479" t="s">
        <v>49</v>
      </c>
    </row>
    <row r="4480" spans="1:14" x14ac:dyDescent="0.3">
      <c r="A4480" t="s">
        <v>8735</v>
      </c>
      <c r="B4480" t="s">
        <v>8736</v>
      </c>
      <c r="C4480" t="s">
        <v>116</v>
      </c>
      <c r="D4480" t="s">
        <v>46</v>
      </c>
      <c r="E4480" t="s">
        <v>161</v>
      </c>
      <c r="F4480">
        <v>2072</v>
      </c>
      <c r="G4480">
        <v>40</v>
      </c>
      <c r="H4480">
        <v>1243</v>
      </c>
      <c r="I4480">
        <v>3.7</v>
      </c>
      <c r="J4480">
        <v>83</v>
      </c>
      <c r="K4480">
        <v>4</v>
      </c>
      <c r="L4480">
        <v>4972</v>
      </c>
      <c r="M4480" s="1">
        <v>45534</v>
      </c>
      <c r="N4480" t="s">
        <v>78</v>
      </c>
    </row>
    <row r="4481" spans="1:14" x14ac:dyDescent="0.3">
      <c r="A4481" t="s">
        <v>8737</v>
      </c>
      <c r="B4481" t="s">
        <v>8738</v>
      </c>
      <c r="C4481" t="s">
        <v>32</v>
      </c>
      <c r="D4481" t="s">
        <v>17</v>
      </c>
      <c r="E4481" t="s">
        <v>18</v>
      </c>
      <c r="F4481">
        <v>1024</v>
      </c>
      <c r="G4481">
        <v>15</v>
      </c>
      <c r="H4481">
        <v>870</v>
      </c>
      <c r="I4481">
        <v>4.5</v>
      </c>
      <c r="J4481">
        <v>67</v>
      </c>
      <c r="K4481">
        <v>1</v>
      </c>
      <c r="L4481">
        <v>870</v>
      </c>
      <c r="M4481" s="1">
        <v>45910</v>
      </c>
      <c r="N4481" t="s">
        <v>58</v>
      </c>
    </row>
    <row r="4482" spans="1:14" x14ac:dyDescent="0.3">
      <c r="A4482" t="s">
        <v>8739</v>
      </c>
      <c r="B4482" t="s">
        <v>8740</v>
      </c>
      <c r="C4482" t="s">
        <v>116</v>
      </c>
      <c r="D4482" t="s">
        <v>17</v>
      </c>
      <c r="E4482" t="s">
        <v>34</v>
      </c>
      <c r="F4482">
        <v>1411</v>
      </c>
      <c r="G4482">
        <v>25</v>
      </c>
      <c r="H4482">
        <v>1058</v>
      </c>
      <c r="I4482">
        <v>4.5999999999999996</v>
      </c>
      <c r="J4482">
        <v>265</v>
      </c>
      <c r="K4482">
        <v>2</v>
      </c>
      <c r="L4482">
        <v>2116</v>
      </c>
      <c r="M4482" s="1">
        <v>45720</v>
      </c>
      <c r="N4482" t="s">
        <v>24</v>
      </c>
    </row>
    <row r="4483" spans="1:14" x14ac:dyDescent="0.3">
      <c r="A4483" t="s">
        <v>8741</v>
      </c>
      <c r="B4483" t="s">
        <v>3683</v>
      </c>
      <c r="C4483" t="s">
        <v>57</v>
      </c>
      <c r="D4483" t="s">
        <v>33</v>
      </c>
      <c r="E4483" t="s">
        <v>34</v>
      </c>
      <c r="F4483">
        <v>2435</v>
      </c>
      <c r="G4483">
        <v>15</v>
      </c>
      <c r="H4483">
        <v>2070</v>
      </c>
      <c r="I4483">
        <v>3.9</v>
      </c>
      <c r="J4483">
        <v>95</v>
      </c>
      <c r="K4483">
        <v>1</v>
      </c>
      <c r="L4483">
        <v>2070</v>
      </c>
      <c r="M4483" s="1">
        <v>45356</v>
      </c>
      <c r="N4483" t="s">
        <v>64</v>
      </c>
    </row>
    <row r="4484" spans="1:14" x14ac:dyDescent="0.3">
      <c r="A4484" t="s">
        <v>8742</v>
      </c>
      <c r="B4484" t="s">
        <v>8743</v>
      </c>
      <c r="C4484" t="s">
        <v>88</v>
      </c>
      <c r="D4484" t="s">
        <v>53</v>
      </c>
      <c r="E4484" t="s">
        <v>34</v>
      </c>
      <c r="F4484">
        <v>6156</v>
      </c>
      <c r="G4484">
        <v>30</v>
      </c>
      <c r="H4484">
        <v>4309</v>
      </c>
      <c r="I4484">
        <v>4.9000000000000004</v>
      </c>
      <c r="J4484">
        <v>78</v>
      </c>
      <c r="K4484">
        <v>1</v>
      </c>
      <c r="L4484">
        <v>4309</v>
      </c>
      <c r="M4484" s="1">
        <v>45336</v>
      </c>
      <c r="N4484" t="s">
        <v>102</v>
      </c>
    </row>
    <row r="4485" spans="1:14" x14ac:dyDescent="0.3">
      <c r="A4485" t="s">
        <v>8744</v>
      </c>
      <c r="B4485" t="s">
        <v>8745</v>
      </c>
      <c r="C4485" t="s">
        <v>88</v>
      </c>
      <c r="D4485" t="s">
        <v>17</v>
      </c>
      <c r="E4485" t="s">
        <v>18</v>
      </c>
      <c r="F4485">
        <v>5718</v>
      </c>
      <c r="G4485">
        <v>25</v>
      </c>
      <c r="H4485">
        <v>4288</v>
      </c>
      <c r="I4485">
        <v>4.4000000000000004</v>
      </c>
      <c r="J4485">
        <v>74</v>
      </c>
      <c r="K4485">
        <v>4</v>
      </c>
      <c r="L4485">
        <v>17152</v>
      </c>
      <c r="M4485" s="1">
        <v>45707</v>
      </c>
      <c r="N4485" t="s">
        <v>189</v>
      </c>
    </row>
    <row r="4486" spans="1:14" x14ac:dyDescent="0.3">
      <c r="A4486" t="s">
        <v>8746</v>
      </c>
      <c r="B4486" t="s">
        <v>8747</v>
      </c>
      <c r="C4486" t="s">
        <v>22</v>
      </c>
      <c r="D4486" t="s">
        <v>28</v>
      </c>
      <c r="E4486" t="s">
        <v>34</v>
      </c>
      <c r="F4486">
        <v>5670</v>
      </c>
      <c r="G4486">
        <v>40</v>
      </c>
      <c r="H4486">
        <v>3402</v>
      </c>
      <c r="I4486">
        <v>4.0999999999999996</v>
      </c>
      <c r="J4486">
        <v>620</v>
      </c>
      <c r="K4486">
        <v>1</v>
      </c>
      <c r="L4486">
        <v>3402</v>
      </c>
      <c r="M4486" s="1">
        <v>45757</v>
      </c>
      <c r="N4486" t="s">
        <v>49</v>
      </c>
    </row>
    <row r="4487" spans="1:14" x14ac:dyDescent="0.3">
      <c r="A4487" t="s">
        <v>8748</v>
      </c>
      <c r="B4487" t="s">
        <v>8749</v>
      </c>
      <c r="C4487" t="s">
        <v>52</v>
      </c>
      <c r="D4487" t="s">
        <v>41</v>
      </c>
      <c r="E4487" t="s">
        <v>34</v>
      </c>
      <c r="F4487">
        <v>1713</v>
      </c>
      <c r="G4487">
        <v>25</v>
      </c>
      <c r="H4487">
        <v>1285</v>
      </c>
      <c r="I4487">
        <v>4.3</v>
      </c>
      <c r="J4487">
        <v>109</v>
      </c>
      <c r="K4487">
        <v>1</v>
      </c>
      <c r="L4487">
        <v>1285</v>
      </c>
      <c r="M4487" s="1">
        <v>45331</v>
      </c>
      <c r="N4487" t="s">
        <v>189</v>
      </c>
    </row>
    <row r="4488" spans="1:14" x14ac:dyDescent="0.3">
      <c r="A4488" t="s">
        <v>8750</v>
      </c>
      <c r="B4488" t="s">
        <v>8751</v>
      </c>
      <c r="C4488" t="s">
        <v>45</v>
      </c>
      <c r="D4488" t="s">
        <v>53</v>
      </c>
      <c r="E4488" t="s">
        <v>34</v>
      </c>
      <c r="F4488">
        <v>6620</v>
      </c>
      <c r="G4488">
        <v>30</v>
      </c>
      <c r="H4488">
        <v>4634</v>
      </c>
      <c r="I4488">
        <v>3.6</v>
      </c>
      <c r="J4488">
        <v>55</v>
      </c>
      <c r="K4488">
        <v>1</v>
      </c>
      <c r="L4488">
        <v>4634</v>
      </c>
      <c r="M4488" s="1">
        <v>45588</v>
      </c>
      <c r="N4488" t="s">
        <v>85</v>
      </c>
    </row>
    <row r="4489" spans="1:14" x14ac:dyDescent="0.3">
      <c r="A4489" t="s">
        <v>8752</v>
      </c>
      <c r="B4489" t="s">
        <v>8753</v>
      </c>
      <c r="C4489" t="s">
        <v>88</v>
      </c>
      <c r="D4489" t="s">
        <v>109</v>
      </c>
      <c r="E4489" t="s">
        <v>18</v>
      </c>
      <c r="F4489">
        <v>2550</v>
      </c>
      <c r="G4489">
        <v>15</v>
      </c>
      <c r="H4489">
        <v>2168</v>
      </c>
      <c r="I4489">
        <v>4.5</v>
      </c>
      <c r="J4489">
        <v>111</v>
      </c>
      <c r="K4489">
        <v>1</v>
      </c>
      <c r="L4489">
        <v>2168</v>
      </c>
      <c r="M4489" s="1">
        <v>45330</v>
      </c>
      <c r="N4489" t="s">
        <v>71</v>
      </c>
    </row>
    <row r="4490" spans="1:14" x14ac:dyDescent="0.3">
      <c r="A4490" t="s">
        <v>8754</v>
      </c>
      <c r="B4490" t="s">
        <v>8755</v>
      </c>
      <c r="C4490" t="s">
        <v>88</v>
      </c>
      <c r="D4490" t="s">
        <v>41</v>
      </c>
      <c r="E4490" t="s">
        <v>34</v>
      </c>
      <c r="F4490">
        <v>2138</v>
      </c>
      <c r="G4490">
        <v>25</v>
      </c>
      <c r="H4490">
        <v>1604</v>
      </c>
      <c r="I4490">
        <v>3.6</v>
      </c>
      <c r="J4490">
        <v>93</v>
      </c>
      <c r="K4490">
        <v>1</v>
      </c>
      <c r="L4490">
        <v>1604</v>
      </c>
      <c r="M4490" s="1">
        <v>45385</v>
      </c>
      <c r="N4490" t="s">
        <v>38</v>
      </c>
    </row>
    <row r="4491" spans="1:14" x14ac:dyDescent="0.3">
      <c r="A4491" t="s">
        <v>8756</v>
      </c>
      <c r="B4491" t="s">
        <v>8757</v>
      </c>
      <c r="C4491" t="s">
        <v>116</v>
      </c>
      <c r="D4491" t="s">
        <v>41</v>
      </c>
      <c r="E4491" t="s">
        <v>34</v>
      </c>
      <c r="F4491">
        <v>937</v>
      </c>
      <c r="G4491">
        <v>40</v>
      </c>
      <c r="H4491">
        <v>562</v>
      </c>
      <c r="I4491">
        <v>3.8</v>
      </c>
      <c r="J4491">
        <v>18</v>
      </c>
      <c r="K4491">
        <v>1</v>
      </c>
      <c r="L4491">
        <v>562</v>
      </c>
      <c r="M4491" s="1">
        <v>45713</v>
      </c>
      <c r="N4491" t="s">
        <v>29</v>
      </c>
    </row>
    <row r="4492" spans="1:14" x14ac:dyDescent="0.3">
      <c r="A4492" t="s">
        <v>8758</v>
      </c>
      <c r="B4492" t="s">
        <v>8759</v>
      </c>
      <c r="C4492" t="s">
        <v>116</v>
      </c>
      <c r="D4492" t="s">
        <v>28</v>
      </c>
      <c r="E4492" t="s">
        <v>34</v>
      </c>
      <c r="F4492">
        <v>3430</v>
      </c>
      <c r="G4492">
        <v>10</v>
      </c>
      <c r="H4492">
        <v>3087</v>
      </c>
      <c r="I4492">
        <v>4.0999999999999996</v>
      </c>
      <c r="J4492">
        <v>30</v>
      </c>
      <c r="K4492">
        <v>2</v>
      </c>
      <c r="L4492">
        <v>6174</v>
      </c>
      <c r="M4492" s="1">
        <v>45451</v>
      </c>
      <c r="N4492" t="s">
        <v>85</v>
      </c>
    </row>
    <row r="4493" spans="1:14" x14ac:dyDescent="0.3">
      <c r="A4493" t="s">
        <v>8760</v>
      </c>
      <c r="B4493" t="s">
        <v>8761</v>
      </c>
      <c r="C4493" t="s">
        <v>22</v>
      </c>
      <c r="D4493" t="s">
        <v>46</v>
      </c>
      <c r="E4493" t="s">
        <v>34</v>
      </c>
      <c r="F4493">
        <v>4372</v>
      </c>
      <c r="G4493">
        <v>30</v>
      </c>
      <c r="H4493">
        <v>3060</v>
      </c>
      <c r="I4493">
        <v>5</v>
      </c>
      <c r="J4493">
        <v>31</v>
      </c>
      <c r="K4493">
        <v>1</v>
      </c>
      <c r="L4493">
        <v>3060</v>
      </c>
      <c r="M4493" s="1">
        <v>45390</v>
      </c>
      <c r="N4493" t="s">
        <v>42</v>
      </c>
    </row>
    <row r="4494" spans="1:14" x14ac:dyDescent="0.3">
      <c r="A4494" t="s">
        <v>8762</v>
      </c>
      <c r="B4494" t="s">
        <v>8763</v>
      </c>
      <c r="C4494" t="s">
        <v>37</v>
      </c>
      <c r="D4494" t="s">
        <v>46</v>
      </c>
      <c r="E4494" t="s">
        <v>34</v>
      </c>
      <c r="F4494">
        <v>6992</v>
      </c>
      <c r="G4494">
        <v>30</v>
      </c>
      <c r="H4494">
        <v>4894</v>
      </c>
      <c r="I4494">
        <v>4.2</v>
      </c>
      <c r="J4494">
        <v>35</v>
      </c>
      <c r="K4494">
        <v>1</v>
      </c>
      <c r="L4494">
        <v>4894</v>
      </c>
      <c r="M4494" s="1">
        <v>45892</v>
      </c>
      <c r="N4494" t="s">
        <v>168</v>
      </c>
    </row>
    <row r="4495" spans="1:14" x14ac:dyDescent="0.3">
      <c r="A4495" t="s">
        <v>8764</v>
      </c>
      <c r="B4495" t="s">
        <v>8765</v>
      </c>
      <c r="C4495" t="s">
        <v>57</v>
      </c>
      <c r="D4495" t="s">
        <v>17</v>
      </c>
      <c r="E4495" t="s">
        <v>18</v>
      </c>
      <c r="F4495">
        <v>5939</v>
      </c>
      <c r="G4495">
        <v>20</v>
      </c>
      <c r="H4495">
        <v>4751</v>
      </c>
      <c r="I4495">
        <v>3.7</v>
      </c>
      <c r="J4495">
        <v>234</v>
      </c>
      <c r="K4495">
        <v>1</v>
      </c>
      <c r="L4495">
        <v>4751</v>
      </c>
      <c r="M4495" s="1">
        <v>45788</v>
      </c>
      <c r="N4495" t="s">
        <v>71</v>
      </c>
    </row>
    <row r="4496" spans="1:14" x14ac:dyDescent="0.3">
      <c r="A4496" t="s">
        <v>8766</v>
      </c>
      <c r="B4496" t="s">
        <v>8767</v>
      </c>
      <c r="C4496" t="s">
        <v>37</v>
      </c>
      <c r="D4496" t="s">
        <v>28</v>
      </c>
      <c r="E4496" t="s">
        <v>34</v>
      </c>
      <c r="F4496">
        <v>8415</v>
      </c>
      <c r="G4496">
        <v>20</v>
      </c>
      <c r="H4496">
        <v>6732</v>
      </c>
      <c r="I4496">
        <v>4.3</v>
      </c>
      <c r="J4496">
        <v>35</v>
      </c>
      <c r="K4496">
        <v>1</v>
      </c>
      <c r="L4496">
        <v>6732</v>
      </c>
      <c r="M4496" s="1">
        <v>45842</v>
      </c>
      <c r="N4496" t="s">
        <v>150</v>
      </c>
    </row>
    <row r="4497" spans="1:14" x14ac:dyDescent="0.3">
      <c r="A4497" t="s">
        <v>8768</v>
      </c>
      <c r="B4497" t="s">
        <v>8769</v>
      </c>
      <c r="C4497" t="s">
        <v>45</v>
      </c>
      <c r="D4497" t="s">
        <v>33</v>
      </c>
      <c r="E4497" t="s">
        <v>18</v>
      </c>
      <c r="F4497">
        <v>2329</v>
      </c>
      <c r="G4497">
        <v>10</v>
      </c>
      <c r="H4497">
        <v>2096</v>
      </c>
      <c r="I4497">
        <v>4.4000000000000004</v>
      </c>
      <c r="J4497">
        <v>275</v>
      </c>
      <c r="K4497">
        <v>1</v>
      </c>
      <c r="L4497">
        <v>2096</v>
      </c>
      <c r="M4497" s="1">
        <v>45485</v>
      </c>
      <c r="N4497" t="s">
        <v>61</v>
      </c>
    </row>
    <row r="4498" spans="1:14" x14ac:dyDescent="0.3">
      <c r="A4498" t="s">
        <v>8770</v>
      </c>
      <c r="B4498" t="s">
        <v>8771</v>
      </c>
      <c r="C4498" t="s">
        <v>45</v>
      </c>
      <c r="D4498" t="s">
        <v>109</v>
      </c>
      <c r="E4498" t="s">
        <v>34</v>
      </c>
      <c r="F4498">
        <v>1497</v>
      </c>
      <c r="G4498">
        <v>40</v>
      </c>
      <c r="H4498">
        <v>898</v>
      </c>
      <c r="I4498">
        <v>4.7</v>
      </c>
      <c r="J4498">
        <v>152</v>
      </c>
      <c r="K4498">
        <v>1</v>
      </c>
      <c r="L4498">
        <v>898</v>
      </c>
      <c r="M4498" s="1">
        <v>45423</v>
      </c>
      <c r="N4498" t="s">
        <v>168</v>
      </c>
    </row>
    <row r="4499" spans="1:14" x14ac:dyDescent="0.3">
      <c r="A4499" t="s">
        <v>8772</v>
      </c>
      <c r="B4499" t="s">
        <v>8773</v>
      </c>
      <c r="C4499" t="s">
        <v>57</v>
      </c>
      <c r="D4499" t="s">
        <v>41</v>
      </c>
      <c r="E4499" t="s">
        <v>34</v>
      </c>
      <c r="F4499">
        <v>1061</v>
      </c>
      <c r="G4499">
        <v>20</v>
      </c>
      <c r="H4499">
        <v>849</v>
      </c>
      <c r="I4499">
        <v>4.0999999999999996</v>
      </c>
      <c r="J4499">
        <v>202</v>
      </c>
      <c r="K4499">
        <v>2</v>
      </c>
      <c r="L4499">
        <v>1698</v>
      </c>
      <c r="M4499" s="1">
        <v>45494</v>
      </c>
      <c r="N4499" t="s">
        <v>71</v>
      </c>
    </row>
    <row r="4500" spans="1:14" x14ac:dyDescent="0.3">
      <c r="A4500" t="s">
        <v>8774</v>
      </c>
      <c r="B4500" t="s">
        <v>8775</v>
      </c>
      <c r="C4500" t="s">
        <v>16</v>
      </c>
      <c r="D4500" t="s">
        <v>33</v>
      </c>
      <c r="E4500" t="s">
        <v>34</v>
      </c>
      <c r="F4500">
        <v>4425</v>
      </c>
      <c r="G4500">
        <v>20</v>
      </c>
      <c r="H4500">
        <v>3540</v>
      </c>
      <c r="I4500">
        <v>3.7</v>
      </c>
      <c r="J4500">
        <v>35</v>
      </c>
      <c r="K4500">
        <v>1</v>
      </c>
      <c r="L4500">
        <v>3540</v>
      </c>
      <c r="M4500" s="1">
        <v>45478</v>
      </c>
      <c r="N4500" t="s">
        <v>38</v>
      </c>
    </row>
    <row r="4501" spans="1:14" x14ac:dyDescent="0.3">
      <c r="A4501" t="s">
        <v>8776</v>
      </c>
      <c r="B4501" t="s">
        <v>8777</v>
      </c>
      <c r="C4501" t="s">
        <v>32</v>
      </c>
      <c r="D4501" t="s">
        <v>28</v>
      </c>
      <c r="E4501" t="s">
        <v>34</v>
      </c>
      <c r="F4501">
        <v>2351</v>
      </c>
      <c r="G4501">
        <v>25</v>
      </c>
      <c r="H4501">
        <v>1763</v>
      </c>
      <c r="I4501">
        <v>5</v>
      </c>
      <c r="J4501">
        <v>12</v>
      </c>
      <c r="K4501">
        <v>1</v>
      </c>
      <c r="L4501">
        <v>1763</v>
      </c>
      <c r="M4501" s="1">
        <v>45456</v>
      </c>
      <c r="N4501" t="s">
        <v>64</v>
      </c>
    </row>
    <row r="4502" spans="1:14" x14ac:dyDescent="0.3">
      <c r="A4502" t="s">
        <v>8778</v>
      </c>
      <c r="B4502" t="s">
        <v>8779</v>
      </c>
      <c r="C4502" t="s">
        <v>37</v>
      </c>
      <c r="D4502" t="s">
        <v>23</v>
      </c>
      <c r="E4502" t="s">
        <v>18</v>
      </c>
      <c r="F4502">
        <v>5863</v>
      </c>
      <c r="G4502">
        <v>50</v>
      </c>
      <c r="H4502">
        <v>2932</v>
      </c>
      <c r="I4502">
        <v>4.3</v>
      </c>
      <c r="J4502">
        <v>145</v>
      </c>
      <c r="K4502">
        <v>1</v>
      </c>
      <c r="L4502">
        <v>2932</v>
      </c>
      <c r="M4502" s="1">
        <v>45459</v>
      </c>
      <c r="N4502" t="s">
        <v>42</v>
      </c>
    </row>
    <row r="4503" spans="1:14" x14ac:dyDescent="0.3">
      <c r="A4503" t="s">
        <v>8780</v>
      </c>
      <c r="B4503" t="s">
        <v>8781</v>
      </c>
      <c r="C4503" t="s">
        <v>52</v>
      </c>
      <c r="D4503" t="s">
        <v>46</v>
      </c>
      <c r="E4503" t="s">
        <v>74</v>
      </c>
      <c r="F4503">
        <v>1939</v>
      </c>
      <c r="G4503">
        <v>30</v>
      </c>
      <c r="H4503">
        <v>1357</v>
      </c>
      <c r="I4503">
        <v>3.7</v>
      </c>
      <c r="J4503">
        <v>165</v>
      </c>
      <c r="K4503">
        <v>1</v>
      </c>
      <c r="L4503">
        <v>1357</v>
      </c>
      <c r="M4503" s="1">
        <v>45335</v>
      </c>
      <c r="N4503" t="s">
        <v>29</v>
      </c>
    </row>
    <row r="4504" spans="1:14" x14ac:dyDescent="0.3">
      <c r="A4504" t="s">
        <v>8782</v>
      </c>
      <c r="B4504" t="s">
        <v>8783</v>
      </c>
      <c r="C4504" t="s">
        <v>32</v>
      </c>
      <c r="D4504" t="s">
        <v>46</v>
      </c>
      <c r="E4504" t="s">
        <v>161</v>
      </c>
      <c r="F4504">
        <v>7034</v>
      </c>
      <c r="G4504">
        <v>50</v>
      </c>
      <c r="H4504">
        <v>3517</v>
      </c>
      <c r="I4504">
        <v>4.0999999999999996</v>
      </c>
      <c r="J4504">
        <v>398</v>
      </c>
      <c r="K4504">
        <v>1</v>
      </c>
      <c r="L4504">
        <v>3517</v>
      </c>
      <c r="M4504" s="1">
        <v>45450</v>
      </c>
      <c r="N4504" t="s">
        <v>141</v>
      </c>
    </row>
    <row r="4505" spans="1:14" x14ac:dyDescent="0.3">
      <c r="A4505" t="s">
        <v>8784</v>
      </c>
      <c r="B4505" t="s">
        <v>8785</v>
      </c>
      <c r="C4505" t="s">
        <v>27</v>
      </c>
      <c r="D4505" t="s">
        <v>109</v>
      </c>
      <c r="E4505" t="s">
        <v>18</v>
      </c>
      <c r="F4505">
        <v>2846</v>
      </c>
      <c r="G4505">
        <v>30</v>
      </c>
      <c r="H4505">
        <v>1992</v>
      </c>
      <c r="I4505">
        <v>3.8</v>
      </c>
      <c r="J4505">
        <v>120</v>
      </c>
      <c r="K4505">
        <v>1</v>
      </c>
      <c r="L4505">
        <v>1992</v>
      </c>
      <c r="M4505" s="1">
        <v>45327</v>
      </c>
      <c r="N4505" t="s">
        <v>141</v>
      </c>
    </row>
    <row r="4506" spans="1:14" x14ac:dyDescent="0.3">
      <c r="A4506" t="s">
        <v>8786</v>
      </c>
      <c r="B4506" t="s">
        <v>8787</v>
      </c>
      <c r="C4506" t="s">
        <v>45</v>
      </c>
      <c r="D4506" t="s">
        <v>17</v>
      </c>
      <c r="E4506" t="s">
        <v>18</v>
      </c>
      <c r="F4506">
        <v>4750</v>
      </c>
      <c r="G4506">
        <v>15</v>
      </c>
      <c r="H4506">
        <v>4038</v>
      </c>
      <c r="I4506">
        <v>4.7</v>
      </c>
      <c r="J4506">
        <v>251</v>
      </c>
      <c r="K4506">
        <v>3</v>
      </c>
      <c r="L4506">
        <v>12114</v>
      </c>
      <c r="M4506" s="1">
        <v>45642</v>
      </c>
      <c r="N4506" t="s">
        <v>24</v>
      </c>
    </row>
    <row r="4507" spans="1:14" x14ac:dyDescent="0.3">
      <c r="A4507" t="s">
        <v>8788</v>
      </c>
      <c r="B4507" t="s">
        <v>8789</v>
      </c>
      <c r="C4507" t="s">
        <v>37</v>
      </c>
      <c r="D4507" t="s">
        <v>53</v>
      </c>
      <c r="E4507" t="s">
        <v>74</v>
      </c>
      <c r="F4507">
        <v>7278</v>
      </c>
      <c r="G4507">
        <v>50</v>
      </c>
      <c r="H4507">
        <v>3639</v>
      </c>
      <c r="I4507">
        <v>4.4000000000000004</v>
      </c>
      <c r="J4507">
        <v>132</v>
      </c>
      <c r="K4507">
        <v>2</v>
      </c>
      <c r="L4507">
        <v>7278</v>
      </c>
      <c r="M4507" s="1">
        <v>45373</v>
      </c>
      <c r="N4507" t="s">
        <v>150</v>
      </c>
    </row>
    <row r="4508" spans="1:14" x14ac:dyDescent="0.3">
      <c r="A4508" t="s">
        <v>8790</v>
      </c>
      <c r="B4508" t="s">
        <v>5521</v>
      </c>
      <c r="C4508" t="s">
        <v>88</v>
      </c>
      <c r="D4508" t="s">
        <v>109</v>
      </c>
      <c r="E4508" t="s">
        <v>161</v>
      </c>
      <c r="F4508">
        <v>1904</v>
      </c>
      <c r="G4508">
        <v>20</v>
      </c>
      <c r="H4508">
        <v>1523</v>
      </c>
      <c r="I4508">
        <v>3.9</v>
      </c>
      <c r="J4508">
        <v>359</v>
      </c>
      <c r="K4508">
        <v>1</v>
      </c>
      <c r="L4508">
        <v>1523</v>
      </c>
      <c r="M4508" s="1">
        <v>45645</v>
      </c>
      <c r="N4508" t="s">
        <v>78</v>
      </c>
    </row>
    <row r="4509" spans="1:14" x14ac:dyDescent="0.3">
      <c r="A4509" t="s">
        <v>8791</v>
      </c>
      <c r="B4509" t="s">
        <v>8792</v>
      </c>
      <c r="C4509" t="s">
        <v>57</v>
      </c>
      <c r="D4509" t="s">
        <v>53</v>
      </c>
      <c r="E4509" t="s">
        <v>34</v>
      </c>
      <c r="F4509">
        <v>2633</v>
      </c>
      <c r="G4509">
        <v>15</v>
      </c>
      <c r="H4509">
        <v>2238</v>
      </c>
      <c r="I4509">
        <v>4.5999999999999996</v>
      </c>
      <c r="J4509">
        <v>85</v>
      </c>
      <c r="K4509">
        <v>1</v>
      </c>
      <c r="L4509">
        <v>2238</v>
      </c>
      <c r="M4509" s="1">
        <v>45306</v>
      </c>
      <c r="N4509" t="s">
        <v>61</v>
      </c>
    </row>
    <row r="4510" spans="1:14" x14ac:dyDescent="0.3">
      <c r="A4510" t="s">
        <v>8793</v>
      </c>
      <c r="B4510" t="s">
        <v>8794</v>
      </c>
      <c r="C4510" t="s">
        <v>37</v>
      </c>
      <c r="D4510" t="s">
        <v>41</v>
      </c>
      <c r="E4510" t="s">
        <v>34</v>
      </c>
      <c r="F4510">
        <v>2608</v>
      </c>
      <c r="G4510">
        <v>25</v>
      </c>
      <c r="H4510">
        <v>1956</v>
      </c>
      <c r="I4510">
        <v>4</v>
      </c>
      <c r="J4510">
        <v>257</v>
      </c>
      <c r="K4510">
        <v>1</v>
      </c>
      <c r="L4510">
        <v>1956</v>
      </c>
      <c r="M4510" s="1">
        <v>45597</v>
      </c>
      <c r="N4510" t="s">
        <v>189</v>
      </c>
    </row>
    <row r="4511" spans="1:14" x14ac:dyDescent="0.3">
      <c r="A4511" t="s">
        <v>8795</v>
      </c>
      <c r="B4511" t="s">
        <v>8471</v>
      </c>
      <c r="C4511" t="s">
        <v>27</v>
      </c>
      <c r="D4511" t="s">
        <v>33</v>
      </c>
      <c r="E4511" t="s">
        <v>18</v>
      </c>
      <c r="F4511">
        <v>1891</v>
      </c>
      <c r="G4511">
        <v>25</v>
      </c>
      <c r="H4511">
        <v>1418</v>
      </c>
      <c r="I4511">
        <v>4.0999999999999996</v>
      </c>
      <c r="J4511">
        <v>127</v>
      </c>
      <c r="K4511">
        <v>1</v>
      </c>
      <c r="L4511">
        <v>1418</v>
      </c>
      <c r="M4511" s="1">
        <v>45953</v>
      </c>
      <c r="N4511" t="s">
        <v>189</v>
      </c>
    </row>
    <row r="4512" spans="1:14" x14ac:dyDescent="0.3">
      <c r="A4512" t="s">
        <v>8796</v>
      </c>
      <c r="B4512" t="s">
        <v>8797</v>
      </c>
      <c r="C4512" t="s">
        <v>37</v>
      </c>
      <c r="D4512" t="s">
        <v>41</v>
      </c>
      <c r="E4512" t="s">
        <v>74</v>
      </c>
      <c r="F4512">
        <v>1137</v>
      </c>
      <c r="G4512">
        <v>30</v>
      </c>
      <c r="H4512">
        <v>796</v>
      </c>
      <c r="I4512">
        <v>3.7</v>
      </c>
      <c r="J4512">
        <v>355</v>
      </c>
      <c r="K4512">
        <v>1</v>
      </c>
      <c r="L4512">
        <v>796</v>
      </c>
      <c r="M4512" s="1">
        <v>45968</v>
      </c>
      <c r="N4512" t="s">
        <v>61</v>
      </c>
    </row>
    <row r="4513" spans="1:14" x14ac:dyDescent="0.3">
      <c r="A4513" t="s">
        <v>8798</v>
      </c>
      <c r="B4513" t="s">
        <v>8799</v>
      </c>
      <c r="C4513" t="s">
        <v>116</v>
      </c>
      <c r="D4513" t="s">
        <v>33</v>
      </c>
      <c r="E4513" t="s">
        <v>34</v>
      </c>
      <c r="F4513">
        <v>4444</v>
      </c>
      <c r="G4513">
        <v>25</v>
      </c>
      <c r="H4513">
        <v>3333</v>
      </c>
      <c r="I4513">
        <v>3.7</v>
      </c>
      <c r="J4513">
        <v>319</v>
      </c>
      <c r="K4513">
        <v>1</v>
      </c>
      <c r="L4513">
        <v>3333</v>
      </c>
      <c r="M4513" s="1">
        <v>45975</v>
      </c>
      <c r="N4513" t="s">
        <v>78</v>
      </c>
    </row>
    <row r="4514" spans="1:14" x14ac:dyDescent="0.3">
      <c r="A4514" t="s">
        <v>8800</v>
      </c>
      <c r="B4514" t="s">
        <v>8801</v>
      </c>
      <c r="C4514" t="s">
        <v>52</v>
      </c>
      <c r="D4514" t="s">
        <v>46</v>
      </c>
      <c r="E4514" t="s">
        <v>161</v>
      </c>
      <c r="F4514">
        <v>2664</v>
      </c>
      <c r="G4514">
        <v>10</v>
      </c>
      <c r="H4514">
        <v>2398</v>
      </c>
      <c r="I4514">
        <v>5</v>
      </c>
      <c r="J4514">
        <v>138</v>
      </c>
      <c r="K4514">
        <v>1</v>
      </c>
      <c r="L4514">
        <v>2398</v>
      </c>
      <c r="M4514" s="1">
        <v>45722</v>
      </c>
      <c r="N4514" t="s">
        <v>64</v>
      </c>
    </row>
    <row r="4515" spans="1:14" x14ac:dyDescent="0.3">
      <c r="A4515" t="s">
        <v>8802</v>
      </c>
      <c r="B4515" t="s">
        <v>8803</v>
      </c>
      <c r="C4515" t="s">
        <v>22</v>
      </c>
      <c r="D4515" t="s">
        <v>33</v>
      </c>
      <c r="E4515" t="s">
        <v>34</v>
      </c>
      <c r="F4515">
        <v>2432</v>
      </c>
      <c r="G4515">
        <v>20</v>
      </c>
      <c r="H4515">
        <v>1946</v>
      </c>
      <c r="I4515">
        <v>4.5999999999999996</v>
      </c>
      <c r="J4515">
        <v>89</v>
      </c>
      <c r="K4515">
        <v>1</v>
      </c>
      <c r="L4515">
        <v>1946</v>
      </c>
      <c r="M4515" s="1">
        <v>45565</v>
      </c>
      <c r="N4515" t="s">
        <v>85</v>
      </c>
    </row>
    <row r="4516" spans="1:14" x14ac:dyDescent="0.3">
      <c r="A4516" t="s">
        <v>8804</v>
      </c>
      <c r="B4516" t="s">
        <v>8805</v>
      </c>
      <c r="C4516" t="s">
        <v>88</v>
      </c>
      <c r="D4516" t="s">
        <v>46</v>
      </c>
      <c r="E4516" t="s">
        <v>18</v>
      </c>
      <c r="F4516">
        <v>10244</v>
      </c>
      <c r="G4516">
        <v>20</v>
      </c>
      <c r="H4516">
        <v>8195</v>
      </c>
      <c r="I4516">
        <v>3.2</v>
      </c>
      <c r="J4516">
        <v>149</v>
      </c>
      <c r="K4516">
        <v>2</v>
      </c>
      <c r="L4516">
        <v>16390</v>
      </c>
      <c r="M4516" s="1">
        <v>45435</v>
      </c>
      <c r="N4516" t="s">
        <v>71</v>
      </c>
    </row>
    <row r="4517" spans="1:14" x14ac:dyDescent="0.3">
      <c r="A4517" t="s">
        <v>8806</v>
      </c>
      <c r="B4517" t="s">
        <v>8807</v>
      </c>
      <c r="C4517" t="s">
        <v>88</v>
      </c>
      <c r="D4517" t="s">
        <v>28</v>
      </c>
      <c r="E4517" t="s">
        <v>34</v>
      </c>
      <c r="F4517">
        <v>8024</v>
      </c>
      <c r="G4517">
        <v>30</v>
      </c>
      <c r="H4517">
        <v>5617</v>
      </c>
      <c r="I4517">
        <v>3.6</v>
      </c>
      <c r="J4517">
        <v>140</v>
      </c>
      <c r="K4517">
        <v>5</v>
      </c>
      <c r="L4517">
        <v>28085</v>
      </c>
      <c r="M4517" s="1">
        <v>45504</v>
      </c>
      <c r="N4517" t="s">
        <v>168</v>
      </c>
    </row>
    <row r="4518" spans="1:14" x14ac:dyDescent="0.3">
      <c r="A4518" t="s">
        <v>8808</v>
      </c>
      <c r="B4518" t="s">
        <v>8809</v>
      </c>
      <c r="C4518" t="s">
        <v>116</v>
      </c>
      <c r="D4518" t="s">
        <v>28</v>
      </c>
      <c r="E4518" t="s">
        <v>34</v>
      </c>
      <c r="F4518">
        <v>7501</v>
      </c>
      <c r="G4518">
        <v>10</v>
      </c>
      <c r="H4518">
        <v>6751</v>
      </c>
      <c r="I4518">
        <v>3.5</v>
      </c>
      <c r="J4518">
        <v>145</v>
      </c>
      <c r="K4518">
        <v>1</v>
      </c>
      <c r="L4518">
        <v>6751</v>
      </c>
      <c r="M4518" s="1">
        <v>45984</v>
      </c>
      <c r="N4518" t="s">
        <v>71</v>
      </c>
    </row>
    <row r="4519" spans="1:14" x14ac:dyDescent="0.3">
      <c r="A4519" t="s">
        <v>8810</v>
      </c>
      <c r="B4519" t="s">
        <v>8811</v>
      </c>
      <c r="C4519" t="s">
        <v>22</v>
      </c>
      <c r="D4519" t="s">
        <v>33</v>
      </c>
      <c r="E4519" t="s">
        <v>18</v>
      </c>
      <c r="F4519">
        <v>4519</v>
      </c>
      <c r="G4519">
        <v>60</v>
      </c>
      <c r="H4519">
        <v>1808</v>
      </c>
      <c r="I4519">
        <v>4.0999999999999996</v>
      </c>
      <c r="J4519">
        <v>45</v>
      </c>
      <c r="K4519">
        <v>2</v>
      </c>
      <c r="L4519">
        <v>3616</v>
      </c>
      <c r="M4519" s="1">
        <v>45482</v>
      </c>
      <c r="N4519" t="s">
        <v>85</v>
      </c>
    </row>
    <row r="4520" spans="1:14" x14ac:dyDescent="0.3">
      <c r="A4520" t="s">
        <v>8812</v>
      </c>
      <c r="B4520" t="s">
        <v>8813</v>
      </c>
      <c r="C4520" t="s">
        <v>52</v>
      </c>
      <c r="D4520" t="s">
        <v>28</v>
      </c>
      <c r="E4520" t="s">
        <v>34</v>
      </c>
      <c r="F4520">
        <v>3297</v>
      </c>
      <c r="G4520">
        <v>20</v>
      </c>
      <c r="H4520">
        <v>2638</v>
      </c>
      <c r="I4520">
        <v>3.9</v>
      </c>
      <c r="J4520">
        <v>176</v>
      </c>
      <c r="K4520">
        <v>1</v>
      </c>
      <c r="L4520">
        <v>2638</v>
      </c>
      <c r="M4520" s="1">
        <v>45740</v>
      </c>
      <c r="N4520" t="s">
        <v>189</v>
      </c>
    </row>
    <row r="4521" spans="1:14" x14ac:dyDescent="0.3">
      <c r="A4521" t="s">
        <v>8814</v>
      </c>
      <c r="B4521" t="s">
        <v>8815</v>
      </c>
      <c r="C4521" t="s">
        <v>116</v>
      </c>
      <c r="D4521" t="s">
        <v>41</v>
      </c>
      <c r="E4521" t="s">
        <v>74</v>
      </c>
      <c r="F4521">
        <v>1343</v>
      </c>
      <c r="G4521">
        <v>0</v>
      </c>
      <c r="H4521">
        <v>1343</v>
      </c>
      <c r="I4521">
        <v>4.9000000000000004</v>
      </c>
      <c r="J4521">
        <v>237</v>
      </c>
      <c r="K4521">
        <v>2</v>
      </c>
      <c r="L4521">
        <v>2686</v>
      </c>
      <c r="M4521" s="1">
        <v>45763</v>
      </c>
      <c r="N4521" t="s">
        <v>64</v>
      </c>
    </row>
    <row r="4522" spans="1:14" x14ac:dyDescent="0.3">
      <c r="A4522" t="s">
        <v>8816</v>
      </c>
      <c r="B4522" t="s">
        <v>8817</v>
      </c>
      <c r="C4522" t="s">
        <v>32</v>
      </c>
      <c r="D4522" t="s">
        <v>109</v>
      </c>
      <c r="E4522" t="s">
        <v>18</v>
      </c>
      <c r="F4522">
        <v>1043</v>
      </c>
      <c r="G4522">
        <v>15</v>
      </c>
      <c r="H4522">
        <v>887</v>
      </c>
      <c r="I4522">
        <v>3.9</v>
      </c>
      <c r="J4522">
        <v>91</v>
      </c>
      <c r="K4522">
        <v>1</v>
      </c>
      <c r="L4522">
        <v>887</v>
      </c>
      <c r="M4522" s="1">
        <v>45301</v>
      </c>
      <c r="N4522" t="s">
        <v>102</v>
      </c>
    </row>
    <row r="4523" spans="1:14" x14ac:dyDescent="0.3">
      <c r="A4523" t="s">
        <v>8818</v>
      </c>
      <c r="B4523" t="s">
        <v>8819</v>
      </c>
      <c r="C4523" t="s">
        <v>116</v>
      </c>
      <c r="D4523" t="s">
        <v>23</v>
      </c>
      <c r="E4523" t="s">
        <v>18</v>
      </c>
      <c r="F4523">
        <v>4961</v>
      </c>
      <c r="G4523">
        <v>20</v>
      </c>
      <c r="H4523">
        <v>3969</v>
      </c>
      <c r="I4523">
        <v>5</v>
      </c>
      <c r="J4523">
        <v>115</v>
      </c>
      <c r="K4523">
        <v>1</v>
      </c>
      <c r="L4523">
        <v>3969</v>
      </c>
      <c r="M4523" s="1">
        <v>45312</v>
      </c>
      <c r="N4523" t="s">
        <v>61</v>
      </c>
    </row>
    <row r="4524" spans="1:14" x14ac:dyDescent="0.3">
      <c r="A4524" t="s">
        <v>8820</v>
      </c>
      <c r="B4524" t="s">
        <v>6600</v>
      </c>
      <c r="C4524" t="s">
        <v>45</v>
      </c>
      <c r="D4524" t="s">
        <v>23</v>
      </c>
      <c r="E4524" t="s">
        <v>34</v>
      </c>
      <c r="F4524">
        <v>1295</v>
      </c>
      <c r="G4524">
        <v>20</v>
      </c>
      <c r="H4524">
        <v>1036</v>
      </c>
      <c r="I4524">
        <v>4.0999999999999996</v>
      </c>
      <c r="J4524">
        <v>327</v>
      </c>
      <c r="K4524">
        <v>1</v>
      </c>
      <c r="L4524">
        <v>1036</v>
      </c>
      <c r="M4524" s="1">
        <v>45365</v>
      </c>
      <c r="N4524" t="s">
        <v>38</v>
      </c>
    </row>
    <row r="4525" spans="1:14" x14ac:dyDescent="0.3">
      <c r="A4525" t="s">
        <v>8821</v>
      </c>
      <c r="B4525" t="s">
        <v>8822</v>
      </c>
      <c r="C4525" t="s">
        <v>16</v>
      </c>
      <c r="D4525" t="s">
        <v>17</v>
      </c>
      <c r="E4525" t="s">
        <v>18</v>
      </c>
      <c r="F4525">
        <v>5259</v>
      </c>
      <c r="G4525">
        <v>15</v>
      </c>
      <c r="H4525">
        <v>4470</v>
      </c>
      <c r="I4525">
        <v>5</v>
      </c>
      <c r="J4525">
        <v>327</v>
      </c>
      <c r="K4525">
        <v>1</v>
      </c>
      <c r="L4525">
        <v>4470</v>
      </c>
      <c r="M4525" s="1">
        <v>45367</v>
      </c>
      <c r="N4525" t="s">
        <v>78</v>
      </c>
    </row>
    <row r="4526" spans="1:14" x14ac:dyDescent="0.3">
      <c r="A4526" t="s">
        <v>8823</v>
      </c>
      <c r="B4526" t="s">
        <v>8824</v>
      </c>
      <c r="C4526" t="s">
        <v>16</v>
      </c>
      <c r="D4526" t="s">
        <v>17</v>
      </c>
      <c r="E4526" t="s">
        <v>18</v>
      </c>
      <c r="F4526">
        <v>1474</v>
      </c>
      <c r="G4526">
        <v>40</v>
      </c>
      <c r="H4526">
        <v>884</v>
      </c>
      <c r="I4526">
        <v>4</v>
      </c>
      <c r="J4526">
        <v>172</v>
      </c>
      <c r="K4526">
        <v>2</v>
      </c>
      <c r="L4526">
        <v>1768</v>
      </c>
      <c r="M4526" s="1">
        <v>45514</v>
      </c>
      <c r="N4526" t="s">
        <v>19</v>
      </c>
    </row>
    <row r="4527" spans="1:14" x14ac:dyDescent="0.3">
      <c r="A4527" t="s">
        <v>8825</v>
      </c>
      <c r="B4527" t="s">
        <v>7924</v>
      </c>
      <c r="C4527" t="s">
        <v>37</v>
      </c>
      <c r="D4527" t="s">
        <v>33</v>
      </c>
      <c r="E4527" t="s">
        <v>18</v>
      </c>
      <c r="F4527">
        <v>2850</v>
      </c>
      <c r="G4527">
        <v>20</v>
      </c>
      <c r="H4527">
        <v>2280</v>
      </c>
      <c r="I4527">
        <v>4</v>
      </c>
      <c r="J4527">
        <v>102</v>
      </c>
      <c r="K4527">
        <v>1</v>
      </c>
      <c r="L4527">
        <v>2280</v>
      </c>
      <c r="M4527" s="1">
        <v>45658</v>
      </c>
      <c r="N4527" t="s">
        <v>29</v>
      </c>
    </row>
    <row r="4528" spans="1:14" x14ac:dyDescent="0.3">
      <c r="A4528" t="s">
        <v>8826</v>
      </c>
      <c r="B4528" t="s">
        <v>8827</v>
      </c>
      <c r="C4528" t="s">
        <v>16</v>
      </c>
      <c r="D4528" t="s">
        <v>17</v>
      </c>
      <c r="E4528" t="s">
        <v>34</v>
      </c>
      <c r="F4528">
        <v>1894</v>
      </c>
      <c r="G4528">
        <v>20</v>
      </c>
      <c r="H4528">
        <v>1515</v>
      </c>
      <c r="I4528">
        <v>4.5999999999999996</v>
      </c>
      <c r="J4528">
        <v>34</v>
      </c>
      <c r="K4528">
        <v>1</v>
      </c>
      <c r="L4528">
        <v>1515</v>
      </c>
      <c r="M4528" s="1">
        <v>45415</v>
      </c>
      <c r="N4528" t="s">
        <v>141</v>
      </c>
    </row>
    <row r="4529" spans="1:14" x14ac:dyDescent="0.3">
      <c r="A4529" t="s">
        <v>8828</v>
      </c>
      <c r="B4529" t="s">
        <v>8829</v>
      </c>
      <c r="C4529" t="s">
        <v>27</v>
      </c>
      <c r="D4529" t="s">
        <v>109</v>
      </c>
      <c r="E4529" t="s">
        <v>18</v>
      </c>
      <c r="F4529">
        <v>756</v>
      </c>
      <c r="G4529">
        <v>20</v>
      </c>
      <c r="H4529">
        <v>605</v>
      </c>
      <c r="I4529">
        <v>4.5</v>
      </c>
      <c r="J4529">
        <v>54</v>
      </c>
      <c r="K4529">
        <v>1</v>
      </c>
      <c r="L4529">
        <v>605</v>
      </c>
      <c r="M4529" s="1">
        <v>45409</v>
      </c>
      <c r="N4529" t="s">
        <v>29</v>
      </c>
    </row>
    <row r="4530" spans="1:14" x14ac:dyDescent="0.3">
      <c r="A4530" t="s">
        <v>8830</v>
      </c>
      <c r="B4530" t="s">
        <v>8831</v>
      </c>
      <c r="C4530" t="s">
        <v>32</v>
      </c>
      <c r="D4530" t="s">
        <v>23</v>
      </c>
      <c r="E4530" t="s">
        <v>34</v>
      </c>
      <c r="F4530">
        <v>2216</v>
      </c>
      <c r="G4530">
        <v>40</v>
      </c>
      <c r="H4530">
        <v>1330</v>
      </c>
      <c r="I4530">
        <v>3.5</v>
      </c>
      <c r="J4530">
        <v>84</v>
      </c>
      <c r="K4530">
        <v>2</v>
      </c>
      <c r="L4530">
        <v>2660</v>
      </c>
      <c r="M4530" s="1">
        <v>45554</v>
      </c>
      <c r="N4530" t="s">
        <v>42</v>
      </c>
    </row>
    <row r="4531" spans="1:14" x14ac:dyDescent="0.3">
      <c r="A4531" t="s">
        <v>8832</v>
      </c>
      <c r="B4531" t="s">
        <v>1163</v>
      </c>
      <c r="C4531" t="s">
        <v>16</v>
      </c>
      <c r="D4531" t="s">
        <v>23</v>
      </c>
      <c r="E4531" t="s">
        <v>18</v>
      </c>
      <c r="F4531">
        <v>4809</v>
      </c>
      <c r="G4531">
        <v>10</v>
      </c>
      <c r="H4531">
        <v>4328</v>
      </c>
      <c r="I4531">
        <v>4.0999999999999996</v>
      </c>
      <c r="J4531">
        <v>84</v>
      </c>
      <c r="K4531">
        <v>4</v>
      </c>
      <c r="L4531">
        <v>17312</v>
      </c>
      <c r="M4531" s="1">
        <v>45302</v>
      </c>
      <c r="N4531" t="s">
        <v>141</v>
      </c>
    </row>
    <row r="4532" spans="1:14" x14ac:dyDescent="0.3">
      <c r="A4532" t="s">
        <v>8833</v>
      </c>
      <c r="B4532" t="s">
        <v>8834</v>
      </c>
      <c r="C4532" t="s">
        <v>57</v>
      </c>
      <c r="D4532" t="s">
        <v>33</v>
      </c>
      <c r="E4532" t="s">
        <v>18</v>
      </c>
      <c r="F4532">
        <v>1287</v>
      </c>
      <c r="G4532">
        <v>40</v>
      </c>
      <c r="H4532">
        <v>772</v>
      </c>
      <c r="I4532">
        <v>3.9</v>
      </c>
      <c r="J4532">
        <v>235</v>
      </c>
      <c r="K4532">
        <v>1</v>
      </c>
      <c r="L4532">
        <v>772</v>
      </c>
      <c r="M4532" s="1">
        <v>45803</v>
      </c>
      <c r="N4532" t="s">
        <v>19</v>
      </c>
    </row>
    <row r="4533" spans="1:14" x14ac:dyDescent="0.3">
      <c r="A4533" t="s">
        <v>8835</v>
      </c>
      <c r="B4533" t="s">
        <v>8836</v>
      </c>
      <c r="C4533" t="s">
        <v>22</v>
      </c>
      <c r="D4533" t="s">
        <v>53</v>
      </c>
      <c r="E4533" t="s">
        <v>34</v>
      </c>
      <c r="F4533">
        <v>4112</v>
      </c>
      <c r="G4533">
        <v>30</v>
      </c>
      <c r="H4533">
        <v>2878</v>
      </c>
      <c r="I4533">
        <v>3.9</v>
      </c>
      <c r="J4533">
        <v>61</v>
      </c>
      <c r="K4533">
        <v>1</v>
      </c>
      <c r="L4533">
        <v>2878</v>
      </c>
      <c r="M4533" s="1">
        <v>45605</v>
      </c>
      <c r="N4533" t="s">
        <v>49</v>
      </c>
    </row>
    <row r="4534" spans="1:14" x14ac:dyDescent="0.3">
      <c r="A4534" t="s">
        <v>8837</v>
      </c>
      <c r="B4534" t="s">
        <v>8838</v>
      </c>
      <c r="C4534" t="s">
        <v>22</v>
      </c>
      <c r="D4534" t="s">
        <v>41</v>
      </c>
      <c r="E4534" t="s">
        <v>74</v>
      </c>
      <c r="F4534">
        <v>637</v>
      </c>
      <c r="G4534">
        <v>30</v>
      </c>
      <c r="H4534">
        <v>446</v>
      </c>
      <c r="I4534">
        <v>4.0999999999999996</v>
      </c>
      <c r="J4534">
        <v>586</v>
      </c>
      <c r="K4534">
        <v>1</v>
      </c>
      <c r="L4534">
        <v>446</v>
      </c>
      <c r="M4534" s="1">
        <v>45423</v>
      </c>
      <c r="N4534" t="s">
        <v>49</v>
      </c>
    </row>
    <row r="4535" spans="1:14" x14ac:dyDescent="0.3">
      <c r="A4535" t="s">
        <v>8839</v>
      </c>
      <c r="B4535" t="s">
        <v>8840</v>
      </c>
      <c r="C4535" t="s">
        <v>52</v>
      </c>
      <c r="D4535" t="s">
        <v>109</v>
      </c>
      <c r="E4535" t="s">
        <v>18</v>
      </c>
      <c r="F4535">
        <v>551</v>
      </c>
      <c r="G4535">
        <v>50</v>
      </c>
      <c r="H4535">
        <v>276</v>
      </c>
      <c r="I4535">
        <v>4</v>
      </c>
      <c r="J4535">
        <v>97</v>
      </c>
      <c r="K4535">
        <v>2</v>
      </c>
      <c r="L4535">
        <v>552</v>
      </c>
      <c r="M4535" s="1">
        <v>45919</v>
      </c>
      <c r="N4535" t="s">
        <v>54</v>
      </c>
    </row>
    <row r="4536" spans="1:14" x14ac:dyDescent="0.3">
      <c r="A4536" t="s">
        <v>8841</v>
      </c>
      <c r="B4536" t="s">
        <v>8842</v>
      </c>
      <c r="C4536" t="s">
        <v>45</v>
      </c>
      <c r="D4536" t="s">
        <v>23</v>
      </c>
      <c r="E4536" t="s">
        <v>34</v>
      </c>
      <c r="F4536">
        <v>1272</v>
      </c>
      <c r="G4536">
        <v>0</v>
      </c>
      <c r="H4536">
        <v>1272</v>
      </c>
      <c r="I4536">
        <v>4.2</v>
      </c>
      <c r="J4536">
        <v>393</v>
      </c>
      <c r="K4536">
        <v>1</v>
      </c>
      <c r="L4536">
        <v>1272</v>
      </c>
      <c r="M4536" s="1">
        <v>45809</v>
      </c>
      <c r="N4536" t="s">
        <v>29</v>
      </c>
    </row>
    <row r="4537" spans="1:14" x14ac:dyDescent="0.3">
      <c r="A4537" t="s">
        <v>8843</v>
      </c>
      <c r="B4537" t="s">
        <v>8844</v>
      </c>
      <c r="C4537" t="s">
        <v>32</v>
      </c>
      <c r="D4537" t="s">
        <v>46</v>
      </c>
      <c r="E4537" t="s">
        <v>34</v>
      </c>
      <c r="F4537">
        <v>9949</v>
      </c>
      <c r="G4537">
        <v>25</v>
      </c>
      <c r="H4537">
        <v>7462</v>
      </c>
      <c r="I4537">
        <v>3.6</v>
      </c>
      <c r="J4537">
        <v>248</v>
      </c>
      <c r="K4537">
        <v>2</v>
      </c>
      <c r="L4537">
        <v>14924</v>
      </c>
      <c r="M4537" s="1">
        <v>45635</v>
      </c>
      <c r="N4537" t="s">
        <v>54</v>
      </c>
    </row>
    <row r="4538" spans="1:14" x14ac:dyDescent="0.3">
      <c r="A4538" t="s">
        <v>8845</v>
      </c>
      <c r="B4538" t="s">
        <v>8846</v>
      </c>
      <c r="C4538" t="s">
        <v>57</v>
      </c>
      <c r="D4538" t="s">
        <v>28</v>
      </c>
      <c r="E4538" t="s">
        <v>34</v>
      </c>
      <c r="F4538">
        <v>3430</v>
      </c>
      <c r="G4538">
        <v>30</v>
      </c>
      <c r="H4538">
        <v>2401</v>
      </c>
      <c r="I4538">
        <v>3.3</v>
      </c>
      <c r="J4538">
        <v>119</v>
      </c>
      <c r="K4538">
        <v>1</v>
      </c>
      <c r="L4538">
        <v>2401</v>
      </c>
      <c r="M4538" s="1">
        <v>45728</v>
      </c>
      <c r="N4538" t="s">
        <v>141</v>
      </c>
    </row>
    <row r="4539" spans="1:14" x14ac:dyDescent="0.3">
      <c r="A4539" t="s">
        <v>8847</v>
      </c>
      <c r="B4539" t="s">
        <v>8848</v>
      </c>
      <c r="C4539" t="s">
        <v>88</v>
      </c>
      <c r="D4539" t="s">
        <v>41</v>
      </c>
      <c r="E4539" t="s">
        <v>74</v>
      </c>
      <c r="F4539">
        <v>2402</v>
      </c>
      <c r="G4539">
        <v>40</v>
      </c>
      <c r="H4539">
        <v>1441</v>
      </c>
      <c r="I4539">
        <v>4.5999999999999996</v>
      </c>
      <c r="J4539">
        <v>31</v>
      </c>
      <c r="K4539">
        <v>1</v>
      </c>
      <c r="L4539">
        <v>1441</v>
      </c>
      <c r="M4539" s="1">
        <v>45377</v>
      </c>
      <c r="N4539" t="s">
        <v>78</v>
      </c>
    </row>
    <row r="4540" spans="1:14" x14ac:dyDescent="0.3">
      <c r="A4540" t="s">
        <v>8849</v>
      </c>
      <c r="B4540" t="s">
        <v>8850</v>
      </c>
      <c r="C4540" t="s">
        <v>116</v>
      </c>
      <c r="D4540" t="s">
        <v>46</v>
      </c>
      <c r="E4540" t="s">
        <v>74</v>
      </c>
      <c r="F4540">
        <v>3921</v>
      </c>
      <c r="G4540">
        <v>40</v>
      </c>
      <c r="H4540">
        <v>2353</v>
      </c>
      <c r="I4540">
        <v>4.7</v>
      </c>
      <c r="J4540">
        <v>514</v>
      </c>
      <c r="K4540">
        <v>1</v>
      </c>
      <c r="L4540">
        <v>2353</v>
      </c>
      <c r="M4540" s="1">
        <v>45728</v>
      </c>
      <c r="N4540" t="s">
        <v>168</v>
      </c>
    </row>
    <row r="4541" spans="1:14" x14ac:dyDescent="0.3">
      <c r="A4541" t="s">
        <v>8851</v>
      </c>
      <c r="B4541" t="s">
        <v>8852</v>
      </c>
      <c r="C4541" t="s">
        <v>45</v>
      </c>
      <c r="D4541" t="s">
        <v>17</v>
      </c>
      <c r="E4541" t="s">
        <v>34</v>
      </c>
      <c r="F4541">
        <v>4721</v>
      </c>
      <c r="G4541">
        <v>20</v>
      </c>
      <c r="H4541">
        <v>3777</v>
      </c>
      <c r="I4541">
        <v>4.5999999999999996</v>
      </c>
      <c r="J4541">
        <v>49</v>
      </c>
      <c r="K4541">
        <v>1</v>
      </c>
      <c r="L4541">
        <v>3777</v>
      </c>
      <c r="M4541" s="1">
        <v>45295</v>
      </c>
      <c r="N4541" t="s">
        <v>64</v>
      </c>
    </row>
    <row r="4542" spans="1:14" x14ac:dyDescent="0.3">
      <c r="A4542" t="s">
        <v>8853</v>
      </c>
      <c r="B4542" t="s">
        <v>8854</v>
      </c>
      <c r="C4542" t="s">
        <v>22</v>
      </c>
      <c r="D4542" t="s">
        <v>17</v>
      </c>
      <c r="E4542" t="s">
        <v>34</v>
      </c>
      <c r="F4542">
        <v>2005</v>
      </c>
      <c r="G4542">
        <v>30</v>
      </c>
      <c r="H4542">
        <v>1404</v>
      </c>
      <c r="I4542">
        <v>4.0999999999999996</v>
      </c>
      <c r="J4542">
        <v>198</v>
      </c>
      <c r="K4542">
        <v>1</v>
      </c>
      <c r="L4542">
        <v>1404</v>
      </c>
      <c r="M4542" s="1">
        <v>45391</v>
      </c>
      <c r="N4542" t="s">
        <v>102</v>
      </c>
    </row>
    <row r="4543" spans="1:14" x14ac:dyDescent="0.3">
      <c r="A4543" t="s">
        <v>8855</v>
      </c>
      <c r="B4543" t="s">
        <v>8856</v>
      </c>
      <c r="C4543" t="s">
        <v>22</v>
      </c>
      <c r="D4543" t="s">
        <v>46</v>
      </c>
      <c r="E4543" t="s">
        <v>34</v>
      </c>
      <c r="F4543">
        <v>10286</v>
      </c>
      <c r="G4543">
        <v>20</v>
      </c>
      <c r="H4543">
        <v>8229</v>
      </c>
      <c r="I4543">
        <v>3.9</v>
      </c>
      <c r="J4543">
        <v>279</v>
      </c>
      <c r="K4543">
        <v>1</v>
      </c>
      <c r="L4543">
        <v>8229</v>
      </c>
      <c r="M4543" s="1">
        <v>45459</v>
      </c>
      <c r="N4543" t="s">
        <v>61</v>
      </c>
    </row>
    <row r="4544" spans="1:14" x14ac:dyDescent="0.3">
      <c r="A4544" t="s">
        <v>8857</v>
      </c>
      <c r="B4544" t="s">
        <v>4289</v>
      </c>
      <c r="C4544" t="s">
        <v>116</v>
      </c>
      <c r="D4544" t="s">
        <v>33</v>
      </c>
      <c r="E4544" t="s">
        <v>18</v>
      </c>
      <c r="F4544">
        <v>3572</v>
      </c>
      <c r="G4544">
        <v>10</v>
      </c>
      <c r="H4544">
        <v>3215</v>
      </c>
      <c r="I4544">
        <v>3.8</v>
      </c>
      <c r="J4544">
        <v>148</v>
      </c>
      <c r="K4544">
        <v>2</v>
      </c>
      <c r="L4544">
        <v>6430</v>
      </c>
      <c r="M4544" s="1">
        <v>45702</v>
      </c>
      <c r="N4544" t="s">
        <v>78</v>
      </c>
    </row>
    <row r="4545" spans="1:14" x14ac:dyDescent="0.3">
      <c r="A4545" t="s">
        <v>8858</v>
      </c>
      <c r="B4545" t="s">
        <v>8035</v>
      </c>
      <c r="C4545" t="s">
        <v>32</v>
      </c>
      <c r="D4545" t="s">
        <v>23</v>
      </c>
      <c r="E4545" t="s">
        <v>18</v>
      </c>
      <c r="F4545">
        <v>3008</v>
      </c>
      <c r="G4545">
        <v>0</v>
      </c>
      <c r="H4545">
        <v>3008</v>
      </c>
      <c r="I4545">
        <v>3.7</v>
      </c>
      <c r="J4545">
        <v>75</v>
      </c>
      <c r="K4545">
        <v>1</v>
      </c>
      <c r="L4545">
        <v>3008</v>
      </c>
      <c r="M4545" s="1">
        <v>45873</v>
      </c>
      <c r="N4545" t="s">
        <v>85</v>
      </c>
    </row>
    <row r="4546" spans="1:14" x14ac:dyDescent="0.3">
      <c r="A4546" t="s">
        <v>8859</v>
      </c>
      <c r="B4546" t="s">
        <v>8860</v>
      </c>
      <c r="C4546" t="s">
        <v>27</v>
      </c>
      <c r="D4546" t="s">
        <v>17</v>
      </c>
      <c r="E4546" t="s">
        <v>18</v>
      </c>
      <c r="F4546">
        <v>5320</v>
      </c>
      <c r="G4546">
        <v>20</v>
      </c>
      <c r="H4546">
        <v>4256</v>
      </c>
      <c r="I4546">
        <v>4.0999999999999996</v>
      </c>
      <c r="J4546">
        <v>254</v>
      </c>
      <c r="K4546">
        <v>1</v>
      </c>
      <c r="L4546">
        <v>4256</v>
      </c>
      <c r="M4546" s="1">
        <v>45889</v>
      </c>
      <c r="N4546" t="s">
        <v>150</v>
      </c>
    </row>
    <row r="4547" spans="1:14" x14ac:dyDescent="0.3">
      <c r="A4547" t="s">
        <v>8861</v>
      </c>
      <c r="B4547" t="s">
        <v>8862</v>
      </c>
      <c r="C4547" t="s">
        <v>52</v>
      </c>
      <c r="D4547" t="s">
        <v>41</v>
      </c>
      <c r="E4547" t="s">
        <v>34</v>
      </c>
      <c r="F4547">
        <v>2046</v>
      </c>
      <c r="G4547">
        <v>25</v>
      </c>
      <c r="H4547">
        <v>1534</v>
      </c>
      <c r="I4547">
        <v>4.7</v>
      </c>
      <c r="J4547">
        <v>161</v>
      </c>
      <c r="K4547">
        <v>1</v>
      </c>
      <c r="L4547">
        <v>1534</v>
      </c>
      <c r="M4547" s="1">
        <v>45640</v>
      </c>
      <c r="N4547" t="s">
        <v>102</v>
      </c>
    </row>
    <row r="4548" spans="1:14" x14ac:dyDescent="0.3">
      <c r="A4548" t="s">
        <v>8863</v>
      </c>
      <c r="B4548" t="s">
        <v>8864</v>
      </c>
      <c r="C4548" t="s">
        <v>22</v>
      </c>
      <c r="D4548" t="s">
        <v>33</v>
      </c>
      <c r="E4548" t="s">
        <v>18</v>
      </c>
      <c r="F4548">
        <v>4284</v>
      </c>
      <c r="G4548">
        <v>25</v>
      </c>
      <c r="H4548">
        <v>3213</v>
      </c>
      <c r="I4548">
        <v>3.8</v>
      </c>
      <c r="J4548">
        <v>302</v>
      </c>
      <c r="K4548">
        <v>1</v>
      </c>
      <c r="L4548">
        <v>3213</v>
      </c>
      <c r="M4548" s="1">
        <v>45718</v>
      </c>
      <c r="N4548" t="s">
        <v>150</v>
      </c>
    </row>
    <row r="4549" spans="1:14" x14ac:dyDescent="0.3">
      <c r="A4549" t="s">
        <v>8865</v>
      </c>
      <c r="B4549" t="s">
        <v>8866</v>
      </c>
      <c r="C4549" t="s">
        <v>22</v>
      </c>
      <c r="D4549" t="s">
        <v>109</v>
      </c>
      <c r="E4549" t="s">
        <v>34</v>
      </c>
      <c r="F4549">
        <v>2409</v>
      </c>
      <c r="G4549">
        <v>40</v>
      </c>
      <c r="H4549">
        <v>1445</v>
      </c>
      <c r="I4549">
        <v>4.7</v>
      </c>
      <c r="J4549">
        <v>66</v>
      </c>
      <c r="K4549">
        <v>1</v>
      </c>
      <c r="L4549">
        <v>1445</v>
      </c>
      <c r="M4549" s="1">
        <v>45371</v>
      </c>
      <c r="N4549" t="s">
        <v>54</v>
      </c>
    </row>
    <row r="4550" spans="1:14" x14ac:dyDescent="0.3">
      <c r="A4550" t="s">
        <v>8867</v>
      </c>
      <c r="B4550" t="s">
        <v>8868</v>
      </c>
      <c r="C4550" t="s">
        <v>116</v>
      </c>
      <c r="D4550" t="s">
        <v>28</v>
      </c>
      <c r="E4550" t="s">
        <v>34</v>
      </c>
      <c r="F4550">
        <v>4412</v>
      </c>
      <c r="G4550">
        <v>10</v>
      </c>
      <c r="H4550">
        <v>3971</v>
      </c>
      <c r="I4550">
        <v>3.4</v>
      </c>
      <c r="J4550">
        <v>99</v>
      </c>
      <c r="K4550">
        <v>1</v>
      </c>
      <c r="L4550">
        <v>3971</v>
      </c>
      <c r="M4550" s="1">
        <v>46007</v>
      </c>
      <c r="N4550" t="s">
        <v>85</v>
      </c>
    </row>
    <row r="4551" spans="1:14" x14ac:dyDescent="0.3">
      <c r="A4551" t="s">
        <v>8869</v>
      </c>
      <c r="B4551" t="s">
        <v>1796</v>
      </c>
      <c r="C4551" t="s">
        <v>52</v>
      </c>
      <c r="D4551" t="s">
        <v>23</v>
      </c>
      <c r="E4551" t="s">
        <v>34</v>
      </c>
      <c r="F4551">
        <v>4924</v>
      </c>
      <c r="G4551">
        <v>10</v>
      </c>
      <c r="H4551">
        <v>4432</v>
      </c>
      <c r="I4551">
        <v>4.2</v>
      </c>
      <c r="J4551">
        <v>76</v>
      </c>
      <c r="K4551">
        <v>1</v>
      </c>
      <c r="L4551">
        <v>4432</v>
      </c>
      <c r="M4551" s="1">
        <v>45841</v>
      </c>
      <c r="N4551" t="s">
        <v>42</v>
      </c>
    </row>
    <row r="4552" spans="1:14" x14ac:dyDescent="0.3">
      <c r="A4552" t="s">
        <v>8870</v>
      </c>
      <c r="B4552" t="s">
        <v>8871</v>
      </c>
      <c r="C4552" t="s">
        <v>37</v>
      </c>
      <c r="D4552" t="s">
        <v>28</v>
      </c>
      <c r="E4552" t="s">
        <v>34</v>
      </c>
      <c r="F4552">
        <v>3517</v>
      </c>
      <c r="G4552">
        <v>10</v>
      </c>
      <c r="H4552">
        <v>3165</v>
      </c>
      <c r="I4552">
        <v>4.3</v>
      </c>
      <c r="J4552">
        <v>626</v>
      </c>
      <c r="K4552">
        <v>1</v>
      </c>
      <c r="L4552">
        <v>3165</v>
      </c>
      <c r="M4552" s="1">
        <v>45577</v>
      </c>
      <c r="N4552" t="s">
        <v>54</v>
      </c>
    </row>
    <row r="4553" spans="1:14" x14ac:dyDescent="0.3">
      <c r="A4553" t="s">
        <v>8872</v>
      </c>
      <c r="B4553" t="s">
        <v>7483</v>
      </c>
      <c r="C4553" t="s">
        <v>27</v>
      </c>
      <c r="D4553" t="s">
        <v>41</v>
      </c>
      <c r="E4553" t="s">
        <v>34</v>
      </c>
      <c r="F4553">
        <v>1911</v>
      </c>
      <c r="G4553">
        <v>0</v>
      </c>
      <c r="H4553">
        <v>1911</v>
      </c>
      <c r="I4553">
        <v>3.8</v>
      </c>
      <c r="J4553">
        <v>47</v>
      </c>
      <c r="K4553">
        <v>5</v>
      </c>
      <c r="L4553">
        <v>9555</v>
      </c>
      <c r="M4553" s="1">
        <v>45333</v>
      </c>
      <c r="N4553" t="s">
        <v>141</v>
      </c>
    </row>
    <row r="4554" spans="1:14" x14ac:dyDescent="0.3">
      <c r="A4554" t="s">
        <v>8873</v>
      </c>
      <c r="B4554" t="s">
        <v>8874</v>
      </c>
      <c r="C4554" t="s">
        <v>57</v>
      </c>
      <c r="D4554" t="s">
        <v>17</v>
      </c>
      <c r="E4554" t="s">
        <v>18</v>
      </c>
      <c r="F4554">
        <v>3713</v>
      </c>
      <c r="G4554">
        <v>40</v>
      </c>
      <c r="H4554">
        <v>2228</v>
      </c>
      <c r="I4554">
        <v>3.6</v>
      </c>
      <c r="J4554">
        <v>28</v>
      </c>
      <c r="K4554">
        <v>1</v>
      </c>
      <c r="L4554">
        <v>2228</v>
      </c>
      <c r="M4554" s="1">
        <v>45972</v>
      </c>
      <c r="N4554" t="s">
        <v>58</v>
      </c>
    </row>
    <row r="4555" spans="1:14" x14ac:dyDescent="0.3">
      <c r="A4555" t="s">
        <v>8875</v>
      </c>
      <c r="B4555" t="s">
        <v>8876</v>
      </c>
      <c r="C4555" t="s">
        <v>22</v>
      </c>
      <c r="D4555" t="s">
        <v>17</v>
      </c>
      <c r="E4555" t="s">
        <v>34</v>
      </c>
      <c r="F4555">
        <v>1539</v>
      </c>
      <c r="G4555">
        <v>50</v>
      </c>
      <c r="H4555">
        <v>770</v>
      </c>
      <c r="I4555">
        <v>4.5</v>
      </c>
      <c r="J4555">
        <v>114</v>
      </c>
      <c r="K4555">
        <v>1</v>
      </c>
      <c r="L4555">
        <v>770</v>
      </c>
      <c r="M4555" s="1">
        <v>45726</v>
      </c>
      <c r="N4555" t="s">
        <v>168</v>
      </c>
    </row>
    <row r="4556" spans="1:14" x14ac:dyDescent="0.3">
      <c r="A4556" t="s">
        <v>8877</v>
      </c>
      <c r="B4556" t="s">
        <v>8878</v>
      </c>
      <c r="C4556" t="s">
        <v>27</v>
      </c>
      <c r="D4556" t="s">
        <v>33</v>
      </c>
      <c r="E4556" t="s">
        <v>34</v>
      </c>
      <c r="F4556">
        <v>2294</v>
      </c>
      <c r="G4556">
        <v>40</v>
      </c>
      <c r="H4556">
        <v>1376</v>
      </c>
      <c r="I4556">
        <v>4.0999999999999996</v>
      </c>
      <c r="J4556">
        <v>358</v>
      </c>
      <c r="K4556">
        <v>2</v>
      </c>
      <c r="L4556">
        <v>2752</v>
      </c>
      <c r="M4556" s="1">
        <v>45368</v>
      </c>
      <c r="N4556" t="s">
        <v>49</v>
      </c>
    </row>
    <row r="4557" spans="1:14" x14ac:dyDescent="0.3">
      <c r="A4557" t="s">
        <v>8879</v>
      </c>
      <c r="B4557" t="s">
        <v>8880</v>
      </c>
      <c r="C4557" t="s">
        <v>27</v>
      </c>
      <c r="D4557" t="s">
        <v>28</v>
      </c>
      <c r="E4557" t="s">
        <v>18</v>
      </c>
      <c r="F4557">
        <v>5057</v>
      </c>
      <c r="G4557">
        <v>0</v>
      </c>
      <c r="H4557">
        <v>5057</v>
      </c>
      <c r="I4557">
        <v>5</v>
      </c>
      <c r="J4557">
        <v>19</v>
      </c>
      <c r="K4557">
        <v>1</v>
      </c>
      <c r="L4557">
        <v>5057</v>
      </c>
      <c r="M4557" s="1">
        <v>45761</v>
      </c>
      <c r="N4557" t="s">
        <v>24</v>
      </c>
    </row>
    <row r="4558" spans="1:14" x14ac:dyDescent="0.3">
      <c r="A4558" t="s">
        <v>8881</v>
      </c>
      <c r="B4558" t="s">
        <v>8882</v>
      </c>
      <c r="C4558" t="s">
        <v>88</v>
      </c>
      <c r="D4558" t="s">
        <v>53</v>
      </c>
      <c r="E4558" t="s">
        <v>74</v>
      </c>
      <c r="F4558">
        <v>1822</v>
      </c>
      <c r="G4558">
        <v>40</v>
      </c>
      <c r="H4558">
        <v>1093</v>
      </c>
      <c r="I4558">
        <v>4.7</v>
      </c>
      <c r="J4558">
        <v>172</v>
      </c>
      <c r="K4558">
        <v>1</v>
      </c>
      <c r="L4558">
        <v>1093</v>
      </c>
      <c r="M4558" s="1">
        <v>45941</v>
      </c>
      <c r="N4558" t="s">
        <v>58</v>
      </c>
    </row>
    <row r="4559" spans="1:14" x14ac:dyDescent="0.3">
      <c r="A4559" t="s">
        <v>8883</v>
      </c>
      <c r="B4559" t="s">
        <v>8884</v>
      </c>
      <c r="C4559" t="s">
        <v>88</v>
      </c>
      <c r="D4559" t="s">
        <v>28</v>
      </c>
      <c r="E4559" t="s">
        <v>34</v>
      </c>
      <c r="F4559">
        <v>9176</v>
      </c>
      <c r="G4559">
        <v>30</v>
      </c>
      <c r="H4559">
        <v>6423</v>
      </c>
      <c r="I4559">
        <v>4.7</v>
      </c>
      <c r="J4559">
        <v>427</v>
      </c>
      <c r="K4559">
        <v>1</v>
      </c>
      <c r="L4559">
        <v>6423</v>
      </c>
      <c r="M4559" s="1">
        <v>45921</v>
      </c>
      <c r="N4559" t="s">
        <v>61</v>
      </c>
    </row>
    <row r="4560" spans="1:14" x14ac:dyDescent="0.3">
      <c r="A4560" t="s">
        <v>8885</v>
      </c>
      <c r="B4560" t="s">
        <v>8886</v>
      </c>
      <c r="C4560" t="s">
        <v>27</v>
      </c>
      <c r="D4560" t="s">
        <v>33</v>
      </c>
      <c r="E4560" t="s">
        <v>34</v>
      </c>
      <c r="F4560">
        <v>2422</v>
      </c>
      <c r="G4560">
        <v>10</v>
      </c>
      <c r="H4560">
        <v>2180</v>
      </c>
      <c r="I4560">
        <v>2.9</v>
      </c>
      <c r="J4560">
        <v>56</v>
      </c>
      <c r="K4560">
        <v>1</v>
      </c>
      <c r="L4560">
        <v>2180</v>
      </c>
      <c r="M4560" s="1">
        <v>45697</v>
      </c>
      <c r="N4560" t="s">
        <v>141</v>
      </c>
    </row>
    <row r="4561" spans="1:14" x14ac:dyDescent="0.3">
      <c r="A4561" t="s">
        <v>8887</v>
      </c>
      <c r="B4561" t="s">
        <v>8888</v>
      </c>
      <c r="C4561" t="s">
        <v>45</v>
      </c>
      <c r="D4561" t="s">
        <v>109</v>
      </c>
      <c r="E4561" t="s">
        <v>34</v>
      </c>
      <c r="F4561">
        <v>1404</v>
      </c>
      <c r="G4561">
        <v>30</v>
      </c>
      <c r="H4561">
        <v>983</v>
      </c>
      <c r="I4561">
        <v>3.8</v>
      </c>
      <c r="J4561">
        <v>108</v>
      </c>
      <c r="K4561">
        <v>2</v>
      </c>
      <c r="L4561">
        <v>1966</v>
      </c>
      <c r="M4561" s="1">
        <v>46015</v>
      </c>
      <c r="N4561" t="s">
        <v>189</v>
      </c>
    </row>
    <row r="4562" spans="1:14" x14ac:dyDescent="0.3">
      <c r="A4562" t="s">
        <v>8889</v>
      </c>
      <c r="B4562" t="s">
        <v>8890</v>
      </c>
      <c r="C4562" t="s">
        <v>116</v>
      </c>
      <c r="D4562" t="s">
        <v>46</v>
      </c>
      <c r="E4562" t="s">
        <v>34</v>
      </c>
      <c r="F4562">
        <v>9128</v>
      </c>
      <c r="G4562">
        <v>30</v>
      </c>
      <c r="H4562">
        <v>6390</v>
      </c>
      <c r="I4562">
        <v>3.5</v>
      </c>
      <c r="J4562">
        <v>609</v>
      </c>
      <c r="K4562">
        <v>1</v>
      </c>
      <c r="L4562">
        <v>6390</v>
      </c>
      <c r="M4562" s="1">
        <v>45399</v>
      </c>
      <c r="N4562" t="s">
        <v>61</v>
      </c>
    </row>
    <row r="4563" spans="1:14" x14ac:dyDescent="0.3">
      <c r="A4563" t="s">
        <v>8891</v>
      </c>
      <c r="B4563" t="s">
        <v>8892</v>
      </c>
      <c r="C4563" t="s">
        <v>22</v>
      </c>
      <c r="D4563" t="s">
        <v>46</v>
      </c>
      <c r="E4563" t="s">
        <v>74</v>
      </c>
      <c r="F4563">
        <v>2167</v>
      </c>
      <c r="G4563">
        <v>30</v>
      </c>
      <c r="H4563">
        <v>1517</v>
      </c>
      <c r="I4563">
        <v>3.1</v>
      </c>
      <c r="J4563">
        <v>24</v>
      </c>
      <c r="K4563">
        <v>1</v>
      </c>
      <c r="L4563">
        <v>1517</v>
      </c>
      <c r="M4563" s="1">
        <v>45601</v>
      </c>
      <c r="N4563" t="s">
        <v>71</v>
      </c>
    </row>
    <row r="4564" spans="1:14" x14ac:dyDescent="0.3">
      <c r="A4564" t="s">
        <v>8893</v>
      </c>
      <c r="B4564" t="s">
        <v>8894</v>
      </c>
      <c r="C4564" t="s">
        <v>45</v>
      </c>
      <c r="D4564" t="s">
        <v>46</v>
      </c>
      <c r="E4564" t="s">
        <v>18</v>
      </c>
      <c r="F4564">
        <v>6684</v>
      </c>
      <c r="G4564">
        <v>20</v>
      </c>
      <c r="H4564">
        <v>5347</v>
      </c>
      <c r="I4564">
        <v>4.0999999999999996</v>
      </c>
      <c r="J4564">
        <v>178</v>
      </c>
      <c r="K4564">
        <v>2</v>
      </c>
      <c r="L4564">
        <v>10694</v>
      </c>
      <c r="M4564" s="1">
        <v>45548</v>
      </c>
      <c r="N4564" t="s">
        <v>150</v>
      </c>
    </row>
    <row r="4565" spans="1:14" x14ac:dyDescent="0.3">
      <c r="A4565" t="s">
        <v>8895</v>
      </c>
      <c r="B4565" t="s">
        <v>8896</v>
      </c>
      <c r="C4565" t="s">
        <v>45</v>
      </c>
      <c r="D4565" t="s">
        <v>53</v>
      </c>
      <c r="E4565" t="s">
        <v>34</v>
      </c>
      <c r="F4565">
        <v>3675</v>
      </c>
      <c r="G4565">
        <v>15</v>
      </c>
      <c r="H4565">
        <v>3124</v>
      </c>
      <c r="I4565">
        <v>4.5</v>
      </c>
      <c r="J4565">
        <v>303</v>
      </c>
      <c r="K4565">
        <v>4</v>
      </c>
      <c r="L4565">
        <v>12496</v>
      </c>
      <c r="M4565" s="1">
        <v>45837</v>
      </c>
      <c r="N4565" t="s">
        <v>78</v>
      </c>
    </row>
    <row r="4566" spans="1:14" x14ac:dyDescent="0.3">
      <c r="A4566" t="s">
        <v>8897</v>
      </c>
      <c r="B4566" t="s">
        <v>8898</v>
      </c>
      <c r="C4566" t="s">
        <v>37</v>
      </c>
      <c r="D4566" t="s">
        <v>28</v>
      </c>
      <c r="E4566" t="s">
        <v>34</v>
      </c>
      <c r="F4566">
        <v>5223</v>
      </c>
      <c r="G4566">
        <v>10</v>
      </c>
      <c r="H4566">
        <v>4701</v>
      </c>
      <c r="I4566">
        <v>3.6</v>
      </c>
      <c r="J4566">
        <v>119</v>
      </c>
      <c r="K4566">
        <v>1</v>
      </c>
      <c r="L4566">
        <v>4701</v>
      </c>
      <c r="M4566" s="1">
        <v>45553</v>
      </c>
      <c r="N4566" t="s">
        <v>75</v>
      </c>
    </row>
    <row r="4567" spans="1:14" x14ac:dyDescent="0.3">
      <c r="A4567" t="s">
        <v>8899</v>
      </c>
      <c r="B4567" t="s">
        <v>8900</v>
      </c>
      <c r="C4567" t="s">
        <v>88</v>
      </c>
      <c r="D4567" t="s">
        <v>41</v>
      </c>
      <c r="E4567" t="s">
        <v>74</v>
      </c>
      <c r="F4567">
        <v>649</v>
      </c>
      <c r="G4567">
        <v>25</v>
      </c>
      <c r="H4567">
        <v>487</v>
      </c>
      <c r="I4567">
        <v>3.1</v>
      </c>
      <c r="J4567">
        <v>73</v>
      </c>
      <c r="K4567">
        <v>1</v>
      </c>
      <c r="L4567">
        <v>487</v>
      </c>
      <c r="M4567" s="1">
        <v>45740</v>
      </c>
      <c r="N4567" t="s">
        <v>49</v>
      </c>
    </row>
    <row r="4568" spans="1:14" x14ac:dyDescent="0.3">
      <c r="A4568" t="s">
        <v>8901</v>
      </c>
      <c r="B4568" t="s">
        <v>8902</v>
      </c>
      <c r="C4568" t="s">
        <v>45</v>
      </c>
      <c r="D4568" t="s">
        <v>28</v>
      </c>
      <c r="E4568" t="s">
        <v>34</v>
      </c>
      <c r="F4568">
        <v>4204</v>
      </c>
      <c r="G4568">
        <v>30</v>
      </c>
      <c r="H4568">
        <v>2943</v>
      </c>
      <c r="I4568">
        <v>3.7</v>
      </c>
      <c r="J4568">
        <v>150</v>
      </c>
      <c r="K4568">
        <v>1</v>
      </c>
      <c r="L4568">
        <v>2943</v>
      </c>
      <c r="M4568" s="1">
        <v>45515</v>
      </c>
      <c r="N4568" t="s">
        <v>141</v>
      </c>
    </row>
    <row r="4569" spans="1:14" x14ac:dyDescent="0.3">
      <c r="A4569" t="s">
        <v>8903</v>
      </c>
      <c r="B4569" t="s">
        <v>8904</v>
      </c>
      <c r="C4569" t="s">
        <v>22</v>
      </c>
      <c r="D4569" t="s">
        <v>46</v>
      </c>
      <c r="E4569" t="s">
        <v>161</v>
      </c>
      <c r="F4569">
        <v>5049</v>
      </c>
      <c r="G4569">
        <v>25</v>
      </c>
      <c r="H4569">
        <v>3787</v>
      </c>
      <c r="I4569">
        <v>4</v>
      </c>
      <c r="J4569">
        <v>57</v>
      </c>
      <c r="K4569">
        <v>4</v>
      </c>
      <c r="L4569">
        <v>15148</v>
      </c>
      <c r="M4569" s="1">
        <v>45642</v>
      </c>
      <c r="N4569" t="s">
        <v>85</v>
      </c>
    </row>
    <row r="4570" spans="1:14" x14ac:dyDescent="0.3">
      <c r="A4570" t="s">
        <v>8905</v>
      </c>
      <c r="B4570" t="s">
        <v>8906</v>
      </c>
      <c r="C4570" t="s">
        <v>52</v>
      </c>
      <c r="D4570" t="s">
        <v>23</v>
      </c>
      <c r="E4570" t="s">
        <v>34</v>
      </c>
      <c r="F4570">
        <v>1358</v>
      </c>
      <c r="G4570">
        <v>30</v>
      </c>
      <c r="H4570">
        <v>951</v>
      </c>
      <c r="I4570">
        <v>4</v>
      </c>
      <c r="J4570">
        <v>67</v>
      </c>
      <c r="K4570">
        <v>1</v>
      </c>
      <c r="L4570">
        <v>951</v>
      </c>
      <c r="M4570" s="1">
        <v>45728</v>
      </c>
      <c r="N4570" t="s">
        <v>168</v>
      </c>
    </row>
    <row r="4571" spans="1:14" x14ac:dyDescent="0.3">
      <c r="A4571" t="s">
        <v>8907</v>
      </c>
      <c r="B4571" t="s">
        <v>8908</v>
      </c>
      <c r="C4571" t="s">
        <v>37</v>
      </c>
      <c r="D4571" t="s">
        <v>41</v>
      </c>
      <c r="E4571" t="s">
        <v>34</v>
      </c>
      <c r="F4571">
        <v>903</v>
      </c>
      <c r="G4571">
        <v>0</v>
      </c>
      <c r="H4571">
        <v>903</v>
      </c>
      <c r="I4571">
        <v>4.0999999999999996</v>
      </c>
      <c r="J4571">
        <v>196</v>
      </c>
      <c r="K4571">
        <v>3</v>
      </c>
      <c r="L4571">
        <v>2709</v>
      </c>
      <c r="M4571" s="1">
        <v>45809</v>
      </c>
      <c r="N4571" t="s">
        <v>150</v>
      </c>
    </row>
    <row r="4572" spans="1:14" x14ac:dyDescent="0.3">
      <c r="A4572" t="s">
        <v>8909</v>
      </c>
      <c r="B4572" t="s">
        <v>8910</v>
      </c>
      <c r="C4572" t="s">
        <v>16</v>
      </c>
      <c r="D4572" t="s">
        <v>46</v>
      </c>
      <c r="E4572" t="s">
        <v>161</v>
      </c>
      <c r="F4572">
        <v>10075</v>
      </c>
      <c r="G4572">
        <v>20</v>
      </c>
      <c r="H4572">
        <v>8060</v>
      </c>
      <c r="I4572">
        <v>4.3</v>
      </c>
      <c r="J4572">
        <v>318</v>
      </c>
      <c r="K4572">
        <v>2</v>
      </c>
      <c r="L4572">
        <v>16120</v>
      </c>
      <c r="M4572" s="1">
        <v>45515</v>
      </c>
      <c r="N4572" t="s">
        <v>24</v>
      </c>
    </row>
    <row r="4573" spans="1:14" x14ac:dyDescent="0.3">
      <c r="A4573" t="s">
        <v>8911</v>
      </c>
      <c r="B4573" t="s">
        <v>8912</v>
      </c>
      <c r="C4573" t="s">
        <v>22</v>
      </c>
      <c r="D4573" t="s">
        <v>28</v>
      </c>
      <c r="E4573" t="s">
        <v>34</v>
      </c>
      <c r="F4573">
        <v>7341</v>
      </c>
      <c r="G4573">
        <v>20</v>
      </c>
      <c r="H4573">
        <v>5873</v>
      </c>
      <c r="I4573">
        <v>4.0999999999999996</v>
      </c>
      <c r="J4573">
        <v>110</v>
      </c>
      <c r="K4573">
        <v>1</v>
      </c>
      <c r="L4573">
        <v>5873</v>
      </c>
      <c r="M4573" s="1">
        <v>45880</v>
      </c>
      <c r="N4573" t="s">
        <v>24</v>
      </c>
    </row>
    <row r="4574" spans="1:14" x14ac:dyDescent="0.3">
      <c r="A4574" t="s">
        <v>8913</v>
      </c>
      <c r="B4574" t="s">
        <v>8914</v>
      </c>
      <c r="C4574" t="s">
        <v>37</v>
      </c>
      <c r="D4574" t="s">
        <v>17</v>
      </c>
      <c r="E4574" t="s">
        <v>34</v>
      </c>
      <c r="F4574">
        <v>4893</v>
      </c>
      <c r="G4574">
        <v>70</v>
      </c>
      <c r="H4574">
        <v>1468</v>
      </c>
      <c r="I4574">
        <v>4.5</v>
      </c>
      <c r="J4574">
        <v>381</v>
      </c>
      <c r="K4574">
        <v>1</v>
      </c>
      <c r="L4574">
        <v>1468</v>
      </c>
      <c r="M4574" s="1">
        <v>45315</v>
      </c>
      <c r="N4574" t="s">
        <v>64</v>
      </c>
    </row>
    <row r="4575" spans="1:14" x14ac:dyDescent="0.3">
      <c r="A4575" t="s">
        <v>8915</v>
      </c>
      <c r="B4575" t="s">
        <v>8916</v>
      </c>
      <c r="C4575" t="s">
        <v>16</v>
      </c>
      <c r="D4575" t="s">
        <v>41</v>
      </c>
      <c r="E4575" t="s">
        <v>34</v>
      </c>
      <c r="F4575">
        <v>1142</v>
      </c>
      <c r="G4575">
        <v>25</v>
      </c>
      <c r="H4575">
        <v>856</v>
      </c>
      <c r="I4575">
        <v>3.6</v>
      </c>
      <c r="J4575">
        <v>65</v>
      </c>
      <c r="K4575">
        <v>2</v>
      </c>
      <c r="L4575">
        <v>1712</v>
      </c>
      <c r="M4575" s="1">
        <v>45522</v>
      </c>
      <c r="N4575" t="s">
        <v>85</v>
      </c>
    </row>
    <row r="4576" spans="1:14" x14ac:dyDescent="0.3">
      <c r="A4576" t="s">
        <v>8917</v>
      </c>
      <c r="B4576" t="s">
        <v>4265</v>
      </c>
      <c r="C4576" t="s">
        <v>57</v>
      </c>
      <c r="D4576" t="s">
        <v>17</v>
      </c>
      <c r="E4576" t="s">
        <v>18</v>
      </c>
      <c r="F4576">
        <v>4917</v>
      </c>
      <c r="G4576">
        <v>0</v>
      </c>
      <c r="H4576">
        <v>4917</v>
      </c>
      <c r="I4576">
        <v>4</v>
      </c>
      <c r="J4576">
        <v>600</v>
      </c>
      <c r="K4576">
        <v>2</v>
      </c>
      <c r="L4576">
        <v>9834</v>
      </c>
      <c r="M4576" s="1">
        <v>45398</v>
      </c>
      <c r="N4576" t="s">
        <v>150</v>
      </c>
    </row>
    <row r="4577" spans="1:14" x14ac:dyDescent="0.3">
      <c r="A4577" t="s">
        <v>8918</v>
      </c>
      <c r="B4577" t="s">
        <v>8919</v>
      </c>
      <c r="C4577" t="s">
        <v>37</v>
      </c>
      <c r="D4577" t="s">
        <v>53</v>
      </c>
      <c r="E4577" t="s">
        <v>74</v>
      </c>
      <c r="F4577">
        <v>5124</v>
      </c>
      <c r="G4577">
        <v>50</v>
      </c>
      <c r="H4577">
        <v>2562</v>
      </c>
      <c r="I4577">
        <v>4.4000000000000004</v>
      </c>
      <c r="J4577">
        <v>53</v>
      </c>
      <c r="K4577">
        <v>1</v>
      </c>
      <c r="L4577">
        <v>2562</v>
      </c>
      <c r="M4577" s="1">
        <v>45819</v>
      </c>
      <c r="N4577" t="s">
        <v>75</v>
      </c>
    </row>
    <row r="4578" spans="1:14" x14ac:dyDescent="0.3">
      <c r="A4578" t="s">
        <v>8920</v>
      </c>
      <c r="B4578" t="s">
        <v>8921</v>
      </c>
      <c r="C4578" t="s">
        <v>57</v>
      </c>
      <c r="D4578" t="s">
        <v>23</v>
      </c>
      <c r="E4578" t="s">
        <v>18</v>
      </c>
      <c r="F4578">
        <v>2010</v>
      </c>
      <c r="G4578">
        <v>25</v>
      </c>
      <c r="H4578">
        <v>1508</v>
      </c>
      <c r="I4578">
        <v>4.2</v>
      </c>
      <c r="J4578">
        <v>138</v>
      </c>
      <c r="K4578">
        <v>2</v>
      </c>
      <c r="L4578">
        <v>3016</v>
      </c>
      <c r="M4578" s="1">
        <v>45647</v>
      </c>
      <c r="N4578" t="s">
        <v>141</v>
      </c>
    </row>
    <row r="4579" spans="1:14" x14ac:dyDescent="0.3">
      <c r="A4579" t="s">
        <v>8922</v>
      </c>
      <c r="B4579" t="s">
        <v>8923</v>
      </c>
      <c r="C4579" t="s">
        <v>88</v>
      </c>
      <c r="D4579" t="s">
        <v>53</v>
      </c>
      <c r="E4579" t="s">
        <v>74</v>
      </c>
      <c r="F4579">
        <v>6068</v>
      </c>
      <c r="G4579">
        <v>10</v>
      </c>
      <c r="H4579">
        <v>5461</v>
      </c>
      <c r="I4579">
        <v>5</v>
      </c>
      <c r="J4579">
        <v>78</v>
      </c>
      <c r="K4579">
        <v>1</v>
      </c>
      <c r="L4579">
        <v>5461</v>
      </c>
      <c r="M4579" s="1">
        <v>46017</v>
      </c>
      <c r="N4579" t="s">
        <v>38</v>
      </c>
    </row>
    <row r="4580" spans="1:14" x14ac:dyDescent="0.3">
      <c r="A4580" t="s">
        <v>8924</v>
      </c>
      <c r="B4580" t="s">
        <v>3509</v>
      </c>
      <c r="C4580" t="s">
        <v>22</v>
      </c>
      <c r="D4580" t="s">
        <v>53</v>
      </c>
      <c r="E4580" t="s">
        <v>34</v>
      </c>
      <c r="F4580">
        <v>3133</v>
      </c>
      <c r="G4580">
        <v>25</v>
      </c>
      <c r="H4580">
        <v>2350</v>
      </c>
      <c r="I4580">
        <v>3.6</v>
      </c>
      <c r="J4580">
        <v>128</v>
      </c>
      <c r="K4580">
        <v>1</v>
      </c>
      <c r="L4580">
        <v>2350</v>
      </c>
      <c r="M4580" s="1">
        <v>45496</v>
      </c>
      <c r="N4580" t="s">
        <v>150</v>
      </c>
    </row>
    <row r="4581" spans="1:14" x14ac:dyDescent="0.3">
      <c r="A4581" t="s">
        <v>8925</v>
      </c>
      <c r="B4581" t="s">
        <v>8926</v>
      </c>
      <c r="C4581" t="s">
        <v>22</v>
      </c>
      <c r="D4581" t="s">
        <v>53</v>
      </c>
      <c r="E4581" t="s">
        <v>74</v>
      </c>
      <c r="F4581">
        <v>5152</v>
      </c>
      <c r="G4581">
        <v>20</v>
      </c>
      <c r="H4581">
        <v>4122</v>
      </c>
      <c r="I4581">
        <v>4.4000000000000004</v>
      </c>
      <c r="J4581">
        <v>64</v>
      </c>
      <c r="K4581">
        <v>1</v>
      </c>
      <c r="L4581">
        <v>4122</v>
      </c>
      <c r="M4581" s="1">
        <v>45327</v>
      </c>
      <c r="N4581" t="s">
        <v>49</v>
      </c>
    </row>
    <row r="4582" spans="1:14" x14ac:dyDescent="0.3">
      <c r="A4582" t="s">
        <v>8927</v>
      </c>
      <c r="B4582" t="s">
        <v>8928</v>
      </c>
      <c r="C4582" t="s">
        <v>27</v>
      </c>
      <c r="D4582" t="s">
        <v>41</v>
      </c>
      <c r="E4582" t="s">
        <v>18</v>
      </c>
      <c r="F4582">
        <v>1290</v>
      </c>
      <c r="G4582">
        <v>20</v>
      </c>
      <c r="H4582">
        <v>1032</v>
      </c>
      <c r="I4582">
        <v>3.8</v>
      </c>
      <c r="J4582">
        <v>108</v>
      </c>
      <c r="K4582">
        <v>1</v>
      </c>
      <c r="L4582">
        <v>1032</v>
      </c>
      <c r="M4582" s="1">
        <v>45690</v>
      </c>
      <c r="N4582" t="s">
        <v>19</v>
      </c>
    </row>
    <row r="4583" spans="1:14" x14ac:dyDescent="0.3">
      <c r="A4583" t="s">
        <v>8929</v>
      </c>
      <c r="B4583" t="s">
        <v>8930</v>
      </c>
      <c r="C4583" t="s">
        <v>16</v>
      </c>
      <c r="D4583" t="s">
        <v>53</v>
      </c>
      <c r="E4583" t="s">
        <v>34</v>
      </c>
      <c r="F4583">
        <v>1778</v>
      </c>
      <c r="G4583">
        <v>70</v>
      </c>
      <c r="H4583">
        <v>533</v>
      </c>
      <c r="I4583">
        <v>3.7</v>
      </c>
      <c r="J4583">
        <v>87</v>
      </c>
      <c r="K4583">
        <v>2</v>
      </c>
      <c r="L4583">
        <v>1066</v>
      </c>
      <c r="M4583" s="1">
        <v>45736</v>
      </c>
      <c r="N4583" t="s">
        <v>75</v>
      </c>
    </row>
    <row r="4584" spans="1:14" x14ac:dyDescent="0.3">
      <c r="A4584" t="s">
        <v>8931</v>
      </c>
      <c r="B4584" t="s">
        <v>8932</v>
      </c>
      <c r="C4584" t="s">
        <v>52</v>
      </c>
      <c r="D4584" t="s">
        <v>41</v>
      </c>
      <c r="E4584" t="s">
        <v>34</v>
      </c>
      <c r="F4584">
        <v>653</v>
      </c>
      <c r="G4584">
        <v>25</v>
      </c>
      <c r="H4584">
        <v>490</v>
      </c>
      <c r="I4584">
        <v>4.5999999999999996</v>
      </c>
      <c r="J4584">
        <v>218</v>
      </c>
      <c r="K4584">
        <v>3</v>
      </c>
      <c r="L4584">
        <v>1470</v>
      </c>
      <c r="M4584" s="1">
        <v>45999</v>
      </c>
      <c r="N4584" t="s">
        <v>85</v>
      </c>
    </row>
    <row r="4585" spans="1:14" x14ac:dyDescent="0.3">
      <c r="A4585" t="s">
        <v>8933</v>
      </c>
      <c r="B4585" t="s">
        <v>8934</v>
      </c>
      <c r="C4585" t="s">
        <v>52</v>
      </c>
      <c r="D4585" t="s">
        <v>28</v>
      </c>
      <c r="E4585" t="s">
        <v>34</v>
      </c>
      <c r="F4585">
        <v>1605</v>
      </c>
      <c r="G4585">
        <v>20</v>
      </c>
      <c r="H4585">
        <v>1284</v>
      </c>
      <c r="I4585">
        <v>4.0999999999999996</v>
      </c>
      <c r="J4585">
        <v>140</v>
      </c>
      <c r="K4585">
        <v>1</v>
      </c>
      <c r="L4585">
        <v>1284</v>
      </c>
      <c r="M4585" s="1">
        <v>45989</v>
      </c>
      <c r="N4585" t="s">
        <v>102</v>
      </c>
    </row>
    <row r="4586" spans="1:14" x14ac:dyDescent="0.3">
      <c r="A4586" t="s">
        <v>8935</v>
      </c>
      <c r="B4586" t="s">
        <v>8936</v>
      </c>
      <c r="C4586" t="s">
        <v>88</v>
      </c>
      <c r="D4586" t="s">
        <v>109</v>
      </c>
      <c r="E4586" t="s">
        <v>34</v>
      </c>
      <c r="F4586">
        <v>922</v>
      </c>
      <c r="G4586">
        <v>15</v>
      </c>
      <c r="H4586">
        <v>784</v>
      </c>
      <c r="I4586">
        <v>4.2</v>
      </c>
      <c r="J4586">
        <v>52</v>
      </c>
      <c r="K4586">
        <v>1</v>
      </c>
      <c r="L4586">
        <v>784</v>
      </c>
      <c r="M4586" s="1">
        <v>45796</v>
      </c>
      <c r="N4586" t="s">
        <v>141</v>
      </c>
    </row>
    <row r="4587" spans="1:14" x14ac:dyDescent="0.3">
      <c r="A4587" t="s">
        <v>8937</v>
      </c>
      <c r="B4587" t="s">
        <v>8938</v>
      </c>
      <c r="C4587" t="s">
        <v>16</v>
      </c>
      <c r="D4587" t="s">
        <v>109</v>
      </c>
      <c r="E4587" t="s">
        <v>161</v>
      </c>
      <c r="F4587">
        <v>883</v>
      </c>
      <c r="G4587">
        <v>10</v>
      </c>
      <c r="H4587">
        <v>795</v>
      </c>
      <c r="I4587">
        <v>3.8</v>
      </c>
      <c r="J4587">
        <v>277</v>
      </c>
      <c r="K4587">
        <v>1</v>
      </c>
      <c r="L4587">
        <v>795</v>
      </c>
      <c r="M4587" s="1">
        <v>45627</v>
      </c>
      <c r="N4587" t="s">
        <v>71</v>
      </c>
    </row>
    <row r="4588" spans="1:14" x14ac:dyDescent="0.3">
      <c r="A4588" t="s">
        <v>8939</v>
      </c>
      <c r="B4588" t="s">
        <v>8940</v>
      </c>
      <c r="C4588" t="s">
        <v>57</v>
      </c>
      <c r="D4588" t="s">
        <v>41</v>
      </c>
      <c r="E4588" t="s">
        <v>34</v>
      </c>
      <c r="F4588">
        <v>2217</v>
      </c>
      <c r="G4588">
        <v>25</v>
      </c>
      <c r="H4588">
        <v>1663</v>
      </c>
      <c r="I4588">
        <v>3.8</v>
      </c>
      <c r="J4588">
        <v>104</v>
      </c>
      <c r="K4588">
        <v>2</v>
      </c>
      <c r="L4588">
        <v>3326</v>
      </c>
      <c r="M4588" s="1">
        <v>45862</v>
      </c>
      <c r="N4588" t="s">
        <v>168</v>
      </c>
    </row>
    <row r="4589" spans="1:14" x14ac:dyDescent="0.3">
      <c r="A4589" t="s">
        <v>8941</v>
      </c>
      <c r="B4589" t="s">
        <v>8065</v>
      </c>
      <c r="C4589" t="s">
        <v>52</v>
      </c>
      <c r="D4589" t="s">
        <v>33</v>
      </c>
      <c r="E4589" t="s">
        <v>34</v>
      </c>
      <c r="F4589">
        <v>790</v>
      </c>
      <c r="G4589">
        <v>10</v>
      </c>
      <c r="H4589">
        <v>711</v>
      </c>
      <c r="I4589">
        <v>3.3</v>
      </c>
      <c r="J4589">
        <v>312</v>
      </c>
      <c r="K4589">
        <v>4</v>
      </c>
      <c r="L4589">
        <v>2844</v>
      </c>
      <c r="M4589" s="1">
        <v>45774</v>
      </c>
      <c r="N4589" t="s">
        <v>29</v>
      </c>
    </row>
    <row r="4590" spans="1:14" x14ac:dyDescent="0.3">
      <c r="A4590" t="s">
        <v>8942</v>
      </c>
      <c r="B4590" t="s">
        <v>8943</v>
      </c>
      <c r="C4590" t="s">
        <v>32</v>
      </c>
      <c r="D4590" t="s">
        <v>17</v>
      </c>
      <c r="E4590" t="s">
        <v>34</v>
      </c>
      <c r="F4590">
        <v>3222</v>
      </c>
      <c r="G4590">
        <v>30</v>
      </c>
      <c r="H4590">
        <v>2255</v>
      </c>
      <c r="I4590">
        <v>4.2</v>
      </c>
      <c r="J4590">
        <v>22</v>
      </c>
      <c r="K4590">
        <v>2</v>
      </c>
      <c r="L4590">
        <v>4510</v>
      </c>
      <c r="M4590" s="1">
        <v>45836</v>
      </c>
      <c r="N4590" t="s">
        <v>85</v>
      </c>
    </row>
    <row r="4591" spans="1:14" x14ac:dyDescent="0.3">
      <c r="A4591" t="s">
        <v>8944</v>
      </c>
      <c r="B4591" t="s">
        <v>8945</v>
      </c>
      <c r="C4591" t="s">
        <v>52</v>
      </c>
      <c r="D4591" t="s">
        <v>33</v>
      </c>
      <c r="E4591" t="s">
        <v>18</v>
      </c>
      <c r="F4591">
        <v>3125</v>
      </c>
      <c r="G4591">
        <v>15</v>
      </c>
      <c r="H4591">
        <v>2656</v>
      </c>
      <c r="I4591">
        <v>3.6</v>
      </c>
      <c r="J4591">
        <v>225</v>
      </c>
      <c r="K4591">
        <v>1</v>
      </c>
      <c r="L4591">
        <v>2656</v>
      </c>
      <c r="M4591" s="1">
        <v>45662</v>
      </c>
      <c r="N4591" t="s">
        <v>189</v>
      </c>
    </row>
    <row r="4592" spans="1:14" x14ac:dyDescent="0.3">
      <c r="A4592" t="s">
        <v>8946</v>
      </c>
      <c r="B4592" t="s">
        <v>8947</v>
      </c>
      <c r="C4592" t="s">
        <v>57</v>
      </c>
      <c r="D4592" t="s">
        <v>28</v>
      </c>
      <c r="E4592" t="s">
        <v>34</v>
      </c>
      <c r="F4592">
        <v>6513</v>
      </c>
      <c r="G4592">
        <v>40</v>
      </c>
      <c r="H4592">
        <v>3908</v>
      </c>
      <c r="I4592">
        <v>4</v>
      </c>
      <c r="J4592">
        <v>100</v>
      </c>
      <c r="K4592">
        <v>1</v>
      </c>
      <c r="L4592">
        <v>3908</v>
      </c>
      <c r="M4592" s="1">
        <v>45604</v>
      </c>
      <c r="N4592" t="s">
        <v>54</v>
      </c>
    </row>
    <row r="4593" spans="1:14" x14ac:dyDescent="0.3">
      <c r="A4593" t="s">
        <v>8948</v>
      </c>
      <c r="B4593" t="s">
        <v>8949</v>
      </c>
      <c r="C4593" t="s">
        <v>45</v>
      </c>
      <c r="D4593" t="s">
        <v>53</v>
      </c>
      <c r="E4593" t="s">
        <v>34</v>
      </c>
      <c r="F4593">
        <v>5870</v>
      </c>
      <c r="G4593">
        <v>20</v>
      </c>
      <c r="H4593">
        <v>4696</v>
      </c>
      <c r="I4593">
        <v>4.5</v>
      </c>
      <c r="J4593">
        <v>408</v>
      </c>
      <c r="K4593">
        <v>1</v>
      </c>
      <c r="L4593">
        <v>4696</v>
      </c>
      <c r="M4593" s="1">
        <v>45597</v>
      </c>
      <c r="N4593" t="s">
        <v>85</v>
      </c>
    </row>
    <row r="4594" spans="1:14" x14ac:dyDescent="0.3">
      <c r="A4594" t="s">
        <v>8950</v>
      </c>
      <c r="B4594" t="s">
        <v>8951</v>
      </c>
      <c r="C4594" t="s">
        <v>45</v>
      </c>
      <c r="D4594" t="s">
        <v>28</v>
      </c>
      <c r="E4594" t="s">
        <v>34</v>
      </c>
      <c r="F4594">
        <v>1265</v>
      </c>
      <c r="G4594">
        <v>20</v>
      </c>
      <c r="H4594">
        <v>1012</v>
      </c>
      <c r="I4594">
        <v>3.2</v>
      </c>
      <c r="J4594">
        <v>145</v>
      </c>
      <c r="K4594">
        <v>1</v>
      </c>
      <c r="L4594">
        <v>1012</v>
      </c>
      <c r="M4594" s="1">
        <v>45699</v>
      </c>
      <c r="N4594" t="s">
        <v>102</v>
      </c>
    </row>
    <row r="4595" spans="1:14" x14ac:dyDescent="0.3">
      <c r="A4595" t="s">
        <v>8952</v>
      </c>
      <c r="B4595" t="s">
        <v>8953</v>
      </c>
      <c r="C4595" t="s">
        <v>45</v>
      </c>
      <c r="D4595" t="s">
        <v>109</v>
      </c>
      <c r="E4595" t="s">
        <v>18</v>
      </c>
      <c r="F4595">
        <v>2792</v>
      </c>
      <c r="G4595">
        <v>30</v>
      </c>
      <c r="H4595">
        <v>1954</v>
      </c>
      <c r="I4595">
        <v>5</v>
      </c>
      <c r="J4595">
        <v>204</v>
      </c>
      <c r="K4595">
        <v>1</v>
      </c>
      <c r="L4595">
        <v>1954</v>
      </c>
      <c r="M4595" s="1">
        <v>45999</v>
      </c>
      <c r="N4595" t="s">
        <v>150</v>
      </c>
    </row>
    <row r="4596" spans="1:14" x14ac:dyDescent="0.3">
      <c r="A4596" t="s">
        <v>8954</v>
      </c>
      <c r="B4596" t="s">
        <v>632</v>
      </c>
      <c r="C4596" t="s">
        <v>22</v>
      </c>
      <c r="D4596" t="s">
        <v>28</v>
      </c>
      <c r="E4596" t="s">
        <v>34</v>
      </c>
      <c r="F4596">
        <v>6214</v>
      </c>
      <c r="G4596">
        <v>25</v>
      </c>
      <c r="H4596">
        <v>4660</v>
      </c>
      <c r="I4596">
        <v>3.7</v>
      </c>
      <c r="J4596">
        <v>277</v>
      </c>
      <c r="K4596">
        <v>1</v>
      </c>
      <c r="L4596">
        <v>4660</v>
      </c>
      <c r="M4596" s="1">
        <v>45823</v>
      </c>
      <c r="N4596" t="s">
        <v>91</v>
      </c>
    </row>
    <row r="4597" spans="1:14" x14ac:dyDescent="0.3">
      <c r="A4597" t="s">
        <v>8955</v>
      </c>
      <c r="B4597" t="s">
        <v>8956</v>
      </c>
      <c r="C4597" t="s">
        <v>37</v>
      </c>
      <c r="D4597" t="s">
        <v>17</v>
      </c>
      <c r="E4597" t="s">
        <v>34</v>
      </c>
      <c r="F4597">
        <v>3807</v>
      </c>
      <c r="G4597">
        <v>15</v>
      </c>
      <c r="H4597">
        <v>3236</v>
      </c>
      <c r="I4597">
        <v>4</v>
      </c>
      <c r="J4597">
        <v>78</v>
      </c>
      <c r="K4597">
        <v>2</v>
      </c>
      <c r="L4597">
        <v>6472</v>
      </c>
      <c r="M4597" s="1">
        <v>45926</v>
      </c>
      <c r="N4597" t="s">
        <v>91</v>
      </c>
    </row>
    <row r="4598" spans="1:14" x14ac:dyDescent="0.3">
      <c r="A4598" t="s">
        <v>8957</v>
      </c>
      <c r="B4598" t="s">
        <v>8958</v>
      </c>
      <c r="C4598" t="s">
        <v>16</v>
      </c>
      <c r="D4598" t="s">
        <v>28</v>
      </c>
      <c r="E4598" t="s">
        <v>34</v>
      </c>
      <c r="F4598">
        <v>9082</v>
      </c>
      <c r="G4598">
        <v>15</v>
      </c>
      <c r="H4598">
        <v>7720</v>
      </c>
      <c r="I4598">
        <v>4.2</v>
      </c>
      <c r="J4598">
        <v>327</v>
      </c>
      <c r="K4598">
        <v>1</v>
      </c>
      <c r="L4598">
        <v>7720</v>
      </c>
      <c r="M4598" s="1">
        <v>45557</v>
      </c>
      <c r="N4598" t="s">
        <v>24</v>
      </c>
    </row>
    <row r="4599" spans="1:14" x14ac:dyDescent="0.3">
      <c r="A4599" t="s">
        <v>8959</v>
      </c>
      <c r="B4599" t="s">
        <v>8960</v>
      </c>
      <c r="C4599" t="s">
        <v>52</v>
      </c>
      <c r="D4599" t="s">
        <v>41</v>
      </c>
      <c r="E4599" t="s">
        <v>34</v>
      </c>
      <c r="F4599">
        <v>581</v>
      </c>
      <c r="G4599">
        <v>25</v>
      </c>
      <c r="H4599">
        <v>436</v>
      </c>
      <c r="I4599">
        <v>3.7</v>
      </c>
      <c r="J4599">
        <v>356</v>
      </c>
      <c r="K4599">
        <v>1</v>
      </c>
      <c r="L4599">
        <v>436</v>
      </c>
      <c r="M4599" s="1">
        <v>45553</v>
      </c>
      <c r="N4599" t="s">
        <v>85</v>
      </c>
    </row>
    <row r="4600" spans="1:14" x14ac:dyDescent="0.3">
      <c r="A4600" t="s">
        <v>8961</v>
      </c>
      <c r="B4600" t="s">
        <v>8962</v>
      </c>
      <c r="C4600" t="s">
        <v>16</v>
      </c>
      <c r="D4600" t="s">
        <v>53</v>
      </c>
      <c r="E4600" t="s">
        <v>34</v>
      </c>
      <c r="F4600">
        <v>1965</v>
      </c>
      <c r="G4600">
        <v>10</v>
      </c>
      <c r="H4600">
        <v>1768</v>
      </c>
      <c r="I4600">
        <v>3.9</v>
      </c>
      <c r="J4600">
        <v>166</v>
      </c>
      <c r="K4600">
        <v>1</v>
      </c>
      <c r="L4600">
        <v>1768</v>
      </c>
      <c r="M4600" s="1">
        <v>45490</v>
      </c>
      <c r="N4600" t="s">
        <v>168</v>
      </c>
    </row>
    <row r="4601" spans="1:14" x14ac:dyDescent="0.3">
      <c r="A4601" t="s">
        <v>8963</v>
      </c>
      <c r="B4601" t="s">
        <v>8395</v>
      </c>
      <c r="C4601" t="s">
        <v>57</v>
      </c>
      <c r="D4601" t="s">
        <v>41</v>
      </c>
      <c r="E4601" t="s">
        <v>34</v>
      </c>
      <c r="F4601">
        <v>2043</v>
      </c>
      <c r="G4601">
        <v>15</v>
      </c>
      <c r="H4601">
        <v>1737</v>
      </c>
      <c r="I4601">
        <v>4.7</v>
      </c>
      <c r="J4601">
        <v>186</v>
      </c>
      <c r="K4601">
        <v>1</v>
      </c>
      <c r="L4601">
        <v>1737</v>
      </c>
      <c r="M4601" s="1">
        <v>45679</v>
      </c>
      <c r="N4601" t="s">
        <v>168</v>
      </c>
    </row>
    <row r="4602" spans="1:14" x14ac:dyDescent="0.3">
      <c r="A4602" t="s">
        <v>8964</v>
      </c>
      <c r="B4602" t="s">
        <v>8965</v>
      </c>
      <c r="C4602" t="s">
        <v>37</v>
      </c>
      <c r="D4602" t="s">
        <v>53</v>
      </c>
      <c r="E4602" t="s">
        <v>34</v>
      </c>
      <c r="F4602">
        <v>1567</v>
      </c>
      <c r="G4602">
        <v>15</v>
      </c>
      <c r="H4602">
        <v>1332</v>
      </c>
      <c r="I4602">
        <v>4.5</v>
      </c>
      <c r="J4602">
        <v>148</v>
      </c>
      <c r="K4602">
        <v>1</v>
      </c>
      <c r="L4602">
        <v>1332</v>
      </c>
      <c r="M4602" s="1">
        <v>45512</v>
      </c>
      <c r="N4602" t="s">
        <v>19</v>
      </c>
    </row>
    <row r="4603" spans="1:14" x14ac:dyDescent="0.3">
      <c r="A4603" t="s">
        <v>8966</v>
      </c>
      <c r="B4603" t="s">
        <v>8967</v>
      </c>
      <c r="C4603" t="s">
        <v>52</v>
      </c>
      <c r="D4603" t="s">
        <v>41</v>
      </c>
      <c r="E4603" t="s">
        <v>34</v>
      </c>
      <c r="F4603">
        <v>882</v>
      </c>
      <c r="G4603">
        <v>20</v>
      </c>
      <c r="H4603">
        <v>706</v>
      </c>
      <c r="I4603">
        <v>4</v>
      </c>
      <c r="J4603">
        <v>112</v>
      </c>
      <c r="K4603">
        <v>2</v>
      </c>
      <c r="L4603">
        <v>1412</v>
      </c>
      <c r="M4603" s="1">
        <v>45968</v>
      </c>
      <c r="N4603" t="s">
        <v>189</v>
      </c>
    </row>
    <row r="4604" spans="1:14" x14ac:dyDescent="0.3">
      <c r="A4604" t="s">
        <v>8968</v>
      </c>
      <c r="B4604" t="s">
        <v>8969</v>
      </c>
      <c r="C4604" t="s">
        <v>27</v>
      </c>
      <c r="D4604" t="s">
        <v>41</v>
      </c>
      <c r="E4604" t="s">
        <v>18</v>
      </c>
      <c r="F4604">
        <v>2447</v>
      </c>
      <c r="G4604">
        <v>10</v>
      </c>
      <c r="H4604">
        <v>2202</v>
      </c>
      <c r="I4604">
        <v>4.0999999999999996</v>
      </c>
      <c r="J4604">
        <v>48</v>
      </c>
      <c r="K4604">
        <v>1</v>
      </c>
      <c r="L4604">
        <v>2202</v>
      </c>
      <c r="M4604" s="1">
        <v>45936</v>
      </c>
      <c r="N4604" t="s">
        <v>85</v>
      </c>
    </row>
    <row r="4605" spans="1:14" x14ac:dyDescent="0.3">
      <c r="A4605" t="s">
        <v>8970</v>
      </c>
      <c r="B4605" t="s">
        <v>8971</v>
      </c>
      <c r="C4605" t="s">
        <v>27</v>
      </c>
      <c r="D4605" t="s">
        <v>41</v>
      </c>
      <c r="E4605" t="s">
        <v>34</v>
      </c>
      <c r="F4605">
        <v>2192</v>
      </c>
      <c r="G4605">
        <v>0</v>
      </c>
      <c r="H4605">
        <v>2192</v>
      </c>
      <c r="I4605">
        <v>4.2</v>
      </c>
      <c r="J4605">
        <v>150</v>
      </c>
      <c r="K4605">
        <v>1</v>
      </c>
      <c r="L4605">
        <v>2192</v>
      </c>
      <c r="M4605" s="1">
        <v>45693</v>
      </c>
      <c r="N4605" t="s">
        <v>91</v>
      </c>
    </row>
    <row r="4606" spans="1:14" x14ac:dyDescent="0.3">
      <c r="A4606" t="s">
        <v>8972</v>
      </c>
      <c r="B4606" t="s">
        <v>2971</v>
      </c>
      <c r="C4606" t="s">
        <v>37</v>
      </c>
      <c r="D4606" t="s">
        <v>33</v>
      </c>
      <c r="E4606" t="s">
        <v>34</v>
      </c>
      <c r="F4606">
        <v>3944</v>
      </c>
      <c r="G4606">
        <v>10</v>
      </c>
      <c r="H4606">
        <v>3550</v>
      </c>
      <c r="I4606">
        <v>4.4000000000000004</v>
      </c>
      <c r="J4606">
        <v>262</v>
      </c>
      <c r="K4606">
        <v>1</v>
      </c>
      <c r="L4606">
        <v>3550</v>
      </c>
      <c r="M4606" s="1">
        <v>46000</v>
      </c>
      <c r="N4606" t="s">
        <v>85</v>
      </c>
    </row>
    <row r="4607" spans="1:14" x14ac:dyDescent="0.3">
      <c r="A4607" t="s">
        <v>8973</v>
      </c>
      <c r="B4607" t="s">
        <v>8974</v>
      </c>
      <c r="C4607" t="s">
        <v>116</v>
      </c>
      <c r="D4607" t="s">
        <v>109</v>
      </c>
      <c r="E4607" t="s">
        <v>18</v>
      </c>
      <c r="F4607">
        <v>1264</v>
      </c>
      <c r="G4607">
        <v>15</v>
      </c>
      <c r="H4607">
        <v>1074</v>
      </c>
      <c r="I4607">
        <v>4.4000000000000004</v>
      </c>
      <c r="J4607">
        <v>188</v>
      </c>
      <c r="K4607">
        <v>1</v>
      </c>
      <c r="L4607">
        <v>1074</v>
      </c>
      <c r="M4607" s="1">
        <v>45744</v>
      </c>
      <c r="N4607" t="s">
        <v>75</v>
      </c>
    </row>
    <row r="4608" spans="1:14" x14ac:dyDescent="0.3">
      <c r="A4608" t="s">
        <v>8975</v>
      </c>
      <c r="B4608" t="s">
        <v>8976</v>
      </c>
      <c r="C4608" t="s">
        <v>16</v>
      </c>
      <c r="D4608" t="s">
        <v>46</v>
      </c>
      <c r="E4608" t="s">
        <v>161</v>
      </c>
      <c r="F4608">
        <v>11191</v>
      </c>
      <c r="G4608">
        <v>40</v>
      </c>
      <c r="H4608">
        <v>6715</v>
      </c>
      <c r="I4608">
        <v>4.4000000000000004</v>
      </c>
      <c r="J4608">
        <v>383</v>
      </c>
      <c r="K4608">
        <v>1</v>
      </c>
      <c r="L4608">
        <v>6715</v>
      </c>
      <c r="M4608" s="1">
        <v>45359</v>
      </c>
      <c r="N4608" t="s">
        <v>102</v>
      </c>
    </row>
    <row r="4609" spans="1:14" x14ac:dyDescent="0.3">
      <c r="A4609" t="s">
        <v>8977</v>
      </c>
      <c r="B4609" t="s">
        <v>8978</v>
      </c>
      <c r="C4609" t="s">
        <v>116</v>
      </c>
      <c r="D4609" t="s">
        <v>23</v>
      </c>
      <c r="E4609" t="s">
        <v>18</v>
      </c>
      <c r="F4609">
        <v>3519</v>
      </c>
      <c r="G4609">
        <v>10</v>
      </c>
      <c r="H4609">
        <v>3167</v>
      </c>
      <c r="I4609">
        <v>3.9</v>
      </c>
      <c r="J4609">
        <v>37</v>
      </c>
      <c r="K4609">
        <v>2</v>
      </c>
      <c r="L4609">
        <v>6334</v>
      </c>
      <c r="M4609" s="1">
        <v>45293</v>
      </c>
      <c r="N4609" t="s">
        <v>91</v>
      </c>
    </row>
    <row r="4610" spans="1:14" x14ac:dyDescent="0.3">
      <c r="A4610" t="s">
        <v>8979</v>
      </c>
      <c r="B4610" t="s">
        <v>8980</v>
      </c>
      <c r="C4610" t="s">
        <v>27</v>
      </c>
      <c r="D4610" t="s">
        <v>53</v>
      </c>
      <c r="E4610" t="s">
        <v>34</v>
      </c>
      <c r="F4610">
        <v>6257</v>
      </c>
      <c r="G4610">
        <v>25</v>
      </c>
      <c r="H4610">
        <v>4693</v>
      </c>
      <c r="I4610">
        <v>4.2</v>
      </c>
      <c r="J4610">
        <v>162</v>
      </c>
      <c r="K4610">
        <v>1</v>
      </c>
      <c r="L4610">
        <v>4693</v>
      </c>
      <c r="M4610" s="1">
        <v>45692</v>
      </c>
      <c r="N4610" t="s">
        <v>38</v>
      </c>
    </row>
    <row r="4611" spans="1:14" x14ac:dyDescent="0.3">
      <c r="A4611" t="s">
        <v>8981</v>
      </c>
      <c r="B4611" t="s">
        <v>8982</v>
      </c>
      <c r="C4611" t="s">
        <v>37</v>
      </c>
      <c r="D4611" t="s">
        <v>17</v>
      </c>
      <c r="E4611" t="s">
        <v>18</v>
      </c>
      <c r="F4611">
        <v>5121</v>
      </c>
      <c r="G4611">
        <v>40</v>
      </c>
      <c r="H4611">
        <v>3073</v>
      </c>
      <c r="I4611">
        <v>4.5999999999999996</v>
      </c>
      <c r="J4611">
        <v>128</v>
      </c>
      <c r="K4611">
        <v>1</v>
      </c>
      <c r="L4611">
        <v>3073</v>
      </c>
      <c r="M4611" s="1">
        <v>45300</v>
      </c>
      <c r="N4611" t="s">
        <v>75</v>
      </c>
    </row>
    <row r="4612" spans="1:14" x14ac:dyDescent="0.3">
      <c r="A4612" t="s">
        <v>8983</v>
      </c>
      <c r="B4612" t="s">
        <v>8984</v>
      </c>
      <c r="C4612" t="s">
        <v>88</v>
      </c>
      <c r="D4612" t="s">
        <v>46</v>
      </c>
      <c r="E4612" t="s">
        <v>18</v>
      </c>
      <c r="F4612">
        <v>2437</v>
      </c>
      <c r="G4612">
        <v>10</v>
      </c>
      <c r="H4612">
        <v>2193</v>
      </c>
      <c r="I4612">
        <v>5</v>
      </c>
      <c r="J4612">
        <v>125</v>
      </c>
      <c r="K4612">
        <v>4</v>
      </c>
      <c r="L4612">
        <v>8772</v>
      </c>
      <c r="M4612" s="1">
        <v>46006</v>
      </c>
      <c r="N4612" t="s">
        <v>189</v>
      </c>
    </row>
    <row r="4613" spans="1:14" x14ac:dyDescent="0.3">
      <c r="A4613" t="s">
        <v>8985</v>
      </c>
      <c r="B4613" t="s">
        <v>341</v>
      </c>
      <c r="C4613" t="s">
        <v>45</v>
      </c>
      <c r="D4613" t="s">
        <v>23</v>
      </c>
      <c r="E4613" t="s">
        <v>34</v>
      </c>
      <c r="F4613">
        <v>3724</v>
      </c>
      <c r="G4613">
        <v>40</v>
      </c>
      <c r="H4613">
        <v>2234</v>
      </c>
      <c r="I4613">
        <v>4.0999999999999996</v>
      </c>
      <c r="J4613">
        <v>149</v>
      </c>
      <c r="K4613">
        <v>3</v>
      </c>
      <c r="L4613">
        <v>6702</v>
      </c>
      <c r="M4613" s="1">
        <v>45751</v>
      </c>
      <c r="N4613" t="s">
        <v>168</v>
      </c>
    </row>
    <row r="4614" spans="1:14" x14ac:dyDescent="0.3">
      <c r="A4614" t="s">
        <v>8986</v>
      </c>
      <c r="B4614" t="s">
        <v>8987</v>
      </c>
      <c r="C4614" t="s">
        <v>32</v>
      </c>
      <c r="D4614" t="s">
        <v>53</v>
      </c>
      <c r="E4614" t="s">
        <v>34</v>
      </c>
      <c r="F4614">
        <v>3742</v>
      </c>
      <c r="G4614">
        <v>20</v>
      </c>
      <c r="H4614">
        <v>2994</v>
      </c>
      <c r="I4614">
        <v>3.8</v>
      </c>
      <c r="J4614">
        <v>67</v>
      </c>
      <c r="K4614">
        <v>2</v>
      </c>
      <c r="L4614">
        <v>5988</v>
      </c>
      <c r="M4614" s="1">
        <v>45670</v>
      </c>
      <c r="N4614" t="s">
        <v>24</v>
      </c>
    </row>
    <row r="4615" spans="1:14" x14ac:dyDescent="0.3">
      <c r="A4615" t="s">
        <v>8988</v>
      </c>
      <c r="B4615" t="s">
        <v>8989</v>
      </c>
      <c r="C4615" t="s">
        <v>22</v>
      </c>
      <c r="D4615" t="s">
        <v>23</v>
      </c>
      <c r="E4615" t="s">
        <v>34</v>
      </c>
      <c r="F4615">
        <v>3074</v>
      </c>
      <c r="G4615">
        <v>20</v>
      </c>
      <c r="H4615">
        <v>2459</v>
      </c>
      <c r="I4615">
        <v>3.7</v>
      </c>
      <c r="J4615">
        <v>55</v>
      </c>
      <c r="K4615">
        <v>1</v>
      </c>
      <c r="L4615">
        <v>2459</v>
      </c>
      <c r="M4615" s="1">
        <v>45489</v>
      </c>
      <c r="N4615" t="s">
        <v>189</v>
      </c>
    </row>
    <row r="4616" spans="1:14" x14ac:dyDescent="0.3">
      <c r="A4616" t="s">
        <v>8990</v>
      </c>
      <c r="B4616" t="s">
        <v>8991</v>
      </c>
      <c r="C4616" t="s">
        <v>52</v>
      </c>
      <c r="D4616" t="s">
        <v>41</v>
      </c>
      <c r="E4616" t="s">
        <v>34</v>
      </c>
      <c r="F4616">
        <v>2107</v>
      </c>
      <c r="G4616">
        <v>25</v>
      </c>
      <c r="H4616">
        <v>1580</v>
      </c>
      <c r="I4616">
        <v>4.4000000000000004</v>
      </c>
      <c r="J4616">
        <v>160</v>
      </c>
      <c r="K4616">
        <v>5</v>
      </c>
      <c r="L4616">
        <v>7900</v>
      </c>
      <c r="M4616" s="1">
        <v>45611</v>
      </c>
      <c r="N4616" t="s">
        <v>38</v>
      </c>
    </row>
    <row r="4617" spans="1:14" x14ac:dyDescent="0.3">
      <c r="A4617" t="s">
        <v>8992</v>
      </c>
      <c r="B4617" t="s">
        <v>8993</v>
      </c>
      <c r="C4617" t="s">
        <v>22</v>
      </c>
      <c r="D4617" t="s">
        <v>41</v>
      </c>
      <c r="E4617" t="s">
        <v>34</v>
      </c>
      <c r="F4617">
        <v>1117</v>
      </c>
      <c r="G4617">
        <v>30</v>
      </c>
      <c r="H4617">
        <v>782</v>
      </c>
      <c r="I4617">
        <v>3.3</v>
      </c>
      <c r="J4617">
        <v>53</v>
      </c>
      <c r="K4617">
        <v>2</v>
      </c>
      <c r="L4617">
        <v>1564</v>
      </c>
      <c r="M4617" s="1">
        <v>45870</v>
      </c>
      <c r="N4617" t="s">
        <v>58</v>
      </c>
    </row>
    <row r="4618" spans="1:14" x14ac:dyDescent="0.3">
      <c r="A4618" t="s">
        <v>8994</v>
      </c>
      <c r="B4618" t="s">
        <v>8995</v>
      </c>
      <c r="C4618" t="s">
        <v>22</v>
      </c>
      <c r="D4618" t="s">
        <v>28</v>
      </c>
      <c r="E4618" t="s">
        <v>34</v>
      </c>
      <c r="F4618">
        <v>9715</v>
      </c>
      <c r="G4618">
        <v>70</v>
      </c>
      <c r="H4618">
        <v>2915</v>
      </c>
      <c r="I4618">
        <v>4.4000000000000004</v>
      </c>
      <c r="J4618">
        <v>58</v>
      </c>
      <c r="K4618">
        <v>1</v>
      </c>
      <c r="L4618">
        <v>2915</v>
      </c>
      <c r="M4618" s="1">
        <v>45916</v>
      </c>
      <c r="N4618" t="s">
        <v>58</v>
      </c>
    </row>
    <row r="4619" spans="1:14" x14ac:dyDescent="0.3">
      <c r="A4619" t="s">
        <v>8996</v>
      </c>
      <c r="B4619" t="s">
        <v>8997</v>
      </c>
      <c r="C4619" t="s">
        <v>45</v>
      </c>
      <c r="D4619" t="s">
        <v>46</v>
      </c>
      <c r="E4619" t="s">
        <v>161</v>
      </c>
      <c r="F4619">
        <v>8811</v>
      </c>
      <c r="G4619">
        <v>15</v>
      </c>
      <c r="H4619">
        <v>7489</v>
      </c>
      <c r="I4619">
        <v>4.4000000000000004</v>
      </c>
      <c r="J4619">
        <v>64</v>
      </c>
      <c r="K4619">
        <v>1</v>
      </c>
      <c r="L4619">
        <v>7489</v>
      </c>
      <c r="M4619" s="1">
        <v>45937</v>
      </c>
      <c r="N4619" t="s">
        <v>49</v>
      </c>
    </row>
    <row r="4620" spans="1:14" x14ac:dyDescent="0.3">
      <c r="A4620" t="s">
        <v>8998</v>
      </c>
      <c r="B4620" t="s">
        <v>8999</v>
      </c>
      <c r="C4620" t="s">
        <v>45</v>
      </c>
      <c r="D4620" t="s">
        <v>53</v>
      </c>
      <c r="E4620" t="s">
        <v>34</v>
      </c>
      <c r="F4620">
        <v>2178</v>
      </c>
      <c r="G4620">
        <v>10</v>
      </c>
      <c r="H4620">
        <v>1960</v>
      </c>
      <c r="I4620">
        <v>3.8</v>
      </c>
      <c r="J4620">
        <v>118</v>
      </c>
      <c r="K4620">
        <v>2</v>
      </c>
      <c r="L4620">
        <v>3920</v>
      </c>
      <c r="M4620" s="1">
        <v>45806</v>
      </c>
      <c r="N4620" t="s">
        <v>168</v>
      </c>
    </row>
    <row r="4621" spans="1:14" x14ac:dyDescent="0.3">
      <c r="A4621" t="s">
        <v>9000</v>
      </c>
      <c r="B4621" t="s">
        <v>9001</v>
      </c>
      <c r="C4621" t="s">
        <v>32</v>
      </c>
      <c r="D4621" t="s">
        <v>46</v>
      </c>
      <c r="E4621" t="s">
        <v>18</v>
      </c>
      <c r="F4621">
        <v>5021</v>
      </c>
      <c r="G4621">
        <v>25</v>
      </c>
      <c r="H4621">
        <v>3766</v>
      </c>
      <c r="I4621">
        <v>4.2</v>
      </c>
      <c r="J4621">
        <v>168</v>
      </c>
      <c r="K4621">
        <v>1</v>
      </c>
      <c r="L4621">
        <v>3766</v>
      </c>
      <c r="M4621" s="1">
        <v>45809</v>
      </c>
      <c r="N4621" t="s">
        <v>42</v>
      </c>
    </row>
    <row r="4622" spans="1:14" x14ac:dyDescent="0.3">
      <c r="A4622" t="s">
        <v>9002</v>
      </c>
      <c r="B4622" t="s">
        <v>9003</v>
      </c>
      <c r="C4622" t="s">
        <v>57</v>
      </c>
      <c r="D4622" t="s">
        <v>109</v>
      </c>
      <c r="E4622" t="s">
        <v>161</v>
      </c>
      <c r="F4622">
        <v>1995</v>
      </c>
      <c r="G4622">
        <v>25</v>
      </c>
      <c r="H4622">
        <v>1496</v>
      </c>
      <c r="I4622">
        <v>4</v>
      </c>
      <c r="J4622">
        <v>156</v>
      </c>
      <c r="K4622">
        <v>1</v>
      </c>
      <c r="L4622">
        <v>1496</v>
      </c>
      <c r="M4622" s="1">
        <v>45728</v>
      </c>
      <c r="N4622" t="s">
        <v>19</v>
      </c>
    </row>
    <row r="4623" spans="1:14" x14ac:dyDescent="0.3">
      <c r="A4623" t="s">
        <v>9004</v>
      </c>
      <c r="B4623" t="s">
        <v>9005</v>
      </c>
      <c r="C4623" t="s">
        <v>52</v>
      </c>
      <c r="D4623" t="s">
        <v>109</v>
      </c>
      <c r="E4623" t="s">
        <v>18</v>
      </c>
      <c r="F4623">
        <v>646</v>
      </c>
      <c r="G4623">
        <v>20</v>
      </c>
      <c r="H4623">
        <v>517</v>
      </c>
      <c r="I4623">
        <v>3.4</v>
      </c>
      <c r="J4623">
        <v>60</v>
      </c>
      <c r="K4623">
        <v>1</v>
      </c>
      <c r="L4623">
        <v>517</v>
      </c>
      <c r="M4623" s="1">
        <v>45626</v>
      </c>
      <c r="N4623" t="s">
        <v>141</v>
      </c>
    </row>
    <row r="4624" spans="1:14" x14ac:dyDescent="0.3">
      <c r="A4624" t="s">
        <v>9006</v>
      </c>
      <c r="B4624" t="s">
        <v>9007</v>
      </c>
      <c r="C4624" t="s">
        <v>32</v>
      </c>
      <c r="D4624" t="s">
        <v>17</v>
      </c>
      <c r="E4624" t="s">
        <v>18</v>
      </c>
      <c r="F4624">
        <v>3236</v>
      </c>
      <c r="G4624">
        <v>15</v>
      </c>
      <c r="H4624">
        <v>2751</v>
      </c>
      <c r="I4624">
        <v>4.4000000000000004</v>
      </c>
      <c r="J4624">
        <v>73</v>
      </c>
      <c r="K4624">
        <v>1</v>
      </c>
      <c r="L4624">
        <v>2751</v>
      </c>
      <c r="M4624" s="1">
        <v>45658</v>
      </c>
      <c r="N4624" t="s">
        <v>168</v>
      </c>
    </row>
    <row r="4625" spans="1:14" x14ac:dyDescent="0.3">
      <c r="A4625" t="s">
        <v>9008</v>
      </c>
      <c r="B4625" t="s">
        <v>9009</v>
      </c>
      <c r="C4625" t="s">
        <v>116</v>
      </c>
      <c r="D4625" t="s">
        <v>23</v>
      </c>
      <c r="E4625" t="s">
        <v>18</v>
      </c>
      <c r="F4625">
        <v>1770</v>
      </c>
      <c r="G4625">
        <v>50</v>
      </c>
      <c r="H4625">
        <v>885</v>
      </c>
      <c r="I4625">
        <v>4.3</v>
      </c>
      <c r="J4625">
        <v>295</v>
      </c>
      <c r="K4625">
        <v>1</v>
      </c>
      <c r="L4625">
        <v>885</v>
      </c>
      <c r="M4625" s="1">
        <v>45632</v>
      </c>
      <c r="N4625" t="s">
        <v>150</v>
      </c>
    </row>
    <row r="4626" spans="1:14" x14ac:dyDescent="0.3">
      <c r="A4626" t="s">
        <v>9010</v>
      </c>
      <c r="B4626" t="s">
        <v>9011</v>
      </c>
      <c r="C4626" t="s">
        <v>27</v>
      </c>
      <c r="D4626" t="s">
        <v>23</v>
      </c>
      <c r="E4626" t="s">
        <v>18</v>
      </c>
      <c r="F4626">
        <v>1334</v>
      </c>
      <c r="G4626">
        <v>15</v>
      </c>
      <c r="H4626">
        <v>1134</v>
      </c>
      <c r="I4626">
        <v>3.9</v>
      </c>
      <c r="J4626">
        <v>375</v>
      </c>
      <c r="K4626">
        <v>1</v>
      </c>
      <c r="L4626">
        <v>1134</v>
      </c>
      <c r="M4626" s="1">
        <v>45950</v>
      </c>
      <c r="N4626" t="s">
        <v>71</v>
      </c>
    </row>
    <row r="4627" spans="1:14" x14ac:dyDescent="0.3">
      <c r="A4627" t="s">
        <v>9012</v>
      </c>
      <c r="B4627" t="s">
        <v>9013</v>
      </c>
      <c r="C4627" t="s">
        <v>22</v>
      </c>
      <c r="D4627" t="s">
        <v>33</v>
      </c>
      <c r="E4627" t="s">
        <v>34</v>
      </c>
      <c r="F4627">
        <v>3612</v>
      </c>
      <c r="G4627">
        <v>25</v>
      </c>
      <c r="H4627">
        <v>2709</v>
      </c>
      <c r="I4627">
        <v>5</v>
      </c>
      <c r="J4627">
        <v>117</v>
      </c>
      <c r="K4627">
        <v>1</v>
      </c>
      <c r="L4627">
        <v>2709</v>
      </c>
      <c r="M4627" s="1">
        <v>45875</v>
      </c>
      <c r="N4627" t="s">
        <v>61</v>
      </c>
    </row>
    <row r="4628" spans="1:14" x14ac:dyDescent="0.3">
      <c r="A4628" t="s">
        <v>9014</v>
      </c>
      <c r="B4628" t="s">
        <v>9015</v>
      </c>
      <c r="C4628" t="s">
        <v>37</v>
      </c>
      <c r="D4628" t="s">
        <v>109</v>
      </c>
      <c r="E4628" t="s">
        <v>18</v>
      </c>
      <c r="F4628">
        <v>991</v>
      </c>
      <c r="G4628">
        <v>20</v>
      </c>
      <c r="H4628">
        <v>793</v>
      </c>
      <c r="I4628">
        <v>4.0999999999999996</v>
      </c>
      <c r="J4628">
        <v>133</v>
      </c>
      <c r="K4628">
        <v>1</v>
      </c>
      <c r="L4628">
        <v>793</v>
      </c>
      <c r="M4628" s="1">
        <v>45718</v>
      </c>
      <c r="N4628" t="s">
        <v>61</v>
      </c>
    </row>
    <row r="4629" spans="1:14" x14ac:dyDescent="0.3">
      <c r="A4629" t="s">
        <v>9016</v>
      </c>
      <c r="B4629" t="s">
        <v>9017</v>
      </c>
      <c r="C4629" t="s">
        <v>88</v>
      </c>
      <c r="D4629" t="s">
        <v>28</v>
      </c>
      <c r="E4629" t="s">
        <v>34</v>
      </c>
      <c r="F4629">
        <v>7396</v>
      </c>
      <c r="G4629">
        <v>40</v>
      </c>
      <c r="H4629">
        <v>4438</v>
      </c>
      <c r="I4629">
        <v>3.2</v>
      </c>
      <c r="J4629">
        <v>75</v>
      </c>
      <c r="K4629">
        <v>1</v>
      </c>
      <c r="L4629">
        <v>4438</v>
      </c>
      <c r="M4629" s="1">
        <v>45914</v>
      </c>
      <c r="N4629" t="s">
        <v>168</v>
      </c>
    </row>
    <row r="4630" spans="1:14" x14ac:dyDescent="0.3">
      <c r="A4630" t="s">
        <v>9018</v>
      </c>
      <c r="B4630" t="s">
        <v>9019</v>
      </c>
      <c r="C4630" t="s">
        <v>22</v>
      </c>
      <c r="D4630" t="s">
        <v>109</v>
      </c>
      <c r="E4630" t="s">
        <v>161</v>
      </c>
      <c r="F4630">
        <v>2622</v>
      </c>
      <c r="G4630">
        <v>0</v>
      </c>
      <c r="H4630">
        <v>2622</v>
      </c>
      <c r="I4630">
        <v>4.5999999999999996</v>
      </c>
      <c r="J4630">
        <v>294</v>
      </c>
      <c r="K4630">
        <v>1</v>
      </c>
      <c r="L4630">
        <v>2622</v>
      </c>
      <c r="M4630" s="1">
        <v>45634</v>
      </c>
      <c r="N4630" t="s">
        <v>42</v>
      </c>
    </row>
    <row r="4631" spans="1:14" x14ac:dyDescent="0.3">
      <c r="A4631" t="s">
        <v>9020</v>
      </c>
      <c r="B4631" t="s">
        <v>9021</v>
      </c>
      <c r="C4631" t="s">
        <v>88</v>
      </c>
      <c r="D4631" t="s">
        <v>46</v>
      </c>
      <c r="E4631" t="s">
        <v>161</v>
      </c>
      <c r="F4631">
        <v>10281</v>
      </c>
      <c r="G4631">
        <v>30</v>
      </c>
      <c r="H4631">
        <v>7197</v>
      </c>
      <c r="I4631">
        <v>4.5</v>
      </c>
      <c r="J4631">
        <v>559</v>
      </c>
      <c r="K4631">
        <v>1</v>
      </c>
      <c r="L4631">
        <v>7197</v>
      </c>
      <c r="M4631" s="1">
        <v>45866</v>
      </c>
      <c r="N4631" t="s">
        <v>24</v>
      </c>
    </row>
    <row r="4632" spans="1:14" x14ac:dyDescent="0.3">
      <c r="A4632" t="s">
        <v>9022</v>
      </c>
      <c r="B4632" t="s">
        <v>9023</v>
      </c>
      <c r="C4632" t="s">
        <v>16</v>
      </c>
      <c r="D4632" t="s">
        <v>53</v>
      </c>
      <c r="E4632" t="s">
        <v>34</v>
      </c>
      <c r="F4632">
        <v>3549</v>
      </c>
      <c r="G4632">
        <v>20</v>
      </c>
      <c r="H4632">
        <v>2839</v>
      </c>
      <c r="I4632">
        <v>4.5999999999999996</v>
      </c>
      <c r="J4632">
        <v>110</v>
      </c>
      <c r="K4632">
        <v>3</v>
      </c>
      <c r="L4632">
        <v>8517</v>
      </c>
      <c r="M4632" s="1">
        <v>45630</v>
      </c>
      <c r="N4632" t="s">
        <v>49</v>
      </c>
    </row>
    <row r="4633" spans="1:14" x14ac:dyDescent="0.3">
      <c r="A4633" t="s">
        <v>9024</v>
      </c>
      <c r="B4633" t="s">
        <v>7599</v>
      </c>
      <c r="C4633" t="s">
        <v>52</v>
      </c>
      <c r="D4633" t="s">
        <v>17</v>
      </c>
      <c r="E4633" t="s">
        <v>18</v>
      </c>
      <c r="F4633">
        <v>3306</v>
      </c>
      <c r="G4633">
        <v>0</v>
      </c>
      <c r="H4633">
        <v>3306</v>
      </c>
      <c r="I4633">
        <v>3.6</v>
      </c>
      <c r="J4633">
        <v>190</v>
      </c>
      <c r="K4633">
        <v>3</v>
      </c>
      <c r="L4633">
        <v>9918</v>
      </c>
      <c r="M4633" s="1">
        <v>45945</v>
      </c>
      <c r="N4633" t="s">
        <v>91</v>
      </c>
    </row>
    <row r="4634" spans="1:14" x14ac:dyDescent="0.3">
      <c r="A4634" t="s">
        <v>9025</v>
      </c>
      <c r="B4634" t="s">
        <v>9026</v>
      </c>
      <c r="C4634" t="s">
        <v>32</v>
      </c>
      <c r="D4634" t="s">
        <v>17</v>
      </c>
      <c r="E4634" t="s">
        <v>34</v>
      </c>
      <c r="F4634">
        <v>2620</v>
      </c>
      <c r="G4634">
        <v>25</v>
      </c>
      <c r="H4634">
        <v>1965</v>
      </c>
      <c r="I4634">
        <v>4.2</v>
      </c>
      <c r="J4634">
        <v>235</v>
      </c>
      <c r="K4634">
        <v>1</v>
      </c>
      <c r="L4634">
        <v>1965</v>
      </c>
      <c r="M4634" s="1">
        <v>45817</v>
      </c>
      <c r="N4634" t="s">
        <v>54</v>
      </c>
    </row>
    <row r="4635" spans="1:14" x14ac:dyDescent="0.3">
      <c r="A4635" t="s">
        <v>9027</v>
      </c>
      <c r="B4635" t="s">
        <v>9028</v>
      </c>
      <c r="C4635" t="s">
        <v>52</v>
      </c>
      <c r="D4635" t="s">
        <v>53</v>
      </c>
      <c r="E4635" t="s">
        <v>34</v>
      </c>
      <c r="F4635">
        <v>6419</v>
      </c>
      <c r="G4635">
        <v>0</v>
      </c>
      <c r="H4635">
        <v>6419</v>
      </c>
      <c r="I4635">
        <v>4.0999999999999996</v>
      </c>
      <c r="J4635">
        <v>500</v>
      </c>
      <c r="K4635">
        <v>5</v>
      </c>
      <c r="L4635">
        <v>32095</v>
      </c>
      <c r="M4635" s="1">
        <v>45450</v>
      </c>
      <c r="N4635" t="s">
        <v>19</v>
      </c>
    </row>
    <row r="4636" spans="1:14" x14ac:dyDescent="0.3">
      <c r="A4636" t="s">
        <v>9029</v>
      </c>
      <c r="B4636" t="s">
        <v>9030</v>
      </c>
      <c r="C4636" t="s">
        <v>37</v>
      </c>
      <c r="D4636" t="s">
        <v>41</v>
      </c>
      <c r="E4636" t="s">
        <v>74</v>
      </c>
      <c r="F4636">
        <v>678</v>
      </c>
      <c r="G4636">
        <v>15</v>
      </c>
      <c r="H4636">
        <v>576</v>
      </c>
      <c r="I4636">
        <v>4</v>
      </c>
      <c r="J4636">
        <v>55</v>
      </c>
      <c r="K4636">
        <v>1</v>
      </c>
      <c r="L4636">
        <v>576</v>
      </c>
      <c r="M4636" s="1">
        <v>45439</v>
      </c>
      <c r="N4636" t="s">
        <v>54</v>
      </c>
    </row>
    <row r="4637" spans="1:14" x14ac:dyDescent="0.3">
      <c r="A4637" t="s">
        <v>9031</v>
      </c>
      <c r="B4637" t="s">
        <v>8639</v>
      </c>
      <c r="C4637" t="s">
        <v>37</v>
      </c>
      <c r="D4637" t="s">
        <v>46</v>
      </c>
      <c r="E4637" t="s">
        <v>161</v>
      </c>
      <c r="F4637">
        <v>8166</v>
      </c>
      <c r="G4637">
        <v>20</v>
      </c>
      <c r="H4637">
        <v>6533</v>
      </c>
      <c r="I4637">
        <v>4.8</v>
      </c>
      <c r="J4637">
        <v>119</v>
      </c>
      <c r="K4637">
        <v>1</v>
      </c>
      <c r="L4637">
        <v>6533</v>
      </c>
      <c r="M4637" s="1">
        <v>45849</v>
      </c>
      <c r="N4637" t="s">
        <v>78</v>
      </c>
    </row>
    <row r="4638" spans="1:14" x14ac:dyDescent="0.3">
      <c r="A4638" t="s">
        <v>9032</v>
      </c>
      <c r="B4638" t="s">
        <v>9033</v>
      </c>
      <c r="C4638" t="s">
        <v>22</v>
      </c>
      <c r="D4638" t="s">
        <v>17</v>
      </c>
      <c r="E4638" t="s">
        <v>34</v>
      </c>
      <c r="F4638">
        <v>5822</v>
      </c>
      <c r="G4638">
        <v>15</v>
      </c>
      <c r="H4638">
        <v>4949</v>
      </c>
      <c r="I4638">
        <v>4.0999999999999996</v>
      </c>
      <c r="J4638">
        <v>110</v>
      </c>
      <c r="K4638">
        <v>1</v>
      </c>
      <c r="L4638">
        <v>4949</v>
      </c>
      <c r="M4638" s="1">
        <v>45669</v>
      </c>
      <c r="N4638" t="s">
        <v>24</v>
      </c>
    </row>
    <row r="4639" spans="1:14" x14ac:dyDescent="0.3">
      <c r="A4639" t="s">
        <v>9034</v>
      </c>
      <c r="B4639" t="s">
        <v>9035</v>
      </c>
      <c r="C4639" t="s">
        <v>37</v>
      </c>
      <c r="D4639" t="s">
        <v>33</v>
      </c>
      <c r="E4639" t="s">
        <v>18</v>
      </c>
      <c r="F4639">
        <v>4348</v>
      </c>
      <c r="G4639">
        <v>10</v>
      </c>
      <c r="H4639">
        <v>3913</v>
      </c>
      <c r="I4639">
        <v>3.9</v>
      </c>
      <c r="J4639">
        <v>127</v>
      </c>
      <c r="K4639">
        <v>1</v>
      </c>
      <c r="L4639">
        <v>3913</v>
      </c>
      <c r="M4639" s="1">
        <v>45856</v>
      </c>
      <c r="N4639" t="s">
        <v>19</v>
      </c>
    </row>
    <row r="4640" spans="1:14" x14ac:dyDescent="0.3">
      <c r="A4640" t="s">
        <v>9036</v>
      </c>
      <c r="B4640" t="s">
        <v>9037</v>
      </c>
      <c r="C4640" t="s">
        <v>22</v>
      </c>
      <c r="D4640" t="s">
        <v>33</v>
      </c>
      <c r="E4640" t="s">
        <v>18</v>
      </c>
      <c r="F4640">
        <v>2293</v>
      </c>
      <c r="G4640">
        <v>0</v>
      </c>
      <c r="H4640">
        <v>2293</v>
      </c>
      <c r="I4640">
        <v>3.9</v>
      </c>
      <c r="J4640">
        <v>85</v>
      </c>
      <c r="K4640">
        <v>2</v>
      </c>
      <c r="L4640">
        <v>4586</v>
      </c>
      <c r="M4640" s="1">
        <v>45858</v>
      </c>
      <c r="N4640" t="s">
        <v>29</v>
      </c>
    </row>
    <row r="4641" spans="1:14" x14ac:dyDescent="0.3">
      <c r="A4641" t="s">
        <v>9038</v>
      </c>
      <c r="B4641" t="s">
        <v>9039</v>
      </c>
      <c r="C4641" t="s">
        <v>32</v>
      </c>
      <c r="D4641" t="s">
        <v>53</v>
      </c>
      <c r="E4641" t="s">
        <v>34</v>
      </c>
      <c r="F4641">
        <v>809</v>
      </c>
      <c r="G4641">
        <v>0</v>
      </c>
      <c r="H4641">
        <v>809</v>
      </c>
      <c r="I4641">
        <v>3.6</v>
      </c>
      <c r="J4641">
        <v>84</v>
      </c>
      <c r="K4641">
        <v>1</v>
      </c>
      <c r="L4641">
        <v>809</v>
      </c>
      <c r="M4641" s="1">
        <v>45658</v>
      </c>
      <c r="N4641" t="s">
        <v>38</v>
      </c>
    </row>
    <row r="4642" spans="1:14" x14ac:dyDescent="0.3">
      <c r="A4642" t="s">
        <v>9040</v>
      </c>
      <c r="B4642" t="s">
        <v>9041</v>
      </c>
      <c r="C4642" t="s">
        <v>88</v>
      </c>
      <c r="D4642" t="s">
        <v>28</v>
      </c>
      <c r="E4642" t="s">
        <v>34</v>
      </c>
      <c r="F4642">
        <v>1269</v>
      </c>
      <c r="G4642">
        <v>40</v>
      </c>
      <c r="H4642">
        <v>761</v>
      </c>
      <c r="I4642">
        <v>4.2</v>
      </c>
      <c r="J4642">
        <v>164</v>
      </c>
      <c r="K4642">
        <v>1</v>
      </c>
      <c r="L4642">
        <v>761</v>
      </c>
      <c r="M4642" s="1">
        <v>45625</v>
      </c>
      <c r="N4642" t="s">
        <v>85</v>
      </c>
    </row>
    <row r="4643" spans="1:14" x14ac:dyDescent="0.3">
      <c r="A4643" t="s">
        <v>9042</v>
      </c>
      <c r="B4643" t="s">
        <v>9043</v>
      </c>
      <c r="C4643" t="s">
        <v>88</v>
      </c>
      <c r="D4643" t="s">
        <v>41</v>
      </c>
      <c r="E4643" t="s">
        <v>34</v>
      </c>
      <c r="F4643">
        <v>2055</v>
      </c>
      <c r="G4643">
        <v>40</v>
      </c>
      <c r="H4643">
        <v>1233</v>
      </c>
      <c r="I4643">
        <v>4.8</v>
      </c>
      <c r="J4643">
        <v>314</v>
      </c>
      <c r="K4643">
        <v>1</v>
      </c>
      <c r="L4643">
        <v>1233</v>
      </c>
      <c r="M4643" s="1">
        <v>45567</v>
      </c>
      <c r="N4643" t="s">
        <v>29</v>
      </c>
    </row>
    <row r="4644" spans="1:14" x14ac:dyDescent="0.3">
      <c r="A4644" t="s">
        <v>9044</v>
      </c>
      <c r="B4644" t="s">
        <v>9045</v>
      </c>
      <c r="C4644" t="s">
        <v>22</v>
      </c>
      <c r="D4644" t="s">
        <v>23</v>
      </c>
      <c r="E4644" t="s">
        <v>18</v>
      </c>
      <c r="F4644">
        <v>2822</v>
      </c>
      <c r="G4644">
        <v>30</v>
      </c>
      <c r="H4644">
        <v>1975</v>
      </c>
      <c r="I4644">
        <v>3.9</v>
      </c>
      <c r="J4644">
        <v>194</v>
      </c>
      <c r="K4644">
        <v>1</v>
      </c>
      <c r="L4644">
        <v>1975</v>
      </c>
      <c r="M4644" s="1">
        <v>45894</v>
      </c>
      <c r="N4644" t="s">
        <v>141</v>
      </c>
    </row>
    <row r="4645" spans="1:14" x14ac:dyDescent="0.3">
      <c r="A4645" t="s">
        <v>9046</v>
      </c>
      <c r="B4645" t="s">
        <v>9047</v>
      </c>
      <c r="C4645" t="s">
        <v>52</v>
      </c>
      <c r="D4645" t="s">
        <v>23</v>
      </c>
      <c r="E4645" t="s">
        <v>34</v>
      </c>
      <c r="F4645">
        <v>1578</v>
      </c>
      <c r="G4645">
        <v>40</v>
      </c>
      <c r="H4645">
        <v>947</v>
      </c>
      <c r="I4645">
        <v>4.2</v>
      </c>
      <c r="J4645">
        <v>104</v>
      </c>
      <c r="K4645">
        <v>1</v>
      </c>
      <c r="L4645">
        <v>947</v>
      </c>
      <c r="M4645" s="1">
        <v>45531</v>
      </c>
      <c r="N4645" t="s">
        <v>85</v>
      </c>
    </row>
    <row r="4646" spans="1:14" x14ac:dyDescent="0.3">
      <c r="A4646" t="s">
        <v>9048</v>
      </c>
      <c r="B4646" t="s">
        <v>9049</v>
      </c>
      <c r="C4646" t="s">
        <v>45</v>
      </c>
      <c r="D4646" t="s">
        <v>41</v>
      </c>
      <c r="E4646" t="s">
        <v>34</v>
      </c>
      <c r="F4646">
        <v>1794</v>
      </c>
      <c r="G4646">
        <v>50</v>
      </c>
      <c r="H4646">
        <v>897</v>
      </c>
      <c r="I4646">
        <v>4</v>
      </c>
      <c r="J4646">
        <v>108</v>
      </c>
      <c r="K4646">
        <v>4</v>
      </c>
      <c r="L4646">
        <v>3588</v>
      </c>
      <c r="M4646" s="1">
        <v>45713</v>
      </c>
      <c r="N4646" t="s">
        <v>19</v>
      </c>
    </row>
    <row r="4647" spans="1:14" x14ac:dyDescent="0.3">
      <c r="A4647" t="s">
        <v>9050</v>
      </c>
      <c r="B4647" t="s">
        <v>9051</v>
      </c>
      <c r="C4647" t="s">
        <v>52</v>
      </c>
      <c r="D4647" t="s">
        <v>41</v>
      </c>
      <c r="E4647" t="s">
        <v>34</v>
      </c>
      <c r="F4647">
        <v>1612</v>
      </c>
      <c r="G4647">
        <v>25</v>
      </c>
      <c r="H4647">
        <v>1209</v>
      </c>
      <c r="I4647">
        <v>4.0999999999999996</v>
      </c>
      <c r="J4647">
        <v>109</v>
      </c>
      <c r="K4647">
        <v>2</v>
      </c>
      <c r="L4647">
        <v>2418</v>
      </c>
      <c r="M4647" s="1">
        <v>45353</v>
      </c>
      <c r="N4647" t="s">
        <v>61</v>
      </c>
    </row>
    <row r="4648" spans="1:14" x14ac:dyDescent="0.3">
      <c r="A4648" t="s">
        <v>9052</v>
      </c>
      <c r="B4648" t="s">
        <v>9053</v>
      </c>
      <c r="C4648" t="s">
        <v>116</v>
      </c>
      <c r="D4648" t="s">
        <v>17</v>
      </c>
      <c r="E4648" t="s">
        <v>18</v>
      </c>
      <c r="F4648">
        <v>1177</v>
      </c>
      <c r="G4648">
        <v>10</v>
      </c>
      <c r="H4648">
        <v>1059</v>
      </c>
      <c r="I4648">
        <v>4.5</v>
      </c>
      <c r="J4648">
        <v>249</v>
      </c>
      <c r="K4648">
        <v>1</v>
      </c>
      <c r="L4648">
        <v>1059</v>
      </c>
      <c r="M4648" s="1">
        <v>45682</v>
      </c>
      <c r="N4648" t="s">
        <v>49</v>
      </c>
    </row>
    <row r="4649" spans="1:14" x14ac:dyDescent="0.3">
      <c r="A4649" t="s">
        <v>9054</v>
      </c>
      <c r="B4649" t="s">
        <v>9055</v>
      </c>
      <c r="C4649" t="s">
        <v>27</v>
      </c>
      <c r="D4649" t="s">
        <v>17</v>
      </c>
      <c r="E4649" t="s">
        <v>18</v>
      </c>
      <c r="F4649">
        <v>5482</v>
      </c>
      <c r="G4649">
        <v>30</v>
      </c>
      <c r="H4649">
        <v>3837</v>
      </c>
      <c r="I4649">
        <v>3.6</v>
      </c>
      <c r="J4649">
        <v>54</v>
      </c>
      <c r="K4649">
        <v>1</v>
      </c>
      <c r="L4649">
        <v>3837</v>
      </c>
      <c r="M4649" s="1">
        <v>45606</v>
      </c>
      <c r="N4649" t="s">
        <v>29</v>
      </c>
    </row>
    <row r="4650" spans="1:14" x14ac:dyDescent="0.3">
      <c r="A4650" t="s">
        <v>9056</v>
      </c>
      <c r="B4650" t="s">
        <v>9057</v>
      </c>
      <c r="C4650" t="s">
        <v>16</v>
      </c>
      <c r="D4650" t="s">
        <v>28</v>
      </c>
      <c r="E4650" t="s">
        <v>34</v>
      </c>
      <c r="F4650">
        <v>9945</v>
      </c>
      <c r="G4650">
        <v>15</v>
      </c>
      <c r="H4650">
        <v>8453</v>
      </c>
      <c r="I4650">
        <v>3.4</v>
      </c>
      <c r="J4650">
        <v>74</v>
      </c>
      <c r="K4650">
        <v>1</v>
      </c>
      <c r="L4650">
        <v>8453</v>
      </c>
      <c r="M4650" s="1">
        <v>45790</v>
      </c>
      <c r="N4650" t="s">
        <v>141</v>
      </c>
    </row>
    <row r="4651" spans="1:14" x14ac:dyDescent="0.3">
      <c r="A4651" t="s">
        <v>9058</v>
      </c>
      <c r="B4651" t="s">
        <v>9059</v>
      </c>
      <c r="C4651" t="s">
        <v>88</v>
      </c>
      <c r="D4651" t="s">
        <v>109</v>
      </c>
      <c r="E4651" t="s">
        <v>34</v>
      </c>
      <c r="F4651">
        <v>2392</v>
      </c>
      <c r="G4651">
        <v>0</v>
      </c>
      <c r="H4651">
        <v>2392</v>
      </c>
      <c r="I4651">
        <v>4.5999999999999996</v>
      </c>
      <c r="J4651">
        <v>49</v>
      </c>
      <c r="K4651">
        <v>3</v>
      </c>
      <c r="L4651">
        <v>7176</v>
      </c>
      <c r="M4651" s="1">
        <v>45568</v>
      </c>
      <c r="N4651" t="s">
        <v>85</v>
      </c>
    </row>
    <row r="4652" spans="1:14" x14ac:dyDescent="0.3">
      <c r="A4652" t="s">
        <v>9060</v>
      </c>
      <c r="B4652" t="s">
        <v>9061</v>
      </c>
      <c r="C4652" t="s">
        <v>52</v>
      </c>
      <c r="D4652" t="s">
        <v>17</v>
      </c>
      <c r="E4652" t="s">
        <v>34</v>
      </c>
      <c r="F4652">
        <v>2238</v>
      </c>
      <c r="G4652">
        <v>20</v>
      </c>
      <c r="H4652">
        <v>1790</v>
      </c>
      <c r="I4652">
        <v>3.8</v>
      </c>
      <c r="J4652">
        <v>170</v>
      </c>
      <c r="K4652">
        <v>1</v>
      </c>
      <c r="L4652">
        <v>1790</v>
      </c>
      <c r="M4652" s="1">
        <v>45379</v>
      </c>
      <c r="N4652" t="s">
        <v>61</v>
      </c>
    </row>
    <row r="4653" spans="1:14" x14ac:dyDescent="0.3">
      <c r="A4653" t="s">
        <v>9062</v>
      </c>
      <c r="B4653" t="s">
        <v>9063</v>
      </c>
      <c r="C4653" t="s">
        <v>116</v>
      </c>
      <c r="D4653" t="s">
        <v>53</v>
      </c>
      <c r="E4653" t="s">
        <v>34</v>
      </c>
      <c r="F4653">
        <v>1791</v>
      </c>
      <c r="G4653">
        <v>60</v>
      </c>
      <c r="H4653">
        <v>716</v>
      </c>
      <c r="I4653">
        <v>3.9</v>
      </c>
      <c r="J4653">
        <v>50</v>
      </c>
      <c r="K4653">
        <v>1</v>
      </c>
      <c r="L4653">
        <v>716</v>
      </c>
      <c r="M4653" s="1">
        <v>45650</v>
      </c>
      <c r="N4653" t="s">
        <v>91</v>
      </c>
    </row>
    <row r="4654" spans="1:14" x14ac:dyDescent="0.3">
      <c r="A4654" t="s">
        <v>9064</v>
      </c>
      <c r="B4654" t="s">
        <v>9065</v>
      </c>
      <c r="C4654" t="s">
        <v>57</v>
      </c>
      <c r="D4654" t="s">
        <v>33</v>
      </c>
      <c r="E4654" t="s">
        <v>34</v>
      </c>
      <c r="F4654">
        <v>1163</v>
      </c>
      <c r="G4654">
        <v>25</v>
      </c>
      <c r="H4654">
        <v>872</v>
      </c>
      <c r="I4654">
        <v>5</v>
      </c>
      <c r="J4654">
        <v>90</v>
      </c>
      <c r="K4654">
        <v>1</v>
      </c>
      <c r="L4654">
        <v>872</v>
      </c>
      <c r="M4654" s="1">
        <v>45668</v>
      </c>
      <c r="N4654" t="s">
        <v>85</v>
      </c>
    </row>
    <row r="4655" spans="1:14" x14ac:dyDescent="0.3">
      <c r="A4655" t="s">
        <v>9066</v>
      </c>
      <c r="B4655" t="s">
        <v>9067</v>
      </c>
      <c r="C4655" t="s">
        <v>88</v>
      </c>
      <c r="D4655" t="s">
        <v>33</v>
      </c>
      <c r="E4655" t="s">
        <v>18</v>
      </c>
      <c r="F4655">
        <v>1624</v>
      </c>
      <c r="G4655">
        <v>10</v>
      </c>
      <c r="H4655">
        <v>1462</v>
      </c>
      <c r="I4655">
        <v>4.5</v>
      </c>
      <c r="J4655">
        <v>17</v>
      </c>
      <c r="K4655">
        <v>1</v>
      </c>
      <c r="L4655">
        <v>1462</v>
      </c>
      <c r="M4655" s="1">
        <v>45604</v>
      </c>
      <c r="N4655" t="s">
        <v>58</v>
      </c>
    </row>
    <row r="4656" spans="1:14" x14ac:dyDescent="0.3">
      <c r="A4656" t="s">
        <v>9068</v>
      </c>
      <c r="B4656" t="s">
        <v>9069</v>
      </c>
      <c r="C4656" t="s">
        <v>116</v>
      </c>
      <c r="D4656" t="s">
        <v>109</v>
      </c>
      <c r="E4656" t="s">
        <v>161</v>
      </c>
      <c r="F4656">
        <v>1153</v>
      </c>
      <c r="G4656">
        <v>0</v>
      </c>
      <c r="H4656">
        <v>1153</v>
      </c>
      <c r="I4656">
        <v>3.7</v>
      </c>
      <c r="J4656">
        <v>247</v>
      </c>
      <c r="K4656">
        <v>1</v>
      </c>
      <c r="L4656">
        <v>1153</v>
      </c>
      <c r="M4656" s="1">
        <v>45950</v>
      </c>
      <c r="N4656" t="s">
        <v>91</v>
      </c>
    </row>
    <row r="4657" spans="1:14" x14ac:dyDescent="0.3">
      <c r="A4657" t="s">
        <v>9070</v>
      </c>
      <c r="B4657" t="s">
        <v>9071</v>
      </c>
      <c r="C4657" t="s">
        <v>57</v>
      </c>
      <c r="D4657" t="s">
        <v>23</v>
      </c>
      <c r="E4657" t="s">
        <v>18</v>
      </c>
      <c r="F4657">
        <v>2942</v>
      </c>
      <c r="G4657">
        <v>10</v>
      </c>
      <c r="H4657">
        <v>2648</v>
      </c>
      <c r="I4657">
        <v>4.7</v>
      </c>
      <c r="J4657">
        <v>103</v>
      </c>
      <c r="K4657">
        <v>1</v>
      </c>
      <c r="L4657">
        <v>2648</v>
      </c>
      <c r="M4657" s="1">
        <v>45794</v>
      </c>
      <c r="N4657" t="s">
        <v>64</v>
      </c>
    </row>
    <row r="4658" spans="1:14" x14ac:dyDescent="0.3">
      <c r="A4658" t="s">
        <v>9072</v>
      </c>
      <c r="B4658" t="s">
        <v>8679</v>
      </c>
      <c r="C4658" t="s">
        <v>32</v>
      </c>
      <c r="D4658" t="s">
        <v>28</v>
      </c>
      <c r="E4658" t="s">
        <v>34</v>
      </c>
      <c r="F4658">
        <v>8844</v>
      </c>
      <c r="G4658">
        <v>30</v>
      </c>
      <c r="H4658">
        <v>6191</v>
      </c>
      <c r="I4658">
        <v>4.5</v>
      </c>
      <c r="J4658">
        <v>211</v>
      </c>
      <c r="K4658">
        <v>1</v>
      </c>
      <c r="L4658">
        <v>6191</v>
      </c>
      <c r="M4658" s="1">
        <v>45673</v>
      </c>
      <c r="N4658" t="s">
        <v>75</v>
      </c>
    </row>
    <row r="4659" spans="1:14" x14ac:dyDescent="0.3">
      <c r="A4659" t="s">
        <v>9073</v>
      </c>
      <c r="B4659" t="s">
        <v>9074</v>
      </c>
      <c r="C4659" t="s">
        <v>22</v>
      </c>
      <c r="D4659" t="s">
        <v>46</v>
      </c>
      <c r="E4659" t="s">
        <v>161</v>
      </c>
      <c r="F4659">
        <v>3072</v>
      </c>
      <c r="G4659">
        <v>15</v>
      </c>
      <c r="H4659">
        <v>2611</v>
      </c>
      <c r="I4659">
        <v>2.6</v>
      </c>
      <c r="J4659">
        <v>47</v>
      </c>
      <c r="K4659">
        <v>1</v>
      </c>
      <c r="L4659">
        <v>2611</v>
      </c>
      <c r="M4659" s="1">
        <v>45507</v>
      </c>
      <c r="N4659" t="s">
        <v>19</v>
      </c>
    </row>
    <row r="4660" spans="1:14" x14ac:dyDescent="0.3">
      <c r="A4660" t="s">
        <v>9075</v>
      </c>
      <c r="B4660" t="s">
        <v>9076</v>
      </c>
      <c r="C4660" t="s">
        <v>16</v>
      </c>
      <c r="D4660" t="s">
        <v>28</v>
      </c>
      <c r="E4660" t="s">
        <v>34</v>
      </c>
      <c r="F4660">
        <v>2010</v>
      </c>
      <c r="G4660">
        <v>15</v>
      </c>
      <c r="H4660">
        <v>1708</v>
      </c>
      <c r="I4660">
        <v>4.2</v>
      </c>
      <c r="J4660">
        <v>88</v>
      </c>
      <c r="K4660">
        <v>1</v>
      </c>
      <c r="L4660">
        <v>1708</v>
      </c>
      <c r="M4660" s="1">
        <v>45806</v>
      </c>
      <c r="N4660" t="s">
        <v>61</v>
      </c>
    </row>
    <row r="4661" spans="1:14" x14ac:dyDescent="0.3">
      <c r="A4661" t="s">
        <v>9077</v>
      </c>
      <c r="B4661" t="s">
        <v>9078</v>
      </c>
      <c r="C4661" t="s">
        <v>45</v>
      </c>
      <c r="D4661" t="s">
        <v>46</v>
      </c>
      <c r="E4661" t="s">
        <v>34</v>
      </c>
      <c r="F4661">
        <v>9328</v>
      </c>
      <c r="G4661">
        <v>60</v>
      </c>
      <c r="H4661">
        <v>3731</v>
      </c>
      <c r="I4661">
        <v>3.6</v>
      </c>
      <c r="J4661">
        <v>88</v>
      </c>
      <c r="K4661">
        <v>4</v>
      </c>
      <c r="L4661">
        <v>14924</v>
      </c>
      <c r="M4661" s="1">
        <v>45421</v>
      </c>
      <c r="N4661" t="s">
        <v>71</v>
      </c>
    </row>
    <row r="4662" spans="1:14" x14ac:dyDescent="0.3">
      <c r="A4662" t="s">
        <v>9079</v>
      </c>
      <c r="B4662" t="s">
        <v>9080</v>
      </c>
      <c r="C4662" t="s">
        <v>45</v>
      </c>
      <c r="D4662" t="s">
        <v>53</v>
      </c>
      <c r="E4662" t="s">
        <v>34</v>
      </c>
      <c r="F4662">
        <v>5893</v>
      </c>
      <c r="G4662">
        <v>50</v>
      </c>
      <c r="H4662">
        <v>2946</v>
      </c>
      <c r="I4662">
        <v>4.0999999999999996</v>
      </c>
      <c r="J4662">
        <v>175</v>
      </c>
      <c r="K4662">
        <v>1</v>
      </c>
      <c r="L4662">
        <v>2946</v>
      </c>
      <c r="M4662" s="1">
        <v>45822</v>
      </c>
      <c r="N4662" t="s">
        <v>91</v>
      </c>
    </row>
    <row r="4663" spans="1:14" x14ac:dyDescent="0.3">
      <c r="A4663" t="s">
        <v>9081</v>
      </c>
      <c r="B4663" t="s">
        <v>8767</v>
      </c>
      <c r="C4663" t="s">
        <v>52</v>
      </c>
      <c r="D4663" t="s">
        <v>41</v>
      </c>
      <c r="E4663" t="s">
        <v>34</v>
      </c>
      <c r="F4663">
        <v>1642</v>
      </c>
      <c r="G4663">
        <v>10</v>
      </c>
      <c r="H4663">
        <v>1478</v>
      </c>
      <c r="I4663">
        <v>5</v>
      </c>
      <c r="J4663">
        <v>130</v>
      </c>
      <c r="K4663">
        <v>1</v>
      </c>
      <c r="L4663">
        <v>1478</v>
      </c>
      <c r="M4663" s="1">
        <v>45750</v>
      </c>
      <c r="N4663" t="s">
        <v>71</v>
      </c>
    </row>
    <row r="4664" spans="1:14" x14ac:dyDescent="0.3">
      <c r="A4664" t="s">
        <v>9082</v>
      </c>
      <c r="B4664" t="s">
        <v>9083</v>
      </c>
      <c r="C4664" t="s">
        <v>27</v>
      </c>
      <c r="D4664" t="s">
        <v>46</v>
      </c>
      <c r="E4664" t="s">
        <v>34</v>
      </c>
      <c r="F4664">
        <v>4602</v>
      </c>
      <c r="G4664">
        <v>15</v>
      </c>
      <c r="H4664">
        <v>3912</v>
      </c>
      <c r="I4664">
        <v>4.5</v>
      </c>
      <c r="J4664">
        <v>140</v>
      </c>
      <c r="K4664">
        <v>1</v>
      </c>
      <c r="L4664">
        <v>3912</v>
      </c>
      <c r="M4664" s="1">
        <v>45333</v>
      </c>
      <c r="N4664" t="s">
        <v>91</v>
      </c>
    </row>
    <row r="4665" spans="1:14" x14ac:dyDescent="0.3">
      <c r="A4665" t="s">
        <v>9084</v>
      </c>
      <c r="B4665" t="s">
        <v>9085</v>
      </c>
      <c r="C4665" t="s">
        <v>45</v>
      </c>
      <c r="D4665" t="s">
        <v>28</v>
      </c>
      <c r="E4665" t="s">
        <v>34</v>
      </c>
      <c r="F4665">
        <v>3563</v>
      </c>
      <c r="G4665">
        <v>0</v>
      </c>
      <c r="H4665">
        <v>3563</v>
      </c>
      <c r="I4665">
        <v>4.5999999999999996</v>
      </c>
      <c r="J4665">
        <v>219</v>
      </c>
      <c r="K4665">
        <v>1</v>
      </c>
      <c r="L4665">
        <v>3563</v>
      </c>
      <c r="M4665" s="1">
        <v>45480</v>
      </c>
      <c r="N4665" t="s">
        <v>58</v>
      </c>
    </row>
    <row r="4666" spans="1:14" x14ac:dyDescent="0.3">
      <c r="A4666" t="s">
        <v>9086</v>
      </c>
      <c r="B4666" t="s">
        <v>186</v>
      </c>
      <c r="C4666" t="s">
        <v>32</v>
      </c>
      <c r="D4666" t="s">
        <v>46</v>
      </c>
      <c r="E4666" t="s">
        <v>74</v>
      </c>
      <c r="F4666">
        <v>1624</v>
      </c>
      <c r="G4666">
        <v>30</v>
      </c>
      <c r="H4666">
        <v>1137</v>
      </c>
      <c r="I4666">
        <v>4</v>
      </c>
      <c r="J4666">
        <v>88</v>
      </c>
      <c r="K4666">
        <v>1</v>
      </c>
      <c r="L4666">
        <v>1137</v>
      </c>
      <c r="M4666" s="1">
        <v>46008</v>
      </c>
      <c r="N4666" t="s">
        <v>102</v>
      </c>
    </row>
    <row r="4667" spans="1:14" x14ac:dyDescent="0.3">
      <c r="A4667" t="s">
        <v>9087</v>
      </c>
      <c r="B4667" t="s">
        <v>9088</v>
      </c>
      <c r="C4667" t="s">
        <v>116</v>
      </c>
      <c r="D4667" t="s">
        <v>17</v>
      </c>
      <c r="E4667" t="s">
        <v>18</v>
      </c>
      <c r="F4667">
        <v>3484</v>
      </c>
      <c r="G4667">
        <v>15</v>
      </c>
      <c r="H4667">
        <v>2961</v>
      </c>
      <c r="I4667">
        <v>4.5999999999999996</v>
      </c>
      <c r="J4667">
        <v>223</v>
      </c>
      <c r="K4667">
        <v>1</v>
      </c>
      <c r="L4667">
        <v>2961</v>
      </c>
      <c r="M4667" s="1">
        <v>45368</v>
      </c>
      <c r="N4667" t="s">
        <v>71</v>
      </c>
    </row>
    <row r="4668" spans="1:14" x14ac:dyDescent="0.3">
      <c r="A4668" t="s">
        <v>9089</v>
      </c>
      <c r="B4668" t="s">
        <v>4790</v>
      </c>
      <c r="C4668" t="s">
        <v>16</v>
      </c>
      <c r="D4668" t="s">
        <v>28</v>
      </c>
      <c r="E4668" t="s">
        <v>34</v>
      </c>
      <c r="F4668">
        <v>6910</v>
      </c>
      <c r="G4668">
        <v>20</v>
      </c>
      <c r="H4668">
        <v>5528</v>
      </c>
      <c r="I4668">
        <v>3.7</v>
      </c>
      <c r="J4668">
        <v>364</v>
      </c>
      <c r="K4668">
        <v>1</v>
      </c>
      <c r="L4668">
        <v>5528</v>
      </c>
      <c r="M4668" s="1">
        <v>45910</v>
      </c>
      <c r="N4668" t="s">
        <v>64</v>
      </c>
    </row>
    <row r="4669" spans="1:14" x14ac:dyDescent="0.3">
      <c r="A4669" t="s">
        <v>9090</v>
      </c>
      <c r="B4669" t="s">
        <v>9091</v>
      </c>
      <c r="C4669" t="s">
        <v>32</v>
      </c>
      <c r="D4669" t="s">
        <v>23</v>
      </c>
      <c r="E4669" t="s">
        <v>34</v>
      </c>
      <c r="F4669">
        <v>4837</v>
      </c>
      <c r="G4669">
        <v>25</v>
      </c>
      <c r="H4669">
        <v>3628</v>
      </c>
      <c r="I4669">
        <v>4.2</v>
      </c>
      <c r="J4669">
        <v>33</v>
      </c>
      <c r="K4669">
        <v>1</v>
      </c>
      <c r="L4669">
        <v>3628</v>
      </c>
      <c r="M4669" s="1">
        <v>45888</v>
      </c>
      <c r="N4669" t="s">
        <v>78</v>
      </c>
    </row>
    <row r="4670" spans="1:14" x14ac:dyDescent="0.3">
      <c r="A4670" t="s">
        <v>9092</v>
      </c>
      <c r="B4670" t="s">
        <v>9093</v>
      </c>
      <c r="C4670" t="s">
        <v>32</v>
      </c>
      <c r="D4670" t="s">
        <v>33</v>
      </c>
      <c r="E4670" t="s">
        <v>34</v>
      </c>
      <c r="F4670">
        <v>2902</v>
      </c>
      <c r="G4670">
        <v>20</v>
      </c>
      <c r="H4670">
        <v>2322</v>
      </c>
      <c r="I4670">
        <v>4.5</v>
      </c>
      <c r="J4670">
        <v>469</v>
      </c>
      <c r="K4670">
        <v>1</v>
      </c>
      <c r="L4670">
        <v>2322</v>
      </c>
      <c r="M4670" s="1">
        <v>45425</v>
      </c>
      <c r="N4670" t="s">
        <v>42</v>
      </c>
    </row>
    <row r="4671" spans="1:14" x14ac:dyDescent="0.3">
      <c r="A4671" t="s">
        <v>9094</v>
      </c>
      <c r="B4671" t="s">
        <v>9095</v>
      </c>
      <c r="C4671" t="s">
        <v>16</v>
      </c>
      <c r="D4671" t="s">
        <v>33</v>
      </c>
      <c r="E4671" t="s">
        <v>34</v>
      </c>
      <c r="F4671">
        <v>4443</v>
      </c>
      <c r="G4671">
        <v>20</v>
      </c>
      <c r="H4671">
        <v>3554</v>
      </c>
      <c r="I4671">
        <v>4.5</v>
      </c>
      <c r="J4671">
        <v>45</v>
      </c>
      <c r="K4671">
        <v>3</v>
      </c>
      <c r="L4671">
        <v>10662</v>
      </c>
      <c r="M4671" s="1">
        <v>45748</v>
      </c>
      <c r="N4671" t="s">
        <v>19</v>
      </c>
    </row>
    <row r="4672" spans="1:14" x14ac:dyDescent="0.3">
      <c r="A4672" t="s">
        <v>9096</v>
      </c>
      <c r="B4672" t="s">
        <v>6309</v>
      </c>
      <c r="C4672" t="s">
        <v>37</v>
      </c>
      <c r="D4672" t="s">
        <v>53</v>
      </c>
      <c r="E4672" t="s">
        <v>34</v>
      </c>
      <c r="F4672">
        <v>1201</v>
      </c>
      <c r="G4672">
        <v>25</v>
      </c>
      <c r="H4672">
        <v>901</v>
      </c>
      <c r="I4672">
        <v>3.4</v>
      </c>
      <c r="J4672">
        <v>61</v>
      </c>
      <c r="K4672">
        <v>1</v>
      </c>
      <c r="L4672">
        <v>901</v>
      </c>
      <c r="M4672" s="1">
        <v>46002</v>
      </c>
      <c r="N4672" t="s">
        <v>91</v>
      </c>
    </row>
    <row r="4673" spans="1:14" x14ac:dyDescent="0.3">
      <c r="A4673" t="s">
        <v>9097</v>
      </c>
      <c r="B4673" t="s">
        <v>9098</v>
      </c>
      <c r="C4673" t="s">
        <v>27</v>
      </c>
      <c r="D4673" t="s">
        <v>28</v>
      </c>
      <c r="E4673" t="s">
        <v>34</v>
      </c>
      <c r="F4673">
        <v>1392</v>
      </c>
      <c r="G4673">
        <v>10</v>
      </c>
      <c r="H4673">
        <v>1253</v>
      </c>
      <c r="I4673">
        <v>5</v>
      </c>
      <c r="J4673">
        <v>60</v>
      </c>
      <c r="K4673">
        <v>1</v>
      </c>
      <c r="L4673">
        <v>1253</v>
      </c>
      <c r="M4673" s="1">
        <v>45558</v>
      </c>
      <c r="N4673" t="s">
        <v>64</v>
      </c>
    </row>
    <row r="4674" spans="1:14" x14ac:dyDescent="0.3">
      <c r="A4674" t="s">
        <v>9099</v>
      </c>
      <c r="B4674" t="s">
        <v>9100</v>
      </c>
      <c r="C4674" t="s">
        <v>16</v>
      </c>
      <c r="D4674" t="s">
        <v>28</v>
      </c>
      <c r="E4674" t="s">
        <v>34</v>
      </c>
      <c r="F4674">
        <v>5528</v>
      </c>
      <c r="G4674">
        <v>25</v>
      </c>
      <c r="H4674">
        <v>4146</v>
      </c>
      <c r="I4674">
        <v>3.6</v>
      </c>
      <c r="J4674">
        <v>29</v>
      </c>
      <c r="K4674">
        <v>1</v>
      </c>
      <c r="L4674">
        <v>4146</v>
      </c>
      <c r="M4674" s="1">
        <v>45730</v>
      </c>
      <c r="N4674" t="s">
        <v>78</v>
      </c>
    </row>
    <row r="4675" spans="1:14" x14ac:dyDescent="0.3">
      <c r="A4675" t="s">
        <v>9101</v>
      </c>
      <c r="B4675" t="s">
        <v>803</v>
      </c>
      <c r="C4675" t="s">
        <v>37</v>
      </c>
      <c r="D4675" t="s">
        <v>41</v>
      </c>
      <c r="E4675" t="s">
        <v>74</v>
      </c>
      <c r="F4675">
        <v>2721</v>
      </c>
      <c r="G4675">
        <v>10</v>
      </c>
      <c r="H4675">
        <v>2449</v>
      </c>
      <c r="I4675">
        <v>5</v>
      </c>
      <c r="J4675">
        <v>176</v>
      </c>
      <c r="K4675">
        <v>1</v>
      </c>
      <c r="L4675">
        <v>2449</v>
      </c>
      <c r="M4675" s="1">
        <v>45708</v>
      </c>
      <c r="N4675" t="s">
        <v>19</v>
      </c>
    </row>
    <row r="4676" spans="1:14" x14ac:dyDescent="0.3">
      <c r="A4676" t="s">
        <v>9102</v>
      </c>
      <c r="B4676" t="s">
        <v>9103</v>
      </c>
      <c r="C4676" t="s">
        <v>27</v>
      </c>
      <c r="D4676" t="s">
        <v>53</v>
      </c>
      <c r="E4676" t="s">
        <v>18</v>
      </c>
      <c r="F4676">
        <v>3213</v>
      </c>
      <c r="G4676">
        <v>40</v>
      </c>
      <c r="H4676">
        <v>1928</v>
      </c>
      <c r="I4676">
        <v>4.5</v>
      </c>
      <c r="J4676">
        <v>382</v>
      </c>
      <c r="K4676">
        <v>1</v>
      </c>
      <c r="L4676">
        <v>1928</v>
      </c>
      <c r="M4676" s="1">
        <v>45719</v>
      </c>
      <c r="N4676" t="s">
        <v>91</v>
      </c>
    </row>
    <row r="4677" spans="1:14" x14ac:dyDescent="0.3">
      <c r="A4677" t="s">
        <v>9104</v>
      </c>
      <c r="B4677" t="s">
        <v>9105</v>
      </c>
      <c r="C4677" t="s">
        <v>57</v>
      </c>
      <c r="D4677" t="s">
        <v>46</v>
      </c>
      <c r="E4677" t="s">
        <v>74</v>
      </c>
      <c r="F4677">
        <v>5341</v>
      </c>
      <c r="G4677">
        <v>30</v>
      </c>
      <c r="H4677">
        <v>3739</v>
      </c>
      <c r="I4677">
        <v>4.5</v>
      </c>
      <c r="J4677">
        <v>94</v>
      </c>
      <c r="K4677">
        <v>1</v>
      </c>
      <c r="L4677">
        <v>3739</v>
      </c>
      <c r="M4677" s="1">
        <v>45947</v>
      </c>
      <c r="N4677" t="s">
        <v>29</v>
      </c>
    </row>
    <row r="4678" spans="1:14" x14ac:dyDescent="0.3">
      <c r="A4678" t="s">
        <v>9106</v>
      </c>
      <c r="B4678" t="s">
        <v>908</v>
      </c>
      <c r="C4678" t="s">
        <v>57</v>
      </c>
      <c r="D4678" t="s">
        <v>41</v>
      </c>
      <c r="E4678" t="s">
        <v>34</v>
      </c>
      <c r="F4678">
        <v>1729</v>
      </c>
      <c r="G4678">
        <v>40</v>
      </c>
      <c r="H4678">
        <v>1037</v>
      </c>
      <c r="I4678">
        <v>3.7</v>
      </c>
      <c r="J4678">
        <v>92</v>
      </c>
      <c r="K4678">
        <v>2</v>
      </c>
      <c r="L4678">
        <v>2074</v>
      </c>
      <c r="M4678" s="1">
        <v>45635</v>
      </c>
      <c r="N4678" t="s">
        <v>141</v>
      </c>
    </row>
    <row r="4679" spans="1:14" x14ac:dyDescent="0.3">
      <c r="A4679" t="s">
        <v>9107</v>
      </c>
      <c r="B4679" t="s">
        <v>9108</v>
      </c>
      <c r="C4679" t="s">
        <v>27</v>
      </c>
      <c r="D4679" t="s">
        <v>53</v>
      </c>
      <c r="E4679" t="s">
        <v>18</v>
      </c>
      <c r="F4679">
        <v>6720</v>
      </c>
      <c r="G4679">
        <v>20</v>
      </c>
      <c r="H4679">
        <v>5376</v>
      </c>
      <c r="I4679">
        <v>3.9</v>
      </c>
      <c r="J4679">
        <v>127</v>
      </c>
      <c r="K4679">
        <v>2</v>
      </c>
      <c r="L4679">
        <v>10752</v>
      </c>
      <c r="M4679" s="1">
        <v>45779</v>
      </c>
      <c r="N4679" t="s">
        <v>91</v>
      </c>
    </row>
    <row r="4680" spans="1:14" x14ac:dyDescent="0.3">
      <c r="A4680" t="s">
        <v>9109</v>
      </c>
      <c r="B4680" t="s">
        <v>9110</v>
      </c>
      <c r="C4680" t="s">
        <v>57</v>
      </c>
      <c r="D4680" t="s">
        <v>33</v>
      </c>
      <c r="E4680" t="s">
        <v>18</v>
      </c>
      <c r="F4680">
        <v>899</v>
      </c>
      <c r="G4680">
        <v>70</v>
      </c>
      <c r="H4680">
        <v>270</v>
      </c>
      <c r="I4680">
        <v>5</v>
      </c>
      <c r="J4680">
        <v>211</v>
      </c>
      <c r="K4680">
        <v>1</v>
      </c>
      <c r="L4680">
        <v>270</v>
      </c>
      <c r="M4680" s="1">
        <v>45398</v>
      </c>
      <c r="N4680" t="s">
        <v>141</v>
      </c>
    </row>
    <row r="4681" spans="1:14" x14ac:dyDescent="0.3">
      <c r="A4681" t="s">
        <v>9111</v>
      </c>
      <c r="B4681" t="s">
        <v>9112</v>
      </c>
      <c r="C4681" t="s">
        <v>27</v>
      </c>
      <c r="D4681" t="s">
        <v>46</v>
      </c>
      <c r="E4681" t="s">
        <v>18</v>
      </c>
      <c r="F4681">
        <v>3266</v>
      </c>
      <c r="G4681">
        <v>25</v>
      </c>
      <c r="H4681">
        <v>2450</v>
      </c>
      <c r="I4681">
        <v>4.9000000000000004</v>
      </c>
      <c r="J4681">
        <v>142</v>
      </c>
      <c r="K4681">
        <v>1</v>
      </c>
      <c r="L4681">
        <v>2450</v>
      </c>
      <c r="M4681" s="1">
        <v>45657</v>
      </c>
      <c r="N4681" t="s">
        <v>189</v>
      </c>
    </row>
    <row r="4682" spans="1:14" x14ac:dyDescent="0.3">
      <c r="A4682" t="s">
        <v>9113</v>
      </c>
      <c r="B4682" t="s">
        <v>9114</v>
      </c>
      <c r="C4682" t="s">
        <v>16</v>
      </c>
      <c r="D4682" t="s">
        <v>109</v>
      </c>
      <c r="E4682" t="s">
        <v>34</v>
      </c>
      <c r="F4682">
        <v>2386</v>
      </c>
      <c r="G4682">
        <v>20</v>
      </c>
      <c r="H4682">
        <v>1909</v>
      </c>
      <c r="I4682">
        <v>4</v>
      </c>
      <c r="J4682">
        <v>48</v>
      </c>
      <c r="K4682">
        <v>3</v>
      </c>
      <c r="L4682">
        <v>5727</v>
      </c>
      <c r="M4682" s="1">
        <v>45458</v>
      </c>
      <c r="N4682" t="s">
        <v>49</v>
      </c>
    </row>
    <row r="4683" spans="1:14" x14ac:dyDescent="0.3">
      <c r="A4683" t="s">
        <v>9115</v>
      </c>
      <c r="B4683" t="s">
        <v>9116</v>
      </c>
      <c r="C4683" t="s">
        <v>27</v>
      </c>
      <c r="D4683" t="s">
        <v>28</v>
      </c>
      <c r="E4683" t="s">
        <v>34</v>
      </c>
      <c r="F4683">
        <v>3617</v>
      </c>
      <c r="G4683">
        <v>15</v>
      </c>
      <c r="H4683">
        <v>3074</v>
      </c>
      <c r="I4683">
        <v>4</v>
      </c>
      <c r="J4683">
        <v>224</v>
      </c>
      <c r="K4683">
        <v>1</v>
      </c>
      <c r="L4683">
        <v>3074</v>
      </c>
      <c r="M4683" s="1">
        <v>45451</v>
      </c>
      <c r="N4683" t="s">
        <v>141</v>
      </c>
    </row>
    <row r="4684" spans="1:14" x14ac:dyDescent="0.3">
      <c r="A4684" t="s">
        <v>9117</v>
      </c>
      <c r="B4684" t="s">
        <v>9118</v>
      </c>
      <c r="C4684" t="s">
        <v>16</v>
      </c>
      <c r="D4684" t="s">
        <v>46</v>
      </c>
      <c r="E4684" t="s">
        <v>34</v>
      </c>
      <c r="F4684">
        <v>4813</v>
      </c>
      <c r="G4684">
        <v>0</v>
      </c>
      <c r="H4684">
        <v>4813</v>
      </c>
      <c r="I4684">
        <v>4</v>
      </c>
      <c r="J4684">
        <v>403</v>
      </c>
      <c r="K4684">
        <v>1</v>
      </c>
      <c r="L4684">
        <v>4813</v>
      </c>
      <c r="M4684" s="1">
        <v>45366</v>
      </c>
      <c r="N4684" t="s">
        <v>61</v>
      </c>
    </row>
    <row r="4685" spans="1:14" x14ac:dyDescent="0.3">
      <c r="A4685" t="s">
        <v>9119</v>
      </c>
      <c r="B4685" t="s">
        <v>9120</v>
      </c>
      <c r="C4685" t="s">
        <v>45</v>
      </c>
      <c r="D4685" t="s">
        <v>41</v>
      </c>
      <c r="E4685" t="s">
        <v>34</v>
      </c>
      <c r="F4685">
        <v>2264</v>
      </c>
      <c r="G4685">
        <v>15</v>
      </c>
      <c r="H4685">
        <v>1924</v>
      </c>
      <c r="I4685">
        <v>4.7</v>
      </c>
      <c r="J4685">
        <v>154</v>
      </c>
      <c r="K4685">
        <v>1</v>
      </c>
      <c r="L4685">
        <v>1924</v>
      </c>
      <c r="M4685" s="1">
        <v>45355</v>
      </c>
      <c r="N4685" t="s">
        <v>29</v>
      </c>
    </row>
    <row r="4686" spans="1:14" x14ac:dyDescent="0.3">
      <c r="A4686" t="s">
        <v>9121</v>
      </c>
      <c r="B4686" t="s">
        <v>9122</v>
      </c>
      <c r="C4686" t="s">
        <v>52</v>
      </c>
      <c r="D4686" t="s">
        <v>109</v>
      </c>
      <c r="E4686" t="s">
        <v>161</v>
      </c>
      <c r="F4686">
        <v>2174</v>
      </c>
      <c r="G4686">
        <v>20</v>
      </c>
      <c r="H4686">
        <v>1739</v>
      </c>
      <c r="I4686">
        <v>4.5999999999999996</v>
      </c>
      <c r="J4686">
        <v>66</v>
      </c>
      <c r="K4686">
        <v>1</v>
      </c>
      <c r="L4686">
        <v>1739</v>
      </c>
      <c r="M4686" s="1">
        <v>45674</v>
      </c>
      <c r="N4686" t="s">
        <v>78</v>
      </c>
    </row>
    <row r="4687" spans="1:14" x14ac:dyDescent="0.3">
      <c r="A4687" t="s">
        <v>9123</v>
      </c>
      <c r="B4687" t="s">
        <v>9124</v>
      </c>
      <c r="C4687" t="s">
        <v>116</v>
      </c>
      <c r="D4687" t="s">
        <v>23</v>
      </c>
      <c r="E4687" t="s">
        <v>34</v>
      </c>
      <c r="F4687">
        <v>3982</v>
      </c>
      <c r="G4687">
        <v>30</v>
      </c>
      <c r="H4687">
        <v>2787</v>
      </c>
      <c r="I4687">
        <v>4.3</v>
      </c>
      <c r="J4687">
        <v>104</v>
      </c>
      <c r="K4687">
        <v>1</v>
      </c>
      <c r="L4687">
        <v>2787</v>
      </c>
      <c r="M4687" s="1">
        <v>45475</v>
      </c>
      <c r="N4687" t="s">
        <v>78</v>
      </c>
    </row>
    <row r="4688" spans="1:14" x14ac:dyDescent="0.3">
      <c r="A4688" t="s">
        <v>9125</v>
      </c>
      <c r="B4688" t="s">
        <v>9126</v>
      </c>
      <c r="C4688" t="s">
        <v>52</v>
      </c>
      <c r="D4688" t="s">
        <v>33</v>
      </c>
      <c r="E4688" t="s">
        <v>18</v>
      </c>
      <c r="F4688">
        <v>2415</v>
      </c>
      <c r="G4688">
        <v>40</v>
      </c>
      <c r="H4688">
        <v>1449</v>
      </c>
      <c r="I4688">
        <v>4.2</v>
      </c>
      <c r="J4688">
        <v>103</v>
      </c>
      <c r="K4688">
        <v>3</v>
      </c>
      <c r="L4688">
        <v>4347</v>
      </c>
      <c r="M4688" s="1">
        <v>45408</v>
      </c>
      <c r="N4688" t="s">
        <v>49</v>
      </c>
    </row>
    <row r="4689" spans="1:14" x14ac:dyDescent="0.3">
      <c r="A4689" t="s">
        <v>9127</v>
      </c>
      <c r="B4689" t="s">
        <v>5751</v>
      </c>
      <c r="C4689" t="s">
        <v>16</v>
      </c>
      <c r="D4689" t="s">
        <v>33</v>
      </c>
      <c r="E4689" t="s">
        <v>18</v>
      </c>
      <c r="F4689">
        <v>2016</v>
      </c>
      <c r="G4689">
        <v>20</v>
      </c>
      <c r="H4689">
        <v>1613</v>
      </c>
      <c r="I4689">
        <v>4</v>
      </c>
      <c r="J4689">
        <v>740</v>
      </c>
      <c r="K4689">
        <v>3</v>
      </c>
      <c r="L4689">
        <v>4839</v>
      </c>
      <c r="M4689" s="1">
        <v>45365</v>
      </c>
      <c r="N4689" t="s">
        <v>29</v>
      </c>
    </row>
    <row r="4690" spans="1:14" x14ac:dyDescent="0.3">
      <c r="A4690" t="s">
        <v>9128</v>
      </c>
      <c r="B4690" t="s">
        <v>9129</v>
      </c>
      <c r="C4690" t="s">
        <v>116</v>
      </c>
      <c r="D4690" t="s">
        <v>109</v>
      </c>
      <c r="E4690" t="s">
        <v>161</v>
      </c>
      <c r="F4690">
        <v>2823</v>
      </c>
      <c r="G4690">
        <v>20</v>
      </c>
      <c r="H4690">
        <v>2258</v>
      </c>
      <c r="I4690">
        <v>5</v>
      </c>
      <c r="J4690">
        <v>138</v>
      </c>
      <c r="K4690">
        <v>2</v>
      </c>
      <c r="L4690">
        <v>4516</v>
      </c>
      <c r="M4690" s="1">
        <v>45596</v>
      </c>
      <c r="N4690" t="s">
        <v>78</v>
      </c>
    </row>
    <row r="4691" spans="1:14" x14ac:dyDescent="0.3">
      <c r="A4691" t="s">
        <v>9130</v>
      </c>
      <c r="B4691" t="s">
        <v>9131</v>
      </c>
      <c r="C4691" t="s">
        <v>88</v>
      </c>
      <c r="D4691" t="s">
        <v>46</v>
      </c>
      <c r="E4691" t="s">
        <v>18</v>
      </c>
      <c r="F4691">
        <v>8916</v>
      </c>
      <c r="G4691">
        <v>10</v>
      </c>
      <c r="H4691">
        <v>8024</v>
      </c>
      <c r="I4691">
        <v>3.4</v>
      </c>
      <c r="J4691">
        <v>87</v>
      </c>
      <c r="K4691">
        <v>1</v>
      </c>
      <c r="L4691">
        <v>8024</v>
      </c>
      <c r="M4691" s="1">
        <v>45908</v>
      </c>
      <c r="N4691" t="s">
        <v>189</v>
      </c>
    </row>
    <row r="4692" spans="1:14" x14ac:dyDescent="0.3">
      <c r="A4692" t="s">
        <v>9132</v>
      </c>
      <c r="B4692" t="s">
        <v>9133</v>
      </c>
      <c r="C4692" t="s">
        <v>45</v>
      </c>
      <c r="D4692" t="s">
        <v>41</v>
      </c>
      <c r="E4692" t="s">
        <v>34</v>
      </c>
      <c r="F4692">
        <v>1771</v>
      </c>
      <c r="G4692">
        <v>25</v>
      </c>
      <c r="H4692">
        <v>1328</v>
      </c>
      <c r="I4692">
        <v>3.9</v>
      </c>
      <c r="J4692">
        <v>246</v>
      </c>
      <c r="K4692">
        <v>1</v>
      </c>
      <c r="L4692">
        <v>1328</v>
      </c>
      <c r="M4692" s="1">
        <v>45569</v>
      </c>
      <c r="N4692" t="s">
        <v>42</v>
      </c>
    </row>
    <row r="4693" spans="1:14" x14ac:dyDescent="0.3">
      <c r="A4693" t="s">
        <v>9134</v>
      </c>
      <c r="B4693" t="s">
        <v>9135</v>
      </c>
      <c r="C4693" t="s">
        <v>116</v>
      </c>
      <c r="D4693" t="s">
        <v>109</v>
      </c>
      <c r="E4693" t="s">
        <v>34</v>
      </c>
      <c r="F4693">
        <v>681</v>
      </c>
      <c r="G4693">
        <v>50</v>
      </c>
      <c r="H4693">
        <v>340</v>
      </c>
      <c r="I4693">
        <v>4.3</v>
      </c>
      <c r="J4693">
        <v>160</v>
      </c>
      <c r="K4693">
        <v>1</v>
      </c>
      <c r="L4693">
        <v>340</v>
      </c>
      <c r="M4693" s="1">
        <v>45993</v>
      </c>
      <c r="N4693" t="s">
        <v>78</v>
      </c>
    </row>
    <row r="4694" spans="1:14" x14ac:dyDescent="0.3">
      <c r="A4694" t="s">
        <v>9136</v>
      </c>
      <c r="B4694" t="s">
        <v>9137</v>
      </c>
      <c r="C4694" t="s">
        <v>116</v>
      </c>
      <c r="D4694" t="s">
        <v>46</v>
      </c>
      <c r="E4694" t="s">
        <v>34</v>
      </c>
      <c r="F4694">
        <v>9137</v>
      </c>
      <c r="G4694">
        <v>15</v>
      </c>
      <c r="H4694">
        <v>7766</v>
      </c>
      <c r="I4694">
        <v>3.3</v>
      </c>
      <c r="J4694">
        <v>332</v>
      </c>
      <c r="K4694">
        <v>3</v>
      </c>
      <c r="L4694">
        <v>23298</v>
      </c>
      <c r="M4694" s="1">
        <v>45810</v>
      </c>
      <c r="N4694" t="s">
        <v>54</v>
      </c>
    </row>
    <row r="4695" spans="1:14" x14ac:dyDescent="0.3">
      <c r="A4695" t="s">
        <v>9138</v>
      </c>
      <c r="B4695" t="s">
        <v>9139</v>
      </c>
      <c r="C4695" t="s">
        <v>27</v>
      </c>
      <c r="D4695" t="s">
        <v>28</v>
      </c>
      <c r="E4695" t="s">
        <v>34</v>
      </c>
      <c r="F4695">
        <v>1260</v>
      </c>
      <c r="G4695">
        <v>10</v>
      </c>
      <c r="H4695">
        <v>1134</v>
      </c>
      <c r="I4695">
        <v>3.8</v>
      </c>
      <c r="J4695">
        <v>229</v>
      </c>
      <c r="K4695">
        <v>1</v>
      </c>
      <c r="L4695">
        <v>1134</v>
      </c>
      <c r="M4695" s="1">
        <v>45999</v>
      </c>
      <c r="N4695" t="s">
        <v>168</v>
      </c>
    </row>
    <row r="4696" spans="1:14" x14ac:dyDescent="0.3">
      <c r="A4696" t="s">
        <v>9140</v>
      </c>
      <c r="B4696" t="s">
        <v>9141</v>
      </c>
      <c r="C4696" t="s">
        <v>88</v>
      </c>
      <c r="D4696" t="s">
        <v>109</v>
      </c>
      <c r="E4696" t="s">
        <v>18</v>
      </c>
      <c r="F4696">
        <v>1098</v>
      </c>
      <c r="G4696">
        <v>10</v>
      </c>
      <c r="H4696">
        <v>988</v>
      </c>
      <c r="I4696">
        <v>5</v>
      </c>
      <c r="J4696">
        <v>27</v>
      </c>
      <c r="K4696">
        <v>1</v>
      </c>
      <c r="L4696">
        <v>988</v>
      </c>
      <c r="M4696" s="1">
        <v>45650</v>
      </c>
      <c r="N4696" t="s">
        <v>85</v>
      </c>
    </row>
    <row r="4697" spans="1:14" x14ac:dyDescent="0.3">
      <c r="A4697" t="s">
        <v>9142</v>
      </c>
      <c r="B4697" t="s">
        <v>9143</v>
      </c>
      <c r="C4697" t="s">
        <v>37</v>
      </c>
      <c r="D4697" t="s">
        <v>17</v>
      </c>
      <c r="E4697" t="s">
        <v>34</v>
      </c>
      <c r="F4697">
        <v>2803</v>
      </c>
      <c r="G4697">
        <v>10</v>
      </c>
      <c r="H4697">
        <v>2523</v>
      </c>
      <c r="I4697">
        <v>4.5999999999999996</v>
      </c>
      <c r="J4697">
        <v>125</v>
      </c>
      <c r="K4697">
        <v>1</v>
      </c>
      <c r="L4697">
        <v>2523</v>
      </c>
      <c r="M4697" s="1">
        <v>45337</v>
      </c>
      <c r="N4697" t="s">
        <v>141</v>
      </c>
    </row>
    <row r="4698" spans="1:14" x14ac:dyDescent="0.3">
      <c r="A4698" t="s">
        <v>9144</v>
      </c>
      <c r="B4698" t="s">
        <v>9145</v>
      </c>
      <c r="C4698" t="s">
        <v>52</v>
      </c>
      <c r="D4698" t="s">
        <v>17</v>
      </c>
      <c r="E4698" t="s">
        <v>18</v>
      </c>
      <c r="F4698">
        <v>3152</v>
      </c>
      <c r="G4698">
        <v>15</v>
      </c>
      <c r="H4698">
        <v>2679</v>
      </c>
      <c r="I4698">
        <v>3.8</v>
      </c>
      <c r="J4698">
        <v>205</v>
      </c>
      <c r="K4698">
        <v>1</v>
      </c>
      <c r="L4698">
        <v>2679</v>
      </c>
      <c r="M4698" s="1">
        <v>45854</v>
      </c>
      <c r="N4698" t="s">
        <v>141</v>
      </c>
    </row>
    <row r="4699" spans="1:14" x14ac:dyDescent="0.3">
      <c r="A4699" t="s">
        <v>9146</v>
      </c>
      <c r="B4699" t="s">
        <v>9147</v>
      </c>
      <c r="C4699" t="s">
        <v>16</v>
      </c>
      <c r="D4699" t="s">
        <v>23</v>
      </c>
      <c r="E4699" t="s">
        <v>18</v>
      </c>
      <c r="F4699">
        <v>5058</v>
      </c>
      <c r="G4699">
        <v>10</v>
      </c>
      <c r="H4699">
        <v>4552</v>
      </c>
      <c r="I4699">
        <v>3.8</v>
      </c>
      <c r="J4699">
        <v>409</v>
      </c>
      <c r="K4699">
        <v>2</v>
      </c>
      <c r="L4699">
        <v>9104</v>
      </c>
      <c r="M4699" s="1">
        <v>45624</v>
      </c>
      <c r="N4699" t="s">
        <v>38</v>
      </c>
    </row>
    <row r="4700" spans="1:14" x14ac:dyDescent="0.3">
      <c r="A4700" t="s">
        <v>9148</v>
      </c>
      <c r="B4700" t="s">
        <v>9149</v>
      </c>
      <c r="C4700" t="s">
        <v>45</v>
      </c>
      <c r="D4700" t="s">
        <v>17</v>
      </c>
      <c r="E4700" t="s">
        <v>18</v>
      </c>
      <c r="F4700">
        <v>5806</v>
      </c>
      <c r="G4700">
        <v>25</v>
      </c>
      <c r="H4700">
        <v>4354</v>
      </c>
      <c r="I4700">
        <v>3.4</v>
      </c>
      <c r="J4700">
        <v>159</v>
      </c>
      <c r="K4700">
        <v>1</v>
      </c>
      <c r="L4700">
        <v>4354</v>
      </c>
      <c r="M4700" s="1">
        <v>45596</v>
      </c>
      <c r="N4700" t="s">
        <v>189</v>
      </c>
    </row>
    <row r="4701" spans="1:14" x14ac:dyDescent="0.3">
      <c r="A4701" t="s">
        <v>9150</v>
      </c>
      <c r="B4701" t="s">
        <v>9151</v>
      </c>
      <c r="C4701" t="s">
        <v>45</v>
      </c>
      <c r="D4701" t="s">
        <v>109</v>
      </c>
      <c r="E4701" t="s">
        <v>34</v>
      </c>
      <c r="F4701">
        <v>2429</v>
      </c>
      <c r="G4701">
        <v>30</v>
      </c>
      <c r="H4701">
        <v>1700</v>
      </c>
      <c r="I4701">
        <v>3.9</v>
      </c>
      <c r="J4701">
        <v>311</v>
      </c>
      <c r="K4701">
        <v>1</v>
      </c>
      <c r="L4701">
        <v>1700</v>
      </c>
      <c r="M4701" s="1">
        <v>45917</v>
      </c>
      <c r="N4701" t="s">
        <v>71</v>
      </c>
    </row>
    <row r="4702" spans="1:14" x14ac:dyDescent="0.3">
      <c r="A4702" t="s">
        <v>9152</v>
      </c>
      <c r="B4702" t="s">
        <v>1924</v>
      </c>
      <c r="C4702" t="s">
        <v>16</v>
      </c>
      <c r="D4702" t="s">
        <v>23</v>
      </c>
      <c r="E4702" t="s">
        <v>18</v>
      </c>
      <c r="F4702">
        <v>3554</v>
      </c>
      <c r="G4702">
        <v>15</v>
      </c>
      <c r="H4702">
        <v>3021</v>
      </c>
      <c r="I4702">
        <v>4.4000000000000004</v>
      </c>
      <c r="J4702">
        <v>144</v>
      </c>
      <c r="K4702">
        <v>3</v>
      </c>
      <c r="L4702">
        <v>9063</v>
      </c>
      <c r="M4702" s="1">
        <v>45462</v>
      </c>
      <c r="N4702" t="s">
        <v>150</v>
      </c>
    </row>
    <row r="4703" spans="1:14" x14ac:dyDescent="0.3">
      <c r="A4703" t="s">
        <v>9153</v>
      </c>
      <c r="B4703" t="s">
        <v>9154</v>
      </c>
      <c r="C4703" t="s">
        <v>22</v>
      </c>
      <c r="D4703" t="s">
        <v>33</v>
      </c>
      <c r="E4703" t="s">
        <v>18</v>
      </c>
      <c r="F4703">
        <v>1958</v>
      </c>
      <c r="G4703">
        <v>20</v>
      </c>
      <c r="H4703">
        <v>1566</v>
      </c>
      <c r="I4703">
        <v>4.3</v>
      </c>
      <c r="J4703">
        <v>258</v>
      </c>
      <c r="K4703">
        <v>2</v>
      </c>
      <c r="L4703">
        <v>3132</v>
      </c>
      <c r="M4703" s="1">
        <v>45464</v>
      </c>
      <c r="N4703" t="s">
        <v>75</v>
      </c>
    </row>
    <row r="4704" spans="1:14" x14ac:dyDescent="0.3">
      <c r="A4704" t="s">
        <v>9155</v>
      </c>
      <c r="B4704" t="s">
        <v>9156</v>
      </c>
      <c r="C4704" t="s">
        <v>16</v>
      </c>
      <c r="D4704" t="s">
        <v>41</v>
      </c>
      <c r="E4704" t="s">
        <v>74</v>
      </c>
      <c r="F4704">
        <v>1786</v>
      </c>
      <c r="G4704">
        <v>30</v>
      </c>
      <c r="H4704">
        <v>1250</v>
      </c>
      <c r="I4704">
        <v>3.9</v>
      </c>
      <c r="J4704">
        <v>99</v>
      </c>
      <c r="K4704">
        <v>1</v>
      </c>
      <c r="L4704">
        <v>1250</v>
      </c>
      <c r="M4704" s="1">
        <v>45842</v>
      </c>
      <c r="N4704" t="s">
        <v>102</v>
      </c>
    </row>
    <row r="4705" spans="1:14" x14ac:dyDescent="0.3">
      <c r="A4705" t="s">
        <v>9157</v>
      </c>
      <c r="B4705" t="s">
        <v>9158</v>
      </c>
      <c r="C4705" t="s">
        <v>45</v>
      </c>
      <c r="D4705" t="s">
        <v>109</v>
      </c>
      <c r="E4705" t="s">
        <v>34</v>
      </c>
      <c r="F4705">
        <v>1801</v>
      </c>
      <c r="G4705">
        <v>30</v>
      </c>
      <c r="H4705">
        <v>1261</v>
      </c>
      <c r="I4705">
        <v>3.6</v>
      </c>
      <c r="J4705">
        <v>153</v>
      </c>
      <c r="K4705">
        <v>1</v>
      </c>
      <c r="L4705">
        <v>1261</v>
      </c>
      <c r="M4705" s="1">
        <v>45482</v>
      </c>
      <c r="N4705" t="s">
        <v>189</v>
      </c>
    </row>
    <row r="4706" spans="1:14" x14ac:dyDescent="0.3">
      <c r="A4706" t="s">
        <v>9159</v>
      </c>
      <c r="B4706" t="s">
        <v>9160</v>
      </c>
      <c r="C4706" t="s">
        <v>32</v>
      </c>
      <c r="D4706" t="s">
        <v>23</v>
      </c>
      <c r="E4706" t="s">
        <v>34</v>
      </c>
      <c r="F4706">
        <v>4957</v>
      </c>
      <c r="G4706">
        <v>20</v>
      </c>
      <c r="H4706">
        <v>3966</v>
      </c>
      <c r="I4706">
        <v>4</v>
      </c>
      <c r="J4706">
        <v>77</v>
      </c>
      <c r="K4706">
        <v>1</v>
      </c>
      <c r="L4706">
        <v>3966</v>
      </c>
      <c r="M4706" s="1">
        <v>46020</v>
      </c>
      <c r="N4706" t="s">
        <v>85</v>
      </c>
    </row>
    <row r="4707" spans="1:14" x14ac:dyDescent="0.3">
      <c r="A4707" t="s">
        <v>9161</v>
      </c>
      <c r="B4707" t="s">
        <v>9162</v>
      </c>
      <c r="C4707" t="s">
        <v>45</v>
      </c>
      <c r="D4707" t="s">
        <v>23</v>
      </c>
      <c r="E4707" t="s">
        <v>34</v>
      </c>
      <c r="F4707">
        <v>3175</v>
      </c>
      <c r="G4707">
        <v>50</v>
      </c>
      <c r="H4707">
        <v>1588</v>
      </c>
      <c r="I4707">
        <v>4</v>
      </c>
      <c r="J4707">
        <v>99</v>
      </c>
      <c r="K4707">
        <v>1</v>
      </c>
      <c r="L4707">
        <v>1588</v>
      </c>
      <c r="M4707" s="1">
        <v>45913</v>
      </c>
      <c r="N4707" t="s">
        <v>58</v>
      </c>
    </row>
    <row r="4708" spans="1:14" x14ac:dyDescent="0.3">
      <c r="A4708" t="s">
        <v>9163</v>
      </c>
      <c r="B4708" t="s">
        <v>9164</v>
      </c>
      <c r="C4708" t="s">
        <v>37</v>
      </c>
      <c r="D4708" t="s">
        <v>28</v>
      </c>
      <c r="E4708" t="s">
        <v>34</v>
      </c>
      <c r="F4708">
        <v>6613</v>
      </c>
      <c r="G4708">
        <v>20</v>
      </c>
      <c r="H4708">
        <v>5290</v>
      </c>
      <c r="I4708">
        <v>4.5</v>
      </c>
      <c r="J4708">
        <v>541</v>
      </c>
      <c r="K4708">
        <v>3</v>
      </c>
      <c r="L4708">
        <v>15870</v>
      </c>
      <c r="M4708" s="1">
        <v>45691</v>
      </c>
      <c r="N4708" t="s">
        <v>19</v>
      </c>
    </row>
    <row r="4709" spans="1:14" x14ac:dyDescent="0.3">
      <c r="A4709" t="s">
        <v>9165</v>
      </c>
      <c r="B4709" t="s">
        <v>1037</v>
      </c>
      <c r="C4709" t="s">
        <v>57</v>
      </c>
      <c r="D4709" t="s">
        <v>53</v>
      </c>
      <c r="E4709" t="s">
        <v>34</v>
      </c>
      <c r="F4709">
        <v>2099</v>
      </c>
      <c r="G4709">
        <v>30</v>
      </c>
      <c r="H4709">
        <v>1469</v>
      </c>
      <c r="I4709">
        <v>4.2</v>
      </c>
      <c r="J4709">
        <v>182</v>
      </c>
      <c r="K4709">
        <v>2</v>
      </c>
      <c r="L4709">
        <v>2938</v>
      </c>
      <c r="M4709" s="1">
        <v>45824</v>
      </c>
      <c r="N4709" t="s">
        <v>75</v>
      </c>
    </row>
    <row r="4710" spans="1:14" x14ac:dyDescent="0.3">
      <c r="A4710" t="s">
        <v>9166</v>
      </c>
      <c r="B4710" t="s">
        <v>9167</v>
      </c>
      <c r="C4710" t="s">
        <v>22</v>
      </c>
      <c r="D4710" t="s">
        <v>53</v>
      </c>
      <c r="E4710" t="s">
        <v>74</v>
      </c>
      <c r="F4710">
        <v>6448</v>
      </c>
      <c r="G4710">
        <v>15</v>
      </c>
      <c r="H4710">
        <v>5481</v>
      </c>
      <c r="I4710">
        <v>4.0999999999999996</v>
      </c>
      <c r="J4710">
        <v>77</v>
      </c>
      <c r="K4710">
        <v>1</v>
      </c>
      <c r="L4710">
        <v>5481</v>
      </c>
      <c r="M4710" s="1">
        <v>45818</v>
      </c>
      <c r="N4710" t="s">
        <v>42</v>
      </c>
    </row>
    <row r="4711" spans="1:14" x14ac:dyDescent="0.3">
      <c r="A4711" t="s">
        <v>9168</v>
      </c>
      <c r="B4711" t="s">
        <v>9169</v>
      </c>
      <c r="C4711" t="s">
        <v>37</v>
      </c>
      <c r="D4711" t="s">
        <v>17</v>
      </c>
      <c r="E4711" t="s">
        <v>34</v>
      </c>
      <c r="F4711">
        <v>2292</v>
      </c>
      <c r="G4711">
        <v>20</v>
      </c>
      <c r="H4711">
        <v>1834</v>
      </c>
      <c r="I4711">
        <v>4.7</v>
      </c>
      <c r="J4711">
        <v>151</v>
      </c>
      <c r="K4711">
        <v>1</v>
      </c>
      <c r="L4711">
        <v>1834</v>
      </c>
      <c r="M4711" s="1">
        <v>45690</v>
      </c>
      <c r="N4711" t="s">
        <v>71</v>
      </c>
    </row>
    <row r="4712" spans="1:14" x14ac:dyDescent="0.3">
      <c r="A4712" t="s">
        <v>9170</v>
      </c>
      <c r="B4712" t="s">
        <v>9171</v>
      </c>
      <c r="C4712" t="s">
        <v>52</v>
      </c>
      <c r="D4712" t="s">
        <v>109</v>
      </c>
      <c r="E4712" t="s">
        <v>161</v>
      </c>
      <c r="F4712">
        <v>580</v>
      </c>
      <c r="G4712">
        <v>20</v>
      </c>
      <c r="H4712">
        <v>464</v>
      </c>
      <c r="I4712">
        <v>4.9000000000000004</v>
      </c>
      <c r="J4712">
        <v>60</v>
      </c>
      <c r="K4712">
        <v>1</v>
      </c>
      <c r="L4712">
        <v>464</v>
      </c>
      <c r="M4712" s="1">
        <v>45536</v>
      </c>
      <c r="N4712" t="s">
        <v>78</v>
      </c>
    </row>
    <row r="4713" spans="1:14" x14ac:dyDescent="0.3">
      <c r="A4713" t="s">
        <v>9172</v>
      </c>
      <c r="B4713" t="s">
        <v>9173</v>
      </c>
      <c r="C4713" t="s">
        <v>116</v>
      </c>
      <c r="D4713" t="s">
        <v>46</v>
      </c>
      <c r="E4713" t="s">
        <v>74</v>
      </c>
      <c r="F4713">
        <v>7463</v>
      </c>
      <c r="G4713">
        <v>0</v>
      </c>
      <c r="H4713">
        <v>7463</v>
      </c>
      <c r="I4713">
        <v>4.3</v>
      </c>
      <c r="J4713">
        <v>80</v>
      </c>
      <c r="K4713">
        <v>1</v>
      </c>
      <c r="L4713">
        <v>7463</v>
      </c>
      <c r="M4713" s="1">
        <v>45966</v>
      </c>
      <c r="N4713" t="s">
        <v>61</v>
      </c>
    </row>
    <row r="4714" spans="1:14" x14ac:dyDescent="0.3">
      <c r="A4714" t="s">
        <v>9174</v>
      </c>
      <c r="B4714" t="s">
        <v>9175</v>
      </c>
      <c r="C4714" t="s">
        <v>22</v>
      </c>
      <c r="D4714" t="s">
        <v>46</v>
      </c>
      <c r="E4714" t="s">
        <v>18</v>
      </c>
      <c r="F4714">
        <v>6404</v>
      </c>
      <c r="G4714">
        <v>40</v>
      </c>
      <c r="H4714">
        <v>3842</v>
      </c>
      <c r="I4714">
        <v>4.3</v>
      </c>
      <c r="J4714">
        <v>116</v>
      </c>
      <c r="K4714">
        <v>2</v>
      </c>
      <c r="L4714">
        <v>7684</v>
      </c>
      <c r="M4714" s="1">
        <v>45563</v>
      </c>
      <c r="N4714" t="s">
        <v>58</v>
      </c>
    </row>
    <row r="4715" spans="1:14" x14ac:dyDescent="0.3">
      <c r="A4715" t="s">
        <v>9176</v>
      </c>
      <c r="B4715" t="s">
        <v>9177</v>
      </c>
      <c r="C4715" t="s">
        <v>27</v>
      </c>
      <c r="D4715" t="s">
        <v>28</v>
      </c>
      <c r="E4715" t="s">
        <v>18</v>
      </c>
      <c r="F4715">
        <v>5076</v>
      </c>
      <c r="G4715">
        <v>40</v>
      </c>
      <c r="H4715">
        <v>3046</v>
      </c>
      <c r="I4715">
        <v>4</v>
      </c>
      <c r="J4715">
        <v>225</v>
      </c>
      <c r="K4715">
        <v>1</v>
      </c>
      <c r="L4715">
        <v>3046</v>
      </c>
      <c r="M4715" s="1">
        <v>45938</v>
      </c>
      <c r="N4715" t="s">
        <v>58</v>
      </c>
    </row>
    <row r="4716" spans="1:14" x14ac:dyDescent="0.3">
      <c r="A4716" t="s">
        <v>9178</v>
      </c>
      <c r="B4716" t="s">
        <v>9179</v>
      </c>
      <c r="C4716" t="s">
        <v>45</v>
      </c>
      <c r="D4716" t="s">
        <v>33</v>
      </c>
      <c r="E4716" t="s">
        <v>34</v>
      </c>
      <c r="F4716">
        <v>1436</v>
      </c>
      <c r="G4716">
        <v>20</v>
      </c>
      <c r="H4716">
        <v>1149</v>
      </c>
      <c r="I4716">
        <v>3.7</v>
      </c>
      <c r="J4716">
        <v>153</v>
      </c>
      <c r="K4716">
        <v>2</v>
      </c>
      <c r="L4716">
        <v>2298</v>
      </c>
      <c r="M4716" s="1">
        <v>45420</v>
      </c>
      <c r="N4716" t="s">
        <v>150</v>
      </c>
    </row>
    <row r="4717" spans="1:14" x14ac:dyDescent="0.3">
      <c r="A4717" t="s">
        <v>9180</v>
      </c>
      <c r="B4717" t="s">
        <v>9181</v>
      </c>
      <c r="C4717" t="s">
        <v>52</v>
      </c>
      <c r="D4717" t="s">
        <v>17</v>
      </c>
      <c r="E4717" t="s">
        <v>18</v>
      </c>
      <c r="F4717">
        <v>3524</v>
      </c>
      <c r="G4717">
        <v>0</v>
      </c>
      <c r="H4717">
        <v>3524</v>
      </c>
      <c r="I4717">
        <v>4.5</v>
      </c>
      <c r="J4717">
        <v>367</v>
      </c>
      <c r="K4717">
        <v>1</v>
      </c>
      <c r="L4717">
        <v>3524</v>
      </c>
      <c r="M4717" s="1">
        <v>45819</v>
      </c>
      <c r="N4717" t="s">
        <v>19</v>
      </c>
    </row>
    <row r="4718" spans="1:14" x14ac:dyDescent="0.3">
      <c r="A4718" t="s">
        <v>9182</v>
      </c>
      <c r="B4718" t="s">
        <v>9183</v>
      </c>
      <c r="C4718" t="s">
        <v>52</v>
      </c>
      <c r="D4718" t="s">
        <v>23</v>
      </c>
      <c r="E4718" t="s">
        <v>34</v>
      </c>
      <c r="F4718">
        <v>4936</v>
      </c>
      <c r="G4718">
        <v>40</v>
      </c>
      <c r="H4718">
        <v>2962</v>
      </c>
      <c r="I4718">
        <v>4.4000000000000004</v>
      </c>
      <c r="J4718">
        <v>37</v>
      </c>
      <c r="K4718">
        <v>1</v>
      </c>
      <c r="L4718">
        <v>2962</v>
      </c>
      <c r="M4718" s="1">
        <v>45866</v>
      </c>
      <c r="N4718" t="s">
        <v>78</v>
      </c>
    </row>
    <row r="4719" spans="1:14" x14ac:dyDescent="0.3">
      <c r="A4719" t="s">
        <v>9184</v>
      </c>
      <c r="B4719" t="s">
        <v>9185</v>
      </c>
      <c r="C4719" t="s">
        <v>45</v>
      </c>
      <c r="D4719" t="s">
        <v>17</v>
      </c>
      <c r="E4719" t="s">
        <v>18</v>
      </c>
      <c r="F4719">
        <v>4217</v>
      </c>
      <c r="G4719">
        <v>30</v>
      </c>
      <c r="H4719">
        <v>2952</v>
      </c>
      <c r="I4719">
        <v>4.0999999999999996</v>
      </c>
      <c r="J4719">
        <v>39</v>
      </c>
      <c r="K4719">
        <v>1</v>
      </c>
      <c r="L4719">
        <v>2952</v>
      </c>
      <c r="M4719" s="1">
        <v>45567</v>
      </c>
      <c r="N4719" t="s">
        <v>38</v>
      </c>
    </row>
    <row r="4720" spans="1:14" x14ac:dyDescent="0.3">
      <c r="A4720" t="s">
        <v>9186</v>
      </c>
      <c r="B4720" t="s">
        <v>9187</v>
      </c>
      <c r="C4720" t="s">
        <v>116</v>
      </c>
      <c r="D4720" t="s">
        <v>53</v>
      </c>
      <c r="E4720" t="s">
        <v>34</v>
      </c>
      <c r="F4720">
        <v>5723</v>
      </c>
      <c r="G4720">
        <v>15</v>
      </c>
      <c r="H4720">
        <v>4865</v>
      </c>
      <c r="I4720">
        <v>4.2</v>
      </c>
      <c r="J4720">
        <v>96</v>
      </c>
      <c r="K4720">
        <v>1</v>
      </c>
      <c r="L4720">
        <v>4865</v>
      </c>
      <c r="M4720" s="1">
        <v>45429</v>
      </c>
      <c r="N4720" t="s">
        <v>168</v>
      </c>
    </row>
    <row r="4721" spans="1:14" x14ac:dyDescent="0.3">
      <c r="A4721" t="s">
        <v>9188</v>
      </c>
      <c r="B4721" t="s">
        <v>9189</v>
      </c>
      <c r="C4721" t="s">
        <v>116</v>
      </c>
      <c r="D4721" t="s">
        <v>23</v>
      </c>
      <c r="E4721" t="s">
        <v>34</v>
      </c>
      <c r="F4721">
        <v>3643</v>
      </c>
      <c r="G4721">
        <v>15</v>
      </c>
      <c r="H4721">
        <v>3097</v>
      </c>
      <c r="I4721">
        <v>4.7</v>
      </c>
      <c r="J4721">
        <v>428</v>
      </c>
      <c r="K4721">
        <v>1</v>
      </c>
      <c r="L4721">
        <v>3097</v>
      </c>
      <c r="M4721" s="1">
        <v>45390</v>
      </c>
      <c r="N4721" t="s">
        <v>189</v>
      </c>
    </row>
    <row r="4722" spans="1:14" x14ac:dyDescent="0.3">
      <c r="A4722" t="s">
        <v>9190</v>
      </c>
      <c r="B4722" t="s">
        <v>9191</v>
      </c>
      <c r="C4722" t="s">
        <v>45</v>
      </c>
      <c r="D4722" t="s">
        <v>53</v>
      </c>
      <c r="E4722" t="s">
        <v>34</v>
      </c>
      <c r="F4722">
        <v>3751</v>
      </c>
      <c r="G4722">
        <v>10</v>
      </c>
      <c r="H4722">
        <v>3376</v>
      </c>
      <c r="I4722">
        <v>4.8</v>
      </c>
      <c r="J4722">
        <v>133</v>
      </c>
      <c r="K4722">
        <v>1</v>
      </c>
      <c r="L4722">
        <v>3376</v>
      </c>
      <c r="M4722" s="1">
        <v>45638</v>
      </c>
      <c r="N4722" t="s">
        <v>19</v>
      </c>
    </row>
    <row r="4723" spans="1:14" x14ac:dyDescent="0.3">
      <c r="A4723" t="s">
        <v>9192</v>
      </c>
      <c r="B4723" t="s">
        <v>9193</v>
      </c>
      <c r="C4723" t="s">
        <v>37</v>
      </c>
      <c r="D4723" t="s">
        <v>41</v>
      </c>
      <c r="E4723" t="s">
        <v>34</v>
      </c>
      <c r="F4723">
        <v>1923</v>
      </c>
      <c r="G4723">
        <v>40</v>
      </c>
      <c r="H4723">
        <v>1154</v>
      </c>
      <c r="I4723">
        <v>2.9</v>
      </c>
      <c r="J4723">
        <v>174</v>
      </c>
      <c r="K4723">
        <v>1</v>
      </c>
      <c r="L4723">
        <v>1154</v>
      </c>
      <c r="M4723" s="1">
        <v>45400</v>
      </c>
      <c r="N4723" t="s">
        <v>75</v>
      </c>
    </row>
    <row r="4724" spans="1:14" x14ac:dyDescent="0.3">
      <c r="A4724" t="s">
        <v>9194</v>
      </c>
      <c r="B4724" t="s">
        <v>9195</v>
      </c>
      <c r="C4724" t="s">
        <v>52</v>
      </c>
      <c r="D4724" t="s">
        <v>109</v>
      </c>
      <c r="E4724" t="s">
        <v>161</v>
      </c>
      <c r="F4724">
        <v>1886</v>
      </c>
      <c r="G4724">
        <v>40</v>
      </c>
      <c r="H4724">
        <v>1132</v>
      </c>
      <c r="I4724">
        <v>3.8</v>
      </c>
      <c r="J4724">
        <v>340</v>
      </c>
      <c r="K4724">
        <v>2</v>
      </c>
      <c r="L4724">
        <v>2264</v>
      </c>
      <c r="M4724" s="1">
        <v>45948</v>
      </c>
      <c r="N4724" t="s">
        <v>54</v>
      </c>
    </row>
    <row r="4725" spans="1:14" x14ac:dyDescent="0.3">
      <c r="A4725" t="s">
        <v>9196</v>
      </c>
      <c r="B4725" t="s">
        <v>4790</v>
      </c>
      <c r="C4725" t="s">
        <v>16</v>
      </c>
      <c r="D4725" t="s">
        <v>53</v>
      </c>
      <c r="E4725" t="s">
        <v>34</v>
      </c>
      <c r="F4725">
        <v>7634</v>
      </c>
      <c r="G4725">
        <v>10</v>
      </c>
      <c r="H4725">
        <v>6871</v>
      </c>
      <c r="I4725">
        <v>4.0999999999999996</v>
      </c>
      <c r="J4725">
        <v>93</v>
      </c>
      <c r="K4725">
        <v>1</v>
      </c>
      <c r="L4725">
        <v>6871</v>
      </c>
      <c r="M4725" s="1">
        <v>45429</v>
      </c>
      <c r="N4725" t="s">
        <v>61</v>
      </c>
    </row>
    <row r="4726" spans="1:14" x14ac:dyDescent="0.3">
      <c r="A4726" t="s">
        <v>9197</v>
      </c>
      <c r="B4726" t="s">
        <v>9198</v>
      </c>
      <c r="C4726" t="s">
        <v>88</v>
      </c>
      <c r="D4726" t="s">
        <v>23</v>
      </c>
      <c r="E4726" t="s">
        <v>18</v>
      </c>
      <c r="F4726">
        <v>3534</v>
      </c>
      <c r="G4726">
        <v>60</v>
      </c>
      <c r="H4726">
        <v>1414</v>
      </c>
      <c r="I4726">
        <v>3.6</v>
      </c>
      <c r="J4726">
        <v>21</v>
      </c>
      <c r="K4726">
        <v>3</v>
      </c>
      <c r="L4726">
        <v>4242</v>
      </c>
      <c r="M4726" s="1">
        <v>45347</v>
      </c>
      <c r="N4726" t="s">
        <v>71</v>
      </c>
    </row>
    <row r="4727" spans="1:14" x14ac:dyDescent="0.3">
      <c r="A4727" t="s">
        <v>9199</v>
      </c>
      <c r="B4727" t="s">
        <v>9200</v>
      </c>
      <c r="C4727" t="s">
        <v>45</v>
      </c>
      <c r="D4727" t="s">
        <v>33</v>
      </c>
      <c r="E4727" t="s">
        <v>18</v>
      </c>
      <c r="F4727">
        <v>2339</v>
      </c>
      <c r="G4727">
        <v>20</v>
      </c>
      <c r="H4727">
        <v>1871</v>
      </c>
      <c r="I4727">
        <v>4.2</v>
      </c>
      <c r="J4727">
        <v>89</v>
      </c>
      <c r="K4727">
        <v>3</v>
      </c>
      <c r="L4727">
        <v>5613</v>
      </c>
      <c r="M4727" s="1">
        <v>45956</v>
      </c>
      <c r="N4727" t="s">
        <v>102</v>
      </c>
    </row>
    <row r="4728" spans="1:14" x14ac:dyDescent="0.3">
      <c r="A4728" t="s">
        <v>9201</v>
      </c>
      <c r="B4728" t="s">
        <v>9202</v>
      </c>
      <c r="C4728" t="s">
        <v>45</v>
      </c>
      <c r="D4728" t="s">
        <v>41</v>
      </c>
      <c r="E4728" t="s">
        <v>34</v>
      </c>
      <c r="F4728">
        <v>2203</v>
      </c>
      <c r="G4728">
        <v>20</v>
      </c>
      <c r="H4728">
        <v>1762</v>
      </c>
      <c r="I4728">
        <v>3.8</v>
      </c>
      <c r="J4728">
        <v>406</v>
      </c>
      <c r="K4728">
        <v>1</v>
      </c>
      <c r="L4728">
        <v>1762</v>
      </c>
      <c r="M4728" s="1">
        <v>45494</v>
      </c>
      <c r="N4728" t="s">
        <v>189</v>
      </c>
    </row>
    <row r="4729" spans="1:14" x14ac:dyDescent="0.3">
      <c r="A4729" t="s">
        <v>9203</v>
      </c>
      <c r="B4729" t="s">
        <v>9204</v>
      </c>
      <c r="C4729" t="s">
        <v>45</v>
      </c>
      <c r="D4729" t="s">
        <v>33</v>
      </c>
      <c r="E4729" t="s">
        <v>18</v>
      </c>
      <c r="F4729">
        <v>4261</v>
      </c>
      <c r="G4729">
        <v>15</v>
      </c>
      <c r="H4729">
        <v>3622</v>
      </c>
      <c r="I4729">
        <v>4.2</v>
      </c>
      <c r="J4729">
        <v>64</v>
      </c>
      <c r="K4729">
        <v>1</v>
      </c>
      <c r="L4729">
        <v>3622</v>
      </c>
      <c r="M4729" s="1">
        <v>45567</v>
      </c>
      <c r="N4729" t="s">
        <v>42</v>
      </c>
    </row>
    <row r="4730" spans="1:14" x14ac:dyDescent="0.3">
      <c r="A4730" t="s">
        <v>9205</v>
      </c>
      <c r="B4730" t="s">
        <v>9206</v>
      </c>
      <c r="C4730" t="s">
        <v>16</v>
      </c>
      <c r="D4730" t="s">
        <v>23</v>
      </c>
      <c r="E4730" t="s">
        <v>34</v>
      </c>
      <c r="F4730">
        <v>2474</v>
      </c>
      <c r="G4730">
        <v>20</v>
      </c>
      <c r="H4730">
        <v>1979</v>
      </c>
      <c r="I4730">
        <v>3.8</v>
      </c>
      <c r="J4730">
        <v>9</v>
      </c>
      <c r="K4730">
        <v>1</v>
      </c>
      <c r="L4730">
        <v>1979</v>
      </c>
      <c r="M4730" s="1">
        <v>45772</v>
      </c>
      <c r="N4730" t="s">
        <v>141</v>
      </c>
    </row>
    <row r="4731" spans="1:14" x14ac:dyDescent="0.3">
      <c r="A4731" t="s">
        <v>9207</v>
      </c>
      <c r="B4731" t="s">
        <v>9208</v>
      </c>
      <c r="C4731" t="s">
        <v>116</v>
      </c>
      <c r="D4731" t="s">
        <v>46</v>
      </c>
      <c r="E4731" t="s">
        <v>18</v>
      </c>
      <c r="F4731">
        <v>4536</v>
      </c>
      <c r="G4731">
        <v>30</v>
      </c>
      <c r="H4731">
        <v>3175</v>
      </c>
      <c r="I4731">
        <v>3.8</v>
      </c>
      <c r="J4731">
        <v>229</v>
      </c>
      <c r="K4731">
        <v>4</v>
      </c>
      <c r="L4731">
        <v>12700</v>
      </c>
      <c r="M4731" s="1">
        <v>45402</v>
      </c>
      <c r="N4731" t="s">
        <v>54</v>
      </c>
    </row>
    <row r="4732" spans="1:14" x14ac:dyDescent="0.3">
      <c r="A4732" t="s">
        <v>9209</v>
      </c>
      <c r="B4732" t="s">
        <v>9210</v>
      </c>
      <c r="C4732" t="s">
        <v>37</v>
      </c>
      <c r="D4732" t="s">
        <v>23</v>
      </c>
      <c r="E4732" t="s">
        <v>18</v>
      </c>
      <c r="F4732">
        <v>3234</v>
      </c>
      <c r="G4732">
        <v>15</v>
      </c>
      <c r="H4732">
        <v>2749</v>
      </c>
      <c r="I4732">
        <v>4.2</v>
      </c>
      <c r="J4732">
        <v>44</v>
      </c>
      <c r="K4732">
        <v>1</v>
      </c>
      <c r="L4732">
        <v>2749</v>
      </c>
      <c r="M4732" s="1">
        <v>45626</v>
      </c>
      <c r="N4732" t="s">
        <v>29</v>
      </c>
    </row>
    <row r="4733" spans="1:14" x14ac:dyDescent="0.3">
      <c r="A4733" t="s">
        <v>9211</v>
      </c>
      <c r="B4733" t="s">
        <v>9212</v>
      </c>
      <c r="C4733" t="s">
        <v>45</v>
      </c>
      <c r="D4733" t="s">
        <v>33</v>
      </c>
      <c r="E4733" t="s">
        <v>18</v>
      </c>
      <c r="F4733">
        <v>3774</v>
      </c>
      <c r="G4733">
        <v>25</v>
      </c>
      <c r="H4733">
        <v>2830</v>
      </c>
      <c r="I4733">
        <v>4.5999999999999996</v>
      </c>
      <c r="J4733">
        <v>50</v>
      </c>
      <c r="K4733">
        <v>1</v>
      </c>
      <c r="L4733">
        <v>2830</v>
      </c>
      <c r="M4733" s="1">
        <v>45502</v>
      </c>
      <c r="N4733" t="s">
        <v>75</v>
      </c>
    </row>
    <row r="4734" spans="1:14" x14ac:dyDescent="0.3">
      <c r="A4734" t="s">
        <v>9213</v>
      </c>
      <c r="B4734" t="s">
        <v>9214</v>
      </c>
      <c r="C4734" t="s">
        <v>32</v>
      </c>
      <c r="D4734" t="s">
        <v>109</v>
      </c>
      <c r="E4734" t="s">
        <v>34</v>
      </c>
      <c r="F4734">
        <v>1776</v>
      </c>
      <c r="G4734">
        <v>15</v>
      </c>
      <c r="H4734">
        <v>1510</v>
      </c>
      <c r="I4734">
        <v>4.4000000000000004</v>
      </c>
      <c r="J4734">
        <v>62</v>
      </c>
      <c r="K4734">
        <v>1</v>
      </c>
      <c r="L4734">
        <v>1510</v>
      </c>
      <c r="M4734" s="1">
        <v>45514</v>
      </c>
      <c r="N4734" t="s">
        <v>49</v>
      </c>
    </row>
    <row r="4735" spans="1:14" x14ac:dyDescent="0.3">
      <c r="A4735" t="s">
        <v>9215</v>
      </c>
      <c r="B4735" t="s">
        <v>9216</v>
      </c>
      <c r="C4735" t="s">
        <v>16</v>
      </c>
      <c r="D4735" t="s">
        <v>17</v>
      </c>
      <c r="E4735" t="s">
        <v>18</v>
      </c>
      <c r="F4735">
        <v>5508</v>
      </c>
      <c r="G4735">
        <v>60</v>
      </c>
      <c r="H4735">
        <v>2203</v>
      </c>
      <c r="I4735">
        <v>4.0999999999999996</v>
      </c>
      <c r="J4735">
        <v>235</v>
      </c>
      <c r="K4735">
        <v>1</v>
      </c>
      <c r="L4735">
        <v>2203</v>
      </c>
      <c r="M4735" s="1">
        <v>45939</v>
      </c>
      <c r="N4735" t="s">
        <v>19</v>
      </c>
    </row>
    <row r="4736" spans="1:14" x14ac:dyDescent="0.3">
      <c r="A4736" t="s">
        <v>9217</v>
      </c>
      <c r="B4736" t="s">
        <v>9218</v>
      </c>
      <c r="C4736" t="s">
        <v>88</v>
      </c>
      <c r="D4736" t="s">
        <v>33</v>
      </c>
      <c r="E4736" t="s">
        <v>34</v>
      </c>
      <c r="F4736">
        <v>3140</v>
      </c>
      <c r="G4736">
        <v>25</v>
      </c>
      <c r="H4736">
        <v>2355</v>
      </c>
      <c r="I4736">
        <v>3.2</v>
      </c>
      <c r="J4736">
        <v>135</v>
      </c>
      <c r="K4736">
        <v>1</v>
      </c>
      <c r="L4736">
        <v>2355</v>
      </c>
      <c r="M4736" s="1">
        <v>45558</v>
      </c>
      <c r="N4736" t="s">
        <v>42</v>
      </c>
    </row>
    <row r="4737" spans="1:14" x14ac:dyDescent="0.3">
      <c r="A4737" t="s">
        <v>9219</v>
      </c>
      <c r="B4737" t="s">
        <v>9220</v>
      </c>
      <c r="C4737" t="s">
        <v>57</v>
      </c>
      <c r="D4737" t="s">
        <v>28</v>
      </c>
      <c r="E4737" t="s">
        <v>34</v>
      </c>
      <c r="F4737">
        <v>4961</v>
      </c>
      <c r="G4737">
        <v>40</v>
      </c>
      <c r="H4737">
        <v>2977</v>
      </c>
      <c r="I4737">
        <v>3.8</v>
      </c>
      <c r="J4737">
        <v>45</v>
      </c>
      <c r="K4737">
        <v>1</v>
      </c>
      <c r="L4737">
        <v>2977</v>
      </c>
      <c r="M4737" s="1">
        <v>45436</v>
      </c>
      <c r="N4737" t="s">
        <v>58</v>
      </c>
    </row>
    <row r="4738" spans="1:14" x14ac:dyDescent="0.3">
      <c r="A4738" t="s">
        <v>9221</v>
      </c>
      <c r="B4738" t="s">
        <v>9222</v>
      </c>
      <c r="C4738" t="s">
        <v>37</v>
      </c>
      <c r="D4738" t="s">
        <v>46</v>
      </c>
      <c r="E4738" t="s">
        <v>161</v>
      </c>
      <c r="F4738">
        <v>8491</v>
      </c>
      <c r="G4738">
        <v>30</v>
      </c>
      <c r="H4738">
        <v>5944</v>
      </c>
      <c r="I4738">
        <v>3.8</v>
      </c>
      <c r="J4738">
        <v>237</v>
      </c>
      <c r="K4738">
        <v>1</v>
      </c>
      <c r="L4738">
        <v>5944</v>
      </c>
      <c r="M4738" s="1">
        <v>45816</v>
      </c>
      <c r="N4738" t="s">
        <v>38</v>
      </c>
    </row>
    <row r="4739" spans="1:14" x14ac:dyDescent="0.3">
      <c r="A4739" t="s">
        <v>9223</v>
      </c>
      <c r="B4739" t="s">
        <v>9224</v>
      </c>
      <c r="C4739" t="s">
        <v>32</v>
      </c>
      <c r="D4739" t="s">
        <v>41</v>
      </c>
      <c r="E4739" t="s">
        <v>74</v>
      </c>
      <c r="F4739">
        <v>799</v>
      </c>
      <c r="G4739">
        <v>30</v>
      </c>
      <c r="H4739">
        <v>559</v>
      </c>
      <c r="I4739">
        <v>4.5</v>
      </c>
      <c r="J4739">
        <v>52</v>
      </c>
      <c r="K4739">
        <v>1</v>
      </c>
      <c r="L4739">
        <v>559</v>
      </c>
      <c r="M4739" s="1">
        <v>45379</v>
      </c>
      <c r="N4739" t="s">
        <v>71</v>
      </c>
    </row>
    <row r="4740" spans="1:14" x14ac:dyDescent="0.3">
      <c r="A4740" t="s">
        <v>9225</v>
      </c>
      <c r="B4740" t="s">
        <v>9226</v>
      </c>
      <c r="C4740" t="s">
        <v>16</v>
      </c>
      <c r="D4740" t="s">
        <v>17</v>
      </c>
      <c r="E4740" t="s">
        <v>18</v>
      </c>
      <c r="F4740">
        <v>4160</v>
      </c>
      <c r="G4740">
        <v>20</v>
      </c>
      <c r="H4740">
        <v>3328</v>
      </c>
      <c r="I4740">
        <v>4.2</v>
      </c>
      <c r="J4740">
        <v>561</v>
      </c>
      <c r="K4740">
        <v>1</v>
      </c>
      <c r="L4740">
        <v>3328</v>
      </c>
      <c r="M4740" s="1">
        <v>45394</v>
      </c>
      <c r="N4740" t="s">
        <v>42</v>
      </c>
    </row>
    <row r="4741" spans="1:14" x14ac:dyDescent="0.3">
      <c r="A4741" t="s">
        <v>9227</v>
      </c>
      <c r="B4741" t="s">
        <v>480</v>
      </c>
      <c r="C4741" t="s">
        <v>32</v>
      </c>
      <c r="D4741" t="s">
        <v>17</v>
      </c>
      <c r="E4741" t="s">
        <v>34</v>
      </c>
      <c r="F4741">
        <v>4807</v>
      </c>
      <c r="G4741">
        <v>30</v>
      </c>
      <c r="H4741">
        <v>3365</v>
      </c>
      <c r="I4741">
        <v>4.2</v>
      </c>
      <c r="J4741">
        <v>121</v>
      </c>
      <c r="K4741">
        <v>1</v>
      </c>
      <c r="L4741">
        <v>3365</v>
      </c>
      <c r="M4741" s="1">
        <v>45394</v>
      </c>
      <c r="N4741" t="s">
        <v>71</v>
      </c>
    </row>
    <row r="4742" spans="1:14" x14ac:dyDescent="0.3">
      <c r="A4742" t="s">
        <v>9228</v>
      </c>
      <c r="B4742" t="s">
        <v>9229</v>
      </c>
      <c r="C4742" t="s">
        <v>16</v>
      </c>
      <c r="D4742" t="s">
        <v>17</v>
      </c>
      <c r="E4742" t="s">
        <v>18</v>
      </c>
      <c r="F4742">
        <v>5637</v>
      </c>
      <c r="G4742">
        <v>30</v>
      </c>
      <c r="H4742">
        <v>3946</v>
      </c>
      <c r="I4742">
        <v>3.7</v>
      </c>
      <c r="J4742">
        <v>60</v>
      </c>
      <c r="K4742">
        <v>2</v>
      </c>
      <c r="L4742">
        <v>7892</v>
      </c>
      <c r="M4742" s="1">
        <v>46002</v>
      </c>
      <c r="N4742" t="s">
        <v>75</v>
      </c>
    </row>
    <row r="4743" spans="1:14" x14ac:dyDescent="0.3">
      <c r="A4743" t="s">
        <v>9230</v>
      </c>
      <c r="B4743" t="s">
        <v>9231</v>
      </c>
      <c r="C4743" t="s">
        <v>32</v>
      </c>
      <c r="D4743" t="s">
        <v>46</v>
      </c>
      <c r="E4743" t="s">
        <v>74</v>
      </c>
      <c r="F4743">
        <v>5744</v>
      </c>
      <c r="G4743">
        <v>20</v>
      </c>
      <c r="H4743">
        <v>4595</v>
      </c>
      <c r="I4743">
        <v>4.8</v>
      </c>
      <c r="J4743">
        <v>113</v>
      </c>
      <c r="K4743">
        <v>1</v>
      </c>
      <c r="L4743">
        <v>4595</v>
      </c>
      <c r="M4743" s="1">
        <v>45675</v>
      </c>
      <c r="N4743" t="s">
        <v>75</v>
      </c>
    </row>
    <row r="4744" spans="1:14" x14ac:dyDescent="0.3">
      <c r="A4744" t="s">
        <v>9232</v>
      </c>
      <c r="B4744" t="s">
        <v>9233</v>
      </c>
      <c r="C4744" t="s">
        <v>32</v>
      </c>
      <c r="D4744" t="s">
        <v>53</v>
      </c>
      <c r="E4744" t="s">
        <v>74</v>
      </c>
      <c r="F4744">
        <v>5662</v>
      </c>
      <c r="G4744">
        <v>20</v>
      </c>
      <c r="H4744">
        <v>4530</v>
      </c>
      <c r="I4744">
        <v>4.2</v>
      </c>
      <c r="J4744">
        <v>147</v>
      </c>
      <c r="K4744">
        <v>1</v>
      </c>
      <c r="L4744">
        <v>4530</v>
      </c>
      <c r="M4744" s="1">
        <v>45689</v>
      </c>
      <c r="N4744" t="s">
        <v>150</v>
      </c>
    </row>
    <row r="4745" spans="1:14" x14ac:dyDescent="0.3">
      <c r="A4745" t="s">
        <v>9234</v>
      </c>
      <c r="B4745" t="s">
        <v>9156</v>
      </c>
      <c r="C4745" t="s">
        <v>45</v>
      </c>
      <c r="D4745" t="s">
        <v>41</v>
      </c>
      <c r="E4745" t="s">
        <v>34</v>
      </c>
      <c r="F4745">
        <v>966</v>
      </c>
      <c r="G4745">
        <v>40</v>
      </c>
      <c r="H4745">
        <v>580</v>
      </c>
      <c r="I4745">
        <v>3.7</v>
      </c>
      <c r="J4745">
        <v>132</v>
      </c>
      <c r="K4745">
        <v>1</v>
      </c>
      <c r="L4745">
        <v>580</v>
      </c>
      <c r="M4745" s="1">
        <v>45732</v>
      </c>
      <c r="N4745" t="s">
        <v>85</v>
      </c>
    </row>
    <row r="4746" spans="1:14" x14ac:dyDescent="0.3">
      <c r="A4746" t="s">
        <v>9235</v>
      </c>
      <c r="B4746" t="s">
        <v>9236</v>
      </c>
      <c r="C4746" t="s">
        <v>45</v>
      </c>
      <c r="D4746" t="s">
        <v>23</v>
      </c>
      <c r="E4746" t="s">
        <v>34</v>
      </c>
      <c r="F4746">
        <v>4425</v>
      </c>
      <c r="G4746">
        <v>25</v>
      </c>
      <c r="H4746">
        <v>3319</v>
      </c>
      <c r="I4746">
        <v>3.7</v>
      </c>
      <c r="J4746">
        <v>161</v>
      </c>
      <c r="K4746">
        <v>1</v>
      </c>
      <c r="L4746">
        <v>3319</v>
      </c>
      <c r="M4746" s="1">
        <v>45998</v>
      </c>
      <c r="N4746" t="s">
        <v>24</v>
      </c>
    </row>
    <row r="4747" spans="1:14" x14ac:dyDescent="0.3">
      <c r="A4747" t="s">
        <v>9237</v>
      </c>
      <c r="B4747" t="s">
        <v>9238</v>
      </c>
      <c r="C4747" t="s">
        <v>27</v>
      </c>
      <c r="D4747" t="s">
        <v>28</v>
      </c>
      <c r="E4747" t="s">
        <v>18</v>
      </c>
      <c r="F4747">
        <v>5966</v>
      </c>
      <c r="G4747">
        <v>40</v>
      </c>
      <c r="H4747">
        <v>3580</v>
      </c>
      <c r="I4747">
        <v>4.3</v>
      </c>
      <c r="J4747">
        <v>90</v>
      </c>
      <c r="K4747">
        <v>1</v>
      </c>
      <c r="L4747">
        <v>3580</v>
      </c>
      <c r="M4747" s="1">
        <v>45544</v>
      </c>
      <c r="N4747" t="s">
        <v>29</v>
      </c>
    </row>
    <row r="4748" spans="1:14" x14ac:dyDescent="0.3">
      <c r="A4748" t="s">
        <v>9239</v>
      </c>
      <c r="B4748" t="s">
        <v>9240</v>
      </c>
      <c r="C4748" t="s">
        <v>57</v>
      </c>
      <c r="D4748" t="s">
        <v>109</v>
      </c>
      <c r="E4748" t="s">
        <v>34</v>
      </c>
      <c r="F4748">
        <v>2091</v>
      </c>
      <c r="G4748">
        <v>40</v>
      </c>
      <c r="H4748">
        <v>1255</v>
      </c>
      <c r="I4748">
        <v>3.7</v>
      </c>
      <c r="J4748">
        <v>28</v>
      </c>
      <c r="K4748">
        <v>1</v>
      </c>
      <c r="L4748">
        <v>1255</v>
      </c>
      <c r="M4748" s="1">
        <v>46014</v>
      </c>
      <c r="N4748" t="s">
        <v>75</v>
      </c>
    </row>
    <row r="4749" spans="1:14" x14ac:dyDescent="0.3">
      <c r="A4749" t="s">
        <v>9241</v>
      </c>
      <c r="B4749" t="s">
        <v>9242</v>
      </c>
      <c r="C4749" t="s">
        <v>22</v>
      </c>
      <c r="D4749" t="s">
        <v>17</v>
      </c>
      <c r="E4749" t="s">
        <v>34</v>
      </c>
      <c r="F4749">
        <v>2422</v>
      </c>
      <c r="G4749">
        <v>40</v>
      </c>
      <c r="H4749">
        <v>1453</v>
      </c>
      <c r="I4749">
        <v>3.8</v>
      </c>
      <c r="J4749">
        <v>71</v>
      </c>
      <c r="K4749">
        <v>1</v>
      </c>
      <c r="L4749">
        <v>1453</v>
      </c>
      <c r="M4749" s="1">
        <v>45645</v>
      </c>
      <c r="N4749" t="s">
        <v>91</v>
      </c>
    </row>
    <row r="4750" spans="1:14" x14ac:dyDescent="0.3">
      <c r="A4750" t="s">
        <v>9243</v>
      </c>
      <c r="B4750" t="s">
        <v>9244</v>
      </c>
      <c r="C4750" t="s">
        <v>45</v>
      </c>
      <c r="D4750" t="s">
        <v>28</v>
      </c>
      <c r="E4750" t="s">
        <v>34</v>
      </c>
      <c r="F4750">
        <v>3103</v>
      </c>
      <c r="G4750">
        <v>10</v>
      </c>
      <c r="H4750">
        <v>2793</v>
      </c>
      <c r="I4750">
        <v>3.5</v>
      </c>
      <c r="J4750">
        <v>148</v>
      </c>
      <c r="K4750">
        <v>2</v>
      </c>
      <c r="L4750">
        <v>5586</v>
      </c>
      <c r="M4750" s="1">
        <v>45923</v>
      </c>
      <c r="N4750" t="s">
        <v>102</v>
      </c>
    </row>
    <row r="4751" spans="1:14" x14ac:dyDescent="0.3">
      <c r="A4751" t="s">
        <v>9245</v>
      </c>
      <c r="B4751" t="s">
        <v>9246</v>
      </c>
      <c r="C4751" t="s">
        <v>52</v>
      </c>
      <c r="D4751" t="s">
        <v>109</v>
      </c>
      <c r="E4751" t="s">
        <v>18</v>
      </c>
      <c r="F4751">
        <v>2576</v>
      </c>
      <c r="G4751">
        <v>20</v>
      </c>
      <c r="H4751">
        <v>2061</v>
      </c>
      <c r="I4751">
        <v>4.5</v>
      </c>
      <c r="J4751">
        <v>348</v>
      </c>
      <c r="K4751">
        <v>1</v>
      </c>
      <c r="L4751">
        <v>2061</v>
      </c>
      <c r="M4751" s="1">
        <v>45827</v>
      </c>
      <c r="N4751" t="s">
        <v>85</v>
      </c>
    </row>
    <row r="4752" spans="1:14" x14ac:dyDescent="0.3">
      <c r="A4752" t="s">
        <v>9247</v>
      </c>
      <c r="B4752" t="s">
        <v>9248</v>
      </c>
      <c r="C4752" t="s">
        <v>88</v>
      </c>
      <c r="D4752" t="s">
        <v>46</v>
      </c>
      <c r="E4752" t="s">
        <v>74</v>
      </c>
      <c r="F4752">
        <v>11346</v>
      </c>
      <c r="G4752">
        <v>25</v>
      </c>
      <c r="H4752">
        <v>8510</v>
      </c>
      <c r="I4752">
        <v>3.7</v>
      </c>
      <c r="J4752">
        <v>88</v>
      </c>
      <c r="K4752">
        <v>1</v>
      </c>
      <c r="L4752">
        <v>8510</v>
      </c>
      <c r="M4752" s="1">
        <v>45659</v>
      </c>
      <c r="N4752" t="s">
        <v>24</v>
      </c>
    </row>
    <row r="4753" spans="1:14" x14ac:dyDescent="0.3">
      <c r="A4753" t="s">
        <v>9249</v>
      </c>
      <c r="B4753" t="s">
        <v>9250</v>
      </c>
      <c r="C4753" t="s">
        <v>45</v>
      </c>
      <c r="D4753" t="s">
        <v>53</v>
      </c>
      <c r="E4753" t="s">
        <v>34</v>
      </c>
      <c r="F4753">
        <v>4142</v>
      </c>
      <c r="G4753">
        <v>15</v>
      </c>
      <c r="H4753">
        <v>3521</v>
      </c>
      <c r="I4753">
        <v>4.9000000000000004</v>
      </c>
      <c r="J4753">
        <v>114</v>
      </c>
      <c r="K4753">
        <v>1</v>
      </c>
      <c r="L4753">
        <v>3521</v>
      </c>
      <c r="M4753" s="1">
        <v>45693</v>
      </c>
      <c r="N4753" t="s">
        <v>54</v>
      </c>
    </row>
    <row r="4754" spans="1:14" x14ac:dyDescent="0.3">
      <c r="A4754" t="s">
        <v>9251</v>
      </c>
      <c r="B4754" t="s">
        <v>9252</v>
      </c>
      <c r="C4754" t="s">
        <v>57</v>
      </c>
      <c r="D4754" t="s">
        <v>28</v>
      </c>
      <c r="E4754" t="s">
        <v>34</v>
      </c>
      <c r="F4754">
        <v>4985</v>
      </c>
      <c r="G4754">
        <v>30</v>
      </c>
      <c r="H4754">
        <v>3490</v>
      </c>
      <c r="I4754">
        <v>4.3</v>
      </c>
      <c r="J4754">
        <v>79</v>
      </c>
      <c r="K4754">
        <v>1</v>
      </c>
      <c r="L4754">
        <v>3490</v>
      </c>
      <c r="M4754" s="1">
        <v>45472</v>
      </c>
      <c r="N4754" t="s">
        <v>64</v>
      </c>
    </row>
    <row r="4755" spans="1:14" x14ac:dyDescent="0.3">
      <c r="A4755" t="s">
        <v>9253</v>
      </c>
      <c r="B4755" t="s">
        <v>9254</v>
      </c>
      <c r="C4755" t="s">
        <v>32</v>
      </c>
      <c r="D4755" t="s">
        <v>53</v>
      </c>
      <c r="E4755" t="s">
        <v>34</v>
      </c>
      <c r="F4755">
        <v>4371</v>
      </c>
      <c r="G4755">
        <v>20</v>
      </c>
      <c r="H4755">
        <v>3497</v>
      </c>
      <c r="I4755">
        <v>3.5</v>
      </c>
      <c r="J4755">
        <v>299</v>
      </c>
      <c r="K4755">
        <v>4</v>
      </c>
      <c r="L4755">
        <v>13988</v>
      </c>
      <c r="M4755" s="1">
        <v>45642</v>
      </c>
      <c r="N4755" t="s">
        <v>150</v>
      </c>
    </row>
    <row r="4756" spans="1:14" x14ac:dyDescent="0.3">
      <c r="A4756" t="s">
        <v>9255</v>
      </c>
      <c r="B4756" t="s">
        <v>9256</v>
      </c>
      <c r="C4756" t="s">
        <v>88</v>
      </c>
      <c r="D4756" t="s">
        <v>28</v>
      </c>
      <c r="E4756" t="s">
        <v>34</v>
      </c>
      <c r="F4756">
        <v>9118</v>
      </c>
      <c r="G4756">
        <v>0</v>
      </c>
      <c r="H4756">
        <v>9118</v>
      </c>
      <c r="I4756">
        <v>4.4000000000000004</v>
      </c>
      <c r="J4756">
        <v>109</v>
      </c>
      <c r="K4756">
        <v>1</v>
      </c>
      <c r="L4756">
        <v>9118</v>
      </c>
      <c r="M4756" s="1">
        <v>45922</v>
      </c>
      <c r="N4756" t="s">
        <v>49</v>
      </c>
    </row>
    <row r="4757" spans="1:14" x14ac:dyDescent="0.3">
      <c r="A4757" t="s">
        <v>9257</v>
      </c>
      <c r="B4757" t="s">
        <v>9258</v>
      </c>
      <c r="C4757" t="s">
        <v>45</v>
      </c>
      <c r="D4757" t="s">
        <v>28</v>
      </c>
      <c r="E4757" t="s">
        <v>34</v>
      </c>
      <c r="F4757">
        <v>2918</v>
      </c>
      <c r="G4757">
        <v>30</v>
      </c>
      <c r="H4757">
        <v>2043</v>
      </c>
      <c r="I4757">
        <v>4.8</v>
      </c>
      <c r="J4757">
        <v>38</v>
      </c>
      <c r="K4757">
        <v>1</v>
      </c>
      <c r="L4757">
        <v>2043</v>
      </c>
      <c r="M4757" s="1">
        <v>45764</v>
      </c>
      <c r="N4757" t="s">
        <v>58</v>
      </c>
    </row>
    <row r="4758" spans="1:14" x14ac:dyDescent="0.3">
      <c r="A4758" t="s">
        <v>9259</v>
      </c>
      <c r="B4758" t="s">
        <v>9260</v>
      </c>
      <c r="C4758" t="s">
        <v>57</v>
      </c>
      <c r="D4758" t="s">
        <v>28</v>
      </c>
      <c r="E4758" t="s">
        <v>34</v>
      </c>
      <c r="F4758">
        <v>4649</v>
      </c>
      <c r="G4758">
        <v>25</v>
      </c>
      <c r="H4758">
        <v>3487</v>
      </c>
      <c r="I4758">
        <v>4.0999999999999996</v>
      </c>
      <c r="J4758">
        <v>82</v>
      </c>
      <c r="K4758">
        <v>2</v>
      </c>
      <c r="L4758">
        <v>6974</v>
      </c>
      <c r="M4758" s="1">
        <v>45923</v>
      </c>
      <c r="N4758" t="s">
        <v>38</v>
      </c>
    </row>
    <row r="4759" spans="1:14" x14ac:dyDescent="0.3">
      <c r="A4759" t="s">
        <v>9261</v>
      </c>
      <c r="B4759" t="s">
        <v>9262</v>
      </c>
      <c r="C4759" t="s">
        <v>16</v>
      </c>
      <c r="D4759" t="s">
        <v>23</v>
      </c>
      <c r="E4759" t="s">
        <v>34</v>
      </c>
      <c r="F4759">
        <v>2509</v>
      </c>
      <c r="G4759">
        <v>50</v>
      </c>
      <c r="H4759">
        <v>1254</v>
      </c>
      <c r="I4759">
        <v>4.9000000000000004</v>
      </c>
      <c r="J4759">
        <v>54</v>
      </c>
      <c r="K4759">
        <v>1</v>
      </c>
      <c r="L4759">
        <v>1254</v>
      </c>
      <c r="M4759" s="1">
        <v>45325</v>
      </c>
      <c r="N4759" t="s">
        <v>54</v>
      </c>
    </row>
    <row r="4760" spans="1:14" x14ac:dyDescent="0.3">
      <c r="A4760" t="s">
        <v>9263</v>
      </c>
      <c r="B4760" t="s">
        <v>9264</v>
      </c>
      <c r="C4760" t="s">
        <v>52</v>
      </c>
      <c r="D4760" t="s">
        <v>46</v>
      </c>
      <c r="E4760" t="s">
        <v>161</v>
      </c>
      <c r="F4760">
        <v>3826</v>
      </c>
      <c r="G4760">
        <v>25</v>
      </c>
      <c r="H4760">
        <v>2870</v>
      </c>
      <c r="I4760">
        <v>4.3</v>
      </c>
      <c r="J4760">
        <v>62</v>
      </c>
      <c r="K4760">
        <v>1</v>
      </c>
      <c r="L4760">
        <v>2870</v>
      </c>
      <c r="M4760" s="1">
        <v>45325</v>
      </c>
      <c r="N4760" t="s">
        <v>38</v>
      </c>
    </row>
    <row r="4761" spans="1:14" x14ac:dyDescent="0.3">
      <c r="A4761" t="s">
        <v>9265</v>
      </c>
      <c r="B4761" t="s">
        <v>9266</v>
      </c>
      <c r="C4761" t="s">
        <v>116</v>
      </c>
      <c r="D4761" t="s">
        <v>53</v>
      </c>
      <c r="E4761" t="s">
        <v>74</v>
      </c>
      <c r="F4761">
        <v>6448</v>
      </c>
      <c r="G4761">
        <v>20</v>
      </c>
      <c r="H4761">
        <v>5158</v>
      </c>
      <c r="I4761">
        <v>3.8</v>
      </c>
      <c r="J4761">
        <v>162</v>
      </c>
      <c r="K4761">
        <v>1</v>
      </c>
      <c r="L4761">
        <v>5158</v>
      </c>
      <c r="M4761" s="1">
        <v>45669</v>
      </c>
      <c r="N4761" t="s">
        <v>141</v>
      </c>
    </row>
    <row r="4762" spans="1:14" x14ac:dyDescent="0.3">
      <c r="A4762" t="s">
        <v>9267</v>
      </c>
      <c r="B4762" t="s">
        <v>7354</v>
      </c>
      <c r="C4762" t="s">
        <v>52</v>
      </c>
      <c r="D4762" t="s">
        <v>17</v>
      </c>
      <c r="E4762" t="s">
        <v>18</v>
      </c>
      <c r="F4762">
        <v>4699</v>
      </c>
      <c r="G4762">
        <v>30</v>
      </c>
      <c r="H4762">
        <v>3289</v>
      </c>
      <c r="I4762">
        <v>5</v>
      </c>
      <c r="J4762">
        <v>356</v>
      </c>
      <c r="K4762">
        <v>3</v>
      </c>
      <c r="L4762">
        <v>9867</v>
      </c>
      <c r="M4762" s="1">
        <v>45876</v>
      </c>
      <c r="N4762" t="s">
        <v>150</v>
      </c>
    </row>
    <row r="4763" spans="1:14" x14ac:dyDescent="0.3">
      <c r="A4763" t="s">
        <v>9268</v>
      </c>
      <c r="B4763" t="s">
        <v>9269</v>
      </c>
      <c r="C4763" t="s">
        <v>32</v>
      </c>
      <c r="D4763" t="s">
        <v>109</v>
      </c>
      <c r="E4763" t="s">
        <v>161</v>
      </c>
      <c r="F4763">
        <v>605</v>
      </c>
      <c r="G4763">
        <v>20</v>
      </c>
      <c r="H4763">
        <v>484</v>
      </c>
      <c r="I4763">
        <v>3.4</v>
      </c>
      <c r="J4763">
        <v>344</v>
      </c>
      <c r="K4763">
        <v>1</v>
      </c>
      <c r="L4763">
        <v>484</v>
      </c>
      <c r="M4763" s="1">
        <v>45392</v>
      </c>
      <c r="N4763" t="s">
        <v>150</v>
      </c>
    </row>
    <row r="4764" spans="1:14" x14ac:dyDescent="0.3">
      <c r="A4764" t="s">
        <v>9270</v>
      </c>
      <c r="B4764" t="s">
        <v>4704</v>
      </c>
      <c r="C4764" t="s">
        <v>27</v>
      </c>
      <c r="D4764" t="s">
        <v>46</v>
      </c>
      <c r="E4764" t="s">
        <v>34</v>
      </c>
      <c r="F4764">
        <v>8176</v>
      </c>
      <c r="G4764">
        <v>10</v>
      </c>
      <c r="H4764">
        <v>7358</v>
      </c>
      <c r="I4764">
        <v>3.9</v>
      </c>
      <c r="J4764">
        <v>129</v>
      </c>
      <c r="K4764">
        <v>1</v>
      </c>
      <c r="L4764">
        <v>7358</v>
      </c>
      <c r="M4764" s="1">
        <v>45413</v>
      </c>
      <c r="N4764" t="s">
        <v>19</v>
      </c>
    </row>
    <row r="4765" spans="1:14" x14ac:dyDescent="0.3">
      <c r="A4765" t="s">
        <v>9271</v>
      </c>
      <c r="B4765" t="s">
        <v>9272</v>
      </c>
      <c r="C4765" t="s">
        <v>37</v>
      </c>
      <c r="D4765" t="s">
        <v>46</v>
      </c>
      <c r="E4765" t="s">
        <v>34</v>
      </c>
      <c r="F4765">
        <v>4522</v>
      </c>
      <c r="G4765">
        <v>10</v>
      </c>
      <c r="H4765">
        <v>4070</v>
      </c>
      <c r="I4765">
        <v>4.0999999999999996</v>
      </c>
      <c r="J4765">
        <v>148</v>
      </c>
      <c r="K4765">
        <v>2</v>
      </c>
      <c r="L4765">
        <v>8140</v>
      </c>
      <c r="M4765" s="1">
        <v>45382</v>
      </c>
      <c r="N4765" t="s">
        <v>42</v>
      </c>
    </row>
    <row r="4766" spans="1:14" x14ac:dyDescent="0.3">
      <c r="A4766" t="s">
        <v>9273</v>
      </c>
      <c r="B4766" t="s">
        <v>9274</v>
      </c>
      <c r="C4766" t="s">
        <v>116</v>
      </c>
      <c r="D4766" t="s">
        <v>33</v>
      </c>
      <c r="E4766" t="s">
        <v>18</v>
      </c>
      <c r="F4766">
        <v>1052</v>
      </c>
      <c r="G4766">
        <v>30</v>
      </c>
      <c r="H4766">
        <v>736</v>
      </c>
      <c r="I4766">
        <v>5</v>
      </c>
      <c r="J4766">
        <v>30</v>
      </c>
      <c r="K4766">
        <v>1</v>
      </c>
      <c r="L4766">
        <v>736</v>
      </c>
      <c r="M4766" s="1">
        <v>45554</v>
      </c>
      <c r="N4766" t="s">
        <v>91</v>
      </c>
    </row>
    <row r="4767" spans="1:14" x14ac:dyDescent="0.3">
      <c r="A4767" t="s">
        <v>9275</v>
      </c>
      <c r="B4767" t="s">
        <v>9276</v>
      </c>
      <c r="C4767" t="s">
        <v>57</v>
      </c>
      <c r="D4767" t="s">
        <v>33</v>
      </c>
      <c r="E4767" t="s">
        <v>34</v>
      </c>
      <c r="F4767">
        <v>1308</v>
      </c>
      <c r="G4767">
        <v>15</v>
      </c>
      <c r="H4767">
        <v>1112</v>
      </c>
      <c r="I4767">
        <v>4.5</v>
      </c>
      <c r="J4767">
        <v>187</v>
      </c>
      <c r="K4767">
        <v>1</v>
      </c>
      <c r="L4767">
        <v>1112</v>
      </c>
      <c r="M4767" s="1">
        <v>45924</v>
      </c>
      <c r="N4767" t="s">
        <v>61</v>
      </c>
    </row>
    <row r="4768" spans="1:14" x14ac:dyDescent="0.3">
      <c r="A4768" t="s">
        <v>9277</v>
      </c>
      <c r="B4768" t="s">
        <v>7533</v>
      </c>
      <c r="C4768" t="s">
        <v>57</v>
      </c>
      <c r="D4768" t="s">
        <v>53</v>
      </c>
      <c r="E4768" t="s">
        <v>74</v>
      </c>
      <c r="F4768">
        <v>3189</v>
      </c>
      <c r="G4768">
        <v>20</v>
      </c>
      <c r="H4768">
        <v>2551</v>
      </c>
      <c r="I4768">
        <v>4.4000000000000004</v>
      </c>
      <c r="J4768">
        <v>96</v>
      </c>
      <c r="K4768">
        <v>1</v>
      </c>
      <c r="L4768">
        <v>2551</v>
      </c>
      <c r="M4768" s="1">
        <v>45431</v>
      </c>
      <c r="N4768" t="s">
        <v>189</v>
      </c>
    </row>
    <row r="4769" spans="1:14" x14ac:dyDescent="0.3">
      <c r="A4769" t="s">
        <v>9278</v>
      </c>
      <c r="B4769" t="s">
        <v>9279</v>
      </c>
      <c r="C4769" t="s">
        <v>88</v>
      </c>
      <c r="D4769" t="s">
        <v>17</v>
      </c>
      <c r="E4769" t="s">
        <v>34</v>
      </c>
      <c r="F4769">
        <v>5260</v>
      </c>
      <c r="G4769">
        <v>20</v>
      </c>
      <c r="H4769">
        <v>4208</v>
      </c>
      <c r="I4769">
        <v>3.7</v>
      </c>
      <c r="J4769">
        <v>221</v>
      </c>
      <c r="K4769">
        <v>3</v>
      </c>
      <c r="L4769">
        <v>12624</v>
      </c>
      <c r="M4769" s="1">
        <v>45504</v>
      </c>
      <c r="N4769" t="s">
        <v>38</v>
      </c>
    </row>
    <row r="4770" spans="1:14" x14ac:dyDescent="0.3">
      <c r="A4770" t="s">
        <v>9280</v>
      </c>
      <c r="B4770" t="s">
        <v>9281</v>
      </c>
      <c r="C4770" t="s">
        <v>37</v>
      </c>
      <c r="D4770" t="s">
        <v>46</v>
      </c>
      <c r="E4770" t="s">
        <v>161</v>
      </c>
      <c r="F4770">
        <v>3541</v>
      </c>
      <c r="G4770">
        <v>15</v>
      </c>
      <c r="H4770">
        <v>3010</v>
      </c>
      <c r="I4770">
        <v>4</v>
      </c>
      <c r="J4770">
        <v>190</v>
      </c>
      <c r="K4770">
        <v>1</v>
      </c>
      <c r="L4770">
        <v>3010</v>
      </c>
      <c r="M4770" s="1">
        <v>45342</v>
      </c>
      <c r="N4770" t="s">
        <v>189</v>
      </c>
    </row>
    <row r="4771" spans="1:14" x14ac:dyDescent="0.3">
      <c r="A4771" t="s">
        <v>9282</v>
      </c>
      <c r="B4771" t="s">
        <v>9283</v>
      </c>
      <c r="C4771" t="s">
        <v>45</v>
      </c>
      <c r="D4771" t="s">
        <v>109</v>
      </c>
      <c r="E4771" t="s">
        <v>18</v>
      </c>
      <c r="F4771">
        <v>1989</v>
      </c>
      <c r="G4771">
        <v>25</v>
      </c>
      <c r="H4771">
        <v>1492</v>
      </c>
      <c r="I4771">
        <v>3.8</v>
      </c>
      <c r="J4771">
        <v>74</v>
      </c>
      <c r="K4771">
        <v>1</v>
      </c>
      <c r="L4771">
        <v>1492</v>
      </c>
      <c r="M4771" s="1">
        <v>45589</v>
      </c>
      <c r="N4771" t="s">
        <v>29</v>
      </c>
    </row>
    <row r="4772" spans="1:14" x14ac:dyDescent="0.3">
      <c r="A4772" t="s">
        <v>9284</v>
      </c>
      <c r="B4772" t="s">
        <v>9285</v>
      </c>
      <c r="C4772" t="s">
        <v>88</v>
      </c>
      <c r="D4772" t="s">
        <v>17</v>
      </c>
      <c r="E4772" t="s">
        <v>34</v>
      </c>
      <c r="F4772">
        <v>3484</v>
      </c>
      <c r="G4772">
        <v>50</v>
      </c>
      <c r="H4772">
        <v>1742</v>
      </c>
      <c r="I4772">
        <v>4.4000000000000004</v>
      </c>
      <c r="J4772">
        <v>177</v>
      </c>
      <c r="K4772">
        <v>1</v>
      </c>
      <c r="L4772">
        <v>1742</v>
      </c>
      <c r="M4772" s="1">
        <v>46012</v>
      </c>
      <c r="N4772" t="s">
        <v>91</v>
      </c>
    </row>
    <row r="4773" spans="1:14" x14ac:dyDescent="0.3">
      <c r="A4773" t="s">
        <v>9286</v>
      </c>
      <c r="B4773" t="s">
        <v>9287</v>
      </c>
      <c r="C4773" t="s">
        <v>32</v>
      </c>
      <c r="D4773" t="s">
        <v>46</v>
      </c>
      <c r="E4773" t="s">
        <v>18</v>
      </c>
      <c r="F4773">
        <v>7763</v>
      </c>
      <c r="G4773">
        <v>30</v>
      </c>
      <c r="H4773">
        <v>5434</v>
      </c>
      <c r="I4773">
        <v>4.7</v>
      </c>
      <c r="J4773">
        <v>92</v>
      </c>
      <c r="K4773">
        <v>1</v>
      </c>
      <c r="L4773">
        <v>5434</v>
      </c>
      <c r="M4773" s="1">
        <v>45874</v>
      </c>
      <c r="N4773" t="s">
        <v>85</v>
      </c>
    </row>
    <row r="4774" spans="1:14" x14ac:dyDescent="0.3">
      <c r="A4774" t="s">
        <v>9288</v>
      </c>
      <c r="B4774" t="s">
        <v>5574</v>
      </c>
      <c r="C4774" t="s">
        <v>37</v>
      </c>
      <c r="D4774" t="s">
        <v>41</v>
      </c>
      <c r="E4774" t="s">
        <v>34</v>
      </c>
      <c r="F4774">
        <v>1024</v>
      </c>
      <c r="G4774">
        <v>30</v>
      </c>
      <c r="H4774">
        <v>717</v>
      </c>
      <c r="I4774">
        <v>5</v>
      </c>
      <c r="J4774">
        <v>137</v>
      </c>
      <c r="K4774">
        <v>2</v>
      </c>
      <c r="L4774">
        <v>1434</v>
      </c>
      <c r="M4774" s="1">
        <v>45319</v>
      </c>
      <c r="N4774" t="s">
        <v>24</v>
      </c>
    </row>
    <row r="4775" spans="1:14" x14ac:dyDescent="0.3">
      <c r="A4775" t="s">
        <v>9289</v>
      </c>
      <c r="B4775" t="s">
        <v>9290</v>
      </c>
      <c r="C4775" t="s">
        <v>88</v>
      </c>
      <c r="D4775" t="s">
        <v>17</v>
      </c>
      <c r="E4775" t="s">
        <v>34</v>
      </c>
      <c r="F4775">
        <v>6861</v>
      </c>
      <c r="G4775">
        <v>30</v>
      </c>
      <c r="H4775">
        <v>4803</v>
      </c>
      <c r="I4775">
        <v>3.9</v>
      </c>
      <c r="J4775">
        <v>179</v>
      </c>
      <c r="K4775">
        <v>2</v>
      </c>
      <c r="L4775">
        <v>9606</v>
      </c>
      <c r="M4775" s="1">
        <v>45435</v>
      </c>
      <c r="N4775" t="s">
        <v>102</v>
      </c>
    </row>
    <row r="4776" spans="1:14" x14ac:dyDescent="0.3">
      <c r="A4776" t="s">
        <v>9291</v>
      </c>
      <c r="B4776" t="s">
        <v>9292</v>
      </c>
      <c r="C4776" t="s">
        <v>88</v>
      </c>
      <c r="D4776" t="s">
        <v>33</v>
      </c>
      <c r="E4776" t="s">
        <v>34</v>
      </c>
      <c r="F4776">
        <v>2469</v>
      </c>
      <c r="G4776">
        <v>15</v>
      </c>
      <c r="H4776">
        <v>2099</v>
      </c>
      <c r="I4776">
        <v>3.4</v>
      </c>
      <c r="J4776">
        <v>40</v>
      </c>
      <c r="K4776">
        <v>3</v>
      </c>
      <c r="L4776">
        <v>6297</v>
      </c>
      <c r="M4776" s="1">
        <v>45912</v>
      </c>
      <c r="N4776" t="s">
        <v>42</v>
      </c>
    </row>
    <row r="4777" spans="1:14" x14ac:dyDescent="0.3">
      <c r="A4777" t="s">
        <v>9293</v>
      </c>
      <c r="B4777" t="s">
        <v>9294</v>
      </c>
      <c r="C4777" t="s">
        <v>27</v>
      </c>
      <c r="D4777" t="s">
        <v>46</v>
      </c>
      <c r="E4777" t="s">
        <v>18</v>
      </c>
      <c r="F4777">
        <v>7914</v>
      </c>
      <c r="G4777">
        <v>15</v>
      </c>
      <c r="H4777">
        <v>6727</v>
      </c>
      <c r="I4777">
        <v>3.9</v>
      </c>
      <c r="J4777">
        <v>1</v>
      </c>
      <c r="K4777">
        <v>1</v>
      </c>
      <c r="L4777">
        <v>6727</v>
      </c>
      <c r="M4777" s="1">
        <v>45529</v>
      </c>
      <c r="N4777" t="s">
        <v>64</v>
      </c>
    </row>
    <row r="4778" spans="1:14" x14ac:dyDescent="0.3">
      <c r="A4778" t="s">
        <v>9295</v>
      </c>
      <c r="B4778" t="s">
        <v>9296</v>
      </c>
      <c r="C4778" t="s">
        <v>22</v>
      </c>
      <c r="D4778" t="s">
        <v>17</v>
      </c>
      <c r="E4778" t="s">
        <v>18</v>
      </c>
      <c r="F4778">
        <v>5856</v>
      </c>
      <c r="G4778">
        <v>25</v>
      </c>
      <c r="H4778">
        <v>4392</v>
      </c>
      <c r="I4778">
        <v>4.5999999999999996</v>
      </c>
      <c r="J4778">
        <v>276</v>
      </c>
      <c r="K4778">
        <v>1</v>
      </c>
      <c r="L4778">
        <v>4392</v>
      </c>
      <c r="M4778" s="1">
        <v>45620</v>
      </c>
      <c r="N4778" t="s">
        <v>61</v>
      </c>
    </row>
    <row r="4779" spans="1:14" x14ac:dyDescent="0.3">
      <c r="A4779" t="s">
        <v>9297</v>
      </c>
      <c r="B4779" t="s">
        <v>9298</v>
      </c>
      <c r="C4779" t="s">
        <v>88</v>
      </c>
      <c r="D4779" t="s">
        <v>33</v>
      </c>
      <c r="E4779" t="s">
        <v>34</v>
      </c>
      <c r="F4779">
        <v>1628</v>
      </c>
      <c r="G4779">
        <v>25</v>
      </c>
      <c r="H4779">
        <v>1221</v>
      </c>
      <c r="I4779">
        <v>3.7</v>
      </c>
      <c r="J4779">
        <v>57</v>
      </c>
      <c r="K4779">
        <v>1</v>
      </c>
      <c r="L4779">
        <v>1221</v>
      </c>
      <c r="M4779" s="1">
        <v>45921</v>
      </c>
      <c r="N4779" t="s">
        <v>49</v>
      </c>
    </row>
    <row r="4780" spans="1:14" x14ac:dyDescent="0.3">
      <c r="A4780" t="s">
        <v>9299</v>
      </c>
      <c r="B4780" t="s">
        <v>9300</v>
      </c>
      <c r="C4780" t="s">
        <v>22</v>
      </c>
      <c r="D4780" t="s">
        <v>41</v>
      </c>
      <c r="E4780" t="s">
        <v>74</v>
      </c>
      <c r="F4780">
        <v>2830</v>
      </c>
      <c r="G4780">
        <v>15</v>
      </c>
      <c r="H4780">
        <v>2406</v>
      </c>
      <c r="I4780">
        <v>4.0999999999999996</v>
      </c>
      <c r="J4780">
        <v>386</v>
      </c>
      <c r="K4780">
        <v>3</v>
      </c>
      <c r="L4780">
        <v>7218</v>
      </c>
      <c r="M4780" s="1">
        <v>45480</v>
      </c>
      <c r="N4780" t="s">
        <v>91</v>
      </c>
    </row>
    <row r="4781" spans="1:14" x14ac:dyDescent="0.3">
      <c r="A4781" t="s">
        <v>9301</v>
      </c>
      <c r="B4781" t="s">
        <v>9302</v>
      </c>
      <c r="C4781" t="s">
        <v>88</v>
      </c>
      <c r="D4781" t="s">
        <v>28</v>
      </c>
      <c r="E4781" t="s">
        <v>34</v>
      </c>
      <c r="F4781">
        <v>9632</v>
      </c>
      <c r="G4781">
        <v>15</v>
      </c>
      <c r="H4781">
        <v>8187</v>
      </c>
      <c r="I4781">
        <v>4.4000000000000004</v>
      </c>
      <c r="J4781">
        <v>203</v>
      </c>
      <c r="K4781">
        <v>1</v>
      </c>
      <c r="L4781">
        <v>8187</v>
      </c>
      <c r="M4781" s="1">
        <v>45692</v>
      </c>
      <c r="N4781" t="s">
        <v>64</v>
      </c>
    </row>
    <row r="4782" spans="1:14" x14ac:dyDescent="0.3">
      <c r="A4782" t="s">
        <v>9303</v>
      </c>
      <c r="B4782" t="s">
        <v>9304</v>
      </c>
      <c r="C4782" t="s">
        <v>37</v>
      </c>
      <c r="D4782" t="s">
        <v>33</v>
      </c>
      <c r="E4782" t="s">
        <v>34</v>
      </c>
      <c r="F4782">
        <v>4508</v>
      </c>
      <c r="G4782">
        <v>20</v>
      </c>
      <c r="H4782">
        <v>3606</v>
      </c>
      <c r="I4782">
        <v>3.9</v>
      </c>
      <c r="J4782">
        <v>48</v>
      </c>
      <c r="K4782">
        <v>1</v>
      </c>
      <c r="L4782">
        <v>3606</v>
      </c>
      <c r="M4782" s="1">
        <v>45293</v>
      </c>
      <c r="N4782" t="s">
        <v>29</v>
      </c>
    </row>
    <row r="4783" spans="1:14" x14ac:dyDescent="0.3">
      <c r="A4783" t="s">
        <v>9305</v>
      </c>
      <c r="B4783" t="s">
        <v>7777</v>
      </c>
      <c r="C4783" t="s">
        <v>16</v>
      </c>
      <c r="D4783" t="s">
        <v>28</v>
      </c>
      <c r="E4783" t="s">
        <v>34</v>
      </c>
      <c r="F4783">
        <v>6016</v>
      </c>
      <c r="G4783">
        <v>25</v>
      </c>
      <c r="H4783">
        <v>4512</v>
      </c>
      <c r="I4783">
        <v>4.2</v>
      </c>
      <c r="J4783">
        <v>1</v>
      </c>
      <c r="K4783">
        <v>1</v>
      </c>
      <c r="L4783">
        <v>4512</v>
      </c>
      <c r="M4783" s="1">
        <v>45350</v>
      </c>
      <c r="N4783" t="s">
        <v>102</v>
      </c>
    </row>
    <row r="4784" spans="1:14" x14ac:dyDescent="0.3">
      <c r="A4784" t="s">
        <v>9306</v>
      </c>
      <c r="B4784" t="s">
        <v>9307</v>
      </c>
      <c r="C4784" t="s">
        <v>22</v>
      </c>
      <c r="D4784" t="s">
        <v>17</v>
      </c>
      <c r="E4784" t="s">
        <v>18</v>
      </c>
      <c r="F4784">
        <v>2859</v>
      </c>
      <c r="G4784">
        <v>10</v>
      </c>
      <c r="H4784">
        <v>2573</v>
      </c>
      <c r="I4784">
        <v>3.6</v>
      </c>
      <c r="J4784">
        <v>272</v>
      </c>
      <c r="K4784">
        <v>1</v>
      </c>
      <c r="L4784">
        <v>2573</v>
      </c>
      <c r="M4784" s="1">
        <v>45628</v>
      </c>
      <c r="N4784" t="s">
        <v>150</v>
      </c>
    </row>
    <row r="4785" spans="1:14" x14ac:dyDescent="0.3">
      <c r="A4785" t="s">
        <v>9308</v>
      </c>
      <c r="B4785" t="s">
        <v>9309</v>
      </c>
      <c r="C4785" t="s">
        <v>57</v>
      </c>
      <c r="D4785" t="s">
        <v>28</v>
      </c>
      <c r="E4785" t="s">
        <v>34</v>
      </c>
      <c r="F4785">
        <v>5693</v>
      </c>
      <c r="G4785">
        <v>10</v>
      </c>
      <c r="H4785">
        <v>5124</v>
      </c>
      <c r="I4785">
        <v>4.7</v>
      </c>
      <c r="J4785">
        <v>75</v>
      </c>
      <c r="K4785">
        <v>1</v>
      </c>
      <c r="L4785">
        <v>5124</v>
      </c>
      <c r="M4785" s="1">
        <v>45999</v>
      </c>
      <c r="N4785" t="s">
        <v>141</v>
      </c>
    </row>
    <row r="4786" spans="1:14" x14ac:dyDescent="0.3">
      <c r="A4786" t="s">
        <v>9310</v>
      </c>
      <c r="B4786" t="s">
        <v>9311</v>
      </c>
      <c r="C4786" t="s">
        <v>88</v>
      </c>
      <c r="D4786" t="s">
        <v>53</v>
      </c>
      <c r="E4786" t="s">
        <v>34</v>
      </c>
      <c r="F4786">
        <v>5943</v>
      </c>
      <c r="G4786">
        <v>30</v>
      </c>
      <c r="H4786">
        <v>4160</v>
      </c>
      <c r="I4786">
        <v>4</v>
      </c>
      <c r="J4786">
        <v>31</v>
      </c>
      <c r="K4786">
        <v>5</v>
      </c>
      <c r="L4786">
        <v>20800</v>
      </c>
      <c r="M4786" s="1">
        <v>45903</v>
      </c>
      <c r="N4786" t="s">
        <v>91</v>
      </c>
    </row>
    <row r="4787" spans="1:14" x14ac:dyDescent="0.3">
      <c r="A4787" t="s">
        <v>9312</v>
      </c>
      <c r="B4787" t="s">
        <v>3817</v>
      </c>
      <c r="C4787" t="s">
        <v>27</v>
      </c>
      <c r="D4787" t="s">
        <v>33</v>
      </c>
      <c r="E4787" t="s">
        <v>18</v>
      </c>
      <c r="F4787">
        <v>1427</v>
      </c>
      <c r="G4787">
        <v>20</v>
      </c>
      <c r="H4787">
        <v>1142</v>
      </c>
      <c r="I4787">
        <v>4.2</v>
      </c>
      <c r="J4787">
        <v>91</v>
      </c>
      <c r="K4787">
        <v>1</v>
      </c>
      <c r="L4787">
        <v>1142</v>
      </c>
      <c r="M4787" s="1">
        <v>45349</v>
      </c>
      <c r="N4787" t="s">
        <v>168</v>
      </c>
    </row>
    <row r="4788" spans="1:14" x14ac:dyDescent="0.3">
      <c r="A4788" t="s">
        <v>9313</v>
      </c>
      <c r="B4788" t="s">
        <v>9314</v>
      </c>
      <c r="C4788" t="s">
        <v>88</v>
      </c>
      <c r="D4788" t="s">
        <v>109</v>
      </c>
      <c r="E4788" t="s">
        <v>18</v>
      </c>
      <c r="F4788">
        <v>1365</v>
      </c>
      <c r="G4788">
        <v>20</v>
      </c>
      <c r="H4788">
        <v>1092</v>
      </c>
      <c r="I4788">
        <v>3.2</v>
      </c>
      <c r="J4788">
        <v>245</v>
      </c>
      <c r="K4788">
        <v>1</v>
      </c>
      <c r="L4788">
        <v>1092</v>
      </c>
      <c r="M4788" s="1">
        <v>45739</v>
      </c>
      <c r="N4788" t="s">
        <v>24</v>
      </c>
    </row>
    <row r="4789" spans="1:14" x14ac:dyDescent="0.3">
      <c r="A4789" t="s">
        <v>9315</v>
      </c>
      <c r="B4789" t="s">
        <v>9316</v>
      </c>
      <c r="C4789" t="s">
        <v>116</v>
      </c>
      <c r="D4789" t="s">
        <v>53</v>
      </c>
      <c r="E4789" t="s">
        <v>34</v>
      </c>
      <c r="F4789">
        <v>4213</v>
      </c>
      <c r="G4789">
        <v>15</v>
      </c>
      <c r="H4789">
        <v>3581</v>
      </c>
      <c r="I4789">
        <v>3.6</v>
      </c>
      <c r="J4789">
        <v>28</v>
      </c>
      <c r="K4789">
        <v>1</v>
      </c>
      <c r="L4789">
        <v>3581</v>
      </c>
      <c r="M4789" s="1">
        <v>45665</v>
      </c>
      <c r="N4789" t="s">
        <v>54</v>
      </c>
    </row>
    <row r="4790" spans="1:14" x14ac:dyDescent="0.3">
      <c r="A4790" t="s">
        <v>9317</v>
      </c>
      <c r="B4790" t="s">
        <v>9318</v>
      </c>
      <c r="C4790" t="s">
        <v>45</v>
      </c>
      <c r="D4790" t="s">
        <v>33</v>
      </c>
      <c r="E4790" t="s">
        <v>34</v>
      </c>
      <c r="F4790">
        <v>2225</v>
      </c>
      <c r="G4790">
        <v>20</v>
      </c>
      <c r="H4790">
        <v>1780</v>
      </c>
      <c r="I4790">
        <v>4.5999999999999996</v>
      </c>
      <c r="J4790">
        <v>14</v>
      </c>
      <c r="K4790">
        <v>1</v>
      </c>
      <c r="L4790">
        <v>1780</v>
      </c>
      <c r="M4790" s="1">
        <v>45467</v>
      </c>
      <c r="N4790" t="s">
        <v>150</v>
      </c>
    </row>
    <row r="4791" spans="1:14" x14ac:dyDescent="0.3">
      <c r="A4791" t="s">
        <v>9319</v>
      </c>
      <c r="B4791" t="s">
        <v>8125</v>
      </c>
      <c r="C4791" t="s">
        <v>45</v>
      </c>
      <c r="D4791" t="s">
        <v>28</v>
      </c>
      <c r="E4791" t="s">
        <v>34</v>
      </c>
      <c r="F4791">
        <v>1605</v>
      </c>
      <c r="G4791">
        <v>30</v>
      </c>
      <c r="H4791">
        <v>1124</v>
      </c>
      <c r="I4791">
        <v>3.9</v>
      </c>
      <c r="J4791">
        <v>458</v>
      </c>
      <c r="K4791">
        <v>1</v>
      </c>
      <c r="L4791">
        <v>1124</v>
      </c>
      <c r="M4791" s="1">
        <v>45505</v>
      </c>
      <c r="N4791" t="s">
        <v>91</v>
      </c>
    </row>
    <row r="4792" spans="1:14" x14ac:dyDescent="0.3">
      <c r="A4792" t="s">
        <v>9320</v>
      </c>
      <c r="B4792" t="s">
        <v>5639</v>
      </c>
      <c r="C4792" t="s">
        <v>27</v>
      </c>
      <c r="D4792" t="s">
        <v>46</v>
      </c>
      <c r="E4792" t="s">
        <v>34</v>
      </c>
      <c r="F4792">
        <v>6275</v>
      </c>
      <c r="G4792">
        <v>30</v>
      </c>
      <c r="H4792">
        <v>4392</v>
      </c>
      <c r="I4792">
        <v>3.7</v>
      </c>
      <c r="J4792">
        <v>246</v>
      </c>
      <c r="K4792">
        <v>1</v>
      </c>
      <c r="L4792">
        <v>4392</v>
      </c>
      <c r="M4792" s="1">
        <v>45611</v>
      </c>
      <c r="N4792" t="s">
        <v>168</v>
      </c>
    </row>
    <row r="4793" spans="1:14" x14ac:dyDescent="0.3">
      <c r="A4793" t="s">
        <v>9321</v>
      </c>
      <c r="B4793" t="s">
        <v>9322</v>
      </c>
      <c r="C4793" t="s">
        <v>45</v>
      </c>
      <c r="D4793" t="s">
        <v>33</v>
      </c>
      <c r="E4793" t="s">
        <v>34</v>
      </c>
      <c r="F4793">
        <v>3562</v>
      </c>
      <c r="G4793">
        <v>20</v>
      </c>
      <c r="H4793">
        <v>2850</v>
      </c>
      <c r="I4793">
        <v>3.4</v>
      </c>
      <c r="J4793">
        <v>181</v>
      </c>
      <c r="K4793">
        <v>1</v>
      </c>
      <c r="L4793">
        <v>2850</v>
      </c>
      <c r="M4793" s="1">
        <v>45412</v>
      </c>
      <c r="N4793" t="s">
        <v>24</v>
      </c>
    </row>
    <row r="4794" spans="1:14" x14ac:dyDescent="0.3">
      <c r="A4794" t="s">
        <v>9323</v>
      </c>
      <c r="B4794" t="s">
        <v>9324</v>
      </c>
      <c r="C4794" t="s">
        <v>22</v>
      </c>
      <c r="D4794" t="s">
        <v>41</v>
      </c>
      <c r="E4794" t="s">
        <v>34</v>
      </c>
      <c r="F4794">
        <v>2499</v>
      </c>
      <c r="G4794">
        <v>50</v>
      </c>
      <c r="H4794">
        <v>1250</v>
      </c>
      <c r="I4794">
        <v>4.7</v>
      </c>
      <c r="J4794">
        <v>39</v>
      </c>
      <c r="K4794">
        <v>1</v>
      </c>
      <c r="L4794">
        <v>1250</v>
      </c>
      <c r="M4794" s="1">
        <v>45675</v>
      </c>
      <c r="N4794" t="s">
        <v>54</v>
      </c>
    </row>
    <row r="4795" spans="1:14" x14ac:dyDescent="0.3">
      <c r="A4795" t="s">
        <v>9325</v>
      </c>
      <c r="B4795" t="s">
        <v>9326</v>
      </c>
      <c r="C4795" t="s">
        <v>45</v>
      </c>
      <c r="D4795" t="s">
        <v>46</v>
      </c>
      <c r="E4795" t="s">
        <v>161</v>
      </c>
      <c r="F4795">
        <v>8253</v>
      </c>
      <c r="G4795">
        <v>25</v>
      </c>
      <c r="H4795">
        <v>6190</v>
      </c>
      <c r="I4795">
        <v>4.5</v>
      </c>
      <c r="J4795">
        <v>268</v>
      </c>
      <c r="K4795">
        <v>1</v>
      </c>
      <c r="L4795">
        <v>6190</v>
      </c>
      <c r="M4795" s="1">
        <v>45461</v>
      </c>
      <c r="N4795" t="s">
        <v>71</v>
      </c>
    </row>
    <row r="4796" spans="1:14" x14ac:dyDescent="0.3">
      <c r="A4796" t="s">
        <v>9327</v>
      </c>
      <c r="B4796" t="s">
        <v>9328</v>
      </c>
      <c r="C4796" t="s">
        <v>45</v>
      </c>
      <c r="D4796" t="s">
        <v>53</v>
      </c>
      <c r="E4796" t="s">
        <v>34</v>
      </c>
      <c r="F4796">
        <v>3715</v>
      </c>
      <c r="G4796">
        <v>0</v>
      </c>
      <c r="H4796">
        <v>3715</v>
      </c>
      <c r="I4796">
        <v>4.4000000000000004</v>
      </c>
      <c r="J4796">
        <v>376</v>
      </c>
      <c r="K4796">
        <v>1</v>
      </c>
      <c r="L4796">
        <v>3715</v>
      </c>
      <c r="M4796" s="1">
        <v>45598</v>
      </c>
      <c r="N4796" t="s">
        <v>189</v>
      </c>
    </row>
    <row r="4797" spans="1:14" x14ac:dyDescent="0.3">
      <c r="A4797" t="s">
        <v>9329</v>
      </c>
      <c r="B4797" t="s">
        <v>9330</v>
      </c>
      <c r="C4797" t="s">
        <v>52</v>
      </c>
      <c r="D4797" t="s">
        <v>17</v>
      </c>
      <c r="E4797" t="s">
        <v>18</v>
      </c>
      <c r="F4797">
        <v>5123</v>
      </c>
      <c r="G4797">
        <v>20</v>
      </c>
      <c r="H4797">
        <v>4098</v>
      </c>
      <c r="I4797">
        <v>4.9000000000000004</v>
      </c>
      <c r="J4797">
        <v>225</v>
      </c>
      <c r="K4797">
        <v>1</v>
      </c>
      <c r="L4797">
        <v>4098</v>
      </c>
      <c r="M4797" s="1">
        <v>45719</v>
      </c>
      <c r="N4797" t="s">
        <v>58</v>
      </c>
    </row>
    <row r="4798" spans="1:14" x14ac:dyDescent="0.3">
      <c r="A4798" t="s">
        <v>9331</v>
      </c>
      <c r="B4798" t="s">
        <v>9332</v>
      </c>
      <c r="C4798" t="s">
        <v>22</v>
      </c>
      <c r="D4798" t="s">
        <v>46</v>
      </c>
      <c r="E4798" t="s">
        <v>18</v>
      </c>
      <c r="F4798">
        <v>4892</v>
      </c>
      <c r="G4798">
        <v>15</v>
      </c>
      <c r="H4798">
        <v>4158</v>
      </c>
      <c r="I4798">
        <v>3.9</v>
      </c>
      <c r="J4798">
        <v>113</v>
      </c>
      <c r="K4798">
        <v>1</v>
      </c>
      <c r="L4798">
        <v>4158</v>
      </c>
      <c r="M4798" s="1">
        <v>45521</v>
      </c>
      <c r="N4798" t="s">
        <v>24</v>
      </c>
    </row>
    <row r="4799" spans="1:14" x14ac:dyDescent="0.3">
      <c r="A4799" t="s">
        <v>9333</v>
      </c>
      <c r="B4799" t="s">
        <v>9334</v>
      </c>
      <c r="C4799" t="s">
        <v>45</v>
      </c>
      <c r="D4799" t="s">
        <v>28</v>
      </c>
      <c r="E4799" t="s">
        <v>34</v>
      </c>
      <c r="F4799">
        <v>6723</v>
      </c>
      <c r="G4799">
        <v>40</v>
      </c>
      <c r="H4799">
        <v>4034</v>
      </c>
      <c r="I4799">
        <v>3.4</v>
      </c>
      <c r="J4799">
        <v>16</v>
      </c>
      <c r="K4799">
        <v>3</v>
      </c>
      <c r="L4799">
        <v>12102</v>
      </c>
      <c r="M4799" s="1">
        <v>45679</v>
      </c>
      <c r="N4799" t="s">
        <v>75</v>
      </c>
    </row>
    <row r="4800" spans="1:14" x14ac:dyDescent="0.3">
      <c r="A4800" t="s">
        <v>9335</v>
      </c>
      <c r="B4800" t="s">
        <v>9336</v>
      </c>
      <c r="C4800" t="s">
        <v>16</v>
      </c>
      <c r="D4800" t="s">
        <v>53</v>
      </c>
      <c r="E4800" t="s">
        <v>34</v>
      </c>
      <c r="F4800">
        <v>6748</v>
      </c>
      <c r="G4800">
        <v>40</v>
      </c>
      <c r="H4800">
        <v>4049</v>
      </c>
      <c r="I4800">
        <v>4.0999999999999996</v>
      </c>
      <c r="J4800">
        <v>43</v>
      </c>
      <c r="K4800">
        <v>1</v>
      </c>
      <c r="L4800">
        <v>4049</v>
      </c>
      <c r="M4800" s="1">
        <v>45978</v>
      </c>
      <c r="N4800" t="s">
        <v>29</v>
      </c>
    </row>
    <row r="4801" spans="1:14" x14ac:dyDescent="0.3">
      <c r="A4801" t="s">
        <v>9337</v>
      </c>
      <c r="B4801" t="s">
        <v>9338</v>
      </c>
      <c r="C4801" t="s">
        <v>16</v>
      </c>
      <c r="D4801" t="s">
        <v>33</v>
      </c>
      <c r="E4801" t="s">
        <v>18</v>
      </c>
      <c r="F4801">
        <v>4536</v>
      </c>
      <c r="G4801">
        <v>70</v>
      </c>
      <c r="H4801">
        <v>1361</v>
      </c>
      <c r="I4801">
        <v>5</v>
      </c>
      <c r="J4801">
        <v>408</v>
      </c>
      <c r="K4801">
        <v>1</v>
      </c>
      <c r="L4801">
        <v>1361</v>
      </c>
      <c r="M4801" s="1">
        <v>45939</v>
      </c>
      <c r="N4801" t="s">
        <v>75</v>
      </c>
    </row>
    <row r="4802" spans="1:14" x14ac:dyDescent="0.3">
      <c r="A4802" t="s">
        <v>9339</v>
      </c>
      <c r="B4802" t="s">
        <v>9340</v>
      </c>
      <c r="C4802" t="s">
        <v>45</v>
      </c>
      <c r="D4802" t="s">
        <v>23</v>
      </c>
      <c r="E4802" t="s">
        <v>34</v>
      </c>
      <c r="F4802">
        <v>3636</v>
      </c>
      <c r="G4802">
        <v>15</v>
      </c>
      <c r="H4802">
        <v>3091</v>
      </c>
      <c r="I4802">
        <v>4.0999999999999996</v>
      </c>
      <c r="J4802">
        <v>60</v>
      </c>
      <c r="K4802">
        <v>3</v>
      </c>
      <c r="L4802">
        <v>9273</v>
      </c>
      <c r="M4802" s="1">
        <v>45952</v>
      </c>
      <c r="N4802" t="s">
        <v>150</v>
      </c>
    </row>
    <row r="4803" spans="1:14" x14ac:dyDescent="0.3">
      <c r="A4803" t="s">
        <v>9341</v>
      </c>
      <c r="B4803" t="s">
        <v>9342</v>
      </c>
      <c r="C4803" t="s">
        <v>116</v>
      </c>
      <c r="D4803" t="s">
        <v>53</v>
      </c>
      <c r="E4803" t="s">
        <v>74</v>
      </c>
      <c r="F4803">
        <v>6356</v>
      </c>
      <c r="G4803">
        <v>20</v>
      </c>
      <c r="H4803">
        <v>5085</v>
      </c>
      <c r="I4803">
        <v>4.7</v>
      </c>
      <c r="J4803">
        <v>27</v>
      </c>
      <c r="K4803">
        <v>5</v>
      </c>
      <c r="L4803">
        <v>25425</v>
      </c>
      <c r="M4803" s="1">
        <v>45877</v>
      </c>
      <c r="N4803" t="s">
        <v>78</v>
      </c>
    </row>
    <row r="4804" spans="1:14" x14ac:dyDescent="0.3">
      <c r="A4804" t="s">
        <v>9343</v>
      </c>
      <c r="B4804" t="s">
        <v>9344</v>
      </c>
      <c r="C4804" t="s">
        <v>27</v>
      </c>
      <c r="D4804" t="s">
        <v>28</v>
      </c>
      <c r="E4804" t="s">
        <v>18</v>
      </c>
      <c r="F4804">
        <v>7266</v>
      </c>
      <c r="G4804">
        <v>10</v>
      </c>
      <c r="H4804">
        <v>6539</v>
      </c>
      <c r="I4804">
        <v>3.4</v>
      </c>
      <c r="J4804">
        <v>110</v>
      </c>
      <c r="K4804">
        <v>1</v>
      </c>
      <c r="L4804">
        <v>6539</v>
      </c>
      <c r="M4804" s="1">
        <v>45913</v>
      </c>
      <c r="N4804" t="s">
        <v>71</v>
      </c>
    </row>
    <row r="4805" spans="1:14" x14ac:dyDescent="0.3">
      <c r="A4805" t="s">
        <v>9345</v>
      </c>
      <c r="B4805" t="s">
        <v>9346</v>
      </c>
      <c r="C4805" t="s">
        <v>52</v>
      </c>
      <c r="D4805" t="s">
        <v>109</v>
      </c>
      <c r="E4805" t="s">
        <v>161</v>
      </c>
      <c r="F4805">
        <v>2713</v>
      </c>
      <c r="G4805">
        <v>25</v>
      </c>
      <c r="H4805">
        <v>2035</v>
      </c>
      <c r="I4805">
        <v>3.7</v>
      </c>
      <c r="J4805">
        <v>515</v>
      </c>
      <c r="K4805">
        <v>3</v>
      </c>
      <c r="L4805">
        <v>6105</v>
      </c>
      <c r="M4805" s="1">
        <v>45347</v>
      </c>
      <c r="N4805" t="s">
        <v>49</v>
      </c>
    </row>
    <row r="4806" spans="1:14" x14ac:dyDescent="0.3">
      <c r="A4806" t="s">
        <v>9347</v>
      </c>
      <c r="B4806" t="s">
        <v>9348</v>
      </c>
      <c r="C4806" t="s">
        <v>57</v>
      </c>
      <c r="D4806" t="s">
        <v>41</v>
      </c>
      <c r="E4806" t="s">
        <v>74</v>
      </c>
      <c r="F4806">
        <v>807</v>
      </c>
      <c r="G4806">
        <v>25</v>
      </c>
      <c r="H4806">
        <v>605</v>
      </c>
      <c r="I4806">
        <v>4.5999999999999996</v>
      </c>
      <c r="J4806">
        <v>185</v>
      </c>
      <c r="K4806">
        <v>3</v>
      </c>
      <c r="L4806">
        <v>1815</v>
      </c>
      <c r="M4806" s="1">
        <v>45567</v>
      </c>
      <c r="N4806" t="s">
        <v>78</v>
      </c>
    </row>
    <row r="4807" spans="1:14" x14ac:dyDescent="0.3">
      <c r="A4807" t="s">
        <v>9349</v>
      </c>
      <c r="B4807" t="s">
        <v>9350</v>
      </c>
      <c r="C4807" t="s">
        <v>45</v>
      </c>
      <c r="D4807" t="s">
        <v>53</v>
      </c>
      <c r="E4807" t="s">
        <v>34</v>
      </c>
      <c r="F4807">
        <v>5048</v>
      </c>
      <c r="G4807">
        <v>15</v>
      </c>
      <c r="H4807">
        <v>4291</v>
      </c>
      <c r="I4807">
        <v>4.2</v>
      </c>
      <c r="J4807">
        <v>139</v>
      </c>
      <c r="K4807">
        <v>5</v>
      </c>
      <c r="L4807">
        <v>21455</v>
      </c>
      <c r="M4807" s="1">
        <v>45658</v>
      </c>
      <c r="N4807" t="s">
        <v>150</v>
      </c>
    </row>
    <row r="4808" spans="1:14" x14ac:dyDescent="0.3">
      <c r="A4808" t="s">
        <v>9351</v>
      </c>
      <c r="B4808" t="s">
        <v>9352</v>
      </c>
      <c r="C4808" t="s">
        <v>32</v>
      </c>
      <c r="D4808" t="s">
        <v>109</v>
      </c>
      <c r="E4808" t="s">
        <v>161</v>
      </c>
      <c r="F4808">
        <v>1717</v>
      </c>
      <c r="G4808">
        <v>15</v>
      </c>
      <c r="H4808">
        <v>1459</v>
      </c>
      <c r="I4808">
        <v>4.0999999999999996</v>
      </c>
      <c r="J4808">
        <v>347</v>
      </c>
      <c r="K4808">
        <v>1</v>
      </c>
      <c r="L4808">
        <v>1459</v>
      </c>
      <c r="M4808" s="1">
        <v>45593</v>
      </c>
      <c r="N4808" t="s">
        <v>19</v>
      </c>
    </row>
    <row r="4809" spans="1:14" x14ac:dyDescent="0.3">
      <c r="A4809" t="s">
        <v>9353</v>
      </c>
      <c r="B4809" t="s">
        <v>9354</v>
      </c>
      <c r="C4809" t="s">
        <v>37</v>
      </c>
      <c r="D4809" t="s">
        <v>41</v>
      </c>
      <c r="E4809" t="s">
        <v>34</v>
      </c>
      <c r="F4809">
        <v>1801</v>
      </c>
      <c r="G4809">
        <v>25</v>
      </c>
      <c r="H4809">
        <v>1351</v>
      </c>
      <c r="I4809">
        <v>4.7</v>
      </c>
      <c r="J4809">
        <v>80</v>
      </c>
      <c r="K4809">
        <v>1</v>
      </c>
      <c r="L4809">
        <v>1351</v>
      </c>
      <c r="M4809" s="1">
        <v>45470</v>
      </c>
      <c r="N4809" t="s">
        <v>49</v>
      </c>
    </row>
    <row r="4810" spans="1:14" x14ac:dyDescent="0.3">
      <c r="A4810" t="s">
        <v>9355</v>
      </c>
      <c r="B4810" t="s">
        <v>9356</v>
      </c>
      <c r="C4810" t="s">
        <v>57</v>
      </c>
      <c r="D4810" t="s">
        <v>28</v>
      </c>
      <c r="E4810" t="s">
        <v>34</v>
      </c>
      <c r="F4810">
        <v>3730</v>
      </c>
      <c r="G4810">
        <v>70</v>
      </c>
      <c r="H4810">
        <v>1119</v>
      </c>
      <c r="I4810">
        <v>4.5999999999999996</v>
      </c>
      <c r="J4810">
        <v>423</v>
      </c>
      <c r="K4810">
        <v>1</v>
      </c>
      <c r="L4810">
        <v>1119</v>
      </c>
      <c r="M4810" s="1">
        <v>45879</v>
      </c>
      <c r="N4810" t="s">
        <v>42</v>
      </c>
    </row>
    <row r="4811" spans="1:14" x14ac:dyDescent="0.3">
      <c r="A4811" t="s">
        <v>9357</v>
      </c>
      <c r="B4811" t="s">
        <v>9358</v>
      </c>
      <c r="C4811" t="s">
        <v>27</v>
      </c>
      <c r="D4811" t="s">
        <v>53</v>
      </c>
      <c r="E4811" t="s">
        <v>34</v>
      </c>
      <c r="F4811">
        <v>5535</v>
      </c>
      <c r="G4811">
        <v>70</v>
      </c>
      <c r="H4811">
        <v>1661</v>
      </c>
      <c r="I4811">
        <v>4.2</v>
      </c>
      <c r="J4811">
        <v>50</v>
      </c>
      <c r="K4811">
        <v>3</v>
      </c>
      <c r="L4811">
        <v>4983</v>
      </c>
      <c r="M4811" s="1">
        <v>45990</v>
      </c>
      <c r="N4811" t="s">
        <v>189</v>
      </c>
    </row>
    <row r="4812" spans="1:14" x14ac:dyDescent="0.3">
      <c r="A4812" t="s">
        <v>9359</v>
      </c>
      <c r="B4812" t="s">
        <v>9360</v>
      </c>
      <c r="C4812" t="s">
        <v>45</v>
      </c>
      <c r="D4812" t="s">
        <v>28</v>
      </c>
      <c r="E4812" t="s">
        <v>34</v>
      </c>
      <c r="F4812">
        <v>2720</v>
      </c>
      <c r="G4812">
        <v>30</v>
      </c>
      <c r="H4812">
        <v>1904</v>
      </c>
      <c r="I4812">
        <v>2.9</v>
      </c>
      <c r="J4812">
        <v>153</v>
      </c>
      <c r="K4812">
        <v>1</v>
      </c>
      <c r="L4812">
        <v>1904</v>
      </c>
      <c r="M4812" s="1">
        <v>45846</v>
      </c>
      <c r="N4812" t="s">
        <v>141</v>
      </c>
    </row>
    <row r="4813" spans="1:14" x14ac:dyDescent="0.3">
      <c r="A4813" t="s">
        <v>9361</v>
      </c>
      <c r="B4813" t="s">
        <v>7539</v>
      </c>
      <c r="C4813" t="s">
        <v>45</v>
      </c>
      <c r="D4813" t="s">
        <v>33</v>
      </c>
      <c r="E4813" t="s">
        <v>34</v>
      </c>
      <c r="F4813">
        <v>3198</v>
      </c>
      <c r="G4813">
        <v>40</v>
      </c>
      <c r="H4813">
        <v>1919</v>
      </c>
      <c r="I4813">
        <v>4.0999999999999996</v>
      </c>
      <c r="J4813">
        <v>270</v>
      </c>
      <c r="K4813">
        <v>4</v>
      </c>
      <c r="L4813">
        <v>7676</v>
      </c>
      <c r="M4813" s="1">
        <v>45788</v>
      </c>
      <c r="N4813" t="s">
        <v>91</v>
      </c>
    </row>
    <row r="4814" spans="1:14" x14ac:dyDescent="0.3">
      <c r="A4814" t="s">
        <v>9362</v>
      </c>
      <c r="B4814" t="s">
        <v>9363</v>
      </c>
      <c r="C4814" t="s">
        <v>45</v>
      </c>
      <c r="D4814" t="s">
        <v>46</v>
      </c>
      <c r="E4814" t="s">
        <v>34</v>
      </c>
      <c r="F4814">
        <v>8303</v>
      </c>
      <c r="G4814">
        <v>25</v>
      </c>
      <c r="H4814">
        <v>6227</v>
      </c>
      <c r="I4814">
        <v>4.3</v>
      </c>
      <c r="J4814">
        <v>227</v>
      </c>
      <c r="K4814">
        <v>1</v>
      </c>
      <c r="L4814">
        <v>6227</v>
      </c>
      <c r="M4814" s="1">
        <v>45675</v>
      </c>
      <c r="N4814" t="s">
        <v>189</v>
      </c>
    </row>
    <row r="4815" spans="1:14" x14ac:dyDescent="0.3">
      <c r="A4815" t="s">
        <v>9364</v>
      </c>
      <c r="B4815" t="s">
        <v>9365</v>
      </c>
      <c r="C4815" t="s">
        <v>52</v>
      </c>
      <c r="D4815" t="s">
        <v>109</v>
      </c>
      <c r="E4815" t="s">
        <v>161</v>
      </c>
      <c r="F4815">
        <v>1219</v>
      </c>
      <c r="G4815">
        <v>20</v>
      </c>
      <c r="H4815">
        <v>975</v>
      </c>
      <c r="I4815">
        <v>3.2</v>
      </c>
      <c r="J4815">
        <v>28</v>
      </c>
      <c r="K4815">
        <v>1</v>
      </c>
      <c r="L4815">
        <v>975</v>
      </c>
      <c r="M4815" s="1">
        <v>45465</v>
      </c>
      <c r="N4815" t="s">
        <v>75</v>
      </c>
    </row>
    <row r="4816" spans="1:14" x14ac:dyDescent="0.3">
      <c r="A4816" t="s">
        <v>9366</v>
      </c>
      <c r="B4816" t="s">
        <v>9367</v>
      </c>
      <c r="C4816" t="s">
        <v>116</v>
      </c>
      <c r="D4816" t="s">
        <v>109</v>
      </c>
      <c r="E4816" t="s">
        <v>161</v>
      </c>
      <c r="F4816">
        <v>1550</v>
      </c>
      <c r="G4816">
        <v>20</v>
      </c>
      <c r="H4816">
        <v>1240</v>
      </c>
      <c r="I4816">
        <v>4.3</v>
      </c>
      <c r="J4816">
        <v>484</v>
      </c>
      <c r="K4816">
        <v>2</v>
      </c>
      <c r="L4816">
        <v>2480</v>
      </c>
      <c r="M4816" s="1">
        <v>45684</v>
      </c>
      <c r="N4816" t="s">
        <v>54</v>
      </c>
    </row>
    <row r="4817" spans="1:14" x14ac:dyDescent="0.3">
      <c r="A4817" t="s">
        <v>9368</v>
      </c>
      <c r="B4817" t="s">
        <v>9369</v>
      </c>
      <c r="C4817" t="s">
        <v>27</v>
      </c>
      <c r="D4817" t="s">
        <v>17</v>
      </c>
      <c r="E4817" t="s">
        <v>34</v>
      </c>
      <c r="F4817">
        <v>2584</v>
      </c>
      <c r="G4817">
        <v>25</v>
      </c>
      <c r="H4817">
        <v>1938</v>
      </c>
      <c r="I4817">
        <v>4.7</v>
      </c>
      <c r="J4817">
        <v>102</v>
      </c>
      <c r="K4817">
        <v>1</v>
      </c>
      <c r="L4817">
        <v>1938</v>
      </c>
      <c r="M4817" s="1">
        <v>45497</v>
      </c>
      <c r="N4817" t="s">
        <v>42</v>
      </c>
    </row>
    <row r="4818" spans="1:14" x14ac:dyDescent="0.3">
      <c r="A4818" t="s">
        <v>9370</v>
      </c>
      <c r="B4818" t="s">
        <v>9371</v>
      </c>
      <c r="C4818" t="s">
        <v>45</v>
      </c>
      <c r="D4818" t="s">
        <v>28</v>
      </c>
      <c r="E4818" t="s">
        <v>34</v>
      </c>
      <c r="F4818">
        <v>2978</v>
      </c>
      <c r="G4818">
        <v>30</v>
      </c>
      <c r="H4818">
        <v>2085</v>
      </c>
      <c r="I4818">
        <v>4.0999999999999996</v>
      </c>
      <c r="J4818">
        <v>60</v>
      </c>
      <c r="K4818">
        <v>1</v>
      </c>
      <c r="L4818">
        <v>2085</v>
      </c>
      <c r="M4818" s="1">
        <v>46015</v>
      </c>
      <c r="N4818" t="s">
        <v>64</v>
      </c>
    </row>
    <row r="4819" spans="1:14" x14ac:dyDescent="0.3">
      <c r="A4819" t="s">
        <v>9372</v>
      </c>
      <c r="B4819" t="s">
        <v>9373</v>
      </c>
      <c r="C4819" t="s">
        <v>32</v>
      </c>
      <c r="D4819" t="s">
        <v>23</v>
      </c>
      <c r="E4819" t="s">
        <v>18</v>
      </c>
      <c r="F4819">
        <v>1772</v>
      </c>
      <c r="G4819">
        <v>30</v>
      </c>
      <c r="H4819">
        <v>1240</v>
      </c>
      <c r="I4819">
        <v>3.6</v>
      </c>
      <c r="J4819">
        <v>537</v>
      </c>
      <c r="K4819">
        <v>2</v>
      </c>
      <c r="L4819">
        <v>2480</v>
      </c>
      <c r="M4819" s="1">
        <v>45916</v>
      </c>
      <c r="N4819" t="s">
        <v>49</v>
      </c>
    </row>
    <row r="4820" spans="1:14" x14ac:dyDescent="0.3">
      <c r="A4820" t="s">
        <v>9374</v>
      </c>
      <c r="B4820" t="s">
        <v>9375</v>
      </c>
      <c r="C4820" t="s">
        <v>88</v>
      </c>
      <c r="D4820" t="s">
        <v>23</v>
      </c>
      <c r="E4820" t="s">
        <v>34</v>
      </c>
      <c r="F4820">
        <v>3259</v>
      </c>
      <c r="G4820">
        <v>15</v>
      </c>
      <c r="H4820">
        <v>2770</v>
      </c>
      <c r="I4820">
        <v>3</v>
      </c>
      <c r="J4820">
        <v>15</v>
      </c>
      <c r="K4820">
        <v>1</v>
      </c>
      <c r="L4820">
        <v>2770</v>
      </c>
      <c r="M4820" s="1">
        <v>45744</v>
      </c>
      <c r="N4820" t="s">
        <v>61</v>
      </c>
    </row>
    <row r="4821" spans="1:14" x14ac:dyDescent="0.3">
      <c r="A4821" t="s">
        <v>9376</v>
      </c>
      <c r="B4821" t="s">
        <v>9377</v>
      </c>
      <c r="C4821" t="s">
        <v>116</v>
      </c>
      <c r="D4821" t="s">
        <v>53</v>
      </c>
      <c r="E4821" t="s">
        <v>74</v>
      </c>
      <c r="F4821">
        <v>4764</v>
      </c>
      <c r="G4821">
        <v>30</v>
      </c>
      <c r="H4821">
        <v>3335</v>
      </c>
      <c r="I4821">
        <v>4.3</v>
      </c>
      <c r="J4821">
        <v>171</v>
      </c>
      <c r="K4821">
        <v>1</v>
      </c>
      <c r="L4821">
        <v>3335</v>
      </c>
      <c r="M4821" s="1">
        <v>45814</v>
      </c>
      <c r="N4821" t="s">
        <v>168</v>
      </c>
    </row>
    <row r="4822" spans="1:14" x14ac:dyDescent="0.3">
      <c r="A4822" t="s">
        <v>9378</v>
      </c>
      <c r="B4822" t="s">
        <v>9003</v>
      </c>
      <c r="C4822" t="s">
        <v>88</v>
      </c>
      <c r="D4822" t="s">
        <v>46</v>
      </c>
      <c r="E4822" t="s">
        <v>34</v>
      </c>
      <c r="F4822">
        <v>2780</v>
      </c>
      <c r="G4822">
        <v>40</v>
      </c>
      <c r="H4822">
        <v>1668</v>
      </c>
      <c r="I4822">
        <v>3.3</v>
      </c>
      <c r="J4822">
        <v>370</v>
      </c>
      <c r="K4822">
        <v>1</v>
      </c>
      <c r="L4822">
        <v>1668</v>
      </c>
      <c r="M4822" s="1">
        <v>45347</v>
      </c>
      <c r="N4822" t="s">
        <v>38</v>
      </c>
    </row>
    <row r="4823" spans="1:14" x14ac:dyDescent="0.3">
      <c r="A4823" t="s">
        <v>9379</v>
      </c>
      <c r="B4823" t="s">
        <v>9380</v>
      </c>
      <c r="C4823" t="s">
        <v>88</v>
      </c>
      <c r="D4823" t="s">
        <v>33</v>
      </c>
      <c r="E4823" t="s">
        <v>18</v>
      </c>
      <c r="F4823">
        <v>3914</v>
      </c>
      <c r="G4823">
        <v>20</v>
      </c>
      <c r="H4823">
        <v>3131</v>
      </c>
      <c r="I4823">
        <v>4.4000000000000004</v>
      </c>
      <c r="J4823">
        <v>103</v>
      </c>
      <c r="K4823">
        <v>3</v>
      </c>
      <c r="L4823">
        <v>9393</v>
      </c>
      <c r="M4823" s="1">
        <v>45867</v>
      </c>
      <c r="N4823" t="s">
        <v>29</v>
      </c>
    </row>
    <row r="4824" spans="1:14" x14ac:dyDescent="0.3">
      <c r="A4824" t="s">
        <v>9381</v>
      </c>
      <c r="B4824" t="s">
        <v>9382</v>
      </c>
      <c r="C4824" t="s">
        <v>45</v>
      </c>
      <c r="D4824" t="s">
        <v>33</v>
      </c>
      <c r="E4824" t="s">
        <v>34</v>
      </c>
      <c r="F4824">
        <v>1246</v>
      </c>
      <c r="G4824">
        <v>40</v>
      </c>
      <c r="H4824">
        <v>748</v>
      </c>
      <c r="I4824">
        <v>5</v>
      </c>
      <c r="J4824">
        <v>17</v>
      </c>
      <c r="K4824">
        <v>2</v>
      </c>
      <c r="L4824">
        <v>1496</v>
      </c>
      <c r="M4824" s="1">
        <v>45436</v>
      </c>
      <c r="N4824" t="s">
        <v>49</v>
      </c>
    </row>
    <row r="4825" spans="1:14" x14ac:dyDescent="0.3">
      <c r="A4825" t="s">
        <v>9383</v>
      </c>
      <c r="B4825" t="s">
        <v>9384</v>
      </c>
      <c r="C4825" t="s">
        <v>116</v>
      </c>
      <c r="D4825" t="s">
        <v>28</v>
      </c>
      <c r="E4825" t="s">
        <v>34</v>
      </c>
      <c r="F4825">
        <v>2080</v>
      </c>
      <c r="G4825">
        <v>15</v>
      </c>
      <c r="H4825">
        <v>1768</v>
      </c>
      <c r="I4825">
        <v>3</v>
      </c>
      <c r="J4825">
        <v>409</v>
      </c>
      <c r="K4825">
        <v>1</v>
      </c>
      <c r="L4825">
        <v>1768</v>
      </c>
      <c r="M4825" s="1">
        <v>46015</v>
      </c>
      <c r="N4825" t="s">
        <v>29</v>
      </c>
    </row>
    <row r="4826" spans="1:14" x14ac:dyDescent="0.3">
      <c r="A4826" t="s">
        <v>9385</v>
      </c>
      <c r="B4826" t="s">
        <v>9386</v>
      </c>
      <c r="C4826" t="s">
        <v>32</v>
      </c>
      <c r="D4826" t="s">
        <v>17</v>
      </c>
      <c r="E4826" t="s">
        <v>34</v>
      </c>
      <c r="F4826">
        <v>5022</v>
      </c>
      <c r="G4826">
        <v>30</v>
      </c>
      <c r="H4826">
        <v>3515</v>
      </c>
      <c r="I4826">
        <v>3.8</v>
      </c>
      <c r="J4826">
        <v>86</v>
      </c>
      <c r="K4826">
        <v>1</v>
      </c>
      <c r="L4826">
        <v>3515</v>
      </c>
      <c r="M4826" s="1">
        <v>45521</v>
      </c>
      <c r="N4826" t="s">
        <v>78</v>
      </c>
    </row>
    <row r="4827" spans="1:14" x14ac:dyDescent="0.3">
      <c r="A4827" t="s">
        <v>9387</v>
      </c>
      <c r="B4827" t="s">
        <v>9388</v>
      </c>
      <c r="C4827" t="s">
        <v>45</v>
      </c>
      <c r="D4827" t="s">
        <v>46</v>
      </c>
      <c r="E4827" t="s">
        <v>161</v>
      </c>
      <c r="F4827">
        <v>2978</v>
      </c>
      <c r="G4827">
        <v>20</v>
      </c>
      <c r="H4827">
        <v>2382</v>
      </c>
      <c r="I4827">
        <v>4</v>
      </c>
      <c r="J4827">
        <v>151</v>
      </c>
      <c r="K4827">
        <v>1</v>
      </c>
      <c r="L4827">
        <v>2382</v>
      </c>
      <c r="M4827" s="1">
        <v>45647</v>
      </c>
      <c r="N4827" t="s">
        <v>64</v>
      </c>
    </row>
    <row r="4828" spans="1:14" x14ac:dyDescent="0.3">
      <c r="A4828" t="s">
        <v>9389</v>
      </c>
      <c r="B4828" t="s">
        <v>9390</v>
      </c>
      <c r="C4828" t="s">
        <v>52</v>
      </c>
      <c r="D4828" t="s">
        <v>46</v>
      </c>
      <c r="E4828" t="s">
        <v>34</v>
      </c>
      <c r="F4828">
        <v>2258</v>
      </c>
      <c r="G4828">
        <v>10</v>
      </c>
      <c r="H4828">
        <v>2032</v>
      </c>
      <c r="I4828">
        <v>5</v>
      </c>
      <c r="J4828">
        <v>29</v>
      </c>
      <c r="K4828">
        <v>3</v>
      </c>
      <c r="L4828">
        <v>6096</v>
      </c>
      <c r="M4828" s="1">
        <v>45919</v>
      </c>
      <c r="N4828" t="s">
        <v>168</v>
      </c>
    </row>
    <row r="4829" spans="1:14" x14ac:dyDescent="0.3">
      <c r="A4829" t="s">
        <v>9391</v>
      </c>
      <c r="B4829" t="s">
        <v>9392</v>
      </c>
      <c r="C4829" t="s">
        <v>16</v>
      </c>
      <c r="D4829" t="s">
        <v>41</v>
      </c>
      <c r="E4829" t="s">
        <v>34</v>
      </c>
      <c r="F4829">
        <v>867</v>
      </c>
      <c r="G4829">
        <v>10</v>
      </c>
      <c r="H4829">
        <v>780</v>
      </c>
      <c r="I4829">
        <v>4.2</v>
      </c>
      <c r="J4829">
        <v>78</v>
      </c>
      <c r="K4829">
        <v>1</v>
      </c>
      <c r="L4829">
        <v>780</v>
      </c>
      <c r="M4829" s="1">
        <v>45346</v>
      </c>
      <c r="N4829" t="s">
        <v>71</v>
      </c>
    </row>
    <row r="4830" spans="1:14" x14ac:dyDescent="0.3">
      <c r="A4830" t="s">
        <v>9393</v>
      </c>
      <c r="B4830" t="s">
        <v>9394</v>
      </c>
      <c r="C4830" t="s">
        <v>37</v>
      </c>
      <c r="D4830" t="s">
        <v>46</v>
      </c>
      <c r="E4830" t="s">
        <v>18</v>
      </c>
      <c r="F4830">
        <v>4396</v>
      </c>
      <c r="G4830">
        <v>15</v>
      </c>
      <c r="H4830">
        <v>3737</v>
      </c>
      <c r="I4830">
        <v>3.9</v>
      </c>
      <c r="J4830">
        <v>171</v>
      </c>
      <c r="K4830">
        <v>2</v>
      </c>
      <c r="L4830">
        <v>7474</v>
      </c>
      <c r="M4830" s="1">
        <v>45964</v>
      </c>
      <c r="N4830" t="s">
        <v>189</v>
      </c>
    </row>
    <row r="4831" spans="1:14" x14ac:dyDescent="0.3">
      <c r="A4831" t="s">
        <v>9395</v>
      </c>
      <c r="B4831" t="s">
        <v>9396</v>
      </c>
      <c r="C4831" t="s">
        <v>57</v>
      </c>
      <c r="D4831" t="s">
        <v>17</v>
      </c>
      <c r="E4831" t="s">
        <v>34</v>
      </c>
      <c r="F4831">
        <v>2238</v>
      </c>
      <c r="G4831">
        <v>40</v>
      </c>
      <c r="H4831">
        <v>1343</v>
      </c>
      <c r="I4831">
        <v>4.5999999999999996</v>
      </c>
      <c r="J4831">
        <v>32</v>
      </c>
      <c r="K4831">
        <v>1</v>
      </c>
      <c r="L4831">
        <v>1343</v>
      </c>
      <c r="M4831" s="1">
        <v>46004</v>
      </c>
      <c r="N4831" t="s">
        <v>75</v>
      </c>
    </row>
    <row r="4832" spans="1:14" x14ac:dyDescent="0.3">
      <c r="A4832" t="s">
        <v>9397</v>
      </c>
      <c r="B4832" t="s">
        <v>9398</v>
      </c>
      <c r="C4832" t="s">
        <v>32</v>
      </c>
      <c r="D4832" t="s">
        <v>23</v>
      </c>
      <c r="E4832" t="s">
        <v>18</v>
      </c>
      <c r="F4832">
        <v>3008</v>
      </c>
      <c r="G4832">
        <v>15</v>
      </c>
      <c r="H4832">
        <v>2557</v>
      </c>
      <c r="I4832">
        <v>3.9</v>
      </c>
      <c r="J4832">
        <v>146</v>
      </c>
      <c r="K4832">
        <v>1</v>
      </c>
      <c r="L4832">
        <v>2557</v>
      </c>
      <c r="M4832" s="1">
        <v>45997</v>
      </c>
      <c r="N4832" t="s">
        <v>54</v>
      </c>
    </row>
    <row r="4833" spans="1:14" x14ac:dyDescent="0.3">
      <c r="A4833" t="s">
        <v>9399</v>
      </c>
      <c r="B4833" t="s">
        <v>9400</v>
      </c>
      <c r="C4833" t="s">
        <v>45</v>
      </c>
      <c r="D4833" t="s">
        <v>46</v>
      </c>
      <c r="E4833" t="s">
        <v>18</v>
      </c>
      <c r="F4833">
        <v>6164</v>
      </c>
      <c r="G4833">
        <v>25</v>
      </c>
      <c r="H4833">
        <v>4623</v>
      </c>
      <c r="I4833">
        <v>3.7</v>
      </c>
      <c r="J4833">
        <v>170</v>
      </c>
      <c r="K4833">
        <v>4</v>
      </c>
      <c r="L4833">
        <v>18492</v>
      </c>
      <c r="M4833" s="1">
        <v>45554</v>
      </c>
      <c r="N4833" t="s">
        <v>102</v>
      </c>
    </row>
    <row r="4834" spans="1:14" x14ac:dyDescent="0.3">
      <c r="A4834" t="s">
        <v>9401</v>
      </c>
      <c r="B4834" t="s">
        <v>4020</v>
      </c>
      <c r="C4834" t="s">
        <v>45</v>
      </c>
      <c r="D4834" t="s">
        <v>53</v>
      </c>
      <c r="E4834" t="s">
        <v>34</v>
      </c>
      <c r="F4834">
        <v>3671</v>
      </c>
      <c r="G4834">
        <v>15</v>
      </c>
      <c r="H4834">
        <v>3120</v>
      </c>
      <c r="I4834">
        <v>4.4000000000000004</v>
      </c>
      <c r="J4834">
        <v>149</v>
      </c>
      <c r="K4834">
        <v>1</v>
      </c>
      <c r="L4834">
        <v>3120</v>
      </c>
      <c r="M4834" s="1">
        <v>45348</v>
      </c>
      <c r="N4834" t="s">
        <v>38</v>
      </c>
    </row>
    <row r="4835" spans="1:14" x14ac:dyDescent="0.3">
      <c r="A4835" t="s">
        <v>9402</v>
      </c>
      <c r="B4835" t="s">
        <v>9403</v>
      </c>
      <c r="C4835" t="s">
        <v>16</v>
      </c>
      <c r="D4835" t="s">
        <v>46</v>
      </c>
      <c r="E4835" t="s">
        <v>18</v>
      </c>
      <c r="F4835">
        <v>10591</v>
      </c>
      <c r="G4835">
        <v>40</v>
      </c>
      <c r="H4835">
        <v>6355</v>
      </c>
      <c r="I4835">
        <v>4.7</v>
      </c>
      <c r="J4835">
        <v>105</v>
      </c>
      <c r="K4835">
        <v>1</v>
      </c>
      <c r="L4835">
        <v>6355</v>
      </c>
      <c r="M4835" s="1">
        <v>45555</v>
      </c>
      <c r="N4835" t="s">
        <v>54</v>
      </c>
    </row>
    <row r="4836" spans="1:14" x14ac:dyDescent="0.3">
      <c r="A4836" t="s">
        <v>9404</v>
      </c>
      <c r="B4836" t="s">
        <v>9405</v>
      </c>
      <c r="C4836" t="s">
        <v>52</v>
      </c>
      <c r="D4836" t="s">
        <v>33</v>
      </c>
      <c r="E4836" t="s">
        <v>18</v>
      </c>
      <c r="F4836">
        <v>4365</v>
      </c>
      <c r="G4836">
        <v>15</v>
      </c>
      <c r="H4836">
        <v>3710</v>
      </c>
      <c r="I4836">
        <v>2.8</v>
      </c>
      <c r="J4836">
        <v>292</v>
      </c>
      <c r="K4836">
        <v>1</v>
      </c>
      <c r="L4836">
        <v>3710</v>
      </c>
      <c r="M4836" s="1">
        <v>46002</v>
      </c>
      <c r="N4836" t="s">
        <v>102</v>
      </c>
    </row>
    <row r="4837" spans="1:14" x14ac:dyDescent="0.3">
      <c r="A4837" t="s">
        <v>9406</v>
      </c>
      <c r="B4837" t="s">
        <v>9407</v>
      </c>
      <c r="C4837" t="s">
        <v>37</v>
      </c>
      <c r="D4837" t="s">
        <v>23</v>
      </c>
      <c r="E4837" t="s">
        <v>34</v>
      </c>
      <c r="F4837">
        <v>4075</v>
      </c>
      <c r="G4837">
        <v>15</v>
      </c>
      <c r="H4837">
        <v>3464</v>
      </c>
      <c r="I4837">
        <v>3.7</v>
      </c>
      <c r="J4837">
        <v>47</v>
      </c>
      <c r="K4837">
        <v>2</v>
      </c>
      <c r="L4837">
        <v>6928</v>
      </c>
      <c r="M4837" s="1">
        <v>45815</v>
      </c>
      <c r="N4837" t="s">
        <v>64</v>
      </c>
    </row>
    <row r="4838" spans="1:14" x14ac:dyDescent="0.3">
      <c r="A4838" t="s">
        <v>9408</v>
      </c>
      <c r="B4838" t="s">
        <v>9409</v>
      </c>
      <c r="C4838" t="s">
        <v>16</v>
      </c>
      <c r="D4838" t="s">
        <v>41</v>
      </c>
      <c r="E4838" t="s">
        <v>34</v>
      </c>
      <c r="F4838">
        <v>552</v>
      </c>
      <c r="G4838">
        <v>40</v>
      </c>
      <c r="H4838">
        <v>331</v>
      </c>
      <c r="I4838">
        <v>4.2</v>
      </c>
      <c r="J4838">
        <v>332</v>
      </c>
      <c r="K4838">
        <v>1</v>
      </c>
      <c r="L4838">
        <v>331</v>
      </c>
      <c r="M4838" s="1">
        <v>45317</v>
      </c>
      <c r="N4838" t="s">
        <v>141</v>
      </c>
    </row>
    <row r="4839" spans="1:14" x14ac:dyDescent="0.3">
      <c r="A4839" t="s">
        <v>9410</v>
      </c>
      <c r="B4839" t="s">
        <v>9411</v>
      </c>
      <c r="C4839" t="s">
        <v>27</v>
      </c>
      <c r="D4839" t="s">
        <v>28</v>
      </c>
      <c r="E4839" t="s">
        <v>18</v>
      </c>
      <c r="F4839">
        <v>2936</v>
      </c>
      <c r="G4839">
        <v>50</v>
      </c>
      <c r="H4839">
        <v>1468</v>
      </c>
      <c r="I4839">
        <v>4</v>
      </c>
      <c r="J4839">
        <v>17</v>
      </c>
      <c r="K4839">
        <v>1</v>
      </c>
      <c r="L4839">
        <v>1468</v>
      </c>
      <c r="M4839" s="1">
        <v>45739</v>
      </c>
      <c r="N4839" t="s">
        <v>150</v>
      </c>
    </row>
    <row r="4840" spans="1:14" x14ac:dyDescent="0.3">
      <c r="A4840" t="s">
        <v>9412</v>
      </c>
      <c r="B4840" t="s">
        <v>5247</v>
      </c>
      <c r="C4840" t="s">
        <v>16</v>
      </c>
      <c r="D4840" t="s">
        <v>17</v>
      </c>
      <c r="E4840" t="s">
        <v>18</v>
      </c>
      <c r="F4840">
        <v>5982</v>
      </c>
      <c r="G4840">
        <v>20</v>
      </c>
      <c r="H4840">
        <v>4786</v>
      </c>
      <c r="I4840">
        <v>4.0999999999999996</v>
      </c>
      <c r="J4840">
        <v>148</v>
      </c>
      <c r="K4840">
        <v>2</v>
      </c>
      <c r="L4840">
        <v>9572</v>
      </c>
      <c r="M4840" s="1">
        <v>45743</v>
      </c>
      <c r="N4840" t="s">
        <v>29</v>
      </c>
    </row>
    <row r="4841" spans="1:14" x14ac:dyDescent="0.3">
      <c r="A4841" t="s">
        <v>9413</v>
      </c>
      <c r="B4841" t="s">
        <v>9414</v>
      </c>
      <c r="C4841" t="s">
        <v>116</v>
      </c>
      <c r="D4841" t="s">
        <v>46</v>
      </c>
      <c r="E4841" t="s">
        <v>161</v>
      </c>
      <c r="F4841">
        <v>3383</v>
      </c>
      <c r="G4841">
        <v>15</v>
      </c>
      <c r="H4841">
        <v>2876</v>
      </c>
      <c r="I4841">
        <v>3.6</v>
      </c>
      <c r="J4841">
        <v>68</v>
      </c>
      <c r="K4841">
        <v>5</v>
      </c>
      <c r="L4841">
        <v>14380</v>
      </c>
      <c r="M4841" s="1">
        <v>45293</v>
      </c>
      <c r="N4841" t="s">
        <v>42</v>
      </c>
    </row>
    <row r="4842" spans="1:14" x14ac:dyDescent="0.3">
      <c r="A4842" t="s">
        <v>9415</v>
      </c>
      <c r="B4842" t="s">
        <v>9416</v>
      </c>
      <c r="C4842" t="s">
        <v>16</v>
      </c>
      <c r="D4842" t="s">
        <v>23</v>
      </c>
      <c r="E4842" t="s">
        <v>18</v>
      </c>
      <c r="F4842">
        <v>3778</v>
      </c>
      <c r="G4842">
        <v>20</v>
      </c>
      <c r="H4842">
        <v>3022</v>
      </c>
      <c r="I4842">
        <v>4.4000000000000004</v>
      </c>
      <c r="J4842">
        <v>69</v>
      </c>
      <c r="K4842">
        <v>1</v>
      </c>
      <c r="L4842">
        <v>3022</v>
      </c>
      <c r="M4842" s="1">
        <v>45758</v>
      </c>
      <c r="N4842" t="s">
        <v>58</v>
      </c>
    </row>
    <row r="4843" spans="1:14" x14ac:dyDescent="0.3">
      <c r="A4843" t="s">
        <v>9417</v>
      </c>
      <c r="B4843" t="s">
        <v>9418</v>
      </c>
      <c r="C4843" t="s">
        <v>16</v>
      </c>
      <c r="D4843" t="s">
        <v>23</v>
      </c>
      <c r="E4843" t="s">
        <v>34</v>
      </c>
      <c r="F4843">
        <v>4344</v>
      </c>
      <c r="G4843">
        <v>15</v>
      </c>
      <c r="H4843">
        <v>3692</v>
      </c>
      <c r="I4843">
        <v>4.9000000000000004</v>
      </c>
      <c r="J4843">
        <v>33</v>
      </c>
      <c r="K4843">
        <v>1</v>
      </c>
      <c r="L4843">
        <v>3692</v>
      </c>
      <c r="M4843" s="1">
        <v>45982</v>
      </c>
      <c r="N4843" t="s">
        <v>78</v>
      </c>
    </row>
    <row r="4844" spans="1:14" x14ac:dyDescent="0.3">
      <c r="A4844" t="s">
        <v>9419</v>
      </c>
      <c r="B4844" t="s">
        <v>9420</v>
      </c>
      <c r="C4844" t="s">
        <v>116</v>
      </c>
      <c r="D4844" t="s">
        <v>17</v>
      </c>
      <c r="E4844" t="s">
        <v>34</v>
      </c>
      <c r="F4844">
        <v>4725</v>
      </c>
      <c r="G4844">
        <v>15</v>
      </c>
      <c r="H4844">
        <v>4016</v>
      </c>
      <c r="I4844">
        <v>3.7</v>
      </c>
      <c r="J4844">
        <v>292</v>
      </c>
      <c r="K4844">
        <v>1</v>
      </c>
      <c r="L4844">
        <v>4016</v>
      </c>
      <c r="M4844" s="1">
        <v>45292</v>
      </c>
      <c r="N4844" t="s">
        <v>64</v>
      </c>
    </row>
    <row r="4845" spans="1:14" x14ac:dyDescent="0.3">
      <c r="A4845" t="s">
        <v>9421</v>
      </c>
      <c r="B4845" t="s">
        <v>9422</v>
      </c>
      <c r="C4845" t="s">
        <v>27</v>
      </c>
      <c r="D4845" t="s">
        <v>33</v>
      </c>
      <c r="E4845" t="s">
        <v>18</v>
      </c>
      <c r="F4845">
        <v>2490</v>
      </c>
      <c r="G4845">
        <v>50</v>
      </c>
      <c r="H4845">
        <v>1245</v>
      </c>
      <c r="I4845">
        <v>4.4000000000000004</v>
      </c>
      <c r="J4845">
        <v>91</v>
      </c>
      <c r="K4845">
        <v>4</v>
      </c>
      <c r="L4845">
        <v>4980</v>
      </c>
      <c r="M4845" s="1">
        <v>45832</v>
      </c>
      <c r="N4845" t="s">
        <v>150</v>
      </c>
    </row>
    <row r="4846" spans="1:14" x14ac:dyDescent="0.3">
      <c r="A4846" t="s">
        <v>9423</v>
      </c>
      <c r="B4846" t="s">
        <v>9424</v>
      </c>
      <c r="C4846" t="s">
        <v>32</v>
      </c>
      <c r="D4846" t="s">
        <v>109</v>
      </c>
      <c r="E4846" t="s">
        <v>161</v>
      </c>
      <c r="F4846">
        <v>2633</v>
      </c>
      <c r="G4846">
        <v>20</v>
      </c>
      <c r="H4846">
        <v>2106</v>
      </c>
      <c r="I4846">
        <v>4.5999999999999996</v>
      </c>
      <c r="J4846">
        <v>330</v>
      </c>
      <c r="K4846">
        <v>1</v>
      </c>
      <c r="L4846">
        <v>2106</v>
      </c>
      <c r="M4846" s="1">
        <v>45997</v>
      </c>
      <c r="N4846" t="s">
        <v>54</v>
      </c>
    </row>
    <row r="4847" spans="1:14" x14ac:dyDescent="0.3">
      <c r="A4847" t="s">
        <v>9425</v>
      </c>
      <c r="B4847" t="s">
        <v>9426</v>
      </c>
      <c r="C4847" t="s">
        <v>37</v>
      </c>
      <c r="D4847" t="s">
        <v>23</v>
      </c>
      <c r="E4847" t="s">
        <v>18</v>
      </c>
      <c r="F4847">
        <v>3604</v>
      </c>
      <c r="G4847">
        <v>15</v>
      </c>
      <c r="H4847">
        <v>3063</v>
      </c>
      <c r="I4847">
        <v>4.2</v>
      </c>
      <c r="J4847">
        <v>76</v>
      </c>
      <c r="K4847">
        <v>1</v>
      </c>
      <c r="L4847">
        <v>3063</v>
      </c>
      <c r="M4847" s="1">
        <v>46019</v>
      </c>
      <c r="N4847" t="s">
        <v>24</v>
      </c>
    </row>
    <row r="4848" spans="1:14" x14ac:dyDescent="0.3">
      <c r="A4848" t="s">
        <v>9427</v>
      </c>
      <c r="B4848" t="s">
        <v>2328</v>
      </c>
      <c r="C4848" t="s">
        <v>116</v>
      </c>
      <c r="D4848" t="s">
        <v>109</v>
      </c>
      <c r="E4848" t="s">
        <v>34</v>
      </c>
      <c r="F4848">
        <v>1535</v>
      </c>
      <c r="G4848">
        <v>15</v>
      </c>
      <c r="H4848">
        <v>1305</v>
      </c>
      <c r="I4848">
        <v>4.4000000000000004</v>
      </c>
      <c r="J4848">
        <v>127</v>
      </c>
      <c r="K4848">
        <v>3</v>
      </c>
      <c r="L4848">
        <v>3915</v>
      </c>
      <c r="M4848" s="1">
        <v>45963</v>
      </c>
      <c r="N4848" t="s">
        <v>49</v>
      </c>
    </row>
    <row r="4849" spans="1:14" x14ac:dyDescent="0.3">
      <c r="A4849" t="s">
        <v>9428</v>
      </c>
      <c r="B4849" t="s">
        <v>9429</v>
      </c>
      <c r="C4849" t="s">
        <v>16</v>
      </c>
      <c r="D4849" t="s">
        <v>17</v>
      </c>
      <c r="E4849" t="s">
        <v>18</v>
      </c>
      <c r="F4849">
        <v>3976</v>
      </c>
      <c r="G4849">
        <v>25</v>
      </c>
      <c r="H4849">
        <v>2982</v>
      </c>
      <c r="I4849">
        <v>3.8</v>
      </c>
      <c r="J4849">
        <v>60</v>
      </c>
      <c r="K4849">
        <v>2</v>
      </c>
      <c r="L4849">
        <v>5964</v>
      </c>
      <c r="M4849" s="1">
        <v>45902</v>
      </c>
      <c r="N4849" t="s">
        <v>91</v>
      </c>
    </row>
    <row r="4850" spans="1:14" x14ac:dyDescent="0.3">
      <c r="A4850" t="s">
        <v>9430</v>
      </c>
      <c r="B4850" t="s">
        <v>3610</v>
      </c>
      <c r="C4850" t="s">
        <v>16</v>
      </c>
      <c r="D4850" t="s">
        <v>109</v>
      </c>
      <c r="E4850" t="s">
        <v>161</v>
      </c>
      <c r="F4850">
        <v>1647</v>
      </c>
      <c r="G4850">
        <v>15</v>
      </c>
      <c r="H4850">
        <v>1400</v>
      </c>
      <c r="I4850">
        <v>4.9000000000000004</v>
      </c>
      <c r="J4850">
        <v>64</v>
      </c>
      <c r="K4850">
        <v>1</v>
      </c>
      <c r="L4850">
        <v>1400</v>
      </c>
      <c r="M4850" s="1">
        <v>45492</v>
      </c>
      <c r="N4850" t="s">
        <v>78</v>
      </c>
    </row>
    <row r="4851" spans="1:14" x14ac:dyDescent="0.3">
      <c r="A4851" t="s">
        <v>9431</v>
      </c>
      <c r="B4851" t="s">
        <v>6388</v>
      </c>
      <c r="C4851" t="s">
        <v>27</v>
      </c>
      <c r="D4851" t="s">
        <v>17</v>
      </c>
      <c r="E4851" t="s">
        <v>34</v>
      </c>
      <c r="F4851">
        <v>2568</v>
      </c>
      <c r="G4851">
        <v>15</v>
      </c>
      <c r="H4851">
        <v>2183</v>
      </c>
      <c r="I4851">
        <v>4.7</v>
      </c>
      <c r="J4851">
        <v>75</v>
      </c>
      <c r="K4851">
        <v>1</v>
      </c>
      <c r="L4851">
        <v>2183</v>
      </c>
      <c r="M4851" s="1">
        <v>45295</v>
      </c>
      <c r="N4851" t="s">
        <v>64</v>
      </c>
    </row>
    <row r="4852" spans="1:14" x14ac:dyDescent="0.3">
      <c r="A4852" t="s">
        <v>9432</v>
      </c>
      <c r="B4852" t="s">
        <v>9433</v>
      </c>
      <c r="C4852" t="s">
        <v>16</v>
      </c>
      <c r="D4852" t="s">
        <v>28</v>
      </c>
      <c r="E4852" t="s">
        <v>34</v>
      </c>
      <c r="F4852">
        <v>6129</v>
      </c>
      <c r="G4852">
        <v>15</v>
      </c>
      <c r="H4852">
        <v>5210</v>
      </c>
      <c r="I4852">
        <v>4.7</v>
      </c>
      <c r="J4852">
        <v>44</v>
      </c>
      <c r="K4852">
        <v>2</v>
      </c>
      <c r="L4852">
        <v>10420</v>
      </c>
      <c r="M4852" s="1">
        <v>45789</v>
      </c>
      <c r="N4852" t="s">
        <v>29</v>
      </c>
    </row>
    <row r="4853" spans="1:14" x14ac:dyDescent="0.3">
      <c r="A4853" t="s">
        <v>9434</v>
      </c>
      <c r="B4853" t="s">
        <v>9435</v>
      </c>
      <c r="C4853" t="s">
        <v>116</v>
      </c>
      <c r="D4853" t="s">
        <v>33</v>
      </c>
      <c r="E4853" t="s">
        <v>34</v>
      </c>
      <c r="F4853">
        <v>3327</v>
      </c>
      <c r="G4853">
        <v>40</v>
      </c>
      <c r="H4853">
        <v>1996</v>
      </c>
      <c r="I4853">
        <v>3.5</v>
      </c>
      <c r="J4853">
        <v>434</v>
      </c>
      <c r="K4853">
        <v>1</v>
      </c>
      <c r="L4853">
        <v>1996</v>
      </c>
      <c r="M4853" s="1">
        <v>45906</v>
      </c>
      <c r="N4853" t="s">
        <v>19</v>
      </c>
    </row>
    <row r="4854" spans="1:14" x14ac:dyDescent="0.3">
      <c r="A4854" t="s">
        <v>9436</v>
      </c>
      <c r="B4854" t="s">
        <v>9437</v>
      </c>
      <c r="C4854" t="s">
        <v>16</v>
      </c>
      <c r="D4854" t="s">
        <v>23</v>
      </c>
      <c r="E4854" t="s">
        <v>18</v>
      </c>
      <c r="F4854">
        <v>5575</v>
      </c>
      <c r="G4854">
        <v>30</v>
      </c>
      <c r="H4854">
        <v>3902</v>
      </c>
      <c r="I4854">
        <v>4.4000000000000004</v>
      </c>
      <c r="J4854">
        <v>54</v>
      </c>
      <c r="K4854">
        <v>1</v>
      </c>
      <c r="L4854">
        <v>3902</v>
      </c>
      <c r="M4854" s="1">
        <v>45930</v>
      </c>
      <c r="N4854" t="s">
        <v>102</v>
      </c>
    </row>
    <row r="4855" spans="1:14" x14ac:dyDescent="0.3">
      <c r="A4855" t="s">
        <v>9438</v>
      </c>
      <c r="B4855" t="s">
        <v>9276</v>
      </c>
      <c r="C4855" t="s">
        <v>27</v>
      </c>
      <c r="D4855" t="s">
        <v>41</v>
      </c>
      <c r="E4855" t="s">
        <v>18</v>
      </c>
      <c r="F4855">
        <v>1846</v>
      </c>
      <c r="G4855">
        <v>10</v>
      </c>
      <c r="H4855">
        <v>1661</v>
      </c>
      <c r="I4855">
        <v>3.8</v>
      </c>
      <c r="J4855">
        <v>46</v>
      </c>
      <c r="K4855">
        <v>1</v>
      </c>
      <c r="L4855">
        <v>1661</v>
      </c>
      <c r="M4855" s="1">
        <v>45384</v>
      </c>
      <c r="N4855" t="s">
        <v>54</v>
      </c>
    </row>
    <row r="4856" spans="1:14" x14ac:dyDescent="0.3">
      <c r="A4856" t="s">
        <v>9439</v>
      </c>
      <c r="B4856" t="s">
        <v>9440</v>
      </c>
      <c r="C4856" t="s">
        <v>37</v>
      </c>
      <c r="D4856" t="s">
        <v>33</v>
      </c>
      <c r="E4856" t="s">
        <v>18</v>
      </c>
      <c r="F4856">
        <v>3042</v>
      </c>
      <c r="G4856">
        <v>20</v>
      </c>
      <c r="H4856">
        <v>2434</v>
      </c>
      <c r="I4856">
        <v>4.9000000000000004</v>
      </c>
      <c r="J4856">
        <v>125</v>
      </c>
      <c r="K4856">
        <v>4</v>
      </c>
      <c r="L4856">
        <v>9736</v>
      </c>
      <c r="M4856" s="1">
        <v>45839</v>
      </c>
      <c r="N4856" t="s">
        <v>78</v>
      </c>
    </row>
    <row r="4857" spans="1:14" x14ac:dyDescent="0.3">
      <c r="A4857" t="s">
        <v>9441</v>
      </c>
      <c r="B4857" t="s">
        <v>9442</v>
      </c>
      <c r="C4857" t="s">
        <v>16</v>
      </c>
      <c r="D4857" t="s">
        <v>28</v>
      </c>
      <c r="E4857" t="s">
        <v>34</v>
      </c>
      <c r="F4857">
        <v>8574</v>
      </c>
      <c r="G4857">
        <v>10</v>
      </c>
      <c r="H4857">
        <v>7717</v>
      </c>
      <c r="I4857">
        <v>3.7</v>
      </c>
      <c r="J4857">
        <v>315</v>
      </c>
      <c r="K4857">
        <v>1</v>
      </c>
      <c r="L4857">
        <v>7717</v>
      </c>
      <c r="M4857" s="1">
        <v>45411</v>
      </c>
      <c r="N4857" t="s">
        <v>58</v>
      </c>
    </row>
    <row r="4858" spans="1:14" x14ac:dyDescent="0.3">
      <c r="A4858" t="s">
        <v>9443</v>
      </c>
      <c r="B4858" t="s">
        <v>9444</v>
      </c>
      <c r="C4858" t="s">
        <v>52</v>
      </c>
      <c r="D4858" t="s">
        <v>46</v>
      </c>
      <c r="E4858" t="s">
        <v>161</v>
      </c>
      <c r="F4858">
        <v>9212</v>
      </c>
      <c r="G4858">
        <v>20</v>
      </c>
      <c r="H4858">
        <v>7370</v>
      </c>
      <c r="I4858">
        <v>4.2</v>
      </c>
      <c r="J4858">
        <v>100</v>
      </c>
      <c r="K4858">
        <v>5</v>
      </c>
      <c r="L4858">
        <v>36850</v>
      </c>
      <c r="M4858" s="1">
        <v>45311</v>
      </c>
      <c r="N4858" t="s">
        <v>42</v>
      </c>
    </row>
    <row r="4859" spans="1:14" x14ac:dyDescent="0.3">
      <c r="A4859" t="s">
        <v>9445</v>
      </c>
      <c r="B4859" t="s">
        <v>9446</v>
      </c>
      <c r="C4859" t="s">
        <v>37</v>
      </c>
      <c r="D4859" t="s">
        <v>33</v>
      </c>
      <c r="E4859" t="s">
        <v>34</v>
      </c>
      <c r="F4859">
        <v>5179</v>
      </c>
      <c r="G4859">
        <v>20</v>
      </c>
      <c r="H4859">
        <v>4143</v>
      </c>
      <c r="I4859">
        <v>3.1</v>
      </c>
      <c r="J4859">
        <v>102</v>
      </c>
      <c r="K4859">
        <v>2</v>
      </c>
      <c r="L4859">
        <v>8286</v>
      </c>
      <c r="M4859" s="1">
        <v>45778</v>
      </c>
      <c r="N4859" t="s">
        <v>75</v>
      </c>
    </row>
    <row r="4860" spans="1:14" x14ac:dyDescent="0.3">
      <c r="A4860" t="s">
        <v>9447</v>
      </c>
      <c r="B4860" t="s">
        <v>9448</v>
      </c>
      <c r="C4860" t="s">
        <v>27</v>
      </c>
      <c r="D4860" t="s">
        <v>23</v>
      </c>
      <c r="E4860" t="s">
        <v>34</v>
      </c>
      <c r="F4860">
        <v>4909</v>
      </c>
      <c r="G4860">
        <v>10</v>
      </c>
      <c r="H4860">
        <v>4418</v>
      </c>
      <c r="I4860">
        <v>4.2</v>
      </c>
      <c r="J4860">
        <v>184</v>
      </c>
      <c r="K4860">
        <v>1</v>
      </c>
      <c r="L4860">
        <v>4418</v>
      </c>
      <c r="M4860" s="1">
        <v>45340</v>
      </c>
      <c r="N4860" t="s">
        <v>85</v>
      </c>
    </row>
    <row r="4861" spans="1:14" x14ac:dyDescent="0.3">
      <c r="A4861" t="s">
        <v>9449</v>
      </c>
      <c r="B4861" t="s">
        <v>9450</v>
      </c>
      <c r="C4861" t="s">
        <v>45</v>
      </c>
      <c r="D4861" t="s">
        <v>23</v>
      </c>
      <c r="E4861" t="s">
        <v>34</v>
      </c>
      <c r="F4861">
        <v>2362</v>
      </c>
      <c r="G4861">
        <v>20</v>
      </c>
      <c r="H4861">
        <v>1890</v>
      </c>
      <c r="I4861">
        <v>3.5</v>
      </c>
      <c r="J4861">
        <v>62</v>
      </c>
      <c r="K4861">
        <v>5</v>
      </c>
      <c r="L4861">
        <v>9450</v>
      </c>
      <c r="M4861" s="1">
        <v>45630</v>
      </c>
      <c r="N4861" t="s">
        <v>29</v>
      </c>
    </row>
    <row r="4862" spans="1:14" x14ac:dyDescent="0.3">
      <c r="A4862" t="s">
        <v>9451</v>
      </c>
      <c r="B4862" t="s">
        <v>9452</v>
      </c>
      <c r="C4862" t="s">
        <v>45</v>
      </c>
      <c r="D4862" t="s">
        <v>109</v>
      </c>
      <c r="E4862" t="s">
        <v>161</v>
      </c>
      <c r="F4862">
        <v>1332</v>
      </c>
      <c r="G4862">
        <v>60</v>
      </c>
      <c r="H4862">
        <v>533</v>
      </c>
      <c r="I4862">
        <v>4.4000000000000004</v>
      </c>
      <c r="J4862">
        <v>88</v>
      </c>
      <c r="K4862">
        <v>1</v>
      </c>
      <c r="L4862">
        <v>533</v>
      </c>
      <c r="M4862" s="1">
        <v>45449</v>
      </c>
      <c r="N4862" t="s">
        <v>189</v>
      </c>
    </row>
    <row r="4863" spans="1:14" x14ac:dyDescent="0.3">
      <c r="A4863" t="s">
        <v>9453</v>
      </c>
      <c r="B4863" t="s">
        <v>9454</v>
      </c>
      <c r="C4863" t="s">
        <v>27</v>
      </c>
      <c r="D4863" t="s">
        <v>109</v>
      </c>
      <c r="E4863" t="s">
        <v>18</v>
      </c>
      <c r="F4863">
        <v>2061</v>
      </c>
      <c r="G4863">
        <v>30</v>
      </c>
      <c r="H4863">
        <v>1443</v>
      </c>
      <c r="I4863">
        <v>4</v>
      </c>
      <c r="J4863">
        <v>208</v>
      </c>
      <c r="K4863">
        <v>1</v>
      </c>
      <c r="L4863">
        <v>1443</v>
      </c>
      <c r="M4863" s="1">
        <v>45470</v>
      </c>
      <c r="N4863" t="s">
        <v>102</v>
      </c>
    </row>
    <row r="4864" spans="1:14" x14ac:dyDescent="0.3">
      <c r="A4864" t="s">
        <v>9455</v>
      </c>
      <c r="B4864" t="s">
        <v>9456</v>
      </c>
      <c r="C4864" t="s">
        <v>45</v>
      </c>
      <c r="D4864" t="s">
        <v>46</v>
      </c>
      <c r="E4864" t="s">
        <v>161</v>
      </c>
      <c r="F4864">
        <v>6099</v>
      </c>
      <c r="G4864">
        <v>40</v>
      </c>
      <c r="H4864">
        <v>3659</v>
      </c>
      <c r="I4864">
        <v>3.9</v>
      </c>
      <c r="J4864">
        <v>440</v>
      </c>
      <c r="K4864">
        <v>1</v>
      </c>
      <c r="L4864">
        <v>3659</v>
      </c>
      <c r="M4864" s="1">
        <v>46012</v>
      </c>
      <c r="N4864" t="s">
        <v>141</v>
      </c>
    </row>
    <row r="4865" spans="1:14" x14ac:dyDescent="0.3">
      <c r="A4865" t="s">
        <v>9457</v>
      </c>
      <c r="B4865" t="s">
        <v>9458</v>
      </c>
      <c r="C4865" t="s">
        <v>88</v>
      </c>
      <c r="D4865" t="s">
        <v>23</v>
      </c>
      <c r="E4865" t="s">
        <v>34</v>
      </c>
      <c r="F4865">
        <v>1854</v>
      </c>
      <c r="G4865">
        <v>15</v>
      </c>
      <c r="H4865">
        <v>1576</v>
      </c>
      <c r="I4865">
        <v>4.9000000000000004</v>
      </c>
      <c r="J4865">
        <v>222</v>
      </c>
      <c r="K4865">
        <v>3</v>
      </c>
      <c r="L4865">
        <v>4728</v>
      </c>
      <c r="M4865" s="1">
        <v>45346</v>
      </c>
      <c r="N4865" t="s">
        <v>42</v>
      </c>
    </row>
    <row r="4866" spans="1:14" x14ac:dyDescent="0.3">
      <c r="A4866" t="s">
        <v>9459</v>
      </c>
      <c r="B4866" t="s">
        <v>1242</v>
      </c>
      <c r="C4866" t="s">
        <v>88</v>
      </c>
      <c r="D4866" t="s">
        <v>33</v>
      </c>
      <c r="E4866" t="s">
        <v>34</v>
      </c>
      <c r="F4866">
        <v>1726</v>
      </c>
      <c r="G4866">
        <v>40</v>
      </c>
      <c r="H4866">
        <v>1036</v>
      </c>
      <c r="I4866">
        <v>5</v>
      </c>
      <c r="J4866">
        <v>189</v>
      </c>
      <c r="K4866">
        <v>1</v>
      </c>
      <c r="L4866">
        <v>1036</v>
      </c>
      <c r="M4866" s="1">
        <v>45553</v>
      </c>
      <c r="N4866" t="s">
        <v>71</v>
      </c>
    </row>
    <row r="4867" spans="1:14" x14ac:dyDescent="0.3">
      <c r="A4867" t="s">
        <v>9460</v>
      </c>
      <c r="B4867" t="s">
        <v>9461</v>
      </c>
      <c r="C4867" t="s">
        <v>52</v>
      </c>
      <c r="D4867" t="s">
        <v>46</v>
      </c>
      <c r="E4867" t="s">
        <v>34</v>
      </c>
      <c r="F4867">
        <v>8196</v>
      </c>
      <c r="G4867">
        <v>50</v>
      </c>
      <c r="H4867">
        <v>4098</v>
      </c>
      <c r="I4867">
        <v>3.4</v>
      </c>
      <c r="J4867">
        <v>164</v>
      </c>
      <c r="K4867">
        <v>1</v>
      </c>
      <c r="L4867">
        <v>4098</v>
      </c>
      <c r="M4867" s="1">
        <v>45796</v>
      </c>
      <c r="N4867" t="s">
        <v>38</v>
      </c>
    </row>
    <row r="4868" spans="1:14" x14ac:dyDescent="0.3">
      <c r="A4868" t="s">
        <v>9462</v>
      </c>
      <c r="B4868" t="s">
        <v>9463</v>
      </c>
      <c r="C4868" t="s">
        <v>16</v>
      </c>
      <c r="D4868" t="s">
        <v>33</v>
      </c>
      <c r="E4868" t="s">
        <v>34</v>
      </c>
      <c r="F4868">
        <v>1764</v>
      </c>
      <c r="G4868">
        <v>30</v>
      </c>
      <c r="H4868">
        <v>1235</v>
      </c>
      <c r="I4868">
        <v>3.9</v>
      </c>
      <c r="J4868">
        <v>71</v>
      </c>
      <c r="K4868">
        <v>2</v>
      </c>
      <c r="L4868">
        <v>2470</v>
      </c>
      <c r="M4868" s="1">
        <v>45466</v>
      </c>
      <c r="N4868" t="s">
        <v>78</v>
      </c>
    </row>
    <row r="4869" spans="1:14" x14ac:dyDescent="0.3">
      <c r="A4869" t="s">
        <v>9464</v>
      </c>
      <c r="B4869" t="s">
        <v>9465</v>
      </c>
      <c r="C4869" t="s">
        <v>16</v>
      </c>
      <c r="D4869" t="s">
        <v>46</v>
      </c>
      <c r="E4869" t="s">
        <v>161</v>
      </c>
      <c r="F4869">
        <v>7468</v>
      </c>
      <c r="G4869">
        <v>25</v>
      </c>
      <c r="H4869">
        <v>5601</v>
      </c>
      <c r="I4869">
        <v>4.5</v>
      </c>
      <c r="J4869">
        <v>70</v>
      </c>
      <c r="K4869">
        <v>1</v>
      </c>
      <c r="L4869">
        <v>5601</v>
      </c>
      <c r="M4869" s="1">
        <v>45570</v>
      </c>
      <c r="N4869" t="s">
        <v>75</v>
      </c>
    </row>
    <row r="4870" spans="1:14" x14ac:dyDescent="0.3">
      <c r="A4870" t="s">
        <v>9466</v>
      </c>
      <c r="B4870" t="s">
        <v>9467</v>
      </c>
      <c r="C4870" t="s">
        <v>45</v>
      </c>
      <c r="D4870" t="s">
        <v>41</v>
      </c>
      <c r="E4870" t="s">
        <v>34</v>
      </c>
      <c r="F4870">
        <v>1164</v>
      </c>
      <c r="G4870">
        <v>15</v>
      </c>
      <c r="H4870">
        <v>989</v>
      </c>
      <c r="I4870">
        <v>4.3</v>
      </c>
      <c r="J4870">
        <v>210</v>
      </c>
      <c r="K4870">
        <v>2</v>
      </c>
      <c r="L4870">
        <v>1978</v>
      </c>
      <c r="M4870" s="1">
        <v>45929</v>
      </c>
      <c r="N4870" t="s">
        <v>168</v>
      </c>
    </row>
    <row r="4871" spans="1:14" x14ac:dyDescent="0.3">
      <c r="A4871" t="s">
        <v>9468</v>
      </c>
      <c r="B4871" t="s">
        <v>9469</v>
      </c>
      <c r="C4871" t="s">
        <v>32</v>
      </c>
      <c r="D4871" t="s">
        <v>41</v>
      </c>
      <c r="E4871" t="s">
        <v>34</v>
      </c>
      <c r="F4871">
        <v>893</v>
      </c>
      <c r="G4871">
        <v>20</v>
      </c>
      <c r="H4871">
        <v>714</v>
      </c>
      <c r="I4871">
        <v>4.5</v>
      </c>
      <c r="J4871">
        <v>164</v>
      </c>
      <c r="K4871">
        <v>1</v>
      </c>
      <c r="L4871">
        <v>714</v>
      </c>
      <c r="M4871" s="1">
        <v>45871</v>
      </c>
      <c r="N4871" t="s">
        <v>150</v>
      </c>
    </row>
    <row r="4872" spans="1:14" x14ac:dyDescent="0.3">
      <c r="A4872" t="s">
        <v>9470</v>
      </c>
      <c r="B4872" t="s">
        <v>9471</v>
      </c>
      <c r="C4872" t="s">
        <v>32</v>
      </c>
      <c r="D4872" t="s">
        <v>23</v>
      </c>
      <c r="E4872" t="s">
        <v>34</v>
      </c>
      <c r="F4872">
        <v>3083</v>
      </c>
      <c r="G4872">
        <v>40</v>
      </c>
      <c r="H4872">
        <v>1850</v>
      </c>
      <c r="I4872">
        <v>4.0999999999999996</v>
      </c>
      <c r="J4872">
        <v>322</v>
      </c>
      <c r="K4872">
        <v>1</v>
      </c>
      <c r="L4872">
        <v>1850</v>
      </c>
      <c r="M4872" s="1">
        <v>45647</v>
      </c>
      <c r="N4872" t="s">
        <v>61</v>
      </c>
    </row>
    <row r="4873" spans="1:14" x14ac:dyDescent="0.3">
      <c r="A4873" t="s">
        <v>9472</v>
      </c>
      <c r="B4873" t="s">
        <v>9473</v>
      </c>
      <c r="C4873" t="s">
        <v>27</v>
      </c>
      <c r="D4873" t="s">
        <v>109</v>
      </c>
      <c r="E4873" t="s">
        <v>34</v>
      </c>
      <c r="F4873">
        <v>2734</v>
      </c>
      <c r="G4873">
        <v>0</v>
      </c>
      <c r="H4873">
        <v>2734</v>
      </c>
      <c r="I4873">
        <v>4.7</v>
      </c>
      <c r="J4873">
        <v>98</v>
      </c>
      <c r="K4873">
        <v>1</v>
      </c>
      <c r="L4873">
        <v>2734</v>
      </c>
      <c r="M4873" s="1">
        <v>45831</v>
      </c>
      <c r="N4873" t="s">
        <v>102</v>
      </c>
    </row>
    <row r="4874" spans="1:14" x14ac:dyDescent="0.3">
      <c r="A4874" t="s">
        <v>9474</v>
      </c>
      <c r="B4874" t="s">
        <v>9475</v>
      </c>
      <c r="C4874" t="s">
        <v>52</v>
      </c>
      <c r="D4874" t="s">
        <v>28</v>
      </c>
      <c r="E4874" t="s">
        <v>34</v>
      </c>
      <c r="F4874">
        <v>3143</v>
      </c>
      <c r="G4874">
        <v>25</v>
      </c>
      <c r="H4874">
        <v>2357</v>
      </c>
      <c r="I4874">
        <v>4.2</v>
      </c>
      <c r="J4874">
        <v>72</v>
      </c>
      <c r="K4874">
        <v>1</v>
      </c>
      <c r="L4874">
        <v>2357</v>
      </c>
      <c r="M4874" s="1">
        <v>45919</v>
      </c>
      <c r="N4874" t="s">
        <v>91</v>
      </c>
    </row>
    <row r="4875" spans="1:14" x14ac:dyDescent="0.3">
      <c r="A4875" t="s">
        <v>9476</v>
      </c>
      <c r="B4875" t="s">
        <v>9477</v>
      </c>
      <c r="C4875" t="s">
        <v>116</v>
      </c>
      <c r="D4875" t="s">
        <v>33</v>
      </c>
      <c r="E4875" t="s">
        <v>34</v>
      </c>
      <c r="F4875">
        <v>1453</v>
      </c>
      <c r="G4875">
        <v>25</v>
      </c>
      <c r="H4875">
        <v>1090</v>
      </c>
      <c r="I4875">
        <v>4.3</v>
      </c>
      <c r="J4875">
        <v>165</v>
      </c>
      <c r="K4875">
        <v>5</v>
      </c>
      <c r="L4875">
        <v>5450</v>
      </c>
      <c r="M4875" s="1">
        <v>45602</v>
      </c>
      <c r="N4875" t="s">
        <v>42</v>
      </c>
    </row>
    <row r="4876" spans="1:14" x14ac:dyDescent="0.3">
      <c r="A4876" t="s">
        <v>9478</v>
      </c>
      <c r="B4876" t="s">
        <v>9479</v>
      </c>
      <c r="C4876" t="s">
        <v>27</v>
      </c>
      <c r="D4876" t="s">
        <v>33</v>
      </c>
      <c r="E4876" t="s">
        <v>34</v>
      </c>
      <c r="F4876">
        <v>3186</v>
      </c>
      <c r="G4876">
        <v>60</v>
      </c>
      <c r="H4876">
        <v>1274</v>
      </c>
      <c r="I4876">
        <v>3.5</v>
      </c>
      <c r="J4876">
        <v>177</v>
      </c>
      <c r="K4876">
        <v>1</v>
      </c>
      <c r="L4876">
        <v>1274</v>
      </c>
      <c r="M4876" s="1">
        <v>45355</v>
      </c>
      <c r="N4876" t="s">
        <v>91</v>
      </c>
    </row>
    <row r="4877" spans="1:14" x14ac:dyDescent="0.3">
      <c r="A4877" t="s">
        <v>9480</v>
      </c>
      <c r="B4877" t="s">
        <v>9481</v>
      </c>
      <c r="C4877" t="s">
        <v>27</v>
      </c>
      <c r="D4877" t="s">
        <v>46</v>
      </c>
      <c r="E4877" t="s">
        <v>18</v>
      </c>
      <c r="F4877">
        <v>2419</v>
      </c>
      <c r="G4877">
        <v>30</v>
      </c>
      <c r="H4877">
        <v>1693</v>
      </c>
      <c r="I4877">
        <v>4.2</v>
      </c>
      <c r="J4877">
        <v>62</v>
      </c>
      <c r="K4877">
        <v>1</v>
      </c>
      <c r="L4877">
        <v>1693</v>
      </c>
      <c r="M4877" s="1">
        <v>45297</v>
      </c>
      <c r="N4877" t="s">
        <v>24</v>
      </c>
    </row>
    <row r="4878" spans="1:14" x14ac:dyDescent="0.3">
      <c r="A4878" t="s">
        <v>9482</v>
      </c>
      <c r="B4878" t="s">
        <v>9483</v>
      </c>
      <c r="C4878" t="s">
        <v>37</v>
      </c>
      <c r="D4878" t="s">
        <v>28</v>
      </c>
      <c r="E4878" t="s">
        <v>34</v>
      </c>
      <c r="F4878">
        <v>2252</v>
      </c>
      <c r="G4878">
        <v>10</v>
      </c>
      <c r="H4878">
        <v>2027</v>
      </c>
      <c r="I4878">
        <v>4.5</v>
      </c>
      <c r="J4878">
        <v>207</v>
      </c>
      <c r="K4878">
        <v>3</v>
      </c>
      <c r="L4878">
        <v>6081</v>
      </c>
      <c r="M4878" s="1">
        <v>45987</v>
      </c>
      <c r="N4878" t="s">
        <v>85</v>
      </c>
    </row>
    <row r="4879" spans="1:14" x14ac:dyDescent="0.3">
      <c r="A4879" t="s">
        <v>9484</v>
      </c>
      <c r="B4879" t="s">
        <v>9485</v>
      </c>
      <c r="C4879" t="s">
        <v>27</v>
      </c>
      <c r="D4879" t="s">
        <v>23</v>
      </c>
      <c r="E4879" t="s">
        <v>34</v>
      </c>
      <c r="F4879">
        <v>3544</v>
      </c>
      <c r="G4879">
        <v>15</v>
      </c>
      <c r="H4879">
        <v>3012</v>
      </c>
      <c r="I4879">
        <v>4.3</v>
      </c>
      <c r="J4879">
        <v>94</v>
      </c>
      <c r="K4879">
        <v>3</v>
      </c>
      <c r="L4879">
        <v>9036</v>
      </c>
      <c r="M4879" s="1">
        <v>45312</v>
      </c>
      <c r="N4879" t="s">
        <v>61</v>
      </c>
    </row>
    <row r="4880" spans="1:14" x14ac:dyDescent="0.3">
      <c r="A4880" t="s">
        <v>9486</v>
      </c>
      <c r="B4880" t="s">
        <v>9487</v>
      </c>
      <c r="C4880" t="s">
        <v>45</v>
      </c>
      <c r="D4880" t="s">
        <v>41</v>
      </c>
      <c r="E4880" t="s">
        <v>34</v>
      </c>
      <c r="F4880">
        <v>1693</v>
      </c>
      <c r="G4880">
        <v>10</v>
      </c>
      <c r="H4880">
        <v>1524</v>
      </c>
      <c r="I4880">
        <v>5</v>
      </c>
      <c r="J4880">
        <v>532</v>
      </c>
      <c r="K4880">
        <v>1</v>
      </c>
      <c r="L4880">
        <v>1524</v>
      </c>
      <c r="M4880" s="1">
        <v>45789</v>
      </c>
      <c r="N4880" t="s">
        <v>102</v>
      </c>
    </row>
    <row r="4881" spans="1:14" x14ac:dyDescent="0.3">
      <c r="A4881" t="s">
        <v>9488</v>
      </c>
      <c r="B4881" t="s">
        <v>9489</v>
      </c>
      <c r="C4881" t="s">
        <v>57</v>
      </c>
      <c r="D4881" t="s">
        <v>17</v>
      </c>
      <c r="E4881" t="s">
        <v>18</v>
      </c>
      <c r="F4881">
        <v>1330</v>
      </c>
      <c r="G4881">
        <v>25</v>
      </c>
      <c r="H4881">
        <v>998</v>
      </c>
      <c r="I4881">
        <v>4.2</v>
      </c>
      <c r="J4881">
        <v>58</v>
      </c>
      <c r="K4881">
        <v>1</v>
      </c>
      <c r="L4881">
        <v>998</v>
      </c>
      <c r="M4881" s="1">
        <v>45518</v>
      </c>
      <c r="N4881" t="s">
        <v>61</v>
      </c>
    </row>
    <row r="4882" spans="1:14" x14ac:dyDescent="0.3">
      <c r="A4882" t="s">
        <v>9490</v>
      </c>
      <c r="B4882" t="s">
        <v>9491</v>
      </c>
      <c r="C4882" t="s">
        <v>16</v>
      </c>
      <c r="D4882" t="s">
        <v>41</v>
      </c>
      <c r="E4882" t="s">
        <v>34</v>
      </c>
      <c r="F4882">
        <v>999</v>
      </c>
      <c r="G4882">
        <v>25</v>
      </c>
      <c r="H4882">
        <v>749</v>
      </c>
      <c r="I4882">
        <v>4.4000000000000004</v>
      </c>
      <c r="J4882">
        <v>106</v>
      </c>
      <c r="K4882">
        <v>1</v>
      </c>
      <c r="L4882">
        <v>749</v>
      </c>
      <c r="M4882" s="1">
        <v>45869</v>
      </c>
      <c r="N4882" t="s">
        <v>38</v>
      </c>
    </row>
    <row r="4883" spans="1:14" x14ac:dyDescent="0.3">
      <c r="A4883" t="s">
        <v>9492</v>
      </c>
      <c r="B4883" t="s">
        <v>9493</v>
      </c>
      <c r="C4883" t="s">
        <v>88</v>
      </c>
      <c r="D4883" t="s">
        <v>41</v>
      </c>
      <c r="E4883" t="s">
        <v>34</v>
      </c>
      <c r="F4883">
        <v>2079</v>
      </c>
      <c r="G4883">
        <v>25</v>
      </c>
      <c r="H4883">
        <v>1559</v>
      </c>
      <c r="I4883">
        <v>4.2</v>
      </c>
      <c r="J4883">
        <v>458</v>
      </c>
      <c r="K4883">
        <v>1</v>
      </c>
      <c r="L4883">
        <v>1559</v>
      </c>
      <c r="M4883" s="1">
        <v>45519</v>
      </c>
      <c r="N4883" t="s">
        <v>58</v>
      </c>
    </row>
    <row r="4884" spans="1:14" x14ac:dyDescent="0.3">
      <c r="A4884" t="s">
        <v>9494</v>
      </c>
      <c r="B4884" t="s">
        <v>9495</v>
      </c>
      <c r="C4884" t="s">
        <v>22</v>
      </c>
      <c r="D4884" t="s">
        <v>23</v>
      </c>
      <c r="E4884" t="s">
        <v>18</v>
      </c>
      <c r="F4884">
        <v>5431</v>
      </c>
      <c r="G4884">
        <v>10</v>
      </c>
      <c r="H4884">
        <v>4888</v>
      </c>
      <c r="I4884">
        <v>4.0999999999999996</v>
      </c>
      <c r="J4884">
        <v>104</v>
      </c>
      <c r="K4884">
        <v>3</v>
      </c>
      <c r="L4884">
        <v>14664</v>
      </c>
      <c r="M4884" s="1">
        <v>45546</v>
      </c>
      <c r="N4884" t="s">
        <v>168</v>
      </c>
    </row>
    <row r="4885" spans="1:14" x14ac:dyDescent="0.3">
      <c r="A4885" t="s">
        <v>9496</v>
      </c>
      <c r="B4885" t="s">
        <v>9497</v>
      </c>
      <c r="C4885" t="s">
        <v>32</v>
      </c>
      <c r="D4885" t="s">
        <v>28</v>
      </c>
      <c r="E4885" t="s">
        <v>34</v>
      </c>
      <c r="F4885">
        <v>7818</v>
      </c>
      <c r="G4885">
        <v>20</v>
      </c>
      <c r="H4885">
        <v>6254</v>
      </c>
      <c r="I4885">
        <v>4.5999999999999996</v>
      </c>
      <c r="J4885">
        <v>128</v>
      </c>
      <c r="K4885">
        <v>1</v>
      </c>
      <c r="L4885">
        <v>6254</v>
      </c>
      <c r="M4885" s="1">
        <v>45779</v>
      </c>
      <c r="N4885" t="s">
        <v>75</v>
      </c>
    </row>
    <row r="4886" spans="1:14" x14ac:dyDescent="0.3">
      <c r="A4886" t="s">
        <v>9498</v>
      </c>
      <c r="B4886" t="s">
        <v>9499</v>
      </c>
      <c r="C4886" t="s">
        <v>32</v>
      </c>
      <c r="D4886" t="s">
        <v>41</v>
      </c>
      <c r="E4886" t="s">
        <v>74</v>
      </c>
      <c r="F4886">
        <v>976</v>
      </c>
      <c r="G4886">
        <v>20</v>
      </c>
      <c r="H4886">
        <v>781</v>
      </c>
      <c r="I4886">
        <v>4</v>
      </c>
      <c r="J4886">
        <v>305</v>
      </c>
      <c r="K4886">
        <v>1</v>
      </c>
      <c r="L4886">
        <v>781</v>
      </c>
      <c r="M4886" s="1">
        <v>45608</v>
      </c>
      <c r="N4886" t="s">
        <v>71</v>
      </c>
    </row>
    <row r="4887" spans="1:14" x14ac:dyDescent="0.3">
      <c r="A4887" t="s">
        <v>9500</v>
      </c>
      <c r="B4887" t="s">
        <v>9501</v>
      </c>
      <c r="C4887" t="s">
        <v>22</v>
      </c>
      <c r="D4887" t="s">
        <v>109</v>
      </c>
      <c r="E4887" t="s">
        <v>34</v>
      </c>
      <c r="F4887">
        <v>3582</v>
      </c>
      <c r="G4887">
        <v>50</v>
      </c>
      <c r="H4887">
        <v>1791</v>
      </c>
      <c r="I4887">
        <v>3.5</v>
      </c>
      <c r="J4887">
        <v>30</v>
      </c>
      <c r="K4887">
        <v>1</v>
      </c>
      <c r="L4887">
        <v>1791</v>
      </c>
      <c r="M4887" s="1">
        <v>45344</v>
      </c>
      <c r="N4887" t="s">
        <v>61</v>
      </c>
    </row>
    <row r="4888" spans="1:14" x14ac:dyDescent="0.3">
      <c r="A4888" t="s">
        <v>9502</v>
      </c>
      <c r="B4888" t="s">
        <v>6859</v>
      </c>
      <c r="C4888" t="s">
        <v>32</v>
      </c>
      <c r="D4888" t="s">
        <v>17</v>
      </c>
      <c r="E4888" t="s">
        <v>18</v>
      </c>
      <c r="F4888">
        <v>4024</v>
      </c>
      <c r="G4888">
        <v>25</v>
      </c>
      <c r="H4888">
        <v>3018</v>
      </c>
      <c r="I4888">
        <v>4.9000000000000004</v>
      </c>
      <c r="J4888">
        <v>284</v>
      </c>
      <c r="K4888">
        <v>2</v>
      </c>
      <c r="L4888">
        <v>6036</v>
      </c>
      <c r="M4888" s="1">
        <v>45682</v>
      </c>
      <c r="N4888" t="s">
        <v>19</v>
      </c>
    </row>
    <row r="4889" spans="1:14" x14ac:dyDescent="0.3">
      <c r="A4889" t="s">
        <v>9503</v>
      </c>
      <c r="B4889" t="s">
        <v>7666</v>
      </c>
      <c r="C4889" t="s">
        <v>52</v>
      </c>
      <c r="D4889" t="s">
        <v>23</v>
      </c>
      <c r="E4889" t="s">
        <v>34</v>
      </c>
      <c r="F4889">
        <v>3564</v>
      </c>
      <c r="G4889">
        <v>30</v>
      </c>
      <c r="H4889">
        <v>2495</v>
      </c>
      <c r="I4889">
        <v>3.8</v>
      </c>
      <c r="J4889">
        <v>464</v>
      </c>
      <c r="K4889">
        <v>1</v>
      </c>
      <c r="L4889">
        <v>2495</v>
      </c>
      <c r="M4889" s="1">
        <v>45803</v>
      </c>
      <c r="N4889" t="s">
        <v>78</v>
      </c>
    </row>
    <row r="4890" spans="1:14" x14ac:dyDescent="0.3">
      <c r="A4890" t="s">
        <v>9504</v>
      </c>
      <c r="B4890" t="s">
        <v>9505</v>
      </c>
      <c r="C4890" t="s">
        <v>22</v>
      </c>
      <c r="D4890" t="s">
        <v>46</v>
      </c>
      <c r="E4890" t="s">
        <v>34</v>
      </c>
      <c r="F4890">
        <v>4390</v>
      </c>
      <c r="G4890">
        <v>30</v>
      </c>
      <c r="H4890">
        <v>3073</v>
      </c>
      <c r="I4890">
        <v>3.4</v>
      </c>
      <c r="J4890">
        <v>396</v>
      </c>
      <c r="K4890">
        <v>2</v>
      </c>
      <c r="L4890">
        <v>6146</v>
      </c>
      <c r="M4890" s="1">
        <v>45865</v>
      </c>
      <c r="N4890" t="s">
        <v>42</v>
      </c>
    </row>
    <row r="4891" spans="1:14" x14ac:dyDescent="0.3">
      <c r="A4891" t="s">
        <v>9506</v>
      </c>
      <c r="B4891" t="s">
        <v>113</v>
      </c>
      <c r="C4891" t="s">
        <v>32</v>
      </c>
      <c r="D4891" t="s">
        <v>109</v>
      </c>
      <c r="E4891" t="s">
        <v>18</v>
      </c>
      <c r="F4891">
        <v>803</v>
      </c>
      <c r="G4891">
        <v>30</v>
      </c>
      <c r="H4891">
        <v>562</v>
      </c>
      <c r="I4891">
        <v>4.4000000000000004</v>
      </c>
      <c r="J4891">
        <v>257</v>
      </c>
      <c r="K4891">
        <v>3</v>
      </c>
      <c r="L4891">
        <v>1686</v>
      </c>
      <c r="M4891" s="1">
        <v>45679</v>
      </c>
      <c r="N4891" t="s">
        <v>54</v>
      </c>
    </row>
    <row r="4892" spans="1:14" x14ac:dyDescent="0.3">
      <c r="A4892" t="s">
        <v>9507</v>
      </c>
      <c r="B4892" t="s">
        <v>9508</v>
      </c>
      <c r="C4892" t="s">
        <v>45</v>
      </c>
      <c r="D4892" t="s">
        <v>23</v>
      </c>
      <c r="E4892" t="s">
        <v>34</v>
      </c>
      <c r="F4892">
        <v>3919</v>
      </c>
      <c r="G4892">
        <v>50</v>
      </c>
      <c r="H4892">
        <v>1960</v>
      </c>
      <c r="I4892">
        <v>5</v>
      </c>
      <c r="J4892">
        <v>414</v>
      </c>
      <c r="K4892">
        <v>1</v>
      </c>
      <c r="L4892">
        <v>1960</v>
      </c>
      <c r="M4892" s="1">
        <v>45780</v>
      </c>
      <c r="N4892" t="s">
        <v>19</v>
      </c>
    </row>
    <row r="4893" spans="1:14" x14ac:dyDescent="0.3">
      <c r="A4893" t="s">
        <v>9509</v>
      </c>
      <c r="B4893" t="s">
        <v>9510</v>
      </c>
      <c r="C4893" t="s">
        <v>16</v>
      </c>
      <c r="D4893" t="s">
        <v>28</v>
      </c>
      <c r="E4893" t="s">
        <v>34</v>
      </c>
      <c r="F4893">
        <v>1989</v>
      </c>
      <c r="G4893">
        <v>30</v>
      </c>
      <c r="H4893">
        <v>1392</v>
      </c>
      <c r="I4893">
        <v>4.4000000000000004</v>
      </c>
      <c r="J4893">
        <v>235</v>
      </c>
      <c r="K4893">
        <v>5</v>
      </c>
      <c r="L4893">
        <v>6960</v>
      </c>
      <c r="M4893" s="1">
        <v>45526</v>
      </c>
      <c r="N4893" t="s">
        <v>85</v>
      </c>
    </row>
    <row r="4894" spans="1:14" x14ac:dyDescent="0.3">
      <c r="A4894" t="s">
        <v>9511</v>
      </c>
      <c r="B4894" t="s">
        <v>9512</v>
      </c>
      <c r="C4894" t="s">
        <v>57</v>
      </c>
      <c r="D4894" t="s">
        <v>23</v>
      </c>
      <c r="E4894" t="s">
        <v>34</v>
      </c>
      <c r="F4894">
        <v>2897</v>
      </c>
      <c r="G4894">
        <v>30</v>
      </c>
      <c r="H4894">
        <v>2028</v>
      </c>
      <c r="I4894">
        <v>4.8</v>
      </c>
      <c r="J4894">
        <v>43</v>
      </c>
      <c r="K4894">
        <v>4</v>
      </c>
      <c r="L4894">
        <v>8112</v>
      </c>
      <c r="M4894" s="1">
        <v>45811</v>
      </c>
      <c r="N4894" t="s">
        <v>189</v>
      </c>
    </row>
    <row r="4895" spans="1:14" x14ac:dyDescent="0.3">
      <c r="A4895" t="s">
        <v>9513</v>
      </c>
      <c r="B4895" t="s">
        <v>9514</v>
      </c>
      <c r="C4895" t="s">
        <v>27</v>
      </c>
      <c r="D4895" t="s">
        <v>46</v>
      </c>
      <c r="E4895" t="s">
        <v>18</v>
      </c>
      <c r="F4895">
        <v>9431</v>
      </c>
      <c r="G4895">
        <v>0</v>
      </c>
      <c r="H4895">
        <v>9431</v>
      </c>
      <c r="I4895">
        <v>3.7</v>
      </c>
      <c r="J4895">
        <v>123</v>
      </c>
      <c r="K4895">
        <v>1</v>
      </c>
      <c r="L4895">
        <v>9431</v>
      </c>
      <c r="M4895" s="1">
        <v>45626</v>
      </c>
      <c r="N4895" t="s">
        <v>141</v>
      </c>
    </row>
    <row r="4896" spans="1:14" x14ac:dyDescent="0.3">
      <c r="A4896" t="s">
        <v>9515</v>
      </c>
      <c r="B4896" t="s">
        <v>9516</v>
      </c>
      <c r="C4896" t="s">
        <v>57</v>
      </c>
      <c r="D4896" t="s">
        <v>33</v>
      </c>
      <c r="E4896" t="s">
        <v>18</v>
      </c>
      <c r="F4896">
        <v>1433</v>
      </c>
      <c r="G4896">
        <v>30</v>
      </c>
      <c r="H4896">
        <v>1003</v>
      </c>
      <c r="I4896">
        <v>3.5</v>
      </c>
      <c r="J4896">
        <v>50</v>
      </c>
      <c r="K4896">
        <v>1</v>
      </c>
      <c r="L4896">
        <v>1003</v>
      </c>
      <c r="M4896" s="1">
        <v>45377</v>
      </c>
      <c r="N4896" t="s">
        <v>64</v>
      </c>
    </row>
    <row r="4897" spans="1:14" x14ac:dyDescent="0.3">
      <c r="A4897" t="s">
        <v>9517</v>
      </c>
      <c r="B4897" t="s">
        <v>9518</v>
      </c>
      <c r="C4897" t="s">
        <v>16</v>
      </c>
      <c r="D4897" t="s">
        <v>109</v>
      </c>
      <c r="E4897" t="s">
        <v>34</v>
      </c>
      <c r="F4897">
        <v>2881</v>
      </c>
      <c r="G4897">
        <v>50</v>
      </c>
      <c r="H4897">
        <v>1440</v>
      </c>
      <c r="I4897">
        <v>3.9</v>
      </c>
      <c r="J4897">
        <v>60</v>
      </c>
      <c r="K4897">
        <v>2</v>
      </c>
      <c r="L4897">
        <v>2880</v>
      </c>
      <c r="M4897" s="1">
        <v>45628</v>
      </c>
      <c r="N4897" t="s">
        <v>61</v>
      </c>
    </row>
    <row r="4898" spans="1:14" x14ac:dyDescent="0.3">
      <c r="A4898" t="s">
        <v>9519</v>
      </c>
      <c r="B4898" t="s">
        <v>9520</v>
      </c>
      <c r="C4898" t="s">
        <v>116</v>
      </c>
      <c r="D4898" t="s">
        <v>28</v>
      </c>
      <c r="E4898" t="s">
        <v>34</v>
      </c>
      <c r="F4898">
        <v>4421</v>
      </c>
      <c r="G4898">
        <v>15</v>
      </c>
      <c r="H4898">
        <v>3758</v>
      </c>
      <c r="I4898">
        <v>4.7</v>
      </c>
      <c r="J4898">
        <v>688</v>
      </c>
      <c r="K4898">
        <v>1</v>
      </c>
      <c r="L4898">
        <v>3758</v>
      </c>
      <c r="M4898" s="1">
        <v>45410</v>
      </c>
      <c r="N4898" t="s">
        <v>91</v>
      </c>
    </row>
    <row r="4899" spans="1:14" x14ac:dyDescent="0.3">
      <c r="A4899" t="s">
        <v>9521</v>
      </c>
      <c r="B4899" t="s">
        <v>9522</v>
      </c>
      <c r="C4899" t="s">
        <v>37</v>
      </c>
      <c r="D4899" t="s">
        <v>53</v>
      </c>
      <c r="E4899" t="s">
        <v>34</v>
      </c>
      <c r="F4899">
        <v>2175</v>
      </c>
      <c r="G4899">
        <v>40</v>
      </c>
      <c r="H4899">
        <v>1305</v>
      </c>
      <c r="I4899">
        <v>4.4000000000000004</v>
      </c>
      <c r="J4899">
        <v>75</v>
      </c>
      <c r="K4899">
        <v>1</v>
      </c>
      <c r="L4899">
        <v>1305</v>
      </c>
      <c r="M4899" s="1">
        <v>45450</v>
      </c>
      <c r="N4899" t="s">
        <v>61</v>
      </c>
    </row>
    <row r="4900" spans="1:14" x14ac:dyDescent="0.3">
      <c r="A4900" t="s">
        <v>9523</v>
      </c>
      <c r="B4900" t="s">
        <v>9524</v>
      </c>
      <c r="C4900" t="s">
        <v>88</v>
      </c>
      <c r="D4900" t="s">
        <v>46</v>
      </c>
      <c r="E4900" t="s">
        <v>18</v>
      </c>
      <c r="F4900">
        <v>6409</v>
      </c>
      <c r="G4900">
        <v>10</v>
      </c>
      <c r="H4900">
        <v>5768</v>
      </c>
      <c r="I4900">
        <v>4.4000000000000004</v>
      </c>
      <c r="J4900">
        <v>60</v>
      </c>
      <c r="K4900">
        <v>1</v>
      </c>
      <c r="L4900">
        <v>5768</v>
      </c>
      <c r="M4900" s="1">
        <v>45727</v>
      </c>
      <c r="N4900" t="s">
        <v>91</v>
      </c>
    </row>
    <row r="4901" spans="1:14" x14ac:dyDescent="0.3">
      <c r="A4901" t="s">
        <v>9525</v>
      </c>
      <c r="B4901" t="s">
        <v>9526</v>
      </c>
      <c r="C4901" t="s">
        <v>37</v>
      </c>
      <c r="D4901" t="s">
        <v>46</v>
      </c>
      <c r="E4901" t="s">
        <v>34</v>
      </c>
      <c r="F4901">
        <v>11820</v>
      </c>
      <c r="G4901">
        <v>30</v>
      </c>
      <c r="H4901">
        <v>8274</v>
      </c>
      <c r="I4901">
        <v>4.2</v>
      </c>
      <c r="J4901">
        <v>224</v>
      </c>
      <c r="K4901">
        <v>1</v>
      </c>
      <c r="L4901">
        <v>8274</v>
      </c>
      <c r="M4901" s="1">
        <v>45491</v>
      </c>
      <c r="N4901" t="s">
        <v>150</v>
      </c>
    </row>
    <row r="4902" spans="1:14" x14ac:dyDescent="0.3">
      <c r="A4902" t="s">
        <v>9527</v>
      </c>
      <c r="B4902" t="s">
        <v>9528</v>
      </c>
      <c r="C4902" t="s">
        <v>16</v>
      </c>
      <c r="D4902" t="s">
        <v>41</v>
      </c>
      <c r="E4902" t="s">
        <v>34</v>
      </c>
      <c r="F4902">
        <v>621</v>
      </c>
      <c r="G4902">
        <v>30</v>
      </c>
      <c r="H4902">
        <v>435</v>
      </c>
      <c r="I4902">
        <v>3.9</v>
      </c>
      <c r="J4902">
        <v>320</v>
      </c>
      <c r="K4902">
        <v>1</v>
      </c>
      <c r="L4902">
        <v>435</v>
      </c>
      <c r="M4902" s="1">
        <v>45751</v>
      </c>
      <c r="N4902" t="s">
        <v>71</v>
      </c>
    </row>
    <row r="4903" spans="1:14" x14ac:dyDescent="0.3">
      <c r="A4903" t="s">
        <v>9529</v>
      </c>
      <c r="B4903" t="s">
        <v>9530</v>
      </c>
      <c r="C4903" t="s">
        <v>22</v>
      </c>
      <c r="D4903" t="s">
        <v>46</v>
      </c>
      <c r="E4903" t="s">
        <v>74</v>
      </c>
      <c r="F4903">
        <v>7918</v>
      </c>
      <c r="G4903">
        <v>40</v>
      </c>
      <c r="H4903">
        <v>4751</v>
      </c>
      <c r="I4903">
        <v>4.2</v>
      </c>
      <c r="J4903">
        <v>289</v>
      </c>
      <c r="K4903">
        <v>1</v>
      </c>
      <c r="L4903">
        <v>4751</v>
      </c>
      <c r="M4903" s="1">
        <v>45944</v>
      </c>
      <c r="N4903" t="s">
        <v>78</v>
      </c>
    </row>
    <row r="4904" spans="1:14" x14ac:dyDescent="0.3">
      <c r="A4904" t="s">
        <v>9531</v>
      </c>
      <c r="B4904" t="s">
        <v>9532</v>
      </c>
      <c r="C4904" t="s">
        <v>32</v>
      </c>
      <c r="D4904" t="s">
        <v>41</v>
      </c>
      <c r="E4904" t="s">
        <v>34</v>
      </c>
      <c r="F4904">
        <v>1732</v>
      </c>
      <c r="G4904">
        <v>40</v>
      </c>
      <c r="H4904">
        <v>1039</v>
      </c>
      <c r="I4904">
        <v>4</v>
      </c>
      <c r="J4904">
        <v>126</v>
      </c>
      <c r="K4904">
        <v>1</v>
      </c>
      <c r="L4904">
        <v>1039</v>
      </c>
      <c r="M4904" s="1">
        <v>45563</v>
      </c>
      <c r="N4904" t="s">
        <v>38</v>
      </c>
    </row>
    <row r="4905" spans="1:14" x14ac:dyDescent="0.3">
      <c r="A4905" t="s">
        <v>9533</v>
      </c>
      <c r="B4905" t="s">
        <v>9534</v>
      </c>
      <c r="C4905" t="s">
        <v>27</v>
      </c>
      <c r="D4905" t="s">
        <v>53</v>
      </c>
      <c r="E4905" t="s">
        <v>18</v>
      </c>
      <c r="F4905">
        <v>2798</v>
      </c>
      <c r="G4905">
        <v>30</v>
      </c>
      <c r="H4905">
        <v>1959</v>
      </c>
      <c r="I4905">
        <v>3.9</v>
      </c>
      <c r="J4905">
        <v>154</v>
      </c>
      <c r="K4905">
        <v>1</v>
      </c>
      <c r="L4905">
        <v>1959</v>
      </c>
      <c r="M4905" s="1">
        <v>45644</v>
      </c>
      <c r="N4905" t="s">
        <v>42</v>
      </c>
    </row>
    <row r="4906" spans="1:14" x14ac:dyDescent="0.3">
      <c r="A4906" t="s">
        <v>9535</v>
      </c>
      <c r="B4906" t="s">
        <v>9536</v>
      </c>
      <c r="C4906" t="s">
        <v>27</v>
      </c>
      <c r="D4906" t="s">
        <v>17</v>
      </c>
      <c r="E4906" t="s">
        <v>34</v>
      </c>
      <c r="F4906">
        <v>2751</v>
      </c>
      <c r="G4906">
        <v>10</v>
      </c>
      <c r="H4906">
        <v>2476</v>
      </c>
      <c r="I4906">
        <v>4.3</v>
      </c>
      <c r="J4906">
        <v>118</v>
      </c>
      <c r="K4906">
        <v>2</v>
      </c>
      <c r="L4906">
        <v>4952</v>
      </c>
      <c r="M4906" s="1">
        <v>45771</v>
      </c>
      <c r="N4906" t="s">
        <v>189</v>
      </c>
    </row>
    <row r="4907" spans="1:14" x14ac:dyDescent="0.3">
      <c r="A4907" t="s">
        <v>9537</v>
      </c>
      <c r="B4907" t="s">
        <v>9538</v>
      </c>
      <c r="C4907" t="s">
        <v>16</v>
      </c>
      <c r="D4907" t="s">
        <v>28</v>
      </c>
      <c r="E4907" t="s">
        <v>34</v>
      </c>
      <c r="F4907">
        <v>6098</v>
      </c>
      <c r="G4907">
        <v>40</v>
      </c>
      <c r="H4907">
        <v>3659</v>
      </c>
      <c r="I4907">
        <v>4</v>
      </c>
      <c r="J4907">
        <v>55</v>
      </c>
      <c r="K4907">
        <v>1</v>
      </c>
      <c r="L4907">
        <v>3659</v>
      </c>
      <c r="M4907" s="1">
        <v>45588</v>
      </c>
      <c r="N4907" t="s">
        <v>71</v>
      </c>
    </row>
    <row r="4908" spans="1:14" x14ac:dyDescent="0.3">
      <c r="A4908" t="s">
        <v>9539</v>
      </c>
      <c r="B4908" t="s">
        <v>9540</v>
      </c>
      <c r="C4908" t="s">
        <v>16</v>
      </c>
      <c r="D4908" t="s">
        <v>109</v>
      </c>
      <c r="E4908" t="s">
        <v>18</v>
      </c>
      <c r="F4908">
        <v>735</v>
      </c>
      <c r="G4908">
        <v>30</v>
      </c>
      <c r="H4908">
        <v>514</v>
      </c>
      <c r="I4908">
        <v>4.2</v>
      </c>
      <c r="J4908">
        <v>87</v>
      </c>
      <c r="K4908">
        <v>1</v>
      </c>
      <c r="L4908">
        <v>514</v>
      </c>
      <c r="M4908" s="1">
        <v>45599</v>
      </c>
      <c r="N4908" t="s">
        <v>75</v>
      </c>
    </row>
    <row r="4909" spans="1:14" x14ac:dyDescent="0.3">
      <c r="A4909" t="s">
        <v>9541</v>
      </c>
      <c r="B4909" t="s">
        <v>9542</v>
      </c>
      <c r="C4909" t="s">
        <v>57</v>
      </c>
      <c r="D4909" t="s">
        <v>28</v>
      </c>
      <c r="E4909" t="s">
        <v>34</v>
      </c>
      <c r="F4909">
        <v>8355</v>
      </c>
      <c r="G4909">
        <v>50</v>
      </c>
      <c r="H4909">
        <v>4178</v>
      </c>
      <c r="I4909">
        <v>3.2</v>
      </c>
      <c r="J4909">
        <v>82</v>
      </c>
      <c r="K4909">
        <v>5</v>
      </c>
      <c r="L4909">
        <v>20890</v>
      </c>
      <c r="M4909" s="1">
        <v>45468</v>
      </c>
      <c r="N4909" t="s">
        <v>42</v>
      </c>
    </row>
    <row r="4910" spans="1:14" x14ac:dyDescent="0.3">
      <c r="A4910" t="s">
        <v>9543</v>
      </c>
      <c r="B4910" t="s">
        <v>9544</v>
      </c>
      <c r="C4910" t="s">
        <v>16</v>
      </c>
      <c r="D4910" t="s">
        <v>33</v>
      </c>
      <c r="E4910" t="s">
        <v>18</v>
      </c>
      <c r="F4910">
        <v>2020</v>
      </c>
      <c r="G4910">
        <v>20</v>
      </c>
      <c r="H4910">
        <v>1616</v>
      </c>
      <c r="I4910">
        <v>4.2</v>
      </c>
      <c r="J4910">
        <v>859</v>
      </c>
      <c r="K4910">
        <v>1</v>
      </c>
      <c r="L4910">
        <v>1616</v>
      </c>
      <c r="M4910" s="1">
        <v>45457</v>
      </c>
      <c r="N4910" t="s">
        <v>58</v>
      </c>
    </row>
    <row r="4911" spans="1:14" x14ac:dyDescent="0.3">
      <c r="A4911" t="s">
        <v>9545</v>
      </c>
      <c r="B4911" t="s">
        <v>9546</v>
      </c>
      <c r="C4911" t="s">
        <v>57</v>
      </c>
      <c r="D4911" t="s">
        <v>53</v>
      </c>
      <c r="E4911" t="s">
        <v>74</v>
      </c>
      <c r="F4911">
        <v>3809</v>
      </c>
      <c r="G4911">
        <v>20</v>
      </c>
      <c r="H4911">
        <v>3047</v>
      </c>
      <c r="I4911">
        <v>4</v>
      </c>
      <c r="J4911">
        <v>99</v>
      </c>
      <c r="K4911">
        <v>1</v>
      </c>
      <c r="L4911">
        <v>3047</v>
      </c>
      <c r="M4911" s="1">
        <v>45297</v>
      </c>
      <c r="N4911" t="s">
        <v>75</v>
      </c>
    </row>
    <row r="4912" spans="1:14" x14ac:dyDescent="0.3">
      <c r="A4912" t="s">
        <v>9547</v>
      </c>
      <c r="B4912" t="s">
        <v>9548</v>
      </c>
      <c r="C4912" t="s">
        <v>32</v>
      </c>
      <c r="D4912" t="s">
        <v>17</v>
      </c>
      <c r="E4912" t="s">
        <v>18</v>
      </c>
      <c r="F4912">
        <v>4813</v>
      </c>
      <c r="G4912">
        <v>25</v>
      </c>
      <c r="H4912">
        <v>3610</v>
      </c>
      <c r="I4912">
        <v>4.8</v>
      </c>
      <c r="J4912">
        <v>194</v>
      </c>
      <c r="K4912">
        <v>2</v>
      </c>
      <c r="L4912">
        <v>7220</v>
      </c>
      <c r="M4912" s="1">
        <v>45371</v>
      </c>
      <c r="N4912" t="s">
        <v>102</v>
      </c>
    </row>
    <row r="4913" spans="1:14" x14ac:dyDescent="0.3">
      <c r="A4913" t="s">
        <v>9549</v>
      </c>
      <c r="B4913" t="s">
        <v>9550</v>
      </c>
      <c r="C4913" t="s">
        <v>22</v>
      </c>
      <c r="D4913" t="s">
        <v>23</v>
      </c>
      <c r="E4913" t="s">
        <v>34</v>
      </c>
      <c r="F4913">
        <v>1824</v>
      </c>
      <c r="G4913">
        <v>10</v>
      </c>
      <c r="H4913">
        <v>1642</v>
      </c>
      <c r="I4913">
        <v>3.4</v>
      </c>
      <c r="J4913">
        <v>79</v>
      </c>
      <c r="K4913">
        <v>1</v>
      </c>
      <c r="L4913">
        <v>1642</v>
      </c>
      <c r="M4913" s="1">
        <v>45833</v>
      </c>
      <c r="N4913" t="s">
        <v>29</v>
      </c>
    </row>
    <row r="4914" spans="1:14" x14ac:dyDescent="0.3">
      <c r="A4914" t="s">
        <v>9551</v>
      </c>
      <c r="B4914" t="s">
        <v>9552</v>
      </c>
      <c r="C4914" t="s">
        <v>88</v>
      </c>
      <c r="D4914" t="s">
        <v>23</v>
      </c>
      <c r="E4914" t="s">
        <v>34</v>
      </c>
      <c r="F4914">
        <v>3339</v>
      </c>
      <c r="G4914">
        <v>25</v>
      </c>
      <c r="H4914">
        <v>2504</v>
      </c>
      <c r="I4914">
        <v>4.2</v>
      </c>
      <c r="J4914">
        <v>99</v>
      </c>
      <c r="K4914">
        <v>1</v>
      </c>
      <c r="L4914">
        <v>2504</v>
      </c>
      <c r="M4914" s="1">
        <v>45407</v>
      </c>
      <c r="N4914" t="s">
        <v>102</v>
      </c>
    </row>
    <row r="4915" spans="1:14" x14ac:dyDescent="0.3">
      <c r="A4915" t="s">
        <v>9553</v>
      </c>
      <c r="B4915" t="s">
        <v>9554</v>
      </c>
      <c r="C4915" t="s">
        <v>52</v>
      </c>
      <c r="D4915" t="s">
        <v>33</v>
      </c>
      <c r="E4915" t="s">
        <v>18</v>
      </c>
      <c r="F4915">
        <v>3152</v>
      </c>
      <c r="G4915">
        <v>30</v>
      </c>
      <c r="H4915">
        <v>2206</v>
      </c>
      <c r="I4915">
        <v>4.5</v>
      </c>
      <c r="J4915">
        <v>180</v>
      </c>
      <c r="K4915">
        <v>1</v>
      </c>
      <c r="L4915">
        <v>2206</v>
      </c>
      <c r="M4915" s="1">
        <v>45906</v>
      </c>
      <c r="N4915" t="s">
        <v>91</v>
      </c>
    </row>
    <row r="4916" spans="1:14" x14ac:dyDescent="0.3">
      <c r="A4916" t="s">
        <v>9555</v>
      </c>
      <c r="B4916" t="s">
        <v>9556</v>
      </c>
      <c r="C4916" t="s">
        <v>57</v>
      </c>
      <c r="D4916" t="s">
        <v>53</v>
      </c>
      <c r="E4916" t="s">
        <v>74</v>
      </c>
      <c r="F4916">
        <v>5750</v>
      </c>
      <c r="G4916">
        <v>30</v>
      </c>
      <c r="H4916">
        <v>4025</v>
      </c>
      <c r="I4916">
        <v>4.0999999999999996</v>
      </c>
      <c r="J4916">
        <v>143</v>
      </c>
      <c r="K4916">
        <v>1</v>
      </c>
      <c r="L4916">
        <v>4025</v>
      </c>
      <c r="M4916" s="1">
        <v>45671</v>
      </c>
      <c r="N4916" t="s">
        <v>19</v>
      </c>
    </row>
    <row r="4917" spans="1:14" x14ac:dyDescent="0.3">
      <c r="A4917" t="s">
        <v>9557</v>
      </c>
      <c r="B4917" t="s">
        <v>9558</v>
      </c>
      <c r="C4917" t="s">
        <v>22</v>
      </c>
      <c r="D4917" t="s">
        <v>109</v>
      </c>
      <c r="E4917" t="s">
        <v>161</v>
      </c>
      <c r="F4917">
        <v>3429</v>
      </c>
      <c r="G4917">
        <v>40</v>
      </c>
      <c r="H4917">
        <v>2057</v>
      </c>
      <c r="I4917">
        <v>4</v>
      </c>
      <c r="J4917">
        <v>74</v>
      </c>
      <c r="K4917">
        <v>1</v>
      </c>
      <c r="L4917">
        <v>2057</v>
      </c>
      <c r="M4917" s="1">
        <v>45328</v>
      </c>
      <c r="N4917" t="s">
        <v>58</v>
      </c>
    </row>
    <row r="4918" spans="1:14" x14ac:dyDescent="0.3">
      <c r="A4918" t="s">
        <v>9559</v>
      </c>
      <c r="B4918" t="s">
        <v>9560</v>
      </c>
      <c r="C4918" t="s">
        <v>88</v>
      </c>
      <c r="D4918" t="s">
        <v>46</v>
      </c>
      <c r="E4918" t="s">
        <v>18</v>
      </c>
      <c r="F4918">
        <v>9162</v>
      </c>
      <c r="G4918">
        <v>20</v>
      </c>
      <c r="H4918">
        <v>7330</v>
      </c>
      <c r="I4918">
        <v>4.5</v>
      </c>
      <c r="J4918">
        <v>233</v>
      </c>
      <c r="K4918">
        <v>1</v>
      </c>
      <c r="L4918">
        <v>7330</v>
      </c>
      <c r="M4918" s="1">
        <v>45749</v>
      </c>
      <c r="N4918" t="s">
        <v>71</v>
      </c>
    </row>
    <row r="4919" spans="1:14" x14ac:dyDescent="0.3">
      <c r="A4919" t="s">
        <v>9561</v>
      </c>
      <c r="B4919" t="s">
        <v>7844</v>
      </c>
      <c r="C4919" t="s">
        <v>37</v>
      </c>
      <c r="D4919" t="s">
        <v>46</v>
      </c>
      <c r="E4919" t="s">
        <v>74</v>
      </c>
      <c r="F4919">
        <v>5673</v>
      </c>
      <c r="G4919">
        <v>50</v>
      </c>
      <c r="H4919">
        <v>2836</v>
      </c>
      <c r="I4919">
        <v>4.4000000000000004</v>
      </c>
      <c r="J4919">
        <v>706</v>
      </c>
      <c r="K4919">
        <v>2</v>
      </c>
      <c r="L4919">
        <v>5672</v>
      </c>
      <c r="M4919" s="1">
        <v>45719</v>
      </c>
      <c r="N4919" t="s">
        <v>75</v>
      </c>
    </row>
    <row r="4920" spans="1:14" x14ac:dyDescent="0.3">
      <c r="A4920" t="s">
        <v>9562</v>
      </c>
      <c r="B4920" t="s">
        <v>9563</v>
      </c>
      <c r="C4920" t="s">
        <v>16</v>
      </c>
      <c r="D4920" t="s">
        <v>17</v>
      </c>
      <c r="E4920" t="s">
        <v>18</v>
      </c>
      <c r="F4920">
        <v>1791</v>
      </c>
      <c r="G4920">
        <v>20</v>
      </c>
      <c r="H4920">
        <v>1433</v>
      </c>
      <c r="I4920">
        <v>4.4000000000000004</v>
      </c>
      <c r="J4920">
        <v>232</v>
      </c>
      <c r="K4920">
        <v>3</v>
      </c>
      <c r="L4920">
        <v>4299</v>
      </c>
      <c r="M4920" s="1">
        <v>45807</v>
      </c>
      <c r="N4920" t="s">
        <v>168</v>
      </c>
    </row>
    <row r="4921" spans="1:14" x14ac:dyDescent="0.3">
      <c r="A4921" t="s">
        <v>9564</v>
      </c>
      <c r="B4921" t="s">
        <v>9565</v>
      </c>
      <c r="C4921" t="s">
        <v>32</v>
      </c>
      <c r="D4921" t="s">
        <v>28</v>
      </c>
      <c r="E4921" t="s">
        <v>34</v>
      </c>
      <c r="F4921">
        <v>4527</v>
      </c>
      <c r="G4921">
        <v>30</v>
      </c>
      <c r="H4921">
        <v>3169</v>
      </c>
      <c r="I4921">
        <v>3.9</v>
      </c>
      <c r="J4921">
        <v>85</v>
      </c>
      <c r="K4921">
        <v>1</v>
      </c>
      <c r="L4921">
        <v>3169</v>
      </c>
      <c r="M4921" s="1">
        <v>45518</v>
      </c>
      <c r="N4921" t="s">
        <v>61</v>
      </c>
    </row>
    <row r="4922" spans="1:14" x14ac:dyDescent="0.3">
      <c r="A4922" t="s">
        <v>9566</v>
      </c>
      <c r="B4922" t="s">
        <v>5167</v>
      </c>
      <c r="C4922" t="s">
        <v>52</v>
      </c>
      <c r="D4922" t="s">
        <v>23</v>
      </c>
      <c r="E4922" t="s">
        <v>34</v>
      </c>
      <c r="F4922">
        <v>2418</v>
      </c>
      <c r="G4922">
        <v>25</v>
      </c>
      <c r="H4922">
        <v>1814</v>
      </c>
      <c r="I4922">
        <v>3.9</v>
      </c>
      <c r="J4922">
        <v>245</v>
      </c>
      <c r="K4922">
        <v>2</v>
      </c>
      <c r="L4922">
        <v>3628</v>
      </c>
      <c r="M4922" s="1">
        <v>45810</v>
      </c>
      <c r="N4922" t="s">
        <v>19</v>
      </c>
    </row>
    <row r="4923" spans="1:14" x14ac:dyDescent="0.3">
      <c r="A4923" t="s">
        <v>9567</v>
      </c>
      <c r="B4923" t="s">
        <v>8871</v>
      </c>
      <c r="C4923" t="s">
        <v>16</v>
      </c>
      <c r="D4923" t="s">
        <v>46</v>
      </c>
      <c r="E4923" t="s">
        <v>161</v>
      </c>
      <c r="F4923">
        <v>7894</v>
      </c>
      <c r="G4923">
        <v>40</v>
      </c>
      <c r="H4923">
        <v>4736</v>
      </c>
      <c r="I4923">
        <v>4.2</v>
      </c>
      <c r="J4923">
        <v>135</v>
      </c>
      <c r="K4923">
        <v>1</v>
      </c>
      <c r="L4923">
        <v>4736</v>
      </c>
      <c r="M4923" s="1">
        <v>45964</v>
      </c>
      <c r="N4923" t="s">
        <v>168</v>
      </c>
    </row>
    <row r="4924" spans="1:14" x14ac:dyDescent="0.3">
      <c r="A4924" t="s">
        <v>9568</v>
      </c>
      <c r="B4924" t="s">
        <v>9569</v>
      </c>
      <c r="C4924" t="s">
        <v>37</v>
      </c>
      <c r="D4924" t="s">
        <v>28</v>
      </c>
      <c r="E4924" t="s">
        <v>34</v>
      </c>
      <c r="F4924">
        <v>9810</v>
      </c>
      <c r="G4924">
        <v>20</v>
      </c>
      <c r="H4924">
        <v>7848</v>
      </c>
      <c r="I4924">
        <v>4.5999999999999996</v>
      </c>
      <c r="J4924">
        <v>203</v>
      </c>
      <c r="K4924">
        <v>1</v>
      </c>
      <c r="L4924">
        <v>7848</v>
      </c>
      <c r="M4924" s="1">
        <v>45895</v>
      </c>
      <c r="N4924" t="s">
        <v>168</v>
      </c>
    </row>
    <row r="4925" spans="1:14" x14ac:dyDescent="0.3">
      <c r="A4925" t="s">
        <v>9570</v>
      </c>
      <c r="B4925" t="s">
        <v>9571</v>
      </c>
      <c r="C4925" t="s">
        <v>57</v>
      </c>
      <c r="D4925" t="s">
        <v>53</v>
      </c>
      <c r="E4925" t="s">
        <v>74</v>
      </c>
      <c r="F4925">
        <v>5343</v>
      </c>
      <c r="G4925">
        <v>50</v>
      </c>
      <c r="H4925">
        <v>2672</v>
      </c>
      <c r="I4925">
        <v>3.5</v>
      </c>
      <c r="J4925">
        <v>69</v>
      </c>
      <c r="K4925">
        <v>1</v>
      </c>
      <c r="L4925">
        <v>2672</v>
      </c>
      <c r="M4925" s="1">
        <v>45586</v>
      </c>
      <c r="N4925" t="s">
        <v>49</v>
      </c>
    </row>
    <row r="4926" spans="1:14" x14ac:dyDescent="0.3">
      <c r="A4926" t="s">
        <v>9572</v>
      </c>
      <c r="B4926" t="s">
        <v>9573</v>
      </c>
      <c r="C4926" t="s">
        <v>22</v>
      </c>
      <c r="D4926" t="s">
        <v>28</v>
      </c>
      <c r="E4926" t="s">
        <v>34</v>
      </c>
      <c r="F4926">
        <v>2388</v>
      </c>
      <c r="G4926">
        <v>0</v>
      </c>
      <c r="H4926">
        <v>2388</v>
      </c>
      <c r="I4926">
        <v>4.0999999999999996</v>
      </c>
      <c r="J4926">
        <v>133</v>
      </c>
      <c r="K4926">
        <v>1</v>
      </c>
      <c r="L4926">
        <v>2388</v>
      </c>
      <c r="M4926" s="1">
        <v>45897</v>
      </c>
      <c r="N4926" t="s">
        <v>150</v>
      </c>
    </row>
    <row r="4927" spans="1:14" x14ac:dyDescent="0.3">
      <c r="A4927" t="s">
        <v>9574</v>
      </c>
      <c r="B4927" t="s">
        <v>9575</v>
      </c>
      <c r="C4927" t="s">
        <v>32</v>
      </c>
      <c r="D4927" t="s">
        <v>53</v>
      </c>
      <c r="E4927" t="s">
        <v>34</v>
      </c>
      <c r="F4927">
        <v>5105</v>
      </c>
      <c r="G4927">
        <v>20</v>
      </c>
      <c r="H4927">
        <v>4084</v>
      </c>
      <c r="I4927">
        <v>3.9</v>
      </c>
      <c r="J4927">
        <v>330</v>
      </c>
      <c r="K4927">
        <v>1</v>
      </c>
      <c r="L4927">
        <v>4084</v>
      </c>
      <c r="M4927" s="1">
        <v>45871</v>
      </c>
      <c r="N4927" t="s">
        <v>78</v>
      </c>
    </row>
    <row r="4928" spans="1:14" x14ac:dyDescent="0.3">
      <c r="A4928" t="s">
        <v>9576</v>
      </c>
      <c r="B4928" t="s">
        <v>9577</v>
      </c>
      <c r="C4928" t="s">
        <v>45</v>
      </c>
      <c r="D4928" t="s">
        <v>41</v>
      </c>
      <c r="E4928" t="s">
        <v>34</v>
      </c>
      <c r="F4928">
        <v>914</v>
      </c>
      <c r="G4928">
        <v>60</v>
      </c>
      <c r="H4928">
        <v>366</v>
      </c>
      <c r="I4928">
        <v>4.0999999999999996</v>
      </c>
      <c r="J4928">
        <v>237</v>
      </c>
      <c r="K4928">
        <v>1</v>
      </c>
      <c r="L4928">
        <v>366</v>
      </c>
      <c r="M4928" s="1">
        <v>45512</v>
      </c>
      <c r="N4928" t="s">
        <v>75</v>
      </c>
    </row>
    <row r="4929" spans="1:14" x14ac:dyDescent="0.3">
      <c r="A4929" t="s">
        <v>9578</v>
      </c>
      <c r="B4929" t="s">
        <v>9579</v>
      </c>
      <c r="C4929" t="s">
        <v>22</v>
      </c>
      <c r="D4929" t="s">
        <v>109</v>
      </c>
      <c r="E4929" t="s">
        <v>161</v>
      </c>
      <c r="F4929">
        <v>1215</v>
      </c>
      <c r="G4929">
        <v>30</v>
      </c>
      <c r="H4929">
        <v>850</v>
      </c>
      <c r="I4929">
        <v>4.5</v>
      </c>
      <c r="J4929">
        <v>133</v>
      </c>
      <c r="K4929">
        <v>1</v>
      </c>
      <c r="L4929">
        <v>850</v>
      </c>
      <c r="M4929" s="1">
        <v>45492</v>
      </c>
      <c r="N4929" t="s">
        <v>150</v>
      </c>
    </row>
    <row r="4930" spans="1:14" x14ac:dyDescent="0.3">
      <c r="A4930" t="s">
        <v>9580</v>
      </c>
      <c r="B4930" t="s">
        <v>9581</v>
      </c>
      <c r="C4930" t="s">
        <v>57</v>
      </c>
      <c r="D4930" t="s">
        <v>41</v>
      </c>
      <c r="E4930" t="s">
        <v>74</v>
      </c>
      <c r="F4930">
        <v>1234</v>
      </c>
      <c r="G4930">
        <v>20</v>
      </c>
      <c r="H4930">
        <v>987</v>
      </c>
      <c r="I4930">
        <v>3.7</v>
      </c>
      <c r="J4930">
        <v>100</v>
      </c>
      <c r="K4930">
        <v>1</v>
      </c>
      <c r="L4930">
        <v>987</v>
      </c>
      <c r="M4930" s="1">
        <v>45515</v>
      </c>
      <c r="N4930" t="s">
        <v>29</v>
      </c>
    </row>
    <row r="4931" spans="1:14" x14ac:dyDescent="0.3">
      <c r="A4931" t="s">
        <v>9582</v>
      </c>
      <c r="B4931" t="s">
        <v>1687</v>
      </c>
      <c r="C4931" t="s">
        <v>116</v>
      </c>
      <c r="D4931" t="s">
        <v>28</v>
      </c>
      <c r="E4931" t="s">
        <v>34</v>
      </c>
      <c r="F4931">
        <v>5338</v>
      </c>
      <c r="G4931">
        <v>30</v>
      </c>
      <c r="H4931">
        <v>3737</v>
      </c>
      <c r="I4931">
        <v>4.4000000000000004</v>
      </c>
      <c r="J4931">
        <v>181</v>
      </c>
      <c r="K4931">
        <v>2</v>
      </c>
      <c r="L4931">
        <v>7474</v>
      </c>
      <c r="M4931" s="1">
        <v>45417</v>
      </c>
      <c r="N4931" t="s">
        <v>75</v>
      </c>
    </row>
    <row r="4932" spans="1:14" x14ac:dyDescent="0.3">
      <c r="A4932" t="s">
        <v>9583</v>
      </c>
      <c r="B4932" t="s">
        <v>9584</v>
      </c>
      <c r="C4932" t="s">
        <v>32</v>
      </c>
      <c r="D4932" t="s">
        <v>53</v>
      </c>
      <c r="E4932" t="s">
        <v>34</v>
      </c>
      <c r="F4932">
        <v>1788</v>
      </c>
      <c r="G4932">
        <v>20</v>
      </c>
      <c r="H4932">
        <v>1430</v>
      </c>
      <c r="I4932">
        <v>3.9</v>
      </c>
      <c r="J4932">
        <v>131</v>
      </c>
      <c r="K4932">
        <v>1</v>
      </c>
      <c r="L4932">
        <v>1430</v>
      </c>
      <c r="M4932" s="1">
        <v>45862</v>
      </c>
      <c r="N4932" t="s">
        <v>42</v>
      </c>
    </row>
    <row r="4933" spans="1:14" x14ac:dyDescent="0.3">
      <c r="A4933" t="s">
        <v>9585</v>
      </c>
      <c r="B4933" t="s">
        <v>9586</v>
      </c>
      <c r="C4933" t="s">
        <v>16</v>
      </c>
      <c r="D4933" t="s">
        <v>46</v>
      </c>
      <c r="E4933" t="s">
        <v>18</v>
      </c>
      <c r="F4933">
        <v>8410</v>
      </c>
      <c r="G4933">
        <v>10</v>
      </c>
      <c r="H4933">
        <v>7569</v>
      </c>
      <c r="I4933">
        <v>4.7</v>
      </c>
      <c r="J4933">
        <v>312</v>
      </c>
      <c r="K4933">
        <v>1</v>
      </c>
      <c r="L4933">
        <v>7569</v>
      </c>
      <c r="M4933" s="1">
        <v>45610</v>
      </c>
      <c r="N4933" t="s">
        <v>75</v>
      </c>
    </row>
    <row r="4934" spans="1:14" x14ac:dyDescent="0.3">
      <c r="A4934" t="s">
        <v>9587</v>
      </c>
      <c r="B4934" t="s">
        <v>8936</v>
      </c>
      <c r="C4934" t="s">
        <v>32</v>
      </c>
      <c r="D4934" t="s">
        <v>53</v>
      </c>
      <c r="E4934" t="s">
        <v>34</v>
      </c>
      <c r="F4934">
        <v>2682</v>
      </c>
      <c r="G4934">
        <v>20</v>
      </c>
      <c r="H4934">
        <v>2146</v>
      </c>
      <c r="I4934">
        <v>3.7</v>
      </c>
      <c r="J4934">
        <v>101</v>
      </c>
      <c r="K4934">
        <v>3</v>
      </c>
      <c r="L4934">
        <v>6438</v>
      </c>
      <c r="M4934" s="1">
        <v>45512</v>
      </c>
      <c r="N4934" t="s">
        <v>102</v>
      </c>
    </row>
    <row r="4935" spans="1:14" x14ac:dyDescent="0.3">
      <c r="A4935" t="s">
        <v>9588</v>
      </c>
      <c r="B4935" t="s">
        <v>9589</v>
      </c>
      <c r="C4935" t="s">
        <v>22</v>
      </c>
      <c r="D4935" t="s">
        <v>33</v>
      </c>
      <c r="E4935" t="s">
        <v>34</v>
      </c>
      <c r="F4935">
        <v>3594</v>
      </c>
      <c r="G4935">
        <v>40</v>
      </c>
      <c r="H4935">
        <v>2156</v>
      </c>
      <c r="I4935">
        <v>4.5999999999999996</v>
      </c>
      <c r="J4935">
        <v>219</v>
      </c>
      <c r="K4935">
        <v>5</v>
      </c>
      <c r="L4935">
        <v>10780</v>
      </c>
      <c r="M4935" s="1">
        <v>45630</v>
      </c>
      <c r="N4935" t="s">
        <v>71</v>
      </c>
    </row>
    <row r="4936" spans="1:14" x14ac:dyDescent="0.3">
      <c r="A4936" t="s">
        <v>9590</v>
      </c>
      <c r="B4936" t="s">
        <v>9591</v>
      </c>
      <c r="C4936" t="s">
        <v>88</v>
      </c>
      <c r="D4936" t="s">
        <v>41</v>
      </c>
      <c r="E4936" t="s">
        <v>34</v>
      </c>
      <c r="F4936">
        <v>1446</v>
      </c>
      <c r="G4936">
        <v>30</v>
      </c>
      <c r="H4936">
        <v>1012</v>
      </c>
      <c r="I4936">
        <v>3.5</v>
      </c>
      <c r="J4936">
        <v>67</v>
      </c>
      <c r="K4936">
        <v>3</v>
      </c>
      <c r="L4936">
        <v>3036</v>
      </c>
      <c r="M4936" s="1">
        <v>45732</v>
      </c>
      <c r="N4936" t="s">
        <v>19</v>
      </c>
    </row>
    <row r="4937" spans="1:14" x14ac:dyDescent="0.3">
      <c r="A4937" t="s">
        <v>9592</v>
      </c>
      <c r="B4937" t="s">
        <v>9593</v>
      </c>
      <c r="C4937" t="s">
        <v>45</v>
      </c>
      <c r="D4937" t="s">
        <v>46</v>
      </c>
      <c r="E4937" t="s">
        <v>74</v>
      </c>
      <c r="F4937">
        <v>9282</v>
      </c>
      <c r="G4937">
        <v>25</v>
      </c>
      <c r="H4937">
        <v>6962</v>
      </c>
      <c r="I4937">
        <v>4.2</v>
      </c>
      <c r="J4937">
        <v>354</v>
      </c>
      <c r="K4937">
        <v>1</v>
      </c>
      <c r="L4937">
        <v>6962</v>
      </c>
      <c r="M4937" s="1">
        <v>45775</v>
      </c>
      <c r="N4937" t="s">
        <v>168</v>
      </c>
    </row>
    <row r="4938" spans="1:14" x14ac:dyDescent="0.3">
      <c r="A4938" t="s">
        <v>9594</v>
      </c>
      <c r="B4938" t="s">
        <v>9595</v>
      </c>
      <c r="C4938" t="s">
        <v>57</v>
      </c>
      <c r="D4938" t="s">
        <v>17</v>
      </c>
      <c r="E4938" t="s">
        <v>34</v>
      </c>
      <c r="F4938">
        <v>4592</v>
      </c>
      <c r="G4938">
        <v>30</v>
      </c>
      <c r="H4938">
        <v>3214</v>
      </c>
      <c r="I4938">
        <v>4.4000000000000004</v>
      </c>
      <c r="J4938">
        <v>6</v>
      </c>
      <c r="K4938">
        <v>1</v>
      </c>
      <c r="L4938">
        <v>3214</v>
      </c>
      <c r="M4938" s="1">
        <v>45742</v>
      </c>
      <c r="N4938" t="s">
        <v>102</v>
      </c>
    </row>
    <row r="4939" spans="1:14" x14ac:dyDescent="0.3">
      <c r="A4939" t="s">
        <v>9596</v>
      </c>
      <c r="B4939" t="s">
        <v>9597</v>
      </c>
      <c r="C4939" t="s">
        <v>52</v>
      </c>
      <c r="D4939" t="s">
        <v>23</v>
      </c>
      <c r="E4939" t="s">
        <v>34</v>
      </c>
      <c r="F4939">
        <v>3360</v>
      </c>
      <c r="G4939">
        <v>60</v>
      </c>
      <c r="H4939">
        <v>1344</v>
      </c>
      <c r="I4939">
        <v>3.7</v>
      </c>
      <c r="J4939">
        <v>213</v>
      </c>
      <c r="K4939">
        <v>1</v>
      </c>
      <c r="L4939">
        <v>1344</v>
      </c>
      <c r="M4939" s="1">
        <v>45629</v>
      </c>
      <c r="N4939" t="s">
        <v>54</v>
      </c>
    </row>
    <row r="4940" spans="1:14" x14ac:dyDescent="0.3">
      <c r="A4940" t="s">
        <v>9598</v>
      </c>
      <c r="B4940" t="s">
        <v>9599</v>
      </c>
      <c r="C4940" t="s">
        <v>32</v>
      </c>
      <c r="D4940" t="s">
        <v>41</v>
      </c>
      <c r="E4940" t="s">
        <v>34</v>
      </c>
      <c r="F4940">
        <v>1359</v>
      </c>
      <c r="G4940">
        <v>15</v>
      </c>
      <c r="H4940">
        <v>1155</v>
      </c>
      <c r="I4940">
        <v>3</v>
      </c>
      <c r="J4940">
        <v>346</v>
      </c>
      <c r="K4940">
        <v>3</v>
      </c>
      <c r="L4940">
        <v>3465</v>
      </c>
      <c r="M4940" s="1">
        <v>45381</v>
      </c>
      <c r="N4940" t="s">
        <v>49</v>
      </c>
    </row>
    <row r="4941" spans="1:14" x14ac:dyDescent="0.3">
      <c r="A4941" t="s">
        <v>9600</v>
      </c>
      <c r="B4941" t="s">
        <v>1677</v>
      </c>
      <c r="C4941" t="s">
        <v>16</v>
      </c>
      <c r="D4941" t="s">
        <v>109</v>
      </c>
      <c r="E4941" t="s">
        <v>18</v>
      </c>
      <c r="F4941">
        <v>2488</v>
      </c>
      <c r="G4941">
        <v>30</v>
      </c>
      <c r="H4941">
        <v>1742</v>
      </c>
      <c r="I4941">
        <v>3.9</v>
      </c>
      <c r="J4941">
        <v>296</v>
      </c>
      <c r="K4941">
        <v>1</v>
      </c>
      <c r="L4941">
        <v>1742</v>
      </c>
      <c r="M4941" s="1">
        <v>45334</v>
      </c>
      <c r="N4941" t="s">
        <v>189</v>
      </c>
    </row>
    <row r="4942" spans="1:14" x14ac:dyDescent="0.3">
      <c r="A4942" t="s">
        <v>9601</v>
      </c>
      <c r="B4942" t="s">
        <v>9602</v>
      </c>
      <c r="C4942" t="s">
        <v>52</v>
      </c>
      <c r="D4942" t="s">
        <v>17</v>
      </c>
      <c r="E4942" t="s">
        <v>18</v>
      </c>
      <c r="F4942">
        <v>2881</v>
      </c>
      <c r="G4942">
        <v>30</v>
      </c>
      <c r="H4942">
        <v>2017</v>
      </c>
      <c r="I4942">
        <v>4.0999999999999996</v>
      </c>
      <c r="J4942">
        <v>115</v>
      </c>
      <c r="K4942">
        <v>1</v>
      </c>
      <c r="L4942">
        <v>2017</v>
      </c>
      <c r="M4942" s="1">
        <v>45625</v>
      </c>
      <c r="N4942" t="s">
        <v>85</v>
      </c>
    </row>
    <row r="4943" spans="1:14" x14ac:dyDescent="0.3">
      <c r="A4943" t="s">
        <v>9603</v>
      </c>
      <c r="B4943" t="s">
        <v>9604</v>
      </c>
      <c r="C4943" t="s">
        <v>52</v>
      </c>
      <c r="D4943" t="s">
        <v>33</v>
      </c>
      <c r="E4943" t="s">
        <v>34</v>
      </c>
      <c r="F4943">
        <v>1172</v>
      </c>
      <c r="G4943">
        <v>15</v>
      </c>
      <c r="H4943">
        <v>996</v>
      </c>
      <c r="I4943">
        <v>4</v>
      </c>
      <c r="J4943">
        <v>83</v>
      </c>
      <c r="K4943">
        <v>2</v>
      </c>
      <c r="L4943">
        <v>1992</v>
      </c>
      <c r="M4943" s="1">
        <v>45538</v>
      </c>
      <c r="N4943" t="s">
        <v>150</v>
      </c>
    </row>
    <row r="4944" spans="1:14" x14ac:dyDescent="0.3">
      <c r="A4944" t="s">
        <v>9605</v>
      </c>
      <c r="B4944" t="s">
        <v>9606</v>
      </c>
      <c r="C4944" t="s">
        <v>32</v>
      </c>
      <c r="D4944" t="s">
        <v>28</v>
      </c>
      <c r="E4944" t="s">
        <v>34</v>
      </c>
      <c r="F4944">
        <v>6573</v>
      </c>
      <c r="G4944">
        <v>20</v>
      </c>
      <c r="H4944">
        <v>5258</v>
      </c>
      <c r="I4944">
        <v>3.8</v>
      </c>
      <c r="J4944">
        <v>446</v>
      </c>
      <c r="K4944">
        <v>1</v>
      </c>
      <c r="L4944">
        <v>5258</v>
      </c>
      <c r="M4944" s="1">
        <v>45495</v>
      </c>
      <c r="N4944" t="s">
        <v>61</v>
      </c>
    </row>
    <row r="4945" spans="1:14" x14ac:dyDescent="0.3">
      <c r="A4945" t="s">
        <v>9607</v>
      </c>
      <c r="B4945" t="s">
        <v>9608</v>
      </c>
      <c r="C4945" t="s">
        <v>16</v>
      </c>
      <c r="D4945" t="s">
        <v>33</v>
      </c>
      <c r="E4945" t="s">
        <v>34</v>
      </c>
      <c r="F4945">
        <v>4575</v>
      </c>
      <c r="G4945">
        <v>20</v>
      </c>
      <c r="H4945">
        <v>3660</v>
      </c>
      <c r="I4945">
        <v>4.5</v>
      </c>
      <c r="J4945">
        <v>47</v>
      </c>
      <c r="K4945">
        <v>1</v>
      </c>
      <c r="L4945">
        <v>3660</v>
      </c>
      <c r="M4945" s="1">
        <v>45592</v>
      </c>
      <c r="N4945" t="s">
        <v>71</v>
      </c>
    </row>
    <row r="4946" spans="1:14" x14ac:dyDescent="0.3">
      <c r="A4946" t="s">
        <v>9609</v>
      </c>
      <c r="B4946" t="s">
        <v>9610</v>
      </c>
      <c r="C4946" t="s">
        <v>37</v>
      </c>
      <c r="D4946" t="s">
        <v>17</v>
      </c>
      <c r="E4946" t="s">
        <v>18</v>
      </c>
      <c r="F4946">
        <v>5133</v>
      </c>
      <c r="G4946">
        <v>15</v>
      </c>
      <c r="H4946">
        <v>4363</v>
      </c>
      <c r="I4946">
        <v>4.7</v>
      </c>
      <c r="J4946">
        <v>91</v>
      </c>
      <c r="K4946">
        <v>1</v>
      </c>
      <c r="L4946">
        <v>4363</v>
      </c>
      <c r="M4946" s="1">
        <v>45667</v>
      </c>
      <c r="N4946" t="s">
        <v>75</v>
      </c>
    </row>
    <row r="4947" spans="1:14" x14ac:dyDescent="0.3">
      <c r="A4947" t="s">
        <v>9611</v>
      </c>
      <c r="B4947" t="s">
        <v>9612</v>
      </c>
      <c r="C4947" t="s">
        <v>88</v>
      </c>
      <c r="D4947" t="s">
        <v>109</v>
      </c>
      <c r="E4947" t="s">
        <v>34</v>
      </c>
      <c r="F4947">
        <v>2832</v>
      </c>
      <c r="G4947">
        <v>30</v>
      </c>
      <c r="H4947">
        <v>1982</v>
      </c>
      <c r="I4947">
        <v>4.7</v>
      </c>
      <c r="J4947">
        <v>87</v>
      </c>
      <c r="K4947">
        <v>1</v>
      </c>
      <c r="L4947">
        <v>1982</v>
      </c>
      <c r="M4947" s="1">
        <v>45680</v>
      </c>
      <c r="N4947" t="s">
        <v>189</v>
      </c>
    </row>
    <row r="4948" spans="1:14" x14ac:dyDescent="0.3">
      <c r="A4948" t="s">
        <v>9613</v>
      </c>
      <c r="B4948" t="s">
        <v>9614</v>
      </c>
      <c r="C4948" t="s">
        <v>22</v>
      </c>
      <c r="D4948" t="s">
        <v>46</v>
      </c>
      <c r="E4948" t="s">
        <v>161</v>
      </c>
      <c r="F4948">
        <v>2244</v>
      </c>
      <c r="G4948">
        <v>20</v>
      </c>
      <c r="H4948">
        <v>1795</v>
      </c>
      <c r="I4948">
        <v>4.3</v>
      </c>
      <c r="J4948">
        <v>83</v>
      </c>
      <c r="K4948">
        <v>1</v>
      </c>
      <c r="L4948">
        <v>1795</v>
      </c>
      <c r="M4948" s="1">
        <v>45337</v>
      </c>
      <c r="N4948" t="s">
        <v>189</v>
      </c>
    </row>
    <row r="4949" spans="1:14" x14ac:dyDescent="0.3">
      <c r="A4949" t="s">
        <v>9615</v>
      </c>
      <c r="B4949" t="s">
        <v>9616</v>
      </c>
      <c r="C4949" t="s">
        <v>37</v>
      </c>
      <c r="D4949" t="s">
        <v>33</v>
      </c>
      <c r="E4949" t="s">
        <v>18</v>
      </c>
      <c r="F4949">
        <v>3044</v>
      </c>
      <c r="G4949">
        <v>10</v>
      </c>
      <c r="H4949">
        <v>2740</v>
      </c>
      <c r="I4949">
        <v>4.4000000000000004</v>
      </c>
      <c r="J4949">
        <v>117</v>
      </c>
      <c r="K4949">
        <v>1</v>
      </c>
      <c r="L4949">
        <v>2740</v>
      </c>
      <c r="M4949" s="1">
        <v>45923</v>
      </c>
      <c r="N4949" t="s">
        <v>71</v>
      </c>
    </row>
    <row r="4950" spans="1:14" x14ac:dyDescent="0.3">
      <c r="A4950" t="s">
        <v>9617</v>
      </c>
      <c r="B4950" t="s">
        <v>9618</v>
      </c>
      <c r="C4950" t="s">
        <v>88</v>
      </c>
      <c r="D4950" t="s">
        <v>46</v>
      </c>
      <c r="E4950" t="s">
        <v>74</v>
      </c>
      <c r="F4950">
        <v>6794</v>
      </c>
      <c r="G4950">
        <v>20</v>
      </c>
      <c r="H4950">
        <v>5435</v>
      </c>
      <c r="I4950">
        <v>3.7</v>
      </c>
      <c r="J4950">
        <v>284</v>
      </c>
      <c r="K4950">
        <v>1</v>
      </c>
      <c r="L4950">
        <v>5435</v>
      </c>
      <c r="M4950" s="1">
        <v>45557</v>
      </c>
      <c r="N4950" t="s">
        <v>19</v>
      </c>
    </row>
    <row r="4951" spans="1:14" x14ac:dyDescent="0.3">
      <c r="A4951" t="s">
        <v>9619</v>
      </c>
      <c r="B4951" t="s">
        <v>9620</v>
      </c>
      <c r="C4951" t="s">
        <v>22</v>
      </c>
      <c r="D4951" t="s">
        <v>28</v>
      </c>
      <c r="E4951" t="s">
        <v>34</v>
      </c>
      <c r="F4951">
        <v>6778</v>
      </c>
      <c r="G4951">
        <v>20</v>
      </c>
      <c r="H4951">
        <v>5422</v>
      </c>
      <c r="I4951">
        <v>4.0999999999999996</v>
      </c>
      <c r="J4951">
        <v>207</v>
      </c>
      <c r="K4951">
        <v>1</v>
      </c>
      <c r="L4951">
        <v>5422</v>
      </c>
      <c r="M4951" s="1">
        <v>45507</v>
      </c>
      <c r="N4951" t="s">
        <v>49</v>
      </c>
    </row>
    <row r="4952" spans="1:14" x14ac:dyDescent="0.3">
      <c r="A4952" t="s">
        <v>9621</v>
      </c>
      <c r="B4952" t="s">
        <v>9622</v>
      </c>
      <c r="C4952" t="s">
        <v>22</v>
      </c>
      <c r="D4952" t="s">
        <v>109</v>
      </c>
      <c r="E4952" t="s">
        <v>18</v>
      </c>
      <c r="F4952">
        <v>3301</v>
      </c>
      <c r="G4952">
        <v>30</v>
      </c>
      <c r="H4952">
        <v>2311</v>
      </c>
      <c r="I4952">
        <v>4.2</v>
      </c>
      <c r="J4952">
        <v>432</v>
      </c>
      <c r="K4952">
        <v>1</v>
      </c>
      <c r="L4952">
        <v>2311</v>
      </c>
      <c r="M4952" s="1">
        <v>45817</v>
      </c>
      <c r="N4952" t="s">
        <v>168</v>
      </c>
    </row>
    <row r="4953" spans="1:14" x14ac:dyDescent="0.3">
      <c r="A4953" t="s">
        <v>9623</v>
      </c>
      <c r="B4953" t="s">
        <v>9624</v>
      </c>
      <c r="C4953" t="s">
        <v>88</v>
      </c>
      <c r="D4953" t="s">
        <v>23</v>
      </c>
      <c r="E4953" t="s">
        <v>18</v>
      </c>
      <c r="F4953">
        <v>2373</v>
      </c>
      <c r="G4953">
        <v>20</v>
      </c>
      <c r="H4953">
        <v>1898</v>
      </c>
      <c r="I4953">
        <v>4.3</v>
      </c>
      <c r="J4953">
        <v>157</v>
      </c>
      <c r="K4953">
        <v>1</v>
      </c>
      <c r="L4953">
        <v>1898</v>
      </c>
      <c r="M4953" s="1">
        <v>45898</v>
      </c>
      <c r="N4953" t="s">
        <v>54</v>
      </c>
    </row>
    <row r="4954" spans="1:14" x14ac:dyDescent="0.3">
      <c r="A4954" t="s">
        <v>9625</v>
      </c>
      <c r="B4954" t="s">
        <v>9626</v>
      </c>
      <c r="C4954" t="s">
        <v>45</v>
      </c>
      <c r="D4954" t="s">
        <v>53</v>
      </c>
      <c r="E4954" t="s">
        <v>34</v>
      </c>
      <c r="F4954">
        <v>1843</v>
      </c>
      <c r="G4954">
        <v>10</v>
      </c>
      <c r="H4954">
        <v>1659</v>
      </c>
      <c r="I4954">
        <v>4.3</v>
      </c>
      <c r="J4954">
        <v>175</v>
      </c>
      <c r="K4954">
        <v>1</v>
      </c>
      <c r="L4954">
        <v>1659</v>
      </c>
      <c r="M4954" s="1">
        <v>45829</v>
      </c>
      <c r="N4954" t="s">
        <v>19</v>
      </c>
    </row>
    <row r="4955" spans="1:14" x14ac:dyDescent="0.3">
      <c r="A4955" t="s">
        <v>9627</v>
      </c>
      <c r="B4955" t="s">
        <v>9628</v>
      </c>
      <c r="C4955" t="s">
        <v>27</v>
      </c>
      <c r="D4955" t="s">
        <v>41</v>
      </c>
      <c r="E4955" t="s">
        <v>18</v>
      </c>
      <c r="F4955">
        <v>810</v>
      </c>
      <c r="G4955">
        <v>25</v>
      </c>
      <c r="H4955">
        <v>608</v>
      </c>
      <c r="I4955">
        <v>4.0999999999999996</v>
      </c>
      <c r="J4955">
        <v>37</v>
      </c>
      <c r="K4955">
        <v>1</v>
      </c>
      <c r="L4955">
        <v>608</v>
      </c>
      <c r="M4955" s="1">
        <v>45742</v>
      </c>
      <c r="N4955" t="s">
        <v>49</v>
      </c>
    </row>
    <row r="4956" spans="1:14" x14ac:dyDescent="0.3">
      <c r="A4956" t="s">
        <v>9629</v>
      </c>
      <c r="B4956" t="s">
        <v>9630</v>
      </c>
      <c r="C4956" t="s">
        <v>52</v>
      </c>
      <c r="D4956" t="s">
        <v>46</v>
      </c>
      <c r="E4956" t="s">
        <v>161</v>
      </c>
      <c r="F4956">
        <v>2907</v>
      </c>
      <c r="G4956">
        <v>20</v>
      </c>
      <c r="H4956">
        <v>2326</v>
      </c>
      <c r="I4956">
        <v>4.3</v>
      </c>
      <c r="J4956">
        <v>281</v>
      </c>
      <c r="K4956">
        <v>1</v>
      </c>
      <c r="L4956">
        <v>2326</v>
      </c>
      <c r="M4956" s="1">
        <v>45522</v>
      </c>
      <c r="N4956" t="s">
        <v>85</v>
      </c>
    </row>
    <row r="4957" spans="1:14" x14ac:dyDescent="0.3">
      <c r="A4957" t="s">
        <v>9631</v>
      </c>
      <c r="B4957" t="s">
        <v>9632</v>
      </c>
      <c r="C4957" t="s">
        <v>52</v>
      </c>
      <c r="D4957" t="s">
        <v>41</v>
      </c>
      <c r="E4957" t="s">
        <v>34</v>
      </c>
      <c r="F4957">
        <v>719</v>
      </c>
      <c r="G4957">
        <v>20</v>
      </c>
      <c r="H4957">
        <v>575</v>
      </c>
      <c r="I4957">
        <v>4.2</v>
      </c>
      <c r="J4957">
        <v>162</v>
      </c>
      <c r="K4957">
        <v>1</v>
      </c>
      <c r="L4957">
        <v>575</v>
      </c>
      <c r="M4957" s="1">
        <v>45503</v>
      </c>
      <c r="N4957" t="s">
        <v>19</v>
      </c>
    </row>
    <row r="4958" spans="1:14" x14ac:dyDescent="0.3">
      <c r="A4958" t="s">
        <v>9633</v>
      </c>
      <c r="B4958" t="s">
        <v>9634</v>
      </c>
      <c r="C4958" t="s">
        <v>45</v>
      </c>
      <c r="D4958" t="s">
        <v>17</v>
      </c>
      <c r="E4958" t="s">
        <v>18</v>
      </c>
      <c r="F4958">
        <v>2950</v>
      </c>
      <c r="G4958">
        <v>20</v>
      </c>
      <c r="H4958">
        <v>2360</v>
      </c>
      <c r="I4958">
        <v>4.2</v>
      </c>
      <c r="J4958">
        <v>94</v>
      </c>
      <c r="K4958">
        <v>5</v>
      </c>
      <c r="L4958">
        <v>11800</v>
      </c>
      <c r="M4958" s="1">
        <v>45792</v>
      </c>
      <c r="N4958" t="s">
        <v>71</v>
      </c>
    </row>
    <row r="4959" spans="1:14" x14ac:dyDescent="0.3">
      <c r="A4959" t="s">
        <v>9635</v>
      </c>
      <c r="B4959" t="s">
        <v>9636</v>
      </c>
      <c r="C4959" t="s">
        <v>57</v>
      </c>
      <c r="D4959" t="s">
        <v>17</v>
      </c>
      <c r="E4959" t="s">
        <v>34</v>
      </c>
      <c r="F4959">
        <v>4455</v>
      </c>
      <c r="G4959">
        <v>30</v>
      </c>
      <c r="H4959">
        <v>3118</v>
      </c>
      <c r="I4959">
        <v>3.8</v>
      </c>
      <c r="J4959">
        <v>157</v>
      </c>
      <c r="K4959">
        <v>1</v>
      </c>
      <c r="L4959">
        <v>3118</v>
      </c>
      <c r="M4959" s="1">
        <v>45823</v>
      </c>
      <c r="N4959" t="s">
        <v>58</v>
      </c>
    </row>
    <row r="4960" spans="1:14" x14ac:dyDescent="0.3">
      <c r="A4960" t="s">
        <v>9637</v>
      </c>
      <c r="B4960" t="s">
        <v>2190</v>
      </c>
      <c r="C4960" t="s">
        <v>52</v>
      </c>
      <c r="D4960" t="s">
        <v>33</v>
      </c>
      <c r="E4960" t="s">
        <v>18</v>
      </c>
      <c r="F4960">
        <v>2360</v>
      </c>
      <c r="G4960">
        <v>15</v>
      </c>
      <c r="H4960">
        <v>2006</v>
      </c>
      <c r="I4960">
        <v>3.6</v>
      </c>
      <c r="J4960">
        <v>41</v>
      </c>
      <c r="K4960">
        <v>1</v>
      </c>
      <c r="L4960">
        <v>2006</v>
      </c>
      <c r="M4960" s="1">
        <v>45772</v>
      </c>
      <c r="N4960" t="s">
        <v>29</v>
      </c>
    </row>
    <row r="4961" spans="1:14" x14ac:dyDescent="0.3">
      <c r="A4961" t="s">
        <v>9638</v>
      </c>
      <c r="B4961" t="s">
        <v>5142</v>
      </c>
      <c r="C4961" t="s">
        <v>37</v>
      </c>
      <c r="D4961" t="s">
        <v>17</v>
      </c>
      <c r="E4961" t="s">
        <v>34</v>
      </c>
      <c r="F4961">
        <v>2880</v>
      </c>
      <c r="G4961">
        <v>25</v>
      </c>
      <c r="H4961">
        <v>2160</v>
      </c>
      <c r="I4961">
        <v>4.3</v>
      </c>
      <c r="J4961">
        <v>192</v>
      </c>
      <c r="K4961">
        <v>5</v>
      </c>
      <c r="L4961">
        <v>10800</v>
      </c>
      <c r="M4961" s="1">
        <v>45491</v>
      </c>
      <c r="N4961" t="s">
        <v>38</v>
      </c>
    </row>
    <row r="4962" spans="1:14" x14ac:dyDescent="0.3">
      <c r="A4962" t="s">
        <v>9639</v>
      </c>
      <c r="B4962" t="s">
        <v>9640</v>
      </c>
      <c r="C4962" t="s">
        <v>57</v>
      </c>
      <c r="D4962" t="s">
        <v>109</v>
      </c>
      <c r="E4962" t="s">
        <v>18</v>
      </c>
      <c r="F4962">
        <v>1316</v>
      </c>
      <c r="G4962">
        <v>15</v>
      </c>
      <c r="H4962">
        <v>1119</v>
      </c>
      <c r="I4962">
        <v>3.9</v>
      </c>
      <c r="J4962">
        <v>270</v>
      </c>
      <c r="K4962">
        <v>2</v>
      </c>
      <c r="L4962">
        <v>2238</v>
      </c>
      <c r="M4962" s="1">
        <v>45610</v>
      </c>
      <c r="N4962" t="s">
        <v>54</v>
      </c>
    </row>
    <row r="4963" spans="1:14" x14ac:dyDescent="0.3">
      <c r="A4963" t="s">
        <v>9641</v>
      </c>
      <c r="B4963" t="s">
        <v>9642</v>
      </c>
      <c r="C4963" t="s">
        <v>57</v>
      </c>
      <c r="D4963" t="s">
        <v>53</v>
      </c>
      <c r="E4963" t="s">
        <v>34</v>
      </c>
      <c r="F4963">
        <v>6079</v>
      </c>
      <c r="G4963">
        <v>30</v>
      </c>
      <c r="H4963">
        <v>4255</v>
      </c>
      <c r="I4963">
        <v>3.8</v>
      </c>
      <c r="J4963">
        <v>86</v>
      </c>
      <c r="K4963">
        <v>1</v>
      </c>
      <c r="L4963">
        <v>4255</v>
      </c>
      <c r="M4963" s="1">
        <v>45603</v>
      </c>
      <c r="N4963" t="s">
        <v>141</v>
      </c>
    </row>
    <row r="4964" spans="1:14" x14ac:dyDescent="0.3">
      <c r="A4964" t="s">
        <v>9643</v>
      </c>
      <c r="B4964" t="s">
        <v>9644</v>
      </c>
      <c r="C4964" t="s">
        <v>32</v>
      </c>
      <c r="D4964" t="s">
        <v>53</v>
      </c>
      <c r="E4964" t="s">
        <v>34</v>
      </c>
      <c r="F4964">
        <v>5826</v>
      </c>
      <c r="G4964">
        <v>70</v>
      </c>
      <c r="H4964">
        <v>1748</v>
      </c>
      <c r="I4964">
        <v>4.5</v>
      </c>
      <c r="J4964">
        <v>80</v>
      </c>
      <c r="K4964">
        <v>1</v>
      </c>
      <c r="L4964">
        <v>1748</v>
      </c>
      <c r="M4964" s="1">
        <v>45422</v>
      </c>
      <c r="N4964" t="s">
        <v>49</v>
      </c>
    </row>
    <row r="4965" spans="1:14" x14ac:dyDescent="0.3">
      <c r="A4965" t="s">
        <v>9645</v>
      </c>
      <c r="B4965" t="s">
        <v>1222</v>
      </c>
      <c r="C4965" t="s">
        <v>27</v>
      </c>
      <c r="D4965" t="s">
        <v>28</v>
      </c>
      <c r="E4965" t="s">
        <v>34</v>
      </c>
      <c r="F4965">
        <v>1465</v>
      </c>
      <c r="G4965">
        <v>15</v>
      </c>
      <c r="H4965">
        <v>1245</v>
      </c>
      <c r="I4965">
        <v>4.0999999999999996</v>
      </c>
      <c r="J4965">
        <v>78</v>
      </c>
      <c r="K4965">
        <v>1</v>
      </c>
      <c r="L4965">
        <v>1245</v>
      </c>
      <c r="M4965" s="1">
        <v>45504</v>
      </c>
      <c r="N4965" t="s">
        <v>38</v>
      </c>
    </row>
    <row r="4966" spans="1:14" x14ac:dyDescent="0.3">
      <c r="A4966" t="s">
        <v>9646</v>
      </c>
      <c r="B4966" t="s">
        <v>8116</v>
      </c>
      <c r="C4966" t="s">
        <v>22</v>
      </c>
      <c r="D4966" t="s">
        <v>41</v>
      </c>
      <c r="E4966" t="s">
        <v>34</v>
      </c>
      <c r="F4966">
        <v>2522</v>
      </c>
      <c r="G4966">
        <v>25</v>
      </c>
      <c r="H4966">
        <v>1892</v>
      </c>
      <c r="I4966">
        <v>4.8</v>
      </c>
      <c r="J4966">
        <v>374</v>
      </c>
      <c r="K4966">
        <v>1</v>
      </c>
      <c r="L4966">
        <v>1892</v>
      </c>
      <c r="M4966" s="1">
        <v>45516</v>
      </c>
      <c r="N4966" t="s">
        <v>24</v>
      </c>
    </row>
    <row r="4967" spans="1:14" x14ac:dyDescent="0.3">
      <c r="A4967" t="s">
        <v>9647</v>
      </c>
      <c r="B4967" t="s">
        <v>9648</v>
      </c>
      <c r="C4967" t="s">
        <v>16</v>
      </c>
      <c r="D4967" t="s">
        <v>53</v>
      </c>
      <c r="E4967" t="s">
        <v>34</v>
      </c>
      <c r="F4967">
        <v>1716</v>
      </c>
      <c r="G4967">
        <v>15</v>
      </c>
      <c r="H4967">
        <v>1459</v>
      </c>
      <c r="I4967">
        <v>4.4000000000000004</v>
      </c>
      <c r="J4967">
        <v>375</v>
      </c>
      <c r="K4967">
        <v>1</v>
      </c>
      <c r="L4967">
        <v>1459</v>
      </c>
      <c r="M4967" s="1">
        <v>45536</v>
      </c>
      <c r="N4967" t="s">
        <v>64</v>
      </c>
    </row>
    <row r="4968" spans="1:14" x14ac:dyDescent="0.3">
      <c r="A4968" t="s">
        <v>9649</v>
      </c>
      <c r="B4968" t="s">
        <v>9650</v>
      </c>
      <c r="C4968" t="s">
        <v>32</v>
      </c>
      <c r="D4968" t="s">
        <v>109</v>
      </c>
      <c r="E4968" t="s">
        <v>34</v>
      </c>
      <c r="F4968">
        <v>1999</v>
      </c>
      <c r="G4968">
        <v>30</v>
      </c>
      <c r="H4968">
        <v>1399</v>
      </c>
      <c r="I4968">
        <v>3.7</v>
      </c>
      <c r="J4968">
        <v>11</v>
      </c>
      <c r="K4968">
        <v>1</v>
      </c>
      <c r="L4968">
        <v>1399</v>
      </c>
      <c r="M4968" s="1">
        <v>45927</v>
      </c>
      <c r="N4968" t="s">
        <v>91</v>
      </c>
    </row>
    <row r="4969" spans="1:14" x14ac:dyDescent="0.3">
      <c r="A4969" t="s">
        <v>9651</v>
      </c>
      <c r="B4969" t="s">
        <v>9652</v>
      </c>
      <c r="C4969" t="s">
        <v>57</v>
      </c>
      <c r="D4969" t="s">
        <v>41</v>
      </c>
      <c r="E4969" t="s">
        <v>34</v>
      </c>
      <c r="F4969">
        <v>564</v>
      </c>
      <c r="G4969">
        <v>40</v>
      </c>
      <c r="H4969">
        <v>338</v>
      </c>
      <c r="I4969">
        <v>4.5</v>
      </c>
      <c r="J4969">
        <v>103</v>
      </c>
      <c r="K4969">
        <v>1</v>
      </c>
      <c r="L4969">
        <v>338</v>
      </c>
      <c r="M4969" s="1">
        <v>45533</v>
      </c>
      <c r="N4969" t="s">
        <v>150</v>
      </c>
    </row>
    <row r="4970" spans="1:14" x14ac:dyDescent="0.3">
      <c r="A4970" t="s">
        <v>9653</v>
      </c>
      <c r="B4970" t="s">
        <v>9654</v>
      </c>
      <c r="C4970" t="s">
        <v>52</v>
      </c>
      <c r="D4970" t="s">
        <v>53</v>
      </c>
      <c r="E4970" t="s">
        <v>34</v>
      </c>
      <c r="F4970">
        <v>4779</v>
      </c>
      <c r="G4970">
        <v>20</v>
      </c>
      <c r="H4970">
        <v>3823</v>
      </c>
      <c r="I4970">
        <v>4.3</v>
      </c>
      <c r="J4970">
        <v>181</v>
      </c>
      <c r="K4970">
        <v>2</v>
      </c>
      <c r="L4970">
        <v>7646</v>
      </c>
      <c r="M4970" s="1">
        <v>45326</v>
      </c>
      <c r="N4970" t="s">
        <v>24</v>
      </c>
    </row>
    <row r="4971" spans="1:14" x14ac:dyDescent="0.3">
      <c r="A4971" t="s">
        <v>9655</v>
      </c>
      <c r="B4971" t="s">
        <v>9206</v>
      </c>
      <c r="C4971" t="s">
        <v>45</v>
      </c>
      <c r="D4971" t="s">
        <v>53</v>
      </c>
      <c r="E4971" t="s">
        <v>34</v>
      </c>
      <c r="F4971">
        <v>6928</v>
      </c>
      <c r="G4971">
        <v>30</v>
      </c>
      <c r="H4971">
        <v>4850</v>
      </c>
      <c r="I4971">
        <v>3.7</v>
      </c>
      <c r="J4971">
        <v>13</v>
      </c>
      <c r="K4971">
        <v>1</v>
      </c>
      <c r="L4971">
        <v>4850</v>
      </c>
      <c r="M4971" s="1">
        <v>46013</v>
      </c>
      <c r="N4971" t="s">
        <v>78</v>
      </c>
    </row>
    <row r="4972" spans="1:14" x14ac:dyDescent="0.3">
      <c r="A4972" t="s">
        <v>9656</v>
      </c>
      <c r="B4972" t="s">
        <v>9657</v>
      </c>
      <c r="C4972" t="s">
        <v>16</v>
      </c>
      <c r="D4972" t="s">
        <v>109</v>
      </c>
      <c r="E4972" t="s">
        <v>161</v>
      </c>
      <c r="F4972">
        <v>1794</v>
      </c>
      <c r="G4972">
        <v>20</v>
      </c>
      <c r="H4972">
        <v>1435</v>
      </c>
      <c r="I4972">
        <v>3.9</v>
      </c>
      <c r="J4972">
        <v>132</v>
      </c>
      <c r="K4972">
        <v>1</v>
      </c>
      <c r="L4972">
        <v>1435</v>
      </c>
      <c r="M4972" s="1">
        <v>45780</v>
      </c>
      <c r="N4972" t="s">
        <v>29</v>
      </c>
    </row>
    <row r="4973" spans="1:14" x14ac:dyDescent="0.3">
      <c r="A4973" t="s">
        <v>9658</v>
      </c>
      <c r="B4973" t="s">
        <v>9659</v>
      </c>
      <c r="C4973" t="s">
        <v>116</v>
      </c>
      <c r="D4973" t="s">
        <v>109</v>
      </c>
      <c r="E4973" t="s">
        <v>18</v>
      </c>
      <c r="F4973">
        <v>816</v>
      </c>
      <c r="G4973">
        <v>30</v>
      </c>
      <c r="H4973">
        <v>571</v>
      </c>
      <c r="I4973">
        <v>4.4000000000000004</v>
      </c>
      <c r="J4973">
        <v>192</v>
      </c>
      <c r="K4973">
        <v>1</v>
      </c>
      <c r="L4973">
        <v>571</v>
      </c>
      <c r="M4973" s="1">
        <v>45580</v>
      </c>
      <c r="N4973" t="s">
        <v>71</v>
      </c>
    </row>
    <row r="4974" spans="1:14" x14ac:dyDescent="0.3">
      <c r="A4974" t="s">
        <v>9660</v>
      </c>
      <c r="B4974" t="s">
        <v>6552</v>
      </c>
      <c r="C4974" t="s">
        <v>37</v>
      </c>
      <c r="D4974" t="s">
        <v>28</v>
      </c>
      <c r="E4974" t="s">
        <v>34</v>
      </c>
      <c r="F4974">
        <v>6188</v>
      </c>
      <c r="G4974">
        <v>30</v>
      </c>
      <c r="H4974">
        <v>4332</v>
      </c>
      <c r="I4974">
        <v>3.3</v>
      </c>
      <c r="J4974">
        <v>41</v>
      </c>
      <c r="K4974">
        <v>2</v>
      </c>
      <c r="L4974">
        <v>8664</v>
      </c>
      <c r="M4974" s="1">
        <v>45949</v>
      </c>
      <c r="N4974" t="s">
        <v>150</v>
      </c>
    </row>
    <row r="4975" spans="1:14" x14ac:dyDescent="0.3">
      <c r="A4975" t="s">
        <v>9661</v>
      </c>
      <c r="B4975" t="s">
        <v>9662</v>
      </c>
      <c r="C4975" t="s">
        <v>57</v>
      </c>
      <c r="D4975" t="s">
        <v>53</v>
      </c>
      <c r="E4975" t="s">
        <v>74</v>
      </c>
      <c r="F4975">
        <v>6790</v>
      </c>
      <c r="G4975">
        <v>40</v>
      </c>
      <c r="H4975">
        <v>4074</v>
      </c>
      <c r="I4975">
        <v>3.1</v>
      </c>
      <c r="J4975">
        <v>105</v>
      </c>
      <c r="K4975">
        <v>2</v>
      </c>
      <c r="L4975">
        <v>8148</v>
      </c>
      <c r="M4975" s="1">
        <v>45780</v>
      </c>
      <c r="N4975" t="s">
        <v>19</v>
      </c>
    </row>
    <row r="4976" spans="1:14" x14ac:dyDescent="0.3">
      <c r="A4976" t="s">
        <v>9663</v>
      </c>
      <c r="B4976" t="s">
        <v>9664</v>
      </c>
      <c r="C4976" t="s">
        <v>45</v>
      </c>
      <c r="D4976" t="s">
        <v>23</v>
      </c>
      <c r="E4976" t="s">
        <v>34</v>
      </c>
      <c r="F4976">
        <v>3196</v>
      </c>
      <c r="G4976">
        <v>20</v>
      </c>
      <c r="H4976">
        <v>2557</v>
      </c>
      <c r="I4976">
        <v>4.2</v>
      </c>
      <c r="J4976">
        <v>121</v>
      </c>
      <c r="K4976">
        <v>3</v>
      </c>
      <c r="L4976">
        <v>7671</v>
      </c>
      <c r="M4976" s="1">
        <v>45347</v>
      </c>
      <c r="N4976" t="s">
        <v>189</v>
      </c>
    </row>
    <row r="4977" spans="1:14" x14ac:dyDescent="0.3">
      <c r="A4977" t="s">
        <v>9665</v>
      </c>
      <c r="B4977" t="s">
        <v>9666</v>
      </c>
      <c r="C4977" t="s">
        <v>45</v>
      </c>
      <c r="D4977" t="s">
        <v>33</v>
      </c>
      <c r="E4977" t="s">
        <v>18</v>
      </c>
      <c r="F4977">
        <v>874</v>
      </c>
      <c r="G4977">
        <v>25</v>
      </c>
      <c r="H4977">
        <v>656</v>
      </c>
      <c r="I4977">
        <v>4.2</v>
      </c>
      <c r="J4977">
        <v>123</v>
      </c>
      <c r="K4977">
        <v>4</v>
      </c>
      <c r="L4977">
        <v>2624</v>
      </c>
      <c r="M4977" s="1">
        <v>45501</v>
      </c>
      <c r="N4977" t="s">
        <v>58</v>
      </c>
    </row>
    <row r="4978" spans="1:14" x14ac:dyDescent="0.3">
      <c r="A4978" t="s">
        <v>9667</v>
      </c>
      <c r="B4978" t="s">
        <v>9668</v>
      </c>
      <c r="C4978" t="s">
        <v>52</v>
      </c>
      <c r="D4978" t="s">
        <v>41</v>
      </c>
      <c r="E4978" t="s">
        <v>34</v>
      </c>
      <c r="F4978">
        <v>1625</v>
      </c>
      <c r="G4978">
        <v>10</v>
      </c>
      <c r="H4978">
        <v>1462</v>
      </c>
      <c r="I4978">
        <v>4.2</v>
      </c>
      <c r="J4978">
        <v>47</v>
      </c>
      <c r="K4978">
        <v>1</v>
      </c>
      <c r="L4978">
        <v>1462</v>
      </c>
      <c r="M4978" s="1">
        <v>45686</v>
      </c>
      <c r="N4978" t="s">
        <v>49</v>
      </c>
    </row>
    <row r="4979" spans="1:14" x14ac:dyDescent="0.3">
      <c r="A4979" t="s">
        <v>9669</v>
      </c>
      <c r="B4979" t="s">
        <v>9670</v>
      </c>
      <c r="C4979" t="s">
        <v>22</v>
      </c>
      <c r="D4979" t="s">
        <v>33</v>
      </c>
      <c r="E4979" t="s">
        <v>18</v>
      </c>
      <c r="F4979">
        <v>2233</v>
      </c>
      <c r="G4979">
        <v>10</v>
      </c>
      <c r="H4979">
        <v>2010</v>
      </c>
      <c r="I4979">
        <v>4.2</v>
      </c>
      <c r="J4979">
        <v>104</v>
      </c>
      <c r="K4979">
        <v>2</v>
      </c>
      <c r="L4979">
        <v>4020</v>
      </c>
      <c r="M4979" s="1">
        <v>45332</v>
      </c>
      <c r="N4979" t="s">
        <v>91</v>
      </c>
    </row>
    <row r="4980" spans="1:14" x14ac:dyDescent="0.3">
      <c r="A4980" t="s">
        <v>9671</v>
      </c>
      <c r="B4980" t="s">
        <v>9534</v>
      </c>
      <c r="C4980" t="s">
        <v>32</v>
      </c>
      <c r="D4980" t="s">
        <v>17</v>
      </c>
      <c r="E4980" t="s">
        <v>18</v>
      </c>
      <c r="F4980">
        <v>3753</v>
      </c>
      <c r="G4980">
        <v>15</v>
      </c>
      <c r="H4980">
        <v>3190</v>
      </c>
      <c r="I4980">
        <v>4.3</v>
      </c>
      <c r="J4980">
        <v>53</v>
      </c>
      <c r="K4980">
        <v>1</v>
      </c>
      <c r="L4980">
        <v>3190</v>
      </c>
      <c r="M4980" s="1">
        <v>45674</v>
      </c>
      <c r="N4980" t="s">
        <v>168</v>
      </c>
    </row>
    <row r="4981" spans="1:14" x14ac:dyDescent="0.3">
      <c r="A4981" t="s">
        <v>9672</v>
      </c>
      <c r="B4981" t="s">
        <v>9673</v>
      </c>
      <c r="C4981" t="s">
        <v>88</v>
      </c>
      <c r="D4981" t="s">
        <v>41</v>
      </c>
      <c r="E4981" t="s">
        <v>74</v>
      </c>
      <c r="F4981">
        <v>814</v>
      </c>
      <c r="G4981">
        <v>70</v>
      </c>
      <c r="H4981">
        <v>244</v>
      </c>
      <c r="I4981">
        <v>4.7</v>
      </c>
      <c r="J4981">
        <v>182</v>
      </c>
      <c r="K4981">
        <v>1</v>
      </c>
      <c r="L4981">
        <v>244</v>
      </c>
      <c r="M4981" s="1">
        <v>45939</v>
      </c>
      <c r="N4981" t="s">
        <v>54</v>
      </c>
    </row>
    <row r="4982" spans="1:14" x14ac:dyDescent="0.3">
      <c r="A4982" t="s">
        <v>9674</v>
      </c>
      <c r="B4982" t="s">
        <v>9675</v>
      </c>
      <c r="C4982" t="s">
        <v>22</v>
      </c>
      <c r="D4982" t="s">
        <v>28</v>
      </c>
      <c r="E4982" t="s">
        <v>34</v>
      </c>
      <c r="F4982">
        <v>3212</v>
      </c>
      <c r="G4982">
        <v>25</v>
      </c>
      <c r="H4982">
        <v>2409</v>
      </c>
      <c r="I4982">
        <v>4.0999999999999996</v>
      </c>
      <c r="J4982">
        <v>139</v>
      </c>
      <c r="K4982">
        <v>1</v>
      </c>
      <c r="L4982">
        <v>2409</v>
      </c>
      <c r="M4982" s="1">
        <v>45699</v>
      </c>
      <c r="N4982" t="s">
        <v>19</v>
      </c>
    </row>
    <row r="4983" spans="1:14" x14ac:dyDescent="0.3">
      <c r="A4983" t="s">
        <v>9676</v>
      </c>
      <c r="B4983" t="s">
        <v>9677</v>
      </c>
      <c r="C4983" t="s">
        <v>52</v>
      </c>
      <c r="D4983" t="s">
        <v>53</v>
      </c>
      <c r="E4983" t="s">
        <v>34</v>
      </c>
      <c r="F4983">
        <v>2037</v>
      </c>
      <c r="G4983">
        <v>10</v>
      </c>
      <c r="H4983">
        <v>1833</v>
      </c>
      <c r="I4983">
        <v>3.4</v>
      </c>
      <c r="J4983">
        <v>353</v>
      </c>
      <c r="K4983">
        <v>4</v>
      </c>
      <c r="L4983">
        <v>7332</v>
      </c>
      <c r="M4983" s="1">
        <v>45492</v>
      </c>
      <c r="N4983" t="s">
        <v>49</v>
      </c>
    </row>
    <row r="4984" spans="1:14" x14ac:dyDescent="0.3">
      <c r="A4984" t="s">
        <v>9678</v>
      </c>
      <c r="B4984" t="s">
        <v>9679</v>
      </c>
      <c r="C4984" t="s">
        <v>52</v>
      </c>
      <c r="D4984" t="s">
        <v>23</v>
      </c>
      <c r="E4984" t="s">
        <v>34</v>
      </c>
      <c r="F4984">
        <v>2646</v>
      </c>
      <c r="G4984">
        <v>70</v>
      </c>
      <c r="H4984">
        <v>794</v>
      </c>
      <c r="I4984">
        <v>3.2</v>
      </c>
      <c r="J4984">
        <v>46</v>
      </c>
      <c r="K4984">
        <v>1</v>
      </c>
      <c r="L4984">
        <v>794</v>
      </c>
      <c r="M4984" s="1">
        <v>45494</v>
      </c>
      <c r="N4984" t="s">
        <v>64</v>
      </c>
    </row>
    <row r="4985" spans="1:14" x14ac:dyDescent="0.3">
      <c r="A4985" t="s">
        <v>9680</v>
      </c>
      <c r="B4985" t="s">
        <v>9681</v>
      </c>
      <c r="C4985" t="s">
        <v>37</v>
      </c>
      <c r="D4985" t="s">
        <v>33</v>
      </c>
      <c r="E4985" t="s">
        <v>18</v>
      </c>
      <c r="F4985">
        <v>1273</v>
      </c>
      <c r="G4985">
        <v>15</v>
      </c>
      <c r="H4985">
        <v>1082</v>
      </c>
      <c r="I4985">
        <v>3.9</v>
      </c>
      <c r="J4985">
        <v>314</v>
      </c>
      <c r="K4985">
        <v>1</v>
      </c>
      <c r="L4985">
        <v>1082</v>
      </c>
      <c r="M4985" s="1">
        <v>45631</v>
      </c>
      <c r="N4985" t="s">
        <v>54</v>
      </c>
    </row>
    <row r="4986" spans="1:14" x14ac:dyDescent="0.3">
      <c r="A4986" t="s">
        <v>9682</v>
      </c>
      <c r="B4986" t="s">
        <v>9683</v>
      </c>
      <c r="C4986" t="s">
        <v>22</v>
      </c>
      <c r="D4986" t="s">
        <v>109</v>
      </c>
      <c r="E4986" t="s">
        <v>18</v>
      </c>
      <c r="F4986">
        <v>1962</v>
      </c>
      <c r="G4986">
        <v>10</v>
      </c>
      <c r="H4986">
        <v>1766</v>
      </c>
      <c r="I4986">
        <v>4</v>
      </c>
      <c r="J4986">
        <v>74</v>
      </c>
      <c r="K4986">
        <v>1</v>
      </c>
      <c r="L4986">
        <v>1766</v>
      </c>
      <c r="M4986" s="1">
        <v>45512</v>
      </c>
      <c r="N4986" t="s">
        <v>189</v>
      </c>
    </row>
    <row r="4987" spans="1:14" x14ac:dyDescent="0.3">
      <c r="A4987" t="s">
        <v>9684</v>
      </c>
      <c r="B4987" t="s">
        <v>9685</v>
      </c>
      <c r="C4987" t="s">
        <v>88</v>
      </c>
      <c r="D4987" t="s">
        <v>53</v>
      </c>
      <c r="E4987" t="s">
        <v>74</v>
      </c>
      <c r="F4987">
        <v>3387</v>
      </c>
      <c r="G4987">
        <v>15</v>
      </c>
      <c r="H4987">
        <v>2879</v>
      </c>
      <c r="I4987">
        <v>3.5</v>
      </c>
      <c r="J4987">
        <v>235</v>
      </c>
      <c r="K4987">
        <v>1</v>
      </c>
      <c r="L4987">
        <v>2879</v>
      </c>
      <c r="M4987" s="1">
        <v>45940</v>
      </c>
      <c r="N4987" t="s">
        <v>58</v>
      </c>
    </row>
    <row r="4988" spans="1:14" x14ac:dyDescent="0.3">
      <c r="A4988" t="s">
        <v>9686</v>
      </c>
      <c r="B4988" t="s">
        <v>9687</v>
      </c>
      <c r="C4988" t="s">
        <v>16</v>
      </c>
      <c r="D4988" t="s">
        <v>53</v>
      </c>
      <c r="E4988" t="s">
        <v>34</v>
      </c>
      <c r="F4988">
        <v>5986</v>
      </c>
      <c r="G4988">
        <v>25</v>
      </c>
      <c r="H4988">
        <v>4490</v>
      </c>
      <c r="I4988">
        <v>3</v>
      </c>
      <c r="J4988">
        <v>97</v>
      </c>
      <c r="K4988">
        <v>3</v>
      </c>
      <c r="L4988">
        <v>13470</v>
      </c>
      <c r="M4988" s="1">
        <v>45694</v>
      </c>
      <c r="N4988" t="s">
        <v>85</v>
      </c>
    </row>
    <row r="4989" spans="1:14" x14ac:dyDescent="0.3">
      <c r="A4989" t="s">
        <v>9688</v>
      </c>
      <c r="B4989" t="s">
        <v>9689</v>
      </c>
      <c r="C4989" t="s">
        <v>27</v>
      </c>
      <c r="D4989" t="s">
        <v>28</v>
      </c>
      <c r="E4989" t="s">
        <v>18</v>
      </c>
      <c r="F4989">
        <v>1797</v>
      </c>
      <c r="G4989">
        <v>0</v>
      </c>
      <c r="H4989">
        <v>1797</v>
      </c>
      <c r="I4989">
        <v>3.9</v>
      </c>
      <c r="J4989">
        <v>292</v>
      </c>
      <c r="K4989">
        <v>1</v>
      </c>
      <c r="L4989">
        <v>1797</v>
      </c>
      <c r="M4989" s="1">
        <v>45799</v>
      </c>
      <c r="N4989" t="s">
        <v>141</v>
      </c>
    </row>
    <row r="4990" spans="1:14" x14ac:dyDescent="0.3">
      <c r="A4990" t="s">
        <v>9690</v>
      </c>
      <c r="B4990" t="s">
        <v>9691</v>
      </c>
      <c r="C4990" t="s">
        <v>32</v>
      </c>
      <c r="D4990" t="s">
        <v>33</v>
      </c>
      <c r="E4990" t="s">
        <v>18</v>
      </c>
      <c r="F4990">
        <v>4488</v>
      </c>
      <c r="G4990">
        <v>20</v>
      </c>
      <c r="H4990">
        <v>3590</v>
      </c>
      <c r="I4990">
        <v>5</v>
      </c>
      <c r="J4990">
        <v>362</v>
      </c>
      <c r="K4990">
        <v>5</v>
      </c>
      <c r="L4990">
        <v>17950</v>
      </c>
      <c r="M4990" s="1">
        <v>45794</v>
      </c>
      <c r="N4990" t="s">
        <v>54</v>
      </c>
    </row>
    <row r="4991" spans="1:14" x14ac:dyDescent="0.3">
      <c r="A4991" t="s">
        <v>9692</v>
      </c>
      <c r="B4991" t="s">
        <v>9693</v>
      </c>
      <c r="C4991" t="s">
        <v>32</v>
      </c>
      <c r="D4991" t="s">
        <v>17</v>
      </c>
      <c r="E4991" t="s">
        <v>18</v>
      </c>
      <c r="F4991">
        <v>3233</v>
      </c>
      <c r="G4991">
        <v>30</v>
      </c>
      <c r="H4991">
        <v>2263</v>
      </c>
      <c r="I4991">
        <v>4.3</v>
      </c>
      <c r="J4991">
        <v>390</v>
      </c>
      <c r="K4991">
        <v>3</v>
      </c>
      <c r="L4991">
        <v>6789</v>
      </c>
      <c r="M4991" s="1">
        <v>45573</v>
      </c>
      <c r="N4991" t="s">
        <v>54</v>
      </c>
    </row>
    <row r="4992" spans="1:14" x14ac:dyDescent="0.3">
      <c r="A4992" t="s">
        <v>9694</v>
      </c>
      <c r="B4992" t="s">
        <v>5058</v>
      </c>
      <c r="C4992" t="s">
        <v>45</v>
      </c>
      <c r="D4992" t="s">
        <v>41</v>
      </c>
      <c r="E4992" t="s">
        <v>34</v>
      </c>
      <c r="F4992">
        <v>1696</v>
      </c>
      <c r="G4992">
        <v>10</v>
      </c>
      <c r="H4992">
        <v>1526</v>
      </c>
      <c r="I4992">
        <v>4.3</v>
      </c>
      <c r="J4992">
        <v>28</v>
      </c>
      <c r="K4992">
        <v>1</v>
      </c>
      <c r="L4992">
        <v>1526</v>
      </c>
      <c r="M4992" s="1">
        <v>45784</v>
      </c>
      <c r="N4992" t="s">
        <v>19</v>
      </c>
    </row>
    <row r="4993" spans="1:14" x14ac:dyDescent="0.3">
      <c r="A4993" t="s">
        <v>9695</v>
      </c>
      <c r="B4993" t="s">
        <v>9696</v>
      </c>
      <c r="C4993" t="s">
        <v>27</v>
      </c>
      <c r="D4993" t="s">
        <v>109</v>
      </c>
      <c r="E4993" t="s">
        <v>34</v>
      </c>
      <c r="F4993">
        <v>2666</v>
      </c>
      <c r="G4993">
        <v>50</v>
      </c>
      <c r="H4993">
        <v>1333</v>
      </c>
      <c r="I4993">
        <v>4</v>
      </c>
      <c r="J4993">
        <v>97</v>
      </c>
      <c r="K4993">
        <v>2</v>
      </c>
      <c r="L4993">
        <v>2666</v>
      </c>
      <c r="M4993" s="1">
        <v>45738</v>
      </c>
      <c r="N4993" t="s">
        <v>85</v>
      </c>
    </row>
    <row r="4994" spans="1:14" x14ac:dyDescent="0.3">
      <c r="A4994" t="s">
        <v>9697</v>
      </c>
      <c r="B4994" t="s">
        <v>9698</v>
      </c>
      <c r="C4994" t="s">
        <v>37</v>
      </c>
      <c r="D4994" t="s">
        <v>33</v>
      </c>
      <c r="E4994" t="s">
        <v>34</v>
      </c>
      <c r="F4994">
        <v>3220</v>
      </c>
      <c r="G4994">
        <v>10</v>
      </c>
      <c r="H4994">
        <v>2898</v>
      </c>
      <c r="I4994">
        <v>3.9</v>
      </c>
      <c r="J4994">
        <v>76</v>
      </c>
      <c r="K4994">
        <v>1</v>
      </c>
      <c r="L4994">
        <v>2898</v>
      </c>
      <c r="M4994" s="1">
        <v>45359</v>
      </c>
      <c r="N4994" t="s">
        <v>54</v>
      </c>
    </row>
    <row r="4995" spans="1:14" x14ac:dyDescent="0.3">
      <c r="A4995" t="s">
        <v>9699</v>
      </c>
      <c r="B4995" t="s">
        <v>7511</v>
      </c>
      <c r="C4995" t="s">
        <v>27</v>
      </c>
      <c r="D4995" t="s">
        <v>41</v>
      </c>
      <c r="E4995" t="s">
        <v>34</v>
      </c>
      <c r="F4995">
        <v>394</v>
      </c>
      <c r="G4995">
        <v>30</v>
      </c>
      <c r="H4995">
        <v>276</v>
      </c>
      <c r="I4995">
        <v>4.4000000000000004</v>
      </c>
      <c r="J4995">
        <v>102</v>
      </c>
      <c r="K4995">
        <v>5</v>
      </c>
      <c r="L4995">
        <v>1380</v>
      </c>
      <c r="M4995" s="1">
        <v>45944</v>
      </c>
      <c r="N4995" t="s">
        <v>61</v>
      </c>
    </row>
    <row r="4996" spans="1:14" x14ac:dyDescent="0.3">
      <c r="A4996" t="s">
        <v>9700</v>
      </c>
      <c r="B4996" t="s">
        <v>9701</v>
      </c>
      <c r="C4996" t="s">
        <v>116</v>
      </c>
      <c r="D4996" t="s">
        <v>53</v>
      </c>
      <c r="E4996" t="s">
        <v>74</v>
      </c>
      <c r="F4996">
        <v>4262</v>
      </c>
      <c r="G4996">
        <v>30</v>
      </c>
      <c r="H4996">
        <v>2983</v>
      </c>
      <c r="I4996">
        <v>3.5</v>
      </c>
      <c r="J4996">
        <v>241</v>
      </c>
      <c r="K4996">
        <v>1</v>
      </c>
      <c r="L4996">
        <v>2983</v>
      </c>
      <c r="M4996" s="1">
        <v>45636</v>
      </c>
      <c r="N4996" t="s">
        <v>85</v>
      </c>
    </row>
    <row r="4997" spans="1:14" x14ac:dyDescent="0.3">
      <c r="A4997" t="s">
        <v>9702</v>
      </c>
      <c r="B4997" t="s">
        <v>1280</v>
      </c>
      <c r="C4997" t="s">
        <v>88</v>
      </c>
      <c r="D4997" t="s">
        <v>109</v>
      </c>
      <c r="E4997" t="s">
        <v>161</v>
      </c>
      <c r="F4997">
        <v>639</v>
      </c>
      <c r="G4997">
        <v>15</v>
      </c>
      <c r="H4997">
        <v>543</v>
      </c>
      <c r="I4997">
        <v>5</v>
      </c>
      <c r="J4997">
        <v>371</v>
      </c>
      <c r="K4997">
        <v>1</v>
      </c>
      <c r="L4997">
        <v>543</v>
      </c>
      <c r="M4997" s="1">
        <v>45944</v>
      </c>
      <c r="N4997" t="s">
        <v>78</v>
      </c>
    </row>
    <row r="4998" spans="1:14" x14ac:dyDescent="0.3">
      <c r="A4998" t="s">
        <v>9703</v>
      </c>
      <c r="B4998" t="s">
        <v>9704</v>
      </c>
      <c r="C4998" t="s">
        <v>52</v>
      </c>
      <c r="D4998" t="s">
        <v>33</v>
      </c>
      <c r="E4998" t="s">
        <v>34</v>
      </c>
      <c r="F4998">
        <v>3811</v>
      </c>
      <c r="G4998">
        <v>25</v>
      </c>
      <c r="H4998">
        <v>2858</v>
      </c>
      <c r="I4998">
        <v>3.6</v>
      </c>
      <c r="J4998">
        <v>446</v>
      </c>
      <c r="K4998">
        <v>2</v>
      </c>
      <c r="L4998">
        <v>5716</v>
      </c>
      <c r="M4998" s="1">
        <v>45845</v>
      </c>
      <c r="N4998" t="s">
        <v>71</v>
      </c>
    </row>
    <row r="4999" spans="1:14" x14ac:dyDescent="0.3">
      <c r="A4999" t="s">
        <v>9705</v>
      </c>
      <c r="B4999" t="s">
        <v>9706</v>
      </c>
      <c r="C4999" t="s">
        <v>45</v>
      </c>
      <c r="D4999" t="s">
        <v>53</v>
      </c>
      <c r="E4999" t="s">
        <v>34</v>
      </c>
      <c r="F4999">
        <v>3016</v>
      </c>
      <c r="G4999">
        <v>25</v>
      </c>
      <c r="H4999">
        <v>2262</v>
      </c>
      <c r="I4999">
        <v>4.4000000000000004</v>
      </c>
      <c r="J4999">
        <v>58</v>
      </c>
      <c r="K4999">
        <v>1</v>
      </c>
      <c r="L4999">
        <v>2262</v>
      </c>
      <c r="M4999" s="1">
        <v>45299</v>
      </c>
      <c r="N4999" t="s">
        <v>42</v>
      </c>
    </row>
    <row r="5000" spans="1:14" x14ac:dyDescent="0.3">
      <c r="A5000" t="s">
        <v>9707</v>
      </c>
      <c r="B5000" t="s">
        <v>9708</v>
      </c>
      <c r="C5000" t="s">
        <v>52</v>
      </c>
      <c r="D5000" t="s">
        <v>41</v>
      </c>
      <c r="E5000" t="s">
        <v>34</v>
      </c>
      <c r="F5000">
        <v>2318</v>
      </c>
      <c r="G5000">
        <v>0</v>
      </c>
      <c r="H5000">
        <v>2318</v>
      </c>
      <c r="I5000">
        <v>3.6</v>
      </c>
      <c r="J5000">
        <v>65</v>
      </c>
      <c r="K5000">
        <v>1</v>
      </c>
      <c r="L5000">
        <v>2318</v>
      </c>
      <c r="M5000" s="1">
        <v>45667</v>
      </c>
      <c r="N5000" t="s">
        <v>102</v>
      </c>
    </row>
    <row r="5001" spans="1:14" x14ac:dyDescent="0.3">
      <c r="A5001" t="s">
        <v>9709</v>
      </c>
      <c r="B5001" t="s">
        <v>9710</v>
      </c>
      <c r="C5001" t="s">
        <v>16</v>
      </c>
      <c r="D5001" t="s">
        <v>33</v>
      </c>
      <c r="E5001" t="s">
        <v>34</v>
      </c>
      <c r="F5001">
        <v>4413</v>
      </c>
      <c r="G5001">
        <v>30</v>
      </c>
      <c r="H5001">
        <v>3089</v>
      </c>
      <c r="I5001">
        <v>4.2</v>
      </c>
      <c r="J5001">
        <v>77</v>
      </c>
      <c r="K5001">
        <v>3</v>
      </c>
      <c r="L5001">
        <v>9267</v>
      </c>
      <c r="M5001" s="1">
        <v>45511</v>
      </c>
      <c r="N5001"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C7D05-932D-4129-870C-E773D13F25E9}">
  <dimension ref="A1:N5001"/>
  <sheetViews>
    <sheetView topLeftCell="A4975" workbookViewId="0">
      <selection activeCell="B4976" sqref="B4976"/>
    </sheetView>
  </sheetViews>
  <sheetFormatPr defaultRowHeight="14.4" x14ac:dyDescent="0.3"/>
  <cols>
    <col min="1" max="1" width="10.21875" customWidth="1"/>
    <col min="2" max="2" width="12" customWidth="1"/>
    <col min="4" max="4" width="10.21875" customWidth="1"/>
    <col min="5" max="5" width="9" customWidth="1"/>
    <col min="6" max="6" width="14.5546875" customWidth="1"/>
    <col min="7" max="7" width="13.77734375" customWidth="1"/>
    <col min="8" max="8" width="13.6640625" customWidth="1"/>
    <col min="10" max="10" width="9.6640625" customWidth="1"/>
    <col min="11" max="11" width="10" customWidth="1"/>
    <col min="13" max="13" width="12.332031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v>2559</v>
      </c>
      <c r="G2">
        <v>30</v>
      </c>
      <c r="H2">
        <v>1791</v>
      </c>
      <c r="I2">
        <v>4.3</v>
      </c>
      <c r="J2">
        <v>240</v>
      </c>
      <c r="K2">
        <v>2</v>
      </c>
      <c r="L2">
        <v>3582</v>
      </c>
      <c r="M2" s="1">
        <v>45850</v>
      </c>
      <c r="N2" t="s">
        <v>19</v>
      </c>
    </row>
    <row r="3" spans="1:14" x14ac:dyDescent="0.3">
      <c r="A3" t="s">
        <v>20</v>
      </c>
      <c r="B3" t="s">
        <v>21</v>
      </c>
      <c r="C3" t="s">
        <v>22</v>
      </c>
      <c r="D3" t="s">
        <v>23</v>
      </c>
      <c r="E3" t="s">
        <v>18</v>
      </c>
      <c r="F3">
        <v>3234</v>
      </c>
      <c r="G3">
        <v>25</v>
      </c>
      <c r="H3">
        <v>2426</v>
      </c>
      <c r="I3">
        <v>4</v>
      </c>
      <c r="J3">
        <v>137</v>
      </c>
      <c r="K3">
        <v>1</v>
      </c>
      <c r="L3">
        <v>2426</v>
      </c>
      <c r="M3" s="1">
        <v>45957</v>
      </c>
      <c r="N3" t="s">
        <v>24</v>
      </c>
    </row>
    <row r="4" spans="1:14" x14ac:dyDescent="0.3">
      <c r="A4" t="s">
        <v>25</v>
      </c>
      <c r="B4" t="s">
        <v>26</v>
      </c>
      <c r="C4" t="s">
        <v>27</v>
      </c>
      <c r="D4" t="s">
        <v>28</v>
      </c>
      <c r="E4" t="s">
        <v>18</v>
      </c>
      <c r="F4">
        <v>6709</v>
      </c>
      <c r="G4">
        <v>20</v>
      </c>
      <c r="H4">
        <v>5367</v>
      </c>
      <c r="I4">
        <v>4</v>
      </c>
      <c r="J4">
        <v>25</v>
      </c>
      <c r="K4">
        <v>1</v>
      </c>
      <c r="L4">
        <v>5367</v>
      </c>
      <c r="M4" s="1">
        <v>45636</v>
      </c>
      <c r="N4" t="s">
        <v>29</v>
      </c>
    </row>
    <row r="5" spans="1:14" x14ac:dyDescent="0.3">
      <c r="A5" t="s">
        <v>30</v>
      </c>
      <c r="B5" t="s">
        <v>31</v>
      </c>
      <c r="C5" t="s">
        <v>32</v>
      </c>
      <c r="D5" t="s">
        <v>33</v>
      </c>
      <c r="E5" t="s">
        <v>34</v>
      </c>
      <c r="F5">
        <v>3262</v>
      </c>
      <c r="G5">
        <v>15</v>
      </c>
      <c r="H5">
        <v>2773</v>
      </c>
      <c r="I5">
        <v>4</v>
      </c>
      <c r="J5">
        <v>303</v>
      </c>
      <c r="K5">
        <v>2</v>
      </c>
      <c r="L5">
        <v>5546</v>
      </c>
      <c r="M5" s="1">
        <v>45841</v>
      </c>
      <c r="N5" t="s">
        <v>29</v>
      </c>
    </row>
    <row r="6" spans="1:14" x14ac:dyDescent="0.3">
      <c r="A6" t="s">
        <v>35</v>
      </c>
      <c r="B6" t="s">
        <v>36</v>
      </c>
      <c r="C6" t="s">
        <v>37</v>
      </c>
      <c r="D6" t="s">
        <v>28</v>
      </c>
      <c r="E6" t="s">
        <v>34</v>
      </c>
      <c r="F6">
        <v>6862</v>
      </c>
      <c r="G6">
        <v>15</v>
      </c>
      <c r="H6">
        <v>5833</v>
      </c>
      <c r="I6">
        <v>4.9000000000000004</v>
      </c>
      <c r="J6">
        <v>7</v>
      </c>
      <c r="K6">
        <v>1</v>
      </c>
      <c r="L6">
        <v>5833</v>
      </c>
      <c r="M6" s="1">
        <v>45525</v>
      </c>
      <c r="N6" t="s">
        <v>38</v>
      </c>
    </row>
    <row r="7" spans="1:14" x14ac:dyDescent="0.3">
      <c r="A7" t="s">
        <v>39</v>
      </c>
      <c r="B7" t="s">
        <v>40</v>
      </c>
      <c r="C7" t="s">
        <v>32</v>
      </c>
      <c r="D7" t="s">
        <v>41</v>
      </c>
      <c r="E7" t="s">
        <v>34</v>
      </c>
      <c r="F7">
        <v>2247</v>
      </c>
      <c r="G7">
        <v>25</v>
      </c>
      <c r="H7">
        <v>1685</v>
      </c>
      <c r="I7">
        <v>4.5</v>
      </c>
      <c r="J7">
        <v>548</v>
      </c>
      <c r="K7">
        <v>1</v>
      </c>
      <c r="L7">
        <v>1685</v>
      </c>
      <c r="M7" s="1">
        <v>45655</v>
      </c>
      <c r="N7" t="s">
        <v>42</v>
      </c>
    </row>
    <row r="8" spans="1:14" x14ac:dyDescent="0.3">
      <c r="A8" t="s">
        <v>43</v>
      </c>
      <c r="B8" t="s">
        <v>44</v>
      </c>
      <c r="C8" t="s">
        <v>45</v>
      </c>
      <c r="D8" t="s">
        <v>46</v>
      </c>
      <c r="E8" t="s">
        <v>34</v>
      </c>
      <c r="F8">
        <v>4167</v>
      </c>
      <c r="G8">
        <v>20</v>
      </c>
      <c r="H8">
        <v>3334</v>
      </c>
      <c r="I8">
        <v>3.9</v>
      </c>
      <c r="J8">
        <v>47</v>
      </c>
      <c r="K8">
        <v>5</v>
      </c>
      <c r="L8">
        <v>16670</v>
      </c>
      <c r="M8" s="1">
        <v>45947</v>
      </c>
      <c r="N8" t="s">
        <v>24</v>
      </c>
    </row>
    <row r="9" spans="1:14" x14ac:dyDescent="0.3">
      <c r="A9" t="s">
        <v>47</v>
      </c>
      <c r="B9" t="s">
        <v>48</v>
      </c>
      <c r="C9" t="s">
        <v>22</v>
      </c>
      <c r="D9" t="s">
        <v>17</v>
      </c>
      <c r="E9" t="s">
        <v>18</v>
      </c>
      <c r="F9">
        <v>4288</v>
      </c>
      <c r="G9">
        <v>20</v>
      </c>
      <c r="H9">
        <v>3430</v>
      </c>
      <c r="I9">
        <v>4.4000000000000004</v>
      </c>
      <c r="J9">
        <v>34</v>
      </c>
      <c r="K9">
        <v>1</v>
      </c>
      <c r="L9">
        <v>3430</v>
      </c>
      <c r="M9" s="1">
        <v>45872</v>
      </c>
      <c r="N9" t="s">
        <v>49</v>
      </c>
    </row>
    <row r="10" spans="1:14" x14ac:dyDescent="0.3">
      <c r="A10" t="s">
        <v>50</v>
      </c>
      <c r="B10" t="s">
        <v>51</v>
      </c>
      <c r="C10" t="s">
        <v>52</v>
      </c>
      <c r="D10" t="s">
        <v>53</v>
      </c>
      <c r="E10" t="s">
        <v>34</v>
      </c>
      <c r="F10">
        <v>2959</v>
      </c>
      <c r="G10">
        <v>10</v>
      </c>
      <c r="H10">
        <v>2663</v>
      </c>
      <c r="I10">
        <v>4.2</v>
      </c>
      <c r="J10">
        <v>131</v>
      </c>
      <c r="K10">
        <v>1</v>
      </c>
      <c r="L10">
        <v>2663</v>
      </c>
      <c r="M10" s="1">
        <v>45561</v>
      </c>
      <c r="N10" t="s">
        <v>54</v>
      </c>
    </row>
    <row r="11" spans="1:14" x14ac:dyDescent="0.3">
      <c r="A11" t="s">
        <v>55</v>
      </c>
      <c r="B11" t="s">
        <v>56</v>
      </c>
      <c r="C11" t="s">
        <v>57</v>
      </c>
      <c r="D11" t="s">
        <v>17</v>
      </c>
      <c r="E11" t="s">
        <v>18</v>
      </c>
      <c r="F11">
        <v>5164</v>
      </c>
      <c r="G11">
        <v>20</v>
      </c>
      <c r="H11">
        <v>4131</v>
      </c>
      <c r="I11">
        <v>3.1</v>
      </c>
      <c r="J11">
        <v>99</v>
      </c>
      <c r="K11">
        <v>1</v>
      </c>
      <c r="L11">
        <v>4131</v>
      </c>
      <c r="M11" s="1">
        <v>45404</v>
      </c>
      <c r="N11" t="s">
        <v>58</v>
      </c>
    </row>
    <row r="12" spans="1:14" x14ac:dyDescent="0.3">
      <c r="A12" t="s">
        <v>59</v>
      </c>
      <c r="B12" t="s">
        <v>60</v>
      </c>
      <c r="C12" t="s">
        <v>45</v>
      </c>
      <c r="D12" t="s">
        <v>23</v>
      </c>
      <c r="E12" t="s">
        <v>34</v>
      </c>
      <c r="F12">
        <v>3916</v>
      </c>
      <c r="G12">
        <v>25</v>
      </c>
      <c r="H12">
        <v>2937</v>
      </c>
      <c r="I12">
        <v>3.6</v>
      </c>
      <c r="J12">
        <v>80</v>
      </c>
      <c r="K12">
        <v>1</v>
      </c>
      <c r="L12">
        <v>2937</v>
      </c>
      <c r="M12" s="1">
        <v>45858</v>
      </c>
      <c r="N12" t="s">
        <v>61</v>
      </c>
    </row>
    <row r="13" spans="1:14" x14ac:dyDescent="0.3">
      <c r="A13" t="s">
        <v>62</v>
      </c>
      <c r="B13" t="s">
        <v>63</v>
      </c>
      <c r="C13" t="s">
        <v>57</v>
      </c>
      <c r="D13" t="s">
        <v>23</v>
      </c>
      <c r="E13" t="s">
        <v>34</v>
      </c>
      <c r="F13">
        <v>4351</v>
      </c>
      <c r="G13">
        <v>15</v>
      </c>
      <c r="H13">
        <v>3698</v>
      </c>
      <c r="I13">
        <v>4.3</v>
      </c>
      <c r="J13">
        <v>68</v>
      </c>
      <c r="K13">
        <v>4</v>
      </c>
      <c r="L13">
        <v>14792</v>
      </c>
      <c r="M13" s="1">
        <v>45561</v>
      </c>
      <c r="N13" t="s">
        <v>64</v>
      </c>
    </row>
    <row r="14" spans="1:14" x14ac:dyDescent="0.3">
      <c r="A14" t="s">
        <v>65</v>
      </c>
      <c r="B14" t="s">
        <v>66</v>
      </c>
      <c r="C14" t="s">
        <v>16</v>
      </c>
      <c r="D14" t="s">
        <v>17</v>
      </c>
      <c r="E14" t="s">
        <v>18</v>
      </c>
      <c r="F14">
        <v>4863</v>
      </c>
      <c r="G14">
        <v>30</v>
      </c>
      <c r="H14">
        <v>3404</v>
      </c>
      <c r="I14">
        <v>4.8</v>
      </c>
      <c r="J14">
        <v>67</v>
      </c>
      <c r="K14">
        <v>4</v>
      </c>
      <c r="L14">
        <v>13616</v>
      </c>
      <c r="M14" s="1">
        <v>45835</v>
      </c>
      <c r="N14" t="s">
        <v>61</v>
      </c>
    </row>
    <row r="15" spans="1:14" x14ac:dyDescent="0.3">
      <c r="A15" t="s">
        <v>67</v>
      </c>
      <c r="B15" t="s">
        <v>68</v>
      </c>
      <c r="C15" t="s">
        <v>22</v>
      </c>
      <c r="D15" t="s">
        <v>23</v>
      </c>
      <c r="E15" t="s">
        <v>34</v>
      </c>
      <c r="F15">
        <v>3970</v>
      </c>
      <c r="G15">
        <v>15</v>
      </c>
      <c r="H15">
        <v>3374</v>
      </c>
      <c r="I15">
        <v>4</v>
      </c>
      <c r="J15">
        <v>123</v>
      </c>
      <c r="K15">
        <v>3</v>
      </c>
      <c r="L15">
        <v>10122</v>
      </c>
      <c r="M15" s="1">
        <v>45372</v>
      </c>
      <c r="N15" t="s">
        <v>19</v>
      </c>
    </row>
    <row r="16" spans="1:14" x14ac:dyDescent="0.3">
      <c r="A16" t="s">
        <v>69</v>
      </c>
      <c r="B16" t="s">
        <v>70</v>
      </c>
      <c r="C16" t="s">
        <v>37</v>
      </c>
      <c r="D16" t="s">
        <v>46</v>
      </c>
      <c r="E16" t="s">
        <v>34</v>
      </c>
      <c r="F16">
        <v>11132</v>
      </c>
      <c r="G16">
        <v>50</v>
      </c>
      <c r="H16">
        <v>5566</v>
      </c>
      <c r="I16">
        <v>3.8</v>
      </c>
      <c r="J16">
        <v>150</v>
      </c>
      <c r="K16">
        <v>1</v>
      </c>
      <c r="L16">
        <v>5566</v>
      </c>
      <c r="M16" s="1">
        <v>45913</v>
      </c>
      <c r="N16" t="s">
        <v>71</v>
      </c>
    </row>
    <row r="17" spans="1:14" x14ac:dyDescent="0.3">
      <c r="A17" t="s">
        <v>72</v>
      </c>
      <c r="B17" t="s">
        <v>73</v>
      </c>
      <c r="C17" t="s">
        <v>16</v>
      </c>
      <c r="D17" t="s">
        <v>41</v>
      </c>
      <c r="E17" t="s">
        <v>74</v>
      </c>
      <c r="F17">
        <v>2302</v>
      </c>
      <c r="G17">
        <v>20</v>
      </c>
      <c r="H17">
        <v>1842</v>
      </c>
      <c r="I17">
        <v>4.2</v>
      </c>
      <c r="J17">
        <v>61</v>
      </c>
      <c r="K17">
        <v>1</v>
      </c>
      <c r="L17">
        <v>1842</v>
      </c>
      <c r="M17" s="1">
        <v>45545</v>
      </c>
      <c r="N17" t="s">
        <v>75</v>
      </c>
    </row>
    <row r="18" spans="1:14" x14ac:dyDescent="0.3">
      <c r="A18" t="s">
        <v>76</v>
      </c>
      <c r="B18" t="s">
        <v>77</v>
      </c>
      <c r="C18" t="s">
        <v>22</v>
      </c>
      <c r="D18" t="s">
        <v>17</v>
      </c>
      <c r="E18" t="s">
        <v>18</v>
      </c>
      <c r="F18">
        <v>1257</v>
      </c>
      <c r="G18">
        <v>10</v>
      </c>
      <c r="H18">
        <v>1131</v>
      </c>
      <c r="I18">
        <v>3.8</v>
      </c>
      <c r="J18">
        <v>212</v>
      </c>
      <c r="K18">
        <v>1</v>
      </c>
      <c r="L18">
        <v>1131</v>
      </c>
      <c r="M18" s="1">
        <v>45361</v>
      </c>
      <c r="N18" t="s">
        <v>78</v>
      </c>
    </row>
    <row r="19" spans="1:14" x14ac:dyDescent="0.3">
      <c r="A19" t="s">
        <v>79</v>
      </c>
      <c r="B19" t="s">
        <v>80</v>
      </c>
      <c r="C19" t="s">
        <v>37</v>
      </c>
      <c r="D19" t="s">
        <v>17</v>
      </c>
      <c r="E19" t="s">
        <v>34</v>
      </c>
      <c r="F19">
        <v>5959</v>
      </c>
      <c r="G19">
        <v>15</v>
      </c>
      <c r="H19">
        <v>5065</v>
      </c>
      <c r="I19">
        <v>4</v>
      </c>
      <c r="J19">
        <v>95</v>
      </c>
      <c r="K19">
        <v>2</v>
      </c>
      <c r="L19">
        <v>10130</v>
      </c>
      <c r="M19" s="1">
        <v>45876</v>
      </c>
      <c r="N19" t="s">
        <v>54</v>
      </c>
    </row>
    <row r="20" spans="1:14" x14ac:dyDescent="0.3">
      <c r="A20" t="s">
        <v>81</v>
      </c>
      <c r="B20" t="s">
        <v>82</v>
      </c>
      <c r="C20" t="s">
        <v>27</v>
      </c>
      <c r="D20" t="s">
        <v>41</v>
      </c>
      <c r="E20" t="s">
        <v>18</v>
      </c>
      <c r="F20">
        <v>787</v>
      </c>
      <c r="G20">
        <v>30</v>
      </c>
      <c r="H20">
        <v>551</v>
      </c>
      <c r="I20">
        <v>4.0999999999999996</v>
      </c>
      <c r="J20">
        <v>27</v>
      </c>
      <c r="K20">
        <v>1</v>
      </c>
      <c r="L20">
        <v>551</v>
      </c>
      <c r="M20" s="1">
        <v>45770</v>
      </c>
      <c r="N20" t="s">
        <v>78</v>
      </c>
    </row>
    <row r="21" spans="1:14" x14ac:dyDescent="0.3">
      <c r="A21" t="s">
        <v>83</v>
      </c>
      <c r="B21" t="s">
        <v>84</v>
      </c>
      <c r="C21" t="s">
        <v>52</v>
      </c>
      <c r="D21" t="s">
        <v>33</v>
      </c>
      <c r="E21" t="s">
        <v>18</v>
      </c>
      <c r="F21">
        <v>1808</v>
      </c>
      <c r="G21">
        <v>15</v>
      </c>
      <c r="H21">
        <v>1537</v>
      </c>
      <c r="I21">
        <v>3.6</v>
      </c>
      <c r="J21">
        <v>394</v>
      </c>
      <c r="K21">
        <v>1</v>
      </c>
      <c r="L21">
        <v>1537</v>
      </c>
      <c r="M21" s="1">
        <v>45724</v>
      </c>
      <c r="N21" t="s">
        <v>85</v>
      </c>
    </row>
    <row r="22" spans="1:14" x14ac:dyDescent="0.3">
      <c r="A22" t="s">
        <v>86</v>
      </c>
      <c r="B22" t="s">
        <v>87</v>
      </c>
      <c r="C22" t="s">
        <v>88</v>
      </c>
      <c r="D22" t="s">
        <v>23</v>
      </c>
      <c r="E22" t="s">
        <v>34</v>
      </c>
      <c r="F22">
        <v>1910</v>
      </c>
      <c r="G22">
        <v>10</v>
      </c>
      <c r="H22">
        <v>1719</v>
      </c>
      <c r="I22">
        <v>4.5</v>
      </c>
      <c r="J22">
        <v>90</v>
      </c>
      <c r="K22">
        <v>2</v>
      </c>
      <c r="L22">
        <v>3438</v>
      </c>
      <c r="M22" s="1">
        <v>45387</v>
      </c>
      <c r="N22" t="s">
        <v>75</v>
      </c>
    </row>
    <row r="23" spans="1:14" x14ac:dyDescent="0.3">
      <c r="A23" t="s">
        <v>89</v>
      </c>
      <c r="B23" t="s">
        <v>90</v>
      </c>
      <c r="C23" t="s">
        <v>27</v>
      </c>
      <c r="D23" t="s">
        <v>53</v>
      </c>
      <c r="E23" t="s">
        <v>34</v>
      </c>
      <c r="F23">
        <v>1270</v>
      </c>
      <c r="G23">
        <v>15</v>
      </c>
      <c r="H23">
        <v>1080</v>
      </c>
      <c r="I23">
        <v>3.5</v>
      </c>
      <c r="J23">
        <v>110</v>
      </c>
      <c r="K23">
        <v>5</v>
      </c>
      <c r="L23">
        <v>5400</v>
      </c>
      <c r="M23" s="1">
        <v>45563</v>
      </c>
      <c r="N23" t="s">
        <v>91</v>
      </c>
    </row>
    <row r="24" spans="1:14" x14ac:dyDescent="0.3">
      <c r="A24" t="s">
        <v>92</v>
      </c>
      <c r="B24" t="s">
        <v>93</v>
      </c>
      <c r="C24" t="s">
        <v>37</v>
      </c>
      <c r="D24" t="s">
        <v>53</v>
      </c>
      <c r="E24" t="s">
        <v>34</v>
      </c>
      <c r="F24">
        <v>2814</v>
      </c>
      <c r="G24">
        <v>15</v>
      </c>
      <c r="H24">
        <v>2392</v>
      </c>
      <c r="I24">
        <v>3.4</v>
      </c>
      <c r="J24">
        <v>526</v>
      </c>
      <c r="K24">
        <v>1</v>
      </c>
      <c r="L24">
        <v>2392</v>
      </c>
      <c r="M24" s="1">
        <v>45847</v>
      </c>
      <c r="N24" t="s">
        <v>78</v>
      </c>
    </row>
    <row r="25" spans="1:14" x14ac:dyDescent="0.3">
      <c r="A25" t="s">
        <v>94</v>
      </c>
      <c r="B25" t="s">
        <v>95</v>
      </c>
      <c r="C25" t="s">
        <v>22</v>
      </c>
      <c r="D25" t="s">
        <v>53</v>
      </c>
      <c r="E25" t="s">
        <v>74</v>
      </c>
      <c r="F25">
        <v>6168</v>
      </c>
      <c r="G25">
        <v>15</v>
      </c>
      <c r="H25">
        <v>5243</v>
      </c>
      <c r="I25">
        <v>4.2</v>
      </c>
      <c r="J25">
        <v>255</v>
      </c>
      <c r="K25">
        <v>1</v>
      </c>
      <c r="L25">
        <v>5243</v>
      </c>
      <c r="M25" s="1">
        <v>45482</v>
      </c>
      <c r="N25" t="s">
        <v>19</v>
      </c>
    </row>
    <row r="26" spans="1:14" x14ac:dyDescent="0.3">
      <c r="A26" t="s">
        <v>96</v>
      </c>
      <c r="B26" t="s">
        <v>97</v>
      </c>
      <c r="C26" t="s">
        <v>52</v>
      </c>
      <c r="D26" t="s">
        <v>23</v>
      </c>
      <c r="E26" t="s">
        <v>34</v>
      </c>
      <c r="F26">
        <v>1115</v>
      </c>
      <c r="G26">
        <v>25</v>
      </c>
      <c r="H26">
        <v>836</v>
      </c>
      <c r="I26">
        <v>4.5</v>
      </c>
      <c r="J26">
        <v>39</v>
      </c>
      <c r="K26">
        <v>1</v>
      </c>
      <c r="L26">
        <v>836</v>
      </c>
      <c r="M26" s="1">
        <v>45870</v>
      </c>
      <c r="N26" t="s">
        <v>64</v>
      </c>
    </row>
    <row r="27" spans="1:14" x14ac:dyDescent="0.3">
      <c r="A27" t="s">
        <v>98</v>
      </c>
      <c r="B27" t="s">
        <v>99</v>
      </c>
      <c r="C27" t="s">
        <v>88</v>
      </c>
      <c r="D27" t="s">
        <v>33</v>
      </c>
      <c r="E27" t="s">
        <v>18</v>
      </c>
      <c r="F27">
        <v>2252</v>
      </c>
      <c r="G27">
        <v>20</v>
      </c>
      <c r="H27">
        <v>1802</v>
      </c>
      <c r="I27">
        <v>4.2</v>
      </c>
      <c r="J27">
        <v>74</v>
      </c>
      <c r="K27">
        <v>1</v>
      </c>
      <c r="L27">
        <v>1802</v>
      </c>
      <c r="M27" s="1">
        <v>45760</v>
      </c>
      <c r="N27" t="s">
        <v>49</v>
      </c>
    </row>
    <row r="28" spans="1:14" x14ac:dyDescent="0.3">
      <c r="A28" t="s">
        <v>100</v>
      </c>
      <c r="B28" t="s">
        <v>101</v>
      </c>
      <c r="C28" t="s">
        <v>27</v>
      </c>
      <c r="D28" t="s">
        <v>23</v>
      </c>
      <c r="E28" t="s">
        <v>18</v>
      </c>
      <c r="F28">
        <v>4934</v>
      </c>
      <c r="G28">
        <v>15</v>
      </c>
      <c r="H28">
        <v>4194</v>
      </c>
      <c r="I28">
        <v>4</v>
      </c>
      <c r="J28">
        <v>95</v>
      </c>
      <c r="K28">
        <v>3</v>
      </c>
      <c r="L28">
        <v>12582</v>
      </c>
      <c r="M28" s="1">
        <v>45542</v>
      </c>
      <c r="N28" t="s">
        <v>102</v>
      </c>
    </row>
    <row r="29" spans="1:14" x14ac:dyDescent="0.3">
      <c r="A29" t="s">
        <v>103</v>
      </c>
      <c r="B29" t="s">
        <v>104</v>
      </c>
      <c r="C29" t="s">
        <v>27</v>
      </c>
      <c r="D29" t="s">
        <v>28</v>
      </c>
      <c r="E29" t="s">
        <v>34</v>
      </c>
      <c r="F29">
        <v>8622</v>
      </c>
      <c r="G29">
        <v>30</v>
      </c>
      <c r="H29">
        <v>6035</v>
      </c>
      <c r="I29">
        <v>3.9</v>
      </c>
      <c r="J29">
        <v>55</v>
      </c>
      <c r="K29">
        <v>1</v>
      </c>
      <c r="L29">
        <v>6035</v>
      </c>
      <c r="M29" s="1">
        <v>45401</v>
      </c>
      <c r="N29" t="s">
        <v>24</v>
      </c>
    </row>
    <row r="30" spans="1:14" x14ac:dyDescent="0.3">
      <c r="A30" t="s">
        <v>105</v>
      </c>
      <c r="B30" t="s">
        <v>106</v>
      </c>
      <c r="C30" t="s">
        <v>16</v>
      </c>
      <c r="D30" t="s">
        <v>17</v>
      </c>
      <c r="E30" t="s">
        <v>34</v>
      </c>
      <c r="F30">
        <v>3188</v>
      </c>
      <c r="G30">
        <v>30</v>
      </c>
      <c r="H30">
        <v>2232</v>
      </c>
      <c r="I30">
        <v>3.9</v>
      </c>
      <c r="J30">
        <v>65</v>
      </c>
      <c r="K30">
        <v>1</v>
      </c>
      <c r="L30">
        <v>2232</v>
      </c>
      <c r="M30" s="1">
        <v>45549</v>
      </c>
      <c r="N30" t="s">
        <v>78</v>
      </c>
    </row>
    <row r="31" spans="1:14" x14ac:dyDescent="0.3">
      <c r="A31" t="s">
        <v>107</v>
      </c>
      <c r="B31" t="s">
        <v>108</v>
      </c>
      <c r="C31" t="s">
        <v>16</v>
      </c>
      <c r="D31" t="s">
        <v>109</v>
      </c>
      <c r="E31" t="s">
        <v>18</v>
      </c>
      <c r="F31">
        <v>2227</v>
      </c>
      <c r="G31">
        <v>30</v>
      </c>
      <c r="H31">
        <v>1559</v>
      </c>
      <c r="I31">
        <v>4.5999999999999996</v>
      </c>
      <c r="J31">
        <v>157</v>
      </c>
      <c r="K31">
        <v>5</v>
      </c>
      <c r="L31">
        <v>7795</v>
      </c>
      <c r="M31" s="1">
        <v>45457</v>
      </c>
      <c r="N31" t="s">
        <v>91</v>
      </c>
    </row>
    <row r="32" spans="1:14" x14ac:dyDescent="0.3">
      <c r="A32" t="s">
        <v>110</v>
      </c>
      <c r="B32" t="s">
        <v>111</v>
      </c>
      <c r="C32" t="s">
        <v>32</v>
      </c>
      <c r="D32" t="s">
        <v>23</v>
      </c>
      <c r="E32" t="s">
        <v>18</v>
      </c>
      <c r="F32">
        <v>1085</v>
      </c>
      <c r="G32">
        <v>40</v>
      </c>
      <c r="H32">
        <v>651</v>
      </c>
      <c r="I32">
        <v>4.3</v>
      </c>
      <c r="J32">
        <v>48</v>
      </c>
      <c r="K32">
        <v>1</v>
      </c>
      <c r="L32">
        <v>651</v>
      </c>
      <c r="M32" s="1">
        <v>45732</v>
      </c>
      <c r="N32" t="s">
        <v>58</v>
      </c>
    </row>
    <row r="33" spans="1:14" x14ac:dyDescent="0.3">
      <c r="A33" t="s">
        <v>112</v>
      </c>
      <c r="B33" t="s">
        <v>113</v>
      </c>
      <c r="C33" t="s">
        <v>57</v>
      </c>
      <c r="D33" t="s">
        <v>109</v>
      </c>
      <c r="E33" t="s">
        <v>34</v>
      </c>
      <c r="F33">
        <v>1350</v>
      </c>
      <c r="G33">
        <v>30</v>
      </c>
      <c r="H33">
        <v>945</v>
      </c>
      <c r="I33">
        <v>3.9</v>
      </c>
      <c r="J33">
        <v>692</v>
      </c>
      <c r="K33">
        <v>1</v>
      </c>
      <c r="L33">
        <v>945</v>
      </c>
      <c r="M33" s="1">
        <v>45865</v>
      </c>
      <c r="N33" t="s">
        <v>71</v>
      </c>
    </row>
    <row r="34" spans="1:14" x14ac:dyDescent="0.3">
      <c r="A34" t="s">
        <v>114</v>
      </c>
      <c r="B34" t="s">
        <v>115</v>
      </c>
      <c r="C34" t="s">
        <v>116</v>
      </c>
      <c r="D34" t="s">
        <v>46</v>
      </c>
      <c r="E34" t="s">
        <v>74</v>
      </c>
      <c r="F34">
        <v>1896</v>
      </c>
      <c r="G34">
        <v>15</v>
      </c>
      <c r="H34">
        <v>1612</v>
      </c>
      <c r="I34">
        <v>3.8</v>
      </c>
      <c r="J34">
        <v>21</v>
      </c>
      <c r="K34">
        <v>2</v>
      </c>
      <c r="L34">
        <v>3224</v>
      </c>
      <c r="M34" s="1">
        <v>45713</v>
      </c>
      <c r="N34" t="s">
        <v>75</v>
      </c>
    </row>
    <row r="35" spans="1:14" x14ac:dyDescent="0.3">
      <c r="A35" t="s">
        <v>117</v>
      </c>
      <c r="B35" t="s">
        <v>118</v>
      </c>
      <c r="C35" t="s">
        <v>32</v>
      </c>
      <c r="D35" t="s">
        <v>41</v>
      </c>
      <c r="E35" t="s">
        <v>34</v>
      </c>
      <c r="F35">
        <v>2317</v>
      </c>
      <c r="G35">
        <v>15</v>
      </c>
      <c r="H35">
        <v>1969</v>
      </c>
      <c r="I35">
        <v>4.4000000000000004</v>
      </c>
      <c r="J35">
        <v>282</v>
      </c>
      <c r="K35">
        <v>1</v>
      </c>
      <c r="L35">
        <v>1969</v>
      </c>
      <c r="M35" s="1">
        <v>45525</v>
      </c>
      <c r="N35" t="s">
        <v>75</v>
      </c>
    </row>
    <row r="36" spans="1:14" x14ac:dyDescent="0.3">
      <c r="A36" t="s">
        <v>119</v>
      </c>
      <c r="B36" t="s">
        <v>120</v>
      </c>
      <c r="C36" t="s">
        <v>52</v>
      </c>
      <c r="D36" t="s">
        <v>33</v>
      </c>
      <c r="E36" t="s">
        <v>34</v>
      </c>
      <c r="F36">
        <v>4330</v>
      </c>
      <c r="G36">
        <v>10</v>
      </c>
      <c r="H36">
        <v>3897</v>
      </c>
      <c r="I36">
        <v>4.5999999999999996</v>
      </c>
      <c r="J36">
        <v>270</v>
      </c>
      <c r="K36">
        <v>1</v>
      </c>
      <c r="L36">
        <v>3897</v>
      </c>
      <c r="M36" s="1">
        <v>45948</v>
      </c>
      <c r="N36" t="s">
        <v>64</v>
      </c>
    </row>
    <row r="37" spans="1:14" x14ac:dyDescent="0.3">
      <c r="A37" t="s">
        <v>121</v>
      </c>
      <c r="B37" t="s">
        <v>122</v>
      </c>
      <c r="C37" t="s">
        <v>22</v>
      </c>
      <c r="D37" t="s">
        <v>23</v>
      </c>
      <c r="E37" t="s">
        <v>34</v>
      </c>
      <c r="F37">
        <v>2702</v>
      </c>
      <c r="G37">
        <v>25</v>
      </c>
      <c r="H37">
        <v>2026</v>
      </c>
      <c r="I37">
        <v>4.5999999999999996</v>
      </c>
      <c r="J37">
        <v>27</v>
      </c>
      <c r="K37">
        <v>1</v>
      </c>
      <c r="L37">
        <v>2026</v>
      </c>
      <c r="M37" s="1">
        <v>45902</v>
      </c>
      <c r="N37" t="s">
        <v>71</v>
      </c>
    </row>
    <row r="38" spans="1:14" x14ac:dyDescent="0.3">
      <c r="A38" t="s">
        <v>123</v>
      </c>
      <c r="B38" t="s">
        <v>124</v>
      </c>
      <c r="C38" t="s">
        <v>52</v>
      </c>
      <c r="D38" t="s">
        <v>23</v>
      </c>
      <c r="E38" t="s">
        <v>34</v>
      </c>
      <c r="F38">
        <v>2347</v>
      </c>
      <c r="G38">
        <v>15</v>
      </c>
      <c r="H38">
        <v>1995</v>
      </c>
      <c r="I38">
        <v>3.7</v>
      </c>
      <c r="J38">
        <v>343</v>
      </c>
      <c r="K38">
        <v>1</v>
      </c>
      <c r="L38">
        <v>1995</v>
      </c>
      <c r="M38" s="1">
        <v>45824</v>
      </c>
      <c r="N38" t="s">
        <v>24</v>
      </c>
    </row>
    <row r="39" spans="1:14" x14ac:dyDescent="0.3">
      <c r="A39" t="s">
        <v>125</v>
      </c>
      <c r="B39" t="s">
        <v>126</v>
      </c>
      <c r="C39" t="s">
        <v>52</v>
      </c>
      <c r="D39" t="s">
        <v>23</v>
      </c>
      <c r="E39" t="s">
        <v>34</v>
      </c>
      <c r="F39">
        <v>3361</v>
      </c>
      <c r="G39">
        <v>30</v>
      </c>
      <c r="H39">
        <v>2353</v>
      </c>
      <c r="I39">
        <v>3.9</v>
      </c>
      <c r="J39">
        <v>153</v>
      </c>
      <c r="K39">
        <v>2</v>
      </c>
      <c r="L39">
        <v>4706</v>
      </c>
      <c r="M39" s="1">
        <v>45599</v>
      </c>
      <c r="N39" t="s">
        <v>64</v>
      </c>
    </row>
    <row r="40" spans="1:14" x14ac:dyDescent="0.3">
      <c r="A40" t="s">
        <v>127</v>
      </c>
      <c r="B40" t="s">
        <v>128</v>
      </c>
      <c r="C40" t="s">
        <v>57</v>
      </c>
      <c r="D40" t="s">
        <v>41</v>
      </c>
      <c r="E40" t="s">
        <v>74</v>
      </c>
      <c r="F40">
        <v>1601</v>
      </c>
      <c r="G40">
        <v>25</v>
      </c>
      <c r="H40">
        <v>1201</v>
      </c>
      <c r="I40">
        <v>3.9</v>
      </c>
      <c r="J40">
        <v>67</v>
      </c>
      <c r="K40">
        <v>1</v>
      </c>
      <c r="L40">
        <v>1201</v>
      </c>
      <c r="M40" s="1">
        <v>45680</v>
      </c>
      <c r="N40" t="s">
        <v>85</v>
      </c>
    </row>
    <row r="41" spans="1:14" x14ac:dyDescent="0.3">
      <c r="A41" t="s">
        <v>129</v>
      </c>
      <c r="B41" t="s">
        <v>130</v>
      </c>
      <c r="C41" t="s">
        <v>37</v>
      </c>
      <c r="D41" t="s">
        <v>109</v>
      </c>
      <c r="E41" t="s">
        <v>34</v>
      </c>
      <c r="F41">
        <v>1998</v>
      </c>
      <c r="G41">
        <v>15</v>
      </c>
      <c r="H41">
        <v>1698</v>
      </c>
      <c r="I41">
        <v>4</v>
      </c>
      <c r="J41">
        <v>108</v>
      </c>
      <c r="K41">
        <v>1</v>
      </c>
      <c r="L41">
        <v>1698</v>
      </c>
      <c r="M41" s="1">
        <v>45962</v>
      </c>
      <c r="N41" t="s">
        <v>49</v>
      </c>
    </row>
    <row r="42" spans="1:14" x14ac:dyDescent="0.3">
      <c r="A42" t="s">
        <v>131</v>
      </c>
      <c r="B42" t="s">
        <v>132</v>
      </c>
      <c r="C42" t="s">
        <v>27</v>
      </c>
      <c r="D42" t="s">
        <v>17</v>
      </c>
      <c r="E42" t="s">
        <v>18</v>
      </c>
      <c r="F42">
        <v>1684</v>
      </c>
      <c r="G42">
        <v>15</v>
      </c>
      <c r="H42">
        <v>1431</v>
      </c>
      <c r="I42">
        <v>4.5</v>
      </c>
      <c r="J42">
        <v>369</v>
      </c>
      <c r="K42">
        <v>1</v>
      </c>
      <c r="L42">
        <v>1431</v>
      </c>
      <c r="M42" s="1">
        <v>45635</v>
      </c>
      <c r="N42" t="s">
        <v>19</v>
      </c>
    </row>
    <row r="43" spans="1:14" x14ac:dyDescent="0.3">
      <c r="A43" t="s">
        <v>133</v>
      </c>
      <c r="B43" t="s">
        <v>134</v>
      </c>
      <c r="C43" t="s">
        <v>88</v>
      </c>
      <c r="D43" t="s">
        <v>17</v>
      </c>
      <c r="E43" t="s">
        <v>18</v>
      </c>
      <c r="F43">
        <v>1428</v>
      </c>
      <c r="G43">
        <v>0</v>
      </c>
      <c r="H43">
        <v>1428</v>
      </c>
      <c r="I43">
        <v>4.8</v>
      </c>
      <c r="J43">
        <v>125</v>
      </c>
      <c r="K43">
        <v>1</v>
      </c>
      <c r="L43">
        <v>1428</v>
      </c>
      <c r="M43" s="1">
        <v>45366</v>
      </c>
      <c r="N43" t="s">
        <v>91</v>
      </c>
    </row>
    <row r="44" spans="1:14" x14ac:dyDescent="0.3">
      <c r="A44" t="s">
        <v>135</v>
      </c>
      <c r="B44" t="s">
        <v>136</v>
      </c>
      <c r="C44" t="s">
        <v>52</v>
      </c>
      <c r="D44" t="s">
        <v>53</v>
      </c>
      <c r="E44" t="s">
        <v>34</v>
      </c>
      <c r="F44">
        <v>2788</v>
      </c>
      <c r="G44">
        <v>10</v>
      </c>
      <c r="H44">
        <v>2509</v>
      </c>
      <c r="I44">
        <v>4.3</v>
      </c>
      <c r="J44">
        <v>258</v>
      </c>
      <c r="K44">
        <v>1</v>
      </c>
      <c r="L44">
        <v>2509</v>
      </c>
      <c r="M44" s="1">
        <v>45401</v>
      </c>
      <c r="N44" t="s">
        <v>71</v>
      </c>
    </row>
    <row r="45" spans="1:14" x14ac:dyDescent="0.3">
      <c r="A45" t="s">
        <v>137</v>
      </c>
      <c r="B45" t="s">
        <v>138</v>
      </c>
      <c r="C45" t="s">
        <v>37</v>
      </c>
      <c r="D45" t="s">
        <v>53</v>
      </c>
      <c r="E45" t="s">
        <v>34</v>
      </c>
      <c r="F45">
        <v>6427</v>
      </c>
      <c r="G45">
        <v>15</v>
      </c>
      <c r="H45">
        <v>5463</v>
      </c>
      <c r="I45">
        <v>3.8</v>
      </c>
      <c r="J45">
        <v>130</v>
      </c>
      <c r="K45">
        <v>1</v>
      </c>
      <c r="L45">
        <v>5463</v>
      </c>
      <c r="M45" s="1">
        <v>45767</v>
      </c>
      <c r="N45" t="s">
        <v>64</v>
      </c>
    </row>
    <row r="46" spans="1:14" x14ac:dyDescent="0.3">
      <c r="A46" t="s">
        <v>139</v>
      </c>
      <c r="B46" t="s">
        <v>140</v>
      </c>
      <c r="C46" t="s">
        <v>45</v>
      </c>
      <c r="D46" t="s">
        <v>41</v>
      </c>
      <c r="E46" t="s">
        <v>34</v>
      </c>
      <c r="F46">
        <v>2216</v>
      </c>
      <c r="G46">
        <v>40</v>
      </c>
      <c r="H46">
        <v>1330</v>
      </c>
      <c r="I46">
        <v>4.0999999999999996</v>
      </c>
      <c r="J46">
        <v>157</v>
      </c>
      <c r="K46">
        <v>3</v>
      </c>
      <c r="L46">
        <v>3990</v>
      </c>
      <c r="M46" s="1">
        <v>45752</v>
      </c>
      <c r="N46" t="s">
        <v>141</v>
      </c>
    </row>
    <row r="47" spans="1:14" x14ac:dyDescent="0.3">
      <c r="A47" t="s">
        <v>142</v>
      </c>
      <c r="B47" t="s">
        <v>143</v>
      </c>
      <c r="C47" t="s">
        <v>37</v>
      </c>
      <c r="D47" t="s">
        <v>53</v>
      </c>
      <c r="E47" t="s">
        <v>74</v>
      </c>
      <c r="F47">
        <v>3298</v>
      </c>
      <c r="G47">
        <v>15</v>
      </c>
      <c r="H47">
        <v>2803</v>
      </c>
      <c r="I47">
        <v>4.9000000000000004</v>
      </c>
      <c r="J47">
        <v>87</v>
      </c>
      <c r="K47">
        <v>2</v>
      </c>
      <c r="L47">
        <v>5606</v>
      </c>
      <c r="M47" s="1">
        <v>45532</v>
      </c>
      <c r="N47" t="s">
        <v>141</v>
      </c>
    </row>
    <row r="48" spans="1:14" x14ac:dyDescent="0.3">
      <c r="A48" t="s">
        <v>144</v>
      </c>
      <c r="B48" t="s">
        <v>145</v>
      </c>
      <c r="C48" t="s">
        <v>37</v>
      </c>
      <c r="D48" t="s">
        <v>23</v>
      </c>
      <c r="E48" t="s">
        <v>18</v>
      </c>
      <c r="F48">
        <v>2430</v>
      </c>
      <c r="G48">
        <v>15</v>
      </c>
      <c r="H48">
        <v>2066</v>
      </c>
      <c r="I48">
        <v>4.0999999999999996</v>
      </c>
      <c r="J48">
        <v>100</v>
      </c>
      <c r="K48">
        <v>1</v>
      </c>
      <c r="L48">
        <v>2066</v>
      </c>
      <c r="M48" s="1">
        <v>45511</v>
      </c>
      <c r="N48" t="s">
        <v>19</v>
      </c>
    </row>
    <row r="49" spans="1:14" x14ac:dyDescent="0.3">
      <c r="A49" t="s">
        <v>146</v>
      </c>
      <c r="B49" t="s">
        <v>147</v>
      </c>
      <c r="C49" t="s">
        <v>57</v>
      </c>
      <c r="D49" t="s">
        <v>53</v>
      </c>
      <c r="E49" t="s">
        <v>34</v>
      </c>
      <c r="F49">
        <v>1300</v>
      </c>
      <c r="G49">
        <v>15</v>
      </c>
      <c r="H49">
        <v>1105</v>
      </c>
      <c r="I49">
        <v>4</v>
      </c>
      <c r="J49">
        <v>132</v>
      </c>
      <c r="K49">
        <v>1</v>
      </c>
      <c r="L49">
        <v>1105</v>
      </c>
      <c r="M49" s="1">
        <v>45890</v>
      </c>
      <c r="N49" t="s">
        <v>61</v>
      </c>
    </row>
    <row r="50" spans="1:14" x14ac:dyDescent="0.3">
      <c r="A50" t="s">
        <v>148</v>
      </c>
      <c r="B50" t="s">
        <v>149</v>
      </c>
      <c r="C50" t="s">
        <v>22</v>
      </c>
      <c r="D50" t="s">
        <v>33</v>
      </c>
      <c r="E50" t="s">
        <v>34</v>
      </c>
      <c r="F50">
        <v>4651</v>
      </c>
      <c r="G50">
        <v>20</v>
      </c>
      <c r="H50">
        <v>3721</v>
      </c>
      <c r="I50">
        <v>4</v>
      </c>
      <c r="J50">
        <v>105</v>
      </c>
      <c r="K50">
        <v>1</v>
      </c>
      <c r="L50">
        <v>3721</v>
      </c>
      <c r="M50" s="1">
        <v>45851</v>
      </c>
      <c r="N50" t="s">
        <v>150</v>
      </c>
    </row>
    <row r="51" spans="1:14" x14ac:dyDescent="0.3">
      <c r="A51" t="s">
        <v>151</v>
      </c>
      <c r="B51" t="s">
        <v>152</v>
      </c>
      <c r="C51" t="s">
        <v>88</v>
      </c>
      <c r="D51" t="s">
        <v>28</v>
      </c>
      <c r="E51" t="s">
        <v>34</v>
      </c>
      <c r="F51">
        <v>5961</v>
      </c>
      <c r="G51">
        <v>0</v>
      </c>
      <c r="H51">
        <v>5961</v>
      </c>
      <c r="I51">
        <v>4.3</v>
      </c>
      <c r="J51">
        <v>232</v>
      </c>
      <c r="K51">
        <v>1</v>
      </c>
      <c r="L51">
        <v>5961</v>
      </c>
      <c r="M51" s="1">
        <v>45706</v>
      </c>
      <c r="N51" t="s">
        <v>85</v>
      </c>
    </row>
    <row r="52" spans="1:14" x14ac:dyDescent="0.3">
      <c r="A52" t="s">
        <v>153</v>
      </c>
      <c r="B52" t="s">
        <v>154</v>
      </c>
      <c r="C52" t="s">
        <v>45</v>
      </c>
      <c r="D52" t="s">
        <v>109</v>
      </c>
      <c r="E52" t="s">
        <v>34</v>
      </c>
      <c r="F52">
        <v>2914</v>
      </c>
      <c r="G52">
        <v>25</v>
      </c>
      <c r="H52">
        <v>2186</v>
      </c>
      <c r="I52">
        <v>3.7</v>
      </c>
      <c r="J52">
        <v>399</v>
      </c>
      <c r="K52">
        <v>1</v>
      </c>
      <c r="L52">
        <v>2186</v>
      </c>
      <c r="M52" s="1">
        <v>45730</v>
      </c>
      <c r="N52" t="s">
        <v>58</v>
      </c>
    </row>
    <row r="53" spans="1:14" x14ac:dyDescent="0.3">
      <c r="A53" t="s">
        <v>155</v>
      </c>
      <c r="B53" t="s">
        <v>156</v>
      </c>
      <c r="C53" t="s">
        <v>22</v>
      </c>
      <c r="D53" t="s">
        <v>28</v>
      </c>
      <c r="E53" t="s">
        <v>34</v>
      </c>
      <c r="F53">
        <v>4405</v>
      </c>
      <c r="G53">
        <v>15</v>
      </c>
      <c r="H53">
        <v>3744</v>
      </c>
      <c r="I53">
        <v>3.8</v>
      </c>
      <c r="J53">
        <v>267</v>
      </c>
      <c r="K53">
        <v>1</v>
      </c>
      <c r="L53">
        <v>3744</v>
      </c>
      <c r="M53" s="1">
        <v>45680</v>
      </c>
      <c r="N53" t="s">
        <v>141</v>
      </c>
    </row>
    <row r="54" spans="1:14" x14ac:dyDescent="0.3">
      <c r="A54" t="s">
        <v>157</v>
      </c>
      <c r="B54" t="s">
        <v>158</v>
      </c>
      <c r="C54" t="s">
        <v>32</v>
      </c>
      <c r="D54" t="s">
        <v>53</v>
      </c>
      <c r="E54" t="s">
        <v>34</v>
      </c>
      <c r="F54">
        <v>6926</v>
      </c>
      <c r="G54">
        <v>25</v>
      </c>
      <c r="H54">
        <v>5194</v>
      </c>
      <c r="I54">
        <v>4.5999999999999996</v>
      </c>
      <c r="J54">
        <v>266</v>
      </c>
      <c r="K54">
        <v>1</v>
      </c>
      <c r="L54">
        <v>5194</v>
      </c>
      <c r="M54" s="1">
        <v>45362</v>
      </c>
      <c r="N54" t="s">
        <v>78</v>
      </c>
    </row>
    <row r="55" spans="1:14" x14ac:dyDescent="0.3">
      <c r="A55" t="s">
        <v>159</v>
      </c>
      <c r="B55" t="s">
        <v>160</v>
      </c>
      <c r="C55" t="s">
        <v>88</v>
      </c>
      <c r="D55" t="s">
        <v>109</v>
      </c>
      <c r="E55" t="s">
        <v>161</v>
      </c>
      <c r="F55">
        <v>1336</v>
      </c>
      <c r="G55">
        <v>15</v>
      </c>
      <c r="H55">
        <v>1136</v>
      </c>
      <c r="I55">
        <v>4.3</v>
      </c>
      <c r="J55">
        <v>60</v>
      </c>
      <c r="K55">
        <v>1</v>
      </c>
      <c r="L55">
        <v>1136</v>
      </c>
      <c r="M55" s="1">
        <v>45869</v>
      </c>
      <c r="N55" t="s">
        <v>42</v>
      </c>
    </row>
    <row r="56" spans="1:14" x14ac:dyDescent="0.3">
      <c r="A56" t="s">
        <v>162</v>
      </c>
      <c r="B56" t="s">
        <v>163</v>
      </c>
      <c r="C56" t="s">
        <v>57</v>
      </c>
      <c r="D56" t="s">
        <v>46</v>
      </c>
      <c r="E56" t="s">
        <v>18</v>
      </c>
      <c r="F56">
        <v>4173</v>
      </c>
      <c r="G56">
        <v>60</v>
      </c>
      <c r="H56">
        <v>1669</v>
      </c>
      <c r="I56">
        <v>4.0999999999999996</v>
      </c>
      <c r="J56">
        <v>253</v>
      </c>
      <c r="K56">
        <v>1</v>
      </c>
      <c r="L56">
        <v>1669</v>
      </c>
      <c r="M56" s="1">
        <v>45611</v>
      </c>
      <c r="N56" t="s">
        <v>54</v>
      </c>
    </row>
    <row r="57" spans="1:14" x14ac:dyDescent="0.3">
      <c r="A57" t="s">
        <v>164</v>
      </c>
      <c r="B57" t="s">
        <v>165</v>
      </c>
      <c r="C57" t="s">
        <v>88</v>
      </c>
      <c r="D57" t="s">
        <v>23</v>
      </c>
      <c r="E57" t="s">
        <v>18</v>
      </c>
      <c r="F57">
        <v>1948</v>
      </c>
      <c r="G57">
        <v>30</v>
      </c>
      <c r="H57">
        <v>1364</v>
      </c>
      <c r="I57">
        <v>4.5999999999999996</v>
      </c>
      <c r="J57">
        <v>358</v>
      </c>
      <c r="K57">
        <v>3</v>
      </c>
      <c r="L57">
        <v>4092</v>
      </c>
      <c r="M57" s="1">
        <v>45906</v>
      </c>
      <c r="N57" t="s">
        <v>29</v>
      </c>
    </row>
    <row r="58" spans="1:14" x14ac:dyDescent="0.3">
      <c r="A58" t="s">
        <v>166</v>
      </c>
      <c r="B58" t="s">
        <v>167</v>
      </c>
      <c r="C58" t="s">
        <v>37</v>
      </c>
      <c r="D58" t="s">
        <v>41</v>
      </c>
      <c r="E58" t="s">
        <v>74</v>
      </c>
      <c r="F58">
        <v>2288</v>
      </c>
      <c r="G58">
        <v>10</v>
      </c>
      <c r="H58">
        <v>2059</v>
      </c>
      <c r="I58">
        <v>3.7</v>
      </c>
      <c r="J58">
        <v>79</v>
      </c>
      <c r="K58">
        <v>1</v>
      </c>
      <c r="L58">
        <v>2059</v>
      </c>
      <c r="M58" s="1">
        <v>45722</v>
      </c>
      <c r="N58" t="s">
        <v>168</v>
      </c>
    </row>
    <row r="59" spans="1:14" x14ac:dyDescent="0.3">
      <c r="A59" t="s">
        <v>169</v>
      </c>
      <c r="B59" t="s">
        <v>170</v>
      </c>
      <c r="C59" t="s">
        <v>57</v>
      </c>
      <c r="D59" t="s">
        <v>53</v>
      </c>
      <c r="E59" t="s">
        <v>74</v>
      </c>
      <c r="F59">
        <v>2043</v>
      </c>
      <c r="G59">
        <v>20</v>
      </c>
      <c r="H59">
        <v>1634</v>
      </c>
      <c r="I59">
        <v>3.9</v>
      </c>
      <c r="J59">
        <v>129</v>
      </c>
      <c r="K59">
        <v>1</v>
      </c>
      <c r="L59">
        <v>1634</v>
      </c>
      <c r="M59" s="1">
        <v>45958</v>
      </c>
      <c r="N59" t="s">
        <v>141</v>
      </c>
    </row>
    <row r="60" spans="1:14" x14ac:dyDescent="0.3">
      <c r="A60" t="s">
        <v>171</v>
      </c>
      <c r="B60" t="s">
        <v>172</v>
      </c>
      <c r="C60" t="s">
        <v>27</v>
      </c>
      <c r="D60" t="s">
        <v>41</v>
      </c>
      <c r="E60" t="s">
        <v>34</v>
      </c>
      <c r="F60">
        <v>1710</v>
      </c>
      <c r="G60">
        <v>40</v>
      </c>
      <c r="H60">
        <v>1026</v>
      </c>
      <c r="I60">
        <v>4.2</v>
      </c>
      <c r="J60">
        <v>6</v>
      </c>
      <c r="K60">
        <v>1</v>
      </c>
      <c r="L60">
        <v>1026</v>
      </c>
      <c r="M60" s="1">
        <v>45753</v>
      </c>
      <c r="N60" t="s">
        <v>75</v>
      </c>
    </row>
    <row r="61" spans="1:14" x14ac:dyDescent="0.3">
      <c r="A61" t="s">
        <v>173</v>
      </c>
      <c r="B61" t="s">
        <v>174</v>
      </c>
      <c r="C61" t="s">
        <v>57</v>
      </c>
      <c r="D61" t="s">
        <v>109</v>
      </c>
      <c r="E61" t="s">
        <v>34</v>
      </c>
      <c r="F61">
        <v>1821</v>
      </c>
      <c r="G61">
        <v>15</v>
      </c>
      <c r="H61">
        <v>1548</v>
      </c>
      <c r="I61">
        <v>4.2</v>
      </c>
      <c r="J61">
        <v>120</v>
      </c>
      <c r="K61">
        <v>1</v>
      </c>
      <c r="L61">
        <v>1548</v>
      </c>
      <c r="M61" s="1">
        <v>45556</v>
      </c>
      <c r="N61" t="s">
        <v>49</v>
      </c>
    </row>
    <row r="62" spans="1:14" x14ac:dyDescent="0.3">
      <c r="A62" t="s">
        <v>175</v>
      </c>
      <c r="B62" t="s">
        <v>176</v>
      </c>
      <c r="C62" t="s">
        <v>37</v>
      </c>
      <c r="D62" t="s">
        <v>109</v>
      </c>
      <c r="E62" t="s">
        <v>161</v>
      </c>
      <c r="F62">
        <v>1526</v>
      </c>
      <c r="G62">
        <v>10</v>
      </c>
      <c r="H62">
        <v>1373</v>
      </c>
      <c r="I62">
        <v>3.4</v>
      </c>
      <c r="J62">
        <v>65</v>
      </c>
      <c r="K62">
        <v>1</v>
      </c>
      <c r="L62">
        <v>1373</v>
      </c>
      <c r="M62" s="1">
        <v>45860</v>
      </c>
      <c r="N62" t="s">
        <v>75</v>
      </c>
    </row>
    <row r="63" spans="1:14" x14ac:dyDescent="0.3">
      <c r="A63" t="s">
        <v>177</v>
      </c>
      <c r="B63" t="s">
        <v>178</v>
      </c>
      <c r="C63" t="s">
        <v>27</v>
      </c>
      <c r="D63" t="s">
        <v>109</v>
      </c>
      <c r="E63" t="s">
        <v>34</v>
      </c>
      <c r="F63">
        <v>1397</v>
      </c>
      <c r="G63">
        <v>20</v>
      </c>
      <c r="H63">
        <v>1118</v>
      </c>
      <c r="I63">
        <v>3.9</v>
      </c>
      <c r="J63">
        <v>76</v>
      </c>
      <c r="K63">
        <v>1</v>
      </c>
      <c r="L63">
        <v>1118</v>
      </c>
      <c r="M63" s="1">
        <v>45887</v>
      </c>
      <c r="N63" t="s">
        <v>102</v>
      </c>
    </row>
    <row r="64" spans="1:14" x14ac:dyDescent="0.3">
      <c r="A64" t="s">
        <v>179</v>
      </c>
      <c r="B64" t="s">
        <v>180</v>
      </c>
      <c r="C64" t="s">
        <v>52</v>
      </c>
      <c r="D64" t="s">
        <v>33</v>
      </c>
      <c r="E64" t="s">
        <v>34</v>
      </c>
      <c r="F64">
        <v>3668</v>
      </c>
      <c r="G64">
        <v>20</v>
      </c>
      <c r="H64">
        <v>2934</v>
      </c>
      <c r="I64">
        <v>4</v>
      </c>
      <c r="J64">
        <v>128</v>
      </c>
      <c r="K64">
        <v>1</v>
      </c>
      <c r="L64">
        <v>2934</v>
      </c>
      <c r="M64" s="1">
        <v>45415</v>
      </c>
      <c r="N64" t="s">
        <v>42</v>
      </c>
    </row>
    <row r="65" spans="1:14" x14ac:dyDescent="0.3">
      <c r="A65" t="s">
        <v>181</v>
      </c>
      <c r="B65" t="s">
        <v>182</v>
      </c>
      <c r="C65" t="s">
        <v>37</v>
      </c>
      <c r="D65" t="s">
        <v>46</v>
      </c>
      <c r="E65" t="s">
        <v>34</v>
      </c>
      <c r="F65">
        <v>6042</v>
      </c>
      <c r="G65">
        <v>30</v>
      </c>
      <c r="H65">
        <v>4229</v>
      </c>
      <c r="I65">
        <v>4.3</v>
      </c>
      <c r="J65">
        <v>199</v>
      </c>
      <c r="K65">
        <v>2</v>
      </c>
      <c r="L65">
        <v>8458</v>
      </c>
      <c r="M65" s="1">
        <v>45829</v>
      </c>
      <c r="N65" t="s">
        <v>150</v>
      </c>
    </row>
    <row r="66" spans="1:14" x14ac:dyDescent="0.3">
      <c r="A66" t="s">
        <v>183</v>
      </c>
      <c r="B66" t="s">
        <v>184</v>
      </c>
      <c r="C66" t="s">
        <v>88</v>
      </c>
      <c r="D66" t="s">
        <v>28</v>
      </c>
      <c r="E66" t="s">
        <v>34</v>
      </c>
      <c r="F66">
        <v>4735</v>
      </c>
      <c r="G66">
        <v>15</v>
      </c>
      <c r="H66">
        <v>4025</v>
      </c>
      <c r="I66">
        <v>4.2</v>
      </c>
      <c r="J66">
        <v>492</v>
      </c>
      <c r="K66">
        <v>2</v>
      </c>
      <c r="L66">
        <v>8050</v>
      </c>
      <c r="M66" s="1">
        <v>45421</v>
      </c>
      <c r="N66" t="s">
        <v>141</v>
      </c>
    </row>
    <row r="67" spans="1:14" x14ac:dyDescent="0.3">
      <c r="A67" t="s">
        <v>185</v>
      </c>
      <c r="B67" t="s">
        <v>186</v>
      </c>
      <c r="C67" t="s">
        <v>37</v>
      </c>
      <c r="D67" t="s">
        <v>28</v>
      </c>
      <c r="E67" t="s">
        <v>34</v>
      </c>
      <c r="F67">
        <v>7458</v>
      </c>
      <c r="G67">
        <v>40</v>
      </c>
      <c r="H67">
        <v>4475</v>
      </c>
      <c r="I67">
        <v>4.0999999999999996</v>
      </c>
      <c r="J67">
        <v>74</v>
      </c>
      <c r="K67">
        <v>1</v>
      </c>
      <c r="L67">
        <v>4475</v>
      </c>
      <c r="M67" s="1">
        <v>45304</v>
      </c>
      <c r="N67" t="s">
        <v>54</v>
      </c>
    </row>
    <row r="68" spans="1:14" x14ac:dyDescent="0.3">
      <c r="A68" t="s">
        <v>187</v>
      </c>
      <c r="B68" t="s">
        <v>188</v>
      </c>
      <c r="C68" t="s">
        <v>27</v>
      </c>
      <c r="D68" t="s">
        <v>53</v>
      </c>
      <c r="E68" t="s">
        <v>18</v>
      </c>
      <c r="F68">
        <v>1210</v>
      </c>
      <c r="G68">
        <v>15</v>
      </c>
      <c r="H68">
        <v>1028</v>
      </c>
      <c r="I68">
        <v>3.1</v>
      </c>
      <c r="J68">
        <v>80</v>
      </c>
      <c r="K68">
        <v>1</v>
      </c>
      <c r="L68">
        <v>1028</v>
      </c>
      <c r="M68" s="1">
        <v>45358</v>
      </c>
      <c r="N68" t="s">
        <v>189</v>
      </c>
    </row>
    <row r="69" spans="1:14" x14ac:dyDescent="0.3">
      <c r="A69" t="s">
        <v>190</v>
      </c>
      <c r="B69" t="s">
        <v>191</v>
      </c>
      <c r="C69" t="s">
        <v>45</v>
      </c>
      <c r="D69" t="s">
        <v>109</v>
      </c>
      <c r="E69" t="s">
        <v>18</v>
      </c>
      <c r="F69">
        <v>1101</v>
      </c>
      <c r="G69">
        <v>40</v>
      </c>
      <c r="H69">
        <v>661</v>
      </c>
      <c r="I69">
        <v>4.0999999999999996</v>
      </c>
      <c r="J69">
        <v>24</v>
      </c>
      <c r="K69">
        <v>1</v>
      </c>
      <c r="L69">
        <v>661</v>
      </c>
      <c r="M69" s="1">
        <v>45546</v>
      </c>
      <c r="N69" t="s">
        <v>29</v>
      </c>
    </row>
    <row r="70" spans="1:14" x14ac:dyDescent="0.3">
      <c r="A70" t="s">
        <v>192</v>
      </c>
      <c r="B70" t="s">
        <v>193</v>
      </c>
      <c r="C70" t="s">
        <v>37</v>
      </c>
      <c r="D70" t="s">
        <v>41</v>
      </c>
      <c r="E70" t="s">
        <v>34</v>
      </c>
      <c r="F70">
        <v>2643</v>
      </c>
      <c r="G70">
        <v>15</v>
      </c>
      <c r="H70">
        <v>2247</v>
      </c>
      <c r="I70">
        <v>4.0999999999999996</v>
      </c>
      <c r="J70">
        <v>44</v>
      </c>
      <c r="K70">
        <v>5</v>
      </c>
      <c r="L70">
        <v>11235</v>
      </c>
      <c r="M70" s="1">
        <v>45604</v>
      </c>
      <c r="N70" t="s">
        <v>54</v>
      </c>
    </row>
    <row r="71" spans="1:14" x14ac:dyDescent="0.3">
      <c r="A71" t="s">
        <v>194</v>
      </c>
      <c r="B71" t="s">
        <v>195</v>
      </c>
      <c r="C71" t="s">
        <v>88</v>
      </c>
      <c r="D71" t="s">
        <v>17</v>
      </c>
      <c r="E71" t="s">
        <v>34</v>
      </c>
      <c r="F71">
        <v>1986</v>
      </c>
      <c r="G71">
        <v>15</v>
      </c>
      <c r="H71">
        <v>1688</v>
      </c>
      <c r="I71">
        <v>5</v>
      </c>
      <c r="J71">
        <v>59</v>
      </c>
      <c r="K71">
        <v>1</v>
      </c>
      <c r="L71">
        <v>1688</v>
      </c>
      <c r="M71" s="1">
        <v>45452</v>
      </c>
      <c r="N71" t="s">
        <v>61</v>
      </c>
    </row>
    <row r="72" spans="1:14" x14ac:dyDescent="0.3">
      <c r="A72" t="s">
        <v>196</v>
      </c>
      <c r="B72" t="s">
        <v>197</v>
      </c>
      <c r="C72" t="s">
        <v>45</v>
      </c>
      <c r="D72" t="s">
        <v>53</v>
      </c>
      <c r="E72" t="s">
        <v>34</v>
      </c>
      <c r="F72">
        <v>1057</v>
      </c>
      <c r="G72">
        <v>15</v>
      </c>
      <c r="H72">
        <v>898</v>
      </c>
      <c r="I72">
        <v>4</v>
      </c>
      <c r="J72">
        <v>68</v>
      </c>
      <c r="K72">
        <v>1</v>
      </c>
      <c r="L72">
        <v>898</v>
      </c>
      <c r="M72" s="1">
        <v>45756</v>
      </c>
      <c r="N72" t="s">
        <v>19</v>
      </c>
    </row>
    <row r="73" spans="1:14" x14ac:dyDescent="0.3">
      <c r="A73" t="s">
        <v>198</v>
      </c>
      <c r="B73" t="s">
        <v>199</v>
      </c>
      <c r="C73" t="s">
        <v>45</v>
      </c>
      <c r="D73" t="s">
        <v>17</v>
      </c>
      <c r="E73" t="s">
        <v>34</v>
      </c>
      <c r="F73">
        <v>1930</v>
      </c>
      <c r="G73">
        <v>25</v>
      </c>
      <c r="H73">
        <v>1448</v>
      </c>
      <c r="I73">
        <v>4.3</v>
      </c>
      <c r="J73">
        <v>141</v>
      </c>
      <c r="K73">
        <v>1</v>
      </c>
      <c r="L73">
        <v>1448</v>
      </c>
      <c r="M73" s="1">
        <v>45564</v>
      </c>
      <c r="N73" t="s">
        <v>58</v>
      </c>
    </row>
    <row r="74" spans="1:14" x14ac:dyDescent="0.3">
      <c r="A74" t="s">
        <v>200</v>
      </c>
      <c r="B74" t="s">
        <v>201</v>
      </c>
      <c r="C74" t="s">
        <v>116</v>
      </c>
      <c r="D74" t="s">
        <v>28</v>
      </c>
      <c r="E74" t="s">
        <v>34</v>
      </c>
      <c r="F74">
        <v>4587</v>
      </c>
      <c r="G74">
        <v>10</v>
      </c>
      <c r="H74">
        <v>4128</v>
      </c>
      <c r="I74">
        <v>4.7</v>
      </c>
      <c r="J74">
        <v>84</v>
      </c>
      <c r="K74">
        <v>1</v>
      </c>
      <c r="L74">
        <v>4128</v>
      </c>
      <c r="M74" s="1">
        <v>45704</v>
      </c>
      <c r="N74" t="s">
        <v>141</v>
      </c>
    </row>
    <row r="75" spans="1:14" x14ac:dyDescent="0.3">
      <c r="A75" t="s">
        <v>202</v>
      </c>
      <c r="B75" t="s">
        <v>203</v>
      </c>
      <c r="C75" t="s">
        <v>27</v>
      </c>
      <c r="D75" t="s">
        <v>23</v>
      </c>
      <c r="E75" t="s">
        <v>34</v>
      </c>
      <c r="F75">
        <v>3430</v>
      </c>
      <c r="G75">
        <v>25</v>
      </c>
      <c r="H75">
        <v>2572</v>
      </c>
      <c r="I75">
        <v>4.5</v>
      </c>
      <c r="J75">
        <v>196</v>
      </c>
      <c r="K75">
        <v>1</v>
      </c>
      <c r="L75">
        <v>2572</v>
      </c>
      <c r="M75" s="1">
        <v>45982</v>
      </c>
      <c r="N75" t="s">
        <v>54</v>
      </c>
    </row>
    <row r="76" spans="1:14" x14ac:dyDescent="0.3">
      <c r="A76" t="s">
        <v>204</v>
      </c>
      <c r="B76" t="s">
        <v>205</v>
      </c>
      <c r="C76" t="s">
        <v>45</v>
      </c>
      <c r="D76" t="s">
        <v>109</v>
      </c>
      <c r="E76" t="s">
        <v>18</v>
      </c>
      <c r="F76">
        <v>2417</v>
      </c>
      <c r="G76">
        <v>25</v>
      </c>
      <c r="H76">
        <v>1813</v>
      </c>
      <c r="I76">
        <v>4.8</v>
      </c>
      <c r="J76">
        <v>178</v>
      </c>
      <c r="K76">
        <v>3</v>
      </c>
      <c r="L76">
        <v>5439</v>
      </c>
      <c r="M76" s="1">
        <v>45477</v>
      </c>
      <c r="N76" t="s">
        <v>54</v>
      </c>
    </row>
    <row r="77" spans="1:14" x14ac:dyDescent="0.3">
      <c r="A77" t="s">
        <v>206</v>
      </c>
      <c r="B77" t="s">
        <v>207</v>
      </c>
      <c r="C77" t="s">
        <v>32</v>
      </c>
      <c r="D77" t="s">
        <v>53</v>
      </c>
      <c r="E77" t="s">
        <v>34</v>
      </c>
      <c r="F77">
        <v>4135</v>
      </c>
      <c r="G77">
        <v>20</v>
      </c>
      <c r="H77">
        <v>3308</v>
      </c>
      <c r="I77">
        <v>3.4</v>
      </c>
      <c r="J77">
        <v>157</v>
      </c>
      <c r="K77">
        <v>1</v>
      </c>
      <c r="L77">
        <v>3308</v>
      </c>
      <c r="M77" s="1">
        <v>45456</v>
      </c>
      <c r="N77" t="s">
        <v>49</v>
      </c>
    </row>
    <row r="78" spans="1:14" x14ac:dyDescent="0.3">
      <c r="A78" t="s">
        <v>208</v>
      </c>
      <c r="B78" t="s">
        <v>209</v>
      </c>
      <c r="C78" t="s">
        <v>16</v>
      </c>
      <c r="D78" t="s">
        <v>41</v>
      </c>
      <c r="E78" t="s">
        <v>74</v>
      </c>
      <c r="F78">
        <v>648</v>
      </c>
      <c r="G78">
        <v>20</v>
      </c>
      <c r="H78">
        <v>518</v>
      </c>
      <c r="I78">
        <v>3.6</v>
      </c>
      <c r="J78">
        <v>26</v>
      </c>
      <c r="K78">
        <v>1</v>
      </c>
      <c r="L78">
        <v>518</v>
      </c>
      <c r="M78" s="1">
        <v>45410</v>
      </c>
      <c r="N78" t="s">
        <v>189</v>
      </c>
    </row>
    <row r="79" spans="1:14" x14ac:dyDescent="0.3">
      <c r="A79" t="s">
        <v>210</v>
      </c>
      <c r="B79" t="s">
        <v>211</v>
      </c>
      <c r="C79" t="s">
        <v>37</v>
      </c>
      <c r="D79" t="s">
        <v>53</v>
      </c>
      <c r="E79" t="s">
        <v>34</v>
      </c>
      <c r="F79">
        <v>1480</v>
      </c>
      <c r="G79">
        <v>15</v>
      </c>
      <c r="H79">
        <v>1258</v>
      </c>
      <c r="I79">
        <v>3.8</v>
      </c>
      <c r="J79">
        <v>157</v>
      </c>
      <c r="K79">
        <v>1</v>
      </c>
      <c r="L79">
        <v>1258</v>
      </c>
      <c r="M79" s="1">
        <v>45802</v>
      </c>
      <c r="N79" t="s">
        <v>91</v>
      </c>
    </row>
    <row r="80" spans="1:14" x14ac:dyDescent="0.3">
      <c r="A80" t="s">
        <v>212</v>
      </c>
      <c r="B80" t="s">
        <v>213</v>
      </c>
      <c r="C80" t="s">
        <v>16</v>
      </c>
      <c r="D80" t="s">
        <v>46</v>
      </c>
      <c r="E80" t="s">
        <v>161</v>
      </c>
      <c r="F80">
        <v>10401</v>
      </c>
      <c r="G80">
        <v>40</v>
      </c>
      <c r="H80">
        <v>6241</v>
      </c>
      <c r="I80">
        <v>3.3</v>
      </c>
      <c r="J80">
        <v>186</v>
      </c>
      <c r="K80">
        <v>1</v>
      </c>
      <c r="L80">
        <v>6241</v>
      </c>
      <c r="M80" s="1">
        <v>45937</v>
      </c>
      <c r="N80" t="s">
        <v>150</v>
      </c>
    </row>
    <row r="81" spans="1:14" x14ac:dyDescent="0.3">
      <c r="A81" t="s">
        <v>214</v>
      </c>
      <c r="B81" t="s">
        <v>215</v>
      </c>
      <c r="C81" t="s">
        <v>16</v>
      </c>
      <c r="D81" t="s">
        <v>109</v>
      </c>
      <c r="E81" t="s">
        <v>161</v>
      </c>
      <c r="F81">
        <v>2593</v>
      </c>
      <c r="G81">
        <v>10</v>
      </c>
      <c r="H81">
        <v>2334</v>
      </c>
      <c r="I81">
        <v>4.0999999999999996</v>
      </c>
      <c r="J81">
        <v>35</v>
      </c>
      <c r="K81">
        <v>1</v>
      </c>
      <c r="L81">
        <v>2334</v>
      </c>
      <c r="M81" s="1">
        <v>45412</v>
      </c>
      <c r="N81" t="s">
        <v>58</v>
      </c>
    </row>
    <row r="82" spans="1:14" x14ac:dyDescent="0.3">
      <c r="A82" t="s">
        <v>216</v>
      </c>
      <c r="B82" t="s">
        <v>217</v>
      </c>
      <c r="C82" t="s">
        <v>37</v>
      </c>
      <c r="D82" t="s">
        <v>28</v>
      </c>
      <c r="E82" t="s">
        <v>34</v>
      </c>
      <c r="F82">
        <v>9393</v>
      </c>
      <c r="G82">
        <v>20</v>
      </c>
      <c r="H82">
        <v>7514</v>
      </c>
      <c r="I82">
        <v>3.6</v>
      </c>
      <c r="J82">
        <v>444</v>
      </c>
      <c r="K82">
        <v>1</v>
      </c>
      <c r="L82">
        <v>7514</v>
      </c>
      <c r="M82" s="1">
        <v>45856</v>
      </c>
      <c r="N82" t="s">
        <v>58</v>
      </c>
    </row>
    <row r="83" spans="1:14" x14ac:dyDescent="0.3">
      <c r="A83" t="s">
        <v>218</v>
      </c>
      <c r="B83" t="s">
        <v>219</v>
      </c>
      <c r="C83" t="s">
        <v>45</v>
      </c>
      <c r="D83" t="s">
        <v>46</v>
      </c>
      <c r="E83" t="s">
        <v>18</v>
      </c>
      <c r="F83">
        <v>6016</v>
      </c>
      <c r="G83">
        <v>30</v>
      </c>
      <c r="H83">
        <v>4211</v>
      </c>
      <c r="I83">
        <v>4.9000000000000004</v>
      </c>
      <c r="J83">
        <v>48</v>
      </c>
      <c r="K83">
        <v>1</v>
      </c>
      <c r="L83">
        <v>4211</v>
      </c>
      <c r="M83" s="1">
        <v>45811</v>
      </c>
      <c r="N83" t="s">
        <v>141</v>
      </c>
    </row>
    <row r="84" spans="1:14" x14ac:dyDescent="0.3">
      <c r="A84" t="s">
        <v>220</v>
      </c>
      <c r="B84" t="s">
        <v>221</v>
      </c>
      <c r="C84" t="s">
        <v>16</v>
      </c>
      <c r="D84" t="s">
        <v>53</v>
      </c>
      <c r="E84" t="s">
        <v>34</v>
      </c>
      <c r="F84">
        <v>5337</v>
      </c>
      <c r="G84">
        <v>25</v>
      </c>
      <c r="H84">
        <v>4003</v>
      </c>
      <c r="I84">
        <v>3.7</v>
      </c>
      <c r="J84">
        <v>409</v>
      </c>
      <c r="K84">
        <v>1</v>
      </c>
      <c r="L84">
        <v>4003</v>
      </c>
      <c r="M84" s="1">
        <v>45848</v>
      </c>
      <c r="N84" t="s">
        <v>189</v>
      </c>
    </row>
    <row r="85" spans="1:14" x14ac:dyDescent="0.3">
      <c r="A85" t="s">
        <v>222</v>
      </c>
      <c r="B85" t="s">
        <v>223</v>
      </c>
      <c r="C85" t="s">
        <v>88</v>
      </c>
      <c r="D85" t="s">
        <v>17</v>
      </c>
      <c r="E85" t="s">
        <v>34</v>
      </c>
      <c r="F85">
        <v>3483</v>
      </c>
      <c r="G85">
        <v>40</v>
      </c>
      <c r="H85">
        <v>2090</v>
      </c>
      <c r="I85">
        <v>3.9</v>
      </c>
      <c r="J85">
        <v>340</v>
      </c>
      <c r="K85">
        <v>1</v>
      </c>
      <c r="L85">
        <v>2090</v>
      </c>
      <c r="M85" s="1">
        <v>45776</v>
      </c>
      <c r="N85" t="s">
        <v>189</v>
      </c>
    </row>
    <row r="86" spans="1:14" x14ac:dyDescent="0.3">
      <c r="A86" t="s">
        <v>224</v>
      </c>
      <c r="B86" t="s">
        <v>225</v>
      </c>
      <c r="C86" t="s">
        <v>27</v>
      </c>
      <c r="D86" t="s">
        <v>109</v>
      </c>
      <c r="E86" t="s">
        <v>34</v>
      </c>
      <c r="F86">
        <v>901</v>
      </c>
      <c r="G86">
        <v>40</v>
      </c>
      <c r="H86">
        <v>541</v>
      </c>
      <c r="I86">
        <v>4.5</v>
      </c>
      <c r="J86">
        <v>282</v>
      </c>
      <c r="K86">
        <v>1</v>
      </c>
      <c r="L86">
        <v>541</v>
      </c>
      <c r="M86" s="1">
        <v>45759</v>
      </c>
      <c r="N86" t="s">
        <v>61</v>
      </c>
    </row>
    <row r="87" spans="1:14" x14ac:dyDescent="0.3">
      <c r="A87" t="s">
        <v>226</v>
      </c>
      <c r="B87" t="s">
        <v>227</v>
      </c>
      <c r="C87" t="s">
        <v>116</v>
      </c>
      <c r="D87" t="s">
        <v>23</v>
      </c>
      <c r="E87" t="s">
        <v>34</v>
      </c>
      <c r="F87">
        <v>2961</v>
      </c>
      <c r="G87">
        <v>20</v>
      </c>
      <c r="H87">
        <v>2369</v>
      </c>
      <c r="I87">
        <v>3.5</v>
      </c>
      <c r="J87">
        <v>165</v>
      </c>
      <c r="K87">
        <v>1</v>
      </c>
      <c r="L87">
        <v>2369</v>
      </c>
      <c r="M87" s="1">
        <v>45374</v>
      </c>
      <c r="N87" t="s">
        <v>49</v>
      </c>
    </row>
    <row r="88" spans="1:14" x14ac:dyDescent="0.3">
      <c r="A88" t="s">
        <v>228</v>
      </c>
      <c r="B88" t="s">
        <v>229</v>
      </c>
      <c r="C88" t="s">
        <v>57</v>
      </c>
      <c r="D88" t="s">
        <v>53</v>
      </c>
      <c r="E88" t="s">
        <v>74</v>
      </c>
      <c r="F88">
        <v>1084</v>
      </c>
      <c r="G88">
        <v>25</v>
      </c>
      <c r="H88">
        <v>813</v>
      </c>
      <c r="I88">
        <v>3.3</v>
      </c>
      <c r="J88">
        <v>29</v>
      </c>
      <c r="K88">
        <v>1</v>
      </c>
      <c r="L88">
        <v>813</v>
      </c>
      <c r="M88" s="1">
        <v>45586</v>
      </c>
      <c r="N88" t="s">
        <v>75</v>
      </c>
    </row>
    <row r="89" spans="1:14" x14ac:dyDescent="0.3">
      <c r="A89" t="s">
        <v>230</v>
      </c>
      <c r="B89" t="s">
        <v>231</v>
      </c>
      <c r="C89" t="s">
        <v>32</v>
      </c>
      <c r="D89" t="s">
        <v>23</v>
      </c>
      <c r="E89" t="s">
        <v>34</v>
      </c>
      <c r="F89">
        <v>2152</v>
      </c>
      <c r="G89">
        <v>30</v>
      </c>
      <c r="H89">
        <v>1506</v>
      </c>
      <c r="I89">
        <v>4.2</v>
      </c>
      <c r="J89">
        <v>342</v>
      </c>
      <c r="K89">
        <v>1</v>
      </c>
      <c r="L89">
        <v>1506</v>
      </c>
      <c r="M89" s="1">
        <v>45349</v>
      </c>
      <c r="N89" t="s">
        <v>38</v>
      </c>
    </row>
    <row r="90" spans="1:14" x14ac:dyDescent="0.3">
      <c r="A90" t="s">
        <v>232</v>
      </c>
      <c r="B90" t="s">
        <v>233</v>
      </c>
      <c r="C90" t="s">
        <v>52</v>
      </c>
      <c r="D90" t="s">
        <v>46</v>
      </c>
      <c r="E90" t="s">
        <v>34</v>
      </c>
      <c r="F90">
        <v>8241</v>
      </c>
      <c r="G90">
        <v>25</v>
      </c>
      <c r="H90">
        <v>6181</v>
      </c>
      <c r="I90">
        <v>4.2</v>
      </c>
      <c r="J90">
        <v>112</v>
      </c>
      <c r="K90">
        <v>1</v>
      </c>
      <c r="L90">
        <v>6181</v>
      </c>
      <c r="M90" s="1">
        <v>45471</v>
      </c>
      <c r="N90" t="s">
        <v>19</v>
      </c>
    </row>
    <row r="91" spans="1:14" x14ac:dyDescent="0.3">
      <c r="A91" t="s">
        <v>234</v>
      </c>
      <c r="B91" t="s">
        <v>235</v>
      </c>
      <c r="C91" t="s">
        <v>27</v>
      </c>
      <c r="D91" t="s">
        <v>46</v>
      </c>
      <c r="E91" t="s">
        <v>34</v>
      </c>
      <c r="F91">
        <v>5651</v>
      </c>
      <c r="G91">
        <v>20</v>
      </c>
      <c r="H91">
        <v>4521</v>
      </c>
      <c r="I91">
        <v>4.5</v>
      </c>
      <c r="J91">
        <v>106</v>
      </c>
      <c r="K91">
        <v>1</v>
      </c>
      <c r="L91">
        <v>4521</v>
      </c>
      <c r="M91" s="1">
        <v>45768</v>
      </c>
      <c r="N91" t="s">
        <v>38</v>
      </c>
    </row>
    <row r="92" spans="1:14" x14ac:dyDescent="0.3">
      <c r="A92" t="s">
        <v>236</v>
      </c>
      <c r="B92" t="s">
        <v>237</v>
      </c>
      <c r="C92" t="s">
        <v>32</v>
      </c>
      <c r="D92" t="s">
        <v>53</v>
      </c>
      <c r="E92" t="s">
        <v>34</v>
      </c>
      <c r="F92">
        <v>5603</v>
      </c>
      <c r="G92">
        <v>15</v>
      </c>
      <c r="H92">
        <v>4763</v>
      </c>
      <c r="I92">
        <v>4.4000000000000004</v>
      </c>
      <c r="J92">
        <v>354</v>
      </c>
      <c r="K92">
        <v>1</v>
      </c>
      <c r="L92">
        <v>4763</v>
      </c>
      <c r="M92" s="1">
        <v>45759</v>
      </c>
      <c r="N92" t="s">
        <v>38</v>
      </c>
    </row>
    <row r="93" spans="1:14" x14ac:dyDescent="0.3">
      <c r="A93" t="s">
        <v>238</v>
      </c>
      <c r="B93" t="s">
        <v>239</v>
      </c>
      <c r="C93" t="s">
        <v>27</v>
      </c>
      <c r="D93" t="s">
        <v>23</v>
      </c>
      <c r="E93" t="s">
        <v>34</v>
      </c>
      <c r="F93">
        <v>3730</v>
      </c>
      <c r="G93">
        <v>25</v>
      </c>
      <c r="H93">
        <v>2798</v>
      </c>
      <c r="I93">
        <v>4.2</v>
      </c>
      <c r="J93">
        <v>271</v>
      </c>
      <c r="K93">
        <v>1</v>
      </c>
      <c r="L93">
        <v>2798</v>
      </c>
      <c r="M93" s="1">
        <v>45966</v>
      </c>
      <c r="N93" t="s">
        <v>189</v>
      </c>
    </row>
    <row r="94" spans="1:14" x14ac:dyDescent="0.3">
      <c r="A94" t="s">
        <v>240</v>
      </c>
      <c r="B94" t="s">
        <v>241</v>
      </c>
      <c r="C94" t="s">
        <v>45</v>
      </c>
      <c r="D94" t="s">
        <v>109</v>
      </c>
      <c r="E94" t="s">
        <v>161</v>
      </c>
      <c r="F94">
        <v>2524</v>
      </c>
      <c r="G94">
        <v>40</v>
      </c>
      <c r="H94">
        <v>1514</v>
      </c>
      <c r="I94">
        <v>3.8</v>
      </c>
      <c r="J94">
        <v>44</v>
      </c>
      <c r="K94">
        <v>2</v>
      </c>
      <c r="L94">
        <v>3028</v>
      </c>
      <c r="M94" s="1">
        <v>45527</v>
      </c>
      <c r="N94" t="s">
        <v>150</v>
      </c>
    </row>
    <row r="95" spans="1:14" x14ac:dyDescent="0.3">
      <c r="A95" t="s">
        <v>242</v>
      </c>
      <c r="B95" t="s">
        <v>243</v>
      </c>
      <c r="C95" t="s">
        <v>88</v>
      </c>
      <c r="D95" t="s">
        <v>28</v>
      </c>
      <c r="E95" t="s">
        <v>34</v>
      </c>
      <c r="F95">
        <v>7363</v>
      </c>
      <c r="G95">
        <v>10</v>
      </c>
      <c r="H95">
        <v>6627</v>
      </c>
      <c r="I95">
        <v>4.2</v>
      </c>
      <c r="J95">
        <v>383</v>
      </c>
      <c r="K95">
        <v>1</v>
      </c>
      <c r="L95">
        <v>6627</v>
      </c>
      <c r="M95" s="1">
        <v>45608</v>
      </c>
      <c r="N95" t="s">
        <v>91</v>
      </c>
    </row>
    <row r="96" spans="1:14" x14ac:dyDescent="0.3">
      <c r="A96" t="s">
        <v>244</v>
      </c>
      <c r="B96" t="s">
        <v>245</v>
      </c>
      <c r="C96" t="s">
        <v>116</v>
      </c>
      <c r="D96" t="s">
        <v>23</v>
      </c>
      <c r="E96" t="s">
        <v>34</v>
      </c>
      <c r="F96">
        <v>3466</v>
      </c>
      <c r="G96">
        <v>30</v>
      </c>
      <c r="H96">
        <v>2426</v>
      </c>
      <c r="I96">
        <v>4.2</v>
      </c>
      <c r="J96">
        <v>11</v>
      </c>
      <c r="K96">
        <v>1</v>
      </c>
      <c r="L96">
        <v>2426</v>
      </c>
      <c r="M96" s="1">
        <v>45844</v>
      </c>
      <c r="N96" t="s">
        <v>102</v>
      </c>
    </row>
    <row r="97" spans="1:14" x14ac:dyDescent="0.3">
      <c r="A97" t="s">
        <v>246</v>
      </c>
      <c r="B97" t="s">
        <v>247</v>
      </c>
      <c r="C97" t="s">
        <v>116</v>
      </c>
      <c r="D97" t="s">
        <v>28</v>
      </c>
      <c r="E97" t="s">
        <v>34</v>
      </c>
      <c r="F97">
        <v>8914</v>
      </c>
      <c r="G97">
        <v>40</v>
      </c>
      <c r="H97">
        <v>5348</v>
      </c>
      <c r="I97">
        <v>3.7</v>
      </c>
      <c r="J97">
        <v>73</v>
      </c>
      <c r="K97">
        <v>3</v>
      </c>
      <c r="L97">
        <v>16044</v>
      </c>
      <c r="M97" s="1">
        <v>45409</v>
      </c>
      <c r="N97" t="s">
        <v>91</v>
      </c>
    </row>
    <row r="98" spans="1:14" x14ac:dyDescent="0.3">
      <c r="A98" t="s">
        <v>248</v>
      </c>
      <c r="B98" t="s">
        <v>249</v>
      </c>
      <c r="C98" t="s">
        <v>88</v>
      </c>
      <c r="D98" t="s">
        <v>41</v>
      </c>
      <c r="E98" t="s">
        <v>74</v>
      </c>
      <c r="F98">
        <v>2265</v>
      </c>
      <c r="G98">
        <v>10</v>
      </c>
      <c r="H98">
        <v>2038</v>
      </c>
      <c r="I98">
        <v>5</v>
      </c>
      <c r="J98">
        <v>183</v>
      </c>
      <c r="K98">
        <v>1</v>
      </c>
      <c r="L98">
        <v>2038</v>
      </c>
      <c r="M98" s="1">
        <v>45841</v>
      </c>
      <c r="N98" t="s">
        <v>29</v>
      </c>
    </row>
    <row r="99" spans="1:14" x14ac:dyDescent="0.3">
      <c r="A99" t="s">
        <v>250</v>
      </c>
      <c r="B99" t="s">
        <v>251</v>
      </c>
      <c r="C99" t="s">
        <v>16</v>
      </c>
      <c r="D99" t="s">
        <v>41</v>
      </c>
      <c r="E99" t="s">
        <v>74</v>
      </c>
      <c r="F99">
        <v>2293</v>
      </c>
      <c r="G99">
        <v>10</v>
      </c>
      <c r="H99">
        <v>2064</v>
      </c>
      <c r="I99">
        <v>4.3</v>
      </c>
      <c r="J99">
        <v>52</v>
      </c>
      <c r="K99">
        <v>1</v>
      </c>
      <c r="L99">
        <v>2064</v>
      </c>
      <c r="M99" s="1">
        <v>45926</v>
      </c>
      <c r="N99" t="s">
        <v>24</v>
      </c>
    </row>
    <row r="100" spans="1:14" x14ac:dyDescent="0.3">
      <c r="A100" t="s">
        <v>252</v>
      </c>
      <c r="B100" t="s">
        <v>253</v>
      </c>
      <c r="C100" t="s">
        <v>32</v>
      </c>
      <c r="D100" t="s">
        <v>53</v>
      </c>
      <c r="E100" t="s">
        <v>74</v>
      </c>
      <c r="F100">
        <v>3265</v>
      </c>
      <c r="G100">
        <v>25</v>
      </c>
      <c r="H100">
        <v>2449</v>
      </c>
      <c r="I100">
        <v>3.6</v>
      </c>
      <c r="J100">
        <v>66</v>
      </c>
      <c r="K100">
        <v>1</v>
      </c>
      <c r="L100">
        <v>2449</v>
      </c>
      <c r="M100" s="1">
        <v>45330</v>
      </c>
      <c r="N100" t="s">
        <v>38</v>
      </c>
    </row>
    <row r="101" spans="1:14" x14ac:dyDescent="0.3">
      <c r="A101" t="s">
        <v>254</v>
      </c>
      <c r="B101" t="s">
        <v>255</v>
      </c>
      <c r="C101" t="s">
        <v>32</v>
      </c>
      <c r="D101" t="s">
        <v>17</v>
      </c>
      <c r="E101" t="s">
        <v>18</v>
      </c>
      <c r="F101">
        <v>4173</v>
      </c>
      <c r="G101">
        <v>20</v>
      </c>
      <c r="H101">
        <v>3338</v>
      </c>
      <c r="I101">
        <v>4.5</v>
      </c>
      <c r="J101">
        <v>247</v>
      </c>
      <c r="K101">
        <v>4</v>
      </c>
      <c r="L101">
        <v>13352</v>
      </c>
      <c r="M101" s="1">
        <v>46005</v>
      </c>
      <c r="N101" t="s">
        <v>24</v>
      </c>
    </row>
    <row r="102" spans="1:14" x14ac:dyDescent="0.3">
      <c r="A102" t="s">
        <v>256</v>
      </c>
      <c r="B102" t="s">
        <v>257</v>
      </c>
      <c r="C102" t="s">
        <v>52</v>
      </c>
      <c r="D102" t="s">
        <v>23</v>
      </c>
      <c r="E102" t="s">
        <v>34</v>
      </c>
      <c r="F102">
        <v>4133</v>
      </c>
      <c r="G102">
        <v>50</v>
      </c>
      <c r="H102">
        <v>2066</v>
      </c>
      <c r="I102">
        <v>4.5999999999999996</v>
      </c>
      <c r="J102">
        <v>177</v>
      </c>
      <c r="K102">
        <v>1</v>
      </c>
      <c r="L102">
        <v>2066</v>
      </c>
      <c r="M102" s="1">
        <v>45671</v>
      </c>
      <c r="N102" t="s">
        <v>42</v>
      </c>
    </row>
    <row r="103" spans="1:14" x14ac:dyDescent="0.3">
      <c r="A103" t="s">
        <v>258</v>
      </c>
      <c r="B103" t="s">
        <v>259</v>
      </c>
      <c r="C103" t="s">
        <v>88</v>
      </c>
      <c r="D103" t="s">
        <v>33</v>
      </c>
      <c r="E103" t="s">
        <v>18</v>
      </c>
      <c r="F103">
        <v>4317</v>
      </c>
      <c r="G103">
        <v>20</v>
      </c>
      <c r="H103">
        <v>3454</v>
      </c>
      <c r="I103">
        <v>4.3</v>
      </c>
      <c r="J103">
        <v>167</v>
      </c>
      <c r="K103">
        <v>1</v>
      </c>
      <c r="L103">
        <v>3454</v>
      </c>
      <c r="M103" s="1">
        <v>45699</v>
      </c>
      <c r="N103" t="s">
        <v>141</v>
      </c>
    </row>
    <row r="104" spans="1:14" x14ac:dyDescent="0.3">
      <c r="A104" t="s">
        <v>260</v>
      </c>
      <c r="B104" t="s">
        <v>261</v>
      </c>
      <c r="C104" t="s">
        <v>27</v>
      </c>
      <c r="D104" t="s">
        <v>23</v>
      </c>
      <c r="E104" t="s">
        <v>18</v>
      </c>
      <c r="F104">
        <v>1204</v>
      </c>
      <c r="G104">
        <v>30</v>
      </c>
      <c r="H104">
        <v>843</v>
      </c>
      <c r="I104">
        <v>4</v>
      </c>
      <c r="J104">
        <v>61</v>
      </c>
      <c r="K104">
        <v>5</v>
      </c>
      <c r="L104">
        <v>4215</v>
      </c>
      <c r="M104" s="1">
        <v>45870</v>
      </c>
      <c r="N104" t="s">
        <v>42</v>
      </c>
    </row>
    <row r="105" spans="1:14" x14ac:dyDescent="0.3">
      <c r="A105" t="s">
        <v>262</v>
      </c>
      <c r="B105" t="s">
        <v>263</v>
      </c>
      <c r="C105" t="s">
        <v>45</v>
      </c>
      <c r="D105" t="s">
        <v>17</v>
      </c>
      <c r="E105" t="s">
        <v>18</v>
      </c>
      <c r="F105">
        <v>3681</v>
      </c>
      <c r="G105">
        <v>30</v>
      </c>
      <c r="H105">
        <v>2577</v>
      </c>
      <c r="I105">
        <v>3.7</v>
      </c>
      <c r="J105">
        <v>91</v>
      </c>
      <c r="K105">
        <v>3</v>
      </c>
      <c r="L105">
        <v>7731</v>
      </c>
      <c r="M105" s="1">
        <v>45294</v>
      </c>
      <c r="N105" t="s">
        <v>141</v>
      </c>
    </row>
    <row r="106" spans="1:14" x14ac:dyDescent="0.3">
      <c r="A106" t="s">
        <v>264</v>
      </c>
      <c r="B106" t="s">
        <v>265</v>
      </c>
      <c r="C106" t="s">
        <v>37</v>
      </c>
      <c r="D106" t="s">
        <v>28</v>
      </c>
      <c r="E106" t="s">
        <v>34</v>
      </c>
      <c r="F106">
        <v>2268</v>
      </c>
      <c r="G106">
        <v>30</v>
      </c>
      <c r="H106">
        <v>1588</v>
      </c>
      <c r="I106">
        <v>4.0999999999999996</v>
      </c>
      <c r="J106">
        <v>334</v>
      </c>
      <c r="K106">
        <v>1</v>
      </c>
      <c r="L106">
        <v>1588</v>
      </c>
      <c r="M106" s="1">
        <v>45658</v>
      </c>
      <c r="N106" t="s">
        <v>75</v>
      </c>
    </row>
    <row r="107" spans="1:14" x14ac:dyDescent="0.3">
      <c r="A107" t="s">
        <v>266</v>
      </c>
      <c r="B107" t="s">
        <v>267</v>
      </c>
      <c r="C107" t="s">
        <v>116</v>
      </c>
      <c r="D107" t="s">
        <v>28</v>
      </c>
      <c r="E107" t="s">
        <v>34</v>
      </c>
      <c r="F107">
        <v>2028</v>
      </c>
      <c r="G107">
        <v>30</v>
      </c>
      <c r="H107">
        <v>1420</v>
      </c>
      <c r="I107">
        <v>4.3</v>
      </c>
      <c r="J107">
        <v>182</v>
      </c>
      <c r="K107">
        <v>1</v>
      </c>
      <c r="L107">
        <v>1420</v>
      </c>
      <c r="M107" s="1">
        <v>45357</v>
      </c>
      <c r="N107" t="s">
        <v>168</v>
      </c>
    </row>
    <row r="108" spans="1:14" x14ac:dyDescent="0.3">
      <c r="A108" t="s">
        <v>268</v>
      </c>
      <c r="B108" t="s">
        <v>269</v>
      </c>
      <c r="C108" t="s">
        <v>37</v>
      </c>
      <c r="D108" t="s">
        <v>23</v>
      </c>
      <c r="E108" t="s">
        <v>34</v>
      </c>
      <c r="F108">
        <v>5900</v>
      </c>
      <c r="G108">
        <v>15</v>
      </c>
      <c r="H108">
        <v>5015</v>
      </c>
      <c r="I108">
        <v>4.0999999999999996</v>
      </c>
      <c r="J108">
        <v>168</v>
      </c>
      <c r="K108">
        <v>1</v>
      </c>
      <c r="L108">
        <v>5015</v>
      </c>
      <c r="M108" s="1">
        <v>45966</v>
      </c>
      <c r="N108" t="s">
        <v>64</v>
      </c>
    </row>
    <row r="109" spans="1:14" x14ac:dyDescent="0.3">
      <c r="A109" t="s">
        <v>270</v>
      </c>
      <c r="B109" t="s">
        <v>271</v>
      </c>
      <c r="C109" t="s">
        <v>22</v>
      </c>
      <c r="D109" t="s">
        <v>109</v>
      </c>
      <c r="E109" t="s">
        <v>34</v>
      </c>
      <c r="F109">
        <v>2562</v>
      </c>
      <c r="G109">
        <v>20</v>
      </c>
      <c r="H109">
        <v>2050</v>
      </c>
      <c r="I109">
        <v>4.8</v>
      </c>
      <c r="J109">
        <v>107</v>
      </c>
      <c r="K109">
        <v>1</v>
      </c>
      <c r="L109">
        <v>2050</v>
      </c>
      <c r="M109" s="1">
        <v>45746</v>
      </c>
      <c r="N109" t="s">
        <v>19</v>
      </c>
    </row>
    <row r="110" spans="1:14" x14ac:dyDescent="0.3">
      <c r="A110" t="s">
        <v>272</v>
      </c>
      <c r="B110" t="s">
        <v>273</v>
      </c>
      <c r="C110" t="s">
        <v>45</v>
      </c>
      <c r="D110" t="s">
        <v>46</v>
      </c>
      <c r="E110" t="s">
        <v>18</v>
      </c>
      <c r="F110">
        <v>3557</v>
      </c>
      <c r="G110">
        <v>15</v>
      </c>
      <c r="H110">
        <v>3023</v>
      </c>
      <c r="I110">
        <v>4.4000000000000004</v>
      </c>
      <c r="J110">
        <v>89</v>
      </c>
      <c r="K110">
        <v>1</v>
      </c>
      <c r="L110">
        <v>3023</v>
      </c>
      <c r="M110" s="1">
        <v>46021</v>
      </c>
      <c r="N110" t="s">
        <v>49</v>
      </c>
    </row>
    <row r="111" spans="1:14" x14ac:dyDescent="0.3">
      <c r="A111" t="s">
        <v>274</v>
      </c>
      <c r="B111" t="s">
        <v>275</v>
      </c>
      <c r="C111" t="s">
        <v>27</v>
      </c>
      <c r="D111" t="s">
        <v>41</v>
      </c>
      <c r="E111" t="s">
        <v>18</v>
      </c>
      <c r="F111">
        <v>1270</v>
      </c>
      <c r="G111">
        <v>20</v>
      </c>
      <c r="H111">
        <v>1016</v>
      </c>
      <c r="I111">
        <v>3.7</v>
      </c>
      <c r="J111">
        <v>17</v>
      </c>
      <c r="K111">
        <v>1</v>
      </c>
      <c r="L111">
        <v>1016</v>
      </c>
      <c r="M111" s="1">
        <v>45756</v>
      </c>
      <c r="N111" t="s">
        <v>189</v>
      </c>
    </row>
    <row r="112" spans="1:14" x14ac:dyDescent="0.3">
      <c r="A112" t="s">
        <v>276</v>
      </c>
      <c r="B112" t="s">
        <v>277</v>
      </c>
      <c r="C112" t="s">
        <v>57</v>
      </c>
      <c r="D112" t="s">
        <v>41</v>
      </c>
      <c r="E112" t="s">
        <v>34</v>
      </c>
      <c r="F112">
        <v>1434</v>
      </c>
      <c r="G112">
        <v>20</v>
      </c>
      <c r="H112">
        <v>1147</v>
      </c>
      <c r="I112">
        <v>3.6</v>
      </c>
      <c r="J112">
        <v>432</v>
      </c>
      <c r="K112">
        <v>1</v>
      </c>
      <c r="L112">
        <v>1147</v>
      </c>
      <c r="M112" s="1">
        <v>45777</v>
      </c>
      <c r="N112" t="s">
        <v>19</v>
      </c>
    </row>
    <row r="113" spans="1:14" x14ac:dyDescent="0.3">
      <c r="A113" t="s">
        <v>278</v>
      </c>
      <c r="B113" t="s">
        <v>279</v>
      </c>
      <c r="C113" t="s">
        <v>32</v>
      </c>
      <c r="D113" t="s">
        <v>41</v>
      </c>
      <c r="E113" t="s">
        <v>34</v>
      </c>
      <c r="F113">
        <v>1916</v>
      </c>
      <c r="G113">
        <v>40</v>
      </c>
      <c r="H113">
        <v>1150</v>
      </c>
      <c r="I113">
        <v>4.3</v>
      </c>
      <c r="J113">
        <v>496</v>
      </c>
      <c r="K113">
        <v>1</v>
      </c>
      <c r="L113">
        <v>1150</v>
      </c>
      <c r="M113" s="1">
        <v>45867</v>
      </c>
      <c r="N113" t="s">
        <v>24</v>
      </c>
    </row>
    <row r="114" spans="1:14" x14ac:dyDescent="0.3">
      <c r="A114" t="s">
        <v>280</v>
      </c>
      <c r="B114" t="s">
        <v>281</v>
      </c>
      <c r="C114" t="s">
        <v>52</v>
      </c>
      <c r="D114" t="s">
        <v>33</v>
      </c>
      <c r="E114" t="s">
        <v>34</v>
      </c>
      <c r="F114">
        <v>4345</v>
      </c>
      <c r="G114">
        <v>50</v>
      </c>
      <c r="H114">
        <v>2172</v>
      </c>
      <c r="I114">
        <v>4</v>
      </c>
      <c r="J114">
        <v>5</v>
      </c>
      <c r="K114">
        <v>4</v>
      </c>
      <c r="L114">
        <v>8688</v>
      </c>
      <c r="M114" s="1">
        <v>45906</v>
      </c>
      <c r="N114" t="s">
        <v>38</v>
      </c>
    </row>
    <row r="115" spans="1:14" x14ac:dyDescent="0.3">
      <c r="A115" t="s">
        <v>282</v>
      </c>
      <c r="B115" t="s">
        <v>283</v>
      </c>
      <c r="C115" t="s">
        <v>45</v>
      </c>
      <c r="D115" t="s">
        <v>17</v>
      </c>
      <c r="E115" t="s">
        <v>18</v>
      </c>
      <c r="F115">
        <v>4940</v>
      </c>
      <c r="G115">
        <v>15</v>
      </c>
      <c r="H115">
        <v>4199</v>
      </c>
      <c r="I115">
        <v>4.5</v>
      </c>
      <c r="J115">
        <v>401</v>
      </c>
      <c r="K115">
        <v>1</v>
      </c>
      <c r="L115">
        <v>4199</v>
      </c>
      <c r="M115" s="1">
        <v>45861</v>
      </c>
      <c r="N115" t="s">
        <v>102</v>
      </c>
    </row>
    <row r="116" spans="1:14" x14ac:dyDescent="0.3">
      <c r="A116" t="s">
        <v>284</v>
      </c>
      <c r="B116" t="s">
        <v>285</v>
      </c>
      <c r="C116" t="s">
        <v>45</v>
      </c>
      <c r="D116" t="s">
        <v>17</v>
      </c>
      <c r="E116" t="s">
        <v>34</v>
      </c>
      <c r="F116">
        <v>5585</v>
      </c>
      <c r="G116">
        <v>60</v>
      </c>
      <c r="H116">
        <v>2234</v>
      </c>
      <c r="I116">
        <v>4.3</v>
      </c>
      <c r="J116">
        <v>536</v>
      </c>
      <c r="K116">
        <v>1</v>
      </c>
      <c r="L116">
        <v>2234</v>
      </c>
      <c r="M116" s="1">
        <v>45950</v>
      </c>
      <c r="N116" t="s">
        <v>24</v>
      </c>
    </row>
    <row r="117" spans="1:14" x14ac:dyDescent="0.3">
      <c r="A117" t="s">
        <v>286</v>
      </c>
      <c r="B117" t="s">
        <v>287</v>
      </c>
      <c r="C117" t="s">
        <v>22</v>
      </c>
      <c r="D117" t="s">
        <v>46</v>
      </c>
      <c r="E117" t="s">
        <v>161</v>
      </c>
      <c r="F117">
        <v>7862</v>
      </c>
      <c r="G117">
        <v>50</v>
      </c>
      <c r="H117">
        <v>3931</v>
      </c>
      <c r="I117">
        <v>4.0999999999999996</v>
      </c>
      <c r="J117">
        <v>309</v>
      </c>
      <c r="K117">
        <v>1</v>
      </c>
      <c r="L117">
        <v>3931</v>
      </c>
      <c r="M117" s="1">
        <v>45438</v>
      </c>
      <c r="N117" t="s">
        <v>54</v>
      </c>
    </row>
    <row r="118" spans="1:14" x14ac:dyDescent="0.3">
      <c r="A118" t="s">
        <v>288</v>
      </c>
      <c r="B118" t="s">
        <v>289</v>
      </c>
      <c r="C118" t="s">
        <v>116</v>
      </c>
      <c r="D118" t="s">
        <v>109</v>
      </c>
      <c r="E118" t="s">
        <v>18</v>
      </c>
      <c r="F118">
        <v>2662</v>
      </c>
      <c r="G118">
        <v>15</v>
      </c>
      <c r="H118">
        <v>2263</v>
      </c>
      <c r="I118">
        <v>3.7</v>
      </c>
      <c r="J118">
        <v>311</v>
      </c>
      <c r="K118">
        <v>1</v>
      </c>
      <c r="L118">
        <v>2263</v>
      </c>
      <c r="M118" s="1">
        <v>45453</v>
      </c>
      <c r="N118" t="s">
        <v>102</v>
      </c>
    </row>
    <row r="119" spans="1:14" x14ac:dyDescent="0.3">
      <c r="A119" t="s">
        <v>290</v>
      </c>
      <c r="B119" t="s">
        <v>291</v>
      </c>
      <c r="C119" t="s">
        <v>45</v>
      </c>
      <c r="D119" t="s">
        <v>23</v>
      </c>
      <c r="E119" t="s">
        <v>34</v>
      </c>
      <c r="F119">
        <v>2064</v>
      </c>
      <c r="G119">
        <v>15</v>
      </c>
      <c r="H119">
        <v>1754</v>
      </c>
      <c r="I119">
        <v>3.3</v>
      </c>
      <c r="J119">
        <v>96</v>
      </c>
      <c r="K119">
        <v>1</v>
      </c>
      <c r="L119">
        <v>1754</v>
      </c>
      <c r="M119" s="1">
        <v>45375</v>
      </c>
      <c r="N119" t="s">
        <v>141</v>
      </c>
    </row>
    <row r="120" spans="1:14" x14ac:dyDescent="0.3">
      <c r="A120" t="s">
        <v>292</v>
      </c>
      <c r="B120" t="s">
        <v>293</v>
      </c>
      <c r="C120" t="s">
        <v>27</v>
      </c>
      <c r="D120" t="s">
        <v>53</v>
      </c>
      <c r="E120" t="s">
        <v>34</v>
      </c>
      <c r="F120">
        <v>2555</v>
      </c>
      <c r="G120">
        <v>30</v>
      </c>
      <c r="H120">
        <v>1788</v>
      </c>
      <c r="I120">
        <v>4.2</v>
      </c>
      <c r="J120">
        <v>419</v>
      </c>
      <c r="K120">
        <v>1</v>
      </c>
      <c r="L120">
        <v>1788</v>
      </c>
      <c r="M120" s="1">
        <v>45405</v>
      </c>
      <c r="N120" t="s">
        <v>38</v>
      </c>
    </row>
    <row r="121" spans="1:14" x14ac:dyDescent="0.3">
      <c r="A121" t="s">
        <v>294</v>
      </c>
      <c r="B121" t="s">
        <v>295</v>
      </c>
      <c r="C121" t="s">
        <v>22</v>
      </c>
      <c r="D121" t="s">
        <v>17</v>
      </c>
      <c r="E121" t="s">
        <v>34</v>
      </c>
      <c r="F121">
        <v>7078</v>
      </c>
      <c r="G121">
        <v>10</v>
      </c>
      <c r="H121">
        <v>6370</v>
      </c>
      <c r="I121">
        <v>3.5</v>
      </c>
      <c r="J121">
        <v>191</v>
      </c>
      <c r="K121">
        <v>1</v>
      </c>
      <c r="L121">
        <v>6370</v>
      </c>
      <c r="M121" s="1">
        <v>45508</v>
      </c>
      <c r="N121" t="s">
        <v>58</v>
      </c>
    </row>
    <row r="122" spans="1:14" x14ac:dyDescent="0.3">
      <c r="A122" t="s">
        <v>296</v>
      </c>
      <c r="B122" t="s">
        <v>297</v>
      </c>
      <c r="C122" t="s">
        <v>57</v>
      </c>
      <c r="D122" t="s">
        <v>23</v>
      </c>
      <c r="E122" t="s">
        <v>18</v>
      </c>
      <c r="F122">
        <v>4864</v>
      </c>
      <c r="G122">
        <v>30</v>
      </c>
      <c r="H122">
        <v>3405</v>
      </c>
      <c r="I122">
        <v>3.7</v>
      </c>
      <c r="J122">
        <v>154</v>
      </c>
      <c r="K122">
        <v>1</v>
      </c>
      <c r="L122">
        <v>3405</v>
      </c>
      <c r="M122" s="1">
        <v>45837</v>
      </c>
      <c r="N122" t="s">
        <v>75</v>
      </c>
    </row>
    <row r="123" spans="1:14" x14ac:dyDescent="0.3">
      <c r="A123" t="s">
        <v>298</v>
      </c>
      <c r="B123" t="s">
        <v>299</v>
      </c>
      <c r="C123" t="s">
        <v>32</v>
      </c>
      <c r="D123" t="s">
        <v>41</v>
      </c>
      <c r="E123" t="s">
        <v>74</v>
      </c>
      <c r="F123">
        <v>563</v>
      </c>
      <c r="G123">
        <v>20</v>
      </c>
      <c r="H123">
        <v>450</v>
      </c>
      <c r="I123">
        <v>4.2</v>
      </c>
      <c r="J123">
        <v>720</v>
      </c>
      <c r="K123">
        <v>3</v>
      </c>
      <c r="L123">
        <v>1350</v>
      </c>
      <c r="M123" s="1">
        <v>45612</v>
      </c>
      <c r="N123" t="s">
        <v>54</v>
      </c>
    </row>
    <row r="124" spans="1:14" x14ac:dyDescent="0.3">
      <c r="A124" t="s">
        <v>300</v>
      </c>
      <c r="B124" t="s">
        <v>301</v>
      </c>
      <c r="C124" t="s">
        <v>52</v>
      </c>
      <c r="D124" t="s">
        <v>28</v>
      </c>
      <c r="E124" t="s">
        <v>34</v>
      </c>
      <c r="F124">
        <v>4308</v>
      </c>
      <c r="G124">
        <v>0</v>
      </c>
      <c r="H124">
        <v>4308</v>
      </c>
      <c r="I124">
        <v>4.0999999999999996</v>
      </c>
      <c r="J124">
        <v>334</v>
      </c>
      <c r="K124">
        <v>1</v>
      </c>
      <c r="L124">
        <v>4308</v>
      </c>
      <c r="M124" s="1">
        <v>45924</v>
      </c>
      <c r="N124" t="s">
        <v>91</v>
      </c>
    </row>
    <row r="125" spans="1:14" x14ac:dyDescent="0.3">
      <c r="A125" t="s">
        <v>302</v>
      </c>
      <c r="B125" t="s">
        <v>303</v>
      </c>
      <c r="C125" t="s">
        <v>52</v>
      </c>
      <c r="D125" t="s">
        <v>23</v>
      </c>
      <c r="E125" t="s">
        <v>34</v>
      </c>
      <c r="F125">
        <v>4359</v>
      </c>
      <c r="G125">
        <v>25</v>
      </c>
      <c r="H125">
        <v>3269</v>
      </c>
      <c r="I125">
        <v>3.5</v>
      </c>
      <c r="J125">
        <v>235</v>
      </c>
      <c r="K125">
        <v>1</v>
      </c>
      <c r="L125">
        <v>3269</v>
      </c>
      <c r="M125" s="1">
        <v>45609</v>
      </c>
      <c r="N125" t="s">
        <v>49</v>
      </c>
    </row>
    <row r="126" spans="1:14" x14ac:dyDescent="0.3">
      <c r="A126" t="s">
        <v>304</v>
      </c>
      <c r="B126" t="s">
        <v>305</v>
      </c>
      <c r="C126" t="s">
        <v>116</v>
      </c>
      <c r="D126" t="s">
        <v>23</v>
      </c>
      <c r="E126" t="s">
        <v>18</v>
      </c>
      <c r="F126">
        <v>4967</v>
      </c>
      <c r="G126">
        <v>15</v>
      </c>
      <c r="H126">
        <v>4222</v>
      </c>
      <c r="I126">
        <v>4.5999999999999996</v>
      </c>
      <c r="J126">
        <v>115</v>
      </c>
      <c r="K126">
        <v>1</v>
      </c>
      <c r="L126">
        <v>4222</v>
      </c>
      <c r="M126" s="1">
        <v>45952</v>
      </c>
      <c r="N126" t="s">
        <v>58</v>
      </c>
    </row>
    <row r="127" spans="1:14" x14ac:dyDescent="0.3">
      <c r="A127" t="s">
        <v>306</v>
      </c>
      <c r="B127" t="s">
        <v>307</v>
      </c>
      <c r="C127" t="s">
        <v>116</v>
      </c>
      <c r="D127" t="s">
        <v>28</v>
      </c>
      <c r="E127" t="s">
        <v>34</v>
      </c>
      <c r="F127">
        <v>2411</v>
      </c>
      <c r="G127">
        <v>25</v>
      </c>
      <c r="H127">
        <v>1808</v>
      </c>
      <c r="I127">
        <v>4.5999999999999996</v>
      </c>
      <c r="J127">
        <v>100</v>
      </c>
      <c r="K127">
        <v>2</v>
      </c>
      <c r="L127">
        <v>3616</v>
      </c>
      <c r="M127" s="1">
        <v>45369</v>
      </c>
      <c r="N127" t="s">
        <v>85</v>
      </c>
    </row>
    <row r="128" spans="1:14" x14ac:dyDescent="0.3">
      <c r="A128" t="s">
        <v>308</v>
      </c>
      <c r="B128" t="s">
        <v>309</v>
      </c>
      <c r="C128" t="s">
        <v>45</v>
      </c>
      <c r="D128" t="s">
        <v>53</v>
      </c>
      <c r="E128" t="s">
        <v>34</v>
      </c>
      <c r="F128">
        <v>5414</v>
      </c>
      <c r="G128">
        <v>25</v>
      </c>
      <c r="H128">
        <v>4060</v>
      </c>
      <c r="I128">
        <v>4.4000000000000004</v>
      </c>
      <c r="J128">
        <v>341</v>
      </c>
      <c r="K128">
        <v>1</v>
      </c>
      <c r="L128">
        <v>4060</v>
      </c>
      <c r="M128" s="1">
        <v>45934</v>
      </c>
      <c r="N128" t="s">
        <v>49</v>
      </c>
    </row>
    <row r="129" spans="1:14" x14ac:dyDescent="0.3">
      <c r="A129" t="s">
        <v>310</v>
      </c>
      <c r="B129" t="s">
        <v>311</v>
      </c>
      <c r="C129" t="s">
        <v>32</v>
      </c>
      <c r="D129" t="s">
        <v>53</v>
      </c>
      <c r="E129" t="s">
        <v>34</v>
      </c>
      <c r="F129">
        <v>5962</v>
      </c>
      <c r="G129">
        <v>20</v>
      </c>
      <c r="H129">
        <v>4770</v>
      </c>
      <c r="I129">
        <v>4.4000000000000004</v>
      </c>
      <c r="J129">
        <v>383</v>
      </c>
      <c r="K129">
        <v>1</v>
      </c>
      <c r="L129">
        <v>4770</v>
      </c>
      <c r="M129" s="1">
        <v>45652</v>
      </c>
      <c r="N129" t="s">
        <v>64</v>
      </c>
    </row>
    <row r="130" spans="1:14" x14ac:dyDescent="0.3">
      <c r="A130" t="s">
        <v>312</v>
      </c>
      <c r="B130" t="s">
        <v>313</v>
      </c>
      <c r="C130" t="s">
        <v>27</v>
      </c>
      <c r="D130" t="s">
        <v>53</v>
      </c>
      <c r="E130" t="s">
        <v>18</v>
      </c>
      <c r="F130">
        <v>3810</v>
      </c>
      <c r="G130">
        <v>40</v>
      </c>
      <c r="H130">
        <v>2286</v>
      </c>
      <c r="I130">
        <v>4.4000000000000004</v>
      </c>
      <c r="J130">
        <v>244</v>
      </c>
      <c r="K130">
        <v>1</v>
      </c>
      <c r="L130">
        <v>2286</v>
      </c>
      <c r="M130" s="1">
        <v>45384</v>
      </c>
      <c r="N130" t="s">
        <v>150</v>
      </c>
    </row>
    <row r="131" spans="1:14" x14ac:dyDescent="0.3">
      <c r="A131" t="s">
        <v>314</v>
      </c>
      <c r="B131" t="s">
        <v>315</v>
      </c>
      <c r="C131" t="s">
        <v>27</v>
      </c>
      <c r="D131" t="s">
        <v>109</v>
      </c>
      <c r="E131" t="s">
        <v>18</v>
      </c>
      <c r="F131">
        <v>1806</v>
      </c>
      <c r="G131">
        <v>25</v>
      </c>
      <c r="H131">
        <v>1354</v>
      </c>
      <c r="I131">
        <v>5</v>
      </c>
      <c r="J131">
        <v>189</v>
      </c>
      <c r="K131">
        <v>1</v>
      </c>
      <c r="L131">
        <v>1354</v>
      </c>
      <c r="M131" s="1">
        <v>45355</v>
      </c>
      <c r="N131" t="s">
        <v>91</v>
      </c>
    </row>
    <row r="132" spans="1:14" x14ac:dyDescent="0.3">
      <c r="A132" t="s">
        <v>316</v>
      </c>
      <c r="B132" t="s">
        <v>317</v>
      </c>
      <c r="C132" t="s">
        <v>32</v>
      </c>
      <c r="D132" t="s">
        <v>46</v>
      </c>
      <c r="E132" t="s">
        <v>18</v>
      </c>
      <c r="F132">
        <v>5549</v>
      </c>
      <c r="G132">
        <v>30</v>
      </c>
      <c r="H132">
        <v>3884</v>
      </c>
      <c r="I132">
        <v>4.5999999999999996</v>
      </c>
      <c r="J132">
        <v>359</v>
      </c>
      <c r="K132">
        <v>1</v>
      </c>
      <c r="L132">
        <v>3884</v>
      </c>
      <c r="M132" s="1">
        <v>45916</v>
      </c>
      <c r="N132" t="s">
        <v>85</v>
      </c>
    </row>
    <row r="133" spans="1:14" x14ac:dyDescent="0.3">
      <c r="A133" t="s">
        <v>318</v>
      </c>
      <c r="B133" t="s">
        <v>319</v>
      </c>
      <c r="C133" t="s">
        <v>16</v>
      </c>
      <c r="D133" t="s">
        <v>41</v>
      </c>
      <c r="E133" t="s">
        <v>34</v>
      </c>
      <c r="F133">
        <v>2130</v>
      </c>
      <c r="G133">
        <v>30</v>
      </c>
      <c r="H133">
        <v>1491</v>
      </c>
      <c r="I133">
        <v>4.4000000000000004</v>
      </c>
      <c r="J133">
        <v>64</v>
      </c>
      <c r="K133">
        <v>2</v>
      </c>
      <c r="L133">
        <v>2982</v>
      </c>
      <c r="M133" s="1">
        <v>45954</v>
      </c>
      <c r="N133" t="s">
        <v>49</v>
      </c>
    </row>
    <row r="134" spans="1:14" x14ac:dyDescent="0.3">
      <c r="A134" t="s">
        <v>320</v>
      </c>
      <c r="B134" t="s">
        <v>321</v>
      </c>
      <c r="C134" t="s">
        <v>32</v>
      </c>
      <c r="D134" t="s">
        <v>41</v>
      </c>
      <c r="E134" t="s">
        <v>34</v>
      </c>
      <c r="F134">
        <v>1422</v>
      </c>
      <c r="G134">
        <v>30</v>
      </c>
      <c r="H134">
        <v>995</v>
      </c>
      <c r="I134">
        <v>3.7</v>
      </c>
      <c r="J134">
        <v>171</v>
      </c>
      <c r="K134">
        <v>4</v>
      </c>
      <c r="L134">
        <v>3980</v>
      </c>
      <c r="M134" s="1">
        <v>45909</v>
      </c>
      <c r="N134" t="s">
        <v>58</v>
      </c>
    </row>
    <row r="135" spans="1:14" x14ac:dyDescent="0.3">
      <c r="A135" t="s">
        <v>322</v>
      </c>
      <c r="B135" t="s">
        <v>323</v>
      </c>
      <c r="C135" t="s">
        <v>45</v>
      </c>
      <c r="D135" t="s">
        <v>46</v>
      </c>
      <c r="E135" t="s">
        <v>161</v>
      </c>
      <c r="F135">
        <v>6572</v>
      </c>
      <c r="G135">
        <v>60</v>
      </c>
      <c r="H135">
        <v>2629</v>
      </c>
      <c r="I135">
        <v>4</v>
      </c>
      <c r="J135">
        <v>49</v>
      </c>
      <c r="K135">
        <v>1</v>
      </c>
      <c r="L135">
        <v>2629</v>
      </c>
      <c r="M135" s="1">
        <v>45424</v>
      </c>
      <c r="N135" t="s">
        <v>150</v>
      </c>
    </row>
    <row r="136" spans="1:14" x14ac:dyDescent="0.3">
      <c r="A136" t="s">
        <v>324</v>
      </c>
      <c r="B136" t="s">
        <v>325</v>
      </c>
      <c r="C136" t="s">
        <v>37</v>
      </c>
      <c r="D136" t="s">
        <v>41</v>
      </c>
      <c r="E136" t="s">
        <v>74</v>
      </c>
      <c r="F136">
        <v>2082</v>
      </c>
      <c r="G136">
        <v>40</v>
      </c>
      <c r="H136">
        <v>1249</v>
      </c>
      <c r="I136">
        <v>5</v>
      </c>
      <c r="J136">
        <v>92</v>
      </c>
      <c r="K136">
        <v>2</v>
      </c>
      <c r="L136">
        <v>2498</v>
      </c>
      <c r="M136" s="1">
        <v>45993</v>
      </c>
      <c r="N136" t="s">
        <v>64</v>
      </c>
    </row>
    <row r="137" spans="1:14" x14ac:dyDescent="0.3">
      <c r="A137" t="s">
        <v>326</v>
      </c>
      <c r="B137" t="s">
        <v>327</v>
      </c>
      <c r="C137" t="s">
        <v>37</v>
      </c>
      <c r="D137" t="s">
        <v>33</v>
      </c>
      <c r="E137" t="s">
        <v>18</v>
      </c>
      <c r="F137">
        <v>2730</v>
      </c>
      <c r="G137">
        <v>20</v>
      </c>
      <c r="H137">
        <v>2184</v>
      </c>
      <c r="I137">
        <v>3.2</v>
      </c>
      <c r="J137">
        <v>147</v>
      </c>
      <c r="K137">
        <v>1</v>
      </c>
      <c r="L137">
        <v>2184</v>
      </c>
      <c r="M137" s="1">
        <v>45789</v>
      </c>
      <c r="N137" t="s">
        <v>42</v>
      </c>
    </row>
    <row r="138" spans="1:14" x14ac:dyDescent="0.3">
      <c r="A138" t="s">
        <v>328</v>
      </c>
      <c r="B138" t="s">
        <v>329</v>
      </c>
      <c r="C138" t="s">
        <v>116</v>
      </c>
      <c r="D138" t="s">
        <v>23</v>
      </c>
      <c r="E138" t="s">
        <v>34</v>
      </c>
      <c r="F138">
        <v>1618</v>
      </c>
      <c r="G138">
        <v>25</v>
      </c>
      <c r="H138">
        <v>1214</v>
      </c>
      <c r="I138">
        <v>3.9</v>
      </c>
      <c r="J138">
        <v>54</v>
      </c>
      <c r="K138">
        <v>2</v>
      </c>
      <c r="L138">
        <v>2428</v>
      </c>
      <c r="M138" s="1">
        <v>45831</v>
      </c>
      <c r="N138" t="s">
        <v>78</v>
      </c>
    </row>
    <row r="139" spans="1:14" x14ac:dyDescent="0.3">
      <c r="A139" t="s">
        <v>330</v>
      </c>
      <c r="B139" t="s">
        <v>331</v>
      </c>
      <c r="C139" t="s">
        <v>45</v>
      </c>
      <c r="D139" t="s">
        <v>41</v>
      </c>
      <c r="E139" t="s">
        <v>34</v>
      </c>
      <c r="F139">
        <v>1054</v>
      </c>
      <c r="G139">
        <v>15</v>
      </c>
      <c r="H139">
        <v>896</v>
      </c>
      <c r="I139">
        <v>4.5999999999999996</v>
      </c>
      <c r="J139">
        <v>154</v>
      </c>
      <c r="K139">
        <v>2</v>
      </c>
      <c r="L139">
        <v>1792</v>
      </c>
      <c r="M139" s="1">
        <v>45461</v>
      </c>
      <c r="N139" t="s">
        <v>91</v>
      </c>
    </row>
    <row r="140" spans="1:14" x14ac:dyDescent="0.3">
      <c r="A140" t="s">
        <v>332</v>
      </c>
      <c r="B140" t="s">
        <v>333</v>
      </c>
      <c r="C140" t="s">
        <v>57</v>
      </c>
      <c r="D140" t="s">
        <v>17</v>
      </c>
      <c r="E140" t="s">
        <v>34</v>
      </c>
      <c r="F140">
        <v>3324</v>
      </c>
      <c r="G140">
        <v>30</v>
      </c>
      <c r="H140">
        <v>2327</v>
      </c>
      <c r="I140">
        <v>3.7</v>
      </c>
      <c r="J140">
        <v>196</v>
      </c>
      <c r="K140">
        <v>1</v>
      </c>
      <c r="L140">
        <v>2327</v>
      </c>
      <c r="M140" s="1">
        <v>45838</v>
      </c>
      <c r="N140" t="s">
        <v>75</v>
      </c>
    </row>
    <row r="141" spans="1:14" x14ac:dyDescent="0.3">
      <c r="A141" t="s">
        <v>334</v>
      </c>
      <c r="B141" t="s">
        <v>335</v>
      </c>
      <c r="C141" t="s">
        <v>88</v>
      </c>
      <c r="D141" t="s">
        <v>33</v>
      </c>
      <c r="E141" t="s">
        <v>34</v>
      </c>
      <c r="F141">
        <v>3217</v>
      </c>
      <c r="G141">
        <v>30</v>
      </c>
      <c r="H141">
        <v>2252</v>
      </c>
      <c r="I141">
        <v>4.4000000000000004</v>
      </c>
      <c r="J141">
        <v>62</v>
      </c>
      <c r="K141">
        <v>1</v>
      </c>
      <c r="L141">
        <v>2252</v>
      </c>
      <c r="M141" s="1">
        <v>45832</v>
      </c>
      <c r="N141" t="s">
        <v>71</v>
      </c>
    </row>
    <row r="142" spans="1:14" x14ac:dyDescent="0.3">
      <c r="A142" t="s">
        <v>336</v>
      </c>
      <c r="B142" t="s">
        <v>337</v>
      </c>
      <c r="C142" t="s">
        <v>45</v>
      </c>
      <c r="D142" t="s">
        <v>46</v>
      </c>
      <c r="E142" t="s">
        <v>161</v>
      </c>
      <c r="F142">
        <v>2344</v>
      </c>
      <c r="G142">
        <v>25</v>
      </c>
      <c r="H142">
        <v>1758</v>
      </c>
      <c r="I142">
        <v>4.0999999999999996</v>
      </c>
      <c r="J142">
        <v>139</v>
      </c>
      <c r="K142">
        <v>1</v>
      </c>
      <c r="L142">
        <v>1758</v>
      </c>
      <c r="M142" s="1">
        <v>45397</v>
      </c>
      <c r="N142" t="s">
        <v>64</v>
      </c>
    </row>
    <row r="143" spans="1:14" x14ac:dyDescent="0.3">
      <c r="A143" t="s">
        <v>338</v>
      </c>
      <c r="B143" t="s">
        <v>339</v>
      </c>
      <c r="C143" t="s">
        <v>32</v>
      </c>
      <c r="D143" t="s">
        <v>46</v>
      </c>
      <c r="E143" t="s">
        <v>161</v>
      </c>
      <c r="F143">
        <v>8851</v>
      </c>
      <c r="G143">
        <v>50</v>
      </c>
      <c r="H143">
        <v>4426</v>
      </c>
      <c r="I143">
        <v>3.8</v>
      </c>
      <c r="J143">
        <v>161</v>
      </c>
      <c r="K143">
        <v>2</v>
      </c>
      <c r="L143">
        <v>8852</v>
      </c>
      <c r="M143" s="1">
        <v>45385</v>
      </c>
      <c r="N143" t="s">
        <v>75</v>
      </c>
    </row>
    <row r="144" spans="1:14" x14ac:dyDescent="0.3">
      <c r="A144" t="s">
        <v>340</v>
      </c>
      <c r="B144" t="s">
        <v>341</v>
      </c>
      <c r="C144" t="s">
        <v>22</v>
      </c>
      <c r="D144" t="s">
        <v>41</v>
      </c>
      <c r="E144" t="s">
        <v>34</v>
      </c>
      <c r="F144">
        <v>2415</v>
      </c>
      <c r="G144">
        <v>25</v>
      </c>
      <c r="H144">
        <v>1811</v>
      </c>
      <c r="I144">
        <v>3.1</v>
      </c>
      <c r="J144">
        <v>252</v>
      </c>
      <c r="K144">
        <v>1</v>
      </c>
      <c r="L144">
        <v>1811</v>
      </c>
      <c r="M144" s="1">
        <v>45375</v>
      </c>
      <c r="N144" t="s">
        <v>102</v>
      </c>
    </row>
    <row r="145" spans="1:14" x14ac:dyDescent="0.3">
      <c r="A145" t="s">
        <v>342</v>
      </c>
      <c r="B145" t="s">
        <v>343</v>
      </c>
      <c r="C145" t="s">
        <v>57</v>
      </c>
      <c r="D145" t="s">
        <v>23</v>
      </c>
      <c r="E145" t="s">
        <v>34</v>
      </c>
      <c r="F145">
        <v>1986</v>
      </c>
      <c r="G145">
        <v>10</v>
      </c>
      <c r="H145">
        <v>1787</v>
      </c>
      <c r="I145">
        <v>4.2</v>
      </c>
      <c r="J145">
        <v>65</v>
      </c>
      <c r="K145">
        <v>3</v>
      </c>
      <c r="L145">
        <v>5361</v>
      </c>
      <c r="M145" s="1">
        <v>45775</v>
      </c>
      <c r="N145" t="s">
        <v>58</v>
      </c>
    </row>
    <row r="146" spans="1:14" x14ac:dyDescent="0.3">
      <c r="A146" t="s">
        <v>344</v>
      </c>
      <c r="B146" t="s">
        <v>345</v>
      </c>
      <c r="C146" t="s">
        <v>45</v>
      </c>
      <c r="D146" t="s">
        <v>109</v>
      </c>
      <c r="E146" t="s">
        <v>18</v>
      </c>
      <c r="F146">
        <v>567</v>
      </c>
      <c r="G146">
        <v>15</v>
      </c>
      <c r="H146">
        <v>482</v>
      </c>
      <c r="I146">
        <v>3.7</v>
      </c>
      <c r="J146">
        <v>12</v>
      </c>
      <c r="K146">
        <v>1</v>
      </c>
      <c r="L146">
        <v>482</v>
      </c>
      <c r="M146" s="1">
        <v>45915</v>
      </c>
      <c r="N146" t="s">
        <v>64</v>
      </c>
    </row>
    <row r="147" spans="1:14" x14ac:dyDescent="0.3">
      <c r="A147" t="s">
        <v>346</v>
      </c>
      <c r="B147" t="s">
        <v>347</v>
      </c>
      <c r="C147" t="s">
        <v>16</v>
      </c>
      <c r="D147" t="s">
        <v>17</v>
      </c>
      <c r="E147" t="s">
        <v>34</v>
      </c>
      <c r="F147">
        <v>2385</v>
      </c>
      <c r="G147">
        <v>0</v>
      </c>
      <c r="H147">
        <v>2385</v>
      </c>
      <c r="I147">
        <v>4</v>
      </c>
      <c r="J147">
        <v>519</v>
      </c>
      <c r="K147">
        <v>1</v>
      </c>
      <c r="L147">
        <v>2385</v>
      </c>
      <c r="M147" s="1">
        <v>45929</v>
      </c>
      <c r="N147" t="s">
        <v>91</v>
      </c>
    </row>
    <row r="148" spans="1:14" x14ac:dyDescent="0.3">
      <c r="A148" t="s">
        <v>348</v>
      </c>
      <c r="B148" t="s">
        <v>349</v>
      </c>
      <c r="C148" t="s">
        <v>27</v>
      </c>
      <c r="D148" t="s">
        <v>109</v>
      </c>
      <c r="E148" t="s">
        <v>18</v>
      </c>
      <c r="F148">
        <v>1078</v>
      </c>
      <c r="G148">
        <v>15</v>
      </c>
      <c r="H148">
        <v>916</v>
      </c>
      <c r="I148">
        <v>4.4000000000000004</v>
      </c>
      <c r="J148">
        <v>78</v>
      </c>
      <c r="K148">
        <v>1</v>
      </c>
      <c r="L148">
        <v>916</v>
      </c>
      <c r="M148" s="1">
        <v>45538</v>
      </c>
      <c r="N148" t="s">
        <v>54</v>
      </c>
    </row>
    <row r="149" spans="1:14" x14ac:dyDescent="0.3">
      <c r="A149" t="s">
        <v>350</v>
      </c>
      <c r="B149" t="s">
        <v>351</v>
      </c>
      <c r="C149" t="s">
        <v>32</v>
      </c>
      <c r="D149" t="s">
        <v>33</v>
      </c>
      <c r="E149" t="s">
        <v>18</v>
      </c>
      <c r="F149">
        <v>2944</v>
      </c>
      <c r="G149">
        <v>25</v>
      </c>
      <c r="H149">
        <v>2208</v>
      </c>
      <c r="I149">
        <v>4.5</v>
      </c>
      <c r="J149">
        <v>78</v>
      </c>
      <c r="K149">
        <v>5</v>
      </c>
      <c r="L149">
        <v>11040</v>
      </c>
      <c r="M149" s="1">
        <v>45859</v>
      </c>
      <c r="N149" t="s">
        <v>61</v>
      </c>
    </row>
    <row r="150" spans="1:14" x14ac:dyDescent="0.3">
      <c r="A150" t="s">
        <v>352</v>
      </c>
      <c r="B150" t="s">
        <v>353</v>
      </c>
      <c r="C150" t="s">
        <v>22</v>
      </c>
      <c r="D150" t="s">
        <v>41</v>
      </c>
      <c r="E150" t="s">
        <v>34</v>
      </c>
      <c r="F150">
        <v>1713</v>
      </c>
      <c r="G150">
        <v>30</v>
      </c>
      <c r="H150">
        <v>1199</v>
      </c>
      <c r="I150">
        <v>3.9</v>
      </c>
      <c r="J150">
        <v>141</v>
      </c>
      <c r="K150">
        <v>2</v>
      </c>
      <c r="L150">
        <v>2398</v>
      </c>
      <c r="M150" s="1">
        <v>45645</v>
      </c>
      <c r="N150" t="s">
        <v>75</v>
      </c>
    </row>
    <row r="151" spans="1:14" x14ac:dyDescent="0.3">
      <c r="A151" t="s">
        <v>354</v>
      </c>
      <c r="B151" t="s">
        <v>355</v>
      </c>
      <c r="C151" t="s">
        <v>116</v>
      </c>
      <c r="D151" t="s">
        <v>109</v>
      </c>
      <c r="E151" t="s">
        <v>34</v>
      </c>
      <c r="F151">
        <v>2726</v>
      </c>
      <c r="G151">
        <v>20</v>
      </c>
      <c r="H151">
        <v>2181</v>
      </c>
      <c r="I151">
        <v>3.8</v>
      </c>
      <c r="J151">
        <v>229</v>
      </c>
      <c r="K151">
        <v>1</v>
      </c>
      <c r="L151">
        <v>2181</v>
      </c>
      <c r="M151" s="1">
        <v>45993</v>
      </c>
      <c r="N151" t="s">
        <v>91</v>
      </c>
    </row>
    <row r="152" spans="1:14" x14ac:dyDescent="0.3">
      <c r="A152" t="s">
        <v>356</v>
      </c>
      <c r="B152" t="s">
        <v>357</v>
      </c>
      <c r="C152" t="s">
        <v>116</v>
      </c>
      <c r="D152" t="s">
        <v>23</v>
      </c>
      <c r="E152" t="s">
        <v>34</v>
      </c>
      <c r="F152">
        <v>1092</v>
      </c>
      <c r="G152">
        <v>15</v>
      </c>
      <c r="H152">
        <v>928</v>
      </c>
      <c r="I152">
        <v>3.5</v>
      </c>
      <c r="J152">
        <v>466</v>
      </c>
      <c r="K152">
        <v>2</v>
      </c>
      <c r="L152">
        <v>1856</v>
      </c>
      <c r="M152" s="1">
        <v>45334</v>
      </c>
      <c r="N152" t="s">
        <v>49</v>
      </c>
    </row>
    <row r="153" spans="1:14" x14ac:dyDescent="0.3">
      <c r="A153" t="s">
        <v>358</v>
      </c>
      <c r="B153" t="s">
        <v>359</v>
      </c>
      <c r="C153" t="s">
        <v>37</v>
      </c>
      <c r="D153" t="s">
        <v>53</v>
      </c>
      <c r="E153" t="s">
        <v>34</v>
      </c>
      <c r="F153">
        <v>1306</v>
      </c>
      <c r="G153">
        <v>30</v>
      </c>
      <c r="H153">
        <v>914</v>
      </c>
      <c r="I153">
        <v>4.5999999999999996</v>
      </c>
      <c r="J153">
        <v>212</v>
      </c>
      <c r="K153">
        <v>1</v>
      </c>
      <c r="L153">
        <v>914</v>
      </c>
      <c r="M153" s="1">
        <v>45340</v>
      </c>
      <c r="N153" t="s">
        <v>49</v>
      </c>
    </row>
    <row r="154" spans="1:14" x14ac:dyDescent="0.3">
      <c r="A154" t="s">
        <v>360</v>
      </c>
      <c r="B154" t="s">
        <v>361</v>
      </c>
      <c r="C154" t="s">
        <v>57</v>
      </c>
      <c r="D154" t="s">
        <v>41</v>
      </c>
      <c r="E154" t="s">
        <v>34</v>
      </c>
      <c r="F154">
        <v>2191</v>
      </c>
      <c r="G154">
        <v>40</v>
      </c>
      <c r="H154">
        <v>1315</v>
      </c>
      <c r="I154">
        <v>5</v>
      </c>
      <c r="J154">
        <v>105</v>
      </c>
      <c r="K154">
        <v>1</v>
      </c>
      <c r="L154">
        <v>1315</v>
      </c>
      <c r="M154" s="1">
        <v>45483</v>
      </c>
      <c r="N154" t="s">
        <v>168</v>
      </c>
    </row>
    <row r="155" spans="1:14" x14ac:dyDescent="0.3">
      <c r="A155" t="s">
        <v>362</v>
      </c>
      <c r="B155" t="s">
        <v>363</v>
      </c>
      <c r="C155" t="s">
        <v>37</v>
      </c>
      <c r="D155" t="s">
        <v>28</v>
      </c>
      <c r="E155" t="s">
        <v>34</v>
      </c>
      <c r="F155">
        <v>8335</v>
      </c>
      <c r="G155">
        <v>20</v>
      </c>
      <c r="H155">
        <v>6668</v>
      </c>
      <c r="I155">
        <v>4.5999999999999996</v>
      </c>
      <c r="J155">
        <v>69</v>
      </c>
      <c r="K155">
        <v>1</v>
      </c>
      <c r="L155">
        <v>6668</v>
      </c>
      <c r="M155" s="1">
        <v>45476</v>
      </c>
      <c r="N155" t="s">
        <v>24</v>
      </c>
    </row>
    <row r="156" spans="1:14" x14ac:dyDescent="0.3">
      <c r="A156" t="s">
        <v>364</v>
      </c>
      <c r="B156" t="s">
        <v>365</v>
      </c>
      <c r="C156" t="s">
        <v>32</v>
      </c>
      <c r="D156" t="s">
        <v>23</v>
      </c>
      <c r="E156" t="s">
        <v>34</v>
      </c>
      <c r="F156">
        <v>3211</v>
      </c>
      <c r="G156">
        <v>20</v>
      </c>
      <c r="H156">
        <v>2569</v>
      </c>
      <c r="I156">
        <v>4.7</v>
      </c>
      <c r="J156">
        <v>40</v>
      </c>
      <c r="K156">
        <v>2</v>
      </c>
      <c r="L156">
        <v>5138</v>
      </c>
      <c r="M156" s="1">
        <v>45462</v>
      </c>
      <c r="N156" t="s">
        <v>91</v>
      </c>
    </row>
    <row r="157" spans="1:14" x14ac:dyDescent="0.3">
      <c r="A157" t="s">
        <v>366</v>
      </c>
      <c r="B157" t="s">
        <v>367</v>
      </c>
      <c r="C157" t="s">
        <v>22</v>
      </c>
      <c r="D157" t="s">
        <v>33</v>
      </c>
      <c r="E157" t="s">
        <v>34</v>
      </c>
      <c r="F157">
        <v>2296</v>
      </c>
      <c r="G157">
        <v>25</v>
      </c>
      <c r="H157">
        <v>1722</v>
      </c>
      <c r="I157">
        <v>3.7</v>
      </c>
      <c r="J157">
        <v>68</v>
      </c>
      <c r="K157">
        <v>4</v>
      </c>
      <c r="L157">
        <v>6888</v>
      </c>
      <c r="M157" s="1">
        <v>45368</v>
      </c>
      <c r="N157" t="s">
        <v>189</v>
      </c>
    </row>
    <row r="158" spans="1:14" x14ac:dyDescent="0.3">
      <c r="A158" t="s">
        <v>368</v>
      </c>
      <c r="B158" t="s">
        <v>369</v>
      </c>
      <c r="C158" t="s">
        <v>22</v>
      </c>
      <c r="D158" t="s">
        <v>46</v>
      </c>
      <c r="E158" t="s">
        <v>74</v>
      </c>
      <c r="F158">
        <v>2472</v>
      </c>
      <c r="G158">
        <v>10</v>
      </c>
      <c r="H158">
        <v>2225</v>
      </c>
      <c r="I158">
        <v>4.3</v>
      </c>
      <c r="J158">
        <v>111</v>
      </c>
      <c r="K158">
        <v>2</v>
      </c>
      <c r="L158">
        <v>4450</v>
      </c>
      <c r="M158" s="1">
        <v>45667</v>
      </c>
      <c r="N158" t="s">
        <v>102</v>
      </c>
    </row>
    <row r="159" spans="1:14" x14ac:dyDescent="0.3">
      <c r="A159" t="s">
        <v>370</v>
      </c>
      <c r="B159" t="s">
        <v>371</v>
      </c>
      <c r="C159" t="s">
        <v>45</v>
      </c>
      <c r="D159" t="s">
        <v>46</v>
      </c>
      <c r="E159" t="s">
        <v>74</v>
      </c>
      <c r="F159">
        <v>7567</v>
      </c>
      <c r="G159">
        <v>20</v>
      </c>
      <c r="H159">
        <v>6054</v>
      </c>
      <c r="I159">
        <v>4.5</v>
      </c>
      <c r="J159">
        <v>63</v>
      </c>
      <c r="K159">
        <v>1</v>
      </c>
      <c r="L159">
        <v>6054</v>
      </c>
      <c r="M159" s="1">
        <v>45432</v>
      </c>
      <c r="N159" t="s">
        <v>64</v>
      </c>
    </row>
    <row r="160" spans="1:14" x14ac:dyDescent="0.3">
      <c r="A160" t="s">
        <v>372</v>
      </c>
      <c r="B160" t="s">
        <v>373</v>
      </c>
      <c r="C160" t="s">
        <v>57</v>
      </c>
      <c r="D160" t="s">
        <v>28</v>
      </c>
      <c r="E160" t="s">
        <v>34</v>
      </c>
      <c r="F160">
        <v>8858</v>
      </c>
      <c r="G160">
        <v>10</v>
      </c>
      <c r="H160">
        <v>7972</v>
      </c>
      <c r="I160">
        <v>2.5</v>
      </c>
      <c r="J160">
        <v>75</v>
      </c>
      <c r="K160">
        <v>1</v>
      </c>
      <c r="L160">
        <v>7972</v>
      </c>
      <c r="M160" s="1">
        <v>45822</v>
      </c>
      <c r="N160" t="s">
        <v>189</v>
      </c>
    </row>
    <row r="161" spans="1:14" x14ac:dyDescent="0.3">
      <c r="A161" t="s">
        <v>374</v>
      </c>
      <c r="B161" t="s">
        <v>375</v>
      </c>
      <c r="C161" t="s">
        <v>16</v>
      </c>
      <c r="D161" t="s">
        <v>53</v>
      </c>
      <c r="E161" t="s">
        <v>34</v>
      </c>
      <c r="F161">
        <v>6962</v>
      </c>
      <c r="G161">
        <v>15</v>
      </c>
      <c r="H161">
        <v>5918</v>
      </c>
      <c r="I161">
        <v>3.6</v>
      </c>
      <c r="J161">
        <v>116</v>
      </c>
      <c r="K161">
        <v>1</v>
      </c>
      <c r="L161">
        <v>5918</v>
      </c>
      <c r="M161" s="1">
        <v>45430</v>
      </c>
      <c r="N161" t="s">
        <v>19</v>
      </c>
    </row>
    <row r="162" spans="1:14" x14ac:dyDescent="0.3">
      <c r="A162" t="s">
        <v>376</v>
      </c>
      <c r="B162" t="s">
        <v>377</v>
      </c>
      <c r="C162" t="s">
        <v>27</v>
      </c>
      <c r="D162" t="s">
        <v>23</v>
      </c>
      <c r="E162" t="s">
        <v>34</v>
      </c>
      <c r="F162">
        <v>1321</v>
      </c>
      <c r="G162">
        <v>25</v>
      </c>
      <c r="H162">
        <v>991</v>
      </c>
      <c r="I162">
        <v>4.9000000000000004</v>
      </c>
      <c r="J162">
        <v>169</v>
      </c>
      <c r="K162">
        <v>3</v>
      </c>
      <c r="L162">
        <v>2973</v>
      </c>
      <c r="M162" s="1">
        <v>45453</v>
      </c>
      <c r="N162" t="s">
        <v>85</v>
      </c>
    </row>
    <row r="163" spans="1:14" x14ac:dyDescent="0.3">
      <c r="A163" t="s">
        <v>378</v>
      </c>
      <c r="B163" t="s">
        <v>379</v>
      </c>
      <c r="C163" t="s">
        <v>32</v>
      </c>
      <c r="D163" t="s">
        <v>17</v>
      </c>
      <c r="E163" t="s">
        <v>18</v>
      </c>
      <c r="F163">
        <v>2929</v>
      </c>
      <c r="G163">
        <v>30</v>
      </c>
      <c r="H163">
        <v>2050</v>
      </c>
      <c r="I163">
        <v>3.4</v>
      </c>
      <c r="J163">
        <v>7</v>
      </c>
      <c r="K163">
        <v>1</v>
      </c>
      <c r="L163">
        <v>2050</v>
      </c>
      <c r="M163" s="1">
        <v>45878</v>
      </c>
      <c r="N163" t="s">
        <v>102</v>
      </c>
    </row>
    <row r="164" spans="1:14" x14ac:dyDescent="0.3">
      <c r="A164" t="s">
        <v>380</v>
      </c>
      <c r="B164" t="s">
        <v>154</v>
      </c>
      <c r="C164" t="s">
        <v>45</v>
      </c>
      <c r="D164" t="s">
        <v>23</v>
      </c>
      <c r="E164" t="s">
        <v>34</v>
      </c>
      <c r="F164">
        <v>3323</v>
      </c>
      <c r="G164">
        <v>20</v>
      </c>
      <c r="H164">
        <v>2658</v>
      </c>
      <c r="I164">
        <v>4.8</v>
      </c>
      <c r="J164">
        <v>149</v>
      </c>
      <c r="K164">
        <v>2</v>
      </c>
      <c r="L164">
        <v>5316</v>
      </c>
      <c r="M164" s="1">
        <v>45830</v>
      </c>
      <c r="N164" t="s">
        <v>71</v>
      </c>
    </row>
    <row r="165" spans="1:14" x14ac:dyDescent="0.3">
      <c r="A165" t="s">
        <v>381</v>
      </c>
      <c r="B165" t="s">
        <v>382</v>
      </c>
      <c r="C165" t="s">
        <v>116</v>
      </c>
      <c r="D165" t="s">
        <v>33</v>
      </c>
      <c r="E165" t="s">
        <v>18</v>
      </c>
      <c r="F165">
        <v>2633</v>
      </c>
      <c r="G165">
        <v>20</v>
      </c>
      <c r="H165">
        <v>2106</v>
      </c>
      <c r="I165">
        <v>3.4</v>
      </c>
      <c r="J165">
        <v>324</v>
      </c>
      <c r="K165">
        <v>1</v>
      </c>
      <c r="L165">
        <v>2106</v>
      </c>
      <c r="M165" s="1">
        <v>45856</v>
      </c>
      <c r="N165" t="s">
        <v>54</v>
      </c>
    </row>
    <row r="166" spans="1:14" x14ac:dyDescent="0.3">
      <c r="A166" t="s">
        <v>383</v>
      </c>
      <c r="B166" t="s">
        <v>384</v>
      </c>
      <c r="C166" t="s">
        <v>52</v>
      </c>
      <c r="D166" t="s">
        <v>109</v>
      </c>
      <c r="E166" t="s">
        <v>18</v>
      </c>
      <c r="F166">
        <v>2612</v>
      </c>
      <c r="G166">
        <v>15</v>
      </c>
      <c r="H166">
        <v>2220</v>
      </c>
      <c r="I166">
        <v>3.6</v>
      </c>
      <c r="J166">
        <v>20</v>
      </c>
      <c r="K166">
        <v>1</v>
      </c>
      <c r="L166">
        <v>2220</v>
      </c>
      <c r="M166" s="1">
        <v>46018</v>
      </c>
      <c r="N166" t="s">
        <v>75</v>
      </c>
    </row>
    <row r="167" spans="1:14" x14ac:dyDescent="0.3">
      <c r="A167" t="s">
        <v>385</v>
      </c>
      <c r="B167" t="s">
        <v>386</v>
      </c>
      <c r="C167" t="s">
        <v>32</v>
      </c>
      <c r="D167" t="s">
        <v>28</v>
      </c>
      <c r="E167" t="s">
        <v>34</v>
      </c>
      <c r="F167">
        <v>6192</v>
      </c>
      <c r="G167">
        <v>60</v>
      </c>
      <c r="H167">
        <v>2477</v>
      </c>
      <c r="I167">
        <v>4.3</v>
      </c>
      <c r="J167">
        <v>171</v>
      </c>
      <c r="K167">
        <v>1</v>
      </c>
      <c r="L167">
        <v>2477</v>
      </c>
      <c r="M167" s="1">
        <v>45602</v>
      </c>
      <c r="N167" t="s">
        <v>150</v>
      </c>
    </row>
    <row r="168" spans="1:14" x14ac:dyDescent="0.3">
      <c r="A168" t="s">
        <v>387</v>
      </c>
      <c r="B168" t="s">
        <v>388</v>
      </c>
      <c r="C168" t="s">
        <v>37</v>
      </c>
      <c r="D168" t="s">
        <v>46</v>
      </c>
      <c r="E168" t="s">
        <v>34</v>
      </c>
      <c r="F168">
        <v>5152</v>
      </c>
      <c r="G168">
        <v>30</v>
      </c>
      <c r="H168">
        <v>3606</v>
      </c>
      <c r="I168">
        <v>4.0999999999999996</v>
      </c>
      <c r="J168">
        <v>468</v>
      </c>
      <c r="K168">
        <v>3</v>
      </c>
      <c r="L168">
        <v>10818</v>
      </c>
      <c r="M168" s="1">
        <v>45637</v>
      </c>
      <c r="N168" t="s">
        <v>54</v>
      </c>
    </row>
    <row r="169" spans="1:14" x14ac:dyDescent="0.3">
      <c r="A169" t="s">
        <v>389</v>
      </c>
      <c r="B169" t="s">
        <v>390</v>
      </c>
      <c r="C169" t="s">
        <v>32</v>
      </c>
      <c r="D169" t="s">
        <v>109</v>
      </c>
      <c r="E169" t="s">
        <v>161</v>
      </c>
      <c r="F169">
        <v>2852</v>
      </c>
      <c r="G169">
        <v>15</v>
      </c>
      <c r="H169">
        <v>2424</v>
      </c>
      <c r="I169">
        <v>3.9</v>
      </c>
      <c r="J169">
        <v>141</v>
      </c>
      <c r="K169">
        <v>2</v>
      </c>
      <c r="L169">
        <v>4848</v>
      </c>
      <c r="M169" s="1">
        <v>45718</v>
      </c>
      <c r="N169" t="s">
        <v>150</v>
      </c>
    </row>
    <row r="170" spans="1:14" x14ac:dyDescent="0.3">
      <c r="A170" t="s">
        <v>391</v>
      </c>
      <c r="B170" t="s">
        <v>392</v>
      </c>
      <c r="C170" t="s">
        <v>37</v>
      </c>
      <c r="D170" t="s">
        <v>28</v>
      </c>
      <c r="E170" t="s">
        <v>34</v>
      </c>
      <c r="F170">
        <v>5935</v>
      </c>
      <c r="G170">
        <v>15</v>
      </c>
      <c r="H170">
        <v>5045</v>
      </c>
      <c r="I170">
        <v>4.9000000000000004</v>
      </c>
      <c r="J170">
        <v>134</v>
      </c>
      <c r="K170">
        <v>1</v>
      </c>
      <c r="L170">
        <v>5045</v>
      </c>
      <c r="M170" s="1">
        <v>45756</v>
      </c>
      <c r="N170" t="s">
        <v>19</v>
      </c>
    </row>
    <row r="171" spans="1:14" x14ac:dyDescent="0.3">
      <c r="A171" t="s">
        <v>393</v>
      </c>
      <c r="B171" t="s">
        <v>394</v>
      </c>
      <c r="C171" t="s">
        <v>27</v>
      </c>
      <c r="D171" t="s">
        <v>41</v>
      </c>
      <c r="E171" t="s">
        <v>34</v>
      </c>
      <c r="F171">
        <v>1225</v>
      </c>
      <c r="G171">
        <v>20</v>
      </c>
      <c r="H171">
        <v>980</v>
      </c>
      <c r="I171">
        <v>3.5</v>
      </c>
      <c r="J171">
        <v>127</v>
      </c>
      <c r="K171">
        <v>1</v>
      </c>
      <c r="L171">
        <v>980</v>
      </c>
      <c r="M171" s="1">
        <v>45618</v>
      </c>
      <c r="N171" t="s">
        <v>102</v>
      </c>
    </row>
    <row r="172" spans="1:14" x14ac:dyDescent="0.3">
      <c r="A172" t="s">
        <v>395</v>
      </c>
      <c r="B172" t="s">
        <v>396</v>
      </c>
      <c r="C172" t="s">
        <v>57</v>
      </c>
      <c r="D172" t="s">
        <v>23</v>
      </c>
      <c r="E172" t="s">
        <v>34</v>
      </c>
      <c r="F172">
        <v>2770</v>
      </c>
      <c r="G172">
        <v>20</v>
      </c>
      <c r="H172">
        <v>2216</v>
      </c>
      <c r="I172">
        <v>4</v>
      </c>
      <c r="J172">
        <v>504</v>
      </c>
      <c r="K172">
        <v>1</v>
      </c>
      <c r="L172">
        <v>2216</v>
      </c>
      <c r="M172" s="1">
        <v>45436</v>
      </c>
      <c r="N172" t="s">
        <v>29</v>
      </c>
    </row>
    <row r="173" spans="1:14" x14ac:dyDescent="0.3">
      <c r="A173" t="s">
        <v>397</v>
      </c>
      <c r="B173" t="s">
        <v>398</v>
      </c>
      <c r="C173" t="s">
        <v>52</v>
      </c>
      <c r="D173" t="s">
        <v>41</v>
      </c>
      <c r="E173" t="s">
        <v>34</v>
      </c>
      <c r="F173">
        <v>1044</v>
      </c>
      <c r="G173">
        <v>40</v>
      </c>
      <c r="H173">
        <v>626</v>
      </c>
      <c r="I173">
        <v>4.4000000000000004</v>
      </c>
      <c r="J173">
        <v>389</v>
      </c>
      <c r="K173">
        <v>2</v>
      </c>
      <c r="L173">
        <v>1252</v>
      </c>
      <c r="M173" s="1">
        <v>45486</v>
      </c>
      <c r="N173" t="s">
        <v>85</v>
      </c>
    </row>
    <row r="174" spans="1:14" x14ac:dyDescent="0.3">
      <c r="A174" t="s">
        <v>399</v>
      </c>
      <c r="B174" t="s">
        <v>400</v>
      </c>
      <c r="C174" t="s">
        <v>27</v>
      </c>
      <c r="D174" t="s">
        <v>28</v>
      </c>
      <c r="E174" t="s">
        <v>18</v>
      </c>
      <c r="F174">
        <v>1727</v>
      </c>
      <c r="G174">
        <v>50</v>
      </c>
      <c r="H174">
        <v>864</v>
      </c>
      <c r="I174">
        <v>4.2</v>
      </c>
      <c r="J174">
        <v>43</v>
      </c>
      <c r="K174">
        <v>1</v>
      </c>
      <c r="L174">
        <v>864</v>
      </c>
      <c r="M174" s="1">
        <v>45538</v>
      </c>
      <c r="N174" t="s">
        <v>42</v>
      </c>
    </row>
    <row r="175" spans="1:14" x14ac:dyDescent="0.3">
      <c r="A175" t="s">
        <v>401</v>
      </c>
      <c r="B175" t="s">
        <v>402</v>
      </c>
      <c r="C175" t="s">
        <v>22</v>
      </c>
      <c r="D175" t="s">
        <v>28</v>
      </c>
      <c r="E175" t="s">
        <v>34</v>
      </c>
      <c r="F175">
        <v>7060</v>
      </c>
      <c r="G175">
        <v>40</v>
      </c>
      <c r="H175">
        <v>4236</v>
      </c>
      <c r="I175">
        <v>3.8</v>
      </c>
      <c r="J175">
        <v>98</v>
      </c>
      <c r="K175">
        <v>1</v>
      </c>
      <c r="L175">
        <v>4236</v>
      </c>
      <c r="M175" s="1">
        <v>45584</v>
      </c>
      <c r="N175" t="s">
        <v>24</v>
      </c>
    </row>
    <row r="176" spans="1:14" x14ac:dyDescent="0.3">
      <c r="A176" t="s">
        <v>403</v>
      </c>
      <c r="B176" t="s">
        <v>404</v>
      </c>
      <c r="C176" t="s">
        <v>52</v>
      </c>
      <c r="D176" t="s">
        <v>46</v>
      </c>
      <c r="E176" t="s">
        <v>161</v>
      </c>
      <c r="F176">
        <v>7482</v>
      </c>
      <c r="G176">
        <v>30</v>
      </c>
      <c r="H176">
        <v>5237</v>
      </c>
      <c r="I176">
        <v>3.8</v>
      </c>
      <c r="J176">
        <v>41</v>
      </c>
      <c r="K176">
        <v>1</v>
      </c>
      <c r="L176">
        <v>5237</v>
      </c>
      <c r="M176" s="1">
        <v>45344</v>
      </c>
      <c r="N176" t="s">
        <v>54</v>
      </c>
    </row>
    <row r="177" spans="1:14" x14ac:dyDescent="0.3">
      <c r="A177" t="s">
        <v>405</v>
      </c>
      <c r="B177" t="s">
        <v>406</v>
      </c>
      <c r="C177" t="s">
        <v>37</v>
      </c>
      <c r="D177" t="s">
        <v>28</v>
      </c>
      <c r="E177" t="s">
        <v>34</v>
      </c>
      <c r="F177">
        <v>4984</v>
      </c>
      <c r="G177">
        <v>25</v>
      </c>
      <c r="H177">
        <v>3738</v>
      </c>
      <c r="I177">
        <v>4.5</v>
      </c>
      <c r="J177">
        <v>226</v>
      </c>
      <c r="K177">
        <v>1</v>
      </c>
      <c r="L177">
        <v>3738</v>
      </c>
      <c r="M177" s="1">
        <v>45930</v>
      </c>
      <c r="N177" t="s">
        <v>150</v>
      </c>
    </row>
    <row r="178" spans="1:14" x14ac:dyDescent="0.3">
      <c r="A178" t="s">
        <v>407</v>
      </c>
      <c r="B178" t="s">
        <v>408</v>
      </c>
      <c r="C178" t="s">
        <v>32</v>
      </c>
      <c r="D178" t="s">
        <v>41</v>
      </c>
      <c r="E178" t="s">
        <v>34</v>
      </c>
      <c r="F178">
        <v>1778</v>
      </c>
      <c r="G178">
        <v>25</v>
      </c>
      <c r="H178">
        <v>1334</v>
      </c>
      <c r="I178">
        <v>4.5</v>
      </c>
      <c r="J178">
        <v>222</v>
      </c>
      <c r="K178">
        <v>2</v>
      </c>
      <c r="L178">
        <v>2668</v>
      </c>
      <c r="M178" s="1">
        <v>45495</v>
      </c>
      <c r="N178" t="s">
        <v>150</v>
      </c>
    </row>
    <row r="179" spans="1:14" x14ac:dyDescent="0.3">
      <c r="A179" t="s">
        <v>409</v>
      </c>
      <c r="B179" t="s">
        <v>410</v>
      </c>
      <c r="C179" t="s">
        <v>37</v>
      </c>
      <c r="D179" t="s">
        <v>109</v>
      </c>
      <c r="E179" t="s">
        <v>18</v>
      </c>
      <c r="F179">
        <v>778</v>
      </c>
      <c r="G179">
        <v>10</v>
      </c>
      <c r="H179">
        <v>700</v>
      </c>
      <c r="I179">
        <v>4.3</v>
      </c>
      <c r="J179">
        <v>265</v>
      </c>
      <c r="K179">
        <v>2</v>
      </c>
      <c r="L179">
        <v>1400</v>
      </c>
      <c r="M179" s="1">
        <v>45823</v>
      </c>
      <c r="N179" t="s">
        <v>91</v>
      </c>
    </row>
    <row r="180" spans="1:14" x14ac:dyDescent="0.3">
      <c r="A180" t="s">
        <v>411</v>
      </c>
      <c r="B180" t="s">
        <v>412</v>
      </c>
      <c r="C180" t="s">
        <v>57</v>
      </c>
      <c r="D180" t="s">
        <v>33</v>
      </c>
      <c r="E180" t="s">
        <v>18</v>
      </c>
      <c r="F180">
        <v>2399</v>
      </c>
      <c r="G180">
        <v>70</v>
      </c>
      <c r="H180">
        <v>720</v>
      </c>
      <c r="I180">
        <v>3.7</v>
      </c>
      <c r="J180">
        <v>255</v>
      </c>
      <c r="K180">
        <v>2</v>
      </c>
      <c r="L180">
        <v>1440</v>
      </c>
      <c r="M180" s="1">
        <v>45899</v>
      </c>
      <c r="N180" t="s">
        <v>49</v>
      </c>
    </row>
    <row r="181" spans="1:14" x14ac:dyDescent="0.3">
      <c r="A181" t="s">
        <v>413</v>
      </c>
      <c r="B181" t="s">
        <v>414</v>
      </c>
      <c r="C181" t="s">
        <v>45</v>
      </c>
      <c r="D181" t="s">
        <v>28</v>
      </c>
      <c r="E181" t="s">
        <v>34</v>
      </c>
      <c r="F181">
        <v>7672</v>
      </c>
      <c r="G181">
        <v>0</v>
      </c>
      <c r="H181">
        <v>7672</v>
      </c>
      <c r="I181">
        <v>3.8</v>
      </c>
      <c r="J181">
        <v>267</v>
      </c>
      <c r="K181">
        <v>1</v>
      </c>
      <c r="L181">
        <v>7672</v>
      </c>
      <c r="M181" s="1">
        <v>45718</v>
      </c>
      <c r="N181" t="s">
        <v>54</v>
      </c>
    </row>
    <row r="182" spans="1:14" x14ac:dyDescent="0.3">
      <c r="A182" t="s">
        <v>415</v>
      </c>
      <c r="B182" t="s">
        <v>416</v>
      </c>
      <c r="C182" t="s">
        <v>45</v>
      </c>
      <c r="D182" t="s">
        <v>53</v>
      </c>
      <c r="E182" t="s">
        <v>34</v>
      </c>
      <c r="F182">
        <v>6160</v>
      </c>
      <c r="G182">
        <v>30</v>
      </c>
      <c r="H182">
        <v>4312</v>
      </c>
      <c r="I182">
        <v>4.0999999999999996</v>
      </c>
      <c r="J182">
        <v>118</v>
      </c>
      <c r="K182">
        <v>1</v>
      </c>
      <c r="L182">
        <v>4312</v>
      </c>
      <c r="M182" s="1">
        <v>45525</v>
      </c>
      <c r="N182" t="s">
        <v>78</v>
      </c>
    </row>
    <row r="183" spans="1:14" x14ac:dyDescent="0.3">
      <c r="A183" t="s">
        <v>417</v>
      </c>
      <c r="B183" t="s">
        <v>418</v>
      </c>
      <c r="C183" t="s">
        <v>37</v>
      </c>
      <c r="D183" t="s">
        <v>41</v>
      </c>
      <c r="E183" t="s">
        <v>34</v>
      </c>
      <c r="F183">
        <v>1658</v>
      </c>
      <c r="G183">
        <v>0</v>
      </c>
      <c r="H183">
        <v>1658</v>
      </c>
      <c r="I183">
        <v>4.2</v>
      </c>
      <c r="J183">
        <v>268</v>
      </c>
      <c r="K183">
        <v>1</v>
      </c>
      <c r="L183">
        <v>1658</v>
      </c>
      <c r="M183" s="1">
        <v>45311</v>
      </c>
      <c r="N183" t="s">
        <v>91</v>
      </c>
    </row>
    <row r="184" spans="1:14" x14ac:dyDescent="0.3">
      <c r="A184" t="s">
        <v>419</v>
      </c>
      <c r="B184" t="s">
        <v>420</v>
      </c>
      <c r="C184" t="s">
        <v>116</v>
      </c>
      <c r="D184" t="s">
        <v>41</v>
      </c>
      <c r="E184" t="s">
        <v>74</v>
      </c>
      <c r="F184">
        <v>1225</v>
      </c>
      <c r="G184">
        <v>20</v>
      </c>
      <c r="H184">
        <v>980</v>
      </c>
      <c r="I184">
        <v>4.4000000000000004</v>
      </c>
      <c r="J184">
        <v>342</v>
      </c>
      <c r="K184">
        <v>1</v>
      </c>
      <c r="L184">
        <v>980</v>
      </c>
      <c r="M184" s="1">
        <v>45774</v>
      </c>
      <c r="N184" t="s">
        <v>78</v>
      </c>
    </row>
    <row r="185" spans="1:14" x14ac:dyDescent="0.3">
      <c r="A185" t="s">
        <v>421</v>
      </c>
      <c r="B185" t="s">
        <v>422</v>
      </c>
      <c r="C185" t="s">
        <v>37</v>
      </c>
      <c r="D185" t="s">
        <v>33</v>
      </c>
      <c r="E185" t="s">
        <v>34</v>
      </c>
      <c r="F185">
        <v>3530</v>
      </c>
      <c r="G185">
        <v>20</v>
      </c>
      <c r="H185">
        <v>2824</v>
      </c>
      <c r="I185">
        <v>4</v>
      </c>
      <c r="J185">
        <v>95</v>
      </c>
      <c r="K185">
        <v>1</v>
      </c>
      <c r="L185">
        <v>2824</v>
      </c>
      <c r="M185" s="1">
        <v>45837</v>
      </c>
      <c r="N185" t="s">
        <v>49</v>
      </c>
    </row>
    <row r="186" spans="1:14" x14ac:dyDescent="0.3">
      <c r="A186" t="s">
        <v>423</v>
      </c>
      <c r="B186" t="s">
        <v>424</v>
      </c>
      <c r="C186" t="s">
        <v>16</v>
      </c>
      <c r="D186" t="s">
        <v>53</v>
      </c>
      <c r="E186" t="s">
        <v>34</v>
      </c>
      <c r="F186">
        <v>3370</v>
      </c>
      <c r="G186">
        <v>15</v>
      </c>
      <c r="H186">
        <v>2864</v>
      </c>
      <c r="I186">
        <v>4.5</v>
      </c>
      <c r="J186">
        <v>35</v>
      </c>
      <c r="K186">
        <v>1</v>
      </c>
      <c r="L186">
        <v>2864</v>
      </c>
      <c r="M186" s="1">
        <v>45596</v>
      </c>
      <c r="N186" t="s">
        <v>38</v>
      </c>
    </row>
    <row r="187" spans="1:14" x14ac:dyDescent="0.3">
      <c r="A187" t="s">
        <v>425</v>
      </c>
      <c r="B187" t="s">
        <v>426</v>
      </c>
      <c r="C187" t="s">
        <v>57</v>
      </c>
      <c r="D187" t="s">
        <v>53</v>
      </c>
      <c r="E187" t="s">
        <v>34</v>
      </c>
      <c r="F187">
        <v>5381</v>
      </c>
      <c r="G187">
        <v>50</v>
      </c>
      <c r="H187">
        <v>2690</v>
      </c>
      <c r="I187">
        <v>4.5</v>
      </c>
      <c r="J187">
        <v>399</v>
      </c>
      <c r="K187">
        <v>2</v>
      </c>
      <c r="L187">
        <v>5380</v>
      </c>
      <c r="M187" s="1">
        <v>45586</v>
      </c>
      <c r="N187" t="s">
        <v>29</v>
      </c>
    </row>
    <row r="188" spans="1:14" x14ac:dyDescent="0.3">
      <c r="A188" t="s">
        <v>427</v>
      </c>
      <c r="B188" t="s">
        <v>428</v>
      </c>
      <c r="C188" t="s">
        <v>52</v>
      </c>
      <c r="D188" t="s">
        <v>33</v>
      </c>
      <c r="E188" t="s">
        <v>18</v>
      </c>
      <c r="F188">
        <v>1979</v>
      </c>
      <c r="G188">
        <v>0</v>
      </c>
      <c r="H188">
        <v>1979</v>
      </c>
      <c r="I188">
        <v>4.8</v>
      </c>
      <c r="J188">
        <v>102</v>
      </c>
      <c r="K188">
        <v>1</v>
      </c>
      <c r="L188">
        <v>1979</v>
      </c>
      <c r="M188" s="1">
        <v>45744</v>
      </c>
      <c r="N188" t="s">
        <v>141</v>
      </c>
    </row>
    <row r="189" spans="1:14" x14ac:dyDescent="0.3">
      <c r="A189" t="s">
        <v>429</v>
      </c>
      <c r="B189" t="s">
        <v>430</v>
      </c>
      <c r="C189" t="s">
        <v>88</v>
      </c>
      <c r="D189" t="s">
        <v>28</v>
      </c>
      <c r="E189" t="s">
        <v>34</v>
      </c>
      <c r="F189">
        <v>2536</v>
      </c>
      <c r="G189">
        <v>10</v>
      </c>
      <c r="H189">
        <v>2282</v>
      </c>
      <c r="I189">
        <v>4.0999999999999996</v>
      </c>
      <c r="J189">
        <v>385</v>
      </c>
      <c r="K189">
        <v>1</v>
      </c>
      <c r="L189">
        <v>2282</v>
      </c>
      <c r="M189" s="1">
        <v>45540</v>
      </c>
      <c r="N189" t="s">
        <v>78</v>
      </c>
    </row>
    <row r="190" spans="1:14" x14ac:dyDescent="0.3">
      <c r="A190" t="s">
        <v>431</v>
      </c>
      <c r="B190" t="s">
        <v>432</v>
      </c>
      <c r="C190" t="s">
        <v>88</v>
      </c>
      <c r="D190" t="s">
        <v>109</v>
      </c>
      <c r="E190" t="s">
        <v>18</v>
      </c>
      <c r="F190">
        <v>2618</v>
      </c>
      <c r="G190">
        <v>20</v>
      </c>
      <c r="H190">
        <v>2094</v>
      </c>
      <c r="I190">
        <v>4.3</v>
      </c>
      <c r="J190">
        <v>481</v>
      </c>
      <c r="K190">
        <v>1</v>
      </c>
      <c r="L190">
        <v>2094</v>
      </c>
      <c r="M190" s="1">
        <v>45432</v>
      </c>
      <c r="N190" t="s">
        <v>61</v>
      </c>
    </row>
    <row r="191" spans="1:14" x14ac:dyDescent="0.3">
      <c r="A191" t="s">
        <v>433</v>
      </c>
      <c r="B191" t="s">
        <v>434</v>
      </c>
      <c r="C191" t="s">
        <v>27</v>
      </c>
      <c r="D191" t="s">
        <v>53</v>
      </c>
      <c r="E191" t="s">
        <v>18</v>
      </c>
      <c r="F191">
        <v>6982</v>
      </c>
      <c r="G191">
        <v>60</v>
      </c>
      <c r="H191">
        <v>2793</v>
      </c>
      <c r="I191">
        <v>4</v>
      </c>
      <c r="J191">
        <v>147</v>
      </c>
      <c r="K191">
        <v>1</v>
      </c>
      <c r="L191">
        <v>2793</v>
      </c>
      <c r="M191" s="1">
        <v>45352</v>
      </c>
      <c r="N191" t="s">
        <v>19</v>
      </c>
    </row>
    <row r="192" spans="1:14" x14ac:dyDescent="0.3">
      <c r="A192" t="s">
        <v>435</v>
      </c>
      <c r="B192" t="s">
        <v>436</v>
      </c>
      <c r="C192" t="s">
        <v>116</v>
      </c>
      <c r="D192" t="s">
        <v>41</v>
      </c>
      <c r="E192" t="s">
        <v>34</v>
      </c>
      <c r="F192">
        <v>538</v>
      </c>
      <c r="G192">
        <v>70</v>
      </c>
      <c r="H192">
        <v>161</v>
      </c>
      <c r="I192">
        <v>3.7</v>
      </c>
      <c r="J192">
        <v>77</v>
      </c>
      <c r="K192">
        <v>2</v>
      </c>
      <c r="L192">
        <v>322</v>
      </c>
      <c r="M192" s="1">
        <v>45482</v>
      </c>
      <c r="N192" t="s">
        <v>38</v>
      </c>
    </row>
    <row r="193" spans="1:14" x14ac:dyDescent="0.3">
      <c r="A193" t="s">
        <v>437</v>
      </c>
      <c r="B193" t="s">
        <v>438</v>
      </c>
      <c r="C193" t="s">
        <v>16</v>
      </c>
      <c r="D193" t="s">
        <v>23</v>
      </c>
      <c r="E193" t="s">
        <v>34</v>
      </c>
      <c r="F193">
        <v>3745</v>
      </c>
      <c r="G193">
        <v>20</v>
      </c>
      <c r="H193">
        <v>2996</v>
      </c>
      <c r="I193">
        <v>5</v>
      </c>
      <c r="J193">
        <v>100</v>
      </c>
      <c r="K193">
        <v>1</v>
      </c>
      <c r="L193">
        <v>2996</v>
      </c>
      <c r="M193" s="1">
        <v>45797</v>
      </c>
      <c r="N193" t="s">
        <v>58</v>
      </c>
    </row>
    <row r="194" spans="1:14" x14ac:dyDescent="0.3">
      <c r="A194" t="s">
        <v>439</v>
      </c>
      <c r="B194" t="s">
        <v>440</v>
      </c>
      <c r="C194" t="s">
        <v>16</v>
      </c>
      <c r="D194" t="s">
        <v>17</v>
      </c>
      <c r="E194" t="s">
        <v>18</v>
      </c>
      <c r="F194">
        <v>4437</v>
      </c>
      <c r="G194">
        <v>15</v>
      </c>
      <c r="H194">
        <v>3771</v>
      </c>
      <c r="I194">
        <v>4.7</v>
      </c>
      <c r="J194">
        <v>264</v>
      </c>
      <c r="K194">
        <v>1</v>
      </c>
      <c r="L194">
        <v>3771</v>
      </c>
      <c r="M194" s="1">
        <v>45482</v>
      </c>
      <c r="N194" t="s">
        <v>61</v>
      </c>
    </row>
    <row r="195" spans="1:14" x14ac:dyDescent="0.3">
      <c r="A195" t="s">
        <v>441</v>
      </c>
      <c r="B195" t="s">
        <v>442</v>
      </c>
      <c r="C195" t="s">
        <v>45</v>
      </c>
      <c r="D195" t="s">
        <v>17</v>
      </c>
      <c r="E195" t="s">
        <v>18</v>
      </c>
      <c r="F195">
        <v>4311</v>
      </c>
      <c r="G195">
        <v>40</v>
      </c>
      <c r="H195">
        <v>2587</v>
      </c>
      <c r="I195">
        <v>4.5</v>
      </c>
      <c r="J195">
        <v>265</v>
      </c>
      <c r="K195">
        <v>1</v>
      </c>
      <c r="L195">
        <v>2587</v>
      </c>
      <c r="M195" s="1">
        <v>45702</v>
      </c>
      <c r="N195" t="s">
        <v>29</v>
      </c>
    </row>
    <row r="196" spans="1:14" x14ac:dyDescent="0.3">
      <c r="A196" t="s">
        <v>443</v>
      </c>
      <c r="B196" t="s">
        <v>444</v>
      </c>
      <c r="C196" t="s">
        <v>27</v>
      </c>
      <c r="D196" t="s">
        <v>33</v>
      </c>
      <c r="E196" t="s">
        <v>18</v>
      </c>
      <c r="F196">
        <v>1858</v>
      </c>
      <c r="G196">
        <v>20</v>
      </c>
      <c r="H196">
        <v>1486</v>
      </c>
      <c r="I196">
        <v>4.0999999999999996</v>
      </c>
      <c r="J196">
        <v>36</v>
      </c>
      <c r="K196">
        <v>2</v>
      </c>
      <c r="L196">
        <v>2972</v>
      </c>
      <c r="M196" s="1">
        <v>45629</v>
      </c>
      <c r="N196" t="s">
        <v>38</v>
      </c>
    </row>
    <row r="197" spans="1:14" x14ac:dyDescent="0.3">
      <c r="A197" t="s">
        <v>445</v>
      </c>
      <c r="B197" t="s">
        <v>446</v>
      </c>
      <c r="C197" t="s">
        <v>57</v>
      </c>
      <c r="D197" t="s">
        <v>17</v>
      </c>
      <c r="E197" t="s">
        <v>18</v>
      </c>
      <c r="F197">
        <v>1958</v>
      </c>
      <c r="G197">
        <v>20</v>
      </c>
      <c r="H197">
        <v>1566</v>
      </c>
      <c r="I197">
        <v>3.7</v>
      </c>
      <c r="J197">
        <v>129</v>
      </c>
      <c r="K197">
        <v>1</v>
      </c>
      <c r="L197">
        <v>1566</v>
      </c>
      <c r="M197" s="1">
        <v>45806</v>
      </c>
      <c r="N197" t="s">
        <v>38</v>
      </c>
    </row>
    <row r="198" spans="1:14" x14ac:dyDescent="0.3">
      <c r="A198" t="s">
        <v>447</v>
      </c>
      <c r="B198" t="s">
        <v>448</v>
      </c>
      <c r="C198" t="s">
        <v>57</v>
      </c>
      <c r="D198" t="s">
        <v>17</v>
      </c>
      <c r="E198" t="s">
        <v>18</v>
      </c>
      <c r="F198">
        <v>2084</v>
      </c>
      <c r="G198">
        <v>20</v>
      </c>
      <c r="H198">
        <v>1667</v>
      </c>
      <c r="I198">
        <v>4.5999999999999996</v>
      </c>
      <c r="J198">
        <v>93</v>
      </c>
      <c r="K198">
        <v>2</v>
      </c>
      <c r="L198">
        <v>3334</v>
      </c>
      <c r="M198" s="1">
        <v>45912</v>
      </c>
      <c r="N198" t="s">
        <v>102</v>
      </c>
    </row>
    <row r="199" spans="1:14" x14ac:dyDescent="0.3">
      <c r="A199" t="s">
        <v>449</v>
      </c>
      <c r="B199" t="s">
        <v>450</v>
      </c>
      <c r="C199" t="s">
        <v>37</v>
      </c>
      <c r="D199" t="s">
        <v>17</v>
      </c>
      <c r="E199" t="s">
        <v>18</v>
      </c>
      <c r="F199">
        <v>7044</v>
      </c>
      <c r="G199">
        <v>40</v>
      </c>
      <c r="H199">
        <v>4226</v>
      </c>
      <c r="I199">
        <v>4</v>
      </c>
      <c r="J199">
        <v>23</v>
      </c>
      <c r="K199">
        <v>1</v>
      </c>
      <c r="L199">
        <v>4226</v>
      </c>
      <c r="M199" s="1">
        <v>45832</v>
      </c>
      <c r="N199" t="s">
        <v>102</v>
      </c>
    </row>
    <row r="200" spans="1:14" x14ac:dyDescent="0.3">
      <c r="A200" t="s">
        <v>451</v>
      </c>
      <c r="B200" t="s">
        <v>452</v>
      </c>
      <c r="C200" t="s">
        <v>22</v>
      </c>
      <c r="D200" t="s">
        <v>17</v>
      </c>
      <c r="E200" t="s">
        <v>18</v>
      </c>
      <c r="F200">
        <v>2804</v>
      </c>
      <c r="G200">
        <v>20</v>
      </c>
      <c r="H200">
        <v>2243</v>
      </c>
      <c r="I200">
        <v>4.3</v>
      </c>
      <c r="J200">
        <v>177</v>
      </c>
      <c r="K200">
        <v>1</v>
      </c>
      <c r="L200">
        <v>2243</v>
      </c>
      <c r="M200" s="1">
        <v>45988</v>
      </c>
      <c r="N200" t="s">
        <v>42</v>
      </c>
    </row>
    <row r="201" spans="1:14" x14ac:dyDescent="0.3">
      <c r="A201" t="s">
        <v>453</v>
      </c>
      <c r="B201" t="s">
        <v>454</v>
      </c>
      <c r="C201" t="s">
        <v>37</v>
      </c>
      <c r="D201" t="s">
        <v>53</v>
      </c>
      <c r="E201" t="s">
        <v>34</v>
      </c>
      <c r="F201">
        <v>5404</v>
      </c>
      <c r="G201">
        <v>10</v>
      </c>
      <c r="H201">
        <v>4864</v>
      </c>
      <c r="I201">
        <v>3.8</v>
      </c>
      <c r="J201">
        <v>41</v>
      </c>
      <c r="K201">
        <v>1</v>
      </c>
      <c r="L201">
        <v>4864</v>
      </c>
      <c r="M201" s="1">
        <v>45351</v>
      </c>
      <c r="N201" t="s">
        <v>24</v>
      </c>
    </row>
    <row r="202" spans="1:14" x14ac:dyDescent="0.3">
      <c r="A202" t="s">
        <v>455</v>
      </c>
      <c r="B202" t="s">
        <v>456</v>
      </c>
      <c r="C202" t="s">
        <v>22</v>
      </c>
      <c r="D202" t="s">
        <v>41</v>
      </c>
      <c r="E202" t="s">
        <v>34</v>
      </c>
      <c r="F202">
        <v>482</v>
      </c>
      <c r="G202">
        <v>30</v>
      </c>
      <c r="H202">
        <v>337</v>
      </c>
      <c r="I202">
        <v>4.2</v>
      </c>
      <c r="J202">
        <v>48</v>
      </c>
      <c r="K202">
        <v>1</v>
      </c>
      <c r="L202">
        <v>337</v>
      </c>
      <c r="M202" s="1">
        <v>45725</v>
      </c>
      <c r="N202" t="s">
        <v>102</v>
      </c>
    </row>
    <row r="203" spans="1:14" x14ac:dyDescent="0.3">
      <c r="A203" t="s">
        <v>457</v>
      </c>
      <c r="B203" t="s">
        <v>458</v>
      </c>
      <c r="C203" t="s">
        <v>32</v>
      </c>
      <c r="D203" t="s">
        <v>53</v>
      </c>
      <c r="E203" t="s">
        <v>34</v>
      </c>
      <c r="F203">
        <v>3141</v>
      </c>
      <c r="G203">
        <v>20</v>
      </c>
      <c r="H203">
        <v>2513</v>
      </c>
      <c r="I203">
        <v>3.8</v>
      </c>
      <c r="J203">
        <v>307</v>
      </c>
      <c r="K203">
        <v>1</v>
      </c>
      <c r="L203">
        <v>2513</v>
      </c>
      <c r="M203" s="1">
        <v>45948</v>
      </c>
      <c r="N203" t="s">
        <v>71</v>
      </c>
    </row>
    <row r="204" spans="1:14" x14ac:dyDescent="0.3">
      <c r="A204" t="s">
        <v>459</v>
      </c>
      <c r="B204" t="s">
        <v>460</v>
      </c>
      <c r="C204" t="s">
        <v>27</v>
      </c>
      <c r="D204" t="s">
        <v>41</v>
      </c>
      <c r="E204" t="s">
        <v>18</v>
      </c>
      <c r="F204">
        <v>934</v>
      </c>
      <c r="G204">
        <v>30</v>
      </c>
      <c r="H204">
        <v>654</v>
      </c>
      <c r="I204">
        <v>3.9</v>
      </c>
      <c r="J204">
        <v>35</v>
      </c>
      <c r="K204">
        <v>1</v>
      </c>
      <c r="L204">
        <v>654</v>
      </c>
      <c r="M204" s="1">
        <v>45842</v>
      </c>
      <c r="N204" t="s">
        <v>189</v>
      </c>
    </row>
    <row r="205" spans="1:14" x14ac:dyDescent="0.3">
      <c r="A205" t="s">
        <v>461</v>
      </c>
      <c r="B205" t="s">
        <v>462</v>
      </c>
      <c r="C205" t="s">
        <v>88</v>
      </c>
      <c r="D205" t="s">
        <v>109</v>
      </c>
      <c r="E205" t="s">
        <v>18</v>
      </c>
      <c r="F205">
        <v>2054</v>
      </c>
      <c r="G205">
        <v>20</v>
      </c>
      <c r="H205">
        <v>1643</v>
      </c>
      <c r="I205">
        <v>4.2</v>
      </c>
      <c r="J205">
        <v>693</v>
      </c>
      <c r="K205">
        <v>1</v>
      </c>
      <c r="L205">
        <v>1643</v>
      </c>
      <c r="M205" s="1">
        <v>45836</v>
      </c>
      <c r="N205" t="s">
        <v>189</v>
      </c>
    </row>
    <row r="206" spans="1:14" x14ac:dyDescent="0.3">
      <c r="A206" t="s">
        <v>463</v>
      </c>
      <c r="B206" t="s">
        <v>464</v>
      </c>
      <c r="C206" t="s">
        <v>27</v>
      </c>
      <c r="D206" t="s">
        <v>33</v>
      </c>
      <c r="E206" t="s">
        <v>34</v>
      </c>
      <c r="F206">
        <v>1562</v>
      </c>
      <c r="G206">
        <v>50</v>
      </c>
      <c r="H206">
        <v>781</v>
      </c>
      <c r="I206">
        <v>3.4</v>
      </c>
      <c r="J206">
        <v>297</v>
      </c>
      <c r="K206">
        <v>2</v>
      </c>
      <c r="L206">
        <v>1562</v>
      </c>
      <c r="M206" s="1">
        <v>45324</v>
      </c>
      <c r="N206" t="s">
        <v>71</v>
      </c>
    </row>
    <row r="207" spans="1:14" x14ac:dyDescent="0.3">
      <c r="A207" t="s">
        <v>465</v>
      </c>
      <c r="B207" t="s">
        <v>466</v>
      </c>
      <c r="C207" t="s">
        <v>88</v>
      </c>
      <c r="D207" t="s">
        <v>23</v>
      </c>
      <c r="E207" t="s">
        <v>18</v>
      </c>
      <c r="F207">
        <v>1278</v>
      </c>
      <c r="G207">
        <v>20</v>
      </c>
      <c r="H207">
        <v>1022</v>
      </c>
      <c r="I207">
        <v>3.4</v>
      </c>
      <c r="J207">
        <v>484</v>
      </c>
      <c r="K207">
        <v>2</v>
      </c>
      <c r="L207">
        <v>2044</v>
      </c>
      <c r="M207" s="1">
        <v>45341</v>
      </c>
      <c r="N207" t="s">
        <v>75</v>
      </c>
    </row>
    <row r="208" spans="1:14" x14ac:dyDescent="0.3">
      <c r="A208" t="s">
        <v>467</v>
      </c>
      <c r="B208" t="s">
        <v>468</v>
      </c>
      <c r="C208" t="s">
        <v>27</v>
      </c>
      <c r="D208" t="s">
        <v>17</v>
      </c>
      <c r="E208" t="s">
        <v>18</v>
      </c>
      <c r="F208">
        <v>2137</v>
      </c>
      <c r="G208">
        <v>25</v>
      </c>
      <c r="H208">
        <v>1603</v>
      </c>
      <c r="I208">
        <v>3.7</v>
      </c>
      <c r="J208">
        <v>243</v>
      </c>
      <c r="K208">
        <v>1</v>
      </c>
      <c r="L208">
        <v>1603</v>
      </c>
      <c r="M208" s="1">
        <v>45881</v>
      </c>
      <c r="N208" t="s">
        <v>49</v>
      </c>
    </row>
    <row r="209" spans="1:14" x14ac:dyDescent="0.3">
      <c r="A209" t="s">
        <v>469</v>
      </c>
      <c r="B209" t="s">
        <v>470</v>
      </c>
      <c r="C209" t="s">
        <v>16</v>
      </c>
      <c r="D209" t="s">
        <v>46</v>
      </c>
      <c r="E209" t="s">
        <v>34</v>
      </c>
      <c r="F209">
        <v>9918</v>
      </c>
      <c r="G209">
        <v>20</v>
      </c>
      <c r="H209">
        <v>7934</v>
      </c>
      <c r="I209">
        <v>4</v>
      </c>
      <c r="J209">
        <v>125</v>
      </c>
      <c r="K209">
        <v>1</v>
      </c>
      <c r="L209">
        <v>7934</v>
      </c>
      <c r="M209" s="1">
        <v>45897</v>
      </c>
      <c r="N209" t="s">
        <v>85</v>
      </c>
    </row>
    <row r="210" spans="1:14" x14ac:dyDescent="0.3">
      <c r="A210" t="s">
        <v>471</v>
      </c>
      <c r="B210" t="s">
        <v>472</v>
      </c>
      <c r="C210" t="s">
        <v>22</v>
      </c>
      <c r="D210" t="s">
        <v>33</v>
      </c>
      <c r="E210" t="s">
        <v>34</v>
      </c>
      <c r="F210">
        <v>4809</v>
      </c>
      <c r="G210">
        <v>25</v>
      </c>
      <c r="H210">
        <v>3607</v>
      </c>
      <c r="I210">
        <v>4.5</v>
      </c>
      <c r="J210">
        <v>61</v>
      </c>
      <c r="K210">
        <v>1</v>
      </c>
      <c r="L210">
        <v>3607</v>
      </c>
      <c r="M210" s="1">
        <v>45444</v>
      </c>
      <c r="N210" t="s">
        <v>38</v>
      </c>
    </row>
    <row r="211" spans="1:14" x14ac:dyDescent="0.3">
      <c r="A211" t="s">
        <v>473</v>
      </c>
      <c r="B211" t="s">
        <v>474</v>
      </c>
      <c r="C211" t="s">
        <v>37</v>
      </c>
      <c r="D211" t="s">
        <v>53</v>
      </c>
      <c r="E211" t="s">
        <v>34</v>
      </c>
      <c r="F211">
        <v>3163</v>
      </c>
      <c r="G211">
        <v>20</v>
      </c>
      <c r="H211">
        <v>2530</v>
      </c>
      <c r="I211">
        <v>4</v>
      </c>
      <c r="J211">
        <v>146</v>
      </c>
      <c r="K211">
        <v>1</v>
      </c>
      <c r="L211">
        <v>2530</v>
      </c>
      <c r="M211" s="1">
        <v>45766</v>
      </c>
      <c r="N211" t="s">
        <v>78</v>
      </c>
    </row>
    <row r="212" spans="1:14" x14ac:dyDescent="0.3">
      <c r="A212" t="s">
        <v>475</v>
      </c>
      <c r="B212" t="s">
        <v>476</v>
      </c>
      <c r="C212" t="s">
        <v>37</v>
      </c>
      <c r="D212" t="s">
        <v>46</v>
      </c>
      <c r="E212" t="s">
        <v>74</v>
      </c>
      <c r="F212">
        <v>6561</v>
      </c>
      <c r="G212">
        <v>15</v>
      </c>
      <c r="H212">
        <v>5577</v>
      </c>
      <c r="I212">
        <v>4.0999999999999996</v>
      </c>
      <c r="J212">
        <v>29</v>
      </c>
      <c r="K212">
        <v>1</v>
      </c>
      <c r="L212">
        <v>5577</v>
      </c>
      <c r="M212" s="1">
        <v>45752</v>
      </c>
      <c r="N212" t="s">
        <v>102</v>
      </c>
    </row>
    <row r="213" spans="1:14" x14ac:dyDescent="0.3">
      <c r="A213" t="s">
        <v>477</v>
      </c>
      <c r="B213" t="s">
        <v>478</v>
      </c>
      <c r="C213" t="s">
        <v>22</v>
      </c>
      <c r="D213" t="s">
        <v>28</v>
      </c>
      <c r="E213" t="s">
        <v>34</v>
      </c>
      <c r="F213">
        <v>7809</v>
      </c>
      <c r="G213">
        <v>25</v>
      </c>
      <c r="H213">
        <v>5857</v>
      </c>
      <c r="I213">
        <v>4</v>
      </c>
      <c r="J213">
        <v>20</v>
      </c>
      <c r="K213">
        <v>3</v>
      </c>
      <c r="L213">
        <v>17571</v>
      </c>
      <c r="M213" s="1">
        <v>45484</v>
      </c>
      <c r="N213" t="s">
        <v>54</v>
      </c>
    </row>
    <row r="214" spans="1:14" x14ac:dyDescent="0.3">
      <c r="A214" t="s">
        <v>479</v>
      </c>
      <c r="B214" t="s">
        <v>480</v>
      </c>
      <c r="C214" t="s">
        <v>88</v>
      </c>
      <c r="D214" t="s">
        <v>33</v>
      </c>
      <c r="E214" t="s">
        <v>34</v>
      </c>
      <c r="F214">
        <v>1022</v>
      </c>
      <c r="G214">
        <v>15</v>
      </c>
      <c r="H214">
        <v>869</v>
      </c>
      <c r="I214">
        <v>4.3</v>
      </c>
      <c r="J214">
        <v>217</v>
      </c>
      <c r="K214">
        <v>4</v>
      </c>
      <c r="L214">
        <v>3476</v>
      </c>
      <c r="M214" s="1">
        <v>45412</v>
      </c>
      <c r="N214" t="s">
        <v>168</v>
      </c>
    </row>
    <row r="215" spans="1:14" x14ac:dyDescent="0.3">
      <c r="A215" t="s">
        <v>481</v>
      </c>
      <c r="B215" t="s">
        <v>482</v>
      </c>
      <c r="C215" t="s">
        <v>52</v>
      </c>
      <c r="D215" t="s">
        <v>17</v>
      </c>
      <c r="E215" t="s">
        <v>34</v>
      </c>
      <c r="F215">
        <v>3308</v>
      </c>
      <c r="G215">
        <v>20</v>
      </c>
      <c r="H215">
        <v>2646</v>
      </c>
      <c r="I215">
        <v>3.7</v>
      </c>
      <c r="J215">
        <v>165</v>
      </c>
      <c r="K215">
        <v>1</v>
      </c>
      <c r="L215">
        <v>2646</v>
      </c>
      <c r="M215" s="1">
        <v>45607</v>
      </c>
      <c r="N215" t="s">
        <v>141</v>
      </c>
    </row>
    <row r="216" spans="1:14" x14ac:dyDescent="0.3">
      <c r="A216" t="s">
        <v>483</v>
      </c>
      <c r="B216" t="s">
        <v>484</v>
      </c>
      <c r="C216" t="s">
        <v>27</v>
      </c>
      <c r="D216" t="s">
        <v>23</v>
      </c>
      <c r="E216" t="s">
        <v>34</v>
      </c>
      <c r="F216">
        <v>2454</v>
      </c>
      <c r="G216">
        <v>20</v>
      </c>
      <c r="H216">
        <v>1963</v>
      </c>
      <c r="I216">
        <v>4</v>
      </c>
      <c r="J216">
        <v>76</v>
      </c>
      <c r="K216">
        <v>1</v>
      </c>
      <c r="L216">
        <v>1963</v>
      </c>
      <c r="M216" s="1">
        <v>45518</v>
      </c>
      <c r="N216" t="s">
        <v>58</v>
      </c>
    </row>
    <row r="217" spans="1:14" x14ac:dyDescent="0.3">
      <c r="A217" t="s">
        <v>485</v>
      </c>
      <c r="B217" t="s">
        <v>486</v>
      </c>
      <c r="C217" t="s">
        <v>37</v>
      </c>
      <c r="D217" t="s">
        <v>41</v>
      </c>
      <c r="E217" t="s">
        <v>34</v>
      </c>
      <c r="F217">
        <v>1216</v>
      </c>
      <c r="G217">
        <v>15</v>
      </c>
      <c r="H217">
        <v>1034</v>
      </c>
      <c r="I217">
        <v>4.3</v>
      </c>
      <c r="J217">
        <v>318</v>
      </c>
      <c r="K217">
        <v>1</v>
      </c>
      <c r="L217">
        <v>1034</v>
      </c>
      <c r="M217" s="1">
        <v>45543</v>
      </c>
      <c r="N217" t="s">
        <v>168</v>
      </c>
    </row>
    <row r="218" spans="1:14" x14ac:dyDescent="0.3">
      <c r="A218" t="s">
        <v>487</v>
      </c>
      <c r="B218" t="s">
        <v>488</v>
      </c>
      <c r="C218" t="s">
        <v>27</v>
      </c>
      <c r="D218" t="s">
        <v>53</v>
      </c>
      <c r="E218" t="s">
        <v>18</v>
      </c>
      <c r="F218">
        <v>6792</v>
      </c>
      <c r="G218">
        <v>30</v>
      </c>
      <c r="H218">
        <v>4754</v>
      </c>
      <c r="I218">
        <v>4.2</v>
      </c>
      <c r="J218">
        <v>21</v>
      </c>
      <c r="K218">
        <v>1</v>
      </c>
      <c r="L218">
        <v>4754</v>
      </c>
      <c r="M218" s="1">
        <v>45851</v>
      </c>
      <c r="N218" t="s">
        <v>168</v>
      </c>
    </row>
    <row r="219" spans="1:14" x14ac:dyDescent="0.3">
      <c r="A219" t="s">
        <v>489</v>
      </c>
      <c r="B219" t="s">
        <v>490</v>
      </c>
      <c r="C219" t="s">
        <v>37</v>
      </c>
      <c r="D219" t="s">
        <v>109</v>
      </c>
      <c r="E219" t="s">
        <v>18</v>
      </c>
      <c r="F219">
        <v>825</v>
      </c>
      <c r="G219">
        <v>30</v>
      </c>
      <c r="H219">
        <v>578</v>
      </c>
      <c r="I219">
        <v>4.0999999999999996</v>
      </c>
      <c r="J219">
        <v>147</v>
      </c>
      <c r="K219">
        <v>1</v>
      </c>
      <c r="L219">
        <v>578</v>
      </c>
      <c r="M219" s="1">
        <v>45937</v>
      </c>
      <c r="N219" t="s">
        <v>75</v>
      </c>
    </row>
    <row r="220" spans="1:14" x14ac:dyDescent="0.3">
      <c r="A220" t="s">
        <v>491</v>
      </c>
      <c r="B220" t="s">
        <v>97</v>
      </c>
      <c r="C220" t="s">
        <v>22</v>
      </c>
      <c r="D220" t="s">
        <v>17</v>
      </c>
      <c r="E220" t="s">
        <v>34</v>
      </c>
      <c r="F220">
        <v>4856</v>
      </c>
      <c r="G220">
        <v>10</v>
      </c>
      <c r="H220">
        <v>4370</v>
      </c>
      <c r="I220">
        <v>4.0999999999999996</v>
      </c>
      <c r="J220">
        <v>188</v>
      </c>
      <c r="K220">
        <v>1</v>
      </c>
      <c r="L220">
        <v>4370</v>
      </c>
      <c r="M220" s="1">
        <v>45923</v>
      </c>
      <c r="N220" t="s">
        <v>168</v>
      </c>
    </row>
    <row r="221" spans="1:14" x14ac:dyDescent="0.3">
      <c r="A221" t="s">
        <v>492</v>
      </c>
      <c r="B221" t="s">
        <v>493</v>
      </c>
      <c r="C221" t="s">
        <v>22</v>
      </c>
      <c r="D221" t="s">
        <v>41</v>
      </c>
      <c r="E221" t="s">
        <v>34</v>
      </c>
      <c r="F221">
        <v>549</v>
      </c>
      <c r="G221">
        <v>25</v>
      </c>
      <c r="H221">
        <v>412</v>
      </c>
      <c r="I221">
        <v>4.3</v>
      </c>
      <c r="J221">
        <v>195</v>
      </c>
      <c r="K221">
        <v>1</v>
      </c>
      <c r="L221">
        <v>412</v>
      </c>
      <c r="M221" s="1">
        <v>45585</v>
      </c>
      <c r="N221" t="s">
        <v>61</v>
      </c>
    </row>
    <row r="222" spans="1:14" x14ac:dyDescent="0.3">
      <c r="A222" t="s">
        <v>494</v>
      </c>
      <c r="B222" t="s">
        <v>495</v>
      </c>
      <c r="C222" t="s">
        <v>116</v>
      </c>
      <c r="D222" t="s">
        <v>23</v>
      </c>
      <c r="E222" t="s">
        <v>18</v>
      </c>
      <c r="F222">
        <v>2009</v>
      </c>
      <c r="G222">
        <v>15</v>
      </c>
      <c r="H222">
        <v>1708</v>
      </c>
      <c r="I222">
        <v>5</v>
      </c>
      <c r="J222">
        <v>170</v>
      </c>
      <c r="K222">
        <v>1</v>
      </c>
      <c r="L222">
        <v>1708</v>
      </c>
      <c r="M222" s="1">
        <v>45654</v>
      </c>
      <c r="N222" t="s">
        <v>141</v>
      </c>
    </row>
    <row r="223" spans="1:14" x14ac:dyDescent="0.3">
      <c r="A223" t="s">
        <v>496</v>
      </c>
      <c r="B223" t="s">
        <v>497</v>
      </c>
      <c r="C223" t="s">
        <v>57</v>
      </c>
      <c r="D223" t="s">
        <v>41</v>
      </c>
      <c r="E223" t="s">
        <v>34</v>
      </c>
      <c r="F223">
        <v>1386</v>
      </c>
      <c r="G223">
        <v>70</v>
      </c>
      <c r="H223">
        <v>416</v>
      </c>
      <c r="I223">
        <v>3.7</v>
      </c>
      <c r="J223">
        <v>361</v>
      </c>
      <c r="K223">
        <v>1</v>
      </c>
      <c r="L223">
        <v>416</v>
      </c>
      <c r="M223" s="1">
        <v>45374</v>
      </c>
      <c r="N223" t="s">
        <v>78</v>
      </c>
    </row>
    <row r="224" spans="1:14" x14ac:dyDescent="0.3">
      <c r="A224" t="s">
        <v>498</v>
      </c>
      <c r="B224" t="s">
        <v>327</v>
      </c>
      <c r="C224" t="s">
        <v>52</v>
      </c>
      <c r="D224" t="s">
        <v>41</v>
      </c>
      <c r="E224" t="s">
        <v>34</v>
      </c>
      <c r="F224">
        <v>2339</v>
      </c>
      <c r="G224">
        <v>10</v>
      </c>
      <c r="H224">
        <v>2105</v>
      </c>
      <c r="I224">
        <v>5</v>
      </c>
      <c r="J224">
        <v>48</v>
      </c>
      <c r="K224">
        <v>2</v>
      </c>
      <c r="L224">
        <v>4210</v>
      </c>
      <c r="M224" s="1">
        <v>45376</v>
      </c>
      <c r="N224" t="s">
        <v>168</v>
      </c>
    </row>
    <row r="225" spans="1:14" x14ac:dyDescent="0.3">
      <c r="A225" t="s">
        <v>499</v>
      </c>
      <c r="B225" t="s">
        <v>500</v>
      </c>
      <c r="C225" t="s">
        <v>45</v>
      </c>
      <c r="D225" t="s">
        <v>23</v>
      </c>
      <c r="E225" t="s">
        <v>34</v>
      </c>
      <c r="F225">
        <v>2672</v>
      </c>
      <c r="G225">
        <v>15</v>
      </c>
      <c r="H225">
        <v>2271</v>
      </c>
      <c r="I225">
        <v>3.7</v>
      </c>
      <c r="J225">
        <v>75</v>
      </c>
      <c r="K225">
        <v>3</v>
      </c>
      <c r="L225">
        <v>6813</v>
      </c>
      <c r="M225" s="1">
        <v>45778</v>
      </c>
      <c r="N225" t="s">
        <v>141</v>
      </c>
    </row>
    <row r="226" spans="1:14" x14ac:dyDescent="0.3">
      <c r="A226" t="s">
        <v>501</v>
      </c>
      <c r="B226" t="s">
        <v>502</v>
      </c>
      <c r="C226" t="s">
        <v>16</v>
      </c>
      <c r="D226" t="s">
        <v>109</v>
      </c>
      <c r="E226" t="s">
        <v>18</v>
      </c>
      <c r="F226">
        <v>2133</v>
      </c>
      <c r="G226">
        <v>0</v>
      </c>
      <c r="H226">
        <v>2133</v>
      </c>
      <c r="I226">
        <v>3</v>
      </c>
      <c r="J226">
        <v>144</v>
      </c>
      <c r="K226">
        <v>1</v>
      </c>
      <c r="L226">
        <v>2133</v>
      </c>
      <c r="M226" s="1">
        <v>46021</v>
      </c>
      <c r="N226" t="s">
        <v>189</v>
      </c>
    </row>
    <row r="227" spans="1:14" x14ac:dyDescent="0.3">
      <c r="A227" t="s">
        <v>503</v>
      </c>
      <c r="B227" t="s">
        <v>504</v>
      </c>
      <c r="C227" t="s">
        <v>116</v>
      </c>
      <c r="D227" t="s">
        <v>17</v>
      </c>
      <c r="E227" t="s">
        <v>34</v>
      </c>
      <c r="F227">
        <v>5418</v>
      </c>
      <c r="G227">
        <v>20</v>
      </c>
      <c r="H227">
        <v>4334</v>
      </c>
      <c r="I227">
        <v>3.8</v>
      </c>
      <c r="J227">
        <v>60</v>
      </c>
      <c r="K227">
        <v>2</v>
      </c>
      <c r="L227">
        <v>8668</v>
      </c>
      <c r="M227" s="1">
        <v>45997</v>
      </c>
      <c r="N227" t="s">
        <v>19</v>
      </c>
    </row>
    <row r="228" spans="1:14" x14ac:dyDescent="0.3">
      <c r="A228" t="s">
        <v>505</v>
      </c>
      <c r="B228" t="s">
        <v>506</v>
      </c>
      <c r="C228" t="s">
        <v>22</v>
      </c>
      <c r="D228" t="s">
        <v>23</v>
      </c>
      <c r="E228" t="s">
        <v>34</v>
      </c>
      <c r="F228">
        <v>3229</v>
      </c>
      <c r="G228">
        <v>40</v>
      </c>
      <c r="H228">
        <v>1937</v>
      </c>
      <c r="I228">
        <v>4.3</v>
      </c>
      <c r="J228">
        <v>76</v>
      </c>
      <c r="K228">
        <v>1</v>
      </c>
      <c r="L228">
        <v>1937</v>
      </c>
      <c r="M228" s="1">
        <v>45920</v>
      </c>
      <c r="N228" t="s">
        <v>150</v>
      </c>
    </row>
    <row r="229" spans="1:14" x14ac:dyDescent="0.3">
      <c r="A229" t="s">
        <v>507</v>
      </c>
      <c r="B229" t="s">
        <v>508</v>
      </c>
      <c r="C229" t="s">
        <v>22</v>
      </c>
      <c r="D229" t="s">
        <v>28</v>
      </c>
      <c r="E229" t="s">
        <v>34</v>
      </c>
      <c r="F229">
        <v>6010</v>
      </c>
      <c r="G229">
        <v>15</v>
      </c>
      <c r="H229">
        <v>5108</v>
      </c>
      <c r="I229">
        <v>5</v>
      </c>
      <c r="J229">
        <v>287</v>
      </c>
      <c r="K229">
        <v>4</v>
      </c>
      <c r="L229">
        <v>20432</v>
      </c>
      <c r="M229" s="1">
        <v>45734</v>
      </c>
      <c r="N229" t="s">
        <v>85</v>
      </c>
    </row>
    <row r="230" spans="1:14" x14ac:dyDescent="0.3">
      <c r="A230" t="s">
        <v>509</v>
      </c>
      <c r="B230" t="s">
        <v>510</v>
      </c>
      <c r="C230" t="s">
        <v>45</v>
      </c>
      <c r="D230" t="s">
        <v>28</v>
      </c>
      <c r="E230" t="s">
        <v>34</v>
      </c>
      <c r="F230">
        <v>6831</v>
      </c>
      <c r="G230">
        <v>10</v>
      </c>
      <c r="H230">
        <v>6148</v>
      </c>
      <c r="I230">
        <v>3.7</v>
      </c>
      <c r="J230">
        <v>379</v>
      </c>
      <c r="K230">
        <v>1</v>
      </c>
      <c r="L230">
        <v>6148</v>
      </c>
      <c r="M230" s="1">
        <v>46020</v>
      </c>
      <c r="N230" t="s">
        <v>58</v>
      </c>
    </row>
    <row r="231" spans="1:14" x14ac:dyDescent="0.3">
      <c r="A231" t="s">
        <v>511</v>
      </c>
      <c r="B231" t="s">
        <v>512</v>
      </c>
      <c r="C231" t="s">
        <v>57</v>
      </c>
      <c r="D231" t="s">
        <v>23</v>
      </c>
      <c r="E231" t="s">
        <v>18</v>
      </c>
      <c r="F231">
        <v>832</v>
      </c>
      <c r="G231">
        <v>50</v>
      </c>
      <c r="H231">
        <v>416</v>
      </c>
      <c r="I231">
        <v>4.3</v>
      </c>
      <c r="J231">
        <v>287</v>
      </c>
      <c r="K231">
        <v>1</v>
      </c>
      <c r="L231">
        <v>416</v>
      </c>
      <c r="M231" s="1">
        <v>45568</v>
      </c>
      <c r="N231" t="s">
        <v>29</v>
      </c>
    </row>
    <row r="232" spans="1:14" x14ac:dyDescent="0.3">
      <c r="A232" t="s">
        <v>513</v>
      </c>
      <c r="B232" t="s">
        <v>514</v>
      </c>
      <c r="C232" t="s">
        <v>116</v>
      </c>
      <c r="D232" t="s">
        <v>41</v>
      </c>
      <c r="E232" t="s">
        <v>34</v>
      </c>
      <c r="F232">
        <v>2488</v>
      </c>
      <c r="G232">
        <v>20</v>
      </c>
      <c r="H232">
        <v>1990</v>
      </c>
      <c r="I232">
        <v>3.4</v>
      </c>
      <c r="J232">
        <v>405</v>
      </c>
      <c r="K232">
        <v>1</v>
      </c>
      <c r="L232">
        <v>1990</v>
      </c>
      <c r="M232" s="1">
        <v>45859</v>
      </c>
      <c r="N232" t="s">
        <v>19</v>
      </c>
    </row>
    <row r="233" spans="1:14" x14ac:dyDescent="0.3">
      <c r="A233" t="s">
        <v>515</v>
      </c>
      <c r="B233" t="s">
        <v>516</v>
      </c>
      <c r="C233" t="s">
        <v>22</v>
      </c>
      <c r="D233" t="s">
        <v>28</v>
      </c>
      <c r="E233" t="s">
        <v>34</v>
      </c>
      <c r="F233">
        <v>4999</v>
      </c>
      <c r="G233">
        <v>30</v>
      </c>
      <c r="H233">
        <v>3499</v>
      </c>
      <c r="I233">
        <v>5</v>
      </c>
      <c r="J233">
        <v>347</v>
      </c>
      <c r="K233">
        <v>3</v>
      </c>
      <c r="L233">
        <v>10497</v>
      </c>
      <c r="M233" s="1">
        <v>45540</v>
      </c>
      <c r="N233" t="s">
        <v>54</v>
      </c>
    </row>
    <row r="234" spans="1:14" x14ac:dyDescent="0.3">
      <c r="A234" t="s">
        <v>517</v>
      </c>
      <c r="B234" t="s">
        <v>518</v>
      </c>
      <c r="C234" t="s">
        <v>52</v>
      </c>
      <c r="D234" t="s">
        <v>46</v>
      </c>
      <c r="E234" t="s">
        <v>34</v>
      </c>
      <c r="F234">
        <v>5895</v>
      </c>
      <c r="G234">
        <v>20</v>
      </c>
      <c r="H234">
        <v>4716</v>
      </c>
      <c r="I234">
        <v>4.7</v>
      </c>
      <c r="J234">
        <v>685</v>
      </c>
      <c r="K234">
        <v>1</v>
      </c>
      <c r="L234">
        <v>4716</v>
      </c>
      <c r="M234" s="1">
        <v>45463</v>
      </c>
      <c r="N234" t="s">
        <v>71</v>
      </c>
    </row>
    <row r="235" spans="1:14" x14ac:dyDescent="0.3">
      <c r="A235" t="s">
        <v>519</v>
      </c>
      <c r="B235" t="s">
        <v>520</v>
      </c>
      <c r="C235" t="s">
        <v>16</v>
      </c>
      <c r="D235" t="s">
        <v>53</v>
      </c>
      <c r="E235" t="s">
        <v>34</v>
      </c>
      <c r="F235">
        <v>4497</v>
      </c>
      <c r="G235">
        <v>15</v>
      </c>
      <c r="H235">
        <v>3822</v>
      </c>
      <c r="I235">
        <v>3.9</v>
      </c>
      <c r="J235">
        <v>39</v>
      </c>
      <c r="K235">
        <v>2</v>
      </c>
      <c r="L235">
        <v>7644</v>
      </c>
      <c r="M235" s="1">
        <v>45799</v>
      </c>
      <c r="N235" t="s">
        <v>150</v>
      </c>
    </row>
    <row r="236" spans="1:14" x14ac:dyDescent="0.3">
      <c r="A236" t="s">
        <v>521</v>
      </c>
      <c r="B236" t="s">
        <v>522</v>
      </c>
      <c r="C236" t="s">
        <v>32</v>
      </c>
      <c r="D236" t="s">
        <v>46</v>
      </c>
      <c r="E236" t="s">
        <v>161</v>
      </c>
      <c r="F236">
        <v>1600</v>
      </c>
      <c r="G236">
        <v>50</v>
      </c>
      <c r="H236">
        <v>800</v>
      </c>
      <c r="I236">
        <v>3.2</v>
      </c>
      <c r="J236">
        <v>546</v>
      </c>
      <c r="K236">
        <v>2</v>
      </c>
      <c r="L236">
        <v>1600</v>
      </c>
      <c r="M236" s="1">
        <v>45681</v>
      </c>
      <c r="N236" t="s">
        <v>49</v>
      </c>
    </row>
    <row r="237" spans="1:14" x14ac:dyDescent="0.3">
      <c r="A237" t="s">
        <v>523</v>
      </c>
      <c r="B237" t="s">
        <v>524</v>
      </c>
      <c r="C237" t="s">
        <v>52</v>
      </c>
      <c r="D237" t="s">
        <v>46</v>
      </c>
      <c r="E237" t="s">
        <v>161</v>
      </c>
      <c r="F237">
        <v>6743</v>
      </c>
      <c r="G237">
        <v>25</v>
      </c>
      <c r="H237">
        <v>5057</v>
      </c>
      <c r="I237">
        <v>4.8</v>
      </c>
      <c r="J237">
        <v>320</v>
      </c>
      <c r="K237">
        <v>1</v>
      </c>
      <c r="L237">
        <v>5057</v>
      </c>
      <c r="M237" s="1">
        <v>45613</v>
      </c>
      <c r="N237" t="s">
        <v>85</v>
      </c>
    </row>
    <row r="238" spans="1:14" x14ac:dyDescent="0.3">
      <c r="A238" t="s">
        <v>525</v>
      </c>
      <c r="B238" t="s">
        <v>526</v>
      </c>
      <c r="C238" t="s">
        <v>16</v>
      </c>
      <c r="D238" t="s">
        <v>53</v>
      </c>
      <c r="E238" t="s">
        <v>74</v>
      </c>
      <c r="F238">
        <v>3330</v>
      </c>
      <c r="G238">
        <v>20</v>
      </c>
      <c r="H238">
        <v>2664</v>
      </c>
      <c r="I238">
        <v>4</v>
      </c>
      <c r="J238">
        <v>97</v>
      </c>
      <c r="K238">
        <v>2</v>
      </c>
      <c r="L238">
        <v>5328</v>
      </c>
      <c r="M238" s="1">
        <v>45694</v>
      </c>
      <c r="N238" t="s">
        <v>102</v>
      </c>
    </row>
    <row r="239" spans="1:14" x14ac:dyDescent="0.3">
      <c r="A239" t="s">
        <v>527</v>
      </c>
      <c r="B239" t="s">
        <v>528</v>
      </c>
      <c r="C239" t="s">
        <v>45</v>
      </c>
      <c r="D239" t="s">
        <v>46</v>
      </c>
      <c r="E239" t="s">
        <v>18</v>
      </c>
      <c r="F239">
        <v>9053</v>
      </c>
      <c r="G239">
        <v>50</v>
      </c>
      <c r="H239">
        <v>4526</v>
      </c>
      <c r="I239">
        <v>4.7</v>
      </c>
      <c r="J239">
        <v>60</v>
      </c>
      <c r="K239">
        <v>1</v>
      </c>
      <c r="L239">
        <v>4526</v>
      </c>
      <c r="M239" s="1">
        <v>45590</v>
      </c>
      <c r="N239" t="s">
        <v>19</v>
      </c>
    </row>
    <row r="240" spans="1:14" x14ac:dyDescent="0.3">
      <c r="A240" t="s">
        <v>529</v>
      </c>
      <c r="B240" t="s">
        <v>530</v>
      </c>
      <c r="C240" t="s">
        <v>116</v>
      </c>
      <c r="D240" t="s">
        <v>28</v>
      </c>
      <c r="E240" t="s">
        <v>34</v>
      </c>
      <c r="F240">
        <v>3059</v>
      </c>
      <c r="G240">
        <v>30</v>
      </c>
      <c r="H240">
        <v>2141</v>
      </c>
      <c r="I240">
        <v>4.0999999999999996</v>
      </c>
      <c r="J240">
        <v>264</v>
      </c>
      <c r="K240">
        <v>1</v>
      </c>
      <c r="L240">
        <v>2141</v>
      </c>
      <c r="M240" s="1">
        <v>45678</v>
      </c>
      <c r="N240" t="s">
        <v>19</v>
      </c>
    </row>
    <row r="241" spans="1:14" x14ac:dyDescent="0.3">
      <c r="A241" t="s">
        <v>531</v>
      </c>
      <c r="B241" t="s">
        <v>532</v>
      </c>
      <c r="C241" t="s">
        <v>45</v>
      </c>
      <c r="D241" t="s">
        <v>41</v>
      </c>
      <c r="E241" t="s">
        <v>34</v>
      </c>
      <c r="F241">
        <v>2465</v>
      </c>
      <c r="G241">
        <v>50</v>
      </c>
      <c r="H241">
        <v>1232</v>
      </c>
      <c r="I241">
        <v>4.0999999999999996</v>
      </c>
      <c r="J241">
        <v>478</v>
      </c>
      <c r="K241">
        <v>1</v>
      </c>
      <c r="L241">
        <v>1232</v>
      </c>
      <c r="M241" s="1">
        <v>45329</v>
      </c>
      <c r="N241" t="s">
        <v>102</v>
      </c>
    </row>
    <row r="242" spans="1:14" x14ac:dyDescent="0.3">
      <c r="A242" t="s">
        <v>533</v>
      </c>
      <c r="B242" t="s">
        <v>534</v>
      </c>
      <c r="C242" t="s">
        <v>32</v>
      </c>
      <c r="D242" t="s">
        <v>17</v>
      </c>
      <c r="E242" t="s">
        <v>34</v>
      </c>
      <c r="F242">
        <v>2352</v>
      </c>
      <c r="G242">
        <v>25</v>
      </c>
      <c r="H242">
        <v>1764</v>
      </c>
      <c r="I242">
        <v>3.9</v>
      </c>
      <c r="J242">
        <v>91</v>
      </c>
      <c r="K242">
        <v>1</v>
      </c>
      <c r="L242">
        <v>1764</v>
      </c>
      <c r="M242" s="1">
        <v>45952</v>
      </c>
      <c r="N242" t="s">
        <v>189</v>
      </c>
    </row>
    <row r="243" spans="1:14" x14ac:dyDescent="0.3">
      <c r="A243" t="s">
        <v>535</v>
      </c>
      <c r="B243" t="s">
        <v>536</v>
      </c>
      <c r="C243" t="s">
        <v>32</v>
      </c>
      <c r="D243" t="s">
        <v>109</v>
      </c>
      <c r="E243" t="s">
        <v>18</v>
      </c>
      <c r="F243">
        <v>1549</v>
      </c>
      <c r="G243">
        <v>15</v>
      </c>
      <c r="H243">
        <v>1317</v>
      </c>
      <c r="I243">
        <v>4.4000000000000004</v>
      </c>
      <c r="J243">
        <v>67</v>
      </c>
      <c r="K243">
        <v>1</v>
      </c>
      <c r="L243">
        <v>1317</v>
      </c>
      <c r="M243" s="1">
        <v>45886</v>
      </c>
      <c r="N243" t="s">
        <v>54</v>
      </c>
    </row>
    <row r="244" spans="1:14" x14ac:dyDescent="0.3">
      <c r="A244" t="s">
        <v>537</v>
      </c>
      <c r="B244" t="s">
        <v>538</v>
      </c>
      <c r="C244" t="s">
        <v>57</v>
      </c>
      <c r="D244" t="s">
        <v>41</v>
      </c>
      <c r="E244" t="s">
        <v>34</v>
      </c>
      <c r="F244">
        <v>2439</v>
      </c>
      <c r="G244">
        <v>15</v>
      </c>
      <c r="H244">
        <v>2073</v>
      </c>
      <c r="I244">
        <v>4.2</v>
      </c>
      <c r="J244">
        <v>39</v>
      </c>
      <c r="K244">
        <v>1</v>
      </c>
      <c r="L244">
        <v>2073</v>
      </c>
      <c r="M244" s="1">
        <v>45594</v>
      </c>
      <c r="N244" t="s">
        <v>71</v>
      </c>
    </row>
    <row r="245" spans="1:14" x14ac:dyDescent="0.3">
      <c r="A245" t="s">
        <v>539</v>
      </c>
      <c r="B245" t="s">
        <v>540</v>
      </c>
      <c r="C245" t="s">
        <v>116</v>
      </c>
      <c r="D245" t="s">
        <v>33</v>
      </c>
      <c r="E245" t="s">
        <v>34</v>
      </c>
      <c r="F245">
        <v>2195</v>
      </c>
      <c r="G245">
        <v>20</v>
      </c>
      <c r="H245">
        <v>1756</v>
      </c>
      <c r="I245">
        <v>4.4000000000000004</v>
      </c>
      <c r="J245">
        <v>180</v>
      </c>
      <c r="K245">
        <v>1</v>
      </c>
      <c r="L245">
        <v>1756</v>
      </c>
      <c r="M245" s="1">
        <v>45648</v>
      </c>
      <c r="N245" t="s">
        <v>168</v>
      </c>
    </row>
    <row r="246" spans="1:14" x14ac:dyDescent="0.3">
      <c r="A246" t="s">
        <v>541</v>
      </c>
      <c r="B246" t="s">
        <v>542</v>
      </c>
      <c r="C246" t="s">
        <v>27</v>
      </c>
      <c r="D246" t="s">
        <v>33</v>
      </c>
      <c r="E246" t="s">
        <v>34</v>
      </c>
      <c r="F246">
        <v>973</v>
      </c>
      <c r="G246">
        <v>40</v>
      </c>
      <c r="H246">
        <v>584</v>
      </c>
      <c r="I246">
        <v>3.3</v>
      </c>
      <c r="J246">
        <v>25</v>
      </c>
      <c r="K246">
        <v>1</v>
      </c>
      <c r="L246">
        <v>584</v>
      </c>
      <c r="M246" s="1">
        <v>45643</v>
      </c>
      <c r="N246" t="s">
        <v>29</v>
      </c>
    </row>
    <row r="247" spans="1:14" x14ac:dyDescent="0.3">
      <c r="A247" t="s">
        <v>543</v>
      </c>
      <c r="B247" t="s">
        <v>544</v>
      </c>
      <c r="C247" t="s">
        <v>37</v>
      </c>
      <c r="D247" t="s">
        <v>46</v>
      </c>
      <c r="E247" t="s">
        <v>34</v>
      </c>
      <c r="F247">
        <v>8294</v>
      </c>
      <c r="G247">
        <v>25</v>
      </c>
      <c r="H247">
        <v>6220</v>
      </c>
      <c r="I247">
        <v>4.7</v>
      </c>
      <c r="J247">
        <v>196</v>
      </c>
      <c r="K247">
        <v>1</v>
      </c>
      <c r="L247">
        <v>6220</v>
      </c>
      <c r="M247" s="1">
        <v>45706</v>
      </c>
      <c r="N247" t="s">
        <v>85</v>
      </c>
    </row>
    <row r="248" spans="1:14" x14ac:dyDescent="0.3">
      <c r="A248" t="s">
        <v>545</v>
      </c>
      <c r="B248" t="s">
        <v>546</v>
      </c>
      <c r="C248" t="s">
        <v>52</v>
      </c>
      <c r="D248" t="s">
        <v>109</v>
      </c>
      <c r="E248" t="s">
        <v>161</v>
      </c>
      <c r="F248">
        <v>1298</v>
      </c>
      <c r="G248">
        <v>20</v>
      </c>
      <c r="H248">
        <v>1038</v>
      </c>
      <c r="I248">
        <v>4.9000000000000004</v>
      </c>
      <c r="J248">
        <v>137</v>
      </c>
      <c r="K248">
        <v>1</v>
      </c>
      <c r="L248">
        <v>1038</v>
      </c>
      <c r="M248" s="1">
        <v>46013</v>
      </c>
      <c r="N248" t="s">
        <v>42</v>
      </c>
    </row>
    <row r="249" spans="1:14" x14ac:dyDescent="0.3">
      <c r="A249" t="s">
        <v>547</v>
      </c>
      <c r="B249" t="s">
        <v>548</v>
      </c>
      <c r="C249" t="s">
        <v>32</v>
      </c>
      <c r="D249" t="s">
        <v>23</v>
      </c>
      <c r="E249" t="s">
        <v>18</v>
      </c>
      <c r="F249">
        <v>3786</v>
      </c>
      <c r="G249">
        <v>20</v>
      </c>
      <c r="H249">
        <v>3029</v>
      </c>
      <c r="I249">
        <v>4.2</v>
      </c>
      <c r="J249">
        <v>315</v>
      </c>
      <c r="K249">
        <v>1</v>
      </c>
      <c r="L249">
        <v>3029</v>
      </c>
      <c r="M249" s="1">
        <v>45978</v>
      </c>
      <c r="N249" t="s">
        <v>168</v>
      </c>
    </row>
    <row r="250" spans="1:14" x14ac:dyDescent="0.3">
      <c r="A250" t="s">
        <v>549</v>
      </c>
      <c r="B250" t="s">
        <v>550</v>
      </c>
      <c r="C250" t="s">
        <v>45</v>
      </c>
      <c r="D250" t="s">
        <v>41</v>
      </c>
      <c r="E250" t="s">
        <v>34</v>
      </c>
      <c r="F250">
        <v>1997</v>
      </c>
      <c r="G250">
        <v>25</v>
      </c>
      <c r="H250">
        <v>1498</v>
      </c>
      <c r="I250">
        <v>5</v>
      </c>
      <c r="J250">
        <v>335</v>
      </c>
      <c r="K250">
        <v>1</v>
      </c>
      <c r="L250">
        <v>1498</v>
      </c>
      <c r="M250" s="1">
        <v>45760</v>
      </c>
      <c r="N250" t="s">
        <v>150</v>
      </c>
    </row>
    <row r="251" spans="1:14" x14ac:dyDescent="0.3">
      <c r="A251" t="s">
        <v>551</v>
      </c>
      <c r="B251" t="s">
        <v>552</v>
      </c>
      <c r="C251" t="s">
        <v>45</v>
      </c>
      <c r="D251" t="s">
        <v>23</v>
      </c>
      <c r="E251" t="s">
        <v>34</v>
      </c>
      <c r="F251">
        <v>3355</v>
      </c>
      <c r="G251">
        <v>10</v>
      </c>
      <c r="H251">
        <v>3020</v>
      </c>
      <c r="I251">
        <v>5</v>
      </c>
      <c r="J251">
        <v>96</v>
      </c>
      <c r="K251">
        <v>1</v>
      </c>
      <c r="L251">
        <v>3020</v>
      </c>
      <c r="M251" s="1">
        <v>45674</v>
      </c>
      <c r="N251" t="s">
        <v>58</v>
      </c>
    </row>
    <row r="252" spans="1:14" x14ac:dyDescent="0.3">
      <c r="A252" t="s">
        <v>553</v>
      </c>
      <c r="B252" t="s">
        <v>554</v>
      </c>
      <c r="C252" t="s">
        <v>52</v>
      </c>
      <c r="D252" t="s">
        <v>46</v>
      </c>
      <c r="E252" t="s">
        <v>74</v>
      </c>
      <c r="F252">
        <v>8421</v>
      </c>
      <c r="G252">
        <v>15</v>
      </c>
      <c r="H252">
        <v>7158</v>
      </c>
      <c r="I252">
        <v>4.4000000000000004</v>
      </c>
      <c r="J252">
        <v>222</v>
      </c>
      <c r="K252">
        <v>1</v>
      </c>
      <c r="L252">
        <v>7158</v>
      </c>
      <c r="M252" s="1">
        <v>45952</v>
      </c>
      <c r="N252" t="s">
        <v>85</v>
      </c>
    </row>
    <row r="253" spans="1:14" x14ac:dyDescent="0.3">
      <c r="A253" t="s">
        <v>555</v>
      </c>
      <c r="B253" t="s">
        <v>556</v>
      </c>
      <c r="C253" t="s">
        <v>16</v>
      </c>
      <c r="D253" t="s">
        <v>46</v>
      </c>
      <c r="E253" t="s">
        <v>34</v>
      </c>
      <c r="F253">
        <v>7972</v>
      </c>
      <c r="G253">
        <v>40</v>
      </c>
      <c r="H253">
        <v>4783</v>
      </c>
      <c r="I253">
        <v>4.8</v>
      </c>
      <c r="J253">
        <v>74</v>
      </c>
      <c r="K253">
        <v>1</v>
      </c>
      <c r="L253">
        <v>4783</v>
      </c>
      <c r="M253" s="1">
        <v>45659</v>
      </c>
      <c r="N253" t="s">
        <v>61</v>
      </c>
    </row>
    <row r="254" spans="1:14" x14ac:dyDescent="0.3">
      <c r="A254" t="s">
        <v>557</v>
      </c>
      <c r="B254" t="s">
        <v>558</v>
      </c>
      <c r="C254" t="s">
        <v>88</v>
      </c>
      <c r="D254" t="s">
        <v>41</v>
      </c>
      <c r="E254" t="s">
        <v>74</v>
      </c>
      <c r="F254">
        <v>2952</v>
      </c>
      <c r="G254">
        <v>30</v>
      </c>
      <c r="H254">
        <v>2066</v>
      </c>
      <c r="I254">
        <v>4.5999999999999996</v>
      </c>
      <c r="J254">
        <v>100</v>
      </c>
      <c r="K254">
        <v>1</v>
      </c>
      <c r="L254">
        <v>2066</v>
      </c>
      <c r="M254" s="1">
        <v>45717</v>
      </c>
      <c r="N254" t="s">
        <v>91</v>
      </c>
    </row>
    <row r="255" spans="1:14" x14ac:dyDescent="0.3">
      <c r="A255" t="s">
        <v>559</v>
      </c>
      <c r="B255" t="s">
        <v>560</v>
      </c>
      <c r="C255" t="s">
        <v>32</v>
      </c>
      <c r="D255" t="s">
        <v>109</v>
      </c>
      <c r="E255" t="s">
        <v>18</v>
      </c>
      <c r="F255">
        <v>1686</v>
      </c>
      <c r="G255">
        <v>0</v>
      </c>
      <c r="H255">
        <v>1686</v>
      </c>
      <c r="I255">
        <v>3.2</v>
      </c>
      <c r="J255">
        <v>100</v>
      </c>
      <c r="K255">
        <v>1</v>
      </c>
      <c r="L255">
        <v>1686</v>
      </c>
      <c r="M255" s="1">
        <v>45464</v>
      </c>
      <c r="N255" t="s">
        <v>91</v>
      </c>
    </row>
    <row r="256" spans="1:14" x14ac:dyDescent="0.3">
      <c r="A256" t="s">
        <v>561</v>
      </c>
      <c r="B256" t="s">
        <v>562</v>
      </c>
      <c r="C256" t="s">
        <v>45</v>
      </c>
      <c r="D256" t="s">
        <v>23</v>
      </c>
      <c r="E256" t="s">
        <v>34</v>
      </c>
      <c r="F256">
        <v>3795</v>
      </c>
      <c r="G256">
        <v>25</v>
      </c>
      <c r="H256">
        <v>2846</v>
      </c>
      <c r="I256">
        <v>4</v>
      </c>
      <c r="J256">
        <v>156</v>
      </c>
      <c r="K256">
        <v>1</v>
      </c>
      <c r="L256">
        <v>2846</v>
      </c>
      <c r="M256" s="1">
        <v>45743</v>
      </c>
      <c r="N256" t="s">
        <v>24</v>
      </c>
    </row>
    <row r="257" spans="1:14" x14ac:dyDescent="0.3">
      <c r="A257" t="s">
        <v>563</v>
      </c>
      <c r="B257" t="s">
        <v>564</v>
      </c>
      <c r="C257" t="s">
        <v>32</v>
      </c>
      <c r="D257" t="s">
        <v>17</v>
      </c>
      <c r="E257" t="s">
        <v>34</v>
      </c>
      <c r="F257">
        <v>1254</v>
      </c>
      <c r="G257">
        <v>20</v>
      </c>
      <c r="H257">
        <v>1003</v>
      </c>
      <c r="I257">
        <v>4.5</v>
      </c>
      <c r="J257">
        <v>251</v>
      </c>
      <c r="K257">
        <v>3</v>
      </c>
      <c r="L257">
        <v>3009</v>
      </c>
      <c r="M257" s="1">
        <v>45381</v>
      </c>
      <c r="N257" t="s">
        <v>91</v>
      </c>
    </row>
    <row r="258" spans="1:14" x14ac:dyDescent="0.3">
      <c r="A258" t="s">
        <v>565</v>
      </c>
      <c r="B258" t="s">
        <v>566</v>
      </c>
      <c r="C258" t="s">
        <v>88</v>
      </c>
      <c r="D258" t="s">
        <v>33</v>
      </c>
      <c r="E258" t="s">
        <v>34</v>
      </c>
      <c r="F258">
        <v>1762</v>
      </c>
      <c r="G258">
        <v>25</v>
      </c>
      <c r="H258">
        <v>1322</v>
      </c>
      <c r="I258">
        <v>4.9000000000000004</v>
      </c>
      <c r="J258">
        <v>347</v>
      </c>
      <c r="K258">
        <v>1</v>
      </c>
      <c r="L258">
        <v>1322</v>
      </c>
      <c r="M258" s="1">
        <v>45503</v>
      </c>
      <c r="N258" t="s">
        <v>78</v>
      </c>
    </row>
    <row r="259" spans="1:14" x14ac:dyDescent="0.3">
      <c r="A259" t="s">
        <v>567</v>
      </c>
      <c r="B259" t="s">
        <v>568</v>
      </c>
      <c r="C259" t="s">
        <v>45</v>
      </c>
      <c r="D259" t="s">
        <v>46</v>
      </c>
      <c r="E259" t="s">
        <v>161</v>
      </c>
      <c r="F259">
        <v>6284</v>
      </c>
      <c r="G259">
        <v>15</v>
      </c>
      <c r="H259">
        <v>5341</v>
      </c>
      <c r="I259">
        <v>3.4</v>
      </c>
      <c r="J259">
        <v>464</v>
      </c>
      <c r="K259">
        <v>4</v>
      </c>
      <c r="L259">
        <v>21364</v>
      </c>
      <c r="M259" s="1">
        <v>45818</v>
      </c>
      <c r="N259" t="s">
        <v>29</v>
      </c>
    </row>
    <row r="260" spans="1:14" x14ac:dyDescent="0.3">
      <c r="A260" t="s">
        <v>569</v>
      </c>
      <c r="B260" t="s">
        <v>570</v>
      </c>
      <c r="C260" t="s">
        <v>22</v>
      </c>
      <c r="D260" t="s">
        <v>28</v>
      </c>
      <c r="E260" t="s">
        <v>34</v>
      </c>
      <c r="F260">
        <v>8083</v>
      </c>
      <c r="G260">
        <v>40</v>
      </c>
      <c r="H260">
        <v>4850</v>
      </c>
      <c r="I260">
        <v>3.2</v>
      </c>
      <c r="J260">
        <v>107</v>
      </c>
      <c r="K260">
        <v>1</v>
      </c>
      <c r="L260">
        <v>4850</v>
      </c>
      <c r="M260" s="1">
        <v>45621</v>
      </c>
      <c r="N260" t="s">
        <v>75</v>
      </c>
    </row>
    <row r="261" spans="1:14" x14ac:dyDescent="0.3">
      <c r="A261" t="s">
        <v>571</v>
      </c>
      <c r="B261" t="s">
        <v>572</v>
      </c>
      <c r="C261" t="s">
        <v>116</v>
      </c>
      <c r="D261" t="s">
        <v>28</v>
      </c>
      <c r="E261" t="s">
        <v>34</v>
      </c>
      <c r="F261">
        <v>4063</v>
      </c>
      <c r="G261">
        <v>20</v>
      </c>
      <c r="H261">
        <v>3250</v>
      </c>
      <c r="I261">
        <v>4.0999999999999996</v>
      </c>
      <c r="J261">
        <v>627</v>
      </c>
      <c r="K261">
        <v>2</v>
      </c>
      <c r="L261">
        <v>6500</v>
      </c>
      <c r="M261" s="1">
        <v>45387</v>
      </c>
      <c r="N261" t="s">
        <v>189</v>
      </c>
    </row>
    <row r="262" spans="1:14" x14ac:dyDescent="0.3">
      <c r="A262" t="s">
        <v>573</v>
      </c>
      <c r="B262" t="s">
        <v>574</v>
      </c>
      <c r="C262" t="s">
        <v>57</v>
      </c>
      <c r="D262" t="s">
        <v>53</v>
      </c>
      <c r="E262" t="s">
        <v>34</v>
      </c>
      <c r="F262">
        <v>3471</v>
      </c>
      <c r="G262">
        <v>25</v>
      </c>
      <c r="H262">
        <v>2603</v>
      </c>
      <c r="I262">
        <v>3.1</v>
      </c>
      <c r="J262">
        <v>199</v>
      </c>
      <c r="K262">
        <v>2</v>
      </c>
      <c r="L262">
        <v>5206</v>
      </c>
      <c r="M262" s="1">
        <v>45387</v>
      </c>
      <c r="N262" t="s">
        <v>91</v>
      </c>
    </row>
    <row r="263" spans="1:14" x14ac:dyDescent="0.3">
      <c r="A263" t="s">
        <v>575</v>
      </c>
      <c r="B263" t="s">
        <v>576</v>
      </c>
      <c r="C263" t="s">
        <v>37</v>
      </c>
      <c r="D263" t="s">
        <v>41</v>
      </c>
      <c r="E263" t="s">
        <v>34</v>
      </c>
      <c r="F263">
        <v>2578</v>
      </c>
      <c r="G263">
        <v>40</v>
      </c>
      <c r="H263">
        <v>1547</v>
      </c>
      <c r="I263">
        <v>4.0999999999999996</v>
      </c>
      <c r="J263">
        <v>72</v>
      </c>
      <c r="K263">
        <v>1</v>
      </c>
      <c r="L263">
        <v>1547</v>
      </c>
      <c r="M263" s="1">
        <v>45582</v>
      </c>
      <c r="N263" t="s">
        <v>49</v>
      </c>
    </row>
    <row r="264" spans="1:14" x14ac:dyDescent="0.3">
      <c r="A264" t="s">
        <v>577</v>
      </c>
      <c r="B264" t="s">
        <v>578</v>
      </c>
      <c r="C264" t="s">
        <v>45</v>
      </c>
      <c r="D264" t="s">
        <v>53</v>
      </c>
      <c r="E264" t="s">
        <v>34</v>
      </c>
      <c r="F264">
        <v>6381</v>
      </c>
      <c r="G264">
        <v>30</v>
      </c>
      <c r="H264">
        <v>4467</v>
      </c>
      <c r="I264">
        <v>4.3</v>
      </c>
      <c r="J264">
        <v>32</v>
      </c>
      <c r="K264">
        <v>1</v>
      </c>
      <c r="L264">
        <v>4467</v>
      </c>
      <c r="M264" s="1">
        <v>45762</v>
      </c>
      <c r="N264" t="s">
        <v>61</v>
      </c>
    </row>
    <row r="265" spans="1:14" x14ac:dyDescent="0.3">
      <c r="A265" t="s">
        <v>579</v>
      </c>
      <c r="B265" t="s">
        <v>580</v>
      </c>
      <c r="C265" t="s">
        <v>27</v>
      </c>
      <c r="D265" t="s">
        <v>53</v>
      </c>
      <c r="E265" t="s">
        <v>34</v>
      </c>
      <c r="F265">
        <v>2447</v>
      </c>
      <c r="G265">
        <v>70</v>
      </c>
      <c r="H265">
        <v>734</v>
      </c>
      <c r="I265">
        <v>3.6</v>
      </c>
      <c r="J265">
        <v>71</v>
      </c>
      <c r="K265">
        <v>3</v>
      </c>
      <c r="L265">
        <v>2202</v>
      </c>
      <c r="M265" s="1">
        <v>45601</v>
      </c>
      <c r="N265" t="s">
        <v>85</v>
      </c>
    </row>
    <row r="266" spans="1:14" x14ac:dyDescent="0.3">
      <c r="A266" t="s">
        <v>581</v>
      </c>
      <c r="B266" t="s">
        <v>582</v>
      </c>
      <c r="C266" t="s">
        <v>57</v>
      </c>
      <c r="D266" t="s">
        <v>28</v>
      </c>
      <c r="E266" t="s">
        <v>34</v>
      </c>
      <c r="F266">
        <v>4036</v>
      </c>
      <c r="G266">
        <v>30</v>
      </c>
      <c r="H266">
        <v>2825</v>
      </c>
      <c r="I266">
        <v>4.0999999999999996</v>
      </c>
      <c r="J266">
        <v>206</v>
      </c>
      <c r="K266">
        <v>1</v>
      </c>
      <c r="L266">
        <v>2825</v>
      </c>
      <c r="M266" s="1">
        <v>45697</v>
      </c>
      <c r="N266" t="s">
        <v>38</v>
      </c>
    </row>
    <row r="267" spans="1:14" x14ac:dyDescent="0.3">
      <c r="A267" t="s">
        <v>583</v>
      </c>
      <c r="B267" t="s">
        <v>584</v>
      </c>
      <c r="C267" t="s">
        <v>32</v>
      </c>
      <c r="D267" t="s">
        <v>23</v>
      </c>
      <c r="E267" t="s">
        <v>18</v>
      </c>
      <c r="F267">
        <v>2538</v>
      </c>
      <c r="G267">
        <v>20</v>
      </c>
      <c r="H267">
        <v>2030</v>
      </c>
      <c r="I267">
        <v>4.5999999999999996</v>
      </c>
      <c r="J267">
        <v>36</v>
      </c>
      <c r="K267">
        <v>1</v>
      </c>
      <c r="L267">
        <v>2030</v>
      </c>
      <c r="M267" s="1">
        <v>45823</v>
      </c>
      <c r="N267" t="s">
        <v>91</v>
      </c>
    </row>
    <row r="268" spans="1:14" x14ac:dyDescent="0.3">
      <c r="A268" t="s">
        <v>585</v>
      </c>
      <c r="B268" t="s">
        <v>586</v>
      </c>
      <c r="C268" t="s">
        <v>57</v>
      </c>
      <c r="D268" t="s">
        <v>23</v>
      </c>
      <c r="E268" t="s">
        <v>34</v>
      </c>
      <c r="F268">
        <v>1872</v>
      </c>
      <c r="G268">
        <v>20</v>
      </c>
      <c r="H268">
        <v>1498</v>
      </c>
      <c r="I268">
        <v>3.8</v>
      </c>
      <c r="J268">
        <v>43</v>
      </c>
      <c r="K268">
        <v>1</v>
      </c>
      <c r="L268">
        <v>1498</v>
      </c>
      <c r="M268" s="1">
        <v>45396</v>
      </c>
      <c r="N268" t="s">
        <v>29</v>
      </c>
    </row>
    <row r="269" spans="1:14" x14ac:dyDescent="0.3">
      <c r="A269" t="s">
        <v>587</v>
      </c>
      <c r="B269" t="s">
        <v>588</v>
      </c>
      <c r="C269" t="s">
        <v>16</v>
      </c>
      <c r="D269" t="s">
        <v>46</v>
      </c>
      <c r="E269" t="s">
        <v>74</v>
      </c>
      <c r="F269">
        <v>4405</v>
      </c>
      <c r="G269">
        <v>25</v>
      </c>
      <c r="H269">
        <v>3304</v>
      </c>
      <c r="I269">
        <v>3.7</v>
      </c>
      <c r="J269">
        <v>56</v>
      </c>
      <c r="K269">
        <v>1</v>
      </c>
      <c r="L269">
        <v>3304</v>
      </c>
      <c r="M269" s="1">
        <v>45835</v>
      </c>
      <c r="N269" t="s">
        <v>54</v>
      </c>
    </row>
    <row r="270" spans="1:14" x14ac:dyDescent="0.3">
      <c r="A270" t="s">
        <v>589</v>
      </c>
      <c r="B270" t="s">
        <v>590</v>
      </c>
      <c r="C270" t="s">
        <v>27</v>
      </c>
      <c r="D270" t="s">
        <v>33</v>
      </c>
      <c r="E270" t="s">
        <v>18</v>
      </c>
      <c r="F270">
        <v>2476</v>
      </c>
      <c r="G270">
        <v>25</v>
      </c>
      <c r="H270">
        <v>1857</v>
      </c>
      <c r="I270">
        <v>4</v>
      </c>
      <c r="J270">
        <v>62</v>
      </c>
      <c r="K270">
        <v>3</v>
      </c>
      <c r="L270">
        <v>5571</v>
      </c>
      <c r="M270" s="1">
        <v>45380</v>
      </c>
      <c r="N270" t="s">
        <v>29</v>
      </c>
    </row>
    <row r="271" spans="1:14" x14ac:dyDescent="0.3">
      <c r="A271" t="s">
        <v>591</v>
      </c>
      <c r="B271" t="s">
        <v>592</v>
      </c>
      <c r="C271" t="s">
        <v>45</v>
      </c>
      <c r="D271" t="s">
        <v>41</v>
      </c>
      <c r="E271" t="s">
        <v>34</v>
      </c>
      <c r="F271">
        <v>2148</v>
      </c>
      <c r="G271">
        <v>20</v>
      </c>
      <c r="H271">
        <v>1718</v>
      </c>
      <c r="I271">
        <v>3.6</v>
      </c>
      <c r="J271">
        <v>75</v>
      </c>
      <c r="K271">
        <v>1</v>
      </c>
      <c r="L271">
        <v>1718</v>
      </c>
      <c r="M271" s="1">
        <v>45952</v>
      </c>
      <c r="N271" t="s">
        <v>19</v>
      </c>
    </row>
    <row r="272" spans="1:14" x14ac:dyDescent="0.3">
      <c r="A272" t="s">
        <v>593</v>
      </c>
      <c r="B272" t="s">
        <v>594</v>
      </c>
      <c r="C272" t="s">
        <v>22</v>
      </c>
      <c r="D272" t="s">
        <v>28</v>
      </c>
      <c r="E272" t="s">
        <v>34</v>
      </c>
      <c r="F272">
        <v>6277</v>
      </c>
      <c r="G272">
        <v>25</v>
      </c>
      <c r="H272">
        <v>4708</v>
      </c>
      <c r="I272">
        <v>5</v>
      </c>
      <c r="J272">
        <v>18</v>
      </c>
      <c r="K272">
        <v>2</v>
      </c>
      <c r="L272">
        <v>9416</v>
      </c>
      <c r="M272" s="1">
        <v>45594</v>
      </c>
      <c r="N272" t="s">
        <v>78</v>
      </c>
    </row>
    <row r="273" spans="1:14" x14ac:dyDescent="0.3">
      <c r="A273" t="s">
        <v>595</v>
      </c>
      <c r="B273" t="s">
        <v>596</v>
      </c>
      <c r="C273" t="s">
        <v>52</v>
      </c>
      <c r="D273" t="s">
        <v>23</v>
      </c>
      <c r="E273" t="s">
        <v>34</v>
      </c>
      <c r="F273">
        <v>4882</v>
      </c>
      <c r="G273">
        <v>25</v>
      </c>
      <c r="H273">
        <v>3662</v>
      </c>
      <c r="I273">
        <v>4.0999999999999996</v>
      </c>
      <c r="J273">
        <v>244</v>
      </c>
      <c r="K273">
        <v>1</v>
      </c>
      <c r="L273">
        <v>3662</v>
      </c>
      <c r="M273" s="1">
        <v>45304</v>
      </c>
      <c r="N273" t="s">
        <v>102</v>
      </c>
    </row>
    <row r="274" spans="1:14" x14ac:dyDescent="0.3">
      <c r="A274" t="s">
        <v>597</v>
      </c>
      <c r="B274" t="s">
        <v>598</v>
      </c>
      <c r="C274" t="s">
        <v>52</v>
      </c>
      <c r="D274" t="s">
        <v>41</v>
      </c>
      <c r="E274" t="s">
        <v>34</v>
      </c>
      <c r="F274">
        <v>1097</v>
      </c>
      <c r="G274">
        <v>30</v>
      </c>
      <c r="H274">
        <v>768</v>
      </c>
      <c r="I274">
        <v>3.8</v>
      </c>
      <c r="J274">
        <v>359</v>
      </c>
      <c r="K274">
        <v>1</v>
      </c>
      <c r="L274">
        <v>768</v>
      </c>
      <c r="M274" s="1">
        <v>45893</v>
      </c>
      <c r="N274" t="s">
        <v>19</v>
      </c>
    </row>
    <row r="275" spans="1:14" x14ac:dyDescent="0.3">
      <c r="A275" t="s">
        <v>599</v>
      </c>
      <c r="B275" t="s">
        <v>600</v>
      </c>
      <c r="C275" t="s">
        <v>88</v>
      </c>
      <c r="D275" t="s">
        <v>109</v>
      </c>
      <c r="E275" t="s">
        <v>18</v>
      </c>
      <c r="F275">
        <v>2544</v>
      </c>
      <c r="G275">
        <v>25</v>
      </c>
      <c r="H275">
        <v>1908</v>
      </c>
      <c r="I275">
        <v>4.2</v>
      </c>
      <c r="J275">
        <v>420</v>
      </c>
      <c r="K275">
        <v>2</v>
      </c>
      <c r="L275">
        <v>3816</v>
      </c>
      <c r="M275" s="1">
        <v>45717</v>
      </c>
      <c r="N275" t="s">
        <v>71</v>
      </c>
    </row>
    <row r="276" spans="1:14" x14ac:dyDescent="0.3">
      <c r="A276" t="s">
        <v>601</v>
      </c>
      <c r="B276" t="s">
        <v>602</v>
      </c>
      <c r="C276" t="s">
        <v>37</v>
      </c>
      <c r="D276" t="s">
        <v>46</v>
      </c>
      <c r="E276" t="s">
        <v>161</v>
      </c>
      <c r="F276">
        <v>3430</v>
      </c>
      <c r="G276">
        <v>20</v>
      </c>
      <c r="H276">
        <v>2744</v>
      </c>
      <c r="I276">
        <v>4</v>
      </c>
      <c r="J276">
        <v>278</v>
      </c>
      <c r="K276">
        <v>3</v>
      </c>
      <c r="L276">
        <v>8232</v>
      </c>
      <c r="M276" s="1">
        <v>45451</v>
      </c>
      <c r="N276" t="s">
        <v>24</v>
      </c>
    </row>
    <row r="277" spans="1:14" x14ac:dyDescent="0.3">
      <c r="A277" t="s">
        <v>603</v>
      </c>
      <c r="B277" t="s">
        <v>604</v>
      </c>
      <c r="C277" t="s">
        <v>45</v>
      </c>
      <c r="D277" t="s">
        <v>23</v>
      </c>
      <c r="E277" t="s">
        <v>34</v>
      </c>
      <c r="F277">
        <v>4373</v>
      </c>
      <c r="G277">
        <v>30</v>
      </c>
      <c r="H277">
        <v>3061</v>
      </c>
      <c r="I277">
        <v>4</v>
      </c>
      <c r="J277">
        <v>221</v>
      </c>
      <c r="K277">
        <v>1</v>
      </c>
      <c r="L277">
        <v>3061</v>
      </c>
      <c r="M277" s="1">
        <v>45380</v>
      </c>
      <c r="N277" t="s">
        <v>71</v>
      </c>
    </row>
    <row r="278" spans="1:14" x14ac:dyDescent="0.3">
      <c r="A278" t="s">
        <v>605</v>
      </c>
      <c r="B278" t="s">
        <v>606</v>
      </c>
      <c r="C278" t="s">
        <v>45</v>
      </c>
      <c r="D278" t="s">
        <v>109</v>
      </c>
      <c r="E278" t="s">
        <v>34</v>
      </c>
      <c r="F278">
        <v>1209</v>
      </c>
      <c r="G278">
        <v>10</v>
      </c>
      <c r="H278">
        <v>1088</v>
      </c>
      <c r="I278">
        <v>3.8</v>
      </c>
      <c r="J278">
        <v>114</v>
      </c>
      <c r="K278">
        <v>1</v>
      </c>
      <c r="L278">
        <v>1088</v>
      </c>
      <c r="M278" s="1">
        <v>45303</v>
      </c>
      <c r="N278" t="s">
        <v>85</v>
      </c>
    </row>
    <row r="279" spans="1:14" x14ac:dyDescent="0.3">
      <c r="A279" t="s">
        <v>607</v>
      </c>
      <c r="B279" t="s">
        <v>608</v>
      </c>
      <c r="C279" t="s">
        <v>37</v>
      </c>
      <c r="D279" t="s">
        <v>28</v>
      </c>
      <c r="E279" t="s">
        <v>34</v>
      </c>
      <c r="F279">
        <v>4843</v>
      </c>
      <c r="G279">
        <v>10</v>
      </c>
      <c r="H279">
        <v>4359</v>
      </c>
      <c r="I279">
        <v>3.8</v>
      </c>
      <c r="J279">
        <v>148</v>
      </c>
      <c r="K279">
        <v>3</v>
      </c>
      <c r="L279">
        <v>13077</v>
      </c>
      <c r="M279" s="1">
        <v>45412</v>
      </c>
      <c r="N279" t="s">
        <v>61</v>
      </c>
    </row>
    <row r="280" spans="1:14" x14ac:dyDescent="0.3">
      <c r="A280" t="s">
        <v>609</v>
      </c>
      <c r="B280" t="s">
        <v>610</v>
      </c>
      <c r="C280" t="s">
        <v>16</v>
      </c>
      <c r="D280" t="s">
        <v>23</v>
      </c>
      <c r="E280" t="s">
        <v>34</v>
      </c>
      <c r="F280">
        <v>1705</v>
      </c>
      <c r="G280">
        <v>20</v>
      </c>
      <c r="H280">
        <v>1364</v>
      </c>
      <c r="I280">
        <v>3.3</v>
      </c>
      <c r="J280">
        <v>125</v>
      </c>
      <c r="K280">
        <v>1</v>
      </c>
      <c r="L280">
        <v>1364</v>
      </c>
      <c r="M280" s="1">
        <v>45803</v>
      </c>
      <c r="N280" t="s">
        <v>54</v>
      </c>
    </row>
    <row r="281" spans="1:14" x14ac:dyDescent="0.3">
      <c r="A281" t="s">
        <v>611</v>
      </c>
      <c r="B281" t="s">
        <v>612</v>
      </c>
      <c r="C281" t="s">
        <v>116</v>
      </c>
      <c r="D281" t="s">
        <v>28</v>
      </c>
      <c r="E281" t="s">
        <v>34</v>
      </c>
      <c r="F281">
        <v>8315</v>
      </c>
      <c r="G281">
        <v>25</v>
      </c>
      <c r="H281">
        <v>6236</v>
      </c>
      <c r="I281">
        <v>4.8</v>
      </c>
      <c r="J281">
        <v>252</v>
      </c>
      <c r="K281">
        <v>1</v>
      </c>
      <c r="L281">
        <v>6236</v>
      </c>
      <c r="M281" s="1">
        <v>45813</v>
      </c>
      <c r="N281" t="s">
        <v>61</v>
      </c>
    </row>
    <row r="282" spans="1:14" x14ac:dyDescent="0.3">
      <c r="A282" t="s">
        <v>613</v>
      </c>
      <c r="B282" t="s">
        <v>614</v>
      </c>
      <c r="C282" t="s">
        <v>88</v>
      </c>
      <c r="D282" t="s">
        <v>109</v>
      </c>
      <c r="E282" t="s">
        <v>34</v>
      </c>
      <c r="F282">
        <v>2376</v>
      </c>
      <c r="G282">
        <v>20</v>
      </c>
      <c r="H282">
        <v>1901</v>
      </c>
      <c r="I282">
        <v>4.4000000000000004</v>
      </c>
      <c r="J282">
        <v>116</v>
      </c>
      <c r="K282">
        <v>1</v>
      </c>
      <c r="L282">
        <v>1901</v>
      </c>
      <c r="M282" s="1">
        <v>45328</v>
      </c>
      <c r="N282" t="s">
        <v>24</v>
      </c>
    </row>
    <row r="283" spans="1:14" x14ac:dyDescent="0.3">
      <c r="A283" t="s">
        <v>615</v>
      </c>
      <c r="B283" t="s">
        <v>616</v>
      </c>
      <c r="C283" t="s">
        <v>57</v>
      </c>
      <c r="D283" t="s">
        <v>17</v>
      </c>
      <c r="E283" t="s">
        <v>34</v>
      </c>
      <c r="F283">
        <v>3610</v>
      </c>
      <c r="G283">
        <v>15</v>
      </c>
      <c r="H283">
        <v>3068</v>
      </c>
      <c r="I283">
        <v>4.3</v>
      </c>
      <c r="J283">
        <v>117</v>
      </c>
      <c r="K283">
        <v>1</v>
      </c>
      <c r="L283">
        <v>3068</v>
      </c>
      <c r="M283" s="1">
        <v>45414</v>
      </c>
      <c r="N283" t="s">
        <v>64</v>
      </c>
    </row>
    <row r="284" spans="1:14" x14ac:dyDescent="0.3">
      <c r="A284" t="s">
        <v>617</v>
      </c>
      <c r="B284" t="s">
        <v>618</v>
      </c>
      <c r="C284" t="s">
        <v>88</v>
      </c>
      <c r="D284" t="s">
        <v>109</v>
      </c>
      <c r="E284" t="s">
        <v>34</v>
      </c>
      <c r="F284">
        <v>926</v>
      </c>
      <c r="G284">
        <v>40</v>
      </c>
      <c r="H284">
        <v>556</v>
      </c>
      <c r="I284">
        <v>4</v>
      </c>
      <c r="J284">
        <v>132</v>
      </c>
      <c r="K284">
        <v>2</v>
      </c>
      <c r="L284">
        <v>1112</v>
      </c>
      <c r="M284" s="1">
        <v>45610</v>
      </c>
      <c r="N284" t="s">
        <v>49</v>
      </c>
    </row>
    <row r="285" spans="1:14" x14ac:dyDescent="0.3">
      <c r="A285" t="s">
        <v>619</v>
      </c>
      <c r="B285" t="s">
        <v>620</v>
      </c>
      <c r="C285" t="s">
        <v>22</v>
      </c>
      <c r="D285" t="s">
        <v>33</v>
      </c>
      <c r="E285" t="s">
        <v>18</v>
      </c>
      <c r="F285">
        <v>2380</v>
      </c>
      <c r="G285">
        <v>25</v>
      </c>
      <c r="H285">
        <v>1785</v>
      </c>
      <c r="I285">
        <v>3.6</v>
      </c>
      <c r="J285">
        <v>60</v>
      </c>
      <c r="K285">
        <v>2</v>
      </c>
      <c r="L285">
        <v>3570</v>
      </c>
      <c r="M285" s="1">
        <v>45540</v>
      </c>
      <c r="N285" t="s">
        <v>91</v>
      </c>
    </row>
    <row r="286" spans="1:14" x14ac:dyDescent="0.3">
      <c r="A286" t="s">
        <v>621</v>
      </c>
      <c r="B286" t="s">
        <v>622</v>
      </c>
      <c r="C286" t="s">
        <v>88</v>
      </c>
      <c r="D286" t="s">
        <v>17</v>
      </c>
      <c r="E286" t="s">
        <v>18</v>
      </c>
      <c r="F286">
        <v>1250</v>
      </c>
      <c r="G286">
        <v>50</v>
      </c>
      <c r="H286">
        <v>625</v>
      </c>
      <c r="I286">
        <v>3.7</v>
      </c>
      <c r="J286">
        <v>4</v>
      </c>
      <c r="K286">
        <v>1</v>
      </c>
      <c r="L286">
        <v>625</v>
      </c>
      <c r="M286" s="1">
        <v>45646</v>
      </c>
      <c r="N286" t="s">
        <v>61</v>
      </c>
    </row>
    <row r="287" spans="1:14" x14ac:dyDescent="0.3">
      <c r="A287" t="s">
        <v>623</v>
      </c>
      <c r="B287" t="s">
        <v>624</v>
      </c>
      <c r="C287" t="s">
        <v>52</v>
      </c>
      <c r="D287" t="s">
        <v>28</v>
      </c>
      <c r="E287" t="s">
        <v>34</v>
      </c>
      <c r="F287">
        <v>2670</v>
      </c>
      <c r="G287">
        <v>25</v>
      </c>
      <c r="H287">
        <v>2002</v>
      </c>
      <c r="I287">
        <v>3.4</v>
      </c>
      <c r="J287">
        <v>73</v>
      </c>
      <c r="K287">
        <v>1</v>
      </c>
      <c r="L287">
        <v>2002</v>
      </c>
      <c r="M287" s="1">
        <v>45353</v>
      </c>
      <c r="N287" t="s">
        <v>58</v>
      </c>
    </row>
    <row r="288" spans="1:14" x14ac:dyDescent="0.3">
      <c r="A288" t="s">
        <v>625</v>
      </c>
      <c r="B288" t="s">
        <v>626</v>
      </c>
      <c r="C288" t="s">
        <v>22</v>
      </c>
      <c r="D288" t="s">
        <v>17</v>
      </c>
      <c r="E288" t="s">
        <v>34</v>
      </c>
      <c r="F288">
        <v>4849</v>
      </c>
      <c r="G288">
        <v>20</v>
      </c>
      <c r="H288">
        <v>3879</v>
      </c>
      <c r="I288">
        <v>3.8</v>
      </c>
      <c r="J288">
        <v>66</v>
      </c>
      <c r="K288">
        <v>1</v>
      </c>
      <c r="L288">
        <v>3879</v>
      </c>
      <c r="M288" s="1">
        <v>45389</v>
      </c>
      <c r="N288" t="s">
        <v>64</v>
      </c>
    </row>
    <row r="289" spans="1:14" x14ac:dyDescent="0.3">
      <c r="A289" t="s">
        <v>627</v>
      </c>
      <c r="B289" t="s">
        <v>628</v>
      </c>
      <c r="C289" t="s">
        <v>32</v>
      </c>
      <c r="D289" t="s">
        <v>109</v>
      </c>
      <c r="E289" t="s">
        <v>34</v>
      </c>
      <c r="F289">
        <v>1025</v>
      </c>
      <c r="G289">
        <v>15</v>
      </c>
      <c r="H289">
        <v>871</v>
      </c>
      <c r="I289">
        <v>3.6</v>
      </c>
      <c r="J289">
        <v>347</v>
      </c>
      <c r="K289">
        <v>3</v>
      </c>
      <c r="L289">
        <v>2613</v>
      </c>
      <c r="M289" s="1">
        <v>45694</v>
      </c>
      <c r="N289" t="s">
        <v>49</v>
      </c>
    </row>
    <row r="290" spans="1:14" x14ac:dyDescent="0.3">
      <c r="A290" t="s">
        <v>629</v>
      </c>
      <c r="B290" t="s">
        <v>630</v>
      </c>
      <c r="C290" t="s">
        <v>16</v>
      </c>
      <c r="D290" t="s">
        <v>17</v>
      </c>
      <c r="E290" t="s">
        <v>18</v>
      </c>
      <c r="F290">
        <v>3180</v>
      </c>
      <c r="G290">
        <v>10</v>
      </c>
      <c r="H290">
        <v>2862</v>
      </c>
      <c r="I290">
        <v>4.9000000000000004</v>
      </c>
      <c r="J290">
        <v>282</v>
      </c>
      <c r="K290">
        <v>1</v>
      </c>
      <c r="L290">
        <v>2862</v>
      </c>
      <c r="M290" s="1">
        <v>45451</v>
      </c>
      <c r="N290" t="s">
        <v>29</v>
      </c>
    </row>
    <row r="291" spans="1:14" x14ac:dyDescent="0.3">
      <c r="A291" t="s">
        <v>631</v>
      </c>
      <c r="B291" t="s">
        <v>632</v>
      </c>
      <c r="C291" t="s">
        <v>27</v>
      </c>
      <c r="D291" t="s">
        <v>33</v>
      </c>
      <c r="E291" t="s">
        <v>18</v>
      </c>
      <c r="F291">
        <v>2985</v>
      </c>
      <c r="G291">
        <v>20</v>
      </c>
      <c r="H291">
        <v>2388</v>
      </c>
      <c r="I291">
        <v>4.5</v>
      </c>
      <c r="J291">
        <v>152</v>
      </c>
      <c r="K291">
        <v>1</v>
      </c>
      <c r="L291">
        <v>2388</v>
      </c>
      <c r="M291" s="1">
        <v>45607</v>
      </c>
      <c r="N291" t="s">
        <v>91</v>
      </c>
    </row>
    <row r="292" spans="1:14" x14ac:dyDescent="0.3">
      <c r="A292" t="s">
        <v>633</v>
      </c>
      <c r="B292" t="s">
        <v>634</v>
      </c>
      <c r="C292" t="s">
        <v>32</v>
      </c>
      <c r="D292" t="s">
        <v>46</v>
      </c>
      <c r="E292" t="s">
        <v>161</v>
      </c>
      <c r="F292">
        <v>2150</v>
      </c>
      <c r="G292">
        <v>15</v>
      </c>
      <c r="H292">
        <v>1828</v>
      </c>
      <c r="I292">
        <v>4.0999999999999996</v>
      </c>
      <c r="J292">
        <v>152</v>
      </c>
      <c r="K292">
        <v>1</v>
      </c>
      <c r="L292">
        <v>1828</v>
      </c>
      <c r="M292" s="1">
        <v>46020</v>
      </c>
      <c r="N292" t="s">
        <v>75</v>
      </c>
    </row>
    <row r="293" spans="1:14" x14ac:dyDescent="0.3">
      <c r="A293" t="s">
        <v>635</v>
      </c>
      <c r="B293" t="s">
        <v>636</v>
      </c>
      <c r="C293" t="s">
        <v>37</v>
      </c>
      <c r="D293" t="s">
        <v>109</v>
      </c>
      <c r="E293" t="s">
        <v>161</v>
      </c>
      <c r="F293">
        <v>2056</v>
      </c>
      <c r="G293">
        <v>15</v>
      </c>
      <c r="H293">
        <v>1748</v>
      </c>
      <c r="I293">
        <v>3.7</v>
      </c>
      <c r="J293">
        <v>216</v>
      </c>
      <c r="K293">
        <v>1</v>
      </c>
      <c r="L293">
        <v>1748</v>
      </c>
      <c r="M293" s="1">
        <v>45706</v>
      </c>
      <c r="N293" t="s">
        <v>91</v>
      </c>
    </row>
    <row r="294" spans="1:14" x14ac:dyDescent="0.3">
      <c r="A294" t="s">
        <v>637</v>
      </c>
      <c r="B294" t="s">
        <v>638</v>
      </c>
      <c r="C294" t="s">
        <v>27</v>
      </c>
      <c r="D294" t="s">
        <v>23</v>
      </c>
      <c r="E294" t="s">
        <v>18</v>
      </c>
      <c r="F294">
        <v>887</v>
      </c>
      <c r="G294">
        <v>10</v>
      </c>
      <c r="H294">
        <v>798</v>
      </c>
      <c r="I294">
        <v>3.6</v>
      </c>
      <c r="J294">
        <v>99</v>
      </c>
      <c r="K294">
        <v>5</v>
      </c>
      <c r="L294">
        <v>3990</v>
      </c>
      <c r="M294" s="1">
        <v>45425</v>
      </c>
      <c r="N294" t="s">
        <v>42</v>
      </c>
    </row>
    <row r="295" spans="1:14" x14ac:dyDescent="0.3">
      <c r="A295" t="s">
        <v>639</v>
      </c>
      <c r="B295" t="s">
        <v>640</v>
      </c>
      <c r="C295" t="s">
        <v>32</v>
      </c>
      <c r="D295" t="s">
        <v>28</v>
      </c>
      <c r="E295" t="s">
        <v>34</v>
      </c>
      <c r="F295">
        <v>1168</v>
      </c>
      <c r="G295">
        <v>70</v>
      </c>
      <c r="H295">
        <v>350</v>
      </c>
      <c r="I295">
        <v>4</v>
      </c>
      <c r="J295">
        <v>79</v>
      </c>
      <c r="K295">
        <v>3</v>
      </c>
      <c r="L295">
        <v>1050</v>
      </c>
      <c r="M295" s="1">
        <v>45746</v>
      </c>
      <c r="N295" t="s">
        <v>58</v>
      </c>
    </row>
    <row r="296" spans="1:14" x14ac:dyDescent="0.3">
      <c r="A296" t="s">
        <v>641</v>
      </c>
      <c r="B296" t="s">
        <v>642</v>
      </c>
      <c r="C296" t="s">
        <v>32</v>
      </c>
      <c r="D296" t="s">
        <v>109</v>
      </c>
      <c r="E296" t="s">
        <v>34</v>
      </c>
      <c r="F296">
        <v>697</v>
      </c>
      <c r="G296">
        <v>15</v>
      </c>
      <c r="H296">
        <v>592</v>
      </c>
      <c r="I296">
        <v>4.5999999999999996</v>
      </c>
      <c r="J296">
        <v>102</v>
      </c>
      <c r="K296">
        <v>1</v>
      </c>
      <c r="L296">
        <v>592</v>
      </c>
      <c r="M296" s="1">
        <v>45696</v>
      </c>
      <c r="N296" t="s">
        <v>168</v>
      </c>
    </row>
    <row r="297" spans="1:14" x14ac:dyDescent="0.3">
      <c r="A297" t="s">
        <v>643</v>
      </c>
      <c r="B297" t="s">
        <v>644</v>
      </c>
      <c r="C297" t="s">
        <v>52</v>
      </c>
      <c r="D297" t="s">
        <v>46</v>
      </c>
      <c r="E297" t="s">
        <v>161</v>
      </c>
      <c r="F297">
        <v>5007</v>
      </c>
      <c r="G297">
        <v>50</v>
      </c>
      <c r="H297">
        <v>2504</v>
      </c>
      <c r="I297">
        <v>5</v>
      </c>
      <c r="J297">
        <v>662</v>
      </c>
      <c r="K297">
        <v>1</v>
      </c>
      <c r="L297">
        <v>2504</v>
      </c>
      <c r="M297" s="1">
        <v>45444</v>
      </c>
      <c r="N297" t="s">
        <v>78</v>
      </c>
    </row>
    <row r="298" spans="1:14" x14ac:dyDescent="0.3">
      <c r="A298" t="s">
        <v>645</v>
      </c>
      <c r="B298" t="s">
        <v>646</v>
      </c>
      <c r="C298" t="s">
        <v>27</v>
      </c>
      <c r="D298" t="s">
        <v>41</v>
      </c>
      <c r="E298" t="s">
        <v>34</v>
      </c>
      <c r="F298">
        <v>639</v>
      </c>
      <c r="G298">
        <v>10</v>
      </c>
      <c r="H298">
        <v>575</v>
      </c>
      <c r="I298">
        <v>3.4</v>
      </c>
      <c r="J298">
        <v>40</v>
      </c>
      <c r="K298">
        <v>1</v>
      </c>
      <c r="L298">
        <v>575</v>
      </c>
      <c r="M298" s="1">
        <v>45496</v>
      </c>
      <c r="N298" t="s">
        <v>64</v>
      </c>
    </row>
    <row r="299" spans="1:14" x14ac:dyDescent="0.3">
      <c r="A299" t="s">
        <v>647</v>
      </c>
      <c r="B299" t="s">
        <v>648</v>
      </c>
      <c r="C299" t="s">
        <v>52</v>
      </c>
      <c r="D299" t="s">
        <v>33</v>
      </c>
      <c r="E299" t="s">
        <v>34</v>
      </c>
      <c r="F299">
        <v>3020</v>
      </c>
      <c r="G299">
        <v>30</v>
      </c>
      <c r="H299">
        <v>2114</v>
      </c>
      <c r="I299">
        <v>4.4000000000000004</v>
      </c>
      <c r="J299">
        <v>46</v>
      </c>
      <c r="K299">
        <v>3</v>
      </c>
      <c r="L299">
        <v>6342</v>
      </c>
      <c r="M299" s="1">
        <v>45806</v>
      </c>
      <c r="N299" t="s">
        <v>49</v>
      </c>
    </row>
    <row r="300" spans="1:14" x14ac:dyDescent="0.3">
      <c r="A300" t="s">
        <v>649</v>
      </c>
      <c r="B300" t="s">
        <v>650</v>
      </c>
      <c r="C300" t="s">
        <v>116</v>
      </c>
      <c r="D300" t="s">
        <v>109</v>
      </c>
      <c r="E300" t="s">
        <v>34</v>
      </c>
      <c r="F300">
        <v>2935</v>
      </c>
      <c r="G300">
        <v>15</v>
      </c>
      <c r="H300">
        <v>2495</v>
      </c>
      <c r="I300">
        <v>3.8</v>
      </c>
      <c r="J300">
        <v>79</v>
      </c>
      <c r="K300">
        <v>1</v>
      </c>
      <c r="L300">
        <v>2495</v>
      </c>
      <c r="M300" s="1">
        <v>45775</v>
      </c>
      <c r="N300" t="s">
        <v>64</v>
      </c>
    </row>
    <row r="301" spans="1:14" x14ac:dyDescent="0.3">
      <c r="A301" t="s">
        <v>651</v>
      </c>
      <c r="B301" t="s">
        <v>652</v>
      </c>
      <c r="C301" t="s">
        <v>116</v>
      </c>
      <c r="D301" t="s">
        <v>23</v>
      </c>
      <c r="E301" t="s">
        <v>18</v>
      </c>
      <c r="F301">
        <v>2765</v>
      </c>
      <c r="G301">
        <v>15</v>
      </c>
      <c r="H301">
        <v>2350</v>
      </c>
      <c r="I301">
        <v>3.9</v>
      </c>
      <c r="J301">
        <v>100</v>
      </c>
      <c r="K301">
        <v>3</v>
      </c>
      <c r="L301">
        <v>7050</v>
      </c>
      <c r="M301" s="1">
        <v>45349</v>
      </c>
      <c r="N301" t="s">
        <v>75</v>
      </c>
    </row>
    <row r="302" spans="1:14" x14ac:dyDescent="0.3">
      <c r="A302" t="s">
        <v>653</v>
      </c>
      <c r="B302" t="s">
        <v>650</v>
      </c>
      <c r="C302" t="s">
        <v>116</v>
      </c>
      <c r="D302" t="s">
        <v>46</v>
      </c>
      <c r="E302" t="s">
        <v>34</v>
      </c>
      <c r="F302">
        <v>6700</v>
      </c>
      <c r="G302">
        <v>40</v>
      </c>
      <c r="H302">
        <v>4020</v>
      </c>
      <c r="I302">
        <v>4.0999999999999996</v>
      </c>
      <c r="J302">
        <v>123</v>
      </c>
      <c r="K302">
        <v>1</v>
      </c>
      <c r="L302">
        <v>4020</v>
      </c>
      <c r="M302" s="1">
        <v>45897</v>
      </c>
      <c r="N302" t="s">
        <v>61</v>
      </c>
    </row>
    <row r="303" spans="1:14" x14ac:dyDescent="0.3">
      <c r="A303" t="s">
        <v>654</v>
      </c>
      <c r="B303" t="s">
        <v>655</v>
      </c>
      <c r="C303" t="s">
        <v>45</v>
      </c>
      <c r="D303" t="s">
        <v>17</v>
      </c>
      <c r="E303" t="s">
        <v>34</v>
      </c>
      <c r="F303">
        <v>5431</v>
      </c>
      <c r="G303">
        <v>20</v>
      </c>
      <c r="H303">
        <v>4345</v>
      </c>
      <c r="I303">
        <v>3.7</v>
      </c>
      <c r="J303">
        <v>636</v>
      </c>
      <c r="K303">
        <v>1</v>
      </c>
      <c r="L303">
        <v>4345</v>
      </c>
      <c r="M303" s="1">
        <v>45349</v>
      </c>
      <c r="N303" t="s">
        <v>75</v>
      </c>
    </row>
    <row r="304" spans="1:14" x14ac:dyDescent="0.3">
      <c r="A304" t="s">
        <v>656</v>
      </c>
      <c r="B304" t="s">
        <v>657</v>
      </c>
      <c r="C304" t="s">
        <v>37</v>
      </c>
      <c r="D304" t="s">
        <v>53</v>
      </c>
      <c r="E304" t="s">
        <v>34</v>
      </c>
      <c r="F304">
        <v>4208</v>
      </c>
      <c r="G304">
        <v>50</v>
      </c>
      <c r="H304">
        <v>2104</v>
      </c>
      <c r="I304">
        <v>4</v>
      </c>
      <c r="J304">
        <v>535</v>
      </c>
      <c r="K304">
        <v>2</v>
      </c>
      <c r="L304">
        <v>4208</v>
      </c>
      <c r="M304" s="1">
        <v>45640</v>
      </c>
      <c r="N304" t="s">
        <v>85</v>
      </c>
    </row>
    <row r="305" spans="1:14" x14ac:dyDescent="0.3">
      <c r="A305" t="s">
        <v>658</v>
      </c>
      <c r="B305" t="s">
        <v>659</v>
      </c>
      <c r="C305" t="s">
        <v>22</v>
      </c>
      <c r="D305" t="s">
        <v>46</v>
      </c>
      <c r="E305" t="s">
        <v>34</v>
      </c>
      <c r="F305">
        <v>3968</v>
      </c>
      <c r="G305">
        <v>40</v>
      </c>
      <c r="H305">
        <v>2381</v>
      </c>
      <c r="I305">
        <v>3.6</v>
      </c>
      <c r="J305">
        <v>323</v>
      </c>
      <c r="K305">
        <v>4</v>
      </c>
      <c r="L305">
        <v>9524</v>
      </c>
      <c r="M305" s="1">
        <v>45674</v>
      </c>
      <c r="N305" t="s">
        <v>189</v>
      </c>
    </row>
    <row r="306" spans="1:14" x14ac:dyDescent="0.3">
      <c r="A306" t="s">
        <v>660</v>
      </c>
      <c r="B306" t="s">
        <v>661</v>
      </c>
      <c r="C306" t="s">
        <v>16</v>
      </c>
      <c r="D306" t="s">
        <v>33</v>
      </c>
      <c r="E306" t="s">
        <v>18</v>
      </c>
      <c r="F306">
        <v>1722</v>
      </c>
      <c r="G306">
        <v>30</v>
      </c>
      <c r="H306">
        <v>1205</v>
      </c>
      <c r="I306">
        <v>3.8</v>
      </c>
      <c r="J306">
        <v>55</v>
      </c>
      <c r="K306">
        <v>2</v>
      </c>
      <c r="L306">
        <v>2410</v>
      </c>
      <c r="M306" s="1">
        <v>45790</v>
      </c>
      <c r="N306" t="s">
        <v>49</v>
      </c>
    </row>
    <row r="307" spans="1:14" x14ac:dyDescent="0.3">
      <c r="A307" t="s">
        <v>662</v>
      </c>
      <c r="B307" t="s">
        <v>663</v>
      </c>
      <c r="C307" t="s">
        <v>88</v>
      </c>
      <c r="D307" t="s">
        <v>46</v>
      </c>
      <c r="E307" t="s">
        <v>74</v>
      </c>
      <c r="F307">
        <v>7819</v>
      </c>
      <c r="G307">
        <v>30</v>
      </c>
      <c r="H307">
        <v>5473</v>
      </c>
      <c r="I307">
        <v>4.5</v>
      </c>
      <c r="J307">
        <v>183</v>
      </c>
      <c r="K307">
        <v>1</v>
      </c>
      <c r="L307">
        <v>5473</v>
      </c>
      <c r="M307" s="1">
        <v>45293</v>
      </c>
      <c r="N307" t="s">
        <v>54</v>
      </c>
    </row>
    <row r="308" spans="1:14" x14ac:dyDescent="0.3">
      <c r="A308" t="s">
        <v>664</v>
      </c>
      <c r="B308" t="s">
        <v>665</v>
      </c>
      <c r="C308" t="s">
        <v>116</v>
      </c>
      <c r="D308" t="s">
        <v>33</v>
      </c>
      <c r="E308" t="s">
        <v>18</v>
      </c>
      <c r="F308">
        <v>3409</v>
      </c>
      <c r="G308">
        <v>25</v>
      </c>
      <c r="H308">
        <v>2557</v>
      </c>
      <c r="I308">
        <v>4.0999999999999996</v>
      </c>
      <c r="J308">
        <v>158</v>
      </c>
      <c r="K308">
        <v>1</v>
      </c>
      <c r="L308">
        <v>2557</v>
      </c>
      <c r="M308" s="1">
        <v>45371</v>
      </c>
      <c r="N308" t="s">
        <v>75</v>
      </c>
    </row>
    <row r="309" spans="1:14" x14ac:dyDescent="0.3">
      <c r="A309" t="s">
        <v>666</v>
      </c>
      <c r="B309" t="s">
        <v>667</v>
      </c>
      <c r="C309" t="s">
        <v>116</v>
      </c>
      <c r="D309" t="s">
        <v>23</v>
      </c>
      <c r="E309" t="s">
        <v>34</v>
      </c>
      <c r="F309">
        <v>4448</v>
      </c>
      <c r="G309">
        <v>0</v>
      </c>
      <c r="H309">
        <v>4448</v>
      </c>
      <c r="I309">
        <v>4.5</v>
      </c>
      <c r="J309">
        <v>62</v>
      </c>
      <c r="K309">
        <v>1</v>
      </c>
      <c r="L309">
        <v>4448</v>
      </c>
      <c r="M309" s="1">
        <v>45361</v>
      </c>
      <c r="N309" t="s">
        <v>102</v>
      </c>
    </row>
    <row r="310" spans="1:14" x14ac:dyDescent="0.3">
      <c r="A310" t="s">
        <v>668</v>
      </c>
      <c r="B310" t="s">
        <v>669</v>
      </c>
      <c r="C310" t="s">
        <v>22</v>
      </c>
      <c r="D310" t="s">
        <v>109</v>
      </c>
      <c r="E310" t="s">
        <v>34</v>
      </c>
      <c r="F310">
        <v>2740</v>
      </c>
      <c r="G310">
        <v>30</v>
      </c>
      <c r="H310">
        <v>1918</v>
      </c>
      <c r="I310">
        <v>3.8</v>
      </c>
      <c r="J310">
        <v>68</v>
      </c>
      <c r="K310">
        <v>3</v>
      </c>
      <c r="L310">
        <v>5754</v>
      </c>
      <c r="M310" s="1">
        <v>45796</v>
      </c>
      <c r="N310" t="s">
        <v>189</v>
      </c>
    </row>
    <row r="311" spans="1:14" x14ac:dyDescent="0.3">
      <c r="A311" t="s">
        <v>670</v>
      </c>
      <c r="B311" t="s">
        <v>671</v>
      </c>
      <c r="C311" t="s">
        <v>32</v>
      </c>
      <c r="D311" t="s">
        <v>53</v>
      </c>
      <c r="E311" t="s">
        <v>74</v>
      </c>
      <c r="F311">
        <v>6122</v>
      </c>
      <c r="G311">
        <v>30</v>
      </c>
      <c r="H311">
        <v>4285</v>
      </c>
      <c r="I311">
        <v>4.4000000000000004</v>
      </c>
      <c r="J311">
        <v>97</v>
      </c>
      <c r="K311">
        <v>1</v>
      </c>
      <c r="L311">
        <v>4285</v>
      </c>
      <c r="M311" s="1">
        <v>45367</v>
      </c>
      <c r="N311" t="s">
        <v>78</v>
      </c>
    </row>
    <row r="312" spans="1:14" x14ac:dyDescent="0.3">
      <c r="A312" t="s">
        <v>672</v>
      </c>
      <c r="B312" t="s">
        <v>673</v>
      </c>
      <c r="C312" t="s">
        <v>57</v>
      </c>
      <c r="D312" t="s">
        <v>28</v>
      </c>
      <c r="E312" t="s">
        <v>34</v>
      </c>
      <c r="F312">
        <v>1597</v>
      </c>
      <c r="G312">
        <v>20</v>
      </c>
      <c r="H312">
        <v>1278</v>
      </c>
      <c r="I312">
        <v>3.3</v>
      </c>
      <c r="J312">
        <v>42</v>
      </c>
      <c r="K312">
        <v>1</v>
      </c>
      <c r="L312">
        <v>1278</v>
      </c>
      <c r="M312" s="1">
        <v>45368</v>
      </c>
      <c r="N312" t="s">
        <v>24</v>
      </c>
    </row>
    <row r="313" spans="1:14" x14ac:dyDescent="0.3">
      <c r="A313" t="s">
        <v>674</v>
      </c>
      <c r="B313" t="s">
        <v>675</v>
      </c>
      <c r="C313" t="s">
        <v>45</v>
      </c>
      <c r="D313" t="s">
        <v>53</v>
      </c>
      <c r="E313" t="s">
        <v>34</v>
      </c>
      <c r="F313">
        <v>1043</v>
      </c>
      <c r="G313">
        <v>20</v>
      </c>
      <c r="H313">
        <v>834</v>
      </c>
      <c r="I313">
        <v>4.0999999999999996</v>
      </c>
      <c r="J313">
        <v>182</v>
      </c>
      <c r="K313">
        <v>1</v>
      </c>
      <c r="L313">
        <v>834</v>
      </c>
      <c r="M313" s="1">
        <v>45736</v>
      </c>
      <c r="N313" t="s">
        <v>85</v>
      </c>
    </row>
    <row r="314" spans="1:14" x14ac:dyDescent="0.3">
      <c r="A314" t="s">
        <v>676</v>
      </c>
      <c r="B314" t="s">
        <v>677</v>
      </c>
      <c r="C314" t="s">
        <v>57</v>
      </c>
      <c r="D314" t="s">
        <v>17</v>
      </c>
      <c r="E314" t="s">
        <v>18</v>
      </c>
      <c r="F314">
        <v>4342</v>
      </c>
      <c r="G314">
        <v>30</v>
      </c>
      <c r="H314">
        <v>3039</v>
      </c>
      <c r="I314">
        <v>4.4000000000000004</v>
      </c>
      <c r="J314">
        <v>71</v>
      </c>
      <c r="K314">
        <v>3</v>
      </c>
      <c r="L314">
        <v>9117</v>
      </c>
      <c r="M314" s="1">
        <v>45845</v>
      </c>
      <c r="N314" t="s">
        <v>141</v>
      </c>
    </row>
    <row r="315" spans="1:14" x14ac:dyDescent="0.3">
      <c r="A315" t="s">
        <v>678</v>
      </c>
      <c r="B315" t="s">
        <v>679</v>
      </c>
      <c r="C315" t="s">
        <v>88</v>
      </c>
      <c r="D315" t="s">
        <v>23</v>
      </c>
      <c r="E315" t="s">
        <v>18</v>
      </c>
      <c r="F315">
        <v>4809</v>
      </c>
      <c r="G315">
        <v>25</v>
      </c>
      <c r="H315">
        <v>3607</v>
      </c>
      <c r="I315">
        <v>3.3</v>
      </c>
      <c r="J315">
        <v>129</v>
      </c>
      <c r="K315">
        <v>1</v>
      </c>
      <c r="L315">
        <v>3607</v>
      </c>
      <c r="M315" s="1">
        <v>45661</v>
      </c>
      <c r="N315" t="s">
        <v>61</v>
      </c>
    </row>
    <row r="316" spans="1:14" x14ac:dyDescent="0.3">
      <c r="A316" t="s">
        <v>680</v>
      </c>
      <c r="B316" t="s">
        <v>681</v>
      </c>
      <c r="C316" t="s">
        <v>16</v>
      </c>
      <c r="D316" t="s">
        <v>53</v>
      </c>
      <c r="E316" t="s">
        <v>34</v>
      </c>
      <c r="F316">
        <v>1900</v>
      </c>
      <c r="G316">
        <v>0</v>
      </c>
      <c r="H316">
        <v>1900</v>
      </c>
      <c r="I316">
        <v>3.8</v>
      </c>
      <c r="J316">
        <v>71</v>
      </c>
      <c r="K316">
        <v>1</v>
      </c>
      <c r="L316">
        <v>1900</v>
      </c>
      <c r="M316" s="1">
        <v>45375</v>
      </c>
      <c r="N316" t="s">
        <v>168</v>
      </c>
    </row>
    <row r="317" spans="1:14" x14ac:dyDescent="0.3">
      <c r="A317" t="s">
        <v>682</v>
      </c>
      <c r="B317" t="s">
        <v>683</v>
      </c>
      <c r="C317" t="s">
        <v>52</v>
      </c>
      <c r="D317" t="s">
        <v>53</v>
      </c>
      <c r="E317" t="s">
        <v>34</v>
      </c>
      <c r="F317">
        <v>6205</v>
      </c>
      <c r="G317">
        <v>15</v>
      </c>
      <c r="H317">
        <v>5274</v>
      </c>
      <c r="I317">
        <v>4.0999999999999996</v>
      </c>
      <c r="J317">
        <v>62</v>
      </c>
      <c r="K317">
        <v>1</v>
      </c>
      <c r="L317">
        <v>5274</v>
      </c>
      <c r="M317" s="1">
        <v>45481</v>
      </c>
      <c r="N317" t="s">
        <v>102</v>
      </c>
    </row>
    <row r="318" spans="1:14" x14ac:dyDescent="0.3">
      <c r="A318" t="s">
        <v>684</v>
      </c>
      <c r="B318" t="s">
        <v>685</v>
      </c>
      <c r="C318" t="s">
        <v>116</v>
      </c>
      <c r="D318" t="s">
        <v>53</v>
      </c>
      <c r="E318" t="s">
        <v>34</v>
      </c>
      <c r="F318">
        <v>2946</v>
      </c>
      <c r="G318">
        <v>20</v>
      </c>
      <c r="H318">
        <v>2357</v>
      </c>
      <c r="I318">
        <v>4.5999999999999996</v>
      </c>
      <c r="J318">
        <v>60</v>
      </c>
      <c r="K318">
        <v>1</v>
      </c>
      <c r="L318">
        <v>2357</v>
      </c>
      <c r="M318" s="1">
        <v>45567</v>
      </c>
      <c r="N318" t="s">
        <v>54</v>
      </c>
    </row>
    <row r="319" spans="1:14" x14ac:dyDescent="0.3">
      <c r="A319" t="s">
        <v>686</v>
      </c>
      <c r="B319" t="s">
        <v>687</v>
      </c>
      <c r="C319" t="s">
        <v>32</v>
      </c>
      <c r="D319" t="s">
        <v>23</v>
      </c>
      <c r="E319" t="s">
        <v>34</v>
      </c>
      <c r="F319">
        <v>4181</v>
      </c>
      <c r="G319">
        <v>60</v>
      </c>
      <c r="H319">
        <v>1672</v>
      </c>
      <c r="I319">
        <v>3.8</v>
      </c>
      <c r="J319">
        <v>208</v>
      </c>
      <c r="K319">
        <v>1</v>
      </c>
      <c r="L319">
        <v>1672</v>
      </c>
      <c r="M319" s="1">
        <v>45354</v>
      </c>
      <c r="N319" t="s">
        <v>189</v>
      </c>
    </row>
    <row r="320" spans="1:14" x14ac:dyDescent="0.3">
      <c r="A320" t="s">
        <v>688</v>
      </c>
      <c r="B320" t="s">
        <v>689</v>
      </c>
      <c r="C320" t="s">
        <v>37</v>
      </c>
      <c r="D320" t="s">
        <v>53</v>
      </c>
      <c r="E320" t="s">
        <v>74</v>
      </c>
      <c r="F320">
        <v>3264</v>
      </c>
      <c r="G320">
        <v>20</v>
      </c>
      <c r="H320">
        <v>2611</v>
      </c>
      <c r="I320">
        <v>4.4000000000000004</v>
      </c>
      <c r="J320">
        <v>100</v>
      </c>
      <c r="K320">
        <v>1</v>
      </c>
      <c r="L320">
        <v>2611</v>
      </c>
      <c r="M320" s="1">
        <v>45327</v>
      </c>
      <c r="N320" t="s">
        <v>64</v>
      </c>
    </row>
    <row r="321" spans="1:14" x14ac:dyDescent="0.3">
      <c r="A321" t="s">
        <v>690</v>
      </c>
      <c r="B321" t="s">
        <v>691</v>
      </c>
      <c r="C321" t="s">
        <v>32</v>
      </c>
      <c r="D321" t="s">
        <v>53</v>
      </c>
      <c r="E321" t="s">
        <v>34</v>
      </c>
      <c r="F321">
        <v>2159</v>
      </c>
      <c r="G321">
        <v>60</v>
      </c>
      <c r="H321">
        <v>864</v>
      </c>
      <c r="I321">
        <v>4.8</v>
      </c>
      <c r="J321">
        <v>91</v>
      </c>
      <c r="K321">
        <v>1</v>
      </c>
      <c r="L321">
        <v>864</v>
      </c>
      <c r="M321" s="1">
        <v>45725</v>
      </c>
      <c r="N321" t="s">
        <v>19</v>
      </c>
    </row>
    <row r="322" spans="1:14" x14ac:dyDescent="0.3">
      <c r="A322" t="s">
        <v>692</v>
      </c>
      <c r="B322" t="s">
        <v>693</v>
      </c>
      <c r="C322" t="s">
        <v>116</v>
      </c>
      <c r="D322" t="s">
        <v>28</v>
      </c>
      <c r="E322" t="s">
        <v>34</v>
      </c>
      <c r="F322">
        <v>8451</v>
      </c>
      <c r="G322">
        <v>30</v>
      </c>
      <c r="H322">
        <v>5916</v>
      </c>
      <c r="I322">
        <v>4.4000000000000004</v>
      </c>
      <c r="J322">
        <v>270</v>
      </c>
      <c r="K322">
        <v>1</v>
      </c>
      <c r="L322">
        <v>5916</v>
      </c>
      <c r="M322" s="1">
        <v>45861</v>
      </c>
      <c r="N322" t="s">
        <v>189</v>
      </c>
    </row>
    <row r="323" spans="1:14" x14ac:dyDescent="0.3">
      <c r="A323" t="s">
        <v>694</v>
      </c>
      <c r="B323" t="s">
        <v>695</v>
      </c>
      <c r="C323" t="s">
        <v>37</v>
      </c>
      <c r="D323" t="s">
        <v>53</v>
      </c>
      <c r="E323" t="s">
        <v>34</v>
      </c>
      <c r="F323">
        <v>7832</v>
      </c>
      <c r="G323">
        <v>25</v>
      </c>
      <c r="H323">
        <v>5874</v>
      </c>
      <c r="I323">
        <v>4</v>
      </c>
      <c r="J323">
        <v>535</v>
      </c>
      <c r="K323">
        <v>2</v>
      </c>
      <c r="L323">
        <v>11748</v>
      </c>
      <c r="M323" s="1">
        <v>45407</v>
      </c>
      <c r="N323" t="s">
        <v>71</v>
      </c>
    </row>
    <row r="324" spans="1:14" x14ac:dyDescent="0.3">
      <c r="A324" t="s">
        <v>696</v>
      </c>
      <c r="B324" t="s">
        <v>697</v>
      </c>
      <c r="C324" t="s">
        <v>45</v>
      </c>
      <c r="D324" t="s">
        <v>23</v>
      </c>
      <c r="E324" t="s">
        <v>34</v>
      </c>
      <c r="F324">
        <v>1617</v>
      </c>
      <c r="G324">
        <v>30</v>
      </c>
      <c r="H324">
        <v>1132</v>
      </c>
      <c r="I324">
        <v>4.3</v>
      </c>
      <c r="J324">
        <v>451</v>
      </c>
      <c r="K324">
        <v>3</v>
      </c>
      <c r="L324">
        <v>3396</v>
      </c>
      <c r="M324" s="1">
        <v>45712</v>
      </c>
      <c r="N324" t="s">
        <v>141</v>
      </c>
    </row>
    <row r="325" spans="1:14" x14ac:dyDescent="0.3">
      <c r="A325" t="s">
        <v>698</v>
      </c>
      <c r="B325" t="s">
        <v>699</v>
      </c>
      <c r="C325" t="s">
        <v>45</v>
      </c>
      <c r="D325" t="s">
        <v>53</v>
      </c>
      <c r="E325" t="s">
        <v>34</v>
      </c>
      <c r="F325">
        <v>2200</v>
      </c>
      <c r="G325">
        <v>15</v>
      </c>
      <c r="H325">
        <v>1870</v>
      </c>
      <c r="I325">
        <v>3.8</v>
      </c>
      <c r="J325">
        <v>38</v>
      </c>
      <c r="K325">
        <v>1</v>
      </c>
      <c r="L325">
        <v>1870</v>
      </c>
      <c r="M325" s="1">
        <v>45989</v>
      </c>
      <c r="N325" t="s">
        <v>189</v>
      </c>
    </row>
    <row r="326" spans="1:14" x14ac:dyDescent="0.3">
      <c r="A326" t="s">
        <v>700</v>
      </c>
      <c r="B326" t="s">
        <v>701</v>
      </c>
      <c r="C326" t="s">
        <v>57</v>
      </c>
      <c r="D326" t="s">
        <v>17</v>
      </c>
      <c r="E326" t="s">
        <v>18</v>
      </c>
      <c r="F326">
        <v>4882</v>
      </c>
      <c r="G326">
        <v>50</v>
      </c>
      <c r="H326">
        <v>2441</v>
      </c>
      <c r="I326">
        <v>4.0999999999999996</v>
      </c>
      <c r="J326">
        <v>151</v>
      </c>
      <c r="K326">
        <v>1</v>
      </c>
      <c r="L326">
        <v>2441</v>
      </c>
      <c r="M326" s="1">
        <v>45602</v>
      </c>
      <c r="N326" t="s">
        <v>38</v>
      </c>
    </row>
    <row r="327" spans="1:14" x14ac:dyDescent="0.3">
      <c r="A327" t="s">
        <v>702</v>
      </c>
      <c r="B327" t="s">
        <v>703</v>
      </c>
      <c r="C327" t="s">
        <v>32</v>
      </c>
      <c r="D327" t="s">
        <v>17</v>
      </c>
      <c r="E327" t="s">
        <v>18</v>
      </c>
      <c r="F327">
        <v>3451</v>
      </c>
      <c r="G327">
        <v>60</v>
      </c>
      <c r="H327">
        <v>1380</v>
      </c>
      <c r="I327">
        <v>4</v>
      </c>
      <c r="J327">
        <v>304</v>
      </c>
      <c r="K327">
        <v>2</v>
      </c>
      <c r="L327">
        <v>2760</v>
      </c>
      <c r="M327" s="1">
        <v>45620</v>
      </c>
      <c r="N327" t="s">
        <v>141</v>
      </c>
    </row>
    <row r="328" spans="1:14" x14ac:dyDescent="0.3">
      <c r="A328" t="s">
        <v>704</v>
      </c>
      <c r="B328" t="s">
        <v>705</v>
      </c>
      <c r="C328" t="s">
        <v>88</v>
      </c>
      <c r="D328" t="s">
        <v>53</v>
      </c>
      <c r="E328" t="s">
        <v>34</v>
      </c>
      <c r="F328">
        <v>4950</v>
      </c>
      <c r="G328">
        <v>30</v>
      </c>
      <c r="H328">
        <v>3465</v>
      </c>
      <c r="I328">
        <v>4.3</v>
      </c>
      <c r="J328">
        <v>81</v>
      </c>
      <c r="K328">
        <v>1</v>
      </c>
      <c r="L328">
        <v>3465</v>
      </c>
      <c r="M328" s="1">
        <v>45674</v>
      </c>
      <c r="N328" t="s">
        <v>78</v>
      </c>
    </row>
    <row r="329" spans="1:14" x14ac:dyDescent="0.3">
      <c r="A329" t="s">
        <v>706</v>
      </c>
      <c r="B329" t="s">
        <v>707</v>
      </c>
      <c r="C329" t="s">
        <v>32</v>
      </c>
      <c r="D329" t="s">
        <v>28</v>
      </c>
      <c r="E329" t="s">
        <v>34</v>
      </c>
      <c r="F329">
        <v>2101</v>
      </c>
      <c r="G329">
        <v>30</v>
      </c>
      <c r="H329">
        <v>1471</v>
      </c>
      <c r="I329">
        <v>3.9</v>
      </c>
      <c r="J329">
        <v>59</v>
      </c>
      <c r="K329">
        <v>3</v>
      </c>
      <c r="L329">
        <v>4413</v>
      </c>
      <c r="M329" s="1">
        <v>45321</v>
      </c>
      <c r="N329" t="s">
        <v>85</v>
      </c>
    </row>
    <row r="330" spans="1:14" x14ac:dyDescent="0.3">
      <c r="A330" t="s">
        <v>708</v>
      </c>
      <c r="B330" t="s">
        <v>709</v>
      </c>
      <c r="C330" t="s">
        <v>22</v>
      </c>
      <c r="D330" t="s">
        <v>17</v>
      </c>
      <c r="E330" t="s">
        <v>18</v>
      </c>
      <c r="F330">
        <v>5674</v>
      </c>
      <c r="G330">
        <v>10</v>
      </c>
      <c r="H330">
        <v>5107</v>
      </c>
      <c r="I330">
        <v>4.3</v>
      </c>
      <c r="J330">
        <v>187</v>
      </c>
      <c r="K330">
        <v>2</v>
      </c>
      <c r="L330">
        <v>10214</v>
      </c>
      <c r="M330" s="1">
        <v>45572</v>
      </c>
      <c r="N330" t="s">
        <v>102</v>
      </c>
    </row>
    <row r="331" spans="1:14" x14ac:dyDescent="0.3">
      <c r="A331" t="s">
        <v>710</v>
      </c>
      <c r="B331" t="s">
        <v>711</v>
      </c>
      <c r="C331" t="s">
        <v>32</v>
      </c>
      <c r="D331" t="s">
        <v>109</v>
      </c>
      <c r="E331" t="s">
        <v>18</v>
      </c>
      <c r="F331">
        <v>2015</v>
      </c>
      <c r="G331">
        <v>20</v>
      </c>
      <c r="H331">
        <v>1612</v>
      </c>
      <c r="I331">
        <v>3.9</v>
      </c>
      <c r="J331">
        <v>139</v>
      </c>
      <c r="K331">
        <v>1</v>
      </c>
      <c r="L331">
        <v>1612</v>
      </c>
      <c r="M331" s="1">
        <v>45777</v>
      </c>
      <c r="N331" t="s">
        <v>54</v>
      </c>
    </row>
    <row r="332" spans="1:14" x14ac:dyDescent="0.3">
      <c r="A332" t="s">
        <v>712</v>
      </c>
      <c r="B332" t="s">
        <v>713</v>
      </c>
      <c r="C332" t="s">
        <v>116</v>
      </c>
      <c r="D332" t="s">
        <v>28</v>
      </c>
      <c r="E332" t="s">
        <v>34</v>
      </c>
      <c r="F332">
        <v>3325</v>
      </c>
      <c r="G332">
        <v>0</v>
      </c>
      <c r="H332">
        <v>3325</v>
      </c>
      <c r="I332">
        <v>4.5</v>
      </c>
      <c r="J332">
        <v>77</v>
      </c>
      <c r="K332">
        <v>1</v>
      </c>
      <c r="L332">
        <v>3325</v>
      </c>
      <c r="M332" s="1">
        <v>45877</v>
      </c>
      <c r="N332" t="s">
        <v>42</v>
      </c>
    </row>
    <row r="333" spans="1:14" x14ac:dyDescent="0.3">
      <c r="A333" t="s">
        <v>714</v>
      </c>
      <c r="B333" t="s">
        <v>715</v>
      </c>
      <c r="C333" t="s">
        <v>88</v>
      </c>
      <c r="D333" t="s">
        <v>28</v>
      </c>
      <c r="E333" t="s">
        <v>34</v>
      </c>
      <c r="F333">
        <v>6232</v>
      </c>
      <c r="G333">
        <v>0</v>
      </c>
      <c r="H333">
        <v>6232</v>
      </c>
      <c r="I333">
        <v>3.9</v>
      </c>
      <c r="J333">
        <v>303</v>
      </c>
      <c r="K333">
        <v>4</v>
      </c>
      <c r="L333">
        <v>24928</v>
      </c>
      <c r="M333" s="1">
        <v>45990</v>
      </c>
      <c r="N333" t="s">
        <v>61</v>
      </c>
    </row>
    <row r="334" spans="1:14" x14ac:dyDescent="0.3">
      <c r="A334" t="s">
        <v>716</v>
      </c>
      <c r="B334" t="s">
        <v>717</v>
      </c>
      <c r="C334" t="s">
        <v>116</v>
      </c>
      <c r="D334" t="s">
        <v>109</v>
      </c>
      <c r="E334" t="s">
        <v>18</v>
      </c>
      <c r="F334">
        <v>1523</v>
      </c>
      <c r="G334">
        <v>25</v>
      </c>
      <c r="H334">
        <v>1142</v>
      </c>
      <c r="I334">
        <v>3.1</v>
      </c>
      <c r="J334">
        <v>112</v>
      </c>
      <c r="K334">
        <v>2</v>
      </c>
      <c r="L334">
        <v>2284</v>
      </c>
      <c r="M334" s="1">
        <v>46018</v>
      </c>
      <c r="N334" t="s">
        <v>141</v>
      </c>
    </row>
    <row r="335" spans="1:14" x14ac:dyDescent="0.3">
      <c r="A335" t="s">
        <v>718</v>
      </c>
      <c r="B335" t="s">
        <v>719</v>
      </c>
      <c r="C335" t="s">
        <v>57</v>
      </c>
      <c r="D335" t="s">
        <v>53</v>
      </c>
      <c r="E335" t="s">
        <v>34</v>
      </c>
      <c r="F335">
        <v>2577</v>
      </c>
      <c r="G335">
        <v>20</v>
      </c>
      <c r="H335">
        <v>2062</v>
      </c>
      <c r="I335">
        <v>3.6</v>
      </c>
      <c r="J335">
        <v>96</v>
      </c>
      <c r="K335">
        <v>1</v>
      </c>
      <c r="L335">
        <v>2062</v>
      </c>
      <c r="M335" s="1">
        <v>45930</v>
      </c>
      <c r="N335" t="s">
        <v>189</v>
      </c>
    </row>
    <row r="336" spans="1:14" x14ac:dyDescent="0.3">
      <c r="A336" t="s">
        <v>720</v>
      </c>
      <c r="B336" t="s">
        <v>721</v>
      </c>
      <c r="C336" t="s">
        <v>37</v>
      </c>
      <c r="D336" t="s">
        <v>33</v>
      </c>
      <c r="E336" t="s">
        <v>34</v>
      </c>
      <c r="F336">
        <v>2414</v>
      </c>
      <c r="G336">
        <v>30</v>
      </c>
      <c r="H336">
        <v>1690</v>
      </c>
      <c r="I336">
        <v>4.0999999999999996</v>
      </c>
      <c r="J336">
        <v>69</v>
      </c>
      <c r="K336">
        <v>1</v>
      </c>
      <c r="L336">
        <v>1690</v>
      </c>
      <c r="M336" s="1">
        <v>45575</v>
      </c>
      <c r="N336" t="s">
        <v>49</v>
      </c>
    </row>
    <row r="337" spans="1:14" x14ac:dyDescent="0.3">
      <c r="A337" t="s">
        <v>722</v>
      </c>
      <c r="B337" t="s">
        <v>723</v>
      </c>
      <c r="C337" t="s">
        <v>16</v>
      </c>
      <c r="D337" t="s">
        <v>17</v>
      </c>
      <c r="E337" t="s">
        <v>18</v>
      </c>
      <c r="F337">
        <v>6272</v>
      </c>
      <c r="G337">
        <v>30</v>
      </c>
      <c r="H337">
        <v>4390</v>
      </c>
      <c r="I337">
        <v>4.9000000000000004</v>
      </c>
      <c r="J337">
        <v>347</v>
      </c>
      <c r="K337">
        <v>2</v>
      </c>
      <c r="L337">
        <v>8780</v>
      </c>
      <c r="M337" s="1">
        <v>45906</v>
      </c>
      <c r="N337" t="s">
        <v>189</v>
      </c>
    </row>
    <row r="338" spans="1:14" x14ac:dyDescent="0.3">
      <c r="A338" t="s">
        <v>724</v>
      </c>
      <c r="B338" t="s">
        <v>725</v>
      </c>
      <c r="C338" t="s">
        <v>22</v>
      </c>
      <c r="D338" t="s">
        <v>53</v>
      </c>
      <c r="E338" t="s">
        <v>34</v>
      </c>
      <c r="F338">
        <v>3498</v>
      </c>
      <c r="G338">
        <v>50</v>
      </c>
      <c r="H338">
        <v>1749</v>
      </c>
      <c r="I338">
        <v>4.5</v>
      </c>
      <c r="J338">
        <v>380</v>
      </c>
      <c r="K338">
        <v>1</v>
      </c>
      <c r="L338">
        <v>1749</v>
      </c>
      <c r="M338" s="1">
        <v>45328</v>
      </c>
      <c r="N338" t="s">
        <v>54</v>
      </c>
    </row>
    <row r="339" spans="1:14" x14ac:dyDescent="0.3">
      <c r="A339" t="s">
        <v>726</v>
      </c>
      <c r="B339" t="s">
        <v>727</v>
      </c>
      <c r="C339" t="s">
        <v>88</v>
      </c>
      <c r="D339" t="s">
        <v>53</v>
      </c>
      <c r="E339" t="s">
        <v>74</v>
      </c>
      <c r="F339">
        <v>4471</v>
      </c>
      <c r="G339">
        <v>25</v>
      </c>
      <c r="H339">
        <v>3353</v>
      </c>
      <c r="I339">
        <v>3</v>
      </c>
      <c r="J339">
        <v>156</v>
      </c>
      <c r="K339">
        <v>2</v>
      </c>
      <c r="L339">
        <v>6706</v>
      </c>
      <c r="M339" s="1">
        <v>45863</v>
      </c>
      <c r="N339" t="s">
        <v>85</v>
      </c>
    </row>
    <row r="340" spans="1:14" x14ac:dyDescent="0.3">
      <c r="A340" t="s">
        <v>728</v>
      </c>
      <c r="B340" t="s">
        <v>729</v>
      </c>
      <c r="C340" t="s">
        <v>27</v>
      </c>
      <c r="D340" t="s">
        <v>46</v>
      </c>
      <c r="E340" t="s">
        <v>18</v>
      </c>
      <c r="F340">
        <v>6989</v>
      </c>
      <c r="G340">
        <v>30</v>
      </c>
      <c r="H340">
        <v>4892</v>
      </c>
      <c r="I340">
        <v>3.4</v>
      </c>
      <c r="J340">
        <v>36</v>
      </c>
      <c r="K340">
        <v>1</v>
      </c>
      <c r="L340">
        <v>4892</v>
      </c>
      <c r="M340" s="1">
        <v>45606</v>
      </c>
      <c r="N340" t="s">
        <v>71</v>
      </c>
    </row>
    <row r="341" spans="1:14" x14ac:dyDescent="0.3">
      <c r="A341" t="s">
        <v>730</v>
      </c>
      <c r="B341" t="s">
        <v>731</v>
      </c>
      <c r="C341" t="s">
        <v>16</v>
      </c>
      <c r="D341" t="s">
        <v>28</v>
      </c>
      <c r="E341" t="s">
        <v>34</v>
      </c>
      <c r="F341">
        <v>9555</v>
      </c>
      <c r="G341">
        <v>10</v>
      </c>
      <c r="H341">
        <v>8600</v>
      </c>
      <c r="I341">
        <v>4.7</v>
      </c>
      <c r="J341">
        <v>240</v>
      </c>
      <c r="K341">
        <v>3</v>
      </c>
      <c r="L341">
        <v>25800</v>
      </c>
      <c r="M341" s="1">
        <v>45889</v>
      </c>
      <c r="N341" t="s">
        <v>54</v>
      </c>
    </row>
    <row r="342" spans="1:14" x14ac:dyDescent="0.3">
      <c r="A342" t="s">
        <v>732</v>
      </c>
      <c r="B342" t="s">
        <v>733</v>
      </c>
      <c r="C342" t="s">
        <v>88</v>
      </c>
      <c r="D342" t="s">
        <v>23</v>
      </c>
      <c r="E342" t="s">
        <v>34</v>
      </c>
      <c r="F342">
        <v>3880</v>
      </c>
      <c r="G342">
        <v>20</v>
      </c>
      <c r="H342">
        <v>3104</v>
      </c>
      <c r="I342">
        <v>4.4000000000000004</v>
      </c>
      <c r="J342">
        <v>345</v>
      </c>
      <c r="K342">
        <v>1</v>
      </c>
      <c r="L342">
        <v>3104</v>
      </c>
      <c r="M342" s="1">
        <v>45497</v>
      </c>
      <c r="N342" t="s">
        <v>49</v>
      </c>
    </row>
    <row r="343" spans="1:14" x14ac:dyDescent="0.3">
      <c r="A343" t="s">
        <v>734</v>
      </c>
      <c r="B343" t="s">
        <v>735</v>
      </c>
      <c r="C343" t="s">
        <v>116</v>
      </c>
      <c r="D343" t="s">
        <v>33</v>
      </c>
      <c r="E343" t="s">
        <v>18</v>
      </c>
      <c r="F343">
        <v>3980</v>
      </c>
      <c r="G343">
        <v>10</v>
      </c>
      <c r="H343">
        <v>3582</v>
      </c>
      <c r="I343">
        <v>5</v>
      </c>
      <c r="J343">
        <v>254</v>
      </c>
      <c r="K343">
        <v>1</v>
      </c>
      <c r="L343">
        <v>3582</v>
      </c>
      <c r="M343" s="1">
        <v>45473</v>
      </c>
      <c r="N343" t="s">
        <v>49</v>
      </c>
    </row>
    <row r="344" spans="1:14" x14ac:dyDescent="0.3">
      <c r="A344" t="s">
        <v>736</v>
      </c>
      <c r="B344" t="s">
        <v>737</v>
      </c>
      <c r="C344" t="s">
        <v>27</v>
      </c>
      <c r="D344" t="s">
        <v>28</v>
      </c>
      <c r="E344" t="s">
        <v>18</v>
      </c>
      <c r="F344">
        <v>5710</v>
      </c>
      <c r="G344">
        <v>30</v>
      </c>
      <c r="H344">
        <v>3997</v>
      </c>
      <c r="I344">
        <v>3.9</v>
      </c>
      <c r="J344">
        <v>73</v>
      </c>
      <c r="K344">
        <v>2</v>
      </c>
      <c r="L344">
        <v>7994</v>
      </c>
      <c r="M344" s="1">
        <v>45382</v>
      </c>
      <c r="N344" t="s">
        <v>58</v>
      </c>
    </row>
    <row r="345" spans="1:14" x14ac:dyDescent="0.3">
      <c r="A345" t="s">
        <v>738</v>
      </c>
      <c r="B345" t="s">
        <v>739</v>
      </c>
      <c r="C345" t="s">
        <v>52</v>
      </c>
      <c r="D345" t="s">
        <v>41</v>
      </c>
      <c r="E345" t="s">
        <v>34</v>
      </c>
      <c r="F345">
        <v>1960</v>
      </c>
      <c r="G345">
        <v>0</v>
      </c>
      <c r="H345">
        <v>1960</v>
      </c>
      <c r="I345">
        <v>3.7</v>
      </c>
      <c r="J345">
        <v>238</v>
      </c>
      <c r="K345">
        <v>1</v>
      </c>
      <c r="L345">
        <v>1960</v>
      </c>
      <c r="M345" s="1">
        <v>45674</v>
      </c>
      <c r="N345" t="s">
        <v>61</v>
      </c>
    </row>
    <row r="346" spans="1:14" x14ac:dyDescent="0.3">
      <c r="A346" t="s">
        <v>740</v>
      </c>
      <c r="B346" t="s">
        <v>741</v>
      </c>
      <c r="C346" t="s">
        <v>22</v>
      </c>
      <c r="D346" t="s">
        <v>109</v>
      </c>
      <c r="E346" t="s">
        <v>161</v>
      </c>
      <c r="F346">
        <v>1810</v>
      </c>
      <c r="G346">
        <v>15</v>
      </c>
      <c r="H346">
        <v>1538</v>
      </c>
      <c r="I346">
        <v>4.0999999999999996</v>
      </c>
      <c r="J346">
        <v>237</v>
      </c>
      <c r="K346">
        <v>1</v>
      </c>
      <c r="L346">
        <v>1538</v>
      </c>
      <c r="M346" s="1">
        <v>45397</v>
      </c>
      <c r="N346" t="s">
        <v>189</v>
      </c>
    </row>
    <row r="347" spans="1:14" x14ac:dyDescent="0.3">
      <c r="A347" t="s">
        <v>742</v>
      </c>
      <c r="B347" t="s">
        <v>743</v>
      </c>
      <c r="C347" t="s">
        <v>116</v>
      </c>
      <c r="D347" t="s">
        <v>23</v>
      </c>
      <c r="E347" t="s">
        <v>18</v>
      </c>
      <c r="F347">
        <v>3232</v>
      </c>
      <c r="G347">
        <v>50</v>
      </c>
      <c r="H347">
        <v>1616</v>
      </c>
      <c r="I347">
        <v>3.9</v>
      </c>
      <c r="J347">
        <v>343</v>
      </c>
      <c r="K347">
        <v>2</v>
      </c>
      <c r="L347">
        <v>3232</v>
      </c>
      <c r="M347" s="1">
        <v>45902</v>
      </c>
      <c r="N347" t="s">
        <v>64</v>
      </c>
    </row>
    <row r="348" spans="1:14" x14ac:dyDescent="0.3">
      <c r="A348" t="s">
        <v>744</v>
      </c>
      <c r="B348" t="s">
        <v>745</v>
      </c>
      <c r="C348" t="s">
        <v>116</v>
      </c>
      <c r="D348" t="s">
        <v>33</v>
      </c>
      <c r="E348" t="s">
        <v>34</v>
      </c>
      <c r="F348">
        <v>2261</v>
      </c>
      <c r="G348">
        <v>30</v>
      </c>
      <c r="H348">
        <v>1583</v>
      </c>
      <c r="I348">
        <v>4.5999999999999996</v>
      </c>
      <c r="J348">
        <v>27</v>
      </c>
      <c r="K348">
        <v>4</v>
      </c>
      <c r="L348">
        <v>6332</v>
      </c>
      <c r="M348" s="1">
        <v>45705</v>
      </c>
      <c r="N348" t="s">
        <v>61</v>
      </c>
    </row>
    <row r="349" spans="1:14" x14ac:dyDescent="0.3">
      <c r="A349" t="s">
        <v>746</v>
      </c>
      <c r="B349" t="s">
        <v>747</v>
      </c>
      <c r="C349" t="s">
        <v>116</v>
      </c>
      <c r="D349" t="s">
        <v>17</v>
      </c>
      <c r="E349" t="s">
        <v>18</v>
      </c>
      <c r="F349">
        <v>5820</v>
      </c>
      <c r="G349">
        <v>25</v>
      </c>
      <c r="H349">
        <v>4365</v>
      </c>
      <c r="I349">
        <v>3.8</v>
      </c>
      <c r="J349">
        <v>288</v>
      </c>
      <c r="K349">
        <v>1</v>
      </c>
      <c r="L349">
        <v>4365</v>
      </c>
      <c r="M349" s="1">
        <v>45958</v>
      </c>
      <c r="N349" t="s">
        <v>78</v>
      </c>
    </row>
    <row r="350" spans="1:14" x14ac:dyDescent="0.3">
      <c r="A350" t="s">
        <v>748</v>
      </c>
      <c r="B350" t="s">
        <v>749</v>
      </c>
      <c r="C350" t="s">
        <v>37</v>
      </c>
      <c r="D350" t="s">
        <v>109</v>
      </c>
      <c r="E350" t="s">
        <v>161</v>
      </c>
      <c r="F350">
        <v>823</v>
      </c>
      <c r="G350">
        <v>30</v>
      </c>
      <c r="H350">
        <v>576</v>
      </c>
      <c r="I350">
        <v>4</v>
      </c>
      <c r="J350">
        <v>280</v>
      </c>
      <c r="K350">
        <v>2</v>
      </c>
      <c r="L350">
        <v>1152</v>
      </c>
      <c r="M350" s="1">
        <v>45341</v>
      </c>
      <c r="N350" t="s">
        <v>29</v>
      </c>
    </row>
    <row r="351" spans="1:14" x14ac:dyDescent="0.3">
      <c r="A351" t="s">
        <v>750</v>
      </c>
      <c r="B351" t="s">
        <v>751</v>
      </c>
      <c r="C351" t="s">
        <v>52</v>
      </c>
      <c r="D351" t="s">
        <v>23</v>
      </c>
      <c r="E351" t="s">
        <v>34</v>
      </c>
      <c r="F351">
        <v>4676</v>
      </c>
      <c r="G351">
        <v>30</v>
      </c>
      <c r="H351">
        <v>3273</v>
      </c>
      <c r="I351">
        <v>3.6</v>
      </c>
      <c r="J351">
        <v>37</v>
      </c>
      <c r="K351">
        <v>1</v>
      </c>
      <c r="L351">
        <v>3273</v>
      </c>
      <c r="M351" s="1">
        <v>45937</v>
      </c>
      <c r="N351" t="s">
        <v>61</v>
      </c>
    </row>
    <row r="352" spans="1:14" x14ac:dyDescent="0.3">
      <c r="A352" t="s">
        <v>752</v>
      </c>
      <c r="B352" t="s">
        <v>753</v>
      </c>
      <c r="C352" t="s">
        <v>32</v>
      </c>
      <c r="D352" t="s">
        <v>28</v>
      </c>
      <c r="E352" t="s">
        <v>34</v>
      </c>
      <c r="F352">
        <v>4421</v>
      </c>
      <c r="G352">
        <v>40</v>
      </c>
      <c r="H352">
        <v>2653</v>
      </c>
      <c r="I352">
        <v>4.5</v>
      </c>
      <c r="J352">
        <v>196</v>
      </c>
      <c r="K352">
        <v>1</v>
      </c>
      <c r="L352">
        <v>2653</v>
      </c>
      <c r="M352" s="1">
        <v>45924</v>
      </c>
      <c r="N352" t="s">
        <v>29</v>
      </c>
    </row>
    <row r="353" spans="1:14" x14ac:dyDescent="0.3">
      <c r="A353" t="s">
        <v>754</v>
      </c>
      <c r="B353" t="s">
        <v>755</v>
      </c>
      <c r="C353" t="s">
        <v>32</v>
      </c>
      <c r="D353" t="s">
        <v>53</v>
      </c>
      <c r="E353" t="s">
        <v>34</v>
      </c>
      <c r="F353">
        <v>5778</v>
      </c>
      <c r="G353">
        <v>15</v>
      </c>
      <c r="H353">
        <v>4911</v>
      </c>
      <c r="I353">
        <v>3.6</v>
      </c>
      <c r="J353">
        <v>169</v>
      </c>
      <c r="K353">
        <v>2</v>
      </c>
      <c r="L353">
        <v>9822</v>
      </c>
      <c r="M353" s="1">
        <v>45498</v>
      </c>
      <c r="N353" t="s">
        <v>102</v>
      </c>
    </row>
    <row r="354" spans="1:14" x14ac:dyDescent="0.3">
      <c r="A354" t="s">
        <v>756</v>
      </c>
      <c r="B354" t="s">
        <v>757</v>
      </c>
      <c r="C354" t="s">
        <v>116</v>
      </c>
      <c r="D354" t="s">
        <v>109</v>
      </c>
      <c r="E354" t="s">
        <v>161</v>
      </c>
      <c r="F354">
        <v>2523</v>
      </c>
      <c r="G354">
        <v>50</v>
      </c>
      <c r="H354">
        <v>1262</v>
      </c>
      <c r="I354">
        <v>4.3</v>
      </c>
      <c r="J354">
        <v>87</v>
      </c>
      <c r="K354">
        <v>4</v>
      </c>
      <c r="L354">
        <v>5048</v>
      </c>
      <c r="M354" s="1">
        <v>45630</v>
      </c>
      <c r="N354" t="s">
        <v>75</v>
      </c>
    </row>
    <row r="355" spans="1:14" x14ac:dyDescent="0.3">
      <c r="A355" t="s">
        <v>758</v>
      </c>
      <c r="B355" t="s">
        <v>759</v>
      </c>
      <c r="C355" t="s">
        <v>32</v>
      </c>
      <c r="D355" t="s">
        <v>23</v>
      </c>
      <c r="E355" t="s">
        <v>34</v>
      </c>
      <c r="F355">
        <v>2011</v>
      </c>
      <c r="G355">
        <v>50</v>
      </c>
      <c r="H355">
        <v>1006</v>
      </c>
      <c r="I355">
        <v>5</v>
      </c>
      <c r="J355">
        <v>112</v>
      </c>
      <c r="K355">
        <v>1</v>
      </c>
      <c r="L355">
        <v>1006</v>
      </c>
      <c r="M355" s="1">
        <v>45395</v>
      </c>
      <c r="N355" t="s">
        <v>141</v>
      </c>
    </row>
    <row r="356" spans="1:14" x14ac:dyDescent="0.3">
      <c r="A356" t="s">
        <v>760</v>
      </c>
      <c r="B356" t="s">
        <v>761</v>
      </c>
      <c r="C356" t="s">
        <v>16</v>
      </c>
      <c r="D356" t="s">
        <v>28</v>
      </c>
      <c r="E356" t="s">
        <v>34</v>
      </c>
      <c r="F356">
        <v>1680</v>
      </c>
      <c r="G356">
        <v>10</v>
      </c>
      <c r="H356">
        <v>1512</v>
      </c>
      <c r="I356">
        <v>3.2</v>
      </c>
      <c r="J356">
        <v>103</v>
      </c>
      <c r="K356">
        <v>3</v>
      </c>
      <c r="L356">
        <v>4536</v>
      </c>
      <c r="M356" s="1">
        <v>45589</v>
      </c>
      <c r="N356" t="s">
        <v>102</v>
      </c>
    </row>
    <row r="357" spans="1:14" x14ac:dyDescent="0.3">
      <c r="A357" t="s">
        <v>762</v>
      </c>
      <c r="B357" t="s">
        <v>763</v>
      </c>
      <c r="C357" t="s">
        <v>32</v>
      </c>
      <c r="D357" t="s">
        <v>23</v>
      </c>
      <c r="E357" t="s">
        <v>18</v>
      </c>
      <c r="F357">
        <v>869</v>
      </c>
      <c r="G357">
        <v>40</v>
      </c>
      <c r="H357">
        <v>521</v>
      </c>
      <c r="I357">
        <v>4.8</v>
      </c>
      <c r="J357">
        <v>483</v>
      </c>
      <c r="K357">
        <v>1</v>
      </c>
      <c r="L357">
        <v>521</v>
      </c>
      <c r="M357" s="1">
        <v>45628</v>
      </c>
      <c r="N357" t="s">
        <v>102</v>
      </c>
    </row>
    <row r="358" spans="1:14" x14ac:dyDescent="0.3">
      <c r="A358" t="s">
        <v>764</v>
      </c>
      <c r="B358" t="s">
        <v>765</v>
      </c>
      <c r="C358" t="s">
        <v>32</v>
      </c>
      <c r="D358" t="s">
        <v>33</v>
      </c>
      <c r="E358" t="s">
        <v>34</v>
      </c>
      <c r="F358">
        <v>1539</v>
      </c>
      <c r="G358">
        <v>10</v>
      </c>
      <c r="H358">
        <v>1385</v>
      </c>
      <c r="I358">
        <v>4.2</v>
      </c>
      <c r="J358">
        <v>130</v>
      </c>
      <c r="K358">
        <v>4</v>
      </c>
      <c r="L358">
        <v>5540</v>
      </c>
      <c r="M358" s="1">
        <v>45570</v>
      </c>
      <c r="N358" t="s">
        <v>189</v>
      </c>
    </row>
    <row r="359" spans="1:14" x14ac:dyDescent="0.3">
      <c r="A359" t="s">
        <v>766</v>
      </c>
      <c r="B359" t="s">
        <v>767</v>
      </c>
      <c r="C359" t="s">
        <v>116</v>
      </c>
      <c r="D359" t="s">
        <v>23</v>
      </c>
      <c r="E359" t="s">
        <v>18</v>
      </c>
      <c r="F359">
        <v>1270</v>
      </c>
      <c r="G359">
        <v>70</v>
      </c>
      <c r="H359">
        <v>381</v>
      </c>
      <c r="I359">
        <v>3.5</v>
      </c>
      <c r="J359">
        <v>151</v>
      </c>
      <c r="K359">
        <v>1</v>
      </c>
      <c r="L359">
        <v>381</v>
      </c>
      <c r="M359" s="1">
        <v>45896</v>
      </c>
      <c r="N359" t="s">
        <v>168</v>
      </c>
    </row>
    <row r="360" spans="1:14" x14ac:dyDescent="0.3">
      <c r="A360" t="s">
        <v>768</v>
      </c>
      <c r="B360" t="s">
        <v>769</v>
      </c>
      <c r="C360" t="s">
        <v>45</v>
      </c>
      <c r="D360" t="s">
        <v>41</v>
      </c>
      <c r="E360" t="s">
        <v>34</v>
      </c>
      <c r="F360">
        <v>508</v>
      </c>
      <c r="G360">
        <v>40</v>
      </c>
      <c r="H360">
        <v>305</v>
      </c>
      <c r="I360">
        <v>4.2</v>
      </c>
      <c r="J360">
        <v>224</v>
      </c>
      <c r="K360">
        <v>5</v>
      </c>
      <c r="L360">
        <v>1525</v>
      </c>
      <c r="M360" s="1">
        <v>45425</v>
      </c>
      <c r="N360" t="s">
        <v>168</v>
      </c>
    </row>
    <row r="361" spans="1:14" x14ac:dyDescent="0.3">
      <c r="A361" t="s">
        <v>770</v>
      </c>
      <c r="B361" t="s">
        <v>771</v>
      </c>
      <c r="C361" t="s">
        <v>52</v>
      </c>
      <c r="D361" t="s">
        <v>53</v>
      </c>
      <c r="E361" t="s">
        <v>34</v>
      </c>
      <c r="F361">
        <v>1308</v>
      </c>
      <c r="G361">
        <v>15</v>
      </c>
      <c r="H361">
        <v>1112</v>
      </c>
      <c r="I361">
        <v>4.5</v>
      </c>
      <c r="J361">
        <v>403</v>
      </c>
      <c r="K361">
        <v>1</v>
      </c>
      <c r="L361">
        <v>1112</v>
      </c>
      <c r="M361" s="1">
        <v>45986</v>
      </c>
      <c r="N361" t="s">
        <v>64</v>
      </c>
    </row>
    <row r="362" spans="1:14" x14ac:dyDescent="0.3">
      <c r="A362" t="s">
        <v>772</v>
      </c>
      <c r="B362" t="s">
        <v>773</v>
      </c>
      <c r="C362" t="s">
        <v>37</v>
      </c>
      <c r="D362" t="s">
        <v>23</v>
      </c>
      <c r="E362" t="s">
        <v>34</v>
      </c>
      <c r="F362">
        <v>3391</v>
      </c>
      <c r="G362">
        <v>20</v>
      </c>
      <c r="H362">
        <v>2713</v>
      </c>
      <c r="I362">
        <v>3.7</v>
      </c>
      <c r="J362">
        <v>170</v>
      </c>
      <c r="K362">
        <v>1</v>
      </c>
      <c r="L362">
        <v>2713</v>
      </c>
      <c r="M362" s="1">
        <v>45686</v>
      </c>
      <c r="N362" t="s">
        <v>58</v>
      </c>
    </row>
    <row r="363" spans="1:14" x14ac:dyDescent="0.3">
      <c r="A363" t="s">
        <v>774</v>
      </c>
      <c r="B363" t="s">
        <v>775</v>
      </c>
      <c r="C363" t="s">
        <v>116</v>
      </c>
      <c r="D363" t="s">
        <v>53</v>
      </c>
      <c r="E363" t="s">
        <v>34</v>
      </c>
      <c r="F363">
        <v>2144</v>
      </c>
      <c r="G363">
        <v>10</v>
      </c>
      <c r="H363">
        <v>1930</v>
      </c>
      <c r="I363">
        <v>4.3</v>
      </c>
      <c r="J363">
        <v>170</v>
      </c>
      <c r="K363">
        <v>1</v>
      </c>
      <c r="L363">
        <v>1930</v>
      </c>
      <c r="M363" s="1">
        <v>45630</v>
      </c>
      <c r="N363" t="s">
        <v>141</v>
      </c>
    </row>
    <row r="364" spans="1:14" x14ac:dyDescent="0.3">
      <c r="A364" t="s">
        <v>776</v>
      </c>
      <c r="B364" t="s">
        <v>777</v>
      </c>
      <c r="C364" t="s">
        <v>37</v>
      </c>
      <c r="D364" t="s">
        <v>41</v>
      </c>
      <c r="E364" t="s">
        <v>34</v>
      </c>
      <c r="F364">
        <v>1622</v>
      </c>
      <c r="G364">
        <v>10</v>
      </c>
      <c r="H364">
        <v>1460</v>
      </c>
      <c r="I364">
        <v>4.9000000000000004</v>
      </c>
      <c r="J364">
        <v>436</v>
      </c>
      <c r="K364">
        <v>2</v>
      </c>
      <c r="L364">
        <v>2920</v>
      </c>
      <c r="M364" s="1">
        <v>45750</v>
      </c>
      <c r="N364" t="s">
        <v>19</v>
      </c>
    </row>
    <row r="365" spans="1:14" x14ac:dyDescent="0.3">
      <c r="A365" t="s">
        <v>778</v>
      </c>
      <c r="B365" t="s">
        <v>779</v>
      </c>
      <c r="C365" t="s">
        <v>57</v>
      </c>
      <c r="D365" t="s">
        <v>23</v>
      </c>
      <c r="E365" t="s">
        <v>34</v>
      </c>
      <c r="F365">
        <v>935</v>
      </c>
      <c r="G365">
        <v>10</v>
      </c>
      <c r="H365">
        <v>842</v>
      </c>
      <c r="I365">
        <v>3.8</v>
      </c>
      <c r="J365">
        <v>415</v>
      </c>
      <c r="K365">
        <v>1</v>
      </c>
      <c r="L365">
        <v>842</v>
      </c>
      <c r="M365" s="1">
        <v>45854</v>
      </c>
      <c r="N365" t="s">
        <v>61</v>
      </c>
    </row>
    <row r="366" spans="1:14" x14ac:dyDescent="0.3">
      <c r="A366" t="s">
        <v>780</v>
      </c>
      <c r="B366" t="s">
        <v>781</v>
      </c>
      <c r="C366" t="s">
        <v>37</v>
      </c>
      <c r="D366" t="s">
        <v>17</v>
      </c>
      <c r="E366" t="s">
        <v>34</v>
      </c>
      <c r="F366">
        <v>4538</v>
      </c>
      <c r="G366">
        <v>20</v>
      </c>
      <c r="H366">
        <v>3630</v>
      </c>
      <c r="I366">
        <v>3.6</v>
      </c>
      <c r="J366">
        <v>631</v>
      </c>
      <c r="K366">
        <v>2</v>
      </c>
      <c r="L366">
        <v>7260</v>
      </c>
      <c r="M366" s="1">
        <v>45757</v>
      </c>
      <c r="N366" t="s">
        <v>49</v>
      </c>
    </row>
    <row r="367" spans="1:14" x14ac:dyDescent="0.3">
      <c r="A367" t="s">
        <v>782</v>
      </c>
      <c r="B367" t="s">
        <v>783</v>
      </c>
      <c r="C367" t="s">
        <v>27</v>
      </c>
      <c r="D367" t="s">
        <v>23</v>
      </c>
      <c r="E367" t="s">
        <v>18</v>
      </c>
      <c r="F367">
        <v>807</v>
      </c>
      <c r="G367">
        <v>20</v>
      </c>
      <c r="H367">
        <v>646</v>
      </c>
      <c r="I367">
        <v>4</v>
      </c>
      <c r="J367">
        <v>313</v>
      </c>
      <c r="K367">
        <v>4</v>
      </c>
      <c r="L367">
        <v>2584</v>
      </c>
      <c r="M367" s="1">
        <v>45590</v>
      </c>
      <c r="N367" t="s">
        <v>24</v>
      </c>
    </row>
    <row r="368" spans="1:14" x14ac:dyDescent="0.3">
      <c r="A368" t="s">
        <v>784</v>
      </c>
      <c r="B368" t="s">
        <v>785</v>
      </c>
      <c r="C368" t="s">
        <v>32</v>
      </c>
      <c r="D368" t="s">
        <v>109</v>
      </c>
      <c r="E368" t="s">
        <v>18</v>
      </c>
      <c r="F368">
        <v>2506</v>
      </c>
      <c r="G368">
        <v>10</v>
      </c>
      <c r="H368">
        <v>2255</v>
      </c>
      <c r="I368">
        <v>4.0999999999999996</v>
      </c>
      <c r="J368">
        <v>179</v>
      </c>
      <c r="K368">
        <v>2</v>
      </c>
      <c r="L368">
        <v>4510</v>
      </c>
      <c r="M368" s="1">
        <v>45711</v>
      </c>
      <c r="N368" t="s">
        <v>29</v>
      </c>
    </row>
    <row r="369" spans="1:14" x14ac:dyDescent="0.3">
      <c r="A369" t="s">
        <v>786</v>
      </c>
      <c r="B369" t="s">
        <v>787</v>
      </c>
      <c r="C369" t="s">
        <v>88</v>
      </c>
      <c r="D369" t="s">
        <v>23</v>
      </c>
      <c r="E369" t="s">
        <v>34</v>
      </c>
      <c r="F369">
        <v>3067</v>
      </c>
      <c r="G369">
        <v>20</v>
      </c>
      <c r="H369">
        <v>2454</v>
      </c>
      <c r="I369">
        <v>4.5999999999999996</v>
      </c>
      <c r="J369">
        <v>126</v>
      </c>
      <c r="K369">
        <v>1</v>
      </c>
      <c r="L369">
        <v>2454</v>
      </c>
      <c r="M369" s="1">
        <v>45638</v>
      </c>
      <c r="N369" t="s">
        <v>29</v>
      </c>
    </row>
    <row r="370" spans="1:14" x14ac:dyDescent="0.3">
      <c r="A370" t="s">
        <v>788</v>
      </c>
      <c r="B370" t="s">
        <v>789</v>
      </c>
      <c r="C370" t="s">
        <v>45</v>
      </c>
      <c r="D370" t="s">
        <v>23</v>
      </c>
      <c r="E370" t="s">
        <v>34</v>
      </c>
      <c r="F370">
        <v>4536</v>
      </c>
      <c r="G370">
        <v>30</v>
      </c>
      <c r="H370">
        <v>3175</v>
      </c>
      <c r="I370">
        <v>4</v>
      </c>
      <c r="J370">
        <v>275</v>
      </c>
      <c r="K370">
        <v>1</v>
      </c>
      <c r="L370">
        <v>3175</v>
      </c>
      <c r="M370" s="1">
        <v>45802</v>
      </c>
      <c r="N370" t="s">
        <v>61</v>
      </c>
    </row>
    <row r="371" spans="1:14" x14ac:dyDescent="0.3">
      <c r="A371" t="s">
        <v>790</v>
      </c>
      <c r="B371" t="s">
        <v>791</v>
      </c>
      <c r="C371" t="s">
        <v>37</v>
      </c>
      <c r="D371" t="s">
        <v>41</v>
      </c>
      <c r="E371" t="s">
        <v>74</v>
      </c>
      <c r="F371">
        <v>2841</v>
      </c>
      <c r="G371">
        <v>50</v>
      </c>
      <c r="H371">
        <v>1420</v>
      </c>
      <c r="I371">
        <v>3.9</v>
      </c>
      <c r="J371">
        <v>49</v>
      </c>
      <c r="K371">
        <v>3</v>
      </c>
      <c r="L371">
        <v>4260</v>
      </c>
      <c r="M371" s="1">
        <v>45473</v>
      </c>
      <c r="N371" t="s">
        <v>54</v>
      </c>
    </row>
    <row r="372" spans="1:14" x14ac:dyDescent="0.3">
      <c r="A372" t="s">
        <v>792</v>
      </c>
      <c r="B372" t="s">
        <v>793</v>
      </c>
      <c r="C372" t="s">
        <v>32</v>
      </c>
      <c r="D372" t="s">
        <v>41</v>
      </c>
      <c r="E372" t="s">
        <v>74</v>
      </c>
      <c r="F372">
        <v>1708</v>
      </c>
      <c r="G372">
        <v>25</v>
      </c>
      <c r="H372">
        <v>1281</v>
      </c>
      <c r="I372">
        <v>3.6</v>
      </c>
      <c r="J372">
        <v>139</v>
      </c>
      <c r="K372">
        <v>1</v>
      </c>
      <c r="L372">
        <v>1281</v>
      </c>
      <c r="M372" s="1">
        <v>45915</v>
      </c>
      <c r="N372" t="s">
        <v>75</v>
      </c>
    </row>
    <row r="373" spans="1:14" x14ac:dyDescent="0.3">
      <c r="A373" t="s">
        <v>794</v>
      </c>
      <c r="B373" t="s">
        <v>795</v>
      </c>
      <c r="C373" t="s">
        <v>57</v>
      </c>
      <c r="D373" t="s">
        <v>28</v>
      </c>
      <c r="E373" t="s">
        <v>34</v>
      </c>
      <c r="F373">
        <v>7582</v>
      </c>
      <c r="G373">
        <v>10</v>
      </c>
      <c r="H373">
        <v>6824</v>
      </c>
      <c r="I373">
        <v>3.3</v>
      </c>
      <c r="J373">
        <v>404</v>
      </c>
      <c r="K373">
        <v>1</v>
      </c>
      <c r="L373">
        <v>6824</v>
      </c>
      <c r="M373" s="1">
        <v>45816</v>
      </c>
      <c r="N373" t="s">
        <v>38</v>
      </c>
    </row>
    <row r="374" spans="1:14" x14ac:dyDescent="0.3">
      <c r="A374" t="s">
        <v>796</v>
      </c>
      <c r="B374" t="s">
        <v>797</v>
      </c>
      <c r="C374" t="s">
        <v>37</v>
      </c>
      <c r="D374" t="s">
        <v>17</v>
      </c>
      <c r="E374" t="s">
        <v>18</v>
      </c>
      <c r="F374">
        <v>3248</v>
      </c>
      <c r="G374">
        <v>25</v>
      </c>
      <c r="H374">
        <v>2436</v>
      </c>
      <c r="I374">
        <v>3.5</v>
      </c>
      <c r="J374">
        <v>218</v>
      </c>
      <c r="K374">
        <v>1</v>
      </c>
      <c r="L374">
        <v>2436</v>
      </c>
      <c r="M374" s="1">
        <v>45980</v>
      </c>
      <c r="N374" t="s">
        <v>58</v>
      </c>
    </row>
    <row r="375" spans="1:14" x14ac:dyDescent="0.3">
      <c r="A375" t="s">
        <v>798</v>
      </c>
      <c r="B375" t="s">
        <v>799</v>
      </c>
      <c r="C375" t="s">
        <v>32</v>
      </c>
      <c r="D375" t="s">
        <v>33</v>
      </c>
      <c r="E375" t="s">
        <v>34</v>
      </c>
      <c r="F375">
        <v>3177</v>
      </c>
      <c r="G375">
        <v>25</v>
      </c>
      <c r="H375">
        <v>2383</v>
      </c>
      <c r="I375">
        <v>3.5</v>
      </c>
      <c r="J375">
        <v>132</v>
      </c>
      <c r="K375">
        <v>2</v>
      </c>
      <c r="L375">
        <v>4766</v>
      </c>
      <c r="M375" s="1">
        <v>45982</v>
      </c>
      <c r="N375" t="s">
        <v>24</v>
      </c>
    </row>
    <row r="376" spans="1:14" x14ac:dyDescent="0.3">
      <c r="A376" t="s">
        <v>800</v>
      </c>
      <c r="B376" t="s">
        <v>801</v>
      </c>
      <c r="C376" t="s">
        <v>22</v>
      </c>
      <c r="D376" t="s">
        <v>23</v>
      </c>
      <c r="E376" t="s">
        <v>18</v>
      </c>
      <c r="F376">
        <v>4692</v>
      </c>
      <c r="G376">
        <v>10</v>
      </c>
      <c r="H376">
        <v>4223</v>
      </c>
      <c r="I376">
        <v>4</v>
      </c>
      <c r="J376">
        <v>64</v>
      </c>
      <c r="K376">
        <v>1</v>
      </c>
      <c r="L376">
        <v>4223</v>
      </c>
      <c r="M376" s="1">
        <v>45565</v>
      </c>
      <c r="N376" t="s">
        <v>85</v>
      </c>
    </row>
    <row r="377" spans="1:14" x14ac:dyDescent="0.3">
      <c r="A377" t="s">
        <v>802</v>
      </c>
      <c r="B377" t="s">
        <v>803</v>
      </c>
      <c r="C377" t="s">
        <v>116</v>
      </c>
      <c r="D377" t="s">
        <v>109</v>
      </c>
      <c r="E377" t="s">
        <v>161</v>
      </c>
      <c r="F377">
        <v>1698</v>
      </c>
      <c r="G377">
        <v>15</v>
      </c>
      <c r="H377">
        <v>1443</v>
      </c>
      <c r="I377">
        <v>3.3</v>
      </c>
      <c r="J377">
        <v>63</v>
      </c>
      <c r="K377">
        <v>1</v>
      </c>
      <c r="L377">
        <v>1443</v>
      </c>
      <c r="M377" s="1">
        <v>45755</v>
      </c>
      <c r="N377" t="s">
        <v>29</v>
      </c>
    </row>
    <row r="378" spans="1:14" x14ac:dyDescent="0.3">
      <c r="A378" t="s">
        <v>804</v>
      </c>
      <c r="B378" t="s">
        <v>805</v>
      </c>
      <c r="C378" t="s">
        <v>88</v>
      </c>
      <c r="D378" t="s">
        <v>28</v>
      </c>
      <c r="E378" t="s">
        <v>34</v>
      </c>
      <c r="F378">
        <v>10294</v>
      </c>
      <c r="G378">
        <v>20</v>
      </c>
      <c r="H378">
        <v>8235</v>
      </c>
      <c r="I378">
        <v>2.8</v>
      </c>
      <c r="J378">
        <v>395</v>
      </c>
      <c r="K378">
        <v>4</v>
      </c>
      <c r="L378">
        <v>32940</v>
      </c>
      <c r="M378" s="1">
        <v>45993</v>
      </c>
      <c r="N378" t="s">
        <v>49</v>
      </c>
    </row>
    <row r="379" spans="1:14" x14ac:dyDescent="0.3">
      <c r="A379" t="s">
        <v>806</v>
      </c>
      <c r="B379" t="s">
        <v>807</v>
      </c>
      <c r="C379" t="s">
        <v>16</v>
      </c>
      <c r="D379" t="s">
        <v>17</v>
      </c>
      <c r="E379" t="s">
        <v>34</v>
      </c>
      <c r="F379">
        <v>3404</v>
      </c>
      <c r="G379">
        <v>50</v>
      </c>
      <c r="H379">
        <v>1702</v>
      </c>
      <c r="I379">
        <v>4.0999999999999996</v>
      </c>
      <c r="J379">
        <v>112</v>
      </c>
      <c r="K379">
        <v>2</v>
      </c>
      <c r="L379">
        <v>3404</v>
      </c>
      <c r="M379" s="1">
        <v>45668</v>
      </c>
      <c r="N379" t="s">
        <v>54</v>
      </c>
    </row>
    <row r="380" spans="1:14" x14ac:dyDescent="0.3">
      <c r="A380" t="s">
        <v>808</v>
      </c>
      <c r="B380" t="s">
        <v>237</v>
      </c>
      <c r="C380" t="s">
        <v>88</v>
      </c>
      <c r="D380" t="s">
        <v>28</v>
      </c>
      <c r="E380" t="s">
        <v>34</v>
      </c>
      <c r="F380">
        <v>2931</v>
      </c>
      <c r="G380">
        <v>70</v>
      </c>
      <c r="H380">
        <v>879</v>
      </c>
      <c r="I380">
        <v>5</v>
      </c>
      <c r="J380">
        <v>5</v>
      </c>
      <c r="K380">
        <v>1</v>
      </c>
      <c r="L380">
        <v>879</v>
      </c>
      <c r="M380" s="1">
        <v>45469</v>
      </c>
      <c r="N380" t="s">
        <v>64</v>
      </c>
    </row>
    <row r="381" spans="1:14" x14ac:dyDescent="0.3">
      <c r="A381" t="s">
        <v>809</v>
      </c>
      <c r="B381" t="s">
        <v>810</v>
      </c>
      <c r="C381" t="s">
        <v>22</v>
      </c>
      <c r="D381" t="s">
        <v>41</v>
      </c>
      <c r="E381" t="s">
        <v>34</v>
      </c>
      <c r="F381">
        <v>1766</v>
      </c>
      <c r="G381">
        <v>10</v>
      </c>
      <c r="H381">
        <v>1589</v>
      </c>
      <c r="I381">
        <v>4.7</v>
      </c>
      <c r="J381">
        <v>200</v>
      </c>
      <c r="K381">
        <v>2</v>
      </c>
      <c r="L381">
        <v>3178</v>
      </c>
      <c r="M381" s="1">
        <v>45297</v>
      </c>
      <c r="N381" t="s">
        <v>49</v>
      </c>
    </row>
    <row r="382" spans="1:14" x14ac:dyDescent="0.3">
      <c r="A382" t="s">
        <v>811</v>
      </c>
      <c r="B382" t="s">
        <v>812</v>
      </c>
      <c r="C382" t="s">
        <v>22</v>
      </c>
      <c r="D382" t="s">
        <v>46</v>
      </c>
      <c r="E382" t="s">
        <v>161</v>
      </c>
      <c r="F382">
        <v>2787</v>
      </c>
      <c r="G382">
        <v>30</v>
      </c>
      <c r="H382">
        <v>1951</v>
      </c>
      <c r="I382">
        <v>4</v>
      </c>
      <c r="J382">
        <v>53</v>
      </c>
      <c r="K382">
        <v>1</v>
      </c>
      <c r="L382">
        <v>1951</v>
      </c>
      <c r="M382" s="1">
        <v>45969</v>
      </c>
      <c r="N382" t="s">
        <v>38</v>
      </c>
    </row>
    <row r="383" spans="1:14" x14ac:dyDescent="0.3">
      <c r="A383" t="s">
        <v>813</v>
      </c>
      <c r="B383" t="s">
        <v>814</v>
      </c>
      <c r="C383" t="s">
        <v>32</v>
      </c>
      <c r="D383" t="s">
        <v>33</v>
      </c>
      <c r="E383" t="s">
        <v>18</v>
      </c>
      <c r="F383">
        <v>1543</v>
      </c>
      <c r="G383">
        <v>25</v>
      </c>
      <c r="H383">
        <v>1157</v>
      </c>
      <c r="I383">
        <v>3.5</v>
      </c>
      <c r="J383">
        <v>915</v>
      </c>
      <c r="K383">
        <v>1</v>
      </c>
      <c r="L383">
        <v>1157</v>
      </c>
      <c r="M383" s="1">
        <v>45717</v>
      </c>
      <c r="N383" t="s">
        <v>24</v>
      </c>
    </row>
    <row r="384" spans="1:14" x14ac:dyDescent="0.3">
      <c r="A384" t="s">
        <v>815</v>
      </c>
      <c r="B384" t="s">
        <v>816</v>
      </c>
      <c r="C384" t="s">
        <v>32</v>
      </c>
      <c r="D384" t="s">
        <v>33</v>
      </c>
      <c r="E384" t="s">
        <v>18</v>
      </c>
      <c r="F384">
        <v>4408</v>
      </c>
      <c r="G384">
        <v>15</v>
      </c>
      <c r="H384">
        <v>3747</v>
      </c>
      <c r="I384">
        <v>5</v>
      </c>
      <c r="J384">
        <v>31</v>
      </c>
      <c r="K384">
        <v>1</v>
      </c>
      <c r="L384">
        <v>3747</v>
      </c>
      <c r="M384" s="1">
        <v>45592</v>
      </c>
      <c r="N384" t="s">
        <v>42</v>
      </c>
    </row>
    <row r="385" spans="1:14" x14ac:dyDescent="0.3">
      <c r="A385" t="s">
        <v>817</v>
      </c>
      <c r="B385" t="s">
        <v>818</v>
      </c>
      <c r="C385" t="s">
        <v>37</v>
      </c>
      <c r="D385" t="s">
        <v>109</v>
      </c>
      <c r="E385" t="s">
        <v>18</v>
      </c>
      <c r="F385">
        <v>2288</v>
      </c>
      <c r="G385">
        <v>20</v>
      </c>
      <c r="H385">
        <v>1830</v>
      </c>
      <c r="I385">
        <v>4.0999999999999996</v>
      </c>
      <c r="J385">
        <v>248</v>
      </c>
      <c r="K385">
        <v>1</v>
      </c>
      <c r="L385">
        <v>1830</v>
      </c>
      <c r="M385" s="1">
        <v>45928</v>
      </c>
      <c r="N385" t="s">
        <v>75</v>
      </c>
    </row>
    <row r="386" spans="1:14" x14ac:dyDescent="0.3">
      <c r="A386" t="s">
        <v>819</v>
      </c>
      <c r="B386" t="s">
        <v>820</v>
      </c>
      <c r="C386" t="s">
        <v>52</v>
      </c>
      <c r="D386" t="s">
        <v>23</v>
      </c>
      <c r="E386" t="s">
        <v>34</v>
      </c>
      <c r="F386">
        <v>2891</v>
      </c>
      <c r="G386">
        <v>25</v>
      </c>
      <c r="H386">
        <v>2168</v>
      </c>
      <c r="I386">
        <v>4.2</v>
      </c>
      <c r="J386">
        <v>52</v>
      </c>
      <c r="K386">
        <v>1</v>
      </c>
      <c r="L386">
        <v>2168</v>
      </c>
      <c r="M386" s="1">
        <v>45821</v>
      </c>
      <c r="N386" t="s">
        <v>102</v>
      </c>
    </row>
    <row r="387" spans="1:14" x14ac:dyDescent="0.3">
      <c r="A387" t="s">
        <v>821</v>
      </c>
      <c r="B387" t="s">
        <v>822</v>
      </c>
      <c r="C387" t="s">
        <v>27</v>
      </c>
      <c r="D387" t="s">
        <v>109</v>
      </c>
      <c r="E387" t="s">
        <v>18</v>
      </c>
      <c r="F387">
        <v>1802</v>
      </c>
      <c r="G387">
        <v>25</v>
      </c>
      <c r="H387">
        <v>1352</v>
      </c>
      <c r="I387">
        <v>4</v>
      </c>
      <c r="J387">
        <v>37</v>
      </c>
      <c r="K387">
        <v>1</v>
      </c>
      <c r="L387">
        <v>1352</v>
      </c>
      <c r="M387" s="1">
        <v>45842</v>
      </c>
      <c r="N387" t="s">
        <v>24</v>
      </c>
    </row>
    <row r="388" spans="1:14" x14ac:dyDescent="0.3">
      <c r="A388" t="s">
        <v>823</v>
      </c>
      <c r="B388" t="s">
        <v>824</v>
      </c>
      <c r="C388" t="s">
        <v>88</v>
      </c>
      <c r="D388" t="s">
        <v>17</v>
      </c>
      <c r="E388" t="s">
        <v>34</v>
      </c>
      <c r="F388">
        <v>2209</v>
      </c>
      <c r="G388">
        <v>15</v>
      </c>
      <c r="H388">
        <v>1878</v>
      </c>
      <c r="I388">
        <v>4.0999999999999996</v>
      </c>
      <c r="J388">
        <v>168</v>
      </c>
      <c r="K388">
        <v>3</v>
      </c>
      <c r="L388">
        <v>5634</v>
      </c>
      <c r="M388" s="1">
        <v>45737</v>
      </c>
      <c r="N388" t="s">
        <v>19</v>
      </c>
    </row>
    <row r="389" spans="1:14" x14ac:dyDescent="0.3">
      <c r="A389" t="s">
        <v>825</v>
      </c>
      <c r="B389" t="s">
        <v>826</v>
      </c>
      <c r="C389" t="s">
        <v>27</v>
      </c>
      <c r="D389" t="s">
        <v>33</v>
      </c>
      <c r="E389" t="s">
        <v>18</v>
      </c>
      <c r="F389">
        <v>1090</v>
      </c>
      <c r="G389">
        <v>10</v>
      </c>
      <c r="H389">
        <v>981</v>
      </c>
      <c r="I389">
        <v>3.8</v>
      </c>
      <c r="J389">
        <v>60</v>
      </c>
      <c r="K389">
        <v>1</v>
      </c>
      <c r="L389">
        <v>981</v>
      </c>
      <c r="M389" s="1">
        <v>45364</v>
      </c>
      <c r="N389" t="s">
        <v>54</v>
      </c>
    </row>
    <row r="390" spans="1:14" x14ac:dyDescent="0.3">
      <c r="A390" t="s">
        <v>827</v>
      </c>
      <c r="B390" t="s">
        <v>828</v>
      </c>
      <c r="C390" t="s">
        <v>52</v>
      </c>
      <c r="D390" t="s">
        <v>41</v>
      </c>
      <c r="E390" t="s">
        <v>34</v>
      </c>
      <c r="F390">
        <v>2046</v>
      </c>
      <c r="G390">
        <v>20</v>
      </c>
      <c r="H390">
        <v>1637</v>
      </c>
      <c r="I390">
        <v>4</v>
      </c>
      <c r="J390">
        <v>112</v>
      </c>
      <c r="K390">
        <v>1</v>
      </c>
      <c r="L390">
        <v>1637</v>
      </c>
      <c r="M390" s="1">
        <v>45413</v>
      </c>
      <c r="N390" t="s">
        <v>24</v>
      </c>
    </row>
    <row r="391" spans="1:14" x14ac:dyDescent="0.3">
      <c r="A391" t="s">
        <v>829</v>
      </c>
      <c r="B391" t="s">
        <v>830</v>
      </c>
      <c r="C391" t="s">
        <v>45</v>
      </c>
      <c r="D391" t="s">
        <v>109</v>
      </c>
      <c r="E391" t="s">
        <v>161</v>
      </c>
      <c r="F391">
        <v>787</v>
      </c>
      <c r="G391">
        <v>20</v>
      </c>
      <c r="H391">
        <v>630</v>
      </c>
      <c r="I391">
        <v>4.9000000000000004</v>
      </c>
      <c r="J391">
        <v>119</v>
      </c>
      <c r="K391">
        <v>1</v>
      </c>
      <c r="L391">
        <v>630</v>
      </c>
      <c r="M391" s="1">
        <v>45994</v>
      </c>
      <c r="N391" t="s">
        <v>38</v>
      </c>
    </row>
    <row r="392" spans="1:14" x14ac:dyDescent="0.3">
      <c r="A392" t="s">
        <v>831</v>
      </c>
      <c r="B392" t="s">
        <v>832</v>
      </c>
      <c r="C392" t="s">
        <v>27</v>
      </c>
      <c r="D392" t="s">
        <v>41</v>
      </c>
      <c r="E392" t="s">
        <v>18</v>
      </c>
      <c r="F392">
        <v>2331</v>
      </c>
      <c r="G392">
        <v>15</v>
      </c>
      <c r="H392">
        <v>1981</v>
      </c>
      <c r="I392">
        <v>4.7</v>
      </c>
      <c r="J392">
        <v>39</v>
      </c>
      <c r="K392">
        <v>1</v>
      </c>
      <c r="L392">
        <v>1981</v>
      </c>
      <c r="M392" s="1">
        <v>45692</v>
      </c>
      <c r="N392" t="s">
        <v>24</v>
      </c>
    </row>
    <row r="393" spans="1:14" x14ac:dyDescent="0.3">
      <c r="A393" t="s">
        <v>833</v>
      </c>
      <c r="B393" t="s">
        <v>834</v>
      </c>
      <c r="C393" t="s">
        <v>16</v>
      </c>
      <c r="D393" t="s">
        <v>33</v>
      </c>
      <c r="E393" t="s">
        <v>18</v>
      </c>
      <c r="F393">
        <v>3668</v>
      </c>
      <c r="G393">
        <v>40</v>
      </c>
      <c r="H393">
        <v>2201</v>
      </c>
      <c r="I393">
        <v>3.1</v>
      </c>
      <c r="J393">
        <v>39</v>
      </c>
      <c r="K393">
        <v>1</v>
      </c>
      <c r="L393">
        <v>2201</v>
      </c>
      <c r="M393" s="1">
        <v>45297</v>
      </c>
      <c r="N393" t="s">
        <v>54</v>
      </c>
    </row>
    <row r="394" spans="1:14" x14ac:dyDescent="0.3">
      <c r="A394" t="s">
        <v>835</v>
      </c>
      <c r="B394" t="s">
        <v>836</v>
      </c>
      <c r="C394" t="s">
        <v>16</v>
      </c>
      <c r="D394" t="s">
        <v>17</v>
      </c>
      <c r="E394" t="s">
        <v>34</v>
      </c>
      <c r="F394">
        <v>3268</v>
      </c>
      <c r="G394">
        <v>20</v>
      </c>
      <c r="H394">
        <v>2614</v>
      </c>
      <c r="I394">
        <v>3.4</v>
      </c>
      <c r="J394">
        <v>195</v>
      </c>
      <c r="K394">
        <v>3</v>
      </c>
      <c r="L394">
        <v>7842</v>
      </c>
      <c r="M394" s="1">
        <v>45437</v>
      </c>
      <c r="N394" t="s">
        <v>85</v>
      </c>
    </row>
    <row r="395" spans="1:14" x14ac:dyDescent="0.3">
      <c r="A395" t="s">
        <v>837</v>
      </c>
      <c r="B395" t="s">
        <v>838</v>
      </c>
      <c r="C395" t="s">
        <v>45</v>
      </c>
      <c r="D395" t="s">
        <v>28</v>
      </c>
      <c r="E395" t="s">
        <v>34</v>
      </c>
      <c r="F395">
        <v>1928</v>
      </c>
      <c r="G395">
        <v>15</v>
      </c>
      <c r="H395">
        <v>1639</v>
      </c>
      <c r="I395">
        <v>3.7</v>
      </c>
      <c r="J395">
        <v>114</v>
      </c>
      <c r="K395">
        <v>3</v>
      </c>
      <c r="L395">
        <v>4917</v>
      </c>
      <c r="M395" s="1">
        <v>45854</v>
      </c>
      <c r="N395" t="s">
        <v>91</v>
      </c>
    </row>
    <row r="396" spans="1:14" x14ac:dyDescent="0.3">
      <c r="A396" t="s">
        <v>839</v>
      </c>
      <c r="B396" t="s">
        <v>840</v>
      </c>
      <c r="C396" t="s">
        <v>32</v>
      </c>
      <c r="D396" t="s">
        <v>28</v>
      </c>
      <c r="E396" t="s">
        <v>34</v>
      </c>
      <c r="F396">
        <v>2607</v>
      </c>
      <c r="G396">
        <v>30</v>
      </c>
      <c r="H396">
        <v>1825</v>
      </c>
      <c r="I396">
        <v>4.5999999999999996</v>
      </c>
      <c r="J396">
        <v>35</v>
      </c>
      <c r="K396">
        <v>4</v>
      </c>
      <c r="L396">
        <v>7300</v>
      </c>
      <c r="M396" s="1">
        <v>45657</v>
      </c>
      <c r="N396" t="s">
        <v>58</v>
      </c>
    </row>
    <row r="397" spans="1:14" x14ac:dyDescent="0.3">
      <c r="A397" t="s">
        <v>841</v>
      </c>
      <c r="B397" t="s">
        <v>842</v>
      </c>
      <c r="C397" t="s">
        <v>16</v>
      </c>
      <c r="D397" t="s">
        <v>23</v>
      </c>
      <c r="E397" t="s">
        <v>18</v>
      </c>
      <c r="F397">
        <v>4071</v>
      </c>
      <c r="G397">
        <v>20</v>
      </c>
      <c r="H397">
        <v>3257</v>
      </c>
      <c r="I397">
        <v>4.7</v>
      </c>
      <c r="J397">
        <v>58</v>
      </c>
      <c r="K397">
        <v>1</v>
      </c>
      <c r="L397">
        <v>3257</v>
      </c>
      <c r="M397" s="1">
        <v>45605</v>
      </c>
      <c r="N397" t="s">
        <v>54</v>
      </c>
    </row>
    <row r="398" spans="1:14" x14ac:dyDescent="0.3">
      <c r="A398" t="s">
        <v>843</v>
      </c>
      <c r="B398" t="s">
        <v>844</v>
      </c>
      <c r="C398" t="s">
        <v>57</v>
      </c>
      <c r="D398" t="s">
        <v>41</v>
      </c>
      <c r="E398" t="s">
        <v>34</v>
      </c>
      <c r="F398">
        <v>409</v>
      </c>
      <c r="G398">
        <v>20</v>
      </c>
      <c r="H398">
        <v>327</v>
      </c>
      <c r="I398">
        <v>4.5</v>
      </c>
      <c r="J398">
        <v>52</v>
      </c>
      <c r="K398">
        <v>1</v>
      </c>
      <c r="L398">
        <v>327</v>
      </c>
      <c r="M398" s="1">
        <v>45948</v>
      </c>
      <c r="N398" t="s">
        <v>71</v>
      </c>
    </row>
    <row r="399" spans="1:14" x14ac:dyDescent="0.3">
      <c r="A399" t="s">
        <v>845</v>
      </c>
      <c r="B399" t="s">
        <v>846</v>
      </c>
      <c r="C399" t="s">
        <v>116</v>
      </c>
      <c r="D399" t="s">
        <v>33</v>
      </c>
      <c r="E399" t="s">
        <v>34</v>
      </c>
      <c r="F399">
        <v>2685</v>
      </c>
      <c r="G399">
        <v>20</v>
      </c>
      <c r="H399">
        <v>2148</v>
      </c>
      <c r="I399">
        <v>3.5</v>
      </c>
      <c r="J399">
        <v>65</v>
      </c>
      <c r="K399">
        <v>1</v>
      </c>
      <c r="L399">
        <v>2148</v>
      </c>
      <c r="M399" s="1">
        <v>45856</v>
      </c>
      <c r="N399" t="s">
        <v>29</v>
      </c>
    </row>
    <row r="400" spans="1:14" x14ac:dyDescent="0.3">
      <c r="A400" t="s">
        <v>847</v>
      </c>
      <c r="B400" t="s">
        <v>848</v>
      </c>
      <c r="C400" t="s">
        <v>16</v>
      </c>
      <c r="D400" t="s">
        <v>46</v>
      </c>
      <c r="E400" t="s">
        <v>34</v>
      </c>
      <c r="F400">
        <v>6962</v>
      </c>
      <c r="G400">
        <v>30</v>
      </c>
      <c r="H400">
        <v>4873</v>
      </c>
      <c r="I400">
        <v>3.8</v>
      </c>
      <c r="J400">
        <v>198</v>
      </c>
      <c r="K400">
        <v>1</v>
      </c>
      <c r="L400">
        <v>4873</v>
      </c>
      <c r="M400" s="1">
        <v>45369</v>
      </c>
      <c r="N400" t="s">
        <v>61</v>
      </c>
    </row>
    <row r="401" spans="1:14" x14ac:dyDescent="0.3">
      <c r="A401" t="s">
        <v>849</v>
      </c>
      <c r="B401" t="s">
        <v>850</v>
      </c>
      <c r="C401" t="s">
        <v>45</v>
      </c>
      <c r="D401" t="s">
        <v>41</v>
      </c>
      <c r="E401" t="s">
        <v>34</v>
      </c>
      <c r="F401">
        <v>1261</v>
      </c>
      <c r="G401">
        <v>50</v>
      </c>
      <c r="H401">
        <v>630</v>
      </c>
      <c r="I401">
        <v>4.3</v>
      </c>
      <c r="J401">
        <v>75</v>
      </c>
      <c r="K401">
        <v>1</v>
      </c>
      <c r="L401">
        <v>630</v>
      </c>
      <c r="M401" s="1">
        <v>45844</v>
      </c>
      <c r="N401" t="s">
        <v>168</v>
      </c>
    </row>
    <row r="402" spans="1:14" x14ac:dyDescent="0.3">
      <c r="A402" t="s">
        <v>851</v>
      </c>
      <c r="B402" t="s">
        <v>852</v>
      </c>
      <c r="C402" t="s">
        <v>52</v>
      </c>
      <c r="D402" t="s">
        <v>17</v>
      </c>
      <c r="E402" t="s">
        <v>34</v>
      </c>
      <c r="F402">
        <v>2086</v>
      </c>
      <c r="G402">
        <v>20</v>
      </c>
      <c r="H402">
        <v>1669</v>
      </c>
      <c r="I402">
        <v>4</v>
      </c>
      <c r="J402">
        <v>224</v>
      </c>
      <c r="K402">
        <v>1</v>
      </c>
      <c r="L402">
        <v>1669</v>
      </c>
      <c r="M402" s="1">
        <v>45664</v>
      </c>
      <c r="N402" t="s">
        <v>64</v>
      </c>
    </row>
    <row r="403" spans="1:14" x14ac:dyDescent="0.3">
      <c r="A403" t="s">
        <v>853</v>
      </c>
      <c r="B403" t="s">
        <v>854</v>
      </c>
      <c r="C403" t="s">
        <v>45</v>
      </c>
      <c r="D403" t="s">
        <v>46</v>
      </c>
      <c r="E403" t="s">
        <v>34</v>
      </c>
      <c r="F403">
        <v>8800</v>
      </c>
      <c r="G403">
        <v>15</v>
      </c>
      <c r="H403">
        <v>7480</v>
      </c>
      <c r="I403">
        <v>3.9</v>
      </c>
      <c r="J403">
        <v>326</v>
      </c>
      <c r="K403">
        <v>4</v>
      </c>
      <c r="L403">
        <v>29920</v>
      </c>
      <c r="M403" s="1">
        <v>45967</v>
      </c>
      <c r="N403" t="s">
        <v>58</v>
      </c>
    </row>
    <row r="404" spans="1:14" x14ac:dyDescent="0.3">
      <c r="A404" t="s">
        <v>855</v>
      </c>
      <c r="B404" t="s">
        <v>856</v>
      </c>
      <c r="C404" t="s">
        <v>22</v>
      </c>
      <c r="D404" t="s">
        <v>17</v>
      </c>
      <c r="E404" t="s">
        <v>34</v>
      </c>
      <c r="F404">
        <v>3465</v>
      </c>
      <c r="G404">
        <v>10</v>
      </c>
      <c r="H404">
        <v>3118</v>
      </c>
      <c r="I404">
        <v>3.9</v>
      </c>
      <c r="J404">
        <v>188</v>
      </c>
      <c r="K404">
        <v>1</v>
      </c>
      <c r="L404">
        <v>3118</v>
      </c>
      <c r="M404" s="1">
        <v>45976</v>
      </c>
      <c r="N404" t="s">
        <v>42</v>
      </c>
    </row>
    <row r="405" spans="1:14" x14ac:dyDescent="0.3">
      <c r="A405" t="s">
        <v>857</v>
      </c>
      <c r="B405" t="s">
        <v>858</v>
      </c>
      <c r="C405" t="s">
        <v>52</v>
      </c>
      <c r="D405" t="s">
        <v>53</v>
      </c>
      <c r="E405" t="s">
        <v>34</v>
      </c>
      <c r="F405">
        <v>1170</v>
      </c>
      <c r="G405">
        <v>0</v>
      </c>
      <c r="H405">
        <v>1170</v>
      </c>
      <c r="I405">
        <v>4.7</v>
      </c>
      <c r="J405">
        <v>75</v>
      </c>
      <c r="K405">
        <v>1</v>
      </c>
      <c r="L405">
        <v>1170</v>
      </c>
      <c r="M405" s="1">
        <v>46012</v>
      </c>
      <c r="N405" t="s">
        <v>64</v>
      </c>
    </row>
    <row r="406" spans="1:14" x14ac:dyDescent="0.3">
      <c r="A406" t="s">
        <v>859</v>
      </c>
      <c r="B406" t="s">
        <v>860</v>
      </c>
      <c r="C406" t="s">
        <v>45</v>
      </c>
      <c r="D406" t="s">
        <v>46</v>
      </c>
      <c r="E406" t="s">
        <v>74</v>
      </c>
      <c r="F406">
        <v>7691</v>
      </c>
      <c r="G406">
        <v>20</v>
      </c>
      <c r="H406">
        <v>6153</v>
      </c>
      <c r="I406">
        <v>4.4000000000000004</v>
      </c>
      <c r="J406">
        <v>42</v>
      </c>
      <c r="K406">
        <v>3</v>
      </c>
      <c r="L406">
        <v>18459</v>
      </c>
      <c r="M406" s="1">
        <v>45371</v>
      </c>
      <c r="N406" t="s">
        <v>64</v>
      </c>
    </row>
    <row r="407" spans="1:14" x14ac:dyDescent="0.3">
      <c r="A407" t="s">
        <v>861</v>
      </c>
      <c r="B407" t="s">
        <v>862</v>
      </c>
      <c r="C407" t="s">
        <v>88</v>
      </c>
      <c r="D407" t="s">
        <v>41</v>
      </c>
      <c r="E407" t="s">
        <v>34</v>
      </c>
      <c r="F407">
        <v>2163</v>
      </c>
      <c r="G407">
        <v>20</v>
      </c>
      <c r="H407">
        <v>1730</v>
      </c>
      <c r="I407">
        <v>3.9</v>
      </c>
      <c r="J407">
        <v>43</v>
      </c>
      <c r="K407">
        <v>3</v>
      </c>
      <c r="L407">
        <v>5190</v>
      </c>
      <c r="M407" s="1">
        <v>45298</v>
      </c>
      <c r="N407" t="s">
        <v>64</v>
      </c>
    </row>
    <row r="408" spans="1:14" x14ac:dyDescent="0.3">
      <c r="A408" t="s">
        <v>863</v>
      </c>
      <c r="B408" t="s">
        <v>864</v>
      </c>
      <c r="C408" t="s">
        <v>116</v>
      </c>
      <c r="D408" t="s">
        <v>17</v>
      </c>
      <c r="E408" t="s">
        <v>18</v>
      </c>
      <c r="F408">
        <v>5205</v>
      </c>
      <c r="G408">
        <v>25</v>
      </c>
      <c r="H408">
        <v>3904</v>
      </c>
      <c r="I408">
        <v>4.3</v>
      </c>
      <c r="J408">
        <v>95</v>
      </c>
      <c r="K408">
        <v>1</v>
      </c>
      <c r="L408">
        <v>3904</v>
      </c>
      <c r="M408" s="1">
        <v>45453</v>
      </c>
      <c r="N408" t="s">
        <v>102</v>
      </c>
    </row>
    <row r="409" spans="1:14" x14ac:dyDescent="0.3">
      <c r="A409" t="s">
        <v>865</v>
      </c>
      <c r="B409" t="s">
        <v>866</v>
      </c>
      <c r="C409" t="s">
        <v>52</v>
      </c>
      <c r="D409" t="s">
        <v>33</v>
      </c>
      <c r="E409" t="s">
        <v>18</v>
      </c>
      <c r="F409">
        <v>2762</v>
      </c>
      <c r="G409">
        <v>30</v>
      </c>
      <c r="H409">
        <v>1933</v>
      </c>
      <c r="I409">
        <v>3.5</v>
      </c>
      <c r="J409">
        <v>364</v>
      </c>
      <c r="K409">
        <v>1</v>
      </c>
      <c r="L409">
        <v>1933</v>
      </c>
      <c r="M409" s="1">
        <v>45457</v>
      </c>
      <c r="N409" t="s">
        <v>71</v>
      </c>
    </row>
    <row r="410" spans="1:14" x14ac:dyDescent="0.3">
      <c r="A410" t="s">
        <v>867</v>
      </c>
      <c r="B410" t="s">
        <v>868</v>
      </c>
      <c r="C410" t="s">
        <v>22</v>
      </c>
      <c r="D410" t="s">
        <v>46</v>
      </c>
      <c r="E410" t="s">
        <v>34</v>
      </c>
      <c r="F410">
        <v>4436</v>
      </c>
      <c r="G410">
        <v>25</v>
      </c>
      <c r="H410">
        <v>3327</v>
      </c>
      <c r="I410">
        <v>3.8</v>
      </c>
      <c r="J410">
        <v>47</v>
      </c>
      <c r="K410">
        <v>3</v>
      </c>
      <c r="L410">
        <v>9981</v>
      </c>
      <c r="M410" s="1">
        <v>45442</v>
      </c>
      <c r="N410" t="s">
        <v>78</v>
      </c>
    </row>
    <row r="411" spans="1:14" x14ac:dyDescent="0.3">
      <c r="A411" t="s">
        <v>869</v>
      </c>
      <c r="B411" t="s">
        <v>870</v>
      </c>
      <c r="C411" t="s">
        <v>116</v>
      </c>
      <c r="D411" t="s">
        <v>41</v>
      </c>
      <c r="E411" t="s">
        <v>74</v>
      </c>
      <c r="F411">
        <v>466</v>
      </c>
      <c r="G411">
        <v>40</v>
      </c>
      <c r="H411">
        <v>280</v>
      </c>
      <c r="I411">
        <v>4.5999999999999996</v>
      </c>
      <c r="J411">
        <v>117</v>
      </c>
      <c r="K411">
        <v>1</v>
      </c>
      <c r="L411">
        <v>280</v>
      </c>
      <c r="M411" s="1">
        <v>45582</v>
      </c>
      <c r="N411" t="s">
        <v>19</v>
      </c>
    </row>
    <row r="412" spans="1:14" x14ac:dyDescent="0.3">
      <c r="A412" t="s">
        <v>871</v>
      </c>
      <c r="B412" t="s">
        <v>872</v>
      </c>
      <c r="C412" t="s">
        <v>45</v>
      </c>
      <c r="D412" t="s">
        <v>53</v>
      </c>
      <c r="E412" t="s">
        <v>34</v>
      </c>
      <c r="F412">
        <v>2187</v>
      </c>
      <c r="G412">
        <v>15</v>
      </c>
      <c r="H412">
        <v>1859</v>
      </c>
      <c r="I412">
        <v>3.3</v>
      </c>
      <c r="J412">
        <v>172</v>
      </c>
      <c r="K412">
        <v>1</v>
      </c>
      <c r="L412">
        <v>1859</v>
      </c>
      <c r="M412" s="1">
        <v>45888</v>
      </c>
      <c r="N412" t="s">
        <v>85</v>
      </c>
    </row>
    <row r="413" spans="1:14" x14ac:dyDescent="0.3">
      <c r="A413" t="s">
        <v>873</v>
      </c>
      <c r="B413" t="s">
        <v>874</v>
      </c>
      <c r="C413" t="s">
        <v>116</v>
      </c>
      <c r="D413" t="s">
        <v>33</v>
      </c>
      <c r="E413" t="s">
        <v>34</v>
      </c>
      <c r="F413">
        <v>3233</v>
      </c>
      <c r="G413">
        <v>25</v>
      </c>
      <c r="H413">
        <v>2425</v>
      </c>
      <c r="I413">
        <v>4.4000000000000004</v>
      </c>
      <c r="J413">
        <v>92</v>
      </c>
      <c r="K413">
        <v>1</v>
      </c>
      <c r="L413">
        <v>2425</v>
      </c>
      <c r="M413" s="1">
        <v>45427</v>
      </c>
      <c r="N413" t="s">
        <v>29</v>
      </c>
    </row>
    <row r="414" spans="1:14" x14ac:dyDescent="0.3">
      <c r="A414" t="s">
        <v>875</v>
      </c>
      <c r="B414" t="s">
        <v>876</v>
      </c>
      <c r="C414" t="s">
        <v>37</v>
      </c>
      <c r="D414" t="s">
        <v>41</v>
      </c>
      <c r="E414" t="s">
        <v>34</v>
      </c>
      <c r="F414">
        <v>940</v>
      </c>
      <c r="G414">
        <v>15</v>
      </c>
      <c r="H414">
        <v>799</v>
      </c>
      <c r="I414">
        <v>3.1</v>
      </c>
      <c r="J414">
        <v>91</v>
      </c>
      <c r="K414">
        <v>1</v>
      </c>
      <c r="L414">
        <v>799</v>
      </c>
      <c r="M414" s="1">
        <v>45836</v>
      </c>
      <c r="N414" t="s">
        <v>64</v>
      </c>
    </row>
    <row r="415" spans="1:14" x14ac:dyDescent="0.3">
      <c r="A415" t="s">
        <v>877</v>
      </c>
      <c r="B415" t="s">
        <v>878</v>
      </c>
      <c r="C415" t="s">
        <v>27</v>
      </c>
      <c r="D415" t="s">
        <v>46</v>
      </c>
      <c r="E415" t="s">
        <v>34</v>
      </c>
      <c r="F415">
        <v>8382</v>
      </c>
      <c r="G415">
        <v>20</v>
      </c>
      <c r="H415">
        <v>6706</v>
      </c>
      <c r="I415">
        <v>4.9000000000000004</v>
      </c>
      <c r="J415">
        <v>446</v>
      </c>
      <c r="K415">
        <v>1</v>
      </c>
      <c r="L415">
        <v>6706</v>
      </c>
      <c r="M415" s="1">
        <v>45731</v>
      </c>
      <c r="N415" t="s">
        <v>75</v>
      </c>
    </row>
    <row r="416" spans="1:14" x14ac:dyDescent="0.3">
      <c r="A416" t="s">
        <v>879</v>
      </c>
      <c r="B416" t="s">
        <v>880</v>
      </c>
      <c r="C416" t="s">
        <v>57</v>
      </c>
      <c r="D416" t="s">
        <v>23</v>
      </c>
      <c r="E416" t="s">
        <v>34</v>
      </c>
      <c r="F416">
        <v>1886</v>
      </c>
      <c r="G416">
        <v>15</v>
      </c>
      <c r="H416">
        <v>1603</v>
      </c>
      <c r="I416">
        <v>3.8</v>
      </c>
      <c r="J416">
        <v>353</v>
      </c>
      <c r="K416">
        <v>1</v>
      </c>
      <c r="L416">
        <v>1603</v>
      </c>
      <c r="M416" s="1">
        <v>45377</v>
      </c>
      <c r="N416" t="s">
        <v>38</v>
      </c>
    </row>
    <row r="417" spans="1:14" x14ac:dyDescent="0.3">
      <c r="A417" t="s">
        <v>881</v>
      </c>
      <c r="B417" t="s">
        <v>882</v>
      </c>
      <c r="C417" t="s">
        <v>16</v>
      </c>
      <c r="D417" t="s">
        <v>17</v>
      </c>
      <c r="E417" t="s">
        <v>18</v>
      </c>
      <c r="F417">
        <v>1257</v>
      </c>
      <c r="G417">
        <v>25</v>
      </c>
      <c r="H417">
        <v>943</v>
      </c>
      <c r="I417">
        <v>4.3</v>
      </c>
      <c r="J417">
        <v>107</v>
      </c>
      <c r="K417">
        <v>1</v>
      </c>
      <c r="L417">
        <v>943</v>
      </c>
      <c r="M417" s="1">
        <v>45676</v>
      </c>
      <c r="N417" t="s">
        <v>42</v>
      </c>
    </row>
    <row r="418" spans="1:14" x14ac:dyDescent="0.3">
      <c r="A418" t="s">
        <v>883</v>
      </c>
      <c r="B418" t="s">
        <v>884</v>
      </c>
      <c r="C418" t="s">
        <v>57</v>
      </c>
      <c r="D418" t="s">
        <v>23</v>
      </c>
      <c r="E418" t="s">
        <v>18</v>
      </c>
      <c r="F418">
        <v>4280</v>
      </c>
      <c r="G418">
        <v>30</v>
      </c>
      <c r="H418">
        <v>2996</v>
      </c>
      <c r="I418">
        <v>4.2</v>
      </c>
      <c r="J418">
        <v>99</v>
      </c>
      <c r="K418">
        <v>1</v>
      </c>
      <c r="L418">
        <v>2996</v>
      </c>
      <c r="M418" s="1">
        <v>45840</v>
      </c>
      <c r="N418" t="s">
        <v>71</v>
      </c>
    </row>
    <row r="419" spans="1:14" x14ac:dyDescent="0.3">
      <c r="A419" t="s">
        <v>885</v>
      </c>
      <c r="B419" t="s">
        <v>886</v>
      </c>
      <c r="C419" t="s">
        <v>52</v>
      </c>
      <c r="D419" t="s">
        <v>17</v>
      </c>
      <c r="E419" t="s">
        <v>34</v>
      </c>
      <c r="F419">
        <v>5512</v>
      </c>
      <c r="G419">
        <v>30</v>
      </c>
      <c r="H419">
        <v>3858</v>
      </c>
      <c r="I419">
        <v>4.2</v>
      </c>
      <c r="J419">
        <v>33</v>
      </c>
      <c r="K419">
        <v>1</v>
      </c>
      <c r="L419">
        <v>3858</v>
      </c>
      <c r="M419" s="1">
        <v>45864</v>
      </c>
      <c r="N419" t="s">
        <v>24</v>
      </c>
    </row>
    <row r="420" spans="1:14" x14ac:dyDescent="0.3">
      <c r="A420" t="s">
        <v>887</v>
      </c>
      <c r="B420" t="s">
        <v>888</v>
      </c>
      <c r="C420" t="s">
        <v>16</v>
      </c>
      <c r="D420" t="s">
        <v>33</v>
      </c>
      <c r="E420" t="s">
        <v>34</v>
      </c>
      <c r="F420">
        <v>4563</v>
      </c>
      <c r="G420">
        <v>10</v>
      </c>
      <c r="H420">
        <v>4107</v>
      </c>
      <c r="I420">
        <v>4.3</v>
      </c>
      <c r="J420">
        <v>192</v>
      </c>
      <c r="K420">
        <v>1</v>
      </c>
      <c r="L420">
        <v>4107</v>
      </c>
      <c r="M420" s="1">
        <v>45527</v>
      </c>
      <c r="N420" t="s">
        <v>91</v>
      </c>
    </row>
    <row r="421" spans="1:14" x14ac:dyDescent="0.3">
      <c r="A421" t="s">
        <v>889</v>
      </c>
      <c r="B421" t="s">
        <v>890</v>
      </c>
      <c r="C421" t="s">
        <v>88</v>
      </c>
      <c r="D421" t="s">
        <v>41</v>
      </c>
      <c r="E421" t="s">
        <v>34</v>
      </c>
      <c r="F421">
        <v>723</v>
      </c>
      <c r="G421">
        <v>15</v>
      </c>
      <c r="H421">
        <v>615</v>
      </c>
      <c r="I421">
        <v>3.2</v>
      </c>
      <c r="J421">
        <v>84</v>
      </c>
      <c r="K421">
        <v>1</v>
      </c>
      <c r="L421">
        <v>615</v>
      </c>
      <c r="M421" s="1">
        <v>45385</v>
      </c>
      <c r="N421" t="s">
        <v>58</v>
      </c>
    </row>
    <row r="422" spans="1:14" x14ac:dyDescent="0.3">
      <c r="A422" t="s">
        <v>891</v>
      </c>
      <c r="B422" t="s">
        <v>892</v>
      </c>
      <c r="C422" t="s">
        <v>32</v>
      </c>
      <c r="D422" t="s">
        <v>23</v>
      </c>
      <c r="E422" t="s">
        <v>34</v>
      </c>
      <c r="F422">
        <v>2606</v>
      </c>
      <c r="G422">
        <v>20</v>
      </c>
      <c r="H422">
        <v>2085</v>
      </c>
      <c r="I422">
        <v>4.2</v>
      </c>
      <c r="J422">
        <v>662</v>
      </c>
      <c r="K422">
        <v>1</v>
      </c>
      <c r="L422">
        <v>2085</v>
      </c>
      <c r="M422" s="1">
        <v>45685</v>
      </c>
      <c r="N422" t="s">
        <v>189</v>
      </c>
    </row>
    <row r="423" spans="1:14" x14ac:dyDescent="0.3">
      <c r="A423" t="s">
        <v>893</v>
      </c>
      <c r="B423" t="s">
        <v>894</v>
      </c>
      <c r="C423" t="s">
        <v>45</v>
      </c>
      <c r="D423" t="s">
        <v>109</v>
      </c>
      <c r="E423" t="s">
        <v>18</v>
      </c>
      <c r="F423">
        <v>2514</v>
      </c>
      <c r="G423">
        <v>20</v>
      </c>
      <c r="H423">
        <v>2011</v>
      </c>
      <c r="I423">
        <v>4</v>
      </c>
      <c r="J423">
        <v>123</v>
      </c>
      <c r="K423">
        <v>3</v>
      </c>
      <c r="L423">
        <v>6033</v>
      </c>
      <c r="M423" s="1">
        <v>45822</v>
      </c>
      <c r="N423" t="s">
        <v>38</v>
      </c>
    </row>
    <row r="424" spans="1:14" x14ac:dyDescent="0.3">
      <c r="A424" t="s">
        <v>895</v>
      </c>
      <c r="B424" t="s">
        <v>896</v>
      </c>
      <c r="C424" t="s">
        <v>45</v>
      </c>
      <c r="D424" t="s">
        <v>17</v>
      </c>
      <c r="E424" t="s">
        <v>18</v>
      </c>
      <c r="F424">
        <v>1285</v>
      </c>
      <c r="G424">
        <v>20</v>
      </c>
      <c r="H424">
        <v>1028</v>
      </c>
      <c r="I424">
        <v>3.8</v>
      </c>
      <c r="J424">
        <v>43</v>
      </c>
      <c r="K424">
        <v>1</v>
      </c>
      <c r="L424">
        <v>1028</v>
      </c>
      <c r="M424" s="1">
        <v>45453</v>
      </c>
      <c r="N424" t="s">
        <v>19</v>
      </c>
    </row>
    <row r="425" spans="1:14" x14ac:dyDescent="0.3">
      <c r="A425" t="s">
        <v>897</v>
      </c>
      <c r="B425" t="s">
        <v>898</v>
      </c>
      <c r="C425" t="s">
        <v>57</v>
      </c>
      <c r="D425" t="s">
        <v>41</v>
      </c>
      <c r="E425" t="s">
        <v>34</v>
      </c>
      <c r="F425">
        <v>1210</v>
      </c>
      <c r="G425">
        <v>25</v>
      </c>
      <c r="H425">
        <v>908</v>
      </c>
      <c r="I425">
        <v>3.7</v>
      </c>
      <c r="J425">
        <v>415</v>
      </c>
      <c r="K425">
        <v>2</v>
      </c>
      <c r="L425">
        <v>1816</v>
      </c>
      <c r="M425" s="1">
        <v>45384</v>
      </c>
      <c r="N425" t="s">
        <v>24</v>
      </c>
    </row>
    <row r="426" spans="1:14" x14ac:dyDescent="0.3">
      <c r="A426" t="s">
        <v>899</v>
      </c>
      <c r="B426" t="s">
        <v>900</v>
      </c>
      <c r="C426" t="s">
        <v>57</v>
      </c>
      <c r="D426" t="s">
        <v>28</v>
      </c>
      <c r="E426" t="s">
        <v>34</v>
      </c>
      <c r="F426">
        <v>5957</v>
      </c>
      <c r="G426">
        <v>60</v>
      </c>
      <c r="H426">
        <v>2383</v>
      </c>
      <c r="I426">
        <v>4.2</v>
      </c>
      <c r="J426">
        <v>77</v>
      </c>
      <c r="K426">
        <v>3</v>
      </c>
      <c r="L426">
        <v>7149</v>
      </c>
      <c r="M426" s="1">
        <v>45880</v>
      </c>
      <c r="N426" t="s">
        <v>61</v>
      </c>
    </row>
    <row r="427" spans="1:14" x14ac:dyDescent="0.3">
      <c r="A427" t="s">
        <v>901</v>
      </c>
      <c r="B427" t="s">
        <v>902</v>
      </c>
      <c r="C427" t="s">
        <v>52</v>
      </c>
      <c r="D427" t="s">
        <v>23</v>
      </c>
      <c r="E427" t="s">
        <v>34</v>
      </c>
      <c r="F427">
        <v>4911</v>
      </c>
      <c r="G427">
        <v>15</v>
      </c>
      <c r="H427">
        <v>4174</v>
      </c>
      <c r="I427">
        <v>3.6</v>
      </c>
      <c r="J427">
        <v>128</v>
      </c>
      <c r="K427">
        <v>2</v>
      </c>
      <c r="L427">
        <v>8348</v>
      </c>
      <c r="M427" s="1">
        <v>45555</v>
      </c>
      <c r="N427" t="s">
        <v>24</v>
      </c>
    </row>
    <row r="428" spans="1:14" x14ac:dyDescent="0.3">
      <c r="A428" t="s">
        <v>903</v>
      </c>
      <c r="B428" t="s">
        <v>904</v>
      </c>
      <c r="C428" t="s">
        <v>52</v>
      </c>
      <c r="D428" t="s">
        <v>53</v>
      </c>
      <c r="E428" t="s">
        <v>34</v>
      </c>
      <c r="F428">
        <v>3572</v>
      </c>
      <c r="G428">
        <v>60</v>
      </c>
      <c r="H428">
        <v>1429</v>
      </c>
      <c r="I428">
        <v>4.5999999999999996</v>
      </c>
      <c r="J428">
        <v>63</v>
      </c>
      <c r="K428">
        <v>1</v>
      </c>
      <c r="L428">
        <v>1429</v>
      </c>
      <c r="M428" s="1">
        <v>45892</v>
      </c>
      <c r="N428" t="s">
        <v>61</v>
      </c>
    </row>
    <row r="429" spans="1:14" x14ac:dyDescent="0.3">
      <c r="A429" t="s">
        <v>905</v>
      </c>
      <c r="B429" t="s">
        <v>906</v>
      </c>
      <c r="C429" t="s">
        <v>16</v>
      </c>
      <c r="D429" t="s">
        <v>23</v>
      </c>
      <c r="E429" t="s">
        <v>34</v>
      </c>
      <c r="F429">
        <v>3114</v>
      </c>
      <c r="G429">
        <v>30</v>
      </c>
      <c r="H429">
        <v>2180</v>
      </c>
      <c r="I429">
        <v>4.3</v>
      </c>
      <c r="J429">
        <v>15</v>
      </c>
      <c r="K429">
        <v>2</v>
      </c>
      <c r="L429">
        <v>4360</v>
      </c>
      <c r="M429" s="1">
        <v>45714</v>
      </c>
      <c r="N429" t="s">
        <v>102</v>
      </c>
    </row>
    <row r="430" spans="1:14" x14ac:dyDescent="0.3">
      <c r="A430" t="s">
        <v>907</v>
      </c>
      <c r="B430" t="s">
        <v>908</v>
      </c>
      <c r="C430" t="s">
        <v>16</v>
      </c>
      <c r="D430" t="s">
        <v>17</v>
      </c>
      <c r="E430" t="s">
        <v>34</v>
      </c>
      <c r="F430">
        <v>2101</v>
      </c>
      <c r="G430">
        <v>20</v>
      </c>
      <c r="H430">
        <v>1681</v>
      </c>
      <c r="I430">
        <v>4.2</v>
      </c>
      <c r="J430">
        <v>184</v>
      </c>
      <c r="K430">
        <v>2</v>
      </c>
      <c r="L430">
        <v>3362</v>
      </c>
      <c r="M430" s="1">
        <v>45369</v>
      </c>
      <c r="N430" t="s">
        <v>24</v>
      </c>
    </row>
    <row r="431" spans="1:14" x14ac:dyDescent="0.3">
      <c r="A431" t="s">
        <v>909</v>
      </c>
      <c r="B431" t="s">
        <v>910</v>
      </c>
      <c r="C431" t="s">
        <v>57</v>
      </c>
      <c r="D431" t="s">
        <v>33</v>
      </c>
      <c r="E431" t="s">
        <v>18</v>
      </c>
      <c r="F431">
        <v>4453</v>
      </c>
      <c r="G431">
        <v>25</v>
      </c>
      <c r="H431">
        <v>3340</v>
      </c>
      <c r="I431">
        <v>4.5999999999999996</v>
      </c>
      <c r="J431">
        <v>175</v>
      </c>
      <c r="K431">
        <v>4</v>
      </c>
      <c r="L431">
        <v>13360</v>
      </c>
      <c r="M431" s="1">
        <v>45991</v>
      </c>
      <c r="N431" t="s">
        <v>42</v>
      </c>
    </row>
    <row r="432" spans="1:14" x14ac:dyDescent="0.3">
      <c r="A432" t="s">
        <v>911</v>
      </c>
      <c r="B432" t="s">
        <v>912</v>
      </c>
      <c r="C432" t="s">
        <v>88</v>
      </c>
      <c r="D432" t="s">
        <v>17</v>
      </c>
      <c r="E432" t="s">
        <v>34</v>
      </c>
      <c r="F432">
        <v>3219</v>
      </c>
      <c r="G432">
        <v>15</v>
      </c>
      <c r="H432">
        <v>2736</v>
      </c>
      <c r="I432">
        <v>3.2</v>
      </c>
      <c r="J432">
        <v>124</v>
      </c>
      <c r="K432">
        <v>2</v>
      </c>
      <c r="L432">
        <v>5472</v>
      </c>
      <c r="M432" s="1">
        <v>45656</v>
      </c>
      <c r="N432" t="s">
        <v>58</v>
      </c>
    </row>
    <row r="433" spans="1:14" x14ac:dyDescent="0.3">
      <c r="A433" t="s">
        <v>913</v>
      </c>
      <c r="B433" t="s">
        <v>914</v>
      </c>
      <c r="C433" t="s">
        <v>32</v>
      </c>
      <c r="D433" t="s">
        <v>53</v>
      </c>
      <c r="E433" t="s">
        <v>74</v>
      </c>
      <c r="F433">
        <v>844</v>
      </c>
      <c r="G433">
        <v>30</v>
      </c>
      <c r="H433">
        <v>591</v>
      </c>
      <c r="I433">
        <v>3.5</v>
      </c>
      <c r="J433">
        <v>41</v>
      </c>
      <c r="K433">
        <v>4</v>
      </c>
      <c r="L433">
        <v>2364</v>
      </c>
      <c r="M433" s="1">
        <v>45785</v>
      </c>
      <c r="N433" t="s">
        <v>102</v>
      </c>
    </row>
    <row r="434" spans="1:14" x14ac:dyDescent="0.3">
      <c r="A434" t="s">
        <v>915</v>
      </c>
      <c r="B434" t="s">
        <v>916</v>
      </c>
      <c r="C434" t="s">
        <v>45</v>
      </c>
      <c r="D434" t="s">
        <v>28</v>
      </c>
      <c r="E434" t="s">
        <v>34</v>
      </c>
      <c r="F434">
        <v>2488</v>
      </c>
      <c r="G434">
        <v>70</v>
      </c>
      <c r="H434">
        <v>746</v>
      </c>
      <c r="I434">
        <v>4.4000000000000004</v>
      </c>
      <c r="J434">
        <v>44</v>
      </c>
      <c r="K434">
        <v>1</v>
      </c>
      <c r="L434">
        <v>746</v>
      </c>
      <c r="M434" s="1">
        <v>45519</v>
      </c>
      <c r="N434" t="s">
        <v>54</v>
      </c>
    </row>
    <row r="435" spans="1:14" x14ac:dyDescent="0.3">
      <c r="A435" t="s">
        <v>917</v>
      </c>
      <c r="B435" t="s">
        <v>918</v>
      </c>
      <c r="C435" t="s">
        <v>37</v>
      </c>
      <c r="D435" t="s">
        <v>41</v>
      </c>
      <c r="E435" t="s">
        <v>34</v>
      </c>
      <c r="F435">
        <v>627</v>
      </c>
      <c r="G435">
        <v>25</v>
      </c>
      <c r="H435">
        <v>470</v>
      </c>
      <c r="I435">
        <v>3.7</v>
      </c>
      <c r="J435">
        <v>163</v>
      </c>
      <c r="K435">
        <v>3</v>
      </c>
      <c r="L435">
        <v>1410</v>
      </c>
      <c r="M435" s="1">
        <v>45470</v>
      </c>
      <c r="N435" t="s">
        <v>91</v>
      </c>
    </row>
    <row r="436" spans="1:14" x14ac:dyDescent="0.3">
      <c r="A436" t="s">
        <v>919</v>
      </c>
      <c r="B436" t="s">
        <v>920</v>
      </c>
      <c r="C436" t="s">
        <v>57</v>
      </c>
      <c r="D436" t="s">
        <v>109</v>
      </c>
      <c r="E436" t="s">
        <v>18</v>
      </c>
      <c r="F436">
        <v>1353</v>
      </c>
      <c r="G436">
        <v>20</v>
      </c>
      <c r="H436">
        <v>1082</v>
      </c>
      <c r="I436">
        <v>3.8</v>
      </c>
      <c r="J436">
        <v>57</v>
      </c>
      <c r="K436">
        <v>1</v>
      </c>
      <c r="L436">
        <v>1082</v>
      </c>
      <c r="M436" s="1">
        <v>45919</v>
      </c>
      <c r="N436" t="s">
        <v>141</v>
      </c>
    </row>
    <row r="437" spans="1:14" x14ac:dyDescent="0.3">
      <c r="A437" t="s">
        <v>921</v>
      </c>
      <c r="B437" t="s">
        <v>922</v>
      </c>
      <c r="C437" t="s">
        <v>88</v>
      </c>
      <c r="D437" t="s">
        <v>28</v>
      </c>
      <c r="E437" t="s">
        <v>34</v>
      </c>
      <c r="F437">
        <v>10610</v>
      </c>
      <c r="G437">
        <v>25</v>
      </c>
      <c r="H437">
        <v>7958</v>
      </c>
      <c r="I437">
        <v>3.4</v>
      </c>
      <c r="J437">
        <v>88</v>
      </c>
      <c r="K437">
        <v>1</v>
      </c>
      <c r="L437">
        <v>7958</v>
      </c>
      <c r="M437" s="1">
        <v>45726</v>
      </c>
      <c r="N437" t="s">
        <v>42</v>
      </c>
    </row>
    <row r="438" spans="1:14" x14ac:dyDescent="0.3">
      <c r="A438" t="s">
        <v>923</v>
      </c>
      <c r="B438" t="s">
        <v>924</v>
      </c>
      <c r="C438" t="s">
        <v>57</v>
      </c>
      <c r="D438" t="s">
        <v>41</v>
      </c>
      <c r="E438" t="s">
        <v>34</v>
      </c>
      <c r="F438">
        <v>2236</v>
      </c>
      <c r="G438">
        <v>15</v>
      </c>
      <c r="H438">
        <v>1901</v>
      </c>
      <c r="I438">
        <v>3.6</v>
      </c>
      <c r="J438">
        <v>133</v>
      </c>
      <c r="K438">
        <v>5</v>
      </c>
      <c r="L438">
        <v>9505</v>
      </c>
      <c r="M438" s="1">
        <v>45994</v>
      </c>
      <c r="N438" t="s">
        <v>75</v>
      </c>
    </row>
    <row r="439" spans="1:14" x14ac:dyDescent="0.3">
      <c r="A439" t="s">
        <v>925</v>
      </c>
      <c r="B439" t="s">
        <v>926</v>
      </c>
      <c r="C439" t="s">
        <v>88</v>
      </c>
      <c r="D439" t="s">
        <v>41</v>
      </c>
      <c r="E439" t="s">
        <v>34</v>
      </c>
      <c r="F439">
        <v>1431</v>
      </c>
      <c r="G439">
        <v>10</v>
      </c>
      <c r="H439">
        <v>1288</v>
      </c>
      <c r="I439">
        <v>4.5999999999999996</v>
      </c>
      <c r="J439">
        <v>143</v>
      </c>
      <c r="K439">
        <v>1</v>
      </c>
      <c r="L439">
        <v>1288</v>
      </c>
      <c r="M439" s="1">
        <v>45301</v>
      </c>
      <c r="N439" t="s">
        <v>85</v>
      </c>
    </row>
    <row r="440" spans="1:14" x14ac:dyDescent="0.3">
      <c r="A440" t="s">
        <v>927</v>
      </c>
      <c r="B440" t="s">
        <v>928</v>
      </c>
      <c r="C440" t="s">
        <v>116</v>
      </c>
      <c r="D440" t="s">
        <v>33</v>
      </c>
      <c r="E440" t="s">
        <v>34</v>
      </c>
      <c r="F440">
        <v>2018</v>
      </c>
      <c r="G440">
        <v>15</v>
      </c>
      <c r="H440">
        <v>1715</v>
      </c>
      <c r="I440">
        <v>4.3</v>
      </c>
      <c r="J440">
        <v>233</v>
      </c>
      <c r="K440">
        <v>1</v>
      </c>
      <c r="L440">
        <v>1715</v>
      </c>
      <c r="M440" s="1">
        <v>45393</v>
      </c>
      <c r="N440" t="s">
        <v>85</v>
      </c>
    </row>
    <row r="441" spans="1:14" x14ac:dyDescent="0.3">
      <c r="A441" t="s">
        <v>929</v>
      </c>
      <c r="B441" t="s">
        <v>930</v>
      </c>
      <c r="C441" t="s">
        <v>16</v>
      </c>
      <c r="D441" t="s">
        <v>53</v>
      </c>
      <c r="E441" t="s">
        <v>74</v>
      </c>
      <c r="F441">
        <v>1893</v>
      </c>
      <c r="G441">
        <v>20</v>
      </c>
      <c r="H441">
        <v>1514</v>
      </c>
      <c r="I441">
        <v>4.2</v>
      </c>
      <c r="J441">
        <v>57</v>
      </c>
      <c r="K441">
        <v>1</v>
      </c>
      <c r="L441">
        <v>1514</v>
      </c>
      <c r="M441" s="1">
        <v>45660</v>
      </c>
      <c r="N441" t="s">
        <v>24</v>
      </c>
    </row>
    <row r="442" spans="1:14" x14ac:dyDescent="0.3">
      <c r="A442" t="s">
        <v>931</v>
      </c>
      <c r="B442" t="s">
        <v>932</v>
      </c>
      <c r="C442" t="s">
        <v>22</v>
      </c>
      <c r="D442" t="s">
        <v>41</v>
      </c>
      <c r="E442" t="s">
        <v>34</v>
      </c>
      <c r="F442">
        <v>2193</v>
      </c>
      <c r="G442">
        <v>40</v>
      </c>
      <c r="H442">
        <v>1316</v>
      </c>
      <c r="I442">
        <v>3.8</v>
      </c>
      <c r="J442">
        <v>140</v>
      </c>
      <c r="K442">
        <v>1</v>
      </c>
      <c r="L442">
        <v>1316</v>
      </c>
      <c r="M442" s="1">
        <v>45881</v>
      </c>
      <c r="N442" t="s">
        <v>24</v>
      </c>
    </row>
    <row r="443" spans="1:14" x14ac:dyDescent="0.3">
      <c r="A443" t="s">
        <v>933</v>
      </c>
      <c r="B443" t="s">
        <v>934</v>
      </c>
      <c r="C443" t="s">
        <v>57</v>
      </c>
      <c r="D443" t="s">
        <v>33</v>
      </c>
      <c r="E443" t="s">
        <v>34</v>
      </c>
      <c r="F443">
        <v>3963</v>
      </c>
      <c r="G443">
        <v>30</v>
      </c>
      <c r="H443">
        <v>2774</v>
      </c>
      <c r="I443">
        <v>4.2</v>
      </c>
      <c r="J443">
        <v>141</v>
      </c>
      <c r="K443">
        <v>1</v>
      </c>
      <c r="L443">
        <v>2774</v>
      </c>
      <c r="M443" s="1">
        <v>45585</v>
      </c>
      <c r="N443" t="s">
        <v>91</v>
      </c>
    </row>
    <row r="444" spans="1:14" x14ac:dyDescent="0.3">
      <c r="A444" t="s">
        <v>935</v>
      </c>
      <c r="B444" t="s">
        <v>936</v>
      </c>
      <c r="C444" t="s">
        <v>57</v>
      </c>
      <c r="D444" t="s">
        <v>41</v>
      </c>
      <c r="E444" t="s">
        <v>74</v>
      </c>
      <c r="F444">
        <v>2047</v>
      </c>
      <c r="G444">
        <v>40</v>
      </c>
      <c r="H444">
        <v>1228</v>
      </c>
      <c r="I444">
        <v>4.7</v>
      </c>
      <c r="J444">
        <v>20</v>
      </c>
      <c r="K444">
        <v>1</v>
      </c>
      <c r="L444">
        <v>1228</v>
      </c>
      <c r="M444" s="1">
        <v>45643</v>
      </c>
      <c r="N444" t="s">
        <v>75</v>
      </c>
    </row>
    <row r="445" spans="1:14" x14ac:dyDescent="0.3">
      <c r="A445" t="s">
        <v>937</v>
      </c>
      <c r="B445" t="s">
        <v>938</v>
      </c>
      <c r="C445" t="s">
        <v>16</v>
      </c>
      <c r="D445" t="s">
        <v>28</v>
      </c>
      <c r="E445" t="s">
        <v>34</v>
      </c>
      <c r="F445">
        <v>3854</v>
      </c>
      <c r="G445">
        <v>40</v>
      </c>
      <c r="H445">
        <v>2312</v>
      </c>
      <c r="I445">
        <v>3.7</v>
      </c>
      <c r="J445">
        <v>60</v>
      </c>
      <c r="K445">
        <v>3</v>
      </c>
      <c r="L445">
        <v>6936</v>
      </c>
      <c r="M445" s="1">
        <v>45663</v>
      </c>
      <c r="N445" t="s">
        <v>54</v>
      </c>
    </row>
    <row r="446" spans="1:14" x14ac:dyDescent="0.3">
      <c r="A446" t="s">
        <v>939</v>
      </c>
      <c r="B446" t="s">
        <v>940</v>
      </c>
      <c r="C446" t="s">
        <v>52</v>
      </c>
      <c r="D446" t="s">
        <v>46</v>
      </c>
      <c r="E446" t="s">
        <v>34</v>
      </c>
      <c r="F446">
        <v>1868</v>
      </c>
      <c r="G446">
        <v>10</v>
      </c>
      <c r="H446">
        <v>1681</v>
      </c>
      <c r="I446">
        <v>4.0999999999999996</v>
      </c>
      <c r="J446">
        <v>189</v>
      </c>
      <c r="K446">
        <v>1</v>
      </c>
      <c r="L446">
        <v>1681</v>
      </c>
      <c r="M446" s="1">
        <v>46009</v>
      </c>
      <c r="N446" t="s">
        <v>19</v>
      </c>
    </row>
    <row r="447" spans="1:14" x14ac:dyDescent="0.3">
      <c r="A447" t="s">
        <v>941</v>
      </c>
      <c r="B447" t="s">
        <v>942</v>
      </c>
      <c r="C447" t="s">
        <v>52</v>
      </c>
      <c r="D447" t="s">
        <v>23</v>
      </c>
      <c r="E447" t="s">
        <v>34</v>
      </c>
      <c r="F447">
        <v>1312</v>
      </c>
      <c r="G447">
        <v>50</v>
      </c>
      <c r="H447">
        <v>656</v>
      </c>
      <c r="I447">
        <v>5</v>
      </c>
      <c r="J447">
        <v>115</v>
      </c>
      <c r="K447">
        <v>1</v>
      </c>
      <c r="L447">
        <v>656</v>
      </c>
      <c r="M447" s="1">
        <v>45318</v>
      </c>
      <c r="N447" t="s">
        <v>189</v>
      </c>
    </row>
    <row r="448" spans="1:14" x14ac:dyDescent="0.3">
      <c r="A448" t="s">
        <v>943</v>
      </c>
      <c r="B448" t="s">
        <v>944</v>
      </c>
      <c r="C448" t="s">
        <v>32</v>
      </c>
      <c r="D448" t="s">
        <v>28</v>
      </c>
      <c r="E448" t="s">
        <v>34</v>
      </c>
      <c r="F448">
        <v>1680</v>
      </c>
      <c r="G448">
        <v>30</v>
      </c>
      <c r="H448">
        <v>1176</v>
      </c>
      <c r="I448">
        <v>4.5</v>
      </c>
      <c r="J448">
        <v>264</v>
      </c>
      <c r="K448">
        <v>1</v>
      </c>
      <c r="L448">
        <v>1176</v>
      </c>
      <c r="M448" s="1">
        <v>45545</v>
      </c>
      <c r="N448" t="s">
        <v>38</v>
      </c>
    </row>
    <row r="449" spans="1:14" x14ac:dyDescent="0.3">
      <c r="A449" t="s">
        <v>945</v>
      </c>
      <c r="B449" t="s">
        <v>946</v>
      </c>
      <c r="C449" t="s">
        <v>116</v>
      </c>
      <c r="D449" t="s">
        <v>46</v>
      </c>
      <c r="E449" t="s">
        <v>18</v>
      </c>
      <c r="F449">
        <v>2065</v>
      </c>
      <c r="G449">
        <v>30</v>
      </c>
      <c r="H449">
        <v>1446</v>
      </c>
      <c r="I449">
        <v>3.8</v>
      </c>
      <c r="J449">
        <v>197</v>
      </c>
      <c r="K449">
        <v>3</v>
      </c>
      <c r="L449">
        <v>4338</v>
      </c>
      <c r="M449" s="1">
        <v>45770</v>
      </c>
      <c r="N449" t="s">
        <v>24</v>
      </c>
    </row>
    <row r="450" spans="1:14" x14ac:dyDescent="0.3">
      <c r="A450" t="s">
        <v>947</v>
      </c>
      <c r="B450" t="s">
        <v>948</v>
      </c>
      <c r="C450" t="s">
        <v>116</v>
      </c>
      <c r="D450" t="s">
        <v>46</v>
      </c>
      <c r="E450" t="s">
        <v>74</v>
      </c>
      <c r="F450">
        <v>8616</v>
      </c>
      <c r="G450">
        <v>25</v>
      </c>
      <c r="H450">
        <v>6462</v>
      </c>
      <c r="I450">
        <v>4.4000000000000004</v>
      </c>
      <c r="J450">
        <v>107</v>
      </c>
      <c r="K450">
        <v>1</v>
      </c>
      <c r="L450">
        <v>6462</v>
      </c>
      <c r="M450" s="1">
        <v>45647</v>
      </c>
      <c r="N450" t="s">
        <v>168</v>
      </c>
    </row>
    <row r="451" spans="1:14" x14ac:dyDescent="0.3">
      <c r="A451" t="s">
        <v>949</v>
      </c>
      <c r="B451" t="s">
        <v>950</v>
      </c>
      <c r="C451" t="s">
        <v>32</v>
      </c>
      <c r="D451" t="s">
        <v>53</v>
      </c>
      <c r="E451" t="s">
        <v>34</v>
      </c>
      <c r="F451">
        <v>3786</v>
      </c>
      <c r="G451">
        <v>20</v>
      </c>
      <c r="H451">
        <v>3029</v>
      </c>
      <c r="I451">
        <v>3.3</v>
      </c>
      <c r="J451">
        <v>23</v>
      </c>
      <c r="K451">
        <v>1</v>
      </c>
      <c r="L451">
        <v>3029</v>
      </c>
      <c r="M451" s="1">
        <v>45292</v>
      </c>
      <c r="N451" t="s">
        <v>64</v>
      </c>
    </row>
    <row r="452" spans="1:14" x14ac:dyDescent="0.3">
      <c r="A452" t="s">
        <v>951</v>
      </c>
      <c r="B452" t="s">
        <v>952</v>
      </c>
      <c r="C452" t="s">
        <v>16</v>
      </c>
      <c r="D452" t="s">
        <v>53</v>
      </c>
      <c r="E452" t="s">
        <v>74</v>
      </c>
      <c r="F452">
        <v>1029</v>
      </c>
      <c r="G452">
        <v>30</v>
      </c>
      <c r="H452">
        <v>720</v>
      </c>
      <c r="I452">
        <v>4.0999999999999996</v>
      </c>
      <c r="J452">
        <v>61</v>
      </c>
      <c r="K452">
        <v>4</v>
      </c>
      <c r="L452">
        <v>2880</v>
      </c>
      <c r="M452" s="1">
        <v>45780</v>
      </c>
      <c r="N452" t="s">
        <v>38</v>
      </c>
    </row>
    <row r="453" spans="1:14" x14ac:dyDescent="0.3">
      <c r="A453" t="s">
        <v>953</v>
      </c>
      <c r="B453" t="s">
        <v>954</v>
      </c>
      <c r="C453" t="s">
        <v>16</v>
      </c>
      <c r="D453" t="s">
        <v>17</v>
      </c>
      <c r="E453" t="s">
        <v>18</v>
      </c>
      <c r="F453">
        <v>6576</v>
      </c>
      <c r="G453">
        <v>20</v>
      </c>
      <c r="H453">
        <v>5261</v>
      </c>
      <c r="I453">
        <v>4.4000000000000004</v>
      </c>
      <c r="J453">
        <v>143</v>
      </c>
      <c r="K453">
        <v>3</v>
      </c>
      <c r="L453">
        <v>15783</v>
      </c>
      <c r="M453" s="1">
        <v>45739</v>
      </c>
      <c r="N453" t="s">
        <v>189</v>
      </c>
    </row>
    <row r="454" spans="1:14" x14ac:dyDescent="0.3">
      <c r="A454" t="s">
        <v>955</v>
      </c>
      <c r="B454" t="s">
        <v>956</v>
      </c>
      <c r="C454" t="s">
        <v>52</v>
      </c>
      <c r="D454" t="s">
        <v>41</v>
      </c>
      <c r="E454" t="s">
        <v>34</v>
      </c>
      <c r="F454">
        <v>1467</v>
      </c>
      <c r="G454">
        <v>10</v>
      </c>
      <c r="H454">
        <v>1320</v>
      </c>
      <c r="I454">
        <v>4.3</v>
      </c>
      <c r="J454">
        <v>286</v>
      </c>
      <c r="K454">
        <v>1</v>
      </c>
      <c r="L454">
        <v>1320</v>
      </c>
      <c r="M454" s="1">
        <v>45919</v>
      </c>
      <c r="N454" t="s">
        <v>141</v>
      </c>
    </row>
    <row r="455" spans="1:14" x14ac:dyDescent="0.3">
      <c r="A455" t="s">
        <v>957</v>
      </c>
      <c r="B455" t="s">
        <v>958</v>
      </c>
      <c r="C455" t="s">
        <v>52</v>
      </c>
      <c r="D455" t="s">
        <v>17</v>
      </c>
      <c r="E455" t="s">
        <v>18</v>
      </c>
      <c r="F455">
        <v>2484</v>
      </c>
      <c r="G455">
        <v>10</v>
      </c>
      <c r="H455">
        <v>2236</v>
      </c>
      <c r="I455">
        <v>4.4000000000000004</v>
      </c>
      <c r="J455">
        <v>168</v>
      </c>
      <c r="K455">
        <v>1</v>
      </c>
      <c r="L455">
        <v>2236</v>
      </c>
      <c r="M455" s="1">
        <v>45924</v>
      </c>
      <c r="N455" t="s">
        <v>91</v>
      </c>
    </row>
    <row r="456" spans="1:14" x14ac:dyDescent="0.3">
      <c r="A456" t="s">
        <v>959</v>
      </c>
      <c r="B456" t="s">
        <v>960</v>
      </c>
      <c r="C456" t="s">
        <v>88</v>
      </c>
      <c r="D456" t="s">
        <v>33</v>
      </c>
      <c r="E456" t="s">
        <v>18</v>
      </c>
      <c r="F456">
        <v>1695</v>
      </c>
      <c r="G456">
        <v>0</v>
      </c>
      <c r="H456">
        <v>1695</v>
      </c>
      <c r="I456">
        <v>4.5</v>
      </c>
      <c r="J456">
        <v>77</v>
      </c>
      <c r="K456">
        <v>1</v>
      </c>
      <c r="L456">
        <v>1695</v>
      </c>
      <c r="M456" s="1">
        <v>45396</v>
      </c>
      <c r="N456" t="s">
        <v>38</v>
      </c>
    </row>
    <row r="457" spans="1:14" x14ac:dyDescent="0.3">
      <c r="A457" t="s">
        <v>961</v>
      </c>
      <c r="B457" t="s">
        <v>962</v>
      </c>
      <c r="C457" t="s">
        <v>27</v>
      </c>
      <c r="D457" t="s">
        <v>109</v>
      </c>
      <c r="E457" t="s">
        <v>18</v>
      </c>
      <c r="F457">
        <v>1107</v>
      </c>
      <c r="G457">
        <v>0</v>
      </c>
      <c r="H457">
        <v>1107</v>
      </c>
      <c r="I457">
        <v>4.3</v>
      </c>
      <c r="J457">
        <v>113</v>
      </c>
      <c r="K457">
        <v>1</v>
      </c>
      <c r="L457">
        <v>1107</v>
      </c>
      <c r="M457" s="1">
        <v>45611</v>
      </c>
      <c r="N457" t="s">
        <v>168</v>
      </c>
    </row>
    <row r="458" spans="1:14" x14ac:dyDescent="0.3">
      <c r="A458" t="s">
        <v>963</v>
      </c>
      <c r="B458" t="s">
        <v>964</v>
      </c>
      <c r="C458" t="s">
        <v>22</v>
      </c>
      <c r="D458" t="s">
        <v>33</v>
      </c>
      <c r="E458" t="s">
        <v>18</v>
      </c>
      <c r="F458">
        <v>5094</v>
      </c>
      <c r="G458">
        <v>30</v>
      </c>
      <c r="H458">
        <v>3566</v>
      </c>
      <c r="I458">
        <v>4.3</v>
      </c>
      <c r="J458">
        <v>38</v>
      </c>
      <c r="K458">
        <v>1</v>
      </c>
      <c r="L458">
        <v>3566</v>
      </c>
      <c r="M458" s="1">
        <v>45693</v>
      </c>
      <c r="N458" t="s">
        <v>19</v>
      </c>
    </row>
    <row r="459" spans="1:14" x14ac:dyDescent="0.3">
      <c r="A459" t="s">
        <v>965</v>
      </c>
      <c r="B459" t="s">
        <v>428</v>
      </c>
      <c r="C459" t="s">
        <v>116</v>
      </c>
      <c r="D459" t="s">
        <v>17</v>
      </c>
      <c r="E459" t="s">
        <v>34</v>
      </c>
      <c r="F459">
        <v>4115</v>
      </c>
      <c r="G459">
        <v>40</v>
      </c>
      <c r="H459">
        <v>2469</v>
      </c>
      <c r="I459">
        <v>4.2</v>
      </c>
      <c r="J459">
        <v>132</v>
      </c>
      <c r="K459">
        <v>5</v>
      </c>
      <c r="L459">
        <v>12345</v>
      </c>
      <c r="M459" s="1">
        <v>45546</v>
      </c>
      <c r="N459" t="s">
        <v>189</v>
      </c>
    </row>
    <row r="460" spans="1:14" x14ac:dyDescent="0.3">
      <c r="A460" t="s">
        <v>966</v>
      </c>
      <c r="B460" t="s">
        <v>967</v>
      </c>
      <c r="C460" t="s">
        <v>22</v>
      </c>
      <c r="D460" t="s">
        <v>17</v>
      </c>
      <c r="E460" t="s">
        <v>34</v>
      </c>
      <c r="F460">
        <v>2110</v>
      </c>
      <c r="G460">
        <v>25</v>
      </c>
      <c r="H460">
        <v>1582</v>
      </c>
      <c r="I460">
        <v>3.6</v>
      </c>
      <c r="J460">
        <v>400</v>
      </c>
      <c r="K460">
        <v>1</v>
      </c>
      <c r="L460">
        <v>1582</v>
      </c>
      <c r="M460" s="1">
        <v>45989</v>
      </c>
      <c r="N460" t="s">
        <v>38</v>
      </c>
    </row>
    <row r="461" spans="1:14" x14ac:dyDescent="0.3">
      <c r="A461" t="s">
        <v>968</v>
      </c>
      <c r="B461" t="s">
        <v>969</v>
      </c>
      <c r="C461" t="s">
        <v>22</v>
      </c>
      <c r="D461" t="s">
        <v>23</v>
      </c>
      <c r="E461" t="s">
        <v>34</v>
      </c>
      <c r="F461">
        <v>5678</v>
      </c>
      <c r="G461">
        <v>25</v>
      </c>
      <c r="H461">
        <v>4258</v>
      </c>
      <c r="I461">
        <v>4.5999999999999996</v>
      </c>
      <c r="J461">
        <v>543</v>
      </c>
      <c r="K461">
        <v>1</v>
      </c>
      <c r="L461">
        <v>4258</v>
      </c>
      <c r="M461" s="1">
        <v>45345</v>
      </c>
      <c r="N461" t="s">
        <v>42</v>
      </c>
    </row>
    <row r="462" spans="1:14" x14ac:dyDescent="0.3">
      <c r="A462" t="s">
        <v>970</v>
      </c>
      <c r="B462" t="s">
        <v>971</v>
      </c>
      <c r="C462" t="s">
        <v>52</v>
      </c>
      <c r="D462" t="s">
        <v>33</v>
      </c>
      <c r="E462" t="s">
        <v>18</v>
      </c>
      <c r="F462">
        <v>1475</v>
      </c>
      <c r="G462">
        <v>30</v>
      </c>
      <c r="H462">
        <v>1032</v>
      </c>
      <c r="I462">
        <v>4.0999999999999996</v>
      </c>
      <c r="J462">
        <v>334</v>
      </c>
      <c r="K462">
        <v>1</v>
      </c>
      <c r="L462">
        <v>1032</v>
      </c>
      <c r="M462" s="1">
        <v>45540</v>
      </c>
      <c r="N462" t="s">
        <v>61</v>
      </c>
    </row>
    <row r="463" spans="1:14" x14ac:dyDescent="0.3">
      <c r="A463" t="s">
        <v>972</v>
      </c>
      <c r="B463" t="s">
        <v>973</v>
      </c>
      <c r="C463" t="s">
        <v>45</v>
      </c>
      <c r="D463" t="s">
        <v>46</v>
      </c>
      <c r="E463" t="s">
        <v>161</v>
      </c>
      <c r="F463">
        <v>2956</v>
      </c>
      <c r="G463">
        <v>15</v>
      </c>
      <c r="H463">
        <v>2513</v>
      </c>
      <c r="I463">
        <v>4.4000000000000004</v>
      </c>
      <c r="J463">
        <v>310</v>
      </c>
      <c r="K463">
        <v>1</v>
      </c>
      <c r="L463">
        <v>2513</v>
      </c>
      <c r="M463" s="1">
        <v>45925</v>
      </c>
      <c r="N463" t="s">
        <v>49</v>
      </c>
    </row>
    <row r="464" spans="1:14" x14ac:dyDescent="0.3">
      <c r="A464" t="s">
        <v>974</v>
      </c>
      <c r="B464" t="s">
        <v>975</v>
      </c>
      <c r="C464" t="s">
        <v>57</v>
      </c>
      <c r="D464" t="s">
        <v>46</v>
      </c>
      <c r="E464" t="s">
        <v>18</v>
      </c>
      <c r="F464">
        <v>3551</v>
      </c>
      <c r="G464">
        <v>20</v>
      </c>
      <c r="H464">
        <v>2841</v>
      </c>
      <c r="I464">
        <v>4.5999999999999996</v>
      </c>
      <c r="J464">
        <v>25</v>
      </c>
      <c r="K464">
        <v>5</v>
      </c>
      <c r="L464">
        <v>14205</v>
      </c>
      <c r="M464" s="1">
        <v>45952</v>
      </c>
      <c r="N464" t="s">
        <v>102</v>
      </c>
    </row>
    <row r="465" spans="1:14" x14ac:dyDescent="0.3">
      <c r="A465" t="s">
        <v>976</v>
      </c>
      <c r="B465" t="s">
        <v>977</v>
      </c>
      <c r="C465" t="s">
        <v>22</v>
      </c>
      <c r="D465" t="s">
        <v>41</v>
      </c>
      <c r="E465" t="s">
        <v>34</v>
      </c>
      <c r="F465">
        <v>1129</v>
      </c>
      <c r="G465">
        <v>15</v>
      </c>
      <c r="H465">
        <v>960</v>
      </c>
      <c r="I465">
        <v>3.8</v>
      </c>
      <c r="J465">
        <v>138</v>
      </c>
      <c r="K465">
        <v>1</v>
      </c>
      <c r="L465">
        <v>960</v>
      </c>
      <c r="M465" s="1">
        <v>45740</v>
      </c>
      <c r="N465" t="s">
        <v>24</v>
      </c>
    </row>
    <row r="466" spans="1:14" x14ac:dyDescent="0.3">
      <c r="A466" t="s">
        <v>978</v>
      </c>
      <c r="B466" t="s">
        <v>979</v>
      </c>
      <c r="C466" t="s">
        <v>88</v>
      </c>
      <c r="D466" t="s">
        <v>46</v>
      </c>
      <c r="E466" t="s">
        <v>161</v>
      </c>
      <c r="F466">
        <v>8151</v>
      </c>
      <c r="G466">
        <v>30</v>
      </c>
      <c r="H466">
        <v>5706</v>
      </c>
      <c r="I466">
        <v>3.9</v>
      </c>
      <c r="J466">
        <v>29</v>
      </c>
      <c r="K466">
        <v>3</v>
      </c>
      <c r="L466">
        <v>17118</v>
      </c>
      <c r="M466" s="1">
        <v>45905</v>
      </c>
      <c r="N466" t="s">
        <v>24</v>
      </c>
    </row>
    <row r="467" spans="1:14" x14ac:dyDescent="0.3">
      <c r="A467" t="s">
        <v>980</v>
      </c>
      <c r="B467" t="s">
        <v>981</v>
      </c>
      <c r="C467" t="s">
        <v>37</v>
      </c>
      <c r="D467" t="s">
        <v>46</v>
      </c>
      <c r="E467" t="s">
        <v>74</v>
      </c>
      <c r="F467">
        <v>7600</v>
      </c>
      <c r="G467">
        <v>40</v>
      </c>
      <c r="H467">
        <v>4560</v>
      </c>
      <c r="I467">
        <v>3.9</v>
      </c>
      <c r="J467">
        <v>212</v>
      </c>
      <c r="K467">
        <v>1</v>
      </c>
      <c r="L467">
        <v>4560</v>
      </c>
      <c r="M467" s="1">
        <v>45292</v>
      </c>
      <c r="N467" t="s">
        <v>64</v>
      </c>
    </row>
    <row r="468" spans="1:14" x14ac:dyDescent="0.3">
      <c r="A468" t="s">
        <v>982</v>
      </c>
      <c r="B468" t="s">
        <v>983</v>
      </c>
      <c r="C468" t="s">
        <v>22</v>
      </c>
      <c r="D468" t="s">
        <v>33</v>
      </c>
      <c r="E468" t="s">
        <v>18</v>
      </c>
      <c r="F468">
        <v>2523</v>
      </c>
      <c r="G468">
        <v>30</v>
      </c>
      <c r="H468">
        <v>1766</v>
      </c>
      <c r="I468">
        <v>4.7</v>
      </c>
      <c r="J468">
        <v>52</v>
      </c>
      <c r="K468">
        <v>4</v>
      </c>
      <c r="L468">
        <v>7064</v>
      </c>
      <c r="M468" s="1">
        <v>45688</v>
      </c>
      <c r="N468" t="s">
        <v>42</v>
      </c>
    </row>
    <row r="469" spans="1:14" x14ac:dyDescent="0.3">
      <c r="A469" t="s">
        <v>984</v>
      </c>
      <c r="B469" t="s">
        <v>985</v>
      </c>
      <c r="C469" t="s">
        <v>37</v>
      </c>
      <c r="D469" t="s">
        <v>46</v>
      </c>
      <c r="E469" t="s">
        <v>161</v>
      </c>
      <c r="F469">
        <v>8130</v>
      </c>
      <c r="G469">
        <v>20</v>
      </c>
      <c r="H469">
        <v>6504</v>
      </c>
      <c r="I469">
        <v>3.7</v>
      </c>
      <c r="J469">
        <v>76</v>
      </c>
      <c r="K469">
        <v>1</v>
      </c>
      <c r="L469">
        <v>6504</v>
      </c>
      <c r="M469" s="1">
        <v>45827</v>
      </c>
      <c r="N469" t="s">
        <v>19</v>
      </c>
    </row>
    <row r="470" spans="1:14" x14ac:dyDescent="0.3">
      <c r="A470" t="s">
        <v>986</v>
      </c>
      <c r="B470" t="s">
        <v>987</v>
      </c>
      <c r="C470" t="s">
        <v>116</v>
      </c>
      <c r="D470" t="s">
        <v>109</v>
      </c>
      <c r="E470" t="s">
        <v>18</v>
      </c>
      <c r="F470">
        <v>928</v>
      </c>
      <c r="G470">
        <v>20</v>
      </c>
      <c r="H470">
        <v>742</v>
      </c>
      <c r="I470">
        <v>4.8</v>
      </c>
      <c r="J470">
        <v>63</v>
      </c>
      <c r="K470">
        <v>1</v>
      </c>
      <c r="L470">
        <v>742</v>
      </c>
      <c r="M470" s="1">
        <v>45949</v>
      </c>
      <c r="N470" t="s">
        <v>189</v>
      </c>
    </row>
    <row r="471" spans="1:14" x14ac:dyDescent="0.3">
      <c r="A471" t="s">
        <v>988</v>
      </c>
      <c r="B471" t="s">
        <v>989</v>
      </c>
      <c r="C471" t="s">
        <v>22</v>
      </c>
      <c r="D471" t="s">
        <v>33</v>
      </c>
      <c r="E471" t="s">
        <v>18</v>
      </c>
      <c r="F471">
        <v>3925</v>
      </c>
      <c r="G471">
        <v>30</v>
      </c>
      <c r="H471">
        <v>2748</v>
      </c>
      <c r="I471">
        <v>4.2</v>
      </c>
      <c r="J471">
        <v>147</v>
      </c>
      <c r="K471">
        <v>4</v>
      </c>
      <c r="L471">
        <v>10992</v>
      </c>
      <c r="M471" s="1">
        <v>45505</v>
      </c>
      <c r="N471" t="s">
        <v>168</v>
      </c>
    </row>
    <row r="472" spans="1:14" x14ac:dyDescent="0.3">
      <c r="A472" t="s">
        <v>990</v>
      </c>
      <c r="B472" t="s">
        <v>991</v>
      </c>
      <c r="C472" t="s">
        <v>22</v>
      </c>
      <c r="D472" t="s">
        <v>33</v>
      </c>
      <c r="E472" t="s">
        <v>34</v>
      </c>
      <c r="F472">
        <v>4988</v>
      </c>
      <c r="G472">
        <v>20</v>
      </c>
      <c r="H472">
        <v>3990</v>
      </c>
      <c r="I472">
        <v>4.2</v>
      </c>
      <c r="J472">
        <v>84</v>
      </c>
      <c r="K472">
        <v>1</v>
      </c>
      <c r="L472">
        <v>3990</v>
      </c>
      <c r="M472" s="1">
        <v>45923</v>
      </c>
      <c r="N472" t="s">
        <v>141</v>
      </c>
    </row>
    <row r="473" spans="1:14" x14ac:dyDescent="0.3">
      <c r="A473" t="s">
        <v>992</v>
      </c>
      <c r="B473" t="s">
        <v>993</v>
      </c>
      <c r="C473" t="s">
        <v>32</v>
      </c>
      <c r="D473" t="s">
        <v>28</v>
      </c>
      <c r="E473" t="s">
        <v>34</v>
      </c>
      <c r="F473">
        <v>8728</v>
      </c>
      <c r="G473">
        <v>15</v>
      </c>
      <c r="H473">
        <v>7419</v>
      </c>
      <c r="I473">
        <v>4.5</v>
      </c>
      <c r="J473">
        <v>36</v>
      </c>
      <c r="K473">
        <v>1</v>
      </c>
      <c r="L473">
        <v>7419</v>
      </c>
      <c r="M473" s="1">
        <v>45528</v>
      </c>
      <c r="N473" t="s">
        <v>24</v>
      </c>
    </row>
    <row r="474" spans="1:14" x14ac:dyDescent="0.3">
      <c r="A474" t="s">
        <v>994</v>
      </c>
      <c r="B474" t="s">
        <v>995</v>
      </c>
      <c r="C474" t="s">
        <v>88</v>
      </c>
      <c r="D474" t="s">
        <v>17</v>
      </c>
      <c r="E474" t="s">
        <v>18</v>
      </c>
      <c r="F474">
        <v>6676</v>
      </c>
      <c r="G474">
        <v>30</v>
      </c>
      <c r="H474">
        <v>4673</v>
      </c>
      <c r="I474">
        <v>4.0999999999999996</v>
      </c>
      <c r="J474">
        <v>445</v>
      </c>
      <c r="K474">
        <v>2</v>
      </c>
      <c r="L474">
        <v>9346</v>
      </c>
      <c r="M474" s="1">
        <v>45945</v>
      </c>
      <c r="N474" t="s">
        <v>54</v>
      </c>
    </row>
    <row r="475" spans="1:14" x14ac:dyDescent="0.3">
      <c r="A475" t="s">
        <v>996</v>
      </c>
      <c r="B475" t="s">
        <v>997</v>
      </c>
      <c r="C475" t="s">
        <v>52</v>
      </c>
      <c r="D475" t="s">
        <v>23</v>
      </c>
      <c r="E475" t="s">
        <v>34</v>
      </c>
      <c r="F475">
        <v>2267</v>
      </c>
      <c r="G475">
        <v>25</v>
      </c>
      <c r="H475">
        <v>1700</v>
      </c>
      <c r="I475">
        <v>4.5999999999999996</v>
      </c>
      <c r="J475">
        <v>272</v>
      </c>
      <c r="K475">
        <v>1</v>
      </c>
      <c r="L475">
        <v>1700</v>
      </c>
      <c r="M475" s="1">
        <v>45453</v>
      </c>
      <c r="N475" t="s">
        <v>24</v>
      </c>
    </row>
    <row r="476" spans="1:14" x14ac:dyDescent="0.3">
      <c r="A476" t="s">
        <v>998</v>
      </c>
      <c r="B476" t="s">
        <v>999</v>
      </c>
      <c r="C476" t="s">
        <v>57</v>
      </c>
      <c r="D476" t="s">
        <v>33</v>
      </c>
      <c r="E476" t="s">
        <v>34</v>
      </c>
      <c r="F476">
        <v>2478</v>
      </c>
      <c r="G476">
        <v>30</v>
      </c>
      <c r="H476">
        <v>1735</v>
      </c>
      <c r="I476">
        <v>3.8</v>
      </c>
      <c r="J476">
        <v>125</v>
      </c>
      <c r="K476">
        <v>2</v>
      </c>
      <c r="L476">
        <v>3470</v>
      </c>
      <c r="M476" s="1">
        <v>45623</v>
      </c>
      <c r="N476" t="s">
        <v>150</v>
      </c>
    </row>
    <row r="477" spans="1:14" x14ac:dyDescent="0.3">
      <c r="A477" t="s">
        <v>1000</v>
      </c>
      <c r="B477" t="s">
        <v>1001</v>
      </c>
      <c r="C477" t="s">
        <v>52</v>
      </c>
      <c r="D477" t="s">
        <v>28</v>
      </c>
      <c r="E477" t="s">
        <v>34</v>
      </c>
      <c r="F477">
        <v>8867</v>
      </c>
      <c r="G477">
        <v>20</v>
      </c>
      <c r="H477">
        <v>7094</v>
      </c>
      <c r="I477">
        <v>4.8</v>
      </c>
      <c r="J477">
        <v>173</v>
      </c>
      <c r="K477">
        <v>1</v>
      </c>
      <c r="L477">
        <v>7094</v>
      </c>
      <c r="M477" s="1">
        <v>45327</v>
      </c>
      <c r="N477" t="s">
        <v>38</v>
      </c>
    </row>
    <row r="478" spans="1:14" x14ac:dyDescent="0.3">
      <c r="A478" t="s">
        <v>1002</v>
      </c>
      <c r="B478" t="s">
        <v>1003</v>
      </c>
      <c r="C478" t="s">
        <v>16</v>
      </c>
      <c r="D478" t="s">
        <v>109</v>
      </c>
      <c r="E478" t="s">
        <v>34</v>
      </c>
      <c r="F478">
        <v>1677</v>
      </c>
      <c r="G478">
        <v>15</v>
      </c>
      <c r="H478">
        <v>1425</v>
      </c>
      <c r="I478">
        <v>3.9</v>
      </c>
      <c r="J478">
        <v>102</v>
      </c>
      <c r="K478">
        <v>1</v>
      </c>
      <c r="L478">
        <v>1425</v>
      </c>
      <c r="M478" s="1">
        <v>45998</v>
      </c>
      <c r="N478" t="s">
        <v>141</v>
      </c>
    </row>
    <row r="479" spans="1:14" x14ac:dyDescent="0.3">
      <c r="A479" t="s">
        <v>1004</v>
      </c>
      <c r="B479" t="s">
        <v>1005</v>
      </c>
      <c r="C479" t="s">
        <v>32</v>
      </c>
      <c r="D479" t="s">
        <v>109</v>
      </c>
      <c r="E479" t="s">
        <v>34</v>
      </c>
      <c r="F479">
        <v>1946</v>
      </c>
      <c r="G479">
        <v>15</v>
      </c>
      <c r="H479">
        <v>1654</v>
      </c>
      <c r="I479">
        <v>4.8</v>
      </c>
      <c r="J479">
        <v>216</v>
      </c>
      <c r="K479">
        <v>1</v>
      </c>
      <c r="L479">
        <v>1654</v>
      </c>
      <c r="M479" s="1">
        <v>45888</v>
      </c>
      <c r="N479" t="s">
        <v>75</v>
      </c>
    </row>
    <row r="480" spans="1:14" x14ac:dyDescent="0.3">
      <c r="A480" t="s">
        <v>1006</v>
      </c>
      <c r="B480" t="s">
        <v>1007</v>
      </c>
      <c r="C480" t="s">
        <v>16</v>
      </c>
      <c r="D480" t="s">
        <v>23</v>
      </c>
      <c r="E480" t="s">
        <v>34</v>
      </c>
      <c r="F480">
        <v>3085</v>
      </c>
      <c r="G480">
        <v>30</v>
      </c>
      <c r="H480">
        <v>2160</v>
      </c>
      <c r="I480">
        <v>3.9</v>
      </c>
      <c r="J480">
        <v>111</v>
      </c>
      <c r="K480">
        <v>1</v>
      </c>
      <c r="L480">
        <v>2160</v>
      </c>
      <c r="M480" s="1">
        <v>45786</v>
      </c>
      <c r="N480" t="s">
        <v>85</v>
      </c>
    </row>
    <row r="481" spans="1:14" x14ac:dyDescent="0.3">
      <c r="A481" t="s">
        <v>1008</v>
      </c>
      <c r="B481" t="s">
        <v>1009</v>
      </c>
      <c r="C481" t="s">
        <v>45</v>
      </c>
      <c r="D481" t="s">
        <v>28</v>
      </c>
      <c r="E481" t="s">
        <v>34</v>
      </c>
      <c r="F481">
        <v>6976</v>
      </c>
      <c r="G481">
        <v>40</v>
      </c>
      <c r="H481">
        <v>4186</v>
      </c>
      <c r="I481">
        <v>4</v>
      </c>
      <c r="J481">
        <v>74</v>
      </c>
      <c r="K481">
        <v>1</v>
      </c>
      <c r="L481">
        <v>4186</v>
      </c>
      <c r="M481" s="1">
        <v>45349</v>
      </c>
      <c r="N481" t="s">
        <v>49</v>
      </c>
    </row>
    <row r="482" spans="1:14" x14ac:dyDescent="0.3">
      <c r="A482" t="s">
        <v>1010</v>
      </c>
      <c r="B482" t="s">
        <v>1011</v>
      </c>
      <c r="C482" t="s">
        <v>52</v>
      </c>
      <c r="D482" t="s">
        <v>23</v>
      </c>
      <c r="E482" t="s">
        <v>34</v>
      </c>
      <c r="F482">
        <v>883</v>
      </c>
      <c r="G482">
        <v>25</v>
      </c>
      <c r="H482">
        <v>662</v>
      </c>
      <c r="I482">
        <v>3.6</v>
      </c>
      <c r="J482">
        <v>46</v>
      </c>
      <c r="K482">
        <v>1</v>
      </c>
      <c r="L482">
        <v>662</v>
      </c>
      <c r="M482" s="1">
        <v>45604</v>
      </c>
      <c r="N482" t="s">
        <v>64</v>
      </c>
    </row>
    <row r="483" spans="1:14" x14ac:dyDescent="0.3">
      <c r="A483" t="s">
        <v>1012</v>
      </c>
      <c r="B483" t="s">
        <v>1013</v>
      </c>
      <c r="C483" t="s">
        <v>37</v>
      </c>
      <c r="D483" t="s">
        <v>46</v>
      </c>
      <c r="E483" t="s">
        <v>161</v>
      </c>
      <c r="F483">
        <v>11665</v>
      </c>
      <c r="G483">
        <v>30</v>
      </c>
      <c r="H483">
        <v>8165</v>
      </c>
      <c r="I483">
        <v>3.7</v>
      </c>
      <c r="J483">
        <v>11</v>
      </c>
      <c r="K483">
        <v>1</v>
      </c>
      <c r="L483">
        <v>8165</v>
      </c>
      <c r="M483" s="1">
        <v>45694</v>
      </c>
      <c r="N483" t="s">
        <v>91</v>
      </c>
    </row>
    <row r="484" spans="1:14" x14ac:dyDescent="0.3">
      <c r="A484" t="s">
        <v>1014</v>
      </c>
      <c r="B484" t="s">
        <v>1015</v>
      </c>
      <c r="C484" t="s">
        <v>88</v>
      </c>
      <c r="D484" t="s">
        <v>41</v>
      </c>
      <c r="E484" t="s">
        <v>34</v>
      </c>
      <c r="F484">
        <v>2406</v>
      </c>
      <c r="G484">
        <v>10</v>
      </c>
      <c r="H484">
        <v>2165</v>
      </c>
      <c r="I484">
        <v>4.0999999999999996</v>
      </c>
      <c r="J484">
        <v>93</v>
      </c>
      <c r="K484">
        <v>1</v>
      </c>
      <c r="L484">
        <v>2165</v>
      </c>
      <c r="M484" s="1">
        <v>45877</v>
      </c>
      <c r="N484" t="s">
        <v>78</v>
      </c>
    </row>
    <row r="485" spans="1:14" x14ac:dyDescent="0.3">
      <c r="A485" t="s">
        <v>1016</v>
      </c>
      <c r="B485" t="s">
        <v>1017</v>
      </c>
      <c r="C485" t="s">
        <v>16</v>
      </c>
      <c r="D485" t="s">
        <v>23</v>
      </c>
      <c r="E485" t="s">
        <v>34</v>
      </c>
      <c r="F485">
        <v>5880</v>
      </c>
      <c r="G485">
        <v>20</v>
      </c>
      <c r="H485">
        <v>4704</v>
      </c>
      <c r="I485">
        <v>4.2</v>
      </c>
      <c r="J485">
        <v>214</v>
      </c>
      <c r="K485">
        <v>1</v>
      </c>
      <c r="L485">
        <v>4704</v>
      </c>
      <c r="M485" s="1">
        <v>45430</v>
      </c>
      <c r="N485" t="s">
        <v>168</v>
      </c>
    </row>
    <row r="486" spans="1:14" x14ac:dyDescent="0.3">
      <c r="A486" t="s">
        <v>1018</v>
      </c>
      <c r="B486" t="s">
        <v>1019</v>
      </c>
      <c r="C486" t="s">
        <v>52</v>
      </c>
      <c r="D486" t="s">
        <v>17</v>
      </c>
      <c r="E486" t="s">
        <v>18</v>
      </c>
      <c r="F486">
        <v>2975</v>
      </c>
      <c r="G486">
        <v>10</v>
      </c>
      <c r="H486">
        <v>2678</v>
      </c>
      <c r="I486">
        <v>4.5999999999999996</v>
      </c>
      <c r="J486">
        <v>483</v>
      </c>
      <c r="K486">
        <v>1</v>
      </c>
      <c r="L486">
        <v>2678</v>
      </c>
      <c r="M486" s="1">
        <v>45993</v>
      </c>
      <c r="N486" t="s">
        <v>54</v>
      </c>
    </row>
    <row r="487" spans="1:14" x14ac:dyDescent="0.3">
      <c r="A487" t="s">
        <v>1020</v>
      </c>
      <c r="B487" t="s">
        <v>1021</v>
      </c>
      <c r="C487" t="s">
        <v>52</v>
      </c>
      <c r="D487" t="s">
        <v>41</v>
      </c>
      <c r="E487" t="s">
        <v>34</v>
      </c>
      <c r="F487">
        <v>1816</v>
      </c>
      <c r="G487">
        <v>15</v>
      </c>
      <c r="H487">
        <v>1544</v>
      </c>
      <c r="I487">
        <v>4</v>
      </c>
      <c r="J487">
        <v>116</v>
      </c>
      <c r="K487">
        <v>1</v>
      </c>
      <c r="L487">
        <v>1544</v>
      </c>
      <c r="M487" s="1">
        <v>45316</v>
      </c>
      <c r="N487" t="s">
        <v>38</v>
      </c>
    </row>
    <row r="488" spans="1:14" x14ac:dyDescent="0.3">
      <c r="A488" t="s">
        <v>1022</v>
      </c>
      <c r="B488" t="s">
        <v>1023</v>
      </c>
      <c r="C488" t="s">
        <v>45</v>
      </c>
      <c r="D488" t="s">
        <v>53</v>
      </c>
      <c r="E488" t="s">
        <v>34</v>
      </c>
      <c r="F488">
        <v>1984</v>
      </c>
      <c r="G488">
        <v>20</v>
      </c>
      <c r="H488">
        <v>1587</v>
      </c>
      <c r="I488">
        <v>3.5</v>
      </c>
      <c r="J488">
        <v>723</v>
      </c>
      <c r="K488">
        <v>1</v>
      </c>
      <c r="L488">
        <v>1587</v>
      </c>
      <c r="M488" s="1">
        <v>45674</v>
      </c>
      <c r="N488" t="s">
        <v>58</v>
      </c>
    </row>
    <row r="489" spans="1:14" x14ac:dyDescent="0.3">
      <c r="A489" t="s">
        <v>1024</v>
      </c>
      <c r="B489" t="s">
        <v>1025</v>
      </c>
      <c r="C489" t="s">
        <v>22</v>
      </c>
      <c r="D489" t="s">
        <v>17</v>
      </c>
      <c r="E489" t="s">
        <v>18</v>
      </c>
      <c r="F489">
        <v>4015</v>
      </c>
      <c r="G489">
        <v>0</v>
      </c>
      <c r="H489">
        <v>4015</v>
      </c>
      <c r="I489">
        <v>4.3</v>
      </c>
      <c r="J489">
        <v>83</v>
      </c>
      <c r="K489">
        <v>2</v>
      </c>
      <c r="L489">
        <v>8030</v>
      </c>
      <c r="M489" s="1">
        <v>45604</v>
      </c>
      <c r="N489" t="s">
        <v>91</v>
      </c>
    </row>
    <row r="490" spans="1:14" x14ac:dyDescent="0.3">
      <c r="A490" t="s">
        <v>1026</v>
      </c>
      <c r="B490" t="s">
        <v>1027</v>
      </c>
      <c r="C490" t="s">
        <v>57</v>
      </c>
      <c r="D490" t="s">
        <v>17</v>
      </c>
      <c r="E490" t="s">
        <v>18</v>
      </c>
      <c r="F490">
        <v>2659</v>
      </c>
      <c r="G490">
        <v>25</v>
      </c>
      <c r="H490">
        <v>1994</v>
      </c>
      <c r="I490">
        <v>4.2</v>
      </c>
      <c r="J490">
        <v>188</v>
      </c>
      <c r="K490">
        <v>1</v>
      </c>
      <c r="L490">
        <v>1994</v>
      </c>
      <c r="M490" s="1">
        <v>45786</v>
      </c>
      <c r="N490" t="s">
        <v>150</v>
      </c>
    </row>
    <row r="491" spans="1:14" x14ac:dyDescent="0.3">
      <c r="A491" t="s">
        <v>1028</v>
      </c>
      <c r="B491" t="s">
        <v>1029</v>
      </c>
      <c r="C491" t="s">
        <v>52</v>
      </c>
      <c r="D491" t="s">
        <v>109</v>
      </c>
      <c r="E491" t="s">
        <v>34</v>
      </c>
      <c r="F491">
        <v>1187</v>
      </c>
      <c r="G491">
        <v>10</v>
      </c>
      <c r="H491">
        <v>1068</v>
      </c>
      <c r="I491">
        <v>4.3</v>
      </c>
      <c r="J491">
        <v>119</v>
      </c>
      <c r="K491">
        <v>2</v>
      </c>
      <c r="L491">
        <v>2136</v>
      </c>
      <c r="M491" s="1">
        <v>45924</v>
      </c>
      <c r="N491" t="s">
        <v>141</v>
      </c>
    </row>
    <row r="492" spans="1:14" x14ac:dyDescent="0.3">
      <c r="A492" t="s">
        <v>1030</v>
      </c>
      <c r="B492" t="s">
        <v>1031</v>
      </c>
      <c r="C492" t="s">
        <v>22</v>
      </c>
      <c r="D492" t="s">
        <v>23</v>
      </c>
      <c r="E492" t="s">
        <v>34</v>
      </c>
      <c r="F492">
        <v>3614</v>
      </c>
      <c r="G492">
        <v>30</v>
      </c>
      <c r="H492">
        <v>2530</v>
      </c>
      <c r="I492">
        <v>3.8</v>
      </c>
      <c r="J492">
        <v>79</v>
      </c>
      <c r="K492">
        <v>1</v>
      </c>
      <c r="L492">
        <v>2530</v>
      </c>
      <c r="M492" s="1">
        <v>45402</v>
      </c>
      <c r="N492" t="s">
        <v>61</v>
      </c>
    </row>
    <row r="493" spans="1:14" x14ac:dyDescent="0.3">
      <c r="A493" t="s">
        <v>1032</v>
      </c>
      <c r="B493" t="s">
        <v>1033</v>
      </c>
      <c r="C493" t="s">
        <v>88</v>
      </c>
      <c r="D493" t="s">
        <v>41</v>
      </c>
      <c r="E493" t="s">
        <v>74</v>
      </c>
      <c r="F493">
        <v>956</v>
      </c>
      <c r="G493">
        <v>50</v>
      </c>
      <c r="H493">
        <v>478</v>
      </c>
      <c r="I493">
        <v>3.8</v>
      </c>
      <c r="J493">
        <v>61</v>
      </c>
      <c r="K493">
        <v>3</v>
      </c>
      <c r="L493">
        <v>1434</v>
      </c>
      <c r="M493" s="1">
        <v>45836</v>
      </c>
      <c r="N493" t="s">
        <v>19</v>
      </c>
    </row>
    <row r="494" spans="1:14" x14ac:dyDescent="0.3">
      <c r="A494" t="s">
        <v>1034</v>
      </c>
      <c r="B494" t="s">
        <v>1035</v>
      </c>
      <c r="C494" t="s">
        <v>37</v>
      </c>
      <c r="D494" t="s">
        <v>53</v>
      </c>
      <c r="E494" t="s">
        <v>74</v>
      </c>
      <c r="F494">
        <v>7951</v>
      </c>
      <c r="G494">
        <v>0</v>
      </c>
      <c r="H494">
        <v>7951</v>
      </c>
      <c r="I494">
        <v>3.8</v>
      </c>
      <c r="J494">
        <v>23</v>
      </c>
      <c r="K494">
        <v>3</v>
      </c>
      <c r="L494">
        <v>23853</v>
      </c>
      <c r="M494" s="1">
        <v>45604</v>
      </c>
      <c r="N494" t="s">
        <v>49</v>
      </c>
    </row>
    <row r="495" spans="1:14" x14ac:dyDescent="0.3">
      <c r="A495" t="s">
        <v>1036</v>
      </c>
      <c r="B495" t="s">
        <v>1037</v>
      </c>
      <c r="C495" t="s">
        <v>116</v>
      </c>
      <c r="D495" t="s">
        <v>109</v>
      </c>
      <c r="E495" t="s">
        <v>34</v>
      </c>
      <c r="F495">
        <v>1931</v>
      </c>
      <c r="G495">
        <v>20</v>
      </c>
      <c r="H495">
        <v>1545</v>
      </c>
      <c r="I495">
        <v>4.7</v>
      </c>
      <c r="J495">
        <v>540</v>
      </c>
      <c r="K495">
        <v>1</v>
      </c>
      <c r="L495">
        <v>1545</v>
      </c>
      <c r="M495" s="1">
        <v>45805</v>
      </c>
      <c r="N495" t="s">
        <v>141</v>
      </c>
    </row>
    <row r="496" spans="1:14" x14ac:dyDescent="0.3">
      <c r="A496" t="s">
        <v>1038</v>
      </c>
      <c r="B496" t="s">
        <v>1039</v>
      </c>
      <c r="C496" t="s">
        <v>52</v>
      </c>
      <c r="D496" t="s">
        <v>109</v>
      </c>
      <c r="E496" t="s">
        <v>161</v>
      </c>
      <c r="F496">
        <v>1637</v>
      </c>
      <c r="G496">
        <v>15</v>
      </c>
      <c r="H496">
        <v>1391</v>
      </c>
      <c r="I496">
        <v>4.8</v>
      </c>
      <c r="J496">
        <v>199</v>
      </c>
      <c r="K496">
        <v>3</v>
      </c>
      <c r="L496">
        <v>4173</v>
      </c>
      <c r="M496" s="1">
        <v>45964</v>
      </c>
      <c r="N496" t="s">
        <v>58</v>
      </c>
    </row>
    <row r="497" spans="1:14" x14ac:dyDescent="0.3">
      <c r="A497" t="s">
        <v>1040</v>
      </c>
      <c r="B497" t="s">
        <v>1041</v>
      </c>
      <c r="C497" t="s">
        <v>37</v>
      </c>
      <c r="D497" t="s">
        <v>17</v>
      </c>
      <c r="E497" t="s">
        <v>34</v>
      </c>
      <c r="F497">
        <v>3550</v>
      </c>
      <c r="G497">
        <v>25</v>
      </c>
      <c r="H497">
        <v>2662</v>
      </c>
      <c r="I497">
        <v>3.8</v>
      </c>
      <c r="J497">
        <v>52</v>
      </c>
      <c r="K497">
        <v>5</v>
      </c>
      <c r="L497">
        <v>13310</v>
      </c>
      <c r="M497" s="1">
        <v>45911</v>
      </c>
      <c r="N497" t="s">
        <v>49</v>
      </c>
    </row>
    <row r="498" spans="1:14" x14ac:dyDescent="0.3">
      <c r="A498" t="s">
        <v>1042</v>
      </c>
      <c r="B498" t="s">
        <v>1043</v>
      </c>
      <c r="C498" t="s">
        <v>88</v>
      </c>
      <c r="D498" t="s">
        <v>46</v>
      </c>
      <c r="E498" t="s">
        <v>34</v>
      </c>
      <c r="F498">
        <v>4502</v>
      </c>
      <c r="G498">
        <v>20</v>
      </c>
      <c r="H498">
        <v>3602</v>
      </c>
      <c r="I498">
        <v>3.8</v>
      </c>
      <c r="J498">
        <v>83</v>
      </c>
      <c r="K498">
        <v>3</v>
      </c>
      <c r="L498">
        <v>10806</v>
      </c>
      <c r="M498" s="1">
        <v>45430</v>
      </c>
      <c r="N498" t="s">
        <v>71</v>
      </c>
    </row>
    <row r="499" spans="1:14" x14ac:dyDescent="0.3">
      <c r="A499" t="s">
        <v>1044</v>
      </c>
      <c r="B499" t="s">
        <v>1045</v>
      </c>
      <c r="C499" t="s">
        <v>57</v>
      </c>
      <c r="D499" t="s">
        <v>23</v>
      </c>
      <c r="E499" t="s">
        <v>18</v>
      </c>
      <c r="F499">
        <v>2298</v>
      </c>
      <c r="G499">
        <v>20</v>
      </c>
      <c r="H499">
        <v>1838</v>
      </c>
      <c r="I499">
        <v>4.4000000000000004</v>
      </c>
      <c r="J499">
        <v>124</v>
      </c>
      <c r="K499">
        <v>2</v>
      </c>
      <c r="L499">
        <v>3676</v>
      </c>
      <c r="M499" s="1">
        <v>45618</v>
      </c>
      <c r="N499" t="s">
        <v>71</v>
      </c>
    </row>
    <row r="500" spans="1:14" x14ac:dyDescent="0.3">
      <c r="A500" t="s">
        <v>1046</v>
      </c>
      <c r="B500" t="s">
        <v>1047</v>
      </c>
      <c r="C500" t="s">
        <v>27</v>
      </c>
      <c r="D500" t="s">
        <v>28</v>
      </c>
      <c r="E500" t="s">
        <v>18</v>
      </c>
      <c r="F500">
        <v>1864</v>
      </c>
      <c r="G500">
        <v>10</v>
      </c>
      <c r="H500">
        <v>1678</v>
      </c>
      <c r="I500">
        <v>4.9000000000000004</v>
      </c>
      <c r="J500">
        <v>15</v>
      </c>
      <c r="K500">
        <v>2</v>
      </c>
      <c r="L500">
        <v>3356</v>
      </c>
      <c r="M500" s="1">
        <v>45918</v>
      </c>
      <c r="N500" t="s">
        <v>150</v>
      </c>
    </row>
    <row r="501" spans="1:14" x14ac:dyDescent="0.3">
      <c r="A501" t="s">
        <v>1048</v>
      </c>
      <c r="B501" t="s">
        <v>1049</v>
      </c>
      <c r="C501" t="s">
        <v>45</v>
      </c>
      <c r="D501" t="s">
        <v>17</v>
      </c>
      <c r="E501" t="s">
        <v>18</v>
      </c>
      <c r="F501">
        <v>1203</v>
      </c>
      <c r="G501">
        <v>20</v>
      </c>
      <c r="H501">
        <v>962</v>
      </c>
      <c r="I501">
        <v>5</v>
      </c>
      <c r="J501">
        <v>358</v>
      </c>
      <c r="K501">
        <v>2</v>
      </c>
      <c r="L501">
        <v>1924</v>
      </c>
      <c r="M501" s="1">
        <v>45429</v>
      </c>
      <c r="N501" t="s">
        <v>64</v>
      </c>
    </row>
    <row r="502" spans="1:14" x14ac:dyDescent="0.3">
      <c r="A502" t="s">
        <v>1050</v>
      </c>
      <c r="B502" t="s">
        <v>1051</v>
      </c>
      <c r="C502" t="s">
        <v>116</v>
      </c>
      <c r="D502" t="s">
        <v>41</v>
      </c>
      <c r="E502" t="s">
        <v>34</v>
      </c>
      <c r="F502">
        <v>2330</v>
      </c>
      <c r="G502">
        <v>10</v>
      </c>
      <c r="H502">
        <v>2097</v>
      </c>
      <c r="I502">
        <v>3.8</v>
      </c>
      <c r="J502">
        <v>341</v>
      </c>
      <c r="K502">
        <v>1</v>
      </c>
      <c r="L502">
        <v>2097</v>
      </c>
      <c r="M502" s="1">
        <v>45710</v>
      </c>
      <c r="N502" t="s">
        <v>61</v>
      </c>
    </row>
    <row r="503" spans="1:14" x14ac:dyDescent="0.3">
      <c r="A503" t="s">
        <v>1052</v>
      </c>
      <c r="B503" t="s">
        <v>1053</v>
      </c>
      <c r="C503" t="s">
        <v>88</v>
      </c>
      <c r="D503" t="s">
        <v>17</v>
      </c>
      <c r="E503" t="s">
        <v>18</v>
      </c>
      <c r="F503">
        <v>1837</v>
      </c>
      <c r="G503">
        <v>15</v>
      </c>
      <c r="H503">
        <v>1561</v>
      </c>
      <c r="I503">
        <v>3.9</v>
      </c>
      <c r="J503">
        <v>495</v>
      </c>
      <c r="K503">
        <v>3</v>
      </c>
      <c r="L503">
        <v>4683</v>
      </c>
      <c r="M503" s="1">
        <v>45793</v>
      </c>
      <c r="N503" t="s">
        <v>49</v>
      </c>
    </row>
    <row r="504" spans="1:14" x14ac:dyDescent="0.3">
      <c r="A504" t="s">
        <v>1054</v>
      </c>
      <c r="B504" t="s">
        <v>1055</v>
      </c>
      <c r="C504" t="s">
        <v>52</v>
      </c>
      <c r="D504" t="s">
        <v>41</v>
      </c>
      <c r="E504" t="s">
        <v>34</v>
      </c>
      <c r="F504">
        <v>1948</v>
      </c>
      <c r="G504">
        <v>30</v>
      </c>
      <c r="H504">
        <v>1364</v>
      </c>
      <c r="I504">
        <v>4.2</v>
      </c>
      <c r="J504">
        <v>184</v>
      </c>
      <c r="K504">
        <v>1</v>
      </c>
      <c r="L504">
        <v>1364</v>
      </c>
      <c r="M504" s="1">
        <v>45877</v>
      </c>
      <c r="N504" t="s">
        <v>150</v>
      </c>
    </row>
    <row r="505" spans="1:14" x14ac:dyDescent="0.3">
      <c r="A505" t="s">
        <v>1056</v>
      </c>
      <c r="B505" t="s">
        <v>1057</v>
      </c>
      <c r="C505" t="s">
        <v>37</v>
      </c>
      <c r="D505" t="s">
        <v>23</v>
      </c>
      <c r="E505" t="s">
        <v>34</v>
      </c>
      <c r="F505">
        <v>5438</v>
      </c>
      <c r="G505">
        <v>40</v>
      </c>
      <c r="H505">
        <v>3263</v>
      </c>
      <c r="I505">
        <v>4.3</v>
      </c>
      <c r="J505">
        <v>122</v>
      </c>
      <c r="K505">
        <v>3</v>
      </c>
      <c r="L505">
        <v>9789</v>
      </c>
      <c r="M505" s="1">
        <v>45543</v>
      </c>
      <c r="N505" t="s">
        <v>64</v>
      </c>
    </row>
    <row r="506" spans="1:14" x14ac:dyDescent="0.3">
      <c r="A506" t="s">
        <v>1058</v>
      </c>
      <c r="B506" t="s">
        <v>1059</v>
      </c>
      <c r="C506" t="s">
        <v>22</v>
      </c>
      <c r="D506" t="s">
        <v>41</v>
      </c>
      <c r="E506" t="s">
        <v>74</v>
      </c>
      <c r="F506">
        <v>709</v>
      </c>
      <c r="G506">
        <v>15</v>
      </c>
      <c r="H506">
        <v>603</v>
      </c>
      <c r="I506">
        <v>4</v>
      </c>
      <c r="J506">
        <v>97</v>
      </c>
      <c r="K506">
        <v>1</v>
      </c>
      <c r="L506">
        <v>603</v>
      </c>
      <c r="M506" s="1">
        <v>45603</v>
      </c>
      <c r="N506" t="s">
        <v>38</v>
      </c>
    </row>
    <row r="507" spans="1:14" x14ac:dyDescent="0.3">
      <c r="A507" t="s">
        <v>1060</v>
      </c>
      <c r="B507" t="s">
        <v>1061</v>
      </c>
      <c r="C507" t="s">
        <v>52</v>
      </c>
      <c r="D507" t="s">
        <v>28</v>
      </c>
      <c r="E507" t="s">
        <v>34</v>
      </c>
      <c r="F507">
        <v>6642</v>
      </c>
      <c r="G507">
        <v>25</v>
      </c>
      <c r="H507">
        <v>4982</v>
      </c>
      <c r="I507">
        <v>3.7</v>
      </c>
      <c r="J507">
        <v>54</v>
      </c>
      <c r="K507">
        <v>1</v>
      </c>
      <c r="L507">
        <v>4982</v>
      </c>
      <c r="M507" s="1">
        <v>45953</v>
      </c>
      <c r="N507" t="s">
        <v>91</v>
      </c>
    </row>
    <row r="508" spans="1:14" x14ac:dyDescent="0.3">
      <c r="A508" t="s">
        <v>1062</v>
      </c>
      <c r="B508" t="s">
        <v>1063</v>
      </c>
      <c r="C508" t="s">
        <v>116</v>
      </c>
      <c r="D508" t="s">
        <v>46</v>
      </c>
      <c r="E508" t="s">
        <v>74</v>
      </c>
      <c r="F508">
        <v>8265</v>
      </c>
      <c r="G508">
        <v>20</v>
      </c>
      <c r="H508">
        <v>6612</v>
      </c>
      <c r="I508">
        <v>4.0999999999999996</v>
      </c>
      <c r="J508">
        <v>13</v>
      </c>
      <c r="K508">
        <v>1</v>
      </c>
      <c r="L508">
        <v>6612</v>
      </c>
      <c r="M508" s="1">
        <v>45896</v>
      </c>
      <c r="N508" t="s">
        <v>42</v>
      </c>
    </row>
    <row r="509" spans="1:14" x14ac:dyDescent="0.3">
      <c r="A509" t="s">
        <v>1064</v>
      </c>
      <c r="B509" t="s">
        <v>1065</v>
      </c>
      <c r="C509" t="s">
        <v>16</v>
      </c>
      <c r="D509" t="s">
        <v>33</v>
      </c>
      <c r="E509" t="s">
        <v>18</v>
      </c>
      <c r="F509">
        <v>4478</v>
      </c>
      <c r="G509">
        <v>30</v>
      </c>
      <c r="H509">
        <v>3135</v>
      </c>
      <c r="I509">
        <v>5</v>
      </c>
      <c r="J509">
        <v>42</v>
      </c>
      <c r="K509">
        <v>1</v>
      </c>
      <c r="L509">
        <v>3135</v>
      </c>
      <c r="M509" s="1">
        <v>45752</v>
      </c>
      <c r="N509" t="s">
        <v>102</v>
      </c>
    </row>
    <row r="510" spans="1:14" x14ac:dyDescent="0.3">
      <c r="A510" t="s">
        <v>1066</v>
      </c>
      <c r="B510" t="s">
        <v>1067</v>
      </c>
      <c r="C510" t="s">
        <v>37</v>
      </c>
      <c r="D510" t="s">
        <v>46</v>
      </c>
      <c r="E510" t="s">
        <v>74</v>
      </c>
      <c r="F510">
        <v>9270</v>
      </c>
      <c r="G510">
        <v>0</v>
      </c>
      <c r="H510">
        <v>9270</v>
      </c>
      <c r="I510">
        <v>3.8</v>
      </c>
      <c r="J510">
        <v>295</v>
      </c>
      <c r="K510">
        <v>3</v>
      </c>
      <c r="L510">
        <v>27810</v>
      </c>
      <c r="M510" s="1">
        <v>45871</v>
      </c>
      <c r="N510" t="s">
        <v>58</v>
      </c>
    </row>
    <row r="511" spans="1:14" x14ac:dyDescent="0.3">
      <c r="A511" t="s">
        <v>1068</v>
      </c>
      <c r="B511" t="s">
        <v>1069</v>
      </c>
      <c r="C511" t="s">
        <v>116</v>
      </c>
      <c r="D511" t="s">
        <v>109</v>
      </c>
      <c r="E511" t="s">
        <v>34</v>
      </c>
      <c r="F511">
        <v>1751</v>
      </c>
      <c r="G511">
        <v>20</v>
      </c>
      <c r="H511">
        <v>1401</v>
      </c>
      <c r="I511">
        <v>4.2</v>
      </c>
      <c r="J511">
        <v>151</v>
      </c>
      <c r="K511">
        <v>4</v>
      </c>
      <c r="L511">
        <v>5604</v>
      </c>
      <c r="M511" s="1">
        <v>45587</v>
      </c>
      <c r="N511" t="s">
        <v>85</v>
      </c>
    </row>
    <row r="512" spans="1:14" x14ac:dyDescent="0.3">
      <c r="A512" t="s">
        <v>1070</v>
      </c>
      <c r="B512" t="s">
        <v>1071</v>
      </c>
      <c r="C512" t="s">
        <v>88</v>
      </c>
      <c r="D512" t="s">
        <v>109</v>
      </c>
      <c r="E512" t="s">
        <v>161</v>
      </c>
      <c r="F512">
        <v>1831</v>
      </c>
      <c r="G512">
        <v>0</v>
      </c>
      <c r="H512">
        <v>1831</v>
      </c>
      <c r="I512">
        <v>5</v>
      </c>
      <c r="J512">
        <v>292</v>
      </c>
      <c r="K512">
        <v>3</v>
      </c>
      <c r="L512">
        <v>5493</v>
      </c>
      <c r="M512" s="1">
        <v>45848</v>
      </c>
      <c r="N512" t="s">
        <v>61</v>
      </c>
    </row>
    <row r="513" spans="1:14" x14ac:dyDescent="0.3">
      <c r="A513" t="s">
        <v>1072</v>
      </c>
      <c r="B513" t="s">
        <v>1073</v>
      </c>
      <c r="C513" t="s">
        <v>88</v>
      </c>
      <c r="D513" t="s">
        <v>53</v>
      </c>
      <c r="E513" t="s">
        <v>34</v>
      </c>
      <c r="F513">
        <v>4978</v>
      </c>
      <c r="G513">
        <v>20</v>
      </c>
      <c r="H513">
        <v>3982</v>
      </c>
      <c r="I513">
        <v>3.8</v>
      </c>
      <c r="J513">
        <v>102</v>
      </c>
      <c r="K513">
        <v>1</v>
      </c>
      <c r="L513">
        <v>3982</v>
      </c>
      <c r="M513" s="1">
        <v>45542</v>
      </c>
      <c r="N513" t="s">
        <v>24</v>
      </c>
    </row>
    <row r="514" spans="1:14" x14ac:dyDescent="0.3">
      <c r="A514" t="s">
        <v>1074</v>
      </c>
      <c r="B514" t="s">
        <v>1075</v>
      </c>
      <c r="C514" t="s">
        <v>22</v>
      </c>
      <c r="D514" t="s">
        <v>46</v>
      </c>
      <c r="E514" t="s">
        <v>34</v>
      </c>
      <c r="F514">
        <v>2870</v>
      </c>
      <c r="G514">
        <v>30</v>
      </c>
      <c r="H514">
        <v>2009</v>
      </c>
      <c r="I514">
        <v>4.4000000000000004</v>
      </c>
      <c r="J514">
        <v>48</v>
      </c>
      <c r="K514">
        <v>1</v>
      </c>
      <c r="L514">
        <v>2009</v>
      </c>
      <c r="M514" s="1">
        <v>45325</v>
      </c>
      <c r="N514" t="s">
        <v>54</v>
      </c>
    </row>
    <row r="515" spans="1:14" x14ac:dyDescent="0.3">
      <c r="A515" t="s">
        <v>1076</v>
      </c>
      <c r="B515" t="s">
        <v>1077</v>
      </c>
      <c r="C515" t="s">
        <v>32</v>
      </c>
      <c r="D515" t="s">
        <v>109</v>
      </c>
      <c r="E515" t="s">
        <v>18</v>
      </c>
      <c r="F515">
        <v>2197</v>
      </c>
      <c r="G515">
        <v>70</v>
      </c>
      <c r="H515">
        <v>659</v>
      </c>
      <c r="I515">
        <v>5</v>
      </c>
      <c r="J515">
        <v>326</v>
      </c>
      <c r="K515">
        <v>1</v>
      </c>
      <c r="L515">
        <v>659</v>
      </c>
      <c r="M515" s="1">
        <v>45917</v>
      </c>
      <c r="N515" t="s">
        <v>150</v>
      </c>
    </row>
    <row r="516" spans="1:14" x14ac:dyDescent="0.3">
      <c r="A516" t="s">
        <v>1078</v>
      </c>
      <c r="B516" t="s">
        <v>1079</v>
      </c>
      <c r="C516" t="s">
        <v>45</v>
      </c>
      <c r="D516" t="s">
        <v>33</v>
      </c>
      <c r="E516" t="s">
        <v>18</v>
      </c>
      <c r="F516">
        <v>1171</v>
      </c>
      <c r="G516">
        <v>30</v>
      </c>
      <c r="H516">
        <v>820</v>
      </c>
      <c r="I516">
        <v>4.4000000000000004</v>
      </c>
      <c r="J516">
        <v>305</v>
      </c>
      <c r="K516">
        <v>1</v>
      </c>
      <c r="L516">
        <v>820</v>
      </c>
      <c r="M516" s="1">
        <v>45680</v>
      </c>
      <c r="N516" t="s">
        <v>19</v>
      </c>
    </row>
    <row r="517" spans="1:14" x14ac:dyDescent="0.3">
      <c r="A517" t="s">
        <v>1080</v>
      </c>
      <c r="B517" t="s">
        <v>1081</v>
      </c>
      <c r="C517" t="s">
        <v>16</v>
      </c>
      <c r="D517" t="s">
        <v>53</v>
      </c>
      <c r="E517" t="s">
        <v>34</v>
      </c>
      <c r="F517">
        <v>2146</v>
      </c>
      <c r="G517">
        <v>30</v>
      </c>
      <c r="H517">
        <v>1502</v>
      </c>
      <c r="I517">
        <v>4.7</v>
      </c>
      <c r="J517">
        <v>319</v>
      </c>
      <c r="K517">
        <v>1</v>
      </c>
      <c r="L517">
        <v>1502</v>
      </c>
      <c r="M517" s="1">
        <v>45715</v>
      </c>
      <c r="N517" t="s">
        <v>64</v>
      </c>
    </row>
    <row r="518" spans="1:14" x14ac:dyDescent="0.3">
      <c r="A518" t="s">
        <v>1082</v>
      </c>
      <c r="B518" t="s">
        <v>1083</v>
      </c>
      <c r="C518" t="s">
        <v>45</v>
      </c>
      <c r="D518" t="s">
        <v>109</v>
      </c>
      <c r="E518" t="s">
        <v>18</v>
      </c>
      <c r="F518">
        <v>2830</v>
      </c>
      <c r="G518">
        <v>30</v>
      </c>
      <c r="H518">
        <v>1981</v>
      </c>
      <c r="I518">
        <v>4.5</v>
      </c>
      <c r="J518">
        <v>219</v>
      </c>
      <c r="K518">
        <v>1</v>
      </c>
      <c r="L518">
        <v>1981</v>
      </c>
      <c r="M518" s="1">
        <v>45381</v>
      </c>
      <c r="N518" t="s">
        <v>168</v>
      </c>
    </row>
    <row r="519" spans="1:14" x14ac:dyDescent="0.3">
      <c r="A519" t="s">
        <v>1084</v>
      </c>
      <c r="B519" t="s">
        <v>1085</v>
      </c>
      <c r="C519" t="s">
        <v>45</v>
      </c>
      <c r="D519" t="s">
        <v>33</v>
      </c>
      <c r="E519" t="s">
        <v>34</v>
      </c>
      <c r="F519">
        <v>2942</v>
      </c>
      <c r="G519">
        <v>25</v>
      </c>
      <c r="H519">
        <v>2206</v>
      </c>
      <c r="I519">
        <v>4.4000000000000004</v>
      </c>
      <c r="J519">
        <v>209</v>
      </c>
      <c r="K519">
        <v>1</v>
      </c>
      <c r="L519">
        <v>2206</v>
      </c>
      <c r="M519" s="1">
        <v>45424</v>
      </c>
      <c r="N519" t="s">
        <v>150</v>
      </c>
    </row>
    <row r="520" spans="1:14" x14ac:dyDescent="0.3">
      <c r="A520" t="s">
        <v>1086</v>
      </c>
      <c r="B520" t="s">
        <v>1087</v>
      </c>
      <c r="C520" t="s">
        <v>27</v>
      </c>
      <c r="D520" t="s">
        <v>46</v>
      </c>
      <c r="E520" t="s">
        <v>34</v>
      </c>
      <c r="F520">
        <v>4661</v>
      </c>
      <c r="G520">
        <v>0</v>
      </c>
      <c r="H520">
        <v>4661</v>
      </c>
      <c r="I520">
        <v>4.8</v>
      </c>
      <c r="J520">
        <v>26</v>
      </c>
      <c r="K520">
        <v>1</v>
      </c>
      <c r="L520">
        <v>4661</v>
      </c>
      <c r="M520" s="1">
        <v>45412</v>
      </c>
      <c r="N520" t="s">
        <v>42</v>
      </c>
    </row>
    <row r="521" spans="1:14" x14ac:dyDescent="0.3">
      <c r="A521" t="s">
        <v>1088</v>
      </c>
      <c r="B521" t="s">
        <v>1089</v>
      </c>
      <c r="C521" t="s">
        <v>22</v>
      </c>
      <c r="D521" t="s">
        <v>33</v>
      </c>
      <c r="E521" t="s">
        <v>34</v>
      </c>
      <c r="F521">
        <v>3702</v>
      </c>
      <c r="G521">
        <v>40</v>
      </c>
      <c r="H521">
        <v>2221</v>
      </c>
      <c r="I521">
        <v>4.4000000000000004</v>
      </c>
      <c r="J521">
        <v>332</v>
      </c>
      <c r="K521">
        <v>1</v>
      </c>
      <c r="L521">
        <v>2221</v>
      </c>
      <c r="M521" s="1">
        <v>45498</v>
      </c>
      <c r="N521" t="s">
        <v>38</v>
      </c>
    </row>
    <row r="522" spans="1:14" x14ac:dyDescent="0.3">
      <c r="A522" t="s">
        <v>1090</v>
      </c>
      <c r="B522" t="s">
        <v>1091</v>
      </c>
      <c r="C522" t="s">
        <v>16</v>
      </c>
      <c r="D522" t="s">
        <v>28</v>
      </c>
      <c r="E522" t="s">
        <v>34</v>
      </c>
      <c r="F522">
        <v>8727</v>
      </c>
      <c r="G522">
        <v>0</v>
      </c>
      <c r="H522">
        <v>8727</v>
      </c>
      <c r="I522">
        <v>4</v>
      </c>
      <c r="J522">
        <v>104</v>
      </c>
      <c r="K522">
        <v>1</v>
      </c>
      <c r="L522">
        <v>8727</v>
      </c>
      <c r="M522" s="1">
        <v>45697</v>
      </c>
      <c r="N522" t="s">
        <v>54</v>
      </c>
    </row>
    <row r="523" spans="1:14" x14ac:dyDescent="0.3">
      <c r="A523" t="s">
        <v>1092</v>
      </c>
      <c r="B523" t="s">
        <v>1093</v>
      </c>
      <c r="C523" t="s">
        <v>88</v>
      </c>
      <c r="D523" t="s">
        <v>33</v>
      </c>
      <c r="E523" t="s">
        <v>34</v>
      </c>
      <c r="F523">
        <v>4252</v>
      </c>
      <c r="G523">
        <v>20</v>
      </c>
      <c r="H523">
        <v>3402</v>
      </c>
      <c r="I523">
        <v>4.2</v>
      </c>
      <c r="J523">
        <v>234</v>
      </c>
      <c r="K523">
        <v>2</v>
      </c>
      <c r="L523">
        <v>6804</v>
      </c>
      <c r="M523" s="1">
        <v>45953</v>
      </c>
      <c r="N523" t="s">
        <v>58</v>
      </c>
    </row>
    <row r="524" spans="1:14" x14ac:dyDescent="0.3">
      <c r="A524" t="s">
        <v>1094</v>
      </c>
      <c r="B524" t="s">
        <v>1095</v>
      </c>
      <c r="C524" t="s">
        <v>27</v>
      </c>
      <c r="D524" t="s">
        <v>33</v>
      </c>
      <c r="E524" t="s">
        <v>34</v>
      </c>
      <c r="F524">
        <v>3831</v>
      </c>
      <c r="G524">
        <v>10</v>
      </c>
      <c r="H524">
        <v>3448</v>
      </c>
      <c r="I524">
        <v>4.3</v>
      </c>
      <c r="J524">
        <v>300</v>
      </c>
      <c r="K524">
        <v>1</v>
      </c>
      <c r="L524">
        <v>3448</v>
      </c>
      <c r="M524" s="1">
        <v>45986</v>
      </c>
      <c r="N524" t="s">
        <v>49</v>
      </c>
    </row>
    <row r="525" spans="1:14" x14ac:dyDescent="0.3">
      <c r="A525" t="s">
        <v>1096</v>
      </c>
      <c r="B525" t="s">
        <v>1097</v>
      </c>
      <c r="C525" t="s">
        <v>88</v>
      </c>
      <c r="D525" t="s">
        <v>33</v>
      </c>
      <c r="E525" t="s">
        <v>34</v>
      </c>
      <c r="F525">
        <v>1273</v>
      </c>
      <c r="G525">
        <v>60</v>
      </c>
      <c r="H525">
        <v>509</v>
      </c>
      <c r="I525">
        <v>3.9</v>
      </c>
      <c r="J525">
        <v>123</v>
      </c>
      <c r="K525">
        <v>2</v>
      </c>
      <c r="L525">
        <v>1018</v>
      </c>
      <c r="M525" s="1">
        <v>45639</v>
      </c>
      <c r="N525" t="s">
        <v>189</v>
      </c>
    </row>
    <row r="526" spans="1:14" x14ac:dyDescent="0.3">
      <c r="A526" t="s">
        <v>1098</v>
      </c>
      <c r="B526" t="s">
        <v>1099</v>
      </c>
      <c r="C526" t="s">
        <v>45</v>
      </c>
      <c r="D526" t="s">
        <v>41</v>
      </c>
      <c r="E526" t="s">
        <v>34</v>
      </c>
      <c r="F526">
        <v>868</v>
      </c>
      <c r="G526">
        <v>40</v>
      </c>
      <c r="H526">
        <v>521</v>
      </c>
      <c r="I526">
        <v>4.2</v>
      </c>
      <c r="J526">
        <v>197</v>
      </c>
      <c r="K526">
        <v>1</v>
      </c>
      <c r="L526">
        <v>521</v>
      </c>
      <c r="M526" s="1">
        <v>45614</v>
      </c>
      <c r="N526" t="s">
        <v>78</v>
      </c>
    </row>
    <row r="527" spans="1:14" x14ac:dyDescent="0.3">
      <c r="A527" t="s">
        <v>1100</v>
      </c>
      <c r="B527" t="s">
        <v>1101</v>
      </c>
      <c r="C527" t="s">
        <v>32</v>
      </c>
      <c r="D527" t="s">
        <v>53</v>
      </c>
      <c r="E527" t="s">
        <v>34</v>
      </c>
      <c r="F527">
        <v>3834</v>
      </c>
      <c r="G527">
        <v>20</v>
      </c>
      <c r="H527">
        <v>3067</v>
      </c>
      <c r="I527">
        <v>4.0999999999999996</v>
      </c>
      <c r="J527">
        <v>64</v>
      </c>
      <c r="K527">
        <v>1</v>
      </c>
      <c r="L527">
        <v>3067</v>
      </c>
      <c r="M527" s="1">
        <v>45601</v>
      </c>
      <c r="N527" t="s">
        <v>85</v>
      </c>
    </row>
    <row r="528" spans="1:14" x14ac:dyDescent="0.3">
      <c r="A528" t="s">
        <v>1102</v>
      </c>
      <c r="B528" t="s">
        <v>1103</v>
      </c>
      <c r="C528" t="s">
        <v>22</v>
      </c>
      <c r="D528" t="s">
        <v>17</v>
      </c>
      <c r="E528" t="s">
        <v>18</v>
      </c>
      <c r="F528">
        <v>5550</v>
      </c>
      <c r="G528">
        <v>25</v>
      </c>
      <c r="H528">
        <v>4162</v>
      </c>
      <c r="I528">
        <v>4.4000000000000004</v>
      </c>
      <c r="J528">
        <v>257</v>
      </c>
      <c r="K528">
        <v>3</v>
      </c>
      <c r="L528">
        <v>12486</v>
      </c>
      <c r="M528" s="1">
        <v>45449</v>
      </c>
      <c r="N528" t="s">
        <v>42</v>
      </c>
    </row>
    <row r="529" spans="1:14" x14ac:dyDescent="0.3">
      <c r="A529" t="s">
        <v>1104</v>
      </c>
      <c r="B529" t="s">
        <v>1105</v>
      </c>
      <c r="C529" t="s">
        <v>37</v>
      </c>
      <c r="D529" t="s">
        <v>28</v>
      </c>
      <c r="E529" t="s">
        <v>34</v>
      </c>
      <c r="F529">
        <v>2595</v>
      </c>
      <c r="G529">
        <v>30</v>
      </c>
      <c r="H529">
        <v>1816</v>
      </c>
      <c r="I529">
        <v>5</v>
      </c>
      <c r="J529">
        <v>22</v>
      </c>
      <c r="K529">
        <v>2</v>
      </c>
      <c r="L529">
        <v>3632</v>
      </c>
      <c r="M529" s="1">
        <v>45820</v>
      </c>
      <c r="N529" t="s">
        <v>58</v>
      </c>
    </row>
    <row r="530" spans="1:14" x14ac:dyDescent="0.3">
      <c r="A530" t="s">
        <v>1106</v>
      </c>
      <c r="B530" t="s">
        <v>1107</v>
      </c>
      <c r="C530" t="s">
        <v>27</v>
      </c>
      <c r="D530" t="s">
        <v>41</v>
      </c>
      <c r="E530" t="s">
        <v>18</v>
      </c>
      <c r="F530">
        <v>406</v>
      </c>
      <c r="G530">
        <v>20</v>
      </c>
      <c r="H530">
        <v>325</v>
      </c>
      <c r="I530">
        <v>4.2</v>
      </c>
      <c r="J530">
        <v>496</v>
      </c>
      <c r="K530">
        <v>1</v>
      </c>
      <c r="L530">
        <v>325</v>
      </c>
      <c r="M530" s="1">
        <v>45900</v>
      </c>
      <c r="N530" t="s">
        <v>19</v>
      </c>
    </row>
    <row r="531" spans="1:14" x14ac:dyDescent="0.3">
      <c r="A531" t="s">
        <v>1108</v>
      </c>
      <c r="B531" t="s">
        <v>1109</v>
      </c>
      <c r="C531" t="s">
        <v>22</v>
      </c>
      <c r="D531" t="s">
        <v>23</v>
      </c>
      <c r="E531" t="s">
        <v>34</v>
      </c>
      <c r="F531">
        <v>1168</v>
      </c>
      <c r="G531">
        <v>25</v>
      </c>
      <c r="H531">
        <v>876</v>
      </c>
      <c r="I531">
        <v>4.9000000000000004</v>
      </c>
      <c r="J531">
        <v>81</v>
      </c>
      <c r="K531">
        <v>1</v>
      </c>
      <c r="L531">
        <v>876</v>
      </c>
      <c r="M531" s="1">
        <v>45506</v>
      </c>
      <c r="N531" t="s">
        <v>49</v>
      </c>
    </row>
    <row r="532" spans="1:14" x14ac:dyDescent="0.3">
      <c r="A532" t="s">
        <v>1110</v>
      </c>
      <c r="B532" t="s">
        <v>1111</v>
      </c>
      <c r="C532" t="s">
        <v>16</v>
      </c>
      <c r="D532" t="s">
        <v>28</v>
      </c>
      <c r="E532" t="s">
        <v>34</v>
      </c>
      <c r="F532">
        <v>8784</v>
      </c>
      <c r="G532">
        <v>20</v>
      </c>
      <c r="H532">
        <v>7027</v>
      </c>
      <c r="I532">
        <v>4.4000000000000004</v>
      </c>
      <c r="J532">
        <v>23</v>
      </c>
      <c r="K532">
        <v>1</v>
      </c>
      <c r="L532">
        <v>7027</v>
      </c>
      <c r="M532" s="1">
        <v>45453</v>
      </c>
      <c r="N532" t="s">
        <v>141</v>
      </c>
    </row>
    <row r="533" spans="1:14" x14ac:dyDescent="0.3">
      <c r="A533" t="s">
        <v>1112</v>
      </c>
      <c r="B533" t="s">
        <v>1113</v>
      </c>
      <c r="C533" t="s">
        <v>45</v>
      </c>
      <c r="D533" t="s">
        <v>23</v>
      </c>
      <c r="E533" t="s">
        <v>34</v>
      </c>
      <c r="F533">
        <v>3659</v>
      </c>
      <c r="G533">
        <v>25</v>
      </c>
      <c r="H533">
        <v>2744</v>
      </c>
      <c r="I533">
        <v>4.2</v>
      </c>
      <c r="J533">
        <v>432</v>
      </c>
      <c r="K533">
        <v>1</v>
      </c>
      <c r="L533">
        <v>2744</v>
      </c>
      <c r="M533" s="1">
        <v>46013</v>
      </c>
      <c r="N533" t="s">
        <v>38</v>
      </c>
    </row>
    <row r="534" spans="1:14" x14ac:dyDescent="0.3">
      <c r="A534" t="s">
        <v>1114</v>
      </c>
      <c r="B534" t="s">
        <v>1115</v>
      </c>
      <c r="C534" t="s">
        <v>32</v>
      </c>
      <c r="D534" t="s">
        <v>28</v>
      </c>
      <c r="E534" t="s">
        <v>34</v>
      </c>
      <c r="F534">
        <v>5418</v>
      </c>
      <c r="G534">
        <v>20</v>
      </c>
      <c r="H534">
        <v>4334</v>
      </c>
      <c r="I534">
        <v>3.9</v>
      </c>
      <c r="J534">
        <v>61</v>
      </c>
      <c r="K534">
        <v>1</v>
      </c>
      <c r="L534">
        <v>4334</v>
      </c>
      <c r="M534" s="1">
        <v>45983</v>
      </c>
      <c r="N534" t="s">
        <v>78</v>
      </c>
    </row>
    <row r="535" spans="1:14" x14ac:dyDescent="0.3">
      <c r="A535" t="s">
        <v>1116</v>
      </c>
      <c r="B535" t="s">
        <v>1117</v>
      </c>
      <c r="C535" t="s">
        <v>22</v>
      </c>
      <c r="D535" t="s">
        <v>23</v>
      </c>
      <c r="E535" t="s">
        <v>34</v>
      </c>
      <c r="F535">
        <v>4800</v>
      </c>
      <c r="G535">
        <v>15</v>
      </c>
      <c r="H535">
        <v>4080</v>
      </c>
      <c r="I535">
        <v>4.2</v>
      </c>
      <c r="J535">
        <v>222</v>
      </c>
      <c r="K535">
        <v>3</v>
      </c>
      <c r="L535">
        <v>12240</v>
      </c>
      <c r="M535" s="1">
        <v>45936</v>
      </c>
      <c r="N535" t="s">
        <v>91</v>
      </c>
    </row>
    <row r="536" spans="1:14" x14ac:dyDescent="0.3">
      <c r="A536" t="s">
        <v>1118</v>
      </c>
      <c r="B536" t="s">
        <v>1119</v>
      </c>
      <c r="C536" t="s">
        <v>57</v>
      </c>
      <c r="D536" t="s">
        <v>17</v>
      </c>
      <c r="E536" t="s">
        <v>18</v>
      </c>
      <c r="F536">
        <v>4804</v>
      </c>
      <c r="G536">
        <v>25</v>
      </c>
      <c r="H536">
        <v>3603</v>
      </c>
      <c r="I536">
        <v>4.2</v>
      </c>
      <c r="J536">
        <v>68</v>
      </c>
      <c r="K536">
        <v>2</v>
      </c>
      <c r="L536">
        <v>7206</v>
      </c>
      <c r="M536" s="1">
        <v>46007</v>
      </c>
      <c r="N536" t="s">
        <v>91</v>
      </c>
    </row>
    <row r="537" spans="1:14" x14ac:dyDescent="0.3">
      <c r="A537" t="s">
        <v>1120</v>
      </c>
      <c r="B537" t="s">
        <v>1121</v>
      </c>
      <c r="C537" t="s">
        <v>16</v>
      </c>
      <c r="D537" t="s">
        <v>53</v>
      </c>
      <c r="E537" t="s">
        <v>34</v>
      </c>
      <c r="F537">
        <v>3225</v>
      </c>
      <c r="G537">
        <v>50</v>
      </c>
      <c r="H537">
        <v>1612</v>
      </c>
      <c r="I537">
        <v>3.7</v>
      </c>
      <c r="J537">
        <v>154</v>
      </c>
      <c r="K537">
        <v>3</v>
      </c>
      <c r="L537">
        <v>4836</v>
      </c>
      <c r="M537" s="1">
        <v>45923</v>
      </c>
      <c r="N537" t="s">
        <v>141</v>
      </c>
    </row>
    <row r="538" spans="1:14" x14ac:dyDescent="0.3">
      <c r="A538" t="s">
        <v>1122</v>
      </c>
      <c r="B538" t="s">
        <v>1123</v>
      </c>
      <c r="C538" t="s">
        <v>116</v>
      </c>
      <c r="D538" t="s">
        <v>33</v>
      </c>
      <c r="E538" t="s">
        <v>34</v>
      </c>
      <c r="F538">
        <v>2646</v>
      </c>
      <c r="G538">
        <v>20</v>
      </c>
      <c r="H538">
        <v>2117</v>
      </c>
      <c r="I538">
        <v>3.8</v>
      </c>
      <c r="J538">
        <v>216</v>
      </c>
      <c r="K538">
        <v>1</v>
      </c>
      <c r="L538">
        <v>2117</v>
      </c>
      <c r="M538" s="1">
        <v>45651</v>
      </c>
      <c r="N538" t="s">
        <v>168</v>
      </c>
    </row>
    <row r="539" spans="1:14" x14ac:dyDescent="0.3">
      <c r="A539" t="s">
        <v>1124</v>
      </c>
      <c r="B539" t="s">
        <v>1125</v>
      </c>
      <c r="C539" t="s">
        <v>16</v>
      </c>
      <c r="D539" t="s">
        <v>33</v>
      </c>
      <c r="E539" t="s">
        <v>18</v>
      </c>
      <c r="F539">
        <v>3444</v>
      </c>
      <c r="G539">
        <v>10</v>
      </c>
      <c r="H539">
        <v>3100</v>
      </c>
      <c r="I539">
        <v>4.3</v>
      </c>
      <c r="J539">
        <v>48</v>
      </c>
      <c r="K539">
        <v>2</v>
      </c>
      <c r="L539">
        <v>6200</v>
      </c>
      <c r="M539" s="1">
        <v>45625</v>
      </c>
      <c r="N539" t="s">
        <v>24</v>
      </c>
    </row>
    <row r="540" spans="1:14" x14ac:dyDescent="0.3">
      <c r="A540" t="s">
        <v>1126</v>
      </c>
      <c r="B540" t="s">
        <v>1127</v>
      </c>
      <c r="C540" t="s">
        <v>37</v>
      </c>
      <c r="D540" t="s">
        <v>53</v>
      </c>
      <c r="E540" t="s">
        <v>34</v>
      </c>
      <c r="F540">
        <v>6752</v>
      </c>
      <c r="G540">
        <v>20</v>
      </c>
      <c r="H540">
        <v>5402</v>
      </c>
      <c r="I540">
        <v>4.9000000000000004</v>
      </c>
      <c r="J540">
        <v>211</v>
      </c>
      <c r="K540">
        <v>1</v>
      </c>
      <c r="L540">
        <v>5402</v>
      </c>
      <c r="M540" s="1">
        <v>45454</v>
      </c>
      <c r="N540" t="s">
        <v>168</v>
      </c>
    </row>
    <row r="541" spans="1:14" x14ac:dyDescent="0.3">
      <c r="A541" t="s">
        <v>1128</v>
      </c>
      <c r="B541" t="s">
        <v>1129</v>
      </c>
      <c r="C541" t="s">
        <v>57</v>
      </c>
      <c r="D541" t="s">
        <v>17</v>
      </c>
      <c r="E541" t="s">
        <v>34</v>
      </c>
      <c r="F541">
        <v>4556</v>
      </c>
      <c r="G541">
        <v>25</v>
      </c>
      <c r="H541">
        <v>3417</v>
      </c>
      <c r="I541">
        <v>4.0999999999999996</v>
      </c>
      <c r="J541">
        <v>109</v>
      </c>
      <c r="K541">
        <v>1</v>
      </c>
      <c r="L541">
        <v>3417</v>
      </c>
      <c r="M541" s="1">
        <v>45533</v>
      </c>
      <c r="N541" t="s">
        <v>85</v>
      </c>
    </row>
    <row r="542" spans="1:14" x14ac:dyDescent="0.3">
      <c r="A542" t="s">
        <v>1130</v>
      </c>
      <c r="B542" t="s">
        <v>1131</v>
      </c>
      <c r="C542" t="s">
        <v>32</v>
      </c>
      <c r="D542" t="s">
        <v>53</v>
      </c>
      <c r="E542" t="s">
        <v>34</v>
      </c>
      <c r="F542">
        <v>5337</v>
      </c>
      <c r="G542">
        <v>10</v>
      </c>
      <c r="H542">
        <v>4803</v>
      </c>
      <c r="I542">
        <v>3.4</v>
      </c>
      <c r="J542">
        <v>54</v>
      </c>
      <c r="K542">
        <v>1</v>
      </c>
      <c r="L542">
        <v>4803</v>
      </c>
      <c r="M542" s="1">
        <v>45707</v>
      </c>
      <c r="N542" t="s">
        <v>19</v>
      </c>
    </row>
    <row r="543" spans="1:14" x14ac:dyDescent="0.3">
      <c r="A543" t="s">
        <v>1132</v>
      </c>
      <c r="B543" t="s">
        <v>1133</v>
      </c>
      <c r="C543" t="s">
        <v>57</v>
      </c>
      <c r="D543" t="s">
        <v>53</v>
      </c>
      <c r="E543" t="s">
        <v>74</v>
      </c>
      <c r="F543">
        <v>6198</v>
      </c>
      <c r="G543">
        <v>10</v>
      </c>
      <c r="H543">
        <v>5578</v>
      </c>
      <c r="I543">
        <v>3</v>
      </c>
      <c r="J543">
        <v>250</v>
      </c>
      <c r="K543">
        <v>2</v>
      </c>
      <c r="L543">
        <v>11156</v>
      </c>
      <c r="M543" s="1">
        <v>45886</v>
      </c>
      <c r="N543" t="s">
        <v>61</v>
      </c>
    </row>
    <row r="544" spans="1:14" x14ac:dyDescent="0.3">
      <c r="A544" t="s">
        <v>1134</v>
      </c>
      <c r="B544" t="s">
        <v>1135</v>
      </c>
      <c r="C544" t="s">
        <v>27</v>
      </c>
      <c r="D544" t="s">
        <v>28</v>
      </c>
      <c r="E544" t="s">
        <v>34</v>
      </c>
      <c r="F544">
        <v>2592</v>
      </c>
      <c r="G544">
        <v>15</v>
      </c>
      <c r="H544">
        <v>2203</v>
      </c>
      <c r="I544">
        <v>3.6</v>
      </c>
      <c r="J544">
        <v>32</v>
      </c>
      <c r="K544">
        <v>1</v>
      </c>
      <c r="L544">
        <v>2203</v>
      </c>
      <c r="M544" s="1">
        <v>45987</v>
      </c>
      <c r="N544" t="s">
        <v>38</v>
      </c>
    </row>
    <row r="545" spans="1:14" x14ac:dyDescent="0.3">
      <c r="A545" t="s">
        <v>1136</v>
      </c>
      <c r="B545" t="s">
        <v>1137</v>
      </c>
      <c r="C545" t="s">
        <v>32</v>
      </c>
      <c r="D545" t="s">
        <v>109</v>
      </c>
      <c r="E545" t="s">
        <v>161</v>
      </c>
      <c r="F545">
        <v>2580</v>
      </c>
      <c r="G545">
        <v>20</v>
      </c>
      <c r="H545">
        <v>2064</v>
      </c>
      <c r="I545">
        <v>4.5</v>
      </c>
      <c r="J545">
        <v>179</v>
      </c>
      <c r="K545">
        <v>3</v>
      </c>
      <c r="L545">
        <v>6192</v>
      </c>
      <c r="M545" s="1">
        <v>45355</v>
      </c>
      <c r="N545" t="s">
        <v>102</v>
      </c>
    </row>
    <row r="546" spans="1:14" x14ac:dyDescent="0.3">
      <c r="A546" t="s">
        <v>1138</v>
      </c>
      <c r="B546" t="s">
        <v>1139</v>
      </c>
      <c r="C546" t="s">
        <v>22</v>
      </c>
      <c r="D546" t="s">
        <v>33</v>
      </c>
      <c r="E546" t="s">
        <v>18</v>
      </c>
      <c r="F546">
        <v>5180</v>
      </c>
      <c r="G546">
        <v>15</v>
      </c>
      <c r="H546">
        <v>4403</v>
      </c>
      <c r="I546">
        <v>3.5</v>
      </c>
      <c r="J546">
        <v>452</v>
      </c>
      <c r="K546">
        <v>1</v>
      </c>
      <c r="L546">
        <v>4403</v>
      </c>
      <c r="M546" s="1">
        <v>46011</v>
      </c>
      <c r="N546" t="s">
        <v>54</v>
      </c>
    </row>
    <row r="547" spans="1:14" x14ac:dyDescent="0.3">
      <c r="A547" t="s">
        <v>1140</v>
      </c>
      <c r="B547" t="s">
        <v>1141</v>
      </c>
      <c r="C547" t="s">
        <v>52</v>
      </c>
      <c r="D547" t="s">
        <v>41</v>
      </c>
      <c r="E547" t="s">
        <v>34</v>
      </c>
      <c r="F547">
        <v>2172</v>
      </c>
      <c r="G547">
        <v>25</v>
      </c>
      <c r="H547">
        <v>1629</v>
      </c>
      <c r="I547">
        <v>4.5</v>
      </c>
      <c r="J547">
        <v>66</v>
      </c>
      <c r="K547">
        <v>1</v>
      </c>
      <c r="L547">
        <v>1629</v>
      </c>
      <c r="M547" s="1">
        <v>45434</v>
      </c>
      <c r="N547" t="s">
        <v>42</v>
      </c>
    </row>
    <row r="548" spans="1:14" x14ac:dyDescent="0.3">
      <c r="A548" t="s">
        <v>1142</v>
      </c>
      <c r="B548" t="s">
        <v>1143</v>
      </c>
      <c r="C548" t="s">
        <v>52</v>
      </c>
      <c r="D548" t="s">
        <v>46</v>
      </c>
      <c r="E548" t="s">
        <v>161</v>
      </c>
      <c r="F548">
        <v>3546</v>
      </c>
      <c r="G548">
        <v>10</v>
      </c>
      <c r="H548">
        <v>3191</v>
      </c>
      <c r="I548">
        <v>4.4000000000000004</v>
      </c>
      <c r="J548">
        <v>85</v>
      </c>
      <c r="K548">
        <v>1</v>
      </c>
      <c r="L548">
        <v>3191</v>
      </c>
      <c r="M548" s="1">
        <v>45439</v>
      </c>
      <c r="N548" t="s">
        <v>168</v>
      </c>
    </row>
    <row r="549" spans="1:14" x14ac:dyDescent="0.3">
      <c r="A549" t="s">
        <v>1144</v>
      </c>
      <c r="B549" t="s">
        <v>1145</v>
      </c>
      <c r="C549" t="s">
        <v>32</v>
      </c>
      <c r="D549" t="s">
        <v>46</v>
      </c>
      <c r="E549" t="s">
        <v>74</v>
      </c>
      <c r="F549">
        <v>8961</v>
      </c>
      <c r="G549">
        <v>40</v>
      </c>
      <c r="H549">
        <v>5377</v>
      </c>
      <c r="I549">
        <v>4.0999999999999996</v>
      </c>
      <c r="J549">
        <v>196</v>
      </c>
      <c r="K549">
        <v>1</v>
      </c>
      <c r="L549">
        <v>5377</v>
      </c>
      <c r="M549" s="1">
        <v>45727</v>
      </c>
      <c r="N549" t="s">
        <v>150</v>
      </c>
    </row>
    <row r="550" spans="1:14" x14ac:dyDescent="0.3">
      <c r="A550" t="s">
        <v>1146</v>
      </c>
      <c r="B550" t="s">
        <v>1147</v>
      </c>
      <c r="C550" t="s">
        <v>37</v>
      </c>
      <c r="D550" t="s">
        <v>41</v>
      </c>
      <c r="E550" t="s">
        <v>74</v>
      </c>
      <c r="F550">
        <v>2679</v>
      </c>
      <c r="G550">
        <v>20</v>
      </c>
      <c r="H550">
        <v>2143</v>
      </c>
      <c r="I550">
        <v>3.3</v>
      </c>
      <c r="J550">
        <v>634</v>
      </c>
      <c r="K550">
        <v>1</v>
      </c>
      <c r="L550">
        <v>2143</v>
      </c>
      <c r="M550" s="1">
        <v>45911</v>
      </c>
      <c r="N550" t="s">
        <v>61</v>
      </c>
    </row>
    <row r="551" spans="1:14" x14ac:dyDescent="0.3">
      <c r="A551" t="s">
        <v>1148</v>
      </c>
      <c r="B551" t="s">
        <v>1149</v>
      </c>
      <c r="C551" t="s">
        <v>37</v>
      </c>
      <c r="D551" t="s">
        <v>28</v>
      </c>
      <c r="E551" t="s">
        <v>34</v>
      </c>
      <c r="F551">
        <v>10296</v>
      </c>
      <c r="G551">
        <v>25</v>
      </c>
      <c r="H551">
        <v>7722</v>
      </c>
      <c r="I551">
        <v>3.8</v>
      </c>
      <c r="J551">
        <v>101</v>
      </c>
      <c r="K551">
        <v>1</v>
      </c>
      <c r="L551">
        <v>7722</v>
      </c>
      <c r="M551" s="1">
        <v>45330</v>
      </c>
      <c r="N551" t="s">
        <v>54</v>
      </c>
    </row>
    <row r="552" spans="1:14" x14ac:dyDescent="0.3">
      <c r="A552" t="s">
        <v>1150</v>
      </c>
      <c r="B552" t="s">
        <v>1151</v>
      </c>
      <c r="C552" t="s">
        <v>32</v>
      </c>
      <c r="D552" t="s">
        <v>53</v>
      </c>
      <c r="E552" t="s">
        <v>74</v>
      </c>
      <c r="F552">
        <v>1445</v>
      </c>
      <c r="G552">
        <v>10</v>
      </c>
      <c r="H552">
        <v>1300</v>
      </c>
      <c r="I552">
        <v>4</v>
      </c>
      <c r="J552">
        <v>81</v>
      </c>
      <c r="K552">
        <v>1</v>
      </c>
      <c r="L552">
        <v>1300</v>
      </c>
      <c r="M552" s="1">
        <v>45578</v>
      </c>
      <c r="N552" t="s">
        <v>91</v>
      </c>
    </row>
    <row r="553" spans="1:14" x14ac:dyDescent="0.3">
      <c r="A553" t="s">
        <v>1152</v>
      </c>
      <c r="B553" t="s">
        <v>1153</v>
      </c>
      <c r="C553" t="s">
        <v>37</v>
      </c>
      <c r="D553" t="s">
        <v>23</v>
      </c>
      <c r="E553" t="s">
        <v>18</v>
      </c>
      <c r="F553">
        <v>5592</v>
      </c>
      <c r="G553">
        <v>25</v>
      </c>
      <c r="H553">
        <v>4194</v>
      </c>
      <c r="I553">
        <v>4.3</v>
      </c>
      <c r="J553">
        <v>46</v>
      </c>
      <c r="K553">
        <v>4</v>
      </c>
      <c r="L553">
        <v>16776</v>
      </c>
      <c r="M553" s="1">
        <v>45371</v>
      </c>
      <c r="N553" t="s">
        <v>24</v>
      </c>
    </row>
    <row r="554" spans="1:14" x14ac:dyDescent="0.3">
      <c r="A554" t="s">
        <v>1154</v>
      </c>
      <c r="B554" t="s">
        <v>1155</v>
      </c>
      <c r="C554" t="s">
        <v>57</v>
      </c>
      <c r="D554" t="s">
        <v>109</v>
      </c>
      <c r="E554" t="s">
        <v>34</v>
      </c>
      <c r="F554">
        <v>2349</v>
      </c>
      <c r="G554">
        <v>25</v>
      </c>
      <c r="H554">
        <v>1762</v>
      </c>
      <c r="I554">
        <v>3.5</v>
      </c>
      <c r="J554">
        <v>329</v>
      </c>
      <c r="K554">
        <v>1</v>
      </c>
      <c r="L554">
        <v>1762</v>
      </c>
      <c r="M554" s="1">
        <v>45631</v>
      </c>
      <c r="N554" t="s">
        <v>71</v>
      </c>
    </row>
    <row r="555" spans="1:14" x14ac:dyDescent="0.3">
      <c r="A555" t="s">
        <v>1156</v>
      </c>
      <c r="B555" t="s">
        <v>1157</v>
      </c>
      <c r="C555" t="s">
        <v>16</v>
      </c>
      <c r="D555" t="s">
        <v>46</v>
      </c>
      <c r="E555" t="s">
        <v>18</v>
      </c>
      <c r="F555">
        <v>7765</v>
      </c>
      <c r="G555">
        <v>30</v>
      </c>
      <c r="H555">
        <v>5436</v>
      </c>
      <c r="I555">
        <v>4.8</v>
      </c>
      <c r="J555">
        <v>132</v>
      </c>
      <c r="K555">
        <v>1</v>
      </c>
      <c r="L555">
        <v>5436</v>
      </c>
      <c r="M555" s="1">
        <v>45936</v>
      </c>
      <c r="N555" t="s">
        <v>168</v>
      </c>
    </row>
    <row r="556" spans="1:14" x14ac:dyDescent="0.3">
      <c r="A556" t="s">
        <v>1158</v>
      </c>
      <c r="B556" t="s">
        <v>1159</v>
      </c>
      <c r="C556" t="s">
        <v>16</v>
      </c>
      <c r="D556" t="s">
        <v>109</v>
      </c>
      <c r="E556" t="s">
        <v>34</v>
      </c>
      <c r="F556">
        <v>2970</v>
      </c>
      <c r="G556">
        <v>10</v>
      </c>
      <c r="H556">
        <v>2673</v>
      </c>
      <c r="I556">
        <v>4.3</v>
      </c>
      <c r="J556">
        <v>253</v>
      </c>
      <c r="K556">
        <v>1</v>
      </c>
      <c r="L556">
        <v>2673</v>
      </c>
      <c r="M556" s="1">
        <v>45576</v>
      </c>
      <c r="N556" t="s">
        <v>141</v>
      </c>
    </row>
    <row r="557" spans="1:14" x14ac:dyDescent="0.3">
      <c r="A557" t="s">
        <v>1160</v>
      </c>
      <c r="B557" t="s">
        <v>1161</v>
      </c>
      <c r="C557" t="s">
        <v>16</v>
      </c>
      <c r="D557" t="s">
        <v>28</v>
      </c>
      <c r="E557" t="s">
        <v>34</v>
      </c>
      <c r="F557">
        <v>8475</v>
      </c>
      <c r="G557">
        <v>10</v>
      </c>
      <c r="H557">
        <v>7628</v>
      </c>
      <c r="I557">
        <v>4.3</v>
      </c>
      <c r="J557">
        <v>290</v>
      </c>
      <c r="K557">
        <v>3</v>
      </c>
      <c r="L557">
        <v>22884</v>
      </c>
      <c r="M557" s="1">
        <v>45446</v>
      </c>
      <c r="N557" t="s">
        <v>91</v>
      </c>
    </row>
    <row r="558" spans="1:14" x14ac:dyDescent="0.3">
      <c r="A558" t="s">
        <v>1162</v>
      </c>
      <c r="B558" t="s">
        <v>1163</v>
      </c>
      <c r="C558" t="s">
        <v>16</v>
      </c>
      <c r="D558" t="s">
        <v>17</v>
      </c>
      <c r="E558" t="s">
        <v>34</v>
      </c>
      <c r="F558">
        <v>2965</v>
      </c>
      <c r="G558">
        <v>30</v>
      </c>
      <c r="H558">
        <v>2076</v>
      </c>
      <c r="I558">
        <v>4.4000000000000004</v>
      </c>
      <c r="J558">
        <v>23</v>
      </c>
      <c r="K558">
        <v>1</v>
      </c>
      <c r="L558">
        <v>2076</v>
      </c>
      <c r="M558" s="1">
        <v>45378</v>
      </c>
      <c r="N558" t="s">
        <v>58</v>
      </c>
    </row>
    <row r="559" spans="1:14" x14ac:dyDescent="0.3">
      <c r="A559" t="s">
        <v>1164</v>
      </c>
      <c r="B559" t="s">
        <v>1165</v>
      </c>
      <c r="C559" t="s">
        <v>52</v>
      </c>
      <c r="D559" t="s">
        <v>41</v>
      </c>
      <c r="E559" t="s">
        <v>34</v>
      </c>
      <c r="F559">
        <v>2192</v>
      </c>
      <c r="G559">
        <v>30</v>
      </c>
      <c r="H559">
        <v>1534</v>
      </c>
      <c r="I559">
        <v>4.8</v>
      </c>
      <c r="J559">
        <v>14</v>
      </c>
      <c r="K559">
        <v>1</v>
      </c>
      <c r="L559">
        <v>1534</v>
      </c>
      <c r="M559" s="1">
        <v>45645</v>
      </c>
      <c r="N559" t="s">
        <v>78</v>
      </c>
    </row>
    <row r="560" spans="1:14" x14ac:dyDescent="0.3">
      <c r="A560" t="s">
        <v>1166</v>
      </c>
      <c r="B560" t="s">
        <v>1167</v>
      </c>
      <c r="C560" t="s">
        <v>22</v>
      </c>
      <c r="D560" t="s">
        <v>46</v>
      </c>
      <c r="E560" t="s">
        <v>74</v>
      </c>
      <c r="F560">
        <v>9627</v>
      </c>
      <c r="G560">
        <v>20</v>
      </c>
      <c r="H560">
        <v>7702</v>
      </c>
      <c r="I560">
        <v>4.2</v>
      </c>
      <c r="J560">
        <v>268</v>
      </c>
      <c r="K560">
        <v>2</v>
      </c>
      <c r="L560">
        <v>15404</v>
      </c>
      <c r="M560" s="1">
        <v>45837</v>
      </c>
      <c r="N560" t="s">
        <v>75</v>
      </c>
    </row>
    <row r="561" spans="1:14" x14ac:dyDescent="0.3">
      <c r="A561" t="s">
        <v>1168</v>
      </c>
      <c r="B561" t="s">
        <v>1169</v>
      </c>
      <c r="C561" t="s">
        <v>27</v>
      </c>
      <c r="D561" t="s">
        <v>28</v>
      </c>
      <c r="E561" t="s">
        <v>34</v>
      </c>
      <c r="F561">
        <v>1087</v>
      </c>
      <c r="G561">
        <v>15</v>
      </c>
      <c r="H561">
        <v>924</v>
      </c>
      <c r="I561">
        <v>4.5</v>
      </c>
      <c r="J561">
        <v>126</v>
      </c>
      <c r="K561">
        <v>1</v>
      </c>
      <c r="L561">
        <v>924</v>
      </c>
      <c r="M561" s="1">
        <v>45615</v>
      </c>
      <c r="N561" t="s">
        <v>64</v>
      </c>
    </row>
    <row r="562" spans="1:14" x14ac:dyDescent="0.3">
      <c r="A562" t="s">
        <v>1170</v>
      </c>
      <c r="B562" t="s">
        <v>1171</v>
      </c>
      <c r="C562" t="s">
        <v>37</v>
      </c>
      <c r="D562" t="s">
        <v>33</v>
      </c>
      <c r="E562" t="s">
        <v>34</v>
      </c>
      <c r="F562">
        <v>3948</v>
      </c>
      <c r="G562">
        <v>50</v>
      </c>
      <c r="H562">
        <v>1974</v>
      </c>
      <c r="I562">
        <v>3.8</v>
      </c>
      <c r="J562">
        <v>50</v>
      </c>
      <c r="K562">
        <v>1</v>
      </c>
      <c r="L562">
        <v>1974</v>
      </c>
      <c r="M562" s="1">
        <v>45565</v>
      </c>
      <c r="N562" t="s">
        <v>29</v>
      </c>
    </row>
    <row r="563" spans="1:14" x14ac:dyDescent="0.3">
      <c r="A563" t="s">
        <v>1172</v>
      </c>
      <c r="B563" t="s">
        <v>1173</v>
      </c>
      <c r="C563" t="s">
        <v>27</v>
      </c>
      <c r="D563" t="s">
        <v>17</v>
      </c>
      <c r="E563" t="s">
        <v>34</v>
      </c>
      <c r="F563">
        <v>2463</v>
      </c>
      <c r="G563">
        <v>20</v>
      </c>
      <c r="H563">
        <v>1970</v>
      </c>
      <c r="I563">
        <v>5</v>
      </c>
      <c r="J563">
        <v>101</v>
      </c>
      <c r="K563">
        <v>1</v>
      </c>
      <c r="L563">
        <v>1970</v>
      </c>
      <c r="M563" s="1">
        <v>45361</v>
      </c>
      <c r="N563" t="s">
        <v>61</v>
      </c>
    </row>
    <row r="564" spans="1:14" x14ac:dyDescent="0.3">
      <c r="A564" t="s">
        <v>1174</v>
      </c>
      <c r="B564" t="s">
        <v>1175</v>
      </c>
      <c r="C564" t="s">
        <v>37</v>
      </c>
      <c r="D564" t="s">
        <v>23</v>
      </c>
      <c r="E564" t="s">
        <v>34</v>
      </c>
      <c r="F564">
        <v>4402</v>
      </c>
      <c r="G564">
        <v>15</v>
      </c>
      <c r="H564">
        <v>3742</v>
      </c>
      <c r="I564">
        <v>4.2</v>
      </c>
      <c r="J564">
        <v>64</v>
      </c>
      <c r="K564">
        <v>1</v>
      </c>
      <c r="L564">
        <v>3742</v>
      </c>
      <c r="M564" s="1">
        <v>45326</v>
      </c>
      <c r="N564" t="s">
        <v>61</v>
      </c>
    </row>
    <row r="565" spans="1:14" x14ac:dyDescent="0.3">
      <c r="A565" t="s">
        <v>1176</v>
      </c>
      <c r="B565" t="s">
        <v>1177</v>
      </c>
      <c r="C565" t="s">
        <v>45</v>
      </c>
      <c r="D565" t="s">
        <v>17</v>
      </c>
      <c r="E565" t="s">
        <v>18</v>
      </c>
      <c r="F565">
        <v>1972</v>
      </c>
      <c r="G565">
        <v>10</v>
      </c>
      <c r="H565">
        <v>1775</v>
      </c>
      <c r="I565">
        <v>3.8</v>
      </c>
      <c r="J565">
        <v>277</v>
      </c>
      <c r="K565">
        <v>1</v>
      </c>
      <c r="L565">
        <v>1775</v>
      </c>
      <c r="M565" s="1">
        <v>45964</v>
      </c>
      <c r="N565" t="s">
        <v>54</v>
      </c>
    </row>
    <row r="566" spans="1:14" x14ac:dyDescent="0.3">
      <c r="A566" t="s">
        <v>1178</v>
      </c>
      <c r="B566" t="s">
        <v>1179</v>
      </c>
      <c r="C566" t="s">
        <v>116</v>
      </c>
      <c r="D566" t="s">
        <v>28</v>
      </c>
      <c r="E566" t="s">
        <v>34</v>
      </c>
      <c r="F566">
        <v>4815</v>
      </c>
      <c r="G566">
        <v>30</v>
      </c>
      <c r="H566">
        <v>3370</v>
      </c>
      <c r="I566">
        <v>3.9</v>
      </c>
      <c r="J566">
        <v>5</v>
      </c>
      <c r="K566">
        <v>1</v>
      </c>
      <c r="L566">
        <v>3370</v>
      </c>
      <c r="M566" s="1">
        <v>45575</v>
      </c>
      <c r="N566" t="s">
        <v>71</v>
      </c>
    </row>
    <row r="567" spans="1:14" x14ac:dyDescent="0.3">
      <c r="A567" t="s">
        <v>1180</v>
      </c>
      <c r="B567" t="s">
        <v>1181</v>
      </c>
      <c r="C567" t="s">
        <v>116</v>
      </c>
      <c r="D567" t="s">
        <v>23</v>
      </c>
      <c r="E567" t="s">
        <v>34</v>
      </c>
      <c r="F567">
        <v>1301</v>
      </c>
      <c r="G567">
        <v>20</v>
      </c>
      <c r="H567">
        <v>1041</v>
      </c>
      <c r="I567">
        <v>3.2</v>
      </c>
      <c r="J567">
        <v>32</v>
      </c>
      <c r="K567">
        <v>5</v>
      </c>
      <c r="L567">
        <v>5205</v>
      </c>
      <c r="M567" s="1">
        <v>45556</v>
      </c>
      <c r="N567" t="s">
        <v>141</v>
      </c>
    </row>
    <row r="568" spans="1:14" x14ac:dyDescent="0.3">
      <c r="A568" t="s">
        <v>1182</v>
      </c>
      <c r="B568" t="s">
        <v>1183</v>
      </c>
      <c r="C568" t="s">
        <v>32</v>
      </c>
      <c r="D568" t="s">
        <v>53</v>
      </c>
      <c r="E568" t="s">
        <v>34</v>
      </c>
      <c r="F568">
        <v>5789</v>
      </c>
      <c r="G568">
        <v>20</v>
      </c>
      <c r="H568">
        <v>4631</v>
      </c>
      <c r="I568">
        <v>3.9</v>
      </c>
      <c r="J568">
        <v>178</v>
      </c>
      <c r="K568">
        <v>1</v>
      </c>
      <c r="L568">
        <v>4631</v>
      </c>
      <c r="M568" s="1">
        <v>45439</v>
      </c>
      <c r="N568" t="s">
        <v>24</v>
      </c>
    </row>
    <row r="569" spans="1:14" x14ac:dyDescent="0.3">
      <c r="A569" t="s">
        <v>1184</v>
      </c>
      <c r="B569" t="s">
        <v>1185</v>
      </c>
      <c r="C569" t="s">
        <v>45</v>
      </c>
      <c r="D569" t="s">
        <v>23</v>
      </c>
      <c r="E569" t="s">
        <v>34</v>
      </c>
      <c r="F569">
        <v>2911</v>
      </c>
      <c r="G569">
        <v>10</v>
      </c>
      <c r="H569">
        <v>2620</v>
      </c>
      <c r="I569">
        <v>2.9</v>
      </c>
      <c r="J569">
        <v>55</v>
      </c>
      <c r="K569">
        <v>1</v>
      </c>
      <c r="L569">
        <v>2620</v>
      </c>
      <c r="M569" s="1">
        <v>45548</v>
      </c>
      <c r="N569" t="s">
        <v>91</v>
      </c>
    </row>
    <row r="570" spans="1:14" x14ac:dyDescent="0.3">
      <c r="A570" t="s">
        <v>1186</v>
      </c>
      <c r="B570" t="s">
        <v>1187</v>
      </c>
      <c r="C570" t="s">
        <v>116</v>
      </c>
      <c r="D570" t="s">
        <v>109</v>
      </c>
      <c r="E570" t="s">
        <v>18</v>
      </c>
      <c r="F570">
        <v>2089</v>
      </c>
      <c r="G570">
        <v>15</v>
      </c>
      <c r="H570">
        <v>1776</v>
      </c>
      <c r="I570">
        <v>4.5</v>
      </c>
      <c r="J570">
        <v>271</v>
      </c>
      <c r="K570">
        <v>1</v>
      </c>
      <c r="L570">
        <v>1776</v>
      </c>
      <c r="M570" s="1">
        <v>45692</v>
      </c>
      <c r="N570" t="s">
        <v>54</v>
      </c>
    </row>
    <row r="571" spans="1:14" x14ac:dyDescent="0.3">
      <c r="A571" t="s">
        <v>1188</v>
      </c>
      <c r="B571" t="s">
        <v>1189</v>
      </c>
      <c r="C571" t="s">
        <v>27</v>
      </c>
      <c r="D571" t="s">
        <v>41</v>
      </c>
      <c r="E571" t="s">
        <v>18</v>
      </c>
      <c r="F571">
        <v>1315</v>
      </c>
      <c r="G571">
        <v>0</v>
      </c>
      <c r="H571">
        <v>1315</v>
      </c>
      <c r="I571">
        <v>4.3</v>
      </c>
      <c r="J571">
        <v>50</v>
      </c>
      <c r="K571">
        <v>2</v>
      </c>
      <c r="L571">
        <v>2630</v>
      </c>
      <c r="M571" s="1">
        <v>45785</v>
      </c>
      <c r="N571" t="s">
        <v>29</v>
      </c>
    </row>
    <row r="572" spans="1:14" x14ac:dyDescent="0.3">
      <c r="A572" t="s">
        <v>1190</v>
      </c>
      <c r="B572" t="s">
        <v>1191</v>
      </c>
      <c r="C572" t="s">
        <v>57</v>
      </c>
      <c r="D572" t="s">
        <v>28</v>
      </c>
      <c r="E572" t="s">
        <v>34</v>
      </c>
      <c r="F572">
        <v>1442</v>
      </c>
      <c r="G572">
        <v>25</v>
      </c>
      <c r="H572">
        <v>1082</v>
      </c>
      <c r="I572">
        <v>3.6</v>
      </c>
      <c r="J572">
        <v>82</v>
      </c>
      <c r="K572">
        <v>1</v>
      </c>
      <c r="L572">
        <v>1082</v>
      </c>
      <c r="M572" s="1">
        <v>45839</v>
      </c>
      <c r="N572" t="s">
        <v>49</v>
      </c>
    </row>
    <row r="573" spans="1:14" x14ac:dyDescent="0.3">
      <c r="A573" t="s">
        <v>1192</v>
      </c>
      <c r="B573" t="s">
        <v>1193</v>
      </c>
      <c r="C573" t="s">
        <v>16</v>
      </c>
      <c r="D573" t="s">
        <v>17</v>
      </c>
      <c r="E573" t="s">
        <v>18</v>
      </c>
      <c r="F573">
        <v>6638</v>
      </c>
      <c r="G573">
        <v>0</v>
      </c>
      <c r="H573">
        <v>6638</v>
      </c>
      <c r="I573">
        <v>4.0999999999999996</v>
      </c>
      <c r="J573">
        <v>671</v>
      </c>
      <c r="K573">
        <v>1</v>
      </c>
      <c r="L573">
        <v>6638</v>
      </c>
      <c r="M573" s="1">
        <v>45598</v>
      </c>
      <c r="N573" t="s">
        <v>189</v>
      </c>
    </row>
    <row r="574" spans="1:14" x14ac:dyDescent="0.3">
      <c r="A574" t="s">
        <v>1194</v>
      </c>
      <c r="B574" t="s">
        <v>1195</v>
      </c>
      <c r="C574" t="s">
        <v>27</v>
      </c>
      <c r="D574" t="s">
        <v>23</v>
      </c>
      <c r="E574" t="s">
        <v>18</v>
      </c>
      <c r="F574">
        <v>1936</v>
      </c>
      <c r="G574">
        <v>0</v>
      </c>
      <c r="H574">
        <v>1936</v>
      </c>
      <c r="I574">
        <v>4.0999999999999996</v>
      </c>
      <c r="J574">
        <v>145</v>
      </c>
      <c r="K574">
        <v>2</v>
      </c>
      <c r="L574">
        <v>3872</v>
      </c>
      <c r="M574" s="1">
        <v>45899</v>
      </c>
      <c r="N574" t="s">
        <v>75</v>
      </c>
    </row>
    <row r="575" spans="1:14" x14ac:dyDescent="0.3">
      <c r="A575" t="s">
        <v>1196</v>
      </c>
      <c r="B575" t="s">
        <v>1197</v>
      </c>
      <c r="C575" t="s">
        <v>32</v>
      </c>
      <c r="D575" t="s">
        <v>28</v>
      </c>
      <c r="E575" t="s">
        <v>34</v>
      </c>
      <c r="F575">
        <v>5364</v>
      </c>
      <c r="G575">
        <v>60</v>
      </c>
      <c r="H575">
        <v>2146</v>
      </c>
      <c r="I575">
        <v>3.5</v>
      </c>
      <c r="J575">
        <v>209</v>
      </c>
      <c r="K575">
        <v>4</v>
      </c>
      <c r="L575">
        <v>8584</v>
      </c>
      <c r="M575" s="1">
        <v>45308</v>
      </c>
      <c r="N575" t="s">
        <v>78</v>
      </c>
    </row>
    <row r="576" spans="1:14" x14ac:dyDescent="0.3">
      <c r="A576" t="s">
        <v>1198</v>
      </c>
      <c r="B576" t="s">
        <v>1199</v>
      </c>
      <c r="C576" t="s">
        <v>57</v>
      </c>
      <c r="D576" t="s">
        <v>109</v>
      </c>
      <c r="E576" t="s">
        <v>34</v>
      </c>
      <c r="F576">
        <v>974</v>
      </c>
      <c r="G576">
        <v>15</v>
      </c>
      <c r="H576">
        <v>828</v>
      </c>
      <c r="I576">
        <v>4</v>
      </c>
      <c r="J576">
        <v>100</v>
      </c>
      <c r="K576">
        <v>1</v>
      </c>
      <c r="L576">
        <v>828</v>
      </c>
      <c r="M576" s="1">
        <v>45761</v>
      </c>
      <c r="N576" t="s">
        <v>24</v>
      </c>
    </row>
    <row r="577" spans="1:14" x14ac:dyDescent="0.3">
      <c r="A577" t="s">
        <v>1200</v>
      </c>
      <c r="B577" t="s">
        <v>412</v>
      </c>
      <c r="C577" t="s">
        <v>32</v>
      </c>
      <c r="D577" t="s">
        <v>109</v>
      </c>
      <c r="E577" t="s">
        <v>161</v>
      </c>
      <c r="F577">
        <v>1069</v>
      </c>
      <c r="G577">
        <v>20</v>
      </c>
      <c r="H577">
        <v>855</v>
      </c>
      <c r="I577">
        <v>4.0999999999999996</v>
      </c>
      <c r="J577">
        <v>110</v>
      </c>
      <c r="K577">
        <v>1</v>
      </c>
      <c r="L577">
        <v>855</v>
      </c>
      <c r="M577" s="1">
        <v>45925</v>
      </c>
      <c r="N577" t="s">
        <v>78</v>
      </c>
    </row>
    <row r="578" spans="1:14" x14ac:dyDescent="0.3">
      <c r="A578" t="s">
        <v>1201</v>
      </c>
      <c r="B578" t="s">
        <v>1202</v>
      </c>
      <c r="C578" t="s">
        <v>22</v>
      </c>
      <c r="D578" t="s">
        <v>46</v>
      </c>
      <c r="E578" t="s">
        <v>18</v>
      </c>
      <c r="F578">
        <v>7830</v>
      </c>
      <c r="G578">
        <v>40</v>
      </c>
      <c r="H578">
        <v>4698</v>
      </c>
      <c r="I578">
        <v>4</v>
      </c>
      <c r="J578">
        <v>11</v>
      </c>
      <c r="K578">
        <v>1</v>
      </c>
      <c r="L578">
        <v>4698</v>
      </c>
      <c r="M578" s="1">
        <v>45466</v>
      </c>
      <c r="N578" t="s">
        <v>54</v>
      </c>
    </row>
    <row r="579" spans="1:14" x14ac:dyDescent="0.3">
      <c r="A579" t="s">
        <v>1203</v>
      </c>
      <c r="B579" t="s">
        <v>1204</v>
      </c>
      <c r="C579" t="s">
        <v>32</v>
      </c>
      <c r="D579" t="s">
        <v>53</v>
      </c>
      <c r="E579" t="s">
        <v>74</v>
      </c>
      <c r="F579">
        <v>5833</v>
      </c>
      <c r="G579">
        <v>15</v>
      </c>
      <c r="H579">
        <v>4958</v>
      </c>
      <c r="I579">
        <v>3.8</v>
      </c>
      <c r="J579">
        <v>24</v>
      </c>
      <c r="K579">
        <v>1</v>
      </c>
      <c r="L579">
        <v>4958</v>
      </c>
      <c r="M579" s="1">
        <v>45986</v>
      </c>
      <c r="N579" t="s">
        <v>189</v>
      </c>
    </row>
    <row r="580" spans="1:14" x14ac:dyDescent="0.3">
      <c r="A580" t="s">
        <v>1205</v>
      </c>
      <c r="B580" t="s">
        <v>1206</v>
      </c>
      <c r="C580" t="s">
        <v>45</v>
      </c>
      <c r="D580" t="s">
        <v>46</v>
      </c>
      <c r="E580" t="s">
        <v>161</v>
      </c>
      <c r="F580">
        <v>4983</v>
      </c>
      <c r="G580">
        <v>30</v>
      </c>
      <c r="H580">
        <v>3488</v>
      </c>
      <c r="I580">
        <v>3.6</v>
      </c>
      <c r="J580">
        <v>162</v>
      </c>
      <c r="K580">
        <v>1</v>
      </c>
      <c r="L580">
        <v>3488</v>
      </c>
      <c r="M580" s="1">
        <v>45356</v>
      </c>
      <c r="N580" t="s">
        <v>29</v>
      </c>
    </row>
    <row r="581" spans="1:14" x14ac:dyDescent="0.3">
      <c r="A581" t="s">
        <v>1207</v>
      </c>
      <c r="B581" t="s">
        <v>1208</v>
      </c>
      <c r="C581" t="s">
        <v>52</v>
      </c>
      <c r="D581" t="s">
        <v>46</v>
      </c>
      <c r="E581" t="s">
        <v>161</v>
      </c>
      <c r="F581">
        <v>4193</v>
      </c>
      <c r="G581">
        <v>20</v>
      </c>
      <c r="H581">
        <v>3354</v>
      </c>
      <c r="I581">
        <v>4</v>
      </c>
      <c r="J581">
        <v>212</v>
      </c>
      <c r="K581">
        <v>1</v>
      </c>
      <c r="L581">
        <v>3354</v>
      </c>
      <c r="M581" s="1">
        <v>45394</v>
      </c>
      <c r="N581" t="s">
        <v>150</v>
      </c>
    </row>
    <row r="582" spans="1:14" x14ac:dyDescent="0.3">
      <c r="A582" t="s">
        <v>1209</v>
      </c>
      <c r="B582" t="s">
        <v>1210</v>
      </c>
      <c r="C582" t="s">
        <v>22</v>
      </c>
      <c r="D582" t="s">
        <v>53</v>
      </c>
      <c r="E582" t="s">
        <v>34</v>
      </c>
      <c r="F582">
        <v>1010</v>
      </c>
      <c r="G582">
        <v>0</v>
      </c>
      <c r="H582">
        <v>1010</v>
      </c>
      <c r="I582">
        <v>3.8</v>
      </c>
      <c r="J582">
        <v>32</v>
      </c>
      <c r="K582">
        <v>2</v>
      </c>
      <c r="L582">
        <v>2020</v>
      </c>
      <c r="M582" s="1">
        <v>45899</v>
      </c>
      <c r="N582" t="s">
        <v>38</v>
      </c>
    </row>
    <row r="583" spans="1:14" x14ac:dyDescent="0.3">
      <c r="A583" t="s">
        <v>1211</v>
      </c>
      <c r="B583" t="s">
        <v>1212</v>
      </c>
      <c r="C583" t="s">
        <v>116</v>
      </c>
      <c r="D583" t="s">
        <v>17</v>
      </c>
      <c r="E583" t="s">
        <v>18</v>
      </c>
      <c r="F583">
        <v>3209</v>
      </c>
      <c r="G583">
        <v>25</v>
      </c>
      <c r="H583">
        <v>2407</v>
      </c>
      <c r="I583">
        <v>4.4000000000000004</v>
      </c>
      <c r="J583">
        <v>42</v>
      </c>
      <c r="K583">
        <v>1</v>
      </c>
      <c r="L583">
        <v>2407</v>
      </c>
      <c r="M583" s="1">
        <v>45470</v>
      </c>
      <c r="N583" t="s">
        <v>150</v>
      </c>
    </row>
    <row r="584" spans="1:14" x14ac:dyDescent="0.3">
      <c r="A584" t="s">
        <v>1213</v>
      </c>
      <c r="B584" t="s">
        <v>1214</v>
      </c>
      <c r="C584" t="s">
        <v>27</v>
      </c>
      <c r="D584" t="s">
        <v>23</v>
      </c>
      <c r="E584" t="s">
        <v>34</v>
      </c>
      <c r="F584">
        <v>4220</v>
      </c>
      <c r="G584">
        <v>0</v>
      </c>
      <c r="H584">
        <v>4220</v>
      </c>
      <c r="I584">
        <v>4.8</v>
      </c>
      <c r="J584">
        <v>19</v>
      </c>
      <c r="K584">
        <v>1</v>
      </c>
      <c r="L584">
        <v>4220</v>
      </c>
      <c r="M584" s="1">
        <v>45834</v>
      </c>
      <c r="N584" t="s">
        <v>29</v>
      </c>
    </row>
    <row r="585" spans="1:14" x14ac:dyDescent="0.3">
      <c r="A585" t="s">
        <v>1215</v>
      </c>
      <c r="B585" t="s">
        <v>1216</v>
      </c>
      <c r="C585" t="s">
        <v>27</v>
      </c>
      <c r="D585" t="s">
        <v>17</v>
      </c>
      <c r="E585" t="s">
        <v>18</v>
      </c>
      <c r="F585">
        <v>2576</v>
      </c>
      <c r="G585">
        <v>10</v>
      </c>
      <c r="H585">
        <v>2318</v>
      </c>
      <c r="I585">
        <v>4.5999999999999996</v>
      </c>
      <c r="J585">
        <v>421</v>
      </c>
      <c r="K585">
        <v>1</v>
      </c>
      <c r="L585">
        <v>2318</v>
      </c>
      <c r="M585" s="1">
        <v>45777</v>
      </c>
      <c r="N585" t="s">
        <v>168</v>
      </c>
    </row>
    <row r="586" spans="1:14" x14ac:dyDescent="0.3">
      <c r="A586" t="s">
        <v>1217</v>
      </c>
      <c r="B586" t="s">
        <v>1218</v>
      </c>
      <c r="C586" t="s">
        <v>22</v>
      </c>
      <c r="D586" t="s">
        <v>109</v>
      </c>
      <c r="E586" t="s">
        <v>161</v>
      </c>
      <c r="F586">
        <v>2377</v>
      </c>
      <c r="G586">
        <v>15</v>
      </c>
      <c r="H586">
        <v>2020</v>
      </c>
      <c r="I586">
        <v>4.0999999999999996</v>
      </c>
      <c r="J586">
        <v>212</v>
      </c>
      <c r="K586">
        <v>1</v>
      </c>
      <c r="L586">
        <v>2020</v>
      </c>
      <c r="M586" s="1">
        <v>45923</v>
      </c>
      <c r="N586" t="s">
        <v>91</v>
      </c>
    </row>
    <row r="587" spans="1:14" x14ac:dyDescent="0.3">
      <c r="A587" t="s">
        <v>1219</v>
      </c>
      <c r="B587" t="s">
        <v>1220</v>
      </c>
      <c r="C587" t="s">
        <v>22</v>
      </c>
      <c r="D587" t="s">
        <v>46</v>
      </c>
      <c r="E587" t="s">
        <v>34</v>
      </c>
      <c r="F587">
        <v>2359</v>
      </c>
      <c r="G587">
        <v>20</v>
      </c>
      <c r="H587">
        <v>1887</v>
      </c>
      <c r="I587">
        <v>3.8</v>
      </c>
      <c r="J587">
        <v>314</v>
      </c>
      <c r="K587">
        <v>1</v>
      </c>
      <c r="L587">
        <v>1887</v>
      </c>
      <c r="M587" s="1">
        <v>45532</v>
      </c>
      <c r="N587" t="s">
        <v>91</v>
      </c>
    </row>
    <row r="588" spans="1:14" x14ac:dyDescent="0.3">
      <c r="A588" t="s">
        <v>1221</v>
      </c>
      <c r="B588" t="s">
        <v>1222</v>
      </c>
      <c r="C588" t="s">
        <v>88</v>
      </c>
      <c r="D588" t="s">
        <v>33</v>
      </c>
      <c r="E588" t="s">
        <v>18</v>
      </c>
      <c r="F588">
        <v>4776</v>
      </c>
      <c r="G588">
        <v>10</v>
      </c>
      <c r="H588">
        <v>4298</v>
      </c>
      <c r="I588">
        <v>4.5</v>
      </c>
      <c r="J588">
        <v>76</v>
      </c>
      <c r="K588">
        <v>1</v>
      </c>
      <c r="L588">
        <v>4298</v>
      </c>
      <c r="M588" s="1">
        <v>45714</v>
      </c>
      <c r="N588" t="s">
        <v>42</v>
      </c>
    </row>
    <row r="589" spans="1:14" x14ac:dyDescent="0.3">
      <c r="A589" t="s">
        <v>1223</v>
      </c>
      <c r="B589" t="s">
        <v>1224</v>
      </c>
      <c r="C589" t="s">
        <v>32</v>
      </c>
      <c r="D589" t="s">
        <v>53</v>
      </c>
      <c r="E589" t="s">
        <v>74</v>
      </c>
      <c r="F589">
        <v>4758</v>
      </c>
      <c r="G589">
        <v>10</v>
      </c>
      <c r="H589">
        <v>4282</v>
      </c>
      <c r="I589">
        <v>4.4000000000000004</v>
      </c>
      <c r="J589">
        <v>279</v>
      </c>
      <c r="K589">
        <v>1</v>
      </c>
      <c r="L589">
        <v>4282</v>
      </c>
      <c r="M589" s="1">
        <v>45916</v>
      </c>
      <c r="N589" t="s">
        <v>91</v>
      </c>
    </row>
    <row r="590" spans="1:14" x14ac:dyDescent="0.3">
      <c r="A590" t="s">
        <v>1225</v>
      </c>
      <c r="B590" t="s">
        <v>1226</v>
      </c>
      <c r="C590" t="s">
        <v>57</v>
      </c>
      <c r="D590" t="s">
        <v>46</v>
      </c>
      <c r="E590" t="s">
        <v>74</v>
      </c>
      <c r="F590">
        <v>4671</v>
      </c>
      <c r="G590">
        <v>25</v>
      </c>
      <c r="H590">
        <v>3503</v>
      </c>
      <c r="I590">
        <v>4.8</v>
      </c>
      <c r="J590">
        <v>107</v>
      </c>
      <c r="K590">
        <v>1</v>
      </c>
      <c r="L590">
        <v>3503</v>
      </c>
      <c r="M590" s="1">
        <v>45422</v>
      </c>
      <c r="N590" t="s">
        <v>78</v>
      </c>
    </row>
    <row r="591" spans="1:14" x14ac:dyDescent="0.3">
      <c r="A591" t="s">
        <v>1227</v>
      </c>
      <c r="B591" t="s">
        <v>1228</v>
      </c>
      <c r="C591" t="s">
        <v>116</v>
      </c>
      <c r="D591" t="s">
        <v>23</v>
      </c>
      <c r="E591" t="s">
        <v>34</v>
      </c>
      <c r="F591">
        <v>4546</v>
      </c>
      <c r="G591">
        <v>20</v>
      </c>
      <c r="H591">
        <v>3637</v>
      </c>
      <c r="I591">
        <v>4.2</v>
      </c>
      <c r="J591">
        <v>202</v>
      </c>
      <c r="K591">
        <v>1</v>
      </c>
      <c r="L591">
        <v>3637</v>
      </c>
      <c r="M591" s="1">
        <v>45594</v>
      </c>
      <c r="N591" t="s">
        <v>150</v>
      </c>
    </row>
    <row r="592" spans="1:14" x14ac:dyDescent="0.3">
      <c r="A592" t="s">
        <v>1229</v>
      </c>
      <c r="B592" t="s">
        <v>1230</v>
      </c>
      <c r="C592" t="s">
        <v>45</v>
      </c>
      <c r="D592" t="s">
        <v>17</v>
      </c>
      <c r="E592" t="s">
        <v>18</v>
      </c>
      <c r="F592">
        <v>4362</v>
      </c>
      <c r="G592">
        <v>40</v>
      </c>
      <c r="H592">
        <v>2617</v>
      </c>
      <c r="I592">
        <v>5</v>
      </c>
      <c r="J592">
        <v>43</v>
      </c>
      <c r="K592">
        <v>3</v>
      </c>
      <c r="L592">
        <v>7851</v>
      </c>
      <c r="M592" s="1">
        <v>45513</v>
      </c>
      <c r="N592" t="s">
        <v>54</v>
      </c>
    </row>
    <row r="593" spans="1:14" x14ac:dyDescent="0.3">
      <c r="A593" t="s">
        <v>1231</v>
      </c>
      <c r="B593" t="s">
        <v>1232</v>
      </c>
      <c r="C593" t="s">
        <v>16</v>
      </c>
      <c r="D593" t="s">
        <v>109</v>
      </c>
      <c r="E593" t="s">
        <v>161</v>
      </c>
      <c r="F593">
        <v>2691</v>
      </c>
      <c r="G593">
        <v>30</v>
      </c>
      <c r="H593">
        <v>1884</v>
      </c>
      <c r="I593">
        <v>4.2</v>
      </c>
      <c r="J593">
        <v>24</v>
      </c>
      <c r="K593">
        <v>1</v>
      </c>
      <c r="L593">
        <v>1884</v>
      </c>
      <c r="M593" s="1">
        <v>45736</v>
      </c>
      <c r="N593" t="s">
        <v>54</v>
      </c>
    </row>
    <row r="594" spans="1:14" x14ac:dyDescent="0.3">
      <c r="A594" t="s">
        <v>1233</v>
      </c>
      <c r="B594" t="s">
        <v>1234</v>
      </c>
      <c r="C594" t="s">
        <v>45</v>
      </c>
      <c r="D594" t="s">
        <v>109</v>
      </c>
      <c r="E594" t="s">
        <v>34</v>
      </c>
      <c r="F594">
        <v>671</v>
      </c>
      <c r="G594">
        <v>0</v>
      </c>
      <c r="H594">
        <v>671</v>
      </c>
      <c r="I594">
        <v>3.8</v>
      </c>
      <c r="J594">
        <v>338</v>
      </c>
      <c r="K594">
        <v>2</v>
      </c>
      <c r="L594">
        <v>1342</v>
      </c>
      <c r="M594" s="1">
        <v>45808</v>
      </c>
      <c r="N594" t="s">
        <v>78</v>
      </c>
    </row>
    <row r="595" spans="1:14" x14ac:dyDescent="0.3">
      <c r="A595" t="s">
        <v>1235</v>
      </c>
      <c r="B595" t="s">
        <v>1236</v>
      </c>
      <c r="C595" t="s">
        <v>27</v>
      </c>
      <c r="D595" t="s">
        <v>23</v>
      </c>
      <c r="E595" t="s">
        <v>34</v>
      </c>
      <c r="F595">
        <v>2760</v>
      </c>
      <c r="G595">
        <v>10</v>
      </c>
      <c r="H595">
        <v>2484</v>
      </c>
      <c r="I595">
        <v>3.9</v>
      </c>
      <c r="J595">
        <v>85</v>
      </c>
      <c r="K595">
        <v>1</v>
      </c>
      <c r="L595">
        <v>2484</v>
      </c>
      <c r="M595" s="1">
        <v>45708</v>
      </c>
      <c r="N595" t="s">
        <v>42</v>
      </c>
    </row>
    <row r="596" spans="1:14" x14ac:dyDescent="0.3">
      <c r="A596" t="s">
        <v>1237</v>
      </c>
      <c r="B596" t="s">
        <v>1238</v>
      </c>
      <c r="C596" t="s">
        <v>16</v>
      </c>
      <c r="D596" t="s">
        <v>17</v>
      </c>
      <c r="E596" t="s">
        <v>18</v>
      </c>
      <c r="F596">
        <v>1344</v>
      </c>
      <c r="G596">
        <v>20</v>
      </c>
      <c r="H596">
        <v>1075</v>
      </c>
      <c r="I596">
        <v>4.4000000000000004</v>
      </c>
      <c r="J596">
        <v>180</v>
      </c>
      <c r="K596">
        <v>1</v>
      </c>
      <c r="L596">
        <v>1075</v>
      </c>
      <c r="M596" s="1">
        <v>45762</v>
      </c>
      <c r="N596" t="s">
        <v>54</v>
      </c>
    </row>
    <row r="597" spans="1:14" x14ac:dyDescent="0.3">
      <c r="A597" t="s">
        <v>1239</v>
      </c>
      <c r="B597" t="s">
        <v>1240</v>
      </c>
      <c r="C597" t="s">
        <v>27</v>
      </c>
      <c r="D597" t="s">
        <v>46</v>
      </c>
      <c r="E597" t="s">
        <v>18</v>
      </c>
      <c r="F597">
        <v>7558</v>
      </c>
      <c r="G597">
        <v>25</v>
      </c>
      <c r="H597">
        <v>5668</v>
      </c>
      <c r="I597">
        <v>3.8</v>
      </c>
      <c r="J597">
        <v>148</v>
      </c>
      <c r="K597">
        <v>1</v>
      </c>
      <c r="L597">
        <v>5668</v>
      </c>
      <c r="M597" s="1">
        <v>45934</v>
      </c>
      <c r="N597" t="s">
        <v>19</v>
      </c>
    </row>
    <row r="598" spans="1:14" x14ac:dyDescent="0.3">
      <c r="A598" t="s">
        <v>1241</v>
      </c>
      <c r="B598" t="s">
        <v>1242</v>
      </c>
      <c r="C598" t="s">
        <v>37</v>
      </c>
      <c r="D598" t="s">
        <v>109</v>
      </c>
      <c r="E598" t="s">
        <v>34</v>
      </c>
      <c r="F598">
        <v>2680</v>
      </c>
      <c r="G598">
        <v>30</v>
      </c>
      <c r="H598">
        <v>1876</v>
      </c>
      <c r="I598">
        <v>5</v>
      </c>
      <c r="J598">
        <v>82</v>
      </c>
      <c r="K598">
        <v>4</v>
      </c>
      <c r="L598">
        <v>7504</v>
      </c>
      <c r="M598" s="1">
        <v>45847</v>
      </c>
      <c r="N598" t="s">
        <v>54</v>
      </c>
    </row>
    <row r="599" spans="1:14" x14ac:dyDescent="0.3">
      <c r="A599" t="s">
        <v>1243</v>
      </c>
      <c r="B599" t="s">
        <v>1244</v>
      </c>
      <c r="C599" t="s">
        <v>45</v>
      </c>
      <c r="D599" t="s">
        <v>33</v>
      </c>
      <c r="E599" t="s">
        <v>18</v>
      </c>
      <c r="F599">
        <v>2898</v>
      </c>
      <c r="G599">
        <v>50</v>
      </c>
      <c r="H599">
        <v>1449</v>
      </c>
      <c r="I599">
        <v>4.3</v>
      </c>
      <c r="J599">
        <v>884</v>
      </c>
      <c r="K599">
        <v>1</v>
      </c>
      <c r="L599">
        <v>1449</v>
      </c>
      <c r="M599" s="1">
        <v>45344</v>
      </c>
      <c r="N599" t="s">
        <v>29</v>
      </c>
    </row>
    <row r="600" spans="1:14" x14ac:dyDescent="0.3">
      <c r="A600" t="s">
        <v>1245</v>
      </c>
      <c r="B600" t="s">
        <v>1246</v>
      </c>
      <c r="C600" t="s">
        <v>27</v>
      </c>
      <c r="D600" t="s">
        <v>109</v>
      </c>
      <c r="E600" t="s">
        <v>34</v>
      </c>
      <c r="F600">
        <v>1207</v>
      </c>
      <c r="G600">
        <v>25</v>
      </c>
      <c r="H600">
        <v>905</v>
      </c>
      <c r="I600">
        <v>4.0999999999999996</v>
      </c>
      <c r="J600">
        <v>78</v>
      </c>
      <c r="K600">
        <v>1</v>
      </c>
      <c r="L600">
        <v>905</v>
      </c>
      <c r="M600" s="1">
        <v>46018</v>
      </c>
      <c r="N600" t="s">
        <v>42</v>
      </c>
    </row>
    <row r="601" spans="1:14" x14ac:dyDescent="0.3">
      <c r="A601" t="s">
        <v>1247</v>
      </c>
      <c r="B601" t="s">
        <v>1248</v>
      </c>
      <c r="C601" t="s">
        <v>88</v>
      </c>
      <c r="D601" t="s">
        <v>23</v>
      </c>
      <c r="E601" t="s">
        <v>34</v>
      </c>
      <c r="F601">
        <v>3009</v>
      </c>
      <c r="G601">
        <v>30</v>
      </c>
      <c r="H601">
        <v>2106</v>
      </c>
      <c r="I601">
        <v>4.2</v>
      </c>
      <c r="J601">
        <v>219</v>
      </c>
      <c r="K601">
        <v>1</v>
      </c>
      <c r="L601">
        <v>2106</v>
      </c>
      <c r="M601" s="1">
        <v>45653</v>
      </c>
      <c r="N601" t="s">
        <v>141</v>
      </c>
    </row>
    <row r="602" spans="1:14" x14ac:dyDescent="0.3">
      <c r="A602" t="s">
        <v>1249</v>
      </c>
      <c r="B602" t="s">
        <v>1250</v>
      </c>
      <c r="C602" t="s">
        <v>16</v>
      </c>
      <c r="D602" t="s">
        <v>109</v>
      </c>
      <c r="E602" t="s">
        <v>18</v>
      </c>
      <c r="F602">
        <v>2420</v>
      </c>
      <c r="G602">
        <v>20</v>
      </c>
      <c r="H602">
        <v>1936</v>
      </c>
      <c r="I602">
        <v>4</v>
      </c>
      <c r="J602">
        <v>335</v>
      </c>
      <c r="K602">
        <v>1</v>
      </c>
      <c r="L602">
        <v>1936</v>
      </c>
      <c r="M602" s="1">
        <v>45417</v>
      </c>
      <c r="N602" t="s">
        <v>168</v>
      </c>
    </row>
    <row r="603" spans="1:14" x14ac:dyDescent="0.3">
      <c r="A603" t="s">
        <v>1251</v>
      </c>
      <c r="B603" t="s">
        <v>1252</v>
      </c>
      <c r="C603" t="s">
        <v>27</v>
      </c>
      <c r="D603" t="s">
        <v>33</v>
      </c>
      <c r="E603" t="s">
        <v>18</v>
      </c>
      <c r="F603">
        <v>4443</v>
      </c>
      <c r="G603">
        <v>40</v>
      </c>
      <c r="H603">
        <v>2666</v>
      </c>
      <c r="I603">
        <v>3.3</v>
      </c>
      <c r="J603">
        <v>199</v>
      </c>
      <c r="K603">
        <v>1</v>
      </c>
      <c r="L603">
        <v>2666</v>
      </c>
      <c r="M603" s="1">
        <v>45475</v>
      </c>
      <c r="N603" t="s">
        <v>38</v>
      </c>
    </row>
    <row r="604" spans="1:14" x14ac:dyDescent="0.3">
      <c r="A604" t="s">
        <v>1253</v>
      </c>
      <c r="B604" t="s">
        <v>1254</v>
      </c>
      <c r="C604" t="s">
        <v>116</v>
      </c>
      <c r="D604" t="s">
        <v>28</v>
      </c>
      <c r="E604" t="s">
        <v>34</v>
      </c>
      <c r="F604">
        <v>6700</v>
      </c>
      <c r="G604">
        <v>10</v>
      </c>
      <c r="H604">
        <v>6030</v>
      </c>
      <c r="I604">
        <v>3.9</v>
      </c>
      <c r="J604">
        <v>72</v>
      </c>
      <c r="K604">
        <v>3</v>
      </c>
      <c r="L604">
        <v>18090</v>
      </c>
      <c r="M604" s="1">
        <v>45825</v>
      </c>
      <c r="N604" t="s">
        <v>61</v>
      </c>
    </row>
    <row r="605" spans="1:14" x14ac:dyDescent="0.3">
      <c r="A605" t="s">
        <v>1255</v>
      </c>
      <c r="B605" t="s">
        <v>1256</v>
      </c>
      <c r="C605" t="s">
        <v>37</v>
      </c>
      <c r="D605" t="s">
        <v>46</v>
      </c>
      <c r="E605" t="s">
        <v>74</v>
      </c>
      <c r="F605">
        <v>8604</v>
      </c>
      <c r="G605">
        <v>20</v>
      </c>
      <c r="H605">
        <v>6883</v>
      </c>
      <c r="I605">
        <v>4.9000000000000004</v>
      </c>
      <c r="J605">
        <v>116</v>
      </c>
      <c r="K605">
        <v>1</v>
      </c>
      <c r="L605">
        <v>6883</v>
      </c>
      <c r="M605" s="1">
        <v>45590</v>
      </c>
      <c r="N605" t="s">
        <v>42</v>
      </c>
    </row>
    <row r="606" spans="1:14" x14ac:dyDescent="0.3">
      <c r="A606" t="s">
        <v>1257</v>
      </c>
      <c r="B606" t="s">
        <v>1258</v>
      </c>
      <c r="C606" t="s">
        <v>88</v>
      </c>
      <c r="D606" t="s">
        <v>33</v>
      </c>
      <c r="E606" t="s">
        <v>34</v>
      </c>
      <c r="F606">
        <v>3792</v>
      </c>
      <c r="G606">
        <v>20</v>
      </c>
      <c r="H606">
        <v>3034</v>
      </c>
      <c r="I606">
        <v>4.2</v>
      </c>
      <c r="J606">
        <v>127</v>
      </c>
      <c r="K606">
        <v>2</v>
      </c>
      <c r="L606">
        <v>6068</v>
      </c>
      <c r="M606" s="1">
        <v>45789</v>
      </c>
      <c r="N606" t="s">
        <v>54</v>
      </c>
    </row>
    <row r="607" spans="1:14" x14ac:dyDescent="0.3">
      <c r="A607" t="s">
        <v>1259</v>
      </c>
      <c r="B607" t="s">
        <v>1260</v>
      </c>
      <c r="C607" t="s">
        <v>27</v>
      </c>
      <c r="D607" t="s">
        <v>28</v>
      </c>
      <c r="E607" t="s">
        <v>34</v>
      </c>
      <c r="F607">
        <v>2396</v>
      </c>
      <c r="G607">
        <v>30</v>
      </c>
      <c r="H607">
        <v>1677</v>
      </c>
      <c r="I607">
        <v>4.5999999999999996</v>
      </c>
      <c r="J607">
        <v>207</v>
      </c>
      <c r="K607">
        <v>1</v>
      </c>
      <c r="L607">
        <v>1677</v>
      </c>
      <c r="M607" s="1">
        <v>45587</v>
      </c>
      <c r="N607" t="s">
        <v>78</v>
      </c>
    </row>
    <row r="608" spans="1:14" x14ac:dyDescent="0.3">
      <c r="A608" t="s">
        <v>1261</v>
      </c>
      <c r="B608" t="s">
        <v>1262</v>
      </c>
      <c r="C608" t="s">
        <v>16</v>
      </c>
      <c r="D608" t="s">
        <v>53</v>
      </c>
      <c r="E608" t="s">
        <v>34</v>
      </c>
      <c r="F608">
        <v>7028</v>
      </c>
      <c r="G608">
        <v>50</v>
      </c>
      <c r="H608">
        <v>3514</v>
      </c>
      <c r="I608">
        <v>4.5999999999999996</v>
      </c>
      <c r="J608">
        <v>391</v>
      </c>
      <c r="K608">
        <v>1</v>
      </c>
      <c r="L608">
        <v>3514</v>
      </c>
      <c r="M608" s="1">
        <v>45478</v>
      </c>
      <c r="N608" t="s">
        <v>85</v>
      </c>
    </row>
    <row r="609" spans="1:14" x14ac:dyDescent="0.3">
      <c r="A609" t="s">
        <v>1263</v>
      </c>
      <c r="B609" t="s">
        <v>1264</v>
      </c>
      <c r="C609" t="s">
        <v>88</v>
      </c>
      <c r="D609" t="s">
        <v>23</v>
      </c>
      <c r="E609" t="s">
        <v>18</v>
      </c>
      <c r="F609">
        <v>4059</v>
      </c>
      <c r="G609">
        <v>25</v>
      </c>
      <c r="H609">
        <v>3044</v>
      </c>
      <c r="I609">
        <v>4.0999999999999996</v>
      </c>
      <c r="J609">
        <v>110</v>
      </c>
      <c r="K609">
        <v>1</v>
      </c>
      <c r="L609">
        <v>3044</v>
      </c>
      <c r="M609" s="1">
        <v>45480</v>
      </c>
      <c r="N609" t="s">
        <v>42</v>
      </c>
    </row>
    <row r="610" spans="1:14" x14ac:dyDescent="0.3">
      <c r="A610" t="s">
        <v>1265</v>
      </c>
      <c r="B610" t="s">
        <v>1266</v>
      </c>
      <c r="C610" t="s">
        <v>57</v>
      </c>
      <c r="D610" t="s">
        <v>46</v>
      </c>
      <c r="E610" t="s">
        <v>161</v>
      </c>
      <c r="F610">
        <v>8837</v>
      </c>
      <c r="G610">
        <v>25</v>
      </c>
      <c r="H610">
        <v>6628</v>
      </c>
      <c r="I610">
        <v>4.4000000000000004</v>
      </c>
      <c r="J610">
        <v>375</v>
      </c>
      <c r="K610">
        <v>1</v>
      </c>
      <c r="L610">
        <v>6628</v>
      </c>
      <c r="M610" s="1">
        <v>45416</v>
      </c>
      <c r="N610" t="s">
        <v>61</v>
      </c>
    </row>
    <row r="611" spans="1:14" x14ac:dyDescent="0.3">
      <c r="A611" t="s">
        <v>1267</v>
      </c>
      <c r="B611" t="s">
        <v>1268</v>
      </c>
      <c r="C611" t="s">
        <v>116</v>
      </c>
      <c r="D611" t="s">
        <v>53</v>
      </c>
      <c r="E611" t="s">
        <v>34</v>
      </c>
      <c r="F611">
        <v>2068</v>
      </c>
      <c r="G611">
        <v>0</v>
      </c>
      <c r="H611">
        <v>2068</v>
      </c>
      <c r="I611">
        <v>3.3</v>
      </c>
      <c r="J611">
        <v>82</v>
      </c>
      <c r="K611">
        <v>1</v>
      </c>
      <c r="L611">
        <v>2068</v>
      </c>
      <c r="M611" s="1">
        <v>45811</v>
      </c>
      <c r="N611" t="s">
        <v>49</v>
      </c>
    </row>
    <row r="612" spans="1:14" x14ac:dyDescent="0.3">
      <c r="A612" t="s">
        <v>1269</v>
      </c>
      <c r="B612" t="s">
        <v>1270</v>
      </c>
      <c r="C612" t="s">
        <v>16</v>
      </c>
      <c r="D612" t="s">
        <v>46</v>
      </c>
      <c r="E612" t="s">
        <v>74</v>
      </c>
      <c r="F612">
        <v>8446</v>
      </c>
      <c r="G612">
        <v>30</v>
      </c>
      <c r="H612">
        <v>5912</v>
      </c>
      <c r="I612">
        <v>4.8</v>
      </c>
      <c r="J612">
        <v>244</v>
      </c>
      <c r="K612">
        <v>1</v>
      </c>
      <c r="L612">
        <v>5912</v>
      </c>
      <c r="M612" s="1">
        <v>45333</v>
      </c>
      <c r="N612" t="s">
        <v>58</v>
      </c>
    </row>
    <row r="613" spans="1:14" x14ac:dyDescent="0.3">
      <c r="A613" t="s">
        <v>1271</v>
      </c>
      <c r="B613" t="s">
        <v>1272</v>
      </c>
      <c r="C613" t="s">
        <v>22</v>
      </c>
      <c r="D613" t="s">
        <v>41</v>
      </c>
      <c r="E613" t="s">
        <v>74</v>
      </c>
      <c r="F613">
        <v>1550</v>
      </c>
      <c r="G613">
        <v>20</v>
      </c>
      <c r="H613">
        <v>1240</v>
      </c>
      <c r="I613">
        <v>4.8</v>
      </c>
      <c r="J613">
        <v>26</v>
      </c>
      <c r="K613">
        <v>1</v>
      </c>
      <c r="L613">
        <v>1240</v>
      </c>
      <c r="M613" s="1">
        <v>45914</v>
      </c>
      <c r="N613" t="s">
        <v>42</v>
      </c>
    </row>
    <row r="614" spans="1:14" x14ac:dyDescent="0.3">
      <c r="A614" t="s">
        <v>1273</v>
      </c>
      <c r="B614" t="s">
        <v>1274</v>
      </c>
      <c r="C614" t="s">
        <v>16</v>
      </c>
      <c r="D614" t="s">
        <v>17</v>
      </c>
      <c r="E614" t="s">
        <v>18</v>
      </c>
      <c r="F614">
        <v>2008</v>
      </c>
      <c r="G614">
        <v>25</v>
      </c>
      <c r="H614">
        <v>1506</v>
      </c>
      <c r="I614">
        <v>4.3</v>
      </c>
      <c r="J614">
        <v>57</v>
      </c>
      <c r="K614">
        <v>1</v>
      </c>
      <c r="L614">
        <v>1506</v>
      </c>
      <c r="M614" s="1">
        <v>45381</v>
      </c>
      <c r="N614" t="s">
        <v>64</v>
      </c>
    </row>
    <row r="615" spans="1:14" x14ac:dyDescent="0.3">
      <c r="A615" t="s">
        <v>1275</v>
      </c>
      <c r="B615" t="s">
        <v>1276</v>
      </c>
      <c r="C615" t="s">
        <v>27</v>
      </c>
      <c r="D615" t="s">
        <v>33</v>
      </c>
      <c r="E615" t="s">
        <v>34</v>
      </c>
      <c r="F615">
        <v>2418</v>
      </c>
      <c r="G615">
        <v>10</v>
      </c>
      <c r="H615">
        <v>2176</v>
      </c>
      <c r="I615">
        <v>4.2</v>
      </c>
      <c r="J615">
        <v>67</v>
      </c>
      <c r="K615">
        <v>1</v>
      </c>
      <c r="L615">
        <v>2176</v>
      </c>
      <c r="M615" s="1">
        <v>45673</v>
      </c>
      <c r="N615" t="s">
        <v>61</v>
      </c>
    </row>
    <row r="616" spans="1:14" x14ac:dyDescent="0.3">
      <c r="A616" t="s">
        <v>1277</v>
      </c>
      <c r="B616" t="s">
        <v>1278</v>
      </c>
      <c r="C616" t="s">
        <v>57</v>
      </c>
      <c r="D616" t="s">
        <v>28</v>
      </c>
      <c r="E616" t="s">
        <v>34</v>
      </c>
      <c r="F616">
        <v>8152</v>
      </c>
      <c r="G616">
        <v>25</v>
      </c>
      <c r="H616">
        <v>6114</v>
      </c>
      <c r="I616">
        <v>4.0999999999999996</v>
      </c>
      <c r="J616">
        <v>55</v>
      </c>
      <c r="K616">
        <v>2</v>
      </c>
      <c r="L616">
        <v>12228</v>
      </c>
      <c r="M616" s="1">
        <v>45746</v>
      </c>
      <c r="N616" t="s">
        <v>71</v>
      </c>
    </row>
    <row r="617" spans="1:14" x14ac:dyDescent="0.3">
      <c r="A617" t="s">
        <v>1279</v>
      </c>
      <c r="B617" t="s">
        <v>1280</v>
      </c>
      <c r="C617" t="s">
        <v>116</v>
      </c>
      <c r="D617" t="s">
        <v>41</v>
      </c>
      <c r="E617" t="s">
        <v>74</v>
      </c>
      <c r="F617">
        <v>2086</v>
      </c>
      <c r="G617">
        <v>10</v>
      </c>
      <c r="H617">
        <v>1877</v>
      </c>
      <c r="I617">
        <v>4.7</v>
      </c>
      <c r="J617">
        <v>343</v>
      </c>
      <c r="K617">
        <v>1</v>
      </c>
      <c r="L617">
        <v>1877</v>
      </c>
      <c r="M617" s="1">
        <v>45439</v>
      </c>
      <c r="N617" t="s">
        <v>42</v>
      </c>
    </row>
    <row r="618" spans="1:14" x14ac:dyDescent="0.3">
      <c r="A618" t="s">
        <v>1281</v>
      </c>
      <c r="B618" t="s">
        <v>1282</v>
      </c>
      <c r="C618" t="s">
        <v>37</v>
      </c>
      <c r="D618" t="s">
        <v>33</v>
      </c>
      <c r="E618" t="s">
        <v>18</v>
      </c>
      <c r="F618">
        <v>3850</v>
      </c>
      <c r="G618">
        <v>30</v>
      </c>
      <c r="H618">
        <v>2695</v>
      </c>
      <c r="I618">
        <v>4.5</v>
      </c>
      <c r="J618">
        <v>71</v>
      </c>
      <c r="K618">
        <v>1</v>
      </c>
      <c r="L618">
        <v>2695</v>
      </c>
      <c r="M618" s="1">
        <v>45946</v>
      </c>
      <c r="N618" t="s">
        <v>141</v>
      </c>
    </row>
    <row r="619" spans="1:14" x14ac:dyDescent="0.3">
      <c r="A619" t="s">
        <v>1283</v>
      </c>
      <c r="B619" t="s">
        <v>1284</v>
      </c>
      <c r="C619" t="s">
        <v>37</v>
      </c>
      <c r="D619" t="s">
        <v>53</v>
      </c>
      <c r="E619" t="s">
        <v>74</v>
      </c>
      <c r="F619">
        <v>6530</v>
      </c>
      <c r="G619">
        <v>30</v>
      </c>
      <c r="H619">
        <v>4571</v>
      </c>
      <c r="I619">
        <v>2.7</v>
      </c>
      <c r="J619">
        <v>142</v>
      </c>
      <c r="K619">
        <v>1</v>
      </c>
      <c r="L619">
        <v>4571</v>
      </c>
      <c r="M619" s="1">
        <v>45682</v>
      </c>
      <c r="N619" t="s">
        <v>38</v>
      </c>
    </row>
    <row r="620" spans="1:14" x14ac:dyDescent="0.3">
      <c r="A620" t="s">
        <v>1285</v>
      </c>
      <c r="B620" t="s">
        <v>1286</v>
      </c>
      <c r="C620" t="s">
        <v>16</v>
      </c>
      <c r="D620" t="s">
        <v>28</v>
      </c>
      <c r="E620" t="s">
        <v>34</v>
      </c>
      <c r="F620">
        <v>6685</v>
      </c>
      <c r="G620">
        <v>30</v>
      </c>
      <c r="H620">
        <v>4680</v>
      </c>
      <c r="I620">
        <v>3.9</v>
      </c>
      <c r="J620">
        <v>537</v>
      </c>
      <c r="K620">
        <v>1</v>
      </c>
      <c r="L620">
        <v>4680</v>
      </c>
      <c r="M620" s="1">
        <v>45294</v>
      </c>
      <c r="N620" t="s">
        <v>58</v>
      </c>
    </row>
    <row r="621" spans="1:14" x14ac:dyDescent="0.3">
      <c r="A621" t="s">
        <v>1287</v>
      </c>
      <c r="B621" t="s">
        <v>1288</v>
      </c>
      <c r="C621" t="s">
        <v>27</v>
      </c>
      <c r="D621" t="s">
        <v>23</v>
      </c>
      <c r="E621" t="s">
        <v>34</v>
      </c>
      <c r="F621">
        <v>2259</v>
      </c>
      <c r="G621">
        <v>20</v>
      </c>
      <c r="H621">
        <v>1807</v>
      </c>
      <c r="I621">
        <v>3.5</v>
      </c>
      <c r="J621">
        <v>88</v>
      </c>
      <c r="K621">
        <v>1</v>
      </c>
      <c r="L621">
        <v>1807</v>
      </c>
      <c r="M621" s="1">
        <v>45321</v>
      </c>
      <c r="N621" t="s">
        <v>29</v>
      </c>
    </row>
    <row r="622" spans="1:14" x14ac:dyDescent="0.3">
      <c r="A622" t="s">
        <v>1289</v>
      </c>
      <c r="B622" t="s">
        <v>1290</v>
      </c>
      <c r="C622" t="s">
        <v>32</v>
      </c>
      <c r="D622" t="s">
        <v>33</v>
      </c>
      <c r="E622" t="s">
        <v>34</v>
      </c>
      <c r="F622">
        <v>3106</v>
      </c>
      <c r="G622">
        <v>20</v>
      </c>
      <c r="H622">
        <v>2485</v>
      </c>
      <c r="I622">
        <v>3.5</v>
      </c>
      <c r="J622">
        <v>238</v>
      </c>
      <c r="K622">
        <v>1</v>
      </c>
      <c r="L622">
        <v>2485</v>
      </c>
      <c r="M622" s="1">
        <v>45779</v>
      </c>
      <c r="N622" t="s">
        <v>29</v>
      </c>
    </row>
    <row r="623" spans="1:14" x14ac:dyDescent="0.3">
      <c r="A623" t="s">
        <v>1291</v>
      </c>
      <c r="B623" t="s">
        <v>1292</v>
      </c>
      <c r="C623" t="s">
        <v>16</v>
      </c>
      <c r="D623" t="s">
        <v>46</v>
      </c>
      <c r="E623" t="s">
        <v>18</v>
      </c>
      <c r="F623">
        <v>4660</v>
      </c>
      <c r="G623">
        <v>20</v>
      </c>
      <c r="H623">
        <v>3728</v>
      </c>
      <c r="I623">
        <v>4.7</v>
      </c>
      <c r="J623">
        <v>65</v>
      </c>
      <c r="K623">
        <v>1</v>
      </c>
      <c r="L623">
        <v>3728</v>
      </c>
      <c r="M623" s="1">
        <v>45459</v>
      </c>
      <c r="N623" t="s">
        <v>78</v>
      </c>
    </row>
    <row r="624" spans="1:14" x14ac:dyDescent="0.3">
      <c r="A624" t="s">
        <v>1293</v>
      </c>
      <c r="B624" t="s">
        <v>1294</v>
      </c>
      <c r="C624" t="s">
        <v>52</v>
      </c>
      <c r="D624" t="s">
        <v>33</v>
      </c>
      <c r="E624" t="s">
        <v>18</v>
      </c>
      <c r="F624">
        <v>1977</v>
      </c>
      <c r="G624">
        <v>15</v>
      </c>
      <c r="H624">
        <v>1680</v>
      </c>
      <c r="I624">
        <v>4.0999999999999996</v>
      </c>
      <c r="J624">
        <v>80</v>
      </c>
      <c r="K624">
        <v>4</v>
      </c>
      <c r="L624">
        <v>6720</v>
      </c>
      <c r="M624" s="1">
        <v>45818</v>
      </c>
      <c r="N624" t="s">
        <v>42</v>
      </c>
    </row>
    <row r="625" spans="1:14" x14ac:dyDescent="0.3">
      <c r="A625" t="s">
        <v>1295</v>
      </c>
      <c r="B625" t="s">
        <v>1296</v>
      </c>
      <c r="C625" t="s">
        <v>45</v>
      </c>
      <c r="D625" t="s">
        <v>46</v>
      </c>
      <c r="E625" t="s">
        <v>161</v>
      </c>
      <c r="F625">
        <v>6670</v>
      </c>
      <c r="G625">
        <v>40</v>
      </c>
      <c r="H625">
        <v>4002</v>
      </c>
      <c r="I625">
        <v>4.3</v>
      </c>
      <c r="J625">
        <v>54</v>
      </c>
      <c r="K625">
        <v>2</v>
      </c>
      <c r="L625">
        <v>8004</v>
      </c>
      <c r="M625" s="1">
        <v>45569</v>
      </c>
      <c r="N625" t="s">
        <v>102</v>
      </c>
    </row>
    <row r="626" spans="1:14" x14ac:dyDescent="0.3">
      <c r="A626" t="s">
        <v>1297</v>
      </c>
      <c r="B626" t="s">
        <v>1298</v>
      </c>
      <c r="C626" t="s">
        <v>116</v>
      </c>
      <c r="D626" t="s">
        <v>109</v>
      </c>
      <c r="E626" t="s">
        <v>18</v>
      </c>
      <c r="F626">
        <v>2612</v>
      </c>
      <c r="G626">
        <v>15</v>
      </c>
      <c r="H626">
        <v>2220</v>
      </c>
      <c r="I626">
        <v>4.0999999999999996</v>
      </c>
      <c r="J626">
        <v>110</v>
      </c>
      <c r="K626">
        <v>1</v>
      </c>
      <c r="L626">
        <v>2220</v>
      </c>
      <c r="M626" s="1">
        <v>45640</v>
      </c>
      <c r="N626" t="s">
        <v>85</v>
      </c>
    </row>
    <row r="627" spans="1:14" x14ac:dyDescent="0.3">
      <c r="A627" t="s">
        <v>1299</v>
      </c>
      <c r="B627" t="s">
        <v>1300</v>
      </c>
      <c r="C627" t="s">
        <v>116</v>
      </c>
      <c r="D627" t="s">
        <v>17</v>
      </c>
      <c r="E627" t="s">
        <v>18</v>
      </c>
      <c r="F627">
        <v>5566</v>
      </c>
      <c r="G627">
        <v>25</v>
      </c>
      <c r="H627">
        <v>4174</v>
      </c>
      <c r="I627">
        <v>3.5</v>
      </c>
      <c r="J627">
        <v>297</v>
      </c>
      <c r="K627">
        <v>2</v>
      </c>
      <c r="L627">
        <v>8348</v>
      </c>
      <c r="M627" s="1">
        <v>46021</v>
      </c>
      <c r="N627" t="s">
        <v>24</v>
      </c>
    </row>
    <row r="628" spans="1:14" x14ac:dyDescent="0.3">
      <c r="A628" t="s">
        <v>1301</v>
      </c>
      <c r="B628" t="s">
        <v>1302</v>
      </c>
      <c r="C628" t="s">
        <v>27</v>
      </c>
      <c r="D628" t="s">
        <v>23</v>
      </c>
      <c r="E628" t="s">
        <v>18</v>
      </c>
      <c r="F628">
        <v>932</v>
      </c>
      <c r="G628">
        <v>20</v>
      </c>
      <c r="H628">
        <v>746</v>
      </c>
      <c r="I628">
        <v>3.3</v>
      </c>
      <c r="J628">
        <v>163</v>
      </c>
      <c r="K628">
        <v>1</v>
      </c>
      <c r="L628">
        <v>746</v>
      </c>
      <c r="M628" s="1">
        <v>45434</v>
      </c>
      <c r="N628" t="s">
        <v>91</v>
      </c>
    </row>
    <row r="629" spans="1:14" x14ac:dyDescent="0.3">
      <c r="A629" t="s">
        <v>1303</v>
      </c>
      <c r="B629" t="s">
        <v>1304</v>
      </c>
      <c r="C629" t="s">
        <v>116</v>
      </c>
      <c r="D629" t="s">
        <v>28</v>
      </c>
      <c r="E629" t="s">
        <v>34</v>
      </c>
      <c r="F629">
        <v>7088</v>
      </c>
      <c r="G629">
        <v>40</v>
      </c>
      <c r="H629">
        <v>4253</v>
      </c>
      <c r="I629">
        <v>3.9</v>
      </c>
      <c r="J629">
        <v>198</v>
      </c>
      <c r="K629">
        <v>1</v>
      </c>
      <c r="L629">
        <v>4253</v>
      </c>
      <c r="M629" s="1">
        <v>46002</v>
      </c>
      <c r="N629" t="s">
        <v>58</v>
      </c>
    </row>
    <row r="630" spans="1:14" x14ac:dyDescent="0.3">
      <c r="A630" t="s">
        <v>1305</v>
      </c>
      <c r="B630" t="s">
        <v>1306</v>
      </c>
      <c r="C630" t="s">
        <v>116</v>
      </c>
      <c r="D630" t="s">
        <v>17</v>
      </c>
      <c r="E630" t="s">
        <v>18</v>
      </c>
      <c r="F630">
        <v>1633</v>
      </c>
      <c r="G630">
        <v>20</v>
      </c>
      <c r="H630">
        <v>1306</v>
      </c>
      <c r="I630">
        <v>3.9</v>
      </c>
      <c r="J630">
        <v>53</v>
      </c>
      <c r="K630">
        <v>2</v>
      </c>
      <c r="L630">
        <v>2612</v>
      </c>
      <c r="M630" s="1">
        <v>45371</v>
      </c>
      <c r="N630" t="s">
        <v>61</v>
      </c>
    </row>
    <row r="631" spans="1:14" x14ac:dyDescent="0.3">
      <c r="A631" t="s">
        <v>1307</v>
      </c>
      <c r="B631" t="s">
        <v>1308</v>
      </c>
      <c r="C631" t="s">
        <v>22</v>
      </c>
      <c r="D631" t="s">
        <v>17</v>
      </c>
      <c r="E631" t="s">
        <v>18</v>
      </c>
      <c r="F631">
        <v>1509</v>
      </c>
      <c r="G631">
        <v>30</v>
      </c>
      <c r="H631">
        <v>1056</v>
      </c>
      <c r="I631">
        <v>3.9</v>
      </c>
      <c r="J631">
        <v>231</v>
      </c>
      <c r="K631">
        <v>1</v>
      </c>
      <c r="L631">
        <v>1056</v>
      </c>
      <c r="M631" s="1">
        <v>45772</v>
      </c>
      <c r="N631" t="s">
        <v>29</v>
      </c>
    </row>
    <row r="632" spans="1:14" x14ac:dyDescent="0.3">
      <c r="A632" t="s">
        <v>1309</v>
      </c>
      <c r="B632" t="s">
        <v>1310</v>
      </c>
      <c r="C632" t="s">
        <v>32</v>
      </c>
      <c r="D632" t="s">
        <v>28</v>
      </c>
      <c r="E632" t="s">
        <v>34</v>
      </c>
      <c r="F632">
        <v>7171</v>
      </c>
      <c r="G632">
        <v>10</v>
      </c>
      <c r="H632">
        <v>6454</v>
      </c>
      <c r="I632">
        <v>3.9</v>
      </c>
      <c r="J632">
        <v>285</v>
      </c>
      <c r="K632">
        <v>3</v>
      </c>
      <c r="L632">
        <v>19362</v>
      </c>
      <c r="M632" s="1">
        <v>45502</v>
      </c>
      <c r="N632" t="s">
        <v>54</v>
      </c>
    </row>
    <row r="633" spans="1:14" x14ac:dyDescent="0.3">
      <c r="A633" t="s">
        <v>1311</v>
      </c>
      <c r="B633" t="s">
        <v>1312</v>
      </c>
      <c r="C633" t="s">
        <v>57</v>
      </c>
      <c r="D633" t="s">
        <v>109</v>
      </c>
      <c r="E633" t="s">
        <v>18</v>
      </c>
      <c r="F633">
        <v>1086</v>
      </c>
      <c r="G633">
        <v>40</v>
      </c>
      <c r="H633">
        <v>652</v>
      </c>
      <c r="I633">
        <v>5</v>
      </c>
      <c r="J633">
        <v>262</v>
      </c>
      <c r="K633">
        <v>4</v>
      </c>
      <c r="L633">
        <v>2608</v>
      </c>
      <c r="M633" s="1">
        <v>45648</v>
      </c>
      <c r="N633" t="s">
        <v>102</v>
      </c>
    </row>
    <row r="634" spans="1:14" x14ac:dyDescent="0.3">
      <c r="A634" t="s">
        <v>1313</v>
      </c>
      <c r="B634" t="s">
        <v>1314</v>
      </c>
      <c r="C634" t="s">
        <v>37</v>
      </c>
      <c r="D634" t="s">
        <v>23</v>
      </c>
      <c r="E634" t="s">
        <v>18</v>
      </c>
      <c r="F634">
        <v>1084</v>
      </c>
      <c r="G634">
        <v>25</v>
      </c>
      <c r="H634">
        <v>813</v>
      </c>
      <c r="I634">
        <v>4.5999999999999996</v>
      </c>
      <c r="J634">
        <v>79</v>
      </c>
      <c r="K634">
        <v>1</v>
      </c>
      <c r="L634">
        <v>813</v>
      </c>
      <c r="M634" s="1">
        <v>45580</v>
      </c>
      <c r="N634" t="s">
        <v>85</v>
      </c>
    </row>
    <row r="635" spans="1:14" x14ac:dyDescent="0.3">
      <c r="A635" t="s">
        <v>1315</v>
      </c>
      <c r="B635" t="s">
        <v>1316</v>
      </c>
      <c r="C635" t="s">
        <v>32</v>
      </c>
      <c r="D635" t="s">
        <v>17</v>
      </c>
      <c r="E635" t="s">
        <v>34</v>
      </c>
      <c r="F635">
        <v>3992</v>
      </c>
      <c r="G635">
        <v>30</v>
      </c>
      <c r="H635">
        <v>2794</v>
      </c>
      <c r="I635">
        <v>4.2</v>
      </c>
      <c r="J635">
        <v>28</v>
      </c>
      <c r="K635">
        <v>1</v>
      </c>
      <c r="L635">
        <v>2794</v>
      </c>
      <c r="M635" s="1">
        <v>45401</v>
      </c>
      <c r="N635" t="s">
        <v>85</v>
      </c>
    </row>
    <row r="636" spans="1:14" x14ac:dyDescent="0.3">
      <c r="A636" t="s">
        <v>1317</v>
      </c>
      <c r="B636" t="s">
        <v>1318</v>
      </c>
      <c r="C636" t="s">
        <v>52</v>
      </c>
      <c r="D636" t="s">
        <v>17</v>
      </c>
      <c r="E636" t="s">
        <v>18</v>
      </c>
      <c r="F636">
        <v>4328</v>
      </c>
      <c r="G636">
        <v>10</v>
      </c>
      <c r="H636">
        <v>3895</v>
      </c>
      <c r="I636">
        <v>4.0999999999999996</v>
      </c>
      <c r="J636">
        <v>133</v>
      </c>
      <c r="K636">
        <v>1</v>
      </c>
      <c r="L636">
        <v>3895</v>
      </c>
      <c r="M636" s="1">
        <v>45404</v>
      </c>
      <c r="N636" t="s">
        <v>64</v>
      </c>
    </row>
    <row r="637" spans="1:14" x14ac:dyDescent="0.3">
      <c r="A637" t="s">
        <v>1319</v>
      </c>
      <c r="B637" t="s">
        <v>1320</v>
      </c>
      <c r="C637" t="s">
        <v>57</v>
      </c>
      <c r="D637" t="s">
        <v>28</v>
      </c>
      <c r="E637" t="s">
        <v>34</v>
      </c>
      <c r="F637">
        <v>1663</v>
      </c>
      <c r="G637">
        <v>20</v>
      </c>
      <c r="H637">
        <v>1330</v>
      </c>
      <c r="I637">
        <v>4.0999999999999996</v>
      </c>
      <c r="J637">
        <v>420</v>
      </c>
      <c r="K637">
        <v>1</v>
      </c>
      <c r="L637">
        <v>1330</v>
      </c>
      <c r="M637" s="1">
        <v>45759</v>
      </c>
      <c r="N637" t="s">
        <v>150</v>
      </c>
    </row>
    <row r="638" spans="1:14" x14ac:dyDescent="0.3">
      <c r="A638" t="s">
        <v>1321</v>
      </c>
      <c r="B638" t="s">
        <v>1322</v>
      </c>
      <c r="C638" t="s">
        <v>88</v>
      </c>
      <c r="D638" t="s">
        <v>41</v>
      </c>
      <c r="E638" t="s">
        <v>34</v>
      </c>
      <c r="F638">
        <v>2570</v>
      </c>
      <c r="G638">
        <v>15</v>
      </c>
      <c r="H638">
        <v>2184</v>
      </c>
      <c r="I638">
        <v>4.5</v>
      </c>
      <c r="J638">
        <v>61</v>
      </c>
      <c r="K638">
        <v>3</v>
      </c>
      <c r="L638">
        <v>6552</v>
      </c>
      <c r="M638" s="1">
        <v>45779</v>
      </c>
      <c r="N638" t="s">
        <v>102</v>
      </c>
    </row>
    <row r="639" spans="1:14" x14ac:dyDescent="0.3">
      <c r="A639" t="s">
        <v>1323</v>
      </c>
      <c r="B639" t="s">
        <v>1324</v>
      </c>
      <c r="C639" t="s">
        <v>27</v>
      </c>
      <c r="D639" t="s">
        <v>23</v>
      </c>
      <c r="E639" t="s">
        <v>34</v>
      </c>
      <c r="F639">
        <v>1486</v>
      </c>
      <c r="G639">
        <v>10</v>
      </c>
      <c r="H639">
        <v>1337</v>
      </c>
      <c r="I639">
        <v>4.0999999999999996</v>
      </c>
      <c r="J639">
        <v>131</v>
      </c>
      <c r="K639">
        <v>1</v>
      </c>
      <c r="L639">
        <v>1337</v>
      </c>
      <c r="M639" s="1">
        <v>45896</v>
      </c>
      <c r="N639" t="s">
        <v>29</v>
      </c>
    </row>
    <row r="640" spans="1:14" x14ac:dyDescent="0.3">
      <c r="A640" t="s">
        <v>1325</v>
      </c>
      <c r="B640" t="s">
        <v>1326</v>
      </c>
      <c r="C640" t="s">
        <v>57</v>
      </c>
      <c r="D640" t="s">
        <v>17</v>
      </c>
      <c r="E640" t="s">
        <v>34</v>
      </c>
      <c r="F640">
        <v>2630</v>
      </c>
      <c r="G640">
        <v>25</v>
      </c>
      <c r="H640">
        <v>1972</v>
      </c>
      <c r="I640">
        <v>4.5999999999999996</v>
      </c>
      <c r="J640">
        <v>115</v>
      </c>
      <c r="K640">
        <v>1</v>
      </c>
      <c r="L640">
        <v>1972</v>
      </c>
      <c r="M640" s="1">
        <v>45726</v>
      </c>
      <c r="N640" t="s">
        <v>168</v>
      </c>
    </row>
    <row r="641" spans="1:14" x14ac:dyDescent="0.3">
      <c r="A641" t="s">
        <v>1327</v>
      </c>
      <c r="B641" t="s">
        <v>1328</v>
      </c>
      <c r="C641" t="s">
        <v>52</v>
      </c>
      <c r="D641" t="s">
        <v>33</v>
      </c>
      <c r="E641" t="s">
        <v>34</v>
      </c>
      <c r="F641">
        <v>3520</v>
      </c>
      <c r="G641">
        <v>25</v>
      </c>
      <c r="H641">
        <v>2640</v>
      </c>
      <c r="I641">
        <v>4.3</v>
      </c>
      <c r="J641">
        <v>133</v>
      </c>
      <c r="K641">
        <v>5</v>
      </c>
      <c r="L641">
        <v>13200</v>
      </c>
      <c r="M641" s="1">
        <v>45815</v>
      </c>
      <c r="N641" t="s">
        <v>141</v>
      </c>
    </row>
    <row r="642" spans="1:14" x14ac:dyDescent="0.3">
      <c r="A642" t="s">
        <v>1329</v>
      </c>
      <c r="B642" t="s">
        <v>1330</v>
      </c>
      <c r="C642" t="s">
        <v>32</v>
      </c>
      <c r="D642" t="s">
        <v>23</v>
      </c>
      <c r="E642" t="s">
        <v>34</v>
      </c>
      <c r="F642">
        <v>4798</v>
      </c>
      <c r="G642">
        <v>20</v>
      </c>
      <c r="H642">
        <v>3838</v>
      </c>
      <c r="I642">
        <v>5</v>
      </c>
      <c r="J642">
        <v>62</v>
      </c>
      <c r="K642">
        <v>4</v>
      </c>
      <c r="L642">
        <v>15352</v>
      </c>
      <c r="M642" s="1">
        <v>45322</v>
      </c>
      <c r="N642" t="s">
        <v>29</v>
      </c>
    </row>
    <row r="643" spans="1:14" x14ac:dyDescent="0.3">
      <c r="A643" t="s">
        <v>1331</v>
      </c>
      <c r="B643" t="s">
        <v>1332</v>
      </c>
      <c r="C643" t="s">
        <v>27</v>
      </c>
      <c r="D643" t="s">
        <v>109</v>
      </c>
      <c r="E643" t="s">
        <v>34</v>
      </c>
      <c r="F643">
        <v>2966</v>
      </c>
      <c r="G643">
        <v>30</v>
      </c>
      <c r="H643">
        <v>2076</v>
      </c>
      <c r="I643">
        <v>4</v>
      </c>
      <c r="J643">
        <v>13</v>
      </c>
      <c r="K643">
        <v>1</v>
      </c>
      <c r="L643">
        <v>2076</v>
      </c>
      <c r="M643" s="1">
        <v>45930</v>
      </c>
      <c r="N643" t="s">
        <v>29</v>
      </c>
    </row>
    <row r="644" spans="1:14" x14ac:dyDescent="0.3">
      <c r="A644" t="s">
        <v>1333</v>
      </c>
      <c r="B644" t="s">
        <v>1334</v>
      </c>
      <c r="C644" t="s">
        <v>27</v>
      </c>
      <c r="D644" t="s">
        <v>17</v>
      </c>
      <c r="E644" t="s">
        <v>34</v>
      </c>
      <c r="F644">
        <v>5006</v>
      </c>
      <c r="G644">
        <v>25</v>
      </c>
      <c r="H644">
        <v>3754</v>
      </c>
      <c r="I644">
        <v>4.7</v>
      </c>
      <c r="J644">
        <v>67</v>
      </c>
      <c r="K644">
        <v>1</v>
      </c>
      <c r="L644">
        <v>3754</v>
      </c>
      <c r="M644" s="1">
        <v>45845</v>
      </c>
      <c r="N644" t="s">
        <v>24</v>
      </c>
    </row>
    <row r="645" spans="1:14" x14ac:dyDescent="0.3">
      <c r="A645" t="s">
        <v>1335</v>
      </c>
      <c r="B645" t="s">
        <v>1336</v>
      </c>
      <c r="C645" t="s">
        <v>52</v>
      </c>
      <c r="D645" t="s">
        <v>23</v>
      </c>
      <c r="E645" t="s">
        <v>34</v>
      </c>
      <c r="F645">
        <v>4477</v>
      </c>
      <c r="G645">
        <v>20</v>
      </c>
      <c r="H645">
        <v>3582</v>
      </c>
      <c r="I645">
        <v>3.6</v>
      </c>
      <c r="J645">
        <v>191</v>
      </c>
      <c r="K645">
        <v>1</v>
      </c>
      <c r="L645">
        <v>3582</v>
      </c>
      <c r="M645" s="1">
        <v>45328</v>
      </c>
      <c r="N645" t="s">
        <v>78</v>
      </c>
    </row>
    <row r="646" spans="1:14" x14ac:dyDescent="0.3">
      <c r="A646" t="s">
        <v>1337</v>
      </c>
      <c r="B646" t="s">
        <v>1338</v>
      </c>
      <c r="C646" t="s">
        <v>116</v>
      </c>
      <c r="D646" t="s">
        <v>53</v>
      </c>
      <c r="E646" t="s">
        <v>34</v>
      </c>
      <c r="F646">
        <v>1891</v>
      </c>
      <c r="G646">
        <v>20</v>
      </c>
      <c r="H646">
        <v>1513</v>
      </c>
      <c r="I646">
        <v>3.8</v>
      </c>
      <c r="J646">
        <v>327</v>
      </c>
      <c r="K646">
        <v>1</v>
      </c>
      <c r="L646">
        <v>1513</v>
      </c>
      <c r="M646" s="1">
        <v>45404</v>
      </c>
      <c r="N646" t="s">
        <v>54</v>
      </c>
    </row>
    <row r="647" spans="1:14" x14ac:dyDescent="0.3">
      <c r="A647" t="s">
        <v>1339</v>
      </c>
      <c r="B647" t="s">
        <v>1340</v>
      </c>
      <c r="C647" t="s">
        <v>27</v>
      </c>
      <c r="D647" t="s">
        <v>46</v>
      </c>
      <c r="E647" t="s">
        <v>34</v>
      </c>
      <c r="F647">
        <v>5805</v>
      </c>
      <c r="G647">
        <v>20</v>
      </c>
      <c r="H647">
        <v>4644</v>
      </c>
      <c r="I647">
        <v>5</v>
      </c>
      <c r="J647">
        <v>53</v>
      </c>
      <c r="K647">
        <v>1</v>
      </c>
      <c r="L647">
        <v>4644</v>
      </c>
      <c r="M647" s="1">
        <v>45653</v>
      </c>
      <c r="N647" t="s">
        <v>38</v>
      </c>
    </row>
    <row r="648" spans="1:14" x14ac:dyDescent="0.3">
      <c r="A648" t="s">
        <v>1341</v>
      </c>
      <c r="B648" t="s">
        <v>1342</v>
      </c>
      <c r="C648" t="s">
        <v>22</v>
      </c>
      <c r="D648" t="s">
        <v>109</v>
      </c>
      <c r="E648" t="s">
        <v>18</v>
      </c>
      <c r="F648">
        <v>2388</v>
      </c>
      <c r="G648">
        <v>20</v>
      </c>
      <c r="H648">
        <v>1910</v>
      </c>
      <c r="I648">
        <v>4.5</v>
      </c>
      <c r="J648">
        <v>481</v>
      </c>
      <c r="K648">
        <v>1</v>
      </c>
      <c r="L648">
        <v>1910</v>
      </c>
      <c r="M648" s="1">
        <v>45932</v>
      </c>
      <c r="N648" t="s">
        <v>49</v>
      </c>
    </row>
    <row r="649" spans="1:14" x14ac:dyDescent="0.3">
      <c r="A649" t="s">
        <v>1343</v>
      </c>
      <c r="B649" t="s">
        <v>1344</v>
      </c>
      <c r="C649" t="s">
        <v>52</v>
      </c>
      <c r="D649" t="s">
        <v>33</v>
      </c>
      <c r="E649" t="s">
        <v>34</v>
      </c>
      <c r="F649">
        <v>2477</v>
      </c>
      <c r="G649">
        <v>20</v>
      </c>
      <c r="H649">
        <v>1982</v>
      </c>
      <c r="I649">
        <v>4.3</v>
      </c>
      <c r="J649">
        <v>214</v>
      </c>
      <c r="K649">
        <v>1</v>
      </c>
      <c r="L649">
        <v>1982</v>
      </c>
      <c r="M649" s="1">
        <v>45532</v>
      </c>
      <c r="N649" t="s">
        <v>38</v>
      </c>
    </row>
    <row r="650" spans="1:14" x14ac:dyDescent="0.3">
      <c r="A650" t="s">
        <v>1345</v>
      </c>
      <c r="B650" t="s">
        <v>1346</v>
      </c>
      <c r="C650" t="s">
        <v>16</v>
      </c>
      <c r="D650" t="s">
        <v>23</v>
      </c>
      <c r="E650" t="s">
        <v>34</v>
      </c>
      <c r="F650">
        <v>2616</v>
      </c>
      <c r="G650">
        <v>0</v>
      </c>
      <c r="H650">
        <v>2616</v>
      </c>
      <c r="I650">
        <v>5</v>
      </c>
      <c r="J650">
        <v>324</v>
      </c>
      <c r="K650">
        <v>1</v>
      </c>
      <c r="L650">
        <v>2616</v>
      </c>
      <c r="M650" s="1">
        <v>45965</v>
      </c>
      <c r="N650" t="s">
        <v>71</v>
      </c>
    </row>
    <row r="651" spans="1:14" x14ac:dyDescent="0.3">
      <c r="A651" t="s">
        <v>1347</v>
      </c>
      <c r="B651" t="s">
        <v>1348</v>
      </c>
      <c r="C651" t="s">
        <v>16</v>
      </c>
      <c r="D651" t="s">
        <v>109</v>
      </c>
      <c r="E651" t="s">
        <v>161</v>
      </c>
      <c r="F651">
        <v>2895</v>
      </c>
      <c r="G651">
        <v>25</v>
      </c>
      <c r="H651">
        <v>2171</v>
      </c>
      <c r="I651">
        <v>4.0999999999999996</v>
      </c>
      <c r="J651">
        <v>146</v>
      </c>
      <c r="K651">
        <v>1</v>
      </c>
      <c r="L651">
        <v>2171</v>
      </c>
      <c r="M651" s="1">
        <v>45691</v>
      </c>
      <c r="N651" t="s">
        <v>49</v>
      </c>
    </row>
    <row r="652" spans="1:14" x14ac:dyDescent="0.3">
      <c r="A652" t="s">
        <v>1349</v>
      </c>
      <c r="B652" t="s">
        <v>1350</v>
      </c>
      <c r="C652" t="s">
        <v>32</v>
      </c>
      <c r="D652" t="s">
        <v>17</v>
      </c>
      <c r="E652" t="s">
        <v>34</v>
      </c>
      <c r="F652">
        <v>5059</v>
      </c>
      <c r="G652">
        <v>25</v>
      </c>
      <c r="H652">
        <v>3794</v>
      </c>
      <c r="I652">
        <v>4.7</v>
      </c>
      <c r="J652">
        <v>84</v>
      </c>
      <c r="K652">
        <v>1</v>
      </c>
      <c r="L652">
        <v>3794</v>
      </c>
      <c r="M652" s="1">
        <v>45462</v>
      </c>
      <c r="N652" t="s">
        <v>150</v>
      </c>
    </row>
    <row r="653" spans="1:14" x14ac:dyDescent="0.3">
      <c r="A653" t="s">
        <v>1351</v>
      </c>
      <c r="B653" t="s">
        <v>1352</v>
      </c>
      <c r="C653" t="s">
        <v>52</v>
      </c>
      <c r="D653" t="s">
        <v>17</v>
      </c>
      <c r="E653" t="s">
        <v>34</v>
      </c>
      <c r="F653">
        <v>1607</v>
      </c>
      <c r="G653">
        <v>40</v>
      </c>
      <c r="H653">
        <v>964</v>
      </c>
      <c r="I653">
        <v>4.7</v>
      </c>
      <c r="J653">
        <v>195</v>
      </c>
      <c r="K653">
        <v>1</v>
      </c>
      <c r="L653">
        <v>964</v>
      </c>
      <c r="M653" s="1">
        <v>45563</v>
      </c>
      <c r="N653" t="s">
        <v>78</v>
      </c>
    </row>
    <row r="654" spans="1:14" x14ac:dyDescent="0.3">
      <c r="A654" t="s">
        <v>1353</v>
      </c>
      <c r="B654" t="s">
        <v>1354</v>
      </c>
      <c r="C654" t="s">
        <v>88</v>
      </c>
      <c r="D654" t="s">
        <v>23</v>
      </c>
      <c r="E654" t="s">
        <v>18</v>
      </c>
      <c r="F654">
        <v>4258</v>
      </c>
      <c r="G654">
        <v>15</v>
      </c>
      <c r="H654">
        <v>3619</v>
      </c>
      <c r="I654">
        <v>4.9000000000000004</v>
      </c>
      <c r="J654">
        <v>52</v>
      </c>
      <c r="K654">
        <v>2</v>
      </c>
      <c r="L654">
        <v>7238</v>
      </c>
      <c r="M654" s="1">
        <v>45778</v>
      </c>
      <c r="N654" t="s">
        <v>71</v>
      </c>
    </row>
    <row r="655" spans="1:14" x14ac:dyDescent="0.3">
      <c r="A655" t="s">
        <v>1355</v>
      </c>
      <c r="B655" t="s">
        <v>1356</v>
      </c>
      <c r="C655" t="s">
        <v>32</v>
      </c>
      <c r="D655" t="s">
        <v>28</v>
      </c>
      <c r="E655" t="s">
        <v>34</v>
      </c>
      <c r="F655">
        <v>4536</v>
      </c>
      <c r="G655">
        <v>30</v>
      </c>
      <c r="H655">
        <v>3175</v>
      </c>
      <c r="I655">
        <v>3.5</v>
      </c>
      <c r="J655">
        <v>180</v>
      </c>
      <c r="K655">
        <v>1</v>
      </c>
      <c r="L655">
        <v>3175</v>
      </c>
      <c r="M655" s="1">
        <v>45703</v>
      </c>
      <c r="N655" t="s">
        <v>141</v>
      </c>
    </row>
    <row r="656" spans="1:14" x14ac:dyDescent="0.3">
      <c r="A656" t="s">
        <v>1357</v>
      </c>
      <c r="B656" t="s">
        <v>1358</v>
      </c>
      <c r="C656" t="s">
        <v>37</v>
      </c>
      <c r="D656" t="s">
        <v>46</v>
      </c>
      <c r="E656" t="s">
        <v>18</v>
      </c>
      <c r="F656">
        <v>11936</v>
      </c>
      <c r="G656">
        <v>40</v>
      </c>
      <c r="H656">
        <v>7162</v>
      </c>
      <c r="I656">
        <v>4.0999999999999996</v>
      </c>
      <c r="J656">
        <v>342</v>
      </c>
      <c r="K656">
        <v>1</v>
      </c>
      <c r="L656">
        <v>7162</v>
      </c>
      <c r="M656" s="1">
        <v>45968</v>
      </c>
      <c r="N656" t="s">
        <v>91</v>
      </c>
    </row>
    <row r="657" spans="1:14" x14ac:dyDescent="0.3">
      <c r="A657" t="s">
        <v>1359</v>
      </c>
      <c r="B657" t="s">
        <v>1360</v>
      </c>
      <c r="C657" t="s">
        <v>45</v>
      </c>
      <c r="D657" t="s">
        <v>109</v>
      </c>
      <c r="E657" t="s">
        <v>161</v>
      </c>
      <c r="F657">
        <v>1311</v>
      </c>
      <c r="G657">
        <v>20</v>
      </c>
      <c r="H657">
        <v>1049</v>
      </c>
      <c r="I657">
        <v>4.3</v>
      </c>
      <c r="J657">
        <v>237</v>
      </c>
      <c r="K657">
        <v>1</v>
      </c>
      <c r="L657">
        <v>1049</v>
      </c>
      <c r="M657" s="1">
        <v>45993</v>
      </c>
      <c r="N657" t="s">
        <v>38</v>
      </c>
    </row>
    <row r="658" spans="1:14" x14ac:dyDescent="0.3">
      <c r="A658" t="s">
        <v>1361</v>
      </c>
      <c r="B658" t="s">
        <v>1362</v>
      </c>
      <c r="C658" t="s">
        <v>57</v>
      </c>
      <c r="D658" t="s">
        <v>23</v>
      </c>
      <c r="E658" t="s">
        <v>18</v>
      </c>
      <c r="F658">
        <v>4168</v>
      </c>
      <c r="G658">
        <v>15</v>
      </c>
      <c r="H658">
        <v>3543</v>
      </c>
      <c r="I658">
        <v>4.9000000000000004</v>
      </c>
      <c r="J658">
        <v>334</v>
      </c>
      <c r="K658">
        <v>1</v>
      </c>
      <c r="L658">
        <v>3543</v>
      </c>
      <c r="M658" s="1">
        <v>45554</v>
      </c>
      <c r="N658" t="s">
        <v>150</v>
      </c>
    </row>
    <row r="659" spans="1:14" x14ac:dyDescent="0.3">
      <c r="A659" t="s">
        <v>1363</v>
      </c>
      <c r="B659" t="s">
        <v>1364</v>
      </c>
      <c r="C659" t="s">
        <v>88</v>
      </c>
      <c r="D659" t="s">
        <v>23</v>
      </c>
      <c r="E659" t="s">
        <v>18</v>
      </c>
      <c r="F659">
        <v>2834</v>
      </c>
      <c r="G659">
        <v>0</v>
      </c>
      <c r="H659">
        <v>2834</v>
      </c>
      <c r="I659">
        <v>4.3</v>
      </c>
      <c r="J659">
        <v>96</v>
      </c>
      <c r="K659">
        <v>1</v>
      </c>
      <c r="L659">
        <v>2834</v>
      </c>
      <c r="M659" s="1">
        <v>45865</v>
      </c>
      <c r="N659" t="s">
        <v>71</v>
      </c>
    </row>
    <row r="660" spans="1:14" x14ac:dyDescent="0.3">
      <c r="A660" t="s">
        <v>1365</v>
      </c>
      <c r="B660" t="s">
        <v>1366</v>
      </c>
      <c r="C660" t="s">
        <v>88</v>
      </c>
      <c r="D660" t="s">
        <v>46</v>
      </c>
      <c r="E660" t="s">
        <v>161</v>
      </c>
      <c r="F660">
        <v>4470</v>
      </c>
      <c r="G660">
        <v>0</v>
      </c>
      <c r="H660">
        <v>4470</v>
      </c>
      <c r="I660">
        <v>4.7</v>
      </c>
      <c r="J660">
        <v>297</v>
      </c>
      <c r="K660">
        <v>2</v>
      </c>
      <c r="L660">
        <v>8940</v>
      </c>
      <c r="M660" s="1">
        <v>45966</v>
      </c>
      <c r="N660" t="s">
        <v>24</v>
      </c>
    </row>
    <row r="661" spans="1:14" x14ac:dyDescent="0.3">
      <c r="A661" t="s">
        <v>1367</v>
      </c>
      <c r="B661" t="s">
        <v>1368</v>
      </c>
      <c r="C661" t="s">
        <v>27</v>
      </c>
      <c r="D661" t="s">
        <v>109</v>
      </c>
      <c r="E661" t="s">
        <v>18</v>
      </c>
      <c r="F661">
        <v>1775</v>
      </c>
      <c r="G661">
        <v>25</v>
      </c>
      <c r="H661">
        <v>1331</v>
      </c>
      <c r="I661">
        <v>3.5</v>
      </c>
      <c r="J661">
        <v>219</v>
      </c>
      <c r="K661">
        <v>3</v>
      </c>
      <c r="L661">
        <v>3993</v>
      </c>
      <c r="M661" s="1">
        <v>45708</v>
      </c>
      <c r="N661" t="s">
        <v>102</v>
      </c>
    </row>
    <row r="662" spans="1:14" x14ac:dyDescent="0.3">
      <c r="A662" t="s">
        <v>1369</v>
      </c>
      <c r="B662" t="s">
        <v>1370</v>
      </c>
      <c r="C662" t="s">
        <v>116</v>
      </c>
      <c r="D662" t="s">
        <v>17</v>
      </c>
      <c r="E662" t="s">
        <v>18</v>
      </c>
      <c r="F662">
        <v>5667</v>
      </c>
      <c r="G662">
        <v>30</v>
      </c>
      <c r="H662">
        <v>3967</v>
      </c>
      <c r="I662">
        <v>4</v>
      </c>
      <c r="J662">
        <v>262</v>
      </c>
      <c r="K662">
        <v>1</v>
      </c>
      <c r="L662">
        <v>3967</v>
      </c>
      <c r="M662" s="1">
        <v>45886</v>
      </c>
      <c r="N662" t="s">
        <v>64</v>
      </c>
    </row>
    <row r="663" spans="1:14" x14ac:dyDescent="0.3">
      <c r="A663" t="s">
        <v>1371</v>
      </c>
      <c r="B663" t="s">
        <v>1372</v>
      </c>
      <c r="C663" t="s">
        <v>32</v>
      </c>
      <c r="D663" t="s">
        <v>17</v>
      </c>
      <c r="E663" t="s">
        <v>18</v>
      </c>
      <c r="F663">
        <v>3557</v>
      </c>
      <c r="G663">
        <v>20</v>
      </c>
      <c r="H663">
        <v>2846</v>
      </c>
      <c r="I663">
        <v>4.8</v>
      </c>
      <c r="J663">
        <v>56</v>
      </c>
      <c r="K663">
        <v>2</v>
      </c>
      <c r="L663">
        <v>5692</v>
      </c>
      <c r="M663" s="1">
        <v>45533</v>
      </c>
      <c r="N663" t="s">
        <v>71</v>
      </c>
    </row>
    <row r="664" spans="1:14" x14ac:dyDescent="0.3">
      <c r="A664" t="s">
        <v>1373</v>
      </c>
      <c r="B664" t="s">
        <v>1374</v>
      </c>
      <c r="C664" t="s">
        <v>32</v>
      </c>
      <c r="D664" t="s">
        <v>46</v>
      </c>
      <c r="E664" t="s">
        <v>34</v>
      </c>
      <c r="F664">
        <v>5988</v>
      </c>
      <c r="G664">
        <v>20</v>
      </c>
      <c r="H664">
        <v>4790</v>
      </c>
      <c r="I664">
        <v>4</v>
      </c>
      <c r="J664">
        <v>74</v>
      </c>
      <c r="K664">
        <v>3</v>
      </c>
      <c r="L664">
        <v>14370</v>
      </c>
      <c r="M664" s="1">
        <v>45349</v>
      </c>
      <c r="N664" t="s">
        <v>168</v>
      </c>
    </row>
    <row r="665" spans="1:14" x14ac:dyDescent="0.3">
      <c r="A665" t="s">
        <v>1375</v>
      </c>
      <c r="B665" t="s">
        <v>1376</v>
      </c>
      <c r="C665" t="s">
        <v>32</v>
      </c>
      <c r="D665" t="s">
        <v>33</v>
      </c>
      <c r="E665" t="s">
        <v>34</v>
      </c>
      <c r="F665">
        <v>2735</v>
      </c>
      <c r="G665">
        <v>30</v>
      </c>
      <c r="H665">
        <v>1914</v>
      </c>
      <c r="I665">
        <v>4.0999999999999996</v>
      </c>
      <c r="J665">
        <v>85</v>
      </c>
      <c r="K665">
        <v>3</v>
      </c>
      <c r="L665">
        <v>5742</v>
      </c>
      <c r="M665" s="1">
        <v>45440</v>
      </c>
      <c r="N665" t="s">
        <v>102</v>
      </c>
    </row>
    <row r="666" spans="1:14" x14ac:dyDescent="0.3">
      <c r="A666" t="s">
        <v>1377</v>
      </c>
      <c r="B666" t="s">
        <v>1378</v>
      </c>
      <c r="C666" t="s">
        <v>16</v>
      </c>
      <c r="D666" t="s">
        <v>109</v>
      </c>
      <c r="E666" t="s">
        <v>161</v>
      </c>
      <c r="F666">
        <v>3565</v>
      </c>
      <c r="G666">
        <v>0</v>
      </c>
      <c r="H666">
        <v>3565</v>
      </c>
      <c r="I666">
        <v>4.9000000000000004</v>
      </c>
      <c r="J666">
        <v>120</v>
      </c>
      <c r="K666">
        <v>1</v>
      </c>
      <c r="L666">
        <v>3565</v>
      </c>
      <c r="M666" s="1">
        <v>45347</v>
      </c>
      <c r="N666" t="s">
        <v>75</v>
      </c>
    </row>
    <row r="667" spans="1:14" x14ac:dyDescent="0.3">
      <c r="A667" t="s">
        <v>1379</v>
      </c>
      <c r="B667" t="s">
        <v>1380</v>
      </c>
      <c r="C667" t="s">
        <v>16</v>
      </c>
      <c r="D667" t="s">
        <v>33</v>
      </c>
      <c r="E667" t="s">
        <v>18</v>
      </c>
      <c r="F667">
        <v>3576</v>
      </c>
      <c r="G667">
        <v>40</v>
      </c>
      <c r="H667">
        <v>2146</v>
      </c>
      <c r="I667">
        <v>3.7</v>
      </c>
      <c r="J667">
        <v>117</v>
      </c>
      <c r="K667">
        <v>1</v>
      </c>
      <c r="L667">
        <v>2146</v>
      </c>
      <c r="M667" s="1">
        <v>45694</v>
      </c>
      <c r="N667" t="s">
        <v>141</v>
      </c>
    </row>
    <row r="668" spans="1:14" x14ac:dyDescent="0.3">
      <c r="A668" t="s">
        <v>1381</v>
      </c>
      <c r="B668" t="s">
        <v>1382</v>
      </c>
      <c r="C668" t="s">
        <v>88</v>
      </c>
      <c r="D668" t="s">
        <v>28</v>
      </c>
      <c r="E668" t="s">
        <v>34</v>
      </c>
      <c r="F668">
        <v>9636</v>
      </c>
      <c r="G668">
        <v>40</v>
      </c>
      <c r="H668">
        <v>5782</v>
      </c>
      <c r="I668">
        <v>3.8</v>
      </c>
      <c r="J668">
        <v>66</v>
      </c>
      <c r="K668">
        <v>1</v>
      </c>
      <c r="L668">
        <v>5782</v>
      </c>
      <c r="M668" s="1">
        <v>45951</v>
      </c>
      <c r="N668" t="s">
        <v>71</v>
      </c>
    </row>
    <row r="669" spans="1:14" x14ac:dyDescent="0.3">
      <c r="A669" t="s">
        <v>1383</v>
      </c>
      <c r="B669" t="s">
        <v>1384</v>
      </c>
      <c r="C669" t="s">
        <v>32</v>
      </c>
      <c r="D669" t="s">
        <v>53</v>
      </c>
      <c r="E669" t="s">
        <v>34</v>
      </c>
      <c r="F669">
        <v>6827</v>
      </c>
      <c r="G669">
        <v>20</v>
      </c>
      <c r="H669">
        <v>5462</v>
      </c>
      <c r="I669">
        <v>3.4</v>
      </c>
      <c r="J669">
        <v>32</v>
      </c>
      <c r="K669">
        <v>2</v>
      </c>
      <c r="L669">
        <v>10924</v>
      </c>
      <c r="M669" s="1">
        <v>45394</v>
      </c>
      <c r="N669" t="s">
        <v>85</v>
      </c>
    </row>
    <row r="670" spans="1:14" x14ac:dyDescent="0.3">
      <c r="A670" t="s">
        <v>1385</v>
      </c>
      <c r="B670" t="s">
        <v>1386</v>
      </c>
      <c r="C670" t="s">
        <v>57</v>
      </c>
      <c r="D670" t="s">
        <v>41</v>
      </c>
      <c r="E670" t="s">
        <v>74</v>
      </c>
      <c r="F670">
        <v>1728</v>
      </c>
      <c r="G670">
        <v>20</v>
      </c>
      <c r="H670">
        <v>1382</v>
      </c>
      <c r="I670">
        <v>4.9000000000000004</v>
      </c>
      <c r="J670">
        <v>145</v>
      </c>
      <c r="K670">
        <v>2</v>
      </c>
      <c r="L670">
        <v>2764</v>
      </c>
      <c r="M670" s="1">
        <v>45948</v>
      </c>
      <c r="N670" t="s">
        <v>85</v>
      </c>
    </row>
    <row r="671" spans="1:14" x14ac:dyDescent="0.3">
      <c r="A671" t="s">
        <v>1387</v>
      </c>
      <c r="B671" t="s">
        <v>1388</v>
      </c>
      <c r="C671" t="s">
        <v>22</v>
      </c>
      <c r="D671" t="s">
        <v>41</v>
      </c>
      <c r="E671" t="s">
        <v>34</v>
      </c>
      <c r="F671">
        <v>1969</v>
      </c>
      <c r="G671">
        <v>20</v>
      </c>
      <c r="H671">
        <v>1575</v>
      </c>
      <c r="I671">
        <v>4.5999999999999996</v>
      </c>
      <c r="J671">
        <v>98</v>
      </c>
      <c r="K671">
        <v>1</v>
      </c>
      <c r="L671">
        <v>1575</v>
      </c>
      <c r="M671" s="1">
        <v>45547</v>
      </c>
      <c r="N671" t="s">
        <v>64</v>
      </c>
    </row>
    <row r="672" spans="1:14" x14ac:dyDescent="0.3">
      <c r="A672" t="s">
        <v>1389</v>
      </c>
      <c r="B672" t="s">
        <v>1390</v>
      </c>
      <c r="C672" t="s">
        <v>57</v>
      </c>
      <c r="D672" t="s">
        <v>53</v>
      </c>
      <c r="E672" t="s">
        <v>34</v>
      </c>
      <c r="F672">
        <v>6812</v>
      </c>
      <c r="G672">
        <v>10</v>
      </c>
      <c r="H672">
        <v>6131</v>
      </c>
      <c r="I672">
        <v>4.5999999999999996</v>
      </c>
      <c r="J672">
        <v>120</v>
      </c>
      <c r="K672">
        <v>1</v>
      </c>
      <c r="L672">
        <v>6131</v>
      </c>
      <c r="M672" s="1">
        <v>45627</v>
      </c>
      <c r="N672" t="s">
        <v>38</v>
      </c>
    </row>
    <row r="673" spans="1:14" x14ac:dyDescent="0.3">
      <c r="A673" t="s">
        <v>1391</v>
      </c>
      <c r="B673" t="s">
        <v>1392</v>
      </c>
      <c r="C673" t="s">
        <v>52</v>
      </c>
      <c r="D673" t="s">
        <v>33</v>
      </c>
      <c r="E673" t="s">
        <v>18</v>
      </c>
      <c r="F673">
        <v>2401</v>
      </c>
      <c r="G673">
        <v>40</v>
      </c>
      <c r="H673">
        <v>1441</v>
      </c>
      <c r="I673">
        <v>3.9</v>
      </c>
      <c r="J673">
        <v>133</v>
      </c>
      <c r="K673">
        <v>1</v>
      </c>
      <c r="L673">
        <v>1441</v>
      </c>
      <c r="M673" s="1">
        <v>45315</v>
      </c>
      <c r="N673" t="s">
        <v>24</v>
      </c>
    </row>
    <row r="674" spans="1:14" x14ac:dyDescent="0.3">
      <c r="A674" t="s">
        <v>1393</v>
      </c>
      <c r="B674" t="s">
        <v>1394</v>
      </c>
      <c r="C674" t="s">
        <v>27</v>
      </c>
      <c r="D674" t="s">
        <v>17</v>
      </c>
      <c r="E674" t="s">
        <v>18</v>
      </c>
      <c r="F674">
        <v>1397</v>
      </c>
      <c r="G674">
        <v>20</v>
      </c>
      <c r="H674">
        <v>1118</v>
      </c>
      <c r="I674">
        <v>3.4</v>
      </c>
      <c r="J674">
        <v>157</v>
      </c>
      <c r="K674">
        <v>1</v>
      </c>
      <c r="L674">
        <v>1118</v>
      </c>
      <c r="M674" s="1">
        <v>45444</v>
      </c>
      <c r="N674" t="s">
        <v>19</v>
      </c>
    </row>
    <row r="675" spans="1:14" x14ac:dyDescent="0.3">
      <c r="A675" t="s">
        <v>1395</v>
      </c>
      <c r="B675" t="s">
        <v>1396</v>
      </c>
      <c r="C675" t="s">
        <v>45</v>
      </c>
      <c r="D675" t="s">
        <v>23</v>
      </c>
      <c r="E675" t="s">
        <v>34</v>
      </c>
      <c r="F675">
        <v>4354</v>
      </c>
      <c r="G675">
        <v>30</v>
      </c>
      <c r="H675">
        <v>3048</v>
      </c>
      <c r="I675">
        <v>3.3</v>
      </c>
      <c r="J675">
        <v>143</v>
      </c>
      <c r="K675">
        <v>2</v>
      </c>
      <c r="L675">
        <v>6096</v>
      </c>
      <c r="M675" s="1">
        <v>45798</v>
      </c>
      <c r="N675" t="s">
        <v>29</v>
      </c>
    </row>
    <row r="676" spans="1:14" x14ac:dyDescent="0.3">
      <c r="A676" t="s">
        <v>1397</v>
      </c>
      <c r="B676" t="s">
        <v>1398</v>
      </c>
      <c r="C676" t="s">
        <v>88</v>
      </c>
      <c r="D676" t="s">
        <v>28</v>
      </c>
      <c r="E676" t="s">
        <v>34</v>
      </c>
      <c r="F676">
        <v>8524</v>
      </c>
      <c r="G676">
        <v>20</v>
      </c>
      <c r="H676">
        <v>6819</v>
      </c>
      <c r="I676">
        <v>4.8</v>
      </c>
      <c r="J676">
        <v>259</v>
      </c>
      <c r="K676">
        <v>1</v>
      </c>
      <c r="L676">
        <v>6819</v>
      </c>
      <c r="M676" s="1">
        <v>45503</v>
      </c>
      <c r="N676" t="s">
        <v>150</v>
      </c>
    </row>
    <row r="677" spans="1:14" x14ac:dyDescent="0.3">
      <c r="A677" t="s">
        <v>1399</v>
      </c>
      <c r="B677" t="s">
        <v>1400</v>
      </c>
      <c r="C677" t="s">
        <v>88</v>
      </c>
      <c r="D677" t="s">
        <v>41</v>
      </c>
      <c r="E677" t="s">
        <v>34</v>
      </c>
      <c r="F677">
        <v>2475</v>
      </c>
      <c r="G677">
        <v>30</v>
      </c>
      <c r="H677">
        <v>1732</v>
      </c>
      <c r="I677">
        <v>4.4000000000000004</v>
      </c>
      <c r="J677">
        <v>190</v>
      </c>
      <c r="K677">
        <v>1</v>
      </c>
      <c r="L677">
        <v>1732</v>
      </c>
      <c r="M677" s="1">
        <v>45560</v>
      </c>
      <c r="N677" t="s">
        <v>75</v>
      </c>
    </row>
    <row r="678" spans="1:14" x14ac:dyDescent="0.3">
      <c r="A678" t="s">
        <v>1401</v>
      </c>
      <c r="B678" t="s">
        <v>1402</v>
      </c>
      <c r="C678" t="s">
        <v>57</v>
      </c>
      <c r="D678" t="s">
        <v>53</v>
      </c>
      <c r="E678" t="s">
        <v>34</v>
      </c>
      <c r="F678">
        <v>874</v>
      </c>
      <c r="G678">
        <v>20</v>
      </c>
      <c r="H678">
        <v>699</v>
      </c>
      <c r="I678">
        <v>4.5</v>
      </c>
      <c r="J678">
        <v>61</v>
      </c>
      <c r="K678">
        <v>5</v>
      </c>
      <c r="L678">
        <v>3495</v>
      </c>
      <c r="M678" s="1">
        <v>45699</v>
      </c>
      <c r="N678" t="s">
        <v>42</v>
      </c>
    </row>
    <row r="679" spans="1:14" x14ac:dyDescent="0.3">
      <c r="A679" t="s">
        <v>1403</v>
      </c>
      <c r="B679" t="s">
        <v>1404</v>
      </c>
      <c r="C679" t="s">
        <v>45</v>
      </c>
      <c r="D679" t="s">
        <v>28</v>
      </c>
      <c r="E679" t="s">
        <v>34</v>
      </c>
      <c r="F679">
        <v>1770</v>
      </c>
      <c r="G679">
        <v>25</v>
      </c>
      <c r="H679">
        <v>1328</v>
      </c>
      <c r="I679">
        <v>4.2</v>
      </c>
      <c r="J679">
        <v>395</v>
      </c>
      <c r="K679">
        <v>1</v>
      </c>
      <c r="L679">
        <v>1328</v>
      </c>
      <c r="M679" s="1">
        <v>45532</v>
      </c>
      <c r="N679" t="s">
        <v>168</v>
      </c>
    </row>
    <row r="680" spans="1:14" x14ac:dyDescent="0.3">
      <c r="A680" t="s">
        <v>1405</v>
      </c>
      <c r="B680" t="s">
        <v>1406</v>
      </c>
      <c r="C680" t="s">
        <v>22</v>
      </c>
      <c r="D680" t="s">
        <v>28</v>
      </c>
      <c r="E680" t="s">
        <v>34</v>
      </c>
      <c r="F680">
        <v>4161</v>
      </c>
      <c r="G680">
        <v>60</v>
      </c>
      <c r="H680">
        <v>1664</v>
      </c>
      <c r="I680">
        <v>3.7</v>
      </c>
      <c r="J680">
        <v>141</v>
      </c>
      <c r="K680">
        <v>1</v>
      </c>
      <c r="L680">
        <v>1664</v>
      </c>
      <c r="M680" s="1">
        <v>45864</v>
      </c>
      <c r="N680" t="s">
        <v>78</v>
      </c>
    </row>
    <row r="681" spans="1:14" x14ac:dyDescent="0.3">
      <c r="A681" t="s">
        <v>1407</v>
      </c>
      <c r="B681" t="s">
        <v>1408</v>
      </c>
      <c r="C681" t="s">
        <v>116</v>
      </c>
      <c r="D681" t="s">
        <v>53</v>
      </c>
      <c r="E681" t="s">
        <v>34</v>
      </c>
      <c r="F681">
        <v>4624</v>
      </c>
      <c r="G681">
        <v>10</v>
      </c>
      <c r="H681">
        <v>4162</v>
      </c>
      <c r="I681">
        <v>4</v>
      </c>
      <c r="J681">
        <v>64</v>
      </c>
      <c r="K681">
        <v>2</v>
      </c>
      <c r="L681">
        <v>8324</v>
      </c>
      <c r="M681" s="1">
        <v>45735</v>
      </c>
      <c r="N681" t="s">
        <v>58</v>
      </c>
    </row>
    <row r="682" spans="1:14" x14ac:dyDescent="0.3">
      <c r="A682" t="s">
        <v>1409</v>
      </c>
      <c r="B682" t="s">
        <v>1410</v>
      </c>
      <c r="C682" t="s">
        <v>57</v>
      </c>
      <c r="D682" t="s">
        <v>109</v>
      </c>
      <c r="E682" t="s">
        <v>18</v>
      </c>
      <c r="F682">
        <v>2534</v>
      </c>
      <c r="G682">
        <v>40</v>
      </c>
      <c r="H682">
        <v>1520</v>
      </c>
      <c r="I682">
        <v>3.6</v>
      </c>
      <c r="J682">
        <v>260</v>
      </c>
      <c r="K682">
        <v>2</v>
      </c>
      <c r="L682">
        <v>3040</v>
      </c>
      <c r="M682" s="1">
        <v>45732</v>
      </c>
      <c r="N682" t="s">
        <v>38</v>
      </c>
    </row>
    <row r="683" spans="1:14" x14ac:dyDescent="0.3">
      <c r="A683" t="s">
        <v>1411</v>
      </c>
      <c r="B683" t="s">
        <v>1412</v>
      </c>
      <c r="C683" t="s">
        <v>37</v>
      </c>
      <c r="D683" t="s">
        <v>33</v>
      </c>
      <c r="E683" t="s">
        <v>34</v>
      </c>
      <c r="F683">
        <v>5335</v>
      </c>
      <c r="G683">
        <v>15</v>
      </c>
      <c r="H683">
        <v>4535</v>
      </c>
      <c r="I683">
        <v>3.5</v>
      </c>
      <c r="J683">
        <v>163</v>
      </c>
      <c r="K683">
        <v>5</v>
      </c>
      <c r="L683">
        <v>22675</v>
      </c>
      <c r="M683" s="1">
        <v>45446</v>
      </c>
      <c r="N683" t="s">
        <v>24</v>
      </c>
    </row>
    <row r="684" spans="1:14" x14ac:dyDescent="0.3">
      <c r="A684" t="s">
        <v>1413</v>
      </c>
      <c r="B684" t="s">
        <v>1414</v>
      </c>
      <c r="C684" t="s">
        <v>88</v>
      </c>
      <c r="D684" t="s">
        <v>46</v>
      </c>
      <c r="E684" t="s">
        <v>18</v>
      </c>
      <c r="F684">
        <v>6307</v>
      </c>
      <c r="G684">
        <v>15</v>
      </c>
      <c r="H684">
        <v>5361</v>
      </c>
      <c r="I684">
        <v>4.5999999999999996</v>
      </c>
      <c r="J684">
        <v>218</v>
      </c>
      <c r="K684">
        <v>1</v>
      </c>
      <c r="L684">
        <v>5361</v>
      </c>
      <c r="M684" s="1">
        <v>46014</v>
      </c>
      <c r="N684" t="s">
        <v>91</v>
      </c>
    </row>
    <row r="685" spans="1:14" x14ac:dyDescent="0.3">
      <c r="A685" t="s">
        <v>1415</v>
      </c>
      <c r="B685" t="s">
        <v>1416</v>
      </c>
      <c r="C685" t="s">
        <v>27</v>
      </c>
      <c r="D685" t="s">
        <v>109</v>
      </c>
      <c r="E685" t="s">
        <v>34</v>
      </c>
      <c r="F685">
        <v>2787</v>
      </c>
      <c r="G685">
        <v>20</v>
      </c>
      <c r="H685">
        <v>2230</v>
      </c>
      <c r="I685">
        <v>3.3</v>
      </c>
      <c r="J685">
        <v>78</v>
      </c>
      <c r="K685">
        <v>1</v>
      </c>
      <c r="L685">
        <v>2230</v>
      </c>
      <c r="M685" s="1">
        <v>45443</v>
      </c>
      <c r="N685" t="s">
        <v>29</v>
      </c>
    </row>
    <row r="686" spans="1:14" x14ac:dyDescent="0.3">
      <c r="A686" t="s">
        <v>1417</v>
      </c>
      <c r="B686" t="s">
        <v>1418</v>
      </c>
      <c r="C686" t="s">
        <v>88</v>
      </c>
      <c r="D686" t="s">
        <v>28</v>
      </c>
      <c r="E686" t="s">
        <v>34</v>
      </c>
      <c r="F686">
        <v>9394</v>
      </c>
      <c r="G686">
        <v>15</v>
      </c>
      <c r="H686">
        <v>7985</v>
      </c>
      <c r="I686">
        <v>3.6</v>
      </c>
      <c r="J686">
        <v>61</v>
      </c>
      <c r="K686">
        <v>2</v>
      </c>
      <c r="L686">
        <v>15970</v>
      </c>
      <c r="M686" s="1">
        <v>45868</v>
      </c>
      <c r="N686" t="s">
        <v>54</v>
      </c>
    </row>
    <row r="687" spans="1:14" x14ac:dyDescent="0.3">
      <c r="A687" t="s">
        <v>1419</v>
      </c>
      <c r="B687" t="s">
        <v>1420</v>
      </c>
      <c r="C687" t="s">
        <v>37</v>
      </c>
      <c r="D687" t="s">
        <v>46</v>
      </c>
      <c r="E687" t="s">
        <v>74</v>
      </c>
      <c r="F687">
        <v>3297</v>
      </c>
      <c r="G687">
        <v>15</v>
      </c>
      <c r="H687">
        <v>2802</v>
      </c>
      <c r="I687">
        <v>4</v>
      </c>
      <c r="J687">
        <v>202</v>
      </c>
      <c r="K687">
        <v>1</v>
      </c>
      <c r="L687">
        <v>2802</v>
      </c>
      <c r="M687" s="1">
        <v>45628</v>
      </c>
      <c r="N687" t="s">
        <v>61</v>
      </c>
    </row>
    <row r="688" spans="1:14" x14ac:dyDescent="0.3">
      <c r="A688" t="s">
        <v>1421</v>
      </c>
      <c r="B688" t="s">
        <v>1422</v>
      </c>
      <c r="C688" t="s">
        <v>52</v>
      </c>
      <c r="D688" t="s">
        <v>33</v>
      </c>
      <c r="E688" t="s">
        <v>18</v>
      </c>
      <c r="F688">
        <v>4218</v>
      </c>
      <c r="G688">
        <v>20</v>
      </c>
      <c r="H688">
        <v>3374</v>
      </c>
      <c r="I688">
        <v>4.2</v>
      </c>
      <c r="J688">
        <v>186</v>
      </c>
      <c r="K688">
        <v>1</v>
      </c>
      <c r="L688">
        <v>3374</v>
      </c>
      <c r="M688" s="1">
        <v>46016</v>
      </c>
      <c r="N688" t="s">
        <v>168</v>
      </c>
    </row>
    <row r="689" spans="1:14" x14ac:dyDescent="0.3">
      <c r="A689" t="s">
        <v>1423</v>
      </c>
      <c r="B689" t="s">
        <v>1424</v>
      </c>
      <c r="C689" t="s">
        <v>45</v>
      </c>
      <c r="D689" t="s">
        <v>109</v>
      </c>
      <c r="E689" t="s">
        <v>34</v>
      </c>
      <c r="F689">
        <v>669</v>
      </c>
      <c r="G689">
        <v>30</v>
      </c>
      <c r="H689">
        <v>468</v>
      </c>
      <c r="I689">
        <v>3.4</v>
      </c>
      <c r="J689">
        <v>44</v>
      </c>
      <c r="K689">
        <v>1</v>
      </c>
      <c r="L689">
        <v>468</v>
      </c>
      <c r="M689" s="1">
        <v>45874</v>
      </c>
      <c r="N689" t="s">
        <v>58</v>
      </c>
    </row>
    <row r="690" spans="1:14" x14ac:dyDescent="0.3">
      <c r="A690" t="s">
        <v>1425</v>
      </c>
      <c r="B690" t="s">
        <v>1426</v>
      </c>
      <c r="C690" t="s">
        <v>16</v>
      </c>
      <c r="D690" t="s">
        <v>33</v>
      </c>
      <c r="E690" t="s">
        <v>18</v>
      </c>
      <c r="F690">
        <v>4603</v>
      </c>
      <c r="G690">
        <v>10</v>
      </c>
      <c r="H690">
        <v>4143</v>
      </c>
      <c r="I690">
        <v>3.3</v>
      </c>
      <c r="J690">
        <v>532</v>
      </c>
      <c r="K690">
        <v>1</v>
      </c>
      <c r="L690">
        <v>4143</v>
      </c>
      <c r="M690" s="1">
        <v>45700</v>
      </c>
      <c r="N690" t="s">
        <v>141</v>
      </c>
    </row>
    <row r="691" spans="1:14" x14ac:dyDescent="0.3">
      <c r="A691" t="s">
        <v>1427</v>
      </c>
      <c r="B691" t="s">
        <v>1428</v>
      </c>
      <c r="C691" t="s">
        <v>52</v>
      </c>
      <c r="D691" t="s">
        <v>23</v>
      </c>
      <c r="E691" t="s">
        <v>34</v>
      </c>
      <c r="F691">
        <v>2495</v>
      </c>
      <c r="G691">
        <v>15</v>
      </c>
      <c r="H691">
        <v>2121</v>
      </c>
      <c r="I691">
        <v>4.3</v>
      </c>
      <c r="J691">
        <v>148</v>
      </c>
      <c r="K691">
        <v>1</v>
      </c>
      <c r="L691">
        <v>2121</v>
      </c>
      <c r="M691" s="1">
        <v>45954</v>
      </c>
      <c r="N691" t="s">
        <v>58</v>
      </c>
    </row>
    <row r="692" spans="1:14" x14ac:dyDescent="0.3">
      <c r="A692" t="s">
        <v>1429</v>
      </c>
      <c r="B692" t="s">
        <v>1430</v>
      </c>
      <c r="C692" t="s">
        <v>27</v>
      </c>
      <c r="D692" t="s">
        <v>41</v>
      </c>
      <c r="E692" t="s">
        <v>34</v>
      </c>
      <c r="F692">
        <v>927</v>
      </c>
      <c r="G692">
        <v>20</v>
      </c>
      <c r="H692">
        <v>742</v>
      </c>
      <c r="I692">
        <v>4.2</v>
      </c>
      <c r="J692">
        <v>12</v>
      </c>
      <c r="K692">
        <v>2</v>
      </c>
      <c r="L692">
        <v>1484</v>
      </c>
      <c r="M692" s="1">
        <v>45816</v>
      </c>
      <c r="N692" t="s">
        <v>42</v>
      </c>
    </row>
    <row r="693" spans="1:14" x14ac:dyDescent="0.3">
      <c r="A693" t="s">
        <v>1431</v>
      </c>
      <c r="B693" t="s">
        <v>1432</v>
      </c>
      <c r="C693" t="s">
        <v>52</v>
      </c>
      <c r="D693" t="s">
        <v>53</v>
      </c>
      <c r="E693" t="s">
        <v>34</v>
      </c>
      <c r="F693">
        <v>5402</v>
      </c>
      <c r="G693">
        <v>25</v>
      </c>
      <c r="H693">
        <v>4052</v>
      </c>
      <c r="I693">
        <v>4.8</v>
      </c>
      <c r="J693">
        <v>155</v>
      </c>
      <c r="K693">
        <v>2</v>
      </c>
      <c r="L693">
        <v>8104</v>
      </c>
      <c r="M693" s="1">
        <v>45669</v>
      </c>
      <c r="N693" t="s">
        <v>150</v>
      </c>
    </row>
    <row r="694" spans="1:14" x14ac:dyDescent="0.3">
      <c r="A694" t="s">
        <v>1433</v>
      </c>
      <c r="B694" t="s">
        <v>546</v>
      </c>
      <c r="C694" t="s">
        <v>52</v>
      </c>
      <c r="D694" t="s">
        <v>23</v>
      </c>
      <c r="E694" t="s">
        <v>34</v>
      </c>
      <c r="F694">
        <v>3589</v>
      </c>
      <c r="G694">
        <v>60</v>
      </c>
      <c r="H694">
        <v>1436</v>
      </c>
      <c r="I694">
        <v>4.2</v>
      </c>
      <c r="J694">
        <v>299</v>
      </c>
      <c r="K694">
        <v>1</v>
      </c>
      <c r="L694">
        <v>1436</v>
      </c>
      <c r="M694" s="1">
        <v>45994</v>
      </c>
      <c r="N694" t="s">
        <v>58</v>
      </c>
    </row>
    <row r="695" spans="1:14" x14ac:dyDescent="0.3">
      <c r="A695" t="s">
        <v>1434</v>
      </c>
      <c r="B695" t="s">
        <v>562</v>
      </c>
      <c r="C695" t="s">
        <v>16</v>
      </c>
      <c r="D695" t="s">
        <v>53</v>
      </c>
      <c r="E695" t="s">
        <v>34</v>
      </c>
      <c r="F695">
        <v>1725</v>
      </c>
      <c r="G695">
        <v>50</v>
      </c>
      <c r="H695">
        <v>862</v>
      </c>
      <c r="I695">
        <v>4.4000000000000004</v>
      </c>
      <c r="J695">
        <v>353</v>
      </c>
      <c r="K695">
        <v>1</v>
      </c>
      <c r="L695">
        <v>862</v>
      </c>
      <c r="M695" s="1">
        <v>45422</v>
      </c>
      <c r="N695" t="s">
        <v>38</v>
      </c>
    </row>
    <row r="696" spans="1:14" x14ac:dyDescent="0.3">
      <c r="A696" t="s">
        <v>1435</v>
      </c>
      <c r="B696" t="s">
        <v>1436</v>
      </c>
      <c r="C696" t="s">
        <v>16</v>
      </c>
      <c r="D696" t="s">
        <v>109</v>
      </c>
      <c r="E696" t="s">
        <v>161</v>
      </c>
      <c r="F696">
        <v>963</v>
      </c>
      <c r="G696">
        <v>50</v>
      </c>
      <c r="H696">
        <v>482</v>
      </c>
      <c r="I696">
        <v>3.7</v>
      </c>
      <c r="J696">
        <v>173</v>
      </c>
      <c r="K696">
        <v>1</v>
      </c>
      <c r="L696">
        <v>482</v>
      </c>
      <c r="M696" s="1">
        <v>45727</v>
      </c>
      <c r="N696" t="s">
        <v>71</v>
      </c>
    </row>
    <row r="697" spans="1:14" x14ac:dyDescent="0.3">
      <c r="A697" t="s">
        <v>1437</v>
      </c>
      <c r="B697" t="s">
        <v>1438</v>
      </c>
      <c r="C697" t="s">
        <v>45</v>
      </c>
      <c r="D697" t="s">
        <v>28</v>
      </c>
      <c r="E697" t="s">
        <v>34</v>
      </c>
      <c r="F697">
        <v>3077</v>
      </c>
      <c r="G697">
        <v>25</v>
      </c>
      <c r="H697">
        <v>2308</v>
      </c>
      <c r="I697">
        <v>3.8</v>
      </c>
      <c r="J697">
        <v>128</v>
      </c>
      <c r="K697">
        <v>1</v>
      </c>
      <c r="L697">
        <v>2308</v>
      </c>
      <c r="M697" s="1">
        <v>45408</v>
      </c>
      <c r="N697" t="s">
        <v>91</v>
      </c>
    </row>
    <row r="698" spans="1:14" x14ac:dyDescent="0.3">
      <c r="A698" t="s">
        <v>1439</v>
      </c>
      <c r="B698" t="s">
        <v>1440</v>
      </c>
      <c r="C698" t="s">
        <v>52</v>
      </c>
      <c r="D698" t="s">
        <v>109</v>
      </c>
      <c r="E698" t="s">
        <v>18</v>
      </c>
      <c r="F698">
        <v>2194</v>
      </c>
      <c r="G698">
        <v>40</v>
      </c>
      <c r="H698">
        <v>1316</v>
      </c>
      <c r="I698">
        <v>3.5</v>
      </c>
      <c r="J698">
        <v>246</v>
      </c>
      <c r="K698">
        <v>1</v>
      </c>
      <c r="L698">
        <v>1316</v>
      </c>
      <c r="M698" s="1">
        <v>45757</v>
      </c>
      <c r="N698" t="s">
        <v>91</v>
      </c>
    </row>
    <row r="699" spans="1:14" x14ac:dyDescent="0.3">
      <c r="A699" t="s">
        <v>1441</v>
      </c>
      <c r="B699" t="s">
        <v>1442</v>
      </c>
      <c r="C699" t="s">
        <v>116</v>
      </c>
      <c r="D699" t="s">
        <v>17</v>
      </c>
      <c r="E699" t="s">
        <v>18</v>
      </c>
      <c r="F699">
        <v>1630</v>
      </c>
      <c r="G699">
        <v>30</v>
      </c>
      <c r="H699">
        <v>1141</v>
      </c>
      <c r="I699">
        <v>3.8</v>
      </c>
      <c r="J699">
        <v>86</v>
      </c>
      <c r="K699">
        <v>1</v>
      </c>
      <c r="L699">
        <v>1141</v>
      </c>
      <c r="M699" s="1">
        <v>45981</v>
      </c>
      <c r="N699" t="s">
        <v>29</v>
      </c>
    </row>
    <row r="700" spans="1:14" x14ac:dyDescent="0.3">
      <c r="A700" t="s">
        <v>1443</v>
      </c>
      <c r="B700" t="s">
        <v>1444</v>
      </c>
      <c r="C700" t="s">
        <v>22</v>
      </c>
      <c r="D700" t="s">
        <v>41</v>
      </c>
      <c r="E700" t="s">
        <v>34</v>
      </c>
      <c r="F700">
        <v>532</v>
      </c>
      <c r="G700">
        <v>15</v>
      </c>
      <c r="H700">
        <v>452</v>
      </c>
      <c r="I700">
        <v>4</v>
      </c>
      <c r="J700">
        <v>195</v>
      </c>
      <c r="K700">
        <v>1</v>
      </c>
      <c r="L700">
        <v>452</v>
      </c>
      <c r="M700" s="1">
        <v>45706</v>
      </c>
      <c r="N700" t="s">
        <v>150</v>
      </c>
    </row>
    <row r="701" spans="1:14" x14ac:dyDescent="0.3">
      <c r="A701" t="s">
        <v>1445</v>
      </c>
      <c r="B701" t="s">
        <v>1446</v>
      </c>
      <c r="C701" t="s">
        <v>45</v>
      </c>
      <c r="D701" t="s">
        <v>33</v>
      </c>
      <c r="E701" t="s">
        <v>34</v>
      </c>
      <c r="F701">
        <v>4085</v>
      </c>
      <c r="G701">
        <v>20</v>
      </c>
      <c r="H701">
        <v>3268</v>
      </c>
      <c r="I701">
        <v>4.7</v>
      </c>
      <c r="J701">
        <v>23</v>
      </c>
      <c r="K701">
        <v>1</v>
      </c>
      <c r="L701">
        <v>3268</v>
      </c>
      <c r="M701" s="1">
        <v>45487</v>
      </c>
      <c r="N701" t="s">
        <v>29</v>
      </c>
    </row>
    <row r="702" spans="1:14" x14ac:dyDescent="0.3">
      <c r="A702" t="s">
        <v>1447</v>
      </c>
      <c r="B702" t="s">
        <v>1448</v>
      </c>
      <c r="C702" t="s">
        <v>22</v>
      </c>
      <c r="D702" t="s">
        <v>17</v>
      </c>
      <c r="E702" t="s">
        <v>34</v>
      </c>
      <c r="F702">
        <v>2614</v>
      </c>
      <c r="G702">
        <v>25</v>
      </c>
      <c r="H702">
        <v>1960</v>
      </c>
      <c r="I702">
        <v>3.7</v>
      </c>
      <c r="J702">
        <v>159</v>
      </c>
      <c r="K702">
        <v>2</v>
      </c>
      <c r="L702">
        <v>3920</v>
      </c>
      <c r="M702" s="1">
        <v>45843</v>
      </c>
      <c r="N702" t="s">
        <v>42</v>
      </c>
    </row>
    <row r="703" spans="1:14" x14ac:dyDescent="0.3">
      <c r="A703" t="s">
        <v>1449</v>
      </c>
      <c r="B703" t="s">
        <v>1450</v>
      </c>
      <c r="C703" t="s">
        <v>27</v>
      </c>
      <c r="D703" t="s">
        <v>46</v>
      </c>
      <c r="E703" t="s">
        <v>34</v>
      </c>
      <c r="F703">
        <v>1847</v>
      </c>
      <c r="G703">
        <v>10</v>
      </c>
      <c r="H703">
        <v>1662</v>
      </c>
      <c r="I703">
        <v>5</v>
      </c>
      <c r="J703">
        <v>36</v>
      </c>
      <c r="K703">
        <v>2</v>
      </c>
      <c r="L703">
        <v>3324</v>
      </c>
      <c r="M703" s="1">
        <v>45747</v>
      </c>
      <c r="N703" t="s">
        <v>168</v>
      </c>
    </row>
    <row r="704" spans="1:14" x14ac:dyDescent="0.3">
      <c r="A704" t="s">
        <v>1451</v>
      </c>
      <c r="B704" t="s">
        <v>1452</v>
      </c>
      <c r="C704" t="s">
        <v>27</v>
      </c>
      <c r="D704" t="s">
        <v>17</v>
      </c>
      <c r="E704" t="s">
        <v>34</v>
      </c>
      <c r="F704">
        <v>5654</v>
      </c>
      <c r="G704">
        <v>40</v>
      </c>
      <c r="H704">
        <v>3392</v>
      </c>
      <c r="I704">
        <v>4.4000000000000004</v>
      </c>
      <c r="J704">
        <v>61</v>
      </c>
      <c r="K704">
        <v>1</v>
      </c>
      <c r="L704">
        <v>3392</v>
      </c>
      <c r="M704" s="1">
        <v>45300</v>
      </c>
      <c r="N704" t="s">
        <v>29</v>
      </c>
    </row>
    <row r="705" spans="1:14" x14ac:dyDescent="0.3">
      <c r="A705" t="s">
        <v>1453</v>
      </c>
      <c r="B705" t="s">
        <v>1454</v>
      </c>
      <c r="C705" t="s">
        <v>27</v>
      </c>
      <c r="D705" t="s">
        <v>28</v>
      </c>
      <c r="E705" t="s">
        <v>34</v>
      </c>
      <c r="F705">
        <v>4264</v>
      </c>
      <c r="G705">
        <v>20</v>
      </c>
      <c r="H705">
        <v>3411</v>
      </c>
      <c r="I705">
        <v>4.3</v>
      </c>
      <c r="J705">
        <v>52</v>
      </c>
      <c r="K705">
        <v>2</v>
      </c>
      <c r="L705">
        <v>6822</v>
      </c>
      <c r="M705" s="1">
        <v>45986</v>
      </c>
      <c r="N705" t="s">
        <v>168</v>
      </c>
    </row>
    <row r="706" spans="1:14" x14ac:dyDescent="0.3">
      <c r="A706" t="s">
        <v>1455</v>
      </c>
      <c r="B706" t="s">
        <v>1456</v>
      </c>
      <c r="C706" t="s">
        <v>37</v>
      </c>
      <c r="D706" t="s">
        <v>109</v>
      </c>
      <c r="E706" t="s">
        <v>34</v>
      </c>
      <c r="F706">
        <v>3420</v>
      </c>
      <c r="G706">
        <v>20</v>
      </c>
      <c r="H706">
        <v>2736</v>
      </c>
      <c r="I706">
        <v>4.0999999999999996</v>
      </c>
      <c r="J706">
        <v>144</v>
      </c>
      <c r="K706">
        <v>1</v>
      </c>
      <c r="L706">
        <v>2736</v>
      </c>
      <c r="M706" s="1">
        <v>45955</v>
      </c>
      <c r="N706" t="s">
        <v>71</v>
      </c>
    </row>
    <row r="707" spans="1:14" x14ac:dyDescent="0.3">
      <c r="A707" t="s">
        <v>1457</v>
      </c>
      <c r="B707" t="s">
        <v>1458</v>
      </c>
      <c r="C707" t="s">
        <v>27</v>
      </c>
      <c r="D707" t="s">
        <v>33</v>
      </c>
      <c r="E707" t="s">
        <v>34</v>
      </c>
      <c r="F707">
        <v>875</v>
      </c>
      <c r="G707">
        <v>15</v>
      </c>
      <c r="H707">
        <v>744</v>
      </c>
      <c r="I707">
        <v>4</v>
      </c>
      <c r="J707">
        <v>164</v>
      </c>
      <c r="K707">
        <v>1</v>
      </c>
      <c r="L707">
        <v>744</v>
      </c>
      <c r="M707" s="1">
        <v>45644</v>
      </c>
      <c r="N707" t="s">
        <v>91</v>
      </c>
    </row>
    <row r="708" spans="1:14" x14ac:dyDescent="0.3">
      <c r="A708" t="s">
        <v>1459</v>
      </c>
      <c r="B708" t="s">
        <v>1460</v>
      </c>
      <c r="C708" t="s">
        <v>45</v>
      </c>
      <c r="D708" t="s">
        <v>33</v>
      </c>
      <c r="E708" t="s">
        <v>34</v>
      </c>
      <c r="F708">
        <v>1327</v>
      </c>
      <c r="G708">
        <v>40</v>
      </c>
      <c r="H708">
        <v>796</v>
      </c>
      <c r="I708">
        <v>3.8</v>
      </c>
      <c r="J708">
        <v>181</v>
      </c>
      <c r="K708">
        <v>2</v>
      </c>
      <c r="L708">
        <v>1592</v>
      </c>
      <c r="M708" s="1">
        <v>45718</v>
      </c>
      <c r="N708" t="s">
        <v>102</v>
      </c>
    </row>
    <row r="709" spans="1:14" x14ac:dyDescent="0.3">
      <c r="A709" t="s">
        <v>1461</v>
      </c>
      <c r="B709" t="s">
        <v>1462</v>
      </c>
      <c r="C709" t="s">
        <v>45</v>
      </c>
      <c r="D709" t="s">
        <v>17</v>
      </c>
      <c r="E709" t="s">
        <v>34</v>
      </c>
      <c r="F709">
        <v>1696</v>
      </c>
      <c r="G709">
        <v>30</v>
      </c>
      <c r="H709">
        <v>1187</v>
      </c>
      <c r="I709">
        <v>3.4</v>
      </c>
      <c r="J709">
        <v>111</v>
      </c>
      <c r="K709">
        <v>1</v>
      </c>
      <c r="L709">
        <v>1187</v>
      </c>
      <c r="M709" s="1">
        <v>45452</v>
      </c>
      <c r="N709" t="s">
        <v>150</v>
      </c>
    </row>
    <row r="710" spans="1:14" x14ac:dyDescent="0.3">
      <c r="A710" t="s">
        <v>1463</v>
      </c>
      <c r="B710" t="s">
        <v>1464</v>
      </c>
      <c r="C710" t="s">
        <v>52</v>
      </c>
      <c r="D710" t="s">
        <v>53</v>
      </c>
      <c r="E710" t="s">
        <v>34</v>
      </c>
      <c r="F710">
        <v>2712</v>
      </c>
      <c r="G710">
        <v>15</v>
      </c>
      <c r="H710">
        <v>2305</v>
      </c>
      <c r="I710">
        <v>3.7</v>
      </c>
      <c r="J710">
        <v>86</v>
      </c>
      <c r="K710">
        <v>5</v>
      </c>
      <c r="L710">
        <v>11525</v>
      </c>
      <c r="M710" s="1">
        <v>45659</v>
      </c>
      <c r="N710" t="s">
        <v>141</v>
      </c>
    </row>
    <row r="711" spans="1:14" x14ac:dyDescent="0.3">
      <c r="A711" t="s">
        <v>1465</v>
      </c>
      <c r="B711" t="s">
        <v>1466</v>
      </c>
      <c r="C711" t="s">
        <v>116</v>
      </c>
      <c r="D711" t="s">
        <v>109</v>
      </c>
      <c r="E711" t="s">
        <v>18</v>
      </c>
      <c r="F711">
        <v>1873</v>
      </c>
      <c r="G711">
        <v>20</v>
      </c>
      <c r="H711">
        <v>1498</v>
      </c>
      <c r="I711">
        <v>4.9000000000000004</v>
      </c>
      <c r="J711">
        <v>228</v>
      </c>
      <c r="K711">
        <v>1</v>
      </c>
      <c r="L711">
        <v>1498</v>
      </c>
      <c r="M711" s="1">
        <v>45867</v>
      </c>
      <c r="N711" t="s">
        <v>75</v>
      </c>
    </row>
    <row r="712" spans="1:14" x14ac:dyDescent="0.3">
      <c r="A712" t="s">
        <v>1467</v>
      </c>
      <c r="B712" t="s">
        <v>1468</v>
      </c>
      <c r="C712" t="s">
        <v>57</v>
      </c>
      <c r="D712" t="s">
        <v>33</v>
      </c>
      <c r="E712" t="s">
        <v>18</v>
      </c>
      <c r="F712">
        <v>3944</v>
      </c>
      <c r="G712">
        <v>40</v>
      </c>
      <c r="H712">
        <v>2366</v>
      </c>
      <c r="I712">
        <v>4.4000000000000004</v>
      </c>
      <c r="J712">
        <v>65</v>
      </c>
      <c r="K712">
        <v>3</v>
      </c>
      <c r="L712">
        <v>7098</v>
      </c>
      <c r="M712" s="1">
        <v>45998</v>
      </c>
      <c r="N712" t="s">
        <v>64</v>
      </c>
    </row>
    <row r="713" spans="1:14" x14ac:dyDescent="0.3">
      <c r="A713" t="s">
        <v>1469</v>
      </c>
      <c r="B713" t="s">
        <v>1470</v>
      </c>
      <c r="C713" t="s">
        <v>27</v>
      </c>
      <c r="D713" t="s">
        <v>53</v>
      </c>
      <c r="E713" t="s">
        <v>18</v>
      </c>
      <c r="F713">
        <v>5791</v>
      </c>
      <c r="G713">
        <v>25</v>
      </c>
      <c r="H713">
        <v>4343</v>
      </c>
      <c r="I713">
        <v>4.9000000000000004</v>
      </c>
      <c r="J713">
        <v>18</v>
      </c>
      <c r="K713">
        <v>2</v>
      </c>
      <c r="L713">
        <v>8686</v>
      </c>
      <c r="M713" s="1">
        <v>45334</v>
      </c>
      <c r="N713" t="s">
        <v>64</v>
      </c>
    </row>
    <row r="714" spans="1:14" x14ac:dyDescent="0.3">
      <c r="A714" t="s">
        <v>1471</v>
      </c>
      <c r="B714" t="s">
        <v>1472</v>
      </c>
      <c r="C714" t="s">
        <v>32</v>
      </c>
      <c r="D714" t="s">
        <v>17</v>
      </c>
      <c r="E714" t="s">
        <v>34</v>
      </c>
      <c r="F714">
        <v>2276</v>
      </c>
      <c r="G714">
        <v>30</v>
      </c>
      <c r="H714">
        <v>1593</v>
      </c>
      <c r="I714">
        <v>3.8</v>
      </c>
      <c r="J714">
        <v>83</v>
      </c>
      <c r="K714">
        <v>1</v>
      </c>
      <c r="L714">
        <v>1593</v>
      </c>
      <c r="M714" s="1">
        <v>45810</v>
      </c>
      <c r="N714" t="s">
        <v>168</v>
      </c>
    </row>
    <row r="715" spans="1:14" x14ac:dyDescent="0.3">
      <c r="A715" t="s">
        <v>1473</v>
      </c>
      <c r="B715" t="s">
        <v>1474</v>
      </c>
      <c r="C715" t="s">
        <v>57</v>
      </c>
      <c r="D715" t="s">
        <v>33</v>
      </c>
      <c r="E715" t="s">
        <v>18</v>
      </c>
      <c r="F715">
        <v>1293</v>
      </c>
      <c r="G715">
        <v>40</v>
      </c>
      <c r="H715">
        <v>776</v>
      </c>
      <c r="I715">
        <v>3.6</v>
      </c>
      <c r="J715">
        <v>93</v>
      </c>
      <c r="K715">
        <v>4</v>
      </c>
      <c r="L715">
        <v>3104</v>
      </c>
      <c r="M715" s="1">
        <v>45298</v>
      </c>
      <c r="N715" t="s">
        <v>75</v>
      </c>
    </row>
    <row r="716" spans="1:14" x14ac:dyDescent="0.3">
      <c r="A716" t="s">
        <v>1475</v>
      </c>
      <c r="B716" t="s">
        <v>1476</v>
      </c>
      <c r="C716" t="s">
        <v>16</v>
      </c>
      <c r="D716" t="s">
        <v>46</v>
      </c>
      <c r="E716" t="s">
        <v>18</v>
      </c>
      <c r="F716">
        <v>7017</v>
      </c>
      <c r="G716">
        <v>20</v>
      </c>
      <c r="H716">
        <v>5614</v>
      </c>
      <c r="I716">
        <v>4.0999999999999996</v>
      </c>
      <c r="J716">
        <v>58</v>
      </c>
      <c r="K716">
        <v>1</v>
      </c>
      <c r="L716">
        <v>5614</v>
      </c>
      <c r="M716" s="1">
        <v>45936</v>
      </c>
      <c r="N716" t="s">
        <v>75</v>
      </c>
    </row>
    <row r="717" spans="1:14" x14ac:dyDescent="0.3">
      <c r="A717" t="s">
        <v>1477</v>
      </c>
      <c r="B717" t="s">
        <v>1478</v>
      </c>
      <c r="C717" t="s">
        <v>88</v>
      </c>
      <c r="D717" t="s">
        <v>46</v>
      </c>
      <c r="E717" t="s">
        <v>74</v>
      </c>
      <c r="F717">
        <v>9915</v>
      </c>
      <c r="G717">
        <v>50</v>
      </c>
      <c r="H717">
        <v>4958</v>
      </c>
      <c r="I717">
        <v>3.7</v>
      </c>
      <c r="J717">
        <v>270</v>
      </c>
      <c r="K717">
        <v>4</v>
      </c>
      <c r="L717">
        <v>19832</v>
      </c>
      <c r="M717" s="1">
        <v>45820</v>
      </c>
      <c r="N717" t="s">
        <v>102</v>
      </c>
    </row>
    <row r="718" spans="1:14" x14ac:dyDescent="0.3">
      <c r="A718" t="s">
        <v>1479</v>
      </c>
      <c r="B718" t="s">
        <v>1480</v>
      </c>
      <c r="C718" t="s">
        <v>116</v>
      </c>
      <c r="D718" t="s">
        <v>109</v>
      </c>
      <c r="E718" t="s">
        <v>161</v>
      </c>
      <c r="F718">
        <v>2609</v>
      </c>
      <c r="G718">
        <v>50</v>
      </c>
      <c r="H718">
        <v>1304</v>
      </c>
      <c r="I718">
        <v>4.2</v>
      </c>
      <c r="J718">
        <v>323</v>
      </c>
      <c r="K718">
        <v>1</v>
      </c>
      <c r="L718">
        <v>1304</v>
      </c>
      <c r="M718" s="1">
        <v>45703</v>
      </c>
      <c r="N718" t="s">
        <v>85</v>
      </c>
    </row>
    <row r="719" spans="1:14" x14ac:dyDescent="0.3">
      <c r="A719" t="s">
        <v>1481</v>
      </c>
      <c r="B719" t="s">
        <v>1482</v>
      </c>
      <c r="C719" t="s">
        <v>52</v>
      </c>
      <c r="D719" t="s">
        <v>109</v>
      </c>
      <c r="E719" t="s">
        <v>161</v>
      </c>
      <c r="F719">
        <v>1108</v>
      </c>
      <c r="G719">
        <v>50</v>
      </c>
      <c r="H719">
        <v>554</v>
      </c>
      <c r="I719">
        <v>3.3</v>
      </c>
      <c r="J719">
        <v>160</v>
      </c>
      <c r="K719">
        <v>5</v>
      </c>
      <c r="L719">
        <v>2770</v>
      </c>
      <c r="M719" s="1">
        <v>46022</v>
      </c>
      <c r="N719" t="s">
        <v>64</v>
      </c>
    </row>
    <row r="720" spans="1:14" x14ac:dyDescent="0.3">
      <c r="A720" t="s">
        <v>1483</v>
      </c>
      <c r="B720" t="s">
        <v>1484</v>
      </c>
      <c r="C720" t="s">
        <v>52</v>
      </c>
      <c r="D720" t="s">
        <v>28</v>
      </c>
      <c r="E720" t="s">
        <v>34</v>
      </c>
      <c r="F720">
        <v>8438</v>
      </c>
      <c r="G720">
        <v>20</v>
      </c>
      <c r="H720">
        <v>6750</v>
      </c>
      <c r="I720">
        <v>3.1</v>
      </c>
      <c r="J720">
        <v>77</v>
      </c>
      <c r="K720">
        <v>3</v>
      </c>
      <c r="L720">
        <v>20250</v>
      </c>
      <c r="M720" s="1">
        <v>45917</v>
      </c>
      <c r="N720" t="s">
        <v>58</v>
      </c>
    </row>
    <row r="721" spans="1:14" x14ac:dyDescent="0.3">
      <c r="A721" t="s">
        <v>1485</v>
      </c>
      <c r="B721" t="s">
        <v>1486</v>
      </c>
      <c r="C721" t="s">
        <v>88</v>
      </c>
      <c r="D721" t="s">
        <v>53</v>
      </c>
      <c r="E721" t="s">
        <v>74</v>
      </c>
      <c r="F721">
        <v>4341</v>
      </c>
      <c r="G721">
        <v>40</v>
      </c>
      <c r="H721">
        <v>2605</v>
      </c>
      <c r="I721">
        <v>4.3</v>
      </c>
      <c r="J721">
        <v>216</v>
      </c>
      <c r="K721">
        <v>1</v>
      </c>
      <c r="L721">
        <v>2605</v>
      </c>
      <c r="M721" s="1">
        <v>45494</v>
      </c>
      <c r="N721" t="s">
        <v>38</v>
      </c>
    </row>
    <row r="722" spans="1:14" x14ac:dyDescent="0.3">
      <c r="A722" t="s">
        <v>1487</v>
      </c>
      <c r="B722" t="s">
        <v>1488</v>
      </c>
      <c r="C722" t="s">
        <v>37</v>
      </c>
      <c r="D722" t="s">
        <v>33</v>
      </c>
      <c r="E722" t="s">
        <v>34</v>
      </c>
      <c r="F722">
        <v>4512</v>
      </c>
      <c r="G722">
        <v>30</v>
      </c>
      <c r="H722">
        <v>3158</v>
      </c>
      <c r="I722">
        <v>4.9000000000000004</v>
      </c>
      <c r="J722">
        <v>101</v>
      </c>
      <c r="K722">
        <v>1</v>
      </c>
      <c r="L722">
        <v>3158</v>
      </c>
      <c r="M722" s="1">
        <v>45845</v>
      </c>
      <c r="N722" t="s">
        <v>38</v>
      </c>
    </row>
    <row r="723" spans="1:14" x14ac:dyDescent="0.3">
      <c r="A723" t="s">
        <v>1489</v>
      </c>
      <c r="B723" t="s">
        <v>1490</v>
      </c>
      <c r="C723" t="s">
        <v>37</v>
      </c>
      <c r="D723" t="s">
        <v>28</v>
      </c>
      <c r="E723" t="s">
        <v>34</v>
      </c>
      <c r="F723">
        <v>8629</v>
      </c>
      <c r="G723">
        <v>25</v>
      </c>
      <c r="H723">
        <v>6472</v>
      </c>
      <c r="I723">
        <v>4.3</v>
      </c>
      <c r="J723">
        <v>10</v>
      </c>
      <c r="K723">
        <v>1</v>
      </c>
      <c r="L723">
        <v>6472</v>
      </c>
      <c r="M723" s="1">
        <v>45844</v>
      </c>
      <c r="N723" t="s">
        <v>54</v>
      </c>
    </row>
    <row r="724" spans="1:14" x14ac:dyDescent="0.3">
      <c r="A724" t="s">
        <v>1491</v>
      </c>
      <c r="B724" t="s">
        <v>1492</v>
      </c>
      <c r="C724" t="s">
        <v>16</v>
      </c>
      <c r="D724" t="s">
        <v>41</v>
      </c>
      <c r="E724" t="s">
        <v>74</v>
      </c>
      <c r="F724">
        <v>1010</v>
      </c>
      <c r="G724">
        <v>30</v>
      </c>
      <c r="H724">
        <v>707</v>
      </c>
      <c r="I724">
        <v>4.4000000000000004</v>
      </c>
      <c r="J724">
        <v>51</v>
      </c>
      <c r="K724">
        <v>1</v>
      </c>
      <c r="L724">
        <v>707</v>
      </c>
      <c r="M724" s="1">
        <v>45811</v>
      </c>
      <c r="N724" t="s">
        <v>102</v>
      </c>
    </row>
    <row r="725" spans="1:14" x14ac:dyDescent="0.3">
      <c r="A725" t="s">
        <v>1493</v>
      </c>
      <c r="B725" t="s">
        <v>1494</v>
      </c>
      <c r="C725" t="s">
        <v>32</v>
      </c>
      <c r="D725" t="s">
        <v>53</v>
      </c>
      <c r="E725" t="s">
        <v>34</v>
      </c>
      <c r="F725">
        <v>5479</v>
      </c>
      <c r="G725">
        <v>30</v>
      </c>
      <c r="H725">
        <v>3835</v>
      </c>
      <c r="I725">
        <v>4.0999999999999996</v>
      </c>
      <c r="J725">
        <v>204</v>
      </c>
      <c r="K725">
        <v>1</v>
      </c>
      <c r="L725">
        <v>3835</v>
      </c>
      <c r="M725" s="1">
        <v>45533</v>
      </c>
      <c r="N725" t="s">
        <v>54</v>
      </c>
    </row>
    <row r="726" spans="1:14" x14ac:dyDescent="0.3">
      <c r="A726" t="s">
        <v>1495</v>
      </c>
      <c r="B726" t="s">
        <v>1496</v>
      </c>
      <c r="C726" t="s">
        <v>57</v>
      </c>
      <c r="D726" t="s">
        <v>28</v>
      </c>
      <c r="E726" t="s">
        <v>34</v>
      </c>
      <c r="F726">
        <v>6453</v>
      </c>
      <c r="G726">
        <v>30</v>
      </c>
      <c r="H726">
        <v>4517</v>
      </c>
      <c r="I726">
        <v>4.2</v>
      </c>
      <c r="J726">
        <v>60</v>
      </c>
      <c r="K726">
        <v>1</v>
      </c>
      <c r="L726">
        <v>4517</v>
      </c>
      <c r="M726" s="1">
        <v>45435</v>
      </c>
      <c r="N726" t="s">
        <v>189</v>
      </c>
    </row>
    <row r="727" spans="1:14" x14ac:dyDescent="0.3">
      <c r="A727" t="s">
        <v>1497</v>
      </c>
      <c r="B727" t="s">
        <v>1498</v>
      </c>
      <c r="C727" t="s">
        <v>32</v>
      </c>
      <c r="D727" t="s">
        <v>33</v>
      </c>
      <c r="E727" t="s">
        <v>18</v>
      </c>
      <c r="F727">
        <v>4160</v>
      </c>
      <c r="G727">
        <v>30</v>
      </c>
      <c r="H727">
        <v>2912</v>
      </c>
      <c r="I727">
        <v>3.4</v>
      </c>
      <c r="J727">
        <v>118</v>
      </c>
      <c r="K727">
        <v>1</v>
      </c>
      <c r="L727">
        <v>2912</v>
      </c>
      <c r="M727" s="1">
        <v>46020</v>
      </c>
      <c r="N727" t="s">
        <v>71</v>
      </c>
    </row>
    <row r="728" spans="1:14" x14ac:dyDescent="0.3">
      <c r="A728" t="s">
        <v>1499</v>
      </c>
      <c r="B728" t="s">
        <v>1500</v>
      </c>
      <c r="C728" t="s">
        <v>32</v>
      </c>
      <c r="D728" t="s">
        <v>109</v>
      </c>
      <c r="E728" t="s">
        <v>34</v>
      </c>
      <c r="F728">
        <v>1022</v>
      </c>
      <c r="G728">
        <v>20</v>
      </c>
      <c r="H728">
        <v>818</v>
      </c>
      <c r="I728">
        <v>3.7</v>
      </c>
      <c r="J728">
        <v>192</v>
      </c>
      <c r="K728">
        <v>1</v>
      </c>
      <c r="L728">
        <v>818</v>
      </c>
      <c r="M728" s="1">
        <v>45985</v>
      </c>
      <c r="N728" t="s">
        <v>64</v>
      </c>
    </row>
    <row r="729" spans="1:14" x14ac:dyDescent="0.3">
      <c r="A729" t="s">
        <v>1501</v>
      </c>
      <c r="B729" t="s">
        <v>1502</v>
      </c>
      <c r="C729" t="s">
        <v>16</v>
      </c>
      <c r="D729" t="s">
        <v>53</v>
      </c>
      <c r="E729" t="s">
        <v>74</v>
      </c>
      <c r="F729">
        <v>5109</v>
      </c>
      <c r="G729">
        <v>70</v>
      </c>
      <c r="H729">
        <v>1533</v>
      </c>
      <c r="I729">
        <v>4.7</v>
      </c>
      <c r="J729">
        <v>282</v>
      </c>
      <c r="K729">
        <v>4</v>
      </c>
      <c r="L729">
        <v>6132</v>
      </c>
      <c r="M729" s="1">
        <v>45793</v>
      </c>
      <c r="N729" t="s">
        <v>71</v>
      </c>
    </row>
    <row r="730" spans="1:14" x14ac:dyDescent="0.3">
      <c r="A730" t="s">
        <v>1503</v>
      </c>
      <c r="B730" t="s">
        <v>1504</v>
      </c>
      <c r="C730" t="s">
        <v>37</v>
      </c>
      <c r="D730" t="s">
        <v>46</v>
      </c>
      <c r="E730" t="s">
        <v>74</v>
      </c>
      <c r="F730">
        <v>10786</v>
      </c>
      <c r="G730">
        <v>10</v>
      </c>
      <c r="H730">
        <v>9707</v>
      </c>
      <c r="I730">
        <v>3.6</v>
      </c>
      <c r="J730">
        <v>778</v>
      </c>
      <c r="K730">
        <v>1</v>
      </c>
      <c r="L730">
        <v>9707</v>
      </c>
      <c r="M730" s="1">
        <v>45833</v>
      </c>
      <c r="N730" t="s">
        <v>29</v>
      </c>
    </row>
    <row r="731" spans="1:14" x14ac:dyDescent="0.3">
      <c r="A731" t="s">
        <v>1505</v>
      </c>
      <c r="B731" t="s">
        <v>51</v>
      </c>
      <c r="C731" t="s">
        <v>27</v>
      </c>
      <c r="D731" t="s">
        <v>109</v>
      </c>
      <c r="E731" t="s">
        <v>18</v>
      </c>
      <c r="F731">
        <v>2779</v>
      </c>
      <c r="G731">
        <v>20</v>
      </c>
      <c r="H731">
        <v>2223</v>
      </c>
      <c r="I731">
        <v>3.9</v>
      </c>
      <c r="J731">
        <v>399</v>
      </c>
      <c r="K731">
        <v>1</v>
      </c>
      <c r="L731">
        <v>2223</v>
      </c>
      <c r="M731" s="1">
        <v>45710</v>
      </c>
      <c r="N731" t="s">
        <v>29</v>
      </c>
    </row>
    <row r="732" spans="1:14" x14ac:dyDescent="0.3">
      <c r="A732" t="s">
        <v>1506</v>
      </c>
      <c r="B732" t="s">
        <v>1507</v>
      </c>
      <c r="C732" t="s">
        <v>45</v>
      </c>
      <c r="D732" t="s">
        <v>28</v>
      </c>
      <c r="E732" t="s">
        <v>34</v>
      </c>
      <c r="F732">
        <v>5272</v>
      </c>
      <c r="G732">
        <v>15</v>
      </c>
      <c r="H732">
        <v>4481</v>
      </c>
      <c r="I732">
        <v>4.7</v>
      </c>
      <c r="J732">
        <v>133</v>
      </c>
      <c r="K732">
        <v>1</v>
      </c>
      <c r="L732">
        <v>4481</v>
      </c>
      <c r="M732" s="1">
        <v>45675</v>
      </c>
      <c r="N732" t="s">
        <v>38</v>
      </c>
    </row>
    <row r="733" spans="1:14" x14ac:dyDescent="0.3">
      <c r="A733" t="s">
        <v>1508</v>
      </c>
      <c r="B733" t="s">
        <v>1509</v>
      </c>
      <c r="C733" t="s">
        <v>22</v>
      </c>
      <c r="D733" t="s">
        <v>46</v>
      </c>
      <c r="E733" t="s">
        <v>34</v>
      </c>
      <c r="F733">
        <v>10080</v>
      </c>
      <c r="G733">
        <v>0</v>
      </c>
      <c r="H733">
        <v>10080</v>
      </c>
      <c r="I733">
        <v>4.2</v>
      </c>
      <c r="J733">
        <v>165</v>
      </c>
      <c r="K733">
        <v>3</v>
      </c>
      <c r="L733">
        <v>30240</v>
      </c>
      <c r="M733" s="1">
        <v>45512</v>
      </c>
      <c r="N733" t="s">
        <v>85</v>
      </c>
    </row>
    <row r="734" spans="1:14" x14ac:dyDescent="0.3">
      <c r="A734" t="s">
        <v>1510</v>
      </c>
      <c r="B734" t="s">
        <v>454</v>
      </c>
      <c r="C734" t="s">
        <v>32</v>
      </c>
      <c r="D734" t="s">
        <v>33</v>
      </c>
      <c r="E734" t="s">
        <v>18</v>
      </c>
      <c r="F734">
        <v>4355</v>
      </c>
      <c r="G734">
        <v>0</v>
      </c>
      <c r="H734">
        <v>4355</v>
      </c>
      <c r="I734">
        <v>4.2</v>
      </c>
      <c r="J734">
        <v>50</v>
      </c>
      <c r="K734">
        <v>1</v>
      </c>
      <c r="L734">
        <v>4355</v>
      </c>
      <c r="M734" s="1">
        <v>45871</v>
      </c>
      <c r="N734" t="s">
        <v>91</v>
      </c>
    </row>
    <row r="735" spans="1:14" x14ac:dyDescent="0.3">
      <c r="A735" t="s">
        <v>1511</v>
      </c>
      <c r="B735" t="s">
        <v>1512</v>
      </c>
      <c r="C735" t="s">
        <v>27</v>
      </c>
      <c r="D735" t="s">
        <v>46</v>
      </c>
      <c r="E735" t="s">
        <v>34</v>
      </c>
      <c r="F735">
        <v>8861</v>
      </c>
      <c r="G735">
        <v>30</v>
      </c>
      <c r="H735">
        <v>6203</v>
      </c>
      <c r="I735">
        <v>3.9</v>
      </c>
      <c r="J735">
        <v>271</v>
      </c>
      <c r="K735">
        <v>3</v>
      </c>
      <c r="L735">
        <v>18609</v>
      </c>
      <c r="M735" s="1">
        <v>45625</v>
      </c>
      <c r="N735" t="s">
        <v>19</v>
      </c>
    </row>
    <row r="736" spans="1:14" x14ac:dyDescent="0.3">
      <c r="A736" t="s">
        <v>1513</v>
      </c>
      <c r="B736" t="s">
        <v>1514</v>
      </c>
      <c r="C736" t="s">
        <v>88</v>
      </c>
      <c r="D736" t="s">
        <v>41</v>
      </c>
      <c r="E736" t="s">
        <v>34</v>
      </c>
      <c r="F736">
        <v>692</v>
      </c>
      <c r="G736">
        <v>60</v>
      </c>
      <c r="H736">
        <v>277</v>
      </c>
      <c r="I736">
        <v>4.5</v>
      </c>
      <c r="J736">
        <v>33</v>
      </c>
      <c r="K736">
        <v>2</v>
      </c>
      <c r="L736">
        <v>554</v>
      </c>
      <c r="M736" s="1">
        <v>45953</v>
      </c>
      <c r="N736" t="s">
        <v>19</v>
      </c>
    </row>
    <row r="737" spans="1:14" x14ac:dyDescent="0.3">
      <c r="A737" t="s">
        <v>1515</v>
      </c>
      <c r="B737" t="s">
        <v>1516</v>
      </c>
      <c r="C737" t="s">
        <v>45</v>
      </c>
      <c r="D737" t="s">
        <v>28</v>
      </c>
      <c r="E737" t="s">
        <v>34</v>
      </c>
      <c r="F737">
        <v>6264</v>
      </c>
      <c r="G737">
        <v>25</v>
      </c>
      <c r="H737">
        <v>4698</v>
      </c>
      <c r="I737">
        <v>4.5999999999999996</v>
      </c>
      <c r="J737">
        <v>66</v>
      </c>
      <c r="K737">
        <v>4</v>
      </c>
      <c r="L737">
        <v>18792</v>
      </c>
      <c r="M737" s="1">
        <v>45846</v>
      </c>
      <c r="N737" t="s">
        <v>54</v>
      </c>
    </row>
    <row r="738" spans="1:14" x14ac:dyDescent="0.3">
      <c r="A738" t="s">
        <v>1517</v>
      </c>
      <c r="B738" t="s">
        <v>1518</v>
      </c>
      <c r="C738" t="s">
        <v>27</v>
      </c>
      <c r="D738" t="s">
        <v>109</v>
      </c>
      <c r="E738" t="s">
        <v>18</v>
      </c>
      <c r="F738">
        <v>567</v>
      </c>
      <c r="G738">
        <v>15</v>
      </c>
      <c r="H738">
        <v>482</v>
      </c>
      <c r="I738">
        <v>3.7</v>
      </c>
      <c r="J738">
        <v>26</v>
      </c>
      <c r="K738">
        <v>1</v>
      </c>
      <c r="L738">
        <v>482</v>
      </c>
      <c r="M738" s="1">
        <v>46014</v>
      </c>
      <c r="N738" t="s">
        <v>54</v>
      </c>
    </row>
    <row r="739" spans="1:14" x14ac:dyDescent="0.3">
      <c r="A739" t="s">
        <v>1519</v>
      </c>
      <c r="B739" t="s">
        <v>1520</v>
      </c>
      <c r="C739" t="s">
        <v>37</v>
      </c>
      <c r="D739" t="s">
        <v>33</v>
      </c>
      <c r="E739" t="s">
        <v>34</v>
      </c>
      <c r="F739">
        <v>3842</v>
      </c>
      <c r="G739">
        <v>0</v>
      </c>
      <c r="H739">
        <v>3842</v>
      </c>
      <c r="I739">
        <v>3.4</v>
      </c>
      <c r="J739">
        <v>415</v>
      </c>
      <c r="K739">
        <v>1</v>
      </c>
      <c r="L739">
        <v>3842</v>
      </c>
      <c r="M739" s="1">
        <v>45476</v>
      </c>
      <c r="N739" t="s">
        <v>71</v>
      </c>
    </row>
    <row r="740" spans="1:14" x14ac:dyDescent="0.3">
      <c r="A740" t="s">
        <v>1521</v>
      </c>
      <c r="B740" t="s">
        <v>1522</v>
      </c>
      <c r="C740" t="s">
        <v>52</v>
      </c>
      <c r="D740" t="s">
        <v>28</v>
      </c>
      <c r="E740" t="s">
        <v>34</v>
      </c>
      <c r="F740">
        <v>1929</v>
      </c>
      <c r="G740">
        <v>60</v>
      </c>
      <c r="H740">
        <v>772</v>
      </c>
      <c r="I740">
        <v>3.2</v>
      </c>
      <c r="J740">
        <v>109</v>
      </c>
      <c r="K740">
        <v>1</v>
      </c>
      <c r="L740">
        <v>772</v>
      </c>
      <c r="M740" s="1">
        <v>45439</v>
      </c>
      <c r="N740" t="s">
        <v>85</v>
      </c>
    </row>
    <row r="741" spans="1:14" x14ac:dyDescent="0.3">
      <c r="A741" t="s">
        <v>1523</v>
      </c>
      <c r="B741" t="s">
        <v>1524</v>
      </c>
      <c r="C741" t="s">
        <v>116</v>
      </c>
      <c r="D741" t="s">
        <v>28</v>
      </c>
      <c r="E741" t="s">
        <v>34</v>
      </c>
      <c r="F741">
        <v>6549</v>
      </c>
      <c r="G741">
        <v>15</v>
      </c>
      <c r="H741">
        <v>5567</v>
      </c>
      <c r="I741">
        <v>4.4000000000000004</v>
      </c>
      <c r="J741">
        <v>127</v>
      </c>
      <c r="K741">
        <v>4</v>
      </c>
      <c r="L741">
        <v>22268</v>
      </c>
      <c r="M741" s="1">
        <v>45477</v>
      </c>
      <c r="N741" t="s">
        <v>61</v>
      </c>
    </row>
    <row r="742" spans="1:14" x14ac:dyDescent="0.3">
      <c r="A742" t="s">
        <v>1525</v>
      </c>
      <c r="B742" t="s">
        <v>1526</v>
      </c>
      <c r="C742" t="s">
        <v>52</v>
      </c>
      <c r="D742" t="s">
        <v>23</v>
      </c>
      <c r="E742" t="s">
        <v>34</v>
      </c>
      <c r="F742">
        <v>1957</v>
      </c>
      <c r="G742">
        <v>20</v>
      </c>
      <c r="H742">
        <v>1566</v>
      </c>
      <c r="I742">
        <v>4.3</v>
      </c>
      <c r="J742">
        <v>397</v>
      </c>
      <c r="K742">
        <v>1</v>
      </c>
      <c r="L742">
        <v>1566</v>
      </c>
      <c r="M742" s="1">
        <v>45415</v>
      </c>
      <c r="N742" t="s">
        <v>78</v>
      </c>
    </row>
    <row r="743" spans="1:14" x14ac:dyDescent="0.3">
      <c r="A743" t="s">
        <v>1527</v>
      </c>
      <c r="B743" t="s">
        <v>1528</v>
      </c>
      <c r="C743" t="s">
        <v>45</v>
      </c>
      <c r="D743" t="s">
        <v>17</v>
      </c>
      <c r="E743" t="s">
        <v>34</v>
      </c>
      <c r="F743">
        <v>5156</v>
      </c>
      <c r="G743">
        <v>30</v>
      </c>
      <c r="H743">
        <v>3609</v>
      </c>
      <c r="I743">
        <v>5</v>
      </c>
      <c r="J743">
        <v>127</v>
      </c>
      <c r="K743">
        <v>4</v>
      </c>
      <c r="L743">
        <v>14436</v>
      </c>
      <c r="M743" s="1">
        <v>45567</v>
      </c>
      <c r="N743" t="s">
        <v>78</v>
      </c>
    </row>
    <row r="744" spans="1:14" x14ac:dyDescent="0.3">
      <c r="A744" t="s">
        <v>1529</v>
      </c>
      <c r="B744" t="s">
        <v>1530</v>
      </c>
      <c r="C744" t="s">
        <v>37</v>
      </c>
      <c r="D744" t="s">
        <v>41</v>
      </c>
      <c r="E744" t="s">
        <v>34</v>
      </c>
      <c r="F744">
        <v>2847</v>
      </c>
      <c r="G744">
        <v>0</v>
      </c>
      <c r="H744">
        <v>2847</v>
      </c>
      <c r="I744">
        <v>4.0999999999999996</v>
      </c>
      <c r="J744">
        <v>111</v>
      </c>
      <c r="K744">
        <v>1</v>
      </c>
      <c r="L744">
        <v>2847</v>
      </c>
      <c r="M744" s="1">
        <v>45311</v>
      </c>
      <c r="N744" t="s">
        <v>141</v>
      </c>
    </row>
    <row r="745" spans="1:14" x14ac:dyDescent="0.3">
      <c r="A745" t="s">
        <v>1531</v>
      </c>
      <c r="B745" t="s">
        <v>1532</v>
      </c>
      <c r="C745" t="s">
        <v>37</v>
      </c>
      <c r="D745" t="s">
        <v>46</v>
      </c>
      <c r="E745" t="s">
        <v>161</v>
      </c>
      <c r="F745">
        <v>9784</v>
      </c>
      <c r="G745">
        <v>20</v>
      </c>
      <c r="H745">
        <v>7827</v>
      </c>
      <c r="I745">
        <v>4.0999999999999996</v>
      </c>
      <c r="J745">
        <v>355</v>
      </c>
      <c r="K745">
        <v>1</v>
      </c>
      <c r="L745">
        <v>7827</v>
      </c>
      <c r="M745" s="1">
        <v>45437</v>
      </c>
      <c r="N745" t="s">
        <v>102</v>
      </c>
    </row>
    <row r="746" spans="1:14" x14ac:dyDescent="0.3">
      <c r="A746" t="s">
        <v>1533</v>
      </c>
      <c r="B746" t="s">
        <v>1534</v>
      </c>
      <c r="C746" t="s">
        <v>88</v>
      </c>
      <c r="D746" t="s">
        <v>41</v>
      </c>
      <c r="E746" t="s">
        <v>74</v>
      </c>
      <c r="F746">
        <v>2688</v>
      </c>
      <c r="G746">
        <v>0</v>
      </c>
      <c r="H746">
        <v>2688</v>
      </c>
      <c r="I746">
        <v>4.2</v>
      </c>
      <c r="J746">
        <v>263</v>
      </c>
      <c r="K746">
        <v>4</v>
      </c>
      <c r="L746">
        <v>10752</v>
      </c>
      <c r="M746" s="1">
        <v>45927</v>
      </c>
      <c r="N746" t="s">
        <v>38</v>
      </c>
    </row>
    <row r="747" spans="1:14" x14ac:dyDescent="0.3">
      <c r="A747" t="s">
        <v>1535</v>
      </c>
      <c r="B747" t="s">
        <v>1536</v>
      </c>
      <c r="C747" t="s">
        <v>22</v>
      </c>
      <c r="D747" t="s">
        <v>53</v>
      </c>
      <c r="E747" t="s">
        <v>34</v>
      </c>
      <c r="F747">
        <v>6824</v>
      </c>
      <c r="G747">
        <v>15</v>
      </c>
      <c r="H747">
        <v>5800</v>
      </c>
      <c r="I747">
        <v>4.3</v>
      </c>
      <c r="J747">
        <v>97</v>
      </c>
      <c r="K747">
        <v>1</v>
      </c>
      <c r="L747">
        <v>5800</v>
      </c>
      <c r="M747" s="1">
        <v>45651</v>
      </c>
      <c r="N747" t="s">
        <v>42</v>
      </c>
    </row>
    <row r="748" spans="1:14" x14ac:dyDescent="0.3">
      <c r="A748" t="s">
        <v>1537</v>
      </c>
      <c r="B748" t="s">
        <v>1538</v>
      </c>
      <c r="C748" t="s">
        <v>22</v>
      </c>
      <c r="D748" t="s">
        <v>46</v>
      </c>
      <c r="E748" t="s">
        <v>18</v>
      </c>
      <c r="F748">
        <v>7698</v>
      </c>
      <c r="G748">
        <v>10</v>
      </c>
      <c r="H748">
        <v>6928</v>
      </c>
      <c r="I748">
        <v>4</v>
      </c>
      <c r="J748">
        <v>72</v>
      </c>
      <c r="K748">
        <v>1</v>
      </c>
      <c r="L748">
        <v>6928</v>
      </c>
      <c r="M748" s="1">
        <v>45435</v>
      </c>
      <c r="N748" t="s">
        <v>24</v>
      </c>
    </row>
    <row r="749" spans="1:14" x14ac:dyDescent="0.3">
      <c r="A749" t="s">
        <v>1539</v>
      </c>
      <c r="B749" t="s">
        <v>1540</v>
      </c>
      <c r="C749" t="s">
        <v>88</v>
      </c>
      <c r="D749" t="s">
        <v>33</v>
      </c>
      <c r="E749" t="s">
        <v>34</v>
      </c>
      <c r="F749">
        <v>4069</v>
      </c>
      <c r="G749">
        <v>15</v>
      </c>
      <c r="H749">
        <v>3459</v>
      </c>
      <c r="I749">
        <v>3.7</v>
      </c>
      <c r="J749">
        <v>226</v>
      </c>
      <c r="K749">
        <v>2</v>
      </c>
      <c r="L749">
        <v>6918</v>
      </c>
      <c r="M749" s="1">
        <v>45571</v>
      </c>
      <c r="N749" t="s">
        <v>75</v>
      </c>
    </row>
    <row r="750" spans="1:14" x14ac:dyDescent="0.3">
      <c r="A750" t="s">
        <v>1541</v>
      </c>
      <c r="B750" t="s">
        <v>1542</v>
      </c>
      <c r="C750" t="s">
        <v>88</v>
      </c>
      <c r="D750" t="s">
        <v>53</v>
      </c>
      <c r="E750" t="s">
        <v>74</v>
      </c>
      <c r="F750">
        <v>4176</v>
      </c>
      <c r="G750">
        <v>0</v>
      </c>
      <c r="H750">
        <v>4176</v>
      </c>
      <c r="I750">
        <v>4.0999999999999996</v>
      </c>
      <c r="J750">
        <v>197</v>
      </c>
      <c r="K750">
        <v>1</v>
      </c>
      <c r="L750">
        <v>4176</v>
      </c>
      <c r="M750" s="1">
        <v>45294</v>
      </c>
      <c r="N750" t="s">
        <v>150</v>
      </c>
    </row>
    <row r="751" spans="1:14" x14ac:dyDescent="0.3">
      <c r="A751" t="s">
        <v>1543</v>
      </c>
      <c r="B751" t="s">
        <v>1544</v>
      </c>
      <c r="C751" t="s">
        <v>22</v>
      </c>
      <c r="D751" t="s">
        <v>46</v>
      </c>
      <c r="E751" t="s">
        <v>74</v>
      </c>
      <c r="F751">
        <v>11401</v>
      </c>
      <c r="G751">
        <v>30</v>
      </c>
      <c r="H751">
        <v>7981</v>
      </c>
      <c r="I751">
        <v>4.0999999999999996</v>
      </c>
      <c r="J751">
        <v>293</v>
      </c>
      <c r="K751">
        <v>1</v>
      </c>
      <c r="L751">
        <v>7981</v>
      </c>
      <c r="M751" s="1">
        <v>45956</v>
      </c>
      <c r="N751" t="s">
        <v>19</v>
      </c>
    </row>
    <row r="752" spans="1:14" x14ac:dyDescent="0.3">
      <c r="A752" t="s">
        <v>1545</v>
      </c>
      <c r="B752" t="s">
        <v>1546</v>
      </c>
      <c r="C752" t="s">
        <v>27</v>
      </c>
      <c r="D752" t="s">
        <v>23</v>
      </c>
      <c r="E752" t="s">
        <v>34</v>
      </c>
      <c r="F752">
        <v>3722</v>
      </c>
      <c r="G752">
        <v>20</v>
      </c>
      <c r="H752">
        <v>2978</v>
      </c>
      <c r="I752">
        <v>4.0999999999999996</v>
      </c>
      <c r="J752">
        <v>188</v>
      </c>
      <c r="K752">
        <v>2</v>
      </c>
      <c r="L752">
        <v>5956</v>
      </c>
      <c r="M752" s="1">
        <v>45300</v>
      </c>
      <c r="N752" t="s">
        <v>29</v>
      </c>
    </row>
    <row r="753" spans="1:14" x14ac:dyDescent="0.3">
      <c r="A753" t="s">
        <v>1547</v>
      </c>
      <c r="B753" t="s">
        <v>1548</v>
      </c>
      <c r="C753" t="s">
        <v>88</v>
      </c>
      <c r="D753" t="s">
        <v>53</v>
      </c>
      <c r="E753" t="s">
        <v>34</v>
      </c>
      <c r="F753">
        <v>3124</v>
      </c>
      <c r="G753">
        <v>30</v>
      </c>
      <c r="H753">
        <v>2187</v>
      </c>
      <c r="I753">
        <v>4.5</v>
      </c>
      <c r="J753">
        <v>265</v>
      </c>
      <c r="K753">
        <v>1</v>
      </c>
      <c r="L753">
        <v>2187</v>
      </c>
      <c r="M753" s="1">
        <v>46018</v>
      </c>
      <c r="N753" t="s">
        <v>102</v>
      </c>
    </row>
    <row r="754" spans="1:14" x14ac:dyDescent="0.3">
      <c r="A754" t="s">
        <v>1549</v>
      </c>
      <c r="B754" t="s">
        <v>1550</v>
      </c>
      <c r="C754" t="s">
        <v>45</v>
      </c>
      <c r="D754" t="s">
        <v>28</v>
      </c>
      <c r="E754" t="s">
        <v>34</v>
      </c>
      <c r="F754">
        <v>2909</v>
      </c>
      <c r="G754">
        <v>70</v>
      </c>
      <c r="H754">
        <v>873</v>
      </c>
      <c r="I754">
        <v>4.0999999999999996</v>
      </c>
      <c r="J754">
        <v>99</v>
      </c>
      <c r="K754">
        <v>1</v>
      </c>
      <c r="L754">
        <v>873</v>
      </c>
      <c r="M754" s="1">
        <v>45796</v>
      </c>
      <c r="N754" t="s">
        <v>150</v>
      </c>
    </row>
    <row r="755" spans="1:14" x14ac:dyDescent="0.3">
      <c r="A755" t="s">
        <v>1551</v>
      </c>
      <c r="B755" t="s">
        <v>1552</v>
      </c>
      <c r="C755" t="s">
        <v>88</v>
      </c>
      <c r="D755" t="s">
        <v>41</v>
      </c>
      <c r="E755" t="s">
        <v>34</v>
      </c>
      <c r="F755">
        <v>1831</v>
      </c>
      <c r="G755">
        <v>25</v>
      </c>
      <c r="H755">
        <v>1373</v>
      </c>
      <c r="I755">
        <v>3.4</v>
      </c>
      <c r="J755">
        <v>54</v>
      </c>
      <c r="K755">
        <v>1</v>
      </c>
      <c r="L755">
        <v>1373</v>
      </c>
      <c r="M755" s="1">
        <v>45490</v>
      </c>
      <c r="N755" t="s">
        <v>54</v>
      </c>
    </row>
    <row r="756" spans="1:14" x14ac:dyDescent="0.3">
      <c r="A756" t="s">
        <v>1553</v>
      </c>
      <c r="B756" t="s">
        <v>1554</v>
      </c>
      <c r="C756" t="s">
        <v>45</v>
      </c>
      <c r="D756" t="s">
        <v>46</v>
      </c>
      <c r="E756" t="s">
        <v>18</v>
      </c>
      <c r="F756">
        <v>3577</v>
      </c>
      <c r="G756">
        <v>15</v>
      </c>
      <c r="H756">
        <v>3040</v>
      </c>
      <c r="I756">
        <v>3.8</v>
      </c>
      <c r="J756">
        <v>39</v>
      </c>
      <c r="K756">
        <v>3</v>
      </c>
      <c r="L756">
        <v>9120</v>
      </c>
      <c r="M756" s="1">
        <v>45827</v>
      </c>
      <c r="N756" t="s">
        <v>141</v>
      </c>
    </row>
    <row r="757" spans="1:14" x14ac:dyDescent="0.3">
      <c r="A757" t="s">
        <v>1555</v>
      </c>
      <c r="B757" t="s">
        <v>1556</v>
      </c>
      <c r="C757" t="s">
        <v>37</v>
      </c>
      <c r="D757" t="s">
        <v>28</v>
      </c>
      <c r="E757" t="s">
        <v>34</v>
      </c>
      <c r="F757">
        <v>1207</v>
      </c>
      <c r="G757">
        <v>50</v>
      </c>
      <c r="H757">
        <v>604</v>
      </c>
      <c r="I757">
        <v>4</v>
      </c>
      <c r="J757">
        <v>62</v>
      </c>
      <c r="K757">
        <v>1</v>
      </c>
      <c r="L757">
        <v>604</v>
      </c>
      <c r="M757" s="1">
        <v>45957</v>
      </c>
      <c r="N757" t="s">
        <v>78</v>
      </c>
    </row>
    <row r="758" spans="1:14" x14ac:dyDescent="0.3">
      <c r="A758" t="s">
        <v>1557</v>
      </c>
      <c r="B758" t="s">
        <v>1558</v>
      </c>
      <c r="C758" t="s">
        <v>52</v>
      </c>
      <c r="D758" t="s">
        <v>28</v>
      </c>
      <c r="E758" t="s">
        <v>34</v>
      </c>
      <c r="F758">
        <v>6561</v>
      </c>
      <c r="G758">
        <v>25</v>
      </c>
      <c r="H758">
        <v>4921</v>
      </c>
      <c r="I758">
        <v>4.0999999999999996</v>
      </c>
      <c r="J758">
        <v>537</v>
      </c>
      <c r="K758">
        <v>1</v>
      </c>
      <c r="L758">
        <v>4921</v>
      </c>
      <c r="M758" s="1">
        <v>45336</v>
      </c>
      <c r="N758" t="s">
        <v>75</v>
      </c>
    </row>
    <row r="759" spans="1:14" x14ac:dyDescent="0.3">
      <c r="A759" t="s">
        <v>1559</v>
      </c>
      <c r="B759" t="s">
        <v>1560</v>
      </c>
      <c r="C759" t="s">
        <v>52</v>
      </c>
      <c r="D759" t="s">
        <v>53</v>
      </c>
      <c r="E759" t="s">
        <v>34</v>
      </c>
      <c r="F759">
        <v>832</v>
      </c>
      <c r="G759">
        <v>20</v>
      </c>
      <c r="H759">
        <v>666</v>
      </c>
      <c r="I759">
        <v>4.4000000000000004</v>
      </c>
      <c r="J759">
        <v>105</v>
      </c>
      <c r="K759">
        <v>1</v>
      </c>
      <c r="L759">
        <v>666</v>
      </c>
      <c r="M759" s="1">
        <v>45877</v>
      </c>
      <c r="N759" t="s">
        <v>61</v>
      </c>
    </row>
    <row r="760" spans="1:14" x14ac:dyDescent="0.3">
      <c r="A760" t="s">
        <v>1561</v>
      </c>
      <c r="B760" t="s">
        <v>1562</v>
      </c>
      <c r="C760" t="s">
        <v>32</v>
      </c>
      <c r="D760" t="s">
        <v>17</v>
      </c>
      <c r="E760" t="s">
        <v>18</v>
      </c>
      <c r="F760">
        <v>2337</v>
      </c>
      <c r="G760">
        <v>20</v>
      </c>
      <c r="H760">
        <v>1870</v>
      </c>
      <c r="I760">
        <v>4.0999999999999996</v>
      </c>
      <c r="J760">
        <v>90</v>
      </c>
      <c r="K760">
        <v>1</v>
      </c>
      <c r="L760">
        <v>1870</v>
      </c>
      <c r="M760" s="1">
        <v>45391</v>
      </c>
      <c r="N760" t="s">
        <v>61</v>
      </c>
    </row>
    <row r="761" spans="1:14" x14ac:dyDescent="0.3">
      <c r="A761" t="s">
        <v>1563</v>
      </c>
      <c r="B761" t="s">
        <v>1564</v>
      </c>
      <c r="C761" t="s">
        <v>22</v>
      </c>
      <c r="D761" t="s">
        <v>33</v>
      </c>
      <c r="E761" t="s">
        <v>34</v>
      </c>
      <c r="F761">
        <v>2162</v>
      </c>
      <c r="G761">
        <v>10</v>
      </c>
      <c r="H761">
        <v>1946</v>
      </c>
      <c r="I761">
        <v>3.1</v>
      </c>
      <c r="J761">
        <v>31</v>
      </c>
      <c r="K761">
        <v>4</v>
      </c>
      <c r="L761">
        <v>7784</v>
      </c>
      <c r="M761" s="1">
        <v>45347</v>
      </c>
      <c r="N761" t="s">
        <v>49</v>
      </c>
    </row>
    <row r="762" spans="1:14" x14ac:dyDescent="0.3">
      <c r="A762" t="s">
        <v>1565</v>
      </c>
      <c r="B762" t="s">
        <v>1498</v>
      </c>
      <c r="C762" t="s">
        <v>32</v>
      </c>
      <c r="D762" t="s">
        <v>53</v>
      </c>
      <c r="E762" t="s">
        <v>34</v>
      </c>
      <c r="F762">
        <v>5912</v>
      </c>
      <c r="G762">
        <v>20</v>
      </c>
      <c r="H762">
        <v>4730</v>
      </c>
      <c r="I762">
        <v>3.5</v>
      </c>
      <c r="J762">
        <v>151</v>
      </c>
      <c r="K762">
        <v>1</v>
      </c>
      <c r="L762">
        <v>4730</v>
      </c>
      <c r="M762" s="1">
        <v>45354</v>
      </c>
      <c r="N762" t="s">
        <v>78</v>
      </c>
    </row>
    <row r="763" spans="1:14" x14ac:dyDescent="0.3">
      <c r="A763" t="s">
        <v>1566</v>
      </c>
      <c r="B763" t="s">
        <v>1567</v>
      </c>
      <c r="C763" t="s">
        <v>32</v>
      </c>
      <c r="D763" t="s">
        <v>46</v>
      </c>
      <c r="E763" t="s">
        <v>18</v>
      </c>
      <c r="F763">
        <v>8730</v>
      </c>
      <c r="G763">
        <v>10</v>
      </c>
      <c r="H763">
        <v>7857</v>
      </c>
      <c r="I763">
        <v>4.4000000000000004</v>
      </c>
      <c r="J763">
        <v>196</v>
      </c>
      <c r="K763">
        <v>1</v>
      </c>
      <c r="L763">
        <v>7857</v>
      </c>
      <c r="M763" s="1">
        <v>45359</v>
      </c>
      <c r="N763" t="s">
        <v>29</v>
      </c>
    </row>
    <row r="764" spans="1:14" x14ac:dyDescent="0.3">
      <c r="A764" t="s">
        <v>1568</v>
      </c>
      <c r="B764" t="s">
        <v>1569</v>
      </c>
      <c r="C764" t="s">
        <v>16</v>
      </c>
      <c r="D764" t="s">
        <v>41</v>
      </c>
      <c r="E764" t="s">
        <v>34</v>
      </c>
      <c r="F764">
        <v>938</v>
      </c>
      <c r="G764">
        <v>25</v>
      </c>
      <c r="H764">
        <v>704</v>
      </c>
      <c r="I764">
        <v>4</v>
      </c>
      <c r="J764">
        <v>34</v>
      </c>
      <c r="K764">
        <v>1</v>
      </c>
      <c r="L764">
        <v>704</v>
      </c>
      <c r="M764" s="1">
        <v>45905</v>
      </c>
      <c r="N764" t="s">
        <v>150</v>
      </c>
    </row>
    <row r="765" spans="1:14" x14ac:dyDescent="0.3">
      <c r="A765" t="s">
        <v>1570</v>
      </c>
      <c r="B765" t="s">
        <v>1571</v>
      </c>
      <c r="C765" t="s">
        <v>52</v>
      </c>
      <c r="D765" t="s">
        <v>53</v>
      </c>
      <c r="E765" t="s">
        <v>34</v>
      </c>
      <c r="F765">
        <v>5870</v>
      </c>
      <c r="G765">
        <v>25</v>
      </c>
      <c r="H765">
        <v>4402</v>
      </c>
      <c r="I765">
        <v>4.8</v>
      </c>
      <c r="J765">
        <v>811</v>
      </c>
      <c r="K765">
        <v>1</v>
      </c>
      <c r="L765">
        <v>4402</v>
      </c>
      <c r="M765" s="1">
        <v>45983</v>
      </c>
      <c r="N765" t="s">
        <v>61</v>
      </c>
    </row>
    <row r="766" spans="1:14" x14ac:dyDescent="0.3">
      <c r="A766" t="s">
        <v>1572</v>
      </c>
      <c r="B766" t="s">
        <v>1424</v>
      </c>
      <c r="C766" t="s">
        <v>45</v>
      </c>
      <c r="D766" t="s">
        <v>17</v>
      </c>
      <c r="E766" t="s">
        <v>18</v>
      </c>
      <c r="F766">
        <v>1831</v>
      </c>
      <c r="G766">
        <v>0</v>
      </c>
      <c r="H766">
        <v>1831</v>
      </c>
      <c r="I766">
        <v>4.2</v>
      </c>
      <c r="J766">
        <v>662</v>
      </c>
      <c r="K766">
        <v>1</v>
      </c>
      <c r="L766">
        <v>1831</v>
      </c>
      <c r="M766" s="1">
        <v>45490</v>
      </c>
      <c r="N766" t="s">
        <v>54</v>
      </c>
    </row>
    <row r="767" spans="1:14" x14ac:dyDescent="0.3">
      <c r="A767" t="s">
        <v>1573</v>
      </c>
      <c r="B767" t="s">
        <v>1574</v>
      </c>
      <c r="C767" t="s">
        <v>57</v>
      </c>
      <c r="D767" t="s">
        <v>41</v>
      </c>
      <c r="E767" t="s">
        <v>34</v>
      </c>
      <c r="F767">
        <v>2211</v>
      </c>
      <c r="G767">
        <v>15</v>
      </c>
      <c r="H767">
        <v>1879</v>
      </c>
      <c r="I767">
        <v>3.9</v>
      </c>
      <c r="J767">
        <v>49</v>
      </c>
      <c r="K767">
        <v>2</v>
      </c>
      <c r="L767">
        <v>3758</v>
      </c>
      <c r="M767" s="1">
        <v>45353</v>
      </c>
      <c r="N767" t="s">
        <v>58</v>
      </c>
    </row>
    <row r="768" spans="1:14" x14ac:dyDescent="0.3">
      <c r="A768" t="s">
        <v>1575</v>
      </c>
      <c r="B768" t="s">
        <v>1576</v>
      </c>
      <c r="C768" t="s">
        <v>37</v>
      </c>
      <c r="D768" t="s">
        <v>33</v>
      </c>
      <c r="E768" t="s">
        <v>34</v>
      </c>
      <c r="F768">
        <v>3816</v>
      </c>
      <c r="G768">
        <v>40</v>
      </c>
      <c r="H768">
        <v>2290</v>
      </c>
      <c r="I768">
        <v>3.8</v>
      </c>
      <c r="J768">
        <v>225</v>
      </c>
      <c r="K768">
        <v>1</v>
      </c>
      <c r="L768">
        <v>2290</v>
      </c>
      <c r="M768" s="1">
        <v>45772</v>
      </c>
      <c r="N768" t="s">
        <v>38</v>
      </c>
    </row>
    <row r="769" spans="1:14" x14ac:dyDescent="0.3">
      <c r="A769" t="s">
        <v>1577</v>
      </c>
      <c r="B769" t="s">
        <v>1578</v>
      </c>
      <c r="C769" t="s">
        <v>57</v>
      </c>
      <c r="D769" t="s">
        <v>109</v>
      </c>
      <c r="E769" t="s">
        <v>161</v>
      </c>
      <c r="F769">
        <v>2892</v>
      </c>
      <c r="G769">
        <v>30</v>
      </c>
      <c r="H769">
        <v>2024</v>
      </c>
      <c r="I769">
        <v>3.9</v>
      </c>
      <c r="J769">
        <v>18</v>
      </c>
      <c r="K769">
        <v>1</v>
      </c>
      <c r="L769">
        <v>2024</v>
      </c>
      <c r="M769" s="1">
        <v>45811</v>
      </c>
      <c r="N769" t="s">
        <v>24</v>
      </c>
    </row>
    <row r="770" spans="1:14" x14ac:dyDescent="0.3">
      <c r="A770" t="s">
        <v>1579</v>
      </c>
      <c r="B770" t="s">
        <v>1580</v>
      </c>
      <c r="C770" t="s">
        <v>57</v>
      </c>
      <c r="D770" t="s">
        <v>17</v>
      </c>
      <c r="E770" t="s">
        <v>18</v>
      </c>
      <c r="F770">
        <v>2638</v>
      </c>
      <c r="G770">
        <v>30</v>
      </c>
      <c r="H770">
        <v>1847</v>
      </c>
      <c r="I770">
        <v>4.2</v>
      </c>
      <c r="J770">
        <v>273</v>
      </c>
      <c r="K770">
        <v>1</v>
      </c>
      <c r="L770">
        <v>1847</v>
      </c>
      <c r="M770" s="1">
        <v>45779</v>
      </c>
      <c r="N770" t="s">
        <v>91</v>
      </c>
    </row>
    <row r="771" spans="1:14" x14ac:dyDescent="0.3">
      <c r="A771" t="s">
        <v>1581</v>
      </c>
      <c r="B771" t="s">
        <v>1582</v>
      </c>
      <c r="C771" t="s">
        <v>45</v>
      </c>
      <c r="D771" t="s">
        <v>28</v>
      </c>
      <c r="E771" t="s">
        <v>34</v>
      </c>
      <c r="F771">
        <v>3682</v>
      </c>
      <c r="G771">
        <v>15</v>
      </c>
      <c r="H771">
        <v>3130</v>
      </c>
      <c r="I771">
        <v>4.0999999999999996</v>
      </c>
      <c r="J771">
        <v>172</v>
      </c>
      <c r="K771">
        <v>3</v>
      </c>
      <c r="L771">
        <v>9390</v>
      </c>
      <c r="M771" s="1">
        <v>45335</v>
      </c>
      <c r="N771" t="s">
        <v>168</v>
      </c>
    </row>
    <row r="772" spans="1:14" x14ac:dyDescent="0.3">
      <c r="A772" t="s">
        <v>1583</v>
      </c>
      <c r="B772" t="s">
        <v>1584</v>
      </c>
      <c r="C772" t="s">
        <v>88</v>
      </c>
      <c r="D772" t="s">
        <v>17</v>
      </c>
      <c r="E772" t="s">
        <v>34</v>
      </c>
      <c r="F772">
        <v>3283</v>
      </c>
      <c r="G772">
        <v>15</v>
      </c>
      <c r="H772">
        <v>2791</v>
      </c>
      <c r="I772">
        <v>4.5999999999999996</v>
      </c>
      <c r="J772">
        <v>159</v>
      </c>
      <c r="K772">
        <v>2</v>
      </c>
      <c r="L772">
        <v>5582</v>
      </c>
      <c r="M772" s="1">
        <v>45631</v>
      </c>
      <c r="N772" t="s">
        <v>189</v>
      </c>
    </row>
    <row r="773" spans="1:14" x14ac:dyDescent="0.3">
      <c r="A773" t="s">
        <v>1585</v>
      </c>
      <c r="B773" t="s">
        <v>1586</v>
      </c>
      <c r="C773" t="s">
        <v>116</v>
      </c>
      <c r="D773" t="s">
        <v>109</v>
      </c>
      <c r="E773" t="s">
        <v>34</v>
      </c>
      <c r="F773">
        <v>530</v>
      </c>
      <c r="G773">
        <v>10</v>
      </c>
      <c r="H773">
        <v>477</v>
      </c>
      <c r="I773">
        <v>3.4</v>
      </c>
      <c r="J773">
        <v>84</v>
      </c>
      <c r="K773">
        <v>1</v>
      </c>
      <c r="L773">
        <v>477</v>
      </c>
      <c r="M773" s="1">
        <v>45437</v>
      </c>
      <c r="N773" t="s">
        <v>38</v>
      </c>
    </row>
    <row r="774" spans="1:14" x14ac:dyDescent="0.3">
      <c r="A774" t="s">
        <v>1587</v>
      </c>
      <c r="B774" t="s">
        <v>1588</v>
      </c>
      <c r="C774" t="s">
        <v>45</v>
      </c>
      <c r="D774" t="s">
        <v>33</v>
      </c>
      <c r="E774" t="s">
        <v>18</v>
      </c>
      <c r="F774">
        <v>911</v>
      </c>
      <c r="G774">
        <v>15</v>
      </c>
      <c r="H774">
        <v>774</v>
      </c>
      <c r="I774">
        <v>3.4</v>
      </c>
      <c r="J774">
        <v>86</v>
      </c>
      <c r="K774">
        <v>1</v>
      </c>
      <c r="L774">
        <v>774</v>
      </c>
      <c r="M774" s="1">
        <v>45560</v>
      </c>
      <c r="N774" t="s">
        <v>85</v>
      </c>
    </row>
    <row r="775" spans="1:14" x14ac:dyDescent="0.3">
      <c r="A775" t="s">
        <v>1589</v>
      </c>
      <c r="B775" t="s">
        <v>1590</v>
      </c>
      <c r="C775" t="s">
        <v>116</v>
      </c>
      <c r="D775" t="s">
        <v>17</v>
      </c>
      <c r="E775" t="s">
        <v>18</v>
      </c>
      <c r="F775">
        <v>2432</v>
      </c>
      <c r="G775">
        <v>40</v>
      </c>
      <c r="H775">
        <v>1459</v>
      </c>
      <c r="I775">
        <v>4</v>
      </c>
      <c r="J775">
        <v>86</v>
      </c>
      <c r="K775">
        <v>1</v>
      </c>
      <c r="L775">
        <v>1459</v>
      </c>
      <c r="M775" s="1">
        <v>45985</v>
      </c>
      <c r="N775" t="s">
        <v>58</v>
      </c>
    </row>
    <row r="776" spans="1:14" x14ac:dyDescent="0.3">
      <c r="A776" t="s">
        <v>1591</v>
      </c>
      <c r="B776" t="s">
        <v>1592</v>
      </c>
      <c r="C776" t="s">
        <v>57</v>
      </c>
      <c r="D776" t="s">
        <v>17</v>
      </c>
      <c r="E776" t="s">
        <v>34</v>
      </c>
      <c r="F776">
        <v>4727</v>
      </c>
      <c r="G776">
        <v>15</v>
      </c>
      <c r="H776">
        <v>4018</v>
      </c>
      <c r="I776">
        <v>4.4000000000000004</v>
      </c>
      <c r="J776">
        <v>242</v>
      </c>
      <c r="K776">
        <v>1</v>
      </c>
      <c r="L776">
        <v>4018</v>
      </c>
      <c r="M776" s="1">
        <v>45831</v>
      </c>
      <c r="N776" t="s">
        <v>150</v>
      </c>
    </row>
    <row r="777" spans="1:14" x14ac:dyDescent="0.3">
      <c r="A777" t="s">
        <v>1593</v>
      </c>
      <c r="B777" t="s">
        <v>1594</v>
      </c>
      <c r="C777" t="s">
        <v>32</v>
      </c>
      <c r="D777" t="s">
        <v>46</v>
      </c>
      <c r="E777" t="s">
        <v>34</v>
      </c>
      <c r="F777">
        <v>4597</v>
      </c>
      <c r="G777">
        <v>15</v>
      </c>
      <c r="H777">
        <v>3907</v>
      </c>
      <c r="I777">
        <v>4.5</v>
      </c>
      <c r="J777">
        <v>25</v>
      </c>
      <c r="K777">
        <v>1</v>
      </c>
      <c r="L777">
        <v>3907</v>
      </c>
      <c r="M777" s="1">
        <v>45617</v>
      </c>
      <c r="N777" t="s">
        <v>150</v>
      </c>
    </row>
    <row r="778" spans="1:14" x14ac:dyDescent="0.3">
      <c r="A778" t="s">
        <v>1595</v>
      </c>
      <c r="B778" t="s">
        <v>1596</v>
      </c>
      <c r="C778" t="s">
        <v>22</v>
      </c>
      <c r="D778" t="s">
        <v>17</v>
      </c>
      <c r="E778" t="s">
        <v>34</v>
      </c>
      <c r="F778">
        <v>2648</v>
      </c>
      <c r="G778">
        <v>20</v>
      </c>
      <c r="H778">
        <v>2118</v>
      </c>
      <c r="I778">
        <v>3.8</v>
      </c>
      <c r="J778">
        <v>5</v>
      </c>
      <c r="K778">
        <v>1</v>
      </c>
      <c r="L778">
        <v>2118</v>
      </c>
      <c r="M778" s="1">
        <v>45578</v>
      </c>
      <c r="N778" t="s">
        <v>58</v>
      </c>
    </row>
    <row r="779" spans="1:14" x14ac:dyDescent="0.3">
      <c r="A779" t="s">
        <v>1597</v>
      </c>
      <c r="B779" t="s">
        <v>1598</v>
      </c>
      <c r="C779" t="s">
        <v>88</v>
      </c>
      <c r="D779" t="s">
        <v>23</v>
      </c>
      <c r="E779" t="s">
        <v>34</v>
      </c>
      <c r="F779">
        <v>1585</v>
      </c>
      <c r="G779">
        <v>15</v>
      </c>
      <c r="H779">
        <v>1347</v>
      </c>
      <c r="I779">
        <v>2.8</v>
      </c>
      <c r="J779">
        <v>69</v>
      </c>
      <c r="K779">
        <v>2</v>
      </c>
      <c r="L779">
        <v>2694</v>
      </c>
      <c r="M779" s="1">
        <v>45952</v>
      </c>
      <c r="N779" t="s">
        <v>64</v>
      </c>
    </row>
    <row r="780" spans="1:14" x14ac:dyDescent="0.3">
      <c r="A780" t="s">
        <v>1599</v>
      </c>
      <c r="B780" t="s">
        <v>1600</v>
      </c>
      <c r="C780" t="s">
        <v>37</v>
      </c>
      <c r="D780" t="s">
        <v>53</v>
      </c>
      <c r="E780" t="s">
        <v>34</v>
      </c>
      <c r="F780">
        <v>4111</v>
      </c>
      <c r="G780">
        <v>30</v>
      </c>
      <c r="H780">
        <v>2878</v>
      </c>
      <c r="I780">
        <v>3.8</v>
      </c>
      <c r="J780">
        <v>147</v>
      </c>
      <c r="K780">
        <v>1</v>
      </c>
      <c r="L780">
        <v>2878</v>
      </c>
      <c r="M780" s="1">
        <v>45798</v>
      </c>
      <c r="N780" t="s">
        <v>168</v>
      </c>
    </row>
    <row r="781" spans="1:14" x14ac:dyDescent="0.3">
      <c r="A781" t="s">
        <v>1601</v>
      </c>
      <c r="B781" t="s">
        <v>1602</v>
      </c>
      <c r="C781" t="s">
        <v>45</v>
      </c>
      <c r="D781" t="s">
        <v>109</v>
      </c>
      <c r="E781" t="s">
        <v>18</v>
      </c>
      <c r="F781">
        <v>1389</v>
      </c>
      <c r="G781">
        <v>40</v>
      </c>
      <c r="H781">
        <v>833</v>
      </c>
      <c r="I781">
        <v>4.3</v>
      </c>
      <c r="J781">
        <v>64</v>
      </c>
      <c r="K781">
        <v>3</v>
      </c>
      <c r="L781">
        <v>2499</v>
      </c>
      <c r="M781" s="1">
        <v>45697</v>
      </c>
      <c r="N781" t="s">
        <v>42</v>
      </c>
    </row>
    <row r="782" spans="1:14" x14ac:dyDescent="0.3">
      <c r="A782" t="s">
        <v>1603</v>
      </c>
      <c r="B782" t="s">
        <v>1604</v>
      </c>
      <c r="C782" t="s">
        <v>52</v>
      </c>
      <c r="D782" t="s">
        <v>46</v>
      </c>
      <c r="E782" t="s">
        <v>161</v>
      </c>
      <c r="F782">
        <v>5660</v>
      </c>
      <c r="G782">
        <v>25</v>
      </c>
      <c r="H782">
        <v>4245</v>
      </c>
      <c r="I782">
        <v>4.0999999999999996</v>
      </c>
      <c r="J782">
        <v>25</v>
      </c>
      <c r="K782">
        <v>2</v>
      </c>
      <c r="L782">
        <v>8490</v>
      </c>
      <c r="M782" s="1">
        <v>45594</v>
      </c>
      <c r="N782" t="s">
        <v>91</v>
      </c>
    </row>
    <row r="783" spans="1:14" x14ac:dyDescent="0.3">
      <c r="A783" t="s">
        <v>1605</v>
      </c>
      <c r="B783" t="s">
        <v>1606</v>
      </c>
      <c r="C783" t="s">
        <v>88</v>
      </c>
      <c r="D783" t="s">
        <v>109</v>
      </c>
      <c r="E783" t="s">
        <v>34</v>
      </c>
      <c r="F783">
        <v>3105</v>
      </c>
      <c r="G783">
        <v>25</v>
      </c>
      <c r="H783">
        <v>2329</v>
      </c>
      <c r="I783">
        <v>4.4000000000000004</v>
      </c>
      <c r="J783">
        <v>146</v>
      </c>
      <c r="K783">
        <v>1</v>
      </c>
      <c r="L783">
        <v>2329</v>
      </c>
      <c r="M783" s="1">
        <v>45734</v>
      </c>
      <c r="N783" t="s">
        <v>71</v>
      </c>
    </row>
    <row r="784" spans="1:14" x14ac:dyDescent="0.3">
      <c r="A784" t="s">
        <v>1607</v>
      </c>
      <c r="B784" t="s">
        <v>1608</v>
      </c>
      <c r="C784" t="s">
        <v>57</v>
      </c>
      <c r="D784" t="s">
        <v>28</v>
      </c>
      <c r="E784" t="s">
        <v>34</v>
      </c>
      <c r="F784">
        <v>1192</v>
      </c>
      <c r="G784">
        <v>15</v>
      </c>
      <c r="H784">
        <v>1013</v>
      </c>
      <c r="I784">
        <v>4.7</v>
      </c>
      <c r="J784">
        <v>29</v>
      </c>
      <c r="K784">
        <v>1</v>
      </c>
      <c r="L784">
        <v>1013</v>
      </c>
      <c r="M784" s="1">
        <v>45369</v>
      </c>
      <c r="N784" t="s">
        <v>102</v>
      </c>
    </row>
    <row r="785" spans="1:14" x14ac:dyDescent="0.3">
      <c r="A785" t="s">
        <v>1609</v>
      </c>
      <c r="B785" t="s">
        <v>1610</v>
      </c>
      <c r="C785" t="s">
        <v>37</v>
      </c>
      <c r="D785" t="s">
        <v>23</v>
      </c>
      <c r="E785" t="s">
        <v>34</v>
      </c>
      <c r="F785">
        <v>3186</v>
      </c>
      <c r="G785">
        <v>10</v>
      </c>
      <c r="H785">
        <v>2867</v>
      </c>
      <c r="I785">
        <v>4</v>
      </c>
      <c r="J785">
        <v>104</v>
      </c>
      <c r="K785">
        <v>1</v>
      </c>
      <c r="L785">
        <v>2867</v>
      </c>
      <c r="M785" s="1">
        <v>45851</v>
      </c>
      <c r="N785" t="s">
        <v>42</v>
      </c>
    </row>
    <row r="786" spans="1:14" x14ac:dyDescent="0.3">
      <c r="A786" t="s">
        <v>1611</v>
      </c>
      <c r="B786" t="s">
        <v>1612</v>
      </c>
      <c r="C786" t="s">
        <v>57</v>
      </c>
      <c r="D786" t="s">
        <v>28</v>
      </c>
      <c r="E786" t="s">
        <v>34</v>
      </c>
      <c r="F786">
        <v>7094</v>
      </c>
      <c r="G786">
        <v>40</v>
      </c>
      <c r="H786">
        <v>4256</v>
      </c>
      <c r="I786">
        <v>3.9</v>
      </c>
      <c r="J786">
        <v>243</v>
      </c>
      <c r="K786">
        <v>2</v>
      </c>
      <c r="L786">
        <v>8512</v>
      </c>
      <c r="M786" s="1">
        <v>45487</v>
      </c>
      <c r="N786" t="s">
        <v>150</v>
      </c>
    </row>
    <row r="787" spans="1:14" x14ac:dyDescent="0.3">
      <c r="A787" t="s">
        <v>1613</v>
      </c>
      <c r="B787" t="s">
        <v>1614</v>
      </c>
      <c r="C787" t="s">
        <v>22</v>
      </c>
      <c r="D787" t="s">
        <v>28</v>
      </c>
      <c r="E787" t="s">
        <v>34</v>
      </c>
      <c r="F787">
        <v>9271</v>
      </c>
      <c r="G787">
        <v>20</v>
      </c>
      <c r="H787">
        <v>7417</v>
      </c>
      <c r="I787">
        <v>3.7</v>
      </c>
      <c r="J787">
        <v>121</v>
      </c>
      <c r="K787">
        <v>4</v>
      </c>
      <c r="L787">
        <v>29668</v>
      </c>
      <c r="M787" s="1">
        <v>45885</v>
      </c>
      <c r="N787" t="s">
        <v>61</v>
      </c>
    </row>
    <row r="788" spans="1:14" x14ac:dyDescent="0.3">
      <c r="A788" t="s">
        <v>1615</v>
      </c>
      <c r="B788" t="s">
        <v>1616</v>
      </c>
      <c r="C788" t="s">
        <v>52</v>
      </c>
      <c r="D788" t="s">
        <v>17</v>
      </c>
      <c r="E788" t="s">
        <v>18</v>
      </c>
      <c r="F788">
        <v>2709</v>
      </c>
      <c r="G788">
        <v>20</v>
      </c>
      <c r="H788">
        <v>2167</v>
      </c>
      <c r="I788">
        <v>3.4</v>
      </c>
      <c r="J788">
        <v>125</v>
      </c>
      <c r="K788">
        <v>1</v>
      </c>
      <c r="L788">
        <v>2167</v>
      </c>
      <c r="M788" s="1">
        <v>45857</v>
      </c>
      <c r="N788" t="s">
        <v>91</v>
      </c>
    </row>
    <row r="789" spans="1:14" x14ac:dyDescent="0.3">
      <c r="A789" t="s">
        <v>1617</v>
      </c>
      <c r="B789" t="s">
        <v>1618</v>
      </c>
      <c r="C789" t="s">
        <v>32</v>
      </c>
      <c r="D789" t="s">
        <v>33</v>
      </c>
      <c r="E789" t="s">
        <v>18</v>
      </c>
      <c r="F789">
        <v>2546</v>
      </c>
      <c r="G789">
        <v>30</v>
      </c>
      <c r="H789">
        <v>1782</v>
      </c>
      <c r="I789">
        <v>3.3</v>
      </c>
      <c r="J789">
        <v>274</v>
      </c>
      <c r="K789">
        <v>1</v>
      </c>
      <c r="L789">
        <v>1782</v>
      </c>
      <c r="M789" s="1">
        <v>45741</v>
      </c>
      <c r="N789" t="s">
        <v>91</v>
      </c>
    </row>
    <row r="790" spans="1:14" x14ac:dyDescent="0.3">
      <c r="A790" t="s">
        <v>1619</v>
      </c>
      <c r="B790" t="s">
        <v>1620</v>
      </c>
      <c r="C790" t="s">
        <v>116</v>
      </c>
      <c r="D790" t="s">
        <v>46</v>
      </c>
      <c r="E790" t="s">
        <v>161</v>
      </c>
      <c r="F790">
        <v>1648</v>
      </c>
      <c r="G790">
        <v>20</v>
      </c>
      <c r="H790">
        <v>1318</v>
      </c>
      <c r="I790">
        <v>3.8</v>
      </c>
      <c r="J790">
        <v>216</v>
      </c>
      <c r="K790">
        <v>2</v>
      </c>
      <c r="L790">
        <v>2636</v>
      </c>
      <c r="M790" s="1">
        <v>45639</v>
      </c>
      <c r="N790" t="s">
        <v>75</v>
      </c>
    </row>
    <row r="791" spans="1:14" x14ac:dyDescent="0.3">
      <c r="A791" t="s">
        <v>1621</v>
      </c>
      <c r="B791" t="s">
        <v>1622</v>
      </c>
      <c r="C791" t="s">
        <v>52</v>
      </c>
      <c r="D791" t="s">
        <v>28</v>
      </c>
      <c r="E791" t="s">
        <v>34</v>
      </c>
      <c r="F791">
        <v>5798</v>
      </c>
      <c r="G791">
        <v>0</v>
      </c>
      <c r="H791">
        <v>5798</v>
      </c>
      <c r="I791">
        <v>4.5999999999999996</v>
      </c>
      <c r="J791">
        <v>136</v>
      </c>
      <c r="K791">
        <v>1</v>
      </c>
      <c r="L791">
        <v>5798</v>
      </c>
      <c r="M791" s="1">
        <v>45434</v>
      </c>
      <c r="N791" t="s">
        <v>58</v>
      </c>
    </row>
    <row r="792" spans="1:14" x14ac:dyDescent="0.3">
      <c r="A792" t="s">
        <v>1623</v>
      </c>
      <c r="B792" t="s">
        <v>1624</v>
      </c>
      <c r="C792" t="s">
        <v>52</v>
      </c>
      <c r="D792" t="s">
        <v>17</v>
      </c>
      <c r="E792" t="s">
        <v>34</v>
      </c>
      <c r="F792">
        <v>1511</v>
      </c>
      <c r="G792">
        <v>25</v>
      </c>
      <c r="H792">
        <v>1133</v>
      </c>
      <c r="I792">
        <v>4.4000000000000004</v>
      </c>
      <c r="J792">
        <v>17</v>
      </c>
      <c r="K792">
        <v>1</v>
      </c>
      <c r="L792">
        <v>1133</v>
      </c>
      <c r="M792" s="1">
        <v>45628</v>
      </c>
      <c r="N792" t="s">
        <v>54</v>
      </c>
    </row>
    <row r="793" spans="1:14" x14ac:dyDescent="0.3">
      <c r="A793" t="s">
        <v>1625</v>
      </c>
      <c r="B793" t="s">
        <v>1626</v>
      </c>
      <c r="C793" t="s">
        <v>32</v>
      </c>
      <c r="D793" t="s">
        <v>46</v>
      </c>
      <c r="E793" t="s">
        <v>18</v>
      </c>
      <c r="F793">
        <v>4400</v>
      </c>
      <c r="G793">
        <v>0</v>
      </c>
      <c r="H793">
        <v>4400</v>
      </c>
      <c r="I793">
        <v>3.9</v>
      </c>
      <c r="J793">
        <v>392</v>
      </c>
      <c r="K793">
        <v>1</v>
      </c>
      <c r="L793">
        <v>4400</v>
      </c>
      <c r="M793" s="1">
        <v>45319</v>
      </c>
      <c r="N793" t="s">
        <v>85</v>
      </c>
    </row>
    <row r="794" spans="1:14" x14ac:dyDescent="0.3">
      <c r="A794" t="s">
        <v>1627</v>
      </c>
      <c r="B794" t="s">
        <v>1628</v>
      </c>
      <c r="C794" t="s">
        <v>52</v>
      </c>
      <c r="D794" t="s">
        <v>28</v>
      </c>
      <c r="E794" t="s">
        <v>34</v>
      </c>
      <c r="F794">
        <v>2899</v>
      </c>
      <c r="G794">
        <v>15</v>
      </c>
      <c r="H794">
        <v>2464</v>
      </c>
      <c r="I794">
        <v>5</v>
      </c>
      <c r="J794">
        <v>194</v>
      </c>
      <c r="K794">
        <v>1</v>
      </c>
      <c r="L794">
        <v>2464</v>
      </c>
      <c r="M794" s="1">
        <v>45350</v>
      </c>
      <c r="N794" t="s">
        <v>102</v>
      </c>
    </row>
    <row r="795" spans="1:14" x14ac:dyDescent="0.3">
      <c r="A795" t="s">
        <v>1629</v>
      </c>
      <c r="B795" t="s">
        <v>1630</v>
      </c>
      <c r="C795" t="s">
        <v>116</v>
      </c>
      <c r="D795" t="s">
        <v>33</v>
      </c>
      <c r="E795" t="s">
        <v>34</v>
      </c>
      <c r="F795">
        <v>2391</v>
      </c>
      <c r="G795">
        <v>15</v>
      </c>
      <c r="H795">
        <v>2032</v>
      </c>
      <c r="I795">
        <v>3.8</v>
      </c>
      <c r="J795">
        <v>345</v>
      </c>
      <c r="K795">
        <v>1</v>
      </c>
      <c r="L795">
        <v>2032</v>
      </c>
      <c r="M795" s="1">
        <v>45720</v>
      </c>
      <c r="N795" t="s">
        <v>168</v>
      </c>
    </row>
    <row r="796" spans="1:14" x14ac:dyDescent="0.3">
      <c r="A796" t="s">
        <v>1631</v>
      </c>
      <c r="B796" t="s">
        <v>1632</v>
      </c>
      <c r="C796" t="s">
        <v>88</v>
      </c>
      <c r="D796" t="s">
        <v>46</v>
      </c>
      <c r="E796" t="s">
        <v>34</v>
      </c>
      <c r="F796">
        <v>7878</v>
      </c>
      <c r="G796">
        <v>20</v>
      </c>
      <c r="H796">
        <v>6302</v>
      </c>
      <c r="I796">
        <v>4.8</v>
      </c>
      <c r="J796">
        <v>55</v>
      </c>
      <c r="K796">
        <v>1</v>
      </c>
      <c r="L796">
        <v>6302</v>
      </c>
      <c r="M796" s="1">
        <v>45454</v>
      </c>
      <c r="N796" t="s">
        <v>150</v>
      </c>
    </row>
    <row r="797" spans="1:14" x14ac:dyDescent="0.3">
      <c r="A797" t="s">
        <v>1633</v>
      </c>
      <c r="B797" t="s">
        <v>1634</v>
      </c>
      <c r="C797" t="s">
        <v>37</v>
      </c>
      <c r="D797" t="s">
        <v>53</v>
      </c>
      <c r="E797" t="s">
        <v>34</v>
      </c>
      <c r="F797">
        <v>2930</v>
      </c>
      <c r="G797">
        <v>0</v>
      </c>
      <c r="H797">
        <v>2930</v>
      </c>
      <c r="I797">
        <v>4.9000000000000004</v>
      </c>
      <c r="J797">
        <v>118</v>
      </c>
      <c r="K797">
        <v>1</v>
      </c>
      <c r="L797">
        <v>2930</v>
      </c>
      <c r="M797" s="1">
        <v>45700</v>
      </c>
      <c r="N797" t="s">
        <v>150</v>
      </c>
    </row>
    <row r="798" spans="1:14" x14ac:dyDescent="0.3">
      <c r="A798" t="s">
        <v>1635</v>
      </c>
      <c r="B798" t="s">
        <v>1636</v>
      </c>
      <c r="C798" t="s">
        <v>45</v>
      </c>
      <c r="D798" t="s">
        <v>53</v>
      </c>
      <c r="E798" t="s">
        <v>34</v>
      </c>
      <c r="F798">
        <v>4580</v>
      </c>
      <c r="G798">
        <v>25</v>
      </c>
      <c r="H798">
        <v>3435</v>
      </c>
      <c r="I798">
        <v>4.3</v>
      </c>
      <c r="J798">
        <v>154</v>
      </c>
      <c r="K798">
        <v>1</v>
      </c>
      <c r="L798">
        <v>3435</v>
      </c>
      <c r="M798" s="1">
        <v>45953</v>
      </c>
      <c r="N798" t="s">
        <v>91</v>
      </c>
    </row>
    <row r="799" spans="1:14" x14ac:dyDescent="0.3">
      <c r="A799" t="s">
        <v>1637</v>
      </c>
      <c r="B799" t="s">
        <v>1638</v>
      </c>
      <c r="C799" t="s">
        <v>52</v>
      </c>
      <c r="D799" t="s">
        <v>46</v>
      </c>
      <c r="E799" t="s">
        <v>74</v>
      </c>
      <c r="F799">
        <v>5571</v>
      </c>
      <c r="G799">
        <v>15</v>
      </c>
      <c r="H799">
        <v>4735</v>
      </c>
      <c r="I799">
        <v>3.8</v>
      </c>
      <c r="J799">
        <v>210</v>
      </c>
      <c r="K799">
        <v>2</v>
      </c>
      <c r="L799">
        <v>9470</v>
      </c>
      <c r="M799" s="1">
        <v>45760</v>
      </c>
      <c r="N799" t="s">
        <v>189</v>
      </c>
    </row>
    <row r="800" spans="1:14" x14ac:dyDescent="0.3">
      <c r="A800" t="s">
        <v>1639</v>
      </c>
      <c r="B800" t="s">
        <v>1640</v>
      </c>
      <c r="C800" t="s">
        <v>52</v>
      </c>
      <c r="D800" t="s">
        <v>109</v>
      </c>
      <c r="E800" t="s">
        <v>18</v>
      </c>
      <c r="F800">
        <v>1136</v>
      </c>
      <c r="G800">
        <v>15</v>
      </c>
      <c r="H800">
        <v>966</v>
      </c>
      <c r="I800">
        <v>3.9</v>
      </c>
      <c r="J800">
        <v>51</v>
      </c>
      <c r="K800">
        <v>1</v>
      </c>
      <c r="L800">
        <v>966</v>
      </c>
      <c r="M800" s="1">
        <v>45974</v>
      </c>
      <c r="N800" t="s">
        <v>19</v>
      </c>
    </row>
    <row r="801" spans="1:14" x14ac:dyDescent="0.3">
      <c r="A801" t="s">
        <v>1641</v>
      </c>
      <c r="B801" t="s">
        <v>1642</v>
      </c>
      <c r="C801" t="s">
        <v>52</v>
      </c>
      <c r="D801" t="s">
        <v>23</v>
      </c>
      <c r="E801" t="s">
        <v>34</v>
      </c>
      <c r="F801">
        <v>1416</v>
      </c>
      <c r="G801">
        <v>30</v>
      </c>
      <c r="H801">
        <v>991</v>
      </c>
      <c r="I801">
        <v>4.2</v>
      </c>
      <c r="J801">
        <v>33</v>
      </c>
      <c r="K801">
        <v>2</v>
      </c>
      <c r="L801">
        <v>1982</v>
      </c>
      <c r="M801" s="1">
        <v>45625</v>
      </c>
      <c r="N801" t="s">
        <v>71</v>
      </c>
    </row>
    <row r="802" spans="1:14" x14ac:dyDescent="0.3">
      <c r="A802" t="s">
        <v>1643</v>
      </c>
      <c r="B802" t="s">
        <v>1402</v>
      </c>
      <c r="C802" t="s">
        <v>16</v>
      </c>
      <c r="D802" t="s">
        <v>17</v>
      </c>
      <c r="E802" t="s">
        <v>18</v>
      </c>
      <c r="F802">
        <v>5731</v>
      </c>
      <c r="G802">
        <v>0</v>
      </c>
      <c r="H802">
        <v>5731</v>
      </c>
      <c r="I802">
        <v>3.4</v>
      </c>
      <c r="J802">
        <v>104</v>
      </c>
      <c r="K802">
        <v>1</v>
      </c>
      <c r="L802">
        <v>5731</v>
      </c>
      <c r="M802" s="1">
        <v>45764</v>
      </c>
      <c r="N802" t="s">
        <v>189</v>
      </c>
    </row>
    <row r="803" spans="1:14" x14ac:dyDescent="0.3">
      <c r="A803" t="s">
        <v>1644</v>
      </c>
      <c r="B803" t="s">
        <v>1645</v>
      </c>
      <c r="C803" t="s">
        <v>88</v>
      </c>
      <c r="D803" t="s">
        <v>41</v>
      </c>
      <c r="E803" t="s">
        <v>34</v>
      </c>
      <c r="F803">
        <v>519</v>
      </c>
      <c r="G803">
        <v>15</v>
      </c>
      <c r="H803">
        <v>441</v>
      </c>
      <c r="I803">
        <v>3.6</v>
      </c>
      <c r="J803">
        <v>268</v>
      </c>
      <c r="K803">
        <v>3</v>
      </c>
      <c r="L803">
        <v>1323</v>
      </c>
      <c r="M803" s="1">
        <v>45626</v>
      </c>
      <c r="N803" t="s">
        <v>91</v>
      </c>
    </row>
    <row r="804" spans="1:14" x14ac:dyDescent="0.3">
      <c r="A804" t="s">
        <v>1646</v>
      </c>
      <c r="B804" t="s">
        <v>1647</v>
      </c>
      <c r="C804" t="s">
        <v>32</v>
      </c>
      <c r="D804" t="s">
        <v>23</v>
      </c>
      <c r="E804" t="s">
        <v>18</v>
      </c>
      <c r="F804">
        <v>4375</v>
      </c>
      <c r="G804">
        <v>10</v>
      </c>
      <c r="H804">
        <v>3938</v>
      </c>
      <c r="I804">
        <v>3.6</v>
      </c>
      <c r="J804">
        <v>45</v>
      </c>
      <c r="K804">
        <v>2</v>
      </c>
      <c r="L804">
        <v>7876</v>
      </c>
      <c r="M804" s="1">
        <v>45466</v>
      </c>
      <c r="N804" t="s">
        <v>61</v>
      </c>
    </row>
    <row r="805" spans="1:14" x14ac:dyDescent="0.3">
      <c r="A805" t="s">
        <v>1648</v>
      </c>
      <c r="B805" t="s">
        <v>1649</v>
      </c>
      <c r="C805" t="s">
        <v>16</v>
      </c>
      <c r="D805" t="s">
        <v>23</v>
      </c>
      <c r="E805" t="s">
        <v>34</v>
      </c>
      <c r="F805">
        <v>2602</v>
      </c>
      <c r="G805">
        <v>10</v>
      </c>
      <c r="H805">
        <v>2342</v>
      </c>
      <c r="I805">
        <v>4.4000000000000004</v>
      </c>
      <c r="J805">
        <v>63</v>
      </c>
      <c r="K805">
        <v>1</v>
      </c>
      <c r="L805">
        <v>2342</v>
      </c>
      <c r="M805" s="1">
        <v>45571</v>
      </c>
      <c r="N805" t="s">
        <v>58</v>
      </c>
    </row>
    <row r="806" spans="1:14" x14ac:dyDescent="0.3">
      <c r="A806" t="s">
        <v>1650</v>
      </c>
      <c r="B806" t="s">
        <v>1651</v>
      </c>
      <c r="C806" t="s">
        <v>116</v>
      </c>
      <c r="D806" t="s">
        <v>17</v>
      </c>
      <c r="E806" t="s">
        <v>18</v>
      </c>
      <c r="F806">
        <v>5350</v>
      </c>
      <c r="G806">
        <v>15</v>
      </c>
      <c r="H806">
        <v>4548</v>
      </c>
      <c r="I806">
        <v>4.7</v>
      </c>
      <c r="J806">
        <v>90</v>
      </c>
      <c r="K806">
        <v>1</v>
      </c>
      <c r="L806">
        <v>4548</v>
      </c>
      <c r="M806" s="1">
        <v>45942</v>
      </c>
      <c r="N806" t="s">
        <v>64</v>
      </c>
    </row>
    <row r="807" spans="1:14" x14ac:dyDescent="0.3">
      <c r="A807" t="s">
        <v>1652</v>
      </c>
      <c r="B807" t="s">
        <v>1653</v>
      </c>
      <c r="C807" t="s">
        <v>16</v>
      </c>
      <c r="D807" t="s">
        <v>53</v>
      </c>
      <c r="E807" t="s">
        <v>34</v>
      </c>
      <c r="F807">
        <v>6828</v>
      </c>
      <c r="G807">
        <v>0</v>
      </c>
      <c r="H807">
        <v>6828</v>
      </c>
      <c r="I807">
        <v>4.5</v>
      </c>
      <c r="J807">
        <v>52</v>
      </c>
      <c r="K807">
        <v>1</v>
      </c>
      <c r="L807">
        <v>6828</v>
      </c>
      <c r="M807" s="1">
        <v>45498</v>
      </c>
      <c r="N807" t="s">
        <v>75</v>
      </c>
    </row>
    <row r="808" spans="1:14" x14ac:dyDescent="0.3">
      <c r="A808" t="s">
        <v>1654</v>
      </c>
      <c r="B808" t="s">
        <v>1655</v>
      </c>
      <c r="C808" t="s">
        <v>88</v>
      </c>
      <c r="D808" t="s">
        <v>23</v>
      </c>
      <c r="E808" t="s">
        <v>18</v>
      </c>
      <c r="F808">
        <v>5092</v>
      </c>
      <c r="G808">
        <v>0</v>
      </c>
      <c r="H808">
        <v>5092</v>
      </c>
      <c r="I808">
        <v>4.5999999999999996</v>
      </c>
      <c r="J808">
        <v>146</v>
      </c>
      <c r="K808">
        <v>1</v>
      </c>
      <c r="L808">
        <v>5092</v>
      </c>
      <c r="M808" s="1">
        <v>45488</v>
      </c>
      <c r="N808" t="s">
        <v>19</v>
      </c>
    </row>
    <row r="809" spans="1:14" x14ac:dyDescent="0.3">
      <c r="A809" t="s">
        <v>1656</v>
      </c>
      <c r="B809" t="s">
        <v>1657</v>
      </c>
      <c r="C809" t="s">
        <v>116</v>
      </c>
      <c r="D809" t="s">
        <v>46</v>
      </c>
      <c r="E809" t="s">
        <v>18</v>
      </c>
      <c r="F809">
        <v>8300</v>
      </c>
      <c r="G809">
        <v>25</v>
      </c>
      <c r="H809">
        <v>6225</v>
      </c>
      <c r="I809">
        <v>3.7</v>
      </c>
      <c r="J809">
        <v>92</v>
      </c>
      <c r="K809">
        <v>1</v>
      </c>
      <c r="L809">
        <v>6225</v>
      </c>
      <c r="M809" s="1">
        <v>45933</v>
      </c>
      <c r="N809" t="s">
        <v>42</v>
      </c>
    </row>
    <row r="810" spans="1:14" x14ac:dyDescent="0.3">
      <c r="A810" t="s">
        <v>1658</v>
      </c>
      <c r="B810" t="s">
        <v>1659</v>
      </c>
      <c r="C810" t="s">
        <v>52</v>
      </c>
      <c r="D810" t="s">
        <v>23</v>
      </c>
      <c r="E810" t="s">
        <v>34</v>
      </c>
      <c r="F810">
        <v>2541</v>
      </c>
      <c r="G810">
        <v>10</v>
      </c>
      <c r="H810">
        <v>2287</v>
      </c>
      <c r="I810">
        <v>3.9</v>
      </c>
      <c r="J810">
        <v>163</v>
      </c>
      <c r="K810">
        <v>1</v>
      </c>
      <c r="L810">
        <v>2287</v>
      </c>
      <c r="M810" s="1">
        <v>45703</v>
      </c>
      <c r="N810" t="s">
        <v>49</v>
      </c>
    </row>
    <row r="811" spans="1:14" x14ac:dyDescent="0.3">
      <c r="A811" t="s">
        <v>1660</v>
      </c>
      <c r="B811" t="s">
        <v>1661</v>
      </c>
      <c r="C811" t="s">
        <v>88</v>
      </c>
      <c r="D811" t="s">
        <v>53</v>
      </c>
      <c r="E811" t="s">
        <v>34</v>
      </c>
      <c r="F811">
        <v>1596</v>
      </c>
      <c r="G811">
        <v>30</v>
      </c>
      <c r="H811">
        <v>1117</v>
      </c>
      <c r="I811">
        <v>4</v>
      </c>
      <c r="J811">
        <v>240</v>
      </c>
      <c r="K811">
        <v>1</v>
      </c>
      <c r="L811">
        <v>1117</v>
      </c>
      <c r="M811" s="1">
        <v>45669</v>
      </c>
      <c r="N811" t="s">
        <v>78</v>
      </c>
    </row>
    <row r="812" spans="1:14" x14ac:dyDescent="0.3">
      <c r="A812" t="s">
        <v>1662</v>
      </c>
      <c r="B812" t="s">
        <v>1663</v>
      </c>
      <c r="C812" t="s">
        <v>52</v>
      </c>
      <c r="D812" t="s">
        <v>28</v>
      </c>
      <c r="E812" t="s">
        <v>34</v>
      </c>
      <c r="F812">
        <v>1824</v>
      </c>
      <c r="G812">
        <v>30</v>
      </c>
      <c r="H812">
        <v>1277</v>
      </c>
      <c r="I812">
        <v>4.3</v>
      </c>
      <c r="J812">
        <v>56</v>
      </c>
      <c r="K812">
        <v>5</v>
      </c>
      <c r="L812">
        <v>6385</v>
      </c>
      <c r="M812" s="1">
        <v>45874</v>
      </c>
      <c r="N812" t="s">
        <v>85</v>
      </c>
    </row>
    <row r="813" spans="1:14" x14ac:dyDescent="0.3">
      <c r="A813" t="s">
        <v>1664</v>
      </c>
      <c r="B813" t="s">
        <v>1665</v>
      </c>
      <c r="C813" t="s">
        <v>45</v>
      </c>
      <c r="D813" t="s">
        <v>33</v>
      </c>
      <c r="E813" t="s">
        <v>34</v>
      </c>
      <c r="F813">
        <v>3566</v>
      </c>
      <c r="G813">
        <v>50</v>
      </c>
      <c r="H813">
        <v>1783</v>
      </c>
      <c r="I813">
        <v>5</v>
      </c>
      <c r="J813">
        <v>567</v>
      </c>
      <c r="K813">
        <v>1</v>
      </c>
      <c r="L813">
        <v>1783</v>
      </c>
      <c r="M813" s="1">
        <v>45632</v>
      </c>
      <c r="N813" t="s">
        <v>85</v>
      </c>
    </row>
    <row r="814" spans="1:14" x14ac:dyDescent="0.3">
      <c r="A814" t="s">
        <v>1666</v>
      </c>
      <c r="B814" t="s">
        <v>1667</v>
      </c>
      <c r="C814" t="s">
        <v>32</v>
      </c>
      <c r="D814" t="s">
        <v>33</v>
      </c>
      <c r="E814" t="s">
        <v>18</v>
      </c>
      <c r="F814">
        <v>3282</v>
      </c>
      <c r="G814">
        <v>50</v>
      </c>
      <c r="H814">
        <v>1641</v>
      </c>
      <c r="I814">
        <v>3.8</v>
      </c>
      <c r="J814">
        <v>614</v>
      </c>
      <c r="K814">
        <v>1</v>
      </c>
      <c r="L814">
        <v>1641</v>
      </c>
      <c r="M814" s="1">
        <v>45947</v>
      </c>
      <c r="N814" t="s">
        <v>75</v>
      </c>
    </row>
    <row r="815" spans="1:14" x14ac:dyDescent="0.3">
      <c r="A815" t="s">
        <v>1668</v>
      </c>
      <c r="B815" t="s">
        <v>1669</v>
      </c>
      <c r="C815" t="s">
        <v>88</v>
      </c>
      <c r="D815" t="s">
        <v>109</v>
      </c>
      <c r="E815" t="s">
        <v>161</v>
      </c>
      <c r="F815">
        <v>1197</v>
      </c>
      <c r="G815">
        <v>20</v>
      </c>
      <c r="H815">
        <v>958</v>
      </c>
      <c r="I815">
        <v>4.5999999999999996</v>
      </c>
      <c r="J815">
        <v>185</v>
      </c>
      <c r="K815">
        <v>1</v>
      </c>
      <c r="L815">
        <v>958</v>
      </c>
      <c r="M815" s="1">
        <v>45541</v>
      </c>
      <c r="N815" t="s">
        <v>150</v>
      </c>
    </row>
    <row r="816" spans="1:14" x14ac:dyDescent="0.3">
      <c r="A816" t="s">
        <v>1670</v>
      </c>
      <c r="B816" t="s">
        <v>1671</v>
      </c>
      <c r="C816" t="s">
        <v>116</v>
      </c>
      <c r="D816" t="s">
        <v>33</v>
      </c>
      <c r="E816" t="s">
        <v>34</v>
      </c>
      <c r="F816">
        <v>2004</v>
      </c>
      <c r="G816">
        <v>15</v>
      </c>
      <c r="H816">
        <v>1703</v>
      </c>
      <c r="I816">
        <v>4.9000000000000004</v>
      </c>
      <c r="J816">
        <v>274</v>
      </c>
      <c r="K816">
        <v>1</v>
      </c>
      <c r="L816">
        <v>1703</v>
      </c>
      <c r="M816" s="1">
        <v>45330</v>
      </c>
      <c r="N816" t="s">
        <v>75</v>
      </c>
    </row>
    <row r="817" spans="1:14" x14ac:dyDescent="0.3">
      <c r="A817" t="s">
        <v>1672</v>
      </c>
      <c r="B817" t="s">
        <v>1673</v>
      </c>
      <c r="C817" t="s">
        <v>116</v>
      </c>
      <c r="D817" t="s">
        <v>28</v>
      </c>
      <c r="E817" t="s">
        <v>34</v>
      </c>
      <c r="F817">
        <v>6262</v>
      </c>
      <c r="G817">
        <v>30</v>
      </c>
      <c r="H817">
        <v>4383</v>
      </c>
      <c r="I817">
        <v>4.4000000000000004</v>
      </c>
      <c r="J817">
        <v>162</v>
      </c>
      <c r="K817">
        <v>1</v>
      </c>
      <c r="L817">
        <v>4383</v>
      </c>
      <c r="M817" s="1">
        <v>45716</v>
      </c>
      <c r="N817" t="s">
        <v>38</v>
      </c>
    </row>
    <row r="818" spans="1:14" x14ac:dyDescent="0.3">
      <c r="A818" t="s">
        <v>1674</v>
      </c>
      <c r="B818" t="s">
        <v>1675</v>
      </c>
      <c r="C818" t="s">
        <v>57</v>
      </c>
      <c r="D818" t="s">
        <v>33</v>
      </c>
      <c r="E818" t="s">
        <v>18</v>
      </c>
      <c r="F818">
        <v>1633</v>
      </c>
      <c r="G818">
        <v>25</v>
      </c>
      <c r="H818">
        <v>1225</v>
      </c>
      <c r="I818">
        <v>3.9</v>
      </c>
      <c r="J818">
        <v>436</v>
      </c>
      <c r="K818">
        <v>5</v>
      </c>
      <c r="L818">
        <v>6125</v>
      </c>
      <c r="M818" s="1">
        <v>45995</v>
      </c>
      <c r="N818" t="s">
        <v>75</v>
      </c>
    </row>
    <row r="819" spans="1:14" x14ac:dyDescent="0.3">
      <c r="A819" t="s">
        <v>1676</v>
      </c>
      <c r="B819" t="s">
        <v>1677</v>
      </c>
      <c r="C819" t="s">
        <v>116</v>
      </c>
      <c r="D819" t="s">
        <v>53</v>
      </c>
      <c r="E819" t="s">
        <v>74</v>
      </c>
      <c r="F819">
        <v>839</v>
      </c>
      <c r="G819">
        <v>10</v>
      </c>
      <c r="H819">
        <v>755</v>
      </c>
      <c r="I819">
        <v>3.7</v>
      </c>
      <c r="J819">
        <v>69</v>
      </c>
      <c r="K819">
        <v>1</v>
      </c>
      <c r="L819">
        <v>755</v>
      </c>
      <c r="M819" s="1">
        <v>45489</v>
      </c>
      <c r="N819" t="s">
        <v>78</v>
      </c>
    </row>
    <row r="820" spans="1:14" x14ac:dyDescent="0.3">
      <c r="A820" t="s">
        <v>1678</v>
      </c>
      <c r="B820" t="s">
        <v>1679</v>
      </c>
      <c r="C820" t="s">
        <v>116</v>
      </c>
      <c r="D820" t="s">
        <v>23</v>
      </c>
      <c r="E820" t="s">
        <v>18</v>
      </c>
      <c r="F820">
        <v>2464</v>
      </c>
      <c r="G820">
        <v>15</v>
      </c>
      <c r="H820">
        <v>2094</v>
      </c>
      <c r="I820">
        <v>3.6</v>
      </c>
      <c r="J820">
        <v>91</v>
      </c>
      <c r="K820">
        <v>1</v>
      </c>
      <c r="L820">
        <v>2094</v>
      </c>
      <c r="M820" s="1">
        <v>45770</v>
      </c>
      <c r="N820" t="s">
        <v>38</v>
      </c>
    </row>
    <row r="821" spans="1:14" x14ac:dyDescent="0.3">
      <c r="A821" t="s">
        <v>1680</v>
      </c>
      <c r="B821" t="s">
        <v>1681</v>
      </c>
      <c r="C821" t="s">
        <v>88</v>
      </c>
      <c r="D821" t="s">
        <v>41</v>
      </c>
      <c r="E821" t="s">
        <v>34</v>
      </c>
      <c r="F821">
        <v>1690</v>
      </c>
      <c r="G821">
        <v>20</v>
      </c>
      <c r="H821">
        <v>1352</v>
      </c>
      <c r="I821">
        <v>3.1</v>
      </c>
      <c r="J821">
        <v>178</v>
      </c>
      <c r="K821">
        <v>1</v>
      </c>
      <c r="L821">
        <v>1352</v>
      </c>
      <c r="M821" s="1">
        <v>45942</v>
      </c>
      <c r="N821" t="s">
        <v>42</v>
      </c>
    </row>
    <row r="822" spans="1:14" x14ac:dyDescent="0.3">
      <c r="A822" t="s">
        <v>1682</v>
      </c>
      <c r="B822" t="s">
        <v>1683</v>
      </c>
      <c r="C822" t="s">
        <v>32</v>
      </c>
      <c r="D822" t="s">
        <v>33</v>
      </c>
      <c r="E822" t="s">
        <v>34</v>
      </c>
      <c r="F822">
        <v>2337</v>
      </c>
      <c r="G822">
        <v>15</v>
      </c>
      <c r="H822">
        <v>1986</v>
      </c>
      <c r="I822">
        <v>4</v>
      </c>
      <c r="J822">
        <v>354</v>
      </c>
      <c r="K822">
        <v>1</v>
      </c>
      <c r="L822">
        <v>1986</v>
      </c>
      <c r="M822" s="1">
        <v>45916</v>
      </c>
      <c r="N822" t="s">
        <v>71</v>
      </c>
    </row>
    <row r="823" spans="1:14" x14ac:dyDescent="0.3">
      <c r="A823" t="s">
        <v>1684</v>
      </c>
      <c r="B823" t="s">
        <v>1685</v>
      </c>
      <c r="C823" t="s">
        <v>22</v>
      </c>
      <c r="D823" t="s">
        <v>41</v>
      </c>
      <c r="E823" t="s">
        <v>34</v>
      </c>
      <c r="F823">
        <v>876</v>
      </c>
      <c r="G823">
        <v>30</v>
      </c>
      <c r="H823">
        <v>613</v>
      </c>
      <c r="I823">
        <v>4</v>
      </c>
      <c r="J823">
        <v>174</v>
      </c>
      <c r="K823">
        <v>1</v>
      </c>
      <c r="L823">
        <v>613</v>
      </c>
      <c r="M823" s="1">
        <v>45448</v>
      </c>
      <c r="N823" t="s">
        <v>24</v>
      </c>
    </row>
    <row r="824" spans="1:14" x14ac:dyDescent="0.3">
      <c r="A824" t="s">
        <v>1686</v>
      </c>
      <c r="B824" t="s">
        <v>1687</v>
      </c>
      <c r="C824" t="s">
        <v>52</v>
      </c>
      <c r="D824" t="s">
        <v>53</v>
      </c>
      <c r="E824" t="s">
        <v>34</v>
      </c>
      <c r="F824">
        <v>4505</v>
      </c>
      <c r="G824">
        <v>15</v>
      </c>
      <c r="H824">
        <v>3829</v>
      </c>
      <c r="I824">
        <v>4.5</v>
      </c>
      <c r="J824">
        <v>331</v>
      </c>
      <c r="K824">
        <v>1</v>
      </c>
      <c r="L824">
        <v>3829</v>
      </c>
      <c r="M824" s="1">
        <v>45365</v>
      </c>
      <c r="N824" t="s">
        <v>49</v>
      </c>
    </row>
    <row r="825" spans="1:14" x14ac:dyDescent="0.3">
      <c r="A825" t="s">
        <v>1688</v>
      </c>
      <c r="B825" t="s">
        <v>1689</v>
      </c>
      <c r="C825" t="s">
        <v>88</v>
      </c>
      <c r="D825" t="s">
        <v>46</v>
      </c>
      <c r="E825" t="s">
        <v>34</v>
      </c>
      <c r="F825">
        <v>1869</v>
      </c>
      <c r="G825">
        <v>0</v>
      </c>
      <c r="H825">
        <v>1869</v>
      </c>
      <c r="I825">
        <v>3.8</v>
      </c>
      <c r="J825">
        <v>313</v>
      </c>
      <c r="K825">
        <v>2</v>
      </c>
      <c r="L825">
        <v>3738</v>
      </c>
      <c r="M825" s="1">
        <v>45675</v>
      </c>
      <c r="N825" t="s">
        <v>168</v>
      </c>
    </row>
    <row r="826" spans="1:14" x14ac:dyDescent="0.3">
      <c r="A826" t="s">
        <v>1690</v>
      </c>
      <c r="B826" t="s">
        <v>1268</v>
      </c>
      <c r="C826" t="s">
        <v>52</v>
      </c>
      <c r="D826" t="s">
        <v>33</v>
      </c>
      <c r="E826" t="s">
        <v>34</v>
      </c>
      <c r="F826">
        <v>2795</v>
      </c>
      <c r="G826">
        <v>20</v>
      </c>
      <c r="H826">
        <v>2236</v>
      </c>
      <c r="I826">
        <v>4</v>
      </c>
      <c r="J826">
        <v>248</v>
      </c>
      <c r="K826">
        <v>1</v>
      </c>
      <c r="L826">
        <v>2236</v>
      </c>
      <c r="M826" s="1">
        <v>45331</v>
      </c>
      <c r="N826" t="s">
        <v>29</v>
      </c>
    </row>
    <row r="827" spans="1:14" x14ac:dyDescent="0.3">
      <c r="A827" t="s">
        <v>1691</v>
      </c>
      <c r="B827" t="s">
        <v>1692</v>
      </c>
      <c r="C827" t="s">
        <v>88</v>
      </c>
      <c r="D827" t="s">
        <v>41</v>
      </c>
      <c r="E827" t="s">
        <v>34</v>
      </c>
      <c r="F827">
        <v>2180</v>
      </c>
      <c r="G827">
        <v>25</v>
      </c>
      <c r="H827">
        <v>1635</v>
      </c>
      <c r="I827">
        <v>4.2</v>
      </c>
      <c r="J827">
        <v>123</v>
      </c>
      <c r="K827">
        <v>1</v>
      </c>
      <c r="L827">
        <v>1635</v>
      </c>
      <c r="M827" s="1">
        <v>45669</v>
      </c>
      <c r="N827" t="s">
        <v>78</v>
      </c>
    </row>
    <row r="828" spans="1:14" x14ac:dyDescent="0.3">
      <c r="A828" t="s">
        <v>1693</v>
      </c>
      <c r="B828" t="s">
        <v>1694</v>
      </c>
      <c r="C828" t="s">
        <v>88</v>
      </c>
      <c r="D828" t="s">
        <v>17</v>
      </c>
      <c r="E828" t="s">
        <v>34</v>
      </c>
      <c r="F828">
        <v>1526</v>
      </c>
      <c r="G828">
        <v>50</v>
      </c>
      <c r="H828">
        <v>763</v>
      </c>
      <c r="I828">
        <v>4.3</v>
      </c>
      <c r="J828">
        <v>247</v>
      </c>
      <c r="K828">
        <v>1</v>
      </c>
      <c r="L828">
        <v>763</v>
      </c>
      <c r="M828" s="1">
        <v>45984</v>
      </c>
      <c r="N828" t="s">
        <v>61</v>
      </c>
    </row>
    <row r="829" spans="1:14" x14ac:dyDescent="0.3">
      <c r="A829" t="s">
        <v>1695</v>
      </c>
      <c r="B829" t="s">
        <v>1696</v>
      </c>
      <c r="C829" t="s">
        <v>45</v>
      </c>
      <c r="D829" t="s">
        <v>53</v>
      </c>
      <c r="E829" t="s">
        <v>34</v>
      </c>
      <c r="F829">
        <v>1997</v>
      </c>
      <c r="G829">
        <v>15</v>
      </c>
      <c r="H829">
        <v>1697</v>
      </c>
      <c r="I829">
        <v>4.5</v>
      </c>
      <c r="J829">
        <v>198</v>
      </c>
      <c r="K829">
        <v>1</v>
      </c>
      <c r="L829">
        <v>1697</v>
      </c>
      <c r="M829" s="1">
        <v>45970</v>
      </c>
      <c r="N829" t="s">
        <v>85</v>
      </c>
    </row>
    <row r="830" spans="1:14" x14ac:dyDescent="0.3">
      <c r="A830" t="s">
        <v>1697</v>
      </c>
      <c r="B830" t="s">
        <v>1698</v>
      </c>
      <c r="C830" t="s">
        <v>32</v>
      </c>
      <c r="D830" t="s">
        <v>41</v>
      </c>
      <c r="E830" t="s">
        <v>34</v>
      </c>
      <c r="F830">
        <v>719</v>
      </c>
      <c r="G830">
        <v>25</v>
      </c>
      <c r="H830">
        <v>539</v>
      </c>
      <c r="I830">
        <v>4.2</v>
      </c>
      <c r="J830">
        <v>638</v>
      </c>
      <c r="K830">
        <v>3</v>
      </c>
      <c r="L830">
        <v>1617</v>
      </c>
      <c r="M830" s="1">
        <v>45461</v>
      </c>
      <c r="N830" t="s">
        <v>71</v>
      </c>
    </row>
    <row r="831" spans="1:14" x14ac:dyDescent="0.3">
      <c r="A831" t="s">
        <v>1699</v>
      </c>
      <c r="B831" t="s">
        <v>1700</v>
      </c>
      <c r="C831" t="s">
        <v>37</v>
      </c>
      <c r="D831" t="s">
        <v>41</v>
      </c>
      <c r="E831" t="s">
        <v>74</v>
      </c>
      <c r="F831">
        <v>1981</v>
      </c>
      <c r="G831">
        <v>30</v>
      </c>
      <c r="H831">
        <v>1387</v>
      </c>
      <c r="I831">
        <v>3.5</v>
      </c>
      <c r="J831">
        <v>463</v>
      </c>
      <c r="K831">
        <v>3</v>
      </c>
      <c r="L831">
        <v>4161</v>
      </c>
      <c r="M831" s="1">
        <v>45383</v>
      </c>
      <c r="N831" t="s">
        <v>29</v>
      </c>
    </row>
    <row r="832" spans="1:14" x14ac:dyDescent="0.3">
      <c r="A832" t="s">
        <v>1701</v>
      </c>
      <c r="B832" t="s">
        <v>1702</v>
      </c>
      <c r="C832" t="s">
        <v>16</v>
      </c>
      <c r="D832" t="s">
        <v>17</v>
      </c>
      <c r="E832" t="s">
        <v>34</v>
      </c>
      <c r="F832">
        <v>4215</v>
      </c>
      <c r="G832">
        <v>0</v>
      </c>
      <c r="H832">
        <v>4215</v>
      </c>
      <c r="I832">
        <v>4.3</v>
      </c>
      <c r="J832">
        <v>265</v>
      </c>
      <c r="K832">
        <v>2</v>
      </c>
      <c r="L832">
        <v>8430</v>
      </c>
      <c r="M832" s="1">
        <v>45293</v>
      </c>
      <c r="N832" t="s">
        <v>29</v>
      </c>
    </row>
    <row r="833" spans="1:14" x14ac:dyDescent="0.3">
      <c r="A833" t="s">
        <v>1703</v>
      </c>
      <c r="B833" t="s">
        <v>1704</v>
      </c>
      <c r="C833" t="s">
        <v>37</v>
      </c>
      <c r="D833" t="s">
        <v>41</v>
      </c>
      <c r="E833" t="s">
        <v>74</v>
      </c>
      <c r="F833">
        <v>1885</v>
      </c>
      <c r="G833">
        <v>30</v>
      </c>
      <c r="H833">
        <v>1320</v>
      </c>
      <c r="I833">
        <v>3.8</v>
      </c>
      <c r="J833">
        <v>46</v>
      </c>
      <c r="K833">
        <v>1</v>
      </c>
      <c r="L833">
        <v>1320</v>
      </c>
      <c r="M833" s="1">
        <v>45482</v>
      </c>
      <c r="N833" t="s">
        <v>58</v>
      </c>
    </row>
    <row r="834" spans="1:14" x14ac:dyDescent="0.3">
      <c r="A834" t="s">
        <v>1705</v>
      </c>
      <c r="B834" t="s">
        <v>1706</v>
      </c>
      <c r="C834" t="s">
        <v>116</v>
      </c>
      <c r="D834" t="s">
        <v>23</v>
      </c>
      <c r="E834" t="s">
        <v>34</v>
      </c>
      <c r="F834">
        <v>2531</v>
      </c>
      <c r="G834">
        <v>15</v>
      </c>
      <c r="H834">
        <v>2151</v>
      </c>
      <c r="I834">
        <v>4.7</v>
      </c>
      <c r="J834">
        <v>200</v>
      </c>
      <c r="K834">
        <v>2</v>
      </c>
      <c r="L834">
        <v>4302</v>
      </c>
      <c r="M834" s="1">
        <v>45488</v>
      </c>
      <c r="N834" t="s">
        <v>141</v>
      </c>
    </row>
    <row r="835" spans="1:14" x14ac:dyDescent="0.3">
      <c r="A835" t="s">
        <v>1707</v>
      </c>
      <c r="B835" t="s">
        <v>1708</v>
      </c>
      <c r="C835" t="s">
        <v>45</v>
      </c>
      <c r="D835" t="s">
        <v>23</v>
      </c>
      <c r="E835" t="s">
        <v>34</v>
      </c>
      <c r="F835">
        <v>1443</v>
      </c>
      <c r="G835">
        <v>15</v>
      </c>
      <c r="H835">
        <v>1227</v>
      </c>
      <c r="I835">
        <v>4.0999999999999996</v>
      </c>
      <c r="J835">
        <v>141</v>
      </c>
      <c r="K835">
        <v>1</v>
      </c>
      <c r="L835">
        <v>1227</v>
      </c>
      <c r="M835" s="1">
        <v>45357</v>
      </c>
      <c r="N835" t="s">
        <v>49</v>
      </c>
    </row>
    <row r="836" spans="1:14" x14ac:dyDescent="0.3">
      <c r="A836" t="s">
        <v>1709</v>
      </c>
      <c r="B836" t="s">
        <v>1710</v>
      </c>
      <c r="C836" t="s">
        <v>27</v>
      </c>
      <c r="D836" t="s">
        <v>53</v>
      </c>
      <c r="E836" t="s">
        <v>18</v>
      </c>
      <c r="F836">
        <v>867</v>
      </c>
      <c r="G836">
        <v>10</v>
      </c>
      <c r="H836">
        <v>780</v>
      </c>
      <c r="I836">
        <v>4.2</v>
      </c>
      <c r="J836">
        <v>100</v>
      </c>
      <c r="K836">
        <v>4</v>
      </c>
      <c r="L836">
        <v>3120</v>
      </c>
      <c r="M836" s="1">
        <v>45973</v>
      </c>
      <c r="N836" t="s">
        <v>54</v>
      </c>
    </row>
    <row r="837" spans="1:14" x14ac:dyDescent="0.3">
      <c r="A837" t="s">
        <v>1711</v>
      </c>
      <c r="B837" t="s">
        <v>1712</v>
      </c>
      <c r="C837" t="s">
        <v>88</v>
      </c>
      <c r="D837" t="s">
        <v>109</v>
      </c>
      <c r="E837" t="s">
        <v>34</v>
      </c>
      <c r="F837">
        <v>3550</v>
      </c>
      <c r="G837">
        <v>25</v>
      </c>
      <c r="H837">
        <v>2662</v>
      </c>
      <c r="I837">
        <v>5</v>
      </c>
      <c r="J837">
        <v>172</v>
      </c>
      <c r="K837">
        <v>1</v>
      </c>
      <c r="L837">
        <v>2662</v>
      </c>
      <c r="M837" s="1">
        <v>45789</v>
      </c>
      <c r="N837" t="s">
        <v>168</v>
      </c>
    </row>
    <row r="838" spans="1:14" x14ac:dyDescent="0.3">
      <c r="A838" t="s">
        <v>1713</v>
      </c>
      <c r="B838" t="s">
        <v>1714</v>
      </c>
      <c r="C838" t="s">
        <v>57</v>
      </c>
      <c r="D838" t="s">
        <v>33</v>
      </c>
      <c r="E838" t="s">
        <v>34</v>
      </c>
      <c r="F838">
        <v>2081</v>
      </c>
      <c r="G838">
        <v>40</v>
      </c>
      <c r="H838">
        <v>1249</v>
      </c>
      <c r="I838">
        <v>4.5</v>
      </c>
      <c r="J838">
        <v>174</v>
      </c>
      <c r="K838">
        <v>1</v>
      </c>
      <c r="L838">
        <v>1249</v>
      </c>
      <c r="M838" s="1">
        <v>45679</v>
      </c>
      <c r="N838" t="s">
        <v>150</v>
      </c>
    </row>
    <row r="839" spans="1:14" x14ac:dyDescent="0.3">
      <c r="A839" t="s">
        <v>1715</v>
      </c>
      <c r="B839" t="s">
        <v>1716</v>
      </c>
      <c r="C839" t="s">
        <v>57</v>
      </c>
      <c r="D839" t="s">
        <v>23</v>
      </c>
      <c r="E839" t="s">
        <v>18</v>
      </c>
      <c r="F839">
        <v>4533</v>
      </c>
      <c r="G839">
        <v>40</v>
      </c>
      <c r="H839">
        <v>2720</v>
      </c>
      <c r="I839">
        <v>4.3</v>
      </c>
      <c r="J839">
        <v>239</v>
      </c>
      <c r="K839">
        <v>2</v>
      </c>
      <c r="L839">
        <v>5440</v>
      </c>
      <c r="M839" s="1">
        <v>45434</v>
      </c>
      <c r="N839" t="s">
        <v>61</v>
      </c>
    </row>
    <row r="840" spans="1:14" x14ac:dyDescent="0.3">
      <c r="A840" t="s">
        <v>1717</v>
      </c>
      <c r="B840" t="s">
        <v>1718</v>
      </c>
      <c r="C840" t="s">
        <v>88</v>
      </c>
      <c r="D840" t="s">
        <v>33</v>
      </c>
      <c r="E840" t="s">
        <v>34</v>
      </c>
      <c r="F840">
        <v>3986</v>
      </c>
      <c r="G840">
        <v>30</v>
      </c>
      <c r="H840">
        <v>2790</v>
      </c>
      <c r="I840">
        <v>4</v>
      </c>
      <c r="J840">
        <v>31</v>
      </c>
      <c r="K840">
        <v>1</v>
      </c>
      <c r="L840">
        <v>2790</v>
      </c>
      <c r="M840" s="1">
        <v>45968</v>
      </c>
      <c r="N840" t="s">
        <v>42</v>
      </c>
    </row>
    <row r="841" spans="1:14" x14ac:dyDescent="0.3">
      <c r="A841" t="s">
        <v>1719</v>
      </c>
      <c r="B841" t="s">
        <v>1720</v>
      </c>
      <c r="C841" t="s">
        <v>22</v>
      </c>
      <c r="D841" t="s">
        <v>33</v>
      </c>
      <c r="E841" t="s">
        <v>18</v>
      </c>
      <c r="F841">
        <v>4916</v>
      </c>
      <c r="G841">
        <v>30</v>
      </c>
      <c r="H841">
        <v>3441</v>
      </c>
      <c r="I841">
        <v>3.5</v>
      </c>
      <c r="J841">
        <v>85</v>
      </c>
      <c r="K841">
        <v>1</v>
      </c>
      <c r="L841">
        <v>3441</v>
      </c>
      <c r="M841" s="1">
        <v>45913</v>
      </c>
      <c r="N841" t="s">
        <v>168</v>
      </c>
    </row>
    <row r="842" spans="1:14" x14ac:dyDescent="0.3">
      <c r="A842" t="s">
        <v>1721</v>
      </c>
      <c r="B842" t="s">
        <v>1722</v>
      </c>
      <c r="C842" t="s">
        <v>57</v>
      </c>
      <c r="D842" t="s">
        <v>41</v>
      </c>
      <c r="E842" t="s">
        <v>34</v>
      </c>
      <c r="F842">
        <v>801</v>
      </c>
      <c r="G842">
        <v>30</v>
      </c>
      <c r="H842">
        <v>561</v>
      </c>
      <c r="I842">
        <v>4</v>
      </c>
      <c r="J842">
        <v>259</v>
      </c>
      <c r="K842">
        <v>1</v>
      </c>
      <c r="L842">
        <v>561</v>
      </c>
      <c r="M842" s="1">
        <v>46021</v>
      </c>
      <c r="N842" t="s">
        <v>58</v>
      </c>
    </row>
    <row r="843" spans="1:14" x14ac:dyDescent="0.3">
      <c r="A843" t="s">
        <v>1723</v>
      </c>
      <c r="B843" t="s">
        <v>1724</v>
      </c>
      <c r="C843" t="s">
        <v>116</v>
      </c>
      <c r="D843" t="s">
        <v>53</v>
      </c>
      <c r="E843" t="s">
        <v>34</v>
      </c>
      <c r="F843">
        <v>3258</v>
      </c>
      <c r="G843">
        <v>40</v>
      </c>
      <c r="H843">
        <v>1955</v>
      </c>
      <c r="I843">
        <v>3.7</v>
      </c>
      <c r="J843">
        <v>69</v>
      </c>
      <c r="K843">
        <v>5</v>
      </c>
      <c r="L843">
        <v>9775</v>
      </c>
      <c r="M843" s="1">
        <v>45770</v>
      </c>
      <c r="N843" t="s">
        <v>85</v>
      </c>
    </row>
    <row r="844" spans="1:14" x14ac:dyDescent="0.3">
      <c r="A844" t="s">
        <v>1725</v>
      </c>
      <c r="B844" t="s">
        <v>1726</v>
      </c>
      <c r="C844" t="s">
        <v>27</v>
      </c>
      <c r="D844" t="s">
        <v>17</v>
      </c>
      <c r="E844" t="s">
        <v>18</v>
      </c>
      <c r="F844">
        <v>2386</v>
      </c>
      <c r="G844">
        <v>30</v>
      </c>
      <c r="H844">
        <v>1670</v>
      </c>
      <c r="I844">
        <v>4.9000000000000004</v>
      </c>
      <c r="J844">
        <v>185</v>
      </c>
      <c r="K844">
        <v>1</v>
      </c>
      <c r="L844">
        <v>1670</v>
      </c>
      <c r="M844" s="1">
        <v>45400</v>
      </c>
      <c r="N844" t="s">
        <v>71</v>
      </c>
    </row>
    <row r="845" spans="1:14" x14ac:dyDescent="0.3">
      <c r="A845" t="s">
        <v>1727</v>
      </c>
      <c r="B845" t="s">
        <v>1728</v>
      </c>
      <c r="C845" t="s">
        <v>57</v>
      </c>
      <c r="D845" t="s">
        <v>41</v>
      </c>
      <c r="E845" t="s">
        <v>34</v>
      </c>
      <c r="F845">
        <v>1292</v>
      </c>
      <c r="G845">
        <v>30</v>
      </c>
      <c r="H845">
        <v>904</v>
      </c>
      <c r="I845">
        <v>4.3</v>
      </c>
      <c r="J845">
        <v>73</v>
      </c>
      <c r="K845">
        <v>1</v>
      </c>
      <c r="L845">
        <v>904</v>
      </c>
      <c r="M845" s="1">
        <v>45978</v>
      </c>
      <c r="N845" t="s">
        <v>29</v>
      </c>
    </row>
    <row r="846" spans="1:14" x14ac:dyDescent="0.3">
      <c r="A846" t="s">
        <v>1729</v>
      </c>
      <c r="B846" t="s">
        <v>1730</v>
      </c>
      <c r="C846" t="s">
        <v>32</v>
      </c>
      <c r="D846" t="s">
        <v>33</v>
      </c>
      <c r="E846" t="s">
        <v>18</v>
      </c>
      <c r="F846">
        <v>3149</v>
      </c>
      <c r="G846">
        <v>30</v>
      </c>
      <c r="H846">
        <v>2204</v>
      </c>
      <c r="I846">
        <v>4.7</v>
      </c>
      <c r="J846">
        <v>159</v>
      </c>
      <c r="K846">
        <v>1</v>
      </c>
      <c r="L846">
        <v>2204</v>
      </c>
      <c r="M846" s="1">
        <v>45643</v>
      </c>
      <c r="N846" t="s">
        <v>189</v>
      </c>
    </row>
    <row r="847" spans="1:14" x14ac:dyDescent="0.3">
      <c r="A847" t="s">
        <v>1731</v>
      </c>
      <c r="B847" t="s">
        <v>1732</v>
      </c>
      <c r="C847" t="s">
        <v>88</v>
      </c>
      <c r="D847" t="s">
        <v>17</v>
      </c>
      <c r="E847" t="s">
        <v>34</v>
      </c>
      <c r="F847">
        <v>2324</v>
      </c>
      <c r="G847">
        <v>15</v>
      </c>
      <c r="H847">
        <v>1975</v>
      </c>
      <c r="I847">
        <v>3.8</v>
      </c>
      <c r="J847">
        <v>7</v>
      </c>
      <c r="K847">
        <v>1</v>
      </c>
      <c r="L847">
        <v>1975</v>
      </c>
      <c r="M847" s="1">
        <v>45898</v>
      </c>
      <c r="N847" t="s">
        <v>42</v>
      </c>
    </row>
    <row r="848" spans="1:14" x14ac:dyDescent="0.3">
      <c r="A848" t="s">
        <v>1733</v>
      </c>
      <c r="B848" t="s">
        <v>1734</v>
      </c>
      <c r="C848" t="s">
        <v>116</v>
      </c>
      <c r="D848" t="s">
        <v>33</v>
      </c>
      <c r="E848" t="s">
        <v>34</v>
      </c>
      <c r="F848">
        <v>3153</v>
      </c>
      <c r="G848">
        <v>30</v>
      </c>
      <c r="H848">
        <v>2207</v>
      </c>
      <c r="I848">
        <v>3.7</v>
      </c>
      <c r="J848">
        <v>494</v>
      </c>
      <c r="K848">
        <v>1</v>
      </c>
      <c r="L848">
        <v>2207</v>
      </c>
      <c r="M848" s="1">
        <v>45840</v>
      </c>
      <c r="N848" t="s">
        <v>42</v>
      </c>
    </row>
    <row r="849" spans="1:14" x14ac:dyDescent="0.3">
      <c r="A849" t="s">
        <v>1735</v>
      </c>
      <c r="B849" t="s">
        <v>1736</v>
      </c>
      <c r="C849" t="s">
        <v>57</v>
      </c>
      <c r="D849" t="s">
        <v>33</v>
      </c>
      <c r="E849" t="s">
        <v>18</v>
      </c>
      <c r="F849">
        <v>2918</v>
      </c>
      <c r="G849">
        <v>30</v>
      </c>
      <c r="H849">
        <v>2043</v>
      </c>
      <c r="I849">
        <v>4.4000000000000004</v>
      </c>
      <c r="J849">
        <v>105</v>
      </c>
      <c r="K849">
        <v>1</v>
      </c>
      <c r="L849">
        <v>2043</v>
      </c>
      <c r="M849" s="1">
        <v>45696</v>
      </c>
      <c r="N849" t="s">
        <v>61</v>
      </c>
    </row>
    <row r="850" spans="1:14" x14ac:dyDescent="0.3">
      <c r="A850" t="s">
        <v>1737</v>
      </c>
      <c r="B850" t="s">
        <v>1738</v>
      </c>
      <c r="C850" t="s">
        <v>57</v>
      </c>
      <c r="D850" t="s">
        <v>46</v>
      </c>
      <c r="E850" t="s">
        <v>161</v>
      </c>
      <c r="F850">
        <v>5076</v>
      </c>
      <c r="G850">
        <v>20</v>
      </c>
      <c r="H850">
        <v>4061</v>
      </c>
      <c r="I850">
        <v>3.7</v>
      </c>
      <c r="J850">
        <v>83</v>
      </c>
      <c r="K850">
        <v>1</v>
      </c>
      <c r="L850">
        <v>4061</v>
      </c>
      <c r="M850" s="1">
        <v>45582</v>
      </c>
      <c r="N850" t="s">
        <v>58</v>
      </c>
    </row>
    <row r="851" spans="1:14" x14ac:dyDescent="0.3">
      <c r="A851" t="s">
        <v>1739</v>
      </c>
      <c r="B851" t="s">
        <v>1740</v>
      </c>
      <c r="C851" t="s">
        <v>16</v>
      </c>
      <c r="D851" t="s">
        <v>23</v>
      </c>
      <c r="E851" t="s">
        <v>34</v>
      </c>
      <c r="F851">
        <v>5649</v>
      </c>
      <c r="G851">
        <v>25</v>
      </c>
      <c r="H851">
        <v>4237</v>
      </c>
      <c r="I851">
        <v>3.9</v>
      </c>
      <c r="J851">
        <v>326</v>
      </c>
      <c r="K851">
        <v>1</v>
      </c>
      <c r="L851">
        <v>4237</v>
      </c>
      <c r="M851" s="1">
        <v>46013</v>
      </c>
      <c r="N851" t="s">
        <v>189</v>
      </c>
    </row>
    <row r="852" spans="1:14" x14ac:dyDescent="0.3">
      <c r="A852" t="s">
        <v>1741</v>
      </c>
      <c r="B852" t="s">
        <v>1742</v>
      </c>
      <c r="C852" t="s">
        <v>116</v>
      </c>
      <c r="D852" t="s">
        <v>17</v>
      </c>
      <c r="E852" t="s">
        <v>18</v>
      </c>
      <c r="F852">
        <v>1420</v>
      </c>
      <c r="G852">
        <v>50</v>
      </c>
      <c r="H852">
        <v>710</v>
      </c>
      <c r="I852">
        <v>5</v>
      </c>
      <c r="J852">
        <v>374</v>
      </c>
      <c r="K852">
        <v>1</v>
      </c>
      <c r="L852">
        <v>710</v>
      </c>
      <c r="M852" s="1">
        <v>45791</v>
      </c>
      <c r="N852" t="s">
        <v>189</v>
      </c>
    </row>
    <row r="853" spans="1:14" x14ac:dyDescent="0.3">
      <c r="A853" t="s">
        <v>1743</v>
      </c>
      <c r="B853" t="s">
        <v>1744</v>
      </c>
      <c r="C853" t="s">
        <v>22</v>
      </c>
      <c r="D853" t="s">
        <v>41</v>
      </c>
      <c r="E853" t="s">
        <v>34</v>
      </c>
      <c r="F853">
        <v>2544</v>
      </c>
      <c r="G853">
        <v>30</v>
      </c>
      <c r="H853">
        <v>1781</v>
      </c>
      <c r="I853">
        <v>3.9</v>
      </c>
      <c r="J853">
        <v>156</v>
      </c>
      <c r="K853">
        <v>2</v>
      </c>
      <c r="L853">
        <v>3562</v>
      </c>
      <c r="M853" s="1">
        <v>45692</v>
      </c>
      <c r="N853" t="s">
        <v>19</v>
      </c>
    </row>
    <row r="854" spans="1:14" x14ac:dyDescent="0.3">
      <c r="A854" t="s">
        <v>1745</v>
      </c>
      <c r="B854" t="s">
        <v>1746</v>
      </c>
      <c r="C854" t="s">
        <v>16</v>
      </c>
      <c r="D854" t="s">
        <v>17</v>
      </c>
      <c r="E854" t="s">
        <v>34</v>
      </c>
      <c r="F854">
        <v>2144</v>
      </c>
      <c r="G854">
        <v>10</v>
      </c>
      <c r="H854">
        <v>1930</v>
      </c>
      <c r="I854">
        <v>3.4</v>
      </c>
      <c r="J854">
        <v>226</v>
      </c>
      <c r="K854">
        <v>2</v>
      </c>
      <c r="L854">
        <v>3860</v>
      </c>
      <c r="M854" s="1">
        <v>45347</v>
      </c>
      <c r="N854" t="s">
        <v>38</v>
      </c>
    </row>
    <row r="855" spans="1:14" x14ac:dyDescent="0.3">
      <c r="A855" t="s">
        <v>1747</v>
      </c>
      <c r="B855" t="s">
        <v>1055</v>
      </c>
      <c r="C855" t="s">
        <v>45</v>
      </c>
      <c r="D855" t="s">
        <v>46</v>
      </c>
      <c r="E855" t="s">
        <v>74</v>
      </c>
      <c r="F855">
        <v>9394</v>
      </c>
      <c r="G855">
        <v>15</v>
      </c>
      <c r="H855">
        <v>7985</v>
      </c>
      <c r="I855">
        <v>3.2</v>
      </c>
      <c r="J855">
        <v>9</v>
      </c>
      <c r="K855">
        <v>1</v>
      </c>
      <c r="L855">
        <v>7985</v>
      </c>
      <c r="M855" s="1">
        <v>45492</v>
      </c>
      <c r="N855" t="s">
        <v>61</v>
      </c>
    </row>
    <row r="856" spans="1:14" x14ac:dyDescent="0.3">
      <c r="A856" t="s">
        <v>1748</v>
      </c>
      <c r="B856" t="s">
        <v>1749</v>
      </c>
      <c r="C856" t="s">
        <v>116</v>
      </c>
      <c r="D856" t="s">
        <v>41</v>
      </c>
      <c r="E856" t="s">
        <v>34</v>
      </c>
      <c r="F856">
        <v>1079</v>
      </c>
      <c r="G856">
        <v>50</v>
      </c>
      <c r="H856">
        <v>540</v>
      </c>
      <c r="I856">
        <v>3.3</v>
      </c>
      <c r="J856">
        <v>243</v>
      </c>
      <c r="K856">
        <v>1</v>
      </c>
      <c r="L856">
        <v>540</v>
      </c>
      <c r="M856" s="1">
        <v>45777</v>
      </c>
      <c r="N856" t="s">
        <v>85</v>
      </c>
    </row>
    <row r="857" spans="1:14" x14ac:dyDescent="0.3">
      <c r="A857" t="s">
        <v>1750</v>
      </c>
      <c r="B857" t="s">
        <v>1751</v>
      </c>
      <c r="C857" t="s">
        <v>37</v>
      </c>
      <c r="D857" t="s">
        <v>33</v>
      </c>
      <c r="E857" t="s">
        <v>34</v>
      </c>
      <c r="F857">
        <v>1677</v>
      </c>
      <c r="G857">
        <v>25</v>
      </c>
      <c r="H857">
        <v>1258</v>
      </c>
      <c r="I857">
        <v>4.7</v>
      </c>
      <c r="J857">
        <v>39</v>
      </c>
      <c r="K857">
        <v>1</v>
      </c>
      <c r="L857">
        <v>1258</v>
      </c>
      <c r="M857" s="1">
        <v>45413</v>
      </c>
      <c r="N857" t="s">
        <v>75</v>
      </c>
    </row>
    <row r="858" spans="1:14" x14ac:dyDescent="0.3">
      <c r="A858" t="s">
        <v>1752</v>
      </c>
      <c r="B858" t="s">
        <v>1753</v>
      </c>
      <c r="C858" t="s">
        <v>16</v>
      </c>
      <c r="D858" t="s">
        <v>46</v>
      </c>
      <c r="E858" t="s">
        <v>74</v>
      </c>
      <c r="F858">
        <v>3549</v>
      </c>
      <c r="G858">
        <v>30</v>
      </c>
      <c r="H858">
        <v>2484</v>
      </c>
      <c r="I858">
        <v>3.8</v>
      </c>
      <c r="J858">
        <v>195</v>
      </c>
      <c r="K858">
        <v>1</v>
      </c>
      <c r="L858">
        <v>2484</v>
      </c>
      <c r="M858" s="1">
        <v>45939</v>
      </c>
      <c r="N858" t="s">
        <v>91</v>
      </c>
    </row>
    <row r="859" spans="1:14" x14ac:dyDescent="0.3">
      <c r="A859" t="s">
        <v>1754</v>
      </c>
      <c r="B859" t="s">
        <v>1755</v>
      </c>
      <c r="C859" t="s">
        <v>32</v>
      </c>
      <c r="D859" t="s">
        <v>23</v>
      </c>
      <c r="E859" t="s">
        <v>18</v>
      </c>
      <c r="F859">
        <v>1789</v>
      </c>
      <c r="G859">
        <v>20</v>
      </c>
      <c r="H859">
        <v>1431</v>
      </c>
      <c r="I859">
        <v>5</v>
      </c>
      <c r="J859">
        <v>52</v>
      </c>
      <c r="K859">
        <v>3</v>
      </c>
      <c r="L859">
        <v>4293</v>
      </c>
      <c r="M859" s="1">
        <v>45522</v>
      </c>
      <c r="N859" t="s">
        <v>61</v>
      </c>
    </row>
    <row r="860" spans="1:14" x14ac:dyDescent="0.3">
      <c r="A860" t="s">
        <v>1756</v>
      </c>
      <c r="B860" t="s">
        <v>1757</v>
      </c>
      <c r="C860" t="s">
        <v>32</v>
      </c>
      <c r="D860" t="s">
        <v>46</v>
      </c>
      <c r="E860" t="s">
        <v>74</v>
      </c>
      <c r="F860">
        <v>9422</v>
      </c>
      <c r="G860">
        <v>70</v>
      </c>
      <c r="H860">
        <v>2827</v>
      </c>
      <c r="I860">
        <v>4.9000000000000004</v>
      </c>
      <c r="J860">
        <v>167</v>
      </c>
      <c r="K860">
        <v>1</v>
      </c>
      <c r="L860">
        <v>2827</v>
      </c>
      <c r="M860" s="1">
        <v>45877</v>
      </c>
      <c r="N860" t="s">
        <v>58</v>
      </c>
    </row>
    <row r="861" spans="1:14" x14ac:dyDescent="0.3">
      <c r="A861" t="s">
        <v>1758</v>
      </c>
      <c r="B861" t="s">
        <v>1759</v>
      </c>
      <c r="C861" t="s">
        <v>32</v>
      </c>
      <c r="D861" t="s">
        <v>46</v>
      </c>
      <c r="E861" t="s">
        <v>74</v>
      </c>
      <c r="F861">
        <v>1813</v>
      </c>
      <c r="G861">
        <v>20</v>
      </c>
      <c r="H861">
        <v>1450</v>
      </c>
      <c r="I861">
        <v>5</v>
      </c>
      <c r="J861">
        <v>172</v>
      </c>
      <c r="K861">
        <v>2</v>
      </c>
      <c r="L861">
        <v>2900</v>
      </c>
      <c r="M861" s="1">
        <v>45834</v>
      </c>
      <c r="N861" t="s">
        <v>168</v>
      </c>
    </row>
    <row r="862" spans="1:14" x14ac:dyDescent="0.3">
      <c r="A862" t="s">
        <v>1760</v>
      </c>
      <c r="B862" t="s">
        <v>1204</v>
      </c>
      <c r="C862" t="s">
        <v>88</v>
      </c>
      <c r="D862" t="s">
        <v>23</v>
      </c>
      <c r="E862" t="s">
        <v>18</v>
      </c>
      <c r="F862">
        <v>2716</v>
      </c>
      <c r="G862">
        <v>0</v>
      </c>
      <c r="H862">
        <v>2716</v>
      </c>
      <c r="I862">
        <v>4.5999999999999996</v>
      </c>
      <c r="J862">
        <v>75</v>
      </c>
      <c r="K862">
        <v>2</v>
      </c>
      <c r="L862">
        <v>5432</v>
      </c>
      <c r="M862" s="1">
        <v>45417</v>
      </c>
      <c r="N862" t="s">
        <v>78</v>
      </c>
    </row>
    <row r="863" spans="1:14" x14ac:dyDescent="0.3">
      <c r="A863" t="s">
        <v>1761</v>
      </c>
      <c r="B863" t="s">
        <v>1762</v>
      </c>
      <c r="C863" t="s">
        <v>116</v>
      </c>
      <c r="D863" t="s">
        <v>23</v>
      </c>
      <c r="E863" t="s">
        <v>34</v>
      </c>
      <c r="F863">
        <v>1076</v>
      </c>
      <c r="G863">
        <v>10</v>
      </c>
      <c r="H863">
        <v>968</v>
      </c>
      <c r="I863">
        <v>4.4000000000000004</v>
      </c>
      <c r="J863">
        <v>268</v>
      </c>
      <c r="K863">
        <v>1</v>
      </c>
      <c r="L863">
        <v>968</v>
      </c>
      <c r="M863" s="1">
        <v>45664</v>
      </c>
      <c r="N863" t="s">
        <v>24</v>
      </c>
    </row>
    <row r="864" spans="1:14" x14ac:dyDescent="0.3">
      <c r="A864" t="s">
        <v>1763</v>
      </c>
      <c r="B864" t="s">
        <v>1764</v>
      </c>
      <c r="C864" t="s">
        <v>22</v>
      </c>
      <c r="D864" t="s">
        <v>17</v>
      </c>
      <c r="E864" t="s">
        <v>34</v>
      </c>
      <c r="F864">
        <v>1641</v>
      </c>
      <c r="G864">
        <v>50</v>
      </c>
      <c r="H864">
        <v>820</v>
      </c>
      <c r="I864">
        <v>3.7</v>
      </c>
      <c r="J864">
        <v>42</v>
      </c>
      <c r="K864">
        <v>3</v>
      </c>
      <c r="L864">
        <v>2460</v>
      </c>
      <c r="M864" s="1">
        <v>45592</v>
      </c>
      <c r="N864" t="s">
        <v>24</v>
      </c>
    </row>
    <row r="865" spans="1:14" x14ac:dyDescent="0.3">
      <c r="A865" t="s">
        <v>1765</v>
      </c>
      <c r="B865" t="s">
        <v>1766</v>
      </c>
      <c r="C865" t="s">
        <v>45</v>
      </c>
      <c r="D865" t="s">
        <v>53</v>
      </c>
      <c r="E865" t="s">
        <v>34</v>
      </c>
      <c r="F865">
        <v>3353</v>
      </c>
      <c r="G865">
        <v>25</v>
      </c>
      <c r="H865">
        <v>2515</v>
      </c>
      <c r="I865">
        <v>4.0999999999999996</v>
      </c>
      <c r="J865">
        <v>83</v>
      </c>
      <c r="K865">
        <v>1</v>
      </c>
      <c r="L865">
        <v>2515</v>
      </c>
      <c r="M865" s="1">
        <v>45814</v>
      </c>
      <c r="N865" t="s">
        <v>42</v>
      </c>
    </row>
    <row r="866" spans="1:14" x14ac:dyDescent="0.3">
      <c r="A866" t="s">
        <v>1767</v>
      </c>
      <c r="B866" t="s">
        <v>1768</v>
      </c>
      <c r="C866" t="s">
        <v>88</v>
      </c>
      <c r="D866" t="s">
        <v>109</v>
      </c>
      <c r="E866" t="s">
        <v>18</v>
      </c>
      <c r="F866">
        <v>1284</v>
      </c>
      <c r="G866">
        <v>15</v>
      </c>
      <c r="H866">
        <v>1091</v>
      </c>
      <c r="I866">
        <v>4.4000000000000004</v>
      </c>
      <c r="J866">
        <v>246</v>
      </c>
      <c r="K866">
        <v>4</v>
      </c>
      <c r="L866">
        <v>4364</v>
      </c>
      <c r="M866" s="1">
        <v>45908</v>
      </c>
      <c r="N866" t="s">
        <v>24</v>
      </c>
    </row>
    <row r="867" spans="1:14" x14ac:dyDescent="0.3">
      <c r="A867" t="s">
        <v>1769</v>
      </c>
      <c r="B867" t="s">
        <v>1770</v>
      </c>
      <c r="C867" t="s">
        <v>16</v>
      </c>
      <c r="D867" t="s">
        <v>46</v>
      </c>
      <c r="E867" t="s">
        <v>74</v>
      </c>
      <c r="F867">
        <v>3249</v>
      </c>
      <c r="G867">
        <v>25</v>
      </c>
      <c r="H867">
        <v>2437</v>
      </c>
      <c r="I867">
        <v>4.5999999999999996</v>
      </c>
      <c r="J867">
        <v>125</v>
      </c>
      <c r="K867">
        <v>1</v>
      </c>
      <c r="L867">
        <v>2437</v>
      </c>
      <c r="M867" s="1">
        <v>45459</v>
      </c>
      <c r="N867" t="s">
        <v>189</v>
      </c>
    </row>
    <row r="868" spans="1:14" x14ac:dyDescent="0.3">
      <c r="A868" t="s">
        <v>1771</v>
      </c>
      <c r="B868" t="s">
        <v>1772</v>
      </c>
      <c r="C868" t="s">
        <v>16</v>
      </c>
      <c r="D868" t="s">
        <v>41</v>
      </c>
      <c r="E868" t="s">
        <v>74</v>
      </c>
      <c r="F868">
        <v>1171</v>
      </c>
      <c r="G868">
        <v>25</v>
      </c>
      <c r="H868">
        <v>878</v>
      </c>
      <c r="I868">
        <v>3.5</v>
      </c>
      <c r="J868">
        <v>63</v>
      </c>
      <c r="K868">
        <v>1</v>
      </c>
      <c r="L868">
        <v>878</v>
      </c>
      <c r="M868" s="1">
        <v>45567</v>
      </c>
      <c r="N868" t="s">
        <v>42</v>
      </c>
    </row>
    <row r="869" spans="1:14" x14ac:dyDescent="0.3">
      <c r="A869" t="s">
        <v>1773</v>
      </c>
      <c r="B869" t="s">
        <v>1774</v>
      </c>
      <c r="C869" t="s">
        <v>52</v>
      </c>
      <c r="D869" t="s">
        <v>46</v>
      </c>
      <c r="E869" t="s">
        <v>161</v>
      </c>
      <c r="F869">
        <v>8594</v>
      </c>
      <c r="G869">
        <v>20</v>
      </c>
      <c r="H869">
        <v>6875</v>
      </c>
      <c r="I869">
        <v>4</v>
      </c>
      <c r="J869">
        <v>123</v>
      </c>
      <c r="K869">
        <v>1</v>
      </c>
      <c r="L869">
        <v>6875</v>
      </c>
      <c r="M869" s="1">
        <v>45568</v>
      </c>
      <c r="N869" t="s">
        <v>29</v>
      </c>
    </row>
    <row r="870" spans="1:14" x14ac:dyDescent="0.3">
      <c r="A870" t="s">
        <v>1775</v>
      </c>
      <c r="B870" t="s">
        <v>1776</v>
      </c>
      <c r="C870" t="s">
        <v>37</v>
      </c>
      <c r="D870" t="s">
        <v>41</v>
      </c>
      <c r="E870" t="s">
        <v>34</v>
      </c>
      <c r="F870">
        <v>2086</v>
      </c>
      <c r="G870">
        <v>25</v>
      </c>
      <c r="H870">
        <v>1564</v>
      </c>
      <c r="I870">
        <v>4.0999999999999996</v>
      </c>
      <c r="J870">
        <v>159</v>
      </c>
      <c r="K870">
        <v>3</v>
      </c>
      <c r="L870">
        <v>4692</v>
      </c>
      <c r="M870" s="1">
        <v>45571</v>
      </c>
      <c r="N870" t="s">
        <v>58</v>
      </c>
    </row>
    <row r="871" spans="1:14" x14ac:dyDescent="0.3">
      <c r="A871" t="s">
        <v>1777</v>
      </c>
      <c r="B871" t="s">
        <v>1778</v>
      </c>
      <c r="C871" t="s">
        <v>22</v>
      </c>
      <c r="D871" t="s">
        <v>23</v>
      </c>
      <c r="E871" t="s">
        <v>34</v>
      </c>
      <c r="F871">
        <v>3132</v>
      </c>
      <c r="G871">
        <v>20</v>
      </c>
      <c r="H871">
        <v>2506</v>
      </c>
      <c r="I871">
        <v>4</v>
      </c>
      <c r="J871">
        <v>205</v>
      </c>
      <c r="K871">
        <v>2</v>
      </c>
      <c r="L871">
        <v>5012</v>
      </c>
      <c r="M871" s="1">
        <v>45418</v>
      </c>
      <c r="N871" t="s">
        <v>85</v>
      </c>
    </row>
    <row r="872" spans="1:14" x14ac:dyDescent="0.3">
      <c r="A872" t="s">
        <v>1779</v>
      </c>
      <c r="B872" t="s">
        <v>1780</v>
      </c>
      <c r="C872" t="s">
        <v>45</v>
      </c>
      <c r="D872" t="s">
        <v>53</v>
      </c>
      <c r="E872" t="s">
        <v>34</v>
      </c>
      <c r="F872">
        <v>5123</v>
      </c>
      <c r="G872">
        <v>20</v>
      </c>
      <c r="H872">
        <v>4098</v>
      </c>
      <c r="I872">
        <v>3.6</v>
      </c>
      <c r="J872">
        <v>187</v>
      </c>
      <c r="K872">
        <v>3</v>
      </c>
      <c r="L872">
        <v>12294</v>
      </c>
      <c r="M872" s="1">
        <v>45856</v>
      </c>
      <c r="N872" t="s">
        <v>141</v>
      </c>
    </row>
    <row r="873" spans="1:14" x14ac:dyDescent="0.3">
      <c r="A873" t="s">
        <v>1781</v>
      </c>
      <c r="B873" t="s">
        <v>1782</v>
      </c>
      <c r="C873" t="s">
        <v>116</v>
      </c>
      <c r="D873" t="s">
        <v>33</v>
      </c>
      <c r="E873" t="s">
        <v>34</v>
      </c>
      <c r="F873">
        <v>1530</v>
      </c>
      <c r="G873">
        <v>20</v>
      </c>
      <c r="H873">
        <v>1224</v>
      </c>
      <c r="I873">
        <v>5</v>
      </c>
      <c r="J873">
        <v>278</v>
      </c>
      <c r="K873">
        <v>1</v>
      </c>
      <c r="L873">
        <v>1224</v>
      </c>
      <c r="M873" s="1">
        <v>45836</v>
      </c>
      <c r="N873" t="s">
        <v>24</v>
      </c>
    </row>
    <row r="874" spans="1:14" x14ac:dyDescent="0.3">
      <c r="A874" t="s">
        <v>1783</v>
      </c>
      <c r="B874" t="s">
        <v>1784</v>
      </c>
      <c r="C874" t="s">
        <v>45</v>
      </c>
      <c r="D874" t="s">
        <v>46</v>
      </c>
      <c r="E874" t="s">
        <v>161</v>
      </c>
      <c r="F874">
        <v>1645</v>
      </c>
      <c r="G874">
        <v>30</v>
      </c>
      <c r="H874">
        <v>1152</v>
      </c>
      <c r="I874">
        <v>4</v>
      </c>
      <c r="J874">
        <v>319</v>
      </c>
      <c r="K874">
        <v>1</v>
      </c>
      <c r="L874">
        <v>1152</v>
      </c>
      <c r="M874" s="1">
        <v>45421</v>
      </c>
      <c r="N874" t="s">
        <v>58</v>
      </c>
    </row>
    <row r="875" spans="1:14" x14ac:dyDescent="0.3">
      <c r="A875" t="s">
        <v>1785</v>
      </c>
      <c r="B875" t="s">
        <v>1786</v>
      </c>
      <c r="C875" t="s">
        <v>22</v>
      </c>
      <c r="D875" t="s">
        <v>33</v>
      </c>
      <c r="E875" t="s">
        <v>18</v>
      </c>
      <c r="F875">
        <v>4280</v>
      </c>
      <c r="G875">
        <v>25</v>
      </c>
      <c r="H875">
        <v>3210</v>
      </c>
      <c r="I875">
        <v>3.6</v>
      </c>
      <c r="J875">
        <v>117</v>
      </c>
      <c r="K875">
        <v>1</v>
      </c>
      <c r="L875">
        <v>3210</v>
      </c>
      <c r="M875" s="1">
        <v>45741</v>
      </c>
      <c r="N875" t="s">
        <v>102</v>
      </c>
    </row>
    <row r="876" spans="1:14" x14ac:dyDescent="0.3">
      <c r="A876" t="s">
        <v>1787</v>
      </c>
      <c r="B876" t="s">
        <v>1788</v>
      </c>
      <c r="C876" t="s">
        <v>16</v>
      </c>
      <c r="D876" t="s">
        <v>41</v>
      </c>
      <c r="E876" t="s">
        <v>74</v>
      </c>
      <c r="F876">
        <v>1592</v>
      </c>
      <c r="G876">
        <v>20</v>
      </c>
      <c r="H876">
        <v>1274</v>
      </c>
      <c r="I876">
        <v>5</v>
      </c>
      <c r="J876">
        <v>35</v>
      </c>
      <c r="K876">
        <v>4</v>
      </c>
      <c r="L876">
        <v>5096</v>
      </c>
      <c r="M876" s="1">
        <v>45708</v>
      </c>
      <c r="N876" t="s">
        <v>49</v>
      </c>
    </row>
    <row r="877" spans="1:14" x14ac:dyDescent="0.3">
      <c r="A877" t="s">
        <v>1789</v>
      </c>
      <c r="B877" t="s">
        <v>1790</v>
      </c>
      <c r="C877" t="s">
        <v>32</v>
      </c>
      <c r="D877" t="s">
        <v>17</v>
      </c>
      <c r="E877" t="s">
        <v>18</v>
      </c>
      <c r="F877">
        <v>2342</v>
      </c>
      <c r="G877">
        <v>25</v>
      </c>
      <c r="H877">
        <v>1756</v>
      </c>
      <c r="I877">
        <v>4.9000000000000004</v>
      </c>
      <c r="J877">
        <v>72</v>
      </c>
      <c r="K877">
        <v>2</v>
      </c>
      <c r="L877">
        <v>3512</v>
      </c>
      <c r="M877" s="1">
        <v>45859</v>
      </c>
      <c r="N877" t="s">
        <v>168</v>
      </c>
    </row>
    <row r="878" spans="1:14" x14ac:dyDescent="0.3">
      <c r="A878" t="s">
        <v>1791</v>
      </c>
      <c r="B878" t="s">
        <v>1792</v>
      </c>
      <c r="C878" t="s">
        <v>37</v>
      </c>
      <c r="D878" t="s">
        <v>46</v>
      </c>
      <c r="E878" t="s">
        <v>74</v>
      </c>
      <c r="F878">
        <v>11575</v>
      </c>
      <c r="G878">
        <v>25</v>
      </c>
      <c r="H878">
        <v>8681</v>
      </c>
      <c r="I878">
        <v>4.2</v>
      </c>
      <c r="J878">
        <v>96</v>
      </c>
      <c r="K878">
        <v>3</v>
      </c>
      <c r="L878">
        <v>26043</v>
      </c>
      <c r="M878" s="1">
        <v>46006</v>
      </c>
      <c r="N878" t="s">
        <v>29</v>
      </c>
    </row>
    <row r="879" spans="1:14" x14ac:dyDescent="0.3">
      <c r="A879" t="s">
        <v>1793</v>
      </c>
      <c r="B879" t="s">
        <v>1794</v>
      </c>
      <c r="C879" t="s">
        <v>45</v>
      </c>
      <c r="D879" t="s">
        <v>17</v>
      </c>
      <c r="E879" t="s">
        <v>18</v>
      </c>
      <c r="F879">
        <v>4471</v>
      </c>
      <c r="G879">
        <v>30</v>
      </c>
      <c r="H879">
        <v>3130</v>
      </c>
      <c r="I879">
        <v>3.2</v>
      </c>
      <c r="J879">
        <v>470</v>
      </c>
      <c r="K879">
        <v>1</v>
      </c>
      <c r="L879">
        <v>3130</v>
      </c>
      <c r="M879" s="1">
        <v>45969</v>
      </c>
      <c r="N879" t="s">
        <v>64</v>
      </c>
    </row>
    <row r="880" spans="1:14" x14ac:dyDescent="0.3">
      <c r="A880" t="s">
        <v>1795</v>
      </c>
      <c r="B880" t="s">
        <v>1796</v>
      </c>
      <c r="C880" t="s">
        <v>116</v>
      </c>
      <c r="D880" t="s">
        <v>17</v>
      </c>
      <c r="E880" t="s">
        <v>18</v>
      </c>
      <c r="F880">
        <v>1605</v>
      </c>
      <c r="G880">
        <v>20</v>
      </c>
      <c r="H880">
        <v>1284</v>
      </c>
      <c r="I880">
        <v>3.9</v>
      </c>
      <c r="J880">
        <v>317</v>
      </c>
      <c r="K880">
        <v>1</v>
      </c>
      <c r="L880">
        <v>1284</v>
      </c>
      <c r="M880" s="1">
        <v>45344</v>
      </c>
      <c r="N880" t="s">
        <v>71</v>
      </c>
    </row>
    <row r="881" spans="1:14" x14ac:dyDescent="0.3">
      <c r="A881" t="s">
        <v>1797</v>
      </c>
      <c r="B881" t="s">
        <v>1798</v>
      </c>
      <c r="C881" t="s">
        <v>116</v>
      </c>
      <c r="D881" t="s">
        <v>33</v>
      </c>
      <c r="E881" t="s">
        <v>18</v>
      </c>
      <c r="F881">
        <v>2174</v>
      </c>
      <c r="G881">
        <v>50</v>
      </c>
      <c r="H881">
        <v>1087</v>
      </c>
      <c r="I881">
        <v>3.3</v>
      </c>
      <c r="J881">
        <v>291</v>
      </c>
      <c r="K881">
        <v>2</v>
      </c>
      <c r="L881">
        <v>2174</v>
      </c>
      <c r="M881" s="1">
        <v>45412</v>
      </c>
      <c r="N881" t="s">
        <v>38</v>
      </c>
    </row>
    <row r="882" spans="1:14" x14ac:dyDescent="0.3">
      <c r="A882" t="s">
        <v>1799</v>
      </c>
      <c r="B882" t="s">
        <v>1800</v>
      </c>
      <c r="C882" t="s">
        <v>16</v>
      </c>
      <c r="D882" t="s">
        <v>28</v>
      </c>
      <c r="E882" t="s">
        <v>34</v>
      </c>
      <c r="F882">
        <v>1209</v>
      </c>
      <c r="G882">
        <v>30</v>
      </c>
      <c r="H882">
        <v>846</v>
      </c>
      <c r="I882">
        <v>4.4000000000000004</v>
      </c>
      <c r="J882">
        <v>127</v>
      </c>
      <c r="K882">
        <v>1</v>
      </c>
      <c r="L882">
        <v>846</v>
      </c>
      <c r="M882" s="1">
        <v>45604</v>
      </c>
      <c r="N882" t="s">
        <v>64</v>
      </c>
    </row>
    <row r="883" spans="1:14" x14ac:dyDescent="0.3">
      <c r="A883" t="s">
        <v>1801</v>
      </c>
      <c r="B883" t="s">
        <v>1802</v>
      </c>
      <c r="C883" t="s">
        <v>45</v>
      </c>
      <c r="D883" t="s">
        <v>53</v>
      </c>
      <c r="E883" t="s">
        <v>34</v>
      </c>
      <c r="F883">
        <v>3704</v>
      </c>
      <c r="G883">
        <v>0</v>
      </c>
      <c r="H883">
        <v>3704</v>
      </c>
      <c r="I883">
        <v>3.8</v>
      </c>
      <c r="J883">
        <v>127</v>
      </c>
      <c r="K883">
        <v>1</v>
      </c>
      <c r="L883">
        <v>3704</v>
      </c>
      <c r="M883" s="1">
        <v>45654</v>
      </c>
      <c r="N883" t="s">
        <v>29</v>
      </c>
    </row>
    <row r="884" spans="1:14" x14ac:dyDescent="0.3">
      <c r="A884" t="s">
        <v>1803</v>
      </c>
      <c r="B884" t="s">
        <v>1804</v>
      </c>
      <c r="C884" t="s">
        <v>116</v>
      </c>
      <c r="D884" t="s">
        <v>41</v>
      </c>
      <c r="E884" t="s">
        <v>34</v>
      </c>
      <c r="F884">
        <v>426</v>
      </c>
      <c r="G884">
        <v>10</v>
      </c>
      <c r="H884">
        <v>383</v>
      </c>
      <c r="I884">
        <v>4.0999999999999996</v>
      </c>
      <c r="J884">
        <v>117</v>
      </c>
      <c r="K884">
        <v>1</v>
      </c>
      <c r="L884">
        <v>383</v>
      </c>
      <c r="M884" s="1">
        <v>45833</v>
      </c>
      <c r="N884" t="s">
        <v>64</v>
      </c>
    </row>
    <row r="885" spans="1:14" x14ac:dyDescent="0.3">
      <c r="A885" t="s">
        <v>1805</v>
      </c>
      <c r="B885" t="s">
        <v>1806</v>
      </c>
      <c r="C885" t="s">
        <v>32</v>
      </c>
      <c r="D885" t="s">
        <v>53</v>
      </c>
      <c r="E885" t="s">
        <v>34</v>
      </c>
      <c r="F885">
        <v>2064</v>
      </c>
      <c r="G885">
        <v>30</v>
      </c>
      <c r="H885">
        <v>1445</v>
      </c>
      <c r="I885">
        <v>5</v>
      </c>
      <c r="J885">
        <v>212</v>
      </c>
      <c r="K885">
        <v>1</v>
      </c>
      <c r="L885">
        <v>1445</v>
      </c>
      <c r="M885" s="1">
        <v>45696</v>
      </c>
      <c r="N885" t="s">
        <v>102</v>
      </c>
    </row>
    <row r="886" spans="1:14" x14ac:dyDescent="0.3">
      <c r="A886" t="s">
        <v>1807</v>
      </c>
      <c r="B886" t="s">
        <v>1808</v>
      </c>
      <c r="C886" t="s">
        <v>52</v>
      </c>
      <c r="D886" t="s">
        <v>46</v>
      </c>
      <c r="E886" t="s">
        <v>161</v>
      </c>
      <c r="F886">
        <v>3270</v>
      </c>
      <c r="G886">
        <v>70</v>
      </c>
      <c r="H886">
        <v>981</v>
      </c>
      <c r="I886">
        <v>3.8</v>
      </c>
      <c r="J886">
        <v>183</v>
      </c>
      <c r="K886">
        <v>2</v>
      </c>
      <c r="L886">
        <v>1962</v>
      </c>
      <c r="M886" s="1">
        <v>45457</v>
      </c>
      <c r="N886" t="s">
        <v>58</v>
      </c>
    </row>
    <row r="887" spans="1:14" x14ac:dyDescent="0.3">
      <c r="A887" t="s">
        <v>1809</v>
      </c>
      <c r="B887" t="s">
        <v>1810</v>
      </c>
      <c r="C887" t="s">
        <v>22</v>
      </c>
      <c r="D887" t="s">
        <v>33</v>
      </c>
      <c r="E887" t="s">
        <v>18</v>
      </c>
      <c r="F887">
        <v>1491</v>
      </c>
      <c r="G887">
        <v>15</v>
      </c>
      <c r="H887">
        <v>1267</v>
      </c>
      <c r="I887">
        <v>4.3</v>
      </c>
      <c r="J887">
        <v>23</v>
      </c>
      <c r="K887">
        <v>1</v>
      </c>
      <c r="L887">
        <v>1267</v>
      </c>
      <c r="M887" s="1">
        <v>45723</v>
      </c>
      <c r="N887" t="s">
        <v>49</v>
      </c>
    </row>
    <row r="888" spans="1:14" x14ac:dyDescent="0.3">
      <c r="A888" t="s">
        <v>1811</v>
      </c>
      <c r="B888" t="s">
        <v>1812</v>
      </c>
      <c r="C888" t="s">
        <v>88</v>
      </c>
      <c r="D888" t="s">
        <v>53</v>
      </c>
      <c r="E888" t="s">
        <v>74</v>
      </c>
      <c r="F888">
        <v>3560</v>
      </c>
      <c r="G888">
        <v>10</v>
      </c>
      <c r="H888">
        <v>3204</v>
      </c>
      <c r="I888">
        <v>4.5</v>
      </c>
      <c r="J888">
        <v>501</v>
      </c>
      <c r="K888">
        <v>1</v>
      </c>
      <c r="L888">
        <v>3204</v>
      </c>
      <c r="M888" s="1">
        <v>45990</v>
      </c>
      <c r="N888" t="s">
        <v>58</v>
      </c>
    </row>
    <row r="889" spans="1:14" x14ac:dyDescent="0.3">
      <c r="A889" t="s">
        <v>1813</v>
      </c>
      <c r="B889" t="s">
        <v>1814</v>
      </c>
      <c r="C889" t="s">
        <v>37</v>
      </c>
      <c r="D889" t="s">
        <v>41</v>
      </c>
      <c r="E889" t="s">
        <v>34</v>
      </c>
      <c r="F889">
        <v>1006</v>
      </c>
      <c r="G889">
        <v>60</v>
      </c>
      <c r="H889">
        <v>402</v>
      </c>
      <c r="I889">
        <v>4.7</v>
      </c>
      <c r="J889">
        <v>60</v>
      </c>
      <c r="K889">
        <v>1</v>
      </c>
      <c r="L889">
        <v>402</v>
      </c>
      <c r="M889" s="1">
        <v>45451</v>
      </c>
      <c r="N889" t="s">
        <v>102</v>
      </c>
    </row>
    <row r="890" spans="1:14" x14ac:dyDescent="0.3">
      <c r="A890" t="s">
        <v>1815</v>
      </c>
      <c r="B890" t="s">
        <v>1816</v>
      </c>
      <c r="C890" t="s">
        <v>88</v>
      </c>
      <c r="D890" t="s">
        <v>109</v>
      </c>
      <c r="E890" t="s">
        <v>161</v>
      </c>
      <c r="F890">
        <v>2269</v>
      </c>
      <c r="G890">
        <v>20</v>
      </c>
      <c r="H890">
        <v>1815</v>
      </c>
      <c r="I890">
        <v>4</v>
      </c>
      <c r="J890">
        <v>83</v>
      </c>
      <c r="K890">
        <v>2</v>
      </c>
      <c r="L890">
        <v>3630</v>
      </c>
      <c r="M890" s="1">
        <v>45736</v>
      </c>
      <c r="N890" t="s">
        <v>168</v>
      </c>
    </row>
    <row r="891" spans="1:14" x14ac:dyDescent="0.3">
      <c r="A891" t="s">
        <v>1817</v>
      </c>
      <c r="B891" t="s">
        <v>1818</v>
      </c>
      <c r="C891" t="s">
        <v>27</v>
      </c>
      <c r="D891" t="s">
        <v>23</v>
      </c>
      <c r="E891" t="s">
        <v>18</v>
      </c>
      <c r="F891">
        <v>2039</v>
      </c>
      <c r="G891">
        <v>30</v>
      </c>
      <c r="H891">
        <v>1427</v>
      </c>
      <c r="I891">
        <v>4</v>
      </c>
      <c r="J891">
        <v>53</v>
      </c>
      <c r="K891">
        <v>1</v>
      </c>
      <c r="L891">
        <v>1427</v>
      </c>
      <c r="M891" s="1">
        <v>45409</v>
      </c>
      <c r="N891" t="s">
        <v>141</v>
      </c>
    </row>
    <row r="892" spans="1:14" x14ac:dyDescent="0.3">
      <c r="A892" t="s">
        <v>1819</v>
      </c>
      <c r="B892" t="s">
        <v>1820</v>
      </c>
      <c r="C892" t="s">
        <v>88</v>
      </c>
      <c r="D892" t="s">
        <v>53</v>
      </c>
      <c r="E892" t="s">
        <v>74</v>
      </c>
      <c r="F892">
        <v>1960</v>
      </c>
      <c r="G892">
        <v>30</v>
      </c>
      <c r="H892">
        <v>1372</v>
      </c>
      <c r="I892">
        <v>4</v>
      </c>
      <c r="J892">
        <v>79</v>
      </c>
      <c r="K892">
        <v>1</v>
      </c>
      <c r="L892">
        <v>1372</v>
      </c>
      <c r="M892" s="1">
        <v>45485</v>
      </c>
      <c r="N892" t="s">
        <v>54</v>
      </c>
    </row>
    <row r="893" spans="1:14" x14ac:dyDescent="0.3">
      <c r="A893" t="s">
        <v>1821</v>
      </c>
      <c r="B893" t="s">
        <v>1822</v>
      </c>
      <c r="C893" t="s">
        <v>32</v>
      </c>
      <c r="D893" t="s">
        <v>46</v>
      </c>
      <c r="E893" t="s">
        <v>74</v>
      </c>
      <c r="F893">
        <v>2118</v>
      </c>
      <c r="G893">
        <v>15</v>
      </c>
      <c r="H893">
        <v>1800</v>
      </c>
      <c r="I893">
        <v>4.3</v>
      </c>
      <c r="J893">
        <v>225</v>
      </c>
      <c r="K893">
        <v>3</v>
      </c>
      <c r="L893">
        <v>5400</v>
      </c>
      <c r="M893" s="1">
        <v>45728</v>
      </c>
      <c r="N893" t="s">
        <v>61</v>
      </c>
    </row>
    <row r="894" spans="1:14" x14ac:dyDescent="0.3">
      <c r="A894" t="s">
        <v>1823</v>
      </c>
      <c r="B894" t="s">
        <v>1824</v>
      </c>
      <c r="C894" t="s">
        <v>22</v>
      </c>
      <c r="D894" t="s">
        <v>41</v>
      </c>
      <c r="E894" t="s">
        <v>34</v>
      </c>
      <c r="F894">
        <v>1974</v>
      </c>
      <c r="G894">
        <v>30</v>
      </c>
      <c r="H894">
        <v>1382</v>
      </c>
      <c r="I894">
        <v>4.8</v>
      </c>
      <c r="J894">
        <v>24</v>
      </c>
      <c r="K894">
        <v>1</v>
      </c>
      <c r="L894">
        <v>1382</v>
      </c>
      <c r="M894" s="1">
        <v>45728</v>
      </c>
      <c r="N894" t="s">
        <v>168</v>
      </c>
    </row>
    <row r="895" spans="1:14" x14ac:dyDescent="0.3">
      <c r="A895" t="s">
        <v>1825</v>
      </c>
      <c r="B895" t="s">
        <v>1826</v>
      </c>
      <c r="C895" t="s">
        <v>22</v>
      </c>
      <c r="D895" t="s">
        <v>28</v>
      </c>
      <c r="E895" t="s">
        <v>34</v>
      </c>
      <c r="F895">
        <v>3834</v>
      </c>
      <c r="G895">
        <v>20</v>
      </c>
      <c r="H895">
        <v>3067</v>
      </c>
      <c r="I895">
        <v>4</v>
      </c>
      <c r="J895">
        <v>122</v>
      </c>
      <c r="K895">
        <v>2</v>
      </c>
      <c r="L895">
        <v>6134</v>
      </c>
      <c r="M895" s="1">
        <v>45544</v>
      </c>
      <c r="N895" t="s">
        <v>49</v>
      </c>
    </row>
    <row r="896" spans="1:14" x14ac:dyDescent="0.3">
      <c r="A896" t="s">
        <v>1827</v>
      </c>
      <c r="B896" t="s">
        <v>1828</v>
      </c>
      <c r="C896" t="s">
        <v>22</v>
      </c>
      <c r="D896" t="s">
        <v>109</v>
      </c>
      <c r="E896" t="s">
        <v>18</v>
      </c>
      <c r="F896">
        <v>2168</v>
      </c>
      <c r="G896">
        <v>15</v>
      </c>
      <c r="H896">
        <v>1843</v>
      </c>
      <c r="I896">
        <v>2.9</v>
      </c>
      <c r="J896">
        <v>94</v>
      </c>
      <c r="K896">
        <v>1</v>
      </c>
      <c r="L896">
        <v>1843</v>
      </c>
      <c r="M896" s="1">
        <v>45913</v>
      </c>
      <c r="N896" t="s">
        <v>29</v>
      </c>
    </row>
    <row r="897" spans="1:14" x14ac:dyDescent="0.3">
      <c r="A897" t="s">
        <v>1829</v>
      </c>
      <c r="B897" t="s">
        <v>1830</v>
      </c>
      <c r="C897" t="s">
        <v>16</v>
      </c>
      <c r="D897" t="s">
        <v>53</v>
      </c>
      <c r="E897" t="s">
        <v>34</v>
      </c>
      <c r="F897">
        <v>4233</v>
      </c>
      <c r="G897">
        <v>20</v>
      </c>
      <c r="H897">
        <v>3386</v>
      </c>
      <c r="I897">
        <v>4.5</v>
      </c>
      <c r="J897">
        <v>351</v>
      </c>
      <c r="K897">
        <v>1</v>
      </c>
      <c r="L897">
        <v>3386</v>
      </c>
      <c r="M897" s="1">
        <v>45991</v>
      </c>
      <c r="N897" t="s">
        <v>24</v>
      </c>
    </row>
    <row r="898" spans="1:14" x14ac:dyDescent="0.3">
      <c r="A898" t="s">
        <v>1831</v>
      </c>
      <c r="B898" t="s">
        <v>1832</v>
      </c>
      <c r="C898" t="s">
        <v>57</v>
      </c>
      <c r="D898" t="s">
        <v>33</v>
      </c>
      <c r="E898" t="s">
        <v>34</v>
      </c>
      <c r="F898">
        <v>1765</v>
      </c>
      <c r="G898">
        <v>30</v>
      </c>
      <c r="H898">
        <v>1236</v>
      </c>
      <c r="I898">
        <v>4.0999999999999996</v>
      </c>
      <c r="J898">
        <v>427</v>
      </c>
      <c r="K898">
        <v>1</v>
      </c>
      <c r="L898">
        <v>1236</v>
      </c>
      <c r="M898" s="1">
        <v>45381</v>
      </c>
      <c r="N898" t="s">
        <v>29</v>
      </c>
    </row>
    <row r="899" spans="1:14" x14ac:dyDescent="0.3">
      <c r="A899" t="s">
        <v>1833</v>
      </c>
      <c r="B899" t="s">
        <v>1834</v>
      </c>
      <c r="C899" t="s">
        <v>22</v>
      </c>
      <c r="D899" t="s">
        <v>17</v>
      </c>
      <c r="E899" t="s">
        <v>18</v>
      </c>
      <c r="F899">
        <v>5569</v>
      </c>
      <c r="G899">
        <v>50</v>
      </c>
      <c r="H899">
        <v>2784</v>
      </c>
      <c r="I899">
        <v>4.4000000000000004</v>
      </c>
      <c r="J899">
        <v>12</v>
      </c>
      <c r="K899">
        <v>4</v>
      </c>
      <c r="L899">
        <v>11136</v>
      </c>
      <c r="M899" s="1">
        <v>45925</v>
      </c>
      <c r="N899" t="s">
        <v>49</v>
      </c>
    </row>
    <row r="900" spans="1:14" x14ac:dyDescent="0.3">
      <c r="A900" t="s">
        <v>1835</v>
      </c>
      <c r="B900" t="s">
        <v>1836</v>
      </c>
      <c r="C900" t="s">
        <v>88</v>
      </c>
      <c r="D900" t="s">
        <v>46</v>
      </c>
      <c r="E900" t="s">
        <v>18</v>
      </c>
      <c r="F900">
        <v>4300</v>
      </c>
      <c r="G900">
        <v>15</v>
      </c>
      <c r="H900">
        <v>3655</v>
      </c>
      <c r="I900">
        <v>3.3</v>
      </c>
      <c r="J900">
        <v>231</v>
      </c>
      <c r="K900">
        <v>2</v>
      </c>
      <c r="L900">
        <v>7310</v>
      </c>
      <c r="M900" s="1">
        <v>45865</v>
      </c>
      <c r="N900" t="s">
        <v>102</v>
      </c>
    </row>
    <row r="901" spans="1:14" x14ac:dyDescent="0.3">
      <c r="A901" t="s">
        <v>1837</v>
      </c>
      <c r="B901" t="s">
        <v>1838</v>
      </c>
      <c r="C901" t="s">
        <v>32</v>
      </c>
      <c r="D901" t="s">
        <v>41</v>
      </c>
      <c r="E901" t="s">
        <v>34</v>
      </c>
      <c r="F901">
        <v>2367</v>
      </c>
      <c r="G901">
        <v>20</v>
      </c>
      <c r="H901">
        <v>1894</v>
      </c>
      <c r="I901">
        <v>3.8</v>
      </c>
      <c r="J901">
        <v>628</v>
      </c>
      <c r="K901">
        <v>2</v>
      </c>
      <c r="L901">
        <v>3788</v>
      </c>
      <c r="M901" s="1">
        <v>45462</v>
      </c>
      <c r="N901" t="s">
        <v>150</v>
      </c>
    </row>
    <row r="902" spans="1:14" x14ac:dyDescent="0.3">
      <c r="A902" t="s">
        <v>1839</v>
      </c>
      <c r="B902" t="s">
        <v>1840</v>
      </c>
      <c r="C902" t="s">
        <v>16</v>
      </c>
      <c r="D902" t="s">
        <v>109</v>
      </c>
      <c r="E902" t="s">
        <v>161</v>
      </c>
      <c r="F902">
        <v>886</v>
      </c>
      <c r="G902">
        <v>30</v>
      </c>
      <c r="H902">
        <v>620</v>
      </c>
      <c r="I902">
        <v>4.5</v>
      </c>
      <c r="J902">
        <v>77</v>
      </c>
      <c r="K902">
        <v>1</v>
      </c>
      <c r="L902">
        <v>620</v>
      </c>
      <c r="M902" s="1">
        <v>45699</v>
      </c>
      <c r="N902" t="s">
        <v>168</v>
      </c>
    </row>
    <row r="903" spans="1:14" x14ac:dyDescent="0.3">
      <c r="A903" t="s">
        <v>1841</v>
      </c>
      <c r="B903" t="s">
        <v>1842</v>
      </c>
      <c r="C903" t="s">
        <v>116</v>
      </c>
      <c r="D903" t="s">
        <v>53</v>
      </c>
      <c r="E903" t="s">
        <v>74</v>
      </c>
      <c r="F903">
        <v>3936</v>
      </c>
      <c r="G903">
        <v>25</v>
      </c>
      <c r="H903">
        <v>2952</v>
      </c>
      <c r="I903">
        <v>3.5</v>
      </c>
      <c r="J903">
        <v>148</v>
      </c>
      <c r="K903">
        <v>1</v>
      </c>
      <c r="L903">
        <v>2952</v>
      </c>
      <c r="M903" s="1">
        <v>45570</v>
      </c>
      <c r="N903" t="s">
        <v>42</v>
      </c>
    </row>
    <row r="904" spans="1:14" x14ac:dyDescent="0.3">
      <c r="A904" t="s">
        <v>1843</v>
      </c>
      <c r="B904" t="s">
        <v>490</v>
      </c>
      <c r="C904" t="s">
        <v>116</v>
      </c>
      <c r="D904" t="s">
        <v>17</v>
      </c>
      <c r="E904" t="s">
        <v>18</v>
      </c>
      <c r="F904">
        <v>5190</v>
      </c>
      <c r="G904">
        <v>20</v>
      </c>
      <c r="H904">
        <v>4152</v>
      </c>
      <c r="I904">
        <v>4.3</v>
      </c>
      <c r="J904">
        <v>185</v>
      </c>
      <c r="K904">
        <v>2</v>
      </c>
      <c r="L904">
        <v>8304</v>
      </c>
      <c r="M904" s="1">
        <v>45557</v>
      </c>
      <c r="N904" t="s">
        <v>38</v>
      </c>
    </row>
    <row r="905" spans="1:14" x14ac:dyDescent="0.3">
      <c r="A905" t="s">
        <v>1844</v>
      </c>
      <c r="B905" t="s">
        <v>1845</v>
      </c>
      <c r="C905" t="s">
        <v>16</v>
      </c>
      <c r="D905" t="s">
        <v>23</v>
      </c>
      <c r="E905" t="s">
        <v>18</v>
      </c>
      <c r="F905">
        <v>3148</v>
      </c>
      <c r="G905">
        <v>0</v>
      </c>
      <c r="H905">
        <v>3148</v>
      </c>
      <c r="I905">
        <v>4.0999999999999996</v>
      </c>
      <c r="J905">
        <v>79</v>
      </c>
      <c r="K905">
        <v>1</v>
      </c>
      <c r="L905">
        <v>3148</v>
      </c>
      <c r="M905" s="1">
        <v>45946</v>
      </c>
      <c r="N905" t="s">
        <v>58</v>
      </c>
    </row>
    <row r="906" spans="1:14" x14ac:dyDescent="0.3">
      <c r="A906" t="s">
        <v>1846</v>
      </c>
      <c r="B906" t="s">
        <v>1847</v>
      </c>
      <c r="C906" t="s">
        <v>16</v>
      </c>
      <c r="D906" t="s">
        <v>109</v>
      </c>
      <c r="E906" t="s">
        <v>161</v>
      </c>
      <c r="F906">
        <v>1810</v>
      </c>
      <c r="G906">
        <v>70</v>
      </c>
      <c r="H906">
        <v>543</v>
      </c>
      <c r="I906">
        <v>3.7</v>
      </c>
      <c r="J906">
        <v>298</v>
      </c>
      <c r="K906">
        <v>1</v>
      </c>
      <c r="L906">
        <v>543</v>
      </c>
      <c r="M906" s="1">
        <v>45293</v>
      </c>
      <c r="N906" t="s">
        <v>102</v>
      </c>
    </row>
    <row r="907" spans="1:14" x14ac:dyDescent="0.3">
      <c r="A907" t="s">
        <v>1848</v>
      </c>
      <c r="B907" t="s">
        <v>1849</v>
      </c>
      <c r="C907" t="s">
        <v>32</v>
      </c>
      <c r="D907" t="s">
        <v>28</v>
      </c>
      <c r="E907" t="s">
        <v>34</v>
      </c>
      <c r="F907">
        <v>4335</v>
      </c>
      <c r="G907">
        <v>40</v>
      </c>
      <c r="H907">
        <v>2601</v>
      </c>
      <c r="I907">
        <v>3.7</v>
      </c>
      <c r="J907">
        <v>141</v>
      </c>
      <c r="K907">
        <v>1</v>
      </c>
      <c r="L907">
        <v>2601</v>
      </c>
      <c r="M907" s="1">
        <v>45350</v>
      </c>
      <c r="N907" t="s">
        <v>61</v>
      </c>
    </row>
    <row r="908" spans="1:14" x14ac:dyDescent="0.3">
      <c r="A908" t="s">
        <v>1850</v>
      </c>
      <c r="B908" t="s">
        <v>1851</v>
      </c>
      <c r="C908" t="s">
        <v>16</v>
      </c>
      <c r="D908" t="s">
        <v>46</v>
      </c>
      <c r="E908" t="s">
        <v>161</v>
      </c>
      <c r="F908">
        <v>2095</v>
      </c>
      <c r="G908">
        <v>25</v>
      </c>
      <c r="H908">
        <v>1571</v>
      </c>
      <c r="I908">
        <v>3.6</v>
      </c>
      <c r="J908">
        <v>344</v>
      </c>
      <c r="K908">
        <v>4</v>
      </c>
      <c r="L908">
        <v>6284</v>
      </c>
      <c r="M908" s="1">
        <v>45889</v>
      </c>
      <c r="N908" t="s">
        <v>29</v>
      </c>
    </row>
    <row r="909" spans="1:14" x14ac:dyDescent="0.3">
      <c r="A909" t="s">
        <v>1852</v>
      </c>
      <c r="B909" t="s">
        <v>1853</v>
      </c>
      <c r="C909" t="s">
        <v>45</v>
      </c>
      <c r="D909" t="s">
        <v>17</v>
      </c>
      <c r="E909" t="s">
        <v>34</v>
      </c>
      <c r="F909">
        <v>2797</v>
      </c>
      <c r="G909">
        <v>20</v>
      </c>
      <c r="H909">
        <v>2238</v>
      </c>
      <c r="I909">
        <v>4.0999999999999996</v>
      </c>
      <c r="J909">
        <v>205</v>
      </c>
      <c r="K909">
        <v>1</v>
      </c>
      <c r="L909">
        <v>2238</v>
      </c>
      <c r="M909" s="1">
        <v>45696</v>
      </c>
      <c r="N909" t="s">
        <v>58</v>
      </c>
    </row>
    <row r="910" spans="1:14" x14ac:dyDescent="0.3">
      <c r="A910" t="s">
        <v>1854</v>
      </c>
      <c r="B910" t="s">
        <v>1855</v>
      </c>
      <c r="C910" t="s">
        <v>52</v>
      </c>
      <c r="D910" t="s">
        <v>33</v>
      </c>
      <c r="E910" t="s">
        <v>18</v>
      </c>
      <c r="F910">
        <v>4485</v>
      </c>
      <c r="G910">
        <v>20</v>
      </c>
      <c r="H910">
        <v>3588</v>
      </c>
      <c r="I910">
        <v>4.2</v>
      </c>
      <c r="J910">
        <v>148</v>
      </c>
      <c r="K910">
        <v>1</v>
      </c>
      <c r="L910">
        <v>3588</v>
      </c>
      <c r="M910" s="1">
        <v>45481</v>
      </c>
      <c r="N910" t="s">
        <v>85</v>
      </c>
    </row>
    <row r="911" spans="1:14" x14ac:dyDescent="0.3">
      <c r="A911" t="s">
        <v>1856</v>
      </c>
      <c r="B911" t="s">
        <v>1857</v>
      </c>
      <c r="C911" t="s">
        <v>116</v>
      </c>
      <c r="D911" t="s">
        <v>28</v>
      </c>
      <c r="E911" t="s">
        <v>34</v>
      </c>
      <c r="F911">
        <v>3530</v>
      </c>
      <c r="G911">
        <v>15</v>
      </c>
      <c r="H911">
        <v>3000</v>
      </c>
      <c r="I911">
        <v>3.9</v>
      </c>
      <c r="J911">
        <v>23</v>
      </c>
      <c r="K911">
        <v>2</v>
      </c>
      <c r="L911">
        <v>6000</v>
      </c>
      <c r="M911" s="1">
        <v>45995</v>
      </c>
      <c r="N911" t="s">
        <v>150</v>
      </c>
    </row>
    <row r="912" spans="1:14" x14ac:dyDescent="0.3">
      <c r="A912" t="s">
        <v>1858</v>
      </c>
      <c r="B912" t="s">
        <v>1859</v>
      </c>
      <c r="C912" t="s">
        <v>116</v>
      </c>
      <c r="D912" t="s">
        <v>23</v>
      </c>
      <c r="E912" t="s">
        <v>34</v>
      </c>
      <c r="F912">
        <v>2799</v>
      </c>
      <c r="G912">
        <v>20</v>
      </c>
      <c r="H912">
        <v>2239</v>
      </c>
      <c r="I912">
        <v>3.6</v>
      </c>
      <c r="J912">
        <v>68</v>
      </c>
      <c r="K912">
        <v>5</v>
      </c>
      <c r="L912">
        <v>11195</v>
      </c>
      <c r="M912" s="1">
        <v>45394</v>
      </c>
      <c r="N912" t="s">
        <v>64</v>
      </c>
    </row>
    <row r="913" spans="1:14" x14ac:dyDescent="0.3">
      <c r="A913" t="s">
        <v>1860</v>
      </c>
      <c r="B913" t="s">
        <v>1861</v>
      </c>
      <c r="C913" t="s">
        <v>45</v>
      </c>
      <c r="D913" t="s">
        <v>23</v>
      </c>
      <c r="E913" t="s">
        <v>34</v>
      </c>
      <c r="F913">
        <v>3935</v>
      </c>
      <c r="G913">
        <v>0</v>
      </c>
      <c r="H913">
        <v>3935</v>
      </c>
      <c r="I913">
        <v>2.6</v>
      </c>
      <c r="J913">
        <v>436</v>
      </c>
      <c r="K913">
        <v>2</v>
      </c>
      <c r="L913">
        <v>7870</v>
      </c>
      <c r="M913" s="1">
        <v>45951</v>
      </c>
      <c r="N913" t="s">
        <v>78</v>
      </c>
    </row>
    <row r="914" spans="1:14" x14ac:dyDescent="0.3">
      <c r="A914" t="s">
        <v>1862</v>
      </c>
      <c r="B914" t="s">
        <v>1863</v>
      </c>
      <c r="C914" t="s">
        <v>32</v>
      </c>
      <c r="D914" t="s">
        <v>28</v>
      </c>
      <c r="E914" t="s">
        <v>34</v>
      </c>
      <c r="F914">
        <v>8678</v>
      </c>
      <c r="G914">
        <v>25</v>
      </c>
      <c r="H914">
        <v>6508</v>
      </c>
      <c r="I914">
        <v>4.3</v>
      </c>
      <c r="J914">
        <v>93</v>
      </c>
      <c r="K914">
        <v>2</v>
      </c>
      <c r="L914">
        <v>13016</v>
      </c>
      <c r="M914" s="1">
        <v>45301</v>
      </c>
      <c r="N914" t="s">
        <v>29</v>
      </c>
    </row>
    <row r="915" spans="1:14" x14ac:dyDescent="0.3">
      <c r="A915" t="s">
        <v>1864</v>
      </c>
      <c r="B915" t="s">
        <v>1865</v>
      </c>
      <c r="C915" t="s">
        <v>32</v>
      </c>
      <c r="D915" t="s">
        <v>17</v>
      </c>
      <c r="E915" t="s">
        <v>18</v>
      </c>
      <c r="F915">
        <v>4925</v>
      </c>
      <c r="G915">
        <v>30</v>
      </c>
      <c r="H915">
        <v>3448</v>
      </c>
      <c r="I915">
        <v>4.5999999999999996</v>
      </c>
      <c r="J915">
        <v>107</v>
      </c>
      <c r="K915">
        <v>2</v>
      </c>
      <c r="L915">
        <v>6896</v>
      </c>
      <c r="M915" s="1">
        <v>45606</v>
      </c>
      <c r="N915" t="s">
        <v>49</v>
      </c>
    </row>
    <row r="916" spans="1:14" x14ac:dyDescent="0.3">
      <c r="A916" t="s">
        <v>1866</v>
      </c>
      <c r="B916" t="s">
        <v>1867</v>
      </c>
      <c r="C916" t="s">
        <v>88</v>
      </c>
      <c r="D916" t="s">
        <v>109</v>
      </c>
      <c r="E916" t="s">
        <v>161</v>
      </c>
      <c r="F916">
        <v>1902</v>
      </c>
      <c r="G916">
        <v>25</v>
      </c>
      <c r="H916">
        <v>1426</v>
      </c>
      <c r="I916">
        <v>4.4000000000000004</v>
      </c>
      <c r="J916">
        <v>16</v>
      </c>
      <c r="K916">
        <v>1</v>
      </c>
      <c r="L916">
        <v>1426</v>
      </c>
      <c r="M916" s="1">
        <v>45337</v>
      </c>
      <c r="N916" t="s">
        <v>29</v>
      </c>
    </row>
    <row r="917" spans="1:14" x14ac:dyDescent="0.3">
      <c r="A917" t="s">
        <v>1868</v>
      </c>
      <c r="B917" t="s">
        <v>1869</v>
      </c>
      <c r="C917" t="s">
        <v>32</v>
      </c>
      <c r="D917" t="s">
        <v>41</v>
      </c>
      <c r="E917" t="s">
        <v>34</v>
      </c>
      <c r="F917">
        <v>394</v>
      </c>
      <c r="G917">
        <v>50</v>
      </c>
      <c r="H917">
        <v>197</v>
      </c>
      <c r="I917">
        <v>5</v>
      </c>
      <c r="J917">
        <v>108</v>
      </c>
      <c r="K917">
        <v>1</v>
      </c>
      <c r="L917">
        <v>197</v>
      </c>
      <c r="M917" s="1">
        <v>45686</v>
      </c>
      <c r="N917" t="s">
        <v>58</v>
      </c>
    </row>
    <row r="918" spans="1:14" x14ac:dyDescent="0.3">
      <c r="A918" t="s">
        <v>1870</v>
      </c>
      <c r="B918" t="s">
        <v>1871</v>
      </c>
      <c r="C918" t="s">
        <v>88</v>
      </c>
      <c r="D918" t="s">
        <v>41</v>
      </c>
      <c r="E918" t="s">
        <v>74</v>
      </c>
      <c r="F918">
        <v>1020</v>
      </c>
      <c r="G918">
        <v>20</v>
      </c>
      <c r="H918">
        <v>816</v>
      </c>
      <c r="I918">
        <v>4</v>
      </c>
      <c r="J918">
        <v>15</v>
      </c>
      <c r="K918">
        <v>1</v>
      </c>
      <c r="L918">
        <v>816</v>
      </c>
      <c r="M918" s="1">
        <v>45580</v>
      </c>
      <c r="N918" t="s">
        <v>102</v>
      </c>
    </row>
    <row r="919" spans="1:14" x14ac:dyDescent="0.3">
      <c r="A919" t="s">
        <v>1872</v>
      </c>
      <c r="B919" t="s">
        <v>1873</v>
      </c>
      <c r="C919" t="s">
        <v>32</v>
      </c>
      <c r="D919" t="s">
        <v>33</v>
      </c>
      <c r="E919" t="s">
        <v>18</v>
      </c>
      <c r="F919">
        <v>4458</v>
      </c>
      <c r="G919">
        <v>0</v>
      </c>
      <c r="H919">
        <v>4458</v>
      </c>
      <c r="I919">
        <v>4.8</v>
      </c>
      <c r="J919">
        <v>240</v>
      </c>
      <c r="K919">
        <v>1</v>
      </c>
      <c r="L919">
        <v>4458</v>
      </c>
      <c r="M919" s="1">
        <v>45835</v>
      </c>
      <c r="N919" t="s">
        <v>49</v>
      </c>
    </row>
    <row r="920" spans="1:14" x14ac:dyDescent="0.3">
      <c r="A920" t="s">
        <v>1874</v>
      </c>
      <c r="B920" t="s">
        <v>1875</v>
      </c>
      <c r="C920" t="s">
        <v>116</v>
      </c>
      <c r="D920" t="s">
        <v>28</v>
      </c>
      <c r="E920" t="s">
        <v>34</v>
      </c>
      <c r="F920">
        <v>3843</v>
      </c>
      <c r="G920">
        <v>40</v>
      </c>
      <c r="H920">
        <v>2306</v>
      </c>
      <c r="I920">
        <v>3.8</v>
      </c>
      <c r="J920">
        <v>43</v>
      </c>
      <c r="K920">
        <v>3</v>
      </c>
      <c r="L920">
        <v>6918</v>
      </c>
      <c r="M920" s="1">
        <v>45969</v>
      </c>
      <c r="N920" t="s">
        <v>102</v>
      </c>
    </row>
    <row r="921" spans="1:14" x14ac:dyDescent="0.3">
      <c r="A921" t="s">
        <v>1876</v>
      </c>
      <c r="B921" t="s">
        <v>1877</v>
      </c>
      <c r="C921" t="s">
        <v>22</v>
      </c>
      <c r="D921" t="s">
        <v>46</v>
      </c>
      <c r="E921" t="s">
        <v>34</v>
      </c>
      <c r="F921">
        <v>8084</v>
      </c>
      <c r="G921">
        <v>10</v>
      </c>
      <c r="H921">
        <v>7276</v>
      </c>
      <c r="I921">
        <v>3.7</v>
      </c>
      <c r="J921">
        <v>88</v>
      </c>
      <c r="K921">
        <v>2</v>
      </c>
      <c r="L921">
        <v>14552</v>
      </c>
      <c r="M921" s="1">
        <v>45781</v>
      </c>
      <c r="N921" t="s">
        <v>19</v>
      </c>
    </row>
    <row r="922" spans="1:14" x14ac:dyDescent="0.3">
      <c r="A922" t="s">
        <v>1878</v>
      </c>
      <c r="B922" t="s">
        <v>1879</v>
      </c>
      <c r="C922" t="s">
        <v>16</v>
      </c>
      <c r="D922" t="s">
        <v>46</v>
      </c>
      <c r="E922" t="s">
        <v>18</v>
      </c>
      <c r="F922">
        <v>8138</v>
      </c>
      <c r="G922">
        <v>70</v>
      </c>
      <c r="H922">
        <v>2441</v>
      </c>
      <c r="I922">
        <v>4.2</v>
      </c>
      <c r="J922">
        <v>45</v>
      </c>
      <c r="K922">
        <v>2</v>
      </c>
      <c r="L922">
        <v>4882</v>
      </c>
      <c r="M922" s="1">
        <v>45653</v>
      </c>
      <c r="N922" t="s">
        <v>49</v>
      </c>
    </row>
    <row r="923" spans="1:14" x14ac:dyDescent="0.3">
      <c r="A923" t="s">
        <v>1880</v>
      </c>
      <c r="B923" t="s">
        <v>1881</v>
      </c>
      <c r="C923" t="s">
        <v>27</v>
      </c>
      <c r="D923" t="s">
        <v>41</v>
      </c>
      <c r="E923" t="s">
        <v>34</v>
      </c>
      <c r="F923">
        <v>956</v>
      </c>
      <c r="G923">
        <v>40</v>
      </c>
      <c r="H923">
        <v>574</v>
      </c>
      <c r="I923">
        <v>4.9000000000000004</v>
      </c>
      <c r="J923">
        <v>356</v>
      </c>
      <c r="K923">
        <v>3</v>
      </c>
      <c r="L923">
        <v>1722</v>
      </c>
      <c r="M923" s="1">
        <v>45684</v>
      </c>
      <c r="N923" t="s">
        <v>71</v>
      </c>
    </row>
    <row r="924" spans="1:14" x14ac:dyDescent="0.3">
      <c r="A924" t="s">
        <v>1882</v>
      </c>
      <c r="B924" t="s">
        <v>1883</v>
      </c>
      <c r="C924" t="s">
        <v>37</v>
      </c>
      <c r="D924" t="s">
        <v>17</v>
      </c>
      <c r="E924" t="s">
        <v>34</v>
      </c>
      <c r="F924">
        <v>2008</v>
      </c>
      <c r="G924">
        <v>25</v>
      </c>
      <c r="H924">
        <v>1506</v>
      </c>
      <c r="I924">
        <v>4</v>
      </c>
      <c r="J924">
        <v>655</v>
      </c>
      <c r="K924">
        <v>1</v>
      </c>
      <c r="L924">
        <v>1506</v>
      </c>
      <c r="M924" s="1">
        <v>46002</v>
      </c>
      <c r="N924" t="s">
        <v>75</v>
      </c>
    </row>
    <row r="925" spans="1:14" x14ac:dyDescent="0.3">
      <c r="A925" t="s">
        <v>1884</v>
      </c>
      <c r="B925" t="s">
        <v>1885</v>
      </c>
      <c r="C925" t="s">
        <v>57</v>
      </c>
      <c r="D925" t="s">
        <v>109</v>
      </c>
      <c r="E925" t="s">
        <v>18</v>
      </c>
      <c r="F925">
        <v>560</v>
      </c>
      <c r="G925">
        <v>20</v>
      </c>
      <c r="H925">
        <v>448</v>
      </c>
      <c r="I925">
        <v>3.3</v>
      </c>
      <c r="J925">
        <v>251</v>
      </c>
      <c r="K925">
        <v>4</v>
      </c>
      <c r="L925">
        <v>1792</v>
      </c>
      <c r="M925" s="1">
        <v>45404</v>
      </c>
      <c r="N925" t="s">
        <v>78</v>
      </c>
    </row>
    <row r="926" spans="1:14" x14ac:dyDescent="0.3">
      <c r="A926" t="s">
        <v>1886</v>
      </c>
      <c r="B926" t="s">
        <v>1887</v>
      </c>
      <c r="C926" t="s">
        <v>116</v>
      </c>
      <c r="D926" t="s">
        <v>28</v>
      </c>
      <c r="E926" t="s">
        <v>34</v>
      </c>
      <c r="F926">
        <v>2170</v>
      </c>
      <c r="G926">
        <v>40</v>
      </c>
      <c r="H926">
        <v>1302</v>
      </c>
      <c r="I926">
        <v>4.5</v>
      </c>
      <c r="J926">
        <v>151</v>
      </c>
      <c r="K926">
        <v>5</v>
      </c>
      <c r="L926">
        <v>6510</v>
      </c>
      <c r="M926" s="1">
        <v>45723</v>
      </c>
      <c r="N926" t="s">
        <v>75</v>
      </c>
    </row>
    <row r="927" spans="1:14" x14ac:dyDescent="0.3">
      <c r="A927" t="s">
        <v>1888</v>
      </c>
      <c r="B927" t="s">
        <v>1889</v>
      </c>
      <c r="C927" t="s">
        <v>22</v>
      </c>
      <c r="D927" t="s">
        <v>46</v>
      </c>
      <c r="E927" t="s">
        <v>18</v>
      </c>
      <c r="F927">
        <v>4600</v>
      </c>
      <c r="G927">
        <v>20</v>
      </c>
      <c r="H927">
        <v>3680</v>
      </c>
      <c r="I927">
        <v>4.0999999999999996</v>
      </c>
      <c r="J927">
        <v>104</v>
      </c>
      <c r="K927">
        <v>1</v>
      </c>
      <c r="L927">
        <v>3680</v>
      </c>
      <c r="M927" s="1">
        <v>45726</v>
      </c>
      <c r="N927" t="s">
        <v>102</v>
      </c>
    </row>
    <row r="928" spans="1:14" x14ac:dyDescent="0.3">
      <c r="A928" t="s">
        <v>1890</v>
      </c>
      <c r="B928" t="s">
        <v>1891</v>
      </c>
      <c r="C928" t="s">
        <v>45</v>
      </c>
      <c r="D928" t="s">
        <v>23</v>
      </c>
      <c r="E928" t="s">
        <v>34</v>
      </c>
      <c r="F928">
        <v>2085</v>
      </c>
      <c r="G928">
        <v>0</v>
      </c>
      <c r="H928">
        <v>2085</v>
      </c>
      <c r="I928">
        <v>4.2</v>
      </c>
      <c r="J928">
        <v>281</v>
      </c>
      <c r="K928">
        <v>1</v>
      </c>
      <c r="L928">
        <v>2085</v>
      </c>
      <c r="M928" s="1">
        <v>45542</v>
      </c>
      <c r="N928" t="s">
        <v>19</v>
      </c>
    </row>
    <row r="929" spans="1:14" x14ac:dyDescent="0.3">
      <c r="A929" t="s">
        <v>1892</v>
      </c>
      <c r="B929" t="s">
        <v>1893</v>
      </c>
      <c r="C929" t="s">
        <v>116</v>
      </c>
      <c r="D929" t="s">
        <v>46</v>
      </c>
      <c r="E929" t="s">
        <v>74</v>
      </c>
      <c r="F929">
        <v>3785</v>
      </c>
      <c r="G929">
        <v>30</v>
      </c>
      <c r="H929">
        <v>2650</v>
      </c>
      <c r="I929">
        <v>3.7</v>
      </c>
      <c r="J929">
        <v>115</v>
      </c>
      <c r="K929">
        <v>4</v>
      </c>
      <c r="L929">
        <v>10600</v>
      </c>
      <c r="M929" s="1">
        <v>45773</v>
      </c>
      <c r="N929" t="s">
        <v>71</v>
      </c>
    </row>
    <row r="930" spans="1:14" x14ac:dyDescent="0.3">
      <c r="A930" t="s">
        <v>1894</v>
      </c>
      <c r="B930" t="s">
        <v>1895</v>
      </c>
      <c r="C930" t="s">
        <v>22</v>
      </c>
      <c r="D930" t="s">
        <v>28</v>
      </c>
      <c r="E930" t="s">
        <v>34</v>
      </c>
      <c r="F930">
        <v>2720</v>
      </c>
      <c r="G930">
        <v>10</v>
      </c>
      <c r="H930">
        <v>2448</v>
      </c>
      <c r="I930">
        <v>4.2</v>
      </c>
      <c r="J930">
        <v>91</v>
      </c>
      <c r="K930">
        <v>1</v>
      </c>
      <c r="L930">
        <v>2448</v>
      </c>
      <c r="M930" s="1">
        <v>45469</v>
      </c>
      <c r="N930" t="s">
        <v>64</v>
      </c>
    </row>
    <row r="931" spans="1:14" x14ac:dyDescent="0.3">
      <c r="A931" t="s">
        <v>1896</v>
      </c>
      <c r="B931" t="s">
        <v>981</v>
      </c>
      <c r="C931" t="s">
        <v>52</v>
      </c>
      <c r="D931" t="s">
        <v>41</v>
      </c>
      <c r="E931" t="s">
        <v>34</v>
      </c>
      <c r="F931">
        <v>2250</v>
      </c>
      <c r="G931">
        <v>25</v>
      </c>
      <c r="H931">
        <v>1688</v>
      </c>
      <c r="I931">
        <v>3.4</v>
      </c>
      <c r="J931">
        <v>252</v>
      </c>
      <c r="K931">
        <v>3</v>
      </c>
      <c r="L931">
        <v>5064</v>
      </c>
      <c r="M931" s="1">
        <v>45805</v>
      </c>
      <c r="N931" t="s">
        <v>38</v>
      </c>
    </row>
    <row r="932" spans="1:14" x14ac:dyDescent="0.3">
      <c r="A932" t="s">
        <v>1897</v>
      </c>
      <c r="B932" t="s">
        <v>1898</v>
      </c>
      <c r="C932" t="s">
        <v>116</v>
      </c>
      <c r="D932" t="s">
        <v>28</v>
      </c>
      <c r="E932" t="s">
        <v>34</v>
      </c>
      <c r="F932">
        <v>5262</v>
      </c>
      <c r="G932">
        <v>20</v>
      </c>
      <c r="H932">
        <v>4210</v>
      </c>
      <c r="I932">
        <v>5</v>
      </c>
      <c r="J932">
        <v>247</v>
      </c>
      <c r="K932">
        <v>2</v>
      </c>
      <c r="L932">
        <v>8420</v>
      </c>
      <c r="M932" s="1">
        <v>45702</v>
      </c>
      <c r="N932" t="s">
        <v>150</v>
      </c>
    </row>
    <row r="933" spans="1:14" x14ac:dyDescent="0.3">
      <c r="A933" t="s">
        <v>1899</v>
      </c>
      <c r="B933" t="s">
        <v>1900</v>
      </c>
      <c r="C933" t="s">
        <v>52</v>
      </c>
      <c r="D933" t="s">
        <v>46</v>
      </c>
      <c r="E933" t="s">
        <v>18</v>
      </c>
      <c r="F933">
        <v>9164</v>
      </c>
      <c r="G933">
        <v>20</v>
      </c>
      <c r="H933">
        <v>7331</v>
      </c>
      <c r="I933">
        <v>4.5999999999999996</v>
      </c>
      <c r="J933">
        <v>116</v>
      </c>
      <c r="K933">
        <v>1</v>
      </c>
      <c r="L933">
        <v>7331</v>
      </c>
      <c r="M933" s="1">
        <v>45681</v>
      </c>
      <c r="N933" t="s">
        <v>85</v>
      </c>
    </row>
    <row r="934" spans="1:14" x14ac:dyDescent="0.3">
      <c r="A934" t="s">
        <v>1901</v>
      </c>
      <c r="B934" t="s">
        <v>1902</v>
      </c>
      <c r="C934" t="s">
        <v>52</v>
      </c>
      <c r="D934" t="s">
        <v>17</v>
      </c>
      <c r="E934" t="s">
        <v>34</v>
      </c>
      <c r="F934">
        <v>1878</v>
      </c>
      <c r="G934">
        <v>10</v>
      </c>
      <c r="H934">
        <v>1690</v>
      </c>
      <c r="I934">
        <v>4.0999999999999996</v>
      </c>
      <c r="J934">
        <v>48</v>
      </c>
      <c r="K934">
        <v>1</v>
      </c>
      <c r="L934">
        <v>1690</v>
      </c>
      <c r="M934" s="1">
        <v>45635</v>
      </c>
      <c r="N934" t="s">
        <v>61</v>
      </c>
    </row>
    <row r="935" spans="1:14" x14ac:dyDescent="0.3">
      <c r="A935" t="s">
        <v>1903</v>
      </c>
      <c r="B935" t="s">
        <v>1904</v>
      </c>
      <c r="C935" t="s">
        <v>116</v>
      </c>
      <c r="D935" t="s">
        <v>23</v>
      </c>
      <c r="E935" t="s">
        <v>18</v>
      </c>
      <c r="F935">
        <v>2525</v>
      </c>
      <c r="G935">
        <v>25</v>
      </c>
      <c r="H935">
        <v>1894</v>
      </c>
      <c r="I935">
        <v>4.5</v>
      </c>
      <c r="J935">
        <v>226</v>
      </c>
      <c r="K935">
        <v>3</v>
      </c>
      <c r="L935">
        <v>5682</v>
      </c>
      <c r="M935" s="1">
        <v>45484</v>
      </c>
      <c r="N935" t="s">
        <v>24</v>
      </c>
    </row>
    <row r="936" spans="1:14" x14ac:dyDescent="0.3">
      <c r="A936" t="s">
        <v>1905</v>
      </c>
      <c r="B936" t="s">
        <v>1906</v>
      </c>
      <c r="C936" t="s">
        <v>88</v>
      </c>
      <c r="D936" t="s">
        <v>28</v>
      </c>
      <c r="E936" t="s">
        <v>34</v>
      </c>
      <c r="F936">
        <v>10788</v>
      </c>
      <c r="G936">
        <v>25</v>
      </c>
      <c r="H936">
        <v>8091</v>
      </c>
      <c r="I936">
        <v>3.8</v>
      </c>
      <c r="J936">
        <v>293</v>
      </c>
      <c r="K936">
        <v>1</v>
      </c>
      <c r="L936">
        <v>8091</v>
      </c>
      <c r="M936" s="1">
        <v>45787</v>
      </c>
      <c r="N936" t="s">
        <v>78</v>
      </c>
    </row>
    <row r="937" spans="1:14" x14ac:dyDescent="0.3">
      <c r="A937" t="s">
        <v>1907</v>
      </c>
      <c r="B937" t="s">
        <v>1908</v>
      </c>
      <c r="C937" t="s">
        <v>32</v>
      </c>
      <c r="D937" t="s">
        <v>28</v>
      </c>
      <c r="E937" t="s">
        <v>34</v>
      </c>
      <c r="F937">
        <v>3911</v>
      </c>
      <c r="G937">
        <v>30</v>
      </c>
      <c r="H937">
        <v>2738</v>
      </c>
      <c r="I937">
        <v>4.5999999999999996</v>
      </c>
      <c r="J937">
        <v>379</v>
      </c>
      <c r="K937">
        <v>1</v>
      </c>
      <c r="L937">
        <v>2738</v>
      </c>
      <c r="M937" s="1">
        <v>45614</v>
      </c>
      <c r="N937" t="s">
        <v>189</v>
      </c>
    </row>
    <row r="938" spans="1:14" x14ac:dyDescent="0.3">
      <c r="A938" t="s">
        <v>1909</v>
      </c>
      <c r="B938" t="s">
        <v>1910</v>
      </c>
      <c r="C938" t="s">
        <v>32</v>
      </c>
      <c r="D938" t="s">
        <v>33</v>
      </c>
      <c r="E938" t="s">
        <v>34</v>
      </c>
      <c r="F938">
        <v>4462</v>
      </c>
      <c r="G938">
        <v>30</v>
      </c>
      <c r="H938">
        <v>3123</v>
      </c>
      <c r="I938">
        <v>3.9</v>
      </c>
      <c r="J938">
        <v>36</v>
      </c>
      <c r="K938">
        <v>1</v>
      </c>
      <c r="L938">
        <v>3123</v>
      </c>
      <c r="M938" s="1">
        <v>45445</v>
      </c>
      <c r="N938" t="s">
        <v>61</v>
      </c>
    </row>
    <row r="939" spans="1:14" x14ac:dyDescent="0.3">
      <c r="A939" t="s">
        <v>1911</v>
      </c>
      <c r="B939" t="s">
        <v>1912</v>
      </c>
      <c r="C939" t="s">
        <v>45</v>
      </c>
      <c r="D939" t="s">
        <v>109</v>
      </c>
      <c r="E939" t="s">
        <v>34</v>
      </c>
      <c r="F939">
        <v>1150</v>
      </c>
      <c r="G939">
        <v>15</v>
      </c>
      <c r="H939">
        <v>978</v>
      </c>
      <c r="I939">
        <v>3.9</v>
      </c>
      <c r="J939">
        <v>365</v>
      </c>
      <c r="K939">
        <v>1</v>
      </c>
      <c r="L939">
        <v>978</v>
      </c>
      <c r="M939" s="1">
        <v>45932</v>
      </c>
      <c r="N939" t="s">
        <v>19</v>
      </c>
    </row>
    <row r="940" spans="1:14" x14ac:dyDescent="0.3">
      <c r="A940" t="s">
        <v>1913</v>
      </c>
      <c r="B940" t="s">
        <v>1914</v>
      </c>
      <c r="C940" t="s">
        <v>116</v>
      </c>
      <c r="D940" t="s">
        <v>46</v>
      </c>
      <c r="E940" t="s">
        <v>161</v>
      </c>
      <c r="F940">
        <v>8821</v>
      </c>
      <c r="G940">
        <v>30</v>
      </c>
      <c r="H940">
        <v>6175</v>
      </c>
      <c r="I940">
        <v>3.6</v>
      </c>
      <c r="J940">
        <v>108</v>
      </c>
      <c r="K940">
        <v>1</v>
      </c>
      <c r="L940">
        <v>6175</v>
      </c>
      <c r="M940" s="1">
        <v>45930</v>
      </c>
      <c r="N940" t="s">
        <v>71</v>
      </c>
    </row>
    <row r="941" spans="1:14" x14ac:dyDescent="0.3">
      <c r="A941" t="s">
        <v>1915</v>
      </c>
      <c r="B941" t="s">
        <v>1916</v>
      </c>
      <c r="C941" t="s">
        <v>88</v>
      </c>
      <c r="D941" t="s">
        <v>17</v>
      </c>
      <c r="E941" t="s">
        <v>18</v>
      </c>
      <c r="F941">
        <v>2685</v>
      </c>
      <c r="G941">
        <v>25</v>
      </c>
      <c r="H941">
        <v>2014</v>
      </c>
      <c r="I941">
        <v>4.3</v>
      </c>
      <c r="J941">
        <v>174</v>
      </c>
      <c r="K941">
        <v>1</v>
      </c>
      <c r="L941">
        <v>2014</v>
      </c>
      <c r="M941" s="1">
        <v>45307</v>
      </c>
      <c r="N941" t="s">
        <v>58</v>
      </c>
    </row>
    <row r="942" spans="1:14" x14ac:dyDescent="0.3">
      <c r="A942" t="s">
        <v>1917</v>
      </c>
      <c r="B942" t="s">
        <v>1918</v>
      </c>
      <c r="C942" t="s">
        <v>27</v>
      </c>
      <c r="D942" t="s">
        <v>23</v>
      </c>
      <c r="E942" t="s">
        <v>34</v>
      </c>
      <c r="F942">
        <v>2180</v>
      </c>
      <c r="G942">
        <v>50</v>
      </c>
      <c r="H942">
        <v>1090</v>
      </c>
      <c r="I942">
        <v>4.0999999999999996</v>
      </c>
      <c r="J942">
        <v>522</v>
      </c>
      <c r="K942">
        <v>1</v>
      </c>
      <c r="L942">
        <v>1090</v>
      </c>
      <c r="M942" s="1">
        <v>45882</v>
      </c>
      <c r="N942" t="s">
        <v>102</v>
      </c>
    </row>
    <row r="943" spans="1:14" x14ac:dyDescent="0.3">
      <c r="A943" t="s">
        <v>1919</v>
      </c>
      <c r="B943" t="s">
        <v>1920</v>
      </c>
      <c r="C943" t="s">
        <v>32</v>
      </c>
      <c r="D943" t="s">
        <v>46</v>
      </c>
      <c r="E943" t="s">
        <v>74</v>
      </c>
      <c r="F943">
        <v>5716</v>
      </c>
      <c r="G943">
        <v>70</v>
      </c>
      <c r="H943">
        <v>1715</v>
      </c>
      <c r="I943">
        <v>4.8</v>
      </c>
      <c r="J943">
        <v>97</v>
      </c>
      <c r="K943">
        <v>2</v>
      </c>
      <c r="L943">
        <v>3430</v>
      </c>
      <c r="M943" s="1">
        <v>45744</v>
      </c>
      <c r="N943" t="s">
        <v>58</v>
      </c>
    </row>
    <row r="944" spans="1:14" x14ac:dyDescent="0.3">
      <c r="A944" t="s">
        <v>1921</v>
      </c>
      <c r="B944" t="s">
        <v>1922</v>
      </c>
      <c r="C944" t="s">
        <v>22</v>
      </c>
      <c r="D944" t="s">
        <v>33</v>
      </c>
      <c r="E944" t="s">
        <v>34</v>
      </c>
      <c r="F944">
        <v>2918</v>
      </c>
      <c r="G944">
        <v>20</v>
      </c>
      <c r="H944">
        <v>2334</v>
      </c>
      <c r="I944">
        <v>3.6</v>
      </c>
      <c r="J944">
        <v>359</v>
      </c>
      <c r="K944">
        <v>3</v>
      </c>
      <c r="L944">
        <v>7002</v>
      </c>
      <c r="M944" s="1">
        <v>45424</v>
      </c>
      <c r="N944" t="s">
        <v>91</v>
      </c>
    </row>
    <row r="945" spans="1:14" x14ac:dyDescent="0.3">
      <c r="A945" t="s">
        <v>1923</v>
      </c>
      <c r="B945" t="s">
        <v>1924</v>
      </c>
      <c r="C945" t="s">
        <v>57</v>
      </c>
      <c r="D945" t="s">
        <v>23</v>
      </c>
      <c r="E945" t="s">
        <v>34</v>
      </c>
      <c r="F945">
        <v>4934</v>
      </c>
      <c r="G945">
        <v>20</v>
      </c>
      <c r="H945">
        <v>3947</v>
      </c>
      <c r="I945">
        <v>4.3</v>
      </c>
      <c r="J945">
        <v>126</v>
      </c>
      <c r="K945">
        <v>1</v>
      </c>
      <c r="L945">
        <v>3947</v>
      </c>
      <c r="M945" s="1">
        <v>45951</v>
      </c>
      <c r="N945" t="s">
        <v>78</v>
      </c>
    </row>
    <row r="946" spans="1:14" x14ac:dyDescent="0.3">
      <c r="A946" t="s">
        <v>1925</v>
      </c>
      <c r="B946" t="s">
        <v>1926</v>
      </c>
      <c r="C946" t="s">
        <v>116</v>
      </c>
      <c r="D946" t="s">
        <v>23</v>
      </c>
      <c r="E946" t="s">
        <v>34</v>
      </c>
      <c r="F946">
        <v>3868</v>
      </c>
      <c r="G946">
        <v>15</v>
      </c>
      <c r="H946">
        <v>3288</v>
      </c>
      <c r="I946">
        <v>4.7</v>
      </c>
      <c r="J946">
        <v>215</v>
      </c>
      <c r="K946">
        <v>3</v>
      </c>
      <c r="L946">
        <v>9864</v>
      </c>
      <c r="M946" s="1">
        <v>45520</v>
      </c>
      <c r="N946" t="s">
        <v>189</v>
      </c>
    </row>
    <row r="947" spans="1:14" x14ac:dyDescent="0.3">
      <c r="A947" t="s">
        <v>1927</v>
      </c>
      <c r="B947" t="s">
        <v>1928</v>
      </c>
      <c r="C947" t="s">
        <v>57</v>
      </c>
      <c r="D947" t="s">
        <v>53</v>
      </c>
      <c r="E947" t="s">
        <v>34</v>
      </c>
      <c r="F947">
        <v>6053</v>
      </c>
      <c r="G947">
        <v>25</v>
      </c>
      <c r="H947">
        <v>4540</v>
      </c>
      <c r="I947">
        <v>5</v>
      </c>
      <c r="J947">
        <v>360</v>
      </c>
      <c r="K947">
        <v>1</v>
      </c>
      <c r="L947">
        <v>4540</v>
      </c>
      <c r="M947" s="1">
        <v>45476</v>
      </c>
      <c r="N947" t="s">
        <v>29</v>
      </c>
    </row>
    <row r="948" spans="1:14" x14ac:dyDescent="0.3">
      <c r="A948" t="s">
        <v>1929</v>
      </c>
      <c r="B948" t="s">
        <v>1930</v>
      </c>
      <c r="C948" t="s">
        <v>88</v>
      </c>
      <c r="D948" t="s">
        <v>41</v>
      </c>
      <c r="E948" t="s">
        <v>34</v>
      </c>
      <c r="F948">
        <v>784</v>
      </c>
      <c r="G948">
        <v>20</v>
      </c>
      <c r="H948">
        <v>627</v>
      </c>
      <c r="I948">
        <v>4.2</v>
      </c>
      <c r="J948">
        <v>69</v>
      </c>
      <c r="K948">
        <v>1</v>
      </c>
      <c r="L948">
        <v>627</v>
      </c>
      <c r="M948" s="1">
        <v>46011</v>
      </c>
      <c r="N948" t="s">
        <v>168</v>
      </c>
    </row>
    <row r="949" spans="1:14" x14ac:dyDescent="0.3">
      <c r="A949" t="s">
        <v>1931</v>
      </c>
      <c r="B949" t="s">
        <v>1932</v>
      </c>
      <c r="C949" t="s">
        <v>27</v>
      </c>
      <c r="D949" t="s">
        <v>109</v>
      </c>
      <c r="E949" t="s">
        <v>18</v>
      </c>
      <c r="F949">
        <v>2414</v>
      </c>
      <c r="G949">
        <v>10</v>
      </c>
      <c r="H949">
        <v>2173</v>
      </c>
      <c r="I949">
        <v>3.9</v>
      </c>
      <c r="J949">
        <v>305</v>
      </c>
      <c r="K949">
        <v>1</v>
      </c>
      <c r="L949">
        <v>2173</v>
      </c>
      <c r="M949" s="1">
        <v>45324</v>
      </c>
      <c r="N949" t="s">
        <v>150</v>
      </c>
    </row>
    <row r="950" spans="1:14" x14ac:dyDescent="0.3">
      <c r="A950" t="s">
        <v>1933</v>
      </c>
      <c r="B950" t="s">
        <v>1934</v>
      </c>
      <c r="C950" t="s">
        <v>57</v>
      </c>
      <c r="D950" t="s">
        <v>41</v>
      </c>
      <c r="E950" t="s">
        <v>34</v>
      </c>
      <c r="F950">
        <v>1264</v>
      </c>
      <c r="G950">
        <v>10</v>
      </c>
      <c r="H950">
        <v>1138</v>
      </c>
      <c r="I950">
        <v>4.2</v>
      </c>
      <c r="J950">
        <v>186</v>
      </c>
      <c r="K950">
        <v>4</v>
      </c>
      <c r="L950">
        <v>4552</v>
      </c>
      <c r="M950" s="1">
        <v>45992</v>
      </c>
      <c r="N950" t="s">
        <v>71</v>
      </c>
    </row>
    <row r="951" spans="1:14" x14ac:dyDescent="0.3">
      <c r="A951" t="s">
        <v>1935</v>
      </c>
      <c r="B951" t="s">
        <v>1936</v>
      </c>
      <c r="C951" t="s">
        <v>116</v>
      </c>
      <c r="D951" t="s">
        <v>23</v>
      </c>
      <c r="E951" t="s">
        <v>18</v>
      </c>
      <c r="F951">
        <v>1357</v>
      </c>
      <c r="G951">
        <v>15</v>
      </c>
      <c r="H951">
        <v>1153</v>
      </c>
      <c r="I951">
        <v>4.8</v>
      </c>
      <c r="J951">
        <v>61</v>
      </c>
      <c r="K951">
        <v>1</v>
      </c>
      <c r="L951">
        <v>1153</v>
      </c>
      <c r="M951" s="1">
        <v>46021</v>
      </c>
      <c r="N951" t="s">
        <v>91</v>
      </c>
    </row>
    <row r="952" spans="1:14" x14ac:dyDescent="0.3">
      <c r="A952" t="s">
        <v>1937</v>
      </c>
      <c r="B952" t="s">
        <v>1938</v>
      </c>
      <c r="C952" t="s">
        <v>16</v>
      </c>
      <c r="D952" t="s">
        <v>46</v>
      </c>
      <c r="E952" t="s">
        <v>18</v>
      </c>
      <c r="F952">
        <v>3604</v>
      </c>
      <c r="G952">
        <v>40</v>
      </c>
      <c r="H952">
        <v>2162</v>
      </c>
      <c r="I952">
        <v>4.8</v>
      </c>
      <c r="J952">
        <v>119</v>
      </c>
      <c r="K952">
        <v>1</v>
      </c>
      <c r="L952">
        <v>2162</v>
      </c>
      <c r="M952" s="1">
        <v>45596</v>
      </c>
      <c r="N952" t="s">
        <v>85</v>
      </c>
    </row>
    <row r="953" spans="1:14" x14ac:dyDescent="0.3">
      <c r="A953" t="s">
        <v>1939</v>
      </c>
      <c r="B953" t="s">
        <v>1940</v>
      </c>
      <c r="C953" t="s">
        <v>52</v>
      </c>
      <c r="D953" t="s">
        <v>53</v>
      </c>
      <c r="E953" t="s">
        <v>34</v>
      </c>
      <c r="F953">
        <v>5176</v>
      </c>
      <c r="G953">
        <v>30</v>
      </c>
      <c r="H953">
        <v>3623</v>
      </c>
      <c r="I953">
        <v>4</v>
      </c>
      <c r="J953">
        <v>76</v>
      </c>
      <c r="K953">
        <v>4</v>
      </c>
      <c r="L953">
        <v>14492</v>
      </c>
      <c r="M953" s="1">
        <v>45739</v>
      </c>
      <c r="N953" t="s">
        <v>102</v>
      </c>
    </row>
    <row r="954" spans="1:14" x14ac:dyDescent="0.3">
      <c r="A954" t="s">
        <v>1941</v>
      </c>
      <c r="B954" t="s">
        <v>1942</v>
      </c>
      <c r="C954" t="s">
        <v>37</v>
      </c>
      <c r="D954" t="s">
        <v>17</v>
      </c>
      <c r="E954" t="s">
        <v>18</v>
      </c>
      <c r="F954">
        <v>6873</v>
      </c>
      <c r="G954">
        <v>25</v>
      </c>
      <c r="H954">
        <v>5155</v>
      </c>
      <c r="I954">
        <v>4.7</v>
      </c>
      <c r="J954">
        <v>81</v>
      </c>
      <c r="K954">
        <v>1</v>
      </c>
      <c r="L954">
        <v>5155</v>
      </c>
      <c r="M954" s="1">
        <v>45616</v>
      </c>
      <c r="N954" t="s">
        <v>61</v>
      </c>
    </row>
    <row r="955" spans="1:14" x14ac:dyDescent="0.3">
      <c r="A955" t="s">
        <v>1943</v>
      </c>
      <c r="B955" t="s">
        <v>1944</v>
      </c>
      <c r="C955" t="s">
        <v>116</v>
      </c>
      <c r="D955" t="s">
        <v>53</v>
      </c>
      <c r="E955" t="s">
        <v>34</v>
      </c>
      <c r="F955">
        <v>1720</v>
      </c>
      <c r="G955">
        <v>30</v>
      </c>
      <c r="H955">
        <v>1204</v>
      </c>
      <c r="I955">
        <v>4.0999999999999996</v>
      </c>
      <c r="J955">
        <v>71</v>
      </c>
      <c r="K955">
        <v>1</v>
      </c>
      <c r="L955">
        <v>1204</v>
      </c>
      <c r="M955" s="1">
        <v>45825</v>
      </c>
      <c r="N955" t="s">
        <v>61</v>
      </c>
    </row>
    <row r="956" spans="1:14" x14ac:dyDescent="0.3">
      <c r="A956" t="s">
        <v>1945</v>
      </c>
      <c r="B956" t="s">
        <v>1946</v>
      </c>
      <c r="C956" t="s">
        <v>27</v>
      </c>
      <c r="D956" t="s">
        <v>23</v>
      </c>
      <c r="E956" t="s">
        <v>18</v>
      </c>
      <c r="F956">
        <v>2327</v>
      </c>
      <c r="G956">
        <v>20</v>
      </c>
      <c r="H956">
        <v>1862</v>
      </c>
      <c r="I956">
        <v>4.5</v>
      </c>
      <c r="J956">
        <v>49</v>
      </c>
      <c r="K956">
        <v>2</v>
      </c>
      <c r="L956">
        <v>3724</v>
      </c>
      <c r="M956" s="1">
        <v>45907</v>
      </c>
      <c r="N956" t="s">
        <v>189</v>
      </c>
    </row>
    <row r="957" spans="1:14" x14ac:dyDescent="0.3">
      <c r="A957" t="s">
        <v>1947</v>
      </c>
      <c r="B957" t="s">
        <v>1948</v>
      </c>
      <c r="C957" t="s">
        <v>88</v>
      </c>
      <c r="D957" t="s">
        <v>17</v>
      </c>
      <c r="E957" t="s">
        <v>18</v>
      </c>
      <c r="F957">
        <v>4827</v>
      </c>
      <c r="G957">
        <v>40</v>
      </c>
      <c r="H957">
        <v>2896</v>
      </c>
      <c r="I957">
        <v>4.4000000000000004</v>
      </c>
      <c r="J957">
        <v>42</v>
      </c>
      <c r="K957">
        <v>1</v>
      </c>
      <c r="L957">
        <v>2896</v>
      </c>
      <c r="M957" s="1">
        <v>45606</v>
      </c>
      <c r="N957" t="s">
        <v>64</v>
      </c>
    </row>
    <row r="958" spans="1:14" x14ac:dyDescent="0.3">
      <c r="A958" t="s">
        <v>1949</v>
      </c>
      <c r="B958" t="s">
        <v>1950</v>
      </c>
      <c r="C958" t="s">
        <v>27</v>
      </c>
      <c r="D958" t="s">
        <v>41</v>
      </c>
      <c r="E958" t="s">
        <v>34</v>
      </c>
      <c r="F958">
        <v>1832</v>
      </c>
      <c r="G958">
        <v>40</v>
      </c>
      <c r="H958">
        <v>1099</v>
      </c>
      <c r="I958">
        <v>3.9</v>
      </c>
      <c r="J958">
        <v>116</v>
      </c>
      <c r="K958">
        <v>1</v>
      </c>
      <c r="L958">
        <v>1099</v>
      </c>
      <c r="M958" s="1">
        <v>45635</v>
      </c>
      <c r="N958" t="s">
        <v>29</v>
      </c>
    </row>
    <row r="959" spans="1:14" x14ac:dyDescent="0.3">
      <c r="A959" t="s">
        <v>1951</v>
      </c>
      <c r="B959" t="s">
        <v>1952</v>
      </c>
      <c r="C959" t="s">
        <v>52</v>
      </c>
      <c r="D959" t="s">
        <v>33</v>
      </c>
      <c r="E959" t="s">
        <v>18</v>
      </c>
      <c r="F959">
        <v>3054</v>
      </c>
      <c r="G959">
        <v>25</v>
      </c>
      <c r="H959">
        <v>2290</v>
      </c>
      <c r="I959">
        <v>3.6</v>
      </c>
      <c r="J959">
        <v>241</v>
      </c>
      <c r="K959">
        <v>1</v>
      </c>
      <c r="L959">
        <v>2290</v>
      </c>
      <c r="M959" s="1">
        <v>45583</v>
      </c>
      <c r="N959" t="s">
        <v>71</v>
      </c>
    </row>
    <row r="960" spans="1:14" x14ac:dyDescent="0.3">
      <c r="A960" t="s">
        <v>1953</v>
      </c>
      <c r="B960" t="s">
        <v>1954</v>
      </c>
      <c r="C960" t="s">
        <v>32</v>
      </c>
      <c r="D960" t="s">
        <v>23</v>
      </c>
      <c r="E960" t="s">
        <v>18</v>
      </c>
      <c r="F960">
        <v>924</v>
      </c>
      <c r="G960">
        <v>25</v>
      </c>
      <c r="H960">
        <v>693</v>
      </c>
      <c r="I960">
        <v>4.7</v>
      </c>
      <c r="J960">
        <v>91</v>
      </c>
      <c r="K960">
        <v>1</v>
      </c>
      <c r="L960">
        <v>693</v>
      </c>
      <c r="M960" s="1">
        <v>45930</v>
      </c>
      <c r="N960" t="s">
        <v>24</v>
      </c>
    </row>
    <row r="961" spans="1:14" x14ac:dyDescent="0.3">
      <c r="A961" t="s">
        <v>1955</v>
      </c>
      <c r="B961" t="s">
        <v>1956</v>
      </c>
      <c r="C961" t="s">
        <v>37</v>
      </c>
      <c r="D961" t="s">
        <v>109</v>
      </c>
      <c r="E961" t="s">
        <v>161</v>
      </c>
      <c r="F961">
        <v>2012</v>
      </c>
      <c r="G961">
        <v>40</v>
      </c>
      <c r="H961">
        <v>1207</v>
      </c>
      <c r="I961">
        <v>4.9000000000000004</v>
      </c>
      <c r="J961">
        <v>289</v>
      </c>
      <c r="K961">
        <v>1</v>
      </c>
      <c r="L961">
        <v>1207</v>
      </c>
      <c r="M961" s="1">
        <v>45757</v>
      </c>
      <c r="N961" t="s">
        <v>24</v>
      </c>
    </row>
    <row r="962" spans="1:14" x14ac:dyDescent="0.3">
      <c r="A962" t="s">
        <v>1957</v>
      </c>
      <c r="B962" t="s">
        <v>1958</v>
      </c>
      <c r="C962" t="s">
        <v>88</v>
      </c>
      <c r="D962" t="s">
        <v>53</v>
      </c>
      <c r="E962" t="s">
        <v>34</v>
      </c>
      <c r="F962">
        <v>4394</v>
      </c>
      <c r="G962">
        <v>60</v>
      </c>
      <c r="H962">
        <v>1758</v>
      </c>
      <c r="I962">
        <v>4.3</v>
      </c>
      <c r="J962">
        <v>179</v>
      </c>
      <c r="K962">
        <v>1</v>
      </c>
      <c r="L962">
        <v>1758</v>
      </c>
      <c r="M962" s="1">
        <v>45952</v>
      </c>
      <c r="N962" t="s">
        <v>189</v>
      </c>
    </row>
    <row r="963" spans="1:14" x14ac:dyDescent="0.3">
      <c r="A963" t="s">
        <v>1959</v>
      </c>
      <c r="B963" t="s">
        <v>1960</v>
      </c>
      <c r="C963" t="s">
        <v>88</v>
      </c>
      <c r="D963" t="s">
        <v>28</v>
      </c>
      <c r="E963" t="s">
        <v>34</v>
      </c>
      <c r="F963">
        <v>9834</v>
      </c>
      <c r="G963">
        <v>30</v>
      </c>
      <c r="H963">
        <v>6884</v>
      </c>
      <c r="I963">
        <v>4.0999999999999996</v>
      </c>
      <c r="J963">
        <v>39</v>
      </c>
      <c r="K963">
        <v>2</v>
      </c>
      <c r="L963">
        <v>13768</v>
      </c>
      <c r="M963" s="1">
        <v>45716</v>
      </c>
      <c r="N963" t="s">
        <v>75</v>
      </c>
    </row>
    <row r="964" spans="1:14" x14ac:dyDescent="0.3">
      <c r="A964" t="s">
        <v>1961</v>
      </c>
      <c r="B964" t="s">
        <v>1962</v>
      </c>
      <c r="C964" t="s">
        <v>22</v>
      </c>
      <c r="D964" t="s">
        <v>109</v>
      </c>
      <c r="E964" t="s">
        <v>18</v>
      </c>
      <c r="F964">
        <v>1341</v>
      </c>
      <c r="G964">
        <v>30</v>
      </c>
      <c r="H964">
        <v>939</v>
      </c>
      <c r="I964">
        <v>3.5</v>
      </c>
      <c r="J964">
        <v>206</v>
      </c>
      <c r="K964">
        <v>2</v>
      </c>
      <c r="L964">
        <v>1878</v>
      </c>
      <c r="M964" s="1">
        <v>45906</v>
      </c>
      <c r="N964" t="s">
        <v>49</v>
      </c>
    </row>
    <row r="965" spans="1:14" x14ac:dyDescent="0.3">
      <c r="A965" t="s">
        <v>1963</v>
      </c>
      <c r="B965" t="s">
        <v>1964</v>
      </c>
      <c r="C965" t="s">
        <v>45</v>
      </c>
      <c r="D965" t="s">
        <v>41</v>
      </c>
      <c r="E965" t="s">
        <v>34</v>
      </c>
      <c r="F965">
        <v>1993</v>
      </c>
      <c r="G965">
        <v>15</v>
      </c>
      <c r="H965">
        <v>1694</v>
      </c>
      <c r="I965">
        <v>4.7</v>
      </c>
      <c r="J965">
        <v>51</v>
      </c>
      <c r="K965">
        <v>1</v>
      </c>
      <c r="L965">
        <v>1694</v>
      </c>
      <c r="M965" s="1">
        <v>45344</v>
      </c>
      <c r="N965" t="s">
        <v>54</v>
      </c>
    </row>
    <row r="966" spans="1:14" x14ac:dyDescent="0.3">
      <c r="A966" t="s">
        <v>1965</v>
      </c>
      <c r="B966" t="s">
        <v>1966</v>
      </c>
      <c r="C966" t="s">
        <v>52</v>
      </c>
      <c r="D966" t="s">
        <v>46</v>
      </c>
      <c r="E966" t="s">
        <v>74</v>
      </c>
      <c r="F966">
        <v>6702</v>
      </c>
      <c r="G966">
        <v>25</v>
      </c>
      <c r="H966">
        <v>5026</v>
      </c>
      <c r="I966">
        <v>4.2</v>
      </c>
      <c r="J966">
        <v>65</v>
      </c>
      <c r="K966">
        <v>1</v>
      </c>
      <c r="L966">
        <v>5026</v>
      </c>
      <c r="M966" s="1">
        <v>46019</v>
      </c>
      <c r="N966" t="s">
        <v>58</v>
      </c>
    </row>
    <row r="967" spans="1:14" x14ac:dyDescent="0.3">
      <c r="A967" t="s">
        <v>1967</v>
      </c>
      <c r="B967" t="s">
        <v>1968</v>
      </c>
      <c r="C967" t="s">
        <v>45</v>
      </c>
      <c r="D967" t="s">
        <v>41</v>
      </c>
      <c r="E967" t="s">
        <v>34</v>
      </c>
      <c r="F967">
        <v>1455</v>
      </c>
      <c r="G967">
        <v>40</v>
      </c>
      <c r="H967">
        <v>873</v>
      </c>
      <c r="I967">
        <v>4</v>
      </c>
      <c r="J967">
        <v>282</v>
      </c>
      <c r="K967">
        <v>4</v>
      </c>
      <c r="L967">
        <v>3492</v>
      </c>
      <c r="M967" s="1">
        <v>45500</v>
      </c>
      <c r="N967" t="s">
        <v>19</v>
      </c>
    </row>
    <row r="968" spans="1:14" x14ac:dyDescent="0.3">
      <c r="A968" t="s">
        <v>1969</v>
      </c>
      <c r="B968" t="s">
        <v>1970</v>
      </c>
      <c r="C968" t="s">
        <v>52</v>
      </c>
      <c r="D968" t="s">
        <v>109</v>
      </c>
      <c r="E968" t="s">
        <v>161</v>
      </c>
      <c r="F968">
        <v>2920</v>
      </c>
      <c r="G968">
        <v>15</v>
      </c>
      <c r="H968">
        <v>2482</v>
      </c>
      <c r="I968">
        <v>4.5</v>
      </c>
      <c r="J968">
        <v>216</v>
      </c>
      <c r="K968">
        <v>2</v>
      </c>
      <c r="L968">
        <v>4964</v>
      </c>
      <c r="M968" s="1">
        <v>45372</v>
      </c>
      <c r="N968" t="s">
        <v>54</v>
      </c>
    </row>
    <row r="969" spans="1:14" x14ac:dyDescent="0.3">
      <c r="A969" t="s">
        <v>1971</v>
      </c>
      <c r="B969" t="s">
        <v>1972</v>
      </c>
      <c r="C969" t="s">
        <v>116</v>
      </c>
      <c r="D969" t="s">
        <v>53</v>
      </c>
      <c r="E969" t="s">
        <v>74</v>
      </c>
      <c r="F969">
        <v>5963</v>
      </c>
      <c r="G969">
        <v>30</v>
      </c>
      <c r="H969">
        <v>4174</v>
      </c>
      <c r="I969">
        <v>3.4</v>
      </c>
      <c r="J969">
        <v>118</v>
      </c>
      <c r="K969">
        <v>1</v>
      </c>
      <c r="L969">
        <v>4174</v>
      </c>
      <c r="M969" s="1">
        <v>45519</v>
      </c>
      <c r="N969" t="s">
        <v>38</v>
      </c>
    </row>
    <row r="970" spans="1:14" x14ac:dyDescent="0.3">
      <c r="A970" t="s">
        <v>1973</v>
      </c>
      <c r="B970" t="s">
        <v>1974</v>
      </c>
      <c r="C970" t="s">
        <v>52</v>
      </c>
      <c r="D970" t="s">
        <v>28</v>
      </c>
      <c r="E970" t="s">
        <v>34</v>
      </c>
      <c r="F970">
        <v>3242</v>
      </c>
      <c r="G970">
        <v>10</v>
      </c>
      <c r="H970">
        <v>2918</v>
      </c>
      <c r="I970">
        <v>3.6</v>
      </c>
      <c r="J970">
        <v>14</v>
      </c>
      <c r="K970">
        <v>1</v>
      </c>
      <c r="L970">
        <v>2918</v>
      </c>
      <c r="M970" s="1">
        <v>45945</v>
      </c>
      <c r="N970" t="s">
        <v>54</v>
      </c>
    </row>
    <row r="971" spans="1:14" x14ac:dyDescent="0.3">
      <c r="A971" t="s">
        <v>1975</v>
      </c>
      <c r="B971" t="s">
        <v>1976</v>
      </c>
      <c r="C971" t="s">
        <v>27</v>
      </c>
      <c r="D971" t="s">
        <v>23</v>
      </c>
      <c r="E971" t="s">
        <v>18</v>
      </c>
      <c r="F971">
        <v>3103</v>
      </c>
      <c r="G971">
        <v>15</v>
      </c>
      <c r="H971">
        <v>2638</v>
      </c>
      <c r="I971">
        <v>3.8</v>
      </c>
      <c r="J971">
        <v>65</v>
      </c>
      <c r="K971">
        <v>1</v>
      </c>
      <c r="L971">
        <v>2638</v>
      </c>
      <c r="M971" s="1">
        <v>45798</v>
      </c>
      <c r="N971" t="s">
        <v>102</v>
      </c>
    </row>
    <row r="972" spans="1:14" x14ac:dyDescent="0.3">
      <c r="A972" t="s">
        <v>1977</v>
      </c>
      <c r="B972" t="s">
        <v>1978</v>
      </c>
      <c r="C972" t="s">
        <v>32</v>
      </c>
      <c r="D972" t="s">
        <v>53</v>
      </c>
      <c r="E972" t="s">
        <v>34</v>
      </c>
      <c r="F972">
        <v>4179</v>
      </c>
      <c r="G972">
        <v>10</v>
      </c>
      <c r="H972">
        <v>3761</v>
      </c>
      <c r="I972">
        <v>4.4000000000000004</v>
      </c>
      <c r="J972">
        <v>347</v>
      </c>
      <c r="K972">
        <v>1</v>
      </c>
      <c r="L972">
        <v>3761</v>
      </c>
      <c r="M972" s="1">
        <v>45995</v>
      </c>
      <c r="N972" t="s">
        <v>71</v>
      </c>
    </row>
    <row r="973" spans="1:14" x14ac:dyDescent="0.3">
      <c r="A973" t="s">
        <v>1979</v>
      </c>
      <c r="B973" t="s">
        <v>1980</v>
      </c>
      <c r="C973" t="s">
        <v>27</v>
      </c>
      <c r="D973" t="s">
        <v>46</v>
      </c>
      <c r="E973" t="s">
        <v>34</v>
      </c>
      <c r="F973">
        <v>1656</v>
      </c>
      <c r="G973">
        <v>50</v>
      </c>
      <c r="H973">
        <v>828</v>
      </c>
      <c r="I973">
        <v>4.2</v>
      </c>
      <c r="J973">
        <v>259</v>
      </c>
      <c r="K973">
        <v>1</v>
      </c>
      <c r="L973">
        <v>828</v>
      </c>
      <c r="M973" s="1">
        <v>45913</v>
      </c>
      <c r="N973" t="s">
        <v>78</v>
      </c>
    </row>
    <row r="974" spans="1:14" x14ac:dyDescent="0.3">
      <c r="A974" t="s">
        <v>1981</v>
      </c>
      <c r="B974" t="s">
        <v>1982</v>
      </c>
      <c r="C974" t="s">
        <v>57</v>
      </c>
      <c r="D974" t="s">
        <v>53</v>
      </c>
      <c r="E974" t="s">
        <v>74</v>
      </c>
      <c r="F974">
        <v>5705</v>
      </c>
      <c r="G974">
        <v>25</v>
      </c>
      <c r="H974">
        <v>4279</v>
      </c>
      <c r="I974">
        <v>4.4000000000000004</v>
      </c>
      <c r="J974">
        <v>55</v>
      </c>
      <c r="K974">
        <v>1</v>
      </c>
      <c r="L974">
        <v>4279</v>
      </c>
      <c r="M974" s="1">
        <v>45552</v>
      </c>
      <c r="N974" t="s">
        <v>29</v>
      </c>
    </row>
    <row r="975" spans="1:14" x14ac:dyDescent="0.3">
      <c r="A975" t="s">
        <v>1983</v>
      </c>
      <c r="B975" t="s">
        <v>1984</v>
      </c>
      <c r="C975" t="s">
        <v>37</v>
      </c>
      <c r="D975" t="s">
        <v>109</v>
      </c>
      <c r="E975" t="s">
        <v>161</v>
      </c>
      <c r="F975">
        <v>3103</v>
      </c>
      <c r="G975">
        <v>30</v>
      </c>
      <c r="H975">
        <v>2172</v>
      </c>
      <c r="I975">
        <v>4.7</v>
      </c>
      <c r="J975">
        <v>369</v>
      </c>
      <c r="K975">
        <v>3</v>
      </c>
      <c r="L975">
        <v>6516</v>
      </c>
      <c r="M975" s="1">
        <v>45409</v>
      </c>
      <c r="N975" t="s">
        <v>42</v>
      </c>
    </row>
    <row r="976" spans="1:14" x14ac:dyDescent="0.3">
      <c r="A976" t="s">
        <v>1985</v>
      </c>
      <c r="B976" t="s">
        <v>1986</v>
      </c>
      <c r="C976" t="s">
        <v>116</v>
      </c>
      <c r="D976" t="s">
        <v>17</v>
      </c>
      <c r="E976" t="s">
        <v>18</v>
      </c>
      <c r="F976">
        <v>2026</v>
      </c>
      <c r="G976">
        <v>15</v>
      </c>
      <c r="H976">
        <v>1722</v>
      </c>
      <c r="I976">
        <v>4.4000000000000004</v>
      </c>
      <c r="J976">
        <v>47</v>
      </c>
      <c r="K976">
        <v>1</v>
      </c>
      <c r="L976">
        <v>1722</v>
      </c>
      <c r="M976" s="1">
        <v>45386</v>
      </c>
      <c r="N976" t="s">
        <v>102</v>
      </c>
    </row>
    <row r="977" spans="1:14" x14ac:dyDescent="0.3">
      <c r="A977" t="s">
        <v>1987</v>
      </c>
      <c r="B977" t="s">
        <v>1988</v>
      </c>
      <c r="C977" t="s">
        <v>27</v>
      </c>
      <c r="D977" t="s">
        <v>41</v>
      </c>
      <c r="E977" t="s">
        <v>34</v>
      </c>
      <c r="F977">
        <v>1180</v>
      </c>
      <c r="G977">
        <v>15</v>
      </c>
      <c r="H977">
        <v>1003</v>
      </c>
      <c r="I977">
        <v>5</v>
      </c>
      <c r="J977">
        <v>100</v>
      </c>
      <c r="K977">
        <v>1</v>
      </c>
      <c r="L977">
        <v>1003</v>
      </c>
      <c r="M977" s="1">
        <v>45579</v>
      </c>
      <c r="N977" t="s">
        <v>189</v>
      </c>
    </row>
    <row r="978" spans="1:14" x14ac:dyDescent="0.3">
      <c r="A978" t="s">
        <v>1989</v>
      </c>
      <c r="B978" t="s">
        <v>1990</v>
      </c>
      <c r="C978" t="s">
        <v>116</v>
      </c>
      <c r="D978" t="s">
        <v>17</v>
      </c>
      <c r="E978" t="s">
        <v>34</v>
      </c>
      <c r="F978">
        <v>4540</v>
      </c>
      <c r="G978">
        <v>40</v>
      </c>
      <c r="H978">
        <v>2724</v>
      </c>
      <c r="I978">
        <v>4.7</v>
      </c>
      <c r="J978">
        <v>145</v>
      </c>
      <c r="K978">
        <v>1</v>
      </c>
      <c r="L978">
        <v>2724</v>
      </c>
      <c r="M978" s="1">
        <v>45570</v>
      </c>
      <c r="N978" t="s">
        <v>49</v>
      </c>
    </row>
    <row r="979" spans="1:14" x14ac:dyDescent="0.3">
      <c r="A979" t="s">
        <v>1991</v>
      </c>
      <c r="B979" t="s">
        <v>1992</v>
      </c>
      <c r="C979" t="s">
        <v>52</v>
      </c>
      <c r="D979" t="s">
        <v>17</v>
      </c>
      <c r="E979" t="s">
        <v>34</v>
      </c>
      <c r="F979">
        <v>4053</v>
      </c>
      <c r="G979">
        <v>40</v>
      </c>
      <c r="H979">
        <v>2432</v>
      </c>
      <c r="I979">
        <v>4</v>
      </c>
      <c r="J979">
        <v>75</v>
      </c>
      <c r="K979">
        <v>1</v>
      </c>
      <c r="L979">
        <v>2432</v>
      </c>
      <c r="M979" s="1">
        <v>45326</v>
      </c>
      <c r="N979" t="s">
        <v>64</v>
      </c>
    </row>
    <row r="980" spans="1:14" x14ac:dyDescent="0.3">
      <c r="A980" t="s">
        <v>1993</v>
      </c>
      <c r="B980" t="s">
        <v>1994</v>
      </c>
      <c r="C980" t="s">
        <v>16</v>
      </c>
      <c r="D980" t="s">
        <v>33</v>
      </c>
      <c r="E980" t="s">
        <v>34</v>
      </c>
      <c r="F980">
        <v>1094</v>
      </c>
      <c r="G980">
        <v>10</v>
      </c>
      <c r="H980">
        <v>985</v>
      </c>
      <c r="I980">
        <v>3.8</v>
      </c>
      <c r="J980">
        <v>222</v>
      </c>
      <c r="K980">
        <v>1</v>
      </c>
      <c r="L980">
        <v>985</v>
      </c>
      <c r="M980" s="1">
        <v>45482</v>
      </c>
      <c r="N980" t="s">
        <v>102</v>
      </c>
    </row>
    <row r="981" spans="1:14" x14ac:dyDescent="0.3">
      <c r="A981" t="s">
        <v>1995</v>
      </c>
      <c r="B981" t="s">
        <v>1996</v>
      </c>
      <c r="C981" t="s">
        <v>88</v>
      </c>
      <c r="D981" t="s">
        <v>33</v>
      </c>
      <c r="E981" t="s">
        <v>34</v>
      </c>
      <c r="F981">
        <v>1660</v>
      </c>
      <c r="G981">
        <v>30</v>
      </c>
      <c r="H981">
        <v>1162</v>
      </c>
      <c r="I981">
        <v>4.0999999999999996</v>
      </c>
      <c r="J981">
        <v>382</v>
      </c>
      <c r="K981">
        <v>1</v>
      </c>
      <c r="L981">
        <v>1162</v>
      </c>
      <c r="M981" s="1">
        <v>45996</v>
      </c>
      <c r="N981" t="s">
        <v>61</v>
      </c>
    </row>
    <row r="982" spans="1:14" x14ac:dyDescent="0.3">
      <c r="A982" t="s">
        <v>1997</v>
      </c>
      <c r="B982" t="s">
        <v>1998</v>
      </c>
      <c r="C982" t="s">
        <v>27</v>
      </c>
      <c r="D982" t="s">
        <v>33</v>
      </c>
      <c r="E982" t="s">
        <v>18</v>
      </c>
      <c r="F982">
        <v>2369</v>
      </c>
      <c r="G982">
        <v>15</v>
      </c>
      <c r="H982">
        <v>2014</v>
      </c>
      <c r="I982">
        <v>4.5</v>
      </c>
      <c r="J982">
        <v>64</v>
      </c>
      <c r="K982">
        <v>1</v>
      </c>
      <c r="L982">
        <v>2014</v>
      </c>
      <c r="M982" s="1">
        <v>45397</v>
      </c>
      <c r="N982" t="s">
        <v>24</v>
      </c>
    </row>
    <row r="983" spans="1:14" x14ac:dyDescent="0.3">
      <c r="A983" t="s">
        <v>1999</v>
      </c>
      <c r="B983" t="s">
        <v>2000</v>
      </c>
      <c r="C983" t="s">
        <v>45</v>
      </c>
      <c r="D983" t="s">
        <v>41</v>
      </c>
      <c r="E983" t="s">
        <v>34</v>
      </c>
      <c r="F983">
        <v>2172</v>
      </c>
      <c r="G983">
        <v>20</v>
      </c>
      <c r="H983">
        <v>1738</v>
      </c>
      <c r="I983">
        <v>3.9</v>
      </c>
      <c r="J983">
        <v>382</v>
      </c>
      <c r="K983">
        <v>1</v>
      </c>
      <c r="L983">
        <v>1738</v>
      </c>
      <c r="M983" s="1">
        <v>45342</v>
      </c>
      <c r="N983" t="s">
        <v>168</v>
      </c>
    </row>
    <row r="984" spans="1:14" x14ac:dyDescent="0.3">
      <c r="A984" t="s">
        <v>2001</v>
      </c>
      <c r="B984" t="s">
        <v>2002</v>
      </c>
      <c r="C984" t="s">
        <v>16</v>
      </c>
      <c r="D984" t="s">
        <v>41</v>
      </c>
      <c r="E984" t="s">
        <v>34</v>
      </c>
      <c r="F984">
        <v>1077</v>
      </c>
      <c r="G984">
        <v>20</v>
      </c>
      <c r="H984">
        <v>862</v>
      </c>
      <c r="I984">
        <v>4.5</v>
      </c>
      <c r="J984">
        <v>40</v>
      </c>
      <c r="K984">
        <v>1</v>
      </c>
      <c r="L984">
        <v>862</v>
      </c>
      <c r="M984" s="1">
        <v>45684</v>
      </c>
      <c r="N984" t="s">
        <v>75</v>
      </c>
    </row>
    <row r="985" spans="1:14" x14ac:dyDescent="0.3">
      <c r="A985" t="s">
        <v>2003</v>
      </c>
      <c r="B985" t="s">
        <v>2004</v>
      </c>
      <c r="C985" t="s">
        <v>22</v>
      </c>
      <c r="D985" t="s">
        <v>109</v>
      </c>
      <c r="E985" t="s">
        <v>34</v>
      </c>
      <c r="F985">
        <v>1984</v>
      </c>
      <c r="G985">
        <v>10</v>
      </c>
      <c r="H985">
        <v>1786</v>
      </c>
      <c r="I985">
        <v>4.4000000000000004</v>
      </c>
      <c r="J985">
        <v>518</v>
      </c>
      <c r="K985">
        <v>1</v>
      </c>
      <c r="L985">
        <v>1786</v>
      </c>
      <c r="M985" s="1">
        <v>45838</v>
      </c>
      <c r="N985" t="s">
        <v>64</v>
      </c>
    </row>
    <row r="986" spans="1:14" x14ac:dyDescent="0.3">
      <c r="A986" t="s">
        <v>2005</v>
      </c>
      <c r="B986" t="s">
        <v>2006</v>
      </c>
      <c r="C986" t="s">
        <v>22</v>
      </c>
      <c r="D986" t="s">
        <v>23</v>
      </c>
      <c r="E986" t="s">
        <v>34</v>
      </c>
      <c r="F986">
        <v>1882</v>
      </c>
      <c r="G986">
        <v>40</v>
      </c>
      <c r="H986">
        <v>1129</v>
      </c>
      <c r="I986">
        <v>3.6</v>
      </c>
      <c r="J986">
        <v>291</v>
      </c>
      <c r="K986">
        <v>2</v>
      </c>
      <c r="L986">
        <v>2258</v>
      </c>
      <c r="M986" s="1">
        <v>45573</v>
      </c>
      <c r="N986" t="s">
        <v>49</v>
      </c>
    </row>
    <row r="987" spans="1:14" x14ac:dyDescent="0.3">
      <c r="A987" t="s">
        <v>2007</v>
      </c>
      <c r="B987" t="s">
        <v>2008</v>
      </c>
      <c r="C987" t="s">
        <v>32</v>
      </c>
      <c r="D987" t="s">
        <v>33</v>
      </c>
      <c r="E987" t="s">
        <v>34</v>
      </c>
      <c r="F987">
        <v>3298</v>
      </c>
      <c r="G987">
        <v>0</v>
      </c>
      <c r="H987">
        <v>3298</v>
      </c>
      <c r="I987">
        <v>4.5999999999999996</v>
      </c>
      <c r="J987">
        <v>68</v>
      </c>
      <c r="K987">
        <v>1</v>
      </c>
      <c r="L987">
        <v>3298</v>
      </c>
      <c r="M987" s="1">
        <v>45757</v>
      </c>
      <c r="N987" t="s">
        <v>168</v>
      </c>
    </row>
    <row r="988" spans="1:14" x14ac:dyDescent="0.3">
      <c r="A988" t="s">
        <v>2009</v>
      </c>
      <c r="B988" t="s">
        <v>2010</v>
      </c>
      <c r="C988" t="s">
        <v>45</v>
      </c>
      <c r="D988" t="s">
        <v>23</v>
      </c>
      <c r="E988" t="s">
        <v>34</v>
      </c>
      <c r="F988">
        <v>2625</v>
      </c>
      <c r="G988">
        <v>0</v>
      </c>
      <c r="H988">
        <v>2625</v>
      </c>
      <c r="I988">
        <v>4.3</v>
      </c>
      <c r="J988">
        <v>15</v>
      </c>
      <c r="K988">
        <v>1</v>
      </c>
      <c r="L988">
        <v>2625</v>
      </c>
      <c r="M988" s="1">
        <v>45622</v>
      </c>
      <c r="N988" t="s">
        <v>71</v>
      </c>
    </row>
    <row r="989" spans="1:14" x14ac:dyDescent="0.3">
      <c r="A989" t="s">
        <v>2011</v>
      </c>
      <c r="B989" t="s">
        <v>2012</v>
      </c>
      <c r="C989" t="s">
        <v>32</v>
      </c>
      <c r="D989" t="s">
        <v>17</v>
      </c>
      <c r="E989" t="s">
        <v>34</v>
      </c>
      <c r="F989">
        <v>5393</v>
      </c>
      <c r="G989">
        <v>70</v>
      </c>
      <c r="H989">
        <v>1618</v>
      </c>
      <c r="I989">
        <v>5</v>
      </c>
      <c r="J989">
        <v>85</v>
      </c>
      <c r="K989">
        <v>3</v>
      </c>
      <c r="L989">
        <v>4854</v>
      </c>
      <c r="M989" s="1">
        <v>45557</v>
      </c>
      <c r="N989" t="s">
        <v>78</v>
      </c>
    </row>
    <row r="990" spans="1:14" x14ac:dyDescent="0.3">
      <c r="A990" t="s">
        <v>2013</v>
      </c>
      <c r="B990" t="s">
        <v>2014</v>
      </c>
      <c r="C990" t="s">
        <v>16</v>
      </c>
      <c r="D990" t="s">
        <v>23</v>
      </c>
      <c r="E990" t="s">
        <v>34</v>
      </c>
      <c r="F990">
        <v>4184</v>
      </c>
      <c r="G990">
        <v>30</v>
      </c>
      <c r="H990">
        <v>2929</v>
      </c>
      <c r="I990">
        <v>4.0999999999999996</v>
      </c>
      <c r="J990">
        <v>103</v>
      </c>
      <c r="K990">
        <v>2</v>
      </c>
      <c r="L990">
        <v>5858</v>
      </c>
      <c r="M990" s="1">
        <v>45568</v>
      </c>
      <c r="N990" t="s">
        <v>85</v>
      </c>
    </row>
    <row r="991" spans="1:14" x14ac:dyDescent="0.3">
      <c r="A991" t="s">
        <v>2015</v>
      </c>
      <c r="B991" t="s">
        <v>2016</v>
      </c>
      <c r="C991" t="s">
        <v>32</v>
      </c>
      <c r="D991" t="s">
        <v>46</v>
      </c>
      <c r="E991" t="s">
        <v>161</v>
      </c>
      <c r="F991">
        <v>3914</v>
      </c>
      <c r="G991">
        <v>30</v>
      </c>
      <c r="H991">
        <v>2740</v>
      </c>
      <c r="I991">
        <v>3.9</v>
      </c>
      <c r="J991">
        <v>162</v>
      </c>
      <c r="K991">
        <v>1</v>
      </c>
      <c r="L991">
        <v>2740</v>
      </c>
      <c r="M991" s="1">
        <v>45976</v>
      </c>
      <c r="N991" t="s">
        <v>29</v>
      </c>
    </row>
    <row r="992" spans="1:14" x14ac:dyDescent="0.3">
      <c r="A992" t="s">
        <v>2017</v>
      </c>
      <c r="B992" t="s">
        <v>2018</v>
      </c>
      <c r="C992" t="s">
        <v>45</v>
      </c>
      <c r="D992" t="s">
        <v>53</v>
      </c>
      <c r="E992" t="s">
        <v>34</v>
      </c>
      <c r="F992">
        <v>4804</v>
      </c>
      <c r="G992">
        <v>60</v>
      </c>
      <c r="H992">
        <v>1922</v>
      </c>
      <c r="I992">
        <v>3.6</v>
      </c>
      <c r="J992">
        <v>223</v>
      </c>
      <c r="K992">
        <v>2</v>
      </c>
      <c r="L992">
        <v>3844</v>
      </c>
      <c r="M992" s="1">
        <v>45786</v>
      </c>
      <c r="N992" t="s">
        <v>75</v>
      </c>
    </row>
    <row r="993" spans="1:14" x14ac:dyDescent="0.3">
      <c r="A993" t="s">
        <v>2019</v>
      </c>
      <c r="B993" t="s">
        <v>2020</v>
      </c>
      <c r="C993" t="s">
        <v>16</v>
      </c>
      <c r="D993" t="s">
        <v>23</v>
      </c>
      <c r="E993" t="s">
        <v>34</v>
      </c>
      <c r="F993">
        <v>3330</v>
      </c>
      <c r="G993">
        <v>30</v>
      </c>
      <c r="H993">
        <v>2331</v>
      </c>
      <c r="I993">
        <v>3.6</v>
      </c>
      <c r="J993">
        <v>54</v>
      </c>
      <c r="K993">
        <v>3</v>
      </c>
      <c r="L993">
        <v>6993</v>
      </c>
      <c r="M993" s="1">
        <v>46003</v>
      </c>
      <c r="N993" t="s">
        <v>19</v>
      </c>
    </row>
    <row r="994" spans="1:14" x14ac:dyDescent="0.3">
      <c r="A994" t="s">
        <v>2021</v>
      </c>
      <c r="B994" t="s">
        <v>2022</v>
      </c>
      <c r="C994" t="s">
        <v>22</v>
      </c>
      <c r="D994" t="s">
        <v>17</v>
      </c>
      <c r="E994" t="s">
        <v>18</v>
      </c>
      <c r="F994">
        <v>3312</v>
      </c>
      <c r="G994">
        <v>20</v>
      </c>
      <c r="H994">
        <v>2650</v>
      </c>
      <c r="I994">
        <v>4.5999999999999996</v>
      </c>
      <c r="J994">
        <v>358</v>
      </c>
      <c r="K994">
        <v>1</v>
      </c>
      <c r="L994">
        <v>2650</v>
      </c>
      <c r="M994" s="1">
        <v>45399</v>
      </c>
      <c r="N994" t="s">
        <v>49</v>
      </c>
    </row>
    <row r="995" spans="1:14" x14ac:dyDescent="0.3">
      <c r="A995" t="s">
        <v>2023</v>
      </c>
      <c r="B995" t="s">
        <v>2024</v>
      </c>
      <c r="C995" t="s">
        <v>16</v>
      </c>
      <c r="D995" t="s">
        <v>53</v>
      </c>
      <c r="E995" t="s">
        <v>74</v>
      </c>
      <c r="F995">
        <v>2461</v>
      </c>
      <c r="G995">
        <v>40</v>
      </c>
      <c r="H995">
        <v>1477</v>
      </c>
      <c r="I995">
        <v>5</v>
      </c>
      <c r="J995">
        <v>36</v>
      </c>
      <c r="K995">
        <v>3</v>
      </c>
      <c r="L995">
        <v>4431</v>
      </c>
      <c r="M995" s="1">
        <v>45516</v>
      </c>
      <c r="N995" t="s">
        <v>102</v>
      </c>
    </row>
    <row r="996" spans="1:14" x14ac:dyDescent="0.3">
      <c r="A996" t="s">
        <v>2025</v>
      </c>
      <c r="B996" t="s">
        <v>2026</v>
      </c>
      <c r="C996" t="s">
        <v>45</v>
      </c>
      <c r="D996" t="s">
        <v>17</v>
      </c>
      <c r="E996" t="s">
        <v>34</v>
      </c>
      <c r="F996">
        <v>2529</v>
      </c>
      <c r="G996">
        <v>10</v>
      </c>
      <c r="H996">
        <v>2276</v>
      </c>
      <c r="I996">
        <v>4</v>
      </c>
      <c r="J996">
        <v>264</v>
      </c>
      <c r="K996">
        <v>1</v>
      </c>
      <c r="L996">
        <v>2276</v>
      </c>
      <c r="M996" s="1">
        <v>45606</v>
      </c>
      <c r="N996" t="s">
        <v>54</v>
      </c>
    </row>
    <row r="997" spans="1:14" x14ac:dyDescent="0.3">
      <c r="A997" t="s">
        <v>2027</v>
      </c>
      <c r="B997" t="s">
        <v>2028</v>
      </c>
      <c r="C997" t="s">
        <v>27</v>
      </c>
      <c r="D997" t="s">
        <v>23</v>
      </c>
      <c r="E997" t="s">
        <v>18</v>
      </c>
      <c r="F997">
        <v>925</v>
      </c>
      <c r="G997">
        <v>40</v>
      </c>
      <c r="H997">
        <v>555</v>
      </c>
      <c r="I997">
        <v>4</v>
      </c>
      <c r="J997">
        <v>16</v>
      </c>
      <c r="K997">
        <v>1</v>
      </c>
      <c r="L997">
        <v>555</v>
      </c>
      <c r="M997" s="1">
        <v>45779</v>
      </c>
      <c r="N997" t="s">
        <v>64</v>
      </c>
    </row>
    <row r="998" spans="1:14" x14ac:dyDescent="0.3">
      <c r="A998" t="s">
        <v>2029</v>
      </c>
      <c r="B998" t="s">
        <v>2030</v>
      </c>
      <c r="C998" t="s">
        <v>16</v>
      </c>
      <c r="D998" t="s">
        <v>23</v>
      </c>
      <c r="E998" t="s">
        <v>18</v>
      </c>
      <c r="F998">
        <v>4431</v>
      </c>
      <c r="G998">
        <v>20</v>
      </c>
      <c r="H998">
        <v>3545</v>
      </c>
      <c r="I998">
        <v>4.0999999999999996</v>
      </c>
      <c r="J998">
        <v>18</v>
      </c>
      <c r="K998">
        <v>1</v>
      </c>
      <c r="L998">
        <v>3545</v>
      </c>
      <c r="M998" s="1">
        <v>45733</v>
      </c>
      <c r="N998" t="s">
        <v>64</v>
      </c>
    </row>
    <row r="999" spans="1:14" x14ac:dyDescent="0.3">
      <c r="A999" t="s">
        <v>2031</v>
      </c>
      <c r="B999" t="s">
        <v>2032</v>
      </c>
      <c r="C999" t="s">
        <v>27</v>
      </c>
      <c r="D999" t="s">
        <v>28</v>
      </c>
      <c r="E999" t="s">
        <v>18</v>
      </c>
      <c r="F999">
        <v>1392</v>
      </c>
      <c r="G999">
        <v>25</v>
      </c>
      <c r="H999">
        <v>1044</v>
      </c>
      <c r="I999">
        <v>4.7</v>
      </c>
      <c r="J999">
        <v>313</v>
      </c>
      <c r="K999">
        <v>3</v>
      </c>
      <c r="L999">
        <v>3132</v>
      </c>
      <c r="M999" s="1">
        <v>45490</v>
      </c>
      <c r="N999" t="s">
        <v>38</v>
      </c>
    </row>
    <row r="1000" spans="1:14" x14ac:dyDescent="0.3">
      <c r="A1000" t="s">
        <v>2033</v>
      </c>
      <c r="B1000" t="s">
        <v>2034</v>
      </c>
      <c r="C1000" t="s">
        <v>116</v>
      </c>
      <c r="D1000" t="s">
        <v>28</v>
      </c>
      <c r="E1000" t="s">
        <v>34</v>
      </c>
      <c r="F1000">
        <v>5238</v>
      </c>
      <c r="G1000">
        <v>20</v>
      </c>
      <c r="H1000">
        <v>4190</v>
      </c>
      <c r="I1000">
        <v>3.6</v>
      </c>
      <c r="J1000">
        <v>57</v>
      </c>
      <c r="K1000">
        <v>1</v>
      </c>
      <c r="L1000">
        <v>4190</v>
      </c>
      <c r="M1000" s="1">
        <v>45546</v>
      </c>
      <c r="N1000" t="s">
        <v>29</v>
      </c>
    </row>
    <row r="1001" spans="1:14" x14ac:dyDescent="0.3">
      <c r="A1001" t="s">
        <v>2035</v>
      </c>
      <c r="B1001" t="s">
        <v>2036</v>
      </c>
      <c r="C1001" t="s">
        <v>22</v>
      </c>
      <c r="D1001" t="s">
        <v>109</v>
      </c>
      <c r="E1001" t="s">
        <v>161</v>
      </c>
      <c r="F1001">
        <v>1896</v>
      </c>
      <c r="G1001">
        <v>15</v>
      </c>
      <c r="H1001">
        <v>1612</v>
      </c>
      <c r="I1001">
        <v>4.2</v>
      </c>
      <c r="J1001">
        <v>394</v>
      </c>
      <c r="K1001">
        <v>1</v>
      </c>
      <c r="L1001">
        <v>1612</v>
      </c>
      <c r="M1001" s="1">
        <v>45523</v>
      </c>
      <c r="N1001" t="s">
        <v>150</v>
      </c>
    </row>
    <row r="1002" spans="1:14" x14ac:dyDescent="0.3">
      <c r="A1002" t="s">
        <v>2037</v>
      </c>
      <c r="B1002" t="s">
        <v>1268</v>
      </c>
      <c r="C1002" t="s">
        <v>52</v>
      </c>
      <c r="D1002" t="s">
        <v>23</v>
      </c>
      <c r="E1002" t="s">
        <v>34</v>
      </c>
      <c r="F1002">
        <v>2987</v>
      </c>
      <c r="G1002">
        <v>20</v>
      </c>
      <c r="H1002">
        <v>2390</v>
      </c>
      <c r="I1002">
        <v>4.5999999999999996</v>
      </c>
      <c r="J1002">
        <v>326</v>
      </c>
      <c r="K1002">
        <v>2</v>
      </c>
      <c r="L1002">
        <v>4780</v>
      </c>
      <c r="M1002" s="1">
        <v>45647</v>
      </c>
      <c r="N1002" t="s">
        <v>38</v>
      </c>
    </row>
    <row r="1003" spans="1:14" x14ac:dyDescent="0.3">
      <c r="A1003" t="s">
        <v>2038</v>
      </c>
      <c r="B1003" t="s">
        <v>2039</v>
      </c>
      <c r="C1003" t="s">
        <v>32</v>
      </c>
      <c r="D1003" t="s">
        <v>46</v>
      </c>
      <c r="E1003" t="s">
        <v>74</v>
      </c>
      <c r="F1003">
        <v>6492</v>
      </c>
      <c r="G1003">
        <v>40</v>
      </c>
      <c r="H1003">
        <v>3895</v>
      </c>
      <c r="I1003">
        <v>4.4000000000000004</v>
      </c>
      <c r="J1003">
        <v>171</v>
      </c>
      <c r="K1003">
        <v>1</v>
      </c>
      <c r="L1003">
        <v>3895</v>
      </c>
      <c r="M1003" s="1">
        <v>45614</v>
      </c>
      <c r="N1003" t="s">
        <v>19</v>
      </c>
    </row>
    <row r="1004" spans="1:14" x14ac:dyDescent="0.3">
      <c r="A1004" t="s">
        <v>2040</v>
      </c>
      <c r="B1004" t="s">
        <v>2041</v>
      </c>
      <c r="C1004" t="s">
        <v>57</v>
      </c>
      <c r="D1004" t="s">
        <v>53</v>
      </c>
      <c r="E1004" t="s">
        <v>34</v>
      </c>
      <c r="F1004">
        <v>894</v>
      </c>
      <c r="G1004">
        <v>30</v>
      </c>
      <c r="H1004">
        <v>626</v>
      </c>
      <c r="I1004">
        <v>2.7</v>
      </c>
      <c r="J1004">
        <v>84</v>
      </c>
      <c r="K1004">
        <v>1</v>
      </c>
      <c r="L1004">
        <v>626</v>
      </c>
      <c r="M1004" s="1">
        <v>45473</v>
      </c>
      <c r="N1004" t="s">
        <v>141</v>
      </c>
    </row>
    <row r="1005" spans="1:14" x14ac:dyDescent="0.3">
      <c r="A1005" t="s">
        <v>2042</v>
      </c>
      <c r="B1005" t="s">
        <v>2043</v>
      </c>
      <c r="C1005" t="s">
        <v>22</v>
      </c>
      <c r="D1005" t="s">
        <v>33</v>
      </c>
      <c r="E1005" t="s">
        <v>34</v>
      </c>
      <c r="F1005">
        <v>3813</v>
      </c>
      <c r="G1005">
        <v>0</v>
      </c>
      <c r="H1005">
        <v>3813</v>
      </c>
      <c r="I1005">
        <v>4.4000000000000004</v>
      </c>
      <c r="J1005">
        <v>100</v>
      </c>
      <c r="K1005">
        <v>1</v>
      </c>
      <c r="L1005">
        <v>3813</v>
      </c>
      <c r="M1005" s="1">
        <v>45338</v>
      </c>
      <c r="N1005" t="s">
        <v>61</v>
      </c>
    </row>
    <row r="1006" spans="1:14" x14ac:dyDescent="0.3">
      <c r="A1006" t="s">
        <v>2044</v>
      </c>
      <c r="B1006" t="s">
        <v>2045</v>
      </c>
      <c r="C1006" t="s">
        <v>37</v>
      </c>
      <c r="D1006" t="s">
        <v>46</v>
      </c>
      <c r="E1006" t="s">
        <v>34</v>
      </c>
      <c r="F1006">
        <v>3633</v>
      </c>
      <c r="G1006">
        <v>10</v>
      </c>
      <c r="H1006">
        <v>3270</v>
      </c>
      <c r="I1006">
        <v>4.4000000000000004</v>
      </c>
      <c r="J1006">
        <v>381</v>
      </c>
      <c r="K1006">
        <v>1</v>
      </c>
      <c r="L1006">
        <v>3270</v>
      </c>
      <c r="M1006" s="1">
        <v>45794</v>
      </c>
      <c r="N1006" t="s">
        <v>102</v>
      </c>
    </row>
    <row r="1007" spans="1:14" x14ac:dyDescent="0.3">
      <c r="A1007" t="s">
        <v>2046</v>
      </c>
      <c r="B1007" t="s">
        <v>2047</v>
      </c>
      <c r="C1007" t="s">
        <v>27</v>
      </c>
      <c r="D1007" t="s">
        <v>28</v>
      </c>
      <c r="E1007" t="s">
        <v>34</v>
      </c>
      <c r="F1007">
        <v>1101</v>
      </c>
      <c r="G1007">
        <v>40</v>
      </c>
      <c r="H1007">
        <v>661</v>
      </c>
      <c r="I1007">
        <v>4.8</v>
      </c>
      <c r="J1007">
        <v>106</v>
      </c>
      <c r="K1007">
        <v>2</v>
      </c>
      <c r="L1007">
        <v>1322</v>
      </c>
      <c r="M1007" s="1">
        <v>45822</v>
      </c>
      <c r="N1007" t="s">
        <v>150</v>
      </c>
    </row>
    <row r="1008" spans="1:14" x14ac:dyDescent="0.3">
      <c r="A1008" t="s">
        <v>2048</v>
      </c>
      <c r="B1008" t="s">
        <v>2049</v>
      </c>
      <c r="C1008" t="s">
        <v>16</v>
      </c>
      <c r="D1008" t="s">
        <v>109</v>
      </c>
      <c r="E1008" t="s">
        <v>18</v>
      </c>
      <c r="F1008">
        <v>2604</v>
      </c>
      <c r="G1008">
        <v>40</v>
      </c>
      <c r="H1008">
        <v>1562</v>
      </c>
      <c r="I1008">
        <v>4.9000000000000004</v>
      </c>
      <c r="J1008">
        <v>176</v>
      </c>
      <c r="K1008">
        <v>5</v>
      </c>
      <c r="L1008">
        <v>7810</v>
      </c>
      <c r="M1008" s="1">
        <v>45657</v>
      </c>
      <c r="N1008" t="s">
        <v>168</v>
      </c>
    </row>
    <row r="1009" spans="1:14" x14ac:dyDescent="0.3">
      <c r="A1009" t="s">
        <v>2050</v>
      </c>
      <c r="B1009" t="s">
        <v>2051</v>
      </c>
      <c r="C1009" t="s">
        <v>45</v>
      </c>
      <c r="D1009" t="s">
        <v>41</v>
      </c>
      <c r="E1009" t="s">
        <v>34</v>
      </c>
      <c r="F1009">
        <v>1235</v>
      </c>
      <c r="G1009">
        <v>30</v>
      </c>
      <c r="H1009">
        <v>864</v>
      </c>
      <c r="I1009">
        <v>4.8</v>
      </c>
      <c r="J1009">
        <v>193</v>
      </c>
      <c r="K1009">
        <v>3</v>
      </c>
      <c r="L1009">
        <v>2592</v>
      </c>
      <c r="M1009" s="1">
        <v>45678</v>
      </c>
      <c r="N1009" t="s">
        <v>29</v>
      </c>
    </row>
    <row r="1010" spans="1:14" x14ac:dyDescent="0.3">
      <c r="A1010" t="s">
        <v>2052</v>
      </c>
      <c r="B1010" t="s">
        <v>2053</v>
      </c>
      <c r="C1010" t="s">
        <v>37</v>
      </c>
      <c r="D1010" t="s">
        <v>46</v>
      </c>
      <c r="E1010" t="s">
        <v>161</v>
      </c>
      <c r="F1010">
        <v>8646</v>
      </c>
      <c r="G1010">
        <v>40</v>
      </c>
      <c r="H1010">
        <v>5188</v>
      </c>
      <c r="I1010">
        <v>4.0999999999999996</v>
      </c>
      <c r="J1010">
        <v>41</v>
      </c>
      <c r="K1010">
        <v>1</v>
      </c>
      <c r="L1010">
        <v>5188</v>
      </c>
      <c r="M1010" s="1">
        <v>45574</v>
      </c>
      <c r="N1010" t="s">
        <v>38</v>
      </c>
    </row>
    <row r="1011" spans="1:14" x14ac:dyDescent="0.3">
      <c r="A1011" t="s">
        <v>2054</v>
      </c>
      <c r="B1011" t="s">
        <v>2055</v>
      </c>
      <c r="C1011" t="s">
        <v>45</v>
      </c>
      <c r="D1011" t="s">
        <v>33</v>
      </c>
      <c r="E1011" t="s">
        <v>18</v>
      </c>
      <c r="F1011">
        <v>2565</v>
      </c>
      <c r="G1011">
        <v>30</v>
      </c>
      <c r="H1011">
        <v>1795</v>
      </c>
      <c r="I1011">
        <v>3.3</v>
      </c>
      <c r="J1011">
        <v>108</v>
      </c>
      <c r="K1011">
        <v>4</v>
      </c>
      <c r="L1011">
        <v>7180</v>
      </c>
      <c r="M1011" s="1">
        <v>45647</v>
      </c>
      <c r="N1011" t="s">
        <v>38</v>
      </c>
    </row>
    <row r="1012" spans="1:14" x14ac:dyDescent="0.3">
      <c r="A1012" t="s">
        <v>2056</v>
      </c>
      <c r="B1012" t="s">
        <v>2057</v>
      </c>
      <c r="C1012" t="s">
        <v>27</v>
      </c>
      <c r="D1012" t="s">
        <v>46</v>
      </c>
      <c r="E1012" t="s">
        <v>18</v>
      </c>
      <c r="F1012">
        <v>6237</v>
      </c>
      <c r="G1012">
        <v>25</v>
      </c>
      <c r="H1012">
        <v>4678</v>
      </c>
      <c r="I1012">
        <v>5</v>
      </c>
      <c r="J1012">
        <v>492</v>
      </c>
      <c r="K1012">
        <v>1</v>
      </c>
      <c r="L1012">
        <v>4678</v>
      </c>
      <c r="M1012" s="1">
        <v>45790</v>
      </c>
      <c r="N1012" t="s">
        <v>38</v>
      </c>
    </row>
    <row r="1013" spans="1:14" x14ac:dyDescent="0.3">
      <c r="A1013" t="s">
        <v>2058</v>
      </c>
      <c r="B1013" t="s">
        <v>2059</v>
      </c>
      <c r="C1013" t="s">
        <v>22</v>
      </c>
      <c r="D1013" t="s">
        <v>53</v>
      </c>
      <c r="E1013" t="s">
        <v>34</v>
      </c>
      <c r="F1013">
        <v>3084</v>
      </c>
      <c r="G1013">
        <v>15</v>
      </c>
      <c r="H1013">
        <v>2621</v>
      </c>
      <c r="I1013">
        <v>4</v>
      </c>
      <c r="J1013">
        <v>174</v>
      </c>
      <c r="K1013">
        <v>1</v>
      </c>
      <c r="L1013">
        <v>2621</v>
      </c>
      <c r="M1013" s="1">
        <v>45792</v>
      </c>
      <c r="N1013" t="s">
        <v>38</v>
      </c>
    </row>
    <row r="1014" spans="1:14" x14ac:dyDescent="0.3">
      <c r="A1014" t="s">
        <v>2060</v>
      </c>
      <c r="B1014" t="s">
        <v>2061</v>
      </c>
      <c r="C1014" t="s">
        <v>57</v>
      </c>
      <c r="D1014" t="s">
        <v>109</v>
      </c>
      <c r="E1014" t="s">
        <v>18</v>
      </c>
      <c r="F1014">
        <v>1519</v>
      </c>
      <c r="G1014">
        <v>10</v>
      </c>
      <c r="H1014">
        <v>1367</v>
      </c>
      <c r="I1014">
        <v>4.0999999999999996</v>
      </c>
      <c r="J1014">
        <v>168</v>
      </c>
      <c r="K1014">
        <v>2</v>
      </c>
      <c r="L1014">
        <v>2734</v>
      </c>
      <c r="M1014" s="1">
        <v>45806</v>
      </c>
      <c r="N1014" t="s">
        <v>24</v>
      </c>
    </row>
    <row r="1015" spans="1:14" x14ac:dyDescent="0.3">
      <c r="A1015" t="s">
        <v>2062</v>
      </c>
      <c r="B1015" t="s">
        <v>2063</v>
      </c>
      <c r="C1015" t="s">
        <v>16</v>
      </c>
      <c r="D1015" t="s">
        <v>46</v>
      </c>
      <c r="E1015" t="s">
        <v>34</v>
      </c>
      <c r="F1015">
        <v>10281</v>
      </c>
      <c r="G1015">
        <v>25</v>
      </c>
      <c r="H1015">
        <v>7711</v>
      </c>
      <c r="I1015">
        <v>4.9000000000000004</v>
      </c>
      <c r="J1015">
        <v>16</v>
      </c>
      <c r="K1015">
        <v>1</v>
      </c>
      <c r="L1015">
        <v>7711</v>
      </c>
      <c r="M1015" s="1">
        <v>45324</v>
      </c>
      <c r="N1015" t="s">
        <v>168</v>
      </c>
    </row>
    <row r="1016" spans="1:14" x14ac:dyDescent="0.3">
      <c r="A1016" t="s">
        <v>2064</v>
      </c>
      <c r="B1016" t="s">
        <v>2065</v>
      </c>
      <c r="C1016" t="s">
        <v>52</v>
      </c>
      <c r="D1016" t="s">
        <v>41</v>
      </c>
      <c r="E1016" t="s">
        <v>34</v>
      </c>
      <c r="F1016">
        <v>791</v>
      </c>
      <c r="G1016">
        <v>40</v>
      </c>
      <c r="H1016">
        <v>475</v>
      </c>
      <c r="I1016">
        <v>3.7</v>
      </c>
      <c r="J1016">
        <v>114</v>
      </c>
      <c r="K1016">
        <v>1</v>
      </c>
      <c r="L1016">
        <v>475</v>
      </c>
      <c r="M1016" s="1">
        <v>45469</v>
      </c>
      <c r="N1016" t="s">
        <v>54</v>
      </c>
    </row>
    <row r="1017" spans="1:14" x14ac:dyDescent="0.3">
      <c r="A1017" t="s">
        <v>2066</v>
      </c>
      <c r="B1017" t="s">
        <v>2067</v>
      </c>
      <c r="C1017" t="s">
        <v>45</v>
      </c>
      <c r="D1017" t="s">
        <v>46</v>
      </c>
      <c r="E1017" t="s">
        <v>34</v>
      </c>
      <c r="F1017">
        <v>5586</v>
      </c>
      <c r="G1017">
        <v>10</v>
      </c>
      <c r="H1017">
        <v>5027</v>
      </c>
      <c r="I1017">
        <v>3.4</v>
      </c>
      <c r="J1017">
        <v>42</v>
      </c>
      <c r="K1017">
        <v>1</v>
      </c>
      <c r="L1017">
        <v>5027</v>
      </c>
      <c r="M1017" s="1">
        <v>45604</v>
      </c>
      <c r="N1017" t="s">
        <v>19</v>
      </c>
    </row>
    <row r="1018" spans="1:14" x14ac:dyDescent="0.3">
      <c r="A1018" t="s">
        <v>2068</v>
      </c>
      <c r="B1018" t="s">
        <v>1354</v>
      </c>
      <c r="C1018" t="s">
        <v>37</v>
      </c>
      <c r="D1018" t="s">
        <v>46</v>
      </c>
      <c r="E1018" t="s">
        <v>74</v>
      </c>
      <c r="F1018">
        <v>10377</v>
      </c>
      <c r="G1018">
        <v>10</v>
      </c>
      <c r="H1018">
        <v>9339</v>
      </c>
      <c r="I1018">
        <v>3.9</v>
      </c>
      <c r="J1018">
        <v>566</v>
      </c>
      <c r="K1018">
        <v>1</v>
      </c>
      <c r="L1018">
        <v>9339</v>
      </c>
      <c r="M1018" s="1">
        <v>45612</v>
      </c>
      <c r="N1018" t="s">
        <v>64</v>
      </c>
    </row>
    <row r="1019" spans="1:14" x14ac:dyDescent="0.3">
      <c r="A1019" t="s">
        <v>2069</v>
      </c>
      <c r="B1019" t="s">
        <v>2070</v>
      </c>
      <c r="C1019" t="s">
        <v>57</v>
      </c>
      <c r="D1019" t="s">
        <v>41</v>
      </c>
      <c r="E1019" t="s">
        <v>34</v>
      </c>
      <c r="F1019">
        <v>2112</v>
      </c>
      <c r="G1019">
        <v>60</v>
      </c>
      <c r="H1019">
        <v>845</v>
      </c>
      <c r="I1019">
        <v>3.8</v>
      </c>
      <c r="J1019">
        <v>89</v>
      </c>
      <c r="K1019">
        <v>1</v>
      </c>
      <c r="L1019">
        <v>845</v>
      </c>
      <c r="M1019" s="1">
        <v>45864</v>
      </c>
      <c r="N1019" t="s">
        <v>61</v>
      </c>
    </row>
    <row r="1020" spans="1:14" x14ac:dyDescent="0.3">
      <c r="A1020" t="s">
        <v>2071</v>
      </c>
      <c r="B1020" t="s">
        <v>2072</v>
      </c>
      <c r="C1020" t="s">
        <v>116</v>
      </c>
      <c r="D1020" t="s">
        <v>28</v>
      </c>
      <c r="E1020" t="s">
        <v>34</v>
      </c>
      <c r="F1020">
        <v>5744</v>
      </c>
      <c r="G1020">
        <v>25</v>
      </c>
      <c r="H1020">
        <v>4308</v>
      </c>
      <c r="I1020">
        <v>3.4</v>
      </c>
      <c r="J1020">
        <v>149</v>
      </c>
      <c r="K1020">
        <v>1</v>
      </c>
      <c r="L1020">
        <v>4308</v>
      </c>
      <c r="M1020" s="1">
        <v>45871</v>
      </c>
      <c r="N1020" t="s">
        <v>38</v>
      </c>
    </row>
    <row r="1021" spans="1:14" x14ac:dyDescent="0.3">
      <c r="A1021" t="s">
        <v>2073</v>
      </c>
      <c r="B1021" t="s">
        <v>2074</v>
      </c>
      <c r="C1021" t="s">
        <v>116</v>
      </c>
      <c r="D1021" t="s">
        <v>41</v>
      </c>
      <c r="E1021" t="s">
        <v>74</v>
      </c>
      <c r="F1021">
        <v>414</v>
      </c>
      <c r="G1021">
        <v>20</v>
      </c>
      <c r="H1021">
        <v>331</v>
      </c>
      <c r="I1021">
        <v>4.0999999999999996</v>
      </c>
      <c r="J1021">
        <v>97</v>
      </c>
      <c r="K1021">
        <v>3</v>
      </c>
      <c r="L1021">
        <v>993</v>
      </c>
      <c r="M1021" s="1">
        <v>45763</v>
      </c>
      <c r="N1021" t="s">
        <v>78</v>
      </c>
    </row>
    <row r="1022" spans="1:14" x14ac:dyDescent="0.3">
      <c r="A1022" t="s">
        <v>2075</v>
      </c>
      <c r="B1022" t="s">
        <v>2076</v>
      </c>
      <c r="C1022" t="s">
        <v>16</v>
      </c>
      <c r="D1022" t="s">
        <v>23</v>
      </c>
      <c r="E1022" t="s">
        <v>34</v>
      </c>
      <c r="F1022">
        <v>1904</v>
      </c>
      <c r="G1022">
        <v>40</v>
      </c>
      <c r="H1022">
        <v>1142</v>
      </c>
      <c r="I1022">
        <v>4.0999999999999996</v>
      </c>
      <c r="J1022">
        <v>36</v>
      </c>
      <c r="K1022">
        <v>1</v>
      </c>
      <c r="L1022">
        <v>1142</v>
      </c>
      <c r="M1022" s="1">
        <v>45631</v>
      </c>
      <c r="N1022" t="s">
        <v>78</v>
      </c>
    </row>
    <row r="1023" spans="1:14" x14ac:dyDescent="0.3">
      <c r="A1023" t="s">
        <v>2077</v>
      </c>
      <c r="B1023" t="s">
        <v>2078</v>
      </c>
      <c r="C1023" t="s">
        <v>88</v>
      </c>
      <c r="D1023" t="s">
        <v>46</v>
      </c>
      <c r="E1023" t="s">
        <v>74</v>
      </c>
      <c r="F1023">
        <v>4468</v>
      </c>
      <c r="G1023">
        <v>15</v>
      </c>
      <c r="H1023">
        <v>3798</v>
      </c>
      <c r="I1023">
        <v>3.4</v>
      </c>
      <c r="J1023">
        <v>44</v>
      </c>
      <c r="K1023">
        <v>1</v>
      </c>
      <c r="L1023">
        <v>3798</v>
      </c>
      <c r="M1023" s="1">
        <v>45450</v>
      </c>
      <c r="N1023" t="s">
        <v>38</v>
      </c>
    </row>
    <row r="1024" spans="1:14" x14ac:dyDescent="0.3">
      <c r="A1024" t="s">
        <v>2079</v>
      </c>
      <c r="B1024" t="s">
        <v>2080</v>
      </c>
      <c r="C1024" t="s">
        <v>27</v>
      </c>
      <c r="D1024" t="s">
        <v>17</v>
      </c>
      <c r="E1024" t="s">
        <v>18</v>
      </c>
      <c r="F1024">
        <v>990</v>
      </c>
      <c r="G1024">
        <v>15</v>
      </c>
      <c r="H1024">
        <v>842</v>
      </c>
      <c r="I1024">
        <v>3.9</v>
      </c>
      <c r="J1024">
        <v>250</v>
      </c>
      <c r="K1024">
        <v>1</v>
      </c>
      <c r="L1024">
        <v>842</v>
      </c>
      <c r="M1024" s="1">
        <v>45545</v>
      </c>
      <c r="N1024" t="s">
        <v>42</v>
      </c>
    </row>
    <row r="1025" spans="1:14" x14ac:dyDescent="0.3">
      <c r="A1025" t="s">
        <v>2081</v>
      </c>
      <c r="B1025" t="s">
        <v>2082</v>
      </c>
      <c r="C1025" t="s">
        <v>22</v>
      </c>
      <c r="D1025" t="s">
        <v>53</v>
      </c>
      <c r="E1025" t="s">
        <v>34</v>
      </c>
      <c r="F1025">
        <v>1494</v>
      </c>
      <c r="G1025">
        <v>50</v>
      </c>
      <c r="H1025">
        <v>747</v>
      </c>
      <c r="I1025">
        <v>3.7</v>
      </c>
      <c r="J1025">
        <v>146</v>
      </c>
      <c r="K1025">
        <v>1</v>
      </c>
      <c r="L1025">
        <v>747</v>
      </c>
      <c r="M1025" s="1">
        <v>45480</v>
      </c>
      <c r="N1025" t="s">
        <v>75</v>
      </c>
    </row>
    <row r="1026" spans="1:14" x14ac:dyDescent="0.3">
      <c r="A1026" t="s">
        <v>2083</v>
      </c>
      <c r="B1026" t="s">
        <v>2084</v>
      </c>
      <c r="C1026" t="s">
        <v>45</v>
      </c>
      <c r="D1026" t="s">
        <v>53</v>
      </c>
      <c r="E1026" t="s">
        <v>34</v>
      </c>
      <c r="F1026">
        <v>5845</v>
      </c>
      <c r="G1026">
        <v>10</v>
      </c>
      <c r="H1026">
        <v>5260</v>
      </c>
      <c r="I1026">
        <v>3.2</v>
      </c>
      <c r="J1026">
        <v>411</v>
      </c>
      <c r="K1026">
        <v>1</v>
      </c>
      <c r="L1026">
        <v>5260</v>
      </c>
      <c r="M1026" s="1">
        <v>45481</v>
      </c>
      <c r="N1026" t="s">
        <v>58</v>
      </c>
    </row>
    <row r="1027" spans="1:14" x14ac:dyDescent="0.3">
      <c r="A1027" t="s">
        <v>2085</v>
      </c>
      <c r="B1027" t="s">
        <v>1001</v>
      </c>
      <c r="C1027" t="s">
        <v>37</v>
      </c>
      <c r="D1027" t="s">
        <v>17</v>
      </c>
      <c r="E1027" t="s">
        <v>34</v>
      </c>
      <c r="F1027">
        <v>5910</v>
      </c>
      <c r="G1027">
        <v>15</v>
      </c>
      <c r="H1027">
        <v>5024</v>
      </c>
      <c r="I1027">
        <v>4.2</v>
      </c>
      <c r="J1027">
        <v>117</v>
      </c>
      <c r="K1027">
        <v>1</v>
      </c>
      <c r="L1027">
        <v>5024</v>
      </c>
      <c r="M1027" s="1">
        <v>45894</v>
      </c>
      <c r="N1027" t="s">
        <v>168</v>
      </c>
    </row>
    <row r="1028" spans="1:14" x14ac:dyDescent="0.3">
      <c r="A1028" t="s">
        <v>2086</v>
      </c>
      <c r="B1028" t="s">
        <v>2087</v>
      </c>
      <c r="C1028" t="s">
        <v>52</v>
      </c>
      <c r="D1028" t="s">
        <v>41</v>
      </c>
      <c r="E1028" t="s">
        <v>34</v>
      </c>
      <c r="F1028">
        <v>829</v>
      </c>
      <c r="G1028">
        <v>20</v>
      </c>
      <c r="H1028">
        <v>663</v>
      </c>
      <c r="I1028">
        <v>4.2</v>
      </c>
      <c r="J1028">
        <v>45</v>
      </c>
      <c r="K1028">
        <v>1</v>
      </c>
      <c r="L1028">
        <v>663</v>
      </c>
      <c r="M1028" s="1">
        <v>45582</v>
      </c>
      <c r="N1028" t="s">
        <v>91</v>
      </c>
    </row>
    <row r="1029" spans="1:14" x14ac:dyDescent="0.3">
      <c r="A1029" t="s">
        <v>2088</v>
      </c>
      <c r="B1029" t="s">
        <v>2089</v>
      </c>
      <c r="C1029" t="s">
        <v>22</v>
      </c>
      <c r="D1029" t="s">
        <v>28</v>
      </c>
      <c r="E1029" t="s">
        <v>34</v>
      </c>
      <c r="F1029">
        <v>7528</v>
      </c>
      <c r="G1029">
        <v>30</v>
      </c>
      <c r="H1029">
        <v>5270</v>
      </c>
      <c r="I1029">
        <v>3.7</v>
      </c>
      <c r="J1029">
        <v>105</v>
      </c>
      <c r="K1029">
        <v>1</v>
      </c>
      <c r="L1029">
        <v>5270</v>
      </c>
      <c r="M1029" s="1">
        <v>45335</v>
      </c>
      <c r="N1029" t="s">
        <v>102</v>
      </c>
    </row>
    <row r="1030" spans="1:14" x14ac:dyDescent="0.3">
      <c r="A1030" t="s">
        <v>2090</v>
      </c>
      <c r="B1030" t="s">
        <v>2091</v>
      </c>
      <c r="C1030" t="s">
        <v>27</v>
      </c>
      <c r="D1030" t="s">
        <v>28</v>
      </c>
      <c r="E1030" t="s">
        <v>18</v>
      </c>
      <c r="F1030">
        <v>3920</v>
      </c>
      <c r="G1030">
        <v>25</v>
      </c>
      <c r="H1030">
        <v>2940</v>
      </c>
      <c r="I1030">
        <v>4.5999999999999996</v>
      </c>
      <c r="J1030">
        <v>134</v>
      </c>
      <c r="K1030">
        <v>1</v>
      </c>
      <c r="L1030">
        <v>2940</v>
      </c>
      <c r="M1030" s="1">
        <v>46015</v>
      </c>
      <c r="N1030" t="s">
        <v>64</v>
      </c>
    </row>
    <row r="1031" spans="1:14" x14ac:dyDescent="0.3">
      <c r="A1031" t="s">
        <v>2092</v>
      </c>
      <c r="B1031" t="s">
        <v>2093</v>
      </c>
      <c r="C1031" t="s">
        <v>116</v>
      </c>
      <c r="D1031" t="s">
        <v>46</v>
      </c>
      <c r="E1031" t="s">
        <v>161</v>
      </c>
      <c r="F1031">
        <v>7048</v>
      </c>
      <c r="G1031">
        <v>20</v>
      </c>
      <c r="H1031">
        <v>5638</v>
      </c>
      <c r="I1031">
        <v>4.0999999999999996</v>
      </c>
      <c r="J1031">
        <v>231</v>
      </c>
      <c r="K1031">
        <v>1</v>
      </c>
      <c r="L1031">
        <v>5638</v>
      </c>
      <c r="M1031" s="1">
        <v>45966</v>
      </c>
      <c r="N1031" t="s">
        <v>38</v>
      </c>
    </row>
    <row r="1032" spans="1:14" x14ac:dyDescent="0.3">
      <c r="A1032" t="s">
        <v>2094</v>
      </c>
      <c r="B1032" t="s">
        <v>2095</v>
      </c>
      <c r="C1032" t="s">
        <v>27</v>
      </c>
      <c r="D1032" t="s">
        <v>41</v>
      </c>
      <c r="E1032" t="s">
        <v>18</v>
      </c>
      <c r="F1032">
        <v>2466</v>
      </c>
      <c r="G1032">
        <v>30</v>
      </c>
      <c r="H1032">
        <v>1726</v>
      </c>
      <c r="I1032">
        <v>3.7</v>
      </c>
      <c r="J1032">
        <v>115</v>
      </c>
      <c r="K1032">
        <v>1</v>
      </c>
      <c r="L1032">
        <v>1726</v>
      </c>
      <c r="M1032" s="1">
        <v>46006</v>
      </c>
      <c r="N1032" t="s">
        <v>49</v>
      </c>
    </row>
    <row r="1033" spans="1:14" x14ac:dyDescent="0.3">
      <c r="A1033" t="s">
        <v>2096</v>
      </c>
      <c r="B1033" t="s">
        <v>2097</v>
      </c>
      <c r="C1033" t="s">
        <v>32</v>
      </c>
      <c r="D1033" t="s">
        <v>109</v>
      </c>
      <c r="E1033" t="s">
        <v>18</v>
      </c>
      <c r="F1033">
        <v>1141</v>
      </c>
      <c r="G1033">
        <v>15</v>
      </c>
      <c r="H1033">
        <v>970</v>
      </c>
      <c r="I1033">
        <v>3.3</v>
      </c>
      <c r="J1033">
        <v>121</v>
      </c>
      <c r="K1033">
        <v>1</v>
      </c>
      <c r="L1033">
        <v>970</v>
      </c>
      <c r="M1033" s="1">
        <v>45987</v>
      </c>
      <c r="N1033" t="s">
        <v>168</v>
      </c>
    </row>
    <row r="1034" spans="1:14" x14ac:dyDescent="0.3">
      <c r="A1034" t="s">
        <v>2098</v>
      </c>
      <c r="B1034" t="s">
        <v>2099</v>
      </c>
      <c r="C1034" t="s">
        <v>88</v>
      </c>
      <c r="D1034" t="s">
        <v>23</v>
      </c>
      <c r="E1034" t="s">
        <v>18</v>
      </c>
      <c r="F1034">
        <v>4723</v>
      </c>
      <c r="G1034">
        <v>30</v>
      </c>
      <c r="H1034">
        <v>3306</v>
      </c>
      <c r="I1034">
        <v>4.2</v>
      </c>
      <c r="J1034">
        <v>166</v>
      </c>
      <c r="K1034">
        <v>3</v>
      </c>
      <c r="L1034">
        <v>9918</v>
      </c>
      <c r="M1034" s="1">
        <v>45355</v>
      </c>
      <c r="N1034" t="s">
        <v>150</v>
      </c>
    </row>
    <row r="1035" spans="1:14" x14ac:dyDescent="0.3">
      <c r="A1035" t="s">
        <v>2100</v>
      </c>
      <c r="B1035" t="s">
        <v>2101</v>
      </c>
      <c r="C1035" t="s">
        <v>22</v>
      </c>
      <c r="D1035" t="s">
        <v>23</v>
      </c>
      <c r="E1035" t="s">
        <v>34</v>
      </c>
      <c r="F1035">
        <v>4627</v>
      </c>
      <c r="G1035">
        <v>25</v>
      </c>
      <c r="H1035">
        <v>3470</v>
      </c>
      <c r="I1035">
        <v>4.4000000000000004</v>
      </c>
      <c r="J1035">
        <v>56</v>
      </c>
      <c r="K1035">
        <v>3</v>
      </c>
      <c r="L1035">
        <v>10410</v>
      </c>
      <c r="M1035" s="1">
        <v>45620</v>
      </c>
      <c r="N1035" t="s">
        <v>29</v>
      </c>
    </row>
    <row r="1036" spans="1:14" x14ac:dyDescent="0.3">
      <c r="A1036" t="s">
        <v>2102</v>
      </c>
      <c r="B1036" t="s">
        <v>2103</v>
      </c>
      <c r="C1036" t="s">
        <v>116</v>
      </c>
      <c r="D1036" t="s">
        <v>17</v>
      </c>
      <c r="E1036" t="s">
        <v>18</v>
      </c>
      <c r="F1036">
        <v>3058</v>
      </c>
      <c r="G1036">
        <v>20</v>
      </c>
      <c r="H1036">
        <v>2446</v>
      </c>
      <c r="I1036">
        <v>3.9</v>
      </c>
      <c r="J1036">
        <v>87</v>
      </c>
      <c r="K1036">
        <v>1</v>
      </c>
      <c r="L1036">
        <v>2446</v>
      </c>
      <c r="M1036" s="1">
        <v>45498</v>
      </c>
      <c r="N1036" t="s">
        <v>85</v>
      </c>
    </row>
    <row r="1037" spans="1:14" x14ac:dyDescent="0.3">
      <c r="A1037" t="s">
        <v>2104</v>
      </c>
      <c r="B1037" t="s">
        <v>2105</v>
      </c>
      <c r="C1037" t="s">
        <v>32</v>
      </c>
      <c r="D1037" t="s">
        <v>109</v>
      </c>
      <c r="E1037" t="s">
        <v>161</v>
      </c>
      <c r="F1037">
        <v>884</v>
      </c>
      <c r="G1037">
        <v>15</v>
      </c>
      <c r="H1037">
        <v>751</v>
      </c>
      <c r="I1037">
        <v>4.2</v>
      </c>
      <c r="J1037">
        <v>17</v>
      </c>
      <c r="K1037">
        <v>3</v>
      </c>
      <c r="L1037">
        <v>2253</v>
      </c>
      <c r="M1037" s="1">
        <v>45660</v>
      </c>
      <c r="N1037" t="s">
        <v>71</v>
      </c>
    </row>
    <row r="1038" spans="1:14" x14ac:dyDescent="0.3">
      <c r="A1038" t="s">
        <v>2106</v>
      </c>
      <c r="B1038" t="s">
        <v>2107</v>
      </c>
      <c r="C1038" t="s">
        <v>57</v>
      </c>
      <c r="D1038" t="s">
        <v>46</v>
      </c>
      <c r="E1038" t="s">
        <v>74</v>
      </c>
      <c r="F1038">
        <v>4605</v>
      </c>
      <c r="G1038">
        <v>40</v>
      </c>
      <c r="H1038">
        <v>2763</v>
      </c>
      <c r="I1038">
        <v>4.9000000000000004</v>
      </c>
      <c r="J1038">
        <v>54</v>
      </c>
      <c r="K1038">
        <v>2</v>
      </c>
      <c r="L1038">
        <v>5526</v>
      </c>
      <c r="M1038" s="1">
        <v>45804</v>
      </c>
      <c r="N1038" t="s">
        <v>102</v>
      </c>
    </row>
    <row r="1039" spans="1:14" x14ac:dyDescent="0.3">
      <c r="A1039" t="s">
        <v>2108</v>
      </c>
      <c r="B1039" t="s">
        <v>2109</v>
      </c>
      <c r="C1039" t="s">
        <v>32</v>
      </c>
      <c r="D1039" t="s">
        <v>53</v>
      </c>
      <c r="E1039" t="s">
        <v>34</v>
      </c>
      <c r="F1039">
        <v>5913</v>
      </c>
      <c r="G1039">
        <v>20</v>
      </c>
      <c r="H1039">
        <v>4730</v>
      </c>
      <c r="I1039">
        <v>4.5</v>
      </c>
      <c r="J1039">
        <v>76</v>
      </c>
      <c r="K1039">
        <v>1</v>
      </c>
      <c r="L1039">
        <v>4730</v>
      </c>
      <c r="M1039" s="1">
        <v>45422</v>
      </c>
      <c r="N1039" t="s">
        <v>64</v>
      </c>
    </row>
    <row r="1040" spans="1:14" x14ac:dyDescent="0.3">
      <c r="A1040" t="s">
        <v>2110</v>
      </c>
      <c r="B1040" t="s">
        <v>2111</v>
      </c>
      <c r="C1040" t="s">
        <v>32</v>
      </c>
      <c r="D1040" t="s">
        <v>53</v>
      </c>
      <c r="E1040" t="s">
        <v>34</v>
      </c>
      <c r="F1040">
        <v>1211</v>
      </c>
      <c r="G1040">
        <v>25</v>
      </c>
      <c r="H1040">
        <v>908</v>
      </c>
      <c r="I1040">
        <v>3</v>
      </c>
      <c r="J1040">
        <v>40</v>
      </c>
      <c r="K1040">
        <v>1</v>
      </c>
      <c r="L1040">
        <v>908</v>
      </c>
      <c r="M1040" s="1">
        <v>45588</v>
      </c>
      <c r="N1040" t="s">
        <v>141</v>
      </c>
    </row>
    <row r="1041" spans="1:14" x14ac:dyDescent="0.3">
      <c r="A1041" t="s">
        <v>2112</v>
      </c>
      <c r="B1041" t="s">
        <v>2113</v>
      </c>
      <c r="C1041" t="s">
        <v>32</v>
      </c>
      <c r="D1041" t="s">
        <v>46</v>
      </c>
      <c r="E1041" t="s">
        <v>161</v>
      </c>
      <c r="F1041">
        <v>2715</v>
      </c>
      <c r="G1041">
        <v>25</v>
      </c>
      <c r="H1041">
        <v>2036</v>
      </c>
      <c r="I1041">
        <v>3.7</v>
      </c>
      <c r="J1041">
        <v>96</v>
      </c>
      <c r="K1041">
        <v>3</v>
      </c>
      <c r="L1041">
        <v>6108</v>
      </c>
      <c r="M1041" s="1">
        <v>45917</v>
      </c>
      <c r="N1041" t="s">
        <v>64</v>
      </c>
    </row>
    <row r="1042" spans="1:14" x14ac:dyDescent="0.3">
      <c r="A1042" t="s">
        <v>2114</v>
      </c>
      <c r="B1042" t="s">
        <v>2115</v>
      </c>
      <c r="C1042" t="s">
        <v>45</v>
      </c>
      <c r="D1042" t="s">
        <v>109</v>
      </c>
      <c r="E1042" t="s">
        <v>161</v>
      </c>
      <c r="F1042">
        <v>944</v>
      </c>
      <c r="G1042">
        <v>25</v>
      </c>
      <c r="H1042">
        <v>708</v>
      </c>
      <c r="I1042">
        <v>4</v>
      </c>
      <c r="J1042">
        <v>28</v>
      </c>
      <c r="K1042">
        <v>1</v>
      </c>
      <c r="L1042">
        <v>708</v>
      </c>
      <c r="M1042" s="1">
        <v>45325</v>
      </c>
      <c r="N1042" t="s">
        <v>49</v>
      </c>
    </row>
    <row r="1043" spans="1:14" x14ac:dyDescent="0.3">
      <c r="A1043" t="s">
        <v>2116</v>
      </c>
      <c r="B1043" t="s">
        <v>2117</v>
      </c>
      <c r="C1043" t="s">
        <v>88</v>
      </c>
      <c r="D1043" t="s">
        <v>33</v>
      </c>
      <c r="E1043" t="s">
        <v>18</v>
      </c>
      <c r="F1043">
        <v>1632</v>
      </c>
      <c r="G1043">
        <v>15</v>
      </c>
      <c r="H1043">
        <v>1387</v>
      </c>
      <c r="I1043">
        <v>4.0999999999999996</v>
      </c>
      <c r="J1043">
        <v>111</v>
      </c>
      <c r="K1043">
        <v>1</v>
      </c>
      <c r="L1043">
        <v>1387</v>
      </c>
      <c r="M1043" s="1">
        <v>45971</v>
      </c>
      <c r="N1043" t="s">
        <v>78</v>
      </c>
    </row>
    <row r="1044" spans="1:14" x14ac:dyDescent="0.3">
      <c r="A1044" t="s">
        <v>2118</v>
      </c>
      <c r="B1044" t="s">
        <v>2119</v>
      </c>
      <c r="C1044" t="s">
        <v>32</v>
      </c>
      <c r="D1044" t="s">
        <v>109</v>
      </c>
      <c r="E1044" t="s">
        <v>34</v>
      </c>
      <c r="F1044">
        <v>779</v>
      </c>
      <c r="G1044">
        <v>50</v>
      </c>
      <c r="H1044">
        <v>390</v>
      </c>
      <c r="I1044">
        <v>4.2</v>
      </c>
      <c r="J1044">
        <v>208</v>
      </c>
      <c r="K1044">
        <v>2</v>
      </c>
      <c r="L1044">
        <v>780</v>
      </c>
      <c r="M1044" s="1">
        <v>45374</v>
      </c>
      <c r="N1044" t="s">
        <v>24</v>
      </c>
    </row>
    <row r="1045" spans="1:14" x14ac:dyDescent="0.3">
      <c r="A1045" t="s">
        <v>2120</v>
      </c>
      <c r="B1045" t="s">
        <v>2121</v>
      </c>
      <c r="C1045" t="s">
        <v>16</v>
      </c>
      <c r="D1045" t="s">
        <v>109</v>
      </c>
      <c r="E1045" t="s">
        <v>18</v>
      </c>
      <c r="F1045">
        <v>762</v>
      </c>
      <c r="G1045">
        <v>20</v>
      </c>
      <c r="H1045">
        <v>610</v>
      </c>
      <c r="I1045">
        <v>4.3</v>
      </c>
      <c r="J1045">
        <v>81</v>
      </c>
      <c r="K1045">
        <v>1</v>
      </c>
      <c r="L1045">
        <v>610</v>
      </c>
      <c r="M1045" s="1">
        <v>45733</v>
      </c>
      <c r="N1045" t="s">
        <v>168</v>
      </c>
    </row>
    <row r="1046" spans="1:14" x14ac:dyDescent="0.3">
      <c r="A1046" t="s">
        <v>2122</v>
      </c>
      <c r="B1046" t="s">
        <v>2123</v>
      </c>
      <c r="C1046" t="s">
        <v>22</v>
      </c>
      <c r="D1046" t="s">
        <v>109</v>
      </c>
      <c r="E1046" t="s">
        <v>18</v>
      </c>
      <c r="F1046">
        <v>1551</v>
      </c>
      <c r="G1046">
        <v>25</v>
      </c>
      <c r="H1046">
        <v>1163</v>
      </c>
      <c r="I1046">
        <v>4.0999999999999996</v>
      </c>
      <c r="J1046">
        <v>175</v>
      </c>
      <c r="K1046">
        <v>1</v>
      </c>
      <c r="L1046">
        <v>1163</v>
      </c>
      <c r="M1046" s="1">
        <v>45310</v>
      </c>
      <c r="N1046" t="s">
        <v>24</v>
      </c>
    </row>
    <row r="1047" spans="1:14" x14ac:dyDescent="0.3">
      <c r="A1047" t="s">
        <v>2124</v>
      </c>
      <c r="B1047" t="s">
        <v>2125</v>
      </c>
      <c r="C1047" t="s">
        <v>52</v>
      </c>
      <c r="D1047" t="s">
        <v>41</v>
      </c>
      <c r="E1047" t="s">
        <v>34</v>
      </c>
      <c r="F1047">
        <v>902</v>
      </c>
      <c r="G1047">
        <v>20</v>
      </c>
      <c r="H1047">
        <v>722</v>
      </c>
      <c r="I1047">
        <v>4.0999999999999996</v>
      </c>
      <c r="J1047">
        <v>393</v>
      </c>
      <c r="K1047">
        <v>1</v>
      </c>
      <c r="L1047">
        <v>722</v>
      </c>
      <c r="M1047" s="1">
        <v>45410</v>
      </c>
      <c r="N1047" t="s">
        <v>91</v>
      </c>
    </row>
    <row r="1048" spans="1:14" x14ac:dyDescent="0.3">
      <c r="A1048" t="s">
        <v>2126</v>
      </c>
      <c r="B1048" t="s">
        <v>2127</v>
      </c>
      <c r="C1048" t="s">
        <v>57</v>
      </c>
      <c r="D1048" t="s">
        <v>17</v>
      </c>
      <c r="E1048" t="s">
        <v>34</v>
      </c>
      <c r="F1048">
        <v>4566</v>
      </c>
      <c r="G1048">
        <v>50</v>
      </c>
      <c r="H1048">
        <v>2283</v>
      </c>
      <c r="I1048">
        <v>4.5999999999999996</v>
      </c>
      <c r="J1048">
        <v>208</v>
      </c>
      <c r="K1048">
        <v>1</v>
      </c>
      <c r="L1048">
        <v>2283</v>
      </c>
      <c r="M1048" s="1">
        <v>45894</v>
      </c>
      <c r="N1048" t="s">
        <v>61</v>
      </c>
    </row>
    <row r="1049" spans="1:14" x14ac:dyDescent="0.3">
      <c r="A1049" t="s">
        <v>2128</v>
      </c>
      <c r="B1049" t="s">
        <v>2129</v>
      </c>
      <c r="C1049" t="s">
        <v>37</v>
      </c>
      <c r="D1049" t="s">
        <v>109</v>
      </c>
      <c r="E1049" t="s">
        <v>18</v>
      </c>
      <c r="F1049">
        <v>1815</v>
      </c>
      <c r="G1049">
        <v>40</v>
      </c>
      <c r="H1049">
        <v>1089</v>
      </c>
      <c r="I1049">
        <v>4.2</v>
      </c>
      <c r="J1049">
        <v>23</v>
      </c>
      <c r="K1049">
        <v>1</v>
      </c>
      <c r="L1049">
        <v>1089</v>
      </c>
      <c r="M1049" s="1">
        <v>45741</v>
      </c>
      <c r="N1049" t="s">
        <v>85</v>
      </c>
    </row>
    <row r="1050" spans="1:14" x14ac:dyDescent="0.3">
      <c r="A1050" t="s">
        <v>2130</v>
      </c>
      <c r="B1050" t="s">
        <v>2131</v>
      </c>
      <c r="C1050" t="s">
        <v>57</v>
      </c>
      <c r="D1050" t="s">
        <v>33</v>
      </c>
      <c r="E1050" t="s">
        <v>18</v>
      </c>
      <c r="F1050">
        <v>1987</v>
      </c>
      <c r="G1050">
        <v>10</v>
      </c>
      <c r="H1050">
        <v>1788</v>
      </c>
      <c r="I1050">
        <v>3.5</v>
      </c>
      <c r="J1050">
        <v>26</v>
      </c>
      <c r="K1050">
        <v>1</v>
      </c>
      <c r="L1050">
        <v>1788</v>
      </c>
      <c r="M1050" s="1">
        <v>45417</v>
      </c>
      <c r="N1050" t="s">
        <v>19</v>
      </c>
    </row>
    <row r="1051" spans="1:14" x14ac:dyDescent="0.3">
      <c r="A1051" t="s">
        <v>2132</v>
      </c>
      <c r="B1051" t="s">
        <v>2133</v>
      </c>
      <c r="C1051" t="s">
        <v>37</v>
      </c>
      <c r="D1051" t="s">
        <v>17</v>
      </c>
      <c r="E1051" t="s">
        <v>34</v>
      </c>
      <c r="F1051">
        <v>4696</v>
      </c>
      <c r="G1051">
        <v>40</v>
      </c>
      <c r="H1051">
        <v>2818</v>
      </c>
      <c r="I1051">
        <v>4.2</v>
      </c>
      <c r="J1051">
        <v>96</v>
      </c>
      <c r="K1051">
        <v>1</v>
      </c>
      <c r="L1051">
        <v>2818</v>
      </c>
      <c r="M1051" s="1">
        <v>45601</v>
      </c>
      <c r="N1051" t="s">
        <v>102</v>
      </c>
    </row>
    <row r="1052" spans="1:14" x14ac:dyDescent="0.3">
      <c r="A1052" t="s">
        <v>2134</v>
      </c>
      <c r="B1052" t="s">
        <v>2135</v>
      </c>
      <c r="C1052" t="s">
        <v>37</v>
      </c>
      <c r="D1052" t="s">
        <v>28</v>
      </c>
      <c r="E1052" t="s">
        <v>34</v>
      </c>
      <c r="F1052">
        <v>8047</v>
      </c>
      <c r="G1052">
        <v>25</v>
      </c>
      <c r="H1052">
        <v>6035</v>
      </c>
      <c r="I1052">
        <v>4</v>
      </c>
      <c r="J1052">
        <v>135</v>
      </c>
      <c r="K1052">
        <v>1</v>
      </c>
      <c r="L1052">
        <v>6035</v>
      </c>
      <c r="M1052" s="1">
        <v>45712</v>
      </c>
      <c r="N1052" t="s">
        <v>150</v>
      </c>
    </row>
    <row r="1053" spans="1:14" x14ac:dyDescent="0.3">
      <c r="A1053" t="s">
        <v>2136</v>
      </c>
      <c r="B1053" t="s">
        <v>2137</v>
      </c>
      <c r="C1053" t="s">
        <v>32</v>
      </c>
      <c r="D1053" t="s">
        <v>17</v>
      </c>
      <c r="E1053" t="s">
        <v>18</v>
      </c>
      <c r="F1053">
        <v>5257</v>
      </c>
      <c r="G1053">
        <v>15</v>
      </c>
      <c r="H1053">
        <v>4468</v>
      </c>
      <c r="I1053">
        <v>3.2</v>
      </c>
      <c r="J1053">
        <v>53</v>
      </c>
      <c r="K1053">
        <v>1</v>
      </c>
      <c r="L1053">
        <v>4468</v>
      </c>
      <c r="M1053" s="1">
        <v>45417</v>
      </c>
      <c r="N1053" t="s">
        <v>102</v>
      </c>
    </row>
    <row r="1054" spans="1:14" x14ac:dyDescent="0.3">
      <c r="A1054" t="s">
        <v>2138</v>
      </c>
      <c r="B1054" t="s">
        <v>2139</v>
      </c>
      <c r="C1054" t="s">
        <v>88</v>
      </c>
      <c r="D1054" t="s">
        <v>53</v>
      </c>
      <c r="E1054" t="s">
        <v>74</v>
      </c>
      <c r="F1054">
        <v>5408</v>
      </c>
      <c r="G1054">
        <v>60</v>
      </c>
      <c r="H1054">
        <v>2163</v>
      </c>
      <c r="I1054">
        <v>4.2</v>
      </c>
      <c r="J1054">
        <v>64</v>
      </c>
      <c r="K1054">
        <v>1</v>
      </c>
      <c r="L1054">
        <v>2163</v>
      </c>
      <c r="M1054" s="1">
        <v>45326</v>
      </c>
      <c r="N1054" t="s">
        <v>141</v>
      </c>
    </row>
    <row r="1055" spans="1:14" x14ac:dyDescent="0.3">
      <c r="A1055" t="s">
        <v>2140</v>
      </c>
      <c r="B1055" t="s">
        <v>2141</v>
      </c>
      <c r="C1055" t="s">
        <v>16</v>
      </c>
      <c r="D1055" t="s">
        <v>23</v>
      </c>
      <c r="E1055" t="s">
        <v>18</v>
      </c>
      <c r="F1055">
        <v>3691</v>
      </c>
      <c r="G1055">
        <v>40</v>
      </c>
      <c r="H1055">
        <v>2215</v>
      </c>
      <c r="I1055">
        <v>3.6</v>
      </c>
      <c r="J1055">
        <v>219</v>
      </c>
      <c r="K1055">
        <v>1</v>
      </c>
      <c r="L1055">
        <v>2215</v>
      </c>
      <c r="M1055" s="1">
        <v>45683</v>
      </c>
      <c r="N1055" t="s">
        <v>189</v>
      </c>
    </row>
    <row r="1056" spans="1:14" x14ac:dyDescent="0.3">
      <c r="A1056" t="s">
        <v>2142</v>
      </c>
      <c r="B1056" t="s">
        <v>2143</v>
      </c>
      <c r="C1056" t="s">
        <v>88</v>
      </c>
      <c r="D1056" t="s">
        <v>17</v>
      </c>
      <c r="E1056" t="s">
        <v>34</v>
      </c>
      <c r="F1056">
        <v>3000</v>
      </c>
      <c r="G1056">
        <v>30</v>
      </c>
      <c r="H1056">
        <v>2100</v>
      </c>
      <c r="I1056">
        <v>4.5999999999999996</v>
      </c>
      <c r="J1056">
        <v>210</v>
      </c>
      <c r="K1056">
        <v>1</v>
      </c>
      <c r="L1056">
        <v>2100</v>
      </c>
      <c r="M1056" s="1">
        <v>45604</v>
      </c>
      <c r="N1056" t="s">
        <v>78</v>
      </c>
    </row>
    <row r="1057" spans="1:14" x14ac:dyDescent="0.3">
      <c r="A1057" t="s">
        <v>2144</v>
      </c>
      <c r="B1057" t="s">
        <v>2145</v>
      </c>
      <c r="C1057" t="s">
        <v>22</v>
      </c>
      <c r="D1057" t="s">
        <v>33</v>
      </c>
      <c r="E1057" t="s">
        <v>34</v>
      </c>
      <c r="F1057">
        <v>4929</v>
      </c>
      <c r="G1057">
        <v>30</v>
      </c>
      <c r="H1057">
        <v>3450</v>
      </c>
      <c r="I1057">
        <v>4.3</v>
      </c>
      <c r="J1057">
        <v>97</v>
      </c>
      <c r="K1057">
        <v>2</v>
      </c>
      <c r="L1057">
        <v>6900</v>
      </c>
      <c r="M1057" s="1">
        <v>45641</v>
      </c>
      <c r="N1057" t="s">
        <v>150</v>
      </c>
    </row>
    <row r="1058" spans="1:14" x14ac:dyDescent="0.3">
      <c r="A1058" t="s">
        <v>2146</v>
      </c>
      <c r="B1058" t="s">
        <v>2147</v>
      </c>
      <c r="C1058" t="s">
        <v>22</v>
      </c>
      <c r="D1058" t="s">
        <v>23</v>
      </c>
      <c r="E1058" t="s">
        <v>34</v>
      </c>
      <c r="F1058">
        <v>3772</v>
      </c>
      <c r="G1058">
        <v>40</v>
      </c>
      <c r="H1058">
        <v>2263</v>
      </c>
      <c r="I1058">
        <v>3.5</v>
      </c>
      <c r="J1058">
        <v>88</v>
      </c>
      <c r="K1058">
        <v>1</v>
      </c>
      <c r="L1058">
        <v>2263</v>
      </c>
      <c r="M1058" s="1">
        <v>45878</v>
      </c>
      <c r="N1058" t="s">
        <v>54</v>
      </c>
    </row>
    <row r="1059" spans="1:14" x14ac:dyDescent="0.3">
      <c r="A1059" t="s">
        <v>2148</v>
      </c>
      <c r="B1059" t="s">
        <v>2149</v>
      </c>
      <c r="C1059" t="s">
        <v>116</v>
      </c>
      <c r="D1059" t="s">
        <v>41</v>
      </c>
      <c r="E1059" t="s">
        <v>34</v>
      </c>
      <c r="F1059">
        <v>1365</v>
      </c>
      <c r="G1059">
        <v>10</v>
      </c>
      <c r="H1059">
        <v>1228</v>
      </c>
      <c r="I1059">
        <v>4.5999999999999996</v>
      </c>
      <c r="J1059">
        <v>233</v>
      </c>
      <c r="K1059">
        <v>1</v>
      </c>
      <c r="L1059">
        <v>1228</v>
      </c>
      <c r="M1059" s="1">
        <v>45990</v>
      </c>
      <c r="N1059" t="s">
        <v>141</v>
      </c>
    </row>
    <row r="1060" spans="1:14" x14ac:dyDescent="0.3">
      <c r="A1060" t="s">
        <v>2150</v>
      </c>
      <c r="B1060" t="s">
        <v>2151</v>
      </c>
      <c r="C1060" t="s">
        <v>37</v>
      </c>
      <c r="D1060" t="s">
        <v>28</v>
      </c>
      <c r="E1060" t="s">
        <v>34</v>
      </c>
      <c r="F1060">
        <v>6801</v>
      </c>
      <c r="G1060">
        <v>20</v>
      </c>
      <c r="H1060">
        <v>5441</v>
      </c>
      <c r="I1060">
        <v>4.8</v>
      </c>
      <c r="J1060">
        <v>298</v>
      </c>
      <c r="K1060">
        <v>1</v>
      </c>
      <c r="L1060">
        <v>5441</v>
      </c>
      <c r="M1060" s="1">
        <v>45567</v>
      </c>
      <c r="N1060" t="s">
        <v>141</v>
      </c>
    </row>
    <row r="1061" spans="1:14" x14ac:dyDescent="0.3">
      <c r="A1061" t="s">
        <v>2152</v>
      </c>
      <c r="B1061" t="s">
        <v>1698</v>
      </c>
      <c r="C1061" t="s">
        <v>16</v>
      </c>
      <c r="D1061" t="s">
        <v>33</v>
      </c>
      <c r="E1061" t="s">
        <v>34</v>
      </c>
      <c r="F1061">
        <v>5113</v>
      </c>
      <c r="G1061">
        <v>15</v>
      </c>
      <c r="H1061">
        <v>4346</v>
      </c>
      <c r="I1061">
        <v>4</v>
      </c>
      <c r="J1061">
        <v>321</v>
      </c>
      <c r="K1061">
        <v>1</v>
      </c>
      <c r="L1061">
        <v>4346</v>
      </c>
      <c r="M1061" s="1">
        <v>45301</v>
      </c>
      <c r="N1061" t="s">
        <v>91</v>
      </c>
    </row>
    <row r="1062" spans="1:14" x14ac:dyDescent="0.3">
      <c r="A1062" t="s">
        <v>2153</v>
      </c>
      <c r="B1062" t="s">
        <v>2154</v>
      </c>
      <c r="C1062" t="s">
        <v>27</v>
      </c>
      <c r="D1062" t="s">
        <v>17</v>
      </c>
      <c r="E1062" t="s">
        <v>18</v>
      </c>
      <c r="F1062">
        <v>5737</v>
      </c>
      <c r="G1062">
        <v>50</v>
      </c>
      <c r="H1062">
        <v>2868</v>
      </c>
      <c r="I1062">
        <v>4</v>
      </c>
      <c r="J1062">
        <v>74</v>
      </c>
      <c r="K1062">
        <v>3</v>
      </c>
      <c r="L1062">
        <v>8604</v>
      </c>
      <c r="M1062" s="1">
        <v>45856</v>
      </c>
      <c r="N1062" t="s">
        <v>49</v>
      </c>
    </row>
    <row r="1063" spans="1:14" x14ac:dyDescent="0.3">
      <c r="A1063" t="s">
        <v>2155</v>
      </c>
      <c r="B1063" t="s">
        <v>2156</v>
      </c>
      <c r="C1063" t="s">
        <v>116</v>
      </c>
      <c r="D1063" t="s">
        <v>28</v>
      </c>
      <c r="E1063" t="s">
        <v>34</v>
      </c>
      <c r="F1063">
        <v>3116</v>
      </c>
      <c r="G1063">
        <v>40</v>
      </c>
      <c r="H1063">
        <v>1870</v>
      </c>
      <c r="I1063">
        <v>4.5</v>
      </c>
      <c r="J1063">
        <v>138</v>
      </c>
      <c r="K1063">
        <v>1</v>
      </c>
      <c r="L1063">
        <v>1870</v>
      </c>
      <c r="M1063" s="1">
        <v>45470</v>
      </c>
      <c r="N1063" t="s">
        <v>58</v>
      </c>
    </row>
    <row r="1064" spans="1:14" x14ac:dyDescent="0.3">
      <c r="A1064" t="s">
        <v>2157</v>
      </c>
      <c r="B1064" t="s">
        <v>2158</v>
      </c>
      <c r="C1064" t="s">
        <v>32</v>
      </c>
      <c r="D1064" t="s">
        <v>109</v>
      </c>
      <c r="E1064" t="s">
        <v>18</v>
      </c>
      <c r="F1064">
        <v>2565</v>
      </c>
      <c r="G1064">
        <v>40</v>
      </c>
      <c r="H1064">
        <v>1539</v>
      </c>
      <c r="I1064">
        <v>4.8</v>
      </c>
      <c r="J1064">
        <v>220</v>
      </c>
      <c r="K1064">
        <v>1</v>
      </c>
      <c r="L1064">
        <v>1539</v>
      </c>
      <c r="M1064" s="1">
        <v>45858</v>
      </c>
      <c r="N1064" t="s">
        <v>75</v>
      </c>
    </row>
    <row r="1065" spans="1:14" x14ac:dyDescent="0.3">
      <c r="A1065" t="s">
        <v>2159</v>
      </c>
      <c r="B1065" t="s">
        <v>2160</v>
      </c>
      <c r="C1065" t="s">
        <v>16</v>
      </c>
      <c r="D1065" t="s">
        <v>109</v>
      </c>
      <c r="E1065" t="s">
        <v>161</v>
      </c>
      <c r="F1065">
        <v>2324</v>
      </c>
      <c r="G1065">
        <v>25</v>
      </c>
      <c r="H1065">
        <v>1743</v>
      </c>
      <c r="I1065">
        <v>3.3</v>
      </c>
      <c r="J1065">
        <v>176</v>
      </c>
      <c r="K1065">
        <v>1</v>
      </c>
      <c r="L1065">
        <v>1743</v>
      </c>
      <c r="M1065" s="1">
        <v>45650</v>
      </c>
      <c r="N1065" t="s">
        <v>29</v>
      </c>
    </row>
    <row r="1066" spans="1:14" x14ac:dyDescent="0.3">
      <c r="A1066" t="s">
        <v>2161</v>
      </c>
      <c r="B1066" t="s">
        <v>2162</v>
      </c>
      <c r="C1066" t="s">
        <v>32</v>
      </c>
      <c r="D1066" t="s">
        <v>23</v>
      </c>
      <c r="E1066" t="s">
        <v>18</v>
      </c>
      <c r="F1066">
        <v>2461</v>
      </c>
      <c r="G1066">
        <v>20</v>
      </c>
      <c r="H1066">
        <v>1969</v>
      </c>
      <c r="I1066">
        <v>3.6</v>
      </c>
      <c r="J1066">
        <v>107</v>
      </c>
      <c r="K1066">
        <v>2</v>
      </c>
      <c r="L1066">
        <v>3938</v>
      </c>
      <c r="M1066" s="1">
        <v>45989</v>
      </c>
      <c r="N1066" t="s">
        <v>71</v>
      </c>
    </row>
    <row r="1067" spans="1:14" x14ac:dyDescent="0.3">
      <c r="A1067" t="s">
        <v>2163</v>
      </c>
      <c r="B1067" t="s">
        <v>2164</v>
      </c>
      <c r="C1067" t="s">
        <v>16</v>
      </c>
      <c r="D1067" t="s">
        <v>46</v>
      </c>
      <c r="E1067" t="s">
        <v>18</v>
      </c>
      <c r="F1067">
        <v>8208</v>
      </c>
      <c r="G1067">
        <v>25</v>
      </c>
      <c r="H1067">
        <v>6156</v>
      </c>
      <c r="I1067">
        <v>3.9</v>
      </c>
      <c r="J1067">
        <v>46</v>
      </c>
      <c r="K1067">
        <v>1</v>
      </c>
      <c r="L1067">
        <v>6156</v>
      </c>
      <c r="M1067" s="1">
        <v>45709</v>
      </c>
      <c r="N1067" t="s">
        <v>102</v>
      </c>
    </row>
    <row r="1068" spans="1:14" x14ac:dyDescent="0.3">
      <c r="A1068" t="s">
        <v>2165</v>
      </c>
      <c r="B1068" t="s">
        <v>2166</v>
      </c>
      <c r="C1068" t="s">
        <v>45</v>
      </c>
      <c r="D1068" t="s">
        <v>109</v>
      </c>
      <c r="E1068" t="s">
        <v>18</v>
      </c>
      <c r="F1068">
        <v>1998</v>
      </c>
      <c r="G1068">
        <v>0</v>
      </c>
      <c r="H1068">
        <v>1998</v>
      </c>
      <c r="I1068">
        <v>3.9</v>
      </c>
      <c r="J1068">
        <v>34</v>
      </c>
      <c r="K1068">
        <v>3</v>
      </c>
      <c r="L1068">
        <v>5994</v>
      </c>
      <c r="M1068" s="1">
        <v>45318</v>
      </c>
      <c r="N1068" t="s">
        <v>29</v>
      </c>
    </row>
    <row r="1069" spans="1:14" x14ac:dyDescent="0.3">
      <c r="A1069" t="s">
        <v>2167</v>
      </c>
      <c r="B1069" t="s">
        <v>2168</v>
      </c>
      <c r="C1069" t="s">
        <v>37</v>
      </c>
      <c r="D1069" t="s">
        <v>33</v>
      </c>
      <c r="E1069" t="s">
        <v>18</v>
      </c>
      <c r="F1069">
        <v>2809</v>
      </c>
      <c r="G1069">
        <v>40</v>
      </c>
      <c r="H1069">
        <v>1685</v>
      </c>
      <c r="I1069">
        <v>4.5</v>
      </c>
      <c r="J1069">
        <v>5</v>
      </c>
      <c r="K1069">
        <v>1</v>
      </c>
      <c r="L1069">
        <v>1685</v>
      </c>
      <c r="M1069" s="1">
        <v>45445</v>
      </c>
      <c r="N1069" t="s">
        <v>189</v>
      </c>
    </row>
    <row r="1070" spans="1:14" x14ac:dyDescent="0.3">
      <c r="A1070" t="s">
        <v>2169</v>
      </c>
      <c r="B1070" t="s">
        <v>2170</v>
      </c>
      <c r="C1070" t="s">
        <v>88</v>
      </c>
      <c r="D1070" t="s">
        <v>41</v>
      </c>
      <c r="E1070" t="s">
        <v>74</v>
      </c>
      <c r="F1070">
        <v>1063</v>
      </c>
      <c r="G1070">
        <v>40</v>
      </c>
      <c r="H1070">
        <v>638</v>
      </c>
      <c r="I1070">
        <v>4.8</v>
      </c>
      <c r="J1070">
        <v>95</v>
      </c>
      <c r="K1070">
        <v>2</v>
      </c>
      <c r="L1070">
        <v>1276</v>
      </c>
      <c r="M1070" s="1">
        <v>45913</v>
      </c>
      <c r="N1070" t="s">
        <v>168</v>
      </c>
    </row>
    <row r="1071" spans="1:14" x14ac:dyDescent="0.3">
      <c r="A1071" t="s">
        <v>2171</v>
      </c>
      <c r="B1071" t="s">
        <v>2172</v>
      </c>
      <c r="C1071" t="s">
        <v>57</v>
      </c>
      <c r="D1071" t="s">
        <v>28</v>
      </c>
      <c r="E1071" t="s">
        <v>34</v>
      </c>
      <c r="F1071">
        <v>7838</v>
      </c>
      <c r="G1071">
        <v>25</v>
      </c>
      <c r="H1071">
        <v>5878</v>
      </c>
      <c r="I1071">
        <v>4.8</v>
      </c>
      <c r="J1071">
        <v>26</v>
      </c>
      <c r="K1071">
        <v>1</v>
      </c>
      <c r="L1071">
        <v>5878</v>
      </c>
      <c r="M1071" s="1">
        <v>45662</v>
      </c>
      <c r="N1071" t="s">
        <v>75</v>
      </c>
    </row>
    <row r="1072" spans="1:14" x14ac:dyDescent="0.3">
      <c r="A1072" t="s">
        <v>2173</v>
      </c>
      <c r="B1072" t="s">
        <v>2174</v>
      </c>
      <c r="C1072" t="s">
        <v>32</v>
      </c>
      <c r="D1072" t="s">
        <v>17</v>
      </c>
      <c r="E1072" t="s">
        <v>34</v>
      </c>
      <c r="F1072">
        <v>4348</v>
      </c>
      <c r="G1072">
        <v>20</v>
      </c>
      <c r="H1072">
        <v>3478</v>
      </c>
      <c r="I1072">
        <v>3.3</v>
      </c>
      <c r="J1072">
        <v>191</v>
      </c>
      <c r="K1072">
        <v>1</v>
      </c>
      <c r="L1072">
        <v>3478</v>
      </c>
      <c r="M1072" s="1">
        <v>45370</v>
      </c>
      <c r="N1072" t="s">
        <v>102</v>
      </c>
    </row>
    <row r="1073" spans="1:14" x14ac:dyDescent="0.3">
      <c r="A1073" t="s">
        <v>2175</v>
      </c>
      <c r="B1073" t="s">
        <v>2176</v>
      </c>
      <c r="C1073" t="s">
        <v>27</v>
      </c>
      <c r="D1073" t="s">
        <v>41</v>
      </c>
      <c r="E1073" t="s">
        <v>18</v>
      </c>
      <c r="F1073">
        <v>1393</v>
      </c>
      <c r="G1073">
        <v>30</v>
      </c>
      <c r="H1073">
        <v>975</v>
      </c>
      <c r="I1073">
        <v>3.7</v>
      </c>
      <c r="J1073">
        <v>165</v>
      </c>
      <c r="K1073">
        <v>1</v>
      </c>
      <c r="L1073">
        <v>975</v>
      </c>
      <c r="M1073" s="1">
        <v>45973</v>
      </c>
      <c r="N1073" t="s">
        <v>58</v>
      </c>
    </row>
    <row r="1074" spans="1:14" x14ac:dyDescent="0.3">
      <c r="A1074" t="s">
        <v>2177</v>
      </c>
      <c r="B1074" t="s">
        <v>2178</v>
      </c>
      <c r="C1074" t="s">
        <v>57</v>
      </c>
      <c r="D1074" t="s">
        <v>33</v>
      </c>
      <c r="E1074" t="s">
        <v>18</v>
      </c>
      <c r="F1074">
        <v>1123</v>
      </c>
      <c r="G1074">
        <v>20</v>
      </c>
      <c r="H1074">
        <v>898</v>
      </c>
      <c r="I1074">
        <v>3.5</v>
      </c>
      <c r="J1074">
        <v>695</v>
      </c>
      <c r="K1074">
        <v>5</v>
      </c>
      <c r="L1074">
        <v>4490</v>
      </c>
      <c r="M1074" s="1">
        <v>45881</v>
      </c>
      <c r="N1074" t="s">
        <v>168</v>
      </c>
    </row>
    <row r="1075" spans="1:14" x14ac:dyDescent="0.3">
      <c r="A1075" t="s">
        <v>2179</v>
      </c>
      <c r="B1075" t="s">
        <v>2180</v>
      </c>
      <c r="C1075" t="s">
        <v>27</v>
      </c>
      <c r="D1075" t="s">
        <v>109</v>
      </c>
      <c r="E1075" t="s">
        <v>18</v>
      </c>
      <c r="F1075">
        <v>2204</v>
      </c>
      <c r="G1075">
        <v>15</v>
      </c>
      <c r="H1075">
        <v>1873</v>
      </c>
      <c r="I1075">
        <v>3.8</v>
      </c>
      <c r="J1075">
        <v>125</v>
      </c>
      <c r="K1075">
        <v>2</v>
      </c>
      <c r="L1075">
        <v>3746</v>
      </c>
      <c r="M1075" s="1">
        <v>45773</v>
      </c>
      <c r="N1075" t="s">
        <v>29</v>
      </c>
    </row>
    <row r="1076" spans="1:14" x14ac:dyDescent="0.3">
      <c r="A1076" t="s">
        <v>2181</v>
      </c>
      <c r="B1076" t="s">
        <v>2182</v>
      </c>
      <c r="C1076" t="s">
        <v>52</v>
      </c>
      <c r="D1076" t="s">
        <v>109</v>
      </c>
      <c r="E1076" t="s">
        <v>161</v>
      </c>
      <c r="F1076">
        <v>1173</v>
      </c>
      <c r="G1076">
        <v>70</v>
      </c>
      <c r="H1076">
        <v>352</v>
      </c>
      <c r="I1076">
        <v>3.7</v>
      </c>
      <c r="J1076">
        <v>107</v>
      </c>
      <c r="K1076">
        <v>1</v>
      </c>
      <c r="L1076">
        <v>352</v>
      </c>
      <c r="M1076" s="1">
        <v>45834</v>
      </c>
      <c r="N1076" t="s">
        <v>189</v>
      </c>
    </row>
    <row r="1077" spans="1:14" x14ac:dyDescent="0.3">
      <c r="A1077" t="s">
        <v>2183</v>
      </c>
      <c r="B1077" t="s">
        <v>2184</v>
      </c>
      <c r="C1077" t="s">
        <v>116</v>
      </c>
      <c r="D1077" t="s">
        <v>41</v>
      </c>
      <c r="E1077" t="s">
        <v>74</v>
      </c>
      <c r="F1077">
        <v>1378</v>
      </c>
      <c r="G1077">
        <v>30</v>
      </c>
      <c r="H1077">
        <v>965</v>
      </c>
      <c r="I1077">
        <v>4.3</v>
      </c>
      <c r="J1077">
        <v>11</v>
      </c>
      <c r="K1077">
        <v>1</v>
      </c>
      <c r="L1077">
        <v>965</v>
      </c>
      <c r="M1077" s="1">
        <v>45636</v>
      </c>
      <c r="N1077" t="s">
        <v>54</v>
      </c>
    </row>
    <row r="1078" spans="1:14" x14ac:dyDescent="0.3">
      <c r="A1078" t="s">
        <v>2185</v>
      </c>
      <c r="B1078" t="s">
        <v>2186</v>
      </c>
      <c r="C1078" t="s">
        <v>32</v>
      </c>
      <c r="D1078" t="s">
        <v>33</v>
      </c>
      <c r="E1078" t="s">
        <v>34</v>
      </c>
      <c r="F1078">
        <v>2464</v>
      </c>
      <c r="G1078">
        <v>25</v>
      </c>
      <c r="H1078">
        <v>1848</v>
      </c>
      <c r="I1078">
        <v>4.4000000000000004</v>
      </c>
      <c r="J1078">
        <v>119</v>
      </c>
      <c r="K1078">
        <v>2</v>
      </c>
      <c r="L1078">
        <v>3696</v>
      </c>
      <c r="M1078" s="1">
        <v>45588</v>
      </c>
      <c r="N1078" t="s">
        <v>168</v>
      </c>
    </row>
    <row r="1079" spans="1:14" x14ac:dyDescent="0.3">
      <c r="A1079" t="s">
        <v>2187</v>
      </c>
      <c r="B1079" t="s">
        <v>2188</v>
      </c>
      <c r="C1079" t="s">
        <v>45</v>
      </c>
      <c r="D1079" t="s">
        <v>23</v>
      </c>
      <c r="E1079" t="s">
        <v>34</v>
      </c>
      <c r="F1079">
        <v>853</v>
      </c>
      <c r="G1079">
        <v>25</v>
      </c>
      <c r="H1079">
        <v>640</v>
      </c>
      <c r="I1079">
        <v>4.0999999999999996</v>
      </c>
      <c r="J1079">
        <v>28</v>
      </c>
      <c r="K1079">
        <v>1</v>
      </c>
      <c r="L1079">
        <v>640</v>
      </c>
      <c r="M1079" s="1">
        <v>45756</v>
      </c>
      <c r="N1079" t="s">
        <v>189</v>
      </c>
    </row>
    <row r="1080" spans="1:14" x14ac:dyDescent="0.3">
      <c r="A1080" t="s">
        <v>2189</v>
      </c>
      <c r="B1080" t="s">
        <v>2190</v>
      </c>
      <c r="C1080" t="s">
        <v>116</v>
      </c>
      <c r="D1080" t="s">
        <v>28</v>
      </c>
      <c r="E1080" t="s">
        <v>34</v>
      </c>
      <c r="F1080">
        <v>2892</v>
      </c>
      <c r="G1080">
        <v>15</v>
      </c>
      <c r="H1080">
        <v>2458</v>
      </c>
      <c r="I1080">
        <v>4.0999999999999996</v>
      </c>
      <c r="J1080">
        <v>47</v>
      </c>
      <c r="K1080">
        <v>1</v>
      </c>
      <c r="L1080">
        <v>2458</v>
      </c>
      <c r="M1080" s="1">
        <v>45822</v>
      </c>
      <c r="N1080" t="s">
        <v>64</v>
      </c>
    </row>
    <row r="1081" spans="1:14" x14ac:dyDescent="0.3">
      <c r="A1081" t="s">
        <v>2191</v>
      </c>
      <c r="B1081" t="s">
        <v>2192</v>
      </c>
      <c r="C1081" t="s">
        <v>16</v>
      </c>
      <c r="D1081" t="s">
        <v>33</v>
      </c>
      <c r="E1081" t="s">
        <v>34</v>
      </c>
      <c r="F1081">
        <v>2512</v>
      </c>
      <c r="G1081">
        <v>30</v>
      </c>
      <c r="H1081">
        <v>1758</v>
      </c>
      <c r="I1081">
        <v>3.9</v>
      </c>
      <c r="J1081">
        <v>12</v>
      </c>
      <c r="K1081">
        <v>1</v>
      </c>
      <c r="L1081">
        <v>1758</v>
      </c>
      <c r="M1081" s="1">
        <v>45507</v>
      </c>
      <c r="N1081" t="s">
        <v>71</v>
      </c>
    </row>
    <row r="1082" spans="1:14" x14ac:dyDescent="0.3">
      <c r="A1082" t="s">
        <v>2193</v>
      </c>
      <c r="B1082" t="s">
        <v>2194</v>
      </c>
      <c r="C1082" t="s">
        <v>45</v>
      </c>
      <c r="D1082" t="s">
        <v>33</v>
      </c>
      <c r="E1082" t="s">
        <v>18</v>
      </c>
      <c r="F1082">
        <v>2212</v>
      </c>
      <c r="G1082">
        <v>15</v>
      </c>
      <c r="H1082">
        <v>1880</v>
      </c>
      <c r="I1082">
        <v>4</v>
      </c>
      <c r="J1082">
        <v>58</v>
      </c>
      <c r="K1082">
        <v>1</v>
      </c>
      <c r="L1082">
        <v>1880</v>
      </c>
      <c r="M1082" s="1">
        <v>45790</v>
      </c>
      <c r="N1082" t="s">
        <v>91</v>
      </c>
    </row>
    <row r="1083" spans="1:14" x14ac:dyDescent="0.3">
      <c r="A1083" t="s">
        <v>2195</v>
      </c>
      <c r="B1083" t="s">
        <v>2196</v>
      </c>
      <c r="C1083" t="s">
        <v>16</v>
      </c>
      <c r="D1083" t="s">
        <v>28</v>
      </c>
      <c r="E1083" t="s">
        <v>34</v>
      </c>
      <c r="F1083">
        <v>10275</v>
      </c>
      <c r="G1083">
        <v>15</v>
      </c>
      <c r="H1083">
        <v>8734</v>
      </c>
      <c r="I1083">
        <v>4.9000000000000004</v>
      </c>
      <c r="J1083">
        <v>362</v>
      </c>
      <c r="K1083">
        <v>1</v>
      </c>
      <c r="L1083">
        <v>8734</v>
      </c>
      <c r="M1083" s="1">
        <v>45503</v>
      </c>
      <c r="N1083" t="s">
        <v>24</v>
      </c>
    </row>
    <row r="1084" spans="1:14" x14ac:dyDescent="0.3">
      <c r="A1084" t="s">
        <v>2197</v>
      </c>
      <c r="B1084" t="s">
        <v>2198</v>
      </c>
      <c r="C1084" t="s">
        <v>22</v>
      </c>
      <c r="D1084" t="s">
        <v>109</v>
      </c>
      <c r="E1084" t="s">
        <v>161</v>
      </c>
      <c r="F1084">
        <v>3231</v>
      </c>
      <c r="G1084">
        <v>30</v>
      </c>
      <c r="H1084">
        <v>2262</v>
      </c>
      <c r="I1084">
        <v>4.4000000000000004</v>
      </c>
      <c r="J1084">
        <v>138</v>
      </c>
      <c r="K1084">
        <v>1</v>
      </c>
      <c r="L1084">
        <v>2262</v>
      </c>
      <c r="M1084" s="1">
        <v>45318</v>
      </c>
      <c r="N1084" t="s">
        <v>102</v>
      </c>
    </row>
    <row r="1085" spans="1:14" x14ac:dyDescent="0.3">
      <c r="A1085" t="s">
        <v>2199</v>
      </c>
      <c r="B1085" t="s">
        <v>2200</v>
      </c>
      <c r="C1085" t="s">
        <v>45</v>
      </c>
      <c r="D1085" t="s">
        <v>41</v>
      </c>
      <c r="E1085" t="s">
        <v>34</v>
      </c>
      <c r="F1085">
        <v>2212</v>
      </c>
      <c r="G1085">
        <v>25</v>
      </c>
      <c r="H1085">
        <v>1659</v>
      </c>
      <c r="I1085">
        <v>3.9</v>
      </c>
      <c r="J1085">
        <v>291</v>
      </c>
      <c r="K1085">
        <v>1</v>
      </c>
      <c r="L1085">
        <v>1659</v>
      </c>
      <c r="M1085" s="1">
        <v>45404</v>
      </c>
      <c r="N1085" t="s">
        <v>29</v>
      </c>
    </row>
    <row r="1086" spans="1:14" x14ac:dyDescent="0.3">
      <c r="A1086" t="s">
        <v>2201</v>
      </c>
      <c r="B1086" t="s">
        <v>2202</v>
      </c>
      <c r="C1086" t="s">
        <v>27</v>
      </c>
      <c r="D1086" t="s">
        <v>28</v>
      </c>
      <c r="E1086" t="s">
        <v>18</v>
      </c>
      <c r="F1086">
        <v>3271</v>
      </c>
      <c r="G1086">
        <v>30</v>
      </c>
      <c r="H1086">
        <v>2290</v>
      </c>
      <c r="I1086">
        <v>4</v>
      </c>
      <c r="J1086">
        <v>80</v>
      </c>
      <c r="K1086">
        <v>4</v>
      </c>
      <c r="L1086">
        <v>9160</v>
      </c>
      <c r="M1086" s="1">
        <v>45372</v>
      </c>
      <c r="N1086" t="s">
        <v>75</v>
      </c>
    </row>
    <row r="1087" spans="1:14" x14ac:dyDescent="0.3">
      <c r="A1087" t="s">
        <v>2203</v>
      </c>
      <c r="B1087" t="s">
        <v>2204</v>
      </c>
      <c r="C1087" t="s">
        <v>116</v>
      </c>
      <c r="D1087" t="s">
        <v>33</v>
      </c>
      <c r="E1087" t="s">
        <v>34</v>
      </c>
      <c r="F1087">
        <v>2647</v>
      </c>
      <c r="G1087">
        <v>25</v>
      </c>
      <c r="H1087">
        <v>1985</v>
      </c>
      <c r="I1087">
        <v>4.3</v>
      </c>
      <c r="J1087">
        <v>94</v>
      </c>
      <c r="K1087">
        <v>1</v>
      </c>
      <c r="L1087">
        <v>1985</v>
      </c>
      <c r="M1087" s="1">
        <v>45367</v>
      </c>
      <c r="N1087" t="s">
        <v>49</v>
      </c>
    </row>
    <row r="1088" spans="1:14" x14ac:dyDescent="0.3">
      <c r="A1088" t="s">
        <v>2205</v>
      </c>
      <c r="B1088" t="s">
        <v>2206</v>
      </c>
      <c r="C1088" t="s">
        <v>32</v>
      </c>
      <c r="D1088" t="s">
        <v>33</v>
      </c>
      <c r="E1088" t="s">
        <v>18</v>
      </c>
      <c r="F1088">
        <v>4236</v>
      </c>
      <c r="G1088">
        <v>25</v>
      </c>
      <c r="H1088">
        <v>3177</v>
      </c>
      <c r="I1088">
        <v>3.5</v>
      </c>
      <c r="J1088">
        <v>161</v>
      </c>
      <c r="K1088">
        <v>1</v>
      </c>
      <c r="L1088">
        <v>3177</v>
      </c>
      <c r="M1088" s="1">
        <v>45941</v>
      </c>
      <c r="N1088" t="s">
        <v>61</v>
      </c>
    </row>
    <row r="1089" spans="1:14" x14ac:dyDescent="0.3">
      <c r="A1089" t="s">
        <v>2207</v>
      </c>
      <c r="B1089" t="s">
        <v>2208</v>
      </c>
      <c r="C1089" t="s">
        <v>45</v>
      </c>
      <c r="D1089" t="s">
        <v>41</v>
      </c>
      <c r="E1089" t="s">
        <v>34</v>
      </c>
      <c r="F1089">
        <v>1191</v>
      </c>
      <c r="G1089">
        <v>15</v>
      </c>
      <c r="H1089">
        <v>1012</v>
      </c>
      <c r="I1089">
        <v>4.2</v>
      </c>
      <c r="J1089">
        <v>126</v>
      </c>
      <c r="K1089">
        <v>1</v>
      </c>
      <c r="L1089">
        <v>1012</v>
      </c>
      <c r="M1089" s="1">
        <v>45483</v>
      </c>
      <c r="N1089" t="s">
        <v>168</v>
      </c>
    </row>
    <row r="1090" spans="1:14" x14ac:dyDescent="0.3">
      <c r="A1090" t="s">
        <v>2209</v>
      </c>
      <c r="B1090" t="s">
        <v>2210</v>
      </c>
      <c r="C1090" t="s">
        <v>88</v>
      </c>
      <c r="D1090" t="s">
        <v>23</v>
      </c>
      <c r="E1090" t="s">
        <v>18</v>
      </c>
      <c r="F1090">
        <v>979</v>
      </c>
      <c r="G1090">
        <v>20</v>
      </c>
      <c r="H1090">
        <v>783</v>
      </c>
      <c r="I1090">
        <v>4.4000000000000004</v>
      </c>
      <c r="J1090">
        <v>118</v>
      </c>
      <c r="K1090">
        <v>1</v>
      </c>
      <c r="L1090">
        <v>783</v>
      </c>
      <c r="M1090" s="1">
        <v>45505</v>
      </c>
      <c r="N1090" t="s">
        <v>85</v>
      </c>
    </row>
    <row r="1091" spans="1:14" x14ac:dyDescent="0.3">
      <c r="A1091" t="s">
        <v>2211</v>
      </c>
      <c r="B1091" t="s">
        <v>701</v>
      </c>
      <c r="C1091" t="s">
        <v>16</v>
      </c>
      <c r="D1091" t="s">
        <v>41</v>
      </c>
      <c r="E1091" t="s">
        <v>74</v>
      </c>
      <c r="F1091">
        <v>1621</v>
      </c>
      <c r="G1091">
        <v>25</v>
      </c>
      <c r="H1091">
        <v>1216</v>
      </c>
      <c r="I1091">
        <v>4.4000000000000004</v>
      </c>
      <c r="J1091">
        <v>84</v>
      </c>
      <c r="K1091">
        <v>1</v>
      </c>
      <c r="L1091">
        <v>1216</v>
      </c>
      <c r="M1091" s="1">
        <v>45476</v>
      </c>
      <c r="N1091" t="s">
        <v>38</v>
      </c>
    </row>
    <row r="1092" spans="1:14" x14ac:dyDescent="0.3">
      <c r="A1092" t="s">
        <v>2212</v>
      </c>
      <c r="B1092" t="s">
        <v>2213</v>
      </c>
      <c r="C1092" t="s">
        <v>27</v>
      </c>
      <c r="D1092" t="s">
        <v>53</v>
      </c>
      <c r="E1092" t="s">
        <v>34</v>
      </c>
      <c r="F1092">
        <v>5687</v>
      </c>
      <c r="G1092">
        <v>20</v>
      </c>
      <c r="H1092">
        <v>4550</v>
      </c>
      <c r="I1092">
        <v>3.7</v>
      </c>
      <c r="J1092">
        <v>38</v>
      </c>
      <c r="K1092">
        <v>1</v>
      </c>
      <c r="L1092">
        <v>4550</v>
      </c>
      <c r="M1092" s="1">
        <v>45516</v>
      </c>
      <c r="N1092" t="s">
        <v>29</v>
      </c>
    </row>
    <row r="1093" spans="1:14" x14ac:dyDescent="0.3">
      <c r="A1093" t="s">
        <v>2214</v>
      </c>
      <c r="B1093" t="s">
        <v>2215</v>
      </c>
      <c r="C1093" t="s">
        <v>27</v>
      </c>
      <c r="D1093" t="s">
        <v>33</v>
      </c>
      <c r="E1093" t="s">
        <v>34</v>
      </c>
      <c r="F1093">
        <v>1264</v>
      </c>
      <c r="G1093">
        <v>15</v>
      </c>
      <c r="H1093">
        <v>1074</v>
      </c>
      <c r="I1093">
        <v>3.8</v>
      </c>
      <c r="J1093">
        <v>82</v>
      </c>
      <c r="K1093">
        <v>1</v>
      </c>
      <c r="L1093">
        <v>1074</v>
      </c>
      <c r="M1093" s="1">
        <v>45647</v>
      </c>
      <c r="N1093" t="s">
        <v>189</v>
      </c>
    </row>
    <row r="1094" spans="1:14" x14ac:dyDescent="0.3">
      <c r="A1094" t="s">
        <v>2216</v>
      </c>
      <c r="B1094" t="s">
        <v>2217</v>
      </c>
      <c r="C1094" t="s">
        <v>27</v>
      </c>
      <c r="D1094" t="s">
        <v>41</v>
      </c>
      <c r="E1094" t="s">
        <v>18</v>
      </c>
      <c r="F1094">
        <v>508</v>
      </c>
      <c r="G1094">
        <v>15</v>
      </c>
      <c r="H1094">
        <v>432</v>
      </c>
      <c r="I1094">
        <v>3.1</v>
      </c>
      <c r="J1094">
        <v>162</v>
      </c>
      <c r="K1094">
        <v>1</v>
      </c>
      <c r="L1094">
        <v>432</v>
      </c>
      <c r="M1094" s="1">
        <v>45710</v>
      </c>
      <c r="N1094" t="s">
        <v>78</v>
      </c>
    </row>
    <row r="1095" spans="1:14" x14ac:dyDescent="0.3">
      <c r="A1095" t="s">
        <v>2218</v>
      </c>
      <c r="B1095" t="s">
        <v>2219</v>
      </c>
      <c r="C1095" t="s">
        <v>57</v>
      </c>
      <c r="D1095" t="s">
        <v>41</v>
      </c>
      <c r="E1095" t="s">
        <v>34</v>
      </c>
      <c r="F1095">
        <v>2200</v>
      </c>
      <c r="G1095">
        <v>20</v>
      </c>
      <c r="H1095">
        <v>1760</v>
      </c>
      <c r="I1095">
        <v>4.5</v>
      </c>
      <c r="J1095">
        <v>38</v>
      </c>
      <c r="K1095">
        <v>3</v>
      </c>
      <c r="L1095">
        <v>5280</v>
      </c>
      <c r="M1095" s="1">
        <v>45566</v>
      </c>
      <c r="N1095" t="s">
        <v>168</v>
      </c>
    </row>
    <row r="1096" spans="1:14" x14ac:dyDescent="0.3">
      <c r="A1096" t="s">
        <v>2220</v>
      </c>
      <c r="B1096" t="s">
        <v>2221</v>
      </c>
      <c r="C1096" t="s">
        <v>22</v>
      </c>
      <c r="D1096" t="s">
        <v>28</v>
      </c>
      <c r="E1096" t="s">
        <v>34</v>
      </c>
      <c r="F1096">
        <v>5216</v>
      </c>
      <c r="G1096">
        <v>15</v>
      </c>
      <c r="H1096">
        <v>4434</v>
      </c>
      <c r="I1096">
        <v>5</v>
      </c>
      <c r="J1096">
        <v>110</v>
      </c>
      <c r="K1096">
        <v>1</v>
      </c>
      <c r="L1096">
        <v>4434</v>
      </c>
      <c r="M1096" s="1">
        <v>45932</v>
      </c>
      <c r="N1096" t="s">
        <v>29</v>
      </c>
    </row>
    <row r="1097" spans="1:14" x14ac:dyDescent="0.3">
      <c r="A1097" t="s">
        <v>2222</v>
      </c>
      <c r="B1097" t="s">
        <v>2223</v>
      </c>
      <c r="C1097" t="s">
        <v>45</v>
      </c>
      <c r="D1097" t="s">
        <v>109</v>
      </c>
      <c r="E1097" t="s">
        <v>161</v>
      </c>
      <c r="F1097">
        <v>576</v>
      </c>
      <c r="G1097">
        <v>40</v>
      </c>
      <c r="H1097">
        <v>346</v>
      </c>
      <c r="I1097">
        <v>3.6</v>
      </c>
      <c r="J1097">
        <v>82</v>
      </c>
      <c r="K1097">
        <v>2</v>
      </c>
      <c r="L1097">
        <v>692</v>
      </c>
      <c r="M1097" s="1">
        <v>45633</v>
      </c>
      <c r="N1097" t="s">
        <v>102</v>
      </c>
    </row>
    <row r="1098" spans="1:14" x14ac:dyDescent="0.3">
      <c r="A1098" t="s">
        <v>2224</v>
      </c>
      <c r="B1098" t="s">
        <v>2225</v>
      </c>
      <c r="C1098" t="s">
        <v>37</v>
      </c>
      <c r="D1098" t="s">
        <v>17</v>
      </c>
      <c r="E1098" t="s">
        <v>34</v>
      </c>
      <c r="F1098">
        <v>6451</v>
      </c>
      <c r="G1098">
        <v>15</v>
      </c>
      <c r="H1098">
        <v>5483</v>
      </c>
      <c r="I1098">
        <v>4.7</v>
      </c>
      <c r="J1098">
        <v>155</v>
      </c>
      <c r="K1098">
        <v>2</v>
      </c>
      <c r="L1098">
        <v>10966</v>
      </c>
      <c r="M1098" s="1">
        <v>45697</v>
      </c>
      <c r="N1098" t="s">
        <v>75</v>
      </c>
    </row>
    <row r="1099" spans="1:14" x14ac:dyDescent="0.3">
      <c r="A1099" t="s">
        <v>2226</v>
      </c>
      <c r="B1099" t="s">
        <v>2227</v>
      </c>
      <c r="C1099" t="s">
        <v>57</v>
      </c>
      <c r="D1099" t="s">
        <v>33</v>
      </c>
      <c r="E1099" t="s">
        <v>34</v>
      </c>
      <c r="F1099">
        <v>1673</v>
      </c>
      <c r="G1099">
        <v>25</v>
      </c>
      <c r="H1099">
        <v>1255</v>
      </c>
      <c r="I1099">
        <v>5</v>
      </c>
      <c r="J1099">
        <v>48</v>
      </c>
      <c r="K1099">
        <v>4</v>
      </c>
      <c r="L1099">
        <v>5020</v>
      </c>
      <c r="M1099" s="1">
        <v>45328</v>
      </c>
      <c r="N1099" t="s">
        <v>61</v>
      </c>
    </row>
    <row r="1100" spans="1:14" x14ac:dyDescent="0.3">
      <c r="A1100" t="s">
        <v>2228</v>
      </c>
      <c r="B1100" t="s">
        <v>2229</v>
      </c>
      <c r="C1100" t="s">
        <v>37</v>
      </c>
      <c r="D1100" t="s">
        <v>41</v>
      </c>
      <c r="E1100" t="s">
        <v>34</v>
      </c>
      <c r="F1100">
        <v>675</v>
      </c>
      <c r="G1100">
        <v>15</v>
      </c>
      <c r="H1100">
        <v>574</v>
      </c>
      <c r="I1100">
        <v>3.9</v>
      </c>
      <c r="J1100">
        <v>115</v>
      </c>
      <c r="K1100">
        <v>1</v>
      </c>
      <c r="L1100">
        <v>574</v>
      </c>
      <c r="M1100" s="1">
        <v>45938</v>
      </c>
      <c r="N1100" t="s">
        <v>75</v>
      </c>
    </row>
    <row r="1101" spans="1:14" x14ac:dyDescent="0.3">
      <c r="A1101" t="s">
        <v>2230</v>
      </c>
      <c r="B1101" t="s">
        <v>2231</v>
      </c>
      <c r="C1101" t="s">
        <v>32</v>
      </c>
      <c r="D1101" t="s">
        <v>41</v>
      </c>
      <c r="E1101" t="s">
        <v>74</v>
      </c>
      <c r="F1101">
        <v>2031</v>
      </c>
      <c r="G1101">
        <v>10</v>
      </c>
      <c r="H1101">
        <v>1828</v>
      </c>
      <c r="I1101">
        <v>4</v>
      </c>
      <c r="J1101">
        <v>164</v>
      </c>
      <c r="K1101">
        <v>3</v>
      </c>
      <c r="L1101">
        <v>5484</v>
      </c>
      <c r="M1101" s="1">
        <v>45378</v>
      </c>
      <c r="N1101" t="s">
        <v>19</v>
      </c>
    </row>
    <row r="1102" spans="1:14" x14ac:dyDescent="0.3">
      <c r="A1102" t="s">
        <v>2232</v>
      </c>
      <c r="B1102" t="s">
        <v>2233</v>
      </c>
      <c r="C1102" t="s">
        <v>22</v>
      </c>
      <c r="D1102" t="s">
        <v>109</v>
      </c>
      <c r="E1102" t="s">
        <v>161</v>
      </c>
      <c r="F1102">
        <v>3249</v>
      </c>
      <c r="G1102">
        <v>25</v>
      </c>
      <c r="H1102">
        <v>2437</v>
      </c>
      <c r="I1102">
        <v>4.2</v>
      </c>
      <c r="J1102">
        <v>123</v>
      </c>
      <c r="K1102">
        <v>1</v>
      </c>
      <c r="L1102">
        <v>2437</v>
      </c>
      <c r="M1102" s="1">
        <v>45894</v>
      </c>
      <c r="N1102" t="s">
        <v>189</v>
      </c>
    </row>
    <row r="1103" spans="1:14" x14ac:dyDescent="0.3">
      <c r="A1103" t="s">
        <v>2234</v>
      </c>
      <c r="B1103" t="s">
        <v>2235</v>
      </c>
      <c r="C1103" t="s">
        <v>57</v>
      </c>
      <c r="D1103" t="s">
        <v>41</v>
      </c>
      <c r="E1103" t="s">
        <v>74</v>
      </c>
      <c r="F1103">
        <v>485</v>
      </c>
      <c r="G1103">
        <v>20</v>
      </c>
      <c r="H1103">
        <v>388</v>
      </c>
      <c r="I1103">
        <v>4.3</v>
      </c>
      <c r="J1103">
        <v>334</v>
      </c>
      <c r="K1103">
        <v>1</v>
      </c>
      <c r="L1103">
        <v>388</v>
      </c>
      <c r="M1103" s="1">
        <v>45562</v>
      </c>
      <c r="N1103" t="s">
        <v>54</v>
      </c>
    </row>
    <row r="1104" spans="1:14" x14ac:dyDescent="0.3">
      <c r="A1104" t="s">
        <v>2236</v>
      </c>
      <c r="B1104" t="s">
        <v>2237</v>
      </c>
      <c r="C1104" t="s">
        <v>16</v>
      </c>
      <c r="D1104" t="s">
        <v>41</v>
      </c>
      <c r="E1104" t="s">
        <v>34</v>
      </c>
      <c r="F1104">
        <v>1560</v>
      </c>
      <c r="G1104">
        <v>60</v>
      </c>
      <c r="H1104">
        <v>624</v>
      </c>
      <c r="I1104">
        <v>4.3</v>
      </c>
      <c r="J1104">
        <v>54</v>
      </c>
      <c r="K1104">
        <v>1</v>
      </c>
      <c r="L1104">
        <v>624</v>
      </c>
      <c r="M1104" s="1">
        <v>45583</v>
      </c>
      <c r="N1104" t="s">
        <v>24</v>
      </c>
    </row>
    <row r="1105" spans="1:14" x14ac:dyDescent="0.3">
      <c r="A1105" t="s">
        <v>2238</v>
      </c>
      <c r="B1105" t="s">
        <v>2239</v>
      </c>
      <c r="C1105" t="s">
        <v>52</v>
      </c>
      <c r="D1105" t="s">
        <v>109</v>
      </c>
      <c r="E1105" t="s">
        <v>34</v>
      </c>
      <c r="F1105">
        <v>2102</v>
      </c>
      <c r="G1105">
        <v>60</v>
      </c>
      <c r="H1105">
        <v>841</v>
      </c>
      <c r="I1105">
        <v>3.9</v>
      </c>
      <c r="J1105">
        <v>285</v>
      </c>
      <c r="K1105">
        <v>1</v>
      </c>
      <c r="L1105">
        <v>841</v>
      </c>
      <c r="M1105" s="1">
        <v>45402</v>
      </c>
      <c r="N1105" t="s">
        <v>91</v>
      </c>
    </row>
    <row r="1106" spans="1:14" x14ac:dyDescent="0.3">
      <c r="A1106" t="s">
        <v>2240</v>
      </c>
      <c r="B1106" t="s">
        <v>2241</v>
      </c>
      <c r="C1106" t="s">
        <v>52</v>
      </c>
      <c r="D1106" t="s">
        <v>17</v>
      </c>
      <c r="E1106" t="s">
        <v>34</v>
      </c>
      <c r="F1106">
        <v>4019</v>
      </c>
      <c r="G1106">
        <v>20</v>
      </c>
      <c r="H1106">
        <v>3215</v>
      </c>
      <c r="I1106">
        <v>4.4000000000000004</v>
      </c>
      <c r="J1106">
        <v>438</v>
      </c>
      <c r="K1106">
        <v>1</v>
      </c>
      <c r="L1106">
        <v>3215</v>
      </c>
      <c r="M1106" s="1">
        <v>45632</v>
      </c>
      <c r="N1106" t="s">
        <v>58</v>
      </c>
    </row>
    <row r="1107" spans="1:14" x14ac:dyDescent="0.3">
      <c r="A1107" t="s">
        <v>2242</v>
      </c>
      <c r="B1107" t="s">
        <v>2243</v>
      </c>
      <c r="C1107" t="s">
        <v>37</v>
      </c>
      <c r="D1107" t="s">
        <v>46</v>
      </c>
      <c r="E1107" t="s">
        <v>34</v>
      </c>
      <c r="F1107">
        <v>11418</v>
      </c>
      <c r="G1107">
        <v>25</v>
      </c>
      <c r="H1107">
        <v>8564</v>
      </c>
      <c r="I1107">
        <v>3.9</v>
      </c>
      <c r="J1107">
        <v>29</v>
      </c>
      <c r="K1107">
        <v>1</v>
      </c>
      <c r="L1107">
        <v>8564</v>
      </c>
      <c r="M1107" s="1">
        <v>45923</v>
      </c>
      <c r="N1107" t="s">
        <v>168</v>
      </c>
    </row>
    <row r="1108" spans="1:14" x14ac:dyDescent="0.3">
      <c r="A1108" t="s">
        <v>2244</v>
      </c>
      <c r="B1108" t="s">
        <v>2245</v>
      </c>
      <c r="C1108" t="s">
        <v>22</v>
      </c>
      <c r="D1108" t="s">
        <v>53</v>
      </c>
      <c r="E1108" t="s">
        <v>34</v>
      </c>
      <c r="F1108">
        <v>4995</v>
      </c>
      <c r="G1108">
        <v>20</v>
      </c>
      <c r="H1108">
        <v>3996</v>
      </c>
      <c r="I1108">
        <v>4.3</v>
      </c>
      <c r="J1108">
        <v>120</v>
      </c>
      <c r="K1108">
        <v>2</v>
      </c>
      <c r="L1108">
        <v>7992</v>
      </c>
      <c r="M1108" s="1">
        <v>45329</v>
      </c>
      <c r="N1108" t="s">
        <v>49</v>
      </c>
    </row>
    <row r="1109" spans="1:14" x14ac:dyDescent="0.3">
      <c r="A1109" t="s">
        <v>2246</v>
      </c>
      <c r="B1109" t="s">
        <v>2247</v>
      </c>
      <c r="C1109" t="s">
        <v>16</v>
      </c>
      <c r="D1109" t="s">
        <v>17</v>
      </c>
      <c r="E1109" t="s">
        <v>34</v>
      </c>
      <c r="F1109">
        <v>6550</v>
      </c>
      <c r="G1109">
        <v>20</v>
      </c>
      <c r="H1109">
        <v>5240</v>
      </c>
      <c r="I1109">
        <v>4.0999999999999996</v>
      </c>
      <c r="J1109">
        <v>339</v>
      </c>
      <c r="K1109">
        <v>1</v>
      </c>
      <c r="L1109">
        <v>5240</v>
      </c>
      <c r="M1109" s="1">
        <v>45764</v>
      </c>
      <c r="N1109" t="s">
        <v>168</v>
      </c>
    </row>
    <row r="1110" spans="1:14" x14ac:dyDescent="0.3">
      <c r="A1110" t="s">
        <v>2248</v>
      </c>
      <c r="B1110" t="s">
        <v>2249</v>
      </c>
      <c r="C1110" t="s">
        <v>32</v>
      </c>
      <c r="D1110" t="s">
        <v>41</v>
      </c>
      <c r="E1110" t="s">
        <v>74</v>
      </c>
      <c r="F1110">
        <v>707</v>
      </c>
      <c r="G1110">
        <v>20</v>
      </c>
      <c r="H1110">
        <v>566</v>
      </c>
      <c r="I1110">
        <v>3.2</v>
      </c>
      <c r="J1110">
        <v>98</v>
      </c>
      <c r="K1110">
        <v>1</v>
      </c>
      <c r="L1110">
        <v>566</v>
      </c>
      <c r="M1110" s="1">
        <v>45824</v>
      </c>
      <c r="N1110" t="s">
        <v>29</v>
      </c>
    </row>
    <row r="1111" spans="1:14" x14ac:dyDescent="0.3">
      <c r="A1111" t="s">
        <v>2250</v>
      </c>
      <c r="B1111" t="s">
        <v>2251</v>
      </c>
      <c r="C1111" t="s">
        <v>27</v>
      </c>
      <c r="D1111" t="s">
        <v>23</v>
      </c>
      <c r="E1111" t="s">
        <v>34</v>
      </c>
      <c r="F1111">
        <v>4846</v>
      </c>
      <c r="G1111">
        <v>15</v>
      </c>
      <c r="H1111">
        <v>4119</v>
      </c>
      <c r="I1111">
        <v>4.7</v>
      </c>
      <c r="J1111">
        <v>67</v>
      </c>
      <c r="K1111">
        <v>1</v>
      </c>
      <c r="L1111">
        <v>4119</v>
      </c>
      <c r="M1111" s="1">
        <v>45852</v>
      </c>
      <c r="N1111" t="s">
        <v>71</v>
      </c>
    </row>
    <row r="1112" spans="1:14" x14ac:dyDescent="0.3">
      <c r="A1112" t="s">
        <v>2252</v>
      </c>
      <c r="B1112" t="s">
        <v>2253</v>
      </c>
      <c r="C1112" t="s">
        <v>16</v>
      </c>
      <c r="D1112" t="s">
        <v>23</v>
      </c>
      <c r="E1112" t="s">
        <v>34</v>
      </c>
      <c r="F1112">
        <v>3840</v>
      </c>
      <c r="G1112">
        <v>30</v>
      </c>
      <c r="H1112">
        <v>2688</v>
      </c>
      <c r="I1112">
        <v>3.8</v>
      </c>
      <c r="J1112">
        <v>150</v>
      </c>
      <c r="K1112">
        <v>1</v>
      </c>
      <c r="L1112">
        <v>2688</v>
      </c>
      <c r="M1112" s="1">
        <v>45622</v>
      </c>
      <c r="N1112" t="s">
        <v>150</v>
      </c>
    </row>
    <row r="1113" spans="1:14" x14ac:dyDescent="0.3">
      <c r="A1113" t="s">
        <v>2254</v>
      </c>
      <c r="B1113" t="s">
        <v>2255</v>
      </c>
      <c r="C1113" t="s">
        <v>116</v>
      </c>
      <c r="D1113" t="s">
        <v>28</v>
      </c>
      <c r="E1113" t="s">
        <v>34</v>
      </c>
      <c r="F1113">
        <v>7566</v>
      </c>
      <c r="G1113">
        <v>25</v>
      </c>
      <c r="H1113">
        <v>5674</v>
      </c>
      <c r="I1113">
        <v>4.8</v>
      </c>
      <c r="J1113">
        <v>146</v>
      </c>
      <c r="K1113">
        <v>1</v>
      </c>
      <c r="L1113">
        <v>5674</v>
      </c>
      <c r="M1113" s="1">
        <v>45911</v>
      </c>
      <c r="N1113" t="s">
        <v>141</v>
      </c>
    </row>
    <row r="1114" spans="1:14" x14ac:dyDescent="0.3">
      <c r="A1114" t="s">
        <v>2256</v>
      </c>
      <c r="B1114" t="s">
        <v>2257</v>
      </c>
      <c r="C1114" t="s">
        <v>88</v>
      </c>
      <c r="D1114" t="s">
        <v>33</v>
      </c>
      <c r="E1114" t="s">
        <v>18</v>
      </c>
      <c r="F1114">
        <v>1754</v>
      </c>
      <c r="G1114">
        <v>25</v>
      </c>
      <c r="H1114">
        <v>1316</v>
      </c>
      <c r="I1114">
        <v>4.5999999999999996</v>
      </c>
      <c r="J1114">
        <v>622</v>
      </c>
      <c r="K1114">
        <v>1</v>
      </c>
      <c r="L1114">
        <v>1316</v>
      </c>
      <c r="M1114" s="1">
        <v>45718</v>
      </c>
      <c r="N1114" t="s">
        <v>85</v>
      </c>
    </row>
    <row r="1115" spans="1:14" x14ac:dyDescent="0.3">
      <c r="A1115" t="s">
        <v>2258</v>
      </c>
      <c r="B1115" t="s">
        <v>2259</v>
      </c>
      <c r="C1115" t="s">
        <v>32</v>
      </c>
      <c r="D1115" t="s">
        <v>109</v>
      </c>
      <c r="E1115" t="s">
        <v>34</v>
      </c>
      <c r="F1115">
        <v>1258</v>
      </c>
      <c r="G1115">
        <v>15</v>
      </c>
      <c r="H1115">
        <v>1069</v>
      </c>
      <c r="I1115">
        <v>4.2</v>
      </c>
      <c r="J1115">
        <v>84</v>
      </c>
      <c r="K1115">
        <v>1</v>
      </c>
      <c r="L1115">
        <v>1069</v>
      </c>
      <c r="M1115" s="1">
        <v>45630</v>
      </c>
      <c r="N1115" t="s">
        <v>29</v>
      </c>
    </row>
    <row r="1116" spans="1:14" x14ac:dyDescent="0.3">
      <c r="A1116" t="s">
        <v>2260</v>
      </c>
      <c r="B1116" t="s">
        <v>2261</v>
      </c>
      <c r="C1116" t="s">
        <v>45</v>
      </c>
      <c r="D1116" t="s">
        <v>46</v>
      </c>
      <c r="E1116" t="s">
        <v>18</v>
      </c>
      <c r="F1116">
        <v>7231</v>
      </c>
      <c r="G1116">
        <v>25</v>
      </c>
      <c r="H1116">
        <v>5423</v>
      </c>
      <c r="I1116">
        <v>4.4000000000000004</v>
      </c>
      <c r="J1116">
        <v>141</v>
      </c>
      <c r="K1116">
        <v>1</v>
      </c>
      <c r="L1116">
        <v>5423</v>
      </c>
      <c r="M1116" s="1">
        <v>45306</v>
      </c>
      <c r="N1116" t="s">
        <v>42</v>
      </c>
    </row>
    <row r="1117" spans="1:14" x14ac:dyDescent="0.3">
      <c r="A1117" t="s">
        <v>2262</v>
      </c>
      <c r="B1117" t="s">
        <v>2263</v>
      </c>
      <c r="C1117" t="s">
        <v>52</v>
      </c>
      <c r="D1117" t="s">
        <v>28</v>
      </c>
      <c r="E1117" t="s">
        <v>34</v>
      </c>
      <c r="F1117">
        <v>6105</v>
      </c>
      <c r="G1117">
        <v>30</v>
      </c>
      <c r="H1117">
        <v>4274</v>
      </c>
      <c r="I1117">
        <v>4.4000000000000004</v>
      </c>
      <c r="J1117">
        <v>484</v>
      </c>
      <c r="K1117">
        <v>1</v>
      </c>
      <c r="L1117">
        <v>4274</v>
      </c>
      <c r="M1117" s="1">
        <v>45948</v>
      </c>
      <c r="N1117" t="s">
        <v>42</v>
      </c>
    </row>
    <row r="1118" spans="1:14" x14ac:dyDescent="0.3">
      <c r="A1118" t="s">
        <v>2264</v>
      </c>
      <c r="B1118" t="s">
        <v>2265</v>
      </c>
      <c r="C1118" t="s">
        <v>32</v>
      </c>
      <c r="D1118" t="s">
        <v>17</v>
      </c>
      <c r="E1118" t="s">
        <v>34</v>
      </c>
      <c r="F1118">
        <v>2450</v>
      </c>
      <c r="G1118">
        <v>15</v>
      </c>
      <c r="H1118">
        <v>2082</v>
      </c>
      <c r="I1118">
        <v>4</v>
      </c>
      <c r="J1118">
        <v>294</v>
      </c>
      <c r="K1118">
        <v>1</v>
      </c>
      <c r="L1118">
        <v>2082</v>
      </c>
      <c r="M1118" s="1">
        <v>45826</v>
      </c>
      <c r="N1118" t="s">
        <v>54</v>
      </c>
    </row>
    <row r="1119" spans="1:14" x14ac:dyDescent="0.3">
      <c r="A1119" t="s">
        <v>2266</v>
      </c>
      <c r="B1119" t="s">
        <v>1246</v>
      </c>
      <c r="C1119" t="s">
        <v>45</v>
      </c>
      <c r="D1119" t="s">
        <v>28</v>
      </c>
      <c r="E1119" t="s">
        <v>34</v>
      </c>
      <c r="F1119">
        <v>2704</v>
      </c>
      <c r="G1119">
        <v>15</v>
      </c>
      <c r="H1119">
        <v>2298</v>
      </c>
      <c r="I1119">
        <v>4</v>
      </c>
      <c r="J1119">
        <v>136</v>
      </c>
      <c r="K1119">
        <v>1</v>
      </c>
      <c r="L1119">
        <v>2298</v>
      </c>
      <c r="M1119" s="1">
        <v>45513</v>
      </c>
      <c r="N1119" t="s">
        <v>19</v>
      </c>
    </row>
    <row r="1120" spans="1:14" x14ac:dyDescent="0.3">
      <c r="A1120" t="s">
        <v>2267</v>
      </c>
      <c r="B1120" t="s">
        <v>2268</v>
      </c>
      <c r="C1120" t="s">
        <v>116</v>
      </c>
      <c r="D1120" t="s">
        <v>53</v>
      </c>
      <c r="E1120" t="s">
        <v>34</v>
      </c>
      <c r="F1120">
        <v>3438</v>
      </c>
      <c r="G1120">
        <v>10</v>
      </c>
      <c r="H1120">
        <v>3094</v>
      </c>
      <c r="I1120">
        <v>4.4000000000000004</v>
      </c>
      <c r="J1120">
        <v>150</v>
      </c>
      <c r="K1120">
        <v>1</v>
      </c>
      <c r="L1120">
        <v>3094</v>
      </c>
      <c r="M1120" s="1">
        <v>45742</v>
      </c>
      <c r="N1120" t="s">
        <v>71</v>
      </c>
    </row>
    <row r="1121" spans="1:14" x14ac:dyDescent="0.3">
      <c r="A1121" t="s">
        <v>2269</v>
      </c>
      <c r="B1121" t="s">
        <v>2270</v>
      </c>
      <c r="C1121" t="s">
        <v>16</v>
      </c>
      <c r="D1121" t="s">
        <v>23</v>
      </c>
      <c r="E1121" t="s">
        <v>18</v>
      </c>
      <c r="F1121">
        <v>4813</v>
      </c>
      <c r="G1121">
        <v>20</v>
      </c>
      <c r="H1121">
        <v>3850</v>
      </c>
      <c r="I1121">
        <v>2.6</v>
      </c>
      <c r="J1121">
        <v>415</v>
      </c>
      <c r="K1121">
        <v>2</v>
      </c>
      <c r="L1121">
        <v>7700</v>
      </c>
      <c r="M1121" s="1">
        <v>45655</v>
      </c>
      <c r="N1121" t="s">
        <v>38</v>
      </c>
    </row>
    <row r="1122" spans="1:14" x14ac:dyDescent="0.3">
      <c r="A1122" t="s">
        <v>2271</v>
      </c>
      <c r="B1122" t="s">
        <v>785</v>
      </c>
      <c r="C1122" t="s">
        <v>37</v>
      </c>
      <c r="D1122" t="s">
        <v>23</v>
      </c>
      <c r="E1122" t="s">
        <v>18</v>
      </c>
      <c r="F1122">
        <v>2580</v>
      </c>
      <c r="G1122">
        <v>50</v>
      </c>
      <c r="H1122">
        <v>1290</v>
      </c>
      <c r="I1122">
        <v>4.0999999999999996</v>
      </c>
      <c r="J1122">
        <v>191</v>
      </c>
      <c r="K1122">
        <v>2</v>
      </c>
      <c r="L1122">
        <v>2580</v>
      </c>
      <c r="M1122" s="1">
        <v>45739</v>
      </c>
      <c r="N1122" t="s">
        <v>24</v>
      </c>
    </row>
    <row r="1123" spans="1:14" x14ac:dyDescent="0.3">
      <c r="A1123" t="s">
        <v>2272</v>
      </c>
      <c r="B1123" t="s">
        <v>2273</v>
      </c>
      <c r="C1123" t="s">
        <v>16</v>
      </c>
      <c r="D1123" t="s">
        <v>23</v>
      </c>
      <c r="E1123" t="s">
        <v>34</v>
      </c>
      <c r="F1123">
        <v>4370</v>
      </c>
      <c r="G1123">
        <v>15</v>
      </c>
      <c r="H1123">
        <v>3714</v>
      </c>
      <c r="I1123">
        <v>3.9</v>
      </c>
      <c r="J1123">
        <v>215</v>
      </c>
      <c r="K1123">
        <v>3</v>
      </c>
      <c r="L1123">
        <v>11142</v>
      </c>
      <c r="M1123" s="1">
        <v>45978</v>
      </c>
      <c r="N1123" t="s">
        <v>102</v>
      </c>
    </row>
    <row r="1124" spans="1:14" x14ac:dyDescent="0.3">
      <c r="A1124" t="s">
        <v>2274</v>
      </c>
      <c r="B1124" t="s">
        <v>2275</v>
      </c>
      <c r="C1124" t="s">
        <v>45</v>
      </c>
      <c r="D1124" t="s">
        <v>17</v>
      </c>
      <c r="E1124" t="s">
        <v>34</v>
      </c>
      <c r="F1124">
        <v>4055</v>
      </c>
      <c r="G1124">
        <v>15</v>
      </c>
      <c r="H1124">
        <v>3447</v>
      </c>
      <c r="I1124">
        <v>3.7</v>
      </c>
      <c r="J1124">
        <v>100</v>
      </c>
      <c r="K1124">
        <v>5</v>
      </c>
      <c r="L1124">
        <v>17235</v>
      </c>
      <c r="M1124" s="1">
        <v>45492</v>
      </c>
      <c r="N1124" t="s">
        <v>91</v>
      </c>
    </row>
    <row r="1125" spans="1:14" x14ac:dyDescent="0.3">
      <c r="A1125" t="s">
        <v>2276</v>
      </c>
      <c r="B1125" t="s">
        <v>2277</v>
      </c>
      <c r="C1125" t="s">
        <v>22</v>
      </c>
      <c r="D1125" t="s">
        <v>28</v>
      </c>
      <c r="E1125" t="s">
        <v>34</v>
      </c>
      <c r="F1125">
        <v>2112</v>
      </c>
      <c r="G1125">
        <v>50</v>
      </c>
      <c r="H1125">
        <v>1056</v>
      </c>
      <c r="I1125">
        <v>4.3</v>
      </c>
      <c r="J1125">
        <v>82</v>
      </c>
      <c r="K1125">
        <v>1</v>
      </c>
      <c r="L1125">
        <v>1056</v>
      </c>
      <c r="M1125" s="1">
        <v>45305</v>
      </c>
      <c r="N1125" t="s">
        <v>150</v>
      </c>
    </row>
    <row r="1126" spans="1:14" x14ac:dyDescent="0.3">
      <c r="A1126" t="s">
        <v>2278</v>
      </c>
      <c r="B1126" t="s">
        <v>2279</v>
      </c>
      <c r="C1126" t="s">
        <v>16</v>
      </c>
      <c r="D1126" t="s">
        <v>53</v>
      </c>
      <c r="E1126" t="s">
        <v>34</v>
      </c>
      <c r="F1126">
        <v>1378</v>
      </c>
      <c r="G1126">
        <v>70</v>
      </c>
      <c r="H1126">
        <v>413</v>
      </c>
      <c r="I1126">
        <v>3.8</v>
      </c>
      <c r="J1126">
        <v>80</v>
      </c>
      <c r="K1126">
        <v>1</v>
      </c>
      <c r="L1126">
        <v>413</v>
      </c>
      <c r="M1126" s="1">
        <v>45932</v>
      </c>
      <c r="N1126" t="s">
        <v>78</v>
      </c>
    </row>
    <row r="1127" spans="1:14" x14ac:dyDescent="0.3">
      <c r="A1127" t="s">
        <v>2280</v>
      </c>
      <c r="B1127" t="s">
        <v>2281</v>
      </c>
      <c r="C1127" t="s">
        <v>45</v>
      </c>
      <c r="D1127" t="s">
        <v>53</v>
      </c>
      <c r="E1127" t="s">
        <v>34</v>
      </c>
      <c r="F1127">
        <v>2213</v>
      </c>
      <c r="G1127">
        <v>20</v>
      </c>
      <c r="H1127">
        <v>1770</v>
      </c>
      <c r="I1127">
        <v>4.5</v>
      </c>
      <c r="J1127">
        <v>514</v>
      </c>
      <c r="K1127">
        <v>2</v>
      </c>
      <c r="L1127">
        <v>3540</v>
      </c>
      <c r="M1127" s="1">
        <v>45398</v>
      </c>
      <c r="N1127" t="s">
        <v>78</v>
      </c>
    </row>
    <row r="1128" spans="1:14" x14ac:dyDescent="0.3">
      <c r="A1128" t="s">
        <v>2282</v>
      </c>
      <c r="B1128" t="s">
        <v>2283</v>
      </c>
      <c r="C1128" t="s">
        <v>45</v>
      </c>
      <c r="D1128" t="s">
        <v>46</v>
      </c>
      <c r="E1128" t="s">
        <v>34</v>
      </c>
      <c r="F1128">
        <v>3646</v>
      </c>
      <c r="G1128">
        <v>10</v>
      </c>
      <c r="H1128">
        <v>3281</v>
      </c>
      <c r="I1128">
        <v>4.5999999999999996</v>
      </c>
      <c r="J1128">
        <v>59</v>
      </c>
      <c r="K1128">
        <v>1</v>
      </c>
      <c r="L1128">
        <v>3281</v>
      </c>
      <c r="M1128" s="1">
        <v>45944</v>
      </c>
      <c r="N1128" t="s">
        <v>78</v>
      </c>
    </row>
    <row r="1129" spans="1:14" x14ac:dyDescent="0.3">
      <c r="A1129" t="s">
        <v>2284</v>
      </c>
      <c r="B1129" t="s">
        <v>2285</v>
      </c>
      <c r="C1129" t="s">
        <v>37</v>
      </c>
      <c r="D1129" t="s">
        <v>28</v>
      </c>
      <c r="E1129" t="s">
        <v>34</v>
      </c>
      <c r="F1129">
        <v>7627</v>
      </c>
      <c r="G1129">
        <v>25</v>
      </c>
      <c r="H1129">
        <v>5720</v>
      </c>
      <c r="I1129">
        <v>4.4000000000000004</v>
      </c>
      <c r="J1129">
        <v>3</v>
      </c>
      <c r="K1129">
        <v>1</v>
      </c>
      <c r="L1129">
        <v>5720</v>
      </c>
      <c r="M1129" s="1">
        <v>45980</v>
      </c>
      <c r="N1129" t="s">
        <v>49</v>
      </c>
    </row>
    <row r="1130" spans="1:14" x14ac:dyDescent="0.3">
      <c r="A1130" t="s">
        <v>2286</v>
      </c>
      <c r="B1130" t="s">
        <v>2287</v>
      </c>
      <c r="C1130" t="s">
        <v>37</v>
      </c>
      <c r="D1130" t="s">
        <v>109</v>
      </c>
      <c r="E1130" t="s">
        <v>161</v>
      </c>
      <c r="F1130">
        <v>2569</v>
      </c>
      <c r="G1130">
        <v>20</v>
      </c>
      <c r="H1130">
        <v>2055</v>
      </c>
      <c r="I1130">
        <v>4.5</v>
      </c>
      <c r="J1130">
        <v>244</v>
      </c>
      <c r="K1130">
        <v>1</v>
      </c>
      <c r="L1130">
        <v>2055</v>
      </c>
      <c r="M1130" s="1">
        <v>45358</v>
      </c>
      <c r="N1130" t="s">
        <v>42</v>
      </c>
    </row>
    <row r="1131" spans="1:14" x14ac:dyDescent="0.3">
      <c r="A1131" t="s">
        <v>2288</v>
      </c>
      <c r="B1131" t="s">
        <v>2289</v>
      </c>
      <c r="C1131" t="s">
        <v>16</v>
      </c>
      <c r="D1131" t="s">
        <v>23</v>
      </c>
      <c r="E1131" t="s">
        <v>18</v>
      </c>
      <c r="F1131">
        <v>5306</v>
      </c>
      <c r="G1131">
        <v>0</v>
      </c>
      <c r="H1131">
        <v>5306</v>
      </c>
      <c r="I1131">
        <v>4.4000000000000004</v>
      </c>
      <c r="J1131">
        <v>61</v>
      </c>
      <c r="K1131">
        <v>1</v>
      </c>
      <c r="L1131">
        <v>5306</v>
      </c>
      <c r="M1131" s="1">
        <v>45809</v>
      </c>
      <c r="N1131" t="s">
        <v>71</v>
      </c>
    </row>
    <row r="1132" spans="1:14" x14ac:dyDescent="0.3">
      <c r="A1132" t="s">
        <v>2290</v>
      </c>
      <c r="B1132" t="s">
        <v>2291</v>
      </c>
      <c r="C1132" t="s">
        <v>16</v>
      </c>
      <c r="D1132" t="s">
        <v>28</v>
      </c>
      <c r="E1132" t="s">
        <v>34</v>
      </c>
      <c r="F1132">
        <v>2344</v>
      </c>
      <c r="G1132">
        <v>20</v>
      </c>
      <c r="H1132">
        <v>1875</v>
      </c>
      <c r="I1132">
        <v>4.5</v>
      </c>
      <c r="J1132">
        <v>197</v>
      </c>
      <c r="K1132">
        <v>2</v>
      </c>
      <c r="L1132">
        <v>3750</v>
      </c>
      <c r="M1132" s="1">
        <v>45380</v>
      </c>
      <c r="N1132" t="s">
        <v>54</v>
      </c>
    </row>
    <row r="1133" spans="1:14" x14ac:dyDescent="0.3">
      <c r="A1133" t="s">
        <v>2292</v>
      </c>
      <c r="B1133" t="s">
        <v>2293</v>
      </c>
      <c r="C1133" t="s">
        <v>32</v>
      </c>
      <c r="D1133" t="s">
        <v>23</v>
      </c>
      <c r="E1133" t="s">
        <v>18</v>
      </c>
      <c r="F1133">
        <v>1497</v>
      </c>
      <c r="G1133">
        <v>15</v>
      </c>
      <c r="H1133">
        <v>1272</v>
      </c>
      <c r="I1133">
        <v>4.5</v>
      </c>
      <c r="J1133">
        <v>254</v>
      </c>
      <c r="K1133">
        <v>1</v>
      </c>
      <c r="L1133">
        <v>1272</v>
      </c>
      <c r="M1133" s="1">
        <v>45312</v>
      </c>
      <c r="N1133" t="s">
        <v>85</v>
      </c>
    </row>
    <row r="1134" spans="1:14" x14ac:dyDescent="0.3">
      <c r="A1134" t="s">
        <v>2294</v>
      </c>
      <c r="B1134" t="s">
        <v>2295</v>
      </c>
      <c r="C1134" t="s">
        <v>57</v>
      </c>
      <c r="D1134" t="s">
        <v>53</v>
      </c>
      <c r="E1134" t="s">
        <v>34</v>
      </c>
      <c r="F1134">
        <v>6723</v>
      </c>
      <c r="G1134">
        <v>50</v>
      </c>
      <c r="H1134">
        <v>3362</v>
      </c>
      <c r="I1134">
        <v>4.3</v>
      </c>
      <c r="J1134">
        <v>32</v>
      </c>
      <c r="K1134">
        <v>2</v>
      </c>
      <c r="L1134">
        <v>6724</v>
      </c>
      <c r="M1134" s="1">
        <v>45949</v>
      </c>
      <c r="N1134" t="s">
        <v>42</v>
      </c>
    </row>
    <row r="1135" spans="1:14" x14ac:dyDescent="0.3">
      <c r="A1135" t="s">
        <v>2296</v>
      </c>
      <c r="B1135" t="s">
        <v>1238</v>
      </c>
      <c r="C1135" t="s">
        <v>22</v>
      </c>
      <c r="D1135" t="s">
        <v>41</v>
      </c>
      <c r="E1135" t="s">
        <v>74</v>
      </c>
      <c r="F1135">
        <v>1878</v>
      </c>
      <c r="G1135">
        <v>15</v>
      </c>
      <c r="H1135">
        <v>1596</v>
      </c>
      <c r="I1135">
        <v>4.5999999999999996</v>
      </c>
      <c r="J1135">
        <v>108</v>
      </c>
      <c r="K1135">
        <v>1</v>
      </c>
      <c r="L1135">
        <v>1596</v>
      </c>
      <c r="M1135" s="1">
        <v>45715</v>
      </c>
      <c r="N1135" t="s">
        <v>75</v>
      </c>
    </row>
    <row r="1136" spans="1:14" x14ac:dyDescent="0.3">
      <c r="A1136" t="s">
        <v>2297</v>
      </c>
      <c r="B1136" t="s">
        <v>2298</v>
      </c>
      <c r="C1136" t="s">
        <v>88</v>
      </c>
      <c r="D1136" t="s">
        <v>46</v>
      </c>
      <c r="E1136" t="s">
        <v>161</v>
      </c>
      <c r="F1136">
        <v>6886</v>
      </c>
      <c r="G1136">
        <v>30</v>
      </c>
      <c r="H1136">
        <v>4820</v>
      </c>
      <c r="I1136">
        <v>4</v>
      </c>
      <c r="J1136">
        <v>94</v>
      </c>
      <c r="K1136">
        <v>1</v>
      </c>
      <c r="L1136">
        <v>4820</v>
      </c>
      <c r="M1136" s="1">
        <v>45655</v>
      </c>
      <c r="N1136" t="s">
        <v>54</v>
      </c>
    </row>
    <row r="1137" spans="1:14" x14ac:dyDescent="0.3">
      <c r="A1137" t="s">
        <v>2299</v>
      </c>
      <c r="B1137" t="s">
        <v>2300</v>
      </c>
      <c r="C1137" t="s">
        <v>37</v>
      </c>
      <c r="D1137" t="s">
        <v>53</v>
      </c>
      <c r="E1137" t="s">
        <v>74</v>
      </c>
      <c r="F1137">
        <v>7701</v>
      </c>
      <c r="G1137">
        <v>40</v>
      </c>
      <c r="H1137">
        <v>4621</v>
      </c>
      <c r="I1137">
        <v>3.7</v>
      </c>
      <c r="J1137">
        <v>12</v>
      </c>
      <c r="K1137">
        <v>4</v>
      </c>
      <c r="L1137">
        <v>18484</v>
      </c>
      <c r="M1137" s="1">
        <v>45891</v>
      </c>
      <c r="N1137" t="s">
        <v>189</v>
      </c>
    </row>
    <row r="1138" spans="1:14" x14ac:dyDescent="0.3">
      <c r="A1138" t="s">
        <v>2301</v>
      </c>
      <c r="B1138" t="s">
        <v>2302</v>
      </c>
      <c r="C1138" t="s">
        <v>52</v>
      </c>
      <c r="D1138" t="s">
        <v>33</v>
      </c>
      <c r="E1138" t="s">
        <v>34</v>
      </c>
      <c r="F1138">
        <v>1639</v>
      </c>
      <c r="G1138">
        <v>20</v>
      </c>
      <c r="H1138">
        <v>1311</v>
      </c>
      <c r="I1138">
        <v>3.7</v>
      </c>
      <c r="J1138">
        <v>279</v>
      </c>
      <c r="K1138">
        <v>1</v>
      </c>
      <c r="L1138">
        <v>1311</v>
      </c>
      <c r="M1138" s="1">
        <v>45567</v>
      </c>
      <c r="N1138" t="s">
        <v>19</v>
      </c>
    </row>
    <row r="1139" spans="1:14" x14ac:dyDescent="0.3">
      <c r="A1139" t="s">
        <v>2303</v>
      </c>
      <c r="B1139" t="s">
        <v>2304</v>
      </c>
      <c r="C1139" t="s">
        <v>16</v>
      </c>
      <c r="D1139" t="s">
        <v>17</v>
      </c>
      <c r="E1139" t="s">
        <v>34</v>
      </c>
      <c r="F1139">
        <v>3751</v>
      </c>
      <c r="G1139">
        <v>0</v>
      </c>
      <c r="H1139">
        <v>3751</v>
      </c>
      <c r="I1139">
        <v>3.9</v>
      </c>
      <c r="J1139">
        <v>449</v>
      </c>
      <c r="K1139">
        <v>1</v>
      </c>
      <c r="L1139">
        <v>3751</v>
      </c>
      <c r="M1139" s="1">
        <v>45938</v>
      </c>
      <c r="N1139" t="s">
        <v>85</v>
      </c>
    </row>
    <row r="1140" spans="1:14" x14ac:dyDescent="0.3">
      <c r="A1140" t="s">
        <v>2305</v>
      </c>
      <c r="B1140" t="s">
        <v>2306</v>
      </c>
      <c r="C1140" t="s">
        <v>27</v>
      </c>
      <c r="D1140" t="s">
        <v>33</v>
      </c>
      <c r="E1140" t="s">
        <v>34</v>
      </c>
      <c r="F1140">
        <v>3486</v>
      </c>
      <c r="G1140">
        <v>25</v>
      </c>
      <c r="H1140">
        <v>2614</v>
      </c>
      <c r="I1140">
        <v>3.2</v>
      </c>
      <c r="J1140">
        <v>13</v>
      </c>
      <c r="K1140">
        <v>1</v>
      </c>
      <c r="L1140">
        <v>2614</v>
      </c>
      <c r="M1140" s="1">
        <v>45399</v>
      </c>
      <c r="N1140" t="s">
        <v>102</v>
      </c>
    </row>
    <row r="1141" spans="1:14" x14ac:dyDescent="0.3">
      <c r="A1141" t="s">
        <v>2307</v>
      </c>
      <c r="B1141" t="s">
        <v>2308</v>
      </c>
      <c r="C1141" t="s">
        <v>52</v>
      </c>
      <c r="D1141" t="s">
        <v>53</v>
      </c>
      <c r="E1141" t="s">
        <v>34</v>
      </c>
      <c r="F1141">
        <v>3548</v>
      </c>
      <c r="G1141">
        <v>25</v>
      </c>
      <c r="H1141">
        <v>2661</v>
      </c>
      <c r="I1141">
        <v>4.2</v>
      </c>
      <c r="J1141">
        <v>110</v>
      </c>
      <c r="K1141">
        <v>1</v>
      </c>
      <c r="L1141">
        <v>2661</v>
      </c>
      <c r="M1141" s="1">
        <v>45658</v>
      </c>
      <c r="N1141" t="s">
        <v>38</v>
      </c>
    </row>
    <row r="1142" spans="1:14" x14ac:dyDescent="0.3">
      <c r="A1142" t="s">
        <v>2309</v>
      </c>
      <c r="B1142" t="s">
        <v>2310</v>
      </c>
      <c r="C1142" t="s">
        <v>37</v>
      </c>
      <c r="D1142" t="s">
        <v>46</v>
      </c>
      <c r="E1142" t="s">
        <v>18</v>
      </c>
      <c r="F1142">
        <v>10418</v>
      </c>
      <c r="G1142">
        <v>40</v>
      </c>
      <c r="H1142">
        <v>6251</v>
      </c>
      <c r="I1142">
        <v>4.4000000000000004</v>
      </c>
      <c r="J1142">
        <v>36</v>
      </c>
      <c r="K1142">
        <v>1</v>
      </c>
      <c r="L1142">
        <v>6251</v>
      </c>
      <c r="M1142" s="1">
        <v>46003</v>
      </c>
      <c r="N1142" t="s">
        <v>71</v>
      </c>
    </row>
    <row r="1143" spans="1:14" x14ac:dyDescent="0.3">
      <c r="A1143" t="s">
        <v>2311</v>
      </c>
      <c r="B1143" t="s">
        <v>2312</v>
      </c>
      <c r="C1143" t="s">
        <v>88</v>
      </c>
      <c r="D1143" t="s">
        <v>28</v>
      </c>
      <c r="E1143" t="s">
        <v>34</v>
      </c>
      <c r="F1143">
        <v>7094</v>
      </c>
      <c r="G1143">
        <v>20</v>
      </c>
      <c r="H1143">
        <v>5675</v>
      </c>
      <c r="I1143">
        <v>4.5999999999999996</v>
      </c>
      <c r="J1143">
        <v>54</v>
      </c>
      <c r="K1143">
        <v>1</v>
      </c>
      <c r="L1143">
        <v>5675</v>
      </c>
      <c r="M1143" s="1">
        <v>45333</v>
      </c>
      <c r="N1143" t="s">
        <v>75</v>
      </c>
    </row>
    <row r="1144" spans="1:14" x14ac:dyDescent="0.3">
      <c r="A1144" t="s">
        <v>2313</v>
      </c>
      <c r="B1144" t="s">
        <v>2314</v>
      </c>
      <c r="C1144" t="s">
        <v>52</v>
      </c>
      <c r="D1144" t="s">
        <v>41</v>
      </c>
      <c r="E1144" t="s">
        <v>34</v>
      </c>
      <c r="F1144">
        <v>2031</v>
      </c>
      <c r="G1144">
        <v>25</v>
      </c>
      <c r="H1144">
        <v>1523</v>
      </c>
      <c r="I1144">
        <v>3.3</v>
      </c>
      <c r="J1144">
        <v>49</v>
      </c>
      <c r="K1144">
        <v>1</v>
      </c>
      <c r="L1144">
        <v>1523</v>
      </c>
      <c r="M1144" s="1">
        <v>45599</v>
      </c>
      <c r="N1144" t="s">
        <v>150</v>
      </c>
    </row>
    <row r="1145" spans="1:14" x14ac:dyDescent="0.3">
      <c r="A1145" t="s">
        <v>2315</v>
      </c>
      <c r="B1145" t="s">
        <v>2316</v>
      </c>
      <c r="C1145" t="s">
        <v>45</v>
      </c>
      <c r="D1145" t="s">
        <v>46</v>
      </c>
      <c r="E1145" t="s">
        <v>34</v>
      </c>
      <c r="F1145">
        <v>6948</v>
      </c>
      <c r="G1145">
        <v>30</v>
      </c>
      <c r="H1145">
        <v>4864</v>
      </c>
      <c r="I1145">
        <v>3.7</v>
      </c>
      <c r="J1145">
        <v>52</v>
      </c>
      <c r="K1145">
        <v>5</v>
      </c>
      <c r="L1145">
        <v>24320</v>
      </c>
      <c r="M1145" s="1">
        <v>45608</v>
      </c>
      <c r="N1145" t="s">
        <v>58</v>
      </c>
    </row>
    <row r="1146" spans="1:14" x14ac:dyDescent="0.3">
      <c r="A1146" t="s">
        <v>2317</v>
      </c>
      <c r="B1146" t="s">
        <v>2318</v>
      </c>
      <c r="C1146" t="s">
        <v>52</v>
      </c>
      <c r="D1146" t="s">
        <v>46</v>
      </c>
      <c r="E1146" t="s">
        <v>74</v>
      </c>
      <c r="F1146">
        <v>1503</v>
      </c>
      <c r="G1146">
        <v>30</v>
      </c>
      <c r="H1146">
        <v>1052</v>
      </c>
      <c r="I1146">
        <v>4.5</v>
      </c>
      <c r="J1146">
        <v>70</v>
      </c>
      <c r="K1146">
        <v>3</v>
      </c>
      <c r="L1146">
        <v>3156</v>
      </c>
      <c r="M1146" s="1">
        <v>45600</v>
      </c>
      <c r="N1146" t="s">
        <v>38</v>
      </c>
    </row>
    <row r="1147" spans="1:14" x14ac:dyDescent="0.3">
      <c r="A1147" t="s">
        <v>2319</v>
      </c>
      <c r="B1147" t="s">
        <v>2320</v>
      </c>
      <c r="C1147" t="s">
        <v>88</v>
      </c>
      <c r="D1147" t="s">
        <v>17</v>
      </c>
      <c r="E1147" t="s">
        <v>34</v>
      </c>
      <c r="F1147">
        <v>2073</v>
      </c>
      <c r="G1147">
        <v>30</v>
      </c>
      <c r="H1147">
        <v>1451</v>
      </c>
      <c r="I1147">
        <v>4</v>
      </c>
      <c r="J1147">
        <v>106</v>
      </c>
      <c r="K1147">
        <v>1</v>
      </c>
      <c r="L1147">
        <v>1451</v>
      </c>
      <c r="M1147" s="1">
        <v>45675</v>
      </c>
      <c r="N1147" t="s">
        <v>61</v>
      </c>
    </row>
    <row r="1148" spans="1:14" x14ac:dyDescent="0.3">
      <c r="A1148" t="s">
        <v>2321</v>
      </c>
      <c r="B1148" t="s">
        <v>2322</v>
      </c>
      <c r="C1148" t="s">
        <v>57</v>
      </c>
      <c r="D1148" t="s">
        <v>23</v>
      </c>
      <c r="E1148" t="s">
        <v>34</v>
      </c>
      <c r="F1148">
        <v>4018</v>
      </c>
      <c r="G1148">
        <v>30</v>
      </c>
      <c r="H1148">
        <v>2813</v>
      </c>
      <c r="I1148">
        <v>4.4000000000000004</v>
      </c>
      <c r="J1148">
        <v>609</v>
      </c>
      <c r="K1148">
        <v>1</v>
      </c>
      <c r="L1148">
        <v>2813</v>
      </c>
      <c r="M1148" s="1">
        <v>45766</v>
      </c>
      <c r="N1148" t="s">
        <v>75</v>
      </c>
    </row>
    <row r="1149" spans="1:14" x14ac:dyDescent="0.3">
      <c r="A1149" t="s">
        <v>2323</v>
      </c>
      <c r="B1149" t="s">
        <v>2324</v>
      </c>
      <c r="C1149" t="s">
        <v>116</v>
      </c>
      <c r="D1149" t="s">
        <v>33</v>
      </c>
      <c r="E1149" t="s">
        <v>18</v>
      </c>
      <c r="F1149">
        <v>2427</v>
      </c>
      <c r="G1149">
        <v>30</v>
      </c>
      <c r="H1149">
        <v>1699</v>
      </c>
      <c r="I1149">
        <v>3.5</v>
      </c>
      <c r="J1149">
        <v>156</v>
      </c>
      <c r="K1149">
        <v>2</v>
      </c>
      <c r="L1149">
        <v>3398</v>
      </c>
      <c r="M1149" s="1">
        <v>45726</v>
      </c>
      <c r="N1149" t="s">
        <v>150</v>
      </c>
    </row>
    <row r="1150" spans="1:14" x14ac:dyDescent="0.3">
      <c r="A1150" t="s">
        <v>2325</v>
      </c>
      <c r="B1150" t="s">
        <v>2326</v>
      </c>
      <c r="C1150" t="s">
        <v>57</v>
      </c>
      <c r="D1150" t="s">
        <v>53</v>
      </c>
      <c r="E1150" t="s">
        <v>74</v>
      </c>
      <c r="F1150">
        <v>6855</v>
      </c>
      <c r="G1150">
        <v>60</v>
      </c>
      <c r="H1150">
        <v>2742</v>
      </c>
      <c r="I1150">
        <v>4.8</v>
      </c>
      <c r="J1150">
        <v>20</v>
      </c>
      <c r="K1150">
        <v>1</v>
      </c>
      <c r="L1150">
        <v>2742</v>
      </c>
      <c r="M1150" s="1">
        <v>45915</v>
      </c>
      <c r="N1150" t="s">
        <v>85</v>
      </c>
    </row>
    <row r="1151" spans="1:14" x14ac:dyDescent="0.3">
      <c r="A1151" t="s">
        <v>2327</v>
      </c>
      <c r="B1151" t="s">
        <v>2328</v>
      </c>
      <c r="C1151" t="s">
        <v>57</v>
      </c>
      <c r="D1151" t="s">
        <v>33</v>
      </c>
      <c r="E1151" t="s">
        <v>18</v>
      </c>
      <c r="F1151">
        <v>3290</v>
      </c>
      <c r="G1151">
        <v>25</v>
      </c>
      <c r="H1151">
        <v>2468</v>
      </c>
      <c r="I1151">
        <v>3.4</v>
      </c>
      <c r="J1151">
        <v>354</v>
      </c>
      <c r="K1151">
        <v>3</v>
      </c>
      <c r="L1151">
        <v>7404</v>
      </c>
      <c r="M1151" s="1">
        <v>45953</v>
      </c>
      <c r="N1151" t="s">
        <v>75</v>
      </c>
    </row>
    <row r="1152" spans="1:14" x14ac:dyDescent="0.3">
      <c r="A1152" t="s">
        <v>2329</v>
      </c>
      <c r="B1152" t="s">
        <v>2330</v>
      </c>
      <c r="C1152" t="s">
        <v>88</v>
      </c>
      <c r="D1152" t="s">
        <v>109</v>
      </c>
      <c r="E1152" t="s">
        <v>18</v>
      </c>
      <c r="F1152">
        <v>2071</v>
      </c>
      <c r="G1152">
        <v>20</v>
      </c>
      <c r="H1152">
        <v>1657</v>
      </c>
      <c r="I1152">
        <v>2.6</v>
      </c>
      <c r="J1152">
        <v>153</v>
      </c>
      <c r="K1152">
        <v>1</v>
      </c>
      <c r="L1152">
        <v>1657</v>
      </c>
      <c r="M1152" s="1">
        <v>45476</v>
      </c>
      <c r="N1152" t="s">
        <v>71</v>
      </c>
    </row>
    <row r="1153" spans="1:14" x14ac:dyDescent="0.3">
      <c r="A1153" t="s">
        <v>2331</v>
      </c>
      <c r="B1153" t="s">
        <v>2332</v>
      </c>
      <c r="C1153" t="s">
        <v>16</v>
      </c>
      <c r="D1153" t="s">
        <v>41</v>
      </c>
      <c r="E1153" t="s">
        <v>74</v>
      </c>
      <c r="F1153">
        <v>2829</v>
      </c>
      <c r="G1153">
        <v>0</v>
      </c>
      <c r="H1153">
        <v>2829</v>
      </c>
      <c r="I1153">
        <v>4.2</v>
      </c>
      <c r="J1153">
        <v>173</v>
      </c>
      <c r="K1153">
        <v>1</v>
      </c>
      <c r="L1153">
        <v>2829</v>
      </c>
      <c r="M1153" s="1">
        <v>45699</v>
      </c>
      <c r="N1153" t="s">
        <v>64</v>
      </c>
    </row>
    <row r="1154" spans="1:14" x14ac:dyDescent="0.3">
      <c r="A1154" t="s">
        <v>2333</v>
      </c>
      <c r="B1154" t="s">
        <v>2334</v>
      </c>
      <c r="C1154" t="s">
        <v>32</v>
      </c>
      <c r="D1154" t="s">
        <v>33</v>
      </c>
      <c r="E1154" t="s">
        <v>18</v>
      </c>
      <c r="F1154">
        <v>3476</v>
      </c>
      <c r="G1154">
        <v>40</v>
      </c>
      <c r="H1154">
        <v>2086</v>
      </c>
      <c r="I1154">
        <v>4.2</v>
      </c>
      <c r="J1154">
        <v>41</v>
      </c>
      <c r="K1154">
        <v>1</v>
      </c>
      <c r="L1154">
        <v>2086</v>
      </c>
      <c r="M1154" s="1">
        <v>45423</v>
      </c>
      <c r="N1154" t="s">
        <v>54</v>
      </c>
    </row>
    <row r="1155" spans="1:14" x14ac:dyDescent="0.3">
      <c r="A1155" t="s">
        <v>2335</v>
      </c>
      <c r="B1155" t="s">
        <v>2336</v>
      </c>
      <c r="C1155" t="s">
        <v>27</v>
      </c>
      <c r="D1155" t="s">
        <v>109</v>
      </c>
      <c r="E1155" t="s">
        <v>34</v>
      </c>
      <c r="F1155">
        <v>2220</v>
      </c>
      <c r="G1155">
        <v>30</v>
      </c>
      <c r="H1155">
        <v>1554</v>
      </c>
      <c r="I1155">
        <v>3.9</v>
      </c>
      <c r="J1155">
        <v>206</v>
      </c>
      <c r="K1155">
        <v>1</v>
      </c>
      <c r="L1155">
        <v>1554</v>
      </c>
      <c r="M1155" s="1">
        <v>45941</v>
      </c>
      <c r="N1155" t="s">
        <v>29</v>
      </c>
    </row>
    <row r="1156" spans="1:14" x14ac:dyDescent="0.3">
      <c r="A1156" t="s">
        <v>2337</v>
      </c>
      <c r="B1156" t="s">
        <v>2338</v>
      </c>
      <c r="C1156" t="s">
        <v>27</v>
      </c>
      <c r="D1156" t="s">
        <v>33</v>
      </c>
      <c r="E1156" t="s">
        <v>18</v>
      </c>
      <c r="F1156">
        <v>4007</v>
      </c>
      <c r="G1156">
        <v>15</v>
      </c>
      <c r="H1156">
        <v>3406</v>
      </c>
      <c r="I1156">
        <v>4.3</v>
      </c>
      <c r="J1156">
        <v>147</v>
      </c>
      <c r="K1156">
        <v>1</v>
      </c>
      <c r="L1156">
        <v>3406</v>
      </c>
      <c r="M1156" s="1">
        <v>45684</v>
      </c>
      <c r="N1156" t="s">
        <v>19</v>
      </c>
    </row>
    <row r="1157" spans="1:14" x14ac:dyDescent="0.3">
      <c r="A1157" t="s">
        <v>2339</v>
      </c>
      <c r="B1157" t="s">
        <v>2340</v>
      </c>
      <c r="C1157" t="s">
        <v>57</v>
      </c>
      <c r="D1157" t="s">
        <v>28</v>
      </c>
      <c r="E1157" t="s">
        <v>34</v>
      </c>
      <c r="F1157">
        <v>5208</v>
      </c>
      <c r="G1157">
        <v>40</v>
      </c>
      <c r="H1157">
        <v>3125</v>
      </c>
      <c r="I1157">
        <v>4.4000000000000004</v>
      </c>
      <c r="J1157">
        <v>156</v>
      </c>
      <c r="K1157">
        <v>3</v>
      </c>
      <c r="L1157">
        <v>9375</v>
      </c>
      <c r="M1157" s="1">
        <v>45737</v>
      </c>
      <c r="N1157" t="s">
        <v>78</v>
      </c>
    </row>
    <row r="1158" spans="1:14" x14ac:dyDescent="0.3">
      <c r="A1158" t="s">
        <v>2341</v>
      </c>
      <c r="B1158" t="s">
        <v>2342</v>
      </c>
      <c r="C1158" t="s">
        <v>22</v>
      </c>
      <c r="D1158" t="s">
        <v>23</v>
      </c>
      <c r="E1158" t="s">
        <v>34</v>
      </c>
      <c r="F1158">
        <v>5472</v>
      </c>
      <c r="G1158">
        <v>20</v>
      </c>
      <c r="H1158">
        <v>4378</v>
      </c>
      <c r="I1158">
        <v>4.3</v>
      </c>
      <c r="J1158">
        <v>85</v>
      </c>
      <c r="K1158">
        <v>1</v>
      </c>
      <c r="L1158">
        <v>4378</v>
      </c>
      <c r="M1158" s="1">
        <v>45550</v>
      </c>
      <c r="N1158" t="s">
        <v>71</v>
      </c>
    </row>
    <row r="1159" spans="1:14" x14ac:dyDescent="0.3">
      <c r="A1159" t="s">
        <v>2343</v>
      </c>
      <c r="B1159" t="s">
        <v>2344</v>
      </c>
      <c r="C1159" t="s">
        <v>22</v>
      </c>
      <c r="D1159" t="s">
        <v>28</v>
      </c>
      <c r="E1159" t="s">
        <v>34</v>
      </c>
      <c r="F1159">
        <v>4070</v>
      </c>
      <c r="G1159">
        <v>20</v>
      </c>
      <c r="H1159">
        <v>3256</v>
      </c>
      <c r="I1159">
        <v>3.8</v>
      </c>
      <c r="J1159">
        <v>103</v>
      </c>
      <c r="K1159">
        <v>1</v>
      </c>
      <c r="L1159">
        <v>3256</v>
      </c>
      <c r="M1159" s="1">
        <v>45596</v>
      </c>
      <c r="N1159" t="s">
        <v>78</v>
      </c>
    </row>
    <row r="1160" spans="1:14" x14ac:dyDescent="0.3">
      <c r="A1160" t="s">
        <v>2345</v>
      </c>
      <c r="B1160" t="s">
        <v>2346</v>
      </c>
      <c r="C1160" t="s">
        <v>22</v>
      </c>
      <c r="D1160" t="s">
        <v>41</v>
      </c>
      <c r="E1160" t="s">
        <v>34</v>
      </c>
      <c r="F1160">
        <v>1328</v>
      </c>
      <c r="G1160">
        <v>10</v>
      </c>
      <c r="H1160">
        <v>1195</v>
      </c>
      <c r="I1160">
        <v>3.8</v>
      </c>
      <c r="J1160">
        <v>154</v>
      </c>
      <c r="K1160">
        <v>1</v>
      </c>
      <c r="L1160">
        <v>1195</v>
      </c>
      <c r="M1160" s="1">
        <v>45440</v>
      </c>
      <c r="N1160" t="s">
        <v>168</v>
      </c>
    </row>
    <row r="1161" spans="1:14" x14ac:dyDescent="0.3">
      <c r="A1161" t="s">
        <v>2347</v>
      </c>
      <c r="B1161" t="s">
        <v>2348</v>
      </c>
      <c r="C1161" t="s">
        <v>57</v>
      </c>
      <c r="D1161" t="s">
        <v>53</v>
      </c>
      <c r="E1161" t="s">
        <v>74</v>
      </c>
      <c r="F1161">
        <v>5846</v>
      </c>
      <c r="G1161">
        <v>15</v>
      </c>
      <c r="H1161">
        <v>4969</v>
      </c>
      <c r="I1161">
        <v>3.9</v>
      </c>
      <c r="J1161">
        <v>54</v>
      </c>
      <c r="K1161">
        <v>2</v>
      </c>
      <c r="L1161">
        <v>9938</v>
      </c>
      <c r="M1161" s="1">
        <v>45874</v>
      </c>
      <c r="N1161" t="s">
        <v>91</v>
      </c>
    </row>
    <row r="1162" spans="1:14" x14ac:dyDescent="0.3">
      <c r="A1162" t="s">
        <v>2349</v>
      </c>
      <c r="B1162" t="s">
        <v>2350</v>
      </c>
      <c r="C1162" t="s">
        <v>57</v>
      </c>
      <c r="D1162" t="s">
        <v>33</v>
      </c>
      <c r="E1162" t="s">
        <v>18</v>
      </c>
      <c r="F1162">
        <v>1391</v>
      </c>
      <c r="G1162">
        <v>25</v>
      </c>
      <c r="H1162">
        <v>1043</v>
      </c>
      <c r="I1162">
        <v>3.7</v>
      </c>
      <c r="J1162">
        <v>46</v>
      </c>
      <c r="K1162">
        <v>1</v>
      </c>
      <c r="L1162">
        <v>1043</v>
      </c>
      <c r="M1162" s="1">
        <v>45395</v>
      </c>
      <c r="N1162" t="s">
        <v>189</v>
      </c>
    </row>
    <row r="1163" spans="1:14" x14ac:dyDescent="0.3">
      <c r="A1163" t="s">
        <v>2351</v>
      </c>
      <c r="B1163" t="s">
        <v>2352</v>
      </c>
      <c r="C1163" t="s">
        <v>57</v>
      </c>
      <c r="D1163" t="s">
        <v>28</v>
      </c>
      <c r="E1163" t="s">
        <v>34</v>
      </c>
      <c r="F1163">
        <v>4272</v>
      </c>
      <c r="G1163">
        <v>0</v>
      </c>
      <c r="H1163">
        <v>4272</v>
      </c>
      <c r="I1163">
        <v>4.7</v>
      </c>
      <c r="J1163">
        <v>154</v>
      </c>
      <c r="K1163">
        <v>1</v>
      </c>
      <c r="L1163">
        <v>4272</v>
      </c>
      <c r="M1163" s="1">
        <v>45960</v>
      </c>
      <c r="N1163" t="s">
        <v>19</v>
      </c>
    </row>
    <row r="1164" spans="1:14" x14ac:dyDescent="0.3">
      <c r="A1164" t="s">
        <v>2353</v>
      </c>
      <c r="B1164" t="s">
        <v>2354</v>
      </c>
      <c r="C1164" t="s">
        <v>88</v>
      </c>
      <c r="D1164" t="s">
        <v>28</v>
      </c>
      <c r="E1164" t="s">
        <v>34</v>
      </c>
      <c r="F1164">
        <v>7238</v>
      </c>
      <c r="G1164">
        <v>25</v>
      </c>
      <c r="H1164">
        <v>5428</v>
      </c>
      <c r="I1164">
        <v>3.9</v>
      </c>
      <c r="J1164">
        <v>324</v>
      </c>
      <c r="K1164">
        <v>1</v>
      </c>
      <c r="L1164">
        <v>5428</v>
      </c>
      <c r="M1164" s="1">
        <v>45342</v>
      </c>
      <c r="N1164" t="s">
        <v>102</v>
      </c>
    </row>
    <row r="1165" spans="1:14" x14ac:dyDescent="0.3">
      <c r="A1165" t="s">
        <v>2355</v>
      </c>
      <c r="B1165" t="s">
        <v>2356</v>
      </c>
      <c r="C1165" t="s">
        <v>52</v>
      </c>
      <c r="D1165" t="s">
        <v>28</v>
      </c>
      <c r="E1165" t="s">
        <v>34</v>
      </c>
      <c r="F1165">
        <v>3257</v>
      </c>
      <c r="G1165">
        <v>25</v>
      </c>
      <c r="H1165">
        <v>2443</v>
      </c>
      <c r="I1165">
        <v>4.2</v>
      </c>
      <c r="J1165">
        <v>2</v>
      </c>
      <c r="K1165">
        <v>1</v>
      </c>
      <c r="L1165">
        <v>2443</v>
      </c>
      <c r="M1165" s="1">
        <v>45477</v>
      </c>
      <c r="N1165" t="s">
        <v>38</v>
      </c>
    </row>
    <row r="1166" spans="1:14" x14ac:dyDescent="0.3">
      <c r="A1166" t="s">
        <v>2357</v>
      </c>
      <c r="B1166" t="s">
        <v>2358</v>
      </c>
      <c r="C1166" t="s">
        <v>52</v>
      </c>
      <c r="D1166" t="s">
        <v>17</v>
      </c>
      <c r="E1166" t="s">
        <v>18</v>
      </c>
      <c r="F1166">
        <v>4384</v>
      </c>
      <c r="G1166">
        <v>30</v>
      </c>
      <c r="H1166">
        <v>3069</v>
      </c>
      <c r="I1166">
        <v>4.5</v>
      </c>
      <c r="J1166">
        <v>74</v>
      </c>
      <c r="K1166">
        <v>1</v>
      </c>
      <c r="L1166">
        <v>3069</v>
      </c>
      <c r="M1166" s="1">
        <v>45905</v>
      </c>
      <c r="N1166" t="s">
        <v>49</v>
      </c>
    </row>
    <row r="1167" spans="1:14" x14ac:dyDescent="0.3">
      <c r="A1167" t="s">
        <v>2359</v>
      </c>
      <c r="B1167" t="s">
        <v>2360</v>
      </c>
      <c r="C1167" t="s">
        <v>88</v>
      </c>
      <c r="D1167" t="s">
        <v>109</v>
      </c>
      <c r="E1167" t="s">
        <v>161</v>
      </c>
      <c r="F1167">
        <v>2182</v>
      </c>
      <c r="G1167">
        <v>15</v>
      </c>
      <c r="H1167">
        <v>1855</v>
      </c>
      <c r="I1167">
        <v>3.7</v>
      </c>
      <c r="J1167">
        <v>55</v>
      </c>
      <c r="K1167">
        <v>1</v>
      </c>
      <c r="L1167">
        <v>1855</v>
      </c>
      <c r="M1167" s="1">
        <v>46021</v>
      </c>
      <c r="N1167" t="s">
        <v>150</v>
      </c>
    </row>
    <row r="1168" spans="1:14" x14ac:dyDescent="0.3">
      <c r="A1168" t="s">
        <v>2361</v>
      </c>
      <c r="B1168" t="s">
        <v>2362</v>
      </c>
      <c r="C1168" t="s">
        <v>45</v>
      </c>
      <c r="D1168" t="s">
        <v>33</v>
      </c>
      <c r="E1168" t="s">
        <v>34</v>
      </c>
      <c r="F1168">
        <v>2738</v>
      </c>
      <c r="G1168">
        <v>50</v>
      </c>
      <c r="H1168">
        <v>1369</v>
      </c>
      <c r="I1168">
        <v>3.4</v>
      </c>
      <c r="J1168">
        <v>277</v>
      </c>
      <c r="K1168">
        <v>1</v>
      </c>
      <c r="L1168">
        <v>1369</v>
      </c>
      <c r="M1168" s="1">
        <v>45619</v>
      </c>
      <c r="N1168" t="s">
        <v>102</v>
      </c>
    </row>
    <row r="1169" spans="1:14" x14ac:dyDescent="0.3">
      <c r="A1169" t="s">
        <v>2363</v>
      </c>
      <c r="B1169" t="s">
        <v>2364</v>
      </c>
      <c r="C1169" t="s">
        <v>27</v>
      </c>
      <c r="D1169" t="s">
        <v>53</v>
      </c>
      <c r="E1169" t="s">
        <v>18</v>
      </c>
      <c r="F1169">
        <v>6303</v>
      </c>
      <c r="G1169">
        <v>20</v>
      </c>
      <c r="H1169">
        <v>5042</v>
      </c>
      <c r="I1169">
        <v>3.7</v>
      </c>
      <c r="J1169">
        <v>81</v>
      </c>
      <c r="K1169">
        <v>1</v>
      </c>
      <c r="L1169">
        <v>5042</v>
      </c>
      <c r="M1169" s="1">
        <v>45877</v>
      </c>
      <c r="N1169" t="s">
        <v>19</v>
      </c>
    </row>
    <row r="1170" spans="1:14" x14ac:dyDescent="0.3">
      <c r="A1170" t="s">
        <v>2365</v>
      </c>
      <c r="B1170" t="s">
        <v>2366</v>
      </c>
      <c r="C1170" t="s">
        <v>32</v>
      </c>
      <c r="D1170" t="s">
        <v>17</v>
      </c>
      <c r="E1170" t="s">
        <v>34</v>
      </c>
      <c r="F1170">
        <v>3480</v>
      </c>
      <c r="G1170">
        <v>15</v>
      </c>
      <c r="H1170">
        <v>2958</v>
      </c>
      <c r="I1170">
        <v>4.2</v>
      </c>
      <c r="J1170">
        <v>105</v>
      </c>
      <c r="K1170">
        <v>1</v>
      </c>
      <c r="L1170">
        <v>2958</v>
      </c>
      <c r="M1170" s="1">
        <v>45770</v>
      </c>
      <c r="N1170" t="s">
        <v>61</v>
      </c>
    </row>
    <row r="1171" spans="1:14" x14ac:dyDescent="0.3">
      <c r="A1171" t="s">
        <v>2367</v>
      </c>
      <c r="B1171" t="s">
        <v>2368</v>
      </c>
      <c r="C1171" t="s">
        <v>45</v>
      </c>
      <c r="D1171" t="s">
        <v>33</v>
      </c>
      <c r="E1171" t="s">
        <v>34</v>
      </c>
      <c r="F1171">
        <v>2491</v>
      </c>
      <c r="G1171">
        <v>70</v>
      </c>
      <c r="H1171">
        <v>747</v>
      </c>
      <c r="I1171">
        <v>4.2</v>
      </c>
      <c r="J1171">
        <v>362</v>
      </c>
      <c r="K1171">
        <v>2</v>
      </c>
      <c r="L1171">
        <v>1494</v>
      </c>
      <c r="M1171" s="1">
        <v>45582</v>
      </c>
      <c r="N1171" t="s">
        <v>24</v>
      </c>
    </row>
    <row r="1172" spans="1:14" x14ac:dyDescent="0.3">
      <c r="A1172" t="s">
        <v>2369</v>
      </c>
      <c r="B1172" t="s">
        <v>2370</v>
      </c>
      <c r="C1172" t="s">
        <v>52</v>
      </c>
      <c r="D1172" t="s">
        <v>46</v>
      </c>
      <c r="E1172" t="s">
        <v>74</v>
      </c>
      <c r="F1172">
        <v>3513</v>
      </c>
      <c r="G1172">
        <v>10</v>
      </c>
      <c r="H1172">
        <v>3162</v>
      </c>
      <c r="I1172">
        <v>4.3</v>
      </c>
      <c r="J1172">
        <v>27</v>
      </c>
      <c r="K1172">
        <v>1</v>
      </c>
      <c r="L1172">
        <v>3162</v>
      </c>
      <c r="M1172" s="1">
        <v>45405</v>
      </c>
      <c r="N1172" t="s">
        <v>54</v>
      </c>
    </row>
    <row r="1173" spans="1:14" x14ac:dyDescent="0.3">
      <c r="A1173" t="s">
        <v>2371</v>
      </c>
      <c r="B1173" t="s">
        <v>2372</v>
      </c>
      <c r="C1173" t="s">
        <v>116</v>
      </c>
      <c r="D1173" t="s">
        <v>41</v>
      </c>
      <c r="E1173" t="s">
        <v>74</v>
      </c>
      <c r="F1173">
        <v>2063</v>
      </c>
      <c r="G1173">
        <v>20</v>
      </c>
      <c r="H1173">
        <v>1650</v>
      </c>
      <c r="I1173">
        <v>4</v>
      </c>
      <c r="J1173">
        <v>187</v>
      </c>
      <c r="K1173">
        <v>1</v>
      </c>
      <c r="L1173">
        <v>1650</v>
      </c>
      <c r="M1173" s="1">
        <v>45905</v>
      </c>
      <c r="N1173" t="s">
        <v>141</v>
      </c>
    </row>
    <row r="1174" spans="1:14" x14ac:dyDescent="0.3">
      <c r="A1174" t="s">
        <v>2373</v>
      </c>
      <c r="B1174" t="s">
        <v>2374</v>
      </c>
      <c r="C1174" t="s">
        <v>32</v>
      </c>
      <c r="D1174" t="s">
        <v>33</v>
      </c>
      <c r="E1174" t="s">
        <v>34</v>
      </c>
      <c r="F1174">
        <v>1712</v>
      </c>
      <c r="G1174">
        <v>40</v>
      </c>
      <c r="H1174">
        <v>1027</v>
      </c>
      <c r="I1174">
        <v>2.9</v>
      </c>
      <c r="J1174">
        <v>181</v>
      </c>
      <c r="K1174">
        <v>2</v>
      </c>
      <c r="L1174">
        <v>2054</v>
      </c>
      <c r="M1174" s="1">
        <v>45585</v>
      </c>
      <c r="N1174" t="s">
        <v>91</v>
      </c>
    </row>
    <row r="1175" spans="1:14" x14ac:dyDescent="0.3">
      <c r="A1175" t="s">
        <v>2375</v>
      </c>
      <c r="B1175" t="s">
        <v>2376</v>
      </c>
      <c r="C1175" t="s">
        <v>52</v>
      </c>
      <c r="D1175" t="s">
        <v>28</v>
      </c>
      <c r="E1175" t="s">
        <v>34</v>
      </c>
      <c r="F1175">
        <v>5353</v>
      </c>
      <c r="G1175">
        <v>40</v>
      </c>
      <c r="H1175">
        <v>3212</v>
      </c>
      <c r="I1175">
        <v>4</v>
      </c>
      <c r="J1175">
        <v>230</v>
      </c>
      <c r="K1175">
        <v>1</v>
      </c>
      <c r="L1175">
        <v>3212</v>
      </c>
      <c r="M1175" s="1">
        <v>45468</v>
      </c>
      <c r="N1175" t="s">
        <v>29</v>
      </c>
    </row>
    <row r="1176" spans="1:14" x14ac:dyDescent="0.3">
      <c r="A1176" t="s">
        <v>2377</v>
      </c>
      <c r="B1176" t="s">
        <v>2378</v>
      </c>
      <c r="C1176" t="s">
        <v>52</v>
      </c>
      <c r="D1176" t="s">
        <v>41</v>
      </c>
      <c r="E1176" t="s">
        <v>34</v>
      </c>
      <c r="F1176">
        <v>508</v>
      </c>
      <c r="G1176">
        <v>25</v>
      </c>
      <c r="H1176">
        <v>381</v>
      </c>
      <c r="I1176">
        <v>4.5999999999999996</v>
      </c>
      <c r="J1176">
        <v>515</v>
      </c>
      <c r="K1176">
        <v>1</v>
      </c>
      <c r="L1176">
        <v>381</v>
      </c>
      <c r="M1176" s="1">
        <v>45807</v>
      </c>
      <c r="N1176" t="s">
        <v>19</v>
      </c>
    </row>
    <row r="1177" spans="1:14" x14ac:dyDescent="0.3">
      <c r="A1177" t="s">
        <v>2379</v>
      </c>
      <c r="B1177" t="s">
        <v>2380</v>
      </c>
      <c r="C1177" t="s">
        <v>57</v>
      </c>
      <c r="D1177" t="s">
        <v>17</v>
      </c>
      <c r="E1177" t="s">
        <v>18</v>
      </c>
      <c r="F1177">
        <v>5653</v>
      </c>
      <c r="G1177">
        <v>25</v>
      </c>
      <c r="H1177">
        <v>4240</v>
      </c>
      <c r="I1177">
        <v>4.7</v>
      </c>
      <c r="J1177">
        <v>257</v>
      </c>
      <c r="K1177">
        <v>1</v>
      </c>
      <c r="L1177">
        <v>4240</v>
      </c>
      <c r="M1177" s="1">
        <v>45671</v>
      </c>
      <c r="N1177" t="s">
        <v>61</v>
      </c>
    </row>
    <row r="1178" spans="1:14" x14ac:dyDescent="0.3">
      <c r="A1178" t="s">
        <v>2381</v>
      </c>
      <c r="B1178" t="s">
        <v>2382</v>
      </c>
      <c r="C1178" t="s">
        <v>116</v>
      </c>
      <c r="D1178" t="s">
        <v>53</v>
      </c>
      <c r="E1178" t="s">
        <v>34</v>
      </c>
      <c r="F1178">
        <v>6713</v>
      </c>
      <c r="G1178">
        <v>40</v>
      </c>
      <c r="H1178">
        <v>4028</v>
      </c>
      <c r="I1178">
        <v>4.0999999999999996</v>
      </c>
      <c r="J1178">
        <v>64</v>
      </c>
      <c r="K1178">
        <v>1</v>
      </c>
      <c r="L1178">
        <v>4028</v>
      </c>
      <c r="M1178" s="1">
        <v>46021</v>
      </c>
      <c r="N1178" t="s">
        <v>42</v>
      </c>
    </row>
    <row r="1179" spans="1:14" x14ac:dyDescent="0.3">
      <c r="A1179" t="s">
        <v>2383</v>
      </c>
      <c r="B1179" t="s">
        <v>2384</v>
      </c>
      <c r="C1179" t="s">
        <v>16</v>
      </c>
      <c r="D1179" t="s">
        <v>23</v>
      </c>
      <c r="E1179" t="s">
        <v>18</v>
      </c>
      <c r="F1179">
        <v>2982</v>
      </c>
      <c r="G1179">
        <v>25</v>
      </c>
      <c r="H1179">
        <v>2236</v>
      </c>
      <c r="I1179">
        <v>4.2</v>
      </c>
      <c r="J1179">
        <v>45</v>
      </c>
      <c r="K1179">
        <v>1</v>
      </c>
      <c r="L1179">
        <v>2236</v>
      </c>
      <c r="M1179" s="1">
        <v>45909</v>
      </c>
      <c r="N1179" t="s">
        <v>91</v>
      </c>
    </row>
    <row r="1180" spans="1:14" x14ac:dyDescent="0.3">
      <c r="A1180" t="s">
        <v>2385</v>
      </c>
      <c r="B1180" t="s">
        <v>2386</v>
      </c>
      <c r="C1180" t="s">
        <v>27</v>
      </c>
      <c r="D1180" t="s">
        <v>23</v>
      </c>
      <c r="E1180" t="s">
        <v>18</v>
      </c>
      <c r="F1180">
        <v>2795</v>
      </c>
      <c r="G1180">
        <v>20</v>
      </c>
      <c r="H1180">
        <v>2236</v>
      </c>
      <c r="I1180">
        <v>4.4000000000000004</v>
      </c>
      <c r="J1180">
        <v>11</v>
      </c>
      <c r="K1180">
        <v>1</v>
      </c>
      <c r="L1180">
        <v>2236</v>
      </c>
      <c r="M1180" s="1">
        <v>45325</v>
      </c>
      <c r="N1180" t="s">
        <v>71</v>
      </c>
    </row>
    <row r="1181" spans="1:14" x14ac:dyDescent="0.3">
      <c r="A1181" t="s">
        <v>2387</v>
      </c>
      <c r="B1181" t="s">
        <v>2388</v>
      </c>
      <c r="C1181" t="s">
        <v>52</v>
      </c>
      <c r="D1181" t="s">
        <v>23</v>
      </c>
      <c r="E1181" t="s">
        <v>34</v>
      </c>
      <c r="F1181">
        <v>2920</v>
      </c>
      <c r="G1181">
        <v>40</v>
      </c>
      <c r="H1181">
        <v>1752</v>
      </c>
      <c r="I1181">
        <v>4.7</v>
      </c>
      <c r="J1181">
        <v>100</v>
      </c>
      <c r="K1181">
        <v>1</v>
      </c>
      <c r="L1181">
        <v>1752</v>
      </c>
      <c r="M1181" s="1">
        <v>45913</v>
      </c>
      <c r="N1181" t="s">
        <v>24</v>
      </c>
    </row>
    <row r="1182" spans="1:14" x14ac:dyDescent="0.3">
      <c r="A1182" t="s">
        <v>2389</v>
      </c>
      <c r="B1182" t="s">
        <v>2390</v>
      </c>
      <c r="C1182" t="s">
        <v>27</v>
      </c>
      <c r="D1182" t="s">
        <v>109</v>
      </c>
      <c r="E1182" t="s">
        <v>34</v>
      </c>
      <c r="F1182">
        <v>653</v>
      </c>
      <c r="G1182">
        <v>20</v>
      </c>
      <c r="H1182">
        <v>522</v>
      </c>
      <c r="I1182">
        <v>4.0999999999999996</v>
      </c>
      <c r="J1182">
        <v>130</v>
      </c>
      <c r="K1182">
        <v>3</v>
      </c>
      <c r="L1182">
        <v>1566</v>
      </c>
      <c r="M1182" s="1">
        <v>45936</v>
      </c>
      <c r="N1182" t="s">
        <v>91</v>
      </c>
    </row>
    <row r="1183" spans="1:14" x14ac:dyDescent="0.3">
      <c r="A1183" t="s">
        <v>2391</v>
      </c>
      <c r="B1183" t="s">
        <v>2392</v>
      </c>
      <c r="C1183" t="s">
        <v>32</v>
      </c>
      <c r="D1183" t="s">
        <v>46</v>
      </c>
      <c r="E1183" t="s">
        <v>161</v>
      </c>
      <c r="F1183">
        <v>3321</v>
      </c>
      <c r="G1183">
        <v>30</v>
      </c>
      <c r="H1183">
        <v>2325</v>
      </c>
      <c r="I1183">
        <v>4.4000000000000004</v>
      </c>
      <c r="J1183">
        <v>114</v>
      </c>
      <c r="K1183">
        <v>1</v>
      </c>
      <c r="L1183">
        <v>2325</v>
      </c>
      <c r="M1183" s="1">
        <v>45639</v>
      </c>
      <c r="N1183" t="s">
        <v>58</v>
      </c>
    </row>
    <row r="1184" spans="1:14" x14ac:dyDescent="0.3">
      <c r="A1184" t="s">
        <v>2393</v>
      </c>
      <c r="B1184" t="s">
        <v>2394</v>
      </c>
      <c r="C1184" t="s">
        <v>88</v>
      </c>
      <c r="D1184" t="s">
        <v>28</v>
      </c>
      <c r="E1184" t="s">
        <v>34</v>
      </c>
      <c r="F1184">
        <v>4431</v>
      </c>
      <c r="G1184">
        <v>25</v>
      </c>
      <c r="H1184">
        <v>3323</v>
      </c>
      <c r="I1184">
        <v>3.8</v>
      </c>
      <c r="J1184">
        <v>73</v>
      </c>
      <c r="K1184">
        <v>1</v>
      </c>
      <c r="L1184">
        <v>3323</v>
      </c>
      <c r="M1184" s="1">
        <v>46018</v>
      </c>
      <c r="N1184" t="s">
        <v>168</v>
      </c>
    </row>
    <row r="1185" spans="1:14" x14ac:dyDescent="0.3">
      <c r="A1185" t="s">
        <v>2395</v>
      </c>
      <c r="B1185" t="s">
        <v>2396</v>
      </c>
      <c r="C1185" t="s">
        <v>57</v>
      </c>
      <c r="D1185" t="s">
        <v>28</v>
      </c>
      <c r="E1185" t="s">
        <v>34</v>
      </c>
      <c r="F1185">
        <v>3698</v>
      </c>
      <c r="G1185">
        <v>30</v>
      </c>
      <c r="H1185">
        <v>2589</v>
      </c>
      <c r="I1185">
        <v>3.5</v>
      </c>
      <c r="J1185">
        <v>52</v>
      </c>
      <c r="K1185">
        <v>1</v>
      </c>
      <c r="L1185">
        <v>2589</v>
      </c>
      <c r="M1185" s="1">
        <v>45573</v>
      </c>
      <c r="N1185" t="s">
        <v>150</v>
      </c>
    </row>
    <row r="1186" spans="1:14" x14ac:dyDescent="0.3">
      <c r="A1186" t="s">
        <v>2397</v>
      </c>
      <c r="B1186" t="s">
        <v>2398</v>
      </c>
      <c r="C1186" t="s">
        <v>116</v>
      </c>
      <c r="D1186" t="s">
        <v>28</v>
      </c>
      <c r="E1186" t="s">
        <v>34</v>
      </c>
      <c r="F1186">
        <v>2800</v>
      </c>
      <c r="G1186">
        <v>40</v>
      </c>
      <c r="H1186">
        <v>1680</v>
      </c>
      <c r="I1186">
        <v>3.9</v>
      </c>
      <c r="J1186">
        <v>295</v>
      </c>
      <c r="K1186">
        <v>1</v>
      </c>
      <c r="L1186">
        <v>1680</v>
      </c>
      <c r="M1186" s="1">
        <v>45590</v>
      </c>
      <c r="N1186" t="s">
        <v>38</v>
      </c>
    </row>
    <row r="1187" spans="1:14" x14ac:dyDescent="0.3">
      <c r="A1187" t="s">
        <v>2399</v>
      </c>
      <c r="B1187" t="s">
        <v>2400</v>
      </c>
      <c r="C1187" t="s">
        <v>27</v>
      </c>
      <c r="D1187" t="s">
        <v>53</v>
      </c>
      <c r="E1187" t="s">
        <v>34</v>
      </c>
      <c r="F1187">
        <v>2055</v>
      </c>
      <c r="G1187">
        <v>30</v>
      </c>
      <c r="H1187">
        <v>1438</v>
      </c>
      <c r="I1187">
        <v>4.8</v>
      </c>
      <c r="J1187">
        <v>328</v>
      </c>
      <c r="K1187">
        <v>1</v>
      </c>
      <c r="L1187">
        <v>1438</v>
      </c>
      <c r="M1187" s="1">
        <v>45914</v>
      </c>
      <c r="N1187" t="s">
        <v>38</v>
      </c>
    </row>
    <row r="1188" spans="1:14" x14ac:dyDescent="0.3">
      <c r="A1188" t="s">
        <v>2401</v>
      </c>
      <c r="B1188" t="s">
        <v>2402</v>
      </c>
      <c r="C1188" t="s">
        <v>88</v>
      </c>
      <c r="D1188" t="s">
        <v>109</v>
      </c>
      <c r="E1188" t="s">
        <v>18</v>
      </c>
      <c r="F1188">
        <v>3453</v>
      </c>
      <c r="G1188">
        <v>20</v>
      </c>
      <c r="H1188">
        <v>2762</v>
      </c>
      <c r="I1188">
        <v>4.4000000000000004</v>
      </c>
      <c r="J1188">
        <v>132</v>
      </c>
      <c r="K1188">
        <v>1</v>
      </c>
      <c r="L1188">
        <v>2762</v>
      </c>
      <c r="M1188" s="1">
        <v>45664</v>
      </c>
      <c r="N1188" t="s">
        <v>64</v>
      </c>
    </row>
    <row r="1189" spans="1:14" x14ac:dyDescent="0.3">
      <c r="A1189" t="s">
        <v>2403</v>
      </c>
      <c r="B1189" t="s">
        <v>2404</v>
      </c>
      <c r="C1189" t="s">
        <v>27</v>
      </c>
      <c r="D1189" t="s">
        <v>46</v>
      </c>
      <c r="E1189" t="s">
        <v>18</v>
      </c>
      <c r="F1189">
        <v>9699</v>
      </c>
      <c r="G1189">
        <v>20</v>
      </c>
      <c r="H1189">
        <v>7759</v>
      </c>
      <c r="I1189">
        <v>3.5</v>
      </c>
      <c r="J1189">
        <v>341</v>
      </c>
      <c r="K1189">
        <v>1</v>
      </c>
      <c r="L1189">
        <v>7759</v>
      </c>
      <c r="M1189" s="1">
        <v>45788</v>
      </c>
      <c r="N1189" t="s">
        <v>85</v>
      </c>
    </row>
    <row r="1190" spans="1:14" x14ac:dyDescent="0.3">
      <c r="A1190" t="s">
        <v>2405</v>
      </c>
      <c r="B1190" t="s">
        <v>2406</v>
      </c>
      <c r="C1190" t="s">
        <v>116</v>
      </c>
      <c r="D1190" t="s">
        <v>53</v>
      </c>
      <c r="E1190" t="s">
        <v>34</v>
      </c>
      <c r="F1190">
        <v>906</v>
      </c>
      <c r="G1190">
        <v>30</v>
      </c>
      <c r="H1190">
        <v>634</v>
      </c>
      <c r="I1190">
        <v>4.4000000000000004</v>
      </c>
      <c r="J1190">
        <v>144</v>
      </c>
      <c r="K1190">
        <v>1</v>
      </c>
      <c r="L1190">
        <v>634</v>
      </c>
      <c r="M1190" s="1">
        <v>45608</v>
      </c>
      <c r="N1190" t="s">
        <v>42</v>
      </c>
    </row>
    <row r="1191" spans="1:14" x14ac:dyDescent="0.3">
      <c r="A1191" t="s">
        <v>2407</v>
      </c>
      <c r="B1191" t="s">
        <v>2408</v>
      </c>
      <c r="C1191" t="s">
        <v>16</v>
      </c>
      <c r="D1191" t="s">
        <v>23</v>
      </c>
      <c r="E1191" t="s">
        <v>18</v>
      </c>
      <c r="F1191">
        <v>4452</v>
      </c>
      <c r="G1191">
        <v>20</v>
      </c>
      <c r="H1191">
        <v>3562</v>
      </c>
      <c r="I1191">
        <v>3.6</v>
      </c>
      <c r="J1191">
        <v>88</v>
      </c>
      <c r="K1191">
        <v>3</v>
      </c>
      <c r="L1191">
        <v>10686</v>
      </c>
      <c r="M1191" s="1">
        <v>45304</v>
      </c>
      <c r="N1191" t="s">
        <v>64</v>
      </c>
    </row>
    <row r="1192" spans="1:14" x14ac:dyDescent="0.3">
      <c r="A1192" t="s">
        <v>2409</v>
      </c>
      <c r="B1192" t="s">
        <v>2410</v>
      </c>
      <c r="C1192" t="s">
        <v>57</v>
      </c>
      <c r="D1192" t="s">
        <v>109</v>
      </c>
      <c r="E1192" t="s">
        <v>34</v>
      </c>
      <c r="F1192">
        <v>894</v>
      </c>
      <c r="G1192">
        <v>60</v>
      </c>
      <c r="H1192">
        <v>358</v>
      </c>
      <c r="I1192">
        <v>4.3</v>
      </c>
      <c r="J1192">
        <v>233</v>
      </c>
      <c r="K1192">
        <v>1</v>
      </c>
      <c r="L1192">
        <v>358</v>
      </c>
      <c r="M1192" s="1">
        <v>45858</v>
      </c>
      <c r="N1192" t="s">
        <v>24</v>
      </c>
    </row>
    <row r="1193" spans="1:14" x14ac:dyDescent="0.3">
      <c r="A1193" t="s">
        <v>2411</v>
      </c>
      <c r="B1193" t="s">
        <v>2412</v>
      </c>
      <c r="C1193" t="s">
        <v>22</v>
      </c>
      <c r="D1193" t="s">
        <v>53</v>
      </c>
      <c r="E1193" t="s">
        <v>74</v>
      </c>
      <c r="F1193">
        <v>6087</v>
      </c>
      <c r="G1193">
        <v>15</v>
      </c>
      <c r="H1193">
        <v>5174</v>
      </c>
      <c r="I1193">
        <v>3.6</v>
      </c>
      <c r="J1193">
        <v>72</v>
      </c>
      <c r="K1193">
        <v>2</v>
      </c>
      <c r="L1193">
        <v>10348</v>
      </c>
      <c r="M1193" s="1">
        <v>45479</v>
      </c>
      <c r="N1193" t="s">
        <v>75</v>
      </c>
    </row>
    <row r="1194" spans="1:14" x14ac:dyDescent="0.3">
      <c r="A1194" t="s">
        <v>2413</v>
      </c>
      <c r="B1194" t="s">
        <v>2414</v>
      </c>
      <c r="C1194" t="s">
        <v>116</v>
      </c>
      <c r="D1194" t="s">
        <v>109</v>
      </c>
      <c r="E1194" t="s">
        <v>161</v>
      </c>
      <c r="F1194">
        <v>1578</v>
      </c>
      <c r="G1194">
        <v>25</v>
      </c>
      <c r="H1194">
        <v>1184</v>
      </c>
      <c r="I1194">
        <v>3.5</v>
      </c>
      <c r="J1194">
        <v>192</v>
      </c>
      <c r="K1194">
        <v>2</v>
      </c>
      <c r="L1194">
        <v>2368</v>
      </c>
      <c r="M1194" s="1">
        <v>45357</v>
      </c>
      <c r="N1194" t="s">
        <v>58</v>
      </c>
    </row>
    <row r="1195" spans="1:14" x14ac:dyDescent="0.3">
      <c r="A1195" t="s">
        <v>2415</v>
      </c>
      <c r="B1195" t="s">
        <v>2416</v>
      </c>
      <c r="C1195" t="s">
        <v>22</v>
      </c>
      <c r="D1195" t="s">
        <v>17</v>
      </c>
      <c r="E1195" t="s">
        <v>18</v>
      </c>
      <c r="F1195">
        <v>3585</v>
      </c>
      <c r="G1195">
        <v>25</v>
      </c>
      <c r="H1195">
        <v>2689</v>
      </c>
      <c r="I1195">
        <v>4.9000000000000004</v>
      </c>
      <c r="J1195">
        <v>70</v>
      </c>
      <c r="K1195">
        <v>1</v>
      </c>
      <c r="L1195">
        <v>2689</v>
      </c>
      <c r="M1195" s="1">
        <v>45392</v>
      </c>
      <c r="N1195" t="s">
        <v>24</v>
      </c>
    </row>
    <row r="1196" spans="1:14" x14ac:dyDescent="0.3">
      <c r="A1196" t="s">
        <v>2417</v>
      </c>
      <c r="B1196" t="s">
        <v>2418</v>
      </c>
      <c r="C1196" t="s">
        <v>32</v>
      </c>
      <c r="D1196" t="s">
        <v>17</v>
      </c>
      <c r="E1196" t="s">
        <v>34</v>
      </c>
      <c r="F1196">
        <v>1943</v>
      </c>
      <c r="G1196">
        <v>20</v>
      </c>
      <c r="H1196">
        <v>1554</v>
      </c>
      <c r="I1196">
        <v>3.9</v>
      </c>
      <c r="J1196">
        <v>98</v>
      </c>
      <c r="K1196">
        <v>1</v>
      </c>
      <c r="L1196">
        <v>1554</v>
      </c>
      <c r="M1196" s="1">
        <v>45847</v>
      </c>
      <c r="N1196" t="s">
        <v>54</v>
      </c>
    </row>
    <row r="1197" spans="1:14" x14ac:dyDescent="0.3">
      <c r="A1197" t="s">
        <v>2419</v>
      </c>
      <c r="B1197" t="s">
        <v>2420</v>
      </c>
      <c r="C1197" t="s">
        <v>16</v>
      </c>
      <c r="D1197" t="s">
        <v>109</v>
      </c>
      <c r="E1197" t="s">
        <v>161</v>
      </c>
      <c r="F1197">
        <v>2700</v>
      </c>
      <c r="G1197">
        <v>40</v>
      </c>
      <c r="H1197">
        <v>1620</v>
      </c>
      <c r="I1197">
        <v>4.4000000000000004</v>
      </c>
      <c r="J1197">
        <v>15</v>
      </c>
      <c r="K1197">
        <v>2</v>
      </c>
      <c r="L1197">
        <v>3240</v>
      </c>
      <c r="M1197" s="1">
        <v>45745</v>
      </c>
      <c r="N1197" t="s">
        <v>42</v>
      </c>
    </row>
    <row r="1198" spans="1:14" x14ac:dyDescent="0.3">
      <c r="A1198" t="s">
        <v>2421</v>
      </c>
      <c r="B1198" t="s">
        <v>2422</v>
      </c>
      <c r="C1198" t="s">
        <v>16</v>
      </c>
      <c r="D1198" t="s">
        <v>41</v>
      </c>
      <c r="E1198" t="s">
        <v>74</v>
      </c>
      <c r="F1198">
        <v>1797</v>
      </c>
      <c r="G1198">
        <v>20</v>
      </c>
      <c r="H1198">
        <v>1438</v>
      </c>
      <c r="I1198">
        <v>4.0999999999999996</v>
      </c>
      <c r="J1198">
        <v>57</v>
      </c>
      <c r="K1198">
        <v>1</v>
      </c>
      <c r="L1198">
        <v>1438</v>
      </c>
      <c r="M1198" s="1">
        <v>45786</v>
      </c>
      <c r="N1198" t="s">
        <v>64</v>
      </c>
    </row>
    <row r="1199" spans="1:14" x14ac:dyDescent="0.3">
      <c r="A1199" t="s">
        <v>2423</v>
      </c>
      <c r="B1199" t="s">
        <v>2424</v>
      </c>
      <c r="C1199" t="s">
        <v>16</v>
      </c>
      <c r="D1199" t="s">
        <v>17</v>
      </c>
      <c r="E1199" t="s">
        <v>34</v>
      </c>
      <c r="F1199">
        <v>3894</v>
      </c>
      <c r="G1199">
        <v>30</v>
      </c>
      <c r="H1199">
        <v>2726</v>
      </c>
      <c r="I1199">
        <v>3.6</v>
      </c>
      <c r="J1199">
        <v>302</v>
      </c>
      <c r="K1199">
        <v>1</v>
      </c>
      <c r="L1199">
        <v>2726</v>
      </c>
      <c r="M1199" s="1">
        <v>45742</v>
      </c>
      <c r="N1199" t="s">
        <v>29</v>
      </c>
    </row>
    <row r="1200" spans="1:14" x14ac:dyDescent="0.3">
      <c r="A1200" t="s">
        <v>2425</v>
      </c>
      <c r="B1200" t="s">
        <v>2426</v>
      </c>
      <c r="C1200" t="s">
        <v>22</v>
      </c>
      <c r="D1200" t="s">
        <v>33</v>
      </c>
      <c r="E1200" t="s">
        <v>34</v>
      </c>
      <c r="F1200">
        <v>3384</v>
      </c>
      <c r="G1200">
        <v>15</v>
      </c>
      <c r="H1200">
        <v>2876</v>
      </c>
      <c r="I1200">
        <v>4</v>
      </c>
      <c r="J1200">
        <v>105</v>
      </c>
      <c r="K1200">
        <v>2</v>
      </c>
      <c r="L1200">
        <v>5752</v>
      </c>
      <c r="M1200" s="1">
        <v>45981</v>
      </c>
      <c r="N1200" t="s">
        <v>38</v>
      </c>
    </row>
    <row r="1201" spans="1:14" x14ac:dyDescent="0.3">
      <c r="A1201" t="s">
        <v>2427</v>
      </c>
      <c r="B1201" t="s">
        <v>2428</v>
      </c>
      <c r="C1201" t="s">
        <v>57</v>
      </c>
      <c r="D1201" t="s">
        <v>46</v>
      </c>
      <c r="E1201" t="s">
        <v>34</v>
      </c>
      <c r="F1201">
        <v>3271</v>
      </c>
      <c r="G1201">
        <v>30</v>
      </c>
      <c r="H1201">
        <v>2290</v>
      </c>
      <c r="I1201">
        <v>3.6</v>
      </c>
      <c r="J1201">
        <v>90</v>
      </c>
      <c r="K1201">
        <v>1</v>
      </c>
      <c r="L1201">
        <v>2290</v>
      </c>
      <c r="M1201" s="1">
        <v>45604</v>
      </c>
      <c r="N1201" t="s">
        <v>49</v>
      </c>
    </row>
    <row r="1202" spans="1:14" x14ac:dyDescent="0.3">
      <c r="A1202" t="s">
        <v>2429</v>
      </c>
      <c r="B1202" t="s">
        <v>2430</v>
      </c>
      <c r="C1202" t="s">
        <v>32</v>
      </c>
      <c r="D1202" t="s">
        <v>28</v>
      </c>
      <c r="E1202" t="s">
        <v>34</v>
      </c>
      <c r="F1202">
        <v>5667</v>
      </c>
      <c r="G1202">
        <v>30</v>
      </c>
      <c r="H1202">
        <v>3967</v>
      </c>
      <c r="I1202">
        <v>5</v>
      </c>
      <c r="J1202">
        <v>21</v>
      </c>
      <c r="K1202">
        <v>1</v>
      </c>
      <c r="L1202">
        <v>3967</v>
      </c>
      <c r="M1202" s="1">
        <v>45697</v>
      </c>
      <c r="N1202" t="s">
        <v>85</v>
      </c>
    </row>
    <row r="1203" spans="1:14" x14ac:dyDescent="0.3">
      <c r="A1203" t="s">
        <v>2431</v>
      </c>
      <c r="B1203" t="s">
        <v>2432</v>
      </c>
      <c r="C1203" t="s">
        <v>57</v>
      </c>
      <c r="D1203" t="s">
        <v>53</v>
      </c>
      <c r="E1203" t="s">
        <v>74</v>
      </c>
      <c r="F1203">
        <v>5666</v>
      </c>
      <c r="G1203">
        <v>30</v>
      </c>
      <c r="H1203">
        <v>3966</v>
      </c>
      <c r="I1203">
        <v>4.5</v>
      </c>
      <c r="J1203">
        <v>142</v>
      </c>
      <c r="K1203">
        <v>2</v>
      </c>
      <c r="L1203">
        <v>7932</v>
      </c>
      <c r="M1203" s="1">
        <v>45526</v>
      </c>
      <c r="N1203" t="s">
        <v>141</v>
      </c>
    </row>
    <row r="1204" spans="1:14" x14ac:dyDescent="0.3">
      <c r="A1204" t="s">
        <v>2433</v>
      </c>
      <c r="B1204" t="s">
        <v>2434</v>
      </c>
      <c r="C1204" t="s">
        <v>57</v>
      </c>
      <c r="D1204" t="s">
        <v>46</v>
      </c>
      <c r="E1204" t="s">
        <v>161</v>
      </c>
      <c r="F1204">
        <v>6957</v>
      </c>
      <c r="G1204">
        <v>30</v>
      </c>
      <c r="H1204">
        <v>4870</v>
      </c>
      <c r="I1204">
        <v>4.0999999999999996</v>
      </c>
      <c r="J1204">
        <v>216</v>
      </c>
      <c r="K1204">
        <v>1</v>
      </c>
      <c r="L1204">
        <v>4870</v>
      </c>
      <c r="M1204" s="1">
        <v>45607</v>
      </c>
      <c r="N1204" t="s">
        <v>71</v>
      </c>
    </row>
    <row r="1205" spans="1:14" x14ac:dyDescent="0.3">
      <c r="A1205" t="s">
        <v>2435</v>
      </c>
      <c r="B1205" t="s">
        <v>2436</v>
      </c>
      <c r="C1205" t="s">
        <v>22</v>
      </c>
      <c r="D1205" t="s">
        <v>41</v>
      </c>
      <c r="E1205" t="s">
        <v>34</v>
      </c>
      <c r="F1205">
        <v>2476</v>
      </c>
      <c r="G1205">
        <v>20</v>
      </c>
      <c r="H1205">
        <v>1981</v>
      </c>
      <c r="I1205">
        <v>4.4000000000000004</v>
      </c>
      <c r="J1205">
        <v>64</v>
      </c>
      <c r="K1205">
        <v>5</v>
      </c>
      <c r="L1205">
        <v>9905</v>
      </c>
      <c r="M1205" s="1">
        <v>45572</v>
      </c>
      <c r="N1205" t="s">
        <v>61</v>
      </c>
    </row>
    <row r="1206" spans="1:14" x14ac:dyDescent="0.3">
      <c r="A1206" t="s">
        <v>2437</v>
      </c>
      <c r="B1206" t="s">
        <v>2438</v>
      </c>
      <c r="C1206" t="s">
        <v>16</v>
      </c>
      <c r="D1206" t="s">
        <v>28</v>
      </c>
      <c r="E1206" t="s">
        <v>34</v>
      </c>
      <c r="F1206">
        <v>1419</v>
      </c>
      <c r="G1206">
        <v>20</v>
      </c>
      <c r="H1206">
        <v>1135</v>
      </c>
      <c r="I1206">
        <v>4.5</v>
      </c>
      <c r="J1206">
        <v>160</v>
      </c>
      <c r="K1206">
        <v>1</v>
      </c>
      <c r="L1206">
        <v>1135</v>
      </c>
      <c r="M1206" s="1">
        <v>45863</v>
      </c>
      <c r="N1206" t="s">
        <v>24</v>
      </c>
    </row>
    <row r="1207" spans="1:14" x14ac:dyDescent="0.3">
      <c r="A1207" t="s">
        <v>2439</v>
      </c>
      <c r="B1207" t="s">
        <v>2440</v>
      </c>
      <c r="C1207" t="s">
        <v>45</v>
      </c>
      <c r="D1207" t="s">
        <v>53</v>
      </c>
      <c r="E1207" t="s">
        <v>34</v>
      </c>
      <c r="F1207">
        <v>1665</v>
      </c>
      <c r="G1207">
        <v>10</v>
      </c>
      <c r="H1207">
        <v>1498</v>
      </c>
      <c r="I1207">
        <v>4.5</v>
      </c>
      <c r="J1207">
        <v>569</v>
      </c>
      <c r="K1207">
        <v>1</v>
      </c>
      <c r="L1207">
        <v>1498</v>
      </c>
      <c r="M1207" s="1">
        <v>45783</v>
      </c>
      <c r="N1207" t="s">
        <v>54</v>
      </c>
    </row>
    <row r="1208" spans="1:14" x14ac:dyDescent="0.3">
      <c r="A1208" t="s">
        <v>2441</v>
      </c>
      <c r="B1208" t="s">
        <v>2442</v>
      </c>
      <c r="C1208" t="s">
        <v>52</v>
      </c>
      <c r="D1208" t="s">
        <v>53</v>
      </c>
      <c r="E1208" t="s">
        <v>34</v>
      </c>
      <c r="F1208">
        <v>3084</v>
      </c>
      <c r="G1208">
        <v>70</v>
      </c>
      <c r="H1208">
        <v>925</v>
      </c>
      <c r="I1208">
        <v>4.4000000000000004</v>
      </c>
      <c r="J1208">
        <v>56</v>
      </c>
      <c r="K1208">
        <v>1</v>
      </c>
      <c r="L1208">
        <v>925</v>
      </c>
      <c r="M1208" s="1">
        <v>45395</v>
      </c>
      <c r="N1208" t="s">
        <v>78</v>
      </c>
    </row>
    <row r="1209" spans="1:14" x14ac:dyDescent="0.3">
      <c r="A1209" t="s">
        <v>2443</v>
      </c>
      <c r="B1209" t="s">
        <v>2444</v>
      </c>
      <c r="C1209" t="s">
        <v>37</v>
      </c>
      <c r="D1209" t="s">
        <v>33</v>
      </c>
      <c r="E1209" t="s">
        <v>34</v>
      </c>
      <c r="F1209">
        <v>2344</v>
      </c>
      <c r="G1209">
        <v>10</v>
      </c>
      <c r="H1209">
        <v>2110</v>
      </c>
      <c r="I1209">
        <v>4.4000000000000004</v>
      </c>
      <c r="J1209">
        <v>54</v>
      </c>
      <c r="K1209">
        <v>3</v>
      </c>
      <c r="L1209">
        <v>6330</v>
      </c>
      <c r="M1209" s="1">
        <v>45367</v>
      </c>
      <c r="N1209" t="s">
        <v>49</v>
      </c>
    </row>
    <row r="1210" spans="1:14" x14ac:dyDescent="0.3">
      <c r="A1210" t="s">
        <v>2445</v>
      </c>
      <c r="B1210" t="s">
        <v>2446</v>
      </c>
      <c r="C1210" t="s">
        <v>116</v>
      </c>
      <c r="D1210" t="s">
        <v>28</v>
      </c>
      <c r="E1210" t="s">
        <v>34</v>
      </c>
      <c r="F1210">
        <v>5592</v>
      </c>
      <c r="G1210">
        <v>10</v>
      </c>
      <c r="H1210">
        <v>5033</v>
      </c>
      <c r="I1210">
        <v>4.2</v>
      </c>
      <c r="J1210">
        <v>79</v>
      </c>
      <c r="K1210">
        <v>1</v>
      </c>
      <c r="L1210">
        <v>5033</v>
      </c>
      <c r="M1210" s="1">
        <v>45851</v>
      </c>
      <c r="N1210" t="s">
        <v>141</v>
      </c>
    </row>
    <row r="1211" spans="1:14" x14ac:dyDescent="0.3">
      <c r="A1211" t="s">
        <v>2447</v>
      </c>
      <c r="B1211" t="s">
        <v>2448</v>
      </c>
      <c r="C1211" t="s">
        <v>22</v>
      </c>
      <c r="D1211" t="s">
        <v>46</v>
      </c>
      <c r="E1211" t="s">
        <v>18</v>
      </c>
      <c r="F1211">
        <v>7959</v>
      </c>
      <c r="G1211">
        <v>60</v>
      </c>
      <c r="H1211">
        <v>3184</v>
      </c>
      <c r="I1211">
        <v>4.9000000000000004</v>
      </c>
      <c r="J1211">
        <v>92</v>
      </c>
      <c r="K1211">
        <v>3</v>
      </c>
      <c r="L1211">
        <v>9552</v>
      </c>
      <c r="M1211" s="1">
        <v>45748</v>
      </c>
      <c r="N1211" t="s">
        <v>42</v>
      </c>
    </row>
    <row r="1212" spans="1:14" x14ac:dyDescent="0.3">
      <c r="A1212" t="s">
        <v>2449</v>
      </c>
      <c r="B1212" t="s">
        <v>2450</v>
      </c>
      <c r="C1212" t="s">
        <v>27</v>
      </c>
      <c r="D1212" t="s">
        <v>17</v>
      </c>
      <c r="E1212" t="s">
        <v>34</v>
      </c>
      <c r="F1212">
        <v>3718</v>
      </c>
      <c r="G1212">
        <v>15</v>
      </c>
      <c r="H1212">
        <v>3160</v>
      </c>
      <c r="I1212">
        <v>4.2</v>
      </c>
      <c r="J1212">
        <v>326</v>
      </c>
      <c r="K1212">
        <v>1</v>
      </c>
      <c r="L1212">
        <v>3160</v>
      </c>
      <c r="M1212" s="1">
        <v>45910</v>
      </c>
      <c r="N1212" t="s">
        <v>61</v>
      </c>
    </row>
    <row r="1213" spans="1:14" x14ac:dyDescent="0.3">
      <c r="A1213" t="s">
        <v>2451</v>
      </c>
      <c r="B1213" t="s">
        <v>2452</v>
      </c>
      <c r="C1213" t="s">
        <v>52</v>
      </c>
      <c r="D1213" t="s">
        <v>41</v>
      </c>
      <c r="E1213" t="s">
        <v>34</v>
      </c>
      <c r="F1213">
        <v>2382</v>
      </c>
      <c r="G1213">
        <v>30</v>
      </c>
      <c r="H1213">
        <v>1667</v>
      </c>
      <c r="I1213">
        <v>4.0999999999999996</v>
      </c>
      <c r="J1213">
        <v>36</v>
      </c>
      <c r="K1213">
        <v>1</v>
      </c>
      <c r="L1213">
        <v>1667</v>
      </c>
      <c r="M1213" s="1">
        <v>45816</v>
      </c>
      <c r="N1213" t="s">
        <v>102</v>
      </c>
    </row>
    <row r="1214" spans="1:14" x14ac:dyDescent="0.3">
      <c r="A1214" t="s">
        <v>2453</v>
      </c>
      <c r="B1214" t="s">
        <v>2454</v>
      </c>
      <c r="C1214" t="s">
        <v>22</v>
      </c>
      <c r="D1214" t="s">
        <v>33</v>
      </c>
      <c r="E1214" t="s">
        <v>34</v>
      </c>
      <c r="F1214">
        <v>2336</v>
      </c>
      <c r="G1214">
        <v>25</v>
      </c>
      <c r="H1214">
        <v>1752</v>
      </c>
      <c r="I1214">
        <v>4.2</v>
      </c>
      <c r="J1214">
        <v>267</v>
      </c>
      <c r="K1214">
        <v>1</v>
      </c>
      <c r="L1214">
        <v>1752</v>
      </c>
      <c r="M1214" s="1">
        <v>45369</v>
      </c>
      <c r="N1214" t="s">
        <v>54</v>
      </c>
    </row>
    <row r="1215" spans="1:14" x14ac:dyDescent="0.3">
      <c r="A1215" t="s">
        <v>2455</v>
      </c>
      <c r="B1215" t="s">
        <v>2456</v>
      </c>
      <c r="C1215" t="s">
        <v>37</v>
      </c>
      <c r="D1215" t="s">
        <v>46</v>
      </c>
      <c r="E1215" t="s">
        <v>18</v>
      </c>
      <c r="F1215">
        <v>10998</v>
      </c>
      <c r="G1215">
        <v>25</v>
      </c>
      <c r="H1215">
        <v>8248</v>
      </c>
      <c r="I1215">
        <v>4.2</v>
      </c>
      <c r="J1215">
        <v>103</v>
      </c>
      <c r="K1215">
        <v>2</v>
      </c>
      <c r="L1215">
        <v>16496</v>
      </c>
      <c r="M1215" s="1">
        <v>45992</v>
      </c>
      <c r="N1215" t="s">
        <v>71</v>
      </c>
    </row>
    <row r="1216" spans="1:14" x14ac:dyDescent="0.3">
      <c r="A1216" t="s">
        <v>2457</v>
      </c>
      <c r="B1216" t="s">
        <v>2458</v>
      </c>
      <c r="C1216" t="s">
        <v>27</v>
      </c>
      <c r="D1216" t="s">
        <v>46</v>
      </c>
      <c r="E1216" t="s">
        <v>18</v>
      </c>
      <c r="F1216">
        <v>4466</v>
      </c>
      <c r="G1216">
        <v>25</v>
      </c>
      <c r="H1216">
        <v>3350</v>
      </c>
      <c r="I1216">
        <v>3.3</v>
      </c>
      <c r="J1216">
        <v>31</v>
      </c>
      <c r="K1216">
        <v>1</v>
      </c>
      <c r="L1216">
        <v>3350</v>
      </c>
      <c r="M1216" s="1">
        <v>46001</v>
      </c>
      <c r="N1216" t="s">
        <v>71</v>
      </c>
    </row>
    <row r="1217" spans="1:14" x14ac:dyDescent="0.3">
      <c r="A1217" t="s">
        <v>2459</v>
      </c>
      <c r="B1217" t="s">
        <v>2460</v>
      </c>
      <c r="C1217" t="s">
        <v>45</v>
      </c>
      <c r="D1217" t="s">
        <v>28</v>
      </c>
      <c r="E1217" t="s">
        <v>34</v>
      </c>
      <c r="F1217">
        <v>6099</v>
      </c>
      <c r="G1217">
        <v>40</v>
      </c>
      <c r="H1217">
        <v>3659</v>
      </c>
      <c r="I1217">
        <v>3.7</v>
      </c>
      <c r="J1217">
        <v>39</v>
      </c>
      <c r="K1217">
        <v>1</v>
      </c>
      <c r="L1217">
        <v>3659</v>
      </c>
      <c r="M1217" s="1">
        <v>45622</v>
      </c>
      <c r="N1217" t="s">
        <v>71</v>
      </c>
    </row>
    <row r="1218" spans="1:14" x14ac:dyDescent="0.3">
      <c r="A1218" t="s">
        <v>2461</v>
      </c>
      <c r="B1218" t="s">
        <v>2462</v>
      </c>
      <c r="C1218" t="s">
        <v>88</v>
      </c>
      <c r="D1218" t="s">
        <v>33</v>
      </c>
      <c r="E1218" t="s">
        <v>34</v>
      </c>
      <c r="F1218">
        <v>4160</v>
      </c>
      <c r="G1218">
        <v>30</v>
      </c>
      <c r="H1218">
        <v>2912</v>
      </c>
      <c r="I1218">
        <v>4</v>
      </c>
      <c r="J1218">
        <v>255</v>
      </c>
      <c r="K1218">
        <v>2</v>
      </c>
      <c r="L1218">
        <v>5824</v>
      </c>
      <c r="M1218" s="1">
        <v>45655</v>
      </c>
      <c r="N1218" t="s">
        <v>54</v>
      </c>
    </row>
    <row r="1219" spans="1:14" x14ac:dyDescent="0.3">
      <c r="A1219" t="s">
        <v>2463</v>
      </c>
      <c r="B1219" t="s">
        <v>2464</v>
      </c>
      <c r="C1219" t="s">
        <v>116</v>
      </c>
      <c r="D1219" t="s">
        <v>17</v>
      </c>
      <c r="E1219" t="s">
        <v>34</v>
      </c>
      <c r="F1219">
        <v>2477</v>
      </c>
      <c r="G1219">
        <v>10</v>
      </c>
      <c r="H1219">
        <v>2229</v>
      </c>
      <c r="I1219">
        <v>3.3</v>
      </c>
      <c r="J1219">
        <v>130</v>
      </c>
      <c r="K1219">
        <v>1</v>
      </c>
      <c r="L1219">
        <v>2229</v>
      </c>
      <c r="M1219" s="1">
        <v>45332</v>
      </c>
      <c r="N1219" t="s">
        <v>58</v>
      </c>
    </row>
    <row r="1220" spans="1:14" x14ac:dyDescent="0.3">
      <c r="A1220" t="s">
        <v>2465</v>
      </c>
      <c r="B1220" t="s">
        <v>2466</v>
      </c>
      <c r="C1220" t="s">
        <v>32</v>
      </c>
      <c r="D1220" t="s">
        <v>33</v>
      </c>
      <c r="E1220" t="s">
        <v>34</v>
      </c>
      <c r="F1220">
        <v>1732</v>
      </c>
      <c r="G1220">
        <v>30</v>
      </c>
      <c r="H1220">
        <v>1212</v>
      </c>
      <c r="I1220">
        <v>4.0999999999999996</v>
      </c>
      <c r="J1220">
        <v>505</v>
      </c>
      <c r="K1220">
        <v>1</v>
      </c>
      <c r="L1220">
        <v>1212</v>
      </c>
      <c r="M1220" s="1">
        <v>45726</v>
      </c>
      <c r="N1220" t="s">
        <v>141</v>
      </c>
    </row>
    <row r="1221" spans="1:14" x14ac:dyDescent="0.3">
      <c r="A1221" t="s">
        <v>2467</v>
      </c>
      <c r="B1221" t="s">
        <v>2468</v>
      </c>
      <c r="C1221" t="s">
        <v>57</v>
      </c>
      <c r="D1221" t="s">
        <v>109</v>
      </c>
      <c r="E1221" t="s">
        <v>18</v>
      </c>
      <c r="F1221">
        <v>2290</v>
      </c>
      <c r="G1221">
        <v>10</v>
      </c>
      <c r="H1221">
        <v>2061</v>
      </c>
      <c r="I1221">
        <v>4.2</v>
      </c>
      <c r="J1221">
        <v>35</v>
      </c>
      <c r="K1221">
        <v>1</v>
      </c>
      <c r="L1221">
        <v>2061</v>
      </c>
      <c r="M1221" s="1">
        <v>45505</v>
      </c>
      <c r="N1221" t="s">
        <v>189</v>
      </c>
    </row>
    <row r="1222" spans="1:14" x14ac:dyDescent="0.3">
      <c r="A1222" t="s">
        <v>2469</v>
      </c>
      <c r="B1222" t="s">
        <v>2470</v>
      </c>
      <c r="C1222" t="s">
        <v>27</v>
      </c>
      <c r="D1222" t="s">
        <v>41</v>
      </c>
      <c r="E1222" t="s">
        <v>18</v>
      </c>
      <c r="F1222">
        <v>1948</v>
      </c>
      <c r="G1222">
        <v>25</v>
      </c>
      <c r="H1222">
        <v>1461</v>
      </c>
      <c r="I1222">
        <v>3.5</v>
      </c>
      <c r="J1222">
        <v>39</v>
      </c>
      <c r="K1222">
        <v>1</v>
      </c>
      <c r="L1222">
        <v>1461</v>
      </c>
      <c r="M1222" s="1">
        <v>45471</v>
      </c>
      <c r="N1222" t="s">
        <v>64</v>
      </c>
    </row>
    <row r="1223" spans="1:14" x14ac:dyDescent="0.3">
      <c r="A1223" t="s">
        <v>2471</v>
      </c>
      <c r="B1223" t="s">
        <v>908</v>
      </c>
      <c r="C1223" t="s">
        <v>116</v>
      </c>
      <c r="D1223" t="s">
        <v>17</v>
      </c>
      <c r="E1223" t="s">
        <v>18</v>
      </c>
      <c r="F1223">
        <v>4996</v>
      </c>
      <c r="G1223">
        <v>30</v>
      </c>
      <c r="H1223">
        <v>3497</v>
      </c>
      <c r="I1223">
        <v>3.8</v>
      </c>
      <c r="J1223">
        <v>44</v>
      </c>
      <c r="K1223">
        <v>2</v>
      </c>
      <c r="L1223">
        <v>6994</v>
      </c>
      <c r="M1223" s="1">
        <v>45616</v>
      </c>
      <c r="N1223" t="s">
        <v>71</v>
      </c>
    </row>
    <row r="1224" spans="1:14" x14ac:dyDescent="0.3">
      <c r="A1224" t="s">
        <v>2472</v>
      </c>
      <c r="B1224" t="s">
        <v>2473</v>
      </c>
      <c r="C1224" t="s">
        <v>32</v>
      </c>
      <c r="D1224" t="s">
        <v>33</v>
      </c>
      <c r="E1224" t="s">
        <v>34</v>
      </c>
      <c r="F1224">
        <v>1835</v>
      </c>
      <c r="G1224">
        <v>25</v>
      </c>
      <c r="H1224">
        <v>1376</v>
      </c>
      <c r="I1224">
        <v>4.7</v>
      </c>
      <c r="J1224">
        <v>158</v>
      </c>
      <c r="K1224">
        <v>1</v>
      </c>
      <c r="L1224">
        <v>1376</v>
      </c>
      <c r="M1224" s="1">
        <v>45681</v>
      </c>
      <c r="N1224" t="s">
        <v>71</v>
      </c>
    </row>
    <row r="1225" spans="1:14" x14ac:dyDescent="0.3">
      <c r="A1225" t="s">
        <v>2474</v>
      </c>
      <c r="B1225" t="s">
        <v>2475</v>
      </c>
      <c r="C1225" t="s">
        <v>57</v>
      </c>
      <c r="D1225" t="s">
        <v>33</v>
      </c>
      <c r="E1225" t="s">
        <v>34</v>
      </c>
      <c r="F1225">
        <v>4216</v>
      </c>
      <c r="G1225">
        <v>10</v>
      </c>
      <c r="H1225">
        <v>3794</v>
      </c>
      <c r="I1225">
        <v>4.4000000000000004</v>
      </c>
      <c r="J1225">
        <v>64</v>
      </c>
      <c r="K1225">
        <v>1</v>
      </c>
      <c r="L1225">
        <v>3794</v>
      </c>
      <c r="M1225" s="1">
        <v>46010</v>
      </c>
      <c r="N1225" t="s">
        <v>19</v>
      </c>
    </row>
    <row r="1226" spans="1:14" x14ac:dyDescent="0.3">
      <c r="A1226" t="s">
        <v>2476</v>
      </c>
      <c r="B1226" t="s">
        <v>2477</v>
      </c>
      <c r="C1226" t="s">
        <v>22</v>
      </c>
      <c r="D1226" t="s">
        <v>28</v>
      </c>
      <c r="E1226" t="s">
        <v>34</v>
      </c>
      <c r="F1226">
        <v>1633</v>
      </c>
      <c r="G1226">
        <v>10</v>
      </c>
      <c r="H1226">
        <v>1470</v>
      </c>
      <c r="I1226">
        <v>4.3</v>
      </c>
      <c r="J1226">
        <v>88</v>
      </c>
      <c r="K1226">
        <v>1</v>
      </c>
      <c r="L1226">
        <v>1470</v>
      </c>
      <c r="M1226" s="1">
        <v>45301</v>
      </c>
      <c r="N1226" t="s">
        <v>58</v>
      </c>
    </row>
    <row r="1227" spans="1:14" x14ac:dyDescent="0.3">
      <c r="A1227" t="s">
        <v>2478</v>
      </c>
      <c r="B1227" t="s">
        <v>2479</v>
      </c>
      <c r="C1227" t="s">
        <v>116</v>
      </c>
      <c r="D1227" t="s">
        <v>53</v>
      </c>
      <c r="E1227" t="s">
        <v>34</v>
      </c>
      <c r="F1227">
        <v>1291</v>
      </c>
      <c r="G1227">
        <v>25</v>
      </c>
      <c r="H1227">
        <v>968</v>
      </c>
      <c r="I1227">
        <v>4.7</v>
      </c>
      <c r="J1227">
        <v>181</v>
      </c>
      <c r="K1227">
        <v>3</v>
      </c>
      <c r="L1227">
        <v>2904</v>
      </c>
      <c r="M1227" s="1">
        <v>45968</v>
      </c>
      <c r="N1227" t="s">
        <v>38</v>
      </c>
    </row>
    <row r="1228" spans="1:14" x14ac:dyDescent="0.3">
      <c r="A1228" t="s">
        <v>2480</v>
      </c>
      <c r="B1228" t="s">
        <v>2481</v>
      </c>
      <c r="C1228" t="s">
        <v>116</v>
      </c>
      <c r="D1228" t="s">
        <v>41</v>
      </c>
      <c r="E1228" t="s">
        <v>34</v>
      </c>
      <c r="F1228">
        <v>1105</v>
      </c>
      <c r="G1228">
        <v>50</v>
      </c>
      <c r="H1228">
        <v>552</v>
      </c>
      <c r="I1228">
        <v>3.7</v>
      </c>
      <c r="J1228">
        <v>383</v>
      </c>
      <c r="K1228">
        <v>2</v>
      </c>
      <c r="L1228">
        <v>1104</v>
      </c>
      <c r="M1228" s="1">
        <v>45976</v>
      </c>
      <c r="N1228" t="s">
        <v>85</v>
      </c>
    </row>
    <row r="1229" spans="1:14" x14ac:dyDescent="0.3">
      <c r="A1229" t="s">
        <v>2482</v>
      </c>
      <c r="B1229" t="s">
        <v>2483</v>
      </c>
      <c r="C1229" t="s">
        <v>116</v>
      </c>
      <c r="D1229" t="s">
        <v>109</v>
      </c>
      <c r="E1229" t="s">
        <v>34</v>
      </c>
      <c r="F1229">
        <v>1325</v>
      </c>
      <c r="G1229">
        <v>20</v>
      </c>
      <c r="H1229">
        <v>1060</v>
      </c>
      <c r="I1229">
        <v>3.5</v>
      </c>
      <c r="J1229">
        <v>91</v>
      </c>
      <c r="K1229">
        <v>1</v>
      </c>
      <c r="L1229">
        <v>1060</v>
      </c>
      <c r="M1229" s="1">
        <v>45563</v>
      </c>
      <c r="N1229" t="s">
        <v>150</v>
      </c>
    </row>
    <row r="1230" spans="1:14" x14ac:dyDescent="0.3">
      <c r="A1230" t="s">
        <v>2484</v>
      </c>
      <c r="B1230" t="s">
        <v>2485</v>
      </c>
      <c r="C1230" t="s">
        <v>22</v>
      </c>
      <c r="D1230" t="s">
        <v>33</v>
      </c>
      <c r="E1230" t="s">
        <v>18</v>
      </c>
      <c r="F1230">
        <v>5316</v>
      </c>
      <c r="G1230">
        <v>20</v>
      </c>
      <c r="H1230">
        <v>4253</v>
      </c>
      <c r="I1230">
        <v>4.5999999999999996</v>
      </c>
      <c r="J1230">
        <v>231</v>
      </c>
      <c r="K1230">
        <v>3</v>
      </c>
      <c r="L1230">
        <v>12759</v>
      </c>
      <c r="M1230" s="1">
        <v>45709</v>
      </c>
      <c r="N1230" t="s">
        <v>78</v>
      </c>
    </row>
    <row r="1231" spans="1:14" x14ac:dyDescent="0.3">
      <c r="A1231" t="s">
        <v>2486</v>
      </c>
      <c r="B1231" t="s">
        <v>2487</v>
      </c>
      <c r="C1231" t="s">
        <v>45</v>
      </c>
      <c r="D1231" t="s">
        <v>46</v>
      </c>
      <c r="E1231" t="s">
        <v>34</v>
      </c>
      <c r="F1231">
        <v>3130</v>
      </c>
      <c r="G1231">
        <v>0</v>
      </c>
      <c r="H1231">
        <v>3130</v>
      </c>
      <c r="I1231">
        <v>4.0999999999999996</v>
      </c>
      <c r="J1231">
        <v>23</v>
      </c>
      <c r="K1231">
        <v>1</v>
      </c>
      <c r="L1231">
        <v>3130</v>
      </c>
      <c r="M1231" s="1">
        <v>45359</v>
      </c>
      <c r="N1231" t="s">
        <v>29</v>
      </c>
    </row>
    <row r="1232" spans="1:14" x14ac:dyDescent="0.3">
      <c r="A1232" t="s">
        <v>2488</v>
      </c>
      <c r="B1232" t="s">
        <v>2489</v>
      </c>
      <c r="C1232" t="s">
        <v>52</v>
      </c>
      <c r="D1232" t="s">
        <v>53</v>
      </c>
      <c r="E1232" t="s">
        <v>34</v>
      </c>
      <c r="F1232">
        <v>5731</v>
      </c>
      <c r="G1232">
        <v>40</v>
      </c>
      <c r="H1232">
        <v>3439</v>
      </c>
      <c r="I1232">
        <v>3.7</v>
      </c>
      <c r="J1232">
        <v>21</v>
      </c>
      <c r="K1232">
        <v>1</v>
      </c>
      <c r="L1232">
        <v>3439</v>
      </c>
      <c r="M1232" s="1">
        <v>45772</v>
      </c>
      <c r="N1232" t="s">
        <v>141</v>
      </c>
    </row>
    <row r="1233" spans="1:14" x14ac:dyDescent="0.3">
      <c r="A1233" t="s">
        <v>2490</v>
      </c>
      <c r="B1233" t="s">
        <v>2491</v>
      </c>
      <c r="C1233" t="s">
        <v>37</v>
      </c>
      <c r="D1233" t="s">
        <v>33</v>
      </c>
      <c r="E1233" t="s">
        <v>18</v>
      </c>
      <c r="F1233">
        <v>3296</v>
      </c>
      <c r="G1233">
        <v>20</v>
      </c>
      <c r="H1233">
        <v>2637</v>
      </c>
      <c r="I1233">
        <v>5</v>
      </c>
      <c r="J1233">
        <v>511</v>
      </c>
      <c r="K1233">
        <v>1</v>
      </c>
      <c r="L1233">
        <v>2637</v>
      </c>
      <c r="M1233" s="1">
        <v>45516</v>
      </c>
      <c r="N1233" t="s">
        <v>64</v>
      </c>
    </row>
    <row r="1234" spans="1:14" x14ac:dyDescent="0.3">
      <c r="A1234" t="s">
        <v>2492</v>
      </c>
      <c r="B1234" t="s">
        <v>2493</v>
      </c>
      <c r="C1234" t="s">
        <v>88</v>
      </c>
      <c r="D1234" t="s">
        <v>23</v>
      </c>
      <c r="E1234" t="s">
        <v>18</v>
      </c>
      <c r="F1234">
        <v>4917</v>
      </c>
      <c r="G1234">
        <v>15</v>
      </c>
      <c r="H1234">
        <v>4179</v>
      </c>
      <c r="I1234">
        <v>3.3</v>
      </c>
      <c r="J1234">
        <v>143</v>
      </c>
      <c r="K1234">
        <v>1</v>
      </c>
      <c r="L1234">
        <v>4179</v>
      </c>
      <c r="M1234" s="1">
        <v>45523</v>
      </c>
      <c r="N1234" t="s">
        <v>141</v>
      </c>
    </row>
    <row r="1235" spans="1:14" x14ac:dyDescent="0.3">
      <c r="A1235" t="s">
        <v>2494</v>
      </c>
      <c r="B1235" t="s">
        <v>2495</v>
      </c>
      <c r="C1235" t="s">
        <v>57</v>
      </c>
      <c r="D1235" t="s">
        <v>53</v>
      </c>
      <c r="E1235" t="s">
        <v>74</v>
      </c>
      <c r="F1235">
        <v>5629</v>
      </c>
      <c r="G1235">
        <v>25</v>
      </c>
      <c r="H1235">
        <v>4222</v>
      </c>
      <c r="I1235">
        <v>4.2</v>
      </c>
      <c r="J1235">
        <v>206</v>
      </c>
      <c r="K1235">
        <v>5</v>
      </c>
      <c r="L1235">
        <v>21110</v>
      </c>
      <c r="M1235" s="1">
        <v>45565</v>
      </c>
      <c r="N1235" t="s">
        <v>58</v>
      </c>
    </row>
    <row r="1236" spans="1:14" x14ac:dyDescent="0.3">
      <c r="A1236" t="s">
        <v>2496</v>
      </c>
      <c r="B1236" t="s">
        <v>2497</v>
      </c>
      <c r="C1236" t="s">
        <v>57</v>
      </c>
      <c r="D1236" t="s">
        <v>46</v>
      </c>
      <c r="E1236" t="s">
        <v>18</v>
      </c>
      <c r="F1236">
        <v>7798</v>
      </c>
      <c r="G1236">
        <v>25</v>
      </c>
      <c r="H1236">
        <v>5848</v>
      </c>
      <c r="I1236">
        <v>4</v>
      </c>
      <c r="J1236">
        <v>296</v>
      </c>
      <c r="K1236">
        <v>1</v>
      </c>
      <c r="L1236">
        <v>5848</v>
      </c>
      <c r="M1236" s="1">
        <v>45478</v>
      </c>
      <c r="N1236" t="s">
        <v>61</v>
      </c>
    </row>
    <row r="1237" spans="1:14" x14ac:dyDescent="0.3">
      <c r="A1237" t="s">
        <v>2498</v>
      </c>
      <c r="B1237" t="s">
        <v>2499</v>
      </c>
      <c r="C1237" t="s">
        <v>88</v>
      </c>
      <c r="D1237" t="s">
        <v>46</v>
      </c>
      <c r="E1237" t="s">
        <v>74</v>
      </c>
      <c r="F1237">
        <v>8128</v>
      </c>
      <c r="G1237">
        <v>0</v>
      </c>
      <c r="H1237">
        <v>8128</v>
      </c>
      <c r="I1237">
        <v>3.9</v>
      </c>
      <c r="J1237">
        <v>122</v>
      </c>
      <c r="K1237">
        <v>1</v>
      </c>
      <c r="L1237">
        <v>8128</v>
      </c>
      <c r="M1237" s="1">
        <v>45644</v>
      </c>
      <c r="N1237" t="s">
        <v>42</v>
      </c>
    </row>
    <row r="1238" spans="1:14" x14ac:dyDescent="0.3">
      <c r="A1238" t="s">
        <v>2500</v>
      </c>
      <c r="B1238" t="s">
        <v>2501</v>
      </c>
      <c r="C1238" t="s">
        <v>88</v>
      </c>
      <c r="D1238" t="s">
        <v>53</v>
      </c>
      <c r="E1238" t="s">
        <v>74</v>
      </c>
      <c r="F1238">
        <v>3530</v>
      </c>
      <c r="G1238">
        <v>25</v>
      </c>
      <c r="H1238">
        <v>2648</v>
      </c>
      <c r="I1238">
        <v>3</v>
      </c>
      <c r="J1238">
        <v>13</v>
      </c>
      <c r="K1238">
        <v>2</v>
      </c>
      <c r="L1238">
        <v>5296</v>
      </c>
      <c r="M1238" s="1">
        <v>45963</v>
      </c>
      <c r="N1238" t="s">
        <v>64</v>
      </c>
    </row>
    <row r="1239" spans="1:14" x14ac:dyDescent="0.3">
      <c r="A1239" t="s">
        <v>2502</v>
      </c>
      <c r="B1239" t="s">
        <v>2503</v>
      </c>
      <c r="C1239" t="s">
        <v>116</v>
      </c>
      <c r="D1239" t="s">
        <v>28</v>
      </c>
      <c r="E1239" t="s">
        <v>34</v>
      </c>
      <c r="F1239">
        <v>7600</v>
      </c>
      <c r="G1239">
        <v>40</v>
      </c>
      <c r="H1239">
        <v>4560</v>
      </c>
      <c r="I1239">
        <v>4.9000000000000004</v>
      </c>
      <c r="J1239">
        <v>76</v>
      </c>
      <c r="K1239">
        <v>1</v>
      </c>
      <c r="L1239">
        <v>4560</v>
      </c>
      <c r="M1239" s="1">
        <v>45971</v>
      </c>
      <c r="N1239" t="s">
        <v>29</v>
      </c>
    </row>
    <row r="1240" spans="1:14" x14ac:dyDescent="0.3">
      <c r="A1240" t="s">
        <v>2504</v>
      </c>
      <c r="B1240" t="s">
        <v>2505</v>
      </c>
      <c r="C1240" t="s">
        <v>32</v>
      </c>
      <c r="D1240" t="s">
        <v>33</v>
      </c>
      <c r="E1240" t="s">
        <v>34</v>
      </c>
      <c r="F1240">
        <v>3420</v>
      </c>
      <c r="G1240">
        <v>0</v>
      </c>
      <c r="H1240">
        <v>3420</v>
      </c>
      <c r="I1240">
        <v>3.4</v>
      </c>
      <c r="J1240">
        <v>41</v>
      </c>
      <c r="K1240">
        <v>1</v>
      </c>
      <c r="L1240">
        <v>3420</v>
      </c>
      <c r="M1240" s="1">
        <v>45524</v>
      </c>
      <c r="N1240" t="s">
        <v>91</v>
      </c>
    </row>
    <row r="1241" spans="1:14" x14ac:dyDescent="0.3">
      <c r="A1241" t="s">
        <v>2506</v>
      </c>
      <c r="B1241" t="s">
        <v>2507</v>
      </c>
      <c r="C1241" t="s">
        <v>37</v>
      </c>
      <c r="D1241" t="s">
        <v>28</v>
      </c>
      <c r="E1241" t="s">
        <v>34</v>
      </c>
      <c r="F1241">
        <v>9772</v>
      </c>
      <c r="G1241">
        <v>20</v>
      </c>
      <c r="H1241">
        <v>7818</v>
      </c>
      <c r="I1241">
        <v>4</v>
      </c>
      <c r="J1241">
        <v>306</v>
      </c>
      <c r="K1241">
        <v>1</v>
      </c>
      <c r="L1241">
        <v>7818</v>
      </c>
      <c r="M1241" s="1">
        <v>45376</v>
      </c>
      <c r="N1241" t="s">
        <v>64</v>
      </c>
    </row>
    <row r="1242" spans="1:14" x14ac:dyDescent="0.3">
      <c r="A1242" t="s">
        <v>2508</v>
      </c>
      <c r="B1242" t="s">
        <v>2509</v>
      </c>
      <c r="C1242" t="s">
        <v>37</v>
      </c>
      <c r="D1242" t="s">
        <v>17</v>
      </c>
      <c r="E1242" t="s">
        <v>18</v>
      </c>
      <c r="F1242">
        <v>3368</v>
      </c>
      <c r="G1242">
        <v>30</v>
      </c>
      <c r="H1242">
        <v>2358</v>
      </c>
      <c r="I1242">
        <v>3.9</v>
      </c>
      <c r="J1242">
        <v>497</v>
      </c>
      <c r="K1242">
        <v>2</v>
      </c>
      <c r="L1242">
        <v>4716</v>
      </c>
      <c r="M1242" s="1">
        <v>45654</v>
      </c>
      <c r="N1242" t="s">
        <v>64</v>
      </c>
    </row>
    <row r="1243" spans="1:14" x14ac:dyDescent="0.3">
      <c r="A1243" t="s">
        <v>2510</v>
      </c>
      <c r="B1243" t="s">
        <v>2511</v>
      </c>
      <c r="C1243" t="s">
        <v>37</v>
      </c>
      <c r="D1243" t="s">
        <v>33</v>
      </c>
      <c r="E1243" t="s">
        <v>18</v>
      </c>
      <c r="F1243">
        <v>4357</v>
      </c>
      <c r="G1243">
        <v>50</v>
      </c>
      <c r="H1243">
        <v>2178</v>
      </c>
      <c r="I1243">
        <v>4.4000000000000004</v>
      </c>
      <c r="J1243">
        <v>65</v>
      </c>
      <c r="K1243">
        <v>1</v>
      </c>
      <c r="L1243">
        <v>2178</v>
      </c>
      <c r="M1243" s="1">
        <v>45454</v>
      </c>
      <c r="N1243" t="s">
        <v>29</v>
      </c>
    </row>
    <row r="1244" spans="1:14" x14ac:dyDescent="0.3">
      <c r="A1244" t="s">
        <v>2512</v>
      </c>
      <c r="B1244" t="s">
        <v>2513</v>
      </c>
      <c r="C1244" t="s">
        <v>116</v>
      </c>
      <c r="D1244" t="s">
        <v>41</v>
      </c>
      <c r="E1244" t="s">
        <v>34</v>
      </c>
      <c r="F1244">
        <v>1530</v>
      </c>
      <c r="G1244">
        <v>0</v>
      </c>
      <c r="H1244">
        <v>1530</v>
      </c>
      <c r="I1244">
        <v>3.3</v>
      </c>
      <c r="J1244">
        <v>111</v>
      </c>
      <c r="K1244">
        <v>1</v>
      </c>
      <c r="L1244">
        <v>1530</v>
      </c>
      <c r="M1244" s="1">
        <v>45826</v>
      </c>
      <c r="N1244" t="s">
        <v>71</v>
      </c>
    </row>
    <row r="1245" spans="1:14" x14ac:dyDescent="0.3">
      <c r="A1245" t="s">
        <v>2514</v>
      </c>
      <c r="B1245" t="s">
        <v>2515</v>
      </c>
      <c r="C1245" t="s">
        <v>57</v>
      </c>
      <c r="D1245" t="s">
        <v>46</v>
      </c>
      <c r="E1245" t="s">
        <v>161</v>
      </c>
      <c r="F1245">
        <v>1495</v>
      </c>
      <c r="G1245">
        <v>10</v>
      </c>
      <c r="H1245">
        <v>1346</v>
      </c>
      <c r="I1245">
        <v>4.3</v>
      </c>
      <c r="J1245">
        <v>180</v>
      </c>
      <c r="K1245">
        <v>1</v>
      </c>
      <c r="L1245">
        <v>1346</v>
      </c>
      <c r="M1245" s="1">
        <v>45611</v>
      </c>
      <c r="N1245" t="s">
        <v>42</v>
      </c>
    </row>
    <row r="1246" spans="1:14" x14ac:dyDescent="0.3">
      <c r="A1246" t="s">
        <v>2516</v>
      </c>
      <c r="B1246" t="s">
        <v>2517</v>
      </c>
      <c r="C1246" t="s">
        <v>52</v>
      </c>
      <c r="D1246" t="s">
        <v>46</v>
      </c>
      <c r="E1246" t="s">
        <v>34</v>
      </c>
      <c r="F1246">
        <v>9369</v>
      </c>
      <c r="G1246">
        <v>40</v>
      </c>
      <c r="H1246">
        <v>5621</v>
      </c>
      <c r="I1246">
        <v>4.2</v>
      </c>
      <c r="J1246">
        <v>643</v>
      </c>
      <c r="K1246">
        <v>5</v>
      </c>
      <c r="L1246">
        <v>28105</v>
      </c>
      <c r="M1246" s="1">
        <v>45540</v>
      </c>
      <c r="N1246" t="s">
        <v>189</v>
      </c>
    </row>
    <row r="1247" spans="1:14" x14ac:dyDescent="0.3">
      <c r="A1247" t="s">
        <v>2518</v>
      </c>
      <c r="B1247" t="s">
        <v>2519</v>
      </c>
      <c r="C1247" t="s">
        <v>52</v>
      </c>
      <c r="D1247" t="s">
        <v>17</v>
      </c>
      <c r="E1247" t="s">
        <v>18</v>
      </c>
      <c r="F1247">
        <v>3860</v>
      </c>
      <c r="G1247">
        <v>10</v>
      </c>
      <c r="H1247">
        <v>3474</v>
      </c>
      <c r="I1247">
        <v>3.8</v>
      </c>
      <c r="J1247">
        <v>48</v>
      </c>
      <c r="K1247">
        <v>1</v>
      </c>
      <c r="L1247">
        <v>3474</v>
      </c>
      <c r="M1247" s="1">
        <v>45703</v>
      </c>
      <c r="N1247" t="s">
        <v>29</v>
      </c>
    </row>
    <row r="1248" spans="1:14" x14ac:dyDescent="0.3">
      <c r="A1248" t="s">
        <v>2520</v>
      </c>
      <c r="B1248" t="s">
        <v>2521</v>
      </c>
      <c r="C1248" t="s">
        <v>27</v>
      </c>
      <c r="D1248" t="s">
        <v>46</v>
      </c>
      <c r="E1248" t="s">
        <v>34</v>
      </c>
      <c r="F1248">
        <v>1666</v>
      </c>
      <c r="G1248">
        <v>25</v>
      </c>
      <c r="H1248">
        <v>1250</v>
      </c>
      <c r="I1248">
        <v>4.3</v>
      </c>
      <c r="J1248">
        <v>245</v>
      </c>
      <c r="K1248">
        <v>1</v>
      </c>
      <c r="L1248">
        <v>1250</v>
      </c>
      <c r="M1248" s="1">
        <v>45397</v>
      </c>
      <c r="N1248" t="s">
        <v>150</v>
      </c>
    </row>
    <row r="1249" spans="1:14" x14ac:dyDescent="0.3">
      <c r="A1249" t="s">
        <v>2522</v>
      </c>
      <c r="B1249" t="s">
        <v>2523</v>
      </c>
      <c r="C1249" t="s">
        <v>27</v>
      </c>
      <c r="D1249" t="s">
        <v>28</v>
      </c>
      <c r="E1249" t="s">
        <v>34</v>
      </c>
      <c r="F1249">
        <v>2248</v>
      </c>
      <c r="G1249">
        <v>10</v>
      </c>
      <c r="H1249">
        <v>2023</v>
      </c>
      <c r="I1249">
        <v>4.0999999999999996</v>
      </c>
      <c r="J1249">
        <v>74</v>
      </c>
      <c r="K1249">
        <v>3</v>
      </c>
      <c r="L1249">
        <v>6069</v>
      </c>
      <c r="M1249" s="1">
        <v>45641</v>
      </c>
      <c r="N1249" t="s">
        <v>141</v>
      </c>
    </row>
    <row r="1250" spans="1:14" x14ac:dyDescent="0.3">
      <c r="A1250" t="s">
        <v>2524</v>
      </c>
      <c r="B1250" t="s">
        <v>2525</v>
      </c>
      <c r="C1250" t="s">
        <v>16</v>
      </c>
      <c r="D1250" t="s">
        <v>23</v>
      </c>
      <c r="E1250" t="s">
        <v>34</v>
      </c>
      <c r="F1250">
        <v>5134</v>
      </c>
      <c r="G1250">
        <v>25</v>
      </c>
      <c r="H1250">
        <v>3850</v>
      </c>
      <c r="I1250">
        <v>5</v>
      </c>
      <c r="J1250">
        <v>87</v>
      </c>
      <c r="K1250">
        <v>1</v>
      </c>
      <c r="L1250">
        <v>3850</v>
      </c>
      <c r="M1250" s="1">
        <v>45790</v>
      </c>
      <c r="N1250" t="s">
        <v>38</v>
      </c>
    </row>
    <row r="1251" spans="1:14" x14ac:dyDescent="0.3">
      <c r="A1251" t="s">
        <v>2526</v>
      </c>
      <c r="B1251" t="s">
        <v>2527</v>
      </c>
      <c r="C1251" t="s">
        <v>32</v>
      </c>
      <c r="D1251" t="s">
        <v>33</v>
      </c>
      <c r="E1251" t="s">
        <v>18</v>
      </c>
      <c r="F1251">
        <v>4350</v>
      </c>
      <c r="G1251">
        <v>40</v>
      </c>
      <c r="H1251">
        <v>2610</v>
      </c>
      <c r="I1251">
        <v>4</v>
      </c>
      <c r="J1251">
        <v>184</v>
      </c>
      <c r="K1251">
        <v>2</v>
      </c>
      <c r="L1251">
        <v>5220</v>
      </c>
      <c r="M1251" s="1">
        <v>45734</v>
      </c>
      <c r="N1251" t="s">
        <v>71</v>
      </c>
    </row>
    <row r="1252" spans="1:14" x14ac:dyDescent="0.3">
      <c r="A1252" t="s">
        <v>2528</v>
      </c>
      <c r="B1252" t="s">
        <v>2529</v>
      </c>
      <c r="C1252" t="s">
        <v>16</v>
      </c>
      <c r="D1252" t="s">
        <v>28</v>
      </c>
      <c r="E1252" t="s">
        <v>34</v>
      </c>
      <c r="F1252">
        <v>7482</v>
      </c>
      <c r="G1252">
        <v>25</v>
      </c>
      <c r="H1252">
        <v>5612</v>
      </c>
      <c r="I1252">
        <v>3.6</v>
      </c>
      <c r="J1252">
        <v>150</v>
      </c>
      <c r="K1252">
        <v>1</v>
      </c>
      <c r="L1252">
        <v>5612</v>
      </c>
      <c r="M1252" s="1">
        <v>45549</v>
      </c>
      <c r="N1252" t="s">
        <v>102</v>
      </c>
    </row>
    <row r="1253" spans="1:14" x14ac:dyDescent="0.3">
      <c r="A1253" t="s">
        <v>2530</v>
      </c>
      <c r="B1253" t="s">
        <v>2531</v>
      </c>
      <c r="C1253" t="s">
        <v>32</v>
      </c>
      <c r="D1253" t="s">
        <v>53</v>
      </c>
      <c r="E1253" t="s">
        <v>34</v>
      </c>
      <c r="F1253">
        <v>5588</v>
      </c>
      <c r="G1253">
        <v>20</v>
      </c>
      <c r="H1253">
        <v>4470</v>
      </c>
      <c r="I1253">
        <v>4.3</v>
      </c>
      <c r="J1253">
        <v>258</v>
      </c>
      <c r="K1253">
        <v>1</v>
      </c>
      <c r="L1253">
        <v>4470</v>
      </c>
      <c r="M1253" s="1">
        <v>45564</v>
      </c>
      <c r="N1253" t="s">
        <v>29</v>
      </c>
    </row>
    <row r="1254" spans="1:14" x14ac:dyDescent="0.3">
      <c r="A1254" t="s">
        <v>2532</v>
      </c>
      <c r="B1254" t="s">
        <v>2533</v>
      </c>
      <c r="C1254" t="s">
        <v>45</v>
      </c>
      <c r="D1254" t="s">
        <v>41</v>
      </c>
      <c r="E1254" t="s">
        <v>34</v>
      </c>
      <c r="F1254">
        <v>831</v>
      </c>
      <c r="G1254">
        <v>25</v>
      </c>
      <c r="H1254">
        <v>623</v>
      </c>
      <c r="I1254">
        <v>3.9</v>
      </c>
      <c r="J1254">
        <v>51</v>
      </c>
      <c r="K1254">
        <v>1</v>
      </c>
      <c r="L1254">
        <v>623</v>
      </c>
      <c r="M1254" s="1">
        <v>45392</v>
      </c>
      <c r="N1254" t="s">
        <v>54</v>
      </c>
    </row>
    <row r="1255" spans="1:14" x14ac:dyDescent="0.3">
      <c r="A1255" t="s">
        <v>2534</v>
      </c>
      <c r="B1255" t="s">
        <v>2535</v>
      </c>
      <c r="C1255" t="s">
        <v>88</v>
      </c>
      <c r="D1255" t="s">
        <v>33</v>
      </c>
      <c r="E1255" t="s">
        <v>34</v>
      </c>
      <c r="F1255">
        <v>4954</v>
      </c>
      <c r="G1255">
        <v>20</v>
      </c>
      <c r="H1255">
        <v>3963</v>
      </c>
      <c r="I1255">
        <v>4.0999999999999996</v>
      </c>
      <c r="J1255">
        <v>113</v>
      </c>
      <c r="K1255">
        <v>1</v>
      </c>
      <c r="L1255">
        <v>3963</v>
      </c>
      <c r="M1255" s="1">
        <v>45954</v>
      </c>
      <c r="N1255" t="s">
        <v>91</v>
      </c>
    </row>
    <row r="1256" spans="1:14" x14ac:dyDescent="0.3">
      <c r="A1256" t="s">
        <v>2536</v>
      </c>
      <c r="B1256" t="s">
        <v>2537</v>
      </c>
      <c r="C1256" t="s">
        <v>52</v>
      </c>
      <c r="D1256" t="s">
        <v>41</v>
      </c>
      <c r="E1256" t="s">
        <v>34</v>
      </c>
      <c r="F1256">
        <v>495</v>
      </c>
      <c r="G1256">
        <v>15</v>
      </c>
      <c r="H1256">
        <v>421</v>
      </c>
      <c r="I1256">
        <v>3.5</v>
      </c>
      <c r="J1256">
        <v>69</v>
      </c>
      <c r="K1256">
        <v>1</v>
      </c>
      <c r="L1256">
        <v>421</v>
      </c>
      <c r="M1256" s="1">
        <v>45628</v>
      </c>
      <c r="N1256" t="s">
        <v>29</v>
      </c>
    </row>
    <row r="1257" spans="1:14" x14ac:dyDescent="0.3">
      <c r="A1257" t="s">
        <v>2538</v>
      </c>
      <c r="B1257" t="s">
        <v>2539</v>
      </c>
      <c r="C1257" t="s">
        <v>22</v>
      </c>
      <c r="D1257" t="s">
        <v>53</v>
      </c>
      <c r="E1257" t="s">
        <v>34</v>
      </c>
      <c r="F1257">
        <v>4472</v>
      </c>
      <c r="G1257">
        <v>40</v>
      </c>
      <c r="H1257">
        <v>2683</v>
      </c>
      <c r="I1257">
        <v>4.4000000000000004</v>
      </c>
      <c r="J1257">
        <v>304</v>
      </c>
      <c r="K1257">
        <v>1</v>
      </c>
      <c r="L1257">
        <v>2683</v>
      </c>
      <c r="M1257" s="1">
        <v>45546</v>
      </c>
      <c r="N1257" t="s">
        <v>141</v>
      </c>
    </row>
    <row r="1258" spans="1:14" x14ac:dyDescent="0.3">
      <c r="A1258" t="s">
        <v>2540</v>
      </c>
      <c r="B1258" t="s">
        <v>2541</v>
      </c>
      <c r="C1258" t="s">
        <v>57</v>
      </c>
      <c r="D1258" t="s">
        <v>53</v>
      </c>
      <c r="E1258" t="s">
        <v>74</v>
      </c>
      <c r="F1258">
        <v>5990</v>
      </c>
      <c r="G1258">
        <v>15</v>
      </c>
      <c r="H1258">
        <v>5092</v>
      </c>
      <c r="I1258">
        <v>3.9</v>
      </c>
      <c r="J1258">
        <v>133</v>
      </c>
      <c r="K1258">
        <v>1</v>
      </c>
      <c r="L1258">
        <v>5092</v>
      </c>
      <c r="M1258" s="1">
        <v>45863</v>
      </c>
      <c r="N1258" t="s">
        <v>24</v>
      </c>
    </row>
    <row r="1259" spans="1:14" x14ac:dyDescent="0.3">
      <c r="A1259" t="s">
        <v>2542</v>
      </c>
      <c r="B1259" t="s">
        <v>2543</v>
      </c>
      <c r="C1259" t="s">
        <v>57</v>
      </c>
      <c r="D1259" t="s">
        <v>46</v>
      </c>
      <c r="E1259" t="s">
        <v>74</v>
      </c>
      <c r="F1259">
        <v>2946</v>
      </c>
      <c r="G1259">
        <v>20</v>
      </c>
      <c r="H1259">
        <v>2357</v>
      </c>
      <c r="I1259">
        <v>4.2</v>
      </c>
      <c r="J1259">
        <v>43</v>
      </c>
      <c r="K1259">
        <v>1</v>
      </c>
      <c r="L1259">
        <v>2357</v>
      </c>
      <c r="M1259" s="1">
        <v>45525</v>
      </c>
      <c r="N1259" t="s">
        <v>49</v>
      </c>
    </row>
    <row r="1260" spans="1:14" x14ac:dyDescent="0.3">
      <c r="A1260" t="s">
        <v>2544</v>
      </c>
      <c r="B1260" t="s">
        <v>2545</v>
      </c>
      <c r="C1260" t="s">
        <v>32</v>
      </c>
      <c r="D1260" t="s">
        <v>41</v>
      </c>
      <c r="E1260" t="s">
        <v>34</v>
      </c>
      <c r="F1260">
        <v>2426</v>
      </c>
      <c r="G1260">
        <v>25</v>
      </c>
      <c r="H1260">
        <v>1820</v>
      </c>
      <c r="I1260">
        <v>5</v>
      </c>
      <c r="J1260">
        <v>66</v>
      </c>
      <c r="K1260">
        <v>1</v>
      </c>
      <c r="L1260">
        <v>1820</v>
      </c>
      <c r="M1260" s="1">
        <v>45563</v>
      </c>
      <c r="N1260" t="s">
        <v>168</v>
      </c>
    </row>
    <row r="1261" spans="1:14" x14ac:dyDescent="0.3">
      <c r="A1261" t="s">
        <v>2546</v>
      </c>
      <c r="B1261" t="s">
        <v>2547</v>
      </c>
      <c r="C1261" t="s">
        <v>27</v>
      </c>
      <c r="D1261" t="s">
        <v>33</v>
      </c>
      <c r="E1261" t="s">
        <v>18</v>
      </c>
      <c r="F1261">
        <v>2112</v>
      </c>
      <c r="G1261">
        <v>0</v>
      </c>
      <c r="H1261">
        <v>2112</v>
      </c>
      <c r="I1261">
        <v>4</v>
      </c>
      <c r="J1261">
        <v>63</v>
      </c>
      <c r="K1261">
        <v>1</v>
      </c>
      <c r="L1261">
        <v>2112</v>
      </c>
      <c r="M1261" s="1">
        <v>45810</v>
      </c>
      <c r="N1261" t="s">
        <v>24</v>
      </c>
    </row>
    <row r="1262" spans="1:14" x14ac:dyDescent="0.3">
      <c r="A1262" t="s">
        <v>2548</v>
      </c>
      <c r="B1262" t="s">
        <v>2549</v>
      </c>
      <c r="C1262" t="s">
        <v>52</v>
      </c>
      <c r="D1262" t="s">
        <v>23</v>
      </c>
      <c r="E1262" t="s">
        <v>34</v>
      </c>
      <c r="F1262">
        <v>1554</v>
      </c>
      <c r="G1262">
        <v>10</v>
      </c>
      <c r="H1262">
        <v>1399</v>
      </c>
      <c r="I1262">
        <v>4.5</v>
      </c>
      <c r="J1262">
        <v>787</v>
      </c>
      <c r="K1262">
        <v>3</v>
      </c>
      <c r="L1262">
        <v>4197</v>
      </c>
      <c r="M1262" s="1">
        <v>45971</v>
      </c>
      <c r="N1262" t="s">
        <v>189</v>
      </c>
    </row>
    <row r="1263" spans="1:14" x14ac:dyDescent="0.3">
      <c r="A1263" t="s">
        <v>2550</v>
      </c>
      <c r="B1263" t="s">
        <v>2551</v>
      </c>
      <c r="C1263" t="s">
        <v>57</v>
      </c>
      <c r="D1263" t="s">
        <v>33</v>
      </c>
      <c r="E1263" t="s">
        <v>34</v>
      </c>
      <c r="F1263">
        <v>1334</v>
      </c>
      <c r="G1263">
        <v>50</v>
      </c>
      <c r="H1263">
        <v>667</v>
      </c>
      <c r="I1263">
        <v>4</v>
      </c>
      <c r="J1263">
        <v>12</v>
      </c>
      <c r="K1263">
        <v>2</v>
      </c>
      <c r="L1263">
        <v>1334</v>
      </c>
      <c r="M1263" s="1">
        <v>45592</v>
      </c>
      <c r="N1263" t="s">
        <v>150</v>
      </c>
    </row>
    <row r="1264" spans="1:14" x14ac:dyDescent="0.3">
      <c r="A1264" t="s">
        <v>2552</v>
      </c>
      <c r="B1264" t="s">
        <v>2553</v>
      </c>
      <c r="C1264" t="s">
        <v>88</v>
      </c>
      <c r="D1264" t="s">
        <v>53</v>
      </c>
      <c r="E1264" t="s">
        <v>34</v>
      </c>
      <c r="F1264">
        <v>3364</v>
      </c>
      <c r="G1264">
        <v>25</v>
      </c>
      <c r="H1264">
        <v>2523</v>
      </c>
      <c r="I1264">
        <v>3.8</v>
      </c>
      <c r="J1264">
        <v>116</v>
      </c>
      <c r="K1264">
        <v>5</v>
      </c>
      <c r="L1264">
        <v>12615</v>
      </c>
      <c r="M1264" s="1">
        <v>45318</v>
      </c>
      <c r="N1264" t="s">
        <v>168</v>
      </c>
    </row>
    <row r="1265" spans="1:14" x14ac:dyDescent="0.3">
      <c r="A1265" t="s">
        <v>2554</v>
      </c>
      <c r="B1265" t="s">
        <v>1398</v>
      </c>
      <c r="C1265" t="s">
        <v>88</v>
      </c>
      <c r="D1265" t="s">
        <v>17</v>
      </c>
      <c r="E1265" t="s">
        <v>34</v>
      </c>
      <c r="F1265">
        <v>3310</v>
      </c>
      <c r="G1265">
        <v>10</v>
      </c>
      <c r="H1265">
        <v>2979</v>
      </c>
      <c r="I1265">
        <v>4.8</v>
      </c>
      <c r="J1265">
        <v>228</v>
      </c>
      <c r="K1265">
        <v>1</v>
      </c>
      <c r="L1265">
        <v>2979</v>
      </c>
      <c r="M1265" s="1">
        <v>45313</v>
      </c>
      <c r="N1265" t="s">
        <v>150</v>
      </c>
    </row>
    <row r="1266" spans="1:14" x14ac:dyDescent="0.3">
      <c r="A1266" t="s">
        <v>2555</v>
      </c>
      <c r="B1266" t="s">
        <v>2556</v>
      </c>
      <c r="C1266" t="s">
        <v>52</v>
      </c>
      <c r="D1266" t="s">
        <v>17</v>
      </c>
      <c r="E1266" t="s">
        <v>34</v>
      </c>
      <c r="F1266">
        <v>2514</v>
      </c>
      <c r="G1266">
        <v>40</v>
      </c>
      <c r="H1266">
        <v>1508</v>
      </c>
      <c r="I1266">
        <v>3.2</v>
      </c>
      <c r="J1266">
        <v>269</v>
      </c>
      <c r="K1266">
        <v>1</v>
      </c>
      <c r="L1266">
        <v>1508</v>
      </c>
      <c r="M1266" s="1">
        <v>45881</v>
      </c>
      <c r="N1266" t="s">
        <v>189</v>
      </c>
    </row>
    <row r="1267" spans="1:14" x14ac:dyDescent="0.3">
      <c r="A1267" t="s">
        <v>2557</v>
      </c>
      <c r="B1267" t="s">
        <v>2558</v>
      </c>
      <c r="C1267" t="s">
        <v>16</v>
      </c>
      <c r="D1267" t="s">
        <v>41</v>
      </c>
      <c r="E1267" t="s">
        <v>34</v>
      </c>
      <c r="F1267">
        <v>2259</v>
      </c>
      <c r="G1267">
        <v>50</v>
      </c>
      <c r="H1267">
        <v>1130</v>
      </c>
      <c r="I1267">
        <v>4.5999999999999996</v>
      </c>
      <c r="J1267">
        <v>58</v>
      </c>
      <c r="K1267">
        <v>1</v>
      </c>
      <c r="L1267">
        <v>1130</v>
      </c>
      <c r="M1267" s="1">
        <v>45657</v>
      </c>
      <c r="N1267" t="s">
        <v>19</v>
      </c>
    </row>
    <row r="1268" spans="1:14" x14ac:dyDescent="0.3">
      <c r="A1268" t="s">
        <v>2559</v>
      </c>
      <c r="B1268" t="s">
        <v>2560</v>
      </c>
      <c r="C1268" t="s">
        <v>88</v>
      </c>
      <c r="D1268" t="s">
        <v>46</v>
      </c>
      <c r="E1268" t="s">
        <v>18</v>
      </c>
      <c r="F1268">
        <v>11764</v>
      </c>
      <c r="G1268">
        <v>30</v>
      </c>
      <c r="H1268">
        <v>8235</v>
      </c>
      <c r="I1268">
        <v>3.1</v>
      </c>
      <c r="J1268">
        <v>194</v>
      </c>
      <c r="K1268">
        <v>1</v>
      </c>
      <c r="L1268">
        <v>8235</v>
      </c>
      <c r="M1268" s="1">
        <v>45910</v>
      </c>
      <c r="N1268" t="s">
        <v>75</v>
      </c>
    </row>
    <row r="1269" spans="1:14" x14ac:dyDescent="0.3">
      <c r="A1269" t="s">
        <v>2561</v>
      </c>
      <c r="B1269" t="s">
        <v>2562</v>
      </c>
      <c r="C1269" t="s">
        <v>27</v>
      </c>
      <c r="D1269" t="s">
        <v>28</v>
      </c>
      <c r="E1269" t="s">
        <v>34</v>
      </c>
      <c r="F1269">
        <v>6059</v>
      </c>
      <c r="G1269">
        <v>20</v>
      </c>
      <c r="H1269">
        <v>4847</v>
      </c>
      <c r="I1269">
        <v>4.5</v>
      </c>
      <c r="J1269">
        <v>78</v>
      </c>
      <c r="K1269">
        <v>1</v>
      </c>
      <c r="L1269">
        <v>4847</v>
      </c>
      <c r="M1269" s="1">
        <v>45467</v>
      </c>
      <c r="N1269" t="s">
        <v>61</v>
      </c>
    </row>
    <row r="1270" spans="1:14" x14ac:dyDescent="0.3">
      <c r="A1270" t="s">
        <v>2563</v>
      </c>
      <c r="B1270" t="s">
        <v>2564</v>
      </c>
      <c r="C1270" t="s">
        <v>57</v>
      </c>
      <c r="D1270" t="s">
        <v>53</v>
      </c>
      <c r="E1270" t="s">
        <v>74</v>
      </c>
      <c r="F1270">
        <v>2001</v>
      </c>
      <c r="G1270">
        <v>10</v>
      </c>
      <c r="H1270">
        <v>1801</v>
      </c>
      <c r="I1270">
        <v>4.0999999999999996</v>
      </c>
      <c r="J1270">
        <v>59</v>
      </c>
      <c r="K1270">
        <v>1</v>
      </c>
      <c r="L1270">
        <v>1801</v>
      </c>
      <c r="M1270" s="1">
        <v>45574</v>
      </c>
      <c r="N1270" t="s">
        <v>54</v>
      </c>
    </row>
    <row r="1271" spans="1:14" x14ac:dyDescent="0.3">
      <c r="A1271" t="s">
        <v>2565</v>
      </c>
      <c r="B1271" t="s">
        <v>2566</v>
      </c>
      <c r="C1271" t="s">
        <v>45</v>
      </c>
      <c r="D1271" t="s">
        <v>53</v>
      </c>
      <c r="E1271" t="s">
        <v>34</v>
      </c>
      <c r="F1271">
        <v>6558</v>
      </c>
      <c r="G1271">
        <v>30</v>
      </c>
      <c r="H1271">
        <v>4591</v>
      </c>
      <c r="I1271">
        <v>3.6</v>
      </c>
      <c r="J1271">
        <v>13</v>
      </c>
      <c r="K1271">
        <v>5</v>
      </c>
      <c r="L1271">
        <v>22955</v>
      </c>
      <c r="M1271" s="1">
        <v>45512</v>
      </c>
      <c r="N1271" t="s">
        <v>91</v>
      </c>
    </row>
    <row r="1272" spans="1:14" x14ac:dyDescent="0.3">
      <c r="A1272" t="s">
        <v>2567</v>
      </c>
      <c r="B1272" t="s">
        <v>2568</v>
      </c>
      <c r="C1272" t="s">
        <v>57</v>
      </c>
      <c r="D1272" t="s">
        <v>17</v>
      </c>
      <c r="E1272" t="s">
        <v>34</v>
      </c>
      <c r="F1272">
        <v>2171</v>
      </c>
      <c r="G1272">
        <v>30</v>
      </c>
      <c r="H1272">
        <v>1520</v>
      </c>
      <c r="I1272">
        <v>3.9</v>
      </c>
      <c r="J1272">
        <v>493</v>
      </c>
      <c r="K1272">
        <v>1</v>
      </c>
      <c r="L1272">
        <v>1520</v>
      </c>
      <c r="M1272" s="1">
        <v>45298</v>
      </c>
      <c r="N1272" t="s">
        <v>150</v>
      </c>
    </row>
    <row r="1273" spans="1:14" x14ac:dyDescent="0.3">
      <c r="A1273" t="s">
        <v>2569</v>
      </c>
      <c r="B1273" t="s">
        <v>2570</v>
      </c>
      <c r="C1273" t="s">
        <v>45</v>
      </c>
      <c r="D1273" t="s">
        <v>23</v>
      </c>
      <c r="E1273" t="s">
        <v>34</v>
      </c>
      <c r="F1273">
        <v>1311</v>
      </c>
      <c r="G1273">
        <v>25</v>
      </c>
      <c r="H1273">
        <v>983</v>
      </c>
      <c r="I1273">
        <v>4.4000000000000004</v>
      </c>
      <c r="J1273">
        <v>176</v>
      </c>
      <c r="K1273">
        <v>1</v>
      </c>
      <c r="L1273">
        <v>983</v>
      </c>
      <c r="M1273" s="1">
        <v>45491</v>
      </c>
      <c r="N1273" t="s">
        <v>75</v>
      </c>
    </row>
    <row r="1274" spans="1:14" x14ac:dyDescent="0.3">
      <c r="A1274" t="s">
        <v>2571</v>
      </c>
      <c r="B1274" t="s">
        <v>2572</v>
      </c>
      <c r="C1274" t="s">
        <v>22</v>
      </c>
      <c r="D1274" t="s">
        <v>53</v>
      </c>
      <c r="E1274" t="s">
        <v>74</v>
      </c>
      <c r="F1274">
        <v>2121</v>
      </c>
      <c r="G1274">
        <v>20</v>
      </c>
      <c r="H1274">
        <v>1697</v>
      </c>
      <c r="I1274">
        <v>5</v>
      </c>
      <c r="J1274">
        <v>115</v>
      </c>
      <c r="K1274">
        <v>4</v>
      </c>
      <c r="L1274">
        <v>6788</v>
      </c>
      <c r="M1274" s="1">
        <v>45879</v>
      </c>
      <c r="N1274" t="s">
        <v>189</v>
      </c>
    </row>
    <row r="1275" spans="1:14" x14ac:dyDescent="0.3">
      <c r="A1275" t="s">
        <v>2573</v>
      </c>
      <c r="B1275" t="s">
        <v>2574</v>
      </c>
      <c r="C1275" t="s">
        <v>27</v>
      </c>
      <c r="D1275" t="s">
        <v>46</v>
      </c>
      <c r="E1275" t="s">
        <v>18</v>
      </c>
      <c r="F1275">
        <v>3060</v>
      </c>
      <c r="G1275">
        <v>20</v>
      </c>
      <c r="H1275">
        <v>2448</v>
      </c>
      <c r="I1275">
        <v>3.3</v>
      </c>
      <c r="J1275">
        <v>224</v>
      </c>
      <c r="K1275">
        <v>2</v>
      </c>
      <c r="L1275">
        <v>4896</v>
      </c>
      <c r="M1275" s="1">
        <v>45550</v>
      </c>
      <c r="N1275" t="s">
        <v>168</v>
      </c>
    </row>
    <row r="1276" spans="1:14" x14ac:dyDescent="0.3">
      <c r="A1276" t="s">
        <v>2575</v>
      </c>
      <c r="B1276" t="s">
        <v>2576</v>
      </c>
      <c r="C1276" t="s">
        <v>16</v>
      </c>
      <c r="D1276" t="s">
        <v>41</v>
      </c>
      <c r="E1276" t="s">
        <v>34</v>
      </c>
      <c r="F1276">
        <v>1581</v>
      </c>
      <c r="G1276">
        <v>20</v>
      </c>
      <c r="H1276">
        <v>1265</v>
      </c>
      <c r="I1276">
        <v>3.7</v>
      </c>
      <c r="J1276">
        <v>377</v>
      </c>
      <c r="K1276">
        <v>1</v>
      </c>
      <c r="L1276">
        <v>1265</v>
      </c>
      <c r="M1276" s="1">
        <v>45639</v>
      </c>
      <c r="N1276" t="s">
        <v>91</v>
      </c>
    </row>
    <row r="1277" spans="1:14" x14ac:dyDescent="0.3">
      <c r="A1277" t="s">
        <v>2577</v>
      </c>
      <c r="B1277" t="s">
        <v>2578</v>
      </c>
      <c r="C1277" t="s">
        <v>22</v>
      </c>
      <c r="D1277" t="s">
        <v>109</v>
      </c>
      <c r="E1277" t="s">
        <v>161</v>
      </c>
      <c r="F1277">
        <v>878</v>
      </c>
      <c r="G1277">
        <v>30</v>
      </c>
      <c r="H1277">
        <v>615</v>
      </c>
      <c r="I1277">
        <v>3.4</v>
      </c>
      <c r="J1277">
        <v>445</v>
      </c>
      <c r="K1277">
        <v>1</v>
      </c>
      <c r="L1277">
        <v>615</v>
      </c>
      <c r="M1277" s="1">
        <v>45833</v>
      </c>
      <c r="N1277" t="s">
        <v>61</v>
      </c>
    </row>
    <row r="1278" spans="1:14" x14ac:dyDescent="0.3">
      <c r="A1278" t="s">
        <v>2579</v>
      </c>
      <c r="B1278" t="s">
        <v>2580</v>
      </c>
      <c r="C1278" t="s">
        <v>52</v>
      </c>
      <c r="D1278" t="s">
        <v>28</v>
      </c>
      <c r="E1278" t="s">
        <v>34</v>
      </c>
      <c r="F1278">
        <v>7543</v>
      </c>
      <c r="G1278">
        <v>50</v>
      </c>
      <c r="H1278">
        <v>3772</v>
      </c>
      <c r="I1278">
        <v>4</v>
      </c>
      <c r="J1278">
        <v>263</v>
      </c>
      <c r="K1278">
        <v>1</v>
      </c>
      <c r="L1278">
        <v>3772</v>
      </c>
      <c r="M1278" s="1">
        <v>45363</v>
      </c>
      <c r="N1278" t="s">
        <v>85</v>
      </c>
    </row>
    <row r="1279" spans="1:14" x14ac:dyDescent="0.3">
      <c r="A1279" t="s">
        <v>2581</v>
      </c>
      <c r="B1279" t="s">
        <v>2582</v>
      </c>
      <c r="C1279" t="s">
        <v>116</v>
      </c>
      <c r="D1279" t="s">
        <v>17</v>
      </c>
      <c r="E1279" t="s">
        <v>34</v>
      </c>
      <c r="F1279">
        <v>1784</v>
      </c>
      <c r="G1279">
        <v>40</v>
      </c>
      <c r="H1279">
        <v>1070</v>
      </c>
      <c r="I1279">
        <v>4.5999999999999996</v>
      </c>
      <c r="J1279">
        <v>106</v>
      </c>
      <c r="K1279">
        <v>1</v>
      </c>
      <c r="L1279">
        <v>1070</v>
      </c>
      <c r="M1279" s="1">
        <v>45879</v>
      </c>
      <c r="N1279" t="s">
        <v>85</v>
      </c>
    </row>
    <row r="1280" spans="1:14" x14ac:dyDescent="0.3">
      <c r="A1280" t="s">
        <v>2583</v>
      </c>
      <c r="B1280" t="s">
        <v>2584</v>
      </c>
      <c r="C1280" t="s">
        <v>37</v>
      </c>
      <c r="D1280" t="s">
        <v>46</v>
      </c>
      <c r="E1280" t="s">
        <v>74</v>
      </c>
      <c r="F1280">
        <v>2384</v>
      </c>
      <c r="G1280">
        <v>25</v>
      </c>
      <c r="H1280">
        <v>1788</v>
      </c>
      <c r="I1280">
        <v>3.4</v>
      </c>
      <c r="J1280">
        <v>168</v>
      </c>
      <c r="K1280">
        <v>3</v>
      </c>
      <c r="L1280">
        <v>5364</v>
      </c>
      <c r="M1280" s="1">
        <v>45415</v>
      </c>
      <c r="N1280" t="s">
        <v>38</v>
      </c>
    </row>
    <row r="1281" spans="1:14" x14ac:dyDescent="0.3">
      <c r="A1281" t="s">
        <v>2585</v>
      </c>
      <c r="B1281" t="s">
        <v>2586</v>
      </c>
      <c r="C1281" t="s">
        <v>57</v>
      </c>
      <c r="D1281" t="s">
        <v>46</v>
      </c>
      <c r="E1281" t="s">
        <v>34</v>
      </c>
      <c r="F1281">
        <v>3123</v>
      </c>
      <c r="G1281">
        <v>20</v>
      </c>
      <c r="H1281">
        <v>2498</v>
      </c>
      <c r="I1281">
        <v>4.0999999999999996</v>
      </c>
      <c r="J1281">
        <v>68</v>
      </c>
      <c r="K1281">
        <v>1</v>
      </c>
      <c r="L1281">
        <v>2498</v>
      </c>
      <c r="M1281" s="1">
        <v>45919</v>
      </c>
      <c r="N1281" t="s">
        <v>49</v>
      </c>
    </row>
    <row r="1282" spans="1:14" x14ac:dyDescent="0.3">
      <c r="A1282" t="s">
        <v>2587</v>
      </c>
      <c r="B1282" t="s">
        <v>2588</v>
      </c>
      <c r="C1282" t="s">
        <v>27</v>
      </c>
      <c r="D1282" t="s">
        <v>23</v>
      </c>
      <c r="E1282" t="s">
        <v>34</v>
      </c>
      <c r="F1282">
        <v>2807</v>
      </c>
      <c r="G1282">
        <v>20</v>
      </c>
      <c r="H1282">
        <v>2246</v>
      </c>
      <c r="I1282">
        <v>4.5</v>
      </c>
      <c r="J1282">
        <v>49</v>
      </c>
      <c r="K1282">
        <v>4</v>
      </c>
      <c r="L1282">
        <v>8984</v>
      </c>
      <c r="M1282" s="1">
        <v>45794</v>
      </c>
      <c r="N1282" t="s">
        <v>42</v>
      </c>
    </row>
    <row r="1283" spans="1:14" x14ac:dyDescent="0.3">
      <c r="A1283" t="s">
        <v>2589</v>
      </c>
      <c r="B1283" t="s">
        <v>2590</v>
      </c>
      <c r="C1283" t="s">
        <v>57</v>
      </c>
      <c r="D1283" t="s">
        <v>109</v>
      </c>
      <c r="E1283" t="s">
        <v>34</v>
      </c>
      <c r="F1283">
        <v>2911</v>
      </c>
      <c r="G1283">
        <v>10</v>
      </c>
      <c r="H1283">
        <v>2620</v>
      </c>
      <c r="I1283">
        <v>3.9</v>
      </c>
      <c r="J1283">
        <v>44</v>
      </c>
      <c r="K1283">
        <v>1</v>
      </c>
      <c r="L1283">
        <v>2620</v>
      </c>
      <c r="M1283" s="1">
        <v>45962</v>
      </c>
      <c r="N1283" t="s">
        <v>49</v>
      </c>
    </row>
    <row r="1284" spans="1:14" x14ac:dyDescent="0.3">
      <c r="A1284" t="s">
        <v>2591</v>
      </c>
      <c r="B1284" t="s">
        <v>2592</v>
      </c>
      <c r="C1284" t="s">
        <v>37</v>
      </c>
      <c r="D1284" t="s">
        <v>17</v>
      </c>
      <c r="E1284" t="s">
        <v>34</v>
      </c>
      <c r="F1284">
        <v>4336</v>
      </c>
      <c r="G1284">
        <v>10</v>
      </c>
      <c r="H1284">
        <v>3902</v>
      </c>
      <c r="I1284">
        <v>2.8</v>
      </c>
      <c r="J1284">
        <v>297</v>
      </c>
      <c r="K1284">
        <v>1</v>
      </c>
      <c r="L1284">
        <v>3902</v>
      </c>
      <c r="M1284" s="1">
        <v>45933</v>
      </c>
      <c r="N1284" t="s">
        <v>71</v>
      </c>
    </row>
    <row r="1285" spans="1:14" x14ac:dyDescent="0.3">
      <c r="A1285" t="s">
        <v>2593</v>
      </c>
      <c r="B1285" t="s">
        <v>2594</v>
      </c>
      <c r="C1285" t="s">
        <v>52</v>
      </c>
      <c r="D1285" t="s">
        <v>23</v>
      </c>
      <c r="E1285" t="s">
        <v>34</v>
      </c>
      <c r="F1285">
        <v>985</v>
      </c>
      <c r="G1285">
        <v>20</v>
      </c>
      <c r="H1285">
        <v>788</v>
      </c>
      <c r="I1285">
        <v>4.2</v>
      </c>
      <c r="J1285">
        <v>291</v>
      </c>
      <c r="K1285">
        <v>1</v>
      </c>
      <c r="L1285">
        <v>788</v>
      </c>
      <c r="M1285" s="1">
        <v>45916</v>
      </c>
      <c r="N1285" t="s">
        <v>189</v>
      </c>
    </row>
    <row r="1286" spans="1:14" x14ac:dyDescent="0.3">
      <c r="A1286" t="s">
        <v>2595</v>
      </c>
      <c r="B1286" t="s">
        <v>2596</v>
      </c>
      <c r="C1286" t="s">
        <v>16</v>
      </c>
      <c r="D1286" t="s">
        <v>109</v>
      </c>
      <c r="E1286" t="s">
        <v>161</v>
      </c>
      <c r="F1286">
        <v>792</v>
      </c>
      <c r="G1286">
        <v>15</v>
      </c>
      <c r="H1286">
        <v>673</v>
      </c>
      <c r="I1286">
        <v>4.7</v>
      </c>
      <c r="J1286">
        <v>226</v>
      </c>
      <c r="K1286">
        <v>1</v>
      </c>
      <c r="L1286">
        <v>673</v>
      </c>
      <c r="M1286" s="1">
        <v>45893</v>
      </c>
      <c r="N1286" t="s">
        <v>54</v>
      </c>
    </row>
    <row r="1287" spans="1:14" x14ac:dyDescent="0.3">
      <c r="A1287" t="s">
        <v>2597</v>
      </c>
      <c r="B1287" t="s">
        <v>2598</v>
      </c>
      <c r="C1287" t="s">
        <v>57</v>
      </c>
      <c r="D1287" t="s">
        <v>109</v>
      </c>
      <c r="E1287" t="s">
        <v>161</v>
      </c>
      <c r="F1287">
        <v>604</v>
      </c>
      <c r="G1287">
        <v>0</v>
      </c>
      <c r="H1287">
        <v>604</v>
      </c>
      <c r="I1287">
        <v>3.6</v>
      </c>
      <c r="J1287">
        <v>178</v>
      </c>
      <c r="K1287">
        <v>1</v>
      </c>
      <c r="L1287">
        <v>604</v>
      </c>
      <c r="M1287" s="1">
        <v>45652</v>
      </c>
      <c r="N1287" t="s">
        <v>24</v>
      </c>
    </row>
    <row r="1288" spans="1:14" x14ac:dyDescent="0.3">
      <c r="A1288" t="s">
        <v>2599</v>
      </c>
      <c r="B1288" t="s">
        <v>2600</v>
      </c>
      <c r="C1288" t="s">
        <v>37</v>
      </c>
      <c r="D1288" t="s">
        <v>46</v>
      </c>
      <c r="E1288" t="s">
        <v>161</v>
      </c>
      <c r="F1288">
        <v>2666</v>
      </c>
      <c r="G1288">
        <v>50</v>
      </c>
      <c r="H1288">
        <v>1333</v>
      </c>
      <c r="I1288">
        <v>3.2</v>
      </c>
      <c r="J1288">
        <v>89</v>
      </c>
      <c r="K1288">
        <v>1</v>
      </c>
      <c r="L1288">
        <v>1333</v>
      </c>
      <c r="M1288" s="1">
        <v>45482</v>
      </c>
      <c r="N1288" t="s">
        <v>75</v>
      </c>
    </row>
    <row r="1289" spans="1:14" x14ac:dyDescent="0.3">
      <c r="A1289" t="s">
        <v>2601</v>
      </c>
      <c r="B1289" t="s">
        <v>2602</v>
      </c>
      <c r="C1289" t="s">
        <v>88</v>
      </c>
      <c r="D1289" t="s">
        <v>53</v>
      </c>
      <c r="E1289" t="s">
        <v>34</v>
      </c>
      <c r="F1289">
        <v>6561</v>
      </c>
      <c r="G1289">
        <v>25</v>
      </c>
      <c r="H1289">
        <v>4921</v>
      </c>
      <c r="I1289">
        <v>4.3</v>
      </c>
      <c r="J1289">
        <v>5</v>
      </c>
      <c r="K1289">
        <v>1</v>
      </c>
      <c r="L1289">
        <v>4921</v>
      </c>
      <c r="M1289" s="1">
        <v>45682</v>
      </c>
      <c r="N1289" t="s">
        <v>42</v>
      </c>
    </row>
    <row r="1290" spans="1:14" x14ac:dyDescent="0.3">
      <c r="A1290" t="s">
        <v>2603</v>
      </c>
      <c r="B1290" t="s">
        <v>2604</v>
      </c>
      <c r="C1290" t="s">
        <v>22</v>
      </c>
      <c r="D1290" t="s">
        <v>17</v>
      </c>
      <c r="E1290" t="s">
        <v>34</v>
      </c>
      <c r="F1290">
        <v>2928</v>
      </c>
      <c r="G1290">
        <v>70</v>
      </c>
      <c r="H1290">
        <v>878</v>
      </c>
      <c r="I1290">
        <v>4.3</v>
      </c>
      <c r="J1290">
        <v>14</v>
      </c>
      <c r="K1290">
        <v>1</v>
      </c>
      <c r="L1290">
        <v>878</v>
      </c>
      <c r="M1290" s="1">
        <v>45703</v>
      </c>
      <c r="N1290" t="s">
        <v>78</v>
      </c>
    </row>
    <row r="1291" spans="1:14" x14ac:dyDescent="0.3">
      <c r="A1291" t="s">
        <v>2605</v>
      </c>
      <c r="B1291" t="s">
        <v>2368</v>
      </c>
      <c r="C1291" t="s">
        <v>45</v>
      </c>
      <c r="D1291" t="s">
        <v>17</v>
      </c>
      <c r="E1291" t="s">
        <v>34</v>
      </c>
      <c r="F1291">
        <v>4453</v>
      </c>
      <c r="G1291">
        <v>30</v>
      </c>
      <c r="H1291">
        <v>3117</v>
      </c>
      <c r="I1291">
        <v>3.9</v>
      </c>
      <c r="J1291">
        <v>125</v>
      </c>
      <c r="K1291">
        <v>3</v>
      </c>
      <c r="L1291">
        <v>9351</v>
      </c>
      <c r="M1291" s="1">
        <v>45933</v>
      </c>
      <c r="N1291" t="s">
        <v>38</v>
      </c>
    </row>
    <row r="1292" spans="1:14" x14ac:dyDescent="0.3">
      <c r="A1292" t="s">
        <v>2606</v>
      </c>
      <c r="B1292" t="s">
        <v>2607</v>
      </c>
      <c r="C1292" t="s">
        <v>52</v>
      </c>
      <c r="D1292" t="s">
        <v>109</v>
      </c>
      <c r="E1292" t="s">
        <v>34</v>
      </c>
      <c r="F1292">
        <v>2184</v>
      </c>
      <c r="G1292">
        <v>20</v>
      </c>
      <c r="H1292">
        <v>1747</v>
      </c>
      <c r="I1292">
        <v>3.8</v>
      </c>
      <c r="J1292">
        <v>554</v>
      </c>
      <c r="K1292">
        <v>2</v>
      </c>
      <c r="L1292">
        <v>3494</v>
      </c>
      <c r="M1292" s="1">
        <v>45791</v>
      </c>
      <c r="N1292" t="s">
        <v>141</v>
      </c>
    </row>
    <row r="1293" spans="1:14" x14ac:dyDescent="0.3">
      <c r="A1293" t="s">
        <v>2608</v>
      </c>
      <c r="B1293" t="s">
        <v>2609</v>
      </c>
      <c r="C1293" t="s">
        <v>22</v>
      </c>
      <c r="D1293" t="s">
        <v>53</v>
      </c>
      <c r="E1293" t="s">
        <v>34</v>
      </c>
      <c r="F1293">
        <v>7464</v>
      </c>
      <c r="G1293">
        <v>30</v>
      </c>
      <c r="H1293">
        <v>5225</v>
      </c>
      <c r="I1293">
        <v>4.0999999999999996</v>
      </c>
      <c r="J1293">
        <v>42</v>
      </c>
      <c r="K1293">
        <v>1</v>
      </c>
      <c r="L1293">
        <v>5225</v>
      </c>
      <c r="M1293" s="1">
        <v>45410</v>
      </c>
      <c r="N1293" t="s">
        <v>85</v>
      </c>
    </row>
    <row r="1294" spans="1:14" x14ac:dyDescent="0.3">
      <c r="A1294" t="s">
        <v>2610</v>
      </c>
      <c r="B1294" t="s">
        <v>2611</v>
      </c>
      <c r="C1294" t="s">
        <v>116</v>
      </c>
      <c r="D1294" t="s">
        <v>33</v>
      </c>
      <c r="E1294" t="s">
        <v>18</v>
      </c>
      <c r="F1294">
        <v>3821</v>
      </c>
      <c r="G1294">
        <v>15</v>
      </c>
      <c r="H1294">
        <v>3248</v>
      </c>
      <c r="I1294">
        <v>3.6</v>
      </c>
      <c r="J1294">
        <v>82</v>
      </c>
      <c r="K1294">
        <v>2</v>
      </c>
      <c r="L1294">
        <v>6496</v>
      </c>
      <c r="M1294" s="1">
        <v>46003</v>
      </c>
      <c r="N1294" t="s">
        <v>189</v>
      </c>
    </row>
    <row r="1295" spans="1:14" x14ac:dyDescent="0.3">
      <c r="A1295" t="s">
        <v>2612</v>
      </c>
      <c r="B1295" t="s">
        <v>2613</v>
      </c>
      <c r="C1295" t="s">
        <v>16</v>
      </c>
      <c r="D1295" t="s">
        <v>28</v>
      </c>
      <c r="E1295" t="s">
        <v>34</v>
      </c>
      <c r="F1295">
        <v>8668</v>
      </c>
      <c r="G1295">
        <v>10</v>
      </c>
      <c r="H1295">
        <v>7801</v>
      </c>
      <c r="I1295">
        <v>3.6</v>
      </c>
      <c r="J1295">
        <v>12</v>
      </c>
      <c r="K1295">
        <v>4</v>
      </c>
      <c r="L1295">
        <v>31204</v>
      </c>
      <c r="M1295" s="1">
        <v>45860</v>
      </c>
      <c r="N1295" t="s">
        <v>168</v>
      </c>
    </row>
    <row r="1296" spans="1:14" x14ac:dyDescent="0.3">
      <c r="A1296" t="s">
        <v>2614</v>
      </c>
      <c r="B1296" t="s">
        <v>2615</v>
      </c>
      <c r="C1296" t="s">
        <v>37</v>
      </c>
      <c r="D1296" t="s">
        <v>109</v>
      </c>
      <c r="E1296" t="s">
        <v>34</v>
      </c>
      <c r="F1296">
        <v>2941</v>
      </c>
      <c r="G1296">
        <v>10</v>
      </c>
      <c r="H1296">
        <v>2647</v>
      </c>
      <c r="I1296">
        <v>4.4000000000000004</v>
      </c>
      <c r="J1296">
        <v>217</v>
      </c>
      <c r="K1296">
        <v>1</v>
      </c>
      <c r="L1296">
        <v>2647</v>
      </c>
      <c r="M1296" s="1">
        <v>45689</v>
      </c>
      <c r="N1296" t="s">
        <v>85</v>
      </c>
    </row>
    <row r="1297" spans="1:14" x14ac:dyDescent="0.3">
      <c r="A1297" t="s">
        <v>2616</v>
      </c>
      <c r="B1297" t="s">
        <v>2617</v>
      </c>
      <c r="C1297" t="s">
        <v>88</v>
      </c>
      <c r="D1297" t="s">
        <v>41</v>
      </c>
      <c r="E1297" t="s">
        <v>74</v>
      </c>
      <c r="F1297">
        <v>2290</v>
      </c>
      <c r="G1297">
        <v>20</v>
      </c>
      <c r="H1297">
        <v>1832</v>
      </c>
      <c r="I1297">
        <v>3.5</v>
      </c>
      <c r="J1297">
        <v>292</v>
      </c>
      <c r="K1297">
        <v>1</v>
      </c>
      <c r="L1297">
        <v>1832</v>
      </c>
      <c r="M1297" s="1">
        <v>45334</v>
      </c>
      <c r="N1297" t="s">
        <v>64</v>
      </c>
    </row>
    <row r="1298" spans="1:14" x14ac:dyDescent="0.3">
      <c r="A1298" t="s">
        <v>2618</v>
      </c>
      <c r="B1298" t="s">
        <v>2619</v>
      </c>
      <c r="C1298" t="s">
        <v>57</v>
      </c>
      <c r="D1298" t="s">
        <v>109</v>
      </c>
      <c r="E1298" t="s">
        <v>161</v>
      </c>
      <c r="F1298">
        <v>548</v>
      </c>
      <c r="G1298">
        <v>50</v>
      </c>
      <c r="H1298">
        <v>274</v>
      </c>
      <c r="I1298">
        <v>3.2</v>
      </c>
      <c r="J1298">
        <v>80</v>
      </c>
      <c r="K1298">
        <v>3</v>
      </c>
      <c r="L1298">
        <v>822</v>
      </c>
      <c r="M1298" s="1">
        <v>45548</v>
      </c>
      <c r="N1298" t="s">
        <v>85</v>
      </c>
    </row>
    <row r="1299" spans="1:14" x14ac:dyDescent="0.3">
      <c r="A1299" t="s">
        <v>2620</v>
      </c>
      <c r="B1299" t="s">
        <v>2621</v>
      </c>
      <c r="C1299" t="s">
        <v>88</v>
      </c>
      <c r="D1299" t="s">
        <v>109</v>
      </c>
      <c r="E1299" t="s">
        <v>34</v>
      </c>
      <c r="F1299">
        <v>2455</v>
      </c>
      <c r="G1299">
        <v>15</v>
      </c>
      <c r="H1299">
        <v>2087</v>
      </c>
      <c r="I1299">
        <v>3.8</v>
      </c>
      <c r="J1299">
        <v>205</v>
      </c>
      <c r="K1299">
        <v>1</v>
      </c>
      <c r="L1299">
        <v>2087</v>
      </c>
      <c r="M1299" s="1">
        <v>45522</v>
      </c>
      <c r="N1299" t="s">
        <v>85</v>
      </c>
    </row>
    <row r="1300" spans="1:14" x14ac:dyDescent="0.3">
      <c r="A1300" t="s">
        <v>2622</v>
      </c>
      <c r="B1300" t="s">
        <v>2623</v>
      </c>
      <c r="C1300" t="s">
        <v>27</v>
      </c>
      <c r="D1300" t="s">
        <v>109</v>
      </c>
      <c r="E1300" t="s">
        <v>18</v>
      </c>
      <c r="F1300">
        <v>1496</v>
      </c>
      <c r="G1300">
        <v>25</v>
      </c>
      <c r="H1300">
        <v>1122</v>
      </c>
      <c r="I1300">
        <v>3.9</v>
      </c>
      <c r="J1300">
        <v>87</v>
      </c>
      <c r="K1300">
        <v>1</v>
      </c>
      <c r="L1300">
        <v>1122</v>
      </c>
      <c r="M1300" s="1">
        <v>45438</v>
      </c>
      <c r="N1300" t="s">
        <v>24</v>
      </c>
    </row>
    <row r="1301" spans="1:14" x14ac:dyDescent="0.3">
      <c r="A1301" t="s">
        <v>2624</v>
      </c>
      <c r="B1301" t="s">
        <v>2625</v>
      </c>
      <c r="C1301" t="s">
        <v>32</v>
      </c>
      <c r="D1301" t="s">
        <v>23</v>
      </c>
      <c r="E1301" t="s">
        <v>34</v>
      </c>
      <c r="F1301">
        <v>933</v>
      </c>
      <c r="G1301">
        <v>25</v>
      </c>
      <c r="H1301">
        <v>700</v>
      </c>
      <c r="I1301">
        <v>4.3</v>
      </c>
      <c r="J1301">
        <v>358</v>
      </c>
      <c r="K1301">
        <v>2</v>
      </c>
      <c r="L1301">
        <v>1400</v>
      </c>
      <c r="M1301" s="1">
        <v>45621</v>
      </c>
      <c r="N1301" t="s">
        <v>102</v>
      </c>
    </row>
    <row r="1302" spans="1:14" x14ac:dyDescent="0.3">
      <c r="A1302" t="s">
        <v>2626</v>
      </c>
      <c r="B1302" t="s">
        <v>2627</v>
      </c>
      <c r="C1302" t="s">
        <v>32</v>
      </c>
      <c r="D1302" t="s">
        <v>17</v>
      </c>
      <c r="E1302" t="s">
        <v>18</v>
      </c>
      <c r="F1302">
        <v>4112</v>
      </c>
      <c r="G1302">
        <v>0</v>
      </c>
      <c r="H1302">
        <v>4112</v>
      </c>
      <c r="I1302">
        <v>3.8</v>
      </c>
      <c r="J1302">
        <v>136</v>
      </c>
      <c r="K1302">
        <v>2</v>
      </c>
      <c r="L1302">
        <v>8224</v>
      </c>
      <c r="M1302" s="1">
        <v>45872</v>
      </c>
      <c r="N1302" t="s">
        <v>29</v>
      </c>
    </row>
    <row r="1303" spans="1:14" x14ac:dyDescent="0.3">
      <c r="A1303" t="s">
        <v>2628</v>
      </c>
      <c r="B1303" t="s">
        <v>343</v>
      </c>
      <c r="C1303" t="s">
        <v>45</v>
      </c>
      <c r="D1303" t="s">
        <v>23</v>
      </c>
      <c r="E1303" t="s">
        <v>34</v>
      </c>
      <c r="F1303">
        <v>4692</v>
      </c>
      <c r="G1303">
        <v>50</v>
      </c>
      <c r="H1303">
        <v>2346</v>
      </c>
      <c r="I1303">
        <v>4.8</v>
      </c>
      <c r="J1303">
        <v>203</v>
      </c>
      <c r="K1303">
        <v>1</v>
      </c>
      <c r="L1303">
        <v>2346</v>
      </c>
      <c r="M1303" s="1">
        <v>45994</v>
      </c>
      <c r="N1303" t="s">
        <v>150</v>
      </c>
    </row>
    <row r="1304" spans="1:14" x14ac:dyDescent="0.3">
      <c r="A1304" t="s">
        <v>2629</v>
      </c>
      <c r="B1304" t="s">
        <v>2630</v>
      </c>
      <c r="C1304" t="s">
        <v>88</v>
      </c>
      <c r="D1304" t="s">
        <v>53</v>
      </c>
      <c r="E1304" t="s">
        <v>74</v>
      </c>
      <c r="F1304">
        <v>3405</v>
      </c>
      <c r="G1304">
        <v>20</v>
      </c>
      <c r="H1304">
        <v>2724</v>
      </c>
      <c r="I1304">
        <v>4.0999999999999996</v>
      </c>
      <c r="J1304">
        <v>225</v>
      </c>
      <c r="K1304">
        <v>1</v>
      </c>
      <c r="L1304">
        <v>2724</v>
      </c>
      <c r="M1304" s="1">
        <v>45448</v>
      </c>
      <c r="N1304" t="s">
        <v>91</v>
      </c>
    </row>
    <row r="1305" spans="1:14" x14ac:dyDescent="0.3">
      <c r="A1305" t="s">
        <v>2631</v>
      </c>
      <c r="B1305" t="s">
        <v>2632</v>
      </c>
      <c r="C1305" t="s">
        <v>88</v>
      </c>
      <c r="D1305" t="s">
        <v>46</v>
      </c>
      <c r="E1305" t="s">
        <v>161</v>
      </c>
      <c r="F1305">
        <v>5215</v>
      </c>
      <c r="G1305">
        <v>60</v>
      </c>
      <c r="H1305">
        <v>2086</v>
      </c>
      <c r="I1305">
        <v>3.7</v>
      </c>
      <c r="J1305">
        <v>51</v>
      </c>
      <c r="K1305">
        <v>5</v>
      </c>
      <c r="L1305">
        <v>10430</v>
      </c>
      <c r="M1305" s="1">
        <v>45456</v>
      </c>
      <c r="N1305" t="s">
        <v>102</v>
      </c>
    </row>
    <row r="1306" spans="1:14" x14ac:dyDescent="0.3">
      <c r="A1306" t="s">
        <v>2633</v>
      </c>
      <c r="B1306" t="s">
        <v>2634</v>
      </c>
      <c r="C1306" t="s">
        <v>16</v>
      </c>
      <c r="D1306" t="s">
        <v>46</v>
      </c>
      <c r="E1306" t="s">
        <v>18</v>
      </c>
      <c r="F1306">
        <v>10830</v>
      </c>
      <c r="G1306">
        <v>20</v>
      </c>
      <c r="H1306">
        <v>8664</v>
      </c>
      <c r="I1306">
        <v>4.3</v>
      </c>
      <c r="J1306">
        <v>490</v>
      </c>
      <c r="K1306">
        <v>3</v>
      </c>
      <c r="L1306">
        <v>25992</v>
      </c>
      <c r="M1306" s="1">
        <v>45703</v>
      </c>
      <c r="N1306" t="s">
        <v>58</v>
      </c>
    </row>
    <row r="1307" spans="1:14" x14ac:dyDescent="0.3">
      <c r="A1307" t="s">
        <v>2635</v>
      </c>
      <c r="B1307" t="s">
        <v>2636</v>
      </c>
      <c r="C1307" t="s">
        <v>52</v>
      </c>
      <c r="D1307" t="s">
        <v>41</v>
      </c>
      <c r="E1307" t="s">
        <v>34</v>
      </c>
      <c r="F1307">
        <v>2276</v>
      </c>
      <c r="G1307">
        <v>30</v>
      </c>
      <c r="H1307">
        <v>1593</v>
      </c>
      <c r="I1307">
        <v>4.8</v>
      </c>
      <c r="J1307">
        <v>34</v>
      </c>
      <c r="K1307">
        <v>4</v>
      </c>
      <c r="L1307">
        <v>6372</v>
      </c>
      <c r="M1307" s="1">
        <v>45766</v>
      </c>
      <c r="N1307" t="s">
        <v>102</v>
      </c>
    </row>
    <row r="1308" spans="1:14" x14ac:dyDescent="0.3">
      <c r="A1308" t="s">
        <v>2637</v>
      </c>
      <c r="B1308" t="s">
        <v>2638</v>
      </c>
      <c r="C1308" t="s">
        <v>52</v>
      </c>
      <c r="D1308" t="s">
        <v>46</v>
      </c>
      <c r="E1308" t="s">
        <v>34</v>
      </c>
      <c r="F1308">
        <v>5520</v>
      </c>
      <c r="G1308">
        <v>15</v>
      </c>
      <c r="H1308">
        <v>4692</v>
      </c>
      <c r="I1308">
        <v>4.4000000000000004</v>
      </c>
      <c r="J1308">
        <v>64</v>
      </c>
      <c r="K1308">
        <v>1</v>
      </c>
      <c r="L1308">
        <v>4692</v>
      </c>
      <c r="M1308" s="1">
        <v>45967</v>
      </c>
      <c r="N1308" t="s">
        <v>150</v>
      </c>
    </row>
    <row r="1309" spans="1:14" x14ac:dyDescent="0.3">
      <c r="A1309" t="s">
        <v>2639</v>
      </c>
      <c r="B1309" t="s">
        <v>1123</v>
      </c>
      <c r="C1309" t="s">
        <v>37</v>
      </c>
      <c r="D1309" t="s">
        <v>41</v>
      </c>
      <c r="E1309" t="s">
        <v>34</v>
      </c>
      <c r="F1309">
        <v>1976</v>
      </c>
      <c r="G1309">
        <v>15</v>
      </c>
      <c r="H1309">
        <v>1680</v>
      </c>
      <c r="I1309">
        <v>3.3</v>
      </c>
      <c r="J1309">
        <v>196</v>
      </c>
      <c r="K1309">
        <v>1</v>
      </c>
      <c r="L1309">
        <v>1680</v>
      </c>
      <c r="M1309" s="1">
        <v>45847</v>
      </c>
      <c r="N1309" t="s">
        <v>91</v>
      </c>
    </row>
    <row r="1310" spans="1:14" x14ac:dyDescent="0.3">
      <c r="A1310" t="s">
        <v>2640</v>
      </c>
      <c r="B1310" t="s">
        <v>2641</v>
      </c>
      <c r="C1310" t="s">
        <v>22</v>
      </c>
      <c r="D1310" t="s">
        <v>17</v>
      </c>
      <c r="E1310" t="s">
        <v>18</v>
      </c>
      <c r="F1310">
        <v>4507</v>
      </c>
      <c r="G1310">
        <v>25</v>
      </c>
      <c r="H1310">
        <v>3380</v>
      </c>
      <c r="I1310">
        <v>3.9</v>
      </c>
      <c r="J1310">
        <v>118</v>
      </c>
      <c r="K1310">
        <v>1</v>
      </c>
      <c r="L1310">
        <v>3380</v>
      </c>
      <c r="M1310" s="1">
        <v>45821</v>
      </c>
      <c r="N1310" t="s">
        <v>71</v>
      </c>
    </row>
    <row r="1311" spans="1:14" x14ac:dyDescent="0.3">
      <c r="A1311" t="s">
        <v>2642</v>
      </c>
      <c r="B1311" t="s">
        <v>2643</v>
      </c>
      <c r="C1311" t="s">
        <v>22</v>
      </c>
      <c r="D1311" t="s">
        <v>17</v>
      </c>
      <c r="E1311" t="s">
        <v>34</v>
      </c>
      <c r="F1311">
        <v>6765</v>
      </c>
      <c r="G1311">
        <v>30</v>
      </c>
      <c r="H1311">
        <v>4736</v>
      </c>
      <c r="I1311">
        <v>4.2</v>
      </c>
      <c r="J1311">
        <v>123</v>
      </c>
      <c r="K1311">
        <v>5</v>
      </c>
      <c r="L1311">
        <v>23680</v>
      </c>
      <c r="M1311" s="1">
        <v>45988</v>
      </c>
      <c r="N1311" t="s">
        <v>54</v>
      </c>
    </row>
    <row r="1312" spans="1:14" x14ac:dyDescent="0.3">
      <c r="A1312" t="s">
        <v>2644</v>
      </c>
      <c r="B1312" t="s">
        <v>1685</v>
      </c>
      <c r="C1312" t="s">
        <v>45</v>
      </c>
      <c r="D1312" t="s">
        <v>17</v>
      </c>
      <c r="E1312" t="s">
        <v>18</v>
      </c>
      <c r="F1312">
        <v>4359</v>
      </c>
      <c r="G1312">
        <v>20</v>
      </c>
      <c r="H1312">
        <v>3487</v>
      </c>
      <c r="I1312">
        <v>4.4000000000000004</v>
      </c>
      <c r="J1312">
        <v>278</v>
      </c>
      <c r="K1312">
        <v>3</v>
      </c>
      <c r="L1312">
        <v>10461</v>
      </c>
      <c r="M1312" s="1">
        <v>45425</v>
      </c>
      <c r="N1312" t="s">
        <v>168</v>
      </c>
    </row>
    <row r="1313" spans="1:14" x14ac:dyDescent="0.3">
      <c r="A1313" t="s">
        <v>2645</v>
      </c>
      <c r="B1313" t="s">
        <v>2646</v>
      </c>
      <c r="C1313" t="s">
        <v>32</v>
      </c>
      <c r="D1313" t="s">
        <v>23</v>
      </c>
      <c r="E1313" t="s">
        <v>18</v>
      </c>
      <c r="F1313">
        <v>965</v>
      </c>
      <c r="G1313">
        <v>0</v>
      </c>
      <c r="H1313">
        <v>965</v>
      </c>
      <c r="I1313">
        <v>4</v>
      </c>
      <c r="J1313">
        <v>182</v>
      </c>
      <c r="K1313">
        <v>1</v>
      </c>
      <c r="L1313">
        <v>965</v>
      </c>
      <c r="M1313" s="1">
        <v>45384</v>
      </c>
      <c r="N1313" t="s">
        <v>49</v>
      </c>
    </row>
    <row r="1314" spans="1:14" x14ac:dyDescent="0.3">
      <c r="A1314" t="s">
        <v>2647</v>
      </c>
      <c r="B1314" t="s">
        <v>2648</v>
      </c>
      <c r="C1314" t="s">
        <v>116</v>
      </c>
      <c r="D1314" t="s">
        <v>17</v>
      </c>
      <c r="E1314" t="s">
        <v>34</v>
      </c>
      <c r="F1314">
        <v>1530</v>
      </c>
      <c r="G1314">
        <v>20</v>
      </c>
      <c r="H1314">
        <v>1224</v>
      </c>
      <c r="I1314">
        <v>3.9</v>
      </c>
      <c r="J1314">
        <v>400</v>
      </c>
      <c r="K1314">
        <v>1</v>
      </c>
      <c r="L1314">
        <v>1224</v>
      </c>
      <c r="M1314" s="1">
        <v>45749</v>
      </c>
      <c r="N1314" t="s">
        <v>168</v>
      </c>
    </row>
    <row r="1315" spans="1:14" x14ac:dyDescent="0.3">
      <c r="A1315" t="s">
        <v>2649</v>
      </c>
      <c r="B1315" t="s">
        <v>2650</v>
      </c>
      <c r="C1315" t="s">
        <v>16</v>
      </c>
      <c r="D1315" t="s">
        <v>28</v>
      </c>
      <c r="E1315" t="s">
        <v>34</v>
      </c>
      <c r="F1315">
        <v>9074</v>
      </c>
      <c r="G1315">
        <v>25</v>
      </c>
      <c r="H1315">
        <v>6806</v>
      </c>
      <c r="I1315">
        <v>5</v>
      </c>
      <c r="J1315">
        <v>186</v>
      </c>
      <c r="K1315">
        <v>1</v>
      </c>
      <c r="L1315">
        <v>6806</v>
      </c>
      <c r="M1315" s="1">
        <v>45413</v>
      </c>
      <c r="N1315" t="s">
        <v>24</v>
      </c>
    </row>
    <row r="1316" spans="1:14" x14ac:dyDescent="0.3">
      <c r="A1316" t="s">
        <v>2651</v>
      </c>
      <c r="B1316" t="s">
        <v>2652</v>
      </c>
      <c r="C1316" t="s">
        <v>37</v>
      </c>
      <c r="D1316" t="s">
        <v>53</v>
      </c>
      <c r="E1316" t="s">
        <v>74</v>
      </c>
      <c r="F1316">
        <v>3711</v>
      </c>
      <c r="G1316">
        <v>30</v>
      </c>
      <c r="H1316">
        <v>2598</v>
      </c>
      <c r="I1316">
        <v>4.4000000000000004</v>
      </c>
      <c r="J1316">
        <v>63</v>
      </c>
      <c r="K1316">
        <v>5</v>
      </c>
      <c r="L1316">
        <v>12990</v>
      </c>
      <c r="M1316" s="1">
        <v>45971</v>
      </c>
      <c r="N1316" t="s">
        <v>58</v>
      </c>
    </row>
    <row r="1317" spans="1:14" x14ac:dyDescent="0.3">
      <c r="A1317" t="s">
        <v>2653</v>
      </c>
      <c r="B1317" t="s">
        <v>2654</v>
      </c>
      <c r="C1317" t="s">
        <v>22</v>
      </c>
      <c r="D1317" t="s">
        <v>46</v>
      </c>
      <c r="E1317" t="s">
        <v>74</v>
      </c>
      <c r="F1317">
        <v>11083</v>
      </c>
      <c r="G1317">
        <v>20</v>
      </c>
      <c r="H1317">
        <v>8866</v>
      </c>
      <c r="I1317">
        <v>4.3</v>
      </c>
      <c r="J1317">
        <v>256</v>
      </c>
      <c r="K1317">
        <v>2</v>
      </c>
      <c r="L1317">
        <v>17732</v>
      </c>
      <c r="M1317" s="1">
        <v>45892</v>
      </c>
      <c r="N1317" t="s">
        <v>102</v>
      </c>
    </row>
    <row r="1318" spans="1:14" x14ac:dyDescent="0.3">
      <c r="A1318" t="s">
        <v>2655</v>
      </c>
      <c r="B1318" t="s">
        <v>2656</v>
      </c>
      <c r="C1318" t="s">
        <v>27</v>
      </c>
      <c r="D1318" t="s">
        <v>109</v>
      </c>
      <c r="E1318" t="s">
        <v>34</v>
      </c>
      <c r="F1318">
        <v>1881</v>
      </c>
      <c r="G1318">
        <v>70</v>
      </c>
      <c r="H1318">
        <v>564</v>
      </c>
      <c r="I1318">
        <v>3.8</v>
      </c>
      <c r="J1318">
        <v>84</v>
      </c>
      <c r="K1318">
        <v>1</v>
      </c>
      <c r="L1318">
        <v>564</v>
      </c>
      <c r="M1318" s="1">
        <v>45430</v>
      </c>
      <c r="N1318" t="s">
        <v>150</v>
      </c>
    </row>
    <row r="1319" spans="1:14" x14ac:dyDescent="0.3">
      <c r="A1319" t="s">
        <v>2657</v>
      </c>
      <c r="B1319" t="s">
        <v>2658</v>
      </c>
      <c r="C1319" t="s">
        <v>116</v>
      </c>
      <c r="D1319" t="s">
        <v>23</v>
      </c>
      <c r="E1319" t="s">
        <v>18</v>
      </c>
      <c r="F1319">
        <v>3417</v>
      </c>
      <c r="G1319">
        <v>15</v>
      </c>
      <c r="H1319">
        <v>2904</v>
      </c>
      <c r="I1319">
        <v>3.5</v>
      </c>
      <c r="J1319">
        <v>626</v>
      </c>
      <c r="K1319">
        <v>4</v>
      </c>
      <c r="L1319">
        <v>11616</v>
      </c>
      <c r="M1319" s="1">
        <v>45377</v>
      </c>
      <c r="N1319" t="s">
        <v>102</v>
      </c>
    </row>
    <row r="1320" spans="1:14" x14ac:dyDescent="0.3">
      <c r="A1320" t="s">
        <v>2659</v>
      </c>
      <c r="B1320" t="s">
        <v>2660</v>
      </c>
      <c r="C1320" t="s">
        <v>45</v>
      </c>
      <c r="D1320" t="s">
        <v>41</v>
      </c>
      <c r="E1320" t="s">
        <v>34</v>
      </c>
      <c r="F1320">
        <v>1885</v>
      </c>
      <c r="G1320">
        <v>40</v>
      </c>
      <c r="H1320">
        <v>1131</v>
      </c>
      <c r="I1320">
        <v>4.3</v>
      </c>
      <c r="J1320">
        <v>206</v>
      </c>
      <c r="K1320">
        <v>1</v>
      </c>
      <c r="L1320">
        <v>1131</v>
      </c>
      <c r="M1320" s="1">
        <v>45824</v>
      </c>
      <c r="N1320" t="s">
        <v>61</v>
      </c>
    </row>
    <row r="1321" spans="1:14" x14ac:dyDescent="0.3">
      <c r="A1321" t="s">
        <v>2661</v>
      </c>
      <c r="B1321" t="s">
        <v>2662</v>
      </c>
      <c r="C1321" t="s">
        <v>116</v>
      </c>
      <c r="D1321" t="s">
        <v>109</v>
      </c>
      <c r="E1321" t="s">
        <v>161</v>
      </c>
      <c r="F1321">
        <v>1468</v>
      </c>
      <c r="G1321">
        <v>30</v>
      </c>
      <c r="H1321">
        <v>1028</v>
      </c>
      <c r="I1321">
        <v>4.5</v>
      </c>
      <c r="J1321">
        <v>139</v>
      </c>
      <c r="K1321">
        <v>1</v>
      </c>
      <c r="L1321">
        <v>1028</v>
      </c>
      <c r="M1321" s="1">
        <v>45735</v>
      </c>
      <c r="N1321" t="s">
        <v>49</v>
      </c>
    </row>
    <row r="1322" spans="1:14" x14ac:dyDescent="0.3">
      <c r="A1322" t="s">
        <v>2663</v>
      </c>
      <c r="B1322" t="s">
        <v>2664</v>
      </c>
      <c r="C1322" t="s">
        <v>27</v>
      </c>
      <c r="D1322" t="s">
        <v>23</v>
      </c>
      <c r="E1322" t="s">
        <v>18</v>
      </c>
      <c r="F1322">
        <v>1860</v>
      </c>
      <c r="G1322">
        <v>40</v>
      </c>
      <c r="H1322">
        <v>1116</v>
      </c>
      <c r="I1322">
        <v>4.0999999999999996</v>
      </c>
      <c r="J1322">
        <v>110</v>
      </c>
      <c r="K1322">
        <v>1</v>
      </c>
      <c r="L1322">
        <v>1116</v>
      </c>
      <c r="M1322" s="1">
        <v>45879</v>
      </c>
      <c r="N1322" t="s">
        <v>61</v>
      </c>
    </row>
    <row r="1323" spans="1:14" x14ac:dyDescent="0.3">
      <c r="A1323" t="s">
        <v>2665</v>
      </c>
      <c r="B1323" t="s">
        <v>2666</v>
      </c>
      <c r="C1323" t="s">
        <v>88</v>
      </c>
      <c r="D1323" t="s">
        <v>53</v>
      </c>
      <c r="E1323" t="s">
        <v>34</v>
      </c>
      <c r="F1323">
        <v>4765</v>
      </c>
      <c r="G1323">
        <v>0</v>
      </c>
      <c r="H1323">
        <v>4765</v>
      </c>
      <c r="I1323">
        <v>4.4000000000000004</v>
      </c>
      <c r="J1323">
        <v>69</v>
      </c>
      <c r="K1323">
        <v>1</v>
      </c>
      <c r="L1323">
        <v>4765</v>
      </c>
      <c r="M1323" s="1">
        <v>45676</v>
      </c>
      <c r="N1323" t="s">
        <v>49</v>
      </c>
    </row>
    <row r="1324" spans="1:14" x14ac:dyDescent="0.3">
      <c r="A1324" t="s">
        <v>2667</v>
      </c>
      <c r="B1324" t="s">
        <v>2668</v>
      </c>
      <c r="C1324" t="s">
        <v>52</v>
      </c>
      <c r="D1324" t="s">
        <v>33</v>
      </c>
      <c r="E1324" t="s">
        <v>18</v>
      </c>
      <c r="F1324">
        <v>2208</v>
      </c>
      <c r="G1324">
        <v>30</v>
      </c>
      <c r="H1324">
        <v>1546</v>
      </c>
      <c r="I1324">
        <v>4.4000000000000004</v>
      </c>
      <c r="J1324">
        <v>107</v>
      </c>
      <c r="K1324">
        <v>1</v>
      </c>
      <c r="L1324">
        <v>1546</v>
      </c>
      <c r="M1324" s="1">
        <v>45580</v>
      </c>
      <c r="N1324" t="s">
        <v>141</v>
      </c>
    </row>
    <row r="1325" spans="1:14" x14ac:dyDescent="0.3">
      <c r="A1325" t="s">
        <v>2669</v>
      </c>
      <c r="B1325" t="s">
        <v>2670</v>
      </c>
      <c r="C1325" t="s">
        <v>32</v>
      </c>
      <c r="D1325" t="s">
        <v>33</v>
      </c>
      <c r="E1325" t="s">
        <v>18</v>
      </c>
      <c r="F1325">
        <v>884</v>
      </c>
      <c r="G1325">
        <v>40</v>
      </c>
      <c r="H1325">
        <v>530</v>
      </c>
      <c r="I1325">
        <v>4.5</v>
      </c>
      <c r="J1325">
        <v>51</v>
      </c>
      <c r="K1325">
        <v>1</v>
      </c>
      <c r="L1325">
        <v>530</v>
      </c>
      <c r="M1325" s="1">
        <v>45368</v>
      </c>
      <c r="N1325" t="s">
        <v>85</v>
      </c>
    </row>
    <row r="1326" spans="1:14" x14ac:dyDescent="0.3">
      <c r="A1326" t="s">
        <v>2671</v>
      </c>
      <c r="B1326" t="s">
        <v>2672</v>
      </c>
      <c r="C1326" t="s">
        <v>116</v>
      </c>
      <c r="D1326" t="s">
        <v>17</v>
      </c>
      <c r="E1326" t="s">
        <v>18</v>
      </c>
      <c r="F1326">
        <v>1607</v>
      </c>
      <c r="G1326">
        <v>0</v>
      </c>
      <c r="H1326">
        <v>1607</v>
      </c>
      <c r="I1326">
        <v>3.3</v>
      </c>
      <c r="J1326">
        <v>183</v>
      </c>
      <c r="K1326">
        <v>2</v>
      </c>
      <c r="L1326">
        <v>3214</v>
      </c>
      <c r="M1326" s="1">
        <v>45641</v>
      </c>
      <c r="N1326" t="s">
        <v>150</v>
      </c>
    </row>
    <row r="1327" spans="1:14" x14ac:dyDescent="0.3">
      <c r="A1327" t="s">
        <v>2673</v>
      </c>
      <c r="B1327" t="s">
        <v>2674</v>
      </c>
      <c r="C1327" t="s">
        <v>45</v>
      </c>
      <c r="D1327" t="s">
        <v>53</v>
      </c>
      <c r="E1327" t="s">
        <v>34</v>
      </c>
      <c r="F1327">
        <v>3500</v>
      </c>
      <c r="G1327">
        <v>30</v>
      </c>
      <c r="H1327">
        <v>2450</v>
      </c>
      <c r="I1327">
        <v>3.9</v>
      </c>
      <c r="J1327">
        <v>260</v>
      </c>
      <c r="K1327">
        <v>1</v>
      </c>
      <c r="L1327">
        <v>2450</v>
      </c>
      <c r="M1327" s="1">
        <v>45349</v>
      </c>
      <c r="N1327" t="s">
        <v>58</v>
      </c>
    </row>
    <row r="1328" spans="1:14" x14ac:dyDescent="0.3">
      <c r="A1328" t="s">
        <v>2675</v>
      </c>
      <c r="B1328" t="s">
        <v>2676</v>
      </c>
      <c r="C1328" t="s">
        <v>116</v>
      </c>
      <c r="D1328" t="s">
        <v>23</v>
      </c>
      <c r="E1328" t="s">
        <v>18</v>
      </c>
      <c r="F1328">
        <v>821</v>
      </c>
      <c r="G1328">
        <v>20</v>
      </c>
      <c r="H1328">
        <v>657</v>
      </c>
      <c r="I1328">
        <v>4.4000000000000004</v>
      </c>
      <c r="J1328">
        <v>50</v>
      </c>
      <c r="K1328">
        <v>1</v>
      </c>
      <c r="L1328">
        <v>657</v>
      </c>
      <c r="M1328" s="1">
        <v>45343</v>
      </c>
      <c r="N1328" t="s">
        <v>19</v>
      </c>
    </row>
    <row r="1329" spans="1:14" x14ac:dyDescent="0.3">
      <c r="A1329" t="s">
        <v>2677</v>
      </c>
      <c r="B1329" t="s">
        <v>2678</v>
      </c>
      <c r="C1329" t="s">
        <v>37</v>
      </c>
      <c r="D1329" t="s">
        <v>17</v>
      </c>
      <c r="E1329" t="s">
        <v>34</v>
      </c>
      <c r="F1329">
        <v>3127</v>
      </c>
      <c r="G1329">
        <v>30</v>
      </c>
      <c r="H1329">
        <v>2189</v>
      </c>
      <c r="I1329">
        <v>4.0999999999999996</v>
      </c>
      <c r="J1329">
        <v>136</v>
      </c>
      <c r="K1329">
        <v>1</v>
      </c>
      <c r="L1329">
        <v>2189</v>
      </c>
      <c r="M1329" s="1">
        <v>45482</v>
      </c>
      <c r="N1329" t="s">
        <v>168</v>
      </c>
    </row>
    <row r="1330" spans="1:14" x14ac:dyDescent="0.3">
      <c r="A1330" t="s">
        <v>2679</v>
      </c>
      <c r="B1330" t="s">
        <v>2680</v>
      </c>
      <c r="C1330" t="s">
        <v>27</v>
      </c>
      <c r="D1330" t="s">
        <v>46</v>
      </c>
      <c r="E1330" t="s">
        <v>18</v>
      </c>
      <c r="F1330">
        <v>4371</v>
      </c>
      <c r="G1330">
        <v>60</v>
      </c>
      <c r="H1330">
        <v>1748</v>
      </c>
      <c r="I1330">
        <v>4.4000000000000004</v>
      </c>
      <c r="J1330">
        <v>45</v>
      </c>
      <c r="K1330">
        <v>1</v>
      </c>
      <c r="L1330">
        <v>1748</v>
      </c>
      <c r="M1330" s="1">
        <v>45847</v>
      </c>
      <c r="N1330" t="s">
        <v>54</v>
      </c>
    </row>
    <row r="1331" spans="1:14" x14ac:dyDescent="0.3">
      <c r="A1331" t="s">
        <v>2681</v>
      </c>
      <c r="B1331" t="s">
        <v>2682</v>
      </c>
      <c r="C1331" t="s">
        <v>32</v>
      </c>
      <c r="D1331" t="s">
        <v>17</v>
      </c>
      <c r="E1331" t="s">
        <v>18</v>
      </c>
      <c r="F1331">
        <v>3622</v>
      </c>
      <c r="G1331">
        <v>30</v>
      </c>
      <c r="H1331">
        <v>2535</v>
      </c>
      <c r="I1331">
        <v>4.3</v>
      </c>
      <c r="J1331">
        <v>255</v>
      </c>
      <c r="K1331">
        <v>1</v>
      </c>
      <c r="L1331">
        <v>2535</v>
      </c>
      <c r="M1331" s="1">
        <v>45942</v>
      </c>
      <c r="N1331" t="s">
        <v>54</v>
      </c>
    </row>
    <row r="1332" spans="1:14" x14ac:dyDescent="0.3">
      <c r="A1332" t="s">
        <v>2683</v>
      </c>
      <c r="B1332" t="s">
        <v>2684</v>
      </c>
      <c r="C1332" t="s">
        <v>37</v>
      </c>
      <c r="D1332" t="s">
        <v>28</v>
      </c>
      <c r="E1332" t="s">
        <v>34</v>
      </c>
      <c r="F1332">
        <v>5380</v>
      </c>
      <c r="G1332">
        <v>15</v>
      </c>
      <c r="H1332">
        <v>4573</v>
      </c>
      <c r="I1332">
        <v>3</v>
      </c>
      <c r="J1332">
        <v>43</v>
      </c>
      <c r="K1332">
        <v>2</v>
      </c>
      <c r="L1332">
        <v>9146</v>
      </c>
      <c r="M1332" s="1">
        <v>45835</v>
      </c>
      <c r="N1332" t="s">
        <v>61</v>
      </c>
    </row>
    <row r="1333" spans="1:14" x14ac:dyDescent="0.3">
      <c r="A1333" t="s">
        <v>2685</v>
      </c>
      <c r="B1333" t="s">
        <v>2686</v>
      </c>
      <c r="C1333" t="s">
        <v>116</v>
      </c>
      <c r="D1333" t="s">
        <v>23</v>
      </c>
      <c r="E1333" t="s">
        <v>18</v>
      </c>
      <c r="F1333">
        <v>1304</v>
      </c>
      <c r="G1333">
        <v>20</v>
      </c>
      <c r="H1333">
        <v>1043</v>
      </c>
      <c r="I1333">
        <v>4.5999999999999996</v>
      </c>
      <c r="J1333">
        <v>346</v>
      </c>
      <c r="K1333">
        <v>1</v>
      </c>
      <c r="L1333">
        <v>1043</v>
      </c>
      <c r="M1333" s="1">
        <v>45732</v>
      </c>
      <c r="N1333" t="s">
        <v>19</v>
      </c>
    </row>
    <row r="1334" spans="1:14" x14ac:dyDescent="0.3">
      <c r="A1334" t="s">
        <v>2687</v>
      </c>
      <c r="B1334" t="s">
        <v>2688</v>
      </c>
      <c r="C1334" t="s">
        <v>32</v>
      </c>
      <c r="D1334" t="s">
        <v>33</v>
      </c>
      <c r="E1334" t="s">
        <v>34</v>
      </c>
      <c r="F1334">
        <v>3649</v>
      </c>
      <c r="G1334">
        <v>30</v>
      </c>
      <c r="H1334">
        <v>2554</v>
      </c>
      <c r="I1334">
        <v>3.9</v>
      </c>
      <c r="J1334">
        <v>94</v>
      </c>
      <c r="K1334">
        <v>4</v>
      </c>
      <c r="L1334">
        <v>10216</v>
      </c>
      <c r="M1334" s="1">
        <v>45874</v>
      </c>
      <c r="N1334" t="s">
        <v>141</v>
      </c>
    </row>
    <row r="1335" spans="1:14" x14ac:dyDescent="0.3">
      <c r="A1335" t="s">
        <v>2689</v>
      </c>
      <c r="B1335" t="s">
        <v>2690</v>
      </c>
      <c r="C1335" t="s">
        <v>57</v>
      </c>
      <c r="D1335" t="s">
        <v>53</v>
      </c>
      <c r="E1335" t="s">
        <v>34</v>
      </c>
      <c r="F1335">
        <v>4883</v>
      </c>
      <c r="G1335">
        <v>20</v>
      </c>
      <c r="H1335">
        <v>3906</v>
      </c>
      <c r="I1335">
        <v>3.7</v>
      </c>
      <c r="J1335">
        <v>338</v>
      </c>
      <c r="K1335">
        <v>1</v>
      </c>
      <c r="L1335">
        <v>3906</v>
      </c>
      <c r="M1335" s="1">
        <v>45486</v>
      </c>
      <c r="N1335" t="s">
        <v>75</v>
      </c>
    </row>
    <row r="1336" spans="1:14" x14ac:dyDescent="0.3">
      <c r="A1336" t="s">
        <v>2691</v>
      </c>
      <c r="B1336" t="s">
        <v>2692</v>
      </c>
      <c r="C1336" t="s">
        <v>57</v>
      </c>
      <c r="D1336" t="s">
        <v>41</v>
      </c>
      <c r="E1336" t="s">
        <v>34</v>
      </c>
      <c r="F1336">
        <v>2280</v>
      </c>
      <c r="G1336">
        <v>20</v>
      </c>
      <c r="H1336">
        <v>1824</v>
      </c>
      <c r="I1336">
        <v>4.5999999999999996</v>
      </c>
      <c r="J1336">
        <v>93</v>
      </c>
      <c r="K1336">
        <v>2</v>
      </c>
      <c r="L1336">
        <v>3648</v>
      </c>
      <c r="M1336" s="1">
        <v>45704</v>
      </c>
      <c r="N1336" t="s">
        <v>91</v>
      </c>
    </row>
    <row r="1337" spans="1:14" x14ac:dyDescent="0.3">
      <c r="A1337" t="s">
        <v>2693</v>
      </c>
      <c r="B1337" t="s">
        <v>2694</v>
      </c>
      <c r="C1337" t="s">
        <v>116</v>
      </c>
      <c r="D1337" t="s">
        <v>46</v>
      </c>
      <c r="E1337" t="s">
        <v>74</v>
      </c>
      <c r="F1337">
        <v>8364</v>
      </c>
      <c r="G1337">
        <v>50</v>
      </c>
      <c r="H1337">
        <v>4182</v>
      </c>
      <c r="I1337">
        <v>4.4000000000000004</v>
      </c>
      <c r="J1337">
        <v>155</v>
      </c>
      <c r="K1337">
        <v>2</v>
      </c>
      <c r="L1337">
        <v>8364</v>
      </c>
      <c r="M1337" s="1">
        <v>45682</v>
      </c>
      <c r="N1337" t="s">
        <v>58</v>
      </c>
    </row>
    <row r="1338" spans="1:14" x14ac:dyDescent="0.3">
      <c r="A1338" t="s">
        <v>2695</v>
      </c>
      <c r="B1338" t="s">
        <v>2696</v>
      </c>
      <c r="C1338" t="s">
        <v>22</v>
      </c>
      <c r="D1338" t="s">
        <v>41</v>
      </c>
      <c r="E1338" t="s">
        <v>74</v>
      </c>
      <c r="F1338">
        <v>1316</v>
      </c>
      <c r="G1338">
        <v>15</v>
      </c>
      <c r="H1338">
        <v>1119</v>
      </c>
      <c r="I1338">
        <v>4.7</v>
      </c>
      <c r="J1338">
        <v>365</v>
      </c>
      <c r="K1338">
        <v>1</v>
      </c>
      <c r="L1338">
        <v>1119</v>
      </c>
      <c r="M1338" s="1">
        <v>45308</v>
      </c>
      <c r="N1338" t="s">
        <v>189</v>
      </c>
    </row>
    <row r="1339" spans="1:14" x14ac:dyDescent="0.3">
      <c r="A1339" t="s">
        <v>2697</v>
      </c>
      <c r="B1339" t="s">
        <v>2698</v>
      </c>
      <c r="C1339" t="s">
        <v>16</v>
      </c>
      <c r="D1339" t="s">
        <v>33</v>
      </c>
      <c r="E1339" t="s">
        <v>18</v>
      </c>
      <c r="F1339">
        <v>1053</v>
      </c>
      <c r="G1339">
        <v>20</v>
      </c>
      <c r="H1339">
        <v>842</v>
      </c>
      <c r="I1339">
        <v>4.2</v>
      </c>
      <c r="J1339">
        <v>11</v>
      </c>
      <c r="K1339">
        <v>1</v>
      </c>
      <c r="L1339">
        <v>842</v>
      </c>
      <c r="M1339" s="1">
        <v>45854</v>
      </c>
      <c r="N1339" t="s">
        <v>141</v>
      </c>
    </row>
    <row r="1340" spans="1:14" x14ac:dyDescent="0.3">
      <c r="A1340" t="s">
        <v>2699</v>
      </c>
      <c r="B1340" t="s">
        <v>2700</v>
      </c>
      <c r="C1340" t="s">
        <v>27</v>
      </c>
      <c r="D1340" t="s">
        <v>53</v>
      </c>
      <c r="E1340" t="s">
        <v>34</v>
      </c>
      <c r="F1340">
        <v>2099</v>
      </c>
      <c r="G1340">
        <v>20</v>
      </c>
      <c r="H1340">
        <v>1679</v>
      </c>
      <c r="I1340">
        <v>3.9</v>
      </c>
      <c r="J1340">
        <v>161</v>
      </c>
      <c r="K1340">
        <v>1</v>
      </c>
      <c r="L1340">
        <v>1679</v>
      </c>
      <c r="M1340" s="1">
        <v>45400</v>
      </c>
      <c r="N1340" t="s">
        <v>19</v>
      </c>
    </row>
    <row r="1341" spans="1:14" x14ac:dyDescent="0.3">
      <c r="A1341" t="s">
        <v>2701</v>
      </c>
      <c r="B1341" t="s">
        <v>2702</v>
      </c>
      <c r="C1341" t="s">
        <v>45</v>
      </c>
      <c r="D1341" t="s">
        <v>28</v>
      </c>
      <c r="E1341" t="s">
        <v>34</v>
      </c>
      <c r="F1341">
        <v>2916</v>
      </c>
      <c r="G1341">
        <v>25</v>
      </c>
      <c r="H1341">
        <v>2187</v>
      </c>
      <c r="I1341">
        <v>4.2</v>
      </c>
      <c r="J1341">
        <v>81</v>
      </c>
      <c r="K1341">
        <v>2</v>
      </c>
      <c r="L1341">
        <v>4374</v>
      </c>
      <c r="M1341" s="1">
        <v>45718</v>
      </c>
      <c r="N1341" t="s">
        <v>168</v>
      </c>
    </row>
    <row r="1342" spans="1:14" x14ac:dyDescent="0.3">
      <c r="A1342" t="s">
        <v>2703</v>
      </c>
      <c r="B1342" t="s">
        <v>2704</v>
      </c>
      <c r="C1342" t="s">
        <v>116</v>
      </c>
      <c r="D1342" t="s">
        <v>33</v>
      </c>
      <c r="E1342" t="s">
        <v>34</v>
      </c>
      <c r="F1342">
        <v>3591</v>
      </c>
      <c r="G1342">
        <v>25</v>
      </c>
      <c r="H1342">
        <v>2693</v>
      </c>
      <c r="I1342">
        <v>3.6</v>
      </c>
      <c r="J1342">
        <v>184</v>
      </c>
      <c r="K1342">
        <v>1</v>
      </c>
      <c r="L1342">
        <v>2693</v>
      </c>
      <c r="M1342" s="1">
        <v>45424</v>
      </c>
      <c r="N1342" t="s">
        <v>64</v>
      </c>
    </row>
    <row r="1343" spans="1:14" x14ac:dyDescent="0.3">
      <c r="A1343" t="s">
        <v>2705</v>
      </c>
      <c r="B1343" t="s">
        <v>2706</v>
      </c>
      <c r="C1343" t="s">
        <v>57</v>
      </c>
      <c r="D1343" t="s">
        <v>46</v>
      </c>
      <c r="E1343" t="s">
        <v>161</v>
      </c>
      <c r="F1343">
        <v>9248</v>
      </c>
      <c r="G1343">
        <v>10</v>
      </c>
      <c r="H1343">
        <v>8323</v>
      </c>
      <c r="I1343">
        <v>3.4</v>
      </c>
      <c r="J1343">
        <v>88</v>
      </c>
      <c r="K1343">
        <v>1</v>
      </c>
      <c r="L1343">
        <v>8323</v>
      </c>
      <c r="M1343" s="1">
        <v>45544</v>
      </c>
      <c r="N1343" t="s">
        <v>42</v>
      </c>
    </row>
    <row r="1344" spans="1:14" x14ac:dyDescent="0.3">
      <c r="A1344" t="s">
        <v>2707</v>
      </c>
      <c r="B1344" t="s">
        <v>2708</v>
      </c>
      <c r="C1344" t="s">
        <v>57</v>
      </c>
      <c r="D1344" t="s">
        <v>53</v>
      </c>
      <c r="E1344" t="s">
        <v>34</v>
      </c>
      <c r="F1344">
        <v>5336</v>
      </c>
      <c r="G1344">
        <v>20</v>
      </c>
      <c r="H1344">
        <v>4269</v>
      </c>
      <c r="I1344">
        <v>3.8</v>
      </c>
      <c r="J1344">
        <v>60</v>
      </c>
      <c r="K1344">
        <v>1</v>
      </c>
      <c r="L1344">
        <v>4269</v>
      </c>
      <c r="M1344" s="1">
        <v>45491</v>
      </c>
      <c r="N1344" t="s">
        <v>58</v>
      </c>
    </row>
    <row r="1345" spans="1:14" x14ac:dyDescent="0.3">
      <c r="A1345" t="s">
        <v>2709</v>
      </c>
      <c r="B1345" t="s">
        <v>2710</v>
      </c>
      <c r="C1345" t="s">
        <v>45</v>
      </c>
      <c r="D1345" t="s">
        <v>17</v>
      </c>
      <c r="E1345" t="s">
        <v>18</v>
      </c>
      <c r="F1345">
        <v>4992</v>
      </c>
      <c r="G1345">
        <v>25</v>
      </c>
      <c r="H1345">
        <v>3744</v>
      </c>
      <c r="I1345">
        <v>4.9000000000000004</v>
      </c>
      <c r="J1345">
        <v>230</v>
      </c>
      <c r="K1345">
        <v>1</v>
      </c>
      <c r="L1345">
        <v>3744</v>
      </c>
      <c r="M1345" s="1">
        <v>45389</v>
      </c>
      <c r="N1345" t="s">
        <v>189</v>
      </c>
    </row>
    <row r="1346" spans="1:14" x14ac:dyDescent="0.3">
      <c r="A1346" t="s">
        <v>2711</v>
      </c>
      <c r="B1346" t="s">
        <v>1262</v>
      </c>
      <c r="C1346" t="s">
        <v>32</v>
      </c>
      <c r="D1346" t="s">
        <v>53</v>
      </c>
      <c r="E1346" t="s">
        <v>34</v>
      </c>
      <c r="F1346">
        <v>5726</v>
      </c>
      <c r="G1346">
        <v>50</v>
      </c>
      <c r="H1346">
        <v>2863</v>
      </c>
      <c r="I1346">
        <v>3.8</v>
      </c>
      <c r="J1346">
        <v>219</v>
      </c>
      <c r="K1346">
        <v>1</v>
      </c>
      <c r="L1346">
        <v>2863</v>
      </c>
      <c r="M1346" s="1">
        <v>45752</v>
      </c>
      <c r="N1346" t="s">
        <v>189</v>
      </c>
    </row>
    <row r="1347" spans="1:14" x14ac:dyDescent="0.3">
      <c r="A1347" t="s">
        <v>2712</v>
      </c>
      <c r="B1347" t="s">
        <v>2713</v>
      </c>
      <c r="C1347" t="s">
        <v>116</v>
      </c>
      <c r="D1347" t="s">
        <v>33</v>
      </c>
      <c r="E1347" t="s">
        <v>18</v>
      </c>
      <c r="F1347">
        <v>2730</v>
      </c>
      <c r="G1347">
        <v>15</v>
      </c>
      <c r="H1347">
        <v>2320</v>
      </c>
      <c r="I1347">
        <v>3.2</v>
      </c>
      <c r="J1347">
        <v>100</v>
      </c>
      <c r="K1347">
        <v>1</v>
      </c>
      <c r="L1347">
        <v>2320</v>
      </c>
      <c r="M1347" s="1">
        <v>45656</v>
      </c>
      <c r="N1347" t="s">
        <v>150</v>
      </c>
    </row>
    <row r="1348" spans="1:14" x14ac:dyDescent="0.3">
      <c r="A1348" t="s">
        <v>2714</v>
      </c>
      <c r="B1348" t="s">
        <v>2715</v>
      </c>
      <c r="C1348" t="s">
        <v>16</v>
      </c>
      <c r="D1348" t="s">
        <v>33</v>
      </c>
      <c r="E1348" t="s">
        <v>34</v>
      </c>
      <c r="F1348">
        <v>2491</v>
      </c>
      <c r="G1348">
        <v>25</v>
      </c>
      <c r="H1348">
        <v>1868</v>
      </c>
      <c r="I1348">
        <v>4</v>
      </c>
      <c r="J1348">
        <v>467</v>
      </c>
      <c r="K1348">
        <v>1</v>
      </c>
      <c r="L1348">
        <v>1868</v>
      </c>
      <c r="M1348" s="1">
        <v>45953</v>
      </c>
      <c r="N1348" t="s">
        <v>42</v>
      </c>
    </row>
    <row r="1349" spans="1:14" x14ac:dyDescent="0.3">
      <c r="A1349" t="s">
        <v>2716</v>
      </c>
      <c r="B1349" t="s">
        <v>2717</v>
      </c>
      <c r="C1349" t="s">
        <v>22</v>
      </c>
      <c r="D1349" t="s">
        <v>17</v>
      </c>
      <c r="E1349" t="s">
        <v>34</v>
      </c>
      <c r="F1349">
        <v>3627</v>
      </c>
      <c r="G1349">
        <v>30</v>
      </c>
      <c r="H1349">
        <v>2539</v>
      </c>
      <c r="I1349">
        <v>3.8</v>
      </c>
      <c r="J1349">
        <v>180</v>
      </c>
      <c r="K1349">
        <v>2</v>
      </c>
      <c r="L1349">
        <v>5078</v>
      </c>
      <c r="M1349" s="1">
        <v>45303</v>
      </c>
      <c r="N1349" t="s">
        <v>38</v>
      </c>
    </row>
    <row r="1350" spans="1:14" x14ac:dyDescent="0.3">
      <c r="A1350" t="s">
        <v>2718</v>
      </c>
      <c r="B1350" t="s">
        <v>2719</v>
      </c>
      <c r="C1350" t="s">
        <v>116</v>
      </c>
      <c r="D1350" t="s">
        <v>28</v>
      </c>
      <c r="E1350" t="s">
        <v>34</v>
      </c>
      <c r="F1350">
        <v>1226</v>
      </c>
      <c r="G1350">
        <v>30</v>
      </c>
      <c r="H1350">
        <v>858</v>
      </c>
      <c r="I1350">
        <v>4.7</v>
      </c>
      <c r="J1350">
        <v>81</v>
      </c>
      <c r="K1350">
        <v>1</v>
      </c>
      <c r="L1350">
        <v>858</v>
      </c>
      <c r="M1350" s="1">
        <v>45669</v>
      </c>
      <c r="N1350" t="s">
        <v>91</v>
      </c>
    </row>
    <row r="1351" spans="1:14" x14ac:dyDescent="0.3">
      <c r="A1351" t="s">
        <v>2720</v>
      </c>
      <c r="B1351" t="s">
        <v>2721</v>
      </c>
      <c r="C1351" t="s">
        <v>52</v>
      </c>
      <c r="D1351" t="s">
        <v>46</v>
      </c>
      <c r="E1351" t="s">
        <v>74</v>
      </c>
      <c r="F1351">
        <v>6636</v>
      </c>
      <c r="G1351">
        <v>10</v>
      </c>
      <c r="H1351">
        <v>5972</v>
      </c>
      <c r="I1351">
        <v>4.8</v>
      </c>
      <c r="J1351">
        <v>98</v>
      </c>
      <c r="K1351">
        <v>1</v>
      </c>
      <c r="L1351">
        <v>5972</v>
      </c>
      <c r="M1351" s="1">
        <v>45494</v>
      </c>
      <c r="N1351" t="s">
        <v>150</v>
      </c>
    </row>
    <row r="1352" spans="1:14" x14ac:dyDescent="0.3">
      <c r="A1352" t="s">
        <v>2722</v>
      </c>
      <c r="B1352" t="s">
        <v>2723</v>
      </c>
      <c r="C1352" t="s">
        <v>116</v>
      </c>
      <c r="D1352" t="s">
        <v>46</v>
      </c>
      <c r="E1352" t="s">
        <v>161</v>
      </c>
      <c r="F1352">
        <v>1767</v>
      </c>
      <c r="G1352">
        <v>10</v>
      </c>
      <c r="H1352">
        <v>1590</v>
      </c>
      <c r="I1352">
        <v>3.9</v>
      </c>
      <c r="J1352">
        <v>68</v>
      </c>
      <c r="K1352">
        <v>1</v>
      </c>
      <c r="L1352">
        <v>1590</v>
      </c>
      <c r="M1352" s="1">
        <v>45669</v>
      </c>
      <c r="N1352" t="s">
        <v>58</v>
      </c>
    </row>
    <row r="1353" spans="1:14" x14ac:dyDescent="0.3">
      <c r="A1353" t="s">
        <v>2724</v>
      </c>
      <c r="B1353" t="s">
        <v>2725</v>
      </c>
      <c r="C1353" t="s">
        <v>37</v>
      </c>
      <c r="D1353" t="s">
        <v>109</v>
      </c>
      <c r="E1353" t="s">
        <v>161</v>
      </c>
      <c r="F1353">
        <v>2721</v>
      </c>
      <c r="G1353">
        <v>25</v>
      </c>
      <c r="H1353">
        <v>2041</v>
      </c>
      <c r="I1353">
        <v>4.2</v>
      </c>
      <c r="J1353">
        <v>73</v>
      </c>
      <c r="K1353">
        <v>1</v>
      </c>
      <c r="L1353">
        <v>2041</v>
      </c>
      <c r="M1353" s="1">
        <v>45919</v>
      </c>
      <c r="N1353" t="s">
        <v>78</v>
      </c>
    </row>
    <row r="1354" spans="1:14" x14ac:dyDescent="0.3">
      <c r="A1354" t="s">
        <v>2726</v>
      </c>
      <c r="B1354" t="s">
        <v>2727</v>
      </c>
      <c r="C1354" t="s">
        <v>45</v>
      </c>
      <c r="D1354" t="s">
        <v>109</v>
      </c>
      <c r="E1354" t="s">
        <v>161</v>
      </c>
      <c r="F1354">
        <v>718</v>
      </c>
      <c r="G1354">
        <v>30</v>
      </c>
      <c r="H1354">
        <v>503</v>
      </c>
      <c r="I1354">
        <v>4.3</v>
      </c>
      <c r="J1354">
        <v>55</v>
      </c>
      <c r="K1354">
        <v>1</v>
      </c>
      <c r="L1354">
        <v>503</v>
      </c>
      <c r="M1354" s="1">
        <v>45357</v>
      </c>
      <c r="N1354" t="s">
        <v>19</v>
      </c>
    </row>
    <row r="1355" spans="1:14" x14ac:dyDescent="0.3">
      <c r="A1355" t="s">
        <v>2728</v>
      </c>
      <c r="B1355" t="s">
        <v>2729</v>
      </c>
      <c r="C1355" t="s">
        <v>32</v>
      </c>
      <c r="D1355" t="s">
        <v>46</v>
      </c>
      <c r="E1355" t="s">
        <v>34</v>
      </c>
      <c r="F1355">
        <v>2995</v>
      </c>
      <c r="G1355">
        <v>30</v>
      </c>
      <c r="H1355">
        <v>2096</v>
      </c>
      <c r="I1355">
        <v>4.0999999999999996</v>
      </c>
      <c r="J1355">
        <v>131</v>
      </c>
      <c r="K1355">
        <v>1</v>
      </c>
      <c r="L1355">
        <v>2096</v>
      </c>
      <c r="M1355" s="1">
        <v>45714</v>
      </c>
      <c r="N1355" t="s">
        <v>49</v>
      </c>
    </row>
    <row r="1356" spans="1:14" x14ac:dyDescent="0.3">
      <c r="A1356" t="s">
        <v>2730</v>
      </c>
      <c r="B1356" t="s">
        <v>2731</v>
      </c>
      <c r="C1356" t="s">
        <v>52</v>
      </c>
      <c r="D1356" t="s">
        <v>109</v>
      </c>
      <c r="E1356" t="s">
        <v>161</v>
      </c>
      <c r="F1356">
        <v>2195</v>
      </c>
      <c r="G1356">
        <v>25</v>
      </c>
      <c r="H1356">
        <v>1646</v>
      </c>
      <c r="I1356">
        <v>4</v>
      </c>
      <c r="J1356">
        <v>225</v>
      </c>
      <c r="K1356">
        <v>1</v>
      </c>
      <c r="L1356">
        <v>1646</v>
      </c>
      <c r="M1356" s="1">
        <v>45853</v>
      </c>
      <c r="N1356" t="s">
        <v>19</v>
      </c>
    </row>
    <row r="1357" spans="1:14" x14ac:dyDescent="0.3">
      <c r="A1357" t="s">
        <v>2732</v>
      </c>
      <c r="B1357" t="s">
        <v>2733</v>
      </c>
      <c r="C1357" t="s">
        <v>116</v>
      </c>
      <c r="D1357" t="s">
        <v>23</v>
      </c>
      <c r="E1357" t="s">
        <v>34</v>
      </c>
      <c r="F1357">
        <v>2652</v>
      </c>
      <c r="G1357">
        <v>15</v>
      </c>
      <c r="H1357">
        <v>2254</v>
      </c>
      <c r="I1357">
        <v>3.6</v>
      </c>
      <c r="J1357">
        <v>223</v>
      </c>
      <c r="K1357">
        <v>1</v>
      </c>
      <c r="L1357">
        <v>2254</v>
      </c>
      <c r="M1357" s="1">
        <v>45316</v>
      </c>
      <c r="N1357" t="s">
        <v>78</v>
      </c>
    </row>
    <row r="1358" spans="1:14" x14ac:dyDescent="0.3">
      <c r="A1358" t="s">
        <v>2734</v>
      </c>
      <c r="B1358" t="s">
        <v>2735</v>
      </c>
      <c r="C1358" t="s">
        <v>22</v>
      </c>
      <c r="D1358" t="s">
        <v>109</v>
      </c>
      <c r="E1358" t="s">
        <v>18</v>
      </c>
      <c r="F1358">
        <v>1730</v>
      </c>
      <c r="G1358">
        <v>50</v>
      </c>
      <c r="H1358">
        <v>865</v>
      </c>
      <c r="I1358">
        <v>3.2</v>
      </c>
      <c r="J1358">
        <v>84</v>
      </c>
      <c r="K1358">
        <v>1</v>
      </c>
      <c r="L1358">
        <v>865</v>
      </c>
      <c r="M1358" s="1">
        <v>45622</v>
      </c>
      <c r="N1358" t="s">
        <v>189</v>
      </c>
    </row>
    <row r="1359" spans="1:14" x14ac:dyDescent="0.3">
      <c r="A1359" t="s">
        <v>2736</v>
      </c>
      <c r="B1359" t="s">
        <v>2737</v>
      </c>
      <c r="C1359" t="s">
        <v>37</v>
      </c>
      <c r="D1359" t="s">
        <v>28</v>
      </c>
      <c r="E1359" t="s">
        <v>34</v>
      </c>
      <c r="F1359">
        <v>1418</v>
      </c>
      <c r="G1359">
        <v>30</v>
      </c>
      <c r="H1359">
        <v>993</v>
      </c>
      <c r="I1359">
        <v>3.6</v>
      </c>
      <c r="J1359">
        <v>90</v>
      </c>
      <c r="K1359">
        <v>1</v>
      </c>
      <c r="L1359">
        <v>993</v>
      </c>
      <c r="M1359" s="1">
        <v>45361</v>
      </c>
      <c r="N1359" t="s">
        <v>78</v>
      </c>
    </row>
    <row r="1360" spans="1:14" x14ac:dyDescent="0.3">
      <c r="A1360" t="s">
        <v>2738</v>
      </c>
      <c r="B1360" t="s">
        <v>2739</v>
      </c>
      <c r="C1360" t="s">
        <v>88</v>
      </c>
      <c r="D1360" t="s">
        <v>17</v>
      </c>
      <c r="E1360" t="s">
        <v>34</v>
      </c>
      <c r="F1360">
        <v>1257</v>
      </c>
      <c r="G1360">
        <v>20</v>
      </c>
      <c r="H1360">
        <v>1006</v>
      </c>
      <c r="I1360">
        <v>4.0999999999999996</v>
      </c>
      <c r="J1360">
        <v>51</v>
      </c>
      <c r="K1360">
        <v>1</v>
      </c>
      <c r="L1360">
        <v>1006</v>
      </c>
      <c r="M1360" s="1">
        <v>45668</v>
      </c>
      <c r="N1360" t="s">
        <v>64</v>
      </c>
    </row>
    <row r="1361" spans="1:14" x14ac:dyDescent="0.3">
      <c r="A1361" t="s">
        <v>2740</v>
      </c>
      <c r="B1361" t="s">
        <v>2741</v>
      </c>
      <c r="C1361" t="s">
        <v>88</v>
      </c>
      <c r="D1361" t="s">
        <v>46</v>
      </c>
      <c r="E1361" t="s">
        <v>18</v>
      </c>
      <c r="F1361">
        <v>7320</v>
      </c>
      <c r="G1361">
        <v>15</v>
      </c>
      <c r="H1361">
        <v>6222</v>
      </c>
      <c r="I1361">
        <v>3.4</v>
      </c>
      <c r="J1361">
        <v>73</v>
      </c>
      <c r="K1361">
        <v>1</v>
      </c>
      <c r="L1361">
        <v>6222</v>
      </c>
      <c r="M1361" s="1">
        <v>45455</v>
      </c>
      <c r="N1361" t="s">
        <v>42</v>
      </c>
    </row>
    <row r="1362" spans="1:14" x14ac:dyDescent="0.3">
      <c r="A1362" t="s">
        <v>2742</v>
      </c>
      <c r="B1362" t="s">
        <v>2743</v>
      </c>
      <c r="C1362" t="s">
        <v>88</v>
      </c>
      <c r="D1362" t="s">
        <v>33</v>
      </c>
      <c r="E1362" t="s">
        <v>34</v>
      </c>
      <c r="F1362">
        <v>2877</v>
      </c>
      <c r="G1362">
        <v>10</v>
      </c>
      <c r="H1362">
        <v>2589</v>
      </c>
      <c r="I1362">
        <v>4.2</v>
      </c>
      <c r="J1362">
        <v>156</v>
      </c>
      <c r="K1362">
        <v>1</v>
      </c>
      <c r="L1362">
        <v>2589</v>
      </c>
      <c r="M1362" s="1">
        <v>45748</v>
      </c>
      <c r="N1362" t="s">
        <v>150</v>
      </c>
    </row>
    <row r="1363" spans="1:14" x14ac:dyDescent="0.3">
      <c r="A1363" t="s">
        <v>2744</v>
      </c>
      <c r="B1363" t="s">
        <v>2745</v>
      </c>
      <c r="C1363" t="s">
        <v>88</v>
      </c>
      <c r="D1363" t="s">
        <v>46</v>
      </c>
      <c r="E1363" t="s">
        <v>18</v>
      </c>
      <c r="F1363">
        <v>2606</v>
      </c>
      <c r="G1363">
        <v>20</v>
      </c>
      <c r="H1363">
        <v>2085</v>
      </c>
      <c r="I1363">
        <v>4.0999999999999996</v>
      </c>
      <c r="J1363">
        <v>18</v>
      </c>
      <c r="K1363">
        <v>2</v>
      </c>
      <c r="L1363">
        <v>4170</v>
      </c>
      <c r="M1363" s="1">
        <v>45502</v>
      </c>
      <c r="N1363" t="s">
        <v>42</v>
      </c>
    </row>
    <row r="1364" spans="1:14" x14ac:dyDescent="0.3">
      <c r="A1364" t="s">
        <v>2746</v>
      </c>
      <c r="B1364" t="s">
        <v>2747</v>
      </c>
      <c r="C1364" t="s">
        <v>45</v>
      </c>
      <c r="D1364" t="s">
        <v>28</v>
      </c>
      <c r="E1364" t="s">
        <v>34</v>
      </c>
      <c r="F1364">
        <v>4789</v>
      </c>
      <c r="G1364">
        <v>10</v>
      </c>
      <c r="H1364">
        <v>4310</v>
      </c>
      <c r="I1364">
        <v>3.8</v>
      </c>
      <c r="J1364">
        <v>177</v>
      </c>
      <c r="K1364">
        <v>1</v>
      </c>
      <c r="L1364">
        <v>4310</v>
      </c>
      <c r="M1364" s="1">
        <v>45550</v>
      </c>
      <c r="N1364" t="s">
        <v>42</v>
      </c>
    </row>
    <row r="1365" spans="1:14" x14ac:dyDescent="0.3">
      <c r="A1365" t="s">
        <v>2748</v>
      </c>
      <c r="B1365" t="s">
        <v>2749</v>
      </c>
      <c r="C1365" t="s">
        <v>16</v>
      </c>
      <c r="D1365" t="s">
        <v>109</v>
      </c>
      <c r="E1365" t="s">
        <v>18</v>
      </c>
      <c r="F1365">
        <v>1477</v>
      </c>
      <c r="G1365">
        <v>40</v>
      </c>
      <c r="H1365">
        <v>886</v>
      </c>
      <c r="I1365">
        <v>4</v>
      </c>
      <c r="J1365">
        <v>159</v>
      </c>
      <c r="K1365">
        <v>1</v>
      </c>
      <c r="L1365">
        <v>886</v>
      </c>
      <c r="M1365" s="1">
        <v>45689</v>
      </c>
      <c r="N1365" t="s">
        <v>49</v>
      </c>
    </row>
    <row r="1366" spans="1:14" x14ac:dyDescent="0.3">
      <c r="A1366" t="s">
        <v>2750</v>
      </c>
      <c r="B1366" t="s">
        <v>2751</v>
      </c>
      <c r="C1366" t="s">
        <v>45</v>
      </c>
      <c r="D1366" t="s">
        <v>46</v>
      </c>
      <c r="E1366" t="s">
        <v>74</v>
      </c>
      <c r="F1366">
        <v>9357</v>
      </c>
      <c r="G1366">
        <v>25</v>
      </c>
      <c r="H1366">
        <v>7018</v>
      </c>
      <c r="I1366">
        <v>3.5</v>
      </c>
      <c r="J1366">
        <v>20</v>
      </c>
      <c r="K1366">
        <v>2</v>
      </c>
      <c r="L1366">
        <v>14036</v>
      </c>
      <c r="M1366" s="1">
        <v>45975</v>
      </c>
      <c r="N1366" t="s">
        <v>75</v>
      </c>
    </row>
    <row r="1367" spans="1:14" x14ac:dyDescent="0.3">
      <c r="A1367" t="s">
        <v>2752</v>
      </c>
      <c r="B1367" t="s">
        <v>2753</v>
      </c>
      <c r="C1367" t="s">
        <v>22</v>
      </c>
      <c r="D1367" t="s">
        <v>109</v>
      </c>
      <c r="E1367" t="s">
        <v>161</v>
      </c>
      <c r="F1367">
        <v>832</v>
      </c>
      <c r="G1367">
        <v>40</v>
      </c>
      <c r="H1367">
        <v>499</v>
      </c>
      <c r="I1367">
        <v>4.5</v>
      </c>
      <c r="J1367">
        <v>519</v>
      </c>
      <c r="K1367">
        <v>4</v>
      </c>
      <c r="L1367">
        <v>1996</v>
      </c>
      <c r="M1367" s="1">
        <v>45602</v>
      </c>
      <c r="N1367" t="s">
        <v>91</v>
      </c>
    </row>
    <row r="1368" spans="1:14" x14ac:dyDescent="0.3">
      <c r="A1368" t="s">
        <v>2754</v>
      </c>
      <c r="B1368" t="s">
        <v>2755</v>
      </c>
      <c r="C1368" t="s">
        <v>32</v>
      </c>
      <c r="D1368" t="s">
        <v>109</v>
      </c>
      <c r="E1368" t="s">
        <v>34</v>
      </c>
      <c r="F1368">
        <v>1371</v>
      </c>
      <c r="G1368">
        <v>25</v>
      </c>
      <c r="H1368">
        <v>1028</v>
      </c>
      <c r="I1368">
        <v>4.5</v>
      </c>
      <c r="J1368">
        <v>210</v>
      </c>
      <c r="K1368">
        <v>2</v>
      </c>
      <c r="L1368">
        <v>2056</v>
      </c>
      <c r="M1368" s="1">
        <v>45673</v>
      </c>
      <c r="N1368" t="s">
        <v>19</v>
      </c>
    </row>
    <row r="1369" spans="1:14" x14ac:dyDescent="0.3">
      <c r="A1369" t="s">
        <v>2756</v>
      </c>
      <c r="B1369" t="s">
        <v>2757</v>
      </c>
      <c r="C1369" t="s">
        <v>22</v>
      </c>
      <c r="D1369" t="s">
        <v>28</v>
      </c>
      <c r="E1369" t="s">
        <v>34</v>
      </c>
      <c r="F1369">
        <v>10020</v>
      </c>
      <c r="G1369">
        <v>10</v>
      </c>
      <c r="H1369">
        <v>9018</v>
      </c>
      <c r="I1369">
        <v>3.5</v>
      </c>
      <c r="J1369">
        <v>150</v>
      </c>
      <c r="K1369">
        <v>1</v>
      </c>
      <c r="L1369">
        <v>9018</v>
      </c>
      <c r="M1369" s="1">
        <v>45501</v>
      </c>
      <c r="N1369" t="s">
        <v>29</v>
      </c>
    </row>
    <row r="1370" spans="1:14" x14ac:dyDescent="0.3">
      <c r="A1370" t="s">
        <v>2758</v>
      </c>
      <c r="B1370" t="s">
        <v>2759</v>
      </c>
      <c r="C1370" t="s">
        <v>116</v>
      </c>
      <c r="D1370" t="s">
        <v>109</v>
      </c>
      <c r="E1370" t="s">
        <v>18</v>
      </c>
      <c r="F1370">
        <v>842</v>
      </c>
      <c r="G1370">
        <v>30</v>
      </c>
      <c r="H1370">
        <v>589</v>
      </c>
      <c r="I1370">
        <v>3.5</v>
      </c>
      <c r="J1370">
        <v>165</v>
      </c>
      <c r="K1370">
        <v>3</v>
      </c>
      <c r="L1370">
        <v>1767</v>
      </c>
      <c r="M1370" s="1">
        <v>45885</v>
      </c>
      <c r="N1370" t="s">
        <v>24</v>
      </c>
    </row>
    <row r="1371" spans="1:14" x14ac:dyDescent="0.3">
      <c r="A1371" t="s">
        <v>2760</v>
      </c>
      <c r="B1371" t="s">
        <v>2761</v>
      </c>
      <c r="C1371" t="s">
        <v>22</v>
      </c>
      <c r="D1371" t="s">
        <v>53</v>
      </c>
      <c r="E1371" t="s">
        <v>34</v>
      </c>
      <c r="F1371">
        <v>8137</v>
      </c>
      <c r="G1371">
        <v>30</v>
      </c>
      <c r="H1371">
        <v>5696</v>
      </c>
      <c r="I1371">
        <v>3.6</v>
      </c>
      <c r="J1371">
        <v>314</v>
      </c>
      <c r="K1371">
        <v>1</v>
      </c>
      <c r="L1371">
        <v>5696</v>
      </c>
      <c r="M1371" s="1">
        <v>45986</v>
      </c>
      <c r="N1371" t="s">
        <v>189</v>
      </c>
    </row>
    <row r="1372" spans="1:14" x14ac:dyDescent="0.3">
      <c r="A1372" t="s">
        <v>2762</v>
      </c>
      <c r="B1372" t="s">
        <v>2763</v>
      </c>
      <c r="C1372" t="s">
        <v>27</v>
      </c>
      <c r="D1372" t="s">
        <v>41</v>
      </c>
      <c r="E1372" t="s">
        <v>34</v>
      </c>
      <c r="F1372">
        <v>1106</v>
      </c>
      <c r="G1372">
        <v>60</v>
      </c>
      <c r="H1372">
        <v>442</v>
      </c>
      <c r="I1372">
        <v>4.4000000000000004</v>
      </c>
      <c r="J1372">
        <v>69</v>
      </c>
      <c r="K1372">
        <v>3</v>
      </c>
      <c r="L1372">
        <v>1326</v>
      </c>
      <c r="M1372" s="1">
        <v>45964</v>
      </c>
      <c r="N1372" t="s">
        <v>19</v>
      </c>
    </row>
    <row r="1373" spans="1:14" x14ac:dyDescent="0.3">
      <c r="A1373" t="s">
        <v>2764</v>
      </c>
      <c r="B1373" t="s">
        <v>2765</v>
      </c>
      <c r="C1373" t="s">
        <v>27</v>
      </c>
      <c r="D1373" t="s">
        <v>17</v>
      </c>
      <c r="E1373" t="s">
        <v>18</v>
      </c>
      <c r="F1373">
        <v>3217</v>
      </c>
      <c r="G1373">
        <v>60</v>
      </c>
      <c r="H1373">
        <v>1287</v>
      </c>
      <c r="I1373">
        <v>4.3</v>
      </c>
      <c r="J1373">
        <v>144</v>
      </c>
      <c r="K1373">
        <v>1</v>
      </c>
      <c r="L1373">
        <v>1287</v>
      </c>
      <c r="M1373" s="1">
        <v>45750</v>
      </c>
      <c r="N1373" t="s">
        <v>61</v>
      </c>
    </row>
    <row r="1374" spans="1:14" x14ac:dyDescent="0.3">
      <c r="A1374" t="s">
        <v>2766</v>
      </c>
      <c r="B1374" t="s">
        <v>2767</v>
      </c>
      <c r="C1374" t="s">
        <v>37</v>
      </c>
      <c r="D1374" t="s">
        <v>53</v>
      </c>
      <c r="E1374" t="s">
        <v>34</v>
      </c>
      <c r="F1374">
        <v>7981</v>
      </c>
      <c r="G1374">
        <v>40</v>
      </c>
      <c r="H1374">
        <v>4789</v>
      </c>
      <c r="I1374">
        <v>4.5999999999999996</v>
      </c>
      <c r="J1374">
        <v>81</v>
      </c>
      <c r="K1374">
        <v>1</v>
      </c>
      <c r="L1374">
        <v>4789</v>
      </c>
      <c r="M1374" s="1">
        <v>45382</v>
      </c>
      <c r="N1374" t="s">
        <v>150</v>
      </c>
    </row>
    <row r="1375" spans="1:14" x14ac:dyDescent="0.3">
      <c r="A1375" t="s">
        <v>2768</v>
      </c>
      <c r="B1375" t="s">
        <v>2769</v>
      </c>
      <c r="C1375" t="s">
        <v>27</v>
      </c>
      <c r="D1375" t="s">
        <v>46</v>
      </c>
      <c r="E1375" t="s">
        <v>34</v>
      </c>
      <c r="F1375">
        <v>3877</v>
      </c>
      <c r="G1375">
        <v>20</v>
      </c>
      <c r="H1375">
        <v>3102</v>
      </c>
      <c r="I1375">
        <v>4.7</v>
      </c>
      <c r="J1375">
        <v>42</v>
      </c>
      <c r="K1375">
        <v>1</v>
      </c>
      <c r="L1375">
        <v>3102</v>
      </c>
      <c r="M1375" s="1">
        <v>45470</v>
      </c>
      <c r="N1375" t="s">
        <v>54</v>
      </c>
    </row>
    <row r="1376" spans="1:14" x14ac:dyDescent="0.3">
      <c r="A1376" t="s">
        <v>2770</v>
      </c>
      <c r="B1376" t="s">
        <v>2771</v>
      </c>
      <c r="C1376" t="s">
        <v>27</v>
      </c>
      <c r="D1376" t="s">
        <v>33</v>
      </c>
      <c r="E1376" t="s">
        <v>18</v>
      </c>
      <c r="F1376">
        <v>4125</v>
      </c>
      <c r="G1376">
        <v>30</v>
      </c>
      <c r="H1376">
        <v>2888</v>
      </c>
      <c r="I1376">
        <v>3.3</v>
      </c>
      <c r="J1376">
        <v>120</v>
      </c>
      <c r="K1376">
        <v>1</v>
      </c>
      <c r="L1376">
        <v>2888</v>
      </c>
      <c r="M1376" s="1">
        <v>45709</v>
      </c>
      <c r="N1376" t="s">
        <v>102</v>
      </c>
    </row>
    <row r="1377" spans="1:14" x14ac:dyDescent="0.3">
      <c r="A1377" t="s">
        <v>2772</v>
      </c>
      <c r="B1377" t="s">
        <v>2773</v>
      </c>
      <c r="C1377" t="s">
        <v>45</v>
      </c>
      <c r="D1377" t="s">
        <v>28</v>
      </c>
      <c r="E1377" t="s">
        <v>34</v>
      </c>
      <c r="F1377">
        <v>3716</v>
      </c>
      <c r="G1377">
        <v>50</v>
      </c>
      <c r="H1377">
        <v>1858</v>
      </c>
      <c r="I1377">
        <v>4.4000000000000004</v>
      </c>
      <c r="J1377">
        <v>515</v>
      </c>
      <c r="K1377">
        <v>1</v>
      </c>
      <c r="L1377">
        <v>1858</v>
      </c>
      <c r="M1377" s="1">
        <v>45844</v>
      </c>
      <c r="N1377" t="s">
        <v>85</v>
      </c>
    </row>
    <row r="1378" spans="1:14" x14ac:dyDescent="0.3">
      <c r="A1378" t="s">
        <v>2774</v>
      </c>
      <c r="B1378" t="s">
        <v>2775</v>
      </c>
      <c r="C1378" t="s">
        <v>37</v>
      </c>
      <c r="D1378" t="s">
        <v>46</v>
      </c>
      <c r="E1378" t="s">
        <v>161</v>
      </c>
      <c r="F1378">
        <v>4922</v>
      </c>
      <c r="G1378">
        <v>40</v>
      </c>
      <c r="H1378">
        <v>2953</v>
      </c>
      <c r="I1378">
        <v>4.7</v>
      </c>
      <c r="J1378">
        <v>67</v>
      </c>
      <c r="K1378">
        <v>1</v>
      </c>
      <c r="L1378">
        <v>2953</v>
      </c>
      <c r="M1378" s="1">
        <v>45502</v>
      </c>
      <c r="N1378" t="s">
        <v>189</v>
      </c>
    </row>
    <row r="1379" spans="1:14" x14ac:dyDescent="0.3">
      <c r="A1379" t="s">
        <v>2776</v>
      </c>
      <c r="B1379" t="s">
        <v>2777</v>
      </c>
      <c r="C1379" t="s">
        <v>32</v>
      </c>
      <c r="D1379" t="s">
        <v>109</v>
      </c>
      <c r="E1379" t="s">
        <v>161</v>
      </c>
      <c r="F1379">
        <v>915</v>
      </c>
      <c r="G1379">
        <v>25</v>
      </c>
      <c r="H1379">
        <v>686</v>
      </c>
      <c r="I1379">
        <v>3.9</v>
      </c>
      <c r="J1379">
        <v>183</v>
      </c>
      <c r="K1379">
        <v>4</v>
      </c>
      <c r="L1379">
        <v>2744</v>
      </c>
      <c r="M1379" s="1">
        <v>45972</v>
      </c>
      <c r="N1379" t="s">
        <v>85</v>
      </c>
    </row>
    <row r="1380" spans="1:14" x14ac:dyDescent="0.3">
      <c r="A1380" t="s">
        <v>2778</v>
      </c>
      <c r="B1380" t="s">
        <v>2779</v>
      </c>
      <c r="C1380" t="s">
        <v>27</v>
      </c>
      <c r="D1380" t="s">
        <v>23</v>
      </c>
      <c r="E1380" t="s">
        <v>34</v>
      </c>
      <c r="F1380">
        <v>4025</v>
      </c>
      <c r="G1380">
        <v>25</v>
      </c>
      <c r="H1380">
        <v>3019</v>
      </c>
      <c r="I1380">
        <v>4.0999999999999996</v>
      </c>
      <c r="J1380">
        <v>39</v>
      </c>
      <c r="K1380">
        <v>1</v>
      </c>
      <c r="L1380">
        <v>3019</v>
      </c>
      <c r="M1380" s="1">
        <v>45651</v>
      </c>
      <c r="N1380" t="s">
        <v>71</v>
      </c>
    </row>
    <row r="1381" spans="1:14" x14ac:dyDescent="0.3">
      <c r="A1381" t="s">
        <v>2780</v>
      </c>
      <c r="B1381" t="s">
        <v>2781</v>
      </c>
      <c r="C1381" t="s">
        <v>27</v>
      </c>
      <c r="D1381" t="s">
        <v>46</v>
      </c>
      <c r="E1381" t="s">
        <v>18</v>
      </c>
      <c r="F1381">
        <v>9755</v>
      </c>
      <c r="G1381">
        <v>30</v>
      </c>
      <c r="H1381">
        <v>6828</v>
      </c>
      <c r="I1381">
        <v>4</v>
      </c>
      <c r="J1381">
        <v>237</v>
      </c>
      <c r="K1381">
        <v>1</v>
      </c>
      <c r="L1381">
        <v>6828</v>
      </c>
      <c r="M1381" s="1">
        <v>45365</v>
      </c>
      <c r="N1381" t="s">
        <v>38</v>
      </c>
    </row>
    <row r="1382" spans="1:14" x14ac:dyDescent="0.3">
      <c r="A1382" t="s">
        <v>2782</v>
      </c>
      <c r="B1382" t="s">
        <v>2783</v>
      </c>
      <c r="C1382" t="s">
        <v>16</v>
      </c>
      <c r="D1382" t="s">
        <v>17</v>
      </c>
      <c r="E1382" t="s">
        <v>18</v>
      </c>
      <c r="F1382">
        <v>3064</v>
      </c>
      <c r="G1382">
        <v>0</v>
      </c>
      <c r="H1382">
        <v>3064</v>
      </c>
      <c r="I1382">
        <v>4</v>
      </c>
      <c r="J1382">
        <v>45</v>
      </c>
      <c r="K1382">
        <v>1</v>
      </c>
      <c r="L1382">
        <v>3064</v>
      </c>
      <c r="M1382" s="1">
        <v>45504</v>
      </c>
      <c r="N1382" t="s">
        <v>85</v>
      </c>
    </row>
    <row r="1383" spans="1:14" x14ac:dyDescent="0.3">
      <c r="A1383" t="s">
        <v>2784</v>
      </c>
      <c r="B1383" t="s">
        <v>2785</v>
      </c>
      <c r="C1383" t="s">
        <v>16</v>
      </c>
      <c r="D1383" t="s">
        <v>53</v>
      </c>
      <c r="E1383" t="s">
        <v>34</v>
      </c>
      <c r="F1383">
        <v>5095</v>
      </c>
      <c r="G1383">
        <v>50</v>
      </c>
      <c r="H1383">
        <v>2548</v>
      </c>
      <c r="I1383">
        <v>4.5</v>
      </c>
      <c r="J1383">
        <v>127</v>
      </c>
      <c r="K1383">
        <v>1</v>
      </c>
      <c r="L1383">
        <v>2548</v>
      </c>
      <c r="M1383" s="1">
        <v>46006</v>
      </c>
      <c r="N1383" t="s">
        <v>150</v>
      </c>
    </row>
    <row r="1384" spans="1:14" x14ac:dyDescent="0.3">
      <c r="A1384" t="s">
        <v>2786</v>
      </c>
      <c r="B1384" t="s">
        <v>2787</v>
      </c>
      <c r="C1384" t="s">
        <v>52</v>
      </c>
      <c r="D1384" t="s">
        <v>33</v>
      </c>
      <c r="E1384" t="s">
        <v>18</v>
      </c>
      <c r="F1384">
        <v>2034</v>
      </c>
      <c r="G1384">
        <v>20</v>
      </c>
      <c r="H1384">
        <v>1627</v>
      </c>
      <c r="I1384">
        <v>5</v>
      </c>
      <c r="J1384">
        <v>189</v>
      </c>
      <c r="K1384">
        <v>3</v>
      </c>
      <c r="L1384">
        <v>4881</v>
      </c>
      <c r="M1384" s="1">
        <v>45942</v>
      </c>
      <c r="N1384" t="s">
        <v>150</v>
      </c>
    </row>
    <row r="1385" spans="1:14" x14ac:dyDescent="0.3">
      <c r="A1385" t="s">
        <v>2788</v>
      </c>
      <c r="B1385" t="s">
        <v>2789</v>
      </c>
      <c r="C1385" t="s">
        <v>22</v>
      </c>
      <c r="D1385" t="s">
        <v>53</v>
      </c>
      <c r="E1385" t="s">
        <v>34</v>
      </c>
      <c r="F1385">
        <v>4402</v>
      </c>
      <c r="G1385">
        <v>0</v>
      </c>
      <c r="H1385">
        <v>4402</v>
      </c>
      <c r="I1385">
        <v>4.8</v>
      </c>
      <c r="J1385">
        <v>85</v>
      </c>
      <c r="K1385">
        <v>1</v>
      </c>
      <c r="L1385">
        <v>4402</v>
      </c>
      <c r="M1385" s="1">
        <v>45684</v>
      </c>
      <c r="N1385" t="s">
        <v>24</v>
      </c>
    </row>
    <row r="1386" spans="1:14" x14ac:dyDescent="0.3">
      <c r="A1386" t="s">
        <v>2790</v>
      </c>
      <c r="B1386" t="s">
        <v>2791</v>
      </c>
      <c r="C1386" t="s">
        <v>45</v>
      </c>
      <c r="D1386" t="s">
        <v>33</v>
      </c>
      <c r="E1386" t="s">
        <v>34</v>
      </c>
      <c r="F1386">
        <v>901</v>
      </c>
      <c r="G1386">
        <v>20</v>
      </c>
      <c r="H1386">
        <v>721</v>
      </c>
      <c r="I1386">
        <v>3.8</v>
      </c>
      <c r="J1386">
        <v>64</v>
      </c>
      <c r="K1386">
        <v>2</v>
      </c>
      <c r="L1386">
        <v>1442</v>
      </c>
      <c r="M1386" s="1">
        <v>45380</v>
      </c>
      <c r="N1386" t="s">
        <v>168</v>
      </c>
    </row>
    <row r="1387" spans="1:14" x14ac:dyDescent="0.3">
      <c r="A1387" t="s">
        <v>2792</v>
      </c>
      <c r="B1387" t="s">
        <v>2793</v>
      </c>
      <c r="C1387" t="s">
        <v>32</v>
      </c>
      <c r="D1387" t="s">
        <v>17</v>
      </c>
      <c r="E1387" t="s">
        <v>18</v>
      </c>
      <c r="F1387">
        <v>4714</v>
      </c>
      <c r="G1387">
        <v>20</v>
      </c>
      <c r="H1387">
        <v>3771</v>
      </c>
      <c r="I1387">
        <v>4.2</v>
      </c>
      <c r="J1387">
        <v>335</v>
      </c>
      <c r="K1387">
        <v>1</v>
      </c>
      <c r="L1387">
        <v>3771</v>
      </c>
      <c r="M1387" s="1">
        <v>45772</v>
      </c>
      <c r="N1387" t="s">
        <v>78</v>
      </c>
    </row>
    <row r="1388" spans="1:14" x14ac:dyDescent="0.3">
      <c r="A1388" t="s">
        <v>2794</v>
      </c>
      <c r="B1388" t="s">
        <v>2795</v>
      </c>
      <c r="C1388" t="s">
        <v>37</v>
      </c>
      <c r="D1388" t="s">
        <v>53</v>
      </c>
      <c r="E1388" t="s">
        <v>34</v>
      </c>
      <c r="F1388">
        <v>6980</v>
      </c>
      <c r="G1388">
        <v>20</v>
      </c>
      <c r="H1388">
        <v>5584</v>
      </c>
      <c r="I1388">
        <v>3.7</v>
      </c>
      <c r="J1388">
        <v>47</v>
      </c>
      <c r="K1388">
        <v>1</v>
      </c>
      <c r="L1388">
        <v>5584</v>
      </c>
      <c r="M1388" s="1">
        <v>45899</v>
      </c>
      <c r="N1388" t="s">
        <v>61</v>
      </c>
    </row>
    <row r="1389" spans="1:14" x14ac:dyDescent="0.3">
      <c r="A1389" t="s">
        <v>2796</v>
      </c>
      <c r="B1389" t="s">
        <v>2797</v>
      </c>
      <c r="C1389" t="s">
        <v>32</v>
      </c>
      <c r="D1389" t="s">
        <v>46</v>
      </c>
      <c r="E1389" t="s">
        <v>74</v>
      </c>
      <c r="F1389">
        <v>5991</v>
      </c>
      <c r="G1389">
        <v>30</v>
      </c>
      <c r="H1389">
        <v>4194</v>
      </c>
      <c r="I1389">
        <v>3.8</v>
      </c>
      <c r="J1389">
        <v>66</v>
      </c>
      <c r="K1389">
        <v>2</v>
      </c>
      <c r="L1389">
        <v>8388</v>
      </c>
      <c r="M1389" s="1">
        <v>45840</v>
      </c>
      <c r="N1389" t="s">
        <v>78</v>
      </c>
    </row>
    <row r="1390" spans="1:14" x14ac:dyDescent="0.3">
      <c r="A1390" t="s">
        <v>2798</v>
      </c>
      <c r="B1390" t="s">
        <v>2799</v>
      </c>
      <c r="C1390" t="s">
        <v>37</v>
      </c>
      <c r="D1390" t="s">
        <v>53</v>
      </c>
      <c r="E1390" t="s">
        <v>34</v>
      </c>
      <c r="F1390">
        <v>5388</v>
      </c>
      <c r="G1390">
        <v>15</v>
      </c>
      <c r="H1390">
        <v>4580</v>
      </c>
      <c r="I1390">
        <v>4.0999999999999996</v>
      </c>
      <c r="J1390">
        <v>207</v>
      </c>
      <c r="K1390">
        <v>1</v>
      </c>
      <c r="L1390">
        <v>4580</v>
      </c>
      <c r="M1390" s="1">
        <v>45907</v>
      </c>
      <c r="N1390" t="s">
        <v>49</v>
      </c>
    </row>
    <row r="1391" spans="1:14" x14ac:dyDescent="0.3">
      <c r="A1391" t="s">
        <v>2800</v>
      </c>
      <c r="B1391" t="s">
        <v>2801</v>
      </c>
      <c r="C1391" t="s">
        <v>116</v>
      </c>
      <c r="D1391" t="s">
        <v>23</v>
      </c>
      <c r="E1391" t="s">
        <v>18</v>
      </c>
      <c r="F1391">
        <v>4739</v>
      </c>
      <c r="G1391">
        <v>20</v>
      </c>
      <c r="H1391">
        <v>3791</v>
      </c>
      <c r="I1391">
        <v>3.7</v>
      </c>
      <c r="J1391">
        <v>139</v>
      </c>
      <c r="K1391">
        <v>1</v>
      </c>
      <c r="L1391">
        <v>3791</v>
      </c>
      <c r="M1391" s="1">
        <v>45961</v>
      </c>
      <c r="N1391" t="s">
        <v>85</v>
      </c>
    </row>
    <row r="1392" spans="1:14" x14ac:dyDescent="0.3">
      <c r="A1392" t="s">
        <v>2802</v>
      </c>
      <c r="B1392" t="s">
        <v>2803</v>
      </c>
      <c r="C1392" t="s">
        <v>16</v>
      </c>
      <c r="D1392" t="s">
        <v>46</v>
      </c>
      <c r="E1392" t="s">
        <v>34</v>
      </c>
      <c r="F1392">
        <v>8473</v>
      </c>
      <c r="G1392">
        <v>40</v>
      </c>
      <c r="H1392">
        <v>5084</v>
      </c>
      <c r="I1392">
        <v>3.8</v>
      </c>
      <c r="J1392">
        <v>490</v>
      </c>
      <c r="K1392">
        <v>2</v>
      </c>
      <c r="L1392">
        <v>10168</v>
      </c>
      <c r="M1392" s="1">
        <v>45526</v>
      </c>
      <c r="N1392" t="s">
        <v>91</v>
      </c>
    </row>
    <row r="1393" spans="1:14" x14ac:dyDescent="0.3">
      <c r="A1393" t="s">
        <v>2804</v>
      </c>
      <c r="B1393" t="s">
        <v>2805</v>
      </c>
      <c r="C1393" t="s">
        <v>116</v>
      </c>
      <c r="D1393" t="s">
        <v>46</v>
      </c>
      <c r="E1393" t="s">
        <v>34</v>
      </c>
      <c r="F1393">
        <v>1877</v>
      </c>
      <c r="G1393">
        <v>20</v>
      </c>
      <c r="H1393">
        <v>1502</v>
      </c>
      <c r="I1393">
        <v>4.2</v>
      </c>
      <c r="J1393">
        <v>296</v>
      </c>
      <c r="K1393">
        <v>2</v>
      </c>
      <c r="L1393">
        <v>3004</v>
      </c>
      <c r="M1393" s="1">
        <v>45732</v>
      </c>
      <c r="N1393" t="s">
        <v>61</v>
      </c>
    </row>
    <row r="1394" spans="1:14" x14ac:dyDescent="0.3">
      <c r="A1394" t="s">
        <v>2806</v>
      </c>
      <c r="B1394" t="s">
        <v>2807</v>
      </c>
      <c r="C1394" t="s">
        <v>37</v>
      </c>
      <c r="D1394" t="s">
        <v>23</v>
      </c>
      <c r="E1394" t="s">
        <v>34</v>
      </c>
      <c r="F1394">
        <v>5604</v>
      </c>
      <c r="G1394">
        <v>0</v>
      </c>
      <c r="H1394">
        <v>5604</v>
      </c>
      <c r="I1394">
        <v>4.3</v>
      </c>
      <c r="J1394">
        <v>431</v>
      </c>
      <c r="K1394">
        <v>1</v>
      </c>
      <c r="L1394">
        <v>5604</v>
      </c>
      <c r="M1394" s="1">
        <v>45724</v>
      </c>
      <c r="N1394" t="s">
        <v>19</v>
      </c>
    </row>
    <row r="1395" spans="1:14" x14ac:dyDescent="0.3">
      <c r="A1395" t="s">
        <v>2808</v>
      </c>
      <c r="B1395" t="s">
        <v>2809</v>
      </c>
      <c r="C1395" t="s">
        <v>16</v>
      </c>
      <c r="D1395" t="s">
        <v>33</v>
      </c>
      <c r="E1395" t="s">
        <v>34</v>
      </c>
      <c r="F1395">
        <v>2919</v>
      </c>
      <c r="G1395">
        <v>25</v>
      </c>
      <c r="H1395">
        <v>2189</v>
      </c>
      <c r="I1395">
        <v>4.3</v>
      </c>
      <c r="J1395">
        <v>132</v>
      </c>
      <c r="K1395">
        <v>3</v>
      </c>
      <c r="L1395">
        <v>6567</v>
      </c>
      <c r="M1395" s="1">
        <v>45432</v>
      </c>
      <c r="N1395" t="s">
        <v>29</v>
      </c>
    </row>
    <row r="1396" spans="1:14" x14ac:dyDescent="0.3">
      <c r="A1396" t="s">
        <v>2810</v>
      </c>
      <c r="B1396" t="s">
        <v>2811</v>
      </c>
      <c r="C1396" t="s">
        <v>32</v>
      </c>
      <c r="D1396" t="s">
        <v>46</v>
      </c>
      <c r="E1396" t="s">
        <v>34</v>
      </c>
      <c r="F1396">
        <v>8798</v>
      </c>
      <c r="G1396">
        <v>30</v>
      </c>
      <c r="H1396">
        <v>6159</v>
      </c>
      <c r="I1396">
        <v>4.3</v>
      </c>
      <c r="J1396">
        <v>237</v>
      </c>
      <c r="K1396">
        <v>1</v>
      </c>
      <c r="L1396">
        <v>6159</v>
      </c>
      <c r="M1396" s="1">
        <v>45561</v>
      </c>
      <c r="N1396" t="s">
        <v>168</v>
      </c>
    </row>
    <row r="1397" spans="1:14" x14ac:dyDescent="0.3">
      <c r="A1397" t="s">
        <v>2812</v>
      </c>
      <c r="B1397" t="s">
        <v>2813</v>
      </c>
      <c r="C1397" t="s">
        <v>45</v>
      </c>
      <c r="D1397" t="s">
        <v>41</v>
      </c>
      <c r="E1397" t="s">
        <v>34</v>
      </c>
      <c r="F1397">
        <v>552</v>
      </c>
      <c r="G1397">
        <v>15</v>
      </c>
      <c r="H1397">
        <v>469</v>
      </c>
      <c r="I1397">
        <v>3.5</v>
      </c>
      <c r="J1397">
        <v>209</v>
      </c>
      <c r="K1397">
        <v>1</v>
      </c>
      <c r="L1397">
        <v>469</v>
      </c>
      <c r="M1397" s="1">
        <v>46010</v>
      </c>
      <c r="N1397" t="s">
        <v>189</v>
      </c>
    </row>
    <row r="1398" spans="1:14" x14ac:dyDescent="0.3">
      <c r="A1398" t="s">
        <v>2814</v>
      </c>
      <c r="B1398" t="s">
        <v>2815</v>
      </c>
      <c r="C1398" t="s">
        <v>22</v>
      </c>
      <c r="D1398" t="s">
        <v>109</v>
      </c>
      <c r="E1398" t="s">
        <v>18</v>
      </c>
      <c r="F1398">
        <v>3165</v>
      </c>
      <c r="G1398">
        <v>30</v>
      </c>
      <c r="H1398">
        <v>2216</v>
      </c>
      <c r="I1398">
        <v>3.7</v>
      </c>
      <c r="J1398">
        <v>106</v>
      </c>
      <c r="K1398">
        <v>1</v>
      </c>
      <c r="L1398">
        <v>2216</v>
      </c>
      <c r="M1398" s="1">
        <v>45602</v>
      </c>
      <c r="N1398" t="s">
        <v>58</v>
      </c>
    </row>
    <row r="1399" spans="1:14" x14ac:dyDescent="0.3">
      <c r="A1399" t="s">
        <v>2816</v>
      </c>
      <c r="B1399" t="s">
        <v>2817</v>
      </c>
      <c r="C1399" t="s">
        <v>27</v>
      </c>
      <c r="D1399" t="s">
        <v>17</v>
      </c>
      <c r="E1399" t="s">
        <v>34</v>
      </c>
      <c r="F1399">
        <v>4908</v>
      </c>
      <c r="G1399">
        <v>20</v>
      </c>
      <c r="H1399">
        <v>3926</v>
      </c>
      <c r="I1399">
        <v>4.0999999999999996</v>
      </c>
      <c r="J1399">
        <v>386</v>
      </c>
      <c r="K1399">
        <v>1</v>
      </c>
      <c r="L1399">
        <v>3926</v>
      </c>
      <c r="M1399" s="1">
        <v>45858</v>
      </c>
      <c r="N1399" t="s">
        <v>24</v>
      </c>
    </row>
    <row r="1400" spans="1:14" x14ac:dyDescent="0.3">
      <c r="A1400" t="s">
        <v>2818</v>
      </c>
      <c r="B1400" t="s">
        <v>2819</v>
      </c>
      <c r="C1400" t="s">
        <v>116</v>
      </c>
      <c r="D1400" t="s">
        <v>46</v>
      </c>
      <c r="E1400" t="s">
        <v>18</v>
      </c>
      <c r="F1400">
        <v>9316</v>
      </c>
      <c r="G1400">
        <v>25</v>
      </c>
      <c r="H1400">
        <v>6987</v>
      </c>
      <c r="I1400">
        <v>4.5999999999999996</v>
      </c>
      <c r="J1400">
        <v>50</v>
      </c>
      <c r="K1400">
        <v>1</v>
      </c>
      <c r="L1400">
        <v>6987</v>
      </c>
      <c r="M1400" s="1">
        <v>45544</v>
      </c>
      <c r="N1400" t="s">
        <v>71</v>
      </c>
    </row>
    <row r="1401" spans="1:14" x14ac:dyDescent="0.3">
      <c r="A1401" t="s">
        <v>2820</v>
      </c>
      <c r="B1401" t="s">
        <v>2821</v>
      </c>
      <c r="C1401" t="s">
        <v>16</v>
      </c>
      <c r="D1401" t="s">
        <v>41</v>
      </c>
      <c r="E1401" t="s">
        <v>34</v>
      </c>
      <c r="F1401">
        <v>2589</v>
      </c>
      <c r="G1401">
        <v>0</v>
      </c>
      <c r="H1401">
        <v>2589</v>
      </c>
      <c r="I1401">
        <v>5</v>
      </c>
      <c r="J1401">
        <v>88</v>
      </c>
      <c r="K1401">
        <v>2</v>
      </c>
      <c r="L1401">
        <v>5178</v>
      </c>
      <c r="M1401" s="1">
        <v>45320</v>
      </c>
      <c r="N1401" t="s">
        <v>42</v>
      </c>
    </row>
    <row r="1402" spans="1:14" x14ac:dyDescent="0.3">
      <c r="A1402" t="s">
        <v>2822</v>
      </c>
      <c r="B1402" t="s">
        <v>2823</v>
      </c>
      <c r="C1402" t="s">
        <v>27</v>
      </c>
      <c r="D1402" t="s">
        <v>17</v>
      </c>
      <c r="E1402" t="s">
        <v>34</v>
      </c>
      <c r="F1402">
        <v>5164</v>
      </c>
      <c r="G1402">
        <v>40</v>
      </c>
      <c r="H1402">
        <v>3098</v>
      </c>
      <c r="I1402">
        <v>4.3</v>
      </c>
      <c r="J1402">
        <v>273</v>
      </c>
      <c r="K1402">
        <v>3</v>
      </c>
      <c r="L1402">
        <v>9294</v>
      </c>
      <c r="M1402" s="1">
        <v>45942</v>
      </c>
      <c r="N1402" t="s">
        <v>85</v>
      </c>
    </row>
    <row r="1403" spans="1:14" x14ac:dyDescent="0.3">
      <c r="A1403" t="s">
        <v>2824</v>
      </c>
      <c r="B1403" t="s">
        <v>2825</v>
      </c>
      <c r="C1403" t="s">
        <v>27</v>
      </c>
      <c r="D1403" t="s">
        <v>23</v>
      </c>
      <c r="E1403" t="s">
        <v>18</v>
      </c>
      <c r="F1403">
        <v>4208</v>
      </c>
      <c r="G1403">
        <v>10</v>
      </c>
      <c r="H1403">
        <v>3787</v>
      </c>
      <c r="I1403">
        <v>4.5</v>
      </c>
      <c r="J1403">
        <v>95</v>
      </c>
      <c r="K1403">
        <v>2</v>
      </c>
      <c r="L1403">
        <v>7574</v>
      </c>
      <c r="M1403" s="1">
        <v>45441</v>
      </c>
      <c r="N1403" t="s">
        <v>78</v>
      </c>
    </row>
    <row r="1404" spans="1:14" x14ac:dyDescent="0.3">
      <c r="A1404" t="s">
        <v>2826</v>
      </c>
      <c r="B1404" t="s">
        <v>2827</v>
      </c>
      <c r="C1404" t="s">
        <v>52</v>
      </c>
      <c r="D1404" t="s">
        <v>28</v>
      </c>
      <c r="E1404" t="s">
        <v>34</v>
      </c>
      <c r="F1404">
        <v>6316</v>
      </c>
      <c r="G1404">
        <v>40</v>
      </c>
      <c r="H1404">
        <v>3790</v>
      </c>
      <c r="I1404">
        <v>3.4</v>
      </c>
      <c r="J1404">
        <v>204</v>
      </c>
      <c r="K1404">
        <v>1</v>
      </c>
      <c r="L1404">
        <v>3790</v>
      </c>
      <c r="M1404" s="1">
        <v>45840</v>
      </c>
      <c r="N1404" t="s">
        <v>150</v>
      </c>
    </row>
    <row r="1405" spans="1:14" x14ac:dyDescent="0.3">
      <c r="A1405" t="s">
        <v>2828</v>
      </c>
      <c r="B1405" t="s">
        <v>2829</v>
      </c>
      <c r="C1405" t="s">
        <v>27</v>
      </c>
      <c r="D1405" t="s">
        <v>53</v>
      </c>
      <c r="E1405" t="s">
        <v>18</v>
      </c>
      <c r="F1405">
        <v>4634</v>
      </c>
      <c r="G1405">
        <v>20</v>
      </c>
      <c r="H1405">
        <v>3707</v>
      </c>
      <c r="I1405">
        <v>4.4000000000000004</v>
      </c>
      <c r="J1405">
        <v>127</v>
      </c>
      <c r="K1405">
        <v>1</v>
      </c>
      <c r="L1405">
        <v>3707</v>
      </c>
      <c r="M1405" s="1">
        <v>45642</v>
      </c>
      <c r="N1405" t="s">
        <v>24</v>
      </c>
    </row>
    <row r="1406" spans="1:14" x14ac:dyDescent="0.3">
      <c r="A1406" t="s">
        <v>2830</v>
      </c>
      <c r="B1406" t="s">
        <v>2831</v>
      </c>
      <c r="C1406" t="s">
        <v>16</v>
      </c>
      <c r="D1406" t="s">
        <v>28</v>
      </c>
      <c r="E1406" t="s">
        <v>34</v>
      </c>
      <c r="F1406">
        <v>9786</v>
      </c>
      <c r="G1406">
        <v>15</v>
      </c>
      <c r="H1406">
        <v>8318</v>
      </c>
      <c r="I1406">
        <v>5</v>
      </c>
      <c r="J1406">
        <v>444</v>
      </c>
      <c r="K1406">
        <v>1</v>
      </c>
      <c r="L1406">
        <v>8318</v>
      </c>
      <c r="M1406" s="1">
        <v>45623</v>
      </c>
      <c r="N1406" t="s">
        <v>75</v>
      </c>
    </row>
    <row r="1407" spans="1:14" x14ac:dyDescent="0.3">
      <c r="A1407" t="s">
        <v>2832</v>
      </c>
      <c r="B1407" t="s">
        <v>2833</v>
      </c>
      <c r="C1407" t="s">
        <v>16</v>
      </c>
      <c r="D1407" t="s">
        <v>17</v>
      </c>
      <c r="E1407" t="s">
        <v>34</v>
      </c>
      <c r="F1407">
        <v>6276</v>
      </c>
      <c r="G1407">
        <v>30</v>
      </c>
      <c r="H1407">
        <v>4393</v>
      </c>
      <c r="I1407">
        <v>3.7</v>
      </c>
      <c r="J1407">
        <v>26</v>
      </c>
      <c r="K1407">
        <v>1</v>
      </c>
      <c r="L1407">
        <v>4393</v>
      </c>
      <c r="M1407" s="1">
        <v>45726</v>
      </c>
      <c r="N1407" t="s">
        <v>42</v>
      </c>
    </row>
    <row r="1408" spans="1:14" x14ac:dyDescent="0.3">
      <c r="A1408" t="s">
        <v>2834</v>
      </c>
      <c r="B1408" t="s">
        <v>2835</v>
      </c>
      <c r="C1408" t="s">
        <v>88</v>
      </c>
      <c r="D1408" t="s">
        <v>33</v>
      </c>
      <c r="E1408" t="s">
        <v>34</v>
      </c>
      <c r="F1408">
        <v>1952</v>
      </c>
      <c r="G1408">
        <v>30</v>
      </c>
      <c r="H1408">
        <v>1366</v>
      </c>
      <c r="I1408">
        <v>3.8</v>
      </c>
      <c r="J1408">
        <v>125</v>
      </c>
      <c r="K1408">
        <v>1</v>
      </c>
      <c r="L1408">
        <v>1366</v>
      </c>
      <c r="M1408" s="1">
        <v>45412</v>
      </c>
      <c r="N1408" t="s">
        <v>38</v>
      </c>
    </row>
    <row r="1409" spans="1:14" x14ac:dyDescent="0.3">
      <c r="A1409" t="s">
        <v>2836</v>
      </c>
      <c r="B1409" t="s">
        <v>2837</v>
      </c>
      <c r="C1409" t="s">
        <v>45</v>
      </c>
      <c r="D1409" t="s">
        <v>33</v>
      </c>
      <c r="E1409" t="s">
        <v>18</v>
      </c>
      <c r="F1409">
        <v>4424</v>
      </c>
      <c r="G1409">
        <v>25</v>
      </c>
      <c r="H1409">
        <v>3318</v>
      </c>
      <c r="I1409">
        <v>4.5</v>
      </c>
      <c r="J1409">
        <v>34</v>
      </c>
      <c r="K1409">
        <v>1</v>
      </c>
      <c r="L1409">
        <v>3318</v>
      </c>
      <c r="M1409" s="1">
        <v>45693</v>
      </c>
      <c r="N1409" t="s">
        <v>168</v>
      </c>
    </row>
    <row r="1410" spans="1:14" x14ac:dyDescent="0.3">
      <c r="A1410" t="s">
        <v>2838</v>
      </c>
      <c r="B1410" t="s">
        <v>2839</v>
      </c>
      <c r="C1410" t="s">
        <v>37</v>
      </c>
      <c r="D1410" t="s">
        <v>33</v>
      </c>
      <c r="E1410" t="s">
        <v>18</v>
      </c>
      <c r="F1410">
        <v>2199</v>
      </c>
      <c r="G1410">
        <v>25</v>
      </c>
      <c r="H1410">
        <v>1649</v>
      </c>
      <c r="I1410">
        <v>4.0999999999999996</v>
      </c>
      <c r="J1410">
        <v>24</v>
      </c>
      <c r="K1410">
        <v>1</v>
      </c>
      <c r="L1410">
        <v>1649</v>
      </c>
      <c r="M1410" s="1">
        <v>45677</v>
      </c>
      <c r="N1410" t="s">
        <v>24</v>
      </c>
    </row>
    <row r="1411" spans="1:14" x14ac:dyDescent="0.3">
      <c r="A1411" t="s">
        <v>2840</v>
      </c>
      <c r="B1411" t="s">
        <v>2841</v>
      </c>
      <c r="C1411" t="s">
        <v>32</v>
      </c>
      <c r="D1411" t="s">
        <v>17</v>
      </c>
      <c r="E1411" t="s">
        <v>34</v>
      </c>
      <c r="F1411">
        <v>5045</v>
      </c>
      <c r="G1411">
        <v>20</v>
      </c>
      <c r="H1411">
        <v>4036</v>
      </c>
      <c r="I1411">
        <v>3.1</v>
      </c>
      <c r="J1411">
        <v>136</v>
      </c>
      <c r="K1411">
        <v>1</v>
      </c>
      <c r="L1411">
        <v>4036</v>
      </c>
      <c r="M1411" s="1">
        <v>45575</v>
      </c>
      <c r="N1411" t="s">
        <v>64</v>
      </c>
    </row>
    <row r="1412" spans="1:14" x14ac:dyDescent="0.3">
      <c r="A1412" t="s">
        <v>2842</v>
      </c>
      <c r="B1412" t="s">
        <v>2843</v>
      </c>
      <c r="C1412" t="s">
        <v>16</v>
      </c>
      <c r="D1412" t="s">
        <v>109</v>
      </c>
      <c r="E1412" t="s">
        <v>34</v>
      </c>
      <c r="F1412">
        <v>2994</v>
      </c>
      <c r="G1412">
        <v>25</v>
      </c>
      <c r="H1412">
        <v>2246</v>
      </c>
      <c r="I1412">
        <v>3.9</v>
      </c>
      <c r="J1412">
        <v>189</v>
      </c>
      <c r="K1412">
        <v>1</v>
      </c>
      <c r="L1412">
        <v>2246</v>
      </c>
      <c r="M1412" s="1">
        <v>45612</v>
      </c>
      <c r="N1412" t="s">
        <v>29</v>
      </c>
    </row>
    <row r="1413" spans="1:14" x14ac:dyDescent="0.3">
      <c r="A1413" t="s">
        <v>2844</v>
      </c>
      <c r="B1413" t="s">
        <v>2845</v>
      </c>
      <c r="C1413" t="s">
        <v>32</v>
      </c>
      <c r="D1413" t="s">
        <v>33</v>
      </c>
      <c r="E1413" t="s">
        <v>18</v>
      </c>
      <c r="F1413">
        <v>958</v>
      </c>
      <c r="G1413">
        <v>40</v>
      </c>
      <c r="H1413">
        <v>575</v>
      </c>
      <c r="I1413">
        <v>4.8</v>
      </c>
      <c r="J1413">
        <v>62</v>
      </c>
      <c r="K1413">
        <v>1</v>
      </c>
      <c r="L1413">
        <v>575</v>
      </c>
      <c r="M1413" s="1">
        <v>45840</v>
      </c>
      <c r="N1413" t="s">
        <v>141</v>
      </c>
    </row>
    <row r="1414" spans="1:14" x14ac:dyDescent="0.3">
      <c r="A1414" t="s">
        <v>2846</v>
      </c>
      <c r="B1414" t="s">
        <v>2847</v>
      </c>
      <c r="C1414" t="s">
        <v>52</v>
      </c>
      <c r="D1414" t="s">
        <v>17</v>
      </c>
      <c r="E1414" t="s">
        <v>18</v>
      </c>
      <c r="F1414">
        <v>5631</v>
      </c>
      <c r="G1414">
        <v>10</v>
      </c>
      <c r="H1414">
        <v>5068</v>
      </c>
      <c r="I1414">
        <v>4</v>
      </c>
      <c r="J1414">
        <v>17</v>
      </c>
      <c r="K1414">
        <v>1</v>
      </c>
      <c r="L1414">
        <v>5068</v>
      </c>
      <c r="M1414" s="1">
        <v>45931</v>
      </c>
      <c r="N1414" t="s">
        <v>141</v>
      </c>
    </row>
    <row r="1415" spans="1:14" x14ac:dyDescent="0.3">
      <c r="A1415" t="s">
        <v>2848</v>
      </c>
      <c r="B1415" t="s">
        <v>2849</v>
      </c>
      <c r="C1415" t="s">
        <v>88</v>
      </c>
      <c r="D1415" t="s">
        <v>17</v>
      </c>
      <c r="E1415" t="s">
        <v>18</v>
      </c>
      <c r="F1415">
        <v>7122</v>
      </c>
      <c r="G1415">
        <v>25</v>
      </c>
      <c r="H1415">
        <v>5342</v>
      </c>
      <c r="I1415">
        <v>4</v>
      </c>
      <c r="J1415">
        <v>47</v>
      </c>
      <c r="K1415">
        <v>3</v>
      </c>
      <c r="L1415">
        <v>16026</v>
      </c>
      <c r="M1415" s="1">
        <v>45654</v>
      </c>
      <c r="N1415" t="s">
        <v>75</v>
      </c>
    </row>
    <row r="1416" spans="1:14" x14ac:dyDescent="0.3">
      <c r="A1416" t="s">
        <v>2850</v>
      </c>
      <c r="B1416" t="s">
        <v>2851</v>
      </c>
      <c r="C1416" t="s">
        <v>37</v>
      </c>
      <c r="D1416" t="s">
        <v>33</v>
      </c>
      <c r="E1416" t="s">
        <v>18</v>
      </c>
      <c r="F1416">
        <v>1791</v>
      </c>
      <c r="G1416">
        <v>40</v>
      </c>
      <c r="H1416">
        <v>1075</v>
      </c>
      <c r="I1416">
        <v>4.5</v>
      </c>
      <c r="J1416">
        <v>276</v>
      </c>
      <c r="K1416">
        <v>1</v>
      </c>
      <c r="L1416">
        <v>1075</v>
      </c>
      <c r="M1416" s="1">
        <v>45923</v>
      </c>
      <c r="N1416" t="s">
        <v>61</v>
      </c>
    </row>
    <row r="1417" spans="1:14" x14ac:dyDescent="0.3">
      <c r="A1417" t="s">
        <v>2852</v>
      </c>
      <c r="B1417" t="s">
        <v>981</v>
      </c>
      <c r="C1417" t="s">
        <v>45</v>
      </c>
      <c r="D1417" t="s">
        <v>28</v>
      </c>
      <c r="E1417" t="s">
        <v>34</v>
      </c>
      <c r="F1417">
        <v>2010</v>
      </c>
      <c r="G1417">
        <v>10</v>
      </c>
      <c r="H1417">
        <v>1809</v>
      </c>
      <c r="I1417">
        <v>4.3</v>
      </c>
      <c r="J1417">
        <v>199</v>
      </c>
      <c r="K1417">
        <v>1</v>
      </c>
      <c r="L1417">
        <v>1809</v>
      </c>
      <c r="M1417" s="1">
        <v>45762</v>
      </c>
      <c r="N1417" t="s">
        <v>150</v>
      </c>
    </row>
    <row r="1418" spans="1:14" x14ac:dyDescent="0.3">
      <c r="A1418" t="s">
        <v>2853</v>
      </c>
      <c r="B1418" t="s">
        <v>2513</v>
      </c>
      <c r="C1418" t="s">
        <v>88</v>
      </c>
      <c r="D1418" t="s">
        <v>28</v>
      </c>
      <c r="E1418" t="s">
        <v>34</v>
      </c>
      <c r="F1418">
        <v>1218</v>
      </c>
      <c r="G1418">
        <v>15</v>
      </c>
      <c r="H1418">
        <v>1035</v>
      </c>
      <c r="I1418">
        <v>3.9</v>
      </c>
      <c r="J1418">
        <v>74</v>
      </c>
      <c r="K1418">
        <v>1</v>
      </c>
      <c r="L1418">
        <v>1035</v>
      </c>
      <c r="M1418" s="1">
        <v>45906</v>
      </c>
      <c r="N1418" t="s">
        <v>189</v>
      </c>
    </row>
    <row r="1419" spans="1:14" x14ac:dyDescent="0.3">
      <c r="A1419" t="s">
        <v>2854</v>
      </c>
      <c r="B1419" t="s">
        <v>2855</v>
      </c>
      <c r="C1419" t="s">
        <v>88</v>
      </c>
      <c r="D1419" t="s">
        <v>23</v>
      </c>
      <c r="E1419" t="s">
        <v>18</v>
      </c>
      <c r="F1419">
        <v>4963</v>
      </c>
      <c r="G1419">
        <v>30</v>
      </c>
      <c r="H1419">
        <v>3474</v>
      </c>
      <c r="I1419">
        <v>3.8</v>
      </c>
      <c r="J1419">
        <v>71</v>
      </c>
      <c r="K1419">
        <v>1</v>
      </c>
      <c r="L1419">
        <v>3474</v>
      </c>
      <c r="M1419" s="1">
        <v>45685</v>
      </c>
      <c r="N1419" t="s">
        <v>150</v>
      </c>
    </row>
    <row r="1420" spans="1:14" x14ac:dyDescent="0.3">
      <c r="A1420" t="s">
        <v>2856</v>
      </c>
      <c r="B1420" t="s">
        <v>2857</v>
      </c>
      <c r="C1420" t="s">
        <v>37</v>
      </c>
      <c r="D1420" t="s">
        <v>28</v>
      </c>
      <c r="E1420" t="s">
        <v>34</v>
      </c>
      <c r="F1420">
        <v>9855</v>
      </c>
      <c r="G1420">
        <v>30</v>
      </c>
      <c r="H1420">
        <v>6898</v>
      </c>
      <c r="I1420">
        <v>5</v>
      </c>
      <c r="J1420">
        <v>93</v>
      </c>
      <c r="K1420">
        <v>2</v>
      </c>
      <c r="L1420">
        <v>13796</v>
      </c>
      <c r="M1420" s="1">
        <v>45828</v>
      </c>
      <c r="N1420" t="s">
        <v>49</v>
      </c>
    </row>
    <row r="1421" spans="1:14" x14ac:dyDescent="0.3">
      <c r="A1421" t="s">
        <v>2858</v>
      </c>
      <c r="B1421" t="s">
        <v>2859</v>
      </c>
      <c r="C1421" t="s">
        <v>27</v>
      </c>
      <c r="D1421" t="s">
        <v>41</v>
      </c>
      <c r="E1421" t="s">
        <v>18</v>
      </c>
      <c r="F1421">
        <v>1917</v>
      </c>
      <c r="G1421">
        <v>10</v>
      </c>
      <c r="H1421">
        <v>1725</v>
      </c>
      <c r="I1421">
        <v>4.7</v>
      </c>
      <c r="J1421">
        <v>69</v>
      </c>
      <c r="K1421">
        <v>1</v>
      </c>
      <c r="L1421">
        <v>1725</v>
      </c>
      <c r="M1421" s="1">
        <v>46007</v>
      </c>
      <c r="N1421" t="s">
        <v>189</v>
      </c>
    </row>
    <row r="1422" spans="1:14" x14ac:dyDescent="0.3">
      <c r="A1422" t="s">
        <v>2860</v>
      </c>
      <c r="B1422" t="s">
        <v>2861</v>
      </c>
      <c r="C1422" t="s">
        <v>88</v>
      </c>
      <c r="D1422" t="s">
        <v>17</v>
      </c>
      <c r="E1422" t="s">
        <v>34</v>
      </c>
      <c r="F1422">
        <v>4659</v>
      </c>
      <c r="G1422">
        <v>20</v>
      </c>
      <c r="H1422">
        <v>3727</v>
      </c>
      <c r="I1422">
        <v>4.3</v>
      </c>
      <c r="J1422">
        <v>70</v>
      </c>
      <c r="K1422">
        <v>2</v>
      </c>
      <c r="L1422">
        <v>7454</v>
      </c>
      <c r="M1422" s="1">
        <v>45528</v>
      </c>
      <c r="N1422" t="s">
        <v>189</v>
      </c>
    </row>
    <row r="1423" spans="1:14" x14ac:dyDescent="0.3">
      <c r="A1423" t="s">
        <v>2862</v>
      </c>
      <c r="B1423" t="s">
        <v>2863</v>
      </c>
      <c r="C1423" t="s">
        <v>45</v>
      </c>
      <c r="D1423" t="s">
        <v>17</v>
      </c>
      <c r="E1423" t="s">
        <v>18</v>
      </c>
      <c r="F1423">
        <v>4694</v>
      </c>
      <c r="G1423">
        <v>30</v>
      </c>
      <c r="H1423">
        <v>3286</v>
      </c>
      <c r="I1423">
        <v>4.4000000000000004</v>
      </c>
      <c r="J1423">
        <v>368</v>
      </c>
      <c r="K1423">
        <v>1</v>
      </c>
      <c r="L1423">
        <v>3286</v>
      </c>
      <c r="M1423" s="1">
        <v>45645</v>
      </c>
      <c r="N1423" t="s">
        <v>102</v>
      </c>
    </row>
    <row r="1424" spans="1:14" x14ac:dyDescent="0.3">
      <c r="A1424" t="s">
        <v>2864</v>
      </c>
      <c r="B1424" t="s">
        <v>2865</v>
      </c>
      <c r="C1424" t="s">
        <v>27</v>
      </c>
      <c r="D1424" t="s">
        <v>41</v>
      </c>
      <c r="E1424" t="s">
        <v>34</v>
      </c>
      <c r="F1424">
        <v>2127</v>
      </c>
      <c r="G1424">
        <v>10</v>
      </c>
      <c r="H1424">
        <v>1914</v>
      </c>
      <c r="I1424">
        <v>4</v>
      </c>
      <c r="J1424">
        <v>81</v>
      </c>
      <c r="K1424">
        <v>1</v>
      </c>
      <c r="L1424">
        <v>1914</v>
      </c>
      <c r="M1424" s="1">
        <v>45567</v>
      </c>
      <c r="N1424" t="s">
        <v>102</v>
      </c>
    </row>
    <row r="1425" spans="1:14" x14ac:dyDescent="0.3">
      <c r="A1425" t="s">
        <v>2866</v>
      </c>
      <c r="B1425" t="s">
        <v>2867</v>
      </c>
      <c r="C1425" t="s">
        <v>116</v>
      </c>
      <c r="D1425" t="s">
        <v>46</v>
      </c>
      <c r="E1425" t="s">
        <v>34</v>
      </c>
      <c r="F1425">
        <v>9963</v>
      </c>
      <c r="G1425">
        <v>25</v>
      </c>
      <c r="H1425">
        <v>7472</v>
      </c>
      <c r="I1425">
        <v>4.3</v>
      </c>
      <c r="J1425">
        <v>117</v>
      </c>
      <c r="K1425">
        <v>2</v>
      </c>
      <c r="L1425">
        <v>14944</v>
      </c>
      <c r="M1425" s="1">
        <v>45682</v>
      </c>
      <c r="N1425" t="s">
        <v>102</v>
      </c>
    </row>
    <row r="1426" spans="1:14" x14ac:dyDescent="0.3">
      <c r="A1426" t="s">
        <v>2868</v>
      </c>
      <c r="B1426" t="s">
        <v>2869</v>
      </c>
      <c r="C1426" t="s">
        <v>32</v>
      </c>
      <c r="D1426" t="s">
        <v>46</v>
      </c>
      <c r="E1426" t="s">
        <v>18</v>
      </c>
      <c r="F1426">
        <v>2310</v>
      </c>
      <c r="G1426">
        <v>15</v>
      </c>
      <c r="H1426">
        <v>1964</v>
      </c>
      <c r="I1426">
        <v>4</v>
      </c>
      <c r="J1426">
        <v>153</v>
      </c>
      <c r="K1426">
        <v>4</v>
      </c>
      <c r="L1426">
        <v>7856</v>
      </c>
      <c r="M1426" s="1">
        <v>45755</v>
      </c>
      <c r="N1426" t="s">
        <v>58</v>
      </c>
    </row>
    <row r="1427" spans="1:14" x14ac:dyDescent="0.3">
      <c r="A1427" t="s">
        <v>2870</v>
      </c>
      <c r="B1427" t="s">
        <v>2871</v>
      </c>
      <c r="C1427" t="s">
        <v>52</v>
      </c>
      <c r="D1427" t="s">
        <v>28</v>
      </c>
      <c r="E1427" t="s">
        <v>34</v>
      </c>
      <c r="F1427">
        <v>2866</v>
      </c>
      <c r="G1427">
        <v>20</v>
      </c>
      <c r="H1427">
        <v>2293</v>
      </c>
      <c r="I1427">
        <v>3.7</v>
      </c>
      <c r="J1427">
        <v>114</v>
      </c>
      <c r="K1427">
        <v>1</v>
      </c>
      <c r="L1427">
        <v>2293</v>
      </c>
      <c r="M1427" s="1">
        <v>45529</v>
      </c>
      <c r="N1427" t="s">
        <v>19</v>
      </c>
    </row>
    <row r="1428" spans="1:14" x14ac:dyDescent="0.3">
      <c r="A1428" t="s">
        <v>2872</v>
      </c>
      <c r="B1428" t="s">
        <v>2873</v>
      </c>
      <c r="C1428" t="s">
        <v>16</v>
      </c>
      <c r="D1428" t="s">
        <v>53</v>
      </c>
      <c r="E1428" t="s">
        <v>34</v>
      </c>
      <c r="F1428">
        <v>2598</v>
      </c>
      <c r="G1428">
        <v>15</v>
      </c>
      <c r="H1428">
        <v>2208</v>
      </c>
      <c r="I1428">
        <v>4.3</v>
      </c>
      <c r="J1428">
        <v>181</v>
      </c>
      <c r="K1428">
        <v>1</v>
      </c>
      <c r="L1428">
        <v>2208</v>
      </c>
      <c r="M1428" s="1">
        <v>45370</v>
      </c>
      <c r="N1428" t="s">
        <v>19</v>
      </c>
    </row>
    <row r="1429" spans="1:14" x14ac:dyDescent="0.3">
      <c r="A1429" t="s">
        <v>2874</v>
      </c>
      <c r="B1429" t="s">
        <v>2875</v>
      </c>
      <c r="C1429" t="s">
        <v>116</v>
      </c>
      <c r="D1429" t="s">
        <v>23</v>
      </c>
      <c r="E1429" t="s">
        <v>34</v>
      </c>
      <c r="F1429">
        <v>3812</v>
      </c>
      <c r="G1429">
        <v>30</v>
      </c>
      <c r="H1429">
        <v>2668</v>
      </c>
      <c r="I1429">
        <v>3.9</v>
      </c>
      <c r="J1429">
        <v>281</v>
      </c>
      <c r="K1429">
        <v>1</v>
      </c>
      <c r="L1429">
        <v>2668</v>
      </c>
      <c r="M1429" s="1">
        <v>45483</v>
      </c>
      <c r="N1429" t="s">
        <v>75</v>
      </c>
    </row>
    <row r="1430" spans="1:14" x14ac:dyDescent="0.3">
      <c r="A1430" t="s">
        <v>2876</v>
      </c>
      <c r="B1430" t="s">
        <v>2877</v>
      </c>
      <c r="C1430" t="s">
        <v>116</v>
      </c>
      <c r="D1430" t="s">
        <v>28</v>
      </c>
      <c r="E1430" t="s">
        <v>34</v>
      </c>
      <c r="F1430">
        <v>5093</v>
      </c>
      <c r="G1430">
        <v>25</v>
      </c>
      <c r="H1430">
        <v>3820</v>
      </c>
      <c r="I1430">
        <v>4.3</v>
      </c>
      <c r="J1430">
        <v>89</v>
      </c>
      <c r="K1430">
        <v>1</v>
      </c>
      <c r="L1430">
        <v>3820</v>
      </c>
      <c r="M1430" s="1">
        <v>45463</v>
      </c>
      <c r="N1430" t="s">
        <v>78</v>
      </c>
    </row>
    <row r="1431" spans="1:14" x14ac:dyDescent="0.3">
      <c r="A1431" t="s">
        <v>2878</v>
      </c>
      <c r="B1431" t="s">
        <v>2879</v>
      </c>
      <c r="C1431" t="s">
        <v>116</v>
      </c>
      <c r="D1431" t="s">
        <v>17</v>
      </c>
      <c r="E1431" t="s">
        <v>34</v>
      </c>
      <c r="F1431">
        <v>5691</v>
      </c>
      <c r="G1431">
        <v>30</v>
      </c>
      <c r="H1431">
        <v>3984</v>
      </c>
      <c r="I1431">
        <v>4.4000000000000004</v>
      </c>
      <c r="J1431">
        <v>170</v>
      </c>
      <c r="K1431">
        <v>1</v>
      </c>
      <c r="L1431">
        <v>3984</v>
      </c>
      <c r="M1431" s="1">
        <v>45471</v>
      </c>
      <c r="N1431" t="s">
        <v>29</v>
      </c>
    </row>
    <row r="1432" spans="1:14" x14ac:dyDescent="0.3">
      <c r="A1432" t="s">
        <v>2880</v>
      </c>
      <c r="B1432" t="s">
        <v>2881</v>
      </c>
      <c r="C1432" t="s">
        <v>45</v>
      </c>
      <c r="D1432" t="s">
        <v>109</v>
      </c>
      <c r="E1432" t="s">
        <v>18</v>
      </c>
      <c r="F1432">
        <v>2035</v>
      </c>
      <c r="G1432">
        <v>10</v>
      </c>
      <c r="H1432">
        <v>1832</v>
      </c>
      <c r="I1432">
        <v>4.3</v>
      </c>
      <c r="J1432">
        <v>47</v>
      </c>
      <c r="K1432">
        <v>1</v>
      </c>
      <c r="L1432">
        <v>1832</v>
      </c>
      <c r="M1432" s="1">
        <v>45793</v>
      </c>
      <c r="N1432" t="s">
        <v>189</v>
      </c>
    </row>
    <row r="1433" spans="1:14" x14ac:dyDescent="0.3">
      <c r="A1433" t="s">
        <v>2882</v>
      </c>
      <c r="B1433" t="s">
        <v>2883</v>
      </c>
      <c r="C1433" t="s">
        <v>37</v>
      </c>
      <c r="D1433" t="s">
        <v>53</v>
      </c>
      <c r="E1433" t="s">
        <v>74</v>
      </c>
      <c r="F1433">
        <v>6056</v>
      </c>
      <c r="G1433">
        <v>20</v>
      </c>
      <c r="H1433">
        <v>4845</v>
      </c>
      <c r="I1433">
        <v>3.6</v>
      </c>
      <c r="J1433">
        <v>215</v>
      </c>
      <c r="K1433">
        <v>1</v>
      </c>
      <c r="L1433">
        <v>4845</v>
      </c>
      <c r="M1433" s="1">
        <v>45706</v>
      </c>
      <c r="N1433" t="s">
        <v>141</v>
      </c>
    </row>
    <row r="1434" spans="1:14" x14ac:dyDescent="0.3">
      <c r="A1434" t="s">
        <v>2884</v>
      </c>
      <c r="B1434" t="s">
        <v>2885</v>
      </c>
      <c r="C1434" t="s">
        <v>116</v>
      </c>
      <c r="D1434" t="s">
        <v>53</v>
      </c>
      <c r="E1434" t="s">
        <v>34</v>
      </c>
      <c r="F1434">
        <v>1088</v>
      </c>
      <c r="G1434">
        <v>15</v>
      </c>
      <c r="H1434">
        <v>925</v>
      </c>
      <c r="I1434">
        <v>3.9</v>
      </c>
      <c r="J1434">
        <v>65</v>
      </c>
      <c r="K1434">
        <v>5</v>
      </c>
      <c r="L1434">
        <v>4625</v>
      </c>
      <c r="M1434" s="1">
        <v>45597</v>
      </c>
      <c r="N1434" t="s">
        <v>29</v>
      </c>
    </row>
    <row r="1435" spans="1:14" x14ac:dyDescent="0.3">
      <c r="A1435" t="s">
        <v>2886</v>
      </c>
      <c r="B1435" t="s">
        <v>2887</v>
      </c>
      <c r="C1435" t="s">
        <v>52</v>
      </c>
      <c r="D1435" t="s">
        <v>28</v>
      </c>
      <c r="E1435" t="s">
        <v>34</v>
      </c>
      <c r="F1435">
        <v>1185</v>
      </c>
      <c r="G1435">
        <v>20</v>
      </c>
      <c r="H1435">
        <v>948</v>
      </c>
      <c r="I1435">
        <v>4</v>
      </c>
      <c r="J1435">
        <v>12</v>
      </c>
      <c r="K1435">
        <v>2</v>
      </c>
      <c r="L1435">
        <v>1896</v>
      </c>
      <c r="M1435" s="1">
        <v>45512</v>
      </c>
      <c r="N1435" t="s">
        <v>71</v>
      </c>
    </row>
    <row r="1436" spans="1:14" x14ac:dyDescent="0.3">
      <c r="A1436" t="s">
        <v>2888</v>
      </c>
      <c r="B1436" t="s">
        <v>2889</v>
      </c>
      <c r="C1436" t="s">
        <v>45</v>
      </c>
      <c r="D1436" t="s">
        <v>46</v>
      </c>
      <c r="E1436" t="s">
        <v>161</v>
      </c>
      <c r="F1436">
        <v>7983</v>
      </c>
      <c r="G1436">
        <v>15</v>
      </c>
      <c r="H1436">
        <v>6786</v>
      </c>
      <c r="I1436">
        <v>4.5999999999999996</v>
      </c>
      <c r="J1436">
        <v>109</v>
      </c>
      <c r="K1436">
        <v>3</v>
      </c>
      <c r="L1436">
        <v>20358</v>
      </c>
      <c r="M1436" s="1">
        <v>45741</v>
      </c>
      <c r="N1436" t="s">
        <v>141</v>
      </c>
    </row>
    <row r="1437" spans="1:14" x14ac:dyDescent="0.3">
      <c r="A1437" t="s">
        <v>2890</v>
      </c>
      <c r="B1437" t="s">
        <v>2891</v>
      </c>
      <c r="C1437" t="s">
        <v>27</v>
      </c>
      <c r="D1437" t="s">
        <v>53</v>
      </c>
      <c r="E1437" t="s">
        <v>18</v>
      </c>
      <c r="F1437">
        <v>4585</v>
      </c>
      <c r="G1437">
        <v>10</v>
      </c>
      <c r="H1437">
        <v>4126</v>
      </c>
      <c r="I1437">
        <v>4.5999999999999996</v>
      </c>
      <c r="J1437">
        <v>29</v>
      </c>
      <c r="K1437">
        <v>1</v>
      </c>
      <c r="L1437">
        <v>4126</v>
      </c>
      <c r="M1437" s="1">
        <v>45441</v>
      </c>
      <c r="N1437" t="s">
        <v>29</v>
      </c>
    </row>
    <row r="1438" spans="1:14" x14ac:dyDescent="0.3">
      <c r="A1438" t="s">
        <v>2892</v>
      </c>
      <c r="B1438" t="s">
        <v>2893</v>
      </c>
      <c r="C1438" t="s">
        <v>22</v>
      </c>
      <c r="D1438" t="s">
        <v>33</v>
      </c>
      <c r="E1438" t="s">
        <v>34</v>
      </c>
      <c r="F1438">
        <v>2847</v>
      </c>
      <c r="G1438">
        <v>40</v>
      </c>
      <c r="H1438">
        <v>1708</v>
      </c>
      <c r="I1438">
        <v>3.7</v>
      </c>
      <c r="J1438">
        <v>43</v>
      </c>
      <c r="K1438">
        <v>1</v>
      </c>
      <c r="L1438">
        <v>1708</v>
      </c>
      <c r="M1438" s="1">
        <v>45593</v>
      </c>
      <c r="N1438" t="s">
        <v>102</v>
      </c>
    </row>
    <row r="1439" spans="1:14" x14ac:dyDescent="0.3">
      <c r="A1439" t="s">
        <v>2894</v>
      </c>
      <c r="B1439" t="s">
        <v>2895</v>
      </c>
      <c r="C1439" t="s">
        <v>22</v>
      </c>
      <c r="D1439" t="s">
        <v>53</v>
      </c>
      <c r="E1439" t="s">
        <v>34</v>
      </c>
      <c r="F1439">
        <v>4412</v>
      </c>
      <c r="G1439">
        <v>20</v>
      </c>
      <c r="H1439">
        <v>3530</v>
      </c>
      <c r="I1439">
        <v>3.5</v>
      </c>
      <c r="J1439">
        <v>56</v>
      </c>
      <c r="K1439">
        <v>3</v>
      </c>
      <c r="L1439">
        <v>10590</v>
      </c>
      <c r="M1439" s="1">
        <v>45461</v>
      </c>
      <c r="N1439" t="s">
        <v>61</v>
      </c>
    </row>
    <row r="1440" spans="1:14" x14ac:dyDescent="0.3">
      <c r="A1440" t="s">
        <v>2896</v>
      </c>
      <c r="B1440" t="s">
        <v>2897</v>
      </c>
      <c r="C1440" t="s">
        <v>37</v>
      </c>
      <c r="D1440" t="s">
        <v>28</v>
      </c>
      <c r="E1440" t="s">
        <v>34</v>
      </c>
      <c r="F1440">
        <v>1430</v>
      </c>
      <c r="G1440">
        <v>25</v>
      </c>
      <c r="H1440">
        <v>1072</v>
      </c>
      <c r="I1440">
        <v>5</v>
      </c>
      <c r="J1440">
        <v>82</v>
      </c>
      <c r="K1440">
        <v>1</v>
      </c>
      <c r="L1440">
        <v>1072</v>
      </c>
      <c r="M1440" s="1">
        <v>45316</v>
      </c>
      <c r="N1440" t="s">
        <v>91</v>
      </c>
    </row>
    <row r="1441" spans="1:14" x14ac:dyDescent="0.3">
      <c r="A1441" t="s">
        <v>2898</v>
      </c>
      <c r="B1441" t="s">
        <v>2899</v>
      </c>
      <c r="C1441" t="s">
        <v>45</v>
      </c>
      <c r="D1441" t="s">
        <v>53</v>
      </c>
      <c r="E1441" t="s">
        <v>34</v>
      </c>
      <c r="F1441">
        <v>5883</v>
      </c>
      <c r="G1441">
        <v>20</v>
      </c>
      <c r="H1441">
        <v>4706</v>
      </c>
      <c r="I1441">
        <v>4.3</v>
      </c>
      <c r="J1441">
        <v>31</v>
      </c>
      <c r="K1441">
        <v>1</v>
      </c>
      <c r="L1441">
        <v>4706</v>
      </c>
      <c r="M1441" s="1">
        <v>45821</v>
      </c>
      <c r="N1441" t="s">
        <v>54</v>
      </c>
    </row>
    <row r="1442" spans="1:14" x14ac:dyDescent="0.3">
      <c r="A1442" t="s">
        <v>2900</v>
      </c>
      <c r="B1442" t="s">
        <v>2901</v>
      </c>
      <c r="C1442" t="s">
        <v>27</v>
      </c>
      <c r="D1442" t="s">
        <v>41</v>
      </c>
      <c r="E1442" t="s">
        <v>18</v>
      </c>
      <c r="F1442">
        <v>2462</v>
      </c>
      <c r="G1442">
        <v>10</v>
      </c>
      <c r="H1442">
        <v>2216</v>
      </c>
      <c r="I1442">
        <v>3.4</v>
      </c>
      <c r="J1442">
        <v>46</v>
      </c>
      <c r="K1442">
        <v>4</v>
      </c>
      <c r="L1442">
        <v>8864</v>
      </c>
      <c r="M1442" s="1">
        <v>45678</v>
      </c>
      <c r="N1442" t="s">
        <v>49</v>
      </c>
    </row>
    <row r="1443" spans="1:14" x14ac:dyDescent="0.3">
      <c r="A1443" t="s">
        <v>2902</v>
      </c>
      <c r="B1443" t="s">
        <v>2903</v>
      </c>
      <c r="C1443" t="s">
        <v>116</v>
      </c>
      <c r="D1443" t="s">
        <v>46</v>
      </c>
      <c r="E1443" t="s">
        <v>34</v>
      </c>
      <c r="F1443">
        <v>3016</v>
      </c>
      <c r="G1443">
        <v>25</v>
      </c>
      <c r="H1443">
        <v>2262</v>
      </c>
      <c r="I1443">
        <v>3.8</v>
      </c>
      <c r="J1443">
        <v>499</v>
      </c>
      <c r="K1443">
        <v>1</v>
      </c>
      <c r="L1443">
        <v>2262</v>
      </c>
      <c r="M1443" s="1">
        <v>45334</v>
      </c>
      <c r="N1443" t="s">
        <v>78</v>
      </c>
    </row>
    <row r="1444" spans="1:14" x14ac:dyDescent="0.3">
      <c r="A1444" t="s">
        <v>2904</v>
      </c>
      <c r="B1444" t="s">
        <v>2905</v>
      </c>
      <c r="C1444" t="s">
        <v>116</v>
      </c>
      <c r="D1444" t="s">
        <v>17</v>
      </c>
      <c r="E1444" t="s">
        <v>34</v>
      </c>
      <c r="F1444">
        <v>5653</v>
      </c>
      <c r="G1444">
        <v>15</v>
      </c>
      <c r="H1444">
        <v>4805</v>
      </c>
      <c r="I1444">
        <v>4.5999999999999996</v>
      </c>
      <c r="J1444">
        <v>89</v>
      </c>
      <c r="K1444">
        <v>1</v>
      </c>
      <c r="L1444">
        <v>4805</v>
      </c>
      <c r="M1444" s="1">
        <v>45873</v>
      </c>
      <c r="N1444" t="s">
        <v>141</v>
      </c>
    </row>
    <row r="1445" spans="1:14" x14ac:dyDescent="0.3">
      <c r="A1445" t="s">
        <v>2906</v>
      </c>
      <c r="B1445" t="s">
        <v>2907</v>
      </c>
      <c r="C1445" t="s">
        <v>32</v>
      </c>
      <c r="D1445" t="s">
        <v>46</v>
      </c>
      <c r="E1445" t="s">
        <v>18</v>
      </c>
      <c r="F1445">
        <v>5840</v>
      </c>
      <c r="G1445">
        <v>30</v>
      </c>
      <c r="H1445">
        <v>4088</v>
      </c>
      <c r="I1445">
        <v>5</v>
      </c>
      <c r="J1445">
        <v>134</v>
      </c>
      <c r="K1445">
        <v>1</v>
      </c>
      <c r="L1445">
        <v>4088</v>
      </c>
      <c r="M1445" s="1">
        <v>45771</v>
      </c>
      <c r="N1445" t="s">
        <v>85</v>
      </c>
    </row>
    <row r="1446" spans="1:14" x14ac:dyDescent="0.3">
      <c r="A1446" t="s">
        <v>2908</v>
      </c>
      <c r="B1446" t="s">
        <v>2909</v>
      </c>
      <c r="C1446" t="s">
        <v>32</v>
      </c>
      <c r="D1446" t="s">
        <v>53</v>
      </c>
      <c r="E1446" t="s">
        <v>34</v>
      </c>
      <c r="F1446">
        <v>5842</v>
      </c>
      <c r="G1446">
        <v>30</v>
      </c>
      <c r="H1446">
        <v>4089</v>
      </c>
      <c r="I1446">
        <v>5</v>
      </c>
      <c r="J1446">
        <v>204</v>
      </c>
      <c r="K1446">
        <v>3</v>
      </c>
      <c r="L1446">
        <v>12267</v>
      </c>
      <c r="M1446" s="1">
        <v>45556</v>
      </c>
      <c r="N1446" t="s">
        <v>54</v>
      </c>
    </row>
    <row r="1447" spans="1:14" x14ac:dyDescent="0.3">
      <c r="A1447" t="s">
        <v>2910</v>
      </c>
      <c r="B1447" t="s">
        <v>2911</v>
      </c>
      <c r="C1447" t="s">
        <v>57</v>
      </c>
      <c r="D1447" t="s">
        <v>46</v>
      </c>
      <c r="E1447" t="s">
        <v>161</v>
      </c>
      <c r="F1447">
        <v>5508</v>
      </c>
      <c r="G1447">
        <v>15</v>
      </c>
      <c r="H1447">
        <v>4682</v>
      </c>
      <c r="I1447">
        <v>4.3</v>
      </c>
      <c r="J1447">
        <v>29</v>
      </c>
      <c r="K1447">
        <v>1</v>
      </c>
      <c r="L1447">
        <v>4682</v>
      </c>
      <c r="M1447" s="1">
        <v>45570</v>
      </c>
      <c r="N1447" t="s">
        <v>49</v>
      </c>
    </row>
    <row r="1448" spans="1:14" x14ac:dyDescent="0.3">
      <c r="A1448" t="s">
        <v>2912</v>
      </c>
      <c r="B1448" t="s">
        <v>2913</v>
      </c>
      <c r="C1448" t="s">
        <v>27</v>
      </c>
      <c r="D1448" t="s">
        <v>41</v>
      </c>
      <c r="E1448" t="s">
        <v>34</v>
      </c>
      <c r="F1448">
        <v>1445</v>
      </c>
      <c r="G1448">
        <v>10</v>
      </c>
      <c r="H1448">
        <v>1300</v>
      </c>
      <c r="I1448">
        <v>2.8</v>
      </c>
      <c r="J1448">
        <v>315</v>
      </c>
      <c r="K1448">
        <v>1</v>
      </c>
      <c r="L1448">
        <v>1300</v>
      </c>
      <c r="M1448" s="1">
        <v>45516</v>
      </c>
      <c r="N1448" t="s">
        <v>75</v>
      </c>
    </row>
    <row r="1449" spans="1:14" x14ac:dyDescent="0.3">
      <c r="A1449" t="s">
        <v>2914</v>
      </c>
      <c r="B1449" t="s">
        <v>2915</v>
      </c>
      <c r="C1449" t="s">
        <v>32</v>
      </c>
      <c r="D1449" t="s">
        <v>33</v>
      </c>
      <c r="E1449" t="s">
        <v>34</v>
      </c>
      <c r="F1449">
        <v>3831</v>
      </c>
      <c r="G1449">
        <v>20</v>
      </c>
      <c r="H1449">
        <v>3065</v>
      </c>
      <c r="I1449">
        <v>4.0999999999999996</v>
      </c>
      <c r="J1449">
        <v>185</v>
      </c>
      <c r="K1449">
        <v>1</v>
      </c>
      <c r="L1449">
        <v>3065</v>
      </c>
      <c r="M1449" s="1">
        <v>45375</v>
      </c>
      <c r="N1449" t="s">
        <v>75</v>
      </c>
    </row>
    <row r="1450" spans="1:14" x14ac:dyDescent="0.3">
      <c r="A1450" t="s">
        <v>2916</v>
      </c>
      <c r="B1450" t="s">
        <v>2917</v>
      </c>
      <c r="C1450" t="s">
        <v>32</v>
      </c>
      <c r="D1450" t="s">
        <v>33</v>
      </c>
      <c r="E1450" t="s">
        <v>18</v>
      </c>
      <c r="F1450">
        <v>2574</v>
      </c>
      <c r="G1450">
        <v>20</v>
      </c>
      <c r="H1450">
        <v>2059</v>
      </c>
      <c r="I1450">
        <v>3.6</v>
      </c>
      <c r="J1450">
        <v>166</v>
      </c>
      <c r="K1450">
        <v>1</v>
      </c>
      <c r="L1450">
        <v>2059</v>
      </c>
      <c r="M1450" s="1">
        <v>45776</v>
      </c>
      <c r="N1450" t="s">
        <v>61</v>
      </c>
    </row>
    <row r="1451" spans="1:14" x14ac:dyDescent="0.3">
      <c r="A1451" t="s">
        <v>2918</v>
      </c>
      <c r="B1451" t="s">
        <v>2919</v>
      </c>
      <c r="C1451" t="s">
        <v>32</v>
      </c>
      <c r="D1451" t="s">
        <v>28</v>
      </c>
      <c r="E1451" t="s">
        <v>34</v>
      </c>
      <c r="F1451">
        <v>4975</v>
      </c>
      <c r="G1451">
        <v>40</v>
      </c>
      <c r="H1451">
        <v>2985</v>
      </c>
      <c r="I1451">
        <v>4.0999999999999996</v>
      </c>
      <c r="J1451">
        <v>49</v>
      </c>
      <c r="K1451">
        <v>3</v>
      </c>
      <c r="L1451">
        <v>8955</v>
      </c>
      <c r="M1451" s="1">
        <v>45697</v>
      </c>
      <c r="N1451" t="s">
        <v>54</v>
      </c>
    </row>
    <row r="1452" spans="1:14" x14ac:dyDescent="0.3">
      <c r="A1452" t="s">
        <v>2920</v>
      </c>
      <c r="B1452" t="s">
        <v>2921</v>
      </c>
      <c r="C1452" t="s">
        <v>52</v>
      </c>
      <c r="D1452" t="s">
        <v>17</v>
      </c>
      <c r="E1452" t="s">
        <v>34</v>
      </c>
      <c r="F1452">
        <v>2982</v>
      </c>
      <c r="G1452">
        <v>25</v>
      </c>
      <c r="H1452">
        <v>2236</v>
      </c>
      <c r="I1452">
        <v>3.7</v>
      </c>
      <c r="J1452">
        <v>186</v>
      </c>
      <c r="K1452">
        <v>1</v>
      </c>
      <c r="L1452">
        <v>2236</v>
      </c>
      <c r="M1452" s="1">
        <v>45904</v>
      </c>
      <c r="N1452" t="s">
        <v>49</v>
      </c>
    </row>
    <row r="1453" spans="1:14" x14ac:dyDescent="0.3">
      <c r="A1453" t="s">
        <v>2922</v>
      </c>
      <c r="B1453" t="s">
        <v>2923</v>
      </c>
      <c r="C1453" t="s">
        <v>32</v>
      </c>
      <c r="D1453" t="s">
        <v>23</v>
      </c>
      <c r="E1453" t="s">
        <v>18</v>
      </c>
      <c r="F1453">
        <v>859</v>
      </c>
      <c r="G1453">
        <v>15</v>
      </c>
      <c r="H1453">
        <v>730</v>
      </c>
      <c r="I1453">
        <v>3.9</v>
      </c>
      <c r="J1453">
        <v>61</v>
      </c>
      <c r="K1453">
        <v>1</v>
      </c>
      <c r="L1453">
        <v>730</v>
      </c>
      <c r="M1453" s="1">
        <v>45386</v>
      </c>
      <c r="N1453" t="s">
        <v>58</v>
      </c>
    </row>
    <row r="1454" spans="1:14" x14ac:dyDescent="0.3">
      <c r="A1454" t="s">
        <v>2924</v>
      </c>
      <c r="B1454" t="s">
        <v>2925</v>
      </c>
      <c r="C1454" t="s">
        <v>27</v>
      </c>
      <c r="D1454" t="s">
        <v>46</v>
      </c>
      <c r="E1454" t="s">
        <v>18</v>
      </c>
      <c r="F1454">
        <v>6264</v>
      </c>
      <c r="G1454">
        <v>70</v>
      </c>
      <c r="H1454">
        <v>1879</v>
      </c>
      <c r="I1454">
        <v>4.5</v>
      </c>
      <c r="J1454">
        <v>57</v>
      </c>
      <c r="K1454">
        <v>1</v>
      </c>
      <c r="L1454">
        <v>1879</v>
      </c>
      <c r="M1454" s="1">
        <v>46008</v>
      </c>
      <c r="N1454" t="s">
        <v>102</v>
      </c>
    </row>
    <row r="1455" spans="1:14" x14ac:dyDescent="0.3">
      <c r="A1455" t="s">
        <v>2926</v>
      </c>
      <c r="B1455" t="s">
        <v>2927</v>
      </c>
      <c r="C1455" t="s">
        <v>116</v>
      </c>
      <c r="D1455" t="s">
        <v>28</v>
      </c>
      <c r="E1455" t="s">
        <v>34</v>
      </c>
      <c r="F1455">
        <v>1808</v>
      </c>
      <c r="G1455">
        <v>0</v>
      </c>
      <c r="H1455">
        <v>1808</v>
      </c>
      <c r="I1455">
        <v>4</v>
      </c>
      <c r="J1455">
        <v>143</v>
      </c>
      <c r="K1455">
        <v>1</v>
      </c>
      <c r="L1455">
        <v>1808</v>
      </c>
      <c r="M1455" s="1">
        <v>45332</v>
      </c>
      <c r="N1455" t="s">
        <v>150</v>
      </c>
    </row>
    <row r="1456" spans="1:14" x14ac:dyDescent="0.3">
      <c r="A1456" t="s">
        <v>2928</v>
      </c>
      <c r="B1456" t="s">
        <v>2929</v>
      </c>
      <c r="C1456" t="s">
        <v>116</v>
      </c>
      <c r="D1456" t="s">
        <v>41</v>
      </c>
      <c r="E1456" t="s">
        <v>34</v>
      </c>
      <c r="F1456">
        <v>830</v>
      </c>
      <c r="G1456">
        <v>15</v>
      </c>
      <c r="H1456">
        <v>706</v>
      </c>
      <c r="I1456">
        <v>4</v>
      </c>
      <c r="J1456">
        <v>254</v>
      </c>
      <c r="K1456">
        <v>1</v>
      </c>
      <c r="L1456">
        <v>706</v>
      </c>
      <c r="M1456" s="1">
        <v>45830</v>
      </c>
      <c r="N1456" t="s">
        <v>19</v>
      </c>
    </row>
    <row r="1457" spans="1:14" x14ac:dyDescent="0.3">
      <c r="A1457" t="s">
        <v>2930</v>
      </c>
      <c r="B1457" t="s">
        <v>2931</v>
      </c>
      <c r="C1457" t="s">
        <v>32</v>
      </c>
      <c r="D1457" t="s">
        <v>53</v>
      </c>
      <c r="E1457" t="s">
        <v>74</v>
      </c>
      <c r="F1457">
        <v>2919</v>
      </c>
      <c r="G1457">
        <v>15</v>
      </c>
      <c r="H1457">
        <v>2481</v>
      </c>
      <c r="I1457">
        <v>4.0999999999999996</v>
      </c>
      <c r="J1457">
        <v>59</v>
      </c>
      <c r="K1457">
        <v>1</v>
      </c>
      <c r="L1457">
        <v>2481</v>
      </c>
      <c r="M1457" s="1">
        <v>45390</v>
      </c>
      <c r="N1457" t="s">
        <v>168</v>
      </c>
    </row>
    <row r="1458" spans="1:14" x14ac:dyDescent="0.3">
      <c r="A1458" t="s">
        <v>2932</v>
      </c>
      <c r="B1458" t="s">
        <v>2933</v>
      </c>
      <c r="C1458" t="s">
        <v>22</v>
      </c>
      <c r="D1458" t="s">
        <v>41</v>
      </c>
      <c r="E1458" t="s">
        <v>34</v>
      </c>
      <c r="F1458">
        <v>1267</v>
      </c>
      <c r="G1458">
        <v>30</v>
      </c>
      <c r="H1458">
        <v>887</v>
      </c>
      <c r="I1458">
        <v>5</v>
      </c>
      <c r="J1458">
        <v>176</v>
      </c>
      <c r="K1458">
        <v>1</v>
      </c>
      <c r="L1458">
        <v>887</v>
      </c>
      <c r="M1458" s="1">
        <v>45813</v>
      </c>
      <c r="N1458" t="s">
        <v>38</v>
      </c>
    </row>
    <row r="1459" spans="1:14" x14ac:dyDescent="0.3">
      <c r="A1459" t="s">
        <v>2934</v>
      </c>
      <c r="B1459" t="s">
        <v>2935</v>
      </c>
      <c r="C1459" t="s">
        <v>52</v>
      </c>
      <c r="D1459" t="s">
        <v>17</v>
      </c>
      <c r="E1459" t="s">
        <v>34</v>
      </c>
      <c r="F1459">
        <v>3665</v>
      </c>
      <c r="G1459">
        <v>15</v>
      </c>
      <c r="H1459">
        <v>3115</v>
      </c>
      <c r="I1459">
        <v>3.5</v>
      </c>
      <c r="J1459">
        <v>204</v>
      </c>
      <c r="K1459">
        <v>1</v>
      </c>
      <c r="L1459">
        <v>3115</v>
      </c>
      <c r="M1459" s="1">
        <v>45450</v>
      </c>
      <c r="N1459" t="s">
        <v>78</v>
      </c>
    </row>
    <row r="1460" spans="1:14" x14ac:dyDescent="0.3">
      <c r="A1460" t="s">
        <v>2936</v>
      </c>
      <c r="B1460" t="s">
        <v>2937</v>
      </c>
      <c r="C1460" t="s">
        <v>45</v>
      </c>
      <c r="D1460" t="s">
        <v>23</v>
      </c>
      <c r="E1460" t="s">
        <v>34</v>
      </c>
      <c r="F1460">
        <v>1672</v>
      </c>
      <c r="G1460">
        <v>70</v>
      </c>
      <c r="H1460">
        <v>502</v>
      </c>
      <c r="I1460">
        <v>4.2</v>
      </c>
      <c r="J1460">
        <v>279</v>
      </c>
      <c r="K1460">
        <v>1</v>
      </c>
      <c r="L1460">
        <v>502</v>
      </c>
      <c r="M1460" s="1">
        <v>45367</v>
      </c>
      <c r="N1460" t="s">
        <v>38</v>
      </c>
    </row>
    <row r="1461" spans="1:14" x14ac:dyDescent="0.3">
      <c r="A1461" t="s">
        <v>2938</v>
      </c>
      <c r="B1461" t="s">
        <v>2939</v>
      </c>
      <c r="C1461" t="s">
        <v>45</v>
      </c>
      <c r="D1461" t="s">
        <v>17</v>
      </c>
      <c r="E1461" t="s">
        <v>34</v>
      </c>
      <c r="F1461">
        <v>4556</v>
      </c>
      <c r="G1461">
        <v>20</v>
      </c>
      <c r="H1461">
        <v>3645</v>
      </c>
      <c r="I1461">
        <v>5</v>
      </c>
      <c r="J1461">
        <v>299</v>
      </c>
      <c r="K1461">
        <v>1</v>
      </c>
      <c r="L1461">
        <v>3645</v>
      </c>
      <c r="M1461" s="1">
        <v>45979</v>
      </c>
      <c r="N1461" t="s">
        <v>24</v>
      </c>
    </row>
    <row r="1462" spans="1:14" x14ac:dyDescent="0.3">
      <c r="A1462" t="s">
        <v>2940</v>
      </c>
      <c r="B1462" t="s">
        <v>2941</v>
      </c>
      <c r="C1462" t="s">
        <v>27</v>
      </c>
      <c r="D1462" t="s">
        <v>109</v>
      </c>
      <c r="E1462" t="s">
        <v>18</v>
      </c>
      <c r="F1462">
        <v>2090</v>
      </c>
      <c r="G1462">
        <v>15</v>
      </c>
      <c r="H1462">
        <v>1776</v>
      </c>
      <c r="I1462">
        <v>4.0999999999999996</v>
      </c>
      <c r="J1462">
        <v>64</v>
      </c>
      <c r="K1462">
        <v>1</v>
      </c>
      <c r="L1462">
        <v>1776</v>
      </c>
      <c r="M1462" s="1">
        <v>45550</v>
      </c>
      <c r="N1462" t="s">
        <v>189</v>
      </c>
    </row>
    <row r="1463" spans="1:14" x14ac:dyDescent="0.3">
      <c r="A1463" t="s">
        <v>2942</v>
      </c>
      <c r="B1463" t="s">
        <v>2943</v>
      </c>
      <c r="C1463" t="s">
        <v>27</v>
      </c>
      <c r="D1463" t="s">
        <v>41</v>
      </c>
      <c r="E1463" t="s">
        <v>34</v>
      </c>
      <c r="F1463">
        <v>2231</v>
      </c>
      <c r="G1463">
        <v>10</v>
      </c>
      <c r="H1463">
        <v>2008</v>
      </c>
      <c r="I1463">
        <v>4.7</v>
      </c>
      <c r="J1463">
        <v>255</v>
      </c>
      <c r="K1463">
        <v>2</v>
      </c>
      <c r="L1463">
        <v>4016</v>
      </c>
      <c r="M1463" s="1">
        <v>46016</v>
      </c>
      <c r="N1463" t="s">
        <v>71</v>
      </c>
    </row>
    <row r="1464" spans="1:14" x14ac:dyDescent="0.3">
      <c r="A1464" t="s">
        <v>2944</v>
      </c>
      <c r="B1464" t="s">
        <v>2945</v>
      </c>
      <c r="C1464" t="s">
        <v>22</v>
      </c>
      <c r="D1464" t="s">
        <v>46</v>
      </c>
      <c r="E1464" t="s">
        <v>161</v>
      </c>
      <c r="F1464">
        <v>9962</v>
      </c>
      <c r="G1464">
        <v>10</v>
      </c>
      <c r="H1464">
        <v>8966</v>
      </c>
      <c r="I1464">
        <v>3.4</v>
      </c>
      <c r="J1464">
        <v>310</v>
      </c>
      <c r="K1464">
        <v>1</v>
      </c>
      <c r="L1464">
        <v>8966</v>
      </c>
      <c r="M1464" s="1">
        <v>45435</v>
      </c>
      <c r="N1464" t="s">
        <v>75</v>
      </c>
    </row>
    <row r="1465" spans="1:14" x14ac:dyDescent="0.3">
      <c r="A1465" t="s">
        <v>2946</v>
      </c>
      <c r="B1465" t="s">
        <v>2947</v>
      </c>
      <c r="C1465" t="s">
        <v>16</v>
      </c>
      <c r="D1465" t="s">
        <v>17</v>
      </c>
      <c r="E1465" t="s">
        <v>18</v>
      </c>
      <c r="F1465">
        <v>5295</v>
      </c>
      <c r="G1465">
        <v>0</v>
      </c>
      <c r="H1465">
        <v>5295</v>
      </c>
      <c r="I1465">
        <v>4</v>
      </c>
      <c r="J1465">
        <v>321</v>
      </c>
      <c r="K1465">
        <v>1</v>
      </c>
      <c r="L1465">
        <v>5295</v>
      </c>
      <c r="M1465" s="1">
        <v>46020</v>
      </c>
      <c r="N1465" t="s">
        <v>49</v>
      </c>
    </row>
    <row r="1466" spans="1:14" x14ac:dyDescent="0.3">
      <c r="A1466" t="s">
        <v>2948</v>
      </c>
      <c r="B1466" t="s">
        <v>2949</v>
      </c>
      <c r="C1466" t="s">
        <v>22</v>
      </c>
      <c r="D1466" t="s">
        <v>23</v>
      </c>
      <c r="E1466" t="s">
        <v>34</v>
      </c>
      <c r="F1466">
        <v>5872</v>
      </c>
      <c r="G1466">
        <v>15</v>
      </c>
      <c r="H1466">
        <v>4991</v>
      </c>
      <c r="I1466">
        <v>3.7</v>
      </c>
      <c r="J1466">
        <v>82</v>
      </c>
      <c r="K1466">
        <v>1</v>
      </c>
      <c r="L1466">
        <v>4991</v>
      </c>
      <c r="M1466" s="1">
        <v>45966</v>
      </c>
      <c r="N1466" t="s">
        <v>64</v>
      </c>
    </row>
    <row r="1467" spans="1:14" x14ac:dyDescent="0.3">
      <c r="A1467" t="s">
        <v>2950</v>
      </c>
      <c r="B1467" t="s">
        <v>2951</v>
      </c>
      <c r="C1467" t="s">
        <v>37</v>
      </c>
      <c r="D1467" t="s">
        <v>17</v>
      </c>
      <c r="E1467" t="s">
        <v>34</v>
      </c>
      <c r="F1467">
        <v>1574</v>
      </c>
      <c r="G1467">
        <v>20</v>
      </c>
      <c r="H1467">
        <v>1259</v>
      </c>
      <c r="I1467">
        <v>4.0999999999999996</v>
      </c>
      <c r="J1467">
        <v>290</v>
      </c>
      <c r="K1467">
        <v>1</v>
      </c>
      <c r="L1467">
        <v>1259</v>
      </c>
      <c r="M1467" s="1">
        <v>45589</v>
      </c>
      <c r="N1467" t="s">
        <v>24</v>
      </c>
    </row>
    <row r="1468" spans="1:14" x14ac:dyDescent="0.3">
      <c r="A1468" t="s">
        <v>2952</v>
      </c>
      <c r="B1468" t="s">
        <v>2953</v>
      </c>
      <c r="C1468" t="s">
        <v>16</v>
      </c>
      <c r="D1468" t="s">
        <v>33</v>
      </c>
      <c r="E1468" t="s">
        <v>18</v>
      </c>
      <c r="F1468">
        <v>2949</v>
      </c>
      <c r="G1468">
        <v>25</v>
      </c>
      <c r="H1468">
        <v>2212</v>
      </c>
      <c r="I1468">
        <v>4.0999999999999996</v>
      </c>
      <c r="J1468">
        <v>60</v>
      </c>
      <c r="K1468">
        <v>1</v>
      </c>
      <c r="L1468">
        <v>2212</v>
      </c>
      <c r="M1468" s="1">
        <v>45719</v>
      </c>
      <c r="N1468" t="s">
        <v>91</v>
      </c>
    </row>
    <row r="1469" spans="1:14" x14ac:dyDescent="0.3">
      <c r="A1469" t="s">
        <v>2954</v>
      </c>
      <c r="B1469" t="s">
        <v>2955</v>
      </c>
      <c r="C1469" t="s">
        <v>45</v>
      </c>
      <c r="D1469" t="s">
        <v>17</v>
      </c>
      <c r="E1469" t="s">
        <v>34</v>
      </c>
      <c r="F1469">
        <v>3158</v>
      </c>
      <c r="G1469">
        <v>20</v>
      </c>
      <c r="H1469">
        <v>2526</v>
      </c>
      <c r="I1469">
        <v>4.0999999999999996</v>
      </c>
      <c r="J1469">
        <v>355</v>
      </c>
      <c r="K1469">
        <v>3</v>
      </c>
      <c r="L1469">
        <v>7578</v>
      </c>
      <c r="M1469" s="1">
        <v>45526</v>
      </c>
      <c r="N1469" t="s">
        <v>54</v>
      </c>
    </row>
    <row r="1470" spans="1:14" x14ac:dyDescent="0.3">
      <c r="A1470" t="s">
        <v>2956</v>
      </c>
      <c r="B1470" t="s">
        <v>2957</v>
      </c>
      <c r="C1470" t="s">
        <v>16</v>
      </c>
      <c r="D1470" t="s">
        <v>109</v>
      </c>
      <c r="E1470" t="s">
        <v>161</v>
      </c>
      <c r="F1470">
        <v>1713</v>
      </c>
      <c r="G1470">
        <v>0</v>
      </c>
      <c r="H1470">
        <v>1713</v>
      </c>
      <c r="I1470">
        <v>4.5</v>
      </c>
      <c r="J1470">
        <v>544</v>
      </c>
      <c r="K1470">
        <v>1</v>
      </c>
      <c r="L1470">
        <v>1713</v>
      </c>
      <c r="M1470" s="1">
        <v>45294</v>
      </c>
      <c r="N1470" t="s">
        <v>71</v>
      </c>
    </row>
    <row r="1471" spans="1:14" x14ac:dyDescent="0.3">
      <c r="A1471" t="s">
        <v>2958</v>
      </c>
      <c r="B1471" t="s">
        <v>2959</v>
      </c>
      <c r="C1471" t="s">
        <v>16</v>
      </c>
      <c r="D1471" t="s">
        <v>41</v>
      </c>
      <c r="E1471" t="s">
        <v>34</v>
      </c>
      <c r="F1471">
        <v>2934</v>
      </c>
      <c r="G1471">
        <v>40</v>
      </c>
      <c r="H1471">
        <v>1760</v>
      </c>
      <c r="I1471">
        <v>3</v>
      </c>
      <c r="J1471">
        <v>56</v>
      </c>
      <c r="K1471">
        <v>2</v>
      </c>
      <c r="L1471">
        <v>3520</v>
      </c>
      <c r="M1471" s="1">
        <v>45947</v>
      </c>
      <c r="N1471" t="s">
        <v>38</v>
      </c>
    </row>
    <row r="1472" spans="1:14" x14ac:dyDescent="0.3">
      <c r="A1472" t="s">
        <v>2960</v>
      </c>
      <c r="B1472" t="s">
        <v>2961</v>
      </c>
      <c r="C1472" t="s">
        <v>45</v>
      </c>
      <c r="D1472" t="s">
        <v>17</v>
      </c>
      <c r="E1472" t="s">
        <v>34</v>
      </c>
      <c r="F1472">
        <v>1939</v>
      </c>
      <c r="G1472">
        <v>40</v>
      </c>
      <c r="H1472">
        <v>1163</v>
      </c>
      <c r="I1472">
        <v>3.8</v>
      </c>
      <c r="J1472">
        <v>94</v>
      </c>
      <c r="K1472">
        <v>1</v>
      </c>
      <c r="L1472">
        <v>1163</v>
      </c>
      <c r="M1472" s="1">
        <v>45628</v>
      </c>
      <c r="N1472" t="s">
        <v>85</v>
      </c>
    </row>
    <row r="1473" spans="1:14" x14ac:dyDescent="0.3">
      <c r="A1473" t="s">
        <v>2962</v>
      </c>
      <c r="B1473" t="s">
        <v>2963</v>
      </c>
      <c r="C1473" t="s">
        <v>22</v>
      </c>
      <c r="D1473" t="s">
        <v>41</v>
      </c>
      <c r="E1473" t="s">
        <v>34</v>
      </c>
      <c r="F1473">
        <v>2083</v>
      </c>
      <c r="G1473">
        <v>25</v>
      </c>
      <c r="H1473">
        <v>1562</v>
      </c>
      <c r="I1473">
        <v>4.2</v>
      </c>
      <c r="J1473">
        <v>274</v>
      </c>
      <c r="K1473">
        <v>1</v>
      </c>
      <c r="L1473">
        <v>1562</v>
      </c>
      <c r="M1473" s="1">
        <v>45424</v>
      </c>
      <c r="N1473" t="s">
        <v>141</v>
      </c>
    </row>
    <row r="1474" spans="1:14" x14ac:dyDescent="0.3">
      <c r="A1474" t="s">
        <v>2964</v>
      </c>
      <c r="B1474" t="s">
        <v>2965</v>
      </c>
      <c r="C1474" t="s">
        <v>16</v>
      </c>
      <c r="D1474" t="s">
        <v>41</v>
      </c>
      <c r="E1474" t="s">
        <v>34</v>
      </c>
      <c r="F1474">
        <v>2563</v>
      </c>
      <c r="G1474">
        <v>15</v>
      </c>
      <c r="H1474">
        <v>2179</v>
      </c>
      <c r="I1474">
        <v>3.2</v>
      </c>
      <c r="J1474">
        <v>47</v>
      </c>
      <c r="K1474">
        <v>1</v>
      </c>
      <c r="L1474">
        <v>2179</v>
      </c>
      <c r="M1474" s="1">
        <v>45587</v>
      </c>
      <c r="N1474" t="s">
        <v>38</v>
      </c>
    </row>
    <row r="1475" spans="1:14" x14ac:dyDescent="0.3">
      <c r="A1475" t="s">
        <v>2966</v>
      </c>
      <c r="B1475" t="s">
        <v>2967</v>
      </c>
      <c r="C1475" t="s">
        <v>32</v>
      </c>
      <c r="D1475" t="s">
        <v>46</v>
      </c>
      <c r="E1475" t="s">
        <v>18</v>
      </c>
      <c r="F1475">
        <v>1544</v>
      </c>
      <c r="G1475">
        <v>60</v>
      </c>
      <c r="H1475">
        <v>618</v>
      </c>
      <c r="I1475">
        <v>4.4000000000000004</v>
      </c>
      <c r="J1475">
        <v>68</v>
      </c>
      <c r="K1475">
        <v>2</v>
      </c>
      <c r="L1475">
        <v>1236</v>
      </c>
      <c r="M1475" s="1">
        <v>45568</v>
      </c>
      <c r="N1475" t="s">
        <v>85</v>
      </c>
    </row>
    <row r="1476" spans="1:14" x14ac:dyDescent="0.3">
      <c r="A1476" t="s">
        <v>2968</v>
      </c>
      <c r="B1476" t="s">
        <v>2969</v>
      </c>
      <c r="C1476" t="s">
        <v>57</v>
      </c>
      <c r="D1476" t="s">
        <v>23</v>
      </c>
      <c r="E1476" t="s">
        <v>34</v>
      </c>
      <c r="F1476">
        <v>4974</v>
      </c>
      <c r="G1476">
        <v>10</v>
      </c>
      <c r="H1476">
        <v>4477</v>
      </c>
      <c r="I1476">
        <v>3.8</v>
      </c>
      <c r="J1476">
        <v>111</v>
      </c>
      <c r="K1476">
        <v>1</v>
      </c>
      <c r="L1476">
        <v>4477</v>
      </c>
      <c r="M1476" s="1">
        <v>45377</v>
      </c>
      <c r="N1476" t="s">
        <v>102</v>
      </c>
    </row>
    <row r="1477" spans="1:14" x14ac:dyDescent="0.3">
      <c r="A1477" t="s">
        <v>2970</v>
      </c>
      <c r="B1477" t="s">
        <v>2971</v>
      </c>
      <c r="C1477" t="s">
        <v>116</v>
      </c>
      <c r="D1477" t="s">
        <v>41</v>
      </c>
      <c r="E1477" t="s">
        <v>34</v>
      </c>
      <c r="F1477">
        <v>1415</v>
      </c>
      <c r="G1477">
        <v>30</v>
      </c>
      <c r="H1477">
        <v>990</v>
      </c>
      <c r="I1477">
        <v>4</v>
      </c>
      <c r="J1477">
        <v>132</v>
      </c>
      <c r="K1477">
        <v>2</v>
      </c>
      <c r="L1477">
        <v>1980</v>
      </c>
      <c r="M1477" s="1">
        <v>45380</v>
      </c>
      <c r="N1477" t="s">
        <v>19</v>
      </c>
    </row>
    <row r="1478" spans="1:14" x14ac:dyDescent="0.3">
      <c r="A1478" t="s">
        <v>2972</v>
      </c>
      <c r="B1478" t="s">
        <v>2973</v>
      </c>
      <c r="C1478" t="s">
        <v>57</v>
      </c>
      <c r="D1478" t="s">
        <v>46</v>
      </c>
      <c r="E1478" t="s">
        <v>34</v>
      </c>
      <c r="F1478">
        <v>9332</v>
      </c>
      <c r="G1478">
        <v>70</v>
      </c>
      <c r="H1478">
        <v>2800</v>
      </c>
      <c r="I1478">
        <v>4.5</v>
      </c>
      <c r="J1478">
        <v>233</v>
      </c>
      <c r="K1478">
        <v>1</v>
      </c>
      <c r="L1478">
        <v>2800</v>
      </c>
      <c r="M1478" s="1">
        <v>45322</v>
      </c>
      <c r="N1478" t="s">
        <v>49</v>
      </c>
    </row>
    <row r="1479" spans="1:14" x14ac:dyDescent="0.3">
      <c r="A1479" t="s">
        <v>2974</v>
      </c>
      <c r="B1479" t="s">
        <v>2975</v>
      </c>
      <c r="C1479" t="s">
        <v>32</v>
      </c>
      <c r="D1479" t="s">
        <v>41</v>
      </c>
      <c r="E1479" t="s">
        <v>34</v>
      </c>
      <c r="F1479">
        <v>1076</v>
      </c>
      <c r="G1479">
        <v>15</v>
      </c>
      <c r="H1479">
        <v>915</v>
      </c>
      <c r="I1479">
        <v>4.7</v>
      </c>
      <c r="J1479">
        <v>41</v>
      </c>
      <c r="K1479">
        <v>1</v>
      </c>
      <c r="L1479">
        <v>915</v>
      </c>
      <c r="M1479" s="1">
        <v>45892</v>
      </c>
      <c r="N1479" t="s">
        <v>19</v>
      </c>
    </row>
    <row r="1480" spans="1:14" x14ac:dyDescent="0.3">
      <c r="A1480" t="s">
        <v>2976</v>
      </c>
      <c r="B1480" t="s">
        <v>2977</v>
      </c>
      <c r="C1480" t="s">
        <v>37</v>
      </c>
      <c r="D1480" t="s">
        <v>53</v>
      </c>
      <c r="E1480" t="s">
        <v>34</v>
      </c>
      <c r="F1480">
        <v>4114</v>
      </c>
      <c r="G1480">
        <v>25</v>
      </c>
      <c r="H1480">
        <v>3086</v>
      </c>
      <c r="I1480">
        <v>4.4000000000000004</v>
      </c>
      <c r="J1480">
        <v>111</v>
      </c>
      <c r="K1480">
        <v>3</v>
      </c>
      <c r="L1480">
        <v>9258</v>
      </c>
      <c r="M1480" s="1">
        <v>45329</v>
      </c>
      <c r="N1480" t="s">
        <v>91</v>
      </c>
    </row>
    <row r="1481" spans="1:14" x14ac:dyDescent="0.3">
      <c r="A1481" t="s">
        <v>2978</v>
      </c>
      <c r="B1481" t="s">
        <v>2979</v>
      </c>
      <c r="C1481" t="s">
        <v>45</v>
      </c>
      <c r="D1481" t="s">
        <v>33</v>
      </c>
      <c r="E1481" t="s">
        <v>18</v>
      </c>
      <c r="F1481">
        <v>3512</v>
      </c>
      <c r="G1481">
        <v>50</v>
      </c>
      <c r="H1481">
        <v>1756</v>
      </c>
      <c r="I1481">
        <v>3.5</v>
      </c>
      <c r="J1481">
        <v>41</v>
      </c>
      <c r="K1481">
        <v>1</v>
      </c>
      <c r="L1481">
        <v>1756</v>
      </c>
      <c r="M1481" s="1">
        <v>45299</v>
      </c>
      <c r="N1481" t="s">
        <v>49</v>
      </c>
    </row>
    <row r="1482" spans="1:14" x14ac:dyDescent="0.3">
      <c r="A1482" t="s">
        <v>2980</v>
      </c>
      <c r="B1482" t="s">
        <v>2981</v>
      </c>
      <c r="C1482" t="s">
        <v>116</v>
      </c>
      <c r="D1482" t="s">
        <v>23</v>
      </c>
      <c r="E1482" t="s">
        <v>18</v>
      </c>
      <c r="F1482">
        <v>1902</v>
      </c>
      <c r="G1482">
        <v>20</v>
      </c>
      <c r="H1482">
        <v>1522</v>
      </c>
      <c r="I1482">
        <v>4.4000000000000004</v>
      </c>
      <c r="J1482">
        <v>154</v>
      </c>
      <c r="K1482">
        <v>5</v>
      </c>
      <c r="L1482">
        <v>7610</v>
      </c>
      <c r="M1482" s="1">
        <v>45640</v>
      </c>
      <c r="N1482" t="s">
        <v>29</v>
      </c>
    </row>
    <row r="1483" spans="1:14" x14ac:dyDescent="0.3">
      <c r="A1483" t="s">
        <v>2982</v>
      </c>
      <c r="B1483" t="s">
        <v>2983</v>
      </c>
      <c r="C1483" t="s">
        <v>88</v>
      </c>
      <c r="D1483" t="s">
        <v>28</v>
      </c>
      <c r="E1483" t="s">
        <v>34</v>
      </c>
      <c r="F1483">
        <v>4071</v>
      </c>
      <c r="G1483">
        <v>0</v>
      </c>
      <c r="H1483">
        <v>4071</v>
      </c>
      <c r="I1483">
        <v>4.4000000000000004</v>
      </c>
      <c r="J1483">
        <v>16</v>
      </c>
      <c r="K1483">
        <v>1</v>
      </c>
      <c r="L1483">
        <v>4071</v>
      </c>
      <c r="M1483" s="1">
        <v>45599</v>
      </c>
      <c r="N1483" t="s">
        <v>58</v>
      </c>
    </row>
    <row r="1484" spans="1:14" x14ac:dyDescent="0.3">
      <c r="A1484" t="s">
        <v>2984</v>
      </c>
      <c r="B1484" t="s">
        <v>2985</v>
      </c>
      <c r="C1484" t="s">
        <v>116</v>
      </c>
      <c r="D1484" t="s">
        <v>28</v>
      </c>
      <c r="E1484" t="s">
        <v>34</v>
      </c>
      <c r="F1484">
        <v>7951</v>
      </c>
      <c r="G1484">
        <v>20</v>
      </c>
      <c r="H1484">
        <v>6361</v>
      </c>
      <c r="I1484">
        <v>4.3</v>
      </c>
      <c r="J1484">
        <v>232</v>
      </c>
      <c r="K1484">
        <v>5</v>
      </c>
      <c r="L1484">
        <v>31805</v>
      </c>
      <c r="M1484" s="1">
        <v>45664</v>
      </c>
      <c r="N1484" t="s">
        <v>19</v>
      </c>
    </row>
    <row r="1485" spans="1:14" x14ac:dyDescent="0.3">
      <c r="A1485" t="s">
        <v>2986</v>
      </c>
      <c r="B1485" t="s">
        <v>2987</v>
      </c>
      <c r="C1485" t="s">
        <v>16</v>
      </c>
      <c r="D1485" t="s">
        <v>41</v>
      </c>
      <c r="E1485" t="s">
        <v>34</v>
      </c>
      <c r="F1485">
        <v>596</v>
      </c>
      <c r="G1485">
        <v>70</v>
      </c>
      <c r="H1485">
        <v>179</v>
      </c>
      <c r="I1485">
        <v>4.8</v>
      </c>
      <c r="J1485">
        <v>228</v>
      </c>
      <c r="K1485">
        <v>1</v>
      </c>
      <c r="L1485">
        <v>179</v>
      </c>
      <c r="M1485" s="1">
        <v>45387</v>
      </c>
      <c r="N1485" t="s">
        <v>58</v>
      </c>
    </row>
    <row r="1486" spans="1:14" x14ac:dyDescent="0.3">
      <c r="A1486" t="s">
        <v>2988</v>
      </c>
      <c r="B1486" t="s">
        <v>2989</v>
      </c>
      <c r="C1486" t="s">
        <v>57</v>
      </c>
      <c r="D1486" t="s">
        <v>23</v>
      </c>
      <c r="E1486" t="s">
        <v>18</v>
      </c>
      <c r="F1486">
        <v>2954</v>
      </c>
      <c r="G1486">
        <v>30</v>
      </c>
      <c r="H1486">
        <v>2068</v>
      </c>
      <c r="I1486">
        <v>4.0999999999999996</v>
      </c>
      <c r="J1486">
        <v>42</v>
      </c>
      <c r="K1486">
        <v>3</v>
      </c>
      <c r="L1486">
        <v>6204</v>
      </c>
      <c r="M1486" s="1">
        <v>45479</v>
      </c>
      <c r="N1486" t="s">
        <v>54</v>
      </c>
    </row>
    <row r="1487" spans="1:14" x14ac:dyDescent="0.3">
      <c r="A1487" t="s">
        <v>2990</v>
      </c>
      <c r="B1487" t="s">
        <v>2991</v>
      </c>
      <c r="C1487" t="s">
        <v>88</v>
      </c>
      <c r="D1487" t="s">
        <v>109</v>
      </c>
      <c r="E1487" t="s">
        <v>34</v>
      </c>
      <c r="F1487">
        <v>2118</v>
      </c>
      <c r="G1487">
        <v>40</v>
      </c>
      <c r="H1487">
        <v>1271</v>
      </c>
      <c r="I1487">
        <v>4.8</v>
      </c>
      <c r="J1487">
        <v>201</v>
      </c>
      <c r="K1487">
        <v>2</v>
      </c>
      <c r="L1487">
        <v>2542</v>
      </c>
      <c r="M1487" s="1">
        <v>45373</v>
      </c>
      <c r="N1487" t="s">
        <v>24</v>
      </c>
    </row>
    <row r="1488" spans="1:14" x14ac:dyDescent="0.3">
      <c r="A1488" t="s">
        <v>2992</v>
      </c>
      <c r="B1488" t="s">
        <v>2993</v>
      </c>
      <c r="C1488" t="s">
        <v>37</v>
      </c>
      <c r="D1488" t="s">
        <v>28</v>
      </c>
      <c r="E1488" t="s">
        <v>34</v>
      </c>
      <c r="F1488">
        <v>9988</v>
      </c>
      <c r="G1488">
        <v>20</v>
      </c>
      <c r="H1488">
        <v>7990</v>
      </c>
      <c r="I1488">
        <v>4.8</v>
      </c>
      <c r="J1488">
        <v>29</v>
      </c>
      <c r="K1488">
        <v>1</v>
      </c>
      <c r="L1488">
        <v>7990</v>
      </c>
      <c r="M1488" s="1">
        <v>45722</v>
      </c>
      <c r="N1488" t="s">
        <v>19</v>
      </c>
    </row>
    <row r="1489" spans="1:14" x14ac:dyDescent="0.3">
      <c r="A1489" t="s">
        <v>2994</v>
      </c>
      <c r="B1489" t="s">
        <v>2995</v>
      </c>
      <c r="C1489" t="s">
        <v>22</v>
      </c>
      <c r="D1489" t="s">
        <v>46</v>
      </c>
      <c r="E1489" t="s">
        <v>18</v>
      </c>
      <c r="F1489">
        <v>3642</v>
      </c>
      <c r="G1489">
        <v>50</v>
      </c>
      <c r="H1489">
        <v>1821</v>
      </c>
      <c r="I1489">
        <v>4.4000000000000004</v>
      </c>
      <c r="J1489">
        <v>69</v>
      </c>
      <c r="K1489">
        <v>1</v>
      </c>
      <c r="L1489">
        <v>1821</v>
      </c>
      <c r="M1489" s="1">
        <v>45780</v>
      </c>
      <c r="N1489" t="s">
        <v>78</v>
      </c>
    </row>
    <row r="1490" spans="1:14" x14ac:dyDescent="0.3">
      <c r="A1490" t="s">
        <v>2996</v>
      </c>
      <c r="B1490" t="s">
        <v>2997</v>
      </c>
      <c r="C1490" t="s">
        <v>52</v>
      </c>
      <c r="D1490" t="s">
        <v>23</v>
      </c>
      <c r="E1490" t="s">
        <v>34</v>
      </c>
      <c r="F1490">
        <v>2090</v>
      </c>
      <c r="G1490">
        <v>25</v>
      </c>
      <c r="H1490">
        <v>1568</v>
      </c>
      <c r="I1490">
        <v>4.2</v>
      </c>
      <c r="J1490">
        <v>393</v>
      </c>
      <c r="K1490">
        <v>3</v>
      </c>
      <c r="L1490">
        <v>4704</v>
      </c>
      <c r="M1490" s="1">
        <v>45545</v>
      </c>
      <c r="N1490" t="s">
        <v>19</v>
      </c>
    </row>
    <row r="1491" spans="1:14" x14ac:dyDescent="0.3">
      <c r="A1491" t="s">
        <v>2998</v>
      </c>
      <c r="B1491" t="s">
        <v>2999</v>
      </c>
      <c r="C1491" t="s">
        <v>116</v>
      </c>
      <c r="D1491" t="s">
        <v>23</v>
      </c>
      <c r="E1491" t="s">
        <v>18</v>
      </c>
      <c r="F1491">
        <v>4642</v>
      </c>
      <c r="G1491">
        <v>15</v>
      </c>
      <c r="H1491">
        <v>3946</v>
      </c>
      <c r="I1491">
        <v>4.3</v>
      </c>
      <c r="J1491">
        <v>258</v>
      </c>
      <c r="K1491">
        <v>1</v>
      </c>
      <c r="L1491">
        <v>3946</v>
      </c>
      <c r="M1491" s="1">
        <v>45990</v>
      </c>
      <c r="N1491" t="s">
        <v>64</v>
      </c>
    </row>
    <row r="1492" spans="1:14" x14ac:dyDescent="0.3">
      <c r="A1492" t="s">
        <v>3000</v>
      </c>
      <c r="B1492" t="s">
        <v>3001</v>
      </c>
      <c r="C1492" t="s">
        <v>22</v>
      </c>
      <c r="D1492" t="s">
        <v>28</v>
      </c>
      <c r="E1492" t="s">
        <v>34</v>
      </c>
      <c r="F1492">
        <v>6030</v>
      </c>
      <c r="G1492">
        <v>25</v>
      </c>
      <c r="H1492">
        <v>4522</v>
      </c>
      <c r="I1492">
        <v>4.9000000000000004</v>
      </c>
      <c r="J1492">
        <v>332</v>
      </c>
      <c r="K1492">
        <v>1</v>
      </c>
      <c r="L1492">
        <v>4522</v>
      </c>
      <c r="M1492" s="1">
        <v>45919</v>
      </c>
      <c r="N1492" t="s">
        <v>189</v>
      </c>
    </row>
    <row r="1493" spans="1:14" x14ac:dyDescent="0.3">
      <c r="A1493" t="s">
        <v>3002</v>
      </c>
      <c r="B1493" t="s">
        <v>3003</v>
      </c>
      <c r="C1493" t="s">
        <v>57</v>
      </c>
      <c r="D1493" t="s">
        <v>46</v>
      </c>
      <c r="E1493" t="s">
        <v>74</v>
      </c>
      <c r="F1493">
        <v>8232</v>
      </c>
      <c r="G1493">
        <v>50</v>
      </c>
      <c r="H1493">
        <v>4116</v>
      </c>
      <c r="I1493">
        <v>4.5999999999999996</v>
      </c>
      <c r="J1493">
        <v>147</v>
      </c>
      <c r="K1493">
        <v>1</v>
      </c>
      <c r="L1493">
        <v>4116</v>
      </c>
      <c r="M1493" s="1">
        <v>45923</v>
      </c>
      <c r="N1493" t="s">
        <v>29</v>
      </c>
    </row>
    <row r="1494" spans="1:14" x14ac:dyDescent="0.3">
      <c r="A1494" t="s">
        <v>3004</v>
      </c>
      <c r="B1494" t="s">
        <v>3005</v>
      </c>
      <c r="C1494" t="s">
        <v>45</v>
      </c>
      <c r="D1494" t="s">
        <v>53</v>
      </c>
      <c r="E1494" t="s">
        <v>34</v>
      </c>
      <c r="F1494">
        <v>1728</v>
      </c>
      <c r="G1494">
        <v>20</v>
      </c>
      <c r="H1494">
        <v>1382</v>
      </c>
      <c r="I1494">
        <v>3.6</v>
      </c>
      <c r="J1494">
        <v>108</v>
      </c>
      <c r="K1494">
        <v>2</v>
      </c>
      <c r="L1494">
        <v>2764</v>
      </c>
      <c r="M1494" s="1">
        <v>45999</v>
      </c>
      <c r="N1494" t="s">
        <v>58</v>
      </c>
    </row>
    <row r="1495" spans="1:14" x14ac:dyDescent="0.3">
      <c r="A1495" t="s">
        <v>3006</v>
      </c>
      <c r="B1495" t="s">
        <v>3007</v>
      </c>
      <c r="C1495" t="s">
        <v>88</v>
      </c>
      <c r="D1495" t="s">
        <v>46</v>
      </c>
      <c r="E1495" t="s">
        <v>18</v>
      </c>
      <c r="F1495">
        <v>6326</v>
      </c>
      <c r="G1495">
        <v>70</v>
      </c>
      <c r="H1495">
        <v>1898</v>
      </c>
      <c r="I1495">
        <v>4.3</v>
      </c>
      <c r="J1495">
        <v>236</v>
      </c>
      <c r="K1495">
        <v>1</v>
      </c>
      <c r="L1495">
        <v>1898</v>
      </c>
      <c r="M1495" s="1">
        <v>45365</v>
      </c>
      <c r="N1495" t="s">
        <v>189</v>
      </c>
    </row>
    <row r="1496" spans="1:14" x14ac:dyDescent="0.3">
      <c r="A1496" t="s">
        <v>3008</v>
      </c>
      <c r="B1496" t="s">
        <v>3009</v>
      </c>
      <c r="C1496" t="s">
        <v>16</v>
      </c>
      <c r="D1496" t="s">
        <v>23</v>
      </c>
      <c r="E1496" t="s">
        <v>18</v>
      </c>
      <c r="F1496">
        <v>3013</v>
      </c>
      <c r="G1496">
        <v>30</v>
      </c>
      <c r="H1496">
        <v>2109</v>
      </c>
      <c r="I1496">
        <v>3.7</v>
      </c>
      <c r="J1496">
        <v>100</v>
      </c>
      <c r="K1496">
        <v>1</v>
      </c>
      <c r="L1496">
        <v>2109</v>
      </c>
      <c r="M1496" s="1">
        <v>45401</v>
      </c>
      <c r="N1496" t="s">
        <v>49</v>
      </c>
    </row>
    <row r="1497" spans="1:14" x14ac:dyDescent="0.3">
      <c r="A1497" t="s">
        <v>3010</v>
      </c>
      <c r="B1497" t="s">
        <v>3011</v>
      </c>
      <c r="C1497" t="s">
        <v>116</v>
      </c>
      <c r="D1497" t="s">
        <v>46</v>
      </c>
      <c r="E1497" t="s">
        <v>18</v>
      </c>
      <c r="F1497">
        <v>7531</v>
      </c>
      <c r="G1497">
        <v>20</v>
      </c>
      <c r="H1497">
        <v>6025</v>
      </c>
      <c r="I1497">
        <v>3.8</v>
      </c>
      <c r="J1497">
        <v>67</v>
      </c>
      <c r="K1497">
        <v>1</v>
      </c>
      <c r="L1497">
        <v>6025</v>
      </c>
      <c r="M1497" s="1">
        <v>45823</v>
      </c>
      <c r="N1497" t="s">
        <v>141</v>
      </c>
    </row>
    <row r="1498" spans="1:14" x14ac:dyDescent="0.3">
      <c r="A1498" t="s">
        <v>3012</v>
      </c>
      <c r="B1498" t="s">
        <v>1388</v>
      </c>
      <c r="C1498" t="s">
        <v>116</v>
      </c>
      <c r="D1498" t="s">
        <v>17</v>
      </c>
      <c r="E1498" t="s">
        <v>34</v>
      </c>
      <c r="F1498">
        <v>3883</v>
      </c>
      <c r="G1498">
        <v>15</v>
      </c>
      <c r="H1498">
        <v>3301</v>
      </c>
      <c r="I1498">
        <v>3.9</v>
      </c>
      <c r="J1498">
        <v>399</v>
      </c>
      <c r="K1498">
        <v>3</v>
      </c>
      <c r="L1498">
        <v>9903</v>
      </c>
      <c r="M1498" s="1">
        <v>45970</v>
      </c>
      <c r="N1498" t="s">
        <v>75</v>
      </c>
    </row>
    <row r="1499" spans="1:14" x14ac:dyDescent="0.3">
      <c r="A1499" t="s">
        <v>3013</v>
      </c>
      <c r="B1499" t="s">
        <v>3014</v>
      </c>
      <c r="C1499" t="s">
        <v>16</v>
      </c>
      <c r="D1499" t="s">
        <v>41</v>
      </c>
      <c r="E1499" t="s">
        <v>34</v>
      </c>
      <c r="F1499">
        <v>1706</v>
      </c>
      <c r="G1499">
        <v>0</v>
      </c>
      <c r="H1499">
        <v>1706</v>
      </c>
      <c r="I1499">
        <v>3.4</v>
      </c>
      <c r="J1499">
        <v>135</v>
      </c>
      <c r="K1499">
        <v>1</v>
      </c>
      <c r="L1499">
        <v>1706</v>
      </c>
      <c r="M1499" s="1">
        <v>45353</v>
      </c>
      <c r="N1499" t="s">
        <v>91</v>
      </c>
    </row>
    <row r="1500" spans="1:14" x14ac:dyDescent="0.3">
      <c r="A1500" t="s">
        <v>3015</v>
      </c>
      <c r="B1500" t="s">
        <v>3016</v>
      </c>
      <c r="C1500" t="s">
        <v>88</v>
      </c>
      <c r="D1500" t="s">
        <v>41</v>
      </c>
      <c r="E1500" t="s">
        <v>34</v>
      </c>
      <c r="F1500">
        <v>1879</v>
      </c>
      <c r="G1500">
        <v>10</v>
      </c>
      <c r="H1500">
        <v>1691</v>
      </c>
      <c r="I1500">
        <v>3.6</v>
      </c>
      <c r="J1500">
        <v>275</v>
      </c>
      <c r="K1500">
        <v>1</v>
      </c>
      <c r="L1500">
        <v>1691</v>
      </c>
      <c r="M1500" s="1">
        <v>45306</v>
      </c>
      <c r="N1500" t="s">
        <v>168</v>
      </c>
    </row>
    <row r="1501" spans="1:14" x14ac:dyDescent="0.3">
      <c r="A1501" t="s">
        <v>3017</v>
      </c>
      <c r="B1501" t="s">
        <v>3018</v>
      </c>
      <c r="C1501" t="s">
        <v>45</v>
      </c>
      <c r="D1501" t="s">
        <v>53</v>
      </c>
      <c r="E1501" t="s">
        <v>34</v>
      </c>
      <c r="F1501">
        <v>3273</v>
      </c>
      <c r="G1501">
        <v>25</v>
      </c>
      <c r="H1501">
        <v>2455</v>
      </c>
      <c r="I1501">
        <v>4.9000000000000004</v>
      </c>
      <c r="J1501">
        <v>189</v>
      </c>
      <c r="K1501">
        <v>1</v>
      </c>
      <c r="L1501">
        <v>2455</v>
      </c>
      <c r="M1501" s="1">
        <v>45574</v>
      </c>
      <c r="N1501" t="s">
        <v>168</v>
      </c>
    </row>
    <row r="1502" spans="1:14" x14ac:dyDescent="0.3">
      <c r="A1502" t="s">
        <v>3019</v>
      </c>
      <c r="B1502" t="s">
        <v>3020</v>
      </c>
      <c r="C1502" t="s">
        <v>116</v>
      </c>
      <c r="D1502" t="s">
        <v>53</v>
      </c>
      <c r="E1502" t="s">
        <v>34</v>
      </c>
      <c r="F1502">
        <v>4379</v>
      </c>
      <c r="G1502">
        <v>50</v>
      </c>
      <c r="H1502">
        <v>2190</v>
      </c>
      <c r="I1502">
        <v>3.8</v>
      </c>
      <c r="J1502">
        <v>177</v>
      </c>
      <c r="K1502">
        <v>2</v>
      </c>
      <c r="L1502">
        <v>4380</v>
      </c>
      <c r="M1502" s="1">
        <v>45952</v>
      </c>
      <c r="N1502" t="s">
        <v>168</v>
      </c>
    </row>
    <row r="1503" spans="1:14" x14ac:dyDescent="0.3">
      <c r="A1503" t="s">
        <v>3021</v>
      </c>
      <c r="B1503" t="s">
        <v>3022</v>
      </c>
      <c r="C1503" t="s">
        <v>37</v>
      </c>
      <c r="D1503" t="s">
        <v>46</v>
      </c>
      <c r="E1503" t="s">
        <v>18</v>
      </c>
      <c r="F1503">
        <v>7050</v>
      </c>
      <c r="G1503">
        <v>30</v>
      </c>
      <c r="H1503">
        <v>4935</v>
      </c>
      <c r="I1503">
        <v>4.5</v>
      </c>
      <c r="J1503">
        <v>78</v>
      </c>
      <c r="K1503">
        <v>1</v>
      </c>
      <c r="L1503">
        <v>4935</v>
      </c>
      <c r="M1503" s="1">
        <v>45393</v>
      </c>
      <c r="N1503" t="s">
        <v>141</v>
      </c>
    </row>
    <row r="1504" spans="1:14" x14ac:dyDescent="0.3">
      <c r="A1504" t="s">
        <v>3023</v>
      </c>
      <c r="B1504" t="s">
        <v>3024</v>
      </c>
      <c r="C1504" t="s">
        <v>52</v>
      </c>
      <c r="D1504" t="s">
        <v>109</v>
      </c>
      <c r="E1504" t="s">
        <v>18</v>
      </c>
      <c r="F1504">
        <v>2813</v>
      </c>
      <c r="G1504">
        <v>60</v>
      </c>
      <c r="H1504">
        <v>1125</v>
      </c>
      <c r="I1504">
        <v>4.2</v>
      </c>
      <c r="J1504">
        <v>64</v>
      </c>
      <c r="K1504">
        <v>1</v>
      </c>
      <c r="L1504">
        <v>1125</v>
      </c>
      <c r="M1504" s="1">
        <v>45581</v>
      </c>
      <c r="N1504" t="s">
        <v>141</v>
      </c>
    </row>
    <row r="1505" spans="1:14" x14ac:dyDescent="0.3">
      <c r="A1505" t="s">
        <v>3025</v>
      </c>
      <c r="B1505" t="s">
        <v>3026</v>
      </c>
      <c r="C1505" t="s">
        <v>27</v>
      </c>
      <c r="D1505" t="s">
        <v>109</v>
      </c>
      <c r="E1505" t="s">
        <v>18</v>
      </c>
      <c r="F1505">
        <v>1830</v>
      </c>
      <c r="G1505">
        <v>30</v>
      </c>
      <c r="H1505">
        <v>1281</v>
      </c>
      <c r="I1505">
        <v>4.4000000000000004</v>
      </c>
      <c r="J1505">
        <v>96</v>
      </c>
      <c r="K1505">
        <v>1</v>
      </c>
      <c r="L1505">
        <v>1281</v>
      </c>
      <c r="M1505" s="1">
        <v>45873</v>
      </c>
      <c r="N1505" t="s">
        <v>49</v>
      </c>
    </row>
    <row r="1506" spans="1:14" x14ac:dyDescent="0.3">
      <c r="A1506" t="s">
        <v>3027</v>
      </c>
      <c r="B1506" t="s">
        <v>3028</v>
      </c>
      <c r="C1506" t="s">
        <v>88</v>
      </c>
      <c r="D1506" t="s">
        <v>46</v>
      </c>
      <c r="E1506" t="s">
        <v>18</v>
      </c>
      <c r="F1506">
        <v>7810</v>
      </c>
      <c r="G1506">
        <v>30</v>
      </c>
      <c r="H1506">
        <v>5467</v>
      </c>
      <c r="I1506">
        <v>4.4000000000000004</v>
      </c>
      <c r="J1506">
        <v>64</v>
      </c>
      <c r="K1506">
        <v>1</v>
      </c>
      <c r="L1506">
        <v>5467</v>
      </c>
      <c r="M1506" s="1">
        <v>45570</v>
      </c>
      <c r="N1506" t="s">
        <v>54</v>
      </c>
    </row>
    <row r="1507" spans="1:14" x14ac:dyDescent="0.3">
      <c r="A1507" t="s">
        <v>3029</v>
      </c>
      <c r="B1507" t="s">
        <v>3030</v>
      </c>
      <c r="C1507" t="s">
        <v>45</v>
      </c>
      <c r="D1507" t="s">
        <v>33</v>
      </c>
      <c r="E1507" t="s">
        <v>18</v>
      </c>
      <c r="F1507">
        <v>2346</v>
      </c>
      <c r="G1507">
        <v>20</v>
      </c>
      <c r="H1507">
        <v>1877</v>
      </c>
      <c r="I1507">
        <v>3.6</v>
      </c>
      <c r="J1507">
        <v>147</v>
      </c>
      <c r="K1507">
        <v>3</v>
      </c>
      <c r="L1507">
        <v>5631</v>
      </c>
      <c r="M1507" s="1">
        <v>45624</v>
      </c>
      <c r="N1507" t="s">
        <v>78</v>
      </c>
    </row>
    <row r="1508" spans="1:14" x14ac:dyDescent="0.3">
      <c r="A1508" t="s">
        <v>3031</v>
      </c>
      <c r="B1508" t="s">
        <v>3032</v>
      </c>
      <c r="C1508" t="s">
        <v>27</v>
      </c>
      <c r="D1508" t="s">
        <v>17</v>
      </c>
      <c r="E1508" t="s">
        <v>34</v>
      </c>
      <c r="F1508">
        <v>2854</v>
      </c>
      <c r="G1508">
        <v>20</v>
      </c>
      <c r="H1508">
        <v>2283</v>
      </c>
      <c r="I1508">
        <v>4.5</v>
      </c>
      <c r="J1508">
        <v>288</v>
      </c>
      <c r="K1508">
        <v>1</v>
      </c>
      <c r="L1508">
        <v>2283</v>
      </c>
      <c r="M1508" s="1">
        <v>45370</v>
      </c>
      <c r="N1508" t="s">
        <v>29</v>
      </c>
    </row>
    <row r="1509" spans="1:14" x14ac:dyDescent="0.3">
      <c r="A1509" t="s">
        <v>3033</v>
      </c>
      <c r="B1509" t="s">
        <v>3034</v>
      </c>
      <c r="C1509" t="s">
        <v>52</v>
      </c>
      <c r="D1509" t="s">
        <v>109</v>
      </c>
      <c r="E1509" t="s">
        <v>18</v>
      </c>
      <c r="F1509">
        <v>2403</v>
      </c>
      <c r="G1509">
        <v>20</v>
      </c>
      <c r="H1509">
        <v>1922</v>
      </c>
      <c r="I1509">
        <v>3.5</v>
      </c>
      <c r="J1509">
        <v>272</v>
      </c>
      <c r="K1509">
        <v>1</v>
      </c>
      <c r="L1509">
        <v>1922</v>
      </c>
      <c r="M1509" s="1">
        <v>45989</v>
      </c>
      <c r="N1509" t="s">
        <v>24</v>
      </c>
    </row>
    <row r="1510" spans="1:14" x14ac:dyDescent="0.3">
      <c r="A1510" t="s">
        <v>3035</v>
      </c>
      <c r="B1510" t="s">
        <v>3036</v>
      </c>
      <c r="C1510" t="s">
        <v>88</v>
      </c>
      <c r="D1510" t="s">
        <v>17</v>
      </c>
      <c r="E1510" t="s">
        <v>18</v>
      </c>
      <c r="F1510">
        <v>4833</v>
      </c>
      <c r="G1510">
        <v>10</v>
      </c>
      <c r="H1510">
        <v>4350</v>
      </c>
      <c r="I1510">
        <v>3.8</v>
      </c>
      <c r="J1510">
        <v>29</v>
      </c>
      <c r="K1510">
        <v>1</v>
      </c>
      <c r="L1510">
        <v>4350</v>
      </c>
      <c r="M1510" s="1">
        <v>45893</v>
      </c>
      <c r="N1510" t="s">
        <v>71</v>
      </c>
    </row>
    <row r="1511" spans="1:14" x14ac:dyDescent="0.3">
      <c r="A1511" t="s">
        <v>3037</v>
      </c>
      <c r="B1511" t="s">
        <v>3038</v>
      </c>
      <c r="C1511" t="s">
        <v>45</v>
      </c>
      <c r="D1511" t="s">
        <v>53</v>
      </c>
      <c r="E1511" t="s">
        <v>34</v>
      </c>
      <c r="F1511">
        <v>1555</v>
      </c>
      <c r="G1511">
        <v>20</v>
      </c>
      <c r="H1511">
        <v>1244</v>
      </c>
      <c r="I1511">
        <v>4.4000000000000004</v>
      </c>
      <c r="J1511">
        <v>195</v>
      </c>
      <c r="K1511">
        <v>1</v>
      </c>
      <c r="L1511">
        <v>1244</v>
      </c>
      <c r="M1511" s="1">
        <v>45387</v>
      </c>
      <c r="N1511" t="s">
        <v>141</v>
      </c>
    </row>
    <row r="1512" spans="1:14" x14ac:dyDescent="0.3">
      <c r="A1512" t="s">
        <v>3039</v>
      </c>
      <c r="B1512" t="s">
        <v>3040</v>
      </c>
      <c r="C1512" t="s">
        <v>22</v>
      </c>
      <c r="D1512" t="s">
        <v>53</v>
      </c>
      <c r="E1512" t="s">
        <v>74</v>
      </c>
      <c r="F1512">
        <v>3670</v>
      </c>
      <c r="G1512">
        <v>25</v>
      </c>
      <c r="H1512">
        <v>2752</v>
      </c>
      <c r="I1512">
        <v>3.6</v>
      </c>
      <c r="J1512">
        <v>46</v>
      </c>
      <c r="K1512">
        <v>2</v>
      </c>
      <c r="L1512">
        <v>5504</v>
      </c>
      <c r="M1512" s="1">
        <v>45298</v>
      </c>
      <c r="N1512" t="s">
        <v>168</v>
      </c>
    </row>
    <row r="1513" spans="1:14" x14ac:dyDescent="0.3">
      <c r="A1513" t="s">
        <v>3041</v>
      </c>
      <c r="B1513" t="s">
        <v>3042</v>
      </c>
      <c r="C1513" t="s">
        <v>57</v>
      </c>
      <c r="D1513" t="s">
        <v>23</v>
      </c>
      <c r="E1513" t="s">
        <v>18</v>
      </c>
      <c r="F1513">
        <v>4916</v>
      </c>
      <c r="G1513">
        <v>25</v>
      </c>
      <c r="H1513">
        <v>3687</v>
      </c>
      <c r="I1513">
        <v>3.1</v>
      </c>
      <c r="J1513">
        <v>81</v>
      </c>
      <c r="K1513">
        <v>1</v>
      </c>
      <c r="L1513">
        <v>3687</v>
      </c>
      <c r="M1513" s="1">
        <v>45729</v>
      </c>
      <c r="N1513" t="s">
        <v>102</v>
      </c>
    </row>
    <row r="1514" spans="1:14" x14ac:dyDescent="0.3">
      <c r="A1514" t="s">
        <v>3043</v>
      </c>
      <c r="B1514" t="s">
        <v>3044</v>
      </c>
      <c r="C1514" t="s">
        <v>37</v>
      </c>
      <c r="D1514" t="s">
        <v>46</v>
      </c>
      <c r="E1514" t="s">
        <v>18</v>
      </c>
      <c r="F1514">
        <v>3704</v>
      </c>
      <c r="G1514">
        <v>70</v>
      </c>
      <c r="H1514">
        <v>1111</v>
      </c>
      <c r="I1514">
        <v>4.3</v>
      </c>
      <c r="J1514">
        <v>41</v>
      </c>
      <c r="K1514">
        <v>1</v>
      </c>
      <c r="L1514">
        <v>1111</v>
      </c>
      <c r="M1514" s="1">
        <v>45573</v>
      </c>
      <c r="N1514" t="s">
        <v>42</v>
      </c>
    </row>
    <row r="1515" spans="1:14" x14ac:dyDescent="0.3">
      <c r="A1515" t="s">
        <v>3045</v>
      </c>
      <c r="B1515" t="s">
        <v>3046</v>
      </c>
      <c r="C1515" t="s">
        <v>88</v>
      </c>
      <c r="D1515" t="s">
        <v>109</v>
      </c>
      <c r="E1515" t="s">
        <v>161</v>
      </c>
      <c r="F1515">
        <v>1468</v>
      </c>
      <c r="G1515">
        <v>15</v>
      </c>
      <c r="H1515">
        <v>1248</v>
      </c>
      <c r="I1515">
        <v>3.3</v>
      </c>
      <c r="J1515">
        <v>177</v>
      </c>
      <c r="K1515">
        <v>1</v>
      </c>
      <c r="L1515">
        <v>1248</v>
      </c>
      <c r="M1515" s="1">
        <v>45594</v>
      </c>
      <c r="N1515" t="s">
        <v>91</v>
      </c>
    </row>
    <row r="1516" spans="1:14" x14ac:dyDescent="0.3">
      <c r="A1516" t="s">
        <v>3047</v>
      </c>
      <c r="B1516" t="s">
        <v>3048</v>
      </c>
      <c r="C1516" t="s">
        <v>88</v>
      </c>
      <c r="D1516" t="s">
        <v>46</v>
      </c>
      <c r="E1516" t="s">
        <v>18</v>
      </c>
      <c r="F1516">
        <v>4105</v>
      </c>
      <c r="G1516">
        <v>30</v>
      </c>
      <c r="H1516">
        <v>2874</v>
      </c>
      <c r="I1516">
        <v>4.4000000000000004</v>
      </c>
      <c r="J1516">
        <v>374</v>
      </c>
      <c r="K1516">
        <v>1</v>
      </c>
      <c r="L1516">
        <v>2874</v>
      </c>
      <c r="M1516" s="1">
        <v>45934</v>
      </c>
      <c r="N1516" t="s">
        <v>38</v>
      </c>
    </row>
    <row r="1517" spans="1:14" x14ac:dyDescent="0.3">
      <c r="A1517" t="s">
        <v>3049</v>
      </c>
      <c r="B1517" t="s">
        <v>3050</v>
      </c>
      <c r="C1517" t="s">
        <v>32</v>
      </c>
      <c r="D1517" t="s">
        <v>46</v>
      </c>
      <c r="E1517" t="s">
        <v>74</v>
      </c>
      <c r="F1517">
        <v>7684</v>
      </c>
      <c r="G1517">
        <v>0</v>
      </c>
      <c r="H1517">
        <v>7684</v>
      </c>
      <c r="I1517">
        <v>3.9</v>
      </c>
      <c r="J1517">
        <v>82</v>
      </c>
      <c r="K1517">
        <v>1</v>
      </c>
      <c r="L1517">
        <v>7684</v>
      </c>
      <c r="M1517" s="1">
        <v>45471</v>
      </c>
      <c r="N1517" t="s">
        <v>71</v>
      </c>
    </row>
    <row r="1518" spans="1:14" x14ac:dyDescent="0.3">
      <c r="A1518" t="s">
        <v>3051</v>
      </c>
      <c r="B1518" t="s">
        <v>3052</v>
      </c>
      <c r="C1518" t="s">
        <v>116</v>
      </c>
      <c r="D1518" t="s">
        <v>17</v>
      </c>
      <c r="E1518" t="s">
        <v>18</v>
      </c>
      <c r="F1518">
        <v>2249</v>
      </c>
      <c r="G1518">
        <v>20</v>
      </c>
      <c r="H1518">
        <v>1799</v>
      </c>
      <c r="I1518">
        <v>4.3</v>
      </c>
      <c r="J1518">
        <v>69</v>
      </c>
      <c r="K1518">
        <v>1</v>
      </c>
      <c r="L1518">
        <v>1799</v>
      </c>
      <c r="M1518" s="1">
        <v>45462</v>
      </c>
      <c r="N1518" t="s">
        <v>141</v>
      </c>
    </row>
    <row r="1519" spans="1:14" x14ac:dyDescent="0.3">
      <c r="A1519" t="s">
        <v>3053</v>
      </c>
      <c r="B1519" t="s">
        <v>3054</v>
      </c>
      <c r="C1519" t="s">
        <v>27</v>
      </c>
      <c r="D1519" t="s">
        <v>46</v>
      </c>
      <c r="E1519" t="s">
        <v>34</v>
      </c>
      <c r="F1519">
        <v>8451</v>
      </c>
      <c r="G1519">
        <v>15</v>
      </c>
      <c r="H1519">
        <v>7183</v>
      </c>
      <c r="I1519">
        <v>4.3</v>
      </c>
      <c r="J1519">
        <v>178</v>
      </c>
      <c r="K1519">
        <v>1</v>
      </c>
      <c r="L1519">
        <v>7183</v>
      </c>
      <c r="M1519" s="1">
        <v>45615</v>
      </c>
      <c r="N1519" t="s">
        <v>141</v>
      </c>
    </row>
    <row r="1520" spans="1:14" x14ac:dyDescent="0.3">
      <c r="A1520" t="s">
        <v>3055</v>
      </c>
      <c r="B1520" t="s">
        <v>3056</v>
      </c>
      <c r="C1520" t="s">
        <v>88</v>
      </c>
      <c r="D1520" t="s">
        <v>41</v>
      </c>
      <c r="E1520" t="s">
        <v>34</v>
      </c>
      <c r="F1520">
        <v>2313</v>
      </c>
      <c r="G1520">
        <v>30</v>
      </c>
      <c r="H1520">
        <v>1619</v>
      </c>
      <c r="I1520">
        <v>4.5</v>
      </c>
      <c r="J1520">
        <v>321</v>
      </c>
      <c r="K1520">
        <v>3</v>
      </c>
      <c r="L1520">
        <v>4857</v>
      </c>
      <c r="M1520" s="1">
        <v>45887</v>
      </c>
      <c r="N1520" t="s">
        <v>29</v>
      </c>
    </row>
    <row r="1521" spans="1:14" x14ac:dyDescent="0.3">
      <c r="A1521" t="s">
        <v>3057</v>
      </c>
      <c r="B1521" t="s">
        <v>3058</v>
      </c>
      <c r="C1521" t="s">
        <v>88</v>
      </c>
      <c r="D1521" t="s">
        <v>23</v>
      </c>
      <c r="E1521" t="s">
        <v>34</v>
      </c>
      <c r="F1521">
        <v>4826</v>
      </c>
      <c r="G1521">
        <v>50</v>
      </c>
      <c r="H1521">
        <v>2413</v>
      </c>
      <c r="I1521">
        <v>4.4000000000000004</v>
      </c>
      <c r="J1521">
        <v>943</v>
      </c>
      <c r="K1521">
        <v>2</v>
      </c>
      <c r="L1521">
        <v>4826</v>
      </c>
      <c r="M1521" s="1">
        <v>45430</v>
      </c>
      <c r="N1521" t="s">
        <v>78</v>
      </c>
    </row>
    <row r="1522" spans="1:14" x14ac:dyDescent="0.3">
      <c r="A1522" t="s">
        <v>3059</v>
      </c>
      <c r="B1522" t="s">
        <v>3060</v>
      </c>
      <c r="C1522" t="s">
        <v>37</v>
      </c>
      <c r="D1522" t="s">
        <v>17</v>
      </c>
      <c r="E1522" t="s">
        <v>18</v>
      </c>
      <c r="F1522">
        <v>3552</v>
      </c>
      <c r="G1522">
        <v>50</v>
      </c>
      <c r="H1522">
        <v>1776</v>
      </c>
      <c r="I1522">
        <v>3.6</v>
      </c>
      <c r="J1522">
        <v>35</v>
      </c>
      <c r="K1522">
        <v>3</v>
      </c>
      <c r="L1522">
        <v>5328</v>
      </c>
      <c r="M1522" s="1">
        <v>45848</v>
      </c>
      <c r="N1522" t="s">
        <v>19</v>
      </c>
    </row>
    <row r="1523" spans="1:14" x14ac:dyDescent="0.3">
      <c r="A1523" t="s">
        <v>3061</v>
      </c>
      <c r="B1523" t="s">
        <v>3062</v>
      </c>
      <c r="C1523" t="s">
        <v>57</v>
      </c>
      <c r="D1523" t="s">
        <v>23</v>
      </c>
      <c r="E1523" t="s">
        <v>34</v>
      </c>
      <c r="F1523">
        <v>2929</v>
      </c>
      <c r="G1523">
        <v>20</v>
      </c>
      <c r="H1523">
        <v>2343</v>
      </c>
      <c r="I1523">
        <v>4</v>
      </c>
      <c r="J1523">
        <v>75</v>
      </c>
      <c r="K1523">
        <v>2</v>
      </c>
      <c r="L1523">
        <v>4686</v>
      </c>
      <c r="M1523" s="1">
        <v>45337</v>
      </c>
      <c r="N1523" t="s">
        <v>71</v>
      </c>
    </row>
    <row r="1524" spans="1:14" x14ac:dyDescent="0.3">
      <c r="A1524" t="s">
        <v>3063</v>
      </c>
      <c r="B1524" t="s">
        <v>3064</v>
      </c>
      <c r="C1524" t="s">
        <v>116</v>
      </c>
      <c r="D1524" t="s">
        <v>17</v>
      </c>
      <c r="E1524" t="s">
        <v>18</v>
      </c>
      <c r="F1524">
        <v>5233</v>
      </c>
      <c r="G1524">
        <v>10</v>
      </c>
      <c r="H1524">
        <v>4710</v>
      </c>
      <c r="I1524">
        <v>4.3</v>
      </c>
      <c r="J1524">
        <v>84</v>
      </c>
      <c r="K1524">
        <v>1</v>
      </c>
      <c r="L1524">
        <v>4710</v>
      </c>
      <c r="M1524" s="1">
        <v>45941</v>
      </c>
      <c r="N1524" t="s">
        <v>24</v>
      </c>
    </row>
    <row r="1525" spans="1:14" x14ac:dyDescent="0.3">
      <c r="A1525" t="s">
        <v>3065</v>
      </c>
      <c r="B1525" t="s">
        <v>3066</v>
      </c>
      <c r="C1525" t="s">
        <v>27</v>
      </c>
      <c r="D1525" t="s">
        <v>46</v>
      </c>
      <c r="E1525" t="s">
        <v>34</v>
      </c>
      <c r="F1525">
        <v>1980</v>
      </c>
      <c r="G1525">
        <v>0</v>
      </c>
      <c r="H1525">
        <v>1980</v>
      </c>
      <c r="I1525">
        <v>4.8</v>
      </c>
      <c r="J1525">
        <v>159</v>
      </c>
      <c r="K1525">
        <v>2</v>
      </c>
      <c r="L1525">
        <v>3960</v>
      </c>
      <c r="M1525" s="1">
        <v>45972</v>
      </c>
      <c r="N1525" t="s">
        <v>61</v>
      </c>
    </row>
    <row r="1526" spans="1:14" x14ac:dyDescent="0.3">
      <c r="A1526" t="s">
        <v>3067</v>
      </c>
      <c r="B1526" t="s">
        <v>3068</v>
      </c>
      <c r="C1526" t="s">
        <v>57</v>
      </c>
      <c r="D1526" t="s">
        <v>46</v>
      </c>
      <c r="E1526" t="s">
        <v>18</v>
      </c>
      <c r="F1526">
        <v>2843</v>
      </c>
      <c r="G1526">
        <v>30</v>
      </c>
      <c r="H1526">
        <v>1990</v>
      </c>
      <c r="I1526">
        <v>4.4000000000000004</v>
      </c>
      <c r="J1526">
        <v>245</v>
      </c>
      <c r="K1526">
        <v>4</v>
      </c>
      <c r="L1526">
        <v>7960</v>
      </c>
      <c r="M1526" s="1">
        <v>45392</v>
      </c>
      <c r="N1526" t="s">
        <v>91</v>
      </c>
    </row>
    <row r="1527" spans="1:14" x14ac:dyDescent="0.3">
      <c r="A1527" t="s">
        <v>3069</v>
      </c>
      <c r="B1527" t="s">
        <v>3070</v>
      </c>
      <c r="C1527" t="s">
        <v>22</v>
      </c>
      <c r="D1527" t="s">
        <v>109</v>
      </c>
      <c r="E1527" t="s">
        <v>161</v>
      </c>
      <c r="F1527">
        <v>1323</v>
      </c>
      <c r="G1527">
        <v>70</v>
      </c>
      <c r="H1527">
        <v>397</v>
      </c>
      <c r="I1527">
        <v>4.8</v>
      </c>
      <c r="J1527">
        <v>25</v>
      </c>
      <c r="K1527">
        <v>1</v>
      </c>
      <c r="L1527">
        <v>397</v>
      </c>
      <c r="M1527" s="1">
        <v>45409</v>
      </c>
      <c r="N1527" t="s">
        <v>64</v>
      </c>
    </row>
    <row r="1528" spans="1:14" x14ac:dyDescent="0.3">
      <c r="A1528" t="s">
        <v>3071</v>
      </c>
      <c r="B1528" t="s">
        <v>3072</v>
      </c>
      <c r="C1528" t="s">
        <v>16</v>
      </c>
      <c r="D1528" t="s">
        <v>46</v>
      </c>
      <c r="E1528" t="s">
        <v>18</v>
      </c>
      <c r="F1528">
        <v>4695</v>
      </c>
      <c r="G1528">
        <v>25</v>
      </c>
      <c r="H1528">
        <v>3521</v>
      </c>
      <c r="I1528">
        <v>4.3</v>
      </c>
      <c r="J1528">
        <v>160</v>
      </c>
      <c r="K1528">
        <v>1</v>
      </c>
      <c r="L1528">
        <v>3521</v>
      </c>
      <c r="M1528" s="1">
        <v>45586</v>
      </c>
      <c r="N1528" t="s">
        <v>168</v>
      </c>
    </row>
    <row r="1529" spans="1:14" x14ac:dyDescent="0.3">
      <c r="A1529" t="s">
        <v>3073</v>
      </c>
      <c r="B1529" t="s">
        <v>3074</v>
      </c>
      <c r="C1529" t="s">
        <v>116</v>
      </c>
      <c r="D1529" t="s">
        <v>46</v>
      </c>
      <c r="E1529" t="s">
        <v>161</v>
      </c>
      <c r="F1529">
        <v>9705</v>
      </c>
      <c r="G1529">
        <v>25</v>
      </c>
      <c r="H1529">
        <v>7279</v>
      </c>
      <c r="I1529">
        <v>4.5999999999999996</v>
      </c>
      <c r="J1529">
        <v>148</v>
      </c>
      <c r="K1529">
        <v>1</v>
      </c>
      <c r="L1529">
        <v>7279</v>
      </c>
      <c r="M1529" s="1">
        <v>45772</v>
      </c>
      <c r="N1529" t="s">
        <v>78</v>
      </c>
    </row>
    <row r="1530" spans="1:14" x14ac:dyDescent="0.3">
      <c r="A1530" t="s">
        <v>3075</v>
      </c>
      <c r="B1530" t="s">
        <v>3076</v>
      </c>
      <c r="C1530" t="s">
        <v>27</v>
      </c>
      <c r="D1530" t="s">
        <v>109</v>
      </c>
      <c r="E1530" t="s">
        <v>18</v>
      </c>
      <c r="F1530">
        <v>501</v>
      </c>
      <c r="G1530">
        <v>30</v>
      </c>
      <c r="H1530">
        <v>351</v>
      </c>
      <c r="I1530">
        <v>4.2</v>
      </c>
      <c r="J1530">
        <v>145</v>
      </c>
      <c r="K1530">
        <v>1</v>
      </c>
      <c r="L1530">
        <v>351</v>
      </c>
      <c r="M1530" s="1">
        <v>45943</v>
      </c>
      <c r="N1530" t="s">
        <v>49</v>
      </c>
    </row>
    <row r="1531" spans="1:14" x14ac:dyDescent="0.3">
      <c r="A1531" t="s">
        <v>3077</v>
      </c>
      <c r="B1531" t="s">
        <v>3078</v>
      </c>
      <c r="C1531" t="s">
        <v>37</v>
      </c>
      <c r="D1531" t="s">
        <v>28</v>
      </c>
      <c r="E1531" t="s">
        <v>34</v>
      </c>
      <c r="F1531">
        <v>5170</v>
      </c>
      <c r="G1531">
        <v>20</v>
      </c>
      <c r="H1531">
        <v>4136</v>
      </c>
      <c r="I1531">
        <v>4.5999999999999996</v>
      </c>
      <c r="J1531">
        <v>708</v>
      </c>
      <c r="K1531">
        <v>1</v>
      </c>
      <c r="L1531">
        <v>4136</v>
      </c>
      <c r="M1531" s="1">
        <v>45444</v>
      </c>
      <c r="N1531" t="s">
        <v>141</v>
      </c>
    </row>
    <row r="1532" spans="1:14" x14ac:dyDescent="0.3">
      <c r="A1532" t="s">
        <v>3079</v>
      </c>
      <c r="B1532" t="s">
        <v>3080</v>
      </c>
      <c r="C1532" t="s">
        <v>57</v>
      </c>
      <c r="D1532" t="s">
        <v>33</v>
      </c>
      <c r="E1532" t="s">
        <v>18</v>
      </c>
      <c r="F1532">
        <v>2289</v>
      </c>
      <c r="G1532">
        <v>20</v>
      </c>
      <c r="H1532">
        <v>1831</v>
      </c>
      <c r="I1532">
        <v>3.9</v>
      </c>
      <c r="J1532">
        <v>194</v>
      </c>
      <c r="K1532">
        <v>2</v>
      </c>
      <c r="L1532">
        <v>3662</v>
      </c>
      <c r="M1532" s="1">
        <v>45676</v>
      </c>
      <c r="N1532" t="s">
        <v>78</v>
      </c>
    </row>
    <row r="1533" spans="1:14" x14ac:dyDescent="0.3">
      <c r="A1533" t="s">
        <v>3081</v>
      </c>
      <c r="B1533" t="s">
        <v>3082</v>
      </c>
      <c r="C1533" t="s">
        <v>22</v>
      </c>
      <c r="D1533" t="s">
        <v>41</v>
      </c>
      <c r="E1533" t="s">
        <v>34</v>
      </c>
      <c r="F1533">
        <v>1648</v>
      </c>
      <c r="G1533">
        <v>20</v>
      </c>
      <c r="H1533">
        <v>1318</v>
      </c>
      <c r="I1533">
        <v>4.9000000000000004</v>
      </c>
      <c r="J1533">
        <v>112</v>
      </c>
      <c r="K1533">
        <v>1</v>
      </c>
      <c r="L1533">
        <v>1318</v>
      </c>
      <c r="M1533" s="1">
        <v>45924</v>
      </c>
      <c r="N1533" t="s">
        <v>102</v>
      </c>
    </row>
    <row r="1534" spans="1:14" x14ac:dyDescent="0.3">
      <c r="A1534" t="s">
        <v>3083</v>
      </c>
      <c r="B1534" t="s">
        <v>3084</v>
      </c>
      <c r="C1534" t="s">
        <v>116</v>
      </c>
      <c r="D1534" t="s">
        <v>23</v>
      </c>
      <c r="E1534" t="s">
        <v>18</v>
      </c>
      <c r="F1534">
        <v>2983</v>
      </c>
      <c r="G1534">
        <v>40</v>
      </c>
      <c r="H1534">
        <v>1790</v>
      </c>
      <c r="I1534">
        <v>4.3</v>
      </c>
      <c r="J1534">
        <v>402</v>
      </c>
      <c r="K1534">
        <v>3</v>
      </c>
      <c r="L1534">
        <v>5370</v>
      </c>
      <c r="M1534" s="1">
        <v>45550</v>
      </c>
      <c r="N1534" t="s">
        <v>64</v>
      </c>
    </row>
    <row r="1535" spans="1:14" x14ac:dyDescent="0.3">
      <c r="A1535" t="s">
        <v>3085</v>
      </c>
      <c r="B1535" t="s">
        <v>3086</v>
      </c>
      <c r="C1535" t="s">
        <v>16</v>
      </c>
      <c r="D1535" t="s">
        <v>28</v>
      </c>
      <c r="E1535" t="s">
        <v>34</v>
      </c>
      <c r="F1535">
        <v>6568</v>
      </c>
      <c r="G1535">
        <v>50</v>
      </c>
      <c r="H1535">
        <v>3284</v>
      </c>
      <c r="I1535">
        <v>3.4</v>
      </c>
      <c r="J1535">
        <v>428</v>
      </c>
      <c r="K1535">
        <v>3</v>
      </c>
      <c r="L1535">
        <v>9852</v>
      </c>
      <c r="M1535" s="1">
        <v>45546</v>
      </c>
      <c r="N1535" t="s">
        <v>64</v>
      </c>
    </row>
    <row r="1536" spans="1:14" x14ac:dyDescent="0.3">
      <c r="A1536" t="s">
        <v>3087</v>
      </c>
      <c r="B1536" t="s">
        <v>3088</v>
      </c>
      <c r="C1536" t="s">
        <v>88</v>
      </c>
      <c r="D1536" t="s">
        <v>23</v>
      </c>
      <c r="E1536" t="s">
        <v>34</v>
      </c>
      <c r="F1536">
        <v>3579</v>
      </c>
      <c r="G1536">
        <v>15</v>
      </c>
      <c r="H1536">
        <v>3042</v>
      </c>
      <c r="I1536">
        <v>4.3</v>
      </c>
      <c r="J1536">
        <v>78</v>
      </c>
      <c r="K1536">
        <v>1</v>
      </c>
      <c r="L1536">
        <v>3042</v>
      </c>
      <c r="M1536" s="1">
        <v>46005</v>
      </c>
      <c r="N1536" t="s">
        <v>189</v>
      </c>
    </row>
    <row r="1537" spans="1:14" x14ac:dyDescent="0.3">
      <c r="A1537" t="s">
        <v>3089</v>
      </c>
      <c r="B1537" t="s">
        <v>3090</v>
      </c>
      <c r="C1537" t="s">
        <v>37</v>
      </c>
      <c r="D1537" t="s">
        <v>28</v>
      </c>
      <c r="E1537" t="s">
        <v>34</v>
      </c>
      <c r="F1537">
        <v>4112</v>
      </c>
      <c r="G1537">
        <v>15</v>
      </c>
      <c r="H1537">
        <v>3495</v>
      </c>
      <c r="I1537">
        <v>3</v>
      </c>
      <c r="J1537">
        <v>829</v>
      </c>
      <c r="K1537">
        <v>3</v>
      </c>
      <c r="L1537">
        <v>10485</v>
      </c>
      <c r="M1537" s="1">
        <v>45425</v>
      </c>
      <c r="N1537" t="s">
        <v>102</v>
      </c>
    </row>
    <row r="1538" spans="1:14" x14ac:dyDescent="0.3">
      <c r="A1538" t="s">
        <v>3091</v>
      </c>
      <c r="B1538" t="s">
        <v>3092</v>
      </c>
      <c r="C1538" t="s">
        <v>88</v>
      </c>
      <c r="D1538" t="s">
        <v>23</v>
      </c>
      <c r="E1538" t="s">
        <v>34</v>
      </c>
      <c r="F1538">
        <v>3423</v>
      </c>
      <c r="G1538">
        <v>10</v>
      </c>
      <c r="H1538">
        <v>3081</v>
      </c>
      <c r="I1538">
        <v>4.4000000000000004</v>
      </c>
      <c r="J1538">
        <v>136</v>
      </c>
      <c r="K1538">
        <v>2</v>
      </c>
      <c r="L1538">
        <v>6162</v>
      </c>
      <c r="M1538" s="1">
        <v>45590</v>
      </c>
      <c r="N1538" t="s">
        <v>189</v>
      </c>
    </row>
    <row r="1539" spans="1:14" x14ac:dyDescent="0.3">
      <c r="A1539" t="s">
        <v>3093</v>
      </c>
      <c r="B1539" t="s">
        <v>3094</v>
      </c>
      <c r="C1539" t="s">
        <v>57</v>
      </c>
      <c r="D1539" t="s">
        <v>28</v>
      </c>
      <c r="E1539" t="s">
        <v>34</v>
      </c>
      <c r="F1539">
        <v>2518</v>
      </c>
      <c r="G1539">
        <v>20</v>
      </c>
      <c r="H1539">
        <v>2014</v>
      </c>
      <c r="I1539">
        <v>4.5</v>
      </c>
      <c r="J1539">
        <v>22</v>
      </c>
      <c r="K1539">
        <v>2</v>
      </c>
      <c r="L1539">
        <v>4028</v>
      </c>
      <c r="M1539" s="1">
        <v>45669</v>
      </c>
      <c r="N1539" t="s">
        <v>49</v>
      </c>
    </row>
    <row r="1540" spans="1:14" x14ac:dyDescent="0.3">
      <c r="A1540" t="s">
        <v>3095</v>
      </c>
      <c r="B1540" t="s">
        <v>3096</v>
      </c>
      <c r="C1540" t="s">
        <v>16</v>
      </c>
      <c r="D1540" t="s">
        <v>17</v>
      </c>
      <c r="E1540" t="s">
        <v>18</v>
      </c>
      <c r="F1540">
        <v>2019</v>
      </c>
      <c r="G1540">
        <v>20</v>
      </c>
      <c r="H1540">
        <v>1615</v>
      </c>
      <c r="I1540">
        <v>5</v>
      </c>
      <c r="J1540">
        <v>188</v>
      </c>
      <c r="K1540">
        <v>1</v>
      </c>
      <c r="L1540">
        <v>1615</v>
      </c>
      <c r="M1540" s="1">
        <v>45578</v>
      </c>
      <c r="N1540" t="s">
        <v>38</v>
      </c>
    </row>
    <row r="1541" spans="1:14" x14ac:dyDescent="0.3">
      <c r="A1541" t="s">
        <v>3097</v>
      </c>
      <c r="B1541" t="s">
        <v>3098</v>
      </c>
      <c r="C1541" t="s">
        <v>88</v>
      </c>
      <c r="D1541" t="s">
        <v>23</v>
      </c>
      <c r="E1541" t="s">
        <v>34</v>
      </c>
      <c r="F1541">
        <v>3320</v>
      </c>
      <c r="G1541">
        <v>25</v>
      </c>
      <c r="H1541">
        <v>2490</v>
      </c>
      <c r="I1541">
        <v>3.8</v>
      </c>
      <c r="J1541">
        <v>102</v>
      </c>
      <c r="K1541">
        <v>1</v>
      </c>
      <c r="L1541">
        <v>2490</v>
      </c>
      <c r="M1541" s="1">
        <v>45574</v>
      </c>
      <c r="N1541" t="s">
        <v>49</v>
      </c>
    </row>
    <row r="1542" spans="1:14" x14ac:dyDescent="0.3">
      <c r="A1542" t="s">
        <v>3099</v>
      </c>
      <c r="B1542" t="s">
        <v>3100</v>
      </c>
      <c r="C1542" t="s">
        <v>45</v>
      </c>
      <c r="D1542" t="s">
        <v>109</v>
      </c>
      <c r="E1542" t="s">
        <v>161</v>
      </c>
      <c r="F1542">
        <v>1882</v>
      </c>
      <c r="G1542">
        <v>0</v>
      </c>
      <c r="H1542">
        <v>1882</v>
      </c>
      <c r="I1542">
        <v>5</v>
      </c>
      <c r="J1542">
        <v>222</v>
      </c>
      <c r="K1542">
        <v>1</v>
      </c>
      <c r="L1542">
        <v>1882</v>
      </c>
      <c r="M1542" s="1">
        <v>45590</v>
      </c>
      <c r="N1542" t="s">
        <v>75</v>
      </c>
    </row>
    <row r="1543" spans="1:14" x14ac:dyDescent="0.3">
      <c r="A1543" t="s">
        <v>3101</v>
      </c>
      <c r="B1543" t="s">
        <v>3102</v>
      </c>
      <c r="C1543" t="s">
        <v>88</v>
      </c>
      <c r="D1543" t="s">
        <v>33</v>
      </c>
      <c r="E1543" t="s">
        <v>18</v>
      </c>
      <c r="F1543">
        <v>5019</v>
      </c>
      <c r="G1543">
        <v>25</v>
      </c>
      <c r="H1543">
        <v>3764</v>
      </c>
      <c r="I1543">
        <v>4.0999999999999996</v>
      </c>
      <c r="J1543">
        <v>193</v>
      </c>
      <c r="K1543">
        <v>1</v>
      </c>
      <c r="L1543">
        <v>3764</v>
      </c>
      <c r="M1543" s="1">
        <v>46017</v>
      </c>
      <c r="N1543" t="s">
        <v>29</v>
      </c>
    </row>
    <row r="1544" spans="1:14" x14ac:dyDescent="0.3">
      <c r="A1544" t="s">
        <v>3103</v>
      </c>
      <c r="B1544" t="s">
        <v>3104</v>
      </c>
      <c r="C1544" t="s">
        <v>116</v>
      </c>
      <c r="D1544" t="s">
        <v>23</v>
      </c>
      <c r="E1544" t="s">
        <v>18</v>
      </c>
      <c r="F1544">
        <v>1564</v>
      </c>
      <c r="G1544">
        <v>30</v>
      </c>
      <c r="H1544">
        <v>1095</v>
      </c>
      <c r="I1544">
        <v>3.7</v>
      </c>
      <c r="J1544">
        <v>180</v>
      </c>
      <c r="K1544">
        <v>1</v>
      </c>
      <c r="L1544">
        <v>1095</v>
      </c>
      <c r="M1544" s="1">
        <v>45418</v>
      </c>
      <c r="N1544" t="s">
        <v>24</v>
      </c>
    </row>
    <row r="1545" spans="1:14" x14ac:dyDescent="0.3">
      <c r="A1545" t="s">
        <v>3105</v>
      </c>
      <c r="B1545" t="s">
        <v>3106</v>
      </c>
      <c r="C1545" t="s">
        <v>88</v>
      </c>
      <c r="D1545" t="s">
        <v>23</v>
      </c>
      <c r="E1545" t="s">
        <v>18</v>
      </c>
      <c r="F1545">
        <v>5790</v>
      </c>
      <c r="G1545">
        <v>15</v>
      </c>
      <c r="H1545">
        <v>4922</v>
      </c>
      <c r="I1545">
        <v>3.9</v>
      </c>
      <c r="J1545">
        <v>162</v>
      </c>
      <c r="K1545">
        <v>1</v>
      </c>
      <c r="L1545">
        <v>4922</v>
      </c>
      <c r="M1545" s="1">
        <v>45523</v>
      </c>
      <c r="N1545" t="s">
        <v>78</v>
      </c>
    </row>
    <row r="1546" spans="1:14" x14ac:dyDescent="0.3">
      <c r="A1546" t="s">
        <v>3107</v>
      </c>
      <c r="B1546" t="s">
        <v>3108</v>
      </c>
      <c r="C1546" t="s">
        <v>32</v>
      </c>
      <c r="D1546" t="s">
        <v>23</v>
      </c>
      <c r="E1546" t="s">
        <v>34</v>
      </c>
      <c r="F1546">
        <v>3472</v>
      </c>
      <c r="G1546">
        <v>70</v>
      </c>
      <c r="H1546">
        <v>1042</v>
      </c>
      <c r="I1546">
        <v>4.4000000000000004</v>
      </c>
      <c r="J1546">
        <v>97</v>
      </c>
      <c r="K1546">
        <v>1</v>
      </c>
      <c r="L1546">
        <v>1042</v>
      </c>
      <c r="M1546" s="1">
        <v>45804</v>
      </c>
      <c r="N1546" t="s">
        <v>71</v>
      </c>
    </row>
    <row r="1547" spans="1:14" x14ac:dyDescent="0.3">
      <c r="A1547" t="s">
        <v>3109</v>
      </c>
      <c r="B1547" t="s">
        <v>3110</v>
      </c>
      <c r="C1547" t="s">
        <v>22</v>
      </c>
      <c r="D1547" t="s">
        <v>46</v>
      </c>
      <c r="E1547" t="s">
        <v>34</v>
      </c>
      <c r="F1547">
        <v>2310</v>
      </c>
      <c r="G1547">
        <v>70</v>
      </c>
      <c r="H1547">
        <v>693</v>
      </c>
      <c r="I1547">
        <v>3.7</v>
      </c>
      <c r="J1547">
        <v>166</v>
      </c>
      <c r="K1547">
        <v>1</v>
      </c>
      <c r="L1547">
        <v>693</v>
      </c>
      <c r="M1547" s="1">
        <v>45634</v>
      </c>
      <c r="N1547" t="s">
        <v>71</v>
      </c>
    </row>
    <row r="1548" spans="1:14" x14ac:dyDescent="0.3">
      <c r="A1548" t="s">
        <v>3111</v>
      </c>
      <c r="B1548" t="s">
        <v>3112</v>
      </c>
      <c r="C1548" t="s">
        <v>45</v>
      </c>
      <c r="D1548" t="s">
        <v>109</v>
      </c>
      <c r="E1548" t="s">
        <v>18</v>
      </c>
      <c r="F1548">
        <v>2035</v>
      </c>
      <c r="G1548">
        <v>20</v>
      </c>
      <c r="H1548">
        <v>1628</v>
      </c>
      <c r="I1548">
        <v>3.9</v>
      </c>
      <c r="J1548">
        <v>42</v>
      </c>
      <c r="K1548">
        <v>2</v>
      </c>
      <c r="L1548">
        <v>3256</v>
      </c>
      <c r="M1548" s="1">
        <v>45562</v>
      </c>
      <c r="N1548" t="s">
        <v>38</v>
      </c>
    </row>
    <row r="1549" spans="1:14" x14ac:dyDescent="0.3">
      <c r="A1549" t="s">
        <v>3113</v>
      </c>
      <c r="B1549" t="s">
        <v>3114</v>
      </c>
      <c r="C1549" t="s">
        <v>22</v>
      </c>
      <c r="D1549" t="s">
        <v>17</v>
      </c>
      <c r="E1549" t="s">
        <v>34</v>
      </c>
      <c r="F1549">
        <v>4803</v>
      </c>
      <c r="G1549">
        <v>25</v>
      </c>
      <c r="H1549">
        <v>3602</v>
      </c>
      <c r="I1549">
        <v>4.3</v>
      </c>
      <c r="J1549">
        <v>248</v>
      </c>
      <c r="K1549">
        <v>1</v>
      </c>
      <c r="L1549">
        <v>3602</v>
      </c>
      <c r="M1549" s="1">
        <v>45351</v>
      </c>
      <c r="N1549" t="s">
        <v>19</v>
      </c>
    </row>
    <row r="1550" spans="1:14" x14ac:dyDescent="0.3">
      <c r="A1550" t="s">
        <v>3115</v>
      </c>
      <c r="B1550" t="s">
        <v>3116</v>
      </c>
      <c r="C1550" t="s">
        <v>32</v>
      </c>
      <c r="D1550" t="s">
        <v>28</v>
      </c>
      <c r="E1550" t="s">
        <v>34</v>
      </c>
      <c r="F1550">
        <v>5407</v>
      </c>
      <c r="G1550">
        <v>15</v>
      </c>
      <c r="H1550">
        <v>4596</v>
      </c>
      <c r="I1550">
        <v>4.9000000000000004</v>
      </c>
      <c r="J1550">
        <v>287</v>
      </c>
      <c r="K1550">
        <v>1</v>
      </c>
      <c r="L1550">
        <v>4596</v>
      </c>
      <c r="M1550" s="1">
        <v>45780</v>
      </c>
      <c r="N1550" t="s">
        <v>49</v>
      </c>
    </row>
    <row r="1551" spans="1:14" x14ac:dyDescent="0.3">
      <c r="A1551" t="s">
        <v>3117</v>
      </c>
      <c r="B1551" t="s">
        <v>3118</v>
      </c>
      <c r="C1551" t="s">
        <v>52</v>
      </c>
      <c r="D1551" t="s">
        <v>17</v>
      </c>
      <c r="E1551" t="s">
        <v>18</v>
      </c>
      <c r="F1551">
        <v>2281</v>
      </c>
      <c r="G1551">
        <v>50</v>
      </c>
      <c r="H1551">
        <v>1140</v>
      </c>
      <c r="I1551">
        <v>4.5</v>
      </c>
      <c r="J1551">
        <v>281</v>
      </c>
      <c r="K1551">
        <v>1</v>
      </c>
      <c r="L1551">
        <v>1140</v>
      </c>
      <c r="M1551" s="1">
        <v>45443</v>
      </c>
      <c r="N1551" t="s">
        <v>19</v>
      </c>
    </row>
    <row r="1552" spans="1:14" x14ac:dyDescent="0.3">
      <c r="A1552" t="s">
        <v>3119</v>
      </c>
      <c r="B1552" t="s">
        <v>3120</v>
      </c>
      <c r="C1552" t="s">
        <v>16</v>
      </c>
      <c r="D1552" t="s">
        <v>33</v>
      </c>
      <c r="E1552" t="s">
        <v>34</v>
      </c>
      <c r="F1552">
        <v>3003</v>
      </c>
      <c r="G1552">
        <v>10</v>
      </c>
      <c r="H1552">
        <v>2703</v>
      </c>
      <c r="I1552">
        <v>4.0999999999999996</v>
      </c>
      <c r="J1552">
        <v>116</v>
      </c>
      <c r="K1552">
        <v>4</v>
      </c>
      <c r="L1552">
        <v>10812</v>
      </c>
      <c r="M1552" s="1">
        <v>46004</v>
      </c>
      <c r="N1552" t="s">
        <v>38</v>
      </c>
    </row>
    <row r="1553" spans="1:14" x14ac:dyDescent="0.3">
      <c r="A1553" t="s">
        <v>3121</v>
      </c>
      <c r="B1553" t="s">
        <v>3122</v>
      </c>
      <c r="C1553" t="s">
        <v>22</v>
      </c>
      <c r="D1553" t="s">
        <v>33</v>
      </c>
      <c r="E1553" t="s">
        <v>18</v>
      </c>
      <c r="F1553">
        <v>4771</v>
      </c>
      <c r="G1553">
        <v>30</v>
      </c>
      <c r="H1553">
        <v>3340</v>
      </c>
      <c r="I1553">
        <v>4.4000000000000004</v>
      </c>
      <c r="J1553">
        <v>92</v>
      </c>
      <c r="K1553">
        <v>1</v>
      </c>
      <c r="L1553">
        <v>3340</v>
      </c>
      <c r="M1553" s="1">
        <v>45696</v>
      </c>
      <c r="N1553" t="s">
        <v>71</v>
      </c>
    </row>
    <row r="1554" spans="1:14" x14ac:dyDescent="0.3">
      <c r="A1554" t="s">
        <v>3123</v>
      </c>
      <c r="B1554" t="s">
        <v>3124</v>
      </c>
      <c r="C1554" t="s">
        <v>37</v>
      </c>
      <c r="D1554" t="s">
        <v>23</v>
      </c>
      <c r="E1554" t="s">
        <v>18</v>
      </c>
      <c r="F1554">
        <v>2214</v>
      </c>
      <c r="G1554">
        <v>20</v>
      </c>
      <c r="H1554">
        <v>1771</v>
      </c>
      <c r="I1554">
        <v>4.2</v>
      </c>
      <c r="J1554">
        <v>49</v>
      </c>
      <c r="K1554">
        <v>4</v>
      </c>
      <c r="L1554">
        <v>7084</v>
      </c>
      <c r="M1554" s="1">
        <v>45489</v>
      </c>
      <c r="N1554" t="s">
        <v>78</v>
      </c>
    </row>
    <row r="1555" spans="1:14" x14ac:dyDescent="0.3">
      <c r="A1555" t="s">
        <v>3125</v>
      </c>
      <c r="B1555" t="s">
        <v>3126</v>
      </c>
      <c r="C1555" t="s">
        <v>57</v>
      </c>
      <c r="D1555" t="s">
        <v>41</v>
      </c>
      <c r="E1555" t="s">
        <v>34</v>
      </c>
      <c r="F1555">
        <v>752</v>
      </c>
      <c r="G1555">
        <v>40</v>
      </c>
      <c r="H1555">
        <v>451</v>
      </c>
      <c r="I1555">
        <v>3.5</v>
      </c>
      <c r="J1555">
        <v>429</v>
      </c>
      <c r="K1555">
        <v>1</v>
      </c>
      <c r="L1555">
        <v>451</v>
      </c>
      <c r="M1555" s="1">
        <v>45449</v>
      </c>
      <c r="N1555" t="s">
        <v>91</v>
      </c>
    </row>
    <row r="1556" spans="1:14" x14ac:dyDescent="0.3">
      <c r="A1556" t="s">
        <v>3127</v>
      </c>
      <c r="B1556" t="s">
        <v>3128</v>
      </c>
      <c r="C1556" t="s">
        <v>88</v>
      </c>
      <c r="D1556" t="s">
        <v>23</v>
      </c>
      <c r="E1556" t="s">
        <v>18</v>
      </c>
      <c r="F1556">
        <v>3096</v>
      </c>
      <c r="G1556">
        <v>15</v>
      </c>
      <c r="H1556">
        <v>2632</v>
      </c>
      <c r="I1556">
        <v>5</v>
      </c>
      <c r="J1556">
        <v>86</v>
      </c>
      <c r="K1556">
        <v>1</v>
      </c>
      <c r="L1556">
        <v>2632</v>
      </c>
      <c r="M1556" s="1">
        <v>45732</v>
      </c>
      <c r="N1556" t="s">
        <v>64</v>
      </c>
    </row>
    <row r="1557" spans="1:14" x14ac:dyDescent="0.3">
      <c r="A1557" t="s">
        <v>3129</v>
      </c>
      <c r="B1557" t="s">
        <v>3130</v>
      </c>
      <c r="C1557" t="s">
        <v>45</v>
      </c>
      <c r="D1557" t="s">
        <v>23</v>
      </c>
      <c r="E1557" t="s">
        <v>34</v>
      </c>
      <c r="F1557">
        <v>4765</v>
      </c>
      <c r="G1557">
        <v>20</v>
      </c>
      <c r="H1557">
        <v>3812</v>
      </c>
      <c r="I1557">
        <v>4.9000000000000004</v>
      </c>
      <c r="J1557">
        <v>43</v>
      </c>
      <c r="K1557">
        <v>1</v>
      </c>
      <c r="L1557">
        <v>3812</v>
      </c>
      <c r="M1557" s="1">
        <v>45438</v>
      </c>
      <c r="N1557" t="s">
        <v>150</v>
      </c>
    </row>
    <row r="1558" spans="1:14" x14ac:dyDescent="0.3">
      <c r="A1558" t="s">
        <v>3131</v>
      </c>
      <c r="B1558" t="s">
        <v>3132</v>
      </c>
      <c r="C1558" t="s">
        <v>16</v>
      </c>
      <c r="D1558" t="s">
        <v>109</v>
      </c>
      <c r="E1558" t="s">
        <v>18</v>
      </c>
      <c r="F1558">
        <v>1777</v>
      </c>
      <c r="G1558">
        <v>20</v>
      </c>
      <c r="H1558">
        <v>1422</v>
      </c>
      <c r="I1558">
        <v>4.0999999999999996</v>
      </c>
      <c r="J1558">
        <v>48</v>
      </c>
      <c r="K1558">
        <v>1</v>
      </c>
      <c r="L1558">
        <v>1422</v>
      </c>
      <c r="M1558" s="1">
        <v>45832</v>
      </c>
      <c r="N1558" t="s">
        <v>91</v>
      </c>
    </row>
    <row r="1559" spans="1:14" x14ac:dyDescent="0.3">
      <c r="A1559" t="s">
        <v>3133</v>
      </c>
      <c r="B1559" t="s">
        <v>3134</v>
      </c>
      <c r="C1559" t="s">
        <v>16</v>
      </c>
      <c r="D1559" t="s">
        <v>17</v>
      </c>
      <c r="E1559" t="s">
        <v>34</v>
      </c>
      <c r="F1559">
        <v>6596</v>
      </c>
      <c r="G1559">
        <v>30</v>
      </c>
      <c r="H1559">
        <v>4617</v>
      </c>
      <c r="I1559">
        <v>3.9</v>
      </c>
      <c r="J1559">
        <v>173</v>
      </c>
      <c r="K1559">
        <v>1</v>
      </c>
      <c r="L1559">
        <v>4617</v>
      </c>
      <c r="M1559" s="1">
        <v>45339</v>
      </c>
      <c r="N1559" t="s">
        <v>42</v>
      </c>
    </row>
    <row r="1560" spans="1:14" x14ac:dyDescent="0.3">
      <c r="A1560" t="s">
        <v>3135</v>
      </c>
      <c r="B1560" t="s">
        <v>3136</v>
      </c>
      <c r="C1560" t="s">
        <v>45</v>
      </c>
      <c r="D1560" t="s">
        <v>23</v>
      </c>
      <c r="E1560" t="s">
        <v>34</v>
      </c>
      <c r="F1560">
        <v>1629</v>
      </c>
      <c r="G1560">
        <v>30</v>
      </c>
      <c r="H1560">
        <v>1140</v>
      </c>
      <c r="I1560">
        <v>3.5</v>
      </c>
      <c r="J1560">
        <v>326</v>
      </c>
      <c r="K1560">
        <v>1</v>
      </c>
      <c r="L1560">
        <v>1140</v>
      </c>
      <c r="M1560" s="1">
        <v>45310</v>
      </c>
      <c r="N1560" t="s">
        <v>150</v>
      </c>
    </row>
    <row r="1561" spans="1:14" x14ac:dyDescent="0.3">
      <c r="A1561" t="s">
        <v>3137</v>
      </c>
      <c r="B1561" t="s">
        <v>3138</v>
      </c>
      <c r="C1561" t="s">
        <v>45</v>
      </c>
      <c r="D1561" t="s">
        <v>23</v>
      </c>
      <c r="E1561" t="s">
        <v>34</v>
      </c>
      <c r="F1561">
        <v>3130</v>
      </c>
      <c r="G1561">
        <v>25</v>
      </c>
      <c r="H1561">
        <v>2348</v>
      </c>
      <c r="I1561">
        <v>4.4000000000000004</v>
      </c>
      <c r="J1561">
        <v>326</v>
      </c>
      <c r="K1561">
        <v>2</v>
      </c>
      <c r="L1561">
        <v>4696</v>
      </c>
      <c r="M1561" s="1">
        <v>45755</v>
      </c>
      <c r="N1561" t="s">
        <v>141</v>
      </c>
    </row>
    <row r="1562" spans="1:14" x14ac:dyDescent="0.3">
      <c r="A1562" t="s">
        <v>3139</v>
      </c>
      <c r="B1562" t="s">
        <v>3140</v>
      </c>
      <c r="C1562" t="s">
        <v>45</v>
      </c>
      <c r="D1562" t="s">
        <v>41</v>
      </c>
      <c r="E1562" t="s">
        <v>34</v>
      </c>
      <c r="F1562">
        <v>1929</v>
      </c>
      <c r="G1562">
        <v>40</v>
      </c>
      <c r="H1562">
        <v>1157</v>
      </c>
      <c r="I1562">
        <v>4.4000000000000004</v>
      </c>
      <c r="J1562">
        <v>92</v>
      </c>
      <c r="K1562">
        <v>1</v>
      </c>
      <c r="L1562">
        <v>1157</v>
      </c>
      <c r="M1562" s="1">
        <v>45857</v>
      </c>
      <c r="N1562" t="s">
        <v>150</v>
      </c>
    </row>
    <row r="1563" spans="1:14" x14ac:dyDescent="0.3">
      <c r="A1563" t="s">
        <v>3141</v>
      </c>
      <c r="B1563" t="s">
        <v>3142</v>
      </c>
      <c r="C1563" t="s">
        <v>37</v>
      </c>
      <c r="D1563" t="s">
        <v>28</v>
      </c>
      <c r="E1563" t="s">
        <v>34</v>
      </c>
      <c r="F1563">
        <v>6448</v>
      </c>
      <c r="G1563">
        <v>30</v>
      </c>
      <c r="H1563">
        <v>4514</v>
      </c>
      <c r="I1563">
        <v>3.7</v>
      </c>
      <c r="J1563">
        <v>280</v>
      </c>
      <c r="K1563">
        <v>1</v>
      </c>
      <c r="L1563">
        <v>4514</v>
      </c>
      <c r="M1563" s="1">
        <v>45874</v>
      </c>
      <c r="N1563" t="s">
        <v>75</v>
      </c>
    </row>
    <row r="1564" spans="1:14" x14ac:dyDescent="0.3">
      <c r="A1564" t="s">
        <v>3143</v>
      </c>
      <c r="B1564" t="s">
        <v>3144</v>
      </c>
      <c r="C1564" t="s">
        <v>45</v>
      </c>
      <c r="D1564" t="s">
        <v>23</v>
      </c>
      <c r="E1564" t="s">
        <v>34</v>
      </c>
      <c r="F1564">
        <v>964</v>
      </c>
      <c r="G1564">
        <v>30</v>
      </c>
      <c r="H1564">
        <v>675</v>
      </c>
      <c r="I1564">
        <v>4.2</v>
      </c>
      <c r="J1564">
        <v>562</v>
      </c>
      <c r="K1564">
        <v>1</v>
      </c>
      <c r="L1564">
        <v>675</v>
      </c>
      <c r="M1564" s="1">
        <v>45491</v>
      </c>
      <c r="N1564" t="s">
        <v>85</v>
      </c>
    </row>
    <row r="1565" spans="1:14" x14ac:dyDescent="0.3">
      <c r="A1565" t="s">
        <v>3145</v>
      </c>
      <c r="B1565" t="s">
        <v>3146</v>
      </c>
      <c r="C1565" t="s">
        <v>116</v>
      </c>
      <c r="D1565" t="s">
        <v>17</v>
      </c>
      <c r="E1565" t="s">
        <v>34</v>
      </c>
      <c r="F1565">
        <v>2147</v>
      </c>
      <c r="G1565">
        <v>30</v>
      </c>
      <c r="H1565">
        <v>1503</v>
      </c>
      <c r="I1565">
        <v>4.5</v>
      </c>
      <c r="J1565">
        <v>120</v>
      </c>
      <c r="K1565">
        <v>1</v>
      </c>
      <c r="L1565">
        <v>1503</v>
      </c>
      <c r="M1565" s="1">
        <v>45865</v>
      </c>
      <c r="N1565" t="s">
        <v>78</v>
      </c>
    </row>
    <row r="1566" spans="1:14" x14ac:dyDescent="0.3">
      <c r="A1566" t="s">
        <v>3147</v>
      </c>
      <c r="B1566" t="s">
        <v>3148</v>
      </c>
      <c r="C1566" t="s">
        <v>37</v>
      </c>
      <c r="D1566" t="s">
        <v>53</v>
      </c>
      <c r="E1566" t="s">
        <v>34</v>
      </c>
      <c r="F1566">
        <v>4860</v>
      </c>
      <c r="G1566">
        <v>25</v>
      </c>
      <c r="H1566">
        <v>3645</v>
      </c>
      <c r="I1566">
        <v>3.8</v>
      </c>
      <c r="J1566">
        <v>584</v>
      </c>
      <c r="K1566">
        <v>2</v>
      </c>
      <c r="L1566">
        <v>7290</v>
      </c>
      <c r="M1566" s="1">
        <v>45323</v>
      </c>
      <c r="N1566" t="s">
        <v>91</v>
      </c>
    </row>
    <row r="1567" spans="1:14" x14ac:dyDescent="0.3">
      <c r="A1567" t="s">
        <v>3149</v>
      </c>
      <c r="B1567" t="s">
        <v>3150</v>
      </c>
      <c r="C1567" t="s">
        <v>16</v>
      </c>
      <c r="D1567" t="s">
        <v>17</v>
      </c>
      <c r="E1567" t="s">
        <v>18</v>
      </c>
      <c r="F1567">
        <v>4389</v>
      </c>
      <c r="G1567">
        <v>30</v>
      </c>
      <c r="H1567">
        <v>3072</v>
      </c>
      <c r="I1567">
        <v>4</v>
      </c>
      <c r="J1567">
        <v>292</v>
      </c>
      <c r="K1567">
        <v>3</v>
      </c>
      <c r="L1567">
        <v>9216</v>
      </c>
      <c r="M1567" s="1">
        <v>45957</v>
      </c>
      <c r="N1567" t="s">
        <v>75</v>
      </c>
    </row>
    <row r="1568" spans="1:14" x14ac:dyDescent="0.3">
      <c r="A1568" t="s">
        <v>3151</v>
      </c>
      <c r="B1568" t="s">
        <v>3126</v>
      </c>
      <c r="C1568" t="s">
        <v>37</v>
      </c>
      <c r="D1568" t="s">
        <v>109</v>
      </c>
      <c r="E1568" t="s">
        <v>34</v>
      </c>
      <c r="F1568">
        <v>602</v>
      </c>
      <c r="G1568">
        <v>40</v>
      </c>
      <c r="H1568">
        <v>361</v>
      </c>
      <c r="I1568">
        <v>4</v>
      </c>
      <c r="J1568">
        <v>37</v>
      </c>
      <c r="K1568">
        <v>3</v>
      </c>
      <c r="L1568">
        <v>1083</v>
      </c>
      <c r="M1568" s="1">
        <v>45412</v>
      </c>
      <c r="N1568" t="s">
        <v>58</v>
      </c>
    </row>
    <row r="1569" spans="1:14" x14ac:dyDescent="0.3">
      <c r="A1569" t="s">
        <v>3152</v>
      </c>
      <c r="B1569" t="s">
        <v>3153</v>
      </c>
      <c r="C1569" t="s">
        <v>22</v>
      </c>
      <c r="D1569" t="s">
        <v>46</v>
      </c>
      <c r="E1569" t="s">
        <v>74</v>
      </c>
      <c r="F1569">
        <v>8840</v>
      </c>
      <c r="G1569">
        <v>25</v>
      </c>
      <c r="H1569">
        <v>6630</v>
      </c>
      <c r="I1569">
        <v>3.7</v>
      </c>
      <c r="J1569">
        <v>44</v>
      </c>
      <c r="K1569">
        <v>1</v>
      </c>
      <c r="L1569">
        <v>6630</v>
      </c>
      <c r="M1569" s="1">
        <v>45564</v>
      </c>
      <c r="N1569" t="s">
        <v>19</v>
      </c>
    </row>
    <row r="1570" spans="1:14" x14ac:dyDescent="0.3">
      <c r="A1570" t="s">
        <v>3154</v>
      </c>
      <c r="B1570" t="s">
        <v>3155</v>
      </c>
      <c r="C1570" t="s">
        <v>57</v>
      </c>
      <c r="D1570" t="s">
        <v>41</v>
      </c>
      <c r="E1570" t="s">
        <v>74</v>
      </c>
      <c r="F1570">
        <v>688</v>
      </c>
      <c r="G1570">
        <v>50</v>
      </c>
      <c r="H1570">
        <v>344</v>
      </c>
      <c r="I1570">
        <v>4</v>
      </c>
      <c r="J1570">
        <v>59</v>
      </c>
      <c r="K1570">
        <v>1</v>
      </c>
      <c r="L1570">
        <v>344</v>
      </c>
      <c r="M1570" s="1">
        <v>45785</v>
      </c>
      <c r="N1570" t="s">
        <v>71</v>
      </c>
    </row>
    <row r="1571" spans="1:14" x14ac:dyDescent="0.3">
      <c r="A1571" t="s">
        <v>3156</v>
      </c>
      <c r="B1571" t="s">
        <v>3157</v>
      </c>
      <c r="C1571" t="s">
        <v>88</v>
      </c>
      <c r="D1571" t="s">
        <v>33</v>
      </c>
      <c r="E1571" t="s">
        <v>34</v>
      </c>
      <c r="F1571">
        <v>4635</v>
      </c>
      <c r="G1571">
        <v>10</v>
      </c>
      <c r="H1571">
        <v>4172</v>
      </c>
      <c r="I1571">
        <v>3.3</v>
      </c>
      <c r="J1571">
        <v>27</v>
      </c>
      <c r="K1571">
        <v>2</v>
      </c>
      <c r="L1571">
        <v>8344</v>
      </c>
      <c r="M1571" s="1">
        <v>45700</v>
      </c>
      <c r="N1571" t="s">
        <v>24</v>
      </c>
    </row>
    <row r="1572" spans="1:14" x14ac:dyDescent="0.3">
      <c r="A1572" t="s">
        <v>3158</v>
      </c>
      <c r="B1572" t="s">
        <v>412</v>
      </c>
      <c r="C1572" t="s">
        <v>45</v>
      </c>
      <c r="D1572" t="s">
        <v>28</v>
      </c>
      <c r="E1572" t="s">
        <v>34</v>
      </c>
      <c r="F1572">
        <v>6118</v>
      </c>
      <c r="G1572">
        <v>40</v>
      </c>
      <c r="H1572">
        <v>3671</v>
      </c>
      <c r="I1572">
        <v>4</v>
      </c>
      <c r="J1572">
        <v>543</v>
      </c>
      <c r="K1572">
        <v>2</v>
      </c>
      <c r="L1572">
        <v>7342</v>
      </c>
      <c r="M1572" s="1">
        <v>45460</v>
      </c>
      <c r="N1572" t="s">
        <v>168</v>
      </c>
    </row>
    <row r="1573" spans="1:14" x14ac:dyDescent="0.3">
      <c r="A1573" t="s">
        <v>3159</v>
      </c>
      <c r="B1573" t="s">
        <v>3160</v>
      </c>
      <c r="C1573" t="s">
        <v>22</v>
      </c>
      <c r="D1573" t="s">
        <v>41</v>
      </c>
      <c r="E1573" t="s">
        <v>74</v>
      </c>
      <c r="F1573">
        <v>2388</v>
      </c>
      <c r="G1573">
        <v>50</v>
      </c>
      <c r="H1573">
        <v>1194</v>
      </c>
      <c r="I1573">
        <v>4</v>
      </c>
      <c r="J1573">
        <v>237</v>
      </c>
      <c r="K1573">
        <v>1</v>
      </c>
      <c r="L1573">
        <v>1194</v>
      </c>
      <c r="M1573" s="1">
        <v>45348</v>
      </c>
      <c r="N1573" t="s">
        <v>29</v>
      </c>
    </row>
    <row r="1574" spans="1:14" x14ac:dyDescent="0.3">
      <c r="A1574" t="s">
        <v>3161</v>
      </c>
      <c r="B1574" t="s">
        <v>3162</v>
      </c>
      <c r="C1574" t="s">
        <v>32</v>
      </c>
      <c r="D1574" t="s">
        <v>23</v>
      </c>
      <c r="E1574" t="s">
        <v>18</v>
      </c>
      <c r="F1574">
        <v>3533</v>
      </c>
      <c r="G1574">
        <v>40</v>
      </c>
      <c r="H1574">
        <v>2120</v>
      </c>
      <c r="I1574">
        <v>4.0999999999999996</v>
      </c>
      <c r="J1574">
        <v>49</v>
      </c>
      <c r="K1574">
        <v>1</v>
      </c>
      <c r="L1574">
        <v>2120</v>
      </c>
      <c r="M1574" s="1">
        <v>45359</v>
      </c>
      <c r="N1574" t="s">
        <v>189</v>
      </c>
    </row>
    <row r="1575" spans="1:14" x14ac:dyDescent="0.3">
      <c r="A1575" t="s">
        <v>3163</v>
      </c>
      <c r="B1575" t="s">
        <v>3164</v>
      </c>
      <c r="C1575" t="s">
        <v>45</v>
      </c>
      <c r="D1575" t="s">
        <v>28</v>
      </c>
      <c r="E1575" t="s">
        <v>34</v>
      </c>
      <c r="F1575">
        <v>3390</v>
      </c>
      <c r="G1575">
        <v>25</v>
      </c>
      <c r="H1575">
        <v>2542</v>
      </c>
      <c r="I1575">
        <v>4.3</v>
      </c>
      <c r="J1575">
        <v>244</v>
      </c>
      <c r="K1575">
        <v>3</v>
      </c>
      <c r="L1575">
        <v>7626</v>
      </c>
      <c r="M1575" s="1">
        <v>45621</v>
      </c>
      <c r="N1575" t="s">
        <v>78</v>
      </c>
    </row>
    <row r="1576" spans="1:14" x14ac:dyDescent="0.3">
      <c r="A1576" t="s">
        <v>3165</v>
      </c>
      <c r="B1576" t="s">
        <v>3166</v>
      </c>
      <c r="C1576" t="s">
        <v>116</v>
      </c>
      <c r="D1576" t="s">
        <v>17</v>
      </c>
      <c r="E1576" t="s">
        <v>34</v>
      </c>
      <c r="F1576">
        <v>4358</v>
      </c>
      <c r="G1576">
        <v>25</v>
      </c>
      <c r="H1576">
        <v>3268</v>
      </c>
      <c r="I1576">
        <v>3.5</v>
      </c>
      <c r="J1576">
        <v>42</v>
      </c>
      <c r="K1576">
        <v>2</v>
      </c>
      <c r="L1576">
        <v>6536</v>
      </c>
      <c r="M1576" s="1">
        <v>45517</v>
      </c>
      <c r="N1576" t="s">
        <v>141</v>
      </c>
    </row>
    <row r="1577" spans="1:14" x14ac:dyDescent="0.3">
      <c r="A1577" t="s">
        <v>3167</v>
      </c>
      <c r="B1577" t="s">
        <v>3168</v>
      </c>
      <c r="C1577" t="s">
        <v>27</v>
      </c>
      <c r="D1577" t="s">
        <v>53</v>
      </c>
      <c r="E1577" t="s">
        <v>34</v>
      </c>
      <c r="F1577">
        <v>3990</v>
      </c>
      <c r="G1577">
        <v>15</v>
      </c>
      <c r="H1577">
        <v>3392</v>
      </c>
      <c r="I1577">
        <v>3.6</v>
      </c>
      <c r="J1577">
        <v>65</v>
      </c>
      <c r="K1577">
        <v>4</v>
      </c>
      <c r="L1577">
        <v>13568</v>
      </c>
      <c r="M1577" s="1">
        <v>45435</v>
      </c>
      <c r="N1577" t="s">
        <v>189</v>
      </c>
    </row>
    <row r="1578" spans="1:14" x14ac:dyDescent="0.3">
      <c r="A1578" t="s">
        <v>3169</v>
      </c>
      <c r="B1578" t="s">
        <v>3170</v>
      </c>
      <c r="C1578" t="s">
        <v>45</v>
      </c>
      <c r="D1578" t="s">
        <v>46</v>
      </c>
      <c r="E1578" t="s">
        <v>161</v>
      </c>
      <c r="F1578">
        <v>1808</v>
      </c>
      <c r="G1578">
        <v>25</v>
      </c>
      <c r="H1578">
        <v>1356</v>
      </c>
      <c r="I1578">
        <v>3.7</v>
      </c>
      <c r="J1578">
        <v>173</v>
      </c>
      <c r="K1578">
        <v>2</v>
      </c>
      <c r="L1578">
        <v>2712</v>
      </c>
      <c r="M1578" s="1">
        <v>45795</v>
      </c>
      <c r="N1578" t="s">
        <v>168</v>
      </c>
    </row>
    <row r="1579" spans="1:14" x14ac:dyDescent="0.3">
      <c r="A1579" t="s">
        <v>3171</v>
      </c>
      <c r="B1579" t="s">
        <v>3172</v>
      </c>
      <c r="C1579" t="s">
        <v>116</v>
      </c>
      <c r="D1579" t="s">
        <v>23</v>
      </c>
      <c r="E1579" t="s">
        <v>34</v>
      </c>
      <c r="F1579">
        <v>976</v>
      </c>
      <c r="G1579">
        <v>20</v>
      </c>
      <c r="H1579">
        <v>781</v>
      </c>
      <c r="I1579">
        <v>3.5</v>
      </c>
      <c r="J1579">
        <v>42</v>
      </c>
      <c r="K1579">
        <v>1</v>
      </c>
      <c r="L1579">
        <v>781</v>
      </c>
      <c r="M1579" s="1">
        <v>45561</v>
      </c>
      <c r="N1579" t="s">
        <v>19</v>
      </c>
    </row>
    <row r="1580" spans="1:14" x14ac:dyDescent="0.3">
      <c r="A1580" t="s">
        <v>3173</v>
      </c>
      <c r="B1580" t="s">
        <v>3174</v>
      </c>
      <c r="C1580" t="s">
        <v>88</v>
      </c>
      <c r="D1580" t="s">
        <v>53</v>
      </c>
      <c r="E1580" t="s">
        <v>34</v>
      </c>
      <c r="F1580">
        <v>1824</v>
      </c>
      <c r="G1580">
        <v>50</v>
      </c>
      <c r="H1580">
        <v>912</v>
      </c>
      <c r="I1580">
        <v>4.4000000000000004</v>
      </c>
      <c r="J1580">
        <v>43</v>
      </c>
      <c r="K1580">
        <v>1</v>
      </c>
      <c r="L1580">
        <v>912</v>
      </c>
      <c r="M1580" s="1">
        <v>45467</v>
      </c>
      <c r="N1580" t="s">
        <v>42</v>
      </c>
    </row>
    <row r="1581" spans="1:14" x14ac:dyDescent="0.3">
      <c r="A1581" t="s">
        <v>3175</v>
      </c>
      <c r="B1581" t="s">
        <v>3176</v>
      </c>
      <c r="C1581" t="s">
        <v>32</v>
      </c>
      <c r="D1581" t="s">
        <v>53</v>
      </c>
      <c r="E1581" t="s">
        <v>74</v>
      </c>
      <c r="F1581">
        <v>1438</v>
      </c>
      <c r="G1581">
        <v>20</v>
      </c>
      <c r="H1581">
        <v>1150</v>
      </c>
      <c r="I1581">
        <v>3.8</v>
      </c>
      <c r="J1581">
        <v>75</v>
      </c>
      <c r="K1581">
        <v>2</v>
      </c>
      <c r="L1581">
        <v>2300</v>
      </c>
      <c r="M1581" s="1">
        <v>45460</v>
      </c>
      <c r="N1581" t="s">
        <v>29</v>
      </c>
    </row>
    <row r="1582" spans="1:14" x14ac:dyDescent="0.3">
      <c r="A1582" t="s">
        <v>3177</v>
      </c>
      <c r="B1582" t="s">
        <v>3178</v>
      </c>
      <c r="C1582" t="s">
        <v>22</v>
      </c>
      <c r="D1582" t="s">
        <v>41</v>
      </c>
      <c r="E1582" t="s">
        <v>34</v>
      </c>
      <c r="F1582">
        <v>1543</v>
      </c>
      <c r="G1582">
        <v>30</v>
      </c>
      <c r="H1582">
        <v>1080</v>
      </c>
      <c r="I1582">
        <v>4.0999999999999996</v>
      </c>
      <c r="J1582">
        <v>69</v>
      </c>
      <c r="K1582">
        <v>2</v>
      </c>
      <c r="L1582">
        <v>2160</v>
      </c>
      <c r="M1582" s="1">
        <v>45977</v>
      </c>
      <c r="N1582" t="s">
        <v>49</v>
      </c>
    </row>
    <row r="1583" spans="1:14" x14ac:dyDescent="0.3">
      <c r="A1583" t="s">
        <v>3179</v>
      </c>
      <c r="B1583" t="s">
        <v>3180</v>
      </c>
      <c r="C1583" t="s">
        <v>27</v>
      </c>
      <c r="D1583" t="s">
        <v>33</v>
      </c>
      <c r="E1583" t="s">
        <v>18</v>
      </c>
      <c r="F1583">
        <v>1569</v>
      </c>
      <c r="G1583">
        <v>15</v>
      </c>
      <c r="H1583">
        <v>1334</v>
      </c>
      <c r="I1583">
        <v>3.7</v>
      </c>
      <c r="J1583">
        <v>128</v>
      </c>
      <c r="K1583">
        <v>3</v>
      </c>
      <c r="L1583">
        <v>4002</v>
      </c>
      <c r="M1583" s="1">
        <v>45850</v>
      </c>
      <c r="N1583" t="s">
        <v>38</v>
      </c>
    </row>
    <row r="1584" spans="1:14" x14ac:dyDescent="0.3">
      <c r="A1584" t="s">
        <v>3181</v>
      </c>
      <c r="B1584" t="s">
        <v>3182</v>
      </c>
      <c r="C1584" t="s">
        <v>45</v>
      </c>
      <c r="D1584" t="s">
        <v>109</v>
      </c>
      <c r="E1584" t="s">
        <v>161</v>
      </c>
      <c r="F1584">
        <v>1180</v>
      </c>
      <c r="G1584">
        <v>40</v>
      </c>
      <c r="H1584">
        <v>708</v>
      </c>
      <c r="I1584">
        <v>3.9</v>
      </c>
      <c r="J1584">
        <v>150</v>
      </c>
      <c r="K1584">
        <v>1</v>
      </c>
      <c r="L1584">
        <v>708</v>
      </c>
      <c r="M1584" s="1">
        <v>45697</v>
      </c>
      <c r="N1584" t="s">
        <v>38</v>
      </c>
    </row>
    <row r="1585" spans="1:14" x14ac:dyDescent="0.3">
      <c r="A1585" t="s">
        <v>3183</v>
      </c>
      <c r="B1585" t="s">
        <v>3184</v>
      </c>
      <c r="C1585" t="s">
        <v>32</v>
      </c>
      <c r="D1585" t="s">
        <v>41</v>
      </c>
      <c r="E1585" t="s">
        <v>34</v>
      </c>
      <c r="F1585">
        <v>1556</v>
      </c>
      <c r="G1585">
        <v>70</v>
      </c>
      <c r="H1585">
        <v>467</v>
      </c>
      <c r="I1585">
        <v>4.3</v>
      </c>
      <c r="J1585">
        <v>120</v>
      </c>
      <c r="K1585">
        <v>1</v>
      </c>
      <c r="L1585">
        <v>467</v>
      </c>
      <c r="M1585" s="1">
        <v>45990</v>
      </c>
      <c r="N1585" t="s">
        <v>141</v>
      </c>
    </row>
    <row r="1586" spans="1:14" x14ac:dyDescent="0.3">
      <c r="A1586" t="s">
        <v>3185</v>
      </c>
      <c r="B1586" t="s">
        <v>3186</v>
      </c>
      <c r="C1586" t="s">
        <v>27</v>
      </c>
      <c r="D1586" t="s">
        <v>23</v>
      </c>
      <c r="E1586" t="s">
        <v>34</v>
      </c>
      <c r="F1586">
        <v>4883</v>
      </c>
      <c r="G1586">
        <v>30</v>
      </c>
      <c r="H1586">
        <v>3418</v>
      </c>
      <c r="I1586">
        <v>4.3</v>
      </c>
      <c r="J1586">
        <v>57</v>
      </c>
      <c r="K1586">
        <v>3</v>
      </c>
      <c r="L1586">
        <v>10254</v>
      </c>
      <c r="M1586" s="1">
        <v>45368</v>
      </c>
      <c r="N1586" t="s">
        <v>61</v>
      </c>
    </row>
    <row r="1587" spans="1:14" x14ac:dyDescent="0.3">
      <c r="A1587" t="s">
        <v>3187</v>
      </c>
      <c r="B1587" t="s">
        <v>3188</v>
      </c>
      <c r="C1587" t="s">
        <v>27</v>
      </c>
      <c r="D1587" t="s">
        <v>46</v>
      </c>
      <c r="E1587" t="s">
        <v>18</v>
      </c>
      <c r="F1587">
        <v>5767</v>
      </c>
      <c r="G1587">
        <v>25</v>
      </c>
      <c r="H1587">
        <v>4325</v>
      </c>
      <c r="I1587">
        <v>3.6</v>
      </c>
      <c r="J1587">
        <v>126</v>
      </c>
      <c r="K1587">
        <v>1</v>
      </c>
      <c r="L1587">
        <v>4325</v>
      </c>
      <c r="M1587" s="1">
        <v>45851</v>
      </c>
      <c r="N1587" t="s">
        <v>49</v>
      </c>
    </row>
    <row r="1588" spans="1:14" x14ac:dyDescent="0.3">
      <c r="A1588" t="s">
        <v>3189</v>
      </c>
      <c r="B1588" t="s">
        <v>3190</v>
      </c>
      <c r="C1588" t="s">
        <v>88</v>
      </c>
      <c r="D1588" t="s">
        <v>41</v>
      </c>
      <c r="E1588" t="s">
        <v>34</v>
      </c>
      <c r="F1588">
        <v>1662</v>
      </c>
      <c r="G1588">
        <v>40</v>
      </c>
      <c r="H1588">
        <v>997</v>
      </c>
      <c r="I1588">
        <v>4.0999999999999996</v>
      </c>
      <c r="J1588">
        <v>86</v>
      </c>
      <c r="K1588">
        <v>1</v>
      </c>
      <c r="L1588">
        <v>997</v>
      </c>
      <c r="M1588" s="1">
        <v>45989</v>
      </c>
      <c r="N1588" t="s">
        <v>49</v>
      </c>
    </row>
    <row r="1589" spans="1:14" x14ac:dyDescent="0.3">
      <c r="A1589" t="s">
        <v>3191</v>
      </c>
      <c r="B1589" t="s">
        <v>3192</v>
      </c>
      <c r="C1589" t="s">
        <v>57</v>
      </c>
      <c r="D1589" t="s">
        <v>17</v>
      </c>
      <c r="E1589" t="s">
        <v>34</v>
      </c>
      <c r="F1589">
        <v>1177</v>
      </c>
      <c r="G1589">
        <v>20</v>
      </c>
      <c r="H1589">
        <v>942</v>
      </c>
      <c r="I1589">
        <v>3.7</v>
      </c>
      <c r="J1589">
        <v>303</v>
      </c>
      <c r="K1589">
        <v>1</v>
      </c>
      <c r="L1589">
        <v>942</v>
      </c>
      <c r="M1589" s="1">
        <v>45943</v>
      </c>
      <c r="N1589" t="s">
        <v>71</v>
      </c>
    </row>
    <row r="1590" spans="1:14" x14ac:dyDescent="0.3">
      <c r="A1590" t="s">
        <v>3193</v>
      </c>
      <c r="B1590" t="s">
        <v>3194</v>
      </c>
      <c r="C1590" t="s">
        <v>27</v>
      </c>
      <c r="D1590" t="s">
        <v>53</v>
      </c>
      <c r="E1590" t="s">
        <v>18</v>
      </c>
      <c r="F1590">
        <v>4088</v>
      </c>
      <c r="G1590">
        <v>40</v>
      </c>
      <c r="H1590">
        <v>2453</v>
      </c>
      <c r="I1590">
        <v>4</v>
      </c>
      <c r="J1590">
        <v>122</v>
      </c>
      <c r="K1590">
        <v>1</v>
      </c>
      <c r="L1590">
        <v>2453</v>
      </c>
      <c r="M1590" s="1">
        <v>45706</v>
      </c>
      <c r="N1590" t="s">
        <v>64</v>
      </c>
    </row>
    <row r="1591" spans="1:14" x14ac:dyDescent="0.3">
      <c r="A1591" t="s">
        <v>3195</v>
      </c>
      <c r="B1591" t="s">
        <v>3196</v>
      </c>
      <c r="C1591" t="s">
        <v>57</v>
      </c>
      <c r="D1591" t="s">
        <v>109</v>
      </c>
      <c r="E1591" t="s">
        <v>34</v>
      </c>
      <c r="F1591">
        <v>2704</v>
      </c>
      <c r="G1591">
        <v>10</v>
      </c>
      <c r="H1591">
        <v>2434</v>
      </c>
      <c r="I1591">
        <v>3.8</v>
      </c>
      <c r="J1591">
        <v>235</v>
      </c>
      <c r="K1591">
        <v>2</v>
      </c>
      <c r="L1591">
        <v>4868</v>
      </c>
      <c r="M1591" s="1">
        <v>45476</v>
      </c>
      <c r="N1591" t="s">
        <v>75</v>
      </c>
    </row>
    <row r="1592" spans="1:14" x14ac:dyDescent="0.3">
      <c r="A1592" t="s">
        <v>3197</v>
      </c>
      <c r="B1592" t="s">
        <v>3198</v>
      </c>
      <c r="C1592" t="s">
        <v>116</v>
      </c>
      <c r="D1592" t="s">
        <v>23</v>
      </c>
      <c r="E1592" t="s">
        <v>34</v>
      </c>
      <c r="F1592">
        <v>3788</v>
      </c>
      <c r="G1592">
        <v>0</v>
      </c>
      <c r="H1592">
        <v>3788</v>
      </c>
      <c r="I1592">
        <v>5</v>
      </c>
      <c r="J1592">
        <v>246</v>
      </c>
      <c r="K1592">
        <v>1</v>
      </c>
      <c r="L1592">
        <v>3788</v>
      </c>
      <c r="M1592" s="1">
        <v>45750</v>
      </c>
      <c r="N1592" t="s">
        <v>29</v>
      </c>
    </row>
    <row r="1593" spans="1:14" x14ac:dyDescent="0.3">
      <c r="A1593" t="s">
        <v>3199</v>
      </c>
      <c r="B1593" t="s">
        <v>3200</v>
      </c>
      <c r="C1593" t="s">
        <v>45</v>
      </c>
      <c r="D1593" t="s">
        <v>46</v>
      </c>
      <c r="E1593" t="s">
        <v>18</v>
      </c>
      <c r="F1593">
        <v>4344</v>
      </c>
      <c r="G1593">
        <v>10</v>
      </c>
      <c r="H1593">
        <v>3910</v>
      </c>
      <c r="I1593">
        <v>4.5</v>
      </c>
      <c r="J1593">
        <v>333</v>
      </c>
      <c r="K1593">
        <v>1</v>
      </c>
      <c r="L1593">
        <v>3910</v>
      </c>
      <c r="M1593" s="1">
        <v>45873</v>
      </c>
      <c r="N1593" t="s">
        <v>189</v>
      </c>
    </row>
    <row r="1594" spans="1:14" x14ac:dyDescent="0.3">
      <c r="A1594" t="s">
        <v>3201</v>
      </c>
      <c r="B1594" t="s">
        <v>3202</v>
      </c>
      <c r="C1594" t="s">
        <v>37</v>
      </c>
      <c r="D1594" t="s">
        <v>28</v>
      </c>
      <c r="E1594" t="s">
        <v>34</v>
      </c>
      <c r="F1594">
        <v>5414</v>
      </c>
      <c r="G1594">
        <v>25</v>
      </c>
      <c r="H1594">
        <v>4060</v>
      </c>
      <c r="I1594">
        <v>4.3</v>
      </c>
      <c r="J1594">
        <v>308</v>
      </c>
      <c r="K1594">
        <v>1</v>
      </c>
      <c r="L1594">
        <v>4060</v>
      </c>
      <c r="M1594" s="1">
        <v>45851</v>
      </c>
      <c r="N1594" t="s">
        <v>61</v>
      </c>
    </row>
    <row r="1595" spans="1:14" x14ac:dyDescent="0.3">
      <c r="A1595" t="s">
        <v>3203</v>
      </c>
      <c r="B1595" t="s">
        <v>3204</v>
      </c>
      <c r="C1595" t="s">
        <v>22</v>
      </c>
      <c r="D1595" t="s">
        <v>33</v>
      </c>
      <c r="E1595" t="s">
        <v>18</v>
      </c>
      <c r="F1595">
        <v>3921</v>
      </c>
      <c r="G1595">
        <v>30</v>
      </c>
      <c r="H1595">
        <v>2745</v>
      </c>
      <c r="I1595">
        <v>3.1</v>
      </c>
      <c r="J1595">
        <v>696</v>
      </c>
      <c r="K1595">
        <v>1</v>
      </c>
      <c r="L1595">
        <v>2745</v>
      </c>
      <c r="M1595" s="1">
        <v>45847</v>
      </c>
      <c r="N1595" t="s">
        <v>71</v>
      </c>
    </row>
    <row r="1596" spans="1:14" x14ac:dyDescent="0.3">
      <c r="A1596" t="s">
        <v>3205</v>
      </c>
      <c r="B1596" t="s">
        <v>3206</v>
      </c>
      <c r="C1596" t="s">
        <v>116</v>
      </c>
      <c r="D1596" t="s">
        <v>28</v>
      </c>
      <c r="E1596" t="s">
        <v>34</v>
      </c>
      <c r="F1596">
        <v>7921</v>
      </c>
      <c r="G1596">
        <v>30</v>
      </c>
      <c r="H1596">
        <v>5545</v>
      </c>
      <c r="I1596">
        <v>4</v>
      </c>
      <c r="J1596">
        <v>64</v>
      </c>
      <c r="K1596">
        <v>1</v>
      </c>
      <c r="L1596">
        <v>5545</v>
      </c>
      <c r="M1596" s="1">
        <v>45359</v>
      </c>
      <c r="N1596" t="s">
        <v>19</v>
      </c>
    </row>
    <row r="1597" spans="1:14" x14ac:dyDescent="0.3">
      <c r="A1597" t="s">
        <v>3207</v>
      </c>
      <c r="B1597" t="s">
        <v>3208</v>
      </c>
      <c r="C1597" t="s">
        <v>27</v>
      </c>
      <c r="D1597" t="s">
        <v>53</v>
      </c>
      <c r="E1597" t="s">
        <v>34</v>
      </c>
      <c r="F1597">
        <v>1540</v>
      </c>
      <c r="G1597">
        <v>20</v>
      </c>
      <c r="H1597">
        <v>1232</v>
      </c>
      <c r="I1597">
        <v>4.5</v>
      </c>
      <c r="J1597">
        <v>111</v>
      </c>
      <c r="K1597">
        <v>1</v>
      </c>
      <c r="L1597">
        <v>1232</v>
      </c>
      <c r="M1597" s="1">
        <v>45849</v>
      </c>
      <c r="N1597" t="s">
        <v>189</v>
      </c>
    </row>
    <row r="1598" spans="1:14" x14ac:dyDescent="0.3">
      <c r="A1598" t="s">
        <v>3209</v>
      </c>
      <c r="B1598" t="s">
        <v>3210</v>
      </c>
      <c r="C1598" t="s">
        <v>27</v>
      </c>
      <c r="D1598" t="s">
        <v>17</v>
      </c>
      <c r="E1598" t="s">
        <v>18</v>
      </c>
      <c r="F1598">
        <v>4692</v>
      </c>
      <c r="G1598">
        <v>15</v>
      </c>
      <c r="H1598">
        <v>3988</v>
      </c>
      <c r="I1598">
        <v>4.0999999999999996</v>
      </c>
      <c r="J1598">
        <v>148</v>
      </c>
      <c r="K1598">
        <v>1</v>
      </c>
      <c r="L1598">
        <v>3988</v>
      </c>
      <c r="M1598" s="1">
        <v>45920</v>
      </c>
      <c r="N1598" t="s">
        <v>19</v>
      </c>
    </row>
    <row r="1599" spans="1:14" x14ac:dyDescent="0.3">
      <c r="A1599" t="s">
        <v>3211</v>
      </c>
      <c r="B1599" t="s">
        <v>3212</v>
      </c>
      <c r="C1599" t="s">
        <v>45</v>
      </c>
      <c r="D1599" t="s">
        <v>53</v>
      </c>
      <c r="E1599" t="s">
        <v>34</v>
      </c>
      <c r="F1599">
        <v>5229</v>
      </c>
      <c r="G1599">
        <v>10</v>
      </c>
      <c r="H1599">
        <v>4706</v>
      </c>
      <c r="I1599">
        <v>5</v>
      </c>
      <c r="J1599">
        <v>312</v>
      </c>
      <c r="K1599">
        <v>1</v>
      </c>
      <c r="L1599">
        <v>4706</v>
      </c>
      <c r="M1599" s="1">
        <v>45738</v>
      </c>
      <c r="N1599" t="s">
        <v>64</v>
      </c>
    </row>
    <row r="1600" spans="1:14" x14ac:dyDescent="0.3">
      <c r="A1600" t="s">
        <v>3213</v>
      </c>
      <c r="B1600" t="s">
        <v>3214</v>
      </c>
      <c r="C1600" t="s">
        <v>116</v>
      </c>
      <c r="D1600" t="s">
        <v>33</v>
      </c>
      <c r="E1600" t="s">
        <v>18</v>
      </c>
      <c r="F1600">
        <v>2813</v>
      </c>
      <c r="G1600">
        <v>70</v>
      </c>
      <c r="H1600">
        <v>844</v>
      </c>
      <c r="I1600">
        <v>4.5999999999999996</v>
      </c>
      <c r="J1600">
        <v>80</v>
      </c>
      <c r="K1600">
        <v>2</v>
      </c>
      <c r="L1600">
        <v>1688</v>
      </c>
      <c r="M1600" s="1">
        <v>45836</v>
      </c>
      <c r="N1600" t="s">
        <v>49</v>
      </c>
    </row>
    <row r="1601" spans="1:14" x14ac:dyDescent="0.3">
      <c r="A1601" t="s">
        <v>3215</v>
      </c>
      <c r="B1601" t="s">
        <v>3216</v>
      </c>
      <c r="C1601" t="s">
        <v>52</v>
      </c>
      <c r="D1601" t="s">
        <v>46</v>
      </c>
      <c r="E1601" t="s">
        <v>34</v>
      </c>
      <c r="F1601">
        <v>7530</v>
      </c>
      <c r="G1601">
        <v>10</v>
      </c>
      <c r="H1601">
        <v>6777</v>
      </c>
      <c r="I1601">
        <v>3.9</v>
      </c>
      <c r="J1601">
        <v>76</v>
      </c>
      <c r="K1601">
        <v>3</v>
      </c>
      <c r="L1601">
        <v>20331</v>
      </c>
      <c r="M1601" s="1">
        <v>45971</v>
      </c>
      <c r="N1601" t="s">
        <v>102</v>
      </c>
    </row>
    <row r="1602" spans="1:14" x14ac:dyDescent="0.3">
      <c r="A1602" t="s">
        <v>3217</v>
      </c>
      <c r="B1602" t="s">
        <v>3218</v>
      </c>
      <c r="C1602" t="s">
        <v>45</v>
      </c>
      <c r="D1602" t="s">
        <v>33</v>
      </c>
      <c r="E1602" t="s">
        <v>34</v>
      </c>
      <c r="F1602">
        <v>3121</v>
      </c>
      <c r="G1602">
        <v>0</v>
      </c>
      <c r="H1602">
        <v>3121</v>
      </c>
      <c r="I1602">
        <v>4.9000000000000004</v>
      </c>
      <c r="J1602">
        <v>63</v>
      </c>
      <c r="K1602">
        <v>1</v>
      </c>
      <c r="L1602">
        <v>3121</v>
      </c>
      <c r="M1602" s="1">
        <v>45578</v>
      </c>
      <c r="N1602" t="s">
        <v>24</v>
      </c>
    </row>
    <row r="1603" spans="1:14" x14ac:dyDescent="0.3">
      <c r="A1603" t="s">
        <v>3219</v>
      </c>
      <c r="B1603" t="s">
        <v>3220</v>
      </c>
      <c r="C1603" t="s">
        <v>57</v>
      </c>
      <c r="D1603" t="s">
        <v>28</v>
      </c>
      <c r="E1603" t="s">
        <v>34</v>
      </c>
      <c r="F1603">
        <v>2485</v>
      </c>
      <c r="G1603">
        <v>50</v>
      </c>
      <c r="H1603">
        <v>1242</v>
      </c>
      <c r="I1603">
        <v>4</v>
      </c>
      <c r="J1603">
        <v>57</v>
      </c>
      <c r="K1603">
        <v>1</v>
      </c>
      <c r="L1603">
        <v>1242</v>
      </c>
      <c r="M1603" s="1">
        <v>45695</v>
      </c>
      <c r="N1603" t="s">
        <v>42</v>
      </c>
    </row>
    <row r="1604" spans="1:14" x14ac:dyDescent="0.3">
      <c r="A1604" t="s">
        <v>3221</v>
      </c>
      <c r="B1604" t="s">
        <v>3222</v>
      </c>
      <c r="C1604" t="s">
        <v>45</v>
      </c>
      <c r="D1604" t="s">
        <v>28</v>
      </c>
      <c r="E1604" t="s">
        <v>34</v>
      </c>
      <c r="F1604">
        <v>6218</v>
      </c>
      <c r="G1604">
        <v>15</v>
      </c>
      <c r="H1604">
        <v>5285</v>
      </c>
      <c r="I1604">
        <v>5</v>
      </c>
      <c r="J1604">
        <v>108</v>
      </c>
      <c r="K1604">
        <v>1</v>
      </c>
      <c r="L1604">
        <v>5285</v>
      </c>
      <c r="M1604" s="1">
        <v>45881</v>
      </c>
      <c r="N1604" t="s">
        <v>141</v>
      </c>
    </row>
    <row r="1605" spans="1:14" x14ac:dyDescent="0.3">
      <c r="A1605" t="s">
        <v>3223</v>
      </c>
      <c r="B1605" t="s">
        <v>3224</v>
      </c>
      <c r="C1605" t="s">
        <v>88</v>
      </c>
      <c r="D1605" t="s">
        <v>23</v>
      </c>
      <c r="E1605" t="s">
        <v>34</v>
      </c>
      <c r="F1605">
        <v>4927</v>
      </c>
      <c r="G1605">
        <v>15</v>
      </c>
      <c r="H1605">
        <v>4188</v>
      </c>
      <c r="I1605">
        <v>4.9000000000000004</v>
      </c>
      <c r="J1605">
        <v>160</v>
      </c>
      <c r="K1605">
        <v>1</v>
      </c>
      <c r="L1605">
        <v>4188</v>
      </c>
      <c r="M1605" s="1">
        <v>45627</v>
      </c>
      <c r="N1605" t="s">
        <v>85</v>
      </c>
    </row>
    <row r="1606" spans="1:14" x14ac:dyDescent="0.3">
      <c r="A1606" t="s">
        <v>3225</v>
      </c>
      <c r="B1606" t="s">
        <v>3226</v>
      </c>
      <c r="C1606" t="s">
        <v>27</v>
      </c>
      <c r="D1606" t="s">
        <v>46</v>
      </c>
      <c r="E1606" t="s">
        <v>34</v>
      </c>
      <c r="F1606">
        <v>4237</v>
      </c>
      <c r="G1606">
        <v>60</v>
      </c>
      <c r="H1606">
        <v>1695</v>
      </c>
      <c r="I1606">
        <v>4.2</v>
      </c>
      <c r="J1606">
        <v>79</v>
      </c>
      <c r="K1606">
        <v>1</v>
      </c>
      <c r="L1606">
        <v>1695</v>
      </c>
      <c r="M1606" s="1">
        <v>45895</v>
      </c>
      <c r="N1606" t="s">
        <v>75</v>
      </c>
    </row>
    <row r="1607" spans="1:14" x14ac:dyDescent="0.3">
      <c r="A1607" t="s">
        <v>3227</v>
      </c>
      <c r="B1607" t="s">
        <v>3228</v>
      </c>
      <c r="C1607" t="s">
        <v>37</v>
      </c>
      <c r="D1607" t="s">
        <v>33</v>
      </c>
      <c r="E1607" t="s">
        <v>18</v>
      </c>
      <c r="F1607">
        <v>2046</v>
      </c>
      <c r="G1607">
        <v>40</v>
      </c>
      <c r="H1607">
        <v>1228</v>
      </c>
      <c r="I1607">
        <v>3.3</v>
      </c>
      <c r="J1607">
        <v>194</v>
      </c>
      <c r="K1607">
        <v>1</v>
      </c>
      <c r="L1607">
        <v>1228</v>
      </c>
      <c r="M1607" s="1">
        <v>46019</v>
      </c>
      <c r="N1607" t="s">
        <v>189</v>
      </c>
    </row>
    <row r="1608" spans="1:14" x14ac:dyDescent="0.3">
      <c r="A1608" t="s">
        <v>3229</v>
      </c>
      <c r="B1608" t="s">
        <v>3230</v>
      </c>
      <c r="C1608" t="s">
        <v>22</v>
      </c>
      <c r="D1608" t="s">
        <v>53</v>
      </c>
      <c r="E1608" t="s">
        <v>74</v>
      </c>
      <c r="F1608">
        <v>3531</v>
      </c>
      <c r="G1608">
        <v>60</v>
      </c>
      <c r="H1608">
        <v>1412</v>
      </c>
      <c r="I1608">
        <v>4.2</v>
      </c>
      <c r="J1608">
        <v>65</v>
      </c>
      <c r="K1608">
        <v>1</v>
      </c>
      <c r="L1608">
        <v>1412</v>
      </c>
      <c r="M1608" s="1">
        <v>45916</v>
      </c>
      <c r="N1608" t="s">
        <v>49</v>
      </c>
    </row>
    <row r="1609" spans="1:14" x14ac:dyDescent="0.3">
      <c r="A1609" t="s">
        <v>3231</v>
      </c>
      <c r="B1609" t="s">
        <v>3232</v>
      </c>
      <c r="C1609" t="s">
        <v>16</v>
      </c>
      <c r="D1609" t="s">
        <v>17</v>
      </c>
      <c r="E1609" t="s">
        <v>18</v>
      </c>
      <c r="F1609">
        <v>3096</v>
      </c>
      <c r="G1609">
        <v>20</v>
      </c>
      <c r="H1609">
        <v>2477</v>
      </c>
      <c r="I1609">
        <v>3.6</v>
      </c>
      <c r="J1609">
        <v>87</v>
      </c>
      <c r="K1609">
        <v>1</v>
      </c>
      <c r="L1609">
        <v>2477</v>
      </c>
      <c r="M1609" s="1">
        <v>45983</v>
      </c>
      <c r="N1609" t="s">
        <v>64</v>
      </c>
    </row>
    <row r="1610" spans="1:14" x14ac:dyDescent="0.3">
      <c r="A1610" t="s">
        <v>3233</v>
      </c>
      <c r="B1610" t="s">
        <v>3234</v>
      </c>
      <c r="C1610" t="s">
        <v>27</v>
      </c>
      <c r="D1610" t="s">
        <v>53</v>
      </c>
      <c r="E1610" t="s">
        <v>18</v>
      </c>
      <c r="F1610">
        <v>2421</v>
      </c>
      <c r="G1610">
        <v>25</v>
      </c>
      <c r="H1610">
        <v>1816</v>
      </c>
      <c r="I1610">
        <v>3.8</v>
      </c>
      <c r="J1610">
        <v>307</v>
      </c>
      <c r="K1610">
        <v>1</v>
      </c>
      <c r="L1610">
        <v>1816</v>
      </c>
      <c r="M1610" s="1">
        <v>45533</v>
      </c>
      <c r="N1610" t="s">
        <v>141</v>
      </c>
    </row>
    <row r="1611" spans="1:14" x14ac:dyDescent="0.3">
      <c r="A1611" t="s">
        <v>3235</v>
      </c>
      <c r="B1611" t="s">
        <v>3236</v>
      </c>
      <c r="C1611" t="s">
        <v>57</v>
      </c>
      <c r="D1611" t="s">
        <v>17</v>
      </c>
      <c r="E1611" t="s">
        <v>34</v>
      </c>
      <c r="F1611">
        <v>3509</v>
      </c>
      <c r="G1611">
        <v>10</v>
      </c>
      <c r="H1611">
        <v>3158</v>
      </c>
      <c r="I1611">
        <v>3.8</v>
      </c>
      <c r="J1611">
        <v>68</v>
      </c>
      <c r="K1611">
        <v>1</v>
      </c>
      <c r="L1611">
        <v>3158</v>
      </c>
      <c r="M1611" s="1">
        <v>45626</v>
      </c>
      <c r="N1611" t="s">
        <v>49</v>
      </c>
    </row>
    <row r="1612" spans="1:14" x14ac:dyDescent="0.3">
      <c r="A1612" t="s">
        <v>3237</v>
      </c>
      <c r="B1612" t="s">
        <v>3238</v>
      </c>
      <c r="C1612" t="s">
        <v>88</v>
      </c>
      <c r="D1612" t="s">
        <v>46</v>
      </c>
      <c r="E1612" t="s">
        <v>161</v>
      </c>
      <c r="F1612">
        <v>6003</v>
      </c>
      <c r="G1612">
        <v>40</v>
      </c>
      <c r="H1612">
        <v>3602</v>
      </c>
      <c r="I1612">
        <v>3.5</v>
      </c>
      <c r="J1612">
        <v>100</v>
      </c>
      <c r="K1612">
        <v>2</v>
      </c>
      <c r="L1612">
        <v>7204</v>
      </c>
      <c r="M1612" s="1">
        <v>45829</v>
      </c>
      <c r="N1612" t="s">
        <v>29</v>
      </c>
    </row>
    <row r="1613" spans="1:14" x14ac:dyDescent="0.3">
      <c r="A1613" t="s">
        <v>3239</v>
      </c>
      <c r="B1613" t="s">
        <v>3240</v>
      </c>
      <c r="C1613" t="s">
        <v>27</v>
      </c>
      <c r="D1613" t="s">
        <v>33</v>
      </c>
      <c r="E1613" t="s">
        <v>18</v>
      </c>
      <c r="F1613">
        <v>3332</v>
      </c>
      <c r="G1613">
        <v>15</v>
      </c>
      <c r="H1613">
        <v>2832</v>
      </c>
      <c r="I1613">
        <v>4.2</v>
      </c>
      <c r="J1613">
        <v>248</v>
      </c>
      <c r="K1613">
        <v>1</v>
      </c>
      <c r="L1613">
        <v>2832</v>
      </c>
      <c r="M1613" s="1">
        <v>45950</v>
      </c>
      <c r="N1613" t="s">
        <v>29</v>
      </c>
    </row>
    <row r="1614" spans="1:14" x14ac:dyDescent="0.3">
      <c r="A1614" t="s">
        <v>3241</v>
      </c>
      <c r="B1614" t="s">
        <v>3242</v>
      </c>
      <c r="C1614" t="s">
        <v>22</v>
      </c>
      <c r="D1614" t="s">
        <v>33</v>
      </c>
      <c r="E1614" t="s">
        <v>18</v>
      </c>
      <c r="F1614">
        <v>3192</v>
      </c>
      <c r="G1614">
        <v>20</v>
      </c>
      <c r="H1614">
        <v>2554</v>
      </c>
      <c r="I1614">
        <v>3.7</v>
      </c>
      <c r="J1614">
        <v>155</v>
      </c>
      <c r="K1614">
        <v>4</v>
      </c>
      <c r="L1614">
        <v>10216</v>
      </c>
      <c r="M1614" s="1">
        <v>45416</v>
      </c>
      <c r="N1614" t="s">
        <v>54</v>
      </c>
    </row>
    <row r="1615" spans="1:14" x14ac:dyDescent="0.3">
      <c r="A1615" t="s">
        <v>3243</v>
      </c>
      <c r="B1615" t="s">
        <v>3244</v>
      </c>
      <c r="C1615" t="s">
        <v>37</v>
      </c>
      <c r="D1615" t="s">
        <v>109</v>
      </c>
      <c r="E1615" t="s">
        <v>161</v>
      </c>
      <c r="F1615">
        <v>1234</v>
      </c>
      <c r="G1615">
        <v>30</v>
      </c>
      <c r="H1615">
        <v>864</v>
      </c>
      <c r="I1615">
        <v>4</v>
      </c>
      <c r="J1615">
        <v>279</v>
      </c>
      <c r="K1615">
        <v>1</v>
      </c>
      <c r="L1615">
        <v>864</v>
      </c>
      <c r="M1615" s="1">
        <v>45424</v>
      </c>
      <c r="N1615" t="s">
        <v>75</v>
      </c>
    </row>
    <row r="1616" spans="1:14" x14ac:dyDescent="0.3">
      <c r="A1616" t="s">
        <v>3245</v>
      </c>
      <c r="B1616" t="s">
        <v>3246</v>
      </c>
      <c r="C1616" t="s">
        <v>52</v>
      </c>
      <c r="D1616" t="s">
        <v>46</v>
      </c>
      <c r="E1616" t="s">
        <v>34</v>
      </c>
      <c r="F1616">
        <v>6911</v>
      </c>
      <c r="G1616">
        <v>25</v>
      </c>
      <c r="H1616">
        <v>5183</v>
      </c>
      <c r="I1616">
        <v>3.8</v>
      </c>
      <c r="J1616">
        <v>216</v>
      </c>
      <c r="K1616">
        <v>1</v>
      </c>
      <c r="L1616">
        <v>5183</v>
      </c>
      <c r="M1616" s="1">
        <v>45351</v>
      </c>
      <c r="N1616" t="s">
        <v>49</v>
      </c>
    </row>
    <row r="1617" spans="1:14" x14ac:dyDescent="0.3">
      <c r="A1617" t="s">
        <v>3247</v>
      </c>
      <c r="B1617" t="s">
        <v>3248</v>
      </c>
      <c r="C1617" t="s">
        <v>27</v>
      </c>
      <c r="D1617" t="s">
        <v>53</v>
      </c>
      <c r="E1617" t="s">
        <v>34</v>
      </c>
      <c r="F1617">
        <v>2162</v>
      </c>
      <c r="G1617">
        <v>10</v>
      </c>
      <c r="H1617">
        <v>1946</v>
      </c>
      <c r="I1617">
        <v>4.3</v>
      </c>
      <c r="J1617">
        <v>82</v>
      </c>
      <c r="K1617">
        <v>1</v>
      </c>
      <c r="L1617">
        <v>1946</v>
      </c>
      <c r="M1617" s="1">
        <v>45637</v>
      </c>
      <c r="N1617" t="s">
        <v>141</v>
      </c>
    </row>
    <row r="1618" spans="1:14" x14ac:dyDescent="0.3">
      <c r="A1618" t="s">
        <v>3249</v>
      </c>
      <c r="B1618" t="s">
        <v>3250</v>
      </c>
      <c r="C1618" t="s">
        <v>45</v>
      </c>
      <c r="D1618" t="s">
        <v>41</v>
      </c>
      <c r="E1618" t="s">
        <v>34</v>
      </c>
      <c r="F1618">
        <v>1689</v>
      </c>
      <c r="G1618">
        <v>30</v>
      </c>
      <c r="H1618">
        <v>1182</v>
      </c>
      <c r="I1618">
        <v>4.3</v>
      </c>
      <c r="J1618">
        <v>82</v>
      </c>
      <c r="K1618">
        <v>1</v>
      </c>
      <c r="L1618">
        <v>1182</v>
      </c>
      <c r="M1618" s="1">
        <v>45806</v>
      </c>
      <c r="N1618" t="s">
        <v>58</v>
      </c>
    </row>
    <row r="1619" spans="1:14" x14ac:dyDescent="0.3">
      <c r="A1619" t="s">
        <v>3251</v>
      </c>
      <c r="B1619" t="s">
        <v>3252</v>
      </c>
      <c r="C1619" t="s">
        <v>32</v>
      </c>
      <c r="D1619" t="s">
        <v>41</v>
      </c>
      <c r="E1619" t="s">
        <v>34</v>
      </c>
      <c r="F1619">
        <v>494</v>
      </c>
      <c r="G1619">
        <v>10</v>
      </c>
      <c r="H1619">
        <v>445</v>
      </c>
      <c r="I1619">
        <v>3.9</v>
      </c>
      <c r="J1619">
        <v>45</v>
      </c>
      <c r="K1619">
        <v>3</v>
      </c>
      <c r="L1619">
        <v>1335</v>
      </c>
      <c r="M1619" s="1">
        <v>45335</v>
      </c>
      <c r="N1619" t="s">
        <v>58</v>
      </c>
    </row>
    <row r="1620" spans="1:14" x14ac:dyDescent="0.3">
      <c r="A1620" t="s">
        <v>3253</v>
      </c>
      <c r="B1620" t="s">
        <v>3254</v>
      </c>
      <c r="C1620" t="s">
        <v>88</v>
      </c>
      <c r="D1620" t="s">
        <v>17</v>
      </c>
      <c r="E1620" t="s">
        <v>18</v>
      </c>
      <c r="F1620">
        <v>3511</v>
      </c>
      <c r="G1620">
        <v>10</v>
      </c>
      <c r="H1620">
        <v>3160</v>
      </c>
      <c r="I1620">
        <v>4.4000000000000004</v>
      </c>
      <c r="J1620">
        <v>215</v>
      </c>
      <c r="K1620">
        <v>2</v>
      </c>
      <c r="L1620">
        <v>6320</v>
      </c>
      <c r="M1620" s="1">
        <v>45616</v>
      </c>
      <c r="N1620" t="s">
        <v>19</v>
      </c>
    </row>
    <row r="1621" spans="1:14" x14ac:dyDescent="0.3">
      <c r="A1621" t="s">
        <v>3255</v>
      </c>
      <c r="B1621" t="s">
        <v>3256</v>
      </c>
      <c r="C1621" t="s">
        <v>57</v>
      </c>
      <c r="D1621" t="s">
        <v>33</v>
      </c>
      <c r="E1621" t="s">
        <v>34</v>
      </c>
      <c r="F1621">
        <v>928</v>
      </c>
      <c r="G1621">
        <v>25</v>
      </c>
      <c r="H1621">
        <v>696</v>
      </c>
      <c r="I1621">
        <v>4.7</v>
      </c>
      <c r="J1621">
        <v>64</v>
      </c>
      <c r="K1621">
        <v>1</v>
      </c>
      <c r="L1621">
        <v>696</v>
      </c>
      <c r="M1621" s="1">
        <v>45860</v>
      </c>
      <c r="N1621" t="s">
        <v>85</v>
      </c>
    </row>
    <row r="1622" spans="1:14" x14ac:dyDescent="0.3">
      <c r="A1622" t="s">
        <v>3257</v>
      </c>
      <c r="B1622" t="s">
        <v>3258</v>
      </c>
      <c r="C1622" t="s">
        <v>16</v>
      </c>
      <c r="D1622" t="s">
        <v>28</v>
      </c>
      <c r="E1622" t="s">
        <v>34</v>
      </c>
      <c r="F1622">
        <v>4980</v>
      </c>
      <c r="G1622">
        <v>25</v>
      </c>
      <c r="H1622">
        <v>3735</v>
      </c>
      <c r="I1622">
        <v>3.1</v>
      </c>
      <c r="J1622">
        <v>59</v>
      </c>
      <c r="K1622">
        <v>1</v>
      </c>
      <c r="L1622">
        <v>3735</v>
      </c>
      <c r="M1622" s="1">
        <v>45803</v>
      </c>
      <c r="N1622" t="s">
        <v>75</v>
      </c>
    </row>
    <row r="1623" spans="1:14" x14ac:dyDescent="0.3">
      <c r="A1623" t="s">
        <v>3259</v>
      </c>
      <c r="B1623" t="s">
        <v>3260</v>
      </c>
      <c r="C1623" t="s">
        <v>27</v>
      </c>
      <c r="D1623" t="s">
        <v>28</v>
      </c>
      <c r="E1623" t="s">
        <v>18</v>
      </c>
      <c r="F1623">
        <v>7108</v>
      </c>
      <c r="G1623">
        <v>0</v>
      </c>
      <c r="H1623">
        <v>7108</v>
      </c>
      <c r="I1623">
        <v>3.8</v>
      </c>
      <c r="J1623">
        <v>122</v>
      </c>
      <c r="K1623">
        <v>2</v>
      </c>
      <c r="L1623">
        <v>14216</v>
      </c>
      <c r="M1623" s="1">
        <v>46012</v>
      </c>
      <c r="N1623" t="s">
        <v>85</v>
      </c>
    </row>
    <row r="1624" spans="1:14" x14ac:dyDescent="0.3">
      <c r="A1624" t="s">
        <v>3261</v>
      </c>
      <c r="B1624" t="s">
        <v>3262</v>
      </c>
      <c r="C1624" t="s">
        <v>88</v>
      </c>
      <c r="D1624" t="s">
        <v>23</v>
      </c>
      <c r="E1624" t="s">
        <v>18</v>
      </c>
      <c r="F1624">
        <v>2647</v>
      </c>
      <c r="G1624">
        <v>30</v>
      </c>
      <c r="H1624">
        <v>1853</v>
      </c>
      <c r="I1624">
        <v>3.6</v>
      </c>
      <c r="J1624">
        <v>46</v>
      </c>
      <c r="K1624">
        <v>2</v>
      </c>
      <c r="L1624">
        <v>3706</v>
      </c>
      <c r="M1624" s="1">
        <v>45486</v>
      </c>
      <c r="N1624" t="s">
        <v>19</v>
      </c>
    </row>
    <row r="1625" spans="1:14" x14ac:dyDescent="0.3">
      <c r="A1625" t="s">
        <v>3263</v>
      </c>
      <c r="B1625" t="s">
        <v>3264</v>
      </c>
      <c r="C1625" t="s">
        <v>45</v>
      </c>
      <c r="D1625" t="s">
        <v>46</v>
      </c>
      <c r="E1625" t="s">
        <v>18</v>
      </c>
      <c r="F1625">
        <v>6484</v>
      </c>
      <c r="G1625">
        <v>25</v>
      </c>
      <c r="H1625">
        <v>4863</v>
      </c>
      <c r="I1625">
        <v>3.8</v>
      </c>
      <c r="J1625">
        <v>361</v>
      </c>
      <c r="K1625">
        <v>1</v>
      </c>
      <c r="L1625">
        <v>4863</v>
      </c>
      <c r="M1625" s="1">
        <v>45300</v>
      </c>
      <c r="N1625" t="s">
        <v>19</v>
      </c>
    </row>
    <row r="1626" spans="1:14" x14ac:dyDescent="0.3">
      <c r="A1626" t="s">
        <v>3265</v>
      </c>
      <c r="B1626" t="s">
        <v>3266</v>
      </c>
      <c r="C1626" t="s">
        <v>52</v>
      </c>
      <c r="D1626" t="s">
        <v>28</v>
      </c>
      <c r="E1626" t="s">
        <v>34</v>
      </c>
      <c r="F1626">
        <v>2301</v>
      </c>
      <c r="G1626">
        <v>15</v>
      </c>
      <c r="H1626">
        <v>1956</v>
      </c>
      <c r="I1626">
        <v>3</v>
      </c>
      <c r="J1626">
        <v>249</v>
      </c>
      <c r="K1626">
        <v>1</v>
      </c>
      <c r="L1626">
        <v>1956</v>
      </c>
      <c r="M1626" s="1">
        <v>45316</v>
      </c>
      <c r="N1626" t="s">
        <v>24</v>
      </c>
    </row>
    <row r="1627" spans="1:14" x14ac:dyDescent="0.3">
      <c r="A1627" t="s">
        <v>3267</v>
      </c>
      <c r="B1627" t="s">
        <v>3268</v>
      </c>
      <c r="C1627" t="s">
        <v>52</v>
      </c>
      <c r="D1627" t="s">
        <v>23</v>
      </c>
      <c r="E1627" t="s">
        <v>34</v>
      </c>
      <c r="F1627">
        <v>2239</v>
      </c>
      <c r="G1627">
        <v>30</v>
      </c>
      <c r="H1627">
        <v>1567</v>
      </c>
      <c r="I1627">
        <v>3</v>
      </c>
      <c r="J1627">
        <v>47</v>
      </c>
      <c r="K1627">
        <v>1</v>
      </c>
      <c r="L1627">
        <v>1567</v>
      </c>
      <c r="M1627" s="1">
        <v>45620</v>
      </c>
      <c r="N1627" t="s">
        <v>141</v>
      </c>
    </row>
    <row r="1628" spans="1:14" x14ac:dyDescent="0.3">
      <c r="A1628" t="s">
        <v>3269</v>
      </c>
      <c r="B1628" t="s">
        <v>3270</v>
      </c>
      <c r="C1628" t="s">
        <v>27</v>
      </c>
      <c r="D1628" t="s">
        <v>46</v>
      </c>
      <c r="E1628" t="s">
        <v>18</v>
      </c>
      <c r="F1628">
        <v>2025</v>
      </c>
      <c r="G1628">
        <v>20</v>
      </c>
      <c r="H1628">
        <v>1620</v>
      </c>
      <c r="I1628">
        <v>2.7</v>
      </c>
      <c r="J1628">
        <v>175</v>
      </c>
      <c r="K1628">
        <v>1</v>
      </c>
      <c r="L1628">
        <v>1620</v>
      </c>
      <c r="M1628" s="1">
        <v>45977</v>
      </c>
      <c r="N1628" t="s">
        <v>91</v>
      </c>
    </row>
    <row r="1629" spans="1:14" x14ac:dyDescent="0.3">
      <c r="A1629" t="s">
        <v>3271</v>
      </c>
      <c r="B1629" t="s">
        <v>3272</v>
      </c>
      <c r="C1629" t="s">
        <v>32</v>
      </c>
      <c r="D1629" t="s">
        <v>41</v>
      </c>
      <c r="E1629" t="s">
        <v>34</v>
      </c>
      <c r="F1629">
        <v>1134</v>
      </c>
      <c r="G1629">
        <v>30</v>
      </c>
      <c r="H1629">
        <v>794</v>
      </c>
      <c r="I1629">
        <v>3.9</v>
      </c>
      <c r="J1629">
        <v>1165</v>
      </c>
      <c r="K1629">
        <v>1</v>
      </c>
      <c r="L1629">
        <v>794</v>
      </c>
      <c r="M1629" s="1">
        <v>45471</v>
      </c>
      <c r="N1629" t="s">
        <v>19</v>
      </c>
    </row>
    <row r="1630" spans="1:14" x14ac:dyDescent="0.3">
      <c r="A1630" t="s">
        <v>3273</v>
      </c>
      <c r="B1630" t="s">
        <v>3274</v>
      </c>
      <c r="C1630" t="s">
        <v>88</v>
      </c>
      <c r="D1630" t="s">
        <v>53</v>
      </c>
      <c r="E1630" t="s">
        <v>74</v>
      </c>
      <c r="F1630">
        <v>8107</v>
      </c>
      <c r="G1630">
        <v>15</v>
      </c>
      <c r="H1630">
        <v>6891</v>
      </c>
      <c r="I1630">
        <v>3.8</v>
      </c>
      <c r="J1630">
        <v>299</v>
      </c>
      <c r="K1630">
        <v>1</v>
      </c>
      <c r="L1630">
        <v>6891</v>
      </c>
      <c r="M1630" s="1">
        <v>45482</v>
      </c>
      <c r="N1630" t="s">
        <v>61</v>
      </c>
    </row>
    <row r="1631" spans="1:14" x14ac:dyDescent="0.3">
      <c r="A1631" t="s">
        <v>3275</v>
      </c>
      <c r="B1631" t="s">
        <v>3276</v>
      </c>
      <c r="C1631" t="s">
        <v>116</v>
      </c>
      <c r="D1631" t="s">
        <v>46</v>
      </c>
      <c r="E1631" t="s">
        <v>34</v>
      </c>
      <c r="F1631">
        <v>8239</v>
      </c>
      <c r="G1631">
        <v>40</v>
      </c>
      <c r="H1631">
        <v>4943</v>
      </c>
      <c r="I1631">
        <v>4.8</v>
      </c>
      <c r="J1631">
        <v>34</v>
      </c>
      <c r="K1631">
        <v>2</v>
      </c>
      <c r="L1631">
        <v>9886</v>
      </c>
      <c r="M1631" s="1">
        <v>45626</v>
      </c>
      <c r="N1631" t="s">
        <v>54</v>
      </c>
    </row>
    <row r="1632" spans="1:14" x14ac:dyDescent="0.3">
      <c r="A1632" t="s">
        <v>3277</v>
      </c>
      <c r="B1632" t="s">
        <v>3278</v>
      </c>
      <c r="C1632" t="s">
        <v>88</v>
      </c>
      <c r="D1632" t="s">
        <v>46</v>
      </c>
      <c r="E1632" t="s">
        <v>34</v>
      </c>
      <c r="F1632">
        <v>5061</v>
      </c>
      <c r="G1632">
        <v>20</v>
      </c>
      <c r="H1632">
        <v>4049</v>
      </c>
      <c r="I1632">
        <v>4.2</v>
      </c>
      <c r="J1632">
        <v>166</v>
      </c>
      <c r="K1632">
        <v>2</v>
      </c>
      <c r="L1632">
        <v>8098</v>
      </c>
      <c r="M1632" s="1">
        <v>45542</v>
      </c>
      <c r="N1632" t="s">
        <v>54</v>
      </c>
    </row>
    <row r="1633" spans="1:14" x14ac:dyDescent="0.3">
      <c r="A1633" t="s">
        <v>3279</v>
      </c>
      <c r="B1633" t="s">
        <v>3280</v>
      </c>
      <c r="C1633" t="s">
        <v>57</v>
      </c>
      <c r="D1633" t="s">
        <v>28</v>
      </c>
      <c r="E1633" t="s">
        <v>34</v>
      </c>
      <c r="F1633">
        <v>4413</v>
      </c>
      <c r="G1633">
        <v>10</v>
      </c>
      <c r="H1633">
        <v>3972</v>
      </c>
      <c r="I1633">
        <v>3</v>
      </c>
      <c r="J1633">
        <v>408</v>
      </c>
      <c r="K1633">
        <v>1</v>
      </c>
      <c r="L1633">
        <v>3972</v>
      </c>
      <c r="M1633" s="1">
        <v>45796</v>
      </c>
      <c r="N1633" t="s">
        <v>75</v>
      </c>
    </row>
    <row r="1634" spans="1:14" x14ac:dyDescent="0.3">
      <c r="A1634" t="s">
        <v>3281</v>
      </c>
      <c r="B1634" t="s">
        <v>3282</v>
      </c>
      <c r="C1634" t="s">
        <v>16</v>
      </c>
      <c r="D1634" t="s">
        <v>17</v>
      </c>
      <c r="E1634" t="s">
        <v>18</v>
      </c>
      <c r="F1634">
        <v>6800</v>
      </c>
      <c r="G1634">
        <v>20</v>
      </c>
      <c r="H1634">
        <v>5440</v>
      </c>
      <c r="I1634">
        <v>4.4000000000000004</v>
      </c>
      <c r="J1634">
        <v>23</v>
      </c>
      <c r="K1634">
        <v>1</v>
      </c>
      <c r="L1634">
        <v>5440</v>
      </c>
      <c r="M1634" s="1">
        <v>45802</v>
      </c>
      <c r="N1634" t="s">
        <v>150</v>
      </c>
    </row>
    <row r="1635" spans="1:14" x14ac:dyDescent="0.3">
      <c r="A1635" t="s">
        <v>3283</v>
      </c>
      <c r="B1635" t="s">
        <v>3284</v>
      </c>
      <c r="C1635" t="s">
        <v>27</v>
      </c>
      <c r="D1635" t="s">
        <v>53</v>
      </c>
      <c r="E1635" t="s">
        <v>18</v>
      </c>
      <c r="F1635">
        <v>5467</v>
      </c>
      <c r="G1635">
        <v>15</v>
      </c>
      <c r="H1635">
        <v>4647</v>
      </c>
      <c r="I1635">
        <v>5</v>
      </c>
      <c r="J1635">
        <v>9</v>
      </c>
      <c r="K1635">
        <v>1</v>
      </c>
      <c r="L1635">
        <v>4647</v>
      </c>
      <c r="M1635" s="1">
        <v>45631</v>
      </c>
      <c r="N1635" t="s">
        <v>75</v>
      </c>
    </row>
    <row r="1636" spans="1:14" x14ac:dyDescent="0.3">
      <c r="A1636" t="s">
        <v>3285</v>
      </c>
      <c r="B1636" t="s">
        <v>3286</v>
      </c>
      <c r="C1636" t="s">
        <v>32</v>
      </c>
      <c r="D1636" t="s">
        <v>17</v>
      </c>
      <c r="E1636" t="s">
        <v>34</v>
      </c>
      <c r="F1636">
        <v>3667</v>
      </c>
      <c r="G1636">
        <v>10</v>
      </c>
      <c r="H1636">
        <v>3300</v>
      </c>
      <c r="I1636">
        <v>3.1</v>
      </c>
      <c r="J1636">
        <v>309</v>
      </c>
      <c r="K1636">
        <v>4</v>
      </c>
      <c r="L1636">
        <v>13200</v>
      </c>
      <c r="M1636" s="1">
        <v>45823</v>
      </c>
      <c r="N1636" t="s">
        <v>75</v>
      </c>
    </row>
    <row r="1637" spans="1:14" x14ac:dyDescent="0.3">
      <c r="A1637" t="s">
        <v>3287</v>
      </c>
      <c r="B1637" t="s">
        <v>3288</v>
      </c>
      <c r="C1637" t="s">
        <v>22</v>
      </c>
      <c r="D1637" t="s">
        <v>23</v>
      </c>
      <c r="E1637" t="s">
        <v>18</v>
      </c>
      <c r="F1637">
        <v>4528</v>
      </c>
      <c r="G1637">
        <v>20</v>
      </c>
      <c r="H1637">
        <v>3622</v>
      </c>
      <c r="I1637">
        <v>5</v>
      </c>
      <c r="J1637">
        <v>76</v>
      </c>
      <c r="K1637">
        <v>2</v>
      </c>
      <c r="L1637">
        <v>7244</v>
      </c>
      <c r="M1637" s="1">
        <v>45347</v>
      </c>
      <c r="N1637" t="s">
        <v>24</v>
      </c>
    </row>
    <row r="1638" spans="1:14" x14ac:dyDescent="0.3">
      <c r="A1638" t="s">
        <v>3289</v>
      </c>
      <c r="B1638" t="s">
        <v>3290</v>
      </c>
      <c r="C1638" t="s">
        <v>22</v>
      </c>
      <c r="D1638" t="s">
        <v>109</v>
      </c>
      <c r="E1638" t="s">
        <v>34</v>
      </c>
      <c r="F1638">
        <v>3312</v>
      </c>
      <c r="G1638">
        <v>20</v>
      </c>
      <c r="H1638">
        <v>2650</v>
      </c>
      <c r="I1638">
        <v>4.0999999999999996</v>
      </c>
      <c r="J1638">
        <v>83</v>
      </c>
      <c r="K1638">
        <v>3</v>
      </c>
      <c r="L1638">
        <v>7950</v>
      </c>
      <c r="M1638" s="1">
        <v>45823</v>
      </c>
      <c r="N1638" t="s">
        <v>64</v>
      </c>
    </row>
    <row r="1639" spans="1:14" x14ac:dyDescent="0.3">
      <c r="A1639" t="s">
        <v>3291</v>
      </c>
      <c r="B1639" t="s">
        <v>3292</v>
      </c>
      <c r="C1639" t="s">
        <v>57</v>
      </c>
      <c r="D1639" t="s">
        <v>17</v>
      </c>
      <c r="E1639" t="s">
        <v>34</v>
      </c>
      <c r="F1639">
        <v>5203</v>
      </c>
      <c r="G1639">
        <v>20</v>
      </c>
      <c r="H1639">
        <v>4162</v>
      </c>
      <c r="I1639">
        <v>3.9</v>
      </c>
      <c r="J1639">
        <v>22</v>
      </c>
      <c r="K1639">
        <v>1</v>
      </c>
      <c r="L1639">
        <v>4162</v>
      </c>
      <c r="M1639" s="1">
        <v>45695</v>
      </c>
      <c r="N1639" t="s">
        <v>78</v>
      </c>
    </row>
    <row r="1640" spans="1:14" x14ac:dyDescent="0.3">
      <c r="A1640" t="s">
        <v>3293</v>
      </c>
      <c r="B1640" t="s">
        <v>3294</v>
      </c>
      <c r="C1640" t="s">
        <v>22</v>
      </c>
      <c r="D1640" t="s">
        <v>28</v>
      </c>
      <c r="E1640" t="s">
        <v>34</v>
      </c>
      <c r="F1640">
        <v>3510</v>
      </c>
      <c r="G1640">
        <v>50</v>
      </c>
      <c r="H1640">
        <v>1755</v>
      </c>
      <c r="I1640">
        <v>3.8</v>
      </c>
      <c r="J1640">
        <v>181</v>
      </c>
      <c r="K1640">
        <v>1</v>
      </c>
      <c r="L1640">
        <v>1755</v>
      </c>
      <c r="M1640" s="1">
        <v>45878</v>
      </c>
      <c r="N1640" t="s">
        <v>54</v>
      </c>
    </row>
    <row r="1641" spans="1:14" x14ac:dyDescent="0.3">
      <c r="A1641" t="s">
        <v>3295</v>
      </c>
      <c r="B1641" t="s">
        <v>3296</v>
      </c>
      <c r="C1641" t="s">
        <v>27</v>
      </c>
      <c r="D1641" t="s">
        <v>23</v>
      </c>
      <c r="E1641" t="s">
        <v>18</v>
      </c>
      <c r="F1641">
        <v>2510</v>
      </c>
      <c r="G1641">
        <v>40</v>
      </c>
      <c r="H1641">
        <v>1506</v>
      </c>
      <c r="I1641">
        <v>4.3</v>
      </c>
      <c r="J1641">
        <v>85</v>
      </c>
      <c r="K1641">
        <v>3</v>
      </c>
      <c r="L1641">
        <v>4518</v>
      </c>
      <c r="M1641" s="1">
        <v>45387</v>
      </c>
      <c r="N1641" t="s">
        <v>61</v>
      </c>
    </row>
    <row r="1642" spans="1:14" x14ac:dyDescent="0.3">
      <c r="A1642" t="s">
        <v>3297</v>
      </c>
      <c r="B1642" t="s">
        <v>3298</v>
      </c>
      <c r="C1642" t="s">
        <v>45</v>
      </c>
      <c r="D1642" t="s">
        <v>33</v>
      </c>
      <c r="E1642" t="s">
        <v>18</v>
      </c>
      <c r="F1642">
        <v>1168</v>
      </c>
      <c r="G1642">
        <v>20</v>
      </c>
      <c r="H1642">
        <v>934</v>
      </c>
      <c r="I1642">
        <v>3.9</v>
      </c>
      <c r="J1642">
        <v>272</v>
      </c>
      <c r="K1642">
        <v>1</v>
      </c>
      <c r="L1642">
        <v>934</v>
      </c>
      <c r="M1642" s="1">
        <v>45815</v>
      </c>
      <c r="N1642" t="s">
        <v>42</v>
      </c>
    </row>
    <row r="1643" spans="1:14" x14ac:dyDescent="0.3">
      <c r="A1643" t="s">
        <v>3299</v>
      </c>
      <c r="B1643" t="s">
        <v>3300</v>
      </c>
      <c r="C1643" t="s">
        <v>22</v>
      </c>
      <c r="D1643" t="s">
        <v>41</v>
      </c>
      <c r="E1643" t="s">
        <v>34</v>
      </c>
      <c r="F1643">
        <v>873</v>
      </c>
      <c r="G1643">
        <v>15</v>
      </c>
      <c r="H1643">
        <v>742</v>
      </c>
      <c r="I1643">
        <v>3.5</v>
      </c>
      <c r="J1643">
        <v>111</v>
      </c>
      <c r="K1643">
        <v>1</v>
      </c>
      <c r="L1643">
        <v>742</v>
      </c>
      <c r="M1643" s="1">
        <v>45915</v>
      </c>
      <c r="N1643" t="s">
        <v>29</v>
      </c>
    </row>
    <row r="1644" spans="1:14" x14ac:dyDescent="0.3">
      <c r="A1644" t="s">
        <v>3301</v>
      </c>
      <c r="B1644" t="s">
        <v>3302</v>
      </c>
      <c r="C1644" t="s">
        <v>22</v>
      </c>
      <c r="D1644" t="s">
        <v>46</v>
      </c>
      <c r="E1644" t="s">
        <v>34</v>
      </c>
      <c r="F1644">
        <v>4059</v>
      </c>
      <c r="G1644">
        <v>15</v>
      </c>
      <c r="H1644">
        <v>3450</v>
      </c>
      <c r="I1644">
        <v>3.8</v>
      </c>
      <c r="J1644">
        <v>229</v>
      </c>
      <c r="K1644">
        <v>3</v>
      </c>
      <c r="L1644">
        <v>10350</v>
      </c>
      <c r="M1644" s="1">
        <v>46009</v>
      </c>
      <c r="N1644" t="s">
        <v>91</v>
      </c>
    </row>
    <row r="1645" spans="1:14" x14ac:dyDescent="0.3">
      <c r="A1645" t="s">
        <v>3303</v>
      </c>
      <c r="B1645" t="s">
        <v>3304</v>
      </c>
      <c r="C1645" t="s">
        <v>116</v>
      </c>
      <c r="D1645" t="s">
        <v>109</v>
      </c>
      <c r="E1645" t="s">
        <v>18</v>
      </c>
      <c r="F1645">
        <v>2971</v>
      </c>
      <c r="G1645">
        <v>30</v>
      </c>
      <c r="H1645">
        <v>2080</v>
      </c>
      <c r="I1645">
        <v>4.3</v>
      </c>
      <c r="J1645">
        <v>83</v>
      </c>
      <c r="K1645">
        <v>1</v>
      </c>
      <c r="L1645">
        <v>2080</v>
      </c>
      <c r="M1645" s="1">
        <v>45407</v>
      </c>
      <c r="N1645" t="s">
        <v>189</v>
      </c>
    </row>
    <row r="1646" spans="1:14" x14ac:dyDescent="0.3">
      <c r="A1646" t="s">
        <v>3305</v>
      </c>
      <c r="B1646" t="s">
        <v>3306</v>
      </c>
      <c r="C1646" t="s">
        <v>116</v>
      </c>
      <c r="D1646" t="s">
        <v>46</v>
      </c>
      <c r="E1646" t="s">
        <v>18</v>
      </c>
      <c r="F1646">
        <v>3471</v>
      </c>
      <c r="G1646">
        <v>25</v>
      </c>
      <c r="H1646">
        <v>2603</v>
      </c>
      <c r="I1646">
        <v>4.4000000000000004</v>
      </c>
      <c r="J1646">
        <v>399</v>
      </c>
      <c r="K1646">
        <v>1</v>
      </c>
      <c r="L1646">
        <v>2603</v>
      </c>
      <c r="M1646" s="1">
        <v>45643</v>
      </c>
      <c r="N1646" t="s">
        <v>64</v>
      </c>
    </row>
    <row r="1647" spans="1:14" x14ac:dyDescent="0.3">
      <c r="A1647" t="s">
        <v>3307</v>
      </c>
      <c r="B1647" t="s">
        <v>3308</v>
      </c>
      <c r="C1647" t="s">
        <v>88</v>
      </c>
      <c r="D1647" t="s">
        <v>17</v>
      </c>
      <c r="E1647" t="s">
        <v>18</v>
      </c>
      <c r="F1647">
        <v>4074</v>
      </c>
      <c r="G1647">
        <v>25</v>
      </c>
      <c r="H1647">
        <v>3056</v>
      </c>
      <c r="I1647">
        <v>5</v>
      </c>
      <c r="J1647">
        <v>100</v>
      </c>
      <c r="K1647">
        <v>1</v>
      </c>
      <c r="L1647">
        <v>3056</v>
      </c>
      <c r="M1647" s="1">
        <v>45505</v>
      </c>
      <c r="N1647" t="s">
        <v>24</v>
      </c>
    </row>
    <row r="1648" spans="1:14" x14ac:dyDescent="0.3">
      <c r="A1648" t="s">
        <v>3309</v>
      </c>
      <c r="B1648" t="s">
        <v>3310</v>
      </c>
      <c r="C1648" t="s">
        <v>27</v>
      </c>
      <c r="D1648" t="s">
        <v>28</v>
      </c>
      <c r="E1648" t="s">
        <v>18</v>
      </c>
      <c r="F1648">
        <v>7251</v>
      </c>
      <c r="G1648">
        <v>30</v>
      </c>
      <c r="H1648">
        <v>5076</v>
      </c>
      <c r="I1648">
        <v>4.0999999999999996</v>
      </c>
      <c r="J1648">
        <v>234</v>
      </c>
      <c r="K1648">
        <v>1</v>
      </c>
      <c r="L1648">
        <v>5076</v>
      </c>
      <c r="M1648" s="1">
        <v>45583</v>
      </c>
      <c r="N1648" t="s">
        <v>61</v>
      </c>
    </row>
    <row r="1649" spans="1:14" x14ac:dyDescent="0.3">
      <c r="A1649" t="s">
        <v>3311</v>
      </c>
      <c r="B1649" t="s">
        <v>3312</v>
      </c>
      <c r="C1649" t="s">
        <v>57</v>
      </c>
      <c r="D1649" t="s">
        <v>109</v>
      </c>
      <c r="E1649" t="s">
        <v>161</v>
      </c>
      <c r="F1649">
        <v>1827</v>
      </c>
      <c r="G1649">
        <v>70</v>
      </c>
      <c r="H1649">
        <v>548</v>
      </c>
      <c r="I1649">
        <v>4.7</v>
      </c>
      <c r="J1649">
        <v>49</v>
      </c>
      <c r="K1649">
        <v>1</v>
      </c>
      <c r="L1649">
        <v>548</v>
      </c>
      <c r="M1649" s="1">
        <v>45676</v>
      </c>
      <c r="N1649" t="s">
        <v>58</v>
      </c>
    </row>
    <row r="1650" spans="1:14" x14ac:dyDescent="0.3">
      <c r="A1650" t="s">
        <v>3313</v>
      </c>
      <c r="B1650" t="s">
        <v>3314</v>
      </c>
      <c r="C1650" t="s">
        <v>57</v>
      </c>
      <c r="D1650" t="s">
        <v>33</v>
      </c>
      <c r="E1650" t="s">
        <v>34</v>
      </c>
      <c r="F1650">
        <v>4229</v>
      </c>
      <c r="G1650">
        <v>30</v>
      </c>
      <c r="H1650">
        <v>2960</v>
      </c>
      <c r="I1650">
        <v>4</v>
      </c>
      <c r="J1650">
        <v>535</v>
      </c>
      <c r="K1650">
        <v>2</v>
      </c>
      <c r="L1650">
        <v>5920</v>
      </c>
      <c r="M1650" s="1">
        <v>45293</v>
      </c>
      <c r="N1650" t="s">
        <v>42</v>
      </c>
    </row>
    <row r="1651" spans="1:14" x14ac:dyDescent="0.3">
      <c r="A1651" t="s">
        <v>3315</v>
      </c>
      <c r="B1651" t="s">
        <v>3316</v>
      </c>
      <c r="C1651" t="s">
        <v>45</v>
      </c>
      <c r="D1651" t="s">
        <v>53</v>
      </c>
      <c r="E1651" t="s">
        <v>34</v>
      </c>
      <c r="F1651">
        <v>1586</v>
      </c>
      <c r="G1651">
        <v>15</v>
      </c>
      <c r="H1651">
        <v>1348</v>
      </c>
      <c r="I1651">
        <v>4.0999999999999996</v>
      </c>
      <c r="J1651">
        <v>194</v>
      </c>
      <c r="K1651">
        <v>1</v>
      </c>
      <c r="L1651">
        <v>1348</v>
      </c>
      <c r="M1651" s="1">
        <v>45574</v>
      </c>
      <c r="N1651" t="s">
        <v>42</v>
      </c>
    </row>
    <row r="1652" spans="1:14" x14ac:dyDescent="0.3">
      <c r="A1652" t="s">
        <v>3317</v>
      </c>
      <c r="B1652" t="s">
        <v>3318</v>
      </c>
      <c r="C1652" t="s">
        <v>37</v>
      </c>
      <c r="D1652" t="s">
        <v>33</v>
      </c>
      <c r="E1652" t="s">
        <v>34</v>
      </c>
      <c r="F1652">
        <v>2851</v>
      </c>
      <c r="G1652">
        <v>20</v>
      </c>
      <c r="H1652">
        <v>2281</v>
      </c>
      <c r="I1652">
        <v>4</v>
      </c>
      <c r="J1652">
        <v>149</v>
      </c>
      <c r="K1652">
        <v>1</v>
      </c>
      <c r="L1652">
        <v>2281</v>
      </c>
      <c r="M1652" s="1">
        <v>45319</v>
      </c>
      <c r="N1652" t="s">
        <v>141</v>
      </c>
    </row>
    <row r="1653" spans="1:14" x14ac:dyDescent="0.3">
      <c r="A1653" t="s">
        <v>3319</v>
      </c>
      <c r="B1653" t="s">
        <v>3320</v>
      </c>
      <c r="C1653" t="s">
        <v>22</v>
      </c>
      <c r="D1653" t="s">
        <v>46</v>
      </c>
      <c r="E1653" t="s">
        <v>74</v>
      </c>
      <c r="F1653">
        <v>2845</v>
      </c>
      <c r="G1653">
        <v>20</v>
      </c>
      <c r="H1653">
        <v>2276</v>
      </c>
      <c r="I1653">
        <v>4.2</v>
      </c>
      <c r="J1653">
        <v>193</v>
      </c>
      <c r="K1653">
        <v>1</v>
      </c>
      <c r="L1653">
        <v>2276</v>
      </c>
      <c r="M1653" s="1">
        <v>45782</v>
      </c>
      <c r="N1653" t="s">
        <v>75</v>
      </c>
    </row>
    <row r="1654" spans="1:14" x14ac:dyDescent="0.3">
      <c r="A1654" t="s">
        <v>3321</v>
      </c>
      <c r="B1654" t="s">
        <v>3322</v>
      </c>
      <c r="C1654" t="s">
        <v>22</v>
      </c>
      <c r="D1654" t="s">
        <v>46</v>
      </c>
      <c r="E1654" t="s">
        <v>18</v>
      </c>
      <c r="F1654">
        <v>10498</v>
      </c>
      <c r="G1654">
        <v>30</v>
      </c>
      <c r="H1654">
        <v>7349</v>
      </c>
      <c r="I1654">
        <v>4.5</v>
      </c>
      <c r="J1654">
        <v>446</v>
      </c>
      <c r="K1654">
        <v>1</v>
      </c>
      <c r="L1654">
        <v>7349</v>
      </c>
      <c r="M1654" s="1">
        <v>45896</v>
      </c>
      <c r="N1654" t="s">
        <v>61</v>
      </c>
    </row>
    <row r="1655" spans="1:14" x14ac:dyDescent="0.3">
      <c r="A1655" t="s">
        <v>3323</v>
      </c>
      <c r="B1655" t="s">
        <v>3324</v>
      </c>
      <c r="C1655" t="s">
        <v>116</v>
      </c>
      <c r="D1655" t="s">
        <v>46</v>
      </c>
      <c r="E1655" t="s">
        <v>161</v>
      </c>
      <c r="F1655">
        <v>3243</v>
      </c>
      <c r="G1655">
        <v>20</v>
      </c>
      <c r="H1655">
        <v>2594</v>
      </c>
      <c r="I1655">
        <v>3.9</v>
      </c>
      <c r="J1655">
        <v>340</v>
      </c>
      <c r="K1655">
        <v>4</v>
      </c>
      <c r="L1655">
        <v>10376</v>
      </c>
      <c r="M1655" s="1">
        <v>45454</v>
      </c>
      <c r="N1655" t="s">
        <v>61</v>
      </c>
    </row>
    <row r="1656" spans="1:14" x14ac:dyDescent="0.3">
      <c r="A1656" t="s">
        <v>3325</v>
      </c>
      <c r="B1656" t="s">
        <v>3326</v>
      </c>
      <c r="C1656" t="s">
        <v>22</v>
      </c>
      <c r="D1656" t="s">
        <v>17</v>
      </c>
      <c r="E1656" t="s">
        <v>18</v>
      </c>
      <c r="F1656">
        <v>2413</v>
      </c>
      <c r="G1656">
        <v>0</v>
      </c>
      <c r="H1656">
        <v>2413</v>
      </c>
      <c r="I1656">
        <v>3.7</v>
      </c>
      <c r="J1656">
        <v>72</v>
      </c>
      <c r="K1656">
        <v>3</v>
      </c>
      <c r="L1656">
        <v>7239</v>
      </c>
      <c r="M1656" s="1">
        <v>45707</v>
      </c>
      <c r="N1656" t="s">
        <v>168</v>
      </c>
    </row>
    <row r="1657" spans="1:14" x14ac:dyDescent="0.3">
      <c r="A1657" t="s">
        <v>3327</v>
      </c>
      <c r="B1657" t="s">
        <v>3328</v>
      </c>
      <c r="C1657" t="s">
        <v>52</v>
      </c>
      <c r="D1657" t="s">
        <v>28</v>
      </c>
      <c r="E1657" t="s">
        <v>34</v>
      </c>
      <c r="F1657">
        <v>4028</v>
      </c>
      <c r="G1657">
        <v>20</v>
      </c>
      <c r="H1657">
        <v>3222</v>
      </c>
      <c r="I1657">
        <v>4.5999999999999996</v>
      </c>
      <c r="J1657">
        <v>538</v>
      </c>
      <c r="K1657">
        <v>2</v>
      </c>
      <c r="L1657">
        <v>6444</v>
      </c>
      <c r="M1657" s="1">
        <v>45648</v>
      </c>
      <c r="N1657" t="s">
        <v>102</v>
      </c>
    </row>
    <row r="1658" spans="1:14" x14ac:dyDescent="0.3">
      <c r="A1658" t="s">
        <v>3329</v>
      </c>
      <c r="B1658" t="s">
        <v>3330</v>
      </c>
      <c r="C1658" t="s">
        <v>116</v>
      </c>
      <c r="D1658" t="s">
        <v>17</v>
      </c>
      <c r="E1658" t="s">
        <v>34</v>
      </c>
      <c r="F1658">
        <v>4918</v>
      </c>
      <c r="G1658">
        <v>40</v>
      </c>
      <c r="H1658">
        <v>2951</v>
      </c>
      <c r="I1658">
        <v>4.5</v>
      </c>
      <c r="J1658">
        <v>700</v>
      </c>
      <c r="K1658">
        <v>2</v>
      </c>
      <c r="L1658">
        <v>5902</v>
      </c>
      <c r="M1658" s="1">
        <v>45549</v>
      </c>
      <c r="N1658" t="s">
        <v>91</v>
      </c>
    </row>
    <row r="1659" spans="1:14" x14ac:dyDescent="0.3">
      <c r="A1659" t="s">
        <v>3331</v>
      </c>
      <c r="B1659" t="s">
        <v>3332</v>
      </c>
      <c r="C1659" t="s">
        <v>32</v>
      </c>
      <c r="D1659" t="s">
        <v>109</v>
      </c>
      <c r="E1659" t="s">
        <v>161</v>
      </c>
      <c r="F1659">
        <v>733</v>
      </c>
      <c r="G1659">
        <v>30</v>
      </c>
      <c r="H1659">
        <v>513</v>
      </c>
      <c r="I1659">
        <v>4.8</v>
      </c>
      <c r="J1659">
        <v>106</v>
      </c>
      <c r="K1659">
        <v>1</v>
      </c>
      <c r="L1659">
        <v>513</v>
      </c>
      <c r="M1659" s="1">
        <v>45331</v>
      </c>
      <c r="N1659" t="s">
        <v>42</v>
      </c>
    </row>
    <row r="1660" spans="1:14" x14ac:dyDescent="0.3">
      <c r="A1660" t="s">
        <v>3333</v>
      </c>
      <c r="B1660" t="s">
        <v>3334</v>
      </c>
      <c r="C1660" t="s">
        <v>37</v>
      </c>
      <c r="D1660" t="s">
        <v>17</v>
      </c>
      <c r="E1660" t="s">
        <v>18</v>
      </c>
      <c r="F1660">
        <v>5604</v>
      </c>
      <c r="G1660">
        <v>20</v>
      </c>
      <c r="H1660">
        <v>4483</v>
      </c>
      <c r="I1660">
        <v>3.8</v>
      </c>
      <c r="J1660">
        <v>135</v>
      </c>
      <c r="K1660">
        <v>4</v>
      </c>
      <c r="L1660">
        <v>17932</v>
      </c>
      <c r="M1660" s="1">
        <v>45792</v>
      </c>
      <c r="N1660" t="s">
        <v>85</v>
      </c>
    </row>
    <row r="1661" spans="1:14" x14ac:dyDescent="0.3">
      <c r="A1661" t="s">
        <v>3335</v>
      </c>
      <c r="B1661" t="s">
        <v>3336</v>
      </c>
      <c r="C1661" t="s">
        <v>37</v>
      </c>
      <c r="D1661" t="s">
        <v>109</v>
      </c>
      <c r="E1661" t="s">
        <v>161</v>
      </c>
      <c r="F1661">
        <v>1066</v>
      </c>
      <c r="G1661">
        <v>40</v>
      </c>
      <c r="H1661">
        <v>640</v>
      </c>
      <c r="I1661">
        <v>4</v>
      </c>
      <c r="J1661">
        <v>87</v>
      </c>
      <c r="K1661">
        <v>1</v>
      </c>
      <c r="L1661">
        <v>640</v>
      </c>
      <c r="M1661" s="1">
        <v>45401</v>
      </c>
      <c r="N1661" t="s">
        <v>58</v>
      </c>
    </row>
    <row r="1662" spans="1:14" x14ac:dyDescent="0.3">
      <c r="A1662" t="s">
        <v>3337</v>
      </c>
      <c r="B1662" t="s">
        <v>3338</v>
      </c>
      <c r="C1662" t="s">
        <v>57</v>
      </c>
      <c r="D1662" t="s">
        <v>109</v>
      </c>
      <c r="E1662" t="s">
        <v>34</v>
      </c>
      <c r="F1662">
        <v>835</v>
      </c>
      <c r="G1662">
        <v>15</v>
      </c>
      <c r="H1662">
        <v>710</v>
      </c>
      <c r="I1662">
        <v>4.5999999999999996</v>
      </c>
      <c r="J1662">
        <v>413</v>
      </c>
      <c r="K1662">
        <v>1</v>
      </c>
      <c r="L1662">
        <v>710</v>
      </c>
      <c r="M1662" s="1">
        <v>45396</v>
      </c>
      <c r="N1662" t="s">
        <v>75</v>
      </c>
    </row>
    <row r="1663" spans="1:14" x14ac:dyDescent="0.3">
      <c r="A1663" t="s">
        <v>3339</v>
      </c>
      <c r="B1663" t="s">
        <v>3340</v>
      </c>
      <c r="C1663" t="s">
        <v>88</v>
      </c>
      <c r="D1663" t="s">
        <v>33</v>
      </c>
      <c r="E1663" t="s">
        <v>18</v>
      </c>
      <c r="F1663">
        <v>1182</v>
      </c>
      <c r="G1663">
        <v>40</v>
      </c>
      <c r="H1663">
        <v>709</v>
      </c>
      <c r="I1663">
        <v>3.9</v>
      </c>
      <c r="J1663">
        <v>48</v>
      </c>
      <c r="K1663">
        <v>1</v>
      </c>
      <c r="L1663">
        <v>709</v>
      </c>
      <c r="M1663" s="1">
        <v>45835</v>
      </c>
      <c r="N1663" t="s">
        <v>141</v>
      </c>
    </row>
    <row r="1664" spans="1:14" x14ac:dyDescent="0.3">
      <c r="A1664" t="s">
        <v>3341</v>
      </c>
      <c r="B1664" t="s">
        <v>3342</v>
      </c>
      <c r="C1664" t="s">
        <v>88</v>
      </c>
      <c r="D1664" t="s">
        <v>41</v>
      </c>
      <c r="E1664" t="s">
        <v>34</v>
      </c>
      <c r="F1664">
        <v>1028</v>
      </c>
      <c r="G1664">
        <v>30</v>
      </c>
      <c r="H1664">
        <v>720</v>
      </c>
      <c r="I1664">
        <v>4.4000000000000004</v>
      </c>
      <c r="J1664">
        <v>10</v>
      </c>
      <c r="K1664">
        <v>1</v>
      </c>
      <c r="L1664">
        <v>720</v>
      </c>
      <c r="M1664" s="1">
        <v>45737</v>
      </c>
      <c r="N1664" t="s">
        <v>85</v>
      </c>
    </row>
    <row r="1665" spans="1:14" x14ac:dyDescent="0.3">
      <c r="A1665" t="s">
        <v>3343</v>
      </c>
      <c r="B1665" t="s">
        <v>3344</v>
      </c>
      <c r="C1665" t="s">
        <v>27</v>
      </c>
      <c r="D1665" t="s">
        <v>41</v>
      </c>
      <c r="E1665" t="s">
        <v>34</v>
      </c>
      <c r="F1665">
        <v>1429</v>
      </c>
      <c r="G1665">
        <v>20</v>
      </c>
      <c r="H1665">
        <v>1143</v>
      </c>
      <c r="I1665">
        <v>4</v>
      </c>
      <c r="J1665">
        <v>27</v>
      </c>
      <c r="K1665">
        <v>1</v>
      </c>
      <c r="L1665">
        <v>1143</v>
      </c>
      <c r="M1665" s="1">
        <v>45297</v>
      </c>
      <c r="N1665" t="s">
        <v>49</v>
      </c>
    </row>
    <row r="1666" spans="1:14" x14ac:dyDescent="0.3">
      <c r="A1666" t="s">
        <v>3345</v>
      </c>
      <c r="B1666" t="s">
        <v>3346</v>
      </c>
      <c r="C1666" t="s">
        <v>45</v>
      </c>
      <c r="D1666" t="s">
        <v>41</v>
      </c>
      <c r="E1666" t="s">
        <v>34</v>
      </c>
      <c r="F1666">
        <v>2190</v>
      </c>
      <c r="G1666">
        <v>50</v>
      </c>
      <c r="H1666">
        <v>1095</v>
      </c>
      <c r="I1666">
        <v>4.3</v>
      </c>
      <c r="J1666">
        <v>51</v>
      </c>
      <c r="K1666">
        <v>3</v>
      </c>
      <c r="L1666">
        <v>3285</v>
      </c>
      <c r="M1666" s="1">
        <v>45739</v>
      </c>
      <c r="N1666" t="s">
        <v>58</v>
      </c>
    </row>
    <row r="1667" spans="1:14" x14ac:dyDescent="0.3">
      <c r="A1667" t="s">
        <v>3347</v>
      </c>
      <c r="B1667" t="s">
        <v>3348</v>
      </c>
      <c r="C1667" t="s">
        <v>45</v>
      </c>
      <c r="D1667" t="s">
        <v>23</v>
      </c>
      <c r="E1667" t="s">
        <v>34</v>
      </c>
      <c r="F1667">
        <v>1922</v>
      </c>
      <c r="G1667">
        <v>30</v>
      </c>
      <c r="H1667">
        <v>1345</v>
      </c>
      <c r="I1667">
        <v>3.5</v>
      </c>
      <c r="J1667">
        <v>546</v>
      </c>
      <c r="K1667">
        <v>1</v>
      </c>
      <c r="L1667">
        <v>1345</v>
      </c>
      <c r="M1667" s="1">
        <v>45350</v>
      </c>
      <c r="N1667" t="s">
        <v>141</v>
      </c>
    </row>
    <row r="1668" spans="1:14" x14ac:dyDescent="0.3">
      <c r="A1668" t="s">
        <v>3349</v>
      </c>
      <c r="B1668" t="s">
        <v>3350</v>
      </c>
      <c r="C1668" t="s">
        <v>52</v>
      </c>
      <c r="D1668" t="s">
        <v>23</v>
      </c>
      <c r="E1668" t="s">
        <v>34</v>
      </c>
      <c r="F1668">
        <v>3496</v>
      </c>
      <c r="G1668">
        <v>25</v>
      </c>
      <c r="H1668">
        <v>2622</v>
      </c>
      <c r="I1668">
        <v>4.0999999999999996</v>
      </c>
      <c r="J1668">
        <v>43</v>
      </c>
      <c r="K1668">
        <v>2</v>
      </c>
      <c r="L1668">
        <v>5244</v>
      </c>
      <c r="M1668" s="1">
        <v>45411</v>
      </c>
      <c r="N1668" t="s">
        <v>78</v>
      </c>
    </row>
    <row r="1669" spans="1:14" x14ac:dyDescent="0.3">
      <c r="A1669" t="s">
        <v>3351</v>
      </c>
      <c r="B1669" t="s">
        <v>3352</v>
      </c>
      <c r="C1669" t="s">
        <v>27</v>
      </c>
      <c r="D1669" t="s">
        <v>23</v>
      </c>
      <c r="E1669" t="s">
        <v>18</v>
      </c>
      <c r="F1669">
        <v>950</v>
      </c>
      <c r="G1669">
        <v>30</v>
      </c>
      <c r="H1669">
        <v>665</v>
      </c>
      <c r="I1669">
        <v>2.6</v>
      </c>
      <c r="J1669">
        <v>111</v>
      </c>
      <c r="K1669">
        <v>1</v>
      </c>
      <c r="L1669">
        <v>665</v>
      </c>
      <c r="M1669" s="1">
        <v>45848</v>
      </c>
      <c r="N1669" t="s">
        <v>24</v>
      </c>
    </row>
    <row r="1670" spans="1:14" x14ac:dyDescent="0.3">
      <c r="A1670" t="s">
        <v>3353</v>
      </c>
      <c r="B1670" t="s">
        <v>3354</v>
      </c>
      <c r="C1670" t="s">
        <v>45</v>
      </c>
      <c r="D1670" t="s">
        <v>109</v>
      </c>
      <c r="E1670" t="s">
        <v>34</v>
      </c>
      <c r="F1670">
        <v>1511</v>
      </c>
      <c r="G1670">
        <v>30</v>
      </c>
      <c r="H1670">
        <v>1058</v>
      </c>
      <c r="I1670">
        <v>4.7</v>
      </c>
      <c r="J1670">
        <v>255</v>
      </c>
      <c r="K1670">
        <v>1</v>
      </c>
      <c r="L1670">
        <v>1058</v>
      </c>
      <c r="M1670" s="1">
        <v>45468</v>
      </c>
      <c r="N1670" t="s">
        <v>78</v>
      </c>
    </row>
    <row r="1671" spans="1:14" x14ac:dyDescent="0.3">
      <c r="A1671" t="s">
        <v>3355</v>
      </c>
      <c r="B1671" t="s">
        <v>3356</v>
      </c>
      <c r="C1671" t="s">
        <v>45</v>
      </c>
      <c r="D1671" t="s">
        <v>28</v>
      </c>
      <c r="E1671" t="s">
        <v>34</v>
      </c>
      <c r="F1671">
        <v>8602</v>
      </c>
      <c r="G1671">
        <v>50</v>
      </c>
      <c r="H1671">
        <v>4301</v>
      </c>
      <c r="I1671">
        <v>4.5</v>
      </c>
      <c r="J1671">
        <v>179</v>
      </c>
      <c r="K1671">
        <v>1</v>
      </c>
      <c r="L1671">
        <v>4301</v>
      </c>
      <c r="M1671" s="1">
        <v>45796</v>
      </c>
      <c r="N1671" t="s">
        <v>75</v>
      </c>
    </row>
    <row r="1672" spans="1:14" x14ac:dyDescent="0.3">
      <c r="A1672" t="s">
        <v>3357</v>
      </c>
      <c r="B1672" t="s">
        <v>3358</v>
      </c>
      <c r="C1672" t="s">
        <v>27</v>
      </c>
      <c r="D1672" t="s">
        <v>53</v>
      </c>
      <c r="E1672" t="s">
        <v>18</v>
      </c>
      <c r="F1672">
        <v>4186</v>
      </c>
      <c r="G1672">
        <v>20</v>
      </c>
      <c r="H1672">
        <v>3349</v>
      </c>
      <c r="I1672">
        <v>3.6</v>
      </c>
      <c r="J1672">
        <v>112</v>
      </c>
      <c r="K1672">
        <v>2</v>
      </c>
      <c r="L1672">
        <v>6698</v>
      </c>
      <c r="M1672" s="1">
        <v>45396</v>
      </c>
      <c r="N1672" t="s">
        <v>71</v>
      </c>
    </row>
    <row r="1673" spans="1:14" x14ac:dyDescent="0.3">
      <c r="A1673" t="s">
        <v>3359</v>
      </c>
      <c r="B1673" t="s">
        <v>3360</v>
      </c>
      <c r="C1673" t="s">
        <v>116</v>
      </c>
      <c r="D1673" t="s">
        <v>17</v>
      </c>
      <c r="E1673" t="s">
        <v>34</v>
      </c>
      <c r="F1673">
        <v>3338</v>
      </c>
      <c r="G1673">
        <v>60</v>
      </c>
      <c r="H1673">
        <v>1335</v>
      </c>
      <c r="I1673">
        <v>5</v>
      </c>
      <c r="J1673">
        <v>354</v>
      </c>
      <c r="K1673">
        <v>1</v>
      </c>
      <c r="L1673">
        <v>1335</v>
      </c>
      <c r="M1673" s="1">
        <v>45564</v>
      </c>
      <c r="N1673" t="s">
        <v>75</v>
      </c>
    </row>
    <row r="1674" spans="1:14" x14ac:dyDescent="0.3">
      <c r="A1674" t="s">
        <v>3361</v>
      </c>
      <c r="B1674" t="s">
        <v>3362</v>
      </c>
      <c r="C1674" t="s">
        <v>57</v>
      </c>
      <c r="D1674" t="s">
        <v>41</v>
      </c>
      <c r="E1674" t="s">
        <v>34</v>
      </c>
      <c r="F1674">
        <v>1253</v>
      </c>
      <c r="G1674">
        <v>30</v>
      </c>
      <c r="H1674">
        <v>877</v>
      </c>
      <c r="I1674">
        <v>4.7</v>
      </c>
      <c r="J1674">
        <v>79</v>
      </c>
      <c r="K1674">
        <v>1</v>
      </c>
      <c r="L1674">
        <v>877</v>
      </c>
      <c r="M1674" s="1">
        <v>45901</v>
      </c>
      <c r="N1674" t="s">
        <v>38</v>
      </c>
    </row>
    <row r="1675" spans="1:14" x14ac:dyDescent="0.3">
      <c r="A1675" t="s">
        <v>3363</v>
      </c>
      <c r="B1675" t="s">
        <v>3364</v>
      </c>
      <c r="C1675" t="s">
        <v>22</v>
      </c>
      <c r="D1675" t="s">
        <v>23</v>
      </c>
      <c r="E1675" t="s">
        <v>34</v>
      </c>
      <c r="F1675">
        <v>2570</v>
      </c>
      <c r="G1675">
        <v>40</v>
      </c>
      <c r="H1675">
        <v>1542</v>
      </c>
      <c r="I1675">
        <v>3.5</v>
      </c>
      <c r="J1675">
        <v>73</v>
      </c>
      <c r="K1675">
        <v>1</v>
      </c>
      <c r="L1675">
        <v>1542</v>
      </c>
      <c r="M1675" s="1">
        <v>45511</v>
      </c>
      <c r="N1675" t="s">
        <v>91</v>
      </c>
    </row>
    <row r="1676" spans="1:14" x14ac:dyDescent="0.3">
      <c r="A1676" t="s">
        <v>3365</v>
      </c>
      <c r="B1676" t="s">
        <v>3366</v>
      </c>
      <c r="C1676" t="s">
        <v>37</v>
      </c>
      <c r="D1676" t="s">
        <v>46</v>
      </c>
      <c r="E1676" t="s">
        <v>18</v>
      </c>
      <c r="F1676">
        <v>3537</v>
      </c>
      <c r="G1676">
        <v>20</v>
      </c>
      <c r="H1676">
        <v>2830</v>
      </c>
      <c r="I1676">
        <v>3.8</v>
      </c>
      <c r="J1676">
        <v>94</v>
      </c>
      <c r="K1676">
        <v>1</v>
      </c>
      <c r="L1676">
        <v>2830</v>
      </c>
      <c r="M1676" s="1">
        <v>45967</v>
      </c>
      <c r="N1676" t="s">
        <v>61</v>
      </c>
    </row>
    <row r="1677" spans="1:14" x14ac:dyDescent="0.3">
      <c r="A1677" t="s">
        <v>3367</v>
      </c>
      <c r="B1677" t="s">
        <v>3368</v>
      </c>
      <c r="C1677" t="s">
        <v>37</v>
      </c>
      <c r="D1677" t="s">
        <v>23</v>
      </c>
      <c r="E1677" t="s">
        <v>18</v>
      </c>
      <c r="F1677">
        <v>4578</v>
      </c>
      <c r="G1677">
        <v>30</v>
      </c>
      <c r="H1677">
        <v>3205</v>
      </c>
      <c r="I1677">
        <v>3.6</v>
      </c>
      <c r="J1677">
        <v>314</v>
      </c>
      <c r="K1677">
        <v>1</v>
      </c>
      <c r="L1677">
        <v>3205</v>
      </c>
      <c r="M1677" s="1">
        <v>45817</v>
      </c>
      <c r="N1677" t="s">
        <v>150</v>
      </c>
    </row>
    <row r="1678" spans="1:14" x14ac:dyDescent="0.3">
      <c r="A1678" t="s">
        <v>3369</v>
      </c>
      <c r="B1678" t="s">
        <v>3370</v>
      </c>
      <c r="C1678" t="s">
        <v>116</v>
      </c>
      <c r="D1678" t="s">
        <v>23</v>
      </c>
      <c r="E1678" t="s">
        <v>18</v>
      </c>
      <c r="F1678">
        <v>4430</v>
      </c>
      <c r="G1678">
        <v>60</v>
      </c>
      <c r="H1678">
        <v>1772</v>
      </c>
      <c r="I1678">
        <v>4.3</v>
      </c>
      <c r="J1678">
        <v>159</v>
      </c>
      <c r="K1678">
        <v>2</v>
      </c>
      <c r="L1678">
        <v>3544</v>
      </c>
      <c r="M1678" s="1">
        <v>45807</v>
      </c>
      <c r="N1678" t="s">
        <v>54</v>
      </c>
    </row>
    <row r="1679" spans="1:14" x14ac:dyDescent="0.3">
      <c r="A1679" t="s">
        <v>3371</v>
      </c>
      <c r="B1679" t="s">
        <v>3372</v>
      </c>
      <c r="C1679" t="s">
        <v>32</v>
      </c>
      <c r="D1679" t="s">
        <v>41</v>
      </c>
      <c r="E1679" t="s">
        <v>34</v>
      </c>
      <c r="F1679">
        <v>1635</v>
      </c>
      <c r="G1679">
        <v>25</v>
      </c>
      <c r="H1679">
        <v>1226</v>
      </c>
      <c r="I1679">
        <v>3.8</v>
      </c>
      <c r="J1679">
        <v>60</v>
      </c>
      <c r="K1679">
        <v>2</v>
      </c>
      <c r="L1679">
        <v>2452</v>
      </c>
      <c r="M1679" s="1">
        <v>45754</v>
      </c>
      <c r="N1679" t="s">
        <v>102</v>
      </c>
    </row>
    <row r="1680" spans="1:14" x14ac:dyDescent="0.3">
      <c r="A1680" t="s">
        <v>3373</v>
      </c>
      <c r="B1680" t="s">
        <v>3374</v>
      </c>
      <c r="C1680" t="s">
        <v>45</v>
      </c>
      <c r="D1680" t="s">
        <v>53</v>
      </c>
      <c r="E1680" t="s">
        <v>34</v>
      </c>
      <c r="F1680">
        <v>3852</v>
      </c>
      <c r="G1680">
        <v>20</v>
      </c>
      <c r="H1680">
        <v>3082</v>
      </c>
      <c r="I1680">
        <v>3.1</v>
      </c>
      <c r="J1680">
        <v>135</v>
      </c>
      <c r="K1680">
        <v>1</v>
      </c>
      <c r="L1680">
        <v>3082</v>
      </c>
      <c r="M1680" s="1">
        <v>45355</v>
      </c>
      <c r="N1680" t="s">
        <v>61</v>
      </c>
    </row>
    <row r="1681" spans="1:14" x14ac:dyDescent="0.3">
      <c r="A1681" t="s">
        <v>3375</v>
      </c>
      <c r="B1681" t="s">
        <v>3368</v>
      </c>
      <c r="C1681" t="s">
        <v>52</v>
      </c>
      <c r="D1681" t="s">
        <v>53</v>
      </c>
      <c r="E1681" t="s">
        <v>34</v>
      </c>
      <c r="F1681">
        <v>4667</v>
      </c>
      <c r="G1681">
        <v>30</v>
      </c>
      <c r="H1681">
        <v>3267</v>
      </c>
      <c r="I1681">
        <v>4.0999999999999996</v>
      </c>
      <c r="J1681">
        <v>96</v>
      </c>
      <c r="K1681">
        <v>2</v>
      </c>
      <c r="L1681">
        <v>6534</v>
      </c>
      <c r="M1681" s="1">
        <v>45681</v>
      </c>
      <c r="N1681" t="s">
        <v>54</v>
      </c>
    </row>
    <row r="1682" spans="1:14" x14ac:dyDescent="0.3">
      <c r="A1682" t="s">
        <v>3376</v>
      </c>
      <c r="B1682" t="s">
        <v>3377</v>
      </c>
      <c r="C1682" t="s">
        <v>45</v>
      </c>
      <c r="D1682" t="s">
        <v>41</v>
      </c>
      <c r="E1682" t="s">
        <v>34</v>
      </c>
      <c r="F1682">
        <v>734</v>
      </c>
      <c r="G1682">
        <v>50</v>
      </c>
      <c r="H1682">
        <v>367</v>
      </c>
      <c r="I1682">
        <v>4.5999999999999996</v>
      </c>
      <c r="J1682">
        <v>95</v>
      </c>
      <c r="K1682">
        <v>3</v>
      </c>
      <c r="L1682">
        <v>1101</v>
      </c>
      <c r="M1682" s="1">
        <v>45982</v>
      </c>
      <c r="N1682" t="s">
        <v>54</v>
      </c>
    </row>
    <row r="1683" spans="1:14" x14ac:dyDescent="0.3">
      <c r="A1683" t="s">
        <v>3378</v>
      </c>
      <c r="B1683" t="s">
        <v>3379</v>
      </c>
      <c r="C1683" t="s">
        <v>45</v>
      </c>
      <c r="D1683" t="s">
        <v>41</v>
      </c>
      <c r="E1683" t="s">
        <v>34</v>
      </c>
      <c r="F1683">
        <v>2457</v>
      </c>
      <c r="G1683">
        <v>15</v>
      </c>
      <c r="H1683">
        <v>2088</v>
      </c>
      <c r="I1683">
        <v>4.2</v>
      </c>
      <c r="J1683">
        <v>244</v>
      </c>
      <c r="K1683">
        <v>2</v>
      </c>
      <c r="L1683">
        <v>4176</v>
      </c>
      <c r="M1683" s="1">
        <v>45884</v>
      </c>
      <c r="N1683" t="s">
        <v>168</v>
      </c>
    </row>
    <row r="1684" spans="1:14" x14ac:dyDescent="0.3">
      <c r="A1684" t="s">
        <v>3380</v>
      </c>
      <c r="B1684" t="s">
        <v>3381</v>
      </c>
      <c r="C1684" t="s">
        <v>22</v>
      </c>
      <c r="D1684" t="s">
        <v>33</v>
      </c>
      <c r="E1684" t="s">
        <v>18</v>
      </c>
      <c r="F1684">
        <v>4454</v>
      </c>
      <c r="G1684">
        <v>10</v>
      </c>
      <c r="H1684">
        <v>4009</v>
      </c>
      <c r="I1684">
        <v>4.4000000000000004</v>
      </c>
      <c r="J1684">
        <v>308</v>
      </c>
      <c r="K1684">
        <v>1</v>
      </c>
      <c r="L1684">
        <v>4009</v>
      </c>
      <c r="M1684" s="1">
        <v>45886</v>
      </c>
      <c r="N1684" t="s">
        <v>71</v>
      </c>
    </row>
    <row r="1685" spans="1:14" x14ac:dyDescent="0.3">
      <c r="A1685" t="s">
        <v>3382</v>
      </c>
      <c r="B1685" t="s">
        <v>3383</v>
      </c>
      <c r="C1685" t="s">
        <v>52</v>
      </c>
      <c r="D1685" t="s">
        <v>109</v>
      </c>
      <c r="E1685" t="s">
        <v>34</v>
      </c>
      <c r="F1685">
        <v>2750</v>
      </c>
      <c r="G1685">
        <v>25</v>
      </c>
      <c r="H1685">
        <v>2062</v>
      </c>
      <c r="I1685">
        <v>4.2</v>
      </c>
      <c r="J1685">
        <v>136</v>
      </c>
      <c r="K1685">
        <v>1</v>
      </c>
      <c r="L1685">
        <v>2062</v>
      </c>
      <c r="M1685" s="1">
        <v>45982</v>
      </c>
      <c r="N1685" t="s">
        <v>24</v>
      </c>
    </row>
    <row r="1686" spans="1:14" x14ac:dyDescent="0.3">
      <c r="A1686" t="s">
        <v>3384</v>
      </c>
      <c r="B1686" t="s">
        <v>3385</v>
      </c>
      <c r="C1686" t="s">
        <v>52</v>
      </c>
      <c r="D1686" t="s">
        <v>33</v>
      </c>
      <c r="E1686" t="s">
        <v>18</v>
      </c>
      <c r="F1686">
        <v>3980</v>
      </c>
      <c r="G1686">
        <v>50</v>
      </c>
      <c r="H1686">
        <v>1990</v>
      </c>
      <c r="I1686">
        <v>4.5</v>
      </c>
      <c r="J1686">
        <v>113</v>
      </c>
      <c r="K1686">
        <v>2</v>
      </c>
      <c r="L1686">
        <v>3980</v>
      </c>
      <c r="M1686" s="1">
        <v>45966</v>
      </c>
      <c r="N1686" t="s">
        <v>189</v>
      </c>
    </row>
    <row r="1687" spans="1:14" x14ac:dyDescent="0.3">
      <c r="A1687" t="s">
        <v>3386</v>
      </c>
      <c r="B1687" t="s">
        <v>3387</v>
      </c>
      <c r="C1687" t="s">
        <v>22</v>
      </c>
      <c r="D1687" t="s">
        <v>41</v>
      </c>
      <c r="E1687" t="s">
        <v>74</v>
      </c>
      <c r="F1687">
        <v>1858</v>
      </c>
      <c r="G1687">
        <v>40</v>
      </c>
      <c r="H1687">
        <v>1115</v>
      </c>
      <c r="I1687">
        <v>4.2</v>
      </c>
      <c r="J1687">
        <v>83</v>
      </c>
      <c r="K1687">
        <v>1</v>
      </c>
      <c r="L1687">
        <v>1115</v>
      </c>
      <c r="M1687" s="1">
        <v>45546</v>
      </c>
      <c r="N1687" t="s">
        <v>141</v>
      </c>
    </row>
    <row r="1688" spans="1:14" x14ac:dyDescent="0.3">
      <c r="A1688" t="s">
        <v>3388</v>
      </c>
      <c r="B1688" t="s">
        <v>3389</v>
      </c>
      <c r="C1688" t="s">
        <v>16</v>
      </c>
      <c r="D1688" t="s">
        <v>53</v>
      </c>
      <c r="E1688" t="s">
        <v>74</v>
      </c>
      <c r="F1688">
        <v>4018</v>
      </c>
      <c r="G1688">
        <v>15</v>
      </c>
      <c r="H1688">
        <v>3415</v>
      </c>
      <c r="I1688">
        <v>4</v>
      </c>
      <c r="J1688">
        <v>157</v>
      </c>
      <c r="K1688">
        <v>1</v>
      </c>
      <c r="L1688">
        <v>3415</v>
      </c>
      <c r="M1688" s="1">
        <v>45866</v>
      </c>
      <c r="N1688" t="s">
        <v>49</v>
      </c>
    </row>
    <row r="1689" spans="1:14" x14ac:dyDescent="0.3">
      <c r="A1689" t="s">
        <v>3390</v>
      </c>
      <c r="B1689" t="s">
        <v>3391</v>
      </c>
      <c r="C1689" t="s">
        <v>116</v>
      </c>
      <c r="D1689" t="s">
        <v>46</v>
      </c>
      <c r="E1689" t="s">
        <v>161</v>
      </c>
      <c r="F1689">
        <v>5473</v>
      </c>
      <c r="G1689">
        <v>40</v>
      </c>
      <c r="H1689">
        <v>3284</v>
      </c>
      <c r="I1689">
        <v>4.0999999999999996</v>
      </c>
      <c r="J1689">
        <v>119</v>
      </c>
      <c r="K1689">
        <v>1</v>
      </c>
      <c r="L1689">
        <v>3284</v>
      </c>
      <c r="M1689" s="1">
        <v>45851</v>
      </c>
      <c r="N1689" t="s">
        <v>58</v>
      </c>
    </row>
    <row r="1690" spans="1:14" x14ac:dyDescent="0.3">
      <c r="A1690" t="s">
        <v>3392</v>
      </c>
      <c r="B1690" t="s">
        <v>3393</v>
      </c>
      <c r="C1690" t="s">
        <v>16</v>
      </c>
      <c r="D1690" t="s">
        <v>41</v>
      </c>
      <c r="E1690" t="s">
        <v>74</v>
      </c>
      <c r="F1690">
        <v>2934</v>
      </c>
      <c r="G1690">
        <v>15</v>
      </c>
      <c r="H1690">
        <v>2494</v>
      </c>
      <c r="I1690">
        <v>4.9000000000000004</v>
      </c>
      <c r="J1690">
        <v>6</v>
      </c>
      <c r="K1690">
        <v>3</v>
      </c>
      <c r="L1690">
        <v>7482</v>
      </c>
      <c r="M1690" s="1">
        <v>45432</v>
      </c>
      <c r="N1690" t="s">
        <v>141</v>
      </c>
    </row>
    <row r="1691" spans="1:14" x14ac:dyDescent="0.3">
      <c r="A1691" t="s">
        <v>3394</v>
      </c>
      <c r="B1691" t="s">
        <v>3395</v>
      </c>
      <c r="C1691" t="s">
        <v>116</v>
      </c>
      <c r="D1691" t="s">
        <v>53</v>
      </c>
      <c r="E1691" t="s">
        <v>74</v>
      </c>
      <c r="F1691">
        <v>5506</v>
      </c>
      <c r="G1691">
        <v>10</v>
      </c>
      <c r="H1691">
        <v>4955</v>
      </c>
      <c r="I1691">
        <v>4.4000000000000004</v>
      </c>
      <c r="J1691">
        <v>162</v>
      </c>
      <c r="K1691">
        <v>1</v>
      </c>
      <c r="L1691">
        <v>4955</v>
      </c>
      <c r="M1691" s="1">
        <v>45356</v>
      </c>
      <c r="N1691" t="s">
        <v>19</v>
      </c>
    </row>
    <row r="1692" spans="1:14" x14ac:dyDescent="0.3">
      <c r="A1692" t="s">
        <v>3396</v>
      </c>
      <c r="B1692" t="s">
        <v>3397</v>
      </c>
      <c r="C1692" t="s">
        <v>88</v>
      </c>
      <c r="D1692" t="s">
        <v>23</v>
      </c>
      <c r="E1692" t="s">
        <v>18</v>
      </c>
      <c r="F1692">
        <v>4464</v>
      </c>
      <c r="G1692">
        <v>30</v>
      </c>
      <c r="H1692">
        <v>3125</v>
      </c>
      <c r="I1692">
        <v>3.6</v>
      </c>
      <c r="J1692">
        <v>66</v>
      </c>
      <c r="K1692">
        <v>1</v>
      </c>
      <c r="L1692">
        <v>3125</v>
      </c>
      <c r="M1692" s="1">
        <v>45459</v>
      </c>
      <c r="N1692" t="s">
        <v>42</v>
      </c>
    </row>
    <row r="1693" spans="1:14" x14ac:dyDescent="0.3">
      <c r="A1693" t="s">
        <v>3398</v>
      </c>
      <c r="B1693" t="s">
        <v>3399</v>
      </c>
      <c r="C1693" t="s">
        <v>88</v>
      </c>
      <c r="D1693" t="s">
        <v>17</v>
      </c>
      <c r="E1693" t="s">
        <v>34</v>
      </c>
      <c r="F1693">
        <v>5194</v>
      </c>
      <c r="G1693">
        <v>40</v>
      </c>
      <c r="H1693">
        <v>3116</v>
      </c>
      <c r="I1693">
        <v>4.0999999999999996</v>
      </c>
      <c r="J1693">
        <v>146</v>
      </c>
      <c r="K1693">
        <v>1</v>
      </c>
      <c r="L1693">
        <v>3116</v>
      </c>
      <c r="M1693" s="1">
        <v>45546</v>
      </c>
      <c r="N1693" t="s">
        <v>78</v>
      </c>
    </row>
    <row r="1694" spans="1:14" x14ac:dyDescent="0.3">
      <c r="A1694" t="s">
        <v>3400</v>
      </c>
      <c r="B1694" t="s">
        <v>3401</v>
      </c>
      <c r="C1694" t="s">
        <v>37</v>
      </c>
      <c r="D1694" t="s">
        <v>23</v>
      </c>
      <c r="E1694" t="s">
        <v>34</v>
      </c>
      <c r="F1694">
        <v>4215</v>
      </c>
      <c r="G1694">
        <v>30</v>
      </c>
      <c r="H1694">
        <v>2950</v>
      </c>
      <c r="I1694">
        <v>4.3</v>
      </c>
      <c r="J1694">
        <v>300</v>
      </c>
      <c r="K1694">
        <v>1</v>
      </c>
      <c r="L1694">
        <v>2950</v>
      </c>
      <c r="M1694" s="1">
        <v>45461</v>
      </c>
      <c r="N1694" t="s">
        <v>102</v>
      </c>
    </row>
    <row r="1695" spans="1:14" x14ac:dyDescent="0.3">
      <c r="A1695" t="s">
        <v>3402</v>
      </c>
      <c r="B1695" t="s">
        <v>3403</v>
      </c>
      <c r="C1695" t="s">
        <v>27</v>
      </c>
      <c r="D1695" t="s">
        <v>46</v>
      </c>
      <c r="E1695" t="s">
        <v>18</v>
      </c>
      <c r="F1695">
        <v>3085</v>
      </c>
      <c r="G1695">
        <v>20</v>
      </c>
      <c r="H1695">
        <v>2468</v>
      </c>
      <c r="I1695">
        <v>4</v>
      </c>
      <c r="J1695">
        <v>657</v>
      </c>
      <c r="K1695">
        <v>1</v>
      </c>
      <c r="L1695">
        <v>2468</v>
      </c>
      <c r="M1695" s="1">
        <v>45489</v>
      </c>
      <c r="N1695" t="s">
        <v>38</v>
      </c>
    </row>
    <row r="1696" spans="1:14" x14ac:dyDescent="0.3">
      <c r="A1696" t="s">
        <v>3404</v>
      </c>
      <c r="B1696" t="s">
        <v>3405</v>
      </c>
      <c r="C1696" t="s">
        <v>45</v>
      </c>
      <c r="D1696" t="s">
        <v>41</v>
      </c>
      <c r="E1696" t="s">
        <v>34</v>
      </c>
      <c r="F1696">
        <v>648</v>
      </c>
      <c r="G1696">
        <v>20</v>
      </c>
      <c r="H1696">
        <v>518</v>
      </c>
      <c r="I1696">
        <v>3.1</v>
      </c>
      <c r="J1696">
        <v>54</v>
      </c>
      <c r="K1696">
        <v>1</v>
      </c>
      <c r="L1696">
        <v>518</v>
      </c>
      <c r="M1696" s="1">
        <v>45358</v>
      </c>
      <c r="N1696" t="s">
        <v>64</v>
      </c>
    </row>
    <row r="1697" spans="1:14" x14ac:dyDescent="0.3">
      <c r="A1697" t="s">
        <v>3406</v>
      </c>
      <c r="B1697" t="s">
        <v>3407</v>
      </c>
      <c r="C1697" t="s">
        <v>45</v>
      </c>
      <c r="D1697" t="s">
        <v>109</v>
      </c>
      <c r="E1697" t="s">
        <v>161</v>
      </c>
      <c r="F1697">
        <v>2706</v>
      </c>
      <c r="G1697">
        <v>60</v>
      </c>
      <c r="H1697">
        <v>1082</v>
      </c>
      <c r="I1697">
        <v>3.7</v>
      </c>
      <c r="J1697">
        <v>54</v>
      </c>
      <c r="K1697">
        <v>1</v>
      </c>
      <c r="L1697">
        <v>1082</v>
      </c>
      <c r="M1697" s="1">
        <v>45702</v>
      </c>
      <c r="N1697" t="s">
        <v>91</v>
      </c>
    </row>
    <row r="1698" spans="1:14" x14ac:dyDescent="0.3">
      <c r="A1698" t="s">
        <v>3408</v>
      </c>
      <c r="B1698" t="s">
        <v>3409</v>
      </c>
      <c r="C1698" t="s">
        <v>16</v>
      </c>
      <c r="D1698" t="s">
        <v>23</v>
      </c>
      <c r="E1698" t="s">
        <v>34</v>
      </c>
      <c r="F1698">
        <v>3609</v>
      </c>
      <c r="G1698">
        <v>20</v>
      </c>
      <c r="H1698">
        <v>2887</v>
      </c>
      <c r="I1698">
        <v>3.9</v>
      </c>
      <c r="J1698">
        <v>44</v>
      </c>
      <c r="K1698">
        <v>2</v>
      </c>
      <c r="L1698">
        <v>5774</v>
      </c>
      <c r="M1698" s="1">
        <v>45626</v>
      </c>
      <c r="N1698" t="s">
        <v>150</v>
      </c>
    </row>
    <row r="1699" spans="1:14" x14ac:dyDescent="0.3">
      <c r="A1699" t="s">
        <v>3410</v>
      </c>
      <c r="B1699" t="s">
        <v>3411</v>
      </c>
      <c r="C1699" t="s">
        <v>52</v>
      </c>
      <c r="D1699" t="s">
        <v>28</v>
      </c>
      <c r="E1699" t="s">
        <v>34</v>
      </c>
      <c r="F1699">
        <v>6040</v>
      </c>
      <c r="G1699">
        <v>30</v>
      </c>
      <c r="H1699">
        <v>4228</v>
      </c>
      <c r="I1699">
        <v>5</v>
      </c>
      <c r="J1699">
        <v>181</v>
      </c>
      <c r="K1699">
        <v>2</v>
      </c>
      <c r="L1699">
        <v>8456</v>
      </c>
      <c r="M1699" s="1">
        <v>45546</v>
      </c>
      <c r="N1699" t="s">
        <v>54</v>
      </c>
    </row>
    <row r="1700" spans="1:14" x14ac:dyDescent="0.3">
      <c r="A1700" t="s">
        <v>3412</v>
      </c>
      <c r="B1700" t="s">
        <v>3413</v>
      </c>
      <c r="C1700" t="s">
        <v>16</v>
      </c>
      <c r="D1700" t="s">
        <v>41</v>
      </c>
      <c r="E1700" t="s">
        <v>74</v>
      </c>
      <c r="F1700">
        <v>2002</v>
      </c>
      <c r="G1700">
        <v>30</v>
      </c>
      <c r="H1700">
        <v>1401</v>
      </c>
      <c r="I1700">
        <v>4.3</v>
      </c>
      <c r="J1700">
        <v>71</v>
      </c>
      <c r="K1700">
        <v>1</v>
      </c>
      <c r="L1700">
        <v>1401</v>
      </c>
      <c r="M1700" s="1">
        <v>45894</v>
      </c>
      <c r="N1700" t="s">
        <v>141</v>
      </c>
    </row>
    <row r="1701" spans="1:14" x14ac:dyDescent="0.3">
      <c r="A1701" t="s">
        <v>3414</v>
      </c>
      <c r="B1701" t="s">
        <v>3415</v>
      </c>
      <c r="C1701" t="s">
        <v>32</v>
      </c>
      <c r="D1701" t="s">
        <v>23</v>
      </c>
      <c r="E1701" t="s">
        <v>18</v>
      </c>
      <c r="F1701">
        <v>2269</v>
      </c>
      <c r="G1701">
        <v>10</v>
      </c>
      <c r="H1701">
        <v>2042</v>
      </c>
      <c r="I1701">
        <v>3.3</v>
      </c>
      <c r="J1701">
        <v>303</v>
      </c>
      <c r="K1701">
        <v>2</v>
      </c>
      <c r="L1701">
        <v>4084</v>
      </c>
      <c r="M1701" s="1">
        <v>45661</v>
      </c>
      <c r="N1701" t="s">
        <v>75</v>
      </c>
    </row>
    <row r="1702" spans="1:14" x14ac:dyDescent="0.3">
      <c r="A1702" t="s">
        <v>3416</v>
      </c>
      <c r="B1702" t="s">
        <v>3417</v>
      </c>
      <c r="C1702" t="s">
        <v>57</v>
      </c>
      <c r="D1702" t="s">
        <v>23</v>
      </c>
      <c r="E1702" t="s">
        <v>18</v>
      </c>
      <c r="F1702">
        <v>4676</v>
      </c>
      <c r="G1702">
        <v>10</v>
      </c>
      <c r="H1702">
        <v>4208</v>
      </c>
      <c r="I1702">
        <v>4.0999999999999996</v>
      </c>
      <c r="J1702">
        <v>107</v>
      </c>
      <c r="K1702">
        <v>2</v>
      </c>
      <c r="L1702">
        <v>8416</v>
      </c>
      <c r="M1702" s="1">
        <v>45524</v>
      </c>
      <c r="N1702" t="s">
        <v>150</v>
      </c>
    </row>
    <row r="1703" spans="1:14" x14ac:dyDescent="0.3">
      <c r="A1703" t="s">
        <v>3418</v>
      </c>
      <c r="B1703" t="s">
        <v>3419</v>
      </c>
      <c r="C1703" t="s">
        <v>88</v>
      </c>
      <c r="D1703" t="s">
        <v>41</v>
      </c>
      <c r="E1703" t="s">
        <v>34</v>
      </c>
      <c r="F1703">
        <v>1689</v>
      </c>
      <c r="G1703">
        <v>20</v>
      </c>
      <c r="H1703">
        <v>1351</v>
      </c>
      <c r="I1703">
        <v>4.8</v>
      </c>
      <c r="J1703">
        <v>112</v>
      </c>
      <c r="K1703">
        <v>1</v>
      </c>
      <c r="L1703">
        <v>1351</v>
      </c>
      <c r="M1703" s="1">
        <v>45394</v>
      </c>
      <c r="N1703" t="s">
        <v>64</v>
      </c>
    </row>
    <row r="1704" spans="1:14" x14ac:dyDescent="0.3">
      <c r="A1704" t="s">
        <v>3420</v>
      </c>
      <c r="B1704" t="s">
        <v>3421</v>
      </c>
      <c r="C1704" t="s">
        <v>57</v>
      </c>
      <c r="D1704" t="s">
        <v>109</v>
      </c>
      <c r="E1704" t="s">
        <v>34</v>
      </c>
      <c r="F1704">
        <v>2478</v>
      </c>
      <c r="G1704">
        <v>0</v>
      </c>
      <c r="H1704">
        <v>2478</v>
      </c>
      <c r="I1704">
        <v>3.8</v>
      </c>
      <c r="J1704">
        <v>36</v>
      </c>
      <c r="K1704">
        <v>1</v>
      </c>
      <c r="L1704">
        <v>2478</v>
      </c>
      <c r="M1704" s="1">
        <v>45958</v>
      </c>
      <c r="N1704" t="s">
        <v>54</v>
      </c>
    </row>
    <row r="1705" spans="1:14" x14ac:dyDescent="0.3">
      <c r="A1705" t="s">
        <v>3422</v>
      </c>
      <c r="B1705" t="s">
        <v>3423</v>
      </c>
      <c r="C1705" t="s">
        <v>16</v>
      </c>
      <c r="D1705" t="s">
        <v>28</v>
      </c>
      <c r="E1705" t="s">
        <v>34</v>
      </c>
      <c r="F1705">
        <v>1648</v>
      </c>
      <c r="G1705">
        <v>15</v>
      </c>
      <c r="H1705">
        <v>1401</v>
      </c>
      <c r="I1705">
        <v>4.5999999999999996</v>
      </c>
      <c r="J1705">
        <v>37</v>
      </c>
      <c r="K1705">
        <v>5</v>
      </c>
      <c r="L1705">
        <v>7005</v>
      </c>
      <c r="M1705" s="1">
        <v>45990</v>
      </c>
      <c r="N1705" t="s">
        <v>141</v>
      </c>
    </row>
    <row r="1706" spans="1:14" x14ac:dyDescent="0.3">
      <c r="A1706" t="s">
        <v>3424</v>
      </c>
      <c r="B1706" t="s">
        <v>3425</v>
      </c>
      <c r="C1706" t="s">
        <v>27</v>
      </c>
      <c r="D1706" t="s">
        <v>41</v>
      </c>
      <c r="E1706" t="s">
        <v>34</v>
      </c>
      <c r="F1706">
        <v>2175</v>
      </c>
      <c r="G1706">
        <v>15</v>
      </c>
      <c r="H1706">
        <v>1849</v>
      </c>
      <c r="I1706">
        <v>3.3</v>
      </c>
      <c r="J1706">
        <v>275</v>
      </c>
      <c r="K1706">
        <v>2</v>
      </c>
      <c r="L1706">
        <v>3698</v>
      </c>
      <c r="M1706" s="1">
        <v>45610</v>
      </c>
      <c r="N1706" t="s">
        <v>49</v>
      </c>
    </row>
    <row r="1707" spans="1:14" x14ac:dyDescent="0.3">
      <c r="A1707" t="s">
        <v>3426</v>
      </c>
      <c r="B1707" t="s">
        <v>3427</v>
      </c>
      <c r="C1707" t="s">
        <v>27</v>
      </c>
      <c r="D1707" t="s">
        <v>53</v>
      </c>
      <c r="E1707" t="s">
        <v>18</v>
      </c>
      <c r="F1707">
        <v>5469</v>
      </c>
      <c r="G1707">
        <v>20</v>
      </c>
      <c r="H1707">
        <v>4375</v>
      </c>
      <c r="I1707">
        <v>2.7</v>
      </c>
      <c r="J1707">
        <v>56</v>
      </c>
      <c r="K1707">
        <v>2</v>
      </c>
      <c r="L1707">
        <v>8750</v>
      </c>
      <c r="M1707" s="1">
        <v>45518</v>
      </c>
      <c r="N1707" t="s">
        <v>42</v>
      </c>
    </row>
    <row r="1708" spans="1:14" x14ac:dyDescent="0.3">
      <c r="A1708" t="s">
        <v>3428</v>
      </c>
      <c r="B1708" t="s">
        <v>3429</v>
      </c>
      <c r="C1708" t="s">
        <v>52</v>
      </c>
      <c r="D1708" t="s">
        <v>46</v>
      </c>
      <c r="E1708" t="s">
        <v>34</v>
      </c>
      <c r="F1708">
        <v>7544</v>
      </c>
      <c r="G1708">
        <v>15</v>
      </c>
      <c r="H1708">
        <v>6412</v>
      </c>
      <c r="I1708">
        <v>4.7</v>
      </c>
      <c r="J1708">
        <v>285</v>
      </c>
      <c r="K1708">
        <v>3</v>
      </c>
      <c r="L1708">
        <v>19236</v>
      </c>
      <c r="M1708" s="1">
        <v>45425</v>
      </c>
      <c r="N1708" t="s">
        <v>85</v>
      </c>
    </row>
    <row r="1709" spans="1:14" x14ac:dyDescent="0.3">
      <c r="A1709" t="s">
        <v>3430</v>
      </c>
      <c r="B1709" t="s">
        <v>3431</v>
      </c>
      <c r="C1709" t="s">
        <v>16</v>
      </c>
      <c r="D1709" t="s">
        <v>109</v>
      </c>
      <c r="E1709" t="s">
        <v>18</v>
      </c>
      <c r="F1709">
        <v>2536</v>
      </c>
      <c r="G1709">
        <v>25</v>
      </c>
      <c r="H1709">
        <v>1902</v>
      </c>
      <c r="I1709">
        <v>3.9</v>
      </c>
      <c r="J1709">
        <v>110</v>
      </c>
      <c r="K1709">
        <v>1</v>
      </c>
      <c r="L1709">
        <v>1902</v>
      </c>
      <c r="M1709" s="1">
        <v>45526</v>
      </c>
      <c r="N1709" t="s">
        <v>78</v>
      </c>
    </row>
    <row r="1710" spans="1:14" x14ac:dyDescent="0.3">
      <c r="A1710" t="s">
        <v>3432</v>
      </c>
      <c r="B1710" t="s">
        <v>3433</v>
      </c>
      <c r="C1710" t="s">
        <v>116</v>
      </c>
      <c r="D1710" t="s">
        <v>46</v>
      </c>
      <c r="E1710" t="s">
        <v>18</v>
      </c>
      <c r="F1710">
        <v>4355</v>
      </c>
      <c r="G1710">
        <v>15</v>
      </c>
      <c r="H1710">
        <v>3702</v>
      </c>
      <c r="I1710">
        <v>3.2</v>
      </c>
      <c r="J1710">
        <v>415</v>
      </c>
      <c r="K1710">
        <v>4</v>
      </c>
      <c r="L1710">
        <v>14808</v>
      </c>
      <c r="M1710" s="1">
        <v>45754</v>
      </c>
      <c r="N1710" t="s">
        <v>71</v>
      </c>
    </row>
    <row r="1711" spans="1:14" x14ac:dyDescent="0.3">
      <c r="A1711" t="s">
        <v>3434</v>
      </c>
      <c r="B1711" t="s">
        <v>3435</v>
      </c>
      <c r="C1711" t="s">
        <v>16</v>
      </c>
      <c r="D1711" t="s">
        <v>41</v>
      </c>
      <c r="E1711" t="s">
        <v>34</v>
      </c>
      <c r="F1711">
        <v>2020</v>
      </c>
      <c r="G1711">
        <v>25</v>
      </c>
      <c r="H1711">
        <v>1515</v>
      </c>
      <c r="I1711">
        <v>3.9</v>
      </c>
      <c r="J1711">
        <v>42</v>
      </c>
      <c r="K1711">
        <v>1</v>
      </c>
      <c r="L1711">
        <v>1515</v>
      </c>
      <c r="M1711" s="1">
        <v>45372</v>
      </c>
      <c r="N1711" t="s">
        <v>85</v>
      </c>
    </row>
    <row r="1712" spans="1:14" x14ac:dyDescent="0.3">
      <c r="A1712" t="s">
        <v>3436</v>
      </c>
      <c r="B1712" t="s">
        <v>3437</v>
      </c>
      <c r="C1712" t="s">
        <v>32</v>
      </c>
      <c r="D1712" t="s">
        <v>33</v>
      </c>
      <c r="E1712" t="s">
        <v>34</v>
      </c>
      <c r="F1712">
        <v>2974</v>
      </c>
      <c r="G1712">
        <v>30</v>
      </c>
      <c r="H1712">
        <v>2082</v>
      </c>
      <c r="I1712">
        <v>4.2</v>
      </c>
      <c r="J1712">
        <v>153</v>
      </c>
      <c r="K1712">
        <v>1</v>
      </c>
      <c r="L1712">
        <v>2082</v>
      </c>
      <c r="M1712" s="1">
        <v>45353</v>
      </c>
      <c r="N1712" t="s">
        <v>61</v>
      </c>
    </row>
    <row r="1713" spans="1:14" x14ac:dyDescent="0.3">
      <c r="A1713" t="s">
        <v>3438</v>
      </c>
      <c r="B1713" t="s">
        <v>3439</v>
      </c>
      <c r="C1713" t="s">
        <v>32</v>
      </c>
      <c r="D1713" t="s">
        <v>53</v>
      </c>
      <c r="E1713" t="s">
        <v>74</v>
      </c>
      <c r="F1713">
        <v>5019</v>
      </c>
      <c r="G1713">
        <v>70</v>
      </c>
      <c r="H1713">
        <v>1506</v>
      </c>
      <c r="I1713">
        <v>4.3</v>
      </c>
      <c r="J1713">
        <v>34</v>
      </c>
      <c r="K1713">
        <v>2</v>
      </c>
      <c r="L1713">
        <v>3012</v>
      </c>
      <c r="M1713" s="1">
        <v>45864</v>
      </c>
      <c r="N1713" t="s">
        <v>58</v>
      </c>
    </row>
    <row r="1714" spans="1:14" x14ac:dyDescent="0.3">
      <c r="A1714" t="s">
        <v>3440</v>
      </c>
      <c r="B1714" t="s">
        <v>3441</v>
      </c>
      <c r="C1714" t="s">
        <v>116</v>
      </c>
      <c r="D1714" t="s">
        <v>33</v>
      </c>
      <c r="E1714" t="s">
        <v>34</v>
      </c>
      <c r="F1714">
        <v>4007</v>
      </c>
      <c r="G1714">
        <v>40</v>
      </c>
      <c r="H1714">
        <v>2404</v>
      </c>
      <c r="I1714">
        <v>2.9</v>
      </c>
      <c r="J1714">
        <v>43</v>
      </c>
      <c r="K1714">
        <v>1</v>
      </c>
      <c r="L1714">
        <v>2404</v>
      </c>
      <c r="M1714" s="1">
        <v>45710</v>
      </c>
      <c r="N1714" t="s">
        <v>141</v>
      </c>
    </row>
    <row r="1715" spans="1:14" x14ac:dyDescent="0.3">
      <c r="A1715" t="s">
        <v>3442</v>
      </c>
      <c r="B1715" t="s">
        <v>3443</v>
      </c>
      <c r="C1715" t="s">
        <v>32</v>
      </c>
      <c r="D1715" t="s">
        <v>46</v>
      </c>
      <c r="E1715" t="s">
        <v>18</v>
      </c>
      <c r="F1715">
        <v>4187</v>
      </c>
      <c r="G1715">
        <v>10</v>
      </c>
      <c r="H1715">
        <v>3768</v>
      </c>
      <c r="I1715">
        <v>3.8</v>
      </c>
      <c r="J1715">
        <v>193</v>
      </c>
      <c r="K1715">
        <v>1</v>
      </c>
      <c r="L1715">
        <v>3768</v>
      </c>
      <c r="M1715" s="1">
        <v>45782</v>
      </c>
      <c r="N1715" t="s">
        <v>49</v>
      </c>
    </row>
    <row r="1716" spans="1:14" x14ac:dyDescent="0.3">
      <c r="A1716" t="s">
        <v>3444</v>
      </c>
      <c r="B1716" t="s">
        <v>3445</v>
      </c>
      <c r="C1716" t="s">
        <v>57</v>
      </c>
      <c r="D1716" t="s">
        <v>41</v>
      </c>
      <c r="E1716" t="s">
        <v>74</v>
      </c>
      <c r="F1716">
        <v>586</v>
      </c>
      <c r="G1716">
        <v>20</v>
      </c>
      <c r="H1716">
        <v>469</v>
      </c>
      <c r="I1716">
        <v>4.0999999999999996</v>
      </c>
      <c r="J1716">
        <v>210</v>
      </c>
      <c r="K1716">
        <v>5</v>
      </c>
      <c r="L1716">
        <v>2345</v>
      </c>
      <c r="M1716" s="1">
        <v>45942</v>
      </c>
      <c r="N1716" t="s">
        <v>85</v>
      </c>
    </row>
    <row r="1717" spans="1:14" x14ac:dyDescent="0.3">
      <c r="A1717" t="s">
        <v>3446</v>
      </c>
      <c r="B1717" t="s">
        <v>3447</v>
      </c>
      <c r="C1717" t="s">
        <v>37</v>
      </c>
      <c r="D1717" t="s">
        <v>46</v>
      </c>
      <c r="E1717" t="s">
        <v>161</v>
      </c>
      <c r="F1717">
        <v>4302</v>
      </c>
      <c r="G1717">
        <v>10</v>
      </c>
      <c r="H1717">
        <v>3872</v>
      </c>
      <c r="I1717">
        <v>4.3</v>
      </c>
      <c r="J1717">
        <v>45</v>
      </c>
      <c r="K1717">
        <v>1</v>
      </c>
      <c r="L1717">
        <v>3872</v>
      </c>
      <c r="M1717" s="1">
        <v>45530</v>
      </c>
      <c r="N1717" t="s">
        <v>64</v>
      </c>
    </row>
    <row r="1718" spans="1:14" x14ac:dyDescent="0.3">
      <c r="A1718" t="s">
        <v>3448</v>
      </c>
      <c r="B1718" t="s">
        <v>3449</v>
      </c>
      <c r="C1718" t="s">
        <v>57</v>
      </c>
      <c r="D1718" t="s">
        <v>28</v>
      </c>
      <c r="E1718" t="s">
        <v>34</v>
      </c>
      <c r="F1718">
        <v>1247</v>
      </c>
      <c r="G1718">
        <v>30</v>
      </c>
      <c r="H1718">
        <v>873</v>
      </c>
      <c r="I1718">
        <v>3.6</v>
      </c>
      <c r="J1718">
        <v>169</v>
      </c>
      <c r="K1718">
        <v>1</v>
      </c>
      <c r="L1718">
        <v>873</v>
      </c>
      <c r="M1718" s="1">
        <v>45960</v>
      </c>
      <c r="N1718" t="s">
        <v>102</v>
      </c>
    </row>
    <row r="1719" spans="1:14" x14ac:dyDescent="0.3">
      <c r="A1719" t="s">
        <v>3450</v>
      </c>
      <c r="B1719" t="s">
        <v>3451</v>
      </c>
      <c r="C1719" t="s">
        <v>57</v>
      </c>
      <c r="D1719" t="s">
        <v>46</v>
      </c>
      <c r="E1719" t="s">
        <v>34</v>
      </c>
      <c r="F1719">
        <v>2746</v>
      </c>
      <c r="G1719">
        <v>10</v>
      </c>
      <c r="H1719">
        <v>2471</v>
      </c>
      <c r="I1719">
        <v>4</v>
      </c>
      <c r="J1719">
        <v>430</v>
      </c>
      <c r="K1719">
        <v>1</v>
      </c>
      <c r="L1719">
        <v>2471</v>
      </c>
      <c r="M1719" s="1">
        <v>46022</v>
      </c>
      <c r="N1719" t="s">
        <v>91</v>
      </c>
    </row>
    <row r="1720" spans="1:14" x14ac:dyDescent="0.3">
      <c r="A1720" t="s">
        <v>3452</v>
      </c>
      <c r="B1720" t="s">
        <v>3453</v>
      </c>
      <c r="C1720" t="s">
        <v>45</v>
      </c>
      <c r="D1720" t="s">
        <v>23</v>
      </c>
      <c r="E1720" t="s">
        <v>34</v>
      </c>
      <c r="F1720">
        <v>4381</v>
      </c>
      <c r="G1720">
        <v>50</v>
      </c>
      <c r="H1720">
        <v>2190</v>
      </c>
      <c r="I1720">
        <v>3.8</v>
      </c>
      <c r="J1720">
        <v>90</v>
      </c>
      <c r="K1720">
        <v>2</v>
      </c>
      <c r="L1720">
        <v>4380</v>
      </c>
      <c r="M1720" s="1">
        <v>45540</v>
      </c>
      <c r="N1720" t="s">
        <v>38</v>
      </c>
    </row>
    <row r="1721" spans="1:14" x14ac:dyDescent="0.3">
      <c r="A1721" t="s">
        <v>3454</v>
      </c>
      <c r="B1721" t="s">
        <v>3455</v>
      </c>
      <c r="C1721" t="s">
        <v>116</v>
      </c>
      <c r="D1721" t="s">
        <v>109</v>
      </c>
      <c r="E1721" t="s">
        <v>18</v>
      </c>
      <c r="F1721">
        <v>2763</v>
      </c>
      <c r="G1721">
        <v>25</v>
      </c>
      <c r="H1721">
        <v>2072</v>
      </c>
      <c r="I1721">
        <v>4.2</v>
      </c>
      <c r="J1721">
        <v>162</v>
      </c>
      <c r="K1721">
        <v>1</v>
      </c>
      <c r="L1721">
        <v>2072</v>
      </c>
      <c r="M1721" s="1">
        <v>45366</v>
      </c>
      <c r="N1721" t="s">
        <v>168</v>
      </c>
    </row>
    <row r="1722" spans="1:14" x14ac:dyDescent="0.3">
      <c r="A1722" t="s">
        <v>3456</v>
      </c>
      <c r="B1722" t="s">
        <v>3457</v>
      </c>
      <c r="C1722" t="s">
        <v>37</v>
      </c>
      <c r="D1722" t="s">
        <v>109</v>
      </c>
      <c r="E1722" t="s">
        <v>18</v>
      </c>
      <c r="F1722">
        <v>3570</v>
      </c>
      <c r="G1722">
        <v>30</v>
      </c>
      <c r="H1722">
        <v>2499</v>
      </c>
      <c r="I1722">
        <v>4.7</v>
      </c>
      <c r="J1722">
        <v>267</v>
      </c>
      <c r="K1722">
        <v>2</v>
      </c>
      <c r="L1722">
        <v>4998</v>
      </c>
      <c r="M1722" s="1">
        <v>45553</v>
      </c>
      <c r="N1722" t="s">
        <v>49</v>
      </c>
    </row>
    <row r="1723" spans="1:14" x14ac:dyDescent="0.3">
      <c r="A1723" t="s">
        <v>3458</v>
      </c>
      <c r="B1723" t="s">
        <v>3459</v>
      </c>
      <c r="C1723" t="s">
        <v>52</v>
      </c>
      <c r="D1723" t="s">
        <v>17</v>
      </c>
      <c r="E1723" t="s">
        <v>34</v>
      </c>
      <c r="F1723">
        <v>5457</v>
      </c>
      <c r="G1723">
        <v>25</v>
      </c>
      <c r="H1723">
        <v>4093</v>
      </c>
      <c r="I1723">
        <v>3.9</v>
      </c>
      <c r="J1723">
        <v>150</v>
      </c>
      <c r="K1723">
        <v>1</v>
      </c>
      <c r="L1723">
        <v>4093</v>
      </c>
      <c r="M1723" s="1">
        <v>45526</v>
      </c>
      <c r="N1723" t="s">
        <v>49</v>
      </c>
    </row>
    <row r="1724" spans="1:14" x14ac:dyDescent="0.3">
      <c r="A1724" t="s">
        <v>3460</v>
      </c>
      <c r="B1724" t="s">
        <v>3461</v>
      </c>
      <c r="C1724" t="s">
        <v>22</v>
      </c>
      <c r="D1724" t="s">
        <v>109</v>
      </c>
      <c r="E1724" t="s">
        <v>161</v>
      </c>
      <c r="F1724">
        <v>1098</v>
      </c>
      <c r="G1724">
        <v>25</v>
      </c>
      <c r="H1724">
        <v>824</v>
      </c>
      <c r="I1724">
        <v>3.4</v>
      </c>
      <c r="J1724">
        <v>61</v>
      </c>
      <c r="K1724">
        <v>3</v>
      </c>
      <c r="L1724">
        <v>2472</v>
      </c>
      <c r="M1724" s="1">
        <v>45743</v>
      </c>
      <c r="N1724" t="s">
        <v>168</v>
      </c>
    </row>
    <row r="1725" spans="1:14" x14ac:dyDescent="0.3">
      <c r="A1725" t="s">
        <v>3462</v>
      </c>
      <c r="B1725" t="s">
        <v>3463</v>
      </c>
      <c r="C1725" t="s">
        <v>37</v>
      </c>
      <c r="D1725" t="s">
        <v>23</v>
      </c>
      <c r="E1725" t="s">
        <v>34</v>
      </c>
      <c r="F1725">
        <v>4342</v>
      </c>
      <c r="G1725">
        <v>70</v>
      </c>
      <c r="H1725">
        <v>1303</v>
      </c>
      <c r="I1725">
        <v>3.7</v>
      </c>
      <c r="J1725">
        <v>82</v>
      </c>
      <c r="K1725">
        <v>1</v>
      </c>
      <c r="L1725">
        <v>1303</v>
      </c>
      <c r="M1725" s="1">
        <v>45978</v>
      </c>
      <c r="N1725" t="s">
        <v>102</v>
      </c>
    </row>
    <row r="1726" spans="1:14" x14ac:dyDescent="0.3">
      <c r="A1726" t="s">
        <v>3464</v>
      </c>
      <c r="B1726" t="s">
        <v>3465</v>
      </c>
      <c r="C1726" t="s">
        <v>52</v>
      </c>
      <c r="D1726" t="s">
        <v>109</v>
      </c>
      <c r="E1726" t="s">
        <v>161</v>
      </c>
      <c r="F1726">
        <v>1351</v>
      </c>
      <c r="G1726">
        <v>40</v>
      </c>
      <c r="H1726">
        <v>811</v>
      </c>
      <c r="I1726">
        <v>5</v>
      </c>
      <c r="J1726">
        <v>184</v>
      </c>
      <c r="K1726">
        <v>1</v>
      </c>
      <c r="L1726">
        <v>811</v>
      </c>
      <c r="M1726" s="1">
        <v>45778</v>
      </c>
      <c r="N1726" t="s">
        <v>150</v>
      </c>
    </row>
    <row r="1727" spans="1:14" x14ac:dyDescent="0.3">
      <c r="A1727" t="s">
        <v>3466</v>
      </c>
      <c r="B1727" t="s">
        <v>3467</v>
      </c>
      <c r="C1727" t="s">
        <v>37</v>
      </c>
      <c r="D1727" t="s">
        <v>23</v>
      </c>
      <c r="E1727" t="s">
        <v>18</v>
      </c>
      <c r="F1727">
        <v>4098</v>
      </c>
      <c r="G1727">
        <v>15</v>
      </c>
      <c r="H1727">
        <v>3483</v>
      </c>
      <c r="I1727">
        <v>3.7</v>
      </c>
      <c r="J1727">
        <v>48</v>
      </c>
      <c r="K1727">
        <v>1</v>
      </c>
      <c r="L1727">
        <v>3483</v>
      </c>
      <c r="M1727" s="1">
        <v>45841</v>
      </c>
      <c r="N1727" t="s">
        <v>91</v>
      </c>
    </row>
    <row r="1728" spans="1:14" x14ac:dyDescent="0.3">
      <c r="A1728" t="s">
        <v>3468</v>
      </c>
      <c r="B1728" t="s">
        <v>3469</v>
      </c>
      <c r="C1728" t="s">
        <v>37</v>
      </c>
      <c r="D1728" t="s">
        <v>41</v>
      </c>
      <c r="E1728" t="s">
        <v>74</v>
      </c>
      <c r="F1728">
        <v>2559</v>
      </c>
      <c r="G1728">
        <v>70</v>
      </c>
      <c r="H1728">
        <v>768</v>
      </c>
      <c r="I1728">
        <v>3.5</v>
      </c>
      <c r="J1728">
        <v>58</v>
      </c>
      <c r="K1728">
        <v>1</v>
      </c>
      <c r="L1728">
        <v>768</v>
      </c>
      <c r="M1728" s="1">
        <v>45450</v>
      </c>
      <c r="N1728" t="s">
        <v>150</v>
      </c>
    </row>
    <row r="1729" spans="1:14" x14ac:dyDescent="0.3">
      <c r="A1729" t="s">
        <v>3470</v>
      </c>
      <c r="B1729" t="s">
        <v>3471</v>
      </c>
      <c r="C1729" t="s">
        <v>57</v>
      </c>
      <c r="D1729" t="s">
        <v>53</v>
      </c>
      <c r="E1729" t="s">
        <v>74</v>
      </c>
      <c r="F1729">
        <v>6549</v>
      </c>
      <c r="G1729">
        <v>10</v>
      </c>
      <c r="H1729">
        <v>5894</v>
      </c>
      <c r="I1729">
        <v>3.9</v>
      </c>
      <c r="J1729">
        <v>293</v>
      </c>
      <c r="K1729">
        <v>1</v>
      </c>
      <c r="L1729">
        <v>5894</v>
      </c>
      <c r="M1729" s="1">
        <v>45752</v>
      </c>
      <c r="N1729" t="s">
        <v>58</v>
      </c>
    </row>
    <row r="1730" spans="1:14" x14ac:dyDescent="0.3">
      <c r="A1730" t="s">
        <v>3472</v>
      </c>
      <c r="B1730" t="s">
        <v>3473</v>
      </c>
      <c r="C1730" t="s">
        <v>88</v>
      </c>
      <c r="D1730" t="s">
        <v>109</v>
      </c>
      <c r="E1730" t="s">
        <v>18</v>
      </c>
      <c r="F1730">
        <v>3528</v>
      </c>
      <c r="G1730">
        <v>25</v>
      </c>
      <c r="H1730">
        <v>2646</v>
      </c>
      <c r="I1730">
        <v>4.0999999999999996</v>
      </c>
      <c r="J1730">
        <v>51</v>
      </c>
      <c r="K1730">
        <v>2</v>
      </c>
      <c r="L1730">
        <v>5292</v>
      </c>
      <c r="M1730" s="1">
        <v>45471</v>
      </c>
      <c r="N1730" t="s">
        <v>141</v>
      </c>
    </row>
    <row r="1731" spans="1:14" x14ac:dyDescent="0.3">
      <c r="A1731" t="s">
        <v>3474</v>
      </c>
      <c r="B1731" t="s">
        <v>1863</v>
      </c>
      <c r="C1731" t="s">
        <v>37</v>
      </c>
      <c r="D1731" t="s">
        <v>17</v>
      </c>
      <c r="E1731" t="s">
        <v>34</v>
      </c>
      <c r="F1731">
        <v>2787</v>
      </c>
      <c r="G1731">
        <v>25</v>
      </c>
      <c r="H1731">
        <v>2090</v>
      </c>
      <c r="I1731">
        <v>3.8</v>
      </c>
      <c r="J1731">
        <v>332</v>
      </c>
      <c r="K1731">
        <v>1</v>
      </c>
      <c r="L1731">
        <v>2090</v>
      </c>
      <c r="M1731" s="1">
        <v>45397</v>
      </c>
      <c r="N1731" t="s">
        <v>58</v>
      </c>
    </row>
    <row r="1732" spans="1:14" x14ac:dyDescent="0.3">
      <c r="A1732" t="s">
        <v>3475</v>
      </c>
      <c r="B1732" t="s">
        <v>3476</v>
      </c>
      <c r="C1732" t="s">
        <v>22</v>
      </c>
      <c r="D1732" t="s">
        <v>41</v>
      </c>
      <c r="E1732" t="s">
        <v>34</v>
      </c>
      <c r="F1732">
        <v>1500</v>
      </c>
      <c r="G1732">
        <v>70</v>
      </c>
      <c r="H1732">
        <v>450</v>
      </c>
      <c r="I1732">
        <v>3.3</v>
      </c>
      <c r="J1732">
        <v>137</v>
      </c>
      <c r="K1732">
        <v>3</v>
      </c>
      <c r="L1732">
        <v>1350</v>
      </c>
      <c r="M1732" s="1">
        <v>45342</v>
      </c>
      <c r="N1732" t="s">
        <v>54</v>
      </c>
    </row>
    <row r="1733" spans="1:14" x14ac:dyDescent="0.3">
      <c r="A1733" t="s">
        <v>3477</v>
      </c>
      <c r="B1733" t="s">
        <v>3478</v>
      </c>
      <c r="C1733" t="s">
        <v>116</v>
      </c>
      <c r="D1733" t="s">
        <v>23</v>
      </c>
      <c r="E1733" t="s">
        <v>18</v>
      </c>
      <c r="F1733">
        <v>1748</v>
      </c>
      <c r="G1733">
        <v>0</v>
      </c>
      <c r="H1733">
        <v>1748</v>
      </c>
      <c r="I1733">
        <v>4.3</v>
      </c>
      <c r="J1733">
        <v>211</v>
      </c>
      <c r="K1733">
        <v>1</v>
      </c>
      <c r="L1733">
        <v>1748</v>
      </c>
      <c r="M1733" s="1">
        <v>45294</v>
      </c>
      <c r="N1733" t="s">
        <v>61</v>
      </c>
    </row>
    <row r="1734" spans="1:14" x14ac:dyDescent="0.3">
      <c r="A1734" t="s">
        <v>3479</v>
      </c>
      <c r="B1734" t="s">
        <v>3480</v>
      </c>
      <c r="C1734" t="s">
        <v>27</v>
      </c>
      <c r="D1734" t="s">
        <v>41</v>
      </c>
      <c r="E1734" t="s">
        <v>18</v>
      </c>
      <c r="F1734">
        <v>575</v>
      </c>
      <c r="G1734">
        <v>50</v>
      </c>
      <c r="H1734">
        <v>288</v>
      </c>
      <c r="I1734">
        <v>4.2</v>
      </c>
      <c r="J1734">
        <v>181</v>
      </c>
      <c r="K1734">
        <v>2</v>
      </c>
      <c r="L1734">
        <v>576</v>
      </c>
      <c r="M1734" s="1">
        <v>45903</v>
      </c>
      <c r="N1734" t="s">
        <v>24</v>
      </c>
    </row>
    <row r="1735" spans="1:14" x14ac:dyDescent="0.3">
      <c r="A1735" t="s">
        <v>3481</v>
      </c>
      <c r="B1735" t="s">
        <v>3482</v>
      </c>
      <c r="C1735" t="s">
        <v>32</v>
      </c>
      <c r="D1735" t="s">
        <v>109</v>
      </c>
      <c r="E1735" t="s">
        <v>161</v>
      </c>
      <c r="F1735">
        <v>832</v>
      </c>
      <c r="G1735">
        <v>40</v>
      </c>
      <c r="H1735">
        <v>499</v>
      </c>
      <c r="I1735">
        <v>4.4000000000000004</v>
      </c>
      <c r="J1735">
        <v>89</v>
      </c>
      <c r="K1735">
        <v>1</v>
      </c>
      <c r="L1735">
        <v>499</v>
      </c>
      <c r="M1735" s="1">
        <v>45387</v>
      </c>
      <c r="N1735" t="s">
        <v>38</v>
      </c>
    </row>
    <row r="1736" spans="1:14" x14ac:dyDescent="0.3">
      <c r="A1736" t="s">
        <v>3483</v>
      </c>
      <c r="B1736" t="s">
        <v>3484</v>
      </c>
      <c r="C1736" t="s">
        <v>37</v>
      </c>
      <c r="D1736" t="s">
        <v>28</v>
      </c>
      <c r="E1736" t="s">
        <v>34</v>
      </c>
      <c r="F1736">
        <v>7575</v>
      </c>
      <c r="G1736">
        <v>15</v>
      </c>
      <c r="H1736">
        <v>6439</v>
      </c>
      <c r="I1736">
        <v>4.2</v>
      </c>
      <c r="J1736">
        <v>174</v>
      </c>
      <c r="K1736">
        <v>1</v>
      </c>
      <c r="L1736">
        <v>6439</v>
      </c>
      <c r="M1736" s="1">
        <v>45340</v>
      </c>
      <c r="N1736" t="s">
        <v>168</v>
      </c>
    </row>
    <row r="1737" spans="1:14" x14ac:dyDescent="0.3">
      <c r="A1737" t="s">
        <v>3485</v>
      </c>
      <c r="B1737" t="s">
        <v>3486</v>
      </c>
      <c r="C1737" t="s">
        <v>37</v>
      </c>
      <c r="D1737" t="s">
        <v>46</v>
      </c>
      <c r="E1737" t="s">
        <v>34</v>
      </c>
      <c r="F1737">
        <v>7977</v>
      </c>
      <c r="G1737">
        <v>20</v>
      </c>
      <c r="H1737">
        <v>6382</v>
      </c>
      <c r="I1737">
        <v>4.9000000000000004</v>
      </c>
      <c r="J1737">
        <v>120</v>
      </c>
      <c r="K1737">
        <v>1</v>
      </c>
      <c r="L1737">
        <v>6382</v>
      </c>
      <c r="M1737" s="1">
        <v>45984</v>
      </c>
      <c r="N1737" t="s">
        <v>29</v>
      </c>
    </row>
    <row r="1738" spans="1:14" x14ac:dyDescent="0.3">
      <c r="A1738" t="s">
        <v>3487</v>
      </c>
      <c r="B1738" t="s">
        <v>3488</v>
      </c>
      <c r="C1738" t="s">
        <v>88</v>
      </c>
      <c r="D1738" t="s">
        <v>109</v>
      </c>
      <c r="E1738" t="s">
        <v>34</v>
      </c>
      <c r="F1738">
        <v>2574</v>
      </c>
      <c r="G1738">
        <v>50</v>
      </c>
      <c r="H1738">
        <v>1287</v>
      </c>
      <c r="I1738">
        <v>4.5</v>
      </c>
      <c r="J1738">
        <v>23</v>
      </c>
      <c r="K1738">
        <v>1</v>
      </c>
      <c r="L1738">
        <v>1287</v>
      </c>
      <c r="M1738" s="1">
        <v>45577</v>
      </c>
      <c r="N1738" t="s">
        <v>49</v>
      </c>
    </row>
    <row r="1739" spans="1:14" x14ac:dyDescent="0.3">
      <c r="A1739" t="s">
        <v>3489</v>
      </c>
      <c r="B1739" t="s">
        <v>3490</v>
      </c>
      <c r="C1739" t="s">
        <v>32</v>
      </c>
      <c r="D1739" t="s">
        <v>33</v>
      </c>
      <c r="E1739" t="s">
        <v>18</v>
      </c>
      <c r="F1739">
        <v>4488</v>
      </c>
      <c r="G1739">
        <v>30</v>
      </c>
      <c r="H1739">
        <v>3142</v>
      </c>
      <c r="I1739">
        <v>4.4000000000000004</v>
      </c>
      <c r="J1739">
        <v>295</v>
      </c>
      <c r="K1739">
        <v>1</v>
      </c>
      <c r="L1739">
        <v>3142</v>
      </c>
      <c r="M1739" s="1">
        <v>45976</v>
      </c>
      <c r="N1739" t="s">
        <v>189</v>
      </c>
    </row>
    <row r="1740" spans="1:14" x14ac:dyDescent="0.3">
      <c r="A1740" t="s">
        <v>3491</v>
      </c>
      <c r="B1740" t="s">
        <v>3492</v>
      </c>
      <c r="C1740" t="s">
        <v>32</v>
      </c>
      <c r="D1740" t="s">
        <v>23</v>
      </c>
      <c r="E1740" t="s">
        <v>18</v>
      </c>
      <c r="F1740">
        <v>4009</v>
      </c>
      <c r="G1740">
        <v>50</v>
      </c>
      <c r="H1740">
        <v>2004</v>
      </c>
      <c r="I1740">
        <v>4.7</v>
      </c>
      <c r="J1740">
        <v>103</v>
      </c>
      <c r="K1740">
        <v>3</v>
      </c>
      <c r="L1740">
        <v>6012</v>
      </c>
      <c r="M1740" s="1">
        <v>46017</v>
      </c>
      <c r="N1740" t="s">
        <v>19</v>
      </c>
    </row>
    <row r="1741" spans="1:14" x14ac:dyDescent="0.3">
      <c r="A1741" t="s">
        <v>3493</v>
      </c>
      <c r="B1741" t="s">
        <v>3494</v>
      </c>
      <c r="C1741" t="s">
        <v>22</v>
      </c>
      <c r="D1741" t="s">
        <v>53</v>
      </c>
      <c r="E1741" t="s">
        <v>74</v>
      </c>
      <c r="F1741">
        <v>4131</v>
      </c>
      <c r="G1741">
        <v>10</v>
      </c>
      <c r="H1741">
        <v>3718</v>
      </c>
      <c r="I1741">
        <v>4.2</v>
      </c>
      <c r="J1741">
        <v>110</v>
      </c>
      <c r="K1741">
        <v>2</v>
      </c>
      <c r="L1741">
        <v>7436</v>
      </c>
      <c r="M1741" s="1">
        <v>45897</v>
      </c>
      <c r="N1741" t="s">
        <v>141</v>
      </c>
    </row>
    <row r="1742" spans="1:14" x14ac:dyDescent="0.3">
      <c r="A1742" t="s">
        <v>3495</v>
      </c>
      <c r="B1742" t="s">
        <v>3496</v>
      </c>
      <c r="C1742" t="s">
        <v>37</v>
      </c>
      <c r="D1742" t="s">
        <v>109</v>
      </c>
      <c r="E1742" t="s">
        <v>34</v>
      </c>
      <c r="F1742">
        <v>3348</v>
      </c>
      <c r="G1742">
        <v>30</v>
      </c>
      <c r="H1742">
        <v>2344</v>
      </c>
      <c r="I1742">
        <v>4</v>
      </c>
      <c r="J1742">
        <v>305</v>
      </c>
      <c r="K1742">
        <v>1</v>
      </c>
      <c r="L1742">
        <v>2344</v>
      </c>
      <c r="M1742" s="1">
        <v>45499</v>
      </c>
      <c r="N1742" t="s">
        <v>38</v>
      </c>
    </row>
    <row r="1743" spans="1:14" x14ac:dyDescent="0.3">
      <c r="A1743" t="s">
        <v>3497</v>
      </c>
      <c r="B1743" t="s">
        <v>3498</v>
      </c>
      <c r="C1743" t="s">
        <v>37</v>
      </c>
      <c r="D1743" t="s">
        <v>41</v>
      </c>
      <c r="E1743" t="s">
        <v>34</v>
      </c>
      <c r="F1743">
        <v>2376</v>
      </c>
      <c r="G1743">
        <v>25</v>
      </c>
      <c r="H1743">
        <v>1782</v>
      </c>
      <c r="I1743">
        <v>4.3</v>
      </c>
      <c r="J1743">
        <v>149</v>
      </c>
      <c r="K1743">
        <v>1</v>
      </c>
      <c r="L1743">
        <v>1782</v>
      </c>
      <c r="M1743" s="1">
        <v>45531</v>
      </c>
      <c r="N1743" t="s">
        <v>24</v>
      </c>
    </row>
    <row r="1744" spans="1:14" x14ac:dyDescent="0.3">
      <c r="A1744" t="s">
        <v>3499</v>
      </c>
      <c r="B1744" t="s">
        <v>2354</v>
      </c>
      <c r="C1744" t="s">
        <v>27</v>
      </c>
      <c r="D1744" t="s">
        <v>53</v>
      </c>
      <c r="E1744" t="s">
        <v>18</v>
      </c>
      <c r="F1744">
        <v>3772</v>
      </c>
      <c r="G1744">
        <v>0</v>
      </c>
      <c r="H1744">
        <v>3772</v>
      </c>
      <c r="I1744">
        <v>3.1</v>
      </c>
      <c r="J1744">
        <v>164</v>
      </c>
      <c r="K1744">
        <v>1</v>
      </c>
      <c r="L1744">
        <v>3772</v>
      </c>
      <c r="M1744" s="1">
        <v>45663</v>
      </c>
      <c r="N1744" t="s">
        <v>91</v>
      </c>
    </row>
    <row r="1745" spans="1:14" x14ac:dyDescent="0.3">
      <c r="A1745" t="s">
        <v>3500</v>
      </c>
      <c r="B1745" t="s">
        <v>3501</v>
      </c>
      <c r="C1745" t="s">
        <v>52</v>
      </c>
      <c r="D1745" t="s">
        <v>109</v>
      </c>
      <c r="E1745" t="s">
        <v>161</v>
      </c>
      <c r="F1745">
        <v>2925</v>
      </c>
      <c r="G1745">
        <v>15</v>
      </c>
      <c r="H1745">
        <v>2486</v>
      </c>
      <c r="I1745">
        <v>4.2</v>
      </c>
      <c r="J1745">
        <v>60</v>
      </c>
      <c r="K1745">
        <v>4</v>
      </c>
      <c r="L1745">
        <v>9944</v>
      </c>
      <c r="M1745" s="1">
        <v>45427</v>
      </c>
      <c r="N1745" t="s">
        <v>71</v>
      </c>
    </row>
    <row r="1746" spans="1:14" x14ac:dyDescent="0.3">
      <c r="A1746" t="s">
        <v>3502</v>
      </c>
      <c r="B1746" t="s">
        <v>3503</v>
      </c>
      <c r="C1746" t="s">
        <v>37</v>
      </c>
      <c r="D1746" t="s">
        <v>46</v>
      </c>
      <c r="E1746" t="s">
        <v>74</v>
      </c>
      <c r="F1746">
        <v>2076</v>
      </c>
      <c r="G1746">
        <v>20</v>
      </c>
      <c r="H1746">
        <v>1661</v>
      </c>
      <c r="I1746">
        <v>4.0999999999999996</v>
      </c>
      <c r="J1746">
        <v>200</v>
      </c>
      <c r="K1746">
        <v>1</v>
      </c>
      <c r="L1746">
        <v>1661</v>
      </c>
      <c r="M1746" s="1">
        <v>45297</v>
      </c>
      <c r="N1746" t="s">
        <v>54</v>
      </c>
    </row>
    <row r="1747" spans="1:14" x14ac:dyDescent="0.3">
      <c r="A1747" t="s">
        <v>3504</v>
      </c>
      <c r="B1747" t="s">
        <v>3505</v>
      </c>
      <c r="C1747" t="s">
        <v>32</v>
      </c>
      <c r="D1747" t="s">
        <v>53</v>
      </c>
      <c r="E1747" t="s">
        <v>34</v>
      </c>
      <c r="F1747">
        <v>3539</v>
      </c>
      <c r="G1747">
        <v>25</v>
      </c>
      <c r="H1747">
        <v>2654</v>
      </c>
      <c r="I1747">
        <v>4.3</v>
      </c>
      <c r="J1747">
        <v>70</v>
      </c>
      <c r="K1747">
        <v>1</v>
      </c>
      <c r="L1747">
        <v>2654</v>
      </c>
      <c r="M1747" s="1">
        <v>45759</v>
      </c>
      <c r="N1747" t="s">
        <v>38</v>
      </c>
    </row>
    <row r="1748" spans="1:14" x14ac:dyDescent="0.3">
      <c r="A1748" t="s">
        <v>3506</v>
      </c>
      <c r="B1748" t="s">
        <v>3507</v>
      </c>
      <c r="C1748" t="s">
        <v>27</v>
      </c>
      <c r="D1748" t="s">
        <v>28</v>
      </c>
      <c r="E1748" t="s">
        <v>18</v>
      </c>
      <c r="F1748">
        <v>7413</v>
      </c>
      <c r="G1748">
        <v>10</v>
      </c>
      <c r="H1748">
        <v>6672</v>
      </c>
      <c r="I1748">
        <v>4.5999999999999996</v>
      </c>
      <c r="J1748">
        <v>473</v>
      </c>
      <c r="K1748">
        <v>1</v>
      </c>
      <c r="L1748">
        <v>6672</v>
      </c>
      <c r="M1748" s="1">
        <v>45952</v>
      </c>
      <c r="N1748" t="s">
        <v>24</v>
      </c>
    </row>
    <row r="1749" spans="1:14" x14ac:dyDescent="0.3">
      <c r="A1749" t="s">
        <v>3508</v>
      </c>
      <c r="B1749" t="s">
        <v>3509</v>
      </c>
      <c r="C1749" t="s">
        <v>32</v>
      </c>
      <c r="D1749" t="s">
        <v>41</v>
      </c>
      <c r="E1749" t="s">
        <v>34</v>
      </c>
      <c r="F1749">
        <v>2174</v>
      </c>
      <c r="G1749">
        <v>15</v>
      </c>
      <c r="H1749">
        <v>1848</v>
      </c>
      <c r="I1749">
        <v>4.4000000000000004</v>
      </c>
      <c r="J1749">
        <v>86</v>
      </c>
      <c r="K1749">
        <v>1</v>
      </c>
      <c r="L1749">
        <v>1848</v>
      </c>
      <c r="M1749" s="1">
        <v>45780</v>
      </c>
      <c r="N1749" t="s">
        <v>49</v>
      </c>
    </row>
    <row r="1750" spans="1:14" x14ac:dyDescent="0.3">
      <c r="A1750" t="s">
        <v>3510</v>
      </c>
      <c r="B1750" t="s">
        <v>3511</v>
      </c>
      <c r="C1750" t="s">
        <v>27</v>
      </c>
      <c r="D1750" t="s">
        <v>109</v>
      </c>
      <c r="E1750" t="s">
        <v>34</v>
      </c>
      <c r="F1750">
        <v>1990</v>
      </c>
      <c r="G1750">
        <v>15</v>
      </c>
      <c r="H1750">
        <v>1692</v>
      </c>
      <c r="I1750">
        <v>3.7</v>
      </c>
      <c r="J1750">
        <v>703</v>
      </c>
      <c r="K1750">
        <v>1</v>
      </c>
      <c r="L1750">
        <v>1692</v>
      </c>
      <c r="M1750" s="1">
        <v>45858</v>
      </c>
      <c r="N1750" t="s">
        <v>102</v>
      </c>
    </row>
    <row r="1751" spans="1:14" x14ac:dyDescent="0.3">
      <c r="A1751" t="s">
        <v>3512</v>
      </c>
      <c r="B1751" t="s">
        <v>3513</v>
      </c>
      <c r="C1751" t="s">
        <v>27</v>
      </c>
      <c r="D1751" t="s">
        <v>109</v>
      </c>
      <c r="E1751" t="s">
        <v>34</v>
      </c>
      <c r="F1751">
        <v>2561</v>
      </c>
      <c r="G1751">
        <v>10</v>
      </c>
      <c r="H1751">
        <v>2305</v>
      </c>
      <c r="I1751">
        <v>4.5</v>
      </c>
      <c r="J1751">
        <v>39</v>
      </c>
      <c r="K1751">
        <v>1</v>
      </c>
      <c r="L1751">
        <v>2305</v>
      </c>
      <c r="M1751" s="1">
        <v>45667</v>
      </c>
      <c r="N1751" t="s">
        <v>168</v>
      </c>
    </row>
    <row r="1752" spans="1:14" x14ac:dyDescent="0.3">
      <c r="A1752" t="s">
        <v>3514</v>
      </c>
      <c r="B1752" t="s">
        <v>3515</v>
      </c>
      <c r="C1752" t="s">
        <v>22</v>
      </c>
      <c r="D1752" t="s">
        <v>23</v>
      </c>
      <c r="E1752" t="s">
        <v>34</v>
      </c>
      <c r="F1752">
        <v>3105</v>
      </c>
      <c r="G1752">
        <v>50</v>
      </c>
      <c r="H1752">
        <v>1552</v>
      </c>
      <c r="I1752">
        <v>4.9000000000000004</v>
      </c>
      <c r="J1752">
        <v>195</v>
      </c>
      <c r="K1752">
        <v>1</v>
      </c>
      <c r="L1752">
        <v>1552</v>
      </c>
      <c r="M1752" s="1">
        <v>45346</v>
      </c>
      <c r="N1752" t="s">
        <v>91</v>
      </c>
    </row>
    <row r="1753" spans="1:14" x14ac:dyDescent="0.3">
      <c r="A1753" t="s">
        <v>3516</v>
      </c>
      <c r="B1753" t="s">
        <v>3517</v>
      </c>
      <c r="C1753" t="s">
        <v>116</v>
      </c>
      <c r="D1753" t="s">
        <v>28</v>
      </c>
      <c r="E1753" t="s">
        <v>34</v>
      </c>
      <c r="F1753">
        <v>2445</v>
      </c>
      <c r="G1753">
        <v>25</v>
      </c>
      <c r="H1753">
        <v>1834</v>
      </c>
      <c r="I1753">
        <v>4.5999999999999996</v>
      </c>
      <c r="J1753">
        <v>54</v>
      </c>
      <c r="K1753">
        <v>1</v>
      </c>
      <c r="L1753">
        <v>1834</v>
      </c>
      <c r="M1753" s="1">
        <v>45578</v>
      </c>
      <c r="N1753" t="s">
        <v>61</v>
      </c>
    </row>
    <row r="1754" spans="1:14" x14ac:dyDescent="0.3">
      <c r="A1754" t="s">
        <v>3518</v>
      </c>
      <c r="B1754" t="s">
        <v>3519</v>
      </c>
      <c r="C1754" t="s">
        <v>27</v>
      </c>
      <c r="D1754" t="s">
        <v>46</v>
      </c>
      <c r="E1754" t="s">
        <v>34</v>
      </c>
      <c r="F1754">
        <v>8905</v>
      </c>
      <c r="G1754">
        <v>15</v>
      </c>
      <c r="H1754">
        <v>7569</v>
      </c>
      <c r="I1754">
        <v>3.5</v>
      </c>
      <c r="J1754">
        <v>63</v>
      </c>
      <c r="K1754">
        <v>5</v>
      </c>
      <c r="L1754">
        <v>37845</v>
      </c>
      <c r="M1754" s="1">
        <v>45366</v>
      </c>
      <c r="N1754" t="s">
        <v>189</v>
      </c>
    </row>
    <row r="1755" spans="1:14" x14ac:dyDescent="0.3">
      <c r="A1755" t="s">
        <v>3520</v>
      </c>
      <c r="B1755" t="s">
        <v>3521</v>
      </c>
      <c r="C1755" t="s">
        <v>22</v>
      </c>
      <c r="D1755" t="s">
        <v>53</v>
      </c>
      <c r="E1755" t="s">
        <v>34</v>
      </c>
      <c r="F1755">
        <v>1526</v>
      </c>
      <c r="G1755">
        <v>30</v>
      </c>
      <c r="H1755">
        <v>1068</v>
      </c>
      <c r="I1755">
        <v>4.4000000000000004</v>
      </c>
      <c r="J1755">
        <v>153</v>
      </c>
      <c r="K1755">
        <v>1</v>
      </c>
      <c r="L1755">
        <v>1068</v>
      </c>
      <c r="M1755" s="1">
        <v>45352</v>
      </c>
      <c r="N1755" t="s">
        <v>19</v>
      </c>
    </row>
    <row r="1756" spans="1:14" x14ac:dyDescent="0.3">
      <c r="A1756" t="s">
        <v>3522</v>
      </c>
      <c r="B1756" t="s">
        <v>3523</v>
      </c>
      <c r="C1756" t="s">
        <v>22</v>
      </c>
      <c r="D1756" t="s">
        <v>46</v>
      </c>
      <c r="E1756" t="s">
        <v>74</v>
      </c>
      <c r="F1756">
        <v>3934</v>
      </c>
      <c r="G1756">
        <v>70</v>
      </c>
      <c r="H1756">
        <v>1180</v>
      </c>
      <c r="I1756">
        <v>3.5</v>
      </c>
      <c r="J1756">
        <v>70</v>
      </c>
      <c r="K1756">
        <v>1</v>
      </c>
      <c r="L1756">
        <v>1180</v>
      </c>
      <c r="M1756" s="1">
        <v>45482</v>
      </c>
      <c r="N1756" t="s">
        <v>71</v>
      </c>
    </row>
    <row r="1757" spans="1:14" x14ac:dyDescent="0.3">
      <c r="A1757" t="s">
        <v>3524</v>
      </c>
      <c r="B1757" t="s">
        <v>3525</v>
      </c>
      <c r="C1757" t="s">
        <v>57</v>
      </c>
      <c r="D1757" t="s">
        <v>17</v>
      </c>
      <c r="E1757" t="s">
        <v>34</v>
      </c>
      <c r="F1757">
        <v>1426</v>
      </c>
      <c r="G1757">
        <v>40</v>
      </c>
      <c r="H1757">
        <v>856</v>
      </c>
      <c r="I1757">
        <v>4</v>
      </c>
      <c r="J1757">
        <v>89</v>
      </c>
      <c r="K1757">
        <v>1</v>
      </c>
      <c r="L1757">
        <v>856</v>
      </c>
      <c r="M1757" s="1">
        <v>45325</v>
      </c>
      <c r="N1757" t="s">
        <v>91</v>
      </c>
    </row>
    <row r="1758" spans="1:14" x14ac:dyDescent="0.3">
      <c r="A1758" t="s">
        <v>3526</v>
      </c>
      <c r="B1758" t="s">
        <v>3527</v>
      </c>
      <c r="C1758" t="s">
        <v>45</v>
      </c>
      <c r="D1758" t="s">
        <v>33</v>
      </c>
      <c r="E1758" t="s">
        <v>18</v>
      </c>
      <c r="F1758">
        <v>808</v>
      </c>
      <c r="G1758">
        <v>60</v>
      </c>
      <c r="H1758">
        <v>323</v>
      </c>
      <c r="I1758">
        <v>4.3</v>
      </c>
      <c r="J1758">
        <v>29</v>
      </c>
      <c r="K1758">
        <v>3</v>
      </c>
      <c r="L1758">
        <v>969</v>
      </c>
      <c r="M1758" s="1">
        <v>45961</v>
      </c>
      <c r="N1758" t="s">
        <v>19</v>
      </c>
    </row>
    <row r="1759" spans="1:14" x14ac:dyDescent="0.3">
      <c r="A1759" t="s">
        <v>3528</v>
      </c>
      <c r="B1759" t="s">
        <v>3529</v>
      </c>
      <c r="C1759" t="s">
        <v>37</v>
      </c>
      <c r="D1759" t="s">
        <v>33</v>
      </c>
      <c r="E1759" t="s">
        <v>34</v>
      </c>
      <c r="F1759">
        <v>2062</v>
      </c>
      <c r="G1759">
        <v>40</v>
      </c>
      <c r="H1759">
        <v>1237</v>
      </c>
      <c r="I1759">
        <v>4.2</v>
      </c>
      <c r="J1759">
        <v>83</v>
      </c>
      <c r="K1759">
        <v>2</v>
      </c>
      <c r="L1759">
        <v>2474</v>
      </c>
      <c r="M1759" s="1">
        <v>45826</v>
      </c>
      <c r="N1759" t="s">
        <v>91</v>
      </c>
    </row>
    <row r="1760" spans="1:14" x14ac:dyDescent="0.3">
      <c r="A1760" t="s">
        <v>3530</v>
      </c>
      <c r="B1760" t="s">
        <v>3531</v>
      </c>
      <c r="C1760" t="s">
        <v>52</v>
      </c>
      <c r="D1760" t="s">
        <v>33</v>
      </c>
      <c r="E1760" t="s">
        <v>18</v>
      </c>
      <c r="F1760">
        <v>3227</v>
      </c>
      <c r="G1760">
        <v>15</v>
      </c>
      <c r="H1760">
        <v>2743</v>
      </c>
      <c r="I1760">
        <v>4.5999999999999996</v>
      </c>
      <c r="J1760">
        <v>56</v>
      </c>
      <c r="K1760">
        <v>2</v>
      </c>
      <c r="L1760">
        <v>5486</v>
      </c>
      <c r="M1760" s="1">
        <v>45715</v>
      </c>
      <c r="N1760" t="s">
        <v>19</v>
      </c>
    </row>
    <row r="1761" spans="1:14" x14ac:dyDescent="0.3">
      <c r="A1761" t="s">
        <v>3532</v>
      </c>
      <c r="B1761" t="s">
        <v>3533</v>
      </c>
      <c r="C1761" t="s">
        <v>27</v>
      </c>
      <c r="D1761" t="s">
        <v>17</v>
      </c>
      <c r="E1761" t="s">
        <v>18</v>
      </c>
      <c r="F1761">
        <v>2736</v>
      </c>
      <c r="G1761">
        <v>50</v>
      </c>
      <c r="H1761">
        <v>1368</v>
      </c>
      <c r="I1761">
        <v>4.9000000000000004</v>
      </c>
      <c r="J1761">
        <v>85</v>
      </c>
      <c r="K1761">
        <v>2</v>
      </c>
      <c r="L1761">
        <v>2736</v>
      </c>
      <c r="M1761" s="1">
        <v>45328</v>
      </c>
      <c r="N1761" t="s">
        <v>141</v>
      </c>
    </row>
    <row r="1762" spans="1:14" x14ac:dyDescent="0.3">
      <c r="A1762" t="s">
        <v>3534</v>
      </c>
      <c r="B1762" t="s">
        <v>3535</v>
      </c>
      <c r="C1762" t="s">
        <v>116</v>
      </c>
      <c r="D1762" t="s">
        <v>33</v>
      </c>
      <c r="E1762" t="s">
        <v>34</v>
      </c>
      <c r="F1762">
        <v>1698</v>
      </c>
      <c r="G1762">
        <v>30</v>
      </c>
      <c r="H1762">
        <v>1189</v>
      </c>
      <c r="I1762">
        <v>4.3</v>
      </c>
      <c r="J1762">
        <v>395</v>
      </c>
      <c r="K1762">
        <v>1</v>
      </c>
      <c r="L1762">
        <v>1189</v>
      </c>
      <c r="M1762" s="1">
        <v>45595</v>
      </c>
      <c r="N1762" t="s">
        <v>42</v>
      </c>
    </row>
    <row r="1763" spans="1:14" x14ac:dyDescent="0.3">
      <c r="A1763" t="s">
        <v>3536</v>
      </c>
      <c r="B1763" t="s">
        <v>3537</v>
      </c>
      <c r="C1763" t="s">
        <v>16</v>
      </c>
      <c r="D1763" t="s">
        <v>17</v>
      </c>
      <c r="E1763" t="s">
        <v>34</v>
      </c>
      <c r="F1763">
        <v>2676</v>
      </c>
      <c r="G1763">
        <v>20</v>
      </c>
      <c r="H1763">
        <v>2141</v>
      </c>
      <c r="I1763">
        <v>3.9</v>
      </c>
      <c r="J1763">
        <v>84</v>
      </c>
      <c r="K1763">
        <v>1</v>
      </c>
      <c r="L1763">
        <v>2141</v>
      </c>
      <c r="M1763" s="1">
        <v>45571</v>
      </c>
      <c r="N1763" t="s">
        <v>24</v>
      </c>
    </row>
    <row r="1764" spans="1:14" x14ac:dyDescent="0.3">
      <c r="A1764" t="s">
        <v>3538</v>
      </c>
      <c r="B1764" t="s">
        <v>3124</v>
      </c>
      <c r="C1764" t="s">
        <v>52</v>
      </c>
      <c r="D1764" t="s">
        <v>53</v>
      </c>
      <c r="E1764" t="s">
        <v>34</v>
      </c>
      <c r="F1764">
        <v>5609</v>
      </c>
      <c r="G1764">
        <v>25</v>
      </c>
      <c r="H1764">
        <v>4207</v>
      </c>
      <c r="I1764">
        <v>3.1</v>
      </c>
      <c r="J1764">
        <v>49</v>
      </c>
      <c r="K1764">
        <v>5</v>
      </c>
      <c r="L1764">
        <v>21035</v>
      </c>
      <c r="M1764" s="1">
        <v>45598</v>
      </c>
      <c r="N1764" t="s">
        <v>24</v>
      </c>
    </row>
    <row r="1765" spans="1:14" x14ac:dyDescent="0.3">
      <c r="A1765" t="s">
        <v>3539</v>
      </c>
      <c r="B1765" t="s">
        <v>3540</v>
      </c>
      <c r="C1765" t="s">
        <v>37</v>
      </c>
      <c r="D1765" t="s">
        <v>28</v>
      </c>
      <c r="E1765" t="s">
        <v>34</v>
      </c>
      <c r="F1765">
        <v>4312</v>
      </c>
      <c r="G1765">
        <v>40</v>
      </c>
      <c r="H1765">
        <v>2587</v>
      </c>
      <c r="I1765">
        <v>4.8</v>
      </c>
      <c r="J1765">
        <v>155</v>
      </c>
      <c r="K1765">
        <v>3</v>
      </c>
      <c r="L1765">
        <v>7761</v>
      </c>
      <c r="M1765" s="1">
        <v>45937</v>
      </c>
      <c r="N1765" t="s">
        <v>38</v>
      </c>
    </row>
    <row r="1766" spans="1:14" x14ac:dyDescent="0.3">
      <c r="A1766" t="s">
        <v>3541</v>
      </c>
      <c r="B1766" t="s">
        <v>3542</v>
      </c>
      <c r="C1766" t="s">
        <v>37</v>
      </c>
      <c r="D1766" t="s">
        <v>109</v>
      </c>
      <c r="E1766" t="s">
        <v>34</v>
      </c>
      <c r="F1766">
        <v>2229</v>
      </c>
      <c r="G1766">
        <v>10</v>
      </c>
      <c r="H1766">
        <v>2006</v>
      </c>
      <c r="I1766">
        <v>4.0999999999999996</v>
      </c>
      <c r="J1766">
        <v>161</v>
      </c>
      <c r="K1766">
        <v>3</v>
      </c>
      <c r="L1766">
        <v>6018</v>
      </c>
      <c r="M1766" s="1">
        <v>46013</v>
      </c>
      <c r="N1766" t="s">
        <v>78</v>
      </c>
    </row>
    <row r="1767" spans="1:14" x14ac:dyDescent="0.3">
      <c r="A1767" t="s">
        <v>3543</v>
      </c>
      <c r="B1767" t="s">
        <v>3544</v>
      </c>
      <c r="C1767" t="s">
        <v>27</v>
      </c>
      <c r="D1767" t="s">
        <v>33</v>
      </c>
      <c r="E1767" t="s">
        <v>18</v>
      </c>
      <c r="F1767">
        <v>2281</v>
      </c>
      <c r="G1767">
        <v>60</v>
      </c>
      <c r="H1767">
        <v>912</v>
      </c>
      <c r="I1767">
        <v>4.0999999999999996</v>
      </c>
      <c r="J1767">
        <v>86</v>
      </c>
      <c r="K1767">
        <v>1</v>
      </c>
      <c r="L1767">
        <v>912</v>
      </c>
      <c r="M1767" s="1">
        <v>45479</v>
      </c>
      <c r="N1767" t="s">
        <v>61</v>
      </c>
    </row>
    <row r="1768" spans="1:14" x14ac:dyDescent="0.3">
      <c r="A1768" t="s">
        <v>3545</v>
      </c>
      <c r="B1768" t="s">
        <v>3546</v>
      </c>
      <c r="C1768" t="s">
        <v>57</v>
      </c>
      <c r="D1768" t="s">
        <v>23</v>
      </c>
      <c r="E1768" t="s">
        <v>18</v>
      </c>
      <c r="F1768">
        <v>4831</v>
      </c>
      <c r="G1768">
        <v>25</v>
      </c>
      <c r="H1768">
        <v>3623</v>
      </c>
      <c r="I1768">
        <v>4.0999999999999996</v>
      </c>
      <c r="J1768">
        <v>67</v>
      </c>
      <c r="K1768">
        <v>2</v>
      </c>
      <c r="L1768">
        <v>7246</v>
      </c>
      <c r="M1768" s="1">
        <v>45974</v>
      </c>
      <c r="N1768" t="s">
        <v>150</v>
      </c>
    </row>
    <row r="1769" spans="1:14" x14ac:dyDescent="0.3">
      <c r="A1769" t="s">
        <v>3547</v>
      </c>
      <c r="B1769" t="s">
        <v>3548</v>
      </c>
      <c r="C1769" t="s">
        <v>32</v>
      </c>
      <c r="D1769" t="s">
        <v>23</v>
      </c>
      <c r="E1769" t="s">
        <v>18</v>
      </c>
      <c r="F1769">
        <v>4580</v>
      </c>
      <c r="G1769">
        <v>30</v>
      </c>
      <c r="H1769">
        <v>3206</v>
      </c>
      <c r="I1769">
        <v>4.3</v>
      </c>
      <c r="J1769">
        <v>209</v>
      </c>
      <c r="K1769">
        <v>1</v>
      </c>
      <c r="L1769">
        <v>3206</v>
      </c>
      <c r="M1769" s="1">
        <v>45995</v>
      </c>
      <c r="N1769" t="s">
        <v>61</v>
      </c>
    </row>
    <row r="1770" spans="1:14" x14ac:dyDescent="0.3">
      <c r="A1770" t="s">
        <v>3549</v>
      </c>
      <c r="B1770" t="s">
        <v>3550</v>
      </c>
      <c r="C1770" t="s">
        <v>16</v>
      </c>
      <c r="D1770" t="s">
        <v>53</v>
      </c>
      <c r="E1770" t="s">
        <v>74</v>
      </c>
      <c r="F1770">
        <v>4772</v>
      </c>
      <c r="G1770">
        <v>10</v>
      </c>
      <c r="H1770">
        <v>4295</v>
      </c>
      <c r="I1770">
        <v>4.3</v>
      </c>
      <c r="J1770">
        <v>114</v>
      </c>
      <c r="K1770">
        <v>1</v>
      </c>
      <c r="L1770">
        <v>4295</v>
      </c>
      <c r="M1770" s="1">
        <v>45941</v>
      </c>
      <c r="N1770" t="s">
        <v>61</v>
      </c>
    </row>
    <row r="1771" spans="1:14" x14ac:dyDescent="0.3">
      <c r="A1771" t="s">
        <v>3551</v>
      </c>
      <c r="B1771" t="s">
        <v>3552</v>
      </c>
      <c r="C1771" t="s">
        <v>88</v>
      </c>
      <c r="D1771" t="s">
        <v>33</v>
      </c>
      <c r="E1771" t="s">
        <v>34</v>
      </c>
      <c r="F1771">
        <v>4381</v>
      </c>
      <c r="G1771">
        <v>50</v>
      </c>
      <c r="H1771">
        <v>2190</v>
      </c>
      <c r="I1771">
        <v>4</v>
      </c>
      <c r="J1771">
        <v>162</v>
      </c>
      <c r="K1771">
        <v>1</v>
      </c>
      <c r="L1771">
        <v>2190</v>
      </c>
      <c r="M1771" s="1">
        <v>45292</v>
      </c>
      <c r="N1771" t="s">
        <v>19</v>
      </c>
    </row>
    <row r="1772" spans="1:14" x14ac:dyDescent="0.3">
      <c r="A1772" t="s">
        <v>3553</v>
      </c>
      <c r="B1772" t="s">
        <v>3554</v>
      </c>
      <c r="C1772" t="s">
        <v>27</v>
      </c>
      <c r="D1772" t="s">
        <v>33</v>
      </c>
      <c r="E1772" t="s">
        <v>18</v>
      </c>
      <c r="F1772">
        <v>833</v>
      </c>
      <c r="G1772">
        <v>15</v>
      </c>
      <c r="H1772">
        <v>708</v>
      </c>
      <c r="I1772">
        <v>4.0999999999999996</v>
      </c>
      <c r="J1772">
        <v>293</v>
      </c>
      <c r="K1772">
        <v>2</v>
      </c>
      <c r="L1772">
        <v>1416</v>
      </c>
      <c r="M1772" s="1">
        <v>46008</v>
      </c>
      <c r="N1772" t="s">
        <v>78</v>
      </c>
    </row>
    <row r="1773" spans="1:14" x14ac:dyDescent="0.3">
      <c r="A1773" t="s">
        <v>3555</v>
      </c>
      <c r="B1773" t="s">
        <v>3348</v>
      </c>
      <c r="C1773" t="s">
        <v>32</v>
      </c>
      <c r="D1773" t="s">
        <v>33</v>
      </c>
      <c r="E1773" t="s">
        <v>18</v>
      </c>
      <c r="F1773">
        <v>4324</v>
      </c>
      <c r="G1773">
        <v>30</v>
      </c>
      <c r="H1773">
        <v>3027</v>
      </c>
      <c r="I1773">
        <v>3.8</v>
      </c>
      <c r="J1773">
        <v>256</v>
      </c>
      <c r="K1773">
        <v>3</v>
      </c>
      <c r="L1773">
        <v>9081</v>
      </c>
      <c r="M1773" s="1">
        <v>45647</v>
      </c>
      <c r="N1773" t="s">
        <v>54</v>
      </c>
    </row>
    <row r="1774" spans="1:14" x14ac:dyDescent="0.3">
      <c r="A1774" t="s">
        <v>3556</v>
      </c>
      <c r="B1774" t="s">
        <v>3557</v>
      </c>
      <c r="C1774" t="s">
        <v>45</v>
      </c>
      <c r="D1774" t="s">
        <v>33</v>
      </c>
      <c r="E1774" t="s">
        <v>18</v>
      </c>
      <c r="F1774">
        <v>2584</v>
      </c>
      <c r="G1774">
        <v>15</v>
      </c>
      <c r="H1774">
        <v>2196</v>
      </c>
      <c r="I1774">
        <v>3.7</v>
      </c>
      <c r="J1774">
        <v>285</v>
      </c>
      <c r="K1774">
        <v>1</v>
      </c>
      <c r="L1774">
        <v>2196</v>
      </c>
      <c r="M1774" s="1">
        <v>45745</v>
      </c>
      <c r="N1774" t="s">
        <v>42</v>
      </c>
    </row>
    <row r="1775" spans="1:14" x14ac:dyDescent="0.3">
      <c r="A1775" t="s">
        <v>3558</v>
      </c>
      <c r="B1775" t="s">
        <v>3559</v>
      </c>
      <c r="C1775" t="s">
        <v>45</v>
      </c>
      <c r="D1775" t="s">
        <v>109</v>
      </c>
      <c r="E1775" t="s">
        <v>34</v>
      </c>
      <c r="F1775">
        <v>2906</v>
      </c>
      <c r="G1775">
        <v>30</v>
      </c>
      <c r="H1775">
        <v>2034</v>
      </c>
      <c r="I1775">
        <v>3.7</v>
      </c>
      <c r="J1775">
        <v>440</v>
      </c>
      <c r="K1775">
        <v>1</v>
      </c>
      <c r="L1775">
        <v>2034</v>
      </c>
      <c r="M1775" s="1">
        <v>45528</v>
      </c>
      <c r="N1775" t="s">
        <v>19</v>
      </c>
    </row>
    <row r="1776" spans="1:14" x14ac:dyDescent="0.3">
      <c r="A1776" t="s">
        <v>3560</v>
      </c>
      <c r="B1776" t="s">
        <v>3561</v>
      </c>
      <c r="C1776" t="s">
        <v>52</v>
      </c>
      <c r="D1776" t="s">
        <v>28</v>
      </c>
      <c r="E1776" t="s">
        <v>34</v>
      </c>
      <c r="F1776">
        <v>8934</v>
      </c>
      <c r="G1776">
        <v>20</v>
      </c>
      <c r="H1776">
        <v>7147</v>
      </c>
      <c r="I1776">
        <v>4</v>
      </c>
      <c r="J1776">
        <v>107</v>
      </c>
      <c r="K1776">
        <v>1</v>
      </c>
      <c r="L1776">
        <v>7147</v>
      </c>
      <c r="M1776" s="1">
        <v>45998</v>
      </c>
      <c r="N1776" t="s">
        <v>54</v>
      </c>
    </row>
    <row r="1777" spans="1:14" x14ac:dyDescent="0.3">
      <c r="A1777" t="s">
        <v>3562</v>
      </c>
      <c r="B1777" t="s">
        <v>3563</v>
      </c>
      <c r="C1777" t="s">
        <v>16</v>
      </c>
      <c r="D1777" t="s">
        <v>33</v>
      </c>
      <c r="E1777" t="s">
        <v>18</v>
      </c>
      <c r="F1777">
        <v>1101</v>
      </c>
      <c r="G1777">
        <v>40</v>
      </c>
      <c r="H1777">
        <v>661</v>
      </c>
      <c r="I1777">
        <v>3.7</v>
      </c>
      <c r="J1777">
        <v>333</v>
      </c>
      <c r="K1777">
        <v>1</v>
      </c>
      <c r="L1777">
        <v>661</v>
      </c>
      <c r="M1777" s="1">
        <v>45918</v>
      </c>
      <c r="N1777" t="s">
        <v>38</v>
      </c>
    </row>
    <row r="1778" spans="1:14" x14ac:dyDescent="0.3">
      <c r="A1778" t="s">
        <v>3564</v>
      </c>
      <c r="B1778" t="s">
        <v>3565</v>
      </c>
      <c r="C1778" t="s">
        <v>37</v>
      </c>
      <c r="D1778" t="s">
        <v>28</v>
      </c>
      <c r="E1778" t="s">
        <v>34</v>
      </c>
      <c r="F1778">
        <v>10579</v>
      </c>
      <c r="G1778">
        <v>15</v>
      </c>
      <c r="H1778">
        <v>8992</v>
      </c>
      <c r="I1778">
        <v>2.6</v>
      </c>
      <c r="J1778">
        <v>102</v>
      </c>
      <c r="K1778">
        <v>1</v>
      </c>
      <c r="L1778">
        <v>8992</v>
      </c>
      <c r="M1778" s="1">
        <v>45922</v>
      </c>
      <c r="N1778" t="s">
        <v>150</v>
      </c>
    </row>
    <row r="1779" spans="1:14" x14ac:dyDescent="0.3">
      <c r="A1779" t="s">
        <v>3566</v>
      </c>
      <c r="B1779" t="s">
        <v>3567</v>
      </c>
      <c r="C1779" t="s">
        <v>57</v>
      </c>
      <c r="D1779" t="s">
        <v>17</v>
      </c>
      <c r="E1779" t="s">
        <v>34</v>
      </c>
      <c r="F1779">
        <v>5635</v>
      </c>
      <c r="G1779">
        <v>20</v>
      </c>
      <c r="H1779">
        <v>4508</v>
      </c>
      <c r="I1779">
        <v>3.9</v>
      </c>
      <c r="J1779">
        <v>77</v>
      </c>
      <c r="K1779">
        <v>1</v>
      </c>
      <c r="L1779">
        <v>4508</v>
      </c>
      <c r="M1779" s="1">
        <v>45364</v>
      </c>
      <c r="N1779" t="s">
        <v>78</v>
      </c>
    </row>
    <row r="1780" spans="1:14" x14ac:dyDescent="0.3">
      <c r="A1780" t="s">
        <v>3568</v>
      </c>
      <c r="B1780" t="s">
        <v>3569</v>
      </c>
      <c r="C1780" t="s">
        <v>27</v>
      </c>
      <c r="D1780" t="s">
        <v>109</v>
      </c>
      <c r="E1780" t="s">
        <v>18</v>
      </c>
      <c r="F1780">
        <v>2119</v>
      </c>
      <c r="G1780">
        <v>25</v>
      </c>
      <c r="H1780">
        <v>1589</v>
      </c>
      <c r="I1780">
        <v>3.5</v>
      </c>
      <c r="J1780">
        <v>162</v>
      </c>
      <c r="K1780">
        <v>1</v>
      </c>
      <c r="L1780">
        <v>1589</v>
      </c>
      <c r="M1780" s="1">
        <v>45851</v>
      </c>
      <c r="N1780" t="s">
        <v>189</v>
      </c>
    </row>
    <row r="1781" spans="1:14" x14ac:dyDescent="0.3">
      <c r="A1781" t="s">
        <v>3570</v>
      </c>
      <c r="B1781" t="s">
        <v>3571</v>
      </c>
      <c r="C1781" t="s">
        <v>16</v>
      </c>
      <c r="D1781" t="s">
        <v>109</v>
      </c>
      <c r="E1781" t="s">
        <v>161</v>
      </c>
      <c r="F1781">
        <v>1774</v>
      </c>
      <c r="G1781">
        <v>70</v>
      </c>
      <c r="H1781">
        <v>532</v>
      </c>
      <c r="I1781">
        <v>4.2</v>
      </c>
      <c r="J1781">
        <v>277</v>
      </c>
      <c r="K1781">
        <v>1</v>
      </c>
      <c r="L1781">
        <v>532</v>
      </c>
      <c r="M1781" s="1">
        <v>45988</v>
      </c>
      <c r="N1781" t="s">
        <v>58</v>
      </c>
    </row>
    <row r="1782" spans="1:14" x14ac:dyDescent="0.3">
      <c r="A1782" t="s">
        <v>3572</v>
      </c>
      <c r="B1782" t="s">
        <v>3573</v>
      </c>
      <c r="C1782" t="s">
        <v>45</v>
      </c>
      <c r="D1782" t="s">
        <v>28</v>
      </c>
      <c r="E1782" t="s">
        <v>34</v>
      </c>
      <c r="F1782">
        <v>5749</v>
      </c>
      <c r="G1782">
        <v>30</v>
      </c>
      <c r="H1782">
        <v>4024</v>
      </c>
      <c r="I1782">
        <v>3.8</v>
      </c>
      <c r="J1782">
        <v>47</v>
      </c>
      <c r="K1782">
        <v>3</v>
      </c>
      <c r="L1782">
        <v>12072</v>
      </c>
      <c r="M1782" s="1">
        <v>45313</v>
      </c>
      <c r="N1782" t="s">
        <v>61</v>
      </c>
    </row>
    <row r="1783" spans="1:14" x14ac:dyDescent="0.3">
      <c r="A1783" t="s">
        <v>3574</v>
      </c>
      <c r="B1783" t="s">
        <v>3575</v>
      </c>
      <c r="C1783" t="s">
        <v>27</v>
      </c>
      <c r="D1783" t="s">
        <v>41</v>
      </c>
      <c r="E1783" t="s">
        <v>34</v>
      </c>
      <c r="F1783">
        <v>1733</v>
      </c>
      <c r="G1783">
        <v>0</v>
      </c>
      <c r="H1783">
        <v>1733</v>
      </c>
      <c r="I1783">
        <v>4.3</v>
      </c>
      <c r="J1783">
        <v>56</v>
      </c>
      <c r="K1783">
        <v>1</v>
      </c>
      <c r="L1783">
        <v>1733</v>
      </c>
      <c r="M1783" s="1">
        <v>45303</v>
      </c>
      <c r="N1783" t="s">
        <v>19</v>
      </c>
    </row>
    <row r="1784" spans="1:14" x14ac:dyDescent="0.3">
      <c r="A1784" t="s">
        <v>3576</v>
      </c>
      <c r="B1784" t="s">
        <v>3577</v>
      </c>
      <c r="C1784" t="s">
        <v>52</v>
      </c>
      <c r="D1784" t="s">
        <v>33</v>
      </c>
      <c r="E1784" t="s">
        <v>34</v>
      </c>
      <c r="F1784">
        <v>1322</v>
      </c>
      <c r="G1784">
        <v>40</v>
      </c>
      <c r="H1784">
        <v>793</v>
      </c>
      <c r="I1784">
        <v>3.5</v>
      </c>
      <c r="J1784">
        <v>181</v>
      </c>
      <c r="K1784">
        <v>1</v>
      </c>
      <c r="L1784">
        <v>793</v>
      </c>
      <c r="M1784" s="1">
        <v>45762</v>
      </c>
      <c r="N1784" t="s">
        <v>24</v>
      </c>
    </row>
    <row r="1785" spans="1:14" x14ac:dyDescent="0.3">
      <c r="A1785" t="s">
        <v>3578</v>
      </c>
      <c r="B1785" t="s">
        <v>3579</v>
      </c>
      <c r="C1785" t="s">
        <v>45</v>
      </c>
      <c r="D1785" t="s">
        <v>109</v>
      </c>
      <c r="E1785" t="s">
        <v>161</v>
      </c>
      <c r="F1785">
        <v>1255</v>
      </c>
      <c r="G1785">
        <v>30</v>
      </c>
      <c r="H1785">
        <v>878</v>
      </c>
      <c r="I1785">
        <v>3.2</v>
      </c>
      <c r="J1785">
        <v>44</v>
      </c>
      <c r="K1785">
        <v>2</v>
      </c>
      <c r="L1785">
        <v>1756</v>
      </c>
      <c r="M1785" s="1">
        <v>45445</v>
      </c>
      <c r="N1785" t="s">
        <v>75</v>
      </c>
    </row>
    <row r="1786" spans="1:14" x14ac:dyDescent="0.3">
      <c r="A1786" t="s">
        <v>3580</v>
      </c>
      <c r="B1786" t="s">
        <v>3581</v>
      </c>
      <c r="C1786" t="s">
        <v>57</v>
      </c>
      <c r="D1786" t="s">
        <v>23</v>
      </c>
      <c r="E1786" t="s">
        <v>18</v>
      </c>
      <c r="F1786">
        <v>914</v>
      </c>
      <c r="G1786">
        <v>30</v>
      </c>
      <c r="H1786">
        <v>640</v>
      </c>
      <c r="I1786">
        <v>4.0999999999999996</v>
      </c>
      <c r="J1786">
        <v>181</v>
      </c>
      <c r="K1786">
        <v>1</v>
      </c>
      <c r="L1786">
        <v>640</v>
      </c>
      <c r="M1786" s="1">
        <v>45950</v>
      </c>
      <c r="N1786" t="s">
        <v>71</v>
      </c>
    </row>
    <row r="1787" spans="1:14" x14ac:dyDescent="0.3">
      <c r="A1787" t="s">
        <v>3582</v>
      </c>
      <c r="B1787" t="s">
        <v>3583</v>
      </c>
      <c r="C1787" t="s">
        <v>88</v>
      </c>
      <c r="D1787" t="s">
        <v>109</v>
      </c>
      <c r="E1787" t="s">
        <v>161</v>
      </c>
      <c r="F1787">
        <v>3246</v>
      </c>
      <c r="G1787">
        <v>25</v>
      </c>
      <c r="H1787">
        <v>2434</v>
      </c>
      <c r="I1787">
        <v>3.9</v>
      </c>
      <c r="J1787">
        <v>58</v>
      </c>
      <c r="K1787">
        <v>1</v>
      </c>
      <c r="L1787">
        <v>2434</v>
      </c>
      <c r="M1787" s="1">
        <v>45540</v>
      </c>
      <c r="N1787" t="s">
        <v>61</v>
      </c>
    </row>
    <row r="1788" spans="1:14" x14ac:dyDescent="0.3">
      <c r="A1788" t="s">
        <v>3584</v>
      </c>
      <c r="B1788" t="s">
        <v>3585</v>
      </c>
      <c r="C1788" t="s">
        <v>32</v>
      </c>
      <c r="D1788" t="s">
        <v>41</v>
      </c>
      <c r="E1788" t="s">
        <v>34</v>
      </c>
      <c r="F1788">
        <v>2208</v>
      </c>
      <c r="G1788">
        <v>15</v>
      </c>
      <c r="H1788">
        <v>1877</v>
      </c>
      <c r="I1788">
        <v>3.4</v>
      </c>
      <c r="J1788">
        <v>333</v>
      </c>
      <c r="K1788">
        <v>1</v>
      </c>
      <c r="L1788">
        <v>1877</v>
      </c>
      <c r="M1788" s="1">
        <v>45298</v>
      </c>
      <c r="N1788" t="s">
        <v>38</v>
      </c>
    </row>
    <row r="1789" spans="1:14" x14ac:dyDescent="0.3">
      <c r="A1789" t="s">
        <v>3586</v>
      </c>
      <c r="B1789" t="s">
        <v>3587</v>
      </c>
      <c r="C1789" t="s">
        <v>57</v>
      </c>
      <c r="D1789" t="s">
        <v>53</v>
      </c>
      <c r="E1789" t="s">
        <v>34</v>
      </c>
      <c r="F1789">
        <v>5423</v>
      </c>
      <c r="G1789">
        <v>40</v>
      </c>
      <c r="H1789">
        <v>3254</v>
      </c>
      <c r="I1789">
        <v>4.5</v>
      </c>
      <c r="J1789">
        <v>344</v>
      </c>
      <c r="K1789">
        <v>1</v>
      </c>
      <c r="L1789">
        <v>3254</v>
      </c>
      <c r="M1789" s="1">
        <v>45899</v>
      </c>
      <c r="N1789" t="s">
        <v>71</v>
      </c>
    </row>
    <row r="1790" spans="1:14" x14ac:dyDescent="0.3">
      <c r="A1790" t="s">
        <v>3588</v>
      </c>
      <c r="B1790" t="s">
        <v>3589</v>
      </c>
      <c r="C1790" t="s">
        <v>52</v>
      </c>
      <c r="D1790" t="s">
        <v>109</v>
      </c>
      <c r="E1790" t="s">
        <v>18</v>
      </c>
      <c r="F1790">
        <v>1474</v>
      </c>
      <c r="G1790">
        <v>20</v>
      </c>
      <c r="H1790">
        <v>1179</v>
      </c>
      <c r="I1790">
        <v>3.6</v>
      </c>
      <c r="J1790">
        <v>90</v>
      </c>
      <c r="K1790">
        <v>2</v>
      </c>
      <c r="L1790">
        <v>2358</v>
      </c>
      <c r="M1790" s="1">
        <v>46002</v>
      </c>
      <c r="N1790" t="s">
        <v>58</v>
      </c>
    </row>
    <row r="1791" spans="1:14" x14ac:dyDescent="0.3">
      <c r="A1791" t="s">
        <v>3590</v>
      </c>
      <c r="B1791" t="s">
        <v>3591</v>
      </c>
      <c r="C1791" t="s">
        <v>57</v>
      </c>
      <c r="D1791" t="s">
        <v>46</v>
      </c>
      <c r="E1791" t="s">
        <v>18</v>
      </c>
      <c r="F1791">
        <v>5681</v>
      </c>
      <c r="G1791">
        <v>20</v>
      </c>
      <c r="H1791">
        <v>4545</v>
      </c>
      <c r="I1791">
        <v>3.7</v>
      </c>
      <c r="J1791">
        <v>70</v>
      </c>
      <c r="K1791">
        <v>3</v>
      </c>
      <c r="L1791">
        <v>13635</v>
      </c>
      <c r="M1791" s="1">
        <v>46003</v>
      </c>
      <c r="N1791" t="s">
        <v>150</v>
      </c>
    </row>
    <row r="1792" spans="1:14" x14ac:dyDescent="0.3">
      <c r="A1792" t="s">
        <v>3592</v>
      </c>
      <c r="B1792" t="s">
        <v>3593</v>
      </c>
      <c r="C1792" t="s">
        <v>27</v>
      </c>
      <c r="D1792" t="s">
        <v>23</v>
      </c>
      <c r="E1792" t="s">
        <v>34</v>
      </c>
      <c r="F1792">
        <v>2117</v>
      </c>
      <c r="G1792">
        <v>15</v>
      </c>
      <c r="H1792">
        <v>1799</v>
      </c>
      <c r="I1792">
        <v>4.5999999999999996</v>
      </c>
      <c r="J1792">
        <v>215</v>
      </c>
      <c r="K1792">
        <v>1</v>
      </c>
      <c r="L1792">
        <v>1799</v>
      </c>
      <c r="M1792" s="1">
        <v>45477</v>
      </c>
      <c r="N1792" t="s">
        <v>42</v>
      </c>
    </row>
    <row r="1793" spans="1:14" x14ac:dyDescent="0.3">
      <c r="A1793" t="s">
        <v>3594</v>
      </c>
      <c r="B1793" t="s">
        <v>3595</v>
      </c>
      <c r="C1793" t="s">
        <v>32</v>
      </c>
      <c r="D1793" t="s">
        <v>46</v>
      </c>
      <c r="E1793" t="s">
        <v>18</v>
      </c>
      <c r="F1793">
        <v>7266</v>
      </c>
      <c r="G1793">
        <v>50</v>
      </c>
      <c r="H1793">
        <v>3633</v>
      </c>
      <c r="I1793">
        <v>4.4000000000000004</v>
      </c>
      <c r="J1793">
        <v>293</v>
      </c>
      <c r="K1793">
        <v>2</v>
      </c>
      <c r="L1793">
        <v>7266</v>
      </c>
      <c r="M1793" s="1">
        <v>45826</v>
      </c>
      <c r="N1793" t="s">
        <v>54</v>
      </c>
    </row>
    <row r="1794" spans="1:14" x14ac:dyDescent="0.3">
      <c r="A1794" t="s">
        <v>3596</v>
      </c>
      <c r="B1794" t="s">
        <v>3597</v>
      </c>
      <c r="C1794" t="s">
        <v>57</v>
      </c>
      <c r="D1794" t="s">
        <v>23</v>
      </c>
      <c r="E1794" t="s">
        <v>34</v>
      </c>
      <c r="F1794">
        <v>1661</v>
      </c>
      <c r="G1794">
        <v>30</v>
      </c>
      <c r="H1794">
        <v>1163</v>
      </c>
      <c r="I1794">
        <v>3.5</v>
      </c>
      <c r="J1794">
        <v>232</v>
      </c>
      <c r="K1794">
        <v>1</v>
      </c>
      <c r="L1794">
        <v>1163</v>
      </c>
      <c r="M1794" s="1">
        <v>45840</v>
      </c>
      <c r="N1794" t="s">
        <v>102</v>
      </c>
    </row>
    <row r="1795" spans="1:14" x14ac:dyDescent="0.3">
      <c r="A1795" t="s">
        <v>3598</v>
      </c>
      <c r="B1795" t="s">
        <v>3535</v>
      </c>
      <c r="C1795" t="s">
        <v>45</v>
      </c>
      <c r="D1795" t="s">
        <v>33</v>
      </c>
      <c r="E1795" t="s">
        <v>34</v>
      </c>
      <c r="F1795">
        <v>3617</v>
      </c>
      <c r="G1795">
        <v>60</v>
      </c>
      <c r="H1795">
        <v>1447</v>
      </c>
      <c r="I1795">
        <v>3.9</v>
      </c>
      <c r="J1795">
        <v>77</v>
      </c>
      <c r="K1795">
        <v>2</v>
      </c>
      <c r="L1795">
        <v>2894</v>
      </c>
      <c r="M1795" s="1">
        <v>45388</v>
      </c>
      <c r="N1795" t="s">
        <v>189</v>
      </c>
    </row>
    <row r="1796" spans="1:14" x14ac:dyDescent="0.3">
      <c r="A1796" t="s">
        <v>3599</v>
      </c>
      <c r="B1796" t="s">
        <v>3600</v>
      </c>
      <c r="C1796" t="s">
        <v>22</v>
      </c>
      <c r="D1796" t="s">
        <v>33</v>
      </c>
      <c r="E1796" t="s">
        <v>18</v>
      </c>
      <c r="F1796">
        <v>3300</v>
      </c>
      <c r="G1796">
        <v>25</v>
      </c>
      <c r="H1796">
        <v>2475</v>
      </c>
      <c r="I1796">
        <v>3.5</v>
      </c>
      <c r="J1796">
        <v>56</v>
      </c>
      <c r="K1796">
        <v>1</v>
      </c>
      <c r="L1796">
        <v>2475</v>
      </c>
      <c r="M1796" s="1">
        <v>45513</v>
      </c>
      <c r="N1796" t="s">
        <v>19</v>
      </c>
    </row>
    <row r="1797" spans="1:14" x14ac:dyDescent="0.3">
      <c r="A1797" t="s">
        <v>3601</v>
      </c>
      <c r="B1797" t="s">
        <v>3602</v>
      </c>
      <c r="C1797" t="s">
        <v>45</v>
      </c>
      <c r="D1797" t="s">
        <v>46</v>
      </c>
      <c r="E1797" t="s">
        <v>74</v>
      </c>
      <c r="F1797">
        <v>4314</v>
      </c>
      <c r="G1797">
        <v>40</v>
      </c>
      <c r="H1797">
        <v>2588</v>
      </c>
      <c r="I1797">
        <v>4.5</v>
      </c>
      <c r="J1797">
        <v>752</v>
      </c>
      <c r="K1797">
        <v>1</v>
      </c>
      <c r="L1797">
        <v>2588</v>
      </c>
      <c r="M1797" s="1">
        <v>45610</v>
      </c>
      <c r="N1797" t="s">
        <v>78</v>
      </c>
    </row>
    <row r="1798" spans="1:14" x14ac:dyDescent="0.3">
      <c r="A1798" t="s">
        <v>3603</v>
      </c>
      <c r="B1798" t="s">
        <v>3604</v>
      </c>
      <c r="C1798" t="s">
        <v>116</v>
      </c>
      <c r="D1798" t="s">
        <v>53</v>
      </c>
      <c r="E1798" t="s">
        <v>34</v>
      </c>
      <c r="F1798">
        <v>799</v>
      </c>
      <c r="G1798">
        <v>10</v>
      </c>
      <c r="H1798">
        <v>719</v>
      </c>
      <c r="I1798">
        <v>4.5</v>
      </c>
      <c r="J1798">
        <v>336</v>
      </c>
      <c r="K1798">
        <v>1</v>
      </c>
      <c r="L1798">
        <v>719</v>
      </c>
      <c r="M1798" s="1">
        <v>45593</v>
      </c>
      <c r="N1798" t="s">
        <v>24</v>
      </c>
    </row>
    <row r="1799" spans="1:14" x14ac:dyDescent="0.3">
      <c r="A1799" t="s">
        <v>3605</v>
      </c>
      <c r="B1799" t="s">
        <v>3606</v>
      </c>
      <c r="C1799" t="s">
        <v>116</v>
      </c>
      <c r="D1799" t="s">
        <v>46</v>
      </c>
      <c r="E1799" t="s">
        <v>18</v>
      </c>
      <c r="F1799">
        <v>5618</v>
      </c>
      <c r="G1799">
        <v>10</v>
      </c>
      <c r="H1799">
        <v>5056</v>
      </c>
      <c r="I1799">
        <v>5</v>
      </c>
      <c r="J1799">
        <v>68</v>
      </c>
      <c r="K1799">
        <v>1</v>
      </c>
      <c r="L1799">
        <v>5056</v>
      </c>
      <c r="M1799" s="1">
        <v>45577</v>
      </c>
      <c r="N1799" t="s">
        <v>42</v>
      </c>
    </row>
    <row r="1800" spans="1:14" x14ac:dyDescent="0.3">
      <c r="A1800" t="s">
        <v>3607</v>
      </c>
      <c r="B1800" t="s">
        <v>3608</v>
      </c>
      <c r="C1800" t="s">
        <v>32</v>
      </c>
      <c r="D1800" t="s">
        <v>41</v>
      </c>
      <c r="E1800" t="s">
        <v>34</v>
      </c>
      <c r="F1800">
        <v>1193</v>
      </c>
      <c r="G1800">
        <v>30</v>
      </c>
      <c r="H1800">
        <v>835</v>
      </c>
      <c r="I1800">
        <v>5</v>
      </c>
      <c r="J1800">
        <v>122</v>
      </c>
      <c r="K1800">
        <v>1</v>
      </c>
      <c r="L1800">
        <v>835</v>
      </c>
      <c r="M1800" s="1">
        <v>45934</v>
      </c>
      <c r="N1800" t="s">
        <v>61</v>
      </c>
    </row>
    <row r="1801" spans="1:14" x14ac:dyDescent="0.3">
      <c r="A1801" t="s">
        <v>3609</v>
      </c>
      <c r="B1801" t="s">
        <v>3610</v>
      </c>
      <c r="C1801" t="s">
        <v>88</v>
      </c>
      <c r="D1801" t="s">
        <v>109</v>
      </c>
      <c r="E1801" t="s">
        <v>34</v>
      </c>
      <c r="F1801">
        <v>1321</v>
      </c>
      <c r="G1801">
        <v>15</v>
      </c>
      <c r="H1801">
        <v>1123</v>
      </c>
      <c r="I1801">
        <v>3.8</v>
      </c>
      <c r="J1801">
        <v>91</v>
      </c>
      <c r="K1801">
        <v>1</v>
      </c>
      <c r="L1801">
        <v>1123</v>
      </c>
      <c r="M1801" s="1">
        <v>45741</v>
      </c>
      <c r="N1801" t="s">
        <v>168</v>
      </c>
    </row>
    <row r="1802" spans="1:14" x14ac:dyDescent="0.3">
      <c r="A1802" t="s">
        <v>3611</v>
      </c>
      <c r="B1802" t="s">
        <v>3612</v>
      </c>
      <c r="C1802" t="s">
        <v>32</v>
      </c>
      <c r="D1802" t="s">
        <v>17</v>
      </c>
      <c r="E1802" t="s">
        <v>34</v>
      </c>
      <c r="F1802">
        <v>2578</v>
      </c>
      <c r="G1802">
        <v>0</v>
      </c>
      <c r="H1802">
        <v>2578</v>
      </c>
      <c r="I1802">
        <v>4.5</v>
      </c>
      <c r="J1802">
        <v>334</v>
      </c>
      <c r="K1802">
        <v>2</v>
      </c>
      <c r="L1802">
        <v>5156</v>
      </c>
      <c r="M1802" s="1">
        <v>45807</v>
      </c>
      <c r="N1802" t="s">
        <v>19</v>
      </c>
    </row>
    <row r="1803" spans="1:14" x14ac:dyDescent="0.3">
      <c r="A1803" t="s">
        <v>3613</v>
      </c>
      <c r="B1803" t="s">
        <v>3614</v>
      </c>
      <c r="C1803" t="s">
        <v>22</v>
      </c>
      <c r="D1803" t="s">
        <v>41</v>
      </c>
      <c r="E1803" t="s">
        <v>34</v>
      </c>
      <c r="F1803">
        <v>2413</v>
      </c>
      <c r="G1803">
        <v>15</v>
      </c>
      <c r="H1803">
        <v>2051</v>
      </c>
      <c r="I1803">
        <v>3.2</v>
      </c>
      <c r="J1803">
        <v>76</v>
      </c>
      <c r="K1803">
        <v>5</v>
      </c>
      <c r="L1803">
        <v>10255</v>
      </c>
      <c r="M1803" s="1">
        <v>45350</v>
      </c>
      <c r="N1803" t="s">
        <v>102</v>
      </c>
    </row>
    <row r="1804" spans="1:14" x14ac:dyDescent="0.3">
      <c r="A1804" t="s">
        <v>3615</v>
      </c>
      <c r="B1804" t="s">
        <v>3616</v>
      </c>
      <c r="C1804" t="s">
        <v>27</v>
      </c>
      <c r="D1804" t="s">
        <v>53</v>
      </c>
      <c r="E1804" t="s">
        <v>34</v>
      </c>
      <c r="F1804">
        <v>5578</v>
      </c>
      <c r="G1804">
        <v>10</v>
      </c>
      <c r="H1804">
        <v>5020</v>
      </c>
      <c r="I1804">
        <v>4.2</v>
      </c>
      <c r="J1804">
        <v>293</v>
      </c>
      <c r="K1804">
        <v>1</v>
      </c>
      <c r="L1804">
        <v>5020</v>
      </c>
      <c r="M1804" s="1">
        <v>45364</v>
      </c>
      <c r="N1804" t="s">
        <v>61</v>
      </c>
    </row>
    <row r="1805" spans="1:14" x14ac:dyDescent="0.3">
      <c r="A1805" t="s">
        <v>3617</v>
      </c>
      <c r="B1805" t="s">
        <v>3618</v>
      </c>
      <c r="C1805" t="s">
        <v>52</v>
      </c>
      <c r="D1805" t="s">
        <v>23</v>
      </c>
      <c r="E1805" t="s">
        <v>34</v>
      </c>
      <c r="F1805">
        <v>3235</v>
      </c>
      <c r="G1805">
        <v>20</v>
      </c>
      <c r="H1805">
        <v>2588</v>
      </c>
      <c r="I1805">
        <v>4.3</v>
      </c>
      <c r="J1805">
        <v>159</v>
      </c>
      <c r="K1805">
        <v>1</v>
      </c>
      <c r="L1805">
        <v>2588</v>
      </c>
      <c r="M1805" s="1">
        <v>45454</v>
      </c>
      <c r="N1805" t="s">
        <v>54</v>
      </c>
    </row>
    <row r="1806" spans="1:14" x14ac:dyDescent="0.3">
      <c r="A1806" t="s">
        <v>3619</v>
      </c>
      <c r="B1806" t="s">
        <v>3620</v>
      </c>
      <c r="C1806" t="s">
        <v>32</v>
      </c>
      <c r="D1806" t="s">
        <v>109</v>
      </c>
      <c r="E1806" t="s">
        <v>34</v>
      </c>
      <c r="F1806">
        <v>1505</v>
      </c>
      <c r="G1806">
        <v>40</v>
      </c>
      <c r="H1806">
        <v>903</v>
      </c>
      <c r="I1806">
        <v>3.6</v>
      </c>
      <c r="J1806">
        <v>264</v>
      </c>
      <c r="K1806">
        <v>1</v>
      </c>
      <c r="L1806">
        <v>903</v>
      </c>
      <c r="M1806" s="1">
        <v>45574</v>
      </c>
      <c r="N1806" t="s">
        <v>19</v>
      </c>
    </row>
    <row r="1807" spans="1:14" x14ac:dyDescent="0.3">
      <c r="A1807" t="s">
        <v>3621</v>
      </c>
      <c r="B1807" t="s">
        <v>3622</v>
      </c>
      <c r="C1807" t="s">
        <v>116</v>
      </c>
      <c r="D1807" t="s">
        <v>46</v>
      </c>
      <c r="E1807" t="s">
        <v>18</v>
      </c>
      <c r="F1807">
        <v>4816</v>
      </c>
      <c r="G1807">
        <v>50</v>
      </c>
      <c r="H1807">
        <v>2408</v>
      </c>
      <c r="I1807">
        <v>3.8</v>
      </c>
      <c r="J1807">
        <v>69</v>
      </c>
      <c r="K1807">
        <v>1</v>
      </c>
      <c r="L1807">
        <v>2408</v>
      </c>
      <c r="M1807" s="1">
        <v>45805</v>
      </c>
      <c r="N1807" t="s">
        <v>78</v>
      </c>
    </row>
    <row r="1808" spans="1:14" x14ac:dyDescent="0.3">
      <c r="A1808" t="s">
        <v>3623</v>
      </c>
      <c r="B1808" t="s">
        <v>3624</v>
      </c>
      <c r="C1808" t="s">
        <v>37</v>
      </c>
      <c r="D1808" t="s">
        <v>33</v>
      </c>
      <c r="E1808" t="s">
        <v>34</v>
      </c>
      <c r="F1808">
        <v>5083</v>
      </c>
      <c r="G1808">
        <v>60</v>
      </c>
      <c r="H1808">
        <v>2033</v>
      </c>
      <c r="I1808">
        <v>4.5999999999999996</v>
      </c>
      <c r="J1808">
        <v>83</v>
      </c>
      <c r="K1808">
        <v>1</v>
      </c>
      <c r="L1808">
        <v>2033</v>
      </c>
      <c r="M1808" s="1">
        <v>45333</v>
      </c>
      <c r="N1808" t="s">
        <v>189</v>
      </c>
    </row>
    <row r="1809" spans="1:14" x14ac:dyDescent="0.3">
      <c r="A1809" t="s">
        <v>3625</v>
      </c>
      <c r="B1809" t="s">
        <v>3626</v>
      </c>
      <c r="C1809" t="s">
        <v>116</v>
      </c>
      <c r="D1809" t="s">
        <v>23</v>
      </c>
      <c r="E1809" t="s">
        <v>34</v>
      </c>
      <c r="F1809">
        <v>3755</v>
      </c>
      <c r="G1809">
        <v>20</v>
      </c>
      <c r="H1809">
        <v>3004</v>
      </c>
      <c r="I1809">
        <v>4.3</v>
      </c>
      <c r="J1809">
        <v>188</v>
      </c>
      <c r="K1809">
        <v>1</v>
      </c>
      <c r="L1809">
        <v>3004</v>
      </c>
      <c r="M1809" s="1">
        <v>45552</v>
      </c>
      <c r="N1809" t="s">
        <v>38</v>
      </c>
    </row>
    <row r="1810" spans="1:14" x14ac:dyDescent="0.3">
      <c r="A1810" t="s">
        <v>3627</v>
      </c>
      <c r="B1810" t="s">
        <v>3628</v>
      </c>
      <c r="C1810" t="s">
        <v>52</v>
      </c>
      <c r="D1810" t="s">
        <v>41</v>
      </c>
      <c r="E1810" t="s">
        <v>34</v>
      </c>
      <c r="F1810">
        <v>1644</v>
      </c>
      <c r="G1810">
        <v>25</v>
      </c>
      <c r="H1810">
        <v>1233</v>
      </c>
      <c r="I1810">
        <v>4.9000000000000004</v>
      </c>
      <c r="J1810">
        <v>184</v>
      </c>
      <c r="K1810">
        <v>2</v>
      </c>
      <c r="L1810">
        <v>2466</v>
      </c>
      <c r="M1810" s="1">
        <v>45873</v>
      </c>
      <c r="N1810" t="s">
        <v>71</v>
      </c>
    </row>
    <row r="1811" spans="1:14" x14ac:dyDescent="0.3">
      <c r="A1811" t="s">
        <v>3629</v>
      </c>
      <c r="B1811" t="s">
        <v>3630</v>
      </c>
      <c r="C1811" t="s">
        <v>16</v>
      </c>
      <c r="D1811" t="s">
        <v>41</v>
      </c>
      <c r="E1811" t="s">
        <v>34</v>
      </c>
      <c r="F1811">
        <v>2697</v>
      </c>
      <c r="G1811">
        <v>15</v>
      </c>
      <c r="H1811">
        <v>2292</v>
      </c>
      <c r="I1811">
        <v>4.9000000000000004</v>
      </c>
      <c r="J1811">
        <v>138</v>
      </c>
      <c r="K1811">
        <v>1</v>
      </c>
      <c r="L1811">
        <v>2292</v>
      </c>
      <c r="M1811" s="1">
        <v>45736</v>
      </c>
      <c r="N1811" t="s">
        <v>29</v>
      </c>
    </row>
    <row r="1812" spans="1:14" x14ac:dyDescent="0.3">
      <c r="A1812" t="s">
        <v>3631</v>
      </c>
      <c r="B1812" t="s">
        <v>3632</v>
      </c>
      <c r="C1812" t="s">
        <v>116</v>
      </c>
      <c r="D1812" t="s">
        <v>28</v>
      </c>
      <c r="E1812" t="s">
        <v>34</v>
      </c>
      <c r="F1812">
        <v>7427</v>
      </c>
      <c r="G1812">
        <v>20</v>
      </c>
      <c r="H1812">
        <v>5942</v>
      </c>
      <c r="I1812">
        <v>3.3</v>
      </c>
      <c r="J1812">
        <v>227</v>
      </c>
      <c r="K1812">
        <v>3</v>
      </c>
      <c r="L1812">
        <v>17826</v>
      </c>
      <c r="M1812" s="1">
        <v>45643</v>
      </c>
      <c r="N1812" t="s">
        <v>24</v>
      </c>
    </row>
    <row r="1813" spans="1:14" x14ac:dyDescent="0.3">
      <c r="A1813" t="s">
        <v>3633</v>
      </c>
      <c r="B1813" t="s">
        <v>3634</v>
      </c>
      <c r="C1813" t="s">
        <v>116</v>
      </c>
      <c r="D1813" t="s">
        <v>23</v>
      </c>
      <c r="E1813" t="s">
        <v>18</v>
      </c>
      <c r="F1813">
        <v>4828</v>
      </c>
      <c r="G1813">
        <v>50</v>
      </c>
      <c r="H1813">
        <v>2414</v>
      </c>
      <c r="I1813">
        <v>3.8</v>
      </c>
      <c r="J1813">
        <v>76</v>
      </c>
      <c r="K1813">
        <v>4</v>
      </c>
      <c r="L1813">
        <v>9656</v>
      </c>
      <c r="M1813" s="1">
        <v>45924</v>
      </c>
      <c r="N1813" t="s">
        <v>29</v>
      </c>
    </row>
    <row r="1814" spans="1:14" x14ac:dyDescent="0.3">
      <c r="A1814" t="s">
        <v>3635</v>
      </c>
      <c r="B1814" t="s">
        <v>3636</v>
      </c>
      <c r="C1814" t="s">
        <v>88</v>
      </c>
      <c r="D1814" t="s">
        <v>28</v>
      </c>
      <c r="E1814" t="s">
        <v>34</v>
      </c>
      <c r="F1814">
        <v>7656</v>
      </c>
      <c r="G1814">
        <v>25</v>
      </c>
      <c r="H1814">
        <v>5742</v>
      </c>
      <c r="I1814">
        <v>3.6</v>
      </c>
      <c r="J1814">
        <v>190</v>
      </c>
      <c r="K1814">
        <v>1</v>
      </c>
      <c r="L1814">
        <v>5742</v>
      </c>
      <c r="M1814" s="1">
        <v>45517</v>
      </c>
      <c r="N1814" t="s">
        <v>42</v>
      </c>
    </row>
    <row r="1815" spans="1:14" x14ac:dyDescent="0.3">
      <c r="A1815" t="s">
        <v>3637</v>
      </c>
      <c r="B1815" t="s">
        <v>3638</v>
      </c>
      <c r="C1815" t="s">
        <v>116</v>
      </c>
      <c r="D1815" t="s">
        <v>28</v>
      </c>
      <c r="E1815" t="s">
        <v>34</v>
      </c>
      <c r="F1815">
        <v>8969</v>
      </c>
      <c r="G1815">
        <v>60</v>
      </c>
      <c r="H1815">
        <v>3588</v>
      </c>
      <c r="I1815">
        <v>4.5</v>
      </c>
      <c r="J1815">
        <v>229</v>
      </c>
      <c r="K1815">
        <v>1</v>
      </c>
      <c r="L1815">
        <v>3588</v>
      </c>
      <c r="M1815" s="1">
        <v>45665</v>
      </c>
      <c r="N1815" t="s">
        <v>24</v>
      </c>
    </row>
    <row r="1816" spans="1:14" x14ac:dyDescent="0.3">
      <c r="A1816" t="s">
        <v>3639</v>
      </c>
      <c r="B1816" t="s">
        <v>3640</v>
      </c>
      <c r="C1816" t="s">
        <v>88</v>
      </c>
      <c r="D1816" t="s">
        <v>28</v>
      </c>
      <c r="E1816" t="s">
        <v>34</v>
      </c>
      <c r="F1816">
        <v>10520</v>
      </c>
      <c r="G1816">
        <v>40</v>
      </c>
      <c r="H1816">
        <v>6312</v>
      </c>
      <c r="I1816">
        <v>4.2</v>
      </c>
      <c r="J1816">
        <v>328</v>
      </c>
      <c r="K1816">
        <v>1</v>
      </c>
      <c r="L1816">
        <v>6312</v>
      </c>
      <c r="M1816" s="1">
        <v>45372</v>
      </c>
      <c r="N1816" t="s">
        <v>102</v>
      </c>
    </row>
    <row r="1817" spans="1:14" x14ac:dyDescent="0.3">
      <c r="A1817" t="s">
        <v>3641</v>
      </c>
      <c r="B1817" t="s">
        <v>3642</v>
      </c>
      <c r="C1817" t="s">
        <v>52</v>
      </c>
      <c r="D1817" t="s">
        <v>109</v>
      </c>
      <c r="E1817" t="s">
        <v>34</v>
      </c>
      <c r="F1817">
        <v>1583</v>
      </c>
      <c r="G1817">
        <v>20</v>
      </c>
      <c r="H1817">
        <v>1266</v>
      </c>
      <c r="I1817">
        <v>3.6</v>
      </c>
      <c r="J1817">
        <v>35</v>
      </c>
      <c r="K1817">
        <v>2</v>
      </c>
      <c r="L1817">
        <v>2532</v>
      </c>
      <c r="M1817" s="1">
        <v>45691</v>
      </c>
      <c r="N1817" t="s">
        <v>54</v>
      </c>
    </row>
    <row r="1818" spans="1:14" x14ac:dyDescent="0.3">
      <c r="A1818" t="s">
        <v>3643</v>
      </c>
      <c r="B1818" t="s">
        <v>3644</v>
      </c>
      <c r="C1818" t="s">
        <v>57</v>
      </c>
      <c r="D1818" t="s">
        <v>53</v>
      </c>
      <c r="E1818" t="s">
        <v>34</v>
      </c>
      <c r="F1818">
        <v>5597</v>
      </c>
      <c r="G1818">
        <v>30</v>
      </c>
      <c r="H1818">
        <v>3918</v>
      </c>
      <c r="I1818">
        <v>3.7</v>
      </c>
      <c r="J1818">
        <v>143</v>
      </c>
      <c r="K1818">
        <v>2</v>
      </c>
      <c r="L1818">
        <v>7836</v>
      </c>
      <c r="M1818" s="1">
        <v>45566</v>
      </c>
      <c r="N1818" t="s">
        <v>49</v>
      </c>
    </row>
    <row r="1819" spans="1:14" x14ac:dyDescent="0.3">
      <c r="A1819" t="s">
        <v>3645</v>
      </c>
      <c r="B1819" t="s">
        <v>3646</v>
      </c>
      <c r="C1819" t="s">
        <v>88</v>
      </c>
      <c r="D1819" t="s">
        <v>41</v>
      </c>
      <c r="E1819" t="s">
        <v>34</v>
      </c>
      <c r="F1819">
        <v>2788</v>
      </c>
      <c r="G1819">
        <v>70</v>
      </c>
      <c r="H1819">
        <v>836</v>
      </c>
      <c r="I1819">
        <v>4.7</v>
      </c>
      <c r="J1819">
        <v>413</v>
      </c>
      <c r="K1819">
        <v>1</v>
      </c>
      <c r="L1819">
        <v>836</v>
      </c>
      <c r="M1819" s="1">
        <v>45900</v>
      </c>
      <c r="N1819" t="s">
        <v>64</v>
      </c>
    </row>
    <row r="1820" spans="1:14" x14ac:dyDescent="0.3">
      <c r="A1820" t="s">
        <v>3647</v>
      </c>
      <c r="B1820" t="s">
        <v>3648</v>
      </c>
      <c r="C1820" t="s">
        <v>52</v>
      </c>
      <c r="D1820" t="s">
        <v>17</v>
      </c>
      <c r="E1820" t="s">
        <v>34</v>
      </c>
      <c r="F1820">
        <v>2026</v>
      </c>
      <c r="G1820">
        <v>10</v>
      </c>
      <c r="H1820">
        <v>1823</v>
      </c>
      <c r="I1820">
        <v>3.9</v>
      </c>
      <c r="J1820">
        <v>23</v>
      </c>
      <c r="K1820">
        <v>1</v>
      </c>
      <c r="L1820">
        <v>1823</v>
      </c>
      <c r="M1820" s="1">
        <v>45314</v>
      </c>
      <c r="N1820" t="s">
        <v>24</v>
      </c>
    </row>
    <row r="1821" spans="1:14" x14ac:dyDescent="0.3">
      <c r="A1821" t="s">
        <v>3649</v>
      </c>
      <c r="B1821" t="s">
        <v>3650</v>
      </c>
      <c r="C1821" t="s">
        <v>45</v>
      </c>
      <c r="D1821" t="s">
        <v>28</v>
      </c>
      <c r="E1821" t="s">
        <v>34</v>
      </c>
      <c r="F1821">
        <v>7664</v>
      </c>
      <c r="G1821">
        <v>20</v>
      </c>
      <c r="H1821">
        <v>6131</v>
      </c>
      <c r="I1821">
        <v>3.1</v>
      </c>
      <c r="J1821">
        <v>60</v>
      </c>
      <c r="K1821">
        <v>1</v>
      </c>
      <c r="L1821">
        <v>6131</v>
      </c>
      <c r="M1821" s="1">
        <v>45438</v>
      </c>
      <c r="N1821" t="s">
        <v>49</v>
      </c>
    </row>
    <row r="1822" spans="1:14" x14ac:dyDescent="0.3">
      <c r="A1822" t="s">
        <v>3651</v>
      </c>
      <c r="B1822" t="s">
        <v>3652</v>
      </c>
      <c r="C1822" t="s">
        <v>52</v>
      </c>
      <c r="D1822" t="s">
        <v>28</v>
      </c>
      <c r="E1822" t="s">
        <v>34</v>
      </c>
      <c r="F1822">
        <v>2478</v>
      </c>
      <c r="G1822">
        <v>10</v>
      </c>
      <c r="H1822">
        <v>2230</v>
      </c>
      <c r="I1822">
        <v>3.6</v>
      </c>
      <c r="J1822">
        <v>134</v>
      </c>
      <c r="K1822">
        <v>1</v>
      </c>
      <c r="L1822">
        <v>2230</v>
      </c>
      <c r="M1822" s="1">
        <v>45574</v>
      </c>
      <c r="N1822" t="s">
        <v>58</v>
      </c>
    </row>
    <row r="1823" spans="1:14" x14ac:dyDescent="0.3">
      <c r="A1823" t="s">
        <v>3653</v>
      </c>
      <c r="B1823" t="s">
        <v>3654</v>
      </c>
      <c r="C1823" t="s">
        <v>45</v>
      </c>
      <c r="D1823" t="s">
        <v>23</v>
      </c>
      <c r="E1823" t="s">
        <v>34</v>
      </c>
      <c r="F1823">
        <v>2277</v>
      </c>
      <c r="G1823">
        <v>20</v>
      </c>
      <c r="H1823">
        <v>1822</v>
      </c>
      <c r="I1823">
        <v>5</v>
      </c>
      <c r="J1823">
        <v>46</v>
      </c>
      <c r="K1823">
        <v>1</v>
      </c>
      <c r="L1823">
        <v>1822</v>
      </c>
      <c r="M1823" s="1">
        <v>45975</v>
      </c>
      <c r="N1823" t="s">
        <v>141</v>
      </c>
    </row>
    <row r="1824" spans="1:14" x14ac:dyDescent="0.3">
      <c r="A1824" t="s">
        <v>3655</v>
      </c>
      <c r="B1824" t="s">
        <v>3656</v>
      </c>
      <c r="C1824" t="s">
        <v>88</v>
      </c>
      <c r="D1824" t="s">
        <v>46</v>
      </c>
      <c r="E1824" t="s">
        <v>74</v>
      </c>
      <c r="F1824">
        <v>4075</v>
      </c>
      <c r="G1824">
        <v>20</v>
      </c>
      <c r="H1824">
        <v>3260</v>
      </c>
      <c r="I1824">
        <v>4.5999999999999996</v>
      </c>
      <c r="J1824">
        <v>524</v>
      </c>
      <c r="K1824">
        <v>3</v>
      </c>
      <c r="L1824">
        <v>9780</v>
      </c>
      <c r="M1824" s="1">
        <v>45510</v>
      </c>
      <c r="N1824" t="s">
        <v>78</v>
      </c>
    </row>
    <row r="1825" spans="1:14" x14ac:dyDescent="0.3">
      <c r="A1825" t="s">
        <v>3657</v>
      </c>
      <c r="B1825" t="s">
        <v>3658</v>
      </c>
      <c r="C1825" t="s">
        <v>88</v>
      </c>
      <c r="D1825" t="s">
        <v>53</v>
      </c>
      <c r="E1825" t="s">
        <v>34</v>
      </c>
      <c r="F1825">
        <v>1972</v>
      </c>
      <c r="G1825">
        <v>60</v>
      </c>
      <c r="H1825">
        <v>789</v>
      </c>
      <c r="I1825">
        <v>3.5</v>
      </c>
      <c r="J1825">
        <v>50</v>
      </c>
      <c r="K1825">
        <v>3</v>
      </c>
      <c r="L1825">
        <v>2367</v>
      </c>
      <c r="M1825" s="1">
        <v>45322</v>
      </c>
      <c r="N1825" t="s">
        <v>24</v>
      </c>
    </row>
    <row r="1826" spans="1:14" x14ac:dyDescent="0.3">
      <c r="A1826" t="s">
        <v>3659</v>
      </c>
      <c r="B1826" t="s">
        <v>3660</v>
      </c>
      <c r="C1826" t="s">
        <v>37</v>
      </c>
      <c r="D1826" t="s">
        <v>33</v>
      </c>
      <c r="E1826" t="s">
        <v>18</v>
      </c>
      <c r="F1826">
        <v>1645</v>
      </c>
      <c r="G1826">
        <v>50</v>
      </c>
      <c r="H1826">
        <v>822</v>
      </c>
      <c r="I1826">
        <v>4.2</v>
      </c>
      <c r="J1826">
        <v>129</v>
      </c>
      <c r="K1826">
        <v>1</v>
      </c>
      <c r="L1826">
        <v>822</v>
      </c>
      <c r="M1826" s="1">
        <v>45854</v>
      </c>
      <c r="N1826" t="s">
        <v>91</v>
      </c>
    </row>
    <row r="1827" spans="1:14" x14ac:dyDescent="0.3">
      <c r="A1827" t="s">
        <v>3661</v>
      </c>
      <c r="B1827" t="s">
        <v>3662</v>
      </c>
      <c r="C1827" t="s">
        <v>57</v>
      </c>
      <c r="D1827" t="s">
        <v>46</v>
      </c>
      <c r="E1827" t="s">
        <v>34</v>
      </c>
      <c r="F1827">
        <v>7433</v>
      </c>
      <c r="G1827">
        <v>40</v>
      </c>
      <c r="H1827">
        <v>4460</v>
      </c>
      <c r="I1827">
        <v>4.5999999999999996</v>
      </c>
      <c r="J1827">
        <v>146</v>
      </c>
      <c r="K1827">
        <v>1</v>
      </c>
      <c r="L1827">
        <v>4460</v>
      </c>
      <c r="M1827" s="1">
        <v>45472</v>
      </c>
      <c r="N1827" t="s">
        <v>71</v>
      </c>
    </row>
    <row r="1828" spans="1:14" x14ac:dyDescent="0.3">
      <c r="A1828" t="s">
        <v>3663</v>
      </c>
      <c r="B1828" t="s">
        <v>3664</v>
      </c>
      <c r="C1828" t="s">
        <v>16</v>
      </c>
      <c r="D1828" t="s">
        <v>28</v>
      </c>
      <c r="E1828" t="s">
        <v>34</v>
      </c>
      <c r="F1828">
        <v>1665</v>
      </c>
      <c r="G1828">
        <v>10</v>
      </c>
      <c r="H1828">
        <v>1498</v>
      </c>
      <c r="I1828">
        <v>3.3</v>
      </c>
      <c r="J1828">
        <v>385</v>
      </c>
      <c r="K1828">
        <v>1</v>
      </c>
      <c r="L1828">
        <v>1498</v>
      </c>
      <c r="M1828" s="1">
        <v>45459</v>
      </c>
      <c r="N1828" t="s">
        <v>61</v>
      </c>
    </row>
    <row r="1829" spans="1:14" x14ac:dyDescent="0.3">
      <c r="A1829" t="s">
        <v>3665</v>
      </c>
      <c r="B1829" t="s">
        <v>3642</v>
      </c>
      <c r="C1829" t="s">
        <v>57</v>
      </c>
      <c r="D1829" t="s">
        <v>46</v>
      </c>
      <c r="E1829" t="s">
        <v>34</v>
      </c>
      <c r="F1829">
        <v>8776</v>
      </c>
      <c r="G1829">
        <v>20</v>
      </c>
      <c r="H1829">
        <v>7021</v>
      </c>
      <c r="I1829">
        <v>4.5999999999999996</v>
      </c>
      <c r="J1829">
        <v>86</v>
      </c>
      <c r="K1829">
        <v>1</v>
      </c>
      <c r="L1829">
        <v>7021</v>
      </c>
      <c r="M1829" s="1">
        <v>45701</v>
      </c>
      <c r="N1829" t="s">
        <v>49</v>
      </c>
    </row>
    <row r="1830" spans="1:14" x14ac:dyDescent="0.3">
      <c r="A1830" t="s">
        <v>3666</v>
      </c>
      <c r="B1830" t="s">
        <v>3667</v>
      </c>
      <c r="C1830" t="s">
        <v>88</v>
      </c>
      <c r="D1830" t="s">
        <v>53</v>
      </c>
      <c r="E1830" t="s">
        <v>34</v>
      </c>
      <c r="F1830">
        <v>2043</v>
      </c>
      <c r="G1830">
        <v>15</v>
      </c>
      <c r="H1830">
        <v>1737</v>
      </c>
      <c r="I1830">
        <v>4.3</v>
      </c>
      <c r="J1830">
        <v>55</v>
      </c>
      <c r="K1830">
        <v>1</v>
      </c>
      <c r="L1830">
        <v>1737</v>
      </c>
      <c r="M1830" s="1">
        <v>45339</v>
      </c>
      <c r="N1830" t="s">
        <v>102</v>
      </c>
    </row>
    <row r="1831" spans="1:14" x14ac:dyDescent="0.3">
      <c r="A1831" t="s">
        <v>3668</v>
      </c>
      <c r="B1831" t="s">
        <v>3669</v>
      </c>
      <c r="C1831" t="s">
        <v>37</v>
      </c>
      <c r="D1831" t="s">
        <v>23</v>
      </c>
      <c r="E1831" t="s">
        <v>18</v>
      </c>
      <c r="F1831">
        <v>4560</v>
      </c>
      <c r="G1831">
        <v>20</v>
      </c>
      <c r="H1831">
        <v>3648</v>
      </c>
      <c r="I1831">
        <v>3.7</v>
      </c>
      <c r="J1831">
        <v>144</v>
      </c>
      <c r="K1831">
        <v>1</v>
      </c>
      <c r="L1831">
        <v>3648</v>
      </c>
      <c r="M1831" s="1">
        <v>45338</v>
      </c>
      <c r="N1831" t="s">
        <v>78</v>
      </c>
    </row>
    <row r="1832" spans="1:14" x14ac:dyDescent="0.3">
      <c r="A1832" t="s">
        <v>3670</v>
      </c>
      <c r="B1832" t="s">
        <v>3671</v>
      </c>
      <c r="C1832" t="s">
        <v>27</v>
      </c>
      <c r="D1832" t="s">
        <v>46</v>
      </c>
      <c r="E1832" t="s">
        <v>18</v>
      </c>
      <c r="F1832">
        <v>6555</v>
      </c>
      <c r="G1832">
        <v>15</v>
      </c>
      <c r="H1832">
        <v>5572</v>
      </c>
      <c r="I1832">
        <v>4.4000000000000004</v>
      </c>
      <c r="J1832">
        <v>264</v>
      </c>
      <c r="K1832">
        <v>1</v>
      </c>
      <c r="L1832">
        <v>5572</v>
      </c>
      <c r="M1832" s="1">
        <v>45491</v>
      </c>
      <c r="N1832" t="s">
        <v>29</v>
      </c>
    </row>
    <row r="1833" spans="1:14" x14ac:dyDescent="0.3">
      <c r="A1833" t="s">
        <v>3672</v>
      </c>
      <c r="B1833" t="s">
        <v>3673</v>
      </c>
      <c r="C1833" t="s">
        <v>45</v>
      </c>
      <c r="D1833" t="s">
        <v>28</v>
      </c>
      <c r="E1833" t="s">
        <v>34</v>
      </c>
      <c r="F1833">
        <v>8917</v>
      </c>
      <c r="G1833">
        <v>25</v>
      </c>
      <c r="H1833">
        <v>6688</v>
      </c>
      <c r="I1833">
        <v>4.2</v>
      </c>
      <c r="J1833">
        <v>219</v>
      </c>
      <c r="K1833">
        <v>1</v>
      </c>
      <c r="L1833">
        <v>6688</v>
      </c>
      <c r="M1833" s="1">
        <v>45514</v>
      </c>
      <c r="N1833" t="s">
        <v>189</v>
      </c>
    </row>
    <row r="1834" spans="1:14" x14ac:dyDescent="0.3">
      <c r="A1834" t="s">
        <v>3674</v>
      </c>
      <c r="B1834" t="s">
        <v>3675</v>
      </c>
      <c r="C1834" t="s">
        <v>27</v>
      </c>
      <c r="D1834" t="s">
        <v>46</v>
      </c>
      <c r="E1834" t="s">
        <v>18</v>
      </c>
      <c r="F1834">
        <v>3482</v>
      </c>
      <c r="G1834">
        <v>15</v>
      </c>
      <c r="H1834">
        <v>2960</v>
      </c>
      <c r="I1834">
        <v>4.3</v>
      </c>
      <c r="J1834">
        <v>91</v>
      </c>
      <c r="K1834">
        <v>1</v>
      </c>
      <c r="L1834">
        <v>2960</v>
      </c>
      <c r="M1834" s="1">
        <v>46018</v>
      </c>
      <c r="N1834" t="s">
        <v>58</v>
      </c>
    </row>
    <row r="1835" spans="1:14" x14ac:dyDescent="0.3">
      <c r="A1835" t="s">
        <v>3676</v>
      </c>
      <c r="B1835" t="s">
        <v>3677</v>
      </c>
      <c r="C1835" t="s">
        <v>116</v>
      </c>
      <c r="D1835" t="s">
        <v>109</v>
      </c>
      <c r="E1835" t="s">
        <v>161</v>
      </c>
      <c r="F1835">
        <v>1253</v>
      </c>
      <c r="G1835">
        <v>25</v>
      </c>
      <c r="H1835">
        <v>940</v>
      </c>
      <c r="I1835">
        <v>4.2</v>
      </c>
      <c r="J1835">
        <v>40</v>
      </c>
      <c r="K1835">
        <v>3</v>
      </c>
      <c r="L1835">
        <v>2820</v>
      </c>
      <c r="M1835" s="1">
        <v>45544</v>
      </c>
      <c r="N1835" t="s">
        <v>102</v>
      </c>
    </row>
    <row r="1836" spans="1:14" x14ac:dyDescent="0.3">
      <c r="A1836" t="s">
        <v>3678</v>
      </c>
      <c r="B1836" t="s">
        <v>3679</v>
      </c>
      <c r="C1836" t="s">
        <v>45</v>
      </c>
      <c r="D1836" t="s">
        <v>33</v>
      </c>
      <c r="E1836" t="s">
        <v>18</v>
      </c>
      <c r="F1836">
        <v>1751</v>
      </c>
      <c r="G1836">
        <v>10</v>
      </c>
      <c r="H1836">
        <v>1576</v>
      </c>
      <c r="I1836">
        <v>3.7</v>
      </c>
      <c r="J1836">
        <v>171</v>
      </c>
      <c r="K1836">
        <v>1</v>
      </c>
      <c r="L1836">
        <v>1576</v>
      </c>
      <c r="M1836" s="1">
        <v>45745</v>
      </c>
      <c r="N1836" t="s">
        <v>75</v>
      </c>
    </row>
    <row r="1837" spans="1:14" x14ac:dyDescent="0.3">
      <c r="A1837" t="s">
        <v>3680</v>
      </c>
      <c r="B1837" t="s">
        <v>3681</v>
      </c>
      <c r="C1837" t="s">
        <v>22</v>
      </c>
      <c r="D1837" t="s">
        <v>28</v>
      </c>
      <c r="E1837" t="s">
        <v>34</v>
      </c>
      <c r="F1837">
        <v>9571</v>
      </c>
      <c r="G1837">
        <v>20</v>
      </c>
      <c r="H1837">
        <v>7657</v>
      </c>
      <c r="I1837">
        <v>3.7</v>
      </c>
      <c r="J1837">
        <v>194</v>
      </c>
      <c r="K1837">
        <v>2</v>
      </c>
      <c r="L1837">
        <v>15314</v>
      </c>
      <c r="M1837" s="1">
        <v>45519</v>
      </c>
      <c r="N1837" t="s">
        <v>102</v>
      </c>
    </row>
    <row r="1838" spans="1:14" x14ac:dyDescent="0.3">
      <c r="A1838" t="s">
        <v>3682</v>
      </c>
      <c r="B1838" t="s">
        <v>3683</v>
      </c>
      <c r="C1838" t="s">
        <v>88</v>
      </c>
      <c r="D1838" t="s">
        <v>41</v>
      </c>
      <c r="E1838" t="s">
        <v>34</v>
      </c>
      <c r="F1838">
        <v>895</v>
      </c>
      <c r="G1838">
        <v>25</v>
      </c>
      <c r="H1838">
        <v>671</v>
      </c>
      <c r="I1838">
        <v>4</v>
      </c>
      <c r="J1838">
        <v>197</v>
      </c>
      <c r="K1838">
        <v>1</v>
      </c>
      <c r="L1838">
        <v>671</v>
      </c>
      <c r="M1838" s="1">
        <v>45385</v>
      </c>
      <c r="N1838" t="s">
        <v>78</v>
      </c>
    </row>
    <row r="1839" spans="1:14" x14ac:dyDescent="0.3">
      <c r="A1839" t="s">
        <v>3684</v>
      </c>
      <c r="B1839" t="s">
        <v>3685</v>
      </c>
      <c r="C1839" t="s">
        <v>37</v>
      </c>
      <c r="D1839" t="s">
        <v>46</v>
      </c>
      <c r="E1839" t="s">
        <v>74</v>
      </c>
      <c r="F1839">
        <v>11575</v>
      </c>
      <c r="G1839">
        <v>30</v>
      </c>
      <c r="H1839">
        <v>8102</v>
      </c>
      <c r="I1839">
        <v>4.0999999999999996</v>
      </c>
      <c r="J1839">
        <v>65</v>
      </c>
      <c r="K1839">
        <v>2</v>
      </c>
      <c r="L1839">
        <v>16204</v>
      </c>
      <c r="M1839" s="1">
        <v>45454</v>
      </c>
      <c r="N1839" t="s">
        <v>42</v>
      </c>
    </row>
    <row r="1840" spans="1:14" x14ac:dyDescent="0.3">
      <c r="A1840" t="s">
        <v>3686</v>
      </c>
      <c r="B1840" t="s">
        <v>3687</v>
      </c>
      <c r="C1840" t="s">
        <v>32</v>
      </c>
      <c r="D1840" t="s">
        <v>109</v>
      </c>
      <c r="E1840" t="s">
        <v>34</v>
      </c>
      <c r="F1840">
        <v>1000</v>
      </c>
      <c r="G1840">
        <v>15</v>
      </c>
      <c r="H1840">
        <v>850</v>
      </c>
      <c r="I1840">
        <v>4.4000000000000004</v>
      </c>
      <c r="J1840">
        <v>68</v>
      </c>
      <c r="K1840">
        <v>1</v>
      </c>
      <c r="L1840">
        <v>850</v>
      </c>
      <c r="M1840" s="1">
        <v>45858</v>
      </c>
      <c r="N1840" t="s">
        <v>75</v>
      </c>
    </row>
    <row r="1841" spans="1:14" x14ac:dyDescent="0.3">
      <c r="A1841" t="s">
        <v>3688</v>
      </c>
      <c r="B1841" t="s">
        <v>3689</v>
      </c>
      <c r="C1841" t="s">
        <v>27</v>
      </c>
      <c r="D1841" t="s">
        <v>41</v>
      </c>
      <c r="E1841" t="s">
        <v>34</v>
      </c>
      <c r="F1841">
        <v>1447</v>
      </c>
      <c r="G1841">
        <v>30</v>
      </c>
      <c r="H1841">
        <v>1013</v>
      </c>
      <c r="I1841">
        <v>5</v>
      </c>
      <c r="J1841">
        <v>51</v>
      </c>
      <c r="K1841">
        <v>1</v>
      </c>
      <c r="L1841">
        <v>1013</v>
      </c>
      <c r="M1841" s="1">
        <v>45745</v>
      </c>
      <c r="N1841" t="s">
        <v>141</v>
      </c>
    </row>
    <row r="1842" spans="1:14" x14ac:dyDescent="0.3">
      <c r="A1842" t="s">
        <v>3690</v>
      </c>
      <c r="B1842" t="s">
        <v>3691</v>
      </c>
      <c r="C1842" t="s">
        <v>88</v>
      </c>
      <c r="D1842" t="s">
        <v>17</v>
      </c>
      <c r="E1842" t="s">
        <v>18</v>
      </c>
      <c r="F1842">
        <v>2580</v>
      </c>
      <c r="G1842">
        <v>60</v>
      </c>
      <c r="H1842">
        <v>1032</v>
      </c>
      <c r="I1842">
        <v>4.2</v>
      </c>
      <c r="J1842">
        <v>61</v>
      </c>
      <c r="K1842">
        <v>1</v>
      </c>
      <c r="L1842">
        <v>1032</v>
      </c>
      <c r="M1842" s="1">
        <v>45941</v>
      </c>
      <c r="N1842" t="s">
        <v>29</v>
      </c>
    </row>
    <row r="1843" spans="1:14" x14ac:dyDescent="0.3">
      <c r="A1843" t="s">
        <v>3692</v>
      </c>
      <c r="B1843" t="s">
        <v>3693</v>
      </c>
      <c r="C1843" t="s">
        <v>116</v>
      </c>
      <c r="D1843" t="s">
        <v>33</v>
      </c>
      <c r="E1843" t="s">
        <v>18</v>
      </c>
      <c r="F1843">
        <v>3728</v>
      </c>
      <c r="G1843">
        <v>40</v>
      </c>
      <c r="H1843">
        <v>2237</v>
      </c>
      <c r="I1843">
        <v>4.4000000000000004</v>
      </c>
      <c r="J1843">
        <v>120</v>
      </c>
      <c r="K1843">
        <v>1</v>
      </c>
      <c r="L1843">
        <v>2237</v>
      </c>
      <c r="M1843" s="1">
        <v>45480</v>
      </c>
      <c r="N1843" t="s">
        <v>85</v>
      </c>
    </row>
    <row r="1844" spans="1:14" x14ac:dyDescent="0.3">
      <c r="A1844" t="s">
        <v>3694</v>
      </c>
      <c r="B1844" t="s">
        <v>1810</v>
      </c>
      <c r="C1844" t="s">
        <v>22</v>
      </c>
      <c r="D1844" t="s">
        <v>41</v>
      </c>
      <c r="E1844" t="s">
        <v>34</v>
      </c>
      <c r="F1844">
        <v>2126</v>
      </c>
      <c r="G1844">
        <v>15</v>
      </c>
      <c r="H1844">
        <v>1807</v>
      </c>
      <c r="I1844">
        <v>4.5</v>
      </c>
      <c r="J1844">
        <v>59</v>
      </c>
      <c r="K1844">
        <v>1</v>
      </c>
      <c r="L1844">
        <v>1807</v>
      </c>
      <c r="M1844" s="1">
        <v>45690</v>
      </c>
      <c r="N1844" t="s">
        <v>75</v>
      </c>
    </row>
    <row r="1845" spans="1:14" x14ac:dyDescent="0.3">
      <c r="A1845" t="s">
        <v>3695</v>
      </c>
      <c r="B1845" t="s">
        <v>2121</v>
      </c>
      <c r="C1845" t="s">
        <v>32</v>
      </c>
      <c r="D1845" t="s">
        <v>23</v>
      </c>
      <c r="E1845" t="s">
        <v>18</v>
      </c>
      <c r="F1845">
        <v>3014</v>
      </c>
      <c r="G1845">
        <v>20</v>
      </c>
      <c r="H1845">
        <v>2411</v>
      </c>
      <c r="I1845">
        <v>4.5</v>
      </c>
      <c r="J1845">
        <v>50</v>
      </c>
      <c r="K1845">
        <v>1</v>
      </c>
      <c r="L1845">
        <v>2411</v>
      </c>
      <c r="M1845" s="1">
        <v>45399</v>
      </c>
      <c r="N1845" t="s">
        <v>75</v>
      </c>
    </row>
    <row r="1846" spans="1:14" x14ac:dyDescent="0.3">
      <c r="A1846" t="s">
        <v>3696</v>
      </c>
      <c r="B1846" t="s">
        <v>3697</v>
      </c>
      <c r="C1846" t="s">
        <v>57</v>
      </c>
      <c r="D1846" t="s">
        <v>17</v>
      </c>
      <c r="E1846" t="s">
        <v>34</v>
      </c>
      <c r="F1846">
        <v>1989</v>
      </c>
      <c r="G1846">
        <v>30</v>
      </c>
      <c r="H1846">
        <v>1392</v>
      </c>
      <c r="I1846">
        <v>3.6</v>
      </c>
      <c r="J1846">
        <v>64</v>
      </c>
      <c r="K1846">
        <v>1</v>
      </c>
      <c r="L1846">
        <v>1392</v>
      </c>
      <c r="M1846" s="1">
        <v>45967</v>
      </c>
      <c r="N1846" t="s">
        <v>19</v>
      </c>
    </row>
    <row r="1847" spans="1:14" x14ac:dyDescent="0.3">
      <c r="A1847" t="s">
        <v>3698</v>
      </c>
      <c r="B1847" t="s">
        <v>3699</v>
      </c>
      <c r="C1847" t="s">
        <v>116</v>
      </c>
      <c r="D1847" t="s">
        <v>41</v>
      </c>
      <c r="E1847" t="s">
        <v>74</v>
      </c>
      <c r="F1847">
        <v>624</v>
      </c>
      <c r="G1847">
        <v>25</v>
      </c>
      <c r="H1847">
        <v>468</v>
      </c>
      <c r="I1847">
        <v>4.8</v>
      </c>
      <c r="J1847">
        <v>19</v>
      </c>
      <c r="K1847">
        <v>1</v>
      </c>
      <c r="L1847">
        <v>468</v>
      </c>
      <c r="M1847" s="1">
        <v>45526</v>
      </c>
      <c r="N1847" t="s">
        <v>54</v>
      </c>
    </row>
    <row r="1848" spans="1:14" x14ac:dyDescent="0.3">
      <c r="A1848" t="s">
        <v>3700</v>
      </c>
      <c r="B1848" t="s">
        <v>3701</v>
      </c>
      <c r="C1848" t="s">
        <v>52</v>
      </c>
      <c r="D1848" t="s">
        <v>23</v>
      </c>
      <c r="E1848" t="s">
        <v>34</v>
      </c>
      <c r="F1848">
        <v>3057</v>
      </c>
      <c r="G1848">
        <v>30</v>
      </c>
      <c r="H1848">
        <v>2140</v>
      </c>
      <c r="I1848">
        <v>4.7</v>
      </c>
      <c r="J1848">
        <v>476</v>
      </c>
      <c r="K1848">
        <v>1</v>
      </c>
      <c r="L1848">
        <v>2140</v>
      </c>
      <c r="M1848" s="1">
        <v>45549</v>
      </c>
      <c r="N1848" t="s">
        <v>54</v>
      </c>
    </row>
    <row r="1849" spans="1:14" x14ac:dyDescent="0.3">
      <c r="A1849" t="s">
        <v>3702</v>
      </c>
      <c r="B1849" t="s">
        <v>3703</v>
      </c>
      <c r="C1849" t="s">
        <v>32</v>
      </c>
      <c r="D1849" t="s">
        <v>33</v>
      </c>
      <c r="E1849" t="s">
        <v>18</v>
      </c>
      <c r="F1849">
        <v>2543</v>
      </c>
      <c r="G1849">
        <v>60</v>
      </c>
      <c r="H1849">
        <v>1017</v>
      </c>
      <c r="I1849">
        <v>4.2</v>
      </c>
      <c r="J1849">
        <v>142</v>
      </c>
      <c r="K1849">
        <v>1</v>
      </c>
      <c r="L1849">
        <v>1017</v>
      </c>
      <c r="M1849" s="1">
        <v>45871</v>
      </c>
      <c r="N1849" t="s">
        <v>49</v>
      </c>
    </row>
    <row r="1850" spans="1:14" x14ac:dyDescent="0.3">
      <c r="A1850" t="s">
        <v>3704</v>
      </c>
      <c r="B1850" t="s">
        <v>3705</v>
      </c>
      <c r="C1850" t="s">
        <v>16</v>
      </c>
      <c r="D1850" t="s">
        <v>109</v>
      </c>
      <c r="E1850" t="s">
        <v>161</v>
      </c>
      <c r="F1850">
        <v>1036</v>
      </c>
      <c r="G1850">
        <v>25</v>
      </c>
      <c r="H1850">
        <v>777</v>
      </c>
      <c r="I1850">
        <v>3.7</v>
      </c>
      <c r="J1850">
        <v>143</v>
      </c>
      <c r="K1850">
        <v>1</v>
      </c>
      <c r="L1850">
        <v>777</v>
      </c>
      <c r="M1850" s="1">
        <v>45508</v>
      </c>
      <c r="N1850" t="s">
        <v>54</v>
      </c>
    </row>
    <row r="1851" spans="1:14" x14ac:dyDescent="0.3">
      <c r="A1851" t="s">
        <v>3706</v>
      </c>
      <c r="B1851" t="s">
        <v>3707</v>
      </c>
      <c r="C1851" t="s">
        <v>37</v>
      </c>
      <c r="D1851" t="s">
        <v>53</v>
      </c>
      <c r="E1851" t="s">
        <v>34</v>
      </c>
      <c r="F1851">
        <v>2764</v>
      </c>
      <c r="G1851">
        <v>10</v>
      </c>
      <c r="H1851">
        <v>2488</v>
      </c>
      <c r="I1851">
        <v>4.0999999999999996</v>
      </c>
      <c r="J1851">
        <v>71</v>
      </c>
      <c r="K1851">
        <v>2</v>
      </c>
      <c r="L1851">
        <v>4976</v>
      </c>
      <c r="M1851" s="1">
        <v>45310</v>
      </c>
      <c r="N1851" t="s">
        <v>141</v>
      </c>
    </row>
    <row r="1852" spans="1:14" x14ac:dyDescent="0.3">
      <c r="A1852" t="s">
        <v>3708</v>
      </c>
      <c r="B1852" t="s">
        <v>3709</v>
      </c>
      <c r="C1852" t="s">
        <v>116</v>
      </c>
      <c r="D1852" t="s">
        <v>109</v>
      </c>
      <c r="E1852" t="s">
        <v>18</v>
      </c>
      <c r="F1852">
        <v>2522</v>
      </c>
      <c r="G1852">
        <v>10</v>
      </c>
      <c r="H1852">
        <v>2270</v>
      </c>
      <c r="I1852">
        <v>3.3</v>
      </c>
      <c r="J1852">
        <v>87</v>
      </c>
      <c r="K1852">
        <v>1</v>
      </c>
      <c r="L1852">
        <v>2270</v>
      </c>
      <c r="M1852" s="1">
        <v>45445</v>
      </c>
      <c r="N1852" t="s">
        <v>38</v>
      </c>
    </row>
    <row r="1853" spans="1:14" x14ac:dyDescent="0.3">
      <c r="A1853" t="s">
        <v>3710</v>
      </c>
      <c r="B1853" t="s">
        <v>3711</v>
      </c>
      <c r="C1853" t="s">
        <v>45</v>
      </c>
      <c r="D1853" t="s">
        <v>17</v>
      </c>
      <c r="E1853" t="s">
        <v>34</v>
      </c>
      <c r="F1853">
        <v>4295</v>
      </c>
      <c r="G1853">
        <v>20</v>
      </c>
      <c r="H1853">
        <v>3436</v>
      </c>
      <c r="I1853">
        <v>4.9000000000000004</v>
      </c>
      <c r="J1853">
        <v>50</v>
      </c>
      <c r="K1853">
        <v>1</v>
      </c>
      <c r="L1853">
        <v>3436</v>
      </c>
      <c r="M1853" s="1">
        <v>45707</v>
      </c>
      <c r="N1853" t="s">
        <v>78</v>
      </c>
    </row>
    <row r="1854" spans="1:14" x14ac:dyDescent="0.3">
      <c r="A1854" t="s">
        <v>3712</v>
      </c>
      <c r="B1854" t="s">
        <v>3713</v>
      </c>
      <c r="C1854" t="s">
        <v>88</v>
      </c>
      <c r="D1854" t="s">
        <v>23</v>
      </c>
      <c r="E1854" t="s">
        <v>18</v>
      </c>
      <c r="F1854">
        <v>5138</v>
      </c>
      <c r="G1854">
        <v>20</v>
      </c>
      <c r="H1854">
        <v>4110</v>
      </c>
      <c r="I1854">
        <v>3.8</v>
      </c>
      <c r="J1854">
        <v>59</v>
      </c>
      <c r="K1854">
        <v>1</v>
      </c>
      <c r="L1854">
        <v>4110</v>
      </c>
      <c r="M1854" s="1">
        <v>45908</v>
      </c>
      <c r="N1854" t="s">
        <v>85</v>
      </c>
    </row>
    <row r="1855" spans="1:14" x14ac:dyDescent="0.3">
      <c r="A1855" t="s">
        <v>3714</v>
      </c>
      <c r="B1855" t="s">
        <v>3715</v>
      </c>
      <c r="C1855" t="s">
        <v>52</v>
      </c>
      <c r="D1855" t="s">
        <v>109</v>
      </c>
      <c r="E1855" t="s">
        <v>34</v>
      </c>
      <c r="F1855">
        <v>1879</v>
      </c>
      <c r="G1855">
        <v>30</v>
      </c>
      <c r="H1855">
        <v>1315</v>
      </c>
      <c r="I1855">
        <v>4</v>
      </c>
      <c r="J1855">
        <v>688</v>
      </c>
      <c r="K1855">
        <v>1</v>
      </c>
      <c r="L1855">
        <v>1315</v>
      </c>
      <c r="M1855" s="1">
        <v>45778</v>
      </c>
      <c r="N1855" t="s">
        <v>24</v>
      </c>
    </row>
    <row r="1856" spans="1:14" x14ac:dyDescent="0.3">
      <c r="A1856" t="s">
        <v>3716</v>
      </c>
      <c r="B1856" t="s">
        <v>3717</v>
      </c>
      <c r="C1856" t="s">
        <v>88</v>
      </c>
      <c r="D1856" t="s">
        <v>17</v>
      </c>
      <c r="E1856" t="s">
        <v>34</v>
      </c>
      <c r="F1856">
        <v>3183</v>
      </c>
      <c r="G1856">
        <v>10</v>
      </c>
      <c r="H1856">
        <v>2865</v>
      </c>
      <c r="I1856">
        <v>4.8</v>
      </c>
      <c r="J1856">
        <v>315</v>
      </c>
      <c r="K1856">
        <v>1</v>
      </c>
      <c r="L1856">
        <v>2865</v>
      </c>
      <c r="M1856" s="1">
        <v>45683</v>
      </c>
      <c r="N1856" t="s">
        <v>49</v>
      </c>
    </row>
    <row r="1857" spans="1:14" x14ac:dyDescent="0.3">
      <c r="A1857" t="s">
        <v>3718</v>
      </c>
      <c r="B1857" t="s">
        <v>3719</v>
      </c>
      <c r="C1857" t="s">
        <v>22</v>
      </c>
      <c r="D1857" t="s">
        <v>33</v>
      </c>
      <c r="E1857" t="s">
        <v>18</v>
      </c>
      <c r="F1857">
        <v>2094</v>
      </c>
      <c r="G1857">
        <v>10</v>
      </c>
      <c r="H1857">
        <v>1885</v>
      </c>
      <c r="I1857">
        <v>2.9</v>
      </c>
      <c r="J1857">
        <v>814</v>
      </c>
      <c r="K1857">
        <v>1</v>
      </c>
      <c r="L1857">
        <v>1885</v>
      </c>
      <c r="M1857" s="1">
        <v>45892</v>
      </c>
      <c r="N1857" t="s">
        <v>19</v>
      </c>
    </row>
    <row r="1858" spans="1:14" x14ac:dyDescent="0.3">
      <c r="A1858" t="s">
        <v>3720</v>
      </c>
      <c r="B1858" t="s">
        <v>3721</v>
      </c>
      <c r="C1858" t="s">
        <v>57</v>
      </c>
      <c r="D1858" t="s">
        <v>53</v>
      </c>
      <c r="E1858" t="s">
        <v>34</v>
      </c>
      <c r="F1858">
        <v>3020</v>
      </c>
      <c r="G1858">
        <v>70</v>
      </c>
      <c r="H1858">
        <v>906</v>
      </c>
      <c r="I1858">
        <v>4.7</v>
      </c>
      <c r="J1858">
        <v>95</v>
      </c>
      <c r="K1858">
        <v>1</v>
      </c>
      <c r="L1858">
        <v>906</v>
      </c>
      <c r="M1858" s="1">
        <v>45582</v>
      </c>
      <c r="N1858" t="s">
        <v>168</v>
      </c>
    </row>
    <row r="1859" spans="1:14" x14ac:dyDescent="0.3">
      <c r="A1859" t="s">
        <v>3722</v>
      </c>
      <c r="B1859" t="s">
        <v>3723</v>
      </c>
      <c r="C1859" t="s">
        <v>22</v>
      </c>
      <c r="D1859" t="s">
        <v>46</v>
      </c>
      <c r="E1859" t="s">
        <v>74</v>
      </c>
      <c r="F1859">
        <v>10915</v>
      </c>
      <c r="G1859">
        <v>20</v>
      </c>
      <c r="H1859">
        <v>8732</v>
      </c>
      <c r="I1859">
        <v>4.3</v>
      </c>
      <c r="J1859">
        <v>73</v>
      </c>
      <c r="K1859">
        <v>1</v>
      </c>
      <c r="L1859">
        <v>8732</v>
      </c>
      <c r="M1859" s="1">
        <v>45737</v>
      </c>
      <c r="N1859" t="s">
        <v>168</v>
      </c>
    </row>
    <row r="1860" spans="1:14" x14ac:dyDescent="0.3">
      <c r="A1860" t="s">
        <v>3724</v>
      </c>
      <c r="B1860" t="s">
        <v>3725</v>
      </c>
      <c r="C1860" t="s">
        <v>45</v>
      </c>
      <c r="D1860" t="s">
        <v>53</v>
      </c>
      <c r="E1860" t="s">
        <v>34</v>
      </c>
      <c r="F1860">
        <v>4477</v>
      </c>
      <c r="G1860">
        <v>50</v>
      </c>
      <c r="H1860">
        <v>2238</v>
      </c>
      <c r="I1860">
        <v>4.9000000000000004</v>
      </c>
      <c r="J1860">
        <v>176</v>
      </c>
      <c r="K1860">
        <v>1</v>
      </c>
      <c r="L1860">
        <v>2238</v>
      </c>
      <c r="M1860" s="1">
        <v>45498</v>
      </c>
      <c r="N1860" t="s">
        <v>189</v>
      </c>
    </row>
    <row r="1861" spans="1:14" x14ac:dyDescent="0.3">
      <c r="A1861" t="s">
        <v>3726</v>
      </c>
      <c r="B1861" t="s">
        <v>3727</v>
      </c>
      <c r="C1861" t="s">
        <v>22</v>
      </c>
      <c r="D1861" t="s">
        <v>28</v>
      </c>
      <c r="E1861" t="s">
        <v>34</v>
      </c>
      <c r="F1861">
        <v>1512</v>
      </c>
      <c r="G1861">
        <v>0</v>
      </c>
      <c r="H1861">
        <v>1512</v>
      </c>
      <c r="I1861">
        <v>3.6</v>
      </c>
      <c r="J1861">
        <v>71</v>
      </c>
      <c r="K1861">
        <v>1</v>
      </c>
      <c r="L1861">
        <v>1512</v>
      </c>
      <c r="M1861" s="1">
        <v>46007</v>
      </c>
      <c r="N1861" t="s">
        <v>75</v>
      </c>
    </row>
    <row r="1862" spans="1:14" x14ac:dyDescent="0.3">
      <c r="A1862" t="s">
        <v>3728</v>
      </c>
      <c r="B1862" t="s">
        <v>3729</v>
      </c>
      <c r="C1862" t="s">
        <v>22</v>
      </c>
      <c r="D1862" t="s">
        <v>41</v>
      </c>
      <c r="E1862" t="s">
        <v>34</v>
      </c>
      <c r="F1862">
        <v>2564</v>
      </c>
      <c r="G1862">
        <v>25</v>
      </c>
      <c r="H1862">
        <v>1923</v>
      </c>
      <c r="I1862">
        <v>4.3</v>
      </c>
      <c r="J1862">
        <v>49</v>
      </c>
      <c r="K1862">
        <v>1</v>
      </c>
      <c r="L1862">
        <v>1923</v>
      </c>
      <c r="M1862" s="1">
        <v>45404</v>
      </c>
      <c r="N1862" t="s">
        <v>54</v>
      </c>
    </row>
    <row r="1863" spans="1:14" x14ac:dyDescent="0.3">
      <c r="A1863" t="s">
        <v>3730</v>
      </c>
      <c r="B1863" t="s">
        <v>3731</v>
      </c>
      <c r="C1863" t="s">
        <v>45</v>
      </c>
      <c r="D1863" t="s">
        <v>41</v>
      </c>
      <c r="E1863" t="s">
        <v>34</v>
      </c>
      <c r="F1863">
        <v>1705</v>
      </c>
      <c r="G1863">
        <v>15</v>
      </c>
      <c r="H1863">
        <v>1449</v>
      </c>
      <c r="I1863">
        <v>3.6</v>
      </c>
      <c r="J1863">
        <v>173</v>
      </c>
      <c r="K1863">
        <v>1</v>
      </c>
      <c r="L1863">
        <v>1449</v>
      </c>
      <c r="M1863" s="1">
        <v>45769</v>
      </c>
      <c r="N1863" t="s">
        <v>61</v>
      </c>
    </row>
    <row r="1864" spans="1:14" x14ac:dyDescent="0.3">
      <c r="A1864" t="s">
        <v>3732</v>
      </c>
      <c r="B1864" t="s">
        <v>3733</v>
      </c>
      <c r="C1864" t="s">
        <v>57</v>
      </c>
      <c r="D1864" t="s">
        <v>23</v>
      </c>
      <c r="E1864" t="s">
        <v>18</v>
      </c>
      <c r="F1864">
        <v>2109</v>
      </c>
      <c r="G1864">
        <v>20</v>
      </c>
      <c r="H1864">
        <v>1687</v>
      </c>
      <c r="I1864">
        <v>4.7</v>
      </c>
      <c r="J1864">
        <v>253</v>
      </c>
      <c r="K1864">
        <v>1</v>
      </c>
      <c r="L1864">
        <v>1687</v>
      </c>
      <c r="M1864" s="1">
        <v>45598</v>
      </c>
      <c r="N1864" t="s">
        <v>75</v>
      </c>
    </row>
    <row r="1865" spans="1:14" x14ac:dyDescent="0.3">
      <c r="A1865" t="s">
        <v>3734</v>
      </c>
      <c r="B1865" t="s">
        <v>3735</v>
      </c>
      <c r="C1865" t="s">
        <v>45</v>
      </c>
      <c r="D1865" t="s">
        <v>28</v>
      </c>
      <c r="E1865" t="s">
        <v>34</v>
      </c>
      <c r="F1865">
        <v>6001</v>
      </c>
      <c r="G1865">
        <v>20</v>
      </c>
      <c r="H1865">
        <v>4801</v>
      </c>
      <c r="I1865">
        <v>4.5999999999999996</v>
      </c>
      <c r="J1865">
        <v>327</v>
      </c>
      <c r="K1865">
        <v>1</v>
      </c>
      <c r="L1865">
        <v>4801</v>
      </c>
      <c r="M1865" s="1">
        <v>45737</v>
      </c>
      <c r="N1865" t="s">
        <v>75</v>
      </c>
    </row>
    <row r="1866" spans="1:14" x14ac:dyDescent="0.3">
      <c r="A1866" t="s">
        <v>3736</v>
      </c>
      <c r="B1866" t="s">
        <v>3737</v>
      </c>
      <c r="C1866" t="s">
        <v>16</v>
      </c>
      <c r="D1866" t="s">
        <v>28</v>
      </c>
      <c r="E1866" t="s">
        <v>34</v>
      </c>
      <c r="F1866">
        <v>4209</v>
      </c>
      <c r="G1866">
        <v>30</v>
      </c>
      <c r="H1866">
        <v>2946</v>
      </c>
      <c r="I1866">
        <v>5</v>
      </c>
      <c r="J1866">
        <v>194</v>
      </c>
      <c r="K1866">
        <v>1</v>
      </c>
      <c r="L1866">
        <v>2946</v>
      </c>
      <c r="M1866" s="1">
        <v>45604</v>
      </c>
      <c r="N1866" t="s">
        <v>150</v>
      </c>
    </row>
    <row r="1867" spans="1:14" x14ac:dyDescent="0.3">
      <c r="A1867" t="s">
        <v>3738</v>
      </c>
      <c r="B1867" t="s">
        <v>3739</v>
      </c>
      <c r="C1867" t="s">
        <v>45</v>
      </c>
      <c r="D1867" t="s">
        <v>17</v>
      </c>
      <c r="E1867" t="s">
        <v>18</v>
      </c>
      <c r="F1867">
        <v>3107</v>
      </c>
      <c r="G1867">
        <v>15</v>
      </c>
      <c r="H1867">
        <v>2641</v>
      </c>
      <c r="I1867">
        <v>4.0999999999999996</v>
      </c>
      <c r="J1867">
        <v>58</v>
      </c>
      <c r="K1867">
        <v>1</v>
      </c>
      <c r="L1867">
        <v>2641</v>
      </c>
      <c r="M1867" s="1">
        <v>45880</v>
      </c>
      <c r="N1867" t="s">
        <v>141</v>
      </c>
    </row>
    <row r="1868" spans="1:14" x14ac:dyDescent="0.3">
      <c r="A1868" t="s">
        <v>3740</v>
      </c>
      <c r="B1868" t="s">
        <v>3741</v>
      </c>
      <c r="C1868" t="s">
        <v>22</v>
      </c>
      <c r="D1868" t="s">
        <v>46</v>
      </c>
      <c r="E1868" t="s">
        <v>34</v>
      </c>
      <c r="F1868">
        <v>6201</v>
      </c>
      <c r="G1868">
        <v>0</v>
      </c>
      <c r="H1868">
        <v>6201</v>
      </c>
      <c r="I1868">
        <v>5</v>
      </c>
      <c r="J1868">
        <v>305</v>
      </c>
      <c r="K1868">
        <v>1</v>
      </c>
      <c r="L1868">
        <v>6201</v>
      </c>
      <c r="M1868" s="1">
        <v>45423</v>
      </c>
      <c r="N1868" t="s">
        <v>150</v>
      </c>
    </row>
    <row r="1869" spans="1:14" x14ac:dyDescent="0.3">
      <c r="A1869" t="s">
        <v>3742</v>
      </c>
      <c r="B1869" t="s">
        <v>3743</v>
      </c>
      <c r="C1869" t="s">
        <v>45</v>
      </c>
      <c r="D1869" t="s">
        <v>28</v>
      </c>
      <c r="E1869" t="s">
        <v>34</v>
      </c>
      <c r="F1869">
        <v>3031</v>
      </c>
      <c r="G1869">
        <v>15</v>
      </c>
      <c r="H1869">
        <v>2576</v>
      </c>
      <c r="I1869">
        <v>3.6</v>
      </c>
      <c r="J1869">
        <v>32</v>
      </c>
      <c r="K1869">
        <v>5</v>
      </c>
      <c r="L1869">
        <v>12880</v>
      </c>
      <c r="M1869" s="1">
        <v>45876</v>
      </c>
      <c r="N1869" t="s">
        <v>91</v>
      </c>
    </row>
    <row r="1870" spans="1:14" x14ac:dyDescent="0.3">
      <c r="A1870" t="s">
        <v>3744</v>
      </c>
      <c r="B1870" t="s">
        <v>3745</v>
      </c>
      <c r="C1870" t="s">
        <v>116</v>
      </c>
      <c r="D1870" t="s">
        <v>23</v>
      </c>
      <c r="E1870" t="s">
        <v>34</v>
      </c>
      <c r="F1870">
        <v>1145</v>
      </c>
      <c r="G1870">
        <v>20</v>
      </c>
      <c r="H1870">
        <v>916</v>
      </c>
      <c r="I1870">
        <v>4.0999999999999996</v>
      </c>
      <c r="J1870">
        <v>151</v>
      </c>
      <c r="K1870">
        <v>3</v>
      </c>
      <c r="L1870">
        <v>2748</v>
      </c>
      <c r="M1870" s="1">
        <v>45823</v>
      </c>
      <c r="N1870" t="s">
        <v>102</v>
      </c>
    </row>
    <row r="1871" spans="1:14" x14ac:dyDescent="0.3">
      <c r="A1871" t="s">
        <v>3746</v>
      </c>
      <c r="B1871" t="s">
        <v>3747</v>
      </c>
      <c r="C1871" t="s">
        <v>52</v>
      </c>
      <c r="D1871" t="s">
        <v>33</v>
      </c>
      <c r="E1871" t="s">
        <v>34</v>
      </c>
      <c r="F1871">
        <v>2725</v>
      </c>
      <c r="G1871">
        <v>40</v>
      </c>
      <c r="H1871">
        <v>1635</v>
      </c>
      <c r="I1871">
        <v>3.6</v>
      </c>
      <c r="J1871">
        <v>124</v>
      </c>
      <c r="K1871">
        <v>3</v>
      </c>
      <c r="L1871">
        <v>4905</v>
      </c>
      <c r="M1871" s="1">
        <v>45420</v>
      </c>
      <c r="N1871" t="s">
        <v>78</v>
      </c>
    </row>
    <row r="1872" spans="1:14" x14ac:dyDescent="0.3">
      <c r="A1872" t="s">
        <v>3748</v>
      </c>
      <c r="B1872" t="s">
        <v>3749</v>
      </c>
      <c r="C1872" t="s">
        <v>22</v>
      </c>
      <c r="D1872" t="s">
        <v>28</v>
      </c>
      <c r="E1872" t="s">
        <v>34</v>
      </c>
      <c r="F1872">
        <v>6758</v>
      </c>
      <c r="G1872">
        <v>20</v>
      </c>
      <c r="H1872">
        <v>5406</v>
      </c>
      <c r="I1872">
        <v>4.2</v>
      </c>
      <c r="J1872">
        <v>136</v>
      </c>
      <c r="K1872">
        <v>1</v>
      </c>
      <c r="L1872">
        <v>5406</v>
      </c>
      <c r="M1872" s="1">
        <v>45357</v>
      </c>
      <c r="N1872" t="s">
        <v>58</v>
      </c>
    </row>
    <row r="1873" spans="1:14" x14ac:dyDescent="0.3">
      <c r="A1873" t="s">
        <v>3750</v>
      </c>
      <c r="B1873" t="s">
        <v>3751</v>
      </c>
      <c r="C1873" t="s">
        <v>22</v>
      </c>
      <c r="D1873" t="s">
        <v>46</v>
      </c>
      <c r="E1873" t="s">
        <v>161</v>
      </c>
      <c r="F1873">
        <v>3884</v>
      </c>
      <c r="G1873">
        <v>10</v>
      </c>
      <c r="H1873">
        <v>3496</v>
      </c>
      <c r="I1873">
        <v>3.6</v>
      </c>
      <c r="J1873">
        <v>46</v>
      </c>
      <c r="K1873">
        <v>1</v>
      </c>
      <c r="L1873">
        <v>3496</v>
      </c>
      <c r="M1873" s="1">
        <v>45764</v>
      </c>
      <c r="N1873" t="s">
        <v>49</v>
      </c>
    </row>
    <row r="1874" spans="1:14" x14ac:dyDescent="0.3">
      <c r="A1874" t="s">
        <v>3752</v>
      </c>
      <c r="B1874" t="s">
        <v>3544</v>
      </c>
      <c r="C1874" t="s">
        <v>37</v>
      </c>
      <c r="D1874" t="s">
        <v>41</v>
      </c>
      <c r="E1874" t="s">
        <v>34</v>
      </c>
      <c r="F1874">
        <v>2092</v>
      </c>
      <c r="G1874">
        <v>25</v>
      </c>
      <c r="H1874">
        <v>1569</v>
      </c>
      <c r="I1874">
        <v>4.7</v>
      </c>
      <c r="J1874">
        <v>46</v>
      </c>
      <c r="K1874">
        <v>1</v>
      </c>
      <c r="L1874">
        <v>1569</v>
      </c>
      <c r="M1874" s="1">
        <v>45774</v>
      </c>
      <c r="N1874" t="s">
        <v>61</v>
      </c>
    </row>
    <row r="1875" spans="1:14" x14ac:dyDescent="0.3">
      <c r="A1875" t="s">
        <v>3753</v>
      </c>
      <c r="B1875" t="s">
        <v>3754</v>
      </c>
      <c r="C1875" t="s">
        <v>45</v>
      </c>
      <c r="D1875" t="s">
        <v>17</v>
      </c>
      <c r="E1875" t="s">
        <v>18</v>
      </c>
      <c r="F1875">
        <v>3128</v>
      </c>
      <c r="G1875">
        <v>30</v>
      </c>
      <c r="H1875">
        <v>2190</v>
      </c>
      <c r="I1875">
        <v>4.3</v>
      </c>
      <c r="J1875">
        <v>138</v>
      </c>
      <c r="K1875">
        <v>1</v>
      </c>
      <c r="L1875">
        <v>2190</v>
      </c>
      <c r="M1875" s="1">
        <v>45557</v>
      </c>
      <c r="N1875" t="s">
        <v>49</v>
      </c>
    </row>
    <row r="1876" spans="1:14" x14ac:dyDescent="0.3">
      <c r="A1876" t="s">
        <v>3755</v>
      </c>
      <c r="B1876" t="s">
        <v>3756</v>
      </c>
      <c r="C1876" t="s">
        <v>88</v>
      </c>
      <c r="D1876" t="s">
        <v>23</v>
      </c>
      <c r="E1876" t="s">
        <v>18</v>
      </c>
      <c r="F1876">
        <v>3138</v>
      </c>
      <c r="G1876">
        <v>50</v>
      </c>
      <c r="H1876">
        <v>1569</v>
      </c>
      <c r="I1876">
        <v>3.6</v>
      </c>
      <c r="J1876">
        <v>90</v>
      </c>
      <c r="K1876">
        <v>1</v>
      </c>
      <c r="L1876">
        <v>1569</v>
      </c>
      <c r="M1876" s="1">
        <v>45501</v>
      </c>
      <c r="N1876" t="s">
        <v>38</v>
      </c>
    </row>
    <row r="1877" spans="1:14" x14ac:dyDescent="0.3">
      <c r="A1877" t="s">
        <v>3757</v>
      </c>
      <c r="B1877" t="s">
        <v>3758</v>
      </c>
      <c r="C1877" t="s">
        <v>52</v>
      </c>
      <c r="D1877" t="s">
        <v>46</v>
      </c>
      <c r="E1877" t="s">
        <v>34</v>
      </c>
      <c r="F1877">
        <v>2038</v>
      </c>
      <c r="G1877">
        <v>40</v>
      </c>
      <c r="H1877">
        <v>1223</v>
      </c>
      <c r="I1877">
        <v>4.5</v>
      </c>
      <c r="J1877">
        <v>154</v>
      </c>
      <c r="K1877">
        <v>1</v>
      </c>
      <c r="L1877">
        <v>1223</v>
      </c>
      <c r="M1877" s="1">
        <v>45591</v>
      </c>
      <c r="N1877" t="s">
        <v>85</v>
      </c>
    </row>
    <row r="1878" spans="1:14" x14ac:dyDescent="0.3">
      <c r="A1878" t="s">
        <v>3759</v>
      </c>
      <c r="B1878" t="s">
        <v>3760</v>
      </c>
      <c r="C1878" t="s">
        <v>88</v>
      </c>
      <c r="D1878" t="s">
        <v>23</v>
      </c>
      <c r="E1878" t="s">
        <v>18</v>
      </c>
      <c r="F1878">
        <v>3908</v>
      </c>
      <c r="G1878">
        <v>15</v>
      </c>
      <c r="H1878">
        <v>3322</v>
      </c>
      <c r="I1878">
        <v>4.9000000000000004</v>
      </c>
      <c r="J1878">
        <v>96</v>
      </c>
      <c r="K1878">
        <v>2</v>
      </c>
      <c r="L1878">
        <v>6644</v>
      </c>
      <c r="M1878" s="1">
        <v>45717</v>
      </c>
      <c r="N1878" t="s">
        <v>64</v>
      </c>
    </row>
    <row r="1879" spans="1:14" x14ac:dyDescent="0.3">
      <c r="A1879" t="s">
        <v>3761</v>
      </c>
      <c r="B1879" t="s">
        <v>3762</v>
      </c>
      <c r="C1879" t="s">
        <v>22</v>
      </c>
      <c r="D1879" t="s">
        <v>33</v>
      </c>
      <c r="E1879" t="s">
        <v>18</v>
      </c>
      <c r="F1879">
        <v>3744</v>
      </c>
      <c r="G1879">
        <v>40</v>
      </c>
      <c r="H1879">
        <v>2246</v>
      </c>
      <c r="I1879">
        <v>4.4000000000000004</v>
      </c>
      <c r="J1879">
        <v>177</v>
      </c>
      <c r="K1879">
        <v>2</v>
      </c>
      <c r="L1879">
        <v>4492</v>
      </c>
      <c r="M1879" s="1">
        <v>45343</v>
      </c>
      <c r="N1879" t="s">
        <v>58</v>
      </c>
    </row>
    <row r="1880" spans="1:14" x14ac:dyDescent="0.3">
      <c r="A1880" t="s">
        <v>3763</v>
      </c>
      <c r="B1880" t="s">
        <v>3764</v>
      </c>
      <c r="C1880" t="s">
        <v>27</v>
      </c>
      <c r="D1880" t="s">
        <v>28</v>
      </c>
      <c r="E1880" t="s">
        <v>34</v>
      </c>
      <c r="F1880">
        <v>3148</v>
      </c>
      <c r="G1880">
        <v>15</v>
      </c>
      <c r="H1880">
        <v>2676</v>
      </c>
      <c r="I1880">
        <v>3.4</v>
      </c>
      <c r="J1880">
        <v>183</v>
      </c>
      <c r="K1880">
        <v>1</v>
      </c>
      <c r="L1880">
        <v>2676</v>
      </c>
      <c r="M1880" s="1">
        <v>45618</v>
      </c>
      <c r="N1880" t="s">
        <v>78</v>
      </c>
    </row>
    <row r="1881" spans="1:14" x14ac:dyDescent="0.3">
      <c r="A1881" t="s">
        <v>3765</v>
      </c>
      <c r="B1881" t="s">
        <v>3766</v>
      </c>
      <c r="C1881" t="s">
        <v>37</v>
      </c>
      <c r="D1881" t="s">
        <v>33</v>
      </c>
      <c r="E1881" t="s">
        <v>18</v>
      </c>
      <c r="F1881">
        <v>1750</v>
      </c>
      <c r="G1881">
        <v>15</v>
      </c>
      <c r="H1881">
        <v>1488</v>
      </c>
      <c r="I1881">
        <v>4</v>
      </c>
      <c r="J1881">
        <v>156</v>
      </c>
      <c r="K1881">
        <v>1</v>
      </c>
      <c r="L1881">
        <v>1488</v>
      </c>
      <c r="M1881" s="1">
        <v>45579</v>
      </c>
      <c r="N1881" t="s">
        <v>71</v>
      </c>
    </row>
    <row r="1882" spans="1:14" x14ac:dyDescent="0.3">
      <c r="A1882" t="s">
        <v>3767</v>
      </c>
      <c r="B1882" t="s">
        <v>3768</v>
      </c>
      <c r="C1882" t="s">
        <v>116</v>
      </c>
      <c r="D1882" t="s">
        <v>53</v>
      </c>
      <c r="E1882" t="s">
        <v>34</v>
      </c>
      <c r="F1882">
        <v>6768</v>
      </c>
      <c r="G1882">
        <v>40</v>
      </c>
      <c r="H1882">
        <v>4061</v>
      </c>
      <c r="I1882">
        <v>4.5</v>
      </c>
      <c r="J1882">
        <v>51</v>
      </c>
      <c r="K1882">
        <v>1</v>
      </c>
      <c r="L1882">
        <v>4061</v>
      </c>
      <c r="M1882" s="1">
        <v>45497</v>
      </c>
      <c r="N1882" t="s">
        <v>58</v>
      </c>
    </row>
    <row r="1883" spans="1:14" x14ac:dyDescent="0.3">
      <c r="A1883" t="s">
        <v>3769</v>
      </c>
      <c r="B1883" t="s">
        <v>3770</v>
      </c>
      <c r="C1883" t="s">
        <v>45</v>
      </c>
      <c r="D1883" t="s">
        <v>17</v>
      </c>
      <c r="E1883" t="s">
        <v>18</v>
      </c>
      <c r="F1883">
        <v>2106</v>
      </c>
      <c r="G1883">
        <v>0</v>
      </c>
      <c r="H1883">
        <v>2106</v>
      </c>
      <c r="I1883">
        <v>4</v>
      </c>
      <c r="J1883">
        <v>77</v>
      </c>
      <c r="K1883">
        <v>1</v>
      </c>
      <c r="L1883">
        <v>2106</v>
      </c>
      <c r="M1883" s="1">
        <v>45402</v>
      </c>
      <c r="N1883" t="s">
        <v>42</v>
      </c>
    </row>
    <row r="1884" spans="1:14" x14ac:dyDescent="0.3">
      <c r="A1884" t="s">
        <v>3771</v>
      </c>
      <c r="B1884" t="s">
        <v>3772</v>
      </c>
      <c r="C1884" t="s">
        <v>88</v>
      </c>
      <c r="D1884" t="s">
        <v>109</v>
      </c>
      <c r="E1884" t="s">
        <v>18</v>
      </c>
      <c r="F1884">
        <v>1557</v>
      </c>
      <c r="G1884">
        <v>15</v>
      </c>
      <c r="H1884">
        <v>1323</v>
      </c>
      <c r="I1884">
        <v>3.6</v>
      </c>
      <c r="J1884">
        <v>197</v>
      </c>
      <c r="K1884">
        <v>1</v>
      </c>
      <c r="L1884">
        <v>1323</v>
      </c>
      <c r="M1884" s="1">
        <v>46000</v>
      </c>
      <c r="N1884" t="s">
        <v>29</v>
      </c>
    </row>
    <row r="1885" spans="1:14" x14ac:dyDescent="0.3">
      <c r="A1885" t="s">
        <v>3773</v>
      </c>
      <c r="B1885" t="s">
        <v>3774</v>
      </c>
      <c r="C1885" t="s">
        <v>57</v>
      </c>
      <c r="D1885" t="s">
        <v>109</v>
      </c>
      <c r="E1885" t="s">
        <v>34</v>
      </c>
      <c r="F1885">
        <v>2238</v>
      </c>
      <c r="G1885">
        <v>10</v>
      </c>
      <c r="H1885">
        <v>2014</v>
      </c>
      <c r="I1885">
        <v>4.7</v>
      </c>
      <c r="J1885">
        <v>105</v>
      </c>
      <c r="K1885">
        <v>1</v>
      </c>
      <c r="L1885">
        <v>2014</v>
      </c>
      <c r="M1885" s="1">
        <v>45647</v>
      </c>
      <c r="N1885" t="s">
        <v>49</v>
      </c>
    </row>
    <row r="1886" spans="1:14" x14ac:dyDescent="0.3">
      <c r="A1886" t="s">
        <v>3775</v>
      </c>
      <c r="B1886" t="s">
        <v>3776</v>
      </c>
      <c r="C1886" t="s">
        <v>116</v>
      </c>
      <c r="D1886" t="s">
        <v>28</v>
      </c>
      <c r="E1886" t="s">
        <v>34</v>
      </c>
      <c r="F1886">
        <v>2715</v>
      </c>
      <c r="G1886">
        <v>10</v>
      </c>
      <c r="H1886">
        <v>2444</v>
      </c>
      <c r="I1886">
        <v>4</v>
      </c>
      <c r="J1886">
        <v>90</v>
      </c>
      <c r="K1886">
        <v>3</v>
      </c>
      <c r="L1886">
        <v>7332</v>
      </c>
      <c r="M1886" s="1">
        <v>45887</v>
      </c>
      <c r="N1886" t="s">
        <v>24</v>
      </c>
    </row>
    <row r="1887" spans="1:14" x14ac:dyDescent="0.3">
      <c r="A1887" t="s">
        <v>3777</v>
      </c>
      <c r="B1887" t="s">
        <v>3778</v>
      </c>
      <c r="C1887" t="s">
        <v>116</v>
      </c>
      <c r="D1887" t="s">
        <v>17</v>
      </c>
      <c r="E1887" t="s">
        <v>18</v>
      </c>
      <c r="F1887">
        <v>2765</v>
      </c>
      <c r="G1887">
        <v>15</v>
      </c>
      <c r="H1887">
        <v>2350</v>
      </c>
      <c r="I1887">
        <v>4.9000000000000004</v>
      </c>
      <c r="J1887">
        <v>459</v>
      </c>
      <c r="K1887">
        <v>1</v>
      </c>
      <c r="L1887">
        <v>2350</v>
      </c>
      <c r="M1887" s="1">
        <v>45422</v>
      </c>
      <c r="N1887" t="s">
        <v>24</v>
      </c>
    </row>
    <row r="1888" spans="1:14" x14ac:dyDescent="0.3">
      <c r="A1888" t="s">
        <v>3779</v>
      </c>
      <c r="B1888" t="s">
        <v>3780</v>
      </c>
      <c r="C1888" t="s">
        <v>32</v>
      </c>
      <c r="D1888" t="s">
        <v>109</v>
      </c>
      <c r="E1888" t="s">
        <v>18</v>
      </c>
      <c r="F1888">
        <v>2350</v>
      </c>
      <c r="G1888">
        <v>30</v>
      </c>
      <c r="H1888">
        <v>1645</v>
      </c>
      <c r="I1888">
        <v>3.8</v>
      </c>
      <c r="J1888">
        <v>141</v>
      </c>
      <c r="K1888">
        <v>1</v>
      </c>
      <c r="L1888">
        <v>1645</v>
      </c>
      <c r="M1888" s="1">
        <v>45427</v>
      </c>
      <c r="N1888" t="s">
        <v>38</v>
      </c>
    </row>
    <row r="1889" spans="1:14" x14ac:dyDescent="0.3">
      <c r="A1889" t="s">
        <v>3781</v>
      </c>
      <c r="B1889" t="s">
        <v>3782</v>
      </c>
      <c r="C1889" t="s">
        <v>22</v>
      </c>
      <c r="D1889" t="s">
        <v>53</v>
      </c>
      <c r="E1889" t="s">
        <v>74</v>
      </c>
      <c r="F1889">
        <v>5013</v>
      </c>
      <c r="G1889">
        <v>50</v>
      </c>
      <c r="H1889">
        <v>2506</v>
      </c>
      <c r="I1889">
        <v>3.9</v>
      </c>
      <c r="J1889">
        <v>538</v>
      </c>
      <c r="K1889">
        <v>1</v>
      </c>
      <c r="L1889">
        <v>2506</v>
      </c>
      <c r="M1889" s="1">
        <v>45851</v>
      </c>
      <c r="N1889" t="s">
        <v>91</v>
      </c>
    </row>
    <row r="1890" spans="1:14" x14ac:dyDescent="0.3">
      <c r="A1890" t="s">
        <v>3783</v>
      </c>
      <c r="B1890" t="s">
        <v>3186</v>
      </c>
      <c r="C1890" t="s">
        <v>27</v>
      </c>
      <c r="D1890" t="s">
        <v>33</v>
      </c>
      <c r="E1890" t="s">
        <v>34</v>
      </c>
      <c r="F1890">
        <v>1223</v>
      </c>
      <c r="G1890">
        <v>25</v>
      </c>
      <c r="H1890">
        <v>917</v>
      </c>
      <c r="I1890">
        <v>3.8</v>
      </c>
      <c r="J1890">
        <v>100</v>
      </c>
      <c r="K1890">
        <v>4</v>
      </c>
      <c r="L1890">
        <v>3668</v>
      </c>
      <c r="M1890" s="1">
        <v>45479</v>
      </c>
      <c r="N1890" t="s">
        <v>141</v>
      </c>
    </row>
    <row r="1891" spans="1:14" x14ac:dyDescent="0.3">
      <c r="A1891" t="s">
        <v>3784</v>
      </c>
      <c r="B1891" t="s">
        <v>3785</v>
      </c>
      <c r="C1891" t="s">
        <v>57</v>
      </c>
      <c r="D1891" t="s">
        <v>17</v>
      </c>
      <c r="E1891" t="s">
        <v>34</v>
      </c>
      <c r="F1891">
        <v>2252</v>
      </c>
      <c r="G1891">
        <v>30</v>
      </c>
      <c r="H1891">
        <v>1576</v>
      </c>
      <c r="I1891">
        <v>4</v>
      </c>
      <c r="J1891">
        <v>135</v>
      </c>
      <c r="K1891">
        <v>1</v>
      </c>
      <c r="L1891">
        <v>1576</v>
      </c>
      <c r="M1891" s="1">
        <v>45639</v>
      </c>
      <c r="N1891" t="s">
        <v>64</v>
      </c>
    </row>
    <row r="1892" spans="1:14" x14ac:dyDescent="0.3">
      <c r="A1892" t="s">
        <v>3786</v>
      </c>
      <c r="B1892" t="s">
        <v>3787</v>
      </c>
      <c r="C1892" t="s">
        <v>116</v>
      </c>
      <c r="D1892" t="s">
        <v>33</v>
      </c>
      <c r="E1892" t="s">
        <v>18</v>
      </c>
      <c r="F1892">
        <v>4077</v>
      </c>
      <c r="G1892">
        <v>60</v>
      </c>
      <c r="H1892">
        <v>1631</v>
      </c>
      <c r="I1892">
        <v>4.3</v>
      </c>
      <c r="J1892">
        <v>964</v>
      </c>
      <c r="K1892">
        <v>1</v>
      </c>
      <c r="L1892">
        <v>1631</v>
      </c>
      <c r="M1892" s="1">
        <v>45686</v>
      </c>
      <c r="N1892" t="s">
        <v>189</v>
      </c>
    </row>
    <row r="1893" spans="1:14" x14ac:dyDescent="0.3">
      <c r="A1893" t="s">
        <v>3788</v>
      </c>
      <c r="B1893" t="s">
        <v>3789</v>
      </c>
      <c r="C1893" t="s">
        <v>16</v>
      </c>
      <c r="D1893" t="s">
        <v>46</v>
      </c>
      <c r="E1893" t="s">
        <v>34</v>
      </c>
      <c r="F1893">
        <v>11331</v>
      </c>
      <c r="G1893">
        <v>15</v>
      </c>
      <c r="H1893">
        <v>9631</v>
      </c>
      <c r="I1893">
        <v>3.6</v>
      </c>
      <c r="J1893">
        <v>102</v>
      </c>
      <c r="K1893">
        <v>1</v>
      </c>
      <c r="L1893">
        <v>9631</v>
      </c>
      <c r="M1893" s="1">
        <v>45370</v>
      </c>
      <c r="N1893" t="s">
        <v>85</v>
      </c>
    </row>
    <row r="1894" spans="1:14" x14ac:dyDescent="0.3">
      <c r="A1894" t="s">
        <v>3790</v>
      </c>
      <c r="B1894" t="s">
        <v>3791</v>
      </c>
      <c r="C1894" t="s">
        <v>32</v>
      </c>
      <c r="D1894" t="s">
        <v>23</v>
      </c>
      <c r="E1894" t="s">
        <v>18</v>
      </c>
      <c r="F1894">
        <v>1766</v>
      </c>
      <c r="G1894">
        <v>25</v>
      </c>
      <c r="H1894">
        <v>1324</v>
      </c>
      <c r="I1894">
        <v>3.5</v>
      </c>
      <c r="J1894">
        <v>50</v>
      </c>
      <c r="K1894">
        <v>1</v>
      </c>
      <c r="L1894">
        <v>1324</v>
      </c>
      <c r="M1894" s="1">
        <v>46005</v>
      </c>
      <c r="N1894" t="s">
        <v>102</v>
      </c>
    </row>
    <row r="1895" spans="1:14" x14ac:dyDescent="0.3">
      <c r="A1895" t="s">
        <v>3792</v>
      </c>
      <c r="B1895" t="s">
        <v>3793</v>
      </c>
      <c r="C1895" t="s">
        <v>32</v>
      </c>
      <c r="D1895" t="s">
        <v>53</v>
      </c>
      <c r="E1895" t="s">
        <v>34</v>
      </c>
      <c r="F1895">
        <v>4760</v>
      </c>
      <c r="G1895">
        <v>15</v>
      </c>
      <c r="H1895">
        <v>4046</v>
      </c>
      <c r="I1895">
        <v>3.3</v>
      </c>
      <c r="J1895">
        <v>324</v>
      </c>
      <c r="K1895">
        <v>2</v>
      </c>
      <c r="L1895">
        <v>8092</v>
      </c>
      <c r="M1895" s="1">
        <v>45522</v>
      </c>
      <c r="N1895" t="s">
        <v>150</v>
      </c>
    </row>
    <row r="1896" spans="1:14" x14ac:dyDescent="0.3">
      <c r="A1896" t="s">
        <v>3794</v>
      </c>
      <c r="B1896" t="s">
        <v>3795</v>
      </c>
      <c r="C1896" t="s">
        <v>32</v>
      </c>
      <c r="D1896" t="s">
        <v>28</v>
      </c>
      <c r="E1896" t="s">
        <v>34</v>
      </c>
      <c r="F1896">
        <v>2449</v>
      </c>
      <c r="G1896">
        <v>25</v>
      </c>
      <c r="H1896">
        <v>1837</v>
      </c>
      <c r="I1896">
        <v>3.2</v>
      </c>
      <c r="J1896">
        <v>208</v>
      </c>
      <c r="K1896">
        <v>3</v>
      </c>
      <c r="L1896">
        <v>5511</v>
      </c>
      <c r="M1896" s="1">
        <v>45404</v>
      </c>
      <c r="N1896" t="s">
        <v>168</v>
      </c>
    </row>
    <row r="1897" spans="1:14" x14ac:dyDescent="0.3">
      <c r="A1897" t="s">
        <v>3796</v>
      </c>
      <c r="B1897" t="s">
        <v>3797</v>
      </c>
      <c r="C1897" t="s">
        <v>116</v>
      </c>
      <c r="D1897" t="s">
        <v>46</v>
      </c>
      <c r="E1897" t="s">
        <v>74</v>
      </c>
      <c r="F1897">
        <v>7843</v>
      </c>
      <c r="G1897">
        <v>30</v>
      </c>
      <c r="H1897">
        <v>5490</v>
      </c>
      <c r="I1897">
        <v>3.4</v>
      </c>
      <c r="J1897">
        <v>102</v>
      </c>
      <c r="K1897">
        <v>1</v>
      </c>
      <c r="L1897">
        <v>5490</v>
      </c>
      <c r="M1897" s="1">
        <v>45757</v>
      </c>
      <c r="N1897" t="s">
        <v>85</v>
      </c>
    </row>
    <row r="1898" spans="1:14" x14ac:dyDescent="0.3">
      <c r="A1898" t="s">
        <v>3798</v>
      </c>
      <c r="B1898" t="s">
        <v>3799</v>
      </c>
      <c r="C1898" t="s">
        <v>57</v>
      </c>
      <c r="D1898" t="s">
        <v>28</v>
      </c>
      <c r="E1898" t="s">
        <v>34</v>
      </c>
      <c r="F1898">
        <v>2172</v>
      </c>
      <c r="G1898">
        <v>10</v>
      </c>
      <c r="H1898">
        <v>1955</v>
      </c>
      <c r="I1898">
        <v>3.8</v>
      </c>
      <c r="J1898">
        <v>263</v>
      </c>
      <c r="K1898">
        <v>1</v>
      </c>
      <c r="L1898">
        <v>1955</v>
      </c>
      <c r="M1898" s="1">
        <v>45620</v>
      </c>
      <c r="N1898" t="s">
        <v>141</v>
      </c>
    </row>
    <row r="1899" spans="1:14" x14ac:dyDescent="0.3">
      <c r="A1899" t="s">
        <v>3800</v>
      </c>
      <c r="B1899" t="s">
        <v>3801</v>
      </c>
      <c r="C1899" t="s">
        <v>88</v>
      </c>
      <c r="D1899" t="s">
        <v>109</v>
      </c>
      <c r="E1899" t="s">
        <v>161</v>
      </c>
      <c r="F1899">
        <v>3240</v>
      </c>
      <c r="G1899">
        <v>40</v>
      </c>
      <c r="H1899">
        <v>1944</v>
      </c>
      <c r="I1899">
        <v>4.2</v>
      </c>
      <c r="J1899">
        <v>435</v>
      </c>
      <c r="K1899">
        <v>5</v>
      </c>
      <c r="L1899">
        <v>9720</v>
      </c>
      <c r="M1899" s="1">
        <v>45593</v>
      </c>
      <c r="N1899" t="s">
        <v>38</v>
      </c>
    </row>
    <row r="1900" spans="1:14" x14ac:dyDescent="0.3">
      <c r="A1900" t="s">
        <v>3802</v>
      </c>
      <c r="B1900" t="s">
        <v>3803</v>
      </c>
      <c r="C1900" t="s">
        <v>16</v>
      </c>
      <c r="D1900" t="s">
        <v>53</v>
      </c>
      <c r="E1900" t="s">
        <v>74</v>
      </c>
      <c r="F1900">
        <v>6837</v>
      </c>
      <c r="G1900">
        <v>25</v>
      </c>
      <c r="H1900">
        <v>5128</v>
      </c>
      <c r="I1900">
        <v>4.3</v>
      </c>
      <c r="J1900">
        <v>45</v>
      </c>
      <c r="K1900">
        <v>1</v>
      </c>
      <c r="L1900">
        <v>5128</v>
      </c>
      <c r="M1900" s="1">
        <v>45767</v>
      </c>
      <c r="N1900" t="s">
        <v>61</v>
      </c>
    </row>
    <row r="1901" spans="1:14" x14ac:dyDescent="0.3">
      <c r="A1901" t="s">
        <v>3804</v>
      </c>
      <c r="B1901" t="s">
        <v>3805</v>
      </c>
      <c r="C1901" t="s">
        <v>57</v>
      </c>
      <c r="D1901" t="s">
        <v>41</v>
      </c>
      <c r="E1901" t="s">
        <v>74</v>
      </c>
      <c r="F1901">
        <v>1820</v>
      </c>
      <c r="G1901">
        <v>10</v>
      </c>
      <c r="H1901">
        <v>1638</v>
      </c>
      <c r="I1901">
        <v>4.2</v>
      </c>
      <c r="J1901">
        <v>146</v>
      </c>
      <c r="K1901">
        <v>3</v>
      </c>
      <c r="L1901">
        <v>4914</v>
      </c>
      <c r="M1901" s="1">
        <v>45486</v>
      </c>
      <c r="N1901" t="s">
        <v>91</v>
      </c>
    </row>
    <row r="1902" spans="1:14" x14ac:dyDescent="0.3">
      <c r="A1902" t="s">
        <v>3806</v>
      </c>
      <c r="B1902" t="s">
        <v>3807</v>
      </c>
      <c r="C1902" t="s">
        <v>45</v>
      </c>
      <c r="D1902" t="s">
        <v>46</v>
      </c>
      <c r="E1902" t="s">
        <v>74</v>
      </c>
      <c r="F1902">
        <v>8488</v>
      </c>
      <c r="G1902">
        <v>25</v>
      </c>
      <c r="H1902">
        <v>6366</v>
      </c>
      <c r="I1902">
        <v>4.8</v>
      </c>
      <c r="J1902">
        <v>89</v>
      </c>
      <c r="K1902">
        <v>1</v>
      </c>
      <c r="L1902">
        <v>6366</v>
      </c>
      <c r="M1902" s="1">
        <v>45904</v>
      </c>
      <c r="N1902" t="s">
        <v>49</v>
      </c>
    </row>
    <row r="1903" spans="1:14" x14ac:dyDescent="0.3">
      <c r="A1903" t="s">
        <v>3808</v>
      </c>
      <c r="B1903" t="s">
        <v>3809</v>
      </c>
      <c r="C1903" t="s">
        <v>16</v>
      </c>
      <c r="D1903" t="s">
        <v>46</v>
      </c>
      <c r="E1903" t="s">
        <v>74</v>
      </c>
      <c r="F1903">
        <v>11578</v>
      </c>
      <c r="G1903">
        <v>20</v>
      </c>
      <c r="H1903">
        <v>9262</v>
      </c>
      <c r="I1903">
        <v>5</v>
      </c>
      <c r="J1903">
        <v>111</v>
      </c>
      <c r="K1903">
        <v>1</v>
      </c>
      <c r="L1903">
        <v>9262</v>
      </c>
      <c r="M1903" s="1">
        <v>45659</v>
      </c>
      <c r="N1903" t="s">
        <v>54</v>
      </c>
    </row>
    <row r="1904" spans="1:14" x14ac:dyDescent="0.3">
      <c r="A1904" t="s">
        <v>3810</v>
      </c>
      <c r="B1904" t="s">
        <v>3811</v>
      </c>
      <c r="C1904" t="s">
        <v>52</v>
      </c>
      <c r="D1904" t="s">
        <v>23</v>
      </c>
      <c r="E1904" t="s">
        <v>34</v>
      </c>
      <c r="F1904">
        <v>3651</v>
      </c>
      <c r="G1904">
        <v>25</v>
      </c>
      <c r="H1904">
        <v>2738</v>
      </c>
      <c r="I1904">
        <v>4</v>
      </c>
      <c r="J1904">
        <v>35</v>
      </c>
      <c r="K1904">
        <v>2</v>
      </c>
      <c r="L1904">
        <v>5476</v>
      </c>
      <c r="M1904" s="1">
        <v>45429</v>
      </c>
      <c r="N1904" t="s">
        <v>61</v>
      </c>
    </row>
    <row r="1905" spans="1:14" x14ac:dyDescent="0.3">
      <c r="A1905" t="s">
        <v>3812</v>
      </c>
      <c r="B1905" t="s">
        <v>3813</v>
      </c>
      <c r="C1905" t="s">
        <v>116</v>
      </c>
      <c r="D1905" t="s">
        <v>28</v>
      </c>
      <c r="E1905" t="s">
        <v>34</v>
      </c>
      <c r="F1905">
        <v>1574</v>
      </c>
      <c r="G1905">
        <v>20</v>
      </c>
      <c r="H1905">
        <v>1259</v>
      </c>
      <c r="I1905">
        <v>3.6</v>
      </c>
      <c r="J1905">
        <v>247</v>
      </c>
      <c r="K1905">
        <v>1</v>
      </c>
      <c r="L1905">
        <v>1259</v>
      </c>
      <c r="M1905" s="1">
        <v>45335</v>
      </c>
      <c r="N1905" t="s">
        <v>58</v>
      </c>
    </row>
    <row r="1906" spans="1:14" x14ac:dyDescent="0.3">
      <c r="A1906" t="s">
        <v>3814</v>
      </c>
      <c r="B1906" t="s">
        <v>3815</v>
      </c>
      <c r="C1906" t="s">
        <v>45</v>
      </c>
      <c r="D1906" t="s">
        <v>41</v>
      </c>
      <c r="E1906" t="s">
        <v>34</v>
      </c>
      <c r="F1906">
        <v>2175</v>
      </c>
      <c r="G1906">
        <v>15</v>
      </c>
      <c r="H1906">
        <v>1849</v>
      </c>
      <c r="I1906">
        <v>5</v>
      </c>
      <c r="J1906">
        <v>350</v>
      </c>
      <c r="K1906">
        <v>2</v>
      </c>
      <c r="L1906">
        <v>3698</v>
      </c>
      <c r="M1906" s="1">
        <v>45449</v>
      </c>
      <c r="N1906" t="s">
        <v>71</v>
      </c>
    </row>
    <row r="1907" spans="1:14" x14ac:dyDescent="0.3">
      <c r="A1907" t="s">
        <v>3816</v>
      </c>
      <c r="B1907" t="s">
        <v>3817</v>
      </c>
      <c r="C1907" t="s">
        <v>116</v>
      </c>
      <c r="D1907" t="s">
        <v>109</v>
      </c>
      <c r="E1907" t="s">
        <v>34</v>
      </c>
      <c r="F1907">
        <v>2034</v>
      </c>
      <c r="G1907">
        <v>10</v>
      </c>
      <c r="H1907">
        <v>1831</v>
      </c>
      <c r="I1907">
        <v>4.7</v>
      </c>
      <c r="J1907">
        <v>171</v>
      </c>
      <c r="K1907">
        <v>1</v>
      </c>
      <c r="L1907">
        <v>1831</v>
      </c>
      <c r="M1907" s="1">
        <v>45818</v>
      </c>
      <c r="N1907" t="s">
        <v>61</v>
      </c>
    </row>
    <row r="1908" spans="1:14" x14ac:dyDescent="0.3">
      <c r="A1908" t="s">
        <v>3818</v>
      </c>
      <c r="B1908" t="s">
        <v>3819</v>
      </c>
      <c r="C1908" t="s">
        <v>88</v>
      </c>
      <c r="D1908" t="s">
        <v>17</v>
      </c>
      <c r="E1908" t="s">
        <v>18</v>
      </c>
      <c r="F1908">
        <v>3380</v>
      </c>
      <c r="G1908">
        <v>30</v>
      </c>
      <c r="H1908">
        <v>2366</v>
      </c>
      <c r="I1908">
        <v>4.7</v>
      </c>
      <c r="J1908">
        <v>164</v>
      </c>
      <c r="K1908">
        <v>3</v>
      </c>
      <c r="L1908">
        <v>7098</v>
      </c>
      <c r="M1908" s="1">
        <v>45336</v>
      </c>
      <c r="N1908" t="s">
        <v>141</v>
      </c>
    </row>
    <row r="1909" spans="1:14" x14ac:dyDescent="0.3">
      <c r="A1909" t="s">
        <v>3820</v>
      </c>
      <c r="B1909" t="s">
        <v>3821</v>
      </c>
      <c r="C1909" t="s">
        <v>116</v>
      </c>
      <c r="D1909" t="s">
        <v>23</v>
      </c>
      <c r="E1909" t="s">
        <v>18</v>
      </c>
      <c r="F1909">
        <v>2238</v>
      </c>
      <c r="G1909">
        <v>40</v>
      </c>
      <c r="H1909">
        <v>1343</v>
      </c>
      <c r="I1909">
        <v>3.8</v>
      </c>
      <c r="J1909">
        <v>18</v>
      </c>
      <c r="K1909">
        <v>4</v>
      </c>
      <c r="L1909">
        <v>5372</v>
      </c>
      <c r="M1909" s="1">
        <v>45469</v>
      </c>
      <c r="N1909" t="s">
        <v>19</v>
      </c>
    </row>
    <row r="1910" spans="1:14" x14ac:dyDescent="0.3">
      <c r="A1910" t="s">
        <v>3822</v>
      </c>
      <c r="B1910" t="s">
        <v>3823</v>
      </c>
      <c r="C1910" t="s">
        <v>37</v>
      </c>
      <c r="D1910" t="s">
        <v>23</v>
      </c>
      <c r="E1910" t="s">
        <v>34</v>
      </c>
      <c r="F1910">
        <v>2457</v>
      </c>
      <c r="G1910">
        <v>40</v>
      </c>
      <c r="H1910">
        <v>1474</v>
      </c>
      <c r="I1910">
        <v>4.5</v>
      </c>
      <c r="J1910">
        <v>109</v>
      </c>
      <c r="K1910">
        <v>1</v>
      </c>
      <c r="L1910">
        <v>1474</v>
      </c>
      <c r="M1910" s="1">
        <v>45803</v>
      </c>
      <c r="N1910" t="s">
        <v>189</v>
      </c>
    </row>
    <row r="1911" spans="1:14" x14ac:dyDescent="0.3">
      <c r="A1911" t="s">
        <v>3824</v>
      </c>
      <c r="B1911" t="s">
        <v>3825</v>
      </c>
      <c r="C1911" t="s">
        <v>32</v>
      </c>
      <c r="D1911" t="s">
        <v>23</v>
      </c>
      <c r="E1911" t="s">
        <v>34</v>
      </c>
      <c r="F1911">
        <v>2937</v>
      </c>
      <c r="G1911">
        <v>25</v>
      </c>
      <c r="H1911">
        <v>2203</v>
      </c>
      <c r="I1911">
        <v>4.2</v>
      </c>
      <c r="J1911">
        <v>55</v>
      </c>
      <c r="K1911">
        <v>1</v>
      </c>
      <c r="L1911">
        <v>2203</v>
      </c>
      <c r="M1911" s="1">
        <v>45604</v>
      </c>
      <c r="N1911" t="s">
        <v>58</v>
      </c>
    </row>
    <row r="1912" spans="1:14" x14ac:dyDescent="0.3">
      <c r="A1912" t="s">
        <v>3826</v>
      </c>
      <c r="B1912" t="s">
        <v>3827</v>
      </c>
      <c r="C1912" t="s">
        <v>52</v>
      </c>
      <c r="D1912" t="s">
        <v>46</v>
      </c>
      <c r="E1912" t="s">
        <v>74</v>
      </c>
      <c r="F1912">
        <v>8735</v>
      </c>
      <c r="G1912">
        <v>25</v>
      </c>
      <c r="H1912">
        <v>6551</v>
      </c>
      <c r="I1912">
        <v>4.0999999999999996</v>
      </c>
      <c r="J1912">
        <v>115</v>
      </c>
      <c r="K1912">
        <v>1</v>
      </c>
      <c r="L1912">
        <v>6551</v>
      </c>
      <c r="M1912" s="1">
        <v>45613</v>
      </c>
      <c r="N1912" t="s">
        <v>64</v>
      </c>
    </row>
    <row r="1913" spans="1:14" x14ac:dyDescent="0.3">
      <c r="A1913" t="s">
        <v>3828</v>
      </c>
      <c r="B1913" t="s">
        <v>3829</v>
      </c>
      <c r="C1913" t="s">
        <v>52</v>
      </c>
      <c r="D1913" t="s">
        <v>28</v>
      </c>
      <c r="E1913" t="s">
        <v>34</v>
      </c>
      <c r="F1913">
        <v>7125</v>
      </c>
      <c r="G1913">
        <v>20</v>
      </c>
      <c r="H1913">
        <v>5700</v>
      </c>
      <c r="I1913">
        <v>4.0999999999999996</v>
      </c>
      <c r="J1913">
        <v>182</v>
      </c>
      <c r="K1913">
        <v>1</v>
      </c>
      <c r="L1913">
        <v>5700</v>
      </c>
      <c r="M1913" s="1">
        <v>45737</v>
      </c>
      <c r="N1913" t="s">
        <v>58</v>
      </c>
    </row>
    <row r="1914" spans="1:14" x14ac:dyDescent="0.3">
      <c r="A1914" t="s">
        <v>3830</v>
      </c>
      <c r="B1914" t="s">
        <v>3831</v>
      </c>
      <c r="C1914" t="s">
        <v>116</v>
      </c>
      <c r="D1914" t="s">
        <v>23</v>
      </c>
      <c r="E1914" t="s">
        <v>18</v>
      </c>
      <c r="F1914">
        <v>4362</v>
      </c>
      <c r="G1914">
        <v>40</v>
      </c>
      <c r="H1914">
        <v>2617</v>
      </c>
      <c r="I1914">
        <v>4.4000000000000004</v>
      </c>
      <c r="J1914">
        <v>275</v>
      </c>
      <c r="K1914">
        <v>1</v>
      </c>
      <c r="L1914">
        <v>2617</v>
      </c>
      <c r="M1914" s="1">
        <v>45479</v>
      </c>
      <c r="N1914" t="s">
        <v>61</v>
      </c>
    </row>
    <row r="1915" spans="1:14" x14ac:dyDescent="0.3">
      <c r="A1915" t="s">
        <v>3832</v>
      </c>
      <c r="B1915" t="s">
        <v>3833</v>
      </c>
      <c r="C1915" t="s">
        <v>22</v>
      </c>
      <c r="D1915" t="s">
        <v>28</v>
      </c>
      <c r="E1915" t="s">
        <v>34</v>
      </c>
      <c r="F1915">
        <v>7201</v>
      </c>
      <c r="G1915">
        <v>15</v>
      </c>
      <c r="H1915">
        <v>6121</v>
      </c>
      <c r="I1915">
        <v>4.8</v>
      </c>
      <c r="J1915">
        <v>25</v>
      </c>
      <c r="K1915">
        <v>2</v>
      </c>
      <c r="L1915">
        <v>12242</v>
      </c>
      <c r="M1915" s="1">
        <v>45407</v>
      </c>
      <c r="N1915" t="s">
        <v>38</v>
      </c>
    </row>
    <row r="1916" spans="1:14" x14ac:dyDescent="0.3">
      <c r="A1916" t="s">
        <v>3834</v>
      </c>
      <c r="B1916" t="s">
        <v>3835</v>
      </c>
      <c r="C1916" t="s">
        <v>32</v>
      </c>
      <c r="D1916" t="s">
        <v>53</v>
      </c>
      <c r="E1916" t="s">
        <v>74</v>
      </c>
      <c r="F1916">
        <v>4447</v>
      </c>
      <c r="G1916">
        <v>15</v>
      </c>
      <c r="H1916">
        <v>3780</v>
      </c>
      <c r="I1916">
        <v>5</v>
      </c>
      <c r="J1916">
        <v>312</v>
      </c>
      <c r="K1916">
        <v>1</v>
      </c>
      <c r="L1916">
        <v>3780</v>
      </c>
      <c r="M1916" s="1">
        <v>45916</v>
      </c>
      <c r="N1916" t="s">
        <v>150</v>
      </c>
    </row>
    <row r="1917" spans="1:14" x14ac:dyDescent="0.3">
      <c r="A1917" t="s">
        <v>3836</v>
      </c>
      <c r="B1917" t="s">
        <v>3837</v>
      </c>
      <c r="C1917" t="s">
        <v>116</v>
      </c>
      <c r="D1917" t="s">
        <v>17</v>
      </c>
      <c r="E1917" t="s">
        <v>18</v>
      </c>
      <c r="F1917">
        <v>5491</v>
      </c>
      <c r="G1917">
        <v>0</v>
      </c>
      <c r="H1917">
        <v>5491</v>
      </c>
      <c r="I1917">
        <v>3.9</v>
      </c>
      <c r="J1917">
        <v>243</v>
      </c>
      <c r="K1917">
        <v>3</v>
      </c>
      <c r="L1917">
        <v>16473</v>
      </c>
      <c r="M1917" s="1">
        <v>45724</v>
      </c>
      <c r="N1917" t="s">
        <v>71</v>
      </c>
    </row>
    <row r="1918" spans="1:14" x14ac:dyDescent="0.3">
      <c r="A1918" t="s">
        <v>3838</v>
      </c>
      <c r="B1918" t="s">
        <v>3839</v>
      </c>
      <c r="C1918" t="s">
        <v>22</v>
      </c>
      <c r="D1918" t="s">
        <v>109</v>
      </c>
      <c r="E1918" t="s">
        <v>18</v>
      </c>
      <c r="F1918">
        <v>2296</v>
      </c>
      <c r="G1918">
        <v>50</v>
      </c>
      <c r="H1918">
        <v>1148</v>
      </c>
      <c r="I1918">
        <v>4.2</v>
      </c>
      <c r="J1918">
        <v>66</v>
      </c>
      <c r="K1918">
        <v>1</v>
      </c>
      <c r="L1918">
        <v>1148</v>
      </c>
      <c r="M1918" s="1">
        <v>45636</v>
      </c>
      <c r="N1918" t="s">
        <v>42</v>
      </c>
    </row>
    <row r="1919" spans="1:14" x14ac:dyDescent="0.3">
      <c r="A1919" t="s">
        <v>3840</v>
      </c>
      <c r="B1919" t="s">
        <v>3841</v>
      </c>
      <c r="C1919" t="s">
        <v>88</v>
      </c>
      <c r="D1919" t="s">
        <v>23</v>
      </c>
      <c r="E1919" t="s">
        <v>18</v>
      </c>
      <c r="F1919">
        <v>4110</v>
      </c>
      <c r="G1919">
        <v>25</v>
      </c>
      <c r="H1919">
        <v>3082</v>
      </c>
      <c r="I1919">
        <v>4.0999999999999996</v>
      </c>
      <c r="J1919">
        <v>332</v>
      </c>
      <c r="K1919">
        <v>2</v>
      </c>
      <c r="L1919">
        <v>6164</v>
      </c>
      <c r="M1919" s="1">
        <v>45568</v>
      </c>
      <c r="N1919" t="s">
        <v>75</v>
      </c>
    </row>
    <row r="1920" spans="1:14" x14ac:dyDescent="0.3">
      <c r="A1920" t="s">
        <v>3842</v>
      </c>
      <c r="B1920" t="s">
        <v>3843</v>
      </c>
      <c r="C1920" t="s">
        <v>37</v>
      </c>
      <c r="D1920" t="s">
        <v>109</v>
      </c>
      <c r="E1920" t="s">
        <v>34</v>
      </c>
      <c r="F1920">
        <v>3306</v>
      </c>
      <c r="G1920">
        <v>30</v>
      </c>
      <c r="H1920">
        <v>2314</v>
      </c>
      <c r="I1920">
        <v>4.3</v>
      </c>
      <c r="J1920">
        <v>156</v>
      </c>
      <c r="K1920">
        <v>2</v>
      </c>
      <c r="L1920">
        <v>4628</v>
      </c>
      <c r="M1920" s="1">
        <v>45922</v>
      </c>
      <c r="N1920" t="s">
        <v>85</v>
      </c>
    </row>
    <row r="1921" spans="1:14" x14ac:dyDescent="0.3">
      <c r="A1921" t="s">
        <v>3844</v>
      </c>
      <c r="B1921" t="s">
        <v>3845</v>
      </c>
      <c r="C1921" t="s">
        <v>27</v>
      </c>
      <c r="D1921" t="s">
        <v>41</v>
      </c>
      <c r="E1921" t="s">
        <v>34</v>
      </c>
      <c r="F1921">
        <v>1061</v>
      </c>
      <c r="G1921">
        <v>40</v>
      </c>
      <c r="H1921">
        <v>637</v>
      </c>
      <c r="I1921">
        <v>2.8</v>
      </c>
      <c r="J1921">
        <v>460</v>
      </c>
      <c r="K1921">
        <v>1</v>
      </c>
      <c r="L1921">
        <v>637</v>
      </c>
      <c r="M1921" s="1">
        <v>45541</v>
      </c>
      <c r="N1921" t="s">
        <v>75</v>
      </c>
    </row>
    <row r="1922" spans="1:14" x14ac:dyDescent="0.3">
      <c r="A1922" t="s">
        <v>3846</v>
      </c>
      <c r="B1922" t="s">
        <v>3847</v>
      </c>
      <c r="C1922" t="s">
        <v>37</v>
      </c>
      <c r="D1922" t="s">
        <v>41</v>
      </c>
      <c r="E1922" t="s">
        <v>74</v>
      </c>
      <c r="F1922">
        <v>1468</v>
      </c>
      <c r="G1922">
        <v>15</v>
      </c>
      <c r="H1922">
        <v>1248</v>
      </c>
      <c r="I1922">
        <v>4</v>
      </c>
      <c r="J1922">
        <v>278</v>
      </c>
      <c r="K1922">
        <v>1</v>
      </c>
      <c r="L1922">
        <v>1248</v>
      </c>
      <c r="M1922" s="1">
        <v>45377</v>
      </c>
      <c r="N1922" t="s">
        <v>64</v>
      </c>
    </row>
    <row r="1923" spans="1:14" x14ac:dyDescent="0.3">
      <c r="A1923" t="s">
        <v>3848</v>
      </c>
      <c r="B1923" t="s">
        <v>3849</v>
      </c>
      <c r="C1923" t="s">
        <v>37</v>
      </c>
      <c r="D1923" t="s">
        <v>41</v>
      </c>
      <c r="E1923" t="s">
        <v>34</v>
      </c>
      <c r="F1923">
        <v>2421</v>
      </c>
      <c r="G1923">
        <v>20</v>
      </c>
      <c r="H1923">
        <v>1937</v>
      </c>
      <c r="I1923">
        <v>5</v>
      </c>
      <c r="J1923">
        <v>465</v>
      </c>
      <c r="K1923">
        <v>1</v>
      </c>
      <c r="L1923">
        <v>1937</v>
      </c>
      <c r="M1923" s="1">
        <v>45604</v>
      </c>
      <c r="N1923" t="s">
        <v>29</v>
      </c>
    </row>
    <row r="1924" spans="1:14" x14ac:dyDescent="0.3">
      <c r="A1924" t="s">
        <v>3850</v>
      </c>
      <c r="B1924" t="s">
        <v>3851</v>
      </c>
      <c r="C1924" t="s">
        <v>88</v>
      </c>
      <c r="D1924" t="s">
        <v>46</v>
      </c>
      <c r="E1924" t="s">
        <v>34</v>
      </c>
      <c r="F1924">
        <v>5742</v>
      </c>
      <c r="G1924">
        <v>50</v>
      </c>
      <c r="H1924">
        <v>2871</v>
      </c>
      <c r="I1924">
        <v>3.8</v>
      </c>
      <c r="J1924">
        <v>131</v>
      </c>
      <c r="K1924">
        <v>1</v>
      </c>
      <c r="L1924">
        <v>2871</v>
      </c>
      <c r="M1924" s="1">
        <v>45393</v>
      </c>
      <c r="N1924" t="s">
        <v>24</v>
      </c>
    </row>
    <row r="1925" spans="1:14" x14ac:dyDescent="0.3">
      <c r="A1925" t="s">
        <v>3852</v>
      </c>
      <c r="B1925" t="s">
        <v>3853</v>
      </c>
      <c r="C1925" t="s">
        <v>57</v>
      </c>
      <c r="D1925" t="s">
        <v>46</v>
      </c>
      <c r="E1925" t="s">
        <v>74</v>
      </c>
      <c r="F1925">
        <v>2527</v>
      </c>
      <c r="G1925">
        <v>25</v>
      </c>
      <c r="H1925">
        <v>1895</v>
      </c>
      <c r="I1925">
        <v>3.9</v>
      </c>
      <c r="J1925">
        <v>174</v>
      </c>
      <c r="K1925">
        <v>2</v>
      </c>
      <c r="L1925">
        <v>3790</v>
      </c>
      <c r="M1925" s="1">
        <v>46009</v>
      </c>
      <c r="N1925" t="s">
        <v>61</v>
      </c>
    </row>
    <row r="1926" spans="1:14" x14ac:dyDescent="0.3">
      <c r="A1926" t="s">
        <v>3854</v>
      </c>
      <c r="B1926" t="s">
        <v>3855</v>
      </c>
      <c r="C1926" t="s">
        <v>27</v>
      </c>
      <c r="D1926" t="s">
        <v>41</v>
      </c>
      <c r="E1926" t="s">
        <v>18</v>
      </c>
      <c r="F1926">
        <v>2120</v>
      </c>
      <c r="G1926">
        <v>30</v>
      </c>
      <c r="H1926">
        <v>1484</v>
      </c>
      <c r="I1926">
        <v>3.8</v>
      </c>
      <c r="J1926">
        <v>183</v>
      </c>
      <c r="K1926">
        <v>1</v>
      </c>
      <c r="L1926">
        <v>1484</v>
      </c>
      <c r="M1926" s="1">
        <v>45887</v>
      </c>
      <c r="N1926" t="s">
        <v>85</v>
      </c>
    </row>
    <row r="1927" spans="1:14" x14ac:dyDescent="0.3">
      <c r="A1927" t="s">
        <v>3856</v>
      </c>
      <c r="B1927" t="s">
        <v>3857</v>
      </c>
      <c r="C1927" t="s">
        <v>16</v>
      </c>
      <c r="D1927" t="s">
        <v>17</v>
      </c>
      <c r="E1927" t="s">
        <v>18</v>
      </c>
      <c r="F1927">
        <v>2439</v>
      </c>
      <c r="G1927">
        <v>20</v>
      </c>
      <c r="H1927">
        <v>1951</v>
      </c>
      <c r="I1927">
        <v>4</v>
      </c>
      <c r="J1927">
        <v>377</v>
      </c>
      <c r="K1927">
        <v>4</v>
      </c>
      <c r="L1927">
        <v>7804</v>
      </c>
      <c r="M1927" s="1">
        <v>45411</v>
      </c>
      <c r="N1927" t="s">
        <v>91</v>
      </c>
    </row>
    <row r="1928" spans="1:14" x14ac:dyDescent="0.3">
      <c r="A1928" t="s">
        <v>3858</v>
      </c>
      <c r="B1928" t="s">
        <v>3859</v>
      </c>
      <c r="C1928" t="s">
        <v>57</v>
      </c>
      <c r="D1928" t="s">
        <v>41</v>
      </c>
      <c r="E1928" t="s">
        <v>74</v>
      </c>
      <c r="F1928">
        <v>1401</v>
      </c>
      <c r="G1928">
        <v>25</v>
      </c>
      <c r="H1928">
        <v>1051</v>
      </c>
      <c r="I1928">
        <v>3.5</v>
      </c>
      <c r="J1928">
        <v>106</v>
      </c>
      <c r="K1928">
        <v>1</v>
      </c>
      <c r="L1928">
        <v>1051</v>
      </c>
      <c r="M1928" s="1">
        <v>45801</v>
      </c>
      <c r="N1928" t="s">
        <v>85</v>
      </c>
    </row>
    <row r="1929" spans="1:14" x14ac:dyDescent="0.3">
      <c r="A1929" t="s">
        <v>3860</v>
      </c>
      <c r="B1929" t="s">
        <v>3861</v>
      </c>
      <c r="C1929" t="s">
        <v>52</v>
      </c>
      <c r="D1929" t="s">
        <v>41</v>
      </c>
      <c r="E1929" t="s">
        <v>34</v>
      </c>
      <c r="F1929">
        <v>2025</v>
      </c>
      <c r="G1929">
        <v>25</v>
      </c>
      <c r="H1929">
        <v>1519</v>
      </c>
      <c r="I1929">
        <v>3.8</v>
      </c>
      <c r="J1929">
        <v>55</v>
      </c>
      <c r="K1929">
        <v>1</v>
      </c>
      <c r="L1929">
        <v>1519</v>
      </c>
      <c r="M1929" s="1">
        <v>45654</v>
      </c>
      <c r="N1929" t="s">
        <v>54</v>
      </c>
    </row>
    <row r="1930" spans="1:14" x14ac:dyDescent="0.3">
      <c r="A1930" t="s">
        <v>3862</v>
      </c>
      <c r="B1930" t="s">
        <v>3863</v>
      </c>
      <c r="C1930" t="s">
        <v>57</v>
      </c>
      <c r="D1930" t="s">
        <v>53</v>
      </c>
      <c r="E1930" t="s">
        <v>34</v>
      </c>
      <c r="F1930">
        <v>3313</v>
      </c>
      <c r="G1930">
        <v>25</v>
      </c>
      <c r="H1930">
        <v>2485</v>
      </c>
      <c r="I1930">
        <v>4.3</v>
      </c>
      <c r="J1930">
        <v>170</v>
      </c>
      <c r="K1930">
        <v>1</v>
      </c>
      <c r="L1930">
        <v>2485</v>
      </c>
      <c r="M1930" s="1">
        <v>45458</v>
      </c>
      <c r="N1930" t="s">
        <v>49</v>
      </c>
    </row>
    <row r="1931" spans="1:14" x14ac:dyDescent="0.3">
      <c r="A1931" t="s">
        <v>3864</v>
      </c>
      <c r="B1931" t="s">
        <v>3865</v>
      </c>
      <c r="C1931" t="s">
        <v>45</v>
      </c>
      <c r="D1931" t="s">
        <v>28</v>
      </c>
      <c r="E1931" t="s">
        <v>34</v>
      </c>
      <c r="F1931">
        <v>6136</v>
      </c>
      <c r="G1931">
        <v>25</v>
      </c>
      <c r="H1931">
        <v>4602</v>
      </c>
      <c r="I1931">
        <v>4.3</v>
      </c>
      <c r="J1931">
        <v>113</v>
      </c>
      <c r="K1931">
        <v>1</v>
      </c>
      <c r="L1931">
        <v>4602</v>
      </c>
      <c r="M1931" s="1">
        <v>45597</v>
      </c>
      <c r="N1931" t="s">
        <v>58</v>
      </c>
    </row>
    <row r="1932" spans="1:14" x14ac:dyDescent="0.3">
      <c r="A1932" t="s">
        <v>3866</v>
      </c>
      <c r="B1932" t="s">
        <v>3867</v>
      </c>
      <c r="C1932" t="s">
        <v>16</v>
      </c>
      <c r="D1932" t="s">
        <v>53</v>
      </c>
      <c r="E1932" t="s">
        <v>34</v>
      </c>
      <c r="F1932">
        <v>7016</v>
      </c>
      <c r="G1932">
        <v>20</v>
      </c>
      <c r="H1932">
        <v>5613</v>
      </c>
      <c r="I1932">
        <v>4.2</v>
      </c>
      <c r="J1932">
        <v>299</v>
      </c>
      <c r="K1932">
        <v>5</v>
      </c>
      <c r="L1932">
        <v>28065</v>
      </c>
      <c r="M1932" s="1">
        <v>45603</v>
      </c>
      <c r="N1932" t="s">
        <v>19</v>
      </c>
    </row>
    <row r="1933" spans="1:14" x14ac:dyDescent="0.3">
      <c r="A1933" t="s">
        <v>3868</v>
      </c>
      <c r="B1933" t="s">
        <v>3869</v>
      </c>
      <c r="C1933" t="s">
        <v>27</v>
      </c>
      <c r="D1933" t="s">
        <v>109</v>
      </c>
      <c r="E1933" t="s">
        <v>18</v>
      </c>
      <c r="F1933">
        <v>2756</v>
      </c>
      <c r="G1933">
        <v>30</v>
      </c>
      <c r="H1933">
        <v>1929</v>
      </c>
      <c r="I1933">
        <v>4.8</v>
      </c>
      <c r="J1933">
        <v>178</v>
      </c>
      <c r="K1933">
        <v>1</v>
      </c>
      <c r="L1933">
        <v>1929</v>
      </c>
      <c r="M1933" s="1">
        <v>45988</v>
      </c>
      <c r="N1933" t="s">
        <v>168</v>
      </c>
    </row>
    <row r="1934" spans="1:14" x14ac:dyDescent="0.3">
      <c r="A1934" t="s">
        <v>3870</v>
      </c>
      <c r="B1934" t="s">
        <v>3871</v>
      </c>
      <c r="C1934" t="s">
        <v>45</v>
      </c>
      <c r="D1934" t="s">
        <v>28</v>
      </c>
      <c r="E1934" t="s">
        <v>34</v>
      </c>
      <c r="F1934">
        <v>3249</v>
      </c>
      <c r="G1934">
        <v>10</v>
      </c>
      <c r="H1934">
        <v>2924</v>
      </c>
      <c r="I1934">
        <v>4.3</v>
      </c>
      <c r="J1934">
        <v>112</v>
      </c>
      <c r="K1934">
        <v>1</v>
      </c>
      <c r="L1934">
        <v>2924</v>
      </c>
      <c r="M1934" s="1">
        <v>45914</v>
      </c>
      <c r="N1934" t="s">
        <v>64</v>
      </c>
    </row>
    <row r="1935" spans="1:14" x14ac:dyDescent="0.3">
      <c r="A1935" t="s">
        <v>3872</v>
      </c>
      <c r="B1935" t="s">
        <v>3873</v>
      </c>
      <c r="C1935" t="s">
        <v>52</v>
      </c>
      <c r="D1935" t="s">
        <v>53</v>
      </c>
      <c r="E1935" t="s">
        <v>34</v>
      </c>
      <c r="F1935">
        <v>3157</v>
      </c>
      <c r="G1935">
        <v>40</v>
      </c>
      <c r="H1935">
        <v>1894</v>
      </c>
      <c r="I1935">
        <v>4.8</v>
      </c>
      <c r="J1935">
        <v>508</v>
      </c>
      <c r="K1935">
        <v>4</v>
      </c>
      <c r="L1935">
        <v>7576</v>
      </c>
      <c r="M1935" s="1">
        <v>45643</v>
      </c>
      <c r="N1935" t="s">
        <v>42</v>
      </c>
    </row>
    <row r="1936" spans="1:14" x14ac:dyDescent="0.3">
      <c r="A1936" t="s">
        <v>3874</v>
      </c>
      <c r="B1936" t="s">
        <v>3875</v>
      </c>
      <c r="C1936" t="s">
        <v>52</v>
      </c>
      <c r="D1936" t="s">
        <v>28</v>
      </c>
      <c r="E1936" t="s">
        <v>34</v>
      </c>
      <c r="F1936">
        <v>3162</v>
      </c>
      <c r="G1936">
        <v>15</v>
      </c>
      <c r="H1936">
        <v>2688</v>
      </c>
      <c r="I1936">
        <v>5</v>
      </c>
      <c r="J1936">
        <v>37</v>
      </c>
      <c r="K1936">
        <v>2</v>
      </c>
      <c r="L1936">
        <v>5376</v>
      </c>
      <c r="M1936" s="1">
        <v>45462</v>
      </c>
      <c r="N1936" t="s">
        <v>64</v>
      </c>
    </row>
    <row r="1937" spans="1:14" x14ac:dyDescent="0.3">
      <c r="A1937" t="s">
        <v>3876</v>
      </c>
      <c r="B1937" t="s">
        <v>3877</v>
      </c>
      <c r="C1937" t="s">
        <v>57</v>
      </c>
      <c r="D1937" t="s">
        <v>46</v>
      </c>
      <c r="E1937" t="s">
        <v>18</v>
      </c>
      <c r="F1937">
        <v>2004</v>
      </c>
      <c r="G1937">
        <v>15</v>
      </c>
      <c r="H1937">
        <v>1703</v>
      </c>
      <c r="I1937">
        <v>4.5</v>
      </c>
      <c r="J1937">
        <v>155</v>
      </c>
      <c r="K1937">
        <v>4</v>
      </c>
      <c r="L1937">
        <v>6812</v>
      </c>
      <c r="M1937" s="1">
        <v>45332</v>
      </c>
      <c r="N1937" t="s">
        <v>189</v>
      </c>
    </row>
    <row r="1938" spans="1:14" x14ac:dyDescent="0.3">
      <c r="A1938" t="s">
        <v>3878</v>
      </c>
      <c r="B1938" t="s">
        <v>3879</v>
      </c>
      <c r="C1938" t="s">
        <v>37</v>
      </c>
      <c r="D1938" t="s">
        <v>109</v>
      </c>
      <c r="E1938" t="s">
        <v>18</v>
      </c>
      <c r="F1938">
        <v>3262</v>
      </c>
      <c r="G1938">
        <v>15</v>
      </c>
      <c r="H1938">
        <v>2773</v>
      </c>
      <c r="I1938">
        <v>3.5</v>
      </c>
      <c r="J1938">
        <v>43</v>
      </c>
      <c r="K1938">
        <v>2</v>
      </c>
      <c r="L1938">
        <v>5546</v>
      </c>
      <c r="M1938" s="1">
        <v>45659</v>
      </c>
      <c r="N1938" t="s">
        <v>64</v>
      </c>
    </row>
    <row r="1939" spans="1:14" x14ac:dyDescent="0.3">
      <c r="A1939" t="s">
        <v>3880</v>
      </c>
      <c r="B1939" t="s">
        <v>3881</v>
      </c>
      <c r="C1939" t="s">
        <v>22</v>
      </c>
      <c r="D1939" t="s">
        <v>17</v>
      </c>
      <c r="E1939" t="s">
        <v>18</v>
      </c>
      <c r="F1939">
        <v>4430</v>
      </c>
      <c r="G1939">
        <v>20</v>
      </c>
      <c r="H1939">
        <v>3544</v>
      </c>
      <c r="I1939">
        <v>4.2</v>
      </c>
      <c r="J1939">
        <v>181</v>
      </c>
      <c r="K1939">
        <v>2</v>
      </c>
      <c r="L1939">
        <v>7088</v>
      </c>
      <c r="M1939" s="1">
        <v>45856</v>
      </c>
      <c r="N1939" t="s">
        <v>75</v>
      </c>
    </row>
    <row r="1940" spans="1:14" x14ac:dyDescent="0.3">
      <c r="A1940" t="s">
        <v>3882</v>
      </c>
      <c r="B1940" t="s">
        <v>3883</v>
      </c>
      <c r="C1940" t="s">
        <v>32</v>
      </c>
      <c r="D1940" t="s">
        <v>33</v>
      </c>
      <c r="E1940" t="s">
        <v>34</v>
      </c>
      <c r="F1940">
        <v>4335</v>
      </c>
      <c r="G1940">
        <v>15</v>
      </c>
      <c r="H1940">
        <v>3685</v>
      </c>
      <c r="I1940">
        <v>4.2</v>
      </c>
      <c r="J1940">
        <v>47</v>
      </c>
      <c r="K1940">
        <v>3</v>
      </c>
      <c r="L1940">
        <v>11055</v>
      </c>
      <c r="M1940" s="1">
        <v>45749</v>
      </c>
      <c r="N1940" t="s">
        <v>102</v>
      </c>
    </row>
    <row r="1941" spans="1:14" x14ac:dyDescent="0.3">
      <c r="A1941" t="s">
        <v>3884</v>
      </c>
      <c r="B1941" t="s">
        <v>3885</v>
      </c>
      <c r="C1941" t="s">
        <v>22</v>
      </c>
      <c r="D1941" t="s">
        <v>17</v>
      </c>
      <c r="E1941" t="s">
        <v>18</v>
      </c>
      <c r="F1941">
        <v>4578</v>
      </c>
      <c r="G1941">
        <v>30</v>
      </c>
      <c r="H1941">
        <v>3205</v>
      </c>
      <c r="I1941">
        <v>4.9000000000000004</v>
      </c>
      <c r="J1941">
        <v>212</v>
      </c>
      <c r="K1941">
        <v>1</v>
      </c>
      <c r="L1941">
        <v>3205</v>
      </c>
      <c r="M1941" s="1">
        <v>45396</v>
      </c>
      <c r="N1941" t="s">
        <v>54</v>
      </c>
    </row>
    <row r="1942" spans="1:14" x14ac:dyDescent="0.3">
      <c r="A1942" t="s">
        <v>3886</v>
      </c>
      <c r="B1942" t="s">
        <v>1910</v>
      </c>
      <c r="C1942" t="s">
        <v>22</v>
      </c>
      <c r="D1942" t="s">
        <v>33</v>
      </c>
      <c r="E1942" t="s">
        <v>34</v>
      </c>
      <c r="F1942">
        <v>2386</v>
      </c>
      <c r="G1942">
        <v>10</v>
      </c>
      <c r="H1942">
        <v>2147</v>
      </c>
      <c r="I1942">
        <v>4</v>
      </c>
      <c r="J1942">
        <v>42</v>
      </c>
      <c r="K1942">
        <v>2</v>
      </c>
      <c r="L1942">
        <v>4294</v>
      </c>
      <c r="M1942" s="1">
        <v>45488</v>
      </c>
      <c r="N1942" t="s">
        <v>91</v>
      </c>
    </row>
    <row r="1943" spans="1:14" x14ac:dyDescent="0.3">
      <c r="A1943" t="s">
        <v>3887</v>
      </c>
      <c r="B1943" t="s">
        <v>3250</v>
      </c>
      <c r="C1943" t="s">
        <v>52</v>
      </c>
      <c r="D1943" t="s">
        <v>53</v>
      </c>
      <c r="E1943" t="s">
        <v>34</v>
      </c>
      <c r="F1943">
        <v>1214</v>
      </c>
      <c r="G1943">
        <v>25</v>
      </c>
      <c r="H1943">
        <v>910</v>
      </c>
      <c r="I1943">
        <v>3.7</v>
      </c>
      <c r="J1943">
        <v>60</v>
      </c>
      <c r="K1943">
        <v>3</v>
      </c>
      <c r="L1943">
        <v>2730</v>
      </c>
      <c r="M1943" s="1">
        <v>45311</v>
      </c>
      <c r="N1943" t="s">
        <v>29</v>
      </c>
    </row>
    <row r="1944" spans="1:14" x14ac:dyDescent="0.3">
      <c r="A1944" t="s">
        <v>3888</v>
      </c>
      <c r="B1944" t="s">
        <v>3889</v>
      </c>
      <c r="C1944" t="s">
        <v>116</v>
      </c>
      <c r="D1944" t="s">
        <v>41</v>
      </c>
      <c r="E1944" t="s">
        <v>74</v>
      </c>
      <c r="F1944">
        <v>533</v>
      </c>
      <c r="G1944">
        <v>0</v>
      </c>
      <c r="H1944">
        <v>533</v>
      </c>
      <c r="I1944">
        <v>3.9</v>
      </c>
      <c r="J1944">
        <v>47</v>
      </c>
      <c r="K1944">
        <v>2</v>
      </c>
      <c r="L1944">
        <v>1066</v>
      </c>
      <c r="M1944" s="1">
        <v>45729</v>
      </c>
      <c r="N1944" t="s">
        <v>102</v>
      </c>
    </row>
    <row r="1945" spans="1:14" x14ac:dyDescent="0.3">
      <c r="A1945" t="s">
        <v>3890</v>
      </c>
      <c r="B1945" t="s">
        <v>3891</v>
      </c>
      <c r="C1945" t="s">
        <v>88</v>
      </c>
      <c r="D1945" t="s">
        <v>28</v>
      </c>
      <c r="E1945" t="s">
        <v>34</v>
      </c>
      <c r="F1945">
        <v>4166</v>
      </c>
      <c r="G1945">
        <v>50</v>
      </c>
      <c r="H1945">
        <v>2083</v>
      </c>
      <c r="I1945">
        <v>3.5</v>
      </c>
      <c r="J1945">
        <v>92</v>
      </c>
      <c r="K1945">
        <v>1</v>
      </c>
      <c r="L1945">
        <v>2083</v>
      </c>
      <c r="M1945" s="1">
        <v>45901</v>
      </c>
      <c r="N1945" t="s">
        <v>78</v>
      </c>
    </row>
    <row r="1946" spans="1:14" x14ac:dyDescent="0.3">
      <c r="A1946" t="s">
        <v>3892</v>
      </c>
      <c r="B1946" t="s">
        <v>3893</v>
      </c>
      <c r="C1946" t="s">
        <v>16</v>
      </c>
      <c r="D1946" t="s">
        <v>33</v>
      </c>
      <c r="E1946" t="s">
        <v>34</v>
      </c>
      <c r="F1946">
        <v>3693</v>
      </c>
      <c r="G1946">
        <v>50</v>
      </c>
      <c r="H1946">
        <v>1846</v>
      </c>
      <c r="I1946">
        <v>2.6</v>
      </c>
      <c r="J1946">
        <v>97</v>
      </c>
      <c r="K1946">
        <v>2</v>
      </c>
      <c r="L1946">
        <v>3692</v>
      </c>
      <c r="M1946" s="1">
        <v>45675</v>
      </c>
      <c r="N1946" t="s">
        <v>85</v>
      </c>
    </row>
    <row r="1947" spans="1:14" x14ac:dyDescent="0.3">
      <c r="A1947" t="s">
        <v>3894</v>
      </c>
      <c r="B1947" t="s">
        <v>1382</v>
      </c>
      <c r="C1947" t="s">
        <v>52</v>
      </c>
      <c r="D1947" t="s">
        <v>46</v>
      </c>
      <c r="E1947" t="s">
        <v>34</v>
      </c>
      <c r="F1947">
        <v>3404</v>
      </c>
      <c r="G1947">
        <v>20</v>
      </c>
      <c r="H1947">
        <v>2723</v>
      </c>
      <c r="I1947">
        <v>5</v>
      </c>
      <c r="J1947">
        <v>296</v>
      </c>
      <c r="K1947">
        <v>1</v>
      </c>
      <c r="L1947">
        <v>2723</v>
      </c>
      <c r="M1947" s="1">
        <v>45738</v>
      </c>
      <c r="N1947" t="s">
        <v>168</v>
      </c>
    </row>
    <row r="1948" spans="1:14" x14ac:dyDescent="0.3">
      <c r="A1948" t="s">
        <v>3895</v>
      </c>
      <c r="B1948" t="s">
        <v>3896</v>
      </c>
      <c r="C1948" t="s">
        <v>52</v>
      </c>
      <c r="D1948" t="s">
        <v>46</v>
      </c>
      <c r="E1948" t="s">
        <v>34</v>
      </c>
      <c r="F1948">
        <v>4452</v>
      </c>
      <c r="G1948">
        <v>10</v>
      </c>
      <c r="H1948">
        <v>4007</v>
      </c>
      <c r="I1948">
        <v>4.0999999999999996</v>
      </c>
      <c r="J1948">
        <v>9</v>
      </c>
      <c r="K1948">
        <v>1</v>
      </c>
      <c r="L1948">
        <v>4007</v>
      </c>
      <c r="M1948" s="1">
        <v>45512</v>
      </c>
      <c r="N1948" t="s">
        <v>38</v>
      </c>
    </row>
    <row r="1949" spans="1:14" x14ac:dyDescent="0.3">
      <c r="A1949" t="s">
        <v>3897</v>
      </c>
      <c r="B1949" t="s">
        <v>3898</v>
      </c>
      <c r="C1949" t="s">
        <v>16</v>
      </c>
      <c r="D1949" t="s">
        <v>53</v>
      </c>
      <c r="E1949" t="s">
        <v>34</v>
      </c>
      <c r="F1949">
        <v>5670</v>
      </c>
      <c r="G1949">
        <v>50</v>
      </c>
      <c r="H1949">
        <v>2835</v>
      </c>
      <c r="I1949">
        <v>3.5</v>
      </c>
      <c r="J1949">
        <v>30</v>
      </c>
      <c r="K1949">
        <v>1</v>
      </c>
      <c r="L1949">
        <v>2835</v>
      </c>
      <c r="M1949" s="1">
        <v>45993</v>
      </c>
      <c r="N1949" t="s">
        <v>49</v>
      </c>
    </row>
    <row r="1950" spans="1:14" x14ac:dyDescent="0.3">
      <c r="A1950" t="s">
        <v>3899</v>
      </c>
      <c r="B1950" t="s">
        <v>3900</v>
      </c>
      <c r="C1950" t="s">
        <v>45</v>
      </c>
      <c r="D1950" t="s">
        <v>41</v>
      </c>
      <c r="E1950" t="s">
        <v>34</v>
      </c>
      <c r="F1950">
        <v>1089</v>
      </c>
      <c r="G1950">
        <v>10</v>
      </c>
      <c r="H1950">
        <v>980</v>
      </c>
      <c r="I1950">
        <v>4.9000000000000004</v>
      </c>
      <c r="J1950">
        <v>329</v>
      </c>
      <c r="K1950">
        <v>1</v>
      </c>
      <c r="L1950">
        <v>980</v>
      </c>
      <c r="M1950" s="1">
        <v>45612</v>
      </c>
      <c r="N1950" t="s">
        <v>61</v>
      </c>
    </row>
    <row r="1951" spans="1:14" x14ac:dyDescent="0.3">
      <c r="A1951" t="s">
        <v>3901</v>
      </c>
      <c r="B1951" t="s">
        <v>3902</v>
      </c>
      <c r="C1951" t="s">
        <v>116</v>
      </c>
      <c r="D1951" t="s">
        <v>28</v>
      </c>
      <c r="E1951" t="s">
        <v>34</v>
      </c>
      <c r="F1951">
        <v>6959</v>
      </c>
      <c r="G1951">
        <v>20</v>
      </c>
      <c r="H1951">
        <v>5567</v>
      </c>
      <c r="I1951">
        <v>5</v>
      </c>
      <c r="J1951">
        <v>128</v>
      </c>
      <c r="K1951">
        <v>1</v>
      </c>
      <c r="L1951">
        <v>5567</v>
      </c>
      <c r="M1951" s="1">
        <v>45902</v>
      </c>
      <c r="N1951" t="s">
        <v>78</v>
      </c>
    </row>
    <row r="1952" spans="1:14" x14ac:dyDescent="0.3">
      <c r="A1952" t="s">
        <v>3903</v>
      </c>
      <c r="B1952" t="s">
        <v>3904</v>
      </c>
      <c r="C1952" t="s">
        <v>52</v>
      </c>
      <c r="D1952" t="s">
        <v>46</v>
      </c>
      <c r="E1952" t="s">
        <v>34</v>
      </c>
      <c r="F1952">
        <v>2987</v>
      </c>
      <c r="G1952">
        <v>50</v>
      </c>
      <c r="H1952">
        <v>1494</v>
      </c>
      <c r="I1952">
        <v>4.2</v>
      </c>
      <c r="J1952">
        <v>159</v>
      </c>
      <c r="K1952">
        <v>3</v>
      </c>
      <c r="L1952">
        <v>4482</v>
      </c>
      <c r="M1952" s="1">
        <v>45775</v>
      </c>
      <c r="N1952" t="s">
        <v>75</v>
      </c>
    </row>
    <row r="1953" spans="1:14" x14ac:dyDescent="0.3">
      <c r="A1953" t="s">
        <v>3905</v>
      </c>
      <c r="B1953" t="s">
        <v>3906</v>
      </c>
      <c r="C1953" t="s">
        <v>27</v>
      </c>
      <c r="D1953" t="s">
        <v>46</v>
      </c>
      <c r="E1953" t="s">
        <v>34</v>
      </c>
      <c r="F1953">
        <v>5526</v>
      </c>
      <c r="G1953">
        <v>25</v>
      </c>
      <c r="H1953">
        <v>4144</v>
      </c>
      <c r="I1953">
        <v>3.4</v>
      </c>
      <c r="J1953">
        <v>41</v>
      </c>
      <c r="K1953">
        <v>1</v>
      </c>
      <c r="L1953">
        <v>4144</v>
      </c>
      <c r="M1953" s="1">
        <v>45983</v>
      </c>
      <c r="N1953" t="s">
        <v>49</v>
      </c>
    </row>
    <row r="1954" spans="1:14" x14ac:dyDescent="0.3">
      <c r="A1954" t="s">
        <v>3907</v>
      </c>
      <c r="B1954" t="s">
        <v>3908</v>
      </c>
      <c r="C1954" t="s">
        <v>116</v>
      </c>
      <c r="D1954" t="s">
        <v>28</v>
      </c>
      <c r="E1954" t="s">
        <v>34</v>
      </c>
      <c r="F1954">
        <v>6570</v>
      </c>
      <c r="G1954">
        <v>40</v>
      </c>
      <c r="H1954">
        <v>3942</v>
      </c>
      <c r="I1954">
        <v>3.9</v>
      </c>
      <c r="J1954">
        <v>35</v>
      </c>
      <c r="K1954">
        <v>2</v>
      </c>
      <c r="L1954">
        <v>7884</v>
      </c>
      <c r="M1954" s="1">
        <v>45612</v>
      </c>
      <c r="N1954" t="s">
        <v>29</v>
      </c>
    </row>
    <row r="1955" spans="1:14" x14ac:dyDescent="0.3">
      <c r="A1955" t="s">
        <v>3909</v>
      </c>
      <c r="B1955" t="s">
        <v>3910</v>
      </c>
      <c r="C1955" t="s">
        <v>37</v>
      </c>
      <c r="D1955" t="s">
        <v>33</v>
      </c>
      <c r="E1955" t="s">
        <v>34</v>
      </c>
      <c r="F1955">
        <v>2757</v>
      </c>
      <c r="G1955">
        <v>25</v>
      </c>
      <c r="H1955">
        <v>2068</v>
      </c>
      <c r="I1955">
        <v>4</v>
      </c>
      <c r="J1955">
        <v>48</v>
      </c>
      <c r="K1955">
        <v>1</v>
      </c>
      <c r="L1955">
        <v>2068</v>
      </c>
      <c r="M1955" s="1">
        <v>45636</v>
      </c>
      <c r="N1955" t="s">
        <v>78</v>
      </c>
    </row>
    <row r="1956" spans="1:14" x14ac:dyDescent="0.3">
      <c r="A1956" t="s">
        <v>3911</v>
      </c>
      <c r="B1956" t="s">
        <v>3675</v>
      </c>
      <c r="C1956" t="s">
        <v>57</v>
      </c>
      <c r="D1956" t="s">
        <v>28</v>
      </c>
      <c r="E1956" t="s">
        <v>34</v>
      </c>
      <c r="F1956">
        <v>3106</v>
      </c>
      <c r="G1956">
        <v>20</v>
      </c>
      <c r="H1956">
        <v>2485</v>
      </c>
      <c r="I1956">
        <v>4.0999999999999996</v>
      </c>
      <c r="J1956">
        <v>61</v>
      </c>
      <c r="K1956">
        <v>1</v>
      </c>
      <c r="L1956">
        <v>2485</v>
      </c>
      <c r="M1956" s="1">
        <v>45527</v>
      </c>
      <c r="N1956" t="s">
        <v>102</v>
      </c>
    </row>
    <row r="1957" spans="1:14" x14ac:dyDescent="0.3">
      <c r="A1957" t="s">
        <v>3912</v>
      </c>
      <c r="B1957" t="s">
        <v>3913</v>
      </c>
      <c r="C1957" t="s">
        <v>116</v>
      </c>
      <c r="D1957" t="s">
        <v>28</v>
      </c>
      <c r="E1957" t="s">
        <v>34</v>
      </c>
      <c r="F1957">
        <v>8148</v>
      </c>
      <c r="G1957">
        <v>25</v>
      </c>
      <c r="H1957">
        <v>6111</v>
      </c>
      <c r="I1957">
        <v>3.6</v>
      </c>
      <c r="J1957">
        <v>113</v>
      </c>
      <c r="K1957">
        <v>3</v>
      </c>
      <c r="L1957">
        <v>18333</v>
      </c>
      <c r="M1957" s="1">
        <v>45594</v>
      </c>
      <c r="N1957" t="s">
        <v>29</v>
      </c>
    </row>
    <row r="1958" spans="1:14" x14ac:dyDescent="0.3">
      <c r="A1958" t="s">
        <v>3914</v>
      </c>
      <c r="B1958" t="s">
        <v>3915</v>
      </c>
      <c r="C1958" t="s">
        <v>57</v>
      </c>
      <c r="D1958" t="s">
        <v>28</v>
      </c>
      <c r="E1958" t="s">
        <v>34</v>
      </c>
      <c r="F1958">
        <v>2623</v>
      </c>
      <c r="G1958">
        <v>15</v>
      </c>
      <c r="H1958">
        <v>2230</v>
      </c>
      <c r="I1958">
        <v>4.5999999999999996</v>
      </c>
      <c r="J1958">
        <v>49</v>
      </c>
      <c r="K1958">
        <v>1</v>
      </c>
      <c r="L1958">
        <v>2230</v>
      </c>
      <c r="M1958" s="1">
        <v>45633</v>
      </c>
      <c r="N1958" t="s">
        <v>75</v>
      </c>
    </row>
    <row r="1959" spans="1:14" x14ac:dyDescent="0.3">
      <c r="A1959" t="s">
        <v>3916</v>
      </c>
      <c r="B1959" t="s">
        <v>3917</v>
      </c>
      <c r="C1959" t="s">
        <v>88</v>
      </c>
      <c r="D1959" t="s">
        <v>17</v>
      </c>
      <c r="E1959" t="s">
        <v>18</v>
      </c>
      <c r="F1959">
        <v>6396</v>
      </c>
      <c r="G1959">
        <v>15</v>
      </c>
      <c r="H1959">
        <v>5437</v>
      </c>
      <c r="I1959">
        <v>3</v>
      </c>
      <c r="J1959">
        <v>5</v>
      </c>
      <c r="K1959">
        <v>3</v>
      </c>
      <c r="L1959">
        <v>16311</v>
      </c>
      <c r="M1959" s="1">
        <v>45362</v>
      </c>
      <c r="N1959" t="s">
        <v>42</v>
      </c>
    </row>
    <row r="1960" spans="1:14" x14ac:dyDescent="0.3">
      <c r="A1960" t="s">
        <v>3918</v>
      </c>
      <c r="B1960" t="s">
        <v>3919</v>
      </c>
      <c r="C1960" t="s">
        <v>52</v>
      </c>
      <c r="D1960" t="s">
        <v>109</v>
      </c>
      <c r="E1960" t="s">
        <v>161</v>
      </c>
      <c r="F1960">
        <v>2433</v>
      </c>
      <c r="G1960">
        <v>25</v>
      </c>
      <c r="H1960">
        <v>1825</v>
      </c>
      <c r="I1960">
        <v>4.7</v>
      </c>
      <c r="J1960">
        <v>90</v>
      </c>
      <c r="K1960">
        <v>2</v>
      </c>
      <c r="L1960">
        <v>3650</v>
      </c>
      <c r="M1960" s="1">
        <v>45862</v>
      </c>
      <c r="N1960" t="s">
        <v>19</v>
      </c>
    </row>
    <row r="1961" spans="1:14" x14ac:dyDescent="0.3">
      <c r="A1961" t="s">
        <v>3920</v>
      </c>
      <c r="B1961" t="s">
        <v>3921</v>
      </c>
      <c r="C1961" t="s">
        <v>27</v>
      </c>
      <c r="D1961" t="s">
        <v>53</v>
      </c>
      <c r="E1961" t="s">
        <v>18</v>
      </c>
      <c r="F1961">
        <v>3126</v>
      </c>
      <c r="G1961">
        <v>40</v>
      </c>
      <c r="H1961">
        <v>1876</v>
      </c>
      <c r="I1961">
        <v>4.8</v>
      </c>
      <c r="J1961">
        <v>127</v>
      </c>
      <c r="K1961">
        <v>1</v>
      </c>
      <c r="L1961">
        <v>1876</v>
      </c>
      <c r="M1961" s="1">
        <v>45992</v>
      </c>
      <c r="N1961" t="s">
        <v>19</v>
      </c>
    </row>
    <row r="1962" spans="1:14" x14ac:dyDescent="0.3">
      <c r="A1962" t="s">
        <v>3922</v>
      </c>
      <c r="B1962" t="s">
        <v>3923</v>
      </c>
      <c r="C1962" t="s">
        <v>32</v>
      </c>
      <c r="D1962" t="s">
        <v>53</v>
      </c>
      <c r="E1962" t="s">
        <v>74</v>
      </c>
      <c r="F1962">
        <v>3294</v>
      </c>
      <c r="G1962">
        <v>20</v>
      </c>
      <c r="H1962">
        <v>2635</v>
      </c>
      <c r="I1962">
        <v>3.9</v>
      </c>
      <c r="J1962">
        <v>103</v>
      </c>
      <c r="K1962">
        <v>1</v>
      </c>
      <c r="L1962">
        <v>2635</v>
      </c>
      <c r="M1962" s="1">
        <v>45627</v>
      </c>
      <c r="N1962" t="s">
        <v>75</v>
      </c>
    </row>
    <row r="1963" spans="1:14" x14ac:dyDescent="0.3">
      <c r="A1963" t="s">
        <v>3924</v>
      </c>
      <c r="B1963" t="s">
        <v>3925</v>
      </c>
      <c r="C1963" t="s">
        <v>32</v>
      </c>
      <c r="D1963" t="s">
        <v>23</v>
      </c>
      <c r="E1963" t="s">
        <v>34</v>
      </c>
      <c r="F1963">
        <v>4270</v>
      </c>
      <c r="G1963">
        <v>30</v>
      </c>
      <c r="H1963">
        <v>2989</v>
      </c>
      <c r="I1963">
        <v>4.0999999999999996</v>
      </c>
      <c r="J1963">
        <v>41</v>
      </c>
      <c r="K1963">
        <v>1</v>
      </c>
      <c r="L1963">
        <v>2989</v>
      </c>
      <c r="M1963" s="1">
        <v>45682</v>
      </c>
      <c r="N1963" t="s">
        <v>168</v>
      </c>
    </row>
    <row r="1964" spans="1:14" x14ac:dyDescent="0.3">
      <c r="A1964" t="s">
        <v>3926</v>
      </c>
      <c r="B1964" t="s">
        <v>3927</v>
      </c>
      <c r="C1964" t="s">
        <v>27</v>
      </c>
      <c r="D1964" t="s">
        <v>41</v>
      </c>
      <c r="E1964" t="s">
        <v>34</v>
      </c>
      <c r="F1964">
        <v>657</v>
      </c>
      <c r="G1964">
        <v>70</v>
      </c>
      <c r="H1964">
        <v>197</v>
      </c>
      <c r="I1964">
        <v>4.9000000000000004</v>
      </c>
      <c r="J1964">
        <v>70</v>
      </c>
      <c r="K1964">
        <v>1</v>
      </c>
      <c r="L1964">
        <v>197</v>
      </c>
      <c r="M1964" s="1">
        <v>45697</v>
      </c>
      <c r="N1964" t="s">
        <v>58</v>
      </c>
    </row>
    <row r="1965" spans="1:14" x14ac:dyDescent="0.3">
      <c r="A1965" t="s">
        <v>3928</v>
      </c>
      <c r="B1965" t="s">
        <v>3929</v>
      </c>
      <c r="C1965" t="s">
        <v>52</v>
      </c>
      <c r="D1965" t="s">
        <v>28</v>
      </c>
      <c r="E1965" t="s">
        <v>34</v>
      </c>
      <c r="F1965">
        <v>1421</v>
      </c>
      <c r="G1965">
        <v>25</v>
      </c>
      <c r="H1965">
        <v>1066</v>
      </c>
      <c r="I1965">
        <v>4.4000000000000004</v>
      </c>
      <c r="J1965">
        <v>110</v>
      </c>
      <c r="K1965">
        <v>1</v>
      </c>
      <c r="L1965">
        <v>1066</v>
      </c>
      <c r="M1965" s="1">
        <v>45321</v>
      </c>
      <c r="N1965" t="s">
        <v>78</v>
      </c>
    </row>
    <row r="1966" spans="1:14" x14ac:dyDescent="0.3">
      <c r="A1966" t="s">
        <v>3930</v>
      </c>
      <c r="B1966" t="s">
        <v>3931</v>
      </c>
      <c r="C1966" t="s">
        <v>37</v>
      </c>
      <c r="D1966" t="s">
        <v>33</v>
      </c>
      <c r="E1966" t="s">
        <v>34</v>
      </c>
      <c r="F1966">
        <v>2067</v>
      </c>
      <c r="G1966">
        <v>25</v>
      </c>
      <c r="H1966">
        <v>1550</v>
      </c>
      <c r="I1966">
        <v>3.9</v>
      </c>
      <c r="J1966">
        <v>63</v>
      </c>
      <c r="K1966">
        <v>3</v>
      </c>
      <c r="L1966">
        <v>4650</v>
      </c>
      <c r="M1966" s="1">
        <v>45992</v>
      </c>
      <c r="N1966" t="s">
        <v>49</v>
      </c>
    </row>
    <row r="1967" spans="1:14" x14ac:dyDescent="0.3">
      <c r="A1967" t="s">
        <v>3932</v>
      </c>
      <c r="B1967" t="s">
        <v>3933</v>
      </c>
      <c r="C1967" t="s">
        <v>32</v>
      </c>
      <c r="D1967" t="s">
        <v>41</v>
      </c>
      <c r="E1967" t="s">
        <v>74</v>
      </c>
      <c r="F1967">
        <v>1579</v>
      </c>
      <c r="G1967">
        <v>50</v>
      </c>
      <c r="H1967">
        <v>790</v>
      </c>
      <c r="I1967">
        <v>4</v>
      </c>
      <c r="J1967">
        <v>249</v>
      </c>
      <c r="K1967">
        <v>1</v>
      </c>
      <c r="L1967">
        <v>790</v>
      </c>
      <c r="M1967" s="1">
        <v>45691</v>
      </c>
      <c r="N1967" t="s">
        <v>141</v>
      </c>
    </row>
    <row r="1968" spans="1:14" x14ac:dyDescent="0.3">
      <c r="A1968" t="s">
        <v>3934</v>
      </c>
      <c r="B1968" t="s">
        <v>3935</v>
      </c>
      <c r="C1968" t="s">
        <v>45</v>
      </c>
      <c r="D1968" t="s">
        <v>53</v>
      </c>
      <c r="E1968" t="s">
        <v>34</v>
      </c>
      <c r="F1968">
        <v>3826</v>
      </c>
      <c r="G1968">
        <v>20</v>
      </c>
      <c r="H1968">
        <v>3061</v>
      </c>
      <c r="I1968">
        <v>4.4000000000000004</v>
      </c>
      <c r="J1968">
        <v>131</v>
      </c>
      <c r="K1968">
        <v>3</v>
      </c>
      <c r="L1968">
        <v>9183</v>
      </c>
      <c r="M1968" s="1">
        <v>45671</v>
      </c>
      <c r="N1968" t="s">
        <v>168</v>
      </c>
    </row>
    <row r="1969" spans="1:14" x14ac:dyDescent="0.3">
      <c r="A1969" t="s">
        <v>3936</v>
      </c>
      <c r="B1969" t="s">
        <v>3937</v>
      </c>
      <c r="C1969" t="s">
        <v>37</v>
      </c>
      <c r="D1969" t="s">
        <v>46</v>
      </c>
      <c r="E1969" t="s">
        <v>18</v>
      </c>
      <c r="F1969">
        <v>2797</v>
      </c>
      <c r="G1969">
        <v>15</v>
      </c>
      <c r="H1969">
        <v>2377</v>
      </c>
      <c r="I1969">
        <v>5</v>
      </c>
      <c r="J1969">
        <v>387</v>
      </c>
      <c r="K1969">
        <v>1</v>
      </c>
      <c r="L1969">
        <v>2377</v>
      </c>
      <c r="M1969" s="1">
        <v>45889</v>
      </c>
      <c r="N1969" t="s">
        <v>91</v>
      </c>
    </row>
    <row r="1970" spans="1:14" x14ac:dyDescent="0.3">
      <c r="A1970" t="s">
        <v>3938</v>
      </c>
      <c r="B1970" t="s">
        <v>3939</v>
      </c>
      <c r="C1970" t="s">
        <v>116</v>
      </c>
      <c r="D1970" t="s">
        <v>28</v>
      </c>
      <c r="E1970" t="s">
        <v>34</v>
      </c>
      <c r="F1970">
        <v>6227</v>
      </c>
      <c r="G1970">
        <v>25</v>
      </c>
      <c r="H1970">
        <v>4670</v>
      </c>
      <c r="I1970">
        <v>4</v>
      </c>
      <c r="J1970">
        <v>92</v>
      </c>
      <c r="K1970">
        <v>3</v>
      </c>
      <c r="L1970">
        <v>14010</v>
      </c>
      <c r="M1970" s="1">
        <v>45765</v>
      </c>
      <c r="N1970" t="s">
        <v>61</v>
      </c>
    </row>
    <row r="1971" spans="1:14" x14ac:dyDescent="0.3">
      <c r="A1971" t="s">
        <v>3940</v>
      </c>
      <c r="B1971" t="s">
        <v>3941</v>
      </c>
      <c r="C1971" t="s">
        <v>16</v>
      </c>
      <c r="D1971" t="s">
        <v>33</v>
      </c>
      <c r="E1971" t="s">
        <v>18</v>
      </c>
      <c r="F1971">
        <v>4830</v>
      </c>
      <c r="G1971">
        <v>15</v>
      </c>
      <c r="H1971">
        <v>4106</v>
      </c>
      <c r="I1971">
        <v>3.9</v>
      </c>
      <c r="J1971">
        <v>241</v>
      </c>
      <c r="K1971">
        <v>1</v>
      </c>
      <c r="L1971">
        <v>4106</v>
      </c>
      <c r="M1971" s="1">
        <v>45455</v>
      </c>
      <c r="N1971" t="s">
        <v>64</v>
      </c>
    </row>
    <row r="1972" spans="1:14" x14ac:dyDescent="0.3">
      <c r="A1972" t="s">
        <v>3942</v>
      </c>
      <c r="B1972" t="s">
        <v>3943</v>
      </c>
      <c r="C1972" t="s">
        <v>32</v>
      </c>
      <c r="D1972" t="s">
        <v>46</v>
      </c>
      <c r="E1972" t="s">
        <v>34</v>
      </c>
      <c r="F1972">
        <v>1976</v>
      </c>
      <c r="G1972">
        <v>15</v>
      </c>
      <c r="H1972">
        <v>1680</v>
      </c>
      <c r="I1972">
        <v>4.0999999999999996</v>
      </c>
      <c r="J1972">
        <v>70</v>
      </c>
      <c r="K1972">
        <v>1</v>
      </c>
      <c r="L1972">
        <v>1680</v>
      </c>
      <c r="M1972" s="1">
        <v>45736</v>
      </c>
      <c r="N1972" t="s">
        <v>24</v>
      </c>
    </row>
    <row r="1973" spans="1:14" x14ac:dyDescent="0.3">
      <c r="A1973" t="s">
        <v>3944</v>
      </c>
      <c r="B1973" t="s">
        <v>3945</v>
      </c>
      <c r="C1973" t="s">
        <v>45</v>
      </c>
      <c r="D1973" t="s">
        <v>17</v>
      </c>
      <c r="E1973" t="s">
        <v>34</v>
      </c>
      <c r="F1973">
        <v>5403</v>
      </c>
      <c r="G1973">
        <v>10</v>
      </c>
      <c r="H1973">
        <v>4863</v>
      </c>
      <c r="I1973">
        <v>4.0999999999999996</v>
      </c>
      <c r="J1973">
        <v>97</v>
      </c>
      <c r="K1973">
        <v>1</v>
      </c>
      <c r="L1973">
        <v>4863</v>
      </c>
      <c r="M1973" s="1">
        <v>45315</v>
      </c>
      <c r="N1973" t="s">
        <v>150</v>
      </c>
    </row>
    <row r="1974" spans="1:14" x14ac:dyDescent="0.3">
      <c r="A1974" t="s">
        <v>3946</v>
      </c>
      <c r="B1974" t="s">
        <v>3947</v>
      </c>
      <c r="C1974" t="s">
        <v>27</v>
      </c>
      <c r="D1974" t="s">
        <v>53</v>
      </c>
      <c r="E1974" t="s">
        <v>18</v>
      </c>
      <c r="F1974">
        <v>3824</v>
      </c>
      <c r="G1974">
        <v>20</v>
      </c>
      <c r="H1974">
        <v>3059</v>
      </c>
      <c r="I1974">
        <v>4.3</v>
      </c>
      <c r="J1974">
        <v>64</v>
      </c>
      <c r="K1974">
        <v>3</v>
      </c>
      <c r="L1974">
        <v>9177</v>
      </c>
      <c r="M1974" s="1">
        <v>45725</v>
      </c>
      <c r="N1974" t="s">
        <v>54</v>
      </c>
    </row>
    <row r="1975" spans="1:14" x14ac:dyDescent="0.3">
      <c r="A1975" t="s">
        <v>3948</v>
      </c>
      <c r="B1975" t="s">
        <v>3949</v>
      </c>
      <c r="C1975" t="s">
        <v>57</v>
      </c>
      <c r="D1975" t="s">
        <v>23</v>
      </c>
      <c r="E1975" t="s">
        <v>34</v>
      </c>
      <c r="F1975">
        <v>4923</v>
      </c>
      <c r="G1975">
        <v>25</v>
      </c>
      <c r="H1975">
        <v>3692</v>
      </c>
      <c r="I1975">
        <v>4.0999999999999996</v>
      </c>
      <c r="J1975">
        <v>241</v>
      </c>
      <c r="K1975">
        <v>2</v>
      </c>
      <c r="L1975">
        <v>7384</v>
      </c>
      <c r="M1975" s="1">
        <v>45767</v>
      </c>
      <c r="N1975" t="s">
        <v>61</v>
      </c>
    </row>
    <row r="1976" spans="1:14" x14ac:dyDescent="0.3">
      <c r="A1976" t="s">
        <v>3950</v>
      </c>
      <c r="B1976" t="s">
        <v>3951</v>
      </c>
      <c r="C1976" t="s">
        <v>116</v>
      </c>
      <c r="D1976" t="s">
        <v>41</v>
      </c>
      <c r="E1976" t="s">
        <v>34</v>
      </c>
      <c r="F1976">
        <v>887</v>
      </c>
      <c r="G1976">
        <v>10</v>
      </c>
      <c r="H1976">
        <v>798</v>
      </c>
      <c r="I1976">
        <v>4.7</v>
      </c>
      <c r="J1976">
        <v>96</v>
      </c>
      <c r="K1976">
        <v>2</v>
      </c>
      <c r="L1976">
        <v>1596</v>
      </c>
      <c r="M1976" s="1">
        <v>45373</v>
      </c>
      <c r="N1976" t="s">
        <v>61</v>
      </c>
    </row>
    <row r="1977" spans="1:14" x14ac:dyDescent="0.3">
      <c r="A1977" t="s">
        <v>3952</v>
      </c>
      <c r="B1977" t="s">
        <v>3953</v>
      </c>
      <c r="C1977" t="s">
        <v>45</v>
      </c>
      <c r="D1977" t="s">
        <v>53</v>
      </c>
      <c r="E1977" t="s">
        <v>34</v>
      </c>
      <c r="F1977">
        <v>1891</v>
      </c>
      <c r="G1977">
        <v>25</v>
      </c>
      <c r="H1977">
        <v>1418</v>
      </c>
      <c r="I1977">
        <v>3.7</v>
      </c>
      <c r="J1977">
        <v>149</v>
      </c>
      <c r="K1977">
        <v>1</v>
      </c>
      <c r="L1977">
        <v>1418</v>
      </c>
      <c r="M1977" s="1">
        <v>45541</v>
      </c>
      <c r="N1977" t="s">
        <v>71</v>
      </c>
    </row>
    <row r="1978" spans="1:14" x14ac:dyDescent="0.3">
      <c r="A1978" t="s">
        <v>3954</v>
      </c>
      <c r="B1978" t="s">
        <v>3955</v>
      </c>
      <c r="C1978" t="s">
        <v>37</v>
      </c>
      <c r="D1978" t="s">
        <v>33</v>
      </c>
      <c r="E1978" t="s">
        <v>18</v>
      </c>
      <c r="F1978">
        <v>5152</v>
      </c>
      <c r="G1978">
        <v>25</v>
      </c>
      <c r="H1978">
        <v>3864</v>
      </c>
      <c r="I1978">
        <v>4.3</v>
      </c>
      <c r="J1978">
        <v>308</v>
      </c>
      <c r="K1978">
        <v>1</v>
      </c>
      <c r="L1978">
        <v>3864</v>
      </c>
      <c r="M1978" s="1">
        <v>45627</v>
      </c>
      <c r="N1978" t="s">
        <v>78</v>
      </c>
    </row>
    <row r="1979" spans="1:14" x14ac:dyDescent="0.3">
      <c r="A1979" t="s">
        <v>3956</v>
      </c>
      <c r="B1979" t="s">
        <v>3957</v>
      </c>
      <c r="C1979" t="s">
        <v>88</v>
      </c>
      <c r="D1979" t="s">
        <v>53</v>
      </c>
      <c r="E1979" t="s">
        <v>34</v>
      </c>
      <c r="F1979">
        <v>4884</v>
      </c>
      <c r="G1979">
        <v>10</v>
      </c>
      <c r="H1979">
        <v>4396</v>
      </c>
      <c r="I1979">
        <v>4.3</v>
      </c>
      <c r="J1979">
        <v>30</v>
      </c>
      <c r="K1979">
        <v>4</v>
      </c>
      <c r="L1979">
        <v>17584</v>
      </c>
      <c r="M1979" s="1">
        <v>45835</v>
      </c>
      <c r="N1979" t="s">
        <v>168</v>
      </c>
    </row>
    <row r="1980" spans="1:14" x14ac:dyDescent="0.3">
      <c r="A1980" t="s">
        <v>3958</v>
      </c>
      <c r="B1980" t="s">
        <v>3959</v>
      </c>
      <c r="C1980" t="s">
        <v>52</v>
      </c>
      <c r="D1980" t="s">
        <v>46</v>
      </c>
      <c r="E1980" t="s">
        <v>74</v>
      </c>
      <c r="F1980">
        <v>2782</v>
      </c>
      <c r="G1980">
        <v>15</v>
      </c>
      <c r="H1980">
        <v>2365</v>
      </c>
      <c r="I1980">
        <v>3.7</v>
      </c>
      <c r="J1980">
        <v>102</v>
      </c>
      <c r="K1980">
        <v>1</v>
      </c>
      <c r="L1980">
        <v>2365</v>
      </c>
      <c r="M1980" s="1">
        <v>45905</v>
      </c>
      <c r="N1980" t="s">
        <v>189</v>
      </c>
    </row>
    <row r="1981" spans="1:14" x14ac:dyDescent="0.3">
      <c r="A1981" t="s">
        <v>3960</v>
      </c>
      <c r="B1981" t="s">
        <v>3961</v>
      </c>
      <c r="C1981" t="s">
        <v>57</v>
      </c>
      <c r="D1981" t="s">
        <v>17</v>
      </c>
      <c r="E1981" t="s">
        <v>18</v>
      </c>
      <c r="F1981">
        <v>1048</v>
      </c>
      <c r="G1981">
        <v>25</v>
      </c>
      <c r="H1981">
        <v>786</v>
      </c>
      <c r="I1981">
        <v>4.3</v>
      </c>
      <c r="J1981">
        <v>153</v>
      </c>
      <c r="K1981">
        <v>1</v>
      </c>
      <c r="L1981">
        <v>786</v>
      </c>
      <c r="M1981" s="1">
        <v>45732</v>
      </c>
      <c r="N1981" t="s">
        <v>19</v>
      </c>
    </row>
    <row r="1982" spans="1:14" x14ac:dyDescent="0.3">
      <c r="A1982" t="s">
        <v>3962</v>
      </c>
      <c r="B1982" t="s">
        <v>1924</v>
      </c>
      <c r="C1982" t="s">
        <v>27</v>
      </c>
      <c r="D1982" t="s">
        <v>17</v>
      </c>
      <c r="E1982" t="s">
        <v>34</v>
      </c>
      <c r="F1982">
        <v>4150</v>
      </c>
      <c r="G1982">
        <v>40</v>
      </c>
      <c r="H1982">
        <v>2490</v>
      </c>
      <c r="I1982">
        <v>4.4000000000000004</v>
      </c>
      <c r="J1982">
        <v>864</v>
      </c>
      <c r="K1982">
        <v>1</v>
      </c>
      <c r="L1982">
        <v>2490</v>
      </c>
      <c r="M1982" s="1">
        <v>45873</v>
      </c>
      <c r="N1982" t="s">
        <v>85</v>
      </c>
    </row>
    <row r="1983" spans="1:14" x14ac:dyDescent="0.3">
      <c r="A1983" t="s">
        <v>3963</v>
      </c>
      <c r="B1983" t="s">
        <v>3964</v>
      </c>
      <c r="C1983" t="s">
        <v>32</v>
      </c>
      <c r="D1983" t="s">
        <v>23</v>
      </c>
      <c r="E1983" t="s">
        <v>34</v>
      </c>
      <c r="F1983">
        <v>3167</v>
      </c>
      <c r="G1983">
        <v>15</v>
      </c>
      <c r="H1983">
        <v>2692</v>
      </c>
      <c r="I1983">
        <v>2.9</v>
      </c>
      <c r="J1983">
        <v>64</v>
      </c>
      <c r="K1983">
        <v>1</v>
      </c>
      <c r="L1983">
        <v>2692</v>
      </c>
      <c r="M1983" s="1">
        <v>45967</v>
      </c>
      <c r="N1983" t="s">
        <v>58</v>
      </c>
    </row>
    <row r="1984" spans="1:14" x14ac:dyDescent="0.3">
      <c r="A1984" t="s">
        <v>3965</v>
      </c>
      <c r="B1984" t="s">
        <v>3853</v>
      </c>
      <c r="C1984" t="s">
        <v>27</v>
      </c>
      <c r="D1984" t="s">
        <v>53</v>
      </c>
      <c r="E1984" t="s">
        <v>34</v>
      </c>
      <c r="F1984">
        <v>1020</v>
      </c>
      <c r="G1984">
        <v>40</v>
      </c>
      <c r="H1984">
        <v>612</v>
      </c>
      <c r="I1984">
        <v>3.6</v>
      </c>
      <c r="J1984">
        <v>55</v>
      </c>
      <c r="K1984">
        <v>1</v>
      </c>
      <c r="L1984">
        <v>612</v>
      </c>
      <c r="M1984" s="1">
        <v>45957</v>
      </c>
      <c r="N1984" t="s">
        <v>189</v>
      </c>
    </row>
    <row r="1985" spans="1:14" x14ac:dyDescent="0.3">
      <c r="A1985" t="s">
        <v>3966</v>
      </c>
      <c r="B1985" t="s">
        <v>3967</v>
      </c>
      <c r="C1985" t="s">
        <v>57</v>
      </c>
      <c r="D1985" t="s">
        <v>17</v>
      </c>
      <c r="E1985" t="s">
        <v>34</v>
      </c>
      <c r="F1985">
        <v>2440</v>
      </c>
      <c r="G1985">
        <v>25</v>
      </c>
      <c r="H1985">
        <v>1830</v>
      </c>
      <c r="I1985">
        <v>4.9000000000000004</v>
      </c>
      <c r="J1985">
        <v>49</v>
      </c>
      <c r="K1985">
        <v>2</v>
      </c>
      <c r="L1985">
        <v>3660</v>
      </c>
      <c r="M1985" s="1">
        <v>45554</v>
      </c>
      <c r="N1985" t="s">
        <v>19</v>
      </c>
    </row>
    <row r="1986" spans="1:14" x14ac:dyDescent="0.3">
      <c r="A1986" t="s">
        <v>3968</v>
      </c>
      <c r="B1986" t="s">
        <v>3969</v>
      </c>
      <c r="C1986" t="s">
        <v>22</v>
      </c>
      <c r="D1986" t="s">
        <v>23</v>
      </c>
      <c r="E1986" t="s">
        <v>34</v>
      </c>
      <c r="F1986">
        <v>4125</v>
      </c>
      <c r="G1986">
        <v>25</v>
      </c>
      <c r="H1986">
        <v>3094</v>
      </c>
      <c r="I1986">
        <v>3.8</v>
      </c>
      <c r="J1986">
        <v>178</v>
      </c>
      <c r="K1986">
        <v>1</v>
      </c>
      <c r="L1986">
        <v>3094</v>
      </c>
      <c r="M1986" s="1">
        <v>45942</v>
      </c>
      <c r="N1986" t="s">
        <v>38</v>
      </c>
    </row>
    <row r="1987" spans="1:14" x14ac:dyDescent="0.3">
      <c r="A1987" t="s">
        <v>3970</v>
      </c>
      <c r="B1987" t="s">
        <v>3971</v>
      </c>
      <c r="C1987" t="s">
        <v>22</v>
      </c>
      <c r="D1987" t="s">
        <v>33</v>
      </c>
      <c r="E1987" t="s">
        <v>18</v>
      </c>
      <c r="F1987">
        <v>1131</v>
      </c>
      <c r="G1987">
        <v>15</v>
      </c>
      <c r="H1987">
        <v>961</v>
      </c>
      <c r="I1987">
        <v>3.5</v>
      </c>
      <c r="J1987">
        <v>134</v>
      </c>
      <c r="K1987">
        <v>1</v>
      </c>
      <c r="L1987">
        <v>961</v>
      </c>
      <c r="M1987" s="1">
        <v>45430</v>
      </c>
      <c r="N1987" t="s">
        <v>168</v>
      </c>
    </row>
    <row r="1988" spans="1:14" x14ac:dyDescent="0.3">
      <c r="A1988" t="s">
        <v>3972</v>
      </c>
      <c r="B1988" t="s">
        <v>3973</v>
      </c>
      <c r="C1988" t="s">
        <v>16</v>
      </c>
      <c r="D1988" t="s">
        <v>46</v>
      </c>
      <c r="E1988" t="s">
        <v>74</v>
      </c>
      <c r="F1988">
        <v>10039</v>
      </c>
      <c r="G1988">
        <v>15</v>
      </c>
      <c r="H1988">
        <v>8533</v>
      </c>
      <c r="I1988">
        <v>3.2</v>
      </c>
      <c r="J1988">
        <v>143</v>
      </c>
      <c r="K1988">
        <v>4</v>
      </c>
      <c r="L1988">
        <v>34132</v>
      </c>
      <c r="M1988" s="1">
        <v>45813</v>
      </c>
      <c r="N1988" t="s">
        <v>29</v>
      </c>
    </row>
    <row r="1989" spans="1:14" x14ac:dyDescent="0.3">
      <c r="A1989" t="s">
        <v>3974</v>
      </c>
      <c r="B1989" t="s">
        <v>3975</v>
      </c>
      <c r="C1989" t="s">
        <v>16</v>
      </c>
      <c r="D1989" t="s">
        <v>53</v>
      </c>
      <c r="E1989" t="s">
        <v>34</v>
      </c>
      <c r="F1989">
        <v>6146</v>
      </c>
      <c r="G1989">
        <v>30</v>
      </c>
      <c r="H1989">
        <v>4302</v>
      </c>
      <c r="I1989">
        <v>3.6</v>
      </c>
      <c r="J1989">
        <v>142</v>
      </c>
      <c r="K1989">
        <v>1</v>
      </c>
      <c r="L1989">
        <v>4302</v>
      </c>
      <c r="M1989" s="1">
        <v>45508</v>
      </c>
      <c r="N1989" t="s">
        <v>61</v>
      </c>
    </row>
    <row r="1990" spans="1:14" x14ac:dyDescent="0.3">
      <c r="A1990" t="s">
        <v>3976</v>
      </c>
      <c r="B1990" t="s">
        <v>3977</v>
      </c>
      <c r="C1990" t="s">
        <v>52</v>
      </c>
      <c r="D1990" t="s">
        <v>53</v>
      </c>
      <c r="E1990" t="s">
        <v>34</v>
      </c>
      <c r="F1990">
        <v>2920</v>
      </c>
      <c r="G1990">
        <v>30</v>
      </c>
      <c r="H1990">
        <v>2044</v>
      </c>
      <c r="I1990">
        <v>4</v>
      </c>
      <c r="J1990">
        <v>162</v>
      </c>
      <c r="K1990">
        <v>3</v>
      </c>
      <c r="L1990">
        <v>6132</v>
      </c>
      <c r="M1990" s="1">
        <v>45933</v>
      </c>
      <c r="N1990" t="s">
        <v>61</v>
      </c>
    </row>
    <row r="1991" spans="1:14" x14ac:dyDescent="0.3">
      <c r="A1991" t="s">
        <v>3978</v>
      </c>
      <c r="B1991" t="s">
        <v>793</v>
      </c>
      <c r="C1991" t="s">
        <v>37</v>
      </c>
      <c r="D1991" t="s">
        <v>28</v>
      </c>
      <c r="E1991" t="s">
        <v>34</v>
      </c>
      <c r="F1991">
        <v>8710</v>
      </c>
      <c r="G1991">
        <v>15</v>
      </c>
      <c r="H1991">
        <v>7404</v>
      </c>
      <c r="I1991">
        <v>3.5</v>
      </c>
      <c r="J1991">
        <v>146</v>
      </c>
      <c r="K1991">
        <v>2</v>
      </c>
      <c r="L1991">
        <v>14808</v>
      </c>
      <c r="M1991" s="1">
        <v>45651</v>
      </c>
      <c r="N1991" t="s">
        <v>29</v>
      </c>
    </row>
    <row r="1992" spans="1:14" x14ac:dyDescent="0.3">
      <c r="A1992" t="s">
        <v>3979</v>
      </c>
      <c r="B1992" t="s">
        <v>3980</v>
      </c>
      <c r="C1992" t="s">
        <v>37</v>
      </c>
      <c r="D1992" t="s">
        <v>53</v>
      </c>
      <c r="E1992" t="s">
        <v>34</v>
      </c>
      <c r="F1992">
        <v>5773</v>
      </c>
      <c r="G1992">
        <v>10</v>
      </c>
      <c r="H1992">
        <v>5196</v>
      </c>
      <c r="I1992">
        <v>4.4000000000000004</v>
      </c>
      <c r="J1992">
        <v>20</v>
      </c>
      <c r="K1992">
        <v>3</v>
      </c>
      <c r="L1992">
        <v>15588</v>
      </c>
      <c r="M1992" s="1">
        <v>45313</v>
      </c>
      <c r="N1992" t="s">
        <v>71</v>
      </c>
    </row>
    <row r="1993" spans="1:14" x14ac:dyDescent="0.3">
      <c r="A1993" t="s">
        <v>3981</v>
      </c>
      <c r="B1993" t="s">
        <v>3982</v>
      </c>
      <c r="C1993" t="s">
        <v>52</v>
      </c>
      <c r="D1993" t="s">
        <v>28</v>
      </c>
      <c r="E1993" t="s">
        <v>34</v>
      </c>
      <c r="F1993">
        <v>2653</v>
      </c>
      <c r="G1993">
        <v>20</v>
      </c>
      <c r="H1993">
        <v>2122</v>
      </c>
      <c r="I1993">
        <v>3.7</v>
      </c>
      <c r="J1993">
        <v>78</v>
      </c>
      <c r="K1993">
        <v>1</v>
      </c>
      <c r="L1993">
        <v>2122</v>
      </c>
      <c r="M1993" s="1">
        <v>45827</v>
      </c>
      <c r="N1993" t="s">
        <v>19</v>
      </c>
    </row>
    <row r="1994" spans="1:14" x14ac:dyDescent="0.3">
      <c r="A1994" t="s">
        <v>3983</v>
      </c>
      <c r="B1994" t="s">
        <v>3984</v>
      </c>
      <c r="C1994" t="s">
        <v>88</v>
      </c>
      <c r="D1994" t="s">
        <v>53</v>
      </c>
      <c r="E1994" t="s">
        <v>34</v>
      </c>
      <c r="F1994">
        <v>7356</v>
      </c>
      <c r="G1994">
        <v>30</v>
      </c>
      <c r="H1994">
        <v>5149</v>
      </c>
      <c r="I1994">
        <v>4.3</v>
      </c>
      <c r="J1994">
        <v>77</v>
      </c>
      <c r="K1994">
        <v>1</v>
      </c>
      <c r="L1994">
        <v>5149</v>
      </c>
      <c r="M1994" s="1">
        <v>45531</v>
      </c>
      <c r="N1994" t="s">
        <v>42</v>
      </c>
    </row>
    <row r="1995" spans="1:14" x14ac:dyDescent="0.3">
      <c r="A1995" t="s">
        <v>3985</v>
      </c>
      <c r="B1995" t="s">
        <v>3986</v>
      </c>
      <c r="C1995" t="s">
        <v>27</v>
      </c>
      <c r="D1995" t="s">
        <v>53</v>
      </c>
      <c r="E1995" t="s">
        <v>34</v>
      </c>
      <c r="F1995">
        <v>1562</v>
      </c>
      <c r="G1995">
        <v>15</v>
      </c>
      <c r="H1995">
        <v>1328</v>
      </c>
      <c r="I1995">
        <v>4.8</v>
      </c>
      <c r="J1995">
        <v>178</v>
      </c>
      <c r="K1995">
        <v>1</v>
      </c>
      <c r="L1995">
        <v>1328</v>
      </c>
      <c r="M1995" s="1">
        <v>45929</v>
      </c>
      <c r="N1995" t="s">
        <v>29</v>
      </c>
    </row>
    <row r="1996" spans="1:14" x14ac:dyDescent="0.3">
      <c r="A1996" t="s">
        <v>3987</v>
      </c>
      <c r="B1996" t="s">
        <v>3988</v>
      </c>
      <c r="C1996" t="s">
        <v>37</v>
      </c>
      <c r="D1996" t="s">
        <v>41</v>
      </c>
      <c r="E1996" t="s">
        <v>34</v>
      </c>
      <c r="F1996">
        <v>1383</v>
      </c>
      <c r="G1996">
        <v>25</v>
      </c>
      <c r="H1996">
        <v>1037</v>
      </c>
      <c r="I1996">
        <v>4.8</v>
      </c>
      <c r="J1996">
        <v>224</v>
      </c>
      <c r="K1996">
        <v>1</v>
      </c>
      <c r="L1996">
        <v>1037</v>
      </c>
      <c r="M1996" s="1">
        <v>45562</v>
      </c>
      <c r="N1996" t="s">
        <v>85</v>
      </c>
    </row>
    <row r="1997" spans="1:14" x14ac:dyDescent="0.3">
      <c r="A1997" t="s">
        <v>3989</v>
      </c>
      <c r="B1997" t="s">
        <v>3990</v>
      </c>
      <c r="C1997" t="s">
        <v>32</v>
      </c>
      <c r="D1997" t="s">
        <v>46</v>
      </c>
      <c r="E1997" t="s">
        <v>34</v>
      </c>
      <c r="F1997">
        <v>2882</v>
      </c>
      <c r="G1997">
        <v>25</v>
      </c>
      <c r="H1997">
        <v>2162</v>
      </c>
      <c r="I1997">
        <v>4.3</v>
      </c>
      <c r="J1997">
        <v>187</v>
      </c>
      <c r="K1997">
        <v>1</v>
      </c>
      <c r="L1997">
        <v>2162</v>
      </c>
      <c r="M1997" s="1">
        <v>45753</v>
      </c>
      <c r="N1997" t="s">
        <v>91</v>
      </c>
    </row>
    <row r="1998" spans="1:14" x14ac:dyDescent="0.3">
      <c r="A1998" t="s">
        <v>3991</v>
      </c>
      <c r="B1998" t="s">
        <v>3992</v>
      </c>
      <c r="C1998" t="s">
        <v>16</v>
      </c>
      <c r="D1998" t="s">
        <v>28</v>
      </c>
      <c r="E1998" t="s">
        <v>34</v>
      </c>
      <c r="F1998">
        <v>1381</v>
      </c>
      <c r="G1998">
        <v>10</v>
      </c>
      <c r="H1998">
        <v>1243</v>
      </c>
      <c r="I1998">
        <v>3.5</v>
      </c>
      <c r="J1998">
        <v>89</v>
      </c>
      <c r="K1998">
        <v>1</v>
      </c>
      <c r="L1998">
        <v>1243</v>
      </c>
      <c r="M1998" s="1">
        <v>45897</v>
      </c>
      <c r="N1998" t="s">
        <v>141</v>
      </c>
    </row>
    <row r="1999" spans="1:14" x14ac:dyDescent="0.3">
      <c r="A1999" t="s">
        <v>3993</v>
      </c>
      <c r="B1999" t="s">
        <v>3791</v>
      </c>
      <c r="C1999" t="s">
        <v>116</v>
      </c>
      <c r="D1999" t="s">
        <v>28</v>
      </c>
      <c r="E1999" t="s">
        <v>34</v>
      </c>
      <c r="F1999">
        <v>7386</v>
      </c>
      <c r="G1999">
        <v>15</v>
      </c>
      <c r="H1999">
        <v>6278</v>
      </c>
      <c r="I1999">
        <v>4.0999999999999996</v>
      </c>
      <c r="J1999">
        <v>116</v>
      </c>
      <c r="K1999">
        <v>1</v>
      </c>
      <c r="L1999">
        <v>6278</v>
      </c>
      <c r="M1999" s="1">
        <v>45352</v>
      </c>
      <c r="N1999" t="s">
        <v>150</v>
      </c>
    </row>
    <row r="2000" spans="1:14" x14ac:dyDescent="0.3">
      <c r="A2000" t="s">
        <v>3994</v>
      </c>
      <c r="B2000" t="s">
        <v>3995</v>
      </c>
      <c r="C2000" t="s">
        <v>32</v>
      </c>
      <c r="D2000" t="s">
        <v>46</v>
      </c>
      <c r="E2000" t="s">
        <v>34</v>
      </c>
      <c r="F2000">
        <v>6029</v>
      </c>
      <c r="G2000">
        <v>25</v>
      </c>
      <c r="H2000">
        <v>4522</v>
      </c>
      <c r="I2000">
        <v>4.3</v>
      </c>
      <c r="J2000">
        <v>79</v>
      </c>
      <c r="K2000">
        <v>1</v>
      </c>
      <c r="L2000">
        <v>4522</v>
      </c>
      <c r="M2000" s="1">
        <v>45863</v>
      </c>
      <c r="N2000" t="s">
        <v>168</v>
      </c>
    </row>
    <row r="2001" spans="1:14" x14ac:dyDescent="0.3">
      <c r="A2001" t="s">
        <v>3996</v>
      </c>
      <c r="B2001" t="s">
        <v>3997</v>
      </c>
      <c r="C2001" t="s">
        <v>16</v>
      </c>
      <c r="D2001" t="s">
        <v>41</v>
      </c>
      <c r="E2001" t="s">
        <v>34</v>
      </c>
      <c r="F2001">
        <v>1368</v>
      </c>
      <c r="G2001">
        <v>15</v>
      </c>
      <c r="H2001">
        <v>1163</v>
      </c>
      <c r="I2001">
        <v>5</v>
      </c>
      <c r="J2001">
        <v>5</v>
      </c>
      <c r="K2001">
        <v>5</v>
      </c>
      <c r="L2001">
        <v>5815</v>
      </c>
      <c r="M2001" s="1">
        <v>45597</v>
      </c>
      <c r="N2001" t="s">
        <v>58</v>
      </c>
    </row>
    <row r="2002" spans="1:14" x14ac:dyDescent="0.3">
      <c r="A2002" t="s">
        <v>3998</v>
      </c>
      <c r="B2002" t="s">
        <v>3999</v>
      </c>
      <c r="C2002" t="s">
        <v>22</v>
      </c>
      <c r="D2002" t="s">
        <v>28</v>
      </c>
      <c r="E2002" t="s">
        <v>34</v>
      </c>
      <c r="F2002">
        <v>2882</v>
      </c>
      <c r="G2002">
        <v>20</v>
      </c>
      <c r="H2002">
        <v>2306</v>
      </c>
      <c r="I2002">
        <v>3.2</v>
      </c>
      <c r="J2002">
        <v>204</v>
      </c>
      <c r="K2002">
        <v>1</v>
      </c>
      <c r="L2002">
        <v>2306</v>
      </c>
      <c r="M2002" s="1">
        <v>45928</v>
      </c>
      <c r="N2002" t="s">
        <v>78</v>
      </c>
    </row>
    <row r="2003" spans="1:14" x14ac:dyDescent="0.3">
      <c r="A2003" t="s">
        <v>4000</v>
      </c>
      <c r="B2003" t="s">
        <v>4001</v>
      </c>
      <c r="C2003" t="s">
        <v>16</v>
      </c>
      <c r="D2003" t="s">
        <v>41</v>
      </c>
      <c r="E2003" t="s">
        <v>74</v>
      </c>
      <c r="F2003">
        <v>2588</v>
      </c>
      <c r="G2003">
        <v>10</v>
      </c>
      <c r="H2003">
        <v>2329</v>
      </c>
      <c r="I2003">
        <v>4.0999999999999996</v>
      </c>
      <c r="J2003">
        <v>27</v>
      </c>
      <c r="K2003">
        <v>1</v>
      </c>
      <c r="L2003">
        <v>2329</v>
      </c>
      <c r="M2003" s="1">
        <v>45778</v>
      </c>
      <c r="N2003" t="s">
        <v>61</v>
      </c>
    </row>
    <row r="2004" spans="1:14" x14ac:dyDescent="0.3">
      <c r="A2004" t="s">
        <v>4002</v>
      </c>
      <c r="B2004" t="s">
        <v>4003</v>
      </c>
      <c r="C2004" t="s">
        <v>27</v>
      </c>
      <c r="D2004" t="s">
        <v>46</v>
      </c>
      <c r="E2004" t="s">
        <v>18</v>
      </c>
      <c r="F2004">
        <v>2065</v>
      </c>
      <c r="G2004">
        <v>0</v>
      </c>
      <c r="H2004">
        <v>2065</v>
      </c>
      <c r="I2004">
        <v>4.4000000000000004</v>
      </c>
      <c r="J2004">
        <v>49</v>
      </c>
      <c r="K2004">
        <v>2</v>
      </c>
      <c r="L2004">
        <v>4130</v>
      </c>
      <c r="M2004" s="1">
        <v>45534</v>
      </c>
      <c r="N2004" t="s">
        <v>189</v>
      </c>
    </row>
    <row r="2005" spans="1:14" x14ac:dyDescent="0.3">
      <c r="A2005" t="s">
        <v>4004</v>
      </c>
      <c r="B2005" t="s">
        <v>3809</v>
      </c>
      <c r="C2005" t="s">
        <v>32</v>
      </c>
      <c r="D2005" t="s">
        <v>33</v>
      </c>
      <c r="E2005" t="s">
        <v>18</v>
      </c>
      <c r="F2005">
        <v>2466</v>
      </c>
      <c r="G2005">
        <v>60</v>
      </c>
      <c r="H2005">
        <v>986</v>
      </c>
      <c r="I2005">
        <v>4.2</v>
      </c>
      <c r="J2005">
        <v>132</v>
      </c>
      <c r="K2005">
        <v>1</v>
      </c>
      <c r="L2005">
        <v>986</v>
      </c>
      <c r="M2005" s="1">
        <v>45639</v>
      </c>
      <c r="N2005" t="s">
        <v>91</v>
      </c>
    </row>
    <row r="2006" spans="1:14" x14ac:dyDescent="0.3">
      <c r="A2006" t="s">
        <v>4005</v>
      </c>
      <c r="B2006" t="s">
        <v>4006</v>
      </c>
      <c r="C2006" t="s">
        <v>22</v>
      </c>
      <c r="D2006" t="s">
        <v>109</v>
      </c>
      <c r="E2006" t="s">
        <v>18</v>
      </c>
      <c r="F2006">
        <v>3020</v>
      </c>
      <c r="G2006">
        <v>15</v>
      </c>
      <c r="H2006">
        <v>2567</v>
      </c>
      <c r="I2006">
        <v>4.2</v>
      </c>
      <c r="J2006">
        <v>140</v>
      </c>
      <c r="K2006">
        <v>4</v>
      </c>
      <c r="L2006">
        <v>10268</v>
      </c>
      <c r="M2006" s="1">
        <v>45868</v>
      </c>
      <c r="N2006" t="s">
        <v>61</v>
      </c>
    </row>
    <row r="2007" spans="1:14" x14ac:dyDescent="0.3">
      <c r="A2007" t="s">
        <v>4007</v>
      </c>
      <c r="B2007" t="s">
        <v>4008</v>
      </c>
      <c r="C2007" t="s">
        <v>88</v>
      </c>
      <c r="D2007" t="s">
        <v>53</v>
      </c>
      <c r="E2007" t="s">
        <v>34</v>
      </c>
      <c r="F2007">
        <v>2810</v>
      </c>
      <c r="G2007">
        <v>30</v>
      </c>
      <c r="H2007">
        <v>1967</v>
      </c>
      <c r="I2007">
        <v>3.7</v>
      </c>
      <c r="J2007">
        <v>80</v>
      </c>
      <c r="K2007">
        <v>1</v>
      </c>
      <c r="L2007">
        <v>1967</v>
      </c>
      <c r="M2007" s="1">
        <v>45467</v>
      </c>
      <c r="N2007" t="s">
        <v>85</v>
      </c>
    </row>
    <row r="2008" spans="1:14" x14ac:dyDescent="0.3">
      <c r="A2008" t="s">
        <v>4009</v>
      </c>
      <c r="B2008" t="s">
        <v>4010</v>
      </c>
      <c r="C2008" t="s">
        <v>88</v>
      </c>
      <c r="D2008" t="s">
        <v>41</v>
      </c>
      <c r="E2008" t="s">
        <v>74</v>
      </c>
      <c r="F2008">
        <v>669</v>
      </c>
      <c r="G2008">
        <v>30</v>
      </c>
      <c r="H2008">
        <v>468</v>
      </c>
      <c r="I2008">
        <v>4.5999999999999996</v>
      </c>
      <c r="J2008">
        <v>62</v>
      </c>
      <c r="K2008">
        <v>3</v>
      </c>
      <c r="L2008">
        <v>1404</v>
      </c>
      <c r="M2008" s="1">
        <v>45962</v>
      </c>
      <c r="N2008" t="s">
        <v>189</v>
      </c>
    </row>
    <row r="2009" spans="1:14" x14ac:dyDescent="0.3">
      <c r="A2009" t="s">
        <v>4011</v>
      </c>
      <c r="B2009" t="s">
        <v>4012</v>
      </c>
      <c r="C2009" t="s">
        <v>116</v>
      </c>
      <c r="D2009" t="s">
        <v>23</v>
      </c>
      <c r="E2009" t="s">
        <v>18</v>
      </c>
      <c r="F2009">
        <v>2869</v>
      </c>
      <c r="G2009">
        <v>20</v>
      </c>
      <c r="H2009">
        <v>2295</v>
      </c>
      <c r="I2009">
        <v>4.0999999999999996</v>
      </c>
      <c r="J2009">
        <v>48</v>
      </c>
      <c r="K2009">
        <v>2</v>
      </c>
      <c r="L2009">
        <v>4590</v>
      </c>
      <c r="M2009" s="1">
        <v>45709</v>
      </c>
      <c r="N2009" t="s">
        <v>29</v>
      </c>
    </row>
    <row r="2010" spans="1:14" x14ac:dyDescent="0.3">
      <c r="A2010" t="s">
        <v>4013</v>
      </c>
      <c r="B2010" t="s">
        <v>4014</v>
      </c>
      <c r="C2010" t="s">
        <v>45</v>
      </c>
      <c r="D2010" t="s">
        <v>46</v>
      </c>
      <c r="E2010" t="s">
        <v>18</v>
      </c>
      <c r="F2010">
        <v>9255</v>
      </c>
      <c r="G2010">
        <v>40</v>
      </c>
      <c r="H2010">
        <v>5553</v>
      </c>
      <c r="I2010">
        <v>4.2</v>
      </c>
      <c r="J2010">
        <v>360</v>
      </c>
      <c r="K2010">
        <v>1</v>
      </c>
      <c r="L2010">
        <v>5553</v>
      </c>
      <c r="M2010" s="1">
        <v>45542</v>
      </c>
      <c r="N2010" t="s">
        <v>71</v>
      </c>
    </row>
    <row r="2011" spans="1:14" x14ac:dyDescent="0.3">
      <c r="A2011" t="s">
        <v>4015</v>
      </c>
      <c r="B2011" t="s">
        <v>4016</v>
      </c>
      <c r="C2011" t="s">
        <v>88</v>
      </c>
      <c r="D2011" t="s">
        <v>28</v>
      </c>
      <c r="E2011" t="s">
        <v>34</v>
      </c>
      <c r="F2011">
        <v>9610</v>
      </c>
      <c r="G2011">
        <v>30</v>
      </c>
      <c r="H2011">
        <v>6727</v>
      </c>
      <c r="I2011">
        <v>4.5999999999999996</v>
      </c>
      <c r="J2011">
        <v>144</v>
      </c>
      <c r="K2011">
        <v>1</v>
      </c>
      <c r="L2011">
        <v>6727</v>
      </c>
      <c r="M2011" s="1">
        <v>45439</v>
      </c>
      <c r="N2011" t="s">
        <v>19</v>
      </c>
    </row>
    <row r="2012" spans="1:14" x14ac:dyDescent="0.3">
      <c r="A2012" t="s">
        <v>4017</v>
      </c>
      <c r="B2012" t="s">
        <v>4018</v>
      </c>
      <c r="C2012" t="s">
        <v>116</v>
      </c>
      <c r="D2012" t="s">
        <v>33</v>
      </c>
      <c r="E2012" t="s">
        <v>18</v>
      </c>
      <c r="F2012">
        <v>1669</v>
      </c>
      <c r="G2012">
        <v>50</v>
      </c>
      <c r="H2012">
        <v>834</v>
      </c>
      <c r="I2012">
        <v>4</v>
      </c>
      <c r="J2012">
        <v>224</v>
      </c>
      <c r="K2012">
        <v>2</v>
      </c>
      <c r="L2012">
        <v>1668</v>
      </c>
      <c r="M2012" s="1">
        <v>45437</v>
      </c>
      <c r="N2012" t="s">
        <v>61</v>
      </c>
    </row>
    <row r="2013" spans="1:14" x14ac:dyDescent="0.3">
      <c r="A2013" t="s">
        <v>4019</v>
      </c>
      <c r="B2013" t="s">
        <v>4020</v>
      </c>
      <c r="C2013" t="s">
        <v>27</v>
      </c>
      <c r="D2013" t="s">
        <v>53</v>
      </c>
      <c r="E2013" t="s">
        <v>34</v>
      </c>
      <c r="F2013">
        <v>5844</v>
      </c>
      <c r="G2013">
        <v>0</v>
      </c>
      <c r="H2013">
        <v>5844</v>
      </c>
      <c r="I2013">
        <v>4.8</v>
      </c>
      <c r="J2013">
        <v>409</v>
      </c>
      <c r="K2013">
        <v>1</v>
      </c>
      <c r="L2013">
        <v>5844</v>
      </c>
      <c r="M2013" s="1">
        <v>45948</v>
      </c>
      <c r="N2013" t="s">
        <v>102</v>
      </c>
    </row>
    <row r="2014" spans="1:14" x14ac:dyDescent="0.3">
      <c r="A2014" t="s">
        <v>4021</v>
      </c>
      <c r="B2014" t="s">
        <v>4022</v>
      </c>
      <c r="C2014" t="s">
        <v>88</v>
      </c>
      <c r="D2014" t="s">
        <v>46</v>
      </c>
      <c r="E2014" t="s">
        <v>74</v>
      </c>
      <c r="F2014">
        <v>9828</v>
      </c>
      <c r="G2014">
        <v>10</v>
      </c>
      <c r="H2014">
        <v>8845</v>
      </c>
      <c r="I2014">
        <v>3.5</v>
      </c>
      <c r="J2014">
        <v>75</v>
      </c>
      <c r="K2014">
        <v>1</v>
      </c>
      <c r="L2014">
        <v>8845</v>
      </c>
      <c r="M2014" s="1">
        <v>45599</v>
      </c>
      <c r="N2014" t="s">
        <v>24</v>
      </c>
    </row>
    <row r="2015" spans="1:14" x14ac:dyDescent="0.3">
      <c r="A2015" t="s">
        <v>4023</v>
      </c>
      <c r="B2015" t="s">
        <v>4024</v>
      </c>
      <c r="C2015" t="s">
        <v>16</v>
      </c>
      <c r="D2015" t="s">
        <v>33</v>
      </c>
      <c r="E2015" t="s">
        <v>34</v>
      </c>
      <c r="F2015">
        <v>3819</v>
      </c>
      <c r="G2015">
        <v>25</v>
      </c>
      <c r="H2015">
        <v>2864</v>
      </c>
      <c r="I2015">
        <v>4.2</v>
      </c>
      <c r="J2015">
        <v>40</v>
      </c>
      <c r="K2015">
        <v>1</v>
      </c>
      <c r="L2015">
        <v>2864</v>
      </c>
      <c r="M2015" s="1">
        <v>45426</v>
      </c>
      <c r="N2015" t="s">
        <v>29</v>
      </c>
    </row>
    <row r="2016" spans="1:14" x14ac:dyDescent="0.3">
      <c r="A2016" t="s">
        <v>4025</v>
      </c>
      <c r="B2016" t="s">
        <v>4026</v>
      </c>
      <c r="C2016" t="s">
        <v>57</v>
      </c>
      <c r="D2016" t="s">
        <v>23</v>
      </c>
      <c r="E2016" t="s">
        <v>18</v>
      </c>
      <c r="F2016">
        <v>4311</v>
      </c>
      <c r="G2016">
        <v>25</v>
      </c>
      <c r="H2016">
        <v>3233</v>
      </c>
      <c r="I2016">
        <v>3.7</v>
      </c>
      <c r="J2016">
        <v>146</v>
      </c>
      <c r="K2016">
        <v>5</v>
      </c>
      <c r="L2016">
        <v>16165</v>
      </c>
      <c r="M2016" s="1">
        <v>46011</v>
      </c>
      <c r="N2016" t="s">
        <v>38</v>
      </c>
    </row>
    <row r="2017" spans="1:14" x14ac:dyDescent="0.3">
      <c r="A2017" t="s">
        <v>4027</v>
      </c>
      <c r="B2017" t="s">
        <v>4028</v>
      </c>
      <c r="C2017" t="s">
        <v>16</v>
      </c>
      <c r="D2017" t="s">
        <v>53</v>
      </c>
      <c r="E2017" t="s">
        <v>74</v>
      </c>
      <c r="F2017">
        <v>5154</v>
      </c>
      <c r="G2017">
        <v>30</v>
      </c>
      <c r="H2017">
        <v>3608</v>
      </c>
      <c r="I2017">
        <v>3.6</v>
      </c>
      <c r="J2017">
        <v>165</v>
      </c>
      <c r="K2017">
        <v>1</v>
      </c>
      <c r="L2017">
        <v>3608</v>
      </c>
      <c r="M2017" s="1">
        <v>45421</v>
      </c>
      <c r="N2017" t="s">
        <v>42</v>
      </c>
    </row>
    <row r="2018" spans="1:14" x14ac:dyDescent="0.3">
      <c r="A2018" t="s">
        <v>4029</v>
      </c>
      <c r="B2018" t="s">
        <v>4030</v>
      </c>
      <c r="C2018" t="s">
        <v>22</v>
      </c>
      <c r="D2018" t="s">
        <v>109</v>
      </c>
      <c r="E2018" t="s">
        <v>161</v>
      </c>
      <c r="F2018">
        <v>3170</v>
      </c>
      <c r="G2018">
        <v>15</v>
      </c>
      <c r="H2018">
        <v>2694</v>
      </c>
      <c r="I2018">
        <v>5</v>
      </c>
      <c r="J2018">
        <v>41</v>
      </c>
      <c r="K2018">
        <v>1</v>
      </c>
      <c r="L2018">
        <v>2694</v>
      </c>
      <c r="M2018" s="1">
        <v>45815</v>
      </c>
      <c r="N2018" t="s">
        <v>75</v>
      </c>
    </row>
    <row r="2019" spans="1:14" x14ac:dyDescent="0.3">
      <c r="A2019" t="s">
        <v>4031</v>
      </c>
      <c r="B2019" t="s">
        <v>4032</v>
      </c>
      <c r="C2019" t="s">
        <v>45</v>
      </c>
      <c r="D2019" t="s">
        <v>23</v>
      </c>
      <c r="E2019" t="s">
        <v>34</v>
      </c>
      <c r="F2019">
        <v>4809</v>
      </c>
      <c r="G2019">
        <v>15</v>
      </c>
      <c r="H2019">
        <v>4088</v>
      </c>
      <c r="I2019">
        <v>3.5</v>
      </c>
      <c r="J2019">
        <v>49</v>
      </c>
      <c r="K2019">
        <v>1</v>
      </c>
      <c r="L2019">
        <v>4088</v>
      </c>
      <c r="M2019" s="1">
        <v>45739</v>
      </c>
      <c r="N2019" t="s">
        <v>38</v>
      </c>
    </row>
    <row r="2020" spans="1:14" x14ac:dyDescent="0.3">
      <c r="A2020" t="s">
        <v>4033</v>
      </c>
      <c r="B2020" t="s">
        <v>4034</v>
      </c>
      <c r="C2020" t="s">
        <v>52</v>
      </c>
      <c r="D2020" t="s">
        <v>17</v>
      </c>
      <c r="E2020" t="s">
        <v>34</v>
      </c>
      <c r="F2020">
        <v>5970</v>
      </c>
      <c r="G2020">
        <v>60</v>
      </c>
      <c r="H2020">
        <v>2388</v>
      </c>
      <c r="I2020">
        <v>4.0999999999999996</v>
      </c>
      <c r="J2020">
        <v>76</v>
      </c>
      <c r="K2020">
        <v>1</v>
      </c>
      <c r="L2020">
        <v>2388</v>
      </c>
      <c r="M2020" s="1">
        <v>45494</v>
      </c>
      <c r="N2020" t="s">
        <v>49</v>
      </c>
    </row>
    <row r="2021" spans="1:14" x14ac:dyDescent="0.3">
      <c r="A2021" t="s">
        <v>4035</v>
      </c>
      <c r="B2021" t="s">
        <v>4036</v>
      </c>
      <c r="C2021" t="s">
        <v>37</v>
      </c>
      <c r="D2021" t="s">
        <v>28</v>
      </c>
      <c r="E2021" t="s">
        <v>34</v>
      </c>
      <c r="F2021">
        <v>3846</v>
      </c>
      <c r="G2021">
        <v>20</v>
      </c>
      <c r="H2021">
        <v>3077</v>
      </c>
      <c r="I2021">
        <v>3.5</v>
      </c>
      <c r="J2021">
        <v>51</v>
      </c>
      <c r="K2021">
        <v>1</v>
      </c>
      <c r="L2021">
        <v>3077</v>
      </c>
      <c r="M2021" s="1">
        <v>45412</v>
      </c>
      <c r="N2021" t="s">
        <v>75</v>
      </c>
    </row>
    <row r="2022" spans="1:14" x14ac:dyDescent="0.3">
      <c r="A2022" t="s">
        <v>4037</v>
      </c>
      <c r="B2022" t="s">
        <v>4038</v>
      </c>
      <c r="C2022" t="s">
        <v>57</v>
      </c>
      <c r="D2022" t="s">
        <v>28</v>
      </c>
      <c r="E2022" t="s">
        <v>34</v>
      </c>
      <c r="F2022">
        <v>2525</v>
      </c>
      <c r="G2022">
        <v>10</v>
      </c>
      <c r="H2022">
        <v>2272</v>
      </c>
      <c r="I2022">
        <v>4.7</v>
      </c>
      <c r="J2022">
        <v>2</v>
      </c>
      <c r="K2022">
        <v>1</v>
      </c>
      <c r="L2022">
        <v>2272</v>
      </c>
      <c r="M2022" s="1">
        <v>45462</v>
      </c>
      <c r="N2022" t="s">
        <v>42</v>
      </c>
    </row>
    <row r="2023" spans="1:14" x14ac:dyDescent="0.3">
      <c r="A2023" t="s">
        <v>4039</v>
      </c>
      <c r="B2023" t="s">
        <v>4040</v>
      </c>
      <c r="C2023" t="s">
        <v>22</v>
      </c>
      <c r="D2023" t="s">
        <v>33</v>
      </c>
      <c r="E2023" t="s">
        <v>34</v>
      </c>
      <c r="F2023">
        <v>955</v>
      </c>
      <c r="G2023">
        <v>40</v>
      </c>
      <c r="H2023">
        <v>573</v>
      </c>
      <c r="I2023">
        <v>3.9</v>
      </c>
      <c r="J2023">
        <v>205</v>
      </c>
      <c r="K2023">
        <v>1</v>
      </c>
      <c r="L2023">
        <v>573</v>
      </c>
      <c r="M2023" s="1">
        <v>45354</v>
      </c>
      <c r="N2023" t="s">
        <v>61</v>
      </c>
    </row>
    <row r="2024" spans="1:14" x14ac:dyDescent="0.3">
      <c r="A2024" t="s">
        <v>4041</v>
      </c>
      <c r="B2024" t="s">
        <v>4042</v>
      </c>
      <c r="C2024" t="s">
        <v>88</v>
      </c>
      <c r="D2024" t="s">
        <v>28</v>
      </c>
      <c r="E2024" t="s">
        <v>34</v>
      </c>
      <c r="F2024">
        <v>5644</v>
      </c>
      <c r="G2024">
        <v>15</v>
      </c>
      <c r="H2024">
        <v>4797</v>
      </c>
      <c r="I2024">
        <v>4.5999999999999996</v>
      </c>
      <c r="J2024">
        <v>411</v>
      </c>
      <c r="K2024">
        <v>1</v>
      </c>
      <c r="L2024">
        <v>4797</v>
      </c>
      <c r="M2024" s="1">
        <v>45295</v>
      </c>
      <c r="N2024" t="s">
        <v>64</v>
      </c>
    </row>
    <row r="2025" spans="1:14" x14ac:dyDescent="0.3">
      <c r="A2025" t="s">
        <v>4043</v>
      </c>
      <c r="B2025" t="s">
        <v>4044</v>
      </c>
      <c r="C2025" t="s">
        <v>32</v>
      </c>
      <c r="D2025" t="s">
        <v>28</v>
      </c>
      <c r="E2025" t="s">
        <v>34</v>
      </c>
      <c r="F2025">
        <v>4317</v>
      </c>
      <c r="G2025">
        <v>30</v>
      </c>
      <c r="H2025">
        <v>3022</v>
      </c>
      <c r="I2025">
        <v>4.4000000000000004</v>
      </c>
      <c r="J2025">
        <v>4</v>
      </c>
      <c r="K2025">
        <v>1</v>
      </c>
      <c r="L2025">
        <v>3022</v>
      </c>
      <c r="M2025" s="1">
        <v>45386</v>
      </c>
      <c r="N2025" t="s">
        <v>189</v>
      </c>
    </row>
    <row r="2026" spans="1:14" x14ac:dyDescent="0.3">
      <c r="A2026" t="s">
        <v>4045</v>
      </c>
      <c r="B2026" t="s">
        <v>4046</v>
      </c>
      <c r="C2026" t="s">
        <v>116</v>
      </c>
      <c r="D2026" t="s">
        <v>53</v>
      </c>
      <c r="E2026" t="s">
        <v>34</v>
      </c>
      <c r="F2026">
        <v>4531</v>
      </c>
      <c r="G2026">
        <v>30</v>
      </c>
      <c r="H2026">
        <v>3172</v>
      </c>
      <c r="I2026">
        <v>5</v>
      </c>
      <c r="J2026">
        <v>200</v>
      </c>
      <c r="K2026">
        <v>1</v>
      </c>
      <c r="L2026">
        <v>3172</v>
      </c>
      <c r="M2026" s="1">
        <v>45883</v>
      </c>
      <c r="N2026" t="s">
        <v>91</v>
      </c>
    </row>
    <row r="2027" spans="1:14" x14ac:dyDescent="0.3">
      <c r="A2027" t="s">
        <v>4047</v>
      </c>
      <c r="B2027" t="s">
        <v>4048</v>
      </c>
      <c r="C2027" t="s">
        <v>22</v>
      </c>
      <c r="D2027" t="s">
        <v>33</v>
      </c>
      <c r="E2027" t="s">
        <v>34</v>
      </c>
      <c r="F2027">
        <v>3618</v>
      </c>
      <c r="G2027">
        <v>70</v>
      </c>
      <c r="H2027">
        <v>1085</v>
      </c>
      <c r="I2027">
        <v>3.4</v>
      </c>
      <c r="J2027">
        <v>175</v>
      </c>
      <c r="K2027">
        <v>4</v>
      </c>
      <c r="L2027">
        <v>4340</v>
      </c>
      <c r="M2027" s="1">
        <v>45852</v>
      </c>
      <c r="N2027" t="s">
        <v>71</v>
      </c>
    </row>
    <row r="2028" spans="1:14" x14ac:dyDescent="0.3">
      <c r="A2028" t="s">
        <v>4049</v>
      </c>
      <c r="B2028" t="s">
        <v>4050</v>
      </c>
      <c r="C2028" t="s">
        <v>52</v>
      </c>
      <c r="D2028" t="s">
        <v>17</v>
      </c>
      <c r="E2028" t="s">
        <v>18</v>
      </c>
      <c r="F2028">
        <v>1405</v>
      </c>
      <c r="G2028">
        <v>0</v>
      </c>
      <c r="H2028">
        <v>1405</v>
      </c>
      <c r="I2028">
        <v>3.6</v>
      </c>
      <c r="J2028">
        <v>355</v>
      </c>
      <c r="K2028">
        <v>2</v>
      </c>
      <c r="L2028">
        <v>2810</v>
      </c>
      <c r="M2028" s="1">
        <v>45895</v>
      </c>
      <c r="N2028" t="s">
        <v>64</v>
      </c>
    </row>
    <row r="2029" spans="1:14" x14ac:dyDescent="0.3">
      <c r="A2029" t="s">
        <v>4051</v>
      </c>
      <c r="B2029" t="s">
        <v>4052</v>
      </c>
      <c r="C2029" t="s">
        <v>88</v>
      </c>
      <c r="D2029" t="s">
        <v>41</v>
      </c>
      <c r="E2029" t="s">
        <v>34</v>
      </c>
      <c r="F2029">
        <v>943</v>
      </c>
      <c r="G2029">
        <v>30</v>
      </c>
      <c r="H2029">
        <v>660</v>
      </c>
      <c r="I2029">
        <v>4.5999999999999996</v>
      </c>
      <c r="J2029">
        <v>22</v>
      </c>
      <c r="K2029">
        <v>4</v>
      </c>
      <c r="L2029">
        <v>2640</v>
      </c>
      <c r="M2029" s="1">
        <v>45376</v>
      </c>
      <c r="N2029" t="s">
        <v>29</v>
      </c>
    </row>
    <row r="2030" spans="1:14" x14ac:dyDescent="0.3">
      <c r="A2030" t="s">
        <v>4053</v>
      </c>
      <c r="B2030" t="s">
        <v>4054</v>
      </c>
      <c r="C2030" t="s">
        <v>57</v>
      </c>
      <c r="D2030" t="s">
        <v>23</v>
      </c>
      <c r="E2030" t="s">
        <v>34</v>
      </c>
      <c r="F2030">
        <v>2912</v>
      </c>
      <c r="G2030">
        <v>20</v>
      </c>
      <c r="H2030">
        <v>2330</v>
      </c>
      <c r="I2030">
        <v>4.3</v>
      </c>
      <c r="J2030">
        <v>53</v>
      </c>
      <c r="K2030">
        <v>2</v>
      </c>
      <c r="L2030">
        <v>4660</v>
      </c>
      <c r="M2030" s="1">
        <v>45608</v>
      </c>
      <c r="N2030" t="s">
        <v>58</v>
      </c>
    </row>
    <row r="2031" spans="1:14" x14ac:dyDescent="0.3">
      <c r="A2031" t="s">
        <v>4055</v>
      </c>
      <c r="B2031" t="s">
        <v>4056</v>
      </c>
      <c r="C2031" t="s">
        <v>16</v>
      </c>
      <c r="D2031" t="s">
        <v>109</v>
      </c>
      <c r="E2031" t="s">
        <v>18</v>
      </c>
      <c r="F2031">
        <v>2371</v>
      </c>
      <c r="G2031">
        <v>15</v>
      </c>
      <c r="H2031">
        <v>2015</v>
      </c>
      <c r="I2031">
        <v>4</v>
      </c>
      <c r="J2031">
        <v>85</v>
      </c>
      <c r="K2031">
        <v>1</v>
      </c>
      <c r="L2031">
        <v>2015</v>
      </c>
      <c r="M2031" s="1">
        <v>45714</v>
      </c>
      <c r="N2031" t="s">
        <v>71</v>
      </c>
    </row>
    <row r="2032" spans="1:14" x14ac:dyDescent="0.3">
      <c r="A2032" t="s">
        <v>4057</v>
      </c>
      <c r="B2032" t="s">
        <v>4058</v>
      </c>
      <c r="C2032" t="s">
        <v>57</v>
      </c>
      <c r="D2032" t="s">
        <v>41</v>
      </c>
      <c r="E2032" t="s">
        <v>74</v>
      </c>
      <c r="F2032">
        <v>1415</v>
      </c>
      <c r="G2032">
        <v>15</v>
      </c>
      <c r="H2032">
        <v>1203</v>
      </c>
      <c r="I2032">
        <v>5</v>
      </c>
      <c r="J2032">
        <v>85</v>
      </c>
      <c r="K2032">
        <v>1</v>
      </c>
      <c r="L2032">
        <v>1203</v>
      </c>
      <c r="M2032" s="1">
        <v>45706</v>
      </c>
      <c r="N2032" t="s">
        <v>71</v>
      </c>
    </row>
    <row r="2033" spans="1:14" x14ac:dyDescent="0.3">
      <c r="A2033" t="s">
        <v>4059</v>
      </c>
      <c r="B2033" t="s">
        <v>4060</v>
      </c>
      <c r="C2033" t="s">
        <v>22</v>
      </c>
      <c r="D2033" t="s">
        <v>23</v>
      </c>
      <c r="E2033" t="s">
        <v>18</v>
      </c>
      <c r="F2033">
        <v>2304</v>
      </c>
      <c r="G2033">
        <v>15</v>
      </c>
      <c r="H2033">
        <v>1958</v>
      </c>
      <c r="I2033">
        <v>4.0999999999999996</v>
      </c>
      <c r="J2033">
        <v>253</v>
      </c>
      <c r="K2033">
        <v>2</v>
      </c>
      <c r="L2033">
        <v>3916</v>
      </c>
      <c r="M2033" s="1">
        <v>45434</v>
      </c>
      <c r="N2033" t="s">
        <v>24</v>
      </c>
    </row>
    <row r="2034" spans="1:14" x14ac:dyDescent="0.3">
      <c r="A2034" t="s">
        <v>4061</v>
      </c>
      <c r="B2034" t="s">
        <v>4062</v>
      </c>
      <c r="C2034" t="s">
        <v>116</v>
      </c>
      <c r="D2034" t="s">
        <v>17</v>
      </c>
      <c r="E2034" t="s">
        <v>34</v>
      </c>
      <c r="F2034">
        <v>5876</v>
      </c>
      <c r="G2034">
        <v>50</v>
      </c>
      <c r="H2034">
        <v>2938</v>
      </c>
      <c r="I2034">
        <v>3.7</v>
      </c>
      <c r="J2034">
        <v>97</v>
      </c>
      <c r="K2034">
        <v>4</v>
      </c>
      <c r="L2034">
        <v>11752</v>
      </c>
      <c r="M2034" s="1">
        <v>45444</v>
      </c>
      <c r="N2034" t="s">
        <v>189</v>
      </c>
    </row>
    <row r="2035" spans="1:14" x14ac:dyDescent="0.3">
      <c r="A2035" t="s">
        <v>4063</v>
      </c>
      <c r="B2035" t="s">
        <v>4064</v>
      </c>
      <c r="C2035" t="s">
        <v>37</v>
      </c>
      <c r="D2035" t="s">
        <v>33</v>
      </c>
      <c r="E2035" t="s">
        <v>18</v>
      </c>
      <c r="F2035">
        <v>3390</v>
      </c>
      <c r="G2035">
        <v>15</v>
      </c>
      <c r="H2035">
        <v>2882</v>
      </c>
      <c r="I2035">
        <v>4.5999999999999996</v>
      </c>
      <c r="J2035">
        <v>55</v>
      </c>
      <c r="K2035">
        <v>3</v>
      </c>
      <c r="L2035">
        <v>8646</v>
      </c>
      <c r="M2035" s="1">
        <v>45770</v>
      </c>
      <c r="N2035" t="s">
        <v>75</v>
      </c>
    </row>
    <row r="2036" spans="1:14" x14ac:dyDescent="0.3">
      <c r="A2036" t="s">
        <v>4065</v>
      </c>
      <c r="B2036" t="s">
        <v>4066</v>
      </c>
      <c r="C2036" t="s">
        <v>52</v>
      </c>
      <c r="D2036" t="s">
        <v>28</v>
      </c>
      <c r="E2036" t="s">
        <v>34</v>
      </c>
      <c r="F2036">
        <v>8780</v>
      </c>
      <c r="G2036">
        <v>50</v>
      </c>
      <c r="H2036">
        <v>4390</v>
      </c>
      <c r="I2036">
        <v>4.0999999999999996</v>
      </c>
      <c r="J2036">
        <v>430</v>
      </c>
      <c r="K2036">
        <v>5</v>
      </c>
      <c r="L2036">
        <v>21950</v>
      </c>
      <c r="M2036" s="1">
        <v>45309</v>
      </c>
      <c r="N2036" t="s">
        <v>61</v>
      </c>
    </row>
    <row r="2037" spans="1:14" x14ac:dyDescent="0.3">
      <c r="A2037" t="s">
        <v>4067</v>
      </c>
      <c r="B2037" t="s">
        <v>4068</v>
      </c>
      <c r="C2037" t="s">
        <v>116</v>
      </c>
      <c r="D2037" t="s">
        <v>23</v>
      </c>
      <c r="E2037" t="s">
        <v>18</v>
      </c>
      <c r="F2037">
        <v>3509</v>
      </c>
      <c r="G2037">
        <v>10</v>
      </c>
      <c r="H2037">
        <v>3158</v>
      </c>
      <c r="I2037">
        <v>4.2</v>
      </c>
      <c r="J2037">
        <v>61</v>
      </c>
      <c r="K2037">
        <v>1</v>
      </c>
      <c r="L2037">
        <v>3158</v>
      </c>
      <c r="M2037" s="1">
        <v>45363</v>
      </c>
      <c r="N2037" t="s">
        <v>85</v>
      </c>
    </row>
    <row r="2038" spans="1:14" x14ac:dyDescent="0.3">
      <c r="A2038" t="s">
        <v>4069</v>
      </c>
      <c r="B2038" t="s">
        <v>4070</v>
      </c>
      <c r="C2038" t="s">
        <v>45</v>
      </c>
      <c r="D2038" t="s">
        <v>109</v>
      </c>
      <c r="E2038" t="s">
        <v>34</v>
      </c>
      <c r="F2038">
        <v>2118</v>
      </c>
      <c r="G2038">
        <v>10</v>
      </c>
      <c r="H2038">
        <v>1906</v>
      </c>
      <c r="I2038">
        <v>4.4000000000000004</v>
      </c>
      <c r="J2038">
        <v>178</v>
      </c>
      <c r="K2038">
        <v>1</v>
      </c>
      <c r="L2038">
        <v>1906</v>
      </c>
      <c r="M2038" s="1">
        <v>45908</v>
      </c>
      <c r="N2038" t="s">
        <v>85</v>
      </c>
    </row>
    <row r="2039" spans="1:14" x14ac:dyDescent="0.3">
      <c r="A2039" t="s">
        <v>4071</v>
      </c>
      <c r="B2039" t="s">
        <v>4072</v>
      </c>
      <c r="C2039" t="s">
        <v>16</v>
      </c>
      <c r="D2039" t="s">
        <v>41</v>
      </c>
      <c r="E2039" t="s">
        <v>34</v>
      </c>
      <c r="F2039">
        <v>583</v>
      </c>
      <c r="G2039">
        <v>10</v>
      </c>
      <c r="H2039">
        <v>525</v>
      </c>
      <c r="I2039">
        <v>4.5</v>
      </c>
      <c r="J2039">
        <v>513</v>
      </c>
      <c r="K2039">
        <v>1</v>
      </c>
      <c r="L2039">
        <v>525</v>
      </c>
      <c r="M2039" s="1">
        <v>45826</v>
      </c>
      <c r="N2039" t="s">
        <v>58</v>
      </c>
    </row>
    <row r="2040" spans="1:14" x14ac:dyDescent="0.3">
      <c r="A2040" t="s">
        <v>4073</v>
      </c>
      <c r="B2040" t="s">
        <v>4074</v>
      </c>
      <c r="C2040" t="s">
        <v>22</v>
      </c>
      <c r="D2040" t="s">
        <v>23</v>
      </c>
      <c r="E2040" t="s">
        <v>18</v>
      </c>
      <c r="F2040">
        <v>2918</v>
      </c>
      <c r="G2040">
        <v>70</v>
      </c>
      <c r="H2040">
        <v>875</v>
      </c>
      <c r="I2040">
        <v>3.6</v>
      </c>
      <c r="J2040">
        <v>175</v>
      </c>
      <c r="K2040">
        <v>1</v>
      </c>
      <c r="L2040">
        <v>875</v>
      </c>
      <c r="M2040" s="1">
        <v>45934</v>
      </c>
      <c r="N2040" t="s">
        <v>71</v>
      </c>
    </row>
    <row r="2041" spans="1:14" x14ac:dyDescent="0.3">
      <c r="A2041" t="s">
        <v>4075</v>
      </c>
      <c r="B2041" t="s">
        <v>4076</v>
      </c>
      <c r="C2041" t="s">
        <v>32</v>
      </c>
      <c r="D2041" t="s">
        <v>46</v>
      </c>
      <c r="E2041" t="s">
        <v>18</v>
      </c>
      <c r="F2041">
        <v>5823</v>
      </c>
      <c r="G2041">
        <v>50</v>
      </c>
      <c r="H2041">
        <v>2912</v>
      </c>
      <c r="I2041">
        <v>4</v>
      </c>
      <c r="J2041">
        <v>241</v>
      </c>
      <c r="K2041">
        <v>1</v>
      </c>
      <c r="L2041">
        <v>2912</v>
      </c>
      <c r="M2041" s="1">
        <v>45801</v>
      </c>
      <c r="N2041" t="s">
        <v>71</v>
      </c>
    </row>
    <row r="2042" spans="1:14" x14ac:dyDescent="0.3">
      <c r="A2042" t="s">
        <v>4077</v>
      </c>
      <c r="B2042" t="s">
        <v>4078</v>
      </c>
      <c r="C2042" t="s">
        <v>88</v>
      </c>
      <c r="D2042" t="s">
        <v>28</v>
      </c>
      <c r="E2042" t="s">
        <v>34</v>
      </c>
      <c r="F2042">
        <v>4940</v>
      </c>
      <c r="G2042">
        <v>30</v>
      </c>
      <c r="H2042">
        <v>3458</v>
      </c>
      <c r="I2042">
        <v>3.4</v>
      </c>
      <c r="J2042">
        <v>124</v>
      </c>
      <c r="K2042">
        <v>1</v>
      </c>
      <c r="L2042">
        <v>3458</v>
      </c>
      <c r="M2042" s="1">
        <v>45439</v>
      </c>
      <c r="N2042" t="s">
        <v>91</v>
      </c>
    </row>
    <row r="2043" spans="1:14" x14ac:dyDescent="0.3">
      <c r="A2043" t="s">
        <v>4079</v>
      </c>
      <c r="B2043" t="s">
        <v>4080</v>
      </c>
      <c r="C2043" t="s">
        <v>16</v>
      </c>
      <c r="D2043" t="s">
        <v>41</v>
      </c>
      <c r="E2043" t="s">
        <v>34</v>
      </c>
      <c r="F2043">
        <v>993</v>
      </c>
      <c r="G2043">
        <v>25</v>
      </c>
      <c r="H2043">
        <v>745</v>
      </c>
      <c r="I2043">
        <v>4.3</v>
      </c>
      <c r="J2043">
        <v>77</v>
      </c>
      <c r="K2043">
        <v>1</v>
      </c>
      <c r="L2043">
        <v>745</v>
      </c>
      <c r="M2043" s="1">
        <v>45666</v>
      </c>
      <c r="N2043" t="s">
        <v>168</v>
      </c>
    </row>
    <row r="2044" spans="1:14" x14ac:dyDescent="0.3">
      <c r="A2044" t="s">
        <v>4081</v>
      </c>
      <c r="B2044" t="s">
        <v>4082</v>
      </c>
      <c r="C2044" t="s">
        <v>27</v>
      </c>
      <c r="D2044" t="s">
        <v>46</v>
      </c>
      <c r="E2044" t="s">
        <v>18</v>
      </c>
      <c r="F2044">
        <v>7219</v>
      </c>
      <c r="G2044">
        <v>25</v>
      </c>
      <c r="H2044">
        <v>5414</v>
      </c>
      <c r="I2044">
        <v>5</v>
      </c>
      <c r="J2044">
        <v>231</v>
      </c>
      <c r="K2044">
        <v>1</v>
      </c>
      <c r="L2044">
        <v>5414</v>
      </c>
      <c r="M2044" s="1">
        <v>45711</v>
      </c>
      <c r="N2044" t="s">
        <v>24</v>
      </c>
    </row>
    <row r="2045" spans="1:14" x14ac:dyDescent="0.3">
      <c r="A2045" t="s">
        <v>4083</v>
      </c>
      <c r="B2045" t="s">
        <v>4084</v>
      </c>
      <c r="C2045" t="s">
        <v>57</v>
      </c>
      <c r="D2045" t="s">
        <v>23</v>
      </c>
      <c r="E2045" t="s">
        <v>18</v>
      </c>
      <c r="F2045">
        <v>4548</v>
      </c>
      <c r="G2045">
        <v>30</v>
      </c>
      <c r="H2045">
        <v>3184</v>
      </c>
      <c r="I2045">
        <v>3.6</v>
      </c>
      <c r="J2045">
        <v>50</v>
      </c>
      <c r="K2045">
        <v>1</v>
      </c>
      <c r="L2045">
        <v>3184</v>
      </c>
      <c r="M2045" s="1">
        <v>45295</v>
      </c>
      <c r="N2045" t="s">
        <v>64</v>
      </c>
    </row>
    <row r="2046" spans="1:14" x14ac:dyDescent="0.3">
      <c r="A2046" t="s">
        <v>4085</v>
      </c>
      <c r="B2046" t="s">
        <v>4086</v>
      </c>
      <c r="C2046" t="s">
        <v>52</v>
      </c>
      <c r="D2046" t="s">
        <v>33</v>
      </c>
      <c r="E2046" t="s">
        <v>34</v>
      </c>
      <c r="F2046">
        <v>1415</v>
      </c>
      <c r="G2046">
        <v>40</v>
      </c>
      <c r="H2046">
        <v>849</v>
      </c>
      <c r="I2046">
        <v>3.3</v>
      </c>
      <c r="J2046">
        <v>50</v>
      </c>
      <c r="K2046">
        <v>5</v>
      </c>
      <c r="L2046">
        <v>4245</v>
      </c>
      <c r="M2046" s="1">
        <v>45928</v>
      </c>
      <c r="N2046" t="s">
        <v>91</v>
      </c>
    </row>
    <row r="2047" spans="1:14" x14ac:dyDescent="0.3">
      <c r="A2047" t="s">
        <v>4087</v>
      </c>
      <c r="B2047" t="s">
        <v>1708</v>
      </c>
      <c r="C2047" t="s">
        <v>37</v>
      </c>
      <c r="D2047" t="s">
        <v>28</v>
      </c>
      <c r="E2047" t="s">
        <v>34</v>
      </c>
      <c r="F2047">
        <v>5840</v>
      </c>
      <c r="G2047">
        <v>20</v>
      </c>
      <c r="H2047">
        <v>4672</v>
      </c>
      <c r="I2047">
        <v>3.8</v>
      </c>
      <c r="J2047">
        <v>234</v>
      </c>
      <c r="K2047">
        <v>1</v>
      </c>
      <c r="L2047">
        <v>4672</v>
      </c>
      <c r="M2047" s="1">
        <v>45884</v>
      </c>
      <c r="N2047" t="s">
        <v>78</v>
      </c>
    </row>
    <row r="2048" spans="1:14" x14ac:dyDescent="0.3">
      <c r="A2048" t="s">
        <v>4088</v>
      </c>
      <c r="B2048" t="s">
        <v>4089</v>
      </c>
      <c r="C2048" t="s">
        <v>22</v>
      </c>
      <c r="D2048" t="s">
        <v>109</v>
      </c>
      <c r="E2048" t="s">
        <v>34</v>
      </c>
      <c r="F2048">
        <v>1122</v>
      </c>
      <c r="G2048">
        <v>40</v>
      </c>
      <c r="H2048">
        <v>673</v>
      </c>
      <c r="I2048">
        <v>4</v>
      </c>
      <c r="J2048">
        <v>227</v>
      </c>
      <c r="K2048">
        <v>1</v>
      </c>
      <c r="L2048">
        <v>673</v>
      </c>
      <c r="M2048" s="1">
        <v>45786</v>
      </c>
      <c r="N2048" t="s">
        <v>38</v>
      </c>
    </row>
    <row r="2049" spans="1:14" x14ac:dyDescent="0.3">
      <c r="A2049" t="s">
        <v>4090</v>
      </c>
      <c r="B2049" t="s">
        <v>4091</v>
      </c>
      <c r="C2049" t="s">
        <v>88</v>
      </c>
      <c r="D2049" t="s">
        <v>33</v>
      </c>
      <c r="E2049" t="s">
        <v>34</v>
      </c>
      <c r="F2049">
        <v>4936</v>
      </c>
      <c r="G2049">
        <v>15</v>
      </c>
      <c r="H2049">
        <v>4196</v>
      </c>
      <c r="I2049">
        <v>4.5</v>
      </c>
      <c r="J2049">
        <v>343</v>
      </c>
      <c r="K2049">
        <v>1</v>
      </c>
      <c r="L2049">
        <v>4196</v>
      </c>
      <c r="M2049" s="1">
        <v>45721</v>
      </c>
      <c r="N2049" t="s">
        <v>189</v>
      </c>
    </row>
    <row r="2050" spans="1:14" x14ac:dyDescent="0.3">
      <c r="A2050" t="s">
        <v>4092</v>
      </c>
      <c r="B2050" t="s">
        <v>4093</v>
      </c>
      <c r="C2050" t="s">
        <v>32</v>
      </c>
      <c r="D2050" t="s">
        <v>46</v>
      </c>
      <c r="E2050" t="s">
        <v>18</v>
      </c>
      <c r="F2050">
        <v>6999</v>
      </c>
      <c r="G2050">
        <v>30</v>
      </c>
      <c r="H2050">
        <v>4899</v>
      </c>
      <c r="I2050">
        <v>3.9</v>
      </c>
      <c r="J2050">
        <v>496</v>
      </c>
      <c r="K2050">
        <v>2</v>
      </c>
      <c r="L2050">
        <v>9798</v>
      </c>
      <c r="M2050" s="1">
        <v>45911</v>
      </c>
      <c r="N2050" t="s">
        <v>102</v>
      </c>
    </row>
    <row r="2051" spans="1:14" x14ac:dyDescent="0.3">
      <c r="A2051" t="s">
        <v>4094</v>
      </c>
      <c r="B2051" t="s">
        <v>4095</v>
      </c>
      <c r="C2051" t="s">
        <v>16</v>
      </c>
      <c r="D2051" t="s">
        <v>46</v>
      </c>
      <c r="E2051" t="s">
        <v>18</v>
      </c>
      <c r="F2051">
        <v>9645</v>
      </c>
      <c r="G2051">
        <v>30</v>
      </c>
      <c r="H2051">
        <v>6752</v>
      </c>
      <c r="I2051">
        <v>4.3</v>
      </c>
      <c r="J2051">
        <v>87</v>
      </c>
      <c r="K2051">
        <v>2</v>
      </c>
      <c r="L2051">
        <v>13504</v>
      </c>
      <c r="M2051" s="1">
        <v>45950</v>
      </c>
      <c r="N2051" t="s">
        <v>19</v>
      </c>
    </row>
    <row r="2052" spans="1:14" x14ac:dyDescent="0.3">
      <c r="A2052" t="s">
        <v>4096</v>
      </c>
      <c r="B2052" t="s">
        <v>4097</v>
      </c>
      <c r="C2052" t="s">
        <v>45</v>
      </c>
      <c r="D2052" t="s">
        <v>53</v>
      </c>
      <c r="E2052" t="s">
        <v>34</v>
      </c>
      <c r="F2052">
        <v>5268</v>
      </c>
      <c r="G2052">
        <v>25</v>
      </c>
      <c r="H2052">
        <v>3951</v>
      </c>
      <c r="I2052">
        <v>3.9</v>
      </c>
      <c r="J2052">
        <v>132</v>
      </c>
      <c r="K2052">
        <v>1</v>
      </c>
      <c r="L2052">
        <v>3951</v>
      </c>
      <c r="M2052" s="1">
        <v>45547</v>
      </c>
      <c r="N2052" t="s">
        <v>61</v>
      </c>
    </row>
    <row r="2053" spans="1:14" x14ac:dyDescent="0.3">
      <c r="A2053" t="s">
        <v>4098</v>
      </c>
      <c r="B2053" t="s">
        <v>4099</v>
      </c>
      <c r="C2053" t="s">
        <v>16</v>
      </c>
      <c r="D2053" t="s">
        <v>17</v>
      </c>
      <c r="E2053" t="s">
        <v>34</v>
      </c>
      <c r="F2053">
        <v>6955</v>
      </c>
      <c r="G2053">
        <v>30</v>
      </c>
      <c r="H2053">
        <v>4868</v>
      </c>
      <c r="I2053">
        <v>4</v>
      </c>
      <c r="J2053">
        <v>49</v>
      </c>
      <c r="K2053">
        <v>3</v>
      </c>
      <c r="L2053">
        <v>14604</v>
      </c>
      <c r="M2053" s="1">
        <v>45806</v>
      </c>
      <c r="N2053" t="s">
        <v>85</v>
      </c>
    </row>
    <row r="2054" spans="1:14" x14ac:dyDescent="0.3">
      <c r="A2054" t="s">
        <v>4100</v>
      </c>
      <c r="B2054" t="s">
        <v>4101</v>
      </c>
      <c r="C2054" t="s">
        <v>45</v>
      </c>
      <c r="D2054" t="s">
        <v>41</v>
      </c>
      <c r="E2054" t="s">
        <v>34</v>
      </c>
      <c r="F2054">
        <v>485</v>
      </c>
      <c r="G2054">
        <v>70</v>
      </c>
      <c r="H2054">
        <v>146</v>
      </c>
      <c r="I2054">
        <v>3.7</v>
      </c>
      <c r="J2054">
        <v>273</v>
      </c>
      <c r="K2054">
        <v>1</v>
      </c>
      <c r="L2054">
        <v>146</v>
      </c>
      <c r="M2054" s="1">
        <v>45310</v>
      </c>
      <c r="N2054" t="s">
        <v>102</v>
      </c>
    </row>
    <row r="2055" spans="1:14" x14ac:dyDescent="0.3">
      <c r="A2055" t="s">
        <v>4102</v>
      </c>
      <c r="B2055" t="s">
        <v>4103</v>
      </c>
      <c r="C2055" t="s">
        <v>22</v>
      </c>
      <c r="D2055" t="s">
        <v>46</v>
      </c>
      <c r="E2055" t="s">
        <v>18</v>
      </c>
      <c r="F2055">
        <v>4952</v>
      </c>
      <c r="G2055">
        <v>40</v>
      </c>
      <c r="H2055">
        <v>2971</v>
      </c>
      <c r="I2055">
        <v>3.5</v>
      </c>
      <c r="J2055">
        <v>335</v>
      </c>
      <c r="K2055">
        <v>1</v>
      </c>
      <c r="L2055">
        <v>2971</v>
      </c>
      <c r="M2055" s="1">
        <v>45964</v>
      </c>
      <c r="N2055" t="s">
        <v>141</v>
      </c>
    </row>
    <row r="2056" spans="1:14" x14ac:dyDescent="0.3">
      <c r="A2056" t="s">
        <v>4104</v>
      </c>
      <c r="B2056" t="s">
        <v>4105</v>
      </c>
      <c r="C2056" t="s">
        <v>88</v>
      </c>
      <c r="D2056" t="s">
        <v>109</v>
      </c>
      <c r="E2056" t="s">
        <v>18</v>
      </c>
      <c r="F2056">
        <v>2560</v>
      </c>
      <c r="G2056">
        <v>10</v>
      </c>
      <c r="H2056">
        <v>2304</v>
      </c>
      <c r="I2056">
        <v>4.5</v>
      </c>
      <c r="J2056">
        <v>330</v>
      </c>
      <c r="K2056">
        <v>2</v>
      </c>
      <c r="L2056">
        <v>4608</v>
      </c>
      <c r="M2056" s="1">
        <v>45832</v>
      </c>
      <c r="N2056" t="s">
        <v>71</v>
      </c>
    </row>
    <row r="2057" spans="1:14" x14ac:dyDescent="0.3">
      <c r="A2057" t="s">
        <v>4106</v>
      </c>
      <c r="B2057" t="s">
        <v>4107</v>
      </c>
      <c r="C2057" t="s">
        <v>27</v>
      </c>
      <c r="D2057" t="s">
        <v>46</v>
      </c>
      <c r="E2057" t="s">
        <v>34</v>
      </c>
      <c r="F2057">
        <v>2356</v>
      </c>
      <c r="G2057">
        <v>70</v>
      </c>
      <c r="H2057">
        <v>707</v>
      </c>
      <c r="I2057">
        <v>3.9</v>
      </c>
      <c r="J2057">
        <v>229</v>
      </c>
      <c r="K2057">
        <v>1</v>
      </c>
      <c r="L2057">
        <v>707</v>
      </c>
      <c r="M2057" s="1">
        <v>46007</v>
      </c>
      <c r="N2057" t="s">
        <v>42</v>
      </c>
    </row>
    <row r="2058" spans="1:14" x14ac:dyDescent="0.3">
      <c r="A2058" t="s">
        <v>4108</v>
      </c>
      <c r="B2058" t="s">
        <v>4109</v>
      </c>
      <c r="C2058" t="s">
        <v>37</v>
      </c>
      <c r="D2058" t="s">
        <v>109</v>
      </c>
      <c r="E2058" t="s">
        <v>18</v>
      </c>
      <c r="F2058">
        <v>1027</v>
      </c>
      <c r="G2058">
        <v>40</v>
      </c>
      <c r="H2058">
        <v>616</v>
      </c>
      <c r="I2058">
        <v>4.3</v>
      </c>
      <c r="J2058">
        <v>437</v>
      </c>
      <c r="K2058">
        <v>4</v>
      </c>
      <c r="L2058">
        <v>2464</v>
      </c>
      <c r="M2058" s="1">
        <v>45506</v>
      </c>
      <c r="N2058" t="s">
        <v>38</v>
      </c>
    </row>
    <row r="2059" spans="1:14" x14ac:dyDescent="0.3">
      <c r="A2059" t="s">
        <v>4110</v>
      </c>
      <c r="B2059" t="s">
        <v>4111</v>
      </c>
      <c r="C2059" t="s">
        <v>88</v>
      </c>
      <c r="D2059" t="s">
        <v>23</v>
      </c>
      <c r="E2059" t="s">
        <v>34</v>
      </c>
      <c r="F2059">
        <v>1920</v>
      </c>
      <c r="G2059">
        <v>25</v>
      </c>
      <c r="H2059">
        <v>1440</v>
      </c>
      <c r="I2059">
        <v>3.7</v>
      </c>
      <c r="J2059">
        <v>201</v>
      </c>
      <c r="K2059">
        <v>2</v>
      </c>
      <c r="L2059">
        <v>2880</v>
      </c>
      <c r="M2059" s="1">
        <v>45860</v>
      </c>
      <c r="N2059" t="s">
        <v>71</v>
      </c>
    </row>
    <row r="2060" spans="1:14" x14ac:dyDescent="0.3">
      <c r="A2060" t="s">
        <v>4112</v>
      </c>
      <c r="B2060" t="s">
        <v>4113</v>
      </c>
      <c r="C2060" t="s">
        <v>52</v>
      </c>
      <c r="D2060" t="s">
        <v>46</v>
      </c>
      <c r="E2060" t="s">
        <v>161</v>
      </c>
      <c r="F2060">
        <v>2324</v>
      </c>
      <c r="G2060">
        <v>30</v>
      </c>
      <c r="H2060">
        <v>1627</v>
      </c>
      <c r="I2060">
        <v>4.0999999999999996</v>
      </c>
      <c r="J2060">
        <v>171</v>
      </c>
      <c r="K2060">
        <v>1</v>
      </c>
      <c r="L2060">
        <v>1627</v>
      </c>
      <c r="M2060" s="1">
        <v>45955</v>
      </c>
      <c r="N2060" t="s">
        <v>38</v>
      </c>
    </row>
    <row r="2061" spans="1:14" x14ac:dyDescent="0.3">
      <c r="A2061" t="s">
        <v>4114</v>
      </c>
      <c r="B2061" t="s">
        <v>4115</v>
      </c>
      <c r="C2061" t="s">
        <v>57</v>
      </c>
      <c r="D2061" t="s">
        <v>109</v>
      </c>
      <c r="E2061" t="s">
        <v>161</v>
      </c>
      <c r="F2061">
        <v>983</v>
      </c>
      <c r="G2061">
        <v>10</v>
      </c>
      <c r="H2061">
        <v>885</v>
      </c>
      <c r="I2061">
        <v>3.1</v>
      </c>
      <c r="J2061">
        <v>135</v>
      </c>
      <c r="K2061">
        <v>1</v>
      </c>
      <c r="L2061">
        <v>885</v>
      </c>
      <c r="M2061" s="1">
        <v>45637</v>
      </c>
      <c r="N2061" t="s">
        <v>64</v>
      </c>
    </row>
    <row r="2062" spans="1:14" x14ac:dyDescent="0.3">
      <c r="A2062" t="s">
        <v>4116</v>
      </c>
      <c r="B2062" t="s">
        <v>1516</v>
      </c>
      <c r="C2062" t="s">
        <v>22</v>
      </c>
      <c r="D2062" t="s">
        <v>53</v>
      </c>
      <c r="E2062" t="s">
        <v>34</v>
      </c>
      <c r="F2062">
        <v>6434</v>
      </c>
      <c r="G2062">
        <v>25</v>
      </c>
      <c r="H2062">
        <v>4826</v>
      </c>
      <c r="I2062">
        <v>3.9</v>
      </c>
      <c r="J2062">
        <v>271</v>
      </c>
      <c r="K2062">
        <v>1</v>
      </c>
      <c r="L2062">
        <v>4826</v>
      </c>
      <c r="M2062" s="1">
        <v>45295</v>
      </c>
      <c r="N2062" t="s">
        <v>168</v>
      </c>
    </row>
    <row r="2063" spans="1:14" x14ac:dyDescent="0.3">
      <c r="A2063" t="s">
        <v>4117</v>
      </c>
      <c r="B2063" t="s">
        <v>4118</v>
      </c>
      <c r="C2063" t="s">
        <v>45</v>
      </c>
      <c r="D2063" t="s">
        <v>109</v>
      </c>
      <c r="E2063" t="s">
        <v>161</v>
      </c>
      <c r="F2063">
        <v>1418</v>
      </c>
      <c r="G2063">
        <v>20</v>
      </c>
      <c r="H2063">
        <v>1134</v>
      </c>
      <c r="I2063">
        <v>3.7</v>
      </c>
      <c r="J2063">
        <v>322</v>
      </c>
      <c r="K2063">
        <v>1</v>
      </c>
      <c r="L2063">
        <v>1134</v>
      </c>
      <c r="M2063" s="1">
        <v>45320</v>
      </c>
      <c r="N2063" t="s">
        <v>24</v>
      </c>
    </row>
    <row r="2064" spans="1:14" x14ac:dyDescent="0.3">
      <c r="A2064" t="s">
        <v>4119</v>
      </c>
      <c r="B2064" t="s">
        <v>4120</v>
      </c>
      <c r="C2064" t="s">
        <v>45</v>
      </c>
      <c r="D2064" t="s">
        <v>53</v>
      </c>
      <c r="E2064" t="s">
        <v>34</v>
      </c>
      <c r="F2064">
        <v>1853</v>
      </c>
      <c r="G2064">
        <v>40</v>
      </c>
      <c r="H2064">
        <v>1112</v>
      </c>
      <c r="I2064">
        <v>4.7</v>
      </c>
      <c r="J2064">
        <v>252</v>
      </c>
      <c r="K2064">
        <v>1</v>
      </c>
      <c r="L2064">
        <v>1112</v>
      </c>
      <c r="M2064" s="1">
        <v>45894</v>
      </c>
      <c r="N2064" t="s">
        <v>189</v>
      </c>
    </row>
    <row r="2065" spans="1:14" x14ac:dyDescent="0.3">
      <c r="A2065" t="s">
        <v>4121</v>
      </c>
      <c r="B2065" t="s">
        <v>4122</v>
      </c>
      <c r="C2065" t="s">
        <v>27</v>
      </c>
      <c r="D2065" t="s">
        <v>23</v>
      </c>
      <c r="E2065" t="s">
        <v>34</v>
      </c>
      <c r="F2065">
        <v>3565</v>
      </c>
      <c r="G2065">
        <v>40</v>
      </c>
      <c r="H2065">
        <v>2139</v>
      </c>
      <c r="I2065">
        <v>3.5</v>
      </c>
      <c r="J2065">
        <v>252</v>
      </c>
      <c r="K2065">
        <v>1</v>
      </c>
      <c r="L2065">
        <v>2139</v>
      </c>
      <c r="M2065" s="1">
        <v>45721</v>
      </c>
      <c r="N2065" t="s">
        <v>24</v>
      </c>
    </row>
    <row r="2066" spans="1:14" x14ac:dyDescent="0.3">
      <c r="A2066" t="s">
        <v>4123</v>
      </c>
      <c r="B2066" t="s">
        <v>4124</v>
      </c>
      <c r="C2066" t="s">
        <v>116</v>
      </c>
      <c r="D2066" t="s">
        <v>28</v>
      </c>
      <c r="E2066" t="s">
        <v>34</v>
      </c>
      <c r="F2066">
        <v>6509</v>
      </c>
      <c r="G2066">
        <v>30</v>
      </c>
      <c r="H2066">
        <v>4556</v>
      </c>
      <c r="I2066">
        <v>4</v>
      </c>
      <c r="J2066">
        <v>328</v>
      </c>
      <c r="K2066">
        <v>1</v>
      </c>
      <c r="L2066">
        <v>4556</v>
      </c>
      <c r="M2066" s="1">
        <v>45652</v>
      </c>
      <c r="N2066" t="s">
        <v>91</v>
      </c>
    </row>
    <row r="2067" spans="1:14" x14ac:dyDescent="0.3">
      <c r="A2067" t="s">
        <v>4125</v>
      </c>
      <c r="B2067" t="s">
        <v>4126</v>
      </c>
      <c r="C2067" t="s">
        <v>22</v>
      </c>
      <c r="D2067" t="s">
        <v>46</v>
      </c>
      <c r="E2067" t="s">
        <v>161</v>
      </c>
      <c r="F2067">
        <v>7551</v>
      </c>
      <c r="G2067">
        <v>15</v>
      </c>
      <c r="H2067">
        <v>6418</v>
      </c>
      <c r="I2067">
        <v>4.3</v>
      </c>
      <c r="J2067">
        <v>70</v>
      </c>
      <c r="K2067">
        <v>1</v>
      </c>
      <c r="L2067">
        <v>6418</v>
      </c>
      <c r="M2067" s="1">
        <v>45696</v>
      </c>
      <c r="N2067" t="s">
        <v>85</v>
      </c>
    </row>
    <row r="2068" spans="1:14" x14ac:dyDescent="0.3">
      <c r="A2068" t="s">
        <v>4127</v>
      </c>
      <c r="B2068" t="s">
        <v>4128</v>
      </c>
      <c r="C2068" t="s">
        <v>52</v>
      </c>
      <c r="D2068" t="s">
        <v>109</v>
      </c>
      <c r="E2068" t="s">
        <v>34</v>
      </c>
      <c r="F2068">
        <v>2957</v>
      </c>
      <c r="G2068">
        <v>30</v>
      </c>
      <c r="H2068">
        <v>2070</v>
      </c>
      <c r="I2068">
        <v>4.5999999999999996</v>
      </c>
      <c r="J2068">
        <v>193</v>
      </c>
      <c r="K2068">
        <v>1</v>
      </c>
      <c r="L2068">
        <v>2070</v>
      </c>
      <c r="M2068" s="1">
        <v>45758</v>
      </c>
      <c r="N2068" t="s">
        <v>141</v>
      </c>
    </row>
    <row r="2069" spans="1:14" x14ac:dyDescent="0.3">
      <c r="A2069" t="s">
        <v>4129</v>
      </c>
      <c r="B2069" t="s">
        <v>4130</v>
      </c>
      <c r="C2069" t="s">
        <v>22</v>
      </c>
      <c r="D2069" t="s">
        <v>41</v>
      </c>
      <c r="E2069" t="s">
        <v>34</v>
      </c>
      <c r="F2069">
        <v>2220</v>
      </c>
      <c r="G2069">
        <v>10</v>
      </c>
      <c r="H2069">
        <v>1998</v>
      </c>
      <c r="I2069">
        <v>4.5</v>
      </c>
      <c r="J2069">
        <v>82</v>
      </c>
      <c r="K2069">
        <v>1</v>
      </c>
      <c r="L2069">
        <v>1998</v>
      </c>
      <c r="M2069" s="1">
        <v>45543</v>
      </c>
      <c r="N2069" t="s">
        <v>54</v>
      </c>
    </row>
    <row r="2070" spans="1:14" x14ac:dyDescent="0.3">
      <c r="A2070" t="s">
        <v>4131</v>
      </c>
      <c r="B2070" t="s">
        <v>4132</v>
      </c>
      <c r="C2070" t="s">
        <v>32</v>
      </c>
      <c r="D2070" t="s">
        <v>33</v>
      </c>
      <c r="E2070" t="s">
        <v>18</v>
      </c>
      <c r="F2070">
        <v>3803</v>
      </c>
      <c r="G2070">
        <v>10</v>
      </c>
      <c r="H2070">
        <v>3423</v>
      </c>
      <c r="I2070">
        <v>4.0999999999999996</v>
      </c>
      <c r="J2070">
        <v>34</v>
      </c>
      <c r="K2070">
        <v>3</v>
      </c>
      <c r="L2070">
        <v>10269</v>
      </c>
      <c r="M2070" s="1">
        <v>45440</v>
      </c>
      <c r="N2070" t="s">
        <v>189</v>
      </c>
    </row>
    <row r="2071" spans="1:14" x14ac:dyDescent="0.3">
      <c r="A2071" t="s">
        <v>4133</v>
      </c>
      <c r="B2071" t="s">
        <v>4134</v>
      </c>
      <c r="C2071" t="s">
        <v>27</v>
      </c>
      <c r="D2071" t="s">
        <v>109</v>
      </c>
      <c r="E2071" t="s">
        <v>18</v>
      </c>
      <c r="F2071">
        <v>1980</v>
      </c>
      <c r="G2071">
        <v>0</v>
      </c>
      <c r="H2071">
        <v>1980</v>
      </c>
      <c r="I2071">
        <v>4.0999999999999996</v>
      </c>
      <c r="J2071">
        <v>230</v>
      </c>
      <c r="K2071">
        <v>1</v>
      </c>
      <c r="L2071">
        <v>1980</v>
      </c>
      <c r="M2071" s="1">
        <v>45556</v>
      </c>
      <c r="N2071" t="s">
        <v>85</v>
      </c>
    </row>
    <row r="2072" spans="1:14" x14ac:dyDescent="0.3">
      <c r="A2072" t="s">
        <v>4135</v>
      </c>
      <c r="B2072" t="s">
        <v>4136</v>
      </c>
      <c r="C2072" t="s">
        <v>32</v>
      </c>
      <c r="D2072" t="s">
        <v>17</v>
      </c>
      <c r="E2072" t="s">
        <v>18</v>
      </c>
      <c r="F2072">
        <v>3353</v>
      </c>
      <c r="G2072">
        <v>25</v>
      </c>
      <c r="H2072">
        <v>2515</v>
      </c>
      <c r="I2072">
        <v>4.7</v>
      </c>
      <c r="J2072">
        <v>90</v>
      </c>
      <c r="K2072">
        <v>1</v>
      </c>
      <c r="L2072">
        <v>2515</v>
      </c>
      <c r="M2072" s="1">
        <v>45517</v>
      </c>
      <c r="N2072" t="s">
        <v>61</v>
      </c>
    </row>
    <row r="2073" spans="1:14" x14ac:dyDescent="0.3">
      <c r="A2073" t="s">
        <v>4137</v>
      </c>
      <c r="B2073" t="s">
        <v>4138</v>
      </c>
      <c r="C2073" t="s">
        <v>32</v>
      </c>
      <c r="D2073" t="s">
        <v>41</v>
      </c>
      <c r="E2073" t="s">
        <v>74</v>
      </c>
      <c r="F2073">
        <v>695</v>
      </c>
      <c r="G2073">
        <v>40</v>
      </c>
      <c r="H2073">
        <v>417</v>
      </c>
      <c r="I2073">
        <v>4.0999999999999996</v>
      </c>
      <c r="J2073">
        <v>47</v>
      </c>
      <c r="K2073">
        <v>3</v>
      </c>
      <c r="L2073">
        <v>1251</v>
      </c>
      <c r="M2073" s="1">
        <v>45339</v>
      </c>
      <c r="N2073" t="s">
        <v>58</v>
      </c>
    </row>
    <row r="2074" spans="1:14" x14ac:dyDescent="0.3">
      <c r="A2074" t="s">
        <v>4139</v>
      </c>
      <c r="B2074" t="s">
        <v>4140</v>
      </c>
      <c r="C2074" t="s">
        <v>32</v>
      </c>
      <c r="D2074" t="s">
        <v>41</v>
      </c>
      <c r="E2074" t="s">
        <v>34</v>
      </c>
      <c r="F2074">
        <v>1883</v>
      </c>
      <c r="G2074">
        <v>30</v>
      </c>
      <c r="H2074">
        <v>1318</v>
      </c>
      <c r="I2074">
        <v>4.2</v>
      </c>
      <c r="J2074">
        <v>76</v>
      </c>
      <c r="K2074">
        <v>1</v>
      </c>
      <c r="L2074">
        <v>1318</v>
      </c>
      <c r="M2074" s="1">
        <v>45689</v>
      </c>
      <c r="N2074" t="s">
        <v>38</v>
      </c>
    </row>
    <row r="2075" spans="1:14" x14ac:dyDescent="0.3">
      <c r="A2075" t="s">
        <v>4141</v>
      </c>
      <c r="B2075" t="s">
        <v>4142</v>
      </c>
      <c r="C2075" t="s">
        <v>88</v>
      </c>
      <c r="D2075" t="s">
        <v>33</v>
      </c>
      <c r="E2075" t="s">
        <v>18</v>
      </c>
      <c r="F2075">
        <v>2470</v>
      </c>
      <c r="G2075">
        <v>25</v>
      </c>
      <c r="H2075">
        <v>1852</v>
      </c>
      <c r="I2075">
        <v>4.7</v>
      </c>
      <c r="J2075">
        <v>196</v>
      </c>
      <c r="K2075">
        <v>1</v>
      </c>
      <c r="L2075">
        <v>1852</v>
      </c>
      <c r="M2075" s="1">
        <v>45309</v>
      </c>
      <c r="N2075" t="s">
        <v>29</v>
      </c>
    </row>
    <row r="2076" spans="1:14" x14ac:dyDescent="0.3">
      <c r="A2076" t="s">
        <v>4143</v>
      </c>
      <c r="B2076" t="s">
        <v>4144</v>
      </c>
      <c r="C2076" t="s">
        <v>52</v>
      </c>
      <c r="D2076" t="s">
        <v>28</v>
      </c>
      <c r="E2076" t="s">
        <v>34</v>
      </c>
      <c r="F2076">
        <v>5008</v>
      </c>
      <c r="G2076">
        <v>25</v>
      </c>
      <c r="H2076">
        <v>3756</v>
      </c>
      <c r="I2076">
        <v>5</v>
      </c>
      <c r="J2076">
        <v>129</v>
      </c>
      <c r="K2076">
        <v>2</v>
      </c>
      <c r="L2076">
        <v>7512</v>
      </c>
      <c r="M2076" s="1">
        <v>45417</v>
      </c>
      <c r="N2076" t="s">
        <v>49</v>
      </c>
    </row>
    <row r="2077" spans="1:14" x14ac:dyDescent="0.3">
      <c r="A2077" t="s">
        <v>4145</v>
      </c>
      <c r="B2077" t="s">
        <v>4146</v>
      </c>
      <c r="C2077" t="s">
        <v>37</v>
      </c>
      <c r="D2077" t="s">
        <v>33</v>
      </c>
      <c r="E2077" t="s">
        <v>34</v>
      </c>
      <c r="F2077">
        <v>4606</v>
      </c>
      <c r="G2077">
        <v>30</v>
      </c>
      <c r="H2077">
        <v>3224</v>
      </c>
      <c r="I2077">
        <v>4.2</v>
      </c>
      <c r="J2077">
        <v>271</v>
      </c>
      <c r="K2077">
        <v>1</v>
      </c>
      <c r="L2077">
        <v>3224</v>
      </c>
      <c r="M2077" s="1">
        <v>45370</v>
      </c>
      <c r="N2077" t="s">
        <v>91</v>
      </c>
    </row>
    <row r="2078" spans="1:14" x14ac:dyDescent="0.3">
      <c r="A2078" t="s">
        <v>4147</v>
      </c>
      <c r="B2078" t="s">
        <v>4148</v>
      </c>
      <c r="C2078" t="s">
        <v>32</v>
      </c>
      <c r="D2078" t="s">
        <v>46</v>
      </c>
      <c r="E2078" t="s">
        <v>34</v>
      </c>
      <c r="F2078">
        <v>7586</v>
      </c>
      <c r="G2078">
        <v>30</v>
      </c>
      <c r="H2078">
        <v>5310</v>
      </c>
      <c r="I2078">
        <v>4.4000000000000004</v>
      </c>
      <c r="J2078">
        <v>47</v>
      </c>
      <c r="K2078">
        <v>1</v>
      </c>
      <c r="L2078">
        <v>5310</v>
      </c>
      <c r="M2078" s="1">
        <v>45641</v>
      </c>
      <c r="N2078" t="s">
        <v>102</v>
      </c>
    </row>
    <row r="2079" spans="1:14" x14ac:dyDescent="0.3">
      <c r="A2079" t="s">
        <v>4149</v>
      </c>
      <c r="B2079" t="s">
        <v>4150</v>
      </c>
      <c r="C2079" t="s">
        <v>52</v>
      </c>
      <c r="D2079" t="s">
        <v>109</v>
      </c>
      <c r="E2079" t="s">
        <v>161</v>
      </c>
      <c r="F2079">
        <v>2941</v>
      </c>
      <c r="G2079">
        <v>20</v>
      </c>
      <c r="H2079">
        <v>2353</v>
      </c>
      <c r="I2079">
        <v>4.5</v>
      </c>
      <c r="J2079">
        <v>287</v>
      </c>
      <c r="K2079">
        <v>2</v>
      </c>
      <c r="L2079">
        <v>4706</v>
      </c>
      <c r="M2079" s="1">
        <v>45311</v>
      </c>
      <c r="N2079" t="s">
        <v>58</v>
      </c>
    </row>
    <row r="2080" spans="1:14" x14ac:dyDescent="0.3">
      <c r="A2080" t="s">
        <v>4151</v>
      </c>
      <c r="B2080" t="s">
        <v>4152</v>
      </c>
      <c r="C2080" t="s">
        <v>52</v>
      </c>
      <c r="D2080" t="s">
        <v>33</v>
      </c>
      <c r="E2080" t="s">
        <v>34</v>
      </c>
      <c r="F2080">
        <v>2521</v>
      </c>
      <c r="G2080">
        <v>30</v>
      </c>
      <c r="H2080">
        <v>1765</v>
      </c>
      <c r="I2080">
        <v>4.7</v>
      </c>
      <c r="J2080">
        <v>96</v>
      </c>
      <c r="K2080">
        <v>1</v>
      </c>
      <c r="L2080">
        <v>1765</v>
      </c>
      <c r="M2080" s="1">
        <v>45658</v>
      </c>
      <c r="N2080" t="s">
        <v>19</v>
      </c>
    </row>
    <row r="2081" spans="1:14" x14ac:dyDescent="0.3">
      <c r="A2081" t="s">
        <v>4153</v>
      </c>
      <c r="B2081" t="s">
        <v>4154</v>
      </c>
      <c r="C2081" t="s">
        <v>22</v>
      </c>
      <c r="D2081" t="s">
        <v>53</v>
      </c>
      <c r="E2081" t="s">
        <v>34</v>
      </c>
      <c r="F2081">
        <v>1548</v>
      </c>
      <c r="G2081">
        <v>40</v>
      </c>
      <c r="H2081">
        <v>929</v>
      </c>
      <c r="I2081">
        <v>4.5999999999999996</v>
      </c>
      <c r="J2081">
        <v>346</v>
      </c>
      <c r="K2081">
        <v>1</v>
      </c>
      <c r="L2081">
        <v>929</v>
      </c>
      <c r="M2081" s="1">
        <v>45685</v>
      </c>
      <c r="N2081" t="s">
        <v>141</v>
      </c>
    </row>
    <row r="2082" spans="1:14" x14ac:dyDescent="0.3">
      <c r="A2082" t="s">
        <v>4155</v>
      </c>
      <c r="B2082" t="s">
        <v>4156</v>
      </c>
      <c r="C2082" t="s">
        <v>27</v>
      </c>
      <c r="D2082" t="s">
        <v>109</v>
      </c>
      <c r="E2082" t="s">
        <v>18</v>
      </c>
      <c r="F2082">
        <v>2483</v>
      </c>
      <c r="G2082">
        <v>20</v>
      </c>
      <c r="H2082">
        <v>1986</v>
      </c>
      <c r="I2082">
        <v>3.8</v>
      </c>
      <c r="J2082">
        <v>92</v>
      </c>
      <c r="K2082">
        <v>1</v>
      </c>
      <c r="L2082">
        <v>1986</v>
      </c>
      <c r="M2082" s="1">
        <v>45482</v>
      </c>
      <c r="N2082" t="s">
        <v>91</v>
      </c>
    </row>
    <row r="2083" spans="1:14" x14ac:dyDescent="0.3">
      <c r="A2083" t="s">
        <v>4157</v>
      </c>
      <c r="B2083" t="s">
        <v>4158</v>
      </c>
      <c r="C2083" t="s">
        <v>16</v>
      </c>
      <c r="D2083" t="s">
        <v>33</v>
      </c>
      <c r="E2083" t="s">
        <v>34</v>
      </c>
      <c r="F2083">
        <v>4249</v>
      </c>
      <c r="G2083">
        <v>15</v>
      </c>
      <c r="H2083">
        <v>3612</v>
      </c>
      <c r="I2083">
        <v>4.3</v>
      </c>
      <c r="J2083">
        <v>329</v>
      </c>
      <c r="K2083">
        <v>1</v>
      </c>
      <c r="L2083">
        <v>3612</v>
      </c>
      <c r="M2083" s="1">
        <v>45468</v>
      </c>
      <c r="N2083" t="s">
        <v>49</v>
      </c>
    </row>
    <row r="2084" spans="1:14" x14ac:dyDescent="0.3">
      <c r="A2084" t="s">
        <v>4159</v>
      </c>
      <c r="B2084" t="s">
        <v>4160</v>
      </c>
      <c r="C2084" t="s">
        <v>37</v>
      </c>
      <c r="D2084" t="s">
        <v>41</v>
      </c>
      <c r="E2084" t="s">
        <v>34</v>
      </c>
      <c r="F2084">
        <v>2683</v>
      </c>
      <c r="G2084">
        <v>15</v>
      </c>
      <c r="H2084">
        <v>2281</v>
      </c>
      <c r="I2084">
        <v>4.5999999999999996</v>
      </c>
      <c r="J2084">
        <v>80</v>
      </c>
      <c r="K2084">
        <v>2</v>
      </c>
      <c r="L2084">
        <v>4562</v>
      </c>
      <c r="M2084" s="1">
        <v>45338</v>
      </c>
      <c r="N2084" t="s">
        <v>91</v>
      </c>
    </row>
    <row r="2085" spans="1:14" x14ac:dyDescent="0.3">
      <c r="A2085" t="s">
        <v>4161</v>
      </c>
      <c r="B2085" t="s">
        <v>4162</v>
      </c>
      <c r="C2085" t="s">
        <v>16</v>
      </c>
      <c r="D2085" t="s">
        <v>46</v>
      </c>
      <c r="E2085" t="s">
        <v>18</v>
      </c>
      <c r="F2085">
        <v>10543</v>
      </c>
      <c r="G2085">
        <v>30</v>
      </c>
      <c r="H2085">
        <v>7380</v>
      </c>
      <c r="I2085">
        <v>4.8</v>
      </c>
      <c r="J2085">
        <v>66</v>
      </c>
      <c r="K2085">
        <v>1</v>
      </c>
      <c r="L2085">
        <v>7380</v>
      </c>
      <c r="M2085" s="1">
        <v>45439</v>
      </c>
      <c r="N2085" t="s">
        <v>168</v>
      </c>
    </row>
    <row r="2086" spans="1:14" x14ac:dyDescent="0.3">
      <c r="A2086" t="s">
        <v>4163</v>
      </c>
      <c r="B2086" t="s">
        <v>4164</v>
      </c>
      <c r="C2086" t="s">
        <v>57</v>
      </c>
      <c r="D2086" t="s">
        <v>17</v>
      </c>
      <c r="E2086" t="s">
        <v>34</v>
      </c>
      <c r="F2086">
        <v>4888</v>
      </c>
      <c r="G2086">
        <v>20</v>
      </c>
      <c r="H2086">
        <v>3910</v>
      </c>
      <c r="I2086">
        <v>4</v>
      </c>
      <c r="J2086">
        <v>232</v>
      </c>
      <c r="K2086">
        <v>1</v>
      </c>
      <c r="L2086">
        <v>3910</v>
      </c>
      <c r="M2086" s="1">
        <v>45420</v>
      </c>
      <c r="N2086" t="s">
        <v>42</v>
      </c>
    </row>
    <row r="2087" spans="1:14" x14ac:dyDescent="0.3">
      <c r="A2087" t="s">
        <v>4165</v>
      </c>
      <c r="B2087" t="s">
        <v>3642</v>
      </c>
      <c r="C2087" t="s">
        <v>37</v>
      </c>
      <c r="D2087" t="s">
        <v>53</v>
      </c>
      <c r="E2087" t="s">
        <v>74</v>
      </c>
      <c r="F2087">
        <v>1459</v>
      </c>
      <c r="G2087">
        <v>20</v>
      </c>
      <c r="H2087">
        <v>1167</v>
      </c>
      <c r="I2087">
        <v>4.3</v>
      </c>
      <c r="J2087">
        <v>116</v>
      </c>
      <c r="K2087">
        <v>1</v>
      </c>
      <c r="L2087">
        <v>1167</v>
      </c>
      <c r="M2087" s="1">
        <v>45561</v>
      </c>
      <c r="N2087" t="s">
        <v>64</v>
      </c>
    </row>
    <row r="2088" spans="1:14" x14ac:dyDescent="0.3">
      <c r="A2088" t="s">
        <v>4166</v>
      </c>
      <c r="B2088" t="s">
        <v>4167</v>
      </c>
      <c r="C2088" t="s">
        <v>45</v>
      </c>
      <c r="D2088" t="s">
        <v>17</v>
      </c>
      <c r="E2088" t="s">
        <v>18</v>
      </c>
      <c r="F2088">
        <v>1461</v>
      </c>
      <c r="G2088">
        <v>30</v>
      </c>
      <c r="H2088">
        <v>1023</v>
      </c>
      <c r="I2088">
        <v>4.3</v>
      </c>
      <c r="J2088">
        <v>118</v>
      </c>
      <c r="K2088">
        <v>1</v>
      </c>
      <c r="L2088">
        <v>1023</v>
      </c>
      <c r="M2088" s="1">
        <v>45532</v>
      </c>
      <c r="N2088" t="s">
        <v>141</v>
      </c>
    </row>
    <row r="2089" spans="1:14" x14ac:dyDescent="0.3">
      <c r="A2089" t="s">
        <v>4168</v>
      </c>
      <c r="B2089" t="s">
        <v>4169</v>
      </c>
      <c r="C2089" t="s">
        <v>22</v>
      </c>
      <c r="D2089" t="s">
        <v>46</v>
      </c>
      <c r="E2089" t="s">
        <v>74</v>
      </c>
      <c r="F2089">
        <v>5720</v>
      </c>
      <c r="G2089">
        <v>25</v>
      </c>
      <c r="H2089">
        <v>4290</v>
      </c>
      <c r="I2089">
        <v>4.0999999999999996</v>
      </c>
      <c r="J2089">
        <v>113</v>
      </c>
      <c r="K2089">
        <v>1</v>
      </c>
      <c r="L2089">
        <v>4290</v>
      </c>
      <c r="M2089" s="1">
        <v>45627</v>
      </c>
      <c r="N2089" t="s">
        <v>150</v>
      </c>
    </row>
    <row r="2090" spans="1:14" x14ac:dyDescent="0.3">
      <c r="A2090" t="s">
        <v>4170</v>
      </c>
      <c r="B2090" t="s">
        <v>4171</v>
      </c>
      <c r="C2090" t="s">
        <v>16</v>
      </c>
      <c r="D2090" t="s">
        <v>109</v>
      </c>
      <c r="E2090" t="s">
        <v>34</v>
      </c>
      <c r="F2090">
        <v>1530</v>
      </c>
      <c r="G2090">
        <v>30</v>
      </c>
      <c r="H2090">
        <v>1071</v>
      </c>
      <c r="I2090">
        <v>4.2</v>
      </c>
      <c r="J2090">
        <v>134</v>
      </c>
      <c r="K2090">
        <v>1</v>
      </c>
      <c r="L2090">
        <v>1071</v>
      </c>
      <c r="M2090" s="1">
        <v>45753</v>
      </c>
      <c r="N2090" t="s">
        <v>78</v>
      </c>
    </row>
    <row r="2091" spans="1:14" x14ac:dyDescent="0.3">
      <c r="A2091" t="s">
        <v>4172</v>
      </c>
      <c r="B2091" t="s">
        <v>4173</v>
      </c>
      <c r="C2091" t="s">
        <v>27</v>
      </c>
      <c r="D2091" t="s">
        <v>33</v>
      </c>
      <c r="E2091" t="s">
        <v>34</v>
      </c>
      <c r="F2091">
        <v>1440</v>
      </c>
      <c r="G2091">
        <v>20</v>
      </c>
      <c r="H2091">
        <v>1152</v>
      </c>
      <c r="I2091">
        <v>3</v>
      </c>
      <c r="J2091">
        <v>321</v>
      </c>
      <c r="K2091">
        <v>1</v>
      </c>
      <c r="L2091">
        <v>1152</v>
      </c>
      <c r="M2091" s="1">
        <v>45320</v>
      </c>
      <c r="N2091" t="s">
        <v>75</v>
      </c>
    </row>
    <row r="2092" spans="1:14" x14ac:dyDescent="0.3">
      <c r="A2092" t="s">
        <v>4174</v>
      </c>
      <c r="B2092" t="s">
        <v>4175</v>
      </c>
      <c r="C2092" t="s">
        <v>116</v>
      </c>
      <c r="D2092" t="s">
        <v>46</v>
      </c>
      <c r="E2092" t="s">
        <v>74</v>
      </c>
      <c r="F2092">
        <v>4931</v>
      </c>
      <c r="G2092">
        <v>40</v>
      </c>
      <c r="H2092">
        <v>2959</v>
      </c>
      <c r="I2092">
        <v>5</v>
      </c>
      <c r="J2092">
        <v>69</v>
      </c>
      <c r="K2092">
        <v>2</v>
      </c>
      <c r="L2092">
        <v>5918</v>
      </c>
      <c r="M2092" s="1">
        <v>45758</v>
      </c>
      <c r="N2092" t="s">
        <v>42</v>
      </c>
    </row>
    <row r="2093" spans="1:14" x14ac:dyDescent="0.3">
      <c r="A2093" t="s">
        <v>4176</v>
      </c>
      <c r="B2093" t="s">
        <v>4177</v>
      </c>
      <c r="C2093" t="s">
        <v>116</v>
      </c>
      <c r="D2093" t="s">
        <v>46</v>
      </c>
      <c r="E2093" t="s">
        <v>34</v>
      </c>
      <c r="F2093">
        <v>9389</v>
      </c>
      <c r="G2093">
        <v>10</v>
      </c>
      <c r="H2093">
        <v>8450</v>
      </c>
      <c r="I2093">
        <v>5</v>
      </c>
      <c r="J2093">
        <v>656</v>
      </c>
      <c r="K2093">
        <v>1</v>
      </c>
      <c r="L2093">
        <v>8450</v>
      </c>
      <c r="M2093" s="1">
        <v>45767</v>
      </c>
      <c r="N2093" t="s">
        <v>102</v>
      </c>
    </row>
    <row r="2094" spans="1:14" x14ac:dyDescent="0.3">
      <c r="A2094" t="s">
        <v>4178</v>
      </c>
      <c r="B2094" t="s">
        <v>4179</v>
      </c>
      <c r="C2094" t="s">
        <v>45</v>
      </c>
      <c r="D2094" t="s">
        <v>23</v>
      </c>
      <c r="E2094" t="s">
        <v>34</v>
      </c>
      <c r="F2094">
        <v>1663</v>
      </c>
      <c r="G2094">
        <v>20</v>
      </c>
      <c r="H2094">
        <v>1330</v>
      </c>
      <c r="I2094">
        <v>4</v>
      </c>
      <c r="J2094">
        <v>166</v>
      </c>
      <c r="K2094">
        <v>2</v>
      </c>
      <c r="L2094">
        <v>2660</v>
      </c>
      <c r="M2094" s="1">
        <v>45453</v>
      </c>
      <c r="N2094" t="s">
        <v>150</v>
      </c>
    </row>
    <row r="2095" spans="1:14" x14ac:dyDescent="0.3">
      <c r="A2095" t="s">
        <v>4180</v>
      </c>
      <c r="B2095" t="s">
        <v>4181</v>
      </c>
      <c r="C2095" t="s">
        <v>32</v>
      </c>
      <c r="D2095" t="s">
        <v>28</v>
      </c>
      <c r="E2095" t="s">
        <v>34</v>
      </c>
      <c r="F2095">
        <v>7847</v>
      </c>
      <c r="G2095">
        <v>25</v>
      </c>
      <c r="H2095">
        <v>5885</v>
      </c>
      <c r="I2095">
        <v>4</v>
      </c>
      <c r="J2095">
        <v>171</v>
      </c>
      <c r="K2095">
        <v>1</v>
      </c>
      <c r="L2095">
        <v>5885</v>
      </c>
      <c r="M2095" s="1">
        <v>45325</v>
      </c>
      <c r="N2095" t="s">
        <v>102</v>
      </c>
    </row>
    <row r="2096" spans="1:14" x14ac:dyDescent="0.3">
      <c r="A2096" t="s">
        <v>4182</v>
      </c>
      <c r="B2096" t="s">
        <v>848</v>
      </c>
      <c r="C2096" t="s">
        <v>52</v>
      </c>
      <c r="D2096" t="s">
        <v>109</v>
      </c>
      <c r="E2096" t="s">
        <v>18</v>
      </c>
      <c r="F2096">
        <v>2884</v>
      </c>
      <c r="G2096">
        <v>40</v>
      </c>
      <c r="H2096">
        <v>1730</v>
      </c>
      <c r="I2096">
        <v>3.3</v>
      </c>
      <c r="J2096">
        <v>241</v>
      </c>
      <c r="K2096">
        <v>1</v>
      </c>
      <c r="L2096">
        <v>1730</v>
      </c>
      <c r="M2096" s="1">
        <v>45476</v>
      </c>
      <c r="N2096" t="s">
        <v>71</v>
      </c>
    </row>
    <row r="2097" spans="1:14" x14ac:dyDescent="0.3">
      <c r="A2097" t="s">
        <v>4183</v>
      </c>
      <c r="B2097" t="s">
        <v>4184</v>
      </c>
      <c r="C2097" t="s">
        <v>16</v>
      </c>
      <c r="D2097" t="s">
        <v>46</v>
      </c>
      <c r="E2097" t="s">
        <v>74</v>
      </c>
      <c r="F2097">
        <v>7069</v>
      </c>
      <c r="G2097">
        <v>20</v>
      </c>
      <c r="H2097">
        <v>5655</v>
      </c>
      <c r="I2097">
        <v>3.2</v>
      </c>
      <c r="J2097">
        <v>36</v>
      </c>
      <c r="K2097">
        <v>1</v>
      </c>
      <c r="L2097">
        <v>5655</v>
      </c>
      <c r="M2097" s="1">
        <v>45851</v>
      </c>
      <c r="N2097" t="s">
        <v>61</v>
      </c>
    </row>
    <row r="2098" spans="1:14" x14ac:dyDescent="0.3">
      <c r="A2098" t="s">
        <v>4185</v>
      </c>
      <c r="B2098" t="s">
        <v>4186</v>
      </c>
      <c r="C2098" t="s">
        <v>27</v>
      </c>
      <c r="D2098" t="s">
        <v>109</v>
      </c>
      <c r="E2098" t="s">
        <v>18</v>
      </c>
      <c r="F2098">
        <v>2128</v>
      </c>
      <c r="G2098">
        <v>50</v>
      </c>
      <c r="H2098">
        <v>1064</v>
      </c>
      <c r="I2098">
        <v>4.3</v>
      </c>
      <c r="J2098">
        <v>109</v>
      </c>
      <c r="K2098">
        <v>3</v>
      </c>
      <c r="L2098">
        <v>3192</v>
      </c>
      <c r="M2098" s="1">
        <v>45332</v>
      </c>
      <c r="N2098" t="s">
        <v>49</v>
      </c>
    </row>
    <row r="2099" spans="1:14" x14ac:dyDescent="0.3">
      <c r="A2099" t="s">
        <v>4187</v>
      </c>
      <c r="B2099" t="s">
        <v>4188</v>
      </c>
      <c r="C2099" t="s">
        <v>16</v>
      </c>
      <c r="D2099" t="s">
        <v>17</v>
      </c>
      <c r="E2099" t="s">
        <v>18</v>
      </c>
      <c r="F2099">
        <v>3003</v>
      </c>
      <c r="G2099">
        <v>20</v>
      </c>
      <c r="H2099">
        <v>2402</v>
      </c>
      <c r="I2099">
        <v>4.5999999999999996</v>
      </c>
      <c r="J2099">
        <v>120</v>
      </c>
      <c r="K2099">
        <v>1</v>
      </c>
      <c r="L2099">
        <v>2402</v>
      </c>
      <c r="M2099" s="1">
        <v>45578</v>
      </c>
      <c r="N2099" t="s">
        <v>189</v>
      </c>
    </row>
    <row r="2100" spans="1:14" x14ac:dyDescent="0.3">
      <c r="A2100" t="s">
        <v>4189</v>
      </c>
      <c r="B2100" t="s">
        <v>4190</v>
      </c>
      <c r="C2100" t="s">
        <v>27</v>
      </c>
      <c r="D2100" t="s">
        <v>46</v>
      </c>
      <c r="E2100" t="s">
        <v>34</v>
      </c>
      <c r="F2100">
        <v>8588</v>
      </c>
      <c r="G2100">
        <v>60</v>
      </c>
      <c r="H2100">
        <v>3435</v>
      </c>
      <c r="I2100">
        <v>4.5</v>
      </c>
      <c r="J2100">
        <v>142</v>
      </c>
      <c r="K2100">
        <v>1</v>
      </c>
      <c r="L2100">
        <v>3435</v>
      </c>
      <c r="M2100" s="1">
        <v>45519</v>
      </c>
      <c r="N2100" t="s">
        <v>54</v>
      </c>
    </row>
    <row r="2101" spans="1:14" x14ac:dyDescent="0.3">
      <c r="A2101" t="s">
        <v>4191</v>
      </c>
      <c r="B2101" t="s">
        <v>4192</v>
      </c>
      <c r="C2101" t="s">
        <v>57</v>
      </c>
      <c r="D2101" t="s">
        <v>28</v>
      </c>
      <c r="E2101" t="s">
        <v>34</v>
      </c>
      <c r="F2101">
        <v>2270</v>
      </c>
      <c r="G2101">
        <v>40</v>
      </c>
      <c r="H2101">
        <v>1362</v>
      </c>
      <c r="I2101">
        <v>3.7</v>
      </c>
      <c r="J2101">
        <v>97</v>
      </c>
      <c r="K2101">
        <v>2</v>
      </c>
      <c r="L2101">
        <v>2724</v>
      </c>
      <c r="M2101" s="1">
        <v>45855</v>
      </c>
      <c r="N2101" t="s">
        <v>49</v>
      </c>
    </row>
    <row r="2102" spans="1:14" x14ac:dyDescent="0.3">
      <c r="A2102" t="s">
        <v>4193</v>
      </c>
      <c r="B2102" t="s">
        <v>4194</v>
      </c>
      <c r="C2102" t="s">
        <v>45</v>
      </c>
      <c r="D2102" t="s">
        <v>17</v>
      </c>
      <c r="E2102" t="s">
        <v>18</v>
      </c>
      <c r="F2102">
        <v>4774</v>
      </c>
      <c r="G2102">
        <v>30</v>
      </c>
      <c r="H2102">
        <v>3342</v>
      </c>
      <c r="I2102">
        <v>4.5</v>
      </c>
      <c r="J2102">
        <v>111</v>
      </c>
      <c r="K2102">
        <v>1</v>
      </c>
      <c r="L2102">
        <v>3342</v>
      </c>
      <c r="M2102" s="1">
        <v>45845</v>
      </c>
      <c r="N2102" t="s">
        <v>19</v>
      </c>
    </row>
    <row r="2103" spans="1:14" x14ac:dyDescent="0.3">
      <c r="A2103" t="s">
        <v>4195</v>
      </c>
      <c r="B2103" t="s">
        <v>4196</v>
      </c>
      <c r="C2103" t="s">
        <v>52</v>
      </c>
      <c r="D2103" t="s">
        <v>17</v>
      </c>
      <c r="E2103" t="s">
        <v>34</v>
      </c>
      <c r="F2103">
        <v>1381</v>
      </c>
      <c r="G2103">
        <v>15</v>
      </c>
      <c r="H2103">
        <v>1174</v>
      </c>
      <c r="I2103">
        <v>4</v>
      </c>
      <c r="J2103">
        <v>57</v>
      </c>
      <c r="K2103">
        <v>1</v>
      </c>
      <c r="L2103">
        <v>1174</v>
      </c>
      <c r="M2103" s="1">
        <v>45731</v>
      </c>
      <c r="N2103" t="s">
        <v>78</v>
      </c>
    </row>
    <row r="2104" spans="1:14" x14ac:dyDescent="0.3">
      <c r="A2104" t="s">
        <v>4197</v>
      </c>
      <c r="B2104" t="s">
        <v>4198</v>
      </c>
      <c r="C2104" t="s">
        <v>52</v>
      </c>
      <c r="D2104" t="s">
        <v>53</v>
      </c>
      <c r="E2104" t="s">
        <v>34</v>
      </c>
      <c r="F2104">
        <v>6081</v>
      </c>
      <c r="G2104">
        <v>20</v>
      </c>
      <c r="H2104">
        <v>4865</v>
      </c>
      <c r="I2104">
        <v>3.9</v>
      </c>
      <c r="J2104">
        <v>47</v>
      </c>
      <c r="K2104">
        <v>1</v>
      </c>
      <c r="L2104">
        <v>4865</v>
      </c>
      <c r="M2104" s="1">
        <v>45462</v>
      </c>
      <c r="N2104" t="s">
        <v>24</v>
      </c>
    </row>
    <row r="2105" spans="1:14" x14ac:dyDescent="0.3">
      <c r="A2105" t="s">
        <v>4199</v>
      </c>
      <c r="B2105" t="s">
        <v>4200</v>
      </c>
      <c r="C2105" t="s">
        <v>88</v>
      </c>
      <c r="D2105" t="s">
        <v>53</v>
      </c>
      <c r="E2105" t="s">
        <v>34</v>
      </c>
      <c r="F2105">
        <v>7076</v>
      </c>
      <c r="G2105">
        <v>30</v>
      </c>
      <c r="H2105">
        <v>4953</v>
      </c>
      <c r="I2105">
        <v>3.4</v>
      </c>
      <c r="J2105">
        <v>37</v>
      </c>
      <c r="K2105">
        <v>1</v>
      </c>
      <c r="L2105">
        <v>4953</v>
      </c>
      <c r="M2105" s="1">
        <v>45755</v>
      </c>
      <c r="N2105" t="s">
        <v>61</v>
      </c>
    </row>
    <row r="2106" spans="1:14" x14ac:dyDescent="0.3">
      <c r="A2106" t="s">
        <v>4201</v>
      </c>
      <c r="B2106" t="s">
        <v>4202</v>
      </c>
      <c r="C2106" t="s">
        <v>16</v>
      </c>
      <c r="D2106" t="s">
        <v>109</v>
      </c>
      <c r="E2106" t="s">
        <v>34</v>
      </c>
      <c r="F2106">
        <v>3021</v>
      </c>
      <c r="G2106">
        <v>70</v>
      </c>
      <c r="H2106">
        <v>906</v>
      </c>
      <c r="I2106">
        <v>3.7</v>
      </c>
      <c r="J2106">
        <v>67</v>
      </c>
      <c r="K2106">
        <v>1</v>
      </c>
      <c r="L2106">
        <v>906</v>
      </c>
      <c r="M2106" s="1">
        <v>45314</v>
      </c>
      <c r="N2106" t="s">
        <v>85</v>
      </c>
    </row>
    <row r="2107" spans="1:14" x14ac:dyDescent="0.3">
      <c r="A2107" t="s">
        <v>4203</v>
      </c>
      <c r="B2107" t="s">
        <v>4204</v>
      </c>
      <c r="C2107" t="s">
        <v>32</v>
      </c>
      <c r="D2107" t="s">
        <v>46</v>
      </c>
      <c r="E2107" t="s">
        <v>18</v>
      </c>
      <c r="F2107">
        <v>4208</v>
      </c>
      <c r="G2107">
        <v>15</v>
      </c>
      <c r="H2107">
        <v>3577</v>
      </c>
      <c r="I2107">
        <v>4.4000000000000004</v>
      </c>
      <c r="J2107">
        <v>14</v>
      </c>
      <c r="K2107">
        <v>3</v>
      </c>
      <c r="L2107">
        <v>10731</v>
      </c>
      <c r="M2107" s="1">
        <v>45598</v>
      </c>
      <c r="N2107" t="s">
        <v>75</v>
      </c>
    </row>
    <row r="2108" spans="1:14" x14ac:dyDescent="0.3">
      <c r="A2108" t="s">
        <v>4205</v>
      </c>
      <c r="B2108" t="s">
        <v>4206</v>
      </c>
      <c r="C2108" t="s">
        <v>16</v>
      </c>
      <c r="D2108" t="s">
        <v>109</v>
      </c>
      <c r="E2108" t="s">
        <v>161</v>
      </c>
      <c r="F2108">
        <v>1694</v>
      </c>
      <c r="G2108">
        <v>15</v>
      </c>
      <c r="H2108">
        <v>1440</v>
      </c>
      <c r="I2108">
        <v>4.3</v>
      </c>
      <c r="J2108">
        <v>94</v>
      </c>
      <c r="K2108">
        <v>1</v>
      </c>
      <c r="L2108">
        <v>1440</v>
      </c>
      <c r="M2108" s="1">
        <v>45489</v>
      </c>
      <c r="N2108" t="s">
        <v>75</v>
      </c>
    </row>
    <row r="2109" spans="1:14" x14ac:dyDescent="0.3">
      <c r="A2109" t="s">
        <v>4207</v>
      </c>
      <c r="B2109" t="s">
        <v>4208</v>
      </c>
      <c r="C2109" t="s">
        <v>22</v>
      </c>
      <c r="D2109" t="s">
        <v>46</v>
      </c>
      <c r="E2109" t="s">
        <v>34</v>
      </c>
      <c r="F2109">
        <v>8816</v>
      </c>
      <c r="G2109">
        <v>10</v>
      </c>
      <c r="H2109">
        <v>7934</v>
      </c>
      <c r="I2109">
        <v>4.2</v>
      </c>
      <c r="J2109">
        <v>28</v>
      </c>
      <c r="K2109">
        <v>2</v>
      </c>
      <c r="L2109">
        <v>15868</v>
      </c>
      <c r="M2109" s="1">
        <v>45959</v>
      </c>
      <c r="N2109" t="s">
        <v>49</v>
      </c>
    </row>
    <row r="2110" spans="1:14" x14ac:dyDescent="0.3">
      <c r="A2110" t="s">
        <v>4209</v>
      </c>
      <c r="B2110" t="s">
        <v>4210</v>
      </c>
      <c r="C2110" t="s">
        <v>32</v>
      </c>
      <c r="D2110" t="s">
        <v>17</v>
      </c>
      <c r="E2110" t="s">
        <v>34</v>
      </c>
      <c r="F2110">
        <v>3313</v>
      </c>
      <c r="G2110">
        <v>20</v>
      </c>
      <c r="H2110">
        <v>2650</v>
      </c>
      <c r="I2110">
        <v>3</v>
      </c>
      <c r="J2110">
        <v>115</v>
      </c>
      <c r="K2110">
        <v>1</v>
      </c>
      <c r="L2110">
        <v>2650</v>
      </c>
      <c r="M2110" s="1">
        <v>45326</v>
      </c>
      <c r="N2110" t="s">
        <v>75</v>
      </c>
    </row>
    <row r="2111" spans="1:14" x14ac:dyDescent="0.3">
      <c r="A2111" t="s">
        <v>4211</v>
      </c>
      <c r="B2111" t="s">
        <v>4212</v>
      </c>
      <c r="C2111" t="s">
        <v>88</v>
      </c>
      <c r="D2111" t="s">
        <v>17</v>
      </c>
      <c r="E2111" t="s">
        <v>18</v>
      </c>
      <c r="F2111">
        <v>3081</v>
      </c>
      <c r="G2111">
        <v>40</v>
      </c>
      <c r="H2111">
        <v>1849</v>
      </c>
      <c r="I2111">
        <v>4.2</v>
      </c>
      <c r="J2111">
        <v>163</v>
      </c>
      <c r="K2111">
        <v>2</v>
      </c>
      <c r="L2111">
        <v>3698</v>
      </c>
      <c r="M2111" s="1">
        <v>45695</v>
      </c>
      <c r="N2111" t="s">
        <v>85</v>
      </c>
    </row>
    <row r="2112" spans="1:14" x14ac:dyDescent="0.3">
      <c r="A2112" t="s">
        <v>4213</v>
      </c>
      <c r="B2112" t="s">
        <v>4214</v>
      </c>
      <c r="C2112" t="s">
        <v>22</v>
      </c>
      <c r="D2112" t="s">
        <v>109</v>
      </c>
      <c r="E2112" t="s">
        <v>34</v>
      </c>
      <c r="F2112">
        <v>3361</v>
      </c>
      <c r="G2112">
        <v>30</v>
      </c>
      <c r="H2112">
        <v>2353</v>
      </c>
      <c r="I2112">
        <v>3.8</v>
      </c>
      <c r="J2112">
        <v>39</v>
      </c>
      <c r="K2112">
        <v>5</v>
      </c>
      <c r="L2112">
        <v>11765</v>
      </c>
      <c r="M2112" s="1">
        <v>45528</v>
      </c>
      <c r="N2112" t="s">
        <v>29</v>
      </c>
    </row>
    <row r="2113" spans="1:14" x14ac:dyDescent="0.3">
      <c r="A2113" t="s">
        <v>4215</v>
      </c>
      <c r="B2113" t="s">
        <v>4216</v>
      </c>
      <c r="C2113" t="s">
        <v>16</v>
      </c>
      <c r="D2113" t="s">
        <v>23</v>
      </c>
      <c r="E2113" t="s">
        <v>18</v>
      </c>
      <c r="F2113">
        <v>1513</v>
      </c>
      <c r="G2113">
        <v>20</v>
      </c>
      <c r="H2113">
        <v>1210</v>
      </c>
      <c r="I2113">
        <v>4.3</v>
      </c>
      <c r="J2113">
        <v>796</v>
      </c>
      <c r="K2113">
        <v>2</v>
      </c>
      <c r="L2113">
        <v>2420</v>
      </c>
      <c r="M2113" s="1">
        <v>45694</v>
      </c>
      <c r="N2113" t="s">
        <v>49</v>
      </c>
    </row>
    <row r="2114" spans="1:14" x14ac:dyDescent="0.3">
      <c r="A2114" t="s">
        <v>4217</v>
      </c>
      <c r="B2114" t="s">
        <v>4218</v>
      </c>
      <c r="C2114" t="s">
        <v>32</v>
      </c>
      <c r="D2114" t="s">
        <v>46</v>
      </c>
      <c r="E2114" t="s">
        <v>34</v>
      </c>
      <c r="F2114">
        <v>9623</v>
      </c>
      <c r="G2114">
        <v>20</v>
      </c>
      <c r="H2114">
        <v>7698</v>
      </c>
      <c r="I2114">
        <v>4.7</v>
      </c>
      <c r="J2114">
        <v>66</v>
      </c>
      <c r="K2114">
        <v>1</v>
      </c>
      <c r="L2114">
        <v>7698</v>
      </c>
      <c r="M2114" s="1">
        <v>45608</v>
      </c>
      <c r="N2114" t="s">
        <v>54</v>
      </c>
    </row>
    <row r="2115" spans="1:14" x14ac:dyDescent="0.3">
      <c r="A2115" t="s">
        <v>4219</v>
      </c>
      <c r="B2115" t="s">
        <v>4220</v>
      </c>
      <c r="C2115" t="s">
        <v>116</v>
      </c>
      <c r="D2115" t="s">
        <v>23</v>
      </c>
      <c r="E2115" t="s">
        <v>18</v>
      </c>
      <c r="F2115">
        <v>3935</v>
      </c>
      <c r="G2115">
        <v>15</v>
      </c>
      <c r="H2115">
        <v>3345</v>
      </c>
      <c r="I2115">
        <v>3.9</v>
      </c>
      <c r="J2115">
        <v>137</v>
      </c>
      <c r="K2115">
        <v>3</v>
      </c>
      <c r="L2115">
        <v>10035</v>
      </c>
      <c r="M2115" s="1">
        <v>45948</v>
      </c>
      <c r="N2115" t="s">
        <v>19</v>
      </c>
    </row>
    <row r="2116" spans="1:14" x14ac:dyDescent="0.3">
      <c r="A2116" t="s">
        <v>4221</v>
      </c>
      <c r="B2116" t="s">
        <v>4222</v>
      </c>
      <c r="C2116" t="s">
        <v>57</v>
      </c>
      <c r="D2116" t="s">
        <v>23</v>
      </c>
      <c r="E2116" t="s">
        <v>18</v>
      </c>
      <c r="F2116">
        <v>2271</v>
      </c>
      <c r="G2116">
        <v>20</v>
      </c>
      <c r="H2116">
        <v>1817</v>
      </c>
      <c r="I2116">
        <v>4.2</v>
      </c>
      <c r="J2116">
        <v>300</v>
      </c>
      <c r="K2116">
        <v>2</v>
      </c>
      <c r="L2116">
        <v>3634</v>
      </c>
      <c r="M2116" s="1">
        <v>45394</v>
      </c>
      <c r="N2116" t="s">
        <v>168</v>
      </c>
    </row>
    <row r="2117" spans="1:14" x14ac:dyDescent="0.3">
      <c r="A2117" t="s">
        <v>4223</v>
      </c>
      <c r="B2117" t="s">
        <v>4224</v>
      </c>
      <c r="C2117" t="s">
        <v>52</v>
      </c>
      <c r="D2117" t="s">
        <v>46</v>
      </c>
      <c r="E2117" t="s">
        <v>74</v>
      </c>
      <c r="F2117">
        <v>5980</v>
      </c>
      <c r="G2117">
        <v>20</v>
      </c>
      <c r="H2117">
        <v>4784</v>
      </c>
      <c r="I2117">
        <v>5</v>
      </c>
      <c r="J2117">
        <v>310</v>
      </c>
      <c r="K2117">
        <v>1</v>
      </c>
      <c r="L2117">
        <v>4784</v>
      </c>
      <c r="M2117" s="1">
        <v>45812</v>
      </c>
      <c r="N2117" t="s">
        <v>189</v>
      </c>
    </row>
    <row r="2118" spans="1:14" x14ac:dyDescent="0.3">
      <c r="A2118" t="s">
        <v>4225</v>
      </c>
      <c r="B2118" t="s">
        <v>4226</v>
      </c>
      <c r="C2118" t="s">
        <v>32</v>
      </c>
      <c r="D2118" t="s">
        <v>46</v>
      </c>
      <c r="E2118" t="s">
        <v>18</v>
      </c>
      <c r="F2118">
        <v>8465</v>
      </c>
      <c r="G2118">
        <v>10</v>
      </c>
      <c r="H2118">
        <v>7618</v>
      </c>
      <c r="I2118">
        <v>4.2</v>
      </c>
      <c r="J2118">
        <v>148</v>
      </c>
      <c r="K2118">
        <v>1</v>
      </c>
      <c r="L2118">
        <v>7618</v>
      </c>
      <c r="M2118" s="1">
        <v>45296</v>
      </c>
      <c r="N2118" t="s">
        <v>54</v>
      </c>
    </row>
    <row r="2119" spans="1:14" x14ac:dyDescent="0.3">
      <c r="A2119" t="s">
        <v>4227</v>
      </c>
      <c r="B2119" t="s">
        <v>4228</v>
      </c>
      <c r="C2119" t="s">
        <v>57</v>
      </c>
      <c r="D2119" t="s">
        <v>46</v>
      </c>
      <c r="E2119" t="s">
        <v>161</v>
      </c>
      <c r="F2119">
        <v>2490</v>
      </c>
      <c r="G2119">
        <v>15</v>
      </c>
      <c r="H2119">
        <v>2116</v>
      </c>
      <c r="I2119">
        <v>4.0999999999999996</v>
      </c>
      <c r="J2119">
        <v>695</v>
      </c>
      <c r="K2119">
        <v>1</v>
      </c>
      <c r="L2119">
        <v>2116</v>
      </c>
      <c r="M2119" s="1">
        <v>45654</v>
      </c>
      <c r="N2119" t="s">
        <v>75</v>
      </c>
    </row>
    <row r="2120" spans="1:14" x14ac:dyDescent="0.3">
      <c r="A2120" t="s">
        <v>4229</v>
      </c>
      <c r="B2120" t="s">
        <v>4230</v>
      </c>
      <c r="C2120" t="s">
        <v>22</v>
      </c>
      <c r="D2120" t="s">
        <v>33</v>
      </c>
      <c r="E2120" t="s">
        <v>18</v>
      </c>
      <c r="F2120">
        <v>2278</v>
      </c>
      <c r="G2120">
        <v>15</v>
      </c>
      <c r="H2120">
        <v>1936</v>
      </c>
      <c r="I2120">
        <v>3.7</v>
      </c>
      <c r="J2120">
        <v>164</v>
      </c>
      <c r="K2120">
        <v>1</v>
      </c>
      <c r="L2120">
        <v>1936</v>
      </c>
      <c r="M2120" s="1">
        <v>45887</v>
      </c>
      <c r="N2120" t="s">
        <v>29</v>
      </c>
    </row>
    <row r="2121" spans="1:14" x14ac:dyDescent="0.3">
      <c r="A2121" t="s">
        <v>4231</v>
      </c>
      <c r="B2121" t="s">
        <v>4232</v>
      </c>
      <c r="C2121" t="s">
        <v>22</v>
      </c>
      <c r="D2121" t="s">
        <v>53</v>
      </c>
      <c r="E2121" t="s">
        <v>34</v>
      </c>
      <c r="F2121">
        <v>6759</v>
      </c>
      <c r="G2121">
        <v>20</v>
      </c>
      <c r="H2121">
        <v>5407</v>
      </c>
      <c r="I2121">
        <v>4.5</v>
      </c>
      <c r="J2121">
        <v>734</v>
      </c>
      <c r="K2121">
        <v>1</v>
      </c>
      <c r="L2121">
        <v>5407</v>
      </c>
      <c r="M2121" s="1">
        <v>45911</v>
      </c>
      <c r="N2121" t="s">
        <v>58</v>
      </c>
    </row>
    <row r="2122" spans="1:14" x14ac:dyDescent="0.3">
      <c r="A2122" t="s">
        <v>4233</v>
      </c>
      <c r="B2122" t="s">
        <v>4234</v>
      </c>
      <c r="C2122" t="s">
        <v>116</v>
      </c>
      <c r="D2122" t="s">
        <v>46</v>
      </c>
      <c r="E2122" t="s">
        <v>18</v>
      </c>
      <c r="F2122">
        <v>9710</v>
      </c>
      <c r="G2122">
        <v>25</v>
      </c>
      <c r="H2122">
        <v>7282</v>
      </c>
      <c r="I2122">
        <v>3.6</v>
      </c>
      <c r="J2122">
        <v>46</v>
      </c>
      <c r="K2122">
        <v>2</v>
      </c>
      <c r="L2122">
        <v>14564</v>
      </c>
      <c r="M2122" s="1">
        <v>45935</v>
      </c>
      <c r="N2122" t="s">
        <v>49</v>
      </c>
    </row>
    <row r="2123" spans="1:14" x14ac:dyDescent="0.3">
      <c r="A2123" t="s">
        <v>4235</v>
      </c>
      <c r="B2123" t="s">
        <v>4236</v>
      </c>
      <c r="C2123" t="s">
        <v>45</v>
      </c>
      <c r="D2123" t="s">
        <v>46</v>
      </c>
      <c r="E2123" t="s">
        <v>18</v>
      </c>
      <c r="F2123">
        <v>6446</v>
      </c>
      <c r="G2123">
        <v>30</v>
      </c>
      <c r="H2123">
        <v>4512</v>
      </c>
      <c r="I2123">
        <v>4.8</v>
      </c>
      <c r="J2123">
        <v>107</v>
      </c>
      <c r="K2123">
        <v>1</v>
      </c>
      <c r="L2123">
        <v>4512</v>
      </c>
      <c r="M2123" s="1">
        <v>45733</v>
      </c>
      <c r="N2123" t="s">
        <v>168</v>
      </c>
    </row>
    <row r="2124" spans="1:14" x14ac:dyDescent="0.3">
      <c r="A2124" t="s">
        <v>4237</v>
      </c>
      <c r="B2124" t="s">
        <v>4238</v>
      </c>
      <c r="C2124" t="s">
        <v>88</v>
      </c>
      <c r="D2124" t="s">
        <v>17</v>
      </c>
      <c r="E2124" t="s">
        <v>18</v>
      </c>
      <c r="F2124">
        <v>6976</v>
      </c>
      <c r="G2124">
        <v>25</v>
      </c>
      <c r="H2124">
        <v>5232</v>
      </c>
      <c r="I2124">
        <v>4.4000000000000004</v>
      </c>
      <c r="J2124">
        <v>96</v>
      </c>
      <c r="K2124">
        <v>1</v>
      </c>
      <c r="L2124">
        <v>5232</v>
      </c>
      <c r="M2124" s="1">
        <v>45389</v>
      </c>
      <c r="N2124" t="s">
        <v>102</v>
      </c>
    </row>
    <row r="2125" spans="1:14" x14ac:dyDescent="0.3">
      <c r="A2125" t="s">
        <v>4239</v>
      </c>
      <c r="B2125" t="s">
        <v>4240</v>
      </c>
      <c r="C2125" t="s">
        <v>57</v>
      </c>
      <c r="D2125" t="s">
        <v>53</v>
      </c>
      <c r="E2125" t="s">
        <v>74</v>
      </c>
      <c r="F2125">
        <v>5237</v>
      </c>
      <c r="G2125">
        <v>30</v>
      </c>
      <c r="H2125">
        <v>3666</v>
      </c>
      <c r="I2125">
        <v>3.8</v>
      </c>
      <c r="J2125">
        <v>290</v>
      </c>
      <c r="K2125">
        <v>1</v>
      </c>
      <c r="L2125">
        <v>3666</v>
      </c>
      <c r="M2125" s="1">
        <v>45824</v>
      </c>
      <c r="N2125" t="s">
        <v>49</v>
      </c>
    </row>
    <row r="2126" spans="1:14" x14ac:dyDescent="0.3">
      <c r="A2126" t="s">
        <v>4241</v>
      </c>
      <c r="B2126" t="s">
        <v>4242</v>
      </c>
      <c r="C2126" t="s">
        <v>37</v>
      </c>
      <c r="D2126" t="s">
        <v>17</v>
      </c>
      <c r="E2126" t="s">
        <v>18</v>
      </c>
      <c r="F2126">
        <v>4339</v>
      </c>
      <c r="G2126">
        <v>30</v>
      </c>
      <c r="H2126">
        <v>3037</v>
      </c>
      <c r="I2126">
        <v>3.7</v>
      </c>
      <c r="J2126">
        <v>55</v>
      </c>
      <c r="K2126">
        <v>2</v>
      </c>
      <c r="L2126">
        <v>6074</v>
      </c>
      <c r="M2126" s="1">
        <v>45430</v>
      </c>
      <c r="N2126" t="s">
        <v>189</v>
      </c>
    </row>
    <row r="2127" spans="1:14" x14ac:dyDescent="0.3">
      <c r="A2127" t="s">
        <v>4243</v>
      </c>
      <c r="B2127" t="s">
        <v>4244</v>
      </c>
      <c r="C2127" t="s">
        <v>37</v>
      </c>
      <c r="D2127" t="s">
        <v>28</v>
      </c>
      <c r="E2127" t="s">
        <v>34</v>
      </c>
      <c r="F2127">
        <v>5928</v>
      </c>
      <c r="G2127">
        <v>10</v>
      </c>
      <c r="H2127">
        <v>5335</v>
      </c>
      <c r="I2127">
        <v>3.7</v>
      </c>
      <c r="J2127">
        <v>68</v>
      </c>
      <c r="K2127">
        <v>2</v>
      </c>
      <c r="L2127">
        <v>10670</v>
      </c>
      <c r="M2127" s="1">
        <v>45663</v>
      </c>
      <c r="N2127" t="s">
        <v>38</v>
      </c>
    </row>
    <row r="2128" spans="1:14" x14ac:dyDescent="0.3">
      <c r="A2128" t="s">
        <v>4245</v>
      </c>
      <c r="B2128" t="s">
        <v>4246</v>
      </c>
      <c r="C2128" t="s">
        <v>57</v>
      </c>
      <c r="D2128" t="s">
        <v>23</v>
      </c>
      <c r="E2128" t="s">
        <v>34</v>
      </c>
      <c r="F2128">
        <v>2172</v>
      </c>
      <c r="G2128">
        <v>25</v>
      </c>
      <c r="H2128">
        <v>1629</v>
      </c>
      <c r="I2128">
        <v>3.2</v>
      </c>
      <c r="J2128">
        <v>92</v>
      </c>
      <c r="K2128">
        <v>1</v>
      </c>
      <c r="L2128">
        <v>1629</v>
      </c>
      <c r="M2128" s="1">
        <v>45650</v>
      </c>
      <c r="N2128" t="s">
        <v>61</v>
      </c>
    </row>
    <row r="2129" spans="1:14" x14ac:dyDescent="0.3">
      <c r="A2129" t="s">
        <v>4247</v>
      </c>
      <c r="B2129" t="s">
        <v>4248</v>
      </c>
      <c r="C2129" t="s">
        <v>57</v>
      </c>
      <c r="D2129" t="s">
        <v>41</v>
      </c>
      <c r="E2129" t="s">
        <v>34</v>
      </c>
      <c r="F2129">
        <v>1618</v>
      </c>
      <c r="G2129">
        <v>20</v>
      </c>
      <c r="H2129">
        <v>1294</v>
      </c>
      <c r="I2129">
        <v>4.3</v>
      </c>
      <c r="J2129">
        <v>105</v>
      </c>
      <c r="K2129">
        <v>1</v>
      </c>
      <c r="L2129">
        <v>1294</v>
      </c>
      <c r="M2129" s="1">
        <v>45895</v>
      </c>
      <c r="N2129" t="s">
        <v>141</v>
      </c>
    </row>
    <row r="2130" spans="1:14" x14ac:dyDescent="0.3">
      <c r="A2130" t="s">
        <v>4249</v>
      </c>
      <c r="B2130" t="s">
        <v>4177</v>
      </c>
      <c r="C2130" t="s">
        <v>32</v>
      </c>
      <c r="D2130" t="s">
        <v>46</v>
      </c>
      <c r="E2130" t="s">
        <v>34</v>
      </c>
      <c r="F2130">
        <v>5515</v>
      </c>
      <c r="G2130">
        <v>50</v>
      </c>
      <c r="H2130">
        <v>2758</v>
      </c>
      <c r="I2130">
        <v>3.1</v>
      </c>
      <c r="J2130">
        <v>21</v>
      </c>
      <c r="K2130">
        <v>1</v>
      </c>
      <c r="L2130">
        <v>2758</v>
      </c>
      <c r="M2130" s="1">
        <v>45879</v>
      </c>
      <c r="N2130" t="s">
        <v>85</v>
      </c>
    </row>
    <row r="2131" spans="1:14" x14ac:dyDescent="0.3">
      <c r="A2131" t="s">
        <v>4250</v>
      </c>
      <c r="B2131" t="s">
        <v>4251</v>
      </c>
      <c r="C2131" t="s">
        <v>45</v>
      </c>
      <c r="D2131" t="s">
        <v>41</v>
      </c>
      <c r="E2131" t="s">
        <v>34</v>
      </c>
      <c r="F2131">
        <v>1087</v>
      </c>
      <c r="G2131">
        <v>40</v>
      </c>
      <c r="H2131">
        <v>652</v>
      </c>
      <c r="I2131">
        <v>4.0999999999999996</v>
      </c>
      <c r="J2131">
        <v>487</v>
      </c>
      <c r="K2131">
        <v>1</v>
      </c>
      <c r="L2131">
        <v>652</v>
      </c>
      <c r="M2131" s="1">
        <v>45711</v>
      </c>
      <c r="N2131" t="s">
        <v>189</v>
      </c>
    </row>
    <row r="2132" spans="1:14" x14ac:dyDescent="0.3">
      <c r="A2132" t="s">
        <v>4252</v>
      </c>
      <c r="B2132" t="s">
        <v>4253</v>
      </c>
      <c r="C2132" t="s">
        <v>57</v>
      </c>
      <c r="D2132" t="s">
        <v>109</v>
      </c>
      <c r="E2132" t="s">
        <v>161</v>
      </c>
      <c r="F2132">
        <v>1969</v>
      </c>
      <c r="G2132">
        <v>20</v>
      </c>
      <c r="H2132">
        <v>1575</v>
      </c>
      <c r="I2132">
        <v>4</v>
      </c>
      <c r="J2132">
        <v>64</v>
      </c>
      <c r="K2132">
        <v>1</v>
      </c>
      <c r="L2132">
        <v>1575</v>
      </c>
      <c r="M2132" s="1">
        <v>45583</v>
      </c>
      <c r="N2132" t="s">
        <v>78</v>
      </c>
    </row>
    <row r="2133" spans="1:14" x14ac:dyDescent="0.3">
      <c r="A2133" t="s">
        <v>4254</v>
      </c>
      <c r="B2133" t="s">
        <v>4255</v>
      </c>
      <c r="C2133" t="s">
        <v>45</v>
      </c>
      <c r="D2133" t="s">
        <v>23</v>
      </c>
      <c r="E2133" t="s">
        <v>34</v>
      </c>
      <c r="F2133">
        <v>1481</v>
      </c>
      <c r="G2133">
        <v>25</v>
      </c>
      <c r="H2133">
        <v>1111</v>
      </c>
      <c r="I2133">
        <v>3.9</v>
      </c>
      <c r="J2133">
        <v>72</v>
      </c>
      <c r="K2133">
        <v>1</v>
      </c>
      <c r="L2133">
        <v>1111</v>
      </c>
      <c r="M2133" s="1">
        <v>45497</v>
      </c>
      <c r="N2133" t="s">
        <v>24</v>
      </c>
    </row>
    <row r="2134" spans="1:14" x14ac:dyDescent="0.3">
      <c r="A2134" t="s">
        <v>4256</v>
      </c>
      <c r="B2134" t="s">
        <v>4257</v>
      </c>
      <c r="C2134" t="s">
        <v>116</v>
      </c>
      <c r="D2134" t="s">
        <v>28</v>
      </c>
      <c r="E2134" t="s">
        <v>34</v>
      </c>
      <c r="F2134">
        <v>1757</v>
      </c>
      <c r="G2134">
        <v>10</v>
      </c>
      <c r="H2134">
        <v>1581</v>
      </c>
      <c r="I2134">
        <v>4.3</v>
      </c>
      <c r="J2134">
        <v>56</v>
      </c>
      <c r="K2134">
        <v>1</v>
      </c>
      <c r="L2134">
        <v>1581</v>
      </c>
      <c r="M2134" s="1">
        <v>45297</v>
      </c>
      <c r="N2134" t="s">
        <v>78</v>
      </c>
    </row>
    <row r="2135" spans="1:14" x14ac:dyDescent="0.3">
      <c r="A2135" t="s">
        <v>4258</v>
      </c>
      <c r="B2135" t="s">
        <v>4259</v>
      </c>
      <c r="C2135" t="s">
        <v>37</v>
      </c>
      <c r="D2135" t="s">
        <v>46</v>
      </c>
      <c r="E2135" t="s">
        <v>74</v>
      </c>
      <c r="F2135">
        <v>11340</v>
      </c>
      <c r="G2135">
        <v>30</v>
      </c>
      <c r="H2135">
        <v>7938</v>
      </c>
      <c r="I2135">
        <v>3.8</v>
      </c>
      <c r="J2135">
        <v>171</v>
      </c>
      <c r="K2135">
        <v>1</v>
      </c>
      <c r="L2135">
        <v>7938</v>
      </c>
      <c r="M2135" s="1">
        <v>45701</v>
      </c>
      <c r="N2135" t="s">
        <v>29</v>
      </c>
    </row>
    <row r="2136" spans="1:14" x14ac:dyDescent="0.3">
      <c r="A2136" t="s">
        <v>4260</v>
      </c>
      <c r="B2136" t="s">
        <v>4261</v>
      </c>
      <c r="C2136" t="s">
        <v>27</v>
      </c>
      <c r="D2136" t="s">
        <v>41</v>
      </c>
      <c r="E2136" t="s">
        <v>34</v>
      </c>
      <c r="F2136">
        <v>1542</v>
      </c>
      <c r="G2136">
        <v>15</v>
      </c>
      <c r="H2136">
        <v>1311</v>
      </c>
      <c r="I2136">
        <v>4.2</v>
      </c>
      <c r="J2136">
        <v>45</v>
      </c>
      <c r="K2136">
        <v>2</v>
      </c>
      <c r="L2136">
        <v>2622</v>
      </c>
      <c r="M2136" s="1">
        <v>45654</v>
      </c>
      <c r="N2136" t="s">
        <v>61</v>
      </c>
    </row>
    <row r="2137" spans="1:14" x14ac:dyDescent="0.3">
      <c r="A2137" t="s">
        <v>4262</v>
      </c>
      <c r="B2137" t="s">
        <v>4263</v>
      </c>
      <c r="C2137" t="s">
        <v>88</v>
      </c>
      <c r="D2137" t="s">
        <v>53</v>
      </c>
      <c r="E2137" t="s">
        <v>34</v>
      </c>
      <c r="F2137">
        <v>2912</v>
      </c>
      <c r="G2137">
        <v>15</v>
      </c>
      <c r="H2137">
        <v>2475</v>
      </c>
      <c r="I2137">
        <v>4.8</v>
      </c>
      <c r="J2137">
        <v>471</v>
      </c>
      <c r="K2137">
        <v>1</v>
      </c>
      <c r="L2137">
        <v>2475</v>
      </c>
      <c r="M2137" s="1">
        <v>45727</v>
      </c>
      <c r="N2137" t="s">
        <v>58</v>
      </c>
    </row>
    <row r="2138" spans="1:14" x14ac:dyDescent="0.3">
      <c r="A2138" t="s">
        <v>4264</v>
      </c>
      <c r="B2138" t="s">
        <v>4265</v>
      </c>
      <c r="C2138" t="s">
        <v>88</v>
      </c>
      <c r="D2138" t="s">
        <v>17</v>
      </c>
      <c r="E2138" t="s">
        <v>34</v>
      </c>
      <c r="F2138">
        <v>2314</v>
      </c>
      <c r="G2138">
        <v>0</v>
      </c>
      <c r="H2138">
        <v>2314</v>
      </c>
      <c r="I2138">
        <v>4.4000000000000004</v>
      </c>
      <c r="J2138">
        <v>77</v>
      </c>
      <c r="K2138">
        <v>1</v>
      </c>
      <c r="L2138">
        <v>2314</v>
      </c>
      <c r="M2138" s="1">
        <v>45581</v>
      </c>
      <c r="N2138" t="s">
        <v>19</v>
      </c>
    </row>
    <row r="2139" spans="1:14" x14ac:dyDescent="0.3">
      <c r="A2139" t="s">
        <v>4266</v>
      </c>
      <c r="B2139" t="s">
        <v>4267</v>
      </c>
      <c r="C2139" t="s">
        <v>116</v>
      </c>
      <c r="D2139" t="s">
        <v>17</v>
      </c>
      <c r="E2139" t="s">
        <v>18</v>
      </c>
      <c r="F2139">
        <v>4177</v>
      </c>
      <c r="G2139">
        <v>20</v>
      </c>
      <c r="H2139">
        <v>3342</v>
      </c>
      <c r="I2139">
        <v>3.9</v>
      </c>
      <c r="J2139">
        <v>306</v>
      </c>
      <c r="K2139">
        <v>1</v>
      </c>
      <c r="L2139">
        <v>3342</v>
      </c>
      <c r="M2139" s="1">
        <v>45493</v>
      </c>
      <c r="N2139" t="s">
        <v>91</v>
      </c>
    </row>
    <row r="2140" spans="1:14" x14ac:dyDescent="0.3">
      <c r="A2140" t="s">
        <v>4268</v>
      </c>
      <c r="B2140" t="s">
        <v>4269</v>
      </c>
      <c r="C2140" t="s">
        <v>27</v>
      </c>
      <c r="D2140" t="s">
        <v>41</v>
      </c>
      <c r="E2140" t="s">
        <v>34</v>
      </c>
      <c r="F2140">
        <v>2342</v>
      </c>
      <c r="G2140">
        <v>60</v>
      </c>
      <c r="H2140">
        <v>937</v>
      </c>
      <c r="I2140">
        <v>4.0999999999999996</v>
      </c>
      <c r="J2140">
        <v>268</v>
      </c>
      <c r="K2140">
        <v>1</v>
      </c>
      <c r="L2140">
        <v>937</v>
      </c>
      <c r="M2140" s="1">
        <v>46001</v>
      </c>
      <c r="N2140" t="s">
        <v>42</v>
      </c>
    </row>
    <row r="2141" spans="1:14" x14ac:dyDescent="0.3">
      <c r="A2141" t="s">
        <v>4270</v>
      </c>
      <c r="B2141" t="s">
        <v>4271</v>
      </c>
      <c r="C2141" t="s">
        <v>116</v>
      </c>
      <c r="D2141" t="s">
        <v>109</v>
      </c>
      <c r="E2141" t="s">
        <v>34</v>
      </c>
      <c r="F2141">
        <v>2245</v>
      </c>
      <c r="G2141">
        <v>40</v>
      </c>
      <c r="H2141">
        <v>1347</v>
      </c>
      <c r="I2141">
        <v>3.9</v>
      </c>
      <c r="J2141">
        <v>439</v>
      </c>
      <c r="K2141">
        <v>1</v>
      </c>
      <c r="L2141">
        <v>1347</v>
      </c>
      <c r="M2141" s="1">
        <v>45640</v>
      </c>
      <c r="N2141" t="s">
        <v>29</v>
      </c>
    </row>
    <row r="2142" spans="1:14" x14ac:dyDescent="0.3">
      <c r="A2142" t="s">
        <v>4272</v>
      </c>
      <c r="B2142" t="s">
        <v>4273</v>
      </c>
      <c r="C2142" t="s">
        <v>22</v>
      </c>
      <c r="D2142" t="s">
        <v>23</v>
      </c>
      <c r="E2142" t="s">
        <v>34</v>
      </c>
      <c r="F2142">
        <v>2803</v>
      </c>
      <c r="G2142">
        <v>15</v>
      </c>
      <c r="H2142">
        <v>2383</v>
      </c>
      <c r="I2142">
        <v>4</v>
      </c>
      <c r="J2142">
        <v>94</v>
      </c>
      <c r="K2142">
        <v>1</v>
      </c>
      <c r="L2142">
        <v>2383</v>
      </c>
      <c r="M2142" s="1">
        <v>45464</v>
      </c>
      <c r="N2142" t="s">
        <v>38</v>
      </c>
    </row>
    <row r="2143" spans="1:14" x14ac:dyDescent="0.3">
      <c r="A2143" t="s">
        <v>4274</v>
      </c>
      <c r="B2143" t="s">
        <v>4275</v>
      </c>
      <c r="C2143" t="s">
        <v>16</v>
      </c>
      <c r="D2143" t="s">
        <v>28</v>
      </c>
      <c r="E2143" t="s">
        <v>34</v>
      </c>
      <c r="F2143">
        <v>1952</v>
      </c>
      <c r="G2143">
        <v>30</v>
      </c>
      <c r="H2143">
        <v>1366</v>
      </c>
      <c r="I2143">
        <v>4.2</v>
      </c>
      <c r="J2143">
        <v>61</v>
      </c>
      <c r="K2143">
        <v>1</v>
      </c>
      <c r="L2143">
        <v>1366</v>
      </c>
      <c r="M2143" s="1">
        <v>45645</v>
      </c>
      <c r="N2143" t="s">
        <v>71</v>
      </c>
    </row>
    <row r="2144" spans="1:14" x14ac:dyDescent="0.3">
      <c r="A2144" t="s">
        <v>4276</v>
      </c>
      <c r="B2144" t="s">
        <v>4277</v>
      </c>
      <c r="C2144" t="s">
        <v>37</v>
      </c>
      <c r="D2144" t="s">
        <v>41</v>
      </c>
      <c r="E2144" t="s">
        <v>74</v>
      </c>
      <c r="F2144">
        <v>1723</v>
      </c>
      <c r="G2144">
        <v>20</v>
      </c>
      <c r="H2144">
        <v>1378</v>
      </c>
      <c r="I2144">
        <v>3.4</v>
      </c>
      <c r="J2144">
        <v>165</v>
      </c>
      <c r="K2144">
        <v>5</v>
      </c>
      <c r="L2144">
        <v>6890</v>
      </c>
      <c r="M2144" s="1">
        <v>45461</v>
      </c>
      <c r="N2144" t="s">
        <v>102</v>
      </c>
    </row>
    <row r="2145" spans="1:14" x14ac:dyDescent="0.3">
      <c r="A2145" t="s">
        <v>4278</v>
      </c>
      <c r="B2145" t="s">
        <v>4279</v>
      </c>
      <c r="C2145" t="s">
        <v>88</v>
      </c>
      <c r="D2145" t="s">
        <v>41</v>
      </c>
      <c r="E2145" t="s">
        <v>34</v>
      </c>
      <c r="F2145">
        <v>2522</v>
      </c>
      <c r="G2145">
        <v>25</v>
      </c>
      <c r="H2145">
        <v>1892</v>
      </c>
      <c r="I2145">
        <v>3.3</v>
      </c>
      <c r="J2145">
        <v>28</v>
      </c>
      <c r="K2145">
        <v>1</v>
      </c>
      <c r="L2145">
        <v>1892</v>
      </c>
      <c r="M2145" s="1">
        <v>45770</v>
      </c>
      <c r="N2145" t="s">
        <v>85</v>
      </c>
    </row>
    <row r="2146" spans="1:14" x14ac:dyDescent="0.3">
      <c r="A2146" t="s">
        <v>4280</v>
      </c>
      <c r="B2146" t="s">
        <v>4281</v>
      </c>
      <c r="C2146" t="s">
        <v>16</v>
      </c>
      <c r="D2146" t="s">
        <v>23</v>
      </c>
      <c r="E2146" t="s">
        <v>18</v>
      </c>
      <c r="F2146">
        <v>979</v>
      </c>
      <c r="G2146">
        <v>25</v>
      </c>
      <c r="H2146">
        <v>734</v>
      </c>
      <c r="I2146">
        <v>3.7</v>
      </c>
      <c r="J2146">
        <v>69</v>
      </c>
      <c r="K2146">
        <v>1</v>
      </c>
      <c r="L2146">
        <v>734</v>
      </c>
      <c r="M2146" s="1">
        <v>45637</v>
      </c>
      <c r="N2146" t="s">
        <v>49</v>
      </c>
    </row>
    <row r="2147" spans="1:14" x14ac:dyDescent="0.3">
      <c r="A2147" t="s">
        <v>4282</v>
      </c>
      <c r="B2147" t="s">
        <v>4283</v>
      </c>
      <c r="C2147" t="s">
        <v>116</v>
      </c>
      <c r="D2147" t="s">
        <v>23</v>
      </c>
      <c r="E2147" t="s">
        <v>34</v>
      </c>
      <c r="F2147">
        <v>3071</v>
      </c>
      <c r="G2147">
        <v>15</v>
      </c>
      <c r="H2147">
        <v>2610</v>
      </c>
      <c r="I2147">
        <v>4.4000000000000004</v>
      </c>
      <c r="J2147">
        <v>153</v>
      </c>
      <c r="K2147">
        <v>1</v>
      </c>
      <c r="L2147">
        <v>2610</v>
      </c>
      <c r="M2147" s="1">
        <v>45308</v>
      </c>
      <c r="N2147" t="s">
        <v>78</v>
      </c>
    </row>
    <row r="2148" spans="1:14" x14ac:dyDescent="0.3">
      <c r="A2148" t="s">
        <v>4284</v>
      </c>
      <c r="B2148" t="s">
        <v>4285</v>
      </c>
      <c r="C2148" t="s">
        <v>37</v>
      </c>
      <c r="D2148" t="s">
        <v>23</v>
      </c>
      <c r="E2148" t="s">
        <v>34</v>
      </c>
      <c r="F2148">
        <v>5148</v>
      </c>
      <c r="G2148">
        <v>0</v>
      </c>
      <c r="H2148">
        <v>5148</v>
      </c>
      <c r="I2148">
        <v>4.4000000000000004</v>
      </c>
      <c r="J2148">
        <v>186</v>
      </c>
      <c r="K2148">
        <v>2</v>
      </c>
      <c r="L2148">
        <v>10296</v>
      </c>
      <c r="M2148" s="1">
        <v>45942</v>
      </c>
      <c r="N2148" t="s">
        <v>71</v>
      </c>
    </row>
    <row r="2149" spans="1:14" x14ac:dyDescent="0.3">
      <c r="A2149" t="s">
        <v>4286</v>
      </c>
      <c r="B2149" t="s">
        <v>4287</v>
      </c>
      <c r="C2149" t="s">
        <v>88</v>
      </c>
      <c r="D2149" t="s">
        <v>53</v>
      </c>
      <c r="E2149" t="s">
        <v>74</v>
      </c>
      <c r="F2149">
        <v>6084</v>
      </c>
      <c r="G2149">
        <v>15</v>
      </c>
      <c r="H2149">
        <v>5171</v>
      </c>
      <c r="I2149">
        <v>4.5</v>
      </c>
      <c r="J2149">
        <v>38</v>
      </c>
      <c r="K2149">
        <v>1</v>
      </c>
      <c r="L2149">
        <v>5171</v>
      </c>
      <c r="M2149" s="1">
        <v>45697</v>
      </c>
      <c r="N2149" t="s">
        <v>189</v>
      </c>
    </row>
    <row r="2150" spans="1:14" x14ac:dyDescent="0.3">
      <c r="A2150" t="s">
        <v>4288</v>
      </c>
      <c r="B2150" t="s">
        <v>4289</v>
      </c>
      <c r="C2150" t="s">
        <v>57</v>
      </c>
      <c r="D2150" t="s">
        <v>41</v>
      </c>
      <c r="E2150" t="s">
        <v>34</v>
      </c>
      <c r="F2150">
        <v>2086</v>
      </c>
      <c r="G2150">
        <v>40</v>
      </c>
      <c r="H2150">
        <v>1252</v>
      </c>
      <c r="I2150">
        <v>3.7</v>
      </c>
      <c r="J2150">
        <v>79</v>
      </c>
      <c r="K2150">
        <v>1</v>
      </c>
      <c r="L2150">
        <v>1252</v>
      </c>
      <c r="M2150" s="1">
        <v>45689</v>
      </c>
      <c r="N2150" t="s">
        <v>75</v>
      </c>
    </row>
    <row r="2151" spans="1:14" x14ac:dyDescent="0.3">
      <c r="A2151" t="s">
        <v>4290</v>
      </c>
      <c r="B2151" t="s">
        <v>4291</v>
      </c>
      <c r="C2151" t="s">
        <v>57</v>
      </c>
      <c r="D2151" t="s">
        <v>28</v>
      </c>
      <c r="E2151" t="s">
        <v>34</v>
      </c>
      <c r="F2151">
        <v>5245</v>
      </c>
      <c r="G2151">
        <v>20</v>
      </c>
      <c r="H2151">
        <v>4196</v>
      </c>
      <c r="I2151">
        <v>4.0999999999999996</v>
      </c>
      <c r="J2151">
        <v>113</v>
      </c>
      <c r="K2151">
        <v>2</v>
      </c>
      <c r="L2151">
        <v>8392</v>
      </c>
      <c r="M2151" s="1">
        <v>45876</v>
      </c>
      <c r="N2151" t="s">
        <v>78</v>
      </c>
    </row>
    <row r="2152" spans="1:14" x14ac:dyDescent="0.3">
      <c r="A2152" t="s">
        <v>4292</v>
      </c>
      <c r="B2152" t="s">
        <v>4293</v>
      </c>
      <c r="C2152" t="s">
        <v>27</v>
      </c>
      <c r="D2152" t="s">
        <v>53</v>
      </c>
      <c r="E2152" t="s">
        <v>18</v>
      </c>
      <c r="F2152">
        <v>5515</v>
      </c>
      <c r="G2152">
        <v>40</v>
      </c>
      <c r="H2152">
        <v>3309</v>
      </c>
      <c r="I2152">
        <v>3.9</v>
      </c>
      <c r="J2152">
        <v>29</v>
      </c>
      <c r="K2152">
        <v>2</v>
      </c>
      <c r="L2152">
        <v>6618</v>
      </c>
      <c r="M2152" s="1">
        <v>45607</v>
      </c>
      <c r="N2152" t="s">
        <v>49</v>
      </c>
    </row>
    <row r="2153" spans="1:14" x14ac:dyDescent="0.3">
      <c r="A2153" t="s">
        <v>4294</v>
      </c>
      <c r="B2153" t="s">
        <v>2525</v>
      </c>
      <c r="C2153" t="s">
        <v>37</v>
      </c>
      <c r="D2153" t="s">
        <v>41</v>
      </c>
      <c r="E2153" t="s">
        <v>34</v>
      </c>
      <c r="F2153">
        <v>1893</v>
      </c>
      <c r="G2153">
        <v>60</v>
      </c>
      <c r="H2153">
        <v>757</v>
      </c>
      <c r="I2153">
        <v>4</v>
      </c>
      <c r="J2153">
        <v>97</v>
      </c>
      <c r="K2153">
        <v>1</v>
      </c>
      <c r="L2153">
        <v>757</v>
      </c>
      <c r="M2153" s="1">
        <v>45730</v>
      </c>
      <c r="N2153" t="s">
        <v>78</v>
      </c>
    </row>
    <row r="2154" spans="1:14" x14ac:dyDescent="0.3">
      <c r="A2154" t="s">
        <v>4295</v>
      </c>
      <c r="B2154" t="s">
        <v>4296</v>
      </c>
      <c r="C2154" t="s">
        <v>88</v>
      </c>
      <c r="D2154" t="s">
        <v>17</v>
      </c>
      <c r="E2154" t="s">
        <v>34</v>
      </c>
      <c r="F2154">
        <v>3812</v>
      </c>
      <c r="G2154">
        <v>50</v>
      </c>
      <c r="H2154">
        <v>1906</v>
      </c>
      <c r="I2154">
        <v>3.9</v>
      </c>
      <c r="J2154">
        <v>633</v>
      </c>
      <c r="K2154">
        <v>1</v>
      </c>
      <c r="L2154">
        <v>1906</v>
      </c>
      <c r="M2154" s="1">
        <v>45508</v>
      </c>
      <c r="N2154" t="s">
        <v>61</v>
      </c>
    </row>
    <row r="2155" spans="1:14" x14ac:dyDescent="0.3">
      <c r="A2155" t="s">
        <v>4297</v>
      </c>
      <c r="B2155" t="s">
        <v>4298</v>
      </c>
      <c r="C2155" t="s">
        <v>27</v>
      </c>
      <c r="D2155" t="s">
        <v>17</v>
      </c>
      <c r="E2155" t="s">
        <v>34</v>
      </c>
      <c r="F2155">
        <v>4848</v>
      </c>
      <c r="G2155">
        <v>30</v>
      </c>
      <c r="H2155">
        <v>3394</v>
      </c>
      <c r="I2155">
        <v>4.2</v>
      </c>
      <c r="J2155">
        <v>79</v>
      </c>
      <c r="K2155">
        <v>1</v>
      </c>
      <c r="L2155">
        <v>3394</v>
      </c>
      <c r="M2155" s="1">
        <v>45430</v>
      </c>
      <c r="N2155" t="s">
        <v>85</v>
      </c>
    </row>
    <row r="2156" spans="1:14" x14ac:dyDescent="0.3">
      <c r="A2156" t="s">
        <v>4299</v>
      </c>
      <c r="B2156" t="s">
        <v>3130</v>
      </c>
      <c r="C2156" t="s">
        <v>52</v>
      </c>
      <c r="D2156" t="s">
        <v>53</v>
      </c>
      <c r="E2156" t="s">
        <v>34</v>
      </c>
      <c r="F2156">
        <v>6052</v>
      </c>
      <c r="G2156">
        <v>15</v>
      </c>
      <c r="H2156">
        <v>5144</v>
      </c>
      <c r="I2156">
        <v>3.8</v>
      </c>
      <c r="J2156">
        <v>153</v>
      </c>
      <c r="K2156">
        <v>1</v>
      </c>
      <c r="L2156">
        <v>5144</v>
      </c>
      <c r="M2156" s="1">
        <v>45816</v>
      </c>
      <c r="N2156" t="s">
        <v>91</v>
      </c>
    </row>
    <row r="2157" spans="1:14" x14ac:dyDescent="0.3">
      <c r="A2157" t="s">
        <v>4300</v>
      </c>
      <c r="B2157" t="s">
        <v>4301</v>
      </c>
      <c r="C2157" t="s">
        <v>57</v>
      </c>
      <c r="D2157" t="s">
        <v>17</v>
      </c>
      <c r="E2157" t="s">
        <v>34</v>
      </c>
      <c r="F2157">
        <v>5887</v>
      </c>
      <c r="G2157">
        <v>40</v>
      </c>
      <c r="H2157">
        <v>3532</v>
      </c>
      <c r="I2157">
        <v>4.7</v>
      </c>
      <c r="J2157">
        <v>33</v>
      </c>
      <c r="K2157">
        <v>1</v>
      </c>
      <c r="L2157">
        <v>3532</v>
      </c>
      <c r="M2157" s="1">
        <v>45502</v>
      </c>
      <c r="N2157" t="s">
        <v>54</v>
      </c>
    </row>
    <row r="2158" spans="1:14" x14ac:dyDescent="0.3">
      <c r="A2158" t="s">
        <v>4302</v>
      </c>
      <c r="B2158" t="s">
        <v>4303</v>
      </c>
      <c r="C2158" t="s">
        <v>16</v>
      </c>
      <c r="D2158" t="s">
        <v>46</v>
      </c>
      <c r="E2158" t="s">
        <v>74</v>
      </c>
      <c r="F2158">
        <v>9648</v>
      </c>
      <c r="G2158">
        <v>0</v>
      </c>
      <c r="H2158">
        <v>9648</v>
      </c>
      <c r="I2158">
        <v>4.7</v>
      </c>
      <c r="J2158">
        <v>30</v>
      </c>
      <c r="K2158">
        <v>2</v>
      </c>
      <c r="L2158">
        <v>19296</v>
      </c>
      <c r="M2158" s="1">
        <v>45944</v>
      </c>
      <c r="N2158" t="s">
        <v>49</v>
      </c>
    </row>
    <row r="2159" spans="1:14" x14ac:dyDescent="0.3">
      <c r="A2159" t="s">
        <v>4304</v>
      </c>
      <c r="B2159" t="s">
        <v>4305</v>
      </c>
      <c r="C2159" t="s">
        <v>45</v>
      </c>
      <c r="D2159" t="s">
        <v>46</v>
      </c>
      <c r="E2159" t="s">
        <v>34</v>
      </c>
      <c r="F2159">
        <v>3422</v>
      </c>
      <c r="G2159">
        <v>30</v>
      </c>
      <c r="H2159">
        <v>2395</v>
      </c>
      <c r="I2159">
        <v>4.3</v>
      </c>
      <c r="J2159">
        <v>64</v>
      </c>
      <c r="K2159">
        <v>1</v>
      </c>
      <c r="L2159">
        <v>2395</v>
      </c>
      <c r="M2159" s="1">
        <v>45866</v>
      </c>
      <c r="N2159" t="s">
        <v>71</v>
      </c>
    </row>
    <row r="2160" spans="1:14" x14ac:dyDescent="0.3">
      <c r="A2160" t="s">
        <v>4306</v>
      </c>
      <c r="B2160" t="s">
        <v>4307</v>
      </c>
      <c r="C2160" t="s">
        <v>27</v>
      </c>
      <c r="D2160" t="s">
        <v>109</v>
      </c>
      <c r="E2160" t="s">
        <v>34</v>
      </c>
      <c r="F2160">
        <v>1333</v>
      </c>
      <c r="G2160">
        <v>15</v>
      </c>
      <c r="H2160">
        <v>1133</v>
      </c>
      <c r="I2160">
        <v>4.5999999999999996</v>
      </c>
      <c r="J2160">
        <v>68</v>
      </c>
      <c r="K2160">
        <v>2</v>
      </c>
      <c r="L2160">
        <v>2266</v>
      </c>
      <c r="M2160" s="1">
        <v>45703</v>
      </c>
      <c r="N2160" t="s">
        <v>85</v>
      </c>
    </row>
    <row r="2161" spans="1:14" x14ac:dyDescent="0.3">
      <c r="A2161" t="s">
        <v>4308</v>
      </c>
      <c r="B2161" t="s">
        <v>4309</v>
      </c>
      <c r="C2161" t="s">
        <v>88</v>
      </c>
      <c r="D2161" t="s">
        <v>46</v>
      </c>
      <c r="E2161" t="s">
        <v>18</v>
      </c>
      <c r="F2161">
        <v>4928</v>
      </c>
      <c r="G2161">
        <v>20</v>
      </c>
      <c r="H2161">
        <v>3942</v>
      </c>
      <c r="I2161">
        <v>3.4</v>
      </c>
      <c r="J2161">
        <v>59</v>
      </c>
      <c r="K2161">
        <v>1</v>
      </c>
      <c r="L2161">
        <v>3942</v>
      </c>
      <c r="M2161" s="1">
        <v>46011</v>
      </c>
      <c r="N2161" t="s">
        <v>49</v>
      </c>
    </row>
    <row r="2162" spans="1:14" x14ac:dyDescent="0.3">
      <c r="A2162" t="s">
        <v>4310</v>
      </c>
      <c r="B2162" t="s">
        <v>4311</v>
      </c>
      <c r="C2162" t="s">
        <v>27</v>
      </c>
      <c r="D2162" t="s">
        <v>23</v>
      </c>
      <c r="E2162" t="s">
        <v>18</v>
      </c>
      <c r="F2162">
        <v>4254</v>
      </c>
      <c r="G2162">
        <v>40</v>
      </c>
      <c r="H2162">
        <v>2552</v>
      </c>
      <c r="I2162">
        <v>4.7</v>
      </c>
      <c r="J2162">
        <v>91</v>
      </c>
      <c r="K2162">
        <v>1</v>
      </c>
      <c r="L2162">
        <v>2552</v>
      </c>
      <c r="M2162" s="1">
        <v>45467</v>
      </c>
      <c r="N2162" t="s">
        <v>189</v>
      </c>
    </row>
    <row r="2163" spans="1:14" x14ac:dyDescent="0.3">
      <c r="A2163" t="s">
        <v>4312</v>
      </c>
      <c r="B2163" t="s">
        <v>4313</v>
      </c>
      <c r="C2163" t="s">
        <v>22</v>
      </c>
      <c r="D2163" t="s">
        <v>17</v>
      </c>
      <c r="E2163" t="s">
        <v>18</v>
      </c>
      <c r="F2163">
        <v>2043</v>
      </c>
      <c r="G2163">
        <v>30</v>
      </c>
      <c r="H2163">
        <v>1430</v>
      </c>
      <c r="I2163">
        <v>4.3</v>
      </c>
      <c r="J2163">
        <v>36</v>
      </c>
      <c r="K2163">
        <v>4</v>
      </c>
      <c r="L2163">
        <v>5720</v>
      </c>
      <c r="M2163" s="1">
        <v>45601</v>
      </c>
      <c r="N2163" t="s">
        <v>150</v>
      </c>
    </row>
    <row r="2164" spans="1:14" x14ac:dyDescent="0.3">
      <c r="A2164" t="s">
        <v>4314</v>
      </c>
      <c r="B2164" t="s">
        <v>4315</v>
      </c>
      <c r="C2164" t="s">
        <v>16</v>
      </c>
      <c r="D2164" t="s">
        <v>33</v>
      </c>
      <c r="E2164" t="s">
        <v>34</v>
      </c>
      <c r="F2164">
        <v>3157</v>
      </c>
      <c r="G2164">
        <v>0</v>
      </c>
      <c r="H2164">
        <v>3157</v>
      </c>
      <c r="I2164">
        <v>3.8</v>
      </c>
      <c r="J2164">
        <v>77</v>
      </c>
      <c r="K2164">
        <v>1</v>
      </c>
      <c r="L2164">
        <v>3157</v>
      </c>
      <c r="M2164" s="1">
        <v>45357</v>
      </c>
      <c r="N2164" t="s">
        <v>150</v>
      </c>
    </row>
    <row r="2165" spans="1:14" x14ac:dyDescent="0.3">
      <c r="A2165" t="s">
        <v>4316</v>
      </c>
      <c r="B2165" t="s">
        <v>4317</v>
      </c>
      <c r="C2165" t="s">
        <v>88</v>
      </c>
      <c r="D2165" t="s">
        <v>109</v>
      </c>
      <c r="E2165" t="s">
        <v>34</v>
      </c>
      <c r="F2165">
        <v>1857</v>
      </c>
      <c r="G2165">
        <v>70</v>
      </c>
      <c r="H2165">
        <v>557</v>
      </c>
      <c r="I2165">
        <v>3.7</v>
      </c>
      <c r="J2165">
        <v>187</v>
      </c>
      <c r="K2165">
        <v>1</v>
      </c>
      <c r="L2165">
        <v>557</v>
      </c>
      <c r="M2165" s="1">
        <v>45570</v>
      </c>
      <c r="N2165" t="s">
        <v>75</v>
      </c>
    </row>
    <row r="2166" spans="1:14" x14ac:dyDescent="0.3">
      <c r="A2166" t="s">
        <v>4318</v>
      </c>
      <c r="B2166" t="s">
        <v>4319</v>
      </c>
      <c r="C2166" t="s">
        <v>88</v>
      </c>
      <c r="D2166" t="s">
        <v>109</v>
      </c>
      <c r="E2166" t="s">
        <v>161</v>
      </c>
      <c r="F2166">
        <v>1308</v>
      </c>
      <c r="G2166">
        <v>30</v>
      </c>
      <c r="H2166">
        <v>916</v>
      </c>
      <c r="I2166">
        <v>4.9000000000000004</v>
      </c>
      <c r="J2166">
        <v>111</v>
      </c>
      <c r="K2166">
        <v>1</v>
      </c>
      <c r="L2166">
        <v>916</v>
      </c>
      <c r="M2166" s="1">
        <v>45369</v>
      </c>
      <c r="N2166" t="s">
        <v>91</v>
      </c>
    </row>
    <row r="2167" spans="1:14" x14ac:dyDescent="0.3">
      <c r="A2167" t="s">
        <v>4320</v>
      </c>
      <c r="B2167" t="s">
        <v>3939</v>
      </c>
      <c r="C2167" t="s">
        <v>52</v>
      </c>
      <c r="D2167" t="s">
        <v>53</v>
      </c>
      <c r="E2167" t="s">
        <v>34</v>
      </c>
      <c r="F2167">
        <v>835</v>
      </c>
      <c r="G2167">
        <v>20</v>
      </c>
      <c r="H2167">
        <v>668</v>
      </c>
      <c r="I2167">
        <v>4.5</v>
      </c>
      <c r="J2167">
        <v>284</v>
      </c>
      <c r="K2167">
        <v>4</v>
      </c>
      <c r="L2167">
        <v>2672</v>
      </c>
      <c r="M2167" s="1">
        <v>45569</v>
      </c>
      <c r="N2167" t="s">
        <v>75</v>
      </c>
    </row>
    <row r="2168" spans="1:14" x14ac:dyDescent="0.3">
      <c r="A2168" t="s">
        <v>4321</v>
      </c>
      <c r="B2168" t="s">
        <v>4322</v>
      </c>
      <c r="C2168" t="s">
        <v>37</v>
      </c>
      <c r="D2168" t="s">
        <v>109</v>
      </c>
      <c r="E2168" t="s">
        <v>18</v>
      </c>
      <c r="F2168">
        <v>2452</v>
      </c>
      <c r="G2168">
        <v>30</v>
      </c>
      <c r="H2168">
        <v>1716</v>
      </c>
      <c r="I2168">
        <v>4</v>
      </c>
      <c r="J2168">
        <v>258</v>
      </c>
      <c r="K2168">
        <v>3</v>
      </c>
      <c r="L2168">
        <v>5148</v>
      </c>
      <c r="M2168" s="1">
        <v>45886</v>
      </c>
      <c r="N2168" t="s">
        <v>58</v>
      </c>
    </row>
    <row r="2169" spans="1:14" x14ac:dyDescent="0.3">
      <c r="A2169" t="s">
        <v>4323</v>
      </c>
      <c r="B2169" t="s">
        <v>4324</v>
      </c>
      <c r="C2169" t="s">
        <v>57</v>
      </c>
      <c r="D2169" t="s">
        <v>109</v>
      </c>
      <c r="E2169" t="s">
        <v>18</v>
      </c>
      <c r="F2169">
        <v>2328</v>
      </c>
      <c r="G2169">
        <v>30</v>
      </c>
      <c r="H2169">
        <v>1630</v>
      </c>
      <c r="I2169">
        <v>3.4</v>
      </c>
      <c r="J2169">
        <v>36</v>
      </c>
      <c r="K2169">
        <v>1</v>
      </c>
      <c r="L2169">
        <v>1630</v>
      </c>
      <c r="M2169" s="1">
        <v>45905</v>
      </c>
      <c r="N2169" t="s">
        <v>58</v>
      </c>
    </row>
    <row r="2170" spans="1:14" x14ac:dyDescent="0.3">
      <c r="A2170" t="s">
        <v>4325</v>
      </c>
      <c r="B2170" t="s">
        <v>4326</v>
      </c>
      <c r="C2170" t="s">
        <v>22</v>
      </c>
      <c r="D2170" t="s">
        <v>53</v>
      </c>
      <c r="E2170" t="s">
        <v>34</v>
      </c>
      <c r="F2170">
        <v>2948</v>
      </c>
      <c r="G2170">
        <v>0</v>
      </c>
      <c r="H2170">
        <v>2948</v>
      </c>
      <c r="I2170">
        <v>4.7</v>
      </c>
      <c r="J2170">
        <v>43</v>
      </c>
      <c r="K2170">
        <v>1</v>
      </c>
      <c r="L2170">
        <v>2948</v>
      </c>
      <c r="M2170" s="1">
        <v>45822</v>
      </c>
      <c r="N2170" t="s">
        <v>19</v>
      </c>
    </row>
    <row r="2171" spans="1:14" x14ac:dyDescent="0.3">
      <c r="A2171" t="s">
        <v>4327</v>
      </c>
      <c r="B2171" t="s">
        <v>4328</v>
      </c>
      <c r="C2171" t="s">
        <v>52</v>
      </c>
      <c r="D2171" t="s">
        <v>46</v>
      </c>
      <c r="E2171" t="s">
        <v>34</v>
      </c>
      <c r="F2171">
        <v>8283</v>
      </c>
      <c r="G2171">
        <v>25</v>
      </c>
      <c r="H2171">
        <v>6212</v>
      </c>
      <c r="I2171">
        <v>3.5</v>
      </c>
      <c r="J2171">
        <v>216</v>
      </c>
      <c r="K2171">
        <v>3</v>
      </c>
      <c r="L2171">
        <v>18636</v>
      </c>
      <c r="M2171" s="1">
        <v>45595</v>
      </c>
      <c r="N2171" t="s">
        <v>38</v>
      </c>
    </row>
    <row r="2172" spans="1:14" x14ac:dyDescent="0.3">
      <c r="A2172" t="s">
        <v>4329</v>
      </c>
      <c r="B2172" t="s">
        <v>4330</v>
      </c>
      <c r="C2172" t="s">
        <v>22</v>
      </c>
      <c r="D2172" t="s">
        <v>109</v>
      </c>
      <c r="E2172" t="s">
        <v>34</v>
      </c>
      <c r="F2172">
        <v>1311</v>
      </c>
      <c r="G2172">
        <v>25</v>
      </c>
      <c r="H2172">
        <v>983</v>
      </c>
      <c r="I2172">
        <v>3.9</v>
      </c>
      <c r="J2172">
        <v>183</v>
      </c>
      <c r="K2172">
        <v>1</v>
      </c>
      <c r="L2172">
        <v>983</v>
      </c>
      <c r="M2172" s="1">
        <v>45639</v>
      </c>
      <c r="N2172" t="s">
        <v>54</v>
      </c>
    </row>
    <row r="2173" spans="1:14" x14ac:dyDescent="0.3">
      <c r="A2173" t="s">
        <v>4331</v>
      </c>
      <c r="B2173" t="s">
        <v>4332</v>
      </c>
      <c r="C2173" t="s">
        <v>16</v>
      </c>
      <c r="D2173" t="s">
        <v>23</v>
      </c>
      <c r="E2173" t="s">
        <v>18</v>
      </c>
      <c r="F2173">
        <v>5066</v>
      </c>
      <c r="G2173">
        <v>25</v>
      </c>
      <c r="H2173">
        <v>3800</v>
      </c>
      <c r="I2173">
        <v>4</v>
      </c>
      <c r="J2173">
        <v>68</v>
      </c>
      <c r="K2173">
        <v>4</v>
      </c>
      <c r="L2173">
        <v>15200</v>
      </c>
      <c r="M2173" s="1">
        <v>45993</v>
      </c>
      <c r="N2173" t="s">
        <v>29</v>
      </c>
    </row>
    <row r="2174" spans="1:14" x14ac:dyDescent="0.3">
      <c r="A2174" t="s">
        <v>4333</v>
      </c>
      <c r="B2174" t="s">
        <v>4334</v>
      </c>
      <c r="C2174" t="s">
        <v>116</v>
      </c>
      <c r="D2174" t="s">
        <v>53</v>
      </c>
      <c r="E2174" t="s">
        <v>34</v>
      </c>
      <c r="F2174">
        <v>4000</v>
      </c>
      <c r="G2174">
        <v>10</v>
      </c>
      <c r="H2174">
        <v>3600</v>
      </c>
      <c r="I2174">
        <v>3.7</v>
      </c>
      <c r="J2174">
        <v>58</v>
      </c>
      <c r="K2174">
        <v>1</v>
      </c>
      <c r="L2174">
        <v>3600</v>
      </c>
      <c r="M2174" s="1">
        <v>45428</v>
      </c>
      <c r="N2174" t="s">
        <v>61</v>
      </c>
    </row>
    <row r="2175" spans="1:14" x14ac:dyDescent="0.3">
      <c r="A2175" t="s">
        <v>4335</v>
      </c>
      <c r="B2175" t="s">
        <v>4336</v>
      </c>
      <c r="C2175" t="s">
        <v>27</v>
      </c>
      <c r="D2175" t="s">
        <v>109</v>
      </c>
      <c r="E2175" t="s">
        <v>18</v>
      </c>
      <c r="F2175">
        <v>2215</v>
      </c>
      <c r="G2175">
        <v>15</v>
      </c>
      <c r="H2175">
        <v>1883</v>
      </c>
      <c r="I2175">
        <v>4</v>
      </c>
      <c r="J2175">
        <v>69</v>
      </c>
      <c r="K2175">
        <v>1</v>
      </c>
      <c r="L2175">
        <v>1883</v>
      </c>
      <c r="M2175" s="1">
        <v>45515</v>
      </c>
      <c r="N2175" t="s">
        <v>49</v>
      </c>
    </row>
    <row r="2176" spans="1:14" x14ac:dyDescent="0.3">
      <c r="A2176" t="s">
        <v>4337</v>
      </c>
      <c r="B2176" t="s">
        <v>4338</v>
      </c>
      <c r="C2176" t="s">
        <v>16</v>
      </c>
      <c r="D2176" t="s">
        <v>33</v>
      </c>
      <c r="E2176" t="s">
        <v>34</v>
      </c>
      <c r="F2176">
        <v>5371</v>
      </c>
      <c r="G2176">
        <v>0</v>
      </c>
      <c r="H2176">
        <v>5371</v>
      </c>
      <c r="I2176">
        <v>4.0999999999999996</v>
      </c>
      <c r="J2176">
        <v>30</v>
      </c>
      <c r="K2176">
        <v>1</v>
      </c>
      <c r="L2176">
        <v>5371</v>
      </c>
      <c r="M2176" s="1">
        <v>45594</v>
      </c>
      <c r="N2176" t="s">
        <v>58</v>
      </c>
    </row>
    <row r="2177" spans="1:14" x14ac:dyDescent="0.3">
      <c r="A2177" t="s">
        <v>4339</v>
      </c>
      <c r="B2177" t="s">
        <v>4340</v>
      </c>
      <c r="C2177" t="s">
        <v>57</v>
      </c>
      <c r="D2177" t="s">
        <v>17</v>
      </c>
      <c r="E2177" t="s">
        <v>34</v>
      </c>
      <c r="F2177">
        <v>5877</v>
      </c>
      <c r="G2177">
        <v>0</v>
      </c>
      <c r="H2177">
        <v>5877</v>
      </c>
      <c r="I2177">
        <v>4</v>
      </c>
      <c r="J2177">
        <v>60</v>
      </c>
      <c r="K2177">
        <v>4</v>
      </c>
      <c r="L2177">
        <v>23508</v>
      </c>
      <c r="M2177" s="1">
        <v>45451</v>
      </c>
      <c r="N2177" t="s">
        <v>75</v>
      </c>
    </row>
    <row r="2178" spans="1:14" x14ac:dyDescent="0.3">
      <c r="A2178" t="s">
        <v>4341</v>
      </c>
      <c r="B2178" t="s">
        <v>4342</v>
      </c>
      <c r="C2178" t="s">
        <v>88</v>
      </c>
      <c r="D2178" t="s">
        <v>109</v>
      </c>
      <c r="E2178" t="s">
        <v>18</v>
      </c>
      <c r="F2178">
        <v>3297</v>
      </c>
      <c r="G2178">
        <v>50</v>
      </c>
      <c r="H2178">
        <v>1648</v>
      </c>
      <c r="I2178">
        <v>4.3</v>
      </c>
      <c r="J2178">
        <v>359</v>
      </c>
      <c r="K2178">
        <v>1</v>
      </c>
      <c r="L2178">
        <v>1648</v>
      </c>
      <c r="M2178" s="1">
        <v>46013</v>
      </c>
      <c r="N2178" t="s">
        <v>78</v>
      </c>
    </row>
    <row r="2179" spans="1:14" x14ac:dyDescent="0.3">
      <c r="A2179" t="s">
        <v>4343</v>
      </c>
      <c r="B2179" t="s">
        <v>4344</v>
      </c>
      <c r="C2179" t="s">
        <v>27</v>
      </c>
      <c r="D2179" t="s">
        <v>109</v>
      </c>
      <c r="E2179" t="s">
        <v>34</v>
      </c>
      <c r="F2179">
        <v>1482</v>
      </c>
      <c r="G2179">
        <v>20</v>
      </c>
      <c r="H2179">
        <v>1186</v>
      </c>
      <c r="I2179">
        <v>4.9000000000000004</v>
      </c>
      <c r="J2179">
        <v>129</v>
      </c>
      <c r="K2179">
        <v>2</v>
      </c>
      <c r="L2179">
        <v>2372</v>
      </c>
      <c r="M2179" s="1">
        <v>45998</v>
      </c>
      <c r="N2179" t="s">
        <v>38</v>
      </c>
    </row>
    <row r="2180" spans="1:14" x14ac:dyDescent="0.3">
      <c r="A2180" t="s">
        <v>4345</v>
      </c>
      <c r="B2180" t="s">
        <v>4346</v>
      </c>
      <c r="C2180" t="s">
        <v>57</v>
      </c>
      <c r="D2180" t="s">
        <v>17</v>
      </c>
      <c r="E2180" t="s">
        <v>34</v>
      </c>
      <c r="F2180">
        <v>3085</v>
      </c>
      <c r="G2180">
        <v>25</v>
      </c>
      <c r="H2180">
        <v>2314</v>
      </c>
      <c r="I2180">
        <v>3.4</v>
      </c>
      <c r="J2180">
        <v>32</v>
      </c>
      <c r="K2180">
        <v>1</v>
      </c>
      <c r="L2180">
        <v>2314</v>
      </c>
      <c r="M2180" s="1">
        <v>45742</v>
      </c>
      <c r="N2180" t="s">
        <v>102</v>
      </c>
    </row>
    <row r="2181" spans="1:14" x14ac:dyDescent="0.3">
      <c r="A2181" t="s">
        <v>4347</v>
      </c>
      <c r="B2181" t="s">
        <v>4348</v>
      </c>
      <c r="C2181" t="s">
        <v>88</v>
      </c>
      <c r="D2181" t="s">
        <v>41</v>
      </c>
      <c r="E2181" t="s">
        <v>74</v>
      </c>
      <c r="F2181">
        <v>1804</v>
      </c>
      <c r="G2181">
        <v>40</v>
      </c>
      <c r="H2181">
        <v>1082</v>
      </c>
      <c r="I2181">
        <v>4.2</v>
      </c>
      <c r="J2181">
        <v>404</v>
      </c>
      <c r="K2181">
        <v>1</v>
      </c>
      <c r="L2181">
        <v>1082</v>
      </c>
      <c r="M2181" s="1">
        <v>45413</v>
      </c>
      <c r="N2181" t="s">
        <v>102</v>
      </c>
    </row>
    <row r="2182" spans="1:14" x14ac:dyDescent="0.3">
      <c r="A2182" t="s">
        <v>4349</v>
      </c>
      <c r="B2182" t="s">
        <v>4350</v>
      </c>
      <c r="C2182" t="s">
        <v>88</v>
      </c>
      <c r="D2182" t="s">
        <v>33</v>
      </c>
      <c r="E2182" t="s">
        <v>34</v>
      </c>
      <c r="F2182">
        <v>4448</v>
      </c>
      <c r="G2182">
        <v>20</v>
      </c>
      <c r="H2182">
        <v>3558</v>
      </c>
      <c r="I2182">
        <v>3.6</v>
      </c>
      <c r="J2182">
        <v>222</v>
      </c>
      <c r="K2182">
        <v>5</v>
      </c>
      <c r="L2182">
        <v>17790</v>
      </c>
      <c r="M2182" s="1">
        <v>45422</v>
      </c>
      <c r="N2182" t="s">
        <v>75</v>
      </c>
    </row>
    <row r="2183" spans="1:14" x14ac:dyDescent="0.3">
      <c r="A2183" t="s">
        <v>4351</v>
      </c>
      <c r="B2183" t="s">
        <v>4352</v>
      </c>
      <c r="C2183" t="s">
        <v>52</v>
      </c>
      <c r="D2183" t="s">
        <v>41</v>
      </c>
      <c r="E2183" t="s">
        <v>34</v>
      </c>
      <c r="F2183">
        <v>2060</v>
      </c>
      <c r="G2183">
        <v>15</v>
      </c>
      <c r="H2183">
        <v>1751</v>
      </c>
      <c r="I2183">
        <v>3.4</v>
      </c>
      <c r="J2183">
        <v>66</v>
      </c>
      <c r="K2183">
        <v>1</v>
      </c>
      <c r="L2183">
        <v>1751</v>
      </c>
      <c r="M2183" s="1">
        <v>45887</v>
      </c>
      <c r="N2183" t="s">
        <v>38</v>
      </c>
    </row>
    <row r="2184" spans="1:14" x14ac:dyDescent="0.3">
      <c r="A2184" t="s">
        <v>4353</v>
      </c>
      <c r="B2184" t="s">
        <v>558</v>
      </c>
      <c r="C2184" t="s">
        <v>116</v>
      </c>
      <c r="D2184" t="s">
        <v>109</v>
      </c>
      <c r="E2184" t="s">
        <v>34</v>
      </c>
      <c r="F2184">
        <v>1251</v>
      </c>
      <c r="G2184">
        <v>25</v>
      </c>
      <c r="H2184">
        <v>938</v>
      </c>
      <c r="I2184">
        <v>4.5999999999999996</v>
      </c>
      <c r="J2184">
        <v>31</v>
      </c>
      <c r="K2184">
        <v>1</v>
      </c>
      <c r="L2184">
        <v>938</v>
      </c>
      <c r="M2184" s="1">
        <v>45712</v>
      </c>
      <c r="N2184" t="s">
        <v>54</v>
      </c>
    </row>
    <row r="2185" spans="1:14" x14ac:dyDescent="0.3">
      <c r="A2185" t="s">
        <v>4354</v>
      </c>
      <c r="B2185" t="s">
        <v>4355</v>
      </c>
      <c r="C2185" t="s">
        <v>52</v>
      </c>
      <c r="D2185" t="s">
        <v>41</v>
      </c>
      <c r="E2185" t="s">
        <v>34</v>
      </c>
      <c r="F2185">
        <v>687</v>
      </c>
      <c r="G2185">
        <v>60</v>
      </c>
      <c r="H2185">
        <v>275</v>
      </c>
      <c r="I2185">
        <v>4.2</v>
      </c>
      <c r="J2185">
        <v>80</v>
      </c>
      <c r="K2185">
        <v>1</v>
      </c>
      <c r="L2185">
        <v>275</v>
      </c>
      <c r="M2185" s="1">
        <v>45473</v>
      </c>
      <c r="N2185" t="s">
        <v>42</v>
      </c>
    </row>
    <row r="2186" spans="1:14" x14ac:dyDescent="0.3">
      <c r="A2186" t="s">
        <v>4356</v>
      </c>
      <c r="B2186" t="s">
        <v>3176</v>
      </c>
      <c r="C2186" t="s">
        <v>45</v>
      </c>
      <c r="D2186" t="s">
        <v>46</v>
      </c>
      <c r="E2186" t="s">
        <v>34</v>
      </c>
      <c r="F2186">
        <v>5018</v>
      </c>
      <c r="G2186">
        <v>20</v>
      </c>
      <c r="H2186">
        <v>4014</v>
      </c>
      <c r="I2186">
        <v>3.3</v>
      </c>
      <c r="J2186">
        <v>239</v>
      </c>
      <c r="K2186">
        <v>2</v>
      </c>
      <c r="L2186">
        <v>8028</v>
      </c>
      <c r="M2186" s="1">
        <v>45701</v>
      </c>
      <c r="N2186" t="s">
        <v>24</v>
      </c>
    </row>
    <row r="2187" spans="1:14" x14ac:dyDescent="0.3">
      <c r="A2187" t="s">
        <v>4357</v>
      </c>
      <c r="B2187" t="s">
        <v>1348</v>
      </c>
      <c r="C2187" t="s">
        <v>27</v>
      </c>
      <c r="D2187" t="s">
        <v>53</v>
      </c>
      <c r="E2187" t="s">
        <v>18</v>
      </c>
      <c r="F2187">
        <v>3838</v>
      </c>
      <c r="G2187">
        <v>50</v>
      </c>
      <c r="H2187">
        <v>1919</v>
      </c>
      <c r="I2187">
        <v>4</v>
      </c>
      <c r="J2187">
        <v>404</v>
      </c>
      <c r="K2187">
        <v>1</v>
      </c>
      <c r="L2187">
        <v>1919</v>
      </c>
      <c r="M2187" s="1">
        <v>45416</v>
      </c>
      <c r="N2187" t="s">
        <v>75</v>
      </c>
    </row>
    <row r="2188" spans="1:14" x14ac:dyDescent="0.3">
      <c r="A2188" t="s">
        <v>4358</v>
      </c>
      <c r="B2188" t="s">
        <v>3579</v>
      </c>
      <c r="C2188" t="s">
        <v>22</v>
      </c>
      <c r="D2188" t="s">
        <v>28</v>
      </c>
      <c r="E2188" t="s">
        <v>34</v>
      </c>
      <c r="F2188">
        <v>2127</v>
      </c>
      <c r="G2188">
        <v>20</v>
      </c>
      <c r="H2188">
        <v>1702</v>
      </c>
      <c r="I2188">
        <v>3.2</v>
      </c>
      <c r="J2188">
        <v>526</v>
      </c>
      <c r="K2188">
        <v>1</v>
      </c>
      <c r="L2188">
        <v>1702</v>
      </c>
      <c r="M2188" s="1">
        <v>45486</v>
      </c>
      <c r="N2188" t="s">
        <v>150</v>
      </c>
    </row>
    <row r="2189" spans="1:14" x14ac:dyDescent="0.3">
      <c r="A2189" t="s">
        <v>4359</v>
      </c>
      <c r="B2189" t="s">
        <v>4360</v>
      </c>
      <c r="C2189" t="s">
        <v>116</v>
      </c>
      <c r="D2189" t="s">
        <v>41</v>
      </c>
      <c r="E2189" t="s">
        <v>34</v>
      </c>
      <c r="F2189">
        <v>510</v>
      </c>
      <c r="G2189">
        <v>0</v>
      </c>
      <c r="H2189">
        <v>510</v>
      </c>
      <c r="I2189">
        <v>3.7</v>
      </c>
      <c r="J2189">
        <v>92</v>
      </c>
      <c r="K2189">
        <v>1</v>
      </c>
      <c r="L2189">
        <v>510</v>
      </c>
      <c r="M2189" s="1">
        <v>45342</v>
      </c>
      <c r="N2189" t="s">
        <v>91</v>
      </c>
    </row>
    <row r="2190" spans="1:14" x14ac:dyDescent="0.3">
      <c r="A2190" t="s">
        <v>4361</v>
      </c>
      <c r="B2190" t="s">
        <v>4362</v>
      </c>
      <c r="C2190" t="s">
        <v>45</v>
      </c>
      <c r="D2190" t="s">
        <v>23</v>
      </c>
      <c r="E2190" t="s">
        <v>34</v>
      </c>
      <c r="F2190">
        <v>2648</v>
      </c>
      <c r="G2190">
        <v>40</v>
      </c>
      <c r="H2190">
        <v>1589</v>
      </c>
      <c r="I2190">
        <v>3</v>
      </c>
      <c r="J2190">
        <v>378</v>
      </c>
      <c r="K2190">
        <v>2</v>
      </c>
      <c r="L2190">
        <v>3178</v>
      </c>
      <c r="M2190" s="1">
        <v>45869</v>
      </c>
      <c r="N2190" t="s">
        <v>19</v>
      </c>
    </row>
    <row r="2191" spans="1:14" x14ac:dyDescent="0.3">
      <c r="A2191" t="s">
        <v>4363</v>
      </c>
      <c r="B2191" t="s">
        <v>4364</v>
      </c>
      <c r="C2191" t="s">
        <v>32</v>
      </c>
      <c r="D2191" t="s">
        <v>109</v>
      </c>
      <c r="E2191" t="s">
        <v>18</v>
      </c>
      <c r="F2191">
        <v>2605</v>
      </c>
      <c r="G2191">
        <v>40</v>
      </c>
      <c r="H2191">
        <v>1563</v>
      </c>
      <c r="I2191">
        <v>4</v>
      </c>
      <c r="J2191">
        <v>157</v>
      </c>
      <c r="K2191">
        <v>1</v>
      </c>
      <c r="L2191">
        <v>1563</v>
      </c>
      <c r="M2191" s="1">
        <v>45942</v>
      </c>
      <c r="N2191" t="s">
        <v>24</v>
      </c>
    </row>
    <row r="2192" spans="1:14" x14ac:dyDescent="0.3">
      <c r="A2192" t="s">
        <v>4365</v>
      </c>
      <c r="B2192" t="s">
        <v>4366</v>
      </c>
      <c r="C2192" t="s">
        <v>22</v>
      </c>
      <c r="D2192" t="s">
        <v>41</v>
      </c>
      <c r="E2192" t="s">
        <v>74</v>
      </c>
      <c r="F2192">
        <v>2076</v>
      </c>
      <c r="G2192">
        <v>40</v>
      </c>
      <c r="H2192">
        <v>1246</v>
      </c>
      <c r="I2192">
        <v>4.4000000000000004</v>
      </c>
      <c r="J2192">
        <v>86</v>
      </c>
      <c r="K2192">
        <v>1</v>
      </c>
      <c r="L2192">
        <v>1246</v>
      </c>
      <c r="M2192" s="1">
        <v>45975</v>
      </c>
      <c r="N2192" t="s">
        <v>58</v>
      </c>
    </row>
    <row r="2193" spans="1:14" x14ac:dyDescent="0.3">
      <c r="A2193" t="s">
        <v>4367</v>
      </c>
      <c r="B2193" t="s">
        <v>4368</v>
      </c>
      <c r="C2193" t="s">
        <v>57</v>
      </c>
      <c r="D2193" t="s">
        <v>46</v>
      </c>
      <c r="E2193" t="s">
        <v>18</v>
      </c>
      <c r="F2193">
        <v>9986</v>
      </c>
      <c r="G2193">
        <v>15</v>
      </c>
      <c r="H2193">
        <v>8488</v>
      </c>
      <c r="I2193">
        <v>4.4000000000000004</v>
      </c>
      <c r="J2193">
        <v>106</v>
      </c>
      <c r="K2193">
        <v>2</v>
      </c>
      <c r="L2193">
        <v>16976</v>
      </c>
      <c r="M2193" s="1">
        <v>45323</v>
      </c>
      <c r="N2193" t="s">
        <v>54</v>
      </c>
    </row>
    <row r="2194" spans="1:14" x14ac:dyDescent="0.3">
      <c r="A2194" t="s">
        <v>4369</v>
      </c>
      <c r="B2194" t="s">
        <v>4370</v>
      </c>
      <c r="C2194" t="s">
        <v>52</v>
      </c>
      <c r="D2194" t="s">
        <v>23</v>
      </c>
      <c r="E2194" t="s">
        <v>34</v>
      </c>
      <c r="F2194">
        <v>4072</v>
      </c>
      <c r="G2194">
        <v>10</v>
      </c>
      <c r="H2194">
        <v>3665</v>
      </c>
      <c r="I2194">
        <v>3.9</v>
      </c>
      <c r="J2194">
        <v>272</v>
      </c>
      <c r="K2194">
        <v>4</v>
      </c>
      <c r="L2194">
        <v>14660</v>
      </c>
      <c r="M2194" s="1">
        <v>45850</v>
      </c>
      <c r="N2194" t="s">
        <v>78</v>
      </c>
    </row>
    <row r="2195" spans="1:14" x14ac:dyDescent="0.3">
      <c r="A2195" t="s">
        <v>4371</v>
      </c>
      <c r="B2195" t="s">
        <v>4372</v>
      </c>
      <c r="C2195" t="s">
        <v>37</v>
      </c>
      <c r="D2195" t="s">
        <v>46</v>
      </c>
      <c r="E2195" t="s">
        <v>18</v>
      </c>
      <c r="F2195">
        <v>3462</v>
      </c>
      <c r="G2195">
        <v>20</v>
      </c>
      <c r="H2195">
        <v>2770</v>
      </c>
      <c r="I2195">
        <v>4.5999999999999996</v>
      </c>
      <c r="J2195">
        <v>447</v>
      </c>
      <c r="K2195">
        <v>1</v>
      </c>
      <c r="L2195">
        <v>2770</v>
      </c>
      <c r="M2195" s="1">
        <v>45294</v>
      </c>
      <c r="N2195" t="s">
        <v>91</v>
      </c>
    </row>
    <row r="2196" spans="1:14" x14ac:dyDescent="0.3">
      <c r="A2196" t="s">
        <v>4373</v>
      </c>
      <c r="B2196" t="s">
        <v>4374</v>
      </c>
      <c r="C2196" t="s">
        <v>32</v>
      </c>
      <c r="D2196" t="s">
        <v>41</v>
      </c>
      <c r="E2196" t="s">
        <v>74</v>
      </c>
      <c r="F2196">
        <v>1754</v>
      </c>
      <c r="G2196">
        <v>60</v>
      </c>
      <c r="H2196">
        <v>702</v>
      </c>
      <c r="I2196">
        <v>4.8</v>
      </c>
      <c r="J2196">
        <v>254</v>
      </c>
      <c r="K2196">
        <v>2</v>
      </c>
      <c r="L2196">
        <v>1404</v>
      </c>
      <c r="M2196" s="1">
        <v>45959</v>
      </c>
      <c r="N2196" t="s">
        <v>38</v>
      </c>
    </row>
    <row r="2197" spans="1:14" x14ac:dyDescent="0.3">
      <c r="A2197" t="s">
        <v>4375</v>
      </c>
      <c r="B2197" t="s">
        <v>4376</v>
      </c>
      <c r="C2197" t="s">
        <v>88</v>
      </c>
      <c r="D2197" t="s">
        <v>28</v>
      </c>
      <c r="E2197" t="s">
        <v>34</v>
      </c>
      <c r="F2197">
        <v>3720</v>
      </c>
      <c r="G2197">
        <v>10</v>
      </c>
      <c r="H2197">
        <v>3348</v>
      </c>
      <c r="I2197">
        <v>4.5</v>
      </c>
      <c r="J2197">
        <v>289</v>
      </c>
      <c r="K2197">
        <v>1</v>
      </c>
      <c r="L2197">
        <v>3348</v>
      </c>
      <c r="M2197" s="1">
        <v>45366</v>
      </c>
      <c r="N2197" t="s">
        <v>42</v>
      </c>
    </row>
    <row r="2198" spans="1:14" x14ac:dyDescent="0.3">
      <c r="A2198" t="s">
        <v>4377</v>
      </c>
      <c r="B2198" t="s">
        <v>4378</v>
      </c>
      <c r="C2198" t="s">
        <v>52</v>
      </c>
      <c r="D2198" t="s">
        <v>23</v>
      </c>
      <c r="E2198" t="s">
        <v>34</v>
      </c>
      <c r="F2198">
        <v>1214</v>
      </c>
      <c r="G2198">
        <v>20</v>
      </c>
      <c r="H2198">
        <v>971</v>
      </c>
      <c r="I2198">
        <v>3.8</v>
      </c>
      <c r="J2198">
        <v>108</v>
      </c>
      <c r="K2198">
        <v>1</v>
      </c>
      <c r="L2198">
        <v>971</v>
      </c>
      <c r="M2198" s="1">
        <v>45465</v>
      </c>
      <c r="N2198" t="s">
        <v>19</v>
      </c>
    </row>
    <row r="2199" spans="1:14" x14ac:dyDescent="0.3">
      <c r="A2199" t="s">
        <v>4379</v>
      </c>
      <c r="B2199" t="s">
        <v>4380</v>
      </c>
      <c r="C2199" t="s">
        <v>22</v>
      </c>
      <c r="D2199" t="s">
        <v>17</v>
      </c>
      <c r="E2199" t="s">
        <v>34</v>
      </c>
      <c r="F2199">
        <v>2034</v>
      </c>
      <c r="G2199">
        <v>30</v>
      </c>
      <c r="H2199">
        <v>1424</v>
      </c>
      <c r="I2199">
        <v>4</v>
      </c>
      <c r="J2199">
        <v>216</v>
      </c>
      <c r="K2199">
        <v>1</v>
      </c>
      <c r="L2199">
        <v>1424</v>
      </c>
      <c r="M2199" s="1">
        <v>45338</v>
      </c>
      <c r="N2199" t="s">
        <v>58</v>
      </c>
    </row>
    <row r="2200" spans="1:14" x14ac:dyDescent="0.3">
      <c r="A2200" t="s">
        <v>4381</v>
      </c>
      <c r="B2200" t="s">
        <v>4382</v>
      </c>
      <c r="C2200" t="s">
        <v>45</v>
      </c>
      <c r="D2200" t="s">
        <v>17</v>
      </c>
      <c r="E2200" t="s">
        <v>34</v>
      </c>
      <c r="F2200">
        <v>2574</v>
      </c>
      <c r="G2200">
        <v>15</v>
      </c>
      <c r="H2200">
        <v>2188</v>
      </c>
      <c r="I2200">
        <v>4.9000000000000004</v>
      </c>
      <c r="J2200">
        <v>68</v>
      </c>
      <c r="K2200">
        <v>1</v>
      </c>
      <c r="L2200">
        <v>2188</v>
      </c>
      <c r="M2200" s="1">
        <v>45480</v>
      </c>
      <c r="N2200" t="s">
        <v>38</v>
      </c>
    </row>
    <row r="2201" spans="1:14" x14ac:dyDescent="0.3">
      <c r="A2201" t="s">
        <v>4383</v>
      </c>
      <c r="B2201" t="s">
        <v>4384</v>
      </c>
      <c r="C2201" t="s">
        <v>27</v>
      </c>
      <c r="D2201" t="s">
        <v>28</v>
      </c>
      <c r="E2201" t="s">
        <v>34</v>
      </c>
      <c r="F2201">
        <v>5031</v>
      </c>
      <c r="G2201">
        <v>20</v>
      </c>
      <c r="H2201">
        <v>4025</v>
      </c>
      <c r="I2201">
        <v>3.9</v>
      </c>
      <c r="J2201">
        <v>179</v>
      </c>
      <c r="K2201">
        <v>2</v>
      </c>
      <c r="L2201">
        <v>8050</v>
      </c>
      <c r="M2201" s="1">
        <v>45839</v>
      </c>
      <c r="N2201" t="s">
        <v>71</v>
      </c>
    </row>
    <row r="2202" spans="1:14" x14ac:dyDescent="0.3">
      <c r="A2202" t="s">
        <v>4385</v>
      </c>
      <c r="B2202" t="s">
        <v>4386</v>
      </c>
      <c r="C2202" t="s">
        <v>57</v>
      </c>
      <c r="D2202" t="s">
        <v>23</v>
      </c>
      <c r="E2202" t="s">
        <v>18</v>
      </c>
      <c r="F2202">
        <v>4643</v>
      </c>
      <c r="G2202">
        <v>20</v>
      </c>
      <c r="H2202">
        <v>3714</v>
      </c>
      <c r="I2202">
        <v>4.4000000000000004</v>
      </c>
      <c r="J2202">
        <v>122</v>
      </c>
      <c r="K2202">
        <v>2</v>
      </c>
      <c r="L2202">
        <v>7428</v>
      </c>
      <c r="M2202" s="1">
        <v>45914</v>
      </c>
      <c r="N2202" t="s">
        <v>19</v>
      </c>
    </row>
    <row r="2203" spans="1:14" x14ac:dyDescent="0.3">
      <c r="A2203" t="s">
        <v>4387</v>
      </c>
      <c r="B2203" t="s">
        <v>4388</v>
      </c>
      <c r="C2203" t="s">
        <v>37</v>
      </c>
      <c r="D2203" t="s">
        <v>33</v>
      </c>
      <c r="E2203" t="s">
        <v>18</v>
      </c>
      <c r="F2203">
        <v>3322</v>
      </c>
      <c r="G2203">
        <v>30</v>
      </c>
      <c r="H2203">
        <v>2325</v>
      </c>
      <c r="I2203">
        <v>3.7</v>
      </c>
      <c r="J2203">
        <v>76</v>
      </c>
      <c r="K2203">
        <v>1</v>
      </c>
      <c r="L2203">
        <v>2325</v>
      </c>
      <c r="M2203" s="1">
        <v>45843</v>
      </c>
      <c r="N2203" t="s">
        <v>54</v>
      </c>
    </row>
    <row r="2204" spans="1:14" x14ac:dyDescent="0.3">
      <c r="A2204" t="s">
        <v>4389</v>
      </c>
      <c r="B2204" t="s">
        <v>4390</v>
      </c>
      <c r="C2204" t="s">
        <v>16</v>
      </c>
      <c r="D2204" t="s">
        <v>33</v>
      </c>
      <c r="E2204" t="s">
        <v>34</v>
      </c>
      <c r="F2204">
        <v>1893</v>
      </c>
      <c r="G2204">
        <v>60</v>
      </c>
      <c r="H2204">
        <v>757</v>
      </c>
      <c r="I2204">
        <v>4.5999999999999996</v>
      </c>
      <c r="J2204">
        <v>100</v>
      </c>
      <c r="K2204">
        <v>1</v>
      </c>
      <c r="L2204">
        <v>757</v>
      </c>
      <c r="M2204" s="1">
        <v>45367</v>
      </c>
      <c r="N2204" t="s">
        <v>24</v>
      </c>
    </row>
    <row r="2205" spans="1:14" x14ac:dyDescent="0.3">
      <c r="A2205" t="s">
        <v>4391</v>
      </c>
      <c r="B2205" t="s">
        <v>4392</v>
      </c>
      <c r="C2205" t="s">
        <v>57</v>
      </c>
      <c r="D2205" t="s">
        <v>33</v>
      </c>
      <c r="E2205" t="s">
        <v>18</v>
      </c>
      <c r="F2205">
        <v>3775</v>
      </c>
      <c r="G2205">
        <v>30</v>
      </c>
      <c r="H2205">
        <v>2642</v>
      </c>
      <c r="I2205">
        <v>3.7</v>
      </c>
      <c r="J2205">
        <v>42</v>
      </c>
      <c r="K2205">
        <v>1</v>
      </c>
      <c r="L2205">
        <v>2642</v>
      </c>
      <c r="M2205" s="1">
        <v>45754</v>
      </c>
      <c r="N2205" t="s">
        <v>141</v>
      </c>
    </row>
    <row r="2206" spans="1:14" x14ac:dyDescent="0.3">
      <c r="A2206" t="s">
        <v>4393</v>
      </c>
      <c r="B2206" t="s">
        <v>4394</v>
      </c>
      <c r="C2206" t="s">
        <v>57</v>
      </c>
      <c r="D2206" t="s">
        <v>17</v>
      </c>
      <c r="E2206" t="s">
        <v>18</v>
      </c>
      <c r="F2206">
        <v>4253</v>
      </c>
      <c r="G2206">
        <v>0</v>
      </c>
      <c r="H2206">
        <v>4253</v>
      </c>
      <c r="I2206">
        <v>4.0999999999999996</v>
      </c>
      <c r="J2206">
        <v>127</v>
      </c>
      <c r="K2206">
        <v>2</v>
      </c>
      <c r="L2206">
        <v>8506</v>
      </c>
      <c r="M2206" s="1">
        <v>45294</v>
      </c>
      <c r="N2206" t="s">
        <v>78</v>
      </c>
    </row>
    <row r="2207" spans="1:14" x14ac:dyDescent="0.3">
      <c r="A2207" t="s">
        <v>4395</v>
      </c>
      <c r="B2207" t="s">
        <v>4396</v>
      </c>
      <c r="C2207" t="s">
        <v>45</v>
      </c>
      <c r="D2207" t="s">
        <v>17</v>
      </c>
      <c r="E2207" t="s">
        <v>18</v>
      </c>
      <c r="F2207">
        <v>3541</v>
      </c>
      <c r="G2207">
        <v>20</v>
      </c>
      <c r="H2207">
        <v>2833</v>
      </c>
      <c r="I2207">
        <v>4.4000000000000004</v>
      </c>
      <c r="J2207">
        <v>361</v>
      </c>
      <c r="K2207">
        <v>1</v>
      </c>
      <c r="L2207">
        <v>2833</v>
      </c>
      <c r="M2207" s="1">
        <v>45574</v>
      </c>
      <c r="N2207" t="s">
        <v>61</v>
      </c>
    </row>
    <row r="2208" spans="1:14" x14ac:dyDescent="0.3">
      <c r="A2208" t="s">
        <v>4397</v>
      </c>
      <c r="B2208" t="s">
        <v>3953</v>
      </c>
      <c r="C2208" t="s">
        <v>116</v>
      </c>
      <c r="D2208" t="s">
        <v>23</v>
      </c>
      <c r="E2208" t="s">
        <v>18</v>
      </c>
      <c r="F2208">
        <v>2502</v>
      </c>
      <c r="G2208">
        <v>25</v>
      </c>
      <c r="H2208">
        <v>1876</v>
      </c>
      <c r="I2208">
        <v>5</v>
      </c>
      <c r="J2208">
        <v>68</v>
      </c>
      <c r="K2208">
        <v>2</v>
      </c>
      <c r="L2208">
        <v>3752</v>
      </c>
      <c r="M2208" s="1">
        <v>45332</v>
      </c>
      <c r="N2208" t="s">
        <v>75</v>
      </c>
    </row>
    <row r="2209" spans="1:14" x14ac:dyDescent="0.3">
      <c r="A2209" t="s">
        <v>4398</v>
      </c>
      <c r="B2209" t="s">
        <v>4399</v>
      </c>
      <c r="C2209" t="s">
        <v>37</v>
      </c>
      <c r="D2209" t="s">
        <v>41</v>
      </c>
      <c r="E2209" t="s">
        <v>74</v>
      </c>
      <c r="F2209">
        <v>1837</v>
      </c>
      <c r="G2209">
        <v>25</v>
      </c>
      <c r="H2209">
        <v>1378</v>
      </c>
      <c r="I2209">
        <v>4.2</v>
      </c>
      <c r="J2209">
        <v>132</v>
      </c>
      <c r="K2209">
        <v>2</v>
      </c>
      <c r="L2209">
        <v>2756</v>
      </c>
      <c r="M2209" s="1">
        <v>45967</v>
      </c>
      <c r="N2209" t="s">
        <v>91</v>
      </c>
    </row>
    <row r="2210" spans="1:14" x14ac:dyDescent="0.3">
      <c r="A2210" t="s">
        <v>4400</v>
      </c>
      <c r="B2210" t="s">
        <v>4401</v>
      </c>
      <c r="C2210" t="s">
        <v>116</v>
      </c>
      <c r="D2210" t="s">
        <v>41</v>
      </c>
      <c r="E2210" t="s">
        <v>34</v>
      </c>
      <c r="F2210">
        <v>1034</v>
      </c>
      <c r="G2210">
        <v>25</v>
      </c>
      <c r="H2210">
        <v>776</v>
      </c>
      <c r="I2210">
        <v>4</v>
      </c>
      <c r="J2210">
        <v>21</v>
      </c>
      <c r="K2210">
        <v>1</v>
      </c>
      <c r="L2210">
        <v>776</v>
      </c>
      <c r="M2210" s="1">
        <v>45683</v>
      </c>
      <c r="N2210" t="s">
        <v>38</v>
      </c>
    </row>
    <row r="2211" spans="1:14" x14ac:dyDescent="0.3">
      <c r="A2211" t="s">
        <v>4402</v>
      </c>
      <c r="B2211" t="s">
        <v>4403</v>
      </c>
      <c r="C2211" t="s">
        <v>88</v>
      </c>
      <c r="D2211" t="s">
        <v>17</v>
      </c>
      <c r="E2211" t="s">
        <v>34</v>
      </c>
      <c r="F2211">
        <v>5292</v>
      </c>
      <c r="G2211">
        <v>10</v>
      </c>
      <c r="H2211">
        <v>4763</v>
      </c>
      <c r="I2211">
        <v>3.9</v>
      </c>
      <c r="J2211">
        <v>9</v>
      </c>
      <c r="K2211">
        <v>4</v>
      </c>
      <c r="L2211">
        <v>19052</v>
      </c>
      <c r="M2211" s="1">
        <v>45911</v>
      </c>
      <c r="N2211" t="s">
        <v>91</v>
      </c>
    </row>
    <row r="2212" spans="1:14" x14ac:dyDescent="0.3">
      <c r="A2212" t="s">
        <v>4404</v>
      </c>
      <c r="B2212" t="s">
        <v>4405</v>
      </c>
      <c r="C2212" t="s">
        <v>22</v>
      </c>
      <c r="D2212" t="s">
        <v>109</v>
      </c>
      <c r="E2212" t="s">
        <v>34</v>
      </c>
      <c r="F2212">
        <v>2983</v>
      </c>
      <c r="G2212">
        <v>0</v>
      </c>
      <c r="H2212">
        <v>2983</v>
      </c>
      <c r="I2212">
        <v>4.5999999999999996</v>
      </c>
      <c r="J2212">
        <v>165</v>
      </c>
      <c r="K2212">
        <v>4</v>
      </c>
      <c r="L2212">
        <v>11932</v>
      </c>
      <c r="M2212" s="1">
        <v>45863</v>
      </c>
      <c r="N2212" t="s">
        <v>168</v>
      </c>
    </row>
    <row r="2213" spans="1:14" x14ac:dyDescent="0.3">
      <c r="A2213" t="s">
        <v>4406</v>
      </c>
      <c r="B2213" t="s">
        <v>4407</v>
      </c>
      <c r="C2213" t="s">
        <v>22</v>
      </c>
      <c r="D2213" t="s">
        <v>23</v>
      </c>
      <c r="E2213" t="s">
        <v>18</v>
      </c>
      <c r="F2213">
        <v>3721</v>
      </c>
      <c r="G2213">
        <v>40</v>
      </c>
      <c r="H2213">
        <v>2233</v>
      </c>
      <c r="I2213">
        <v>4.3</v>
      </c>
      <c r="J2213">
        <v>29</v>
      </c>
      <c r="K2213">
        <v>1</v>
      </c>
      <c r="L2213">
        <v>2233</v>
      </c>
      <c r="M2213" s="1">
        <v>45989</v>
      </c>
      <c r="N2213" t="s">
        <v>58</v>
      </c>
    </row>
    <row r="2214" spans="1:14" x14ac:dyDescent="0.3">
      <c r="A2214" t="s">
        <v>4408</v>
      </c>
      <c r="B2214" t="s">
        <v>4409</v>
      </c>
      <c r="C2214" t="s">
        <v>32</v>
      </c>
      <c r="D2214" t="s">
        <v>23</v>
      </c>
      <c r="E2214" t="s">
        <v>34</v>
      </c>
      <c r="F2214">
        <v>3048</v>
      </c>
      <c r="G2214">
        <v>25</v>
      </c>
      <c r="H2214">
        <v>2286</v>
      </c>
      <c r="I2214">
        <v>4.4000000000000004</v>
      </c>
      <c r="J2214">
        <v>232</v>
      </c>
      <c r="K2214">
        <v>1</v>
      </c>
      <c r="L2214">
        <v>2286</v>
      </c>
      <c r="M2214" s="1">
        <v>45458</v>
      </c>
      <c r="N2214" t="s">
        <v>189</v>
      </c>
    </row>
    <row r="2215" spans="1:14" x14ac:dyDescent="0.3">
      <c r="A2215" t="s">
        <v>4410</v>
      </c>
      <c r="B2215" t="s">
        <v>4411</v>
      </c>
      <c r="C2215" t="s">
        <v>32</v>
      </c>
      <c r="D2215" t="s">
        <v>23</v>
      </c>
      <c r="E2215" t="s">
        <v>34</v>
      </c>
      <c r="F2215">
        <v>1054</v>
      </c>
      <c r="G2215">
        <v>15</v>
      </c>
      <c r="H2215">
        <v>896</v>
      </c>
      <c r="I2215">
        <v>4.9000000000000004</v>
      </c>
      <c r="J2215">
        <v>249</v>
      </c>
      <c r="K2215">
        <v>2</v>
      </c>
      <c r="L2215">
        <v>1792</v>
      </c>
      <c r="M2215" s="1">
        <v>45980</v>
      </c>
      <c r="N2215" t="s">
        <v>85</v>
      </c>
    </row>
    <row r="2216" spans="1:14" x14ac:dyDescent="0.3">
      <c r="A2216" t="s">
        <v>4412</v>
      </c>
      <c r="B2216" t="s">
        <v>4413</v>
      </c>
      <c r="C2216" t="s">
        <v>57</v>
      </c>
      <c r="D2216" t="s">
        <v>17</v>
      </c>
      <c r="E2216" t="s">
        <v>34</v>
      </c>
      <c r="F2216">
        <v>1047</v>
      </c>
      <c r="G2216">
        <v>20</v>
      </c>
      <c r="H2216">
        <v>838</v>
      </c>
      <c r="I2216">
        <v>4.0999999999999996</v>
      </c>
      <c r="J2216">
        <v>79</v>
      </c>
      <c r="K2216">
        <v>1</v>
      </c>
      <c r="L2216">
        <v>838</v>
      </c>
      <c r="M2216" s="1">
        <v>45577</v>
      </c>
      <c r="N2216" t="s">
        <v>38</v>
      </c>
    </row>
    <row r="2217" spans="1:14" x14ac:dyDescent="0.3">
      <c r="A2217" t="s">
        <v>4414</v>
      </c>
      <c r="B2217" t="s">
        <v>4415</v>
      </c>
      <c r="C2217" t="s">
        <v>37</v>
      </c>
      <c r="D2217" t="s">
        <v>46</v>
      </c>
      <c r="E2217" t="s">
        <v>34</v>
      </c>
      <c r="F2217">
        <v>3358</v>
      </c>
      <c r="G2217">
        <v>20</v>
      </c>
      <c r="H2217">
        <v>2686</v>
      </c>
      <c r="I2217">
        <v>4.3</v>
      </c>
      <c r="J2217">
        <v>160</v>
      </c>
      <c r="K2217">
        <v>1</v>
      </c>
      <c r="L2217">
        <v>2686</v>
      </c>
      <c r="M2217" s="1">
        <v>45367</v>
      </c>
      <c r="N2217" t="s">
        <v>150</v>
      </c>
    </row>
    <row r="2218" spans="1:14" x14ac:dyDescent="0.3">
      <c r="A2218" t="s">
        <v>4416</v>
      </c>
      <c r="B2218" t="s">
        <v>4417</v>
      </c>
      <c r="C2218" t="s">
        <v>45</v>
      </c>
      <c r="D2218" t="s">
        <v>28</v>
      </c>
      <c r="E2218" t="s">
        <v>34</v>
      </c>
      <c r="F2218">
        <v>8169</v>
      </c>
      <c r="G2218">
        <v>30</v>
      </c>
      <c r="H2218">
        <v>5718</v>
      </c>
      <c r="I2218">
        <v>3.9</v>
      </c>
      <c r="J2218">
        <v>277</v>
      </c>
      <c r="K2218">
        <v>5</v>
      </c>
      <c r="L2218">
        <v>28590</v>
      </c>
      <c r="M2218" s="1">
        <v>45427</v>
      </c>
      <c r="N2218" t="s">
        <v>71</v>
      </c>
    </row>
    <row r="2219" spans="1:14" x14ac:dyDescent="0.3">
      <c r="A2219" t="s">
        <v>4418</v>
      </c>
      <c r="B2219" t="s">
        <v>4419</v>
      </c>
      <c r="C2219" t="s">
        <v>57</v>
      </c>
      <c r="D2219" t="s">
        <v>41</v>
      </c>
      <c r="E2219" t="s">
        <v>34</v>
      </c>
      <c r="F2219">
        <v>1878</v>
      </c>
      <c r="G2219">
        <v>15</v>
      </c>
      <c r="H2219">
        <v>1596</v>
      </c>
      <c r="I2219">
        <v>3.7</v>
      </c>
      <c r="J2219">
        <v>136</v>
      </c>
      <c r="K2219">
        <v>1</v>
      </c>
      <c r="L2219">
        <v>1596</v>
      </c>
      <c r="M2219" s="1">
        <v>45685</v>
      </c>
      <c r="N2219" t="s">
        <v>19</v>
      </c>
    </row>
    <row r="2220" spans="1:14" x14ac:dyDescent="0.3">
      <c r="A2220" t="s">
        <v>4420</v>
      </c>
      <c r="B2220" t="s">
        <v>4421</v>
      </c>
      <c r="C2220" t="s">
        <v>22</v>
      </c>
      <c r="D2220" t="s">
        <v>46</v>
      </c>
      <c r="E2220" t="s">
        <v>161</v>
      </c>
      <c r="F2220">
        <v>11346</v>
      </c>
      <c r="G2220">
        <v>40</v>
      </c>
      <c r="H2220">
        <v>6808</v>
      </c>
      <c r="I2220">
        <v>3.8</v>
      </c>
      <c r="J2220">
        <v>317</v>
      </c>
      <c r="K2220">
        <v>1</v>
      </c>
      <c r="L2220">
        <v>6808</v>
      </c>
      <c r="M2220" s="1">
        <v>45689</v>
      </c>
      <c r="N2220" t="s">
        <v>64</v>
      </c>
    </row>
    <row r="2221" spans="1:14" x14ac:dyDescent="0.3">
      <c r="A2221" t="s">
        <v>4422</v>
      </c>
      <c r="B2221" t="s">
        <v>4423</v>
      </c>
      <c r="C2221" t="s">
        <v>57</v>
      </c>
      <c r="D2221" t="s">
        <v>109</v>
      </c>
      <c r="E2221" t="s">
        <v>34</v>
      </c>
      <c r="F2221">
        <v>1458</v>
      </c>
      <c r="G2221">
        <v>0</v>
      </c>
      <c r="H2221">
        <v>1458</v>
      </c>
      <c r="I2221">
        <v>2.9</v>
      </c>
      <c r="J2221">
        <v>87</v>
      </c>
      <c r="K2221">
        <v>1</v>
      </c>
      <c r="L2221">
        <v>1458</v>
      </c>
      <c r="M2221" s="1">
        <v>45300</v>
      </c>
      <c r="N2221" t="s">
        <v>102</v>
      </c>
    </row>
    <row r="2222" spans="1:14" x14ac:dyDescent="0.3">
      <c r="A2222" t="s">
        <v>4424</v>
      </c>
      <c r="B2222" t="s">
        <v>4425</v>
      </c>
      <c r="C2222" t="s">
        <v>37</v>
      </c>
      <c r="D2222" t="s">
        <v>23</v>
      </c>
      <c r="E2222" t="s">
        <v>34</v>
      </c>
      <c r="F2222">
        <v>3561</v>
      </c>
      <c r="G2222">
        <v>40</v>
      </c>
      <c r="H2222">
        <v>2137</v>
      </c>
      <c r="I2222">
        <v>4.4000000000000004</v>
      </c>
      <c r="J2222">
        <v>69</v>
      </c>
      <c r="K2222">
        <v>1</v>
      </c>
      <c r="L2222">
        <v>2137</v>
      </c>
      <c r="M2222" s="1">
        <v>45415</v>
      </c>
      <c r="N2222" t="s">
        <v>61</v>
      </c>
    </row>
    <row r="2223" spans="1:14" x14ac:dyDescent="0.3">
      <c r="A2223" t="s">
        <v>4426</v>
      </c>
      <c r="B2223" t="s">
        <v>4427</v>
      </c>
      <c r="C2223" t="s">
        <v>45</v>
      </c>
      <c r="D2223" t="s">
        <v>23</v>
      </c>
      <c r="E2223" t="s">
        <v>34</v>
      </c>
      <c r="F2223">
        <v>1270</v>
      </c>
      <c r="G2223">
        <v>40</v>
      </c>
      <c r="H2223">
        <v>762</v>
      </c>
      <c r="I2223">
        <v>4.3</v>
      </c>
      <c r="J2223">
        <v>99</v>
      </c>
      <c r="K2223">
        <v>1</v>
      </c>
      <c r="L2223">
        <v>762</v>
      </c>
      <c r="M2223" s="1">
        <v>45438</v>
      </c>
      <c r="N2223" t="s">
        <v>102</v>
      </c>
    </row>
    <row r="2224" spans="1:14" x14ac:dyDescent="0.3">
      <c r="A2224" t="s">
        <v>4428</v>
      </c>
      <c r="B2224" t="s">
        <v>4429</v>
      </c>
      <c r="C2224" t="s">
        <v>45</v>
      </c>
      <c r="D2224" t="s">
        <v>28</v>
      </c>
      <c r="E2224" t="s">
        <v>34</v>
      </c>
      <c r="F2224">
        <v>2284</v>
      </c>
      <c r="G2224">
        <v>30</v>
      </c>
      <c r="H2224">
        <v>1599</v>
      </c>
      <c r="I2224">
        <v>4.4000000000000004</v>
      </c>
      <c r="J2224">
        <v>163</v>
      </c>
      <c r="K2224">
        <v>4</v>
      </c>
      <c r="L2224">
        <v>6396</v>
      </c>
      <c r="M2224" s="1">
        <v>45671</v>
      </c>
      <c r="N2224" t="s">
        <v>54</v>
      </c>
    </row>
    <row r="2225" spans="1:14" x14ac:dyDescent="0.3">
      <c r="A2225" t="s">
        <v>4430</v>
      </c>
      <c r="B2225" t="s">
        <v>4431</v>
      </c>
      <c r="C2225" t="s">
        <v>88</v>
      </c>
      <c r="D2225" t="s">
        <v>23</v>
      </c>
      <c r="E2225" t="s">
        <v>18</v>
      </c>
      <c r="F2225">
        <v>4804</v>
      </c>
      <c r="G2225">
        <v>0</v>
      </c>
      <c r="H2225">
        <v>4804</v>
      </c>
      <c r="I2225">
        <v>3.7</v>
      </c>
      <c r="J2225">
        <v>190</v>
      </c>
      <c r="K2225">
        <v>2</v>
      </c>
      <c r="L2225">
        <v>9608</v>
      </c>
      <c r="M2225" s="1">
        <v>45732</v>
      </c>
      <c r="N2225" t="s">
        <v>78</v>
      </c>
    </row>
    <row r="2226" spans="1:14" x14ac:dyDescent="0.3">
      <c r="A2226" t="s">
        <v>4432</v>
      </c>
      <c r="B2226" t="s">
        <v>4433</v>
      </c>
      <c r="C2226" t="s">
        <v>57</v>
      </c>
      <c r="D2226" t="s">
        <v>53</v>
      </c>
      <c r="E2226" t="s">
        <v>34</v>
      </c>
      <c r="F2226">
        <v>6209</v>
      </c>
      <c r="G2226">
        <v>20</v>
      </c>
      <c r="H2226">
        <v>4967</v>
      </c>
      <c r="I2226">
        <v>3.8</v>
      </c>
      <c r="J2226">
        <v>23</v>
      </c>
      <c r="K2226">
        <v>5</v>
      </c>
      <c r="L2226">
        <v>24835</v>
      </c>
      <c r="M2226" s="1">
        <v>45896</v>
      </c>
      <c r="N2226" t="s">
        <v>58</v>
      </c>
    </row>
    <row r="2227" spans="1:14" x14ac:dyDescent="0.3">
      <c r="A2227" t="s">
        <v>4434</v>
      </c>
      <c r="B2227" t="s">
        <v>4435</v>
      </c>
      <c r="C2227" t="s">
        <v>16</v>
      </c>
      <c r="D2227" t="s">
        <v>28</v>
      </c>
      <c r="E2227" t="s">
        <v>34</v>
      </c>
      <c r="F2227">
        <v>10287</v>
      </c>
      <c r="G2227">
        <v>20</v>
      </c>
      <c r="H2227">
        <v>8230</v>
      </c>
      <c r="I2227">
        <v>3.8</v>
      </c>
      <c r="J2227">
        <v>90</v>
      </c>
      <c r="K2227">
        <v>1</v>
      </c>
      <c r="L2227">
        <v>8230</v>
      </c>
      <c r="M2227" s="1">
        <v>45862</v>
      </c>
      <c r="N2227" t="s">
        <v>61</v>
      </c>
    </row>
    <row r="2228" spans="1:14" x14ac:dyDescent="0.3">
      <c r="A2228" t="s">
        <v>4436</v>
      </c>
      <c r="B2228" t="s">
        <v>4437</v>
      </c>
      <c r="C2228" t="s">
        <v>57</v>
      </c>
      <c r="D2228" t="s">
        <v>33</v>
      </c>
      <c r="E2228" t="s">
        <v>18</v>
      </c>
      <c r="F2228">
        <v>1950</v>
      </c>
      <c r="G2228">
        <v>40</v>
      </c>
      <c r="H2228">
        <v>1170</v>
      </c>
      <c r="I2228">
        <v>4.7</v>
      </c>
      <c r="J2228">
        <v>182</v>
      </c>
      <c r="K2228">
        <v>2</v>
      </c>
      <c r="L2228">
        <v>2340</v>
      </c>
      <c r="M2228" s="1">
        <v>45699</v>
      </c>
      <c r="N2228" t="s">
        <v>189</v>
      </c>
    </row>
    <row r="2229" spans="1:14" x14ac:dyDescent="0.3">
      <c r="A2229" t="s">
        <v>4438</v>
      </c>
      <c r="B2229" t="s">
        <v>4439</v>
      </c>
      <c r="C2229" t="s">
        <v>45</v>
      </c>
      <c r="D2229" t="s">
        <v>33</v>
      </c>
      <c r="E2229" t="s">
        <v>18</v>
      </c>
      <c r="F2229">
        <v>1295</v>
      </c>
      <c r="G2229">
        <v>20</v>
      </c>
      <c r="H2229">
        <v>1036</v>
      </c>
      <c r="I2229">
        <v>4.2</v>
      </c>
      <c r="J2229">
        <v>116</v>
      </c>
      <c r="K2229">
        <v>1</v>
      </c>
      <c r="L2229">
        <v>1036</v>
      </c>
      <c r="M2229" s="1">
        <v>46008</v>
      </c>
      <c r="N2229" t="s">
        <v>71</v>
      </c>
    </row>
    <row r="2230" spans="1:14" x14ac:dyDescent="0.3">
      <c r="A2230" t="s">
        <v>4440</v>
      </c>
      <c r="B2230" t="s">
        <v>4441</v>
      </c>
      <c r="C2230" t="s">
        <v>88</v>
      </c>
      <c r="D2230" t="s">
        <v>41</v>
      </c>
      <c r="E2230" t="s">
        <v>34</v>
      </c>
      <c r="F2230">
        <v>2532</v>
      </c>
      <c r="G2230">
        <v>40</v>
      </c>
      <c r="H2230">
        <v>1519</v>
      </c>
      <c r="I2230">
        <v>4.0999999999999996</v>
      </c>
      <c r="J2230">
        <v>63</v>
      </c>
      <c r="K2230">
        <v>1</v>
      </c>
      <c r="L2230">
        <v>1519</v>
      </c>
      <c r="M2230" s="1">
        <v>45323</v>
      </c>
      <c r="N2230" t="s">
        <v>91</v>
      </c>
    </row>
    <row r="2231" spans="1:14" x14ac:dyDescent="0.3">
      <c r="A2231" t="s">
        <v>4442</v>
      </c>
      <c r="B2231" t="s">
        <v>4443</v>
      </c>
      <c r="C2231" t="s">
        <v>27</v>
      </c>
      <c r="D2231" t="s">
        <v>46</v>
      </c>
      <c r="E2231" t="s">
        <v>34</v>
      </c>
      <c r="F2231">
        <v>1752</v>
      </c>
      <c r="G2231">
        <v>10</v>
      </c>
      <c r="H2231">
        <v>1577</v>
      </c>
      <c r="I2231">
        <v>4.5</v>
      </c>
      <c r="J2231">
        <v>30</v>
      </c>
      <c r="K2231">
        <v>2</v>
      </c>
      <c r="L2231">
        <v>3154</v>
      </c>
      <c r="M2231" s="1">
        <v>45356</v>
      </c>
      <c r="N2231" t="s">
        <v>102</v>
      </c>
    </row>
    <row r="2232" spans="1:14" x14ac:dyDescent="0.3">
      <c r="A2232" t="s">
        <v>4444</v>
      </c>
      <c r="B2232" t="s">
        <v>4445</v>
      </c>
      <c r="C2232" t="s">
        <v>22</v>
      </c>
      <c r="D2232" t="s">
        <v>23</v>
      </c>
      <c r="E2232" t="s">
        <v>34</v>
      </c>
      <c r="F2232">
        <v>2904</v>
      </c>
      <c r="G2232">
        <v>30</v>
      </c>
      <c r="H2232">
        <v>2033</v>
      </c>
      <c r="I2232">
        <v>3.8</v>
      </c>
      <c r="J2232">
        <v>58</v>
      </c>
      <c r="K2232">
        <v>1</v>
      </c>
      <c r="L2232">
        <v>2033</v>
      </c>
      <c r="M2232" s="1">
        <v>45987</v>
      </c>
      <c r="N2232" t="s">
        <v>19</v>
      </c>
    </row>
    <row r="2233" spans="1:14" x14ac:dyDescent="0.3">
      <c r="A2233" t="s">
        <v>4446</v>
      </c>
      <c r="B2233" t="s">
        <v>4447</v>
      </c>
      <c r="C2233" t="s">
        <v>32</v>
      </c>
      <c r="D2233" t="s">
        <v>33</v>
      </c>
      <c r="E2233" t="s">
        <v>34</v>
      </c>
      <c r="F2233">
        <v>1011</v>
      </c>
      <c r="G2233">
        <v>20</v>
      </c>
      <c r="H2233">
        <v>809</v>
      </c>
      <c r="I2233">
        <v>4.3</v>
      </c>
      <c r="J2233">
        <v>142</v>
      </c>
      <c r="K2233">
        <v>1</v>
      </c>
      <c r="L2233">
        <v>809</v>
      </c>
      <c r="M2233" s="1">
        <v>45674</v>
      </c>
      <c r="N2233" t="s">
        <v>58</v>
      </c>
    </row>
    <row r="2234" spans="1:14" x14ac:dyDescent="0.3">
      <c r="A2234" t="s">
        <v>4448</v>
      </c>
      <c r="B2234" t="s">
        <v>3733</v>
      </c>
      <c r="C2234" t="s">
        <v>16</v>
      </c>
      <c r="D2234" t="s">
        <v>23</v>
      </c>
      <c r="E2234" t="s">
        <v>18</v>
      </c>
      <c r="F2234">
        <v>3358</v>
      </c>
      <c r="G2234">
        <v>25</v>
      </c>
      <c r="H2234">
        <v>2518</v>
      </c>
      <c r="I2234">
        <v>5</v>
      </c>
      <c r="J2234">
        <v>46</v>
      </c>
      <c r="K2234">
        <v>1</v>
      </c>
      <c r="L2234">
        <v>2518</v>
      </c>
      <c r="M2234" s="1">
        <v>45563</v>
      </c>
      <c r="N2234" t="s">
        <v>78</v>
      </c>
    </row>
    <row r="2235" spans="1:14" x14ac:dyDescent="0.3">
      <c r="A2235" t="s">
        <v>4449</v>
      </c>
      <c r="B2235" t="s">
        <v>4450</v>
      </c>
      <c r="C2235" t="s">
        <v>57</v>
      </c>
      <c r="D2235" t="s">
        <v>17</v>
      </c>
      <c r="E2235" t="s">
        <v>18</v>
      </c>
      <c r="F2235">
        <v>3610</v>
      </c>
      <c r="G2235">
        <v>30</v>
      </c>
      <c r="H2235">
        <v>2527</v>
      </c>
      <c r="I2235">
        <v>4.7</v>
      </c>
      <c r="J2235">
        <v>100</v>
      </c>
      <c r="K2235">
        <v>1</v>
      </c>
      <c r="L2235">
        <v>2527</v>
      </c>
      <c r="M2235" s="1">
        <v>45618</v>
      </c>
      <c r="N2235" t="s">
        <v>91</v>
      </c>
    </row>
    <row r="2236" spans="1:14" x14ac:dyDescent="0.3">
      <c r="A2236" t="s">
        <v>4451</v>
      </c>
      <c r="B2236" t="s">
        <v>4452</v>
      </c>
      <c r="C2236" t="s">
        <v>37</v>
      </c>
      <c r="D2236" t="s">
        <v>41</v>
      </c>
      <c r="E2236" t="s">
        <v>34</v>
      </c>
      <c r="F2236">
        <v>1944</v>
      </c>
      <c r="G2236">
        <v>40</v>
      </c>
      <c r="H2236">
        <v>1166</v>
      </c>
      <c r="I2236">
        <v>4.3</v>
      </c>
      <c r="J2236">
        <v>220</v>
      </c>
      <c r="K2236">
        <v>1</v>
      </c>
      <c r="L2236">
        <v>1166</v>
      </c>
      <c r="M2236" s="1">
        <v>45731</v>
      </c>
      <c r="N2236" t="s">
        <v>49</v>
      </c>
    </row>
    <row r="2237" spans="1:14" x14ac:dyDescent="0.3">
      <c r="A2237" t="s">
        <v>4453</v>
      </c>
      <c r="B2237" t="s">
        <v>4454</v>
      </c>
      <c r="C2237" t="s">
        <v>37</v>
      </c>
      <c r="D2237" t="s">
        <v>17</v>
      </c>
      <c r="E2237" t="s">
        <v>18</v>
      </c>
      <c r="F2237">
        <v>4356</v>
      </c>
      <c r="G2237">
        <v>30</v>
      </c>
      <c r="H2237">
        <v>3049</v>
      </c>
      <c r="I2237">
        <v>4.0999999999999996</v>
      </c>
      <c r="J2237">
        <v>414</v>
      </c>
      <c r="K2237">
        <v>1</v>
      </c>
      <c r="L2237">
        <v>3049</v>
      </c>
      <c r="M2237" s="1">
        <v>45978</v>
      </c>
      <c r="N2237" t="s">
        <v>24</v>
      </c>
    </row>
    <row r="2238" spans="1:14" x14ac:dyDescent="0.3">
      <c r="A2238" t="s">
        <v>4455</v>
      </c>
      <c r="B2238" t="s">
        <v>4456</v>
      </c>
      <c r="C2238" t="s">
        <v>37</v>
      </c>
      <c r="D2238" t="s">
        <v>109</v>
      </c>
      <c r="E2238" t="s">
        <v>34</v>
      </c>
      <c r="F2238">
        <v>2890</v>
      </c>
      <c r="G2238">
        <v>0</v>
      </c>
      <c r="H2238">
        <v>2890</v>
      </c>
      <c r="I2238">
        <v>4.4000000000000004</v>
      </c>
      <c r="J2238">
        <v>42</v>
      </c>
      <c r="K2238">
        <v>5</v>
      </c>
      <c r="L2238">
        <v>14450</v>
      </c>
      <c r="M2238" s="1">
        <v>46002</v>
      </c>
      <c r="N2238" t="s">
        <v>168</v>
      </c>
    </row>
    <row r="2239" spans="1:14" x14ac:dyDescent="0.3">
      <c r="A2239" t="s">
        <v>4457</v>
      </c>
      <c r="B2239" t="s">
        <v>4458</v>
      </c>
      <c r="C2239" t="s">
        <v>37</v>
      </c>
      <c r="D2239" t="s">
        <v>28</v>
      </c>
      <c r="E2239" t="s">
        <v>34</v>
      </c>
      <c r="F2239">
        <v>9597</v>
      </c>
      <c r="G2239">
        <v>0</v>
      </c>
      <c r="H2239">
        <v>9597</v>
      </c>
      <c r="I2239">
        <v>4.8</v>
      </c>
      <c r="J2239">
        <v>205</v>
      </c>
      <c r="K2239">
        <v>1</v>
      </c>
      <c r="L2239">
        <v>9597</v>
      </c>
      <c r="M2239" s="1">
        <v>45482</v>
      </c>
      <c r="N2239" t="s">
        <v>85</v>
      </c>
    </row>
    <row r="2240" spans="1:14" x14ac:dyDescent="0.3">
      <c r="A2240" t="s">
        <v>4459</v>
      </c>
      <c r="B2240" t="s">
        <v>4460</v>
      </c>
      <c r="C2240" t="s">
        <v>52</v>
      </c>
      <c r="D2240" t="s">
        <v>53</v>
      </c>
      <c r="E2240" t="s">
        <v>34</v>
      </c>
      <c r="F2240">
        <v>2567</v>
      </c>
      <c r="G2240">
        <v>15</v>
      </c>
      <c r="H2240">
        <v>2182</v>
      </c>
      <c r="I2240">
        <v>4.8</v>
      </c>
      <c r="J2240">
        <v>109</v>
      </c>
      <c r="K2240">
        <v>1</v>
      </c>
      <c r="L2240">
        <v>2182</v>
      </c>
      <c r="M2240" s="1">
        <v>45910</v>
      </c>
      <c r="N2240" t="s">
        <v>168</v>
      </c>
    </row>
    <row r="2241" spans="1:14" x14ac:dyDescent="0.3">
      <c r="A2241" t="s">
        <v>4461</v>
      </c>
      <c r="B2241" t="s">
        <v>4462</v>
      </c>
      <c r="C2241" t="s">
        <v>88</v>
      </c>
      <c r="D2241" t="s">
        <v>41</v>
      </c>
      <c r="E2241" t="s">
        <v>34</v>
      </c>
      <c r="F2241">
        <v>1741</v>
      </c>
      <c r="G2241">
        <v>0</v>
      </c>
      <c r="H2241">
        <v>1741</v>
      </c>
      <c r="I2241">
        <v>4.9000000000000004</v>
      </c>
      <c r="J2241">
        <v>147</v>
      </c>
      <c r="K2241">
        <v>3</v>
      </c>
      <c r="L2241">
        <v>5223</v>
      </c>
      <c r="M2241" s="1">
        <v>45621</v>
      </c>
      <c r="N2241" t="s">
        <v>75</v>
      </c>
    </row>
    <row r="2242" spans="1:14" x14ac:dyDescent="0.3">
      <c r="A2242" t="s">
        <v>4463</v>
      </c>
      <c r="B2242" t="s">
        <v>4464</v>
      </c>
      <c r="C2242" t="s">
        <v>27</v>
      </c>
      <c r="D2242" t="s">
        <v>41</v>
      </c>
      <c r="E2242" t="s">
        <v>18</v>
      </c>
      <c r="F2242">
        <v>1447</v>
      </c>
      <c r="G2242">
        <v>15</v>
      </c>
      <c r="H2242">
        <v>1230</v>
      </c>
      <c r="I2242">
        <v>4.2</v>
      </c>
      <c r="J2242">
        <v>63</v>
      </c>
      <c r="K2242">
        <v>3</v>
      </c>
      <c r="L2242">
        <v>3690</v>
      </c>
      <c r="M2242" s="1">
        <v>45928</v>
      </c>
      <c r="N2242" t="s">
        <v>85</v>
      </c>
    </row>
    <row r="2243" spans="1:14" x14ac:dyDescent="0.3">
      <c r="A2243" t="s">
        <v>4465</v>
      </c>
      <c r="B2243" t="s">
        <v>4466</v>
      </c>
      <c r="C2243" t="s">
        <v>116</v>
      </c>
      <c r="D2243" t="s">
        <v>109</v>
      </c>
      <c r="E2243" t="s">
        <v>18</v>
      </c>
      <c r="F2243">
        <v>1466</v>
      </c>
      <c r="G2243">
        <v>30</v>
      </c>
      <c r="H2243">
        <v>1026</v>
      </c>
      <c r="I2243">
        <v>3.1</v>
      </c>
      <c r="J2243">
        <v>246</v>
      </c>
      <c r="K2243">
        <v>1</v>
      </c>
      <c r="L2243">
        <v>1026</v>
      </c>
      <c r="M2243" s="1">
        <v>45549</v>
      </c>
      <c r="N2243" t="s">
        <v>61</v>
      </c>
    </row>
    <row r="2244" spans="1:14" x14ac:dyDescent="0.3">
      <c r="A2244" t="s">
        <v>4467</v>
      </c>
      <c r="B2244" t="s">
        <v>4468</v>
      </c>
      <c r="C2244" t="s">
        <v>45</v>
      </c>
      <c r="D2244" t="s">
        <v>17</v>
      </c>
      <c r="E2244" t="s">
        <v>18</v>
      </c>
      <c r="F2244">
        <v>2425</v>
      </c>
      <c r="G2244">
        <v>25</v>
      </c>
      <c r="H2244">
        <v>1819</v>
      </c>
      <c r="I2244">
        <v>5</v>
      </c>
      <c r="J2244">
        <v>104</v>
      </c>
      <c r="K2244">
        <v>1</v>
      </c>
      <c r="L2244">
        <v>1819</v>
      </c>
      <c r="M2244" s="1">
        <v>45596</v>
      </c>
      <c r="N2244" t="s">
        <v>168</v>
      </c>
    </row>
    <row r="2245" spans="1:14" x14ac:dyDescent="0.3">
      <c r="A2245" t="s">
        <v>4469</v>
      </c>
      <c r="B2245" t="s">
        <v>4470</v>
      </c>
      <c r="C2245" t="s">
        <v>45</v>
      </c>
      <c r="D2245" t="s">
        <v>109</v>
      </c>
      <c r="E2245" t="s">
        <v>161</v>
      </c>
      <c r="F2245">
        <v>2469</v>
      </c>
      <c r="G2245">
        <v>20</v>
      </c>
      <c r="H2245">
        <v>1975</v>
      </c>
      <c r="I2245">
        <v>3.7</v>
      </c>
      <c r="J2245">
        <v>68</v>
      </c>
      <c r="K2245">
        <v>3</v>
      </c>
      <c r="L2245">
        <v>5925</v>
      </c>
      <c r="M2245" s="1">
        <v>45628</v>
      </c>
      <c r="N2245" t="s">
        <v>141</v>
      </c>
    </row>
    <row r="2246" spans="1:14" x14ac:dyDescent="0.3">
      <c r="A2246" t="s">
        <v>4471</v>
      </c>
      <c r="B2246" t="s">
        <v>4472</v>
      </c>
      <c r="C2246" t="s">
        <v>52</v>
      </c>
      <c r="D2246" t="s">
        <v>109</v>
      </c>
      <c r="E2246" t="s">
        <v>34</v>
      </c>
      <c r="F2246">
        <v>1815</v>
      </c>
      <c r="G2246">
        <v>20</v>
      </c>
      <c r="H2246">
        <v>1452</v>
      </c>
      <c r="I2246">
        <v>3.1</v>
      </c>
      <c r="J2246">
        <v>449</v>
      </c>
      <c r="K2246">
        <v>1</v>
      </c>
      <c r="L2246">
        <v>1452</v>
      </c>
      <c r="M2246" s="1">
        <v>45363</v>
      </c>
      <c r="N2246" t="s">
        <v>42</v>
      </c>
    </row>
    <row r="2247" spans="1:14" x14ac:dyDescent="0.3">
      <c r="A2247" t="s">
        <v>4473</v>
      </c>
      <c r="B2247" t="s">
        <v>4474</v>
      </c>
      <c r="C2247" t="s">
        <v>22</v>
      </c>
      <c r="D2247" t="s">
        <v>109</v>
      </c>
      <c r="E2247" t="s">
        <v>161</v>
      </c>
      <c r="F2247">
        <v>2521</v>
      </c>
      <c r="G2247">
        <v>30</v>
      </c>
      <c r="H2247">
        <v>1765</v>
      </c>
      <c r="I2247">
        <v>4.5</v>
      </c>
      <c r="J2247">
        <v>398</v>
      </c>
      <c r="K2247">
        <v>1</v>
      </c>
      <c r="L2247">
        <v>1765</v>
      </c>
      <c r="M2247" s="1">
        <v>45450</v>
      </c>
      <c r="N2247" t="s">
        <v>85</v>
      </c>
    </row>
    <row r="2248" spans="1:14" x14ac:dyDescent="0.3">
      <c r="A2248" t="s">
        <v>4475</v>
      </c>
      <c r="B2248" t="s">
        <v>4476</v>
      </c>
      <c r="C2248" t="s">
        <v>116</v>
      </c>
      <c r="D2248" t="s">
        <v>53</v>
      </c>
      <c r="E2248" t="s">
        <v>34</v>
      </c>
      <c r="F2248">
        <v>4619</v>
      </c>
      <c r="G2248">
        <v>20</v>
      </c>
      <c r="H2248">
        <v>3695</v>
      </c>
      <c r="I2248">
        <v>3.1</v>
      </c>
      <c r="J2248">
        <v>213</v>
      </c>
      <c r="K2248">
        <v>4</v>
      </c>
      <c r="L2248">
        <v>14780</v>
      </c>
      <c r="M2248" s="1">
        <v>45716</v>
      </c>
      <c r="N2248" t="s">
        <v>64</v>
      </c>
    </row>
    <row r="2249" spans="1:14" x14ac:dyDescent="0.3">
      <c r="A2249" t="s">
        <v>4477</v>
      </c>
      <c r="B2249" t="s">
        <v>4478</v>
      </c>
      <c r="C2249" t="s">
        <v>52</v>
      </c>
      <c r="D2249" t="s">
        <v>28</v>
      </c>
      <c r="E2249" t="s">
        <v>34</v>
      </c>
      <c r="F2249">
        <v>1221</v>
      </c>
      <c r="G2249">
        <v>50</v>
      </c>
      <c r="H2249">
        <v>610</v>
      </c>
      <c r="I2249">
        <v>4.0999999999999996</v>
      </c>
      <c r="J2249">
        <v>33</v>
      </c>
      <c r="K2249">
        <v>1</v>
      </c>
      <c r="L2249">
        <v>610</v>
      </c>
      <c r="M2249" s="1">
        <v>45863</v>
      </c>
      <c r="N2249" t="s">
        <v>102</v>
      </c>
    </row>
    <row r="2250" spans="1:14" x14ac:dyDescent="0.3">
      <c r="A2250" t="s">
        <v>4479</v>
      </c>
      <c r="B2250" t="s">
        <v>4480</v>
      </c>
      <c r="C2250" t="s">
        <v>52</v>
      </c>
      <c r="D2250" t="s">
        <v>109</v>
      </c>
      <c r="E2250" t="s">
        <v>34</v>
      </c>
      <c r="F2250">
        <v>1772</v>
      </c>
      <c r="G2250">
        <v>15</v>
      </c>
      <c r="H2250">
        <v>1506</v>
      </c>
      <c r="I2250">
        <v>3.1</v>
      </c>
      <c r="J2250">
        <v>411</v>
      </c>
      <c r="K2250">
        <v>2</v>
      </c>
      <c r="L2250">
        <v>3012</v>
      </c>
      <c r="M2250" s="1">
        <v>45430</v>
      </c>
      <c r="N2250" t="s">
        <v>38</v>
      </c>
    </row>
    <row r="2251" spans="1:14" x14ac:dyDescent="0.3">
      <c r="A2251" t="s">
        <v>4481</v>
      </c>
      <c r="B2251" t="s">
        <v>4482</v>
      </c>
      <c r="C2251" t="s">
        <v>27</v>
      </c>
      <c r="D2251" t="s">
        <v>28</v>
      </c>
      <c r="E2251" t="s">
        <v>18</v>
      </c>
      <c r="F2251">
        <v>8344</v>
      </c>
      <c r="G2251">
        <v>20</v>
      </c>
      <c r="H2251">
        <v>6675</v>
      </c>
      <c r="I2251">
        <v>3.9</v>
      </c>
      <c r="J2251">
        <v>2</v>
      </c>
      <c r="K2251">
        <v>1</v>
      </c>
      <c r="L2251">
        <v>6675</v>
      </c>
      <c r="M2251" s="1">
        <v>45736</v>
      </c>
      <c r="N2251" t="s">
        <v>168</v>
      </c>
    </row>
    <row r="2252" spans="1:14" x14ac:dyDescent="0.3">
      <c r="A2252" t="s">
        <v>4483</v>
      </c>
      <c r="B2252" t="s">
        <v>4484</v>
      </c>
      <c r="C2252" t="s">
        <v>52</v>
      </c>
      <c r="D2252" t="s">
        <v>53</v>
      </c>
      <c r="E2252" t="s">
        <v>34</v>
      </c>
      <c r="F2252">
        <v>1918</v>
      </c>
      <c r="G2252">
        <v>20</v>
      </c>
      <c r="H2252">
        <v>1534</v>
      </c>
      <c r="I2252">
        <v>4.9000000000000004</v>
      </c>
      <c r="J2252">
        <v>99</v>
      </c>
      <c r="K2252">
        <v>2</v>
      </c>
      <c r="L2252">
        <v>3068</v>
      </c>
      <c r="M2252" s="1">
        <v>45732</v>
      </c>
      <c r="N2252" t="s">
        <v>85</v>
      </c>
    </row>
    <row r="2253" spans="1:14" x14ac:dyDescent="0.3">
      <c r="A2253" t="s">
        <v>4485</v>
      </c>
      <c r="B2253" t="s">
        <v>4486</v>
      </c>
      <c r="C2253" t="s">
        <v>88</v>
      </c>
      <c r="D2253" t="s">
        <v>41</v>
      </c>
      <c r="E2253" t="s">
        <v>34</v>
      </c>
      <c r="F2253">
        <v>2966</v>
      </c>
      <c r="G2253">
        <v>30</v>
      </c>
      <c r="H2253">
        <v>2076</v>
      </c>
      <c r="I2253">
        <v>4.3</v>
      </c>
      <c r="J2253">
        <v>35</v>
      </c>
      <c r="K2253">
        <v>1</v>
      </c>
      <c r="L2253">
        <v>2076</v>
      </c>
      <c r="M2253" s="1">
        <v>45705</v>
      </c>
      <c r="N2253" t="s">
        <v>141</v>
      </c>
    </row>
    <row r="2254" spans="1:14" x14ac:dyDescent="0.3">
      <c r="A2254" t="s">
        <v>4487</v>
      </c>
      <c r="B2254" t="s">
        <v>4488</v>
      </c>
      <c r="C2254" t="s">
        <v>16</v>
      </c>
      <c r="D2254" t="s">
        <v>53</v>
      </c>
      <c r="E2254" t="s">
        <v>34</v>
      </c>
      <c r="F2254">
        <v>4044</v>
      </c>
      <c r="G2254">
        <v>25</v>
      </c>
      <c r="H2254">
        <v>3033</v>
      </c>
      <c r="I2254">
        <v>4.0999999999999996</v>
      </c>
      <c r="J2254">
        <v>183</v>
      </c>
      <c r="K2254">
        <v>1</v>
      </c>
      <c r="L2254">
        <v>3033</v>
      </c>
      <c r="M2254" s="1">
        <v>45398</v>
      </c>
      <c r="N2254" t="s">
        <v>64</v>
      </c>
    </row>
    <row r="2255" spans="1:14" x14ac:dyDescent="0.3">
      <c r="A2255" t="s">
        <v>4489</v>
      </c>
      <c r="B2255" t="s">
        <v>4490</v>
      </c>
      <c r="C2255" t="s">
        <v>45</v>
      </c>
      <c r="D2255" t="s">
        <v>28</v>
      </c>
      <c r="E2255" t="s">
        <v>34</v>
      </c>
      <c r="F2255">
        <v>3100</v>
      </c>
      <c r="G2255">
        <v>25</v>
      </c>
      <c r="H2255">
        <v>2325</v>
      </c>
      <c r="I2255">
        <v>4.3</v>
      </c>
      <c r="J2255">
        <v>85</v>
      </c>
      <c r="K2255">
        <v>1</v>
      </c>
      <c r="L2255">
        <v>2325</v>
      </c>
      <c r="M2255" s="1">
        <v>45327</v>
      </c>
      <c r="N2255" t="s">
        <v>54</v>
      </c>
    </row>
    <row r="2256" spans="1:14" x14ac:dyDescent="0.3">
      <c r="A2256" t="s">
        <v>4491</v>
      </c>
      <c r="B2256" t="s">
        <v>4492</v>
      </c>
      <c r="C2256" t="s">
        <v>22</v>
      </c>
      <c r="D2256" t="s">
        <v>28</v>
      </c>
      <c r="E2256" t="s">
        <v>34</v>
      </c>
      <c r="F2256">
        <v>2592</v>
      </c>
      <c r="G2256">
        <v>40</v>
      </c>
      <c r="H2256">
        <v>1555</v>
      </c>
      <c r="I2256">
        <v>2.7</v>
      </c>
      <c r="J2256">
        <v>60</v>
      </c>
      <c r="K2256">
        <v>3</v>
      </c>
      <c r="L2256">
        <v>4665</v>
      </c>
      <c r="M2256" s="1">
        <v>45595</v>
      </c>
      <c r="N2256" t="s">
        <v>42</v>
      </c>
    </row>
    <row r="2257" spans="1:14" x14ac:dyDescent="0.3">
      <c r="A2257" t="s">
        <v>4493</v>
      </c>
      <c r="B2257" t="s">
        <v>4494</v>
      </c>
      <c r="C2257" t="s">
        <v>88</v>
      </c>
      <c r="D2257" t="s">
        <v>28</v>
      </c>
      <c r="E2257" t="s">
        <v>34</v>
      </c>
      <c r="F2257">
        <v>2184</v>
      </c>
      <c r="G2257">
        <v>10</v>
      </c>
      <c r="H2257">
        <v>1966</v>
      </c>
      <c r="I2257">
        <v>3.8</v>
      </c>
      <c r="J2257">
        <v>26</v>
      </c>
      <c r="K2257">
        <v>2</v>
      </c>
      <c r="L2257">
        <v>3932</v>
      </c>
      <c r="M2257" s="1">
        <v>45891</v>
      </c>
      <c r="N2257" t="s">
        <v>24</v>
      </c>
    </row>
    <row r="2258" spans="1:14" x14ac:dyDescent="0.3">
      <c r="A2258" t="s">
        <v>4495</v>
      </c>
      <c r="B2258" t="s">
        <v>4496</v>
      </c>
      <c r="C2258" t="s">
        <v>57</v>
      </c>
      <c r="D2258" t="s">
        <v>28</v>
      </c>
      <c r="E2258" t="s">
        <v>34</v>
      </c>
      <c r="F2258">
        <v>2857</v>
      </c>
      <c r="G2258">
        <v>15</v>
      </c>
      <c r="H2258">
        <v>2428</v>
      </c>
      <c r="I2258">
        <v>3.9</v>
      </c>
      <c r="J2258">
        <v>32</v>
      </c>
      <c r="K2258">
        <v>1</v>
      </c>
      <c r="L2258">
        <v>2428</v>
      </c>
      <c r="M2258" s="1">
        <v>45478</v>
      </c>
      <c r="N2258" t="s">
        <v>91</v>
      </c>
    </row>
    <row r="2259" spans="1:14" x14ac:dyDescent="0.3">
      <c r="A2259" t="s">
        <v>4497</v>
      </c>
      <c r="B2259" t="s">
        <v>4498</v>
      </c>
      <c r="C2259" t="s">
        <v>116</v>
      </c>
      <c r="D2259" t="s">
        <v>17</v>
      </c>
      <c r="E2259" t="s">
        <v>34</v>
      </c>
      <c r="F2259">
        <v>5067</v>
      </c>
      <c r="G2259">
        <v>20</v>
      </c>
      <c r="H2259">
        <v>4054</v>
      </c>
      <c r="I2259">
        <v>4.4000000000000004</v>
      </c>
      <c r="J2259">
        <v>145</v>
      </c>
      <c r="K2259">
        <v>1</v>
      </c>
      <c r="L2259">
        <v>4054</v>
      </c>
      <c r="M2259" s="1">
        <v>45699</v>
      </c>
      <c r="N2259" t="s">
        <v>91</v>
      </c>
    </row>
    <row r="2260" spans="1:14" x14ac:dyDescent="0.3">
      <c r="A2260" t="s">
        <v>4499</v>
      </c>
      <c r="B2260" t="s">
        <v>4500</v>
      </c>
      <c r="C2260" t="s">
        <v>32</v>
      </c>
      <c r="D2260" t="s">
        <v>46</v>
      </c>
      <c r="E2260" t="s">
        <v>34</v>
      </c>
      <c r="F2260">
        <v>4849</v>
      </c>
      <c r="G2260">
        <v>20</v>
      </c>
      <c r="H2260">
        <v>3879</v>
      </c>
      <c r="I2260">
        <v>3.6</v>
      </c>
      <c r="J2260">
        <v>46</v>
      </c>
      <c r="K2260">
        <v>1</v>
      </c>
      <c r="L2260">
        <v>3879</v>
      </c>
      <c r="M2260" s="1">
        <v>45786</v>
      </c>
      <c r="N2260" t="s">
        <v>78</v>
      </c>
    </row>
    <row r="2261" spans="1:14" x14ac:dyDescent="0.3">
      <c r="A2261" t="s">
        <v>4501</v>
      </c>
      <c r="B2261" t="s">
        <v>4502</v>
      </c>
      <c r="C2261" t="s">
        <v>32</v>
      </c>
      <c r="D2261" t="s">
        <v>41</v>
      </c>
      <c r="E2261" t="s">
        <v>74</v>
      </c>
      <c r="F2261">
        <v>592</v>
      </c>
      <c r="G2261">
        <v>20</v>
      </c>
      <c r="H2261">
        <v>474</v>
      </c>
      <c r="I2261">
        <v>4.2</v>
      </c>
      <c r="J2261">
        <v>12</v>
      </c>
      <c r="K2261">
        <v>5</v>
      </c>
      <c r="L2261">
        <v>2370</v>
      </c>
      <c r="M2261" s="1">
        <v>45496</v>
      </c>
      <c r="N2261" t="s">
        <v>141</v>
      </c>
    </row>
    <row r="2262" spans="1:14" x14ac:dyDescent="0.3">
      <c r="A2262" t="s">
        <v>4503</v>
      </c>
      <c r="B2262" t="s">
        <v>4504</v>
      </c>
      <c r="C2262" t="s">
        <v>16</v>
      </c>
      <c r="D2262" t="s">
        <v>53</v>
      </c>
      <c r="E2262" t="s">
        <v>74</v>
      </c>
      <c r="F2262">
        <v>6600</v>
      </c>
      <c r="G2262">
        <v>25</v>
      </c>
      <c r="H2262">
        <v>4950</v>
      </c>
      <c r="I2262">
        <v>4.0999999999999996</v>
      </c>
      <c r="J2262">
        <v>295</v>
      </c>
      <c r="K2262">
        <v>1</v>
      </c>
      <c r="L2262">
        <v>4950</v>
      </c>
      <c r="M2262" s="1">
        <v>45987</v>
      </c>
      <c r="N2262" t="s">
        <v>49</v>
      </c>
    </row>
    <row r="2263" spans="1:14" x14ac:dyDescent="0.3">
      <c r="A2263" t="s">
        <v>4505</v>
      </c>
      <c r="B2263" t="s">
        <v>4506</v>
      </c>
      <c r="C2263" t="s">
        <v>27</v>
      </c>
      <c r="D2263" t="s">
        <v>28</v>
      </c>
      <c r="E2263" t="s">
        <v>18</v>
      </c>
      <c r="F2263">
        <v>8228</v>
      </c>
      <c r="G2263">
        <v>30</v>
      </c>
      <c r="H2263">
        <v>5760</v>
      </c>
      <c r="I2263">
        <v>3.8</v>
      </c>
      <c r="J2263">
        <v>60</v>
      </c>
      <c r="K2263">
        <v>5</v>
      </c>
      <c r="L2263">
        <v>28800</v>
      </c>
      <c r="M2263" s="1">
        <v>45927</v>
      </c>
      <c r="N2263" t="s">
        <v>91</v>
      </c>
    </row>
    <row r="2264" spans="1:14" x14ac:dyDescent="0.3">
      <c r="A2264" t="s">
        <v>4507</v>
      </c>
      <c r="B2264" t="s">
        <v>4508</v>
      </c>
      <c r="C2264" t="s">
        <v>52</v>
      </c>
      <c r="D2264" t="s">
        <v>23</v>
      </c>
      <c r="E2264" t="s">
        <v>34</v>
      </c>
      <c r="F2264">
        <v>1276</v>
      </c>
      <c r="G2264">
        <v>25</v>
      </c>
      <c r="H2264">
        <v>957</v>
      </c>
      <c r="I2264">
        <v>3.8</v>
      </c>
      <c r="J2264">
        <v>98</v>
      </c>
      <c r="K2264">
        <v>1</v>
      </c>
      <c r="L2264">
        <v>957</v>
      </c>
      <c r="M2264" s="1">
        <v>45685</v>
      </c>
      <c r="N2264" t="s">
        <v>189</v>
      </c>
    </row>
    <row r="2265" spans="1:14" x14ac:dyDescent="0.3">
      <c r="A2265" t="s">
        <v>4509</v>
      </c>
      <c r="B2265" t="s">
        <v>4510</v>
      </c>
      <c r="C2265" t="s">
        <v>32</v>
      </c>
      <c r="D2265" t="s">
        <v>41</v>
      </c>
      <c r="E2265" t="s">
        <v>34</v>
      </c>
      <c r="F2265">
        <v>1849</v>
      </c>
      <c r="G2265">
        <v>50</v>
      </c>
      <c r="H2265">
        <v>924</v>
      </c>
      <c r="I2265">
        <v>4.0999999999999996</v>
      </c>
      <c r="J2265">
        <v>175</v>
      </c>
      <c r="K2265">
        <v>1</v>
      </c>
      <c r="L2265">
        <v>924</v>
      </c>
      <c r="M2265" s="1">
        <v>45810</v>
      </c>
      <c r="N2265" t="s">
        <v>71</v>
      </c>
    </row>
    <row r="2266" spans="1:14" x14ac:dyDescent="0.3">
      <c r="A2266" t="s">
        <v>4511</v>
      </c>
      <c r="B2266" t="s">
        <v>4512</v>
      </c>
      <c r="C2266" t="s">
        <v>27</v>
      </c>
      <c r="D2266" t="s">
        <v>41</v>
      </c>
      <c r="E2266" t="s">
        <v>34</v>
      </c>
      <c r="F2266">
        <v>1858</v>
      </c>
      <c r="G2266">
        <v>40</v>
      </c>
      <c r="H2266">
        <v>1115</v>
      </c>
      <c r="I2266">
        <v>3.2</v>
      </c>
      <c r="J2266">
        <v>78</v>
      </c>
      <c r="K2266">
        <v>1</v>
      </c>
      <c r="L2266">
        <v>1115</v>
      </c>
      <c r="M2266" s="1">
        <v>45468</v>
      </c>
      <c r="N2266" t="s">
        <v>141</v>
      </c>
    </row>
    <row r="2267" spans="1:14" x14ac:dyDescent="0.3">
      <c r="A2267" t="s">
        <v>4513</v>
      </c>
      <c r="B2267" t="s">
        <v>4514</v>
      </c>
      <c r="C2267" t="s">
        <v>16</v>
      </c>
      <c r="D2267" t="s">
        <v>109</v>
      </c>
      <c r="E2267" t="s">
        <v>18</v>
      </c>
      <c r="F2267">
        <v>844</v>
      </c>
      <c r="G2267">
        <v>20</v>
      </c>
      <c r="H2267">
        <v>675</v>
      </c>
      <c r="I2267">
        <v>4.5</v>
      </c>
      <c r="J2267">
        <v>44</v>
      </c>
      <c r="K2267">
        <v>1</v>
      </c>
      <c r="L2267">
        <v>675</v>
      </c>
      <c r="M2267" s="1">
        <v>45716</v>
      </c>
      <c r="N2267" t="s">
        <v>64</v>
      </c>
    </row>
    <row r="2268" spans="1:14" x14ac:dyDescent="0.3">
      <c r="A2268" t="s">
        <v>4515</v>
      </c>
      <c r="B2268" t="s">
        <v>4516</v>
      </c>
      <c r="C2268" t="s">
        <v>22</v>
      </c>
      <c r="D2268" t="s">
        <v>33</v>
      </c>
      <c r="E2268" t="s">
        <v>18</v>
      </c>
      <c r="F2268">
        <v>2985</v>
      </c>
      <c r="G2268">
        <v>20</v>
      </c>
      <c r="H2268">
        <v>2388</v>
      </c>
      <c r="I2268">
        <v>3.7</v>
      </c>
      <c r="J2268">
        <v>234</v>
      </c>
      <c r="K2268">
        <v>1</v>
      </c>
      <c r="L2268">
        <v>2388</v>
      </c>
      <c r="M2268" s="1">
        <v>45449</v>
      </c>
      <c r="N2268" t="s">
        <v>85</v>
      </c>
    </row>
    <row r="2269" spans="1:14" x14ac:dyDescent="0.3">
      <c r="A2269" t="s">
        <v>4517</v>
      </c>
      <c r="B2269" t="s">
        <v>4518</v>
      </c>
      <c r="C2269" t="s">
        <v>16</v>
      </c>
      <c r="D2269" t="s">
        <v>23</v>
      </c>
      <c r="E2269" t="s">
        <v>34</v>
      </c>
      <c r="F2269">
        <v>3858</v>
      </c>
      <c r="G2269">
        <v>0</v>
      </c>
      <c r="H2269">
        <v>3858</v>
      </c>
      <c r="I2269">
        <v>4</v>
      </c>
      <c r="J2269">
        <v>520</v>
      </c>
      <c r="K2269">
        <v>1</v>
      </c>
      <c r="L2269">
        <v>3858</v>
      </c>
      <c r="M2269" s="1">
        <v>45708</v>
      </c>
      <c r="N2269" t="s">
        <v>24</v>
      </c>
    </row>
    <row r="2270" spans="1:14" x14ac:dyDescent="0.3">
      <c r="A2270" t="s">
        <v>4519</v>
      </c>
      <c r="B2270" t="s">
        <v>4520</v>
      </c>
      <c r="C2270" t="s">
        <v>37</v>
      </c>
      <c r="D2270" t="s">
        <v>17</v>
      </c>
      <c r="E2270" t="s">
        <v>34</v>
      </c>
      <c r="F2270">
        <v>5806</v>
      </c>
      <c r="G2270">
        <v>40</v>
      </c>
      <c r="H2270">
        <v>3484</v>
      </c>
      <c r="I2270">
        <v>4.9000000000000004</v>
      </c>
      <c r="J2270">
        <v>96</v>
      </c>
      <c r="K2270">
        <v>1</v>
      </c>
      <c r="L2270">
        <v>3484</v>
      </c>
      <c r="M2270" s="1">
        <v>45312</v>
      </c>
      <c r="N2270" t="s">
        <v>75</v>
      </c>
    </row>
    <row r="2271" spans="1:14" x14ac:dyDescent="0.3">
      <c r="A2271" t="s">
        <v>4521</v>
      </c>
      <c r="B2271" t="s">
        <v>4522</v>
      </c>
      <c r="C2271" t="s">
        <v>22</v>
      </c>
      <c r="D2271" t="s">
        <v>28</v>
      </c>
      <c r="E2271" t="s">
        <v>34</v>
      </c>
      <c r="F2271">
        <v>2700</v>
      </c>
      <c r="G2271">
        <v>50</v>
      </c>
      <c r="H2271">
        <v>1350</v>
      </c>
      <c r="I2271">
        <v>4.5</v>
      </c>
      <c r="J2271">
        <v>181</v>
      </c>
      <c r="K2271">
        <v>1</v>
      </c>
      <c r="L2271">
        <v>1350</v>
      </c>
      <c r="M2271" s="1">
        <v>45354</v>
      </c>
      <c r="N2271" t="s">
        <v>85</v>
      </c>
    </row>
    <row r="2272" spans="1:14" x14ac:dyDescent="0.3">
      <c r="A2272" t="s">
        <v>4523</v>
      </c>
      <c r="B2272" t="s">
        <v>4524</v>
      </c>
      <c r="C2272" t="s">
        <v>22</v>
      </c>
      <c r="D2272" t="s">
        <v>17</v>
      </c>
      <c r="E2272" t="s">
        <v>18</v>
      </c>
      <c r="F2272">
        <v>7171</v>
      </c>
      <c r="G2272">
        <v>30</v>
      </c>
      <c r="H2272">
        <v>5020</v>
      </c>
      <c r="I2272">
        <v>3.5</v>
      </c>
      <c r="J2272">
        <v>229</v>
      </c>
      <c r="K2272">
        <v>2</v>
      </c>
      <c r="L2272">
        <v>10040</v>
      </c>
      <c r="M2272" s="1">
        <v>45509</v>
      </c>
      <c r="N2272" t="s">
        <v>141</v>
      </c>
    </row>
    <row r="2273" spans="1:14" x14ac:dyDescent="0.3">
      <c r="A2273" t="s">
        <v>4525</v>
      </c>
      <c r="B2273" t="s">
        <v>4526</v>
      </c>
      <c r="C2273" t="s">
        <v>32</v>
      </c>
      <c r="D2273" t="s">
        <v>53</v>
      </c>
      <c r="E2273" t="s">
        <v>74</v>
      </c>
      <c r="F2273">
        <v>4761</v>
      </c>
      <c r="G2273">
        <v>40</v>
      </c>
      <c r="H2273">
        <v>2857</v>
      </c>
      <c r="I2273">
        <v>2.7</v>
      </c>
      <c r="J2273">
        <v>85</v>
      </c>
      <c r="K2273">
        <v>3</v>
      </c>
      <c r="L2273">
        <v>8571</v>
      </c>
      <c r="M2273" s="1">
        <v>45430</v>
      </c>
      <c r="N2273" t="s">
        <v>141</v>
      </c>
    </row>
    <row r="2274" spans="1:14" x14ac:dyDescent="0.3">
      <c r="A2274" t="s">
        <v>4527</v>
      </c>
      <c r="B2274" t="s">
        <v>4528</v>
      </c>
      <c r="C2274" t="s">
        <v>37</v>
      </c>
      <c r="D2274" t="s">
        <v>28</v>
      </c>
      <c r="E2274" t="s">
        <v>34</v>
      </c>
      <c r="F2274">
        <v>3249</v>
      </c>
      <c r="G2274">
        <v>20</v>
      </c>
      <c r="H2274">
        <v>2599</v>
      </c>
      <c r="I2274">
        <v>4.4000000000000004</v>
      </c>
      <c r="J2274">
        <v>47</v>
      </c>
      <c r="K2274">
        <v>1</v>
      </c>
      <c r="L2274">
        <v>2599</v>
      </c>
      <c r="M2274" s="1">
        <v>45305</v>
      </c>
      <c r="N2274" t="s">
        <v>38</v>
      </c>
    </row>
    <row r="2275" spans="1:14" x14ac:dyDescent="0.3">
      <c r="A2275" t="s">
        <v>4529</v>
      </c>
      <c r="B2275" t="s">
        <v>4530</v>
      </c>
      <c r="C2275" t="s">
        <v>27</v>
      </c>
      <c r="D2275" t="s">
        <v>17</v>
      </c>
      <c r="E2275" t="s">
        <v>34</v>
      </c>
      <c r="F2275">
        <v>5021</v>
      </c>
      <c r="G2275">
        <v>15</v>
      </c>
      <c r="H2275">
        <v>4268</v>
      </c>
      <c r="I2275">
        <v>4</v>
      </c>
      <c r="J2275">
        <v>131</v>
      </c>
      <c r="K2275">
        <v>5</v>
      </c>
      <c r="L2275">
        <v>21340</v>
      </c>
      <c r="M2275" s="1">
        <v>45306</v>
      </c>
      <c r="N2275" t="s">
        <v>54</v>
      </c>
    </row>
    <row r="2276" spans="1:14" x14ac:dyDescent="0.3">
      <c r="A2276" t="s">
        <v>4531</v>
      </c>
      <c r="B2276" t="s">
        <v>2543</v>
      </c>
      <c r="C2276" t="s">
        <v>88</v>
      </c>
      <c r="D2276" t="s">
        <v>28</v>
      </c>
      <c r="E2276" t="s">
        <v>34</v>
      </c>
      <c r="F2276">
        <v>9919</v>
      </c>
      <c r="G2276">
        <v>20</v>
      </c>
      <c r="H2276">
        <v>7935</v>
      </c>
      <c r="I2276">
        <v>4.2</v>
      </c>
      <c r="J2276">
        <v>158</v>
      </c>
      <c r="K2276">
        <v>2</v>
      </c>
      <c r="L2276">
        <v>15870</v>
      </c>
      <c r="M2276" s="1">
        <v>45338</v>
      </c>
      <c r="N2276" t="s">
        <v>58</v>
      </c>
    </row>
    <row r="2277" spans="1:14" x14ac:dyDescent="0.3">
      <c r="A2277" t="s">
        <v>4532</v>
      </c>
      <c r="B2277" t="s">
        <v>4533</v>
      </c>
      <c r="C2277" t="s">
        <v>116</v>
      </c>
      <c r="D2277" t="s">
        <v>28</v>
      </c>
      <c r="E2277" t="s">
        <v>34</v>
      </c>
      <c r="F2277">
        <v>2195</v>
      </c>
      <c r="G2277">
        <v>30</v>
      </c>
      <c r="H2277">
        <v>1536</v>
      </c>
      <c r="I2277">
        <v>4.5</v>
      </c>
      <c r="J2277">
        <v>45</v>
      </c>
      <c r="K2277">
        <v>2</v>
      </c>
      <c r="L2277">
        <v>3072</v>
      </c>
      <c r="M2277" s="1">
        <v>45384</v>
      </c>
      <c r="N2277" t="s">
        <v>102</v>
      </c>
    </row>
    <row r="2278" spans="1:14" x14ac:dyDescent="0.3">
      <c r="A2278" t="s">
        <v>4534</v>
      </c>
      <c r="B2278" t="s">
        <v>4535</v>
      </c>
      <c r="C2278" t="s">
        <v>57</v>
      </c>
      <c r="D2278" t="s">
        <v>28</v>
      </c>
      <c r="E2278" t="s">
        <v>34</v>
      </c>
      <c r="F2278">
        <v>4829</v>
      </c>
      <c r="G2278">
        <v>15</v>
      </c>
      <c r="H2278">
        <v>4105</v>
      </c>
      <c r="I2278">
        <v>4.5999999999999996</v>
      </c>
      <c r="J2278">
        <v>141</v>
      </c>
      <c r="K2278">
        <v>1</v>
      </c>
      <c r="L2278">
        <v>4105</v>
      </c>
      <c r="M2278" s="1">
        <v>45524</v>
      </c>
      <c r="N2278" t="s">
        <v>29</v>
      </c>
    </row>
    <row r="2279" spans="1:14" x14ac:dyDescent="0.3">
      <c r="A2279" t="s">
        <v>4536</v>
      </c>
      <c r="B2279" t="s">
        <v>4537</v>
      </c>
      <c r="C2279" t="s">
        <v>27</v>
      </c>
      <c r="D2279" t="s">
        <v>28</v>
      </c>
      <c r="E2279" t="s">
        <v>34</v>
      </c>
      <c r="F2279">
        <v>3960</v>
      </c>
      <c r="G2279">
        <v>25</v>
      </c>
      <c r="H2279">
        <v>2970</v>
      </c>
      <c r="I2279">
        <v>3.9</v>
      </c>
      <c r="J2279">
        <v>115</v>
      </c>
      <c r="K2279">
        <v>1</v>
      </c>
      <c r="L2279">
        <v>2970</v>
      </c>
      <c r="M2279" s="1">
        <v>45360</v>
      </c>
      <c r="N2279" t="s">
        <v>64</v>
      </c>
    </row>
    <row r="2280" spans="1:14" x14ac:dyDescent="0.3">
      <c r="A2280" t="s">
        <v>4538</v>
      </c>
      <c r="B2280" t="s">
        <v>4539</v>
      </c>
      <c r="C2280" t="s">
        <v>37</v>
      </c>
      <c r="D2280" t="s">
        <v>46</v>
      </c>
      <c r="E2280" t="s">
        <v>34</v>
      </c>
      <c r="F2280">
        <v>1860</v>
      </c>
      <c r="G2280">
        <v>25</v>
      </c>
      <c r="H2280">
        <v>1395</v>
      </c>
      <c r="I2280">
        <v>4</v>
      </c>
      <c r="J2280">
        <v>186</v>
      </c>
      <c r="K2280">
        <v>2</v>
      </c>
      <c r="L2280">
        <v>2790</v>
      </c>
      <c r="M2280" s="1">
        <v>45912</v>
      </c>
      <c r="N2280" t="s">
        <v>49</v>
      </c>
    </row>
    <row r="2281" spans="1:14" x14ac:dyDescent="0.3">
      <c r="A2281" t="s">
        <v>4540</v>
      </c>
      <c r="B2281" t="s">
        <v>4541</v>
      </c>
      <c r="C2281" t="s">
        <v>37</v>
      </c>
      <c r="D2281" t="s">
        <v>28</v>
      </c>
      <c r="E2281" t="s">
        <v>34</v>
      </c>
      <c r="F2281">
        <v>6795</v>
      </c>
      <c r="G2281">
        <v>20</v>
      </c>
      <c r="H2281">
        <v>5436</v>
      </c>
      <c r="I2281">
        <v>4.3</v>
      </c>
      <c r="J2281">
        <v>27</v>
      </c>
      <c r="K2281">
        <v>1</v>
      </c>
      <c r="L2281">
        <v>5436</v>
      </c>
      <c r="M2281" s="1">
        <v>45517</v>
      </c>
      <c r="N2281" t="s">
        <v>85</v>
      </c>
    </row>
    <row r="2282" spans="1:14" x14ac:dyDescent="0.3">
      <c r="A2282" t="s">
        <v>4542</v>
      </c>
      <c r="B2282" t="s">
        <v>4543</v>
      </c>
      <c r="C2282" t="s">
        <v>57</v>
      </c>
      <c r="D2282" t="s">
        <v>41</v>
      </c>
      <c r="E2282" t="s">
        <v>74</v>
      </c>
      <c r="F2282">
        <v>1536</v>
      </c>
      <c r="G2282">
        <v>15</v>
      </c>
      <c r="H2282">
        <v>1306</v>
      </c>
      <c r="I2282">
        <v>4.3</v>
      </c>
      <c r="J2282">
        <v>154</v>
      </c>
      <c r="K2282">
        <v>2</v>
      </c>
      <c r="L2282">
        <v>2612</v>
      </c>
      <c r="M2282" s="1">
        <v>45591</v>
      </c>
      <c r="N2282" t="s">
        <v>64</v>
      </c>
    </row>
    <row r="2283" spans="1:14" x14ac:dyDescent="0.3">
      <c r="A2283" t="s">
        <v>4544</v>
      </c>
      <c r="B2283" t="s">
        <v>4545</v>
      </c>
      <c r="C2283" t="s">
        <v>27</v>
      </c>
      <c r="D2283" t="s">
        <v>17</v>
      </c>
      <c r="E2283" t="s">
        <v>34</v>
      </c>
      <c r="F2283">
        <v>4290</v>
      </c>
      <c r="G2283">
        <v>15</v>
      </c>
      <c r="H2283">
        <v>3646</v>
      </c>
      <c r="I2283">
        <v>4.2</v>
      </c>
      <c r="J2283">
        <v>57</v>
      </c>
      <c r="K2283">
        <v>1</v>
      </c>
      <c r="L2283">
        <v>3646</v>
      </c>
      <c r="M2283" s="1">
        <v>45949</v>
      </c>
      <c r="N2283" t="s">
        <v>19</v>
      </c>
    </row>
    <row r="2284" spans="1:14" x14ac:dyDescent="0.3">
      <c r="A2284" t="s">
        <v>4546</v>
      </c>
      <c r="B2284" t="s">
        <v>4547</v>
      </c>
      <c r="C2284" t="s">
        <v>37</v>
      </c>
      <c r="D2284" t="s">
        <v>23</v>
      </c>
      <c r="E2284" t="s">
        <v>34</v>
      </c>
      <c r="F2284">
        <v>5869</v>
      </c>
      <c r="G2284">
        <v>10</v>
      </c>
      <c r="H2284">
        <v>5282</v>
      </c>
      <c r="I2284">
        <v>4.8</v>
      </c>
      <c r="J2284">
        <v>127</v>
      </c>
      <c r="K2284">
        <v>1</v>
      </c>
      <c r="L2284">
        <v>5282</v>
      </c>
      <c r="M2284" s="1">
        <v>45682</v>
      </c>
      <c r="N2284" t="s">
        <v>102</v>
      </c>
    </row>
    <row r="2285" spans="1:14" x14ac:dyDescent="0.3">
      <c r="A2285" t="s">
        <v>4548</v>
      </c>
      <c r="B2285" t="s">
        <v>4549</v>
      </c>
      <c r="C2285" t="s">
        <v>52</v>
      </c>
      <c r="D2285" t="s">
        <v>109</v>
      </c>
      <c r="E2285" t="s">
        <v>34</v>
      </c>
      <c r="F2285">
        <v>1115</v>
      </c>
      <c r="G2285">
        <v>15</v>
      </c>
      <c r="H2285">
        <v>948</v>
      </c>
      <c r="I2285">
        <v>4.3</v>
      </c>
      <c r="J2285">
        <v>346</v>
      </c>
      <c r="K2285">
        <v>2</v>
      </c>
      <c r="L2285">
        <v>1896</v>
      </c>
      <c r="M2285" s="1">
        <v>45517</v>
      </c>
      <c r="N2285" t="s">
        <v>168</v>
      </c>
    </row>
    <row r="2286" spans="1:14" x14ac:dyDescent="0.3">
      <c r="A2286" t="s">
        <v>4550</v>
      </c>
      <c r="B2286" t="s">
        <v>4551</v>
      </c>
      <c r="C2286" t="s">
        <v>45</v>
      </c>
      <c r="D2286" t="s">
        <v>109</v>
      </c>
      <c r="E2286" t="s">
        <v>18</v>
      </c>
      <c r="F2286">
        <v>1191</v>
      </c>
      <c r="G2286">
        <v>15</v>
      </c>
      <c r="H2286">
        <v>1012</v>
      </c>
      <c r="I2286">
        <v>4.5</v>
      </c>
      <c r="J2286">
        <v>189</v>
      </c>
      <c r="K2286">
        <v>2</v>
      </c>
      <c r="L2286">
        <v>2024</v>
      </c>
      <c r="M2286" s="1">
        <v>45349</v>
      </c>
      <c r="N2286" t="s">
        <v>78</v>
      </c>
    </row>
    <row r="2287" spans="1:14" x14ac:dyDescent="0.3">
      <c r="A2287" t="s">
        <v>4552</v>
      </c>
      <c r="B2287" t="s">
        <v>4553</v>
      </c>
      <c r="C2287" t="s">
        <v>16</v>
      </c>
      <c r="D2287" t="s">
        <v>53</v>
      </c>
      <c r="E2287" t="s">
        <v>34</v>
      </c>
      <c r="F2287">
        <v>7544</v>
      </c>
      <c r="G2287">
        <v>40</v>
      </c>
      <c r="H2287">
        <v>4526</v>
      </c>
      <c r="I2287">
        <v>4.2</v>
      </c>
      <c r="J2287">
        <v>38</v>
      </c>
      <c r="K2287">
        <v>2</v>
      </c>
      <c r="L2287">
        <v>9052</v>
      </c>
      <c r="M2287" s="1">
        <v>45749</v>
      </c>
      <c r="N2287" t="s">
        <v>54</v>
      </c>
    </row>
    <row r="2288" spans="1:14" x14ac:dyDescent="0.3">
      <c r="A2288" t="s">
        <v>4554</v>
      </c>
      <c r="B2288" t="s">
        <v>4555</v>
      </c>
      <c r="C2288" t="s">
        <v>32</v>
      </c>
      <c r="D2288" t="s">
        <v>53</v>
      </c>
      <c r="E2288" t="s">
        <v>34</v>
      </c>
      <c r="F2288">
        <v>4856</v>
      </c>
      <c r="G2288">
        <v>20</v>
      </c>
      <c r="H2288">
        <v>3885</v>
      </c>
      <c r="I2288">
        <v>3.6</v>
      </c>
      <c r="J2288">
        <v>371</v>
      </c>
      <c r="K2288">
        <v>1</v>
      </c>
      <c r="L2288">
        <v>3885</v>
      </c>
      <c r="M2288" s="1">
        <v>45371</v>
      </c>
      <c r="N2288" t="s">
        <v>24</v>
      </c>
    </row>
    <row r="2289" spans="1:14" x14ac:dyDescent="0.3">
      <c r="A2289" t="s">
        <v>4556</v>
      </c>
      <c r="B2289" t="s">
        <v>4557</v>
      </c>
      <c r="C2289" t="s">
        <v>27</v>
      </c>
      <c r="D2289" t="s">
        <v>17</v>
      </c>
      <c r="E2289" t="s">
        <v>18</v>
      </c>
      <c r="F2289">
        <v>3879</v>
      </c>
      <c r="G2289">
        <v>25</v>
      </c>
      <c r="H2289">
        <v>2909</v>
      </c>
      <c r="I2289">
        <v>3.8</v>
      </c>
      <c r="J2289">
        <v>234</v>
      </c>
      <c r="K2289">
        <v>1</v>
      </c>
      <c r="L2289">
        <v>2909</v>
      </c>
      <c r="M2289" s="1">
        <v>45351</v>
      </c>
      <c r="N2289" t="s">
        <v>24</v>
      </c>
    </row>
    <row r="2290" spans="1:14" x14ac:dyDescent="0.3">
      <c r="A2290" t="s">
        <v>4558</v>
      </c>
      <c r="B2290" t="s">
        <v>4559</v>
      </c>
      <c r="C2290" t="s">
        <v>37</v>
      </c>
      <c r="D2290" t="s">
        <v>41</v>
      </c>
      <c r="E2290" t="s">
        <v>34</v>
      </c>
      <c r="F2290">
        <v>2457</v>
      </c>
      <c r="G2290">
        <v>40</v>
      </c>
      <c r="H2290">
        <v>1474</v>
      </c>
      <c r="I2290">
        <v>3.5</v>
      </c>
      <c r="J2290">
        <v>43</v>
      </c>
      <c r="K2290">
        <v>1</v>
      </c>
      <c r="L2290">
        <v>1474</v>
      </c>
      <c r="M2290" s="1">
        <v>45855</v>
      </c>
      <c r="N2290" t="s">
        <v>64</v>
      </c>
    </row>
    <row r="2291" spans="1:14" x14ac:dyDescent="0.3">
      <c r="A2291" t="s">
        <v>4560</v>
      </c>
      <c r="B2291" t="s">
        <v>4561</v>
      </c>
      <c r="C2291" t="s">
        <v>88</v>
      </c>
      <c r="D2291" t="s">
        <v>109</v>
      </c>
      <c r="E2291" t="s">
        <v>18</v>
      </c>
      <c r="F2291">
        <v>670</v>
      </c>
      <c r="G2291">
        <v>30</v>
      </c>
      <c r="H2291">
        <v>469</v>
      </c>
      <c r="I2291">
        <v>4.5999999999999996</v>
      </c>
      <c r="J2291">
        <v>236</v>
      </c>
      <c r="K2291">
        <v>1</v>
      </c>
      <c r="L2291">
        <v>469</v>
      </c>
      <c r="M2291" s="1">
        <v>45535</v>
      </c>
      <c r="N2291" t="s">
        <v>54</v>
      </c>
    </row>
    <row r="2292" spans="1:14" x14ac:dyDescent="0.3">
      <c r="A2292" t="s">
        <v>4562</v>
      </c>
      <c r="B2292" t="s">
        <v>4563</v>
      </c>
      <c r="C2292" t="s">
        <v>116</v>
      </c>
      <c r="D2292" t="s">
        <v>23</v>
      </c>
      <c r="E2292" t="s">
        <v>18</v>
      </c>
      <c r="F2292">
        <v>3523</v>
      </c>
      <c r="G2292">
        <v>30</v>
      </c>
      <c r="H2292">
        <v>2466</v>
      </c>
      <c r="I2292">
        <v>3.3</v>
      </c>
      <c r="J2292">
        <v>178</v>
      </c>
      <c r="K2292">
        <v>3</v>
      </c>
      <c r="L2292">
        <v>7398</v>
      </c>
      <c r="M2292" s="1">
        <v>45851</v>
      </c>
      <c r="N2292" t="s">
        <v>29</v>
      </c>
    </row>
    <row r="2293" spans="1:14" x14ac:dyDescent="0.3">
      <c r="A2293" t="s">
        <v>4564</v>
      </c>
      <c r="B2293" t="s">
        <v>4565</v>
      </c>
      <c r="C2293" t="s">
        <v>32</v>
      </c>
      <c r="D2293" t="s">
        <v>46</v>
      </c>
      <c r="E2293" t="s">
        <v>18</v>
      </c>
      <c r="F2293">
        <v>9492</v>
      </c>
      <c r="G2293">
        <v>0</v>
      </c>
      <c r="H2293">
        <v>9492</v>
      </c>
      <c r="I2293">
        <v>4</v>
      </c>
      <c r="J2293">
        <v>31</v>
      </c>
      <c r="K2293">
        <v>1</v>
      </c>
      <c r="L2293">
        <v>9492</v>
      </c>
      <c r="M2293" s="1">
        <v>45902</v>
      </c>
      <c r="N2293" t="s">
        <v>78</v>
      </c>
    </row>
    <row r="2294" spans="1:14" x14ac:dyDescent="0.3">
      <c r="A2294" t="s">
        <v>4566</v>
      </c>
      <c r="B2294" t="s">
        <v>4567</v>
      </c>
      <c r="C2294" t="s">
        <v>27</v>
      </c>
      <c r="D2294" t="s">
        <v>46</v>
      </c>
      <c r="E2294" t="s">
        <v>34</v>
      </c>
      <c r="F2294">
        <v>3894</v>
      </c>
      <c r="G2294">
        <v>25</v>
      </c>
      <c r="H2294">
        <v>2920</v>
      </c>
      <c r="I2294">
        <v>3.9</v>
      </c>
      <c r="J2294">
        <v>33</v>
      </c>
      <c r="K2294">
        <v>1</v>
      </c>
      <c r="L2294">
        <v>2920</v>
      </c>
      <c r="M2294" s="1">
        <v>45913</v>
      </c>
      <c r="N2294" t="s">
        <v>75</v>
      </c>
    </row>
    <row r="2295" spans="1:14" x14ac:dyDescent="0.3">
      <c r="A2295" t="s">
        <v>4568</v>
      </c>
      <c r="B2295" t="s">
        <v>4569</v>
      </c>
      <c r="C2295" t="s">
        <v>37</v>
      </c>
      <c r="D2295" t="s">
        <v>41</v>
      </c>
      <c r="E2295" t="s">
        <v>74</v>
      </c>
      <c r="F2295">
        <v>1960</v>
      </c>
      <c r="G2295">
        <v>25</v>
      </c>
      <c r="H2295">
        <v>1470</v>
      </c>
      <c r="I2295">
        <v>3.1</v>
      </c>
      <c r="J2295">
        <v>655</v>
      </c>
      <c r="K2295">
        <v>3</v>
      </c>
      <c r="L2295">
        <v>4410</v>
      </c>
      <c r="M2295" s="1">
        <v>45540</v>
      </c>
      <c r="N2295" t="s">
        <v>49</v>
      </c>
    </row>
    <row r="2296" spans="1:14" x14ac:dyDescent="0.3">
      <c r="A2296" t="s">
        <v>4570</v>
      </c>
      <c r="B2296" t="s">
        <v>468</v>
      </c>
      <c r="C2296" t="s">
        <v>27</v>
      </c>
      <c r="D2296" t="s">
        <v>33</v>
      </c>
      <c r="E2296" t="s">
        <v>34</v>
      </c>
      <c r="F2296">
        <v>4321</v>
      </c>
      <c r="G2296">
        <v>25</v>
      </c>
      <c r="H2296">
        <v>3241</v>
      </c>
      <c r="I2296">
        <v>3.9</v>
      </c>
      <c r="J2296">
        <v>80</v>
      </c>
      <c r="K2296">
        <v>3</v>
      </c>
      <c r="L2296">
        <v>9723</v>
      </c>
      <c r="M2296" s="1">
        <v>45487</v>
      </c>
      <c r="N2296" t="s">
        <v>49</v>
      </c>
    </row>
    <row r="2297" spans="1:14" x14ac:dyDescent="0.3">
      <c r="A2297" t="s">
        <v>4571</v>
      </c>
      <c r="B2297" t="s">
        <v>4572</v>
      </c>
      <c r="C2297" t="s">
        <v>22</v>
      </c>
      <c r="D2297" t="s">
        <v>53</v>
      </c>
      <c r="E2297" t="s">
        <v>34</v>
      </c>
      <c r="F2297">
        <v>3268</v>
      </c>
      <c r="G2297">
        <v>30</v>
      </c>
      <c r="H2297">
        <v>2288</v>
      </c>
      <c r="I2297">
        <v>3.9</v>
      </c>
      <c r="J2297">
        <v>268</v>
      </c>
      <c r="K2297">
        <v>1</v>
      </c>
      <c r="L2297">
        <v>2288</v>
      </c>
      <c r="M2297" s="1">
        <v>45965</v>
      </c>
      <c r="N2297" t="s">
        <v>42</v>
      </c>
    </row>
    <row r="2298" spans="1:14" x14ac:dyDescent="0.3">
      <c r="A2298" t="s">
        <v>4573</v>
      </c>
      <c r="B2298" t="s">
        <v>4574</v>
      </c>
      <c r="C2298" t="s">
        <v>57</v>
      </c>
      <c r="D2298" t="s">
        <v>33</v>
      </c>
      <c r="E2298" t="s">
        <v>18</v>
      </c>
      <c r="F2298">
        <v>3580</v>
      </c>
      <c r="G2298">
        <v>40</v>
      </c>
      <c r="H2298">
        <v>2148</v>
      </c>
      <c r="I2298">
        <v>4.9000000000000004</v>
      </c>
      <c r="J2298">
        <v>23</v>
      </c>
      <c r="K2298">
        <v>1</v>
      </c>
      <c r="L2298">
        <v>2148</v>
      </c>
      <c r="M2298" s="1">
        <v>45325</v>
      </c>
      <c r="N2298" t="s">
        <v>102</v>
      </c>
    </row>
    <row r="2299" spans="1:14" x14ac:dyDescent="0.3">
      <c r="A2299" t="s">
        <v>4575</v>
      </c>
      <c r="B2299" t="s">
        <v>4576</v>
      </c>
      <c r="C2299" t="s">
        <v>37</v>
      </c>
      <c r="D2299" t="s">
        <v>53</v>
      </c>
      <c r="E2299" t="s">
        <v>74</v>
      </c>
      <c r="F2299">
        <v>6879</v>
      </c>
      <c r="G2299">
        <v>30</v>
      </c>
      <c r="H2299">
        <v>4815</v>
      </c>
      <c r="I2299">
        <v>3.1</v>
      </c>
      <c r="J2299">
        <v>52</v>
      </c>
      <c r="K2299">
        <v>1</v>
      </c>
      <c r="L2299">
        <v>4815</v>
      </c>
      <c r="M2299" s="1">
        <v>45572</v>
      </c>
      <c r="N2299" t="s">
        <v>141</v>
      </c>
    </row>
    <row r="2300" spans="1:14" x14ac:dyDescent="0.3">
      <c r="A2300" t="s">
        <v>4577</v>
      </c>
      <c r="B2300" t="s">
        <v>4578</v>
      </c>
      <c r="C2300" t="s">
        <v>16</v>
      </c>
      <c r="D2300" t="s">
        <v>33</v>
      </c>
      <c r="E2300" t="s">
        <v>18</v>
      </c>
      <c r="F2300">
        <v>1461</v>
      </c>
      <c r="G2300">
        <v>60</v>
      </c>
      <c r="H2300">
        <v>584</v>
      </c>
      <c r="I2300">
        <v>4.8</v>
      </c>
      <c r="J2300">
        <v>343</v>
      </c>
      <c r="K2300">
        <v>1</v>
      </c>
      <c r="L2300">
        <v>584</v>
      </c>
      <c r="M2300" s="1">
        <v>45786</v>
      </c>
      <c r="N2300" t="s">
        <v>78</v>
      </c>
    </row>
    <row r="2301" spans="1:14" x14ac:dyDescent="0.3">
      <c r="A2301" t="s">
        <v>4579</v>
      </c>
      <c r="B2301" t="s">
        <v>4580</v>
      </c>
      <c r="C2301" t="s">
        <v>88</v>
      </c>
      <c r="D2301" t="s">
        <v>33</v>
      </c>
      <c r="E2301" t="s">
        <v>18</v>
      </c>
      <c r="F2301">
        <v>1922</v>
      </c>
      <c r="G2301">
        <v>20</v>
      </c>
      <c r="H2301">
        <v>1538</v>
      </c>
      <c r="I2301">
        <v>4</v>
      </c>
      <c r="J2301">
        <v>41</v>
      </c>
      <c r="K2301">
        <v>1</v>
      </c>
      <c r="L2301">
        <v>1538</v>
      </c>
      <c r="M2301" s="1">
        <v>45934</v>
      </c>
      <c r="N2301" t="s">
        <v>189</v>
      </c>
    </row>
    <row r="2302" spans="1:14" x14ac:dyDescent="0.3">
      <c r="A2302" t="s">
        <v>4581</v>
      </c>
      <c r="B2302" t="s">
        <v>4582</v>
      </c>
      <c r="C2302" t="s">
        <v>22</v>
      </c>
      <c r="D2302" t="s">
        <v>53</v>
      </c>
      <c r="E2302" t="s">
        <v>34</v>
      </c>
      <c r="F2302">
        <v>7021</v>
      </c>
      <c r="G2302">
        <v>20</v>
      </c>
      <c r="H2302">
        <v>5617</v>
      </c>
      <c r="I2302">
        <v>4.5</v>
      </c>
      <c r="J2302">
        <v>76</v>
      </c>
      <c r="K2302">
        <v>3</v>
      </c>
      <c r="L2302">
        <v>16851</v>
      </c>
      <c r="M2302" s="1">
        <v>45437</v>
      </c>
      <c r="N2302" t="s">
        <v>75</v>
      </c>
    </row>
    <row r="2303" spans="1:14" x14ac:dyDescent="0.3">
      <c r="A2303" t="s">
        <v>4583</v>
      </c>
      <c r="B2303" t="s">
        <v>4584</v>
      </c>
      <c r="C2303" t="s">
        <v>57</v>
      </c>
      <c r="D2303" t="s">
        <v>41</v>
      </c>
      <c r="E2303" t="s">
        <v>74</v>
      </c>
      <c r="F2303">
        <v>1585</v>
      </c>
      <c r="G2303">
        <v>15</v>
      </c>
      <c r="H2303">
        <v>1347</v>
      </c>
      <c r="I2303">
        <v>4.0999999999999996</v>
      </c>
      <c r="J2303">
        <v>295</v>
      </c>
      <c r="K2303">
        <v>1</v>
      </c>
      <c r="L2303">
        <v>1347</v>
      </c>
      <c r="M2303" s="1">
        <v>45592</v>
      </c>
      <c r="N2303" t="s">
        <v>61</v>
      </c>
    </row>
    <row r="2304" spans="1:14" x14ac:dyDescent="0.3">
      <c r="A2304" t="s">
        <v>4585</v>
      </c>
      <c r="B2304" t="s">
        <v>4586</v>
      </c>
      <c r="C2304" t="s">
        <v>52</v>
      </c>
      <c r="D2304" t="s">
        <v>28</v>
      </c>
      <c r="E2304" t="s">
        <v>34</v>
      </c>
      <c r="F2304">
        <v>1533</v>
      </c>
      <c r="G2304">
        <v>20</v>
      </c>
      <c r="H2304">
        <v>1226</v>
      </c>
      <c r="I2304">
        <v>3.6</v>
      </c>
      <c r="J2304">
        <v>425</v>
      </c>
      <c r="K2304">
        <v>1</v>
      </c>
      <c r="L2304">
        <v>1226</v>
      </c>
      <c r="M2304" s="1">
        <v>45783</v>
      </c>
      <c r="N2304" t="s">
        <v>42</v>
      </c>
    </row>
    <row r="2305" spans="1:14" x14ac:dyDescent="0.3">
      <c r="A2305" t="s">
        <v>4587</v>
      </c>
      <c r="B2305" t="s">
        <v>4588</v>
      </c>
      <c r="C2305" t="s">
        <v>32</v>
      </c>
      <c r="D2305" t="s">
        <v>33</v>
      </c>
      <c r="E2305" t="s">
        <v>34</v>
      </c>
      <c r="F2305">
        <v>2289</v>
      </c>
      <c r="G2305">
        <v>20</v>
      </c>
      <c r="H2305">
        <v>1831</v>
      </c>
      <c r="I2305">
        <v>4.8</v>
      </c>
      <c r="J2305">
        <v>58</v>
      </c>
      <c r="K2305">
        <v>1</v>
      </c>
      <c r="L2305">
        <v>1831</v>
      </c>
      <c r="M2305" s="1">
        <v>46012</v>
      </c>
      <c r="N2305" t="s">
        <v>58</v>
      </c>
    </row>
    <row r="2306" spans="1:14" x14ac:dyDescent="0.3">
      <c r="A2306" t="s">
        <v>4589</v>
      </c>
      <c r="B2306" t="s">
        <v>4590</v>
      </c>
      <c r="C2306" t="s">
        <v>32</v>
      </c>
      <c r="D2306" t="s">
        <v>41</v>
      </c>
      <c r="E2306" t="s">
        <v>74</v>
      </c>
      <c r="F2306">
        <v>1243</v>
      </c>
      <c r="G2306">
        <v>30</v>
      </c>
      <c r="H2306">
        <v>870</v>
      </c>
      <c r="I2306">
        <v>4.7</v>
      </c>
      <c r="J2306">
        <v>225</v>
      </c>
      <c r="K2306">
        <v>1</v>
      </c>
      <c r="L2306">
        <v>870</v>
      </c>
      <c r="M2306" s="1">
        <v>45382</v>
      </c>
      <c r="N2306" t="s">
        <v>49</v>
      </c>
    </row>
    <row r="2307" spans="1:14" x14ac:dyDescent="0.3">
      <c r="A2307" t="s">
        <v>4591</v>
      </c>
      <c r="B2307" t="s">
        <v>4592</v>
      </c>
      <c r="C2307" t="s">
        <v>116</v>
      </c>
      <c r="D2307" t="s">
        <v>17</v>
      </c>
      <c r="E2307" t="s">
        <v>18</v>
      </c>
      <c r="F2307">
        <v>2424</v>
      </c>
      <c r="G2307">
        <v>20</v>
      </c>
      <c r="H2307">
        <v>1939</v>
      </c>
      <c r="I2307">
        <v>3.6</v>
      </c>
      <c r="J2307">
        <v>421</v>
      </c>
      <c r="K2307">
        <v>3</v>
      </c>
      <c r="L2307">
        <v>5817</v>
      </c>
      <c r="M2307" s="1">
        <v>45673</v>
      </c>
      <c r="N2307" t="s">
        <v>19</v>
      </c>
    </row>
    <row r="2308" spans="1:14" x14ac:dyDescent="0.3">
      <c r="A2308" t="s">
        <v>4593</v>
      </c>
      <c r="B2308" t="s">
        <v>4594</v>
      </c>
      <c r="C2308" t="s">
        <v>37</v>
      </c>
      <c r="D2308" t="s">
        <v>17</v>
      </c>
      <c r="E2308" t="s">
        <v>34</v>
      </c>
      <c r="F2308">
        <v>5012</v>
      </c>
      <c r="G2308">
        <v>0</v>
      </c>
      <c r="H2308">
        <v>5012</v>
      </c>
      <c r="I2308">
        <v>4.4000000000000004</v>
      </c>
      <c r="J2308">
        <v>230</v>
      </c>
      <c r="K2308">
        <v>3</v>
      </c>
      <c r="L2308">
        <v>15036</v>
      </c>
      <c r="M2308" s="1">
        <v>45599</v>
      </c>
      <c r="N2308" t="s">
        <v>38</v>
      </c>
    </row>
    <row r="2309" spans="1:14" x14ac:dyDescent="0.3">
      <c r="A2309" t="s">
        <v>4595</v>
      </c>
      <c r="B2309" t="s">
        <v>4596</v>
      </c>
      <c r="C2309" t="s">
        <v>16</v>
      </c>
      <c r="D2309" t="s">
        <v>41</v>
      </c>
      <c r="E2309" t="s">
        <v>34</v>
      </c>
      <c r="F2309">
        <v>1069</v>
      </c>
      <c r="G2309">
        <v>20</v>
      </c>
      <c r="H2309">
        <v>855</v>
      </c>
      <c r="I2309">
        <v>3.8</v>
      </c>
      <c r="J2309">
        <v>49</v>
      </c>
      <c r="K2309">
        <v>1</v>
      </c>
      <c r="L2309">
        <v>855</v>
      </c>
      <c r="M2309" s="1">
        <v>45849</v>
      </c>
      <c r="N2309" t="s">
        <v>38</v>
      </c>
    </row>
    <row r="2310" spans="1:14" x14ac:dyDescent="0.3">
      <c r="A2310" t="s">
        <v>4597</v>
      </c>
      <c r="B2310" t="s">
        <v>4598</v>
      </c>
      <c r="C2310" t="s">
        <v>16</v>
      </c>
      <c r="D2310" t="s">
        <v>23</v>
      </c>
      <c r="E2310" t="s">
        <v>34</v>
      </c>
      <c r="F2310">
        <v>1573</v>
      </c>
      <c r="G2310">
        <v>20</v>
      </c>
      <c r="H2310">
        <v>1258</v>
      </c>
      <c r="I2310">
        <v>3.3</v>
      </c>
      <c r="J2310">
        <v>75</v>
      </c>
      <c r="K2310">
        <v>1</v>
      </c>
      <c r="L2310">
        <v>1258</v>
      </c>
      <c r="M2310" s="1">
        <v>45457</v>
      </c>
      <c r="N2310" t="s">
        <v>85</v>
      </c>
    </row>
    <row r="2311" spans="1:14" x14ac:dyDescent="0.3">
      <c r="A2311" t="s">
        <v>4599</v>
      </c>
      <c r="B2311" t="s">
        <v>1254</v>
      </c>
      <c r="C2311" t="s">
        <v>52</v>
      </c>
      <c r="D2311" t="s">
        <v>23</v>
      </c>
      <c r="E2311" t="s">
        <v>34</v>
      </c>
      <c r="F2311">
        <v>1600</v>
      </c>
      <c r="G2311">
        <v>15</v>
      </c>
      <c r="H2311">
        <v>1360</v>
      </c>
      <c r="I2311">
        <v>3.7</v>
      </c>
      <c r="J2311">
        <v>658</v>
      </c>
      <c r="K2311">
        <v>1</v>
      </c>
      <c r="L2311">
        <v>1360</v>
      </c>
      <c r="M2311" s="1">
        <v>45572</v>
      </c>
      <c r="N2311" t="s">
        <v>168</v>
      </c>
    </row>
    <row r="2312" spans="1:14" x14ac:dyDescent="0.3">
      <c r="A2312" t="s">
        <v>4600</v>
      </c>
      <c r="B2312" t="s">
        <v>4601</v>
      </c>
      <c r="C2312" t="s">
        <v>45</v>
      </c>
      <c r="D2312" t="s">
        <v>28</v>
      </c>
      <c r="E2312" t="s">
        <v>34</v>
      </c>
      <c r="F2312">
        <v>6675</v>
      </c>
      <c r="G2312">
        <v>20</v>
      </c>
      <c r="H2312">
        <v>5340</v>
      </c>
      <c r="I2312">
        <v>4.8</v>
      </c>
      <c r="J2312">
        <v>591</v>
      </c>
      <c r="K2312">
        <v>1</v>
      </c>
      <c r="L2312">
        <v>5340</v>
      </c>
      <c r="M2312" s="1">
        <v>45423</v>
      </c>
      <c r="N2312" t="s">
        <v>54</v>
      </c>
    </row>
    <row r="2313" spans="1:14" x14ac:dyDescent="0.3">
      <c r="A2313" t="s">
        <v>4602</v>
      </c>
      <c r="B2313" t="s">
        <v>4603</v>
      </c>
      <c r="C2313" t="s">
        <v>16</v>
      </c>
      <c r="D2313" t="s">
        <v>17</v>
      </c>
      <c r="E2313" t="s">
        <v>18</v>
      </c>
      <c r="F2313">
        <v>1468</v>
      </c>
      <c r="G2313">
        <v>40</v>
      </c>
      <c r="H2313">
        <v>881</v>
      </c>
      <c r="I2313">
        <v>4.5</v>
      </c>
      <c r="J2313">
        <v>98</v>
      </c>
      <c r="K2313">
        <v>4</v>
      </c>
      <c r="L2313">
        <v>3524</v>
      </c>
      <c r="M2313" s="1">
        <v>45941</v>
      </c>
      <c r="N2313" t="s">
        <v>102</v>
      </c>
    </row>
    <row r="2314" spans="1:14" x14ac:dyDescent="0.3">
      <c r="A2314" t="s">
        <v>4604</v>
      </c>
      <c r="B2314" t="s">
        <v>4605</v>
      </c>
      <c r="C2314" t="s">
        <v>116</v>
      </c>
      <c r="D2314" t="s">
        <v>23</v>
      </c>
      <c r="E2314" t="s">
        <v>18</v>
      </c>
      <c r="F2314">
        <v>4194</v>
      </c>
      <c r="G2314">
        <v>20</v>
      </c>
      <c r="H2314">
        <v>3355</v>
      </c>
      <c r="I2314">
        <v>4</v>
      </c>
      <c r="J2314">
        <v>334</v>
      </c>
      <c r="K2314">
        <v>1</v>
      </c>
      <c r="L2314">
        <v>3355</v>
      </c>
      <c r="M2314" s="1">
        <v>45678</v>
      </c>
      <c r="N2314" t="s">
        <v>71</v>
      </c>
    </row>
    <row r="2315" spans="1:14" x14ac:dyDescent="0.3">
      <c r="A2315" t="s">
        <v>4606</v>
      </c>
      <c r="B2315" t="s">
        <v>4607</v>
      </c>
      <c r="C2315" t="s">
        <v>32</v>
      </c>
      <c r="D2315" t="s">
        <v>109</v>
      </c>
      <c r="E2315" t="s">
        <v>18</v>
      </c>
      <c r="F2315">
        <v>1773</v>
      </c>
      <c r="G2315">
        <v>30</v>
      </c>
      <c r="H2315">
        <v>1241</v>
      </c>
      <c r="I2315">
        <v>4.8</v>
      </c>
      <c r="J2315">
        <v>44</v>
      </c>
      <c r="K2315">
        <v>1</v>
      </c>
      <c r="L2315">
        <v>1241</v>
      </c>
      <c r="M2315" s="1">
        <v>45324</v>
      </c>
      <c r="N2315" t="s">
        <v>58</v>
      </c>
    </row>
    <row r="2316" spans="1:14" x14ac:dyDescent="0.3">
      <c r="A2316" t="s">
        <v>4608</v>
      </c>
      <c r="B2316" t="s">
        <v>4609</v>
      </c>
      <c r="C2316" t="s">
        <v>88</v>
      </c>
      <c r="D2316" t="s">
        <v>28</v>
      </c>
      <c r="E2316" t="s">
        <v>34</v>
      </c>
      <c r="F2316">
        <v>1898</v>
      </c>
      <c r="G2316">
        <v>40</v>
      </c>
      <c r="H2316">
        <v>1139</v>
      </c>
      <c r="I2316">
        <v>4.7</v>
      </c>
      <c r="J2316">
        <v>88</v>
      </c>
      <c r="K2316">
        <v>2</v>
      </c>
      <c r="L2316">
        <v>2278</v>
      </c>
      <c r="M2316" s="1">
        <v>45725</v>
      </c>
      <c r="N2316" t="s">
        <v>24</v>
      </c>
    </row>
    <row r="2317" spans="1:14" x14ac:dyDescent="0.3">
      <c r="A2317" t="s">
        <v>4610</v>
      </c>
      <c r="B2317" t="s">
        <v>4611</v>
      </c>
      <c r="C2317" t="s">
        <v>27</v>
      </c>
      <c r="D2317" t="s">
        <v>33</v>
      </c>
      <c r="E2317" t="s">
        <v>18</v>
      </c>
      <c r="F2317">
        <v>2732</v>
      </c>
      <c r="G2317">
        <v>40</v>
      </c>
      <c r="H2317">
        <v>1639</v>
      </c>
      <c r="I2317">
        <v>3.7</v>
      </c>
      <c r="J2317">
        <v>179</v>
      </c>
      <c r="K2317">
        <v>1</v>
      </c>
      <c r="L2317">
        <v>1639</v>
      </c>
      <c r="M2317" s="1">
        <v>45445</v>
      </c>
      <c r="N2317" t="s">
        <v>38</v>
      </c>
    </row>
    <row r="2318" spans="1:14" x14ac:dyDescent="0.3">
      <c r="A2318" t="s">
        <v>4612</v>
      </c>
      <c r="B2318" t="s">
        <v>4613</v>
      </c>
      <c r="C2318" t="s">
        <v>32</v>
      </c>
      <c r="D2318" t="s">
        <v>28</v>
      </c>
      <c r="E2318" t="s">
        <v>34</v>
      </c>
      <c r="F2318">
        <v>1210</v>
      </c>
      <c r="G2318">
        <v>25</v>
      </c>
      <c r="H2318">
        <v>908</v>
      </c>
      <c r="I2318">
        <v>4.9000000000000004</v>
      </c>
      <c r="J2318">
        <v>51</v>
      </c>
      <c r="K2318">
        <v>1</v>
      </c>
      <c r="L2318">
        <v>908</v>
      </c>
      <c r="M2318" s="1">
        <v>45650</v>
      </c>
      <c r="N2318" t="s">
        <v>19</v>
      </c>
    </row>
    <row r="2319" spans="1:14" x14ac:dyDescent="0.3">
      <c r="A2319" t="s">
        <v>4614</v>
      </c>
      <c r="B2319" t="s">
        <v>4615</v>
      </c>
      <c r="C2319" t="s">
        <v>52</v>
      </c>
      <c r="D2319" t="s">
        <v>33</v>
      </c>
      <c r="E2319" t="s">
        <v>34</v>
      </c>
      <c r="F2319">
        <v>4401</v>
      </c>
      <c r="G2319">
        <v>20</v>
      </c>
      <c r="H2319">
        <v>3521</v>
      </c>
      <c r="I2319">
        <v>3.9</v>
      </c>
      <c r="J2319">
        <v>33</v>
      </c>
      <c r="K2319">
        <v>2</v>
      </c>
      <c r="L2319">
        <v>7042</v>
      </c>
      <c r="M2319" s="1">
        <v>45404</v>
      </c>
      <c r="N2319" t="s">
        <v>24</v>
      </c>
    </row>
    <row r="2320" spans="1:14" x14ac:dyDescent="0.3">
      <c r="A2320" t="s">
        <v>4616</v>
      </c>
      <c r="B2320" t="s">
        <v>4617</v>
      </c>
      <c r="C2320" t="s">
        <v>27</v>
      </c>
      <c r="D2320" t="s">
        <v>46</v>
      </c>
      <c r="E2320" t="s">
        <v>18</v>
      </c>
      <c r="F2320">
        <v>2579</v>
      </c>
      <c r="G2320">
        <v>25</v>
      </c>
      <c r="H2320">
        <v>1934</v>
      </c>
      <c r="I2320">
        <v>4</v>
      </c>
      <c r="J2320">
        <v>77</v>
      </c>
      <c r="K2320">
        <v>2</v>
      </c>
      <c r="L2320">
        <v>3868</v>
      </c>
      <c r="M2320" s="1">
        <v>45950</v>
      </c>
      <c r="N2320" t="s">
        <v>189</v>
      </c>
    </row>
    <row r="2321" spans="1:14" x14ac:dyDescent="0.3">
      <c r="A2321" t="s">
        <v>4618</v>
      </c>
      <c r="B2321" t="s">
        <v>4619</v>
      </c>
      <c r="C2321" t="s">
        <v>45</v>
      </c>
      <c r="D2321" t="s">
        <v>46</v>
      </c>
      <c r="E2321" t="s">
        <v>34</v>
      </c>
      <c r="F2321">
        <v>9452</v>
      </c>
      <c r="G2321">
        <v>30</v>
      </c>
      <c r="H2321">
        <v>6616</v>
      </c>
      <c r="I2321">
        <v>3.2</v>
      </c>
      <c r="J2321">
        <v>89</v>
      </c>
      <c r="K2321">
        <v>3</v>
      </c>
      <c r="L2321">
        <v>19848</v>
      </c>
      <c r="M2321" s="1">
        <v>45561</v>
      </c>
      <c r="N2321" t="s">
        <v>19</v>
      </c>
    </row>
    <row r="2322" spans="1:14" x14ac:dyDescent="0.3">
      <c r="A2322" t="s">
        <v>4620</v>
      </c>
      <c r="B2322" t="s">
        <v>4621</v>
      </c>
      <c r="C2322" t="s">
        <v>22</v>
      </c>
      <c r="D2322" t="s">
        <v>17</v>
      </c>
      <c r="E2322" t="s">
        <v>34</v>
      </c>
      <c r="F2322">
        <v>1212</v>
      </c>
      <c r="G2322">
        <v>60</v>
      </c>
      <c r="H2322">
        <v>485</v>
      </c>
      <c r="I2322">
        <v>3.8</v>
      </c>
      <c r="J2322">
        <v>178</v>
      </c>
      <c r="K2322">
        <v>2</v>
      </c>
      <c r="L2322">
        <v>970</v>
      </c>
      <c r="M2322" s="1">
        <v>45643</v>
      </c>
      <c r="N2322" t="s">
        <v>19</v>
      </c>
    </row>
    <row r="2323" spans="1:14" x14ac:dyDescent="0.3">
      <c r="A2323" t="s">
        <v>4622</v>
      </c>
      <c r="B2323" t="s">
        <v>4623</v>
      </c>
      <c r="C2323" t="s">
        <v>16</v>
      </c>
      <c r="D2323" t="s">
        <v>28</v>
      </c>
      <c r="E2323" t="s">
        <v>34</v>
      </c>
      <c r="F2323">
        <v>5917</v>
      </c>
      <c r="G2323">
        <v>10</v>
      </c>
      <c r="H2323">
        <v>5325</v>
      </c>
      <c r="I2323">
        <v>4</v>
      </c>
      <c r="J2323">
        <v>357</v>
      </c>
      <c r="K2323">
        <v>3</v>
      </c>
      <c r="L2323">
        <v>15975</v>
      </c>
      <c r="M2323" s="1">
        <v>45526</v>
      </c>
      <c r="N2323" t="s">
        <v>54</v>
      </c>
    </row>
    <row r="2324" spans="1:14" x14ac:dyDescent="0.3">
      <c r="A2324" t="s">
        <v>4624</v>
      </c>
      <c r="B2324" t="s">
        <v>4625</v>
      </c>
      <c r="C2324" t="s">
        <v>27</v>
      </c>
      <c r="D2324" t="s">
        <v>17</v>
      </c>
      <c r="E2324" t="s">
        <v>18</v>
      </c>
      <c r="F2324">
        <v>3060</v>
      </c>
      <c r="G2324">
        <v>50</v>
      </c>
      <c r="H2324">
        <v>1530</v>
      </c>
      <c r="I2324">
        <v>4.3</v>
      </c>
      <c r="J2324">
        <v>180</v>
      </c>
      <c r="K2324">
        <v>1</v>
      </c>
      <c r="L2324">
        <v>1530</v>
      </c>
      <c r="M2324" s="1">
        <v>46004</v>
      </c>
      <c r="N2324" t="s">
        <v>19</v>
      </c>
    </row>
    <row r="2325" spans="1:14" x14ac:dyDescent="0.3">
      <c r="A2325" t="s">
        <v>4626</v>
      </c>
      <c r="B2325" t="s">
        <v>4627</v>
      </c>
      <c r="C2325" t="s">
        <v>16</v>
      </c>
      <c r="D2325" t="s">
        <v>17</v>
      </c>
      <c r="E2325" t="s">
        <v>18</v>
      </c>
      <c r="F2325">
        <v>4702</v>
      </c>
      <c r="G2325">
        <v>10</v>
      </c>
      <c r="H2325">
        <v>4232</v>
      </c>
      <c r="I2325">
        <v>3.6</v>
      </c>
      <c r="J2325">
        <v>97</v>
      </c>
      <c r="K2325">
        <v>1</v>
      </c>
      <c r="L2325">
        <v>4232</v>
      </c>
      <c r="M2325" s="1">
        <v>45894</v>
      </c>
      <c r="N2325" t="s">
        <v>91</v>
      </c>
    </row>
    <row r="2326" spans="1:14" x14ac:dyDescent="0.3">
      <c r="A2326" t="s">
        <v>4628</v>
      </c>
      <c r="B2326" t="s">
        <v>4629</v>
      </c>
      <c r="C2326" t="s">
        <v>45</v>
      </c>
      <c r="D2326" t="s">
        <v>33</v>
      </c>
      <c r="E2326" t="s">
        <v>18</v>
      </c>
      <c r="F2326">
        <v>1050</v>
      </c>
      <c r="G2326">
        <v>10</v>
      </c>
      <c r="H2326">
        <v>945</v>
      </c>
      <c r="I2326">
        <v>3.7</v>
      </c>
      <c r="J2326">
        <v>149</v>
      </c>
      <c r="K2326">
        <v>1</v>
      </c>
      <c r="L2326">
        <v>945</v>
      </c>
      <c r="M2326" s="1">
        <v>45306</v>
      </c>
      <c r="N2326" t="s">
        <v>54</v>
      </c>
    </row>
    <row r="2327" spans="1:14" x14ac:dyDescent="0.3">
      <c r="A2327" t="s">
        <v>4630</v>
      </c>
      <c r="B2327" t="s">
        <v>4631</v>
      </c>
      <c r="C2327" t="s">
        <v>88</v>
      </c>
      <c r="D2327" t="s">
        <v>53</v>
      </c>
      <c r="E2327" t="s">
        <v>34</v>
      </c>
      <c r="F2327">
        <v>7342</v>
      </c>
      <c r="G2327">
        <v>20</v>
      </c>
      <c r="H2327">
        <v>5874</v>
      </c>
      <c r="I2327">
        <v>4.9000000000000004</v>
      </c>
      <c r="J2327">
        <v>7</v>
      </c>
      <c r="K2327">
        <v>1</v>
      </c>
      <c r="L2327">
        <v>5874</v>
      </c>
      <c r="M2327" s="1">
        <v>45345</v>
      </c>
      <c r="N2327" t="s">
        <v>64</v>
      </c>
    </row>
    <row r="2328" spans="1:14" x14ac:dyDescent="0.3">
      <c r="A2328" t="s">
        <v>4632</v>
      </c>
      <c r="B2328" t="s">
        <v>4633</v>
      </c>
      <c r="C2328" t="s">
        <v>22</v>
      </c>
      <c r="D2328" t="s">
        <v>23</v>
      </c>
      <c r="E2328" t="s">
        <v>34</v>
      </c>
      <c r="F2328">
        <v>3338</v>
      </c>
      <c r="G2328">
        <v>10</v>
      </c>
      <c r="H2328">
        <v>3004</v>
      </c>
      <c r="I2328">
        <v>4.5999999999999996</v>
      </c>
      <c r="J2328">
        <v>18</v>
      </c>
      <c r="K2328">
        <v>1</v>
      </c>
      <c r="L2328">
        <v>3004</v>
      </c>
      <c r="M2328" s="1">
        <v>45624</v>
      </c>
      <c r="N2328" t="s">
        <v>19</v>
      </c>
    </row>
    <row r="2329" spans="1:14" x14ac:dyDescent="0.3">
      <c r="A2329" t="s">
        <v>4634</v>
      </c>
      <c r="B2329" t="s">
        <v>4635</v>
      </c>
      <c r="C2329" t="s">
        <v>88</v>
      </c>
      <c r="D2329" t="s">
        <v>41</v>
      </c>
      <c r="E2329" t="s">
        <v>34</v>
      </c>
      <c r="F2329">
        <v>2494</v>
      </c>
      <c r="G2329">
        <v>15</v>
      </c>
      <c r="H2329">
        <v>2120</v>
      </c>
      <c r="I2329">
        <v>4.7</v>
      </c>
      <c r="J2329">
        <v>74</v>
      </c>
      <c r="K2329">
        <v>4</v>
      </c>
      <c r="L2329">
        <v>8480</v>
      </c>
      <c r="M2329" s="1">
        <v>45307</v>
      </c>
      <c r="N2329" t="s">
        <v>168</v>
      </c>
    </row>
    <row r="2330" spans="1:14" x14ac:dyDescent="0.3">
      <c r="A2330" t="s">
        <v>4636</v>
      </c>
      <c r="B2330" t="s">
        <v>4637</v>
      </c>
      <c r="C2330" t="s">
        <v>37</v>
      </c>
      <c r="D2330" t="s">
        <v>53</v>
      </c>
      <c r="E2330" t="s">
        <v>34</v>
      </c>
      <c r="F2330">
        <v>1393</v>
      </c>
      <c r="G2330">
        <v>25</v>
      </c>
      <c r="H2330">
        <v>1045</v>
      </c>
      <c r="I2330">
        <v>4.0999999999999996</v>
      </c>
      <c r="J2330">
        <v>129</v>
      </c>
      <c r="K2330">
        <v>1</v>
      </c>
      <c r="L2330">
        <v>1045</v>
      </c>
      <c r="M2330" s="1">
        <v>45619</v>
      </c>
      <c r="N2330" t="s">
        <v>71</v>
      </c>
    </row>
    <row r="2331" spans="1:14" x14ac:dyDescent="0.3">
      <c r="A2331" t="s">
        <v>4638</v>
      </c>
      <c r="B2331" t="s">
        <v>4639</v>
      </c>
      <c r="C2331" t="s">
        <v>57</v>
      </c>
      <c r="D2331" t="s">
        <v>53</v>
      </c>
      <c r="E2331" t="s">
        <v>34</v>
      </c>
      <c r="F2331">
        <v>4120</v>
      </c>
      <c r="G2331">
        <v>25</v>
      </c>
      <c r="H2331">
        <v>3090</v>
      </c>
      <c r="I2331">
        <v>4.3</v>
      </c>
      <c r="J2331">
        <v>402</v>
      </c>
      <c r="K2331">
        <v>2</v>
      </c>
      <c r="L2331">
        <v>6180</v>
      </c>
      <c r="M2331" s="1">
        <v>45438</v>
      </c>
      <c r="N2331" t="s">
        <v>71</v>
      </c>
    </row>
    <row r="2332" spans="1:14" x14ac:dyDescent="0.3">
      <c r="A2332" t="s">
        <v>4640</v>
      </c>
      <c r="B2332" t="s">
        <v>4641</v>
      </c>
      <c r="C2332" t="s">
        <v>32</v>
      </c>
      <c r="D2332" t="s">
        <v>33</v>
      </c>
      <c r="E2332" t="s">
        <v>34</v>
      </c>
      <c r="F2332">
        <v>1524</v>
      </c>
      <c r="G2332">
        <v>30</v>
      </c>
      <c r="H2332">
        <v>1067</v>
      </c>
      <c r="I2332">
        <v>4.4000000000000004</v>
      </c>
      <c r="J2332">
        <v>251</v>
      </c>
      <c r="K2332">
        <v>1</v>
      </c>
      <c r="L2332">
        <v>1067</v>
      </c>
      <c r="M2332" s="1">
        <v>45326</v>
      </c>
      <c r="N2332" t="s">
        <v>78</v>
      </c>
    </row>
    <row r="2333" spans="1:14" x14ac:dyDescent="0.3">
      <c r="A2333" t="s">
        <v>4642</v>
      </c>
      <c r="B2333" t="s">
        <v>4643</v>
      </c>
      <c r="C2333" t="s">
        <v>22</v>
      </c>
      <c r="D2333" t="s">
        <v>46</v>
      </c>
      <c r="E2333" t="s">
        <v>74</v>
      </c>
      <c r="F2333">
        <v>8378</v>
      </c>
      <c r="G2333">
        <v>60</v>
      </c>
      <c r="H2333">
        <v>3351</v>
      </c>
      <c r="I2333">
        <v>4.9000000000000004</v>
      </c>
      <c r="J2333">
        <v>343</v>
      </c>
      <c r="K2333">
        <v>4</v>
      </c>
      <c r="L2333">
        <v>13404</v>
      </c>
      <c r="M2333" s="1">
        <v>46004</v>
      </c>
      <c r="N2333" t="s">
        <v>61</v>
      </c>
    </row>
    <row r="2334" spans="1:14" x14ac:dyDescent="0.3">
      <c r="A2334" t="s">
        <v>4644</v>
      </c>
      <c r="B2334" t="s">
        <v>4645</v>
      </c>
      <c r="C2334" t="s">
        <v>116</v>
      </c>
      <c r="D2334" t="s">
        <v>28</v>
      </c>
      <c r="E2334" t="s">
        <v>34</v>
      </c>
      <c r="F2334">
        <v>1775</v>
      </c>
      <c r="G2334">
        <v>15</v>
      </c>
      <c r="H2334">
        <v>1509</v>
      </c>
      <c r="I2334">
        <v>3.3</v>
      </c>
      <c r="J2334">
        <v>82</v>
      </c>
      <c r="K2334">
        <v>1</v>
      </c>
      <c r="L2334">
        <v>1509</v>
      </c>
      <c r="M2334" s="1">
        <v>45710</v>
      </c>
      <c r="N2334" t="s">
        <v>168</v>
      </c>
    </row>
    <row r="2335" spans="1:14" x14ac:dyDescent="0.3">
      <c r="A2335" t="s">
        <v>4646</v>
      </c>
      <c r="B2335" t="s">
        <v>4647</v>
      </c>
      <c r="C2335" t="s">
        <v>57</v>
      </c>
      <c r="D2335" t="s">
        <v>23</v>
      </c>
      <c r="E2335" t="s">
        <v>34</v>
      </c>
      <c r="F2335">
        <v>3409</v>
      </c>
      <c r="G2335">
        <v>30</v>
      </c>
      <c r="H2335">
        <v>2386</v>
      </c>
      <c r="I2335">
        <v>2.8</v>
      </c>
      <c r="J2335">
        <v>546</v>
      </c>
      <c r="K2335">
        <v>1</v>
      </c>
      <c r="L2335">
        <v>2386</v>
      </c>
      <c r="M2335" s="1">
        <v>45389</v>
      </c>
      <c r="N2335" t="s">
        <v>189</v>
      </c>
    </row>
    <row r="2336" spans="1:14" x14ac:dyDescent="0.3">
      <c r="A2336" t="s">
        <v>4648</v>
      </c>
      <c r="B2336" t="s">
        <v>4649</v>
      </c>
      <c r="C2336" t="s">
        <v>88</v>
      </c>
      <c r="D2336" t="s">
        <v>46</v>
      </c>
      <c r="E2336" t="s">
        <v>34</v>
      </c>
      <c r="F2336">
        <v>4455</v>
      </c>
      <c r="G2336">
        <v>40</v>
      </c>
      <c r="H2336">
        <v>2673</v>
      </c>
      <c r="I2336">
        <v>3.8</v>
      </c>
      <c r="J2336">
        <v>315</v>
      </c>
      <c r="K2336">
        <v>1</v>
      </c>
      <c r="L2336">
        <v>2673</v>
      </c>
      <c r="M2336" s="1">
        <v>45619</v>
      </c>
      <c r="N2336" t="s">
        <v>75</v>
      </c>
    </row>
    <row r="2337" spans="1:14" x14ac:dyDescent="0.3">
      <c r="A2337" t="s">
        <v>4650</v>
      </c>
      <c r="B2337" t="s">
        <v>4651</v>
      </c>
      <c r="C2337" t="s">
        <v>116</v>
      </c>
      <c r="D2337" t="s">
        <v>109</v>
      </c>
      <c r="E2337" t="s">
        <v>34</v>
      </c>
      <c r="F2337">
        <v>2037</v>
      </c>
      <c r="G2337">
        <v>10</v>
      </c>
      <c r="H2337">
        <v>1833</v>
      </c>
      <c r="I2337">
        <v>4.2</v>
      </c>
      <c r="J2337">
        <v>99</v>
      </c>
      <c r="K2337">
        <v>1</v>
      </c>
      <c r="L2337">
        <v>1833</v>
      </c>
      <c r="M2337" s="1">
        <v>45971</v>
      </c>
      <c r="N2337" t="s">
        <v>150</v>
      </c>
    </row>
    <row r="2338" spans="1:14" x14ac:dyDescent="0.3">
      <c r="A2338" t="s">
        <v>4652</v>
      </c>
      <c r="B2338" t="s">
        <v>4653</v>
      </c>
      <c r="C2338" t="s">
        <v>32</v>
      </c>
      <c r="D2338" t="s">
        <v>17</v>
      </c>
      <c r="E2338" t="s">
        <v>34</v>
      </c>
      <c r="F2338">
        <v>5366</v>
      </c>
      <c r="G2338">
        <v>20</v>
      </c>
      <c r="H2338">
        <v>4293</v>
      </c>
      <c r="I2338">
        <v>4.0999999999999996</v>
      </c>
      <c r="J2338">
        <v>94</v>
      </c>
      <c r="K2338">
        <v>1</v>
      </c>
      <c r="L2338">
        <v>4293</v>
      </c>
      <c r="M2338" s="1">
        <v>45489</v>
      </c>
      <c r="N2338" t="s">
        <v>75</v>
      </c>
    </row>
    <row r="2339" spans="1:14" x14ac:dyDescent="0.3">
      <c r="A2339" t="s">
        <v>4654</v>
      </c>
      <c r="B2339" t="s">
        <v>3567</v>
      </c>
      <c r="C2339" t="s">
        <v>116</v>
      </c>
      <c r="D2339" t="s">
        <v>41</v>
      </c>
      <c r="E2339" t="s">
        <v>34</v>
      </c>
      <c r="F2339">
        <v>1269</v>
      </c>
      <c r="G2339">
        <v>15</v>
      </c>
      <c r="H2339">
        <v>1079</v>
      </c>
      <c r="I2339">
        <v>3.7</v>
      </c>
      <c r="J2339">
        <v>361</v>
      </c>
      <c r="K2339">
        <v>1</v>
      </c>
      <c r="L2339">
        <v>1079</v>
      </c>
      <c r="M2339" s="1">
        <v>45635</v>
      </c>
      <c r="N2339" t="s">
        <v>71</v>
      </c>
    </row>
    <row r="2340" spans="1:14" x14ac:dyDescent="0.3">
      <c r="A2340" t="s">
        <v>4655</v>
      </c>
      <c r="B2340" t="s">
        <v>4656</v>
      </c>
      <c r="C2340" t="s">
        <v>116</v>
      </c>
      <c r="D2340" t="s">
        <v>17</v>
      </c>
      <c r="E2340" t="s">
        <v>34</v>
      </c>
      <c r="F2340">
        <v>2511</v>
      </c>
      <c r="G2340">
        <v>25</v>
      </c>
      <c r="H2340">
        <v>1883</v>
      </c>
      <c r="I2340">
        <v>4.4000000000000004</v>
      </c>
      <c r="J2340">
        <v>141</v>
      </c>
      <c r="K2340">
        <v>2</v>
      </c>
      <c r="L2340">
        <v>3766</v>
      </c>
      <c r="M2340" s="1">
        <v>45597</v>
      </c>
      <c r="N2340" t="s">
        <v>150</v>
      </c>
    </row>
    <row r="2341" spans="1:14" x14ac:dyDescent="0.3">
      <c r="A2341" t="s">
        <v>4657</v>
      </c>
      <c r="B2341" t="s">
        <v>4658</v>
      </c>
      <c r="C2341" t="s">
        <v>22</v>
      </c>
      <c r="D2341" t="s">
        <v>46</v>
      </c>
      <c r="E2341" t="s">
        <v>161</v>
      </c>
      <c r="F2341">
        <v>11853</v>
      </c>
      <c r="G2341">
        <v>20</v>
      </c>
      <c r="H2341">
        <v>9482</v>
      </c>
      <c r="I2341">
        <v>3.9</v>
      </c>
      <c r="J2341">
        <v>20</v>
      </c>
      <c r="K2341">
        <v>1</v>
      </c>
      <c r="L2341">
        <v>9482</v>
      </c>
      <c r="M2341" s="1">
        <v>45347</v>
      </c>
      <c r="N2341" t="s">
        <v>54</v>
      </c>
    </row>
    <row r="2342" spans="1:14" x14ac:dyDescent="0.3">
      <c r="A2342" t="s">
        <v>4659</v>
      </c>
      <c r="B2342" t="s">
        <v>4660</v>
      </c>
      <c r="C2342" t="s">
        <v>52</v>
      </c>
      <c r="D2342" t="s">
        <v>53</v>
      </c>
      <c r="E2342" t="s">
        <v>34</v>
      </c>
      <c r="F2342">
        <v>6278</v>
      </c>
      <c r="G2342">
        <v>20</v>
      </c>
      <c r="H2342">
        <v>5022</v>
      </c>
      <c r="I2342">
        <v>4.0999999999999996</v>
      </c>
      <c r="J2342">
        <v>66</v>
      </c>
      <c r="K2342">
        <v>1</v>
      </c>
      <c r="L2342">
        <v>5022</v>
      </c>
      <c r="M2342" s="1">
        <v>45878</v>
      </c>
      <c r="N2342" t="s">
        <v>24</v>
      </c>
    </row>
    <row r="2343" spans="1:14" x14ac:dyDescent="0.3">
      <c r="A2343" t="s">
        <v>4661</v>
      </c>
      <c r="B2343" t="s">
        <v>4662</v>
      </c>
      <c r="C2343" t="s">
        <v>45</v>
      </c>
      <c r="D2343" t="s">
        <v>53</v>
      </c>
      <c r="E2343" t="s">
        <v>34</v>
      </c>
      <c r="F2343">
        <v>3708</v>
      </c>
      <c r="G2343">
        <v>20</v>
      </c>
      <c r="H2343">
        <v>2966</v>
      </c>
      <c r="I2343">
        <v>4.3</v>
      </c>
      <c r="J2343">
        <v>144</v>
      </c>
      <c r="K2343">
        <v>1</v>
      </c>
      <c r="L2343">
        <v>2966</v>
      </c>
      <c r="M2343" s="1">
        <v>45996</v>
      </c>
      <c r="N2343" t="s">
        <v>85</v>
      </c>
    </row>
    <row r="2344" spans="1:14" x14ac:dyDescent="0.3">
      <c r="A2344" t="s">
        <v>4663</v>
      </c>
      <c r="B2344" t="s">
        <v>4664</v>
      </c>
      <c r="C2344" t="s">
        <v>57</v>
      </c>
      <c r="D2344" t="s">
        <v>33</v>
      </c>
      <c r="E2344" t="s">
        <v>18</v>
      </c>
      <c r="F2344">
        <v>1885</v>
      </c>
      <c r="G2344">
        <v>20</v>
      </c>
      <c r="H2344">
        <v>1508</v>
      </c>
      <c r="I2344">
        <v>3.9</v>
      </c>
      <c r="J2344">
        <v>56</v>
      </c>
      <c r="K2344">
        <v>4</v>
      </c>
      <c r="L2344">
        <v>6032</v>
      </c>
      <c r="M2344" s="1">
        <v>45670</v>
      </c>
      <c r="N2344" t="s">
        <v>75</v>
      </c>
    </row>
    <row r="2345" spans="1:14" x14ac:dyDescent="0.3">
      <c r="A2345" t="s">
        <v>4665</v>
      </c>
      <c r="B2345" t="s">
        <v>4666</v>
      </c>
      <c r="C2345" t="s">
        <v>45</v>
      </c>
      <c r="D2345" t="s">
        <v>41</v>
      </c>
      <c r="E2345" t="s">
        <v>34</v>
      </c>
      <c r="F2345">
        <v>1619</v>
      </c>
      <c r="G2345">
        <v>10</v>
      </c>
      <c r="H2345">
        <v>1457</v>
      </c>
      <c r="I2345">
        <v>4.5</v>
      </c>
      <c r="J2345">
        <v>50</v>
      </c>
      <c r="K2345">
        <v>2</v>
      </c>
      <c r="L2345">
        <v>2914</v>
      </c>
      <c r="M2345" s="1">
        <v>45670</v>
      </c>
      <c r="N2345" t="s">
        <v>75</v>
      </c>
    </row>
    <row r="2346" spans="1:14" x14ac:dyDescent="0.3">
      <c r="A2346" t="s">
        <v>4667</v>
      </c>
      <c r="B2346" t="s">
        <v>4668</v>
      </c>
      <c r="C2346" t="s">
        <v>45</v>
      </c>
      <c r="D2346" t="s">
        <v>33</v>
      </c>
      <c r="E2346" t="s">
        <v>18</v>
      </c>
      <c r="F2346">
        <v>1971</v>
      </c>
      <c r="G2346">
        <v>40</v>
      </c>
      <c r="H2346">
        <v>1183</v>
      </c>
      <c r="I2346">
        <v>4.5999999999999996</v>
      </c>
      <c r="J2346">
        <v>144</v>
      </c>
      <c r="K2346">
        <v>5</v>
      </c>
      <c r="L2346">
        <v>5915</v>
      </c>
      <c r="M2346" s="1">
        <v>45569</v>
      </c>
      <c r="N2346" t="s">
        <v>189</v>
      </c>
    </row>
    <row r="2347" spans="1:14" x14ac:dyDescent="0.3">
      <c r="A2347" t="s">
        <v>4669</v>
      </c>
      <c r="B2347" t="s">
        <v>4670</v>
      </c>
      <c r="C2347" t="s">
        <v>88</v>
      </c>
      <c r="D2347" t="s">
        <v>33</v>
      </c>
      <c r="E2347" t="s">
        <v>18</v>
      </c>
      <c r="F2347">
        <v>3705</v>
      </c>
      <c r="G2347">
        <v>25</v>
      </c>
      <c r="H2347">
        <v>2779</v>
      </c>
      <c r="I2347">
        <v>3.7</v>
      </c>
      <c r="J2347">
        <v>82</v>
      </c>
      <c r="K2347">
        <v>1</v>
      </c>
      <c r="L2347">
        <v>2779</v>
      </c>
      <c r="M2347" s="1">
        <v>45709</v>
      </c>
      <c r="N2347" t="s">
        <v>58</v>
      </c>
    </row>
    <row r="2348" spans="1:14" x14ac:dyDescent="0.3">
      <c r="A2348" t="s">
        <v>4671</v>
      </c>
      <c r="B2348" t="s">
        <v>4672</v>
      </c>
      <c r="C2348" t="s">
        <v>116</v>
      </c>
      <c r="D2348" t="s">
        <v>28</v>
      </c>
      <c r="E2348" t="s">
        <v>34</v>
      </c>
      <c r="F2348">
        <v>8177</v>
      </c>
      <c r="G2348">
        <v>50</v>
      </c>
      <c r="H2348">
        <v>4088</v>
      </c>
      <c r="I2348">
        <v>3.9</v>
      </c>
      <c r="J2348">
        <v>469</v>
      </c>
      <c r="K2348">
        <v>5</v>
      </c>
      <c r="L2348">
        <v>20440</v>
      </c>
      <c r="M2348" s="1">
        <v>45797</v>
      </c>
      <c r="N2348" t="s">
        <v>54</v>
      </c>
    </row>
    <row r="2349" spans="1:14" x14ac:dyDescent="0.3">
      <c r="A2349" t="s">
        <v>4673</v>
      </c>
      <c r="B2349" t="s">
        <v>2332</v>
      </c>
      <c r="C2349" t="s">
        <v>32</v>
      </c>
      <c r="D2349" t="s">
        <v>33</v>
      </c>
      <c r="E2349" t="s">
        <v>34</v>
      </c>
      <c r="F2349">
        <v>1125</v>
      </c>
      <c r="G2349">
        <v>15</v>
      </c>
      <c r="H2349">
        <v>956</v>
      </c>
      <c r="I2349">
        <v>3.6</v>
      </c>
      <c r="J2349">
        <v>92</v>
      </c>
      <c r="K2349">
        <v>3</v>
      </c>
      <c r="L2349">
        <v>2868</v>
      </c>
      <c r="M2349" s="1">
        <v>46006</v>
      </c>
      <c r="N2349" t="s">
        <v>71</v>
      </c>
    </row>
    <row r="2350" spans="1:14" x14ac:dyDescent="0.3">
      <c r="A2350" t="s">
        <v>4674</v>
      </c>
      <c r="B2350" t="s">
        <v>4675</v>
      </c>
      <c r="C2350" t="s">
        <v>57</v>
      </c>
      <c r="D2350" t="s">
        <v>28</v>
      </c>
      <c r="E2350" t="s">
        <v>34</v>
      </c>
      <c r="F2350">
        <v>8692</v>
      </c>
      <c r="G2350">
        <v>30</v>
      </c>
      <c r="H2350">
        <v>6084</v>
      </c>
      <c r="I2350">
        <v>4.0999999999999996</v>
      </c>
      <c r="J2350">
        <v>55</v>
      </c>
      <c r="K2350">
        <v>1</v>
      </c>
      <c r="L2350">
        <v>6084</v>
      </c>
      <c r="M2350" s="1">
        <v>45804</v>
      </c>
      <c r="N2350" t="s">
        <v>71</v>
      </c>
    </row>
    <row r="2351" spans="1:14" x14ac:dyDescent="0.3">
      <c r="A2351" t="s">
        <v>4676</v>
      </c>
      <c r="B2351" t="s">
        <v>4677</v>
      </c>
      <c r="C2351" t="s">
        <v>52</v>
      </c>
      <c r="D2351" t="s">
        <v>23</v>
      </c>
      <c r="E2351" t="s">
        <v>34</v>
      </c>
      <c r="F2351">
        <v>1995</v>
      </c>
      <c r="G2351">
        <v>15</v>
      </c>
      <c r="H2351">
        <v>1696</v>
      </c>
      <c r="I2351">
        <v>4.3</v>
      </c>
      <c r="J2351">
        <v>362</v>
      </c>
      <c r="K2351">
        <v>1</v>
      </c>
      <c r="L2351">
        <v>1696</v>
      </c>
      <c r="M2351" s="1">
        <v>45534</v>
      </c>
      <c r="N2351" t="s">
        <v>150</v>
      </c>
    </row>
    <row r="2352" spans="1:14" x14ac:dyDescent="0.3">
      <c r="A2352" t="s">
        <v>4678</v>
      </c>
      <c r="B2352" t="s">
        <v>4679</v>
      </c>
      <c r="C2352" t="s">
        <v>52</v>
      </c>
      <c r="D2352" t="s">
        <v>23</v>
      </c>
      <c r="E2352" t="s">
        <v>34</v>
      </c>
      <c r="F2352">
        <v>2629</v>
      </c>
      <c r="G2352">
        <v>30</v>
      </c>
      <c r="H2352">
        <v>1840</v>
      </c>
      <c r="I2352">
        <v>5</v>
      </c>
      <c r="J2352">
        <v>649</v>
      </c>
      <c r="K2352">
        <v>1</v>
      </c>
      <c r="L2352">
        <v>1840</v>
      </c>
      <c r="M2352" s="1">
        <v>45695</v>
      </c>
      <c r="N2352" t="s">
        <v>64</v>
      </c>
    </row>
    <row r="2353" spans="1:14" x14ac:dyDescent="0.3">
      <c r="A2353" t="s">
        <v>4680</v>
      </c>
      <c r="B2353" t="s">
        <v>4681</v>
      </c>
      <c r="C2353" t="s">
        <v>32</v>
      </c>
      <c r="D2353" t="s">
        <v>109</v>
      </c>
      <c r="E2353" t="s">
        <v>18</v>
      </c>
      <c r="F2353">
        <v>584</v>
      </c>
      <c r="G2353">
        <v>20</v>
      </c>
      <c r="H2353">
        <v>467</v>
      </c>
      <c r="I2353">
        <v>3.9</v>
      </c>
      <c r="J2353">
        <v>20</v>
      </c>
      <c r="K2353">
        <v>1</v>
      </c>
      <c r="L2353">
        <v>467</v>
      </c>
      <c r="M2353" s="1">
        <v>45680</v>
      </c>
      <c r="N2353" t="s">
        <v>78</v>
      </c>
    </row>
    <row r="2354" spans="1:14" x14ac:dyDescent="0.3">
      <c r="A2354" t="s">
        <v>4682</v>
      </c>
      <c r="B2354" t="s">
        <v>4683</v>
      </c>
      <c r="C2354" t="s">
        <v>22</v>
      </c>
      <c r="D2354" t="s">
        <v>23</v>
      </c>
      <c r="E2354" t="s">
        <v>34</v>
      </c>
      <c r="F2354">
        <v>5112</v>
      </c>
      <c r="G2354">
        <v>40</v>
      </c>
      <c r="H2354">
        <v>3067</v>
      </c>
      <c r="I2354">
        <v>4.2</v>
      </c>
      <c r="J2354">
        <v>84</v>
      </c>
      <c r="K2354">
        <v>3</v>
      </c>
      <c r="L2354">
        <v>9201</v>
      </c>
      <c r="M2354" s="1">
        <v>45311</v>
      </c>
      <c r="N2354" t="s">
        <v>24</v>
      </c>
    </row>
    <row r="2355" spans="1:14" x14ac:dyDescent="0.3">
      <c r="A2355" t="s">
        <v>4684</v>
      </c>
      <c r="B2355" t="s">
        <v>4685</v>
      </c>
      <c r="C2355" t="s">
        <v>16</v>
      </c>
      <c r="D2355" t="s">
        <v>17</v>
      </c>
      <c r="E2355" t="s">
        <v>18</v>
      </c>
      <c r="F2355">
        <v>2482</v>
      </c>
      <c r="G2355">
        <v>60</v>
      </c>
      <c r="H2355">
        <v>993</v>
      </c>
      <c r="I2355">
        <v>3.8</v>
      </c>
      <c r="J2355">
        <v>48</v>
      </c>
      <c r="K2355">
        <v>1</v>
      </c>
      <c r="L2355">
        <v>993</v>
      </c>
      <c r="M2355" s="1">
        <v>45493</v>
      </c>
      <c r="N2355" t="s">
        <v>54</v>
      </c>
    </row>
    <row r="2356" spans="1:14" x14ac:dyDescent="0.3">
      <c r="A2356" t="s">
        <v>4686</v>
      </c>
      <c r="B2356" t="s">
        <v>4687</v>
      </c>
      <c r="C2356" t="s">
        <v>52</v>
      </c>
      <c r="D2356" t="s">
        <v>46</v>
      </c>
      <c r="E2356" t="s">
        <v>161</v>
      </c>
      <c r="F2356">
        <v>6044</v>
      </c>
      <c r="G2356">
        <v>40</v>
      </c>
      <c r="H2356">
        <v>3626</v>
      </c>
      <c r="I2356">
        <v>3.9</v>
      </c>
      <c r="J2356">
        <v>141</v>
      </c>
      <c r="K2356">
        <v>1</v>
      </c>
      <c r="L2356">
        <v>3626</v>
      </c>
      <c r="M2356" s="1">
        <v>45940</v>
      </c>
      <c r="N2356" t="s">
        <v>85</v>
      </c>
    </row>
    <row r="2357" spans="1:14" x14ac:dyDescent="0.3">
      <c r="A2357" t="s">
        <v>4688</v>
      </c>
      <c r="B2357" t="s">
        <v>4689</v>
      </c>
      <c r="C2357" t="s">
        <v>57</v>
      </c>
      <c r="D2357" t="s">
        <v>41</v>
      </c>
      <c r="E2357" t="s">
        <v>34</v>
      </c>
      <c r="F2357">
        <v>1173</v>
      </c>
      <c r="G2357">
        <v>25</v>
      </c>
      <c r="H2357">
        <v>880</v>
      </c>
      <c r="I2357">
        <v>4.3</v>
      </c>
      <c r="J2357">
        <v>168</v>
      </c>
      <c r="K2357">
        <v>1</v>
      </c>
      <c r="L2357">
        <v>880</v>
      </c>
      <c r="M2357" s="1">
        <v>45891</v>
      </c>
      <c r="N2357" t="s">
        <v>54</v>
      </c>
    </row>
    <row r="2358" spans="1:14" x14ac:dyDescent="0.3">
      <c r="A2358" t="s">
        <v>4690</v>
      </c>
      <c r="B2358" t="s">
        <v>4691</v>
      </c>
      <c r="C2358" t="s">
        <v>88</v>
      </c>
      <c r="D2358" t="s">
        <v>41</v>
      </c>
      <c r="E2358" t="s">
        <v>74</v>
      </c>
      <c r="F2358">
        <v>1756</v>
      </c>
      <c r="G2358">
        <v>25</v>
      </c>
      <c r="H2358">
        <v>1317</v>
      </c>
      <c r="I2358">
        <v>3.9</v>
      </c>
      <c r="J2358">
        <v>271</v>
      </c>
      <c r="K2358">
        <v>1</v>
      </c>
      <c r="L2358">
        <v>1317</v>
      </c>
      <c r="M2358" s="1">
        <v>45975</v>
      </c>
      <c r="N2358" t="s">
        <v>29</v>
      </c>
    </row>
    <row r="2359" spans="1:14" x14ac:dyDescent="0.3">
      <c r="A2359" t="s">
        <v>4692</v>
      </c>
      <c r="B2359" t="s">
        <v>4693</v>
      </c>
      <c r="C2359" t="s">
        <v>52</v>
      </c>
      <c r="D2359" t="s">
        <v>28</v>
      </c>
      <c r="E2359" t="s">
        <v>34</v>
      </c>
      <c r="F2359">
        <v>1714</v>
      </c>
      <c r="G2359">
        <v>25</v>
      </c>
      <c r="H2359">
        <v>1286</v>
      </c>
      <c r="I2359">
        <v>4.0999999999999996</v>
      </c>
      <c r="J2359">
        <v>29</v>
      </c>
      <c r="K2359">
        <v>5</v>
      </c>
      <c r="L2359">
        <v>6430</v>
      </c>
      <c r="M2359" s="1">
        <v>45318</v>
      </c>
      <c r="N2359" t="s">
        <v>71</v>
      </c>
    </row>
    <row r="2360" spans="1:14" x14ac:dyDescent="0.3">
      <c r="A2360" t="s">
        <v>4694</v>
      </c>
      <c r="B2360" t="s">
        <v>4695</v>
      </c>
      <c r="C2360" t="s">
        <v>57</v>
      </c>
      <c r="D2360" t="s">
        <v>17</v>
      </c>
      <c r="E2360" t="s">
        <v>18</v>
      </c>
      <c r="F2360">
        <v>1259</v>
      </c>
      <c r="G2360">
        <v>10</v>
      </c>
      <c r="H2360">
        <v>1133</v>
      </c>
      <c r="I2360">
        <v>4.3</v>
      </c>
      <c r="J2360">
        <v>109</v>
      </c>
      <c r="K2360">
        <v>1</v>
      </c>
      <c r="L2360">
        <v>1133</v>
      </c>
      <c r="M2360" s="1">
        <v>45650</v>
      </c>
      <c r="N2360" t="s">
        <v>54</v>
      </c>
    </row>
    <row r="2361" spans="1:14" x14ac:dyDescent="0.3">
      <c r="A2361" t="s">
        <v>4696</v>
      </c>
      <c r="B2361" t="s">
        <v>4697</v>
      </c>
      <c r="C2361" t="s">
        <v>52</v>
      </c>
      <c r="D2361" t="s">
        <v>17</v>
      </c>
      <c r="E2361" t="s">
        <v>34</v>
      </c>
      <c r="F2361">
        <v>5783</v>
      </c>
      <c r="G2361">
        <v>0</v>
      </c>
      <c r="H2361">
        <v>5783</v>
      </c>
      <c r="I2361">
        <v>4.2</v>
      </c>
      <c r="J2361">
        <v>163</v>
      </c>
      <c r="K2361">
        <v>1</v>
      </c>
      <c r="L2361">
        <v>5783</v>
      </c>
      <c r="M2361" s="1">
        <v>45523</v>
      </c>
      <c r="N2361" t="s">
        <v>75</v>
      </c>
    </row>
    <row r="2362" spans="1:14" x14ac:dyDescent="0.3">
      <c r="A2362" t="s">
        <v>4698</v>
      </c>
      <c r="B2362" t="s">
        <v>4699</v>
      </c>
      <c r="C2362" t="s">
        <v>88</v>
      </c>
      <c r="D2362" t="s">
        <v>53</v>
      </c>
      <c r="E2362" t="s">
        <v>74</v>
      </c>
      <c r="F2362">
        <v>5068</v>
      </c>
      <c r="G2362">
        <v>40</v>
      </c>
      <c r="H2362">
        <v>3041</v>
      </c>
      <c r="I2362">
        <v>2.9</v>
      </c>
      <c r="J2362">
        <v>369</v>
      </c>
      <c r="K2362">
        <v>2</v>
      </c>
      <c r="L2362">
        <v>6082</v>
      </c>
      <c r="M2362" s="1">
        <v>45994</v>
      </c>
      <c r="N2362" t="s">
        <v>141</v>
      </c>
    </row>
    <row r="2363" spans="1:14" x14ac:dyDescent="0.3">
      <c r="A2363" t="s">
        <v>4700</v>
      </c>
      <c r="B2363" t="s">
        <v>388</v>
      </c>
      <c r="C2363" t="s">
        <v>16</v>
      </c>
      <c r="D2363" t="s">
        <v>109</v>
      </c>
      <c r="E2363" t="s">
        <v>161</v>
      </c>
      <c r="F2363">
        <v>3268</v>
      </c>
      <c r="G2363">
        <v>30</v>
      </c>
      <c r="H2363">
        <v>2288</v>
      </c>
      <c r="I2363">
        <v>3.9</v>
      </c>
      <c r="J2363">
        <v>352</v>
      </c>
      <c r="K2363">
        <v>1</v>
      </c>
      <c r="L2363">
        <v>2288</v>
      </c>
      <c r="M2363" s="1">
        <v>45355</v>
      </c>
      <c r="N2363" t="s">
        <v>19</v>
      </c>
    </row>
    <row r="2364" spans="1:14" x14ac:dyDescent="0.3">
      <c r="A2364" t="s">
        <v>4701</v>
      </c>
      <c r="B2364" t="s">
        <v>4702</v>
      </c>
      <c r="C2364" t="s">
        <v>45</v>
      </c>
      <c r="D2364" t="s">
        <v>17</v>
      </c>
      <c r="E2364" t="s">
        <v>18</v>
      </c>
      <c r="F2364">
        <v>1595</v>
      </c>
      <c r="G2364">
        <v>70</v>
      </c>
      <c r="H2364">
        <v>479</v>
      </c>
      <c r="I2364">
        <v>4.5999999999999996</v>
      </c>
      <c r="J2364">
        <v>426</v>
      </c>
      <c r="K2364">
        <v>1</v>
      </c>
      <c r="L2364">
        <v>479</v>
      </c>
      <c r="M2364" s="1">
        <v>45702</v>
      </c>
      <c r="N2364" t="s">
        <v>61</v>
      </c>
    </row>
    <row r="2365" spans="1:14" x14ac:dyDescent="0.3">
      <c r="A2365" t="s">
        <v>4703</v>
      </c>
      <c r="B2365" t="s">
        <v>4704</v>
      </c>
      <c r="C2365" t="s">
        <v>22</v>
      </c>
      <c r="D2365" t="s">
        <v>109</v>
      </c>
      <c r="E2365" t="s">
        <v>34</v>
      </c>
      <c r="F2365">
        <v>1381</v>
      </c>
      <c r="G2365">
        <v>40</v>
      </c>
      <c r="H2365">
        <v>829</v>
      </c>
      <c r="I2365">
        <v>3.3</v>
      </c>
      <c r="J2365">
        <v>492</v>
      </c>
      <c r="K2365">
        <v>1</v>
      </c>
      <c r="L2365">
        <v>829</v>
      </c>
      <c r="M2365" s="1">
        <v>45867</v>
      </c>
      <c r="N2365" t="s">
        <v>71</v>
      </c>
    </row>
    <row r="2366" spans="1:14" x14ac:dyDescent="0.3">
      <c r="A2366" t="s">
        <v>4705</v>
      </c>
      <c r="B2366" t="s">
        <v>4706</v>
      </c>
      <c r="C2366" t="s">
        <v>52</v>
      </c>
      <c r="D2366" t="s">
        <v>109</v>
      </c>
      <c r="E2366" t="s">
        <v>161</v>
      </c>
      <c r="F2366">
        <v>786</v>
      </c>
      <c r="G2366">
        <v>40</v>
      </c>
      <c r="H2366">
        <v>472</v>
      </c>
      <c r="I2366">
        <v>2.6</v>
      </c>
      <c r="J2366">
        <v>87</v>
      </c>
      <c r="K2366">
        <v>1</v>
      </c>
      <c r="L2366">
        <v>472</v>
      </c>
      <c r="M2366" s="1">
        <v>45590</v>
      </c>
      <c r="N2366" t="s">
        <v>58</v>
      </c>
    </row>
    <row r="2367" spans="1:14" x14ac:dyDescent="0.3">
      <c r="A2367" t="s">
        <v>4707</v>
      </c>
      <c r="B2367" t="s">
        <v>4708</v>
      </c>
      <c r="C2367" t="s">
        <v>16</v>
      </c>
      <c r="D2367" t="s">
        <v>33</v>
      </c>
      <c r="E2367" t="s">
        <v>34</v>
      </c>
      <c r="F2367">
        <v>3668</v>
      </c>
      <c r="G2367">
        <v>15</v>
      </c>
      <c r="H2367">
        <v>3118</v>
      </c>
      <c r="I2367">
        <v>4.4000000000000004</v>
      </c>
      <c r="J2367">
        <v>487</v>
      </c>
      <c r="K2367">
        <v>5</v>
      </c>
      <c r="L2367">
        <v>15590</v>
      </c>
      <c r="M2367" s="1">
        <v>45506</v>
      </c>
      <c r="N2367" t="s">
        <v>49</v>
      </c>
    </row>
    <row r="2368" spans="1:14" x14ac:dyDescent="0.3">
      <c r="A2368" t="s">
        <v>4709</v>
      </c>
      <c r="B2368" t="s">
        <v>4710</v>
      </c>
      <c r="C2368" t="s">
        <v>52</v>
      </c>
      <c r="D2368" t="s">
        <v>109</v>
      </c>
      <c r="E2368" t="s">
        <v>161</v>
      </c>
      <c r="F2368">
        <v>2448</v>
      </c>
      <c r="G2368">
        <v>25</v>
      </c>
      <c r="H2368">
        <v>1836</v>
      </c>
      <c r="I2368">
        <v>4.2</v>
      </c>
      <c r="J2368">
        <v>91</v>
      </c>
      <c r="K2368">
        <v>1</v>
      </c>
      <c r="L2368">
        <v>1836</v>
      </c>
      <c r="M2368" s="1">
        <v>45897</v>
      </c>
      <c r="N2368" t="s">
        <v>29</v>
      </c>
    </row>
    <row r="2369" spans="1:14" x14ac:dyDescent="0.3">
      <c r="A2369" t="s">
        <v>4711</v>
      </c>
      <c r="B2369" t="s">
        <v>4712</v>
      </c>
      <c r="C2369" t="s">
        <v>22</v>
      </c>
      <c r="D2369" t="s">
        <v>23</v>
      </c>
      <c r="E2369" t="s">
        <v>34</v>
      </c>
      <c r="F2369">
        <v>5671</v>
      </c>
      <c r="G2369">
        <v>10</v>
      </c>
      <c r="H2369">
        <v>5104</v>
      </c>
      <c r="I2369">
        <v>3.6</v>
      </c>
      <c r="J2369">
        <v>93</v>
      </c>
      <c r="K2369">
        <v>3</v>
      </c>
      <c r="L2369">
        <v>15312</v>
      </c>
      <c r="M2369" s="1">
        <v>45799</v>
      </c>
      <c r="N2369" t="s">
        <v>29</v>
      </c>
    </row>
    <row r="2370" spans="1:14" x14ac:dyDescent="0.3">
      <c r="A2370" t="s">
        <v>4713</v>
      </c>
      <c r="B2370" t="s">
        <v>4714</v>
      </c>
      <c r="C2370" t="s">
        <v>32</v>
      </c>
      <c r="D2370" t="s">
        <v>28</v>
      </c>
      <c r="E2370" t="s">
        <v>34</v>
      </c>
      <c r="F2370">
        <v>2098</v>
      </c>
      <c r="G2370">
        <v>20</v>
      </c>
      <c r="H2370">
        <v>1678</v>
      </c>
      <c r="I2370">
        <v>4.2</v>
      </c>
      <c r="J2370">
        <v>41</v>
      </c>
      <c r="K2370">
        <v>1</v>
      </c>
      <c r="L2370">
        <v>1678</v>
      </c>
      <c r="M2370" s="1">
        <v>45296</v>
      </c>
      <c r="N2370" t="s">
        <v>85</v>
      </c>
    </row>
    <row r="2371" spans="1:14" x14ac:dyDescent="0.3">
      <c r="A2371" t="s">
        <v>4715</v>
      </c>
      <c r="B2371" t="s">
        <v>4716</v>
      </c>
      <c r="C2371" t="s">
        <v>16</v>
      </c>
      <c r="D2371" t="s">
        <v>23</v>
      </c>
      <c r="E2371" t="s">
        <v>18</v>
      </c>
      <c r="F2371">
        <v>2250</v>
      </c>
      <c r="G2371">
        <v>40</v>
      </c>
      <c r="H2371">
        <v>1350</v>
      </c>
      <c r="I2371">
        <v>3.8</v>
      </c>
      <c r="J2371">
        <v>54</v>
      </c>
      <c r="K2371">
        <v>3</v>
      </c>
      <c r="L2371">
        <v>4050</v>
      </c>
      <c r="M2371" s="1">
        <v>45598</v>
      </c>
      <c r="N2371" t="s">
        <v>49</v>
      </c>
    </row>
    <row r="2372" spans="1:14" x14ac:dyDescent="0.3">
      <c r="A2372" t="s">
        <v>4717</v>
      </c>
      <c r="B2372" t="s">
        <v>4718</v>
      </c>
      <c r="C2372" t="s">
        <v>32</v>
      </c>
      <c r="D2372" t="s">
        <v>17</v>
      </c>
      <c r="E2372" t="s">
        <v>34</v>
      </c>
      <c r="F2372">
        <v>4892</v>
      </c>
      <c r="G2372">
        <v>40</v>
      </c>
      <c r="H2372">
        <v>2935</v>
      </c>
      <c r="I2372">
        <v>4.3</v>
      </c>
      <c r="J2372">
        <v>67</v>
      </c>
      <c r="K2372">
        <v>1</v>
      </c>
      <c r="L2372">
        <v>2935</v>
      </c>
      <c r="M2372" s="1">
        <v>45593</v>
      </c>
      <c r="N2372" t="s">
        <v>71</v>
      </c>
    </row>
    <row r="2373" spans="1:14" x14ac:dyDescent="0.3">
      <c r="A2373" t="s">
        <v>4719</v>
      </c>
      <c r="B2373" t="s">
        <v>4720</v>
      </c>
      <c r="C2373" t="s">
        <v>88</v>
      </c>
      <c r="D2373" t="s">
        <v>23</v>
      </c>
      <c r="E2373" t="s">
        <v>18</v>
      </c>
      <c r="F2373">
        <v>5856</v>
      </c>
      <c r="G2373">
        <v>20</v>
      </c>
      <c r="H2373">
        <v>4685</v>
      </c>
      <c r="I2373">
        <v>2.7</v>
      </c>
      <c r="J2373">
        <v>64</v>
      </c>
      <c r="K2373">
        <v>1</v>
      </c>
      <c r="L2373">
        <v>4685</v>
      </c>
      <c r="M2373" s="1">
        <v>45680</v>
      </c>
      <c r="N2373" t="s">
        <v>29</v>
      </c>
    </row>
    <row r="2374" spans="1:14" x14ac:dyDescent="0.3">
      <c r="A2374" t="s">
        <v>4721</v>
      </c>
      <c r="B2374" t="s">
        <v>4722</v>
      </c>
      <c r="C2374" t="s">
        <v>88</v>
      </c>
      <c r="D2374" t="s">
        <v>46</v>
      </c>
      <c r="E2374" t="s">
        <v>18</v>
      </c>
      <c r="F2374">
        <v>8636</v>
      </c>
      <c r="G2374">
        <v>15</v>
      </c>
      <c r="H2374">
        <v>7341</v>
      </c>
      <c r="I2374">
        <v>4</v>
      </c>
      <c r="J2374">
        <v>512</v>
      </c>
      <c r="K2374">
        <v>1</v>
      </c>
      <c r="L2374">
        <v>7341</v>
      </c>
      <c r="M2374" s="1">
        <v>45535</v>
      </c>
      <c r="N2374" t="s">
        <v>19</v>
      </c>
    </row>
    <row r="2375" spans="1:14" x14ac:dyDescent="0.3">
      <c r="A2375" t="s">
        <v>4723</v>
      </c>
      <c r="B2375" t="s">
        <v>4724</v>
      </c>
      <c r="C2375" t="s">
        <v>57</v>
      </c>
      <c r="D2375" t="s">
        <v>109</v>
      </c>
      <c r="E2375" t="s">
        <v>34</v>
      </c>
      <c r="F2375">
        <v>2934</v>
      </c>
      <c r="G2375">
        <v>30</v>
      </c>
      <c r="H2375">
        <v>2054</v>
      </c>
      <c r="I2375">
        <v>3.8</v>
      </c>
      <c r="J2375">
        <v>476</v>
      </c>
      <c r="K2375">
        <v>1</v>
      </c>
      <c r="L2375">
        <v>2054</v>
      </c>
      <c r="M2375" s="1">
        <v>45360</v>
      </c>
      <c r="N2375" t="s">
        <v>71</v>
      </c>
    </row>
    <row r="2376" spans="1:14" x14ac:dyDescent="0.3">
      <c r="A2376" t="s">
        <v>4725</v>
      </c>
      <c r="B2376" t="s">
        <v>4726</v>
      </c>
      <c r="C2376" t="s">
        <v>57</v>
      </c>
      <c r="D2376" t="s">
        <v>33</v>
      </c>
      <c r="E2376" t="s">
        <v>18</v>
      </c>
      <c r="F2376">
        <v>2113</v>
      </c>
      <c r="G2376">
        <v>15</v>
      </c>
      <c r="H2376">
        <v>1796</v>
      </c>
      <c r="I2376">
        <v>4.5</v>
      </c>
      <c r="J2376">
        <v>401</v>
      </c>
      <c r="K2376">
        <v>1</v>
      </c>
      <c r="L2376">
        <v>1796</v>
      </c>
      <c r="M2376" s="1">
        <v>45611</v>
      </c>
      <c r="N2376" t="s">
        <v>19</v>
      </c>
    </row>
    <row r="2377" spans="1:14" x14ac:dyDescent="0.3">
      <c r="A2377" t="s">
        <v>4727</v>
      </c>
      <c r="B2377" t="s">
        <v>4728</v>
      </c>
      <c r="C2377" t="s">
        <v>57</v>
      </c>
      <c r="D2377" t="s">
        <v>28</v>
      </c>
      <c r="E2377" t="s">
        <v>34</v>
      </c>
      <c r="F2377">
        <v>6893</v>
      </c>
      <c r="G2377">
        <v>40</v>
      </c>
      <c r="H2377">
        <v>4136</v>
      </c>
      <c r="I2377">
        <v>3.2</v>
      </c>
      <c r="J2377">
        <v>45</v>
      </c>
      <c r="K2377">
        <v>1</v>
      </c>
      <c r="L2377">
        <v>4136</v>
      </c>
      <c r="M2377" s="1">
        <v>45847</v>
      </c>
      <c r="N2377" t="s">
        <v>150</v>
      </c>
    </row>
    <row r="2378" spans="1:14" x14ac:dyDescent="0.3">
      <c r="A2378" t="s">
        <v>4729</v>
      </c>
      <c r="B2378" t="s">
        <v>4730</v>
      </c>
      <c r="C2378" t="s">
        <v>52</v>
      </c>
      <c r="D2378" t="s">
        <v>41</v>
      </c>
      <c r="E2378" t="s">
        <v>34</v>
      </c>
      <c r="F2378">
        <v>1546</v>
      </c>
      <c r="G2378">
        <v>25</v>
      </c>
      <c r="H2378">
        <v>1160</v>
      </c>
      <c r="I2378">
        <v>4.0999999999999996</v>
      </c>
      <c r="J2378">
        <v>40</v>
      </c>
      <c r="K2378">
        <v>1</v>
      </c>
      <c r="L2378">
        <v>1160</v>
      </c>
      <c r="M2378" s="1">
        <v>45351</v>
      </c>
      <c r="N2378" t="s">
        <v>61</v>
      </c>
    </row>
    <row r="2379" spans="1:14" x14ac:dyDescent="0.3">
      <c r="A2379" t="s">
        <v>4731</v>
      </c>
      <c r="B2379" t="s">
        <v>4732</v>
      </c>
      <c r="C2379" t="s">
        <v>45</v>
      </c>
      <c r="D2379" t="s">
        <v>33</v>
      </c>
      <c r="E2379" t="s">
        <v>34</v>
      </c>
      <c r="F2379">
        <v>2639</v>
      </c>
      <c r="G2379">
        <v>20</v>
      </c>
      <c r="H2379">
        <v>2111</v>
      </c>
      <c r="I2379">
        <v>4.4000000000000004</v>
      </c>
      <c r="J2379">
        <v>86</v>
      </c>
      <c r="K2379">
        <v>3</v>
      </c>
      <c r="L2379">
        <v>6333</v>
      </c>
      <c r="M2379" s="1">
        <v>45505</v>
      </c>
      <c r="N2379" t="s">
        <v>102</v>
      </c>
    </row>
    <row r="2380" spans="1:14" x14ac:dyDescent="0.3">
      <c r="A2380" t="s">
        <v>4733</v>
      </c>
      <c r="B2380" t="s">
        <v>4734</v>
      </c>
      <c r="C2380" t="s">
        <v>116</v>
      </c>
      <c r="D2380" t="s">
        <v>46</v>
      </c>
      <c r="E2380" t="s">
        <v>74</v>
      </c>
      <c r="F2380">
        <v>2905</v>
      </c>
      <c r="G2380">
        <v>20</v>
      </c>
      <c r="H2380">
        <v>2324</v>
      </c>
      <c r="I2380">
        <v>5</v>
      </c>
      <c r="J2380">
        <v>222</v>
      </c>
      <c r="K2380">
        <v>1</v>
      </c>
      <c r="L2380">
        <v>2324</v>
      </c>
      <c r="M2380" s="1">
        <v>45961</v>
      </c>
      <c r="N2380" t="s">
        <v>102</v>
      </c>
    </row>
    <row r="2381" spans="1:14" x14ac:dyDescent="0.3">
      <c r="A2381" t="s">
        <v>4735</v>
      </c>
      <c r="B2381" t="s">
        <v>4736</v>
      </c>
      <c r="C2381" t="s">
        <v>22</v>
      </c>
      <c r="D2381" t="s">
        <v>28</v>
      </c>
      <c r="E2381" t="s">
        <v>34</v>
      </c>
      <c r="F2381">
        <v>9778</v>
      </c>
      <c r="G2381">
        <v>0</v>
      </c>
      <c r="H2381">
        <v>9778</v>
      </c>
      <c r="I2381">
        <v>3.9</v>
      </c>
      <c r="J2381">
        <v>808</v>
      </c>
      <c r="K2381">
        <v>1</v>
      </c>
      <c r="L2381">
        <v>9778</v>
      </c>
      <c r="M2381" s="1">
        <v>45376</v>
      </c>
      <c r="N2381" t="s">
        <v>38</v>
      </c>
    </row>
    <row r="2382" spans="1:14" x14ac:dyDescent="0.3">
      <c r="A2382" t="s">
        <v>4737</v>
      </c>
      <c r="B2382" t="s">
        <v>4738</v>
      </c>
      <c r="C2382" t="s">
        <v>88</v>
      </c>
      <c r="D2382" t="s">
        <v>109</v>
      </c>
      <c r="E2382" t="s">
        <v>34</v>
      </c>
      <c r="F2382">
        <v>3090</v>
      </c>
      <c r="G2382">
        <v>25</v>
      </c>
      <c r="H2382">
        <v>2318</v>
      </c>
      <c r="I2382">
        <v>4.3</v>
      </c>
      <c r="J2382">
        <v>140</v>
      </c>
      <c r="K2382">
        <v>3</v>
      </c>
      <c r="L2382">
        <v>6954</v>
      </c>
      <c r="M2382" s="1">
        <v>45558</v>
      </c>
      <c r="N2382" t="s">
        <v>78</v>
      </c>
    </row>
    <row r="2383" spans="1:14" x14ac:dyDescent="0.3">
      <c r="A2383" t="s">
        <v>4739</v>
      </c>
      <c r="B2383" t="s">
        <v>4740</v>
      </c>
      <c r="C2383" t="s">
        <v>32</v>
      </c>
      <c r="D2383" t="s">
        <v>109</v>
      </c>
      <c r="E2383" t="s">
        <v>18</v>
      </c>
      <c r="F2383">
        <v>2176</v>
      </c>
      <c r="G2383">
        <v>20</v>
      </c>
      <c r="H2383">
        <v>1741</v>
      </c>
      <c r="I2383">
        <v>3.2</v>
      </c>
      <c r="J2383">
        <v>116</v>
      </c>
      <c r="K2383">
        <v>1</v>
      </c>
      <c r="L2383">
        <v>1741</v>
      </c>
      <c r="M2383" s="1">
        <v>45570</v>
      </c>
      <c r="N2383" t="s">
        <v>29</v>
      </c>
    </row>
    <row r="2384" spans="1:14" x14ac:dyDescent="0.3">
      <c r="A2384" t="s">
        <v>4741</v>
      </c>
      <c r="B2384" t="s">
        <v>4742</v>
      </c>
      <c r="C2384" t="s">
        <v>37</v>
      </c>
      <c r="D2384" t="s">
        <v>46</v>
      </c>
      <c r="E2384" t="s">
        <v>18</v>
      </c>
      <c r="F2384">
        <v>11061</v>
      </c>
      <c r="G2384">
        <v>20</v>
      </c>
      <c r="H2384">
        <v>8849</v>
      </c>
      <c r="I2384">
        <v>4.0999999999999996</v>
      </c>
      <c r="J2384">
        <v>150</v>
      </c>
      <c r="K2384">
        <v>1</v>
      </c>
      <c r="L2384">
        <v>8849</v>
      </c>
      <c r="M2384" s="1">
        <v>45405</v>
      </c>
      <c r="N2384" t="s">
        <v>29</v>
      </c>
    </row>
    <row r="2385" spans="1:14" x14ac:dyDescent="0.3">
      <c r="A2385" t="s">
        <v>4743</v>
      </c>
      <c r="B2385" t="s">
        <v>4744</v>
      </c>
      <c r="C2385" t="s">
        <v>116</v>
      </c>
      <c r="D2385" t="s">
        <v>17</v>
      </c>
      <c r="E2385" t="s">
        <v>18</v>
      </c>
      <c r="F2385">
        <v>5513</v>
      </c>
      <c r="G2385">
        <v>10</v>
      </c>
      <c r="H2385">
        <v>4962</v>
      </c>
      <c r="I2385">
        <v>4.7</v>
      </c>
      <c r="J2385">
        <v>49</v>
      </c>
      <c r="K2385">
        <v>1</v>
      </c>
      <c r="L2385">
        <v>4962</v>
      </c>
      <c r="M2385" s="1">
        <v>45582</v>
      </c>
      <c r="N2385" t="s">
        <v>61</v>
      </c>
    </row>
    <row r="2386" spans="1:14" x14ac:dyDescent="0.3">
      <c r="A2386" t="s">
        <v>4745</v>
      </c>
      <c r="B2386" t="s">
        <v>4746</v>
      </c>
      <c r="C2386" t="s">
        <v>27</v>
      </c>
      <c r="D2386" t="s">
        <v>33</v>
      </c>
      <c r="E2386" t="s">
        <v>18</v>
      </c>
      <c r="F2386">
        <v>2256</v>
      </c>
      <c r="G2386">
        <v>70</v>
      </c>
      <c r="H2386">
        <v>677</v>
      </c>
      <c r="I2386">
        <v>5</v>
      </c>
      <c r="J2386">
        <v>145</v>
      </c>
      <c r="K2386">
        <v>1</v>
      </c>
      <c r="L2386">
        <v>677</v>
      </c>
      <c r="M2386" s="1">
        <v>45324</v>
      </c>
      <c r="N2386" t="s">
        <v>61</v>
      </c>
    </row>
    <row r="2387" spans="1:14" x14ac:dyDescent="0.3">
      <c r="A2387" t="s">
        <v>4747</v>
      </c>
      <c r="B2387" t="s">
        <v>4748</v>
      </c>
      <c r="C2387" t="s">
        <v>22</v>
      </c>
      <c r="D2387" t="s">
        <v>28</v>
      </c>
      <c r="E2387" t="s">
        <v>34</v>
      </c>
      <c r="F2387">
        <v>7137</v>
      </c>
      <c r="G2387">
        <v>40</v>
      </c>
      <c r="H2387">
        <v>4282</v>
      </c>
      <c r="I2387">
        <v>4.3</v>
      </c>
      <c r="J2387">
        <v>709</v>
      </c>
      <c r="K2387">
        <v>1</v>
      </c>
      <c r="L2387">
        <v>4282</v>
      </c>
      <c r="M2387" s="1">
        <v>45396</v>
      </c>
      <c r="N2387" t="s">
        <v>29</v>
      </c>
    </row>
    <row r="2388" spans="1:14" x14ac:dyDescent="0.3">
      <c r="A2388" t="s">
        <v>4749</v>
      </c>
      <c r="B2388" t="s">
        <v>4750</v>
      </c>
      <c r="C2388" t="s">
        <v>22</v>
      </c>
      <c r="D2388" t="s">
        <v>33</v>
      </c>
      <c r="E2388" t="s">
        <v>18</v>
      </c>
      <c r="F2388">
        <v>2514</v>
      </c>
      <c r="G2388">
        <v>60</v>
      </c>
      <c r="H2388">
        <v>1006</v>
      </c>
      <c r="I2388">
        <v>3.3</v>
      </c>
      <c r="J2388">
        <v>249</v>
      </c>
      <c r="K2388">
        <v>3</v>
      </c>
      <c r="L2388">
        <v>3018</v>
      </c>
      <c r="M2388" s="1">
        <v>45460</v>
      </c>
      <c r="N2388" t="s">
        <v>64</v>
      </c>
    </row>
    <row r="2389" spans="1:14" x14ac:dyDescent="0.3">
      <c r="A2389" t="s">
        <v>4751</v>
      </c>
      <c r="B2389" t="s">
        <v>4752</v>
      </c>
      <c r="C2389" t="s">
        <v>52</v>
      </c>
      <c r="D2389" t="s">
        <v>28</v>
      </c>
      <c r="E2389" t="s">
        <v>34</v>
      </c>
      <c r="F2389">
        <v>6229</v>
      </c>
      <c r="G2389">
        <v>30</v>
      </c>
      <c r="H2389">
        <v>4360</v>
      </c>
      <c r="I2389">
        <v>4.8</v>
      </c>
      <c r="J2389">
        <v>70</v>
      </c>
      <c r="K2389">
        <v>1</v>
      </c>
      <c r="L2389">
        <v>4360</v>
      </c>
      <c r="M2389" s="1">
        <v>45793</v>
      </c>
      <c r="N2389" t="s">
        <v>24</v>
      </c>
    </row>
    <row r="2390" spans="1:14" x14ac:dyDescent="0.3">
      <c r="A2390" t="s">
        <v>4753</v>
      </c>
      <c r="B2390" t="s">
        <v>4754</v>
      </c>
      <c r="C2390" t="s">
        <v>37</v>
      </c>
      <c r="D2390" t="s">
        <v>17</v>
      </c>
      <c r="E2390" t="s">
        <v>18</v>
      </c>
      <c r="F2390">
        <v>2442</v>
      </c>
      <c r="G2390">
        <v>50</v>
      </c>
      <c r="H2390">
        <v>1221</v>
      </c>
      <c r="I2390">
        <v>3.3</v>
      </c>
      <c r="J2390">
        <v>85</v>
      </c>
      <c r="K2390">
        <v>3</v>
      </c>
      <c r="L2390">
        <v>3663</v>
      </c>
      <c r="M2390" s="1">
        <v>45316</v>
      </c>
      <c r="N2390" t="s">
        <v>38</v>
      </c>
    </row>
    <row r="2391" spans="1:14" x14ac:dyDescent="0.3">
      <c r="A2391" t="s">
        <v>4755</v>
      </c>
      <c r="B2391" t="s">
        <v>4756</v>
      </c>
      <c r="C2391" t="s">
        <v>57</v>
      </c>
      <c r="D2391" t="s">
        <v>17</v>
      </c>
      <c r="E2391" t="s">
        <v>34</v>
      </c>
      <c r="F2391">
        <v>1622</v>
      </c>
      <c r="G2391">
        <v>25</v>
      </c>
      <c r="H2391">
        <v>1216</v>
      </c>
      <c r="I2391">
        <v>3.5</v>
      </c>
      <c r="J2391">
        <v>276</v>
      </c>
      <c r="K2391">
        <v>1</v>
      </c>
      <c r="L2391">
        <v>1216</v>
      </c>
      <c r="M2391" s="1">
        <v>45814</v>
      </c>
      <c r="N2391" t="s">
        <v>29</v>
      </c>
    </row>
    <row r="2392" spans="1:14" x14ac:dyDescent="0.3">
      <c r="A2392" t="s">
        <v>4757</v>
      </c>
      <c r="B2392" t="s">
        <v>1288</v>
      </c>
      <c r="C2392" t="s">
        <v>27</v>
      </c>
      <c r="D2392" t="s">
        <v>41</v>
      </c>
      <c r="E2392" t="s">
        <v>34</v>
      </c>
      <c r="F2392">
        <v>917</v>
      </c>
      <c r="G2392">
        <v>25</v>
      </c>
      <c r="H2392">
        <v>688</v>
      </c>
      <c r="I2392">
        <v>4.8</v>
      </c>
      <c r="J2392">
        <v>139</v>
      </c>
      <c r="K2392">
        <v>1</v>
      </c>
      <c r="L2392">
        <v>688</v>
      </c>
      <c r="M2392" s="1">
        <v>45814</v>
      </c>
      <c r="N2392" t="s">
        <v>24</v>
      </c>
    </row>
    <row r="2393" spans="1:14" x14ac:dyDescent="0.3">
      <c r="A2393" t="s">
        <v>4758</v>
      </c>
      <c r="B2393" t="s">
        <v>4759</v>
      </c>
      <c r="C2393" t="s">
        <v>52</v>
      </c>
      <c r="D2393" t="s">
        <v>17</v>
      </c>
      <c r="E2393" t="s">
        <v>34</v>
      </c>
      <c r="F2393">
        <v>5067</v>
      </c>
      <c r="G2393">
        <v>70</v>
      </c>
      <c r="H2393">
        <v>1520</v>
      </c>
      <c r="I2393">
        <v>4.0999999999999996</v>
      </c>
      <c r="J2393">
        <v>97</v>
      </c>
      <c r="K2393">
        <v>1</v>
      </c>
      <c r="L2393">
        <v>1520</v>
      </c>
      <c r="M2393" s="1">
        <v>45317</v>
      </c>
      <c r="N2393" t="s">
        <v>75</v>
      </c>
    </row>
    <row r="2394" spans="1:14" x14ac:dyDescent="0.3">
      <c r="A2394" t="s">
        <v>4760</v>
      </c>
      <c r="B2394" t="s">
        <v>4761</v>
      </c>
      <c r="C2394" t="s">
        <v>116</v>
      </c>
      <c r="D2394" t="s">
        <v>23</v>
      </c>
      <c r="E2394" t="s">
        <v>18</v>
      </c>
      <c r="F2394">
        <v>4432</v>
      </c>
      <c r="G2394">
        <v>15</v>
      </c>
      <c r="H2394">
        <v>3767</v>
      </c>
      <c r="I2394">
        <v>3.8</v>
      </c>
      <c r="J2394">
        <v>53</v>
      </c>
      <c r="K2394">
        <v>2</v>
      </c>
      <c r="L2394">
        <v>7534</v>
      </c>
      <c r="M2394" s="1">
        <v>45704</v>
      </c>
      <c r="N2394" t="s">
        <v>150</v>
      </c>
    </row>
    <row r="2395" spans="1:14" x14ac:dyDescent="0.3">
      <c r="A2395" t="s">
        <v>4762</v>
      </c>
      <c r="B2395" t="s">
        <v>600</v>
      </c>
      <c r="C2395" t="s">
        <v>57</v>
      </c>
      <c r="D2395" t="s">
        <v>33</v>
      </c>
      <c r="E2395" t="s">
        <v>34</v>
      </c>
      <c r="F2395">
        <v>2809</v>
      </c>
      <c r="G2395">
        <v>30</v>
      </c>
      <c r="H2395">
        <v>1966</v>
      </c>
      <c r="I2395">
        <v>4.4000000000000004</v>
      </c>
      <c r="J2395">
        <v>142</v>
      </c>
      <c r="K2395">
        <v>1</v>
      </c>
      <c r="L2395">
        <v>1966</v>
      </c>
      <c r="M2395" s="1">
        <v>46006</v>
      </c>
      <c r="N2395" t="s">
        <v>61</v>
      </c>
    </row>
    <row r="2396" spans="1:14" x14ac:dyDescent="0.3">
      <c r="A2396" t="s">
        <v>4763</v>
      </c>
      <c r="B2396" t="s">
        <v>4764</v>
      </c>
      <c r="C2396" t="s">
        <v>116</v>
      </c>
      <c r="D2396" t="s">
        <v>109</v>
      </c>
      <c r="E2396" t="s">
        <v>34</v>
      </c>
      <c r="F2396">
        <v>2958</v>
      </c>
      <c r="G2396">
        <v>60</v>
      </c>
      <c r="H2396">
        <v>1183</v>
      </c>
      <c r="I2396">
        <v>4.2</v>
      </c>
      <c r="J2396">
        <v>124</v>
      </c>
      <c r="K2396">
        <v>1</v>
      </c>
      <c r="L2396">
        <v>1183</v>
      </c>
      <c r="M2396" s="1">
        <v>45998</v>
      </c>
      <c r="N2396" t="s">
        <v>38</v>
      </c>
    </row>
    <row r="2397" spans="1:14" x14ac:dyDescent="0.3">
      <c r="A2397" t="s">
        <v>4765</v>
      </c>
      <c r="B2397" t="s">
        <v>4766</v>
      </c>
      <c r="C2397" t="s">
        <v>37</v>
      </c>
      <c r="D2397" t="s">
        <v>41</v>
      </c>
      <c r="E2397" t="s">
        <v>34</v>
      </c>
      <c r="F2397">
        <v>2322</v>
      </c>
      <c r="G2397">
        <v>10</v>
      </c>
      <c r="H2397">
        <v>2090</v>
      </c>
      <c r="I2397">
        <v>5</v>
      </c>
      <c r="J2397">
        <v>514</v>
      </c>
      <c r="K2397">
        <v>1</v>
      </c>
      <c r="L2397">
        <v>2090</v>
      </c>
      <c r="M2397" s="1">
        <v>45722</v>
      </c>
      <c r="N2397" t="s">
        <v>91</v>
      </c>
    </row>
    <row r="2398" spans="1:14" x14ac:dyDescent="0.3">
      <c r="A2398" t="s">
        <v>4767</v>
      </c>
      <c r="B2398" t="s">
        <v>4768</v>
      </c>
      <c r="C2398" t="s">
        <v>27</v>
      </c>
      <c r="D2398" t="s">
        <v>28</v>
      </c>
      <c r="E2398" t="s">
        <v>34</v>
      </c>
      <c r="F2398">
        <v>8311</v>
      </c>
      <c r="G2398">
        <v>0</v>
      </c>
      <c r="H2398">
        <v>8311</v>
      </c>
      <c r="I2398">
        <v>4.5999999999999996</v>
      </c>
      <c r="J2398">
        <v>47</v>
      </c>
      <c r="K2398">
        <v>1</v>
      </c>
      <c r="L2398">
        <v>8311</v>
      </c>
      <c r="M2398" s="1">
        <v>45746</v>
      </c>
      <c r="N2398" t="s">
        <v>71</v>
      </c>
    </row>
    <row r="2399" spans="1:14" x14ac:dyDescent="0.3">
      <c r="A2399" t="s">
        <v>4769</v>
      </c>
      <c r="B2399" t="s">
        <v>4770</v>
      </c>
      <c r="C2399" t="s">
        <v>52</v>
      </c>
      <c r="D2399" t="s">
        <v>23</v>
      </c>
      <c r="E2399" t="s">
        <v>34</v>
      </c>
      <c r="F2399">
        <v>1269</v>
      </c>
      <c r="G2399">
        <v>10</v>
      </c>
      <c r="H2399">
        <v>1142</v>
      </c>
      <c r="I2399">
        <v>4.2</v>
      </c>
      <c r="J2399">
        <v>140</v>
      </c>
      <c r="K2399">
        <v>1</v>
      </c>
      <c r="L2399">
        <v>1142</v>
      </c>
      <c r="M2399" s="1">
        <v>45816</v>
      </c>
      <c r="N2399" t="s">
        <v>141</v>
      </c>
    </row>
    <row r="2400" spans="1:14" x14ac:dyDescent="0.3">
      <c r="A2400" t="s">
        <v>4771</v>
      </c>
      <c r="B2400" t="s">
        <v>4772</v>
      </c>
      <c r="C2400" t="s">
        <v>52</v>
      </c>
      <c r="D2400" t="s">
        <v>46</v>
      </c>
      <c r="E2400" t="s">
        <v>74</v>
      </c>
      <c r="F2400">
        <v>6335</v>
      </c>
      <c r="G2400">
        <v>15</v>
      </c>
      <c r="H2400">
        <v>5385</v>
      </c>
      <c r="I2400">
        <v>4.2</v>
      </c>
      <c r="J2400">
        <v>218</v>
      </c>
      <c r="K2400">
        <v>2</v>
      </c>
      <c r="L2400">
        <v>10770</v>
      </c>
      <c r="M2400" s="1">
        <v>45802</v>
      </c>
      <c r="N2400" t="s">
        <v>85</v>
      </c>
    </row>
    <row r="2401" spans="1:14" x14ac:dyDescent="0.3">
      <c r="A2401" t="s">
        <v>4773</v>
      </c>
      <c r="B2401" t="s">
        <v>4774</v>
      </c>
      <c r="C2401" t="s">
        <v>37</v>
      </c>
      <c r="D2401" t="s">
        <v>28</v>
      </c>
      <c r="E2401" t="s">
        <v>34</v>
      </c>
      <c r="F2401">
        <v>3550</v>
      </c>
      <c r="G2401">
        <v>30</v>
      </c>
      <c r="H2401">
        <v>2485</v>
      </c>
      <c r="I2401">
        <v>4.5999999999999996</v>
      </c>
      <c r="J2401">
        <v>85</v>
      </c>
      <c r="K2401">
        <v>1</v>
      </c>
      <c r="L2401">
        <v>2485</v>
      </c>
      <c r="M2401" s="1">
        <v>45600</v>
      </c>
      <c r="N2401" t="s">
        <v>64</v>
      </c>
    </row>
    <row r="2402" spans="1:14" x14ac:dyDescent="0.3">
      <c r="A2402" t="s">
        <v>4775</v>
      </c>
      <c r="B2402" t="s">
        <v>4776</v>
      </c>
      <c r="C2402" t="s">
        <v>16</v>
      </c>
      <c r="D2402" t="s">
        <v>23</v>
      </c>
      <c r="E2402" t="s">
        <v>34</v>
      </c>
      <c r="F2402">
        <v>2186</v>
      </c>
      <c r="G2402">
        <v>20</v>
      </c>
      <c r="H2402">
        <v>1749</v>
      </c>
      <c r="I2402">
        <v>4.0999999999999996</v>
      </c>
      <c r="J2402">
        <v>121</v>
      </c>
      <c r="K2402">
        <v>1</v>
      </c>
      <c r="L2402">
        <v>1749</v>
      </c>
      <c r="M2402" s="1">
        <v>45544</v>
      </c>
      <c r="N2402" t="s">
        <v>189</v>
      </c>
    </row>
    <row r="2403" spans="1:14" x14ac:dyDescent="0.3">
      <c r="A2403" t="s">
        <v>4777</v>
      </c>
      <c r="B2403" t="s">
        <v>4778</v>
      </c>
      <c r="C2403" t="s">
        <v>37</v>
      </c>
      <c r="D2403" t="s">
        <v>33</v>
      </c>
      <c r="E2403" t="s">
        <v>34</v>
      </c>
      <c r="F2403">
        <v>3201</v>
      </c>
      <c r="G2403">
        <v>15</v>
      </c>
      <c r="H2403">
        <v>2721</v>
      </c>
      <c r="I2403">
        <v>3.7</v>
      </c>
      <c r="J2403">
        <v>339</v>
      </c>
      <c r="K2403">
        <v>3</v>
      </c>
      <c r="L2403">
        <v>8163</v>
      </c>
      <c r="M2403" s="1">
        <v>45685</v>
      </c>
      <c r="N2403" t="s">
        <v>85</v>
      </c>
    </row>
    <row r="2404" spans="1:14" x14ac:dyDescent="0.3">
      <c r="A2404" t="s">
        <v>4779</v>
      </c>
      <c r="B2404" t="s">
        <v>4780</v>
      </c>
      <c r="C2404" t="s">
        <v>22</v>
      </c>
      <c r="D2404" t="s">
        <v>46</v>
      </c>
      <c r="E2404" t="s">
        <v>161</v>
      </c>
      <c r="F2404">
        <v>5022</v>
      </c>
      <c r="G2404">
        <v>20</v>
      </c>
      <c r="H2404">
        <v>4018</v>
      </c>
      <c r="I2404">
        <v>4.5</v>
      </c>
      <c r="J2404">
        <v>512</v>
      </c>
      <c r="K2404">
        <v>1</v>
      </c>
      <c r="L2404">
        <v>4018</v>
      </c>
      <c r="M2404" s="1">
        <v>45510</v>
      </c>
      <c r="N2404" t="s">
        <v>75</v>
      </c>
    </row>
    <row r="2405" spans="1:14" x14ac:dyDescent="0.3">
      <c r="A2405" t="s">
        <v>4781</v>
      </c>
      <c r="B2405" t="s">
        <v>4782</v>
      </c>
      <c r="C2405" t="s">
        <v>45</v>
      </c>
      <c r="D2405" t="s">
        <v>28</v>
      </c>
      <c r="E2405" t="s">
        <v>34</v>
      </c>
      <c r="F2405">
        <v>2475</v>
      </c>
      <c r="G2405">
        <v>50</v>
      </c>
      <c r="H2405">
        <v>1238</v>
      </c>
      <c r="I2405">
        <v>4</v>
      </c>
      <c r="J2405">
        <v>92</v>
      </c>
      <c r="K2405">
        <v>1</v>
      </c>
      <c r="L2405">
        <v>1238</v>
      </c>
      <c r="M2405" s="1">
        <v>45842</v>
      </c>
      <c r="N2405" t="s">
        <v>58</v>
      </c>
    </row>
    <row r="2406" spans="1:14" x14ac:dyDescent="0.3">
      <c r="A2406" t="s">
        <v>4783</v>
      </c>
      <c r="B2406" t="s">
        <v>4784</v>
      </c>
      <c r="C2406" t="s">
        <v>88</v>
      </c>
      <c r="D2406" t="s">
        <v>109</v>
      </c>
      <c r="E2406" t="s">
        <v>34</v>
      </c>
      <c r="F2406">
        <v>686</v>
      </c>
      <c r="G2406">
        <v>50</v>
      </c>
      <c r="H2406">
        <v>343</v>
      </c>
      <c r="I2406">
        <v>4.2</v>
      </c>
      <c r="J2406">
        <v>182</v>
      </c>
      <c r="K2406">
        <v>1</v>
      </c>
      <c r="L2406">
        <v>343</v>
      </c>
      <c r="M2406" s="1">
        <v>45693</v>
      </c>
      <c r="N2406" t="s">
        <v>85</v>
      </c>
    </row>
    <row r="2407" spans="1:14" x14ac:dyDescent="0.3">
      <c r="A2407" t="s">
        <v>4785</v>
      </c>
      <c r="B2407" t="s">
        <v>4786</v>
      </c>
      <c r="C2407" t="s">
        <v>116</v>
      </c>
      <c r="D2407" t="s">
        <v>23</v>
      </c>
      <c r="E2407" t="s">
        <v>34</v>
      </c>
      <c r="F2407">
        <v>3210</v>
      </c>
      <c r="G2407">
        <v>60</v>
      </c>
      <c r="H2407">
        <v>1284</v>
      </c>
      <c r="I2407">
        <v>3.1</v>
      </c>
      <c r="J2407">
        <v>85</v>
      </c>
      <c r="K2407">
        <v>1</v>
      </c>
      <c r="L2407">
        <v>1284</v>
      </c>
      <c r="M2407" s="1">
        <v>45426</v>
      </c>
      <c r="N2407" t="s">
        <v>61</v>
      </c>
    </row>
    <row r="2408" spans="1:14" x14ac:dyDescent="0.3">
      <c r="A2408" t="s">
        <v>4787</v>
      </c>
      <c r="B2408" t="s">
        <v>4788</v>
      </c>
      <c r="C2408" t="s">
        <v>52</v>
      </c>
      <c r="D2408" t="s">
        <v>53</v>
      </c>
      <c r="E2408" t="s">
        <v>34</v>
      </c>
      <c r="F2408">
        <v>2238</v>
      </c>
      <c r="G2408">
        <v>50</v>
      </c>
      <c r="H2408">
        <v>1119</v>
      </c>
      <c r="I2408">
        <v>4</v>
      </c>
      <c r="J2408">
        <v>87</v>
      </c>
      <c r="K2408">
        <v>1</v>
      </c>
      <c r="L2408">
        <v>1119</v>
      </c>
      <c r="M2408" s="1">
        <v>45896</v>
      </c>
      <c r="N2408" t="s">
        <v>85</v>
      </c>
    </row>
    <row r="2409" spans="1:14" x14ac:dyDescent="0.3">
      <c r="A2409" t="s">
        <v>4789</v>
      </c>
      <c r="B2409" t="s">
        <v>4790</v>
      </c>
      <c r="C2409" t="s">
        <v>45</v>
      </c>
      <c r="D2409" t="s">
        <v>17</v>
      </c>
      <c r="E2409" t="s">
        <v>34</v>
      </c>
      <c r="F2409">
        <v>1030</v>
      </c>
      <c r="G2409">
        <v>20</v>
      </c>
      <c r="H2409">
        <v>824</v>
      </c>
      <c r="I2409">
        <v>3.8</v>
      </c>
      <c r="J2409">
        <v>64</v>
      </c>
      <c r="K2409">
        <v>2</v>
      </c>
      <c r="L2409">
        <v>1648</v>
      </c>
      <c r="M2409" s="1">
        <v>45325</v>
      </c>
      <c r="N2409" t="s">
        <v>42</v>
      </c>
    </row>
    <row r="2410" spans="1:14" x14ac:dyDescent="0.3">
      <c r="A2410" t="s">
        <v>4791</v>
      </c>
      <c r="B2410" t="s">
        <v>4792</v>
      </c>
      <c r="C2410" t="s">
        <v>45</v>
      </c>
      <c r="D2410" t="s">
        <v>46</v>
      </c>
      <c r="E2410" t="s">
        <v>18</v>
      </c>
      <c r="F2410">
        <v>6439</v>
      </c>
      <c r="G2410">
        <v>25</v>
      </c>
      <c r="H2410">
        <v>4829</v>
      </c>
      <c r="I2410">
        <v>3.1</v>
      </c>
      <c r="J2410">
        <v>54</v>
      </c>
      <c r="K2410">
        <v>1</v>
      </c>
      <c r="L2410">
        <v>4829</v>
      </c>
      <c r="M2410" s="1">
        <v>45446</v>
      </c>
      <c r="N2410" t="s">
        <v>78</v>
      </c>
    </row>
    <row r="2411" spans="1:14" x14ac:dyDescent="0.3">
      <c r="A2411" t="s">
        <v>4793</v>
      </c>
      <c r="B2411" t="s">
        <v>4261</v>
      </c>
      <c r="C2411" t="s">
        <v>45</v>
      </c>
      <c r="D2411" t="s">
        <v>109</v>
      </c>
      <c r="E2411" t="s">
        <v>18</v>
      </c>
      <c r="F2411">
        <v>2851</v>
      </c>
      <c r="G2411">
        <v>15</v>
      </c>
      <c r="H2411">
        <v>2423</v>
      </c>
      <c r="I2411">
        <v>4</v>
      </c>
      <c r="J2411">
        <v>70</v>
      </c>
      <c r="K2411">
        <v>1</v>
      </c>
      <c r="L2411">
        <v>2423</v>
      </c>
      <c r="M2411" s="1">
        <v>45925</v>
      </c>
      <c r="N2411" t="s">
        <v>75</v>
      </c>
    </row>
    <row r="2412" spans="1:14" x14ac:dyDescent="0.3">
      <c r="A2412" t="s">
        <v>4794</v>
      </c>
      <c r="B2412" t="s">
        <v>4795</v>
      </c>
      <c r="C2412" t="s">
        <v>32</v>
      </c>
      <c r="D2412" t="s">
        <v>109</v>
      </c>
      <c r="E2412" t="s">
        <v>18</v>
      </c>
      <c r="F2412">
        <v>728</v>
      </c>
      <c r="G2412">
        <v>25</v>
      </c>
      <c r="H2412">
        <v>546</v>
      </c>
      <c r="I2412">
        <v>4.0999999999999996</v>
      </c>
      <c r="J2412">
        <v>99</v>
      </c>
      <c r="K2412">
        <v>2</v>
      </c>
      <c r="L2412">
        <v>1092</v>
      </c>
      <c r="M2412" s="1">
        <v>45955</v>
      </c>
      <c r="N2412" t="s">
        <v>49</v>
      </c>
    </row>
    <row r="2413" spans="1:14" x14ac:dyDescent="0.3">
      <c r="A2413" t="s">
        <v>4796</v>
      </c>
      <c r="B2413" t="s">
        <v>3754</v>
      </c>
      <c r="C2413" t="s">
        <v>52</v>
      </c>
      <c r="D2413" t="s">
        <v>46</v>
      </c>
      <c r="E2413" t="s">
        <v>34</v>
      </c>
      <c r="F2413">
        <v>7068</v>
      </c>
      <c r="G2413">
        <v>20</v>
      </c>
      <c r="H2413">
        <v>5654</v>
      </c>
      <c r="I2413">
        <v>4.3</v>
      </c>
      <c r="J2413">
        <v>173</v>
      </c>
      <c r="K2413">
        <v>1</v>
      </c>
      <c r="L2413">
        <v>5654</v>
      </c>
      <c r="M2413" s="1">
        <v>46008</v>
      </c>
      <c r="N2413" t="s">
        <v>168</v>
      </c>
    </row>
    <row r="2414" spans="1:14" x14ac:dyDescent="0.3">
      <c r="A2414" t="s">
        <v>4797</v>
      </c>
      <c r="B2414" t="s">
        <v>4798</v>
      </c>
      <c r="C2414" t="s">
        <v>57</v>
      </c>
      <c r="D2414" t="s">
        <v>28</v>
      </c>
      <c r="E2414" t="s">
        <v>34</v>
      </c>
      <c r="F2414">
        <v>6946</v>
      </c>
      <c r="G2414">
        <v>20</v>
      </c>
      <c r="H2414">
        <v>5557</v>
      </c>
      <c r="I2414">
        <v>4.7</v>
      </c>
      <c r="J2414">
        <v>179</v>
      </c>
      <c r="K2414">
        <v>2</v>
      </c>
      <c r="L2414">
        <v>11114</v>
      </c>
      <c r="M2414" s="1">
        <v>45438</v>
      </c>
      <c r="N2414" t="s">
        <v>75</v>
      </c>
    </row>
    <row r="2415" spans="1:14" x14ac:dyDescent="0.3">
      <c r="A2415" t="s">
        <v>4799</v>
      </c>
      <c r="B2415" t="s">
        <v>4800</v>
      </c>
      <c r="C2415" t="s">
        <v>57</v>
      </c>
      <c r="D2415" t="s">
        <v>17</v>
      </c>
      <c r="E2415" t="s">
        <v>18</v>
      </c>
      <c r="F2415">
        <v>2909</v>
      </c>
      <c r="G2415">
        <v>10</v>
      </c>
      <c r="H2415">
        <v>2618</v>
      </c>
      <c r="I2415">
        <v>4.5999999999999996</v>
      </c>
      <c r="J2415">
        <v>37</v>
      </c>
      <c r="K2415">
        <v>1</v>
      </c>
      <c r="L2415">
        <v>2618</v>
      </c>
      <c r="M2415" s="1">
        <v>45771</v>
      </c>
      <c r="N2415" t="s">
        <v>91</v>
      </c>
    </row>
    <row r="2416" spans="1:14" x14ac:dyDescent="0.3">
      <c r="A2416" t="s">
        <v>4801</v>
      </c>
      <c r="B2416" t="s">
        <v>4802</v>
      </c>
      <c r="C2416" t="s">
        <v>16</v>
      </c>
      <c r="D2416" t="s">
        <v>33</v>
      </c>
      <c r="E2416" t="s">
        <v>34</v>
      </c>
      <c r="F2416">
        <v>2371</v>
      </c>
      <c r="G2416">
        <v>20</v>
      </c>
      <c r="H2416">
        <v>1897</v>
      </c>
      <c r="I2416">
        <v>3.9</v>
      </c>
      <c r="J2416">
        <v>154</v>
      </c>
      <c r="K2416">
        <v>2</v>
      </c>
      <c r="L2416">
        <v>3794</v>
      </c>
      <c r="M2416" s="1">
        <v>45746</v>
      </c>
      <c r="N2416" t="s">
        <v>61</v>
      </c>
    </row>
    <row r="2417" spans="1:14" x14ac:dyDescent="0.3">
      <c r="A2417" t="s">
        <v>4803</v>
      </c>
      <c r="B2417" t="s">
        <v>4804</v>
      </c>
      <c r="C2417" t="s">
        <v>57</v>
      </c>
      <c r="D2417" t="s">
        <v>17</v>
      </c>
      <c r="E2417" t="s">
        <v>18</v>
      </c>
      <c r="F2417">
        <v>1647</v>
      </c>
      <c r="G2417">
        <v>30</v>
      </c>
      <c r="H2417">
        <v>1153</v>
      </c>
      <c r="I2417">
        <v>4.2</v>
      </c>
      <c r="J2417">
        <v>232</v>
      </c>
      <c r="K2417">
        <v>1</v>
      </c>
      <c r="L2417">
        <v>1153</v>
      </c>
      <c r="M2417" s="1">
        <v>45722</v>
      </c>
      <c r="N2417" t="s">
        <v>71</v>
      </c>
    </row>
    <row r="2418" spans="1:14" x14ac:dyDescent="0.3">
      <c r="A2418" t="s">
        <v>4805</v>
      </c>
      <c r="B2418" t="s">
        <v>4806</v>
      </c>
      <c r="C2418" t="s">
        <v>57</v>
      </c>
      <c r="D2418" t="s">
        <v>46</v>
      </c>
      <c r="E2418" t="s">
        <v>74</v>
      </c>
      <c r="F2418">
        <v>8339</v>
      </c>
      <c r="G2418">
        <v>10</v>
      </c>
      <c r="H2418">
        <v>7505</v>
      </c>
      <c r="I2418">
        <v>4.4000000000000004</v>
      </c>
      <c r="J2418">
        <v>5</v>
      </c>
      <c r="K2418">
        <v>2</v>
      </c>
      <c r="L2418">
        <v>15010</v>
      </c>
      <c r="M2418" s="1">
        <v>45455</v>
      </c>
      <c r="N2418" t="s">
        <v>24</v>
      </c>
    </row>
    <row r="2419" spans="1:14" x14ac:dyDescent="0.3">
      <c r="A2419" t="s">
        <v>4807</v>
      </c>
      <c r="B2419" t="s">
        <v>832</v>
      </c>
      <c r="C2419" t="s">
        <v>27</v>
      </c>
      <c r="D2419" t="s">
        <v>109</v>
      </c>
      <c r="E2419" t="s">
        <v>18</v>
      </c>
      <c r="F2419">
        <v>735</v>
      </c>
      <c r="G2419">
        <v>15</v>
      </c>
      <c r="H2419">
        <v>625</v>
      </c>
      <c r="I2419">
        <v>3.9</v>
      </c>
      <c r="J2419">
        <v>293</v>
      </c>
      <c r="K2419">
        <v>1</v>
      </c>
      <c r="L2419">
        <v>625</v>
      </c>
      <c r="M2419" s="1">
        <v>45408</v>
      </c>
      <c r="N2419" t="s">
        <v>189</v>
      </c>
    </row>
    <row r="2420" spans="1:14" x14ac:dyDescent="0.3">
      <c r="A2420" t="s">
        <v>4808</v>
      </c>
      <c r="B2420" t="s">
        <v>4809</v>
      </c>
      <c r="C2420" t="s">
        <v>22</v>
      </c>
      <c r="D2420" t="s">
        <v>41</v>
      </c>
      <c r="E2420" t="s">
        <v>74</v>
      </c>
      <c r="F2420">
        <v>2816</v>
      </c>
      <c r="G2420">
        <v>25</v>
      </c>
      <c r="H2420">
        <v>2112</v>
      </c>
      <c r="I2420">
        <v>3.4</v>
      </c>
      <c r="J2420">
        <v>34</v>
      </c>
      <c r="K2420">
        <v>1</v>
      </c>
      <c r="L2420">
        <v>2112</v>
      </c>
      <c r="M2420" s="1">
        <v>45430</v>
      </c>
      <c r="N2420" t="s">
        <v>58</v>
      </c>
    </row>
    <row r="2421" spans="1:14" x14ac:dyDescent="0.3">
      <c r="A2421" t="s">
        <v>4810</v>
      </c>
      <c r="B2421" t="s">
        <v>4811</v>
      </c>
      <c r="C2421" t="s">
        <v>32</v>
      </c>
      <c r="D2421" t="s">
        <v>33</v>
      </c>
      <c r="E2421" t="s">
        <v>18</v>
      </c>
      <c r="F2421">
        <v>1083</v>
      </c>
      <c r="G2421">
        <v>40</v>
      </c>
      <c r="H2421">
        <v>650</v>
      </c>
      <c r="I2421">
        <v>4</v>
      </c>
      <c r="J2421">
        <v>483</v>
      </c>
      <c r="K2421">
        <v>2</v>
      </c>
      <c r="L2421">
        <v>1300</v>
      </c>
      <c r="M2421" s="1">
        <v>45821</v>
      </c>
      <c r="N2421" t="s">
        <v>38</v>
      </c>
    </row>
    <row r="2422" spans="1:14" x14ac:dyDescent="0.3">
      <c r="A2422" t="s">
        <v>4812</v>
      </c>
      <c r="B2422" t="s">
        <v>4319</v>
      </c>
      <c r="C2422" t="s">
        <v>52</v>
      </c>
      <c r="D2422" t="s">
        <v>17</v>
      </c>
      <c r="E2422" t="s">
        <v>34</v>
      </c>
      <c r="F2422">
        <v>1676</v>
      </c>
      <c r="G2422">
        <v>10</v>
      </c>
      <c r="H2422">
        <v>1508</v>
      </c>
      <c r="I2422">
        <v>4.7</v>
      </c>
      <c r="J2422">
        <v>127</v>
      </c>
      <c r="K2422">
        <v>1</v>
      </c>
      <c r="L2422">
        <v>1508</v>
      </c>
      <c r="M2422" s="1">
        <v>45489</v>
      </c>
      <c r="N2422" t="s">
        <v>61</v>
      </c>
    </row>
    <row r="2423" spans="1:14" x14ac:dyDescent="0.3">
      <c r="A2423" t="s">
        <v>4813</v>
      </c>
      <c r="B2423" t="s">
        <v>4814</v>
      </c>
      <c r="C2423" t="s">
        <v>88</v>
      </c>
      <c r="D2423" t="s">
        <v>53</v>
      </c>
      <c r="E2423" t="s">
        <v>34</v>
      </c>
      <c r="F2423">
        <v>3362</v>
      </c>
      <c r="G2423">
        <v>25</v>
      </c>
      <c r="H2423">
        <v>2522</v>
      </c>
      <c r="I2423">
        <v>3.3</v>
      </c>
      <c r="J2423">
        <v>54</v>
      </c>
      <c r="K2423">
        <v>1</v>
      </c>
      <c r="L2423">
        <v>2522</v>
      </c>
      <c r="M2423" s="1">
        <v>46005</v>
      </c>
      <c r="N2423" t="s">
        <v>58</v>
      </c>
    </row>
    <row r="2424" spans="1:14" x14ac:dyDescent="0.3">
      <c r="A2424" t="s">
        <v>4815</v>
      </c>
      <c r="B2424" t="s">
        <v>4816</v>
      </c>
      <c r="C2424" t="s">
        <v>88</v>
      </c>
      <c r="D2424" t="s">
        <v>46</v>
      </c>
      <c r="E2424" t="s">
        <v>161</v>
      </c>
      <c r="F2424">
        <v>10386</v>
      </c>
      <c r="G2424">
        <v>20</v>
      </c>
      <c r="H2424">
        <v>8309</v>
      </c>
      <c r="I2424">
        <v>3.6</v>
      </c>
      <c r="J2424">
        <v>78</v>
      </c>
      <c r="K2424">
        <v>1</v>
      </c>
      <c r="L2424">
        <v>8309</v>
      </c>
      <c r="M2424" s="1">
        <v>45681</v>
      </c>
      <c r="N2424" t="s">
        <v>189</v>
      </c>
    </row>
    <row r="2425" spans="1:14" x14ac:dyDescent="0.3">
      <c r="A2425" t="s">
        <v>4817</v>
      </c>
      <c r="B2425" t="s">
        <v>4818</v>
      </c>
      <c r="C2425" t="s">
        <v>27</v>
      </c>
      <c r="D2425" t="s">
        <v>28</v>
      </c>
      <c r="E2425" t="s">
        <v>34</v>
      </c>
      <c r="F2425">
        <v>6389</v>
      </c>
      <c r="G2425">
        <v>25</v>
      </c>
      <c r="H2425">
        <v>4792</v>
      </c>
      <c r="I2425">
        <v>3.7</v>
      </c>
      <c r="J2425">
        <v>122</v>
      </c>
      <c r="K2425">
        <v>1</v>
      </c>
      <c r="L2425">
        <v>4792</v>
      </c>
      <c r="M2425" s="1">
        <v>45642</v>
      </c>
      <c r="N2425" t="s">
        <v>54</v>
      </c>
    </row>
    <row r="2426" spans="1:14" x14ac:dyDescent="0.3">
      <c r="A2426" t="s">
        <v>4819</v>
      </c>
      <c r="B2426" t="s">
        <v>4820</v>
      </c>
      <c r="C2426" t="s">
        <v>88</v>
      </c>
      <c r="D2426" t="s">
        <v>46</v>
      </c>
      <c r="E2426" t="s">
        <v>18</v>
      </c>
      <c r="F2426">
        <v>3640</v>
      </c>
      <c r="G2426">
        <v>10</v>
      </c>
      <c r="H2426">
        <v>3276</v>
      </c>
      <c r="I2426">
        <v>3.6</v>
      </c>
      <c r="J2426">
        <v>85</v>
      </c>
      <c r="K2426">
        <v>1</v>
      </c>
      <c r="L2426">
        <v>3276</v>
      </c>
      <c r="M2426" s="1">
        <v>45323</v>
      </c>
      <c r="N2426" t="s">
        <v>189</v>
      </c>
    </row>
    <row r="2427" spans="1:14" x14ac:dyDescent="0.3">
      <c r="A2427" t="s">
        <v>4821</v>
      </c>
      <c r="B2427" t="s">
        <v>4822</v>
      </c>
      <c r="C2427" t="s">
        <v>52</v>
      </c>
      <c r="D2427" t="s">
        <v>41</v>
      </c>
      <c r="E2427" t="s">
        <v>34</v>
      </c>
      <c r="F2427">
        <v>1143</v>
      </c>
      <c r="G2427">
        <v>20</v>
      </c>
      <c r="H2427">
        <v>914</v>
      </c>
      <c r="I2427">
        <v>4.5</v>
      </c>
      <c r="J2427">
        <v>124</v>
      </c>
      <c r="K2427">
        <v>3</v>
      </c>
      <c r="L2427">
        <v>2742</v>
      </c>
      <c r="M2427" s="1">
        <v>45669</v>
      </c>
      <c r="N2427" t="s">
        <v>19</v>
      </c>
    </row>
    <row r="2428" spans="1:14" x14ac:dyDescent="0.3">
      <c r="A2428" t="s">
        <v>4823</v>
      </c>
      <c r="B2428" t="s">
        <v>4824</v>
      </c>
      <c r="C2428" t="s">
        <v>116</v>
      </c>
      <c r="D2428" t="s">
        <v>28</v>
      </c>
      <c r="E2428" t="s">
        <v>34</v>
      </c>
      <c r="F2428">
        <v>8715</v>
      </c>
      <c r="G2428">
        <v>20</v>
      </c>
      <c r="H2428">
        <v>6972</v>
      </c>
      <c r="I2428">
        <v>3.8</v>
      </c>
      <c r="J2428">
        <v>25</v>
      </c>
      <c r="K2428">
        <v>1</v>
      </c>
      <c r="L2428">
        <v>6972</v>
      </c>
      <c r="M2428" s="1">
        <v>45666</v>
      </c>
      <c r="N2428" t="s">
        <v>189</v>
      </c>
    </row>
    <row r="2429" spans="1:14" x14ac:dyDescent="0.3">
      <c r="A2429" t="s">
        <v>4825</v>
      </c>
      <c r="B2429" t="s">
        <v>4826</v>
      </c>
      <c r="C2429" t="s">
        <v>45</v>
      </c>
      <c r="D2429" t="s">
        <v>53</v>
      </c>
      <c r="E2429" t="s">
        <v>34</v>
      </c>
      <c r="F2429">
        <v>2921</v>
      </c>
      <c r="G2429">
        <v>25</v>
      </c>
      <c r="H2429">
        <v>2191</v>
      </c>
      <c r="I2429">
        <v>4.5</v>
      </c>
      <c r="J2429">
        <v>89</v>
      </c>
      <c r="K2429">
        <v>1</v>
      </c>
      <c r="L2429">
        <v>2191</v>
      </c>
      <c r="M2429" s="1">
        <v>45728</v>
      </c>
      <c r="N2429" t="s">
        <v>85</v>
      </c>
    </row>
    <row r="2430" spans="1:14" x14ac:dyDescent="0.3">
      <c r="A2430" t="s">
        <v>4827</v>
      </c>
      <c r="B2430" t="s">
        <v>4828</v>
      </c>
      <c r="C2430" t="s">
        <v>45</v>
      </c>
      <c r="D2430" t="s">
        <v>28</v>
      </c>
      <c r="E2430" t="s">
        <v>34</v>
      </c>
      <c r="F2430">
        <v>7793</v>
      </c>
      <c r="G2430">
        <v>10</v>
      </c>
      <c r="H2430">
        <v>7014</v>
      </c>
      <c r="I2430">
        <v>4.0999999999999996</v>
      </c>
      <c r="J2430">
        <v>244</v>
      </c>
      <c r="K2430">
        <v>1</v>
      </c>
      <c r="L2430">
        <v>7014</v>
      </c>
      <c r="M2430" s="1">
        <v>45433</v>
      </c>
      <c r="N2430" t="s">
        <v>49</v>
      </c>
    </row>
    <row r="2431" spans="1:14" x14ac:dyDescent="0.3">
      <c r="A2431" t="s">
        <v>4829</v>
      </c>
      <c r="B2431" t="s">
        <v>4830</v>
      </c>
      <c r="C2431" t="s">
        <v>45</v>
      </c>
      <c r="D2431" t="s">
        <v>46</v>
      </c>
      <c r="E2431" t="s">
        <v>74</v>
      </c>
      <c r="F2431">
        <v>6847</v>
      </c>
      <c r="G2431">
        <v>20</v>
      </c>
      <c r="H2431">
        <v>5478</v>
      </c>
      <c r="I2431">
        <v>3.2</v>
      </c>
      <c r="J2431">
        <v>314</v>
      </c>
      <c r="K2431">
        <v>3</v>
      </c>
      <c r="L2431">
        <v>16434</v>
      </c>
      <c r="M2431" s="1">
        <v>45438</v>
      </c>
      <c r="N2431" t="s">
        <v>78</v>
      </c>
    </row>
    <row r="2432" spans="1:14" x14ac:dyDescent="0.3">
      <c r="A2432" t="s">
        <v>4831</v>
      </c>
      <c r="B2432" t="s">
        <v>4832</v>
      </c>
      <c r="C2432" t="s">
        <v>27</v>
      </c>
      <c r="D2432" t="s">
        <v>41</v>
      </c>
      <c r="E2432" t="s">
        <v>34</v>
      </c>
      <c r="F2432">
        <v>1124</v>
      </c>
      <c r="G2432">
        <v>25</v>
      </c>
      <c r="H2432">
        <v>843</v>
      </c>
      <c r="I2432">
        <v>3.9</v>
      </c>
      <c r="J2432">
        <v>188</v>
      </c>
      <c r="K2432">
        <v>2</v>
      </c>
      <c r="L2432">
        <v>1686</v>
      </c>
      <c r="M2432" s="1">
        <v>46011</v>
      </c>
      <c r="N2432" t="s">
        <v>61</v>
      </c>
    </row>
    <row r="2433" spans="1:14" x14ac:dyDescent="0.3">
      <c r="A2433" t="s">
        <v>4833</v>
      </c>
      <c r="B2433" t="s">
        <v>4834</v>
      </c>
      <c r="C2433" t="s">
        <v>16</v>
      </c>
      <c r="D2433" t="s">
        <v>28</v>
      </c>
      <c r="E2433" t="s">
        <v>34</v>
      </c>
      <c r="F2433">
        <v>1904</v>
      </c>
      <c r="G2433">
        <v>10</v>
      </c>
      <c r="H2433">
        <v>1714</v>
      </c>
      <c r="I2433">
        <v>4.5999999999999996</v>
      </c>
      <c r="J2433">
        <v>63</v>
      </c>
      <c r="K2433">
        <v>1</v>
      </c>
      <c r="L2433">
        <v>1714</v>
      </c>
      <c r="M2433" s="1">
        <v>45964</v>
      </c>
      <c r="N2433" t="s">
        <v>102</v>
      </c>
    </row>
    <row r="2434" spans="1:14" x14ac:dyDescent="0.3">
      <c r="A2434" t="s">
        <v>4835</v>
      </c>
      <c r="B2434" t="s">
        <v>4836</v>
      </c>
      <c r="C2434" t="s">
        <v>116</v>
      </c>
      <c r="D2434" t="s">
        <v>17</v>
      </c>
      <c r="E2434" t="s">
        <v>34</v>
      </c>
      <c r="F2434">
        <v>5032</v>
      </c>
      <c r="G2434">
        <v>20</v>
      </c>
      <c r="H2434">
        <v>4026</v>
      </c>
      <c r="I2434">
        <v>4.2</v>
      </c>
      <c r="J2434">
        <v>45</v>
      </c>
      <c r="K2434">
        <v>4</v>
      </c>
      <c r="L2434">
        <v>16104</v>
      </c>
      <c r="M2434" s="1">
        <v>46008</v>
      </c>
      <c r="N2434" t="s">
        <v>61</v>
      </c>
    </row>
    <row r="2435" spans="1:14" x14ac:dyDescent="0.3">
      <c r="A2435" t="s">
        <v>4837</v>
      </c>
      <c r="B2435" t="s">
        <v>4838</v>
      </c>
      <c r="C2435" t="s">
        <v>27</v>
      </c>
      <c r="D2435" t="s">
        <v>53</v>
      </c>
      <c r="E2435" t="s">
        <v>34</v>
      </c>
      <c r="F2435">
        <v>1742</v>
      </c>
      <c r="G2435">
        <v>40</v>
      </c>
      <c r="H2435">
        <v>1045</v>
      </c>
      <c r="I2435">
        <v>3.9</v>
      </c>
      <c r="J2435">
        <v>96</v>
      </c>
      <c r="K2435">
        <v>1</v>
      </c>
      <c r="L2435">
        <v>1045</v>
      </c>
      <c r="M2435" s="1">
        <v>45345</v>
      </c>
      <c r="N2435" t="s">
        <v>91</v>
      </c>
    </row>
    <row r="2436" spans="1:14" x14ac:dyDescent="0.3">
      <c r="A2436" t="s">
        <v>4839</v>
      </c>
      <c r="B2436" t="s">
        <v>4840</v>
      </c>
      <c r="C2436" t="s">
        <v>88</v>
      </c>
      <c r="D2436" t="s">
        <v>46</v>
      </c>
      <c r="E2436" t="s">
        <v>18</v>
      </c>
      <c r="F2436">
        <v>7540</v>
      </c>
      <c r="G2436">
        <v>20</v>
      </c>
      <c r="H2436">
        <v>6032</v>
      </c>
      <c r="I2436">
        <v>4.7</v>
      </c>
      <c r="J2436">
        <v>261</v>
      </c>
      <c r="K2436">
        <v>2</v>
      </c>
      <c r="L2436">
        <v>12064</v>
      </c>
      <c r="M2436" s="1">
        <v>45439</v>
      </c>
      <c r="N2436" t="s">
        <v>75</v>
      </c>
    </row>
    <row r="2437" spans="1:14" x14ac:dyDescent="0.3">
      <c r="A2437" t="s">
        <v>4841</v>
      </c>
      <c r="B2437" t="s">
        <v>4842</v>
      </c>
      <c r="C2437" t="s">
        <v>116</v>
      </c>
      <c r="D2437" t="s">
        <v>109</v>
      </c>
      <c r="E2437" t="s">
        <v>161</v>
      </c>
      <c r="F2437">
        <v>1594</v>
      </c>
      <c r="G2437">
        <v>20</v>
      </c>
      <c r="H2437">
        <v>1275</v>
      </c>
      <c r="I2437">
        <v>3.6</v>
      </c>
      <c r="J2437">
        <v>99</v>
      </c>
      <c r="K2437">
        <v>3</v>
      </c>
      <c r="L2437">
        <v>3825</v>
      </c>
      <c r="M2437" s="1">
        <v>45791</v>
      </c>
      <c r="N2437" t="s">
        <v>189</v>
      </c>
    </row>
    <row r="2438" spans="1:14" x14ac:dyDescent="0.3">
      <c r="A2438" t="s">
        <v>4843</v>
      </c>
      <c r="B2438" t="s">
        <v>4844</v>
      </c>
      <c r="C2438" t="s">
        <v>52</v>
      </c>
      <c r="D2438" t="s">
        <v>17</v>
      </c>
      <c r="E2438" t="s">
        <v>34</v>
      </c>
      <c r="F2438">
        <v>2789</v>
      </c>
      <c r="G2438">
        <v>30</v>
      </c>
      <c r="H2438">
        <v>1952</v>
      </c>
      <c r="I2438">
        <v>3.8</v>
      </c>
      <c r="J2438">
        <v>138</v>
      </c>
      <c r="K2438">
        <v>5</v>
      </c>
      <c r="L2438">
        <v>9760</v>
      </c>
      <c r="M2438" s="1">
        <v>45824</v>
      </c>
      <c r="N2438" t="s">
        <v>71</v>
      </c>
    </row>
    <row r="2439" spans="1:14" x14ac:dyDescent="0.3">
      <c r="A2439" t="s">
        <v>4845</v>
      </c>
      <c r="B2439" t="s">
        <v>4846</v>
      </c>
      <c r="C2439" t="s">
        <v>32</v>
      </c>
      <c r="D2439" t="s">
        <v>23</v>
      </c>
      <c r="E2439" t="s">
        <v>18</v>
      </c>
      <c r="F2439">
        <v>2031</v>
      </c>
      <c r="G2439">
        <v>0</v>
      </c>
      <c r="H2439">
        <v>2031</v>
      </c>
      <c r="I2439">
        <v>4.5999999999999996</v>
      </c>
      <c r="J2439">
        <v>197</v>
      </c>
      <c r="K2439">
        <v>3</v>
      </c>
      <c r="L2439">
        <v>6093</v>
      </c>
      <c r="M2439" s="1">
        <v>45984</v>
      </c>
      <c r="N2439" t="s">
        <v>64</v>
      </c>
    </row>
    <row r="2440" spans="1:14" x14ac:dyDescent="0.3">
      <c r="A2440" t="s">
        <v>4847</v>
      </c>
      <c r="B2440" t="s">
        <v>4848</v>
      </c>
      <c r="C2440" t="s">
        <v>116</v>
      </c>
      <c r="D2440" t="s">
        <v>41</v>
      </c>
      <c r="E2440" t="s">
        <v>34</v>
      </c>
      <c r="F2440">
        <v>1223</v>
      </c>
      <c r="G2440">
        <v>15</v>
      </c>
      <c r="H2440">
        <v>1040</v>
      </c>
      <c r="I2440">
        <v>4.4000000000000004</v>
      </c>
      <c r="J2440">
        <v>189</v>
      </c>
      <c r="K2440">
        <v>1</v>
      </c>
      <c r="L2440">
        <v>1040</v>
      </c>
      <c r="M2440" s="1">
        <v>45754</v>
      </c>
      <c r="N2440" t="s">
        <v>54</v>
      </c>
    </row>
    <row r="2441" spans="1:14" x14ac:dyDescent="0.3">
      <c r="A2441" t="s">
        <v>4849</v>
      </c>
      <c r="B2441" t="s">
        <v>4850</v>
      </c>
      <c r="C2441" t="s">
        <v>37</v>
      </c>
      <c r="D2441" t="s">
        <v>46</v>
      </c>
      <c r="E2441" t="s">
        <v>74</v>
      </c>
      <c r="F2441">
        <v>11593</v>
      </c>
      <c r="G2441">
        <v>30</v>
      </c>
      <c r="H2441">
        <v>8115</v>
      </c>
      <c r="I2441">
        <v>3.5</v>
      </c>
      <c r="J2441">
        <v>409</v>
      </c>
      <c r="K2441">
        <v>1</v>
      </c>
      <c r="L2441">
        <v>8115</v>
      </c>
      <c r="M2441" s="1">
        <v>45503</v>
      </c>
      <c r="N2441" t="s">
        <v>189</v>
      </c>
    </row>
    <row r="2442" spans="1:14" x14ac:dyDescent="0.3">
      <c r="A2442" t="s">
        <v>4851</v>
      </c>
      <c r="B2442" t="s">
        <v>4852</v>
      </c>
      <c r="C2442" t="s">
        <v>16</v>
      </c>
      <c r="D2442" t="s">
        <v>28</v>
      </c>
      <c r="E2442" t="s">
        <v>34</v>
      </c>
      <c r="F2442">
        <v>9805</v>
      </c>
      <c r="G2442">
        <v>50</v>
      </c>
      <c r="H2442">
        <v>4902</v>
      </c>
      <c r="I2442">
        <v>4.3</v>
      </c>
      <c r="J2442">
        <v>133</v>
      </c>
      <c r="K2442">
        <v>1</v>
      </c>
      <c r="L2442">
        <v>4902</v>
      </c>
      <c r="M2442" s="1">
        <v>45671</v>
      </c>
      <c r="N2442" t="s">
        <v>71</v>
      </c>
    </row>
    <row r="2443" spans="1:14" x14ac:dyDescent="0.3">
      <c r="A2443" t="s">
        <v>4853</v>
      </c>
      <c r="B2443" t="s">
        <v>4854</v>
      </c>
      <c r="C2443" t="s">
        <v>32</v>
      </c>
      <c r="D2443" t="s">
        <v>17</v>
      </c>
      <c r="E2443" t="s">
        <v>18</v>
      </c>
      <c r="F2443">
        <v>3132</v>
      </c>
      <c r="G2443">
        <v>25</v>
      </c>
      <c r="H2443">
        <v>2349</v>
      </c>
      <c r="I2443">
        <v>3.8</v>
      </c>
      <c r="J2443">
        <v>96</v>
      </c>
      <c r="K2443">
        <v>3</v>
      </c>
      <c r="L2443">
        <v>7047</v>
      </c>
      <c r="M2443" s="1">
        <v>45869</v>
      </c>
      <c r="N2443" t="s">
        <v>42</v>
      </c>
    </row>
    <row r="2444" spans="1:14" x14ac:dyDescent="0.3">
      <c r="A2444" t="s">
        <v>4855</v>
      </c>
      <c r="B2444" t="s">
        <v>4856</v>
      </c>
      <c r="C2444" t="s">
        <v>22</v>
      </c>
      <c r="D2444" t="s">
        <v>23</v>
      </c>
      <c r="E2444" t="s">
        <v>18</v>
      </c>
      <c r="F2444">
        <v>4209</v>
      </c>
      <c r="G2444">
        <v>15</v>
      </c>
      <c r="H2444">
        <v>3578</v>
      </c>
      <c r="I2444">
        <v>3.1</v>
      </c>
      <c r="J2444">
        <v>136</v>
      </c>
      <c r="K2444">
        <v>1</v>
      </c>
      <c r="L2444">
        <v>3578</v>
      </c>
      <c r="M2444" s="1">
        <v>45835</v>
      </c>
      <c r="N2444" t="s">
        <v>78</v>
      </c>
    </row>
    <row r="2445" spans="1:14" x14ac:dyDescent="0.3">
      <c r="A2445" t="s">
        <v>4857</v>
      </c>
      <c r="B2445" t="s">
        <v>4858</v>
      </c>
      <c r="C2445" t="s">
        <v>88</v>
      </c>
      <c r="D2445" t="s">
        <v>109</v>
      </c>
      <c r="E2445" t="s">
        <v>34</v>
      </c>
      <c r="F2445">
        <v>1842</v>
      </c>
      <c r="G2445">
        <v>25</v>
      </c>
      <c r="H2445">
        <v>1382</v>
      </c>
      <c r="I2445">
        <v>3.9</v>
      </c>
      <c r="J2445">
        <v>332</v>
      </c>
      <c r="K2445">
        <v>1</v>
      </c>
      <c r="L2445">
        <v>1382</v>
      </c>
      <c r="M2445" s="1">
        <v>45570</v>
      </c>
      <c r="N2445" t="s">
        <v>75</v>
      </c>
    </row>
    <row r="2446" spans="1:14" x14ac:dyDescent="0.3">
      <c r="A2446" t="s">
        <v>4859</v>
      </c>
      <c r="B2446" t="s">
        <v>4860</v>
      </c>
      <c r="C2446" t="s">
        <v>52</v>
      </c>
      <c r="D2446" t="s">
        <v>41</v>
      </c>
      <c r="E2446" t="s">
        <v>34</v>
      </c>
      <c r="F2446">
        <v>1782</v>
      </c>
      <c r="G2446">
        <v>10</v>
      </c>
      <c r="H2446">
        <v>1604</v>
      </c>
      <c r="I2446">
        <v>5</v>
      </c>
      <c r="J2446">
        <v>122</v>
      </c>
      <c r="K2446">
        <v>2</v>
      </c>
      <c r="L2446">
        <v>3208</v>
      </c>
      <c r="M2446" s="1">
        <v>45487</v>
      </c>
      <c r="N2446" t="s">
        <v>64</v>
      </c>
    </row>
    <row r="2447" spans="1:14" x14ac:dyDescent="0.3">
      <c r="A2447" t="s">
        <v>4861</v>
      </c>
      <c r="B2447" t="s">
        <v>4862</v>
      </c>
      <c r="C2447" t="s">
        <v>37</v>
      </c>
      <c r="D2447" t="s">
        <v>17</v>
      </c>
      <c r="E2447" t="s">
        <v>34</v>
      </c>
      <c r="F2447">
        <v>4237</v>
      </c>
      <c r="G2447">
        <v>20</v>
      </c>
      <c r="H2447">
        <v>3390</v>
      </c>
      <c r="I2447">
        <v>4.5999999999999996</v>
      </c>
      <c r="J2447">
        <v>29</v>
      </c>
      <c r="K2447">
        <v>1</v>
      </c>
      <c r="L2447">
        <v>3390</v>
      </c>
      <c r="M2447" s="1">
        <v>45493</v>
      </c>
      <c r="N2447" t="s">
        <v>78</v>
      </c>
    </row>
    <row r="2448" spans="1:14" x14ac:dyDescent="0.3">
      <c r="A2448" t="s">
        <v>4863</v>
      </c>
      <c r="B2448" t="s">
        <v>4864</v>
      </c>
      <c r="C2448" t="s">
        <v>52</v>
      </c>
      <c r="D2448" t="s">
        <v>33</v>
      </c>
      <c r="E2448" t="s">
        <v>34</v>
      </c>
      <c r="F2448">
        <v>1944</v>
      </c>
      <c r="G2448">
        <v>20</v>
      </c>
      <c r="H2448">
        <v>1555</v>
      </c>
      <c r="I2448">
        <v>4.0999999999999996</v>
      </c>
      <c r="J2448">
        <v>86</v>
      </c>
      <c r="K2448">
        <v>2</v>
      </c>
      <c r="L2448">
        <v>3110</v>
      </c>
      <c r="M2448" s="1">
        <v>45753</v>
      </c>
      <c r="N2448" t="s">
        <v>24</v>
      </c>
    </row>
    <row r="2449" spans="1:14" x14ac:dyDescent="0.3">
      <c r="A2449" t="s">
        <v>4865</v>
      </c>
      <c r="B2449" t="s">
        <v>4866</v>
      </c>
      <c r="C2449" t="s">
        <v>32</v>
      </c>
      <c r="D2449" t="s">
        <v>109</v>
      </c>
      <c r="E2449" t="s">
        <v>18</v>
      </c>
      <c r="F2449">
        <v>2384</v>
      </c>
      <c r="G2449">
        <v>30</v>
      </c>
      <c r="H2449">
        <v>1669</v>
      </c>
      <c r="I2449">
        <v>3.3</v>
      </c>
      <c r="J2449">
        <v>72</v>
      </c>
      <c r="K2449">
        <v>1</v>
      </c>
      <c r="L2449">
        <v>1669</v>
      </c>
      <c r="M2449" s="1">
        <v>45912</v>
      </c>
      <c r="N2449" t="s">
        <v>64</v>
      </c>
    </row>
    <row r="2450" spans="1:14" x14ac:dyDescent="0.3">
      <c r="A2450" t="s">
        <v>4867</v>
      </c>
      <c r="B2450" t="s">
        <v>4868</v>
      </c>
      <c r="C2450" t="s">
        <v>32</v>
      </c>
      <c r="D2450" t="s">
        <v>41</v>
      </c>
      <c r="E2450" t="s">
        <v>34</v>
      </c>
      <c r="F2450">
        <v>827</v>
      </c>
      <c r="G2450">
        <v>20</v>
      </c>
      <c r="H2450">
        <v>662</v>
      </c>
      <c r="I2450">
        <v>3.1</v>
      </c>
      <c r="J2450">
        <v>68</v>
      </c>
      <c r="K2450">
        <v>1</v>
      </c>
      <c r="L2450">
        <v>662</v>
      </c>
      <c r="M2450" s="1">
        <v>45821</v>
      </c>
      <c r="N2450" t="s">
        <v>71</v>
      </c>
    </row>
    <row r="2451" spans="1:14" x14ac:dyDescent="0.3">
      <c r="A2451" t="s">
        <v>4869</v>
      </c>
      <c r="B2451" t="s">
        <v>4870</v>
      </c>
      <c r="C2451" t="s">
        <v>45</v>
      </c>
      <c r="D2451" t="s">
        <v>53</v>
      </c>
      <c r="E2451" t="s">
        <v>34</v>
      </c>
      <c r="F2451">
        <v>4382</v>
      </c>
      <c r="G2451">
        <v>20</v>
      </c>
      <c r="H2451">
        <v>3506</v>
      </c>
      <c r="I2451">
        <v>4.0999999999999996</v>
      </c>
      <c r="J2451">
        <v>140</v>
      </c>
      <c r="K2451">
        <v>2</v>
      </c>
      <c r="L2451">
        <v>7012</v>
      </c>
      <c r="M2451" s="1">
        <v>45498</v>
      </c>
      <c r="N2451" t="s">
        <v>42</v>
      </c>
    </row>
    <row r="2452" spans="1:14" x14ac:dyDescent="0.3">
      <c r="A2452" t="s">
        <v>4871</v>
      </c>
      <c r="B2452" t="s">
        <v>4872</v>
      </c>
      <c r="C2452" t="s">
        <v>32</v>
      </c>
      <c r="D2452" t="s">
        <v>53</v>
      </c>
      <c r="E2452" t="s">
        <v>34</v>
      </c>
      <c r="F2452">
        <v>6683</v>
      </c>
      <c r="G2452">
        <v>20</v>
      </c>
      <c r="H2452">
        <v>5346</v>
      </c>
      <c r="I2452">
        <v>4.3</v>
      </c>
      <c r="J2452">
        <v>17</v>
      </c>
      <c r="K2452">
        <v>1</v>
      </c>
      <c r="L2452">
        <v>5346</v>
      </c>
      <c r="M2452" s="1">
        <v>45841</v>
      </c>
      <c r="N2452" t="s">
        <v>42</v>
      </c>
    </row>
    <row r="2453" spans="1:14" x14ac:dyDescent="0.3">
      <c r="A2453" t="s">
        <v>4873</v>
      </c>
      <c r="B2453" t="s">
        <v>4874</v>
      </c>
      <c r="C2453" t="s">
        <v>16</v>
      </c>
      <c r="D2453" t="s">
        <v>33</v>
      </c>
      <c r="E2453" t="s">
        <v>18</v>
      </c>
      <c r="F2453">
        <v>3837</v>
      </c>
      <c r="G2453">
        <v>20</v>
      </c>
      <c r="H2453">
        <v>3070</v>
      </c>
      <c r="I2453">
        <v>4.5</v>
      </c>
      <c r="J2453">
        <v>244</v>
      </c>
      <c r="K2453">
        <v>1</v>
      </c>
      <c r="L2453">
        <v>3070</v>
      </c>
      <c r="M2453" s="1">
        <v>45445</v>
      </c>
      <c r="N2453" t="s">
        <v>24</v>
      </c>
    </row>
    <row r="2454" spans="1:14" x14ac:dyDescent="0.3">
      <c r="A2454" t="s">
        <v>4875</v>
      </c>
      <c r="B2454" t="s">
        <v>4876</v>
      </c>
      <c r="C2454" t="s">
        <v>57</v>
      </c>
      <c r="D2454" t="s">
        <v>17</v>
      </c>
      <c r="E2454" t="s">
        <v>18</v>
      </c>
      <c r="F2454">
        <v>5729</v>
      </c>
      <c r="G2454">
        <v>30</v>
      </c>
      <c r="H2454">
        <v>4010</v>
      </c>
      <c r="I2454">
        <v>4.4000000000000004</v>
      </c>
      <c r="J2454">
        <v>67</v>
      </c>
      <c r="K2454">
        <v>2</v>
      </c>
      <c r="L2454">
        <v>8020</v>
      </c>
      <c r="M2454" s="1">
        <v>45459</v>
      </c>
      <c r="N2454" t="s">
        <v>38</v>
      </c>
    </row>
    <row r="2455" spans="1:14" x14ac:dyDescent="0.3">
      <c r="A2455" t="s">
        <v>4877</v>
      </c>
      <c r="B2455" t="s">
        <v>4878</v>
      </c>
      <c r="C2455" t="s">
        <v>52</v>
      </c>
      <c r="D2455" t="s">
        <v>46</v>
      </c>
      <c r="E2455" t="s">
        <v>18</v>
      </c>
      <c r="F2455">
        <v>9159</v>
      </c>
      <c r="G2455">
        <v>50</v>
      </c>
      <c r="H2455">
        <v>4580</v>
      </c>
      <c r="I2455">
        <v>4.4000000000000004</v>
      </c>
      <c r="J2455">
        <v>198</v>
      </c>
      <c r="K2455">
        <v>1</v>
      </c>
      <c r="L2455">
        <v>4580</v>
      </c>
      <c r="M2455" s="1">
        <v>45864</v>
      </c>
      <c r="N2455" t="s">
        <v>78</v>
      </c>
    </row>
    <row r="2456" spans="1:14" x14ac:dyDescent="0.3">
      <c r="A2456" t="s">
        <v>4879</v>
      </c>
      <c r="B2456" t="s">
        <v>4880</v>
      </c>
      <c r="C2456" t="s">
        <v>37</v>
      </c>
      <c r="D2456" t="s">
        <v>28</v>
      </c>
      <c r="E2456" t="s">
        <v>34</v>
      </c>
      <c r="F2456">
        <v>5392</v>
      </c>
      <c r="G2456">
        <v>25</v>
      </c>
      <c r="H2456">
        <v>4044</v>
      </c>
      <c r="I2456">
        <v>4.2</v>
      </c>
      <c r="J2456">
        <v>193</v>
      </c>
      <c r="K2456">
        <v>3</v>
      </c>
      <c r="L2456">
        <v>12132</v>
      </c>
      <c r="M2456" s="1">
        <v>45296</v>
      </c>
      <c r="N2456" t="s">
        <v>42</v>
      </c>
    </row>
    <row r="2457" spans="1:14" x14ac:dyDescent="0.3">
      <c r="A2457" t="s">
        <v>4881</v>
      </c>
      <c r="B2457" t="s">
        <v>4882</v>
      </c>
      <c r="C2457" t="s">
        <v>37</v>
      </c>
      <c r="D2457" t="s">
        <v>33</v>
      </c>
      <c r="E2457" t="s">
        <v>18</v>
      </c>
      <c r="F2457">
        <v>1722</v>
      </c>
      <c r="G2457">
        <v>50</v>
      </c>
      <c r="H2457">
        <v>861</v>
      </c>
      <c r="I2457">
        <v>4.7</v>
      </c>
      <c r="J2457">
        <v>120</v>
      </c>
      <c r="K2457">
        <v>1</v>
      </c>
      <c r="L2457">
        <v>861</v>
      </c>
      <c r="M2457" s="1">
        <v>45685</v>
      </c>
      <c r="N2457" t="s">
        <v>71</v>
      </c>
    </row>
    <row r="2458" spans="1:14" x14ac:dyDescent="0.3">
      <c r="A2458" t="s">
        <v>4883</v>
      </c>
      <c r="B2458" t="s">
        <v>4884</v>
      </c>
      <c r="C2458" t="s">
        <v>57</v>
      </c>
      <c r="D2458" t="s">
        <v>23</v>
      </c>
      <c r="E2458" t="s">
        <v>34</v>
      </c>
      <c r="F2458">
        <v>1291</v>
      </c>
      <c r="G2458">
        <v>15</v>
      </c>
      <c r="H2458">
        <v>1097</v>
      </c>
      <c r="I2458">
        <v>3.8</v>
      </c>
      <c r="J2458">
        <v>160</v>
      </c>
      <c r="K2458">
        <v>3</v>
      </c>
      <c r="L2458">
        <v>3291</v>
      </c>
      <c r="M2458" s="1">
        <v>45671</v>
      </c>
      <c r="N2458" t="s">
        <v>38</v>
      </c>
    </row>
    <row r="2459" spans="1:14" x14ac:dyDescent="0.3">
      <c r="A2459" t="s">
        <v>4885</v>
      </c>
      <c r="B2459" t="s">
        <v>4886</v>
      </c>
      <c r="C2459" t="s">
        <v>88</v>
      </c>
      <c r="D2459" t="s">
        <v>109</v>
      </c>
      <c r="E2459" t="s">
        <v>161</v>
      </c>
      <c r="F2459">
        <v>2883</v>
      </c>
      <c r="G2459">
        <v>40</v>
      </c>
      <c r="H2459">
        <v>1730</v>
      </c>
      <c r="I2459">
        <v>4.0999999999999996</v>
      </c>
      <c r="J2459">
        <v>12</v>
      </c>
      <c r="K2459">
        <v>1</v>
      </c>
      <c r="L2459">
        <v>1730</v>
      </c>
      <c r="M2459" s="1">
        <v>45869</v>
      </c>
      <c r="N2459" t="s">
        <v>168</v>
      </c>
    </row>
    <row r="2460" spans="1:14" x14ac:dyDescent="0.3">
      <c r="A2460" t="s">
        <v>4887</v>
      </c>
      <c r="B2460" t="s">
        <v>4888</v>
      </c>
      <c r="C2460" t="s">
        <v>27</v>
      </c>
      <c r="D2460" t="s">
        <v>17</v>
      </c>
      <c r="E2460" t="s">
        <v>34</v>
      </c>
      <c r="F2460">
        <v>4882</v>
      </c>
      <c r="G2460">
        <v>20</v>
      </c>
      <c r="H2460">
        <v>3906</v>
      </c>
      <c r="I2460">
        <v>3.2</v>
      </c>
      <c r="J2460">
        <v>165</v>
      </c>
      <c r="K2460">
        <v>4</v>
      </c>
      <c r="L2460">
        <v>15624</v>
      </c>
      <c r="M2460" s="1">
        <v>45410</v>
      </c>
      <c r="N2460" t="s">
        <v>29</v>
      </c>
    </row>
    <row r="2461" spans="1:14" x14ac:dyDescent="0.3">
      <c r="A2461" t="s">
        <v>4889</v>
      </c>
      <c r="B2461" t="s">
        <v>4890</v>
      </c>
      <c r="C2461" t="s">
        <v>116</v>
      </c>
      <c r="D2461" t="s">
        <v>33</v>
      </c>
      <c r="E2461" t="s">
        <v>18</v>
      </c>
      <c r="F2461">
        <v>3629</v>
      </c>
      <c r="G2461">
        <v>30</v>
      </c>
      <c r="H2461">
        <v>2540</v>
      </c>
      <c r="I2461">
        <v>3.8</v>
      </c>
      <c r="J2461">
        <v>62</v>
      </c>
      <c r="K2461">
        <v>1</v>
      </c>
      <c r="L2461">
        <v>2540</v>
      </c>
      <c r="M2461" s="1">
        <v>45691</v>
      </c>
      <c r="N2461" t="s">
        <v>42</v>
      </c>
    </row>
    <row r="2462" spans="1:14" x14ac:dyDescent="0.3">
      <c r="A2462" t="s">
        <v>4891</v>
      </c>
      <c r="B2462" t="s">
        <v>4892</v>
      </c>
      <c r="C2462" t="s">
        <v>22</v>
      </c>
      <c r="D2462" t="s">
        <v>53</v>
      </c>
      <c r="E2462" t="s">
        <v>34</v>
      </c>
      <c r="F2462">
        <v>2386</v>
      </c>
      <c r="G2462">
        <v>10</v>
      </c>
      <c r="H2462">
        <v>2147</v>
      </c>
      <c r="I2462">
        <v>4.5999999999999996</v>
      </c>
      <c r="J2462">
        <v>35</v>
      </c>
      <c r="K2462">
        <v>2</v>
      </c>
      <c r="L2462">
        <v>4294</v>
      </c>
      <c r="M2462" s="1">
        <v>45577</v>
      </c>
      <c r="N2462" t="s">
        <v>58</v>
      </c>
    </row>
    <row r="2463" spans="1:14" x14ac:dyDescent="0.3">
      <c r="A2463" t="s">
        <v>4893</v>
      </c>
      <c r="B2463" t="s">
        <v>4894</v>
      </c>
      <c r="C2463" t="s">
        <v>16</v>
      </c>
      <c r="D2463" t="s">
        <v>53</v>
      </c>
      <c r="E2463" t="s">
        <v>34</v>
      </c>
      <c r="F2463">
        <v>7610</v>
      </c>
      <c r="G2463">
        <v>60</v>
      </c>
      <c r="H2463">
        <v>3044</v>
      </c>
      <c r="I2463">
        <v>4.4000000000000004</v>
      </c>
      <c r="J2463">
        <v>38</v>
      </c>
      <c r="K2463">
        <v>2</v>
      </c>
      <c r="L2463">
        <v>6088</v>
      </c>
      <c r="M2463" s="1">
        <v>45787</v>
      </c>
      <c r="N2463" t="s">
        <v>91</v>
      </c>
    </row>
    <row r="2464" spans="1:14" x14ac:dyDescent="0.3">
      <c r="A2464" t="s">
        <v>4895</v>
      </c>
      <c r="B2464" t="s">
        <v>4896</v>
      </c>
      <c r="C2464" t="s">
        <v>45</v>
      </c>
      <c r="D2464" t="s">
        <v>41</v>
      </c>
      <c r="E2464" t="s">
        <v>34</v>
      </c>
      <c r="F2464">
        <v>2334</v>
      </c>
      <c r="G2464">
        <v>10</v>
      </c>
      <c r="H2464">
        <v>2101</v>
      </c>
      <c r="I2464">
        <v>2.9</v>
      </c>
      <c r="J2464">
        <v>39</v>
      </c>
      <c r="K2464">
        <v>2</v>
      </c>
      <c r="L2464">
        <v>4202</v>
      </c>
      <c r="M2464" s="1">
        <v>45736</v>
      </c>
      <c r="N2464" t="s">
        <v>102</v>
      </c>
    </row>
    <row r="2465" spans="1:14" x14ac:dyDescent="0.3">
      <c r="A2465" t="s">
        <v>4897</v>
      </c>
      <c r="B2465" t="s">
        <v>4898</v>
      </c>
      <c r="C2465" t="s">
        <v>27</v>
      </c>
      <c r="D2465" t="s">
        <v>41</v>
      </c>
      <c r="E2465" t="s">
        <v>18</v>
      </c>
      <c r="F2465">
        <v>1936</v>
      </c>
      <c r="G2465">
        <v>25</v>
      </c>
      <c r="H2465">
        <v>1452</v>
      </c>
      <c r="I2465">
        <v>5</v>
      </c>
      <c r="J2465">
        <v>172</v>
      </c>
      <c r="K2465">
        <v>1</v>
      </c>
      <c r="L2465">
        <v>1452</v>
      </c>
      <c r="M2465" s="1">
        <v>45564</v>
      </c>
      <c r="N2465" t="s">
        <v>61</v>
      </c>
    </row>
    <row r="2466" spans="1:14" x14ac:dyDescent="0.3">
      <c r="A2466" t="s">
        <v>4899</v>
      </c>
      <c r="B2466" t="s">
        <v>4900</v>
      </c>
      <c r="C2466" t="s">
        <v>116</v>
      </c>
      <c r="D2466" t="s">
        <v>46</v>
      </c>
      <c r="E2466" t="s">
        <v>161</v>
      </c>
      <c r="F2466">
        <v>3757</v>
      </c>
      <c r="G2466">
        <v>70</v>
      </c>
      <c r="H2466">
        <v>1127</v>
      </c>
      <c r="I2466">
        <v>4.2</v>
      </c>
      <c r="J2466">
        <v>171</v>
      </c>
      <c r="K2466">
        <v>1</v>
      </c>
      <c r="L2466">
        <v>1127</v>
      </c>
      <c r="M2466" s="1">
        <v>45665</v>
      </c>
      <c r="N2466" t="s">
        <v>42</v>
      </c>
    </row>
    <row r="2467" spans="1:14" x14ac:dyDescent="0.3">
      <c r="A2467" t="s">
        <v>4901</v>
      </c>
      <c r="B2467" t="s">
        <v>4902</v>
      </c>
      <c r="C2467" t="s">
        <v>116</v>
      </c>
      <c r="D2467" t="s">
        <v>46</v>
      </c>
      <c r="E2467" t="s">
        <v>18</v>
      </c>
      <c r="F2467">
        <v>2734</v>
      </c>
      <c r="G2467">
        <v>30</v>
      </c>
      <c r="H2467">
        <v>1914</v>
      </c>
      <c r="I2467">
        <v>4.2</v>
      </c>
      <c r="J2467">
        <v>26</v>
      </c>
      <c r="K2467">
        <v>5</v>
      </c>
      <c r="L2467">
        <v>9570</v>
      </c>
      <c r="M2467" s="1">
        <v>46012</v>
      </c>
      <c r="N2467" t="s">
        <v>61</v>
      </c>
    </row>
    <row r="2468" spans="1:14" x14ac:dyDescent="0.3">
      <c r="A2468" t="s">
        <v>4903</v>
      </c>
      <c r="B2468" t="s">
        <v>4904</v>
      </c>
      <c r="C2468" t="s">
        <v>57</v>
      </c>
      <c r="D2468" t="s">
        <v>28</v>
      </c>
      <c r="E2468" t="s">
        <v>34</v>
      </c>
      <c r="F2468">
        <v>6493</v>
      </c>
      <c r="G2468">
        <v>15</v>
      </c>
      <c r="H2468">
        <v>5519</v>
      </c>
      <c r="I2468">
        <v>3.8</v>
      </c>
      <c r="J2468">
        <v>48</v>
      </c>
      <c r="K2468">
        <v>2</v>
      </c>
      <c r="L2468">
        <v>11038</v>
      </c>
      <c r="M2468" s="1">
        <v>45634</v>
      </c>
      <c r="N2468" t="s">
        <v>168</v>
      </c>
    </row>
    <row r="2469" spans="1:14" x14ac:dyDescent="0.3">
      <c r="A2469" t="s">
        <v>4905</v>
      </c>
      <c r="B2469" t="s">
        <v>4906</v>
      </c>
      <c r="C2469" t="s">
        <v>57</v>
      </c>
      <c r="D2469" t="s">
        <v>109</v>
      </c>
      <c r="E2469" t="s">
        <v>161</v>
      </c>
      <c r="F2469">
        <v>883</v>
      </c>
      <c r="G2469">
        <v>0</v>
      </c>
      <c r="H2469">
        <v>883</v>
      </c>
      <c r="I2469">
        <v>3.9</v>
      </c>
      <c r="J2469">
        <v>97</v>
      </c>
      <c r="K2469">
        <v>2</v>
      </c>
      <c r="L2469">
        <v>1766</v>
      </c>
      <c r="M2469" s="1">
        <v>45447</v>
      </c>
      <c r="N2469" t="s">
        <v>71</v>
      </c>
    </row>
    <row r="2470" spans="1:14" x14ac:dyDescent="0.3">
      <c r="A2470" t="s">
        <v>4907</v>
      </c>
      <c r="B2470" t="s">
        <v>4908</v>
      </c>
      <c r="C2470" t="s">
        <v>37</v>
      </c>
      <c r="D2470" t="s">
        <v>109</v>
      </c>
      <c r="E2470" t="s">
        <v>18</v>
      </c>
      <c r="F2470">
        <v>2559</v>
      </c>
      <c r="G2470">
        <v>20</v>
      </c>
      <c r="H2470">
        <v>2047</v>
      </c>
      <c r="I2470">
        <v>4.2</v>
      </c>
      <c r="J2470">
        <v>306</v>
      </c>
      <c r="K2470">
        <v>2</v>
      </c>
      <c r="L2470">
        <v>4094</v>
      </c>
      <c r="M2470" s="1">
        <v>45977</v>
      </c>
      <c r="N2470" t="s">
        <v>141</v>
      </c>
    </row>
    <row r="2471" spans="1:14" x14ac:dyDescent="0.3">
      <c r="A2471" t="s">
        <v>4909</v>
      </c>
      <c r="B2471" t="s">
        <v>4910</v>
      </c>
      <c r="C2471" t="s">
        <v>45</v>
      </c>
      <c r="D2471" t="s">
        <v>53</v>
      </c>
      <c r="E2471" t="s">
        <v>34</v>
      </c>
      <c r="F2471">
        <v>2455</v>
      </c>
      <c r="G2471">
        <v>15</v>
      </c>
      <c r="H2471">
        <v>2087</v>
      </c>
      <c r="I2471">
        <v>4.4000000000000004</v>
      </c>
      <c r="J2471">
        <v>203</v>
      </c>
      <c r="K2471">
        <v>1</v>
      </c>
      <c r="L2471">
        <v>2087</v>
      </c>
      <c r="M2471" s="1">
        <v>46022</v>
      </c>
      <c r="N2471" t="s">
        <v>42</v>
      </c>
    </row>
    <row r="2472" spans="1:14" x14ac:dyDescent="0.3">
      <c r="A2472" t="s">
        <v>4911</v>
      </c>
      <c r="B2472" t="s">
        <v>4912</v>
      </c>
      <c r="C2472" t="s">
        <v>32</v>
      </c>
      <c r="D2472" t="s">
        <v>46</v>
      </c>
      <c r="E2472" t="s">
        <v>18</v>
      </c>
      <c r="F2472">
        <v>6137</v>
      </c>
      <c r="G2472">
        <v>25</v>
      </c>
      <c r="H2472">
        <v>4603</v>
      </c>
      <c r="I2472">
        <v>4.3</v>
      </c>
      <c r="J2472">
        <v>78</v>
      </c>
      <c r="K2472">
        <v>1</v>
      </c>
      <c r="L2472">
        <v>4603</v>
      </c>
      <c r="M2472" s="1">
        <v>45550</v>
      </c>
      <c r="N2472" t="s">
        <v>189</v>
      </c>
    </row>
    <row r="2473" spans="1:14" x14ac:dyDescent="0.3">
      <c r="A2473" t="s">
        <v>4913</v>
      </c>
      <c r="B2473" t="s">
        <v>4914</v>
      </c>
      <c r="C2473" t="s">
        <v>52</v>
      </c>
      <c r="D2473" t="s">
        <v>28</v>
      </c>
      <c r="E2473" t="s">
        <v>34</v>
      </c>
      <c r="F2473">
        <v>7644</v>
      </c>
      <c r="G2473">
        <v>15</v>
      </c>
      <c r="H2473">
        <v>6497</v>
      </c>
      <c r="I2473">
        <v>3.8</v>
      </c>
      <c r="J2473">
        <v>165</v>
      </c>
      <c r="K2473">
        <v>1</v>
      </c>
      <c r="L2473">
        <v>6497</v>
      </c>
      <c r="M2473" s="1">
        <v>45798</v>
      </c>
      <c r="N2473" t="s">
        <v>58</v>
      </c>
    </row>
    <row r="2474" spans="1:14" x14ac:dyDescent="0.3">
      <c r="A2474" t="s">
        <v>4915</v>
      </c>
      <c r="B2474" t="s">
        <v>4916</v>
      </c>
      <c r="C2474" t="s">
        <v>57</v>
      </c>
      <c r="D2474" t="s">
        <v>46</v>
      </c>
      <c r="E2474" t="s">
        <v>34</v>
      </c>
      <c r="F2474">
        <v>6575</v>
      </c>
      <c r="G2474">
        <v>20</v>
      </c>
      <c r="H2474">
        <v>5260</v>
      </c>
      <c r="I2474">
        <v>3.6</v>
      </c>
      <c r="J2474">
        <v>421</v>
      </c>
      <c r="K2474">
        <v>1</v>
      </c>
      <c r="L2474">
        <v>5260</v>
      </c>
      <c r="M2474" s="1">
        <v>45898</v>
      </c>
      <c r="N2474" t="s">
        <v>85</v>
      </c>
    </row>
    <row r="2475" spans="1:14" x14ac:dyDescent="0.3">
      <c r="A2475" t="s">
        <v>4917</v>
      </c>
      <c r="B2475" t="s">
        <v>4918</v>
      </c>
      <c r="C2475" t="s">
        <v>16</v>
      </c>
      <c r="D2475" t="s">
        <v>109</v>
      </c>
      <c r="E2475" t="s">
        <v>18</v>
      </c>
      <c r="F2475">
        <v>756</v>
      </c>
      <c r="G2475">
        <v>30</v>
      </c>
      <c r="H2475">
        <v>529</v>
      </c>
      <c r="I2475">
        <v>3.6</v>
      </c>
      <c r="J2475">
        <v>50</v>
      </c>
      <c r="K2475">
        <v>1</v>
      </c>
      <c r="L2475">
        <v>529</v>
      </c>
      <c r="M2475" s="1">
        <v>45436</v>
      </c>
      <c r="N2475" t="s">
        <v>61</v>
      </c>
    </row>
    <row r="2476" spans="1:14" x14ac:dyDescent="0.3">
      <c r="A2476" t="s">
        <v>4919</v>
      </c>
      <c r="B2476" t="s">
        <v>4920</v>
      </c>
      <c r="C2476" t="s">
        <v>22</v>
      </c>
      <c r="D2476" t="s">
        <v>23</v>
      </c>
      <c r="E2476" t="s">
        <v>34</v>
      </c>
      <c r="F2476">
        <v>4653</v>
      </c>
      <c r="G2476">
        <v>30</v>
      </c>
      <c r="H2476">
        <v>3257</v>
      </c>
      <c r="I2476">
        <v>4.5999999999999996</v>
      </c>
      <c r="J2476">
        <v>291</v>
      </c>
      <c r="K2476">
        <v>1</v>
      </c>
      <c r="L2476">
        <v>3257</v>
      </c>
      <c r="M2476" s="1">
        <v>45316</v>
      </c>
      <c r="N2476" t="s">
        <v>24</v>
      </c>
    </row>
    <row r="2477" spans="1:14" x14ac:dyDescent="0.3">
      <c r="A2477" t="s">
        <v>4921</v>
      </c>
      <c r="B2477" t="s">
        <v>4922</v>
      </c>
      <c r="C2477" t="s">
        <v>88</v>
      </c>
      <c r="D2477" t="s">
        <v>46</v>
      </c>
      <c r="E2477" t="s">
        <v>74</v>
      </c>
      <c r="F2477">
        <v>4039</v>
      </c>
      <c r="G2477">
        <v>20</v>
      </c>
      <c r="H2477">
        <v>3231</v>
      </c>
      <c r="I2477">
        <v>4.5999999999999996</v>
      </c>
      <c r="J2477">
        <v>591</v>
      </c>
      <c r="K2477">
        <v>1</v>
      </c>
      <c r="L2477">
        <v>3231</v>
      </c>
      <c r="M2477" s="1">
        <v>45350</v>
      </c>
      <c r="N2477" t="s">
        <v>42</v>
      </c>
    </row>
    <row r="2478" spans="1:14" x14ac:dyDescent="0.3">
      <c r="A2478" t="s">
        <v>4923</v>
      </c>
      <c r="B2478" t="s">
        <v>4924</v>
      </c>
      <c r="C2478" t="s">
        <v>52</v>
      </c>
      <c r="D2478" t="s">
        <v>17</v>
      </c>
      <c r="E2478" t="s">
        <v>34</v>
      </c>
      <c r="F2478">
        <v>5891</v>
      </c>
      <c r="G2478">
        <v>30</v>
      </c>
      <c r="H2478">
        <v>4124</v>
      </c>
      <c r="I2478">
        <v>4.3</v>
      </c>
      <c r="J2478">
        <v>168</v>
      </c>
      <c r="K2478">
        <v>2</v>
      </c>
      <c r="L2478">
        <v>8248</v>
      </c>
      <c r="M2478" s="1">
        <v>45383</v>
      </c>
      <c r="N2478" t="s">
        <v>78</v>
      </c>
    </row>
    <row r="2479" spans="1:14" x14ac:dyDescent="0.3">
      <c r="A2479" t="s">
        <v>4925</v>
      </c>
      <c r="B2479" t="s">
        <v>4926</v>
      </c>
      <c r="C2479" t="s">
        <v>45</v>
      </c>
      <c r="D2479" t="s">
        <v>109</v>
      </c>
      <c r="E2479" t="s">
        <v>161</v>
      </c>
      <c r="F2479">
        <v>2927</v>
      </c>
      <c r="G2479">
        <v>25</v>
      </c>
      <c r="H2479">
        <v>2195</v>
      </c>
      <c r="I2479">
        <v>4.5999999999999996</v>
      </c>
      <c r="J2479">
        <v>24</v>
      </c>
      <c r="K2479">
        <v>1</v>
      </c>
      <c r="L2479">
        <v>2195</v>
      </c>
      <c r="M2479" s="1">
        <v>45825</v>
      </c>
      <c r="N2479" t="s">
        <v>29</v>
      </c>
    </row>
    <row r="2480" spans="1:14" x14ac:dyDescent="0.3">
      <c r="A2480" t="s">
        <v>4927</v>
      </c>
      <c r="B2480" t="s">
        <v>4928</v>
      </c>
      <c r="C2480" t="s">
        <v>37</v>
      </c>
      <c r="D2480" t="s">
        <v>109</v>
      </c>
      <c r="E2480" t="s">
        <v>18</v>
      </c>
      <c r="F2480">
        <v>3176</v>
      </c>
      <c r="G2480">
        <v>25</v>
      </c>
      <c r="H2480">
        <v>2382</v>
      </c>
      <c r="I2480">
        <v>4</v>
      </c>
      <c r="J2480">
        <v>20</v>
      </c>
      <c r="K2480">
        <v>1</v>
      </c>
      <c r="L2480">
        <v>2382</v>
      </c>
      <c r="M2480" s="1">
        <v>45577</v>
      </c>
      <c r="N2480" t="s">
        <v>19</v>
      </c>
    </row>
    <row r="2481" spans="1:14" x14ac:dyDescent="0.3">
      <c r="A2481" t="s">
        <v>4929</v>
      </c>
      <c r="B2481" t="s">
        <v>1964</v>
      </c>
      <c r="C2481" t="s">
        <v>45</v>
      </c>
      <c r="D2481" t="s">
        <v>109</v>
      </c>
      <c r="E2481" t="s">
        <v>161</v>
      </c>
      <c r="F2481">
        <v>1432</v>
      </c>
      <c r="G2481">
        <v>0</v>
      </c>
      <c r="H2481">
        <v>1432</v>
      </c>
      <c r="I2481">
        <v>4.5</v>
      </c>
      <c r="J2481">
        <v>83</v>
      </c>
      <c r="K2481">
        <v>2</v>
      </c>
      <c r="L2481">
        <v>2864</v>
      </c>
      <c r="M2481" s="1">
        <v>45940</v>
      </c>
      <c r="N2481" t="s">
        <v>91</v>
      </c>
    </row>
    <row r="2482" spans="1:14" x14ac:dyDescent="0.3">
      <c r="A2482" t="s">
        <v>4930</v>
      </c>
      <c r="B2482" t="s">
        <v>4931</v>
      </c>
      <c r="C2482" t="s">
        <v>32</v>
      </c>
      <c r="D2482" t="s">
        <v>17</v>
      </c>
      <c r="E2482" t="s">
        <v>34</v>
      </c>
      <c r="F2482">
        <v>4216</v>
      </c>
      <c r="G2482">
        <v>15</v>
      </c>
      <c r="H2482">
        <v>3584</v>
      </c>
      <c r="I2482">
        <v>4.4000000000000004</v>
      </c>
      <c r="J2482">
        <v>133</v>
      </c>
      <c r="K2482">
        <v>1</v>
      </c>
      <c r="L2482">
        <v>3584</v>
      </c>
      <c r="M2482" s="1">
        <v>45376</v>
      </c>
      <c r="N2482" t="s">
        <v>58</v>
      </c>
    </row>
    <row r="2483" spans="1:14" x14ac:dyDescent="0.3">
      <c r="A2483" t="s">
        <v>4932</v>
      </c>
      <c r="B2483" t="s">
        <v>4933</v>
      </c>
      <c r="C2483" t="s">
        <v>37</v>
      </c>
      <c r="D2483" t="s">
        <v>23</v>
      </c>
      <c r="E2483" t="s">
        <v>34</v>
      </c>
      <c r="F2483">
        <v>3926</v>
      </c>
      <c r="G2483">
        <v>30</v>
      </c>
      <c r="H2483">
        <v>2748</v>
      </c>
      <c r="I2483">
        <v>4.5</v>
      </c>
      <c r="J2483">
        <v>52</v>
      </c>
      <c r="K2483">
        <v>5</v>
      </c>
      <c r="L2483">
        <v>13740</v>
      </c>
      <c r="M2483" s="1">
        <v>45760</v>
      </c>
      <c r="N2483" t="s">
        <v>61</v>
      </c>
    </row>
    <row r="2484" spans="1:14" x14ac:dyDescent="0.3">
      <c r="A2484" t="s">
        <v>4934</v>
      </c>
      <c r="B2484" t="s">
        <v>4935</v>
      </c>
      <c r="C2484" t="s">
        <v>32</v>
      </c>
      <c r="D2484" t="s">
        <v>23</v>
      </c>
      <c r="E2484" t="s">
        <v>18</v>
      </c>
      <c r="F2484">
        <v>3647</v>
      </c>
      <c r="G2484">
        <v>30</v>
      </c>
      <c r="H2484">
        <v>2553</v>
      </c>
      <c r="I2484">
        <v>3.6</v>
      </c>
      <c r="J2484">
        <v>408</v>
      </c>
      <c r="K2484">
        <v>1</v>
      </c>
      <c r="L2484">
        <v>2553</v>
      </c>
      <c r="M2484" s="1">
        <v>45542</v>
      </c>
      <c r="N2484" t="s">
        <v>61</v>
      </c>
    </row>
    <row r="2485" spans="1:14" x14ac:dyDescent="0.3">
      <c r="A2485" t="s">
        <v>4936</v>
      </c>
      <c r="B2485" t="s">
        <v>4937</v>
      </c>
      <c r="C2485" t="s">
        <v>88</v>
      </c>
      <c r="D2485" t="s">
        <v>53</v>
      </c>
      <c r="E2485" t="s">
        <v>74</v>
      </c>
      <c r="F2485">
        <v>5900</v>
      </c>
      <c r="G2485">
        <v>15</v>
      </c>
      <c r="H2485">
        <v>5015</v>
      </c>
      <c r="I2485">
        <v>2.9</v>
      </c>
      <c r="J2485">
        <v>161</v>
      </c>
      <c r="K2485">
        <v>1</v>
      </c>
      <c r="L2485">
        <v>5015</v>
      </c>
      <c r="M2485" s="1">
        <v>45890</v>
      </c>
      <c r="N2485" t="s">
        <v>29</v>
      </c>
    </row>
    <row r="2486" spans="1:14" x14ac:dyDescent="0.3">
      <c r="A2486" t="s">
        <v>4938</v>
      </c>
      <c r="B2486" t="s">
        <v>4939</v>
      </c>
      <c r="C2486" t="s">
        <v>52</v>
      </c>
      <c r="D2486" t="s">
        <v>17</v>
      </c>
      <c r="E2486" t="s">
        <v>34</v>
      </c>
      <c r="F2486">
        <v>4333</v>
      </c>
      <c r="G2486">
        <v>30</v>
      </c>
      <c r="H2486">
        <v>3033</v>
      </c>
      <c r="I2486">
        <v>4.2</v>
      </c>
      <c r="J2486">
        <v>32</v>
      </c>
      <c r="K2486">
        <v>1</v>
      </c>
      <c r="L2486">
        <v>3033</v>
      </c>
      <c r="M2486" s="1">
        <v>45398</v>
      </c>
      <c r="N2486" t="s">
        <v>189</v>
      </c>
    </row>
    <row r="2487" spans="1:14" x14ac:dyDescent="0.3">
      <c r="A2487" t="s">
        <v>4940</v>
      </c>
      <c r="B2487" t="s">
        <v>4941</v>
      </c>
      <c r="C2487" t="s">
        <v>27</v>
      </c>
      <c r="D2487" t="s">
        <v>23</v>
      </c>
      <c r="E2487" t="s">
        <v>34</v>
      </c>
      <c r="F2487">
        <v>4051</v>
      </c>
      <c r="G2487">
        <v>40</v>
      </c>
      <c r="H2487">
        <v>2431</v>
      </c>
      <c r="I2487">
        <v>3.1</v>
      </c>
      <c r="J2487">
        <v>547</v>
      </c>
      <c r="K2487">
        <v>1</v>
      </c>
      <c r="L2487">
        <v>2431</v>
      </c>
      <c r="M2487" s="1">
        <v>45847</v>
      </c>
      <c r="N2487" t="s">
        <v>42</v>
      </c>
    </row>
    <row r="2488" spans="1:14" x14ac:dyDescent="0.3">
      <c r="A2488" t="s">
        <v>4942</v>
      </c>
      <c r="B2488" t="s">
        <v>4943</v>
      </c>
      <c r="C2488" t="s">
        <v>52</v>
      </c>
      <c r="D2488" t="s">
        <v>33</v>
      </c>
      <c r="E2488" t="s">
        <v>18</v>
      </c>
      <c r="F2488">
        <v>1149</v>
      </c>
      <c r="G2488">
        <v>30</v>
      </c>
      <c r="H2488">
        <v>804</v>
      </c>
      <c r="I2488">
        <v>3.9</v>
      </c>
      <c r="J2488">
        <v>90</v>
      </c>
      <c r="K2488">
        <v>3</v>
      </c>
      <c r="L2488">
        <v>2412</v>
      </c>
      <c r="M2488" s="1">
        <v>45947</v>
      </c>
      <c r="N2488" t="s">
        <v>85</v>
      </c>
    </row>
    <row r="2489" spans="1:14" x14ac:dyDescent="0.3">
      <c r="A2489" t="s">
        <v>4944</v>
      </c>
      <c r="B2489" t="s">
        <v>4945</v>
      </c>
      <c r="C2489" t="s">
        <v>116</v>
      </c>
      <c r="D2489" t="s">
        <v>46</v>
      </c>
      <c r="E2489" t="s">
        <v>34</v>
      </c>
      <c r="F2489">
        <v>8455</v>
      </c>
      <c r="G2489">
        <v>20</v>
      </c>
      <c r="H2489">
        <v>6764</v>
      </c>
      <c r="I2489">
        <v>3</v>
      </c>
      <c r="J2489">
        <v>200</v>
      </c>
      <c r="K2489">
        <v>1</v>
      </c>
      <c r="L2489">
        <v>6764</v>
      </c>
      <c r="M2489" s="1">
        <v>45999</v>
      </c>
      <c r="N2489" t="s">
        <v>64</v>
      </c>
    </row>
    <row r="2490" spans="1:14" x14ac:dyDescent="0.3">
      <c r="A2490" t="s">
        <v>4946</v>
      </c>
      <c r="B2490" t="s">
        <v>4947</v>
      </c>
      <c r="C2490" t="s">
        <v>27</v>
      </c>
      <c r="D2490" t="s">
        <v>41</v>
      </c>
      <c r="E2490" t="s">
        <v>34</v>
      </c>
      <c r="F2490">
        <v>1720</v>
      </c>
      <c r="G2490">
        <v>15</v>
      </c>
      <c r="H2490">
        <v>1462</v>
      </c>
      <c r="I2490">
        <v>4.7</v>
      </c>
      <c r="J2490">
        <v>81</v>
      </c>
      <c r="K2490">
        <v>3</v>
      </c>
      <c r="L2490">
        <v>4386</v>
      </c>
      <c r="M2490" s="1">
        <v>45908</v>
      </c>
      <c r="N2490" t="s">
        <v>24</v>
      </c>
    </row>
    <row r="2491" spans="1:14" x14ac:dyDescent="0.3">
      <c r="A2491" t="s">
        <v>4948</v>
      </c>
      <c r="B2491" t="s">
        <v>4949</v>
      </c>
      <c r="C2491" t="s">
        <v>16</v>
      </c>
      <c r="D2491" t="s">
        <v>17</v>
      </c>
      <c r="E2491" t="s">
        <v>34</v>
      </c>
      <c r="F2491">
        <v>6747</v>
      </c>
      <c r="G2491">
        <v>25</v>
      </c>
      <c r="H2491">
        <v>5060</v>
      </c>
      <c r="I2491">
        <v>4.5999999999999996</v>
      </c>
      <c r="J2491">
        <v>64</v>
      </c>
      <c r="K2491">
        <v>1</v>
      </c>
      <c r="L2491">
        <v>5060</v>
      </c>
      <c r="M2491" s="1">
        <v>45929</v>
      </c>
      <c r="N2491" t="s">
        <v>168</v>
      </c>
    </row>
    <row r="2492" spans="1:14" x14ac:dyDescent="0.3">
      <c r="A2492" t="s">
        <v>4950</v>
      </c>
      <c r="B2492" t="s">
        <v>4951</v>
      </c>
      <c r="C2492" t="s">
        <v>116</v>
      </c>
      <c r="D2492" t="s">
        <v>41</v>
      </c>
      <c r="E2492" t="s">
        <v>34</v>
      </c>
      <c r="F2492">
        <v>2421</v>
      </c>
      <c r="G2492">
        <v>20</v>
      </c>
      <c r="H2492">
        <v>1937</v>
      </c>
      <c r="I2492">
        <v>4.3</v>
      </c>
      <c r="J2492">
        <v>7</v>
      </c>
      <c r="K2492">
        <v>1</v>
      </c>
      <c r="L2492">
        <v>1937</v>
      </c>
      <c r="M2492" s="1">
        <v>45484</v>
      </c>
      <c r="N2492" t="s">
        <v>24</v>
      </c>
    </row>
    <row r="2493" spans="1:14" x14ac:dyDescent="0.3">
      <c r="A2493" t="s">
        <v>4952</v>
      </c>
      <c r="B2493" t="s">
        <v>4953</v>
      </c>
      <c r="C2493" t="s">
        <v>57</v>
      </c>
      <c r="D2493" t="s">
        <v>109</v>
      </c>
      <c r="E2493" t="s">
        <v>18</v>
      </c>
      <c r="F2493">
        <v>1681</v>
      </c>
      <c r="G2493">
        <v>10</v>
      </c>
      <c r="H2493">
        <v>1513</v>
      </c>
      <c r="I2493">
        <v>3.7</v>
      </c>
      <c r="J2493">
        <v>164</v>
      </c>
      <c r="K2493">
        <v>1</v>
      </c>
      <c r="L2493">
        <v>1513</v>
      </c>
      <c r="M2493" s="1">
        <v>45688</v>
      </c>
      <c r="N2493" t="s">
        <v>49</v>
      </c>
    </row>
    <row r="2494" spans="1:14" x14ac:dyDescent="0.3">
      <c r="A2494" t="s">
        <v>4954</v>
      </c>
      <c r="B2494" t="s">
        <v>4955</v>
      </c>
      <c r="C2494" t="s">
        <v>45</v>
      </c>
      <c r="D2494" t="s">
        <v>23</v>
      </c>
      <c r="E2494" t="s">
        <v>34</v>
      </c>
      <c r="F2494">
        <v>3677</v>
      </c>
      <c r="G2494">
        <v>40</v>
      </c>
      <c r="H2494">
        <v>2206</v>
      </c>
      <c r="I2494">
        <v>3.2</v>
      </c>
      <c r="J2494">
        <v>34</v>
      </c>
      <c r="K2494">
        <v>2</v>
      </c>
      <c r="L2494">
        <v>4412</v>
      </c>
      <c r="M2494" s="1">
        <v>45839</v>
      </c>
      <c r="N2494" t="s">
        <v>24</v>
      </c>
    </row>
    <row r="2495" spans="1:14" x14ac:dyDescent="0.3">
      <c r="A2495" t="s">
        <v>4956</v>
      </c>
      <c r="B2495" t="s">
        <v>4957</v>
      </c>
      <c r="C2495" t="s">
        <v>32</v>
      </c>
      <c r="D2495" t="s">
        <v>28</v>
      </c>
      <c r="E2495" t="s">
        <v>34</v>
      </c>
      <c r="F2495">
        <v>1312</v>
      </c>
      <c r="G2495">
        <v>10</v>
      </c>
      <c r="H2495">
        <v>1181</v>
      </c>
      <c r="I2495">
        <v>3</v>
      </c>
      <c r="J2495">
        <v>207</v>
      </c>
      <c r="K2495">
        <v>1</v>
      </c>
      <c r="L2495">
        <v>1181</v>
      </c>
      <c r="M2495" s="1">
        <v>45336</v>
      </c>
      <c r="N2495" t="s">
        <v>61</v>
      </c>
    </row>
    <row r="2496" spans="1:14" x14ac:dyDescent="0.3">
      <c r="A2496" t="s">
        <v>4958</v>
      </c>
      <c r="B2496" t="s">
        <v>4959</v>
      </c>
      <c r="C2496" t="s">
        <v>16</v>
      </c>
      <c r="D2496" t="s">
        <v>46</v>
      </c>
      <c r="E2496" t="s">
        <v>74</v>
      </c>
      <c r="F2496">
        <v>11446</v>
      </c>
      <c r="G2496">
        <v>20</v>
      </c>
      <c r="H2496">
        <v>9157</v>
      </c>
      <c r="I2496">
        <v>3.8</v>
      </c>
      <c r="J2496">
        <v>111</v>
      </c>
      <c r="K2496">
        <v>5</v>
      </c>
      <c r="L2496">
        <v>45785</v>
      </c>
      <c r="M2496" s="1">
        <v>45933</v>
      </c>
      <c r="N2496" t="s">
        <v>75</v>
      </c>
    </row>
    <row r="2497" spans="1:14" x14ac:dyDescent="0.3">
      <c r="A2497" t="s">
        <v>4960</v>
      </c>
      <c r="B2497" t="s">
        <v>3861</v>
      </c>
      <c r="C2497" t="s">
        <v>45</v>
      </c>
      <c r="D2497" t="s">
        <v>17</v>
      </c>
      <c r="E2497" t="s">
        <v>18</v>
      </c>
      <c r="F2497">
        <v>2001</v>
      </c>
      <c r="G2497">
        <v>10</v>
      </c>
      <c r="H2497">
        <v>1801</v>
      </c>
      <c r="I2497">
        <v>4.4000000000000004</v>
      </c>
      <c r="J2497">
        <v>282</v>
      </c>
      <c r="K2497">
        <v>1</v>
      </c>
      <c r="L2497">
        <v>1801</v>
      </c>
      <c r="M2497" s="1">
        <v>45305</v>
      </c>
      <c r="N2497" t="s">
        <v>19</v>
      </c>
    </row>
    <row r="2498" spans="1:14" x14ac:dyDescent="0.3">
      <c r="A2498" t="s">
        <v>4961</v>
      </c>
      <c r="B2498" t="s">
        <v>3076</v>
      </c>
      <c r="C2498" t="s">
        <v>22</v>
      </c>
      <c r="D2498" t="s">
        <v>53</v>
      </c>
      <c r="E2498" t="s">
        <v>34</v>
      </c>
      <c r="F2498">
        <v>2628</v>
      </c>
      <c r="G2498">
        <v>25</v>
      </c>
      <c r="H2498">
        <v>1971</v>
      </c>
      <c r="I2498">
        <v>3.9</v>
      </c>
      <c r="J2498">
        <v>120</v>
      </c>
      <c r="K2498">
        <v>1</v>
      </c>
      <c r="L2498">
        <v>1971</v>
      </c>
      <c r="M2498" s="1">
        <v>45950</v>
      </c>
      <c r="N2498" t="s">
        <v>150</v>
      </c>
    </row>
    <row r="2499" spans="1:14" x14ac:dyDescent="0.3">
      <c r="A2499" t="s">
        <v>4962</v>
      </c>
      <c r="B2499" t="s">
        <v>4963</v>
      </c>
      <c r="C2499" t="s">
        <v>116</v>
      </c>
      <c r="D2499" t="s">
        <v>46</v>
      </c>
      <c r="E2499" t="s">
        <v>34</v>
      </c>
      <c r="F2499">
        <v>4587</v>
      </c>
      <c r="G2499">
        <v>20</v>
      </c>
      <c r="H2499">
        <v>3670</v>
      </c>
      <c r="I2499">
        <v>4.4000000000000004</v>
      </c>
      <c r="J2499">
        <v>45</v>
      </c>
      <c r="K2499">
        <v>2</v>
      </c>
      <c r="L2499">
        <v>7340</v>
      </c>
      <c r="M2499" s="1">
        <v>45941</v>
      </c>
      <c r="N2499" t="s">
        <v>24</v>
      </c>
    </row>
    <row r="2500" spans="1:14" x14ac:dyDescent="0.3">
      <c r="A2500" t="s">
        <v>4964</v>
      </c>
      <c r="B2500" t="s">
        <v>4965</v>
      </c>
      <c r="C2500" t="s">
        <v>116</v>
      </c>
      <c r="D2500" t="s">
        <v>109</v>
      </c>
      <c r="E2500" t="s">
        <v>18</v>
      </c>
      <c r="F2500">
        <v>2531</v>
      </c>
      <c r="G2500">
        <v>25</v>
      </c>
      <c r="H2500">
        <v>1898</v>
      </c>
      <c r="I2500">
        <v>4.4000000000000004</v>
      </c>
      <c r="J2500">
        <v>8</v>
      </c>
      <c r="K2500">
        <v>4</v>
      </c>
      <c r="L2500">
        <v>7592</v>
      </c>
      <c r="M2500" s="1">
        <v>45559</v>
      </c>
      <c r="N2500" t="s">
        <v>85</v>
      </c>
    </row>
    <row r="2501" spans="1:14" x14ac:dyDescent="0.3">
      <c r="A2501" t="s">
        <v>4966</v>
      </c>
      <c r="B2501" t="s">
        <v>4967</v>
      </c>
      <c r="C2501" t="s">
        <v>116</v>
      </c>
      <c r="D2501" t="s">
        <v>28</v>
      </c>
      <c r="E2501" t="s">
        <v>34</v>
      </c>
      <c r="F2501">
        <v>3967</v>
      </c>
      <c r="G2501">
        <v>15</v>
      </c>
      <c r="H2501">
        <v>3372</v>
      </c>
      <c r="I2501">
        <v>4.4000000000000004</v>
      </c>
      <c r="J2501">
        <v>328</v>
      </c>
      <c r="K2501">
        <v>2</v>
      </c>
      <c r="L2501">
        <v>6744</v>
      </c>
      <c r="M2501" s="1">
        <v>45587</v>
      </c>
      <c r="N2501" t="s">
        <v>61</v>
      </c>
    </row>
    <row r="2502" spans="1:14" x14ac:dyDescent="0.3">
      <c r="A2502" t="s">
        <v>4968</v>
      </c>
      <c r="B2502" t="s">
        <v>4969</v>
      </c>
      <c r="C2502" t="s">
        <v>32</v>
      </c>
      <c r="D2502" t="s">
        <v>28</v>
      </c>
      <c r="E2502" t="s">
        <v>34</v>
      </c>
      <c r="F2502">
        <v>4193</v>
      </c>
      <c r="G2502">
        <v>50</v>
      </c>
      <c r="H2502">
        <v>2096</v>
      </c>
      <c r="I2502">
        <v>3.1</v>
      </c>
      <c r="J2502">
        <v>156</v>
      </c>
      <c r="K2502">
        <v>1</v>
      </c>
      <c r="L2502">
        <v>2096</v>
      </c>
      <c r="M2502" s="1">
        <v>45709</v>
      </c>
      <c r="N2502" t="s">
        <v>168</v>
      </c>
    </row>
    <row r="2503" spans="1:14" x14ac:dyDescent="0.3">
      <c r="A2503" t="s">
        <v>4970</v>
      </c>
      <c r="B2503" t="s">
        <v>4971</v>
      </c>
      <c r="C2503" t="s">
        <v>52</v>
      </c>
      <c r="D2503" t="s">
        <v>53</v>
      </c>
      <c r="E2503" t="s">
        <v>34</v>
      </c>
      <c r="F2503">
        <v>3754</v>
      </c>
      <c r="G2503">
        <v>25</v>
      </c>
      <c r="H2503">
        <v>2816</v>
      </c>
      <c r="I2503">
        <v>3.7</v>
      </c>
      <c r="J2503">
        <v>30</v>
      </c>
      <c r="K2503">
        <v>4</v>
      </c>
      <c r="L2503">
        <v>11264</v>
      </c>
      <c r="M2503" s="1">
        <v>45516</v>
      </c>
      <c r="N2503" t="s">
        <v>141</v>
      </c>
    </row>
    <row r="2504" spans="1:14" x14ac:dyDescent="0.3">
      <c r="A2504" t="s">
        <v>4972</v>
      </c>
      <c r="B2504" t="s">
        <v>4973</v>
      </c>
      <c r="C2504" t="s">
        <v>16</v>
      </c>
      <c r="D2504" t="s">
        <v>41</v>
      </c>
      <c r="E2504" t="s">
        <v>74</v>
      </c>
      <c r="F2504">
        <v>2576</v>
      </c>
      <c r="G2504">
        <v>40</v>
      </c>
      <c r="H2504">
        <v>1546</v>
      </c>
      <c r="I2504">
        <v>4.3</v>
      </c>
      <c r="J2504">
        <v>64</v>
      </c>
      <c r="K2504">
        <v>1</v>
      </c>
      <c r="L2504">
        <v>1546</v>
      </c>
      <c r="M2504" s="1">
        <v>45720</v>
      </c>
      <c r="N2504" t="s">
        <v>102</v>
      </c>
    </row>
    <row r="2505" spans="1:14" x14ac:dyDescent="0.3">
      <c r="A2505" t="s">
        <v>4974</v>
      </c>
      <c r="B2505" t="s">
        <v>4975</v>
      </c>
      <c r="C2505" t="s">
        <v>16</v>
      </c>
      <c r="D2505" t="s">
        <v>17</v>
      </c>
      <c r="E2505" t="s">
        <v>34</v>
      </c>
      <c r="F2505">
        <v>6708</v>
      </c>
      <c r="G2505">
        <v>30</v>
      </c>
      <c r="H2505">
        <v>4696</v>
      </c>
      <c r="I2505">
        <v>4.8</v>
      </c>
      <c r="J2505">
        <v>45</v>
      </c>
      <c r="K2505">
        <v>1</v>
      </c>
      <c r="L2505">
        <v>4696</v>
      </c>
      <c r="M2505" s="1">
        <v>45653</v>
      </c>
      <c r="N2505" t="s">
        <v>24</v>
      </c>
    </row>
    <row r="2506" spans="1:14" x14ac:dyDescent="0.3">
      <c r="A2506" t="s">
        <v>4976</v>
      </c>
      <c r="B2506" t="s">
        <v>4977</v>
      </c>
      <c r="C2506" t="s">
        <v>52</v>
      </c>
      <c r="D2506" t="s">
        <v>53</v>
      </c>
      <c r="E2506" t="s">
        <v>34</v>
      </c>
      <c r="F2506">
        <v>4346</v>
      </c>
      <c r="G2506">
        <v>60</v>
      </c>
      <c r="H2506">
        <v>1738</v>
      </c>
      <c r="I2506">
        <v>4.7</v>
      </c>
      <c r="J2506">
        <v>21</v>
      </c>
      <c r="K2506">
        <v>1</v>
      </c>
      <c r="L2506">
        <v>1738</v>
      </c>
      <c r="M2506" s="1">
        <v>45538</v>
      </c>
      <c r="N2506" t="s">
        <v>58</v>
      </c>
    </row>
    <row r="2507" spans="1:14" x14ac:dyDescent="0.3">
      <c r="A2507" t="s">
        <v>4978</v>
      </c>
      <c r="B2507" t="s">
        <v>4979</v>
      </c>
      <c r="C2507" t="s">
        <v>27</v>
      </c>
      <c r="D2507" t="s">
        <v>33</v>
      </c>
      <c r="E2507" t="s">
        <v>18</v>
      </c>
      <c r="F2507">
        <v>2870</v>
      </c>
      <c r="G2507">
        <v>50</v>
      </c>
      <c r="H2507">
        <v>1435</v>
      </c>
      <c r="I2507">
        <v>4.2</v>
      </c>
      <c r="J2507">
        <v>25</v>
      </c>
      <c r="K2507">
        <v>1</v>
      </c>
      <c r="L2507">
        <v>1435</v>
      </c>
      <c r="M2507" s="1">
        <v>45958</v>
      </c>
      <c r="N2507" t="s">
        <v>71</v>
      </c>
    </row>
    <row r="2508" spans="1:14" x14ac:dyDescent="0.3">
      <c r="A2508" t="s">
        <v>4980</v>
      </c>
      <c r="B2508" t="s">
        <v>4981</v>
      </c>
      <c r="C2508" t="s">
        <v>16</v>
      </c>
      <c r="D2508" t="s">
        <v>17</v>
      </c>
      <c r="E2508" t="s">
        <v>34</v>
      </c>
      <c r="F2508">
        <v>7057</v>
      </c>
      <c r="G2508">
        <v>30</v>
      </c>
      <c r="H2508">
        <v>4940</v>
      </c>
      <c r="I2508">
        <v>4.7</v>
      </c>
      <c r="J2508">
        <v>93</v>
      </c>
      <c r="K2508">
        <v>1</v>
      </c>
      <c r="L2508">
        <v>4940</v>
      </c>
      <c r="M2508" s="1">
        <v>45316</v>
      </c>
      <c r="N2508" t="s">
        <v>38</v>
      </c>
    </row>
    <row r="2509" spans="1:14" x14ac:dyDescent="0.3">
      <c r="A2509" t="s">
        <v>4982</v>
      </c>
      <c r="B2509" t="s">
        <v>4983</v>
      </c>
      <c r="C2509" t="s">
        <v>57</v>
      </c>
      <c r="D2509" t="s">
        <v>109</v>
      </c>
      <c r="E2509" t="s">
        <v>161</v>
      </c>
      <c r="F2509">
        <v>1206</v>
      </c>
      <c r="G2509">
        <v>25</v>
      </c>
      <c r="H2509">
        <v>904</v>
      </c>
      <c r="I2509">
        <v>4.2</v>
      </c>
      <c r="J2509">
        <v>89</v>
      </c>
      <c r="K2509">
        <v>1</v>
      </c>
      <c r="L2509">
        <v>904</v>
      </c>
      <c r="M2509" s="1">
        <v>45300</v>
      </c>
      <c r="N2509" t="s">
        <v>78</v>
      </c>
    </row>
    <row r="2510" spans="1:14" x14ac:dyDescent="0.3">
      <c r="A2510" t="s">
        <v>4984</v>
      </c>
      <c r="B2510" t="s">
        <v>4985</v>
      </c>
      <c r="C2510" t="s">
        <v>16</v>
      </c>
      <c r="D2510" t="s">
        <v>46</v>
      </c>
      <c r="E2510" t="s">
        <v>34</v>
      </c>
      <c r="F2510">
        <v>2685</v>
      </c>
      <c r="G2510">
        <v>30</v>
      </c>
      <c r="H2510">
        <v>1879</v>
      </c>
      <c r="I2510">
        <v>3.3</v>
      </c>
      <c r="J2510">
        <v>32</v>
      </c>
      <c r="K2510">
        <v>1</v>
      </c>
      <c r="L2510">
        <v>1879</v>
      </c>
      <c r="M2510" s="1">
        <v>45793</v>
      </c>
      <c r="N2510" t="s">
        <v>58</v>
      </c>
    </row>
    <row r="2511" spans="1:14" x14ac:dyDescent="0.3">
      <c r="A2511" t="s">
        <v>4986</v>
      </c>
      <c r="B2511" t="s">
        <v>4987</v>
      </c>
      <c r="C2511" t="s">
        <v>57</v>
      </c>
      <c r="D2511" t="s">
        <v>109</v>
      </c>
      <c r="E2511" t="s">
        <v>18</v>
      </c>
      <c r="F2511">
        <v>2792</v>
      </c>
      <c r="G2511">
        <v>50</v>
      </c>
      <c r="H2511">
        <v>1396</v>
      </c>
      <c r="I2511">
        <v>4.4000000000000004</v>
      </c>
      <c r="J2511">
        <v>203</v>
      </c>
      <c r="K2511">
        <v>1</v>
      </c>
      <c r="L2511">
        <v>1396</v>
      </c>
      <c r="M2511" s="1">
        <v>45635</v>
      </c>
      <c r="N2511" t="s">
        <v>24</v>
      </c>
    </row>
    <row r="2512" spans="1:14" x14ac:dyDescent="0.3">
      <c r="A2512" t="s">
        <v>4988</v>
      </c>
      <c r="B2512" t="s">
        <v>4989</v>
      </c>
      <c r="C2512" t="s">
        <v>57</v>
      </c>
      <c r="D2512" t="s">
        <v>109</v>
      </c>
      <c r="E2512" t="s">
        <v>161</v>
      </c>
      <c r="F2512">
        <v>1033</v>
      </c>
      <c r="G2512">
        <v>30</v>
      </c>
      <c r="H2512">
        <v>723</v>
      </c>
      <c r="I2512">
        <v>4.7</v>
      </c>
      <c r="J2512">
        <v>243</v>
      </c>
      <c r="K2512">
        <v>1</v>
      </c>
      <c r="L2512">
        <v>723</v>
      </c>
      <c r="M2512" s="1">
        <v>45643</v>
      </c>
      <c r="N2512" t="s">
        <v>61</v>
      </c>
    </row>
    <row r="2513" spans="1:14" x14ac:dyDescent="0.3">
      <c r="A2513" t="s">
        <v>4990</v>
      </c>
      <c r="B2513" t="s">
        <v>4991</v>
      </c>
      <c r="C2513" t="s">
        <v>16</v>
      </c>
      <c r="D2513" t="s">
        <v>17</v>
      </c>
      <c r="E2513" t="s">
        <v>34</v>
      </c>
      <c r="F2513">
        <v>3418</v>
      </c>
      <c r="G2513">
        <v>40</v>
      </c>
      <c r="H2513">
        <v>2051</v>
      </c>
      <c r="I2513">
        <v>5</v>
      </c>
      <c r="J2513">
        <v>176</v>
      </c>
      <c r="K2513">
        <v>3</v>
      </c>
      <c r="L2513">
        <v>6153</v>
      </c>
      <c r="M2513" s="1">
        <v>45902</v>
      </c>
      <c r="N2513" t="s">
        <v>141</v>
      </c>
    </row>
    <row r="2514" spans="1:14" x14ac:dyDescent="0.3">
      <c r="A2514" t="s">
        <v>4992</v>
      </c>
      <c r="B2514" t="s">
        <v>4993</v>
      </c>
      <c r="C2514" t="s">
        <v>27</v>
      </c>
      <c r="D2514" t="s">
        <v>33</v>
      </c>
      <c r="E2514" t="s">
        <v>18</v>
      </c>
      <c r="F2514">
        <v>4056</v>
      </c>
      <c r="G2514">
        <v>30</v>
      </c>
      <c r="H2514">
        <v>2839</v>
      </c>
      <c r="I2514">
        <v>3.8</v>
      </c>
      <c r="J2514">
        <v>26</v>
      </c>
      <c r="K2514">
        <v>1</v>
      </c>
      <c r="L2514">
        <v>2839</v>
      </c>
      <c r="M2514" s="1">
        <v>45536</v>
      </c>
      <c r="N2514" t="s">
        <v>102</v>
      </c>
    </row>
    <row r="2515" spans="1:14" x14ac:dyDescent="0.3">
      <c r="A2515" t="s">
        <v>4994</v>
      </c>
      <c r="B2515" t="s">
        <v>4995</v>
      </c>
      <c r="C2515" t="s">
        <v>116</v>
      </c>
      <c r="D2515" t="s">
        <v>41</v>
      </c>
      <c r="E2515" t="s">
        <v>34</v>
      </c>
      <c r="F2515">
        <v>1146</v>
      </c>
      <c r="G2515">
        <v>40</v>
      </c>
      <c r="H2515">
        <v>688</v>
      </c>
      <c r="I2515">
        <v>3.5</v>
      </c>
      <c r="J2515">
        <v>36</v>
      </c>
      <c r="K2515">
        <v>1</v>
      </c>
      <c r="L2515">
        <v>688</v>
      </c>
      <c r="M2515" s="1">
        <v>45736</v>
      </c>
      <c r="N2515" t="s">
        <v>189</v>
      </c>
    </row>
    <row r="2516" spans="1:14" x14ac:dyDescent="0.3">
      <c r="A2516" t="s">
        <v>4996</v>
      </c>
      <c r="B2516" t="s">
        <v>4997</v>
      </c>
      <c r="C2516" t="s">
        <v>32</v>
      </c>
      <c r="D2516" t="s">
        <v>109</v>
      </c>
      <c r="E2516" t="s">
        <v>161</v>
      </c>
      <c r="F2516">
        <v>1978</v>
      </c>
      <c r="G2516">
        <v>20</v>
      </c>
      <c r="H2516">
        <v>1582</v>
      </c>
      <c r="I2516">
        <v>4.5</v>
      </c>
      <c r="J2516">
        <v>526</v>
      </c>
      <c r="K2516">
        <v>1</v>
      </c>
      <c r="L2516">
        <v>1582</v>
      </c>
      <c r="M2516" s="1">
        <v>45985</v>
      </c>
      <c r="N2516" t="s">
        <v>102</v>
      </c>
    </row>
    <row r="2517" spans="1:14" x14ac:dyDescent="0.3">
      <c r="A2517" t="s">
        <v>4998</v>
      </c>
      <c r="B2517" t="s">
        <v>4999</v>
      </c>
      <c r="C2517" t="s">
        <v>57</v>
      </c>
      <c r="D2517" t="s">
        <v>23</v>
      </c>
      <c r="E2517" t="s">
        <v>34</v>
      </c>
      <c r="F2517">
        <v>4323</v>
      </c>
      <c r="G2517">
        <v>60</v>
      </c>
      <c r="H2517">
        <v>1729</v>
      </c>
      <c r="I2517">
        <v>4.3</v>
      </c>
      <c r="J2517">
        <v>186</v>
      </c>
      <c r="K2517">
        <v>2</v>
      </c>
      <c r="L2517">
        <v>3458</v>
      </c>
      <c r="M2517" s="1">
        <v>45932</v>
      </c>
      <c r="N2517" t="s">
        <v>19</v>
      </c>
    </row>
    <row r="2518" spans="1:14" x14ac:dyDescent="0.3">
      <c r="A2518" t="s">
        <v>5000</v>
      </c>
      <c r="B2518" t="s">
        <v>5001</v>
      </c>
      <c r="C2518" t="s">
        <v>32</v>
      </c>
      <c r="D2518" t="s">
        <v>23</v>
      </c>
      <c r="E2518" t="s">
        <v>34</v>
      </c>
      <c r="F2518">
        <v>3283</v>
      </c>
      <c r="G2518">
        <v>20</v>
      </c>
      <c r="H2518">
        <v>2626</v>
      </c>
      <c r="I2518">
        <v>4.3</v>
      </c>
      <c r="J2518">
        <v>166</v>
      </c>
      <c r="K2518">
        <v>1</v>
      </c>
      <c r="L2518">
        <v>2626</v>
      </c>
      <c r="M2518" s="1">
        <v>45992</v>
      </c>
      <c r="N2518" t="s">
        <v>75</v>
      </c>
    </row>
    <row r="2519" spans="1:14" x14ac:dyDescent="0.3">
      <c r="A2519" t="s">
        <v>5002</v>
      </c>
      <c r="B2519" t="s">
        <v>5003</v>
      </c>
      <c r="C2519" t="s">
        <v>52</v>
      </c>
      <c r="D2519" t="s">
        <v>46</v>
      </c>
      <c r="E2519" t="s">
        <v>74</v>
      </c>
      <c r="F2519">
        <v>4545</v>
      </c>
      <c r="G2519">
        <v>25</v>
      </c>
      <c r="H2519">
        <v>3409</v>
      </c>
      <c r="I2519">
        <v>4.7</v>
      </c>
      <c r="J2519">
        <v>234</v>
      </c>
      <c r="K2519">
        <v>1</v>
      </c>
      <c r="L2519">
        <v>3409</v>
      </c>
      <c r="M2519" s="1">
        <v>45496</v>
      </c>
      <c r="N2519" t="s">
        <v>75</v>
      </c>
    </row>
    <row r="2520" spans="1:14" x14ac:dyDescent="0.3">
      <c r="A2520" t="s">
        <v>5004</v>
      </c>
      <c r="B2520" t="s">
        <v>5005</v>
      </c>
      <c r="C2520" t="s">
        <v>52</v>
      </c>
      <c r="D2520" t="s">
        <v>23</v>
      </c>
      <c r="E2520" t="s">
        <v>34</v>
      </c>
      <c r="F2520">
        <v>1501</v>
      </c>
      <c r="G2520">
        <v>30</v>
      </c>
      <c r="H2520">
        <v>1051</v>
      </c>
      <c r="I2520">
        <v>4.5</v>
      </c>
      <c r="J2520">
        <v>38</v>
      </c>
      <c r="K2520">
        <v>1</v>
      </c>
      <c r="L2520">
        <v>1051</v>
      </c>
      <c r="M2520" s="1">
        <v>45725</v>
      </c>
      <c r="N2520" t="s">
        <v>85</v>
      </c>
    </row>
    <row r="2521" spans="1:14" x14ac:dyDescent="0.3">
      <c r="A2521" t="s">
        <v>5006</v>
      </c>
      <c r="B2521" t="s">
        <v>4539</v>
      </c>
      <c r="C2521" t="s">
        <v>32</v>
      </c>
      <c r="D2521" t="s">
        <v>46</v>
      </c>
      <c r="E2521" t="s">
        <v>74</v>
      </c>
      <c r="F2521">
        <v>1960</v>
      </c>
      <c r="G2521">
        <v>25</v>
      </c>
      <c r="H2521">
        <v>1470</v>
      </c>
      <c r="I2521">
        <v>4.4000000000000004</v>
      </c>
      <c r="J2521">
        <v>239</v>
      </c>
      <c r="K2521">
        <v>1</v>
      </c>
      <c r="L2521">
        <v>1470</v>
      </c>
      <c r="M2521" s="1">
        <v>45962</v>
      </c>
      <c r="N2521" t="s">
        <v>91</v>
      </c>
    </row>
    <row r="2522" spans="1:14" x14ac:dyDescent="0.3">
      <c r="A2522" t="s">
        <v>5007</v>
      </c>
      <c r="B2522" t="s">
        <v>5008</v>
      </c>
      <c r="C2522" t="s">
        <v>22</v>
      </c>
      <c r="D2522" t="s">
        <v>109</v>
      </c>
      <c r="E2522" t="s">
        <v>34</v>
      </c>
      <c r="F2522">
        <v>3393</v>
      </c>
      <c r="G2522">
        <v>15</v>
      </c>
      <c r="H2522">
        <v>2884</v>
      </c>
      <c r="I2522">
        <v>3.9</v>
      </c>
      <c r="J2522">
        <v>191</v>
      </c>
      <c r="K2522">
        <v>2</v>
      </c>
      <c r="L2522">
        <v>5768</v>
      </c>
      <c r="M2522" s="1">
        <v>45538</v>
      </c>
      <c r="N2522" t="s">
        <v>61</v>
      </c>
    </row>
    <row r="2523" spans="1:14" x14ac:dyDescent="0.3">
      <c r="A2523" t="s">
        <v>5009</v>
      </c>
      <c r="B2523" t="s">
        <v>134</v>
      </c>
      <c r="C2523" t="s">
        <v>32</v>
      </c>
      <c r="D2523" t="s">
        <v>41</v>
      </c>
      <c r="E2523" t="s">
        <v>74</v>
      </c>
      <c r="F2523">
        <v>2413</v>
      </c>
      <c r="G2523">
        <v>50</v>
      </c>
      <c r="H2523">
        <v>1206</v>
      </c>
      <c r="I2523">
        <v>4.5</v>
      </c>
      <c r="J2523">
        <v>75</v>
      </c>
      <c r="K2523">
        <v>1</v>
      </c>
      <c r="L2523">
        <v>1206</v>
      </c>
      <c r="M2523" s="1">
        <v>46021</v>
      </c>
      <c r="N2523" t="s">
        <v>49</v>
      </c>
    </row>
    <row r="2524" spans="1:14" x14ac:dyDescent="0.3">
      <c r="A2524" t="s">
        <v>5010</v>
      </c>
      <c r="B2524" t="s">
        <v>5011</v>
      </c>
      <c r="C2524" t="s">
        <v>116</v>
      </c>
      <c r="D2524" t="s">
        <v>41</v>
      </c>
      <c r="E2524" t="s">
        <v>34</v>
      </c>
      <c r="F2524">
        <v>1322</v>
      </c>
      <c r="G2524">
        <v>30</v>
      </c>
      <c r="H2524">
        <v>925</v>
      </c>
      <c r="I2524">
        <v>3.5</v>
      </c>
      <c r="J2524">
        <v>192</v>
      </c>
      <c r="K2524">
        <v>4</v>
      </c>
      <c r="L2524">
        <v>3700</v>
      </c>
      <c r="M2524" s="1">
        <v>45512</v>
      </c>
      <c r="N2524" t="s">
        <v>141</v>
      </c>
    </row>
    <row r="2525" spans="1:14" x14ac:dyDescent="0.3">
      <c r="A2525" t="s">
        <v>5012</v>
      </c>
      <c r="B2525" t="s">
        <v>5013</v>
      </c>
      <c r="C2525" t="s">
        <v>16</v>
      </c>
      <c r="D2525" t="s">
        <v>33</v>
      </c>
      <c r="E2525" t="s">
        <v>18</v>
      </c>
      <c r="F2525">
        <v>4179</v>
      </c>
      <c r="G2525">
        <v>15</v>
      </c>
      <c r="H2525">
        <v>3552</v>
      </c>
      <c r="I2525">
        <v>4.2</v>
      </c>
      <c r="J2525">
        <v>38</v>
      </c>
      <c r="K2525">
        <v>1</v>
      </c>
      <c r="L2525">
        <v>3552</v>
      </c>
      <c r="M2525" s="1">
        <v>45670</v>
      </c>
      <c r="N2525" t="s">
        <v>150</v>
      </c>
    </row>
    <row r="2526" spans="1:14" x14ac:dyDescent="0.3">
      <c r="A2526" t="s">
        <v>5014</v>
      </c>
      <c r="B2526" t="s">
        <v>5015</v>
      </c>
      <c r="C2526" t="s">
        <v>16</v>
      </c>
      <c r="D2526" t="s">
        <v>33</v>
      </c>
      <c r="E2526" t="s">
        <v>18</v>
      </c>
      <c r="F2526">
        <v>5169</v>
      </c>
      <c r="G2526">
        <v>30</v>
      </c>
      <c r="H2526">
        <v>3618</v>
      </c>
      <c r="I2526">
        <v>4.0999999999999996</v>
      </c>
      <c r="J2526">
        <v>404</v>
      </c>
      <c r="K2526">
        <v>1</v>
      </c>
      <c r="L2526">
        <v>3618</v>
      </c>
      <c r="M2526" s="1">
        <v>45535</v>
      </c>
      <c r="N2526" t="s">
        <v>29</v>
      </c>
    </row>
    <row r="2527" spans="1:14" x14ac:dyDescent="0.3">
      <c r="A2527" t="s">
        <v>5016</v>
      </c>
      <c r="B2527" t="s">
        <v>5017</v>
      </c>
      <c r="C2527" t="s">
        <v>116</v>
      </c>
      <c r="D2527" t="s">
        <v>53</v>
      </c>
      <c r="E2527" t="s">
        <v>34</v>
      </c>
      <c r="F2527">
        <v>3829</v>
      </c>
      <c r="G2527">
        <v>20</v>
      </c>
      <c r="H2527">
        <v>3063</v>
      </c>
      <c r="I2527">
        <v>3.3</v>
      </c>
      <c r="J2527">
        <v>64</v>
      </c>
      <c r="K2527">
        <v>1</v>
      </c>
      <c r="L2527">
        <v>3063</v>
      </c>
      <c r="M2527" s="1">
        <v>45916</v>
      </c>
      <c r="N2527" t="s">
        <v>19</v>
      </c>
    </row>
    <row r="2528" spans="1:14" x14ac:dyDescent="0.3">
      <c r="A2528" t="s">
        <v>5018</v>
      </c>
      <c r="B2528" t="s">
        <v>5019</v>
      </c>
      <c r="C2528" t="s">
        <v>16</v>
      </c>
      <c r="D2528" t="s">
        <v>109</v>
      </c>
      <c r="E2528" t="s">
        <v>161</v>
      </c>
      <c r="F2528">
        <v>1989</v>
      </c>
      <c r="G2528">
        <v>25</v>
      </c>
      <c r="H2528">
        <v>1492</v>
      </c>
      <c r="I2528">
        <v>4.3</v>
      </c>
      <c r="J2528">
        <v>116</v>
      </c>
      <c r="K2528">
        <v>3</v>
      </c>
      <c r="L2528">
        <v>4476</v>
      </c>
      <c r="M2528" s="1">
        <v>45825</v>
      </c>
      <c r="N2528" t="s">
        <v>42</v>
      </c>
    </row>
    <row r="2529" spans="1:14" x14ac:dyDescent="0.3">
      <c r="A2529" t="s">
        <v>5020</v>
      </c>
      <c r="B2529" t="s">
        <v>5021</v>
      </c>
      <c r="C2529" t="s">
        <v>52</v>
      </c>
      <c r="D2529" t="s">
        <v>33</v>
      </c>
      <c r="E2529" t="s">
        <v>18</v>
      </c>
      <c r="F2529">
        <v>4048</v>
      </c>
      <c r="G2529">
        <v>10</v>
      </c>
      <c r="H2529">
        <v>3643</v>
      </c>
      <c r="I2529">
        <v>3.8</v>
      </c>
      <c r="J2529">
        <v>366</v>
      </c>
      <c r="K2529">
        <v>1</v>
      </c>
      <c r="L2529">
        <v>3643</v>
      </c>
      <c r="M2529" s="1">
        <v>45452</v>
      </c>
      <c r="N2529" t="s">
        <v>54</v>
      </c>
    </row>
    <row r="2530" spans="1:14" x14ac:dyDescent="0.3">
      <c r="A2530" t="s">
        <v>5022</v>
      </c>
      <c r="B2530" t="s">
        <v>5023</v>
      </c>
      <c r="C2530" t="s">
        <v>32</v>
      </c>
      <c r="D2530" t="s">
        <v>23</v>
      </c>
      <c r="E2530" t="s">
        <v>34</v>
      </c>
      <c r="F2530">
        <v>919</v>
      </c>
      <c r="G2530">
        <v>20</v>
      </c>
      <c r="H2530">
        <v>735</v>
      </c>
      <c r="I2530">
        <v>4.3</v>
      </c>
      <c r="J2530">
        <v>82</v>
      </c>
      <c r="K2530">
        <v>1</v>
      </c>
      <c r="L2530">
        <v>735</v>
      </c>
      <c r="M2530" s="1">
        <v>45981</v>
      </c>
      <c r="N2530" t="s">
        <v>91</v>
      </c>
    </row>
    <row r="2531" spans="1:14" x14ac:dyDescent="0.3">
      <c r="A2531" t="s">
        <v>5024</v>
      </c>
      <c r="B2531" t="s">
        <v>5025</v>
      </c>
      <c r="C2531" t="s">
        <v>57</v>
      </c>
      <c r="D2531" t="s">
        <v>23</v>
      </c>
      <c r="E2531" t="s">
        <v>34</v>
      </c>
      <c r="F2531">
        <v>2540</v>
      </c>
      <c r="G2531">
        <v>40</v>
      </c>
      <c r="H2531">
        <v>1524</v>
      </c>
      <c r="I2531">
        <v>3.6</v>
      </c>
      <c r="J2531">
        <v>57</v>
      </c>
      <c r="K2531">
        <v>1</v>
      </c>
      <c r="L2531">
        <v>1524</v>
      </c>
      <c r="M2531" s="1">
        <v>45729</v>
      </c>
      <c r="N2531" t="s">
        <v>58</v>
      </c>
    </row>
    <row r="2532" spans="1:14" x14ac:dyDescent="0.3">
      <c r="A2532" t="s">
        <v>5026</v>
      </c>
      <c r="B2532" t="s">
        <v>5027</v>
      </c>
      <c r="C2532" t="s">
        <v>37</v>
      </c>
      <c r="D2532" t="s">
        <v>53</v>
      </c>
      <c r="E2532" t="s">
        <v>34</v>
      </c>
      <c r="F2532">
        <v>7028</v>
      </c>
      <c r="G2532">
        <v>15</v>
      </c>
      <c r="H2532">
        <v>5974</v>
      </c>
      <c r="I2532">
        <v>4.5</v>
      </c>
      <c r="J2532">
        <v>216</v>
      </c>
      <c r="K2532">
        <v>1</v>
      </c>
      <c r="L2532">
        <v>5974</v>
      </c>
      <c r="M2532" s="1">
        <v>45544</v>
      </c>
      <c r="N2532" t="s">
        <v>189</v>
      </c>
    </row>
    <row r="2533" spans="1:14" x14ac:dyDescent="0.3">
      <c r="A2533" t="s">
        <v>5028</v>
      </c>
      <c r="B2533" t="s">
        <v>5029</v>
      </c>
      <c r="C2533" t="s">
        <v>27</v>
      </c>
      <c r="D2533" t="s">
        <v>17</v>
      </c>
      <c r="E2533" t="s">
        <v>34</v>
      </c>
      <c r="F2533">
        <v>4955</v>
      </c>
      <c r="G2533">
        <v>10</v>
      </c>
      <c r="H2533">
        <v>4460</v>
      </c>
      <c r="I2533">
        <v>4.9000000000000004</v>
      </c>
      <c r="J2533">
        <v>56</v>
      </c>
      <c r="K2533">
        <v>1</v>
      </c>
      <c r="L2533">
        <v>4460</v>
      </c>
      <c r="M2533" s="1">
        <v>45870</v>
      </c>
      <c r="N2533" t="s">
        <v>64</v>
      </c>
    </row>
    <row r="2534" spans="1:14" x14ac:dyDescent="0.3">
      <c r="A2534" t="s">
        <v>5030</v>
      </c>
      <c r="B2534" t="s">
        <v>5031</v>
      </c>
      <c r="C2534" t="s">
        <v>22</v>
      </c>
      <c r="D2534" t="s">
        <v>53</v>
      </c>
      <c r="E2534" t="s">
        <v>74</v>
      </c>
      <c r="F2534">
        <v>3818</v>
      </c>
      <c r="G2534">
        <v>20</v>
      </c>
      <c r="H2534">
        <v>3054</v>
      </c>
      <c r="I2534">
        <v>3</v>
      </c>
      <c r="J2534">
        <v>659</v>
      </c>
      <c r="K2534">
        <v>2</v>
      </c>
      <c r="L2534">
        <v>6108</v>
      </c>
      <c r="M2534" s="1">
        <v>45374</v>
      </c>
      <c r="N2534" t="s">
        <v>102</v>
      </c>
    </row>
    <row r="2535" spans="1:14" x14ac:dyDescent="0.3">
      <c r="A2535" t="s">
        <v>5032</v>
      </c>
      <c r="B2535" t="s">
        <v>5033</v>
      </c>
      <c r="C2535" t="s">
        <v>16</v>
      </c>
      <c r="D2535" t="s">
        <v>28</v>
      </c>
      <c r="E2535" t="s">
        <v>34</v>
      </c>
      <c r="F2535">
        <v>1689</v>
      </c>
      <c r="G2535">
        <v>0</v>
      </c>
      <c r="H2535">
        <v>1689</v>
      </c>
      <c r="I2535">
        <v>3.5</v>
      </c>
      <c r="J2535">
        <v>62</v>
      </c>
      <c r="K2535">
        <v>1</v>
      </c>
      <c r="L2535">
        <v>1689</v>
      </c>
      <c r="M2535" s="1">
        <v>45953</v>
      </c>
      <c r="N2535" t="s">
        <v>189</v>
      </c>
    </row>
    <row r="2536" spans="1:14" x14ac:dyDescent="0.3">
      <c r="A2536" t="s">
        <v>5034</v>
      </c>
      <c r="B2536" t="s">
        <v>5035</v>
      </c>
      <c r="C2536" t="s">
        <v>37</v>
      </c>
      <c r="D2536" t="s">
        <v>53</v>
      </c>
      <c r="E2536" t="s">
        <v>74</v>
      </c>
      <c r="F2536">
        <v>6973</v>
      </c>
      <c r="G2536">
        <v>0</v>
      </c>
      <c r="H2536">
        <v>6973</v>
      </c>
      <c r="I2536">
        <v>3.6</v>
      </c>
      <c r="J2536">
        <v>137</v>
      </c>
      <c r="K2536">
        <v>2</v>
      </c>
      <c r="L2536">
        <v>13946</v>
      </c>
      <c r="M2536" s="1">
        <v>45609</v>
      </c>
      <c r="N2536" t="s">
        <v>102</v>
      </c>
    </row>
    <row r="2537" spans="1:14" x14ac:dyDescent="0.3">
      <c r="A2537" t="s">
        <v>5036</v>
      </c>
      <c r="B2537" t="s">
        <v>5037</v>
      </c>
      <c r="C2537" t="s">
        <v>45</v>
      </c>
      <c r="D2537" t="s">
        <v>33</v>
      </c>
      <c r="E2537" t="s">
        <v>34</v>
      </c>
      <c r="F2537">
        <v>2643</v>
      </c>
      <c r="G2537">
        <v>30</v>
      </c>
      <c r="H2537">
        <v>1850</v>
      </c>
      <c r="I2537">
        <v>3.4</v>
      </c>
      <c r="J2537">
        <v>46</v>
      </c>
      <c r="K2537">
        <v>1</v>
      </c>
      <c r="L2537">
        <v>1850</v>
      </c>
      <c r="M2537" s="1">
        <v>45340</v>
      </c>
      <c r="N2537" t="s">
        <v>141</v>
      </c>
    </row>
    <row r="2538" spans="1:14" x14ac:dyDescent="0.3">
      <c r="A2538" t="s">
        <v>5038</v>
      </c>
      <c r="B2538" t="s">
        <v>5039</v>
      </c>
      <c r="C2538" t="s">
        <v>16</v>
      </c>
      <c r="D2538" t="s">
        <v>41</v>
      </c>
      <c r="E2538" t="s">
        <v>74</v>
      </c>
      <c r="F2538">
        <v>2725</v>
      </c>
      <c r="G2538">
        <v>30</v>
      </c>
      <c r="H2538">
        <v>1907</v>
      </c>
      <c r="I2538">
        <v>4</v>
      </c>
      <c r="J2538">
        <v>358</v>
      </c>
      <c r="K2538">
        <v>1</v>
      </c>
      <c r="L2538">
        <v>1907</v>
      </c>
      <c r="M2538" s="1">
        <v>45841</v>
      </c>
      <c r="N2538" t="s">
        <v>58</v>
      </c>
    </row>
    <row r="2539" spans="1:14" x14ac:dyDescent="0.3">
      <c r="A2539" t="s">
        <v>5040</v>
      </c>
      <c r="B2539" t="s">
        <v>5041</v>
      </c>
      <c r="C2539" t="s">
        <v>37</v>
      </c>
      <c r="D2539" t="s">
        <v>23</v>
      </c>
      <c r="E2539" t="s">
        <v>18</v>
      </c>
      <c r="F2539">
        <v>1689</v>
      </c>
      <c r="G2539">
        <v>40</v>
      </c>
      <c r="H2539">
        <v>1013</v>
      </c>
      <c r="I2539">
        <v>4.3</v>
      </c>
      <c r="J2539">
        <v>51</v>
      </c>
      <c r="K2539">
        <v>1</v>
      </c>
      <c r="L2539">
        <v>1013</v>
      </c>
      <c r="M2539" s="1">
        <v>45749</v>
      </c>
      <c r="N2539" t="s">
        <v>85</v>
      </c>
    </row>
    <row r="2540" spans="1:14" x14ac:dyDescent="0.3">
      <c r="A2540" t="s">
        <v>5042</v>
      </c>
      <c r="B2540" t="s">
        <v>5043</v>
      </c>
      <c r="C2540" t="s">
        <v>57</v>
      </c>
      <c r="D2540" t="s">
        <v>23</v>
      </c>
      <c r="E2540" t="s">
        <v>18</v>
      </c>
      <c r="F2540">
        <v>2793</v>
      </c>
      <c r="G2540">
        <v>15</v>
      </c>
      <c r="H2540">
        <v>2374</v>
      </c>
      <c r="I2540">
        <v>4.4000000000000004</v>
      </c>
      <c r="J2540">
        <v>30</v>
      </c>
      <c r="K2540">
        <v>1</v>
      </c>
      <c r="L2540">
        <v>2374</v>
      </c>
      <c r="M2540" s="1">
        <v>45609</v>
      </c>
      <c r="N2540" t="s">
        <v>85</v>
      </c>
    </row>
    <row r="2541" spans="1:14" x14ac:dyDescent="0.3">
      <c r="A2541" t="s">
        <v>5044</v>
      </c>
      <c r="B2541" t="s">
        <v>5045</v>
      </c>
      <c r="C2541" t="s">
        <v>32</v>
      </c>
      <c r="D2541" t="s">
        <v>17</v>
      </c>
      <c r="E2541" t="s">
        <v>18</v>
      </c>
      <c r="F2541">
        <v>3952</v>
      </c>
      <c r="G2541">
        <v>30</v>
      </c>
      <c r="H2541">
        <v>2766</v>
      </c>
      <c r="I2541">
        <v>4.2</v>
      </c>
      <c r="J2541">
        <v>528</v>
      </c>
      <c r="K2541">
        <v>1</v>
      </c>
      <c r="L2541">
        <v>2766</v>
      </c>
      <c r="M2541" s="1">
        <v>45855</v>
      </c>
      <c r="N2541" t="s">
        <v>42</v>
      </c>
    </row>
    <row r="2542" spans="1:14" x14ac:dyDescent="0.3">
      <c r="A2542" t="s">
        <v>5046</v>
      </c>
      <c r="B2542" t="s">
        <v>5047</v>
      </c>
      <c r="C2542" t="s">
        <v>37</v>
      </c>
      <c r="D2542" t="s">
        <v>23</v>
      </c>
      <c r="E2542" t="s">
        <v>34</v>
      </c>
      <c r="F2542">
        <v>3132</v>
      </c>
      <c r="G2542">
        <v>20</v>
      </c>
      <c r="H2542">
        <v>2506</v>
      </c>
      <c r="I2542">
        <v>4.4000000000000004</v>
      </c>
      <c r="J2542">
        <v>169</v>
      </c>
      <c r="K2542">
        <v>1</v>
      </c>
      <c r="L2542">
        <v>2506</v>
      </c>
      <c r="M2542" s="1">
        <v>45870</v>
      </c>
      <c r="N2542" t="s">
        <v>19</v>
      </c>
    </row>
    <row r="2543" spans="1:14" x14ac:dyDescent="0.3">
      <c r="A2543" t="s">
        <v>5048</v>
      </c>
      <c r="B2543" t="s">
        <v>1867</v>
      </c>
      <c r="C2543" t="s">
        <v>52</v>
      </c>
      <c r="D2543" t="s">
        <v>109</v>
      </c>
      <c r="E2543" t="s">
        <v>34</v>
      </c>
      <c r="F2543">
        <v>2580</v>
      </c>
      <c r="G2543">
        <v>25</v>
      </c>
      <c r="H2543">
        <v>1935</v>
      </c>
      <c r="I2543">
        <v>4.0999999999999996</v>
      </c>
      <c r="J2543">
        <v>72</v>
      </c>
      <c r="K2543">
        <v>1</v>
      </c>
      <c r="L2543">
        <v>1935</v>
      </c>
      <c r="M2543" s="1">
        <v>45730</v>
      </c>
      <c r="N2543" t="s">
        <v>168</v>
      </c>
    </row>
    <row r="2544" spans="1:14" x14ac:dyDescent="0.3">
      <c r="A2544" t="s">
        <v>5049</v>
      </c>
      <c r="B2544" t="s">
        <v>5050</v>
      </c>
      <c r="C2544" t="s">
        <v>22</v>
      </c>
      <c r="D2544" t="s">
        <v>109</v>
      </c>
      <c r="E2544" t="s">
        <v>34</v>
      </c>
      <c r="F2544">
        <v>1224</v>
      </c>
      <c r="G2544">
        <v>10</v>
      </c>
      <c r="H2544">
        <v>1102</v>
      </c>
      <c r="I2544">
        <v>3.8</v>
      </c>
      <c r="J2544">
        <v>58</v>
      </c>
      <c r="K2544">
        <v>2</v>
      </c>
      <c r="L2544">
        <v>2204</v>
      </c>
      <c r="M2544" s="1">
        <v>45343</v>
      </c>
      <c r="N2544" t="s">
        <v>168</v>
      </c>
    </row>
    <row r="2545" spans="1:14" x14ac:dyDescent="0.3">
      <c r="A2545" t="s">
        <v>5051</v>
      </c>
      <c r="B2545" t="s">
        <v>5052</v>
      </c>
      <c r="C2545" t="s">
        <v>32</v>
      </c>
      <c r="D2545" t="s">
        <v>41</v>
      </c>
      <c r="E2545" t="s">
        <v>34</v>
      </c>
      <c r="F2545">
        <v>1491</v>
      </c>
      <c r="G2545">
        <v>25</v>
      </c>
      <c r="H2545">
        <v>1118</v>
      </c>
      <c r="I2545">
        <v>3.6</v>
      </c>
      <c r="J2545">
        <v>73</v>
      </c>
      <c r="K2545">
        <v>1</v>
      </c>
      <c r="L2545">
        <v>1118</v>
      </c>
      <c r="M2545" s="1">
        <v>45961</v>
      </c>
      <c r="N2545" t="s">
        <v>24</v>
      </c>
    </row>
    <row r="2546" spans="1:14" x14ac:dyDescent="0.3">
      <c r="A2546" t="s">
        <v>5053</v>
      </c>
      <c r="B2546" t="s">
        <v>5054</v>
      </c>
      <c r="C2546" t="s">
        <v>116</v>
      </c>
      <c r="D2546" t="s">
        <v>17</v>
      </c>
      <c r="E2546" t="s">
        <v>34</v>
      </c>
      <c r="F2546">
        <v>1042</v>
      </c>
      <c r="G2546">
        <v>25</v>
      </c>
      <c r="H2546">
        <v>782</v>
      </c>
      <c r="I2546">
        <v>4</v>
      </c>
      <c r="J2546">
        <v>243</v>
      </c>
      <c r="K2546">
        <v>2</v>
      </c>
      <c r="L2546">
        <v>1564</v>
      </c>
      <c r="M2546" s="1">
        <v>45890</v>
      </c>
      <c r="N2546" t="s">
        <v>19</v>
      </c>
    </row>
    <row r="2547" spans="1:14" x14ac:dyDescent="0.3">
      <c r="A2547" t="s">
        <v>5055</v>
      </c>
      <c r="B2547" t="s">
        <v>5056</v>
      </c>
      <c r="C2547" t="s">
        <v>57</v>
      </c>
      <c r="D2547" t="s">
        <v>28</v>
      </c>
      <c r="E2547" t="s">
        <v>34</v>
      </c>
      <c r="F2547">
        <v>4433</v>
      </c>
      <c r="G2547">
        <v>25</v>
      </c>
      <c r="H2547">
        <v>3325</v>
      </c>
      <c r="I2547">
        <v>3.6</v>
      </c>
      <c r="J2547">
        <v>31</v>
      </c>
      <c r="K2547">
        <v>1</v>
      </c>
      <c r="L2547">
        <v>3325</v>
      </c>
      <c r="M2547" s="1">
        <v>45644</v>
      </c>
      <c r="N2547" t="s">
        <v>49</v>
      </c>
    </row>
    <row r="2548" spans="1:14" x14ac:dyDescent="0.3">
      <c r="A2548" t="s">
        <v>5057</v>
      </c>
      <c r="B2548" t="s">
        <v>5058</v>
      </c>
      <c r="C2548" t="s">
        <v>45</v>
      </c>
      <c r="D2548" t="s">
        <v>46</v>
      </c>
      <c r="E2548" t="s">
        <v>74</v>
      </c>
      <c r="F2548">
        <v>8498</v>
      </c>
      <c r="G2548">
        <v>20</v>
      </c>
      <c r="H2548">
        <v>6798</v>
      </c>
      <c r="I2548">
        <v>4.3</v>
      </c>
      <c r="J2548">
        <v>47</v>
      </c>
      <c r="K2548">
        <v>1</v>
      </c>
      <c r="L2548">
        <v>6798</v>
      </c>
      <c r="M2548" s="1">
        <v>45992</v>
      </c>
      <c r="N2548" t="s">
        <v>29</v>
      </c>
    </row>
    <row r="2549" spans="1:14" x14ac:dyDescent="0.3">
      <c r="A2549" t="s">
        <v>5059</v>
      </c>
      <c r="B2549" t="s">
        <v>5060</v>
      </c>
      <c r="C2549" t="s">
        <v>116</v>
      </c>
      <c r="D2549" t="s">
        <v>41</v>
      </c>
      <c r="E2549" t="s">
        <v>34</v>
      </c>
      <c r="F2549">
        <v>1841</v>
      </c>
      <c r="G2549">
        <v>20</v>
      </c>
      <c r="H2549">
        <v>1473</v>
      </c>
      <c r="I2549">
        <v>3.7</v>
      </c>
      <c r="J2549">
        <v>23</v>
      </c>
      <c r="K2549">
        <v>2</v>
      </c>
      <c r="L2549">
        <v>2946</v>
      </c>
      <c r="M2549" s="1">
        <v>45682</v>
      </c>
      <c r="N2549" t="s">
        <v>91</v>
      </c>
    </row>
    <row r="2550" spans="1:14" x14ac:dyDescent="0.3">
      <c r="A2550" t="s">
        <v>5061</v>
      </c>
      <c r="B2550" t="s">
        <v>5062</v>
      </c>
      <c r="C2550" t="s">
        <v>22</v>
      </c>
      <c r="D2550" t="s">
        <v>33</v>
      </c>
      <c r="E2550" t="s">
        <v>34</v>
      </c>
      <c r="F2550">
        <v>3378</v>
      </c>
      <c r="G2550">
        <v>15</v>
      </c>
      <c r="H2550">
        <v>2871</v>
      </c>
      <c r="I2550">
        <v>3.9</v>
      </c>
      <c r="J2550">
        <v>165</v>
      </c>
      <c r="K2550">
        <v>1</v>
      </c>
      <c r="L2550">
        <v>2871</v>
      </c>
      <c r="M2550" s="1">
        <v>45829</v>
      </c>
      <c r="N2550" t="s">
        <v>168</v>
      </c>
    </row>
    <row r="2551" spans="1:14" x14ac:dyDescent="0.3">
      <c r="A2551" t="s">
        <v>5063</v>
      </c>
      <c r="B2551" t="s">
        <v>5064</v>
      </c>
      <c r="C2551" t="s">
        <v>116</v>
      </c>
      <c r="D2551" t="s">
        <v>46</v>
      </c>
      <c r="E2551" t="s">
        <v>34</v>
      </c>
      <c r="F2551">
        <v>6219</v>
      </c>
      <c r="G2551">
        <v>30</v>
      </c>
      <c r="H2551">
        <v>4353</v>
      </c>
      <c r="I2551">
        <v>4.5999999999999996</v>
      </c>
      <c r="J2551">
        <v>119</v>
      </c>
      <c r="K2551">
        <v>1</v>
      </c>
      <c r="L2551">
        <v>4353</v>
      </c>
      <c r="M2551" s="1">
        <v>45692</v>
      </c>
      <c r="N2551" t="s">
        <v>189</v>
      </c>
    </row>
    <row r="2552" spans="1:14" x14ac:dyDescent="0.3">
      <c r="A2552" t="s">
        <v>5065</v>
      </c>
      <c r="B2552" t="s">
        <v>5066</v>
      </c>
      <c r="C2552" t="s">
        <v>52</v>
      </c>
      <c r="D2552" t="s">
        <v>17</v>
      </c>
      <c r="E2552" t="s">
        <v>18</v>
      </c>
      <c r="F2552">
        <v>996</v>
      </c>
      <c r="G2552">
        <v>15</v>
      </c>
      <c r="H2552">
        <v>847</v>
      </c>
      <c r="I2552">
        <v>4.7</v>
      </c>
      <c r="J2552">
        <v>191</v>
      </c>
      <c r="K2552">
        <v>1</v>
      </c>
      <c r="L2552">
        <v>847</v>
      </c>
      <c r="M2552" s="1">
        <v>45760</v>
      </c>
      <c r="N2552" t="s">
        <v>71</v>
      </c>
    </row>
    <row r="2553" spans="1:14" x14ac:dyDescent="0.3">
      <c r="A2553" t="s">
        <v>5067</v>
      </c>
      <c r="B2553" t="s">
        <v>5068</v>
      </c>
      <c r="C2553" t="s">
        <v>116</v>
      </c>
      <c r="D2553" t="s">
        <v>23</v>
      </c>
      <c r="E2553" t="s">
        <v>34</v>
      </c>
      <c r="F2553">
        <v>2310</v>
      </c>
      <c r="G2553">
        <v>15</v>
      </c>
      <c r="H2553">
        <v>1964</v>
      </c>
      <c r="I2553">
        <v>4.7</v>
      </c>
      <c r="J2553">
        <v>60</v>
      </c>
      <c r="K2553">
        <v>1</v>
      </c>
      <c r="L2553">
        <v>1964</v>
      </c>
      <c r="M2553" s="1">
        <v>45698</v>
      </c>
      <c r="N2553" t="s">
        <v>24</v>
      </c>
    </row>
    <row r="2554" spans="1:14" x14ac:dyDescent="0.3">
      <c r="A2554" t="s">
        <v>5069</v>
      </c>
      <c r="B2554" t="s">
        <v>5070</v>
      </c>
      <c r="C2554" t="s">
        <v>52</v>
      </c>
      <c r="D2554" t="s">
        <v>28</v>
      </c>
      <c r="E2554" t="s">
        <v>34</v>
      </c>
      <c r="F2554">
        <v>1212</v>
      </c>
      <c r="G2554">
        <v>40</v>
      </c>
      <c r="H2554">
        <v>727</v>
      </c>
      <c r="I2554">
        <v>4.0999999999999996</v>
      </c>
      <c r="J2554">
        <v>356</v>
      </c>
      <c r="K2554">
        <v>1</v>
      </c>
      <c r="L2554">
        <v>727</v>
      </c>
      <c r="M2554" s="1">
        <v>45843</v>
      </c>
      <c r="N2554" t="s">
        <v>54</v>
      </c>
    </row>
    <row r="2555" spans="1:14" x14ac:dyDescent="0.3">
      <c r="A2555" t="s">
        <v>5071</v>
      </c>
      <c r="B2555" t="s">
        <v>5072</v>
      </c>
      <c r="C2555" t="s">
        <v>22</v>
      </c>
      <c r="D2555" t="s">
        <v>17</v>
      </c>
      <c r="E2555" t="s">
        <v>34</v>
      </c>
      <c r="F2555">
        <v>6606</v>
      </c>
      <c r="G2555">
        <v>25</v>
      </c>
      <c r="H2555">
        <v>4954</v>
      </c>
      <c r="I2555">
        <v>3.8</v>
      </c>
      <c r="J2555">
        <v>140</v>
      </c>
      <c r="K2555">
        <v>1</v>
      </c>
      <c r="L2555">
        <v>4954</v>
      </c>
      <c r="M2555" s="1">
        <v>45576</v>
      </c>
      <c r="N2555" t="s">
        <v>24</v>
      </c>
    </row>
    <row r="2556" spans="1:14" x14ac:dyDescent="0.3">
      <c r="A2556" t="s">
        <v>5073</v>
      </c>
      <c r="B2556" t="s">
        <v>5074</v>
      </c>
      <c r="C2556" t="s">
        <v>45</v>
      </c>
      <c r="D2556" t="s">
        <v>17</v>
      </c>
      <c r="E2556" t="s">
        <v>34</v>
      </c>
      <c r="F2556">
        <v>2849</v>
      </c>
      <c r="G2556">
        <v>30</v>
      </c>
      <c r="H2556">
        <v>1994</v>
      </c>
      <c r="I2556">
        <v>4.4000000000000004</v>
      </c>
      <c r="J2556">
        <v>173</v>
      </c>
      <c r="K2556">
        <v>2</v>
      </c>
      <c r="L2556">
        <v>3988</v>
      </c>
      <c r="M2556" s="1">
        <v>45882</v>
      </c>
      <c r="N2556" t="s">
        <v>85</v>
      </c>
    </row>
    <row r="2557" spans="1:14" x14ac:dyDescent="0.3">
      <c r="A2557" t="s">
        <v>5075</v>
      </c>
      <c r="B2557" t="s">
        <v>5076</v>
      </c>
      <c r="C2557" t="s">
        <v>116</v>
      </c>
      <c r="D2557" t="s">
        <v>53</v>
      </c>
      <c r="E2557" t="s">
        <v>34</v>
      </c>
      <c r="F2557">
        <v>3930</v>
      </c>
      <c r="G2557">
        <v>20</v>
      </c>
      <c r="H2557">
        <v>3144</v>
      </c>
      <c r="I2557">
        <v>3.7</v>
      </c>
      <c r="J2557">
        <v>600</v>
      </c>
      <c r="K2557">
        <v>1</v>
      </c>
      <c r="L2557">
        <v>3144</v>
      </c>
      <c r="M2557" s="1">
        <v>45336</v>
      </c>
      <c r="N2557" t="s">
        <v>141</v>
      </c>
    </row>
    <row r="2558" spans="1:14" x14ac:dyDescent="0.3">
      <c r="A2558" t="s">
        <v>5077</v>
      </c>
      <c r="B2558" t="s">
        <v>5078</v>
      </c>
      <c r="C2558" t="s">
        <v>116</v>
      </c>
      <c r="D2558" t="s">
        <v>23</v>
      </c>
      <c r="E2558" t="s">
        <v>18</v>
      </c>
      <c r="F2558">
        <v>4490</v>
      </c>
      <c r="G2558">
        <v>15</v>
      </c>
      <c r="H2558">
        <v>3816</v>
      </c>
      <c r="I2558">
        <v>4.5</v>
      </c>
      <c r="J2558">
        <v>48</v>
      </c>
      <c r="K2558">
        <v>1</v>
      </c>
      <c r="L2558">
        <v>3816</v>
      </c>
      <c r="M2558" s="1">
        <v>45783</v>
      </c>
      <c r="N2558" t="s">
        <v>29</v>
      </c>
    </row>
    <row r="2559" spans="1:14" x14ac:dyDescent="0.3">
      <c r="A2559" t="s">
        <v>5079</v>
      </c>
      <c r="B2559" t="s">
        <v>5080</v>
      </c>
      <c r="C2559" t="s">
        <v>22</v>
      </c>
      <c r="D2559" t="s">
        <v>23</v>
      </c>
      <c r="E2559" t="s">
        <v>18</v>
      </c>
      <c r="F2559">
        <v>5335</v>
      </c>
      <c r="G2559">
        <v>30</v>
      </c>
      <c r="H2559">
        <v>3734</v>
      </c>
      <c r="I2559">
        <v>3.8</v>
      </c>
      <c r="J2559">
        <v>276</v>
      </c>
      <c r="K2559">
        <v>5</v>
      </c>
      <c r="L2559">
        <v>18670</v>
      </c>
      <c r="M2559" s="1">
        <v>45702</v>
      </c>
      <c r="N2559" t="s">
        <v>78</v>
      </c>
    </row>
    <row r="2560" spans="1:14" x14ac:dyDescent="0.3">
      <c r="A2560" t="s">
        <v>5081</v>
      </c>
      <c r="B2560" t="s">
        <v>5082</v>
      </c>
      <c r="C2560" t="s">
        <v>27</v>
      </c>
      <c r="D2560" t="s">
        <v>28</v>
      </c>
      <c r="E2560" t="s">
        <v>34</v>
      </c>
      <c r="F2560">
        <v>5754</v>
      </c>
      <c r="G2560">
        <v>25</v>
      </c>
      <c r="H2560">
        <v>4316</v>
      </c>
      <c r="I2560">
        <v>4</v>
      </c>
      <c r="J2560">
        <v>188</v>
      </c>
      <c r="K2560">
        <v>1</v>
      </c>
      <c r="L2560">
        <v>4316</v>
      </c>
      <c r="M2560" s="1">
        <v>45615</v>
      </c>
      <c r="N2560" t="s">
        <v>85</v>
      </c>
    </row>
    <row r="2561" spans="1:14" x14ac:dyDescent="0.3">
      <c r="A2561" t="s">
        <v>5083</v>
      </c>
      <c r="B2561" t="s">
        <v>5084</v>
      </c>
      <c r="C2561" t="s">
        <v>27</v>
      </c>
      <c r="D2561" t="s">
        <v>23</v>
      </c>
      <c r="E2561" t="s">
        <v>34</v>
      </c>
      <c r="F2561">
        <v>4142</v>
      </c>
      <c r="G2561">
        <v>30</v>
      </c>
      <c r="H2561">
        <v>2899</v>
      </c>
      <c r="I2561">
        <v>4.5</v>
      </c>
      <c r="J2561">
        <v>110</v>
      </c>
      <c r="K2561">
        <v>1</v>
      </c>
      <c r="L2561">
        <v>2899</v>
      </c>
      <c r="M2561" s="1">
        <v>45389</v>
      </c>
      <c r="N2561" t="s">
        <v>24</v>
      </c>
    </row>
    <row r="2562" spans="1:14" x14ac:dyDescent="0.3">
      <c r="A2562" t="s">
        <v>5085</v>
      </c>
      <c r="B2562" t="s">
        <v>5086</v>
      </c>
      <c r="C2562" t="s">
        <v>22</v>
      </c>
      <c r="D2562" t="s">
        <v>41</v>
      </c>
      <c r="E2562" t="s">
        <v>34</v>
      </c>
      <c r="F2562">
        <v>2888</v>
      </c>
      <c r="G2562">
        <v>15</v>
      </c>
      <c r="H2562">
        <v>2455</v>
      </c>
      <c r="I2562">
        <v>3.2</v>
      </c>
      <c r="J2562">
        <v>258</v>
      </c>
      <c r="K2562">
        <v>3</v>
      </c>
      <c r="L2562">
        <v>7365</v>
      </c>
      <c r="M2562" s="1">
        <v>46015</v>
      </c>
      <c r="N2562" t="s">
        <v>49</v>
      </c>
    </row>
    <row r="2563" spans="1:14" x14ac:dyDescent="0.3">
      <c r="A2563" t="s">
        <v>5087</v>
      </c>
      <c r="B2563" t="s">
        <v>5088</v>
      </c>
      <c r="C2563" t="s">
        <v>32</v>
      </c>
      <c r="D2563" t="s">
        <v>41</v>
      </c>
      <c r="E2563" t="s">
        <v>34</v>
      </c>
      <c r="F2563">
        <v>775</v>
      </c>
      <c r="G2563">
        <v>15</v>
      </c>
      <c r="H2563">
        <v>659</v>
      </c>
      <c r="I2563">
        <v>3.8</v>
      </c>
      <c r="J2563">
        <v>441</v>
      </c>
      <c r="K2563">
        <v>5</v>
      </c>
      <c r="L2563">
        <v>3295</v>
      </c>
      <c r="M2563" s="1">
        <v>45667</v>
      </c>
      <c r="N2563" t="s">
        <v>102</v>
      </c>
    </row>
    <row r="2564" spans="1:14" x14ac:dyDescent="0.3">
      <c r="A2564" t="s">
        <v>5089</v>
      </c>
      <c r="B2564" t="s">
        <v>5090</v>
      </c>
      <c r="C2564" t="s">
        <v>52</v>
      </c>
      <c r="D2564" t="s">
        <v>23</v>
      </c>
      <c r="E2564" t="s">
        <v>34</v>
      </c>
      <c r="F2564">
        <v>3289</v>
      </c>
      <c r="G2564">
        <v>25</v>
      </c>
      <c r="H2564">
        <v>2467</v>
      </c>
      <c r="I2564">
        <v>4.3</v>
      </c>
      <c r="J2564">
        <v>56</v>
      </c>
      <c r="K2564">
        <v>1</v>
      </c>
      <c r="L2564">
        <v>2467</v>
      </c>
      <c r="M2564" s="1">
        <v>45866</v>
      </c>
      <c r="N2564" t="s">
        <v>64</v>
      </c>
    </row>
    <row r="2565" spans="1:14" x14ac:dyDescent="0.3">
      <c r="A2565" t="s">
        <v>5091</v>
      </c>
      <c r="B2565" t="s">
        <v>5092</v>
      </c>
      <c r="C2565" t="s">
        <v>45</v>
      </c>
      <c r="D2565" t="s">
        <v>17</v>
      </c>
      <c r="E2565" t="s">
        <v>18</v>
      </c>
      <c r="F2565">
        <v>4200</v>
      </c>
      <c r="G2565">
        <v>25</v>
      </c>
      <c r="H2565">
        <v>3150</v>
      </c>
      <c r="I2565">
        <v>4.4000000000000004</v>
      </c>
      <c r="J2565">
        <v>20</v>
      </c>
      <c r="K2565">
        <v>1</v>
      </c>
      <c r="L2565">
        <v>3150</v>
      </c>
      <c r="M2565" s="1">
        <v>45408</v>
      </c>
      <c r="N2565" t="s">
        <v>42</v>
      </c>
    </row>
    <row r="2566" spans="1:14" x14ac:dyDescent="0.3">
      <c r="A2566" t="s">
        <v>5093</v>
      </c>
      <c r="B2566" t="s">
        <v>5094</v>
      </c>
      <c r="C2566" t="s">
        <v>32</v>
      </c>
      <c r="D2566" t="s">
        <v>41</v>
      </c>
      <c r="E2566" t="s">
        <v>34</v>
      </c>
      <c r="F2566">
        <v>1815</v>
      </c>
      <c r="G2566">
        <v>15</v>
      </c>
      <c r="H2566">
        <v>1543</v>
      </c>
      <c r="I2566">
        <v>4.3</v>
      </c>
      <c r="J2566">
        <v>193</v>
      </c>
      <c r="K2566">
        <v>1</v>
      </c>
      <c r="L2566">
        <v>1543</v>
      </c>
      <c r="M2566" s="1">
        <v>45409</v>
      </c>
      <c r="N2566" t="s">
        <v>189</v>
      </c>
    </row>
    <row r="2567" spans="1:14" x14ac:dyDescent="0.3">
      <c r="A2567" t="s">
        <v>5095</v>
      </c>
      <c r="B2567" t="s">
        <v>5096</v>
      </c>
      <c r="C2567" t="s">
        <v>52</v>
      </c>
      <c r="D2567" t="s">
        <v>23</v>
      </c>
      <c r="E2567" t="s">
        <v>34</v>
      </c>
      <c r="F2567">
        <v>1419</v>
      </c>
      <c r="G2567">
        <v>20</v>
      </c>
      <c r="H2567">
        <v>1135</v>
      </c>
      <c r="I2567">
        <v>4</v>
      </c>
      <c r="J2567">
        <v>224</v>
      </c>
      <c r="K2567">
        <v>1</v>
      </c>
      <c r="L2567">
        <v>1135</v>
      </c>
      <c r="M2567" s="1">
        <v>45884</v>
      </c>
      <c r="N2567" t="s">
        <v>78</v>
      </c>
    </row>
    <row r="2568" spans="1:14" x14ac:dyDescent="0.3">
      <c r="A2568" t="s">
        <v>5097</v>
      </c>
      <c r="B2568" t="s">
        <v>5098</v>
      </c>
      <c r="C2568" t="s">
        <v>45</v>
      </c>
      <c r="D2568" t="s">
        <v>109</v>
      </c>
      <c r="E2568" t="s">
        <v>18</v>
      </c>
      <c r="F2568">
        <v>2440</v>
      </c>
      <c r="G2568">
        <v>30</v>
      </c>
      <c r="H2568">
        <v>1708</v>
      </c>
      <c r="I2568">
        <v>4.5</v>
      </c>
      <c r="J2568">
        <v>42</v>
      </c>
      <c r="K2568">
        <v>1</v>
      </c>
      <c r="L2568">
        <v>1708</v>
      </c>
      <c r="M2568" s="1">
        <v>45594</v>
      </c>
      <c r="N2568" t="s">
        <v>102</v>
      </c>
    </row>
    <row r="2569" spans="1:14" x14ac:dyDescent="0.3">
      <c r="A2569" t="s">
        <v>5099</v>
      </c>
      <c r="B2569" t="s">
        <v>5100</v>
      </c>
      <c r="C2569" t="s">
        <v>37</v>
      </c>
      <c r="D2569" t="s">
        <v>17</v>
      </c>
      <c r="E2569" t="s">
        <v>34</v>
      </c>
      <c r="F2569">
        <v>5326</v>
      </c>
      <c r="G2569">
        <v>50</v>
      </c>
      <c r="H2569">
        <v>2663</v>
      </c>
      <c r="I2569">
        <v>3.6</v>
      </c>
      <c r="J2569">
        <v>85</v>
      </c>
      <c r="K2569">
        <v>1</v>
      </c>
      <c r="L2569">
        <v>2663</v>
      </c>
      <c r="M2569" s="1">
        <v>45892</v>
      </c>
      <c r="N2569" t="s">
        <v>24</v>
      </c>
    </row>
    <row r="2570" spans="1:14" x14ac:dyDescent="0.3">
      <c r="A2570" t="s">
        <v>5101</v>
      </c>
      <c r="B2570" t="s">
        <v>5102</v>
      </c>
      <c r="C2570" t="s">
        <v>27</v>
      </c>
      <c r="D2570" t="s">
        <v>28</v>
      </c>
      <c r="E2570" t="s">
        <v>18</v>
      </c>
      <c r="F2570">
        <v>2181</v>
      </c>
      <c r="G2570">
        <v>50</v>
      </c>
      <c r="H2570">
        <v>1090</v>
      </c>
      <c r="I2570">
        <v>3.6</v>
      </c>
      <c r="J2570">
        <v>308</v>
      </c>
      <c r="K2570">
        <v>4</v>
      </c>
      <c r="L2570">
        <v>4360</v>
      </c>
      <c r="M2570" s="1">
        <v>45642</v>
      </c>
      <c r="N2570" t="s">
        <v>29</v>
      </c>
    </row>
    <row r="2571" spans="1:14" x14ac:dyDescent="0.3">
      <c r="A2571" t="s">
        <v>5103</v>
      </c>
      <c r="B2571" t="s">
        <v>5104</v>
      </c>
      <c r="C2571" t="s">
        <v>32</v>
      </c>
      <c r="D2571" t="s">
        <v>46</v>
      </c>
      <c r="E2571" t="s">
        <v>161</v>
      </c>
      <c r="F2571">
        <v>2583</v>
      </c>
      <c r="G2571">
        <v>25</v>
      </c>
      <c r="H2571">
        <v>1937</v>
      </c>
      <c r="I2571">
        <v>4.3</v>
      </c>
      <c r="J2571">
        <v>56</v>
      </c>
      <c r="K2571">
        <v>2</v>
      </c>
      <c r="L2571">
        <v>3874</v>
      </c>
      <c r="M2571" s="1">
        <v>45723</v>
      </c>
      <c r="N2571" t="s">
        <v>85</v>
      </c>
    </row>
    <row r="2572" spans="1:14" x14ac:dyDescent="0.3">
      <c r="A2572" t="s">
        <v>5105</v>
      </c>
      <c r="B2572" t="s">
        <v>4248</v>
      </c>
      <c r="C2572" t="s">
        <v>88</v>
      </c>
      <c r="D2572" t="s">
        <v>41</v>
      </c>
      <c r="E2572" t="s">
        <v>34</v>
      </c>
      <c r="F2572">
        <v>1064</v>
      </c>
      <c r="G2572">
        <v>30</v>
      </c>
      <c r="H2572">
        <v>745</v>
      </c>
      <c r="I2572">
        <v>3.6</v>
      </c>
      <c r="J2572">
        <v>160</v>
      </c>
      <c r="K2572">
        <v>1</v>
      </c>
      <c r="L2572">
        <v>745</v>
      </c>
      <c r="M2572" s="1">
        <v>45904</v>
      </c>
      <c r="N2572" t="s">
        <v>141</v>
      </c>
    </row>
    <row r="2573" spans="1:14" x14ac:dyDescent="0.3">
      <c r="A2573" t="s">
        <v>5106</v>
      </c>
      <c r="B2573" t="s">
        <v>5107</v>
      </c>
      <c r="C2573" t="s">
        <v>32</v>
      </c>
      <c r="D2573" t="s">
        <v>17</v>
      </c>
      <c r="E2573" t="s">
        <v>34</v>
      </c>
      <c r="F2573">
        <v>3597</v>
      </c>
      <c r="G2573">
        <v>15</v>
      </c>
      <c r="H2573">
        <v>3057</v>
      </c>
      <c r="I2573">
        <v>5</v>
      </c>
      <c r="J2573">
        <v>37</v>
      </c>
      <c r="K2573">
        <v>1</v>
      </c>
      <c r="L2573">
        <v>3057</v>
      </c>
      <c r="M2573" s="1">
        <v>45345</v>
      </c>
      <c r="N2573" t="s">
        <v>150</v>
      </c>
    </row>
    <row r="2574" spans="1:14" x14ac:dyDescent="0.3">
      <c r="A2574" t="s">
        <v>5108</v>
      </c>
      <c r="B2574" t="s">
        <v>5109</v>
      </c>
      <c r="C2574" t="s">
        <v>27</v>
      </c>
      <c r="D2574" t="s">
        <v>41</v>
      </c>
      <c r="E2574" t="s">
        <v>34</v>
      </c>
      <c r="F2574">
        <v>578</v>
      </c>
      <c r="G2574">
        <v>30</v>
      </c>
      <c r="H2574">
        <v>405</v>
      </c>
      <c r="I2574">
        <v>4.5</v>
      </c>
      <c r="J2574">
        <v>1127</v>
      </c>
      <c r="K2574">
        <v>1</v>
      </c>
      <c r="L2574">
        <v>405</v>
      </c>
      <c r="M2574" s="1">
        <v>45605</v>
      </c>
      <c r="N2574" t="s">
        <v>102</v>
      </c>
    </row>
    <row r="2575" spans="1:14" x14ac:dyDescent="0.3">
      <c r="A2575" t="s">
        <v>5110</v>
      </c>
      <c r="B2575" t="s">
        <v>5111</v>
      </c>
      <c r="C2575" t="s">
        <v>116</v>
      </c>
      <c r="D2575" t="s">
        <v>28</v>
      </c>
      <c r="E2575" t="s">
        <v>34</v>
      </c>
      <c r="F2575">
        <v>5597</v>
      </c>
      <c r="G2575">
        <v>70</v>
      </c>
      <c r="H2575">
        <v>1679</v>
      </c>
      <c r="I2575">
        <v>3.8</v>
      </c>
      <c r="J2575">
        <v>74</v>
      </c>
      <c r="K2575">
        <v>1</v>
      </c>
      <c r="L2575">
        <v>1679</v>
      </c>
      <c r="M2575" s="1">
        <v>45472</v>
      </c>
      <c r="N2575" t="s">
        <v>29</v>
      </c>
    </row>
    <row r="2576" spans="1:14" x14ac:dyDescent="0.3">
      <c r="A2576" t="s">
        <v>5112</v>
      </c>
      <c r="B2576" t="s">
        <v>5113</v>
      </c>
      <c r="C2576" t="s">
        <v>88</v>
      </c>
      <c r="D2576" t="s">
        <v>33</v>
      </c>
      <c r="E2576" t="s">
        <v>18</v>
      </c>
      <c r="F2576">
        <v>3004</v>
      </c>
      <c r="G2576">
        <v>20</v>
      </c>
      <c r="H2576">
        <v>2403</v>
      </c>
      <c r="I2576">
        <v>4.5</v>
      </c>
      <c r="J2576">
        <v>508</v>
      </c>
      <c r="K2576">
        <v>1</v>
      </c>
      <c r="L2576">
        <v>2403</v>
      </c>
      <c r="M2576" s="1">
        <v>45503</v>
      </c>
      <c r="N2576" t="s">
        <v>42</v>
      </c>
    </row>
    <row r="2577" spans="1:14" x14ac:dyDescent="0.3">
      <c r="A2577" t="s">
        <v>5114</v>
      </c>
      <c r="B2577" t="s">
        <v>5115</v>
      </c>
      <c r="C2577" t="s">
        <v>52</v>
      </c>
      <c r="D2577" t="s">
        <v>53</v>
      </c>
      <c r="E2577" t="s">
        <v>34</v>
      </c>
      <c r="F2577">
        <v>4707</v>
      </c>
      <c r="G2577">
        <v>30</v>
      </c>
      <c r="H2577">
        <v>3295</v>
      </c>
      <c r="I2577">
        <v>3.5</v>
      </c>
      <c r="J2577">
        <v>378</v>
      </c>
      <c r="K2577">
        <v>1</v>
      </c>
      <c r="L2577">
        <v>3295</v>
      </c>
      <c r="M2577" s="1">
        <v>45523</v>
      </c>
      <c r="N2577" t="s">
        <v>38</v>
      </c>
    </row>
    <row r="2578" spans="1:14" x14ac:dyDescent="0.3">
      <c r="A2578" t="s">
        <v>5116</v>
      </c>
      <c r="B2578" t="s">
        <v>4947</v>
      </c>
      <c r="C2578" t="s">
        <v>16</v>
      </c>
      <c r="D2578" t="s">
        <v>46</v>
      </c>
      <c r="E2578" t="s">
        <v>34</v>
      </c>
      <c r="F2578">
        <v>5144</v>
      </c>
      <c r="G2578">
        <v>30</v>
      </c>
      <c r="H2578">
        <v>3601</v>
      </c>
      <c r="I2578">
        <v>4.8</v>
      </c>
      <c r="J2578">
        <v>38</v>
      </c>
      <c r="K2578">
        <v>1</v>
      </c>
      <c r="L2578">
        <v>3601</v>
      </c>
      <c r="M2578" s="1">
        <v>45923</v>
      </c>
      <c r="N2578" t="s">
        <v>64</v>
      </c>
    </row>
    <row r="2579" spans="1:14" x14ac:dyDescent="0.3">
      <c r="A2579" t="s">
        <v>5117</v>
      </c>
      <c r="B2579" t="s">
        <v>5118</v>
      </c>
      <c r="C2579" t="s">
        <v>52</v>
      </c>
      <c r="D2579" t="s">
        <v>17</v>
      </c>
      <c r="E2579" t="s">
        <v>18</v>
      </c>
      <c r="F2579">
        <v>2912</v>
      </c>
      <c r="G2579">
        <v>20</v>
      </c>
      <c r="H2579">
        <v>2330</v>
      </c>
      <c r="I2579">
        <v>4.0999999999999996</v>
      </c>
      <c r="J2579">
        <v>587</v>
      </c>
      <c r="K2579">
        <v>3</v>
      </c>
      <c r="L2579">
        <v>6990</v>
      </c>
      <c r="M2579" s="1">
        <v>45388</v>
      </c>
      <c r="N2579" t="s">
        <v>24</v>
      </c>
    </row>
    <row r="2580" spans="1:14" x14ac:dyDescent="0.3">
      <c r="A2580" t="s">
        <v>5119</v>
      </c>
      <c r="B2580" t="s">
        <v>926</v>
      </c>
      <c r="C2580" t="s">
        <v>16</v>
      </c>
      <c r="D2580" t="s">
        <v>28</v>
      </c>
      <c r="E2580" t="s">
        <v>34</v>
      </c>
      <c r="F2580">
        <v>4102</v>
      </c>
      <c r="G2580">
        <v>30</v>
      </c>
      <c r="H2580">
        <v>2871</v>
      </c>
      <c r="I2580">
        <v>3.8</v>
      </c>
      <c r="J2580">
        <v>82</v>
      </c>
      <c r="K2580">
        <v>3</v>
      </c>
      <c r="L2580">
        <v>8613</v>
      </c>
      <c r="M2580" s="1">
        <v>45569</v>
      </c>
      <c r="N2580" t="s">
        <v>58</v>
      </c>
    </row>
    <row r="2581" spans="1:14" x14ac:dyDescent="0.3">
      <c r="A2581" t="s">
        <v>5120</v>
      </c>
      <c r="B2581" t="s">
        <v>5121</v>
      </c>
      <c r="C2581" t="s">
        <v>16</v>
      </c>
      <c r="D2581" t="s">
        <v>17</v>
      </c>
      <c r="E2581" t="s">
        <v>34</v>
      </c>
      <c r="F2581">
        <v>1258</v>
      </c>
      <c r="G2581">
        <v>30</v>
      </c>
      <c r="H2581">
        <v>881</v>
      </c>
      <c r="I2581">
        <v>4</v>
      </c>
      <c r="J2581">
        <v>272</v>
      </c>
      <c r="K2581">
        <v>1</v>
      </c>
      <c r="L2581">
        <v>881</v>
      </c>
      <c r="M2581" s="1">
        <v>45651</v>
      </c>
      <c r="N2581" t="s">
        <v>19</v>
      </c>
    </row>
    <row r="2582" spans="1:14" x14ac:dyDescent="0.3">
      <c r="A2582" t="s">
        <v>5122</v>
      </c>
      <c r="B2582" t="s">
        <v>5123</v>
      </c>
      <c r="C2582" t="s">
        <v>32</v>
      </c>
      <c r="D2582" t="s">
        <v>33</v>
      </c>
      <c r="E2582" t="s">
        <v>34</v>
      </c>
      <c r="F2582">
        <v>1912</v>
      </c>
      <c r="G2582">
        <v>0</v>
      </c>
      <c r="H2582">
        <v>1912</v>
      </c>
      <c r="I2582">
        <v>3.7</v>
      </c>
      <c r="J2582">
        <v>98</v>
      </c>
      <c r="K2582">
        <v>1</v>
      </c>
      <c r="L2582">
        <v>1912</v>
      </c>
      <c r="M2582" s="1">
        <v>45608</v>
      </c>
      <c r="N2582" t="s">
        <v>168</v>
      </c>
    </row>
    <row r="2583" spans="1:14" x14ac:dyDescent="0.3">
      <c r="A2583" t="s">
        <v>5124</v>
      </c>
      <c r="B2583" t="s">
        <v>5125</v>
      </c>
      <c r="C2583" t="s">
        <v>45</v>
      </c>
      <c r="D2583" t="s">
        <v>23</v>
      </c>
      <c r="E2583" t="s">
        <v>34</v>
      </c>
      <c r="F2583">
        <v>4619</v>
      </c>
      <c r="G2583">
        <v>0</v>
      </c>
      <c r="H2583">
        <v>4619</v>
      </c>
      <c r="I2583">
        <v>4</v>
      </c>
      <c r="J2583">
        <v>616</v>
      </c>
      <c r="K2583">
        <v>2</v>
      </c>
      <c r="L2583">
        <v>9238</v>
      </c>
      <c r="M2583" s="1">
        <v>45429</v>
      </c>
      <c r="N2583" t="s">
        <v>38</v>
      </c>
    </row>
    <row r="2584" spans="1:14" x14ac:dyDescent="0.3">
      <c r="A2584" t="s">
        <v>5126</v>
      </c>
      <c r="B2584" t="s">
        <v>5127</v>
      </c>
      <c r="C2584" t="s">
        <v>45</v>
      </c>
      <c r="D2584" t="s">
        <v>109</v>
      </c>
      <c r="E2584" t="s">
        <v>161</v>
      </c>
      <c r="F2584">
        <v>1223</v>
      </c>
      <c r="G2584">
        <v>20</v>
      </c>
      <c r="H2584">
        <v>978</v>
      </c>
      <c r="I2584">
        <v>3.5</v>
      </c>
      <c r="J2584">
        <v>31</v>
      </c>
      <c r="K2584">
        <v>1</v>
      </c>
      <c r="L2584">
        <v>978</v>
      </c>
      <c r="M2584" s="1">
        <v>45364</v>
      </c>
      <c r="N2584" t="s">
        <v>61</v>
      </c>
    </row>
    <row r="2585" spans="1:14" x14ac:dyDescent="0.3">
      <c r="A2585" t="s">
        <v>5128</v>
      </c>
      <c r="B2585" t="s">
        <v>5129</v>
      </c>
      <c r="C2585" t="s">
        <v>52</v>
      </c>
      <c r="D2585" t="s">
        <v>33</v>
      </c>
      <c r="E2585" t="s">
        <v>34</v>
      </c>
      <c r="F2585">
        <v>1532</v>
      </c>
      <c r="G2585">
        <v>30</v>
      </c>
      <c r="H2585">
        <v>1072</v>
      </c>
      <c r="I2585">
        <v>5</v>
      </c>
      <c r="J2585">
        <v>679</v>
      </c>
      <c r="K2585">
        <v>5</v>
      </c>
      <c r="L2585">
        <v>5360</v>
      </c>
      <c r="M2585" s="1">
        <v>45328</v>
      </c>
      <c r="N2585" t="s">
        <v>85</v>
      </c>
    </row>
    <row r="2586" spans="1:14" x14ac:dyDescent="0.3">
      <c r="A2586" t="s">
        <v>5130</v>
      </c>
      <c r="B2586" t="s">
        <v>2783</v>
      </c>
      <c r="C2586" t="s">
        <v>52</v>
      </c>
      <c r="D2586" t="s">
        <v>41</v>
      </c>
      <c r="E2586" t="s">
        <v>34</v>
      </c>
      <c r="F2586">
        <v>2124</v>
      </c>
      <c r="G2586">
        <v>25</v>
      </c>
      <c r="H2586">
        <v>1593</v>
      </c>
      <c r="I2586">
        <v>3.8</v>
      </c>
      <c r="J2586">
        <v>59</v>
      </c>
      <c r="K2586">
        <v>1</v>
      </c>
      <c r="L2586">
        <v>1593</v>
      </c>
      <c r="M2586" s="1">
        <v>45647</v>
      </c>
      <c r="N2586" t="s">
        <v>75</v>
      </c>
    </row>
    <row r="2587" spans="1:14" x14ac:dyDescent="0.3">
      <c r="A2587" t="s">
        <v>5131</v>
      </c>
      <c r="B2587" t="s">
        <v>5132</v>
      </c>
      <c r="C2587" t="s">
        <v>32</v>
      </c>
      <c r="D2587" t="s">
        <v>28</v>
      </c>
      <c r="E2587" t="s">
        <v>34</v>
      </c>
      <c r="F2587">
        <v>7828</v>
      </c>
      <c r="G2587">
        <v>10</v>
      </c>
      <c r="H2587">
        <v>7045</v>
      </c>
      <c r="I2587">
        <v>4.5</v>
      </c>
      <c r="J2587">
        <v>42</v>
      </c>
      <c r="K2587">
        <v>2</v>
      </c>
      <c r="L2587">
        <v>14090</v>
      </c>
      <c r="M2587" s="1">
        <v>45488</v>
      </c>
      <c r="N2587" t="s">
        <v>150</v>
      </c>
    </row>
    <row r="2588" spans="1:14" x14ac:dyDescent="0.3">
      <c r="A2588" t="s">
        <v>5133</v>
      </c>
      <c r="B2588" t="s">
        <v>5134</v>
      </c>
      <c r="C2588" t="s">
        <v>16</v>
      </c>
      <c r="D2588" t="s">
        <v>46</v>
      </c>
      <c r="E2588" t="s">
        <v>161</v>
      </c>
      <c r="F2588">
        <v>4712</v>
      </c>
      <c r="G2588">
        <v>15</v>
      </c>
      <c r="H2588">
        <v>4005</v>
      </c>
      <c r="I2588">
        <v>4.2</v>
      </c>
      <c r="J2588">
        <v>420</v>
      </c>
      <c r="K2588">
        <v>1</v>
      </c>
      <c r="L2588">
        <v>4005</v>
      </c>
      <c r="M2588" s="1">
        <v>45473</v>
      </c>
      <c r="N2588" t="s">
        <v>64</v>
      </c>
    </row>
    <row r="2589" spans="1:14" x14ac:dyDescent="0.3">
      <c r="A2589" t="s">
        <v>5135</v>
      </c>
      <c r="B2589" t="s">
        <v>5136</v>
      </c>
      <c r="C2589" t="s">
        <v>52</v>
      </c>
      <c r="D2589" t="s">
        <v>17</v>
      </c>
      <c r="E2589" t="s">
        <v>18</v>
      </c>
      <c r="F2589">
        <v>3446</v>
      </c>
      <c r="G2589">
        <v>30</v>
      </c>
      <c r="H2589">
        <v>2412</v>
      </c>
      <c r="I2589">
        <v>3.6</v>
      </c>
      <c r="J2589">
        <v>136</v>
      </c>
      <c r="K2589">
        <v>1</v>
      </c>
      <c r="L2589">
        <v>2412</v>
      </c>
      <c r="M2589" s="1">
        <v>45535</v>
      </c>
      <c r="N2589" t="s">
        <v>141</v>
      </c>
    </row>
    <row r="2590" spans="1:14" x14ac:dyDescent="0.3">
      <c r="A2590" t="s">
        <v>5137</v>
      </c>
      <c r="B2590" t="s">
        <v>5138</v>
      </c>
      <c r="C2590" t="s">
        <v>57</v>
      </c>
      <c r="D2590" t="s">
        <v>23</v>
      </c>
      <c r="E2590" t="s">
        <v>34</v>
      </c>
      <c r="F2590">
        <v>4363</v>
      </c>
      <c r="G2590">
        <v>50</v>
      </c>
      <c r="H2590">
        <v>2182</v>
      </c>
      <c r="I2590">
        <v>4</v>
      </c>
      <c r="J2590">
        <v>200</v>
      </c>
      <c r="K2590">
        <v>2</v>
      </c>
      <c r="L2590">
        <v>4364</v>
      </c>
      <c r="M2590" s="1">
        <v>45811</v>
      </c>
      <c r="N2590" t="s">
        <v>71</v>
      </c>
    </row>
    <row r="2591" spans="1:14" x14ac:dyDescent="0.3">
      <c r="A2591" t="s">
        <v>5139</v>
      </c>
      <c r="B2591" t="s">
        <v>5140</v>
      </c>
      <c r="C2591" t="s">
        <v>116</v>
      </c>
      <c r="D2591" t="s">
        <v>28</v>
      </c>
      <c r="E2591" t="s">
        <v>34</v>
      </c>
      <c r="F2591">
        <v>6949</v>
      </c>
      <c r="G2591">
        <v>25</v>
      </c>
      <c r="H2591">
        <v>5212</v>
      </c>
      <c r="I2591">
        <v>4.7</v>
      </c>
      <c r="J2591">
        <v>221</v>
      </c>
      <c r="K2591">
        <v>4</v>
      </c>
      <c r="L2591">
        <v>20848</v>
      </c>
      <c r="M2591" s="1">
        <v>45428</v>
      </c>
      <c r="N2591" t="s">
        <v>24</v>
      </c>
    </row>
    <row r="2592" spans="1:14" x14ac:dyDescent="0.3">
      <c r="A2592" t="s">
        <v>5141</v>
      </c>
      <c r="B2592" t="s">
        <v>5142</v>
      </c>
      <c r="C2592" t="s">
        <v>22</v>
      </c>
      <c r="D2592" t="s">
        <v>53</v>
      </c>
      <c r="E2592" t="s">
        <v>34</v>
      </c>
      <c r="F2592">
        <v>2954</v>
      </c>
      <c r="G2592">
        <v>20</v>
      </c>
      <c r="H2592">
        <v>2363</v>
      </c>
      <c r="I2592">
        <v>3.9</v>
      </c>
      <c r="J2592">
        <v>153</v>
      </c>
      <c r="K2592">
        <v>1</v>
      </c>
      <c r="L2592">
        <v>2363</v>
      </c>
      <c r="M2592" s="1">
        <v>45647</v>
      </c>
      <c r="N2592" t="s">
        <v>85</v>
      </c>
    </row>
    <row r="2593" spans="1:14" x14ac:dyDescent="0.3">
      <c r="A2593" t="s">
        <v>5143</v>
      </c>
      <c r="B2593" t="s">
        <v>5144</v>
      </c>
      <c r="C2593" t="s">
        <v>45</v>
      </c>
      <c r="D2593" t="s">
        <v>28</v>
      </c>
      <c r="E2593" t="s">
        <v>34</v>
      </c>
      <c r="F2593">
        <v>7900</v>
      </c>
      <c r="G2593">
        <v>25</v>
      </c>
      <c r="H2593">
        <v>5925</v>
      </c>
      <c r="I2593">
        <v>3.6</v>
      </c>
      <c r="J2593">
        <v>10</v>
      </c>
      <c r="K2593">
        <v>1</v>
      </c>
      <c r="L2593">
        <v>5925</v>
      </c>
      <c r="M2593" s="1">
        <v>45729</v>
      </c>
      <c r="N2593" t="s">
        <v>150</v>
      </c>
    </row>
    <row r="2594" spans="1:14" x14ac:dyDescent="0.3">
      <c r="A2594" t="s">
        <v>5145</v>
      </c>
      <c r="B2594" t="s">
        <v>5146</v>
      </c>
      <c r="C2594" t="s">
        <v>57</v>
      </c>
      <c r="D2594" t="s">
        <v>17</v>
      </c>
      <c r="E2594" t="s">
        <v>34</v>
      </c>
      <c r="F2594">
        <v>5912</v>
      </c>
      <c r="G2594">
        <v>10</v>
      </c>
      <c r="H2594">
        <v>5321</v>
      </c>
      <c r="I2594">
        <v>4.4000000000000004</v>
      </c>
      <c r="J2594">
        <v>866</v>
      </c>
      <c r="K2594">
        <v>1</v>
      </c>
      <c r="L2594">
        <v>5321</v>
      </c>
      <c r="M2594" s="1">
        <v>45337</v>
      </c>
      <c r="N2594" t="s">
        <v>141</v>
      </c>
    </row>
    <row r="2595" spans="1:14" x14ac:dyDescent="0.3">
      <c r="A2595" t="s">
        <v>5147</v>
      </c>
      <c r="B2595" t="s">
        <v>5148</v>
      </c>
      <c r="C2595" t="s">
        <v>37</v>
      </c>
      <c r="D2595" t="s">
        <v>17</v>
      </c>
      <c r="E2595" t="s">
        <v>18</v>
      </c>
      <c r="F2595">
        <v>1557</v>
      </c>
      <c r="G2595">
        <v>30</v>
      </c>
      <c r="H2595">
        <v>1090</v>
      </c>
      <c r="I2595">
        <v>3</v>
      </c>
      <c r="J2595">
        <v>133</v>
      </c>
      <c r="K2595">
        <v>1</v>
      </c>
      <c r="L2595">
        <v>1090</v>
      </c>
      <c r="M2595" s="1">
        <v>45431</v>
      </c>
      <c r="N2595" t="s">
        <v>24</v>
      </c>
    </row>
    <row r="2596" spans="1:14" x14ac:dyDescent="0.3">
      <c r="A2596" t="s">
        <v>5149</v>
      </c>
      <c r="B2596" t="s">
        <v>5150</v>
      </c>
      <c r="C2596" t="s">
        <v>88</v>
      </c>
      <c r="D2596" t="s">
        <v>28</v>
      </c>
      <c r="E2596" t="s">
        <v>34</v>
      </c>
      <c r="F2596">
        <v>8457</v>
      </c>
      <c r="G2596">
        <v>30</v>
      </c>
      <c r="H2596">
        <v>5920</v>
      </c>
      <c r="I2596">
        <v>4</v>
      </c>
      <c r="J2596">
        <v>279</v>
      </c>
      <c r="K2596">
        <v>1</v>
      </c>
      <c r="L2596">
        <v>5920</v>
      </c>
      <c r="M2596" s="1">
        <v>45678</v>
      </c>
      <c r="N2596" t="s">
        <v>64</v>
      </c>
    </row>
    <row r="2597" spans="1:14" x14ac:dyDescent="0.3">
      <c r="A2597" t="s">
        <v>5151</v>
      </c>
      <c r="B2597" t="s">
        <v>5152</v>
      </c>
      <c r="C2597" t="s">
        <v>27</v>
      </c>
      <c r="D2597" t="s">
        <v>28</v>
      </c>
      <c r="E2597" t="s">
        <v>18</v>
      </c>
      <c r="F2597">
        <v>4337</v>
      </c>
      <c r="G2597">
        <v>30</v>
      </c>
      <c r="H2597">
        <v>3036</v>
      </c>
      <c r="I2597">
        <v>4.7</v>
      </c>
      <c r="J2597">
        <v>164</v>
      </c>
      <c r="K2597">
        <v>2</v>
      </c>
      <c r="L2597">
        <v>6072</v>
      </c>
      <c r="M2597" s="1">
        <v>45949</v>
      </c>
      <c r="N2597" t="s">
        <v>61</v>
      </c>
    </row>
    <row r="2598" spans="1:14" x14ac:dyDescent="0.3">
      <c r="A2598" t="s">
        <v>5153</v>
      </c>
      <c r="B2598" t="s">
        <v>5154</v>
      </c>
      <c r="C2598" t="s">
        <v>32</v>
      </c>
      <c r="D2598" t="s">
        <v>28</v>
      </c>
      <c r="E2598" t="s">
        <v>34</v>
      </c>
      <c r="F2598">
        <v>8429</v>
      </c>
      <c r="G2598">
        <v>10</v>
      </c>
      <c r="H2598">
        <v>7586</v>
      </c>
      <c r="I2598">
        <v>4</v>
      </c>
      <c r="J2598">
        <v>140</v>
      </c>
      <c r="K2598">
        <v>4</v>
      </c>
      <c r="L2598">
        <v>30344</v>
      </c>
      <c r="M2598" s="1">
        <v>45512</v>
      </c>
      <c r="N2598" t="s">
        <v>64</v>
      </c>
    </row>
    <row r="2599" spans="1:14" x14ac:dyDescent="0.3">
      <c r="A2599" t="s">
        <v>5155</v>
      </c>
      <c r="B2599" t="s">
        <v>5156</v>
      </c>
      <c r="C2599" t="s">
        <v>32</v>
      </c>
      <c r="D2599" t="s">
        <v>33</v>
      </c>
      <c r="E2599" t="s">
        <v>34</v>
      </c>
      <c r="F2599">
        <v>2757</v>
      </c>
      <c r="G2599">
        <v>40</v>
      </c>
      <c r="H2599">
        <v>1654</v>
      </c>
      <c r="I2599">
        <v>4.5999999999999996</v>
      </c>
      <c r="J2599">
        <v>175</v>
      </c>
      <c r="K2599">
        <v>1</v>
      </c>
      <c r="L2599">
        <v>1654</v>
      </c>
      <c r="M2599" s="1">
        <v>45625</v>
      </c>
      <c r="N2599" t="s">
        <v>61</v>
      </c>
    </row>
    <row r="2600" spans="1:14" x14ac:dyDescent="0.3">
      <c r="A2600" t="s">
        <v>5157</v>
      </c>
      <c r="B2600" t="s">
        <v>5158</v>
      </c>
      <c r="C2600" t="s">
        <v>37</v>
      </c>
      <c r="D2600" t="s">
        <v>41</v>
      </c>
      <c r="E2600" t="s">
        <v>34</v>
      </c>
      <c r="F2600">
        <v>938</v>
      </c>
      <c r="G2600">
        <v>20</v>
      </c>
      <c r="H2600">
        <v>750</v>
      </c>
      <c r="I2600">
        <v>3.6</v>
      </c>
      <c r="J2600">
        <v>56</v>
      </c>
      <c r="K2600">
        <v>1</v>
      </c>
      <c r="L2600">
        <v>750</v>
      </c>
      <c r="M2600" s="1">
        <v>45868</v>
      </c>
      <c r="N2600" t="s">
        <v>85</v>
      </c>
    </row>
    <row r="2601" spans="1:14" x14ac:dyDescent="0.3">
      <c r="A2601" t="s">
        <v>5159</v>
      </c>
      <c r="B2601" t="s">
        <v>5160</v>
      </c>
      <c r="C2601" t="s">
        <v>88</v>
      </c>
      <c r="D2601" t="s">
        <v>33</v>
      </c>
      <c r="E2601" t="s">
        <v>34</v>
      </c>
      <c r="F2601">
        <v>3776</v>
      </c>
      <c r="G2601">
        <v>25</v>
      </c>
      <c r="H2601">
        <v>2832</v>
      </c>
      <c r="I2601">
        <v>4</v>
      </c>
      <c r="J2601">
        <v>3</v>
      </c>
      <c r="K2601">
        <v>3</v>
      </c>
      <c r="L2601">
        <v>8496</v>
      </c>
      <c r="M2601" s="1">
        <v>45576</v>
      </c>
      <c r="N2601" t="s">
        <v>49</v>
      </c>
    </row>
    <row r="2602" spans="1:14" x14ac:dyDescent="0.3">
      <c r="A2602" t="s">
        <v>5161</v>
      </c>
      <c r="B2602" t="s">
        <v>5162</v>
      </c>
      <c r="C2602" t="s">
        <v>52</v>
      </c>
      <c r="D2602" t="s">
        <v>41</v>
      </c>
      <c r="E2602" t="s">
        <v>34</v>
      </c>
      <c r="F2602">
        <v>1329</v>
      </c>
      <c r="G2602">
        <v>20</v>
      </c>
      <c r="H2602">
        <v>1063</v>
      </c>
      <c r="I2602">
        <v>3.9</v>
      </c>
      <c r="J2602">
        <v>54</v>
      </c>
      <c r="K2602">
        <v>1</v>
      </c>
      <c r="L2602">
        <v>1063</v>
      </c>
      <c r="M2602" s="1">
        <v>46021</v>
      </c>
      <c r="N2602" t="s">
        <v>141</v>
      </c>
    </row>
    <row r="2603" spans="1:14" x14ac:dyDescent="0.3">
      <c r="A2603" t="s">
        <v>5163</v>
      </c>
      <c r="B2603" t="s">
        <v>1183</v>
      </c>
      <c r="C2603" t="s">
        <v>32</v>
      </c>
      <c r="D2603" t="s">
        <v>53</v>
      </c>
      <c r="E2603" t="s">
        <v>74</v>
      </c>
      <c r="F2603">
        <v>5189</v>
      </c>
      <c r="G2603">
        <v>25</v>
      </c>
      <c r="H2603">
        <v>3892</v>
      </c>
      <c r="I2603">
        <v>4.3</v>
      </c>
      <c r="J2603">
        <v>220</v>
      </c>
      <c r="K2603">
        <v>2</v>
      </c>
      <c r="L2603">
        <v>7784</v>
      </c>
      <c r="M2603" s="1">
        <v>45419</v>
      </c>
      <c r="N2603" t="s">
        <v>38</v>
      </c>
    </row>
    <row r="2604" spans="1:14" x14ac:dyDescent="0.3">
      <c r="A2604" t="s">
        <v>5164</v>
      </c>
      <c r="B2604" t="s">
        <v>5165</v>
      </c>
      <c r="C2604" t="s">
        <v>57</v>
      </c>
      <c r="D2604" t="s">
        <v>109</v>
      </c>
      <c r="E2604" t="s">
        <v>161</v>
      </c>
      <c r="F2604">
        <v>1475</v>
      </c>
      <c r="G2604">
        <v>25</v>
      </c>
      <c r="H2604">
        <v>1106</v>
      </c>
      <c r="I2604">
        <v>4.0999999999999996</v>
      </c>
      <c r="J2604">
        <v>71</v>
      </c>
      <c r="K2604">
        <v>5</v>
      </c>
      <c r="L2604">
        <v>5530</v>
      </c>
      <c r="M2604" s="1">
        <v>45730</v>
      </c>
      <c r="N2604" t="s">
        <v>85</v>
      </c>
    </row>
    <row r="2605" spans="1:14" x14ac:dyDescent="0.3">
      <c r="A2605" t="s">
        <v>5166</v>
      </c>
      <c r="B2605" t="s">
        <v>5167</v>
      </c>
      <c r="C2605" t="s">
        <v>37</v>
      </c>
      <c r="D2605" t="s">
        <v>23</v>
      </c>
      <c r="E2605" t="s">
        <v>34</v>
      </c>
      <c r="F2605">
        <v>3398</v>
      </c>
      <c r="G2605">
        <v>25</v>
      </c>
      <c r="H2605">
        <v>2548</v>
      </c>
      <c r="I2605">
        <v>3.1</v>
      </c>
      <c r="J2605">
        <v>499</v>
      </c>
      <c r="K2605">
        <v>1</v>
      </c>
      <c r="L2605">
        <v>2548</v>
      </c>
      <c r="M2605" s="1">
        <v>45708</v>
      </c>
      <c r="N2605" t="s">
        <v>24</v>
      </c>
    </row>
    <row r="2606" spans="1:14" x14ac:dyDescent="0.3">
      <c r="A2606" t="s">
        <v>5168</v>
      </c>
      <c r="B2606" t="s">
        <v>5169</v>
      </c>
      <c r="C2606" t="s">
        <v>88</v>
      </c>
      <c r="D2606" t="s">
        <v>33</v>
      </c>
      <c r="E2606" t="s">
        <v>34</v>
      </c>
      <c r="F2606">
        <v>2032</v>
      </c>
      <c r="G2606">
        <v>0</v>
      </c>
      <c r="H2606">
        <v>2032</v>
      </c>
      <c r="I2606">
        <v>4.8</v>
      </c>
      <c r="J2606">
        <v>28</v>
      </c>
      <c r="K2606">
        <v>1</v>
      </c>
      <c r="L2606">
        <v>2032</v>
      </c>
      <c r="M2606" s="1">
        <v>45373</v>
      </c>
      <c r="N2606" t="s">
        <v>58</v>
      </c>
    </row>
    <row r="2607" spans="1:14" x14ac:dyDescent="0.3">
      <c r="A2607" t="s">
        <v>5170</v>
      </c>
      <c r="B2607" t="s">
        <v>5171</v>
      </c>
      <c r="C2607" t="s">
        <v>45</v>
      </c>
      <c r="D2607" t="s">
        <v>33</v>
      </c>
      <c r="E2607" t="s">
        <v>18</v>
      </c>
      <c r="F2607">
        <v>4093</v>
      </c>
      <c r="G2607">
        <v>25</v>
      </c>
      <c r="H2607">
        <v>3070</v>
      </c>
      <c r="I2607">
        <v>3.8</v>
      </c>
      <c r="J2607">
        <v>14</v>
      </c>
      <c r="K2607">
        <v>1</v>
      </c>
      <c r="L2607">
        <v>3070</v>
      </c>
      <c r="M2607" s="1">
        <v>45593</v>
      </c>
      <c r="N2607" t="s">
        <v>64</v>
      </c>
    </row>
    <row r="2608" spans="1:14" x14ac:dyDescent="0.3">
      <c r="A2608" t="s">
        <v>5172</v>
      </c>
      <c r="B2608" t="s">
        <v>3813</v>
      </c>
      <c r="C2608" t="s">
        <v>27</v>
      </c>
      <c r="D2608" t="s">
        <v>53</v>
      </c>
      <c r="E2608" t="s">
        <v>34</v>
      </c>
      <c r="F2608">
        <v>4679</v>
      </c>
      <c r="G2608">
        <v>0</v>
      </c>
      <c r="H2608">
        <v>4679</v>
      </c>
      <c r="I2608">
        <v>4.0999999999999996</v>
      </c>
      <c r="J2608">
        <v>104</v>
      </c>
      <c r="K2608">
        <v>1</v>
      </c>
      <c r="L2608">
        <v>4679</v>
      </c>
      <c r="M2608" s="1">
        <v>45716</v>
      </c>
      <c r="N2608" t="s">
        <v>58</v>
      </c>
    </row>
    <row r="2609" spans="1:14" x14ac:dyDescent="0.3">
      <c r="A2609" t="s">
        <v>5173</v>
      </c>
      <c r="B2609" t="s">
        <v>213</v>
      </c>
      <c r="C2609" t="s">
        <v>52</v>
      </c>
      <c r="D2609" t="s">
        <v>17</v>
      </c>
      <c r="E2609" t="s">
        <v>34</v>
      </c>
      <c r="F2609">
        <v>3480</v>
      </c>
      <c r="G2609">
        <v>30</v>
      </c>
      <c r="H2609">
        <v>2436</v>
      </c>
      <c r="I2609">
        <v>3.9</v>
      </c>
      <c r="J2609">
        <v>122</v>
      </c>
      <c r="K2609">
        <v>1</v>
      </c>
      <c r="L2609">
        <v>2436</v>
      </c>
      <c r="M2609" s="1">
        <v>45556</v>
      </c>
      <c r="N2609" t="s">
        <v>189</v>
      </c>
    </row>
    <row r="2610" spans="1:14" x14ac:dyDescent="0.3">
      <c r="A2610" t="s">
        <v>5174</v>
      </c>
      <c r="B2610" t="s">
        <v>5175</v>
      </c>
      <c r="C2610" t="s">
        <v>88</v>
      </c>
      <c r="D2610" t="s">
        <v>17</v>
      </c>
      <c r="E2610" t="s">
        <v>18</v>
      </c>
      <c r="F2610">
        <v>6468</v>
      </c>
      <c r="G2610">
        <v>10</v>
      </c>
      <c r="H2610">
        <v>5821</v>
      </c>
      <c r="I2610">
        <v>4.0999999999999996</v>
      </c>
      <c r="J2610">
        <v>198</v>
      </c>
      <c r="K2610">
        <v>1</v>
      </c>
      <c r="L2610">
        <v>5821</v>
      </c>
      <c r="M2610" s="1">
        <v>45671</v>
      </c>
      <c r="N2610" t="s">
        <v>91</v>
      </c>
    </row>
    <row r="2611" spans="1:14" x14ac:dyDescent="0.3">
      <c r="A2611" t="s">
        <v>5176</v>
      </c>
      <c r="B2611" t="s">
        <v>5177</v>
      </c>
      <c r="C2611" t="s">
        <v>27</v>
      </c>
      <c r="D2611" t="s">
        <v>109</v>
      </c>
      <c r="E2611" t="s">
        <v>18</v>
      </c>
      <c r="F2611">
        <v>998</v>
      </c>
      <c r="G2611">
        <v>40</v>
      </c>
      <c r="H2611">
        <v>599</v>
      </c>
      <c r="I2611">
        <v>4</v>
      </c>
      <c r="J2611">
        <v>106</v>
      </c>
      <c r="K2611">
        <v>1</v>
      </c>
      <c r="L2611">
        <v>599</v>
      </c>
      <c r="M2611" s="1">
        <v>45657</v>
      </c>
      <c r="N2611" t="s">
        <v>91</v>
      </c>
    </row>
    <row r="2612" spans="1:14" x14ac:dyDescent="0.3">
      <c r="A2612" t="s">
        <v>5178</v>
      </c>
      <c r="B2612" t="s">
        <v>5179</v>
      </c>
      <c r="C2612" t="s">
        <v>116</v>
      </c>
      <c r="D2612" t="s">
        <v>41</v>
      </c>
      <c r="E2612" t="s">
        <v>34</v>
      </c>
      <c r="F2612">
        <v>1979</v>
      </c>
      <c r="G2612">
        <v>15</v>
      </c>
      <c r="H2612">
        <v>1682</v>
      </c>
      <c r="I2612">
        <v>3.7</v>
      </c>
      <c r="J2612">
        <v>276</v>
      </c>
      <c r="K2612">
        <v>1</v>
      </c>
      <c r="L2612">
        <v>1682</v>
      </c>
      <c r="M2612" s="1">
        <v>45612</v>
      </c>
      <c r="N2612" t="s">
        <v>78</v>
      </c>
    </row>
    <row r="2613" spans="1:14" x14ac:dyDescent="0.3">
      <c r="A2613" t="s">
        <v>5180</v>
      </c>
      <c r="B2613" t="s">
        <v>5181</v>
      </c>
      <c r="C2613" t="s">
        <v>27</v>
      </c>
      <c r="D2613" t="s">
        <v>28</v>
      </c>
      <c r="E2613" t="s">
        <v>34</v>
      </c>
      <c r="F2613">
        <v>6013</v>
      </c>
      <c r="G2613">
        <v>15</v>
      </c>
      <c r="H2613">
        <v>5111</v>
      </c>
      <c r="I2613">
        <v>4.5</v>
      </c>
      <c r="J2613">
        <v>151</v>
      </c>
      <c r="K2613">
        <v>1</v>
      </c>
      <c r="L2613">
        <v>5111</v>
      </c>
      <c r="M2613" s="1">
        <v>45584</v>
      </c>
      <c r="N2613" t="s">
        <v>64</v>
      </c>
    </row>
    <row r="2614" spans="1:14" x14ac:dyDescent="0.3">
      <c r="A2614" t="s">
        <v>5182</v>
      </c>
      <c r="B2614" t="s">
        <v>5183</v>
      </c>
      <c r="C2614" t="s">
        <v>45</v>
      </c>
      <c r="D2614" t="s">
        <v>33</v>
      </c>
      <c r="E2614" t="s">
        <v>18</v>
      </c>
      <c r="F2614">
        <v>2617</v>
      </c>
      <c r="G2614">
        <v>30</v>
      </c>
      <c r="H2614">
        <v>1832</v>
      </c>
      <c r="I2614">
        <v>3.8</v>
      </c>
      <c r="J2614">
        <v>198</v>
      </c>
      <c r="K2614">
        <v>1</v>
      </c>
      <c r="L2614">
        <v>1832</v>
      </c>
      <c r="M2614" s="1">
        <v>45320</v>
      </c>
      <c r="N2614" t="s">
        <v>75</v>
      </c>
    </row>
    <row r="2615" spans="1:14" x14ac:dyDescent="0.3">
      <c r="A2615" t="s">
        <v>5184</v>
      </c>
      <c r="B2615" t="s">
        <v>5185</v>
      </c>
      <c r="C2615" t="s">
        <v>27</v>
      </c>
      <c r="D2615" t="s">
        <v>41</v>
      </c>
      <c r="E2615" t="s">
        <v>34</v>
      </c>
      <c r="F2615">
        <v>1542</v>
      </c>
      <c r="G2615">
        <v>0</v>
      </c>
      <c r="H2615">
        <v>1542</v>
      </c>
      <c r="I2615">
        <v>3.7</v>
      </c>
      <c r="J2615">
        <v>274</v>
      </c>
      <c r="K2615">
        <v>1</v>
      </c>
      <c r="L2615">
        <v>1542</v>
      </c>
      <c r="M2615" s="1">
        <v>45783</v>
      </c>
      <c r="N2615" t="s">
        <v>71</v>
      </c>
    </row>
    <row r="2616" spans="1:14" x14ac:dyDescent="0.3">
      <c r="A2616" t="s">
        <v>5186</v>
      </c>
      <c r="B2616" t="s">
        <v>5187</v>
      </c>
      <c r="C2616" t="s">
        <v>32</v>
      </c>
      <c r="D2616" t="s">
        <v>28</v>
      </c>
      <c r="E2616" t="s">
        <v>34</v>
      </c>
      <c r="F2616">
        <v>3863</v>
      </c>
      <c r="G2616">
        <v>15</v>
      </c>
      <c r="H2616">
        <v>3284</v>
      </c>
      <c r="I2616">
        <v>3.3</v>
      </c>
      <c r="J2616">
        <v>307</v>
      </c>
      <c r="K2616">
        <v>1</v>
      </c>
      <c r="L2616">
        <v>3284</v>
      </c>
      <c r="M2616" s="1">
        <v>45774</v>
      </c>
      <c r="N2616" t="s">
        <v>42</v>
      </c>
    </row>
    <row r="2617" spans="1:14" x14ac:dyDescent="0.3">
      <c r="A2617" t="s">
        <v>5188</v>
      </c>
      <c r="B2617" t="s">
        <v>5189</v>
      </c>
      <c r="C2617" t="s">
        <v>45</v>
      </c>
      <c r="D2617" t="s">
        <v>109</v>
      </c>
      <c r="E2617" t="s">
        <v>18</v>
      </c>
      <c r="F2617">
        <v>680</v>
      </c>
      <c r="G2617">
        <v>25</v>
      </c>
      <c r="H2617">
        <v>510</v>
      </c>
      <c r="I2617">
        <v>3.8</v>
      </c>
      <c r="J2617">
        <v>182</v>
      </c>
      <c r="K2617">
        <v>2</v>
      </c>
      <c r="L2617">
        <v>1020</v>
      </c>
      <c r="M2617" s="1">
        <v>45710</v>
      </c>
      <c r="N2617" t="s">
        <v>102</v>
      </c>
    </row>
    <row r="2618" spans="1:14" x14ac:dyDescent="0.3">
      <c r="A2618" t="s">
        <v>5190</v>
      </c>
      <c r="B2618" t="s">
        <v>5191</v>
      </c>
      <c r="C2618" t="s">
        <v>37</v>
      </c>
      <c r="D2618" t="s">
        <v>46</v>
      </c>
      <c r="E2618" t="s">
        <v>34</v>
      </c>
      <c r="F2618">
        <v>7498</v>
      </c>
      <c r="G2618">
        <v>30</v>
      </c>
      <c r="H2618">
        <v>5249</v>
      </c>
      <c r="I2618">
        <v>3.8</v>
      </c>
      <c r="J2618">
        <v>55</v>
      </c>
      <c r="K2618">
        <v>1</v>
      </c>
      <c r="L2618">
        <v>5249</v>
      </c>
      <c r="M2618" s="1">
        <v>45633</v>
      </c>
      <c r="N2618" t="s">
        <v>71</v>
      </c>
    </row>
    <row r="2619" spans="1:14" x14ac:dyDescent="0.3">
      <c r="A2619" t="s">
        <v>5192</v>
      </c>
      <c r="B2619" t="s">
        <v>5193</v>
      </c>
      <c r="C2619" t="s">
        <v>57</v>
      </c>
      <c r="D2619" t="s">
        <v>46</v>
      </c>
      <c r="E2619" t="s">
        <v>34</v>
      </c>
      <c r="F2619">
        <v>3622</v>
      </c>
      <c r="G2619">
        <v>50</v>
      </c>
      <c r="H2619">
        <v>1811</v>
      </c>
      <c r="I2619">
        <v>2.6</v>
      </c>
      <c r="J2619">
        <v>174</v>
      </c>
      <c r="K2619">
        <v>5</v>
      </c>
      <c r="L2619">
        <v>9055</v>
      </c>
      <c r="M2619" s="1">
        <v>45938</v>
      </c>
      <c r="N2619" t="s">
        <v>61</v>
      </c>
    </row>
    <row r="2620" spans="1:14" x14ac:dyDescent="0.3">
      <c r="A2620" t="s">
        <v>5194</v>
      </c>
      <c r="B2620" t="s">
        <v>5195</v>
      </c>
      <c r="C2620" t="s">
        <v>27</v>
      </c>
      <c r="D2620" t="s">
        <v>109</v>
      </c>
      <c r="E2620" t="s">
        <v>18</v>
      </c>
      <c r="F2620">
        <v>777</v>
      </c>
      <c r="G2620">
        <v>10</v>
      </c>
      <c r="H2620">
        <v>699</v>
      </c>
      <c r="I2620">
        <v>3.1</v>
      </c>
      <c r="J2620">
        <v>140</v>
      </c>
      <c r="K2620">
        <v>2</v>
      </c>
      <c r="L2620">
        <v>1398</v>
      </c>
      <c r="M2620" s="1">
        <v>45890</v>
      </c>
      <c r="N2620" t="s">
        <v>102</v>
      </c>
    </row>
    <row r="2621" spans="1:14" x14ac:dyDescent="0.3">
      <c r="A2621" t="s">
        <v>5196</v>
      </c>
      <c r="B2621" t="s">
        <v>5197</v>
      </c>
      <c r="C2621" t="s">
        <v>32</v>
      </c>
      <c r="D2621" t="s">
        <v>41</v>
      </c>
      <c r="E2621" t="s">
        <v>34</v>
      </c>
      <c r="F2621">
        <v>719</v>
      </c>
      <c r="G2621">
        <v>10</v>
      </c>
      <c r="H2621">
        <v>647</v>
      </c>
      <c r="I2621">
        <v>2.7</v>
      </c>
      <c r="J2621">
        <v>378</v>
      </c>
      <c r="K2621">
        <v>1</v>
      </c>
      <c r="L2621">
        <v>647</v>
      </c>
      <c r="M2621" s="1">
        <v>45617</v>
      </c>
      <c r="N2621" t="s">
        <v>64</v>
      </c>
    </row>
    <row r="2622" spans="1:14" x14ac:dyDescent="0.3">
      <c r="A2622" t="s">
        <v>5198</v>
      </c>
      <c r="B2622" t="s">
        <v>5199</v>
      </c>
      <c r="C2622" t="s">
        <v>16</v>
      </c>
      <c r="D2622" t="s">
        <v>41</v>
      </c>
      <c r="E2622" t="s">
        <v>34</v>
      </c>
      <c r="F2622">
        <v>843</v>
      </c>
      <c r="G2622">
        <v>20</v>
      </c>
      <c r="H2622">
        <v>674</v>
      </c>
      <c r="I2622">
        <v>4</v>
      </c>
      <c r="J2622">
        <v>209</v>
      </c>
      <c r="K2622">
        <v>1</v>
      </c>
      <c r="L2622">
        <v>674</v>
      </c>
      <c r="M2622" s="1">
        <v>45727</v>
      </c>
      <c r="N2622" t="s">
        <v>19</v>
      </c>
    </row>
    <row r="2623" spans="1:14" x14ac:dyDescent="0.3">
      <c r="A2623" t="s">
        <v>5200</v>
      </c>
      <c r="B2623" t="s">
        <v>5201</v>
      </c>
      <c r="C2623" t="s">
        <v>37</v>
      </c>
      <c r="D2623" t="s">
        <v>53</v>
      </c>
      <c r="E2623" t="s">
        <v>74</v>
      </c>
      <c r="F2623">
        <v>948</v>
      </c>
      <c r="G2623">
        <v>15</v>
      </c>
      <c r="H2623">
        <v>806</v>
      </c>
      <c r="I2623">
        <v>4.8</v>
      </c>
      <c r="J2623">
        <v>161</v>
      </c>
      <c r="K2623">
        <v>2</v>
      </c>
      <c r="L2623">
        <v>1612</v>
      </c>
      <c r="M2623" s="1">
        <v>45713</v>
      </c>
      <c r="N2623" t="s">
        <v>189</v>
      </c>
    </row>
    <row r="2624" spans="1:14" x14ac:dyDescent="0.3">
      <c r="A2624" t="s">
        <v>5202</v>
      </c>
      <c r="B2624" t="s">
        <v>5203</v>
      </c>
      <c r="C2624" t="s">
        <v>45</v>
      </c>
      <c r="D2624" t="s">
        <v>109</v>
      </c>
      <c r="E2624" t="s">
        <v>161</v>
      </c>
      <c r="F2624">
        <v>2017</v>
      </c>
      <c r="G2624">
        <v>30</v>
      </c>
      <c r="H2624">
        <v>1412</v>
      </c>
      <c r="I2624">
        <v>3.4</v>
      </c>
      <c r="J2624">
        <v>116</v>
      </c>
      <c r="K2624">
        <v>1</v>
      </c>
      <c r="L2624">
        <v>1412</v>
      </c>
      <c r="M2624" s="1">
        <v>45906</v>
      </c>
      <c r="N2624" t="s">
        <v>54</v>
      </c>
    </row>
    <row r="2625" spans="1:14" x14ac:dyDescent="0.3">
      <c r="A2625" t="s">
        <v>5204</v>
      </c>
      <c r="B2625" t="s">
        <v>5205</v>
      </c>
      <c r="C2625" t="s">
        <v>37</v>
      </c>
      <c r="D2625" t="s">
        <v>23</v>
      </c>
      <c r="E2625" t="s">
        <v>34</v>
      </c>
      <c r="F2625">
        <v>2560</v>
      </c>
      <c r="G2625">
        <v>30</v>
      </c>
      <c r="H2625">
        <v>1792</v>
      </c>
      <c r="I2625">
        <v>4.0999999999999996</v>
      </c>
      <c r="J2625">
        <v>86</v>
      </c>
      <c r="K2625">
        <v>1</v>
      </c>
      <c r="L2625">
        <v>1792</v>
      </c>
      <c r="M2625" s="1">
        <v>45476</v>
      </c>
      <c r="N2625" t="s">
        <v>54</v>
      </c>
    </row>
    <row r="2626" spans="1:14" x14ac:dyDescent="0.3">
      <c r="A2626" t="s">
        <v>5206</v>
      </c>
      <c r="B2626" t="s">
        <v>5207</v>
      </c>
      <c r="C2626" t="s">
        <v>52</v>
      </c>
      <c r="D2626" t="s">
        <v>28</v>
      </c>
      <c r="E2626" t="s">
        <v>34</v>
      </c>
      <c r="F2626">
        <v>3574</v>
      </c>
      <c r="G2626">
        <v>15</v>
      </c>
      <c r="H2626">
        <v>3038</v>
      </c>
      <c r="I2626">
        <v>4</v>
      </c>
      <c r="J2626">
        <v>486</v>
      </c>
      <c r="K2626">
        <v>1</v>
      </c>
      <c r="L2626">
        <v>3038</v>
      </c>
      <c r="M2626" s="1">
        <v>45930</v>
      </c>
      <c r="N2626" t="s">
        <v>24</v>
      </c>
    </row>
    <row r="2627" spans="1:14" x14ac:dyDescent="0.3">
      <c r="A2627" t="s">
        <v>5208</v>
      </c>
      <c r="B2627" t="s">
        <v>5209</v>
      </c>
      <c r="C2627" t="s">
        <v>116</v>
      </c>
      <c r="D2627" t="s">
        <v>23</v>
      </c>
      <c r="E2627" t="s">
        <v>34</v>
      </c>
      <c r="F2627">
        <v>1238</v>
      </c>
      <c r="G2627">
        <v>20</v>
      </c>
      <c r="H2627">
        <v>990</v>
      </c>
      <c r="I2627">
        <v>4.4000000000000004</v>
      </c>
      <c r="J2627">
        <v>127</v>
      </c>
      <c r="K2627">
        <v>3</v>
      </c>
      <c r="L2627">
        <v>2970</v>
      </c>
      <c r="M2627" s="1">
        <v>45836</v>
      </c>
      <c r="N2627" t="s">
        <v>189</v>
      </c>
    </row>
    <row r="2628" spans="1:14" x14ac:dyDescent="0.3">
      <c r="A2628" t="s">
        <v>5210</v>
      </c>
      <c r="B2628" t="s">
        <v>5211</v>
      </c>
      <c r="C2628" t="s">
        <v>16</v>
      </c>
      <c r="D2628" t="s">
        <v>53</v>
      </c>
      <c r="E2628" t="s">
        <v>34</v>
      </c>
      <c r="F2628">
        <v>5382</v>
      </c>
      <c r="G2628">
        <v>40</v>
      </c>
      <c r="H2628">
        <v>3229</v>
      </c>
      <c r="I2628">
        <v>4.5</v>
      </c>
      <c r="J2628">
        <v>33</v>
      </c>
      <c r="K2628">
        <v>1</v>
      </c>
      <c r="L2628">
        <v>3229</v>
      </c>
      <c r="M2628" s="1">
        <v>45384</v>
      </c>
      <c r="N2628" t="s">
        <v>141</v>
      </c>
    </row>
    <row r="2629" spans="1:14" x14ac:dyDescent="0.3">
      <c r="A2629" t="s">
        <v>5212</v>
      </c>
      <c r="B2629" t="s">
        <v>5213</v>
      </c>
      <c r="C2629" t="s">
        <v>116</v>
      </c>
      <c r="D2629" t="s">
        <v>28</v>
      </c>
      <c r="E2629" t="s">
        <v>34</v>
      </c>
      <c r="F2629">
        <v>3441</v>
      </c>
      <c r="G2629">
        <v>40</v>
      </c>
      <c r="H2629">
        <v>2065</v>
      </c>
      <c r="I2629">
        <v>5</v>
      </c>
      <c r="J2629">
        <v>78</v>
      </c>
      <c r="K2629">
        <v>1</v>
      </c>
      <c r="L2629">
        <v>2065</v>
      </c>
      <c r="M2629" s="1">
        <v>45627</v>
      </c>
      <c r="N2629" t="s">
        <v>150</v>
      </c>
    </row>
    <row r="2630" spans="1:14" x14ac:dyDescent="0.3">
      <c r="A2630" t="s">
        <v>5214</v>
      </c>
      <c r="B2630" t="s">
        <v>5215</v>
      </c>
      <c r="C2630" t="s">
        <v>32</v>
      </c>
      <c r="D2630" t="s">
        <v>109</v>
      </c>
      <c r="E2630" t="s">
        <v>161</v>
      </c>
      <c r="F2630">
        <v>1171</v>
      </c>
      <c r="G2630">
        <v>50</v>
      </c>
      <c r="H2630">
        <v>586</v>
      </c>
      <c r="I2630">
        <v>4.2</v>
      </c>
      <c r="J2630">
        <v>102</v>
      </c>
      <c r="K2630">
        <v>2</v>
      </c>
      <c r="L2630">
        <v>1172</v>
      </c>
      <c r="M2630" s="1">
        <v>45784</v>
      </c>
      <c r="N2630" t="s">
        <v>75</v>
      </c>
    </row>
    <row r="2631" spans="1:14" x14ac:dyDescent="0.3">
      <c r="A2631" t="s">
        <v>5216</v>
      </c>
      <c r="B2631" t="s">
        <v>5217</v>
      </c>
      <c r="C2631" t="s">
        <v>37</v>
      </c>
      <c r="D2631" t="s">
        <v>41</v>
      </c>
      <c r="E2631" t="s">
        <v>34</v>
      </c>
      <c r="F2631">
        <v>1992</v>
      </c>
      <c r="G2631">
        <v>50</v>
      </c>
      <c r="H2631">
        <v>996</v>
      </c>
      <c r="I2631">
        <v>3.7</v>
      </c>
      <c r="J2631">
        <v>256</v>
      </c>
      <c r="K2631">
        <v>1</v>
      </c>
      <c r="L2631">
        <v>996</v>
      </c>
      <c r="M2631" s="1">
        <v>45389</v>
      </c>
      <c r="N2631" t="s">
        <v>42</v>
      </c>
    </row>
    <row r="2632" spans="1:14" x14ac:dyDescent="0.3">
      <c r="A2632" t="s">
        <v>5218</v>
      </c>
      <c r="B2632" t="s">
        <v>5219</v>
      </c>
      <c r="C2632" t="s">
        <v>57</v>
      </c>
      <c r="D2632" t="s">
        <v>23</v>
      </c>
      <c r="E2632" t="s">
        <v>18</v>
      </c>
      <c r="F2632">
        <v>860</v>
      </c>
      <c r="G2632">
        <v>10</v>
      </c>
      <c r="H2632">
        <v>774</v>
      </c>
      <c r="I2632">
        <v>3.8</v>
      </c>
      <c r="J2632">
        <v>110</v>
      </c>
      <c r="K2632">
        <v>1</v>
      </c>
      <c r="L2632">
        <v>774</v>
      </c>
      <c r="M2632" s="1">
        <v>45565</v>
      </c>
      <c r="N2632" t="s">
        <v>71</v>
      </c>
    </row>
    <row r="2633" spans="1:14" x14ac:dyDescent="0.3">
      <c r="A2633" t="s">
        <v>5220</v>
      </c>
      <c r="B2633" t="s">
        <v>5221</v>
      </c>
      <c r="C2633" t="s">
        <v>57</v>
      </c>
      <c r="D2633" t="s">
        <v>17</v>
      </c>
      <c r="E2633" t="s">
        <v>34</v>
      </c>
      <c r="F2633">
        <v>2364</v>
      </c>
      <c r="G2633">
        <v>30</v>
      </c>
      <c r="H2633">
        <v>1655</v>
      </c>
      <c r="I2633">
        <v>3.9</v>
      </c>
      <c r="J2633">
        <v>422</v>
      </c>
      <c r="K2633">
        <v>1</v>
      </c>
      <c r="L2633">
        <v>1655</v>
      </c>
      <c r="M2633" s="1">
        <v>45627</v>
      </c>
      <c r="N2633" t="s">
        <v>49</v>
      </c>
    </row>
    <row r="2634" spans="1:14" x14ac:dyDescent="0.3">
      <c r="A2634" t="s">
        <v>5222</v>
      </c>
      <c r="B2634" t="s">
        <v>5223</v>
      </c>
      <c r="C2634" t="s">
        <v>32</v>
      </c>
      <c r="D2634" t="s">
        <v>46</v>
      </c>
      <c r="E2634" t="s">
        <v>74</v>
      </c>
      <c r="F2634">
        <v>6901</v>
      </c>
      <c r="G2634">
        <v>20</v>
      </c>
      <c r="H2634">
        <v>5521</v>
      </c>
      <c r="I2634">
        <v>3.8</v>
      </c>
      <c r="J2634">
        <v>142</v>
      </c>
      <c r="K2634">
        <v>2</v>
      </c>
      <c r="L2634">
        <v>11042</v>
      </c>
      <c r="M2634" s="1">
        <v>45405</v>
      </c>
      <c r="N2634" t="s">
        <v>189</v>
      </c>
    </row>
    <row r="2635" spans="1:14" x14ac:dyDescent="0.3">
      <c r="A2635" t="s">
        <v>5224</v>
      </c>
      <c r="B2635" t="s">
        <v>5225</v>
      </c>
      <c r="C2635" t="s">
        <v>45</v>
      </c>
      <c r="D2635" t="s">
        <v>46</v>
      </c>
      <c r="E2635" t="s">
        <v>34</v>
      </c>
      <c r="F2635">
        <v>4857</v>
      </c>
      <c r="G2635">
        <v>50</v>
      </c>
      <c r="H2635">
        <v>2428</v>
      </c>
      <c r="I2635">
        <v>4.9000000000000004</v>
      </c>
      <c r="J2635">
        <v>19</v>
      </c>
      <c r="K2635">
        <v>1</v>
      </c>
      <c r="L2635">
        <v>2428</v>
      </c>
      <c r="M2635" s="1">
        <v>45610</v>
      </c>
      <c r="N2635" t="s">
        <v>24</v>
      </c>
    </row>
    <row r="2636" spans="1:14" x14ac:dyDescent="0.3">
      <c r="A2636" t="s">
        <v>5226</v>
      </c>
      <c r="B2636" t="s">
        <v>5227</v>
      </c>
      <c r="C2636" t="s">
        <v>22</v>
      </c>
      <c r="D2636" t="s">
        <v>17</v>
      </c>
      <c r="E2636" t="s">
        <v>18</v>
      </c>
      <c r="F2636">
        <v>3726</v>
      </c>
      <c r="G2636">
        <v>40</v>
      </c>
      <c r="H2636">
        <v>2236</v>
      </c>
      <c r="I2636">
        <v>4.4000000000000004</v>
      </c>
      <c r="J2636">
        <v>29</v>
      </c>
      <c r="K2636">
        <v>1</v>
      </c>
      <c r="L2636">
        <v>2236</v>
      </c>
      <c r="M2636" s="1">
        <v>46012</v>
      </c>
      <c r="N2636" t="s">
        <v>150</v>
      </c>
    </row>
    <row r="2637" spans="1:14" x14ac:dyDescent="0.3">
      <c r="A2637" t="s">
        <v>5228</v>
      </c>
      <c r="B2637" t="s">
        <v>5229</v>
      </c>
      <c r="C2637" t="s">
        <v>116</v>
      </c>
      <c r="D2637" t="s">
        <v>23</v>
      </c>
      <c r="E2637" t="s">
        <v>34</v>
      </c>
      <c r="F2637">
        <v>4585</v>
      </c>
      <c r="G2637">
        <v>30</v>
      </c>
      <c r="H2637">
        <v>3210</v>
      </c>
      <c r="I2637">
        <v>3.3</v>
      </c>
      <c r="J2637">
        <v>521</v>
      </c>
      <c r="K2637">
        <v>5</v>
      </c>
      <c r="L2637">
        <v>16050</v>
      </c>
      <c r="M2637" s="1">
        <v>45345</v>
      </c>
      <c r="N2637" t="s">
        <v>54</v>
      </c>
    </row>
    <row r="2638" spans="1:14" x14ac:dyDescent="0.3">
      <c r="A2638" t="s">
        <v>5230</v>
      </c>
      <c r="B2638" t="s">
        <v>5231</v>
      </c>
      <c r="C2638" t="s">
        <v>32</v>
      </c>
      <c r="D2638" t="s">
        <v>33</v>
      </c>
      <c r="E2638" t="s">
        <v>18</v>
      </c>
      <c r="F2638">
        <v>2724</v>
      </c>
      <c r="G2638">
        <v>50</v>
      </c>
      <c r="H2638">
        <v>1362</v>
      </c>
      <c r="I2638">
        <v>4.3</v>
      </c>
      <c r="J2638">
        <v>60</v>
      </c>
      <c r="K2638">
        <v>1</v>
      </c>
      <c r="L2638">
        <v>1362</v>
      </c>
      <c r="M2638" s="1">
        <v>45381</v>
      </c>
      <c r="N2638" t="s">
        <v>38</v>
      </c>
    </row>
    <row r="2639" spans="1:14" x14ac:dyDescent="0.3">
      <c r="A2639" t="s">
        <v>5232</v>
      </c>
      <c r="B2639" t="s">
        <v>5233</v>
      </c>
      <c r="C2639" t="s">
        <v>88</v>
      </c>
      <c r="D2639" t="s">
        <v>17</v>
      </c>
      <c r="E2639" t="s">
        <v>18</v>
      </c>
      <c r="F2639">
        <v>4454</v>
      </c>
      <c r="G2639">
        <v>40</v>
      </c>
      <c r="H2639">
        <v>2672</v>
      </c>
      <c r="I2639">
        <v>3.6</v>
      </c>
      <c r="J2639">
        <v>211</v>
      </c>
      <c r="K2639">
        <v>1</v>
      </c>
      <c r="L2639">
        <v>2672</v>
      </c>
      <c r="M2639" s="1">
        <v>45347</v>
      </c>
      <c r="N2639" t="s">
        <v>19</v>
      </c>
    </row>
    <row r="2640" spans="1:14" x14ac:dyDescent="0.3">
      <c r="A2640" t="s">
        <v>5234</v>
      </c>
      <c r="B2640" t="s">
        <v>5235</v>
      </c>
      <c r="C2640" t="s">
        <v>22</v>
      </c>
      <c r="D2640" t="s">
        <v>17</v>
      </c>
      <c r="E2640" t="s">
        <v>18</v>
      </c>
      <c r="F2640">
        <v>4208</v>
      </c>
      <c r="G2640">
        <v>15</v>
      </c>
      <c r="H2640">
        <v>3577</v>
      </c>
      <c r="I2640">
        <v>4.4000000000000004</v>
      </c>
      <c r="J2640">
        <v>170</v>
      </c>
      <c r="K2640">
        <v>1</v>
      </c>
      <c r="L2640">
        <v>3577</v>
      </c>
      <c r="M2640" s="1">
        <v>45382</v>
      </c>
      <c r="N2640" t="s">
        <v>29</v>
      </c>
    </row>
    <row r="2641" spans="1:14" x14ac:dyDescent="0.3">
      <c r="A2641" t="s">
        <v>5236</v>
      </c>
      <c r="B2641" t="s">
        <v>5237</v>
      </c>
      <c r="C2641" t="s">
        <v>57</v>
      </c>
      <c r="D2641" t="s">
        <v>28</v>
      </c>
      <c r="E2641" t="s">
        <v>34</v>
      </c>
      <c r="F2641">
        <v>3609</v>
      </c>
      <c r="G2641">
        <v>20</v>
      </c>
      <c r="H2641">
        <v>2887</v>
      </c>
      <c r="I2641">
        <v>4.7</v>
      </c>
      <c r="J2641">
        <v>381</v>
      </c>
      <c r="K2641">
        <v>2</v>
      </c>
      <c r="L2641">
        <v>5774</v>
      </c>
      <c r="M2641" s="1">
        <v>45734</v>
      </c>
      <c r="N2641" t="s">
        <v>75</v>
      </c>
    </row>
    <row r="2642" spans="1:14" x14ac:dyDescent="0.3">
      <c r="A2642" t="s">
        <v>5238</v>
      </c>
      <c r="B2642" t="s">
        <v>5239</v>
      </c>
      <c r="C2642" t="s">
        <v>16</v>
      </c>
      <c r="D2642" t="s">
        <v>23</v>
      </c>
      <c r="E2642" t="s">
        <v>18</v>
      </c>
      <c r="F2642">
        <v>1914</v>
      </c>
      <c r="G2642">
        <v>10</v>
      </c>
      <c r="H2642">
        <v>1723</v>
      </c>
      <c r="I2642">
        <v>4</v>
      </c>
      <c r="J2642">
        <v>81</v>
      </c>
      <c r="K2642">
        <v>3</v>
      </c>
      <c r="L2642">
        <v>5169</v>
      </c>
      <c r="M2642" s="1">
        <v>45904</v>
      </c>
      <c r="N2642" t="s">
        <v>141</v>
      </c>
    </row>
    <row r="2643" spans="1:14" x14ac:dyDescent="0.3">
      <c r="A2643" t="s">
        <v>5240</v>
      </c>
      <c r="B2643" t="s">
        <v>5241</v>
      </c>
      <c r="C2643" t="s">
        <v>22</v>
      </c>
      <c r="D2643" t="s">
        <v>41</v>
      </c>
      <c r="E2643" t="s">
        <v>34</v>
      </c>
      <c r="F2643">
        <v>871</v>
      </c>
      <c r="G2643">
        <v>50</v>
      </c>
      <c r="H2643">
        <v>436</v>
      </c>
      <c r="I2643">
        <v>3.8</v>
      </c>
      <c r="J2643">
        <v>709</v>
      </c>
      <c r="K2643">
        <v>2</v>
      </c>
      <c r="L2643">
        <v>872</v>
      </c>
      <c r="M2643" s="1">
        <v>45315</v>
      </c>
      <c r="N2643" t="s">
        <v>71</v>
      </c>
    </row>
    <row r="2644" spans="1:14" x14ac:dyDescent="0.3">
      <c r="A2644" t="s">
        <v>5242</v>
      </c>
      <c r="B2644" t="s">
        <v>5243</v>
      </c>
      <c r="C2644" t="s">
        <v>52</v>
      </c>
      <c r="D2644" t="s">
        <v>23</v>
      </c>
      <c r="E2644" t="s">
        <v>34</v>
      </c>
      <c r="F2644">
        <v>1272</v>
      </c>
      <c r="G2644">
        <v>40</v>
      </c>
      <c r="H2644">
        <v>763</v>
      </c>
      <c r="I2644">
        <v>4.8</v>
      </c>
      <c r="J2644">
        <v>217</v>
      </c>
      <c r="K2644">
        <v>2</v>
      </c>
      <c r="L2644">
        <v>1526</v>
      </c>
      <c r="M2644" s="1">
        <v>45943</v>
      </c>
      <c r="N2644" t="s">
        <v>58</v>
      </c>
    </row>
    <row r="2645" spans="1:14" x14ac:dyDescent="0.3">
      <c r="A2645" t="s">
        <v>5244</v>
      </c>
      <c r="B2645" t="s">
        <v>5245</v>
      </c>
      <c r="C2645" t="s">
        <v>116</v>
      </c>
      <c r="D2645" t="s">
        <v>23</v>
      </c>
      <c r="E2645" t="s">
        <v>34</v>
      </c>
      <c r="F2645">
        <v>1948</v>
      </c>
      <c r="G2645">
        <v>20</v>
      </c>
      <c r="H2645">
        <v>1558</v>
      </c>
      <c r="I2645">
        <v>3.8</v>
      </c>
      <c r="J2645">
        <v>67</v>
      </c>
      <c r="K2645">
        <v>3</v>
      </c>
      <c r="L2645">
        <v>4674</v>
      </c>
      <c r="M2645" s="1">
        <v>45447</v>
      </c>
      <c r="N2645" t="s">
        <v>19</v>
      </c>
    </row>
    <row r="2646" spans="1:14" x14ac:dyDescent="0.3">
      <c r="A2646" t="s">
        <v>5246</v>
      </c>
      <c r="B2646" t="s">
        <v>5247</v>
      </c>
      <c r="C2646" t="s">
        <v>52</v>
      </c>
      <c r="D2646" t="s">
        <v>46</v>
      </c>
      <c r="E2646" t="s">
        <v>74</v>
      </c>
      <c r="F2646">
        <v>7739</v>
      </c>
      <c r="G2646">
        <v>60</v>
      </c>
      <c r="H2646">
        <v>3096</v>
      </c>
      <c r="I2646">
        <v>3.7</v>
      </c>
      <c r="J2646">
        <v>80</v>
      </c>
      <c r="K2646">
        <v>1</v>
      </c>
      <c r="L2646">
        <v>3096</v>
      </c>
      <c r="M2646" s="1">
        <v>45938</v>
      </c>
      <c r="N2646" t="s">
        <v>141</v>
      </c>
    </row>
    <row r="2647" spans="1:14" x14ac:dyDescent="0.3">
      <c r="A2647" t="s">
        <v>5248</v>
      </c>
      <c r="B2647" t="s">
        <v>5249</v>
      </c>
      <c r="C2647" t="s">
        <v>22</v>
      </c>
      <c r="D2647" t="s">
        <v>109</v>
      </c>
      <c r="E2647" t="s">
        <v>34</v>
      </c>
      <c r="F2647">
        <v>3382</v>
      </c>
      <c r="G2647">
        <v>15</v>
      </c>
      <c r="H2647">
        <v>2875</v>
      </c>
      <c r="I2647">
        <v>3.6</v>
      </c>
      <c r="J2647">
        <v>82</v>
      </c>
      <c r="K2647">
        <v>2</v>
      </c>
      <c r="L2647">
        <v>5750</v>
      </c>
      <c r="M2647" s="1">
        <v>45940</v>
      </c>
      <c r="N2647" t="s">
        <v>102</v>
      </c>
    </row>
    <row r="2648" spans="1:14" x14ac:dyDescent="0.3">
      <c r="A2648" t="s">
        <v>5250</v>
      </c>
      <c r="B2648" t="s">
        <v>5251</v>
      </c>
      <c r="C2648" t="s">
        <v>116</v>
      </c>
      <c r="D2648" t="s">
        <v>53</v>
      </c>
      <c r="E2648" t="s">
        <v>34</v>
      </c>
      <c r="F2648">
        <v>6552</v>
      </c>
      <c r="G2648">
        <v>15</v>
      </c>
      <c r="H2648">
        <v>5569</v>
      </c>
      <c r="I2648">
        <v>4.0999999999999996</v>
      </c>
      <c r="J2648">
        <v>70</v>
      </c>
      <c r="K2648">
        <v>1</v>
      </c>
      <c r="L2648">
        <v>5569</v>
      </c>
      <c r="M2648" s="1">
        <v>45952</v>
      </c>
      <c r="N2648" t="s">
        <v>91</v>
      </c>
    </row>
    <row r="2649" spans="1:14" x14ac:dyDescent="0.3">
      <c r="A2649" t="s">
        <v>5252</v>
      </c>
      <c r="B2649" t="s">
        <v>5253</v>
      </c>
      <c r="C2649" t="s">
        <v>45</v>
      </c>
      <c r="D2649" t="s">
        <v>53</v>
      </c>
      <c r="E2649" t="s">
        <v>34</v>
      </c>
      <c r="F2649">
        <v>1845</v>
      </c>
      <c r="G2649">
        <v>15</v>
      </c>
      <c r="H2649">
        <v>1568</v>
      </c>
      <c r="I2649">
        <v>4.2</v>
      </c>
      <c r="J2649">
        <v>13</v>
      </c>
      <c r="K2649">
        <v>1</v>
      </c>
      <c r="L2649">
        <v>1568</v>
      </c>
      <c r="M2649" s="1">
        <v>45417</v>
      </c>
      <c r="N2649" t="s">
        <v>58</v>
      </c>
    </row>
    <row r="2650" spans="1:14" x14ac:dyDescent="0.3">
      <c r="A2650" t="s">
        <v>5254</v>
      </c>
      <c r="B2650" t="s">
        <v>5255</v>
      </c>
      <c r="C2650" t="s">
        <v>16</v>
      </c>
      <c r="D2650" t="s">
        <v>33</v>
      </c>
      <c r="E2650" t="s">
        <v>18</v>
      </c>
      <c r="F2650">
        <v>5376</v>
      </c>
      <c r="G2650">
        <v>30</v>
      </c>
      <c r="H2650">
        <v>3763</v>
      </c>
      <c r="I2650">
        <v>4.5999999999999996</v>
      </c>
      <c r="J2650">
        <v>25</v>
      </c>
      <c r="K2650">
        <v>1</v>
      </c>
      <c r="L2650">
        <v>3763</v>
      </c>
      <c r="M2650" s="1">
        <v>45816</v>
      </c>
      <c r="N2650" t="s">
        <v>61</v>
      </c>
    </row>
    <row r="2651" spans="1:14" x14ac:dyDescent="0.3">
      <c r="A2651" t="s">
        <v>5256</v>
      </c>
      <c r="B2651" t="s">
        <v>5257</v>
      </c>
      <c r="C2651" t="s">
        <v>22</v>
      </c>
      <c r="D2651" t="s">
        <v>41</v>
      </c>
      <c r="E2651" t="s">
        <v>34</v>
      </c>
      <c r="F2651">
        <v>1882</v>
      </c>
      <c r="G2651">
        <v>25</v>
      </c>
      <c r="H2651">
        <v>1412</v>
      </c>
      <c r="I2651">
        <v>4.4000000000000004</v>
      </c>
      <c r="J2651">
        <v>37</v>
      </c>
      <c r="K2651">
        <v>2</v>
      </c>
      <c r="L2651">
        <v>2824</v>
      </c>
      <c r="M2651" s="1">
        <v>45478</v>
      </c>
      <c r="N2651" t="s">
        <v>141</v>
      </c>
    </row>
    <row r="2652" spans="1:14" x14ac:dyDescent="0.3">
      <c r="A2652" t="s">
        <v>5258</v>
      </c>
      <c r="B2652" t="s">
        <v>5259</v>
      </c>
      <c r="C2652" t="s">
        <v>57</v>
      </c>
      <c r="D2652" t="s">
        <v>28</v>
      </c>
      <c r="E2652" t="s">
        <v>34</v>
      </c>
      <c r="F2652">
        <v>3148</v>
      </c>
      <c r="G2652">
        <v>20</v>
      </c>
      <c r="H2652">
        <v>2518</v>
      </c>
      <c r="I2652">
        <v>4.4000000000000004</v>
      </c>
      <c r="J2652">
        <v>31</v>
      </c>
      <c r="K2652">
        <v>1</v>
      </c>
      <c r="L2652">
        <v>2518</v>
      </c>
      <c r="M2652" s="1">
        <v>45913</v>
      </c>
      <c r="N2652" t="s">
        <v>49</v>
      </c>
    </row>
    <row r="2653" spans="1:14" x14ac:dyDescent="0.3">
      <c r="A2653" t="s">
        <v>5260</v>
      </c>
      <c r="B2653" t="s">
        <v>5261</v>
      </c>
      <c r="C2653" t="s">
        <v>16</v>
      </c>
      <c r="D2653" t="s">
        <v>23</v>
      </c>
      <c r="E2653" t="s">
        <v>34</v>
      </c>
      <c r="F2653">
        <v>5229</v>
      </c>
      <c r="G2653">
        <v>20</v>
      </c>
      <c r="H2653">
        <v>4183</v>
      </c>
      <c r="I2653">
        <v>4.7</v>
      </c>
      <c r="J2653">
        <v>190</v>
      </c>
      <c r="K2653">
        <v>1</v>
      </c>
      <c r="L2653">
        <v>4183</v>
      </c>
      <c r="M2653" s="1">
        <v>45328</v>
      </c>
      <c r="N2653" t="s">
        <v>29</v>
      </c>
    </row>
    <row r="2654" spans="1:14" x14ac:dyDescent="0.3">
      <c r="A2654" t="s">
        <v>5262</v>
      </c>
      <c r="B2654" t="s">
        <v>5263</v>
      </c>
      <c r="C2654" t="s">
        <v>57</v>
      </c>
      <c r="D2654" t="s">
        <v>41</v>
      </c>
      <c r="E2654" t="s">
        <v>34</v>
      </c>
      <c r="F2654">
        <v>1293</v>
      </c>
      <c r="G2654">
        <v>25</v>
      </c>
      <c r="H2654">
        <v>970</v>
      </c>
      <c r="I2654">
        <v>3.6</v>
      </c>
      <c r="J2654">
        <v>251</v>
      </c>
      <c r="K2654">
        <v>1</v>
      </c>
      <c r="L2654">
        <v>970</v>
      </c>
      <c r="M2654" s="1">
        <v>45814</v>
      </c>
      <c r="N2654" t="s">
        <v>91</v>
      </c>
    </row>
    <row r="2655" spans="1:14" x14ac:dyDescent="0.3">
      <c r="A2655" t="s">
        <v>5264</v>
      </c>
      <c r="B2655" t="s">
        <v>275</v>
      </c>
      <c r="C2655" t="s">
        <v>52</v>
      </c>
      <c r="D2655" t="s">
        <v>17</v>
      </c>
      <c r="E2655" t="s">
        <v>18</v>
      </c>
      <c r="F2655">
        <v>2677</v>
      </c>
      <c r="G2655">
        <v>20</v>
      </c>
      <c r="H2655">
        <v>2142</v>
      </c>
      <c r="I2655">
        <v>3.4</v>
      </c>
      <c r="J2655">
        <v>252</v>
      </c>
      <c r="K2655">
        <v>1</v>
      </c>
      <c r="L2655">
        <v>2142</v>
      </c>
      <c r="M2655" s="1">
        <v>45423</v>
      </c>
      <c r="N2655" t="s">
        <v>58</v>
      </c>
    </row>
    <row r="2656" spans="1:14" x14ac:dyDescent="0.3">
      <c r="A2656" t="s">
        <v>5265</v>
      </c>
      <c r="B2656" t="s">
        <v>5266</v>
      </c>
      <c r="C2656" t="s">
        <v>32</v>
      </c>
      <c r="D2656" t="s">
        <v>17</v>
      </c>
      <c r="E2656" t="s">
        <v>34</v>
      </c>
      <c r="F2656">
        <v>1064</v>
      </c>
      <c r="G2656">
        <v>50</v>
      </c>
      <c r="H2656">
        <v>532</v>
      </c>
      <c r="I2656">
        <v>4.4000000000000004</v>
      </c>
      <c r="J2656">
        <v>108</v>
      </c>
      <c r="K2656">
        <v>2</v>
      </c>
      <c r="L2656">
        <v>1064</v>
      </c>
      <c r="M2656" s="1">
        <v>45575</v>
      </c>
      <c r="N2656" t="s">
        <v>91</v>
      </c>
    </row>
    <row r="2657" spans="1:14" x14ac:dyDescent="0.3">
      <c r="A2657" t="s">
        <v>5267</v>
      </c>
      <c r="B2657" t="s">
        <v>5268</v>
      </c>
      <c r="C2657" t="s">
        <v>88</v>
      </c>
      <c r="D2657" t="s">
        <v>109</v>
      </c>
      <c r="E2657" t="s">
        <v>18</v>
      </c>
      <c r="F2657">
        <v>2205</v>
      </c>
      <c r="G2657">
        <v>10</v>
      </c>
      <c r="H2657">
        <v>1984</v>
      </c>
      <c r="I2657">
        <v>4</v>
      </c>
      <c r="J2657">
        <v>267</v>
      </c>
      <c r="K2657">
        <v>2</v>
      </c>
      <c r="L2657">
        <v>3968</v>
      </c>
      <c r="M2657" s="1">
        <v>45825</v>
      </c>
      <c r="N2657" t="s">
        <v>54</v>
      </c>
    </row>
    <row r="2658" spans="1:14" x14ac:dyDescent="0.3">
      <c r="A2658" t="s">
        <v>5269</v>
      </c>
      <c r="B2658" t="s">
        <v>5270</v>
      </c>
      <c r="C2658" t="s">
        <v>37</v>
      </c>
      <c r="D2658" t="s">
        <v>46</v>
      </c>
      <c r="E2658" t="s">
        <v>161</v>
      </c>
      <c r="F2658">
        <v>7843</v>
      </c>
      <c r="G2658">
        <v>10</v>
      </c>
      <c r="H2658">
        <v>7059</v>
      </c>
      <c r="I2658">
        <v>4.5999999999999996</v>
      </c>
      <c r="J2658">
        <v>402</v>
      </c>
      <c r="K2658">
        <v>2</v>
      </c>
      <c r="L2658">
        <v>14118</v>
      </c>
      <c r="M2658" s="1">
        <v>45557</v>
      </c>
      <c r="N2658" t="s">
        <v>91</v>
      </c>
    </row>
    <row r="2659" spans="1:14" x14ac:dyDescent="0.3">
      <c r="A2659" t="s">
        <v>5271</v>
      </c>
      <c r="B2659" t="s">
        <v>5272</v>
      </c>
      <c r="C2659" t="s">
        <v>88</v>
      </c>
      <c r="D2659" t="s">
        <v>28</v>
      </c>
      <c r="E2659" t="s">
        <v>34</v>
      </c>
      <c r="F2659">
        <v>2446</v>
      </c>
      <c r="G2659">
        <v>25</v>
      </c>
      <c r="H2659">
        <v>1834</v>
      </c>
      <c r="I2659">
        <v>4.0999999999999996</v>
      </c>
      <c r="J2659">
        <v>50</v>
      </c>
      <c r="K2659">
        <v>1</v>
      </c>
      <c r="L2659">
        <v>1834</v>
      </c>
      <c r="M2659" s="1">
        <v>45387</v>
      </c>
      <c r="N2659" t="s">
        <v>71</v>
      </c>
    </row>
    <row r="2660" spans="1:14" x14ac:dyDescent="0.3">
      <c r="A2660" t="s">
        <v>5273</v>
      </c>
      <c r="B2660" t="s">
        <v>5274</v>
      </c>
      <c r="C2660" t="s">
        <v>22</v>
      </c>
      <c r="D2660" t="s">
        <v>33</v>
      </c>
      <c r="E2660" t="s">
        <v>18</v>
      </c>
      <c r="F2660">
        <v>1567</v>
      </c>
      <c r="G2660">
        <v>30</v>
      </c>
      <c r="H2660">
        <v>1097</v>
      </c>
      <c r="I2660">
        <v>3.8</v>
      </c>
      <c r="J2660">
        <v>270</v>
      </c>
      <c r="K2660">
        <v>1</v>
      </c>
      <c r="L2660">
        <v>1097</v>
      </c>
      <c r="M2660" s="1">
        <v>45861</v>
      </c>
      <c r="N2660" t="s">
        <v>141</v>
      </c>
    </row>
    <row r="2661" spans="1:14" x14ac:dyDescent="0.3">
      <c r="A2661" t="s">
        <v>5275</v>
      </c>
      <c r="B2661" t="s">
        <v>5276</v>
      </c>
      <c r="C2661" t="s">
        <v>37</v>
      </c>
      <c r="D2661" t="s">
        <v>41</v>
      </c>
      <c r="E2661" t="s">
        <v>34</v>
      </c>
      <c r="F2661">
        <v>2335</v>
      </c>
      <c r="G2661">
        <v>30</v>
      </c>
      <c r="H2661">
        <v>1634</v>
      </c>
      <c r="I2661">
        <v>4.4000000000000004</v>
      </c>
      <c r="J2661">
        <v>293</v>
      </c>
      <c r="K2661">
        <v>1</v>
      </c>
      <c r="L2661">
        <v>1634</v>
      </c>
      <c r="M2661" s="1">
        <v>45462</v>
      </c>
      <c r="N2661" t="s">
        <v>102</v>
      </c>
    </row>
    <row r="2662" spans="1:14" x14ac:dyDescent="0.3">
      <c r="A2662" t="s">
        <v>5277</v>
      </c>
      <c r="B2662" t="s">
        <v>5278</v>
      </c>
      <c r="C2662" t="s">
        <v>116</v>
      </c>
      <c r="D2662" t="s">
        <v>46</v>
      </c>
      <c r="E2662" t="s">
        <v>18</v>
      </c>
      <c r="F2662">
        <v>3305</v>
      </c>
      <c r="G2662">
        <v>25</v>
      </c>
      <c r="H2662">
        <v>2479</v>
      </c>
      <c r="I2662">
        <v>4.0999999999999996</v>
      </c>
      <c r="J2662">
        <v>16</v>
      </c>
      <c r="K2662">
        <v>1</v>
      </c>
      <c r="L2662">
        <v>2479</v>
      </c>
      <c r="M2662" s="1">
        <v>45506</v>
      </c>
      <c r="N2662" t="s">
        <v>78</v>
      </c>
    </row>
    <row r="2663" spans="1:14" x14ac:dyDescent="0.3">
      <c r="A2663" t="s">
        <v>5279</v>
      </c>
      <c r="B2663" t="s">
        <v>5280</v>
      </c>
      <c r="C2663" t="s">
        <v>52</v>
      </c>
      <c r="D2663" t="s">
        <v>28</v>
      </c>
      <c r="E2663" t="s">
        <v>34</v>
      </c>
      <c r="F2663">
        <v>4962</v>
      </c>
      <c r="G2663">
        <v>50</v>
      </c>
      <c r="H2663">
        <v>2481</v>
      </c>
      <c r="I2663">
        <v>4.0999999999999996</v>
      </c>
      <c r="J2663">
        <v>64</v>
      </c>
      <c r="K2663">
        <v>1</v>
      </c>
      <c r="L2663">
        <v>2481</v>
      </c>
      <c r="M2663" s="1">
        <v>45310</v>
      </c>
      <c r="N2663" t="s">
        <v>150</v>
      </c>
    </row>
    <row r="2664" spans="1:14" x14ac:dyDescent="0.3">
      <c r="A2664" t="s">
        <v>5281</v>
      </c>
      <c r="B2664" t="s">
        <v>5282</v>
      </c>
      <c r="C2664" t="s">
        <v>57</v>
      </c>
      <c r="D2664" t="s">
        <v>17</v>
      </c>
      <c r="E2664" t="s">
        <v>34</v>
      </c>
      <c r="F2664">
        <v>3192</v>
      </c>
      <c r="G2664">
        <v>30</v>
      </c>
      <c r="H2664">
        <v>2234</v>
      </c>
      <c r="I2664">
        <v>5</v>
      </c>
      <c r="J2664">
        <v>191</v>
      </c>
      <c r="K2664">
        <v>1</v>
      </c>
      <c r="L2664">
        <v>2234</v>
      </c>
      <c r="M2664" s="1">
        <v>45880</v>
      </c>
      <c r="N2664" t="s">
        <v>168</v>
      </c>
    </row>
    <row r="2665" spans="1:14" x14ac:dyDescent="0.3">
      <c r="A2665" t="s">
        <v>5283</v>
      </c>
      <c r="B2665" t="s">
        <v>5284</v>
      </c>
      <c r="C2665" t="s">
        <v>32</v>
      </c>
      <c r="D2665" t="s">
        <v>17</v>
      </c>
      <c r="E2665" t="s">
        <v>34</v>
      </c>
      <c r="F2665">
        <v>2633</v>
      </c>
      <c r="G2665">
        <v>10</v>
      </c>
      <c r="H2665">
        <v>2370</v>
      </c>
      <c r="I2665">
        <v>4.7</v>
      </c>
      <c r="J2665">
        <v>32</v>
      </c>
      <c r="K2665">
        <v>1</v>
      </c>
      <c r="L2665">
        <v>2370</v>
      </c>
      <c r="M2665" s="1">
        <v>45644</v>
      </c>
      <c r="N2665" t="s">
        <v>49</v>
      </c>
    </row>
    <row r="2666" spans="1:14" x14ac:dyDescent="0.3">
      <c r="A2666" t="s">
        <v>5285</v>
      </c>
      <c r="B2666" t="s">
        <v>5286</v>
      </c>
      <c r="C2666" t="s">
        <v>16</v>
      </c>
      <c r="D2666" t="s">
        <v>53</v>
      </c>
      <c r="E2666" t="s">
        <v>34</v>
      </c>
      <c r="F2666">
        <v>1802</v>
      </c>
      <c r="G2666">
        <v>60</v>
      </c>
      <c r="H2666">
        <v>721</v>
      </c>
      <c r="I2666">
        <v>4.5</v>
      </c>
      <c r="J2666">
        <v>168</v>
      </c>
      <c r="K2666">
        <v>2</v>
      </c>
      <c r="L2666">
        <v>1442</v>
      </c>
      <c r="M2666" s="1">
        <v>45590</v>
      </c>
      <c r="N2666" t="s">
        <v>64</v>
      </c>
    </row>
    <row r="2667" spans="1:14" x14ac:dyDescent="0.3">
      <c r="A2667" t="s">
        <v>5287</v>
      </c>
      <c r="B2667" t="s">
        <v>5288</v>
      </c>
      <c r="C2667" t="s">
        <v>52</v>
      </c>
      <c r="D2667" t="s">
        <v>53</v>
      </c>
      <c r="E2667" t="s">
        <v>34</v>
      </c>
      <c r="F2667">
        <v>1775</v>
      </c>
      <c r="G2667">
        <v>40</v>
      </c>
      <c r="H2667">
        <v>1065</v>
      </c>
      <c r="I2667">
        <v>4.2</v>
      </c>
      <c r="J2667">
        <v>300</v>
      </c>
      <c r="K2667">
        <v>1</v>
      </c>
      <c r="L2667">
        <v>1065</v>
      </c>
      <c r="M2667" s="1">
        <v>45923</v>
      </c>
      <c r="N2667" t="s">
        <v>150</v>
      </c>
    </row>
    <row r="2668" spans="1:14" x14ac:dyDescent="0.3">
      <c r="A2668" t="s">
        <v>5289</v>
      </c>
      <c r="B2668" t="s">
        <v>5290</v>
      </c>
      <c r="C2668" t="s">
        <v>16</v>
      </c>
      <c r="D2668" t="s">
        <v>33</v>
      </c>
      <c r="E2668" t="s">
        <v>18</v>
      </c>
      <c r="F2668">
        <v>2265</v>
      </c>
      <c r="G2668">
        <v>25</v>
      </c>
      <c r="H2668">
        <v>1699</v>
      </c>
      <c r="I2668">
        <v>4.0999999999999996</v>
      </c>
      <c r="J2668">
        <v>114</v>
      </c>
      <c r="K2668">
        <v>2</v>
      </c>
      <c r="L2668">
        <v>3398</v>
      </c>
      <c r="M2668" s="1">
        <v>45365</v>
      </c>
      <c r="N2668" t="s">
        <v>102</v>
      </c>
    </row>
    <row r="2669" spans="1:14" x14ac:dyDescent="0.3">
      <c r="A2669" t="s">
        <v>5291</v>
      </c>
      <c r="B2669" t="s">
        <v>2067</v>
      </c>
      <c r="C2669" t="s">
        <v>32</v>
      </c>
      <c r="D2669" t="s">
        <v>41</v>
      </c>
      <c r="E2669" t="s">
        <v>34</v>
      </c>
      <c r="F2669">
        <v>2138</v>
      </c>
      <c r="G2669">
        <v>15</v>
      </c>
      <c r="H2669">
        <v>1817</v>
      </c>
      <c r="I2669">
        <v>3.9</v>
      </c>
      <c r="J2669">
        <v>149</v>
      </c>
      <c r="K2669">
        <v>1</v>
      </c>
      <c r="L2669">
        <v>1817</v>
      </c>
      <c r="M2669" s="1">
        <v>45343</v>
      </c>
      <c r="N2669" t="s">
        <v>54</v>
      </c>
    </row>
    <row r="2670" spans="1:14" x14ac:dyDescent="0.3">
      <c r="A2670" t="s">
        <v>5292</v>
      </c>
      <c r="B2670" t="s">
        <v>5293</v>
      </c>
      <c r="C2670" t="s">
        <v>37</v>
      </c>
      <c r="D2670" t="s">
        <v>46</v>
      </c>
      <c r="E2670" t="s">
        <v>18</v>
      </c>
      <c r="F2670">
        <v>3955</v>
      </c>
      <c r="G2670">
        <v>20</v>
      </c>
      <c r="H2670">
        <v>3164</v>
      </c>
      <c r="I2670">
        <v>4.2</v>
      </c>
      <c r="J2670">
        <v>116</v>
      </c>
      <c r="K2670">
        <v>2</v>
      </c>
      <c r="L2670">
        <v>6328</v>
      </c>
      <c r="M2670" s="1">
        <v>45379</v>
      </c>
      <c r="N2670" t="s">
        <v>49</v>
      </c>
    </row>
    <row r="2671" spans="1:14" x14ac:dyDescent="0.3">
      <c r="A2671" t="s">
        <v>5294</v>
      </c>
      <c r="B2671" t="s">
        <v>5295</v>
      </c>
      <c r="C2671" t="s">
        <v>116</v>
      </c>
      <c r="D2671" t="s">
        <v>28</v>
      </c>
      <c r="E2671" t="s">
        <v>34</v>
      </c>
      <c r="F2671">
        <v>2024</v>
      </c>
      <c r="G2671">
        <v>25</v>
      </c>
      <c r="H2671">
        <v>1518</v>
      </c>
      <c r="I2671">
        <v>3.9</v>
      </c>
      <c r="J2671">
        <v>265</v>
      </c>
      <c r="K2671">
        <v>1</v>
      </c>
      <c r="L2671">
        <v>1518</v>
      </c>
      <c r="M2671" s="1">
        <v>45512</v>
      </c>
      <c r="N2671" t="s">
        <v>38</v>
      </c>
    </row>
    <row r="2672" spans="1:14" x14ac:dyDescent="0.3">
      <c r="A2672" t="s">
        <v>5296</v>
      </c>
      <c r="B2672" t="s">
        <v>5297</v>
      </c>
      <c r="C2672" t="s">
        <v>52</v>
      </c>
      <c r="D2672" t="s">
        <v>41</v>
      </c>
      <c r="E2672" t="s">
        <v>34</v>
      </c>
      <c r="F2672">
        <v>589</v>
      </c>
      <c r="G2672">
        <v>25</v>
      </c>
      <c r="H2672">
        <v>442</v>
      </c>
      <c r="I2672">
        <v>3.5</v>
      </c>
      <c r="J2672">
        <v>189</v>
      </c>
      <c r="K2672">
        <v>2</v>
      </c>
      <c r="L2672">
        <v>884</v>
      </c>
      <c r="M2672" s="1">
        <v>45738</v>
      </c>
      <c r="N2672" t="s">
        <v>78</v>
      </c>
    </row>
    <row r="2673" spans="1:14" x14ac:dyDescent="0.3">
      <c r="A2673" t="s">
        <v>5298</v>
      </c>
      <c r="B2673" t="s">
        <v>5299</v>
      </c>
      <c r="C2673" t="s">
        <v>16</v>
      </c>
      <c r="D2673" t="s">
        <v>109</v>
      </c>
      <c r="E2673" t="s">
        <v>18</v>
      </c>
      <c r="F2673">
        <v>1554</v>
      </c>
      <c r="G2673">
        <v>50</v>
      </c>
      <c r="H2673">
        <v>777</v>
      </c>
      <c r="I2673">
        <v>4.0999999999999996</v>
      </c>
      <c r="J2673">
        <v>63</v>
      </c>
      <c r="K2673">
        <v>1</v>
      </c>
      <c r="L2673">
        <v>777</v>
      </c>
      <c r="M2673" s="1">
        <v>45633</v>
      </c>
      <c r="N2673" t="s">
        <v>75</v>
      </c>
    </row>
    <row r="2674" spans="1:14" x14ac:dyDescent="0.3">
      <c r="A2674" t="s">
        <v>5300</v>
      </c>
      <c r="B2674" t="s">
        <v>5301</v>
      </c>
      <c r="C2674" t="s">
        <v>57</v>
      </c>
      <c r="D2674" t="s">
        <v>41</v>
      </c>
      <c r="E2674" t="s">
        <v>34</v>
      </c>
      <c r="F2674">
        <v>2380</v>
      </c>
      <c r="G2674">
        <v>10</v>
      </c>
      <c r="H2674">
        <v>2142</v>
      </c>
      <c r="I2674">
        <v>4.2</v>
      </c>
      <c r="J2674">
        <v>47</v>
      </c>
      <c r="K2674">
        <v>1</v>
      </c>
      <c r="L2674">
        <v>2142</v>
      </c>
      <c r="M2674" s="1">
        <v>45571</v>
      </c>
      <c r="N2674" t="s">
        <v>71</v>
      </c>
    </row>
    <row r="2675" spans="1:14" x14ac:dyDescent="0.3">
      <c r="A2675" t="s">
        <v>5302</v>
      </c>
      <c r="B2675" t="s">
        <v>5303</v>
      </c>
      <c r="C2675" t="s">
        <v>88</v>
      </c>
      <c r="D2675" t="s">
        <v>46</v>
      </c>
      <c r="E2675" t="s">
        <v>74</v>
      </c>
      <c r="F2675">
        <v>2592</v>
      </c>
      <c r="G2675">
        <v>25</v>
      </c>
      <c r="H2675">
        <v>1944</v>
      </c>
      <c r="I2675">
        <v>4.5999999999999996</v>
      </c>
      <c r="J2675">
        <v>518</v>
      </c>
      <c r="K2675">
        <v>1</v>
      </c>
      <c r="L2675">
        <v>1944</v>
      </c>
      <c r="M2675" s="1">
        <v>45565</v>
      </c>
      <c r="N2675" t="s">
        <v>189</v>
      </c>
    </row>
    <row r="2676" spans="1:14" x14ac:dyDescent="0.3">
      <c r="A2676" t="s">
        <v>5304</v>
      </c>
      <c r="B2676" t="s">
        <v>2016</v>
      </c>
      <c r="C2676" t="s">
        <v>116</v>
      </c>
      <c r="D2676" t="s">
        <v>109</v>
      </c>
      <c r="E2676" t="s">
        <v>161</v>
      </c>
      <c r="F2676">
        <v>1852</v>
      </c>
      <c r="G2676">
        <v>30</v>
      </c>
      <c r="H2676">
        <v>1296</v>
      </c>
      <c r="I2676">
        <v>3.7</v>
      </c>
      <c r="J2676">
        <v>172</v>
      </c>
      <c r="K2676">
        <v>3</v>
      </c>
      <c r="L2676">
        <v>3888</v>
      </c>
      <c r="M2676" s="1">
        <v>45598</v>
      </c>
      <c r="N2676" t="s">
        <v>150</v>
      </c>
    </row>
    <row r="2677" spans="1:14" x14ac:dyDescent="0.3">
      <c r="A2677" t="s">
        <v>5305</v>
      </c>
      <c r="B2677" t="s">
        <v>1258</v>
      </c>
      <c r="C2677" t="s">
        <v>45</v>
      </c>
      <c r="D2677" t="s">
        <v>46</v>
      </c>
      <c r="E2677" t="s">
        <v>161</v>
      </c>
      <c r="F2677">
        <v>8187</v>
      </c>
      <c r="G2677">
        <v>20</v>
      </c>
      <c r="H2677">
        <v>6550</v>
      </c>
      <c r="I2677">
        <v>4.0999999999999996</v>
      </c>
      <c r="J2677">
        <v>83</v>
      </c>
      <c r="K2677">
        <v>3</v>
      </c>
      <c r="L2677">
        <v>19650</v>
      </c>
      <c r="M2677" s="1">
        <v>45449</v>
      </c>
      <c r="N2677" t="s">
        <v>64</v>
      </c>
    </row>
    <row r="2678" spans="1:14" x14ac:dyDescent="0.3">
      <c r="A2678" t="s">
        <v>5306</v>
      </c>
      <c r="B2678" t="s">
        <v>5307</v>
      </c>
      <c r="C2678" t="s">
        <v>116</v>
      </c>
      <c r="D2678" t="s">
        <v>23</v>
      </c>
      <c r="E2678" t="s">
        <v>34</v>
      </c>
      <c r="F2678">
        <v>3419</v>
      </c>
      <c r="G2678">
        <v>30</v>
      </c>
      <c r="H2678">
        <v>2393</v>
      </c>
      <c r="I2678">
        <v>4.4000000000000004</v>
      </c>
      <c r="J2678">
        <v>629</v>
      </c>
      <c r="K2678">
        <v>1</v>
      </c>
      <c r="L2678">
        <v>2393</v>
      </c>
      <c r="M2678" s="1">
        <v>45964</v>
      </c>
      <c r="N2678" t="s">
        <v>42</v>
      </c>
    </row>
    <row r="2679" spans="1:14" x14ac:dyDescent="0.3">
      <c r="A2679" t="s">
        <v>5308</v>
      </c>
      <c r="B2679" t="s">
        <v>5309</v>
      </c>
      <c r="C2679" t="s">
        <v>27</v>
      </c>
      <c r="D2679" t="s">
        <v>53</v>
      </c>
      <c r="E2679" t="s">
        <v>34</v>
      </c>
      <c r="F2679">
        <v>5287</v>
      </c>
      <c r="G2679">
        <v>10</v>
      </c>
      <c r="H2679">
        <v>4758</v>
      </c>
      <c r="I2679">
        <v>4.3</v>
      </c>
      <c r="J2679">
        <v>114</v>
      </c>
      <c r="K2679">
        <v>1</v>
      </c>
      <c r="L2679">
        <v>4758</v>
      </c>
      <c r="M2679" s="1">
        <v>45718</v>
      </c>
      <c r="N2679" t="s">
        <v>141</v>
      </c>
    </row>
    <row r="2680" spans="1:14" x14ac:dyDescent="0.3">
      <c r="A2680" t="s">
        <v>5310</v>
      </c>
      <c r="B2680" t="s">
        <v>5311</v>
      </c>
      <c r="C2680" t="s">
        <v>52</v>
      </c>
      <c r="D2680" t="s">
        <v>53</v>
      </c>
      <c r="E2680" t="s">
        <v>34</v>
      </c>
      <c r="F2680">
        <v>4984</v>
      </c>
      <c r="G2680">
        <v>15</v>
      </c>
      <c r="H2680">
        <v>4236</v>
      </c>
      <c r="I2680">
        <v>4.9000000000000004</v>
      </c>
      <c r="J2680">
        <v>68</v>
      </c>
      <c r="K2680">
        <v>1</v>
      </c>
      <c r="L2680">
        <v>4236</v>
      </c>
      <c r="M2680" s="1">
        <v>45748</v>
      </c>
      <c r="N2680" t="s">
        <v>24</v>
      </c>
    </row>
    <row r="2681" spans="1:14" x14ac:dyDescent="0.3">
      <c r="A2681" t="s">
        <v>5312</v>
      </c>
      <c r="B2681" t="s">
        <v>5313</v>
      </c>
      <c r="C2681" t="s">
        <v>57</v>
      </c>
      <c r="D2681" t="s">
        <v>23</v>
      </c>
      <c r="E2681" t="s">
        <v>18</v>
      </c>
      <c r="F2681">
        <v>4925</v>
      </c>
      <c r="G2681">
        <v>10</v>
      </c>
      <c r="H2681">
        <v>4432</v>
      </c>
      <c r="I2681">
        <v>4</v>
      </c>
      <c r="J2681">
        <v>148</v>
      </c>
      <c r="K2681">
        <v>1</v>
      </c>
      <c r="L2681">
        <v>4432</v>
      </c>
      <c r="M2681" s="1">
        <v>45362</v>
      </c>
      <c r="N2681" t="s">
        <v>58</v>
      </c>
    </row>
    <row r="2682" spans="1:14" x14ac:dyDescent="0.3">
      <c r="A2682" t="s">
        <v>5314</v>
      </c>
      <c r="B2682" t="s">
        <v>5315</v>
      </c>
      <c r="C2682" t="s">
        <v>32</v>
      </c>
      <c r="D2682" t="s">
        <v>28</v>
      </c>
      <c r="E2682" t="s">
        <v>34</v>
      </c>
      <c r="F2682">
        <v>3767</v>
      </c>
      <c r="G2682">
        <v>15</v>
      </c>
      <c r="H2682">
        <v>3202</v>
      </c>
      <c r="I2682">
        <v>3.7</v>
      </c>
      <c r="J2682">
        <v>87</v>
      </c>
      <c r="K2682">
        <v>1</v>
      </c>
      <c r="L2682">
        <v>3202</v>
      </c>
      <c r="M2682" s="1">
        <v>45574</v>
      </c>
      <c r="N2682" t="s">
        <v>150</v>
      </c>
    </row>
    <row r="2683" spans="1:14" x14ac:dyDescent="0.3">
      <c r="A2683" t="s">
        <v>5316</v>
      </c>
      <c r="B2683" t="s">
        <v>5317</v>
      </c>
      <c r="C2683" t="s">
        <v>37</v>
      </c>
      <c r="D2683" t="s">
        <v>17</v>
      </c>
      <c r="E2683" t="s">
        <v>34</v>
      </c>
      <c r="F2683">
        <v>6794</v>
      </c>
      <c r="G2683">
        <v>20</v>
      </c>
      <c r="H2683">
        <v>5435</v>
      </c>
      <c r="I2683">
        <v>4.0999999999999996</v>
      </c>
      <c r="J2683">
        <v>315</v>
      </c>
      <c r="K2683">
        <v>1</v>
      </c>
      <c r="L2683">
        <v>5435</v>
      </c>
      <c r="M2683" s="1">
        <v>45650</v>
      </c>
      <c r="N2683" t="s">
        <v>189</v>
      </c>
    </row>
    <row r="2684" spans="1:14" x14ac:dyDescent="0.3">
      <c r="A2684" t="s">
        <v>5318</v>
      </c>
      <c r="B2684" t="s">
        <v>5319</v>
      </c>
      <c r="C2684" t="s">
        <v>27</v>
      </c>
      <c r="D2684" t="s">
        <v>109</v>
      </c>
      <c r="E2684" t="s">
        <v>34</v>
      </c>
      <c r="F2684">
        <v>1731</v>
      </c>
      <c r="G2684">
        <v>30</v>
      </c>
      <c r="H2684">
        <v>1212</v>
      </c>
      <c r="I2684">
        <v>4</v>
      </c>
      <c r="J2684">
        <v>327</v>
      </c>
      <c r="K2684">
        <v>1</v>
      </c>
      <c r="L2684">
        <v>1212</v>
      </c>
      <c r="M2684" s="1">
        <v>46017</v>
      </c>
      <c r="N2684" t="s">
        <v>42</v>
      </c>
    </row>
    <row r="2685" spans="1:14" x14ac:dyDescent="0.3">
      <c r="A2685" t="s">
        <v>5320</v>
      </c>
      <c r="B2685" t="s">
        <v>5321</v>
      </c>
      <c r="C2685" t="s">
        <v>52</v>
      </c>
      <c r="D2685" t="s">
        <v>53</v>
      </c>
      <c r="E2685" t="s">
        <v>34</v>
      </c>
      <c r="F2685">
        <v>4825</v>
      </c>
      <c r="G2685">
        <v>10</v>
      </c>
      <c r="H2685">
        <v>4342</v>
      </c>
      <c r="I2685">
        <v>3.9</v>
      </c>
      <c r="J2685">
        <v>46</v>
      </c>
      <c r="K2685">
        <v>2</v>
      </c>
      <c r="L2685">
        <v>8684</v>
      </c>
      <c r="M2685" s="1">
        <v>45470</v>
      </c>
      <c r="N2685" t="s">
        <v>58</v>
      </c>
    </row>
    <row r="2686" spans="1:14" x14ac:dyDescent="0.3">
      <c r="A2686" t="s">
        <v>5322</v>
      </c>
      <c r="B2686" t="s">
        <v>5323</v>
      </c>
      <c r="C2686" t="s">
        <v>45</v>
      </c>
      <c r="D2686" t="s">
        <v>109</v>
      </c>
      <c r="E2686" t="s">
        <v>34</v>
      </c>
      <c r="F2686">
        <v>2148</v>
      </c>
      <c r="G2686">
        <v>50</v>
      </c>
      <c r="H2686">
        <v>1074</v>
      </c>
      <c r="I2686">
        <v>3.8</v>
      </c>
      <c r="J2686">
        <v>190</v>
      </c>
      <c r="K2686">
        <v>1</v>
      </c>
      <c r="L2686">
        <v>1074</v>
      </c>
      <c r="M2686" s="1">
        <v>45407</v>
      </c>
      <c r="N2686" t="s">
        <v>102</v>
      </c>
    </row>
    <row r="2687" spans="1:14" x14ac:dyDescent="0.3">
      <c r="A2687" t="s">
        <v>5324</v>
      </c>
      <c r="B2687" t="s">
        <v>5325</v>
      </c>
      <c r="C2687" t="s">
        <v>45</v>
      </c>
      <c r="D2687" t="s">
        <v>53</v>
      </c>
      <c r="E2687" t="s">
        <v>34</v>
      </c>
      <c r="F2687">
        <v>1813</v>
      </c>
      <c r="G2687">
        <v>70</v>
      </c>
      <c r="H2687">
        <v>544</v>
      </c>
      <c r="I2687">
        <v>4.2</v>
      </c>
      <c r="J2687">
        <v>108</v>
      </c>
      <c r="K2687">
        <v>1</v>
      </c>
      <c r="L2687">
        <v>544</v>
      </c>
      <c r="M2687" s="1">
        <v>45418</v>
      </c>
      <c r="N2687" t="s">
        <v>49</v>
      </c>
    </row>
    <row r="2688" spans="1:14" x14ac:dyDescent="0.3">
      <c r="A2688" t="s">
        <v>5326</v>
      </c>
      <c r="B2688" t="s">
        <v>5327</v>
      </c>
      <c r="C2688" t="s">
        <v>27</v>
      </c>
      <c r="D2688" t="s">
        <v>17</v>
      </c>
      <c r="E2688" t="s">
        <v>34</v>
      </c>
      <c r="F2688">
        <v>2959</v>
      </c>
      <c r="G2688">
        <v>30</v>
      </c>
      <c r="H2688">
        <v>2071</v>
      </c>
      <c r="I2688">
        <v>3.8</v>
      </c>
      <c r="J2688">
        <v>194</v>
      </c>
      <c r="K2688">
        <v>1</v>
      </c>
      <c r="L2688">
        <v>2071</v>
      </c>
      <c r="M2688" s="1">
        <v>45841</v>
      </c>
      <c r="N2688" t="s">
        <v>168</v>
      </c>
    </row>
    <row r="2689" spans="1:14" x14ac:dyDescent="0.3">
      <c r="A2689" t="s">
        <v>5328</v>
      </c>
      <c r="B2689" t="s">
        <v>5329</v>
      </c>
      <c r="C2689" t="s">
        <v>57</v>
      </c>
      <c r="D2689" t="s">
        <v>33</v>
      </c>
      <c r="E2689" t="s">
        <v>34</v>
      </c>
      <c r="F2689">
        <v>2839</v>
      </c>
      <c r="G2689">
        <v>20</v>
      </c>
      <c r="H2689">
        <v>2271</v>
      </c>
      <c r="I2689">
        <v>4.5</v>
      </c>
      <c r="J2689">
        <v>56</v>
      </c>
      <c r="K2689">
        <v>1</v>
      </c>
      <c r="L2689">
        <v>2271</v>
      </c>
      <c r="M2689" s="1">
        <v>45642</v>
      </c>
      <c r="N2689" t="s">
        <v>141</v>
      </c>
    </row>
    <row r="2690" spans="1:14" x14ac:dyDescent="0.3">
      <c r="A2690" t="s">
        <v>5330</v>
      </c>
      <c r="B2690" t="s">
        <v>5331</v>
      </c>
      <c r="C2690" t="s">
        <v>32</v>
      </c>
      <c r="D2690" t="s">
        <v>41</v>
      </c>
      <c r="E2690" t="s">
        <v>74</v>
      </c>
      <c r="F2690">
        <v>1736</v>
      </c>
      <c r="G2690">
        <v>40</v>
      </c>
      <c r="H2690">
        <v>1042</v>
      </c>
      <c r="I2690">
        <v>4.4000000000000004</v>
      </c>
      <c r="J2690">
        <v>43</v>
      </c>
      <c r="K2690">
        <v>1</v>
      </c>
      <c r="L2690">
        <v>1042</v>
      </c>
      <c r="M2690" s="1">
        <v>45926</v>
      </c>
      <c r="N2690" t="s">
        <v>49</v>
      </c>
    </row>
    <row r="2691" spans="1:14" x14ac:dyDescent="0.3">
      <c r="A2691" t="s">
        <v>5332</v>
      </c>
      <c r="B2691" t="s">
        <v>5333</v>
      </c>
      <c r="C2691" t="s">
        <v>116</v>
      </c>
      <c r="D2691" t="s">
        <v>33</v>
      </c>
      <c r="E2691" t="s">
        <v>34</v>
      </c>
      <c r="F2691">
        <v>2221</v>
      </c>
      <c r="G2691">
        <v>25</v>
      </c>
      <c r="H2691">
        <v>1666</v>
      </c>
      <c r="I2691">
        <v>4.3</v>
      </c>
      <c r="J2691">
        <v>351</v>
      </c>
      <c r="K2691">
        <v>1</v>
      </c>
      <c r="L2691">
        <v>1666</v>
      </c>
      <c r="M2691" s="1">
        <v>45888</v>
      </c>
      <c r="N2691" t="s">
        <v>102</v>
      </c>
    </row>
    <row r="2692" spans="1:14" x14ac:dyDescent="0.3">
      <c r="A2692" t="s">
        <v>5334</v>
      </c>
      <c r="B2692" t="s">
        <v>5335</v>
      </c>
      <c r="C2692" t="s">
        <v>27</v>
      </c>
      <c r="D2692" t="s">
        <v>33</v>
      </c>
      <c r="E2692" t="s">
        <v>34</v>
      </c>
      <c r="F2692">
        <v>2438</v>
      </c>
      <c r="G2692">
        <v>0</v>
      </c>
      <c r="H2692">
        <v>2438</v>
      </c>
      <c r="I2692">
        <v>3.6</v>
      </c>
      <c r="J2692">
        <v>133</v>
      </c>
      <c r="K2692">
        <v>3</v>
      </c>
      <c r="L2692">
        <v>7314</v>
      </c>
      <c r="M2692" s="1">
        <v>45835</v>
      </c>
      <c r="N2692" t="s">
        <v>141</v>
      </c>
    </row>
    <row r="2693" spans="1:14" x14ac:dyDescent="0.3">
      <c r="A2693" t="s">
        <v>5336</v>
      </c>
      <c r="B2693" t="s">
        <v>1071</v>
      </c>
      <c r="C2693" t="s">
        <v>52</v>
      </c>
      <c r="D2693" t="s">
        <v>46</v>
      </c>
      <c r="E2693" t="s">
        <v>34</v>
      </c>
      <c r="F2693">
        <v>4986</v>
      </c>
      <c r="G2693">
        <v>30</v>
      </c>
      <c r="H2693">
        <v>3490</v>
      </c>
      <c r="I2693">
        <v>4.2</v>
      </c>
      <c r="J2693">
        <v>67</v>
      </c>
      <c r="K2693">
        <v>2</v>
      </c>
      <c r="L2693">
        <v>6980</v>
      </c>
      <c r="M2693" s="1">
        <v>45945</v>
      </c>
      <c r="N2693" t="s">
        <v>38</v>
      </c>
    </row>
    <row r="2694" spans="1:14" x14ac:dyDescent="0.3">
      <c r="A2694" t="s">
        <v>5337</v>
      </c>
      <c r="B2694" t="s">
        <v>5338</v>
      </c>
      <c r="C2694" t="s">
        <v>16</v>
      </c>
      <c r="D2694" t="s">
        <v>109</v>
      </c>
      <c r="E2694" t="s">
        <v>34</v>
      </c>
      <c r="F2694">
        <v>1087</v>
      </c>
      <c r="G2694">
        <v>15</v>
      </c>
      <c r="H2694">
        <v>924</v>
      </c>
      <c r="I2694">
        <v>4.5999999999999996</v>
      </c>
      <c r="J2694">
        <v>53</v>
      </c>
      <c r="K2694">
        <v>5</v>
      </c>
      <c r="L2694">
        <v>4620</v>
      </c>
      <c r="M2694" s="1">
        <v>45747</v>
      </c>
      <c r="N2694" t="s">
        <v>29</v>
      </c>
    </row>
    <row r="2695" spans="1:14" x14ac:dyDescent="0.3">
      <c r="A2695" t="s">
        <v>5339</v>
      </c>
      <c r="B2695" t="s">
        <v>5340</v>
      </c>
      <c r="C2695" t="s">
        <v>45</v>
      </c>
      <c r="D2695" t="s">
        <v>53</v>
      </c>
      <c r="E2695" t="s">
        <v>34</v>
      </c>
      <c r="F2695">
        <v>6471</v>
      </c>
      <c r="G2695">
        <v>15</v>
      </c>
      <c r="H2695">
        <v>5500</v>
      </c>
      <c r="I2695">
        <v>4.5</v>
      </c>
      <c r="J2695">
        <v>123</v>
      </c>
      <c r="K2695">
        <v>1</v>
      </c>
      <c r="L2695">
        <v>5500</v>
      </c>
      <c r="M2695" s="1">
        <v>45649</v>
      </c>
      <c r="N2695" t="s">
        <v>49</v>
      </c>
    </row>
    <row r="2696" spans="1:14" x14ac:dyDescent="0.3">
      <c r="A2696" t="s">
        <v>5341</v>
      </c>
      <c r="B2696" t="s">
        <v>5342</v>
      </c>
      <c r="C2696" t="s">
        <v>37</v>
      </c>
      <c r="D2696" t="s">
        <v>17</v>
      </c>
      <c r="E2696" t="s">
        <v>34</v>
      </c>
      <c r="F2696">
        <v>3973</v>
      </c>
      <c r="G2696">
        <v>20</v>
      </c>
      <c r="H2696">
        <v>3178</v>
      </c>
      <c r="I2696">
        <v>4.4000000000000004</v>
      </c>
      <c r="J2696">
        <v>164</v>
      </c>
      <c r="K2696">
        <v>1</v>
      </c>
      <c r="L2696">
        <v>3178</v>
      </c>
      <c r="M2696" s="1">
        <v>45417</v>
      </c>
      <c r="N2696" t="s">
        <v>91</v>
      </c>
    </row>
    <row r="2697" spans="1:14" x14ac:dyDescent="0.3">
      <c r="A2697" t="s">
        <v>5343</v>
      </c>
      <c r="B2697" t="s">
        <v>5344</v>
      </c>
      <c r="C2697" t="s">
        <v>45</v>
      </c>
      <c r="D2697" t="s">
        <v>41</v>
      </c>
      <c r="E2697" t="s">
        <v>34</v>
      </c>
      <c r="F2697">
        <v>469</v>
      </c>
      <c r="G2697">
        <v>10</v>
      </c>
      <c r="H2697">
        <v>422</v>
      </c>
      <c r="I2697">
        <v>4.0999999999999996</v>
      </c>
      <c r="J2697">
        <v>97</v>
      </c>
      <c r="K2697">
        <v>1</v>
      </c>
      <c r="L2697">
        <v>422</v>
      </c>
      <c r="M2697" s="1">
        <v>45323</v>
      </c>
      <c r="N2697" t="s">
        <v>78</v>
      </c>
    </row>
    <row r="2698" spans="1:14" x14ac:dyDescent="0.3">
      <c r="A2698" t="s">
        <v>5345</v>
      </c>
      <c r="B2698" t="s">
        <v>5346</v>
      </c>
      <c r="C2698" t="s">
        <v>22</v>
      </c>
      <c r="D2698" t="s">
        <v>41</v>
      </c>
      <c r="E2698" t="s">
        <v>34</v>
      </c>
      <c r="F2698">
        <v>1792</v>
      </c>
      <c r="G2698">
        <v>25</v>
      </c>
      <c r="H2698">
        <v>1344</v>
      </c>
      <c r="I2698">
        <v>4.0999999999999996</v>
      </c>
      <c r="J2698">
        <v>126</v>
      </c>
      <c r="K2698">
        <v>1</v>
      </c>
      <c r="L2698">
        <v>1344</v>
      </c>
      <c r="M2698" s="1">
        <v>46009</v>
      </c>
      <c r="N2698" t="s">
        <v>150</v>
      </c>
    </row>
    <row r="2699" spans="1:14" x14ac:dyDescent="0.3">
      <c r="A2699" t="s">
        <v>5347</v>
      </c>
      <c r="B2699" t="s">
        <v>5348</v>
      </c>
      <c r="C2699" t="s">
        <v>57</v>
      </c>
      <c r="D2699" t="s">
        <v>23</v>
      </c>
      <c r="E2699" t="s">
        <v>34</v>
      </c>
      <c r="F2699">
        <v>2068</v>
      </c>
      <c r="G2699">
        <v>10</v>
      </c>
      <c r="H2699">
        <v>1861</v>
      </c>
      <c r="I2699">
        <v>4.7</v>
      </c>
      <c r="J2699">
        <v>124</v>
      </c>
      <c r="K2699">
        <v>1</v>
      </c>
      <c r="L2699">
        <v>1861</v>
      </c>
      <c r="M2699" s="1">
        <v>45534</v>
      </c>
      <c r="N2699" t="s">
        <v>24</v>
      </c>
    </row>
    <row r="2700" spans="1:14" x14ac:dyDescent="0.3">
      <c r="A2700" t="s">
        <v>5349</v>
      </c>
      <c r="B2700" t="s">
        <v>5350</v>
      </c>
      <c r="C2700" t="s">
        <v>52</v>
      </c>
      <c r="D2700" t="s">
        <v>17</v>
      </c>
      <c r="E2700" t="s">
        <v>34</v>
      </c>
      <c r="F2700">
        <v>2611</v>
      </c>
      <c r="G2700">
        <v>30</v>
      </c>
      <c r="H2700">
        <v>1828</v>
      </c>
      <c r="I2700">
        <v>4.2</v>
      </c>
      <c r="J2700">
        <v>108</v>
      </c>
      <c r="K2700">
        <v>5</v>
      </c>
      <c r="L2700">
        <v>9140</v>
      </c>
      <c r="M2700" s="1">
        <v>45668</v>
      </c>
      <c r="N2700" t="s">
        <v>102</v>
      </c>
    </row>
    <row r="2701" spans="1:14" x14ac:dyDescent="0.3">
      <c r="A2701" t="s">
        <v>5351</v>
      </c>
      <c r="B2701" t="s">
        <v>5352</v>
      </c>
      <c r="C2701" t="s">
        <v>22</v>
      </c>
      <c r="D2701" t="s">
        <v>53</v>
      </c>
      <c r="E2701" t="s">
        <v>34</v>
      </c>
      <c r="F2701">
        <v>5414</v>
      </c>
      <c r="G2701">
        <v>10</v>
      </c>
      <c r="H2701">
        <v>4873</v>
      </c>
      <c r="I2701">
        <v>4.2</v>
      </c>
      <c r="J2701">
        <v>94</v>
      </c>
      <c r="K2701">
        <v>1</v>
      </c>
      <c r="L2701">
        <v>4873</v>
      </c>
      <c r="M2701" s="1">
        <v>45568</v>
      </c>
      <c r="N2701" t="s">
        <v>19</v>
      </c>
    </row>
    <row r="2702" spans="1:14" x14ac:dyDescent="0.3">
      <c r="A2702" t="s">
        <v>5353</v>
      </c>
      <c r="B2702" t="s">
        <v>5354</v>
      </c>
      <c r="C2702" t="s">
        <v>57</v>
      </c>
      <c r="D2702" t="s">
        <v>23</v>
      </c>
      <c r="E2702" t="s">
        <v>18</v>
      </c>
      <c r="F2702">
        <v>849</v>
      </c>
      <c r="G2702">
        <v>10</v>
      </c>
      <c r="H2702">
        <v>764</v>
      </c>
      <c r="I2702">
        <v>5</v>
      </c>
      <c r="J2702">
        <v>52</v>
      </c>
      <c r="K2702">
        <v>1</v>
      </c>
      <c r="L2702">
        <v>764</v>
      </c>
      <c r="M2702" s="1">
        <v>45771</v>
      </c>
      <c r="N2702" t="s">
        <v>38</v>
      </c>
    </row>
    <row r="2703" spans="1:14" x14ac:dyDescent="0.3">
      <c r="A2703" t="s">
        <v>5355</v>
      </c>
      <c r="B2703" t="s">
        <v>5356</v>
      </c>
      <c r="C2703" t="s">
        <v>16</v>
      </c>
      <c r="D2703" t="s">
        <v>17</v>
      </c>
      <c r="E2703" t="s">
        <v>34</v>
      </c>
      <c r="F2703">
        <v>5170</v>
      </c>
      <c r="G2703">
        <v>40</v>
      </c>
      <c r="H2703">
        <v>3102</v>
      </c>
      <c r="I2703">
        <v>3.9</v>
      </c>
      <c r="J2703">
        <v>250</v>
      </c>
      <c r="K2703">
        <v>1</v>
      </c>
      <c r="L2703">
        <v>3102</v>
      </c>
      <c r="M2703" s="1">
        <v>46021</v>
      </c>
      <c r="N2703" t="s">
        <v>54</v>
      </c>
    </row>
    <row r="2704" spans="1:14" x14ac:dyDescent="0.3">
      <c r="A2704" t="s">
        <v>5357</v>
      </c>
      <c r="B2704" t="s">
        <v>5358</v>
      </c>
      <c r="C2704" t="s">
        <v>32</v>
      </c>
      <c r="D2704" t="s">
        <v>28</v>
      </c>
      <c r="E2704" t="s">
        <v>34</v>
      </c>
      <c r="F2704">
        <v>2595</v>
      </c>
      <c r="G2704">
        <v>30</v>
      </c>
      <c r="H2704">
        <v>1816</v>
      </c>
      <c r="I2704">
        <v>3.1</v>
      </c>
      <c r="J2704">
        <v>58</v>
      </c>
      <c r="K2704">
        <v>1</v>
      </c>
      <c r="L2704">
        <v>1816</v>
      </c>
      <c r="M2704" s="1">
        <v>45344</v>
      </c>
      <c r="N2704" t="s">
        <v>91</v>
      </c>
    </row>
    <row r="2705" spans="1:14" x14ac:dyDescent="0.3">
      <c r="A2705" t="s">
        <v>5359</v>
      </c>
      <c r="B2705" t="s">
        <v>5360</v>
      </c>
      <c r="C2705" t="s">
        <v>52</v>
      </c>
      <c r="D2705" t="s">
        <v>33</v>
      </c>
      <c r="E2705" t="s">
        <v>18</v>
      </c>
      <c r="F2705">
        <v>2386</v>
      </c>
      <c r="G2705">
        <v>40</v>
      </c>
      <c r="H2705">
        <v>1432</v>
      </c>
      <c r="I2705">
        <v>4</v>
      </c>
      <c r="J2705">
        <v>72</v>
      </c>
      <c r="K2705">
        <v>1</v>
      </c>
      <c r="L2705">
        <v>1432</v>
      </c>
      <c r="M2705" s="1">
        <v>45642</v>
      </c>
      <c r="N2705" t="s">
        <v>85</v>
      </c>
    </row>
    <row r="2706" spans="1:14" x14ac:dyDescent="0.3">
      <c r="A2706" t="s">
        <v>5361</v>
      </c>
      <c r="B2706" t="s">
        <v>5362</v>
      </c>
      <c r="C2706" t="s">
        <v>27</v>
      </c>
      <c r="D2706" t="s">
        <v>28</v>
      </c>
      <c r="E2706" t="s">
        <v>18</v>
      </c>
      <c r="F2706">
        <v>8251</v>
      </c>
      <c r="G2706">
        <v>25</v>
      </c>
      <c r="H2706">
        <v>6188</v>
      </c>
      <c r="I2706">
        <v>4</v>
      </c>
      <c r="J2706">
        <v>75</v>
      </c>
      <c r="K2706">
        <v>1</v>
      </c>
      <c r="L2706">
        <v>6188</v>
      </c>
      <c r="M2706" s="1">
        <v>45731</v>
      </c>
      <c r="N2706" t="s">
        <v>54</v>
      </c>
    </row>
    <row r="2707" spans="1:14" x14ac:dyDescent="0.3">
      <c r="A2707" t="s">
        <v>5363</v>
      </c>
      <c r="B2707" t="s">
        <v>5364</v>
      </c>
      <c r="C2707" t="s">
        <v>116</v>
      </c>
      <c r="D2707" t="s">
        <v>46</v>
      </c>
      <c r="E2707" t="s">
        <v>34</v>
      </c>
      <c r="F2707">
        <v>4213</v>
      </c>
      <c r="G2707">
        <v>10</v>
      </c>
      <c r="H2707">
        <v>3792</v>
      </c>
      <c r="I2707">
        <v>4.2</v>
      </c>
      <c r="J2707">
        <v>132</v>
      </c>
      <c r="K2707">
        <v>1</v>
      </c>
      <c r="L2707">
        <v>3792</v>
      </c>
      <c r="M2707" s="1">
        <v>45622</v>
      </c>
      <c r="N2707" t="s">
        <v>85</v>
      </c>
    </row>
    <row r="2708" spans="1:14" x14ac:dyDescent="0.3">
      <c r="A2708" t="s">
        <v>5365</v>
      </c>
      <c r="B2708" t="s">
        <v>5366</v>
      </c>
      <c r="C2708" t="s">
        <v>32</v>
      </c>
      <c r="D2708" t="s">
        <v>53</v>
      </c>
      <c r="E2708" t="s">
        <v>74</v>
      </c>
      <c r="F2708">
        <v>5267</v>
      </c>
      <c r="G2708">
        <v>25</v>
      </c>
      <c r="H2708">
        <v>3950</v>
      </c>
      <c r="I2708">
        <v>4.3</v>
      </c>
      <c r="J2708">
        <v>129</v>
      </c>
      <c r="K2708">
        <v>2</v>
      </c>
      <c r="L2708">
        <v>7900</v>
      </c>
      <c r="M2708" s="1">
        <v>45925</v>
      </c>
      <c r="N2708" t="s">
        <v>38</v>
      </c>
    </row>
    <row r="2709" spans="1:14" x14ac:dyDescent="0.3">
      <c r="A2709" t="s">
        <v>5367</v>
      </c>
      <c r="B2709" t="s">
        <v>5368</v>
      </c>
      <c r="C2709" t="s">
        <v>27</v>
      </c>
      <c r="D2709" t="s">
        <v>28</v>
      </c>
      <c r="E2709" t="s">
        <v>34</v>
      </c>
      <c r="F2709">
        <v>8483</v>
      </c>
      <c r="G2709">
        <v>20</v>
      </c>
      <c r="H2709">
        <v>6786</v>
      </c>
      <c r="I2709">
        <v>3.1</v>
      </c>
      <c r="J2709">
        <v>79</v>
      </c>
      <c r="K2709">
        <v>1</v>
      </c>
      <c r="L2709">
        <v>6786</v>
      </c>
      <c r="M2709" s="1">
        <v>45994</v>
      </c>
      <c r="N2709" t="s">
        <v>49</v>
      </c>
    </row>
    <row r="2710" spans="1:14" x14ac:dyDescent="0.3">
      <c r="A2710" t="s">
        <v>5369</v>
      </c>
      <c r="B2710" t="s">
        <v>5370</v>
      </c>
      <c r="C2710" t="s">
        <v>32</v>
      </c>
      <c r="D2710" t="s">
        <v>23</v>
      </c>
      <c r="E2710" t="s">
        <v>18</v>
      </c>
      <c r="F2710">
        <v>3596</v>
      </c>
      <c r="G2710">
        <v>10</v>
      </c>
      <c r="H2710">
        <v>3236</v>
      </c>
      <c r="I2710">
        <v>4.4000000000000004</v>
      </c>
      <c r="J2710">
        <v>95</v>
      </c>
      <c r="K2710">
        <v>3</v>
      </c>
      <c r="L2710">
        <v>9708</v>
      </c>
      <c r="M2710" s="1">
        <v>45484</v>
      </c>
      <c r="N2710" t="s">
        <v>64</v>
      </c>
    </row>
    <row r="2711" spans="1:14" x14ac:dyDescent="0.3">
      <c r="A2711" t="s">
        <v>5371</v>
      </c>
      <c r="B2711" t="s">
        <v>5372</v>
      </c>
      <c r="C2711" t="s">
        <v>116</v>
      </c>
      <c r="D2711" t="s">
        <v>109</v>
      </c>
      <c r="E2711" t="s">
        <v>18</v>
      </c>
      <c r="F2711">
        <v>2753</v>
      </c>
      <c r="G2711">
        <v>40</v>
      </c>
      <c r="H2711">
        <v>1652</v>
      </c>
      <c r="I2711">
        <v>4.0999999999999996</v>
      </c>
      <c r="J2711">
        <v>85</v>
      </c>
      <c r="K2711">
        <v>1</v>
      </c>
      <c r="L2711">
        <v>1652</v>
      </c>
      <c r="M2711" s="1">
        <v>45998</v>
      </c>
      <c r="N2711" t="s">
        <v>54</v>
      </c>
    </row>
    <row r="2712" spans="1:14" x14ac:dyDescent="0.3">
      <c r="A2712" t="s">
        <v>5373</v>
      </c>
      <c r="B2712" t="s">
        <v>5374</v>
      </c>
      <c r="C2712" t="s">
        <v>52</v>
      </c>
      <c r="D2712" t="s">
        <v>28</v>
      </c>
      <c r="E2712" t="s">
        <v>34</v>
      </c>
      <c r="F2712">
        <v>5389</v>
      </c>
      <c r="G2712">
        <v>30</v>
      </c>
      <c r="H2712">
        <v>3772</v>
      </c>
      <c r="I2712">
        <v>4</v>
      </c>
      <c r="J2712">
        <v>230</v>
      </c>
      <c r="K2712">
        <v>3</v>
      </c>
      <c r="L2712">
        <v>11316</v>
      </c>
      <c r="M2712" s="1">
        <v>45374</v>
      </c>
      <c r="N2712" t="s">
        <v>141</v>
      </c>
    </row>
    <row r="2713" spans="1:14" x14ac:dyDescent="0.3">
      <c r="A2713" t="s">
        <v>5375</v>
      </c>
      <c r="B2713" t="s">
        <v>5376</v>
      </c>
      <c r="C2713" t="s">
        <v>116</v>
      </c>
      <c r="D2713" t="s">
        <v>109</v>
      </c>
      <c r="E2713" t="s">
        <v>18</v>
      </c>
      <c r="F2713">
        <v>1559</v>
      </c>
      <c r="G2713">
        <v>30</v>
      </c>
      <c r="H2713">
        <v>1091</v>
      </c>
      <c r="I2713">
        <v>3.3</v>
      </c>
      <c r="J2713">
        <v>49</v>
      </c>
      <c r="K2713">
        <v>1</v>
      </c>
      <c r="L2713">
        <v>1091</v>
      </c>
      <c r="M2713" s="1">
        <v>45623</v>
      </c>
      <c r="N2713" t="s">
        <v>141</v>
      </c>
    </row>
    <row r="2714" spans="1:14" x14ac:dyDescent="0.3">
      <c r="A2714" t="s">
        <v>5377</v>
      </c>
      <c r="B2714" t="s">
        <v>5378</v>
      </c>
      <c r="C2714" t="s">
        <v>32</v>
      </c>
      <c r="D2714" t="s">
        <v>46</v>
      </c>
      <c r="E2714" t="s">
        <v>74</v>
      </c>
      <c r="F2714">
        <v>4258</v>
      </c>
      <c r="G2714">
        <v>25</v>
      </c>
      <c r="H2714">
        <v>3194</v>
      </c>
      <c r="I2714">
        <v>4.8</v>
      </c>
      <c r="J2714">
        <v>86</v>
      </c>
      <c r="K2714">
        <v>1</v>
      </c>
      <c r="L2714">
        <v>3194</v>
      </c>
      <c r="M2714" s="1">
        <v>45293</v>
      </c>
      <c r="N2714" t="s">
        <v>64</v>
      </c>
    </row>
    <row r="2715" spans="1:14" x14ac:dyDescent="0.3">
      <c r="A2715" t="s">
        <v>5379</v>
      </c>
      <c r="B2715" t="s">
        <v>5380</v>
      </c>
      <c r="C2715" t="s">
        <v>16</v>
      </c>
      <c r="D2715" t="s">
        <v>53</v>
      </c>
      <c r="E2715" t="s">
        <v>34</v>
      </c>
      <c r="F2715">
        <v>1401</v>
      </c>
      <c r="G2715">
        <v>30</v>
      </c>
      <c r="H2715">
        <v>981</v>
      </c>
      <c r="I2715">
        <v>3.9</v>
      </c>
      <c r="J2715">
        <v>124</v>
      </c>
      <c r="K2715">
        <v>5</v>
      </c>
      <c r="L2715">
        <v>4905</v>
      </c>
      <c r="M2715" s="1">
        <v>45969</v>
      </c>
      <c r="N2715" t="s">
        <v>168</v>
      </c>
    </row>
    <row r="2716" spans="1:14" x14ac:dyDescent="0.3">
      <c r="A2716" t="s">
        <v>5381</v>
      </c>
      <c r="B2716" t="s">
        <v>5382</v>
      </c>
      <c r="C2716" t="s">
        <v>37</v>
      </c>
      <c r="D2716" t="s">
        <v>17</v>
      </c>
      <c r="E2716" t="s">
        <v>34</v>
      </c>
      <c r="F2716">
        <v>4896</v>
      </c>
      <c r="G2716">
        <v>10</v>
      </c>
      <c r="H2716">
        <v>4406</v>
      </c>
      <c r="I2716">
        <v>4.4000000000000004</v>
      </c>
      <c r="J2716">
        <v>46</v>
      </c>
      <c r="K2716">
        <v>1</v>
      </c>
      <c r="L2716">
        <v>4406</v>
      </c>
      <c r="M2716" s="1">
        <v>45786</v>
      </c>
      <c r="N2716" t="s">
        <v>71</v>
      </c>
    </row>
    <row r="2717" spans="1:14" x14ac:dyDescent="0.3">
      <c r="A2717" t="s">
        <v>5383</v>
      </c>
      <c r="B2717" t="s">
        <v>5384</v>
      </c>
      <c r="C2717" t="s">
        <v>52</v>
      </c>
      <c r="D2717" t="s">
        <v>46</v>
      </c>
      <c r="E2717" t="s">
        <v>18</v>
      </c>
      <c r="F2717">
        <v>9665</v>
      </c>
      <c r="G2717">
        <v>10</v>
      </c>
      <c r="H2717">
        <v>8698</v>
      </c>
      <c r="I2717">
        <v>3.7</v>
      </c>
      <c r="J2717">
        <v>305</v>
      </c>
      <c r="K2717">
        <v>1</v>
      </c>
      <c r="L2717">
        <v>8698</v>
      </c>
      <c r="M2717" s="1">
        <v>45820</v>
      </c>
      <c r="N2717" t="s">
        <v>189</v>
      </c>
    </row>
    <row r="2718" spans="1:14" x14ac:dyDescent="0.3">
      <c r="A2718" t="s">
        <v>5385</v>
      </c>
      <c r="B2718" t="s">
        <v>5386</v>
      </c>
      <c r="C2718" t="s">
        <v>32</v>
      </c>
      <c r="D2718" t="s">
        <v>41</v>
      </c>
      <c r="E2718" t="s">
        <v>74</v>
      </c>
      <c r="F2718">
        <v>1300</v>
      </c>
      <c r="G2718">
        <v>0</v>
      </c>
      <c r="H2718">
        <v>1300</v>
      </c>
      <c r="I2718">
        <v>4.3</v>
      </c>
      <c r="J2718">
        <v>107</v>
      </c>
      <c r="K2718">
        <v>1</v>
      </c>
      <c r="L2718">
        <v>1300</v>
      </c>
      <c r="M2718" s="1">
        <v>45596</v>
      </c>
      <c r="N2718" t="s">
        <v>49</v>
      </c>
    </row>
    <row r="2719" spans="1:14" x14ac:dyDescent="0.3">
      <c r="A2719" t="s">
        <v>5387</v>
      </c>
      <c r="B2719" t="s">
        <v>640</v>
      </c>
      <c r="C2719" t="s">
        <v>45</v>
      </c>
      <c r="D2719" t="s">
        <v>41</v>
      </c>
      <c r="E2719" t="s">
        <v>34</v>
      </c>
      <c r="F2719">
        <v>1612</v>
      </c>
      <c r="G2719">
        <v>10</v>
      </c>
      <c r="H2719">
        <v>1451</v>
      </c>
      <c r="I2719">
        <v>4</v>
      </c>
      <c r="J2719">
        <v>231</v>
      </c>
      <c r="K2719">
        <v>1</v>
      </c>
      <c r="L2719">
        <v>1451</v>
      </c>
      <c r="M2719" s="1">
        <v>45329</v>
      </c>
      <c r="N2719" t="s">
        <v>49</v>
      </c>
    </row>
    <row r="2720" spans="1:14" x14ac:dyDescent="0.3">
      <c r="A2720" t="s">
        <v>5388</v>
      </c>
      <c r="B2720" t="s">
        <v>5389</v>
      </c>
      <c r="C2720" t="s">
        <v>52</v>
      </c>
      <c r="D2720" t="s">
        <v>28</v>
      </c>
      <c r="E2720" t="s">
        <v>34</v>
      </c>
      <c r="F2720">
        <v>8897</v>
      </c>
      <c r="G2720">
        <v>25</v>
      </c>
      <c r="H2720">
        <v>6673</v>
      </c>
      <c r="I2720">
        <v>4.4000000000000004</v>
      </c>
      <c r="J2720">
        <v>65</v>
      </c>
      <c r="K2720">
        <v>2</v>
      </c>
      <c r="L2720">
        <v>13346</v>
      </c>
      <c r="M2720" s="1">
        <v>45952</v>
      </c>
      <c r="N2720" t="s">
        <v>61</v>
      </c>
    </row>
    <row r="2721" spans="1:14" x14ac:dyDescent="0.3">
      <c r="A2721" t="s">
        <v>5390</v>
      </c>
      <c r="B2721" t="s">
        <v>5391</v>
      </c>
      <c r="C2721" t="s">
        <v>116</v>
      </c>
      <c r="D2721" t="s">
        <v>33</v>
      </c>
      <c r="E2721" t="s">
        <v>18</v>
      </c>
      <c r="F2721">
        <v>3678</v>
      </c>
      <c r="G2721">
        <v>60</v>
      </c>
      <c r="H2721">
        <v>1471</v>
      </c>
      <c r="I2721">
        <v>4</v>
      </c>
      <c r="J2721">
        <v>57</v>
      </c>
      <c r="K2721">
        <v>1</v>
      </c>
      <c r="L2721">
        <v>1471</v>
      </c>
      <c r="M2721" s="1">
        <v>45418</v>
      </c>
      <c r="N2721" t="s">
        <v>24</v>
      </c>
    </row>
    <row r="2722" spans="1:14" x14ac:dyDescent="0.3">
      <c r="A2722" t="s">
        <v>5392</v>
      </c>
      <c r="B2722" t="s">
        <v>5393</v>
      </c>
      <c r="C2722" t="s">
        <v>37</v>
      </c>
      <c r="D2722" t="s">
        <v>23</v>
      </c>
      <c r="E2722" t="s">
        <v>18</v>
      </c>
      <c r="F2722">
        <v>4851</v>
      </c>
      <c r="G2722">
        <v>70</v>
      </c>
      <c r="H2722">
        <v>1455</v>
      </c>
      <c r="I2722">
        <v>3.7</v>
      </c>
      <c r="J2722">
        <v>41</v>
      </c>
      <c r="K2722">
        <v>1</v>
      </c>
      <c r="L2722">
        <v>1455</v>
      </c>
      <c r="M2722" s="1">
        <v>45767</v>
      </c>
      <c r="N2722" t="s">
        <v>61</v>
      </c>
    </row>
    <row r="2723" spans="1:14" x14ac:dyDescent="0.3">
      <c r="A2723" t="s">
        <v>5394</v>
      </c>
      <c r="B2723" t="s">
        <v>456</v>
      </c>
      <c r="C2723" t="s">
        <v>116</v>
      </c>
      <c r="D2723" t="s">
        <v>23</v>
      </c>
      <c r="E2723" t="s">
        <v>34</v>
      </c>
      <c r="F2723">
        <v>2810</v>
      </c>
      <c r="G2723">
        <v>10</v>
      </c>
      <c r="H2723">
        <v>2529</v>
      </c>
      <c r="I2723">
        <v>4.0999999999999996</v>
      </c>
      <c r="J2723">
        <v>446</v>
      </c>
      <c r="K2723">
        <v>1</v>
      </c>
      <c r="L2723">
        <v>2529</v>
      </c>
      <c r="M2723" s="1">
        <v>45699</v>
      </c>
      <c r="N2723" t="s">
        <v>58</v>
      </c>
    </row>
    <row r="2724" spans="1:14" x14ac:dyDescent="0.3">
      <c r="A2724" t="s">
        <v>5395</v>
      </c>
      <c r="B2724" t="s">
        <v>5396</v>
      </c>
      <c r="C2724" t="s">
        <v>52</v>
      </c>
      <c r="D2724" t="s">
        <v>109</v>
      </c>
      <c r="E2724" t="s">
        <v>18</v>
      </c>
      <c r="F2724">
        <v>1203</v>
      </c>
      <c r="G2724">
        <v>10</v>
      </c>
      <c r="H2724">
        <v>1083</v>
      </c>
      <c r="I2724">
        <v>4.0999999999999996</v>
      </c>
      <c r="J2724">
        <v>421</v>
      </c>
      <c r="K2724">
        <v>2</v>
      </c>
      <c r="L2724">
        <v>2166</v>
      </c>
      <c r="M2724" s="1">
        <v>45317</v>
      </c>
      <c r="N2724" t="s">
        <v>24</v>
      </c>
    </row>
    <row r="2725" spans="1:14" x14ac:dyDescent="0.3">
      <c r="A2725" t="s">
        <v>5397</v>
      </c>
      <c r="B2725" t="s">
        <v>5398</v>
      </c>
      <c r="C2725" t="s">
        <v>57</v>
      </c>
      <c r="D2725" t="s">
        <v>28</v>
      </c>
      <c r="E2725" t="s">
        <v>34</v>
      </c>
      <c r="F2725">
        <v>2149</v>
      </c>
      <c r="G2725">
        <v>40</v>
      </c>
      <c r="H2725">
        <v>1289</v>
      </c>
      <c r="I2725">
        <v>4.2</v>
      </c>
      <c r="J2725">
        <v>156</v>
      </c>
      <c r="K2725">
        <v>1</v>
      </c>
      <c r="L2725">
        <v>1289</v>
      </c>
      <c r="M2725" s="1">
        <v>45668</v>
      </c>
      <c r="N2725" t="s">
        <v>24</v>
      </c>
    </row>
    <row r="2726" spans="1:14" x14ac:dyDescent="0.3">
      <c r="A2726" t="s">
        <v>5399</v>
      </c>
      <c r="B2726" t="s">
        <v>5400</v>
      </c>
      <c r="C2726" t="s">
        <v>88</v>
      </c>
      <c r="D2726" t="s">
        <v>23</v>
      </c>
      <c r="E2726" t="s">
        <v>18</v>
      </c>
      <c r="F2726">
        <v>4960</v>
      </c>
      <c r="G2726">
        <v>20</v>
      </c>
      <c r="H2726">
        <v>3968</v>
      </c>
      <c r="I2726">
        <v>4.5999999999999996</v>
      </c>
      <c r="J2726">
        <v>176</v>
      </c>
      <c r="K2726">
        <v>3</v>
      </c>
      <c r="L2726">
        <v>11904</v>
      </c>
      <c r="M2726" s="1">
        <v>45626</v>
      </c>
      <c r="N2726" t="s">
        <v>19</v>
      </c>
    </row>
    <row r="2727" spans="1:14" x14ac:dyDescent="0.3">
      <c r="A2727" t="s">
        <v>5401</v>
      </c>
      <c r="B2727" t="s">
        <v>4050</v>
      </c>
      <c r="C2727" t="s">
        <v>57</v>
      </c>
      <c r="D2727" t="s">
        <v>28</v>
      </c>
      <c r="E2727" t="s">
        <v>34</v>
      </c>
      <c r="F2727">
        <v>5691</v>
      </c>
      <c r="G2727">
        <v>15</v>
      </c>
      <c r="H2727">
        <v>4837</v>
      </c>
      <c r="I2727">
        <v>3.6</v>
      </c>
      <c r="J2727">
        <v>722</v>
      </c>
      <c r="K2727">
        <v>2</v>
      </c>
      <c r="L2727">
        <v>9674</v>
      </c>
      <c r="M2727" s="1">
        <v>45417</v>
      </c>
      <c r="N2727" t="s">
        <v>61</v>
      </c>
    </row>
    <row r="2728" spans="1:14" x14ac:dyDescent="0.3">
      <c r="A2728" t="s">
        <v>5402</v>
      </c>
      <c r="B2728" t="s">
        <v>5403</v>
      </c>
      <c r="C2728" t="s">
        <v>16</v>
      </c>
      <c r="D2728" t="s">
        <v>109</v>
      </c>
      <c r="E2728" t="s">
        <v>18</v>
      </c>
      <c r="F2728">
        <v>1327</v>
      </c>
      <c r="G2728">
        <v>50</v>
      </c>
      <c r="H2728">
        <v>664</v>
      </c>
      <c r="I2728">
        <v>4.5</v>
      </c>
      <c r="J2728">
        <v>23</v>
      </c>
      <c r="K2728">
        <v>1</v>
      </c>
      <c r="L2728">
        <v>664</v>
      </c>
      <c r="M2728" s="1">
        <v>45877</v>
      </c>
      <c r="N2728" t="s">
        <v>49</v>
      </c>
    </row>
    <row r="2729" spans="1:14" x14ac:dyDescent="0.3">
      <c r="A2729" t="s">
        <v>5404</v>
      </c>
      <c r="B2729" t="s">
        <v>5405</v>
      </c>
      <c r="C2729" t="s">
        <v>45</v>
      </c>
      <c r="D2729" t="s">
        <v>109</v>
      </c>
      <c r="E2729" t="s">
        <v>18</v>
      </c>
      <c r="F2729">
        <v>1878</v>
      </c>
      <c r="G2729">
        <v>40</v>
      </c>
      <c r="H2729">
        <v>1127</v>
      </c>
      <c r="I2729">
        <v>3.5</v>
      </c>
      <c r="J2729">
        <v>56</v>
      </c>
      <c r="K2729">
        <v>1</v>
      </c>
      <c r="L2729">
        <v>1127</v>
      </c>
      <c r="M2729" s="1">
        <v>45796</v>
      </c>
      <c r="N2729" t="s">
        <v>168</v>
      </c>
    </row>
    <row r="2730" spans="1:14" x14ac:dyDescent="0.3">
      <c r="A2730" t="s">
        <v>5406</v>
      </c>
      <c r="B2730" t="s">
        <v>5407</v>
      </c>
      <c r="C2730" t="s">
        <v>22</v>
      </c>
      <c r="D2730" t="s">
        <v>17</v>
      </c>
      <c r="E2730" t="s">
        <v>18</v>
      </c>
      <c r="F2730">
        <v>4582</v>
      </c>
      <c r="G2730">
        <v>20</v>
      </c>
      <c r="H2730">
        <v>3666</v>
      </c>
      <c r="I2730">
        <v>4.4000000000000004</v>
      </c>
      <c r="J2730">
        <v>134</v>
      </c>
      <c r="K2730">
        <v>3</v>
      </c>
      <c r="L2730">
        <v>10998</v>
      </c>
      <c r="M2730" s="1">
        <v>45878</v>
      </c>
      <c r="N2730" t="s">
        <v>38</v>
      </c>
    </row>
    <row r="2731" spans="1:14" x14ac:dyDescent="0.3">
      <c r="A2731" t="s">
        <v>5408</v>
      </c>
      <c r="B2731" t="s">
        <v>5409</v>
      </c>
      <c r="C2731" t="s">
        <v>16</v>
      </c>
      <c r="D2731" t="s">
        <v>41</v>
      </c>
      <c r="E2731" t="s">
        <v>34</v>
      </c>
      <c r="F2731">
        <v>2089</v>
      </c>
      <c r="G2731">
        <v>10</v>
      </c>
      <c r="H2731">
        <v>1880</v>
      </c>
      <c r="I2731">
        <v>4.4000000000000004</v>
      </c>
      <c r="J2731">
        <v>78</v>
      </c>
      <c r="K2731">
        <v>1</v>
      </c>
      <c r="L2731">
        <v>1880</v>
      </c>
      <c r="M2731" s="1">
        <v>45529</v>
      </c>
      <c r="N2731" t="s">
        <v>24</v>
      </c>
    </row>
    <row r="2732" spans="1:14" x14ac:dyDescent="0.3">
      <c r="A2732" t="s">
        <v>5410</v>
      </c>
      <c r="B2732" t="s">
        <v>5411</v>
      </c>
      <c r="C2732" t="s">
        <v>88</v>
      </c>
      <c r="D2732" t="s">
        <v>53</v>
      </c>
      <c r="E2732" t="s">
        <v>34</v>
      </c>
      <c r="F2732">
        <v>6439</v>
      </c>
      <c r="G2732">
        <v>15</v>
      </c>
      <c r="H2732">
        <v>5473</v>
      </c>
      <c r="I2732">
        <v>3.9</v>
      </c>
      <c r="J2732">
        <v>118</v>
      </c>
      <c r="K2732">
        <v>1</v>
      </c>
      <c r="L2732">
        <v>5473</v>
      </c>
      <c r="M2732" s="1">
        <v>45705</v>
      </c>
      <c r="N2732" t="s">
        <v>91</v>
      </c>
    </row>
    <row r="2733" spans="1:14" x14ac:dyDescent="0.3">
      <c r="A2733" t="s">
        <v>5412</v>
      </c>
      <c r="B2733" t="s">
        <v>5413</v>
      </c>
      <c r="C2733" t="s">
        <v>22</v>
      </c>
      <c r="D2733" t="s">
        <v>109</v>
      </c>
      <c r="E2733" t="s">
        <v>34</v>
      </c>
      <c r="F2733">
        <v>1963</v>
      </c>
      <c r="G2733">
        <v>15</v>
      </c>
      <c r="H2733">
        <v>1669</v>
      </c>
      <c r="I2733">
        <v>3.7</v>
      </c>
      <c r="J2733">
        <v>231</v>
      </c>
      <c r="K2733">
        <v>4</v>
      </c>
      <c r="L2733">
        <v>6676</v>
      </c>
      <c r="M2733" s="1">
        <v>45963</v>
      </c>
      <c r="N2733" t="s">
        <v>54</v>
      </c>
    </row>
    <row r="2734" spans="1:14" x14ac:dyDescent="0.3">
      <c r="A2734" t="s">
        <v>5414</v>
      </c>
      <c r="B2734" t="s">
        <v>5415</v>
      </c>
      <c r="C2734" t="s">
        <v>32</v>
      </c>
      <c r="D2734" t="s">
        <v>53</v>
      </c>
      <c r="E2734" t="s">
        <v>34</v>
      </c>
      <c r="F2734">
        <v>1155</v>
      </c>
      <c r="G2734">
        <v>15</v>
      </c>
      <c r="H2734">
        <v>982</v>
      </c>
      <c r="I2734">
        <v>3.7</v>
      </c>
      <c r="J2734">
        <v>13</v>
      </c>
      <c r="K2734">
        <v>1</v>
      </c>
      <c r="L2734">
        <v>982</v>
      </c>
      <c r="M2734" s="1">
        <v>45722</v>
      </c>
      <c r="N2734" t="s">
        <v>91</v>
      </c>
    </row>
    <row r="2735" spans="1:14" x14ac:dyDescent="0.3">
      <c r="A2735" t="s">
        <v>5416</v>
      </c>
      <c r="B2735" t="s">
        <v>5417</v>
      </c>
      <c r="C2735" t="s">
        <v>16</v>
      </c>
      <c r="D2735" t="s">
        <v>33</v>
      </c>
      <c r="E2735" t="s">
        <v>18</v>
      </c>
      <c r="F2735">
        <v>4778</v>
      </c>
      <c r="G2735">
        <v>0</v>
      </c>
      <c r="H2735">
        <v>4778</v>
      </c>
      <c r="I2735">
        <v>4.0999999999999996</v>
      </c>
      <c r="J2735">
        <v>50</v>
      </c>
      <c r="K2735">
        <v>1</v>
      </c>
      <c r="L2735">
        <v>4778</v>
      </c>
      <c r="M2735" s="1">
        <v>45838</v>
      </c>
      <c r="N2735" t="s">
        <v>78</v>
      </c>
    </row>
    <row r="2736" spans="1:14" x14ac:dyDescent="0.3">
      <c r="A2736" t="s">
        <v>5418</v>
      </c>
      <c r="B2736" t="s">
        <v>5419</v>
      </c>
      <c r="C2736" t="s">
        <v>88</v>
      </c>
      <c r="D2736" t="s">
        <v>23</v>
      </c>
      <c r="E2736" t="s">
        <v>18</v>
      </c>
      <c r="F2736">
        <v>4333</v>
      </c>
      <c r="G2736">
        <v>20</v>
      </c>
      <c r="H2736">
        <v>3466</v>
      </c>
      <c r="I2736">
        <v>4.4000000000000004</v>
      </c>
      <c r="J2736">
        <v>173</v>
      </c>
      <c r="K2736">
        <v>2</v>
      </c>
      <c r="L2736">
        <v>6932</v>
      </c>
      <c r="M2736" s="1">
        <v>45458</v>
      </c>
      <c r="N2736" t="s">
        <v>168</v>
      </c>
    </row>
    <row r="2737" spans="1:14" x14ac:dyDescent="0.3">
      <c r="A2737" t="s">
        <v>5420</v>
      </c>
      <c r="B2737" t="s">
        <v>5421</v>
      </c>
      <c r="C2737" t="s">
        <v>45</v>
      </c>
      <c r="D2737" t="s">
        <v>33</v>
      </c>
      <c r="E2737" t="s">
        <v>34</v>
      </c>
      <c r="F2737">
        <v>4078</v>
      </c>
      <c r="G2737">
        <v>20</v>
      </c>
      <c r="H2737">
        <v>3262</v>
      </c>
      <c r="I2737">
        <v>4</v>
      </c>
      <c r="J2737">
        <v>249</v>
      </c>
      <c r="K2737">
        <v>1</v>
      </c>
      <c r="L2737">
        <v>3262</v>
      </c>
      <c r="M2737" s="1">
        <v>45344</v>
      </c>
      <c r="N2737" t="s">
        <v>168</v>
      </c>
    </row>
    <row r="2738" spans="1:14" x14ac:dyDescent="0.3">
      <c r="A2738" t="s">
        <v>5422</v>
      </c>
      <c r="B2738" t="s">
        <v>5423</v>
      </c>
      <c r="C2738" t="s">
        <v>16</v>
      </c>
      <c r="D2738" t="s">
        <v>53</v>
      </c>
      <c r="E2738" t="s">
        <v>34</v>
      </c>
      <c r="F2738">
        <v>3798</v>
      </c>
      <c r="G2738">
        <v>30</v>
      </c>
      <c r="H2738">
        <v>2659</v>
      </c>
      <c r="I2738">
        <v>3</v>
      </c>
      <c r="J2738">
        <v>39</v>
      </c>
      <c r="K2738">
        <v>1</v>
      </c>
      <c r="L2738">
        <v>2659</v>
      </c>
      <c r="M2738" s="1">
        <v>45764</v>
      </c>
      <c r="N2738" t="s">
        <v>58</v>
      </c>
    </row>
    <row r="2739" spans="1:14" x14ac:dyDescent="0.3">
      <c r="A2739" t="s">
        <v>5424</v>
      </c>
      <c r="B2739" t="s">
        <v>5425</v>
      </c>
      <c r="C2739" t="s">
        <v>116</v>
      </c>
      <c r="D2739" t="s">
        <v>46</v>
      </c>
      <c r="E2739" t="s">
        <v>74</v>
      </c>
      <c r="F2739">
        <v>4932</v>
      </c>
      <c r="G2739">
        <v>15</v>
      </c>
      <c r="H2739">
        <v>4192</v>
      </c>
      <c r="I2739">
        <v>3.8</v>
      </c>
      <c r="J2739">
        <v>334</v>
      </c>
      <c r="K2739">
        <v>1</v>
      </c>
      <c r="L2739">
        <v>4192</v>
      </c>
      <c r="M2739" s="1">
        <v>45988</v>
      </c>
      <c r="N2739" t="s">
        <v>61</v>
      </c>
    </row>
    <row r="2740" spans="1:14" x14ac:dyDescent="0.3">
      <c r="A2740" t="s">
        <v>5426</v>
      </c>
      <c r="B2740" t="s">
        <v>5427</v>
      </c>
      <c r="C2740" t="s">
        <v>45</v>
      </c>
      <c r="D2740" t="s">
        <v>28</v>
      </c>
      <c r="E2740" t="s">
        <v>34</v>
      </c>
      <c r="F2740">
        <v>5318</v>
      </c>
      <c r="G2740">
        <v>40</v>
      </c>
      <c r="H2740">
        <v>3191</v>
      </c>
      <c r="I2740">
        <v>3.8</v>
      </c>
      <c r="J2740">
        <v>154</v>
      </c>
      <c r="K2740">
        <v>1</v>
      </c>
      <c r="L2740">
        <v>3191</v>
      </c>
      <c r="M2740" s="1">
        <v>45736</v>
      </c>
      <c r="N2740" t="s">
        <v>189</v>
      </c>
    </row>
    <row r="2741" spans="1:14" x14ac:dyDescent="0.3">
      <c r="A2741" t="s">
        <v>5428</v>
      </c>
      <c r="B2741" t="s">
        <v>5429</v>
      </c>
      <c r="C2741" t="s">
        <v>32</v>
      </c>
      <c r="D2741" t="s">
        <v>17</v>
      </c>
      <c r="E2741" t="s">
        <v>18</v>
      </c>
      <c r="F2741">
        <v>4346</v>
      </c>
      <c r="G2741">
        <v>30</v>
      </c>
      <c r="H2741">
        <v>3042</v>
      </c>
      <c r="I2741">
        <v>4.3</v>
      </c>
      <c r="J2741">
        <v>130</v>
      </c>
      <c r="K2741">
        <v>1</v>
      </c>
      <c r="L2741">
        <v>3042</v>
      </c>
      <c r="M2741" s="1">
        <v>45745</v>
      </c>
      <c r="N2741" t="s">
        <v>91</v>
      </c>
    </row>
    <row r="2742" spans="1:14" x14ac:dyDescent="0.3">
      <c r="A2742" t="s">
        <v>5430</v>
      </c>
      <c r="B2742" t="s">
        <v>5431</v>
      </c>
      <c r="C2742" t="s">
        <v>45</v>
      </c>
      <c r="D2742" t="s">
        <v>33</v>
      </c>
      <c r="E2742" t="s">
        <v>34</v>
      </c>
      <c r="F2742">
        <v>957</v>
      </c>
      <c r="G2742">
        <v>30</v>
      </c>
      <c r="H2742">
        <v>670</v>
      </c>
      <c r="I2742">
        <v>4.4000000000000004</v>
      </c>
      <c r="J2742">
        <v>143</v>
      </c>
      <c r="K2742">
        <v>1</v>
      </c>
      <c r="L2742">
        <v>670</v>
      </c>
      <c r="M2742" s="1">
        <v>45708</v>
      </c>
      <c r="N2742" t="s">
        <v>58</v>
      </c>
    </row>
    <row r="2743" spans="1:14" x14ac:dyDescent="0.3">
      <c r="A2743" t="s">
        <v>5432</v>
      </c>
      <c r="B2743" t="s">
        <v>5433</v>
      </c>
      <c r="C2743" t="s">
        <v>27</v>
      </c>
      <c r="D2743" t="s">
        <v>53</v>
      </c>
      <c r="E2743" t="s">
        <v>18</v>
      </c>
      <c r="F2743">
        <v>6896</v>
      </c>
      <c r="G2743">
        <v>40</v>
      </c>
      <c r="H2743">
        <v>4138</v>
      </c>
      <c r="I2743">
        <v>4.2</v>
      </c>
      <c r="J2743">
        <v>144</v>
      </c>
      <c r="K2743">
        <v>1</v>
      </c>
      <c r="L2743">
        <v>4138</v>
      </c>
      <c r="M2743" s="1">
        <v>45379</v>
      </c>
      <c r="N2743" t="s">
        <v>78</v>
      </c>
    </row>
    <row r="2744" spans="1:14" x14ac:dyDescent="0.3">
      <c r="A2744" t="s">
        <v>5434</v>
      </c>
      <c r="B2744" t="s">
        <v>5435</v>
      </c>
      <c r="C2744" t="s">
        <v>57</v>
      </c>
      <c r="D2744" t="s">
        <v>23</v>
      </c>
      <c r="E2744" t="s">
        <v>18</v>
      </c>
      <c r="F2744">
        <v>4226</v>
      </c>
      <c r="G2744">
        <v>15</v>
      </c>
      <c r="H2744">
        <v>3592</v>
      </c>
      <c r="I2744">
        <v>4.5</v>
      </c>
      <c r="J2744">
        <v>63</v>
      </c>
      <c r="K2744">
        <v>2</v>
      </c>
      <c r="L2744">
        <v>7184</v>
      </c>
      <c r="M2744" s="1">
        <v>45708</v>
      </c>
      <c r="N2744" t="s">
        <v>24</v>
      </c>
    </row>
    <row r="2745" spans="1:14" x14ac:dyDescent="0.3">
      <c r="A2745" t="s">
        <v>5436</v>
      </c>
      <c r="B2745" t="s">
        <v>5437</v>
      </c>
      <c r="C2745" t="s">
        <v>88</v>
      </c>
      <c r="D2745" t="s">
        <v>46</v>
      </c>
      <c r="E2745" t="s">
        <v>34</v>
      </c>
      <c r="F2745">
        <v>5574</v>
      </c>
      <c r="G2745">
        <v>30</v>
      </c>
      <c r="H2745">
        <v>3902</v>
      </c>
      <c r="I2745">
        <v>4.5999999999999996</v>
      </c>
      <c r="J2745">
        <v>320</v>
      </c>
      <c r="K2745">
        <v>1</v>
      </c>
      <c r="L2745">
        <v>3902</v>
      </c>
      <c r="M2745" s="1">
        <v>45438</v>
      </c>
      <c r="N2745" t="s">
        <v>42</v>
      </c>
    </row>
    <row r="2746" spans="1:14" x14ac:dyDescent="0.3">
      <c r="A2746" t="s">
        <v>5438</v>
      </c>
      <c r="B2746" t="s">
        <v>5439</v>
      </c>
      <c r="C2746" t="s">
        <v>16</v>
      </c>
      <c r="D2746" t="s">
        <v>41</v>
      </c>
      <c r="E2746" t="s">
        <v>34</v>
      </c>
      <c r="F2746">
        <v>2439</v>
      </c>
      <c r="G2746">
        <v>40</v>
      </c>
      <c r="H2746">
        <v>1463</v>
      </c>
      <c r="I2746">
        <v>3.9</v>
      </c>
      <c r="J2746">
        <v>43</v>
      </c>
      <c r="K2746">
        <v>2</v>
      </c>
      <c r="L2746">
        <v>2926</v>
      </c>
      <c r="M2746" s="1">
        <v>45678</v>
      </c>
      <c r="N2746" t="s">
        <v>54</v>
      </c>
    </row>
    <row r="2747" spans="1:14" x14ac:dyDescent="0.3">
      <c r="A2747" t="s">
        <v>5440</v>
      </c>
      <c r="B2747" t="s">
        <v>5441</v>
      </c>
      <c r="C2747" t="s">
        <v>22</v>
      </c>
      <c r="D2747" t="s">
        <v>41</v>
      </c>
      <c r="E2747" t="s">
        <v>74</v>
      </c>
      <c r="F2747">
        <v>2157</v>
      </c>
      <c r="G2747">
        <v>30</v>
      </c>
      <c r="H2747">
        <v>1510</v>
      </c>
      <c r="I2747">
        <v>3.7</v>
      </c>
      <c r="J2747">
        <v>81</v>
      </c>
      <c r="K2747">
        <v>1</v>
      </c>
      <c r="L2747">
        <v>1510</v>
      </c>
      <c r="M2747" s="1">
        <v>45842</v>
      </c>
      <c r="N2747" t="s">
        <v>189</v>
      </c>
    </row>
    <row r="2748" spans="1:14" x14ac:dyDescent="0.3">
      <c r="A2748" t="s">
        <v>5442</v>
      </c>
      <c r="B2748" t="s">
        <v>969</v>
      </c>
      <c r="C2748" t="s">
        <v>45</v>
      </c>
      <c r="D2748" t="s">
        <v>28</v>
      </c>
      <c r="E2748" t="s">
        <v>34</v>
      </c>
      <c r="F2748">
        <v>2108</v>
      </c>
      <c r="G2748">
        <v>25</v>
      </c>
      <c r="H2748">
        <v>1581</v>
      </c>
      <c r="I2748">
        <v>4.0999999999999996</v>
      </c>
      <c r="J2748">
        <v>93</v>
      </c>
      <c r="K2748">
        <v>1</v>
      </c>
      <c r="L2748">
        <v>1581</v>
      </c>
      <c r="M2748" s="1">
        <v>45341</v>
      </c>
      <c r="N2748" t="s">
        <v>78</v>
      </c>
    </row>
    <row r="2749" spans="1:14" x14ac:dyDescent="0.3">
      <c r="A2749" t="s">
        <v>5443</v>
      </c>
      <c r="B2749" t="s">
        <v>5444</v>
      </c>
      <c r="C2749" t="s">
        <v>16</v>
      </c>
      <c r="D2749" t="s">
        <v>33</v>
      </c>
      <c r="E2749" t="s">
        <v>34</v>
      </c>
      <c r="F2749">
        <v>3560</v>
      </c>
      <c r="G2749">
        <v>20</v>
      </c>
      <c r="H2749">
        <v>2848</v>
      </c>
      <c r="I2749">
        <v>3.3</v>
      </c>
      <c r="J2749">
        <v>667</v>
      </c>
      <c r="K2749">
        <v>1</v>
      </c>
      <c r="L2749">
        <v>2848</v>
      </c>
      <c r="M2749" s="1">
        <v>45411</v>
      </c>
      <c r="N2749" t="s">
        <v>54</v>
      </c>
    </row>
    <row r="2750" spans="1:14" x14ac:dyDescent="0.3">
      <c r="A2750" t="s">
        <v>5445</v>
      </c>
      <c r="B2750" t="s">
        <v>5446</v>
      </c>
      <c r="C2750" t="s">
        <v>16</v>
      </c>
      <c r="D2750" t="s">
        <v>46</v>
      </c>
      <c r="E2750" t="s">
        <v>161</v>
      </c>
      <c r="F2750">
        <v>8670</v>
      </c>
      <c r="G2750">
        <v>60</v>
      </c>
      <c r="H2750">
        <v>3468</v>
      </c>
      <c r="I2750">
        <v>4.2</v>
      </c>
      <c r="J2750">
        <v>17</v>
      </c>
      <c r="K2750">
        <v>1</v>
      </c>
      <c r="L2750">
        <v>3468</v>
      </c>
      <c r="M2750" s="1">
        <v>45298</v>
      </c>
      <c r="N2750" t="s">
        <v>49</v>
      </c>
    </row>
    <row r="2751" spans="1:14" x14ac:dyDescent="0.3">
      <c r="A2751" t="s">
        <v>5447</v>
      </c>
      <c r="B2751" t="s">
        <v>5448</v>
      </c>
      <c r="C2751" t="s">
        <v>52</v>
      </c>
      <c r="D2751" t="s">
        <v>28</v>
      </c>
      <c r="E2751" t="s">
        <v>34</v>
      </c>
      <c r="F2751">
        <v>3981</v>
      </c>
      <c r="G2751">
        <v>20</v>
      </c>
      <c r="H2751">
        <v>3185</v>
      </c>
      <c r="I2751">
        <v>3.8</v>
      </c>
      <c r="J2751">
        <v>272</v>
      </c>
      <c r="K2751">
        <v>1</v>
      </c>
      <c r="L2751">
        <v>3185</v>
      </c>
      <c r="M2751" s="1">
        <v>45726</v>
      </c>
      <c r="N2751" t="s">
        <v>24</v>
      </c>
    </row>
    <row r="2752" spans="1:14" x14ac:dyDescent="0.3">
      <c r="A2752" t="s">
        <v>5449</v>
      </c>
      <c r="B2752" t="s">
        <v>5450</v>
      </c>
      <c r="C2752" t="s">
        <v>37</v>
      </c>
      <c r="D2752" t="s">
        <v>41</v>
      </c>
      <c r="E2752" t="s">
        <v>34</v>
      </c>
      <c r="F2752">
        <v>1354</v>
      </c>
      <c r="G2752">
        <v>0</v>
      </c>
      <c r="H2752">
        <v>1354</v>
      </c>
      <c r="I2752">
        <v>5</v>
      </c>
      <c r="J2752">
        <v>169</v>
      </c>
      <c r="K2752">
        <v>1</v>
      </c>
      <c r="L2752">
        <v>1354</v>
      </c>
      <c r="M2752" s="1">
        <v>45425</v>
      </c>
      <c r="N2752" t="s">
        <v>85</v>
      </c>
    </row>
    <row r="2753" spans="1:14" x14ac:dyDescent="0.3">
      <c r="A2753" t="s">
        <v>5451</v>
      </c>
      <c r="B2753" t="s">
        <v>5452</v>
      </c>
      <c r="C2753" t="s">
        <v>32</v>
      </c>
      <c r="D2753" t="s">
        <v>53</v>
      </c>
      <c r="E2753" t="s">
        <v>34</v>
      </c>
      <c r="F2753">
        <v>1552</v>
      </c>
      <c r="G2753">
        <v>25</v>
      </c>
      <c r="H2753">
        <v>1164</v>
      </c>
      <c r="I2753">
        <v>4.8</v>
      </c>
      <c r="J2753">
        <v>73</v>
      </c>
      <c r="K2753">
        <v>3</v>
      </c>
      <c r="L2753">
        <v>3492</v>
      </c>
      <c r="M2753" s="1">
        <v>45865</v>
      </c>
      <c r="N2753" t="s">
        <v>189</v>
      </c>
    </row>
    <row r="2754" spans="1:14" x14ac:dyDescent="0.3">
      <c r="A2754" t="s">
        <v>5453</v>
      </c>
      <c r="B2754" t="s">
        <v>4303</v>
      </c>
      <c r="C2754" t="s">
        <v>45</v>
      </c>
      <c r="D2754" t="s">
        <v>46</v>
      </c>
      <c r="E2754" t="s">
        <v>74</v>
      </c>
      <c r="F2754">
        <v>9420</v>
      </c>
      <c r="G2754">
        <v>15</v>
      </c>
      <c r="H2754">
        <v>8007</v>
      </c>
      <c r="I2754">
        <v>3.8</v>
      </c>
      <c r="J2754">
        <v>168</v>
      </c>
      <c r="K2754">
        <v>1</v>
      </c>
      <c r="L2754">
        <v>8007</v>
      </c>
      <c r="M2754" s="1">
        <v>46008</v>
      </c>
      <c r="N2754" t="s">
        <v>19</v>
      </c>
    </row>
    <row r="2755" spans="1:14" x14ac:dyDescent="0.3">
      <c r="A2755" t="s">
        <v>5454</v>
      </c>
      <c r="B2755" t="s">
        <v>5455</v>
      </c>
      <c r="C2755" t="s">
        <v>16</v>
      </c>
      <c r="D2755" t="s">
        <v>33</v>
      </c>
      <c r="E2755" t="s">
        <v>34</v>
      </c>
      <c r="F2755">
        <v>1801</v>
      </c>
      <c r="G2755">
        <v>25</v>
      </c>
      <c r="H2755">
        <v>1351</v>
      </c>
      <c r="I2755">
        <v>3.6</v>
      </c>
      <c r="J2755">
        <v>42</v>
      </c>
      <c r="K2755">
        <v>1</v>
      </c>
      <c r="L2755">
        <v>1351</v>
      </c>
      <c r="M2755" s="1">
        <v>45974</v>
      </c>
      <c r="N2755" t="s">
        <v>54</v>
      </c>
    </row>
    <row r="2756" spans="1:14" x14ac:dyDescent="0.3">
      <c r="A2756" t="s">
        <v>5456</v>
      </c>
      <c r="B2756" t="s">
        <v>5457</v>
      </c>
      <c r="C2756" t="s">
        <v>16</v>
      </c>
      <c r="D2756" t="s">
        <v>23</v>
      </c>
      <c r="E2756" t="s">
        <v>34</v>
      </c>
      <c r="F2756">
        <v>1029</v>
      </c>
      <c r="G2756">
        <v>15</v>
      </c>
      <c r="H2756">
        <v>875</v>
      </c>
      <c r="I2756">
        <v>3.8</v>
      </c>
      <c r="J2756">
        <v>69</v>
      </c>
      <c r="K2756">
        <v>1</v>
      </c>
      <c r="L2756">
        <v>875</v>
      </c>
      <c r="M2756" s="1">
        <v>45862</v>
      </c>
      <c r="N2756" t="s">
        <v>64</v>
      </c>
    </row>
    <row r="2757" spans="1:14" x14ac:dyDescent="0.3">
      <c r="A2757" t="s">
        <v>5458</v>
      </c>
      <c r="B2757" t="s">
        <v>5459</v>
      </c>
      <c r="C2757" t="s">
        <v>22</v>
      </c>
      <c r="D2757" t="s">
        <v>109</v>
      </c>
      <c r="E2757" t="s">
        <v>34</v>
      </c>
      <c r="F2757">
        <v>973</v>
      </c>
      <c r="G2757">
        <v>30</v>
      </c>
      <c r="H2757">
        <v>681</v>
      </c>
      <c r="I2757">
        <v>4.5999999999999996</v>
      </c>
      <c r="J2757">
        <v>34</v>
      </c>
      <c r="K2757">
        <v>1</v>
      </c>
      <c r="L2757">
        <v>681</v>
      </c>
      <c r="M2757" s="1">
        <v>45611</v>
      </c>
      <c r="N2757" t="s">
        <v>49</v>
      </c>
    </row>
    <row r="2758" spans="1:14" x14ac:dyDescent="0.3">
      <c r="A2758" t="s">
        <v>5460</v>
      </c>
      <c r="B2758" t="s">
        <v>5461</v>
      </c>
      <c r="C2758" t="s">
        <v>22</v>
      </c>
      <c r="D2758" t="s">
        <v>46</v>
      </c>
      <c r="E2758" t="s">
        <v>34</v>
      </c>
      <c r="F2758">
        <v>1858</v>
      </c>
      <c r="G2758">
        <v>10</v>
      </c>
      <c r="H2758">
        <v>1672</v>
      </c>
      <c r="I2758">
        <v>4.5999999999999996</v>
      </c>
      <c r="J2758">
        <v>260</v>
      </c>
      <c r="K2758">
        <v>1</v>
      </c>
      <c r="L2758">
        <v>1672</v>
      </c>
      <c r="M2758" s="1">
        <v>45667</v>
      </c>
      <c r="N2758" t="s">
        <v>141</v>
      </c>
    </row>
    <row r="2759" spans="1:14" x14ac:dyDescent="0.3">
      <c r="A2759" t="s">
        <v>5462</v>
      </c>
      <c r="B2759" t="s">
        <v>5463</v>
      </c>
      <c r="C2759" t="s">
        <v>16</v>
      </c>
      <c r="D2759" t="s">
        <v>53</v>
      </c>
      <c r="E2759" t="s">
        <v>74</v>
      </c>
      <c r="F2759">
        <v>2299</v>
      </c>
      <c r="G2759">
        <v>30</v>
      </c>
      <c r="H2759">
        <v>1609</v>
      </c>
      <c r="I2759">
        <v>4.8</v>
      </c>
      <c r="J2759">
        <v>459</v>
      </c>
      <c r="K2759">
        <v>1</v>
      </c>
      <c r="L2759">
        <v>1609</v>
      </c>
      <c r="M2759" s="1">
        <v>45567</v>
      </c>
      <c r="N2759" t="s">
        <v>189</v>
      </c>
    </row>
    <row r="2760" spans="1:14" x14ac:dyDescent="0.3">
      <c r="A2760" t="s">
        <v>5464</v>
      </c>
      <c r="B2760" t="s">
        <v>5362</v>
      </c>
      <c r="C2760" t="s">
        <v>27</v>
      </c>
      <c r="D2760" t="s">
        <v>33</v>
      </c>
      <c r="E2760" t="s">
        <v>18</v>
      </c>
      <c r="F2760">
        <v>2246</v>
      </c>
      <c r="G2760">
        <v>15</v>
      </c>
      <c r="H2760">
        <v>1909</v>
      </c>
      <c r="I2760">
        <v>3.7</v>
      </c>
      <c r="J2760">
        <v>84</v>
      </c>
      <c r="K2760">
        <v>1</v>
      </c>
      <c r="L2760">
        <v>1909</v>
      </c>
      <c r="M2760" s="1">
        <v>45750</v>
      </c>
      <c r="N2760" t="s">
        <v>141</v>
      </c>
    </row>
    <row r="2761" spans="1:14" x14ac:dyDescent="0.3">
      <c r="A2761" t="s">
        <v>5465</v>
      </c>
      <c r="B2761" t="s">
        <v>5466</v>
      </c>
      <c r="C2761" t="s">
        <v>22</v>
      </c>
      <c r="D2761" t="s">
        <v>17</v>
      </c>
      <c r="E2761" t="s">
        <v>34</v>
      </c>
      <c r="F2761">
        <v>1731</v>
      </c>
      <c r="G2761">
        <v>20</v>
      </c>
      <c r="H2761">
        <v>1385</v>
      </c>
      <c r="I2761">
        <v>4.3</v>
      </c>
      <c r="J2761">
        <v>325</v>
      </c>
      <c r="K2761">
        <v>1</v>
      </c>
      <c r="L2761">
        <v>1385</v>
      </c>
      <c r="M2761" s="1">
        <v>45847</v>
      </c>
      <c r="N2761" t="s">
        <v>42</v>
      </c>
    </row>
    <row r="2762" spans="1:14" x14ac:dyDescent="0.3">
      <c r="A2762" t="s">
        <v>5467</v>
      </c>
      <c r="B2762" t="s">
        <v>5468</v>
      </c>
      <c r="C2762" t="s">
        <v>45</v>
      </c>
      <c r="D2762" t="s">
        <v>33</v>
      </c>
      <c r="E2762" t="s">
        <v>34</v>
      </c>
      <c r="F2762">
        <v>1370</v>
      </c>
      <c r="G2762">
        <v>50</v>
      </c>
      <c r="H2762">
        <v>685</v>
      </c>
      <c r="I2762">
        <v>3.7</v>
      </c>
      <c r="J2762">
        <v>422</v>
      </c>
      <c r="K2762">
        <v>1</v>
      </c>
      <c r="L2762">
        <v>685</v>
      </c>
      <c r="M2762" s="1">
        <v>45699</v>
      </c>
      <c r="N2762" t="s">
        <v>24</v>
      </c>
    </row>
    <row r="2763" spans="1:14" x14ac:dyDescent="0.3">
      <c r="A2763" t="s">
        <v>5469</v>
      </c>
      <c r="B2763" t="s">
        <v>5470</v>
      </c>
      <c r="C2763" t="s">
        <v>22</v>
      </c>
      <c r="D2763" t="s">
        <v>23</v>
      </c>
      <c r="E2763" t="s">
        <v>34</v>
      </c>
      <c r="F2763">
        <v>4246</v>
      </c>
      <c r="G2763">
        <v>20</v>
      </c>
      <c r="H2763">
        <v>3397</v>
      </c>
      <c r="I2763">
        <v>4.9000000000000004</v>
      </c>
      <c r="J2763">
        <v>195</v>
      </c>
      <c r="K2763">
        <v>1</v>
      </c>
      <c r="L2763">
        <v>3397</v>
      </c>
      <c r="M2763" s="1">
        <v>45429</v>
      </c>
      <c r="N2763" t="s">
        <v>189</v>
      </c>
    </row>
    <row r="2764" spans="1:14" x14ac:dyDescent="0.3">
      <c r="A2764" t="s">
        <v>5471</v>
      </c>
      <c r="B2764" t="s">
        <v>5472</v>
      </c>
      <c r="C2764" t="s">
        <v>16</v>
      </c>
      <c r="D2764" t="s">
        <v>33</v>
      </c>
      <c r="E2764" t="s">
        <v>18</v>
      </c>
      <c r="F2764">
        <v>3999</v>
      </c>
      <c r="G2764">
        <v>25</v>
      </c>
      <c r="H2764">
        <v>2999</v>
      </c>
      <c r="I2764">
        <v>3.7</v>
      </c>
      <c r="J2764">
        <v>77</v>
      </c>
      <c r="K2764">
        <v>1</v>
      </c>
      <c r="L2764">
        <v>2999</v>
      </c>
      <c r="M2764" s="1">
        <v>45337</v>
      </c>
      <c r="N2764" t="s">
        <v>29</v>
      </c>
    </row>
    <row r="2765" spans="1:14" x14ac:dyDescent="0.3">
      <c r="A2765" t="s">
        <v>5473</v>
      </c>
      <c r="B2765" t="s">
        <v>5474</v>
      </c>
      <c r="C2765" t="s">
        <v>45</v>
      </c>
      <c r="D2765" t="s">
        <v>53</v>
      </c>
      <c r="E2765" t="s">
        <v>34</v>
      </c>
      <c r="F2765">
        <v>1873</v>
      </c>
      <c r="G2765">
        <v>0</v>
      </c>
      <c r="H2765">
        <v>1873</v>
      </c>
      <c r="I2765">
        <v>3.5</v>
      </c>
      <c r="J2765">
        <v>15</v>
      </c>
      <c r="K2765">
        <v>1</v>
      </c>
      <c r="L2765">
        <v>1873</v>
      </c>
      <c r="M2765" s="1">
        <v>45877</v>
      </c>
      <c r="N2765" t="s">
        <v>58</v>
      </c>
    </row>
    <row r="2766" spans="1:14" x14ac:dyDescent="0.3">
      <c r="A2766" t="s">
        <v>5475</v>
      </c>
      <c r="B2766" t="s">
        <v>5476</v>
      </c>
      <c r="C2766" t="s">
        <v>37</v>
      </c>
      <c r="D2766" t="s">
        <v>46</v>
      </c>
      <c r="E2766" t="s">
        <v>161</v>
      </c>
      <c r="F2766">
        <v>4270</v>
      </c>
      <c r="G2766">
        <v>15</v>
      </c>
      <c r="H2766">
        <v>3630</v>
      </c>
      <c r="I2766">
        <v>3.6</v>
      </c>
      <c r="J2766">
        <v>121</v>
      </c>
      <c r="K2766">
        <v>1</v>
      </c>
      <c r="L2766">
        <v>3630</v>
      </c>
      <c r="M2766" s="1">
        <v>45870</v>
      </c>
      <c r="N2766" t="s">
        <v>91</v>
      </c>
    </row>
    <row r="2767" spans="1:14" x14ac:dyDescent="0.3">
      <c r="A2767" t="s">
        <v>5477</v>
      </c>
      <c r="B2767" t="s">
        <v>5478</v>
      </c>
      <c r="C2767" t="s">
        <v>45</v>
      </c>
      <c r="D2767" t="s">
        <v>17</v>
      </c>
      <c r="E2767" t="s">
        <v>34</v>
      </c>
      <c r="F2767">
        <v>5786</v>
      </c>
      <c r="G2767">
        <v>20</v>
      </c>
      <c r="H2767">
        <v>4629</v>
      </c>
      <c r="I2767">
        <v>4.0999999999999996</v>
      </c>
      <c r="J2767">
        <v>74</v>
      </c>
      <c r="K2767">
        <v>1</v>
      </c>
      <c r="L2767">
        <v>4629</v>
      </c>
      <c r="M2767" s="1">
        <v>45397</v>
      </c>
      <c r="N2767" t="s">
        <v>49</v>
      </c>
    </row>
    <row r="2768" spans="1:14" x14ac:dyDescent="0.3">
      <c r="A2768" t="s">
        <v>5479</v>
      </c>
      <c r="B2768" t="s">
        <v>5480</v>
      </c>
      <c r="C2768" t="s">
        <v>57</v>
      </c>
      <c r="D2768" t="s">
        <v>23</v>
      </c>
      <c r="E2768" t="s">
        <v>18</v>
      </c>
      <c r="F2768">
        <v>4307</v>
      </c>
      <c r="G2768">
        <v>40</v>
      </c>
      <c r="H2768">
        <v>2584</v>
      </c>
      <c r="I2768">
        <v>4.4000000000000004</v>
      </c>
      <c r="J2768">
        <v>62</v>
      </c>
      <c r="K2768">
        <v>1</v>
      </c>
      <c r="L2768">
        <v>2584</v>
      </c>
      <c r="M2768" s="1">
        <v>45377</v>
      </c>
      <c r="N2768" t="s">
        <v>38</v>
      </c>
    </row>
    <row r="2769" spans="1:14" x14ac:dyDescent="0.3">
      <c r="A2769" t="s">
        <v>5481</v>
      </c>
      <c r="B2769" t="s">
        <v>5482</v>
      </c>
      <c r="C2769" t="s">
        <v>27</v>
      </c>
      <c r="D2769" t="s">
        <v>33</v>
      </c>
      <c r="E2769" t="s">
        <v>34</v>
      </c>
      <c r="F2769">
        <v>3640</v>
      </c>
      <c r="G2769">
        <v>40</v>
      </c>
      <c r="H2769">
        <v>2184</v>
      </c>
      <c r="I2769">
        <v>4.4000000000000004</v>
      </c>
      <c r="J2769">
        <v>118</v>
      </c>
      <c r="K2769">
        <v>4</v>
      </c>
      <c r="L2769">
        <v>8736</v>
      </c>
      <c r="M2769" s="1">
        <v>45479</v>
      </c>
      <c r="N2769" t="s">
        <v>38</v>
      </c>
    </row>
    <row r="2770" spans="1:14" x14ac:dyDescent="0.3">
      <c r="A2770" t="s">
        <v>5483</v>
      </c>
      <c r="B2770" t="s">
        <v>5484</v>
      </c>
      <c r="C2770" t="s">
        <v>45</v>
      </c>
      <c r="D2770" t="s">
        <v>41</v>
      </c>
      <c r="E2770" t="s">
        <v>34</v>
      </c>
      <c r="F2770">
        <v>1968</v>
      </c>
      <c r="G2770">
        <v>10</v>
      </c>
      <c r="H2770">
        <v>1771</v>
      </c>
      <c r="I2770">
        <v>3.6</v>
      </c>
      <c r="J2770">
        <v>278</v>
      </c>
      <c r="K2770">
        <v>1</v>
      </c>
      <c r="L2770">
        <v>1771</v>
      </c>
      <c r="M2770" s="1">
        <v>45850</v>
      </c>
      <c r="N2770" t="s">
        <v>75</v>
      </c>
    </row>
    <row r="2771" spans="1:14" x14ac:dyDescent="0.3">
      <c r="A2771" t="s">
        <v>5485</v>
      </c>
      <c r="B2771" t="s">
        <v>5486</v>
      </c>
      <c r="C2771" t="s">
        <v>16</v>
      </c>
      <c r="D2771" t="s">
        <v>53</v>
      </c>
      <c r="E2771" t="s">
        <v>74</v>
      </c>
      <c r="F2771">
        <v>5366</v>
      </c>
      <c r="G2771">
        <v>15</v>
      </c>
      <c r="H2771">
        <v>4561</v>
      </c>
      <c r="I2771">
        <v>3.9</v>
      </c>
      <c r="J2771">
        <v>225</v>
      </c>
      <c r="K2771">
        <v>1</v>
      </c>
      <c r="L2771">
        <v>4561</v>
      </c>
      <c r="M2771" s="1">
        <v>45764</v>
      </c>
      <c r="N2771" t="s">
        <v>168</v>
      </c>
    </row>
    <row r="2772" spans="1:14" x14ac:dyDescent="0.3">
      <c r="A2772" t="s">
        <v>5487</v>
      </c>
      <c r="B2772" t="s">
        <v>5488</v>
      </c>
      <c r="C2772" t="s">
        <v>16</v>
      </c>
      <c r="D2772" t="s">
        <v>17</v>
      </c>
      <c r="E2772" t="s">
        <v>34</v>
      </c>
      <c r="F2772">
        <v>3129</v>
      </c>
      <c r="G2772">
        <v>25</v>
      </c>
      <c r="H2772">
        <v>2347</v>
      </c>
      <c r="I2772">
        <v>3.9</v>
      </c>
      <c r="J2772">
        <v>37</v>
      </c>
      <c r="K2772">
        <v>3</v>
      </c>
      <c r="L2772">
        <v>7041</v>
      </c>
      <c r="M2772" s="1">
        <v>45929</v>
      </c>
      <c r="N2772" t="s">
        <v>91</v>
      </c>
    </row>
    <row r="2773" spans="1:14" x14ac:dyDescent="0.3">
      <c r="A2773" t="s">
        <v>5489</v>
      </c>
      <c r="B2773" t="s">
        <v>5490</v>
      </c>
      <c r="C2773" t="s">
        <v>116</v>
      </c>
      <c r="D2773" t="s">
        <v>41</v>
      </c>
      <c r="E2773" t="s">
        <v>34</v>
      </c>
      <c r="F2773">
        <v>2341</v>
      </c>
      <c r="G2773">
        <v>10</v>
      </c>
      <c r="H2773">
        <v>2107</v>
      </c>
      <c r="I2773">
        <v>3.5</v>
      </c>
      <c r="J2773">
        <v>173</v>
      </c>
      <c r="K2773">
        <v>2</v>
      </c>
      <c r="L2773">
        <v>4214</v>
      </c>
      <c r="M2773" s="1">
        <v>45606</v>
      </c>
      <c r="N2773" t="s">
        <v>75</v>
      </c>
    </row>
    <row r="2774" spans="1:14" x14ac:dyDescent="0.3">
      <c r="A2774" t="s">
        <v>5491</v>
      </c>
      <c r="B2774" t="s">
        <v>1630</v>
      </c>
      <c r="C2774" t="s">
        <v>116</v>
      </c>
      <c r="D2774" t="s">
        <v>109</v>
      </c>
      <c r="E2774" t="s">
        <v>18</v>
      </c>
      <c r="F2774">
        <v>1596</v>
      </c>
      <c r="G2774">
        <v>50</v>
      </c>
      <c r="H2774">
        <v>798</v>
      </c>
      <c r="I2774">
        <v>3.8</v>
      </c>
      <c r="J2774">
        <v>170</v>
      </c>
      <c r="K2774">
        <v>1</v>
      </c>
      <c r="L2774">
        <v>798</v>
      </c>
      <c r="M2774" s="1">
        <v>45595</v>
      </c>
      <c r="N2774" t="s">
        <v>58</v>
      </c>
    </row>
    <row r="2775" spans="1:14" x14ac:dyDescent="0.3">
      <c r="A2775" t="s">
        <v>5492</v>
      </c>
      <c r="B2775" t="s">
        <v>5493</v>
      </c>
      <c r="C2775" t="s">
        <v>45</v>
      </c>
      <c r="D2775" t="s">
        <v>41</v>
      </c>
      <c r="E2775" t="s">
        <v>34</v>
      </c>
      <c r="F2775">
        <v>515</v>
      </c>
      <c r="G2775">
        <v>30</v>
      </c>
      <c r="H2775">
        <v>360</v>
      </c>
      <c r="I2775">
        <v>4.8</v>
      </c>
      <c r="J2775">
        <v>399</v>
      </c>
      <c r="K2775">
        <v>1</v>
      </c>
      <c r="L2775">
        <v>360</v>
      </c>
      <c r="M2775" s="1">
        <v>45907</v>
      </c>
      <c r="N2775" t="s">
        <v>19</v>
      </c>
    </row>
    <row r="2776" spans="1:14" x14ac:dyDescent="0.3">
      <c r="A2776" t="s">
        <v>5494</v>
      </c>
      <c r="B2776" t="s">
        <v>5495</v>
      </c>
      <c r="C2776" t="s">
        <v>27</v>
      </c>
      <c r="D2776" t="s">
        <v>17</v>
      </c>
      <c r="E2776" t="s">
        <v>34</v>
      </c>
      <c r="F2776">
        <v>2034</v>
      </c>
      <c r="G2776">
        <v>15</v>
      </c>
      <c r="H2776">
        <v>1729</v>
      </c>
      <c r="I2776">
        <v>3.5</v>
      </c>
      <c r="J2776">
        <v>81</v>
      </c>
      <c r="K2776">
        <v>1</v>
      </c>
      <c r="L2776">
        <v>1729</v>
      </c>
      <c r="M2776" s="1">
        <v>46003</v>
      </c>
      <c r="N2776" t="s">
        <v>58</v>
      </c>
    </row>
    <row r="2777" spans="1:14" x14ac:dyDescent="0.3">
      <c r="A2777" t="s">
        <v>5496</v>
      </c>
      <c r="B2777" t="s">
        <v>5497</v>
      </c>
      <c r="C2777" t="s">
        <v>16</v>
      </c>
      <c r="D2777" t="s">
        <v>46</v>
      </c>
      <c r="E2777" t="s">
        <v>18</v>
      </c>
      <c r="F2777">
        <v>6128</v>
      </c>
      <c r="G2777">
        <v>20</v>
      </c>
      <c r="H2777">
        <v>4902</v>
      </c>
      <c r="I2777">
        <v>4.2</v>
      </c>
      <c r="J2777">
        <v>315</v>
      </c>
      <c r="K2777">
        <v>1</v>
      </c>
      <c r="L2777">
        <v>4902</v>
      </c>
      <c r="M2777" s="1">
        <v>45901</v>
      </c>
      <c r="N2777" t="s">
        <v>19</v>
      </c>
    </row>
    <row r="2778" spans="1:14" x14ac:dyDescent="0.3">
      <c r="A2778" t="s">
        <v>5498</v>
      </c>
      <c r="B2778" t="s">
        <v>5499</v>
      </c>
      <c r="C2778" t="s">
        <v>32</v>
      </c>
      <c r="D2778" t="s">
        <v>33</v>
      </c>
      <c r="E2778" t="s">
        <v>18</v>
      </c>
      <c r="F2778">
        <v>2701</v>
      </c>
      <c r="G2778">
        <v>15</v>
      </c>
      <c r="H2778">
        <v>2296</v>
      </c>
      <c r="I2778">
        <v>4.8</v>
      </c>
      <c r="J2778">
        <v>347</v>
      </c>
      <c r="K2778">
        <v>1</v>
      </c>
      <c r="L2778">
        <v>2296</v>
      </c>
      <c r="M2778" s="1">
        <v>45763</v>
      </c>
      <c r="N2778" t="s">
        <v>85</v>
      </c>
    </row>
    <row r="2779" spans="1:14" x14ac:dyDescent="0.3">
      <c r="A2779" t="s">
        <v>5500</v>
      </c>
      <c r="B2779" t="s">
        <v>5501</v>
      </c>
      <c r="C2779" t="s">
        <v>16</v>
      </c>
      <c r="D2779" t="s">
        <v>23</v>
      </c>
      <c r="E2779" t="s">
        <v>34</v>
      </c>
      <c r="F2779">
        <v>5778</v>
      </c>
      <c r="G2779">
        <v>60</v>
      </c>
      <c r="H2779">
        <v>2311</v>
      </c>
      <c r="I2779">
        <v>4.7</v>
      </c>
      <c r="J2779">
        <v>357</v>
      </c>
      <c r="K2779">
        <v>1</v>
      </c>
      <c r="L2779">
        <v>2311</v>
      </c>
      <c r="M2779" s="1">
        <v>45305</v>
      </c>
      <c r="N2779" t="s">
        <v>61</v>
      </c>
    </row>
    <row r="2780" spans="1:14" x14ac:dyDescent="0.3">
      <c r="A2780" t="s">
        <v>5502</v>
      </c>
      <c r="B2780" t="s">
        <v>5503</v>
      </c>
      <c r="C2780" t="s">
        <v>116</v>
      </c>
      <c r="D2780" t="s">
        <v>17</v>
      </c>
      <c r="E2780" t="s">
        <v>18</v>
      </c>
      <c r="F2780">
        <v>3693</v>
      </c>
      <c r="G2780">
        <v>25</v>
      </c>
      <c r="H2780">
        <v>2770</v>
      </c>
      <c r="I2780">
        <v>4.9000000000000004</v>
      </c>
      <c r="J2780">
        <v>259</v>
      </c>
      <c r="K2780">
        <v>1</v>
      </c>
      <c r="L2780">
        <v>2770</v>
      </c>
      <c r="M2780" s="1">
        <v>45605</v>
      </c>
      <c r="N2780" t="s">
        <v>85</v>
      </c>
    </row>
    <row r="2781" spans="1:14" x14ac:dyDescent="0.3">
      <c r="A2781" t="s">
        <v>5504</v>
      </c>
      <c r="B2781" t="s">
        <v>2432</v>
      </c>
      <c r="C2781" t="s">
        <v>57</v>
      </c>
      <c r="D2781" t="s">
        <v>41</v>
      </c>
      <c r="E2781" t="s">
        <v>74</v>
      </c>
      <c r="F2781">
        <v>2091</v>
      </c>
      <c r="G2781">
        <v>50</v>
      </c>
      <c r="H2781">
        <v>1046</v>
      </c>
      <c r="I2781">
        <v>4.3</v>
      </c>
      <c r="J2781">
        <v>169</v>
      </c>
      <c r="K2781">
        <v>2</v>
      </c>
      <c r="L2781">
        <v>2092</v>
      </c>
      <c r="M2781" s="1">
        <v>45376</v>
      </c>
      <c r="N2781" t="s">
        <v>102</v>
      </c>
    </row>
    <row r="2782" spans="1:14" x14ac:dyDescent="0.3">
      <c r="A2782" t="s">
        <v>5505</v>
      </c>
      <c r="B2782" t="s">
        <v>648</v>
      </c>
      <c r="C2782" t="s">
        <v>116</v>
      </c>
      <c r="D2782" t="s">
        <v>46</v>
      </c>
      <c r="E2782" t="s">
        <v>74</v>
      </c>
      <c r="F2782">
        <v>4169</v>
      </c>
      <c r="G2782">
        <v>30</v>
      </c>
      <c r="H2782">
        <v>2918</v>
      </c>
      <c r="I2782">
        <v>4.3</v>
      </c>
      <c r="J2782">
        <v>220</v>
      </c>
      <c r="K2782">
        <v>2</v>
      </c>
      <c r="L2782">
        <v>5836</v>
      </c>
      <c r="M2782" s="1">
        <v>45533</v>
      </c>
      <c r="N2782" t="s">
        <v>189</v>
      </c>
    </row>
    <row r="2783" spans="1:14" x14ac:dyDescent="0.3">
      <c r="A2783" t="s">
        <v>5506</v>
      </c>
      <c r="B2783" t="s">
        <v>5507</v>
      </c>
      <c r="C2783" t="s">
        <v>22</v>
      </c>
      <c r="D2783" t="s">
        <v>17</v>
      </c>
      <c r="E2783" t="s">
        <v>18</v>
      </c>
      <c r="F2783">
        <v>7136</v>
      </c>
      <c r="G2783">
        <v>25</v>
      </c>
      <c r="H2783">
        <v>5352</v>
      </c>
      <c r="I2783">
        <v>3.8</v>
      </c>
      <c r="J2783">
        <v>49</v>
      </c>
      <c r="K2783">
        <v>1</v>
      </c>
      <c r="L2783">
        <v>5352</v>
      </c>
      <c r="M2783" s="1">
        <v>45943</v>
      </c>
      <c r="N2783" t="s">
        <v>78</v>
      </c>
    </row>
    <row r="2784" spans="1:14" x14ac:dyDescent="0.3">
      <c r="A2784" t="s">
        <v>5508</v>
      </c>
      <c r="B2784" t="s">
        <v>5509</v>
      </c>
      <c r="C2784" t="s">
        <v>27</v>
      </c>
      <c r="D2784" t="s">
        <v>41</v>
      </c>
      <c r="E2784" t="s">
        <v>34</v>
      </c>
      <c r="F2784">
        <v>1623</v>
      </c>
      <c r="G2784">
        <v>10</v>
      </c>
      <c r="H2784">
        <v>1461</v>
      </c>
      <c r="I2784">
        <v>3.5</v>
      </c>
      <c r="J2784">
        <v>93</v>
      </c>
      <c r="K2784">
        <v>1</v>
      </c>
      <c r="L2784">
        <v>1461</v>
      </c>
      <c r="M2784" s="1">
        <v>46014</v>
      </c>
      <c r="N2784" t="s">
        <v>49</v>
      </c>
    </row>
    <row r="2785" spans="1:14" x14ac:dyDescent="0.3">
      <c r="A2785" t="s">
        <v>5510</v>
      </c>
      <c r="B2785" t="s">
        <v>5511</v>
      </c>
      <c r="C2785" t="s">
        <v>22</v>
      </c>
      <c r="D2785" t="s">
        <v>28</v>
      </c>
      <c r="E2785" t="s">
        <v>34</v>
      </c>
      <c r="F2785">
        <v>7491</v>
      </c>
      <c r="G2785">
        <v>15</v>
      </c>
      <c r="H2785">
        <v>6367</v>
      </c>
      <c r="I2785">
        <v>4</v>
      </c>
      <c r="J2785">
        <v>27</v>
      </c>
      <c r="K2785">
        <v>1</v>
      </c>
      <c r="L2785">
        <v>6367</v>
      </c>
      <c r="M2785" s="1">
        <v>45905</v>
      </c>
      <c r="N2785" t="s">
        <v>58</v>
      </c>
    </row>
    <row r="2786" spans="1:14" x14ac:dyDescent="0.3">
      <c r="A2786" t="s">
        <v>5512</v>
      </c>
      <c r="B2786" t="s">
        <v>5513</v>
      </c>
      <c r="C2786" t="s">
        <v>27</v>
      </c>
      <c r="D2786" t="s">
        <v>33</v>
      </c>
      <c r="E2786" t="s">
        <v>18</v>
      </c>
      <c r="F2786">
        <v>3337</v>
      </c>
      <c r="G2786">
        <v>15</v>
      </c>
      <c r="H2786">
        <v>2836</v>
      </c>
      <c r="I2786">
        <v>4.5999999999999996</v>
      </c>
      <c r="J2786">
        <v>158</v>
      </c>
      <c r="K2786">
        <v>1</v>
      </c>
      <c r="L2786">
        <v>2836</v>
      </c>
      <c r="M2786" s="1">
        <v>45701</v>
      </c>
      <c r="N2786" t="s">
        <v>54</v>
      </c>
    </row>
    <row r="2787" spans="1:14" x14ac:dyDescent="0.3">
      <c r="A2787" t="s">
        <v>5514</v>
      </c>
      <c r="B2787" t="s">
        <v>5515</v>
      </c>
      <c r="C2787" t="s">
        <v>57</v>
      </c>
      <c r="D2787" t="s">
        <v>17</v>
      </c>
      <c r="E2787" t="s">
        <v>18</v>
      </c>
      <c r="F2787">
        <v>3830</v>
      </c>
      <c r="G2787">
        <v>15</v>
      </c>
      <c r="H2787">
        <v>3256</v>
      </c>
      <c r="I2787">
        <v>3</v>
      </c>
      <c r="J2787">
        <v>193</v>
      </c>
      <c r="K2787">
        <v>1</v>
      </c>
      <c r="L2787">
        <v>3256</v>
      </c>
      <c r="M2787" s="1">
        <v>45519</v>
      </c>
      <c r="N2787" t="s">
        <v>49</v>
      </c>
    </row>
    <row r="2788" spans="1:14" x14ac:dyDescent="0.3">
      <c r="A2788" t="s">
        <v>5516</v>
      </c>
      <c r="B2788" t="s">
        <v>5517</v>
      </c>
      <c r="C2788" t="s">
        <v>88</v>
      </c>
      <c r="D2788" t="s">
        <v>23</v>
      </c>
      <c r="E2788" t="s">
        <v>18</v>
      </c>
      <c r="F2788">
        <v>3368</v>
      </c>
      <c r="G2788">
        <v>0</v>
      </c>
      <c r="H2788">
        <v>3368</v>
      </c>
      <c r="I2788">
        <v>3.9</v>
      </c>
      <c r="J2788">
        <v>49</v>
      </c>
      <c r="K2788">
        <v>1</v>
      </c>
      <c r="L2788">
        <v>3368</v>
      </c>
      <c r="M2788" s="1">
        <v>45640</v>
      </c>
      <c r="N2788" t="s">
        <v>75</v>
      </c>
    </row>
    <row r="2789" spans="1:14" x14ac:dyDescent="0.3">
      <c r="A2789" t="s">
        <v>5518</v>
      </c>
      <c r="B2789" t="s">
        <v>5519</v>
      </c>
      <c r="C2789" t="s">
        <v>116</v>
      </c>
      <c r="D2789" t="s">
        <v>17</v>
      </c>
      <c r="E2789" t="s">
        <v>34</v>
      </c>
      <c r="F2789">
        <v>3531</v>
      </c>
      <c r="G2789">
        <v>10</v>
      </c>
      <c r="H2789">
        <v>3178</v>
      </c>
      <c r="I2789">
        <v>4.4000000000000004</v>
      </c>
      <c r="J2789">
        <v>297</v>
      </c>
      <c r="K2789">
        <v>1</v>
      </c>
      <c r="L2789">
        <v>3178</v>
      </c>
      <c r="M2789" s="1">
        <v>45779</v>
      </c>
      <c r="N2789" t="s">
        <v>141</v>
      </c>
    </row>
    <row r="2790" spans="1:14" x14ac:dyDescent="0.3">
      <c r="A2790" t="s">
        <v>5520</v>
      </c>
      <c r="B2790" t="s">
        <v>5521</v>
      </c>
      <c r="C2790" t="s">
        <v>88</v>
      </c>
      <c r="D2790" t="s">
        <v>53</v>
      </c>
      <c r="E2790" t="s">
        <v>34</v>
      </c>
      <c r="F2790">
        <v>1488</v>
      </c>
      <c r="G2790">
        <v>15</v>
      </c>
      <c r="H2790">
        <v>1265</v>
      </c>
      <c r="I2790">
        <v>4.0999999999999996</v>
      </c>
      <c r="J2790">
        <v>619</v>
      </c>
      <c r="K2790">
        <v>1</v>
      </c>
      <c r="L2790">
        <v>1265</v>
      </c>
      <c r="M2790" s="1">
        <v>45366</v>
      </c>
      <c r="N2790" t="s">
        <v>189</v>
      </c>
    </row>
    <row r="2791" spans="1:14" x14ac:dyDescent="0.3">
      <c r="A2791" t="s">
        <v>5522</v>
      </c>
      <c r="B2791" t="s">
        <v>5523</v>
      </c>
      <c r="C2791" t="s">
        <v>88</v>
      </c>
      <c r="D2791" t="s">
        <v>46</v>
      </c>
      <c r="E2791" t="s">
        <v>161</v>
      </c>
      <c r="F2791">
        <v>3672</v>
      </c>
      <c r="G2791">
        <v>40</v>
      </c>
      <c r="H2791">
        <v>2203</v>
      </c>
      <c r="I2791">
        <v>4.7</v>
      </c>
      <c r="J2791">
        <v>46</v>
      </c>
      <c r="K2791">
        <v>2</v>
      </c>
      <c r="L2791">
        <v>4406</v>
      </c>
      <c r="M2791" s="1">
        <v>45666</v>
      </c>
      <c r="N2791" t="s">
        <v>102</v>
      </c>
    </row>
    <row r="2792" spans="1:14" x14ac:dyDescent="0.3">
      <c r="A2792" t="s">
        <v>5524</v>
      </c>
      <c r="B2792" t="s">
        <v>5525</v>
      </c>
      <c r="C2792" t="s">
        <v>22</v>
      </c>
      <c r="D2792" t="s">
        <v>28</v>
      </c>
      <c r="E2792" t="s">
        <v>34</v>
      </c>
      <c r="F2792">
        <v>3874</v>
      </c>
      <c r="G2792">
        <v>15</v>
      </c>
      <c r="H2792">
        <v>3293</v>
      </c>
      <c r="I2792">
        <v>4.5999999999999996</v>
      </c>
      <c r="J2792">
        <v>105</v>
      </c>
      <c r="K2792">
        <v>2</v>
      </c>
      <c r="L2792">
        <v>6586</v>
      </c>
      <c r="M2792" s="1">
        <v>45983</v>
      </c>
      <c r="N2792" t="s">
        <v>38</v>
      </c>
    </row>
    <row r="2793" spans="1:14" x14ac:dyDescent="0.3">
      <c r="A2793" t="s">
        <v>5526</v>
      </c>
      <c r="B2793" t="s">
        <v>5527</v>
      </c>
      <c r="C2793" t="s">
        <v>16</v>
      </c>
      <c r="D2793" t="s">
        <v>23</v>
      </c>
      <c r="E2793" t="s">
        <v>18</v>
      </c>
      <c r="F2793">
        <v>2484</v>
      </c>
      <c r="G2793">
        <v>20</v>
      </c>
      <c r="H2793">
        <v>1987</v>
      </c>
      <c r="I2793">
        <v>3.4</v>
      </c>
      <c r="J2793">
        <v>418</v>
      </c>
      <c r="K2793">
        <v>3</v>
      </c>
      <c r="L2793">
        <v>5961</v>
      </c>
      <c r="M2793" s="1">
        <v>45426</v>
      </c>
      <c r="N2793" t="s">
        <v>49</v>
      </c>
    </row>
    <row r="2794" spans="1:14" x14ac:dyDescent="0.3">
      <c r="A2794" t="s">
        <v>5528</v>
      </c>
      <c r="B2794" t="s">
        <v>5529</v>
      </c>
      <c r="C2794" t="s">
        <v>27</v>
      </c>
      <c r="D2794" t="s">
        <v>23</v>
      </c>
      <c r="E2794" t="s">
        <v>18</v>
      </c>
      <c r="F2794">
        <v>3618</v>
      </c>
      <c r="G2794">
        <v>50</v>
      </c>
      <c r="H2794">
        <v>1809</v>
      </c>
      <c r="I2794">
        <v>4.0999999999999996</v>
      </c>
      <c r="J2794">
        <v>156</v>
      </c>
      <c r="K2794">
        <v>2</v>
      </c>
      <c r="L2794">
        <v>3618</v>
      </c>
      <c r="M2794" s="1">
        <v>45520</v>
      </c>
      <c r="N2794" t="s">
        <v>38</v>
      </c>
    </row>
    <row r="2795" spans="1:14" x14ac:dyDescent="0.3">
      <c r="A2795" t="s">
        <v>5530</v>
      </c>
      <c r="B2795" t="s">
        <v>5531</v>
      </c>
      <c r="C2795" t="s">
        <v>45</v>
      </c>
      <c r="D2795" t="s">
        <v>53</v>
      </c>
      <c r="E2795" t="s">
        <v>34</v>
      </c>
      <c r="F2795">
        <v>3519</v>
      </c>
      <c r="G2795">
        <v>30</v>
      </c>
      <c r="H2795">
        <v>2463</v>
      </c>
      <c r="I2795">
        <v>3.7</v>
      </c>
      <c r="J2795">
        <v>206</v>
      </c>
      <c r="K2795">
        <v>1</v>
      </c>
      <c r="L2795">
        <v>2463</v>
      </c>
      <c r="M2795" s="1">
        <v>45800</v>
      </c>
      <c r="N2795" t="s">
        <v>29</v>
      </c>
    </row>
    <row r="2796" spans="1:14" x14ac:dyDescent="0.3">
      <c r="A2796" t="s">
        <v>5532</v>
      </c>
      <c r="B2796" t="s">
        <v>5533</v>
      </c>
      <c r="C2796" t="s">
        <v>88</v>
      </c>
      <c r="D2796" t="s">
        <v>46</v>
      </c>
      <c r="E2796" t="s">
        <v>34</v>
      </c>
      <c r="F2796">
        <v>7246</v>
      </c>
      <c r="G2796">
        <v>20</v>
      </c>
      <c r="H2796">
        <v>5797</v>
      </c>
      <c r="I2796">
        <v>3.7</v>
      </c>
      <c r="J2796">
        <v>279</v>
      </c>
      <c r="K2796">
        <v>2</v>
      </c>
      <c r="L2796">
        <v>11594</v>
      </c>
      <c r="M2796" s="1">
        <v>45732</v>
      </c>
      <c r="N2796" t="s">
        <v>29</v>
      </c>
    </row>
    <row r="2797" spans="1:14" x14ac:dyDescent="0.3">
      <c r="A2797" t="s">
        <v>5534</v>
      </c>
      <c r="B2797" t="s">
        <v>5535</v>
      </c>
      <c r="C2797" t="s">
        <v>32</v>
      </c>
      <c r="D2797" t="s">
        <v>33</v>
      </c>
      <c r="E2797" t="s">
        <v>34</v>
      </c>
      <c r="F2797">
        <v>1762</v>
      </c>
      <c r="G2797">
        <v>20</v>
      </c>
      <c r="H2797">
        <v>1410</v>
      </c>
      <c r="I2797">
        <v>3.4</v>
      </c>
      <c r="J2797">
        <v>32</v>
      </c>
      <c r="K2797">
        <v>3</v>
      </c>
      <c r="L2797">
        <v>4230</v>
      </c>
      <c r="M2797" s="1">
        <v>45292</v>
      </c>
      <c r="N2797" t="s">
        <v>91</v>
      </c>
    </row>
    <row r="2798" spans="1:14" x14ac:dyDescent="0.3">
      <c r="A2798" t="s">
        <v>5536</v>
      </c>
      <c r="B2798" t="s">
        <v>5537</v>
      </c>
      <c r="C2798" t="s">
        <v>57</v>
      </c>
      <c r="D2798" t="s">
        <v>109</v>
      </c>
      <c r="E2798" t="s">
        <v>34</v>
      </c>
      <c r="F2798">
        <v>1120</v>
      </c>
      <c r="G2798">
        <v>10</v>
      </c>
      <c r="H2798">
        <v>1008</v>
      </c>
      <c r="I2798">
        <v>4.2</v>
      </c>
      <c r="J2798">
        <v>253</v>
      </c>
      <c r="K2798">
        <v>1</v>
      </c>
      <c r="L2798">
        <v>1008</v>
      </c>
      <c r="M2798" s="1">
        <v>45686</v>
      </c>
      <c r="N2798" t="s">
        <v>64</v>
      </c>
    </row>
    <row r="2799" spans="1:14" x14ac:dyDescent="0.3">
      <c r="A2799" t="s">
        <v>5538</v>
      </c>
      <c r="B2799" t="s">
        <v>3503</v>
      </c>
      <c r="C2799" t="s">
        <v>45</v>
      </c>
      <c r="D2799" t="s">
        <v>53</v>
      </c>
      <c r="E2799" t="s">
        <v>34</v>
      </c>
      <c r="F2799">
        <v>1423</v>
      </c>
      <c r="G2799">
        <v>20</v>
      </c>
      <c r="H2799">
        <v>1138</v>
      </c>
      <c r="I2799">
        <v>4.7</v>
      </c>
      <c r="J2799">
        <v>230</v>
      </c>
      <c r="K2799">
        <v>1</v>
      </c>
      <c r="L2799">
        <v>1138</v>
      </c>
      <c r="M2799" s="1">
        <v>45724</v>
      </c>
      <c r="N2799" t="s">
        <v>61</v>
      </c>
    </row>
    <row r="2800" spans="1:14" x14ac:dyDescent="0.3">
      <c r="A2800" t="s">
        <v>5539</v>
      </c>
      <c r="B2800" t="s">
        <v>5540</v>
      </c>
      <c r="C2800" t="s">
        <v>45</v>
      </c>
      <c r="D2800" t="s">
        <v>109</v>
      </c>
      <c r="E2800" t="s">
        <v>18</v>
      </c>
      <c r="F2800">
        <v>670</v>
      </c>
      <c r="G2800">
        <v>10</v>
      </c>
      <c r="H2800">
        <v>603</v>
      </c>
      <c r="I2800">
        <v>4.3</v>
      </c>
      <c r="J2800">
        <v>321</v>
      </c>
      <c r="K2800">
        <v>2</v>
      </c>
      <c r="L2800">
        <v>1206</v>
      </c>
      <c r="M2800" s="1">
        <v>45719</v>
      </c>
      <c r="N2800" t="s">
        <v>29</v>
      </c>
    </row>
    <row r="2801" spans="1:14" x14ac:dyDescent="0.3">
      <c r="A2801" t="s">
        <v>5541</v>
      </c>
      <c r="B2801" t="s">
        <v>5542</v>
      </c>
      <c r="C2801" t="s">
        <v>45</v>
      </c>
      <c r="D2801" t="s">
        <v>46</v>
      </c>
      <c r="E2801" t="s">
        <v>74</v>
      </c>
      <c r="F2801">
        <v>9902</v>
      </c>
      <c r="G2801">
        <v>25</v>
      </c>
      <c r="H2801">
        <v>7426</v>
      </c>
      <c r="I2801">
        <v>3.4</v>
      </c>
      <c r="J2801">
        <v>119</v>
      </c>
      <c r="K2801">
        <v>1</v>
      </c>
      <c r="L2801">
        <v>7426</v>
      </c>
      <c r="M2801" s="1">
        <v>45900</v>
      </c>
      <c r="N2801" t="s">
        <v>42</v>
      </c>
    </row>
    <row r="2802" spans="1:14" x14ac:dyDescent="0.3">
      <c r="A2802" t="s">
        <v>5543</v>
      </c>
      <c r="B2802" t="s">
        <v>5544</v>
      </c>
      <c r="C2802" t="s">
        <v>52</v>
      </c>
      <c r="D2802" t="s">
        <v>23</v>
      </c>
      <c r="E2802" t="s">
        <v>34</v>
      </c>
      <c r="F2802">
        <v>2781</v>
      </c>
      <c r="G2802">
        <v>25</v>
      </c>
      <c r="H2802">
        <v>2086</v>
      </c>
      <c r="I2802">
        <v>4.0999999999999996</v>
      </c>
      <c r="J2802">
        <v>30</v>
      </c>
      <c r="K2802">
        <v>1</v>
      </c>
      <c r="L2802">
        <v>2086</v>
      </c>
      <c r="M2802" s="1">
        <v>45812</v>
      </c>
      <c r="N2802" t="s">
        <v>168</v>
      </c>
    </row>
    <row r="2803" spans="1:14" x14ac:dyDescent="0.3">
      <c r="A2803" t="s">
        <v>5545</v>
      </c>
      <c r="B2803" t="s">
        <v>5546</v>
      </c>
      <c r="C2803" t="s">
        <v>32</v>
      </c>
      <c r="D2803" t="s">
        <v>33</v>
      </c>
      <c r="E2803" t="s">
        <v>34</v>
      </c>
      <c r="F2803">
        <v>3230</v>
      </c>
      <c r="G2803">
        <v>0</v>
      </c>
      <c r="H2803">
        <v>3230</v>
      </c>
      <c r="I2803">
        <v>4.4000000000000004</v>
      </c>
      <c r="J2803">
        <v>96</v>
      </c>
      <c r="K2803">
        <v>1</v>
      </c>
      <c r="L2803">
        <v>3230</v>
      </c>
      <c r="M2803" s="1">
        <v>45968</v>
      </c>
      <c r="N2803" t="s">
        <v>54</v>
      </c>
    </row>
    <row r="2804" spans="1:14" x14ac:dyDescent="0.3">
      <c r="A2804" t="s">
        <v>5547</v>
      </c>
      <c r="B2804" t="s">
        <v>5548</v>
      </c>
      <c r="C2804" t="s">
        <v>52</v>
      </c>
      <c r="D2804" t="s">
        <v>46</v>
      </c>
      <c r="E2804" t="s">
        <v>74</v>
      </c>
      <c r="F2804">
        <v>9331</v>
      </c>
      <c r="G2804">
        <v>15</v>
      </c>
      <c r="H2804">
        <v>7931</v>
      </c>
      <c r="I2804">
        <v>4</v>
      </c>
      <c r="J2804">
        <v>305</v>
      </c>
      <c r="K2804">
        <v>1</v>
      </c>
      <c r="L2804">
        <v>7931</v>
      </c>
      <c r="M2804" s="1">
        <v>45451</v>
      </c>
      <c r="N2804" t="s">
        <v>168</v>
      </c>
    </row>
    <row r="2805" spans="1:14" x14ac:dyDescent="0.3">
      <c r="A2805" t="s">
        <v>5549</v>
      </c>
      <c r="B2805" t="s">
        <v>5550</v>
      </c>
      <c r="C2805" t="s">
        <v>37</v>
      </c>
      <c r="D2805" t="s">
        <v>23</v>
      </c>
      <c r="E2805" t="s">
        <v>34</v>
      </c>
      <c r="F2805">
        <v>5346</v>
      </c>
      <c r="G2805">
        <v>15</v>
      </c>
      <c r="H2805">
        <v>4544</v>
      </c>
      <c r="I2805">
        <v>4.3</v>
      </c>
      <c r="J2805">
        <v>331</v>
      </c>
      <c r="K2805">
        <v>1</v>
      </c>
      <c r="L2805">
        <v>4544</v>
      </c>
      <c r="M2805" s="1">
        <v>45652</v>
      </c>
      <c r="N2805" t="s">
        <v>71</v>
      </c>
    </row>
    <row r="2806" spans="1:14" x14ac:dyDescent="0.3">
      <c r="A2806" t="s">
        <v>5551</v>
      </c>
      <c r="B2806" t="s">
        <v>5552</v>
      </c>
      <c r="C2806" t="s">
        <v>27</v>
      </c>
      <c r="D2806" t="s">
        <v>17</v>
      </c>
      <c r="E2806" t="s">
        <v>18</v>
      </c>
      <c r="F2806">
        <v>1397</v>
      </c>
      <c r="G2806">
        <v>30</v>
      </c>
      <c r="H2806">
        <v>978</v>
      </c>
      <c r="I2806">
        <v>3.8</v>
      </c>
      <c r="J2806">
        <v>231</v>
      </c>
      <c r="K2806">
        <v>1</v>
      </c>
      <c r="L2806">
        <v>978</v>
      </c>
      <c r="M2806" s="1">
        <v>45824</v>
      </c>
      <c r="N2806" t="s">
        <v>150</v>
      </c>
    </row>
    <row r="2807" spans="1:14" x14ac:dyDescent="0.3">
      <c r="A2807" t="s">
        <v>5553</v>
      </c>
      <c r="B2807" t="s">
        <v>5554</v>
      </c>
      <c r="C2807" t="s">
        <v>16</v>
      </c>
      <c r="D2807" t="s">
        <v>33</v>
      </c>
      <c r="E2807" t="s">
        <v>34</v>
      </c>
      <c r="F2807">
        <v>3933</v>
      </c>
      <c r="G2807">
        <v>25</v>
      </c>
      <c r="H2807">
        <v>2950</v>
      </c>
      <c r="I2807">
        <v>4</v>
      </c>
      <c r="J2807">
        <v>81</v>
      </c>
      <c r="K2807">
        <v>1</v>
      </c>
      <c r="L2807">
        <v>2950</v>
      </c>
      <c r="M2807" s="1">
        <v>45373</v>
      </c>
      <c r="N2807" t="s">
        <v>141</v>
      </c>
    </row>
    <row r="2808" spans="1:14" x14ac:dyDescent="0.3">
      <c r="A2808" t="s">
        <v>5555</v>
      </c>
      <c r="B2808" t="s">
        <v>5556</v>
      </c>
      <c r="C2808" t="s">
        <v>16</v>
      </c>
      <c r="D2808" t="s">
        <v>109</v>
      </c>
      <c r="E2808" t="s">
        <v>34</v>
      </c>
      <c r="F2808">
        <v>2450</v>
      </c>
      <c r="G2808">
        <v>25</v>
      </c>
      <c r="H2808">
        <v>1838</v>
      </c>
      <c r="I2808">
        <v>4</v>
      </c>
      <c r="J2808">
        <v>145</v>
      </c>
      <c r="K2808">
        <v>1</v>
      </c>
      <c r="L2808">
        <v>1838</v>
      </c>
      <c r="M2808" s="1">
        <v>45673</v>
      </c>
      <c r="N2808" t="s">
        <v>19</v>
      </c>
    </row>
    <row r="2809" spans="1:14" x14ac:dyDescent="0.3">
      <c r="A2809" t="s">
        <v>5557</v>
      </c>
      <c r="B2809" t="s">
        <v>5558</v>
      </c>
      <c r="C2809" t="s">
        <v>32</v>
      </c>
      <c r="D2809" t="s">
        <v>23</v>
      </c>
      <c r="E2809" t="s">
        <v>34</v>
      </c>
      <c r="F2809">
        <v>3283</v>
      </c>
      <c r="G2809">
        <v>20</v>
      </c>
      <c r="H2809">
        <v>2626</v>
      </c>
      <c r="I2809">
        <v>4.8</v>
      </c>
      <c r="J2809">
        <v>227</v>
      </c>
      <c r="K2809">
        <v>1</v>
      </c>
      <c r="L2809">
        <v>2626</v>
      </c>
      <c r="M2809" s="1">
        <v>45914</v>
      </c>
      <c r="N2809" t="s">
        <v>102</v>
      </c>
    </row>
    <row r="2810" spans="1:14" x14ac:dyDescent="0.3">
      <c r="A2810" t="s">
        <v>5559</v>
      </c>
      <c r="B2810" t="s">
        <v>5560</v>
      </c>
      <c r="C2810" t="s">
        <v>16</v>
      </c>
      <c r="D2810" t="s">
        <v>17</v>
      </c>
      <c r="E2810" t="s">
        <v>18</v>
      </c>
      <c r="F2810">
        <v>6139</v>
      </c>
      <c r="G2810">
        <v>0</v>
      </c>
      <c r="H2810">
        <v>6139</v>
      </c>
      <c r="I2810">
        <v>3.6</v>
      </c>
      <c r="J2810">
        <v>110</v>
      </c>
      <c r="K2810">
        <v>1</v>
      </c>
      <c r="L2810">
        <v>6139</v>
      </c>
      <c r="M2810" s="1">
        <v>45506</v>
      </c>
      <c r="N2810" t="s">
        <v>54</v>
      </c>
    </row>
    <row r="2811" spans="1:14" x14ac:dyDescent="0.3">
      <c r="A2811" t="s">
        <v>5561</v>
      </c>
      <c r="B2811" t="s">
        <v>5562</v>
      </c>
      <c r="C2811" t="s">
        <v>22</v>
      </c>
      <c r="D2811" t="s">
        <v>46</v>
      </c>
      <c r="E2811" t="s">
        <v>161</v>
      </c>
      <c r="F2811">
        <v>8592</v>
      </c>
      <c r="G2811">
        <v>20</v>
      </c>
      <c r="H2811">
        <v>6874</v>
      </c>
      <c r="I2811">
        <v>3.1</v>
      </c>
      <c r="J2811">
        <v>116</v>
      </c>
      <c r="K2811">
        <v>2</v>
      </c>
      <c r="L2811">
        <v>13748</v>
      </c>
      <c r="M2811" s="1">
        <v>45537</v>
      </c>
      <c r="N2811" t="s">
        <v>168</v>
      </c>
    </row>
    <row r="2812" spans="1:14" x14ac:dyDescent="0.3">
      <c r="A2812" t="s">
        <v>5563</v>
      </c>
      <c r="B2812" t="s">
        <v>5564</v>
      </c>
      <c r="C2812" t="s">
        <v>88</v>
      </c>
      <c r="D2812" t="s">
        <v>109</v>
      </c>
      <c r="E2812" t="s">
        <v>161</v>
      </c>
      <c r="F2812">
        <v>1570</v>
      </c>
      <c r="G2812">
        <v>10</v>
      </c>
      <c r="H2812">
        <v>1413</v>
      </c>
      <c r="I2812">
        <v>4.8</v>
      </c>
      <c r="J2812">
        <v>98</v>
      </c>
      <c r="K2812">
        <v>1</v>
      </c>
      <c r="L2812">
        <v>1413</v>
      </c>
      <c r="M2812" s="1">
        <v>45784</v>
      </c>
      <c r="N2812" t="s">
        <v>29</v>
      </c>
    </row>
    <row r="2813" spans="1:14" x14ac:dyDescent="0.3">
      <c r="A2813" t="s">
        <v>5565</v>
      </c>
      <c r="B2813" t="s">
        <v>5566</v>
      </c>
      <c r="C2813" t="s">
        <v>32</v>
      </c>
      <c r="D2813" t="s">
        <v>33</v>
      </c>
      <c r="E2813" t="s">
        <v>34</v>
      </c>
      <c r="F2813">
        <v>3032</v>
      </c>
      <c r="G2813">
        <v>20</v>
      </c>
      <c r="H2813">
        <v>2426</v>
      </c>
      <c r="I2813">
        <v>4.2</v>
      </c>
      <c r="J2813">
        <v>120</v>
      </c>
      <c r="K2813">
        <v>1</v>
      </c>
      <c r="L2813">
        <v>2426</v>
      </c>
      <c r="M2813" s="1">
        <v>45397</v>
      </c>
      <c r="N2813" t="s">
        <v>58</v>
      </c>
    </row>
    <row r="2814" spans="1:14" x14ac:dyDescent="0.3">
      <c r="A2814" t="s">
        <v>5567</v>
      </c>
      <c r="B2814" t="s">
        <v>5568</v>
      </c>
      <c r="C2814" t="s">
        <v>116</v>
      </c>
      <c r="D2814" t="s">
        <v>33</v>
      </c>
      <c r="E2814" t="s">
        <v>34</v>
      </c>
      <c r="F2814">
        <v>2170</v>
      </c>
      <c r="G2814">
        <v>20</v>
      </c>
      <c r="H2814">
        <v>1736</v>
      </c>
      <c r="I2814">
        <v>3.5</v>
      </c>
      <c r="J2814">
        <v>90</v>
      </c>
      <c r="K2814">
        <v>1</v>
      </c>
      <c r="L2814">
        <v>1736</v>
      </c>
      <c r="M2814" s="1">
        <v>45642</v>
      </c>
      <c r="N2814" t="s">
        <v>38</v>
      </c>
    </row>
    <row r="2815" spans="1:14" x14ac:dyDescent="0.3">
      <c r="A2815" t="s">
        <v>5569</v>
      </c>
      <c r="B2815" t="s">
        <v>5570</v>
      </c>
      <c r="C2815" t="s">
        <v>45</v>
      </c>
      <c r="D2815" t="s">
        <v>17</v>
      </c>
      <c r="E2815" t="s">
        <v>34</v>
      </c>
      <c r="F2815">
        <v>4278</v>
      </c>
      <c r="G2815">
        <v>25</v>
      </c>
      <c r="H2815">
        <v>3208</v>
      </c>
      <c r="I2815">
        <v>4.5</v>
      </c>
      <c r="J2815">
        <v>421</v>
      </c>
      <c r="K2815">
        <v>1</v>
      </c>
      <c r="L2815">
        <v>3208</v>
      </c>
      <c r="M2815" s="1">
        <v>45781</v>
      </c>
      <c r="N2815" t="s">
        <v>58</v>
      </c>
    </row>
    <row r="2816" spans="1:14" x14ac:dyDescent="0.3">
      <c r="A2816" t="s">
        <v>5571</v>
      </c>
      <c r="B2816" t="s">
        <v>5572</v>
      </c>
      <c r="C2816" t="s">
        <v>32</v>
      </c>
      <c r="D2816" t="s">
        <v>41</v>
      </c>
      <c r="E2816" t="s">
        <v>34</v>
      </c>
      <c r="F2816">
        <v>444</v>
      </c>
      <c r="G2816">
        <v>15</v>
      </c>
      <c r="H2816">
        <v>377</v>
      </c>
      <c r="I2816">
        <v>4.4000000000000004</v>
      </c>
      <c r="J2816">
        <v>206</v>
      </c>
      <c r="K2816">
        <v>2</v>
      </c>
      <c r="L2816">
        <v>754</v>
      </c>
      <c r="M2816" s="1">
        <v>45546</v>
      </c>
      <c r="N2816" t="s">
        <v>64</v>
      </c>
    </row>
    <row r="2817" spans="1:14" x14ac:dyDescent="0.3">
      <c r="A2817" t="s">
        <v>5573</v>
      </c>
      <c r="B2817" t="s">
        <v>5574</v>
      </c>
      <c r="C2817" t="s">
        <v>22</v>
      </c>
      <c r="D2817" t="s">
        <v>109</v>
      </c>
      <c r="E2817" t="s">
        <v>161</v>
      </c>
      <c r="F2817">
        <v>978</v>
      </c>
      <c r="G2817">
        <v>15</v>
      </c>
      <c r="H2817">
        <v>831</v>
      </c>
      <c r="I2817">
        <v>4.9000000000000004</v>
      </c>
      <c r="J2817">
        <v>24</v>
      </c>
      <c r="K2817">
        <v>1</v>
      </c>
      <c r="L2817">
        <v>831</v>
      </c>
      <c r="M2817" s="1">
        <v>45606</v>
      </c>
      <c r="N2817" t="s">
        <v>150</v>
      </c>
    </row>
    <row r="2818" spans="1:14" x14ac:dyDescent="0.3">
      <c r="A2818" t="s">
        <v>5575</v>
      </c>
      <c r="B2818" t="s">
        <v>5576</v>
      </c>
      <c r="C2818" t="s">
        <v>27</v>
      </c>
      <c r="D2818" t="s">
        <v>28</v>
      </c>
      <c r="E2818" t="s">
        <v>34</v>
      </c>
      <c r="F2818">
        <v>5644</v>
      </c>
      <c r="G2818">
        <v>25</v>
      </c>
      <c r="H2818">
        <v>4233</v>
      </c>
      <c r="I2818">
        <v>4.2</v>
      </c>
      <c r="J2818">
        <v>159</v>
      </c>
      <c r="K2818">
        <v>1</v>
      </c>
      <c r="L2818">
        <v>4233</v>
      </c>
      <c r="M2818" s="1">
        <v>45569</v>
      </c>
      <c r="N2818" t="s">
        <v>71</v>
      </c>
    </row>
    <row r="2819" spans="1:14" x14ac:dyDescent="0.3">
      <c r="A2819" t="s">
        <v>5577</v>
      </c>
      <c r="B2819" t="s">
        <v>5578</v>
      </c>
      <c r="C2819" t="s">
        <v>37</v>
      </c>
      <c r="D2819" t="s">
        <v>53</v>
      </c>
      <c r="E2819" t="s">
        <v>74</v>
      </c>
      <c r="F2819">
        <v>2860</v>
      </c>
      <c r="G2819">
        <v>20</v>
      </c>
      <c r="H2819">
        <v>2288</v>
      </c>
      <c r="I2819">
        <v>5</v>
      </c>
      <c r="J2819">
        <v>99</v>
      </c>
      <c r="K2819">
        <v>1</v>
      </c>
      <c r="L2819">
        <v>2288</v>
      </c>
      <c r="M2819" s="1">
        <v>45678</v>
      </c>
      <c r="N2819" t="s">
        <v>85</v>
      </c>
    </row>
    <row r="2820" spans="1:14" x14ac:dyDescent="0.3">
      <c r="A2820" t="s">
        <v>5579</v>
      </c>
      <c r="B2820" t="s">
        <v>5580</v>
      </c>
      <c r="C2820" t="s">
        <v>116</v>
      </c>
      <c r="D2820" t="s">
        <v>53</v>
      </c>
      <c r="E2820" t="s">
        <v>34</v>
      </c>
      <c r="F2820">
        <v>5966</v>
      </c>
      <c r="G2820">
        <v>20</v>
      </c>
      <c r="H2820">
        <v>4773</v>
      </c>
      <c r="I2820">
        <v>4</v>
      </c>
      <c r="J2820">
        <v>94</v>
      </c>
      <c r="K2820">
        <v>1</v>
      </c>
      <c r="L2820">
        <v>4773</v>
      </c>
      <c r="M2820" s="1">
        <v>45547</v>
      </c>
      <c r="N2820" t="s">
        <v>78</v>
      </c>
    </row>
    <row r="2821" spans="1:14" x14ac:dyDescent="0.3">
      <c r="A2821" t="s">
        <v>5581</v>
      </c>
      <c r="B2821" t="s">
        <v>5582</v>
      </c>
      <c r="C2821" t="s">
        <v>16</v>
      </c>
      <c r="D2821" t="s">
        <v>109</v>
      </c>
      <c r="E2821" t="s">
        <v>34</v>
      </c>
      <c r="F2821">
        <v>2466</v>
      </c>
      <c r="G2821">
        <v>30</v>
      </c>
      <c r="H2821">
        <v>1726</v>
      </c>
      <c r="I2821">
        <v>4.4000000000000004</v>
      </c>
      <c r="J2821">
        <v>36</v>
      </c>
      <c r="K2821">
        <v>3</v>
      </c>
      <c r="L2821">
        <v>5178</v>
      </c>
      <c r="M2821" s="1">
        <v>45396</v>
      </c>
      <c r="N2821" t="s">
        <v>85</v>
      </c>
    </row>
    <row r="2822" spans="1:14" x14ac:dyDescent="0.3">
      <c r="A2822" t="s">
        <v>5583</v>
      </c>
      <c r="B2822" t="s">
        <v>5584</v>
      </c>
      <c r="C2822" t="s">
        <v>57</v>
      </c>
      <c r="D2822" t="s">
        <v>109</v>
      </c>
      <c r="E2822" t="s">
        <v>34</v>
      </c>
      <c r="F2822">
        <v>908</v>
      </c>
      <c r="G2822">
        <v>50</v>
      </c>
      <c r="H2822">
        <v>454</v>
      </c>
      <c r="I2822">
        <v>4.5</v>
      </c>
      <c r="J2822">
        <v>81</v>
      </c>
      <c r="K2822">
        <v>1</v>
      </c>
      <c r="L2822">
        <v>454</v>
      </c>
      <c r="M2822" s="1">
        <v>45811</v>
      </c>
      <c r="N2822" t="s">
        <v>61</v>
      </c>
    </row>
    <row r="2823" spans="1:14" x14ac:dyDescent="0.3">
      <c r="A2823" t="s">
        <v>5585</v>
      </c>
      <c r="B2823" t="s">
        <v>5586</v>
      </c>
      <c r="C2823" t="s">
        <v>52</v>
      </c>
      <c r="D2823" t="s">
        <v>41</v>
      </c>
      <c r="E2823" t="s">
        <v>34</v>
      </c>
      <c r="F2823">
        <v>567</v>
      </c>
      <c r="G2823">
        <v>30</v>
      </c>
      <c r="H2823">
        <v>397</v>
      </c>
      <c r="I2823">
        <v>5</v>
      </c>
      <c r="J2823">
        <v>211</v>
      </c>
      <c r="K2823">
        <v>2</v>
      </c>
      <c r="L2823">
        <v>794</v>
      </c>
      <c r="M2823" s="1">
        <v>45514</v>
      </c>
      <c r="N2823" t="s">
        <v>54</v>
      </c>
    </row>
    <row r="2824" spans="1:14" x14ac:dyDescent="0.3">
      <c r="A2824" t="s">
        <v>5587</v>
      </c>
      <c r="B2824" t="s">
        <v>5588</v>
      </c>
      <c r="C2824" t="s">
        <v>37</v>
      </c>
      <c r="D2824" t="s">
        <v>28</v>
      </c>
      <c r="E2824" t="s">
        <v>34</v>
      </c>
      <c r="F2824">
        <v>5964</v>
      </c>
      <c r="G2824">
        <v>25</v>
      </c>
      <c r="H2824">
        <v>4473</v>
      </c>
      <c r="I2824">
        <v>3.9</v>
      </c>
      <c r="J2824">
        <v>94</v>
      </c>
      <c r="K2824">
        <v>1</v>
      </c>
      <c r="L2824">
        <v>4473</v>
      </c>
      <c r="M2824" s="1">
        <v>45682</v>
      </c>
      <c r="N2824" t="s">
        <v>42</v>
      </c>
    </row>
    <row r="2825" spans="1:14" x14ac:dyDescent="0.3">
      <c r="A2825" t="s">
        <v>5589</v>
      </c>
      <c r="B2825" t="s">
        <v>5590</v>
      </c>
      <c r="C2825" t="s">
        <v>57</v>
      </c>
      <c r="D2825" t="s">
        <v>46</v>
      </c>
      <c r="E2825" t="s">
        <v>74</v>
      </c>
      <c r="F2825">
        <v>7894</v>
      </c>
      <c r="G2825">
        <v>25</v>
      </c>
      <c r="H2825">
        <v>5920</v>
      </c>
      <c r="I2825">
        <v>3.9</v>
      </c>
      <c r="J2825">
        <v>85</v>
      </c>
      <c r="K2825">
        <v>2</v>
      </c>
      <c r="L2825">
        <v>11840</v>
      </c>
      <c r="M2825" s="1">
        <v>45580</v>
      </c>
      <c r="N2825" t="s">
        <v>38</v>
      </c>
    </row>
    <row r="2826" spans="1:14" x14ac:dyDescent="0.3">
      <c r="A2826" t="s">
        <v>5591</v>
      </c>
      <c r="B2826" t="s">
        <v>5592</v>
      </c>
      <c r="C2826" t="s">
        <v>22</v>
      </c>
      <c r="D2826" t="s">
        <v>46</v>
      </c>
      <c r="E2826" t="s">
        <v>34</v>
      </c>
      <c r="F2826">
        <v>6890</v>
      </c>
      <c r="G2826">
        <v>30</v>
      </c>
      <c r="H2826">
        <v>4823</v>
      </c>
      <c r="I2826">
        <v>4.5</v>
      </c>
      <c r="J2826">
        <v>166</v>
      </c>
      <c r="K2826">
        <v>1</v>
      </c>
      <c r="L2826">
        <v>4823</v>
      </c>
      <c r="M2826" s="1">
        <v>45849</v>
      </c>
      <c r="N2826" t="s">
        <v>189</v>
      </c>
    </row>
    <row r="2827" spans="1:14" x14ac:dyDescent="0.3">
      <c r="A2827" t="s">
        <v>5593</v>
      </c>
      <c r="B2827" t="s">
        <v>5594</v>
      </c>
      <c r="C2827" t="s">
        <v>88</v>
      </c>
      <c r="D2827" t="s">
        <v>53</v>
      </c>
      <c r="E2827" t="s">
        <v>34</v>
      </c>
      <c r="F2827">
        <v>5488</v>
      </c>
      <c r="G2827">
        <v>10</v>
      </c>
      <c r="H2827">
        <v>4939</v>
      </c>
      <c r="I2827">
        <v>3.5</v>
      </c>
      <c r="J2827">
        <v>284</v>
      </c>
      <c r="K2827">
        <v>1</v>
      </c>
      <c r="L2827">
        <v>4939</v>
      </c>
      <c r="M2827" s="1">
        <v>45367</v>
      </c>
      <c r="N2827" t="s">
        <v>29</v>
      </c>
    </row>
    <row r="2828" spans="1:14" x14ac:dyDescent="0.3">
      <c r="A2828" t="s">
        <v>5595</v>
      </c>
      <c r="B2828" t="s">
        <v>5596</v>
      </c>
      <c r="C2828" t="s">
        <v>116</v>
      </c>
      <c r="D2828" t="s">
        <v>41</v>
      </c>
      <c r="E2828" t="s">
        <v>74</v>
      </c>
      <c r="F2828">
        <v>1949</v>
      </c>
      <c r="G2828">
        <v>25</v>
      </c>
      <c r="H2828">
        <v>1462</v>
      </c>
      <c r="I2828">
        <v>3.7</v>
      </c>
      <c r="J2828">
        <v>54</v>
      </c>
      <c r="K2828">
        <v>3</v>
      </c>
      <c r="L2828">
        <v>4386</v>
      </c>
      <c r="M2828" s="1">
        <v>45416</v>
      </c>
      <c r="N2828" t="s">
        <v>150</v>
      </c>
    </row>
    <row r="2829" spans="1:14" x14ac:dyDescent="0.3">
      <c r="A2829" t="s">
        <v>5597</v>
      </c>
      <c r="B2829" t="s">
        <v>5598</v>
      </c>
      <c r="C2829" t="s">
        <v>22</v>
      </c>
      <c r="D2829" t="s">
        <v>41</v>
      </c>
      <c r="E2829" t="s">
        <v>34</v>
      </c>
      <c r="F2829">
        <v>588</v>
      </c>
      <c r="G2829">
        <v>15</v>
      </c>
      <c r="H2829">
        <v>500</v>
      </c>
      <c r="I2829">
        <v>4</v>
      </c>
      <c r="J2829">
        <v>636</v>
      </c>
      <c r="K2829">
        <v>2</v>
      </c>
      <c r="L2829">
        <v>1000</v>
      </c>
      <c r="M2829" s="1">
        <v>45805</v>
      </c>
      <c r="N2829" t="s">
        <v>54</v>
      </c>
    </row>
    <row r="2830" spans="1:14" x14ac:dyDescent="0.3">
      <c r="A2830" t="s">
        <v>5599</v>
      </c>
      <c r="B2830" t="s">
        <v>5600</v>
      </c>
      <c r="C2830" t="s">
        <v>45</v>
      </c>
      <c r="D2830" t="s">
        <v>46</v>
      </c>
      <c r="E2830" t="s">
        <v>161</v>
      </c>
      <c r="F2830">
        <v>7689</v>
      </c>
      <c r="G2830">
        <v>60</v>
      </c>
      <c r="H2830">
        <v>3076</v>
      </c>
      <c r="I2830">
        <v>4.9000000000000004</v>
      </c>
      <c r="J2830">
        <v>44</v>
      </c>
      <c r="K2830">
        <v>1</v>
      </c>
      <c r="L2830">
        <v>3076</v>
      </c>
      <c r="M2830" s="1">
        <v>45603</v>
      </c>
      <c r="N2830" t="s">
        <v>168</v>
      </c>
    </row>
    <row r="2831" spans="1:14" x14ac:dyDescent="0.3">
      <c r="A2831" t="s">
        <v>5601</v>
      </c>
      <c r="B2831" t="s">
        <v>5602</v>
      </c>
      <c r="C2831" t="s">
        <v>16</v>
      </c>
      <c r="D2831" t="s">
        <v>23</v>
      </c>
      <c r="E2831" t="s">
        <v>18</v>
      </c>
      <c r="F2831">
        <v>3114</v>
      </c>
      <c r="G2831">
        <v>15</v>
      </c>
      <c r="H2831">
        <v>2647</v>
      </c>
      <c r="I2831">
        <v>4.5</v>
      </c>
      <c r="J2831">
        <v>126</v>
      </c>
      <c r="K2831">
        <v>1</v>
      </c>
      <c r="L2831">
        <v>2647</v>
      </c>
      <c r="M2831" s="1">
        <v>45363</v>
      </c>
      <c r="N2831" t="s">
        <v>64</v>
      </c>
    </row>
    <row r="2832" spans="1:14" x14ac:dyDescent="0.3">
      <c r="A2832" t="s">
        <v>5603</v>
      </c>
      <c r="B2832" t="s">
        <v>5364</v>
      </c>
      <c r="C2832" t="s">
        <v>37</v>
      </c>
      <c r="D2832" t="s">
        <v>23</v>
      </c>
      <c r="E2832" t="s">
        <v>34</v>
      </c>
      <c r="F2832">
        <v>1042</v>
      </c>
      <c r="G2832">
        <v>50</v>
      </c>
      <c r="H2832">
        <v>521</v>
      </c>
      <c r="I2832">
        <v>4.0999999999999996</v>
      </c>
      <c r="J2832">
        <v>401</v>
      </c>
      <c r="K2832">
        <v>3</v>
      </c>
      <c r="L2832">
        <v>1563</v>
      </c>
      <c r="M2832" s="1">
        <v>46006</v>
      </c>
      <c r="N2832" t="s">
        <v>75</v>
      </c>
    </row>
    <row r="2833" spans="1:14" x14ac:dyDescent="0.3">
      <c r="A2833" t="s">
        <v>5604</v>
      </c>
      <c r="B2833" t="s">
        <v>5605</v>
      </c>
      <c r="C2833" t="s">
        <v>32</v>
      </c>
      <c r="D2833" t="s">
        <v>53</v>
      </c>
      <c r="E2833" t="s">
        <v>74</v>
      </c>
      <c r="F2833">
        <v>6266</v>
      </c>
      <c r="G2833">
        <v>0</v>
      </c>
      <c r="H2833">
        <v>6266</v>
      </c>
      <c r="I2833">
        <v>3.8</v>
      </c>
      <c r="J2833">
        <v>537</v>
      </c>
      <c r="K2833">
        <v>1</v>
      </c>
      <c r="L2833">
        <v>6266</v>
      </c>
      <c r="M2833" s="1">
        <v>45806</v>
      </c>
      <c r="N2833" t="s">
        <v>102</v>
      </c>
    </row>
    <row r="2834" spans="1:14" x14ac:dyDescent="0.3">
      <c r="A2834" t="s">
        <v>5606</v>
      </c>
      <c r="B2834" t="s">
        <v>5607</v>
      </c>
      <c r="C2834" t="s">
        <v>45</v>
      </c>
      <c r="D2834" t="s">
        <v>28</v>
      </c>
      <c r="E2834" t="s">
        <v>34</v>
      </c>
      <c r="F2834">
        <v>7598</v>
      </c>
      <c r="G2834">
        <v>70</v>
      </c>
      <c r="H2834">
        <v>2279</v>
      </c>
      <c r="I2834">
        <v>3</v>
      </c>
      <c r="J2834">
        <v>459</v>
      </c>
      <c r="K2834">
        <v>1</v>
      </c>
      <c r="L2834">
        <v>2279</v>
      </c>
      <c r="M2834" s="1">
        <v>45595</v>
      </c>
      <c r="N2834" t="s">
        <v>64</v>
      </c>
    </row>
    <row r="2835" spans="1:14" x14ac:dyDescent="0.3">
      <c r="A2835" t="s">
        <v>5608</v>
      </c>
      <c r="B2835" t="s">
        <v>5609</v>
      </c>
      <c r="C2835" t="s">
        <v>32</v>
      </c>
      <c r="D2835" t="s">
        <v>109</v>
      </c>
      <c r="E2835" t="s">
        <v>18</v>
      </c>
      <c r="F2835">
        <v>918</v>
      </c>
      <c r="G2835">
        <v>15</v>
      </c>
      <c r="H2835">
        <v>780</v>
      </c>
      <c r="I2835">
        <v>5</v>
      </c>
      <c r="J2835">
        <v>189</v>
      </c>
      <c r="K2835">
        <v>2</v>
      </c>
      <c r="L2835">
        <v>1560</v>
      </c>
      <c r="M2835" s="1">
        <v>45691</v>
      </c>
      <c r="N2835" t="s">
        <v>141</v>
      </c>
    </row>
    <row r="2836" spans="1:14" x14ac:dyDescent="0.3">
      <c r="A2836" t="s">
        <v>5610</v>
      </c>
      <c r="B2836" t="s">
        <v>5611</v>
      </c>
      <c r="C2836" t="s">
        <v>116</v>
      </c>
      <c r="D2836" t="s">
        <v>46</v>
      </c>
      <c r="E2836" t="s">
        <v>74</v>
      </c>
      <c r="F2836">
        <v>6865</v>
      </c>
      <c r="G2836">
        <v>30</v>
      </c>
      <c r="H2836">
        <v>4806</v>
      </c>
      <c r="I2836">
        <v>4.0999999999999996</v>
      </c>
      <c r="J2836">
        <v>71</v>
      </c>
      <c r="K2836">
        <v>1</v>
      </c>
      <c r="L2836">
        <v>4806</v>
      </c>
      <c r="M2836" s="1">
        <v>45347</v>
      </c>
      <c r="N2836" t="s">
        <v>91</v>
      </c>
    </row>
    <row r="2837" spans="1:14" x14ac:dyDescent="0.3">
      <c r="A2837" t="s">
        <v>5612</v>
      </c>
      <c r="B2837" t="s">
        <v>5613</v>
      </c>
      <c r="C2837" t="s">
        <v>88</v>
      </c>
      <c r="D2837" t="s">
        <v>17</v>
      </c>
      <c r="E2837" t="s">
        <v>34</v>
      </c>
      <c r="F2837">
        <v>3798</v>
      </c>
      <c r="G2837">
        <v>15</v>
      </c>
      <c r="H2837">
        <v>3228</v>
      </c>
      <c r="I2837">
        <v>3.7</v>
      </c>
      <c r="J2837">
        <v>135</v>
      </c>
      <c r="K2837">
        <v>1</v>
      </c>
      <c r="L2837">
        <v>3228</v>
      </c>
      <c r="M2837" s="1">
        <v>45829</v>
      </c>
      <c r="N2837" t="s">
        <v>91</v>
      </c>
    </row>
    <row r="2838" spans="1:14" x14ac:dyDescent="0.3">
      <c r="A2838" t="s">
        <v>5614</v>
      </c>
      <c r="B2838" t="s">
        <v>5615</v>
      </c>
      <c r="C2838" t="s">
        <v>88</v>
      </c>
      <c r="D2838" t="s">
        <v>23</v>
      </c>
      <c r="E2838" t="s">
        <v>18</v>
      </c>
      <c r="F2838">
        <v>4812</v>
      </c>
      <c r="G2838">
        <v>30</v>
      </c>
      <c r="H2838">
        <v>3368</v>
      </c>
      <c r="I2838">
        <v>5</v>
      </c>
      <c r="J2838">
        <v>105</v>
      </c>
      <c r="K2838">
        <v>1</v>
      </c>
      <c r="L2838">
        <v>3368</v>
      </c>
      <c r="M2838" s="1">
        <v>45482</v>
      </c>
      <c r="N2838" t="s">
        <v>189</v>
      </c>
    </row>
    <row r="2839" spans="1:14" x14ac:dyDescent="0.3">
      <c r="A2839" t="s">
        <v>5616</v>
      </c>
      <c r="B2839" t="s">
        <v>5617</v>
      </c>
      <c r="C2839" t="s">
        <v>22</v>
      </c>
      <c r="D2839" t="s">
        <v>41</v>
      </c>
      <c r="E2839" t="s">
        <v>34</v>
      </c>
      <c r="F2839">
        <v>1569</v>
      </c>
      <c r="G2839">
        <v>15</v>
      </c>
      <c r="H2839">
        <v>1334</v>
      </c>
      <c r="I2839">
        <v>3.5</v>
      </c>
      <c r="J2839">
        <v>74</v>
      </c>
      <c r="K2839">
        <v>2</v>
      </c>
      <c r="L2839">
        <v>2668</v>
      </c>
      <c r="M2839" s="1">
        <v>45651</v>
      </c>
      <c r="N2839" t="s">
        <v>75</v>
      </c>
    </row>
    <row r="2840" spans="1:14" x14ac:dyDescent="0.3">
      <c r="A2840" t="s">
        <v>5618</v>
      </c>
      <c r="B2840" t="s">
        <v>5619</v>
      </c>
      <c r="C2840" t="s">
        <v>57</v>
      </c>
      <c r="D2840" t="s">
        <v>53</v>
      </c>
      <c r="E2840" t="s">
        <v>34</v>
      </c>
      <c r="F2840">
        <v>2767</v>
      </c>
      <c r="G2840">
        <v>10</v>
      </c>
      <c r="H2840">
        <v>2490</v>
      </c>
      <c r="I2840">
        <v>4.7</v>
      </c>
      <c r="J2840">
        <v>165</v>
      </c>
      <c r="K2840">
        <v>1</v>
      </c>
      <c r="L2840">
        <v>2490</v>
      </c>
      <c r="M2840" s="1">
        <v>45838</v>
      </c>
      <c r="N2840" t="s">
        <v>150</v>
      </c>
    </row>
    <row r="2841" spans="1:14" x14ac:dyDescent="0.3">
      <c r="A2841" t="s">
        <v>5620</v>
      </c>
      <c r="B2841" t="s">
        <v>5621</v>
      </c>
      <c r="C2841" t="s">
        <v>16</v>
      </c>
      <c r="D2841" t="s">
        <v>41</v>
      </c>
      <c r="E2841" t="s">
        <v>34</v>
      </c>
      <c r="F2841">
        <v>1281</v>
      </c>
      <c r="G2841">
        <v>20</v>
      </c>
      <c r="H2841">
        <v>1025</v>
      </c>
      <c r="I2841">
        <v>4.0999999999999996</v>
      </c>
      <c r="J2841">
        <v>86</v>
      </c>
      <c r="K2841">
        <v>1</v>
      </c>
      <c r="L2841">
        <v>1025</v>
      </c>
      <c r="M2841" s="1">
        <v>45587</v>
      </c>
      <c r="N2841" t="s">
        <v>61</v>
      </c>
    </row>
    <row r="2842" spans="1:14" x14ac:dyDescent="0.3">
      <c r="A2842" t="s">
        <v>5622</v>
      </c>
      <c r="B2842" t="s">
        <v>5623</v>
      </c>
      <c r="C2842" t="s">
        <v>27</v>
      </c>
      <c r="D2842" t="s">
        <v>28</v>
      </c>
      <c r="E2842" t="s">
        <v>34</v>
      </c>
      <c r="F2842">
        <v>5900</v>
      </c>
      <c r="G2842">
        <v>20</v>
      </c>
      <c r="H2842">
        <v>4720</v>
      </c>
      <c r="I2842">
        <v>4.5</v>
      </c>
      <c r="J2842">
        <v>550</v>
      </c>
      <c r="K2842">
        <v>1</v>
      </c>
      <c r="L2842">
        <v>4720</v>
      </c>
      <c r="M2842" s="1">
        <v>45942</v>
      </c>
      <c r="N2842" t="s">
        <v>54</v>
      </c>
    </row>
    <row r="2843" spans="1:14" x14ac:dyDescent="0.3">
      <c r="A2843" t="s">
        <v>5624</v>
      </c>
      <c r="B2843" t="s">
        <v>1606</v>
      </c>
      <c r="C2843" t="s">
        <v>37</v>
      </c>
      <c r="D2843" t="s">
        <v>28</v>
      </c>
      <c r="E2843" t="s">
        <v>34</v>
      </c>
      <c r="F2843">
        <v>5781</v>
      </c>
      <c r="G2843">
        <v>0</v>
      </c>
      <c r="H2843">
        <v>5781</v>
      </c>
      <c r="I2843">
        <v>4.4000000000000004</v>
      </c>
      <c r="J2843">
        <v>371</v>
      </c>
      <c r="K2843">
        <v>1</v>
      </c>
      <c r="L2843">
        <v>5781</v>
      </c>
      <c r="M2843" s="1">
        <v>45401</v>
      </c>
      <c r="N2843" t="s">
        <v>61</v>
      </c>
    </row>
    <row r="2844" spans="1:14" x14ac:dyDescent="0.3">
      <c r="A2844" t="s">
        <v>5625</v>
      </c>
      <c r="B2844" t="s">
        <v>2074</v>
      </c>
      <c r="C2844" t="s">
        <v>27</v>
      </c>
      <c r="D2844" t="s">
        <v>109</v>
      </c>
      <c r="E2844" t="s">
        <v>34</v>
      </c>
      <c r="F2844">
        <v>2481</v>
      </c>
      <c r="G2844">
        <v>50</v>
      </c>
      <c r="H2844">
        <v>1240</v>
      </c>
      <c r="I2844">
        <v>4.5</v>
      </c>
      <c r="J2844">
        <v>52</v>
      </c>
      <c r="K2844">
        <v>3</v>
      </c>
      <c r="L2844">
        <v>3720</v>
      </c>
      <c r="M2844" s="1">
        <v>45961</v>
      </c>
      <c r="N2844" t="s">
        <v>168</v>
      </c>
    </row>
    <row r="2845" spans="1:14" x14ac:dyDescent="0.3">
      <c r="A2845" t="s">
        <v>5626</v>
      </c>
      <c r="B2845" t="s">
        <v>5627</v>
      </c>
      <c r="C2845" t="s">
        <v>45</v>
      </c>
      <c r="D2845" t="s">
        <v>17</v>
      </c>
      <c r="E2845" t="s">
        <v>18</v>
      </c>
      <c r="F2845">
        <v>1292</v>
      </c>
      <c r="G2845">
        <v>20</v>
      </c>
      <c r="H2845">
        <v>1034</v>
      </c>
      <c r="I2845">
        <v>5</v>
      </c>
      <c r="J2845">
        <v>48</v>
      </c>
      <c r="K2845">
        <v>1</v>
      </c>
      <c r="L2845">
        <v>1034</v>
      </c>
      <c r="M2845" s="1">
        <v>45367</v>
      </c>
      <c r="N2845" t="s">
        <v>91</v>
      </c>
    </row>
    <row r="2846" spans="1:14" x14ac:dyDescent="0.3">
      <c r="A2846" t="s">
        <v>5628</v>
      </c>
      <c r="B2846" t="s">
        <v>5629</v>
      </c>
      <c r="C2846" t="s">
        <v>22</v>
      </c>
      <c r="D2846" t="s">
        <v>109</v>
      </c>
      <c r="E2846" t="s">
        <v>34</v>
      </c>
      <c r="F2846">
        <v>703</v>
      </c>
      <c r="G2846">
        <v>15</v>
      </c>
      <c r="H2846">
        <v>598</v>
      </c>
      <c r="I2846">
        <v>5</v>
      </c>
      <c r="J2846">
        <v>127</v>
      </c>
      <c r="K2846">
        <v>1</v>
      </c>
      <c r="L2846">
        <v>598</v>
      </c>
      <c r="M2846" s="1">
        <v>45592</v>
      </c>
      <c r="N2846" t="s">
        <v>19</v>
      </c>
    </row>
    <row r="2847" spans="1:14" x14ac:dyDescent="0.3">
      <c r="A2847" t="s">
        <v>5630</v>
      </c>
      <c r="B2847" t="s">
        <v>5631</v>
      </c>
      <c r="C2847" t="s">
        <v>45</v>
      </c>
      <c r="D2847" t="s">
        <v>41</v>
      </c>
      <c r="E2847" t="s">
        <v>34</v>
      </c>
      <c r="F2847">
        <v>1534</v>
      </c>
      <c r="G2847">
        <v>15</v>
      </c>
      <c r="H2847">
        <v>1304</v>
      </c>
      <c r="I2847">
        <v>3.8</v>
      </c>
      <c r="J2847">
        <v>217</v>
      </c>
      <c r="K2847">
        <v>1</v>
      </c>
      <c r="L2847">
        <v>1304</v>
      </c>
      <c r="M2847" s="1">
        <v>45823</v>
      </c>
      <c r="N2847" t="s">
        <v>38</v>
      </c>
    </row>
    <row r="2848" spans="1:14" x14ac:dyDescent="0.3">
      <c r="A2848" t="s">
        <v>5632</v>
      </c>
      <c r="B2848" t="s">
        <v>5633</v>
      </c>
      <c r="C2848" t="s">
        <v>57</v>
      </c>
      <c r="D2848" t="s">
        <v>46</v>
      </c>
      <c r="E2848" t="s">
        <v>34</v>
      </c>
      <c r="F2848">
        <v>3274</v>
      </c>
      <c r="G2848">
        <v>20</v>
      </c>
      <c r="H2848">
        <v>2619</v>
      </c>
      <c r="I2848">
        <v>4.3</v>
      </c>
      <c r="J2848">
        <v>56</v>
      </c>
      <c r="K2848">
        <v>1</v>
      </c>
      <c r="L2848">
        <v>2619</v>
      </c>
      <c r="M2848" s="1">
        <v>45508</v>
      </c>
      <c r="N2848" t="s">
        <v>75</v>
      </c>
    </row>
    <row r="2849" spans="1:14" x14ac:dyDescent="0.3">
      <c r="A2849" t="s">
        <v>5634</v>
      </c>
      <c r="B2849" t="s">
        <v>5635</v>
      </c>
      <c r="C2849" t="s">
        <v>22</v>
      </c>
      <c r="D2849" t="s">
        <v>109</v>
      </c>
      <c r="E2849" t="s">
        <v>34</v>
      </c>
      <c r="F2849">
        <v>3465</v>
      </c>
      <c r="G2849">
        <v>25</v>
      </c>
      <c r="H2849">
        <v>2599</v>
      </c>
      <c r="I2849">
        <v>3.3</v>
      </c>
      <c r="J2849">
        <v>104</v>
      </c>
      <c r="K2849">
        <v>1</v>
      </c>
      <c r="L2849">
        <v>2599</v>
      </c>
      <c r="M2849" s="1">
        <v>45648</v>
      </c>
      <c r="N2849" t="s">
        <v>42</v>
      </c>
    </row>
    <row r="2850" spans="1:14" x14ac:dyDescent="0.3">
      <c r="A2850" t="s">
        <v>5636</v>
      </c>
      <c r="B2850" t="s">
        <v>5637</v>
      </c>
      <c r="C2850" t="s">
        <v>45</v>
      </c>
      <c r="D2850" t="s">
        <v>53</v>
      </c>
      <c r="E2850" t="s">
        <v>34</v>
      </c>
      <c r="F2850">
        <v>4528</v>
      </c>
      <c r="G2850">
        <v>15</v>
      </c>
      <c r="H2850">
        <v>3849</v>
      </c>
      <c r="I2850">
        <v>4.5</v>
      </c>
      <c r="J2850">
        <v>729</v>
      </c>
      <c r="K2850">
        <v>1</v>
      </c>
      <c r="L2850">
        <v>3849</v>
      </c>
      <c r="M2850" s="1">
        <v>45873</v>
      </c>
      <c r="N2850" t="s">
        <v>38</v>
      </c>
    </row>
    <row r="2851" spans="1:14" x14ac:dyDescent="0.3">
      <c r="A2851" t="s">
        <v>5638</v>
      </c>
      <c r="B2851" t="s">
        <v>5639</v>
      </c>
      <c r="C2851" t="s">
        <v>16</v>
      </c>
      <c r="D2851" t="s">
        <v>53</v>
      </c>
      <c r="E2851" t="s">
        <v>74</v>
      </c>
      <c r="F2851">
        <v>8052</v>
      </c>
      <c r="G2851">
        <v>15</v>
      </c>
      <c r="H2851">
        <v>6844</v>
      </c>
      <c r="I2851">
        <v>4.5999999999999996</v>
      </c>
      <c r="J2851">
        <v>60</v>
      </c>
      <c r="K2851">
        <v>2</v>
      </c>
      <c r="L2851">
        <v>13688</v>
      </c>
      <c r="M2851" s="1">
        <v>45865</v>
      </c>
      <c r="N2851" t="s">
        <v>102</v>
      </c>
    </row>
    <row r="2852" spans="1:14" x14ac:dyDescent="0.3">
      <c r="A2852" t="s">
        <v>5640</v>
      </c>
      <c r="B2852" t="s">
        <v>5641</v>
      </c>
      <c r="C2852" t="s">
        <v>57</v>
      </c>
      <c r="D2852" t="s">
        <v>17</v>
      </c>
      <c r="E2852" t="s">
        <v>18</v>
      </c>
      <c r="F2852">
        <v>4915</v>
      </c>
      <c r="G2852">
        <v>30</v>
      </c>
      <c r="H2852">
        <v>3440</v>
      </c>
      <c r="I2852">
        <v>3.1</v>
      </c>
      <c r="J2852">
        <v>111</v>
      </c>
      <c r="K2852">
        <v>1</v>
      </c>
      <c r="L2852">
        <v>3440</v>
      </c>
      <c r="M2852" s="1">
        <v>45971</v>
      </c>
      <c r="N2852" t="s">
        <v>19</v>
      </c>
    </row>
    <row r="2853" spans="1:14" x14ac:dyDescent="0.3">
      <c r="A2853" t="s">
        <v>5642</v>
      </c>
      <c r="B2853" t="s">
        <v>5643</v>
      </c>
      <c r="C2853" t="s">
        <v>88</v>
      </c>
      <c r="D2853" t="s">
        <v>28</v>
      </c>
      <c r="E2853" t="s">
        <v>34</v>
      </c>
      <c r="F2853">
        <v>8964</v>
      </c>
      <c r="G2853">
        <v>10</v>
      </c>
      <c r="H2853">
        <v>8068</v>
      </c>
      <c r="I2853">
        <v>4.0999999999999996</v>
      </c>
      <c r="J2853">
        <v>339</v>
      </c>
      <c r="K2853">
        <v>1</v>
      </c>
      <c r="L2853">
        <v>8068</v>
      </c>
      <c r="M2853" s="1">
        <v>45915</v>
      </c>
      <c r="N2853" t="s">
        <v>189</v>
      </c>
    </row>
    <row r="2854" spans="1:14" x14ac:dyDescent="0.3">
      <c r="A2854" t="s">
        <v>5644</v>
      </c>
      <c r="B2854" t="s">
        <v>5645</v>
      </c>
      <c r="C2854" t="s">
        <v>52</v>
      </c>
      <c r="D2854" t="s">
        <v>109</v>
      </c>
      <c r="E2854" t="s">
        <v>34</v>
      </c>
      <c r="F2854">
        <v>1980</v>
      </c>
      <c r="G2854">
        <v>25</v>
      </c>
      <c r="H2854">
        <v>1485</v>
      </c>
      <c r="I2854">
        <v>4.5</v>
      </c>
      <c r="J2854">
        <v>40</v>
      </c>
      <c r="K2854">
        <v>1</v>
      </c>
      <c r="L2854">
        <v>1485</v>
      </c>
      <c r="M2854" s="1">
        <v>45526</v>
      </c>
      <c r="N2854" t="s">
        <v>49</v>
      </c>
    </row>
    <row r="2855" spans="1:14" x14ac:dyDescent="0.3">
      <c r="A2855" t="s">
        <v>5646</v>
      </c>
      <c r="B2855" t="s">
        <v>5647</v>
      </c>
      <c r="C2855" t="s">
        <v>32</v>
      </c>
      <c r="D2855" t="s">
        <v>23</v>
      </c>
      <c r="E2855" t="s">
        <v>34</v>
      </c>
      <c r="F2855">
        <v>1906</v>
      </c>
      <c r="G2855">
        <v>20</v>
      </c>
      <c r="H2855">
        <v>1525</v>
      </c>
      <c r="I2855">
        <v>4.3</v>
      </c>
      <c r="J2855">
        <v>334</v>
      </c>
      <c r="K2855">
        <v>1</v>
      </c>
      <c r="L2855">
        <v>1525</v>
      </c>
      <c r="M2855" s="1">
        <v>45893</v>
      </c>
      <c r="N2855" t="s">
        <v>24</v>
      </c>
    </row>
    <row r="2856" spans="1:14" x14ac:dyDescent="0.3">
      <c r="A2856" t="s">
        <v>5648</v>
      </c>
      <c r="B2856" t="s">
        <v>5649</v>
      </c>
      <c r="C2856" t="s">
        <v>16</v>
      </c>
      <c r="D2856" t="s">
        <v>41</v>
      </c>
      <c r="E2856" t="s">
        <v>34</v>
      </c>
      <c r="F2856">
        <v>2437</v>
      </c>
      <c r="G2856">
        <v>15</v>
      </c>
      <c r="H2856">
        <v>2071</v>
      </c>
      <c r="I2856">
        <v>3.5</v>
      </c>
      <c r="J2856">
        <v>144</v>
      </c>
      <c r="K2856">
        <v>1</v>
      </c>
      <c r="L2856">
        <v>2071</v>
      </c>
      <c r="M2856" s="1">
        <v>45902</v>
      </c>
      <c r="N2856" t="s">
        <v>91</v>
      </c>
    </row>
    <row r="2857" spans="1:14" x14ac:dyDescent="0.3">
      <c r="A2857" t="s">
        <v>5650</v>
      </c>
      <c r="B2857" t="s">
        <v>5651</v>
      </c>
      <c r="C2857" t="s">
        <v>16</v>
      </c>
      <c r="D2857" t="s">
        <v>33</v>
      </c>
      <c r="E2857" t="s">
        <v>34</v>
      </c>
      <c r="F2857">
        <v>3336</v>
      </c>
      <c r="G2857">
        <v>0</v>
      </c>
      <c r="H2857">
        <v>3336</v>
      </c>
      <c r="I2857">
        <v>3.5</v>
      </c>
      <c r="J2857">
        <v>437</v>
      </c>
      <c r="K2857">
        <v>1</v>
      </c>
      <c r="L2857">
        <v>3336</v>
      </c>
      <c r="M2857" s="1">
        <v>45535</v>
      </c>
      <c r="N2857" t="s">
        <v>141</v>
      </c>
    </row>
    <row r="2858" spans="1:14" x14ac:dyDescent="0.3">
      <c r="A2858" t="s">
        <v>5652</v>
      </c>
      <c r="B2858" t="s">
        <v>5653</v>
      </c>
      <c r="C2858" t="s">
        <v>32</v>
      </c>
      <c r="D2858" t="s">
        <v>41</v>
      </c>
      <c r="E2858" t="s">
        <v>34</v>
      </c>
      <c r="F2858">
        <v>1008</v>
      </c>
      <c r="G2858">
        <v>20</v>
      </c>
      <c r="H2858">
        <v>806</v>
      </c>
      <c r="I2858">
        <v>4</v>
      </c>
      <c r="J2858">
        <v>299</v>
      </c>
      <c r="K2858">
        <v>1</v>
      </c>
      <c r="L2858">
        <v>806</v>
      </c>
      <c r="M2858" s="1">
        <v>45956</v>
      </c>
      <c r="N2858" t="s">
        <v>78</v>
      </c>
    </row>
    <row r="2859" spans="1:14" x14ac:dyDescent="0.3">
      <c r="A2859" t="s">
        <v>5654</v>
      </c>
      <c r="B2859" t="s">
        <v>5655</v>
      </c>
      <c r="C2859" t="s">
        <v>45</v>
      </c>
      <c r="D2859" t="s">
        <v>46</v>
      </c>
      <c r="E2859" t="s">
        <v>74</v>
      </c>
      <c r="F2859">
        <v>2368</v>
      </c>
      <c r="G2859">
        <v>0</v>
      </c>
      <c r="H2859">
        <v>2368</v>
      </c>
      <c r="I2859">
        <v>3.9</v>
      </c>
      <c r="J2859">
        <v>117</v>
      </c>
      <c r="K2859">
        <v>1</v>
      </c>
      <c r="L2859">
        <v>2368</v>
      </c>
      <c r="M2859" s="1">
        <v>45405</v>
      </c>
      <c r="N2859" t="s">
        <v>78</v>
      </c>
    </row>
    <row r="2860" spans="1:14" x14ac:dyDescent="0.3">
      <c r="A2860" t="s">
        <v>5656</v>
      </c>
      <c r="B2860" t="s">
        <v>5657</v>
      </c>
      <c r="C2860" t="s">
        <v>52</v>
      </c>
      <c r="D2860" t="s">
        <v>23</v>
      </c>
      <c r="E2860" t="s">
        <v>34</v>
      </c>
      <c r="F2860">
        <v>1366</v>
      </c>
      <c r="G2860">
        <v>40</v>
      </c>
      <c r="H2860">
        <v>820</v>
      </c>
      <c r="I2860">
        <v>3.9</v>
      </c>
      <c r="J2860">
        <v>102</v>
      </c>
      <c r="K2860">
        <v>1</v>
      </c>
      <c r="L2860">
        <v>820</v>
      </c>
      <c r="M2860" s="1">
        <v>45556</v>
      </c>
      <c r="N2860" t="s">
        <v>141</v>
      </c>
    </row>
    <row r="2861" spans="1:14" x14ac:dyDescent="0.3">
      <c r="A2861" t="s">
        <v>5658</v>
      </c>
      <c r="B2861" t="s">
        <v>5659</v>
      </c>
      <c r="C2861" t="s">
        <v>116</v>
      </c>
      <c r="D2861" t="s">
        <v>23</v>
      </c>
      <c r="E2861" t="s">
        <v>18</v>
      </c>
      <c r="F2861">
        <v>799</v>
      </c>
      <c r="G2861">
        <v>0</v>
      </c>
      <c r="H2861">
        <v>799</v>
      </c>
      <c r="I2861">
        <v>3.4</v>
      </c>
      <c r="J2861">
        <v>417</v>
      </c>
      <c r="K2861">
        <v>1</v>
      </c>
      <c r="L2861">
        <v>799</v>
      </c>
      <c r="M2861" s="1">
        <v>45435</v>
      </c>
      <c r="N2861" t="s">
        <v>42</v>
      </c>
    </row>
    <row r="2862" spans="1:14" x14ac:dyDescent="0.3">
      <c r="A2862" t="s">
        <v>5660</v>
      </c>
      <c r="B2862" t="s">
        <v>247</v>
      </c>
      <c r="C2862" t="s">
        <v>52</v>
      </c>
      <c r="D2862" t="s">
        <v>109</v>
      </c>
      <c r="E2862" t="s">
        <v>161</v>
      </c>
      <c r="F2862">
        <v>2786</v>
      </c>
      <c r="G2862">
        <v>40</v>
      </c>
      <c r="H2862">
        <v>1672</v>
      </c>
      <c r="I2862">
        <v>4.0999999999999996</v>
      </c>
      <c r="J2862">
        <v>698</v>
      </c>
      <c r="K2862">
        <v>1</v>
      </c>
      <c r="L2862">
        <v>1672</v>
      </c>
      <c r="M2862" s="1">
        <v>45982</v>
      </c>
      <c r="N2862" t="s">
        <v>42</v>
      </c>
    </row>
    <row r="2863" spans="1:14" x14ac:dyDescent="0.3">
      <c r="A2863" t="s">
        <v>5661</v>
      </c>
      <c r="B2863" t="s">
        <v>5662</v>
      </c>
      <c r="C2863" t="s">
        <v>16</v>
      </c>
      <c r="D2863" t="s">
        <v>28</v>
      </c>
      <c r="E2863" t="s">
        <v>34</v>
      </c>
      <c r="F2863">
        <v>6042</v>
      </c>
      <c r="G2863">
        <v>30</v>
      </c>
      <c r="H2863">
        <v>4229</v>
      </c>
      <c r="I2863">
        <v>4.9000000000000004</v>
      </c>
      <c r="J2863">
        <v>122</v>
      </c>
      <c r="K2863">
        <v>4</v>
      </c>
      <c r="L2863">
        <v>16916</v>
      </c>
      <c r="M2863" s="1">
        <v>45542</v>
      </c>
      <c r="N2863" t="s">
        <v>71</v>
      </c>
    </row>
    <row r="2864" spans="1:14" x14ac:dyDescent="0.3">
      <c r="A2864" t="s">
        <v>5663</v>
      </c>
      <c r="B2864" t="s">
        <v>5664</v>
      </c>
      <c r="C2864" t="s">
        <v>52</v>
      </c>
      <c r="D2864" t="s">
        <v>23</v>
      </c>
      <c r="E2864" t="s">
        <v>34</v>
      </c>
      <c r="F2864">
        <v>1825</v>
      </c>
      <c r="G2864">
        <v>70</v>
      </c>
      <c r="H2864">
        <v>548</v>
      </c>
      <c r="I2864">
        <v>3.5</v>
      </c>
      <c r="J2864">
        <v>491</v>
      </c>
      <c r="K2864">
        <v>5</v>
      </c>
      <c r="L2864">
        <v>2740</v>
      </c>
      <c r="M2864" s="1">
        <v>45852</v>
      </c>
      <c r="N2864" t="s">
        <v>58</v>
      </c>
    </row>
    <row r="2865" spans="1:14" x14ac:dyDescent="0.3">
      <c r="A2865" t="s">
        <v>5665</v>
      </c>
      <c r="B2865" t="s">
        <v>5666</v>
      </c>
      <c r="C2865" t="s">
        <v>52</v>
      </c>
      <c r="D2865" t="s">
        <v>17</v>
      </c>
      <c r="E2865" t="s">
        <v>18</v>
      </c>
      <c r="F2865">
        <v>5301</v>
      </c>
      <c r="G2865">
        <v>30</v>
      </c>
      <c r="H2865">
        <v>3711</v>
      </c>
      <c r="I2865">
        <v>4</v>
      </c>
      <c r="J2865">
        <v>243</v>
      </c>
      <c r="K2865">
        <v>2</v>
      </c>
      <c r="L2865">
        <v>7422</v>
      </c>
      <c r="M2865" s="1">
        <v>45416</v>
      </c>
      <c r="N2865" t="s">
        <v>168</v>
      </c>
    </row>
    <row r="2866" spans="1:14" x14ac:dyDescent="0.3">
      <c r="A2866" t="s">
        <v>5667</v>
      </c>
      <c r="B2866" t="s">
        <v>5668</v>
      </c>
      <c r="C2866" t="s">
        <v>88</v>
      </c>
      <c r="D2866" t="s">
        <v>109</v>
      </c>
      <c r="E2866" t="s">
        <v>18</v>
      </c>
      <c r="F2866">
        <v>1519</v>
      </c>
      <c r="G2866">
        <v>20</v>
      </c>
      <c r="H2866">
        <v>1215</v>
      </c>
      <c r="I2866">
        <v>4.4000000000000004</v>
      </c>
      <c r="J2866">
        <v>239</v>
      </c>
      <c r="K2866">
        <v>1</v>
      </c>
      <c r="L2866">
        <v>1215</v>
      </c>
      <c r="M2866" s="1">
        <v>45934</v>
      </c>
      <c r="N2866" t="s">
        <v>71</v>
      </c>
    </row>
    <row r="2867" spans="1:14" x14ac:dyDescent="0.3">
      <c r="A2867" t="s">
        <v>5669</v>
      </c>
      <c r="B2867" t="s">
        <v>5670</v>
      </c>
      <c r="C2867" t="s">
        <v>37</v>
      </c>
      <c r="D2867" t="s">
        <v>17</v>
      </c>
      <c r="E2867" t="s">
        <v>34</v>
      </c>
      <c r="F2867">
        <v>7178</v>
      </c>
      <c r="G2867">
        <v>25</v>
      </c>
      <c r="H2867">
        <v>5384</v>
      </c>
      <c r="I2867">
        <v>3.3</v>
      </c>
      <c r="J2867">
        <v>451</v>
      </c>
      <c r="K2867">
        <v>2</v>
      </c>
      <c r="L2867">
        <v>10768</v>
      </c>
      <c r="M2867" s="1">
        <v>45736</v>
      </c>
      <c r="N2867" t="s">
        <v>141</v>
      </c>
    </row>
    <row r="2868" spans="1:14" x14ac:dyDescent="0.3">
      <c r="A2868" t="s">
        <v>5671</v>
      </c>
      <c r="B2868" t="s">
        <v>5672</v>
      </c>
      <c r="C2868" t="s">
        <v>116</v>
      </c>
      <c r="D2868" t="s">
        <v>17</v>
      </c>
      <c r="E2868" t="s">
        <v>18</v>
      </c>
      <c r="F2868">
        <v>5672</v>
      </c>
      <c r="G2868">
        <v>30</v>
      </c>
      <c r="H2868">
        <v>3970</v>
      </c>
      <c r="I2868">
        <v>4.0999999999999996</v>
      </c>
      <c r="J2868">
        <v>265</v>
      </c>
      <c r="K2868">
        <v>1</v>
      </c>
      <c r="L2868">
        <v>3970</v>
      </c>
      <c r="M2868" s="1">
        <v>45643</v>
      </c>
      <c r="N2868" t="s">
        <v>58</v>
      </c>
    </row>
    <row r="2869" spans="1:14" x14ac:dyDescent="0.3">
      <c r="A2869" t="s">
        <v>5673</v>
      </c>
      <c r="B2869" t="s">
        <v>5674</v>
      </c>
      <c r="C2869" t="s">
        <v>52</v>
      </c>
      <c r="D2869" t="s">
        <v>53</v>
      </c>
      <c r="E2869" t="s">
        <v>34</v>
      </c>
      <c r="F2869">
        <v>2222</v>
      </c>
      <c r="G2869">
        <v>20</v>
      </c>
      <c r="H2869">
        <v>1778</v>
      </c>
      <c r="I2869">
        <v>4.5999999999999996</v>
      </c>
      <c r="J2869">
        <v>161</v>
      </c>
      <c r="K2869">
        <v>1</v>
      </c>
      <c r="L2869">
        <v>1778</v>
      </c>
      <c r="M2869" s="1">
        <v>45889</v>
      </c>
      <c r="N2869" t="s">
        <v>141</v>
      </c>
    </row>
    <row r="2870" spans="1:14" x14ac:dyDescent="0.3">
      <c r="A2870" t="s">
        <v>5675</v>
      </c>
      <c r="B2870" t="s">
        <v>5676</v>
      </c>
      <c r="C2870" t="s">
        <v>116</v>
      </c>
      <c r="D2870" t="s">
        <v>33</v>
      </c>
      <c r="E2870" t="s">
        <v>18</v>
      </c>
      <c r="F2870">
        <v>3308</v>
      </c>
      <c r="G2870">
        <v>20</v>
      </c>
      <c r="H2870">
        <v>2646</v>
      </c>
      <c r="I2870">
        <v>3.6</v>
      </c>
      <c r="J2870">
        <v>36</v>
      </c>
      <c r="K2870">
        <v>1</v>
      </c>
      <c r="L2870">
        <v>2646</v>
      </c>
      <c r="M2870" s="1">
        <v>45992</v>
      </c>
      <c r="N2870" t="s">
        <v>64</v>
      </c>
    </row>
    <row r="2871" spans="1:14" x14ac:dyDescent="0.3">
      <c r="A2871" t="s">
        <v>5677</v>
      </c>
      <c r="B2871" t="s">
        <v>5678</v>
      </c>
      <c r="C2871" t="s">
        <v>52</v>
      </c>
      <c r="D2871" t="s">
        <v>41</v>
      </c>
      <c r="E2871" t="s">
        <v>34</v>
      </c>
      <c r="F2871">
        <v>852</v>
      </c>
      <c r="G2871">
        <v>40</v>
      </c>
      <c r="H2871">
        <v>511</v>
      </c>
      <c r="I2871">
        <v>4.2</v>
      </c>
      <c r="J2871">
        <v>120</v>
      </c>
      <c r="K2871">
        <v>1</v>
      </c>
      <c r="L2871">
        <v>511</v>
      </c>
      <c r="M2871" s="1">
        <v>45519</v>
      </c>
      <c r="N2871" t="s">
        <v>75</v>
      </c>
    </row>
    <row r="2872" spans="1:14" x14ac:dyDescent="0.3">
      <c r="A2872" t="s">
        <v>5679</v>
      </c>
      <c r="B2872" t="s">
        <v>5680</v>
      </c>
      <c r="C2872" t="s">
        <v>16</v>
      </c>
      <c r="D2872" t="s">
        <v>109</v>
      </c>
      <c r="E2872" t="s">
        <v>161</v>
      </c>
      <c r="F2872">
        <v>3141</v>
      </c>
      <c r="G2872">
        <v>0</v>
      </c>
      <c r="H2872">
        <v>3141</v>
      </c>
      <c r="I2872">
        <v>4.5999999999999996</v>
      </c>
      <c r="J2872">
        <v>555</v>
      </c>
      <c r="K2872">
        <v>1</v>
      </c>
      <c r="L2872">
        <v>3141</v>
      </c>
      <c r="M2872" s="1">
        <v>45379</v>
      </c>
      <c r="N2872" t="s">
        <v>49</v>
      </c>
    </row>
    <row r="2873" spans="1:14" x14ac:dyDescent="0.3">
      <c r="A2873" t="s">
        <v>5681</v>
      </c>
      <c r="B2873" t="s">
        <v>5682</v>
      </c>
      <c r="C2873" t="s">
        <v>45</v>
      </c>
      <c r="D2873" t="s">
        <v>109</v>
      </c>
      <c r="E2873" t="s">
        <v>161</v>
      </c>
      <c r="F2873">
        <v>2081</v>
      </c>
      <c r="G2873">
        <v>30</v>
      </c>
      <c r="H2873">
        <v>1457</v>
      </c>
      <c r="I2873">
        <v>5</v>
      </c>
      <c r="J2873">
        <v>109</v>
      </c>
      <c r="K2873">
        <v>2</v>
      </c>
      <c r="L2873">
        <v>2914</v>
      </c>
      <c r="M2873" s="1">
        <v>45835</v>
      </c>
      <c r="N2873" t="s">
        <v>168</v>
      </c>
    </row>
    <row r="2874" spans="1:14" x14ac:dyDescent="0.3">
      <c r="A2874" t="s">
        <v>5683</v>
      </c>
      <c r="B2874" t="s">
        <v>2873</v>
      </c>
      <c r="C2874" t="s">
        <v>57</v>
      </c>
      <c r="D2874" t="s">
        <v>23</v>
      </c>
      <c r="E2874" t="s">
        <v>18</v>
      </c>
      <c r="F2874">
        <v>919</v>
      </c>
      <c r="G2874">
        <v>30</v>
      </c>
      <c r="H2874">
        <v>643</v>
      </c>
      <c r="I2874">
        <v>4.0999999999999996</v>
      </c>
      <c r="J2874">
        <v>292</v>
      </c>
      <c r="K2874">
        <v>4</v>
      </c>
      <c r="L2874">
        <v>2572</v>
      </c>
      <c r="M2874" s="1">
        <v>45533</v>
      </c>
      <c r="N2874" t="s">
        <v>91</v>
      </c>
    </row>
    <row r="2875" spans="1:14" x14ac:dyDescent="0.3">
      <c r="A2875" t="s">
        <v>5684</v>
      </c>
      <c r="B2875" t="s">
        <v>5685</v>
      </c>
      <c r="C2875" t="s">
        <v>52</v>
      </c>
      <c r="D2875" t="s">
        <v>46</v>
      </c>
      <c r="E2875" t="s">
        <v>74</v>
      </c>
      <c r="F2875">
        <v>7966</v>
      </c>
      <c r="G2875">
        <v>30</v>
      </c>
      <c r="H2875">
        <v>5576</v>
      </c>
      <c r="I2875">
        <v>3.7</v>
      </c>
      <c r="J2875">
        <v>877</v>
      </c>
      <c r="K2875">
        <v>1</v>
      </c>
      <c r="L2875">
        <v>5576</v>
      </c>
      <c r="M2875" s="1">
        <v>45623</v>
      </c>
      <c r="N2875" t="s">
        <v>64</v>
      </c>
    </row>
    <row r="2876" spans="1:14" x14ac:dyDescent="0.3">
      <c r="A2876" t="s">
        <v>5686</v>
      </c>
      <c r="B2876" t="s">
        <v>5687</v>
      </c>
      <c r="C2876" t="s">
        <v>37</v>
      </c>
      <c r="D2876" t="s">
        <v>109</v>
      </c>
      <c r="E2876" t="s">
        <v>18</v>
      </c>
      <c r="F2876">
        <v>2157</v>
      </c>
      <c r="G2876">
        <v>20</v>
      </c>
      <c r="H2876">
        <v>1726</v>
      </c>
      <c r="I2876">
        <v>3.2</v>
      </c>
      <c r="J2876">
        <v>394</v>
      </c>
      <c r="K2876">
        <v>1</v>
      </c>
      <c r="L2876">
        <v>1726</v>
      </c>
      <c r="M2876" s="1">
        <v>45793</v>
      </c>
      <c r="N2876" t="s">
        <v>91</v>
      </c>
    </row>
    <row r="2877" spans="1:14" x14ac:dyDescent="0.3">
      <c r="A2877" t="s">
        <v>5688</v>
      </c>
      <c r="B2877" t="s">
        <v>5689</v>
      </c>
      <c r="C2877" t="s">
        <v>45</v>
      </c>
      <c r="D2877" t="s">
        <v>17</v>
      </c>
      <c r="E2877" t="s">
        <v>34</v>
      </c>
      <c r="F2877">
        <v>4994</v>
      </c>
      <c r="G2877">
        <v>40</v>
      </c>
      <c r="H2877">
        <v>2996</v>
      </c>
      <c r="I2877">
        <v>3.7</v>
      </c>
      <c r="J2877">
        <v>51</v>
      </c>
      <c r="K2877">
        <v>2</v>
      </c>
      <c r="L2877">
        <v>5992</v>
      </c>
      <c r="M2877" s="1">
        <v>45361</v>
      </c>
      <c r="N2877" t="s">
        <v>54</v>
      </c>
    </row>
    <row r="2878" spans="1:14" x14ac:dyDescent="0.3">
      <c r="A2878" t="s">
        <v>5690</v>
      </c>
      <c r="B2878" t="s">
        <v>5691</v>
      </c>
      <c r="C2878" t="s">
        <v>27</v>
      </c>
      <c r="D2878" t="s">
        <v>28</v>
      </c>
      <c r="E2878" t="s">
        <v>18</v>
      </c>
      <c r="F2878">
        <v>1517</v>
      </c>
      <c r="G2878">
        <v>20</v>
      </c>
      <c r="H2878">
        <v>1214</v>
      </c>
      <c r="I2878">
        <v>3.4</v>
      </c>
      <c r="J2878">
        <v>19</v>
      </c>
      <c r="K2878">
        <v>5</v>
      </c>
      <c r="L2878">
        <v>6070</v>
      </c>
      <c r="M2878" s="1">
        <v>45758</v>
      </c>
      <c r="N2878" t="s">
        <v>61</v>
      </c>
    </row>
    <row r="2879" spans="1:14" x14ac:dyDescent="0.3">
      <c r="A2879" t="s">
        <v>5692</v>
      </c>
      <c r="B2879" t="s">
        <v>5693</v>
      </c>
      <c r="C2879" t="s">
        <v>116</v>
      </c>
      <c r="D2879" t="s">
        <v>33</v>
      </c>
      <c r="E2879" t="s">
        <v>34</v>
      </c>
      <c r="F2879">
        <v>3464</v>
      </c>
      <c r="G2879">
        <v>20</v>
      </c>
      <c r="H2879">
        <v>2771</v>
      </c>
      <c r="I2879">
        <v>5</v>
      </c>
      <c r="J2879">
        <v>90</v>
      </c>
      <c r="K2879">
        <v>1</v>
      </c>
      <c r="L2879">
        <v>2771</v>
      </c>
      <c r="M2879" s="1">
        <v>45456</v>
      </c>
      <c r="N2879" t="s">
        <v>102</v>
      </c>
    </row>
    <row r="2880" spans="1:14" x14ac:dyDescent="0.3">
      <c r="A2880" t="s">
        <v>5694</v>
      </c>
      <c r="B2880" t="s">
        <v>5695</v>
      </c>
      <c r="C2880" t="s">
        <v>88</v>
      </c>
      <c r="D2880" t="s">
        <v>17</v>
      </c>
      <c r="E2880" t="s">
        <v>18</v>
      </c>
      <c r="F2880">
        <v>1329</v>
      </c>
      <c r="G2880">
        <v>25</v>
      </c>
      <c r="H2880">
        <v>997</v>
      </c>
      <c r="I2880">
        <v>4.5</v>
      </c>
      <c r="J2880">
        <v>468</v>
      </c>
      <c r="K2880">
        <v>1</v>
      </c>
      <c r="L2880">
        <v>997</v>
      </c>
      <c r="M2880" s="1">
        <v>45547</v>
      </c>
      <c r="N2880" t="s">
        <v>78</v>
      </c>
    </row>
    <row r="2881" spans="1:14" x14ac:dyDescent="0.3">
      <c r="A2881" t="s">
        <v>5696</v>
      </c>
      <c r="B2881" t="s">
        <v>5697</v>
      </c>
      <c r="C2881" t="s">
        <v>45</v>
      </c>
      <c r="D2881" t="s">
        <v>46</v>
      </c>
      <c r="E2881" t="s">
        <v>161</v>
      </c>
      <c r="F2881">
        <v>3772</v>
      </c>
      <c r="G2881">
        <v>25</v>
      </c>
      <c r="H2881">
        <v>2829</v>
      </c>
      <c r="I2881">
        <v>3.5</v>
      </c>
      <c r="J2881">
        <v>60</v>
      </c>
      <c r="K2881">
        <v>4</v>
      </c>
      <c r="L2881">
        <v>11316</v>
      </c>
      <c r="M2881" s="1">
        <v>45467</v>
      </c>
      <c r="N2881" t="s">
        <v>29</v>
      </c>
    </row>
    <row r="2882" spans="1:14" x14ac:dyDescent="0.3">
      <c r="A2882" t="s">
        <v>5698</v>
      </c>
      <c r="B2882" t="s">
        <v>5699</v>
      </c>
      <c r="C2882" t="s">
        <v>37</v>
      </c>
      <c r="D2882" t="s">
        <v>17</v>
      </c>
      <c r="E2882" t="s">
        <v>18</v>
      </c>
      <c r="F2882">
        <v>2876</v>
      </c>
      <c r="G2882">
        <v>25</v>
      </c>
      <c r="H2882">
        <v>2157</v>
      </c>
      <c r="I2882">
        <v>3.7</v>
      </c>
      <c r="J2882">
        <v>421</v>
      </c>
      <c r="K2882">
        <v>2</v>
      </c>
      <c r="L2882">
        <v>4314</v>
      </c>
      <c r="M2882" s="1">
        <v>45653</v>
      </c>
      <c r="N2882" t="s">
        <v>38</v>
      </c>
    </row>
    <row r="2883" spans="1:14" x14ac:dyDescent="0.3">
      <c r="A2883" t="s">
        <v>5700</v>
      </c>
      <c r="B2883" t="s">
        <v>5701</v>
      </c>
      <c r="C2883" t="s">
        <v>116</v>
      </c>
      <c r="D2883" t="s">
        <v>46</v>
      </c>
      <c r="E2883" t="s">
        <v>18</v>
      </c>
      <c r="F2883">
        <v>9222</v>
      </c>
      <c r="G2883">
        <v>10</v>
      </c>
      <c r="H2883">
        <v>8300</v>
      </c>
      <c r="I2883">
        <v>4.0999999999999996</v>
      </c>
      <c r="J2883">
        <v>222</v>
      </c>
      <c r="K2883">
        <v>1</v>
      </c>
      <c r="L2883">
        <v>8300</v>
      </c>
      <c r="M2883" s="1">
        <v>45315</v>
      </c>
      <c r="N2883" t="s">
        <v>24</v>
      </c>
    </row>
    <row r="2884" spans="1:14" x14ac:dyDescent="0.3">
      <c r="A2884" t="s">
        <v>5702</v>
      </c>
      <c r="B2884" t="s">
        <v>834</v>
      </c>
      <c r="C2884" t="s">
        <v>37</v>
      </c>
      <c r="D2884" t="s">
        <v>53</v>
      </c>
      <c r="E2884" t="s">
        <v>34</v>
      </c>
      <c r="F2884">
        <v>7567</v>
      </c>
      <c r="G2884">
        <v>10</v>
      </c>
      <c r="H2884">
        <v>6810</v>
      </c>
      <c r="I2884">
        <v>4.5999999999999996</v>
      </c>
      <c r="J2884">
        <v>199</v>
      </c>
      <c r="K2884">
        <v>2</v>
      </c>
      <c r="L2884">
        <v>13620</v>
      </c>
      <c r="M2884" s="1">
        <v>45793</v>
      </c>
      <c r="N2884" t="s">
        <v>150</v>
      </c>
    </row>
    <row r="2885" spans="1:14" x14ac:dyDescent="0.3">
      <c r="A2885" t="s">
        <v>5703</v>
      </c>
      <c r="B2885" t="s">
        <v>5704</v>
      </c>
      <c r="C2885" t="s">
        <v>52</v>
      </c>
      <c r="D2885" t="s">
        <v>33</v>
      </c>
      <c r="E2885" t="s">
        <v>18</v>
      </c>
      <c r="F2885">
        <v>1433</v>
      </c>
      <c r="G2885">
        <v>25</v>
      </c>
      <c r="H2885">
        <v>1075</v>
      </c>
      <c r="I2885">
        <v>4.4000000000000004</v>
      </c>
      <c r="J2885">
        <v>566</v>
      </c>
      <c r="K2885">
        <v>1</v>
      </c>
      <c r="L2885">
        <v>1075</v>
      </c>
      <c r="M2885" s="1">
        <v>45631</v>
      </c>
      <c r="N2885" t="s">
        <v>19</v>
      </c>
    </row>
    <row r="2886" spans="1:14" x14ac:dyDescent="0.3">
      <c r="A2886" t="s">
        <v>5705</v>
      </c>
      <c r="B2886" t="s">
        <v>5706</v>
      </c>
      <c r="C2886" t="s">
        <v>57</v>
      </c>
      <c r="D2886" t="s">
        <v>23</v>
      </c>
      <c r="E2886" t="s">
        <v>18</v>
      </c>
      <c r="F2886">
        <v>1730</v>
      </c>
      <c r="G2886">
        <v>25</v>
      </c>
      <c r="H2886">
        <v>1298</v>
      </c>
      <c r="I2886">
        <v>4.3</v>
      </c>
      <c r="J2886">
        <v>153</v>
      </c>
      <c r="K2886">
        <v>1</v>
      </c>
      <c r="L2886">
        <v>1298</v>
      </c>
      <c r="M2886" s="1">
        <v>45554</v>
      </c>
      <c r="N2886" t="s">
        <v>58</v>
      </c>
    </row>
    <row r="2887" spans="1:14" x14ac:dyDescent="0.3">
      <c r="A2887" t="s">
        <v>5707</v>
      </c>
      <c r="B2887" t="s">
        <v>5708</v>
      </c>
      <c r="C2887" t="s">
        <v>116</v>
      </c>
      <c r="D2887" t="s">
        <v>17</v>
      </c>
      <c r="E2887" t="s">
        <v>18</v>
      </c>
      <c r="F2887">
        <v>1095</v>
      </c>
      <c r="G2887">
        <v>15</v>
      </c>
      <c r="H2887">
        <v>931</v>
      </c>
      <c r="I2887">
        <v>4.2</v>
      </c>
      <c r="J2887">
        <v>18</v>
      </c>
      <c r="K2887">
        <v>5</v>
      </c>
      <c r="L2887">
        <v>4655</v>
      </c>
      <c r="M2887" s="1">
        <v>45429</v>
      </c>
      <c r="N2887" t="s">
        <v>58</v>
      </c>
    </row>
    <row r="2888" spans="1:14" x14ac:dyDescent="0.3">
      <c r="A2888" t="s">
        <v>5709</v>
      </c>
      <c r="B2888" t="s">
        <v>5710</v>
      </c>
      <c r="C2888" t="s">
        <v>22</v>
      </c>
      <c r="D2888" t="s">
        <v>46</v>
      </c>
      <c r="E2888" t="s">
        <v>34</v>
      </c>
      <c r="F2888">
        <v>1843</v>
      </c>
      <c r="G2888">
        <v>30</v>
      </c>
      <c r="H2888">
        <v>1290</v>
      </c>
      <c r="I2888">
        <v>3.6</v>
      </c>
      <c r="J2888">
        <v>146</v>
      </c>
      <c r="K2888">
        <v>1</v>
      </c>
      <c r="L2888">
        <v>1290</v>
      </c>
      <c r="M2888" s="1">
        <v>45991</v>
      </c>
      <c r="N2888" t="s">
        <v>58</v>
      </c>
    </row>
    <row r="2889" spans="1:14" x14ac:dyDescent="0.3">
      <c r="A2889" t="s">
        <v>5711</v>
      </c>
      <c r="B2889" t="s">
        <v>5712</v>
      </c>
      <c r="C2889" t="s">
        <v>27</v>
      </c>
      <c r="D2889" t="s">
        <v>33</v>
      </c>
      <c r="E2889" t="s">
        <v>18</v>
      </c>
      <c r="F2889">
        <v>2570</v>
      </c>
      <c r="G2889">
        <v>30</v>
      </c>
      <c r="H2889">
        <v>1799</v>
      </c>
      <c r="I2889">
        <v>4.0999999999999996</v>
      </c>
      <c r="J2889">
        <v>107</v>
      </c>
      <c r="K2889">
        <v>2</v>
      </c>
      <c r="L2889">
        <v>3598</v>
      </c>
      <c r="M2889" s="1">
        <v>45865</v>
      </c>
      <c r="N2889" t="s">
        <v>61</v>
      </c>
    </row>
    <row r="2890" spans="1:14" x14ac:dyDescent="0.3">
      <c r="A2890" t="s">
        <v>5713</v>
      </c>
      <c r="B2890" t="s">
        <v>5714</v>
      </c>
      <c r="C2890" t="s">
        <v>52</v>
      </c>
      <c r="D2890" t="s">
        <v>17</v>
      </c>
      <c r="E2890" t="s">
        <v>18</v>
      </c>
      <c r="F2890">
        <v>4447</v>
      </c>
      <c r="G2890">
        <v>40</v>
      </c>
      <c r="H2890">
        <v>2668</v>
      </c>
      <c r="I2890">
        <v>4.0999999999999996</v>
      </c>
      <c r="J2890">
        <v>500</v>
      </c>
      <c r="K2890">
        <v>1</v>
      </c>
      <c r="L2890">
        <v>2668</v>
      </c>
      <c r="M2890" s="1">
        <v>45686</v>
      </c>
      <c r="N2890" t="s">
        <v>24</v>
      </c>
    </row>
    <row r="2891" spans="1:14" x14ac:dyDescent="0.3">
      <c r="A2891" t="s">
        <v>5715</v>
      </c>
      <c r="B2891" t="s">
        <v>5716</v>
      </c>
      <c r="C2891" t="s">
        <v>22</v>
      </c>
      <c r="D2891" t="s">
        <v>17</v>
      </c>
      <c r="E2891" t="s">
        <v>18</v>
      </c>
      <c r="F2891">
        <v>1201</v>
      </c>
      <c r="G2891">
        <v>15</v>
      </c>
      <c r="H2891">
        <v>1021</v>
      </c>
      <c r="I2891">
        <v>3.4</v>
      </c>
      <c r="J2891">
        <v>89</v>
      </c>
      <c r="K2891">
        <v>3</v>
      </c>
      <c r="L2891">
        <v>3063</v>
      </c>
      <c r="M2891" s="1">
        <v>45357</v>
      </c>
      <c r="N2891" t="s">
        <v>61</v>
      </c>
    </row>
    <row r="2892" spans="1:14" x14ac:dyDescent="0.3">
      <c r="A2892" t="s">
        <v>5717</v>
      </c>
      <c r="B2892" t="s">
        <v>5718</v>
      </c>
      <c r="C2892" t="s">
        <v>52</v>
      </c>
      <c r="D2892" t="s">
        <v>41</v>
      </c>
      <c r="E2892" t="s">
        <v>34</v>
      </c>
      <c r="F2892">
        <v>2291</v>
      </c>
      <c r="G2892">
        <v>0</v>
      </c>
      <c r="H2892">
        <v>2291</v>
      </c>
      <c r="I2892">
        <v>4.9000000000000004</v>
      </c>
      <c r="J2892">
        <v>181</v>
      </c>
      <c r="K2892">
        <v>1</v>
      </c>
      <c r="L2892">
        <v>2291</v>
      </c>
      <c r="M2892" s="1">
        <v>45589</v>
      </c>
      <c r="N2892" t="s">
        <v>49</v>
      </c>
    </row>
    <row r="2893" spans="1:14" x14ac:dyDescent="0.3">
      <c r="A2893" t="s">
        <v>5719</v>
      </c>
      <c r="B2893" t="s">
        <v>5720</v>
      </c>
      <c r="C2893" t="s">
        <v>57</v>
      </c>
      <c r="D2893" t="s">
        <v>23</v>
      </c>
      <c r="E2893" t="s">
        <v>34</v>
      </c>
      <c r="F2893">
        <v>4125</v>
      </c>
      <c r="G2893">
        <v>15</v>
      </c>
      <c r="H2893">
        <v>3506</v>
      </c>
      <c r="I2893">
        <v>3.8</v>
      </c>
      <c r="J2893">
        <v>90</v>
      </c>
      <c r="K2893">
        <v>4</v>
      </c>
      <c r="L2893">
        <v>14024</v>
      </c>
      <c r="M2893" s="1">
        <v>46001</v>
      </c>
      <c r="N2893" t="s">
        <v>85</v>
      </c>
    </row>
    <row r="2894" spans="1:14" x14ac:dyDescent="0.3">
      <c r="A2894" t="s">
        <v>5721</v>
      </c>
      <c r="B2894" t="s">
        <v>5722</v>
      </c>
      <c r="C2894" t="s">
        <v>45</v>
      </c>
      <c r="D2894" t="s">
        <v>46</v>
      </c>
      <c r="E2894" t="s">
        <v>161</v>
      </c>
      <c r="F2894">
        <v>3061</v>
      </c>
      <c r="G2894">
        <v>10</v>
      </c>
      <c r="H2894">
        <v>2755</v>
      </c>
      <c r="I2894">
        <v>3.4</v>
      </c>
      <c r="J2894">
        <v>507</v>
      </c>
      <c r="K2894">
        <v>1</v>
      </c>
      <c r="L2894">
        <v>2755</v>
      </c>
      <c r="M2894" s="1">
        <v>45310</v>
      </c>
      <c r="N2894" t="s">
        <v>150</v>
      </c>
    </row>
    <row r="2895" spans="1:14" x14ac:dyDescent="0.3">
      <c r="A2895" t="s">
        <v>5723</v>
      </c>
      <c r="B2895" t="s">
        <v>5724</v>
      </c>
      <c r="C2895" t="s">
        <v>32</v>
      </c>
      <c r="D2895" t="s">
        <v>17</v>
      </c>
      <c r="E2895" t="s">
        <v>18</v>
      </c>
      <c r="F2895">
        <v>3692</v>
      </c>
      <c r="G2895">
        <v>40</v>
      </c>
      <c r="H2895">
        <v>2215</v>
      </c>
      <c r="I2895">
        <v>3.9</v>
      </c>
      <c r="J2895">
        <v>65</v>
      </c>
      <c r="K2895">
        <v>1</v>
      </c>
      <c r="L2895">
        <v>2215</v>
      </c>
      <c r="M2895" s="1">
        <v>45455</v>
      </c>
      <c r="N2895" t="s">
        <v>75</v>
      </c>
    </row>
    <row r="2896" spans="1:14" x14ac:dyDescent="0.3">
      <c r="A2896" t="s">
        <v>5725</v>
      </c>
      <c r="B2896" t="s">
        <v>5726</v>
      </c>
      <c r="C2896" t="s">
        <v>37</v>
      </c>
      <c r="D2896" t="s">
        <v>109</v>
      </c>
      <c r="E2896" t="s">
        <v>34</v>
      </c>
      <c r="F2896">
        <v>3061</v>
      </c>
      <c r="G2896">
        <v>40</v>
      </c>
      <c r="H2896">
        <v>1837</v>
      </c>
      <c r="I2896">
        <v>4</v>
      </c>
      <c r="J2896">
        <v>49</v>
      </c>
      <c r="K2896">
        <v>5</v>
      </c>
      <c r="L2896">
        <v>9185</v>
      </c>
      <c r="M2896" s="1">
        <v>45955</v>
      </c>
      <c r="N2896" t="s">
        <v>91</v>
      </c>
    </row>
    <row r="2897" spans="1:14" x14ac:dyDescent="0.3">
      <c r="A2897" t="s">
        <v>5727</v>
      </c>
      <c r="B2897" t="s">
        <v>5728</v>
      </c>
      <c r="C2897" t="s">
        <v>57</v>
      </c>
      <c r="D2897" t="s">
        <v>28</v>
      </c>
      <c r="E2897" t="s">
        <v>34</v>
      </c>
      <c r="F2897">
        <v>8810</v>
      </c>
      <c r="G2897">
        <v>30</v>
      </c>
      <c r="H2897">
        <v>6167</v>
      </c>
      <c r="I2897">
        <v>4.0999999999999996</v>
      </c>
      <c r="J2897">
        <v>272</v>
      </c>
      <c r="K2897">
        <v>1</v>
      </c>
      <c r="L2897">
        <v>6167</v>
      </c>
      <c r="M2897" s="1">
        <v>45706</v>
      </c>
      <c r="N2897" t="s">
        <v>85</v>
      </c>
    </row>
    <row r="2898" spans="1:14" x14ac:dyDescent="0.3">
      <c r="A2898" t="s">
        <v>5729</v>
      </c>
      <c r="B2898" t="s">
        <v>5730</v>
      </c>
      <c r="C2898" t="s">
        <v>45</v>
      </c>
      <c r="D2898" t="s">
        <v>33</v>
      </c>
      <c r="E2898" t="s">
        <v>18</v>
      </c>
      <c r="F2898">
        <v>3950</v>
      </c>
      <c r="G2898">
        <v>10</v>
      </c>
      <c r="H2898">
        <v>3555</v>
      </c>
      <c r="I2898">
        <v>4</v>
      </c>
      <c r="J2898">
        <v>20</v>
      </c>
      <c r="K2898">
        <v>3</v>
      </c>
      <c r="L2898">
        <v>10665</v>
      </c>
      <c r="M2898" s="1">
        <v>45454</v>
      </c>
      <c r="N2898" t="s">
        <v>49</v>
      </c>
    </row>
    <row r="2899" spans="1:14" x14ac:dyDescent="0.3">
      <c r="A2899" t="s">
        <v>5731</v>
      </c>
      <c r="B2899" t="s">
        <v>5732</v>
      </c>
      <c r="C2899" t="s">
        <v>116</v>
      </c>
      <c r="D2899" t="s">
        <v>53</v>
      </c>
      <c r="E2899" t="s">
        <v>34</v>
      </c>
      <c r="F2899">
        <v>6558</v>
      </c>
      <c r="G2899">
        <v>25</v>
      </c>
      <c r="H2899">
        <v>4918</v>
      </c>
      <c r="I2899">
        <v>4.0999999999999996</v>
      </c>
      <c r="J2899">
        <v>281</v>
      </c>
      <c r="K2899">
        <v>1</v>
      </c>
      <c r="L2899">
        <v>4918</v>
      </c>
      <c r="M2899" s="1">
        <v>45333</v>
      </c>
      <c r="N2899" t="s">
        <v>75</v>
      </c>
    </row>
    <row r="2900" spans="1:14" x14ac:dyDescent="0.3">
      <c r="A2900" t="s">
        <v>5733</v>
      </c>
      <c r="B2900" t="s">
        <v>5734</v>
      </c>
      <c r="C2900" t="s">
        <v>16</v>
      </c>
      <c r="D2900" t="s">
        <v>109</v>
      </c>
      <c r="E2900" t="s">
        <v>18</v>
      </c>
      <c r="F2900">
        <v>685</v>
      </c>
      <c r="G2900">
        <v>15</v>
      </c>
      <c r="H2900">
        <v>582</v>
      </c>
      <c r="I2900">
        <v>4.2</v>
      </c>
      <c r="J2900">
        <v>311</v>
      </c>
      <c r="K2900">
        <v>2</v>
      </c>
      <c r="L2900">
        <v>1164</v>
      </c>
      <c r="M2900" s="1">
        <v>45838</v>
      </c>
      <c r="N2900" t="s">
        <v>64</v>
      </c>
    </row>
    <row r="2901" spans="1:14" x14ac:dyDescent="0.3">
      <c r="A2901" t="s">
        <v>5735</v>
      </c>
      <c r="B2901" t="s">
        <v>5736</v>
      </c>
      <c r="C2901" t="s">
        <v>32</v>
      </c>
      <c r="D2901" t="s">
        <v>41</v>
      </c>
      <c r="E2901" t="s">
        <v>34</v>
      </c>
      <c r="F2901">
        <v>1657</v>
      </c>
      <c r="G2901">
        <v>40</v>
      </c>
      <c r="H2901">
        <v>994</v>
      </c>
      <c r="I2901">
        <v>4.0999999999999996</v>
      </c>
      <c r="J2901">
        <v>180</v>
      </c>
      <c r="K2901">
        <v>1</v>
      </c>
      <c r="L2901">
        <v>994</v>
      </c>
      <c r="M2901" s="1">
        <v>45517</v>
      </c>
      <c r="N2901" t="s">
        <v>102</v>
      </c>
    </row>
    <row r="2902" spans="1:14" x14ac:dyDescent="0.3">
      <c r="A2902" t="s">
        <v>5737</v>
      </c>
      <c r="B2902" t="s">
        <v>5738</v>
      </c>
      <c r="C2902" t="s">
        <v>57</v>
      </c>
      <c r="D2902" t="s">
        <v>46</v>
      </c>
      <c r="E2902" t="s">
        <v>18</v>
      </c>
      <c r="F2902">
        <v>6830</v>
      </c>
      <c r="G2902">
        <v>30</v>
      </c>
      <c r="H2902">
        <v>4781</v>
      </c>
      <c r="I2902">
        <v>4.3</v>
      </c>
      <c r="J2902">
        <v>128</v>
      </c>
      <c r="K2902">
        <v>1</v>
      </c>
      <c r="L2902">
        <v>4781</v>
      </c>
      <c r="M2902" s="1">
        <v>45745</v>
      </c>
      <c r="N2902" t="s">
        <v>49</v>
      </c>
    </row>
    <row r="2903" spans="1:14" x14ac:dyDescent="0.3">
      <c r="A2903" t="s">
        <v>5739</v>
      </c>
      <c r="B2903" t="s">
        <v>5740</v>
      </c>
      <c r="C2903" t="s">
        <v>45</v>
      </c>
      <c r="D2903" t="s">
        <v>23</v>
      </c>
      <c r="E2903" t="s">
        <v>34</v>
      </c>
      <c r="F2903">
        <v>2333</v>
      </c>
      <c r="G2903">
        <v>30</v>
      </c>
      <c r="H2903">
        <v>1633</v>
      </c>
      <c r="I2903">
        <v>4.3</v>
      </c>
      <c r="J2903">
        <v>76</v>
      </c>
      <c r="K2903">
        <v>2</v>
      </c>
      <c r="L2903">
        <v>3266</v>
      </c>
      <c r="M2903" s="1">
        <v>45520</v>
      </c>
      <c r="N2903" t="s">
        <v>61</v>
      </c>
    </row>
    <row r="2904" spans="1:14" x14ac:dyDescent="0.3">
      <c r="A2904" t="s">
        <v>5741</v>
      </c>
      <c r="B2904" t="s">
        <v>5239</v>
      </c>
      <c r="C2904" t="s">
        <v>27</v>
      </c>
      <c r="D2904" t="s">
        <v>41</v>
      </c>
      <c r="E2904" t="s">
        <v>34</v>
      </c>
      <c r="F2904">
        <v>1414</v>
      </c>
      <c r="G2904">
        <v>20</v>
      </c>
      <c r="H2904">
        <v>1131</v>
      </c>
      <c r="I2904">
        <v>4.3</v>
      </c>
      <c r="J2904">
        <v>635</v>
      </c>
      <c r="K2904">
        <v>1</v>
      </c>
      <c r="L2904">
        <v>1131</v>
      </c>
      <c r="M2904" s="1">
        <v>45690</v>
      </c>
      <c r="N2904" t="s">
        <v>61</v>
      </c>
    </row>
    <row r="2905" spans="1:14" x14ac:dyDescent="0.3">
      <c r="A2905" t="s">
        <v>5742</v>
      </c>
      <c r="B2905" t="s">
        <v>5743</v>
      </c>
      <c r="C2905" t="s">
        <v>22</v>
      </c>
      <c r="D2905" t="s">
        <v>23</v>
      </c>
      <c r="E2905" t="s">
        <v>34</v>
      </c>
      <c r="F2905">
        <v>2598</v>
      </c>
      <c r="G2905">
        <v>15</v>
      </c>
      <c r="H2905">
        <v>2208</v>
      </c>
      <c r="I2905">
        <v>4.5</v>
      </c>
      <c r="J2905">
        <v>74</v>
      </c>
      <c r="K2905">
        <v>1</v>
      </c>
      <c r="L2905">
        <v>2208</v>
      </c>
      <c r="M2905" s="1">
        <v>45680</v>
      </c>
      <c r="N2905" t="s">
        <v>64</v>
      </c>
    </row>
    <row r="2906" spans="1:14" x14ac:dyDescent="0.3">
      <c r="A2906" t="s">
        <v>5744</v>
      </c>
      <c r="B2906" t="s">
        <v>5745</v>
      </c>
      <c r="C2906" t="s">
        <v>22</v>
      </c>
      <c r="D2906" t="s">
        <v>17</v>
      </c>
      <c r="E2906" t="s">
        <v>34</v>
      </c>
      <c r="F2906">
        <v>5695</v>
      </c>
      <c r="G2906">
        <v>20</v>
      </c>
      <c r="H2906">
        <v>4556</v>
      </c>
      <c r="I2906">
        <v>3.8</v>
      </c>
      <c r="J2906">
        <v>282</v>
      </c>
      <c r="K2906">
        <v>1</v>
      </c>
      <c r="L2906">
        <v>4556</v>
      </c>
      <c r="M2906" s="1">
        <v>45979</v>
      </c>
      <c r="N2906" t="s">
        <v>64</v>
      </c>
    </row>
    <row r="2907" spans="1:14" x14ac:dyDescent="0.3">
      <c r="A2907" t="s">
        <v>5746</v>
      </c>
      <c r="B2907" t="s">
        <v>5747</v>
      </c>
      <c r="C2907" t="s">
        <v>22</v>
      </c>
      <c r="D2907" t="s">
        <v>53</v>
      </c>
      <c r="E2907" t="s">
        <v>34</v>
      </c>
      <c r="F2907">
        <v>4785</v>
      </c>
      <c r="G2907">
        <v>50</v>
      </c>
      <c r="H2907">
        <v>2392</v>
      </c>
      <c r="I2907">
        <v>3.8</v>
      </c>
      <c r="J2907">
        <v>78</v>
      </c>
      <c r="K2907">
        <v>1</v>
      </c>
      <c r="L2907">
        <v>2392</v>
      </c>
      <c r="M2907" s="1">
        <v>45544</v>
      </c>
      <c r="N2907" t="s">
        <v>54</v>
      </c>
    </row>
    <row r="2908" spans="1:14" x14ac:dyDescent="0.3">
      <c r="A2908" t="s">
        <v>5748</v>
      </c>
      <c r="B2908" t="s">
        <v>5749</v>
      </c>
      <c r="C2908" t="s">
        <v>27</v>
      </c>
      <c r="D2908" t="s">
        <v>23</v>
      </c>
      <c r="E2908" t="s">
        <v>34</v>
      </c>
      <c r="F2908">
        <v>1188</v>
      </c>
      <c r="G2908">
        <v>50</v>
      </c>
      <c r="H2908">
        <v>594</v>
      </c>
      <c r="I2908">
        <v>4.5999999999999996</v>
      </c>
      <c r="J2908">
        <v>135</v>
      </c>
      <c r="K2908">
        <v>1</v>
      </c>
      <c r="L2908">
        <v>594</v>
      </c>
      <c r="M2908" s="1">
        <v>45985</v>
      </c>
      <c r="N2908" t="s">
        <v>168</v>
      </c>
    </row>
    <row r="2909" spans="1:14" x14ac:dyDescent="0.3">
      <c r="A2909" t="s">
        <v>5750</v>
      </c>
      <c r="B2909" t="s">
        <v>5751</v>
      </c>
      <c r="C2909" t="s">
        <v>116</v>
      </c>
      <c r="D2909" t="s">
        <v>33</v>
      </c>
      <c r="E2909" t="s">
        <v>34</v>
      </c>
      <c r="F2909">
        <v>2889</v>
      </c>
      <c r="G2909">
        <v>30</v>
      </c>
      <c r="H2909">
        <v>2022</v>
      </c>
      <c r="I2909">
        <v>3.9</v>
      </c>
      <c r="J2909">
        <v>381</v>
      </c>
      <c r="K2909">
        <v>2</v>
      </c>
      <c r="L2909">
        <v>4044</v>
      </c>
      <c r="M2909" s="1">
        <v>45556</v>
      </c>
      <c r="N2909" t="s">
        <v>75</v>
      </c>
    </row>
    <row r="2910" spans="1:14" x14ac:dyDescent="0.3">
      <c r="A2910" t="s">
        <v>5752</v>
      </c>
      <c r="B2910" t="s">
        <v>5753</v>
      </c>
      <c r="C2910" t="s">
        <v>88</v>
      </c>
      <c r="D2910" t="s">
        <v>109</v>
      </c>
      <c r="E2910" t="s">
        <v>161</v>
      </c>
      <c r="F2910">
        <v>3381</v>
      </c>
      <c r="G2910">
        <v>0</v>
      </c>
      <c r="H2910">
        <v>3381</v>
      </c>
      <c r="I2910">
        <v>4</v>
      </c>
      <c r="J2910">
        <v>165</v>
      </c>
      <c r="K2910">
        <v>1</v>
      </c>
      <c r="L2910">
        <v>3381</v>
      </c>
      <c r="M2910" s="1">
        <v>45800</v>
      </c>
      <c r="N2910" t="s">
        <v>54</v>
      </c>
    </row>
    <row r="2911" spans="1:14" x14ac:dyDescent="0.3">
      <c r="A2911" t="s">
        <v>5754</v>
      </c>
      <c r="B2911" t="s">
        <v>5755</v>
      </c>
      <c r="C2911" t="s">
        <v>16</v>
      </c>
      <c r="D2911" t="s">
        <v>33</v>
      </c>
      <c r="E2911" t="s">
        <v>34</v>
      </c>
      <c r="F2911">
        <v>4309</v>
      </c>
      <c r="G2911">
        <v>50</v>
      </c>
      <c r="H2911">
        <v>2154</v>
      </c>
      <c r="I2911">
        <v>4</v>
      </c>
      <c r="J2911">
        <v>370</v>
      </c>
      <c r="K2911">
        <v>1</v>
      </c>
      <c r="L2911">
        <v>2154</v>
      </c>
      <c r="M2911" s="1">
        <v>45609</v>
      </c>
      <c r="N2911" t="s">
        <v>141</v>
      </c>
    </row>
    <row r="2912" spans="1:14" x14ac:dyDescent="0.3">
      <c r="A2912" t="s">
        <v>5756</v>
      </c>
      <c r="B2912" t="s">
        <v>5757</v>
      </c>
      <c r="C2912" t="s">
        <v>27</v>
      </c>
      <c r="D2912" t="s">
        <v>41</v>
      </c>
      <c r="E2912" t="s">
        <v>18</v>
      </c>
      <c r="F2912">
        <v>2135</v>
      </c>
      <c r="G2912">
        <v>10</v>
      </c>
      <c r="H2912">
        <v>1922</v>
      </c>
      <c r="I2912">
        <v>5</v>
      </c>
      <c r="J2912">
        <v>71</v>
      </c>
      <c r="K2912">
        <v>2</v>
      </c>
      <c r="L2912">
        <v>3844</v>
      </c>
      <c r="M2912" s="1">
        <v>45643</v>
      </c>
      <c r="N2912" t="s">
        <v>38</v>
      </c>
    </row>
    <row r="2913" spans="1:14" x14ac:dyDescent="0.3">
      <c r="A2913" t="s">
        <v>5758</v>
      </c>
      <c r="B2913" t="s">
        <v>5759</v>
      </c>
      <c r="C2913" t="s">
        <v>27</v>
      </c>
      <c r="D2913" t="s">
        <v>33</v>
      </c>
      <c r="E2913" t="s">
        <v>34</v>
      </c>
      <c r="F2913">
        <v>916</v>
      </c>
      <c r="G2913">
        <v>50</v>
      </c>
      <c r="H2913">
        <v>458</v>
      </c>
      <c r="I2913">
        <v>3.7</v>
      </c>
      <c r="J2913">
        <v>291</v>
      </c>
      <c r="K2913">
        <v>1</v>
      </c>
      <c r="L2913">
        <v>458</v>
      </c>
      <c r="M2913" s="1">
        <v>45641</v>
      </c>
      <c r="N2913" t="s">
        <v>54</v>
      </c>
    </row>
    <row r="2914" spans="1:14" x14ac:dyDescent="0.3">
      <c r="A2914" t="s">
        <v>5760</v>
      </c>
      <c r="B2914" t="s">
        <v>5761</v>
      </c>
      <c r="C2914" t="s">
        <v>45</v>
      </c>
      <c r="D2914" t="s">
        <v>33</v>
      </c>
      <c r="E2914" t="s">
        <v>18</v>
      </c>
      <c r="F2914">
        <v>2682</v>
      </c>
      <c r="G2914">
        <v>40</v>
      </c>
      <c r="H2914">
        <v>1609</v>
      </c>
      <c r="I2914">
        <v>3.7</v>
      </c>
      <c r="J2914">
        <v>167</v>
      </c>
      <c r="K2914">
        <v>2</v>
      </c>
      <c r="L2914">
        <v>3218</v>
      </c>
      <c r="M2914" s="1">
        <v>45731</v>
      </c>
      <c r="N2914" t="s">
        <v>102</v>
      </c>
    </row>
    <row r="2915" spans="1:14" x14ac:dyDescent="0.3">
      <c r="A2915" t="s">
        <v>5762</v>
      </c>
      <c r="B2915" t="s">
        <v>5763</v>
      </c>
      <c r="C2915" t="s">
        <v>27</v>
      </c>
      <c r="D2915" t="s">
        <v>17</v>
      </c>
      <c r="E2915" t="s">
        <v>34</v>
      </c>
      <c r="F2915">
        <v>4403</v>
      </c>
      <c r="G2915">
        <v>30</v>
      </c>
      <c r="H2915">
        <v>3082</v>
      </c>
      <c r="I2915">
        <v>4.0999999999999996</v>
      </c>
      <c r="J2915">
        <v>139</v>
      </c>
      <c r="K2915">
        <v>1</v>
      </c>
      <c r="L2915">
        <v>3082</v>
      </c>
      <c r="M2915" s="1">
        <v>45780</v>
      </c>
      <c r="N2915" t="s">
        <v>64</v>
      </c>
    </row>
    <row r="2916" spans="1:14" x14ac:dyDescent="0.3">
      <c r="A2916" t="s">
        <v>5764</v>
      </c>
      <c r="B2916" t="s">
        <v>5765</v>
      </c>
      <c r="C2916" t="s">
        <v>16</v>
      </c>
      <c r="D2916" t="s">
        <v>109</v>
      </c>
      <c r="E2916" t="s">
        <v>34</v>
      </c>
      <c r="F2916">
        <v>1622</v>
      </c>
      <c r="G2916">
        <v>10</v>
      </c>
      <c r="H2916">
        <v>1460</v>
      </c>
      <c r="I2916">
        <v>4</v>
      </c>
      <c r="J2916">
        <v>88</v>
      </c>
      <c r="K2916">
        <v>1</v>
      </c>
      <c r="L2916">
        <v>1460</v>
      </c>
      <c r="M2916" s="1">
        <v>45392</v>
      </c>
      <c r="N2916" t="s">
        <v>91</v>
      </c>
    </row>
    <row r="2917" spans="1:14" x14ac:dyDescent="0.3">
      <c r="A2917" t="s">
        <v>5766</v>
      </c>
      <c r="B2917" t="s">
        <v>5767</v>
      </c>
      <c r="C2917" t="s">
        <v>32</v>
      </c>
      <c r="D2917" t="s">
        <v>17</v>
      </c>
      <c r="E2917" t="s">
        <v>34</v>
      </c>
      <c r="F2917">
        <v>1199</v>
      </c>
      <c r="G2917">
        <v>25</v>
      </c>
      <c r="H2917">
        <v>899</v>
      </c>
      <c r="I2917">
        <v>3.5</v>
      </c>
      <c r="J2917">
        <v>110</v>
      </c>
      <c r="K2917">
        <v>1</v>
      </c>
      <c r="L2917">
        <v>899</v>
      </c>
      <c r="M2917" s="1">
        <v>45839</v>
      </c>
      <c r="N2917" t="s">
        <v>42</v>
      </c>
    </row>
    <row r="2918" spans="1:14" x14ac:dyDescent="0.3">
      <c r="A2918" t="s">
        <v>5768</v>
      </c>
      <c r="B2918" t="s">
        <v>5769</v>
      </c>
      <c r="C2918" t="s">
        <v>116</v>
      </c>
      <c r="D2918" t="s">
        <v>17</v>
      </c>
      <c r="E2918" t="s">
        <v>18</v>
      </c>
      <c r="F2918">
        <v>5094</v>
      </c>
      <c r="G2918">
        <v>20</v>
      </c>
      <c r="H2918">
        <v>4075</v>
      </c>
      <c r="I2918">
        <v>4.0999999999999996</v>
      </c>
      <c r="J2918">
        <v>214</v>
      </c>
      <c r="K2918">
        <v>1</v>
      </c>
      <c r="L2918">
        <v>4075</v>
      </c>
      <c r="M2918" s="1">
        <v>45485</v>
      </c>
      <c r="N2918" t="s">
        <v>71</v>
      </c>
    </row>
    <row r="2919" spans="1:14" x14ac:dyDescent="0.3">
      <c r="A2919" t="s">
        <v>5770</v>
      </c>
      <c r="B2919" t="s">
        <v>5771</v>
      </c>
      <c r="C2919" t="s">
        <v>37</v>
      </c>
      <c r="D2919" t="s">
        <v>33</v>
      </c>
      <c r="E2919" t="s">
        <v>18</v>
      </c>
      <c r="F2919">
        <v>4526</v>
      </c>
      <c r="G2919">
        <v>15</v>
      </c>
      <c r="H2919">
        <v>3847</v>
      </c>
      <c r="I2919">
        <v>4.0999999999999996</v>
      </c>
      <c r="J2919">
        <v>192</v>
      </c>
      <c r="K2919">
        <v>2</v>
      </c>
      <c r="L2919">
        <v>7694</v>
      </c>
      <c r="M2919" s="1">
        <v>45433</v>
      </c>
      <c r="N2919" t="s">
        <v>189</v>
      </c>
    </row>
    <row r="2920" spans="1:14" x14ac:dyDescent="0.3">
      <c r="A2920" t="s">
        <v>5772</v>
      </c>
      <c r="B2920" t="s">
        <v>5773</v>
      </c>
      <c r="C2920" t="s">
        <v>116</v>
      </c>
      <c r="D2920" t="s">
        <v>53</v>
      </c>
      <c r="E2920" t="s">
        <v>34</v>
      </c>
      <c r="F2920">
        <v>3358</v>
      </c>
      <c r="G2920">
        <v>30</v>
      </c>
      <c r="H2920">
        <v>2351</v>
      </c>
      <c r="I2920">
        <v>3.8</v>
      </c>
      <c r="J2920">
        <v>255</v>
      </c>
      <c r="K2920">
        <v>1</v>
      </c>
      <c r="L2920">
        <v>2351</v>
      </c>
      <c r="M2920" s="1">
        <v>45413</v>
      </c>
      <c r="N2920" t="s">
        <v>38</v>
      </c>
    </row>
    <row r="2921" spans="1:14" x14ac:dyDescent="0.3">
      <c r="A2921" t="s">
        <v>5774</v>
      </c>
      <c r="B2921" t="s">
        <v>5775</v>
      </c>
      <c r="C2921" t="s">
        <v>16</v>
      </c>
      <c r="D2921" t="s">
        <v>109</v>
      </c>
      <c r="E2921" t="s">
        <v>18</v>
      </c>
      <c r="F2921">
        <v>1274</v>
      </c>
      <c r="G2921">
        <v>60</v>
      </c>
      <c r="H2921">
        <v>510</v>
      </c>
      <c r="I2921">
        <v>4</v>
      </c>
      <c r="J2921">
        <v>480</v>
      </c>
      <c r="K2921">
        <v>1</v>
      </c>
      <c r="L2921">
        <v>510</v>
      </c>
      <c r="M2921" s="1">
        <v>45790</v>
      </c>
      <c r="N2921" t="s">
        <v>19</v>
      </c>
    </row>
    <row r="2922" spans="1:14" x14ac:dyDescent="0.3">
      <c r="A2922" t="s">
        <v>5776</v>
      </c>
      <c r="B2922" t="s">
        <v>5777</v>
      </c>
      <c r="C2922" t="s">
        <v>45</v>
      </c>
      <c r="D2922" t="s">
        <v>33</v>
      </c>
      <c r="E2922" t="s">
        <v>18</v>
      </c>
      <c r="F2922">
        <v>3186</v>
      </c>
      <c r="G2922">
        <v>15</v>
      </c>
      <c r="H2922">
        <v>2708</v>
      </c>
      <c r="I2922">
        <v>3.7</v>
      </c>
      <c r="J2922">
        <v>52</v>
      </c>
      <c r="K2922">
        <v>1</v>
      </c>
      <c r="L2922">
        <v>2708</v>
      </c>
      <c r="M2922" s="1">
        <v>45644</v>
      </c>
      <c r="N2922" t="s">
        <v>91</v>
      </c>
    </row>
    <row r="2923" spans="1:14" x14ac:dyDescent="0.3">
      <c r="A2923" t="s">
        <v>5778</v>
      </c>
      <c r="B2923" t="s">
        <v>5779</v>
      </c>
      <c r="C2923" t="s">
        <v>22</v>
      </c>
      <c r="D2923" t="s">
        <v>109</v>
      </c>
      <c r="E2923" t="s">
        <v>34</v>
      </c>
      <c r="F2923">
        <v>1146</v>
      </c>
      <c r="G2923">
        <v>20</v>
      </c>
      <c r="H2923">
        <v>917</v>
      </c>
      <c r="I2923">
        <v>3.5</v>
      </c>
      <c r="J2923">
        <v>133</v>
      </c>
      <c r="K2923">
        <v>1</v>
      </c>
      <c r="L2923">
        <v>917</v>
      </c>
      <c r="M2923" s="1">
        <v>45608</v>
      </c>
      <c r="N2923" t="s">
        <v>141</v>
      </c>
    </row>
    <row r="2924" spans="1:14" x14ac:dyDescent="0.3">
      <c r="A2924" t="s">
        <v>5780</v>
      </c>
      <c r="B2924" t="s">
        <v>5781</v>
      </c>
      <c r="C2924" t="s">
        <v>27</v>
      </c>
      <c r="D2924" t="s">
        <v>41</v>
      </c>
      <c r="E2924" t="s">
        <v>18</v>
      </c>
      <c r="F2924">
        <v>831</v>
      </c>
      <c r="G2924">
        <v>25</v>
      </c>
      <c r="H2924">
        <v>623</v>
      </c>
      <c r="I2924">
        <v>3.9</v>
      </c>
      <c r="J2924">
        <v>194</v>
      </c>
      <c r="K2924">
        <v>3</v>
      </c>
      <c r="L2924">
        <v>1869</v>
      </c>
      <c r="M2924" s="1">
        <v>45903</v>
      </c>
      <c r="N2924" t="s">
        <v>19</v>
      </c>
    </row>
    <row r="2925" spans="1:14" x14ac:dyDescent="0.3">
      <c r="A2925" t="s">
        <v>5782</v>
      </c>
      <c r="B2925" t="s">
        <v>5783</v>
      </c>
      <c r="C2925" t="s">
        <v>22</v>
      </c>
      <c r="D2925" t="s">
        <v>41</v>
      </c>
      <c r="E2925" t="s">
        <v>34</v>
      </c>
      <c r="F2925">
        <v>613</v>
      </c>
      <c r="G2925">
        <v>20</v>
      </c>
      <c r="H2925">
        <v>490</v>
      </c>
      <c r="I2925">
        <v>3.6</v>
      </c>
      <c r="J2925">
        <v>148</v>
      </c>
      <c r="K2925">
        <v>1</v>
      </c>
      <c r="L2925">
        <v>490</v>
      </c>
      <c r="M2925" s="1">
        <v>45449</v>
      </c>
      <c r="N2925" t="s">
        <v>85</v>
      </c>
    </row>
    <row r="2926" spans="1:14" x14ac:dyDescent="0.3">
      <c r="A2926" t="s">
        <v>5784</v>
      </c>
      <c r="B2926" t="s">
        <v>5785</v>
      </c>
      <c r="C2926" t="s">
        <v>22</v>
      </c>
      <c r="D2926" t="s">
        <v>33</v>
      </c>
      <c r="E2926" t="s">
        <v>34</v>
      </c>
      <c r="F2926">
        <v>2402</v>
      </c>
      <c r="G2926">
        <v>15</v>
      </c>
      <c r="H2926">
        <v>2042</v>
      </c>
      <c r="I2926">
        <v>3.4</v>
      </c>
      <c r="J2926">
        <v>158</v>
      </c>
      <c r="K2926">
        <v>1</v>
      </c>
      <c r="L2926">
        <v>2042</v>
      </c>
      <c r="M2926" s="1">
        <v>45546</v>
      </c>
      <c r="N2926" t="s">
        <v>61</v>
      </c>
    </row>
    <row r="2927" spans="1:14" x14ac:dyDescent="0.3">
      <c r="A2927" t="s">
        <v>5786</v>
      </c>
      <c r="B2927" t="s">
        <v>4518</v>
      </c>
      <c r="C2927" t="s">
        <v>57</v>
      </c>
      <c r="D2927" t="s">
        <v>33</v>
      </c>
      <c r="E2927" t="s">
        <v>34</v>
      </c>
      <c r="F2927">
        <v>3168</v>
      </c>
      <c r="G2927">
        <v>20</v>
      </c>
      <c r="H2927">
        <v>2534</v>
      </c>
      <c r="I2927">
        <v>3.2</v>
      </c>
      <c r="J2927">
        <v>8</v>
      </c>
      <c r="K2927">
        <v>4</v>
      </c>
      <c r="L2927">
        <v>10136</v>
      </c>
      <c r="M2927" s="1">
        <v>45509</v>
      </c>
      <c r="N2927" t="s">
        <v>49</v>
      </c>
    </row>
    <row r="2928" spans="1:14" x14ac:dyDescent="0.3">
      <c r="A2928" t="s">
        <v>5787</v>
      </c>
      <c r="B2928" t="s">
        <v>5788</v>
      </c>
      <c r="C2928" t="s">
        <v>27</v>
      </c>
      <c r="D2928" t="s">
        <v>53</v>
      </c>
      <c r="E2928" t="s">
        <v>34</v>
      </c>
      <c r="F2928">
        <v>2562</v>
      </c>
      <c r="G2928">
        <v>15</v>
      </c>
      <c r="H2928">
        <v>2178</v>
      </c>
      <c r="I2928">
        <v>4.2</v>
      </c>
      <c r="J2928">
        <v>386</v>
      </c>
      <c r="K2928">
        <v>1</v>
      </c>
      <c r="L2928">
        <v>2178</v>
      </c>
      <c r="M2928" s="1">
        <v>45488</v>
      </c>
      <c r="N2928" t="s">
        <v>54</v>
      </c>
    </row>
    <row r="2929" spans="1:14" x14ac:dyDescent="0.3">
      <c r="A2929" t="s">
        <v>5789</v>
      </c>
      <c r="B2929" t="s">
        <v>5790</v>
      </c>
      <c r="C2929" t="s">
        <v>52</v>
      </c>
      <c r="D2929" t="s">
        <v>109</v>
      </c>
      <c r="E2929" t="s">
        <v>18</v>
      </c>
      <c r="F2929">
        <v>2618</v>
      </c>
      <c r="G2929">
        <v>15</v>
      </c>
      <c r="H2929">
        <v>2225</v>
      </c>
      <c r="I2929">
        <v>3.9</v>
      </c>
      <c r="J2929">
        <v>94</v>
      </c>
      <c r="K2929">
        <v>2</v>
      </c>
      <c r="L2929">
        <v>4450</v>
      </c>
      <c r="M2929" s="1">
        <v>45701</v>
      </c>
      <c r="N2929" t="s">
        <v>54</v>
      </c>
    </row>
    <row r="2930" spans="1:14" x14ac:dyDescent="0.3">
      <c r="A2930" t="s">
        <v>5791</v>
      </c>
      <c r="B2930" t="s">
        <v>5792</v>
      </c>
      <c r="C2930" t="s">
        <v>52</v>
      </c>
      <c r="D2930" t="s">
        <v>109</v>
      </c>
      <c r="E2930" t="s">
        <v>18</v>
      </c>
      <c r="F2930">
        <v>1242</v>
      </c>
      <c r="G2930">
        <v>10</v>
      </c>
      <c r="H2930">
        <v>1118</v>
      </c>
      <c r="I2930">
        <v>4.5999999999999996</v>
      </c>
      <c r="J2930">
        <v>356</v>
      </c>
      <c r="K2930">
        <v>1</v>
      </c>
      <c r="L2930">
        <v>1118</v>
      </c>
      <c r="M2930" s="1">
        <v>45637</v>
      </c>
      <c r="N2930" t="s">
        <v>61</v>
      </c>
    </row>
    <row r="2931" spans="1:14" x14ac:dyDescent="0.3">
      <c r="A2931" t="s">
        <v>5793</v>
      </c>
      <c r="B2931" t="s">
        <v>5794</v>
      </c>
      <c r="C2931" t="s">
        <v>27</v>
      </c>
      <c r="D2931" t="s">
        <v>109</v>
      </c>
      <c r="E2931" t="s">
        <v>34</v>
      </c>
      <c r="F2931">
        <v>587</v>
      </c>
      <c r="G2931">
        <v>50</v>
      </c>
      <c r="H2931">
        <v>294</v>
      </c>
      <c r="I2931">
        <v>3.1</v>
      </c>
      <c r="J2931">
        <v>430</v>
      </c>
      <c r="K2931">
        <v>4</v>
      </c>
      <c r="L2931">
        <v>1176</v>
      </c>
      <c r="M2931" s="1">
        <v>45986</v>
      </c>
      <c r="N2931" t="s">
        <v>29</v>
      </c>
    </row>
    <row r="2932" spans="1:14" x14ac:dyDescent="0.3">
      <c r="A2932" t="s">
        <v>5795</v>
      </c>
      <c r="B2932" t="s">
        <v>5796</v>
      </c>
      <c r="C2932" t="s">
        <v>22</v>
      </c>
      <c r="D2932" t="s">
        <v>17</v>
      </c>
      <c r="E2932" t="s">
        <v>18</v>
      </c>
      <c r="F2932">
        <v>3673</v>
      </c>
      <c r="G2932">
        <v>20</v>
      </c>
      <c r="H2932">
        <v>2938</v>
      </c>
      <c r="I2932">
        <v>3.9</v>
      </c>
      <c r="J2932">
        <v>167</v>
      </c>
      <c r="K2932">
        <v>1</v>
      </c>
      <c r="L2932">
        <v>2938</v>
      </c>
      <c r="M2932" s="1">
        <v>45905</v>
      </c>
      <c r="N2932" t="s">
        <v>168</v>
      </c>
    </row>
    <row r="2933" spans="1:14" x14ac:dyDescent="0.3">
      <c r="A2933" t="s">
        <v>5797</v>
      </c>
      <c r="B2933" t="s">
        <v>5798</v>
      </c>
      <c r="C2933" t="s">
        <v>52</v>
      </c>
      <c r="D2933" t="s">
        <v>46</v>
      </c>
      <c r="E2933" t="s">
        <v>18</v>
      </c>
      <c r="F2933">
        <v>4662</v>
      </c>
      <c r="G2933">
        <v>30</v>
      </c>
      <c r="H2933">
        <v>3263</v>
      </c>
      <c r="I2933">
        <v>4.2</v>
      </c>
      <c r="J2933">
        <v>127</v>
      </c>
      <c r="K2933">
        <v>1</v>
      </c>
      <c r="L2933">
        <v>3263</v>
      </c>
      <c r="M2933" s="1">
        <v>45528</v>
      </c>
      <c r="N2933" t="s">
        <v>54</v>
      </c>
    </row>
    <row r="2934" spans="1:14" x14ac:dyDescent="0.3">
      <c r="A2934" t="s">
        <v>5799</v>
      </c>
      <c r="B2934" t="s">
        <v>5800</v>
      </c>
      <c r="C2934" t="s">
        <v>45</v>
      </c>
      <c r="D2934" t="s">
        <v>41</v>
      </c>
      <c r="E2934" t="s">
        <v>34</v>
      </c>
      <c r="F2934">
        <v>990</v>
      </c>
      <c r="G2934">
        <v>10</v>
      </c>
      <c r="H2934">
        <v>891</v>
      </c>
      <c r="I2934">
        <v>3.8</v>
      </c>
      <c r="J2934">
        <v>52</v>
      </c>
      <c r="K2934">
        <v>1</v>
      </c>
      <c r="L2934">
        <v>891</v>
      </c>
      <c r="M2934" s="1">
        <v>45783</v>
      </c>
      <c r="N2934" t="s">
        <v>19</v>
      </c>
    </row>
    <row r="2935" spans="1:14" x14ac:dyDescent="0.3">
      <c r="A2935" t="s">
        <v>5801</v>
      </c>
      <c r="B2935" t="s">
        <v>5802</v>
      </c>
      <c r="C2935" t="s">
        <v>52</v>
      </c>
      <c r="D2935" t="s">
        <v>109</v>
      </c>
      <c r="E2935" t="s">
        <v>18</v>
      </c>
      <c r="F2935">
        <v>2780</v>
      </c>
      <c r="G2935">
        <v>10</v>
      </c>
      <c r="H2935">
        <v>2502</v>
      </c>
      <c r="I2935">
        <v>4.0999999999999996</v>
      </c>
      <c r="J2935">
        <v>243</v>
      </c>
      <c r="K2935">
        <v>1</v>
      </c>
      <c r="L2935">
        <v>2502</v>
      </c>
      <c r="M2935" s="1">
        <v>45960</v>
      </c>
      <c r="N2935" t="s">
        <v>91</v>
      </c>
    </row>
    <row r="2936" spans="1:14" x14ac:dyDescent="0.3">
      <c r="A2936" t="s">
        <v>5803</v>
      </c>
      <c r="B2936" t="s">
        <v>5804</v>
      </c>
      <c r="C2936" t="s">
        <v>116</v>
      </c>
      <c r="D2936" t="s">
        <v>53</v>
      </c>
      <c r="E2936" t="s">
        <v>34</v>
      </c>
      <c r="F2936">
        <v>3375</v>
      </c>
      <c r="G2936">
        <v>15</v>
      </c>
      <c r="H2936">
        <v>2869</v>
      </c>
      <c r="I2936">
        <v>3.2</v>
      </c>
      <c r="J2936">
        <v>107</v>
      </c>
      <c r="K2936">
        <v>1</v>
      </c>
      <c r="L2936">
        <v>2869</v>
      </c>
      <c r="M2936" s="1">
        <v>45846</v>
      </c>
      <c r="N2936" t="s">
        <v>24</v>
      </c>
    </row>
    <row r="2937" spans="1:14" x14ac:dyDescent="0.3">
      <c r="A2937" t="s">
        <v>5805</v>
      </c>
      <c r="B2937" t="s">
        <v>1766</v>
      </c>
      <c r="C2937" t="s">
        <v>37</v>
      </c>
      <c r="D2937" t="s">
        <v>46</v>
      </c>
      <c r="E2937" t="s">
        <v>18</v>
      </c>
      <c r="F2937">
        <v>9656</v>
      </c>
      <c r="G2937">
        <v>15</v>
      </c>
      <c r="H2937">
        <v>8208</v>
      </c>
      <c r="I2937">
        <v>3.9</v>
      </c>
      <c r="J2937">
        <v>299</v>
      </c>
      <c r="K2937">
        <v>1</v>
      </c>
      <c r="L2937">
        <v>8208</v>
      </c>
      <c r="M2937" s="1">
        <v>45822</v>
      </c>
      <c r="N2937" t="s">
        <v>61</v>
      </c>
    </row>
    <row r="2938" spans="1:14" x14ac:dyDescent="0.3">
      <c r="A2938" t="s">
        <v>5806</v>
      </c>
      <c r="B2938" t="s">
        <v>5807</v>
      </c>
      <c r="C2938" t="s">
        <v>52</v>
      </c>
      <c r="D2938" t="s">
        <v>109</v>
      </c>
      <c r="E2938" t="s">
        <v>34</v>
      </c>
      <c r="F2938">
        <v>1549</v>
      </c>
      <c r="G2938">
        <v>20</v>
      </c>
      <c r="H2938">
        <v>1239</v>
      </c>
      <c r="I2938">
        <v>3.7</v>
      </c>
      <c r="J2938">
        <v>44</v>
      </c>
      <c r="K2938">
        <v>1</v>
      </c>
      <c r="L2938">
        <v>1239</v>
      </c>
      <c r="M2938" s="1">
        <v>45885</v>
      </c>
      <c r="N2938" t="s">
        <v>49</v>
      </c>
    </row>
    <row r="2939" spans="1:14" x14ac:dyDescent="0.3">
      <c r="A2939" t="s">
        <v>5808</v>
      </c>
      <c r="B2939" t="s">
        <v>5809</v>
      </c>
      <c r="C2939" t="s">
        <v>27</v>
      </c>
      <c r="D2939" t="s">
        <v>41</v>
      </c>
      <c r="E2939" t="s">
        <v>34</v>
      </c>
      <c r="F2939">
        <v>469</v>
      </c>
      <c r="G2939">
        <v>25</v>
      </c>
      <c r="H2939">
        <v>352</v>
      </c>
      <c r="I2939">
        <v>4.5999999999999996</v>
      </c>
      <c r="J2939">
        <v>59</v>
      </c>
      <c r="K2939">
        <v>1</v>
      </c>
      <c r="L2939">
        <v>352</v>
      </c>
      <c r="M2939" s="1">
        <v>46003</v>
      </c>
      <c r="N2939" t="s">
        <v>141</v>
      </c>
    </row>
    <row r="2940" spans="1:14" x14ac:dyDescent="0.3">
      <c r="A2940" t="s">
        <v>5810</v>
      </c>
      <c r="B2940" t="s">
        <v>5811</v>
      </c>
      <c r="C2940" t="s">
        <v>57</v>
      </c>
      <c r="D2940" t="s">
        <v>53</v>
      </c>
      <c r="E2940" t="s">
        <v>34</v>
      </c>
      <c r="F2940">
        <v>4501</v>
      </c>
      <c r="G2940">
        <v>25</v>
      </c>
      <c r="H2940">
        <v>3376</v>
      </c>
      <c r="I2940">
        <v>4.2</v>
      </c>
      <c r="J2940">
        <v>158</v>
      </c>
      <c r="K2940">
        <v>1</v>
      </c>
      <c r="L2940">
        <v>3376</v>
      </c>
      <c r="M2940" s="1">
        <v>45798</v>
      </c>
      <c r="N2940" t="s">
        <v>24</v>
      </c>
    </row>
    <row r="2941" spans="1:14" x14ac:dyDescent="0.3">
      <c r="A2941" t="s">
        <v>5812</v>
      </c>
      <c r="B2941" t="s">
        <v>5813</v>
      </c>
      <c r="C2941" t="s">
        <v>22</v>
      </c>
      <c r="D2941" t="s">
        <v>53</v>
      </c>
      <c r="E2941" t="s">
        <v>34</v>
      </c>
      <c r="F2941">
        <v>7797</v>
      </c>
      <c r="G2941">
        <v>30</v>
      </c>
      <c r="H2941">
        <v>5458</v>
      </c>
      <c r="I2941">
        <v>4.5</v>
      </c>
      <c r="J2941">
        <v>153</v>
      </c>
      <c r="K2941">
        <v>1</v>
      </c>
      <c r="L2941">
        <v>5458</v>
      </c>
      <c r="M2941" s="1">
        <v>45782</v>
      </c>
      <c r="N2941" t="s">
        <v>91</v>
      </c>
    </row>
    <row r="2942" spans="1:14" x14ac:dyDescent="0.3">
      <c r="A2942" t="s">
        <v>5814</v>
      </c>
      <c r="B2942" t="s">
        <v>5815</v>
      </c>
      <c r="C2942" t="s">
        <v>52</v>
      </c>
      <c r="D2942" t="s">
        <v>23</v>
      </c>
      <c r="E2942" t="s">
        <v>34</v>
      </c>
      <c r="F2942">
        <v>4887</v>
      </c>
      <c r="G2942">
        <v>25</v>
      </c>
      <c r="H2942">
        <v>3665</v>
      </c>
      <c r="I2942">
        <v>4.7</v>
      </c>
      <c r="J2942">
        <v>120</v>
      </c>
      <c r="K2942">
        <v>1</v>
      </c>
      <c r="L2942">
        <v>3665</v>
      </c>
      <c r="M2942" s="1">
        <v>45450</v>
      </c>
      <c r="N2942" t="s">
        <v>189</v>
      </c>
    </row>
    <row r="2943" spans="1:14" x14ac:dyDescent="0.3">
      <c r="A2943" t="s">
        <v>5816</v>
      </c>
      <c r="B2943" t="s">
        <v>5817</v>
      </c>
      <c r="C2943" t="s">
        <v>45</v>
      </c>
      <c r="D2943" t="s">
        <v>46</v>
      </c>
      <c r="E2943" t="s">
        <v>34</v>
      </c>
      <c r="F2943">
        <v>8060</v>
      </c>
      <c r="G2943">
        <v>30</v>
      </c>
      <c r="H2943">
        <v>5642</v>
      </c>
      <c r="I2943">
        <v>3.8</v>
      </c>
      <c r="J2943">
        <v>22</v>
      </c>
      <c r="K2943">
        <v>2</v>
      </c>
      <c r="L2943">
        <v>11284</v>
      </c>
      <c r="M2943" s="1">
        <v>45678</v>
      </c>
      <c r="N2943" t="s">
        <v>141</v>
      </c>
    </row>
    <row r="2944" spans="1:14" x14ac:dyDescent="0.3">
      <c r="A2944" t="s">
        <v>5818</v>
      </c>
      <c r="B2944" t="s">
        <v>5819</v>
      </c>
      <c r="C2944" t="s">
        <v>22</v>
      </c>
      <c r="D2944" t="s">
        <v>109</v>
      </c>
      <c r="E2944" t="s">
        <v>34</v>
      </c>
      <c r="F2944">
        <v>1550</v>
      </c>
      <c r="G2944">
        <v>40</v>
      </c>
      <c r="H2944">
        <v>930</v>
      </c>
      <c r="I2944">
        <v>4.2</v>
      </c>
      <c r="J2944">
        <v>417</v>
      </c>
      <c r="K2944">
        <v>1</v>
      </c>
      <c r="L2944">
        <v>930</v>
      </c>
      <c r="M2944" s="1">
        <v>45726</v>
      </c>
      <c r="N2944" t="s">
        <v>78</v>
      </c>
    </row>
    <row r="2945" spans="1:14" x14ac:dyDescent="0.3">
      <c r="A2945" t="s">
        <v>5820</v>
      </c>
      <c r="B2945" t="s">
        <v>5821</v>
      </c>
      <c r="C2945" t="s">
        <v>52</v>
      </c>
      <c r="D2945" t="s">
        <v>109</v>
      </c>
      <c r="E2945" t="s">
        <v>18</v>
      </c>
      <c r="F2945">
        <v>794</v>
      </c>
      <c r="G2945">
        <v>30</v>
      </c>
      <c r="H2945">
        <v>556</v>
      </c>
      <c r="I2945">
        <v>3.6</v>
      </c>
      <c r="J2945">
        <v>96</v>
      </c>
      <c r="K2945">
        <v>1</v>
      </c>
      <c r="L2945">
        <v>556</v>
      </c>
      <c r="M2945" s="1">
        <v>45604</v>
      </c>
      <c r="N2945" t="s">
        <v>168</v>
      </c>
    </row>
    <row r="2946" spans="1:14" x14ac:dyDescent="0.3">
      <c r="A2946" t="s">
        <v>5822</v>
      </c>
      <c r="B2946" t="s">
        <v>5823</v>
      </c>
      <c r="C2946" t="s">
        <v>116</v>
      </c>
      <c r="D2946" t="s">
        <v>53</v>
      </c>
      <c r="E2946" t="s">
        <v>74</v>
      </c>
      <c r="F2946">
        <v>5080</v>
      </c>
      <c r="G2946">
        <v>15</v>
      </c>
      <c r="H2946">
        <v>4318</v>
      </c>
      <c r="I2946">
        <v>4.3</v>
      </c>
      <c r="J2946">
        <v>49</v>
      </c>
      <c r="K2946">
        <v>3</v>
      </c>
      <c r="L2946">
        <v>12954</v>
      </c>
      <c r="M2946" s="1">
        <v>45560</v>
      </c>
      <c r="N2946" t="s">
        <v>58</v>
      </c>
    </row>
    <row r="2947" spans="1:14" x14ac:dyDescent="0.3">
      <c r="A2947" t="s">
        <v>5824</v>
      </c>
      <c r="B2947" t="s">
        <v>2277</v>
      </c>
      <c r="C2947" t="s">
        <v>57</v>
      </c>
      <c r="D2947" t="s">
        <v>28</v>
      </c>
      <c r="E2947" t="s">
        <v>34</v>
      </c>
      <c r="F2947">
        <v>7858</v>
      </c>
      <c r="G2947">
        <v>20</v>
      </c>
      <c r="H2947">
        <v>6286</v>
      </c>
      <c r="I2947">
        <v>4.4000000000000004</v>
      </c>
      <c r="J2947">
        <v>6</v>
      </c>
      <c r="K2947">
        <v>1</v>
      </c>
      <c r="L2947">
        <v>6286</v>
      </c>
      <c r="M2947" s="1">
        <v>45910</v>
      </c>
      <c r="N2947" t="s">
        <v>19</v>
      </c>
    </row>
    <row r="2948" spans="1:14" x14ac:dyDescent="0.3">
      <c r="A2948" t="s">
        <v>5825</v>
      </c>
      <c r="B2948" t="s">
        <v>5826</v>
      </c>
      <c r="C2948" t="s">
        <v>37</v>
      </c>
      <c r="D2948" t="s">
        <v>53</v>
      </c>
      <c r="E2948" t="s">
        <v>34</v>
      </c>
      <c r="F2948">
        <v>7852</v>
      </c>
      <c r="G2948">
        <v>10</v>
      </c>
      <c r="H2948">
        <v>7067</v>
      </c>
      <c r="I2948">
        <v>4.2</v>
      </c>
      <c r="J2948">
        <v>33</v>
      </c>
      <c r="K2948">
        <v>1</v>
      </c>
      <c r="L2948">
        <v>7067</v>
      </c>
      <c r="M2948" s="1">
        <v>45993</v>
      </c>
      <c r="N2948" t="s">
        <v>189</v>
      </c>
    </row>
    <row r="2949" spans="1:14" x14ac:dyDescent="0.3">
      <c r="A2949" t="s">
        <v>5827</v>
      </c>
      <c r="B2949" t="s">
        <v>5828</v>
      </c>
      <c r="C2949" t="s">
        <v>57</v>
      </c>
      <c r="D2949" t="s">
        <v>46</v>
      </c>
      <c r="E2949" t="s">
        <v>18</v>
      </c>
      <c r="F2949">
        <v>9346</v>
      </c>
      <c r="G2949">
        <v>20</v>
      </c>
      <c r="H2949">
        <v>7477</v>
      </c>
      <c r="I2949">
        <v>3.8</v>
      </c>
      <c r="J2949">
        <v>75</v>
      </c>
      <c r="K2949">
        <v>2</v>
      </c>
      <c r="L2949">
        <v>14954</v>
      </c>
      <c r="M2949" s="1">
        <v>45348</v>
      </c>
      <c r="N2949" t="s">
        <v>168</v>
      </c>
    </row>
    <row r="2950" spans="1:14" x14ac:dyDescent="0.3">
      <c r="A2950" t="s">
        <v>5829</v>
      </c>
      <c r="B2950" t="s">
        <v>5830</v>
      </c>
      <c r="C2950" t="s">
        <v>16</v>
      </c>
      <c r="D2950" t="s">
        <v>17</v>
      </c>
      <c r="E2950" t="s">
        <v>18</v>
      </c>
      <c r="F2950">
        <v>5361</v>
      </c>
      <c r="G2950">
        <v>60</v>
      </c>
      <c r="H2950">
        <v>2144</v>
      </c>
      <c r="I2950">
        <v>5</v>
      </c>
      <c r="J2950">
        <v>55</v>
      </c>
      <c r="K2950">
        <v>1</v>
      </c>
      <c r="L2950">
        <v>2144</v>
      </c>
      <c r="M2950" s="1">
        <v>45745</v>
      </c>
      <c r="N2950" t="s">
        <v>150</v>
      </c>
    </row>
    <row r="2951" spans="1:14" x14ac:dyDescent="0.3">
      <c r="A2951" t="s">
        <v>5831</v>
      </c>
      <c r="B2951" t="s">
        <v>5832</v>
      </c>
      <c r="C2951" t="s">
        <v>116</v>
      </c>
      <c r="D2951" t="s">
        <v>28</v>
      </c>
      <c r="E2951" t="s">
        <v>34</v>
      </c>
      <c r="F2951">
        <v>1671</v>
      </c>
      <c r="G2951">
        <v>30</v>
      </c>
      <c r="H2951">
        <v>1170</v>
      </c>
      <c r="I2951">
        <v>4.0999999999999996</v>
      </c>
      <c r="J2951">
        <v>98</v>
      </c>
      <c r="K2951">
        <v>5</v>
      </c>
      <c r="L2951">
        <v>5850</v>
      </c>
      <c r="M2951" s="1">
        <v>45385</v>
      </c>
      <c r="N2951" t="s">
        <v>78</v>
      </c>
    </row>
    <row r="2952" spans="1:14" x14ac:dyDescent="0.3">
      <c r="A2952" t="s">
        <v>5833</v>
      </c>
      <c r="B2952" t="s">
        <v>5834</v>
      </c>
      <c r="C2952" t="s">
        <v>27</v>
      </c>
      <c r="D2952" t="s">
        <v>109</v>
      </c>
      <c r="E2952" t="s">
        <v>34</v>
      </c>
      <c r="F2952">
        <v>2764</v>
      </c>
      <c r="G2952">
        <v>30</v>
      </c>
      <c r="H2952">
        <v>1935</v>
      </c>
      <c r="I2952">
        <v>5</v>
      </c>
      <c r="J2952">
        <v>256</v>
      </c>
      <c r="K2952">
        <v>2</v>
      </c>
      <c r="L2952">
        <v>3870</v>
      </c>
      <c r="M2952" s="1">
        <v>45304</v>
      </c>
      <c r="N2952" t="s">
        <v>102</v>
      </c>
    </row>
    <row r="2953" spans="1:14" x14ac:dyDescent="0.3">
      <c r="A2953" t="s">
        <v>5835</v>
      </c>
      <c r="B2953" t="s">
        <v>5836</v>
      </c>
      <c r="C2953" t="s">
        <v>57</v>
      </c>
      <c r="D2953" t="s">
        <v>28</v>
      </c>
      <c r="E2953" t="s">
        <v>34</v>
      </c>
      <c r="F2953">
        <v>2329</v>
      </c>
      <c r="G2953">
        <v>30</v>
      </c>
      <c r="H2953">
        <v>1630</v>
      </c>
      <c r="I2953">
        <v>3.6</v>
      </c>
      <c r="J2953">
        <v>68</v>
      </c>
      <c r="K2953">
        <v>1</v>
      </c>
      <c r="L2953">
        <v>1630</v>
      </c>
      <c r="M2953" s="1">
        <v>45991</v>
      </c>
      <c r="N2953" t="s">
        <v>150</v>
      </c>
    </row>
    <row r="2954" spans="1:14" x14ac:dyDescent="0.3">
      <c r="A2954" t="s">
        <v>5837</v>
      </c>
      <c r="B2954" t="s">
        <v>5838</v>
      </c>
      <c r="C2954" t="s">
        <v>32</v>
      </c>
      <c r="D2954" t="s">
        <v>109</v>
      </c>
      <c r="E2954" t="s">
        <v>161</v>
      </c>
      <c r="F2954">
        <v>1195</v>
      </c>
      <c r="G2954">
        <v>25</v>
      </c>
      <c r="H2954">
        <v>896</v>
      </c>
      <c r="I2954">
        <v>4.4000000000000004</v>
      </c>
      <c r="J2954">
        <v>151</v>
      </c>
      <c r="K2954">
        <v>1</v>
      </c>
      <c r="L2954">
        <v>896</v>
      </c>
      <c r="M2954" s="1">
        <v>45931</v>
      </c>
      <c r="N2954" t="s">
        <v>150</v>
      </c>
    </row>
    <row r="2955" spans="1:14" x14ac:dyDescent="0.3">
      <c r="A2955" t="s">
        <v>5839</v>
      </c>
      <c r="B2955" t="s">
        <v>5840</v>
      </c>
      <c r="C2955" t="s">
        <v>27</v>
      </c>
      <c r="D2955" t="s">
        <v>33</v>
      </c>
      <c r="E2955" t="s">
        <v>34</v>
      </c>
      <c r="F2955">
        <v>2106</v>
      </c>
      <c r="G2955">
        <v>25</v>
      </c>
      <c r="H2955">
        <v>1580</v>
      </c>
      <c r="I2955">
        <v>4.5999999999999996</v>
      </c>
      <c r="J2955">
        <v>227</v>
      </c>
      <c r="K2955">
        <v>5</v>
      </c>
      <c r="L2955">
        <v>7900</v>
      </c>
      <c r="M2955" s="1">
        <v>45608</v>
      </c>
      <c r="N2955" t="s">
        <v>141</v>
      </c>
    </row>
    <row r="2956" spans="1:14" x14ac:dyDescent="0.3">
      <c r="A2956" t="s">
        <v>5841</v>
      </c>
      <c r="B2956" t="s">
        <v>5842</v>
      </c>
      <c r="C2956" t="s">
        <v>116</v>
      </c>
      <c r="D2956" t="s">
        <v>41</v>
      </c>
      <c r="E2956" t="s">
        <v>74</v>
      </c>
      <c r="F2956">
        <v>1446</v>
      </c>
      <c r="G2956">
        <v>30</v>
      </c>
      <c r="H2956">
        <v>1012</v>
      </c>
      <c r="I2956">
        <v>3.6</v>
      </c>
      <c r="J2956">
        <v>174</v>
      </c>
      <c r="K2956">
        <v>1</v>
      </c>
      <c r="L2956">
        <v>1012</v>
      </c>
      <c r="M2956" s="1">
        <v>45377</v>
      </c>
      <c r="N2956" t="s">
        <v>189</v>
      </c>
    </row>
    <row r="2957" spans="1:14" x14ac:dyDescent="0.3">
      <c r="A2957" t="s">
        <v>5843</v>
      </c>
      <c r="B2957" t="s">
        <v>5844</v>
      </c>
      <c r="C2957" t="s">
        <v>57</v>
      </c>
      <c r="D2957" t="s">
        <v>17</v>
      </c>
      <c r="E2957" t="s">
        <v>34</v>
      </c>
      <c r="F2957">
        <v>3379</v>
      </c>
      <c r="G2957">
        <v>0</v>
      </c>
      <c r="H2957">
        <v>3379</v>
      </c>
      <c r="I2957">
        <v>4</v>
      </c>
      <c r="J2957">
        <v>161</v>
      </c>
      <c r="K2957">
        <v>2</v>
      </c>
      <c r="L2957">
        <v>6758</v>
      </c>
      <c r="M2957" s="1">
        <v>45667</v>
      </c>
      <c r="N2957" t="s">
        <v>19</v>
      </c>
    </row>
    <row r="2958" spans="1:14" x14ac:dyDescent="0.3">
      <c r="A2958" t="s">
        <v>5845</v>
      </c>
      <c r="B2958" t="s">
        <v>5846</v>
      </c>
      <c r="C2958" t="s">
        <v>27</v>
      </c>
      <c r="D2958" t="s">
        <v>17</v>
      </c>
      <c r="E2958" t="s">
        <v>34</v>
      </c>
      <c r="F2958">
        <v>4229</v>
      </c>
      <c r="G2958">
        <v>30</v>
      </c>
      <c r="H2958">
        <v>2960</v>
      </c>
      <c r="I2958">
        <v>3.4</v>
      </c>
      <c r="J2958">
        <v>405</v>
      </c>
      <c r="K2958">
        <v>2</v>
      </c>
      <c r="L2958">
        <v>5920</v>
      </c>
      <c r="M2958" s="1">
        <v>45914</v>
      </c>
      <c r="N2958" t="s">
        <v>91</v>
      </c>
    </row>
    <row r="2959" spans="1:14" x14ac:dyDescent="0.3">
      <c r="A2959" t="s">
        <v>5847</v>
      </c>
      <c r="B2959" t="s">
        <v>5848</v>
      </c>
      <c r="C2959" t="s">
        <v>52</v>
      </c>
      <c r="D2959" t="s">
        <v>109</v>
      </c>
      <c r="E2959" t="s">
        <v>161</v>
      </c>
      <c r="F2959">
        <v>1801</v>
      </c>
      <c r="G2959">
        <v>20</v>
      </c>
      <c r="H2959">
        <v>1441</v>
      </c>
      <c r="I2959">
        <v>4.7</v>
      </c>
      <c r="J2959">
        <v>181</v>
      </c>
      <c r="K2959">
        <v>1</v>
      </c>
      <c r="L2959">
        <v>1441</v>
      </c>
      <c r="M2959" s="1">
        <v>45760</v>
      </c>
      <c r="N2959" t="s">
        <v>38</v>
      </c>
    </row>
    <row r="2960" spans="1:14" x14ac:dyDescent="0.3">
      <c r="A2960" t="s">
        <v>5849</v>
      </c>
      <c r="B2960" t="s">
        <v>3583</v>
      </c>
      <c r="C2960" t="s">
        <v>37</v>
      </c>
      <c r="D2960" t="s">
        <v>28</v>
      </c>
      <c r="E2960" t="s">
        <v>34</v>
      </c>
      <c r="F2960">
        <v>6261</v>
      </c>
      <c r="G2960">
        <v>25</v>
      </c>
      <c r="H2960">
        <v>4696</v>
      </c>
      <c r="I2960">
        <v>4</v>
      </c>
      <c r="J2960">
        <v>228</v>
      </c>
      <c r="K2960">
        <v>1</v>
      </c>
      <c r="L2960">
        <v>4696</v>
      </c>
      <c r="M2960" s="1">
        <v>45918</v>
      </c>
      <c r="N2960" t="s">
        <v>78</v>
      </c>
    </row>
    <row r="2961" spans="1:14" x14ac:dyDescent="0.3">
      <c r="A2961" t="s">
        <v>5850</v>
      </c>
      <c r="B2961" t="s">
        <v>5851</v>
      </c>
      <c r="C2961" t="s">
        <v>88</v>
      </c>
      <c r="D2961" t="s">
        <v>33</v>
      </c>
      <c r="E2961" t="s">
        <v>34</v>
      </c>
      <c r="F2961">
        <v>1788</v>
      </c>
      <c r="G2961">
        <v>15</v>
      </c>
      <c r="H2961">
        <v>1520</v>
      </c>
      <c r="I2961">
        <v>3.7</v>
      </c>
      <c r="J2961">
        <v>239</v>
      </c>
      <c r="K2961">
        <v>1</v>
      </c>
      <c r="L2961">
        <v>1520</v>
      </c>
      <c r="M2961" s="1">
        <v>45746</v>
      </c>
      <c r="N2961" t="s">
        <v>141</v>
      </c>
    </row>
    <row r="2962" spans="1:14" x14ac:dyDescent="0.3">
      <c r="A2962" t="s">
        <v>5852</v>
      </c>
      <c r="B2962" t="s">
        <v>5853</v>
      </c>
      <c r="C2962" t="s">
        <v>22</v>
      </c>
      <c r="D2962" t="s">
        <v>41</v>
      </c>
      <c r="E2962" t="s">
        <v>34</v>
      </c>
      <c r="F2962">
        <v>1365</v>
      </c>
      <c r="G2962">
        <v>15</v>
      </c>
      <c r="H2962">
        <v>1160</v>
      </c>
      <c r="I2962">
        <v>4.5999999999999996</v>
      </c>
      <c r="J2962">
        <v>94</v>
      </c>
      <c r="K2962">
        <v>1</v>
      </c>
      <c r="L2962">
        <v>1160</v>
      </c>
      <c r="M2962" s="1">
        <v>45440</v>
      </c>
      <c r="N2962" t="s">
        <v>91</v>
      </c>
    </row>
    <row r="2963" spans="1:14" x14ac:dyDescent="0.3">
      <c r="A2963" t="s">
        <v>5854</v>
      </c>
      <c r="B2963" t="s">
        <v>5855</v>
      </c>
      <c r="C2963" t="s">
        <v>32</v>
      </c>
      <c r="D2963" t="s">
        <v>23</v>
      </c>
      <c r="E2963" t="s">
        <v>18</v>
      </c>
      <c r="F2963">
        <v>3836</v>
      </c>
      <c r="G2963">
        <v>40</v>
      </c>
      <c r="H2963">
        <v>2302</v>
      </c>
      <c r="I2963">
        <v>4.0999999999999996</v>
      </c>
      <c r="J2963">
        <v>83</v>
      </c>
      <c r="K2963">
        <v>4</v>
      </c>
      <c r="L2963">
        <v>9208</v>
      </c>
      <c r="M2963" s="1">
        <v>45548</v>
      </c>
      <c r="N2963" t="s">
        <v>71</v>
      </c>
    </row>
    <row r="2964" spans="1:14" x14ac:dyDescent="0.3">
      <c r="A2964" t="s">
        <v>5856</v>
      </c>
      <c r="B2964" t="s">
        <v>5857</v>
      </c>
      <c r="C2964" t="s">
        <v>45</v>
      </c>
      <c r="D2964" t="s">
        <v>17</v>
      </c>
      <c r="E2964" t="s">
        <v>18</v>
      </c>
      <c r="F2964">
        <v>1615</v>
      </c>
      <c r="G2964">
        <v>15</v>
      </c>
      <c r="H2964">
        <v>1373</v>
      </c>
      <c r="I2964">
        <v>4.5</v>
      </c>
      <c r="J2964">
        <v>49</v>
      </c>
      <c r="K2964">
        <v>1</v>
      </c>
      <c r="L2964">
        <v>1373</v>
      </c>
      <c r="M2964" s="1">
        <v>45804</v>
      </c>
      <c r="N2964" t="s">
        <v>42</v>
      </c>
    </row>
    <row r="2965" spans="1:14" x14ac:dyDescent="0.3">
      <c r="A2965" t="s">
        <v>5858</v>
      </c>
      <c r="B2965" t="s">
        <v>5859</v>
      </c>
      <c r="C2965" t="s">
        <v>88</v>
      </c>
      <c r="D2965" t="s">
        <v>28</v>
      </c>
      <c r="E2965" t="s">
        <v>34</v>
      </c>
      <c r="F2965">
        <v>9814</v>
      </c>
      <c r="G2965">
        <v>30</v>
      </c>
      <c r="H2965">
        <v>6870</v>
      </c>
      <c r="I2965">
        <v>4.3</v>
      </c>
      <c r="J2965">
        <v>309</v>
      </c>
      <c r="K2965">
        <v>1</v>
      </c>
      <c r="L2965">
        <v>6870</v>
      </c>
      <c r="M2965" s="1">
        <v>45720</v>
      </c>
      <c r="N2965" t="s">
        <v>141</v>
      </c>
    </row>
    <row r="2966" spans="1:14" x14ac:dyDescent="0.3">
      <c r="A2966" t="s">
        <v>5860</v>
      </c>
      <c r="B2966" t="s">
        <v>5861</v>
      </c>
      <c r="C2966" t="s">
        <v>45</v>
      </c>
      <c r="D2966" t="s">
        <v>53</v>
      </c>
      <c r="E2966" t="s">
        <v>34</v>
      </c>
      <c r="F2966">
        <v>1889</v>
      </c>
      <c r="G2966">
        <v>0</v>
      </c>
      <c r="H2966">
        <v>1889</v>
      </c>
      <c r="I2966">
        <v>3.6</v>
      </c>
      <c r="J2966">
        <v>62</v>
      </c>
      <c r="K2966">
        <v>1</v>
      </c>
      <c r="L2966">
        <v>1889</v>
      </c>
      <c r="M2966" s="1">
        <v>45459</v>
      </c>
      <c r="N2966" t="s">
        <v>54</v>
      </c>
    </row>
    <row r="2967" spans="1:14" x14ac:dyDescent="0.3">
      <c r="A2967" t="s">
        <v>5862</v>
      </c>
      <c r="B2967" t="s">
        <v>5863</v>
      </c>
      <c r="C2967" t="s">
        <v>37</v>
      </c>
      <c r="D2967" t="s">
        <v>23</v>
      </c>
      <c r="E2967" t="s">
        <v>18</v>
      </c>
      <c r="F2967">
        <v>1579</v>
      </c>
      <c r="G2967">
        <v>40</v>
      </c>
      <c r="H2967">
        <v>947</v>
      </c>
      <c r="I2967">
        <v>3.8</v>
      </c>
      <c r="J2967">
        <v>99</v>
      </c>
      <c r="K2967">
        <v>1</v>
      </c>
      <c r="L2967">
        <v>947</v>
      </c>
      <c r="M2967" s="1">
        <v>45991</v>
      </c>
      <c r="N2967" t="s">
        <v>141</v>
      </c>
    </row>
    <row r="2968" spans="1:14" x14ac:dyDescent="0.3">
      <c r="A2968" t="s">
        <v>5864</v>
      </c>
      <c r="B2968" t="s">
        <v>5865</v>
      </c>
      <c r="C2968" t="s">
        <v>27</v>
      </c>
      <c r="D2968" t="s">
        <v>28</v>
      </c>
      <c r="E2968" t="s">
        <v>18</v>
      </c>
      <c r="F2968">
        <v>3404</v>
      </c>
      <c r="G2968">
        <v>15</v>
      </c>
      <c r="H2968">
        <v>2893</v>
      </c>
      <c r="I2968">
        <v>3.7</v>
      </c>
      <c r="J2968">
        <v>36</v>
      </c>
      <c r="K2968">
        <v>4</v>
      </c>
      <c r="L2968">
        <v>11572</v>
      </c>
      <c r="M2968" s="1">
        <v>45398</v>
      </c>
      <c r="N2968" t="s">
        <v>168</v>
      </c>
    </row>
    <row r="2969" spans="1:14" x14ac:dyDescent="0.3">
      <c r="A2969" t="s">
        <v>5866</v>
      </c>
      <c r="B2969" t="s">
        <v>5867</v>
      </c>
      <c r="C2969" t="s">
        <v>27</v>
      </c>
      <c r="D2969" t="s">
        <v>46</v>
      </c>
      <c r="E2969" t="s">
        <v>34</v>
      </c>
      <c r="F2969">
        <v>8531</v>
      </c>
      <c r="G2969">
        <v>10</v>
      </c>
      <c r="H2969">
        <v>7678</v>
      </c>
      <c r="I2969">
        <v>3.5</v>
      </c>
      <c r="J2969">
        <v>63</v>
      </c>
      <c r="K2969">
        <v>1</v>
      </c>
      <c r="L2969">
        <v>7678</v>
      </c>
      <c r="M2969" s="1">
        <v>45840</v>
      </c>
      <c r="N2969" t="s">
        <v>78</v>
      </c>
    </row>
    <row r="2970" spans="1:14" x14ac:dyDescent="0.3">
      <c r="A2970" t="s">
        <v>5868</v>
      </c>
      <c r="B2970" t="s">
        <v>5869</v>
      </c>
      <c r="C2970" t="s">
        <v>116</v>
      </c>
      <c r="D2970" t="s">
        <v>46</v>
      </c>
      <c r="E2970" t="s">
        <v>74</v>
      </c>
      <c r="F2970">
        <v>8797</v>
      </c>
      <c r="G2970">
        <v>40</v>
      </c>
      <c r="H2970">
        <v>5278</v>
      </c>
      <c r="I2970">
        <v>3.3</v>
      </c>
      <c r="J2970">
        <v>90</v>
      </c>
      <c r="K2970">
        <v>1</v>
      </c>
      <c r="L2970">
        <v>5278</v>
      </c>
      <c r="M2970" s="1">
        <v>45807</v>
      </c>
      <c r="N2970" t="s">
        <v>64</v>
      </c>
    </row>
    <row r="2971" spans="1:14" x14ac:dyDescent="0.3">
      <c r="A2971" t="s">
        <v>5870</v>
      </c>
      <c r="B2971" t="s">
        <v>5871</v>
      </c>
      <c r="C2971" t="s">
        <v>27</v>
      </c>
      <c r="D2971" t="s">
        <v>33</v>
      </c>
      <c r="E2971" t="s">
        <v>34</v>
      </c>
      <c r="F2971">
        <v>2139</v>
      </c>
      <c r="G2971">
        <v>25</v>
      </c>
      <c r="H2971">
        <v>1604</v>
      </c>
      <c r="I2971">
        <v>5</v>
      </c>
      <c r="J2971">
        <v>233</v>
      </c>
      <c r="K2971">
        <v>2</v>
      </c>
      <c r="L2971">
        <v>3208</v>
      </c>
      <c r="M2971" s="1">
        <v>45362</v>
      </c>
      <c r="N2971" t="s">
        <v>75</v>
      </c>
    </row>
    <row r="2972" spans="1:14" x14ac:dyDescent="0.3">
      <c r="A2972" t="s">
        <v>5872</v>
      </c>
      <c r="B2972" t="s">
        <v>5873</v>
      </c>
      <c r="C2972" t="s">
        <v>32</v>
      </c>
      <c r="D2972" t="s">
        <v>46</v>
      </c>
      <c r="E2972" t="s">
        <v>34</v>
      </c>
      <c r="F2972">
        <v>8304</v>
      </c>
      <c r="G2972">
        <v>70</v>
      </c>
      <c r="H2972">
        <v>2491</v>
      </c>
      <c r="I2972">
        <v>4.2</v>
      </c>
      <c r="J2972">
        <v>60</v>
      </c>
      <c r="K2972">
        <v>1</v>
      </c>
      <c r="L2972">
        <v>2491</v>
      </c>
      <c r="M2972" s="1">
        <v>45908</v>
      </c>
      <c r="N2972" t="s">
        <v>71</v>
      </c>
    </row>
    <row r="2973" spans="1:14" x14ac:dyDescent="0.3">
      <c r="A2973" t="s">
        <v>5874</v>
      </c>
      <c r="B2973" t="s">
        <v>5429</v>
      </c>
      <c r="C2973" t="s">
        <v>57</v>
      </c>
      <c r="D2973" t="s">
        <v>23</v>
      </c>
      <c r="E2973" t="s">
        <v>18</v>
      </c>
      <c r="F2973">
        <v>2847</v>
      </c>
      <c r="G2973">
        <v>20</v>
      </c>
      <c r="H2973">
        <v>2278</v>
      </c>
      <c r="I2973">
        <v>4.3</v>
      </c>
      <c r="J2973">
        <v>219</v>
      </c>
      <c r="K2973">
        <v>1</v>
      </c>
      <c r="L2973">
        <v>2278</v>
      </c>
      <c r="M2973" s="1">
        <v>45319</v>
      </c>
      <c r="N2973" t="s">
        <v>29</v>
      </c>
    </row>
    <row r="2974" spans="1:14" x14ac:dyDescent="0.3">
      <c r="A2974" t="s">
        <v>5875</v>
      </c>
      <c r="B2974" t="s">
        <v>5876</v>
      </c>
      <c r="C2974" t="s">
        <v>37</v>
      </c>
      <c r="D2974" t="s">
        <v>28</v>
      </c>
      <c r="E2974" t="s">
        <v>34</v>
      </c>
      <c r="F2974">
        <v>5892</v>
      </c>
      <c r="G2974">
        <v>25</v>
      </c>
      <c r="H2974">
        <v>4419</v>
      </c>
      <c r="I2974">
        <v>4.5999999999999996</v>
      </c>
      <c r="J2974">
        <v>69</v>
      </c>
      <c r="K2974">
        <v>2</v>
      </c>
      <c r="L2974">
        <v>8838</v>
      </c>
      <c r="M2974" s="1">
        <v>45977</v>
      </c>
      <c r="N2974" t="s">
        <v>102</v>
      </c>
    </row>
    <row r="2975" spans="1:14" x14ac:dyDescent="0.3">
      <c r="A2975" t="s">
        <v>5877</v>
      </c>
      <c r="B2975" t="s">
        <v>5878</v>
      </c>
      <c r="C2975" t="s">
        <v>32</v>
      </c>
      <c r="D2975" t="s">
        <v>33</v>
      </c>
      <c r="E2975" t="s">
        <v>34</v>
      </c>
      <c r="F2975">
        <v>3060</v>
      </c>
      <c r="G2975">
        <v>40</v>
      </c>
      <c r="H2975">
        <v>1836</v>
      </c>
      <c r="I2975">
        <v>3.8</v>
      </c>
      <c r="J2975">
        <v>17</v>
      </c>
      <c r="K2975">
        <v>2</v>
      </c>
      <c r="L2975">
        <v>3672</v>
      </c>
      <c r="M2975" s="1">
        <v>46010</v>
      </c>
      <c r="N2975" t="s">
        <v>75</v>
      </c>
    </row>
    <row r="2976" spans="1:14" x14ac:dyDescent="0.3">
      <c r="A2976" t="s">
        <v>5879</v>
      </c>
      <c r="B2976" t="s">
        <v>5880</v>
      </c>
      <c r="C2976" t="s">
        <v>22</v>
      </c>
      <c r="D2976" t="s">
        <v>41</v>
      </c>
      <c r="E2976" t="s">
        <v>34</v>
      </c>
      <c r="F2976">
        <v>1707</v>
      </c>
      <c r="G2976">
        <v>25</v>
      </c>
      <c r="H2976">
        <v>1280</v>
      </c>
      <c r="I2976">
        <v>3.4</v>
      </c>
      <c r="J2976">
        <v>141</v>
      </c>
      <c r="K2976">
        <v>4</v>
      </c>
      <c r="L2976">
        <v>5120</v>
      </c>
      <c r="M2976" s="1">
        <v>45396</v>
      </c>
      <c r="N2976" t="s">
        <v>189</v>
      </c>
    </row>
    <row r="2977" spans="1:14" x14ac:dyDescent="0.3">
      <c r="A2977" t="s">
        <v>5881</v>
      </c>
      <c r="B2977" t="s">
        <v>5882</v>
      </c>
      <c r="C2977" t="s">
        <v>116</v>
      </c>
      <c r="D2977" t="s">
        <v>53</v>
      </c>
      <c r="E2977" t="s">
        <v>74</v>
      </c>
      <c r="F2977">
        <v>3243</v>
      </c>
      <c r="G2977">
        <v>15</v>
      </c>
      <c r="H2977">
        <v>2757</v>
      </c>
      <c r="I2977">
        <v>4.5</v>
      </c>
      <c r="J2977">
        <v>115</v>
      </c>
      <c r="K2977">
        <v>1</v>
      </c>
      <c r="L2977">
        <v>2757</v>
      </c>
      <c r="M2977" s="1">
        <v>45742</v>
      </c>
      <c r="N2977" t="s">
        <v>85</v>
      </c>
    </row>
    <row r="2978" spans="1:14" x14ac:dyDescent="0.3">
      <c r="A2978" t="s">
        <v>5883</v>
      </c>
      <c r="B2978" t="s">
        <v>5884</v>
      </c>
      <c r="C2978" t="s">
        <v>37</v>
      </c>
      <c r="D2978" t="s">
        <v>41</v>
      </c>
      <c r="E2978" t="s">
        <v>74</v>
      </c>
      <c r="F2978">
        <v>1263</v>
      </c>
      <c r="G2978">
        <v>15</v>
      </c>
      <c r="H2978">
        <v>1074</v>
      </c>
      <c r="I2978">
        <v>3.5</v>
      </c>
      <c r="J2978">
        <v>328</v>
      </c>
      <c r="K2978">
        <v>3</v>
      </c>
      <c r="L2978">
        <v>3222</v>
      </c>
      <c r="M2978" s="1">
        <v>45652</v>
      </c>
      <c r="N2978" t="s">
        <v>71</v>
      </c>
    </row>
    <row r="2979" spans="1:14" x14ac:dyDescent="0.3">
      <c r="A2979" t="s">
        <v>5885</v>
      </c>
      <c r="B2979" t="s">
        <v>2979</v>
      </c>
      <c r="C2979" t="s">
        <v>32</v>
      </c>
      <c r="D2979" t="s">
        <v>46</v>
      </c>
      <c r="E2979" t="s">
        <v>18</v>
      </c>
      <c r="F2979">
        <v>4925</v>
      </c>
      <c r="G2979">
        <v>25</v>
      </c>
      <c r="H2979">
        <v>3694</v>
      </c>
      <c r="I2979">
        <v>4.4000000000000004</v>
      </c>
      <c r="J2979">
        <v>55</v>
      </c>
      <c r="K2979">
        <v>1</v>
      </c>
      <c r="L2979">
        <v>3694</v>
      </c>
      <c r="M2979" s="1">
        <v>45482</v>
      </c>
      <c r="N2979" t="s">
        <v>24</v>
      </c>
    </row>
    <row r="2980" spans="1:14" x14ac:dyDescent="0.3">
      <c r="A2980" t="s">
        <v>5886</v>
      </c>
      <c r="B2980" t="s">
        <v>1009</v>
      </c>
      <c r="C2980" t="s">
        <v>52</v>
      </c>
      <c r="D2980" t="s">
        <v>41</v>
      </c>
      <c r="E2980" t="s">
        <v>34</v>
      </c>
      <c r="F2980">
        <v>1696</v>
      </c>
      <c r="G2980">
        <v>30</v>
      </c>
      <c r="H2980">
        <v>1187</v>
      </c>
      <c r="I2980">
        <v>3.4</v>
      </c>
      <c r="J2980">
        <v>136</v>
      </c>
      <c r="K2980">
        <v>1</v>
      </c>
      <c r="L2980">
        <v>1187</v>
      </c>
      <c r="M2980" s="1">
        <v>45814</v>
      </c>
      <c r="N2980" t="s">
        <v>49</v>
      </c>
    </row>
    <row r="2981" spans="1:14" x14ac:dyDescent="0.3">
      <c r="A2981" t="s">
        <v>5887</v>
      </c>
      <c r="B2981" t="s">
        <v>5888</v>
      </c>
      <c r="C2981" t="s">
        <v>52</v>
      </c>
      <c r="D2981" t="s">
        <v>17</v>
      </c>
      <c r="E2981" t="s">
        <v>34</v>
      </c>
      <c r="F2981">
        <v>4537</v>
      </c>
      <c r="G2981">
        <v>20</v>
      </c>
      <c r="H2981">
        <v>3630</v>
      </c>
      <c r="I2981">
        <v>3.5</v>
      </c>
      <c r="J2981">
        <v>29</v>
      </c>
      <c r="K2981">
        <v>1</v>
      </c>
      <c r="L2981">
        <v>3630</v>
      </c>
      <c r="M2981" s="1">
        <v>45321</v>
      </c>
      <c r="N2981" t="s">
        <v>85</v>
      </c>
    </row>
    <row r="2982" spans="1:14" x14ac:dyDescent="0.3">
      <c r="A2982" t="s">
        <v>5889</v>
      </c>
      <c r="B2982" t="s">
        <v>5890</v>
      </c>
      <c r="C2982" t="s">
        <v>57</v>
      </c>
      <c r="D2982" t="s">
        <v>46</v>
      </c>
      <c r="E2982" t="s">
        <v>18</v>
      </c>
      <c r="F2982">
        <v>4297</v>
      </c>
      <c r="G2982">
        <v>50</v>
      </c>
      <c r="H2982">
        <v>2148</v>
      </c>
      <c r="I2982">
        <v>3.8</v>
      </c>
      <c r="J2982">
        <v>202</v>
      </c>
      <c r="K2982">
        <v>2</v>
      </c>
      <c r="L2982">
        <v>4296</v>
      </c>
      <c r="M2982" s="1">
        <v>45682</v>
      </c>
      <c r="N2982" t="s">
        <v>71</v>
      </c>
    </row>
    <row r="2983" spans="1:14" x14ac:dyDescent="0.3">
      <c r="A2983" t="s">
        <v>5891</v>
      </c>
      <c r="B2983" t="s">
        <v>5892</v>
      </c>
      <c r="C2983" t="s">
        <v>45</v>
      </c>
      <c r="D2983" t="s">
        <v>28</v>
      </c>
      <c r="E2983" t="s">
        <v>34</v>
      </c>
      <c r="F2983">
        <v>5817</v>
      </c>
      <c r="G2983">
        <v>50</v>
      </c>
      <c r="H2983">
        <v>2908</v>
      </c>
      <c r="I2983">
        <v>4.4000000000000004</v>
      </c>
      <c r="J2983">
        <v>281</v>
      </c>
      <c r="K2983">
        <v>1</v>
      </c>
      <c r="L2983">
        <v>2908</v>
      </c>
      <c r="M2983" s="1">
        <v>45609</v>
      </c>
      <c r="N2983" t="s">
        <v>85</v>
      </c>
    </row>
    <row r="2984" spans="1:14" x14ac:dyDescent="0.3">
      <c r="A2984" t="s">
        <v>5893</v>
      </c>
      <c r="B2984" t="s">
        <v>5894</v>
      </c>
      <c r="C2984" t="s">
        <v>37</v>
      </c>
      <c r="D2984" t="s">
        <v>28</v>
      </c>
      <c r="E2984" t="s">
        <v>34</v>
      </c>
      <c r="F2984">
        <v>9872</v>
      </c>
      <c r="G2984">
        <v>0</v>
      </c>
      <c r="H2984">
        <v>9872</v>
      </c>
      <c r="I2984">
        <v>4.9000000000000004</v>
      </c>
      <c r="J2984">
        <v>171</v>
      </c>
      <c r="K2984">
        <v>1</v>
      </c>
      <c r="L2984">
        <v>9872</v>
      </c>
      <c r="M2984" s="1">
        <v>45373</v>
      </c>
      <c r="N2984" t="s">
        <v>75</v>
      </c>
    </row>
    <row r="2985" spans="1:14" x14ac:dyDescent="0.3">
      <c r="A2985" t="s">
        <v>5895</v>
      </c>
      <c r="B2985" t="s">
        <v>5896</v>
      </c>
      <c r="C2985" t="s">
        <v>32</v>
      </c>
      <c r="D2985" t="s">
        <v>46</v>
      </c>
      <c r="E2985" t="s">
        <v>34</v>
      </c>
      <c r="F2985">
        <v>4100</v>
      </c>
      <c r="G2985">
        <v>50</v>
      </c>
      <c r="H2985">
        <v>2050</v>
      </c>
      <c r="I2985">
        <v>4.3</v>
      </c>
      <c r="J2985">
        <v>78</v>
      </c>
      <c r="K2985">
        <v>3</v>
      </c>
      <c r="L2985">
        <v>6150</v>
      </c>
      <c r="M2985" s="1">
        <v>45682</v>
      </c>
      <c r="N2985" t="s">
        <v>64</v>
      </c>
    </row>
    <row r="2986" spans="1:14" x14ac:dyDescent="0.3">
      <c r="A2986" t="s">
        <v>5897</v>
      </c>
      <c r="B2986" t="s">
        <v>5898</v>
      </c>
      <c r="C2986" t="s">
        <v>116</v>
      </c>
      <c r="D2986" t="s">
        <v>53</v>
      </c>
      <c r="E2986" t="s">
        <v>74</v>
      </c>
      <c r="F2986">
        <v>4726</v>
      </c>
      <c r="G2986">
        <v>25</v>
      </c>
      <c r="H2986">
        <v>3544</v>
      </c>
      <c r="I2986">
        <v>3.8</v>
      </c>
      <c r="J2986">
        <v>135</v>
      </c>
      <c r="K2986">
        <v>1</v>
      </c>
      <c r="L2986">
        <v>3544</v>
      </c>
      <c r="M2986" s="1">
        <v>45846</v>
      </c>
      <c r="N2986" t="s">
        <v>49</v>
      </c>
    </row>
    <row r="2987" spans="1:14" x14ac:dyDescent="0.3">
      <c r="A2987" t="s">
        <v>5899</v>
      </c>
      <c r="B2987" t="s">
        <v>5900</v>
      </c>
      <c r="C2987" t="s">
        <v>116</v>
      </c>
      <c r="D2987" t="s">
        <v>53</v>
      </c>
      <c r="E2987" t="s">
        <v>74</v>
      </c>
      <c r="F2987">
        <v>3892</v>
      </c>
      <c r="G2987">
        <v>70</v>
      </c>
      <c r="H2987">
        <v>1168</v>
      </c>
      <c r="I2987">
        <v>4.5999999999999996</v>
      </c>
      <c r="J2987">
        <v>251</v>
      </c>
      <c r="K2987">
        <v>1</v>
      </c>
      <c r="L2987">
        <v>1168</v>
      </c>
      <c r="M2987" s="1">
        <v>45298</v>
      </c>
      <c r="N2987" t="s">
        <v>64</v>
      </c>
    </row>
    <row r="2988" spans="1:14" x14ac:dyDescent="0.3">
      <c r="A2988" t="s">
        <v>5901</v>
      </c>
      <c r="B2988" t="s">
        <v>5902</v>
      </c>
      <c r="C2988" t="s">
        <v>37</v>
      </c>
      <c r="D2988" t="s">
        <v>17</v>
      </c>
      <c r="E2988" t="s">
        <v>34</v>
      </c>
      <c r="F2988">
        <v>5490</v>
      </c>
      <c r="G2988">
        <v>60</v>
      </c>
      <c r="H2988">
        <v>2196</v>
      </c>
      <c r="I2988">
        <v>3.4</v>
      </c>
      <c r="J2988">
        <v>139</v>
      </c>
      <c r="K2988">
        <v>1</v>
      </c>
      <c r="L2988">
        <v>2196</v>
      </c>
      <c r="M2988" s="1">
        <v>45478</v>
      </c>
      <c r="N2988" t="s">
        <v>24</v>
      </c>
    </row>
    <row r="2989" spans="1:14" x14ac:dyDescent="0.3">
      <c r="A2989" t="s">
        <v>5903</v>
      </c>
      <c r="B2989" t="s">
        <v>5904</v>
      </c>
      <c r="C2989" t="s">
        <v>16</v>
      </c>
      <c r="D2989" t="s">
        <v>33</v>
      </c>
      <c r="E2989" t="s">
        <v>34</v>
      </c>
      <c r="F2989">
        <v>3308</v>
      </c>
      <c r="G2989">
        <v>15</v>
      </c>
      <c r="H2989">
        <v>2812</v>
      </c>
      <c r="I2989">
        <v>3.6</v>
      </c>
      <c r="J2989">
        <v>282</v>
      </c>
      <c r="K2989">
        <v>1</v>
      </c>
      <c r="L2989">
        <v>2812</v>
      </c>
      <c r="M2989" s="1">
        <v>45957</v>
      </c>
      <c r="N2989" t="s">
        <v>58</v>
      </c>
    </row>
    <row r="2990" spans="1:14" x14ac:dyDescent="0.3">
      <c r="A2990" t="s">
        <v>5905</v>
      </c>
      <c r="B2990" t="s">
        <v>5906</v>
      </c>
      <c r="C2990" t="s">
        <v>22</v>
      </c>
      <c r="D2990" t="s">
        <v>109</v>
      </c>
      <c r="E2990" t="s">
        <v>34</v>
      </c>
      <c r="F2990">
        <v>2212</v>
      </c>
      <c r="G2990">
        <v>15</v>
      </c>
      <c r="H2990">
        <v>1880</v>
      </c>
      <c r="I2990">
        <v>4.0999999999999996</v>
      </c>
      <c r="J2990">
        <v>195</v>
      </c>
      <c r="K2990">
        <v>1</v>
      </c>
      <c r="L2990">
        <v>1880</v>
      </c>
      <c r="M2990" s="1">
        <v>45890</v>
      </c>
      <c r="N2990" t="s">
        <v>168</v>
      </c>
    </row>
    <row r="2991" spans="1:14" x14ac:dyDescent="0.3">
      <c r="A2991" t="s">
        <v>5907</v>
      </c>
      <c r="B2991" t="s">
        <v>5908</v>
      </c>
      <c r="C2991" t="s">
        <v>116</v>
      </c>
      <c r="D2991" t="s">
        <v>53</v>
      </c>
      <c r="E2991" t="s">
        <v>34</v>
      </c>
      <c r="F2991">
        <v>6896</v>
      </c>
      <c r="G2991">
        <v>25</v>
      </c>
      <c r="H2991">
        <v>5172</v>
      </c>
      <c r="I2991">
        <v>4.5</v>
      </c>
      <c r="J2991">
        <v>358</v>
      </c>
      <c r="K2991">
        <v>1</v>
      </c>
      <c r="L2991">
        <v>5172</v>
      </c>
      <c r="M2991" s="1">
        <v>45644</v>
      </c>
      <c r="N2991" t="s">
        <v>91</v>
      </c>
    </row>
    <row r="2992" spans="1:14" x14ac:dyDescent="0.3">
      <c r="A2992" t="s">
        <v>5909</v>
      </c>
      <c r="B2992" t="s">
        <v>5910</v>
      </c>
      <c r="C2992" t="s">
        <v>116</v>
      </c>
      <c r="D2992" t="s">
        <v>28</v>
      </c>
      <c r="E2992" t="s">
        <v>34</v>
      </c>
      <c r="F2992">
        <v>7242</v>
      </c>
      <c r="G2992">
        <v>30</v>
      </c>
      <c r="H2992">
        <v>5069</v>
      </c>
      <c r="I2992">
        <v>4</v>
      </c>
      <c r="J2992">
        <v>194</v>
      </c>
      <c r="K2992">
        <v>1</v>
      </c>
      <c r="L2992">
        <v>5069</v>
      </c>
      <c r="M2992" s="1">
        <v>45637</v>
      </c>
      <c r="N2992" t="s">
        <v>38</v>
      </c>
    </row>
    <row r="2993" spans="1:14" x14ac:dyDescent="0.3">
      <c r="A2993" t="s">
        <v>5911</v>
      </c>
      <c r="B2993" t="s">
        <v>5912</v>
      </c>
      <c r="C2993" t="s">
        <v>45</v>
      </c>
      <c r="D2993" t="s">
        <v>53</v>
      </c>
      <c r="E2993" t="s">
        <v>34</v>
      </c>
      <c r="F2993">
        <v>6108</v>
      </c>
      <c r="G2993">
        <v>0</v>
      </c>
      <c r="H2993">
        <v>6108</v>
      </c>
      <c r="I2993">
        <v>3.9</v>
      </c>
      <c r="J2993">
        <v>266</v>
      </c>
      <c r="K2993">
        <v>1</v>
      </c>
      <c r="L2993">
        <v>6108</v>
      </c>
      <c r="M2993" s="1">
        <v>45780</v>
      </c>
      <c r="N2993" t="s">
        <v>24</v>
      </c>
    </row>
    <row r="2994" spans="1:14" x14ac:dyDescent="0.3">
      <c r="A2994" t="s">
        <v>5913</v>
      </c>
      <c r="B2994" t="s">
        <v>5914</v>
      </c>
      <c r="C2994" t="s">
        <v>57</v>
      </c>
      <c r="D2994" t="s">
        <v>41</v>
      </c>
      <c r="E2994" t="s">
        <v>74</v>
      </c>
      <c r="F2994">
        <v>1559</v>
      </c>
      <c r="G2994">
        <v>20</v>
      </c>
      <c r="H2994">
        <v>1247</v>
      </c>
      <c r="I2994">
        <v>4</v>
      </c>
      <c r="J2994">
        <v>55</v>
      </c>
      <c r="K2994">
        <v>1</v>
      </c>
      <c r="L2994">
        <v>1247</v>
      </c>
      <c r="M2994" s="1">
        <v>45832</v>
      </c>
      <c r="N2994" t="s">
        <v>189</v>
      </c>
    </row>
    <row r="2995" spans="1:14" x14ac:dyDescent="0.3">
      <c r="A2995" t="s">
        <v>5915</v>
      </c>
      <c r="B2995" t="s">
        <v>5916</v>
      </c>
      <c r="C2995" t="s">
        <v>45</v>
      </c>
      <c r="D2995" t="s">
        <v>109</v>
      </c>
      <c r="E2995" t="s">
        <v>34</v>
      </c>
      <c r="F2995">
        <v>1630</v>
      </c>
      <c r="G2995">
        <v>25</v>
      </c>
      <c r="H2995">
        <v>1222</v>
      </c>
      <c r="I2995">
        <v>4.5999999999999996</v>
      </c>
      <c r="J2995">
        <v>102</v>
      </c>
      <c r="K2995">
        <v>2</v>
      </c>
      <c r="L2995">
        <v>2444</v>
      </c>
      <c r="M2995" s="1">
        <v>45733</v>
      </c>
      <c r="N2995" t="s">
        <v>168</v>
      </c>
    </row>
    <row r="2996" spans="1:14" x14ac:dyDescent="0.3">
      <c r="A2996" t="s">
        <v>5917</v>
      </c>
      <c r="B2996" t="s">
        <v>5918</v>
      </c>
      <c r="C2996" t="s">
        <v>116</v>
      </c>
      <c r="D2996" t="s">
        <v>46</v>
      </c>
      <c r="E2996" t="s">
        <v>18</v>
      </c>
      <c r="F2996">
        <v>4161</v>
      </c>
      <c r="G2996">
        <v>15</v>
      </c>
      <c r="H2996">
        <v>3537</v>
      </c>
      <c r="I2996">
        <v>3.7</v>
      </c>
      <c r="J2996">
        <v>259</v>
      </c>
      <c r="K2996">
        <v>1</v>
      </c>
      <c r="L2996">
        <v>3537</v>
      </c>
      <c r="M2996" s="1">
        <v>45839</v>
      </c>
      <c r="N2996" t="s">
        <v>91</v>
      </c>
    </row>
    <row r="2997" spans="1:14" x14ac:dyDescent="0.3">
      <c r="A2997" t="s">
        <v>5919</v>
      </c>
      <c r="B2997" t="s">
        <v>5920</v>
      </c>
      <c r="C2997" t="s">
        <v>22</v>
      </c>
      <c r="D2997" t="s">
        <v>41</v>
      </c>
      <c r="E2997" t="s">
        <v>34</v>
      </c>
      <c r="F2997">
        <v>1642</v>
      </c>
      <c r="G2997">
        <v>30</v>
      </c>
      <c r="H2997">
        <v>1149</v>
      </c>
      <c r="I2997">
        <v>3.6</v>
      </c>
      <c r="J2997">
        <v>27</v>
      </c>
      <c r="K2997">
        <v>4</v>
      </c>
      <c r="L2997">
        <v>4596</v>
      </c>
      <c r="M2997" s="1">
        <v>45888</v>
      </c>
      <c r="N2997" t="s">
        <v>54</v>
      </c>
    </row>
    <row r="2998" spans="1:14" x14ac:dyDescent="0.3">
      <c r="A2998" t="s">
        <v>5921</v>
      </c>
      <c r="B2998" t="s">
        <v>5922</v>
      </c>
      <c r="C2998" t="s">
        <v>52</v>
      </c>
      <c r="D2998" t="s">
        <v>28</v>
      </c>
      <c r="E2998" t="s">
        <v>34</v>
      </c>
      <c r="F2998">
        <v>4989</v>
      </c>
      <c r="G2998">
        <v>20</v>
      </c>
      <c r="H2998">
        <v>3991</v>
      </c>
      <c r="I2998">
        <v>4</v>
      </c>
      <c r="J2998">
        <v>175</v>
      </c>
      <c r="K2998">
        <v>1</v>
      </c>
      <c r="L2998">
        <v>3991</v>
      </c>
      <c r="M2998" s="1">
        <v>45622</v>
      </c>
      <c r="N2998" t="s">
        <v>42</v>
      </c>
    </row>
    <row r="2999" spans="1:14" x14ac:dyDescent="0.3">
      <c r="A2999" t="s">
        <v>5923</v>
      </c>
      <c r="B2999" t="s">
        <v>5924</v>
      </c>
      <c r="C2999" t="s">
        <v>116</v>
      </c>
      <c r="D2999" t="s">
        <v>109</v>
      </c>
      <c r="E2999" t="s">
        <v>18</v>
      </c>
      <c r="F2999">
        <v>1493</v>
      </c>
      <c r="G2999">
        <v>25</v>
      </c>
      <c r="H2999">
        <v>1120</v>
      </c>
      <c r="I2999">
        <v>4.7</v>
      </c>
      <c r="J2999">
        <v>15</v>
      </c>
      <c r="K2999">
        <v>1</v>
      </c>
      <c r="L2999">
        <v>1120</v>
      </c>
      <c r="M2999" s="1">
        <v>45539</v>
      </c>
      <c r="N2999" t="s">
        <v>64</v>
      </c>
    </row>
    <row r="3000" spans="1:14" x14ac:dyDescent="0.3">
      <c r="A3000" t="s">
        <v>5925</v>
      </c>
      <c r="B3000" t="s">
        <v>5926</v>
      </c>
      <c r="C3000" t="s">
        <v>52</v>
      </c>
      <c r="D3000" t="s">
        <v>46</v>
      </c>
      <c r="E3000" t="s">
        <v>34</v>
      </c>
      <c r="F3000">
        <v>5549</v>
      </c>
      <c r="G3000">
        <v>20</v>
      </c>
      <c r="H3000">
        <v>4439</v>
      </c>
      <c r="I3000">
        <v>3.8</v>
      </c>
      <c r="J3000">
        <v>523</v>
      </c>
      <c r="K3000">
        <v>1</v>
      </c>
      <c r="L3000">
        <v>4439</v>
      </c>
      <c r="M3000" s="1">
        <v>45620</v>
      </c>
      <c r="N3000" t="s">
        <v>24</v>
      </c>
    </row>
    <row r="3001" spans="1:14" x14ac:dyDescent="0.3">
      <c r="A3001" t="s">
        <v>5927</v>
      </c>
      <c r="B3001" t="s">
        <v>5928</v>
      </c>
      <c r="C3001" t="s">
        <v>37</v>
      </c>
      <c r="D3001" t="s">
        <v>109</v>
      </c>
      <c r="E3001" t="s">
        <v>18</v>
      </c>
      <c r="F3001">
        <v>2386</v>
      </c>
      <c r="G3001">
        <v>40</v>
      </c>
      <c r="H3001">
        <v>1432</v>
      </c>
      <c r="I3001">
        <v>4</v>
      </c>
      <c r="J3001">
        <v>259</v>
      </c>
      <c r="K3001">
        <v>1</v>
      </c>
      <c r="L3001">
        <v>1432</v>
      </c>
      <c r="M3001" s="1">
        <v>45494</v>
      </c>
      <c r="N3001" t="s">
        <v>49</v>
      </c>
    </row>
    <row r="3002" spans="1:14" x14ac:dyDescent="0.3">
      <c r="A3002" t="s">
        <v>5929</v>
      </c>
      <c r="B3002" t="s">
        <v>5930</v>
      </c>
      <c r="C3002" t="s">
        <v>22</v>
      </c>
      <c r="D3002" t="s">
        <v>46</v>
      </c>
      <c r="E3002" t="s">
        <v>74</v>
      </c>
      <c r="F3002">
        <v>11440</v>
      </c>
      <c r="G3002">
        <v>15</v>
      </c>
      <c r="H3002">
        <v>9724</v>
      </c>
      <c r="I3002">
        <v>3.3</v>
      </c>
      <c r="J3002">
        <v>455</v>
      </c>
      <c r="K3002">
        <v>1</v>
      </c>
      <c r="L3002">
        <v>9724</v>
      </c>
      <c r="M3002" s="1">
        <v>45618</v>
      </c>
      <c r="N3002" t="s">
        <v>189</v>
      </c>
    </row>
    <row r="3003" spans="1:14" x14ac:dyDescent="0.3">
      <c r="A3003" t="s">
        <v>5931</v>
      </c>
      <c r="B3003" t="s">
        <v>5932</v>
      </c>
      <c r="C3003" t="s">
        <v>45</v>
      </c>
      <c r="D3003" t="s">
        <v>33</v>
      </c>
      <c r="E3003" t="s">
        <v>34</v>
      </c>
      <c r="F3003">
        <v>3644</v>
      </c>
      <c r="G3003">
        <v>50</v>
      </c>
      <c r="H3003">
        <v>1822</v>
      </c>
      <c r="I3003">
        <v>4</v>
      </c>
      <c r="J3003">
        <v>105</v>
      </c>
      <c r="K3003">
        <v>3</v>
      </c>
      <c r="L3003">
        <v>5466</v>
      </c>
      <c r="M3003" s="1">
        <v>45653</v>
      </c>
      <c r="N3003" t="s">
        <v>168</v>
      </c>
    </row>
    <row r="3004" spans="1:14" x14ac:dyDescent="0.3">
      <c r="A3004" t="s">
        <v>5933</v>
      </c>
      <c r="B3004" t="s">
        <v>5934</v>
      </c>
      <c r="C3004" t="s">
        <v>45</v>
      </c>
      <c r="D3004" t="s">
        <v>33</v>
      </c>
      <c r="E3004" t="s">
        <v>34</v>
      </c>
      <c r="F3004">
        <v>894</v>
      </c>
      <c r="G3004">
        <v>40</v>
      </c>
      <c r="H3004">
        <v>536</v>
      </c>
      <c r="I3004">
        <v>4.2</v>
      </c>
      <c r="J3004">
        <v>451</v>
      </c>
      <c r="K3004">
        <v>3</v>
      </c>
      <c r="L3004">
        <v>1608</v>
      </c>
      <c r="M3004" s="1">
        <v>45537</v>
      </c>
      <c r="N3004" t="s">
        <v>189</v>
      </c>
    </row>
    <row r="3005" spans="1:14" x14ac:dyDescent="0.3">
      <c r="A3005" t="s">
        <v>5935</v>
      </c>
      <c r="B3005" t="s">
        <v>5936</v>
      </c>
      <c r="C3005" t="s">
        <v>27</v>
      </c>
      <c r="D3005" t="s">
        <v>23</v>
      </c>
      <c r="E3005" t="s">
        <v>34</v>
      </c>
      <c r="F3005">
        <v>3134</v>
      </c>
      <c r="G3005">
        <v>40</v>
      </c>
      <c r="H3005">
        <v>1880</v>
      </c>
      <c r="I3005">
        <v>3.5</v>
      </c>
      <c r="J3005">
        <v>35</v>
      </c>
      <c r="K3005">
        <v>1</v>
      </c>
      <c r="L3005">
        <v>1880</v>
      </c>
      <c r="M3005" s="1">
        <v>45645</v>
      </c>
      <c r="N3005" t="s">
        <v>85</v>
      </c>
    </row>
    <row r="3006" spans="1:14" x14ac:dyDescent="0.3">
      <c r="A3006" t="s">
        <v>5937</v>
      </c>
      <c r="B3006" t="s">
        <v>5938</v>
      </c>
      <c r="C3006" t="s">
        <v>57</v>
      </c>
      <c r="D3006" t="s">
        <v>46</v>
      </c>
      <c r="E3006" t="s">
        <v>18</v>
      </c>
      <c r="F3006">
        <v>8914</v>
      </c>
      <c r="G3006">
        <v>40</v>
      </c>
      <c r="H3006">
        <v>5348</v>
      </c>
      <c r="I3006">
        <v>4.5999999999999996</v>
      </c>
      <c r="J3006">
        <v>146</v>
      </c>
      <c r="K3006">
        <v>1</v>
      </c>
      <c r="L3006">
        <v>5348</v>
      </c>
      <c r="M3006" s="1">
        <v>45804</v>
      </c>
      <c r="N3006" t="s">
        <v>85</v>
      </c>
    </row>
    <row r="3007" spans="1:14" x14ac:dyDescent="0.3">
      <c r="A3007" t="s">
        <v>5939</v>
      </c>
      <c r="B3007" t="s">
        <v>5940</v>
      </c>
      <c r="C3007" t="s">
        <v>57</v>
      </c>
      <c r="D3007" t="s">
        <v>23</v>
      </c>
      <c r="E3007" t="s">
        <v>18</v>
      </c>
      <c r="F3007">
        <v>2305</v>
      </c>
      <c r="G3007">
        <v>10</v>
      </c>
      <c r="H3007">
        <v>2074</v>
      </c>
      <c r="I3007">
        <v>4.2</v>
      </c>
      <c r="J3007">
        <v>805</v>
      </c>
      <c r="K3007">
        <v>1</v>
      </c>
      <c r="L3007">
        <v>2074</v>
      </c>
      <c r="M3007" s="1">
        <v>46019</v>
      </c>
      <c r="N3007" t="s">
        <v>38</v>
      </c>
    </row>
    <row r="3008" spans="1:14" x14ac:dyDescent="0.3">
      <c r="A3008" t="s">
        <v>5941</v>
      </c>
      <c r="B3008" t="s">
        <v>5942</v>
      </c>
      <c r="C3008" t="s">
        <v>22</v>
      </c>
      <c r="D3008" t="s">
        <v>17</v>
      </c>
      <c r="E3008" t="s">
        <v>18</v>
      </c>
      <c r="F3008">
        <v>2520</v>
      </c>
      <c r="G3008">
        <v>20</v>
      </c>
      <c r="H3008">
        <v>2016</v>
      </c>
      <c r="I3008">
        <v>3.8</v>
      </c>
      <c r="J3008">
        <v>764</v>
      </c>
      <c r="K3008">
        <v>2</v>
      </c>
      <c r="L3008">
        <v>4032</v>
      </c>
      <c r="M3008" s="1">
        <v>45560</v>
      </c>
      <c r="N3008" t="s">
        <v>91</v>
      </c>
    </row>
    <row r="3009" spans="1:14" x14ac:dyDescent="0.3">
      <c r="A3009" t="s">
        <v>5943</v>
      </c>
      <c r="B3009" t="s">
        <v>5944</v>
      </c>
      <c r="C3009" t="s">
        <v>37</v>
      </c>
      <c r="D3009" t="s">
        <v>46</v>
      </c>
      <c r="E3009" t="s">
        <v>161</v>
      </c>
      <c r="F3009">
        <v>2901</v>
      </c>
      <c r="G3009">
        <v>15</v>
      </c>
      <c r="H3009">
        <v>2466</v>
      </c>
      <c r="I3009">
        <v>4.2</v>
      </c>
      <c r="J3009">
        <v>124</v>
      </c>
      <c r="K3009">
        <v>1</v>
      </c>
      <c r="L3009">
        <v>2466</v>
      </c>
      <c r="M3009" s="1">
        <v>45539</v>
      </c>
      <c r="N3009" t="s">
        <v>85</v>
      </c>
    </row>
    <row r="3010" spans="1:14" x14ac:dyDescent="0.3">
      <c r="A3010" t="s">
        <v>5945</v>
      </c>
      <c r="B3010" t="s">
        <v>4062</v>
      </c>
      <c r="C3010" t="s">
        <v>16</v>
      </c>
      <c r="D3010" t="s">
        <v>28</v>
      </c>
      <c r="E3010" t="s">
        <v>34</v>
      </c>
      <c r="F3010">
        <v>8430</v>
      </c>
      <c r="G3010">
        <v>30</v>
      </c>
      <c r="H3010">
        <v>5901</v>
      </c>
      <c r="I3010">
        <v>4.3</v>
      </c>
      <c r="J3010">
        <v>91</v>
      </c>
      <c r="K3010">
        <v>1</v>
      </c>
      <c r="L3010">
        <v>5901</v>
      </c>
      <c r="M3010" s="1">
        <v>45738</v>
      </c>
      <c r="N3010" t="s">
        <v>75</v>
      </c>
    </row>
    <row r="3011" spans="1:14" x14ac:dyDescent="0.3">
      <c r="A3011" t="s">
        <v>5946</v>
      </c>
      <c r="B3011" t="s">
        <v>5947</v>
      </c>
      <c r="C3011" t="s">
        <v>45</v>
      </c>
      <c r="D3011" t="s">
        <v>28</v>
      </c>
      <c r="E3011" t="s">
        <v>34</v>
      </c>
      <c r="F3011">
        <v>2432</v>
      </c>
      <c r="G3011">
        <v>30</v>
      </c>
      <c r="H3011">
        <v>1702</v>
      </c>
      <c r="I3011">
        <v>3.2</v>
      </c>
      <c r="J3011">
        <v>18</v>
      </c>
      <c r="K3011">
        <v>2</v>
      </c>
      <c r="L3011">
        <v>3404</v>
      </c>
      <c r="M3011" s="1">
        <v>45331</v>
      </c>
      <c r="N3011" t="s">
        <v>102</v>
      </c>
    </row>
    <row r="3012" spans="1:14" x14ac:dyDescent="0.3">
      <c r="A3012" t="s">
        <v>5948</v>
      </c>
      <c r="B3012" t="s">
        <v>5949</v>
      </c>
      <c r="C3012" t="s">
        <v>27</v>
      </c>
      <c r="D3012" t="s">
        <v>33</v>
      </c>
      <c r="E3012" t="s">
        <v>18</v>
      </c>
      <c r="F3012">
        <v>1946</v>
      </c>
      <c r="G3012">
        <v>50</v>
      </c>
      <c r="H3012">
        <v>973</v>
      </c>
      <c r="I3012">
        <v>4.2</v>
      </c>
      <c r="J3012">
        <v>1101</v>
      </c>
      <c r="K3012">
        <v>1</v>
      </c>
      <c r="L3012">
        <v>973</v>
      </c>
      <c r="M3012" s="1">
        <v>45550</v>
      </c>
      <c r="N3012" t="s">
        <v>19</v>
      </c>
    </row>
    <row r="3013" spans="1:14" x14ac:dyDescent="0.3">
      <c r="A3013" t="s">
        <v>5950</v>
      </c>
      <c r="B3013" t="s">
        <v>5951</v>
      </c>
      <c r="C3013" t="s">
        <v>116</v>
      </c>
      <c r="D3013" t="s">
        <v>33</v>
      </c>
      <c r="E3013" t="s">
        <v>34</v>
      </c>
      <c r="F3013">
        <v>2455</v>
      </c>
      <c r="G3013">
        <v>0</v>
      </c>
      <c r="H3013">
        <v>2455</v>
      </c>
      <c r="I3013">
        <v>4.7</v>
      </c>
      <c r="J3013">
        <v>85</v>
      </c>
      <c r="K3013">
        <v>3</v>
      </c>
      <c r="L3013">
        <v>7365</v>
      </c>
      <c r="M3013" s="1">
        <v>45381</v>
      </c>
      <c r="N3013" t="s">
        <v>29</v>
      </c>
    </row>
    <row r="3014" spans="1:14" x14ac:dyDescent="0.3">
      <c r="A3014" t="s">
        <v>5952</v>
      </c>
      <c r="B3014" t="s">
        <v>5953</v>
      </c>
      <c r="C3014" t="s">
        <v>88</v>
      </c>
      <c r="D3014" t="s">
        <v>28</v>
      </c>
      <c r="E3014" t="s">
        <v>34</v>
      </c>
      <c r="F3014">
        <v>5836</v>
      </c>
      <c r="G3014">
        <v>10</v>
      </c>
      <c r="H3014">
        <v>5252</v>
      </c>
      <c r="I3014">
        <v>3.7</v>
      </c>
      <c r="J3014">
        <v>39</v>
      </c>
      <c r="K3014">
        <v>1</v>
      </c>
      <c r="L3014">
        <v>5252</v>
      </c>
      <c r="M3014" s="1">
        <v>45994</v>
      </c>
      <c r="N3014" t="s">
        <v>150</v>
      </c>
    </row>
    <row r="3015" spans="1:14" x14ac:dyDescent="0.3">
      <c r="A3015" t="s">
        <v>5954</v>
      </c>
      <c r="B3015" t="s">
        <v>5955</v>
      </c>
      <c r="C3015" t="s">
        <v>27</v>
      </c>
      <c r="D3015" t="s">
        <v>41</v>
      </c>
      <c r="E3015" t="s">
        <v>34</v>
      </c>
      <c r="F3015">
        <v>747</v>
      </c>
      <c r="G3015">
        <v>15</v>
      </c>
      <c r="H3015">
        <v>635</v>
      </c>
      <c r="I3015">
        <v>3.9</v>
      </c>
      <c r="J3015">
        <v>65</v>
      </c>
      <c r="K3015">
        <v>1</v>
      </c>
      <c r="L3015">
        <v>635</v>
      </c>
      <c r="M3015" s="1">
        <v>45423</v>
      </c>
      <c r="N3015" t="s">
        <v>29</v>
      </c>
    </row>
    <row r="3016" spans="1:14" x14ac:dyDescent="0.3">
      <c r="A3016" t="s">
        <v>5956</v>
      </c>
      <c r="B3016" t="s">
        <v>3284</v>
      </c>
      <c r="C3016" t="s">
        <v>22</v>
      </c>
      <c r="D3016" t="s">
        <v>46</v>
      </c>
      <c r="E3016" t="s">
        <v>18</v>
      </c>
      <c r="F3016">
        <v>5794</v>
      </c>
      <c r="G3016">
        <v>25</v>
      </c>
      <c r="H3016">
        <v>4346</v>
      </c>
      <c r="I3016">
        <v>3.9</v>
      </c>
      <c r="J3016">
        <v>31</v>
      </c>
      <c r="K3016">
        <v>1</v>
      </c>
      <c r="L3016">
        <v>4346</v>
      </c>
      <c r="M3016" s="1">
        <v>45588</v>
      </c>
      <c r="N3016" t="s">
        <v>54</v>
      </c>
    </row>
    <row r="3017" spans="1:14" x14ac:dyDescent="0.3">
      <c r="A3017" t="s">
        <v>5957</v>
      </c>
      <c r="B3017" t="s">
        <v>5958</v>
      </c>
      <c r="C3017" t="s">
        <v>116</v>
      </c>
      <c r="D3017" t="s">
        <v>109</v>
      </c>
      <c r="E3017" t="s">
        <v>161</v>
      </c>
      <c r="F3017">
        <v>2722</v>
      </c>
      <c r="G3017">
        <v>25</v>
      </c>
      <c r="H3017">
        <v>2042</v>
      </c>
      <c r="I3017">
        <v>4.5</v>
      </c>
      <c r="J3017">
        <v>351</v>
      </c>
      <c r="K3017">
        <v>1</v>
      </c>
      <c r="L3017">
        <v>2042</v>
      </c>
      <c r="M3017" s="1">
        <v>45680</v>
      </c>
      <c r="N3017" t="s">
        <v>71</v>
      </c>
    </row>
    <row r="3018" spans="1:14" x14ac:dyDescent="0.3">
      <c r="A3018" t="s">
        <v>5959</v>
      </c>
      <c r="B3018" t="s">
        <v>5960</v>
      </c>
      <c r="C3018" t="s">
        <v>116</v>
      </c>
      <c r="D3018" t="s">
        <v>17</v>
      </c>
      <c r="E3018" t="s">
        <v>18</v>
      </c>
      <c r="F3018">
        <v>5678</v>
      </c>
      <c r="G3018">
        <v>10</v>
      </c>
      <c r="H3018">
        <v>5110</v>
      </c>
      <c r="I3018">
        <v>3.6</v>
      </c>
      <c r="J3018">
        <v>120</v>
      </c>
      <c r="K3018">
        <v>3</v>
      </c>
      <c r="L3018">
        <v>15330</v>
      </c>
      <c r="M3018" s="1">
        <v>45328</v>
      </c>
      <c r="N3018" t="s">
        <v>64</v>
      </c>
    </row>
    <row r="3019" spans="1:14" x14ac:dyDescent="0.3">
      <c r="A3019" t="s">
        <v>5961</v>
      </c>
      <c r="B3019" t="s">
        <v>5962</v>
      </c>
      <c r="C3019" t="s">
        <v>88</v>
      </c>
      <c r="D3019" t="s">
        <v>17</v>
      </c>
      <c r="E3019" t="s">
        <v>34</v>
      </c>
      <c r="F3019">
        <v>5046</v>
      </c>
      <c r="G3019">
        <v>60</v>
      </c>
      <c r="H3019">
        <v>2018</v>
      </c>
      <c r="I3019">
        <v>4.3</v>
      </c>
      <c r="J3019">
        <v>96</v>
      </c>
      <c r="K3019">
        <v>2</v>
      </c>
      <c r="L3019">
        <v>4036</v>
      </c>
      <c r="M3019" s="1">
        <v>45503</v>
      </c>
      <c r="N3019" t="s">
        <v>29</v>
      </c>
    </row>
    <row r="3020" spans="1:14" x14ac:dyDescent="0.3">
      <c r="A3020" t="s">
        <v>5963</v>
      </c>
      <c r="B3020" t="s">
        <v>5964</v>
      </c>
      <c r="C3020" t="s">
        <v>88</v>
      </c>
      <c r="D3020" t="s">
        <v>41</v>
      </c>
      <c r="E3020" t="s">
        <v>74</v>
      </c>
      <c r="F3020">
        <v>2427</v>
      </c>
      <c r="G3020">
        <v>20</v>
      </c>
      <c r="H3020">
        <v>1942</v>
      </c>
      <c r="I3020">
        <v>3.9</v>
      </c>
      <c r="J3020">
        <v>699</v>
      </c>
      <c r="K3020">
        <v>5</v>
      </c>
      <c r="L3020">
        <v>9710</v>
      </c>
      <c r="M3020" s="1">
        <v>46020</v>
      </c>
      <c r="N3020" t="s">
        <v>19</v>
      </c>
    </row>
    <row r="3021" spans="1:14" x14ac:dyDescent="0.3">
      <c r="A3021" t="s">
        <v>5965</v>
      </c>
      <c r="B3021" t="s">
        <v>5966</v>
      </c>
      <c r="C3021" t="s">
        <v>22</v>
      </c>
      <c r="D3021" t="s">
        <v>17</v>
      </c>
      <c r="E3021" t="s">
        <v>18</v>
      </c>
      <c r="F3021">
        <v>2319</v>
      </c>
      <c r="G3021">
        <v>40</v>
      </c>
      <c r="H3021">
        <v>1391</v>
      </c>
      <c r="I3021">
        <v>4.9000000000000004</v>
      </c>
      <c r="J3021">
        <v>58</v>
      </c>
      <c r="K3021">
        <v>2</v>
      </c>
      <c r="L3021">
        <v>2782</v>
      </c>
      <c r="M3021" s="1">
        <v>45589</v>
      </c>
      <c r="N3021" t="s">
        <v>78</v>
      </c>
    </row>
    <row r="3022" spans="1:14" x14ac:dyDescent="0.3">
      <c r="A3022" t="s">
        <v>5967</v>
      </c>
      <c r="B3022" t="s">
        <v>2485</v>
      </c>
      <c r="C3022" t="s">
        <v>32</v>
      </c>
      <c r="D3022" t="s">
        <v>17</v>
      </c>
      <c r="E3022" t="s">
        <v>18</v>
      </c>
      <c r="F3022">
        <v>2291</v>
      </c>
      <c r="G3022">
        <v>0</v>
      </c>
      <c r="H3022">
        <v>2291</v>
      </c>
      <c r="I3022">
        <v>4</v>
      </c>
      <c r="J3022">
        <v>119</v>
      </c>
      <c r="K3022">
        <v>1</v>
      </c>
      <c r="L3022">
        <v>2291</v>
      </c>
      <c r="M3022" s="1">
        <v>45561</v>
      </c>
      <c r="N3022" t="s">
        <v>54</v>
      </c>
    </row>
    <row r="3023" spans="1:14" x14ac:dyDescent="0.3">
      <c r="A3023" t="s">
        <v>5968</v>
      </c>
      <c r="B3023" t="s">
        <v>5969</v>
      </c>
      <c r="C3023" t="s">
        <v>22</v>
      </c>
      <c r="D3023" t="s">
        <v>53</v>
      </c>
      <c r="E3023" t="s">
        <v>34</v>
      </c>
      <c r="F3023">
        <v>3464</v>
      </c>
      <c r="G3023">
        <v>40</v>
      </c>
      <c r="H3023">
        <v>2078</v>
      </c>
      <c r="I3023">
        <v>3</v>
      </c>
      <c r="J3023">
        <v>86</v>
      </c>
      <c r="K3023">
        <v>2</v>
      </c>
      <c r="L3023">
        <v>4156</v>
      </c>
      <c r="M3023" s="1">
        <v>45645</v>
      </c>
      <c r="N3023" t="s">
        <v>78</v>
      </c>
    </row>
    <row r="3024" spans="1:14" x14ac:dyDescent="0.3">
      <c r="A3024" t="s">
        <v>5970</v>
      </c>
      <c r="B3024" t="s">
        <v>5971</v>
      </c>
      <c r="C3024" t="s">
        <v>57</v>
      </c>
      <c r="D3024" t="s">
        <v>46</v>
      </c>
      <c r="E3024" t="s">
        <v>161</v>
      </c>
      <c r="F3024">
        <v>9014</v>
      </c>
      <c r="G3024">
        <v>15</v>
      </c>
      <c r="H3024">
        <v>7662</v>
      </c>
      <c r="I3024">
        <v>4.4000000000000004</v>
      </c>
      <c r="J3024">
        <v>422</v>
      </c>
      <c r="K3024">
        <v>2</v>
      </c>
      <c r="L3024">
        <v>15324</v>
      </c>
      <c r="M3024" s="1">
        <v>45505</v>
      </c>
      <c r="N3024" t="s">
        <v>29</v>
      </c>
    </row>
    <row r="3025" spans="1:14" x14ac:dyDescent="0.3">
      <c r="A3025" t="s">
        <v>5972</v>
      </c>
      <c r="B3025" t="s">
        <v>5973</v>
      </c>
      <c r="C3025" t="s">
        <v>88</v>
      </c>
      <c r="D3025" t="s">
        <v>53</v>
      </c>
      <c r="E3025" t="s">
        <v>74</v>
      </c>
      <c r="F3025">
        <v>5900</v>
      </c>
      <c r="G3025">
        <v>30</v>
      </c>
      <c r="H3025">
        <v>4130</v>
      </c>
      <c r="I3025">
        <v>4.3</v>
      </c>
      <c r="J3025">
        <v>250</v>
      </c>
      <c r="K3025">
        <v>1</v>
      </c>
      <c r="L3025">
        <v>4130</v>
      </c>
      <c r="M3025" s="1">
        <v>45979</v>
      </c>
      <c r="N3025" t="s">
        <v>78</v>
      </c>
    </row>
    <row r="3026" spans="1:14" x14ac:dyDescent="0.3">
      <c r="A3026" t="s">
        <v>5974</v>
      </c>
      <c r="B3026" t="s">
        <v>5975</v>
      </c>
      <c r="C3026" t="s">
        <v>22</v>
      </c>
      <c r="D3026" t="s">
        <v>17</v>
      </c>
      <c r="E3026" t="s">
        <v>34</v>
      </c>
      <c r="F3026">
        <v>3210</v>
      </c>
      <c r="G3026">
        <v>10</v>
      </c>
      <c r="H3026">
        <v>2889</v>
      </c>
      <c r="I3026">
        <v>4.2</v>
      </c>
      <c r="J3026">
        <v>287</v>
      </c>
      <c r="K3026">
        <v>3</v>
      </c>
      <c r="L3026">
        <v>8667</v>
      </c>
      <c r="M3026" s="1">
        <v>45315</v>
      </c>
      <c r="N3026" t="s">
        <v>61</v>
      </c>
    </row>
    <row r="3027" spans="1:14" x14ac:dyDescent="0.3">
      <c r="A3027" t="s">
        <v>5976</v>
      </c>
      <c r="B3027" t="s">
        <v>5977</v>
      </c>
      <c r="C3027" t="s">
        <v>52</v>
      </c>
      <c r="D3027" t="s">
        <v>41</v>
      </c>
      <c r="E3027" t="s">
        <v>34</v>
      </c>
      <c r="F3027">
        <v>1395</v>
      </c>
      <c r="G3027">
        <v>40</v>
      </c>
      <c r="H3027">
        <v>837</v>
      </c>
      <c r="I3027">
        <v>4.7</v>
      </c>
      <c r="J3027">
        <v>62</v>
      </c>
      <c r="K3027">
        <v>5</v>
      </c>
      <c r="L3027">
        <v>4185</v>
      </c>
      <c r="M3027" s="1">
        <v>45545</v>
      </c>
      <c r="N3027" t="s">
        <v>42</v>
      </c>
    </row>
    <row r="3028" spans="1:14" x14ac:dyDescent="0.3">
      <c r="A3028" t="s">
        <v>5978</v>
      </c>
      <c r="B3028" t="s">
        <v>5979</v>
      </c>
      <c r="C3028" t="s">
        <v>22</v>
      </c>
      <c r="D3028" t="s">
        <v>53</v>
      </c>
      <c r="E3028" t="s">
        <v>34</v>
      </c>
      <c r="F3028">
        <v>8244</v>
      </c>
      <c r="G3028">
        <v>30</v>
      </c>
      <c r="H3028">
        <v>5771</v>
      </c>
      <c r="I3028">
        <v>3.3</v>
      </c>
      <c r="J3028">
        <v>127</v>
      </c>
      <c r="K3028">
        <v>2</v>
      </c>
      <c r="L3028">
        <v>11542</v>
      </c>
      <c r="M3028" s="1">
        <v>45319</v>
      </c>
      <c r="N3028" t="s">
        <v>54</v>
      </c>
    </row>
    <row r="3029" spans="1:14" x14ac:dyDescent="0.3">
      <c r="A3029" t="s">
        <v>5980</v>
      </c>
      <c r="B3029" t="s">
        <v>5981</v>
      </c>
      <c r="C3029" t="s">
        <v>16</v>
      </c>
      <c r="D3029" t="s">
        <v>109</v>
      </c>
      <c r="E3029" t="s">
        <v>161</v>
      </c>
      <c r="F3029">
        <v>2655</v>
      </c>
      <c r="G3029">
        <v>15</v>
      </c>
      <c r="H3029">
        <v>2257</v>
      </c>
      <c r="I3029">
        <v>3.6</v>
      </c>
      <c r="J3029">
        <v>61</v>
      </c>
      <c r="K3029">
        <v>1</v>
      </c>
      <c r="L3029">
        <v>2257</v>
      </c>
      <c r="M3029" s="1">
        <v>45512</v>
      </c>
      <c r="N3029" t="s">
        <v>61</v>
      </c>
    </row>
    <row r="3030" spans="1:14" x14ac:dyDescent="0.3">
      <c r="A3030" t="s">
        <v>5982</v>
      </c>
      <c r="B3030" t="s">
        <v>5983</v>
      </c>
      <c r="C3030" t="s">
        <v>37</v>
      </c>
      <c r="D3030" t="s">
        <v>53</v>
      </c>
      <c r="E3030" t="s">
        <v>34</v>
      </c>
      <c r="F3030">
        <v>3752</v>
      </c>
      <c r="G3030">
        <v>40</v>
      </c>
      <c r="H3030">
        <v>2251</v>
      </c>
      <c r="I3030">
        <v>4.0999999999999996</v>
      </c>
      <c r="J3030">
        <v>49</v>
      </c>
      <c r="K3030">
        <v>1</v>
      </c>
      <c r="L3030">
        <v>2251</v>
      </c>
      <c r="M3030" s="1">
        <v>45857</v>
      </c>
      <c r="N3030" t="s">
        <v>42</v>
      </c>
    </row>
    <row r="3031" spans="1:14" x14ac:dyDescent="0.3">
      <c r="A3031" t="s">
        <v>5984</v>
      </c>
      <c r="B3031" t="s">
        <v>5985</v>
      </c>
      <c r="C3031" t="s">
        <v>27</v>
      </c>
      <c r="D3031" t="s">
        <v>33</v>
      </c>
      <c r="E3031" t="s">
        <v>34</v>
      </c>
      <c r="F3031">
        <v>1553</v>
      </c>
      <c r="G3031">
        <v>10</v>
      </c>
      <c r="H3031">
        <v>1398</v>
      </c>
      <c r="I3031">
        <v>4.2</v>
      </c>
      <c r="J3031">
        <v>132</v>
      </c>
      <c r="K3031">
        <v>3</v>
      </c>
      <c r="L3031">
        <v>4194</v>
      </c>
      <c r="M3031" s="1">
        <v>46001</v>
      </c>
      <c r="N3031" t="s">
        <v>58</v>
      </c>
    </row>
    <row r="3032" spans="1:14" x14ac:dyDescent="0.3">
      <c r="A3032" t="s">
        <v>5986</v>
      </c>
      <c r="B3032" t="s">
        <v>5987</v>
      </c>
      <c r="C3032" t="s">
        <v>16</v>
      </c>
      <c r="D3032" t="s">
        <v>33</v>
      </c>
      <c r="E3032" t="s">
        <v>34</v>
      </c>
      <c r="F3032">
        <v>5224</v>
      </c>
      <c r="G3032">
        <v>10</v>
      </c>
      <c r="H3032">
        <v>4702</v>
      </c>
      <c r="I3032">
        <v>4</v>
      </c>
      <c r="J3032">
        <v>124</v>
      </c>
      <c r="K3032">
        <v>2</v>
      </c>
      <c r="L3032">
        <v>9404</v>
      </c>
      <c r="M3032" s="1">
        <v>45881</v>
      </c>
      <c r="N3032" t="s">
        <v>71</v>
      </c>
    </row>
    <row r="3033" spans="1:14" x14ac:dyDescent="0.3">
      <c r="A3033" t="s">
        <v>5988</v>
      </c>
      <c r="B3033" t="s">
        <v>5989</v>
      </c>
      <c r="C3033" t="s">
        <v>16</v>
      </c>
      <c r="D3033" t="s">
        <v>46</v>
      </c>
      <c r="E3033" t="s">
        <v>34</v>
      </c>
      <c r="F3033">
        <v>10209</v>
      </c>
      <c r="G3033">
        <v>20</v>
      </c>
      <c r="H3033">
        <v>8167</v>
      </c>
      <c r="I3033">
        <v>3.4</v>
      </c>
      <c r="J3033">
        <v>276</v>
      </c>
      <c r="K3033">
        <v>3</v>
      </c>
      <c r="L3033">
        <v>24501</v>
      </c>
      <c r="M3033" s="1">
        <v>45852</v>
      </c>
      <c r="N3033" t="s">
        <v>168</v>
      </c>
    </row>
    <row r="3034" spans="1:14" x14ac:dyDescent="0.3">
      <c r="A3034" t="s">
        <v>5990</v>
      </c>
      <c r="B3034" t="s">
        <v>5991</v>
      </c>
      <c r="C3034" t="s">
        <v>45</v>
      </c>
      <c r="D3034" t="s">
        <v>17</v>
      </c>
      <c r="E3034" t="s">
        <v>18</v>
      </c>
      <c r="F3034">
        <v>2960</v>
      </c>
      <c r="G3034">
        <v>25</v>
      </c>
      <c r="H3034">
        <v>2220</v>
      </c>
      <c r="I3034">
        <v>3.9</v>
      </c>
      <c r="J3034">
        <v>62</v>
      </c>
      <c r="K3034">
        <v>1</v>
      </c>
      <c r="L3034">
        <v>2220</v>
      </c>
      <c r="M3034" s="1">
        <v>45533</v>
      </c>
      <c r="N3034" t="s">
        <v>71</v>
      </c>
    </row>
    <row r="3035" spans="1:14" x14ac:dyDescent="0.3">
      <c r="A3035" t="s">
        <v>5992</v>
      </c>
      <c r="B3035" t="s">
        <v>1173</v>
      </c>
      <c r="C3035" t="s">
        <v>57</v>
      </c>
      <c r="D3035" t="s">
        <v>28</v>
      </c>
      <c r="E3035" t="s">
        <v>34</v>
      </c>
      <c r="F3035">
        <v>4439</v>
      </c>
      <c r="G3035">
        <v>40</v>
      </c>
      <c r="H3035">
        <v>2663</v>
      </c>
      <c r="I3035">
        <v>4.9000000000000004</v>
      </c>
      <c r="J3035">
        <v>74</v>
      </c>
      <c r="K3035">
        <v>1</v>
      </c>
      <c r="L3035">
        <v>2663</v>
      </c>
      <c r="M3035" s="1">
        <v>45783</v>
      </c>
      <c r="N3035" t="s">
        <v>141</v>
      </c>
    </row>
    <row r="3036" spans="1:14" x14ac:dyDescent="0.3">
      <c r="A3036" t="s">
        <v>5993</v>
      </c>
      <c r="B3036" t="s">
        <v>5994</v>
      </c>
      <c r="C3036" t="s">
        <v>88</v>
      </c>
      <c r="D3036" t="s">
        <v>53</v>
      </c>
      <c r="E3036" t="s">
        <v>34</v>
      </c>
      <c r="F3036">
        <v>2228</v>
      </c>
      <c r="G3036">
        <v>0</v>
      </c>
      <c r="H3036">
        <v>2228</v>
      </c>
      <c r="I3036">
        <v>3.6</v>
      </c>
      <c r="J3036">
        <v>54</v>
      </c>
      <c r="K3036">
        <v>1</v>
      </c>
      <c r="L3036">
        <v>2228</v>
      </c>
      <c r="M3036" s="1">
        <v>45632</v>
      </c>
      <c r="N3036" t="s">
        <v>102</v>
      </c>
    </row>
    <row r="3037" spans="1:14" x14ac:dyDescent="0.3">
      <c r="A3037" t="s">
        <v>5995</v>
      </c>
      <c r="B3037" t="s">
        <v>5996</v>
      </c>
      <c r="C3037" t="s">
        <v>27</v>
      </c>
      <c r="D3037" t="s">
        <v>41</v>
      </c>
      <c r="E3037" t="s">
        <v>18</v>
      </c>
      <c r="F3037">
        <v>1455</v>
      </c>
      <c r="G3037">
        <v>20</v>
      </c>
      <c r="H3037">
        <v>1164</v>
      </c>
      <c r="I3037">
        <v>4.0999999999999996</v>
      </c>
      <c r="J3037">
        <v>423</v>
      </c>
      <c r="K3037">
        <v>1</v>
      </c>
      <c r="L3037">
        <v>1164</v>
      </c>
      <c r="M3037" s="1">
        <v>45397</v>
      </c>
      <c r="N3037" t="s">
        <v>29</v>
      </c>
    </row>
    <row r="3038" spans="1:14" x14ac:dyDescent="0.3">
      <c r="A3038" t="s">
        <v>5997</v>
      </c>
      <c r="B3038" t="s">
        <v>5998</v>
      </c>
      <c r="C3038" t="s">
        <v>32</v>
      </c>
      <c r="D3038" t="s">
        <v>33</v>
      </c>
      <c r="E3038" t="s">
        <v>34</v>
      </c>
      <c r="F3038">
        <v>1520</v>
      </c>
      <c r="G3038">
        <v>25</v>
      </c>
      <c r="H3038">
        <v>1140</v>
      </c>
      <c r="I3038">
        <v>4.3</v>
      </c>
      <c r="J3038">
        <v>143</v>
      </c>
      <c r="K3038">
        <v>1</v>
      </c>
      <c r="L3038">
        <v>1140</v>
      </c>
      <c r="M3038" s="1">
        <v>45511</v>
      </c>
      <c r="N3038" t="s">
        <v>189</v>
      </c>
    </row>
    <row r="3039" spans="1:14" x14ac:dyDescent="0.3">
      <c r="A3039" t="s">
        <v>5999</v>
      </c>
      <c r="B3039" t="s">
        <v>6000</v>
      </c>
      <c r="C3039" t="s">
        <v>52</v>
      </c>
      <c r="D3039" t="s">
        <v>41</v>
      </c>
      <c r="E3039" t="s">
        <v>34</v>
      </c>
      <c r="F3039">
        <v>807</v>
      </c>
      <c r="G3039">
        <v>20</v>
      </c>
      <c r="H3039">
        <v>646</v>
      </c>
      <c r="I3039">
        <v>4.5</v>
      </c>
      <c r="J3039">
        <v>111</v>
      </c>
      <c r="K3039">
        <v>3</v>
      </c>
      <c r="L3039">
        <v>1938</v>
      </c>
      <c r="M3039" s="1">
        <v>45676</v>
      </c>
      <c r="N3039" t="s">
        <v>19</v>
      </c>
    </row>
    <row r="3040" spans="1:14" x14ac:dyDescent="0.3">
      <c r="A3040" t="s">
        <v>6001</v>
      </c>
      <c r="B3040" t="s">
        <v>6002</v>
      </c>
      <c r="C3040" t="s">
        <v>52</v>
      </c>
      <c r="D3040" t="s">
        <v>109</v>
      </c>
      <c r="E3040" t="s">
        <v>34</v>
      </c>
      <c r="F3040">
        <v>1889</v>
      </c>
      <c r="G3040">
        <v>20</v>
      </c>
      <c r="H3040">
        <v>1511</v>
      </c>
      <c r="I3040">
        <v>4.4000000000000004</v>
      </c>
      <c r="J3040">
        <v>72</v>
      </c>
      <c r="K3040">
        <v>1</v>
      </c>
      <c r="L3040">
        <v>1511</v>
      </c>
      <c r="M3040" s="1">
        <v>45651</v>
      </c>
      <c r="N3040" t="s">
        <v>141</v>
      </c>
    </row>
    <row r="3041" spans="1:14" x14ac:dyDescent="0.3">
      <c r="A3041" t="s">
        <v>6003</v>
      </c>
      <c r="B3041" t="s">
        <v>6004</v>
      </c>
      <c r="C3041" t="s">
        <v>37</v>
      </c>
      <c r="D3041" t="s">
        <v>17</v>
      </c>
      <c r="E3041" t="s">
        <v>34</v>
      </c>
      <c r="F3041">
        <v>6166</v>
      </c>
      <c r="G3041">
        <v>30</v>
      </c>
      <c r="H3041">
        <v>4316</v>
      </c>
      <c r="I3041">
        <v>3.8</v>
      </c>
      <c r="J3041">
        <v>85</v>
      </c>
      <c r="K3041">
        <v>5</v>
      </c>
      <c r="L3041">
        <v>21580</v>
      </c>
      <c r="M3041" s="1">
        <v>45529</v>
      </c>
      <c r="N3041" t="s">
        <v>168</v>
      </c>
    </row>
    <row r="3042" spans="1:14" x14ac:dyDescent="0.3">
      <c r="A3042" t="s">
        <v>6005</v>
      </c>
      <c r="B3042" t="s">
        <v>6006</v>
      </c>
      <c r="C3042" t="s">
        <v>16</v>
      </c>
      <c r="D3042" t="s">
        <v>109</v>
      </c>
      <c r="E3042" t="s">
        <v>18</v>
      </c>
      <c r="F3042">
        <v>2013</v>
      </c>
      <c r="G3042">
        <v>40</v>
      </c>
      <c r="H3042">
        <v>1208</v>
      </c>
      <c r="I3042">
        <v>3.6</v>
      </c>
      <c r="J3042">
        <v>445</v>
      </c>
      <c r="K3042">
        <v>1</v>
      </c>
      <c r="L3042">
        <v>1208</v>
      </c>
      <c r="M3042" s="1">
        <v>45994</v>
      </c>
      <c r="N3042" t="s">
        <v>49</v>
      </c>
    </row>
    <row r="3043" spans="1:14" x14ac:dyDescent="0.3">
      <c r="A3043" t="s">
        <v>6007</v>
      </c>
      <c r="B3043" t="s">
        <v>6008</v>
      </c>
      <c r="C3043" t="s">
        <v>45</v>
      </c>
      <c r="D3043" t="s">
        <v>33</v>
      </c>
      <c r="E3043" t="s">
        <v>34</v>
      </c>
      <c r="F3043">
        <v>4017</v>
      </c>
      <c r="G3043">
        <v>20</v>
      </c>
      <c r="H3043">
        <v>3214</v>
      </c>
      <c r="I3043">
        <v>4.9000000000000004</v>
      </c>
      <c r="J3043">
        <v>13</v>
      </c>
      <c r="K3043">
        <v>1</v>
      </c>
      <c r="L3043">
        <v>3214</v>
      </c>
      <c r="M3043" s="1">
        <v>45299</v>
      </c>
      <c r="N3043" t="s">
        <v>19</v>
      </c>
    </row>
    <row r="3044" spans="1:14" x14ac:dyDescent="0.3">
      <c r="A3044" t="s">
        <v>6009</v>
      </c>
      <c r="B3044" t="s">
        <v>31</v>
      </c>
      <c r="C3044" t="s">
        <v>116</v>
      </c>
      <c r="D3044" t="s">
        <v>46</v>
      </c>
      <c r="E3044" t="s">
        <v>74</v>
      </c>
      <c r="F3044">
        <v>3944</v>
      </c>
      <c r="G3044">
        <v>60</v>
      </c>
      <c r="H3044">
        <v>1578</v>
      </c>
      <c r="I3044">
        <v>4.5</v>
      </c>
      <c r="J3044">
        <v>384</v>
      </c>
      <c r="K3044">
        <v>1</v>
      </c>
      <c r="L3044">
        <v>1578</v>
      </c>
      <c r="M3044" s="1">
        <v>45893</v>
      </c>
      <c r="N3044" t="s">
        <v>168</v>
      </c>
    </row>
    <row r="3045" spans="1:14" x14ac:dyDescent="0.3">
      <c r="A3045" t="s">
        <v>6010</v>
      </c>
      <c r="B3045" t="s">
        <v>6011</v>
      </c>
      <c r="C3045" t="s">
        <v>32</v>
      </c>
      <c r="D3045" t="s">
        <v>53</v>
      </c>
      <c r="E3045" t="s">
        <v>74</v>
      </c>
      <c r="F3045">
        <v>2491</v>
      </c>
      <c r="G3045">
        <v>20</v>
      </c>
      <c r="H3045">
        <v>1993</v>
      </c>
      <c r="I3045">
        <v>4.0999999999999996</v>
      </c>
      <c r="J3045">
        <v>58</v>
      </c>
      <c r="K3045">
        <v>1</v>
      </c>
      <c r="L3045">
        <v>1993</v>
      </c>
      <c r="M3045" s="1">
        <v>45668</v>
      </c>
      <c r="N3045" t="s">
        <v>78</v>
      </c>
    </row>
    <row r="3046" spans="1:14" x14ac:dyDescent="0.3">
      <c r="A3046" t="s">
        <v>6012</v>
      </c>
      <c r="B3046" t="s">
        <v>1814</v>
      </c>
      <c r="C3046" t="s">
        <v>22</v>
      </c>
      <c r="D3046" t="s">
        <v>17</v>
      </c>
      <c r="E3046" t="s">
        <v>34</v>
      </c>
      <c r="F3046">
        <v>1476</v>
      </c>
      <c r="G3046">
        <v>30</v>
      </c>
      <c r="H3046">
        <v>1033</v>
      </c>
      <c r="I3046">
        <v>4.8</v>
      </c>
      <c r="J3046">
        <v>64</v>
      </c>
      <c r="K3046">
        <v>1</v>
      </c>
      <c r="L3046">
        <v>1033</v>
      </c>
      <c r="M3046" s="1">
        <v>45708</v>
      </c>
      <c r="N3046" t="s">
        <v>102</v>
      </c>
    </row>
    <row r="3047" spans="1:14" x14ac:dyDescent="0.3">
      <c r="A3047" t="s">
        <v>6013</v>
      </c>
      <c r="B3047" t="s">
        <v>6014</v>
      </c>
      <c r="C3047" t="s">
        <v>32</v>
      </c>
      <c r="D3047" t="s">
        <v>17</v>
      </c>
      <c r="E3047" t="s">
        <v>34</v>
      </c>
      <c r="F3047">
        <v>3116</v>
      </c>
      <c r="G3047">
        <v>40</v>
      </c>
      <c r="H3047">
        <v>1870</v>
      </c>
      <c r="I3047">
        <v>3.3</v>
      </c>
      <c r="J3047">
        <v>564</v>
      </c>
      <c r="K3047">
        <v>2</v>
      </c>
      <c r="L3047">
        <v>3740</v>
      </c>
      <c r="M3047" s="1">
        <v>45311</v>
      </c>
      <c r="N3047" t="s">
        <v>75</v>
      </c>
    </row>
    <row r="3048" spans="1:14" x14ac:dyDescent="0.3">
      <c r="A3048" t="s">
        <v>6015</v>
      </c>
      <c r="B3048" t="s">
        <v>6016</v>
      </c>
      <c r="C3048" t="s">
        <v>37</v>
      </c>
      <c r="D3048" t="s">
        <v>28</v>
      </c>
      <c r="E3048" t="s">
        <v>34</v>
      </c>
      <c r="F3048">
        <v>9756</v>
      </c>
      <c r="G3048">
        <v>30</v>
      </c>
      <c r="H3048">
        <v>6829</v>
      </c>
      <c r="I3048">
        <v>3.4</v>
      </c>
      <c r="J3048">
        <v>167</v>
      </c>
      <c r="K3048">
        <v>2</v>
      </c>
      <c r="L3048">
        <v>13658</v>
      </c>
      <c r="M3048" s="1">
        <v>45326</v>
      </c>
      <c r="N3048" t="s">
        <v>61</v>
      </c>
    </row>
    <row r="3049" spans="1:14" x14ac:dyDescent="0.3">
      <c r="A3049" t="s">
        <v>6017</v>
      </c>
      <c r="B3049" t="s">
        <v>6018</v>
      </c>
      <c r="C3049" t="s">
        <v>27</v>
      </c>
      <c r="D3049" t="s">
        <v>33</v>
      </c>
      <c r="E3049" t="s">
        <v>18</v>
      </c>
      <c r="F3049">
        <v>2038</v>
      </c>
      <c r="G3049">
        <v>40</v>
      </c>
      <c r="H3049">
        <v>1223</v>
      </c>
      <c r="I3049">
        <v>3</v>
      </c>
      <c r="J3049">
        <v>49</v>
      </c>
      <c r="K3049">
        <v>4</v>
      </c>
      <c r="L3049">
        <v>4892</v>
      </c>
      <c r="M3049" s="1">
        <v>45553</v>
      </c>
      <c r="N3049" t="s">
        <v>38</v>
      </c>
    </row>
    <row r="3050" spans="1:14" x14ac:dyDescent="0.3">
      <c r="A3050" t="s">
        <v>6019</v>
      </c>
      <c r="B3050" t="s">
        <v>6020</v>
      </c>
      <c r="C3050" t="s">
        <v>45</v>
      </c>
      <c r="D3050" t="s">
        <v>33</v>
      </c>
      <c r="E3050" t="s">
        <v>34</v>
      </c>
      <c r="F3050">
        <v>1356</v>
      </c>
      <c r="G3050">
        <v>40</v>
      </c>
      <c r="H3050">
        <v>814</v>
      </c>
      <c r="I3050">
        <v>4.2</v>
      </c>
      <c r="J3050">
        <v>49</v>
      </c>
      <c r="K3050">
        <v>2</v>
      </c>
      <c r="L3050">
        <v>1628</v>
      </c>
      <c r="M3050" s="1">
        <v>45779</v>
      </c>
      <c r="N3050" t="s">
        <v>102</v>
      </c>
    </row>
    <row r="3051" spans="1:14" x14ac:dyDescent="0.3">
      <c r="A3051" t="s">
        <v>6021</v>
      </c>
      <c r="B3051" t="s">
        <v>6022</v>
      </c>
      <c r="C3051" t="s">
        <v>27</v>
      </c>
      <c r="D3051" t="s">
        <v>33</v>
      </c>
      <c r="E3051" t="s">
        <v>18</v>
      </c>
      <c r="F3051">
        <v>839</v>
      </c>
      <c r="G3051">
        <v>10</v>
      </c>
      <c r="H3051">
        <v>755</v>
      </c>
      <c r="I3051">
        <v>4.2</v>
      </c>
      <c r="J3051">
        <v>106</v>
      </c>
      <c r="K3051">
        <v>3</v>
      </c>
      <c r="L3051">
        <v>2265</v>
      </c>
      <c r="M3051" s="1">
        <v>45360</v>
      </c>
      <c r="N3051" t="s">
        <v>91</v>
      </c>
    </row>
    <row r="3052" spans="1:14" x14ac:dyDescent="0.3">
      <c r="A3052" t="s">
        <v>6023</v>
      </c>
      <c r="B3052" t="s">
        <v>6024</v>
      </c>
      <c r="C3052" t="s">
        <v>16</v>
      </c>
      <c r="D3052" t="s">
        <v>53</v>
      </c>
      <c r="E3052" t="s">
        <v>74</v>
      </c>
      <c r="F3052">
        <v>7458</v>
      </c>
      <c r="G3052">
        <v>30</v>
      </c>
      <c r="H3052">
        <v>5221</v>
      </c>
      <c r="I3052">
        <v>3.4</v>
      </c>
      <c r="J3052">
        <v>404</v>
      </c>
      <c r="K3052">
        <v>2</v>
      </c>
      <c r="L3052">
        <v>10442</v>
      </c>
      <c r="M3052" s="1">
        <v>45891</v>
      </c>
      <c r="N3052" t="s">
        <v>85</v>
      </c>
    </row>
    <row r="3053" spans="1:14" x14ac:dyDescent="0.3">
      <c r="A3053" t="s">
        <v>6025</v>
      </c>
      <c r="B3053" t="s">
        <v>6026</v>
      </c>
      <c r="C3053" t="s">
        <v>32</v>
      </c>
      <c r="D3053" t="s">
        <v>41</v>
      </c>
      <c r="E3053" t="s">
        <v>74</v>
      </c>
      <c r="F3053">
        <v>1261</v>
      </c>
      <c r="G3053">
        <v>25</v>
      </c>
      <c r="H3053">
        <v>946</v>
      </c>
      <c r="I3053">
        <v>4.5</v>
      </c>
      <c r="J3053">
        <v>160</v>
      </c>
      <c r="K3053">
        <v>1</v>
      </c>
      <c r="L3053">
        <v>946</v>
      </c>
      <c r="M3053" s="1">
        <v>45818</v>
      </c>
      <c r="N3053" t="s">
        <v>150</v>
      </c>
    </row>
    <row r="3054" spans="1:14" x14ac:dyDescent="0.3">
      <c r="A3054" t="s">
        <v>6027</v>
      </c>
      <c r="B3054" t="s">
        <v>6028</v>
      </c>
      <c r="C3054" t="s">
        <v>22</v>
      </c>
      <c r="D3054" t="s">
        <v>109</v>
      </c>
      <c r="E3054" t="s">
        <v>18</v>
      </c>
      <c r="F3054">
        <v>2774</v>
      </c>
      <c r="G3054">
        <v>0</v>
      </c>
      <c r="H3054">
        <v>2774</v>
      </c>
      <c r="I3054">
        <v>3.2</v>
      </c>
      <c r="J3054">
        <v>109</v>
      </c>
      <c r="K3054">
        <v>4</v>
      </c>
      <c r="L3054">
        <v>11096</v>
      </c>
      <c r="M3054" s="1">
        <v>45397</v>
      </c>
      <c r="N3054" t="s">
        <v>58</v>
      </c>
    </row>
    <row r="3055" spans="1:14" x14ac:dyDescent="0.3">
      <c r="A3055" t="s">
        <v>6029</v>
      </c>
      <c r="B3055" t="s">
        <v>6030</v>
      </c>
      <c r="C3055" t="s">
        <v>27</v>
      </c>
      <c r="D3055" t="s">
        <v>41</v>
      </c>
      <c r="E3055" t="s">
        <v>18</v>
      </c>
      <c r="F3055">
        <v>557</v>
      </c>
      <c r="G3055">
        <v>40</v>
      </c>
      <c r="H3055">
        <v>334</v>
      </c>
      <c r="I3055">
        <v>4.3</v>
      </c>
      <c r="J3055">
        <v>78</v>
      </c>
      <c r="K3055">
        <v>4</v>
      </c>
      <c r="L3055">
        <v>1336</v>
      </c>
      <c r="M3055" s="1">
        <v>45871</v>
      </c>
      <c r="N3055" t="s">
        <v>38</v>
      </c>
    </row>
    <row r="3056" spans="1:14" x14ac:dyDescent="0.3">
      <c r="A3056" t="s">
        <v>6031</v>
      </c>
      <c r="B3056" t="s">
        <v>6032</v>
      </c>
      <c r="C3056" t="s">
        <v>16</v>
      </c>
      <c r="D3056" t="s">
        <v>46</v>
      </c>
      <c r="E3056" t="s">
        <v>34</v>
      </c>
      <c r="F3056">
        <v>7948</v>
      </c>
      <c r="G3056">
        <v>30</v>
      </c>
      <c r="H3056">
        <v>5564</v>
      </c>
      <c r="I3056">
        <v>4.4000000000000004</v>
      </c>
      <c r="J3056">
        <v>153</v>
      </c>
      <c r="K3056">
        <v>1</v>
      </c>
      <c r="L3056">
        <v>5564</v>
      </c>
      <c r="M3056" s="1">
        <v>45846</v>
      </c>
      <c r="N3056" t="s">
        <v>42</v>
      </c>
    </row>
    <row r="3057" spans="1:14" x14ac:dyDescent="0.3">
      <c r="A3057" t="s">
        <v>6033</v>
      </c>
      <c r="B3057" t="s">
        <v>6034</v>
      </c>
      <c r="C3057" t="s">
        <v>116</v>
      </c>
      <c r="D3057" t="s">
        <v>53</v>
      </c>
      <c r="E3057" t="s">
        <v>74</v>
      </c>
      <c r="F3057">
        <v>3732</v>
      </c>
      <c r="G3057">
        <v>40</v>
      </c>
      <c r="H3057">
        <v>2239</v>
      </c>
      <c r="I3057">
        <v>4.0999999999999996</v>
      </c>
      <c r="J3057">
        <v>54</v>
      </c>
      <c r="K3057">
        <v>1</v>
      </c>
      <c r="L3057">
        <v>2239</v>
      </c>
      <c r="M3057" s="1">
        <v>45860</v>
      </c>
      <c r="N3057" t="s">
        <v>29</v>
      </c>
    </row>
    <row r="3058" spans="1:14" x14ac:dyDescent="0.3">
      <c r="A3058" t="s">
        <v>6035</v>
      </c>
      <c r="B3058" t="s">
        <v>6036</v>
      </c>
      <c r="C3058" t="s">
        <v>116</v>
      </c>
      <c r="D3058" t="s">
        <v>41</v>
      </c>
      <c r="E3058" t="s">
        <v>34</v>
      </c>
      <c r="F3058">
        <v>1939</v>
      </c>
      <c r="G3058">
        <v>15</v>
      </c>
      <c r="H3058">
        <v>1648</v>
      </c>
      <c r="I3058">
        <v>3.3</v>
      </c>
      <c r="J3058">
        <v>319</v>
      </c>
      <c r="K3058">
        <v>4</v>
      </c>
      <c r="L3058">
        <v>6592</v>
      </c>
      <c r="M3058" s="1">
        <v>45775</v>
      </c>
      <c r="N3058" t="s">
        <v>29</v>
      </c>
    </row>
    <row r="3059" spans="1:14" x14ac:dyDescent="0.3">
      <c r="A3059" t="s">
        <v>6037</v>
      </c>
      <c r="B3059" t="s">
        <v>6038</v>
      </c>
      <c r="C3059" t="s">
        <v>37</v>
      </c>
      <c r="D3059" t="s">
        <v>46</v>
      </c>
      <c r="E3059" t="s">
        <v>18</v>
      </c>
      <c r="F3059">
        <v>11002</v>
      </c>
      <c r="G3059">
        <v>60</v>
      </c>
      <c r="H3059">
        <v>4401</v>
      </c>
      <c r="I3059">
        <v>4.7</v>
      </c>
      <c r="J3059">
        <v>128</v>
      </c>
      <c r="K3059">
        <v>3</v>
      </c>
      <c r="L3059">
        <v>13203</v>
      </c>
      <c r="M3059" s="1">
        <v>45900</v>
      </c>
      <c r="N3059" t="s">
        <v>141</v>
      </c>
    </row>
    <row r="3060" spans="1:14" x14ac:dyDescent="0.3">
      <c r="A3060" t="s">
        <v>6039</v>
      </c>
      <c r="B3060" t="s">
        <v>6040</v>
      </c>
      <c r="C3060" t="s">
        <v>27</v>
      </c>
      <c r="D3060" t="s">
        <v>23</v>
      </c>
      <c r="E3060" t="s">
        <v>34</v>
      </c>
      <c r="F3060">
        <v>1766</v>
      </c>
      <c r="G3060">
        <v>10</v>
      </c>
      <c r="H3060">
        <v>1589</v>
      </c>
      <c r="I3060">
        <v>3.8</v>
      </c>
      <c r="J3060">
        <v>244</v>
      </c>
      <c r="K3060">
        <v>1</v>
      </c>
      <c r="L3060">
        <v>1589</v>
      </c>
      <c r="M3060" s="1">
        <v>45682</v>
      </c>
      <c r="N3060" t="s">
        <v>19</v>
      </c>
    </row>
    <row r="3061" spans="1:14" x14ac:dyDescent="0.3">
      <c r="A3061" t="s">
        <v>6041</v>
      </c>
      <c r="B3061" t="s">
        <v>6042</v>
      </c>
      <c r="C3061" t="s">
        <v>22</v>
      </c>
      <c r="D3061" t="s">
        <v>53</v>
      </c>
      <c r="E3061" t="s">
        <v>34</v>
      </c>
      <c r="F3061">
        <v>3930</v>
      </c>
      <c r="G3061">
        <v>15</v>
      </c>
      <c r="H3061">
        <v>3340</v>
      </c>
      <c r="I3061">
        <v>3.8</v>
      </c>
      <c r="J3061">
        <v>95</v>
      </c>
      <c r="K3061">
        <v>1</v>
      </c>
      <c r="L3061">
        <v>3340</v>
      </c>
      <c r="M3061" s="1">
        <v>45793</v>
      </c>
      <c r="N3061" t="s">
        <v>42</v>
      </c>
    </row>
    <row r="3062" spans="1:14" x14ac:dyDescent="0.3">
      <c r="A3062" t="s">
        <v>6043</v>
      </c>
      <c r="B3062" t="s">
        <v>6044</v>
      </c>
      <c r="C3062" t="s">
        <v>116</v>
      </c>
      <c r="D3062" t="s">
        <v>17</v>
      </c>
      <c r="E3062" t="s">
        <v>34</v>
      </c>
      <c r="F3062">
        <v>4945</v>
      </c>
      <c r="G3062">
        <v>60</v>
      </c>
      <c r="H3062">
        <v>1978</v>
      </c>
      <c r="I3062">
        <v>3.7</v>
      </c>
      <c r="J3062">
        <v>93</v>
      </c>
      <c r="K3062">
        <v>1</v>
      </c>
      <c r="L3062">
        <v>1978</v>
      </c>
      <c r="M3062" s="1">
        <v>45799</v>
      </c>
      <c r="N3062" t="s">
        <v>91</v>
      </c>
    </row>
    <row r="3063" spans="1:14" x14ac:dyDescent="0.3">
      <c r="A3063" t="s">
        <v>6045</v>
      </c>
      <c r="B3063" t="s">
        <v>6046</v>
      </c>
      <c r="C3063" t="s">
        <v>27</v>
      </c>
      <c r="D3063" t="s">
        <v>23</v>
      </c>
      <c r="E3063" t="s">
        <v>34</v>
      </c>
      <c r="F3063">
        <v>2774</v>
      </c>
      <c r="G3063">
        <v>15</v>
      </c>
      <c r="H3063">
        <v>2358</v>
      </c>
      <c r="I3063">
        <v>4.4000000000000004</v>
      </c>
      <c r="J3063">
        <v>99</v>
      </c>
      <c r="K3063">
        <v>1</v>
      </c>
      <c r="L3063">
        <v>2358</v>
      </c>
      <c r="M3063" s="1">
        <v>45957</v>
      </c>
      <c r="N3063" t="s">
        <v>24</v>
      </c>
    </row>
    <row r="3064" spans="1:14" x14ac:dyDescent="0.3">
      <c r="A3064" t="s">
        <v>6047</v>
      </c>
      <c r="B3064" t="s">
        <v>5121</v>
      </c>
      <c r="C3064" t="s">
        <v>116</v>
      </c>
      <c r="D3064" t="s">
        <v>41</v>
      </c>
      <c r="E3064" t="s">
        <v>34</v>
      </c>
      <c r="F3064">
        <v>637</v>
      </c>
      <c r="G3064">
        <v>25</v>
      </c>
      <c r="H3064">
        <v>478</v>
      </c>
      <c r="I3064">
        <v>3.8</v>
      </c>
      <c r="J3064">
        <v>66</v>
      </c>
      <c r="K3064">
        <v>1</v>
      </c>
      <c r="L3064">
        <v>478</v>
      </c>
      <c r="M3064" s="1">
        <v>45311</v>
      </c>
      <c r="N3064" t="s">
        <v>58</v>
      </c>
    </row>
    <row r="3065" spans="1:14" x14ac:dyDescent="0.3">
      <c r="A3065" t="s">
        <v>6048</v>
      </c>
      <c r="B3065" t="s">
        <v>6049</v>
      </c>
      <c r="C3065" t="s">
        <v>57</v>
      </c>
      <c r="D3065" t="s">
        <v>17</v>
      </c>
      <c r="E3065" t="s">
        <v>18</v>
      </c>
      <c r="F3065">
        <v>5668</v>
      </c>
      <c r="G3065">
        <v>25</v>
      </c>
      <c r="H3065">
        <v>4251</v>
      </c>
      <c r="I3065">
        <v>3.5</v>
      </c>
      <c r="J3065">
        <v>129</v>
      </c>
      <c r="K3065">
        <v>1</v>
      </c>
      <c r="L3065">
        <v>4251</v>
      </c>
      <c r="M3065" s="1">
        <v>45711</v>
      </c>
      <c r="N3065" t="s">
        <v>38</v>
      </c>
    </row>
    <row r="3066" spans="1:14" x14ac:dyDescent="0.3">
      <c r="A3066" t="s">
        <v>6050</v>
      </c>
      <c r="B3066" t="s">
        <v>6051</v>
      </c>
      <c r="C3066" t="s">
        <v>32</v>
      </c>
      <c r="D3066" t="s">
        <v>109</v>
      </c>
      <c r="E3066" t="s">
        <v>18</v>
      </c>
      <c r="F3066">
        <v>1263</v>
      </c>
      <c r="G3066">
        <v>30</v>
      </c>
      <c r="H3066">
        <v>884</v>
      </c>
      <c r="I3066">
        <v>4.5999999999999996</v>
      </c>
      <c r="J3066">
        <v>445</v>
      </c>
      <c r="K3066">
        <v>1</v>
      </c>
      <c r="L3066">
        <v>884</v>
      </c>
      <c r="M3066" s="1">
        <v>45899</v>
      </c>
      <c r="N3066" t="s">
        <v>61</v>
      </c>
    </row>
    <row r="3067" spans="1:14" x14ac:dyDescent="0.3">
      <c r="A3067" t="s">
        <v>6052</v>
      </c>
      <c r="B3067" t="s">
        <v>6053</v>
      </c>
      <c r="C3067" t="s">
        <v>88</v>
      </c>
      <c r="D3067" t="s">
        <v>53</v>
      </c>
      <c r="E3067" t="s">
        <v>74</v>
      </c>
      <c r="F3067">
        <v>1544</v>
      </c>
      <c r="G3067">
        <v>25</v>
      </c>
      <c r="H3067">
        <v>1158</v>
      </c>
      <c r="I3067">
        <v>4.0999999999999996</v>
      </c>
      <c r="J3067">
        <v>104</v>
      </c>
      <c r="K3067">
        <v>2</v>
      </c>
      <c r="L3067">
        <v>2316</v>
      </c>
      <c r="M3067" s="1">
        <v>45718</v>
      </c>
      <c r="N3067" t="s">
        <v>71</v>
      </c>
    </row>
    <row r="3068" spans="1:14" x14ac:dyDescent="0.3">
      <c r="A3068" t="s">
        <v>6054</v>
      </c>
      <c r="B3068" t="s">
        <v>6055</v>
      </c>
      <c r="C3068" t="s">
        <v>22</v>
      </c>
      <c r="D3068" t="s">
        <v>53</v>
      </c>
      <c r="E3068" t="s">
        <v>74</v>
      </c>
      <c r="F3068">
        <v>1292</v>
      </c>
      <c r="G3068">
        <v>25</v>
      </c>
      <c r="H3068">
        <v>969</v>
      </c>
      <c r="I3068">
        <v>4.5999999999999996</v>
      </c>
      <c r="J3068">
        <v>278</v>
      </c>
      <c r="K3068">
        <v>1</v>
      </c>
      <c r="L3068">
        <v>969</v>
      </c>
      <c r="M3068" s="1">
        <v>45808</v>
      </c>
      <c r="N3068" t="s">
        <v>141</v>
      </c>
    </row>
    <row r="3069" spans="1:14" x14ac:dyDescent="0.3">
      <c r="A3069" t="s">
        <v>6056</v>
      </c>
      <c r="B3069" t="s">
        <v>6057</v>
      </c>
      <c r="C3069" t="s">
        <v>27</v>
      </c>
      <c r="D3069" t="s">
        <v>28</v>
      </c>
      <c r="E3069" t="s">
        <v>34</v>
      </c>
      <c r="F3069">
        <v>8640</v>
      </c>
      <c r="G3069">
        <v>30</v>
      </c>
      <c r="H3069">
        <v>6048</v>
      </c>
      <c r="I3069">
        <v>4.0999999999999996</v>
      </c>
      <c r="J3069">
        <v>39</v>
      </c>
      <c r="K3069">
        <v>1</v>
      </c>
      <c r="L3069">
        <v>6048</v>
      </c>
      <c r="M3069" s="1">
        <v>45352</v>
      </c>
      <c r="N3069" t="s">
        <v>168</v>
      </c>
    </row>
    <row r="3070" spans="1:14" x14ac:dyDescent="0.3">
      <c r="A3070" t="s">
        <v>6058</v>
      </c>
      <c r="B3070" t="s">
        <v>6059</v>
      </c>
      <c r="C3070" t="s">
        <v>57</v>
      </c>
      <c r="D3070" t="s">
        <v>41</v>
      </c>
      <c r="E3070" t="s">
        <v>34</v>
      </c>
      <c r="F3070">
        <v>2198</v>
      </c>
      <c r="G3070">
        <v>10</v>
      </c>
      <c r="H3070">
        <v>1978</v>
      </c>
      <c r="I3070">
        <v>3.7</v>
      </c>
      <c r="J3070">
        <v>69</v>
      </c>
      <c r="K3070">
        <v>1</v>
      </c>
      <c r="L3070">
        <v>1978</v>
      </c>
      <c r="M3070" s="1">
        <v>45985</v>
      </c>
      <c r="N3070" t="s">
        <v>141</v>
      </c>
    </row>
    <row r="3071" spans="1:14" x14ac:dyDescent="0.3">
      <c r="A3071" t="s">
        <v>6060</v>
      </c>
      <c r="B3071" t="s">
        <v>6061</v>
      </c>
      <c r="C3071" t="s">
        <v>37</v>
      </c>
      <c r="D3071" t="s">
        <v>23</v>
      </c>
      <c r="E3071" t="s">
        <v>34</v>
      </c>
      <c r="F3071">
        <v>3615</v>
      </c>
      <c r="G3071">
        <v>20</v>
      </c>
      <c r="H3071">
        <v>2892</v>
      </c>
      <c r="I3071">
        <v>3.2</v>
      </c>
      <c r="J3071">
        <v>69</v>
      </c>
      <c r="K3071">
        <v>1</v>
      </c>
      <c r="L3071">
        <v>2892</v>
      </c>
      <c r="M3071" s="1">
        <v>45333</v>
      </c>
      <c r="N3071" t="s">
        <v>42</v>
      </c>
    </row>
    <row r="3072" spans="1:14" x14ac:dyDescent="0.3">
      <c r="A3072" t="s">
        <v>6062</v>
      </c>
      <c r="B3072" t="s">
        <v>6063</v>
      </c>
      <c r="C3072" t="s">
        <v>116</v>
      </c>
      <c r="D3072" t="s">
        <v>46</v>
      </c>
      <c r="E3072" t="s">
        <v>18</v>
      </c>
      <c r="F3072">
        <v>4535</v>
      </c>
      <c r="G3072">
        <v>20</v>
      </c>
      <c r="H3072">
        <v>3628</v>
      </c>
      <c r="I3072">
        <v>4.2</v>
      </c>
      <c r="J3072">
        <v>56</v>
      </c>
      <c r="K3072">
        <v>1</v>
      </c>
      <c r="L3072">
        <v>3628</v>
      </c>
      <c r="M3072" s="1">
        <v>45523</v>
      </c>
      <c r="N3072" t="s">
        <v>78</v>
      </c>
    </row>
    <row r="3073" spans="1:14" x14ac:dyDescent="0.3">
      <c r="A3073" t="s">
        <v>6064</v>
      </c>
      <c r="B3073" t="s">
        <v>6065</v>
      </c>
      <c r="C3073" t="s">
        <v>52</v>
      </c>
      <c r="D3073" t="s">
        <v>28</v>
      </c>
      <c r="E3073" t="s">
        <v>34</v>
      </c>
      <c r="F3073">
        <v>2397</v>
      </c>
      <c r="G3073">
        <v>60</v>
      </c>
      <c r="H3073">
        <v>959</v>
      </c>
      <c r="I3073">
        <v>3.9</v>
      </c>
      <c r="J3073">
        <v>31</v>
      </c>
      <c r="K3073">
        <v>4</v>
      </c>
      <c r="L3073">
        <v>3836</v>
      </c>
      <c r="M3073" s="1">
        <v>45520</v>
      </c>
      <c r="N3073" t="s">
        <v>75</v>
      </c>
    </row>
    <row r="3074" spans="1:14" x14ac:dyDescent="0.3">
      <c r="A3074" t="s">
        <v>6066</v>
      </c>
      <c r="B3074" t="s">
        <v>6067</v>
      </c>
      <c r="C3074" t="s">
        <v>27</v>
      </c>
      <c r="D3074" t="s">
        <v>28</v>
      </c>
      <c r="E3074" t="s">
        <v>34</v>
      </c>
      <c r="F3074">
        <v>2850</v>
      </c>
      <c r="G3074">
        <v>20</v>
      </c>
      <c r="H3074">
        <v>2280</v>
      </c>
      <c r="I3074">
        <v>4.4000000000000004</v>
      </c>
      <c r="J3074">
        <v>313</v>
      </c>
      <c r="K3074">
        <v>1</v>
      </c>
      <c r="L3074">
        <v>2280</v>
      </c>
      <c r="M3074" s="1">
        <v>45442</v>
      </c>
      <c r="N3074" t="s">
        <v>58</v>
      </c>
    </row>
    <row r="3075" spans="1:14" x14ac:dyDescent="0.3">
      <c r="A3075" t="s">
        <v>6068</v>
      </c>
      <c r="B3075" t="s">
        <v>6069</v>
      </c>
      <c r="C3075" t="s">
        <v>52</v>
      </c>
      <c r="D3075" t="s">
        <v>53</v>
      </c>
      <c r="E3075" t="s">
        <v>34</v>
      </c>
      <c r="F3075">
        <v>1790</v>
      </c>
      <c r="G3075">
        <v>10</v>
      </c>
      <c r="H3075">
        <v>1611</v>
      </c>
      <c r="I3075">
        <v>3.8</v>
      </c>
      <c r="J3075">
        <v>143</v>
      </c>
      <c r="K3075">
        <v>1</v>
      </c>
      <c r="L3075">
        <v>1611</v>
      </c>
      <c r="M3075" s="1">
        <v>45785</v>
      </c>
      <c r="N3075" t="s">
        <v>54</v>
      </c>
    </row>
    <row r="3076" spans="1:14" x14ac:dyDescent="0.3">
      <c r="A3076" t="s">
        <v>6070</v>
      </c>
      <c r="B3076" t="s">
        <v>6071</v>
      </c>
      <c r="C3076" t="s">
        <v>57</v>
      </c>
      <c r="D3076" t="s">
        <v>17</v>
      </c>
      <c r="E3076" t="s">
        <v>34</v>
      </c>
      <c r="F3076">
        <v>4333</v>
      </c>
      <c r="G3076">
        <v>25</v>
      </c>
      <c r="H3076">
        <v>3250</v>
      </c>
      <c r="I3076">
        <v>4.3</v>
      </c>
      <c r="J3076">
        <v>46</v>
      </c>
      <c r="K3076">
        <v>1</v>
      </c>
      <c r="L3076">
        <v>3250</v>
      </c>
      <c r="M3076" s="1">
        <v>45796</v>
      </c>
      <c r="N3076" t="s">
        <v>71</v>
      </c>
    </row>
    <row r="3077" spans="1:14" x14ac:dyDescent="0.3">
      <c r="A3077" t="s">
        <v>6072</v>
      </c>
      <c r="B3077" t="s">
        <v>6073</v>
      </c>
      <c r="C3077" t="s">
        <v>16</v>
      </c>
      <c r="D3077" t="s">
        <v>46</v>
      </c>
      <c r="E3077" t="s">
        <v>34</v>
      </c>
      <c r="F3077">
        <v>8766</v>
      </c>
      <c r="G3077">
        <v>30</v>
      </c>
      <c r="H3077">
        <v>6136</v>
      </c>
      <c r="I3077">
        <v>4.0999999999999996</v>
      </c>
      <c r="J3077">
        <v>46</v>
      </c>
      <c r="K3077">
        <v>2</v>
      </c>
      <c r="L3077">
        <v>12272</v>
      </c>
      <c r="M3077" s="1">
        <v>45824</v>
      </c>
      <c r="N3077" t="s">
        <v>75</v>
      </c>
    </row>
    <row r="3078" spans="1:14" x14ac:dyDescent="0.3">
      <c r="A3078" t="s">
        <v>6074</v>
      </c>
      <c r="B3078" t="s">
        <v>6075</v>
      </c>
      <c r="C3078" t="s">
        <v>88</v>
      </c>
      <c r="D3078" t="s">
        <v>53</v>
      </c>
      <c r="E3078" t="s">
        <v>74</v>
      </c>
      <c r="F3078">
        <v>2684</v>
      </c>
      <c r="G3078">
        <v>15</v>
      </c>
      <c r="H3078">
        <v>2281</v>
      </c>
      <c r="I3078">
        <v>3.7</v>
      </c>
      <c r="J3078">
        <v>119</v>
      </c>
      <c r="K3078">
        <v>1</v>
      </c>
      <c r="L3078">
        <v>2281</v>
      </c>
      <c r="M3078" s="1">
        <v>45396</v>
      </c>
      <c r="N3078" t="s">
        <v>78</v>
      </c>
    </row>
    <row r="3079" spans="1:14" x14ac:dyDescent="0.3">
      <c r="A3079" t="s">
        <v>6076</v>
      </c>
      <c r="B3079" t="s">
        <v>6077</v>
      </c>
      <c r="C3079" t="s">
        <v>27</v>
      </c>
      <c r="D3079" t="s">
        <v>109</v>
      </c>
      <c r="E3079" t="s">
        <v>34</v>
      </c>
      <c r="F3079">
        <v>1073</v>
      </c>
      <c r="G3079">
        <v>30</v>
      </c>
      <c r="H3079">
        <v>751</v>
      </c>
      <c r="I3079">
        <v>3.8</v>
      </c>
      <c r="J3079">
        <v>378</v>
      </c>
      <c r="K3079">
        <v>4</v>
      </c>
      <c r="L3079">
        <v>3004</v>
      </c>
      <c r="M3079" s="1">
        <v>45326</v>
      </c>
      <c r="N3079" t="s">
        <v>42</v>
      </c>
    </row>
    <row r="3080" spans="1:14" x14ac:dyDescent="0.3">
      <c r="A3080" t="s">
        <v>6078</v>
      </c>
      <c r="B3080" t="s">
        <v>6079</v>
      </c>
      <c r="C3080" t="s">
        <v>16</v>
      </c>
      <c r="D3080" t="s">
        <v>17</v>
      </c>
      <c r="E3080" t="s">
        <v>18</v>
      </c>
      <c r="F3080">
        <v>3480</v>
      </c>
      <c r="G3080">
        <v>40</v>
      </c>
      <c r="H3080">
        <v>2088</v>
      </c>
      <c r="I3080">
        <v>3.4</v>
      </c>
      <c r="J3080">
        <v>420</v>
      </c>
      <c r="K3080">
        <v>1</v>
      </c>
      <c r="L3080">
        <v>2088</v>
      </c>
      <c r="M3080" s="1">
        <v>45939</v>
      </c>
      <c r="N3080" t="s">
        <v>24</v>
      </c>
    </row>
    <row r="3081" spans="1:14" x14ac:dyDescent="0.3">
      <c r="A3081" t="s">
        <v>6080</v>
      </c>
      <c r="B3081" t="s">
        <v>6081</v>
      </c>
      <c r="C3081" t="s">
        <v>37</v>
      </c>
      <c r="D3081" t="s">
        <v>28</v>
      </c>
      <c r="E3081" t="s">
        <v>34</v>
      </c>
      <c r="F3081">
        <v>5106</v>
      </c>
      <c r="G3081">
        <v>25</v>
      </c>
      <c r="H3081">
        <v>3830</v>
      </c>
      <c r="I3081">
        <v>5</v>
      </c>
      <c r="J3081">
        <v>12</v>
      </c>
      <c r="K3081">
        <v>1</v>
      </c>
      <c r="L3081">
        <v>3830</v>
      </c>
      <c r="M3081" s="1">
        <v>45953</v>
      </c>
      <c r="N3081" t="s">
        <v>168</v>
      </c>
    </row>
    <row r="3082" spans="1:14" x14ac:dyDescent="0.3">
      <c r="A3082" t="s">
        <v>6082</v>
      </c>
      <c r="B3082" t="s">
        <v>6083</v>
      </c>
      <c r="C3082" t="s">
        <v>16</v>
      </c>
      <c r="D3082" t="s">
        <v>53</v>
      </c>
      <c r="E3082" t="s">
        <v>34</v>
      </c>
      <c r="F3082">
        <v>5271</v>
      </c>
      <c r="G3082">
        <v>10</v>
      </c>
      <c r="H3082">
        <v>4744</v>
      </c>
      <c r="I3082">
        <v>4.3</v>
      </c>
      <c r="J3082">
        <v>176</v>
      </c>
      <c r="K3082">
        <v>2</v>
      </c>
      <c r="L3082">
        <v>9488</v>
      </c>
      <c r="M3082" s="1">
        <v>45949</v>
      </c>
      <c r="N3082" t="s">
        <v>102</v>
      </c>
    </row>
    <row r="3083" spans="1:14" x14ac:dyDescent="0.3">
      <c r="A3083" t="s">
        <v>6084</v>
      </c>
      <c r="B3083" t="s">
        <v>6085</v>
      </c>
      <c r="C3083" t="s">
        <v>52</v>
      </c>
      <c r="D3083" t="s">
        <v>41</v>
      </c>
      <c r="E3083" t="s">
        <v>34</v>
      </c>
      <c r="F3083">
        <v>457</v>
      </c>
      <c r="G3083">
        <v>40</v>
      </c>
      <c r="H3083">
        <v>274</v>
      </c>
      <c r="I3083">
        <v>3.4</v>
      </c>
      <c r="J3083">
        <v>47</v>
      </c>
      <c r="K3083">
        <v>1</v>
      </c>
      <c r="L3083">
        <v>274</v>
      </c>
      <c r="M3083" s="1">
        <v>45594</v>
      </c>
      <c r="N3083" t="s">
        <v>102</v>
      </c>
    </row>
    <row r="3084" spans="1:14" x14ac:dyDescent="0.3">
      <c r="A3084" t="s">
        <v>6086</v>
      </c>
      <c r="B3084" t="s">
        <v>6087</v>
      </c>
      <c r="C3084" t="s">
        <v>16</v>
      </c>
      <c r="D3084" t="s">
        <v>46</v>
      </c>
      <c r="E3084" t="s">
        <v>18</v>
      </c>
      <c r="F3084">
        <v>9015</v>
      </c>
      <c r="G3084">
        <v>20</v>
      </c>
      <c r="H3084">
        <v>7212</v>
      </c>
      <c r="I3084">
        <v>5</v>
      </c>
      <c r="J3084">
        <v>223</v>
      </c>
      <c r="K3084">
        <v>1</v>
      </c>
      <c r="L3084">
        <v>7212</v>
      </c>
      <c r="M3084" s="1">
        <v>45519</v>
      </c>
      <c r="N3084" t="s">
        <v>91</v>
      </c>
    </row>
    <row r="3085" spans="1:14" x14ac:dyDescent="0.3">
      <c r="A3085" t="s">
        <v>6088</v>
      </c>
      <c r="B3085" t="s">
        <v>6089</v>
      </c>
      <c r="C3085" t="s">
        <v>16</v>
      </c>
      <c r="D3085" t="s">
        <v>109</v>
      </c>
      <c r="E3085" t="s">
        <v>34</v>
      </c>
      <c r="F3085">
        <v>1600</v>
      </c>
      <c r="G3085">
        <v>30</v>
      </c>
      <c r="H3085">
        <v>1120</v>
      </c>
      <c r="I3085">
        <v>3.5</v>
      </c>
      <c r="J3085">
        <v>192</v>
      </c>
      <c r="K3085">
        <v>2</v>
      </c>
      <c r="L3085">
        <v>2240</v>
      </c>
      <c r="M3085" s="1">
        <v>45494</v>
      </c>
      <c r="N3085" t="s">
        <v>150</v>
      </c>
    </row>
    <row r="3086" spans="1:14" x14ac:dyDescent="0.3">
      <c r="A3086" t="s">
        <v>6090</v>
      </c>
      <c r="B3086" t="s">
        <v>6091</v>
      </c>
      <c r="C3086" t="s">
        <v>45</v>
      </c>
      <c r="D3086" t="s">
        <v>17</v>
      </c>
      <c r="E3086" t="s">
        <v>34</v>
      </c>
      <c r="F3086">
        <v>2077</v>
      </c>
      <c r="G3086">
        <v>25</v>
      </c>
      <c r="H3086">
        <v>1558</v>
      </c>
      <c r="I3086">
        <v>3.8</v>
      </c>
      <c r="J3086">
        <v>118</v>
      </c>
      <c r="K3086">
        <v>1</v>
      </c>
      <c r="L3086">
        <v>1558</v>
      </c>
      <c r="M3086" s="1">
        <v>45877</v>
      </c>
      <c r="N3086" t="s">
        <v>78</v>
      </c>
    </row>
    <row r="3087" spans="1:14" x14ac:dyDescent="0.3">
      <c r="A3087" t="s">
        <v>6092</v>
      </c>
      <c r="B3087" t="s">
        <v>6093</v>
      </c>
      <c r="C3087" t="s">
        <v>45</v>
      </c>
      <c r="D3087" t="s">
        <v>53</v>
      </c>
      <c r="E3087" t="s">
        <v>34</v>
      </c>
      <c r="F3087">
        <v>6296</v>
      </c>
      <c r="G3087">
        <v>25</v>
      </c>
      <c r="H3087">
        <v>4722</v>
      </c>
      <c r="I3087">
        <v>4</v>
      </c>
      <c r="J3087">
        <v>33</v>
      </c>
      <c r="K3087">
        <v>1</v>
      </c>
      <c r="L3087">
        <v>4722</v>
      </c>
      <c r="M3087" s="1">
        <v>45374</v>
      </c>
      <c r="N3087" t="s">
        <v>102</v>
      </c>
    </row>
    <row r="3088" spans="1:14" x14ac:dyDescent="0.3">
      <c r="A3088" t="s">
        <v>6094</v>
      </c>
      <c r="B3088" t="s">
        <v>6095</v>
      </c>
      <c r="C3088" t="s">
        <v>116</v>
      </c>
      <c r="D3088" t="s">
        <v>23</v>
      </c>
      <c r="E3088" t="s">
        <v>34</v>
      </c>
      <c r="F3088">
        <v>4235</v>
      </c>
      <c r="G3088">
        <v>60</v>
      </c>
      <c r="H3088">
        <v>1694</v>
      </c>
      <c r="I3088">
        <v>4.0999999999999996</v>
      </c>
      <c r="J3088">
        <v>80</v>
      </c>
      <c r="K3088">
        <v>2</v>
      </c>
      <c r="L3088">
        <v>3388</v>
      </c>
      <c r="M3088" s="1">
        <v>45989</v>
      </c>
      <c r="N3088" t="s">
        <v>61</v>
      </c>
    </row>
    <row r="3089" spans="1:14" x14ac:dyDescent="0.3">
      <c r="A3089" t="s">
        <v>6096</v>
      </c>
      <c r="B3089" t="s">
        <v>6097</v>
      </c>
      <c r="C3089" t="s">
        <v>22</v>
      </c>
      <c r="D3089" t="s">
        <v>41</v>
      </c>
      <c r="E3089" t="s">
        <v>34</v>
      </c>
      <c r="F3089">
        <v>2602</v>
      </c>
      <c r="G3089">
        <v>40</v>
      </c>
      <c r="H3089">
        <v>1561</v>
      </c>
      <c r="I3089">
        <v>4.4000000000000004</v>
      </c>
      <c r="J3089">
        <v>265</v>
      </c>
      <c r="K3089">
        <v>1</v>
      </c>
      <c r="L3089">
        <v>1561</v>
      </c>
      <c r="M3089" s="1">
        <v>45706</v>
      </c>
      <c r="N3089" t="s">
        <v>78</v>
      </c>
    </row>
    <row r="3090" spans="1:14" x14ac:dyDescent="0.3">
      <c r="A3090" t="s">
        <v>6098</v>
      </c>
      <c r="B3090" t="s">
        <v>6099</v>
      </c>
      <c r="C3090" t="s">
        <v>88</v>
      </c>
      <c r="D3090" t="s">
        <v>28</v>
      </c>
      <c r="E3090" t="s">
        <v>34</v>
      </c>
      <c r="F3090">
        <v>5292</v>
      </c>
      <c r="G3090">
        <v>20</v>
      </c>
      <c r="H3090">
        <v>4234</v>
      </c>
      <c r="I3090">
        <v>3.1</v>
      </c>
      <c r="J3090">
        <v>269</v>
      </c>
      <c r="K3090">
        <v>2</v>
      </c>
      <c r="L3090">
        <v>8468</v>
      </c>
      <c r="M3090" s="1">
        <v>45882</v>
      </c>
      <c r="N3090" t="s">
        <v>24</v>
      </c>
    </row>
    <row r="3091" spans="1:14" x14ac:dyDescent="0.3">
      <c r="A3091" t="s">
        <v>6100</v>
      </c>
      <c r="B3091" t="s">
        <v>6101</v>
      </c>
      <c r="C3091" t="s">
        <v>116</v>
      </c>
      <c r="D3091" t="s">
        <v>33</v>
      </c>
      <c r="E3091" t="s">
        <v>18</v>
      </c>
      <c r="F3091">
        <v>4437</v>
      </c>
      <c r="G3091">
        <v>30</v>
      </c>
      <c r="H3091">
        <v>3106</v>
      </c>
      <c r="I3091">
        <v>4.0999999999999996</v>
      </c>
      <c r="J3091">
        <v>316</v>
      </c>
      <c r="K3091">
        <v>1</v>
      </c>
      <c r="L3091">
        <v>3106</v>
      </c>
      <c r="M3091" s="1">
        <v>45481</v>
      </c>
      <c r="N3091" t="s">
        <v>38</v>
      </c>
    </row>
    <row r="3092" spans="1:14" x14ac:dyDescent="0.3">
      <c r="A3092" t="s">
        <v>6102</v>
      </c>
      <c r="B3092" t="s">
        <v>6103</v>
      </c>
      <c r="C3092" t="s">
        <v>52</v>
      </c>
      <c r="D3092" t="s">
        <v>46</v>
      </c>
      <c r="E3092" t="s">
        <v>34</v>
      </c>
      <c r="F3092">
        <v>3180</v>
      </c>
      <c r="G3092">
        <v>20</v>
      </c>
      <c r="H3092">
        <v>2544</v>
      </c>
      <c r="I3092">
        <v>3.9</v>
      </c>
      <c r="J3092">
        <v>161</v>
      </c>
      <c r="K3092">
        <v>2</v>
      </c>
      <c r="L3092">
        <v>5088</v>
      </c>
      <c r="M3092" s="1">
        <v>45539</v>
      </c>
      <c r="N3092" t="s">
        <v>91</v>
      </c>
    </row>
    <row r="3093" spans="1:14" x14ac:dyDescent="0.3">
      <c r="A3093" t="s">
        <v>6104</v>
      </c>
      <c r="B3093" t="s">
        <v>834</v>
      </c>
      <c r="C3093" t="s">
        <v>45</v>
      </c>
      <c r="D3093" t="s">
        <v>41</v>
      </c>
      <c r="E3093" t="s">
        <v>34</v>
      </c>
      <c r="F3093">
        <v>1443</v>
      </c>
      <c r="G3093">
        <v>25</v>
      </c>
      <c r="H3093">
        <v>1082</v>
      </c>
      <c r="I3093">
        <v>4.2</v>
      </c>
      <c r="J3093">
        <v>254</v>
      </c>
      <c r="K3093">
        <v>1</v>
      </c>
      <c r="L3093">
        <v>1082</v>
      </c>
      <c r="M3093" s="1">
        <v>45497</v>
      </c>
      <c r="N3093" t="s">
        <v>24</v>
      </c>
    </row>
    <row r="3094" spans="1:14" x14ac:dyDescent="0.3">
      <c r="A3094" t="s">
        <v>6105</v>
      </c>
      <c r="B3094" t="s">
        <v>6106</v>
      </c>
      <c r="C3094" t="s">
        <v>16</v>
      </c>
      <c r="D3094" t="s">
        <v>41</v>
      </c>
      <c r="E3094" t="s">
        <v>34</v>
      </c>
      <c r="F3094">
        <v>2607</v>
      </c>
      <c r="G3094">
        <v>30</v>
      </c>
      <c r="H3094">
        <v>1825</v>
      </c>
      <c r="I3094">
        <v>3.9</v>
      </c>
      <c r="J3094">
        <v>362</v>
      </c>
      <c r="K3094">
        <v>1</v>
      </c>
      <c r="L3094">
        <v>1825</v>
      </c>
      <c r="M3094" s="1">
        <v>45368</v>
      </c>
      <c r="N3094" t="s">
        <v>168</v>
      </c>
    </row>
    <row r="3095" spans="1:14" x14ac:dyDescent="0.3">
      <c r="A3095" t="s">
        <v>6107</v>
      </c>
      <c r="B3095" t="s">
        <v>6108</v>
      </c>
      <c r="C3095" t="s">
        <v>88</v>
      </c>
      <c r="D3095" t="s">
        <v>109</v>
      </c>
      <c r="E3095" t="s">
        <v>18</v>
      </c>
      <c r="F3095">
        <v>1322</v>
      </c>
      <c r="G3095">
        <v>30</v>
      </c>
      <c r="H3095">
        <v>925</v>
      </c>
      <c r="I3095">
        <v>3.8</v>
      </c>
      <c r="J3095">
        <v>8</v>
      </c>
      <c r="K3095">
        <v>1</v>
      </c>
      <c r="L3095">
        <v>925</v>
      </c>
      <c r="M3095" s="1">
        <v>45441</v>
      </c>
      <c r="N3095" t="s">
        <v>91</v>
      </c>
    </row>
    <row r="3096" spans="1:14" x14ac:dyDescent="0.3">
      <c r="A3096" t="s">
        <v>6109</v>
      </c>
      <c r="B3096" t="s">
        <v>6110</v>
      </c>
      <c r="C3096" t="s">
        <v>52</v>
      </c>
      <c r="D3096" t="s">
        <v>17</v>
      </c>
      <c r="E3096" t="s">
        <v>18</v>
      </c>
      <c r="F3096">
        <v>3864</v>
      </c>
      <c r="G3096">
        <v>30</v>
      </c>
      <c r="H3096">
        <v>2705</v>
      </c>
      <c r="I3096">
        <v>4</v>
      </c>
      <c r="J3096">
        <v>130</v>
      </c>
      <c r="K3096">
        <v>2</v>
      </c>
      <c r="L3096">
        <v>5410</v>
      </c>
      <c r="M3096" s="1">
        <v>45501</v>
      </c>
      <c r="N3096" t="s">
        <v>85</v>
      </c>
    </row>
    <row r="3097" spans="1:14" x14ac:dyDescent="0.3">
      <c r="A3097" t="s">
        <v>6111</v>
      </c>
      <c r="B3097" t="s">
        <v>6112</v>
      </c>
      <c r="C3097" t="s">
        <v>16</v>
      </c>
      <c r="D3097" t="s">
        <v>53</v>
      </c>
      <c r="E3097" t="s">
        <v>34</v>
      </c>
      <c r="F3097">
        <v>6494</v>
      </c>
      <c r="G3097">
        <v>15</v>
      </c>
      <c r="H3097">
        <v>5520</v>
      </c>
      <c r="I3097">
        <v>4.9000000000000004</v>
      </c>
      <c r="J3097">
        <v>5</v>
      </c>
      <c r="K3097">
        <v>1</v>
      </c>
      <c r="L3097">
        <v>5520</v>
      </c>
      <c r="M3097" s="1">
        <v>45692</v>
      </c>
      <c r="N3097" t="s">
        <v>61</v>
      </c>
    </row>
    <row r="3098" spans="1:14" x14ac:dyDescent="0.3">
      <c r="A3098" t="s">
        <v>6113</v>
      </c>
      <c r="B3098" t="s">
        <v>6114</v>
      </c>
      <c r="C3098" t="s">
        <v>22</v>
      </c>
      <c r="D3098" t="s">
        <v>109</v>
      </c>
      <c r="E3098" t="s">
        <v>34</v>
      </c>
      <c r="F3098">
        <v>3284</v>
      </c>
      <c r="G3098">
        <v>25</v>
      </c>
      <c r="H3098">
        <v>2463</v>
      </c>
      <c r="I3098">
        <v>3.9</v>
      </c>
      <c r="J3098">
        <v>141</v>
      </c>
      <c r="K3098">
        <v>2</v>
      </c>
      <c r="L3098">
        <v>4926</v>
      </c>
      <c r="M3098" s="1">
        <v>45315</v>
      </c>
      <c r="N3098" t="s">
        <v>91</v>
      </c>
    </row>
    <row r="3099" spans="1:14" x14ac:dyDescent="0.3">
      <c r="A3099" t="s">
        <v>6115</v>
      </c>
      <c r="B3099" t="s">
        <v>6116</v>
      </c>
      <c r="C3099" t="s">
        <v>52</v>
      </c>
      <c r="D3099" t="s">
        <v>28</v>
      </c>
      <c r="E3099" t="s">
        <v>34</v>
      </c>
      <c r="F3099">
        <v>8559</v>
      </c>
      <c r="G3099">
        <v>30</v>
      </c>
      <c r="H3099">
        <v>5991</v>
      </c>
      <c r="I3099">
        <v>4.5999999999999996</v>
      </c>
      <c r="J3099">
        <v>218</v>
      </c>
      <c r="K3099">
        <v>2</v>
      </c>
      <c r="L3099">
        <v>11982</v>
      </c>
      <c r="M3099" s="1">
        <v>45876</v>
      </c>
      <c r="N3099" t="s">
        <v>42</v>
      </c>
    </row>
    <row r="3100" spans="1:14" x14ac:dyDescent="0.3">
      <c r="A3100" t="s">
        <v>6117</v>
      </c>
      <c r="B3100" t="s">
        <v>6118</v>
      </c>
      <c r="C3100" t="s">
        <v>45</v>
      </c>
      <c r="D3100" t="s">
        <v>33</v>
      </c>
      <c r="E3100" t="s">
        <v>34</v>
      </c>
      <c r="F3100">
        <v>1164</v>
      </c>
      <c r="G3100">
        <v>20</v>
      </c>
      <c r="H3100">
        <v>931</v>
      </c>
      <c r="I3100">
        <v>4.0999999999999996</v>
      </c>
      <c r="J3100">
        <v>140</v>
      </c>
      <c r="K3100">
        <v>2</v>
      </c>
      <c r="L3100">
        <v>1862</v>
      </c>
      <c r="M3100" s="1">
        <v>45923</v>
      </c>
      <c r="N3100" t="s">
        <v>61</v>
      </c>
    </row>
    <row r="3101" spans="1:14" x14ac:dyDescent="0.3">
      <c r="A3101" t="s">
        <v>6119</v>
      </c>
      <c r="B3101" t="s">
        <v>4281</v>
      </c>
      <c r="C3101" t="s">
        <v>32</v>
      </c>
      <c r="D3101" t="s">
        <v>41</v>
      </c>
      <c r="E3101" t="s">
        <v>34</v>
      </c>
      <c r="F3101">
        <v>1888</v>
      </c>
      <c r="G3101">
        <v>25</v>
      </c>
      <c r="H3101">
        <v>1416</v>
      </c>
      <c r="I3101">
        <v>4.0999999999999996</v>
      </c>
      <c r="J3101">
        <v>111</v>
      </c>
      <c r="K3101">
        <v>1</v>
      </c>
      <c r="L3101">
        <v>1416</v>
      </c>
      <c r="M3101" s="1">
        <v>45584</v>
      </c>
      <c r="N3101" t="s">
        <v>102</v>
      </c>
    </row>
    <row r="3102" spans="1:14" x14ac:dyDescent="0.3">
      <c r="A3102" t="s">
        <v>6120</v>
      </c>
      <c r="B3102" t="s">
        <v>6121</v>
      </c>
      <c r="C3102" t="s">
        <v>16</v>
      </c>
      <c r="D3102" t="s">
        <v>41</v>
      </c>
      <c r="E3102" t="s">
        <v>34</v>
      </c>
      <c r="F3102">
        <v>1942</v>
      </c>
      <c r="G3102">
        <v>15</v>
      </c>
      <c r="H3102">
        <v>1651</v>
      </c>
      <c r="I3102">
        <v>4.2</v>
      </c>
      <c r="J3102">
        <v>84</v>
      </c>
      <c r="K3102">
        <v>2</v>
      </c>
      <c r="L3102">
        <v>3302</v>
      </c>
      <c r="M3102" s="1">
        <v>45997</v>
      </c>
      <c r="N3102" t="s">
        <v>75</v>
      </c>
    </row>
    <row r="3103" spans="1:14" x14ac:dyDescent="0.3">
      <c r="A3103" t="s">
        <v>6122</v>
      </c>
      <c r="B3103" t="s">
        <v>6123</v>
      </c>
      <c r="C3103" t="s">
        <v>37</v>
      </c>
      <c r="D3103" t="s">
        <v>109</v>
      </c>
      <c r="E3103" t="s">
        <v>161</v>
      </c>
      <c r="F3103">
        <v>2187</v>
      </c>
      <c r="G3103">
        <v>10</v>
      </c>
      <c r="H3103">
        <v>1968</v>
      </c>
      <c r="I3103">
        <v>4.3</v>
      </c>
      <c r="J3103">
        <v>56</v>
      </c>
      <c r="K3103">
        <v>1</v>
      </c>
      <c r="L3103">
        <v>1968</v>
      </c>
      <c r="M3103" s="1">
        <v>45631</v>
      </c>
      <c r="N3103" t="s">
        <v>189</v>
      </c>
    </row>
    <row r="3104" spans="1:14" x14ac:dyDescent="0.3">
      <c r="A3104" t="s">
        <v>6124</v>
      </c>
      <c r="B3104" t="s">
        <v>6125</v>
      </c>
      <c r="C3104" t="s">
        <v>32</v>
      </c>
      <c r="D3104" t="s">
        <v>17</v>
      </c>
      <c r="E3104" t="s">
        <v>34</v>
      </c>
      <c r="F3104">
        <v>5432</v>
      </c>
      <c r="G3104">
        <v>30</v>
      </c>
      <c r="H3104">
        <v>3802</v>
      </c>
      <c r="I3104">
        <v>3.9</v>
      </c>
      <c r="J3104">
        <v>181</v>
      </c>
      <c r="K3104">
        <v>2</v>
      </c>
      <c r="L3104">
        <v>7604</v>
      </c>
      <c r="M3104" s="1">
        <v>45745</v>
      </c>
      <c r="N3104" t="s">
        <v>19</v>
      </c>
    </row>
    <row r="3105" spans="1:14" x14ac:dyDescent="0.3">
      <c r="A3105" t="s">
        <v>6126</v>
      </c>
      <c r="B3105" t="s">
        <v>6127</v>
      </c>
      <c r="C3105" t="s">
        <v>27</v>
      </c>
      <c r="D3105" t="s">
        <v>28</v>
      </c>
      <c r="E3105" t="s">
        <v>34</v>
      </c>
      <c r="F3105">
        <v>3896</v>
      </c>
      <c r="G3105">
        <v>0</v>
      </c>
      <c r="H3105">
        <v>3896</v>
      </c>
      <c r="I3105">
        <v>4.5999999999999996</v>
      </c>
      <c r="J3105">
        <v>120</v>
      </c>
      <c r="K3105">
        <v>1</v>
      </c>
      <c r="L3105">
        <v>3896</v>
      </c>
      <c r="M3105" s="1">
        <v>45925</v>
      </c>
      <c r="N3105" t="s">
        <v>42</v>
      </c>
    </row>
    <row r="3106" spans="1:14" x14ac:dyDescent="0.3">
      <c r="A3106" t="s">
        <v>6128</v>
      </c>
      <c r="B3106" t="s">
        <v>6129</v>
      </c>
      <c r="C3106" t="s">
        <v>52</v>
      </c>
      <c r="D3106" t="s">
        <v>46</v>
      </c>
      <c r="E3106" t="s">
        <v>161</v>
      </c>
      <c r="F3106">
        <v>2436</v>
      </c>
      <c r="G3106">
        <v>10</v>
      </c>
      <c r="H3106">
        <v>2192</v>
      </c>
      <c r="I3106">
        <v>4.3</v>
      </c>
      <c r="J3106">
        <v>11</v>
      </c>
      <c r="K3106">
        <v>1</v>
      </c>
      <c r="L3106">
        <v>2192</v>
      </c>
      <c r="M3106" s="1">
        <v>45876</v>
      </c>
      <c r="N3106" t="s">
        <v>54</v>
      </c>
    </row>
    <row r="3107" spans="1:14" x14ac:dyDescent="0.3">
      <c r="A3107" t="s">
        <v>6130</v>
      </c>
      <c r="B3107" t="s">
        <v>6131</v>
      </c>
      <c r="C3107" t="s">
        <v>52</v>
      </c>
      <c r="D3107" t="s">
        <v>46</v>
      </c>
      <c r="E3107" t="s">
        <v>161</v>
      </c>
      <c r="F3107">
        <v>5132</v>
      </c>
      <c r="G3107">
        <v>15</v>
      </c>
      <c r="H3107">
        <v>4362</v>
      </c>
      <c r="I3107">
        <v>3.5</v>
      </c>
      <c r="J3107">
        <v>93</v>
      </c>
      <c r="K3107">
        <v>1</v>
      </c>
      <c r="L3107">
        <v>4362</v>
      </c>
      <c r="M3107" s="1">
        <v>45833</v>
      </c>
      <c r="N3107" t="s">
        <v>189</v>
      </c>
    </row>
    <row r="3108" spans="1:14" x14ac:dyDescent="0.3">
      <c r="A3108" t="s">
        <v>6132</v>
      </c>
      <c r="B3108" t="s">
        <v>6133</v>
      </c>
      <c r="C3108" t="s">
        <v>32</v>
      </c>
      <c r="D3108" t="s">
        <v>46</v>
      </c>
      <c r="E3108" t="s">
        <v>18</v>
      </c>
      <c r="F3108">
        <v>7317</v>
      </c>
      <c r="G3108">
        <v>20</v>
      </c>
      <c r="H3108">
        <v>5854</v>
      </c>
      <c r="I3108">
        <v>3</v>
      </c>
      <c r="J3108">
        <v>222</v>
      </c>
      <c r="K3108">
        <v>1</v>
      </c>
      <c r="L3108">
        <v>5854</v>
      </c>
      <c r="M3108" s="1">
        <v>45357</v>
      </c>
      <c r="N3108" t="s">
        <v>61</v>
      </c>
    </row>
    <row r="3109" spans="1:14" x14ac:dyDescent="0.3">
      <c r="A3109" t="s">
        <v>6134</v>
      </c>
      <c r="B3109" t="s">
        <v>4044</v>
      </c>
      <c r="C3109" t="s">
        <v>88</v>
      </c>
      <c r="D3109" t="s">
        <v>33</v>
      </c>
      <c r="E3109" t="s">
        <v>34</v>
      </c>
      <c r="F3109">
        <v>3009</v>
      </c>
      <c r="G3109">
        <v>25</v>
      </c>
      <c r="H3109">
        <v>2257</v>
      </c>
      <c r="I3109">
        <v>4.9000000000000004</v>
      </c>
      <c r="J3109">
        <v>287</v>
      </c>
      <c r="K3109">
        <v>1</v>
      </c>
      <c r="L3109">
        <v>2257</v>
      </c>
      <c r="M3109" s="1">
        <v>45598</v>
      </c>
      <c r="N3109" t="s">
        <v>54</v>
      </c>
    </row>
    <row r="3110" spans="1:14" x14ac:dyDescent="0.3">
      <c r="A3110" t="s">
        <v>6135</v>
      </c>
      <c r="B3110" t="s">
        <v>6136</v>
      </c>
      <c r="C3110" t="s">
        <v>27</v>
      </c>
      <c r="D3110" t="s">
        <v>41</v>
      </c>
      <c r="E3110" t="s">
        <v>34</v>
      </c>
      <c r="F3110">
        <v>1521</v>
      </c>
      <c r="G3110">
        <v>20</v>
      </c>
      <c r="H3110">
        <v>1217</v>
      </c>
      <c r="I3110">
        <v>4.2</v>
      </c>
      <c r="J3110">
        <v>456</v>
      </c>
      <c r="K3110">
        <v>3</v>
      </c>
      <c r="L3110">
        <v>3651</v>
      </c>
      <c r="M3110" s="1">
        <v>45417</v>
      </c>
      <c r="N3110" t="s">
        <v>19</v>
      </c>
    </row>
    <row r="3111" spans="1:14" x14ac:dyDescent="0.3">
      <c r="A3111" t="s">
        <v>6137</v>
      </c>
      <c r="B3111" t="s">
        <v>6138</v>
      </c>
      <c r="C3111" t="s">
        <v>116</v>
      </c>
      <c r="D3111" t="s">
        <v>46</v>
      </c>
      <c r="E3111" t="s">
        <v>18</v>
      </c>
      <c r="F3111">
        <v>7028</v>
      </c>
      <c r="G3111">
        <v>0</v>
      </c>
      <c r="H3111">
        <v>7028</v>
      </c>
      <c r="I3111">
        <v>3.4</v>
      </c>
      <c r="J3111">
        <v>318</v>
      </c>
      <c r="K3111">
        <v>1</v>
      </c>
      <c r="L3111">
        <v>7028</v>
      </c>
      <c r="M3111" s="1">
        <v>45880</v>
      </c>
      <c r="N3111" t="s">
        <v>189</v>
      </c>
    </row>
    <row r="3112" spans="1:14" x14ac:dyDescent="0.3">
      <c r="A3112" t="s">
        <v>6139</v>
      </c>
      <c r="B3112" t="s">
        <v>6140</v>
      </c>
      <c r="C3112" t="s">
        <v>37</v>
      </c>
      <c r="D3112" t="s">
        <v>41</v>
      </c>
      <c r="E3112" t="s">
        <v>74</v>
      </c>
      <c r="F3112">
        <v>2938</v>
      </c>
      <c r="G3112">
        <v>30</v>
      </c>
      <c r="H3112">
        <v>2057</v>
      </c>
      <c r="I3112">
        <v>3.9</v>
      </c>
      <c r="J3112">
        <v>128</v>
      </c>
      <c r="K3112">
        <v>1</v>
      </c>
      <c r="L3112">
        <v>2057</v>
      </c>
      <c r="M3112" s="1">
        <v>45868</v>
      </c>
      <c r="N3112" t="s">
        <v>78</v>
      </c>
    </row>
    <row r="3113" spans="1:14" x14ac:dyDescent="0.3">
      <c r="A3113" t="s">
        <v>6141</v>
      </c>
      <c r="B3113" t="s">
        <v>6142</v>
      </c>
      <c r="C3113" t="s">
        <v>32</v>
      </c>
      <c r="D3113" t="s">
        <v>33</v>
      </c>
      <c r="E3113" t="s">
        <v>18</v>
      </c>
      <c r="F3113">
        <v>1670</v>
      </c>
      <c r="G3113">
        <v>15</v>
      </c>
      <c r="H3113">
        <v>1420</v>
      </c>
      <c r="I3113">
        <v>4.5</v>
      </c>
      <c r="J3113">
        <v>103</v>
      </c>
      <c r="K3113">
        <v>2</v>
      </c>
      <c r="L3113">
        <v>2840</v>
      </c>
      <c r="M3113" s="1">
        <v>45717</v>
      </c>
      <c r="N3113" t="s">
        <v>189</v>
      </c>
    </row>
    <row r="3114" spans="1:14" x14ac:dyDescent="0.3">
      <c r="A3114" t="s">
        <v>6143</v>
      </c>
      <c r="B3114" t="s">
        <v>6144</v>
      </c>
      <c r="C3114" t="s">
        <v>88</v>
      </c>
      <c r="D3114" t="s">
        <v>33</v>
      </c>
      <c r="E3114" t="s">
        <v>34</v>
      </c>
      <c r="F3114">
        <v>4629</v>
      </c>
      <c r="G3114">
        <v>0</v>
      </c>
      <c r="H3114">
        <v>4629</v>
      </c>
      <c r="I3114">
        <v>4</v>
      </c>
      <c r="J3114">
        <v>396</v>
      </c>
      <c r="K3114">
        <v>1</v>
      </c>
      <c r="L3114">
        <v>4629</v>
      </c>
      <c r="M3114" s="1">
        <v>45638</v>
      </c>
      <c r="N3114" t="s">
        <v>168</v>
      </c>
    </row>
    <row r="3115" spans="1:14" x14ac:dyDescent="0.3">
      <c r="A3115" t="s">
        <v>6145</v>
      </c>
      <c r="B3115" t="s">
        <v>6146</v>
      </c>
      <c r="C3115" t="s">
        <v>32</v>
      </c>
      <c r="D3115" t="s">
        <v>109</v>
      </c>
      <c r="E3115" t="s">
        <v>18</v>
      </c>
      <c r="F3115">
        <v>1245</v>
      </c>
      <c r="G3115">
        <v>40</v>
      </c>
      <c r="H3115">
        <v>747</v>
      </c>
      <c r="I3115">
        <v>4</v>
      </c>
      <c r="J3115">
        <v>152</v>
      </c>
      <c r="K3115">
        <v>3</v>
      </c>
      <c r="L3115">
        <v>2241</v>
      </c>
      <c r="M3115" s="1">
        <v>45388</v>
      </c>
      <c r="N3115" t="s">
        <v>24</v>
      </c>
    </row>
    <row r="3116" spans="1:14" x14ac:dyDescent="0.3">
      <c r="A3116" t="s">
        <v>6147</v>
      </c>
      <c r="B3116" t="s">
        <v>6148</v>
      </c>
      <c r="C3116" t="s">
        <v>37</v>
      </c>
      <c r="D3116" t="s">
        <v>109</v>
      </c>
      <c r="E3116" t="s">
        <v>34</v>
      </c>
      <c r="F3116">
        <v>1033</v>
      </c>
      <c r="G3116">
        <v>25</v>
      </c>
      <c r="H3116">
        <v>775</v>
      </c>
      <c r="I3116">
        <v>4.4000000000000004</v>
      </c>
      <c r="J3116">
        <v>101</v>
      </c>
      <c r="K3116">
        <v>1</v>
      </c>
      <c r="L3116">
        <v>775</v>
      </c>
      <c r="M3116" s="1">
        <v>45884</v>
      </c>
      <c r="N3116" t="s">
        <v>29</v>
      </c>
    </row>
    <row r="3117" spans="1:14" x14ac:dyDescent="0.3">
      <c r="A3117" t="s">
        <v>6149</v>
      </c>
      <c r="B3117" t="s">
        <v>6150</v>
      </c>
      <c r="C3117" t="s">
        <v>57</v>
      </c>
      <c r="D3117" t="s">
        <v>109</v>
      </c>
      <c r="E3117" t="s">
        <v>34</v>
      </c>
      <c r="F3117">
        <v>1866</v>
      </c>
      <c r="G3117">
        <v>10</v>
      </c>
      <c r="H3117">
        <v>1679</v>
      </c>
      <c r="I3117">
        <v>4.2</v>
      </c>
      <c r="J3117">
        <v>151</v>
      </c>
      <c r="K3117">
        <v>1</v>
      </c>
      <c r="L3117">
        <v>1679</v>
      </c>
      <c r="M3117" s="1">
        <v>45899</v>
      </c>
      <c r="N3117" t="s">
        <v>75</v>
      </c>
    </row>
    <row r="3118" spans="1:14" x14ac:dyDescent="0.3">
      <c r="A3118" t="s">
        <v>6151</v>
      </c>
      <c r="B3118" t="s">
        <v>6152</v>
      </c>
      <c r="C3118" t="s">
        <v>32</v>
      </c>
      <c r="D3118" t="s">
        <v>41</v>
      </c>
      <c r="E3118" t="s">
        <v>74</v>
      </c>
      <c r="F3118">
        <v>2407</v>
      </c>
      <c r="G3118">
        <v>10</v>
      </c>
      <c r="H3118">
        <v>2166</v>
      </c>
      <c r="I3118">
        <v>4.4000000000000004</v>
      </c>
      <c r="J3118">
        <v>64</v>
      </c>
      <c r="K3118">
        <v>1</v>
      </c>
      <c r="L3118">
        <v>2166</v>
      </c>
      <c r="M3118" s="1">
        <v>45949</v>
      </c>
      <c r="N3118" t="s">
        <v>38</v>
      </c>
    </row>
    <row r="3119" spans="1:14" x14ac:dyDescent="0.3">
      <c r="A3119" t="s">
        <v>6153</v>
      </c>
      <c r="B3119" t="s">
        <v>6154</v>
      </c>
      <c r="C3119" t="s">
        <v>116</v>
      </c>
      <c r="D3119" t="s">
        <v>33</v>
      </c>
      <c r="E3119" t="s">
        <v>18</v>
      </c>
      <c r="F3119">
        <v>2798</v>
      </c>
      <c r="G3119">
        <v>50</v>
      </c>
      <c r="H3119">
        <v>1399</v>
      </c>
      <c r="I3119">
        <v>4.4000000000000004</v>
      </c>
      <c r="J3119">
        <v>114</v>
      </c>
      <c r="K3119">
        <v>1</v>
      </c>
      <c r="L3119">
        <v>1399</v>
      </c>
      <c r="M3119" s="1">
        <v>45724</v>
      </c>
      <c r="N3119" t="s">
        <v>19</v>
      </c>
    </row>
    <row r="3120" spans="1:14" x14ac:dyDescent="0.3">
      <c r="A3120" t="s">
        <v>6155</v>
      </c>
      <c r="B3120" t="s">
        <v>6156</v>
      </c>
      <c r="C3120" t="s">
        <v>88</v>
      </c>
      <c r="D3120" t="s">
        <v>46</v>
      </c>
      <c r="E3120" t="s">
        <v>18</v>
      </c>
      <c r="F3120">
        <v>5616</v>
      </c>
      <c r="G3120">
        <v>15</v>
      </c>
      <c r="H3120">
        <v>4774</v>
      </c>
      <c r="I3120">
        <v>3.7</v>
      </c>
      <c r="J3120">
        <v>65</v>
      </c>
      <c r="K3120">
        <v>1</v>
      </c>
      <c r="L3120">
        <v>4774</v>
      </c>
      <c r="M3120" s="1">
        <v>45430</v>
      </c>
      <c r="N3120" t="s">
        <v>78</v>
      </c>
    </row>
    <row r="3121" spans="1:14" x14ac:dyDescent="0.3">
      <c r="A3121" t="s">
        <v>6157</v>
      </c>
      <c r="B3121" t="s">
        <v>6158</v>
      </c>
      <c r="C3121" t="s">
        <v>22</v>
      </c>
      <c r="D3121" t="s">
        <v>17</v>
      </c>
      <c r="E3121" t="s">
        <v>34</v>
      </c>
      <c r="F3121">
        <v>1905</v>
      </c>
      <c r="G3121">
        <v>50</v>
      </c>
      <c r="H3121">
        <v>952</v>
      </c>
      <c r="I3121">
        <v>3.8</v>
      </c>
      <c r="J3121">
        <v>275</v>
      </c>
      <c r="K3121">
        <v>1</v>
      </c>
      <c r="L3121">
        <v>952</v>
      </c>
      <c r="M3121" s="1">
        <v>45826</v>
      </c>
      <c r="N3121" t="s">
        <v>24</v>
      </c>
    </row>
    <row r="3122" spans="1:14" x14ac:dyDescent="0.3">
      <c r="A3122" t="s">
        <v>6159</v>
      </c>
      <c r="B3122" t="s">
        <v>6160</v>
      </c>
      <c r="C3122" t="s">
        <v>116</v>
      </c>
      <c r="D3122" t="s">
        <v>53</v>
      </c>
      <c r="E3122" t="s">
        <v>34</v>
      </c>
      <c r="F3122">
        <v>5221</v>
      </c>
      <c r="G3122">
        <v>0</v>
      </c>
      <c r="H3122">
        <v>5221</v>
      </c>
      <c r="I3122">
        <v>3.7</v>
      </c>
      <c r="J3122">
        <v>130</v>
      </c>
      <c r="K3122">
        <v>1</v>
      </c>
      <c r="L3122">
        <v>5221</v>
      </c>
      <c r="M3122" s="1">
        <v>45999</v>
      </c>
      <c r="N3122" t="s">
        <v>85</v>
      </c>
    </row>
    <row r="3123" spans="1:14" x14ac:dyDescent="0.3">
      <c r="A3123" t="s">
        <v>6161</v>
      </c>
      <c r="B3123" t="s">
        <v>1284</v>
      </c>
      <c r="C3123" t="s">
        <v>22</v>
      </c>
      <c r="D3123" t="s">
        <v>17</v>
      </c>
      <c r="E3123" t="s">
        <v>18</v>
      </c>
      <c r="F3123">
        <v>5005</v>
      </c>
      <c r="G3123">
        <v>25</v>
      </c>
      <c r="H3123">
        <v>3754</v>
      </c>
      <c r="I3123">
        <v>3.8</v>
      </c>
      <c r="J3123">
        <v>324</v>
      </c>
      <c r="K3123">
        <v>4</v>
      </c>
      <c r="L3123">
        <v>15016</v>
      </c>
      <c r="M3123" s="1">
        <v>45731</v>
      </c>
      <c r="N3123" t="s">
        <v>49</v>
      </c>
    </row>
    <row r="3124" spans="1:14" x14ac:dyDescent="0.3">
      <c r="A3124" t="s">
        <v>6162</v>
      </c>
      <c r="B3124" t="s">
        <v>6163</v>
      </c>
      <c r="C3124" t="s">
        <v>116</v>
      </c>
      <c r="D3124" t="s">
        <v>23</v>
      </c>
      <c r="E3124" t="s">
        <v>18</v>
      </c>
      <c r="F3124">
        <v>4325</v>
      </c>
      <c r="G3124">
        <v>0</v>
      </c>
      <c r="H3124">
        <v>4325</v>
      </c>
      <c r="I3124">
        <v>4</v>
      </c>
      <c r="J3124">
        <v>107</v>
      </c>
      <c r="K3124">
        <v>1</v>
      </c>
      <c r="L3124">
        <v>4325</v>
      </c>
      <c r="M3124" s="1">
        <v>45375</v>
      </c>
      <c r="N3124" t="s">
        <v>29</v>
      </c>
    </row>
    <row r="3125" spans="1:14" x14ac:dyDescent="0.3">
      <c r="A3125" t="s">
        <v>6164</v>
      </c>
      <c r="B3125" t="s">
        <v>6165</v>
      </c>
      <c r="C3125" t="s">
        <v>45</v>
      </c>
      <c r="D3125" t="s">
        <v>17</v>
      </c>
      <c r="E3125" t="s">
        <v>18</v>
      </c>
      <c r="F3125">
        <v>1475</v>
      </c>
      <c r="G3125">
        <v>15</v>
      </c>
      <c r="H3125">
        <v>1254</v>
      </c>
      <c r="I3125">
        <v>4</v>
      </c>
      <c r="J3125">
        <v>228</v>
      </c>
      <c r="K3125">
        <v>1</v>
      </c>
      <c r="L3125">
        <v>1254</v>
      </c>
      <c r="M3125" s="1">
        <v>45812</v>
      </c>
      <c r="N3125" t="s">
        <v>168</v>
      </c>
    </row>
    <row r="3126" spans="1:14" x14ac:dyDescent="0.3">
      <c r="A3126" t="s">
        <v>6166</v>
      </c>
      <c r="B3126" t="s">
        <v>6167</v>
      </c>
      <c r="C3126" t="s">
        <v>52</v>
      </c>
      <c r="D3126" t="s">
        <v>46</v>
      </c>
      <c r="E3126" t="s">
        <v>34</v>
      </c>
      <c r="F3126">
        <v>3374</v>
      </c>
      <c r="G3126">
        <v>30</v>
      </c>
      <c r="H3126">
        <v>2362</v>
      </c>
      <c r="I3126">
        <v>4.8</v>
      </c>
      <c r="J3126">
        <v>523</v>
      </c>
      <c r="K3126">
        <v>1</v>
      </c>
      <c r="L3126">
        <v>2362</v>
      </c>
      <c r="M3126" s="1">
        <v>45732</v>
      </c>
      <c r="N3126" t="s">
        <v>24</v>
      </c>
    </row>
    <row r="3127" spans="1:14" x14ac:dyDescent="0.3">
      <c r="A3127" t="s">
        <v>6168</v>
      </c>
      <c r="B3127" t="s">
        <v>6169</v>
      </c>
      <c r="C3127" t="s">
        <v>22</v>
      </c>
      <c r="D3127" t="s">
        <v>41</v>
      </c>
      <c r="E3127" t="s">
        <v>74</v>
      </c>
      <c r="F3127">
        <v>997</v>
      </c>
      <c r="G3127">
        <v>25</v>
      </c>
      <c r="H3127">
        <v>748</v>
      </c>
      <c r="I3127">
        <v>4.2</v>
      </c>
      <c r="J3127">
        <v>261</v>
      </c>
      <c r="K3127">
        <v>3</v>
      </c>
      <c r="L3127">
        <v>2244</v>
      </c>
      <c r="M3127" s="1">
        <v>45341</v>
      </c>
      <c r="N3127" t="s">
        <v>38</v>
      </c>
    </row>
    <row r="3128" spans="1:14" x14ac:dyDescent="0.3">
      <c r="A3128" t="s">
        <v>6170</v>
      </c>
      <c r="B3128" t="s">
        <v>6171</v>
      </c>
      <c r="C3128" t="s">
        <v>57</v>
      </c>
      <c r="D3128" t="s">
        <v>46</v>
      </c>
      <c r="E3128" t="s">
        <v>18</v>
      </c>
      <c r="F3128">
        <v>2556</v>
      </c>
      <c r="G3128">
        <v>10</v>
      </c>
      <c r="H3128">
        <v>2300</v>
      </c>
      <c r="I3128">
        <v>4</v>
      </c>
      <c r="J3128">
        <v>9</v>
      </c>
      <c r="K3128">
        <v>2</v>
      </c>
      <c r="L3128">
        <v>4600</v>
      </c>
      <c r="M3128" s="1">
        <v>45724</v>
      </c>
      <c r="N3128" t="s">
        <v>61</v>
      </c>
    </row>
    <row r="3129" spans="1:14" x14ac:dyDescent="0.3">
      <c r="A3129" t="s">
        <v>6172</v>
      </c>
      <c r="B3129" t="s">
        <v>6173</v>
      </c>
      <c r="C3129" t="s">
        <v>52</v>
      </c>
      <c r="D3129" t="s">
        <v>28</v>
      </c>
      <c r="E3129" t="s">
        <v>34</v>
      </c>
      <c r="F3129">
        <v>8702</v>
      </c>
      <c r="G3129">
        <v>30</v>
      </c>
      <c r="H3129">
        <v>6091</v>
      </c>
      <c r="I3129">
        <v>5</v>
      </c>
      <c r="J3129">
        <v>658</v>
      </c>
      <c r="K3129">
        <v>2</v>
      </c>
      <c r="L3129">
        <v>12182</v>
      </c>
      <c r="M3129" s="1">
        <v>45551</v>
      </c>
      <c r="N3129" t="s">
        <v>141</v>
      </c>
    </row>
    <row r="3130" spans="1:14" x14ac:dyDescent="0.3">
      <c r="A3130" t="s">
        <v>6174</v>
      </c>
      <c r="B3130" t="s">
        <v>6175</v>
      </c>
      <c r="C3130" t="s">
        <v>37</v>
      </c>
      <c r="D3130" t="s">
        <v>23</v>
      </c>
      <c r="E3130" t="s">
        <v>34</v>
      </c>
      <c r="F3130">
        <v>1952</v>
      </c>
      <c r="G3130">
        <v>15</v>
      </c>
      <c r="H3130">
        <v>1659</v>
      </c>
      <c r="I3130">
        <v>3.6</v>
      </c>
      <c r="J3130">
        <v>213</v>
      </c>
      <c r="K3130">
        <v>1</v>
      </c>
      <c r="L3130">
        <v>1659</v>
      </c>
      <c r="M3130" s="1">
        <v>45533</v>
      </c>
      <c r="N3130" t="s">
        <v>141</v>
      </c>
    </row>
    <row r="3131" spans="1:14" x14ac:dyDescent="0.3">
      <c r="A3131" t="s">
        <v>6176</v>
      </c>
      <c r="B3131" t="s">
        <v>6177</v>
      </c>
      <c r="C3131" t="s">
        <v>16</v>
      </c>
      <c r="D3131" t="s">
        <v>28</v>
      </c>
      <c r="E3131" t="s">
        <v>34</v>
      </c>
      <c r="F3131">
        <v>1480</v>
      </c>
      <c r="G3131">
        <v>40</v>
      </c>
      <c r="H3131">
        <v>888</v>
      </c>
      <c r="I3131">
        <v>3.9</v>
      </c>
      <c r="J3131">
        <v>50</v>
      </c>
      <c r="K3131">
        <v>1</v>
      </c>
      <c r="L3131">
        <v>888</v>
      </c>
      <c r="M3131" s="1">
        <v>45632</v>
      </c>
      <c r="N3131" t="s">
        <v>64</v>
      </c>
    </row>
    <row r="3132" spans="1:14" x14ac:dyDescent="0.3">
      <c r="A3132" t="s">
        <v>6178</v>
      </c>
      <c r="B3132" t="s">
        <v>6179</v>
      </c>
      <c r="C3132" t="s">
        <v>116</v>
      </c>
      <c r="D3132" t="s">
        <v>53</v>
      </c>
      <c r="E3132" t="s">
        <v>34</v>
      </c>
      <c r="F3132">
        <v>3579</v>
      </c>
      <c r="G3132">
        <v>20</v>
      </c>
      <c r="H3132">
        <v>2863</v>
      </c>
      <c r="I3132">
        <v>4.9000000000000004</v>
      </c>
      <c r="J3132">
        <v>126</v>
      </c>
      <c r="K3132">
        <v>1</v>
      </c>
      <c r="L3132">
        <v>2863</v>
      </c>
      <c r="M3132" s="1">
        <v>45992</v>
      </c>
      <c r="N3132" t="s">
        <v>150</v>
      </c>
    </row>
    <row r="3133" spans="1:14" x14ac:dyDescent="0.3">
      <c r="A3133" t="s">
        <v>6180</v>
      </c>
      <c r="B3133" t="s">
        <v>6181</v>
      </c>
      <c r="C3133" t="s">
        <v>45</v>
      </c>
      <c r="D3133" t="s">
        <v>109</v>
      </c>
      <c r="E3133" t="s">
        <v>34</v>
      </c>
      <c r="F3133">
        <v>1546</v>
      </c>
      <c r="G3133">
        <v>10</v>
      </c>
      <c r="H3133">
        <v>1391</v>
      </c>
      <c r="I3133">
        <v>4.9000000000000004</v>
      </c>
      <c r="J3133">
        <v>288</v>
      </c>
      <c r="K3133">
        <v>1</v>
      </c>
      <c r="L3133">
        <v>1391</v>
      </c>
      <c r="M3133" s="1">
        <v>45438</v>
      </c>
      <c r="N3133" t="s">
        <v>150</v>
      </c>
    </row>
    <row r="3134" spans="1:14" x14ac:dyDescent="0.3">
      <c r="A3134" t="s">
        <v>6182</v>
      </c>
      <c r="B3134" t="s">
        <v>6183</v>
      </c>
      <c r="C3134" t="s">
        <v>45</v>
      </c>
      <c r="D3134" t="s">
        <v>33</v>
      </c>
      <c r="E3134" t="s">
        <v>34</v>
      </c>
      <c r="F3134">
        <v>4310</v>
      </c>
      <c r="G3134">
        <v>70</v>
      </c>
      <c r="H3134">
        <v>1293</v>
      </c>
      <c r="I3134">
        <v>3.9</v>
      </c>
      <c r="J3134">
        <v>143</v>
      </c>
      <c r="K3134">
        <v>3</v>
      </c>
      <c r="L3134">
        <v>3879</v>
      </c>
      <c r="M3134" s="1">
        <v>45475</v>
      </c>
      <c r="N3134" t="s">
        <v>49</v>
      </c>
    </row>
    <row r="3135" spans="1:14" x14ac:dyDescent="0.3">
      <c r="A3135" t="s">
        <v>6184</v>
      </c>
      <c r="B3135" t="s">
        <v>6185</v>
      </c>
      <c r="C3135" t="s">
        <v>27</v>
      </c>
      <c r="D3135" t="s">
        <v>41</v>
      </c>
      <c r="E3135" t="s">
        <v>18</v>
      </c>
      <c r="F3135">
        <v>1804</v>
      </c>
      <c r="G3135">
        <v>15</v>
      </c>
      <c r="H3135">
        <v>1533</v>
      </c>
      <c r="I3135">
        <v>3.3</v>
      </c>
      <c r="J3135">
        <v>169</v>
      </c>
      <c r="K3135">
        <v>1</v>
      </c>
      <c r="L3135">
        <v>1533</v>
      </c>
      <c r="M3135" s="1">
        <v>45584</v>
      </c>
      <c r="N3135" t="s">
        <v>168</v>
      </c>
    </row>
    <row r="3136" spans="1:14" x14ac:dyDescent="0.3">
      <c r="A3136" t="s">
        <v>6186</v>
      </c>
      <c r="B3136" t="s">
        <v>6187</v>
      </c>
      <c r="C3136" t="s">
        <v>32</v>
      </c>
      <c r="D3136" t="s">
        <v>53</v>
      </c>
      <c r="E3136" t="s">
        <v>34</v>
      </c>
      <c r="F3136">
        <v>6297</v>
      </c>
      <c r="G3136">
        <v>30</v>
      </c>
      <c r="H3136">
        <v>4408</v>
      </c>
      <c r="I3136">
        <v>3.9</v>
      </c>
      <c r="J3136">
        <v>188</v>
      </c>
      <c r="K3136">
        <v>1</v>
      </c>
      <c r="L3136">
        <v>4408</v>
      </c>
      <c r="M3136" s="1">
        <v>45306</v>
      </c>
      <c r="N3136" t="s">
        <v>58</v>
      </c>
    </row>
    <row r="3137" spans="1:14" x14ac:dyDescent="0.3">
      <c r="A3137" t="s">
        <v>6188</v>
      </c>
      <c r="B3137" t="s">
        <v>6189</v>
      </c>
      <c r="C3137" t="s">
        <v>45</v>
      </c>
      <c r="D3137" t="s">
        <v>53</v>
      </c>
      <c r="E3137" t="s">
        <v>34</v>
      </c>
      <c r="F3137">
        <v>1484</v>
      </c>
      <c r="G3137">
        <v>10</v>
      </c>
      <c r="H3137">
        <v>1336</v>
      </c>
      <c r="I3137">
        <v>4.8</v>
      </c>
      <c r="J3137">
        <v>48</v>
      </c>
      <c r="K3137">
        <v>1</v>
      </c>
      <c r="L3137">
        <v>1336</v>
      </c>
      <c r="M3137" s="1">
        <v>45845</v>
      </c>
      <c r="N3137" t="s">
        <v>189</v>
      </c>
    </row>
    <row r="3138" spans="1:14" x14ac:dyDescent="0.3">
      <c r="A3138" t="s">
        <v>6190</v>
      </c>
      <c r="B3138" t="s">
        <v>3124</v>
      </c>
      <c r="C3138" t="s">
        <v>88</v>
      </c>
      <c r="D3138" t="s">
        <v>28</v>
      </c>
      <c r="E3138" t="s">
        <v>34</v>
      </c>
      <c r="F3138">
        <v>3842</v>
      </c>
      <c r="G3138">
        <v>40</v>
      </c>
      <c r="H3138">
        <v>2305</v>
      </c>
      <c r="I3138">
        <v>4</v>
      </c>
      <c r="J3138">
        <v>221</v>
      </c>
      <c r="K3138">
        <v>3</v>
      </c>
      <c r="L3138">
        <v>6915</v>
      </c>
      <c r="M3138" s="1">
        <v>45900</v>
      </c>
      <c r="N3138" t="s">
        <v>71</v>
      </c>
    </row>
    <row r="3139" spans="1:14" x14ac:dyDescent="0.3">
      <c r="A3139" t="s">
        <v>6191</v>
      </c>
      <c r="B3139" t="s">
        <v>6192</v>
      </c>
      <c r="C3139" t="s">
        <v>32</v>
      </c>
      <c r="D3139" t="s">
        <v>41</v>
      </c>
      <c r="E3139" t="s">
        <v>34</v>
      </c>
      <c r="F3139">
        <v>1940</v>
      </c>
      <c r="G3139">
        <v>15</v>
      </c>
      <c r="H3139">
        <v>1649</v>
      </c>
      <c r="I3139">
        <v>4.4000000000000004</v>
      </c>
      <c r="J3139">
        <v>34</v>
      </c>
      <c r="K3139">
        <v>2</v>
      </c>
      <c r="L3139">
        <v>3298</v>
      </c>
      <c r="M3139" s="1">
        <v>45992</v>
      </c>
      <c r="N3139" t="s">
        <v>38</v>
      </c>
    </row>
    <row r="3140" spans="1:14" x14ac:dyDescent="0.3">
      <c r="A3140" t="s">
        <v>6193</v>
      </c>
      <c r="B3140" t="s">
        <v>6194</v>
      </c>
      <c r="C3140" t="s">
        <v>32</v>
      </c>
      <c r="D3140" t="s">
        <v>33</v>
      </c>
      <c r="E3140" t="s">
        <v>34</v>
      </c>
      <c r="F3140">
        <v>1331</v>
      </c>
      <c r="G3140">
        <v>15</v>
      </c>
      <c r="H3140">
        <v>1131</v>
      </c>
      <c r="I3140">
        <v>4.0999999999999996</v>
      </c>
      <c r="J3140">
        <v>360</v>
      </c>
      <c r="K3140">
        <v>4</v>
      </c>
      <c r="L3140">
        <v>4524</v>
      </c>
      <c r="M3140" s="1">
        <v>45622</v>
      </c>
      <c r="N3140" t="s">
        <v>58</v>
      </c>
    </row>
    <row r="3141" spans="1:14" x14ac:dyDescent="0.3">
      <c r="A3141" t="s">
        <v>6195</v>
      </c>
      <c r="B3141" t="s">
        <v>6196</v>
      </c>
      <c r="C3141" t="s">
        <v>88</v>
      </c>
      <c r="D3141" t="s">
        <v>33</v>
      </c>
      <c r="E3141" t="s">
        <v>18</v>
      </c>
      <c r="F3141">
        <v>2626</v>
      </c>
      <c r="G3141">
        <v>40</v>
      </c>
      <c r="H3141">
        <v>1576</v>
      </c>
      <c r="I3141">
        <v>3.4</v>
      </c>
      <c r="J3141">
        <v>136</v>
      </c>
      <c r="K3141">
        <v>2</v>
      </c>
      <c r="L3141">
        <v>3152</v>
      </c>
      <c r="M3141" s="1">
        <v>45292</v>
      </c>
      <c r="N3141" t="s">
        <v>64</v>
      </c>
    </row>
    <row r="3142" spans="1:14" x14ac:dyDescent="0.3">
      <c r="A3142" t="s">
        <v>6197</v>
      </c>
      <c r="B3142" t="s">
        <v>6198</v>
      </c>
      <c r="C3142" t="s">
        <v>45</v>
      </c>
      <c r="D3142" t="s">
        <v>41</v>
      </c>
      <c r="E3142" t="s">
        <v>34</v>
      </c>
      <c r="F3142">
        <v>2243</v>
      </c>
      <c r="G3142">
        <v>15</v>
      </c>
      <c r="H3142">
        <v>1907</v>
      </c>
      <c r="I3142">
        <v>4.0999999999999996</v>
      </c>
      <c r="J3142">
        <v>124</v>
      </c>
      <c r="K3142">
        <v>4</v>
      </c>
      <c r="L3142">
        <v>7628</v>
      </c>
      <c r="M3142" s="1">
        <v>45349</v>
      </c>
      <c r="N3142" t="s">
        <v>49</v>
      </c>
    </row>
    <row r="3143" spans="1:14" x14ac:dyDescent="0.3">
      <c r="A3143" t="s">
        <v>6199</v>
      </c>
      <c r="B3143" t="s">
        <v>6200</v>
      </c>
      <c r="C3143" t="s">
        <v>57</v>
      </c>
      <c r="D3143" t="s">
        <v>17</v>
      </c>
      <c r="E3143" t="s">
        <v>34</v>
      </c>
      <c r="F3143">
        <v>2621</v>
      </c>
      <c r="G3143">
        <v>30</v>
      </c>
      <c r="H3143">
        <v>1835</v>
      </c>
      <c r="I3143">
        <v>4.5</v>
      </c>
      <c r="J3143">
        <v>31</v>
      </c>
      <c r="K3143">
        <v>2</v>
      </c>
      <c r="L3143">
        <v>3670</v>
      </c>
      <c r="M3143" s="1">
        <v>45819</v>
      </c>
      <c r="N3143" t="s">
        <v>141</v>
      </c>
    </row>
    <row r="3144" spans="1:14" x14ac:dyDescent="0.3">
      <c r="A3144" t="s">
        <v>6201</v>
      </c>
      <c r="B3144" t="s">
        <v>6202</v>
      </c>
      <c r="C3144" t="s">
        <v>22</v>
      </c>
      <c r="D3144" t="s">
        <v>33</v>
      </c>
      <c r="E3144" t="s">
        <v>18</v>
      </c>
      <c r="F3144">
        <v>2364</v>
      </c>
      <c r="G3144">
        <v>30</v>
      </c>
      <c r="H3144">
        <v>1655</v>
      </c>
      <c r="I3144">
        <v>3.8</v>
      </c>
      <c r="J3144">
        <v>359</v>
      </c>
      <c r="K3144">
        <v>1</v>
      </c>
      <c r="L3144">
        <v>1655</v>
      </c>
      <c r="M3144" s="1">
        <v>46020</v>
      </c>
      <c r="N3144" t="s">
        <v>29</v>
      </c>
    </row>
    <row r="3145" spans="1:14" x14ac:dyDescent="0.3">
      <c r="A3145" t="s">
        <v>6203</v>
      </c>
      <c r="B3145" t="s">
        <v>6204</v>
      </c>
      <c r="C3145" t="s">
        <v>116</v>
      </c>
      <c r="D3145" t="s">
        <v>28</v>
      </c>
      <c r="E3145" t="s">
        <v>34</v>
      </c>
      <c r="F3145">
        <v>8273</v>
      </c>
      <c r="G3145">
        <v>30</v>
      </c>
      <c r="H3145">
        <v>5791</v>
      </c>
      <c r="I3145">
        <v>4.5</v>
      </c>
      <c r="J3145">
        <v>408</v>
      </c>
      <c r="K3145">
        <v>1</v>
      </c>
      <c r="L3145">
        <v>5791</v>
      </c>
      <c r="M3145" s="1">
        <v>45575</v>
      </c>
      <c r="N3145" t="s">
        <v>19</v>
      </c>
    </row>
    <row r="3146" spans="1:14" x14ac:dyDescent="0.3">
      <c r="A3146" t="s">
        <v>6205</v>
      </c>
      <c r="B3146" t="s">
        <v>6206</v>
      </c>
      <c r="C3146" t="s">
        <v>37</v>
      </c>
      <c r="D3146" t="s">
        <v>53</v>
      </c>
      <c r="E3146" t="s">
        <v>74</v>
      </c>
      <c r="F3146">
        <v>3134</v>
      </c>
      <c r="G3146">
        <v>15</v>
      </c>
      <c r="H3146">
        <v>2664</v>
      </c>
      <c r="I3146">
        <v>4.0999999999999996</v>
      </c>
      <c r="J3146">
        <v>181</v>
      </c>
      <c r="K3146">
        <v>1</v>
      </c>
      <c r="L3146">
        <v>2664</v>
      </c>
      <c r="M3146" s="1">
        <v>45942</v>
      </c>
      <c r="N3146" t="s">
        <v>91</v>
      </c>
    </row>
    <row r="3147" spans="1:14" x14ac:dyDescent="0.3">
      <c r="A3147" t="s">
        <v>6207</v>
      </c>
      <c r="B3147" t="s">
        <v>6208</v>
      </c>
      <c r="C3147" t="s">
        <v>16</v>
      </c>
      <c r="D3147" t="s">
        <v>109</v>
      </c>
      <c r="E3147" t="s">
        <v>18</v>
      </c>
      <c r="F3147">
        <v>1062</v>
      </c>
      <c r="G3147">
        <v>50</v>
      </c>
      <c r="H3147">
        <v>531</v>
      </c>
      <c r="I3147">
        <v>4.4000000000000004</v>
      </c>
      <c r="J3147">
        <v>253</v>
      </c>
      <c r="K3147">
        <v>4</v>
      </c>
      <c r="L3147">
        <v>2124</v>
      </c>
      <c r="M3147" s="1">
        <v>45442</v>
      </c>
      <c r="N3147" t="s">
        <v>75</v>
      </c>
    </row>
    <row r="3148" spans="1:14" x14ac:dyDescent="0.3">
      <c r="A3148" t="s">
        <v>6209</v>
      </c>
      <c r="B3148" t="s">
        <v>6210</v>
      </c>
      <c r="C3148" t="s">
        <v>27</v>
      </c>
      <c r="D3148" t="s">
        <v>23</v>
      </c>
      <c r="E3148" t="s">
        <v>18</v>
      </c>
      <c r="F3148">
        <v>1139</v>
      </c>
      <c r="G3148">
        <v>40</v>
      </c>
      <c r="H3148">
        <v>683</v>
      </c>
      <c r="I3148">
        <v>4.2</v>
      </c>
      <c r="J3148">
        <v>41</v>
      </c>
      <c r="K3148">
        <v>1</v>
      </c>
      <c r="L3148">
        <v>683</v>
      </c>
      <c r="M3148" s="1">
        <v>45610</v>
      </c>
      <c r="N3148" t="s">
        <v>85</v>
      </c>
    </row>
    <row r="3149" spans="1:14" x14ac:dyDescent="0.3">
      <c r="A3149" t="s">
        <v>6211</v>
      </c>
      <c r="B3149" t="s">
        <v>6212</v>
      </c>
      <c r="C3149" t="s">
        <v>27</v>
      </c>
      <c r="D3149" t="s">
        <v>41</v>
      </c>
      <c r="E3149" t="s">
        <v>34</v>
      </c>
      <c r="F3149">
        <v>1871</v>
      </c>
      <c r="G3149">
        <v>25</v>
      </c>
      <c r="H3149">
        <v>1403</v>
      </c>
      <c r="I3149">
        <v>3.6</v>
      </c>
      <c r="J3149">
        <v>131</v>
      </c>
      <c r="K3149">
        <v>5</v>
      </c>
      <c r="L3149">
        <v>7015</v>
      </c>
      <c r="M3149" s="1">
        <v>45647</v>
      </c>
      <c r="N3149" t="s">
        <v>58</v>
      </c>
    </row>
    <row r="3150" spans="1:14" x14ac:dyDescent="0.3">
      <c r="A3150" t="s">
        <v>6213</v>
      </c>
      <c r="B3150" t="s">
        <v>6214</v>
      </c>
      <c r="C3150" t="s">
        <v>16</v>
      </c>
      <c r="D3150" t="s">
        <v>46</v>
      </c>
      <c r="E3150" t="s">
        <v>34</v>
      </c>
      <c r="F3150">
        <v>11499</v>
      </c>
      <c r="G3150">
        <v>40</v>
      </c>
      <c r="H3150">
        <v>6899</v>
      </c>
      <c r="I3150">
        <v>3.9</v>
      </c>
      <c r="J3150">
        <v>77</v>
      </c>
      <c r="K3150">
        <v>1</v>
      </c>
      <c r="L3150">
        <v>6899</v>
      </c>
      <c r="M3150" s="1">
        <v>45594</v>
      </c>
      <c r="N3150" t="s">
        <v>85</v>
      </c>
    </row>
    <row r="3151" spans="1:14" x14ac:dyDescent="0.3">
      <c r="A3151" t="s">
        <v>6215</v>
      </c>
      <c r="B3151" t="s">
        <v>6216</v>
      </c>
      <c r="C3151" t="s">
        <v>88</v>
      </c>
      <c r="D3151" t="s">
        <v>33</v>
      </c>
      <c r="E3151" t="s">
        <v>18</v>
      </c>
      <c r="F3151">
        <v>1279</v>
      </c>
      <c r="G3151">
        <v>40</v>
      </c>
      <c r="H3151">
        <v>767</v>
      </c>
      <c r="I3151">
        <v>3.9</v>
      </c>
      <c r="J3151">
        <v>117</v>
      </c>
      <c r="K3151">
        <v>1</v>
      </c>
      <c r="L3151">
        <v>767</v>
      </c>
      <c r="M3151" s="1">
        <v>45483</v>
      </c>
      <c r="N3151" t="s">
        <v>24</v>
      </c>
    </row>
    <row r="3152" spans="1:14" x14ac:dyDescent="0.3">
      <c r="A3152" t="s">
        <v>6217</v>
      </c>
      <c r="B3152" t="s">
        <v>6218</v>
      </c>
      <c r="C3152" t="s">
        <v>22</v>
      </c>
      <c r="D3152" t="s">
        <v>17</v>
      </c>
      <c r="E3152" t="s">
        <v>34</v>
      </c>
      <c r="F3152">
        <v>4494</v>
      </c>
      <c r="G3152">
        <v>20</v>
      </c>
      <c r="H3152">
        <v>3595</v>
      </c>
      <c r="I3152">
        <v>3.8</v>
      </c>
      <c r="J3152">
        <v>140</v>
      </c>
      <c r="K3152">
        <v>2</v>
      </c>
      <c r="L3152">
        <v>7190</v>
      </c>
      <c r="M3152" s="1">
        <v>45483</v>
      </c>
      <c r="N3152" t="s">
        <v>64</v>
      </c>
    </row>
    <row r="3153" spans="1:14" x14ac:dyDescent="0.3">
      <c r="A3153" t="s">
        <v>6219</v>
      </c>
      <c r="B3153" t="s">
        <v>6220</v>
      </c>
      <c r="C3153" t="s">
        <v>22</v>
      </c>
      <c r="D3153" t="s">
        <v>28</v>
      </c>
      <c r="E3153" t="s">
        <v>34</v>
      </c>
      <c r="F3153">
        <v>5086</v>
      </c>
      <c r="G3153">
        <v>20</v>
      </c>
      <c r="H3153">
        <v>4069</v>
      </c>
      <c r="I3153">
        <v>4.2</v>
      </c>
      <c r="J3153">
        <v>54</v>
      </c>
      <c r="K3153">
        <v>3</v>
      </c>
      <c r="L3153">
        <v>12207</v>
      </c>
      <c r="M3153" s="1">
        <v>46017</v>
      </c>
      <c r="N3153" t="s">
        <v>78</v>
      </c>
    </row>
    <row r="3154" spans="1:14" x14ac:dyDescent="0.3">
      <c r="A3154" t="s">
        <v>6221</v>
      </c>
      <c r="B3154" t="s">
        <v>6222</v>
      </c>
      <c r="C3154" t="s">
        <v>37</v>
      </c>
      <c r="D3154" t="s">
        <v>53</v>
      </c>
      <c r="E3154" t="s">
        <v>34</v>
      </c>
      <c r="F3154">
        <v>4102</v>
      </c>
      <c r="G3154">
        <v>30</v>
      </c>
      <c r="H3154">
        <v>2871</v>
      </c>
      <c r="I3154">
        <v>5</v>
      </c>
      <c r="J3154">
        <v>154</v>
      </c>
      <c r="K3154">
        <v>1</v>
      </c>
      <c r="L3154">
        <v>2871</v>
      </c>
      <c r="M3154" s="1">
        <v>45973</v>
      </c>
      <c r="N3154" t="s">
        <v>58</v>
      </c>
    </row>
    <row r="3155" spans="1:14" x14ac:dyDescent="0.3">
      <c r="A3155" t="s">
        <v>6223</v>
      </c>
      <c r="B3155" t="s">
        <v>6224</v>
      </c>
      <c r="C3155" t="s">
        <v>57</v>
      </c>
      <c r="D3155" t="s">
        <v>17</v>
      </c>
      <c r="E3155" t="s">
        <v>18</v>
      </c>
      <c r="F3155">
        <v>2752</v>
      </c>
      <c r="G3155">
        <v>30</v>
      </c>
      <c r="H3155">
        <v>1926</v>
      </c>
      <c r="I3155">
        <v>4.5999999999999996</v>
      </c>
      <c r="J3155">
        <v>225</v>
      </c>
      <c r="K3155">
        <v>1</v>
      </c>
      <c r="L3155">
        <v>1926</v>
      </c>
      <c r="M3155" s="1">
        <v>45910</v>
      </c>
      <c r="N3155" t="s">
        <v>42</v>
      </c>
    </row>
    <row r="3156" spans="1:14" x14ac:dyDescent="0.3">
      <c r="A3156" t="s">
        <v>6225</v>
      </c>
      <c r="B3156" t="s">
        <v>6226</v>
      </c>
      <c r="C3156" t="s">
        <v>116</v>
      </c>
      <c r="D3156" t="s">
        <v>41</v>
      </c>
      <c r="E3156" t="s">
        <v>34</v>
      </c>
      <c r="F3156">
        <v>780</v>
      </c>
      <c r="G3156">
        <v>30</v>
      </c>
      <c r="H3156">
        <v>546</v>
      </c>
      <c r="I3156">
        <v>4.7</v>
      </c>
      <c r="J3156">
        <v>87</v>
      </c>
      <c r="K3156">
        <v>1</v>
      </c>
      <c r="L3156">
        <v>546</v>
      </c>
      <c r="M3156" s="1">
        <v>45594</v>
      </c>
      <c r="N3156" t="s">
        <v>19</v>
      </c>
    </row>
    <row r="3157" spans="1:14" x14ac:dyDescent="0.3">
      <c r="A3157" t="s">
        <v>6227</v>
      </c>
      <c r="B3157" t="s">
        <v>6228</v>
      </c>
      <c r="C3157" t="s">
        <v>88</v>
      </c>
      <c r="D3157" t="s">
        <v>109</v>
      </c>
      <c r="E3157" t="s">
        <v>161</v>
      </c>
      <c r="F3157">
        <v>1185</v>
      </c>
      <c r="G3157">
        <v>0</v>
      </c>
      <c r="H3157">
        <v>1185</v>
      </c>
      <c r="I3157">
        <v>3.7</v>
      </c>
      <c r="J3157">
        <v>123</v>
      </c>
      <c r="K3157">
        <v>1</v>
      </c>
      <c r="L3157">
        <v>1185</v>
      </c>
      <c r="M3157" s="1">
        <v>45585</v>
      </c>
      <c r="N3157" t="s">
        <v>102</v>
      </c>
    </row>
    <row r="3158" spans="1:14" x14ac:dyDescent="0.3">
      <c r="A3158" t="s">
        <v>6229</v>
      </c>
      <c r="B3158" t="s">
        <v>6230</v>
      </c>
      <c r="C3158" t="s">
        <v>16</v>
      </c>
      <c r="D3158" t="s">
        <v>33</v>
      </c>
      <c r="E3158" t="s">
        <v>34</v>
      </c>
      <c r="F3158">
        <v>2480</v>
      </c>
      <c r="G3158">
        <v>15</v>
      </c>
      <c r="H3158">
        <v>2108</v>
      </c>
      <c r="I3158">
        <v>4.7</v>
      </c>
      <c r="J3158">
        <v>68</v>
      </c>
      <c r="K3158">
        <v>1</v>
      </c>
      <c r="L3158">
        <v>2108</v>
      </c>
      <c r="M3158" s="1">
        <v>45901</v>
      </c>
      <c r="N3158" t="s">
        <v>150</v>
      </c>
    </row>
    <row r="3159" spans="1:14" x14ac:dyDescent="0.3">
      <c r="A3159" t="s">
        <v>6231</v>
      </c>
      <c r="B3159" t="s">
        <v>6232</v>
      </c>
      <c r="C3159" t="s">
        <v>32</v>
      </c>
      <c r="D3159" t="s">
        <v>33</v>
      </c>
      <c r="E3159" t="s">
        <v>18</v>
      </c>
      <c r="F3159">
        <v>1720</v>
      </c>
      <c r="G3159">
        <v>40</v>
      </c>
      <c r="H3159">
        <v>1032</v>
      </c>
      <c r="I3159">
        <v>4.9000000000000004</v>
      </c>
      <c r="J3159">
        <v>30</v>
      </c>
      <c r="K3159">
        <v>2</v>
      </c>
      <c r="L3159">
        <v>2064</v>
      </c>
      <c r="M3159" s="1">
        <v>45753</v>
      </c>
      <c r="N3159" t="s">
        <v>85</v>
      </c>
    </row>
    <row r="3160" spans="1:14" x14ac:dyDescent="0.3">
      <c r="A3160" t="s">
        <v>6233</v>
      </c>
      <c r="B3160" t="s">
        <v>6234</v>
      </c>
      <c r="C3160" t="s">
        <v>22</v>
      </c>
      <c r="D3160" t="s">
        <v>23</v>
      </c>
      <c r="E3160" t="s">
        <v>18</v>
      </c>
      <c r="F3160">
        <v>1396</v>
      </c>
      <c r="G3160">
        <v>30</v>
      </c>
      <c r="H3160">
        <v>977</v>
      </c>
      <c r="I3160">
        <v>3.7</v>
      </c>
      <c r="J3160">
        <v>116</v>
      </c>
      <c r="K3160">
        <v>1</v>
      </c>
      <c r="L3160">
        <v>977</v>
      </c>
      <c r="M3160" s="1">
        <v>45523</v>
      </c>
      <c r="N3160" t="s">
        <v>38</v>
      </c>
    </row>
    <row r="3161" spans="1:14" x14ac:dyDescent="0.3">
      <c r="A3161" t="s">
        <v>6235</v>
      </c>
      <c r="B3161" t="s">
        <v>6236</v>
      </c>
      <c r="C3161" t="s">
        <v>57</v>
      </c>
      <c r="D3161" t="s">
        <v>33</v>
      </c>
      <c r="E3161" t="s">
        <v>34</v>
      </c>
      <c r="F3161">
        <v>3357</v>
      </c>
      <c r="G3161">
        <v>10</v>
      </c>
      <c r="H3161">
        <v>3021</v>
      </c>
      <c r="I3161">
        <v>4.3</v>
      </c>
      <c r="J3161">
        <v>167</v>
      </c>
      <c r="K3161">
        <v>1</v>
      </c>
      <c r="L3161">
        <v>3021</v>
      </c>
      <c r="M3161" s="1">
        <v>45386</v>
      </c>
      <c r="N3161" t="s">
        <v>168</v>
      </c>
    </row>
    <row r="3162" spans="1:14" x14ac:dyDescent="0.3">
      <c r="A3162" t="s">
        <v>6237</v>
      </c>
      <c r="B3162" t="s">
        <v>5425</v>
      </c>
      <c r="C3162" t="s">
        <v>22</v>
      </c>
      <c r="D3162" t="s">
        <v>46</v>
      </c>
      <c r="E3162" t="s">
        <v>18</v>
      </c>
      <c r="F3162">
        <v>8990</v>
      </c>
      <c r="G3162">
        <v>25</v>
      </c>
      <c r="H3162">
        <v>6742</v>
      </c>
      <c r="I3162">
        <v>4.3</v>
      </c>
      <c r="J3162">
        <v>10</v>
      </c>
      <c r="K3162">
        <v>1</v>
      </c>
      <c r="L3162">
        <v>6742</v>
      </c>
      <c r="M3162" s="1">
        <v>45553</v>
      </c>
      <c r="N3162" t="s">
        <v>42</v>
      </c>
    </row>
    <row r="3163" spans="1:14" x14ac:dyDescent="0.3">
      <c r="A3163" t="s">
        <v>6238</v>
      </c>
      <c r="B3163" t="s">
        <v>6239</v>
      </c>
      <c r="C3163" t="s">
        <v>88</v>
      </c>
      <c r="D3163" t="s">
        <v>46</v>
      </c>
      <c r="E3163" t="s">
        <v>74</v>
      </c>
      <c r="F3163">
        <v>7459</v>
      </c>
      <c r="G3163">
        <v>25</v>
      </c>
      <c r="H3163">
        <v>5594</v>
      </c>
      <c r="I3163">
        <v>4</v>
      </c>
      <c r="J3163">
        <v>35</v>
      </c>
      <c r="K3163">
        <v>4</v>
      </c>
      <c r="L3163">
        <v>22376</v>
      </c>
      <c r="M3163" s="1">
        <v>45507</v>
      </c>
      <c r="N3163" t="s">
        <v>42</v>
      </c>
    </row>
    <row r="3164" spans="1:14" x14ac:dyDescent="0.3">
      <c r="A3164" t="s">
        <v>6240</v>
      </c>
      <c r="B3164" t="s">
        <v>6241</v>
      </c>
      <c r="C3164" t="s">
        <v>116</v>
      </c>
      <c r="D3164" t="s">
        <v>46</v>
      </c>
      <c r="E3164" t="s">
        <v>34</v>
      </c>
      <c r="F3164">
        <v>6757</v>
      </c>
      <c r="G3164">
        <v>15</v>
      </c>
      <c r="H3164">
        <v>5743</v>
      </c>
      <c r="I3164">
        <v>4.2</v>
      </c>
      <c r="J3164">
        <v>47</v>
      </c>
      <c r="K3164">
        <v>3</v>
      </c>
      <c r="L3164">
        <v>17229</v>
      </c>
      <c r="M3164" s="1">
        <v>45741</v>
      </c>
      <c r="N3164" t="s">
        <v>61</v>
      </c>
    </row>
    <row r="3165" spans="1:14" x14ac:dyDescent="0.3">
      <c r="A3165" t="s">
        <v>6242</v>
      </c>
      <c r="B3165" t="s">
        <v>6243</v>
      </c>
      <c r="C3165" t="s">
        <v>88</v>
      </c>
      <c r="D3165" t="s">
        <v>23</v>
      </c>
      <c r="E3165" t="s">
        <v>34</v>
      </c>
      <c r="F3165">
        <v>3093</v>
      </c>
      <c r="G3165">
        <v>30</v>
      </c>
      <c r="H3165">
        <v>2165</v>
      </c>
      <c r="I3165">
        <v>4.3</v>
      </c>
      <c r="J3165">
        <v>45</v>
      </c>
      <c r="K3165">
        <v>1</v>
      </c>
      <c r="L3165">
        <v>2165</v>
      </c>
      <c r="M3165" s="1">
        <v>45762</v>
      </c>
      <c r="N3165" t="s">
        <v>168</v>
      </c>
    </row>
    <row r="3166" spans="1:14" x14ac:dyDescent="0.3">
      <c r="A3166" t="s">
        <v>6244</v>
      </c>
      <c r="B3166" t="s">
        <v>6245</v>
      </c>
      <c r="C3166" t="s">
        <v>22</v>
      </c>
      <c r="D3166" t="s">
        <v>53</v>
      </c>
      <c r="E3166" t="s">
        <v>34</v>
      </c>
      <c r="F3166">
        <v>3121</v>
      </c>
      <c r="G3166">
        <v>20</v>
      </c>
      <c r="H3166">
        <v>2497</v>
      </c>
      <c r="I3166">
        <v>4</v>
      </c>
      <c r="J3166">
        <v>217</v>
      </c>
      <c r="K3166">
        <v>3</v>
      </c>
      <c r="L3166">
        <v>7491</v>
      </c>
      <c r="M3166" s="1">
        <v>45653</v>
      </c>
      <c r="N3166" t="s">
        <v>189</v>
      </c>
    </row>
    <row r="3167" spans="1:14" x14ac:dyDescent="0.3">
      <c r="A3167" t="s">
        <v>6246</v>
      </c>
      <c r="B3167" t="s">
        <v>6247</v>
      </c>
      <c r="C3167" t="s">
        <v>27</v>
      </c>
      <c r="D3167" t="s">
        <v>41</v>
      </c>
      <c r="E3167" t="s">
        <v>18</v>
      </c>
      <c r="F3167">
        <v>1053</v>
      </c>
      <c r="G3167">
        <v>40</v>
      </c>
      <c r="H3167">
        <v>632</v>
      </c>
      <c r="I3167">
        <v>4.5999999999999996</v>
      </c>
      <c r="J3167">
        <v>410</v>
      </c>
      <c r="K3167">
        <v>3</v>
      </c>
      <c r="L3167">
        <v>1896</v>
      </c>
      <c r="M3167" s="1">
        <v>45415</v>
      </c>
      <c r="N3167" t="s">
        <v>85</v>
      </c>
    </row>
    <row r="3168" spans="1:14" x14ac:dyDescent="0.3">
      <c r="A3168" t="s">
        <v>6248</v>
      </c>
      <c r="B3168" t="s">
        <v>6249</v>
      </c>
      <c r="C3168" t="s">
        <v>32</v>
      </c>
      <c r="D3168" t="s">
        <v>17</v>
      </c>
      <c r="E3168" t="s">
        <v>34</v>
      </c>
      <c r="F3168">
        <v>5390</v>
      </c>
      <c r="G3168">
        <v>15</v>
      </c>
      <c r="H3168">
        <v>4582</v>
      </c>
      <c r="I3168">
        <v>3.5</v>
      </c>
      <c r="J3168">
        <v>144</v>
      </c>
      <c r="K3168">
        <v>2</v>
      </c>
      <c r="L3168">
        <v>9164</v>
      </c>
      <c r="M3168" s="1">
        <v>45742</v>
      </c>
      <c r="N3168" t="s">
        <v>58</v>
      </c>
    </row>
    <row r="3169" spans="1:14" x14ac:dyDescent="0.3">
      <c r="A3169" t="s">
        <v>6250</v>
      </c>
      <c r="B3169" t="s">
        <v>6251</v>
      </c>
      <c r="C3169" t="s">
        <v>88</v>
      </c>
      <c r="D3169" t="s">
        <v>17</v>
      </c>
      <c r="E3169" t="s">
        <v>18</v>
      </c>
      <c r="F3169">
        <v>1296</v>
      </c>
      <c r="G3169">
        <v>50</v>
      </c>
      <c r="H3169">
        <v>648</v>
      </c>
      <c r="I3169">
        <v>3.9</v>
      </c>
      <c r="J3169">
        <v>404</v>
      </c>
      <c r="K3169">
        <v>2</v>
      </c>
      <c r="L3169">
        <v>1296</v>
      </c>
      <c r="M3169" s="1">
        <v>45951</v>
      </c>
      <c r="N3169" t="s">
        <v>54</v>
      </c>
    </row>
    <row r="3170" spans="1:14" x14ac:dyDescent="0.3">
      <c r="A3170" t="s">
        <v>6252</v>
      </c>
      <c r="B3170" t="s">
        <v>1830</v>
      </c>
      <c r="C3170" t="s">
        <v>22</v>
      </c>
      <c r="D3170" t="s">
        <v>41</v>
      </c>
      <c r="E3170" t="s">
        <v>34</v>
      </c>
      <c r="F3170">
        <v>2419</v>
      </c>
      <c r="G3170">
        <v>0</v>
      </c>
      <c r="H3170">
        <v>2419</v>
      </c>
      <c r="I3170">
        <v>4.4000000000000004</v>
      </c>
      <c r="J3170">
        <v>374</v>
      </c>
      <c r="K3170">
        <v>1</v>
      </c>
      <c r="L3170">
        <v>2419</v>
      </c>
      <c r="M3170" s="1">
        <v>45529</v>
      </c>
      <c r="N3170" t="s">
        <v>29</v>
      </c>
    </row>
    <row r="3171" spans="1:14" x14ac:dyDescent="0.3">
      <c r="A3171" t="s">
        <v>6253</v>
      </c>
      <c r="B3171" t="s">
        <v>6254</v>
      </c>
      <c r="C3171" t="s">
        <v>16</v>
      </c>
      <c r="D3171" t="s">
        <v>28</v>
      </c>
      <c r="E3171" t="s">
        <v>34</v>
      </c>
      <c r="F3171">
        <v>4530</v>
      </c>
      <c r="G3171">
        <v>25</v>
      </c>
      <c r="H3171">
        <v>3398</v>
      </c>
      <c r="I3171">
        <v>5</v>
      </c>
      <c r="J3171">
        <v>65</v>
      </c>
      <c r="K3171">
        <v>1</v>
      </c>
      <c r="L3171">
        <v>3398</v>
      </c>
      <c r="M3171" s="1">
        <v>45867</v>
      </c>
      <c r="N3171" t="s">
        <v>19</v>
      </c>
    </row>
    <row r="3172" spans="1:14" x14ac:dyDescent="0.3">
      <c r="A3172" t="s">
        <v>6255</v>
      </c>
      <c r="B3172" t="s">
        <v>6256</v>
      </c>
      <c r="C3172" t="s">
        <v>52</v>
      </c>
      <c r="D3172" t="s">
        <v>33</v>
      </c>
      <c r="E3172" t="s">
        <v>18</v>
      </c>
      <c r="F3172">
        <v>1420</v>
      </c>
      <c r="G3172">
        <v>60</v>
      </c>
      <c r="H3172">
        <v>568</v>
      </c>
      <c r="I3172">
        <v>4.5999999999999996</v>
      </c>
      <c r="J3172">
        <v>90</v>
      </c>
      <c r="K3172">
        <v>1</v>
      </c>
      <c r="L3172">
        <v>568</v>
      </c>
      <c r="M3172" s="1">
        <v>45690</v>
      </c>
      <c r="N3172" t="s">
        <v>75</v>
      </c>
    </row>
    <row r="3173" spans="1:14" x14ac:dyDescent="0.3">
      <c r="A3173" t="s">
        <v>6257</v>
      </c>
      <c r="B3173" t="s">
        <v>6258</v>
      </c>
      <c r="C3173" t="s">
        <v>27</v>
      </c>
      <c r="D3173" t="s">
        <v>109</v>
      </c>
      <c r="E3173" t="s">
        <v>18</v>
      </c>
      <c r="F3173">
        <v>2031</v>
      </c>
      <c r="G3173">
        <v>15</v>
      </c>
      <c r="H3173">
        <v>1726</v>
      </c>
      <c r="I3173">
        <v>4.0999999999999996</v>
      </c>
      <c r="J3173">
        <v>131</v>
      </c>
      <c r="K3173">
        <v>1</v>
      </c>
      <c r="L3173">
        <v>1726</v>
      </c>
      <c r="M3173" s="1">
        <v>45997</v>
      </c>
      <c r="N3173" t="s">
        <v>71</v>
      </c>
    </row>
    <row r="3174" spans="1:14" x14ac:dyDescent="0.3">
      <c r="A3174" t="s">
        <v>6259</v>
      </c>
      <c r="B3174" t="s">
        <v>6260</v>
      </c>
      <c r="C3174" t="s">
        <v>57</v>
      </c>
      <c r="D3174" t="s">
        <v>33</v>
      </c>
      <c r="E3174" t="s">
        <v>34</v>
      </c>
      <c r="F3174">
        <v>1473</v>
      </c>
      <c r="G3174">
        <v>10</v>
      </c>
      <c r="H3174">
        <v>1326</v>
      </c>
      <c r="I3174">
        <v>4</v>
      </c>
      <c r="J3174">
        <v>73</v>
      </c>
      <c r="K3174">
        <v>1</v>
      </c>
      <c r="L3174">
        <v>1326</v>
      </c>
      <c r="M3174" s="1">
        <v>45494</v>
      </c>
      <c r="N3174" t="s">
        <v>29</v>
      </c>
    </row>
    <row r="3175" spans="1:14" x14ac:dyDescent="0.3">
      <c r="A3175" t="s">
        <v>6261</v>
      </c>
      <c r="B3175" t="s">
        <v>6262</v>
      </c>
      <c r="C3175" t="s">
        <v>88</v>
      </c>
      <c r="D3175" t="s">
        <v>41</v>
      </c>
      <c r="E3175" t="s">
        <v>34</v>
      </c>
      <c r="F3175">
        <v>2907</v>
      </c>
      <c r="G3175">
        <v>15</v>
      </c>
      <c r="H3175">
        <v>2471</v>
      </c>
      <c r="I3175">
        <v>3.9</v>
      </c>
      <c r="J3175">
        <v>460</v>
      </c>
      <c r="K3175">
        <v>1</v>
      </c>
      <c r="L3175">
        <v>2471</v>
      </c>
      <c r="M3175" s="1">
        <v>45824</v>
      </c>
      <c r="N3175" t="s">
        <v>168</v>
      </c>
    </row>
    <row r="3176" spans="1:14" x14ac:dyDescent="0.3">
      <c r="A3176" t="s">
        <v>6263</v>
      </c>
      <c r="B3176" t="s">
        <v>5185</v>
      </c>
      <c r="C3176" t="s">
        <v>57</v>
      </c>
      <c r="D3176" t="s">
        <v>17</v>
      </c>
      <c r="E3176" t="s">
        <v>34</v>
      </c>
      <c r="F3176">
        <v>5569</v>
      </c>
      <c r="G3176">
        <v>20</v>
      </c>
      <c r="H3176">
        <v>4455</v>
      </c>
      <c r="I3176">
        <v>3.9</v>
      </c>
      <c r="J3176">
        <v>179</v>
      </c>
      <c r="K3176">
        <v>2</v>
      </c>
      <c r="L3176">
        <v>8910</v>
      </c>
      <c r="M3176" s="1">
        <v>45608</v>
      </c>
      <c r="N3176" t="s">
        <v>19</v>
      </c>
    </row>
    <row r="3177" spans="1:14" x14ac:dyDescent="0.3">
      <c r="A3177" t="s">
        <v>6264</v>
      </c>
      <c r="B3177" t="s">
        <v>6265</v>
      </c>
      <c r="C3177" t="s">
        <v>45</v>
      </c>
      <c r="D3177" t="s">
        <v>23</v>
      </c>
      <c r="E3177" t="s">
        <v>34</v>
      </c>
      <c r="F3177">
        <v>2592</v>
      </c>
      <c r="G3177">
        <v>30</v>
      </c>
      <c r="H3177">
        <v>1814</v>
      </c>
      <c r="I3177">
        <v>3.2</v>
      </c>
      <c r="J3177">
        <v>61</v>
      </c>
      <c r="K3177">
        <v>1</v>
      </c>
      <c r="L3177">
        <v>1814</v>
      </c>
      <c r="M3177" s="1">
        <v>45852</v>
      </c>
      <c r="N3177" t="s">
        <v>24</v>
      </c>
    </row>
    <row r="3178" spans="1:14" x14ac:dyDescent="0.3">
      <c r="A3178" t="s">
        <v>6266</v>
      </c>
      <c r="B3178" t="s">
        <v>6267</v>
      </c>
      <c r="C3178" t="s">
        <v>52</v>
      </c>
      <c r="D3178" t="s">
        <v>53</v>
      </c>
      <c r="E3178" t="s">
        <v>34</v>
      </c>
      <c r="F3178">
        <v>2362</v>
      </c>
      <c r="G3178">
        <v>15</v>
      </c>
      <c r="H3178">
        <v>2008</v>
      </c>
      <c r="I3178">
        <v>5</v>
      </c>
      <c r="J3178">
        <v>340</v>
      </c>
      <c r="K3178">
        <v>1</v>
      </c>
      <c r="L3178">
        <v>2008</v>
      </c>
      <c r="M3178" s="1">
        <v>45793</v>
      </c>
      <c r="N3178" t="s">
        <v>189</v>
      </c>
    </row>
    <row r="3179" spans="1:14" x14ac:dyDescent="0.3">
      <c r="A3179" t="s">
        <v>6268</v>
      </c>
      <c r="B3179" t="s">
        <v>6269</v>
      </c>
      <c r="C3179" t="s">
        <v>22</v>
      </c>
      <c r="D3179" t="s">
        <v>109</v>
      </c>
      <c r="E3179" t="s">
        <v>18</v>
      </c>
      <c r="F3179">
        <v>956</v>
      </c>
      <c r="G3179">
        <v>10</v>
      </c>
      <c r="H3179">
        <v>860</v>
      </c>
      <c r="I3179">
        <v>4.0999999999999996</v>
      </c>
      <c r="J3179">
        <v>186</v>
      </c>
      <c r="K3179">
        <v>1</v>
      </c>
      <c r="L3179">
        <v>860</v>
      </c>
      <c r="M3179" s="1">
        <v>45607</v>
      </c>
      <c r="N3179" t="s">
        <v>64</v>
      </c>
    </row>
    <row r="3180" spans="1:14" x14ac:dyDescent="0.3">
      <c r="A3180" t="s">
        <v>6270</v>
      </c>
      <c r="B3180" t="s">
        <v>6271</v>
      </c>
      <c r="C3180" t="s">
        <v>16</v>
      </c>
      <c r="D3180" t="s">
        <v>46</v>
      </c>
      <c r="E3180" t="s">
        <v>34</v>
      </c>
      <c r="F3180">
        <v>9901</v>
      </c>
      <c r="G3180">
        <v>60</v>
      </c>
      <c r="H3180">
        <v>3960</v>
      </c>
      <c r="I3180">
        <v>3.7</v>
      </c>
      <c r="J3180">
        <v>468</v>
      </c>
      <c r="K3180">
        <v>1</v>
      </c>
      <c r="L3180">
        <v>3960</v>
      </c>
      <c r="M3180" s="1">
        <v>45368</v>
      </c>
      <c r="N3180" t="s">
        <v>141</v>
      </c>
    </row>
    <row r="3181" spans="1:14" x14ac:dyDescent="0.3">
      <c r="A3181" t="s">
        <v>6272</v>
      </c>
      <c r="B3181" t="s">
        <v>6273</v>
      </c>
      <c r="C3181" t="s">
        <v>22</v>
      </c>
      <c r="D3181" t="s">
        <v>41</v>
      </c>
      <c r="E3181" t="s">
        <v>34</v>
      </c>
      <c r="F3181">
        <v>2356</v>
      </c>
      <c r="G3181">
        <v>30</v>
      </c>
      <c r="H3181">
        <v>1649</v>
      </c>
      <c r="I3181">
        <v>4.3</v>
      </c>
      <c r="J3181">
        <v>37</v>
      </c>
      <c r="K3181">
        <v>2</v>
      </c>
      <c r="L3181">
        <v>3298</v>
      </c>
      <c r="M3181" s="1">
        <v>46012</v>
      </c>
      <c r="N3181" t="s">
        <v>150</v>
      </c>
    </row>
    <row r="3182" spans="1:14" x14ac:dyDescent="0.3">
      <c r="A3182" t="s">
        <v>6274</v>
      </c>
      <c r="B3182" t="s">
        <v>6275</v>
      </c>
      <c r="C3182" t="s">
        <v>45</v>
      </c>
      <c r="D3182" t="s">
        <v>23</v>
      </c>
      <c r="E3182" t="s">
        <v>34</v>
      </c>
      <c r="F3182">
        <v>4732</v>
      </c>
      <c r="G3182">
        <v>15</v>
      </c>
      <c r="H3182">
        <v>4022</v>
      </c>
      <c r="I3182">
        <v>3.7</v>
      </c>
      <c r="J3182">
        <v>448</v>
      </c>
      <c r="K3182">
        <v>3</v>
      </c>
      <c r="L3182">
        <v>12066</v>
      </c>
      <c r="M3182" s="1">
        <v>45682</v>
      </c>
      <c r="N3182" t="s">
        <v>91</v>
      </c>
    </row>
    <row r="3183" spans="1:14" x14ac:dyDescent="0.3">
      <c r="A3183" t="s">
        <v>6276</v>
      </c>
      <c r="B3183" t="s">
        <v>6277</v>
      </c>
      <c r="C3183" t="s">
        <v>88</v>
      </c>
      <c r="D3183" t="s">
        <v>41</v>
      </c>
      <c r="E3183" t="s">
        <v>34</v>
      </c>
      <c r="F3183">
        <v>1359</v>
      </c>
      <c r="G3183">
        <v>60</v>
      </c>
      <c r="H3183">
        <v>544</v>
      </c>
      <c r="I3183">
        <v>4.5</v>
      </c>
      <c r="J3183">
        <v>227</v>
      </c>
      <c r="K3183">
        <v>1</v>
      </c>
      <c r="L3183">
        <v>544</v>
      </c>
      <c r="M3183" s="1">
        <v>45413</v>
      </c>
      <c r="N3183" t="s">
        <v>78</v>
      </c>
    </row>
    <row r="3184" spans="1:14" x14ac:dyDescent="0.3">
      <c r="A3184" t="s">
        <v>6278</v>
      </c>
      <c r="B3184" t="s">
        <v>6279</v>
      </c>
      <c r="C3184" t="s">
        <v>27</v>
      </c>
      <c r="D3184" t="s">
        <v>46</v>
      </c>
      <c r="E3184" t="s">
        <v>34</v>
      </c>
      <c r="F3184">
        <v>5155</v>
      </c>
      <c r="G3184">
        <v>30</v>
      </c>
      <c r="H3184">
        <v>3608</v>
      </c>
      <c r="I3184">
        <v>3.7</v>
      </c>
      <c r="J3184">
        <v>90</v>
      </c>
      <c r="K3184">
        <v>1</v>
      </c>
      <c r="L3184">
        <v>3608</v>
      </c>
      <c r="M3184" s="1">
        <v>45688</v>
      </c>
      <c r="N3184" t="s">
        <v>54</v>
      </c>
    </row>
    <row r="3185" spans="1:14" x14ac:dyDescent="0.3">
      <c r="A3185" t="s">
        <v>6280</v>
      </c>
      <c r="B3185" t="s">
        <v>6281</v>
      </c>
      <c r="C3185" t="s">
        <v>16</v>
      </c>
      <c r="D3185" t="s">
        <v>33</v>
      </c>
      <c r="E3185" t="s">
        <v>34</v>
      </c>
      <c r="F3185">
        <v>1456</v>
      </c>
      <c r="G3185">
        <v>30</v>
      </c>
      <c r="H3185">
        <v>1019</v>
      </c>
      <c r="I3185">
        <v>4.5</v>
      </c>
      <c r="J3185">
        <v>192</v>
      </c>
      <c r="K3185">
        <v>1</v>
      </c>
      <c r="L3185">
        <v>1019</v>
      </c>
      <c r="M3185" s="1">
        <v>45662</v>
      </c>
      <c r="N3185" t="s">
        <v>91</v>
      </c>
    </row>
    <row r="3186" spans="1:14" x14ac:dyDescent="0.3">
      <c r="A3186" t="s">
        <v>6282</v>
      </c>
      <c r="B3186" t="s">
        <v>6283</v>
      </c>
      <c r="C3186" t="s">
        <v>27</v>
      </c>
      <c r="D3186" t="s">
        <v>53</v>
      </c>
      <c r="E3186" t="s">
        <v>18</v>
      </c>
      <c r="F3186">
        <v>1737</v>
      </c>
      <c r="G3186">
        <v>30</v>
      </c>
      <c r="H3186">
        <v>1216</v>
      </c>
      <c r="I3186">
        <v>3.9</v>
      </c>
      <c r="J3186">
        <v>510</v>
      </c>
      <c r="K3186">
        <v>1</v>
      </c>
      <c r="L3186">
        <v>1216</v>
      </c>
      <c r="M3186" s="1">
        <v>45390</v>
      </c>
      <c r="N3186" t="s">
        <v>91</v>
      </c>
    </row>
    <row r="3187" spans="1:14" x14ac:dyDescent="0.3">
      <c r="A3187" t="s">
        <v>6284</v>
      </c>
      <c r="B3187" t="s">
        <v>6285</v>
      </c>
      <c r="C3187" t="s">
        <v>116</v>
      </c>
      <c r="D3187" t="s">
        <v>41</v>
      </c>
      <c r="E3187" t="s">
        <v>34</v>
      </c>
      <c r="F3187">
        <v>2126</v>
      </c>
      <c r="G3187">
        <v>25</v>
      </c>
      <c r="H3187">
        <v>1594</v>
      </c>
      <c r="I3187">
        <v>4.2</v>
      </c>
      <c r="J3187">
        <v>357</v>
      </c>
      <c r="K3187">
        <v>1</v>
      </c>
      <c r="L3187">
        <v>1594</v>
      </c>
      <c r="M3187" s="1">
        <v>45996</v>
      </c>
      <c r="N3187" t="s">
        <v>24</v>
      </c>
    </row>
    <row r="3188" spans="1:14" x14ac:dyDescent="0.3">
      <c r="A3188" t="s">
        <v>6286</v>
      </c>
      <c r="B3188" t="s">
        <v>6287</v>
      </c>
      <c r="C3188" t="s">
        <v>22</v>
      </c>
      <c r="D3188" t="s">
        <v>33</v>
      </c>
      <c r="E3188" t="s">
        <v>34</v>
      </c>
      <c r="F3188">
        <v>1933</v>
      </c>
      <c r="G3188">
        <v>50</v>
      </c>
      <c r="H3188">
        <v>966</v>
      </c>
      <c r="I3188">
        <v>4.5</v>
      </c>
      <c r="J3188">
        <v>141</v>
      </c>
      <c r="K3188">
        <v>1</v>
      </c>
      <c r="L3188">
        <v>966</v>
      </c>
      <c r="M3188" s="1">
        <v>45782</v>
      </c>
      <c r="N3188" t="s">
        <v>54</v>
      </c>
    </row>
    <row r="3189" spans="1:14" x14ac:dyDescent="0.3">
      <c r="A3189" t="s">
        <v>6288</v>
      </c>
      <c r="B3189" t="s">
        <v>6289</v>
      </c>
      <c r="C3189" t="s">
        <v>88</v>
      </c>
      <c r="D3189" t="s">
        <v>41</v>
      </c>
      <c r="E3189" t="s">
        <v>34</v>
      </c>
      <c r="F3189">
        <v>1802</v>
      </c>
      <c r="G3189">
        <v>40</v>
      </c>
      <c r="H3189">
        <v>1081</v>
      </c>
      <c r="I3189">
        <v>3.8</v>
      </c>
      <c r="J3189">
        <v>95</v>
      </c>
      <c r="K3189">
        <v>1</v>
      </c>
      <c r="L3189">
        <v>1081</v>
      </c>
      <c r="M3189" s="1">
        <v>45497</v>
      </c>
      <c r="N3189" t="s">
        <v>58</v>
      </c>
    </row>
    <row r="3190" spans="1:14" x14ac:dyDescent="0.3">
      <c r="A3190" t="s">
        <v>6290</v>
      </c>
      <c r="B3190" t="s">
        <v>6291</v>
      </c>
      <c r="C3190" t="s">
        <v>27</v>
      </c>
      <c r="D3190" t="s">
        <v>41</v>
      </c>
      <c r="E3190" t="s">
        <v>34</v>
      </c>
      <c r="F3190">
        <v>1470</v>
      </c>
      <c r="G3190">
        <v>30</v>
      </c>
      <c r="H3190">
        <v>1029</v>
      </c>
      <c r="I3190">
        <v>4.5</v>
      </c>
      <c r="J3190">
        <v>229</v>
      </c>
      <c r="K3190">
        <v>1</v>
      </c>
      <c r="L3190">
        <v>1029</v>
      </c>
      <c r="M3190" s="1">
        <v>45688</v>
      </c>
      <c r="N3190" t="s">
        <v>189</v>
      </c>
    </row>
    <row r="3191" spans="1:14" x14ac:dyDescent="0.3">
      <c r="A3191" t="s">
        <v>6292</v>
      </c>
      <c r="B3191" t="s">
        <v>6293</v>
      </c>
      <c r="C3191" t="s">
        <v>27</v>
      </c>
      <c r="D3191" t="s">
        <v>23</v>
      </c>
      <c r="E3191" t="s">
        <v>34</v>
      </c>
      <c r="F3191">
        <v>2744</v>
      </c>
      <c r="G3191">
        <v>15</v>
      </c>
      <c r="H3191">
        <v>2332</v>
      </c>
      <c r="I3191">
        <v>3.2</v>
      </c>
      <c r="J3191">
        <v>107</v>
      </c>
      <c r="K3191">
        <v>3</v>
      </c>
      <c r="L3191">
        <v>6996</v>
      </c>
      <c r="M3191" s="1">
        <v>45619</v>
      </c>
      <c r="N3191" t="s">
        <v>78</v>
      </c>
    </row>
    <row r="3192" spans="1:14" x14ac:dyDescent="0.3">
      <c r="A3192" t="s">
        <v>6294</v>
      </c>
      <c r="B3192" t="s">
        <v>6295</v>
      </c>
      <c r="C3192" t="s">
        <v>22</v>
      </c>
      <c r="D3192" t="s">
        <v>33</v>
      </c>
      <c r="E3192" t="s">
        <v>18</v>
      </c>
      <c r="F3192">
        <v>3123</v>
      </c>
      <c r="G3192">
        <v>20</v>
      </c>
      <c r="H3192">
        <v>2498</v>
      </c>
      <c r="I3192">
        <v>4.8</v>
      </c>
      <c r="J3192">
        <v>224</v>
      </c>
      <c r="K3192">
        <v>1</v>
      </c>
      <c r="L3192">
        <v>2498</v>
      </c>
      <c r="M3192" s="1">
        <v>45864</v>
      </c>
      <c r="N3192" t="s">
        <v>141</v>
      </c>
    </row>
    <row r="3193" spans="1:14" x14ac:dyDescent="0.3">
      <c r="A3193" t="s">
        <v>6296</v>
      </c>
      <c r="B3193" t="s">
        <v>6297</v>
      </c>
      <c r="C3193" t="s">
        <v>57</v>
      </c>
      <c r="D3193" t="s">
        <v>17</v>
      </c>
      <c r="E3193" t="s">
        <v>34</v>
      </c>
      <c r="F3193">
        <v>3716</v>
      </c>
      <c r="G3193">
        <v>40</v>
      </c>
      <c r="H3193">
        <v>2230</v>
      </c>
      <c r="I3193">
        <v>4.5999999999999996</v>
      </c>
      <c r="J3193">
        <v>23</v>
      </c>
      <c r="K3193">
        <v>1</v>
      </c>
      <c r="L3193">
        <v>2230</v>
      </c>
      <c r="M3193" s="1">
        <v>45649</v>
      </c>
      <c r="N3193" t="s">
        <v>141</v>
      </c>
    </row>
    <row r="3194" spans="1:14" x14ac:dyDescent="0.3">
      <c r="A3194" t="s">
        <v>6298</v>
      </c>
      <c r="B3194" t="s">
        <v>6299</v>
      </c>
      <c r="C3194" t="s">
        <v>37</v>
      </c>
      <c r="D3194" t="s">
        <v>109</v>
      </c>
      <c r="E3194" t="s">
        <v>34</v>
      </c>
      <c r="F3194">
        <v>1716</v>
      </c>
      <c r="G3194">
        <v>25</v>
      </c>
      <c r="H3194">
        <v>1287</v>
      </c>
      <c r="I3194">
        <v>4</v>
      </c>
      <c r="J3194">
        <v>57</v>
      </c>
      <c r="K3194">
        <v>2</v>
      </c>
      <c r="L3194">
        <v>2574</v>
      </c>
      <c r="M3194" s="1">
        <v>45672</v>
      </c>
      <c r="N3194" t="s">
        <v>189</v>
      </c>
    </row>
    <row r="3195" spans="1:14" x14ac:dyDescent="0.3">
      <c r="A3195" t="s">
        <v>6300</v>
      </c>
      <c r="B3195" t="s">
        <v>6301</v>
      </c>
      <c r="C3195" t="s">
        <v>45</v>
      </c>
      <c r="D3195" t="s">
        <v>23</v>
      </c>
      <c r="E3195" t="s">
        <v>34</v>
      </c>
      <c r="F3195">
        <v>4124</v>
      </c>
      <c r="G3195">
        <v>25</v>
      </c>
      <c r="H3195">
        <v>3093</v>
      </c>
      <c r="I3195">
        <v>4.7</v>
      </c>
      <c r="J3195">
        <v>60</v>
      </c>
      <c r="K3195">
        <v>5</v>
      </c>
      <c r="L3195">
        <v>15465</v>
      </c>
      <c r="M3195" s="1">
        <v>45829</v>
      </c>
      <c r="N3195" t="s">
        <v>78</v>
      </c>
    </row>
    <row r="3196" spans="1:14" x14ac:dyDescent="0.3">
      <c r="A3196" t="s">
        <v>6302</v>
      </c>
      <c r="B3196" t="s">
        <v>6303</v>
      </c>
      <c r="C3196" t="s">
        <v>27</v>
      </c>
      <c r="D3196" t="s">
        <v>17</v>
      </c>
      <c r="E3196" t="s">
        <v>18</v>
      </c>
      <c r="F3196">
        <v>1443</v>
      </c>
      <c r="G3196">
        <v>60</v>
      </c>
      <c r="H3196">
        <v>577</v>
      </c>
      <c r="I3196">
        <v>4.5999999999999996</v>
      </c>
      <c r="J3196">
        <v>88</v>
      </c>
      <c r="K3196">
        <v>1</v>
      </c>
      <c r="L3196">
        <v>577</v>
      </c>
      <c r="M3196" s="1">
        <v>45293</v>
      </c>
      <c r="N3196" t="s">
        <v>189</v>
      </c>
    </row>
    <row r="3197" spans="1:14" x14ac:dyDescent="0.3">
      <c r="A3197" t="s">
        <v>6304</v>
      </c>
      <c r="B3197" t="s">
        <v>6305</v>
      </c>
      <c r="C3197" t="s">
        <v>16</v>
      </c>
      <c r="D3197" t="s">
        <v>109</v>
      </c>
      <c r="E3197" t="s">
        <v>34</v>
      </c>
      <c r="F3197">
        <v>1095</v>
      </c>
      <c r="G3197">
        <v>0</v>
      </c>
      <c r="H3197">
        <v>1095</v>
      </c>
      <c r="I3197">
        <v>4.0999999999999996</v>
      </c>
      <c r="J3197">
        <v>254</v>
      </c>
      <c r="K3197">
        <v>3</v>
      </c>
      <c r="L3197">
        <v>3285</v>
      </c>
      <c r="M3197" s="1">
        <v>45709</v>
      </c>
      <c r="N3197" t="s">
        <v>102</v>
      </c>
    </row>
    <row r="3198" spans="1:14" x14ac:dyDescent="0.3">
      <c r="A3198" t="s">
        <v>6306</v>
      </c>
      <c r="B3198" t="s">
        <v>6307</v>
      </c>
      <c r="C3198" t="s">
        <v>37</v>
      </c>
      <c r="D3198" t="s">
        <v>53</v>
      </c>
      <c r="E3198" t="s">
        <v>74</v>
      </c>
      <c r="F3198">
        <v>6663</v>
      </c>
      <c r="G3198">
        <v>20</v>
      </c>
      <c r="H3198">
        <v>5330</v>
      </c>
      <c r="I3198">
        <v>4.0999999999999996</v>
      </c>
      <c r="J3198">
        <v>730</v>
      </c>
      <c r="K3198">
        <v>3</v>
      </c>
      <c r="L3198">
        <v>15990</v>
      </c>
      <c r="M3198" s="1">
        <v>45696</v>
      </c>
      <c r="N3198" t="s">
        <v>91</v>
      </c>
    </row>
    <row r="3199" spans="1:14" x14ac:dyDescent="0.3">
      <c r="A3199" t="s">
        <v>6308</v>
      </c>
      <c r="B3199" t="s">
        <v>6309</v>
      </c>
      <c r="C3199" t="s">
        <v>16</v>
      </c>
      <c r="D3199" t="s">
        <v>41</v>
      </c>
      <c r="E3199" t="s">
        <v>34</v>
      </c>
      <c r="F3199">
        <v>650</v>
      </c>
      <c r="G3199">
        <v>15</v>
      </c>
      <c r="H3199">
        <v>552</v>
      </c>
      <c r="I3199">
        <v>3.6</v>
      </c>
      <c r="J3199">
        <v>228</v>
      </c>
      <c r="K3199">
        <v>3</v>
      </c>
      <c r="L3199">
        <v>1656</v>
      </c>
      <c r="M3199" s="1">
        <v>45493</v>
      </c>
      <c r="N3199" t="s">
        <v>54</v>
      </c>
    </row>
    <row r="3200" spans="1:14" x14ac:dyDescent="0.3">
      <c r="A3200" t="s">
        <v>6310</v>
      </c>
      <c r="B3200" t="s">
        <v>6311</v>
      </c>
      <c r="C3200" t="s">
        <v>32</v>
      </c>
      <c r="D3200" t="s">
        <v>33</v>
      </c>
      <c r="E3200" t="s">
        <v>18</v>
      </c>
      <c r="F3200">
        <v>3995</v>
      </c>
      <c r="G3200">
        <v>10</v>
      </c>
      <c r="H3200">
        <v>3596</v>
      </c>
      <c r="I3200">
        <v>4.0999999999999996</v>
      </c>
      <c r="J3200">
        <v>87</v>
      </c>
      <c r="K3200">
        <v>1</v>
      </c>
      <c r="L3200">
        <v>3596</v>
      </c>
      <c r="M3200" s="1">
        <v>45363</v>
      </c>
      <c r="N3200" t="s">
        <v>78</v>
      </c>
    </row>
    <row r="3201" spans="1:14" x14ac:dyDescent="0.3">
      <c r="A3201" t="s">
        <v>6312</v>
      </c>
      <c r="B3201" t="s">
        <v>6313</v>
      </c>
      <c r="C3201" t="s">
        <v>116</v>
      </c>
      <c r="D3201" t="s">
        <v>53</v>
      </c>
      <c r="E3201" t="s">
        <v>34</v>
      </c>
      <c r="F3201">
        <v>1157</v>
      </c>
      <c r="G3201">
        <v>20</v>
      </c>
      <c r="H3201">
        <v>926</v>
      </c>
      <c r="I3201">
        <v>3.4</v>
      </c>
      <c r="J3201">
        <v>113</v>
      </c>
      <c r="K3201">
        <v>1</v>
      </c>
      <c r="L3201">
        <v>926</v>
      </c>
      <c r="M3201" s="1">
        <v>45902</v>
      </c>
      <c r="N3201" t="s">
        <v>49</v>
      </c>
    </row>
    <row r="3202" spans="1:14" x14ac:dyDescent="0.3">
      <c r="A3202" t="s">
        <v>6314</v>
      </c>
      <c r="B3202" t="s">
        <v>6315</v>
      </c>
      <c r="C3202" t="s">
        <v>16</v>
      </c>
      <c r="D3202" t="s">
        <v>28</v>
      </c>
      <c r="E3202" t="s">
        <v>34</v>
      </c>
      <c r="F3202">
        <v>5864</v>
      </c>
      <c r="G3202">
        <v>25</v>
      </c>
      <c r="H3202">
        <v>4398</v>
      </c>
      <c r="I3202">
        <v>4.4000000000000004</v>
      </c>
      <c r="J3202">
        <v>68</v>
      </c>
      <c r="K3202">
        <v>1</v>
      </c>
      <c r="L3202">
        <v>4398</v>
      </c>
      <c r="M3202" s="1">
        <v>45493</v>
      </c>
      <c r="N3202" t="s">
        <v>75</v>
      </c>
    </row>
    <row r="3203" spans="1:14" x14ac:dyDescent="0.3">
      <c r="A3203" t="s">
        <v>6316</v>
      </c>
      <c r="B3203" t="s">
        <v>6317</v>
      </c>
      <c r="C3203" t="s">
        <v>32</v>
      </c>
      <c r="D3203" t="s">
        <v>28</v>
      </c>
      <c r="E3203" t="s">
        <v>34</v>
      </c>
      <c r="F3203">
        <v>2750</v>
      </c>
      <c r="G3203">
        <v>40</v>
      </c>
      <c r="H3203">
        <v>1650</v>
      </c>
      <c r="I3203">
        <v>4.5</v>
      </c>
      <c r="J3203">
        <v>411</v>
      </c>
      <c r="K3203">
        <v>3</v>
      </c>
      <c r="L3203">
        <v>4950</v>
      </c>
      <c r="M3203" s="1">
        <v>45672</v>
      </c>
      <c r="N3203" t="s">
        <v>141</v>
      </c>
    </row>
    <row r="3204" spans="1:14" x14ac:dyDescent="0.3">
      <c r="A3204" t="s">
        <v>6318</v>
      </c>
      <c r="B3204" t="s">
        <v>6319</v>
      </c>
      <c r="C3204" t="s">
        <v>57</v>
      </c>
      <c r="D3204" t="s">
        <v>109</v>
      </c>
      <c r="E3204" t="s">
        <v>34</v>
      </c>
      <c r="F3204">
        <v>1241</v>
      </c>
      <c r="G3204">
        <v>20</v>
      </c>
      <c r="H3204">
        <v>993</v>
      </c>
      <c r="I3204">
        <v>3.2</v>
      </c>
      <c r="J3204">
        <v>115</v>
      </c>
      <c r="K3204">
        <v>2</v>
      </c>
      <c r="L3204">
        <v>1986</v>
      </c>
      <c r="M3204" s="1">
        <v>45321</v>
      </c>
      <c r="N3204" t="s">
        <v>189</v>
      </c>
    </row>
    <row r="3205" spans="1:14" x14ac:dyDescent="0.3">
      <c r="A3205" t="s">
        <v>6320</v>
      </c>
      <c r="B3205" t="s">
        <v>6321</v>
      </c>
      <c r="C3205" t="s">
        <v>57</v>
      </c>
      <c r="D3205" t="s">
        <v>41</v>
      </c>
      <c r="E3205" t="s">
        <v>34</v>
      </c>
      <c r="F3205">
        <v>637</v>
      </c>
      <c r="G3205">
        <v>20</v>
      </c>
      <c r="H3205">
        <v>510</v>
      </c>
      <c r="I3205">
        <v>4.8</v>
      </c>
      <c r="J3205">
        <v>179</v>
      </c>
      <c r="K3205">
        <v>2</v>
      </c>
      <c r="L3205">
        <v>1020</v>
      </c>
      <c r="M3205" s="1">
        <v>46008</v>
      </c>
      <c r="N3205" t="s">
        <v>24</v>
      </c>
    </row>
    <row r="3206" spans="1:14" x14ac:dyDescent="0.3">
      <c r="A3206" t="s">
        <v>6322</v>
      </c>
      <c r="B3206" t="s">
        <v>6323</v>
      </c>
      <c r="C3206" t="s">
        <v>45</v>
      </c>
      <c r="D3206" t="s">
        <v>46</v>
      </c>
      <c r="E3206" t="s">
        <v>34</v>
      </c>
      <c r="F3206">
        <v>8029</v>
      </c>
      <c r="G3206">
        <v>50</v>
      </c>
      <c r="H3206">
        <v>4014</v>
      </c>
      <c r="I3206">
        <v>3.8</v>
      </c>
      <c r="J3206">
        <v>118</v>
      </c>
      <c r="K3206">
        <v>1</v>
      </c>
      <c r="L3206">
        <v>4014</v>
      </c>
      <c r="M3206" s="1">
        <v>45422</v>
      </c>
      <c r="N3206" t="s">
        <v>42</v>
      </c>
    </row>
    <row r="3207" spans="1:14" x14ac:dyDescent="0.3">
      <c r="A3207" t="s">
        <v>6324</v>
      </c>
      <c r="B3207" t="s">
        <v>6325</v>
      </c>
      <c r="C3207" t="s">
        <v>16</v>
      </c>
      <c r="D3207" t="s">
        <v>33</v>
      </c>
      <c r="E3207" t="s">
        <v>34</v>
      </c>
      <c r="F3207">
        <v>4251</v>
      </c>
      <c r="G3207">
        <v>10</v>
      </c>
      <c r="H3207">
        <v>3826</v>
      </c>
      <c r="I3207">
        <v>5</v>
      </c>
      <c r="J3207">
        <v>76</v>
      </c>
      <c r="K3207">
        <v>4</v>
      </c>
      <c r="L3207">
        <v>15304</v>
      </c>
      <c r="M3207" s="1">
        <v>45546</v>
      </c>
      <c r="N3207" t="s">
        <v>168</v>
      </c>
    </row>
    <row r="3208" spans="1:14" x14ac:dyDescent="0.3">
      <c r="A3208" t="s">
        <v>6326</v>
      </c>
      <c r="B3208" t="s">
        <v>6327</v>
      </c>
      <c r="C3208" t="s">
        <v>22</v>
      </c>
      <c r="D3208" t="s">
        <v>33</v>
      </c>
      <c r="E3208" t="s">
        <v>18</v>
      </c>
      <c r="F3208">
        <v>3352</v>
      </c>
      <c r="G3208">
        <v>25</v>
      </c>
      <c r="H3208">
        <v>2514</v>
      </c>
      <c r="I3208">
        <v>4.2</v>
      </c>
      <c r="J3208">
        <v>69</v>
      </c>
      <c r="K3208">
        <v>1</v>
      </c>
      <c r="L3208">
        <v>2514</v>
      </c>
      <c r="M3208" s="1">
        <v>45706</v>
      </c>
      <c r="N3208" t="s">
        <v>102</v>
      </c>
    </row>
    <row r="3209" spans="1:14" x14ac:dyDescent="0.3">
      <c r="A3209" t="s">
        <v>6328</v>
      </c>
      <c r="B3209" t="s">
        <v>6329</v>
      </c>
      <c r="C3209" t="s">
        <v>52</v>
      </c>
      <c r="D3209" t="s">
        <v>28</v>
      </c>
      <c r="E3209" t="s">
        <v>34</v>
      </c>
      <c r="F3209">
        <v>5052</v>
      </c>
      <c r="G3209">
        <v>0</v>
      </c>
      <c r="H3209">
        <v>5052</v>
      </c>
      <c r="I3209">
        <v>4.8</v>
      </c>
      <c r="J3209">
        <v>246</v>
      </c>
      <c r="K3209">
        <v>1</v>
      </c>
      <c r="L3209">
        <v>5052</v>
      </c>
      <c r="M3209" s="1">
        <v>45842</v>
      </c>
      <c r="N3209" t="s">
        <v>38</v>
      </c>
    </row>
    <row r="3210" spans="1:14" x14ac:dyDescent="0.3">
      <c r="A3210" t="s">
        <v>6330</v>
      </c>
      <c r="B3210" t="s">
        <v>6331</v>
      </c>
      <c r="C3210" t="s">
        <v>37</v>
      </c>
      <c r="D3210" t="s">
        <v>17</v>
      </c>
      <c r="E3210" t="s">
        <v>18</v>
      </c>
      <c r="F3210">
        <v>3428</v>
      </c>
      <c r="G3210">
        <v>15</v>
      </c>
      <c r="H3210">
        <v>2914</v>
      </c>
      <c r="I3210">
        <v>3.6</v>
      </c>
      <c r="J3210">
        <v>158</v>
      </c>
      <c r="K3210">
        <v>1</v>
      </c>
      <c r="L3210">
        <v>2914</v>
      </c>
      <c r="M3210" s="1">
        <v>45510</v>
      </c>
      <c r="N3210" t="s">
        <v>71</v>
      </c>
    </row>
    <row r="3211" spans="1:14" x14ac:dyDescent="0.3">
      <c r="A3211" t="s">
        <v>6332</v>
      </c>
      <c r="B3211" t="s">
        <v>3937</v>
      </c>
      <c r="C3211" t="s">
        <v>22</v>
      </c>
      <c r="D3211" t="s">
        <v>28</v>
      </c>
      <c r="E3211" t="s">
        <v>34</v>
      </c>
      <c r="F3211">
        <v>7284</v>
      </c>
      <c r="G3211">
        <v>10</v>
      </c>
      <c r="H3211">
        <v>6556</v>
      </c>
      <c r="I3211">
        <v>3.9</v>
      </c>
      <c r="J3211">
        <v>28</v>
      </c>
      <c r="K3211">
        <v>1</v>
      </c>
      <c r="L3211">
        <v>6556</v>
      </c>
      <c r="M3211" s="1">
        <v>45921</v>
      </c>
      <c r="N3211" t="s">
        <v>61</v>
      </c>
    </row>
    <row r="3212" spans="1:14" x14ac:dyDescent="0.3">
      <c r="A3212" t="s">
        <v>6333</v>
      </c>
      <c r="B3212" t="s">
        <v>6334</v>
      </c>
      <c r="C3212" t="s">
        <v>27</v>
      </c>
      <c r="D3212" t="s">
        <v>17</v>
      </c>
      <c r="E3212" t="s">
        <v>34</v>
      </c>
      <c r="F3212">
        <v>3002</v>
      </c>
      <c r="G3212">
        <v>30</v>
      </c>
      <c r="H3212">
        <v>2101</v>
      </c>
      <c r="I3212">
        <v>3.8</v>
      </c>
      <c r="J3212">
        <v>77</v>
      </c>
      <c r="K3212">
        <v>1</v>
      </c>
      <c r="L3212">
        <v>2101</v>
      </c>
      <c r="M3212" s="1">
        <v>45823</v>
      </c>
      <c r="N3212" t="s">
        <v>49</v>
      </c>
    </row>
    <row r="3213" spans="1:14" x14ac:dyDescent="0.3">
      <c r="A3213" t="s">
        <v>6335</v>
      </c>
      <c r="B3213" t="s">
        <v>6336</v>
      </c>
      <c r="C3213" t="s">
        <v>16</v>
      </c>
      <c r="D3213" t="s">
        <v>28</v>
      </c>
      <c r="E3213" t="s">
        <v>34</v>
      </c>
      <c r="F3213">
        <v>6602</v>
      </c>
      <c r="G3213">
        <v>25</v>
      </c>
      <c r="H3213">
        <v>4952</v>
      </c>
      <c r="I3213">
        <v>3.4</v>
      </c>
      <c r="J3213">
        <v>273</v>
      </c>
      <c r="K3213">
        <v>3</v>
      </c>
      <c r="L3213">
        <v>14856</v>
      </c>
      <c r="M3213" s="1">
        <v>45893</v>
      </c>
      <c r="N3213" t="s">
        <v>42</v>
      </c>
    </row>
    <row r="3214" spans="1:14" x14ac:dyDescent="0.3">
      <c r="A3214" t="s">
        <v>6337</v>
      </c>
      <c r="B3214" t="s">
        <v>5989</v>
      </c>
      <c r="C3214" t="s">
        <v>116</v>
      </c>
      <c r="D3214" t="s">
        <v>109</v>
      </c>
      <c r="E3214" t="s">
        <v>34</v>
      </c>
      <c r="F3214">
        <v>2012</v>
      </c>
      <c r="G3214">
        <v>20</v>
      </c>
      <c r="H3214">
        <v>1610</v>
      </c>
      <c r="I3214">
        <v>3.5</v>
      </c>
      <c r="J3214">
        <v>91</v>
      </c>
      <c r="K3214">
        <v>2</v>
      </c>
      <c r="L3214">
        <v>3220</v>
      </c>
      <c r="M3214" s="1">
        <v>45450</v>
      </c>
      <c r="N3214" t="s">
        <v>71</v>
      </c>
    </row>
    <row r="3215" spans="1:14" x14ac:dyDescent="0.3">
      <c r="A3215" t="s">
        <v>6338</v>
      </c>
      <c r="B3215" t="s">
        <v>1891</v>
      </c>
      <c r="C3215" t="s">
        <v>57</v>
      </c>
      <c r="D3215" t="s">
        <v>46</v>
      </c>
      <c r="E3215" t="s">
        <v>34</v>
      </c>
      <c r="F3215">
        <v>2108</v>
      </c>
      <c r="G3215">
        <v>40</v>
      </c>
      <c r="H3215">
        <v>1265</v>
      </c>
      <c r="I3215">
        <v>4</v>
      </c>
      <c r="J3215">
        <v>144</v>
      </c>
      <c r="K3215">
        <v>4</v>
      </c>
      <c r="L3215">
        <v>5060</v>
      </c>
      <c r="M3215" s="1">
        <v>45966</v>
      </c>
      <c r="N3215" t="s">
        <v>150</v>
      </c>
    </row>
    <row r="3216" spans="1:14" x14ac:dyDescent="0.3">
      <c r="A3216" t="s">
        <v>6339</v>
      </c>
      <c r="B3216" t="s">
        <v>6340</v>
      </c>
      <c r="C3216" t="s">
        <v>88</v>
      </c>
      <c r="D3216" t="s">
        <v>17</v>
      </c>
      <c r="E3216" t="s">
        <v>18</v>
      </c>
      <c r="F3216">
        <v>7089</v>
      </c>
      <c r="G3216">
        <v>40</v>
      </c>
      <c r="H3216">
        <v>4253</v>
      </c>
      <c r="I3216">
        <v>4.3</v>
      </c>
      <c r="J3216">
        <v>135</v>
      </c>
      <c r="K3216">
        <v>3</v>
      </c>
      <c r="L3216">
        <v>12759</v>
      </c>
      <c r="M3216" s="1">
        <v>45658</v>
      </c>
      <c r="N3216" t="s">
        <v>189</v>
      </c>
    </row>
    <row r="3217" spans="1:14" x14ac:dyDescent="0.3">
      <c r="A3217" t="s">
        <v>6341</v>
      </c>
      <c r="B3217" t="s">
        <v>6342</v>
      </c>
      <c r="C3217" t="s">
        <v>22</v>
      </c>
      <c r="D3217" t="s">
        <v>17</v>
      </c>
      <c r="E3217" t="s">
        <v>18</v>
      </c>
      <c r="F3217">
        <v>5514</v>
      </c>
      <c r="G3217">
        <v>25</v>
      </c>
      <c r="H3217">
        <v>4136</v>
      </c>
      <c r="I3217">
        <v>3.6</v>
      </c>
      <c r="J3217">
        <v>225</v>
      </c>
      <c r="K3217">
        <v>1</v>
      </c>
      <c r="L3217">
        <v>4136</v>
      </c>
      <c r="M3217" s="1">
        <v>45653</v>
      </c>
      <c r="N3217" t="s">
        <v>141</v>
      </c>
    </row>
    <row r="3218" spans="1:14" x14ac:dyDescent="0.3">
      <c r="A3218" t="s">
        <v>6343</v>
      </c>
      <c r="B3218" t="s">
        <v>6344</v>
      </c>
      <c r="C3218" t="s">
        <v>27</v>
      </c>
      <c r="D3218" t="s">
        <v>17</v>
      </c>
      <c r="E3218" t="s">
        <v>18</v>
      </c>
      <c r="F3218">
        <v>1952</v>
      </c>
      <c r="G3218">
        <v>10</v>
      </c>
      <c r="H3218">
        <v>1757</v>
      </c>
      <c r="I3218">
        <v>3.9</v>
      </c>
      <c r="J3218">
        <v>378</v>
      </c>
      <c r="K3218">
        <v>1</v>
      </c>
      <c r="L3218">
        <v>1757</v>
      </c>
      <c r="M3218" s="1">
        <v>45512</v>
      </c>
      <c r="N3218" t="s">
        <v>19</v>
      </c>
    </row>
    <row r="3219" spans="1:14" x14ac:dyDescent="0.3">
      <c r="A3219" t="s">
        <v>6345</v>
      </c>
      <c r="B3219" t="s">
        <v>6346</v>
      </c>
      <c r="C3219" t="s">
        <v>22</v>
      </c>
      <c r="D3219" t="s">
        <v>28</v>
      </c>
      <c r="E3219" t="s">
        <v>34</v>
      </c>
      <c r="F3219">
        <v>3158</v>
      </c>
      <c r="G3219">
        <v>10</v>
      </c>
      <c r="H3219">
        <v>2842</v>
      </c>
      <c r="I3219">
        <v>3.7</v>
      </c>
      <c r="J3219">
        <v>570</v>
      </c>
      <c r="K3219">
        <v>1</v>
      </c>
      <c r="L3219">
        <v>2842</v>
      </c>
      <c r="M3219" s="1">
        <v>45331</v>
      </c>
      <c r="N3219" t="s">
        <v>189</v>
      </c>
    </row>
    <row r="3220" spans="1:14" x14ac:dyDescent="0.3">
      <c r="A3220" t="s">
        <v>6347</v>
      </c>
      <c r="B3220" t="s">
        <v>6348</v>
      </c>
      <c r="C3220" t="s">
        <v>22</v>
      </c>
      <c r="D3220" t="s">
        <v>28</v>
      </c>
      <c r="E3220" t="s">
        <v>34</v>
      </c>
      <c r="F3220">
        <v>8872</v>
      </c>
      <c r="G3220">
        <v>30</v>
      </c>
      <c r="H3220">
        <v>6210</v>
      </c>
      <c r="I3220">
        <v>4</v>
      </c>
      <c r="J3220">
        <v>37</v>
      </c>
      <c r="K3220">
        <v>1</v>
      </c>
      <c r="L3220">
        <v>6210</v>
      </c>
      <c r="M3220" s="1">
        <v>45349</v>
      </c>
      <c r="N3220" t="s">
        <v>102</v>
      </c>
    </row>
    <row r="3221" spans="1:14" x14ac:dyDescent="0.3">
      <c r="A3221" t="s">
        <v>6349</v>
      </c>
      <c r="B3221" t="s">
        <v>6350</v>
      </c>
      <c r="C3221" t="s">
        <v>27</v>
      </c>
      <c r="D3221" t="s">
        <v>17</v>
      </c>
      <c r="E3221" t="s">
        <v>34</v>
      </c>
      <c r="F3221">
        <v>4966</v>
      </c>
      <c r="G3221">
        <v>25</v>
      </c>
      <c r="H3221">
        <v>3724</v>
      </c>
      <c r="I3221">
        <v>4.4000000000000004</v>
      </c>
      <c r="J3221">
        <v>100</v>
      </c>
      <c r="K3221">
        <v>1</v>
      </c>
      <c r="L3221">
        <v>3724</v>
      </c>
      <c r="M3221" s="1">
        <v>45830</v>
      </c>
      <c r="N3221" t="s">
        <v>58</v>
      </c>
    </row>
    <row r="3222" spans="1:14" x14ac:dyDescent="0.3">
      <c r="A3222" t="s">
        <v>6351</v>
      </c>
      <c r="B3222" t="s">
        <v>6352</v>
      </c>
      <c r="C3222" t="s">
        <v>57</v>
      </c>
      <c r="D3222" t="s">
        <v>17</v>
      </c>
      <c r="E3222" t="s">
        <v>18</v>
      </c>
      <c r="F3222">
        <v>4059</v>
      </c>
      <c r="G3222">
        <v>40</v>
      </c>
      <c r="H3222">
        <v>2435</v>
      </c>
      <c r="I3222">
        <v>4.0999999999999996</v>
      </c>
      <c r="J3222">
        <v>95</v>
      </c>
      <c r="K3222">
        <v>1</v>
      </c>
      <c r="L3222">
        <v>2435</v>
      </c>
      <c r="M3222" s="1">
        <v>45440</v>
      </c>
      <c r="N3222" t="s">
        <v>42</v>
      </c>
    </row>
    <row r="3223" spans="1:14" x14ac:dyDescent="0.3">
      <c r="A3223" t="s">
        <v>6353</v>
      </c>
      <c r="B3223" t="s">
        <v>6354</v>
      </c>
      <c r="C3223" t="s">
        <v>52</v>
      </c>
      <c r="D3223" t="s">
        <v>28</v>
      </c>
      <c r="E3223" t="s">
        <v>34</v>
      </c>
      <c r="F3223">
        <v>5797</v>
      </c>
      <c r="G3223">
        <v>20</v>
      </c>
      <c r="H3223">
        <v>4638</v>
      </c>
      <c r="I3223">
        <v>3.8</v>
      </c>
      <c r="J3223">
        <v>102</v>
      </c>
      <c r="K3223">
        <v>1</v>
      </c>
      <c r="L3223">
        <v>4638</v>
      </c>
      <c r="M3223" s="1">
        <v>45481</v>
      </c>
      <c r="N3223" t="s">
        <v>102</v>
      </c>
    </row>
    <row r="3224" spans="1:14" x14ac:dyDescent="0.3">
      <c r="A3224" t="s">
        <v>6355</v>
      </c>
      <c r="B3224" t="s">
        <v>6356</v>
      </c>
      <c r="C3224" t="s">
        <v>52</v>
      </c>
      <c r="D3224" t="s">
        <v>23</v>
      </c>
      <c r="E3224" t="s">
        <v>34</v>
      </c>
      <c r="F3224">
        <v>3562</v>
      </c>
      <c r="G3224">
        <v>25</v>
      </c>
      <c r="H3224">
        <v>2672</v>
      </c>
      <c r="I3224">
        <v>4.5999999999999996</v>
      </c>
      <c r="J3224">
        <v>177</v>
      </c>
      <c r="K3224">
        <v>1</v>
      </c>
      <c r="L3224">
        <v>2672</v>
      </c>
      <c r="M3224" s="1">
        <v>45817</v>
      </c>
      <c r="N3224" t="s">
        <v>29</v>
      </c>
    </row>
    <row r="3225" spans="1:14" x14ac:dyDescent="0.3">
      <c r="A3225" t="s">
        <v>6357</v>
      </c>
      <c r="B3225" t="s">
        <v>6358</v>
      </c>
      <c r="C3225" t="s">
        <v>16</v>
      </c>
      <c r="D3225" t="s">
        <v>28</v>
      </c>
      <c r="E3225" t="s">
        <v>34</v>
      </c>
      <c r="F3225">
        <v>4998</v>
      </c>
      <c r="G3225">
        <v>10</v>
      </c>
      <c r="H3225">
        <v>4498</v>
      </c>
      <c r="I3225">
        <v>4.2</v>
      </c>
      <c r="J3225">
        <v>106</v>
      </c>
      <c r="K3225">
        <v>1</v>
      </c>
      <c r="L3225">
        <v>4498</v>
      </c>
      <c r="M3225" s="1">
        <v>46017</v>
      </c>
      <c r="N3225" t="s">
        <v>38</v>
      </c>
    </row>
    <row r="3226" spans="1:14" x14ac:dyDescent="0.3">
      <c r="A3226" t="s">
        <v>6359</v>
      </c>
      <c r="B3226" t="s">
        <v>6360</v>
      </c>
      <c r="C3226" t="s">
        <v>45</v>
      </c>
      <c r="D3226" t="s">
        <v>23</v>
      </c>
      <c r="E3226" t="s">
        <v>34</v>
      </c>
      <c r="F3226">
        <v>1039</v>
      </c>
      <c r="G3226">
        <v>25</v>
      </c>
      <c r="H3226">
        <v>779</v>
      </c>
      <c r="I3226">
        <v>4.0999999999999996</v>
      </c>
      <c r="J3226">
        <v>58</v>
      </c>
      <c r="K3226">
        <v>1</v>
      </c>
      <c r="L3226">
        <v>779</v>
      </c>
      <c r="M3226" s="1">
        <v>45587</v>
      </c>
      <c r="N3226" t="s">
        <v>71</v>
      </c>
    </row>
    <row r="3227" spans="1:14" x14ac:dyDescent="0.3">
      <c r="A3227" t="s">
        <v>6361</v>
      </c>
      <c r="B3227" t="s">
        <v>6362</v>
      </c>
      <c r="C3227" t="s">
        <v>88</v>
      </c>
      <c r="D3227" t="s">
        <v>33</v>
      </c>
      <c r="E3227" t="s">
        <v>18</v>
      </c>
      <c r="F3227">
        <v>3128</v>
      </c>
      <c r="G3227">
        <v>50</v>
      </c>
      <c r="H3227">
        <v>1564</v>
      </c>
      <c r="I3227">
        <v>3.6</v>
      </c>
      <c r="J3227">
        <v>33</v>
      </c>
      <c r="K3227">
        <v>1</v>
      </c>
      <c r="L3227">
        <v>1564</v>
      </c>
      <c r="M3227" s="1">
        <v>45661</v>
      </c>
      <c r="N3227" t="s">
        <v>102</v>
      </c>
    </row>
    <row r="3228" spans="1:14" x14ac:dyDescent="0.3">
      <c r="A3228" t="s">
        <v>6363</v>
      </c>
      <c r="B3228" t="s">
        <v>243</v>
      </c>
      <c r="C3228" t="s">
        <v>57</v>
      </c>
      <c r="D3228" t="s">
        <v>33</v>
      </c>
      <c r="E3228" t="s">
        <v>18</v>
      </c>
      <c r="F3228">
        <v>4307</v>
      </c>
      <c r="G3228">
        <v>10</v>
      </c>
      <c r="H3228">
        <v>3876</v>
      </c>
      <c r="I3228">
        <v>4.5</v>
      </c>
      <c r="J3228">
        <v>74</v>
      </c>
      <c r="K3228">
        <v>2</v>
      </c>
      <c r="L3228">
        <v>7752</v>
      </c>
      <c r="M3228" s="1">
        <v>45971</v>
      </c>
      <c r="N3228" t="s">
        <v>58</v>
      </c>
    </row>
    <row r="3229" spans="1:14" x14ac:dyDescent="0.3">
      <c r="A3229" t="s">
        <v>6364</v>
      </c>
      <c r="B3229" t="s">
        <v>6365</v>
      </c>
      <c r="C3229" t="s">
        <v>57</v>
      </c>
      <c r="D3229" t="s">
        <v>28</v>
      </c>
      <c r="E3229" t="s">
        <v>34</v>
      </c>
      <c r="F3229">
        <v>7278</v>
      </c>
      <c r="G3229">
        <v>40</v>
      </c>
      <c r="H3229">
        <v>4367</v>
      </c>
      <c r="I3229">
        <v>4.3</v>
      </c>
      <c r="J3229">
        <v>291</v>
      </c>
      <c r="K3229">
        <v>1</v>
      </c>
      <c r="L3229">
        <v>4367</v>
      </c>
      <c r="M3229" s="1">
        <v>45796</v>
      </c>
      <c r="N3229" t="s">
        <v>141</v>
      </c>
    </row>
    <row r="3230" spans="1:14" x14ac:dyDescent="0.3">
      <c r="A3230" t="s">
        <v>6366</v>
      </c>
      <c r="B3230" t="s">
        <v>6367</v>
      </c>
      <c r="C3230" t="s">
        <v>57</v>
      </c>
      <c r="D3230" t="s">
        <v>28</v>
      </c>
      <c r="E3230" t="s">
        <v>34</v>
      </c>
      <c r="F3230">
        <v>2023</v>
      </c>
      <c r="G3230">
        <v>15</v>
      </c>
      <c r="H3230">
        <v>1720</v>
      </c>
      <c r="I3230">
        <v>4.3</v>
      </c>
      <c r="J3230">
        <v>85</v>
      </c>
      <c r="K3230">
        <v>1</v>
      </c>
      <c r="L3230">
        <v>1720</v>
      </c>
      <c r="M3230" s="1">
        <v>45587</v>
      </c>
      <c r="N3230" t="s">
        <v>54</v>
      </c>
    </row>
    <row r="3231" spans="1:14" x14ac:dyDescent="0.3">
      <c r="A3231" t="s">
        <v>6368</v>
      </c>
      <c r="B3231" t="s">
        <v>6369</v>
      </c>
      <c r="C3231" t="s">
        <v>45</v>
      </c>
      <c r="D3231" t="s">
        <v>53</v>
      </c>
      <c r="E3231" t="s">
        <v>34</v>
      </c>
      <c r="F3231">
        <v>1105</v>
      </c>
      <c r="G3231">
        <v>0</v>
      </c>
      <c r="H3231">
        <v>1105</v>
      </c>
      <c r="I3231">
        <v>4</v>
      </c>
      <c r="J3231">
        <v>123</v>
      </c>
      <c r="K3231">
        <v>2</v>
      </c>
      <c r="L3231">
        <v>2210</v>
      </c>
      <c r="M3231" s="1">
        <v>45630</v>
      </c>
      <c r="N3231" t="s">
        <v>102</v>
      </c>
    </row>
    <row r="3232" spans="1:14" x14ac:dyDescent="0.3">
      <c r="A3232" t="s">
        <v>6370</v>
      </c>
      <c r="B3232" t="s">
        <v>6371</v>
      </c>
      <c r="C3232" t="s">
        <v>45</v>
      </c>
      <c r="D3232" t="s">
        <v>41</v>
      </c>
      <c r="E3232" t="s">
        <v>34</v>
      </c>
      <c r="F3232">
        <v>1476</v>
      </c>
      <c r="G3232">
        <v>50</v>
      </c>
      <c r="H3232">
        <v>738</v>
      </c>
      <c r="I3232">
        <v>3.9</v>
      </c>
      <c r="J3232">
        <v>50</v>
      </c>
      <c r="K3232">
        <v>1</v>
      </c>
      <c r="L3232">
        <v>738</v>
      </c>
      <c r="M3232" s="1">
        <v>45427</v>
      </c>
      <c r="N3232" t="s">
        <v>42</v>
      </c>
    </row>
    <row r="3233" spans="1:14" x14ac:dyDescent="0.3">
      <c r="A3233" t="s">
        <v>6372</v>
      </c>
      <c r="B3233" t="s">
        <v>5527</v>
      </c>
      <c r="C3233" t="s">
        <v>27</v>
      </c>
      <c r="D3233" t="s">
        <v>23</v>
      </c>
      <c r="E3233" t="s">
        <v>34</v>
      </c>
      <c r="F3233">
        <v>3772</v>
      </c>
      <c r="G3233">
        <v>25</v>
      </c>
      <c r="H3233">
        <v>2829</v>
      </c>
      <c r="I3233">
        <v>5</v>
      </c>
      <c r="J3233">
        <v>52</v>
      </c>
      <c r="K3233">
        <v>3</v>
      </c>
      <c r="L3233">
        <v>8487</v>
      </c>
      <c r="M3233" s="1">
        <v>45464</v>
      </c>
      <c r="N3233" t="s">
        <v>91</v>
      </c>
    </row>
    <row r="3234" spans="1:14" x14ac:dyDescent="0.3">
      <c r="A3234" t="s">
        <v>6373</v>
      </c>
      <c r="B3234" t="s">
        <v>6374</v>
      </c>
      <c r="C3234" t="s">
        <v>16</v>
      </c>
      <c r="D3234" t="s">
        <v>109</v>
      </c>
      <c r="E3234" t="s">
        <v>34</v>
      </c>
      <c r="F3234">
        <v>2067</v>
      </c>
      <c r="G3234">
        <v>10</v>
      </c>
      <c r="H3234">
        <v>1860</v>
      </c>
      <c r="I3234">
        <v>3.9</v>
      </c>
      <c r="J3234">
        <v>108</v>
      </c>
      <c r="K3234">
        <v>3</v>
      </c>
      <c r="L3234">
        <v>5580</v>
      </c>
      <c r="M3234" s="1">
        <v>45448</v>
      </c>
      <c r="N3234" t="s">
        <v>168</v>
      </c>
    </row>
    <row r="3235" spans="1:14" x14ac:dyDescent="0.3">
      <c r="A3235" t="s">
        <v>6375</v>
      </c>
      <c r="B3235" t="s">
        <v>6376</v>
      </c>
      <c r="C3235" t="s">
        <v>52</v>
      </c>
      <c r="D3235" t="s">
        <v>33</v>
      </c>
      <c r="E3235" t="s">
        <v>18</v>
      </c>
      <c r="F3235">
        <v>4088</v>
      </c>
      <c r="G3235">
        <v>10</v>
      </c>
      <c r="H3235">
        <v>3679</v>
      </c>
      <c r="I3235">
        <v>3.5</v>
      </c>
      <c r="J3235">
        <v>83</v>
      </c>
      <c r="K3235">
        <v>2</v>
      </c>
      <c r="L3235">
        <v>7358</v>
      </c>
      <c r="M3235" s="1">
        <v>45407</v>
      </c>
      <c r="N3235" t="s">
        <v>42</v>
      </c>
    </row>
    <row r="3236" spans="1:14" x14ac:dyDescent="0.3">
      <c r="A3236" t="s">
        <v>6377</v>
      </c>
      <c r="B3236" t="s">
        <v>6378</v>
      </c>
      <c r="C3236" t="s">
        <v>27</v>
      </c>
      <c r="D3236" t="s">
        <v>109</v>
      </c>
      <c r="E3236" t="s">
        <v>34</v>
      </c>
      <c r="F3236">
        <v>1648</v>
      </c>
      <c r="G3236">
        <v>60</v>
      </c>
      <c r="H3236">
        <v>659</v>
      </c>
      <c r="I3236">
        <v>4.2</v>
      </c>
      <c r="J3236">
        <v>174</v>
      </c>
      <c r="K3236">
        <v>1</v>
      </c>
      <c r="L3236">
        <v>659</v>
      </c>
      <c r="M3236" s="1">
        <v>45588</v>
      </c>
      <c r="N3236" t="s">
        <v>102</v>
      </c>
    </row>
    <row r="3237" spans="1:14" x14ac:dyDescent="0.3">
      <c r="A3237" t="s">
        <v>6379</v>
      </c>
      <c r="B3237" t="s">
        <v>1119</v>
      </c>
      <c r="C3237" t="s">
        <v>57</v>
      </c>
      <c r="D3237" t="s">
        <v>41</v>
      </c>
      <c r="E3237" t="s">
        <v>34</v>
      </c>
      <c r="F3237">
        <v>893</v>
      </c>
      <c r="G3237">
        <v>20</v>
      </c>
      <c r="H3237">
        <v>714</v>
      </c>
      <c r="I3237">
        <v>4.0999999999999996</v>
      </c>
      <c r="J3237">
        <v>38</v>
      </c>
      <c r="K3237">
        <v>4</v>
      </c>
      <c r="L3237">
        <v>2856</v>
      </c>
      <c r="M3237" s="1">
        <v>45971</v>
      </c>
      <c r="N3237" t="s">
        <v>42</v>
      </c>
    </row>
    <row r="3238" spans="1:14" x14ac:dyDescent="0.3">
      <c r="A3238" t="s">
        <v>6380</v>
      </c>
      <c r="B3238" t="s">
        <v>6381</v>
      </c>
      <c r="C3238" t="s">
        <v>27</v>
      </c>
      <c r="D3238" t="s">
        <v>41</v>
      </c>
      <c r="E3238" t="s">
        <v>18</v>
      </c>
      <c r="F3238">
        <v>1848</v>
      </c>
      <c r="G3238">
        <v>30</v>
      </c>
      <c r="H3238">
        <v>1294</v>
      </c>
      <c r="I3238">
        <v>4.5999999999999996</v>
      </c>
      <c r="J3238">
        <v>72</v>
      </c>
      <c r="K3238">
        <v>5</v>
      </c>
      <c r="L3238">
        <v>6470</v>
      </c>
      <c r="M3238" s="1">
        <v>45886</v>
      </c>
      <c r="N3238" t="s">
        <v>19</v>
      </c>
    </row>
    <row r="3239" spans="1:14" x14ac:dyDescent="0.3">
      <c r="A3239" t="s">
        <v>6382</v>
      </c>
      <c r="B3239" t="s">
        <v>4058</v>
      </c>
      <c r="C3239" t="s">
        <v>22</v>
      </c>
      <c r="D3239" t="s">
        <v>28</v>
      </c>
      <c r="E3239" t="s">
        <v>34</v>
      </c>
      <c r="F3239">
        <v>1968</v>
      </c>
      <c r="G3239">
        <v>20</v>
      </c>
      <c r="H3239">
        <v>1574</v>
      </c>
      <c r="I3239">
        <v>4</v>
      </c>
      <c r="J3239">
        <v>37</v>
      </c>
      <c r="K3239">
        <v>3</v>
      </c>
      <c r="L3239">
        <v>4722</v>
      </c>
      <c r="M3239" s="1">
        <v>45988</v>
      </c>
      <c r="N3239" t="s">
        <v>168</v>
      </c>
    </row>
    <row r="3240" spans="1:14" x14ac:dyDescent="0.3">
      <c r="A3240" t="s">
        <v>6383</v>
      </c>
      <c r="B3240" t="s">
        <v>6384</v>
      </c>
      <c r="C3240" t="s">
        <v>32</v>
      </c>
      <c r="D3240" t="s">
        <v>53</v>
      </c>
      <c r="E3240" t="s">
        <v>74</v>
      </c>
      <c r="F3240">
        <v>2686</v>
      </c>
      <c r="G3240">
        <v>15</v>
      </c>
      <c r="H3240">
        <v>2283</v>
      </c>
      <c r="I3240">
        <v>4.4000000000000004</v>
      </c>
      <c r="J3240">
        <v>161</v>
      </c>
      <c r="K3240">
        <v>1</v>
      </c>
      <c r="L3240">
        <v>2283</v>
      </c>
      <c r="M3240" s="1">
        <v>45339</v>
      </c>
      <c r="N3240" t="s">
        <v>150</v>
      </c>
    </row>
    <row r="3241" spans="1:14" x14ac:dyDescent="0.3">
      <c r="A3241" t="s">
        <v>6385</v>
      </c>
      <c r="B3241" t="s">
        <v>6386</v>
      </c>
      <c r="C3241" t="s">
        <v>52</v>
      </c>
      <c r="D3241" t="s">
        <v>109</v>
      </c>
      <c r="E3241" t="s">
        <v>161</v>
      </c>
      <c r="F3241">
        <v>2848</v>
      </c>
      <c r="G3241">
        <v>60</v>
      </c>
      <c r="H3241">
        <v>1139</v>
      </c>
      <c r="I3241">
        <v>4.8</v>
      </c>
      <c r="J3241">
        <v>41</v>
      </c>
      <c r="K3241">
        <v>5</v>
      </c>
      <c r="L3241">
        <v>5695</v>
      </c>
      <c r="M3241" s="1">
        <v>45851</v>
      </c>
      <c r="N3241" t="s">
        <v>102</v>
      </c>
    </row>
    <row r="3242" spans="1:14" x14ac:dyDescent="0.3">
      <c r="A3242" t="s">
        <v>6387</v>
      </c>
      <c r="B3242" t="s">
        <v>6388</v>
      </c>
      <c r="C3242" t="s">
        <v>22</v>
      </c>
      <c r="D3242" t="s">
        <v>33</v>
      </c>
      <c r="E3242" t="s">
        <v>34</v>
      </c>
      <c r="F3242">
        <v>4831</v>
      </c>
      <c r="G3242">
        <v>30</v>
      </c>
      <c r="H3242">
        <v>3382</v>
      </c>
      <c r="I3242">
        <v>4.3</v>
      </c>
      <c r="J3242">
        <v>46</v>
      </c>
      <c r="K3242">
        <v>1</v>
      </c>
      <c r="L3242">
        <v>3382</v>
      </c>
      <c r="M3242" s="1">
        <v>45387</v>
      </c>
      <c r="N3242" t="s">
        <v>29</v>
      </c>
    </row>
    <row r="3243" spans="1:14" x14ac:dyDescent="0.3">
      <c r="A3243" t="s">
        <v>6389</v>
      </c>
      <c r="B3243" t="s">
        <v>6390</v>
      </c>
      <c r="C3243" t="s">
        <v>116</v>
      </c>
      <c r="D3243" t="s">
        <v>109</v>
      </c>
      <c r="E3243" t="s">
        <v>18</v>
      </c>
      <c r="F3243">
        <v>2152</v>
      </c>
      <c r="G3243">
        <v>15</v>
      </c>
      <c r="H3243">
        <v>1829</v>
      </c>
      <c r="I3243">
        <v>3.6</v>
      </c>
      <c r="J3243">
        <v>107</v>
      </c>
      <c r="K3243">
        <v>1</v>
      </c>
      <c r="L3243">
        <v>1829</v>
      </c>
      <c r="M3243" s="1">
        <v>45486</v>
      </c>
      <c r="N3243" t="s">
        <v>75</v>
      </c>
    </row>
    <row r="3244" spans="1:14" x14ac:dyDescent="0.3">
      <c r="A3244" t="s">
        <v>6391</v>
      </c>
      <c r="B3244" t="s">
        <v>6392</v>
      </c>
      <c r="C3244" t="s">
        <v>88</v>
      </c>
      <c r="D3244" t="s">
        <v>53</v>
      </c>
      <c r="E3244" t="s">
        <v>74</v>
      </c>
      <c r="F3244">
        <v>1365</v>
      </c>
      <c r="G3244">
        <v>15</v>
      </c>
      <c r="H3244">
        <v>1160</v>
      </c>
      <c r="I3244">
        <v>3.2</v>
      </c>
      <c r="J3244">
        <v>444</v>
      </c>
      <c r="K3244">
        <v>1</v>
      </c>
      <c r="L3244">
        <v>1160</v>
      </c>
      <c r="M3244" s="1">
        <v>45533</v>
      </c>
      <c r="N3244" t="s">
        <v>24</v>
      </c>
    </row>
    <row r="3245" spans="1:14" x14ac:dyDescent="0.3">
      <c r="A3245" t="s">
        <v>6393</v>
      </c>
      <c r="B3245" t="s">
        <v>6394</v>
      </c>
      <c r="C3245" t="s">
        <v>32</v>
      </c>
      <c r="D3245" t="s">
        <v>17</v>
      </c>
      <c r="E3245" t="s">
        <v>34</v>
      </c>
      <c r="F3245">
        <v>3311</v>
      </c>
      <c r="G3245">
        <v>60</v>
      </c>
      <c r="H3245">
        <v>1324</v>
      </c>
      <c r="I3245">
        <v>4.3</v>
      </c>
      <c r="J3245">
        <v>305</v>
      </c>
      <c r="K3245">
        <v>1</v>
      </c>
      <c r="L3245">
        <v>1324</v>
      </c>
      <c r="M3245" s="1">
        <v>45714</v>
      </c>
      <c r="N3245" t="s">
        <v>91</v>
      </c>
    </row>
    <row r="3246" spans="1:14" x14ac:dyDescent="0.3">
      <c r="A3246" t="s">
        <v>6395</v>
      </c>
      <c r="B3246" t="s">
        <v>5474</v>
      </c>
      <c r="C3246" t="s">
        <v>88</v>
      </c>
      <c r="D3246" t="s">
        <v>28</v>
      </c>
      <c r="E3246" t="s">
        <v>34</v>
      </c>
      <c r="F3246">
        <v>8454</v>
      </c>
      <c r="G3246">
        <v>0</v>
      </c>
      <c r="H3246">
        <v>8454</v>
      </c>
      <c r="I3246">
        <v>3.9</v>
      </c>
      <c r="J3246">
        <v>30</v>
      </c>
      <c r="K3246">
        <v>1</v>
      </c>
      <c r="L3246">
        <v>8454</v>
      </c>
      <c r="M3246" s="1">
        <v>46008</v>
      </c>
      <c r="N3246" t="s">
        <v>19</v>
      </c>
    </row>
    <row r="3247" spans="1:14" x14ac:dyDescent="0.3">
      <c r="A3247" t="s">
        <v>6396</v>
      </c>
      <c r="B3247" t="s">
        <v>6397</v>
      </c>
      <c r="C3247" t="s">
        <v>116</v>
      </c>
      <c r="D3247" t="s">
        <v>41</v>
      </c>
      <c r="E3247" t="s">
        <v>34</v>
      </c>
      <c r="F3247">
        <v>1586</v>
      </c>
      <c r="G3247">
        <v>20</v>
      </c>
      <c r="H3247">
        <v>1269</v>
      </c>
      <c r="I3247">
        <v>4.2</v>
      </c>
      <c r="J3247">
        <v>110</v>
      </c>
      <c r="K3247">
        <v>2</v>
      </c>
      <c r="L3247">
        <v>2538</v>
      </c>
      <c r="M3247" s="1">
        <v>45714</v>
      </c>
      <c r="N3247" t="s">
        <v>38</v>
      </c>
    </row>
    <row r="3248" spans="1:14" x14ac:dyDescent="0.3">
      <c r="A3248" t="s">
        <v>6398</v>
      </c>
      <c r="B3248" t="s">
        <v>6399</v>
      </c>
      <c r="C3248" t="s">
        <v>16</v>
      </c>
      <c r="D3248" t="s">
        <v>53</v>
      </c>
      <c r="E3248" t="s">
        <v>74</v>
      </c>
      <c r="F3248">
        <v>6440</v>
      </c>
      <c r="G3248">
        <v>15</v>
      </c>
      <c r="H3248">
        <v>5474</v>
      </c>
      <c r="I3248">
        <v>4.0999999999999996</v>
      </c>
      <c r="J3248">
        <v>110</v>
      </c>
      <c r="K3248">
        <v>2</v>
      </c>
      <c r="L3248">
        <v>10948</v>
      </c>
      <c r="M3248" s="1">
        <v>45798</v>
      </c>
      <c r="N3248" t="s">
        <v>150</v>
      </c>
    </row>
    <row r="3249" spans="1:14" x14ac:dyDescent="0.3">
      <c r="A3249" t="s">
        <v>6400</v>
      </c>
      <c r="B3249" t="s">
        <v>6401</v>
      </c>
      <c r="C3249" t="s">
        <v>88</v>
      </c>
      <c r="D3249" t="s">
        <v>53</v>
      </c>
      <c r="E3249" t="s">
        <v>74</v>
      </c>
      <c r="F3249">
        <v>7348</v>
      </c>
      <c r="G3249">
        <v>20</v>
      </c>
      <c r="H3249">
        <v>5878</v>
      </c>
      <c r="I3249">
        <v>3.5</v>
      </c>
      <c r="J3249">
        <v>157</v>
      </c>
      <c r="K3249">
        <v>1</v>
      </c>
      <c r="L3249">
        <v>5878</v>
      </c>
      <c r="M3249" s="1">
        <v>45854</v>
      </c>
      <c r="N3249" t="s">
        <v>168</v>
      </c>
    </row>
    <row r="3250" spans="1:14" x14ac:dyDescent="0.3">
      <c r="A3250" t="s">
        <v>6402</v>
      </c>
      <c r="B3250" t="s">
        <v>6403</v>
      </c>
      <c r="C3250" t="s">
        <v>16</v>
      </c>
      <c r="D3250" t="s">
        <v>46</v>
      </c>
      <c r="E3250" t="s">
        <v>161</v>
      </c>
      <c r="F3250">
        <v>9418</v>
      </c>
      <c r="G3250">
        <v>25</v>
      </c>
      <c r="H3250">
        <v>7064</v>
      </c>
      <c r="I3250">
        <v>4</v>
      </c>
      <c r="J3250">
        <v>90</v>
      </c>
      <c r="K3250">
        <v>1</v>
      </c>
      <c r="L3250">
        <v>7064</v>
      </c>
      <c r="M3250" s="1">
        <v>45555</v>
      </c>
      <c r="N3250" t="s">
        <v>189</v>
      </c>
    </row>
    <row r="3251" spans="1:14" x14ac:dyDescent="0.3">
      <c r="A3251" t="s">
        <v>6404</v>
      </c>
      <c r="B3251" t="s">
        <v>6405</v>
      </c>
      <c r="C3251" t="s">
        <v>88</v>
      </c>
      <c r="D3251" t="s">
        <v>23</v>
      </c>
      <c r="E3251" t="s">
        <v>34</v>
      </c>
      <c r="F3251">
        <v>4194</v>
      </c>
      <c r="G3251">
        <v>40</v>
      </c>
      <c r="H3251">
        <v>2516</v>
      </c>
      <c r="I3251">
        <v>3.6</v>
      </c>
      <c r="J3251">
        <v>353</v>
      </c>
      <c r="K3251">
        <v>1</v>
      </c>
      <c r="L3251">
        <v>2516</v>
      </c>
      <c r="M3251" s="1">
        <v>45439</v>
      </c>
      <c r="N3251" t="s">
        <v>42</v>
      </c>
    </row>
    <row r="3252" spans="1:14" x14ac:dyDescent="0.3">
      <c r="A3252" t="s">
        <v>6406</v>
      </c>
      <c r="B3252" t="s">
        <v>6407</v>
      </c>
      <c r="C3252" t="s">
        <v>116</v>
      </c>
      <c r="D3252" t="s">
        <v>41</v>
      </c>
      <c r="E3252" t="s">
        <v>74</v>
      </c>
      <c r="F3252">
        <v>435</v>
      </c>
      <c r="G3252">
        <v>40</v>
      </c>
      <c r="H3252">
        <v>261</v>
      </c>
      <c r="I3252">
        <v>3.8</v>
      </c>
      <c r="J3252">
        <v>269</v>
      </c>
      <c r="K3252">
        <v>2</v>
      </c>
      <c r="L3252">
        <v>522</v>
      </c>
      <c r="M3252" s="1">
        <v>45566</v>
      </c>
      <c r="N3252" t="s">
        <v>54</v>
      </c>
    </row>
    <row r="3253" spans="1:14" x14ac:dyDescent="0.3">
      <c r="A3253" t="s">
        <v>6408</v>
      </c>
      <c r="B3253" t="s">
        <v>6409</v>
      </c>
      <c r="C3253" t="s">
        <v>52</v>
      </c>
      <c r="D3253" t="s">
        <v>23</v>
      </c>
      <c r="E3253" t="s">
        <v>34</v>
      </c>
      <c r="F3253">
        <v>2281</v>
      </c>
      <c r="G3253">
        <v>40</v>
      </c>
      <c r="H3253">
        <v>1369</v>
      </c>
      <c r="I3253">
        <v>4.5</v>
      </c>
      <c r="J3253">
        <v>40</v>
      </c>
      <c r="K3253">
        <v>2</v>
      </c>
      <c r="L3253">
        <v>2738</v>
      </c>
      <c r="M3253" s="1">
        <v>45441</v>
      </c>
      <c r="N3253" t="s">
        <v>75</v>
      </c>
    </row>
    <row r="3254" spans="1:14" x14ac:dyDescent="0.3">
      <c r="A3254" t="s">
        <v>6410</v>
      </c>
      <c r="B3254" t="s">
        <v>6411</v>
      </c>
      <c r="C3254" t="s">
        <v>52</v>
      </c>
      <c r="D3254" t="s">
        <v>53</v>
      </c>
      <c r="E3254" t="s">
        <v>34</v>
      </c>
      <c r="F3254">
        <v>2311</v>
      </c>
      <c r="G3254">
        <v>50</v>
      </c>
      <c r="H3254">
        <v>1156</v>
      </c>
      <c r="I3254">
        <v>4.0999999999999996</v>
      </c>
      <c r="J3254">
        <v>68</v>
      </c>
      <c r="K3254">
        <v>1</v>
      </c>
      <c r="L3254">
        <v>1156</v>
      </c>
      <c r="M3254" s="1">
        <v>45527</v>
      </c>
      <c r="N3254" t="s">
        <v>168</v>
      </c>
    </row>
    <row r="3255" spans="1:14" x14ac:dyDescent="0.3">
      <c r="A3255" t="s">
        <v>6412</v>
      </c>
      <c r="B3255" t="s">
        <v>6413</v>
      </c>
      <c r="C3255" t="s">
        <v>52</v>
      </c>
      <c r="D3255" t="s">
        <v>23</v>
      </c>
      <c r="E3255" t="s">
        <v>34</v>
      </c>
      <c r="F3255">
        <v>4178</v>
      </c>
      <c r="G3255">
        <v>20</v>
      </c>
      <c r="H3255">
        <v>3342</v>
      </c>
      <c r="I3255">
        <v>4.4000000000000004</v>
      </c>
      <c r="J3255">
        <v>86</v>
      </c>
      <c r="K3255">
        <v>2</v>
      </c>
      <c r="L3255">
        <v>6684</v>
      </c>
      <c r="M3255" s="1">
        <v>45825</v>
      </c>
      <c r="N3255" t="s">
        <v>49</v>
      </c>
    </row>
    <row r="3256" spans="1:14" x14ac:dyDescent="0.3">
      <c r="A3256" t="s">
        <v>6414</v>
      </c>
      <c r="B3256" t="s">
        <v>6415</v>
      </c>
      <c r="C3256" t="s">
        <v>22</v>
      </c>
      <c r="D3256" t="s">
        <v>28</v>
      </c>
      <c r="E3256" t="s">
        <v>34</v>
      </c>
      <c r="F3256">
        <v>4410</v>
      </c>
      <c r="G3256">
        <v>25</v>
      </c>
      <c r="H3256">
        <v>3308</v>
      </c>
      <c r="I3256">
        <v>4.2</v>
      </c>
      <c r="J3256">
        <v>130</v>
      </c>
      <c r="K3256">
        <v>2</v>
      </c>
      <c r="L3256">
        <v>6616</v>
      </c>
      <c r="M3256" s="1">
        <v>45625</v>
      </c>
      <c r="N3256" t="s">
        <v>91</v>
      </c>
    </row>
    <row r="3257" spans="1:14" x14ac:dyDescent="0.3">
      <c r="A3257" t="s">
        <v>6416</v>
      </c>
      <c r="B3257" t="s">
        <v>6417</v>
      </c>
      <c r="C3257" t="s">
        <v>27</v>
      </c>
      <c r="D3257" t="s">
        <v>41</v>
      </c>
      <c r="E3257" t="s">
        <v>18</v>
      </c>
      <c r="F3257">
        <v>611</v>
      </c>
      <c r="G3257">
        <v>40</v>
      </c>
      <c r="H3257">
        <v>367</v>
      </c>
      <c r="I3257">
        <v>3.9</v>
      </c>
      <c r="J3257">
        <v>467</v>
      </c>
      <c r="K3257">
        <v>1</v>
      </c>
      <c r="L3257">
        <v>367</v>
      </c>
      <c r="M3257" s="1">
        <v>45426</v>
      </c>
      <c r="N3257" t="s">
        <v>189</v>
      </c>
    </row>
    <row r="3258" spans="1:14" x14ac:dyDescent="0.3">
      <c r="A3258" t="s">
        <v>6418</v>
      </c>
      <c r="B3258" t="s">
        <v>6419</v>
      </c>
      <c r="C3258" t="s">
        <v>16</v>
      </c>
      <c r="D3258" t="s">
        <v>28</v>
      </c>
      <c r="E3258" t="s">
        <v>34</v>
      </c>
      <c r="F3258">
        <v>3298</v>
      </c>
      <c r="G3258">
        <v>60</v>
      </c>
      <c r="H3258">
        <v>1319</v>
      </c>
      <c r="I3258">
        <v>4.2</v>
      </c>
      <c r="J3258">
        <v>112</v>
      </c>
      <c r="K3258">
        <v>1</v>
      </c>
      <c r="L3258">
        <v>1319</v>
      </c>
      <c r="M3258" s="1">
        <v>45329</v>
      </c>
      <c r="N3258" t="s">
        <v>102</v>
      </c>
    </row>
    <row r="3259" spans="1:14" x14ac:dyDescent="0.3">
      <c r="A3259" t="s">
        <v>6420</v>
      </c>
      <c r="B3259" t="s">
        <v>6421</v>
      </c>
      <c r="C3259" t="s">
        <v>16</v>
      </c>
      <c r="D3259" t="s">
        <v>41</v>
      </c>
      <c r="E3259" t="s">
        <v>34</v>
      </c>
      <c r="F3259">
        <v>1416</v>
      </c>
      <c r="G3259">
        <v>40</v>
      </c>
      <c r="H3259">
        <v>850</v>
      </c>
      <c r="I3259">
        <v>3.3</v>
      </c>
      <c r="J3259">
        <v>198</v>
      </c>
      <c r="K3259">
        <v>1</v>
      </c>
      <c r="L3259">
        <v>850</v>
      </c>
      <c r="M3259" s="1">
        <v>45354</v>
      </c>
      <c r="N3259" t="s">
        <v>38</v>
      </c>
    </row>
    <row r="3260" spans="1:14" x14ac:dyDescent="0.3">
      <c r="A3260" t="s">
        <v>6422</v>
      </c>
      <c r="B3260" t="s">
        <v>6423</v>
      </c>
      <c r="C3260" t="s">
        <v>37</v>
      </c>
      <c r="D3260" t="s">
        <v>41</v>
      </c>
      <c r="E3260" t="s">
        <v>34</v>
      </c>
      <c r="F3260">
        <v>1696</v>
      </c>
      <c r="G3260">
        <v>20</v>
      </c>
      <c r="H3260">
        <v>1357</v>
      </c>
      <c r="I3260">
        <v>4.4000000000000004</v>
      </c>
      <c r="J3260">
        <v>37</v>
      </c>
      <c r="K3260">
        <v>3</v>
      </c>
      <c r="L3260">
        <v>4071</v>
      </c>
      <c r="M3260" s="1">
        <v>45432</v>
      </c>
      <c r="N3260" t="s">
        <v>78</v>
      </c>
    </row>
    <row r="3261" spans="1:14" x14ac:dyDescent="0.3">
      <c r="A3261" t="s">
        <v>6424</v>
      </c>
      <c r="B3261" t="s">
        <v>6425</v>
      </c>
      <c r="C3261" t="s">
        <v>32</v>
      </c>
      <c r="D3261" t="s">
        <v>23</v>
      </c>
      <c r="E3261" t="s">
        <v>34</v>
      </c>
      <c r="F3261">
        <v>967</v>
      </c>
      <c r="G3261">
        <v>40</v>
      </c>
      <c r="H3261">
        <v>580</v>
      </c>
      <c r="I3261">
        <v>3.7</v>
      </c>
      <c r="J3261">
        <v>153</v>
      </c>
      <c r="K3261">
        <v>1</v>
      </c>
      <c r="L3261">
        <v>580</v>
      </c>
      <c r="M3261" s="1">
        <v>45395</v>
      </c>
      <c r="N3261" t="s">
        <v>75</v>
      </c>
    </row>
    <row r="3262" spans="1:14" x14ac:dyDescent="0.3">
      <c r="A3262" t="s">
        <v>6426</v>
      </c>
      <c r="B3262" t="s">
        <v>2933</v>
      </c>
      <c r="C3262" t="s">
        <v>37</v>
      </c>
      <c r="D3262" t="s">
        <v>33</v>
      </c>
      <c r="E3262" t="s">
        <v>18</v>
      </c>
      <c r="F3262">
        <v>3618</v>
      </c>
      <c r="G3262">
        <v>10</v>
      </c>
      <c r="H3262">
        <v>3256</v>
      </c>
      <c r="I3262">
        <v>4.3</v>
      </c>
      <c r="J3262">
        <v>443</v>
      </c>
      <c r="K3262">
        <v>5</v>
      </c>
      <c r="L3262">
        <v>16280</v>
      </c>
      <c r="M3262" s="1">
        <v>45482</v>
      </c>
      <c r="N3262" t="s">
        <v>85</v>
      </c>
    </row>
    <row r="3263" spans="1:14" x14ac:dyDescent="0.3">
      <c r="A3263" t="s">
        <v>6427</v>
      </c>
      <c r="B3263" t="s">
        <v>6428</v>
      </c>
      <c r="C3263" t="s">
        <v>52</v>
      </c>
      <c r="D3263" t="s">
        <v>41</v>
      </c>
      <c r="E3263" t="s">
        <v>34</v>
      </c>
      <c r="F3263">
        <v>1228</v>
      </c>
      <c r="G3263">
        <v>15</v>
      </c>
      <c r="H3263">
        <v>1044</v>
      </c>
      <c r="I3263">
        <v>3.9</v>
      </c>
      <c r="J3263">
        <v>140</v>
      </c>
      <c r="K3263">
        <v>1</v>
      </c>
      <c r="L3263">
        <v>1044</v>
      </c>
      <c r="M3263" s="1">
        <v>46000</v>
      </c>
      <c r="N3263" t="s">
        <v>78</v>
      </c>
    </row>
    <row r="3264" spans="1:14" x14ac:dyDescent="0.3">
      <c r="A3264" t="s">
        <v>6429</v>
      </c>
      <c r="B3264" t="s">
        <v>6430</v>
      </c>
      <c r="C3264" t="s">
        <v>88</v>
      </c>
      <c r="D3264" t="s">
        <v>17</v>
      </c>
      <c r="E3264" t="s">
        <v>18</v>
      </c>
      <c r="F3264">
        <v>1202</v>
      </c>
      <c r="G3264">
        <v>20</v>
      </c>
      <c r="H3264">
        <v>962</v>
      </c>
      <c r="I3264">
        <v>3.5</v>
      </c>
      <c r="J3264">
        <v>54</v>
      </c>
      <c r="K3264">
        <v>2</v>
      </c>
      <c r="L3264">
        <v>1924</v>
      </c>
      <c r="M3264" s="1">
        <v>45922</v>
      </c>
      <c r="N3264" t="s">
        <v>19</v>
      </c>
    </row>
    <row r="3265" spans="1:14" x14ac:dyDescent="0.3">
      <c r="A3265" t="s">
        <v>6431</v>
      </c>
      <c r="B3265" t="s">
        <v>6432</v>
      </c>
      <c r="C3265" t="s">
        <v>22</v>
      </c>
      <c r="D3265" t="s">
        <v>33</v>
      </c>
      <c r="E3265" t="s">
        <v>18</v>
      </c>
      <c r="F3265">
        <v>1570</v>
      </c>
      <c r="G3265">
        <v>25</v>
      </c>
      <c r="H3265">
        <v>1178</v>
      </c>
      <c r="I3265">
        <v>3.8</v>
      </c>
      <c r="J3265">
        <v>79</v>
      </c>
      <c r="K3265">
        <v>1</v>
      </c>
      <c r="L3265">
        <v>1178</v>
      </c>
      <c r="M3265" s="1">
        <v>45762</v>
      </c>
      <c r="N3265" t="s">
        <v>38</v>
      </c>
    </row>
    <row r="3266" spans="1:14" x14ac:dyDescent="0.3">
      <c r="A3266" t="s">
        <v>6433</v>
      </c>
      <c r="B3266" t="s">
        <v>6434</v>
      </c>
      <c r="C3266" t="s">
        <v>45</v>
      </c>
      <c r="D3266" t="s">
        <v>109</v>
      </c>
      <c r="E3266" t="s">
        <v>34</v>
      </c>
      <c r="F3266">
        <v>1033</v>
      </c>
      <c r="G3266">
        <v>20</v>
      </c>
      <c r="H3266">
        <v>826</v>
      </c>
      <c r="I3266">
        <v>4.3</v>
      </c>
      <c r="J3266">
        <v>477</v>
      </c>
      <c r="K3266">
        <v>1</v>
      </c>
      <c r="L3266">
        <v>826</v>
      </c>
      <c r="M3266" s="1">
        <v>45923</v>
      </c>
      <c r="N3266" t="s">
        <v>150</v>
      </c>
    </row>
    <row r="3267" spans="1:14" x14ac:dyDescent="0.3">
      <c r="A3267" t="s">
        <v>6435</v>
      </c>
      <c r="B3267" t="s">
        <v>6436</v>
      </c>
      <c r="C3267" t="s">
        <v>32</v>
      </c>
      <c r="D3267" t="s">
        <v>28</v>
      </c>
      <c r="E3267" t="s">
        <v>34</v>
      </c>
      <c r="F3267">
        <v>3583</v>
      </c>
      <c r="G3267">
        <v>50</v>
      </c>
      <c r="H3267">
        <v>1792</v>
      </c>
      <c r="I3267">
        <v>5</v>
      </c>
      <c r="J3267">
        <v>107</v>
      </c>
      <c r="K3267">
        <v>2</v>
      </c>
      <c r="L3267">
        <v>3584</v>
      </c>
      <c r="M3267" s="1">
        <v>45337</v>
      </c>
      <c r="N3267" t="s">
        <v>38</v>
      </c>
    </row>
    <row r="3268" spans="1:14" x14ac:dyDescent="0.3">
      <c r="A3268" t="s">
        <v>6437</v>
      </c>
      <c r="B3268" t="s">
        <v>6438</v>
      </c>
      <c r="C3268" t="s">
        <v>27</v>
      </c>
      <c r="D3268" t="s">
        <v>33</v>
      </c>
      <c r="E3268" t="s">
        <v>18</v>
      </c>
      <c r="F3268">
        <v>954</v>
      </c>
      <c r="G3268">
        <v>20</v>
      </c>
      <c r="H3268">
        <v>763</v>
      </c>
      <c r="I3268">
        <v>4</v>
      </c>
      <c r="J3268">
        <v>107</v>
      </c>
      <c r="K3268">
        <v>1</v>
      </c>
      <c r="L3268">
        <v>763</v>
      </c>
      <c r="M3268" s="1">
        <v>45448</v>
      </c>
      <c r="N3268" t="s">
        <v>58</v>
      </c>
    </row>
    <row r="3269" spans="1:14" x14ac:dyDescent="0.3">
      <c r="A3269" t="s">
        <v>6439</v>
      </c>
      <c r="B3269" t="s">
        <v>1133</v>
      </c>
      <c r="C3269" t="s">
        <v>37</v>
      </c>
      <c r="D3269" t="s">
        <v>53</v>
      </c>
      <c r="E3269" t="s">
        <v>34</v>
      </c>
      <c r="F3269">
        <v>4281</v>
      </c>
      <c r="G3269">
        <v>40</v>
      </c>
      <c r="H3269">
        <v>2569</v>
      </c>
      <c r="I3269">
        <v>5</v>
      </c>
      <c r="J3269">
        <v>58</v>
      </c>
      <c r="K3269">
        <v>2</v>
      </c>
      <c r="L3269">
        <v>5138</v>
      </c>
      <c r="M3269" s="1">
        <v>45404</v>
      </c>
      <c r="N3269" t="s">
        <v>38</v>
      </c>
    </row>
    <row r="3270" spans="1:14" x14ac:dyDescent="0.3">
      <c r="A3270" t="s">
        <v>6440</v>
      </c>
      <c r="B3270" t="s">
        <v>6441</v>
      </c>
      <c r="C3270" t="s">
        <v>116</v>
      </c>
      <c r="D3270" t="s">
        <v>109</v>
      </c>
      <c r="E3270" t="s">
        <v>34</v>
      </c>
      <c r="F3270">
        <v>1496</v>
      </c>
      <c r="G3270">
        <v>10</v>
      </c>
      <c r="H3270">
        <v>1346</v>
      </c>
      <c r="I3270">
        <v>3.3</v>
      </c>
      <c r="J3270">
        <v>191</v>
      </c>
      <c r="K3270">
        <v>1</v>
      </c>
      <c r="L3270">
        <v>1346</v>
      </c>
      <c r="M3270" s="1">
        <v>45546</v>
      </c>
      <c r="N3270" t="s">
        <v>19</v>
      </c>
    </row>
    <row r="3271" spans="1:14" x14ac:dyDescent="0.3">
      <c r="A3271" t="s">
        <v>6442</v>
      </c>
      <c r="B3271" t="s">
        <v>6443</v>
      </c>
      <c r="C3271" t="s">
        <v>52</v>
      </c>
      <c r="D3271" t="s">
        <v>41</v>
      </c>
      <c r="E3271" t="s">
        <v>34</v>
      </c>
      <c r="F3271">
        <v>2020</v>
      </c>
      <c r="G3271">
        <v>40</v>
      </c>
      <c r="H3271">
        <v>1212</v>
      </c>
      <c r="I3271">
        <v>2.8</v>
      </c>
      <c r="J3271">
        <v>434</v>
      </c>
      <c r="K3271">
        <v>1</v>
      </c>
      <c r="L3271">
        <v>1212</v>
      </c>
      <c r="M3271" s="1">
        <v>45703</v>
      </c>
      <c r="N3271" t="s">
        <v>19</v>
      </c>
    </row>
    <row r="3272" spans="1:14" x14ac:dyDescent="0.3">
      <c r="A3272" t="s">
        <v>6444</v>
      </c>
      <c r="B3272" t="s">
        <v>6445</v>
      </c>
      <c r="C3272" t="s">
        <v>57</v>
      </c>
      <c r="D3272" t="s">
        <v>109</v>
      </c>
      <c r="E3272" t="s">
        <v>34</v>
      </c>
      <c r="F3272">
        <v>1086</v>
      </c>
      <c r="G3272">
        <v>15</v>
      </c>
      <c r="H3272">
        <v>923</v>
      </c>
      <c r="I3272">
        <v>4</v>
      </c>
      <c r="J3272">
        <v>122</v>
      </c>
      <c r="K3272">
        <v>1</v>
      </c>
      <c r="L3272">
        <v>923</v>
      </c>
      <c r="M3272" s="1">
        <v>45445</v>
      </c>
      <c r="N3272" t="s">
        <v>71</v>
      </c>
    </row>
    <row r="3273" spans="1:14" x14ac:dyDescent="0.3">
      <c r="A3273" t="s">
        <v>6446</v>
      </c>
      <c r="B3273" t="s">
        <v>6447</v>
      </c>
      <c r="C3273" t="s">
        <v>22</v>
      </c>
      <c r="D3273" t="s">
        <v>17</v>
      </c>
      <c r="E3273" t="s">
        <v>34</v>
      </c>
      <c r="F3273">
        <v>5838</v>
      </c>
      <c r="G3273">
        <v>30</v>
      </c>
      <c r="H3273">
        <v>4087</v>
      </c>
      <c r="I3273">
        <v>4</v>
      </c>
      <c r="J3273">
        <v>126</v>
      </c>
      <c r="K3273">
        <v>1</v>
      </c>
      <c r="L3273">
        <v>4087</v>
      </c>
      <c r="M3273" s="1">
        <v>45613</v>
      </c>
      <c r="N3273" t="s">
        <v>29</v>
      </c>
    </row>
    <row r="3274" spans="1:14" x14ac:dyDescent="0.3">
      <c r="A3274" t="s">
        <v>6448</v>
      </c>
      <c r="B3274" t="s">
        <v>6449</v>
      </c>
      <c r="C3274" t="s">
        <v>57</v>
      </c>
      <c r="D3274" t="s">
        <v>41</v>
      </c>
      <c r="E3274" t="s">
        <v>74</v>
      </c>
      <c r="F3274">
        <v>2386</v>
      </c>
      <c r="G3274">
        <v>0</v>
      </c>
      <c r="H3274">
        <v>2386</v>
      </c>
      <c r="I3274">
        <v>4.4000000000000004</v>
      </c>
      <c r="J3274">
        <v>666</v>
      </c>
      <c r="K3274">
        <v>1</v>
      </c>
      <c r="L3274">
        <v>2386</v>
      </c>
      <c r="M3274" s="1">
        <v>45765</v>
      </c>
      <c r="N3274" t="s">
        <v>19</v>
      </c>
    </row>
    <row r="3275" spans="1:14" x14ac:dyDescent="0.3">
      <c r="A3275" t="s">
        <v>6450</v>
      </c>
      <c r="B3275" t="s">
        <v>6451</v>
      </c>
      <c r="C3275" t="s">
        <v>32</v>
      </c>
      <c r="D3275" t="s">
        <v>23</v>
      </c>
      <c r="E3275" t="s">
        <v>34</v>
      </c>
      <c r="F3275">
        <v>4506</v>
      </c>
      <c r="G3275">
        <v>40</v>
      </c>
      <c r="H3275">
        <v>2704</v>
      </c>
      <c r="I3275">
        <v>3.8</v>
      </c>
      <c r="J3275">
        <v>475</v>
      </c>
      <c r="K3275">
        <v>1</v>
      </c>
      <c r="L3275">
        <v>2704</v>
      </c>
      <c r="M3275" s="1">
        <v>45476</v>
      </c>
      <c r="N3275" t="s">
        <v>75</v>
      </c>
    </row>
    <row r="3276" spans="1:14" x14ac:dyDescent="0.3">
      <c r="A3276" t="s">
        <v>6452</v>
      </c>
      <c r="B3276" t="s">
        <v>6453</v>
      </c>
      <c r="C3276" t="s">
        <v>45</v>
      </c>
      <c r="D3276" t="s">
        <v>17</v>
      </c>
      <c r="E3276" t="s">
        <v>18</v>
      </c>
      <c r="F3276">
        <v>1126</v>
      </c>
      <c r="G3276">
        <v>25</v>
      </c>
      <c r="H3276">
        <v>844</v>
      </c>
      <c r="I3276">
        <v>4.2</v>
      </c>
      <c r="J3276">
        <v>205</v>
      </c>
      <c r="K3276">
        <v>1</v>
      </c>
      <c r="L3276">
        <v>844</v>
      </c>
      <c r="M3276" s="1">
        <v>45580</v>
      </c>
      <c r="N3276" t="s">
        <v>54</v>
      </c>
    </row>
    <row r="3277" spans="1:14" x14ac:dyDescent="0.3">
      <c r="A3277" t="s">
        <v>6454</v>
      </c>
      <c r="B3277" t="s">
        <v>6455</v>
      </c>
      <c r="C3277" t="s">
        <v>52</v>
      </c>
      <c r="D3277" t="s">
        <v>33</v>
      </c>
      <c r="E3277" t="s">
        <v>34</v>
      </c>
      <c r="F3277">
        <v>4139</v>
      </c>
      <c r="G3277">
        <v>10</v>
      </c>
      <c r="H3277">
        <v>3725</v>
      </c>
      <c r="I3277">
        <v>4</v>
      </c>
      <c r="J3277">
        <v>118</v>
      </c>
      <c r="K3277">
        <v>1</v>
      </c>
      <c r="L3277">
        <v>3725</v>
      </c>
      <c r="M3277" s="1">
        <v>45484</v>
      </c>
      <c r="N3277" t="s">
        <v>58</v>
      </c>
    </row>
    <row r="3278" spans="1:14" x14ac:dyDescent="0.3">
      <c r="A3278" t="s">
        <v>6456</v>
      </c>
      <c r="B3278" t="s">
        <v>6457</v>
      </c>
      <c r="C3278" t="s">
        <v>22</v>
      </c>
      <c r="D3278" t="s">
        <v>46</v>
      </c>
      <c r="E3278" t="s">
        <v>161</v>
      </c>
      <c r="F3278">
        <v>5260</v>
      </c>
      <c r="G3278">
        <v>20</v>
      </c>
      <c r="H3278">
        <v>4208</v>
      </c>
      <c r="I3278">
        <v>4.7</v>
      </c>
      <c r="J3278">
        <v>114</v>
      </c>
      <c r="K3278">
        <v>1</v>
      </c>
      <c r="L3278">
        <v>4208</v>
      </c>
      <c r="M3278" s="1">
        <v>45833</v>
      </c>
      <c r="N3278" t="s">
        <v>49</v>
      </c>
    </row>
    <row r="3279" spans="1:14" x14ac:dyDescent="0.3">
      <c r="A3279" t="s">
        <v>6458</v>
      </c>
      <c r="B3279" t="s">
        <v>6459</v>
      </c>
      <c r="C3279" t="s">
        <v>45</v>
      </c>
      <c r="D3279" t="s">
        <v>109</v>
      </c>
      <c r="E3279" t="s">
        <v>18</v>
      </c>
      <c r="F3279">
        <v>631</v>
      </c>
      <c r="G3279">
        <v>20</v>
      </c>
      <c r="H3279">
        <v>505</v>
      </c>
      <c r="I3279">
        <v>4.2</v>
      </c>
      <c r="J3279">
        <v>119</v>
      </c>
      <c r="K3279">
        <v>1</v>
      </c>
      <c r="L3279">
        <v>505</v>
      </c>
      <c r="M3279" s="1">
        <v>45358</v>
      </c>
      <c r="N3279" t="s">
        <v>49</v>
      </c>
    </row>
    <row r="3280" spans="1:14" x14ac:dyDescent="0.3">
      <c r="A3280" t="s">
        <v>6460</v>
      </c>
      <c r="B3280" t="s">
        <v>6461</v>
      </c>
      <c r="C3280" t="s">
        <v>57</v>
      </c>
      <c r="D3280" t="s">
        <v>23</v>
      </c>
      <c r="E3280" t="s">
        <v>18</v>
      </c>
      <c r="F3280">
        <v>2603</v>
      </c>
      <c r="G3280">
        <v>15</v>
      </c>
      <c r="H3280">
        <v>2213</v>
      </c>
      <c r="I3280">
        <v>5</v>
      </c>
      <c r="J3280">
        <v>56</v>
      </c>
      <c r="K3280">
        <v>2</v>
      </c>
      <c r="L3280">
        <v>4426</v>
      </c>
      <c r="M3280" s="1">
        <v>45545</v>
      </c>
      <c r="N3280" t="s">
        <v>75</v>
      </c>
    </row>
    <row r="3281" spans="1:14" x14ac:dyDescent="0.3">
      <c r="A3281" t="s">
        <v>6462</v>
      </c>
      <c r="B3281" t="s">
        <v>6463</v>
      </c>
      <c r="C3281" t="s">
        <v>88</v>
      </c>
      <c r="D3281" t="s">
        <v>109</v>
      </c>
      <c r="E3281" t="s">
        <v>34</v>
      </c>
      <c r="F3281">
        <v>2956</v>
      </c>
      <c r="G3281">
        <v>30</v>
      </c>
      <c r="H3281">
        <v>2069</v>
      </c>
      <c r="I3281">
        <v>4</v>
      </c>
      <c r="J3281">
        <v>369</v>
      </c>
      <c r="K3281">
        <v>1</v>
      </c>
      <c r="L3281">
        <v>2069</v>
      </c>
      <c r="M3281" s="1">
        <v>45490</v>
      </c>
      <c r="N3281" t="s">
        <v>91</v>
      </c>
    </row>
    <row r="3282" spans="1:14" x14ac:dyDescent="0.3">
      <c r="A3282" t="s">
        <v>6464</v>
      </c>
      <c r="B3282" t="s">
        <v>6465</v>
      </c>
      <c r="C3282" t="s">
        <v>45</v>
      </c>
      <c r="D3282" t="s">
        <v>28</v>
      </c>
      <c r="E3282" t="s">
        <v>34</v>
      </c>
      <c r="F3282">
        <v>4312</v>
      </c>
      <c r="G3282">
        <v>30</v>
      </c>
      <c r="H3282">
        <v>3018</v>
      </c>
      <c r="I3282">
        <v>4.7</v>
      </c>
      <c r="J3282">
        <v>31</v>
      </c>
      <c r="K3282">
        <v>1</v>
      </c>
      <c r="L3282">
        <v>3018</v>
      </c>
      <c r="M3282" s="1">
        <v>45751</v>
      </c>
      <c r="N3282" t="s">
        <v>78</v>
      </c>
    </row>
    <row r="3283" spans="1:14" x14ac:dyDescent="0.3">
      <c r="A3283" t="s">
        <v>6466</v>
      </c>
      <c r="B3283" t="s">
        <v>6467</v>
      </c>
      <c r="C3283" t="s">
        <v>27</v>
      </c>
      <c r="D3283" t="s">
        <v>109</v>
      </c>
      <c r="E3283" t="s">
        <v>34</v>
      </c>
      <c r="F3283">
        <v>2295</v>
      </c>
      <c r="G3283">
        <v>10</v>
      </c>
      <c r="H3283">
        <v>2066</v>
      </c>
      <c r="I3283">
        <v>4.8</v>
      </c>
      <c r="J3283">
        <v>150</v>
      </c>
      <c r="K3283">
        <v>1</v>
      </c>
      <c r="L3283">
        <v>2066</v>
      </c>
      <c r="M3283" s="1">
        <v>46008</v>
      </c>
      <c r="N3283" t="s">
        <v>150</v>
      </c>
    </row>
    <row r="3284" spans="1:14" x14ac:dyDescent="0.3">
      <c r="A3284" t="s">
        <v>6468</v>
      </c>
      <c r="B3284" t="s">
        <v>6469</v>
      </c>
      <c r="C3284" t="s">
        <v>88</v>
      </c>
      <c r="D3284" t="s">
        <v>53</v>
      </c>
      <c r="E3284" t="s">
        <v>34</v>
      </c>
      <c r="F3284">
        <v>5361</v>
      </c>
      <c r="G3284">
        <v>25</v>
      </c>
      <c r="H3284">
        <v>4021</v>
      </c>
      <c r="I3284">
        <v>2.9</v>
      </c>
      <c r="J3284">
        <v>167</v>
      </c>
      <c r="K3284">
        <v>1</v>
      </c>
      <c r="L3284">
        <v>4021</v>
      </c>
      <c r="M3284" s="1">
        <v>45833</v>
      </c>
      <c r="N3284" t="s">
        <v>29</v>
      </c>
    </row>
    <row r="3285" spans="1:14" x14ac:dyDescent="0.3">
      <c r="A3285" t="s">
        <v>6470</v>
      </c>
      <c r="B3285" t="s">
        <v>6471</v>
      </c>
      <c r="C3285" t="s">
        <v>45</v>
      </c>
      <c r="D3285" t="s">
        <v>53</v>
      </c>
      <c r="E3285" t="s">
        <v>34</v>
      </c>
      <c r="F3285">
        <v>1091</v>
      </c>
      <c r="G3285">
        <v>20</v>
      </c>
      <c r="H3285">
        <v>873</v>
      </c>
      <c r="I3285">
        <v>4.4000000000000004</v>
      </c>
      <c r="J3285">
        <v>20</v>
      </c>
      <c r="K3285">
        <v>1</v>
      </c>
      <c r="L3285">
        <v>873</v>
      </c>
      <c r="M3285" s="1">
        <v>45534</v>
      </c>
      <c r="N3285" t="s">
        <v>54</v>
      </c>
    </row>
    <row r="3286" spans="1:14" x14ac:dyDescent="0.3">
      <c r="A3286" t="s">
        <v>6472</v>
      </c>
      <c r="B3286" t="s">
        <v>6473</v>
      </c>
      <c r="C3286" t="s">
        <v>32</v>
      </c>
      <c r="D3286" t="s">
        <v>109</v>
      </c>
      <c r="E3286" t="s">
        <v>161</v>
      </c>
      <c r="F3286">
        <v>1911</v>
      </c>
      <c r="G3286">
        <v>30</v>
      </c>
      <c r="H3286">
        <v>1338</v>
      </c>
      <c r="I3286">
        <v>3.5</v>
      </c>
      <c r="J3286">
        <v>689</v>
      </c>
      <c r="K3286">
        <v>1</v>
      </c>
      <c r="L3286">
        <v>1338</v>
      </c>
      <c r="M3286" s="1">
        <v>45679</v>
      </c>
      <c r="N3286" t="s">
        <v>150</v>
      </c>
    </row>
    <row r="3287" spans="1:14" x14ac:dyDescent="0.3">
      <c r="A3287" t="s">
        <v>6474</v>
      </c>
      <c r="B3287" t="s">
        <v>6475</v>
      </c>
      <c r="C3287" t="s">
        <v>88</v>
      </c>
      <c r="D3287" t="s">
        <v>23</v>
      </c>
      <c r="E3287" t="s">
        <v>34</v>
      </c>
      <c r="F3287">
        <v>3030</v>
      </c>
      <c r="G3287">
        <v>70</v>
      </c>
      <c r="H3287">
        <v>909</v>
      </c>
      <c r="I3287">
        <v>4</v>
      </c>
      <c r="J3287">
        <v>147</v>
      </c>
      <c r="K3287">
        <v>1</v>
      </c>
      <c r="L3287">
        <v>909</v>
      </c>
      <c r="M3287" s="1">
        <v>45803</v>
      </c>
      <c r="N3287" t="s">
        <v>61</v>
      </c>
    </row>
    <row r="3288" spans="1:14" x14ac:dyDescent="0.3">
      <c r="A3288" t="s">
        <v>6476</v>
      </c>
      <c r="B3288" t="s">
        <v>2194</v>
      </c>
      <c r="C3288" t="s">
        <v>16</v>
      </c>
      <c r="D3288" t="s">
        <v>109</v>
      </c>
      <c r="E3288" t="s">
        <v>34</v>
      </c>
      <c r="F3288">
        <v>2310</v>
      </c>
      <c r="G3288">
        <v>30</v>
      </c>
      <c r="H3288">
        <v>1617</v>
      </c>
      <c r="I3288">
        <v>3.5</v>
      </c>
      <c r="J3288">
        <v>54</v>
      </c>
      <c r="K3288">
        <v>1</v>
      </c>
      <c r="L3288">
        <v>1617</v>
      </c>
      <c r="M3288" s="1">
        <v>45655</v>
      </c>
      <c r="N3288" t="s">
        <v>58</v>
      </c>
    </row>
    <row r="3289" spans="1:14" x14ac:dyDescent="0.3">
      <c r="A3289" t="s">
        <v>6477</v>
      </c>
      <c r="B3289" t="s">
        <v>2999</v>
      </c>
      <c r="C3289" t="s">
        <v>57</v>
      </c>
      <c r="D3289" t="s">
        <v>53</v>
      </c>
      <c r="E3289" t="s">
        <v>34</v>
      </c>
      <c r="F3289">
        <v>6229</v>
      </c>
      <c r="G3289">
        <v>20</v>
      </c>
      <c r="H3289">
        <v>4983</v>
      </c>
      <c r="I3289">
        <v>4.7</v>
      </c>
      <c r="J3289">
        <v>582</v>
      </c>
      <c r="K3289">
        <v>3</v>
      </c>
      <c r="L3289">
        <v>14949</v>
      </c>
      <c r="M3289" s="1">
        <v>45298</v>
      </c>
      <c r="N3289" t="s">
        <v>54</v>
      </c>
    </row>
    <row r="3290" spans="1:14" x14ac:dyDescent="0.3">
      <c r="A3290" t="s">
        <v>6478</v>
      </c>
      <c r="B3290" t="s">
        <v>6479</v>
      </c>
      <c r="C3290" t="s">
        <v>116</v>
      </c>
      <c r="D3290" t="s">
        <v>109</v>
      </c>
      <c r="E3290" t="s">
        <v>34</v>
      </c>
      <c r="F3290">
        <v>2693</v>
      </c>
      <c r="G3290">
        <v>40</v>
      </c>
      <c r="H3290">
        <v>1616</v>
      </c>
      <c r="I3290">
        <v>3.8</v>
      </c>
      <c r="J3290">
        <v>177</v>
      </c>
      <c r="K3290">
        <v>1</v>
      </c>
      <c r="L3290">
        <v>1616</v>
      </c>
      <c r="M3290" s="1">
        <v>45960</v>
      </c>
      <c r="N3290" t="s">
        <v>85</v>
      </c>
    </row>
    <row r="3291" spans="1:14" x14ac:dyDescent="0.3">
      <c r="A3291" t="s">
        <v>6480</v>
      </c>
      <c r="B3291" t="s">
        <v>6481</v>
      </c>
      <c r="C3291" t="s">
        <v>45</v>
      </c>
      <c r="D3291" t="s">
        <v>46</v>
      </c>
      <c r="E3291" t="s">
        <v>74</v>
      </c>
      <c r="F3291">
        <v>1917</v>
      </c>
      <c r="G3291">
        <v>30</v>
      </c>
      <c r="H3291">
        <v>1342</v>
      </c>
      <c r="I3291">
        <v>3.3</v>
      </c>
      <c r="J3291">
        <v>43</v>
      </c>
      <c r="K3291">
        <v>1</v>
      </c>
      <c r="L3291">
        <v>1342</v>
      </c>
      <c r="M3291" s="1">
        <v>45358</v>
      </c>
      <c r="N3291" t="s">
        <v>29</v>
      </c>
    </row>
    <row r="3292" spans="1:14" x14ac:dyDescent="0.3">
      <c r="A3292" t="s">
        <v>6482</v>
      </c>
      <c r="B3292" t="s">
        <v>6483</v>
      </c>
      <c r="C3292" t="s">
        <v>32</v>
      </c>
      <c r="D3292" t="s">
        <v>109</v>
      </c>
      <c r="E3292" t="s">
        <v>161</v>
      </c>
      <c r="F3292">
        <v>1392</v>
      </c>
      <c r="G3292">
        <v>20</v>
      </c>
      <c r="H3292">
        <v>1114</v>
      </c>
      <c r="I3292">
        <v>4.2</v>
      </c>
      <c r="J3292">
        <v>48</v>
      </c>
      <c r="K3292">
        <v>1</v>
      </c>
      <c r="L3292">
        <v>1114</v>
      </c>
      <c r="M3292" s="1">
        <v>45361</v>
      </c>
      <c r="N3292" t="s">
        <v>54</v>
      </c>
    </row>
    <row r="3293" spans="1:14" x14ac:dyDescent="0.3">
      <c r="A3293" t="s">
        <v>6484</v>
      </c>
      <c r="B3293" t="s">
        <v>6485</v>
      </c>
      <c r="C3293" t="s">
        <v>37</v>
      </c>
      <c r="D3293" t="s">
        <v>23</v>
      </c>
      <c r="E3293" t="s">
        <v>34</v>
      </c>
      <c r="F3293">
        <v>1429</v>
      </c>
      <c r="G3293">
        <v>0</v>
      </c>
      <c r="H3293">
        <v>1429</v>
      </c>
      <c r="I3293">
        <v>4.8</v>
      </c>
      <c r="J3293">
        <v>21</v>
      </c>
      <c r="K3293">
        <v>5</v>
      </c>
      <c r="L3293">
        <v>7145</v>
      </c>
      <c r="M3293" s="1">
        <v>45803</v>
      </c>
      <c r="N3293" t="s">
        <v>189</v>
      </c>
    </row>
    <row r="3294" spans="1:14" x14ac:dyDescent="0.3">
      <c r="A3294" t="s">
        <v>6486</v>
      </c>
      <c r="B3294" t="s">
        <v>6487</v>
      </c>
      <c r="C3294" t="s">
        <v>57</v>
      </c>
      <c r="D3294" t="s">
        <v>53</v>
      </c>
      <c r="E3294" t="s">
        <v>34</v>
      </c>
      <c r="F3294">
        <v>4811</v>
      </c>
      <c r="G3294">
        <v>40</v>
      </c>
      <c r="H3294">
        <v>2887</v>
      </c>
      <c r="I3294">
        <v>3.5</v>
      </c>
      <c r="J3294">
        <v>60</v>
      </c>
      <c r="K3294">
        <v>1</v>
      </c>
      <c r="L3294">
        <v>2887</v>
      </c>
      <c r="M3294" s="1">
        <v>45576</v>
      </c>
      <c r="N3294" t="s">
        <v>54</v>
      </c>
    </row>
    <row r="3295" spans="1:14" x14ac:dyDescent="0.3">
      <c r="A3295" t="s">
        <v>6488</v>
      </c>
      <c r="B3295" t="s">
        <v>6489</v>
      </c>
      <c r="C3295" t="s">
        <v>52</v>
      </c>
      <c r="D3295" t="s">
        <v>46</v>
      </c>
      <c r="E3295" t="s">
        <v>18</v>
      </c>
      <c r="F3295">
        <v>3213</v>
      </c>
      <c r="G3295">
        <v>25</v>
      </c>
      <c r="H3295">
        <v>2410</v>
      </c>
      <c r="I3295">
        <v>4.5</v>
      </c>
      <c r="J3295">
        <v>202</v>
      </c>
      <c r="K3295">
        <v>1</v>
      </c>
      <c r="L3295">
        <v>2410</v>
      </c>
      <c r="M3295" s="1">
        <v>45906</v>
      </c>
      <c r="N3295" t="s">
        <v>189</v>
      </c>
    </row>
    <row r="3296" spans="1:14" x14ac:dyDescent="0.3">
      <c r="A3296" t="s">
        <v>6490</v>
      </c>
      <c r="B3296" t="s">
        <v>6491</v>
      </c>
      <c r="C3296" t="s">
        <v>22</v>
      </c>
      <c r="D3296" t="s">
        <v>53</v>
      </c>
      <c r="E3296" t="s">
        <v>34</v>
      </c>
      <c r="F3296">
        <v>2936</v>
      </c>
      <c r="G3296">
        <v>25</v>
      </c>
      <c r="H3296">
        <v>2202</v>
      </c>
      <c r="I3296">
        <v>3.1</v>
      </c>
      <c r="J3296">
        <v>105</v>
      </c>
      <c r="K3296">
        <v>1</v>
      </c>
      <c r="L3296">
        <v>2202</v>
      </c>
      <c r="M3296" s="1">
        <v>46004</v>
      </c>
      <c r="N3296" t="s">
        <v>54</v>
      </c>
    </row>
    <row r="3297" spans="1:14" x14ac:dyDescent="0.3">
      <c r="A3297" t="s">
        <v>6492</v>
      </c>
      <c r="B3297" t="s">
        <v>6493</v>
      </c>
      <c r="C3297" t="s">
        <v>116</v>
      </c>
      <c r="D3297" t="s">
        <v>109</v>
      </c>
      <c r="E3297" t="s">
        <v>34</v>
      </c>
      <c r="F3297">
        <v>982</v>
      </c>
      <c r="G3297">
        <v>60</v>
      </c>
      <c r="H3297">
        <v>393</v>
      </c>
      <c r="I3297">
        <v>4.8</v>
      </c>
      <c r="J3297">
        <v>59</v>
      </c>
      <c r="K3297">
        <v>1</v>
      </c>
      <c r="L3297">
        <v>393</v>
      </c>
      <c r="M3297" s="1">
        <v>45874</v>
      </c>
      <c r="N3297" t="s">
        <v>91</v>
      </c>
    </row>
    <row r="3298" spans="1:14" x14ac:dyDescent="0.3">
      <c r="A3298" t="s">
        <v>6494</v>
      </c>
      <c r="B3298" t="s">
        <v>6495</v>
      </c>
      <c r="C3298" t="s">
        <v>57</v>
      </c>
      <c r="D3298" t="s">
        <v>109</v>
      </c>
      <c r="E3298" t="s">
        <v>18</v>
      </c>
      <c r="F3298">
        <v>2521</v>
      </c>
      <c r="G3298">
        <v>20</v>
      </c>
      <c r="H3298">
        <v>2017</v>
      </c>
      <c r="I3298">
        <v>4.3</v>
      </c>
      <c r="J3298">
        <v>109</v>
      </c>
      <c r="K3298">
        <v>1</v>
      </c>
      <c r="L3298">
        <v>2017</v>
      </c>
      <c r="M3298" s="1">
        <v>45564</v>
      </c>
      <c r="N3298" t="s">
        <v>64</v>
      </c>
    </row>
    <row r="3299" spans="1:14" x14ac:dyDescent="0.3">
      <c r="A3299" t="s">
        <v>6496</v>
      </c>
      <c r="B3299" t="s">
        <v>6497</v>
      </c>
      <c r="C3299" t="s">
        <v>88</v>
      </c>
      <c r="D3299" t="s">
        <v>33</v>
      </c>
      <c r="E3299" t="s">
        <v>18</v>
      </c>
      <c r="F3299">
        <v>3655</v>
      </c>
      <c r="G3299">
        <v>10</v>
      </c>
      <c r="H3299">
        <v>3290</v>
      </c>
      <c r="I3299">
        <v>3.5</v>
      </c>
      <c r="J3299">
        <v>95</v>
      </c>
      <c r="K3299">
        <v>1</v>
      </c>
      <c r="L3299">
        <v>3290</v>
      </c>
      <c r="M3299" s="1">
        <v>45800</v>
      </c>
      <c r="N3299" t="s">
        <v>141</v>
      </c>
    </row>
    <row r="3300" spans="1:14" x14ac:dyDescent="0.3">
      <c r="A3300" t="s">
        <v>6498</v>
      </c>
      <c r="B3300" t="s">
        <v>6499</v>
      </c>
      <c r="C3300" t="s">
        <v>16</v>
      </c>
      <c r="D3300" t="s">
        <v>53</v>
      </c>
      <c r="E3300" t="s">
        <v>34</v>
      </c>
      <c r="F3300">
        <v>6916</v>
      </c>
      <c r="G3300">
        <v>15</v>
      </c>
      <c r="H3300">
        <v>5879</v>
      </c>
      <c r="I3300">
        <v>4.5</v>
      </c>
      <c r="J3300">
        <v>138</v>
      </c>
      <c r="K3300">
        <v>3</v>
      </c>
      <c r="L3300">
        <v>17637</v>
      </c>
      <c r="M3300" s="1">
        <v>45974</v>
      </c>
      <c r="N3300" t="s">
        <v>49</v>
      </c>
    </row>
    <row r="3301" spans="1:14" x14ac:dyDescent="0.3">
      <c r="A3301" t="s">
        <v>6500</v>
      </c>
      <c r="B3301" t="s">
        <v>6501</v>
      </c>
      <c r="C3301" t="s">
        <v>37</v>
      </c>
      <c r="D3301" t="s">
        <v>17</v>
      </c>
      <c r="E3301" t="s">
        <v>34</v>
      </c>
      <c r="F3301">
        <v>4988</v>
      </c>
      <c r="G3301">
        <v>25</v>
      </c>
      <c r="H3301">
        <v>3741</v>
      </c>
      <c r="I3301">
        <v>3.8</v>
      </c>
      <c r="J3301">
        <v>154</v>
      </c>
      <c r="K3301">
        <v>1</v>
      </c>
      <c r="L3301">
        <v>3741</v>
      </c>
      <c r="M3301" s="1">
        <v>45419</v>
      </c>
      <c r="N3301" t="s">
        <v>85</v>
      </c>
    </row>
    <row r="3302" spans="1:14" x14ac:dyDescent="0.3">
      <c r="A3302" t="s">
        <v>6502</v>
      </c>
      <c r="B3302" t="s">
        <v>6503</v>
      </c>
      <c r="C3302" t="s">
        <v>22</v>
      </c>
      <c r="D3302" t="s">
        <v>23</v>
      </c>
      <c r="E3302" t="s">
        <v>18</v>
      </c>
      <c r="F3302">
        <v>1552</v>
      </c>
      <c r="G3302">
        <v>30</v>
      </c>
      <c r="H3302">
        <v>1086</v>
      </c>
      <c r="I3302">
        <v>3.6</v>
      </c>
      <c r="J3302">
        <v>29</v>
      </c>
      <c r="K3302">
        <v>1</v>
      </c>
      <c r="L3302">
        <v>1086</v>
      </c>
      <c r="M3302" s="1">
        <v>45883</v>
      </c>
      <c r="N3302" t="s">
        <v>29</v>
      </c>
    </row>
    <row r="3303" spans="1:14" x14ac:dyDescent="0.3">
      <c r="A3303" t="s">
        <v>6504</v>
      </c>
      <c r="B3303" t="s">
        <v>6505</v>
      </c>
      <c r="C3303" t="s">
        <v>27</v>
      </c>
      <c r="D3303" t="s">
        <v>23</v>
      </c>
      <c r="E3303" t="s">
        <v>34</v>
      </c>
      <c r="F3303">
        <v>2339</v>
      </c>
      <c r="G3303">
        <v>15</v>
      </c>
      <c r="H3303">
        <v>1988</v>
      </c>
      <c r="I3303">
        <v>3.8</v>
      </c>
      <c r="J3303">
        <v>202</v>
      </c>
      <c r="K3303">
        <v>1</v>
      </c>
      <c r="L3303">
        <v>1988</v>
      </c>
      <c r="M3303" s="1">
        <v>45509</v>
      </c>
      <c r="N3303" t="s">
        <v>19</v>
      </c>
    </row>
    <row r="3304" spans="1:14" x14ac:dyDescent="0.3">
      <c r="A3304" t="s">
        <v>6506</v>
      </c>
      <c r="B3304" t="s">
        <v>6507</v>
      </c>
      <c r="C3304" t="s">
        <v>37</v>
      </c>
      <c r="D3304" t="s">
        <v>17</v>
      </c>
      <c r="E3304" t="s">
        <v>18</v>
      </c>
      <c r="F3304">
        <v>4342</v>
      </c>
      <c r="G3304">
        <v>25</v>
      </c>
      <c r="H3304">
        <v>3256</v>
      </c>
      <c r="I3304">
        <v>4.4000000000000004</v>
      </c>
      <c r="J3304">
        <v>107</v>
      </c>
      <c r="K3304">
        <v>1</v>
      </c>
      <c r="L3304">
        <v>3256</v>
      </c>
      <c r="M3304" s="1">
        <v>45780</v>
      </c>
      <c r="N3304" t="s">
        <v>102</v>
      </c>
    </row>
    <row r="3305" spans="1:14" x14ac:dyDescent="0.3">
      <c r="A3305" t="s">
        <v>6508</v>
      </c>
      <c r="B3305" t="s">
        <v>6509</v>
      </c>
      <c r="C3305" t="s">
        <v>57</v>
      </c>
      <c r="D3305" t="s">
        <v>33</v>
      </c>
      <c r="E3305" t="s">
        <v>18</v>
      </c>
      <c r="F3305">
        <v>2524</v>
      </c>
      <c r="G3305">
        <v>30</v>
      </c>
      <c r="H3305">
        <v>1767</v>
      </c>
      <c r="I3305">
        <v>3.6</v>
      </c>
      <c r="J3305">
        <v>83</v>
      </c>
      <c r="K3305">
        <v>1</v>
      </c>
      <c r="L3305">
        <v>1767</v>
      </c>
      <c r="M3305" s="1">
        <v>45983</v>
      </c>
      <c r="N3305" t="s">
        <v>141</v>
      </c>
    </row>
    <row r="3306" spans="1:14" x14ac:dyDescent="0.3">
      <c r="A3306" t="s">
        <v>6510</v>
      </c>
      <c r="B3306" t="s">
        <v>6511</v>
      </c>
      <c r="C3306" t="s">
        <v>16</v>
      </c>
      <c r="D3306" t="s">
        <v>53</v>
      </c>
      <c r="E3306" t="s">
        <v>74</v>
      </c>
      <c r="F3306">
        <v>2164</v>
      </c>
      <c r="G3306">
        <v>10</v>
      </c>
      <c r="H3306">
        <v>1948</v>
      </c>
      <c r="I3306">
        <v>3</v>
      </c>
      <c r="J3306">
        <v>50</v>
      </c>
      <c r="K3306">
        <v>1</v>
      </c>
      <c r="L3306">
        <v>1948</v>
      </c>
      <c r="M3306" s="1">
        <v>45897</v>
      </c>
      <c r="N3306" t="s">
        <v>54</v>
      </c>
    </row>
    <row r="3307" spans="1:14" x14ac:dyDescent="0.3">
      <c r="A3307" t="s">
        <v>6512</v>
      </c>
      <c r="B3307" t="s">
        <v>6513</v>
      </c>
      <c r="C3307" t="s">
        <v>57</v>
      </c>
      <c r="D3307" t="s">
        <v>23</v>
      </c>
      <c r="E3307" t="s">
        <v>34</v>
      </c>
      <c r="F3307">
        <v>2680</v>
      </c>
      <c r="G3307">
        <v>25</v>
      </c>
      <c r="H3307">
        <v>2010</v>
      </c>
      <c r="I3307">
        <v>3.8</v>
      </c>
      <c r="J3307">
        <v>65</v>
      </c>
      <c r="K3307">
        <v>2</v>
      </c>
      <c r="L3307">
        <v>4020</v>
      </c>
      <c r="M3307" s="1">
        <v>45432</v>
      </c>
      <c r="N3307" t="s">
        <v>54</v>
      </c>
    </row>
    <row r="3308" spans="1:14" x14ac:dyDescent="0.3">
      <c r="A3308" t="s">
        <v>6514</v>
      </c>
      <c r="B3308" t="s">
        <v>6515</v>
      </c>
      <c r="C3308" t="s">
        <v>27</v>
      </c>
      <c r="D3308" t="s">
        <v>53</v>
      </c>
      <c r="E3308" t="s">
        <v>34</v>
      </c>
      <c r="F3308">
        <v>3539</v>
      </c>
      <c r="G3308">
        <v>50</v>
      </c>
      <c r="H3308">
        <v>1770</v>
      </c>
      <c r="I3308">
        <v>4.7</v>
      </c>
      <c r="J3308">
        <v>50</v>
      </c>
      <c r="K3308">
        <v>2</v>
      </c>
      <c r="L3308">
        <v>3540</v>
      </c>
      <c r="M3308" s="1">
        <v>45873</v>
      </c>
      <c r="N3308" t="s">
        <v>141</v>
      </c>
    </row>
    <row r="3309" spans="1:14" x14ac:dyDescent="0.3">
      <c r="A3309" t="s">
        <v>6516</v>
      </c>
      <c r="B3309" t="s">
        <v>6517</v>
      </c>
      <c r="C3309" t="s">
        <v>22</v>
      </c>
      <c r="D3309" t="s">
        <v>33</v>
      </c>
      <c r="E3309" t="s">
        <v>34</v>
      </c>
      <c r="F3309">
        <v>3318</v>
      </c>
      <c r="G3309">
        <v>30</v>
      </c>
      <c r="H3309">
        <v>2323</v>
      </c>
      <c r="I3309">
        <v>4.7</v>
      </c>
      <c r="J3309">
        <v>123</v>
      </c>
      <c r="K3309">
        <v>2</v>
      </c>
      <c r="L3309">
        <v>4646</v>
      </c>
      <c r="M3309" s="1">
        <v>45868</v>
      </c>
      <c r="N3309" t="s">
        <v>19</v>
      </c>
    </row>
    <row r="3310" spans="1:14" x14ac:dyDescent="0.3">
      <c r="A3310" t="s">
        <v>6518</v>
      </c>
      <c r="B3310" t="s">
        <v>6519</v>
      </c>
      <c r="C3310" t="s">
        <v>88</v>
      </c>
      <c r="D3310" t="s">
        <v>23</v>
      </c>
      <c r="E3310" t="s">
        <v>18</v>
      </c>
      <c r="F3310">
        <v>3908</v>
      </c>
      <c r="G3310">
        <v>15</v>
      </c>
      <c r="H3310">
        <v>3322</v>
      </c>
      <c r="I3310">
        <v>3.8</v>
      </c>
      <c r="J3310">
        <v>44</v>
      </c>
      <c r="K3310">
        <v>1</v>
      </c>
      <c r="L3310">
        <v>3322</v>
      </c>
      <c r="M3310" s="1">
        <v>45650</v>
      </c>
      <c r="N3310" t="s">
        <v>75</v>
      </c>
    </row>
    <row r="3311" spans="1:14" x14ac:dyDescent="0.3">
      <c r="A3311" t="s">
        <v>6520</v>
      </c>
      <c r="B3311" t="s">
        <v>6521</v>
      </c>
      <c r="C3311" t="s">
        <v>32</v>
      </c>
      <c r="D3311" t="s">
        <v>33</v>
      </c>
      <c r="E3311" t="s">
        <v>34</v>
      </c>
      <c r="F3311">
        <v>2230</v>
      </c>
      <c r="G3311">
        <v>0</v>
      </c>
      <c r="H3311">
        <v>2230</v>
      </c>
      <c r="I3311">
        <v>3.8</v>
      </c>
      <c r="J3311">
        <v>377</v>
      </c>
      <c r="K3311">
        <v>1</v>
      </c>
      <c r="L3311">
        <v>2230</v>
      </c>
      <c r="M3311" s="1">
        <v>45762</v>
      </c>
      <c r="N3311" t="s">
        <v>85</v>
      </c>
    </row>
    <row r="3312" spans="1:14" x14ac:dyDescent="0.3">
      <c r="A3312" t="s">
        <v>6522</v>
      </c>
      <c r="B3312" t="s">
        <v>6523</v>
      </c>
      <c r="C3312" t="s">
        <v>37</v>
      </c>
      <c r="D3312" t="s">
        <v>109</v>
      </c>
      <c r="E3312" t="s">
        <v>161</v>
      </c>
      <c r="F3312">
        <v>1512</v>
      </c>
      <c r="G3312">
        <v>20</v>
      </c>
      <c r="H3312">
        <v>1210</v>
      </c>
      <c r="I3312">
        <v>3.8</v>
      </c>
      <c r="J3312">
        <v>93</v>
      </c>
      <c r="K3312">
        <v>3</v>
      </c>
      <c r="L3312">
        <v>3630</v>
      </c>
      <c r="M3312" s="1">
        <v>45753</v>
      </c>
      <c r="N3312" t="s">
        <v>102</v>
      </c>
    </row>
    <row r="3313" spans="1:14" x14ac:dyDescent="0.3">
      <c r="A3313" t="s">
        <v>6524</v>
      </c>
      <c r="B3313" t="s">
        <v>6525</v>
      </c>
      <c r="C3313" t="s">
        <v>45</v>
      </c>
      <c r="D3313" t="s">
        <v>28</v>
      </c>
      <c r="E3313" t="s">
        <v>34</v>
      </c>
      <c r="F3313">
        <v>2624</v>
      </c>
      <c r="G3313">
        <v>25</v>
      </c>
      <c r="H3313">
        <v>1968</v>
      </c>
      <c r="I3313">
        <v>3.8</v>
      </c>
      <c r="J3313">
        <v>46</v>
      </c>
      <c r="K3313">
        <v>1</v>
      </c>
      <c r="L3313">
        <v>1968</v>
      </c>
      <c r="M3313" s="1">
        <v>45763</v>
      </c>
      <c r="N3313" t="s">
        <v>61</v>
      </c>
    </row>
    <row r="3314" spans="1:14" x14ac:dyDescent="0.3">
      <c r="A3314" t="s">
        <v>6526</v>
      </c>
      <c r="B3314" t="s">
        <v>6527</v>
      </c>
      <c r="C3314" t="s">
        <v>57</v>
      </c>
      <c r="D3314" t="s">
        <v>109</v>
      </c>
      <c r="E3314" t="s">
        <v>34</v>
      </c>
      <c r="F3314">
        <v>2835</v>
      </c>
      <c r="G3314">
        <v>30</v>
      </c>
      <c r="H3314">
        <v>1984</v>
      </c>
      <c r="I3314">
        <v>3.8</v>
      </c>
      <c r="J3314">
        <v>35</v>
      </c>
      <c r="K3314">
        <v>2</v>
      </c>
      <c r="L3314">
        <v>3968</v>
      </c>
      <c r="M3314" s="1">
        <v>45885</v>
      </c>
      <c r="N3314" t="s">
        <v>141</v>
      </c>
    </row>
    <row r="3315" spans="1:14" x14ac:dyDescent="0.3">
      <c r="A3315" t="s">
        <v>6528</v>
      </c>
      <c r="B3315" t="s">
        <v>6529</v>
      </c>
      <c r="C3315" t="s">
        <v>22</v>
      </c>
      <c r="D3315" t="s">
        <v>23</v>
      </c>
      <c r="E3315" t="s">
        <v>18</v>
      </c>
      <c r="F3315">
        <v>3895</v>
      </c>
      <c r="G3315">
        <v>10</v>
      </c>
      <c r="H3315">
        <v>3506</v>
      </c>
      <c r="I3315">
        <v>4.2</v>
      </c>
      <c r="J3315">
        <v>186</v>
      </c>
      <c r="K3315">
        <v>2</v>
      </c>
      <c r="L3315">
        <v>7012</v>
      </c>
      <c r="M3315" s="1">
        <v>45899</v>
      </c>
      <c r="N3315" t="s">
        <v>168</v>
      </c>
    </row>
    <row r="3316" spans="1:14" x14ac:dyDescent="0.3">
      <c r="A3316" t="s">
        <v>6530</v>
      </c>
      <c r="B3316" t="s">
        <v>6531</v>
      </c>
      <c r="C3316" t="s">
        <v>57</v>
      </c>
      <c r="D3316" t="s">
        <v>28</v>
      </c>
      <c r="E3316" t="s">
        <v>34</v>
      </c>
      <c r="F3316">
        <v>1929</v>
      </c>
      <c r="G3316">
        <v>50</v>
      </c>
      <c r="H3316">
        <v>964</v>
      </c>
      <c r="I3316">
        <v>4.7</v>
      </c>
      <c r="J3316">
        <v>122</v>
      </c>
      <c r="K3316">
        <v>1</v>
      </c>
      <c r="L3316">
        <v>964</v>
      </c>
      <c r="M3316" s="1">
        <v>45829</v>
      </c>
      <c r="N3316" t="s">
        <v>19</v>
      </c>
    </row>
    <row r="3317" spans="1:14" x14ac:dyDescent="0.3">
      <c r="A3317" t="s">
        <v>6532</v>
      </c>
      <c r="B3317" t="s">
        <v>6533</v>
      </c>
      <c r="C3317" t="s">
        <v>45</v>
      </c>
      <c r="D3317" t="s">
        <v>23</v>
      </c>
      <c r="E3317" t="s">
        <v>34</v>
      </c>
      <c r="F3317">
        <v>2064</v>
      </c>
      <c r="G3317">
        <v>30</v>
      </c>
      <c r="H3317">
        <v>1445</v>
      </c>
      <c r="I3317">
        <v>3.6</v>
      </c>
      <c r="J3317">
        <v>84</v>
      </c>
      <c r="K3317">
        <v>1</v>
      </c>
      <c r="L3317">
        <v>1445</v>
      </c>
      <c r="M3317" s="1">
        <v>45670</v>
      </c>
      <c r="N3317" t="s">
        <v>91</v>
      </c>
    </row>
    <row r="3318" spans="1:14" x14ac:dyDescent="0.3">
      <c r="A3318" t="s">
        <v>6534</v>
      </c>
      <c r="B3318" t="s">
        <v>6535</v>
      </c>
      <c r="C3318" t="s">
        <v>37</v>
      </c>
      <c r="D3318" t="s">
        <v>28</v>
      </c>
      <c r="E3318" t="s">
        <v>34</v>
      </c>
      <c r="F3318">
        <v>2178</v>
      </c>
      <c r="G3318">
        <v>10</v>
      </c>
      <c r="H3318">
        <v>1960</v>
      </c>
      <c r="I3318">
        <v>3.7</v>
      </c>
      <c r="J3318">
        <v>160</v>
      </c>
      <c r="K3318">
        <v>1</v>
      </c>
      <c r="L3318">
        <v>1960</v>
      </c>
      <c r="M3318" s="1">
        <v>45485</v>
      </c>
      <c r="N3318" t="s">
        <v>38</v>
      </c>
    </row>
    <row r="3319" spans="1:14" x14ac:dyDescent="0.3">
      <c r="A3319" t="s">
        <v>6536</v>
      </c>
      <c r="B3319" t="s">
        <v>6537</v>
      </c>
      <c r="C3319" t="s">
        <v>52</v>
      </c>
      <c r="D3319" t="s">
        <v>109</v>
      </c>
      <c r="E3319" t="s">
        <v>161</v>
      </c>
      <c r="F3319">
        <v>868</v>
      </c>
      <c r="G3319">
        <v>40</v>
      </c>
      <c r="H3319">
        <v>521</v>
      </c>
      <c r="I3319">
        <v>4.3</v>
      </c>
      <c r="J3319">
        <v>112</v>
      </c>
      <c r="K3319">
        <v>1</v>
      </c>
      <c r="L3319">
        <v>521</v>
      </c>
      <c r="M3319" s="1">
        <v>45995</v>
      </c>
      <c r="N3319" t="s">
        <v>85</v>
      </c>
    </row>
    <row r="3320" spans="1:14" x14ac:dyDescent="0.3">
      <c r="A3320" t="s">
        <v>6538</v>
      </c>
      <c r="B3320" t="s">
        <v>6539</v>
      </c>
      <c r="C3320" t="s">
        <v>16</v>
      </c>
      <c r="D3320" t="s">
        <v>33</v>
      </c>
      <c r="E3320" t="s">
        <v>34</v>
      </c>
      <c r="F3320">
        <v>2342</v>
      </c>
      <c r="G3320">
        <v>20</v>
      </c>
      <c r="H3320">
        <v>1874</v>
      </c>
      <c r="I3320">
        <v>4.4000000000000004</v>
      </c>
      <c r="J3320">
        <v>317</v>
      </c>
      <c r="K3320">
        <v>1</v>
      </c>
      <c r="L3320">
        <v>1874</v>
      </c>
      <c r="M3320" s="1">
        <v>45474</v>
      </c>
      <c r="N3320" t="s">
        <v>29</v>
      </c>
    </row>
    <row r="3321" spans="1:14" x14ac:dyDescent="0.3">
      <c r="A3321" t="s">
        <v>6540</v>
      </c>
      <c r="B3321" t="s">
        <v>6541</v>
      </c>
      <c r="C3321" t="s">
        <v>16</v>
      </c>
      <c r="D3321" t="s">
        <v>41</v>
      </c>
      <c r="E3321" t="s">
        <v>74</v>
      </c>
      <c r="F3321">
        <v>1300</v>
      </c>
      <c r="G3321">
        <v>10</v>
      </c>
      <c r="H3321">
        <v>1170</v>
      </c>
      <c r="I3321">
        <v>3.3</v>
      </c>
      <c r="J3321">
        <v>1037</v>
      </c>
      <c r="K3321">
        <v>1</v>
      </c>
      <c r="L3321">
        <v>1170</v>
      </c>
      <c r="M3321" s="1">
        <v>45296</v>
      </c>
      <c r="N3321" t="s">
        <v>168</v>
      </c>
    </row>
    <row r="3322" spans="1:14" x14ac:dyDescent="0.3">
      <c r="A3322" t="s">
        <v>6542</v>
      </c>
      <c r="B3322" t="s">
        <v>6543</v>
      </c>
      <c r="C3322" t="s">
        <v>88</v>
      </c>
      <c r="D3322" t="s">
        <v>28</v>
      </c>
      <c r="E3322" t="s">
        <v>34</v>
      </c>
      <c r="F3322">
        <v>3902</v>
      </c>
      <c r="G3322">
        <v>20</v>
      </c>
      <c r="H3322">
        <v>3122</v>
      </c>
      <c r="I3322">
        <v>3.4</v>
      </c>
      <c r="J3322">
        <v>41</v>
      </c>
      <c r="K3322">
        <v>3</v>
      </c>
      <c r="L3322">
        <v>9366</v>
      </c>
      <c r="M3322" s="1">
        <v>45931</v>
      </c>
      <c r="N3322" t="s">
        <v>49</v>
      </c>
    </row>
    <row r="3323" spans="1:14" x14ac:dyDescent="0.3">
      <c r="A3323" t="s">
        <v>6544</v>
      </c>
      <c r="B3323" t="s">
        <v>6545</v>
      </c>
      <c r="C3323" t="s">
        <v>22</v>
      </c>
      <c r="D3323" t="s">
        <v>109</v>
      </c>
      <c r="E3323" t="s">
        <v>34</v>
      </c>
      <c r="F3323">
        <v>836</v>
      </c>
      <c r="G3323">
        <v>30</v>
      </c>
      <c r="H3323">
        <v>585</v>
      </c>
      <c r="I3323">
        <v>4.9000000000000004</v>
      </c>
      <c r="J3323">
        <v>59</v>
      </c>
      <c r="K3323">
        <v>3</v>
      </c>
      <c r="L3323">
        <v>1755</v>
      </c>
      <c r="M3323" s="1">
        <v>45830</v>
      </c>
      <c r="N3323" t="s">
        <v>19</v>
      </c>
    </row>
    <row r="3324" spans="1:14" x14ac:dyDescent="0.3">
      <c r="A3324" t="s">
        <v>6546</v>
      </c>
      <c r="B3324" t="s">
        <v>5421</v>
      </c>
      <c r="C3324" t="s">
        <v>45</v>
      </c>
      <c r="D3324" t="s">
        <v>33</v>
      </c>
      <c r="E3324" t="s">
        <v>18</v>
      </c>
      <c r="F3324">
        <v>2392</v>
      </c>
      <c r="G3324">
        <v>15</v>
      </c>
      <c r="H3324">
        <v>2033</v>
      </c>
      <c r="I3324">
        <v>3</v>
      </c>
      <c r="J3324">
        <v>375</v>
      </c>
      <c r="K3324">
        <v>1</v>
      </c>
      <c r="L3324">
        <v>2033</v>
      </c>
      <c r="M3324" s="1">
        <v>45939</v>
      </c>
      <c r="N3324" t="s">
        <v>19</v>
      </c>
    </row>
    <row r="3325" spans="1:14" x14ac:dyDescent="0.3">
      <c r="A3325" t="s">
        <v>6547</v>
      </c>
      <c r="B3325" t="s">
        <v>6548</v>
      </c>
      <c r="C3325" t="s">
        <v>116</v>
      </c>
      <c r="D3325" t="s">
        <v>46</v>
      </c>
      <c r="E3325" t="s">
        <v>161</v>
      </c>
      <c r="F3325">
        <v>3238</v>
      </c>
      <c r="G3325">
        <v>20</v>
      </c>
      <c r="H3325">
        <v>2590</v>
      </c>
      <c r="I3325">
        <v>3.9</v>
      </c>
      <c r="J3325">
        <v>93</v>
      </c>
      <c r="K3325">
        <v>1</v>
      </c>
      <c r="L3325">
        <v>2590</v>
      </c>
      <c r="M3325" s="1">
        <v>45818</v>
      </c>
      <c r="N3325" t="s">
        <v>78</v>
      </c>
    </row>
    <row r="3326" spans="1:14" x14ac:dyDescent="0.3">
      <c r="A3326" t="s">
        <v>6549</v>
      </c>
      <c r="B3326" t="s">
        <v>6550</v>
      </c>
      <c r="C3326" t="s">
        <v>16</v>
      </c>
      <c r="D3326" t="s">
        <v>23</v>
      </c>
      <c r="E3326" t="s">
        <v>34</v>
      </c>
      <c r="F3326">
        <v>3600</v>
      </c>
      <c r="G3326">
        <v>10</v>
      </c>
      <c r="H3326">
        <v>3240</v>
      </c>
      <c r="I3326">
        <v>3.4</v>
      </c>
      <c r="J3326">
        <v>284</v>
      </c>
      <c r="K3326">
        <v>1</v>
      </c>
      <c r="L3326">
        <v>3240</v>
      </c>
      <c r="M3326" s="1">
        <v>45737</v>
      </c>
      <c r="N3326" t="s">
        <v>189</v>
      </c>
    </row>
    <row r="3327" spans="1:14" x14ac:dyDescent="0.3">
      <c r="A3327" t="s">
        <v>6551</v>
      </c>
      <c r="B3327" t="s">
        <v>6552</v>
      </c>
      <c r="C3327" t="s">
        <v>116</v>
      </c>
      <c r="D3327" t="s">
        <v>33</v>
      </c>
      <c r="E3327" t="s">
        <v>18</v>
      </c>
      <c r="F3327">
        <v>2136</v>
      </c>
      <c r="G3327">
        <v>50</v>
      </c>
      <c r="H3327">
        <v>1068</v>
      </c>
      <c r="I3327">
        <v>3.3</v>
      </c>
      <c r="J3327">
        <v>201</v>
      </c>
      <c r="K3327">
        <v>2</v>
      </c>
      <c r="L3327">
        <v>2136</v>
      </c>
      <c r="M3327" s="1">
        <v>45619</v>
      </c>
      <c r="N3327" t="s">
        <v>24</v>
      </c>
    </row>
    <row r="3328" spans="1:14" x14ac:dyDescent="0.3">
      <c r="A3328" t="s">
        <v>6553</v>
      </c>
      <c r="B3328" t="s">
        <v>6554</v>
      </c>
      <c r="C3328" t="s">
        <v>45</v>
      </c>
      <c r="D3328" t="s">
        <v>23</v>
      </c>
      <c r="E3328" t="s">
        <v>34</v>
      </c>
      <c r="F3328">
        <v>4668</v>
      </c>
      <c r="G3328">
        <v>25</v>
      </c>
      <c r="H3328">
        <v>3501</v>
      </c>
      <c r="I3328">
        <v>3.3</v>
      </c>
      <c r="J3328">
        <v>291</v>
      </c>
      <c r="K3328">
        <v>1</v>
      </c>
      <c r="L3328">
        <v>3501</v>
      </c>
      <c r="M3328" s="1">
        <v>45629</v>
      </c>
      <c r="N3328" t="s">
        <v>85</v>
      </c>
    </row>
    <row r="3329" spans="1:14" x14ac:dyDescent="0.3">
      <c r="A3329" t="s">
        <v>6555</v>
      </c>
      <c r="B3329" t="s">
        <v>6556</v>
      </c>
      <c r="C3329" t="s">
        <v>116</v>
      </c>
      <c r="D3329" t="s">
        <v>23</v>
      </c>
      <c r="E3329" t="s">
        <v>18</v>
      </c>
      <c r="F3329">
        <v>1630</v>
      </c>
      <c r="G3329">
        <v>30</v>
      </c>
      <c r="H3329">
        <v>1141</v>
      </c>
      <c r="I3329">
        <v>4.5999999999999996</v>
      </c>
      <c r="J3329">
        <v>15</v>
      </c>
      <c r="K3329">
        <v>1</v>
      </c>
      <c r="L3329">
        <v>1141</v>
      </c>
      <c r="M3329" s="1">
        <v>45914</v>
      </c>
      <c r="N3329" t="s">
        <v>141</v>
      </c>
    </row>
    <row r="3330" spans="1:14" x14ac:dyDescent="0.3">
      <c r="A3330" t="s">
        <v>6557</v>
      </c>
      <c r="B3330" t="s">
        <v>6558</v>
      </c>
      <c r="C3330" t="s">
        <v>16</v>
      </c>
      <c r="D3330" t="s">
        <v>23</v>
      </c>
      <c r="E3330" t="s">
        <v>34</v>
      </c>
      <c r="F3330">
        <v>1015</v>
      </c>
      <c r="G3330">
        <v>30</v>
      </c>
      <c r="H3330">
        <v>710</v>
      </c>
      <c r="I3330">
        <v>4.0999999999999996</v>
      </c>
      <c r="J3330">
        <v>89</v>
      </c>
      <c r="K3330">
        <v>2</v>
      </c>
      <c r="L3330">
        <v>1420</v>
      </c>
      <c r="M3330" s="1">
        <v>45662</v>
      </c>
      <c r="N3330" t="s">
        <v>189</v>
      </c>
    </row>
    <row r="3331" spans="1:14" x14ac:dyDescent="0.3">
      <c r="A3331" t="s">
        <v>6559</v>
      </c>
      <c r="B3331" t="s">
        <v>6560</v>
      </c>
      <c r="C3331" t="s">
        <v>16</v>
      </c>
      <c r="D3331" t="s">
        <v>46</v>
      </c>
      <c r="E3331" t="s">
        <v>74</v>
      </c>
      <c r="F3331">
        <v>8107</v>
      </c>
      <c r="G3331">
        <v>15</v>
      </c>
      <c r="H3331">
        <v>6891</v>
      </c>
      <c r="I3331">
        <v>4.5999999999999996</v>
      </c>
      <c r="J3331">
        <v>110</v>
      </c>
      <c r="K3331">
        <v>2</v>
      </c>
      <c r="L3331">
        <v>13782</v>
      </c>
      <c r="M3331" s="1">
        <v>46019</v>
      </c>
      <c r="N3331" t="s">
        <v>61</v>
      </c>
    </row>
    <row r="3332" spans="1:14" x14ac:dyDescent="0.3">
      <c r="A3332" t="s">
        <v>6561</v>
      </c>
      <c r="B3332" t="s">
        <v>6562</v>
      </c>
      <c r="C3332" t="s">
        <v>16</v>
      </c>
      <c r="D3332" t="s">
        <v>109</v>
      </c>
      <c r="E3332" t="s">
        <v>18</v>
      </c>
      <c r="F3332">
        <v>841</v>
      </c>
      <c r="G3332">
        <v>25</v>
      </c>
      <c r="H3332">
        <v>631</v>
      </c>
      <c r="I3332">
        <v>4</v>
      </c>
      <c r="J3332">
        <v>95</v>
      </c>
      <c r="K3332">
        <v>1</v>
      </c>
      <c r="L3332">
        <v>631</v>
      </c>
      <c r="M3332" s="1">
        <v>46010</v>
      </c>
      <c r="N3332" t="s">
        <v>38</v>
      </c>
    </row>
    <row r="3333" spans="1:14" x14ac:dyDescent="0.3">
      <c r="A3333" t="s">
        <v>6563</v>
      </c>
      <c r="B3333" t="s">
        <v>6564</v>
      </c>
      <c r="C3333" t="s">
        <v>52</v>
      </c>
      <c r="D3333" t="s">
        <v>33</v>
      </c>
      <c r="E3333" t="s">
        <v>34</v>
      </c>
      <c r="F3333">
        <v>3017</v>
      </c>
      <c r="G3333">
        <v>10</v>
      </c>
      <c r="H3333">
        <v>2715</v>
      </c>
      <c r="I3333">
        <v>4.5999999999999996</v>
      </c>
      <c r="J3333">
        <v>56</v>
      </c>
      <c r="K3333">
        <v>1</v>
      </c>
      <c r="L3333">
        <v>2715</v>
      </c>
      <c r="M3333" s="1">
        <v>45483</v>
      </c>
      <c r="N3333" t="s">
        <v>150</v>
      </c>
    </row>
    <row r="3334" spans="1:14" x14ac:dyDescent="0.3">
      <c r="A3334" t="s">
        <v>6565</v>
      </c>
      <c r="B3334" t="s">
        <v>6566</v>
      </c>
      <c r="C3334" t="s">
        <v>52</v>
      </c>
      <c r="D3334" t="s">
        <v>53</v>
      </c>
      <c r="E3334" t="s">
        <v>34</v>
      </c>
      <c r="F3334">
        <v>3468</v>
      </c>
      <c r="G3334">
        <v>50</v>
      </c>
      <c r="H3334">
        <v>1734</v>
      </c>
      <c r="I3334">
        <v>4</v>
      </c>
      <c r="J3334">
        <v>83</v>
      </c>
      <c r="K3334">
        <v>3</v>
      </c>
      <c r="L3334">
        <v>5202</v>
      </c>
      <c r="M3334" s="1">
        <v>45611</v>
      </c>
      <c r="N3334" t="s">
        <v>141</v>
      </c>
    </row>
    <row r="3335" spans="1:14" x14ac:dyDescent="0.3">
      <c r="A3335" t="s">
        <v>6567</v>
      </c>
      <c r="B3335" t="s">
        <v>6568</v>
      </c>
      <c r="C3335" t="s">
        <v>88</v>
      </c>
      <c r="D3335" t="s">
        <v>46</v>
      </c>
      <c r="E3335" t="s">
        <v>18</v>
      </c>
      <c r="F3335">
        <v>2287</v>
      </c>
      <c r="G3335">
        <v>40</v>
      </c>
      <c r="H3335">
        <v>1372</v>
      </c>
      <c r="I3335">
        <v>2.7</v>
      </c>
      <c r="J3335">
        <v>176</v>
      </c>
      <c r="K3335">
        <v>1</v>
      </c>
      <c r="L3335">
        <v>1372</v>
      </c>
      <c r="M3335" s="1">
        <v>45821</v>
      </c>
      <c r="N3335" t="s">
        <v>49</v>
      </c>
    </row>
    <row r="3336" spans="1:14" x14ac:dyDescent="0.3">
      <c r="A3336" t="s">
        <v>6569</v>
      </c>
      <c r="B3336" t="s">
        <v>6570</v>
      </c>
      <c r="C3336" t="s">
        <v>32</v>
      </c>
      <c r="D3336" t="s">
        <v>33</v>
      </c>
      <c r="E3336" t="s">
        <v>34</v>
      </c>
      <c r="F3336">
        <v>4184</v>
      </c>
      <c r="G3336">
        <v>40</v>
      </c>
      <c r="H3336">
        <v>2510</v>
      </c>
      <c r="I3336">
        <v>4.4000000000000004</v>
      </c>
      <c r="J3336">
        <v>186</v>
      </c>
      <c r="K3336">
        <v>1</v>
      </c>
      <c r="L3336">
        <v>2510</v>
      </c>
      <c r="M3336" s="1">
        <v>45533</v>
      </c>
      <c r="N3336" t="s">
        <v>38</v>
      </c>
    </row>
    <row r="3337" spans="1:14" x14ac:dyDescent="0.3">
      <c r="A3337" t="s">
        <v>6571</v>
      </c>
      <c r="B3337" t="s">
        <v>6572</v>
      </c>
      <c r="C3337" t="s">
        <v>22</v>
      </c>
      <c r="D3337" t="s">
        <v>46</v>
      </c>
      <c r="E3337" t="s">
        <v>34</v>
      </c>
      <c r="F3337">
        <v>6738</v>
      </c>
      <c r="G3337">
        <v>20</v>
      </c>
      <c r="H3337">
        <v>5390</v>
      </c>
      <c r="I3337">
        <v>4.0999999999999996</v>
      </c>
      <c r="J3337">
        <v>272</v>
      </c>
      <c r="K3337">
        <v>1</v>
      </c>
      <c r="L3337">
        <v>5390</v>
      </c>
      <c r="M3337" s="1">
        <v>45375</v>
      </c>
      <c r="N3337" t="s">
        <v>75</v>
      </c>
    </row>
    <row r="3338" spans="1:14" x14ac:dyDescent="0.3">
      <c r="A3338" t="s">
        <v>6573</v>
      </c>
      <c r="B3338" t="s">
        <v>6574</v>
      </c>
      <c r="C3338" t="s">
        <v>116</v>
      </c>
      <c r="D3338" t="s">
        <v>33</v>
      </c>
      <c r="E3338" t="s">
        <v>18</v>
      </c>
      <c r="F3338">
        <v>4210</v>
      </c>
      <c r="G3338">
        <v>60</v>
      </c>
      <c r="H3338">
        <v>1684</v>
      </c>
      <c r="I3338">
        <v>4</v>
      </c>
      <c r="J3338">
        <v>77</v>
      </c>
      <c r="K3338">
        <v>1</v>
      </c>
      <c r="L3338">
        <v>1684</v>
      </c>
      <c r="M3338" s="1">
        <v>45841</v>
      </c>
      <c r="N3338" t="s">
        <v>71</v>
      </c>
    </row>
    <row r="3339" spans="1:14" x14ac:dyDescent="0.3">
      <c r="A3339" t="s">
        <v>6575</v>
      </c>
      <c r="B3339" t="s">
        <v>6576</v>
      </c>
      <c r="C3339" t="s">
        <v>27</v>
      </c>
      <c r="D3339" t="s">
        <v>53</v>
      </c>
      <c r="E3339" t="s">
        <v>18</v>
      </c>
      <c r="F3339">
        <v>3337</v>
      </c>
      <c r="G3339">
        <v>30</v>
      </c>
      <c r="H3339">
        <v>2336</v>
      </c>
      <c r="I3339">
        <v>3.7</v>
      </c>
      <c r="J3339">
        <v>165</v>
      </c>
      <c r="K3339">
        <v>3</v>
      </c>
      <c r="L3339">
        <v>7008</v>
      </c>
      <c r="M3339" s="1">
        <v>45494</v>
      </c>
      <c r="N3339" t="s">
        <v>54</v>
      </c>
    </row>
    <row r="3340" spans="1:14" x14ac:dyDescent="0.3">
      <c r="A3340" t="s">
        <v>6577</v>
      </c>
      <c r="B3340" t="s">
        <v>6578</v>
      </c>
      <c r="C3340" t="s">
        <v>52</v>
      </c>
      <c r="D3340" t="s">
        <v>41</v>
      </c>
      <c r="E3340" t="s">
        <v>34</v>
      </c>
      <c r="F3340">
        <v>1628</v>
      </c>
      <c r="G3340">
        <v>10</v>
      </c>
      <c r="H3340">
        <v>1465</v>
      </c>
      <c r="I3340">
        <v>4.4000000000000004</v>
      </c>
      <c r="J3340">
        <v>151</v>
      </c>
      <c r="K3340">
        <v>2</v>
      </c>
      <c r="L3340">
        <v>2930</v>
      </c>
      <c r="M3340" s="1">
        <v>45803</v>
      </c>
      <c r="N3340" t="s">
        <v>168</v>
      </c>
    </row>
    <row r="3341" spans="1:14" x14ac:dyDescent="0.3">
      <c r="A3341" t="s">
        <v>6579</v>
      </c>
      <c r="B3341" t="s">
        <v>6580</v>
      </c>
      <c r="C3341" t="s">
        <v>22</v>
      </c>
      <c r="D3341" t="s">
        <v>53</v>
      </c>
      <c r="E3341" t="s">
        <v>74</v>
      </c>
      <c r="F3341">
        <v>4270</v>
      </c>
      <c r="G3341">
        <v>15</v>
      </c>
      <c r="H3341">
        <v>3630</v>
      </c>
      <c r="I3341">
        <v>3.6</v>
      </c>
      <c r="J3341">
        <v>286</v>
      </c>
      <c r="K3341">
        <v>2</v>
      </c>
      <c r="L3341">
        <v>7260</v>
      </c>
      <c r="M3341" s="1">
        <v>45345</v>
      </c>
      <c r="N3341" t="s">
        <v>61</v>
      </c>
    </row>
    <row r="3342" spans="1:14" x14ac:dyDescent="0.3">
      <c r="A3342" t="s">
        <v>6581</v>
      </c>
      <c r="B3342" t="s">
        <v>6582</v>
      </c>
      <c r="C3342" t="s">
        <v>22</v>
      </c>
      <c r="D3342" t="s">
        <v>33</v>
      </c>
      <c r="E3342" t="s">
        <v>18</v>
      </c>
      <c r="F3342">
        <v>1039</v>
      </c>
      <c r="G3342">
        <v>30</v>
      </c>
      <c r="H3342">
        <v>727</v>
      </c>
      <c r="I3342">
        <v>4.4000000000000004</v>
      </c>
      <c r="J3342">
        <v>128</v>
      </c>
      <c r="K3342">
        <v>1</v>
      </c>
      <c r="L3342">
        <v>727</v>
      </c>
      <c r="M3342" s="1">
        <v>45796</v>
      </c>
      <c r="N3342" t="s">
        <v>58</v>
      </c>
    </row>
    <row r="3343" spans="1:14" x14ac:dyDescent="0.3">
      <c r="A3343" t="s">
        <v>6583</v>
      </c>
      <c r="B3343" t="s">
        <v>6584</v>
      </c>
      <c r="C3343" t="s">
        <v>116</v>
      </c>
      <c r="D3343" t="s">
        <v>33</v>
      </c>
      <c r="E3343" t="s">
        <v>34</v>
      </c>
      <c r="F3343">
        <v>1538</v>
      </c>
      <c r="G3343">
        <v>20</v>
      </c>
      <c r="H3343">
        <v>1230</v>
      </c>
      <c r="I3343">
        <v>4.0999999999999996</v>
      </c>
      <c r="J3343">
        <v>77</v>
      </c>
      <c r="K3343">
        <v>3</v>
      </c>
      <c r="L3343">
        <v>3690</v>
      </c>
      <c r="M3343" s="1">
        <v>45739</v>
      </c>
      <c r="N3343" t="s">
        <v>24</v>
      </c>
    </row>
    <row r="3344" spans="1:14" x14ac:dyDescent="0.3">
      <c r="A3344" t="s">
        <v>6585</v>
      </c>
      <c r="B3344" t="s">
        <v>6586</v>
      </c>
      <c r="C3344" t="s">
        <v>27</v>
      </c>
      <c r="D3344" t="s">
        <v>41</v>
      </c>
      <c r="E3344" t="s">
        <v>18</v>
      </c>
      <c r="F3344">
        <v>1696</v>
      </c>
      <c r="G3344">
        <v>30</v>
      </c>
      <c r="H3344">
        <v>1187</v>
      </c>
      <c r="I3344">
        <v>4.4000000000000004</v>
      </c>
      <c r="J3344">
        <v>286</v>
      </c>
      <c r="K3344">
        <v>1</v>
      </c>
      <c r="L3344">
        <v>1187</v>
      </c>
      <c r="M3344" s="1">
        <v>45397</v>
      </c>
      <c r="N3344" t="s">
        <v>24</v>
      </c>
    </row>
    <row r="3345" spans="1:14" x14ac:dyDescent="0.3">
      <c r="A3345" t="s">
        <v>6587</v>
      </c>
      <c r="B3345" t="s">
        <v>6588</v>
      </c>
      <c r="C3345" t="s">
        <v>52</v>
      </c>
      <c r="D3345" t="s">
        <v>17</v>
      </c>
      <c r="E3345" t="s">
        <v>18</v>
      </c>
      <c r="F3345">
        <v>4753</v>
      </c>
      <c r="G3345">
        <v>25</v>
      </c>
      <c r="H3345">
        <v>3565</v>
      </c>
      <c r="I3345">
        <v>4.2</v>
      </c>
      <c r="J3345">
        <v>837</v>
      </c>
      <c r="K3345">
        <v>1</v>
      </c>
      <c r="L3345">
        <v>3565</v>
      </c>
      <c r="M3345" s="1">
        <v>45781</v>
      </c>
      <c r="N3345" t="s">
        <v>78</v>
      </c>
    </row>
    <row r="3346" spans="1:14" x14ac:dyDescent="0.3">
      <c r="A3346" t="s">
        <v>6589</v>
      </c>
      <c r="B3346" t="s">
        <v>6590</v>
      </c>
      <c r="C3346" t="s">
        <v>88</v>
      </c>
      <c r="D3346" t="s">
        <v>33</v>
      </c>
      <c r="E3346" t="s">
        <v>34</v>
      </c>
      <c r="F3346">
        <v>4748</v>
      </c>
      <c r="G3346">
        <v>30</v>
      </c>
      <c r="H3346">
        <v>3324</v>
      </c>
      <c r="I3346">
        <v>4.7</v>
      </c>
      <c r="J3346">
        <v>55</v>
      </c>
      <c r="K3346">
        <v>1</v>
      </c>
      <c r="L3346">
        <v>3324</v>
      </c>
      <c r="M3346" s="1">
        <v>45908</v>
      </c>
      <c r="N3346" t="s">
        <v>102</v>
      </c>
    </row>
    <row r="3347" spans="1:14" x14ac:dyDescent="0.3">
      <c r="A3347" t="s">
        <v>6591</v>
      </c>
      <c r="B3347" t="s">
        <v>6592</v>
      </c>
      <c r="C3347" t="s">
        <v>32</v>
      </c>
      <c r="D3347" t="s">
        <v>41</v>
      </c>
      <c r="E3347" t="s">
        <v>74</v>
      </c>
      <c r="F3347">
        <v>1156</v>
      </c>
      <c r="G3347">
        <v>30</v>
      </c>
      <c r="H3347">
        <v>809</v>
      </c>
      <c r="I3347">
        <v>4.3</v>
      </c>
      <c r="J3347">
        <v>82</v>
      </c>
      <c r="K3347">
        <v>1</v>
      </c>
      <c r="L3347">
        <v>809</v>
      </c>
      <c r="M3347" s="1">
        <v>45547</v>
      </c>
      <c r="N3347" t="s">
        <v>38</v>
      </c>
    </row>
    <row r="3348" spans="1:14" x14ac:dyDescent="0.3">
      <c r="A3348" t="s">
        <v>6593</v>
      </c>
      <c r="B3348" t="s">
        <v>6594</v>
      </c>
      <c r="C3348" t="s">
        <v>57</v>
      </c>
      <c r="D3348" t="s">
        <v>109</v>
      </c>
      <c r="E3348" t="s">
        <v>34</v>
      </c>
      <c r="F3348">
        <v>503</v>
      </c>
      <c r="G3348">
        <v>20</v>
      </c>
      <c r="H3348">
        <v>402</v>
      </c>
      <c r="I3348">
        <v>4.2</v>
      </c>
      <c r="J3348">
        <v>146</v>
      </c>
      <c r="K3348">
        <v>1</v>
      </c>
      <c r="L3348">
        <v>402</v>
      </c>
      <c r="M3348" s="1">
        <v>45863</v>
      </c>
      <c r="N3348" t="s">
        <v>24</v>
      </c>
    </row>
    <row r="3349" spans="1:14" x14ac:dyDescent="0.3">
      <c r="A3349" t="s">
        <v>6595</v>
      </c>
      <c r="B3349" t="s">
        <v>6596</v>
      </c>
      <c r="C3349" t="s">
        <v>45</v>
      </c>
      <c r="D3349" t="s">
        <v>41</v>
      </c>
      <c r="E3349" t="s">
        <v>34</v>
      </c>
      <c r="F3349">
        <v>1809</v>
      </c>
      <c r="G3349">
        <v>20</v>
      </c>
      <c r="H3349">
        <v>1447</v>
      </c>
      <c r="I3349">
        <v>2.9</v>
      </c>
      <c r="J3349">
        <v>227</v>
      </c>
      <c r="K3349">
        <v>1</v>
      </c>
      <c r="L3349">
        <v>1447</v>
      </c>
      <c r="M3349" s="1">
        <v>45716</v>
      </c>
      <c r="N3349" t="s">
        <v>58</v>
      </c>
    </row>
    <row r="3350" spans="1:14" x14ac:dyDescent="0.3">
      <c r="A3350" t="s">
        <v>6597</v>
      </c>
      <c r="B3350" t="s">
        <v>6598</v>
      </c>
      <c r="C3350" t="s">
        <v>37</v>
      </c>
      <c r="D3350" t="s">
        <v>109</v>
      </c>
      <c r="E3350" t="s">
        <v>34</v>
      </c>
      <c r="F3350">
        <v>3432</v>
      </c>
      <c r="G3350">
        <v>20</v>
      </c>
      <c r="H3350">
        <v>2746</v>
      </c>
      <c r="I3350">
        <v>4.7</v>
      </c>
      <c r="J3350">
        <v>171</v>
      </c>
      <c r="K3350">
        <v>2</v>
      </c>
      <c r="L3350">
        <v>5492</v>
      </c>
      <c r="M3350" s="1">
        <v>45555</v>
      </c>
      <c r="N3350" t="s">
        <v>24</v>
      </c>
    </row>
    <row r="3351" spans="1:14" x14ac:dyDescent="0.3">
      <c r="A3351" t="s">
        <v>6599</v>
      </c>
      <c r="B3351" t="s">
        <v>6600</v>
      </c>
      <c r="C3351" t="s">
        <v>16</v>
      </c>
      <c r="D3351" t="s">
        <v>46</v>
      </c>
      <c r="E3351" t="s">
        <v>34</v>
      </c>
      <c r="F3351">
        <v>9076</v>
      </c>
      <c r="G3351">
        <v>25</v>
      </c>
      <c r="H3351">
        <v>6807</v>
      </c>
      <c r="I3351">
        <v>3.3</v>
      </c>
      <c r="J3351">
        <v>139</v>
      </c>
      <c r="K3351">
        <v>1</v>
      </c>
      <c r="L3351">
        <v>6807</v>
      </c>
      <c r="M3351" s="1">
        <v>45485</v>
      </c>
      <c r="N3351" t="s">
        <v>78</v>
      </c>
    </row>
    <row r="3352" spans="1:14" x14ac:dyDescent="0.3">
      <c r="A3352" t="s">
        <v>6601</v>
      </c>
      <c r="B3352" t="s">
        <v>6602</v>
      </c>
      <c r="C3352" t="s">
        <v>57</v>
      </c>
      <c r="D3352" t="s">
        <v>28</v>
      </c>
      <c r="E3352" t="s">
        <v>34</v>
      </c>
      <c r="F3352">
        <v>5756</v>
      </c>
      <c r="G3352">
        <v>20</v>
      </c>
      <c r="H3352">
        <v>4605</v>
      </c>
      <c r="I3352">
        <v>3.4</v>
      </c>
      <c r="J3352">
        <v>55</v>
      </c>
      <c r="K3352">
        <v>1</v>
      </c>
      <c r="L3352">
        <v>4605</v>
      </c>
      <c r="M3352" s="1">
        <v>45404</v>
      </c>
      <c r="N3352" t="s">
        <v>29</v>
      </c>
    </row>
    <row r="3353" spans="1:14" x14ac:dyDescent="0.3">
      <c r="A3353" t="s">
        <v>6603</v>
      </c>
      <c r="B3353" t="s">
        <v>6604</v>
      </c>
      <c r="C3353" t="s">
        <v>27</v>
      </c>
      <c r="D3353" t="s">
        <v>28</v>
      </c>
      <c r="E3353" t="s">
        <v>18</v>
      </c>
      <c r="F3353">
        <v>6499</v>
      </c>
      <c r="G3353">
        <v>15</v>
      </c>
      <c r="H3353">
        <v>5524</v>
      </c>
      <c r="I3353">
        <v>4.5</v>
      </c>
      <c r="J3353">
        <v>46</v>
      </c>
      <c r="K3353">
        <v>1</v>
      </c>
      <c r="L3353">
        <v>5524</v>
      </c>
      <c r="M3353" s="1">
        <v>45656</v>
      </c>
      <c r="N3353" t="s">
        <v>150</v>
      </c>
    </row>
    <row r="3354" spans="1:14" x14ac:dyDescent="0.3">
      <c r="A3354" t="s">
        <v>6605</v>
      </c>
      <c r="B3354" t="s">
        <v>6606</v>
      </c>
      <c r="C3354" t="s">
        <v>22</v>
      </c>
      <c r="D3354" t="s">
        <v>28</v>
      </c>
      <c r="E3354" t="s">
        <v>34</v>
      </c>
      <c r="F3354">
        <v>6016</v>
      </c>
      <c r="G3354">
        <v>15</v>
      </c>
      <c r="H3354">
        <v>5114</v>
      </c>
      <c r="I3354">
        <v>4.0999999999999996</v>
      </c>
      <c r="J3354">
        <v>284</v>
      </c>
      <c r="K3354">
        <v>1</v>
      </c>
      <c r="L3354">
        <v>5114</v>
      </c>
      <c r="M3354" s="1">
        <v>45559</v>
      </c>
      <c r="N3354" t="s">
        <v>58</v>
      </c>
    </row>
    <row r="3355" spans="1:14" x14ac:dyDescent="0.3">
      <c r="A3355" t="s">
        <v>6607</v>
      </c>
      <c r="B3355" t="s">
        <v>6608</v>
      </c>
      <c r="C3355" t="s">
        <v>37</v>
      </c>
      <c r="D3355" t="s">
        <v>53</v>
      </c>
      <c r="E3355" t="s">
        <v>34</v>
      </c>
      <c r="F3355">
        <v>7921</v>
      </c>
      <c r="G3355">
        <v>15</v>
      </c>
      <c r="H3355">
        <v>6733</v>
      </c>
      <c r="I3355">
        <v>3.3</v>
      </c>
      <c r="J3355">
        <v>224</v>
      </c>
      <c r="K3355">
        <v>1</v>
      </c>
      <c r="L3355">
        <v>6733</v>
      </c>
      <c r="M3355" s="1">
        <v>45940</v>
      </c>
      <c r="N3355" t="s">
        <v>24</v>
      </c>
    </row>
    <row r="3356" spans="1:14" x14ac:dyDescent="0.3">
      <c r="A3356" t="s">
        <v>6609</v>
      </c>
      <c r="B3356" t="s">
        <v>3112</v>
      </c>
      <c r="C3356" t="s">
        <v>37</v>
      </c>
      <c r="D3356" t="s">
        <v>23</v>
      </c>
      <c r="E3356" t="s">
        <v>34</v>
      </c>
      <c r="F3356">
        <v>1568</v>
      </c>
      <c r="G3356">
        <v>40</v>
      </c>
      <c r="H3356">
        <v>941</v>
      </c>
      <c r="I3356">
        <v>3.8</v>
      </c>
      <c r="J3356">
        <v>110</v>
      </c>
      <c r="K3356">
        <v>2</v>
      </c>
      <c r="L3356">
        <v>1882</v>
      </c>
      <c r="M3356" s="1">
        <v>45961</v>
      </c>
      <c r="N3356" t="s">
        <v>54</v>
      </c>
    </row>
    <row r="3357" spans="1:14" x14ac:dyDescent="0.3">
      <c r="A3357" t="s">
        <v>6610</v>
      </c>
      <c r="B3357" t="s">
        <v>6611</v>
      </c>
      <c r="C3357" t="s">
        <v>16</v>
      </c>
      <c r="D3357" t="s">
        <v>53</v>
      </c>
      <c r="E3357" t="s">
        <v>74</v>
      </c>
      <c r="F3357">
        <v>7651</v>
      </c>
      <c r="G3357">
        <v>40</v>
      </c>
      <c r="H3357">
        <v>4591</v>
      </c>
      <c r="I3357">
        <v>4.7</v>
      </c>
      <c r="J3357">
        <v>95</v>
      </c>
      <c r="K3357">
        <v>3</v>
      </c>
      <c r="L3357">
        <v>13773</v>
      </c>
      <c r="M3357" s="1">
        <v>45414</v>
      </c>
      <c r="N3357" t="s">
        <v>19</v>
      </c>
    </row>
    <row r="3358" spans="1:14" x14ac:dyDescent="0.3">
      <c r="A3358" t="s">
        <v>6612</v>
      </c>
      <c r="B3358" t="s">
        <v>6613</v>
      </c>
      <c r="C3358" t="s">
        <v>57</v>
      </c>
      <c r="D3358" t="s">
        <v>41</v>
      </c>
      <c r="E3358" t="s">
        <v>34</v>
      </c>
      <c r="F3358">
        <v>2429</v>
      </c>
      <c r="G3358">
        <v>40</v>
      </c>
      <c r="H3358">
        <v>1457</v>
      </c>
      <c r="I3358">
        <v>4.2</v>
      </c>
      <c r="J3358">
        <v>40</v>
      </c>
      <c r="K3358">
        <v>1</v>
      </c>
      <c r="L3358">
        <v>1457</v>
      </c>
      <c r="M3358" s="1">
        <v>45605</v>
      </c>
      <c r="N3358" t="s">
        <v>150</v>
      </c>
    </row>
    <row r="3359" spans="1:14" x14ac:dyDescent="0.3">
      <c r="A3359" t="s">
        <v>6614</v>
      </c>
      <c r="B3359" t="s">
        <v>6615</v>
      </c>
      <c r="C3359" t="s">
        <v>32</v>
      </c>
      <c r="D3359" t="s">
        <v>109</v>
      </c>
      <c r="E3359" t="s">
        <v>161</v>
      </c>
      <c r="F3359">
        <v>2553</v>
      </c>
      <c r="G3359">
        <v>20</v>
      </c>
      <c r="H3359">
        <v>2042</v>
      </c>
      <c r="I3359">
        <v>4.0999999999999996</v>
      </c>
      <c r="J3359">
        <v>22</v>
      </c>
      <c r="K3359">
        <v>1</v>
      </c>
      <c r="L3359">
        <v>2042</v>
      </c>
      <c r="M3359" s="1">
        <v>45734</v>
      </c>
      <c r="N3359" t="s">
        <v>49</v>
      </c>
    </row>
    <row r="3360" spans="1:14" x14ac:dyDescent="0.3">
      <c r="A3360" t="s">
        <v>6616</v>
      </c>
      <c r="B3360" t="s">
        <v>6617</v>
      </c>
      <c r="C3360" t="s">
        <v>22</v>
      </c>
      <c r="D3360" t="s">
        <v>17</v>
      </c>
      <c r="E3360" t="s">
        <v>18</v>
      </c>
      <c r="F3360">
        <v>6195</v>
      </c>
      <c r="G3360">
        <v>40</v>
      </c>
      <c r="H3360">
        <v>3717</v>
      </c>
      <c r="I3360">
        <v>3.7</v>
      </c>
      <c r="J3360">
        <v>280</v>
      </c>
      <c r="K3360">
        <v>2</v>
      </c>
      <c r="L3360">
        <v>7434</v>
      </c>
      <c r="M3360" s="1">
        <v>45596</v>
      </c>
      <c r="N3360" t="s">
        <v>24</v>
      </c>
    </row>
    <row r="3361" spans="1:14" x14ac:dyDescent="0.3">
      <c r="A3361" t="s">
        <v>6618</v>
      </c>
      <c r="B3361" t="s">
        <v>6619</v>
      </c>
      <c r="C3361" t="s">
        <v>22</v>
      </c>
      <c r="D3361" t="s">
        <v>109</v>
      </c>
      <c r="E3361" t="s">
        <v>18</v>
      </c>
      <c r="F3361">
        <v>920</v>
      </c>
      <c r="G3361">
        <v>25</v>
      </c>
      <c r="H3361">
        <v>690</v>
      </c>
      <c r="I3361">
        <v>4.5</v>
      </c>
      <c r="J3361">
        <v>201</v>
      </c>
      <c r="K3361">
        <v>1</v>
      </c>
      <c r="L3361">
        <v>690</v>
      </c>
      <c r="M3361" s="1">
        <v>45550</v>
      </c>
      <c r="N3361" t="s">
        <v>61</v>
      </c>
    </row>
    <row r="3362" spans="1:14" x14ac:dyDescent="0.3">
      <c r="A3362" t="s">
        <v>6620</v>
      </c>
      <c r="B3362" t="s">
        <v>6621</v>
      </c>
      <c r="C3362" t="s">
        <v>27</v>
      </c>
      <c r="D3362" t="s">
        <v>109</v>
      </c>
      <c r="E3362" t="s">
        <v>34</v>
      </c>
      <c r="F3362">
        <v>2221</v>
      </c>
      <c r="G3362">
        <v>10</v>
      </c>
      <c r="H3362">
        <v>1999</v>
      </c>
      <c r="I3362">
        <v>4</v>
      </c>
      <c r="J3362">
        <v>202</v>
      </c>
      <c r="K3362">
        <v>1</v>
      </c>
      <c r="L3362">
        <v>1999</v>
      </c>
      <c r="M3362" s="1">
        <v>45837</v>
      </c>
      <c r="N3362" t="s">
        <v>91</v>
      </c>
    </row>
    <row r="3363" spans="1:14" x14ac:dyDescent="0.3">
      <c r="A3363" t="s">
        <v>6622</v>
      </c>
      <c r="B3363" t="s">
        <v>6623</v>
      </c>
      <c r="C3363" t="s">
        <v>32</v>
      </c>
      <c r="D3363" t="s">
        <v>28</v>
      </c>
      <c r="E3363" t="s">
        <v>34</v>
      </c>
      <c r="F3363">
        <v>8050</v>
      </c>
      <c r="G3363">
        <v>50</v>
      </c>
      <c r="H3363">
        <v>4025</v>
      </c>
      <c r="I3363">
        <v>4.4000000000000004</v>
      </c>
      <c r="J3363">
        <v>93</v>
      </c>
      <c r="K3363">
        <v>1</v>
      </c>
      <c r="L3363">
        <v>4025</v>
      </c>
      <c r="M3363" s="1">
        <v>45423</v>
      </c>
      <c r="N3363" t="s">
        <v>61</v>
      </c>
    </row>
    <row r="3364" spans="1:14" x14ac:dyDescent="0.3">
      <c r="A3364" t="s">
        <v>6624</v>
      </c>
      <c r="B3364" t="s">
        <v>6625</v>
      </c>
      <c r="C3364" t="s">
        <v>16</v>
      </c>
      <c r="D3364" t="s">
        <v>53</v>
      </c>
      <c r="E3364" t="s">
        <v>34</v>
      </c>
      <c r="F3364">
        <v>3042</v>
      </c>
      <c r="G3364">
        <v>30</v>
      </c>
      <c r="H3364">
        <v>2129</v>
      </c>
      <c r="I3364">
        <v>3.7</v>
      </c>
      <c r="J3364">
        <v>50</v>
      </c>
      <c r="K3364">
        <v>1</v>
      </c>
      <c r="L3364">
        <v>2129</v>
      </c>
      <c r="M3364" s="1">
        <v>45398</v>
      </c>
      <c r="N3364" t="s">
        <v>78</v>
      </c>
    </row>
    <row r="3365" spans="1:14" x14ac:dyDescent="0.3">
      <c r="A3365" t="s">
        <v>6626</v>
      </c>
      <c r="B3365" t="s">
        <v>6627</v>
      </c>
      <c r="C3365" t="s">
        <v>32</v>
      </c>
      <c r="D3365" t="s">
        <v>109</v>
      </c>
      <c r="E3365" t="s">
        <v>18</v>
      </c>
      <c r="F3365">
        <v>1695</v>
      </c>
      <c r="G3365">
        <v>40</v>
      </c>
      <c r="H3365">
        <v>1017</v>
      </c>
      <c r="I3365">
        <v>5</v>
      </c>
      <c r="J3365">
        <v>106</v>
      </c>
      <c r="K3365">
        <v>1</v>
      </c>
      <c r="L3365">
        <v>1017</v>
      </c>
      <c r="M3365" s="1">
        <v>45936</v>
      </c>
      <c r="N3365" t="s">
        <v>38</v>
      </c>
    </row>
    <row r="3366" spans="1:14" x14ac:dyDescent="0.3">
      <c r="A3366" t="s">
        <v>6628</v>
      </c>
      <c r="B3366" t="s">
        <v>6629</v>
      </c>
      <c r="C3366" t="s">
        <v>32</v>
      </c>
      <c r="D3366" t="s">
        <v>17</v>
      </c>
      <c r="E3366" t="s">
        <v>34</v>
      </c>
      <c r="F3366">
        <v>3991</v>
      </c>
      <c r="G3366">
        <v>20</v>
      </c>
      <c r="H3366">
        <v>3193</v>
      </c>
      <c r="I3366">
        <v>4.8</v>
      </c>
      <c r="J3366">
        <v>246</v>
      </c>
      <c r="K3366">
        <v>1</v>
      </c>
      <c r="L3366">
        <v>3193</v>
      </c>
      <c r="M3366" s="1">
        <v>45602</v>
      </c>
      <c r="N3366" t="s">
        <v>58</v>
      </c>
    </row>
    <row r="3367" spans="1:14" x14ac:dyDescent="0.3">
      <c r="A3367" t="s">
        <v>6630</v>
      </c>
      <c r="B3367" t="s">
        <v>6631</v>
      </c>
      <c r="C3367" t="s">
        <v>116</v>
      </c>
      <c r="D3367" t="s">
        <v>46</v>
      </c>
      <c r="E3367" t="s">
        <v>34</v>
      </c>
      <c r="F3367">
        <v>7344</v>
      </c>
      <c r="G3367">
        <v>20</v>
      </c>
      <c r="H3367">
        <v>5875</v>
      </c>
      <c r="I3367">
        <v>4.2</v>
      </c>
      <c r="J3367">
        <v>207</v>
      </c>
      <c r="K3367">
        <v>1</v>
      </c>
      <c r="L3367">
        <v>5875</v>
      </c>
      <c r="M3367" s="1">
        <v>45964</v>
      </c>
      <c r="N3367" t="s">
        <v>19</v>
      </c>
    </row>
    <row r="3368" spans="1:14" x14ac:dyDescent="0.3">
      <c r="A3368" t="s">
        <v>6632</v>
      </c>
      <c r="B3368" t="s">
        <v>6633</v>
      </c>
      <c r="C3368" t="s">
        <v>32</v>
      </c>
      <c r="D3368" t="s">
        <v>53</v>
      </c>
      <c r="E3368" t="s">
        <v>74</v>
      </c>
      <c r="F3368">
        <v>5326</v>
      </c>
      <c r="G3368">
        <v>50</v>
      </c>
      <c r="H3368">
        <v>2663</v>
      </c>
      <c r="I3368">
        <v>4.3</v>
      </c>
      <c r="J3368">
        <v>133</v>
      </c>
      <c r="K3368">
        <v>1</v>
      </c>
      <c r="L3368">
        <v>2663</v>
      </c>
      <c r="M3368" s="1">
        <v>45779</v>
      </c>
      <c r="N3368" t="s">
        <v>91</v>
      </c>
    </row>
    <row r="3369" spans="1:14" x14ac:dyDescent="0.3">
      <c r="A3369" t="s">
        <v>6634</v>
      </c>
      <c r="B3369" t="s">
        <v>6635</v>
      </c>
      <c r="C3369" t="s">
        <v>88</v>
      </c>
      <c r="D3369" t="s">
        <v>53</v>
      </c>
      <c r="E3369" t="s">
        <v>34</v>
      </c>
      <c r="F3369">
        <v>7399</v>
      </c>
      <c r="G3369">
        <v>10</v>
      </c>
      <c r="H3369">
        <v>6659</v>
      </c>
      <c r="I3369">
        <v>3.8</v>
      </c>
      <c r="J3369">
        <v>386</v>
      </c>
      <c r="K3369">
        <v>1</v>
      </c>
      <c r="L3369">
        <v>6659</v>
      </c>
      <c r="M3369" s="1">
        <v>45841</v>
      </c>
      <c r="N3369" t="s">
        <v>19</v>
      </c>
    </row>
    <row r="3370" spans="1:14" x14ac:dyDescent="0.3">
      <c r="A3370" t="s">
        <v>6636</v>
      </c>
      <c r="B3370" t="s">
        <v>6637</v>
      </c>
      <c r="C3370" t="s">
        <v>45</v>
      </c>
      <c r="D3370" t="s">
        <v>53</v>
      </c>
      <c r="E3370" t="s">
        <v>34</v>
      </c>
      <c r="F3370">
        <v>5998</v>
      </c>
      <c r="G3370">
        <v>30</v>
      </c>
      <c r="H3370">
        <v>4199</v>
      </c>
      <c r="I3370">
        <v>4.4000000000000004</v>
      </c>
      <c r="J3370">
        <v>26</v>
      </c>
      <c r="K3370">
        <v>1</v>
      </c>
      <c r="L3370">
        <v>4199</v>
      </c>
      <c r="M3370" s="1">
        <v>45779</v>
      </c>
      <c r="N3370" t="s">
        <v>75</v>
      </c>
    </row>
    <row r="3371" spans="1:14" x14ac:dyDescent="0.3">
      <c r="A3371" t="s">
        <v>6638</v>
      </c>
      <c r="B3371" t="s">
        <v>6639</v>
      </c>
      <c r="C3371" t="s">
        <v>57</v>
      </c>
      <c r="D3371" t="s">
        <v>23</v>
      </c>
      <c r="E3371" t="s">
        <v>34</v>
      </c>
      <c r="F3371">
        <v>3403</v>
      </c>
      <c r="G3371">
        <v>20</v>
      </c>
      <c r="H3371">
        <v>2722</v>
      </c>
      <c r="I3371">
        <v>3</v>
      </c>
      <c r="J3371">
        <v>237</v>
      </c>
      <c r="K3371">
        <v>1</v>
      </c>
      <c r="L3371">
        <v>2722</v>
      </c>
      <c r="M3371" s="1">
        <v>45814</v>
      </c>
      <c r="N3371" t="s">
        <v>19</v>
      </c>
    </row>
    <row r="3372" spans="1:14" x14ac:dyDescent="0.3">
      <c r="A3372" t="s">
        <v>6640</v>
      </c>
      <c r="B3372" t="s">
        <v>6641</v>
      </c>
      <c r="C3372" t="s">
        <v>16</v>
      </c>
      <c r="D3372" t="s">
        <v>23</v>
      </c>
      <c r="E3372" t="s">
        <v>18</v>
      </c>
      <c r="F3372">
        <v>5848</v>
      </c>
      <c r="G3372">
        <v>60</v>
      </c>
      <c r="H3372">
        <v>2339</v>
      </c>
      <c r="I3372">
        <v>4.9000000000000004</v>
      </c>
      <c r="J3372">
        <v>409</v>
      </c>
      <c r="K3372">
        <v>1</v>
      </c>
      <c r="L3372">
        <v>2339</v>
      </c>
      <c r="M3372" s="1">
        <v>45611</v>
      </c>
      <c r="N3372" t="s">
        <v>78</v>
      </c>
    </row>
    <row r="3373" spans="1:14" x14ac:dyDescent="0.3">
      <c r="A3373" t="s">
        <v>6642</v>
      </c>
      <c r="B3373" t="s">
        <v>6643</v>
      </c>
      <c r="C3373" t="s">
        <v>57</v>
      </c>
      <c r="D3373" t="s">
        <v>53</v>
      </c>
      <c r="E3373" t="s">
        <v>34</v>
      </c>
      <c r="F3373">
        <v>4967</v>
      </c>
      <c r="G3373">
        <v>20</v>
      </c>
      <c r="H3373">
        <v>3974</v>
      </c>
      <c r="I3373">
        <v>4.4000000000000004</v>
      </c>
      <c r="J3373">
        <v>195</v>
      </c>
      <c r="K3373">
        <v>3</v>
      </c>
      <c r="L3373">
        <v>11922</v>
      </c>
      <c r="M3373" s="1">
        <v>45400</v>
      </c>
      <c r="N3373" t="s">
        <v>24</v>
      </c>
    </row>
    <row r="3374" spans="1:14" x14ac:dyDescent="0.3">
      <c r="A3374" t="s">
        <v>6644</v>
      </c>
      <c r="B3374" t="s">
        <v>6645</v>
      </c>
      <c r="C3374" t="s">
        <v>52</v>
      </c>
      <c r="D3374" t="s">
        <v>46</v>
      </c>
      <c r="E3374" t="s">
        <v>18</v>
      </c>
      <c r="F3374">
        <v>7416</v>
      </c>
      <c r="G3374">
        <v>50</v>
      </c>
      <c r="H3374">
        <v>3708</v>
      </c>
      <c r="I3374">
        <v>3.6</v>
      </c>
      <c r="J3374">
        <v>19</v>
      </c>
      <c r="K3374">
        <v>1</v>
      </c>
      <c r="L3374">
        <v>3708</v>
      </c>
      <c r="M3374" s="1">
        <v>45533</v>
      </c>
      <c r="N3374" t="s">
        <v>54</v>
      </c>
    </row>
    <row r="3375" spans="1:14" x14ac:dyDescent="0.3">
      <c r="A3375" t="s">
        <v>6646</v>
      </c>
      <c r="B3375" t="s">
        <v>6647</v>
      </c>
      <c r="C3375" t="s">
        <v>32</v>
      </c>
      <c r="D3375" t="s">
        <v>33</v>
      </c>
      <c r="E3375" t="s">
        <v>34</v>
      </c>
      <c r="F3375">
        <v>917</v>
      </c>
      <c r="G3375">
        <v>50</v>
      </c>
      <c r="H3375">
        <v>458</v>
      </c>
      <c r="I3375">
        <v>4.9000000000000004</v>
      </c>
      <c r="J3375">
        <v>33</v>
      </c>
      <c r="K3375">
        <v>1</v>
      </c>
      <c r="L3375">
        <v>458</v>
      </c>
      <c r="M3375" s="1">
        <v>45722</v>
      </c>
      <c r="N3375" t="s">
        <v>91</v>
      </c>
    </row>
    <row r="3376" spans="1:14" x14ac:dyDescent="0.3">
      <c r="A3376" t="s">
        <v>6648</v>
      </c>
      <c r="B3376" t="s">
        <v>590</v>
      </c>
      <c r="C3376" t="s">
        <v>22</v>
      </c>
      <c r="D3376" t="s">
        <v>53</v>
      </c>
      <c r="E3376" t="s">
        <v>74</v>
      </c>
      <c r="F3376">
        <v>1681</v>
      </c>
      <c r="G3376">
        <v>30</v>
      </c>
      <c r="H3376">
        <v>1177</v>
      </c>
      <c r="I3376">
        <v>5</v>
      </c>
      <c r="J3376">
        <v>93</v>
      </c>
      <c r="K3376">
        <v>1</v>
      </c>
      <c r="L3376">
        <v>1177</v>
      </c>
      <c r="M3376" s="1">
        <v>45964</v>
      </c>
      <c r="N3376" t="s">
        <v>141</v>
      </c>
    </row>
    <row r="3377" spans="1:14" x14ac:dyDescent="0.3">
      <c r="A3377" t="s">
        <v>6649</v>
      </c>
      <c r="B3377" t="s">
        <v>6650</v>
      </c>
      <c r="C3377" t="s">
        <v>57</v>
      </c>
      <c r="D3377" t="s">
        <v>33</v>
      </c>
      <c r="E3377" t="s">
        <v>34</v>
      </c>
      <c r="F3377">
        <v>3734</v>
      </c>
      <c r="G3377">
        <v>20</v>
      </c>
      <c r="H3377">
        <v>2987</v>
      </c>
      <c r="I3377">
        <v>4.3</v>
      </c>
      <c r="J3377">
        <v>210</v>
      </c>
      <c r="K3377">
        <v>1</v>
      </c>
      <c r="L3377">
        <v>2987</v>
      </c>
      <c r="M3377" s="1">
        <v>45565</v>
      </c>
      <c r="N3377" t="s">
        <v>38</v>
      </c>
    </row>
    <row r="3378" spans="1:14" x14ac:dyDescent="0.3">
      <c r="A3378" t="s">
        <v>6651</v>
      </c>
      <c r="B3378" t="s">
        <v>6652</v>
      </c>
      <c r="C3378" t="s">
        <v>37</v>
      </c>
      <c r="D3378" t="s">
        <v>41</v>
      </c>
      <c r="E3378" t="s">
        <v>34</v>
      </c>
      <c r="F3378">
        <v>2767</v>
      </c>
      <c r="G3378">
        <v>30</v>
      </c>
      <c r="H3378">
        <v>1937</v>
      </c>
      <c r="I3378">
        <v>3.7</v>
      </c>
      <c r="J3378">
        <v>63</v>
      </c>
      <c r="K3378">
        <v>3</v>
      </c>
      <c r="L3378">
        <v>5811</v>
      </c>
      <c r="M3378" s="1">
        <v>45842</v>
      </c>
      <c r="N3378" t="s">
        <v>54</v>
      </c>
    </row>
    <row r="3379" spans="1:14" x14ac:dyDescent="0.3">
      <c r="A3379" t="s">
        <v>6653</v>
      </c>
      <c r="B3379" t="s">
        <v>6654</v>
      </c>
      <c r="C3379" t="s">
        <v>32</v>
      </c>
      <c r="D3379" t="s">
        <v>109</v>
      </c>
      <c r="E3379" t="s">
        <v>161</v>
      </c>
      <c r="F3379">
        <v>648</v>
      </c>
      <c r="G3379">
        <v>20</v>
      </c>
      <c r="H3379">
        <v>518</v>
      </c>
      <c r="I3379">
        <v>4.0999999999999996</v>
      </c>
      <c r="J3379">
        <v>282</v>
      </c>
      <c r="K3379">
        <v>1</v>
      </c>
      <c r="L3379">
        <v>518</v>
      </c>
      <c r="M3379" s="1">
        <v>45301</v>
      </c>
      <c r="N3379" t="s">
        <v>141</v>
      </c>
    </row>
    <row r="3380" spans="1:14" x14ac:dyDescent="0.3">
      <c r="A3380" t="s">
        <v>6655</v>
      </c>
      <c r="B3380" t="s">
        <v>5521</v>
      </c>
      <c r="C3380" t="s">
        <v>27</v>
      </c>
      <c r="D3380" t="s">
        <v>23</v>
      </c>
      <c r="E3380" t="s">
        <v>18</v>
      </c>
      <c r="F3380">
        <v>3207</v>
      </c>
      <c r="G3380">
        <v>20</v>
      </c>
      <c r="H3380">
        <v>2566</v>
      </c>
      <c r="I3380">
        <v>4.4000000000000004</v>
      </c>
      <c r="J3380">
        <v>62</v>
      </c>
      <c r="K3380">
        <v>1</v>
      </c>
      <c r="L3380">
        <v>2566</v>
      </c>
      <c r="M3380" s="1">
        <v>45976</v>
      </c>
      <c r="N3380" t="s">
        <v>168</v>
      </c>
    </row>
    <row r="3381" spans="1:14" x14ac:dyDescent="0.3">
      <c r="A3381" t="s">
        <v>6656</v>
      </c>
      <c r="B3381" t="s">
        <v>5914</v>
      </c>
      <c r="C3381" t="s">
        <v>16</v>
      </c>
      <c r="D3381" t="s">
        <v>23</v>
      </c>
      <c r="E3381" t="s">
        <v>18</v>
      </c>
      <c r="F3381">
        <v>4000</v>
      </c>
      <c r="G3381">
        <v>25</v>
      </c>
      <c r="H3381">
        <v>3000</v>
      </c>
      <c r="I3381">
        <v>4.3</v>
      </c>
      <c r="J3381">
        <v>720</v>
      </c>
      <c r="K3381">
        <v>1</v>
      </c>
      <c r="L3381">
        <v>3000</v>
      </c>
      <c r="M3381" s="1">
        <v>45826</v>
      </c>
      <c r="N3381" t="s">
        <v>71</v>
      </c>
    </row>
    <row r="3382" spans="1:14" x14ac:dyDescent="0.3">
      <c r="A3382" t="s">
        <v>6657</v>
      </c>
      <c r="B3382" t="s">
        <v>6658</v>
      </c>
      <c r="C3382" t="s">
        <v>116</v>
      </c>
      <c r="D3382" t="s">
        <v>41</v>
      </c>
      <c r="E3382" t="s">
        <v>34</v>
      </c>
      <c r="F3382">
        <v>1587</v>
      </c>
      <c r="G3382">
        <v>20</v>
      </c>
      <c r="H3382">
        <v>1270</v>
      </c>
      <c r="I3382">
        <v>3.6</v>
      </c>
      <c r="J3382">
        <v>161</v>
      </c>
      <c r="K3382">
        <v>1</v>
      </c>
      <c r="L3382">
        <v>1270</v>
      </c>
      <c r="M3382" s="1">
        <v>45556</v>
      </c>
      <c r="N3382" t="s">
        <v>54</v>
      </c>
    </row>
    <row r="3383" spans="1:14" x14ac:dyDescent="0.3">
      <c r="A3383" t="s">
        <v>6659</v>
      </c>
      <c r="B3383" t="s">
        <v>6660</v>
      </c>
      <c r="C3383" t="s">
        <v>27</v>
      </c>
      <c r="D3383" t="s">
        <v>23</v>
      </c>
      <c r="E3383" t="s">
        <v>18</v>
      </c>
      <c r="F3383">
        <v>1752</v>
      </c>
      <c r="G3383">
        <v>25</v>
      </c>
      <c r="H3383">
        <v>1314</v>
      </c>
      <c r="I3383">
        <v>4.4000000000000004</v>
      </c>
      <c r="J3383">
        <v>380</v>
      </c>
      <c r="K3383">
        <v>2</v>
      </c>
      <c r="L3383">
        <v>2628</v>
      </c>
      <c r="M3383" s="1">
        <v>45528</v>
      </c>
      <c r="N3383" t="s">
        <v>75</v>
      </c>
    </row>
    <row r="3384" spans="1:14" x14ac:dyDescent="0.3">
      <c r="A3384" t="s">
        <v>6661</v>
      </c>
      <c r="B3384" t="s">
        <v>6662</v>
      </c>
      <c r="C3384" t="s">
        <v>27</v>
      </c>
      <c r="D3384" t="s">
        <v>109</v>
      </c>
      <c r="E3384" t="s">
        <v>34</v>
      </c>
      <c r="F3384">
        <v>1693</v>
      </c>
      <c r="G3384">
        <v>15</v>
      </c>
      <c r="H3384">
        <v>1439</v>
      </c>
      <c r="I3384">
        <v>4.7</v>
      </c>
      <c r="J3384">
        <v>79</v>
      </c>
      <c r="K3384">
        <v>1</v>
      </c>
      <c r="L3384">
        <v>1439</v>
      </c>
      <c r="M3384" s="1">
        <v>45542</v>
      </c>
      <c r="N3384" t="s">
        <v>58</v>
      </c>
    </row>
    <row r="3385" spans="1:14" x14ac:dyDescent="0.3">
      <c r="A3385" t="s">
        <v>6663</v>
      </c>
      <c r="B3385" t="s">
        <v>6664</v>
      </c>
      <c r="C3385" t="s">
        <v>52</v>
      </c>
      <c r="D3385" t="s">
        <v>53</v>
      </c>
      <c r="E3385" t="s">
        <v>34</v>
      </c>
      <c r="F3385">
        <v>2890</v>
      </c>
      <c r="G3385">
        <v>25</v>
      </c>
      <c r="H3385">
        <v>2168</v>
      </c>
      <c r="I3385">
        <v>3.5</v>
      </c>
      <c r="J3385">
        <v>190</v>
      </c>
      <c r="K3385">
        <v>1</v>
      </c>
      <c r="L3385">
        <v>2168</v>
      </c>
      <c r="M3385" s="1">
        <v>45510</v>
      </c>
      <c r="N3385" t="s">
        <v>78</v>
      </c>
    </row>
    <row r="3386" spans="1:14" x14ac:dyDescent="0.3">
      <c r="A3386" t="s">
        <v>6665</v>
      </c>
      <c r="B3386" t="s">
        <v>6666</v>
      </c>
      <c r="C3386" t="s">
        <v>37</v>
      </c>
      <c r="D3386" t="s">
        <v>23</v>
      </c>
      <c r="E3386" t="s">
        <v>34</v>
      </c>
      <c r="F3386">
        <v>5295</v>
      </c>
      <c r="G3386">
        <v>25</v>
      </c>
      <c r="H3386">
        <v>3971</v>
      </c>
      <c r="I3386">
        <v>3.5</v>
      </c>
      <c r="J3386">
        <v>103</v>
      </c>
      <c r="K3386">
        <v>1</v>
      </c>
      <c r="L3386">
        <v>3971</v>
      </c>
      <c r="M3386" s="1">
        <v>45896</v>
      </c>
      <c r="N3386" t="s">
        <v>54</v>
      </c>
    </row>
    <row r="3387" spans="1:14" x14ac:dyDescent="0.3">
      <c r="A3387" t="s">
        <v>6667</v>
      </c>
      <c r="B3387" t="s">
        <v>6668</v>
      </c>
      <c r="C3387" t="s">
        <v>52</v>
      </c>
      <c r="D3387" t="s">
        <v>46</v>
      </c>
      <c r="E3387" t="s">
        <v>161</v>
      </c>
      <c r="F3387">
        <v>9143</v>
      </c>
      <c r="G3387">
        <v>0</v>
      </c>
      <c r="H3387">
        <v>9143</v>
      </c>
      <c r="I3387">
        <v>3.8</v>
      </c>
      <c r="J3387">
        <v>62</v>
      </c>
      <c r="K3387">
        <v>1</v>
      </c>
      <c r="L3387">
        <v>9143</v>
      </c>
      <c r="M3387" s="1">
        <v>45988</v>
      </c>
      <c r="N3387" t="s">
        <v>42</v>
      </c>
    </row>
    <row r="3388" spans="1:14" x14ac:dyDescent="0.3">
      <c r="A3388" t="s">
        <v>6669</v>
      </c>
      <c r="B3388" t="s">
        <v>5924</v>
      </c>
      <c r="C3388" t="s">
        <v>37</v>
      </c>
      <c r="D3388" t="s">
        <v>41</v>
      </c>
      <c r="E3388" t="s">
        <v>34</v>
      </c>
      <c r="F3388">
        <v>1671</v>
      </c>
      <c r="G3388">
        <v>10</v>
      </c>
      <c r="H3388">
        <v>1504</v>
      </c>
      <c r="I3388">
        <v>4</v>
      </c>
      <c r="J3388">
        <v>47</v>
      </c>
      <c r="K3388">
        <v>2</v>
      </c>
      <c r="L3388">
        <v>3008</v>
      </c>
      <c r="M3388" s="1">
        <v>45657</v>
      </c>
      <c r="N3388" t="s">
        <v>189</v>
      </c>
    </row>
    <row r="3389" spans="1:14" x14ac:dyDescent="0.3">
      <c r="A3389" t="s">
        <v>6670</v>
      </c>
      <c r="B3389" t="s">
        <v>6671</v>
      </c>
      <c r="C3389" t="s">
        <v>37</v>
      </c>
      <c r="D3389" t="s">
        <v>23</v>
      </c>
      <c r="E3389" t="s">
        <v>18</v>
      </c>
      <c r="F3389">
        <v>5505</v>
      </c>
      <c r="G3389">
        <v>20</v>
      </c>
      <c r="H3389">
        <v>4404</v>
      </c>
      <c r="I3389">
        <v>4.5</v>
      </c>
      <c r="J3389">
        <v>94</v>
      </c>
      <c r="K3389">
        <v>3</v>
      </c>
      <c r="L3389">
        <v>13212</v>
      </c>
      <c r="M3389" s="1">
        <v>45778</v>
      </c>
      <c r="N3389" t="s">
        <v>78</v>
      </c>
    </row>
    <row r="3390" spans="1:14" x14ac:dyDescent="0.3">
      <c r="A3390" t="s">
        <v>6672</v>
      </c>
      <c r="B3390" t="s">
        <v>6673</v>
      </c>
      <c r="C3390" t="s">
        <v>16</v>
      </c>
      <c r="D3390" t="s">
        <v>17</v>
      </c>
      <c r="E3390" t="s">
        <v>34</v>
      </c>
      <c r="F3390">
        <v>3849</v>
      </c>
      <c r="G3390">
        <v>15</v>
      </c>
      <c r="H3390">
        <v>3272</v>
      </c>
      <c r="I3390">
        <v>4.7</v>
      </c>
      <c r="J3390">
        <v>541</v>
      </c>
      <c r="K3390">
        <v>1</v>
      </c>
      <c r="L3390">
        <v>3272</v>
      </c>
      <c r="M3390" s="1">
        <v>45682</v>
      </c>
      <c r="N3390" t="s">
        <v>168</v>
      </c>
    </row>
    <row r="3391" spans="1:14" x14ac:dyDescent="0.3">
      <c r="A3391" t="s">
        <v>6674</v>
      </c>
      <c r="B3391" t="s">
        <v>6675</v>
      </c>
      <c r="C3391" t="s">
        <v>57</v>
      </c>
      <c r="D3391" t="s">
        <v>17</v>
      </c>
      <c r="E3391" t="s">
        <v>34</v>
      </c>
      <c r="F3391">
        <v>2121</v>
      </c>
      <c r="G3391">
        <v>20</v>
      </c>
      <c r="H3391">
        <v>1697</v>
      </c>
      <c r="I3391">
        <v>3.7</v>
      </c>
      <c r="J3391">
        <v>127</v>
      </c>
      <c r="K3391">
        <v>1</v>
      </c>
      <c r="L3391">
        <v>1697</v>
      </c>
      <c r="M3391" s="1">
        <v>45502</v>
      </c>
      <c r="N3391" t="s">
        <v>29</v>
      </c>
    </row>
    <row r="3392" spans="1:14" x14ac:dyDescent="0.3">
      <c r="A3392" t="s">
        <v>6676</v>
      </c>
      <c r="B3392" t="s">
        <v>6677</v>
      </c>
      <c r="C3392" t="s">
        <v>16</v>
      </c>
      <c r="D3392" t="s">
        <v>23</v>
      </c>
      <c r="E3392" t="s">
        <v>18</v>
      </c>
      <c r="F3392">
        <v>2064</v>
      </c>
      <c r="G3392">
        <v>25</v>
      </c>
      <c r="H3392">
        <v>1548</v>
      </c>
      <c r="I3392">
        <v>4.2</v>
      </c>
      <c r="J3392">
        <v>26</v>
      </c>
      <c r="K3392">
        <v>1</v>
      </c>
      <c r="L3392">
        <v>1548</v>
      </c>
      <c r="M3392" s="1">
        <v>45320</v>
      </c>
      <c r="N3392" t="s">
        <v>189</v>
      </c>
    </row>
    <row r="3393" spans="1:14" x14ac:dyDescent="0.3">
      <c r="A3393" t="s">
        <v>6678</v>
      </c>
      <c r="B3393" t="s">
        <v>6679</v>
      </c>
      <c r="C3393" t="s">
        <v>32</v>
      </c>
      <c r="D3393" t="s">
        <v>17</v>
      </c>
      <c r="E3393" t="s">
        <v>34</v>
      </c>
      <c r="F3393">
        <v>5766</v>
      </c>
      <c r="G3393">
        <v>15</v>
      </c>
      <c r="H3393">
        <v>4901</v>
      </c>
      <c r="I3393">
        <v>4.5999999999999996</v>
      </c>
      <c r="J3393">
        <v>225</v>
      </c>
      <c r="K3393">
        <v>1</v>
      </c>
      <c r="L3393">
        <v>4901</v>
      </c>
      <c r="M3393" s="1">
        <v>45423</v>
      </c>
      <c r="N3393" t="s">
        <v>85</v>
      </c>
    </row>
    <row r="3394" spans="1:14" x14ac:dyDescent="0.3">
      <c r="A3394" t="s">
        <v>6680</v>
      </c>
      <c r="B3394" t="s">
        <v>6681</v>
      </c>
      <c r="C3394" t="s">
        <v>16</v>
      </c>
      <c r="D3394" t="s">
        <v>46</v>
      </c>
      <c r="E3394" t="s">
        <v>74</v>
      </c>
      <c r="F3394">
        <v>10393</v>
      </c>
      <c r="G3394">
        <v>30</v>
      </c>
      <c r="H3394">
        <v>7275</v>
      </c>
      <c r="I3394">
        <v>5</v>
      </c>
      <c r="J3394">
        <v>345</v>
      </c>
      <c r="K3394">
        <v>2</v>
      </c>
      <c r="L3394">
        <v>14550</v>
      </c>
      <c r="M3394" s="1">
        <v>45666</v>
      </c>
      <c r="N3394" t="s">
        <v>42</v>
      </c>
    </row>
    <row r="3395" spans="1:14" x14ac:dyDescent="0.3">
      <c r="A3395" t="s">
        <v>6682</v>
      </c>
      <c r="B3395" t="s">
        <v>6683</v>
      </c>
      <c r="C3395" t="s">
        <v>57</v>
      </c>
      <c r="D3395" t="s">
        <v>41</v>
      </c>
      <c r="E3395" t="s">
        <v>34</v>
      </c>
      <c r="F3395">
        <v>896</v>
      </c>
      <c r="G3395">
        <v>40</v>
      </c>
      <c r="H3395">
        <v>538</v>
      </c>
      <c r="I3395">
        <v>4.2</v>
      </c>
      <c r="J3395">
        <v>93</v>
      </c>
      <c r="K3395">
        <v>4</v>
      </c>
      <c r="L3395">
        <v>2152</v>
      </c>
      <c r="M3395" s="1">
        <v>45612</v>
      </c>
      <c r="N3395" t="s">
        <v>150</v>
      </c>
    </row>
    <row r="3396" spans="1:14" x14ac:dyDescent="0.3">
      <c r="A3396" t="s">
        <v>6684</v>
      </c>
      <c r="B3396" t="s">
        <v>6685</v>
      </c>
      <c r="C3396" t="s">
        <v>116</v>
      </c>
      <c r="D3396" t="s">
        <v>41</v>
      </c>
      <c r="E3396" t="s">
        <v>74</v>
      </c>
      <c r="F3396">
        <v>739</v>
      </c>
      <c r="G3396">
        <v>25</v>
      </c>
      <c r="H3396">
        <v>554</v>
      </c>
      <c r="I3396">
        <v>4.2</v>
      </c>
      <c r="J3396">
        <v>121</v>
      </c>
      <c r="K3396">
        <v>1</v>
      </c>
      <c r="L3396">
        <v>554</v>
      </c>
      <c r="M3396" s="1">
        <v>45741</v>
      </c>
      <c r="N3396" t="s">
        <v>49</v>
      </c>
    </row>
    <row r="3397" spans="1:14" x14ac:dyDescent="0.3">
      <c r="A3397" t="s">
        <v>6686</v>
      </c>
      <c r="B3397" t="s">
        <v>6687</v>
      </c>
      <c r="C3397" t="s">
        <v>52</v>
      </c>
      <c r="D3397" t="s">
        <v>46</v>
      </c>
      <c r="E3397" t="s">
        <v>161</v>
      </c>
      <c r="F3397">
        <v>2473</v>
      </c>
      <c r="G3397">
        <v>25</v>
      </c>
      <c r="H3397">
        <v>1855</v>
      </c>
      <c r="I3397">
        <v>4.3</v>
      </c>
      <c r="J3397">
        <v>155</v>
      </c>
      <c r="K3397">
        <v>3</v>
      </c>
      <c r="L3397">
        <v>5565</v>
      </c>
      <c r="M3397" s="1">
        <v>45886</v>
      </c>
      <c r="N3397" t="s">
        <v>38</v>
      </c>
    </row>
    <row r="3398" spans="1:14" x14ac:dyDescent="0.3">
      <c r="A3398" t="s">
        <v>6688</v>
      </c>
      <c r="B3398" t="s">
        <v>6689</v>
      </c>
      <c r="C3398" t="s">
        <v>88</v>
      </c>
      <c r="D3398" t="s">
        <v>46</v>
      </c>
      <c r="E3398" t="s">
        <v>34</v>
      </c>
      <c r="F3398">
        <v>8616</v>
      </c>
      <c r="G3398">
        <v>25</v>
      </c>
      <c r="H3398">
        <v>6462</v>
      </c>
      <c r="I3398">
        <v>3.9</v>
      </c>
      <c r="J3398">
        <v>96</v>
      </c>
      <c r="K3398">
        <v>1</v>
      </c>
      <c r="L3398">
        <v>6462</v>
      </c>
      <c r="M3398" s="1">
        <v>45648</v>
      </c>
      <c r="N3398" t="s">
        <v>64</v>
      </c>
    </row>
    <row r="3399" spans="1:14" x14ac:dyDescent="0.3">
      <c r="A3399" t="s">
        <v>6690</v>
      </c>
      <c r="B3399" t="s">
        <v>6691</v>
      </c>
      <c r="C3399" t="s">
        <v>57</v>
      </c>
      <c r="D3399" t="s">
        <v>46</v>
      </c>
      <c r="E3399" t="s">
        <v>18</v>
      </c>
      <c r="F3399">
        <v>6996</v>
      </c>
      <c r="G3399">
        <v>0</v>
      </c>
      <c r="H3399">
        <v>6996</v>
      </c>
      <c r="I3399">
        <v>4.2</v>
      </c>
      <c r="J3399">
        <v>177</v>
      </c>
      <c r="K3399">
        <v>1</v>
      </c>
      <c r="L3399">
        <v>6996</v>
      </c>
      <c r="M3399" s="1">
        <v>45801</v>
      </c>
      <c r="N3399" t="s">
        <v>64</v>
      </c>
    </row>
    <row r="3400" spans="1:14" x14ac:dyDescent="0.3">
      <c r="A3400" t="s">
        <v>6692</v>
      </c>
      <c r="B3400" t="s">
        <v>6693</v>
      </c>
      <c r="C3400" t="s">
        <v>88</v>
      </c>
      <c r="D3400" t="s">
        <v>33</v>
      </c>
      <c r="E3400" t="s">
        <v>34</v>
      </c>
      <c r="F3400">
        <v>4822</v>
      </c>
      <c r="G3400">
        <v>30</v>
      </c>
      <c r="H3400">
        <v>3375</v>
      </c>
      <c r="I3400">
        <v>3.1</v>
      </c>
      <c r="J3400">
        <v>104</v>
      </c>
      <c r="K3400">
        <v>3</v>
      </c>
      <c r="L3400">
        <v>10125</v>
      </c>
      <c r="M3400" s="1">
        <v>45658</v>
      </c>
      <c r="N3400" t="s">
        <v>85</v>
      </c>
    </row>
    <row r="3401" spans="1:14" x14ac:dyDescent="0.3">
      <c r="A3401" t="s">
        <v>6694</v>
      </c>
      <c r="B3401" t="s">
        <v>6695</v>
      </c>
      <c r="C3401" t="s">
        <v>27</v>
      </c>
      <c r="D3401" t="s">
        <v>53</v>
      </c>
      <c r="E3401" t="s">
        <v>34</v>
      </c>
      <c r="F3401">
        <v>3126</v>
      </c>
      <c r="G3401">
        <v>30</v>
      </c>
      <c r="H3401">
        <v>2188</v>
      </c>
      <c r="I3401">
        <v>3.8</v>
      </c>
      <c r="J3401">
        <v>62</v>
      </c>
      <c r="K3401">
        <v>1</v>
      </c>
      <c r="L3401">
        <v>2188</v>
      </c>
      <c r="M3401" s="1">
        <v>45562</v>
      </c>
      <c r="N3401" t="s">
        <v>54</v>
      </c>
    </row>
    <row r="3402" spans="1:14" x14ac:dyDescent="0.3">
      <c r="A3402" t="s">
        <v>6696</v>
      </c>
      <c r="B3402" t="s">
        <v>6697</v>
      </c>
      <c r="C3402" t="s">
        <v>16</v>
      </c>
      <c r="D3402" t="s">
        <v>41</v>
      </c>
      <c r="E3402" t="s">
        <v>34</v>
      </c>
      <c r="F3402">
        <v>727</v>
      </c>
      <c r="G3402">
        <v>0</v>
      </c>
      <c r="H3402">
        <v>727</v>
      </c>
      <c r="I3402">
        <v>4.4000000000000004</v>
      </c>
      <c r="J3402">
        <v>108</v>
      </c>
      <c r="K3402">
        <v>1</v>
      </c>
      <c r="L3402">
        <v>727</v>
      </c>
      <c r="M3402" s="1">
        <v>45836</v>
      </c>
      <c r="N3402" t="s">
        <v>64</v>
      </c>
    </row>
    <row r="3403" spans="1:14" x14ac:dyDescent="0.3">
      <c r="A3403" t="s">
        <v>6698</v>
      </c>
      <c r="B3403" t="s">
        <v>6699</v>
      </c>
      <c r="C3403" t="s">
        <v>16</v>
      </c>
      <c r="D3403" t="s">
        <v>41</v>
      </c>
      <c r="E3403" t="s">
        <v>34</v>
      </c>
      <c r="F3403">
        <v>2715</v>
      </c>
      <c r="G3403">
        <v>20</v>
      </c>
      <c r="H3403">
        <v>2172</v>
      </c>
      <c r="I3403">
        <v>3.7</v>
      </c>
      <c r="J3403">
        <v>56</v>
      </c>
      <c r="K3403">
        <v>2</v>
      </c>
      <c r="L3403">
        <v>4344</v>
      </c>
      <c r="M3403" s="1">
        <v>45800</v>
      </c>
      <c r="N3403" t="s">
        <v>91</v>
      </c>
    </row>
    <row r="3404" spans="1:14" x14ac:dyDescent="0.3">
      <c r="A3404" t="s">
        <v>6700</v>
      </c>
      <c r="B3404" t="s">
        <v>6701</v>
      </c>
      <c r="C3404" t="s">
        <v>16</v>
      </c>
      <c r="D3404" t="s">
        <v>41</v>
      </c>
      <c r="E3404" t="s">
        <v>34</v>
      </c>
      <c r="F3404">
        <v>962</v>
      </c>
      <c r="G3404">
        <v>10</v>
      </c>
      <c r="H3404">
        <v>866</v>
      </c>
      <c r="I3404">
        <v>4.5</v>
      </c>
      <c r="J3404">
        <v>12</v>
      </c>
      <c r="K3404">
        <v>3</v>
      </c>
      <c r="L3404">
        <v>2598</v>
      </c>
      <c r="M3404" s="1">
        <v>45552</v>
      </c>
      <c r="N3404" t="s">
        <v>61</v>
      </c>
    </row>
    <row r="3405" spans="1:14" x14ac:dyDescent="0.3">
      <c r="A3405" t="s">
        <v>6702</v>
      </c>
      <c r="B3405" t="s">
        <v>6703</v>
      </c>
      <c r="C3405" t="s">
        <v>57</v>
      </c>
      <c r="D3405" t="s">
        <v>28</v>
      </c>
      <c r="E3405" t="s">
        <v>34</v>
      </c>
      <c r="F3405">
        <v>6979</v>
      </c>
      <c r="G3405">
        <v>15</v>
      </c>
      <c r="H3405">
        <v>5932</v>
      </c>
      <c r="I3405">
        <v>3.3</v>
      </c>
      <c r="J3405">
        <v>50</v>
      </c>
      <c r="K3405">
        <v>1</v>
      </c>
      <c r="L3405">
        <v>5932</v>
      </c>
      <c r="M3405" s="1">
        <v>45736</v>
      </c>
      <c r="N3405" t="s">
        <v>78</v>
      </c>
    </row>
    <row r="3406" spans="1:14" x14ac:dyDescent="0.3">
      <c r="A3406" t="s">
        <v>6704</v>
      </c>
      <c r="B3406" t="s">
        <v>6705</v>
      </c>
      <c r="C3406" t="s">
        <v>16</v>
      </c>
      <c r="D3406" t="s">
        <v>53</v>
      </c>
      <c r="E3406" t="s">
        <v>34</v>
      </c>
      <c r="F3406">
        <v>5276</v>
      </c>
      <c r="G3406">
        <v>25</v>
      </c>
      <c r="H3406">
        <v>3957</v>
      </c>
      <c r="I3406">
        <v>4.5</v>
      </c>
      <c r="J3406">
        <v>213</v>
      </c>
      <c r="K3406">
        <v>4</v>
      </c>
      <c r="L3406">
        <v>15828</v>
      </c>
      <c r="M3406" s="1">
        <v>45661</v>
      </c>
      <c r="N3406" t="s">
        <v>29</v>
      </c>
    </row>
    <row r="3407" spans="1:14" x14ac:dyDescent="0.3">
      <c r="A3407" t="s">
        <v>6706</v>
      </c>
      <c r="B3407" t="s">
        <v>6707</v>
      </c>
      <c r="C3407" t="s">
        <v>88</v>
      </c>
      <c r="D3407" t="s">
        <v>23</v>
      </c>
      <c r="E3407" t="s">
        <v>34</v>
      </c>
      <c r="F3407">
        <v>1506</v>
      </c>
      <c r="G3407">
        <v>15</v>
      </c>
      <c r="H3407">
        <v>1280</v>
      </c>
      <c r="I3407">
        <v>4.5</v>
      </c>
      <c r="J3407">
        <v>189</v>
      </c>
      <c r="K3407">
        <v>1</v>
      </c>
      <c r="L3407">
        <v>1280</v>
      </c>
      <c r="M3407" s="1">
        <v>45528</v>
      </c>
      <c r="N3407" t="s">
        <v>54</v>
      </c>
    </row>
    <row r="3408" spans="1:14" x14ac:dyDescent="0.3">
      <c r="A3408" t="s">
        <v>6708</v>
      </c>
      <c r="B3408" t="s">
        <v>6709</v>
      </c>
      <c r="C3408" t="s">
        <v>45</v>
      </c>
      <c r="D3408" t="s">
        <v>28</v>
      </c>
      <c r="E3408" t="s">
        <v>34</v>
      </c>
      <c r="F3408">
        <v>8672</v>
      </c>
      <c r="G3408">
        <v>15</v>
      </c>
      <c r="H3408">
        <v>7371</v>
      </c>
      <c r="I3408">
        <v>5</v>
      </c>
      <c r="J3408">
        <v>40</v>
      </c>
      <c r="K3408">
        <v>1</v>
      </c>
      <c r="L3408">
        <v>7371</v>
      </c>
      <c r="M3408" s="1">
        <v>45451</v>
      </c>
      <c r="N3408" t="s">
        <v>75</v>
      </c>
    </row>
    <row r="3409" spans="1:14" x14ac:dyDescent="0.3">
      <c r="A3409" t="s">
        <v>6710</v>
      </c>
      <c r="B3409" t="s">
        <v>6711</v>
      </c>
      <c r="C3409" t="s">
        <v>27</v>
      </c>
      <c r="D3409" t="s">
        <v>28</v>
      </c>
      <c r="E3409" t="s">
        <v>34</v>
      </c>
      <c r="F3409">
        <v>3743</v>
      </c>
      <c r="G3409">
        <v>50</v>
      </c>
      <c r="H3409">
        <v>1872</v>
      </c>
      <c r="I3409">
        <v>3.9</v>
      </c>
      <c r="J3409">
        <v>164</v>
      </c>
      <c r="K3409">
        <v>1</v>
      </c>
      <c r="L3409">
        <v>1872</v>
      </c>
      <c r="M3409" s="1">
        <v>45654</v>
      </c>
      <c r="N3409" t="s">
        <v>150</v>
      </c>
    </row>
    <row r="3410" spans="1:14" x14ac:dyDescent="0.3">
      <c r="A3410" t="s">
        <v>6712</v>
      </c>
      <c r="B3410" t="s">
        <v>6713</v>
      </c>
      <c r="C3410" t="s">
        <v>37</v>
      </c>
      <c r="D3410" t="s">
        <v>23</v>
      </c>
      <c r="E3410" t="s">
        <v>18</v>
      </c>
      <c r="F3410">
        <v>5358</v>
      </c>
      <c r="G3410">
        <v>30</v>
      </c>
      <c r="H3410">
        <v>3751</v>
      </c>
      <c r="I3410">
        <v>4.0999999999999996</v>
      </c>
      <c r="J3410">
        <v>112</v>
      </c>
      <c r="K3410">
        <v>1</v>
      </c>
      <c r="L3410">
        <v>3751</v>
      </c>
      <c r="M3410" s="1">
        <v>46018</v>
      </c>
      <c r="N3410" t="s">
        <v>38</v>
      </c>
    </row>
    <row r="3411" spans="1:14" x14ac:dyDescent="0.3">
      <c r="A3411" t="s">
        <v>6714</v>
      </c>
      <c r="B3411" t="s">
        <v>6715</v>
      </c>
      <c r="C3411" t="s">
        <v>32</v>
      </c>
      <c r="D3411" t="s">
        <v>17</v>
      </c>
      <c r="E3411" t="s">
        <v>18</v>
      </c>
      <c r="F3411">
        <v>2178</v>
      </c>
      <c r="G3411">
        <v>50</v>
      </c>
      <c r="H3411">
        <v>1089</v>
      </c>
      <c r="I3411">
        <v>4.9000000000000004</v>
      </c>
      <c r="J3411">
        <v>65</v>
      </c>
      <c r="K3411">
        <v>3</v>
      </c>
      <c r="L3411">
        <v>3267</v>
      </c>
      <c r="M3411" s="1">
        <v>45457</v>
      </c>
      <c r="N3411" t="s">
        <v>42</v>
      </c>
    </row>
    <row r="3412" spans="1:14" x14ac:dyDescent="0.3">
      <c r="A3412" t="s">
        <v>6716</v>
      </c>
      <c r="B3412" t="s">
        <v>6717</v>
      </c>
      <c r="C3412" t="s">
        <v>116</v>
      </c>
      <c r="D3412" t="s">
        <v>53</v>
      </c>
      <c r="E3412" t="s">
        <v>34</v>
      </c>
      <c r="F3412">
        <v>1628</v>
      </c>
      <c r="G3412">
        <v>20</v>
      </c>
      <c r="H3412">
        <v>1302</v>
      </c>
      <c r="I3412">
        <v>4.8</v>
      </c>
      <c r="J3412">
        <v>324</v>
      </c>
      <c r="K3412">
        <v>2</v>
      </c>
      <c r="L3412">
        <v>2604</v>
      </c>
      <c r="M3412" s="1">
        <v>45974</v>
      </c>
      <c r="N3412" t="s">
        <v>141</v>
      </c>
    </row>
    <row r="3413" spans="1:14" x14ac:dyDescent="0.3">
      <c r="A3413" t="s">
        <v>6718</v>
      </c>
      <c r="B3413" t="s">
        <v>2664</v>
      </c>
      <c r="C3413" t="s">
        <v>52</v>
      </c>
      <c r="D3413" t="s">
        <v>33</v>
      </c>
      <c r="E3413" t="s">
        <v>34</v>
      </c>
      <c r="F3413">
        <v>1196</v>
      </c>
      <c r="G3413">
        <v>10</v>
      </c>
      <c r="H3413">
        <v>1076</v>
      </c>
      <c r="I3413">
        <v>4.5999999999999996</v>
      </c>
      <c r="J3413">
        <v>97</v>
      </c>
      <c r="K3413">
        <v>1</v>
      </c>
      <c r="L3413">
        <v>1076</v>
      </c>
      <c r="M3413" s="1">
        <v>45808</v>
      </c>
      <c r="N3413" t="s">
        <v>19</v>
      </c>
    </row>
    <row r="3414" spans="1:14" x14ac:dyDescent="0.3">
      <c r="A3414" t="s">
        <v>6719</v>
      </c>
      <c r="B3414" t="s">
        <v>6720</v>
      </c>
      <c r="C3414" t="s">
        <v>57</v>
      </c>
      <c r="D3414" t="s">
        <v>109</v>
      </c>
      <c r="E3414" t="s">
        <v>18</v>
      </c>
      <c r="F3414">
        <v>1027</v>
      </c>
      <c r="G3414">
        <v>25</v>
      </c>
      <c r="H3414">
        <v>770</v>
      </c>
      <c r="I3414">
        <v>4.3</v>
      </c>
      <c r="J3414">
        <v>359</v>
      </c>
      <c r="K3414">
        <v>1</v>
      </c>
      <c r="L3414">
        <v>770</v>
      </c>
      <c r="M3414" s="1">
        <v>45780</v>
      </c>
      <c r="N3414" t="s">
        <v>38</v>
      </c>
    </row>
    <row r="3415" spans="1:14" x14ac:dyDescent="0.3">
      <c r="A3415" t="s">
        <v>6721</v>
      </c>
      <c r="B3415" t="s">
        <v>6722</v>
      </c>
      <c r="C3415" t="s">
        <v>116</v>
      </c>
      <c r="D3415" t="s">
        <v>46</v>
      </c>
      <c r="E3415" t="s">
        <v>74</v>
      </c>
      <c r="F3415">
        <v>8371</v>
      </c>
      <c r="G3415">
        <v>20</v>
      </c>
      <c r="H3415">
        <v>6697</v>
      </c>
      <c r="I3415">
        <v>4.9000000000000004</v>
      </c>
      <c r="J3415">
        <v>162</v>
      </c>
      <c r="K3415">
        <v>1</v>
      </c>
      <c r="L3415">
        <v>6697</v>
      </c>
      <c r="M3415" s="1">
        <v>45503</v>
      </c>
      <c r="N3415" t="s">
        <v>150</v>
      </c>
    </row>
    <row r="3416" spans="1:14" x14ac:dyDescent="0.3">
      <c r="A3416" t="s">
        <v>6723</v>
      </c>
      <c r="B3416" t="s">
        <v>6724</v>
      </c>
      <c r="C3416" t="s">
        <v>16</v>
      </c>
      <c r="D3416" t="s">
        <v>17</v>
      </c>
      <c r="E3416" t="s">
        <v>18</v>
      </c>
      <c r="F3416">
        <v>5678</v>
      </c>
      <c r="G3416">
        <v>15</v>
      </c>
      <c r="H3416">
        <v>4826</v>
      </c>
      <c r="I3416">
        <v>5</v>
      </c>
      <c r="J3416">
        <v>257</v>
      </c>
      <c r="K3416">
        <v>1</v>
      </c>
      <c r="L3416">
        <v>4826</v>
      </c>
      <c r="M3416" s="1">
        <v>45743</v>
      </c>
      <c r="N3416" t="s">
        <v>64</v>
      </c>
    </row>
    <row r="3417" spans="1:14" x14ac:dyDescent="0.3">
      <c r="A3417" t="s">
        <v>6725</v>
      </c>
      <c r="B3417" t="s">
        <v>6726</v>
      </c>
      <c r="C3417" t="s">
        <v>45</v>
      </c>
      <c r="D3417" t="s">
        <v>46</v>
      </c>
      <c r="E3417" t="s">
        <v>18</v>
      </c>
      <c r="F3417">
        <v>7137</v>
      </c>
      <c r="G3417">
        <v>10</v>
      </c>
      <c r="H3417">
        <v>6423</v>
      </c>
      <c r="I3417">
        <v>4.4000000000000004</v>
      </c>
      <c r="J3417">
        <v>501</v>
      </c>
      <c r="K3417">
        <v>1</v>
      </c>
      <c r="L3417">
        <v>6423</v>
      </c>
      <c r="M3417" s="1">
        <v>45293</v>
      </c>
      <c r="N3417" t="s">
        <v>168</v>
      </c>
    </row>
    <row r="3418" spans="1:14" x14ac:dyDescent="0.3">
      <c r="A3418" t="s">
        <v>6727</v>
      </c>
      <c r="B3418" t="s">
        <v>6728</v>
      </c>
      <c r="C3418" t="s">
        <v>32</v>
      </c>
      <c r="D3418" t="s">
        <v>28</v>
      </c>
      <c r="E3418" t="s">
        <v>34</v>
      </c>
      <c r="F3418">
        <v>8313</v>
      </c>
      <c r="G3418">
        <v>25</v>
      </c>
      <c r="H3418">
        <v>6235</v>
      </c>
      <c r="I3418">
        <v>4.0999999999999996</v>
      </c>
      <c r="J3418">
        <v>159</v>
      </c>
      <c r="K3418">
        <v>4</v>
      </c>
      <c r="L3418">
        <v>24940</v>
      </c>
      <c r="M3418" s="1">
        <v>46005</v>
      </c>
      <c r="N3418" t="s">
        <v>64</v>
      </c>
    </row>
    <row r="3419" spans="1:14" x14ac:dyDescent="0.3">
      <c r="A3419" t="s">
        <v>6729</v>
      </c>
      <c r="B3419" t="s">
        <v>1694</v>
      </c>
      <c r="C3419" t="s">
        <v>57</v>
      </c>
      <c r="D3419" t="s">
        <v>17</v>
      </c>
      <c r="E3419" t="s">
        <v>34</v>
      </c>
      <c r="F3419">
        <v>1549</v>
      </c>
      <c r="G3419">
        <v>20</v>
      </c>
      <c r="H3419">
        <v>1239</v>
      </c>
      <c r="I3419">
        <v>4.5</v>
      </c>
      <c r="J3419">
        <v>120</v>
      </c>
      <c r="K3419">
        <v>1</v>
      </c>
      <c r="L3419">
        <v>1239</v>
      </c>
      <c r="M3419" s="1">
        <v>45406</v>
      </c>
      <c r="N3419" t="s">
        <v>61</v>
      </c>
    </row>
    <row r="3420" spans="1:14" x14ac:dyDescent="0.3">
      <c r="A3420" t="s">
        <v>6730</v>
      </c>
      <c r="B3420" t="s">
        <v>6731</v>
      </c>
      <c r="C3420" t="s">
        <v>22</v>
      </c>
      <c r="D3420" t="s">
        <v>17</v>
      </c>
      <c r="E3420" t="s">
        <v>18</v>
      </c>
      <c r="F3420">
        <v>6654</v>
      </c>
      <c r="G3420">
        <v>20</v>
      </c>
      <c r="H3420">
        <v>5323</v>
      </c>
      <c r="I3420">
        <v>4.2</v>
      </c>
      <c r="J3420">
        <v>207</v>
      </c>
      <c r="K3420">
        <v>1</v>
      </c>
      <c r="L3420">
        <v>5323</v>
      </c>
      <c r="M3420" s="1">
        <v>45873</v>
      </c>
      <c r="N3420" t="s">
        <v>102</v>
      </c>
    </row>
    <row r="3421" spans="1:14" x14ac:dyDescent="0.3">
      <c r="A3421" t="s">
        <v>6732</v>
      </c>
      <c r="B3421" t="s">
        <v>6733</v>
      </c>
      <c r="C3421" t="s">
        <v>45</v>
      </c>
      <c r="D3421" t="s">
        <v>17</v>
      </c>
      <c r="E3421" t="s">
        <v>18</v>
      </c>
      <c r="F3421">
        <v>4816</v>
      </c>
      <c r="G3421">
        <v>20</v>
      </c>
      <c r="H3421">
        <v>3853</v>
      </c>
      <c r="I3421">
        <v>4</v>
      </c>
      <c r="J3421">
        <v>70</v>
      </c>
      <c r="K3421">
        <v>1</v>
      </c>
      <c r="L3421">
        <v>3853</v>
      </c>
      <c r="M3421" s="1">
        <v>45425</v>
      </c>
      <c r="N3421" t="s">
        <v>150</v>
      </c>
    </row>
    <row r="3422" spans="1:14" x14ac:dyDescent="0.3">
      <c r="A3422" t="s">
        <v>6734</v>
      </c>
      <c r="B3422" t="s">
        <v>6735</v>
      </c>
      <c r="C3422" t="s">
        <v>16</v>
      </c>
      <c r="D3422" t="s">
        <v>23</v>
      </c>
      <c r="E3422" t="s">
        <v>34</v>
      </c>
      <c r="F3422">
        <v>4288</v>
      </c>
      <c r="G3422">
        <v>10</v>
      </c>
      <c r="H3422">
        <v>3859</v>
      </c>
      <c r="I3422">
        <v>4.5</v>
      </c>
      <c r="J3422">
        <v>60</v>
      </c>
      <c r="K3422">
        <v>1</v>
      </c>
      <c r="L3422">
        <v>3859</v>
      </c>
      <c r="M3422" s="1">
        <v>45998</v>
      </c>
      <c r="N3422" t="s">
        <v>91</v>
      </c>
    </row>
    <row r="3423" spans="1:14" x14ac:dyDescent="0.3">
      <c r="A3423" t="s">
        <v>6736</v>
      </c>
      <c r="B3423" t="s">
        <v>6737</v>
      </c>
      <c r="C3423" t="s">
        <v>37</v>
      </c>
      <c r="D3423" t="s">
        <v>46</v>
      </c>
      <c r="E3423" t="s">
        <v>74</v>
      </c>
      <c r="F3423">
        <v>2151</v>
      </c>
      <c r="G3423">
        <v>0</v>
      </c>
      <c r="H3423">
        <v>2151</v>
      </c>
      <c r="I3423">
        <v>3.9</v>
      </c>
      <c r="J3423">
        <v>322</v>
      </c>
      <c r="K3423">
        <v>1</v>
      </c>
      <c r="L3423">
        <v>2151</v>
      </c>
      <c r="M3423" s="1">
        <v>45468</v>
      </c>
      <c r="N3423" t="s">
        <v>61</v>
      </c>
    </row>
    <row r="3424" spans="1:14" x14ac:dyDescent="0.3">
      <c r="A3424" t="s">
        <v>6738</v>
      </c>
      <c r="B3424" t="s">
        <v>6739</v>
      </c>
      <c r="C3424" t="s">
        <v>116</v>
      </c>
      <c r="D3424" t="s">
        <v>23</v>
      </c>
      <c r="E3424" t="s">
        <v>34</v>
      </c>
      <c r="F3424">
        <v>3634</v>
      </c>
      <c r="G3424">
        <v>15</v>
      </c>
      <c r="H3424">
        <v>3089</v>
      </c>
      <c r="I3424">
        <v>4.4000000000000004</v>
      </c>
      <c r="J3424">
        <v>450</v>
      </c>
      <c r="K3424">
        <v>5</v>
      </c>
      <c r="L3424">
        <v>15445</v>
      </c>
      <c r="M3424" s="1">
        <v>46008</v>
      </c>
      <c r="N3424" t="s">
        <v>49</v>
      </c>
    </row>
    <row r="3425" spans="1:14" x14ac:dyDescent="0.3">
      <c r="A3425" t="s">
        <v>6740</v>
      </c>
      <c r="B3425" t="s">
        <v>6741</v>
      </c>
      <c r="C3425" t="s">
        <v>116</v>
      </c>
      <c r="D3425" t="s">
        <v>17</v>
      </c>
      <c r="E3425" t="s">
        <v>18</v>
      </c>
      <c r="F3425">
        <v>1607</v>
      </c>
      <c r="G3425">
        <v>40</v>
      </c>
      <c r="H3425">
        <v>964</v>
      </c>
      <c r="I3425">
        <v>3.3</v>
      </c>
      <c r="J3425">
        <v>209</v>
      </c>
      <c r="K3425">
        <v>3</v>
      </c>
      <c r="L3425">
        <v>2892</v>
      </c>
      <c r="M3425" s="1">
        <v>45930</v>
      </c>
      <c r="N3425" t="s">
        <v>64</v>
      </c>
    </row>
    <row r="3426" spans="1:14" x14ac:dyDescent="0.3">
      <c r="A3426" t="s">
        <v>6742</v>
      </c>
      <c r="B3426" t="s">
        <v>6743</v>
      </c>
      <c r="C3426" t="s">
        <v>32</v>
      </c>
      <c r="D3426" t="s">
        <v>53</v>
      </c>
      <c r="E3426" t="s">
        <v>34</v>
      </c>
      <c r="F3426">
        <v>4439</v>
      </c>
      <c r="G3426">
        <v>30</v>
      </c>
      <c r="H3426">
        <v>3107</v>
      </c>
      <c r="I3426">
        <v>5</v>
      </c>
      <c r="J3426">
        <v>64</v>
      </c>
      <c r="K3426">
        <v>1</v>
      </c>
      <c r="L3426">
        <v>3107</v>
      </c>
      <c r="M3426" s="1">
        <v>45493</v>
      </c>
      <c r="N3426" t="s">
        <v>61</v>
      </c>
    </row>
    <row r="3427" spans="1:14" x14ac:dyDescent="0.3">
      <c r="A3427" t="s">
        <v>6744</v>
      </c>
      <c r="B3427" t="s">
        <v>6745</v>
      </c>
      <c r="C3427" t="s">
        <v>52</v>
      </c>
      <c r="D3427" t="s">
        <v>109</v>
      </c>
      <c r="E3427" t="s">
        <v>161</v>
      </c>
      <c r="F3427">
        <v>1649</v>
      </c>
      <c r="G3427">
        <v>50</v>
      </c>
      <c r="H3427">
        <v>824</v>
      </c>
      <c r="I3427">
        <v>3.7</v>
      </c>
      <c r="J3427">
        <v>77</v>
      </c>
      <c r="K3427">
        <v>1</v>
      </c>
      <c r="L3427">
        <v>824</v>
      </c>
      <c r="M3427" s="1">
        <v>45465</v>
      </c>
      <c r="N3427" t="s">
        <v>141</v>
      </c>
    </row>
    <row r="3428" spans="1:14" x14ac:dyDescent="0.3">
      <c r="A3428" t="s">
        <v>6746</v>
      </c>
      <c r="B3428" t="s">
        <v>6747</v>
      </c>
      <c r="C3428" t="s">
        <v>22</v>
      </c>
      <c r="D3428" t="s">
        <v>109</v>
      </c>
      <c r="E3428" t="s">
        <v>34</v>
      </c>
      <c r="F3428">
        <v>3110</v>
      </c>
      <c r="G3428">
        <v>25</v>
      </c>
      <c r="H3428">
        <v>2332</v>
      </c>
      <c r="I3428">
        <v>3.4</v>
      </c>
      <c r="J3428">
        <v>34</v>
      </c>
      <c r="K3428">
        <v>1</v>
      </c>
      <c r="L3428">
        <v>2332</v>
      </c>
      <c r="M3428" s="1">
        <v>45649</v>
      </c>
      <c r="N3428" t="s">
        <v>64</v>
      </c>
    </row>
    <row r="3429" spans="1:14" x14ac:dyDescent="0.3">
      <c r="A3429" t="s">
        <v>6748</v>
      </c>
      <c r="B3429" t="s">
        <v>6749</v>
      </c>
      <c r="C3429" t="s">
        <v>57</v>
      </c>
      <c r="D3429" t="s">
        <v>33</v>
      </c>
      <c r="E3429" t="s">
        <v>18</v>
      </c>
      <c r="F3429">
        <v>3197</v>
      </c>
      <c r="G3429">
        <v>20</v>
      </c>
      <c r="H3429">
        <v>2558</v>
      </c>
      <c r="I3429">
        <v>4.8</v>
      </c>
      <c r="J3429">
        <v>52</v>
      </c>
      <c r="K3429">
        <v>1</v>
      </c>
      <c r="L3429">
        <v>2558</v>
      </c>
      <c r="M3429" s="1">
        <v>45635</v>
      </c>
      <c r="N3429" t="s">
        <v>78</v>
      </c>
    </row>
    <row r="3430" spans="1:14" x14ac:dyDescent="0.3">
      <c r="A3430" t="s">
        <v>6750</v>
      </c>
      <c r="B3430" t="s">
        <v>6751</v>
      </c>
      <c r="C3430" t="s">
        <v>116</v>
      </c>
      <c r="D3430" t="s">
        <v>17</v>
      </c>
      <c r="E3430" t="s">
        <v>34</v>
      </c>
      <c r="F3430">
        <v>4367</v>
      </c>
      <c r="G3430">
        <v>25</v>
      </c>
      <c r="H3430">
        <v>3275</v>
      </c>
      <c r="I3430">
        <v>4.9000000000000004</v>
      </c>
      <c r="J3430">
        <v>158</v>
      </c>
      <c r="K3430">
        <v>1</v>
      </c>
      <c r="L3430">
        <v>3275</v>
      </c>
      <c r="M3430" s="1">
        <v>45748</v>
      </c>
      <c r="N3430" t="s">
        <v>85</v>
      </c>
    </row>
    <row r="3431" spans="1:14" x14ac:dyDescent="0.3">
      <c r="A3431" t="s">
        <v>6752</v>
      </c>
      <c r="B3431" t="s">
        <v>6753</v>
      </c>
      <c r="C3431" t="s">
        <v>57</v>
      </c>
      <c r="D3431" t="s">
        <v>23</v>
      </c>
      <c r="E3431" t="s">
        <v>18</v>
      </c>
      <c r="F3431">
        <v>3149</v>
      </c>
      <c r="G3431">
        <v>30</v>
      </c>
      <c r="H3431">
        <v>2204</v>
      </c>
      <c r="I3431">
        <v>4.3</v>
      </c>
      <c r="J3431">
        <v>283</v>
      </c>
      <c r="K3431">
        <v>1</v>
      </c>
      <c r="L3431">
        <v>2204</v>
      </c>
      <c r="M3431" s="1">
        <v>45523</v>
      </c>
      <c r="N3431" t="s">
        <v>24</v>
      </c>
    </row>
    <row r="3432" spans="1:14" x14ac:dyDescent="0.3">
      <c r="A3432" t="s">
        <v>6754</v>
      </c>
      <c r="B3432" t="s">
        <v>6755</v>
      </c>
      <c r="C3432" t="s">
        <v>22</v>
      </c>
      <c r="D3432" t="s">
        <v>28</v>
      </c>
      <c r="E3432" t="s">
        <v>34</v>
      </c>
      <c r="F3432">
        <v>2624</v>
      </c>
      <c r="G3432">
        <v>10</v>
      </c>
      <c r="H3432">
        <v>2362</v>
      </c>
      <c r="I3432">
        <v>4.0999999999999996</v>
      </c>
      <c r="J3432">
        <v>64</v>
      </c>
      <c r="K3432">
        <v>1</v>
      </c>
      <c r="L3432">
        <v>2362</v>
      </c>
      <c r="M3432" s="1">
        <v>45490</v>
      </c>
      <c r="N3432" t="s">
        <v>38</v>
      </c>
    </row>
    <row r="3433" spans="1:14" x14ac:dyDescent="0.3">
      <c r="A3433" t="s">
        <v>6756</v>
      </c>
      <c r="B3433" t="s">
        <v>6757</v>
      </c>
      <c r="C3433" t="s">
        <v>32</v>
      </c>
      <c r="D3433" t="s">
        <v>41</v>
      </c>
      <c r="E3433" t="s">
        <v>74</v>
      </c>
      <c r="F3433">
        <v>1936</v>
      </c>
      <c r="G3433">
        <v>20</v>
      </c>
      <c r="H3433">
        <v>1549</v>
      </c>
      <c r="I3433">
        <v>3.9</v>
      </c>
      <c r="J3433">
        <v>90</v>
      </c>
      <c r="K3433">
        <v>1</v>
      </c>
      <c r="L3433">
        <v>1549</v>
      </c>
      <c r="M3433" s="1">
        <v>45987</v>
      </c>
      <c r="N3433" t="s">
        <v>24</v>
      </c>
    </row>
    <row r="3434" spans="1:14" x14ac:dyDescent="0.3">
      <c r="A3434" t="s">
        <v>6758</v>
      </c>
      <c r="B3434" t="s">
        <v>6759</v>
      </c>
      <c r="C3434" t="s">
        <v>37</v>
      </c>
      <c r="D3434" t="s">
        <v>33</v>
      </c>
      <c r="E3434" t="s">
        <v>34</v>
      </c>
      <c r="F3434">
        <v>2277</v>
      </c>
      <c r="G3434">
        <v>25</v>
      </c>
      <c r="H3434">
        <v>1708</v>
      </c>
      <c r="I3434">
        <v>4.2</v>
      </c>
      <c r="J3434">
        <v>169</v>
      </c>
      <c r="K3434">
        <v>1</v>
      </c>
      <c r="L3434">
        <v>1708</v>
      </c>
      <c r="M3434" s="1">
        <v>45696</v>
      </c>
      <c r="N3434" t="s">
        <v>71</v>
      </c>
    </row>
    <row r="3435" spans="1:14" x14ac:dyDescent="0.3">
      <c r="A3435" t="s">
        <v>6760</v>
      </c>
      <c r="B3435" t="s">
        <v>6761</v>
      </c>
      <c r="C3435" t="s">
        <v>52</v>
      </c>
      <c r="D3435" t="s">
        <v>28</v>
      </c>
      <c r="E3435" t="s">
        <v>34</v>
      </c>
      <c r="F3435">
        <v>5118</v>
      </c>
      <c r="G3435">
        <v>20</v>
      </c>
      <c r="H3435">
        <v>4094</v>
      </c>
      <c r="I3435">
        <v>4.0999999999999996</v>
      </c>
      <c r="J3435">
        <v>415</v>
      </c>
      <c r="K3435">
        <v>1</v>
      </c>
      <c r="L3435">
        <v>4094</v>
      </c>
      <c r="M3435" s="1">
        <v>45752</v>
      </c>
      <c r="N3435" t="s">
        <v>24</v>
      </c>
    </row>
    <row r="3436" spans="1:14" x14ac:dyDescent="0.3">
      <c r="A3436" t="s">
        <v>6762</v>
      </c>
      <c r="B3436" t="s">
        <v>6763</v>
      </c>
      <c r="C3436" t="s">
        <v>27</v>
      </c>
      <c r="D3436" t="s">
        <v>53</v>
      </c>
      <c r="E3436" t="s">
        <v>18</v>
      </c>
      <c r="F3436">
        <v>2101</v>
      </c>
      <c r="G3436">
        <v>15</v>
      </c>
      <c r="H3436">
        <v>1786</v>
      </c>
      <c r="I3436">
        <v>4</v>
      </c>
      <c r="J3436">
        <v>419</v>
      </c>
      <c r="K3436">
        <v>3</v>
      </c>
      <c r="L3436">
        <v>5358</v>
      </c>
      <c r="M3436" s="1">
        <v>45404</v>
      </c>
      <c r="N3436" t="s">
        <v>71</v>
      </c>
    </row>
    <row r="3437" spans="1:14" x14ac:dyDescent="0.3">
      <c r="A3437" t="s">
        <v>6764</v>
      </c>
      <c r="B3437" t="s">
        <v>6765</v>
      </c>
      <c r="C3437" t="s">
        <v>45</v>
      </c>
      <c r="D3437" t="s">
        <v>46</v>
      </c>
      <c r="E3437" t="s">
        <v>161</v>
      </c>
      <c r="F3437">
        <v>5534</v>
      </c>
      <c r="G3437">
        <v>70</v>
      </c>
      <c r="H3437">
        <v>1660</v>
      </c>
      <c r="I3437">
        <v>3.7</v>
      </c>
      <c r="J3437">
        <v>145</v>
      </c>
      <c r="K3437">
        <v>1</v>
      </c>
      <c r="L3437">
        <v>1660</v>
      </c>
      <c r="M3437" s="1">
        <v>45568</v>
      </c>
      <c r="N3437" t="s">
        <v>91</v>
      </c>
    </row>
    <row r="3438" spans="1:14" x14ac:dyDescent="0.3">
      <c r="A3438" t="s">
        <v>6766</v>
      </c>
      <c r="B3438" t="s">
        <v>6767</v>
      </c>
      <c r="C3438" t="s">
        <v>22</v>
      </c>
      <c r="D3438" t="s">
        <v>53</v>
      </c>
      <c r="E3438" t="s">
        <v>74</v>
      </c>
      <c r="F3438">
        <v>6739</v>
      </c>
      <c r="G3438">
        <v>15</v>
      </c>
      <c r="H3438">
        <v>5728</v>
      </c>
      <c r="I3438">
        <v>3.5</v>
      </c>
      <c r="J3438">
        <v>22</v>
      </c>
      <c r="K3438">
        <v>1</v>
      </c>
      <c r="L3438">
        <v>5728</v>
      </c>
      <c r="M3438" s="1">
        <v>45813</v>
      </c>
      <c r="N3438" t="s">
        <v>91</v>
      </c>
    </row>
    <row r="3439" spans="1:14" x14ac:dyDescent="0.3">
      <c r="A3439" t="s">
        <v>6768</v>
      </c>
      <c r="B3439" t="s">
        <v>6769</v>
      </c>
      <c r="C3439" t="s">
        <v>45</v>
      </c>
      <c r="D3439" t="s">
        <v>46</v>
      </c>
      <c r="E3439" t="s">
        <v>74</v>
      </c>
      <c r="F3439">
        <v>3776</v>
      </c>
      <c r="G3439">
        <v>30</v>
      </c>
      <c r="H3439">
        <v>2643</v>
      </c>
      <c r="I3439">
        <v>4.0999999999999996</v>
      </c>
      <c r="J3439">
        <v>298</v>
      </c>
      <c r="K3439">
        <v>2</v>
      </c>
      <c r="L3439">
        <v>5286</v>
      </c>
      <c r="M3439" s="1">
        <v>45517</v>
      </c>
      <c r="N3439" t="s">
        <v>85</v>
      </c>
    </row>
    <row r="3440" spans="1:14" x14ac:dyDescent="0.3">
      <c r="A3440" t="s">
        <v>6770</v>
      </c>
      <c r="B3440" t="s">
        <v>6771</v>
      </c>
      <c r="C3440" t="s">
        <v>57</v>
      </c>
      <c r="D3440" t="s">
        <v>53</v>
      </c>
      <c r="E3440" t="s">
        <v>34</v>
      </c>
      <c r="F3440">
        <v>1944</v>
      </c>
      <c r="G3440">
        <v>20</v>
      </c>
      <c r="H3440">
        <v>1555</v>
      </c>
      <c r="I3440">
        <v>4.2</v>
      </c>
      <c r="J3440">
        <v>399</v>
      </c>
      <c r="K3440">
        <v>5</v>
      </c>
      <c r="L3440">
        <v>7775</v>
      </c>
      <c r="M3440" s="1">
        <v>45366</v>
      </c>
      <c r="N3440" t="s">
        <v>58</v>
      </c>
    </row>
    <row r="3441" spans="1:14" x14ac:dyDescent="0.3">
      <c r="A3441" t="s">
        <v>6772</v>
      </c>
      <c r="B3441" t="s">
        <v>648</v>
      </c>
      <c r="C3441" t="s">
        <v>22</v>
      </c>
      <c r="D3441" t="s">
        <v>33</v>
      </c>
      <c r="E3441" t="s">
        <v>34</v>
      </c>
      <c r="F3441">
        <v>4190</v>
      </c>
      <c r="G3441">
        <v>25</v>
      </c>
      <c r="H3441">
        <v>3142</v>
      </c>
      <c r="I3441">
        <v>3.7</v>
      </c>
      <c r="J3441">
        <v>71</v>
      </c>
      <c r="K3441">
        <v>1</v>
      </c>
      <c r="L3441">
        <v>3142</v>
      </c>
      <c r="M3441" s="1">
        <v>45893</v>
      </c>
      <c r="N3441" t="s">
        <v>29</v>
      </c>
    </row>
    <row r="3442" spans="1:14" x14ac:dyDescent="0.3">
      <c r="A3442" t="s">
        <v>6773</v>
      </c>
      <c r="B3442" t="s">
        <v>6774</v>
      </c>
      <c r="C3442" t="s">
        <v>116</v>
      </c>
      <c r="D3442" t="s">
        <v>28</v>
      </c>
      <c r="E3442" t="s">
        <v>34</v>
      </c>
      <c r="F3442">
        <v>3778</v>
      </c>
      <c r="G3442">
        <v>30</v>
      </c>
      <c r="H3442">
        <v>2645</v>
      </c>
      <c r="I3442">
        <v>3.8</v>
      </c>
      <c r="J3442">
        <v>162</v>
      </c>
      <c r="K3442">
        <v>1</v>
      </c>
      <c r="L3442">
        <v>2645</v>
      </c>
      <c r="M3442" s="1">
        <v>45886</v>
      </c>
      <c r="N3442" t="s">
        <v>24</v>
      </c>
    </row>
    <row r="3443" spans="1:14" x14ac:dyDescent="0.3">
      <c r="A3443" t="s">
        <v>6775</v>
      </c>
      <c r="B3443" t="s">
        <v>4625</v>
      </c>
      <c r="C3443" t="s">
        <v>27</v>
      </c>
      <c r="D3443" t="s">
        <v>17</v>
      </c>
      <c r="E3443" t="s">
        <v>18</v>
      </c>
      <c r="F3443">
        <v>2673</v>
      </c>
      <c r="G3443">
        <v>0</v>
      </c>
      <c r="H3443">
        <v>2673</v>
      </c>
      <c r="I3443">
        <v>4.2</v>
      </c>
      <c r="J3443">
        <v>43</v>
      </c>
      <c r="K3443">
        <v>1</v>
      </c>
      <c r="L3443">
        <v>2673</v>
      </c>
      <c r="M3443" s="1">
        <v>45543</v>
      </c>
      <c r="N3443" t="s">
        <v>189</v>
      </c>
    </row>
    <row r="3444" spans="1:14" x14ac:dyDescent="0.3">
      <c r="A3444" t="s">
        <v>6776</v>
      </c>
      <c r="B3444" t="s">
        <v>6777</v>
      </c>
      <c r="C3444" t="s">
        <v>116</v>
      </c>
      <c r="D3444" t="s">
        <v>33</v>
      </c>
      <c r="E3444" t="s">
        <v>34</v>
      </c>
      <c r="F3444">
        <v>3789</v>
      </c>
      <c r="G3444">
        <v>50</v>
      </c>
      <c r="H3444">
        <v>1894</v>
      </c>
      <c r="I3444">
        <v>3.7</v>
      </c>
      <c r="J3444">
        <v>110</v>
      </c>
      <c r="K3444">
        <v>1</v>
      </c>
      <c r="L3444">
        <v>1894</v>
      </c>
      <c r="M3444" s="1">
        <v>45987</v>
      </c>
      <c r="N3444" t="s">
        <v>150</v>
      </c>
    </row>
    <row r="3445" spans="1:14" x14ac:dyDescent="0.3">
      <c r="A3445" t="s">
        <v>6778</v>
      </c>
      <c r="B3445" t="s">
        <v>6779</v>
      </c>
      <c r="C3445" t="s">
        <v>22</v>
      </c>
      <c r="D3445" t="s">
        <v>53</v>
      </c>
      <c r="E3445" t="s">
        <v>34</v>
      </c>
      <c r="F3445">
        <v>5137</v>
      </c>
      <c r="G3445">
        <v>0</v>
      </c>
      <c r="H3445">
        <v>5137</v>
      </c>
      <c r="I3445">
        <v>4.5999999999999996</v>
      </c>
      <c r="J3445">
        <v>168</v>
      </c>
      <c r="K3445">
        <v>1</v>
      </c>
      <c r="L3445">
        <v>5137</v>
      </c>
      <c r="M3445" s="1">
        <v>45678</v>
      </c>
      <c r="N3445" t="s">
        <v>29</v>
      </c>
    </row>
    <row r="3446" spans="1:14" x14ac:dyDescent="0.3">
      <c r="A3446" t="s">
        <v>6780</v>
      </c>
      <c r="B3446" t="s">
        <v>6781</v>
      </c>
      <c r="C3446" t="s">
        <v>88</v>
      </c>
      <c r="D3446" t="s">
        <v>53</v>
      </c>
      <c r="E3446" t="s">
        <v>34</v>
      </c>
      <c r="F3446">
        <v>1447</v>
      </c>
      <c r="G3446">
        <v>30</v>
      </c>
      <c r="H3446">
        <v>1013</v>
      </c>
      <c r="I3446">
        <v>4.4000000000000004</v>
      </c>
      <c r="J3446">
        <v>100</v>
      </c>
      <c r="K3446">
        <v>1</v>
      </c>
      <c r="L3446">
        <v>1013</v>
      </c>
      <c r="M3446" s="1">
        <v>45968</v>
      </c>
      <c r="N3446" t="s">
        <v>168</v>
      </c>
    </row>
    <row r="3447" spans="1:14" x14ac:dyDescent="0.3">
      <c r="A3447" t="s">
        <v>6782</v>
      </c>
      <c r="B3447" t="s">
        <v>6783</v>
      </c>
      <c r="C3447" t="s">
        <v>88</v>
      </c>
      <c r="D3447" t="s">
        <v>41</v>
      </c>
      <c r="E3447" t="s">
        <v>74</v>
      </c>
      <c r="F3447">
        <v>2618</v>
      </c>
      <c r="G3447">
        <v>10</v>
      </c>
      <c r="H3447">
        <v>2356</v>
      </c>
      <c r="I3447">
        <v>3.7</v>
      </c>
      <c r="J3447">
        <v>208</v>
      </c>
      <c r="K3447">
        <v>1</v>
      </c>
      <c r="L3447">
        <v>2356</v>
      </c>
      <c r="M3447" s="1">
        <v>45682</v>
      </c>
      <c r="N3447" t="s">
        <v>75</v>
      </c>
    </row>
    <row r="3448" spans="1:14" x14ac:dyDescent="0.3">
      <c r="A3448" t="s">
        <v>6784</v>
      </c>
      <c r="B3448" t="s">
        <v>6785</v>
      </c>
      <c r="C3448" t="s">
        <v>52</v>
      </c>
      <c r="D3448" t="s">
        <v>46</v>
      </c>
      <c r="E3448" t="s">
        <v>18</v>
      </c>
      <c r="F3448">
        <v>7351</v>
      </c>
      <c r="G3448">
        <v>40</v>
      </c>
      <c r="H3448">
        <v>4411</v>
      </c>
      <c r="I3448">
        <v>4.3</v>
      </c>
      <c r="J3448">
        <v>65</v>
      </c>
      <c r="K3448">
        <v>1</v>
      </c>
      <c r="L3448">
        <v>4411</v>
      </c>
      <c r="M3448" s="1">
        <v>45600</v>
      </c>
      <c r="N3448" t="s">
        <v>61</v>
      </c>
    </row>
    <row r="3449" spans="1:14" x14ac:dyDescent="0.3">
      <c r="A3449" t="s">
        <v>6786</v>
      </c>
      <c r="B3449" t="s">
        <v>6787</v>
      </c>
      <c r="C3449" t="s">
        <v>57</v>
      </c>
      <c r="D3449" t="s">
        <v>41</v>
      </c>
      <c r="E3449" t="s">
        <v>34</v>
      </c>
      <c r="F3449">
        <v>889</v>
      </c>
      <c r="G3449">
        <v>25</v>
      </c>
      <c r="H3449">
        <v>667</v>
      </c>
      <c r="I3449">
        <v>3.7</v>
      </c>
      <c r="J3449">
        <v>101</v>
      </c>
      <c r="K3449">
        <v>2</v>
      </c>
      <c r="L3449">
        <v>1334</v>
      </c>
      <c r="M3449" s="1">
        <v>45803</v>
      </c>
      <c r="N3449" t="s">
        <v>38</v>
      </c>
    </row>
    <row r="3450" spans="1:14" x14ac:dyDescent="0.3">
      <c r="A3450" t="s">
        <v>6788</v>
      </c>
      <c r="B3450" t="s">
        <v>6789</v>
      </c>
      <c r="C3450" t="s">
        <v>116</v>
      </c>
      <c r="D3450" t="s">
        <v>53</v>
      </c>
      <c r="E3450" t="s">
        <v>74</v>
      </c>
      <c r="F3450">
        <v>3751</v>
      </c>
      <c r="G3450">
        <v>40</v>
      </c>
      <c r="H3450">
        <v>2251</v>
      </c>
      <c r="I3450">
        <v>4.5</v>
      </c>
      <c r="J3450">
        <v>85</v>
      </c>
      <c r="K3450">
        <v>1</v>
      </c>
      <c r="L3450">
        <v>2251</v>
      </c>
      <c r="M3450" s="1">
        <v>45403</v>
      </c>
      <c r="N3450" t="s">
        <v>150</v>
      </c>
    </row>
    <row r="3451" spans="1:14" x14ac:dyDescent="0.3">
      <c r="A3451" t="s">
        <v>6790</v>
      </c>
      <c r="B3451" t="s">
        <v>6791</v>
      </c>
      <c r="C3451" t="s">
        <v>116</v>
      </c>
      <c r="D3451" t="s">
        <v>41</v>
      </c>
      <c r="E3451" t="s">
        <v>34</v>
      </c>
      <c r="F3451">
        <v>1447</v>
      </c>
      <c r="G3451">
        <v>30</v>
      </c>
      <c r="H3451">
        <v>1013</v>
      </c>
      <c r="I3451">
        <v>3.7</v>
      </c>
      <c r="J3451">
        <v>331</v>
      </c>
      <c r="K3451">
        <v>1</v>
      </c>
      <c r="L3451">
        <v>1013</v>
      </c>
      <c r="M3451" s="1">
        <v>45456</v>
      </c>
      <c r="N3451" t="s">
        <v>58</v>
      </c>
    </row>
    <row r="3452" spans="1:14" x14ac:dyDescent="0.3">
      <c r="A3452" t="s">
        <v>6792</v>
      </c>
      <c r="B3452" t="s">
        <v>6793</v>
      </c>
      <c r="C3452" t="s">
        <v>45</v>
      </c>
      <c r="D3452" t="s">
        <v>46</v>
      </c>
      <c r="E3452" t="s">
        <v>18</v>
      </c>
      <c r="F3452">
        <v>6635</v>
      </c>
      <c r="G3452">
        <v>25</v>
      </c>
      <c r="H3452">
        <v>4976</v>
      </c>
      <c r="I3452">
        <v>4</v>
      </c>
      <c r="J3452">
        <v>143</v>
      </c>
      <c r="K3452">
        <v>1</v>
      </c>
      <c r="L3452">
        <v>4976</v>
      </c>
      <c r="M3452" s="1">
        <v>46007</v>
      </c>
      <c r="N3452" t="s">
        <v>29</v>
      </c>
    </row>
    <row r="3453" spans="1:14" x14ac:dyDescent="0.3">
      <c r="A3453" t="s">
        <v>6794</v>
      </c>
      <c r="B3453" t="s">
        <v>6795</v>
      </c>
      <c r="C3453" t="s">
        <v>22</v>
      </c>
      <c r="D3453" t="s">
        <v>28</v>
      </c>
      <c r="E3453" t="s">
        <v>34</v>
      </c>
      <c r="F3453">
        <v>10507</v>
      </c>
      <c r="G3453">
        <v>25</v>
      </c>
      <c r="H3453">
        <v>7880</v>
      </c>
      <c r="I3453">
        <v>4.2</v>
      </c>
      <c r="J3453">
        <v>62</v>
      </c>
      <c r="K3453">
        <v>1</v>
      </c>
      <c r="L3453">
        <v>7880</v>
      </c>
      <c r="M3453" s="1">
        <v>45756</v>
      </c>
      <c r="N3453" t="s">
        <v>168</v>
      </c>
    </row>
    <row r="3454" spans="1:14" x14ac:dyDescent="0.3">
      <c r="A3454" t="s">
        <v>6796</v>
      </c>
      <c r="B3454" t="s">
        <v>6797</v>
      </c>
      <c r="C3454" t="s">
        <v>16</v>
      </c>
      <c r="D3454" t="s">
        <v>23</v>
      </c>
      <c r="E3454" t="s">
        <v>34</v>
      </c>
      <c r="F3454">
        <v>4681</v>
      </c>
      <c r="G3454">
        <v>20</v>
      </c>
      <c r="H3454">
        <v>3745</v>
      </c>
      <c r="I3454">
        <v>4.9000000000000004</v>
      </c>
      <c r="J3454">
        <v>179</v>
      </c>
      <c r="K3454">
        <v>1</v>
      </c>
      <c r="L3454">
        <v>3745</v>
      </c>
      <c r="M3454" s="1">
        <v>45853</v>
      </c>
      <c r="N3454" t="s">
        <v>54</v>
      </c>
    </row>
    <row r="3455" spans="1:14" x14ac:dyDescent="0.3">
      <c r="A3455" t="s">
        <v>6798</v>
      </c>
      <c r="B3455" t="s">
        <v>5389</v>
      </c>
      <c r="C3455" t="s">
        <v>32</v>
      </c>
      <c r="D3455" t="s">
        <v>41</v>
      </c>
      <c r="E3455" t="s">
        <v>74</v>
      </c>
      <c r="F3455">
        <v>1660</v>
      </c>
      <c r="G3455">
        <v>20</v>
      </c>
      <c r="H3455">
        <v>1328</v>
      </c>
      <c r="I3455">
        <v>3.7</v>
      </c>
      <c r="J3455">
        <v>188</v>
      </c>
      <c r="K3455">
        <v>1</v>
      </c>
      <c r="L3455">
        <v>1328</v>
      </c>
      <c r="M3455" s="1">
        <v>45975</v>
      </c>
      <c r="N3455" t="s">
        <v>91</v>
      </c>
    </row>
    <row r="3456" spans="1:14" x14ac:dyDescent="0.3">
      <c r="A3456" t="s">
        <v>6799</v>
      </c>
      <c r="B3456" t="s">
        <v>6800</v>
      </c>
      <c r="C3456" t="s">
        <v>27</v>
      </c>
      <c r="D3456" t="s">
        <v>41</v>
      </c>
      <c r="E3456" t="s">
        <v>34</v>
      </c>
      <c r="F3456">
        <v>1420</v>
      </c>
      <c r="G3456">
        <v>20</v>
      </c>
      <c r="H3456">
        <v>1136</v>
      </c>
      <c r="I3456">
        <v>3.7</v>
      </c>
      <c r="J3456">
        <v>41</v>
      </c>
      <c r="K3456">
        <v>1</v>
      </c>
      <c r="L3456">
        <v>1136</v>
      </c>
      <c r="M3456" s="1">
        <v>45653</v>
      </c>
      <c r="N3456" t="s">
        <v>58</v>
      </c>
    </row>
    <row r="3457" spans="1:14" x14ac:dyDescent="0.3">
      <c r="A3457" t="s">
        <v>6801</v>
      </c>
      <c r="B3457" t="s">
        <v>6802</v>
      </c>
      <c r="C3457" t="s">
        <v>116</v>
      </c>
      <c r="D3457" t="s">
        <v>41</v>
      </c>
      <c r="E3457" t="s">
        <v>34</v>
      </c>
      <c r="F3457">
        <v>1739</v>
      </c>
      <c r="G3457">
        <v>40</v>
      </c>
      <c r="H3457">
        <v>1043</v>
      </c>
      <c r="I3457">
        <v>3.4</v>
      </c>
      <c r="J3457">
        <v>201</v>
      </c>
      <c r="K3457">
        <v>1</v>
      </c>
      <c r="L3457">
        <v>1043</v>
      </c>
      <c r="M3457" s="1">
        <v>45664</v>
      </c>
      <c r="N3457" t="s">
        <v>78</v>
      </c>
    </row>
    <row r="3458" spans="1:14" x14ac:dyDescent="0.3">
      <c r="A3458" t="s">
        <v>6803</v>
      </c>
      <c r="B3458" t="s">
        <v>6804</v>
      </c>
      <c r="C3458" t="s">
        <v>37</v>
      </c>
      <c r="D3458" t="s">
        <v>46</v>
      </c>
      <c r="E3458" t="s">
        <v>74</v>
      </c>
      <c r="F3458">
        <v>4610</v>
      </c>
      <c r="G3458">
        <v>20</v>
      </c>
      <c r="H3458">
        <v>3688</v>
      </c>
      <c r="I3458">
        <v>5</v>
      </c>
      <c r="J3458">
        <v>61</v>
      </c>
      <c r="K3458">
        <v>2</v>
      </c>
      <c r="L3458">
        <v>7376</v>
      </c>
      <c r="M3458" s="1">
        <v>45437</v>
      </c>
      <c r="N3458" t="s">
        <v>85</v>
      </c>
    </row>
    <row r="3459" spans="1:14" x14ac:dyDescent="0.3">
      <c r="A3459" t="s">
        <v>6805</v>
      </c>
      <c r="B3459" t="s">
        <v>6806</v>
      </c>
      <c r="C3459" t="s">
        <v>32</v>
      </c>
      <c r="D3459" t="s">
        <v>33</v>
      </c>
      <c r="E3459" t="s">
        <v>18</v>
      </c>
      <c r="F3459">
        <v>2486</v>
      </c>
      <c r="G3459">
        <v>40</v>
      </c>
      <c r="H3459">
        <v>1492</v>
      </c>
      <c r="I3459">
        <v>4.0999999999999996</v>
      </c>
      <c r="J3459">
        <v>68</v>
      </c>
      <c r="K3459">
        <v>1</v>
      </c>
      <c r="L3459">
        <v>1492</v>
      </c>
      <c r="M3459" s="1">
        <v>45841</v>
      </c>
      <c r="N3459" t="s">
        <v>91</v>
      </c>
    </row>
    <row r="3460" spans="1:14" x14ac:dyDescent="0.3">
      <c r="A3460" t="s">
        <v>6807</v>
      </c>
      <c r="B3460" t="s">
        <v>6808</v>
      </c>
      <c r="C3460" t="s">
        <v>16</v>
      </c>
      <c r="D3460" t="s">
        <v>109</v>
      </c>
      <c r="E3460" t="s">
        <v>18</v>
      </c>
      <c r="F3460">
        <v>2455</v>
      </c>
      <c r="G3460">
        <v>40</v>
      </c>
      <c r="H3460">
        <v>1473</v>
      </c>
      <c r="I3460">
        <v>4.5999999999999996</v>
      </c>
      <c r="J3460">
        <v>349</v>
      </c>
      <c r="K3460">
        <v>1</v>
      </c>
      <c r="L3460">
        <v>1473</v>
      </c>
      <c r="M3460" s="1">
        <v>45734</v>
      </c>
      <c r="N3460" t="s">
        <v>42</v>
      </c>
    </row>
    <row r="3461" spans="1:14" x14ac:dyDescent="0.3">
      <c r="A3461" t="s">
        <v>6809</v>
      </c>
      <c r="B3461" t="s">
        <v>6810</v>
      </c>
      <c r="C3461" t="s">
        <v>116</v>
      </c>
      <c r="D3461" t="s">
        <v>23</v>
      </c>
      <c r="E3461" t="s">
        <v>34</v>
      </c>
      <c r="F3461">
        <v>2814</v>
      </c>
      <c r="G3461">
        <v>10</v>
      </c>
      <c r="H3461">
        <v>2533</v>
      </c>
      <c r="I3461">
        <v>3.8</v>
      </c>
      <c r="J3461">
        <v>114</v>
      </c>
      <c r="K3461">
        <v>1</v>
      </c>
      <c r="L3461">
        <v>2533</v>
      </c>
      <c r="M3461" s="1">
        <v>45486</v>
      </c>
      <c r="N3461" t="s">
        <v>54</v>
      </c>
    </row>
    <row r="3462" spans="1:14" x14ac:dyDescent="0.3">
      <c r="A3462" t="s">
        <v>6811</v>
      </c>
      <c r="B3462" t="s">
        <v>6812</v>
      </c>
      <c r="C3462" t="s">
        <v>22</v>
      </c>
      <c r="D3462" t="s">
        <v>23</v>
      </c>
      <c r="E3462" t="s">
        <v>18</v>
      </c>
      <c r="F3462">
        <v>2048</v>
      </c>
      <c r="G3462">
        <v>40</v>
      </c>
      <c r="H3462">
        <v>1229</v>
      </c>
      <c r="I3462">
        <v>3.9</v>
      </c>
      <c r="J3462">
        <v>349</v>
      </c>
      <c r="K3462">
        <v>1</v>
      </c>
      <c r="L3462">
        <v>1229</v>
      </c>
      <c r="M3462" s="1">
        <v>45313</v>
      </c>
      <c r="N3462" t="s">
        <v>189</v>
      </c>
    </row>
    <row r="3463" spans="1:14" x14ac:dyDescent="0.3">
      <c r="A3463" t="s">
        <v>6813</v>
      </c>
      <c r="B3463" t="s">
        <v>6814</v>
      </c>
      <c r="C3463" t="s">
        <v>37</v>
      </c>
      <c r="D3463" t="s">
        <v>33</v>
      </c>
      <c r="E3463" t="s">
        <v>34</v>
      </c>
      <c r="F3463">
        <v>3518</v>
      </c>
      <c r="G3463">
        <v>20</v>
      </c>
      <c r="H3463">
        <v>2814</v>
      </c>
      <c r="I3463">
        <v>4.0999999999999996</v>
      </c>
      <c r="J3463">
        <v>24</v>
      </c>
      <c r="K3463">
        <v>1</v>
      </c>
      <c r="L3463">
        <v>2814</v>
      </c>
      <c r="M3463" s="1">
        <v>45588</v>
      </c>
      <c r="N3463" t="s">
        <v>102</v>
      </c>
    </row>
    <row r="3464" spans="1:14" x14ac:dyDescent="0.3">
      <c r="A3464" t="s">
        <v>6815</v>
      </c>
      <c r="B3464" t="s">
        <v>6816</v>
      </c>
      <c r="C3464" t="s">
        <v>32</v>
      </c>
      <c r="D3464" t="s">
        <v>33</v>
      </c>
      <c r="E3464" t="s">
        <v>18</v>
      </c>
      <c r="F3464">
        <v>1922</v>
      </c>
      <c r="G3464">
        <v>15</v>
      </c>
      <c r="H3464">
        <v>1634</v>
      </c>
      <c r="I3464">
        <v>4.0999999999999996</v>
      </c>
      <c r="J3464">
        <v>100</v>
      </c>
      <c r="K3464">
        <v>1</v>
      </c>
      <c r="L3464">
        <v>1634</v>
      </c>
      <c r="M3464" s="1">
        <v>45551</v>
      </c>
      <c r="N3464" t="s">
        <v>102</v>
      </c>
    </row>
    <row r="3465" spans="1:14" x14ac:dyDescent="0.3">
      <c r="A3465" t="s">
        <v>6817</v>
      </c>
      <c r="B3465" t="s">
        <v>6818</v>
      </c>
      <c r="C3465" t="s">
        <v>57</v>
      </c>
      <c r="D3465" t="s">
        <v>23</v>
      </c>
      <c r="E3465" t="s">
        <v>34</v>
      </c>
      <c r="F3465">
        <v>2426</v>
      </c>
      <c r="G3465">
        <v>30</v>
      </c>
      <c r="H3465">
        <v>1698</v>
      </c>
      <c r="I3465">
        <v>4.4000000000000004</v>
      </c>
      <c r="J3465">
        <v>415</v>
      </c>
      <c r="K3465">
        <v>2</v>
      </c>
      <c r="L3465">
        <v>3396</v>
      </c>
      <c r="M3465" s="1">
        <v>45383</v>
      </c>
      <c r="N3465" t="s">
        <v>75</v>
      </c>
    </row>
    <row r="3466" spans="1:14" x14ac:dyDescent="0.3">
      <c r="A3466" t="s">
        <v>6819</v>
      </c>
      <c r="B3466" t="s">
        <v>3941</v>
      </c>
      <c r="C3466" t="s">
        <v>52</v>
      </c>
      <c r="D3466" t="s">
        <v>41</v>
      </c>
      <c r="E3466" t="s">
        <v>34</v>
      </c>
      <c r="F3466">
        <v>2159</v>
      </c>
      <c r="G3466">
        <v>60</v>
      </c>
      <c r="H3466">
        <v>864</v>
      </c>
      <c r="I3466">
        <v>4.0999999999999996</v>
      </c>
      <c r="J3466">
        <v>134</v>
      </c>
      <c r="K3466">
        <v>1</v>
      </c>
      <c r="L3466">
        <v>864</v>
      </c>
      <c r="M3466" s="1">
        <v>45500</v>
      </c>
      <c r="N3466" t="s">
        <v>24</v>
      </c>
    </row>
    <row r="3467" spans="1:14" x14ac:dyDescent="0.3">
      <c r="A3467" t="s">
        <v>6820</v>
      </c>
      <c r="B3467" t="s">
        <v>6821</v>
      </c>
      <c r="C3467" t="s">
        <v>16</v>
      </c>
      <c r="D3467" t="s">
        <v>23</v>
      </c>
      <c r="E3467" t="s">
        <v>34</v>
      </c>
      <c r="F3467">
        <v>2331</v>
      </c>
      <c r="G3467">
        <v>20</v>
      </c>
      <c r="H3467">
        <v>1865</v>
      </c>
      <c r="I3467">
        <v>3.9</v>
      </c>
      <c r="J3467">
        <v>80</v>
      </c>
      <c r="K3467">
        <v>1</v>
      </c>
      <c r="L3467">
        <v>1865</v>
      </c>
      <c r="M3467" s="1">
        <v>45339</v>
      </c>
      <c r="N3467" t="s">
        <v>29</v>
      </c>
    </row>
    <row r="3468" spans="1:14" x14ac:dyDescent="0.3">
      <c r="A3468" t="s">
        <v>6822</v>
      </c>
      <c r="B3468" t="s">
        <v>6823</v>
      </c>
      <c r="C3468" t="s">
        <v>116</v>
      </c>
      <c r="D3468" t="s">
        <v>28</v>
      </c>
      <c r="E3468" t="s">
        <v>34</v>
      </c>
      <c r="F3468">
        <v>8643</v>
      </c>
      <c r="G3468">
        <v>25</v>
      </c>
      <c r="H3468">
        <v>6482</v>
      </c>
      <c r="I3468">
        <v>5</v>
      </c>
      <c r="J3468">
        <v>234</v>
      </c>
      <c r="K3468">
        <v>1</v>
      </c>
      <c r="L3468">
        <v>6482</v>
      </c>
      <c r="M3468" s="1">
        <v>46012</v>
      </c>
      <c r="N3468" t="s">
        <v>85</v>
      </c>
    </row>
    <row r="3469" spans="1:14" x14ac:dyDescent="0.3">
      <c r="A3469" t="s">
        <v>6824</v>
      </c>
      <c r="B3469" t="s">
        <v>6825</v>
      </c>
      <c r="C3469" t="s">
        <v>37</v>
      </c>
      <c r="D3469" t="s">
        <v>28</v>
      </c>
      <c r="E3469" t="s">
        <v>34</v>
      </c>
      <c r="F3469">
        <v>5430</v>
      </c>
      <c r="G3469">
        <v>25</v>
      </c>
      <c r="H3469">
        <v>4072</v>
      </c>
      <c r="I3469">
        <v>3.7</v>
      </c>
      <c r="J3469">
        <v>23</v>
      </c>
      <c r="K3469">
        <v>2</v>
      </c>
      <c r="L3469">
        <v>8144</v>
      </c>
      <c r="M3469" s="1">
        <v>45788</v>
      </c>
      <c r="N3469" t="s">
        <v>54</v>
      </c>
    </row>
    <row r="3470" spans="1:14" x14ac:dyDescent="0.3">
      <c r="A3470" t="s">
        <v>6826</v>
      </c>
      <c r="B3470" t="s">
        <v>1055</v>
      </c>
      <c r="C3470" t="s">
        <v>52</v>
      </c>
      <c r="D3470" t="s">
        <v>53</v>
      </c>
      <c r="E3470" t="s">
        <v>34</v>
      </c>
      <c r="F3470">
        <v>6744</v>
      </c>
      <c r="G3470">
        <v>40</v>
      </c>
      <c r="H3470">
        <v>4046</v>
      </c>
      <c r="I3470">
        <v>3.7</v>
      </c>
      <c r="J3470">
        <v>8</v>
      </c>
      <c r="K3470">
        <v>1</v>
      </c>
      <c r="L3470">
        <v>4046</v>
      </c>
      <c r="M3470" s="1">
        <v>45296</v>
      </c>
      <c r="N3470" t="s">
        <v>58</v>
      </c>
    </row>
    <row r="3471" spans="1:14" x14ac:dyDescent="0.3">
      <c r="A3471" t="s">
        <v>6827</v>
      </c>
      <c r="B3471" t="s">
        <v>6828</v>
      </c>
      <c r="C3471" t="s">
        <v>45</v>
      </c>
      <c r="D3471" t="s">
        <v>109</v>
      </c>
      <c r="E3471" t="s">
        <v>161</v>
      </c>
      <c r="F3471">
        <v>1771</v>
      </c>
      <c r="G3471">
        <v>40</v>
      </c>
      <c r="H3471">
        <v>1063</v>
      </c>
      <c r="I3471">
        <v>3.7</v>
      </c>
      <c r="J3471">
        <v>66</v>
      </c>
      <c r="K3471">
        <v>1</v>
      </c>
      <c r="L3471">
        <v>1063</v>
      </c>
      <c r="M3471" s="1">
        <v>45422</v>
      </c>
      <c r="N3471" t="s">
        <v>61</v>
      </c>
    </row>
    <row r="3472" spans="1:14" x14ac:dyDescent="0.3">
      <c r="A3472" t="s">
        <v>6829</v>
      </c>
      <c r="B3472" t="s">
        <v>6830</v>
      </c>
      <c r="C3472" t="s">
        <v>116</v>
      </c>
      <c r="D3472" t="s">
        <v>23</v>
      </c>
      <c r="E3472" t="s">
        <v>18</v>
      </c>
      <c r="F3472">
        <v>1807</v>
      </c>
      <c r="G3472">
        <v>30</v>
      </c>
      <c r="H3472">
        <v>1265</v>
      </c>
      <c r="I3472">
        <v>4.5</v>
      </c>
      <c r="J3472">
        <v>67</v>
      </c>
      <c r="K3472">
        <v>1</v>
      </c>
      <c r="L3472">
        <v>1265</v>
      </c>
      <c r="M3472" s="1">
        <v>45877</v>
      </c>
      <c r="N3472" t="s">
        <v>78</v>
      </c>
    </row>
    <row r="3473" spans="1:14" x14ac:dyDescent="0.3">
      <c r="A3473" t="s">
        <v>6831</v>
      </c>
      <c r="B3473" t="s">
        <v>6832</v>
      </c>
      <c r="C3473" t="s">
        <v>52</v>
      </c>
      <c r="D3473" t="s">
        <v>46</v>
      </c>
      <c r="E3473" t="s">
        <v>161</v>
      </c>
      <c r="F3473">
        <v>5924</v>
      </c>
      <c r="G3473">
        <v>20</v>
      </c>
      <c r="H3473">
        <v>4739</v>
      </c>
      <c r="I3473">
        <v>4.3</v>
      </c>
      <c r="J3473">
        <v>14</v>
      </c>
      <c r="K3473">
        <v>1</v>
      </c>
      <c r="L3473">
        <v>4739</v>
      </c>
      <c r="M3473" s="1">
        <v>45388</v>
      </c>
      <c r="N3473" t="s">
        <v>189</v>
      </c>
    </row>
    <row r="3474" spans="1:14" x14ac:dyDescent="0.3">
      <c r="A3474" t="s">
        <v>6833</v>
      </c>
      <c r="B3474" t="s">
        <v>6834</v>
      </c>
      <c r="C3474" t="s">
        <v>52</v>
      </c>
      <c r="D3474" t="s">
        <v>17</v>
      </c>
      <c r="E3474" t="s">
        <v>18</v>
      </c>
      <c r="F3474">
        <v>5918</v>
      </c>
      <c r="G3474">
        <v>15</v>
      </c>
      <c r="H3474">
        <v>5030</v>
      </c>
      <c r="I3474">
        <v>4</v>
      </c>
      <c r="J3474">
        <v>82</v>
      </c>
      <c r="K3474">
        <v>1</v>
      </c>
      <c r="L3474">
        <v>5030</v>
      </c>
      <c r="M3474" s="1">
        <v>45826</v>
      </c>
      <c r="N3474" t="s">
        <v>58</v>
      </c>
    </row>
    <row r="3475" spans="1:14" x14ac:dyDescent="0.3">
      <c r="A3475" t="s">
        <v>6835</v>
      </c>
      <c r="B3475" t="s">
        <v>6836</v>
      </c>
      <c r="C3475" t="s">
        <v>116</v>
      </c>
      <c r="D3475" t="s">
        <v>41</v>
      </c>
      <c r="E3475" t="s">
        <v>34</v>
      </c>
      <c r="F3475">
        <v>1713</v>
      </c>
      <c r="G3475">
        <v>15</v>
      </c>
      <c r="H3475">
        <v>1456</v>
      </c>
      <c r="I3475">
        <v>3.6</v>
      </c>
      <c r="J3475">
        <v>142</v>
      </c>
      <c r="K3475">
        <v>1</v>
      </c>
      <c r="L3475">
        <v>1456</v>
      </c>
      <c r="M3475" s="1">
        <v>45575</v>
      </c>
      <c r="N3475" t="s">
        <v>61</v>
      </c>
    </row>
    <row r="3476" spans="1:14" x14ac:dyDescent="0.3">
      <c r="A3476" t="s">
        <v>6837</v>
      </c>
      <c r="B3476" t="s">
        <v>6838</v>
      </c>
      <c r="C3476" t="s">
        <v>27</v>
      </c>
      <c r="D3476" t="s">
        <v>33</v>
      </c>
      <c r="E3476" t="s">
        <v>34</v>
      </c>
      <c r="F3476">
        <v>1058</v>
      </c>
      <c r="G3476">
        <v>30</v>
      </c>
      <c r="H3476">
        <v>741</v>
      </c>
      <c r="I3476">
        <v>4.2</v>
      </c>
      <c r="J3476">
        <v>75</v>
      </c>
      <c r="K3476">
        <v>1</v>
      </c>
      <c r="L3476">
        <v>741</v>
      </c>
      <c r="M3476" s="1">
        <v>45581</v>
      </c>
      <c r="N3476" t="s">
        <v>64</v>
      </c>
    </row>
    <row r="3477" spans="1:14" x14ac:dyDescent="0.3">
      <c r="A3477" t="s">
        <v>6839</v>
      </c>
      <c r="B3477" t="s">
        <v>6840</v>
      </c>
      <c r="C3477" t="s">
        <v>57</v>
      </c>
      <c r="D3477" t="s">
        <v>109</v>
      </c>
      <c r="E3477" t="s">
        <v>34</v>
      </c>
      <c r="F3477">
        <v>1636</v>
      </c>
      <c r="G3477">
        <v>20</v>
      </c>
      <c r="H3477">
        <v>1309</v>
      </c>
      <c r="I3477">
        <v>4.5</v>
      </c>
      <c r="J3477">
        <v>119</v>
      </c>
      <c r="K3477">
        <v>4</v>
      </c>
      <c r="L3477">
        <v>5236</v>
      </c>
      <c r="M3477" s="1">
        <v>45906</v>
      </c>
      <c r="N3477" t="s">
        <v>42</v>
      </c>
    </row>
    <row r="3478" spans="1:14" x14ac:dyDescent="0.3">
      <c r="A3478" t="s">
        <v>6841</v>
      </c>
      <c r="B3478" t="s">
        <v>6842</v>
      </c>
      <c r="C3478" t="s">
        <v>37</v>
      </c>
      <c r="D3478" t="s">
        <v>109</v>
      </c>
      <c r="E3478" t="s">
        <v>161</v>
      </c>
      <c r="F3478">
        <v>3364</v>
      </c>
      <c r="G3478">
        <v>25</v>
      </c>
      <c r="H3478">
        <v>2523</v>
      </c>
      <c r="I3478">
        <v>4.9000000000000004</v>
      </c>
      <c r="J3478">
        <v>119</v>
      </c>
      <c r="K3478">
        <v>1</v>
      </c>
      <c r="L3478">
        <v>2523</v>
      </c>
      <c r="M3478" s="1">
        <v>45563</v>
      </c>
      <c r="N3478" t="s">
        <v>141</v>
      </c>
    </row>
    <row r="3479" spans="1:14" x14ac:dyDescent="0.3">
      <c r="A3479" t="s">
        <v>6843</v>
      </c>
      <c r="B3479" t="s">
        <v>6844</v>
      </c>
      <c r="C3479" t="s">
        <v>88</v>
      </c>
      <c r="D3479" t="s">
        <v>23</v>
      </c>
      <c r="E3479" t="s">
        <v>18</v>
      </c>
      <c r="F3479">
        <v>1065</v>
      </c>
      <c r="G3479">
        <v>20</v>
      </c>
      <c r="H3479">
        <v>852</v>
      </c>
      <c r="I3479">
        <v>3.8</v>
      </c>
      <c r="J3479">
        <v>297</v>
      </c>
      <c r="K3479">
        <v>1</v>
      </c>
      <c r="L3479">
        <v>852</v>
      </c>
      <c r="M3479" s="1">
        <v>45470</v>
      </c>
      <c r="N3479" t="s">
        <v>75</v>
      </c>
    </row>
    <row r="3480" spans="1:14" x14ac:dyDescent="0.3">
      <c r="A3480" t="s">
        <v>6845</v>
      </c>
      <c r="B3480" t="s">
        <v>6846</v>
      </c>
      <c r="C3480" t="s">
        <v>116</v>
      </c>
      <c r="D3480" t="s">
        <v>53</v>
      </c>
      <c r="E3480" t="s">
        <v>34</v>
      </c>
      <c r="F3480">
        <v>5947</v>
      </c>
      <c r="G3480">
        <v>25</v>
      </c>
      <c r="H3480">
        <v>4460</v>
      </c>
      <c r="I3480">
        <v>4</v>
      </c>
      <c r="J3480">
        <v>154</v>
      </c>
      <c r="K3480">
        <v>1</v>
      </c>
      <c r="L3480">
        <v>4460</v>
      </c>
      <c r="M3480" s="1">
        <v>45643</v>
      </c>
      <c r="N3480" t="s">
        <v>141</v>
      </c>
    </row>
    <row r="3481" spans="1:14" x14ac:dyDescent="0.3">
      <c r="A3481" t="s">
        <v>6847</v>
      </c>
      <c r="B3481" t="s">
        <v>6848</v>
      </c>
      <c r="C3481" t="s">
        <v>32</v>
      </c>
      <c r="D3481" t="s">
        <v>53</v>
      </c>
      <c r="E3481" t="s">
        <v>34</v>
      </c>
      <c r="F3481">
        <v>4425</v>
      </c>
      <c r="G3481">
        <v>20</v>
      </c>
      <c r="H3481">
        <v>3540</v>
      </c>
      <c r="I3481">
        <v>4.3</v>
      </c>
      <c r="J3481">
        <v>28</v>
      </c>
      <c r="K3481">
        <v>1</v>
      </c>
      <c r="L3481">
        <v>3540</v>
      </c>
      <c r="M3481" s="1">
        <v>45609</v>
      </c>
      <c r="N3481" t="s">
        <v>24</v>
      </c>
    </row>
    <row r="3482" spans="1:14" x14ac:dyDescent="0.3">
      <c r="A3482" t="s">
        <v>6849</v>
      </c>
      <c r="B3482" t="s">
        <v>6850</v>
      </c>
      <c r="C3482" t="s">
        <v>27</v>
      </c>
      <c r="D3482" t="s">
        <v>23</v>
      </c>
      <c r="E3482" t="s">
        <v>34</v>
      </c>
      <c r="F3482">
        <v>4118</v>
      </c>
      <c r="G3482">
        <v>20</v>
      </c>
      <c r="H3482">
        <v>3294</v>
      </c>
      <c r="I3482">
        <v>3.9</v>
      </c>
      <c r="J3482">
        <v>55</v>
      </c>
      <c r="K3482">
        <v>3</v>
      </c>
      <c r="L3482">
        <v>9882</v>
      </c>
      <c r="M3482" s="1">
        <v>45544</v>
      </c>
      <c r="N3482" t="s">
        <v>54</v>
      </c>
    </row>
    <row r="3483" spans="1:14" x14ac:dyDescent="0.3">
      <c r="A3483" t="s">
        <v>6851</v>
      </c>
      <c r="B3483" t="s">
        <v>6852</v>
      </c>
      <c r="C3483" t="s">
        <v>45</v>
      </c>
      <c r="D3483" t="s">
        <v>28</v>
      </c>
      <c r="E3483" t="s">
        <v>34</v>
      </c>
      <c r="F3483">
        <v>4780</v>
      </c>
      <c r="G3483">
        <v>30</v>
      </c>
      <c r="H3483">
        <v>3346</v>
      </c>
      <c r="I3483">
        <v>3.4</v>
      </c>
      <c r="J3483">
        <v>321</v>
      </c>
      <c r="K3483">
        <v>4</v>
      </c>
      <c r="L3483">
        <v>13384</v>
      </c>
      <c r="M3483" s="1">
        <v>45646</v>
      </c>
      <c r="N3483" t="s">
        <v>78</v>
      </c>
    </row>
    <row r="3484" spans="1:14" x14ac:dyDescent="0.3">
      <c r="A3484" t="s">
        <v>6853</v>
      </c>
      <c r="B3484" t="s">
        <v>3157</v>
      </c>
      <c r="C3484" t="s">
        <v>16</v>
      </c>
      <c r="D3484" t="s">
        <v>17</v>
      </c>
      <c r="E3484" t="s">
        <v>18</v>
      </c>
      <c r="F3484">
        <v>6784</v>
      </c>
      <c r="G3484">
        <v>10</v>
      </c>
      <c r="H3484">
        <v>6106</v>
      </c>
      <c r="I3484">
        <v>4</v>
      </c>
      <c r="J3484">
        <v>149</v>
      </c>
      <c r="K3484">
        <v>1</v>
      </c>
      <c r="L3484">
        <v>6106</v>
      </c>
      <c r="M3484" s="1">
        <v>45844</v>
      </c>
      <c r="N3484" t="s">
        <v>150</v>
      </c>
    </row>
    <row r="3485" spans="1:14" x14ac:dyDescent="0.3">
      <c r="A3485" t="s">
        <v>6854</v>
      </c>
      <c r="B3485" t="s">
        <v>6855</v>
      </c>
      <c r="C3485" t="s">
        <v>16</v>
      </c>
      <c r="D3485" t="s">
        <v>53</v>
      </c>
      <c r="E3485" t="s">
        <v>34</v>
      </c>
      <c r="F3485">
        <v>2804</v>
      </c>
      <c r="G3485">
        <v>15</v>
      </c>
      <c r="H3485">
        <v>2383</v>
      </c>
      <c r="I3485">
        <v>3.5</v>
      </c>
      <c r="J3485">
        <v>212</v>
      </c>
      <c r="K3485">
        <v>1</v>
      </c>
      <c r="L3485">
        <v>2383</v>
      </c>
      <c r="M3485" s="1">
        <v>45426</v>
      </c>
      <c r="N3485" t="s">
        <v>150</v>
      </c>
    </row>
    <row r="3486" spans="1:14" x14ac:dyDescent="0.3">
      <c r="A3486" t="s">
        <v>6856</v>
      </c>
      <c r="B3486" t="s">
        <v>6857</v>
      </c>
      <c r="C3486" t="s">
        <v>27</v>
      </c>
      <c r="D3486" t="s">
        <v>23</v>
      </c>
      <c r="E3486" t="s">
        <v>18</v>
      </c>
      <c r="F3486">
        <v>4407</v>
      </c>
      <c r="G3486">
        <v>20</v>
      </c>
      <c r="H3486">
        <v>3526</v>
      </c>
      <c r="I3486">
        <v>4.5999999999999996</v>
      </c>
      <c r="J3486">
        <v>141</v>
      </c>
      <c r="K3486">
        <v>1</v>
      </c>
      <c r="L3486">
        <v>3526</v>
      </c>
      <c r="M3486" s="1">
        <v>45663</v>
      </c>
      <c r="N3486" t="s">
        <v>49</v>
      </c>
    </row>
    <row r="3487" spans="1:14" x14ac:dyDescent="0.3">
      <c r="A3487" t="s">
        <v>6858</v>
      </c>
      <c r="B3487" t="s">
        <v>6859</v>
      </c>
      <c r="C3487" t="s">
        <v>16</v>
      </c>
      <c r="D3487" t="s">
        <v>46</v>
      </c>
      <c r="E3487" t="s">
        <v>18</v>
      </c>
      <c r="F3487">
        <v>3548</v>
      </c>
      <c r="G3487">
        <v>20</v>
      </c>
      <c r="H3487">
        <v>2838</v>
      </c>
      <c r="I3487">
        <v>3.9</v>
      </c>
      <c r="J3487">
        <v>129</v>
      </c>
      <c r="K3487">
        <v>1</v>
      </c>
      <c r="L3487">
        <v>2838</v>
      </c>
      <c r="M3487" s="1">
        <v>45473</v>
      </c>
      <c r="N3487" t="s">
        <v>78</v>
      </c>
    </row>
    <row r="3488" spans="1:14" x14ac:dyDescent="0.3">
      <c r="A3488" t="s">
        <v>6860</v>
      </c>
      <c r="B3488" t="s">
        <v>6861</v>
      </c>
      <c r="C3488" t="s">
        <v>45</v>
      </c>
      <c r="D3488" t="s">
        <v>23</v>
      </c>
      <c r="E3488" t="s">
        <v>34</v>
      </c>
      <c r="F3488">
        <v>821</v>
      </c>
      <c r="G3488">
        <v>30</v>
      </c>
      <c r="H3488">
        <v>575</v>
      </c>
      <c r="I3488">
        <v>4.0999999999999996</v>
      </c>
      <c r="J3488">
        <v>273</v>
      </c>
      <c r="K3488">
        <v>1</v>
      </c>
      <c r="L3488">
        <v>575</v>
      </c>
      <c r="M3488" s="1">
        <v>45549</v>
      </c>
      <c r="N3488" t="s">
        <v>42</v>
      </c>
    </row>
    <row r="3489" spans="1:14" x14ac:dyDescent="0.3">
      <c r="A3489" t="s">
        <v>6862</v>
      </c>
      <c r="B3489" t="s">
        <v>5457</v>
      </c>
      <c r="C3489" t="s">
        <v>16</v>
      </c>
      <c r="D3489" t="s">
        <v>28</v>
      </c>
      <c r="E3489" t="s">
        <v>34</v>
      </c>
      <c r="F3489">
        <v>9284</v>
      </c>
      <c r="G3489">
        <v>15</v>
      </c>
      <c r="H3489">
        <v>7891</v>
      </c>
      <c r="I3489">
        <v>3.7</v>
      </c>
      <c r="J3489">
        <v>191</v>
      </c>
      <c r="K3489">
        <v>1</v>
      </c>
      <c r="L3489">
        <v>7891</v>
      </c>
      <c r="M3489" s="1">
        <v>45720</v>
      </c>
      <c r="N3489" t="s">
        <v>54</v>
      </c>
    </row>
    <row r="3490" spans="1:14" x14ac:dyDescent="0.3">
      <c r="A3490" t="s">
        <v>6863</v>
      </c>
      <c r="B3490" t="s">
        <v>6864</v>
      </c>
      <c r="C3490" t="s">
        <v>116</v>
      </c>
      <c r="D3490" t="s">
        <v>46</v>
      </c>
      <c r="E3490" t="s">
        <v>18</v>
      </c>
      <c r="F3490">
        <v>2413</v>
      </c>
      <c r="G3490">
        <v>20</v>
      </c>
      <c r="H3490">
        <v>1930</v>
      </c>
      <c r="I3490">
        <v>4.0999999999999996</v>
      </c>
      <c r="J3490">
        <v>27</v>
      </c>
      <c r="K3490">
        <v>1</v>
      </c>
      <c r="L3490">
        <v>1930</v>
      </c>
      <c r="M3490" s="1">
        <v>45744</v>
      </c>
      <c r="N3490" t="s">
        <v>189</v>
      </c>
    </row>
    <row r="3491" spans="1:14" x14ac:dyDescent="0.3">
      <c r="A3491" t="s">
        <v>6865</v>
      </c>
      <c r="B3491" t="s">
        <v>6866</v>
      </c>
      <c r="C3491" t="s">
        <v>57</v>
      </c>
      <c r="D3491" t="s">
        <v>46</v>
      </c>
      <c r="E3491" t="s">
        <v>74</v>
      </c>
      <c r="F3491">
        <v>9823</v>
      </c>
      <c r="G3491">
        <v>0</v>
      </c>
      <c r="H3491">
        <v>9823</v>
      </c>
      <c r="I3491">
        <v>4.7</v>
      </c>
      <c r="J3491">
        <v>42</v>
      </c>
      <c r="K3491">
        <v>1</v>
      </c>
      <c r="L3491">
        <v>9823</v>
      </c>
      <c r="M3491" s="1">
        <v>45748</v>
      </c>
      <c r="N3491" t="s">
        <v>24</v>
      </c>
    </row>
    <row r="3492" spans="1:14" x14ac:dyDescent="0.3">
      <c r="A3492" t="s">
        <v>6867</v>
      </c>
      <c r="B3492" t="s">
        <v>6868</v>
      </c>
      <c r="C3492" t="s">
        <v>32</v>
      </c>
      <c r="D3492" t="s">
        <v>109</v>
      </c>
      <c r="E3492" t="s">
        <v>161</v>
      </c>
      <c r="F3492">
        <v>1384</v>
      </c>
      <c r="G3492">
        <v>15</v>
      </c>
      <c r="H3492">
        <v>1176</v>
      </c>
      <c r="I3492">
        <v>4.5999999999999996</v>
      </c>
      <c r="J3492">
        <v>282</v>
      </c>
      <c r="K3492">
        <v>1</v>
      </c>
      <c r="L3492">
        <v>1176</v>
      </c>
      <c r="M3492" s="1">
        <v>45332</v>
      </c>
      <c r="N3492" t="s">
        <v>61</v>
      </c>
    </row>
    <row r="3493" spans="1:14" x14ac:dyDescent="0.3">
      <c r="A3493" t="s">
        <v>6869</v>
      </c>
      <c r="B3493" t="s">
        <v>4034</v>
      </c>
      <c r="C3493" t="s">
        <v>22</v>
      </c>
      <c r="D3493" t="s">
        <v>41</v>
      </c>
      <c r="E3493" t="s">
        <v>34</v>
      </c>
      <c r="F3493">
        <v>1158</v>
      </c>
      <c r="G3493">
        <v>20</v>
      </c>
      <c r="H3493">
        <v>926</v>
      </c>
      <c r="I3493">
        <v>3.6</v>
      </c>
      <c r="J3493">
        <v>98</v>
      </c>
      <c r="K3493">
        <v>3</v>
      </c>
      <c r="L3493">
        <v>2778</v>
      </c>
      <c r="M3493" s="1">
        <v>45952</v>
      </c>
      <c r="N3493" t="s">
        <v>168</v>
      </c>
    </row>
    <row r="3494" spans="1:14" x14ac:dyDescent="0.3">
      <c r="A3494" t="s">
        <v>6870</v>
      </c>
      <c r="B3494" t="s">
        <v>6871</v>
      </c>
      <c r="C3494" t="s">
        <v>16</v>
      </c>
      <c r="D3494" t="s">
        <v>41</v>
      </c>
      <c r="E3494" t="s">
        <v>34</v>
      </c>
      <c r="F3494">
        <v>2498</v>
      </c>
      <c r="G3494">
        <v>10</v>
      </c>
      <c r="H3494">
        <v>2248</v>
      </c>
      <c r="I3494">
        <v>2.7</v>
      </c>
      <c r="J3494">
        <v>89</v>
      </c>
      <c r="K3494">
        <v>1</v>
      </c>
      <c r="L3494">
        <v>2248</v>
      </c>
      <c r="M3494" s="1">
        <v>45608</v>
      </c>
      <c r="N3494" t="s">
        <v>91</v>
      </c>
    </row>
    <row r="3495" spans="1:14" x14ac:dyDescent="0.3">
      <c r="A3495" t="s">
        <v>6872</v>
      </c>
      <c r="B3495" t="s">
        <v>6873</v>
      </c>
      <c r="C3495" t="s">
        <v>16</v>
      </c>
      <c r="D3495" t="s">
        <v>28</v>
      </c>
      <c r="E3495" t="s">
        <v>34</v>
      </c>
      <c r="F3495">
        <v>7456</v>
      </c>
      <c r="G3495">
        <v>15</v>
      </c>
      <c r="H3495">
        <v>6338</v>
      </c>
      <c r="I3495">
        <v>4</v>
      </c>
      <c r="J3495">
        <v>50</v>
      </c>
      <c r="K3495">
        <v>2</v>
      </c>
      <c r="L3495">
        <v>12676</v>
      </c>
      <c r="M3495" s="1">
        <v>45679</v>
      </c>
      <c r="N3495" t="s">
        <v>102</v>
      </c>
    </row>
    <row r="3496" spans="1:14" x14ac:dyDescent="0.3">
      <c r="A3496" t="s">
        <v>6874</v>
      </c>
      <c r="B3496" t="s">
        <v>6875</v>
      </c>
      <c r="C3496" t="s">
        <v>32</v>
      </c>
      <c r="D3496" t="s">
        <v>33</v>
      </c>
      <c r="E3496" t="s">
        <v>34</v>
      </c>
      <c r="F3496">
        <v>3856</v>
      </c>
      <c r="G3496">
        <v>20</v>
      </c>
      <c r="H3496">
        <v>3085</v>
      </c>
      <c r="I3496">
        <v>4</v>
      </c>
      <c r="J3496">
        <v>20</v>
      </c>
      <c r="K3496">
        <v>1</v>
      </c>
      <c r="L3496">
        <v>3085</v>
      </c>
      <c r="M3496" s="1">
        <v>45768</v>
      </c>
      <c r="N3496" t="s">
        <v>49</v>
      </c>
    </row>
    <row r="3497" spans="1:14" x14ac:dyDescent="0.3">
      <c r="A3497" t="s">
        <v>6876</v>
      </c>
      <c r="B3497" t="s">
        <v>6877</v>
      </c>
      <c r="C3497" t="s">
        <v>57</v>
      </c>
      <c r="D3497" t="s">
        <v>23</v>
      </c>
      <c r="E3497" t="s">
        <v>34</v>
      </c>
      <c r="F3497">
        <v>1676</v>
      </c>
      <c r="G3497">
        <v>30</v>
      </c>
      <c r="H3497">
        <v>1173</v>
      </c>
      <c r="I3497">
        <v>3.9</v>
      </c>
      <c r="J3497">
        <v>64</v>
      </c>
      <c r="K3497">
        <v>1</v>
      </c>
      <c r="L3497">
        <v>1173</v>
      </c>
      <c r="M3497" s="1">
        <v>45982</v>
      </c>
      <c r="N3497" t="s">
        <v>189</v>
      </c>
    </row>
    <row r="3498" spans="1:14" x14ac:dyDescent="0.3">
      <c r="A3498" t="s">
        <v>6878</v>
      </c>
      <c r="B3498" t="s">
        <v>6879</v>
      </c>
      <c r="C3498" t="s">
        <v>45</v>
      </c>
      <c r="D3498" t="s">
        <v>41</v>
      </c>
      <c r="E3498" t="s">
        <v>34</v>
      </c>
      <c r="F3498">
        <v>2076</v>
      </c>
      <c r="G3498">
        <v>0</v>
      </c>
      <c r="H3498">
        <v>2076</v>
      </c>
      <c r="I3498">
        <v>3.8</v>
      </c>
      <c r="J3498">
        <v>116</v>
      </c>
      <c r="K3498">
        <v>3</v>
      </c>
      <c r="L3498">
        <v>6228</v>
      </c>
      <c r="M3498" s="1">
        <v>45526</v>
      </c>
      <c r="N3498" t="s">
        <v>75</v>
      </c>
    </row>
    <row r="3499" spans="1:14" x14ac:dyDescent="0.3">
      <c r="A3499" t="s">
        <v>6880</v>
      </c>
      <c r="B3499" t="s">
        <v>6881</v>
      </c>
      <c r="C3499" t="s">
        <v>116</v>
      </c>
      <c r="D3499" t="s">
        <v>46</v>
      </c>
      <c r="E3499" t="s">
        <v>74</v>
      </c>
      <c r="F3499">
        <v>5947</v>
      </c>
      <c r="G3499">
        <v>25</v>
      </c>
      <c r="H3499">
        <v>4460</v>
      </c>
      <c r="I3499">
        <v>3.6</v>
      </c>
      <c r="J3499">
        <v>41</v>
      </c>
      <c r="K3499">
        <v>1</v>
      </c>
      <c r="L3499">
        <v>4460</v>
      </c>
      <c r="M3499" s="1">
        <v>45300</v>
      </c>
      <c r="N3499" t="s">
        <v>54</v>
      </c>
    </row>
    <row r="3500" spans="1:14" x14ac:dyDescent="0.3">
      <c r="A3500" t="s">
        <v>6882</v>
      </c>
      <c r="B3500" t="s">
        <v>6883</v>
      </c>
      <c r="C3500" t="s">
        <v>116</v>
      </c>
      <c r="D3500" t="s">
        <v>33</v>
      </c>
      <c r="E3500" t="s">
        <v>18</v>
      </c>
      <c r="F3500">
        <v>3789</v>
      </c>
      <c r="G3500">
        <v>15</v>
      </c>
      <c r="H3500">
        <v>3221</v>
      </c>
      <c r="I3500">
        <v>5</v>
      </c>
      <c r="J3500">
        <v>181</v>
      </c>
      <c r="K3500">
        <v>1</v>
      </c>
      <c r="L3500">
        <v>3221</v>
      </c>
      <c r="M3500" s="1">
        <v>45893</v>
      </c>
      <c r="N3500" t="s">
        <v>102</v>
      </c>
    </row>
    <row r="3501" spans="1:14" x14ac:dyDescent="0.3">
      <c r="A3501" t="s">
        <v>6884</v>
      </c>
      <c r="B3501" t="s">
        <v>6885</v>
      </c>
      <c r="C3501" t="s">
        <v>116</v>
      </c>
      <c r="D3501" t="s">
        <v>17</v>
      </c>
      <c r="E3501" t="s">
        <v>34</v>
      </c>
      <c r="F3501">
        <v>4238</v>
      </c>
      <c r="G3501">
        <v>20</v>
      </c>
      <c r="H3501">
        <v>3390</v>
      </c>
      <c r="I3501">
        <v>5</v>
      </c>
      <c r="J3501">
        <v>90</v>
      </c>
      <c r="K3501">
        <v>1</v>
      </c>
      <c r="L3501">
        <v>3390</v>
      </c>
      <c r="M3501" s="1">
        <v>45439</v>
      </c>
      <c r="N3501" t="s">
        <v>71</v>
      </c>
    </row>
    <row r="3502" spans="1:14" x14ac:dyDescent="0.3">
      <c r="A3502" t="s">
        <v>6886</v>
      </c>
      <c r="B3502" t="s">
        <v>6501</v>
      </c>
      <c r="C3502" t="s">
        <v>22</v>
      </c>
      <c r="D3502" t="s">
        <v>46</v>
      </c>
      <c r="E3502" t="s">
        <v>74</v>
      </c>
      <c r="F3502">
        <v>2696</v>
      </c>
      <c r="G3502">
        <v>25</v>
      </c>
      <c r="H3502">
        <v>2022</v>
      </c>
      <c r="I3502">
        <v>3.9</v>
      </c>
      <c r="J3502">
        <v>22</v>
      </c>
      <c r="K3502">
        <v>2</v>
      </c>
      <c r="L3502">
        <v>4044</v>
      </c>
      <c r="M3502" s="1">
        <v>45450</v>
      </c>
      <c r="N3502" t="s">
        <v>85</v>
      </c>
    </row>
    <row r="3503" spans="1:14" x14ac:dyDescent="0.3">
      <c r="A3503" t="s">
        <v>6887</v>
      </c>
      <c r="B3503" t="s">
        <v>6888</v>
      </c>
      <c r="C3503" t="s">
        <v>22</v>
      </c>
      <c r="D3503" t="s">
        <v>17</v>
      </c>
      <c r="E3503" t="s">
        <v>34</v>
      </c>
      <c r="F3503">
        <v>2648</v>
      </c>
      <c r="G3503">
        <v>20</v>
      </c>
      <c r="H3503">
        <v>2118</v>
      </c>
      <c r="I3503">
        <v>4.2</v>
      </c>
      <c r="J3503">
        <v>133</v>
      </c>
      <c r="K3503">
        <v>1</v>
      </c>
      <c r="L3503">
        <v>2118</v>
      </c>
      <c r="M3503" s="1">
        <v>45448</v>
      </c>
      <c r="N3503" t="s">
        <v>85</v>
      </c>
    </row>
    <row r="3504" spans="1:14" x14ac:dyDescent="0.3">
      <c r="A3504" t="s">
        <v>6889</v>
      </c>
      <c r="B3504" t="s">
        <v>6890</v>
      </c>
      <c r="C3504" t="s">
        <v>32</v>
      </c>
      <c r="D3504" t="s">
        <v>28</v>
      </c>
      <c r="E3504" t="s">
        <v>34</v>
      </c>
      <c r="F3504">
        <v>8344</v>
      </c>
      <c r="G3504">
        <v>10</v>
      </c>
      <c r="H3504">
        <v>7510</v>
      </c>
      <c r="I3504">
        <v>4.5999999999999996</v>
      </c>
      <c r="J3504">
        <v>32</v>
      </c>
      <c r="K3504">
        <v>1</v>
      </c>
      <c r="L3504">
        <v>7510</v>
      </c>
      <c r="M3504" s="1">
        <v>45734</v>
      </c>
      <c r="N3504" t="s">
        <v>54</v>
      </c>
    </row>
    <row r="3505" spans="1:14" x14ac:dyDescent="0.3">
      <c r="A3505" t="s">
        <v>6891</v>
      </c>
      <c r="B3505" t="s">
        <v>6892</v>
      </c>
      <c r="C3505" t="s">
        <v>45</v>
      </c>
      <c r="D3505" t="s">
        <v>109</v>
      </c>
      <c r="E3505" t="s">
        <v>161</v>
      </c>
      <c r="F3505">
        <v>2406</v>
      </c>
      <c r="G3505">
        <v>25</v>
      </c>
      <c r="H3505">
        <v>1804</v>
      </c>
      <c r="I3505">
        <v>4.2</v>
      </c>
      <c r="J3505">
        <v>272</v>
      </c>
      <c r="K3505">
        <v>1</v>
      </c>
      <c r="L3505">
        <v>1804</v>
      </c>
      <c r="M3505" s="1">
        <v>45964</v>
      </c>
      <c r="N3505" t="s">
        <v>38</v>
      </c>
    </row>
    <row r="3506" spans="1:14" x14ac:dyDescent="0.3">
      <c r="A3506" t="s">
        <v>6893</v>
      </c>
      <c r="B3506" t="s">
        <v>6894</v>
      </c>
      <c r="C3506" t="s">
        <v>27</v>
      </c>
      <c r="D3506" t="s">
        <v>109</v>
      </c>
      <c r="E3506" t="s">
        <v>34</v>
      </c>
      <c r="F3506">
        <v>2561</v>
      </c>
      <c r="G3506">
        <v>15</v>
      </c>
      <c r="H3506">
        <v>2177</v>
      </c>
      <c r="I3506">
        <v>3.9</v>
      </c>
      <c r="J3506">
        <v>76</v>
      </c>
      <c r="K3506">
        <v>1</v>
      </c>
      <c r="L3506">
        <v>2177</v>
      </c>
      <c r="M3506" s="1">
        <v>45693</v>
      </c>
      <c r="N3506" t="s">
        <v>189</v>
      </c>
    </row>
    <row r="3507" spans="1:14" x14ac:dyDescent="0.3">
      <c r="A3507" t="s">
        <v>6895</v>
      </c>
      <c r="B3507" t="s">
        <v>6896</v>
      </c>
      <c r="C3507" t="s">
        <v>52</v>
      </c>
      <c r="D3507" t="s">
        <v>109</v>
      </c>
      <c r="E3507" t="s">
        <v>161</v>
      </c>
      <c r="F3507">
        <v>2804</v>
      </c>
      <c r="G3507">
        <v>25</v>
      </c>
      <c r="H3507">
        <v>2103</v>
      </c>
      <c r="I3507">
        <v>3.4</v>
      </c>
      <c r="J3507">
        <v>89</v>
      </c>
      <c r="K3507">
        <v>1</v>
      </c>
      <c r="L3507">
        <v>2103</v>
      </c>
      <c r="M3507" s="1">
        <v>45809</v>
      </c>
      <c r="N3507" t="s">
        <v>85</v>
      </c>
    </row>
    <row r="3508" spans="1:14" x14ac:dyDescent="0.3">
      <c r="A3508" t="s">
        <v>6897</v>
      </c>
      <c r="B3508" t="s">
        <v>6898</v>
      </c>
      <c r="C3508" t="s">
        <v>37</v>
      </c>
      <c r="D3508" t="s">
        <v>33</v>
      </c>
      <c r="E3508" t="s">
        <v>34</v>
      </c>
      <c r="F3508">
        <v>3794</v>
      </c>
      <c r="G3508">
        <v>15</v>
      </c>
      <c r="H3508">
        <v>3225</v>
      </c>
      <c r="I3508">
        <v>4.0999999999999996</v>
      </c>
      <c r="J3508">
        <v>292</v>
      </c>
      <c r="K3508">
        <v>1</v>
      </c>
      <c r="L3508">
        <v>3225</v>
      </c>
      <c r="M3508" s="1">
        <v>45461</v>
      </c>
      <c r="N3508" t="s">
        <v>54</v>
      </c>
    </row>
    <row r="3509" spans="1:14" x14ac:dyDescent="0.3">
      <c r="A3509" t="s">
        <v>6899</v>
      </c>
      <c r="B3509" t="s">
        <v>6900</v>
      </c>
      <c r="C3509" t="s">
        <v>52</v>
      </c>
      <c r="D3509" t="s">
        <v>41</v>
      </c>
      <c r="E3509" t="s">
        <v>34</v>
      </c>
      <c r="F3509">
        <v>989</v>
      </c>
      <c r="G3509">
        <v>15</v>
      </c>
      <c r="H3509">
        <v>841</v>
      </c>
      <c r="I3509">
        <v>3.5</v>
      </c>
      <c r="J3509">
        <v>136</v>
      </c>
      <c r="K3509">
        <v>1</v>
      </c>
      <c r="L3509">
        <v>841</v>
      </c>
      <c r="M3509" s="1">
        <v>45750</v>
      </c>
      <c r="N3509" t="s">
        <v>85</v>
      </c>
    </row>
    <row r="3510" spans="1:14" x14ac:dyDescent="0.3">
      <c r="A3510" t="s">
        <v>6901</v>
      </c>
      <c r="B3510" t="s">
        <v>6902</v>
      </c>
      <c r="C3510" t="s">
        <v>16</v>
      </c>
      <c r="D3510" t="s">
        <v>41</v>
      </c>
      <c r="E3510" t="s">
        <v>74</v>
      </c>
      <c r="F3510">
        <v>1281</v>
      </c>
      <c r="G3510">
        <v>20</v>
      </c>
      <c r="H3510">
        <v>1025</v>
      </c>
      <c r="I3510">
        <v>4.7</v>
      </c>
      <c r="J3510">
        <v>186</v>
      </c>
      <c r="K3510">
        <v>2</v>
      </c>
      <c r="L3510">
        <v>2050</v>
      </c>
      <c r="M3510" s="1">
        <v>45568</v>
      </c>
      <c r="N3510" t="s">
        <v>91</v>
      </c>
    </row>
    <row r="3511" spans="1:14" x14ac:dyDescent="0.3">
      <c r="A3511" t="s">
        <v>6903</v>
      </c>
      <c r="B3511" t="s">
        <v>6904</v>
      </c>
      <c r="C3511" t="s">
        <v>88</v>
      </c>
      <c r="D3511" t="s">
        <v>28</v>
      </c>
      <c r="E3511" t="s">
        <v>34</v>
      </c>
      <c r="F3511">
        <v>9790</v>
      </c>
      <c r="G3511">
        <v>40</v>
      </c>
      <c r="H3511">
        <v>5874</v>
      </c>
      <c r="I3511">
        <v>4.0999999999999996</v>
      </c>
      <c r="J3511">
        <v>128</v>
      </c>
      <c r="K3511">
        <v>1</v>
      </c>
      <c r="L3511">
        <v>5874</v>
      </c>
      <c r="M3511" s="1">
        <v>45399</v>
      </c>
      <c r="N3511" t="s">
        <v>78</v>
      </c>
    </row>
    <row r="3512" spans="1:14" x14ac:dyDescent="0.3">
      <c r="A3512" t="s">
        <v>6905</v>
      </c>
      <c r="B3512" t="s">
        <v>6906</v>
      </c>
      <c r="C3512" t="s">
        <v>16</v>
      </c>
      <c r="D3512" t="s">
        <v>41</v>
      </c>
      <c r="E3512" t="s">
        <v>34</v>
      </c>
      <c r="F3512">
        <v>704</v>
      </c>
      <c r="G3512">
        <v>70</v>
      </c>
      <c r="H3512">
        <v>211</v>
      </c>
      <c r="I3512">
        <v>4.4000000000000004</v>
      </c>
      <c r="J3512">
        <v>161</v>
      </c>
      <c r="K3512">
        <v>1</v>
      </c>
      <c r="L3512">
        <v>211</v>
      </c>
      <c r="M3512" s="1">
        <v>45806</v>
      </c>
      <c r="N3512" t="s">
        <v>24</v>
      </c>
    </row>
    <row r="3513" spans="1:14" x14ac:dyDescent="0.3">
      <c r="A3513" t="s">
        <v>6907</v>
      </c>
      <c r="B3513" t="s">
        <v>6908</v>
      </c>
      <c r="C3513" t="s">
        <v>45</v>
      </c>
      <c r="D3513" t="s">
        <v>46</v>
      </c>
      <c r="E3513" t="s">
        <v>161</v>
      </c>
      <c r="F3513">
        <v>5595</v>
      </c>
      <c r="G3513">
        <v>25</v>
      </c>
      <c r="H3513">
        <v>4196</v>
      </c>
      <c r="I3513">
        <v>3.9</v>
      </c>
      <c r="J3513">
        <v>53</v>
      </c>
      <c r="K3513">
        <v>3</v>
      </c>
      <c r="L3513">
        <v>12588</v>
      </c>
      <c r="M3513" s="1">
        <v>45543</v>
      </c>
      <c r="N3513" t="s">
        <v>150</v>
      </c>
    </row>
    <row r="3514" spans="1:14" x14ac:dyDescent="0.3">
      <c r="A3514" t="s">
        <v>6909</v>
      </c>
      <c r="B3514" t="s">
        <v>6910</v>
      </c>
      <c r="C3514" t="s">
        <v>37</v>
      </c>
      <c r="D3514" t="s">
        <v>41</v>
      </c>
      <c r="E3514" t="s">
        <v>74</v>
      </c>
      <c r="F3514">
        <v>2060</v>
      </c>
      <c r="G3514">
        <v>20</v>
      </c>
      <c r="H3514">
        <v>1648</v>
      </c>
      <c r="I3514">
        <v>4.5</v>
      </c>
      <c r="J3514">
        <v>11</v>
      </c>
      <c r="K3514">
        <v>1</v>
      </c>
      <c r="L3514">
        <v>1648</v>
      </c>
      <c r="M3514" s="1">
        <v>45598</v>
      </c>
      <c r="N3514" t="s">
        <v>141</v>
      </c>
    </row>
    <row r="3515" spans="1:14" x14ac:dyDescent="0.3">
      <c r="A3515" t="s">
        <v>6911</v>
      </c>
      <c r="B3515" t="s">
        <v>6912</v>
      </c>
      <c r="C3515" t="s">
        <v>88</v>
      </c>
      <c r="D3515" t="s">
        <v>23</v>
      </c>
      <c r="E3515" t="s">
        <v>18</v>
      </c>
      <c r="F3515">
        <v>1219</v>
      </c>
      <c r="G3515">
        <v>10</v>
      </c>
      <c r="H3515">
        <v>1097</v>
      </c>
      <c r="I3515">
        <v>3.8</v>
      </c>
      <c r="J3515">
        <v>762</v>
      </c>
      <c r="K3515">
        <v>2</v>
      </c>
      <c r="L3515">
        <v>2194</v>
      </c>
      <c r="M3515" s="1">
        <v>45566</v>
      </c>
      <c r="N3515" t="s">
        <v>168</v>
      </c>
    </row>
    <row r="3516" spans="1:14" x14ac:dyDescent="0.3">
      <c r="A3516" t="s">
        <v>6913</v>
      </c>
      <c r="B3516" t="s">
        <v>6914</v>
      </c>
      <c r="C3516" t="s">
        <v>116</v>
      </c>
      <c r="D3516" t="s">
        <v>17</v>
      </c>
      <c r="E3516" t="s">
        <v>34</v>
      </c>
      <c r="F3516">
        <v>5035</v>
      </c>
      <c r="G3516">
        <v>25</v>
      </c>
      <c r="H3516">
        <v>3776</v>
      </c>
      <c r="I3516">
        <v>4.2</v>
      </c>
      <c r="J3516">
        <v>125</v>
      </c>
      <c r="K3516">
        <v>1</v>
      </c>
      <c r="L3516">
        <v>3776</v>
      </c>
      <c r="M3516" s="1">
        <v>45916</v>
      </c>
      <c r="N3516" t="s">
        <v>24</v>
      </c>
    </row>
    <row r="3517" spans="1:14" x14ac:dyDescent="0.3">
      <c r="A3517" t="s">
        <v>6915</v>
      </c>
      <c r="B3517" t="s">
        <v>6916</v>
      </c>
      <c r="C3517" t="s">
        <v>116</v>
      </c>
      <c r="D3517" t="s">
        <v>46</v>
      </c>
      <c r="E3517" t="s">
        <v>18</v>
      </c>
      <c r="F3517">
        <v>2747</v>
      </c>
      <c r="G3517">
        <v>20</v>
      </c>
      <c r="H3517">
        <v>2198</v>
      </c>
      <c r="I3517">
        <v>3.9</v>
      </c>
      <c r="J3517">
        <v>107</v>
      </c>
      <c r="K3517">
        <v>1</v>
      </c>
      <c r="L3517">
        <v>2198</v>
      </c>
      <c r="M3517" s="1">
        <v>45667</v>
      </c>
      <c r="N3517" t="s">
        <v>85</v>
      </c>
    </row>
    <row r="3518" spans="1:14" x14ac:dyDescent="0.3">
      <c r="A3518" t="s">
        <v>6917</v>
      </c>
      <c r="B3518" t="s">
        <v>6918</v>
      </c>
      <c r="C3518" t="s">
        <v>116</v>
      </c>
      <c r="D3518" t="s">
        <v>17</v>
      </c>
      <c r="E3518" t="s">
        <v>18</v>
      </c>
      <c r="F3518">
        <v>3970</v>
      </c>
      <c r="G3518">
        <v>15</v>
      </c>
      <c r="H3518">
        <v>3374</v>
      </c>
      <c r="I3518">
        <v>4</v>
      </c>
      <c r="J3518">
        <v>119</v>
      </c>
      <c r="K3518">
        <v>3</v>
      </c>
      <c r="L3518">
        <v>10122</v>
      </c>
      <c r="M3518" s="1">
        <v>45540</v>
      </c>
      <c r="N3518" t="s">
        <v>189</v>
      </c>
    </row>
    <row r="3519" spans="1:14" x14ac:dyDescent="0.3">
      <c r="A3519" t="s">
        <v>6919</v>
      </c>
      <c r="B3519" t="s">
        <v>6920</v>
      </c>
      <c r="C3519" t="s">
        <v>16</v>
      </c>
      <c r="D3519" t="s">
        <v>109</v>
      </c>
      <c r="E3519" t="s">
        <v>161</v>
      </c>
      <c r="F3519">
        <v>3307</v>
      </c>
      <c r="G3519">
        <v>15</v>
      </c>
      <c r="H3519">
        <v>2811</v>
      </c>
      <c r="I3519">
        <v>4.5999999999999996</v>
      </c>
      <c r="J3519">
        <v>17</v>
      </c>
      <c r="K3519">
        <v>1</v>
      </c>
      <c r="L3519">
        <v>2811</v>
      </c>
      <c r="M3519" s="1">
        <v>45479</v>
      </c>
      <c r="N3519" t="s">
        <v>75</v>
      </c>
    </row>
    <row r="3520" spans="1:14" x14ac:dyDescent="0.3">
      <c r="A3520" t="s">
        <v>6921</v>
      </c>
      <c r="B3520" t="s">
        <v>6922</v>
      </c>
      <c r="C3520" t="s">
        <v>27</v>
      </c>
      <c r="D3520" t="s">
        <v>46</v>
      </c>
      <c r="E3520" t="s">
        <v>18</v>
      </c>
      <c r="F3520">
        <v>4487</v>
      </c>
      <c r="G3520">
        <v>25</v>
      </c>
      <c r="H3520">
        <v>3365</v>
      </c>
      <c r="I3520">
        <v>3.7</v>
      </c>
      <c r="J3520">
        <v>56</v>
      </c>
      <c r="K3520">
        <v>1</v>
      </c>
      <c r="L3520">
        <v>3365</v>
      </c>
      <c r="M3520" s="1">
        <v>45542</v>
      </c>
      <c r="N3520" t="s">
        <v>29</v>
      </c>
    </row>
    <row r="3521" spans="1:14" x14ac:dyDescent="0.3">
      <c r="A3521" t="s">
        <v>6923</v>
      </c>
      <c r="B3521" t="s">
        <v>6924</v>
      </c>
      <c r="C3521" t="s">
        <v>57</v>
      </c>
      <c r="D3521" t="s">
        <v>41</v>
      </c>
      <c r="E3521" t="s">
        <v>74</v>
      </c>
      <c r="F3521">
        <v>446</v>
      </c>
      <c r="G3521">
        <v>0</v>
      </c>
      <c r="H3521">
        <v>446</v>
      </c>
      <c r="I3521">
        <v>4.3</v>
      </c>
      <c r="J3521">
        <v>79</v>
      </c>
      <c r="K3521">
        <v>1</v>
      </c>
      <c r="L3521">
        <v>446</v>
      </c>
      <c r="M3521" s="1">
        <v>45963</v>
      </c>
      <c r="N3521" t="s">
        <v>54</v>
      </c>
    </row>
    <row r="3522" spans="1:14" x14ac:dyDescent="0.3">
      <c r="A3522" t="s">
        <v>6925</v>
      </c>
      <c r="B3522" t="s">
        <v>6926</v>
      </c>
      <c r="C3522" t="s">
        <v>52</v>
      </c>
      <c r="D3522" t="s">
        <v>33</v>
      </c>
      <c r="E3522" t="s">
        <v>18</v>
      </c>
      <c r="F3522">
        <v>4152</v>
      </c>
      <c r="G3522">
        <v>30</v>
      </c>
      <c r="H3522">
        <v>2906</v>
      </c>
      <c r="I3522">
        <v>4.8</v>
      </c>
      <c r="J3522">
        <v>47</v>
      </c>
      <c r="K3522">
        <v>2</v>
      </c>
      <c r="L3522">
        <v>5812</v>
      </c>
      <c r="M3522" s="1">
        <v>45834</v>
      </c>
      <c r="N3522" t="s">
        <v>75</v>
      </c>
    </row>
    <row r="3523" spans="1:14" x14ac:dyDescent="0.3">
      <c r="A3523" t="s">
        <v>6927</v>
      </c>
      <c r="B3523" t="s">
        <v>6928</v>
      </c>
      <c r="C3523" t="s">
        <v>37</v>
      </c>
      <c r="D3523" t="s">
        <v>53</v>
      </c>
      <c r="E3523" t="s">
        <v>34</v>
      </c>
      <c r="F3523">
        <v>4611</v>
      </c>
      <c r="G3523">
        <v>50</v>
      </c>
      <c r="H3523">
        <v>2306</v>
      </c>
      <c r="I3523">
        <v>4.5999999999999996</v>
      </c>
      <c r="J3523">
        <v>32</v>
      </c>
      <c r="K3523">
        <v>1</v>
      </c>
      <c r="L3523">
        <v>2306</v>
      </c>
      <c r="M3523" s="1">
        <v>45796</v>
      </c>
      <c r="N3523" t="s">
        <v>38</v>
      </c>
    </row>
    <row r="3524" spans="1:14" x14ac:dyDescent="0.3">
      <c r="A3524" t="s">
        <v>6929</v>
      </c>
      <c r="B3524" t="s">
        <v>6930</v>
      </c>
      <c r="C3524" t="s">
        <v>32</v>
      </c>
      <c r="D3524" t="s">
        <v>53</v>
      </c>
      <c r="E3524" t="s">
        <v>74</v>
      </c>
      <c r="F3524">
        <v>1269</v>
      </c>
      <c r="G3524">
        <v>40</v>
      </c>
      <c r="H3524">
        <v>761</v>
      </c>
      <c r="I3524">
        <v>3.8</v>
      </c>
      <c r="J3524">
        <v>302</v>
      </c>
      <c r="K3524">
        <v>1</v>
      </c>
      <c r="L3524">
        <v>761</v>
      </c>
      <c r="M3524" s="1">
        <v>45303</v>
      </c>
      <c r="N3524" t="s">
        <v>58</v>
      </c>
    </row>
    <row r="3525" spans="1:14" x14ac:dyDescent="0.3">
      <c r="A3525" t="s">
        <v>6931</v>
      </c>
      <c r="B3525" t="s">
        <v>6932</v>
      </c>
      <c r="C3525" t="s">
        <v>37</v>
      </c>
      <c r="D3525" t="s">
        <v>46</v>
      </c>
      <c r="E3525" t="s">
        <v>18</v>
      </c>
      <c r="F3525">
        <v>6790</v>
      </c>
      <c r="G3525">
        <v>10</v>
      </c>
      <c r="H3525">
        <v>6111</v>
      </c>
      <c r="I3525">
        <v>4.3</v>
      </c>
      <c r="J3525">
        <v>258</v>
      </c>
      <c r="K3525">
        <v>1</v>
      </c>
      <c r="L3525">
        <v>6111</v>
      </c>
      <c r="M3525" s="1">
        <v>45824</v>
      </c>
      <c r="N3525" t="s">
        <v>61</v>
      </c>
    </row>
    <row r="3526" spans="1:14" x14ac:dyDescent="0.3">
      <c r="A3526" t="s">
        <v>6933</v>
      </c>
      <c r="B3526" t="s">
        <v>6934</v>
      </c>
      <c r="C3526" t="s">
        <v>16</v>
      </c>
      <c r="D3526" t="s">
        <v>23</v>
      </c>
      <c r="E3526" t="s">
        <v>18</v>
      </c>
      <c r="F3526">
        <v>2961</v>
      </c>
      <c r="G3526">
        <v>15</v>
      </c>
      <c r="H3526">
        <v>2517</v>
      </c>
      <c r="I3526">
        <v>3.3</v>
      </c>
      <c r="J3526">
        <v>69</v>
      </c>
      <c r="K3526">
        <v>1</v>
      </c>
      <c r="L3526">
        <v>2517</v>
      </c>
      <c r="M3526" s="1">
        <v>45304</v>
      </c>
      <c r="N3526" t="s">
        <v>61</v>
      </c>
    </row>
    <row r="3527" spans="1:14" x14ac:dyDescent="0.3">
      <c r="A3527" t="s">
        <v>6935</v>
      </c>
      <c r="B3527" t="s">
        <v>1655</v>
      </c>
      <c r="C3527" t="s">
        <v>116</v>
      </c>
      <c r="D3527" t="s">
        <v>28</v>
      </c>
      <c r="E3527" t="s">
        <v>34</v>
      </c>
      <c r="F3527">
        <v>5465</v>
      </c>
      <c r="G3527">
        <v>15</v>
      </c>
      <c r="H3527">
        <v>4645</v>
      </c>
      <c r="I3527">
        <v>4.5999999999999996</v>
      </c>
      <c r="J3527">
        <v>62</v>
      </c>
      <c r="K3527">
        <v>2</v>
      </c>
      <c r="L3527">
        <v>9290</v>
      </c>
      <c r="M3527" s="1">
        <v>45650</v>
      </c>
      <c r="N3527" t="s">
        <v>85</v>
      </c>
    </row>
    <row r="3528" spans="1:14" x14ac:dyDescent="0.3">
      <c r="A3528" t="s">
        <v>6936</v>
      </c>
      <c r="B3528" t="s">
        <v>6937</v>
      </c>
      <c r="C3528" t="s">
        <v>116</v>
      </c>
      <c r="D3528" t="s">
        <v>33</v>
      </c>
      <c r="E3528" t="s">
        <v>18</v>
      </c>
      <c r="F3528">
        <v>3475</v>
      </c>
      <c r="G3528">
        <v>40</v>
      </c>
      <c r="H3528">
        <v>2085</v>
      </c>
      <c r="I3528">
        <v>5</v>
      </c>
      <c r="J3528">
        <v>76</v>
      </c>
      <c r="K3528">
        <v>1</v>
      </c>
      <c r="L3528">
        <v>2085</v>
      </c>
      <c r="M3528" s="1">
        <v>45406</v>
      </c>
      <c r="N3528" t="s">
        <v>29</v>
      </c>
    </row>
    <row r="3529" spans="1:14" x14ac:dyDescent="0.3">
      <c r="A3529" t="s">
        <v>6938</v>
      </c>
      <c r="B3529" t="s">
        <v>6939</v>
      </c>
      <c r="C3529" t="s">
        <v>45</v>
      </c>
      <c r="D3529" t="s">
        <v>33</v>
      </c>
      <c r="E3529" t="s">
        <v>34</v>
      </c>
      <c r="F3529">
        <v>1468</v>
      </c>
      <c r="G3529">
        <v>25</v>
      </c>
      <c r="H3529">
        <v>1101</v>
      </c>
      <c r="I3529">
        <v>4.3</v>
      </c>
      <c r="J3529">
        <v>143</v>
      </c>
      <c r="K3529">
        <v>1</v>
      </c>
      <c r="L3529">
        <v>1101</v>
      </c>
      <c r="M3529" s="1">
        <v>45687</v>
      </c>
      <c r="N3529" t="s">
        <v>168</v>
      </c>
    </row>
    <row r="3530" spans="1:14" x14ac:dyDescent="0.3">
      <c r="A3530" t="s">
        <v>6940</v>
      </c>
      <c r="B3530" t="s">
        <v>6941</v>
      </c>
      <c r="C3530" t="s">
        <v>32</v>
      </c>
      <c r="D3530" t="s">
        <v>41</v>
      </c>
      <c r="E3530" t="s">
        <v>34</v>
      </c>
      <c r="F3530">
        <v>2460</v>
      </c>
      <c r="G3530">
        <v>10</v>
      </c>
      <c r="H3530">
        <v>2214</v>
      </c>
      <c r="I3530">
        <v>4.8</v>
      </c>
      <c r="J3530">
        <v>374</v>
      </c>
      <c r="K3530">
        <v>5</v>
      </c>
      <c r="L3530">
        <v>11070</v>
      </c>
      <c r="M3530" s="1">
        <v>45771</v>
      </c>
      <c r="N3530" t="s">
        <v>24</v>
      </c>
    </row>
    <row r="3531" spans="1:14" x14ac:dyDescent="0.3">
      <c r="A3531" t="s">
        <v>6942</v>
      </c>
      <c r="B3531" t="s">
        <v>6943</v>
      </c>
      <c r="C3531" t="s">
        <v>45</v>
      </c>
      <c r="D3531" t="s">
        <v>109</v>
      </c>
      <c r="E3531" t="s">
        <v>18</v>
      </c>
      <c r="F3531">
        <v>1800</v>
      </c>
      <c r="G3531">
        <v>10</v>
      </c>
      <c r="H3531">
        <v>1620</v>
      </c>
      <c r="I3531">
        <v>3.4</v>
      </c>
      <c r="J3531">
        <v>38</v>
      </c>
      <c r="K3531">
        <v>1</v>
      </c>
      <c r="L3531">
        <v>1620</v>
      </c>
      <c r="M3531" s="1">
        <v>45554</v>
      </c>
      <c r="N3531" t="s">
        <v>85</v>
      </c>
    </row>
    <row r="3532" spans="1:14" x14ac:dyDescent="0.3">
      <c r="A3532" t="s">
        <v>6944</v>
      </c>
      <c r="B3532" t="s">
        <v>5474</v>
      </c>
      <c r="C3532" t="s">
        <v>88</v>
      </c>
      <c r="D3532" t="s">
        <v>109</v>
      </c>
      <c r="E3532" t="s">
        <v>18</v>
      </c>
      <c r="F3532">
        <v>1428</v>
      </c>
      <c r="G3532">
        <v>0</v>
      </c>
      <c r="H3532">
        <v>1428</v>
      </c>
      <c r="I3532">
        <v>3.6</v>
      </c>
      <c r="J3532">
        <v>183</v>
      </c>
      <c r="K3532">
        <v>1</v>
      </c>
      <c r="L3532">
        <v>1428</v>
      </c>
      <c r="M3532" s="1">
        <v>45786</v>
      </c>
      <c r="N3532" t="s">
        <v>49</v>
      </c>
    </row>
    <row r="3533" spans="1:14" x14ac:dyDescent="0.3">
      <c r="A3533" t="s">
        <v>6945</v>
      </c>
      <c r="B3533" t="s">
        <v>6946</v>
      </c>
      <c r="C3533" t="s">
        <v>16</v>
      </c>
      <c r="D3533" t="s">
        <v>109</v>
      </c>
      <c r="E3533" t="s">
        <v>34</v>
      </c>
      <c r="F3533">
        <v>1557</v>
      </c>
      <c r="G3533">
        <v>10</v>
      </c>
      <c r="H3533">
        <v>1401</v>
      </c>
      <c r="I3533">
        <v>3.9</v>
      </c>
      <c r="J3533">
        <v>228</v>
      </c>
      <c r="K3533">
        <v>1</v>
      </c>
      <c r="L3533">
        <v>1401</v>
      </c>
      <c r="M3533" s="1">
        <v>45368</v>
      </c>
      <c r="N3533" t="s">
        <v>78</v>
      </c>
    </row>
    <row r="3534" spans="1:14" x14ac:dyDescent="0.3">
      <c r="A3534" t="s">
        <v>6947</v>
      </c>
      <c r="B3534" t="s">
        <v>6948</v>
      </c>
      <c r="C3534" t="s">
        <v>27</v>
      </c>
      <c r="D3534" t="s">
        <v>33</v>
      </c>
      <c r="E3534" t="s">
        <v>18</v>
      </c>
      <c r="F3534">
        <v>2951</v>
      </c>
      <c r="G3534">
        <v>15</v>
      </c>
      <c r="H3534">
        <v>2508</v>
      </c>
      <c r="I3534">
        <v>4</v>
      </c>
      <c r="J3534">
        <v>469</v>
      </c>
      <c r="K3534">
        <v>1</v>
      </c>
      <c r="L3534">
        <v>2508</v>
      </c>
      <c r="M3534" s="1">
        <v>45590</v>
      </c>
      <c r="N3534" t="s">
        <v>71</v>
      </c>
    </row>
    <row r="3535" spans="1:14" x14ac:dyDescent="0.3">
      <c r="A3535" t="s">
        <v>6949</v>
      </c>
      <c r="B3535" t="s">
        <v>4795</v>
      </c>
      <c r="C3535" t="s">
        <v>22</v>
      </c>
      <c r="D3535" t="s">
        <v>17</v>
      </c>
      <c r="E3535" t="s">
        <v>34</v>
      </c>
      <c r="F3535">
        <v>6144</v>
      </c>
      <c r="G3535">
        <v>15</v>
      </c>
      <c r="H3535">
        <v>5222</v>
      </c>
      <c r="I3535">
        <v>4.3</v>
      </c>
      <c r="J3535">
        <v>37</v>
      </c>
      <c r="K3535">
        <v>1</v>
      </c>
      <c r="L3535">
        <v>5222</v>
      </c>
      <c r="M3535" s="1">
        <v>45342</v>
      </c>
      <c r="N3535" t="s">
        <v>61</v>
      </c>
    </row>
    <row r="3536" spans="1:14" x14ac:dyDescent="0.3">
      <c r="A3536" t="s">
        <v>6950</v>
      </c>
      <c r="B3536" t="s">
        <v>6951</v>
      </c>
      <c r="C3536" t="s">
        <v>27</v>
      </c>
      <c r="D3536" t="s">
        <v>41</v>
      </c>
      <c r="E3536" t="s">
        <v>34</v>
      </c>
      <c r="F3536">
        <v>555</v>
      </c>
      <c r="G3536">
        <v>20</v>
      </c>
      <c r="H3536">
        <v>444</v>
      </c>
      <c r="I3536">
        <v>3.8</v>
      </c>
      <c r="J3536">
        <v>368</v>
      </c>
      <c r="K3536">
        <v>1</v>
      </c>
      <c r="L3536">
        <v>444</v>
      </c>
      <c r="M3536" s="1">
        <v>45627</v>
      </c>
      <c r="N3536" t="s">
        <v>61</v>
      </c>
    </row>
    <row r="3537" spans="1:14" x14ac:dyDescent="0.3">
      <c r="A3537" t="s">
        <v>6952</v>
      </c>
      <c r="B3537" t="s">
        <v>6953</v>
      </c>
      <c r="C3537" t="s">
        <v>116</v>
      </c>
      <c r="D3537" t="s">
        <v>53</v>
      </c>
      <c r="E3537" t="s">
        <v>34</v>
      </c>
      <c r="F3537">
        <v>4513</v>
      </c>
      <c r="G3537">
        <v>25</v>
      </c>
      <c r="H3537">
        <v>3385</v>
      </c>
      <c r="I3537">
        <v>4.2</v>
      </c>
      <c r="J3537">
        <v>141</v>
      </c>
      <c r="K3537">
        <v>1</v>
      </c>
      <c r="L3537">
        <v>3385</v>
      </c>
      <c r="M3537" s="1">
        <v>45432</v>
      </c>
      <c r="N3537" t="s">
        <v>24</v>
      </c>
    </row>
    <row r="3538" spans="1:14" x14ac:dyDescent="0.3">
      <c r="A3538" t="s">
        <v>6954</v>
      </c>
      <c r="B3538" t="s">
        <v>6955</v>
      </c>
      <c r="C3538" t="s">
        <v>32</v>
      </c>
      <c r="D3538" t="s">
        <v>17</v>
      </c>
      <c r="E3538" t="s">
        <v>18</v>
      </c>
      <c r="F3538">
        <v>1079</v>
      </c>
      <c r="G3538">
        <v>20</v>
      </c>
      <c r="H3538">
        <v>863</v>
      </c>
      <c r="I3538">
        <v>4.5999999999999996</v>
      </c>
      <c r="J3538">
        <v>29</v>
      </c>
      <c r="K3538">
        <v>2</v>
      </c>
      <c r="L3538">
        <v>1726</v>
      </c>
      <c r="M3538" s="1">
        <v>45356</v>
      </c>
      <c r="N3538" t="s">
        <v>42</v>
      </c>
    </row>
    <row r="3539" spans="1:14" x14ac:dyDescent="0.3">
      <c r="A3539" t="s">
        <v>6956</v>
      </c>
      <c r="B3539" t="s">
        <v>6957</v>
      </c>
      <c r="C3539" t="s">
        <v>52</v>
      </c>
      <c r="D3539" t="s">
        <v>17</v>
      </c>
      <c r="E3539" t="s">
        <v>34</v>
      </c>
      <c r="F3539">
        <v>5365</v>
      </c>
      <c r="G3539">
        <v>0</v>
      </c>
      <c r="H3539">
        <v>5365</v>
      </c>
      <c r="I3539">
        <v>4.3</v>
      </c>
      <c r="J3539">
        <v>44</v>
      </c>
      <c r="K3539">
        <v>1</v>
      </c>
      <c r="L3539">
        <v>5365</v>
      </c>
      <c r="M3539" s="1">
        <v>45664</v>
      </c>
      <c r="N3539" t="s">
        <v>61</v>
      </c>
    </row>
    <row r="3540" spans="1:14" x14ac:dyDescent="0.3">
      <c r="A3540" t="s">
        <v>6958</v>
      </c>
      <c r="B3540" t="s">
        <v>6959</v>
      </c>
      <c r="C3540" t="s">
        <v>22</v>
      </c>
      <c r="D3540" t="s">
        <v>41</v>
      </c>
      <c r="E3540" t="s">
        <v>34</v>
      </c>
      <c r="F3540">
        <v>783</v>
      </c>
      <c r="G3540">
        <v>10</v>
      </c>
      <c r="H3540">
        <v>705</v>
      </c>
      <c r="I3540">
        <v>3.9</v>
      </c>
      <c r="J3540">
        <v>50</v>
      </c>
      <c r="K3540">
        <v>1</v>
      </c>
      <c r="L3540">
        <v>705</v>
      </c>
      <c r="M3540" s="1">
        <v>45571</v>
      </c>
      <c r="N3540" t="s">
        <v>168</v>
      </c>
    </row>
    <row r="3541" spans="1:14" x14ac:dyDescent="0.3">
      <c r="A3541" t="s">
        <v>6960</v>
      </c>
      <c r="B3541" t="s">
        <v>2753</v>
      </c>
      <c r="C3541" t="s">
        <v>27</v>
      </c>
      <c r="D3541" t="s">
        <v>109</v>
      </c>
      <c r="E3541" t="s">
        <v>34</v>
      </c>
      <c r="F3541">
        <v>1602</v>
      </c>
      <c r="G3541">
        <v>25</v>
      </c>
      <c r="H3541">
        <v>1202</v>
      </c>
      <c r="I3541">
        <v>4.5</v>
      </c>
      <c r="J3541">
        <v>122</v>
      </c>
      <c r="K3541">
        <v>1</v>
      </c>
      <c r="L3541">
        <v>1202</v>
      </c>
      <c r="M3541" s="1">
        <v>45814</v>
      </c>
      <c r="N3541" t="s">
        <v>24</v>
      </c>
    </row>
    <row r="3542" spans="1:14" x14ac:dyDescent="0.3">
      <c r="A3542" t="s">
        <v>6961</v>
      </c>
      <c r="B3542" t="s">
        <v>6962</v>
      </c>
      <c r="C3542" t="s">
        <v>32</v>
      </c>
      <c r="D3542" t="s">
        <v>46</v>
      </c>
      <c r="E3542" t="s">
        <v>161</v>
      </c>
      <c r="F3542">
        <v>2407</v>
      </c>
      <c r="G3542">
        <v>20</v>
      </c>
      <c r="H3542">
        <v>1926</v>
      </c>
      <c r="I3542">
        <v>3.9</v>
      </c>
      <c r="J3542">
        <v>90</v>
      </c>
      <c r="K3542">
        <v>1</v>
      </c>
      <c r="L3542">
        <v>1926</v>
      </c>
      <c r="M3542" s="1">
        <v>45607</v>
      </c>
      <c r="N3542" t="s">
        <v>38</v>
      </c>
    </row>
    <row r="3543" spans="1:14" x14ac:dyDescent="0.3">
      <c r="A3543" t="s">
        <v>6963</v>
      </c>
      <c r="B3543" t="s">
        <v>6964</v>
      </c>
      <c r="C3543" t="s">
        <v>88</v>
      </c>
      <c r="D3543" t="s">
        <v>23</v>
      </c>
      <c r="E3543" t="s">
        <v>18</v>
      </c>
      <c r="F3543">
        <v>2169</v>
      </c>
      <c r="G3543">
        <v>10</v>
      </c>
      <c r="H3543">
        <v>1952</v>
      </c>
      <c r="I3543">
        <v>4.0999999999999996</v>
      </c>
      <c r="J3543">
        <v>53</v>
      </c>
      <c r="K3543">
        <v>4</v>
      </c>
      <c r="L3543">
        <v>7808</v>
      </c>
      <c r="M3543" s="1">
        <v>45572</v>
      </c>
      <c r="N3543" t="s">
        <v>49</v>
      </c>
    </row>
    <row r="3544" spans="1:14" x14ac:dyDescent="0.3">
      <c r="A3544" t="s">
        <v>6965</v>
      </c>
      <c r="B3544" t="s">
        <v>6966</v>
      </c>
      <c r="C3544" t="s">
        <v>52</v>
      </c>
      <c r="D3544" t="s">
        <v>53</v>
      </c>
      <c r="E3544" t="s">
        <v>34</v>
      </c>
      <c r="F3544">
        <v>4198</v>
      </c>
      <c r="G3544">
        <v>50</v>
      </c>
      <c r="H3544">
        <v>2099</v>
      </c>
      <c r="I3544">
        <v>4.5999999999999996</v>
      </c>
      <c r="J3544">
        <v>645</v>
      </c>
      <c r="K3544">
        <v>3</v>
      </c>
      <c r="L3544">
        <v>6297</v>
      </c>
      <c r="M3544" s="1">
        <v>45424</v>
      </c>
      <c r="N3544" t="s">
        <v>141</v>
      </c>
    </row>
    <row r="3545" spans="1:14" x14ac:dyDescent="0.3">
      <c r="A3545" t="s">
        <v>6967</v>
      </c>
      <c r="B3545" t="s">
        <v>6968</v>
      </c>
      <c r="C3545" t="s">
        <v>32</v>
      </c>
      <c r="D3545" t="s">
        <v>53</v>
      </c>
      <c r="E3545" t="s">
        <v>34</v>
      </c>
      <c r="F3545">
        <v>5445</v>
      </c>
      <c r="G3545">
        <v>15</v>
      </c>
      <c r="H3545">
        <v>4628</v>
      </c>
      <c r="I3545">
        <v>4</v>
      </c>
      <c r="J3545">
        <v>158</v>
      </c>
      <c r="K3545">
        <v>1</v>
      </c>
      <c r="L3545">
        <v>4628</v>
      </c>
      <c r="M3545" s="1">
        <v>45605</v>
      </c>
      <c r="N3545" t="s">
        <v>49</v>
      </c>
    </row>
    <row r="3546" spans="1:14" x14ac:dyDescent="0.3">
      <c r="A3546" t="s">
        <v>6969</v>
      </c>
      <c r="B3546" t="s">
        <v>6970</v>
      </c>
      <c r="C3546" t="s">
        <v>27</v>
      </c>
      <c r="D3546" t="s">
        <v>109</v>
      </c>
      <c r="E3546" t="s">
        <v>18</v>
      </c>
      <c r="F3546">
        <v>1332</v>
      </c>
      <c r="G3546">
        <v>25</v>
      </c>
      <c r="H3546">
        <v>999</v>
      </c>
      <c r="I3546">
        <v>3.5</v>
      </c>
      <c r="J3546">
        <v>398</v>
      </c>
      <c r="K3546">
        <v>2</v>
      </c>
      <c r="L3546">
        <v>1998</v>
      </c>
      <c r="M3546" s="1">
        <v>45650</v>
      </c>
      <c r="N3546" t="s">
        <v>75</v>
      </c>
    </row>
    <row r="3547" spans="1:14" x14ac:dyDescent="0.3">
      <c r="A3547" t="s">
        <v>6971</v>
      </c>
      <c r="B3547" t="s">
        <v>6972</v>
      </c>
      <c r="C3547" t="s">
        <v>37</v>
      </c>
      <c r="D3547" t="s">
        <v>46</v>
      </c>
      <c r="E3547" t="s">
        <v>74</v>
      </c>
      <c r="F3547">
        <v>10839</v>
      </c>
      <c r="G3547">
        <v>30</v>
      </c>
      <c r="H3547">
        <v>7587</v>
      </c>
      <c r="I3547">
        <v>4.0999999999999996</v>
      </c>
      <c r="J3547">
        <v>232</v>
      </c>
      <c r="K3547">
        <v>3</v>
      </c>
      <c r="L3547">
        <v>22761</v>
      </c>
      <c r="M3547" s="1">
        <v>45444</v>
      </c>
      <c r="N3547" t="s">
        <v>78</v>
      </c>
    </row>
    <row r="3548" spans="1:14" x14ac:dyDescent="0.3">
      <c r="A3548" t="s">
        <v>6973</v>
      </c>
      <c r="B3548" t="s">
        <v>6974</v>
      </c>
      <c r="C3548" t="s">
        <v>37</v>
      </c>
      <c r="D3548" t="s">
        <v>28</v>
      </c>
      <c r="E3548" t="s">
        <v>34</v>
      </c>
      <c r="F3548">
        <v>8893</v>
      </c>
      <c r="G3548">
        <v>15</v>
      </c>
      <c r="H3548">
        <v>7559</v>
      </c>
      <c r="I3548">
        <v>4.5999999999999996</v>
      </c>
      <c r="J3548">
        <v>78</v>
      </c>
      <c r="K3548">
        <v>1</v>
      </c>
      <c r="L3548">
        <v>7559</v>
      </c>
      <c r="M3548" s="1">
        <v>45470</v>
      </c>
      <c r="N3548" t="s">
        <v>91</v>
      </c>
    </row>
    <row r="3549" spans="1:14" x14ac:dyDescent="0.3">
      <c r="A3549" t="s">
        <v>6975</v>
      </c>
      <c r="B3549" t="s">
        <v>6976</v>
      </c>
      <c r="C3549" t="s">
        <v>88</v>
      </c>
      <c r="D3549" t="s">
        <v>33</v>
      </c>
      <c r="E3549" t="s">
        <v>34</v>
      </c>
      <c r="F3549">
        <v>5330</v>
      </c>
      <c r="G3549">
        <v>30</v>
      </c>
      <c r="H3549">
        <v>3731</v>
      </c>
      <c r="I3549">
        <v>4.5999999999999996</v>
      </c>
      <c r="J3549">
        <v>36</v>
      </c>
      <c r="K3549">
        <v>1</v>
      </c>
      <c r="L3549">
        <v>3731</v>
      </c>
      <c r="M3549" s="1">
        <v>45553</v>
      </c>
      <c r="N3549" t="s">
        <v>61</v>
      </c>
    </row>
    <row r="3550" spans="1:14" x14ac:dyDescent="0.3">
      <c r="A3550" t="s">
        <v>6977</v>
      </c>
      <c r="B3550" t="s">
        <v>6978</v>
      </c>
      <c r="C3550" t="s">
        <v>52</v>
      </c>
      <c r="D3550" t="s">
        <v>17</v>
      </c>
      <c r="E3550" t="s">
        <v>34</v>
      </c>
      <c r="F3550">
        <v>4136</v>
      </c>
      <c r="G3550">
        <v>15</v>
      </c>
      <c r="H3550">
        <v>3516</v>
      </c>
      <c r="I3550">
        <v>3.6</v>
      </c>
      <c r="J3550">
        <v>104</v>
      </c>
      <c r="K3550">
        <v>1</v>
      </c>
      <c r="L3550">
        <v>3516</v>
      </c>
      <c r="M3550" s="1">
        <v>45985</v>
      </c>
      <c r="N3550" t="s">
        <v>91</v>
      </c>
    </row>
    <row r="3551" spans="1:14" x14ac:dyDescent="0.3">
      <c r="A3551" t="s">
        <v>6979</v>
      </c>
      <c r="B3551" t="s">
        <v>6980</v>
      </c>
      <c r="C3551" t="s">
        <v>57</v>
      </c>
      <c r="D3551" t="s">
        <v>41</v>
      </c>
      <c r="E3551" t="s">
        <v>74</v>
      </c>
      <c r="F3551">
        <v>1810</v>
      </c>
      <c r="G3551">
        <v>10</v>
      </c>
      <c r="H3551">
        <v>1629</v>
      </c>
      <c r="I3551">
        <v>4.4000000000000004</v>
      </c>
      <c r="J3551">
        <v>243</v>
      </c>
      <c r="K3551">
        <v>1</v>
      </c>
      <c r="L3551">
        <v>1629</v>
      </c>
      <c r="M3551" s="1">
        <v>45858</v>
      </c>
      <c r="N3551" t="s">
        <v>24</v>
      </c>
    </row>
    <row r="3552" spans="1:14" x14ac:dyDescent="0.3">
      <c r="A3552" t="s">
        <v>6981</v>
      </c>
      <c r="B3552" t="s">
        <v>6982</v>
      </c>
      <c r="C3552" t="s">
        <v>52</v>
      </c>
      <c r="D3552" t="s">
        <v>46</v>
      </c>
      <c r="E3552" t="s">
        <v>34</v>
      </c>
      <c r="F3552">
        <v>9244</v>
      </c>
      <c r="G3552">
        <v>15</v>
      </c>
      <c r="H3552">
        <v>7857</v>
      </c>
      <c r="I3552">
        <v>4</v>
      </c>
      <c r="J3552">
        <v>249</v>
      </c>
      <c r="K3552">
        <v>2</v>
      </c>
      <c r="L3552">
        <v>15714</v>
      </c>
      <c r="M3552" s="1">
        <v>45611</v>
      </c>
      <c r="N3552" t="s">
        <v>61</v>
      </c>
    </row>
    <row r="3553" spans="1:14" x14ac:dyDescent="0.3">
      <c r="A3553" t="s">
        <v>6983</v>
      </c>
      <c r="B3553" t="s">
        <v>6984</v>
      </c>
      <c r="C3553" t="s">
        <v>22</v>
      </c>
      <c r="D3553" t="s">
        <v>23</v>
      </c>
      <c r="E3553" t="s">
        <v>34</v>
      </c>
      <c r="F3553">
        <v>5116</v>
      </c>
      <c r="G3553">
        <v>15</v>
      </c>
      <c r="H3553">
        <v>4349</v>
      </c>
      <c r="I3553">
        <v>4.8</v>
      </c>
      <c r="J3553">
        <v>290</v>
      </c>
      <c r="K3553">
        <v>2</v>
      </c>
      <c r="L3553">
        <v>8698</v>
      </c>
      <c r="M3553" s="1">
        <v>45411</v>
      </c>
      <c r="N3553" t="s">
        <v>141</v>
      </c>
    </row>
    <row r="3554" spans="1:14" x14ac:dyDescent="0.3">
      <c r="A3554" t="s">
        <v>6985</v>
      </c>
      <c r="B3554" t="s">
        <v>6986</v>
      </c>
      <c r="C3554" t="s">
        <v>57</v>
      </c>
      <c r="D3554" t="s">
        <v>41</v>
      </c>
      <c r="E3554" t="s">
        <v>74</v>
      </c>
      <c r="F3554">
        <v>1193</v>
      </c>
      <c r="G3554">
        <v>15</v>
      </c>
      <c r="H3554">
        <v>1014</v>
      </c>
      <c r="I3554">
        <v>3.5</v>
      </c>
      <c r="J3554">
        <v>92</v>
      </c>
      <c r="K3554">
        <v>5</v>
      </c>
      <c r="L3554">
        <v>5070</v>
      </c>
      <c r="M3554" s="1">
        <v>45473</v>
      </c>
      <c r="N3554" t="s">
        <v>71</v>
      </c>
    </row>
    <row r="3555" spans="1:14" x14ac:dyDescent="0.3">
      <c r="A3555" t="s">
        <v>6987</v>
      </c>
      <c r="B3555" t="s">
        <v>6988</v>
      </c>
      <c r="C3555" t="s">
        <v>116</v>
      </c>
      <c r="D3555" t="s">
        <v>41</v>
      </c>
      <c r="E3555" t="s">
        <v>34</v>
      </c>
      <c r="F3555">
        <v>1279</v>
      </c>
      <c r="G3555">
        <v>15</v>
      </c>
      <c r="H3555">
        <v>1087</v>
      </c>
      <c r="I3555">
        <v>4.4000000000000004</v>
      </c>
      <c r="J3555">
        <v>85</v>
      </c>
      <c r="K3555">
        <v>1</v>
      </c>
      <c r="L3555">
        <v>1087</v>
      </c>
      <c r="M3555" s="1">
        <v>45574</v>
      </c>
      <c r="N3555" t="s">
        <v>141</v>
      </c>
    </row>
    <row r="3556" spans="1:14" x14ac:dyDescent="0.3">
      <c r="A3556" t="s">
        <v>6989</v>
      </c>
      <c r="B3556" t="s">
        <v>6990</v>
      </c>
      <c r="C3556" t="s">
        <v>32</v>
      </c>
      <c r="D3556" t="s">
        <v>28</v>
      </c>
      <c r="E3556" t="s">
        <v>34</v>
      </c>
      <c r="F3556">
        <v>3209</v>
      </c>
      <c r="G3556">
        <v>40</v>
      </c>
      <c r="H3556">
        <v>1925</v>
      </c>
      <c r="I3556">
        <v>3.9</v>
      </c>
      <c r="J3556">
        <v>44</v>
      </c>
      <c r="K3556">
        <v>1</v>
      </c>
      <c r="L3556">
        <v>1925</v>
      </c>
      <c r="M3556" s="1">
        <v>45399</v>
      </c>
      <c r="N3556" t="s">
        <v>91</v>
      </c>
    </row>
    <row r="3557" spans="1:14" x14ac:dyDescent="0.3">
      <c r="A3557" t="s">
        <v>6991</v>
      </c>
      <c r="B3557" t="s">
        <v>6992</v>
      </c>
      <c r="C3557" t="s">
        <v>45</v>
      </c>
      <c r="D3557" t="s">
        <v>28</v>
      </c>
      <c r="E3557" t="s">
        <v>34</v>
      </c>
      <c r="F3557">
        <v>5640</v>
      </c>
      <c r="G3557">
        <v>20</v>
      </c>
      <c r="H3557">
        <v>4512</v>
      </c>
      <c r="I3557">
        <v>3.8</v>
      </c>
      <c r="J3557">
        <v>132</v>
      </c>
      <c r="K3557">
        <v>1</v>
      </c>
      <c r="L3557">
        <v>4512</v>
      </c>
      <c r="M3557" s="1">
        <v>45374</v>
      </c>
      <c r="N3557" t="s">
        <v>24</v>
      </c>
    </row>
    <row r="3558" spans="1:14" x14ac:dyDescent="0.3">
      <c r="A3558" t="s">
        <v>6993</v>
      </c>
      <c r="B3558" t="s">
        <v>6994</v>
      </c>
      <c r="C3558" t="s">
        <v>116</v>
      </c>
      <c r="D3558" t="s">
        <v>28</v>
      </c>
      <c r="E3558" t="s">
        <v>34</v>
      </c>
      <c r="F3558">
        <v>2936</v>
      </c>
      <c r="G3558">
        <v>25</v>
      </c>
      <c r="H3558">
        <v>2202</v>
      </c>
      <c r="I3558">
        <v>4.5999999999999996</v>
      </c>
      <c r="J3558">
        <v>38</v>
      </c>
      <c r="K3558">
        <v>1</v>
      </c>
      <c r="L3558">
        <v>2202</v>
      </c>
      <c r="M3558" s="1">
        <v>45931</v>
      </c>
      <c r="N3558" t="s">
        <v>29</v>
      </c>
    </row>
    <row r="3559" spans="1:14" x14ac:dyDescent="0.3">
      <c r="A3559" t="s">
        <v>6995</v>
      </c>
      <c r="B3559" t="s">
        <v>6996</v>
      </c>
      <c r="C3559" t="s">
        <v>16</v>
      </c>
      <c r="D3559" t="s">
        <v>53</v>
      </c>
      <c r="E3559" t="s">
        <v>74</v>
      </c>
      <c r="F3559">
        <v>6948</v>
      </c>
      <c r="G3559">
        <v>15</v>
      </c>
      <c r="H3559">
        <v>5906</v>
      </c>
      <c r="I3559">
        <v>4.7</v>
      </c>
      <c r="J3559">
        <v>399</v>
      </c>
      <c r="K3559">
        <v>1</v>
      </c>
      <c r="L3559">
        <v>5906</v>
      </c>
      <c r="M3559" s="1">
        <v>45587</v>
      </c>
      <c r="N3559" t="s">
        <v>85</v>
      </c>
    </row>
    <row r="3560" spans="1:14" x14ac:dyDescent="0.3">
      <c r="A3560" t="s">
        <v>6997</v>
      </c>
      <c r="B3560" t="s">
        <v>6998</v>
      </c>
      <c r="C3560" t="s">
        <v>116</v>
      </c>
      <c r="D3560" t="s">
        <v>28</v>
      </c>
      <c r="E3560" t="s">
        <v>34</v>
      </c>
      <c r="F3560">
        <v>6957</v>
      </c>
      <c r="G3560">
        <v>15</v>
      </c>
      <c r="H3560">
        <v>5913</v>
      </c>
      <c r="I3560">
        <v>3.1</v>
      </c>
      <c r="J3560">
        <v>224</v>
      </c>
      <c r="K3560">
        <v>1</v>
      </c>
      <c r="L3560">
        <v>5913</v>
      </c>
      <c r="M3560" s="1">
        <v>45928</v>
      </c>
      <c r="N3560" t="s">
        <v>150</v>
      </c>
    </row>
    <row r="3561" spans="1:14" x14ac:dyDescent="0.3">
      <c r="A3561" t="s">
        <v>6999</v>
      </c>
      <c r="B3561" t="s">
        <v>7000</v>
      </c>
      <c r="C3561" t="s">
        <v>57</v>
      </c>
      <c r="D3561" t="s">
        <v>23</v>
      </c>
      <c r="E3561" t="s">
        <v>34</v>
      </c>
      <c r="F3561">
        <v>2754</v>
      </c>
      <c r="G3561">
        <v>40</v>
      </c>
      <c r="H3561">
        <v>1652</v>
      </c>
      <c r="I3561">
        <v>4.5999999999999996</v>
      </c>
      <c r="J3561">
        <v>47</v>
      </c>
      <c r="K3561">
        <v>1</v>
      </c>
      <c r="L3561">
        <v>1652</v>
      </c>
      <c r="M3561" s="1">
        <v>45414</v>
      </c>
      <c r="N3561" t="s">
        <v>141</v>
      </c>
    </row>
    <row r="3562" spans="1:14" x14ac:dyDescent="0.3">
      <c r="A3562" t="s">
        <v>7001</v>
      </c>
      <c r="B3562" t="s">
        <v>7002</v>
      </c>
      <c r="C3562" t="s">
        <v>37</v>
      </c>
      <c r="D3562" t="s">
        <v>17</v>
      </c>
      <c r="E3562" t="s">
        <v>34</v>
      </c>
      <c r="F3562">
        <v>5907</v>
      </c>
      <c r="G3562">
        <v>40</v>
      </c>
      <c r="H3562">
        <v>3544</v>
      </c>
      <c r="I3562">
        <v>4.0999999999999996</v>
      </c>
      <c r="J3562">
        <v>285</v>
      </c>
      <c r="K3562">
        <v>3</v>
      </c>
      <c r="L3562">
        <v>10632</v>
      </c>
      <c r="M3562" s="1">
        <v>45532</v>
      </c>
      <c r="N3562" t="s">
        <v>78</v>
      </c>
    </row>
    <row r="3563" spans="1:14" x14ac:dyDescent="0.3">
      <c r="A3563" t="s">
        <v>7003</v>
      </c>
      <c r="B3563" t="s">
        <v>7004</v>
      </c>
      <c r="C3563" t="s">
        <v>37</v>
      </c>
      <c r="D3563" t="s">
        <v>46</v>
      </c>
      <c r="E3563" t="s">
        <v>161</v>
      </c>
      <c r="F3563">
        <v>8163</v>
      </c>
      <c r="G3563">
        <v>30</v>
      </c>
      <c r="H3563">
        <v>5714</v>
      </c>
      <c r="I3563">
        <v>4.0999999999999996</v>
      </c>
      <c r="J3563">
        <v>93</v>
      </c>
      <c r="K3563">
        <v>1</v>
      </c>
      <c r="L3563">
        <v>5714</v>
      </c>
      <c r="M3563" s="1">
        <v>45807</v>
      </c>
      <c r="N3563" t="s">
        <v>19</v>
      </c>
    </row>
    <row r="3564" spans="1:14" x14ac:dyDescent="0.3">
      <c r="A3564" t="s">
        <v>7005</v>
      </c>
      <c r="B3564" t="s">
        <v>7006</v>
      </c>
      <c r="C3564" t="s">
        <v>52</v>
      </c>
      <c r="D3564" t="s">
        <v>28</v>
      </c>
      <c r="E3564" t="s">
        <v>34</v>
      </c>
      <c r="F3564">
        <v>7074</v>
      </c>
      <c r="G3564">
        <v>20</v>
      </c>
      <c r="H3564">
        <v>5659</v>
      </c>
      <c r="I3564">
        <v>3.5</v>
      </c>
      <c r="J3564">
        <v>209</v>
      </c>
      <c r="K3564">
        <v>1</v>
      </c>
      <c r="L3564">
        <v>5659</v>
      </c>
      <c r="M3564" s="1">
        <v>45685</v>
      </c>
      <c r="N3564" t="s">
        <v>85</v>
      </c>
    </row>
    <row r="3565" spans="1:14" x14ac:dyDescent="0.3">
      <c r="A3565" t="s">
        <v>7007</v>
      </c>
      <c r="B3565" t="s">
        <v>7008</v>
      </c>
      <c r="C3565" t="s">
        <v>22</v>
      </c>
      <c r="D3565" t="s">
        <v>23</v>
      </c>
      <c r="E3565" t="s">
        <v>34</v>
      </c>
      <c r="F3565">
        <v>5034</v>
      </c>
      <c r="G3565">
        <v>0</v>
      </c>
      <c r="H3565">
        <v>5034</v>
      </c>
      <c r="I3565">
        <v>4.4000000000000004</v>
      </c>
      <c r="J3565">
        <v>247</v>
      </c>
      <c r="K3565">
        <v>2</v>
      </c>
      <c r="L3565">
        <v>10068</v>
      </c>
      <c r="M3565" s="1">
        <v>45896</v>
      </c>
      <c r="N3565" t="s">
        <v>189</v>
      </c>
    </row>
    <row r="3566" spans="1:14" x14ac:dyDescent="0.3">
      <c r="A3566" t="s">
        <v>7009</v>
      </c>
      <c r="B3566" t="s">
        <v>7010</v>
      </c>
      <c r="C3566" t="s">
        <v>52</v>
      </c>
      <c r="D3566" t="s">
        <v>41</v>
      </c>
      <c r="E3566" t="s">
        <v>34</v>
      </c>
      <c r="F3566">
        <v>2216</v>
      </c>
      <c r="G3566">
        <v>50</v>
      </c>
      <c r="H3566">
        <v>1108</v>
      </c>
      <c r="I3566">
        <v>5</v>
      </c>
      <c r="J3566">
        <v>129</v>
      </c>
      <c r="K3566">
        <v>1</v>
      </c>
      <c r="L3566">
        <v>1108</v>
      </c>
      <c r="M3566" s="1">
        <v>45442</v>
      </c>
      <c r="N3566" t="s">
        <v>19</v>
      </c>
    </row>
    <row r="3567" spans="1:14" x14ac:dyDescent="0.3">
      <c r="A3567" t="s">
        <v>7011</v>
      </c>
      <c r="B3567" t="s">
        <v>5490</v>
      </c>
      <c r="C3567" t="s">
        <v>45</v>
      </c>
      <c r="D3567" t="s">
        <v>109</v>
      </c>
      <c r="E3567" t="s">
        <v>34</v>
      </c>
      <c r="F3567">
        <v>1875</v>
      </c>
      <c r="G3567">
        <v>0</v>
      </c>
      <c r="H3567">
        <v>1875</v>
      </c>
      <c r="I3567">
        <v>3.8</v>
      </c>
      <c r="J3567">
        <v>340</v>
      </c>
      <c r="K3567">
        <v>2</v>
      </c>
      <c r="L3567">
        <v>3750</v>
      </c>
      <c r="M3567" s="1">
        <v>45564</v>
      </c>
      <c r="N3567" t="s">
        <v>91</v>
      </c>
    </row>
    <row r="3568" spans="1:14" x14ac:dyDescent="0.3">
      <c r="A3568" t="s">
        <v>7012</v>
      </c>
      <c r="B3568" t="s">
        <v>7013</v>
      </c>
      <c r="C3568" t="s">
        <v>45</v>
      </c>
      <c r="D3568" t="s">
        <v>109</v>
      </c>
      <c r="E3568" t="s">
        <v>18</v>
      </c>
      <c r="F3568">
        <v>930</v>
      </c>
      <c r="G3568">
        <v>50</v>
      </c>
      <c r="H3568">
        <v>465</v>
      </c>
      <c r="I3568">
        <v>4.7</v>
      </c>
      <c r="J3568">
        <v>262</v>
      </c>
      <c r="K3568">
        <v>1</v>
      </c>
      <c r="L3568">
        <v>465</v>
      </c>
      <c r="M3568" s="1">
        <v>45487</v>
      </c>
      <c r="N3568" t="s">
        <v>19</v>
      </c>
    </row>
    <row r="3569" spans="1:14" x14ac:dyDescent="0.3">
      <c r="A3569" t="s">
        <v>7014</v>
      </c>
      <c r="B3569" t="s">
        <v>7015</v>
      </c>
      <c r="C3569" t="s">
        <v>22</v>
      </c>
      <c r="D3569" t="s">
        <v>28</v>
      </c>
      <c r="E3569" t="s">
        <v>34</v>
      </c>
      <c r="F3569">
        <v>3027</v>
      </c>
      <c r="G3569">
        <v>50</v>
      </c>
      <c r="H3569">
        <v>1514</v>
      </c>
      <c r="I3569">
        <v>4.0999999999999996</v>
      </c>
      <c r="J3569">
        <v>109</v>
      </c>
      <c r="K3569">
        <v>1</v>
      </c>
      <c r="L3569">
        <v>1514</v>
      </c>
      <c r="M3569" s="1">
        <v>45927</v>
      </c>
      <c r="N3569" t="s">
        <v>24</v>
      </c>
    </row>
    <row r="3570" spans="1:14" x14ac:dyDescent="0.3">
      <c r="A3570" t="s">
        <v>7016</v>
      </c>
      <c r="B3570" t="s">
        <v>7017</v>
      </c>
      <c r="C3570" t="s">
        <v>116</v>
      </c>
      <c r="D3570" t="s">
        <v>23</v>
      </c>
      <c r="E3570" t="s">
        <v>18</v>
      </c>
      <c r="F3570">
        <v>1282</v>
      </c>
      <c r="G3570">
        <v>25</v>
      </c>
      <c r="H3570">
        <v>962</v>
      </c>
      <c r="I3570">
        <v>3.9</v>
      </c>
      <c r="J3570">
        <v>267</v>
      </c>
      <c r="K3570">
        <v>1</v>
      </c>
      <c r="L3570">
        <v>962</v>
      </c>
      <c r="M3570" s="1">
        <v>46010</v>
      </c>
      <c r="N3570" t="s">
        <v>150</v>
      </c>
    </row>
    <row r="3571" spans="1:14" x14ac:dyDescent="0.3">
      <c r="A3571" t="s">
        <v>7018</v>
      </c>
      <c r="B3571" t="s">
        <v>7019</v>
      </c>
      <c r="C3571" t="s">
        <v>116</v>
      </c>
      <c r="D3571" t="s">
        <v>33</v>
      </c>
      <c r="E3571" t="s">
        <v>18</v>
      </c>
      <c r="F3571">
        <v>4273</v>
      </c>
      <c r="G3571">
        <v>20</v>
      </c>
      <c r="H3571">
        <v>3418</v>
      </c>
      <c r="I3571">
        <v>3.4</v>
      </c>
      <c r="J3571">
        <v>63</v>
      </c>
      <c r="K3571">
        <v>2</v>
      </c>
      <c r="L3571">
        <v>6836</v>
      </c>
      <c r="M3571" s="1">
        <v>45924</v>
      </c>
      <c r="N3571" t="s">
        <v>150</v>
      </c>
    </row>
    <row r="3572" spans="1:14" x14ac:dyDescent="0.3">
      <c r="A3572" t="s">
        <v>7020</v>
      </c>
      <c r="B3572" t="s">
        <v>2030</v>
      </c>
      <c r="C3572" t="s">
        <v>116</v>
      </c>
      <c r="D3572" t="s">
        <v>109</v>
      </c>
      <c r="E3572" t="s">
        <v>18</v>
      </c>
      <c r="F3572">
        <v>766</v>
      </c>
      <c r="G3572">
        <v>15</v>
      </c>
      <c r="H3572">
        <v>651</v>
      </c>
      <c r="I3572">
        <v>4.8</v>
      </c>
      <c r="J3572">
        <v>82</v>
      </c>
      <c r="K3572">
        <v>2</v>
      </c>
      <c r="L3572">
        <v>1302</v>
      </c>
      <c r="M3572" s="1">
        <v>45431</v>
      </c>
      <c r="N3572" t="s">
        <v>141</v>
      </c>
    </row>
    <row r="3573" spans="1:14" x14ac:dyDescent="0.3">
      <c r="A3573" t="s">
        <v>7021</v>
      </c>
      <c r="B3573" t="s">
        <v>7022</v>
      </c>
      <c r="C3573" t="s">
        <v>27</v>
      </c>
      <c r="D3573" t="s">
        <v>17</v>
      </c>
      <c r="E3573" t="s">
        <v>18</v>
      </c>
      <c r="F3573">
        <v>3010</v>
      </c>
      <c r="G3573">
        <v>30</v>
      </c>
      <c r="H3573">
        <v>2107</v>
      </c>
      <c r="I3573">
        <v>4.2</v>
      </c>
      <c r="J3573">
        <v>188</v>
      </c>
      <c r="K3573">
        <v>3</v>
      </c>
      <c r="L3573">
        <v>6321</v>
      </c>
      <c r="M3573" s="1">
        <v>45361</v>
      </c>
      <c r="N3573" t="s">
        <v>102</v>
      </c>
    </row>
    <row r="3574" spans="1:14" x14ac:dyDescent="0.3">
      <c r="A3574" t="s">
        <v>7023</v>
      </c>
      <c r="B3574" t="s">
        <v>7024</v>
      </c>
      <c r="C3574" t="s">
        <v>37</v>
      </c>
      <c r="D3574" t="s">
        <v>33</v>
      </c>
      <c r="E3574" t="s">
        <v>34</v>
      </c>
      <c r="F3574">
        <v>3193</v>
      </c>
      <c r="G3574">
        <v>60</v>
      </c>
      <c r="H3574">
        <v>1277</v>
      </c>
      <c r="I3574">
        <v>3.9</v>
      </c>
      <c r="J3574">
        <v>279</v>
      </c>
      <c r="K3574">
        <v>1</v>
      </c>
      <c r="L3574">
        <v>1277</v>
      </c>
      <c r="M3574" s="1">
        <v>45739</v>
      </c>
      <c r="N3574" t="s">
        <v>42</v>
      </c>
    </row>
    <row r="3575" spans="1:14" x14ac:dyDescent="0.3">
      <c r="A3575" t="s">
        <v>7025</v>
      </c>
      <c r="B3575" t="s">
        <v>7026</v>
      </c>
      <c r="C3575" t="s">
        <v>45</v>
      </c>
      <c r="D3575" t="s">
        <v>17</v>
      </c>
      <c r="E3575" t="s">
        <v>18</v>
      </c>
      <c r="F3575">
        <v>3775</v>
      </c>
      <c r="G3575">
        <v>20</v>
      </c>
      <c r="H3575">
        <v>3020</v>
      </c>
      <c r="I3575">
        <v>4</v>
      </c>
      <c r="J3575">
        <v>45</v>
      </c>
      <c r="K3575">
        <v>1</v>
      </c>
      <c r="L3575">
        <v>3020</v>
      </c>
      <c r="M3575" s="1">
        <v>45967</v>
      </c>
      <c r="N3575" t="s">
        <v>150</v>
      </c>
    </row>
    <row r="3576" spans="1:14" x14ac:dyDescent="0.3">
      <c r="A3576" t="s">
        <v>7027</v>
      </c>
      <c r="B3576" t="s">
        <v>7028</v>
      </c>
      <c r="C3576" t="s">
        <v>52</v>
      </c>
      <c r="D3576" t="s">
        <v>53</v>
      </c>
      <c r="E3576" t="s">
        <v>34</v>
      </c>
      <c r="F3576">
        <v>919</v>
      </c>
      <c r="G3576">
        <v>20</v>
      </c>
      <c r="H3576">
        <v>735</v>
      </c>
      <c r="I3576">
        <v>4.4000000000000004</v>
      </c>
      <c r="J3576">
        <v>109</v>
      </c>
      <c r="K3576">
        <v>1</v>
      </c>
      <c r="L3576">
        <v>735</v>
      </c>
      <c r="M3576" s="1">
        <v>45333</v>
      </c>
      <c r="N3576" t="s">
        <v>102</v>
      </c>
    </row>
    <row r="3577" spans="1:14" x14ac:dyDescent="0.3">
      <c r="A3577" t="s">
        <v>7029</v>
      </c>
      <c r="B3577" t="s">
        <v>4981</v>
      </c>
      <c r="C3577" t="s">
        <v>37</v>
      </c>
      <c r="D3577" t="s">
        <v>23</v>
      </c>
      <c r="E3577" t="s">
        <v>34</v>
      </c>
      <c r="F3577">
        <v>991</v>
      </c>
      <c r="G3577">
        <v>30</v>
      </c>
      <c r="H3577">
        <v>694</v>
      </c>
      <c r="I3577">
        <v>3.9</v>
      </c>
      <c r="J3577">
        <v>556</v>
      </c>
      <c r="K3577">
        <v>1</v>
      </c>
      <c r="L3577">
        <v>694</v>
      </c>
      <c r="M3577" s="1">
        <v>45534</v>
      </c>
      <c r="N3577" t="s">
        <v>49</v>
      </c>
    </row>
    <row r="3578" spans="1:14" x14ac:dyDescent="0.3">
      <c r="A3578" t="s">
        <v>7030</v>
      </c>
      <c r="B3578" t="s">
        <v>7031</v>
      </c>
      <c r="C3578" t="s">
        <v>116</v>
      </c>
      <c r="D3578" t="s">
        <v>33</v>
      </c>
      <c r="E3578" t="s">
        <v>34</v>
      </c>
      <c r="F3578">
        <v>3325</v>
      </c>
      <c r="G3578">
        <v>25</v>
      </c>
      <c r="H3578">
        <v>2494</v>
      </c>
      <c r="I3578">
        <v>3.6</v>
      </c>
      <c r="J3578">
        <v>208</v>
      </c>
      <c r="K3578">
        <v>1</v>
      </c>
      <c r="L3578">
        <v>2494</v>
      </c>
      <c r="M3578" s="1">
        <v>45307</v>
      </c>
      <c r="N3578" t="s">
        <v>150</v>
      </c>
    </row>
    <row r="3579" spans="1:14" x14ac:dyDescent="0.3">
      <c r="A3579" t="s">
        <v>7032</v>
      </c>
      <c r="B3579" t="s">
        <v>7033</v>
      </c>
      <c r="C3579" t="s">
        <v>57</v>
      </c>
      <c r="D3579" t="s">
        <v>28</v>
      </c>
      <c r="E3579" t="s">
        <v>34</v>
      </c>
      <c r="F3579">
        <v>8421</v>
      </c>
      <c r="G3579">
        <v>50</v>
      </c>
      <c r="H3579">
        <v>4210</v>
      </c>
      <c r="I3579">
        <v>4</v>
      </c>
      <c r="J3579">
        <v>5</v>
      </c>
      <c r="K3579">
        <v>3</v>
      </c>
      <c r="L3579">
        <v>12630</v>
      </c>
      <c r="M3579" s="1">
        <v>45626</v>
      </c>
      <c r="N3579" t="s">
        <v>19</v>
      </c>
    </row>
    <row r="3580" spans="1:14" x14ac:dyDescent="0.3">
      <c r="A3580" t="s">
        <v>7034</v>
      </c>
      <c r="B3580" t="s">
        <v>7035</v>
      </c>
      <c r="C3580" t="s">
        <v>22</v>
      </c>
      <c r="D3580" t="s">
        <v>23</v>
      </c>
      <c r="E3580" t="s">
        <v>34</v>
      </c>
      <c r="F3580">
        <v>2221</v>
      </c>
      <c r="G3580">
        <v>20</v>
      </c>
      <c r="H3580">
        <v>1777</v>
      </c>
      <c r="I3580">
        <v>4</v>
      </c>
      <c r="J3580">
        <v>525</v>
      </c>
      <c r="K3580">
        <v>1</v>
      </c>
      <c r="L3580">
        <v>1777</v>
      </c>
      <c r="M3580" s="1">
        <v>45610</v>
      </c>
      <c r="N3580" t="s">
        <v>38</v>
      </c>
    </row>
    <row r="3581" spans="1:14" x14ac:dyDescent="0.3">
      <c r="A3581" t="s">
        <v>7036</v>
      </c>
      <c r="B3581" t="s">
        <v>7037</v>
      </c>
      <c r="C3581" t="s">
        <v>116</v>
      </c>
      <c r="D3581" t="s">
        <v>28</v>
      </c>
      <c r="E3581" t="s">
        <v>34</v>
      </c>
      <c r="F3581">
        <v>5761</v>
      </c>
      <c r="G3581">
        <v>15</v>
      </c>
      <c r="H3581">
        <v>4897</v>
      </c>
      <c r="I3581">
        <v>4</v>
      </c>
      <c r="J3581">
        <v>209</v>
      </c>
      <c r="K3581">
        <v>1</v>
      </c>
      <c r="L3581">
        <v>4897</v>
      </c>
      <c r="M3581" s="1">
        <v>45913</v>
      </c>
      <c r="N3581" t="s">
        <v>75</v>
      </c>
    </row>
    <row r="3582" spans="1:14" x14ac:dyDescent="0.3">
      <c r="A3582" t="s">
        <v>7038</v>
      </c>
      <c r="B3582" t="s">
        <v>7039</v>
      </c>
      <c r="C3582" t="s">
        <v>57</v>
      </c>
      <c r="D3582" t="s">
        <v>17</v>
      </c>
      <c r="E3582" t="s">
        <v>34</v>
      </c>
      <c r="F3582">
        <v>2280</v>
      </c>
      <c r="G3582">
        <v>40</v>
      </c>
      <c r="H3582">
        <v>1368</v>
      </c>
      <c r="I3582">
        <v>3.9</v>
      </c>
      <c r="J3582">
        <v>102</v>
      </c>
      <c r="K3582">
        <v>1</v>
      </c>
      <c r="L3582">
        <v>1368</v>
      </c>
      <c r="M3582" s="1">
        <v>45756</v>
      </c>
      <c r="N3582" t="s">
        <v>54</v>
      </c>
    </row>
    <row r="3583" spans="1:14" x14ac:dyDescent="0.3">
      <c r="A3583" t="s">
        <v>7040</v>
      </c>
      <c r="B3583" t="s">
        <v>7041</v>
      </c>
      <c r="C3583" t="s">
        <v>27</v>
      </c>
      <c r="D3583" t="s">
        <v>41</v>
      </c>
      <c r="E3583" t="s">
        <v>34</v>
      </c>
      <c r="F3583">
        <v>1711</v>
      </c>
      <c r="G3583">
        <v>20</v>
      </c>
      <c r="H3583">
        <v>1369</v>
      </c>
      <c r="I3583">
        <v>4.7</v>
      </c>
      <c r="J3583">
        <v>54</v>
      </c>
      <c r="K3583">
        <v>1</v>
      </c>
      <c r="L3583">
        <v>1369</v>
      </c>
      <c r="M3583" s="1">
        <v>45550</v>
      </c>
      <c r="N3583" t="s">
        <v>24</v>
      </c>
    </row>
    <row r="3584" spans="1:14" x14ac:dyDescent="0.3">
      <c r="A3584" t="s">
        <v>7042</v>
      </c>
      <c r="B3584" t="s">
        <v>3921</v>
      </c>
      <c r="C3584" t="s">
        <v>57</v>
      </c>
      <c r="D3584" t="s">
        <v>23</v>
      </c>
      <c r="E3584" t="s">
        <v>18</v>
      </c>
      <c r="F3584">
        <v>2187</v>
      </c>
      <c r="G3584">
        <v>50</v>
      </c>
      <c r="H3584">
        <v>1094</v>
      </c>
      <c r="I3584">
        <v>5</v>
      </c>
      <c r="J3584">
        <v>196</v>
      </c>
      <c r="K3584">
        <v>1</v>
      </c>
      <c r="L3584">
        <v>1094</v>
      </c>
      <c r="M3584" s="1">
        <v>45589</v>
      </c>
      <c r="N3584" t="s">
        <v>71</v>
      </c>
    </row>
    <row r="3585" spans="1:14" x14ac:dyDescent="0.3">
      <c r="A3585" t="s">
        <v>7043</v>
      </c>
      <c r="B3585" t="s">
        <v>7044</v>
      </c>
      <c r="C3585" t="s">
        <v>32</v>
      </c>
      <c r="D3585" t="s">
        <v>53</v>
      </c>
      <c r="E3585" t="s">
        <v>34</v>
      </c>
      <c r="F3585">
        <v>2181</v>
      </c>
      <c r="G3585">
        <v>40</v>
      </c>
      <c r="H3585">
        <v>1309</v>
      </c>
      <c r="I3585">
        <v>3.6</v>
      </c>
      <c r="J3585">
        <v>74</v>
      </c>
      <c r="K3585">
        <v>1</v>
      </c>
      <c r="L3585">
        <v>1309</v>
      </c>
      <c r="M3585" s="1">
        <v>45941</v>
      </c>
      <c r="N3585" t="s">
        <v>85</v>
      </c>
    </row>
    <row r="3586" spans="1:14" x14ac:dyDescent="0.3">
      <c r="A3586" t="s">
        <v>7045</v>
      </c>
      <c r="B3586" t="s">
        <v>7046</v>
      </c>
      <c r="C3586" t="s">
        <v>57</v>
      </c>
      <c r="D3586" t="s">
        <v>46</v>
      </c>
      <c r="E3586" t="s">
        <v>34</v>
      </c>
      <c r="F3586">
        <v>8001</v>
      </c>
      <c r="G3586">
        <v>20</v>
      </c>
      <c r="H3586">
        <v>6401</v>
      </c>
      <c r="I3586">
        <v>3.1</v>
      </c>
      <c r="J3586">
        <v>132</v>
      </c>
      <c r="K3586">
        <v>3</v>
      </c>
      <c r="L3586">
        <v>19203</v>
      </c>
      <c r="M3586" s="1">
        <v>45869</v>
      </c>
      <c r="N3586" t="s">
        <v>150</v>
      </c>
    </row>
    <row r="3587" spans="1:14" x14ac:dyDescent="0.3">
      <c r="A3587" t="s">
        <v>7047</v>
      </c>
      <c r="B3587" t="s">
        <v>7048</v>
      </c>
      <c r="C3587" t="s">
        <v>22</v>
      </c>
      <c r="D3587" t="s">
        <v>17</v>
      </c>
      <c r="E3587" t="s">
        <v>34</v>
      </c>
      <c r="F3587">
        <v>3834</v>
      </c>
      <c r="G3587">
        <v>0</v>
      </c>
      <c r="H3587">
        <v>3834</v>
      </c>
      <c r="I3587">
        <v>4</v>
      </c>
      <c r="J3587">
        <v>126</v>
      </c>
      <c r="K3587">
        <v>1</v>
      </c>
      <c r="L3587">
        <v>3834</v>
      </c>
      <c r="M3587" s="1">
        <v>45560</v>
      </c>
      <c r="N3587" t="s">
        <v>19</v>
      </c>
    </row>
    <row r="3588" spans="1:14" x14ac:dyDescent="0.3">
      <c r="A3588" t="s">
        <v>7049</v>
      </c>
      <c r="B3588" t="s">
        <v>7050</v>
      </c>
      <c r="C3588" t="s">
        <v>116</v>
      </c>
      <c r="D3588" t="s">
        <v>28</v>
      </c>
      <c r="E3588" t="s">
        <v>34</v>
      </c>
      <c r="F3588">
        <v>4388</v>
      </c>
      <c r="G3588">
        <v>25</v>
      </c>
      <c r="H3588">
        <v>3291</v>
      </c>
      <c r="I3588">
        <v>3.1</v>
      </c>
      <c r="J3588">
        <v>217</v>
      </c>
      <c r="K3588">
        <v>1</v>
      </c>
      <c r="L3588">
        <v>3291</v>
      </c>
      <c r="M3588" s="1">
        <v>45619</v>
      </c>
      <c r="N3588" t="s">
        <v>75</v>
      </c>
    </row>
    <row r="3589" spans="1:14" x14ac:dyDescent="0.3">
      <c r="A3589" t="s">
        <v>7051</v>
      </c>
      <c r="B3589" t="s">
        <v>7052</v>
      </c>
      <c r="C3589" t="s">
        <v>32</v>
      </c>
      <c r="D3589" t="s">
        <v>17</v>
      </c>
      <c r="E3589" t="s">
        <v>34</v>
      </c>
      <c r="F3589">
        <v>4062</v>
      </c>
      <c r="G3589">
        <v>30</v>
      </c>
      <c r="H3589">
        <v>2843</v>
      </c>
      <c r="I3589">
        <v>3.4</v>
      </c>
      <c r="J3589">
        <v>194</v>
      </c>
      <c r="K3589">
        <v>1</v>
      </c>
      <c r="L3589">
        <v>2843</v>
      </c>
      <c r="M3589" s="1">
        <v>45583</v>
      </c>
      <c r="N3589" t="s">
        <v>71</v>
      </c>
    </row>
    <row r="3590" spans="1:14" x14ac:dyDescent="0.3">
      <c r="A3590" t="s">
        <v>7053</v>
      </c>
      <c r="B3590" t="s">
        <v>7054</v>
      </c>
      <c r="C3590" t="s">
        <v>116</v>
      </c>
      <c r="D3590" t="s">
        <v>41</v>
      </c>
      <c r="E3590" t="s">
        <v>74</v>
      </c>
      <c r="F3590">
        <v>1076</v>
      </c>
      <c r="G3590">
        <v>0</v>
      </c>
      <c r="H3590">
        <v>1076</v>
      </c>
      <c r="I3590">
        <v>3.8</v>
      </c>
      <c r="J3590">
        <v>144</v>
      </c>
      <c r="K3590">
        <v>1</v>
      </c>
      <c r="L3590">
        <v>1076</v>
      </c>
      <c r="M3590" s="1">
        <v>45436</v>
      </c>
      <c r="N3590" t="s">
        <v>61</v>
      </c>
    </row>
    <row r="3591" spans="1:14" x14ac:dyDescent="0.3">
      <c r="A3591" t="s">
        <v>7055</v>
      </c>
      <c r="B3591" t="s">
        <v>7056</v>
      </c>
      <c r="C3591" t="s">
        <v>88</v>
      </c>
      <c r="D3591" t="s">
        <v>28</v>
      </c>
      <c r="E3591" t="s">
        <v>34</v>
      </c>
      <c r="F3591">
        <v>1936</v>
      </c>
      <c r="G3591">
        <v>10</v>
      </c>
      <c r="H3591">
        <v>1742</v>
      </c>
      <c r="I3591">
        <v>4.4000000000000004</v>
      </c>
      <c r="J3591">
        <v>169</v>
      </c>
      <c r="K3591">
        <v>1</v>
      </c>
      <c r="L3591">
        <v>1742</v>
      </c>
      <c r="M3591" s="1">
        <v>45799</v>
      </c>
      <c r="N3591" t="s">
        <v>42</v>
      </c>
    </row>
    <row r="3592" spans="1:14" x14ac:dyDescent="0.3">
      <c r="A3592" t="s">
        <v>7057</v>
      </c>
      <c r="B3592" t="s">
        <v>7058</v>
      </c>
      <c r="C3592" t="s">
        <v>37</v>
      </c>
      <c r="D3592" t="s">
        <v>46</v>
      </c>
      <c r="E3592" t="s">
        <v>74</v>
      </c>
      <c r="F3592">
        <v>8655</v>
      </c>
      <c r="G3592">
        <v>70</v>
      </c>
      <c r="H3592">
        <v>2597</v>
      </c>
      <c r="I3592">
        <v>4</v>
      </c>
      <c r="J3592">
        <v>68</v>
      </c>
      <c r="K3592">
        <v>1</v>
      </c>
      <c r="L3592">
        <v>2597</v>
      </c>
      <c r="M3592" s="1">
        <v>46000</v>
      </c>
      <c r="N3592" t="s">
        <v>64</v>
      </c>
    </row>
    <row r="3593" spans="1:14" x14ac:dyDescent="0.3">
      <c r="A3593" t="s">
        <v>7059</v>
      </c>
      <c r="B3593" t="s">
        <v>167</v>
      </c>
      <c r="C3593" t="s">
        <v>32</v>
      </c>
      <c r="D3593" t="s">
        <v>23</v>
      </c>
      <c r="E3593" t="s">
        <v>34</v>
      </c>
      <c r="F3593">
        <v>1486</v>
      </c>
      <c r="G3593">
        <v>40</v>
      </c>
      <c r="H3593">
        <v>892</v>
      </c>
      <c r="I3593">
        <v>2.9</v>
      </c>
      <c r="J3593">
        <v>46</v>
      </c>
      <c r="K3593">
        <v>1</v>
      </c>
      <c r="L3593">
        <v>892</v>
      </c>
      <c r="M3593" s="1">
        <v>45543</v>
      </c>
      <c r="N3593" t="s">
        <v>42</v>
      </c>
    </row>
    <row r="3594" spans="1:14" x14ac:dyDescent="0.3">
      <c r="A3594" t="s">
        <v>7060</v>
      </c>
      <c r="B3594" t="s">
        <v>7061</v>
      </c>
      <c r="C3594" t="s">
        <v>37</v>
      </c>
      <c r="D3594" t="s">
        <v>33</v>
      </c>
      <c r="E3594" t="s">
        <v>34</v>
      </c>
      <c r="F3594">
        <v>2330</v>
      </c>
      <c r="G3594">
        <v>10</v>
      </c>
      <c r="H3594">
        <v>2097</v>
      </c>
      <c r="I3594">
        <v>4</v>
      </c>
      <c r="J3594">
        <v>213</v>
      </c>
      <c r="K3594">
        <v>1</v>
      </c>
      <c r="L3594">
        <v>2097</v>
      </c>
      <c r="M3594" s="1">
        <v>45721</v>
      </c>
      <c r="N3594" t="s">
        <v>71</v>
      </c>
    </row>
    <row r="3595" spans="1:14" x14ac:dyDescent="0.3">
      <c r="A3595" t="s">
        <v>7062</v>
      </c>
      <c r="B3595" t="s">
        <v>7063</v>
      </c>
      <c r="C3595" t="s">
        <v>22</v>
      </c>
      <c r="D3595" t="s">
        <v>17</v>
      </c>
      <c r="E3595" t="s">
        <v>18</v>
      </c>
      <c r="F3595">
        <v>3374</v>
      </c>
      <c r="G3595">
        <v>20</v>
      </c>
      <c r="H3595">
        <v>2699</v>
      </c>
      <c r="I3595">
        <v>4</v>
      </c>
      <c r="J3595">
        <v>197</v>
      </c>
      <c r="K3595">
        <v>1</v>
      </c>
      <c r="L3595">
        <v>2699</v>
      </c>
      <c r="M3595" s="1">
        <v>45454</v>
      </c>
      <c r="N3595" t="s">
        <v>19</v>
      </c>
    </row>
    <row r="3596" spans="1:14" x14ac:dyDescent="0.3">
      <c r="A3596" t="s">
        <v>7064</v>
      </c>
      <c r="B3596" t="s">
        <v>6689</v>
      </c>
      <c r="C3596" t="s">
        <v>52</v>
      </c>
      <c r="D3596" t="s">
        <v>53</v>
      </c>
      <c r="E3596" t="s">
        <v>34</v>
      </c>
      <c r="F3596">
        <v>6714</v>
      </c>
      <c r="G3596">
        <v>50</v>
      </c>
      <c r="H3596">
        <v>3357</v>
      </c>
      <c r="I3596">
        <v>4</v>
      </c>
      <c r="J3596">
        <v>163</v>
      </c>
      <c r="K3596">
        <v>4</v>
      </c>
      <c r="L3596">
        <v>13428</v>
      </c>
      <c r="M3596" s="1">
        <v>45766</v>
      </c>
      <c r="N3596" t="s">
        <v>91</v>
      </c>
    </row>
    <row r="3597" spans="1:14" x14ac:dyDescent="0.3">
      <c r="A3597" t="s">
        <v>7065</v>
      </c>
      <c r="B3597" t="s">
        <v>3120</v>
      </c>
      <c r="C3597" t="s">
        <v>57</v>
      </c>
      <c r="D3597" t="s">
        <v>53</v>
      </c>
      <c r="E3597" t="s">
        <v>34</v>
      </c>
      <c r="F3597">
        <v>3338</v>
      </c>
      <c r="G3597">
        <v>20</v>
      </c>
      <c r="H3597">
        <v>2670</v>
      </c>
      <c r="I3597">
        <v>4.5999999999999996</v>
      </c>
      <c r="J3597">
        <v>578</v>
      </c>
      <c r="K3597">
        <v>1</v>
      </c>
      <c r="L3597">
        <v>2670</v>
      </c>
      <c r="M3597" s="1">
        <v>45351</v>
      </c>
      <c r="N3597" t="s">
        <v>42</v>
      </c>
    </row>
    <row r="3598" spans="1:14" x14ac:dyDescent="0.3">
      <c r="A3598" t="s">
        <v>7066</v>
      </c>
      <c r="B3598" t="s">
        <v>7067</v>
      </c>
      <c r="C3598" t="s">
        <v>45</v>
      </c>
      <c r="D3598" t="s">
        <v>33</v>
      </c>
      <c r="E3598" t="s">
        <v>34</v>
      </c>
      <c r="F3598">
        <v>1617</v>
      </c>
      <c r="G3598">
        <v>20</v>
      </c>
      <c r="H3598">
        <v>1294</v>
      </c>
      <c r="I3598">
        <v>4.5999999999999996</v>
      </c>
      <c r="J3598">
        <v>60</v>
      </c>
      <c r="K3598">
        <v>2</v>
      </c>
      <c r="L3598">
        <v>2588</v>
      </c>
      <c r="M3598" s="1">
        <v>45402</v>
      </c>
      <c r="N3598" t="s">
        <v>78</v>
      </c>
    </row>
    <row r="3599" spans="1:14" x14ac:dyDescent="0.3">
      <c r="A3599" t="s">
        <v>7068</v>
      </c>
      <c r="B3599" t="s">
        <v>7069</v>
      </c>
      <c r="C3599" t="s">
        <v>45</v>
      </c>
      <c r="D3599" t="s">
        <v>17</v>
      </c>
      <c r="E3599" t="s">
        <v>34</v>
      </c>
      <c r="F3599">
        <v>4033</v>
      </c>
      <c r="G3599">
        <v>15</v>
      </c>
      <c r="H3599">
        <v>3428</v>
      </c>
      <c r="I3599">
        <v>4.0999999999999996</v>
      </c>
      <c r="J3599">
        <v>34</v>
      </c>
      <c r="K3599">
        <v>1</v>
      </c>
      <c r="L3599">
        <v>3428</v>
      </c>
      <c r="M3599" s="1">
        <v>45430</v>
      </c>
      <c r="N3599" t="s">
        <v>42</v>
      </c>
    </row>
    <row r="3600" spans="1:14" x14ac:dyDescent="0.3">
      <c r="A3600" t="s">
        <v>7070</v>
      </c>
      <c r="B3600" t="s">
        <v>7071</v>
      </c>
      <c r="C3600" t="s">
        <v>32</v>
      </c>
      <c r="D3600" t="s">
        <v>17</v>
      </c>
      <c r="E3600" t="s">
        <v>34</v>
      </c>
      <c r="F3600">
        <v>1562</v>
      </c>
      <c r="G3600">
        <v>20</v>
      </c>
      <c r="H3600">
        <v>1250</v>
      </c>
      <c r="I3600">
        <v>5</v>
      </c>
      <c r="J3600">
        <v>295</v>
      </c>
      <c r="K3600">
        <v>1</v>
      </c>
      <c r="L3600">
        <v>1250</v>
      </c>
      <c r="M3600" s="1">
        <v>45636</v>
      </c>
      <c r="N3600" t="s">
        <v>61</v>
      </c>
    </row>
    <row r="3601" spans="1:14" x14ac:dyDescent="0.3">
      <c r="A3601" t="s">
        <v>7072</v>
      </c>
      <c r="B3601" t="s">
        <v>7073</v>
      </c>
      <c r="C3601" t="s">
        <v>116</v>
      </c>
      <c r="D3601" t="s">
        <v>41</v>
      </c>
      <c r="E3601" t="s">
        <v>34</v>
      </c>
      <c r="F3601">
        <v>461</v>
      </c>
      <c r="G3601">
        <v>20</v>
      </c>
      <c r="H3601">
        <v>369</v>
      </c>
      <c r="I3601">
        <v>3.4</v>
      </c>
      <c r="J3601">
        <v>716</v>
      </c>
      <c r="K3601">
        <v>1</v>
      </c>
      <c r="L3601">
        <v>369</v>
      </c>
      <c r="M3601" s="1">
        <v>45686</v>
      </c>
      <c r="N3601" t="s">
        <v>91</v>
      </c>
    </row>
    <row r="3602" spans="1:14" x14ac:dyDescent="0.3">
      <c r="A3602" t="s">
        <v>7074</v>
      </c>
      <c r="B3602" t="s">
        <v>7075</v>
      </c>
      <c r="C3602" t="s">
        <v>57</v>
      </c>
      <c r="D3602" t="s">
        <v>23</v>
      </c>
      <c r="E3602" t="s">
        <v>34</v>
      </c>
      <c r="F3602">
        <v>3294</v>
      </c>
      <c r="G3602">
        <v>40</v>
      </c>
      <c r="H3602">
        <v>1976</v>
      </c>
      <c r="I3602">
        <v>3.8</v>
      </c>
      <c r="J3602">
        <v>272</v>
      </c>
      <c r="K3602">
        <v>1</v>
      </c>
      <c r="L3602">
        <v>1976</v>
      </c>
      <c r="M3602" s="1">
        <v>45401</v>
      </c>
      <c r="N3602" t="s">
        <v>71</v>
      </c>
    </row>
    <row r="3603" spans="1:14" x14ac:dyDescent="0.3">
      <c r="A3603" t="s">
        <v>7076</v>
      </c>
      <c r="B3603" t="s">
        <v>7077</v>
      </c>
      <c r="C3603" t="s">
        <v>16</v>
      </c>
      <c r="D3603" t="s">
        <v>46</v>
      </c>
      <c r="E3603" t="s">
        <v>74</v>
      </c>
      <c r="F3603">
        <v>10705</v>
      </c>
      <c r="G3603">
        <v>15</v>
      </c>
      <c r="H3603">
        <v>9099</v>
      </c>
      <c r="I3603">
        <v>4</v>
      </c>
      <c r="J3603">
        <v>150</v>
      </c>
      <c r="K3603">
        <v>1</v>
      </c>
      <c r="L3603">
        <v>9099</v>
      </c>
      <c r="M3603" s="1">
        <v>45346</v>
      </c>
      <c r="N3603" t="s">
        <v>71</v>
      </c>
    </row>
    <row r="3604" spans="1:14" x14ac:dyDescent="0.3">
      <c r="A3604" t="s">
        <v>7078</v>
      </c>
      <c r="B3604" t="s">
        <v>7079</v>
      </c>
      <c r="C3604" t="s">
        <v>116</v>
      </c>
      <c r="D3604" t="s">
        <v>33</v>
      </c>
      <c r="E3604" t="s">
        <v>18</v>
      </c>
      <c r="F3604">
        <v>3520</v>
      </c>
      <c r="G3604">
        <v>0</v>
      </c>
      <c r="H3604">
        <v>3520</v>
      </c>
      <c r="I3604">
        <v>4.0999999999999996</v>
      </c>
      <c r="J3604">
        <v>217</v>
      </c>
      <c r="K3604">
        <v>2</v>
      </c>
      <c r="L3604">
        <v>7040</v>
      </c>
      <c r="M3604" s="1">
        <v>45661</v>
      </c>
      <c r="N3604" t="s">
        <v>64</v>
      </c>
    </row>
    <row r="3605" spans="1:14" x14ac:dyDescent="0.3">
      <c r="A3605" t="s">
        <v>7080</v>
      </c>
      <c r="B3605" t="s">
        <v>7081</v>
      </c>
      <c r="C3605" t="s">
        <v>27</v>
      </c>
      <c r="D3605" t="s">
        <v>23</v>
      </c>
      <c r="E3605" t="s">
        <v>34</v>
      </c>
      <c r="F3605">
        <v>2270</v>
      </c>
      <c r="G3605">
        <v>25</v>
      </c>
      <c r="H3605">
        <v>1702</v>
      </c>
      <c r="I3605">
        <v>3.4</v>
      </c>
      <c r="J3605">
        <v>253</v>
      </c>
      <c r="K3605">
        <v>5</v>
      </c>
      <c r="L3605">
        <v>8510</v>
      </c>
      <c r="M3605" s="1">
        <v>45864</v>
      </c>
      <c r="N3605" t="s">
        <v>150</v>
      </c>
    </row>
    <row r="3606" spans="1:14" x14ac:dyDescent="0.3">
      <c r="A3606" t="s">
        <v>7082</v>
      </c>
      <c r="B3606" t="s">
        <v>7083</v>
      </c>
      <c r="C3606" t="s">
        <v>45</v>
      </c>
      <c r="D3606" t="s">
        <v>33</v>
      </c>
      <c r="E3606" t="s">
        <v>18</v>
      </c>
      <c r="F3606">
        <v>2363</v>
      </c>
      <c r="G3606">
        <v>30</v>
      </c>
      <c r="H3606">
        <v>1654</v>
      </c>
      <c r="I3606">
        <v>3.1</v>
      </c>
      <c r="J3606">
        <v>566</v>
      </c>
      <c r="K3606">
        <v>1</v>
      </c>
      <c r="L3606">
        <v>1654</v>
      </c>
      <c r="M3606" s="1">
        <v>45360</v>
      </c>
      <c r="N3606" t="s">
        <v>54</v>
      </c>
    </row>
    <row r="3607" spans="1:14" x14ac:dyDescent="0.3">
      <c r="A3607" t="s">
        <v>7084</v>
      </c>
      <c r="B3607" t="s">
        <v>7085</v>
      </c>
      <c r="C3607" t="s">
        <v>52</v>
      </c>
      <c r="D3607" t="s">
        <v>28</v>
      </c>
      <c r="E3607" t="s">
        <v>34</v>
      </c>
      <c r="F3607">
        <v>4533</v>
      </c>
      <c r="G3607">
        <v>15</v>
      </c>
      <c r="H3607">
        <v>3853</v>
      </c>
      <c r="I3607">
        <v>4.0999999999999996</v>
      </c>
      <c r="J3607">
        <v>183</v>
      </c>
      <c r="K3607">
        <v>1</v>
      </c>
      <c r="L3607">
        <v>3853</v>
      </c>
      <c r="M3607" s="1">
        <v>45890</v>
      </c>
      <c r="N3607" t="s">
        <v>61</v>
      </c>
    </row>
    <row r="3608" spans="1:14" x14ac:dyDescent="0.3">
      <c r="A3608" t="s">
        <v>7086</v>
      </c>
      <c r="B3608" t="s">
        <v>7087</v>
      </c>
      <c r="C3608" t="s">
        <v>32</v>
      </c>
      <c r="D3608" t="s">
        <v>33</v>
      </c>
      <c r="E3608" t="s">
        <v>18</v>
      </c>
      <c r="F3608">
        <v>2031</v>
      </c>
      <c r="G3608">
        <v>40</v>
      </c>
      <c r="H3608">
        <v>1219</v>
      </c>
      <c r="I3608">
        <v>3.3</v>
      </c>
      <c r="J3608">
        <v>244</v>
      </c>
      <c r="K3608">
        <v>1</v>
      </c>
      <c r="L3608">
        <v>1219</v>
      </c>
      <c r="M3608" s="1">
        <v>45799</v>
      </c>
      <c r="N3608" t="s">
        <v>24</v>
      </c>
    </row>
    <row r="3609" spans="1:14" x14ac:dyDescent="0.3">
      <c r="A3609" t="s">
        <v>7088</v>
      </c>
      <c r="B3609" t="s">
        <v>7089</v>
      </c>
      <c r="C3609" t="s">
        <v>16</v>
      </c>
      <c r="D3609" t="s">
        <v>53</v>
      </c>
      <c r="E3609" t="s">
        <v>34</v>
      </c>
      <c r="F3609">
        <v>1627</v>
      </c>
      <c r="G3609">
        <v>25</v>
      </c>
      <c r="H3609">
        <v>1220</v>
      </c>
      <c r="I3609">
        <v>3.8</v>
      </c>
      <c r="J3609">
        <v>71</v>
      </c>
      <c r="K3609">
        <v>2</v>
      </c>
      <c r="L3609">
        <v>2440</v>
      </c>
      <c r="M3609" s="1">
        <v>45905</v>
      </c>
      <c r="N3609" t="s">
        <v>102</v>
      </c>
    </row>
    <row r="3610" spans="1:14" x14ac:dyDescent="0.3">
      <c r="A3610" t="s">
        <v>7090</v>
      </c>
      <c r="B3610" t="s">
        <v>7091</v>
      </c>
      <c r="C3610" t="s">
        <v>16</v>
      </c>
      <c r="D3610" t="s">
        <v>41</v>
      </c>
      <c r="E3610" t="s">
        <v>34</v>
      </c>
      <c r="F3610">
        <v>681</v>
      </c>
      <c r="G3610">
        <v>30</v>
      </c>
      <c r="H3610">
        <v>477</v>
      </c>
      <c r="I3610">
        <v>4.2</v>
      </c>
      <c r="J3610">
        <v>90</v>
      </c>
      <c r="K3610">
        <v>1</v>
      </c>
      <c r="L3610">
        <v>477</v>
      </c>
      <c r="M3610" s="1">
        <v>45525</v>
      </c>
      <c r="N3610" t="s">
        <v>71</v>
      </c>
    </row>
    <row r="3611" spans="1:14" x14ac:dyDescent="0.3">
      <c r="A3611" t="s">
        <v>7092</v>
      </c>
      <c r="B3611" t="s">
        <v>7093</v>
      </c>
      <c r="C3611" t="s">
        <v>57</v>
      </c>
      <c r="D3611" t="s">
        <v>109</v>
      </c>
      <c r="E3611" t="s">
        <v>161</v>
      </c>
      <c r="F3611">
        <v>1015</v>
      </c>
      <c r="G3611">
        <v>50</v>
      </c>
      <c r="H3611">
        <v>508</v>
      </c>
      <c r="I3611">
        <v>3.5</v>
      </c>
      <c r="J3611">
        <v>192</v>
      </c>
      <c r="K3611">
        <v>1</v>
      </c>
      <c r="L3611">
        <v>508</v>
      </c>
      <c r="M3611" s="1">
        <v>45999</v>
      </c>
      <c r="N3611" t="s">
        <v>38</v>
      </c>
    </row>
    <row r="3612" spans="1:14" x14ac:dyDescent="0.3">
      <c r="A3612" t="s">
        <v>7094</v>
      </c>
      <c r="B3612" t="s">
        <v>7095</v>
      </c>
      <c r="C3612" t="s">
        <v>27</v>
      </c>
      <c r="D3612" t="s">
        <v>109</v>
      </c>
      <c r="E3612" t="s">
        <v>34</v>
      </c>
      <c r="F3612">
        <v>1478</v>
      </c>
      <c r="G3612">
        <v>15</v>
      </c>
      <c r="H3612">
        <v>1256</v>
      </c>
      <c r="I3612">
        <v>4.3</v>
      </c>
      <c r="J3612">
        <v>76</v>
      </c>
      <c r="K3612">
        <v>1</v>
      </c>
      <c r="L3612">
        <v>1256</v>
      </c>
      <c r="M3612" s="1">
        <v>45546</v>
      </c>
      <c r="N3612" t="s">
        <v>29</v>
      </c>
    </row>
    <row r="3613" spans="1:14" x14ac:dyDescent="0.3">
      <c r="A3613" t="s">
        <v>7096</v>
      </c>
      <c r="B3613" t="s">
        <v>7097</v>
      </c>
      <c r="C3613" t="s">
        <v>88</v>
      </c>
      <c r="D3613" t="s">
        <v>28</v>
      </c>
      <c r="E3613" t="s">
        <v>34</v>
      </c>
      <c r="F3613">
        <v>8526</v>
      </c>
      <c r="G3613">
        <v>20</v>
      </c>
      <c r="H3613">
        <v>6821</v>
      </c>
      <c r="I3613">
        <v>3.7</v>
      </c>
      <c r="J3613">
        <v>39</v>
      </c>
      <c r="K3613">
        <v>1</v>
      </c>
      <c r="L3613">
        <v>6821</v>
      </c>
      <c r="M3613" s="1">
        <v>45993</v>
      </c>
      <c r="N3613" t="s">
        <v>19</v>
      </c>
    </row>
    <row r="3614" spans="1:14" x14ac:dyDescent="0.3">
      <c r="A3614" t="s">
        <v>7098</v>
      </c>
      <c r="B3614" t="s">
        <v>7099</v>
      </c>
      <c r="C3614" t="s">
        <v>57</v>
      </c>
      <c r="D3614" t="s">
        <v>53</v>
      </c>
      <c r="E3614" t="s">
        <v>34</v>
      </c>
      <c r="F3614">
        <v>2243</v>
      </c>
      <c r="G3614">
        <v>20</v>
      </c>
      <c r="H3614">
        <v>1794</v>
      </c>
      <c r="I3614">
        <v>3.9</v>
      </c>
      <c r="J3614">
        <v>244</v>
      </c>
      <c r="K3614">
        <v>1</v>
      </c>
      <c r="L3614">
        <v>1794</v>
      </c>
      <c r="M3614" s="1">
        <v>45806</v>
      </c>
      <c r="N3614" t="s">
        <v>42</v>
      </c>
    </row>
    <row r="3615" spans="1:14" x14ac:dyDescent="0.3">
      <c r="A3615" t="s">
        <v>7100</v>
      </c>
      <c r="B3615" t="s">
        <v>7101</v>
      </c>
      <c r="C3615" t="s">
        <v>27</v>
      </c>
      <c r="D3615" t="s">
        <v>33</v>
      </c>
      <c r="E3615" t="s">
        <v>34</v>
      </c>
      <c r="F3615">
        <v>3575</v>
      </c>
      <c r="G3615">
        <v>10</v>
      </c>
      <c r="H3615">
        <v>3218</v>
      </c>
      <c r="I3615">
        <v>4.4000000000000004</v>
      </c>
      <c r="J3615">
        <v>165</v>
      </c>
      <c r="K3615">
        <v>1</v>
      </c>
      <c r="L3615">
        <v>3218</v>
      </c>
      <c r="M3615" s="1">
        <v>45812</v>
      </c>
      <c r="N3615" t="s">
        <v>19</v>
      </c>
    </row>
    <row r="3616" spans="1:14" x14ac:dyDescent="0.3">
      <c r="A3616" t="s">
        <v>7102</v>
      </c>
      <c r="B3616" t="s">
        <v>7103</v>
      </c>
      <c r="C3616" t="s">
        <v>27</v>
      </c>
      <c r="D3616" t="s">
        <v>23</v>
      </c>
      <c r="E3616" t="s">
        <v>34</v>
      </c>
      <c r="F3616">
        <v>4196</v>
      </c>
      <c r="G3616">
        <v>30</v>
      </c>
      <c r="H3616">
        <v>2937</v>
      </c>
      <c r="I3616">
        <v>4.0999999999999996</v>
      </c>
      <c r="J3616">
        <v>176</v>
      </c>
      <c r="K3616">
        <v>3</v>
      </c>
      <c r="L3616">
        <v>8811</v>
      </c>
      <c r="M3616" s="1">
        <v>45716</v>
      </c>
      <c r="N3616" t="s">
        <v>24</v>
      </c>
    </row>
    <row r="3617" spans="1:14" x14ac:dyDescent="0.3">
      <c r="A3617" t="s">
        <v>7104</v>
      </c>
      <c r="B3617" t="s">
        <v>7105</v>
      </c>
      <c r="C3617" t="s">
        <v>45</v>
      </c>
      <c r="D3617" t="s">
        <v>17</v>
      </c>
      <c r="E3617" t="s">
        <v>34</v>
      </c>
      <c r="F3617">
        <v>2947</v>
      </c>
      <c r="G3617">
        <v>20</v>
      </c>
      <c r="H3617">
        <v>2358</v>
      </c>
      <c r="I3617">
        <v>4.3</v>
      </c>
      <c r="J3617">
        <v>35</v>
      </c>
      <c r="K3617">
        <v>1</v>
      </c>
      <c r="L3617">
        <v>2358</v>
      </c>
      <c r="M3617" s="1">
        <v>45641</v>
      </c>
      <c r="N3617" t="s">
        <v>54</v>
      </c>
    </row>
    <row r="3618" spans="1:14" x14ac:dyDescent="0.3">
      <c r="A3618" t="s">
        <v>7106</v>
      </c>
      <c r="B3618" t="s">
        <v>7107</v>
      </c>
      <c r="C3618" t="s">
        <v>32</v>
      </c>
      <c r="D3618" t="s">
        <v>41</v>
      </c>
      <c r="E3618" t="s">
        <v>34</v>
      </c>
      <c r="F3618">
        <v>683</v>
      </c>
      <c r="G3618">
        <v>15</v>
      </c>
      <c r="H3618">
        <v>581</v>
      </c>
      <c r="I3618">
        <v>4.3</v>
      </c>
      <c r="J3618">
        <v>153</v>
      </c>
      <c r="K3618">
        <v>1</v>
      </c>
      <c r="L3618">
        <v>581</v>
      </c>
      <c r="M3618" s="1">
        <v>45484</v>
      </c>
      <c r="N3618" t="s">
        <v>85</v>
      </c>
    </row>
    <row r="3619" spans="1:14" x14ac:dyDescent="0.3">
      <c r="A3619" t="s">
        <v>7108</v>
      </c>
      <c r="B3619" t="s">
        <v>7109</v>
      </c>
      <c r="C3619" t="s">
        <v>57</v>
      </c>
      <c r="D3619" t="s">
        <v>23</v>
      </c>
      <c r="E3619" t="s">
        <v>18</v>
      </c>
      <c r="F3619">
        <v>3847</v>
      </c>
      <c r="G3619">
        <v>20</v>
      </c>
      <c r="H3619">
        <v>3078</v>
      </c>
      <c r="I3619">
        <v>4.0999999999999996</v>
      </c>
      <c r="J3619">
        <v>75</v>
      </c>
      <c r="K3619">
        <v>1</v>
      </c>
      <c r="L3619">
        <v>3078</v>
      </c>
      <c r="M3619" s="1">
        <v>45423</v>
      </c>
      <c r="N3619" t="s">
        <v>19</v>
      </c>
    </row>
    <row r="3620" spans="1:14" x14ac:dyDescent="0.3">
      <c r="A3620" t="s">
        <v>7110</v>
      </c>
      <c r="B3620" t="s">
        <v>7111</v>
      </c>
      <c r="C3620" t="s">
        <v>45</v>
      </c>
      <c r="D3620" t="s">
        <v>53</v>
      </c>
      <c r="E3620" t="s">
        <v>34</v>
      </c>
      <c r="F3620">
        <v>3345</v>
      </c>
      <c r="G3620">
        <v>25</v>
      </c>
      <c r="H3620">
        <v>2509</v>
      </c>
      <c r="I3620">
        <v>4.3</v>
      </c>
      <c r="J3620">
        <v>203</v>
      </c>
      <c r="K3620">
        <v>1</v>
      </c>
      <c r="L3620">
        <v>2509</v>
      </c>
      <c r="M3620" s="1">
        <v>45689</v>
      </c>
      <c r="N3620" t="s">
        <v>54</v>
      </c>
    </row>
    <row r="3621" spans="1:14" x14ac:dyDescent="0.3">
      <c r="A3621" t="s">
        <v>7112</v>
      </c>
      <c r="B3621" t="s">
        <v>7113</v>
      </c>
      <c r="C3621" t="s">
        <v>37</v>
      </c>
      <c r="D3621" t="s">
        <v>53</v>
      </c>
      <c r="E3621" t="s">
        <v>74</v>
      </c>
      <c r="F3621">
        <v>8356</v>
      </c>
      <c r="G3621">
        <v>40</v>
      </c>
      <c r="H3621">
        <v>5014</v>
      </c>
      <c r="I3621">
        <v>3.8</v>
      </c>
      <c r="J3621">
        <v>110</v>
      </c>
      <c r="K3621">
        <v>1</v>
      </c>
      <c r="L3621">
        <v>5014</v>
      </c>
      <c r="M3621" s="1">
        <v>45710</v>
      </c>
      <c r="N3621" t="s">
        <v>42</v>
      </c>
    </row>
    <row r="3622" spans="1:14" x14ac:dyDescent="0.3">
      <c r="A3622" t="s">
        <v>7114</v>
      </c>
      <c r="B3622" t="s">
        <v>1067</v>
      </c>
      <c r="C3622" t="s">
        <v>88</v>
      </c>
      <c r="D3622" t="s">
        <v>109</v>
      </c>
      <c r="E3622" t="s">
        <v>34</v>
      </c>
      <c r="F3622">
        <v>1383</v>
      </c>
      <c r="G3622">
        <v>20</v>
      </c>
      <c r="H3622">
        <v>1106</v>
      </c>
      <c r="I3622">
        <v>4.3</v>
      </c>
      <c r="J3622">
        <v>61</v>
      </c>
      <c r="K3622">
        <v>1</v>
      </c>
      <c r="L3622">
        <v>1106</v>
      </c>
      <c r="M3622" s="1">
        <v>45501</v>
      </c>
      <c r="N3622" t="s">
        <v>189</v>
      </c>
    </row>
    <row r="3623" spans="1:14" x14ac:dyDescent="0.3">
      <c r="A3623" t="s">
        <v>7115</v>
      </c>
      <c r="B3623" t="s">
        <v>7116</v>
      </c>
      <c r="C3623" t="s">
        <v>57</v>
      </c>
      <c r="D3623" t="s">
        <v>23</v>
      </c>
      <c r="E3623" t="s">
        <v>34</v>
      </c>
      <c r="F3623">
        <v>2841</v>
      </c>
      <c r="G3623">
        <v>10</v>
      </c>
      <c r="H3623">
        <v>2557</v>
      </c>
      <c r="I3623">
        <v>4</v>
      </c>
      <c r="J3623">
        <v>43</v>
      </c>
      <c r="K3623">
        <v>4</v>
      </c>
      <c r="L3623">
        <v>10228</v>
      </c>
      <c r="M3623" s="1">
        <v>45429</v>
      </c>
      <c r="N3623" t="s">
        <v>168</v>
      </c>
    </row>
    <row r="3624" spans="1:14" x14ac:dyDescent="0.3">
      <c r="A3624" t="s">
        <v>7117</v>
      </c>
      <c r="B3624" t="s">
        <v>7118</v>
      </c>
      <c r="C3624" t="s">
        <v>45</v>
      </c>
      <c r="D3624" t="s">
        <v>109</v>
      </c>
      <c r="E3624" t="s">
        <v>18</v>
      </c>
      <c r="F3624">
        <v>2488</v>
      </c>
      <c r="G3624">
        <v>20</v>
      </c>
      <c r="H3624">
        <v>1990</v>
      </c>
      <c r="I3624">
        <v>4.8</v>
      </c>
      <c r="J3624">
        <v>22</v>
      </c>
      <c r="K3624">
        <v>2</v>
      </c>
      <c r="L3624">
        <v>3980</v>
      </c>
      <c r="M3624" s="1">
        <v>45384</v>
      </c>
      <c r="N3624" t="s">
        <v>54</v>
      </c>
    </row>
    <row r="3625" spans="1:14" x14ac:dyDescent="0.3">
      <c r="A3625" t="s">
        <v>7119</v>
      </c>
      <c r="B3625" t="s">
        <v>7120</v>
      </c>
      <c r="C3625" t="s">
        <v>88</v>
      </c>
      <c r="D3625" t="s">
        <v>53</v>
      </c>
      <c r="E3625" t="s">
        <v>74</v>
      </c>
      <c r="F3625">
        <v>7352</v>
      </c>
      <c r="G3625">
        <v>0</v>
      </c>
      <c r="H3625">
        <v>7352</v>
      </c>
      <c r="I3625">
        <v>4.2</v>
      </c>
      <c r="J3625">
        <v>462</v>
      </c>
      <c r="K3625">
        <v>1</v>
      </c>
      <c r="L3625">
        <v>7352</v>
      </c>
      <c r="M3625" s="1">
        <v>45646</v>
      </c>
      <c r="N3625" t="s">
        <v>75</v>
      </c>
    </row>
    <row r="3626" spans="1:14" x14ac:dyDescent="0.3">
      <c r="A3626" t="s">
        <v>7121</v>
      </c>
      <c r="B3626" t="s">
        <v>4454</v>
      </c>
      <c r="C3626" t="s">
        <v>52</v>
      </c>
      <c r="D3626" t="s">
        <v>46</v>
      </c>
      <c r="E3626" t="s">
        <v>34</v>
      </c>
      <c r="F3626">
        <v>4646</v>
      </c>
      <c r="G3626">
        <v>0</v>
      </c>
      <c r="H3626">
        <v>4646</v>
      </c>
      <c r="I3626">
        <v>3.8</v>
      </c>
      <c r="J3626">
        <v>198</v>
      </c>
      <c r="K3626">
        <v>1</v>
      </c>
      <c r="L3626">
        <v>4646</v>
      </c>
      <c r="M3626" s="1">
        <v>45773</v>
      </c>
      <c r="N3626" t="s">
        <v>42</v>
      </c>
    </row>
    <row r="3627" spans="1:14" x14ac:dyDescent="0.3">
      <c r="A3627" t="s">
        <v>7122</v>
      </c>
      <c r="B3627" t="s">
        <v>7123</v>
      </c>
      <c r="C3627" t="s">
        <v>27</v>
      </c>
      <c r="D3627" t="s">
        <v>33</v>
      </c>
      <c r="E3627" t="s">
        <v>34</v>
      </c>
      <c r="F3627">
        <v>1470</v>
      </c>
      <c r="G3627">
        <v>30</v>
      </c>
      <c r="H3627">
        <v>1029</v>
      </c>
      <c r="I3627">
        <v>4.4000000000000004</v>
      </c>
      <c r="J3627">
        <v>105</v>
      </c>
      <c r="K3627">
        <v>1</v>
      </c>
      <c r="L3627">
        <v>1029</v>
      </c>
      <c r="M3627" s="1">
        <v>45358</v>
      </c>
      <c r="N3627" t="s">
        <v>61</v>
      </c>
    </row>
    <row r="3628" spans="1:14" x14ac:dyDescent="0.3">
      <c r="A3628" t="s">
        <v>7124</v>
      </c>
      <c r="B3628" t="s">
        <v>3825</v>
      </c>
      <c r="C3628" t="s">
        <v>22</v>
      </c>
      <c r="D3628" t="s">
        <v>17</v>
      </c>
      <c r="E3628" t="s">
        <v>18</v>
      </c>
      <c r="F3628">
        <v>5796</v>
      </c>
      <c r="G3628">
        <v>15</v>
      </c>
      <c r="H3628">
        <v>4927</v>
      </c>
      <c r="I3628">
        <v>4.8</v>
      </c>
      <c r="J3628">
        <v>506</v>
      </c>
      <c r="K3628">
        <v>2</v>
      </c>
      <c r="L3628">
        <v>9854</v>
      </c>
      <c r="M3628" s="1">
        <v>45607</v>
      </c>
      <c r="N3628" t="s">
        <v>64</v>
      </c>
    </row>
    <row r="3629" spans="1:14" x14ac:dyDescent="0.3">
      <c r="A3629" t="s">
        <v>7125</v>
      </c>
      <c r="B3629" t="s">
        <v>7126</v>
      </c>
      <c r="C3629" t="s">
        <v>16</v>
      </c>
      <c r="D3629" t="s">
        <v>41</v>
      </c>
      <c r="E3629" t="s">
        <v>34</v>
      </c>
      <c r="F3629">
        <v>2064</v>
      </c>
      <c r="G3629">
        <v>10</v>
      </c>
      <c r="H3629">
        <v>1858</v>
      </c>
      <c r="I3629">
        <v>3.9</v>
      </c>
      <c r="J3629">
        <v>66</v>
      </c>
      <c r="K3629">
        <v>1</v>
      </c>
      <c r="L3629">
        <v>1858</v>
      </c>
      <c r="M3629" s="1">
        <v>45641</v>
      </c>
      <c r="N3629" t="s">
        <v>71</v>
      </c>
    </row>
    <row r="3630" spans="1:14" x14ac:dyDescent="0.3">
      <c r="A3630" t="s">
        <v>7127</v>
      </c>
      <c r="B3630" t="s">
        <v>3525</v>
      </c>
      <c r="C3630" t="s">
        <v>37</v>
      </c>
      <c r="D3630" t="s">
        <v>46</v>
      </c>
      <c r="E3630" t="s">
        <v>18</v>
      </c>
      <c r="F3630">
        <v>6561</v>
      </c>
      <c r="G3630">
        <v>40</v>
      </c>
      <c r="H3630">
        <v>3937</v>
      </c>
      <c r="I3630">
        <v>3.8</v>
      </c>
      <c r="J3630">
        <v>104</v>
      </c>
      <c r="K3630">
        <v>1</v>
      </c>
      <c r="L3630">
        <v>3937</v>
      </c>
      <c r="M3630" s="1">
        <v>45731</v>
      </c>
      <c r="N3630" t="s">
        <v>54</v>
      </c>
    </row>
    <row r="3631" spans="1:14" x14ac:dyDescent="0.3">
      <c r="A3631" t="s">
        <v>7128</v>
      </c>
      <c r="B3631" t="s">
        <v>7129</v>
      </c>
      <c r="C3631" t="s">
        <v>116</v>
      </c>
      <c r="D3631" t="s">
        <v>23</v>
      </c>
      <c r="E3631" t="s">
        <v>34</v>
      </c>
      <c r="F3631">
        <v>2427</v>
      </c>
      <c r="G3631">
        <v>50</v>
      </c>
      <c r="H3631">
        <v>1214</v>
      </c>
      <c r="I3631">
        <v>2.8</v>
      </c>
      <c r="J3631">
        <v>109</v>
      </c>
      <c r="K3631">
        <v>3</v>
      </c>
      <c r="L3631">
        <v>3642</v>
      </c>
      <c r="M3631" s="1">
        <v>46019</v>
      </c>
      <c r="N3631" t="s">
        <v>29</v>
      </c>
    </row>
    <row r="3632" spans="1:14" x14ac:dyDescent="0.3">
      <c r="A3632" t="s">
        <v>7130</v>
      </c>
      <c r="B3632" t="s">
        <v>7131</v>
      </c>
      <c r="C3632" t="s">
        <v>37</v>
      </c>
      <c r="D3632" t="s">
        <v>23</v>
      </c>
      <c r="E3632" t="s">
        <v>34</v>
      </c>
      <c r="F3632">
        <v>5709</v>
      </c>
      <c r="G3632">
        <v>30</v>
      </c>
      <c r="H3632">
        <v>3996</v>
      </c>
      <c r="I3632">
        <v>4.2</v>
      </c>
      <c r="J3632">
        <v>86</v>
      </c>
      <c r="K3632">
        <v>2</v>
      </c>
      <c r="L3632">
        <v>7992</v>
      </c>
      <c r="M3632" s="1">
        <v>45506</v>
      </c>
      <c r="N3632" t="s">
        <v>189</v>
      </c>
    </row>
    <row r="3633" spans="1:14" x14ac:dyDescent="0.3">
      <c r="A3633" t="s">
        <v>7132</v>
      </c>
      <c r="B3633" t="s">
        <v>7133</v>
      </c>
      <c r="C3633" t="s">
        <v>52</v>
      </c>
      <c r="D3633" t="s">
        <v>17</v>
      </c>
      <c r="E3633" t="s">
        <v>34</v>
      </c>
      <c r="F3633">
        <v>3478</v>
      </c>
      <c r="G3633">
        <v>20</v>
      </c>
      <c r="H3633">
        <v>2782</v>
      </c>
      <c r="I3633">
        <v>3.9</v>
      </c>
      <c r="J3633">
        <v>64</v>
      </c>
      <c r="K3633">
        <v>1</v>
      </c>
      <c r="L3633">
        <v>2782</v>
      </c>
      <c r="M3633" s="1">
        <v>45544</v>
      </c>
      <c r="N3633" t="s">
        <v>85</v>
      </c>
    </row>
    <row r="3634" spans="1:14" x14ac:dyDescent="0.3">
      <c r="A3634" t="s">
        <v>7134</v>
      </c>
      <c r="B3634" t="s">
        <v>7135</v>
      </c>
      <c r="C3634" t="s">
        <v>45</v>
      </c>
      <c r="D3634" t="s">
        <v>28</v>
      </c>
      <c r="E3634" t="s">
        <v>34</v>
      </c>
      <c r="F3634">
        <v>1073</v>
      </c>
      <c r="G3634">
        <v>15</v>
      </c>
      <c r="H3634">
        <v>912</v>
      </c>
      <c r="I3634">
        <v>4.4000000000000004</v>
      </c>
      <c r="J3634">
        <v>142</v>
      </c>
      <c r="K3634">
        <v>1</v>
      </c>
      <c r="L3634">
        <v>912</v>
      </c>
      <c r="M3634" s="1">
        <v>45342</v>
      </c>
      <c r="N3634" t="s">
        <v>85</v>
      </c>
    </row>
    <row r="3635" spans="1:14" x14ac:dyDescent="0.3">
      <c r="A3635" t="s">
        <v>7136</v>
      </c>
      <c r="B3635" t="s">
        <v>7137</v>
      </c>
      <c r="C3635" t="s">
        <v>88</v>
      </c>
      <c r="D3635" t="s">
        <v>53</v>
      </c>
      <c r="E3635" t="s">
        <v>34</v>
      </c>
      <c r="F3635">
        <v>3097</v>
      </c>
      <c r="G3635">
        <v>20</v>
      </c>
      <c r="H3635">
        <v>2478</v>
      </c>
      <c r="I3635">
        <v>4.4000000000000004</v>
      </c>
      <c r="J3635">
        <v>97</v>
      </c>
      <c r="K3635">
        <v>1</v>
      </c>
      <c r="L3635">
        <v>2478</v>
      </c>
      <c r="M3635" s="1">
        <v>45402</v>
      </c>
      <c r="N3635" t="s">
        <v>42</v>
      </c>
    </row>
    <row r="3636" spans="1:14" x14ac:dyDescent="0.3">
      <c r="A3636" t="s">
        <v>7138</v>
      </c>
      <c r="B3636" t="s">
        <v>7139</v>
      </c>
      <c r="C3636" t="s">
        <v>57</v>
      </c>
      <c r="D3636" t="s">
        <v>46</v>
      </c>
      <c r="E3636" t="s">
        <v>74</v>
      </c>
      <c r="F3636">
        <v>6897</v>
      </c>
      <c r="G3636">
        <v>20</v>
      </c>
      <c r="H3636">
        <v>5518</v>
      </c>
      <c r="I3636">
        <v>3.4</v>
      </c>
      <c r="J3636">
        <v>46</v>
      </c>
      <c r="K3636">
        <v>1</v>
      </c>
      <c r="L3636">
        <v>5518</v>
      </c>
      <c r="M3636" s="1">
        <v>45642</v>
      </c>
      <c r="N3636" t="s">
        <v>78</v>
      </c>
    </row>
    <row r="3637" spans="1:14" x14ac:dyDescent="0.3">
      <c r="A3637" t="s">
        <v>7140</v>
      </c>
      <c r="B3637" t="s">
        <v>7141</v>
      </c>
      <c r="C3637" t="s">
        <v>57</v>
      </c>
      <c r="D3637" t="s">
        <v>41</v>
      </c>
      <c r="E3637" t="s">
        <v>74</v>
      </c>
      <c r="F3637">
        <v>2252</v>
      </c>
      <c r="G3637">
        <v>25</v>
      </c>
      <c r="H3637">
        <v>1689</v>
      </c>
      <c r="I3637">
        <v>4.5999999999999996</v>
      </c>
      <c r="J3637">
        <v>225</v>
      </c>
      <c r="K3637">
        <v>2</v>
      </c>
      <c r="L3637">
        <v>3378</v>
      </c>
      <c r="M3637" s="1">
        <v>45420</v>
      </c>
      <c r="N3637" t="s">
        <v>189</v>
      </c>
    </row>
    <row r="3638" spans="1:14" x14ac:dyDescent="0.3">
      <c r="A3638" t="s">
        <v>7142</v>
      </c>
      <c r="B3638" t="s">
        <v>7143</v>
      </c>
      <c r="C3638" t="s">
        <v>16</v>
      </c>
      <c r="D3638" t="s">
        <v>28</v>
      </c>
      <c r="E3638" t="s">
        <v>34</v>
      </c>
      <c r="F3638">
        <v>6108</v>
      </c>
      <c r="G3638">
        <v>20</v>
      </c>
      <c r="H3638">
        <v>4886</v>
      </c>
      <c r="I3638">
        <v>3.7</v>
      </c>
      <c r="J3638">
        <v>87</v>
      </c>
      <c r="K3638">
        <v>1</v>
      </c>
      <c r="L3638">
        <v>4886</v>
      </c>
      <c r="M3638" s="1">
        <v>45809</v>
      </c>
      <c r="N3638" t="s">
        <v>75</v>
      </c>
    </row>
    <row r="3639" spans="1:14" x14ac:dyDescent="0.3">
      <c r="A3639" t="s">
        <v>7144</v>
      </c>
      <c r="B3639" t="s">
        <v>7145</v>
      </c>
      <c r="C3639" t="s">
        <v>22</v>
      </c>
      <c r="D3639" t="s">
        <v>23</v>
      </c>
      <c r="E3639" t="s">
        <v>34</v>
      </c>
      <c r="F3639">
        <v>2134</v>
      </c>
      <c r="G3639">
        <v>15</v>
      </c>
      <c r="H3639">
        <v>1814</v>
      </c>
      <c r="I3639">
        <v>3.9</v>
      </c>
      <c r="J3639">
        <v>441</v>
      </c>
      <c r="K3639">
        <v>1</v>
      </c>
      <c r="L3639">
        <v>1814</v>
      </c>
      <c r="M3639" s="1">
        <v>45715</v>
      </c>
      <c r="N3639" t="s">
        <v>141</v>
      </c>
    </row>
    <row r="3640" spans="1:14" x14ac:dyDescent="0.3">
      <c r="A3640" t="s">
        <v>7146</v>
      </c>
      <c r="B3640" t="s">
        <v>7147</v>
      </c>
      <c r="C3640" t="s">
        <v>52</v>
      </c>
      <c r="D3640" t="s">
        <v>23</v>
      </c>
      <c r="E3640" t="s">
        <v>34</v>
      </c>
      <c r="F3640">
        <v>3673</v>
      </c>
      <c r="G3640">
        <v>20</v>
      </c>
      <c r="H3640">
        <v>2938</v>
      </c>
      <c r="I3640">
        <v>3</v>
      </c>
      <c r="J3640">
        <v>331</v>
      </c>
      <c r="K3640">
        <v>1</v>
      </c>
      <c r="L3640">
        <v>2938</v>
      </c>
      <c r="M3640" s="1">
        <v>45462</v>
      </c>
      <c r="N3640" t="s">
        <v>58</v>
      </c>
    </row>
    <row r="3641" spans="1:14" x14ac:dyDescent="0.3">
      <c r="A3641" t="s">
        <v>7148</v>
      </c>
      <c r="B3641" t="s">
        <v>7149</v>
      </c>
      <c r="C3641" t="s">
        <v>45</v>
      </c>
      <c r="D3641" t="s">
        <v>33</v>
      </c>
      <c r="E3641" t="s">
        <v>34</v>
      </c>
      <c r="F3641">
        <v>3691</v>
      </c>
      <c r="G3641">
        <v>50</v>
      </c>
      <c r="H3641">
        <v>1846</v>
      </c>
      <c r="I3641">
        <v>4.3</v>
      </c>
      <c r="J3641">
        <v>117</v>
      </c>
      <c r="K3641">
        <v>2</v>
      </c>
      <c r="L3641">
        <v>3692</v>
      </c>
      <c r="M3641" s="1">
        <v>45426</v>
      </c>
      <c r="N3641" t="s">
        <v>54</v>
      </c>
    </row>
    <row r="3642" spans="1:14" x14ac:dyDescent="0.3">
      <c r="A3642" t="s">
        <v>7150</v>
      </c>
      <c r="B3642" t="s">
        <v>7151</v>
      </c>
      <c r="C3642" t="s">
        <v>45</v>
      </c>
      <c r="D3642" t="s">
        <v>28</v>
      </c>
      <c r="E3642" t="s">
        <v>34</v>
      </c>
      <c r="F3642">
        <v>6486</v>
      </c>
      <c r="G3642">
        <v>40</v>
      </c>
      <c r="H3642">
        <v>3892</v>
      </c>
      <c r="I3642">
        <v>3.6</v>
      </c>
      <c r="J3642">
        <v>87</v>
      </c>
      <c r="K3642">
        <v>2</v>
      </c>
      <c r="L3642">
        <v>7784</v>
      </c>
      <c r="M3642" s="1">
        <v>45619</v>
      </c>
      <c r="N3642" t="s">
        <v>91</v>
      </c>
    </row>
    <row r="3643" spans="1:14" x14ac:dyDescent="0.3">
      <c r="A3643" t="s">
        <v>7152</v>
      </c>
      <c r="B3643" t="s">
        <v>4951</v>
      </c>
      <c r="C3643" t="s">
        <v>52</v>
      </c>
      <c r="D3643" t="s">
        <v>23</v>
      </c>
      <c r="E3643" t="s">
        <v>34</v>
      </c>
      <c r="F3643">
        <v>4369</v>
      </c>
      <c r="G3643">
        <v>20</v>
      </c>
      <c r="H3643">
        <v>3495</v>
      </c>
      <c r="I3643">
        <v>3.8</v>
      </c>
      <c r="J3643">
        <v>78</v>
      </c>
      <c r="K3643">
        <v>1</v>
      </c>
      <c r="L3643">
        <v>3495</v>
      </c>
      <c r="M3643" s="1">
        <v>45326</v>
      </c>
      <c r="N3643" t="s">
        <v>54</v>
      </c>
    </row>
    <row r="3644" spans="1:14" x14ac:dyDescent="0.3">
      <c r="A3644" t="s">
        <v>7153</v>
      </c>
      <c r="B3644" t="s">
        <v>7154</v>
      </c>
      <c r="C3644" t="s">
        <v>45</v>
      </c>
      <c r="D3644" t="s">
        <v>33</v>
      </c>
      <c r="E3644" t="s">
        <v>34</v>
      </c>
      <c r="F3644">
        <v>3840</v>
      </c>
      <c r="G3644">
        <v>20</v>
      </c>
      <c r="H3644">
        <v>3072</v>
      </c>
      <c r="I3644">
        <v>3.5</v>
      </c>
      <c r="J3644">
        <v>141</v>
      </c>
      <c r="K3644">
        <v>1</v>
      </c>
      <c r="L3644">
        <v>3072</v>
      </c>
      <c r="M3644" s="1">
        <v>45505</v>
      </c>
      <c r="N3644" t="s">
        <v>54</v>
      </c>
    </row>
    <row r="3645" spans="1:14" x14ac:dyDescent="0.3">
      <c r="A3645" t="s">
        <v>7155</v>
      </c>
      <c r="B3645" t="s">
        <v>7156</v>
      </c>
      <c r="C3645" t="s">
        <v>52</v>
      </c>
      <c r="D3645" t="s">
        <v>109</v>
      </c>
      <c r="E3645" t="s">
        <v>18</v>
      </c>
      <c r="F3645">
        <v>2862</v>
      </c>
      <c r="G3645">
        <v>30</v>
      </c>
      <c r="H3645">
        <v>2003</v>
      </c>
      <c r="I3645">
        <v>4.5999999999999996</v>
      </c>
      <c r="J3645">
        <v>15</v>
      </c>
      <c r="K3645">
        <v>1</v>
      </c>
      <c r="L3645">
        <v>2003</v>
      </c>
      <c r="M3645" s="1">
        <v>45762</v>
      </c>
      <c r="N3645" t="s">
        <v>61</v>
      </c>
    </row>
    <row r="3646" spans="1:14" x14ac:dyDescent="0.3">
      <c r="A3646" t="s">
        <v>7157</v>
      </c>
      <c r="B3646" t="s">
        <v>7158</v>
      </c>
      <c r="C3646" t="s">
        <v>32</v>
      </c>
      <c r="D3646" t="s">
        <v>33</v>
      </c>
      <c r="E3646" t="s">
        <v>18</v>
      </c>
      <c r="F3646">
        <v>2468</v>
      </c>
      <c r="G3646">
        <v>0</v>
      </c>
      <c r="H3646">
        <v>2468</v>
      </c>
      <c r="I3646">
        <v>3.9</v>
      </c>
      <c r="J3646">
        <v>447</v>
      </c>
      <c r="K3646">
        <v>1</v>
      </c>
      <c r="L3646">
        <v>2468</v>
      </c>
      <c r="M3646" s="1">
        <v>45334</v>
      </c>
      <c r="N3646" t="s">
        <v>91</v>
      </c>
    </row>
    <row r="3647" spans="1:14" x14ac:dyDescent="0.3">
      <c r="A3647" t="s">
        <v>7159</v>
      </c>
      <c r="B3647" t="s">
        <v>7160</v>
      </c>
      <c r="C3647" t="s">
        <v>116</v>
      </c>
      <c r="D3647" t="s">
        <v>109</v>
      </c>
      <c r="E3647" t="s">
        <v>18</v>
      </c>
      <c r="F3647">
        <v>1369</v>
      </c>
      <c r="G3647">
        <v>25</v>
      </c>
      <c r="H3647">
        <v>1027</v>
      </c>
      <c r="I3647">
        <v>3.5</v>
      </c>
      <c r="J3647">
        <v>106</v>
      </c>
      <c r="K3647">
        <v>1</v>
      </c>
      <c r="L3647">
        <v>1027</v>
      </c>
      <c r="M3647" s="1">
        <v>45360</v>
      </c>
      <c r="N3647" t="s">
        <v>85</v>
      </c>
    </row>
    <row r="3648" spans="1:14" x14ac:dyDescent="0.3">
      <c r="A3648" t="s">
        <v>7161</v>
      </c>
      <c r="B3648" t="s">
        <v>7162</v>
      </c>
      <c r="C3648" t="s">
        <v>52</v>
      </c>
      <c r="D3648" t="s">
        <v>53</v>
      </c>
      <c r="E3648" t="s">
        <v>34</v>
      </c>
      <c r="F3648">
        <v>2590</v>
      </c>
      <c r="G3648">
        <v>20</v>
      </c>
      <c r="H3648">
        <v>2072</v>
      </c>
      <c r="I3648">
        <v>3.5</v>
      </c>
      <c r="J3648">
        <v>21</v>
      </c>
      <c r="K3648">
        <v>1</v>
      </c>
      <c r="L3648">
        <v>2072</v>
      </c>
      <c r="M3648" s="1">
        <v>45746</v>
      </c>
      <c r="N3648" t="s">
        <v>75</v>
      </c>
    </row>
    <row r="3649" spans="1:14" x14ac:dyDescent="0.3">
      <c r="A3649" t="s">
        <v>7163</v>
      </c>
      <c r="B3649" t="s">
        <v>7164</v>
      </c>
      <c r="C3649" t="s">
        <v>37</v>
      </c>
      <c r="D3649" t="s">
        <v>17</v>
      </c>
      <c r="E3649" t="s">
        <v>34</v>
      </c>
      <c r="F3649">
        <v>4742</v>
      </c>
      <c r="G3649">
        <v>20</v>
      </c>
      <c r="H3649">
        <v>3794</v>
      </c>
      <c r="I3649">
        <v>4.5</v>
      </c>
      <c r="J3649">
        <v>9</v>
      </c>
      <c r="K3649">
        <v>1</v>
      </c>
      <c r="L3649">
        <v>3794</v>
      </c>
      <c r="M3649" s="1">
        <v>45395</v>
      </c>
      <c r="N3649" t="s">
        <v>54</v>
      </c>
    </row>
    <row r="3650" spans="1:14" x14ac:dyDescent="0.3">
      <c r="A3650" t="s">
        <v>7165</v>
      </c>
      <c r="B3650" t="s">
        <v>7166</v>
      </c>
      <c r="C3650" t="s">
        <v>52</v>
      </c>
      <c r="D3650" t="s">
        <v>33</v>
      </c>
      <c r="E3650" t="s">
        <v>34</v>
      </c>
      <c r="F3650">
        <v>4089</v>
      </c>
      <c r="G3650">
        <v>15</v>
      </c>
      <c r="H3650">
        <v>3476</v>
      </c>
      <c r="I3650">
        <v>3.7</v>
      </c>
      <c r="J3650">
        <v>40</v>
      </c>
      <c r="K3650">
        <v>1</v>
      </c>
      <c r="L3650">
        <v>3476</v>
      </c>
      <c r="M3650" s="1">
        <v>45792</v>
      </c>
      <c r="N3650" t="s">
        <v>168</v>
      </c>
    </row>
    <row r="3651" spans="1:14" x14ac:dyDescent="0.3">
      <c r="A3651" t="s">
        <v>7167</v>
      </c>
      <c r="B3651" t="s">
        <v>7168</v>
      </c>
      <c r="C3651" t="s">
        <v>16</v>
      </c>
      <c r="D3651" t="s">
        <v>41</v>
      </c>
      <c r="E3651" t="s">
        <v>34</v>
      </c>
      <c r="F3651">
        <v>1456</v>
      </c>
      <c r="G3651">
        <v>25</v>
      </c>
      <c r="H3651">
        <v>1092</v>
      </c>
      <c r="I3651">
        <v>3.9</v>
      </c>
      <c r="J3651">
        <v>218</v>
      </c>
      <c r="K3651">
        <v>1</v>
      </c>
      <c r="L3651">
        <v>1092</v>
      </c>
      <c r="M3651" s="1">
        <v>45903</v>
      </c>
      <c r="N3651" t="s">
        <v>61</v>
      </c>
    </row>
    <row r="3652" spans="1:14" x14ac:dyDescent="0.3">
      <c r="A3652" t="s">
        <v>7169</v>
      </c>
      <c r="B3652" t="s">
        <v>7170</v>
      </c>
      <c r="C3652" t="s">
        <v>52</v>
      </c>
      <c r="D3652" t="s">
        <v>53</v>
      </c>
      <c r="E3652" t="s">
        <v>34</v>
      </c>
      <c r="F3652">
        <v>2764</v>
      </c>
      <c r="G3652">
        <v>30</v>
      </c>
      <c r="H3652">
        <v>1935</v>
      </c>
      <c r="I3652">
        <v>4.0999999999999996</v>
      </c>
      <c r="J3652">
        <v>74</v>
      </c>
      <c r="K3652">
        <v>2</v>
      </c>
      <c r="L3652">
        <v>3870</v>
      </c>
      <c r="M3652" s="1">
        <v>45821</v>
      </c>
      <c r="N3652" t="s">
        <v>64</v>
      </c>
    </row>
    <row r="3653" spans="1:14" x14ac:dyDescent="0.3">
      <c r="A3653" t="s">
        <v>7171</v>
      </c>
      <c r="B3653" t="s">
        <v>7172</v>
      </c>
      <c r="C3653" t="s">
        <v>22</v>
      </c>
      <c r="D3653" t="s">
        <v>46</v>
      </c>
      <c r="E3653" t="s">
        <v>161</v>
      </c>
      <c r="F3653">
        <v>5962</v>
      </c>
      <c r="G3653">
        <v>70</v>
      </c>
      <c r="H3653">
        <v>1789</v>
      </c>
      <c r="I3653">
        <v>3.9</v>
      </c>
      <c r="J3653">
        <v>113</v>
      </c>
      <c r="K3653">
        <v>4</v>
      </c>
      <c r="L3653">
        <v>7156</v>
      </c>
      <c r="M3653" s="1">
        <v>45472</v>
      </c>
      <c r="N3653" t="s">
        <v>71</v>
      </c>
    </row>
    <row r="3654" spans="1:14" x14ac:dyDescent="0.3">
      <c r="A3654" t="s">
        <v>7173</v>
      </c>
      <c r="B3654" t="s">
        <v>7174</v>
      </c>
      <c r="C3654" t="s">
        <v>57</v>
      </c>
      <c r="D3654" t="s">
        <v>28</v>
      </c>
      <c r="E3654" t="s">
        <v>34</v>
      </c>
      <c r="F3654">
        <v>7358</v>
      </c>
      <c r="G3654">
        <v>25</v>
      </c>
      <c r="H3654">
        <v>5518</v>
      </c>
      <c r="I3654">
        <v>3.2</v>
      </c>
      <c r="J3654">
        <v>55</v>
      </c>
      <c r="K3654">
        <v>1</v>
      </c>
      <c r="L3654">
        <v>5518</v>
      </c>
      <c r="M3654" s="1">
        <v>45869</v>
      </c>
      <c r="N3654" t="s">
        <v>49</v>
      </c>
    </row>
    <row r="3655" spans="1:14" x14ac:dyDescent="0.3">
      <c r="A3655" t="s">
        <v>7175</v>
      </c>
      <c r="B3655" t="s">
        <v>7176</v>
      </c>
      <c r="C3655" t="s">
        <v>16</v>
      </c>
      <c r="D3655" t="s">
        <v>109</v>
      </c>
      <c r="E3655" t="s">
        <v>18</v>
      </c>
      <c r="F3655">
        <v>2031</v>
      </c>
      <c r="G3655">
        <v>20</v>
      </c>
      <c r="H3655">
        <v>1625</v>
      </c>
      <c r="I3655">
        <v>4.4000000000000004</v>
      </c>
      <c r="J3655">
        <v>218</v>
      </c>
      <c r="K3655">
        <v>1</v>
      </c>
      <c r="L3655">
        <v>1625</v>
      </c>
      <c r="M3655" s="1">
        <v>45770</v>
      </c>
      <c r="N3655" t="s">
        <v>61</v>
      </c>
    </row>
    <row r="3656" spans="1:14" x14ac:dyDescent="0.3">
      <c r="A3656" t="s">
        <v>7177</v>
      </c>
      <c r="B3656" t="s">
        <v>7178</v>
      </c>
      <c r="C3656" t="s">
        <v>32</v>
      </c>
      <c r="D3656" t="s">
        <v>109</v>
      </c>
      <c r="E3656" t="s">
        <v>18</v>
      </c>
      <c r="F3656">
        <v>2336</v>
      </c>
      <c r="G3656">
        <v>15</v>
      </c>
      <c r="H3656">
        <v>1986</v>
      </c>
      <c r="I3656">
        <v>4</v>
      </c>
      <c r="J3656">
        <v>47</v>
      </c>
      <c r="K3656">
        <v>4</v>
      </c>
      <c r="L3656">
        <v>7944</v>
      </c>
      <c r="M3656" s="1">
        <v>45555</v>
      </c>
      <c r="N3656" t="s">
        <v>189</v>
      </c>
    </row>
    <row r="3657" spans="1:14" x14ac:dyDescent="0.3">
      <c r="A3657" t="s">
        <v>7179</v>
      </c>
      <c r="B3657" t="s">
        <v>6728</v>
      </c>
      <c r="C3657" t="s">
        <v>16</v>
      </c>
      <c r="D3657" t="s">
        <v>53</v>
      </c>
      <c r="E3657" t="s">
        <v>34</v>
      </c>
      <c r="F3657">
        <v>3345</v>
      </c>
      <c r="G3657">
        <v>40</v>
      </c>
      <c r="H3657">
        <v>2007</v>
      </c>
      <c r="I3657">
        <v>4.2</v>
      </c>
      <c r="J3657">
        <v>390</v>
      </c>
      <c r="K3657">
        <v>1</v>
      </c>
      <c r="L3657">
        <v>2007</v>
      </c>
      <c r="M3657" s="1">
        <v>45879</v>
      </c>
      <c r="N3657" t="s">
        <v>78</v>
      </c>
    </row>
    <row r="3658" spans="1:14" x14ac:dyDescent="0.3">
      <c r="A3658" t="s">
        <v>7180</v>
      </c>
      <c r="B3658" t="s">
        <v>6378</v>
      </c>
      <c r="C3658" t="s">
        <v>88</v>
      </c>
      <c r="D3658" t="s">
        <v>23</v>
      </c>
      <c r="E3658" t="s">
        <v>34</v>
      </c>
      <c r="F3658">
        <v>4663</v>
      </c>
      <c r="G3658">
        <v>20</v>
      </c>
      <c r="H3658">
        <v>3730</v>
      </c>
      <c r="I3658">
        <v>4.4000000000000004</v>
      </c>
      <c r="J3658">
        <v>99</v>
      </c>
      <c r="K3658">
        <v>1</v>
      </c>
      <c r="L3658">
        <v>3730</v>
      </c>
      <c r="M3658" s="1">
        <v>45403</v>
      </c>
      <c r="N3658" t="s">
        <v>42</v>
      </c>
    </row>
    <row r="3659" spans="1:14" x14ac:dyDescent="0.3">
      <c r="A3659" t="s">
        <v>7181</v>
      </c>
      <c r="B3659" t="s">
        <v>7182</v>
      </c>
      <c r="C3659" t="s">
        <v>16</v>
      </c>
      <c r="D3659" t="s">
        <v>46</v>
      </c>
      <c r="E3659" t="s">
        <v>161</v>
      </c>
      <c r="F3659">
        <v>5230</v>
      </c>
      <c r="G3659">
        <v>20</v>
      </c>
      <c r="H3659">
        <v>4184</v>
      </c>
      <c r="I3659">
        <v>3.1</v>
      </c>
      <c r="J3659">
        <v>24</v>
      </c>
      <c r="K3659">
        <v>1</v>
      </c>
      <c r="L3659">
        <v>4184</v>
      </c>
      <c r="M3659" s="1">
        <v>45888</v>
      </c>
      <c r="N3659" t="s">
        <v>78</v>
      </c>
    </row>
    <row r="3660" spans="1:14" x14ac:dyDescent="0.3">
      <c r="A3660" t="s">
        <v>7183</v>
      </c>
      <c r="B3660" t="s">
        <v>7184</v>
      </c>
      <c r="C3660" t="s">
        <v>45</v>
      </c>
      <c r="D3660" t="s">
        <v>28</v>
      </c>
      <c r="E3660" t="s">
        <v>34</v>
      </c>
      <c r="F3660">
        <v>5723</v>
      </c>
      <c r="G3660">
        <v>15</v>
      </c>
      <c r="H3660">
        <v>4865</v>
      </c>
      <c r="I3660">
        <v>4.5</v>
      </c>
      <c r="J3660">
        <v>76</v>
      </c>
      <c r="K3660">
        <v>1</v>
      </c>
      <c r="L3660">
        <v>4865</v>
      </c>
      <c r="M3660" s="1">
        <v>45356</v>
      </c>
      <c r="N3660" t="s">
        <v>85</v>
      </c>
    </row>
    <row r="3661" spans="1:14" x14ac:dyDescent="0.3">
      <c r="A3661" t="s">
        <v>7185</v>
      </c>
      <c r="B3661" t="s">
        <v>7186</v>
      </c>
      <c r="C3661" t="s">
        <v>45</v>
      </c>
      <c r="D3661" t="s">
        <v>109</v>
      </c>
      <c r="E3661" t="s">
        <v>161</v>
      </c>
      <c r="F3661">
        <v>1424</v>
      </c>
      <c r="G3661">
        <v>30</v>
      </c>
      <c r="H3661">
        <v>997</v>
      </c>
      <c r="I3661">
        <v>5</v>
      </c>
      <c r="J3661">
        <v>98</v>
      </c>
      <c r="K3661">
        <v>1</v>
      </c>
      <c r="L3661">
        <v>997</v>
      </c>
      <c r="M3661" s="1">
        <v>45847</v>
      </c>
      <c r="N3661" t="s">
        <v>91</v>
      </c>
    </row>
    <row r="3662" spans="1:14" x14ac:dyDescent="0.3">
      <c r="A3662" t="s">
        <v>7187</v>
      </c>
      <c r="B3662" t="s">
        <v>7188</v>
      </c>
      <c r="C3662" t="s">
        <v>52</v>
      </c>
      <c r="D3662" t="s">
        <v>41</v>
      </c>
      <c r="E3662" t="s">
        <v>34</v>
      </c>
      <c r="F3662">
        <v>1976</v>
      </c>
      <c r="G3662">
        <v>40</v>
      </c>
      <c r="H3662">
        <v>1186</v>
      </c>
      <c r="I3662">
        <v>4.3</v>
      </c>
      <c r="J3662">
        <v>61</v>
      </c>
      <c r="K3662">
        <v>1</v>
      </c>
      <c r="L3662">
        <v>1186</v>
      </c>
      <c r="M3662" s="1">
        <v>45619</v>
      </c>
      <c r="N3662" t="s">
        <v>19</v>
      </c>
    </row>
    <row r="3663" spans="1:14" x14ac:dyDescent="0.3">
      <c r="A3663" t="s">
        <v>7189</v>
      </c>
      <c r="B3663" t="s">
        <v>7190</v>
      </c>
      <c r="C3663" t="s">
        <v>22</v>
      </c>
      <c r="D3663" t="s">
        <v>17</v>
      </c>
      <c r="E3663" t="s">
        <v>34</v>
      </c>
      <c r="F3663">
        <v>6595</v>
      </c>
      <c r="G3663">
        <v>15</v>
      </c>
      <c r="H3663">
        <v>5606</v>
      </c>
      <c r="I3663">
        <v>4.8</v>
      </c>
      <c r="J3663">
        <v>148</v>
      </c>
      <c r="K3663">
        <v>1</v>
      </c>
      <c r="L3663">
        <v>5606</v>
      </c>
      <c r="M3663" s="1">
        <v>45977</v>
      </c>
      <c r="N3663" t="s">
        <v>42</v>
      </c>
    </row>
    <row r="3664" spans="1:14" x14ac:dyDescent="0.3">
      <c r="A3664" t="s">
        <v>7191</v>
      </c>
      <c r="B3664" t="s">
        <v>7192</v>
      </c>
      <c r="C3664" t="s">
        <v>37</v>
      </c>
      <c r="D3664" t="s">
        <v>17</v>
      </c>
      <c r="E3664" t="s">
        <v>34</v>
      </c>
      <c r="F3664">
        <v>3535</v>
      </c>
      <c r="G3664">
        <v>15</v>
      </c>
      <c r="H3664">
        <v>3005</v>
      </c>
      <c r="I3664">
        <v>4.5999999999999996</v>
      </c>
      <c r="J3664">
        <v>196</v>
      </c>
      <c r="K3664">
        <v>1</v>
      </c>
      <c r="L3664">
        <v>3005</v>
      </c>
      <c r="M3664" s="1">
        <v>45501</v>
      </c>
      <c r="N3664" t="s">
        <v>150</v>
      </c>
    </row>
    <row r="3665" spans="1:14" x14ac:dyDescent="0.3">
      <c r="A3665" t="s">
        <v>7193</v>
      </c>
      <c r="B3665" t="s">
        <v>7194</v>
      </c>
      <c r="C3665" t="s">
        <v>116</v>
      </c>
      <c r="D3665" t="s">
        <v>41</v>
      </c>
      <c r="E3665" t="s">
        <v>34</v>
      </c>
      <c r="F3665">
        <v>1382</v>
      </c>
      <c r="G3665">
        <v>25</v>
      </c>
      <c r="H3665">
        <v>1036</v>
      </c>
      <c r="I3665">
        <v>4.4000000000000004</v>
      </c>
      <c r="J3665">
        <v>24</v>
      </c>
      <c r="K3665">
        <v>1</v>
      </c>
      <c r="L3665">
        <v>1036</v>
      </c>
      <c r="M3665" s="1">
        <v>45648</v>
      </c>
      <c r="N3665" t="s">
        <v>38</v>
      </c>
    </row>
    <row r="3666" spans="1:14" x14ac:dyDescent="0.3">
      <c r="A3666" t="s">
        <v>7195</v>
      </c>
      <c r="B3666" t="s">
        <v>7196</v>
      </c>
      <c r="C3666" t="s">
        <v>32</v>
      </c>
      <c r="D3666" t="s">
        <v>17</v>
      </c>
      <c r="E3666" t="s">
        <v>18</v>
      </c>
      <c r="F3666">
        <v>1853</v>
      </c>
      <c r="G3666">
        <v>10</v>
      </c>
      <c r="H3666">
        <v>1668</v>
      </c>
      <c r="I3666">
        <v>4.5999999999999996</v>
      </c>
      <c r="J3666">
        <v>33</v>
      </c>
      <c r="K3666">
        <v>1</v>
      </c>
      <c r="L3666">
        <v>1668</v>
      </c>
      <c r="M3666" s="1">
        <v>45349</v>
      </c>
      <c r="N3666" t="s">
        <v>49</v>
      </c>
    </row>
    <row r="3667" spans="1:14" x14ac:dyDescent="0.3">
      <c r="A3667" t="s">
        <v>7197</v>
      </c>
      <c r="B3667" t="s">
        <v>7198</v>
      </c>
      <c r="C3667" t="s">
        <v>52</v>
      </c>
      <c r="D3667" t="s">
        <v>53</v>
      </c>
      <c r="E3667" t="s">
        <v>34</v>
      </c>
      <c r="F3667">
        <v>1375</v>
      </c>
      <c r="G3667">
        <v>25</v>
      </c>
      <c r="H3667">
        <v>1031</v>
      </c>
      <c r="I3667">
        <v>4.7</v>
      </c>
      <c r="J3667">
        <v>124</v>
      </c>
      <c r="K3667">
        <v>2</v>
      </c>
      <c r="L3667">
        <v>2062</v>
      </c>
      <c r="M3667" s="1">
        <v>45972</v>
      </c>
      <c r="N3667" t="s">
        <v>24</v>
      </c>
    </row>
    <row r="3668" spans="1:14" x14ac:dyDescent="0.3">
      <c r="A3668" t="s">
        <v>7199</v>
      </c>
      <c r="B3668" t="s">
        <v>5084</v>
      </c>
      <c r="C3668" t="s">
        <v>88</v>
      </c>
      <c r="D3668" t="s">
        <v>109</v>
      </c>
      <c r="E3668" t="s">
        <v>18</v>
      </c>
      <c r="F3668">
        <v>3195</v>
      </c>
      <c r="G3668">
        <v>60</v>
      </c>
      <c r="H3668">
        <v>1278</v>
      </c>
      <c r="I3668">
        <v>4.7</v>
      </c>
      <c r="J3668">
        <v>64</v>
      </c>
      <c r="K3668">
        <v>1</v>
      </c>
      <c r="L3668">
        <v>1278</v>
      </c>
      <c r="M3668" s="1">
        <v>45740</v>
      </c>
      <c r="N3668" t="s">
        <v>141</v>
      </c>
    </row>
    <row r="3669" spans="1:14" x14ac:dyDescent="0.3">
      <c r="A3669" t="s">
        <v>7200</v>
      </c>
      <c r="B3669" t="s">
        <v>7201</v>
      </c>
      <c r="C3669" t="s">
        <v>37</v>
      </c>
      <c r="D3669" t="s">
        <v>46</v>
      </c>
      <c r="E3669" t="s">
        <v>34</v>
      </c>
      <c r="F3669">
        <v>2041</v>
      </c>
      <c r="G3669">
        <v>15</v>
      </c>
      <c r="H3669">
        <v>1735</v>
      </c>
      <c r="I3669">
        <v>3.5</v>
      </c>
      <c r="J3669">
        <v>134</v>
      </c>
      <c r="K3669">
        <v>1</v>
      </c>
      <c r="L3669">
        <v>1735</v>
      </c>
      <c r="M3669" s="1">
        <v>45792</v>
      </c>
      <c r="N3669" t="s">
        <v>64</v>
      </c>
    </row>
    <row r="3670" spans="1:14" x14ac:dyDescent="0.3">
      <c r="A3670" t="s">
        <v>7202</v>
      </c>
      <c r="B3670" t="s">
        <v>2125</v>
      </c>
      <c r="C3670" t="s">
        <v>45</v>
      </c>
      <c r="D3670" t="s">
        <v>46</v>
      </c>
      <c r="E3670" t="s">
        <v>161</v>
      </c>
      <c r="F3670">
        <v>9225</v>
      </c>
      <c r="G3670">
        <v>30</v>
      </c>
      <c r="H3670">
        <v>6458</v>
      </c>
      <c r="I3670">
        <v>4.5999999999999996</v>
      </c>
      <c r="J3670">
        <v>54</v>
      </c>
      <c r="K3670">
        <v>1</v>
      </c>
      <c r="L3670">
        <v>6458</v>
      </c>
      <c r="M3670" s="1">
        <v>45641</v>
      </c>
      <c r="N3670" t="s">
        <v>91</v>
      </c>
    </row>
    <row r="3671" spans="1:14" x14ac:dyDescent="0.3">
      <c r="A3671" t="s">
        <v>7203</v>
      </c>
      <c r="B3671" t="s">
        <v>3787</v>
      </c>
      <c r="C3671" t="s">
        <v>52</v>
      </c>
      <c r="D3671" t="s">
        <v>28</v>
      </c>
      <c r="E3671" t="s">
        <v>34</v>
      </c>
      <c r="F3671">
        <v>4894</v>
      </c>
      <c r="G3671">
        <v>50</v>
      </c>
      <c r="H3671">
        <v>2447</v>
      </c>
      <c r="I3671">
        <v>4</v>
      </c>
      <c r="J3671">
        <v>638</v>
      </c>
      <c r="K3671">
        <v>1</v>
      </c>
      <c r="L3671">
        <v>2447</v>
      </c>
      <c r="M3671" s="1">
        <v>46003</v>
      </c>
      <c r="N3671" t="s">
        <v>38</v>
      </c>
    </row>
    <row r="3672" spans="1:14" x14ac:dyDescent="0.3">
      <c r="A3672" t="s">
        <v>7204</v>
      </c>
      <c r="B3672" t="s">
        <v>7205</v>
      </c>
      <c r="C3672" t="s">
        <v>27</v>
      </c>
      <c r="D3672" t="s">
        <v>33</v>
      </c>
      <c r="E3672" t="s">
        <v>34</v>
      </c>
      <c r="F3672">
        <v>2606</v>
      </c>
      <c r="G3672">
        <v>30</v>
      </c>
      <c r="H3672">
        <v>1824</v>
      </c>
      <c r="I3672">
        <v>4.7</v>
      </c>
      <c r="J3672">
        <v>32</v>
      </c>
      <c r="K3672">
        <v>1</v>
      </c>
      <c r="L3672">
        <v>1824</v>
      </c>
      <c r="M3672" s="1">
        <v>45822</v>
      </c>
      <c r="N3672" t="s">
        <v>24</v>
      </c>
    </row>
    <row r="3673" spans="1:14" x14ac:dyDescent="0.3">
      <c r="A3673" t="s">
        <v>7206</v>
      </c>
      <c r="B3673" t="s">
        <v>7207</v>
      </c>
      <c r="C3673" t="s">
        <v>116</v>
      </c>
      <c r="D3673" t="s">
        <v>41</v>
      </c>
      <c r="E3673" t="s">
        <v>74</v>
      </c>
      <c r="F3673">
        <v>588</v>
      </c>
      <c r="G3673">
        <v>30</v>
      </c>
      <c r="H3673">
        <v>412</v>
      </c>
      <c r="I3673">
        <v>4.3</v>
      </c>
      <c r="J3673">
        <v>63</v>
      </c>
      <c r="K3673">
        <v>1</v>
      </c>
      <c r="L3673">
        <v>412</v>
      </c>
      <c r="M3673" s="1">
        <v>45398</v>
      </c>
      <c r="N3673" t="s">
        <v>29</v>
      </c>
    </row>
    <row r="3674" spans="1:14" x14ac:dyDescent="0.3">
      <c r="A3674" t="s">
        <v>7208</v>
      </c>
      <c r="B3674" t="s">
        <v>1103</v>
      </c>
      <c r="C3674" t="s">
        <v>52</v>
      </c>
      <c r="D3674" t="s">
        <v>53</v>
      </c>
      <c r="E3674" t="s">
        <v>34</v>
      </c>
      <c r="F3674">
        <v>2692</v>
      </c>
      <c r="G3674">
        <v>25</v>
      </c>
      <c r="H3674">
        <v>2019</v>
      </c>
      <c r="I3674">
        <v>3.5</v>
      </c>
      <c r="J3674">
        <v>163</v>
      </c>
      <c r="K3674">
        <v>1</v>
      </c>
      <c r="L3674">
        <v>2019</v>
      </c>
      <c r="M3674" s="1">
        <v>45762</v>
      </c>
      <c r="N3674" t="s">
        <v>71</v>
      </c>
    </row>
    <row r="3675" spans="1:14" x14ac:dyDescent="0.3">
      <c r="A3675" t="s">
        <v>7209</v>
      </c>
      <c r="B3675" t="s">
        <v>7210</v>
      </c>
      <c r="C3675" t="s">
        <v>27</v>
      </c>
      <c r="D3675" t="s">
        <v>109</v>
      </c>
      <c r="E3675" t="s">
        <v>34</v>
      </c>
      <c r="F3675">
        <v>736</v>
      </c>
      <c r="G3675">
        <v>30</v>
      </c>
      <c r="H3675">
        <v>515</v>
      </c>
      <c r="I3675">
        <v>4.8</v>
      </c>
      <c r="J3675">
        <v>226</v>
      </c>
      <c r="K3675">
        <v>3</v>
      </c>
      <c r="L3675">
        <v>1545</v>
      </c>
      <c r="M3675" s="1">
        <v>45836</v>
      </c>
      <c r="N3675" t="s">
        <v>61</v>
      </c>
    </row>
    <row r="3676" spans="1:14" x14ac:dyDescent="0.3">
      <c r="A3676" t="s">
        <v>7211</v>
      </c>
      <c r="B3676" t="s">
        <v>7212</v>
      </c>
      <c r="C3676" t="s">
        <v>37</v>
      </c>
      <c r="D3676" t="s">
        <v>17</v>
      </c>
      <c r="E3676" t="s">
        <v>18</v>
      </c>
      <c r="F3676">
        <v>6918</v>
      </c>
      <c r="G3676">
        <v>15</v>
      </c>
      <c r="H3676">
        <v>5880</v>
      </c>
      <c r="I3676">
        <v>3.7</v>
      </c>
      <c r="J3676">
        <v>37</v>
      </c>
      <c r="K3676">
        <v>1</v>
      </c>
      <c r="L3676">
        <v>5880</v>
      </c>
      <c r="M3676" s="1">
        <v>45353</v>
      </c>
      <c r="N3676" t="s">
        <v>85</v>
      </c>
    </row>
    <row r="3677" spans="1:14" x14ac:dyDescent="0.3">
      <c r="A3677" t="s">
        <v>7213</v>
      </c>
      <c r="B3677" t="s">
        <v>7214</v>
      </c>
      <c r="C3677" t="s">
        <v>37</v>
      </c>
      <c r="D3677" t="s">
        <v>41</v>
      </c>
      <c r="E3677" t="s">
        <v>34</v>
      </c>
      <c r="F3677">
        <v>1689</v>
      </c>
      <c r="G3677">
        <v>50</v>
      </c>
      <c r="H3677">
        <v>844</v>
      </c>
      <c r="I3677">
        <v>3.9</v>
      </c>
      <c r="J3677">
        <v>152</v>
      </c>
      <c r="K3677">
        <v>2</v>
      </c>
      <c r="L3677">
        <v>1688</v>
      </c>
      <c r="M3677" s="1">
        <v>45644</v>
      </c>
      <c r="N3677" t="s">
        <v>189</v>
      </c>
    </row>
    <row r="3678" spans="1:14" x14ac:dyDescent="0.3">
      <c r="A3678" t="s">
        <v>7215</v>
      </c>
      <c r="B3678" t="s">
        <v>7216</v>
      </c>
      <c r="C3678" t="s">
        <v>88</v>
      </c>
      <c r="D3678" t="s">
        <v>46</v>
      </c>
      <c r="E3678" t="s">
        <v>34</v>
      </c>
      <c r="F3678">
        <v>7698</v>
      </c>
      <c r="G3678">
        <v>25</v>
      </c>
      <c r="H3678">
        <v>5774</v>
      </c>
      <c r="I3678">
        <v>4.9000000000000004</v>
      </c>
      <c r="J3678">
        <v>129</v>
      </c>
      <c r="K3678">
        <v>1</v>
      </c>
      <c r="L3678">
        <v>5774</v>
      </c>
      <c r="M3678" s="1">
        <v>45620</v>
      </c>
      <c r="N3678" t="s">
        <v>91</v>
      </c>
    </row>
    <row r="3679" spans="1:14" x14ac:dyDescent="0.3">
      <c r="A3679" t="s">
        <v>7217</v>
      </c>
      <c r="B3679" t="s">
        <v>7218</v>
      </c>
      <c r="C3679" t="s">
        <v>32</v>
      </c>
      <c r="D3679" t="s">
        <v>33</v>
      </c>
      <c r="E3679" t="s">
        <v>34</v>
      </c>
      <c r="F3679">
        <v>3749</v>
      </c>
      <c r="G3679">
        <v>20</v>
      </c>
      <c r="H3679">
        <v>2999</v>
      </c>
      <c r="I3679">
        <v>4.2</v>
      </c>
      <c r="J3679">
        <v>115</v>
      </c>
      <c r="K3679">
        <v>4</v>
      </c>
      <c r="L3679">
        <v>11996</v>
      </c>
      <c r="M3679" s="1">
        <v>45945</v>
      </c>
      <c r="N3679" t="s">
        <v>58</v>
      </c>
    </row>
    <row r="3680" spans="1:14" x14ac:dyDescent="0.3">
      <c r="A3680" t="s">
        <v>7219</v>
      </c>
      <c r="B3680" t="s">
        <v>7220</v>
      </c>
      <c r="C3680" t="s">
        <v>37</v>
      </c>
      <c r="D3680" t="s">
        <v>109</v>
      </c>
      <c r="E3680" t="s">
        <v>161</v>
      </c>
      <c r="F3680">
        <v>1582</v>
      </c>
      <c r="G3680">
        <v>40</v>
      </c>
      <c r="H3680">
        <v>949</v>
      </c>
      <c r="I3680">
        <v>3.9</v>
      </c>
      <c r="J3680">
        <v>78</v>
      </c>
      <c r="K3680">
        <v>5</v>
      </c>
      <c r="L3680">
        <v>4745</v>
      </c>
      <c r="M3680" s="1">
        <v>45440</v>
      </c>
      <c r="N3680" t="s">
        <v>91</v>
      </c>
    </row>
    <row r="3681" spans="1:14" x14ac:dyDescent="0.3">
      <c r="A3681" t="s">
        <v>7221</v>
      </c>
      <c r="B3681" t="s">
        <v>7222</v>
      </c>
      <c r="C3681" t="s">
        <v>32</v>
      </c>
      <c r="D3681" t="s">
        <v>41</v>
      </c>
      <c r="E3681" t="s">
        <v>34</v>
      </c>
      <c r="F3681">
        <v>2484</v>
      </c>
      <c r="G3681">
        <v>50</v>
      </c>
      <c r="H3681">
        <v>1242</v>
      </c>
      <c r="I3681">
        <v>4.0999999999999996</v>
      </c>
      <c r="J3681">
        <v>583</v>
      </c>
      <c r="K3681">
        <v>1</v>
      </c>
      <c r="L3681">
        <v>1242</v>
      </c>
      <c r="M3681" s="1">
        <v>45765</v>
      </c>
      <c r="N3681" t="s">
        <v>141</v>
      </c>
    </row>
    <row r="3682" spans="1:14" x14ac:dyDescent="0.3">
      <c r="A3682" t="s">
        <v>7223</v>
      </c>
      <c r="B3682" t="s">
        <v>7224</v>
      </c>
      <c r="C3682" t="s">
        <v>116</v>
      </c>
      <c r="D3682" t="s">
        <v>17</v>
      </c>
      <c r="E3682" t="s">
        <v>34</v>
      </c>
      <c r="F3682">
        <v>1191</v>
      </c>
      <c r="G3682">
        <v>15</v>
      </c>
      <c r="H3682">
        <v>1012</v>
      </c>
      <c r="I3682">
        <v>3.9</v>
      </c>
      <c r="J3682">
        <v>167</v>
      </c>
      <c r="K3682">
        <v>1</v>
      </c>
      <c r="L3682">
        <v>1012</v>
      </c>
      <c r="M3682" s="1">
        <v>45577</v>
      </c>
      <c r="N3682" t="s">
        <v>168</v>
      </c>
    </row>
    <row r="3683" spans="1:14" x14ac:dyDescent="0.3">
      <c r="A3683" t="s">
        <v>7225</v>
      </c>
      <c r="B3683" t="s">
        <v>7226</v>
      </c>
      <c r="C3683" t="s">
        <v>52</v>
      </c>
      <c r="D3683" t="s">
        <v>23</v>
      </c>
      <c r="E3683" t="s">
        <v>34</v>
      </c>
      <c r="F3683">
        <v>1796</v>
      </c>
      <c r="G3683">
        <v>30</v>
      </c>
      <c r="H3683">
        <v>1257</v>
      </c>
      <c r="I3683">
        <v>4.5</v>
      </c>
      <c r="J3683">
        <v>290</v>
      </c>
      <c r="K3683">
        <v>1</v>
      </c>
      <c r="L3683">
        <v>1257</v>
      </c>
      <c r="M3683" s="1">
        <v>45877</v>
      </c>
      <c r="N3683" t="s">
        <v>141</v>
      </c>
    </row>
    <row r="3684" spans="1:14" x14ac:dyDescent="0.3">
      <c r="A3684" t="s">
        <v>7227</v>
      </c>
      <c r="B3684" t="s">
        <v>7228</v>
      </c>
      <c r="C3684" t="s">
        <v>88</v>
      </c>
      <c r="D3684" t="s">
        <v>46</v>
      </c>
      <c r="E3684" t="s">
        <v>18</v>
      </c>
      <c r="F3684">
        <v>9489</v>
      </c>
      <c r="G3684">
        <v>15</v>
      </c>
      <c r="H3684">
        <v>8066</v>
      </c>
      <c r="I3684">
        <v>3.9</v>
      </c>
      <c r="J3684">
        <v>26</v>
      </c>
      <c r="K3684">
        <v>1</v>
      </c>
      <c r="L3684">
        <v>8066</v>
      </c>
      <c r="M3684" s="1">
        <v>45548</v>
      </c>
      <c r="N3684" t="s">
        <v>29</v>
      </c>
    </row>
    <row r="3685" spans="1:14" x14ac:dyDescent="0.3">
      <c r="A3685" t="s">
        <v>7229</v>
      </c>
      <c r="B3685" t="s">
        <v>7230</v>
      </c>
      <c r="C3685" t="s">
        <v>16</v>
      </c>
      <c r="D3685" t="s">
        <v>33</v>
      </c>
      <c r="E3685" t="s">
        <v>34</v>
      </c>
      <c r="F3685">
        <v>2314</v>
      </c>
      <c r="G3685">
        <v>10</v>
      </c>
      <c r="H3685">
        <v>2083</v>
      </c>
      <c r="I3685">
        <v>4.0999999999999996</v>
      </c>
      <c r="J3685">
        <v>141</v>
      </c>
      <c r="K3685">
        <v>1</v>
      </c>
      <c r="L3685">
        <v>2083</v>
      </c>
      <c r="M3685" s="1">
        <v>45617</v>
      </c>
      <c r="N3685" t="s">
        <v>24</v>
      </c>
    </row>
    <row r="3686" spans="1:14" x14ac:dyDescent="0.3">
      <c r="A3686" t="s">
        <v>7231</v>
      </c>
      <c r="B3686" t="s">
        <v>7232</v>
      </c>
      <c r="C3686" t="s">
        <v>32</v>
      </c>
      <c r="D3686" t="s">
        <v>28</v>
      </c>
      <c r="E3686" t="s">
        <v>34</v>
      </c>
      <c r="F3686">
        <v>1409</v>
      </c>
      <c r="G3686">
        <v>40</v>
      </c>
      <c r="H3686">
        <v>845</v>
      </c>
      <c r="I3686">
        <v>4.4000000000000004</v>
      </c>
      <c r="J3686">
        <v>166</v>
      </c>
      <c r="K3686">
        <v>1</v>
      </c>
      <c r="L3686">
        <v>845</v>
      </c>
      <c r="M3686" s="1">
        <v>45320</v>
      </c>
      <c r="N3686" t="s">
        <v>42</v>
      </c>
    </row>
    <row r="3687" spans="1:14" x14ac:dyDescent="0.3">
      <c r="A3687" t="s">
        <v>7233</v>
      </c>
      <c r="B3687" t="s">
        <v>7234</v>
      </c>
      <c r="C3687" t="s">
        <v>52</v>
      </c>
      <c r="D3687" t="s">
        <v>53</v>
      </c>
      <c r="E3687" t="s">
        <v>34</v>
      </c>
      <c r="F3687">
        <v>3463</v>
      </c>
      <c r="G3687">
        <v>30</v>
      </c>
      <c r="H3687">
        <v>2424</v>
      </c>
      <c r="I3687">
        <v>4.3</v>
      </c>
      <c r="J3687">
        <v>194</v>
      </c>
      <c r="K3687">
        <v>1</v>
      </c>
      <c r="L3687">
        <v>2424</v>
      </c>
      <c r="M3687" s="1">
        <v>45749</v>
      </c>
      <c r="N3687" t="s">
        <v>54</v>
      </c>
    </row>
    <row r="3688" spans="1:14" x14ac:dyDescent="0.3">
      <c r="A3688" t="s">
        <v>7235</v>
      </c>
      <c r="B3688" t="s">
        <v>7236</v>
      </c>
      <c r="C3688" t="s">
        <v>57</v>
      </c>
      <c r="D3688" t="s">
        <v>53</v>
      </c>
      <c r="E3688" t="s">
        <v>34</v>
      </c>
      <c r="F3688">
        <v>4284</v>
      </c>
      <c r="G3688">
        <v>40</v>
      </c>
      <c r="H3688">
        <v>2570</v>
      </c>
      <c r="I3688">
        <v>3.8</v>
      </c>
      <c r="J3688">
        <v>216</v>
      </c>
      <c r="K3688">
        <v>1</v>
      </c>
      <c r="L3688">
        <v>2570</v>
      </c>
      <c r="M3688" s="1">
        <v>45739</v>
      </c>
      <c r="N3688" t="s">
        <v>58</v>
      </c>
    </row>
    <row r="3689" spans="1:14" x14ac:dyDescent="0.3">
      <c r="A3689" t="s">
        <v>7237</v>
      </c>
      <c r="B3689" t="s">
        <v>7238</v>
      </c>
      <c r="C3689" t="s">
        <v>116</v>
      </c>
      <c r="D3689" t="s">
        <v>33</v>
      </c>
      <c r="E3689" t="s">
        <v>18</v>
      </c>
      <c r="F3689">
        <v>2938</v>
      </c>
      <c r="G3689">
        <v>20</v>
      </c>
      <c r="H3689">
        <v>2350</v>
      </c>
      <c r="I3689">
        <v>4.5</v>
      </c>
      <c r="J3689">
        <v>70</v>
      </c>
      <c r="K3689">
        <v>1</v>
      </c>
      <c r="L3689">
        <v>2350</v>
      </c>
      <c r="M3689" s="1">
        <v>45841</v>
      </c>
      <c r="N3689" t="s">
        <v>49</v>
      </c>
    </row>
    <row r="3690" spans="1:14" x14ac:dyDescent="0.3">
      <c r="A3690" t="s">
        <v>7239</v>
      </c>
      <c r="B3690" t="s">
        <v>7240</v>
      </c>
      <c r="C3690" t="s">
        <v>88</v>
      </c>
      <c r="D3690" t="s">
        <v>28</v>
      </c>
      <c r="E3690" t="s">
        <v>34</v>
      </c>
      <c r="F3690">
        <v>4988</v>
      </c>
      <c r="G3690">
        <v>10</v>
      </c>
      <c r="H3690">
        <v>4489</v>
      </c>
      <c r="I3690">
        <v>3.8</v>
      </c>
      <c r="J3690">
        <v>124</v>
      </c>
      <c r="K3690">
        <v>1</v>
      </c>
      <c r="L3690">
        <v>4489</v>
      </c>
      <c r="M3690" s="1">
        <v>45843</v>
      </c>
      <c r="N3690" t="s">
        <v>85</v>
      </c>
    </row>
    <row r="3691" spans="1:14" x14ac:dyDescent="0.3">
      <c r="A3691" t="s">
        <v>7241</v>
      </c>
      <c r="B3691" t="s">
        <v>7242</v>
      </c>
      <c r="C3691" t="s">
        <v>45</v>
      </c>
      <c r="D3691" t="s">
        <v>46</v>
      </c>
      <c r="E3691" t="s">
        <v>161</v>
      </c>
      <c r="F3691">
        <v>8688</v>
      </c>
      <c r="G3691">
        <v>15</v>
      </c>
      <c r="H3691">
        <v>7385</v>
      </c>
      <c r="I3691">
        <v>3.6</v>
      </c>
      <c r="J3691">
        <v>144</v>
      </c>
      <c r="K3691">
        <v>2</v>
      </c>
      <c r="L3691">
        <v>14770</v>
      </c>
      <c r="M3691" s="1">
        <v>45947</v>
      </c>
      <c r="N3691" t="s">
        <v>38</v>
      </c>
    </row>
    <row r="3692" spans="1:14" x14ac:dyDescent="0.3">
      <c r="A3692" t="s">
        <v>7243</v>
      </c>
      <c r="B3692" t="s">
        <v>7244</v>
      </c>
      <c r="C3692" t="s">
        <v>88</v>
      </c>
      <c r="D3692" t="s">
        <v>41</v>
      </c>
      <c r="E3692" t="s">
        <v>34</v>
      </c>
      <c r="F3692">
        <v>850</v>
      </c>
      <c r="G3692">
        <v>20</v>
      </c>
      <c r="H3692">
        <v>680</v>
      </c>
      <c r="I3692">
        <v>3.2</v>
      </c>
      <c r="J3692">
        <v>19</v>
      </c>
      <c r="K3692">
        <v>1</v>
      </c>
      <c r="L3692">
        <v>680</v>
      </c>
      <c r="M3692" s="1">
        <v>45859</v>
      </c>
      <c r="N3692" t="s">
        <v>38</v>
      </c>
    </row>
    <row r="3693" spans="1:14" x14ac:dyDescent="0.3">
      <c r="A3693" t="s">
        <v>7245</v>
      </c>
      <c r="B3693" t="s">
        <v>7246</v>
      </c>
      <c r="C3693" t="s">
        <v>32</v>
      </c>
      <c r="D3693" t="s">
        <v>53</v>
      </c>
      <c r="E3693" t="s">
        <v>34</v>
      </c>
      <c r="F3693">
        <v>6886</v>
      </c>
      <c r="G3693">
        <v>20</v>
      </c>
      <c r="H3693">
        <v>5509</v>
      </c>
      <c r="I3693">
        <v>4</v>
      </c>
      <c r="J3693">
        <v>148</v>
      </c>
      <c r="K3693">
        <v>1</v>
      </c>
      <c r="L3693">
        <v>5509</v>
      </c>
      <c r="M3693" s="1">
        <v>45306</v>
      </c>
      <c r="N3693" t="s">
        <v>75</v>
      </c>
    </row>
    <row r="3694" spans="1:14" x14ac:dyDescent="0.3">
      <c r="A3694" t="s">
        <v>7247</v>
      </c>
      <c r="B3694" t="s">
        <v>7248</v>
      </c>
      <c r="C3694" t="s">
        <v>16</v>
      </c>
      <c r="D3694" t="s">
        <v>109</v>
      </c>
      <c r="E3694" t="s">
        <v>161</v>
      </c>
      <c r="F3694">
        <v>1983</v>
      </c>
      <c r="G3694">
        <v>30</v>
      </c>
      <c r="H3694">
        <v>1388</v>
      </c>
      <c r="I3694">
        <v>3.3</v>
      </c>
      <c r="J3694">
        <v>344</v>
      </c>
      <c r="K3694">
        <v>1</v>
      </c>
      <c r="L3694">
        <v>1388</v>
      </c>
      <c r="M3694" s="1">
        <v>45876</v>
      </c>
      <c r="N3694" t="s">
        <v>19</v>
      </c>
    </row>
    <row r="3695" spans="1:14" x14ac:dyDescent="0.3">
      <c r="A3695" t="s">
        <v>7249</v>
      </c>
      <c r="B3695" t="s">
        <v>1370</v>
      </c>
      <c r="C3695" t="s">
        <v>88</v>
      </c>
      <c r="D3695" t="s">
        <v>28</v>
      </c>
      <c r="E3695" t="s">
        <v>34</v>
      </c>
      <c r="F3695">
        <v>9626</v>
      </c>
      <c r="G3695">
        <v>70</v>
      </c>
      <c r="H3695">
        <v>2888</v>
      </c>
      <c r="I3695">
        <v>3.7</v>
      </c>
      <c r="J3695">
        <v>208</v>
      </c>
      <c r="K3695">
        <v>1</v>
      </c>
      <c r="L3695">
        <v>2888</v>
      </c>
      <c r="M3695" s="1">
        <v>45389</v>
      </c>
      <c r="N3695" t="s">
        <v>78</v>
      </c>
    </row>
    <row r="3696" spans="1:14" x14ac:dyDescent="0.3">
      <c r="A3696" t="s">
        <v>7250</v>
      </c>
      <c r="B3696" t="s">
        <v>7251</v>
      </c>
      <c r="C3696" t="s">
        <v>52</v>
      </c>
      <c r="D3696" t="s">
        <v>17</v>
      </c>
      <c r="E3696" t="s">
        <v>34</v>
      </c>
      <c r="F3696">
        <v>4525</v>
      </c>
      <c r="G3696">
        <v>15</v>
      </c>
      <c r="H3696">
        <v>3846</v>
      </c>
      <c r="I3696">
        <v>4.0999999999999996</v>
      </c>
      <c r="J3696">
        <v>69</v>
      </c>
      <c r="K3696">
        <v>5</v>
      </c>
      <c r="L3696">
        <v>19230</v>
      </c>
      <c r="M3696" s="1">
        <v>45828</v>
      </c>
      <c r="N3696" t="s">
        <v>141</v>
      </c>
    </row>
    <row r="3697" spans="1:14" x14ac:dyDescent="0.3">
      <c r="A3697" t="s">
        <v>7252</v>
      </c>
      <c r="B3697" t="s">
        <v>5664</v>
      </c>
      <c r="C3697" t="s">
        <v>16</v>
      </c>
      <c r="D3697" t="s">
        <v>23</v>
      </c>
      <c r="E3697" t="s">
        <v>34</v>
      </c>
      <c r="F3697">
        <v>973</v>
      </c>
      <c r="G3697">
        <v>25</v>
      </c>
      <c r="H3697">
        <v>730</v>
      </c>
      <c r="I3697">
        <v>4.7</v>
      </c>
      <c r="J3697">
        <v>199</v>
      </c>
      <c r="K3697">
        <v>1</v>
      </c>
      <c r="L3697">
        <v>730</v>
      </c>
      <c r="M3697" s="1">
        <v>45679</v>
      </c>
      <c r="N3697" t="s">
        <v>58</v>
      </c>
    </row>
    <row r="3698" spans="1:14" x14ac:dyDescent="0.3">
      <c r="A3698" t="s">
        <v>7253</v>
      </c>
      <c r="B3698" t="s">
        <v>7254</v>
      </c>
      <c r="C3698" t="s">
        <v>32</v>
      </c>
      <c r="D3698" t="s">
        <v>23</v>
      </c>
      <c r="E3698" t="s">
        <v>18</v>
      </c>
      <c r="F3698">
        <v>4979</v>
      </c>
      <c r="G3698">
        <v>20</v>
      </c>
      <c r="H3698">
        <v>3983</v>
      </c>
      <c r="I3698">
        <v>4</v>
      </c>
      <c r="J3698">
        <v>37</v>
      </c>
      <c r="K3698">
        <v>1</v>
      </c>
      <c r="L3698">
        <v>3983</v>
      </c>
      <c r="M3698" s="1">
        <v>45683</v>
      </c>
      <c r="N3698" t="s">
        <v>71</v>
      </c>
    </row>
    <row r="3699" spans="1:14" x14ac:dyDescent="0.3">
      <c r="A3699" t="s">
        <v>7255</v>
      </c>
      <c r="B3699" t="s">
        <v>7256</v>
      </c>
      <c r="C3699" t="s">
        <v>116</v>
      </c>
      <c r="D3699" t="s">
        <v>41</v>
      </c>
      <c r="E3699" t="s">
        <v>34</v>
      </c>
      <c r="F3699">
        <v>1603</v>
      </c>
      <c r="G3699">
        <v>20</v>
      </c>
      <c r="H3699">
        <v>1282</v>
      </c>
      <c r="I3699">
        <v>3.4</v>
      </c>
      <c r="J3699">
        <v>262</v>
      </c>
      <c r="K3699">
        <v>1</v>
      </c>
      <c r="L3699">
        <v>1282</v>
      </c>
      <c r="M3699" s="1">
        <v>45744</v>
      </c>
      <c r="N3699" t="s">
        <v>141</v>
      </c>
    </row>
    <row r="3700" spans="1:14" x14ac:dyDescent="0.3">
      <c r="A3700" t="s">
        <v>7257</v>
      </c>
      <c r="B3700" t="s">
        <v>7258</v>
      </c>
      <c r="C3700" t="s">
        <v>37</v>
      </c>
      <c r="D3700" t="s">
        <v>23</v>
      </c>
      <c r="E3700" t="s">
        <v>34</v>
      </c>
      <c r="F3700">
        <v>2265</v>
      </c>
      <c r="G3700">
        <v>50</v>
      </c>
      <c r="H3700">
        <v>1132</v>
      </c>
      <c r="I3700">
        <v>4</v>
      </c>
      <c r="J3700">
        <v>221</v>
      </c>
      <c r="K3700">
        <v>1</v>
      </c>
      <c r="L3700">
        <v>1132</v>
      </c>
      <c r="M3700" s="1">
        <v>45316</v>
      </c>
      <c r="N3700" t="s">
        <v>71</v>
      </c>
    </row>
    <row r="3701" spans="1:14" x14ac:dyDescent="0.3">
      <c r="A3701" t="s">
        <v>7259</v>
      </c>
      <c r="B3701" t="s">
        <v>7260</v>
      </c>
      <c r="C3701" t="s">
        <v>37</v>
      </c>
      <c r="D3701" t="s">
        <v>28</v>
      </c>
      <c r="E3701" t="s">
        <v>34</v>
      </c>
      <c r="F3701">
        <v>5814</v>
      </c>
      <c r="G3701">
        <v>40</v>
      </c>
      <c r="H3701">
        <v>3488</v>
      </c>
      <c r="I3701">
        <v>4.7</v>
      </c>
      <c r="J3701">
        <v>158</v>
      </c>
      <c r="K3701">
        <v>2</v>
      </c>
      <c r="L3701">
        <v>6976</v>
      </c>
      <c r="M3701" s="1">
        <v>45443</v>
      </c>
      <c r="N3701" t="s">
        <v>19</v>
      </c>
    </row>
    <row r="3702" spans="1:14" x14ac:dyDescent="0.3">
      <c r="A3702" t="s">
        <v>7261</v>
      </c>
      <c r="B3702" t="s">
        <v>7262</v>
      </c>
      <c r="C3702" t="s">
        <v>22</v>
      </c>
      <c r="D3702" t="s">
        <v>46</v>
      </c>
      <c r="E3702" t="s">
        <v>161</v>
      </c>
      <c r="F3702">
        <v>4792</v>
      </c>
      <c r="G3702">
        <v>40</v>
      </c>
      <c r="H3702">
        <v>2875</v>
      </c>
      <c r="I3702">
        <v>3.9</v>
      </c>
      <c r="J3702">
        <v>280</v>
      </c>
      <c r="K3702">
        <v>1</v>
      </c>
      <c r="L3702">
        <v>2875</v>
      </c>
      <c r="M3702" s="1">
        <v>45491</v>
      </c>
      <c r="N3702" t="s">
        <v>102</v>
      </c>
    </row>
    <row r="3703" spans="1:14" x14ac:dyDescent="0.3">
      <c r="A3703" t="s">
        <v>7263</v>
      </c>
      <c r="B3703" t="s">
        <v>7264</v>
      </c>
      <c r="C3703" t="s">
        <v>22</v>
      </c>
      <c r="D3703" t="s">
        <v>53</v>
      </c>
      <c r="E3703" t="s">
        <v>34</v>
      </c>
      <c r="F3703">
        <v>1612</v>
      </c>
      <c r="G3703">
        <v>25</v>
      </c>
      <c r="H3703">
        <v>1209</v>
      </c>
      <c r="I3703">
        <v>4.8</v>
      </c>
      <c r="J3703">
        <v>93</v>
      </c>
      <c r="K3703">
        <v>1</v>
      </c>
      <c r="L3703">
        <v>1209</v>
      </c>
      <c r="M3703" s="1">
        <v>45467</v>
      </c>
      <c r="N3703" t="s">
        <v>150</v>
      </c>
    </row>
    <row r="3704" spans="1:14" x14ac:dyDescent="0.3">
      <c r="A3704" t="s">
        <v>7265</v>
      </c>
      <c r="B3704" t="s">
        <v>7266</v>
      </c>
      <c r="C3704" t="s">
        <v>22</v>
      </c>
      <c r="D3704" t="s">
        <v>46</v>
      </c>
      <c r="E3704" t="s">
        <v>34</v>
      </c>
      <c r="F3704">
        <v>2289</v>
      </c>
      <c r="G3704">
        <v>70</v>
      </c>
      <c r="H3704">
        <v>687</v>
      </c>
      <c r="I3704">
        <v>4.0999999999999996</v>
      </c>
      <c r="J3704">
        <v>133</v>
      </c>
      <c r="K3704">
        <v>4</v>
      </c>
      <c r="L3704">
        <v>2748</v>
      </c>
      <c r="M3704" s="1">
        <v>45323</v>
      </c>
      <c r="N3704" t="s">
        <v>71</v>
      </c>
    </row>
    <row r="3705" spans="1:14" x14ac:dyDescent="0.3">
      <c r="A3705" t="s">
        <v>7267</v>
      </c>
      <c r="B3705" t="s">
        <v>7268</v>
      </c>
      <c r="C3705" t="s">
        <v>32</v>
      </c>
      <c r="D3705" t="s">
        <v>28</v>
      </c>
      <c r="E3705" t="s">
        <v>34</v>
      </c>
      <c r="F3705">
        <v>2906</v>
      </c>
      <c r="G3705">
        <v>50</v>
      </c>
      <c r="H3705">
        <v>1453</v>
      </c>
      <c r="I3705">
        <v>4.5</v>
      </c>
      <c r="J3705">
        <v>272</v>
      </c>
      <c r="K3705">
        <v>1</v>
      </c>
      <c r="L3705">
        <v>1453</v>
      </c>
      <c r="M3705" s="1">
        <v>45416</v>
      </c>
      <c r="N3705" t="s">
        <v>168</v>
      </c>
    </row>
    <row r="3706" spans="1:14" x14ac:dyDescent="0.3">
      <c r="A3706" t="s">
        <v>7269</v>
      </c>
      <c r="B3706" t="s">
        <v>7270</v>
      </c>
      <c r="C3706" t="s">
        <v>27</v>
      </c>
      <c r="D3706" t="s">
        <v>33</v>
      </c>
      <c r="E3706" t="s">
        <v>34</v>
      </c>
      <c r="F3706">
        <v>3802</v>
      </c>
      <c r="G3706">
        <v>40</v>
      </c>
      <c r="H3706">
        <v>2281</v>
      </c>
      <c r="I3706">
        <v>4.2</v>
      </c>
      <c r="J3706">
        <v>39</v>
      </c>
      <c r="K3706">
        <v>1</v>
      </c>
      <c r="L3706">
        <v>2281</v>
      </c>
      <c r="M3706" s="1">
        <v>45857</v>
      </c>
      <c r="N3706" t="s">
        <v>85</v>
      </c>
    </row>
    <row r="3707" spans="1:14" x14ac:dyDescent="0.3">
      <c r="A3707" t="s">
        <v>7271</v>
      </c>
      <c r="B3707" t="s">
        <v>2135</v>
      </c>
      <c r="C3707" t="s">
        <v>116</v>
      </c>
      <c r="D3707" t="s">
        <v>109</v>
      </c>
      <c r="E3707" t="s">
        <v>18</v>
      </c>
      <c r="F3707">
        <v>2569</v>
      </c>
      <c r="G3707">
        <v>60</v>
      </c>
      <c r="H3707">
        <v>1028</v>
      </c>
      <c r="I3707">
        <v>4.7</v>
      </c>
      <c r="J3707">
        <v>129</v>
      </c>
      <c r="K3707">
        <v>1</v>
      </c>
      <c r="L3707">
        <v>1028</v>
      </c>
      <c r="M3707" s="1">
        <v>45961</v>
      </c>
      <c r="N3707" t="s">
        <v>85</v>
      </c>
    </row>
    <row r="3708" spans="1:14" x14ac:dyDescent="0.3">
      <c r="A3708" t="s">
        <v>7272</v>
      </c>
      <c r="B3708" t="s">
        <v>7273</v>
      </c>
      <c r="C3708" t="s">
        <v>116</v>
      </c>
      <c r="D3708" t="s">
        <v>23</v>
      </c>
      <c r="E3708" t="s">
        <v>34</v>
      </c>
      <c r="F3708">
        <v>4005</v>
      </c>
      <c r="G3708">
        <v>25</v>
      </c>
      <c r="H3708">
        <v>3004</v>
      </c>
      <c r="I3708">
        <v>5</v>
      </c>
      <c r="J3708">
        <v>272</v>
      </c>
      <c r="K3708">
        <v>5</v>
      </c>
      <c r="L3708">
        <v>15020</v>
      </c>
      <c r="M3708" s="1">
        <v>45453</v>
      </c>
      <c r="N3708" t="s">
        <v>71</v>
      </c>
    </row>
    <row r="3709" spans="1:14" x14ac:dyDescent="0.3">
      <c r="A3709" t="s">
        <v>7274</v>
      </c>
      <c r="B3709" t="s">
        <v>7275</v>
      </c>
      <c r="C3709" t="s">
        <v>57</v>
      </c>
      <c r="D3709" t="s">
        <v>109</v>
      </c>
      <c r="E3709" t="s">
        <v>34</v>
      </c>
      <c r="F3709">
        <v>723</v>
      </c>
      <c r="G3709">
        <v>20</v>
      </c>
      <c r="H3709">
        <v>578</v>
      </c>
      <c r="I3709">
        <v>3.9</v>
      </c>
      <c r="J3709">
        <v>21</v>
      </c>
      <c r="K3709">
        <v>5</v>
      </c>
      <c r="L3709">
        <v>2890</v>
      </c>
      <c r="M3709" s="1">
        <v>45431</v>
      </c>
      <c r="N3709" t="s">
        <v>141</v>
      </c>
    </row>
    <row r="3710" spans="1:14" x14ac:dyDescent="0.3">
      <c r="A3710" t="s">
        <v>7276</v>
      </c>
      <c r="B3710" t="s">
        <v>7277</v>
      </c>
      <c r="C3710" t="s">
        <v>45</v>
      </c>
      <c r="D3710" t="s">
        <v>28</v>
      </c>
      <c r="E3710" t="s">
        <v>34</v>
      </c>
      <c r="F3710">
        <v>1433</v>
      </c>
      <c r="G3710">
        <v>15</v>
      </c>
      <c r="H3710">
        <v>1218</v>
      </c>
      <c r="I3710">
        <v>4.2</v>
      </c>
      <c r="J3710">
        <v>76</v>
      </c>
      <c r="K3710">
        <v>2</v>
      </c>
      <c r="L3710">
        <v>2436</v>
      </c>
      <c r="M3710" s="1">
        <v>45666</v>
      </c>
      <c r="N3710" t="s">
        <v>78</v>
      </c>
    </row>
    <row r="3711" spans="1:14" x14ac:dyDescent="0.3">
      <c r="A3711" t="s">
        <v>7278</v>
      </c>
      <c r="B3711" t="s">
        <v>2861</v>
      </c>
      <c r="C3711" t="s">
        <v>16</v>
      </c>
      <c r="D3711" t="s">
        <v>41</v>
      </c>
      <c r="E3711" t="s">
        <v>34</v>
      </c>
      <c r="F3711">
        <v>1645</v>
      </c>
      <c r="G3711">
        <v>25</v>
      </c>
      <c r="H3711">
        <v>1234</v>
      </c>
      <c r="I3711">
        <v>4.7</v>
      </c>
      <c r="J3711">
        <v>89</v>
      </c>
      <c r="K3711">
        <v>4</v>
      </c>
      <c r="L3711">
        <v>4936</v>
      </c>
      <c r="M3711" s="1">
        <v>45594</v>
      </c>
      <c r="N3711" t="s">
        <v>78</v>
      </c>
    </row>
    <row r="3712" spans="1:14" x14ac:dyDescent="0.3">
      <c r="A3712" t="s">
        <v>7279</v>
      </c>
      <c r="B3712" t="s">
        <v>7280</v>
      </c>
      <c r="C3712" t="s">
        <v>52</v>
      </c>
      <c r="D3712" t="s">
        <v>33</v>
      </c>
      <c r="E3712" t="s">
        <v>34</v>
      </c>
      <c r="F3712">
        <v>1652</v>
      </c>
      <c r="G3712">
        <v>25</v>
      </c>
      <c r="H3712">
        <v>1239</v>
      </c>
      <c r="I3712">
        <v>4.2</v>
      </c>
      <c r="J3712">
        <v>44</v>
      </c>
      <c r="K3712">
        <v>1</v>
      </c>
      <c r="L3712">
        <v>1239</v>
      </c>
      <c r="M3712" s="1">
        <v>45867</v>
      </c>
      <c r="N3712" t="s">
        <v>102</v>
      </c>
    </row>
    <row r="3713" spans="1:14" x14ac:dyDescent="0.3">
      <c r="A3713" t="s">
        <v>7281</v>
      </c>
      <c r="B3713" t="s">
        <v>7282</v>
      </c>
      <c r="C3713" t="s">
        <v>88</v>
      </c>
      <c r="D3713" t="s">
        <v>17</v>
      </c>
      <c r="E3713" t="s">
        <v>18</v>
      </c>
      <c r="F3713">
        <v>6326</v>
      </c>
      <c r="G3713">
        <v>20</v>
      </c>
      <c r="H3713">
        <v>5061</v>
      </c>
      <c r="I3713">
        <v>3.2</v>
      </c>
      <c r="J3713">
        <v>41</v>
      </c>
      <c r="K3713">
        <v>2</v>
      </c>
      <c r="L3713">
        <v>10122</v>
      </c>
      <c r="M3713" s="1">
        <v>45586</v>
      </c>
      <c r="N3713" t="s">
        <v>24</v>
      </c>
    </row>
    <row r="3714" spans="1:14" x14ac:dyDescent="0.3">
      <c r="A3714" t="s">
        <v>7283</v>
      </c>
      <c r="B3714" t="s">
        <v>7284</v>
      </c>
      <c r="C3714" t="s">
        <v>116</v>
      </c>
      <c r="D3714" t="s">
        <v>109</v>
      </c>
      <c r="E3714" t="s">
        <v>161</v>
      </c>
      <c r="F3714">
        <v>1797</v>
      </c>
      <c r="G3714">
        <v>40</v>
      </c>
      <c r="H3714">
        <v>1078</v>
      </c>
      <c r="I3714">
        <v>4</v>
      </c>
      <c r="J3714">
        <v>60</v>
      </c>
      <c r="K3714">
        <v>5</v>
      </c>
      <c r="L3714">
        <v>5390</v>
      </c>
      <c r="M3714" s="1">
        <v>45570</v>
      </c>
      <c r="N3714" t="s">
        <v>64</v>
      </c>
    </row>
    <row r="3715" spans="1:14" x14ac:dyDescent="0.3">
      <c r="A3715" t="s">
        <v>7285</v>
      </c>
      <c r="B3715" t="s">
        <v>7286</v>
      </c>
      <c r="C3715" t="s">
        <v>57</v>
      </c>
      <c r="D3715" t="s">
        <v>109</v>
      </c>
      <c r="E3715" t="s">
        <v>34</v>
      </c>
      <c r="F3715">
        <v>972</v>
      </c>
      <c r="G3715">
        <v>25</v>
      </c>
      <c r="H3715">
        <v>729</v>
      </c>
      <c r="I3715">
        <v>4.2</v>
      </c>
      <c r="J3715">
        <v>103</v>
      </c>
      <c r="K3715">
        <v>1</v>
      </c>
      <c r="L3715">
        <v>729</v>
      </c>
      <c r="M3715" s="1">
        <v>45466</v>
      </c>
      <c r="N3715" t="s">
        <v>29</v>
      </c>
    </row>
    <row r="3716" spans="1:14" x14ac:dyDescent="0.3">
      <c r="A3716" t="s">
        <v>7287</v>
      </c>
      <c r="B3716" t="s">
        <v>7288</v>
      </c>
      <c r="C3716" t="s">
        <v>27</v>
      </c>
      <c r="D3716" t="s">
        <v>28</v>
      </c>
      <c r="E3716" t="s">
        <v>34</v>
      </c>
      <c r="F3716">
        <v>4844</v>
      </c>
      <c r="G3716">
        <v>25</v>
      </c>
      <c r="H3716">
        <v>3633</v>
      </c>
      <c r="I3716">
        <v>4.9000000000000004</v>
      </c>
      <c r="J3716">
        <v>102</v>
      </c>
      <c r="K3716">
        <v>1</v>
      </c>
      <c r="L3716">
        <v>3633</v>
      </c>
      <c r="M3716" s="1">
        <v>46000</v>
      </c>
      <c r="N3716" t="s">
        <v>19</v>
      </c>
    </row>
    <row r="3717" spans="1:14" x14ac:dyDescent="0.3">
      <c r="A3717" t="s">
        <v>7289</v>
      </c>
      <c r="B3717" t="s">
        <v>7290</v>
      </c>
      <c r="C3717" t="s">
        <v>27</v>
      </c>
      <c r="D3717" t="s">
        <v>28</v>
      </c>
      <c r="E3717" t="s">
        <v>18</v>
      </c>
      <c r="F3717">
        <v>2631</v>
      </c>
      <c r="G3717">
        <v>30</v>
      </c>
      <c r="H3717">
        <v>1842</v>
      </c>
      <c r="I3717">
        <v>4.2</v>
      </c>
      <c r="J3717">
        <v>256</v>
      </c>
      <c r="K3717">
        <v>1</v>
      </c>
      <c r="L3717">
        <v>1842</v>
      </c>
      <c r="M3717" s="1">
        <v>45987</v>
      </c>
      <c r="N3717" t="s">
        <v>64</v>
      </c>
    </row>
    <row r="3718" spans="1:14" x14ac:dyDescent="0.3">
      <c r="A3718" t="s">
        <v>7291</v>
      </c>
      <c r="B3718" t="s">
        <v>7292</v>
      </c>
      <c r="C3718" t="s">
        <v>57</v>
      </c>
      <c r="D3718" t="s">
        <v>53</v>
      </c>
      <c r="E3718" t="s">
        <v>34</v>
      </c>
      <c r="F3718">
        <v>4712</v>
      </c>
      <c r="G3718">
        <v>15</v>
      </c>
      <c r="H3718">
        <v>4005</v>
      </c>
      <c r="I3718">
        <v>3.7</v>
      </c>
      <c r="J3718">
        <v>42</v>
      </c>
      <c r="K3718">
        <v>1</v>
      </c>
      <c r="L3718">
        <v>4005</v>
      </c>
      <c r="M3718" s="1">
        <v>45706</v>
      </c>
      <c r="N3718" t="s">
        <v>189</v>
      </c>
    </row>
    <row r="3719" spans="1:14" x14ac:dyDescent="0.3">
      <c r="A3719" t="s">
        <v>7293</v>
      </c>
      <c r="B3719" t="s">
        <v>7294</v>
      </c>
      <c r="C3719" t="s">
        <v>116</v>
      </c>
      <c r="D3719" t="s">
        <v>17</v>
      </c>
      <c r="E3719" t="s">
        <v>34</v>
      </c>
      <c r="F3719">
        <v>4090</v>
      </c>
      <c r="G3719">
        <v>30</v>
      </c>
      <c r="H3719">
        <v>2863</v>
      </c>
      <c r="I3719">
        <v>4.2</v>
      </c>
      <c r="J3719">
        <v>135</v>
      </c>
      <c r="K3719">
        <v>1</v>
      </c>
      <c r="L3719">
        <v>2863</v>
      </c>
      <c r="M3719" s="1">
        <v>45773</v>
      </c>
      <c r="N3719" t="s">
        <v>141</v>
      </c>
    </row>
    <row r="3720" spans="1:14" x14ac:dyDescent="0.3">
      <c r="A3720" t="s">
        <v>7295</v>
      </c>
      <c r="B3720" t="s">
        <v>7296</v>
      </c>
      <c r="C3720" t="s">
        <v>22</v>
      </c>
      <c r="D3720" t="s">
        <v>23</v>
      </c>
      <c r="E3720" t="s">
        <v>18</v>
      </c>
      <c r="F3720">
        <v>2844</v>
      </c>
      <c r="G3720">
        <v>20</v>
      </c>
      <c r="H3720">
        <v>2275</v>
      </c>
      <c r="I3720">
        <v>4.8</v>
      </c>
      <c r="J3720">
        <v>168</v>
      </c>
      <c r="K3720">
        <v>1</v>
      </c>
      <c r="L3720">
        <v>2275</v>
      </c>
      <c r="M3720" s="1">
        <v>45946</v>
      </c>
      <c r="N3720" t="s">
        <v>58</v>
      </c>
    </row>
    <row r="3721" spans="1:14" x14ac:dyDescent="0.3">
      <c r="A3721" t="s">
        <v>7297</v>
      </c>
      <c r="B3721" t="s">
        <v>7298</v>
      </c>
      <c r="C3721" t="s">
        <v>37</v>
      </c>
      <c r="D3721" t="s">
        <v>28</v>
      </c>
      <c r="E3721" t="s">
        <v>34</v>
      </c>
      <c r="F3721">
        <v>4196</v>
      </c>
      <c r="G3721">
        <v>15</v>
      </c>
      <c r="H3721">
        <v>3567</v>
      </c>
      <c r="I3721">
        <v>3.8</v>
      </c>
      <c r="J3721">
        <v>88</v>
      </c>
      <c r="K3721">
        <v>2</v>
      </c>
      <c r="L3721">
        <v>7134</v>
      </c>
      <c r="M3721" s="1">
        <v>45411</v>
      </c>
      <c r="N3721" t="s">
        <v>189</v>
      </c>
    </row>
    <row r="3722" spans="1:14" x14ac:dyDescent="0.3">
      <c r="A3722" t="s">
        <v>7299</v>
      </c>
      <c r="B3722" t="s">
        <v>7300</v>
      </c>
      <c r="C3722" t="s">
        <v>52</v>
      </c>
      <c r="D3722" t="s">
        <v>33</v>
      </c>
      <c r="E3722" t="s">
        <v>34</v>
      </c>
      <c r="F3722">
        <v>2596</v>
      </c>
      <c r="G3722">
        <v>20</v>
      </c>
      <c r="H3722">
        <v>2077</v>
      </c>
      <c r="I3722">
        <v>3.8</v>
      </c>
      <c r="J3722">
        <v>172</v>
      </c>
      <c r="K3722">
        <v>3</v>
      </c>
      <c r="L3722">
        <v>6231</v>
      </c>
      <c r="M3722" s="1">
        <v>45720</v>
      </c>
      <c r="N3722" t="s">
        <v>24</v>
      </c>
    </row>
    <row r="3723" spans="1:14" x14ac:dyDescent="0.3">
      <c r="A3723" t="s">
        <v>7301</v>
      </c>
      <c r="B3723" t="s">
        <v>7302</v>
      </c>
      <c r="C3723" t="s">
        <v>88</v>
      </c>
      <c r="D3723" t="s">
        <v>23</v>
      </c>
      <c r="E3723" t="s">
        <v>34</v>
      </c>
      <c r="F3723">
        <v>2877</v>
      </c>
      <c r="G3723">
        <v>20</v>
      </c>
      <c r="H3723">
        <v>2302</v>
      </c>
      <c r="I3723">
        <v>3.8</v>
      </c>
      <c r="J3723">
        <v>115</v>
      </c>
      <c r="K3723">
        <v>1</v>
      </c>
      <c r="L3723">
        <v>2302</v>
      </c>
      <c r="M3723" s="1">
        <v>45614</v>
      </c>
      <c r="N3723" t="s">
        <v>58</v>
      </c>
    </row>
    <row r="3724" spans="1:14" x14ac:dyDescent="0.3">
      <c r="A3724" t="s">
        <v>7303</v>
      </c>
      <c r="B3724" t="s">
        <v>7304</v>
      </c>
      <c r="C3724" t="s">
        <v>88</v>
      </c>
      <c r="D3724" t="s">
        <v>33</v>
      </c>
      <c r="E3724" t="s">
        <v>18</v>
      </c>
      <c r="F3724">
        <v>3343</v>
      </c>
      <c r="G3724">
        <v>20</v>
      </c>
      <c r="H3724">
        <v>2674</v>
      </c>
      <c r="I3724">
        <v>3.5</v>
      </c>
      <c r="J3724">
        <v>180</v>
      </c>
      <c r="K3724">
        <v>1</v>
      </c>
      <c r="L3724">
        <v>2674</v>
      </c>
      <c r="M3724" s="1">
        <v>45819</v>
      </c>
      <c r="N3724" t="s">
        <v>75</v>
      </c>
    </row>
    <row r="3725" spans="1:14" x14ac:dyDescent="0.3">
      <c r="A3725" t="s">
        <v>7305</v>
      </c>
      <c r="B3725" t="s">
        <v>7306</v>
      </c>
      <c r="C3725" t="s">
        <v>88</v>
      </c>
      <c r="D3725" t="s">
        <v>33</v>
      </c>
      <c r="E3725" t="s">
        <v>18</v>
      </c>
      <c r="F3725">
        <v>3894</v>
      </c>
      <c r="G3725">
        <v>20</v>
      </c>
      <c r="H3725">
        <v>3115</v>
      </c>
      <c r="I3725">
        <v>4.0999999999999996</v>
      </c>
      <c r="J3725">
        <v>334</v>
      </c>
      <c r="K3725">
        <v>1</v>
      </c>
      <c r="L3725">
        <v>3115</v>
      </c>
      <c r="M3725" s="1">
        <v>45698</v>
      </c>
      <c r="N3725" t="s">
        <v>78</v>
      </c>
    </row>
    <row r="3726" spans="1:14" x14ac:dyDescent="0.3">
      <c r="A3726" t="s">
        <v>7307</v>
      </c>
      <c r="B3726" t="s">
        <v>7308</v>
      </c>
      <c r="C3726" t="s">
        <v>88</v>
      </c>
      <c r="D3726" t="s">
        <v>46</v>
      </c>
      <c r="E3726" t="s">
        <v>74</v>
      </c>
      <c r="F3726">
        <v>6441</v>
      </c>
      <c r="G3726">
        <v>15</v>
      </c>
      <c r="H3726">
        <v>5475</v>
      </c>
      <c r="I3726">
        <v>4.0999999999999996</v>
      </c>
      <c r="J3726">
        <v>557</v>
      </c>
      <c r="K3726">
        <v>1</v>
      </c>
      <c r="L3726">
        <v>5475</v>
      </c>
      <c r="M3726" s="1">
        <v>45552</v>
      </c>
      <c r="N3726" t="s">
        <v>150</v>
      </c>
    </row>
    <row r="3727" spans="1:14" x14ac:dyDescent="0.3">
      <c r="A3727" t="s">
        <v>7309</v>
      </c>
      <c r="B3727" t="s">
        <v>7310</v>
      </c>
      <c r="C3727" t="s">
        <v>27</v>
      </c>
      <c r="D3727" t="s">
        <v>33</v>
      </c>
      <c r="E3727" t="s">
        <v>34</v>
      </c>
      <c r="F3727">
        <v>1616</v>
      </c>
      <c r="G3727">
        <v>30</v>
      </c>
      <c r="H3727">
        <v>1131</v>
      </c>
      <c r="I3727">
        <v>3.2</v>
      </c>
      <c r="J3727">
        <v>101</v>
      </c>
      <c r="K3727">
        <v>1</v>
      </c>
      <c r="L3727">
        <v>1131</v>
      </c>
      <c r="M3727" s="1">
        <v>45766</v>
      </c>
      <c r="N3727" t="s">
        <v>78</v>
      </c>
    </row>
    <row r="3728" spans="1:14" x14ac:dyDescent="0.3">
      <c r="A3728" t="s">
        <v>7311</v>
      </c>
      <c r="B3728" t="s">
        <v>7312</v>
      </c>
      <c r="C3728" t="s">
        <v>45</v>
      </c>
      <c r="D3728" t="s">
        <v>41</v>
      </c>
      <c r="E3728" t="s">
        <v>34</v>
      </c>
      <c r="F3728">
        <v>667</v>
      </c>
      <c r="G3728">
        <v>25</v>
      </c>
      <c r="H3728">
        <v>500</v>
      </c>
      <c r="I3728">
        <v>3.7</v>
      </c>
      <c r="J3728">
        <v>162</v>
      </c>
      <c r="K3728">
        <v>2</v>
      </c>
      <c r="L3728">
        <v>1000</v>
      </c>
      <c r="M3728" s="1">
        <v>45690</v>
      </c>
      <c r="N3728" t="s">
        <v>49</v>
      </c>
    </row>
    <row r="3729" spans="1:14" x14ac:dyDescent="0.3">
      <c r="A3729" t="s">
        <v>7313</v>
      </c>
      <c r="B3729" t="s">
        <v>7314</v>
      </c>
      <c r="C3729" t="s">
        <v>88</v>
      </c>
      <c r="D3729" t="s">
        <v>41</v>
      </c>
      <c r="E3729" t="s">
        <v>34</v>
      </c>
      <c r="F3729">
        <v>621</v>
      </c>
      <c r="G3729">
        <v>30</v>
      </c>
      <c r="H3729">
        <v>435</v>
      </c>
      <c r="I3729">
        <v>4.2</v>
      </c>
      <c r="J3729">
        <v>63</v>
      </c>
      <c r="K3729">
        <v>1</v>
      </c>
      <c r="L3729">
        <v>435</v>
      </c>
      <c r="M3729" s="1">
        <v>45313</v>
      </c>
      <c r="N3729" t="s">
        <v>49</v>
      </c>
    </row>
    <row r="3730" spans="1:14" x14ac:dyDescent="0.3">
      <c r="A3730" t="s">
        <v>7315</v>
      </c>
      <c r="B3730" t="s">
        <v>7316</v>
      </c>
      <c r="C3730" t="s">
        <v>52</v>
      </c>
      <c r="D3730" t="s">
        <v>23</v>
      </c>
      <c r="E3730" t="s">
        <v>34</v>
      </c>
      <c r="F3730">
        <v>955</v>
      </c>
      <c r="G3730">
        <v>15</v>
      </c>
      <c r="H3730">
        <v>812</v>
      </c>
      <c r="I3730">
        <v>4.4000000000000004</v>
      </c>
      <c r="J3730">
        <v>140</v>
      </c>
      <c r="K3730">
        <v>2</v>
      </c>
      <c r="L3730">
        <v>1624</v>
      </c>
      <c r="M3730" s="1">
        <v>45800</v>
      </c>
      <c r="N3730" t="s">
        <v>49</v>
      </c>
    </row>
    <row r="3731" spans="1:14" x14ac:dyDescent="0.3">
      <c r="A3731" t="s">
        <v>7317</v>
      </c>
      <c r="B3731" t="s">
        <v>7318</v>
      </c>
      <c r="C3731" t="s">
        <v>88</v>
      </c>
      <c r="D3731" t="s">
        <v>109</v>
      </c>
      <c r="E3731" t="s">
        <v>34</v>
      </c>
      <c r="F3731">
        <v>1381</v>
      </c>
      <c r="G3731">
        <v>40</v>
      </c>
      <c r="H3731">
        <v>829</v>
      </c>
      <c r="I3731">
        <v>4.5999999999999996</v>
      </c>
      <c r="J3731">
        <v>132</v>
      </c>
      <c r="K3731">
        <v>1</v>
      </c>
      <c r="L3731">
        <v>829</v>
      </c>
      <c r="M3731" s="1">
        <v>45810</v>
      </c>
      <c r="N3731" t="s">
        <v>91</v>
      </c>
    </row>
    <row r="3732" spans="1:14" x14ac:dyDescent="0.3">
      <c r="A3732" t="s">
        <v>7319</v>
      </c>
      <c r="B3732" t="s">
        <v>7320</v>
      </c>
      <c r="C3732" t="s">
        <v>52</v>
      </c>
      <c r="D3732" t="s">
        <v>23</v>
      </c>
      <c r="E3732" t="s">
        <v>34</v>
      </c>
      <c r="F3732">
        <v>3413</v>
      </c>
      <c r="G3732">
        <v>25</v>
      </c>
      <c r="H3732">
        <v>2560</v>
      </c>
      <c r="I3732">
        <v>4.5</v>
      </c>
      <c r="J3732">
        <v>142</v>
      </c>
      <c r="K3732">
        <v>1</v>
      </c>
      <c r="L3732">
        <v>2560</v>
      </c>
      <c r="M3732" s="1">
        <v>45545</v>
      </c>
      <c r="N3732" t="s">
        <v>38</v>
      </c>
    </row>
    <row r="3733" spans="1:14" x14ac:dyDescent="0.3">
      <c r="A3733" t="s">
        <v>7321</v>
      </c>
      <c r="B3733" t="s">
        <v>7322</v>
      </c>
      <c r="C3733" t="s">
        <v>22</v>
      </c>
      <c r="D3733" t="s">
        <v>28</v>
      </c>
      <c r="E3733" t="s">
        <v>34</v>
      </c>
      <c r="F3733">
        <v>5509</v>
      </c>
      <c r="G3733">
        <v>70</v>
      </c>
      <c r="H3733">
        <v>1653</v>
      </c>
      <c r="I3733">
        <v>4.0999999999999996</v>
      </c>
      <c r="J3733">
        <v>160</v>
      </c>
      <c r="K3733">
        <v>1</v>
      </c>
      <c r="L3733">
        <v>1653</v>
      </c>
      <c r="M3733" s="1">
        <v>45405</v>
      </c>
      <c r="N3733" t="s">
        <v>58</v>
      </c>
    </row>
    <row r="3734" spans="1:14" x14ac:dyDescent="0.3">
      <c r="A3734" t="s">
        <v>7323</v>
      </c>
      <c r="B3734" t="s">
        <v>7324</v>
      </c>
      <c r="C3734" t="s">
        <v>27</v>
      </c>
      <c r="D3734" t="s">
        <v>46</v>
      </c>
      <c r="E3734" t="s">
        <v>18</v>
      </c>
      <c r="F3734">
        <v>3417</v>
      </c>
      <c r="G3734">
        <v>15</v>
      </c>
      <c r="H3734">
        <v>2904</v>
      </c>
      <c r="I3734">
        <v>3.4</v>
      </c>
      <c r="J3734">
        <v>31</v>
      </c>
      <c r="K3734">
        <v>2</v>
      </c>
      <c r="L3734">
        <v>5808</v>
      </c>
      <c r="M3734" s="1">
        <v>45930</v>
      </c>
      <c r="N3734" t="s">
        <v>24</v>
      </c>
    </row>
    <row r="3735" spans="1:14" x14ac:dyDescent="0.3">
      <c r="A3735" t="s">
        <v>7325</v>
      </c>
      <c r="B3735" t="s">
        <v>7326</v>
      </c>
      <c r="C3735" t="s">
        <v>116</v>
      </c>
      <c r="D3735" t="s">
        <v>28</v>
      </c>
      <c r="E3735" t="s">
        <v>34</v>
      </c>
      <c r="F3735">
        <v>6106</v>
      </c>
      <c r="G3735">
        <v>40</v>
      </c>
      <c r="H3735">
        <v>3664</v>
      </c>
      <c r="I3735">
        <v>4</v>
      </c>
      <c r="J3735">
        <v>42</v>
      </c>
      <c r="K3735">
        <v>1</v>
      </c>
      <c r="L3735">
        <v>3664</v>
      </c>
      <c r="M3735" s="1">
        <v>45591</v>
      </c>
      <c r="N3735" t="s">
        <v>29</v>
      </c>
    </row>
    <row r="3736" spans="1:14" x14ac:dyDescent="0.3">
      <c r="A3736" t="s">
        <v>7327</v>
      </c>
      <c r="B3736" t="s">
        <v>7328</v>
      </c>
      <c r="C3736" t="s">
        <v>57</v>
      </c>
      <c r="D3736" t="s">
        <v>17</v>
      </c>
      <c r="E3736" t="s">
        <v>34</v>
      </c>
      <c r="F3736">
        <v>2848</v>
      </c>
      <c r="G3736">
        <v>10</v>
      </c>
      <c r="H3736">
        <v>2563</v>
      </c>
      <c r="I3736">
        <v>2.9</v>
      </c>
      <c r="J3736">
        <v>139</v>
      </c>
      <c r="K3736">
        <v>1</v>
      </c>
      <c r="L3736">
        <v>2563</v>
      </c>
      <c r="M3736" s="1">
        <v>45758</v>
      </c>
      <c r="N3736" t="s">
        <v>71</v>
      </c>
    </row>
    <row r="3737" spans="1:14" x14ac:dyDescent="0.3">
      <c r="A3737" t="s">
        <v>7329</v>
      </c>
      <c r="B3737" t="s">
        <v>5427</v>
      </c>
      <c r="C3737" t="s">
        <v>37</v>
      </c>
      <c r="D3737" t="s">
        <v>33</v>
      </c>
      <c r="E3737" t="s">
        <v>34</v>
      </c>
      <c r="F3737">
        <v>3727</v>
      </c>
      <c r="G3737">
        <v>20</v>
      </c>
      <c r="H3737">
        <v>2982</v>
      </c>
      <c r="I3737">
        <v>4.2</v>
      </c>
      <c r="J3737">
        <v>622</v>
      </c>
      <c r="K3737">
        <v>1</v>
      </c>
      <c r="L3737">
        <v>2982</v>
      </c>
      <c r="M3737" s="1">
        <v>45418</v>
      </c>
      <c r="N3737" t="s">
        <v>71</v>
      </c>
    </row>
    <row r="3738" spans="1:14" x14ac:dyDescent="0.3">
      <c r="A3738" t="s">
        <v>7330</v>
      </c>
      <c r="B3738" t="s">
        <v>7331</v>
      </c>
      <c r="C3738" t="s">
        <v>37</v>
      </c>
      <c r="D3738" t="s">
        <v>23</v>
      </c>
      <c r="E3738" t="s">
        <v>34</v>
      </c>
      <c r="F3738">
        <v>3950</v>
      </c>
      <c r="G3738">
        <v>0</v>
      </c>
      <c r="H3738">
        <v>3950</v>
      </c>
      <c r="I3738">
        <v>3.8</v>
      </c>
      <c r="J3738">
        <v>24</v>
      </c>
      <c r="K3738">
        <v>2</v>
      </c>
      <c r="L3738">
        <v>7900</v>
      </c>
      <c r="M3738" s="1">
        <v>45570</v>
      </c>
      <c r="N3738" t="s">
        <v>78</v>
      </c>
    </row>
    <row r="3739" spans="1:14" x14ac:dyDescent="0.3">
      <c r="A3739" t="s">
        <v>7332</v>
      </c>
      <c r="B3739" t="s">
        <v>7333</v>
      </c>
      <c r="C3739" t="s">
        <v>52</v>
      </c>
      <c r="D3739" t="s">
        <v>109</v>
      </c>
      <c r="E3739" t="s">
        <v>18</v>
      </c>
      <c r="F3739">
        <v>1466</v>
      </c>
      <c r="G3739">
        <v>30</v>
      </c>
      <c r="H3739">
        <v>1026</v>
      </c>
      <c r="I3739">
        <v>3.1</v>
      </c>
      <c r="J3739">
        <v>14</v>
      </c>
      <c r="K3739">
        <v>1</v>
      </c>
      <c r="L3739">
        <v>1026</v>
      </c>
      <c r="M3739" s="1">
        <v>45724</v>
      </c>
      <c r="N3739" t="s">
        <v>38</v>
      </c>
    </row>
    <row r="3740" spans="1:14" x14ac:dyDescent="0.3">
      <c r="A3740" t="s">
        <v>7334</v>
      </c>
      <c r="B3740" t="s">
        <v>7335</v>
      </c>
      <c r="C3740" t="s">
        <v>45</v>
      </c>
      <c r="D3740" t="s">
        <v>53</v>
      </c>
      <c r="E3740" t="s">
        <v>34</v>
      </c>
      <c r="F3740">
        <v>5576</v>
      </c>
      <c r="G3740">
        <v>20</v>
      </c>
      <c r="H3740">
        <v>4461</v>
      </c>
      <c r="I3740">
        <v>4.3</v>
      </c>
      <c r="J3740">
        <v>261</v>
      </c>
      <c r="K3740">
        <v>1</v>
      </c>
      <c r="L3740">
        <v>4461</v>
      </c>
      <c r="M3740" s="1">
        <v>45867</v>
      </c>
      <c r="N3740" t="s">
        <v>64</v>
      </c>
    </row>
    <row r="3741" spans="1:14" x14ac:dyDescent="0.3">
      <c r="A3741" t="s">
        <v>7336</v>
      </c>
      <c r="B3741" t="s">
        <v>7337</v>
      </c>
      <c r="C3741" t="s">
        <v>116</v>
      </c>
      <c r="D3741" t="s">
        <v>53</v>
      </c>
      <c r="E3741" t="s">
        <v>34</v>
      </c>
      <c r="F3741">
        <v>6873</v>
      </c>
      <c r="G3741">
        <v>15</v>
      </c>
      <c r="H3741">
        <v>5842</v>
      </c>
      <c r="I3741">
        <v>4.8</v>
      </c>
      <c r="J3741">
        <v>61</v>
      </c>
      <c r="K3741">
        <v>2</v>
      </c>
      <c r="L3741">
        <v>11684</v>
      </c>
      <c r="M3741" s="1">
        <v>45881</v>
      </c>
      <c r="N3741" t="s">
        <v>150</v>
      </c>
    </row>
    <row r="3742" spans="1:14" x14ac:dyDescent="0.3">
      <c r="A3742" t="s">
        <v>7338</v>
      </c>
      <c r="B3742" t="s">
        <v>7339</v>
      </c>
      <c r="C3742" t="s">
        <v>32</v>
      </c>
      <c r="D3742" t="s">
        <v>53</v>
      </c>
      <c r="E3742" t="s">
        <v>74</v>
      </c>
      <c r="F3742">
        <v>2386</v>
      </c>
      <c r="G3742">
        <v>40</v>
      </c>
      <c r="H3742">
        <v>1432</v>
      </c>
      <c r="I3742">
        <v>3.3</v>
      </c>
      <c r="J3742">
        <v>64</v>
      </c>
      <c r="K3742">
        <v>1</v>
      </c>
      <c r="L3742">
        <v>1432</v>
      </c>
      <c r="M3742" s="1">
        <v>45621</v>
      </c>
      <c r="N3742" t="s">
        <v>141</v>
      </c>
    </row>
    <row r="3743" spans="1:14" x14ac:dyDescent="0.3">
      <c r="A3743" t="s">
        <v>7340</v>
      </c>
      <c r="B3743" t="s">
        <v>7341</v>
      </c>
      <c r="C3743" t="s">
        <v>37</v>
      </c>
      <c r="D3743" t="s">
        <v>53</v>
      </c>
      <c r="E3743" t="s">
        <v>74</v>
      </c>
      <c r="F3743">
        <v>7850</v>
      </c>
      <c r="G3743">
        <v>60</v>
      </c>
      <c r="H3743">
        <v>3140</v>
      </c>
      <c r="I3743">
        <v>4.3</v>
      </c>
      <c r="J3743">
        <v>43</v>
      </c>
      <c r="K3743">
        <v>4</v>
      </c>
      <c r="L3743">
        <v>12560</v>
      </c>
      <c r="M3743" s="1">
        <v>45541</v>
      </c>
      <c r="N3743" t="s">
        <v>168</v>
      </c>
    </row>
    <row r="3744" spans="1:14" x14ac:dyDescent="0.3">
      <c r="A3744" t="s">
        <v>7342</v>
      </c>
      <c r="B3744" t="s">
        <v>7343</v>
      </c>
      <c r="C3744" t="s">
        <v>57</v>
      </c>
      <c r="D3744" t="s">
        <v>17</v>
      </c>
      <c r="E3744" t="s">
        <v>18</v>
      </c>
      <c r="F3744">
        <v>3894</v>
      </c>
      <c r="G3744">
        <v>25</v>
      </c>
      <c r="H3744">
        <v>2920</v>
      </c>
      <c r="I3744">
        <v>3.9</v>
      </c>
      <c r="J3744">
        <v>55</v>
      </c>
      <c r="K3744">
        <v>1</v>
      </c>
      <c r="L3744">
        <v>2920</v>
      </c>
      <c r="M3744" s="1">
        <v>45732</v>
      </c>
      <c r="N3744" t="s">
        <v>168</v>
      </c>
    </row>
    <row r="3745" spans="1:14" x14ac:dyDescent="0.3">
      <c r="A3745" t="s">
        <v>7344</v>
      </c>
      <c r="B3745" t="s">
        <v>7345</v>
      </c>
      <c r="C3745" t="s">
        <v>37</v>
      </c>
      <c r="D3745" t="s">
        <v>33</v>
      </c>
      <c r="E3745" t="s">
        <v>18</v>
      </c>
      <c r="F3745">
        <v>4460</v>
      </c>
      <c r="G3745">
        <v>20</v>
      </c>
      <c r="H3745">
        <v>3568</v>
      </c>
      <c r="I3745">
        <v>3.7</v>
      </c>
      <c r="J3745">
        <v>687</v>
      </c>
      <c r="K3745">
        <v>1</v>
      </c>
      <c r="L3745">
        <v>3568</v>
      </c>
      <c r="M3745" s="1">
        <v>45778</v>
      </c>
      <c r="N3745" t="s">
        <v>38</v>
      </c>
    </row>
    <row r="3746" spans="1:14" x14ac:dyDescent="0.3">
      <c r="A3746" t="s">
        <v>7346</v>
      </c>
      <c r="B3746" t="s">
        <v>7347</v>
      </c>
      <c r="C3746" t="s">
        <v>16</v>
      </c>
      <c r="D3746" t="s">
        <v>109</v>
      </c>
      <c r="E3746" t="s">
        <v>18</v>
      </c>
      <c r="F3746">
        <v>2308</v>
      </c>
      <c r="G3746">
        <v>20</v>
      </c>
      <c r="H3746">
        <v>1846</v>
      </c>
      <c r="I3746">
        <v>3.7</v>
      </c>
      <c r="J3746">
        <v>83</v>
      </c>
      <c r="K3746">
        <v>1</v>
      </c>
      <c r="L3746">
        <v>1846</v>
      </c>
      <c r="M3746" s="1">
        <v>45592</v>
      </c>
      <c r="N3746" t="s">
        <v>29</v>
      </c>
    </row>
    <row r="3747" spans="1:14" x14ac:dyDescent="0.3">
      <c r="A3747" t="s">
        <v>7348</v>
      </c>
      <c r="B3747" t="s">
        <v>7349</v>
      </c>
      <c r="C3747" t="s">
        <v>52</v>
      </c>
      <c r="D3747" t="s">
        <v>41</v>
      </c>
      <c r="E3747" t="s">
        <v>34</v>
      </c>
      <c r="F3747">
        <v>2294</v>
      </c>
      <c r="G3747">
        <v>20</v>
      </c>
      <c r="H3747">
        <v>1835</v>
      </c>
      <c r="I3747">
        <v>3.9</v>
      </c>
      <c r="J3747">
        <v>162</v>
      </c>
      <c r="K3747">
        <v>2</v>
      </c>
      <c r="L3747">
        <v>3670</v>
      </c>
      <c r="M3747" s="1">
        <v>45292</v>
      </c>
      <c r="N3747" t="s">
        <v>91</v>
      </c>
    </row>
    <row r="3748" spans="1:14" x14ac:dyDescent="0.3">
      <c r="A3748" t="s">
        <v>7350</v>
      </c>
      <c r="B3748" t="s">
        <v>6629</v>
      </c>
      <c r="C3748" t="s">
        <v>27</v>
      </c>
      <c r="D3748" t="s">
        <v>53</v>
      </c>
      <c r="E3748" t="s">
        <v>34</v>
      </c>
      <c r="F3748">
        <v>4312</v>
      </c>
      <c r="G3748">
        <v>15</v>
      </c>
      <c r="H3748">
        <v>3665</v>
      </c>
      <c r="I3748">
        <v>3.9</v>
      </c>
      <c r="J3748">
        <v>173</v>
      </c>
      <c r="K3748">
        <v>1</v>
      </c>
      <c r="L3748">
        <v>3665</v>
      </c>
      <c r="M3748" s="1">
        <v>45594</v>
      </c>
      <c r="N3748" t="s">
        <v>85</v>
      </c>
    </row>
    <row r="3749" spans="1:14" x14ac:dyDescent="0.3">
      <c r="A3749" t="s">
        <v>7351</v>
      </c>
      <c r="B3749" t="s">
        <v>7352</v>
      </c>
      <c r="C3749" t="s">
        <v>45</v>
      </c>
      <c r="D3749" t="s">
        <v>109</v>
      </c>
      <c r="E3749" t="s">
        <v>161</v>
      </c>
      <c r="F3749">
        <v>1694</v>
      </c>
      <c r="G3749">
        <v>15</v>
      </c>
      <c r="H3749">
        <v>1440</v>
      </c>
      <c r="I3749">
        <v>4.0999999999999996</v>
      </c>
      <c r="J3749">
        <v>115</v>
      </c>
      <c r="K3749">
        <v>1</v>
      </c>
      <c r="L3749">
        <v>1440</v>
      </c>
      <c r="M3749" s="1">
        <v>45790</v>
      </c>
      <c r="N3749" t="s">
        <v>71</v>
      </c>
    </row>
    <row r="3750" spans="1:14" x14ac:dyDescent="0.3">
      <c r="A3750" t="s">
        <v>7353</v>
      </c>
      <c r="B3750" t="s">
        <v>7354</v>
      </c>
      <c r="C3750" t="s">
        <v>116</v>
      </c>
      <c r="D3750" t="s">
        <v>46</v>
      </c>
      <c r="E3750" t="s">
        <v>74</v>
      </c>
      <c r="F3750">
        <v>2057</v>
      </c>
      <c r="G3750">
        <v>10</v>
      </c>
      <c r="H3750">
        <v>1851</v>
      </c>
      <c r="I3750">
        <v>3.7</v>
      </c>
      <c r="J3750">
        <v>181</v>
      </c>
      <c r="K3750">
        <v>1</v>
      </c>
      <c r="L3750">
        <v>1851</v>
      </c>
      <c r="M3750" s="1">
        <v>45365</v>
      </c>
      <c r="N3750" t="s">
        <v>189</v>
      </c>
    </row>
    <row r="3751" spans="1:14" x14ac:dyDescent="0.3">
      <c r="A3751" t="s">
        <v>7355</v>
      </c>
      <c r="B3751" t="s">
        <v>7356</v>
      </c>
      <c r="C3751" t="s">
        <v>57</v>
      </c>
      <c r="D3751" t="s">
        <v>28</v>
      </c>
      <c r="E3751" t="s">
        <v>34</v>
      </c>
      <c r="F3751">
        <v>3224</v>
      </c>
      <c r="G3751">
        <v>40</v>
      </c>
      <c r="H3751">
        <v>1934</v>
      </c>
      <c r="I3751">
        <v>3.8</v>
      </c>
      <c r="J3751">
        <v>88</v>
      </c>
      <c r="K3751">
        <v>1</v>
      </c>
      <c r="L3751">
        <v>1934</v>
      </c>
      <c r="M3751" s="1">
        <v>45347</v>
      </c>
      <c r="N3751" t="s">
        <v>38</v>
      </c>
    </row>
    <row r="3752" spans="1:14" x14ac:dyDescent="0.3">
      <c r="A3752" t="s">
        <v>7357</v>
      </c>
      <c r="B3752" t="s">
        <v>7358</v>
      </c>
      <c r="C3752" t="s">
        <v>37</v>
      </c>
      <c r="D3752" t="s">
        <v>46</v>
      </c>
      <c r="E3752" t="s">
        <v>18</v>
      </c>
      <c r="F3752">
        <v>5802</v>
      </c>
      <c r="G3752">
        <v>20</v>
      </c>
      <c r="H3752">
        <v>4642</v>
      </c>
      <c r="I3752">
        <v>4.4000000000000004</v>
      </c>
      <c r="J3752">
        <v>125</v>
      </c>
      <c r="K3752">
        <v>1</v>
      </c>
      <c r="L3752">
        <v>4642</v>
      </c>
      <c r="M3752" s="1">
        <v>45402</v>
      </c>
      <c r="N3752" t="s">
        <v>49</v>
      </c>
    </row>
    <row r="3753" spans="1:14" x14ac:dyDescent="0.3">
      <c r="A3753" t="s">
        <v>7359</v>
      </c>
      <c r="B3753" t="s">
        <v>7360</v>
      </c>
      <c r="C3753" t="s">
        <v>116</v>
      </c>
      <c r="D3753" t="s">
        <v>41</v>
      </c>
      <c r="E3753" t="s">
        <v>34</v>
      </c>
      <c r="F3753">
        <v>1363</v>
      </c>
      <c r="G3753">
        <v>15</v>
      </c>
      <c r="H3753">
        <v>1159</v>
      </c>
      <c r="I3753">
        <v>3.6</v>
      </c>
      <c r="J3753">
        <v>337</v>
      </c>
      <c r="K3753">
        <v>1</v>
      </c>
      <c r="L3753">
        <v>1159</v>
      </c>
      <c r="M3753" s="1">
        <v>45774</v>
      </c>
      <c r="N3753" t="s">
        <v>75</v>
      </c>
    </row>
    <row r="3754" spans="1:14" x14ac:dyDescent="0.3">
      <c r="A3754" t="s">
        <v>7361</v>
      </c>
      <c r="B3754" t="s">
        <v>7362</v>
      </c>
      <c r="C3754" t="s">
        <v>116</v>
      </c>
      <c r="D3754" t="s">
        <v>109</v>
      </c>
      <c r="E3754" t="s">
        <v>161</v>
      </c>
      <c r="F3754">
        <v>2259</v>
      </c>
      <c r="G3754">
        <v>20</v>
      </c>
      <c r="H3754">
        <v>1807</v>
      </c>
      <c r="I3754">
        <v>4.2</v>
      </c>
      <c r="J3754">
        <v>194</v>
      </c>
      <c r="K3754">
        <v>1</v>
      </c>
      <c r="L3754">
        <v>1807</v>
      </c>
      <c r="M3754" s="1">
        <v>45622</v>
      </c>
      <c r="N3754" t="s">
        <v>38</v>
      </c>
    </row>
    <row r="3755" spans="1:14" x14ac:dyDescent="0.3">
      <c r="A3755" t="s">
        <v>7363</v>
      </c>
      <c r="B3755" t="s">
        <v>7364</v>
      </c>
      <c r="C3755" t="s">
        <v>88</v>
      </c>
      <c r="D3755" t="s">
        <v>46</v>
      </c>
      <c r="E3755" t="s">
        <v>161</v>
      </c>
      <c r="F3755">
        <v>4869</v>
      </c>
      <c r="G3755">
        <v>25</v>
      </c>
      <c r="H3755">
        <v>3652</v>
      </c>
      <c r="I3755">
        <v>3.9</v>
      </c>
      <c r="J3755">
        <v>59</v>
      </c>
      <c r="K3755">
        <v>1</v>
      </c>
      <c r="L3755">
        <v>3652</v>
      </c>
      <c r="M3755" s="1">
        <v>45713</v>
      </c>
      <c r="N3755" t="s">
        <v>54</v>
      </c>
    </row>
    <row r="3756" spans="1:14" x14ac:dyDescent="0.3">
      <c r="A3756" t="s">
        <v>7365</v>
      </c>
      <c r="B3756" t="s">
        <v>7366</v>
      </c>
      <c r="C3756" t="s">
        <v>57</v>
      </c>
      <c r="D3756" t="s">
        <v>17</v>
      </c>
      <c r="E3756" t="s">
        <v>18</v>
      </c>
      <c r="F3756">
        <v>5090</v>
      </c>
      <c r="G3756">
        <v>30</v>
      </c>
      <c r="H3756">
        <v>3563</v>
      </c>
      <c r="I3756">
        <v>3.8</v>
      </c>
      <c r="J3756">
        <v>439</v>
      </c>
      <c r="K3756">
        <v>1</v>
      </c>
      <c r="L3756">
        <v>3563</v>
      </c>
      <c r="M3756" s="1">
        <v>45973</v>
      </c>
      <c r="N3756" t="s">
        <v>61</v>
      </c>
    </row>
    <row r="3757" spans="1:14" x14ac:dyDescent="0.3">
      <c r="A3757" t="s">
        <v>7367</v>
      </c>
      <c r="B3757" t="s">
        <v>7368</v>
      </c>
      <c r="C3757" t="s">
        <v>88</v>
      </c>
      <c r="D3757" t="s">
        <v>109</v>
      </c>
      <c r="E3757" t="s">
        <v>34</v>
      </c>
      <c r="F3757">
        <v>2814</v>
      </c>
      <c r="G3757">
        <v>15</v>
      </c>
      <c r="H3757">
        <v>2392</v>
      </c>
      <c r="I3757">
        <v>5</v>
      </c>
      <c r="J3757">
        <v>29</v>
      </c>
      <c r="K3757">
        <v>1</v>
      </c>
      <c r="L3757">
        <v>2392</v>
      </c>
      <c r="M3757" s="1">
        <v>45746</v>
      </c>
      <c r="N3757" t="s">
        <v>24</v>
      </c>
    </row>
    <row r="3758" spans="1:14" x14ac:dyDescent="0.3">
      <c r="A3758" t="s">
        <v>7369</v>
      </c>
      <c r="B3758" t="s">
        <v>1242</v>
      </c>
      <c r="C3758" t="s">
        <v>57</v>
      </c>
      <c r="D3758" t="s">
        <v>33</v>
      </c>
      <c r="E3758" t="s">
        <v>34</v>
      </c>
      <c r="F3758">
        <v>1336</v>
      </c>
      <c r="G3758">
        <v>20</v>
      </c>
      <c r="H3758">
        <v>1069</v>
      </c>
      <c r="I3758">
        <v>3.5</v>
      </c>
      <c r="J3758">
        <v>491</v>
      </c>
      <c r="K3758">
        <v>1</v>
      </c>
      <c r="L3758">
        <v>1069</v>
      </c>
      <c r="M3758" s="1">
        <v>45743</v>
      </c>
      <c r="N3758" t="s">
        <v>61</v>
      </c>
    </row>
    <row r="3759" spans="1:14" x14ac:dyDescent="0.3">
      <c r="A3759" t="s">
        <v>7370</v>
      </c>
      <c r="B3759" t="s">
        <v>7371</v>
      </c>
      <c r="C3759" t="s">
        <v>27</v>
      </c>
      <c r="D3759" t="s">
        <v>109</v>
      </c>
      <c r="E3759" t="s">
        <v>18</v>
      </c>
      <c r="F3759">
        <v>2019</v>
      </c>
      <c r="G3759">
        <v>0</v>
      </c>
      <c r="H3759">
        <v>2019</v>
      </c>
      <c r="I3759">
        <v>4.9000000000000004</v>
      </c>
      <c r="J3759">
        <v>85</v>
      </c>
      <c r="K3759">
        <v>1</v>
      </c>
      <c r="L3759">
        <v>2019</v>
      </c>
      <c r="M3759" s="1">
        <v>45565</v>
      </c>
      <c r="N3759" t="s">
        <v>38</v>
      </c>
    </row>
    <row r="3760" spans="1:14" x14ac:dyDescent="0.3">
      <c r="A3760" t="s">
        <v>7372</v>
      </c>
      <c r="B3760" t="s">
        <v>7373</v>
      </c>
      <c r="C3760" t="s">
        <v>88</v>
      </c>
      <c r="D3760" t="s">
        <v>33</v>
      </c>
      <c r="E3760" t="s">
        <v>34</v>
      </c>
      <c r="F3760">
        <v>4171</v>
      </c>
      <c r="G3760">
        <v>15</v>
      </c>
      <c r="H3760">
        <v>3545</v>
      </c>
      <c r="I3760">
        <v>4.5</v>
      </c>
      <c r="J3760">
        <v>834</v>
      </c>
      <c r="K3760">
        <v>1</v>
      </c>
      <c r="L3760">
        <v>3545</v>
      </c>
      <c r="M3760" s="1">
        <v>45903</v>
      </c>
      <c r="N3760" t="s">
        <v>58</v>
      </c>
    </row>
    <row r="3761" spans="1:14" x14ac:dyDescent="0.3">
      <c r="A3761" t="s">
        <v>7374</v>
      </c>
      <c r="B3761" t="s">
        <v>7375</v>
      </c>
      <c r="C3761" t="s">
        <v>57</v>
      </c>
      <c r="D3761" t="s">
        <v>41</v>
      </c>
      <c r="E3761" t="s">
        <v>34</v>
      </c>
      <c r="F3761">
        <v>533</v>
      </c>
      <c r="G3761">
        <v>20</v>
      </c>
      <c r="H3761">
        <v>426</v>
      </c>
      <c r="I3761">
        <v>3.8</v>
      </c>
      <c r="J3761">
        <v>54</v>
      </c>
      <c r="K3761">
        <v>1</v>
      </c>
      <c r="L3761">
        <v>426</v>
      </c>
      <c r="M3761" s="1">
        <v>45646</v>
      </c>
      <c r="N3761" t="s">
        <v>19</v>
      </c>
    </row>
    <row r="3762" spans="1:14" x14ac:dyDescent="0.3">
      <c r="A3762" t="s">
        <v>7376</v>
      </c>
      <c r="B3762" t="s">
        <v>7377</v>
      </c>
      <c r="C3762" t="s">
        <v>27</v>
      </c>
      <c r="D3762" t="s">
        <v>53</v>
      </c>
      <c r="E3762" t="s">
        <v>34</v>
      </c>
      <c r="F3762">
        <v>1408</v>
      </c>
      <c r="G3762">
        <v>40</v>
      </c>
      <c r="H3762">
        <v>845</v>
      </c>
      <c r="I3762">
        <v>4.5</v>
      </c>
      <c r="J3762">
        <v>64</v>
      </c>
      <c r="K3762">
        <v>1</v>
      </c>
      <c r="L3762">
        <v>845</v>
      </c>
      <c r="M3762" s="1">
        <v>45825</v>
      </c>
      <c r="N3762" t="s">
        <v>141</v>
      </c>
    </row>
    <row r="3763" spans="1:14" x14ac:dyDescent="0.3">
      <c r="A3763" t="s">
        <v>7378</v>
      </c>
      <c r="B3763" t="s">
        <v>7379</v>
      </c>
      <c r="C3763" t="s">
        <v>32</v>
      </c>
      <c r="D3763" t="s">
        <v>46</v>
      </c>
      <c r="E3763" t="s">
        <v>74</v>
      </c>
      <c r="F3763">
        <v>4732</v>
      </c>
      <c r="G3763">
        <v>15</v>
      </c>
      <c r="H3763">
        <v>4022</v>
      </c>
      <c r="I3763">
        <v>2.7</v>
      </c>
      <c r="J3763">
        <v>18</v>
      </c>
      <c r="K3763">
        <v>2</v>
      </c>
      <c r="L3763">
        <v>8044</v>
      </c>
      <c r="M3763" s="1">
        <v>45634</v>
      </c>
      <c r="N3763" t="s">
        <v>64</v>
      </c>
    </row>
    <row r="3764" spans="1:14" x14ac:dyDescent="0.3">
      <c r="A3764" t="s">
        <v>7380</v>
      </c>
      <c r="B3764" t="s">
        <v>7381</v>
      </c>
      <c r="C3764" t="s">
        <v>45</v>
      </c>
      <c r="D3764" t="s">
        <v>53</v>
      </c>
      <c r="E3764" t="s">
        <v>34</v>
      </c>
      <c r="F3764">
        <v>6423</v>
      </c>
      <c r="G3764">
        <v>15</v>
      </c>
      <c r="H3764">
        <v>5460</v>
      </c>
      <c r="I3764">
        <v>3.7</v>
      </c>
      <c r="J3764">
        <v>99</v>
      </c>
      <c r="K3764">
        <v>4</v>
      </c>
      <c r="L3764">
        <v>21840</v>
      </c>
      <c r="M3764" s="1">
        <v>45718</v>
      </c>
      <c r="N3764" t="s">
        <v>19</v>
      </c>
    </row>
    <row r="3765" spans="1:14" x14ac:dyDescent="0.3">
      <c r="A3765" t="s">
        <v>7382</v>
      </c>
      <c r="B3765" t="s">
        <v>508</v>
      </c>
      <c r="C3765" t="s">
        <v>52</v>
      </c>
      <c r="D3765" t="s">
        <v>23</v>
      </c>
      <c r="E3765" t="s">
        <v>34</v>
      </c>
      <c r="F3765">
        <v>2008</v>
      </c>
      <c r="G3765">
        <v>50</v>
      </c>
      <c r="H3765">
        <v>1004</v>
      </c>
      <c r="I3765">
        <v>3.6</v>
      </c>
      <c r="J3765">
        <v>55</v>
      </c>
      <c r="K3765">
        <v>2</v>
      </c>
      <c r="L3765">
        <v>2008</v>
      </c>
      <c r="M3765" s="1">
        <v>45546</v>
      </c>
      <c r="N3765" t="s">
        <v>58</v>
      </c>
    </row>
    <row r="3766" spans="1:14" x14ac:dyDescent="0.3">
      <c r="A3766" t="s">
        <v>7383</v>
      </c>
      <c r="B3766" t="s">
        <v>7384</v>
      </c>
      <c r="C3766" t="s">
        <v>16</v>
      </c>
      <c r="D3766" t="s">
        <v>53</v>
      </c>
      <c r="E3766" t="s">
        <v>34</v>
      </c>
      <c r="F3766">
        <v>8236</v>
      </c>
      <c r="G3766">
        <v>30</v>
      </c>
      <c r="H3766">
        <v>5765</v>
      </c>
      <c r="I3766">
        <v>4.3</v>
      </c>
      <c r="J3766">
        <v>19</v>
      </c>
      <c r="K3766">
        <v>5</v>
      </c>
      <c r="L3766">
        <v>28825</v>
      </c>
      <c r="M3766" s="1">
        <v>45294</v>
      </c>
      <c r="N3766" t="s">
        <v>29</v>
      </c>
    </row>
    <row r="3767" spans="1:14" x14ac:dyDescent="0.3">
      <c r="A3767" t="s">
        <v>7385</v>
      </c>
      <c r="B3767" t="s">
        <v>7386</v>
      </c>
      <c r="C3767" t="s">
        <v>116</v>
      </c>
      <c r="D3767" t="s">
        <v>53</v>
      </c>
      <c r="E3767" t="s">
        <v>34</v>
      </c>
      <c r="F3767">
        <v>5831</v>
      </c>
      <c r="G3767">
        <v>25</v>
      </c>
      <c r="H3767">
        <v>4373</v>
      </c>
      <c r="I3767">
        <v>4.5</v>
      </c>
      <c r="J3767">
        <v>174</v>
      </c>
      <c r="K3767">
        <v>1</v>
      </c>
      <c r="L3767">
        <v>4373</v>
      </c>
      <c r="M3767" s="1">
        <v>45860</v>
      </c>
      <c r="N3767" t="s">
        <v>150</v>
      </c>
    </row>
    <row r="3768" spans="1:14" x14ac:dyDescent="0.3">
      <c r="A3768" t="s">
        <v>7387</v>
      </c>
      <c r="B3768" t="s">
        <v>7388</v>
      </c>
      <c r="C3768" t="s">
        <v>27</v>
      </c>
      <c r="D3768" t="s">
        <v>28</v>
      </c>
      <c r="E3768" t="s">
        <v>18</v>
      </c>
      <c r="F3768">
        <v>8315</v>
      </c>
      <c r="G3768">
        <v>20</v>
      </c>
      <c r="H3768">
        <v>6652</v>
      </c>
      <c r="I3768">
        <v>4.3</v>
      </c>
      <c r="J3768">
        <v>7</v>
      </c>
      <c r="K3768">
        <v>1</v>
      </c>
      <c r="L3768">
        <v>6652</v>
      </c>
      <c r="M3768" s="1">
        <v>45907</v>
      </c>
      <c r="N3768" t="s">
        <v>75</v>
      </c>
    </row>
    <row r="3769" spans="1:14" x14ac:dyDescent="0.3">
      <c r="A3769" t="s">
        <v>7389</v>
      </c>
      <c r="B3769" t="s">
        <v>7390</v>
      </c>
      <c r="C3769" t="s">
        <v>37</v>
      </c>
      <c r="D3769" t="s">
        <v>109</v>
      </c>
      <c r="E3769" t="s">
        <v>34</v>
      </c>
      <c r="F3769">
        <v>3118</v>
      </c>
      <c r="G3769">
        <v>25</v>
      </c>
      <c r="H3769">
        <v>2338</v>
      </c>
      <c r="I3769">
        <v>4.2</v>
      </c>
      <c r="J3769">
        <v>79</v>
      </c>
      <c r="K3769">
        <v>1</v>
      </c>
      <c r="L3769">
        <v>2338</v>
      </c>
      <c r="M3769" s="1">
        <v>45304</v>
      </c>
      <c r="N3769" t="s">
        <v>49</v>
      </c>
    </row>
    <row r="3770" spans="1:14" x14ac:dyDescent="0.3">
      <c r="A3770" t="s">
        <v>7391</v>
      </c>
      <c r="B3770" t="s">
        <v>7392</v>
      </c>
      <c r="C3770" t="s">
        <v>37</v>
      </c>
      <c r="D3770" t="s">
        <v>23</v>
      </c>
      <c r="E3770" t="s">
        <v>34</v>
      </c>
      <c r="F3770">
        <v>1105</v>
      </c>
      <c r="G3770">
        <v>15</v>
      </c>
      <c r="H3770">
        <v>939</v>
      </c>
      <c r="I3770">
        <v>4.5999999999999996</v>
      </c>
      <c r="J3770">
        <v>32</v>
      </c>
      <c r="K3770">
        <v>2</v>
      </c>
      <c r="L3770">
        <v>1878</v>
      </c>
      <c r="M3770" s="1">
        <v>45317</v>
      </c>
      <c r="N3770" t="s">
        <v>49</v>
      </c>
    </row>
    <row r="3771" spans="1:14" x14ac:dyDescent="0.3">
      <c r="A3771" t="s">
        <v>7393</v>
      </c>
      <c r="B3771" t="s">
        <v>7394</v>
      </c>
      <c r="C3771" t="s">
        <v>22</v>
      </c>
      <c r="D3771" t="s">
        <v>33</v>
      </c>
      <c r="E3771" t="s">
        <v>34</v>
      </c>
      <c r="F3771">
        <v>4437</v>
      </c>
      <c r="G3771">
        <v>15</v>
      </c>
      <c r="H3771">
        <v>3771</v>
      </c>
      <c r="I3771">
        <v>4.5</v>
      </c>
      <c r="J3771">
        <v>149</v>
      </c>
      <c r="K3771">
        <v>1</v>
      </c>
      <c r="L3771">
        <v>3771</v>
      </c>
      <c r="M3771" s="1">
        <v>45965</v>
      </c>
      <c r="N3771" t="s">
        <v>71</v>
      </c>
    </row>
    <row r="3772" spans="1:14" x14ac:dyDescent="0.3">
      <c r="A3772" t="s">
        <v>7395</v>
      </c>
      <c r="B3772" t="s">
        <v>7396</v>
      </c>
      <c r="C3772" t="s">
        <v>32</v>
      </c>
      <c r="D3772" t="s">
        <v>17</v>
      </c>
      <c r="E3772" t="s">
        <v>18</v>
      </c>
      <c r="F3772">
        <v>1786</v>
      </c>
      <c r="G3772">
        <v>20</v>
      </c>
      <c r="H3772">
        <v>1429</v>
      </c>
      <c r="I3772">
        <v>3.8</v>
      </c>
      <c r="J3772">
        <v>275</v>
      </c>
      <c r="K3772">
        <v>1</v>
      </c>
      <c r="L3772">
        <v>1429</v>
      </c>
      <c r="M3772" s="1">
        <v>45720</v>
      </c>
      <c r="N3772" t="s">
        <v>61</v>
      </c>
    </row>
    <row r="3773" spans="1:14" x14ac:dyDescent="0.3">
      <c r="A3773" t="s">
        <v>7397</v>
      </c>
      <c r="B3773" t="s">
        <v>7398</v>
      </c>
      <c r="C3773" t="s">
        <v>116</v>
      </c>
      <c r="D3773" t="s">
        <v>28</v>
      </c>
      <c r="E3773" t="s">
        <v>34</v>
      </c>
      <c r="F3773">
        <v>8877</v>
      </c>
      <c r="G3773">
        <v>20</v>
      </c>
      <c r="H3773">
        <v>7102</v>
      </c>
      <c r="I3773">
        <v>3.8</v>
      </c>
      <c r="J3773">
        <v>48</v>
      </c>
      <c r="K3773">
        <v>2</v>
      </c>
      <c r="L3773">
        <v>14204</v>
      </c>
      <c r="M3773" s="1">
        <v>45439</v>
      </c>
      <c r="N3773" t="s">
        <v>64</v>
      </c>
    </row>
    <row r="3774" spans="1:14" x14ac:dyDescent="0.3">
      <c r="A3774" t="s">
        <v>7399</v>
      </c>
      <c r="B3774" t="s">
        <v>7400</v>
      </c>
      <c r="C3774" t="s">
        <v>57</v>
      </c>
      <c r="D3774" t="s">
        <v>17</v>
      </c>
      <c r="E3774" t="s">
        <v>34</v>
      </c>
      <c r="F3774">
        <v>2290</v>
      </c>
      <c r="G3774">
        <v>10</v>
      </c>
      <c r="H3774">
        <v>2061</v>
      </c>
      <c r="I3774">
        <v>4.5</v>
      </c>
      <c r="J3774">
        <v>47</v>
      </c>
      <c r="K3774">
        <v>1</v>
      </c>
      <c r="L3774">
        <v>2061</v>
      </c>
      <c r="M3774" s="1">
        <v>45865</v>
      </c>
      <c r="N3774" t="s">
        <v>141</v>
      </c>
    </row>
    <row r="3775" spans="1:14" x14ac:dyDescent="0.3">
      <c r="A3775" t="s">
        <v>7401</v>
      </c>
      <c r="B3775" t="s">
        <v>7402</v>
      </c>
      <c r="C3775" t="s">
        <v>116</v>
      </c>
      <c r="D3775" t="s">
        <v>41</v>
      </c>
      <c r="E3775" t="s">
        <v>34</v>
      </c>
      <c r="F3775">
        <v>998</v>
      </c>
      <c r="G3775">
        <v>0</v>
      </c>
      <c r="H3775">
        <v>998</v>
      </c>
      <c r="I3775">
        <v>4.0999999999999996</v>
      </c>
      <c r="J3775">
        <v>586</v>
      </c>
      <c r="K3775">
        <v>1</v>
      </c>
      <c r="L3775">
        <v>998</v>
      </c>
      <c r="M3775" s="1">
        <v>45557</v>
      </c>
      <c r="N3775" t="s">
        <v>71</v>
      </c>
    </row>
    <row r="3776" spans="1:14" x14ac:dyDescent="0.3">
      <c r="A3776" t="s">
        <v>7403</v>
      </c>
      <c r="B3776" t="s">
        <v>7404</v>
      </c>
      <c r="C3776" t="s">
        <v>57</v>
      </c>
      <c r="D3776" t="s">
        <v>53</v>
      </c>
      <c r="E3776" t="s">
        <v>74</v>
      </c>
      <c r="F3776">
        <v>1772</v>
      </c>
      <c r="G3776">
        <v>30</v>
      </c>
      <c r="H3776">
        <v>1240</v>
      </c>
      <c r="I3776">
        <v>4.0999999999999996</v>
      </c>
      <c r="J3776">
        <v>52</v>
      </c>
      <c r="K3776">
        <v>1</v>
      </c>
      <c r="L3776">
        <v>1240</v>
      </c>
      <c r="M3776" s="1">
        <v>45816</v>
      </c>
      <c r="N3776" t="s">
        <v>29</v>
      </c>
    </row>
    <row r="3777" spans="1:14" x14ac:dyDescent="0.3">
      <c r="A3777" t="s">
        <v>7405</v>
      </c>
      <c r="B3777" t="s">
        <v>7406</v>
      </c>
      <c r="C3777" t="s">
        <v>16</v>
      </c>
      <c r="D3777" t="s">
        <v>33</v>
      </c>
      <c r="E3777" t="s">
        <v>18</v>
      </c>
      <c r="F3777">
        <v>2437</v>
      </c>
      <c r="G3777">
        <v>15</v>
      </c>
      <c r="H3777">
        <v>2071</v>
      </c>
      <c r="I3777">
        <v>4.2</v>
      </c>
      <c r="J3777">
        <v>88</v>
      </c>
      <c r="K3777">
        <v>1</v>
      </c>
      <c r="L3777">
        <v>2071</v>
      </c>
      <c r="M3777" s="1">
        <v>45697</v>
      </c>
      <c r="N3777" t="s">
        <v>38</v>
      </c>
    </row>
    <row r="3778" spans="1:14" x14ac:dyDescent="0.3">
      <c r="A3778" t="s">
        <v>7407</v>
      </c>
      <c r="B3778" t="s">
        <v>7408</v>
      </c>
      <c r="C3778" t="s">
        <v>16</v>
      </c>
      <c r="D3778" t="s">
        <v>33</v>
      </c>
      <c r="E3778" t="s">
        <v>18</v>
      </c>
      <c r="F3778">
        <v>3544</v>
      </c>
      <c r="G3778">
        <v>20</v>
      </c>
      <c r="H3778">
        <v>2835</v>
      </c>
      <c r="I3778">
        <v>3.2</v>
      </c>
      <c r="J3778">
        <v>95</v>
      </c>
      <c r="K3778">
        <v>2</v>
      </c>
      <c r="L3778">
        <v>5670</v>
      </c>
      <c r="M3778" s="1">
        <v>45869</v>
      </c>
      <c r="N3778" t="s">
        <v>49</v>
      </c>
    </row>
    <row r="3779" spans="1:14" x14ac:dyDescent="0.3">
      <c r="A3779" t="s">
        <v>7409</v>
      </c>
      <c r="B3779" t="s">
        <v>7410</v>
      </c>
      <c r="C3779" t="s">
        <v>116</v>
      </c>
      <c r="D3779" t="s">
        <v>17</v>
      </c>
      <c r="E3779" t="s">
        <v>18</v>
      </c>
      <c r="F3779">
        <v>4854</v>
      </c>
      <c r="G3779">
        <v>70</v>
      </c>
      <c r="H3779">
        <v>1456</v>
      </c>
      <c r="I3779">
        <v>3.8</v>
      </c>
      <c r="J3779">
        <v>554</v>
      </c>
      <c r="K3779">
        <v>3</v>
      </c>
      <c r="L3779">
        <v>4368</v>
      </c>
      <c r="M3779" s="1">
        <v>45857</v>
      </c>
      <c r="N3779" t="s">
        <v>168</v>
      </c>
    </row>
    <row r="3780" spans="1:14" x14ac:dyDescent="0.3">
      <c r="A3780" t="s">
        <v>7411</v>
      </c>
      <c r="B3780" t="s">
        <v>7412</v>
      </c>
      <c r="C3780" t="s">
        <v>32</v>
      </c>
      <c r="D3780" t="s">
        <v>46</v>
      </c>
      <c r="E3780" t="s">
        <v>74</v>
      </c>
      <c r="F3780">
        <v>3107</v>
      </c>
      <c r="G3780">
        <v>40</v>
      </c>
      <c r="H3780">
        <v>1864</v>
      </c>
      <c r="I3780">
        <v>4.3</v>
      </c>
      <c r="J3780">
        <v>42</v>
      </c>
      <c r="K3780">
        <v>3</v>
      </c>
      <c r="L3780">
        <v>5592</v>
      </c>
      <c r="M3780" s="1">
        <v>45664</v>
      </c>
      <c r="N3780" t="s">
        <v>102</v>
      </c>
    </row>
    <row r="3781" spans="1:14" x14ac:dyDescent="0.3">
      <c r="A3781" t="s">
        <v>7413</v>
      </c>
      <c r="B3781" t="s">
        <v>7414</v>
      </c>
      <c r="C3781" t="s">
        <v>57</v>
      </c>
      <c r="D3781" t="s">
        <v>41</v>
      </c>
      <c r="E3781" t="s">
        <v>34</v>
      </c>
      <c r="F3781">
        <v>2454</v>
      </c>
      <c r="G3781">
        <v>30</v>
      </c>
      <c r="H3781">
        <v>1718</v>
      </c>
      <c r="I3781">
        <v>3.7</v>
      </c>
      <c r="J3781">
        <v>180</v>
      </c>
      <c r="K3781">
        <v>1</v>
      </c>
      <c r="L3781">
        <v>1718</v>
      </c>
      <c r="M3781" s="1">
        <v>45808</v>
      </c>
      <c r="N3781" t="s">
        <v>42</v>
      </c>
    </row>
    <row r="3782" spans="1:14" x14ac:dyDescent="0.3">
      <c r="A3782" t="s">
        <v>7415</v>
      </c>
      <c r="B3782" t="s">
        <v>7416</v>
      </c>
      <c r="C3782" t="s">
        <v>22</v>
      </c>
      <c r="D3782" t="s">
        <v>17</v>
      </c>
      <c r="E3782" t="s">
        <v>34</v>
      </c>
      <c r="F3782">
        <v>3854</v>
      </c>
      <c r="G3782">
        <v>25</v>
      </c>
      <c r="H3782">
        <v>2890</v>
      </c>
      <c r="I3782">
        <v>4</v>
      </c>
      <c r="J3782">
        <v>47</v>
      </c>
      <c r="K3782">
        <v>2</v>
      </c>
      <c r="L3782">
        <v>5780</v>
      </c>
      <c r="M3782" s="1">
        <v>45983</v>
      </c>
      <c r="N3782" t="s">
        <v>168</v>
      </c>
    </row>
    <row r="3783" spans="1:14" x14ac:dyDescent="0.3">
      <c r="A3783" t="s">
        <v>7417</v>
      </c>
      <c r="B3783" t="s">
        <v>7418</v>
      </c>
      <c r="C3783" t="s">
        <v>45</v>
      </c>
      <c r="D3783" t="s">
        <v>23</v>
      </c>
      <c r="E3783" t="s">
        <v>34</v>
      </c>
      <c r="F3783">
        <v>914</v>
      </c>
      <c r="G3783">
        <v>20</v>
      </c>
      <c r="H3783">
        <v>731</v>
      </c>
      <c r="I3783">
        <v>4.3</v>
      </c>
      <c r="J3783">
        <v>182</v>
      </c>
      <c r="K3783">
        <v>1</v>
      </c>
      <c r="L3783">
        <v>731</v>
      </c>
      <c r="M3783" s="1">
        <v>45919</v>
      </c>
      <c r="N3783" t="s">
        <v>42</v>
      </c>
    </row>
    <row r="3784" spans="1:14" x14ac:dyDescent="0.3">
      <c r="A3784" t="s">
        <v>7419</v>
      </c>
      <c r="B3784" t="s">
        <v>7420</v>
      </c>
      <c r="C3784" t="s">
        <v>45</v>
      </c>
      <c r="D3784" t="s">
        <v>41</v>
      </c>
      <c r="E3784" t="s">
        <v>34</v>
      </c>
      <c r="F3784">
        <v>2267</v>
      </c>
      <c r="G3784">
        <v>20</v>
      </c>
      <c r="H3784">
        <v>1814</v>
      </c>
      <c r="I3784">
        <v>4.5999999999999996</v>
      </c>
      <c r="J3784">
        <v>67</v>
      </c>
      <c r="K3784">
        <v>1</v>
      </c>
      <c r="L3784">
        <v>1814</v>
      </c>
      <c r="M3784" s="1">
        <v>45716</v>
      </c>
      <c r="N3784" t="s">
        <v>24</v>
      </c>
    </row>
    <row r="3785" spans="1:14" x14ac:dyDescent="0.3">
      <c r="A3785" t="s">
        <v>7421</v>
      </c>
      <c r="B3785" t="s">
        <v>7422</v>
      </c>
      <c r="C3785" t="s">
        <v>116</v>
      </c>
      <c r="D3785" t="s">
        <v>53</v>
      </c>
      <c r="E3785" t="s">
        <v>34</v>
      </c>
      <c r="F3785">
        <v>2679</v>
      </c>
      <c r="G3785">
        <v>50</v>
      </c>
      <c r="H3785">
        <v>1340</v>
      </c>
      <c r="I3785">
        <v>4.7</v>
      </c>
      <c r="J3785">
        <v>50</v>
      </c>
      <c r="K3785">
        <v>1</v>
      </c>
      <c r="L3785">
        <v>1340</v>
      </c>
      <c r="M3785" s="1">
        <v>45919</v>
      </c>
      <c r="N3785" t="s">
        <v>150</v>
      </c>
    </row>
    <row r="3786" spans="1:14" x14ac:dyDescent="0.3">
      <c r="A3786" t="s">
        <v>7423</v>
      </c>
      <c r="B3786" t="s">
        <v>7424</v>
      </c>
      <c r="C3786" t="s">
        <v>27</v>
      </c>
      <c r="D3786" t="s">
        <v>109</v>
      </c>
      <c r="E3786" t="s">
        <v>18</v>
      </c>
      <c r="F3786">
        <v>2595</v>
      </c>
      <c r="G3786">
        <v>0</v>
      </c>
      <c r="H3786">
        <v>2595</v>
      </c>
      <c r="I3786">
        <v>4.7</v>
      </c>
      <c r="J3786">
        <v>119</v>
      </c>
      <c r="K3786">
        <v>1</v>
      </c>
      <c r="L3786">
        <v>2595</v>
      </c>
      <c r="M3786" s="1">
        <v>45986</v>
      </c>
      <c r="N3786" t="s">
        <v>61</v>
      </c>
    </row>
    <row r="3787" spans="1:14" x14ac:dyDescent="0.3">
      <c r="A3787" t="s">
        <v>7425</v>
      </c>
      <c r="B3787" t="s">
        <v>2843</v>
      </c>
      <c r="C3787" t="s">
        <v>45</v>
      </c>
      <c r="D3787" t="s">
        <v>28</v>
      </c>
      <c r="E3787" t="s">
        <v>34</v>
      </c>
      <c r="F3787">
        <v>8096</v>
      </c>
      <c r="G3787">
        <v>50</v>
      </c>
      <c r="H3787">
        <v>4048</v>
      </c>
      <c r="I3787">
        <v>4</v>
      </c>
      <c r="J3787">
        <v>90</v>
      </c>
      <c r="K3787">
        <v>2</v>
      </c>
      <c r="L3787">
        <v>8096</v>
      </c>
      <c r="M3787" s="1">
        <v>45968</v>
      </c>
      <c r="N3787" t="s">
        <v>54</v>
      </c>
    </row>
    <row r="3788" spans="1:14" x14ac:dyDescent="0.3">
      <c r="A3788" t="s">
        <v>7426</v>
      </c>
      <c r="B3788" t="s">
        <v>7427</v>
      </c>
      <c r="C3788" t="s">
        <v>27</v>
      </c>
      <c r="D3788" t="s">
        <v>17</v>
      </c>
      <c r="E3788" t="s">
        <v>18</v>
      </c>
      <c r="F3788">
        <v>3263</v>
      </c>
      <c r="G3788">
        <v>10</v>
      </c>
      <c r="H3788">
        <v>2937</v>
      </c>
      <c r="I3788">
        <v>4</v>
      </c>
      <c r="J3788">
        <v>156</v>
      </c>
      <c r="K3788">
        <v>1</v>
      </c>
      <c r="L3788">
        <v>2937</v>
      </c>
      <c r="M3788" s="1">
        <v>45544</v>
      </c>
      <c r="N3788" t="s">
        <v>150</v>
      </c>
    </row>
    <row r="3789" spans="1:14" x14ac:dyDescent="0.3">
      <c r="A3789" t="s">
        <v>7428</v>
      </c>
      <c r="B3789" t="s">
        <v>7429</v>
      </c>
      <c r="C3789" t="s">
        <v>88</v>
      </c>
      <c r="D3789" t="s">
        <v>46</v>
      </c>
      <c r="E3789" t="s">
        <v>34</v>
      </c>
      <c r="F3789">
        <v>4219</v>
      </c>
      <c r="G3789">
        <v>40</v>
      </c>
      <c r="H3789">
        <v>2531</v>
      </c>
      <c r="I3789">
        <v>3.5</v>
      </c>
      <c r="J3789">
        <v>30</v>
      </c>
      <c r="K3789">
        <v>2</v>
      </c>
      <c r="L3789">
        <v>5062</v>
      </c>
      <c r="M3789" s="1">
        <v>45729</v>
      </c>
      <c r="N3789" t="s">
        <v>91</v>
      </c>
    </row>
    <row r="3790" spans="1:14" x14ac:dyDescent="0.3">
      <c r="A3790" t="s">
        <v>7430</v>
      </c>
      <c r="B3790" t="s">
        <v>7431</v>
      </c>
      <c r="C3790" t="s">
        <v>52</v>
      </c>
      <c r="D3790" t="s">
        <v>53</v>
      </c>
      <c r="E3790" t="s">
        <v>34</v>
      </c>
      <c r="F3790">
        <v>2895</v>
      </c>
      <c r="G3790">
        <v>20</v>
      </c>
      <c r="H3790">
        <v>2316</v>
      </c>
      <c r="I3790">
        <v>4.8</v>
      </c>
      <c r="J3790">
        <v>211</v>
      </c>
      <c r="K3790">
        <v>1</v>
      </c>
      <c r="L3790">
        <v>2316</v>
      </c>
      <c r="M3790" s="1">
        <v>45344</v>
      </c>
      <c r="N3790" t="s">
        <v>29</v>
      </c>
    </row>
    <row r="3791" spans="1:14" x14ac:dyDescent="0.3">
      <c r="A3791" t="s">
        <v>7432</v>
      </c>
      <c r="B3791" t="s">
        <v>7433</v>
      </c>
      <c r="C3791" t="s">
        <v>16</v>
      </c>
      <c r="D3791" t="s">
        <v>109</v>
      </c>
      <c r="E3791" t="s">
        <v>161</v>
      </c>
      <c r="F3791">
        <v>1719</v>
      </c>
      <c r="G3791">
        <v>25</v>
      </c>
      <c r="H3791">
        <v>1289</v>
      </c>
      <c r="I3791">
        <v>4</v>
      </c>
      <c r="J3791">
        <v>166</v>
      </c>
      <c r="K3791">
        <v>2</v>
      </c>
      <c r="L3791">
        <v>2578</v>
      </c>
      <c r="M3791" s="1">
        <v>45863</v>
      </c>
      <c r="N3791" t="s">
        <v>85</v>
      </c>
    </row>
    <row r="3792" spans="1:14" x14ac:dyDescent="0.3">
      <c r="A3792" t="s">
        <v>7434</v>
      </c>
      <c r="B3792" t="s">
        <v>7435</v>
      </c>
      <c r="C3792" t="s">
        <v>32</v>
      </c>
      <c r="D3792" t="s">
        <v>53</v>
      </c>
      <c r="E3792" t="s">
        <v>34</v>
      </c>
      <c r="F3792">
        <v>6619</v>
      </c>
      <c r="G3792">
        <v>20</v>
      </c>
      <c r="H3792">
        <v>5295</v>
      </c>
      <c r="I3792">
        <v>4.8</v>
      </c>
      <c r="J3792">
        <v>155</v>
      </c>
      <c r="K3792">
        <v>2</v>
      </c>
      <c r="L3792">
        <v>10590</v>
      </c>
      <c r="M3792" s="1">
        <v>45951</v>
      </c>
      <c r="N3792" t="s">
        <v>75</v>
      </c>
    </row>
    <row r="3793" spans="1:14" x14ac:dyDescent="0.3">
      <c r="A3793" t="s">
        <v>7436</v>
      </c>
      <c r="B3793" t="s">
        <v>7437</v>
      </c>
      <c r="C3793" t="s">
        <v>116</v>
      </c>
      <c r="D3793" t="s">
        <v>46</v>
      </c>
      <c r="E3793" t="s">
        <v>161</v>
      </c>
      <c r="F3793">
        <v>4959</v>
      </c>
      <c r="G3793">
        <v>25</v>
      </c>
      <c r="H3793">
        <v>3719</v>
      </c>
      <c r="I3793">
        <v>4.2</v>
      </c>
      <c r="J3793">
        <v>97</v>
      </c>
      <c r="K3793">
        <v>1</v>
      </c>
      <c r="L3793">
        <v>3719</v>
      </c>
      <c r="M3793" s="1">
        <v>45562</v>
      </c>
      <c r="N3793" t="s">
        <v>58</v>
      </c>
    </row>
    <row r="3794" spans="1:14" x14ac:dyDescent="0.3">
      <c r="A3794" t="s">
        <v>7438</v>
      </c>
      <c r="B3794" t="s">
        <v>7439</v>
      </c>
      <c r="C3794" t="s">
        <v>27</v>
      </c>
      <c r="D3794" t="s">
        <v>53</v>
      </c>
      <c r="E3794" t="s">
        <v>34</v>
      </c>
      <c r="F3794">
        <v>4527</v>
      </c>
      <c r="G3794">
        <v>15</v>
      </c>
      <c r="H3794">
        <v>3848</v>
      </c>
      <c r="I3794">
        <v>4.5999999999999996</v>
      </c>
      <c r="J3794">
        <v>160</v>
      </c>
      <c r="K3794">
        <v>1</v>
      </c>
      <c r="L3794">
        <v>3848</v>
      </c>
      <c r="M3794" s="1">
        <v>45341</v>
      </c>
      <c r="N3794" t="s">
        <v>85</v>
      </c>
    </row>
    <row r="3795" spans="1:14" x14ac:dyDescent="0.3">
      <c r="A3795" t="s">
        <v>7440</v>
      </c>
      <c r="B3795" t="s">
        <v>7441</v>
      </c>
      <c r="C3795" t="s">
        <v>116</v>
      </c>
      <c r="D3795" t="s">
        <v>23</v>
      </c>
      <c r="E3795" t="s">
        <v>18</v>
      </c>
      <c r="F3795">
        <v>3099</v>
      </c>
      <c r="G3795">
        <v>25</v>
      </c>
      <c r="H3795">
        <v>2324</v>
      </c>
      <c r="I3795">
        <v>4.0999999999999996</v>
      </c>
      <c r="J3795">
        <v>195</v>
      </c>
      <c r="K3795">
        <v>5</v>
      </c>
      <c r="L3795">
        <v>11620</v>
      </c>
      <c r="M3795" s="1">
        <v>45524</v>
      </c>
      <c r="N3795" t="s">
        <v>189</v>
      </c>
    </row>
    <row r="3796" spans="1:14" x14ac:dyDescent="0.3">
      <c r="A3796" t="s">
        <v>7442</v>
      </c>
      <c r="B3796" t="s">
        <v>7443</v>
      </c>
      <c r="C3796" t="s">
        <v>45</v>
      </c>
      <c r="D3796" t="s">
        <v>41</v>
      </c>
      <c r="E3796" t="s">
        <v>34</v>
      </c>
      <c r="F3796">
        <v>2393</v>
      </c>
      <c r="G3796">
        <v>25</v>
      </c>
      <c r="H3796">
        <v>1795</v>
      </c>
      <c r="I3796">
        <v>4.4000000000000004</v>
      </c>
      <c r="J3796">
        <v>108</v>
      </c>
      <c r="K3796">
        <v>3</v>
      </c>
      <c r="L3796">
        <v>5385</v>
      </c>
      <c r="M3796" s="1">
        <v>45472</v>
      </c>
      <c r="N3796" t="s">
        <v>61</v>
      </c>
    </row>
    <row r="3797" spans="1:14" x14ac:dyDescent="0.3">
      <c r="A3797" t="s">
        <v>7444</v>
      </c>
      <c r="B3797" t="s">
        <v>7445</v>
      </c>
      <c r="C3797" t="s">
        <v>57</v>
      </c>
      <c r="D3797" t="s">
        <v>17</v>
      </c>
      <c r="E3797" t="s">
        <v>34</v>
      </c>
      <c r="F3797">
        <v>5110</v>
      </c>
      <c r="G3797">
        <v>30</v>
      </c>
      <c r="H3797">
        <v>3577</v>
      </c>
      <c r="I3797">
        <v>4.5999999999999996</v>
      </c>
      <c r="J3797">
        <v>127</v>
      </c>
      <c r="K3797">
        <v>1</v>
      </c>
      <c r="L3797">
        <v>3577</v>
      </c>
      <c r="M3797" s="1">
        <v>45778</v>
      </c>
      <c r="N3797" t="s">
        <v>78</v>
      </c>
    </row>
    <row r="3798" spans="1:14" x14ac:dyDescent="0.3">
      <c r="A3798" t="s">
        <v>7446</v>
      </c>
      <c r="B3798" t="s">
        <v>7447</v>
      </c>
      <c r="C3798" t="s">
        <v>45</v>
      </c>
      <c r="D3798" t="s">
        <v>46</v>
      </c>
      <c r="E3798" t="s">
        <v>161</v>
      </c>
      <c r="F3798">
        <v>5444</v>
      </c>
      <c r="G3798">
        <v>10</v>
      </c>
      <c r="H3798">
        <v>4900</v>
      </c>
      <c r="I3798">
        <v>3.9</v>
      </c>
      <c r="J3798">
        <v>113</v>
      </c>
      <c r="K3798">
        <v>1</v>
      </c>
      <c r="L3798">
        <v>4900</v>
      </c>
      <c r="M3798" s="1">
        <v>45616</v>
      </c>
      <c r="N3798" t="s">
        <v>38</v>
      </c>
    </row>
    <row r="3799" spans="1:14" x14ac:dyDescent="0.3">
      <c r="A3799" t="s">
        <v>7448</v>
      </c>
      <c r="B3799" t="s">
        <v>7449</v>
      </c>
      <c r="C3799" t="s">
        <v>52</v>
      </c>
      <c r="D3799" t="s">
        <v>53</v>
      </c>
      <c r="E3799" t="s">
        <v>34</v>
      </c>
      <c r="F3799">
        <v>3164</v>
      </c>
      <c r="G3799">
        <v>20</v>
      </c>
      <c r="H3799">
        <v>2531</v>
      </c>
      <c r="I3799">
        <v>4.7</v>
      </c>
      <c r="J3799">
        <v>43</v>
      </c>
      <c r="K3799">
        <v>1</v>
      </c>
      <c r="L3799">
        <v>2531</v>
      </c>
      <c r="M3799" s="1">
        <v>45829</v>
      </c>
      <c r="N3799" t="s">
        <v>19</v>
      </c>
    </row>
    <row r="3800" spans="1:14" x14ac:dyDescent="0.3">
      <c r="A3800" t="s">
        <v>7450</v>
      </c>
      <c r="B3800" t="s">
        <v>7451</v>
      </c>
      <c r="C3800" t="s">
        <v>88</v>
      </c>
      <c r="D3800" t="s">
        <v>41</v>
      </c>
      <c r="E3800" t="s">
        <v>74</v>
      </c>
      <c r="F3800">
        <v>853</v>
      </c>
      <c r="G3800">
        <v>40</v>
      </c>
      <c r="H3800">
        <v>512</v>
      </c>
      <c r="I3800">
        <v>3.6</v>
      </c>
      <c r="J3800">
        <v>114</v>
      </c>
      <c r="K3800">
        <v>1</v>
      </c>
      <c r="L3800">
        <v>512</v>
      </c>
      <c r="M3800" s="1">
        <v>45589</v>
      </c>
      <c r="N3800" t="s">
        <v>49</v>
      </c>
    </row>
    <row r="3801" spans="1:14" x14ac:dyDescent="0.3">
      <c r="A3801" t="s">
        <v>7452</v>
      </c>
      <c r="B3801" t="s">
        <v>7453</v>
      </c>
      <c r="C3801" t="s">
        <v>32</v>
      </c>
      <c r="D3801" t="s">
        <v>33</v>
      </c>
      <c r="E3801" t="s">
        <v>34</v>
      </c>
      <c r="F3801">
        <v>1498</v>
      </c>
      <c r="G3801">
        <v>15</v>
      </c>
      <c r="H3801">
        <v>1273</v>
      </c>
      <c r="I3801">
        <v>5</v>
      </c>
      <c r="J3801">
        <v>210</v>
      </c>
      <c r="K3801">
        <v>1</v>
      </c>
      <c r="L3801">
        <v>1273</v>
      </c>
      <c r="M3801" s="1">
        <v>45937</v>
      </c>
      <c r="N3801" t="s">
        <v>78</v>
      </c>
    </row>
    <row r="3802" spans="1:14" x14ac:dyDescent="0.3">
      <c r="A3802" t="s">
        <v>7454</v>
      </c>
      <c r="B3802" t="s">
        <v>7455</v>
      </c>
      <c r="C3802" t="s">
        <v>27</v>
      </c>
      <c r="D3802" t="s">
        <v>17</v>
      </c>
      <c r="E3802" t="s">
        <v>34</v>
      </c>
      <c r="F3802">
        <v>5667</v>
      </c>
      <c r="G3802">
        <v>20</v>
      </c>
      <c r="H3802">
        <v>4534</v>
      </c>
      <c r="I3802">
        <v>4.2</v>
      </c>
      <c r="J3802">
        <v>246</v>
      </c>
      <c r="K3802">
        <v>1</v>
      </c>
      <c r="L3802">
        <v>4534</v>
      </c>
      <c r="M3802" s="1">
        <v>45809</v>
      </c>
      <c r="N3802" t="s">
        <v>54</v>
      </c>
    </row>
    <row r="3803" spans="1:14" x14ac:dyDescent="0.3">
      <c r="A3803" t="s">
        <v>7456</v>
      </c>
      <c r="B3803" t="s">
        <v>7457</v>
      </c>
      <c r="C3803" t="s">
        <v>16</v>
      </c>
      <c r="D3803" t="s">
        <v>53</v>
      </c>
      <c r="E3803" t="s">
        <v>74</v>
      </c>
      <c r="F3803">
        <v>5516</v>
      </c>
      <c r="G3803">
        <v>25</v>
      </c>
      <c r="H3803">
        <v>4137</v>
      </c>
      <c r="I3803">
        <v>3.8</v>
      </c>
      <c r="J3803">
        <v>309</v>
      </c>
      <c r="K3803">
        <v>1</v>
      </c>
      <c r="L3803">
        <v>4137</v>
      </c>
      <c r="M3803" s="1">
        <v>45934</v>
      </c>
      <c r="N3803" t="s">
        <v>58</v>
      </c>
    </row>
    <row r="3804" spans="1:14" x14ac:dyDescent="0.3">
      <c r="A3804" t="s">
        <v>7458</v>
      </c>
      <c r="B3804" t="s">
        <v>7459</v>
      </c>
      <c r="C3804" t="s">
        <v>22</v>
      </c>
      <c r="D3804" t="s">
        <v>23</v>
      </c>
      <c r="E3804" t="s">
        <v>18</v>
      </c>
      <c r="F3804">
        <v>1244</v>
      </c>
      <c r="G3804">
        <v>10</v>
      </c>
      <c r="H3804">
        <v>1120</v>
      </c>
      <c r="I3804">
        <v>4.5</v>
      </c>
      <c r="J3804">
        <v>115</v>
      </c>
      <c r="K3804">
        <v>1</v>
      </c>
      <c r="L3804">
        <v>1120</v>
      </c>
      <c r="M3804" s="1">
        <v>45709</v>
      </c>
      <c r="N3804" t="s">
        <v>71</v>
      </c>
    </row>
    <row r="3805" spans="1:14" x14ac:dyDescent="0.3">
      <c r="A3805" t="s">
        <v>7460</v>
      </c>
      <c r="B3805" t="s">
        <v>7461</v>
      </c>
      <c r="C3805" t="s">
        <v>116</v>
      </c>
      <c r="D3805" t="s">
        <v>33</v>
      </c>
      <c r="E3805" t="s">
        <v>18</v>
      </c>
      <c r="F3805">
        <v>2108</v>
      </c>
      <c r="G3805">
        <v>20</v>
      </c>
      <c r="H3805">
        <v>1686</v>
      </c>
      <c r="I3805">
        <v>4.3</v>
      </c>
      <c r="J3805">
        <v>154</v>
      </c>
      <c r="K3805">
        <v>1</v>
      </c>
      <c r="L3805">
        <v>1686</v>
      </c>
      <c r="M3805" s="1">
        <v>45551</v>
      </c>
      <c r="N3805" t="s">
        <v>54</v>
      </c>
    </row>
    <row r="3806" spans="1:14" x14ac:dyDescent="0.3">
      <c r="A3806" t="s">
        <v>7462</v>
      </c>
      <c r="B3806" t="s">
        <v>7463</v>
      </c>
      <c r="C3806" t="s">
        <v>27</v>
      </c>
      <c r="D3806" t="s">
        <v>23</v>
      </c>
      <c r="E3806" t="s">
        <v>18</v>
      </c>
      <c r="F3806">
        <v>802</v>
      </c>
      <c r="G3806">
        <v>30</v>
      </c>
      <c r="H3806">
        <v>561</v>
      </c>
      <c r="I3806">
        <v>3.2</v>
      </c>
      <c r="J3806">
        <v>114</v>
      </c>
      <c r="K3806">
        <v>4</v>
      </c>
      <c r="L3806">
        <v>2244</v>
      </c>
      <c r="M3806" s="1">
        <v>45819</v>
      </c>
      <c r="N3806" t="s">
        <v>168</v>
      </c>
    </row>
    <row r="3807" spans="1:14" x14ac:dyDescent="0.3">
      <c r="A3807" t="s">
        <v>7464</v>
      </c>
      <c r="B3807" t="s">
        <v>7465</v>
      </c>
      <c r="C3807" t="s">
        <v>116</v>
      </c>
      <c r="D3807" t="s">
        <v>46</v>
      </c>
      <c r="E3807" t="s">
        <v>74</v>
      </c>
      <c r="F3807">
        <v>6290</v>
      </c>
      <c r="G3807">
        <v>40</v>
      </c>
      <c r="H3807">
        <v>3774</v>
      </c>
      <c r="I3807">
        <v>3.9</v>
      </c>
      <c r="J3807">
        <v>119</v>
      </c>
      <c r="K3807">
        <v>1</v>
      </c>
      <c r="L3807">
        <v>3774</v>
      </c>
      <c r="M3807" s="1">
        <v>45695</v>
      </c>
      <c r="N3807" t="s">
        <v>71</v>
      </c>
    </row>
    <row r="3808" spans="1:14" x14ac:dyDescent="0.3">
      <c r="A3808" t="s">
        <v>7466</v>
      </c>
      <c r="B3808" t="s">
        <v>7467</v>
      </c>
      <c r="C3808" t="s">
        <v>45</v>
      </c>
      <c r="D3808" t="s">
        <v>28</v>
      </c>
      <c r="E3808" t="s">
        <v>34</v>
      </c>
      <c r="F3808">
        <v>7981</v>
      </c>
      <c r="G3808">
        <v>0</v>
      </c>
      <c r="H3808">
        <v>7981</v>
      </c>
      <c r="I3808">
        <v>3.6</v>
      </c>
      <c r="J3808">
        <v>318</v>
      </c>
      <c r="K3808">
        <v>1</v>
      </c>
      <c r="L3808">
        <v>7981</v>
      </c>
      <c r="M3808" s="1">
        <v>45419</v>
      </c>
      <c r="N3808" t="s">
        <v>54</v>
      </c>
    </row>
    <row r="3809" spans="1:14" x14ac:dyDescent="0.3">
      <c r="A3809" t="s">
        <v>7468</v>
      </c>
      <c r="B3809" t="s">
        <v>7469</v>
      </c>
      <c r="C3809" t="s">
        <v>57</v>
      </c>
      <c r="D3809" t="s">
        <v>23</v>
      </c>
      <c r="E3809" t="s">
        <v>18</v>
      </c>
      <c r="F3809">
        <v>2568</v>
      </c>
      <c r="G3809">
        <v>40</v>
      </c>
      <c r="H3809">
        <v>1541</v>
      </c>
      <c r="I3809">
        <v>3.6</v>
      </c>
      <c r="J3809">
        <v>26</v>
      </c>
      <c r="K3809">
        <v>1</v>
      </c>
      <c r="L3809">
        <v>1541</v>
      </c>
      <c r="M3809" s="1">
        <v>45532</v>
      </c>
      <c r="N3809" t="s">
        <v>49</v>
      </c>
    </row>
    <row r="3810" spans="1:14" x14ac:dyDescent="0.3">
      <c r="A3810" t="s">
        <v>7470</v>
      </c>
      <c r="B3810" t="s">
        <v>7471</v>
      </c>
      <c r="C3810" t="s">
        <v>27</v>
      </c>
      <c r="D3810" t="s">
        <v>33</v>
      </c>
      <c r="E3810" t="s">
        <v>34</v>
      </c>
      <c r="F3810">
        <v>2828</v>
      </c>
      <c r="G3810">
        <v>20</v>
      </c>
      <c r="H3810">
        <v>2262</v>
      </c>
      <c r="I3810">
        <v>3.6</v>
      </c>
      <c r="J3810">
        <v>79</v>
      </c>
      <c r="K3810">
        <v>3</v>
      </c>
      <c r="L3810">
        <v>6786</v>
      </c>
      <c r="M3810" s="1">
        <v>45425</v>
      </c>
      <c r="N3810" t="s">
        <v>189</v>
      </c>
    </row>
    <row r="3811" spans="1:14" x14ac:dyDescent="0.3">
      <c r="A3811" t="s">
        <v>7472</v>
      </c>
      <c r="B3811" t="s">
        <v>7473</v>
      </c>
      <c r="C3811" t="s">
        <v>57</v>
      </c>
      <c r="D3811" t="s">
        <v>109</v>
      </c>
      <c r="E3811" t="s">
        <v>18</v>
      </c>
      <c r="F3811">
        <v>775</v>
      </c>
      <c r="G3811">
        <v>0</v>
      </c>
      <c r="H3811">
        <v>775</v>
      </c>
      <c r="I3811">
        <v>4.4000000000000004</v>
      </c>
      <c r="J3811">
        <v>54</v>
      </c>
      <c r="K3811">
        <v>1</v>
      </c>
      <c r="L3811">
        <v>775</v>
      </c>
      <c r="M3811" s="1">
        <v>45740</v>
      </c>
      <c r="N3811" t="s">
        <v>150</v>
      </c>
    </row>
    <row r="3812" spans="1:14" x14ac:dyDescent="0.3">
      <c r="A3812" t="s">
        <v>7474</v>
      </c>
      <c r="B3812" t="s">
        <v>7475</v>
      </c>
      <c r="C3812" t="s">
        <v>22</v>
      </c>
      <c r="D3812" t="s">
        <v>53</v>
      </c>
      <c r="E3812" t="s">
        <v>34</v>
      </c>
      <c r="F3812">
        <v>1684</v>
      </c>
      <c r="G3812">
        <v>25</v>
      </c>
      <c r="H3812">
        <v>1263</v>
      </c>
      <c r="I3812">
        <v>4.5</v>
      </c>
      <c r="J3812">
        <v>367</v>
      </c>
      <c r="K3812">
        <v>1</v>
      </c>
      <c r="L3812">
        <v>1263</v>
      </c>
      <c r="M3812" s="1">
        <v>45814</v>
      </c>
      <c r="N3812" t="s">
        <v>61</v>
      </c>
    </row>
    <row r="3813" spans="1:14" x14ac:dyDescent="0.3">
      <c r="A3813" t="s">
        <v>7476</v>
      </c>
      <c r="B3813" t="s">
        <v>7477</v>
      </c>
      <c r="C3813" t="s">
        <v>45</v>
      </c>
      <c r="D3813" t="s">
        <v>109</v>
      </c>
      <c r="E3813" t="s">
        <v>34</v>
      </c>
      <c r="F3813">
        <v>1572</v>
      </c>
      <c r="G3813">
        <v>70</v>
      </c>
      <c r="H3813">
        <v>472</v>
      </c>
      <c r="I3813">
        <v>3.7</v>
      </c>
      <c r="J3813">
        <v>62</v>
      </c>
      <c r="K3813">
        <v>3</v>
      </c>
      <c r="L3813">
        <v>1416</v>
      </c>
      <c r="M3813" s="1">
        <v>45714</v>
      </c>
      <c r="N3813" t="s">
        <v>150</v>
      </c>
    </row>
    <row r="3814" spans="1:14" x14ac:dyDescent="0.3">
      <c r="A3814" t="s">
        <v>7478</v>
      </c>
      <c r="B3814" t="s">
        <v>363</v>
      </c>
      <c r="C3814" t="s">
        <v>27</v>
      </c>
      <c r="D3814" t="s">
        <v>46</v>
      </c>
      <c r="E3814" t="s">
        <v>34</v>
      </c>
      <c r="F3814">
        <v>3451</v>
      </c>
      <c r="G3814">
        <v>30</v>
      </c>
      <c r="H3814">
        <v>2416</v>
      </c>
      <c r="I3814">
        <v>3.1</v>
      </c>
      <c r="J3814">
        <v>320</v>
      </c>
      <c r="K3814">
        <v>1</v>
      </c>
      <c r="L3814">
        <v>2416</v>
      </c>
      <c r="M3814" s="1">
        <v>45527</v>
      </c>
      <c r="N3814" t="s">
        <v>102</v>
      </c>
    </row>
    <row r="3815" spans="1:14" x14ac:dyDescent="0.3">
      <c r="A3815" t="s">
        <v>7479</v>
      </c>
      <c r="B3815" t="s">
        <v>7480</v>
      </c>
      <c r="C3815" t="s">
        <v>37</v>
      </c>
      <c r="D3815" t="s">
        <v>17</v>
      </c>
      <c r="E3815" t="s">
        <v>18</v>
      </c>
      <c r="F3815">
        <v>3331</v>
      </c>
      <c r="G3815">
        <v>15</v>
      </c>
      <c r="H3815">
        <v>2831</v>
      </c>
      <c r="I3815">
        <v>2.9</v>
      </c>
      <c r="J3815">
        <v>263</v>
      </c>
      <c r="K3815">
        <v>1</v>
      </c>
      <c r="L3815">
        <v>2831</v>
      </c>
      <c r="M3815" s="1">
        <v>45878</v>
      </c>
      <c r="N3815" t="s">
        <v>102</v>
      </c>
    </row>
    <row r="3816" spans="1:14" x14ac:dyDescent="0.3">
      <c r="A3816" t="s">
        <v>7481</v>
      </c>
      <c r="B3816" t="s">
        <v>4782</v>
      </c>
      <c r="C3816" t="s">
        <v>57</v>
      </c>
      <c r="D3816" t="s">
        <v>53</v>
      </c>
      <c r="E3816" t="s">
        <v>74</v>
      </c>
      <c r="F3816">
        <v>6818</v>
      </c>
      <c r="G3816">
        <v>40</v>
      </c>
      <c r="H3816">
        <v>4091</v>
      </c>
      <c r="I3816">
        <v>5</v>
      </c>
      <c r="J3816">
        <v>312</v>
      </c>
      <c r="K3816">
        <v>1</v>
      </c>
      <c r="L3816">
        <v>4091</v>
      </c>
      <c r="M3816" s="1">
        <v>45302</v>
      </c>
      <c r="N3816" t="s">
        <v>168</v>
      </c>
    </row>
    <row r="3817" spans="1:14" x14ac:dyDescent="0.3">
      <c r="A3817" t="s">
        <v>7482</v>
      </c>
      <c r="B3817" t="s">
        <v>7483</v>
      </c>
      <c r="C3817" t="s">
        <v>27</v>
      </c>
      <c r="D3817" t="s">
        <v>46</v>
      </c>
      <c r="E3817" t="s">
        <v>34</v>
      </c>
      <c r="F3817">
        <v>9047</v>
      </c>
      <c r="G3817">
        <v>40</v>
      </c>
      <c r="H3817">
        <v>5428</v>
      </c>
      <c r="I3817">
        <v>4.2</v>
      </c>
      <c r="J3817">
        <v>18</v>
      </c>
      <c r="K3817">
        <v>4</v>
      </c>
      <c r="L3817">
        <v>21712</v>
      </c>
      <c r="M3817" s="1">
        <v>45717</v>
      </c>
      <c r="N3817" t="s">
        <v>19</v>
      </c>
    </row>
    <row r="3818" spans="1:14" x14ac:dyDescent="0.3">
      <c r="A3818" t="s">
        <v>7484</v>
      </c>
      <c r="B3818" t="s">
        <v>7485</v>
      </c>
      <c r="C3818" t="s">
        <v>32</v>
      </c>
      <c r="D3818" t="s">
        <v>28</v>
      </c>
      <c r="E3818" t="s">
        <v>34</v>
      </c>
      <c r="F3818">
        <v>6366</v>
      </c>
      <c r="G3818">
        <v>20</v>
      </c>
      <c r="H3818">
        <v>5093</v>
      </c>
      <c r="I3818">
        <v>4.5</v>
      </c>
      <c r="J3818">
        <v>217</v>
      </c>
      <c r="K3818">
        <v>1</v>
      </c>
      <c r="L3818">
        <v>5093</v>
      </c>
      <c r="M3818" s="1">
        <v>45878</v>
      </c>
      <c r="N3818" t="s">
        <v>189</v>
      </c>
    </row>
    <row r="3819" spans="1:14" x14ac:dyDescent="0.3">
      <c r="A3819" t="s">
        <v>7486</v>
      </c>
      <c r="B3819" t="s">
        <v>7487</v>
      </c>
      <c r="C3819" t="s">
        <v>57</v>
      </c>
      <c r="D3819" t="s">
        <v>41</v>
      </c>
      <c r="E3819" t="s">
        <v>74</v>
      </c>
      <c r="F3819">
        <v>1611</v>
      </c>
      <c r="G3819">
        <v>15</v>
      </c>
      <c r="H3819">
        <v>1369</v>
      </c>
      <c r="I3819">
        <v>4</v>
      </c>
      <c r="J3819">
        <v>154</v>
      </c>
      <c r="K3819">
        <v>3</v>
      </c>
      <c r="L3819">
        <v>4107</v>
      </c>
      <c r="M3819" s="1">
        <v>45331</v>
      </c>
      <c r="N3819" t="s">
        <v>54</v>
      </c>
    </row>
    <row r="3820" spans="1:14" x14ac:dyDescent="0.3">
      <c r="A3820" t="s">
        <v>7488</v>
      </c>
      <c r="B3820" t="s">
        <v>7489</v>
      </c>
      <c r="C3820" t="s">
        <v>45</v>
      </c>
      <c r="D3820" t="s">
        <v>33</v>
      </c>
      <c r="E3820" t="s">
        <v>34</v>
      </c>
      <c r="F3820">
        <v>4430</v>
      </c>
      <c r="G3820">
        <v>70</v>
      </c>
      <c r="H3820">
        <v>1329</v>
      </c>
      <c r="I3820">
        <v>3</v>
      </c>
      <c r="J3820">
        <v>123</v>
      </c>
      <c r="K3820">
        <v>5</v>
      </c>
      <c r="L3820">
        <v>6645</v>
      </c>
      <c r="M3820" s="1">
        <v>45355</v>
      </c>
      <c r="N3820" t="s">
        <v>189</v>
      </c>
    </row>
    <row r="3821" spans="1:14" x14ac:dyDescent="0.3">
      <c r="A3821" t="s">
        <v>7490</v>
      </c>
      <c r="B3821" t="s">
        <v>7491</v>
      </c>
      <c r="C3821" t="s">
        <v>116</v>
      </c>
      <c r="D3821" t="s">
        <v>23</v>
      </c>
      <c r="E3821" t="s">
        <v>18</v>
      </c>
      <c r="F3821">
        <v>3728</v>
      </c>
      <c r="G3821">
        <v>30</v>
      </c>
      <c r="H3821">
        <v>2610</v>
      </c>
      <c r="I3821">
        <v>4.3</v>
      </c>
      <c r="J3821">
        <v>183</v>
      </c>
      <c r="K3821">
        <v>1</v>
      </c>
      <c r="L3821">
        <v>2610</v>
      </c>
      <c r="M3821" s="1">
        <v>45748</v>
      </c>
      <c r="N3821" t="s">
        <v>64</v>
      </c>
    </row>
    <row r="3822" spans="1:14" x14ac:dyDescent="0.3">
      <c r="A3822" t="s">
        <v>7492</v>
      </c>
      <c r="B3822" t="s">
        <v>7493</v>
      </c>
      <c r="C3822" t="s">
        <v>16</v>
      </c>
      <c r="D3822" t="s">
        <v>23</v>
      </c>
      <c r="E3822" t="s">
        <v>18</v>
      </c>
      <c r="F3822">
        <v>2958</v>
      </c>
      <c r="G3822">
        <v>30</v>
      </c>
      <c r="H3822">
        <v>2071</v>
      </c>
      <c r="I3822">
        <v>4.9000000000000004</v>
      </c>
      <c r="J3822">
        <v>319</v>
      </c>
      <c r="K3822">
        <v>2</v>
      </c>
      <c r="L3822">
        <v>4142</v>
      </c>
      <c r="M3822" s="1">
        <v>45492</v>
      </c>
      <c r="N3822" t="s">
        <v>168</v>
      </c>
    </row>
    <row r="3823" spans="1:14" x14ac:dyDescent="0.3">
      <c r="A3823" t="s">
        <v>7494</v>
      </c>
      <c r="B3823" t="s">
        <v>7495</v>
      </c>
      <c r="C3823" t="s">
        <v>57</v>
      </c>
      <c r="D3823" t="s">
        <v>46</v>
      </c>
      <c r="E3823" t="s">
        <v>74</v>
      </c>
      <c r="F3823">
        <v>4163</v>
      </c>
      <c r="G3823">
        <v>30</v>
      </c>
      <c r="H3823">
        <v>2914</v>
      </c>
      <c r="I3823">
        <v>3.8</v>
      </c>
      <c r="J3823">
        <v>63</v>
      </c>
      <c r="K3823">
        <v>1</v>
      </c>
      <c r="L3823">
        <v>2914</v>
      </c>
      <c r="M3823" s="1">
        <v>45849</v>
      </c>
      <c r="N3823" t="s">
        <v>189</v>
      </c>
    </row>
    <row r="3824" spans="1:14" x14ac:dyDescent="0.3">
      <c r="A3824" t="s">
        <v>7496</v>
      </c>
      <c r="B3824" t="s">
        <v>7497</v>
      </c>
      <c r="C3824" t="s">
        <v>27</v>
      </c>
      <c r="D3824" t="s">
        <v>109</v>
      </c>
      <c r="E3824" t="s">
        <v>34</v>
      </c>
      <c r="F3824">
        <v>1711</v>
      </c>
      <c r="G3824">
        <v>25</v>
      </c>
      <c r="H3824">
        <v>1283</v>
      </c>
      <c r="I3824">
        <v>3</v>
      </c>
      <c r="J3824">
        <v>211</v>
      </c>
      <c r="K3824">
        <v>2</v>
      </c>
      <c r="L3824">
        <v>2566</v>
      </c>
      <c r="M3824" s="1">
        <v>45329</v>
      </c>
      <c r="N3824" t="s">
        <v>168</v>
      </c>
    </row>
    <row r="3825" spans="1:14" x14ac:dyDescent="0.3">
      <c r="A3825" t="s">
        <v>7498</v>
      </c>
      <c r="B3825" t="s">
        <v>7499</v>
      </c>
      <c r="C3825" t="s">
        <v>45</v>
      </c>
      <c r="D3825" t="s">
        <v>41</v>
      </c>
      <c r="E3825" t="s">
        <v>34</v>
      </c>
      <c r="F3825">
        <v>783</v>
      </c>
      <c r="G3825">
        <v>20</v>
      </c>
      <c r="H3825">
        <v>626</v>
      </c>
      <c r="I3825">
        <v>3.5</v>
      </c>
      <c r="J3825">
        <v>88</v>
      </c>
      <c r="K3825">
        <v>1</v>
      </c>
      <c r="L3825">
        <v>626</v>
      </c>
      <c r="M3825" s="1">
        <v>45781</v>
      </c>
      <c r="N3825" t="s">
        <v>61</v>
      </c>
    </row>
    <row r="3826" spans="1:14" x14ac:dyDescent="0.3">
      <c r="A3826" t="s">
        <v>7500</v>
      </c>
      <c r="B3826" t="s">
        <v>7501</v>
      </c>
      <c r="C3826" t="s">
        <v>45</v>
      </c>
      <c r="D3826" t="s">
        <v>17</v>
      </c>
      <c r="E3826" t="s">
        <v>18</v>
      </c>
      <c r="F3826">
        <v>1849</v>
      </c>
      <c r="G3826">
        <v>15</v>
      </c>
      <c r="H3826">
        <v>1572</v>
      </c>
      <c r="I3826">
        <v>4.5</v>
      </c>
      <c r="J3826">
        <v>89</v>
      </c>
      <c r="K3826">
        <v>1</v>
      </c>
      <c r="L3826">
        <v>1572</v>
      </c>
      <c r="M3826" s="1">
        <v>45877</v>
      </c>
      <c r="N3826" t="s">
        <v>42</v>
      </c>
    </row>
    <row r="3827" spans="1:14" x14ac:dyDescent="0.3">
      <c r="A3827" t="s">
        <v>7502</v>
      </c>
      <c r="B3827" t="s">
        <v>7503</v>
      </c>
      <c r="C3827" t="s">
        <v>52</v>
      </c>
      <c r="D3827" t="s">
        <v>109</v>
      </c>
      <c r="E3827" t="s">
        <v>18</v>
      </c>
      <c r="F3827">
        <v>753</v>
      </c>
      <c r="G3827">
        <v>15</v>
      </c>
      <c r="H3827">
        <v>640</v>
      </c>
      <c r="I3827">
        <v>4.3</v>
      </c>
      <c r="J3827">
        <v>410</v>
      </c>
      <c r="K3827">
        <v>1</v>
      </c>
      <c r="L3827">
        <v>640</v>
      </c>
      <c r="M3827" s="1">
        <v>45840</v>
      </c>
      <c r="N3827" t="s">
        <v>38</v>
      </c>
    </row>
    <row r="3828" spans="1:14" x14ac:dyDescent="0.3">
      <c r="A3828" t="s">
        <v>7504</v>
      </c>
      <c r="B3828" t="s">
        <v>7505</v>
      </c>
      <c r="C3828" t="s">
        <v>27</v>
      </c>
      <c r="D3828" t="s">
        <v>53</v>
      </c>
      <c r="E3828" t="s">
        <v>18</v>
      </c>
      <c r="F3828">
        <v>6867</v>
      </c>
      <c r="G3828">
        <v>25</v>
      </c>
      <c r="H3828">
        <v>5150</v>
      </c>
      <c r="I3828">
        <v>4.7</v>
      </c>
      <c r="J3828">
        <v>7</v>
      </c>
      <c r="K3828">
        <v>1</v>
      </c>
      <c r="L3828">
        <v>5150</v>
      </c>
      <c r="M3828" s="1">
        <v>45468</v>
      </c>
      <c r="N3828" t="s">
        <v>102</v>
      </c>
    </row>
    <row r="3829" spans="1:14" x14ac:dyDescent="0.3">
      <c r="A3829" t="s">
        <v>7506</v>
      </c>
      <c r="B3829" t="s">
        <v>7507</v>
      </c>
      <c r="C3829" t="s">
        <v>52</v>
      </c>
      <c r="D3829" t="s">
        <v>23</v>
      </c>
      <c r="E3829" t="s">
        <v>34</v>
      </c>
      <c r="F3829">
        <v>4359</v>
      </c>
      <c r="G3829">
        <v>30</v>
      </c>
      <c r="H3829">
        <v>3051</v>
      </c>
      <c r="I3829">
        <v>4.0999999999999996</v>
      </c>
      <c r="J3829">
        <v>162</v>
      </c>
      <c r="K3829">
        <v>1</v>
      </c>
      <c r="L3829">
        <v>3051</v>
      </c>
      <c r="M3829" s="1">
        <v>45906</v>
      </c>
      <c r="N3829" t="s">
        <v>85</v>
      </c>
    </row>
    <row r="3830" spans="1:14" x14ac:dyDescent="0.3">
      <c r="A3830" t="s">
        <v>7508</v>
      </c>
      <c r="B3830" t="s">
        <v>7509</v>
      </c>
      <c r="C3830" t="s">
        <v>57</v>
      </c>
      <c r="D3830" t="s">
        <v>33</v>
      </c>
      <c r="E3830" t="s">
        <v>18</v>
      </c>
      <c r="F3830">
        <v>3619</v>
      </c>
      <c r="G3830">
        <v>25</v>
      </c>
      <c r="H3830">
        <v>2714</v>
      </c>
      <c r="I3830">
        <v>4.4000000000000004</v>
      </c>
      <c r="J3830">
        <v>84</v>
      </c>
      <c r="K3830">
        <v>1</v>
      </c>
      <c r="L3830">
        <v>2714</v>
      </c>
      <c r="M3830" s="1">
        <v>45318</v>
      </c>
      <c r="N3830" t="s">
        <v>71</v>
      </c>
    </row>
    <row r="3831" spans="1:14" x14ac:dyDescent="0.3">
      <c r="A3831" t="s">
        <v>7510</v>
      </c>
      <c r="B3831" t="s">
        <v>7511</v>
      </c>
      <c r="C3831" t="s">
        <v>116</v>
      </c>
      <c r="D3831" t="s">
        <v>46</v>
      </c>
      <c r="E3831" t="s">
        <v>34</v>
      </c>
      <c r="F3831">
        <v>5140</v>
      </c>
      <c r="G3831">
        <v>30</v>
      </c>
      <c r="H3831">
        <v>3598</v>
      </c>
      <c r="I3831">
        <v>3.9</v>
      </c>
      <c r="J3831">
        <v>196</v>
      </c>
      <c r="K3831">
        <v>4</v>
      </c>
      <c r="L3831">
        <v>14392</v>
      </c>
      <c r="M3831" s="1">
        <v>45848</v>
      </c>
      <c r="N3831" t="s">
        <v>91</v>
      </c>
    </row>
    <row r="3832" spans="1:14" x14ac:dyDescent="0.3">
      <c r="A3832" t="s">
        <v>7512</v>
      </c>
      <c r="B3832" t="s">
        <v>7513</v>
      </c>
      <c r="C3832" t="s">
        <v>32</v>
      </c>
      <c r="D3832" t="s">
        <v>33</v>
      </c>
      <c r="E3832" t="s">
        <v>18</v>
      </c>
      <c r="F3832">
        <v>2226</v>
      </c>
      <c r="G3832">
        <v>40</v>
      </c>
      <c r="H3832">
        <v>1336</v>
      </c>
      <c r="I3832">
        <v>3.6</v>
      </c>
      <c r="J3832">
        <v>43</v>
      </c>
      <c r="K3832">
        <v>1</v>
      </c>
      <c r="L3832">
        <v>1336</v>
      </c>
      <c r="M3832" s="1">
        <v>45599</v>
      </c>
      <c r="N3832" t="s">
        <v>168</v>
      </c>
    </row>
    <row r="3833" spans="1:14" x14ac:dyDescent="0.3">
      <c r="A3833" t="s">
        <v>7514</v>
      </c>
      <c r="B3833" t="s">
        <v>7515</v>
      </c>
      <c r="C3833" t="s">
        <v>37</v>
      </c>
      <c r="D3833" t="s">
        <v>28</v>
      </c>
      <c r="E3833" t="s">
        <v>34</v>
      </c>
      <c r="F3833">
        <v>3802</v>
      </c>
      <c r="G3833">
        <v>20</v>
      </c>
      <c r="H3833">
        <v>3042</v>
      </c>
      <c r="I3833">
        <v>4.4000000000000004</v>
      </c>
      <c r="J3833">
        <v>121</v>
      </c>
      <c r="K3833">
        <v>1</v>
      </c>
      <c r="L3833">
        <v>3042</v>
      </c>
      <c r="M3833" s="1">
        <v>45326</v>
      </c>
      <c r="N3833" t="s">
        <v>91</v>
      </c>
    </row>
    <row r="3834" spans="1:14" x14ac:dyDescent="0.3">
      <c r="A3834" t="s">
        <v>7516</v>
      </c>
      <c r="B3834" t="s">
        <v>7517</v>
      </c>
      <c r="C3834" t="s">
        <v>32</v>
      </c>
      <c r="D3834" t="s">
        <v>109</v>
      </c>
      <c r="E3834" t="s">
        <v>18</v>
      </c>
      <c r="F3834">
        <v>2745</v>
      </c>
      <c r="G3834">
        <v>50</v>
      </c>
      <c r="H3834">
        <v>1372</v>
      </c>
      <c r="I3834">
        <v>4.5</v>
      </c>
      <c r="J3834">
        <v>287</v>
      </c>
      <c r="K3834">
        <v>1</v>
      </c>
      <c r="L3834">
        <v>1372</v>
      </c>
      <c r="M3834" s="1">
        <v>45830</v>
      </c>
      <c r="N3834" t="s">
        <v>24</v>
      </c>
    </row>
    <row r="3835" spans="1:14" x14ac:dyDescent="0.3">
      <c r="A3835" t="s">
        <v>7518</v>
      </c>
      <c r="B3835" t="s">
        <v>7519</v>
      </c>
      <c r="C3835" t="s">
        <v>57</v>
      </c>
      <c r="D3835" t="s">
        <v>41</v>
      </c>
      <c r="E3835" t="s">
        <v>74</v>
      </c>
      <c r="F3835">
        <v>1661</v>
      </c>
      <c r="G3835">
        <v>40</v>
      </c>
      <c r="H3835">
        <v>997</v>
      </c>
      <c r="I3835">
        <v>3.8</v>
      </c>
      <c r="J3835">
        <v>113</v>
      </c>
      <c r="K3835">
        <v>2</v>
      </c>
      <c r="L3835">
        <v>1994</v>
      </c>
      <c r="M3835" s="1">
        <v>45985</v>
      </c>
      <c r="N3835" t="s">
        <v>49</v>
      </c>
    </row>
    <row r="3836" spans="1:14" x14ac:dyDescent="0.3">
      <c r="A3836" t="s">
        <v>7520</v>
      </c>
      <c r="B3836" t="s">
        <v>7521</v>
      </c>
      <c r="C3836" t="s">
        <v>22</v>
      </c>
      <c r="D3836" t="s">
        <v>33</v>
      </c>
      <c r="E3836" t="s">
        <v>18</v>
      </c>
      <c r="F3836">
        <v>1482</v>
      </c>
      <c r="G3836">
        <v>0</v>
      </c>
      <c r="H3836">
        <v>1482</v>
      </c>
      <c r="I3836">
        <v>4.9000000000000004</v>
      </c>
      <c r="J3836">
        <v>304</v>
      </c>
      <c r="K3836">
        <v>1</v>
      </c>
      <c r="L3836">
        <v>1482</v>
      </c>
      <c r="M3836" s="1">
        <v>45988</v>
      </c>
      <c r="N3836" t="s">
        <v>71</v>
      </c>
    </row>
    <row r="3837" spans="1:14" x14ac:dyDescent="0.3">
      <c r="A3837" t="s">
        <v>7522</v>
      </c>
      <c r="B3837" t="s">
        <v>7523</v>
      </c>
      <c r="C3837" t="s">
        <v>16</v>
      </c>
      <c r="D3837" t="s">
        <v>28</v>
      </c>
      <c r="E3837" t="s">
        <v>34</v>
      </c>
      <c r="F3837">
        <v>5466</v>
      </c>
      <c r="G3837">
        <v>10</v>
      </c>
      <c r="H3837">
        <v>4919</v>
      </c>
      <c r="I3837">
        <v>4.9000000000000004</v>
      </c>
      <c r="J3837">
        <v>96</v>
      </c>
      <c r="K3837">
        <v>1</v>
      </c>
      <c r="L3837">
        <v>4919</v>
      </c>
      <c r="M3837" s="1">
        <v>45853</v>
      </c>
      <c r="N3837" t="s">
        <v>71</v>
      </c>
    </row>
    <row r="3838" spans="1:14" x14ac:dyDescent="0.3">
      <c r="A3838" t="s">
        <v>7524</v>
      </c>
      <c r="B3838" t="s">
        <v>7525</v>
      </c>
      <c r="C3838" t="s">
        <v>52</v>
      </c>
      <c r="D3838" t="s">
        <v>28</v>
      </c>
      <c r="E3838" t="s">
        <v>34</v>
      </c>
      <c r="F3838">
        <v>7238</v>
      </c>
      <c r="G3838">
        <v>20</v>
      </c>
      <c r="H3838">
        <v>5790</v>
      </c>
      <c r="I3838">
        <v>3.6</v>
      </c>
      <c r="J3838">
        <v>129</v>
      </c>
      <c r="K3838">
        <v>1</v>
      </c>
      <c r="L3838">
        <v>5790</v>
      </c>
      <c r="M3838" s="1">
        <v>45746</v>
      </c>
      <c r="N3838" t="s">
        <v>91</v>
      </c>
    </row>
    <row r="3839" spans="1:14" x14ac:dyDescent="0.3">
      <c r="A3839" t="s">
        <v>7526</v>
      </c>
      <c r="B3839" t="s">
        <v>7527</v>
      </c>
      <c r="C3839" t="s">
        <v>88</v>
      </c>
      <c r="D3839" t="s">
        <v>17</v>
      </c>
      <c r="E3839" t="s">
        <v>34</v>
      </c>
      <c r="F3839">
        <v>6861</v>
      </c>
      <c r="G3839">
        <v>40</v>
      </c>
      <c r="H3839">
        <v>4117</v>
      </c>
      <c r="I3839">
        <v>3.6</v>
      </c>
      <c r="J3839">
        <v>98</v>
      </c>
      <c r="K3839">
        <v>1</v>
      </c>
      <c r="L3839">
        <v>4117</v>
      </c>
      <c r="M3839" s="1">
        <v>46001</v>
      </c>
      <c r="N3839" t="s">
        <v>71</v>
      </c>
    </row>
    <row r="3840" spans="1:14" x14ac:dyDescent="0.3">
      <c r="A3840" t="s">
        <v>7528</v>
      </c>
      <c r="B3840" t="s">
        <v>7529</v>
      </c>
      <c r="C3840" t="s">
        <v>45</v>
      </c>
      <c r="D3840" t="s">
        <v>23</v>
      </c>
      <c r="E3840" t="s">
        <v>34</v>
      </c>
      <c r="F3840">
        <v>794</v>
      </c>
      <c r="G3840">
        <v>15</v>
      </c>
      <c r="H3840">
        <v>675</v>
      </c>
      <c r="I3840">
        <v>3.7</v>
      </c>
      <c r="J3840">
        <v>221</v>
      </c>
      <c r="K3840">
        <v>1</v>
      </c>
      <c r="L3840">
        <v>675</v>
      </c>
      <c r="M3840" s="1">
        <v>45854</v>
      </c>
      <c r="N3840" t="s">
        <v>168</v>
      </c>
    </row>
    <row r="3841" spans="1:14" x14ac:dyDescent="0.3">
      <c r="A3841" t="s">
        <v>7530</v>
      </c>
      <c r="B3841" t="s">
        <v>7531</v>
      </c>
      <c r="C3841" t="s">
        <v>57</v>
      </c>
      <c r="D3841" t="s">
        <v>109</v>
      </c>
      <c r="E3841" t="s">
        <v>34</v>
      </c>
      <c r="F3841">
        <v>1164</v>
      </c>
      <c r="G3841">
        <v>10</v>
      </c>
      <c r="H3841">
        <v>1048</v>
      </c>
      <c r="I3841">
        <v>4</v>
      </c>
      <c r="J3841">
        <v>54</v>
      </c>
      <c r="K3841">
        <v>1</v>
      </c>
      <c r="L3841">
        <v>1048</v>
      </c>
      <c r="M3841" s="1">
        <v>45940</v>
      </c>
      <c r="N3841" t="s">
        <v>61</v>
      </c>
    </row>
    <row r="3842" spans="1:14" x14ac:dyDescent="0.3">
      <c r="A3842" t="s">
        <v>7532</v>
      </c>
      <c r="B3842" t="s">
        <v>7533</v>
      </c>
      <c r="C3842" t="s">
        <v>116</v>
      </c>
      <c r="D3842" t="s">
        <v>41</v>
      </c>
      <c r="E3842" t="s">
        <v>34</v>
      </c>
      <c r="F3842">
        <v>2348</v>
      </c>
      <c r="G3842">
        <v>40</v>
      </c>
      <c r="H3842">
        <v>1409</v>
      </c>
      <c r="I3842">
        <v>3.9</v>
      </c>
      <c r="J3842">
        <v>79</v>
      </c>
      <c r="K3842">
        <v>1</v>
      </c>
      <c r="L3842">
        <v>1409</v>
      </c>
      <c r="M3842" s="1">
        <v>45459</v>
      </c>
      <c r="N3842" t="s">
        <v>150</v>
      </c>
    </row>
    <row r="3843" spans="1:14" x14ac:dyDescent="0.3">
      <c r="A3843" t="s">
        <v>7534</v>
      </c>
      <c r="B3843" t="s">
        <v>7535</v>
      </c>
      <c r="C3843" t="s">
        <v>57</v>
      </c>
      <c r="D3843" t="s">
        <v>53</v>
      </c>
      <c r="E3843" t="s">
        <v>34</v>
      </c>
      <c r="F3843">
        <v>2725</v>
      </c>
      <c r="G3843">
        <v>60</v>
      </c>
      <c r="H3843">
        <v>1090</v>
      </c>
      <c r="I3843">
        <v>3.4</v>
      </c>
      <c r="J3843">
        <v>157</v>
      </c>
      <c r="K3843">
        <v>1</v>
      </c>
      <c r="L3843">
        <v>1090</v>
      </c>
      <c r="M3843" s="1">
        <v>45877</v>
      </c>
      <c r="N3843" t="s">
        <v>24</v>
      </c>
    </row>
    <row r="3844" spans="1:14" x14ac:dyDescent="0.3">
      <c r="A3844" t="s">
        <v>7536</v>
      </c>
      <c r="B3844" t="s">
        <v>7537</v>
      </c>
      <c r="C3844" t="s">
        <v>45</v>
      </c>
      <c r="D3844" t="s">
        <v>23</v>
      </c>
      <c r="E3844" t="s">
        <v>34</v>
      </c>
      <c r="F3844">
        <v>3231</v>
      </c>
      <c r="G3844">
        <v>20</v>
      </c>
      <c r="H3844">
        <v>2585</v>
      </c>
      <c r="I3844">
        <v>3.7</v>
      </c>
      <c r="J3844">
        <v>161</v>
      </c>
      <c r="K3844">
        <v>1</v>
      </c>
      <c r="L3844">
        <v>2585</v>
      </c>
      <c r="M3844" s="1">
        <v>45738</v>
      </c>
      <c r="N3844" t="s">
        <v>102</v>
      </c>
    </row>
    <row r="3845" spans="1:14" x14ac:dyDescent="0.3">
      <c r="A3845" t="s">
        <v>7538</v>
      </c>
      <c r="B3845" t="s">
        <v>7539</v>
      </c>
      <c r="C3845" t="s">
        <v>37</v>
      </c>
      <c r="D3845" t="s">
        <v>33</v>
      </c>
      <c r="E3845" t="s">
        <v>34</v>
      </c>
      <c r="F3845">
        <v>4910</v>
      </c>
      <c r="G3845">
        <v>15</v>
      </c>
      <c r="H3845">
        <v>4174</v>
      </c>
      <c r="I3845">
        <v>3</v>
      </c>
      <c r="J3845">
        <v>81</v>
      </c>
      <c r="K3845">
        <v>1</v>
      </c>
      <c r="L3845">
        <v>4174</v>
      </c>
      <c r="M3845" s="1">
        <v>45988</v>
      </c>
      <c r="N3845" t="s">
        <v>102</v>
      </c>
    </row>
    <row r="3846" spans="1:14" x14ac:dyDescent="0.3">
      <c r="A3846" t="s">
        <v>7540</v>
      </c>
      <c r="B3846" t="s">
        <v>7541</v>
      </c>
      <c r="C3846" t="s">
        <v>32</v>
      </c>
      <c r="D3846" t="s">
        <v>17</v>
      </c>
      <c r="E3846" t="s">
        <v>18</v>
      </c>
      <c r="F3846">
        <v>5374</v>
      </c>
      <c r="G3846">
        <v>15</v>
      </c>
      <c r="H3846">
        <v>4568</v>
      </c>
      <c r="I3846">
        <v>3.1</v>
      </c>
      <c r="J3846">
        <v>21</v>
      </c>
      <c r="K3846">
        <v>1</v>
      </c>
      <c r="L3846">
        <v>4568</v>
      </c>
      <c r="M3846" s="1">
        <v>45907</v>
      </c>
      <c r="N3846" t="s">
        <v>189</v>
      </c>
    </row>
    <row r="3847" spans="1:14" x14ac:dyDescent="0.3">
      <c r="A3847" t="s">
        <v>7542</v>
      </c>
      <c r="B3847" t="s">
        <v>7543</v>
      </c>
      <c r="C3847" t="s">
        <v>88</v>
      </c>
      <c r="D3847" t="s">
        <v>33</v>
      </c>
      <c r="E3847" t="s">
        <v>18</v>
      </c>
      <c r="F3847">
        <v>2613</v>
      </c>
      <c r="G3847">
        <v>20</v>
      </c>
      <c r="H3847">
        <v>2090</v>
      </c>
      <c r="I3847">
        <v>3.4</v>
      </c>
      <c r="J3847">
        <v>133</v>
      </c>
      <c r="K3847">
        <v>1</v>
      </c>
      <c r="L3847">
        <v>2090</v>
      </c>
      <c r="M3847" s="1">
        <v>45576</v>
      </c>
      <c r="N3847" t="s">
        <v>75</v>
      </c>
    </row>
    <row r="3848" spans="1:14" x14ac:dyDescent="0.3">
      <c r="A3848" t="s">
        <v>7544</v>
      </c>
      <c r="B3848" t="s">
        <v>7545</v>
      </c>
      <c r="C3848" t="s">
        <v>32</v>
      </c>
      <c r="D3848" t="s">
        <v>46</v>
      </c>
      <c r="E3848" t="s">
        <v>34</v>
      </c>
      <c r="F3848">
        <v>9806</v>
      </c>
      <c r="G3848">
        <v>15</v>
      </c>
      <c r="H3848">
        <v>8335</v>
      </c>
      <c r="I3848">
        <v>5</v>
      </c>
      <c r="J3848">
        <v>213</v>
      </c>
      <c r="K3848">
        <v>1</v>
      </c>
      <c r="L3848">
        <v>8335</v>
      </c>
      <c r="M3848" s="1">
        <v>45684</v>
      </c>
      <c r="N3848" t="s">
        <v>19</v>
      </c>
    </row>
    <row r="3849" spans="1:14" x14ac:dyDescent="0.3">
      <c r="A3849" t="s">
        <v>7546</v>
      </c>
      <c r="B3849" t="s">
        <v>7547</v>
      </c>
      <c r="C3849" t="s">
        <v>57</v>
      </c>
      <c r="D3849" t="s">
        <v>33</v>
      </c>
      <c r="E3849" t="s">
        <v>34</v>
      </c>
      <c r="F3849">
        <v>3217</v>
      </c>
      <c r="G3849">
        <v>40</v>
      </c>
      <c r="H3849">
        <v>1930</v>
      </c>
      <c r="I3849">
        <v>5</v>
      </c>
      <c r="J3849">
        <v>63</v>
      </c>
      <c r="K3849">
        <v>2</v>
      </c>
      <c r="L3849">
        <v>3860</v>
      </c>
      <c r="M3849" s="1">
        <v>45518</v>
      </c>
      <c r="N3849" t="s">
        <v>58</v>
      </c>
    </row>
    <row r="3850" spans="1:14" x14ac:dyDescent="0.3">
      <c r="A3850" t="s">
        <v>7548</v>
      </c>
      <c r="B3850" t="s">
        <v>6955</v>
      </c>
      <c r="C3850" t="s">
        <v>22</v>
      </c>
      <c r="D3850" t="s">
        <v>109</v>
      </c>
      <c r="E3850" t="s">
        <v>34</v>
      </c>
      <c r="F3850">
        <v>3483</v>
      </c>
      <c r="G3850">
        <v>0</v>
      </c>
      <c r="H3850">
        <v>3483</v>
      </c>
      <c r="I3850">
        <v>4.5</v>
      </c>
      <c r="J3850">
        <v>459</v>
      </c>
      <c r="K3850">
        <v>1</v>
      </c>
      <c r="L3850">
        <v>3483</v>
      </c>
      <c r="M3850" s="1">
        <v>45408</v>
      </c>
      <c r="N3850" t="s">
        <v>91</v>
      </c>
    </row>
    <row r="3851" spans="1:14" x14ac:dyDescent="0.3">
      <c r="A3851" t="s">
        <v>7549</v>
      </c>
      <c r="B3851" t="s">
        <v>7550</v>
      </c>
      <c r="C3851" t="s">
        <v>57</v>
      </c>
      <c r="D3851" t="s">
        <v>33</v>
      </c>
      <c r="E3851" t="s">
        <v>34</v>
      </c>
      <c r="F3851">
        <v>922</v>
      </c>
      <c r="G3851">
        <v>20</v>
      </c>
      <c r="H3851">
        <v>738</v>
      </c>
      <c r="I3851">
        <v>3.8</v>
      </c>
      <c r="J3851">
        <v>57</v>
      </c>
      <c r="K3851">
        <v>1</v>
      </c>
      <c r="L3851">
        <v>738</v>
      </c>
      <c r="M3851" s="1">
        <v>45521</v>
      </c>
      <c r="N3851" t="s">
        <v>141</v>
      </c>
    </row>
    <row r="3852" spans="1:14" x14ac:dyDescent="0.3">
      <c r="A3852" t="s">
        <v>7551</v>
      </c>
      <c r="B3852" t="s">
        <v>7552</v>
      </c>
      <c r="C3852" t="s">
        <v>16</v>
      </c>
      <c r="D3852" t="s">
        <v>41</v>
      </c>
      <c r="E3852" t="s">
        <v>34</v>
      </c>
      <c r="F3852">
        <v>2774</v>
      </c>
      <c r="G3852">
        <v>10</v>
      </c>
      <c r="H3852">
        <v>2497</v>
      </c>
      <c r="I3852">
        <v>3.4</v>
      </c>
      <c r="J3852">
        <v>17</v>
      </c>
      <c r="K3852">
        <v>1</v>
      </c>
      <c r="L3852">
        <v>2497</v>
      </c>
      <c r="M3852" s="1">
        <v>45531</v>
      </c>
      <c r="N3852" t="s">
        <v>75</v>
      </c>
    </row>
    <row r="3853" spans="1:14" x14ac:dyDescent="0.3">
      <c r="A3853" t="s">
        <v>7553</v>
      </c>
      <c r="B3853" t="s">
        <v>7554</v>
      </c>
      <c r="C3853" t="s">
        <v>57</v>
      </c>
      <c r="D3853" t="s">
        <v>17</v>
      </c>
      <c r="E3853" t="s">
        <v>18</v>
      </c>
      <c r="F3853">
        <v>4036</v>
      </c>
      <c r="G3853">
        <v>40</v>
      </c>
      <c r="H3853">
        <v>2422</v>
      </c>
      <c r="I3853">
        <v>4.0999999999999996</v>
      </c>
      <c r="J3853">
        <v>71</v>
      </c>
      <c r="K3853">
        <v>3</v>
      </c>
      <c r="L3853">
        <v>7266</v>
      </c>
      <c r="M3853" s="1">
        <v>45669</v>
      </c>
      <c r="N3853" t="s">
        <v>150</v>
      </c>
    </row>
    <row r="3854" spans="1:14" x14ac:dyDescent="0.3">
      <c r="A3854" t="s">
        <v>7555</v>
      </c>
      <c r="B3854" t="s">
        <v>7556</v>
      </c>
      <c r="C3854" t="s">
        <v>45</v>
      </c>
      <c r="D3854" t="s">
        <v>109</v>
      </c>
      <c r="E3854" t="s">
        <v>161</v>
      </c>
      <c r="F3854">
        <v>2111</v>
      </c>
      <c r="G3854">
        <v>70</v>
      </c>
      <c r="H3854">
        <v>633</v>
      </c>
      <c r="I3854">
        <v>4.3</v>
      </c>
      <c r="J3854">
        <v>124</v>
      </c>
      <c r="K3854">
        <v>1</v>
      </c>
      <c r="L3854">
        <v>633</v>
      </c>
      <c r="M3854" s="1">
        <v>46012</v>
      </c>
      <c r="N3854" t="s">
        <v>29</v>
      </c>
    </row>
    <row r="3855" spans="1:14" x14ac:dyDescent="0.3">
      <c r="A3855" t="s">
        <v>7557</v>
      </c>
      <c r="B3855" t="s">
        <v>7558</v>
      </c>
      <c r="C3855" t="s">
        <v>37</v>
      </c>
      <c r="D3855" t="s">
        <v>53</v>
      </c>
      <c r="E3855" t="s">
        <v>74</v>
      </c>
      <c r="F3855">
        <v>5752</v>
      </c>
      <c r="G3855">
        <v>30</v>
      </c>
      <c r="H3855">
        <v>4026</v>
      </c>
      <c r="I3855">
        <v>3.7</v>
      </c>
      <c r="J3855">
        <v>43</v>
      </c>
      <c r="K3855">
        <v>1</v>
      </c>
      <c r="L3855">
        <v>4026</v>
      </c>
      <c r="M3855" s="1">
        <v>45808</v>
      </c>
      <c r="N3855" t="s">
        <v>24</v>
      </c>
    </row>
    <row r="3856" spans="1:14" x14ac:dyDescent="0.3">
      <c r="A3856" t="s">
        <v>7559</v>
      </c>
      <c r="B3856" t="s">
        <v>7560</v>
      </c>
      <c r="C3856" t="s">
        <v>88</v>
      </c>
      <c r="D3856" t="s">
        <v>53</v>
      </c>
      <c r="E3856" t="s">
        <v>34</v>
      </c>
      <c r="F3856">
        <v>3380</v>
      </c>
      <c r="G3856">
        <v>0</v>
      </c>
      <c r="H3856">
        <v>3380</v>
      </c>
      <c r="I3856">
        <v>4.3</v>
      </c>
      <c r="J3856">
        <v>91</v>
      </c>
      <c r="K3856">
        <v>1</v>
      </c>
      <c r="L3856">
        <v>3380</v>
      </c>
      <c r="M3856" s="1">
        <v>45886</v>
      </c>
      <c r="N3856" t="s">
        <v>64</v>
      </c>
    </row>
    <row r="3857" spans="1:14" x14ac:dyDescent="0.3">
      <c r="A3857" t="s">
        <v>7561</v>
      </c>
      <c r="B3857" t="s">
        <v>7562</v>
      </c>
      <c r="C3857" t="s">
        <v>52</v>
      </c>
      <c r="D3857" t="s">
        <v>41</v>
      </c>
      <c r="E3857" t="s">
        <v>34</v>
      </c>
      <c r="F3857">
        <v>2436</v>
      </c>
      <c r="G3857">
        <v>30</v>
      </c>
      <c r="H3857">
        <v>1705</v>
      </c>
      <c r="I3857">
        <v>3.5</v>
      </c>
      <c r="J3857">
        <v>163</v>
      </c>
      <c r="K3857">
        <v>1</v>
      </c>
      <c r="L3857">
        <v>1705</v>
      </c>
      <c r="M3857" s="1">
        <v>45625</v>
      </c>
      <c r="N3857" t="s">
        <v>49</v>
      </c>
    </row>
    <row r="3858" spans="1:14" x14ac:dyDescent="0.3">
      <c r="A3858" t="s">
        <v>7563</v>
      </c>
      <c r="B3858" t="s">
        <v>7564</v>
      </c>
      <c r="C3858" t="s">
        <v>16</v>
      </c>
      <c r="D3858" t="s">
        <v>28</v>
      </c>
      <c r="E3858" t="s">
        <v>34</v>
      </c>
      <c r="F3858">
        <v>7693</v>
      </c>
      <c r="G3858">
        <v>0</v>
      </c>
      <c r="H3858">
        <v>7693</v>
      </c>
      <c r="I3858">
        <v>3.8</v>
      </c>
      <c r="J3858">
        <v>82</v>
      </c>
      <c r="K3858">
        <v>1</v>
      </c>
      <c r="L3858">
        <v>7693</v>
      </c>
      <c r="M3858" s="1">
        <v>45701</v>
      </c>
      <c r="N3858" t="s">
        <v>85</v>
      </c>
    </row>
    <row r="3859" spans="1:14" x14ac:dyDescent="0.3">
      <c r="A3859" t="s">
        <v>7565</v>
      </c>
      <c r="B3859" t="s">
        <v>7566</v>
      </c>
      <c r="C3859" t="s">
        <v>22</v>
      </c>
      <c r="D3859" t="s">
        <v>53</v>
      </c>
      <c r="E3859" t="s">
        <v>74</v>
      </c>
      <c r="F3859">
        <v>3220</v>
      </c>
      <c r="G3859">
        <v>30</v>
      </c>
      <c r="H3859">
        <v>2254</v>
      </c>
      <c r="I3859">
        <v>4</v>
      </c>
      <c r="J3859">
        <v>75</v>
      </c>
      <c r="K3859">
        <v>4</v>
      </c>
      <c r="L3859">
        <v>9016</v>
      </c>
      <c r="M3859" s="1">
        <v>45706</v>
      </c>
      <c r="N3859" t="s">
        <v>102</v>
      </c>
    </row>
    <row r="3860" spans="1:14" x14ac:dyDescent="0.3">
      <c r="A3860" t="s">
        <v>7567</v>
      </c>
      <c r="B3860" t="s">
        <v>7568</v>
      </c>
      <c r="C3860" t="s">
        <v>37</v>
      </c>
      <c r="D3860" t="s">
        <v>46</v>
      </c>
      <c r="E3860" t="s">
        <v>161</v>
      </c>
      <c r="F3860">
        <v>7482</v>
      </c>
      <c r="G3860">
        <v>20</v>
      </c>
      <c r="H3860">
        <v>5986</v>
      </c>
      <c r="I3860">
        <v>5</v>
      </c>
      <c r="J3860">
        <v>46</v>
      </c>
      <c r="K3860">
        <v>1</v>
      </c>
      <c r="L3860">
        <v>5986</v>
      </c>
      <c r="M3860" s="1">
        <v>45603</v>
      </c>
      <c r="N3860" t="s">
        <v>19</v>
      </c>
    </row>
    <row r="3861" spans="1:14" x14ac:dyDescent="0.3">
      <c r="A3861" t="s">
        <v>7569</v>
      </c>
      <c r="B3861" t="s">
        <v>671</v>
      </c>
      <c r="C3861" t="s">
        <v>27</v>
      </c>
      <c r="D3861" t="s">
        <v>23</v>
      </c>
      <c r="E3861" t="s">
        <v>34</v>
      </c>
      <c r="F3861">
        <v>4411</v>
      </c>
      <c r="G3861">
        <v>20</v>
      </c>
      <c r="H3861">
        <v>3529</v>
      </c>
      <c r="I3861">
        <v>3.7</v>
      </c>
      <c r="J3861">
        <v>38</v>
      </c>
      <c r="K3861">
        <v>1</v>
      </c>
      <c r="L3861">
        <v>3529</v>
      </c>
      <c r="M3861" s="1">
        <v>45744</v>
      </c>
      <c r="N3861" t="s">
        <v>85</v>
      </c>
    </row>
    <row r="3862" spans="1:14" x14ac:dyDescent="0.3">
      <c r="A3862" t="s">
        <v>7570</v>
      </c>
      <c r="B3862" t="s">
        <v>7571</v>
      </c>
      <c r="C3862" t="s">
        <v>37</v>
      </c>
      <c r="D3862" t="s">
        <v>23</v>
      </c>
      <c r="E3862" t="s">
        <v>34</v>
      </c>
      <c r="F3862">
        <v>1284</v>
      </c>
      <c r="G3862">
        <v>70</v>
      </c>
      <c r="H3862">
        <v>385</v>
      </c>
      <c r="I3862">
        <v>5</v>
      </c>
      <c r="J3862">
        <v>536</v>
      </c>
      <c r="K3862">
        <v>1</v>
      </c>
      <c r="L3862">
        <v>385</v>
      </c>
      <c r="M3862" s="1">
        <v>45299</v>
      </c>
      <c r="N3862" t="s">
        <v>168</v>
      </c>
    </row>
    <row r="3863" spans="1:14" x14ac:dyDescent="0.3">
      <c r="A3863" t="s">
        <v>7572</v>
      </c>
      <c r="B3863" t="s">
        <v>7573</v>
      </c>
      <c r="C3863" t="s">
        <v>88</v>
      </c>
      <c r="D3863" t="s">
        <v>109</v>
      </c>
      <c r="E3863" t="s">
        <v>34</v>
      </c>
      <c r="F3863">
        <v>1549</v>
      </c>
      <c r="G3863">
        <v>30</v>
      </c>
      <c r="H3863">
        <v>1084</v>
      </c>
      <c r="I3863">
        <v>4.3</v>
      </c>
      <c r="J3863">
        <v>154</v>
      </c>
      <c r="K3863">
        <v>1</v>
      </c>
      <c r="L3863">
        <v>1084</v>
      </c>
      <c r="M3863" s="1">
        <v>45780</v>
      </c>
      <c r="N3863" t="s">
        <v>58</v>
      </c>
    </row>
    <row r="3864" spans="1:14" x14ac:dyDescent="0.3">
      <c r="A3864" t="s">
        <v>7574</v>
      </c>
      <c r="B3864" t="s">
        <v>7575</v>
      </c>
      <c r="C3864" t="s">
        <v>45</v>
      </c>
      <c r="D3864" t="s">
        <v>33</v>
      </c>
      <c r="E3864" t="s">
        <v>18</v>
      </c>
      <c r="F3864">
        <v>3941</v>
      </c>
      <c r="G3864">
        <v>20</v>
      </c>
      <c r="H3864">
        <v>3153</v>
      </c>
      <c r="I3864">
        <v>5</v>
      </c>
      <c r="J3864">
        <v>438</v>
      </c>
      <c r="K3864">
        <v>5</v>
      </c>
      <c r="L3864">
        <v>15765</v>
      </c>
      <c r="M3864" s="1">
        <v>45649</v>
      </c>
      <c r="N3864" t="s">
        <v>19</v>
      </c>
    </row>
    <row r="3865" spans="1:14" x14ac:dyDescent="0.3">
      <c r="A3865" t="s">
        <v>7576</v>
      </c>
      <c r="B3865" t="s">
        <v>7577</v>
      </c>
      <c r="C3865" t="s">
        <v>52</v>
      </c>
      <c r="D3865" t="s">
        <v>41</v>
      </c>
      <c r="E3865" t="s">
        <v>34</v>
      </c>
      <c r="F3865">
        <v>1134</v>
      </c>
      <c r="G3865">
        <v>10</v>
      </c>
      <c r="H3865">
        <v>1021</v>
      </c>
      <c r="I3865">
        <v>3.6</v>
      </c>
      <c r="J3865">
        <v>272</v>
      </c>
      <c r="K3865">
        <v>1</v>
      </c>
      <c r="L3865">
        <v>1021</v>
      </c>
      <c r="M3865" s="1">
        <v>45617</v>
      </c>
      <c r="N3865" t="s">
        <v>189</v>
      </c>
    </row>
    <row r="3866" spans="1:14" x14ac:dyDescent="0.3">
      <c r="A3866" t="s">
        <v>7578</v>
      </c>
      <c r="B3866" t="s">
        <v>7579</v>
      </c>
      <c r="C3866" t="s">
        <v>37</v>
      </c>
      <c r="D3866" t="s">
        <v>53</v>
      </c>
      <c r="E3866" t="s">
        <v>34</v>
      </c>
      <c r="F3866">
        <v>2748</v>
      </c>
      <c r="G3866">
        <v>20</v>
      </c>
      <c r="H3866">
        <v>2198</v>
      </c>
      <c r="I3866">
        <v>3.5</v>
      </c>
      <c r="J3866">
        <v>78</v>
      </c>
      <c r="K3866">
        <v>4</v>
      </c>
      <c r="L3866">
        <v>8792</v>
      </c>
      <c r="M3866" s="1">
        <v>45521</v>
      </c>
      <c r="N3866" t="s">
        <v>91</v>
      </c>
    </row>
    <row r="3867" spans="1:14" x14ac:dyDescent="0.3">
      <c r="A3867" t="s">
        <v>7580</v>
      </c>
      <c r="B3867" t="s">
        <v>7581</v>
      </c>
      <c r="C3867" t="s">
        <v>16</v>
      </c>
      <c r="D3867" t="s">
        <v>46</v>
      </c>
      <c r="E3867" t="s">
        <v>161</v>
      </c>
      <c r="F3867">
        <v>3447</v>
      </c>
      <c r="G3867">
        <v>15</v>
      </c>
      <c r="H3867">
        <v>2930</v>
      </c>
      <c r="I3867">
        <v>3.7</v>
      </c>
      <c r="J3867">
        <v>111</v>
      </c>
      <c r="K3867">
        <v>1</v>
      </c>
      <c r="L3867">
        <v>2930</v>
      </c>
      <c r="M3867" s="1">
        <v>45294</v>
      </c>
      <c r="N3867" t="s">
        <v>71</v>
      </c>
    </row>
    <row r="3868" spans="1:14" x14ac:dyDescent="0.3">
      <c r="A3868" t="s">
        <v>7582</v>
      </c>
      <c r="B3868" t="s">
        <v>7583</v>
      </c>
      <c r="C3868" t="s">
        <v>37</v>
      </c>
      <c r="D3868" t="s">
        <v>33</v>
      </c>
      <c r="E3868" t="s">
        <v>18</v>
      </c>
      <c r="F3868">
        <v>1111</v>
      </c>
      <c r="G3868">
        <v>20</v>
      </c>
      <c r="H3868">
        <v>889</v>
      </c>
      <c r="I3868">
        <v>4.0999999999999996</v>
      </c>
      <c r="J3868">
        <v>26</v>
      </c>
      <c r="K3868">
        <v>1</v>
      </c>
      <c r="L3868">
        <v>889</v>
      </c>
      <c r="M3868" s="1">
        <v>45805</v>
      </c>
      <c r="N3868" t="s">
        <v>42</v>
      </c>
    </row>
    <row r="3869" spans="1:14" x14ac:dyDescent="0.3">
      <c r="A3869" t="s">
        <v>7584</v>
      </c>
      <c r="B3869" t="s">
        <v>7585</v>
      </c>
      <c r="C3869" t="s">
        <v>52</v>
      </c>
      <c r="D3869" t="s">
        <v>53</v>
      </c>
      <c r="E3869" t="s">
        <v>34</v>
      </c>
      <c r="F3869">
        <v>2419</v>
      </c>
      <c r="G3869">
        <v>25</v>
      </c>
      <c r="H3869">
        <v>1814</v>
      </c>
      <c r="I3869">
        <v>4.9000000000000004</v>
      </c>
      <c r="J3869">
        <v>219</v>
      </c>
      <c r="K3869">
        <v>1</v>
      </c>
      <c r="L3869">
        <v>1814</v>
      </c>
      <c r="M3869" s="1">
        <v>45715</v>
      </c>
      <c r="N3869" t="s">
        <v>78</v>
      </c>
    </row>
    <row r="3870" spans="1:14" x14ac:dyDescent="0.3">
      <c r="A3870" t="s">
        <v>7586</v>
      </c>
      <c r="B3870" t="s">
        <v>7587</v>
      </c>
      <c r="C3870" t="s">
        <v>27</v>
      </c>
      <c r="D3870" t="s">
        <v>33</v>
      </c>
      <c r="E3870" t="s">
        <v>34</v>
      </c>
      <c r="F3870">
        <v>2628</v>
      </c>
      <c r="G3870">
        <v>30</v>
      </c>
      <c r="H3870">
        <v>1840</v>
      </c>
      <c r="I3870">
        <v>3.8</v>
      </c>
      <c r="J3870">
        <v>210</v>
      </c>
      <c r="K3870">
        <v>3</v>
      </c>
      <c r="L3870">
        <v>5520</v>
      </c>
      <c r="M3870" s="1">
        <v>45626</v>
      </c>
      <c r="N3870" t="s">
        <v>38</v>
      </c>
    </row>
    <row r="3871" spans="1:14" x14ac:dyDescent="0.3">
      <c r="A3871" t="s">
        <v>7588</v>
      </c>
      <c r="B3871" t="s">
        <v>7589</v>
      </c>
      <c r="C3871" t="s">
        <v>57</v>
      </c>
      <c r="D3871" t="s">
        <v>53</v>
      </c>
      <c r="E3871" t="s">
        <v>34</v>
      </c>
      <c r="F3871">
        <v>6188</v>
      </c>
      <c r="G3871">
        <v>10</v>
      </c>
      <c r="H3871">
        <v>5569</v>
      </c>
      <c r="I3871">
        <v>4.5</v>
      </c>
      <c r="J3871">
        <v>83</v>
      </c>
      <c r="K3871">
        <v>1</v>
      </c>
      <c r="L3871">
        <v>5569</v>
      </c>
      <c r="M3871" s="1">
        <v>45475</v>
      </c>
      <c r="N3871" t="s">
        <v>49</v>
      </c>
    </row>
    <row r="3872" spans="1:14" x14ac:dyDescent="0.3">
      <c r="A3872" t="s">
        <v>7590</v>
      </c>
      <c r="B3872" t="s">
        <v>7591</v>
      </c>
      <c r="C3872" t="s">
        <v>22</v>
      </c>
      <c r="D3872" t="s">
        <v>33</v>
      </c>
      <c r="E3872" t="s">
        <v>34</v>
      </c>
      <c r="F3872">
        <v>3546</v>
      </c>
      <c r="G3872">
        <v>20</v>
      </c>
      <c r="H3872">
        <v>2837</v>
      </c>
      <c r="I3872">
        <v>5</v>
      </c>
      <c r="J3872">
        <v>335</v>
      </c>
      <c r="K3872">
        <v>1</v>
      </c>
      <c r="L3872">
        <v>2837</v>
      </c>
      <c r="M3872" s="1">
        <v>45807</v>
      </c>
      <c r="N3872" t="s">
        <v>38</v>
      </c>
    </row>
    <row r="3873" spans="1:14" x14ac:dyDescent="0.3">
      <c r="A3873" t="s">
        <v>7592</v>
      </c>
      <c r="B3873" t="s">
        <v>7593</v>
      </c>
      <c r="C3873" t="s">
        <v>116</v>
      </c>
      <c r="D3873" t="s">
        <v>109</v>
      </c>
      <c r="E3873" t="s">
        <v>161</v>
      </c>
      <c r="F3873">
        <v>577</v>
      </c>
      <c r="G3873">
        <v>15</v>
      </c>
      <c r="H3873">
        <v>490</v>
      </c>
      <c r="I3873">
        <v>4.2</v>
      </c>
      <c r="J3873">
        <v>109</v>
      </c>
      <c r="K3873">
        <v>1</v>
      </c>
      <c r="L3873">
        <v>490</v>
      </c>
      <c r="M3873" s="1">
        <v>45585</v>
      </c>
      <c r="N3873" t="s">
        <v>19</v>
      </c>
    </row>
    <row r="3874" spans="1:14" x14ac:dyDescent="0.3">
      <c r="A3874" t="s">
        <v>7594</v>
      </c>
      <c r="B3874" t="s">
        <v>7595</v>
      </c>
      <c r="C3874" t="s">
        <v>27</v>
      </c>
      <c r="D3874" t="s">
        <v>28</v>
      </c>
      <c r="E3874" t="s">
        <v>18</v>
      </c>
      <c r="F3874">
        <v>4316</v>
      </c>
      <c r="G3874">
        <v>20</v>
      </c>
      <c r="H3874">
        <v>3453</v>
      </c>
      <c r="I3874">
        <v>4.5999999999999996</v>
      </c>
      <c r="J3874">
        <v>70</v>
      </c>
      <c r="K3874">
        <v>1</v>
      </c>
      <c r="L3874">
        <v>3453</v>
      </c>
      <c r="M3874" s="1">
        <v>45730</v>
      </c>
      <c r="N3874" t="s">
        <v>29</v>
      </c>
    </row>
    <row r="3875" spans="1:14" x14ac:dyDescent="0.3">
      <c r="A3875" t="s">
        <v>7596</v>
      </c>
      <c r="B3875" t="s">
        <v>7597</v>
      </c>
      <c r="C3875" t="s">
        <v>57</v>
      </c>
      <c r="D3875" t="s">
        <v>41</v>
      </c>
      <c r="E3875" t="s">
        <v>34</v>
      </c>
      <c r="F3875">
        <v>755</v>
      </c>
      <c r="G3875">
        <v>15</v>
      </c>
      <c r="H3875">
        <v>642</v>
      </c>
      <c r="I3875">
        <v>3.7</v>
      </c>
      <c r="J3875">
        <v>91</v>
      </c>
      <c r="K3875">
        <v>1</v>
      </c>
      <c r="L3875">
        <v>642</v>
      </c>
      <c r="M3875" s="1">
        <v>45574</v>
      </c>
      <c r="N3875" t="s">
        <v>91</v>
      </c>
    </row>
    <row r="3876" spans="1:14" x14ac:dyDescent="0.3">
      <c r="A3876" t="s">
        <v>7598</v>
      </c>
      <c r="B3876" t="s">
        <v>7599</v>
      </c>
      <c r="C3876" t="s">
        <v>22</v>
      </c>
      <c r="D3876" t="s">
        <v>109</v>
      </c>
      <c r="E3876" t="s">
        <v>34</v>
      </c>
      <c r="F3876">
        <v>2238</v>
      </c>
      <c r="G3876">
        <v>25</v>
      </c>
      <c r="H3876">
        <v>1678</v>
      </c>
      <c r="I3876">
        <v>4.3</v>
      </c>
      <c r="J3876">
        <v>79</v>
      </c>
      <c r="K3876">
        <v>4</v>
      </c>
      <c r="L3876">
        <v>6712</v>
      </c>
      <c r="M3876" s="1">
        <v>45859</v>
      </c>
      <c r="N3876" t="s">
        <v>54</v>
      </c>
    </row>
    <row r="3877" spans="1:14" x14ac:dyDescent="0.3">
      <c r="A3877" t="s">
        <v>7600</v>
      </c>
      <c r="B3877" t="s">
        <v>7601</v>
      </c>
      <c r="C3877" t="s">
        <v>27</v>
      </c>
      <c r="D3877" t="s">
        <v>109</v>
      </c>
      <c r="E3877" t="s">
        <v>18</v>
      </c>
      <c r="F3877">
        <v>2064</v>
      </c>
      <c r="G3877">
        <v>20</v>
      </c>
      <c r="H3877">
        <v>1651</v>
      </c>
      <c r="I3877">
        <v>4.4000000000000004</v>
      </c>
      <c r="J3877">
        <v>86</v>
      </c>
      <c r="K3877">
        <v>1</v>
      </c>
      <c r="L3877">
        <v>1651</v>
      </c>
      <c r="M3877" s="1">
        <v>45539</v>
      </c>
      <c r="N3877" t="s">
        <v>49</v>
      </c>
    </row>
    <row r="3878" spans="1:14" x14ac:dyDescent="0.3">
      <c r="A3878" t="s">
        <v>7602</v>
      </c>
      <c r="B3878" t="s">
        <v>7603</v>
      </c>
      <c r="C3878" t="s">
        <v>37</v>
      </c>
      <c r="D3878" t="s">
        <v>109</v>
      </c>
      <c r="E3878" t="s">
        <v>161</v>
      </c>
      <c r="F3878">
        <v>1694</v>
      </c>
      <c r="G3878">
        <v>30</v>
      </c>
      <c r="H3878">
        <v>1186</v>
      </c>
      <c r="I3878">
        <v>3.4</v>
      </c>
      <c r="J3878">
        <v>54</v>
      </c>
      <c r="K3878">
        <v>1</v>
      </c>
      <c r="L3878">
        <v>1186</v>
      </c>
      <c r="M3878" s="1">
        <v>45514</v>
      </c>
      <c r="N3878" t="s">
        <v>189</v>
      </c>
    </row>
    <row r="3879" spans="1:14" x14ac:dyDescent="0.3">
      <c r="A3879" t="s">
        <v>7604</v>
      </c>
      <c r="B3879" t="s">
        <v>7605</v>
      </c>
      <c r="C3879" t="s">
        <v>116</v>
      </c>
      <c r="D3879" t="s">
        <v>46</v>
      </c>
      <c r="E3879" t="s">
        <v>161</v>
      </c>
      <c r="F3879">
        <v>7434</v>
      </c>
      <c r="G3879">
        <v>20</v>
      </c>
      <c r="H3879">
        <v>5947</v>
      </c>
      <c r="I3879">
        <v>3.7</v>
      </c>
      <c r="J3879">
        <v>235</v>
      </c>
      <c r="K3879">
        <v>3</v>
      </c>
      <c r="L3879">
        <v>17841</v>
      </c>
      <c r="M3879" s="1">
        <v>45391</v>
      </c>
      <c r="N3879" t="s">
        <v>168</v>
      </c>
    </row>
    <row r="3880" spans="1:14" x14ac:dyDescent="0.3">
      <c r="A3880" t="s">
        <v>7606</v>
      </c>
      <c r="B3880" t="s">
        <v>7607</v>
      </c>
      <c r="C3880" t="s">
        <v>88</v>
      </c>
      <c r="D3880" t="s">
        <v>33</v>
      </c>
      <c r="E3880" t="s">
        <v>18</v>
      </c>
      <c r="F3880">
        <v>4792</v>
      </c>
      <c r="G3880">
        <v>30</v>
      </c>
      <c r="H3880">
        <v>3354</v>
      </c>
      <c r="I3880">
        <v>3.9</v>
      </c>
      <c r="J3880">
        <v>91</v>
      </c>
      <c r="K3880">
        <v>3</v>
      </c>
      <c r="L3880">
        <v>10062</v>
      </c>
      <c r="M3880" s="1">
        <v>45975</v>
      </c>
      <c r="N3880" t="s">
        <v>85</v>
      </c>
    </row>
    <row r="3881" spans="1:14" x14ac:dyDescent="0.3">
      <c r="A3881" t="s">
        <v>7608</v>
      </c>
      <c r="B3881" t="s">
        <v>7609</v>
      </c>
      <c r="C3881" t="s">
        <v>45</v>
      </c>
      <c r="D3881" t="s">
        <v>41</v>
      </c>
      <c r="E3881" t="s">
        <v>34</v>
      </c>
      <c r="F3881">
        <v>1404</v>
      </c>
      <c r="G3881">
        <v>30</v>
      </c>
      <c r="H3881">
        <v>983</v>
      </c>
      <c r="I3881">
        <v>3.3</v>
      </c>
      <c r="J3881">
        <v>605</v>
      </c>
      <c r="K3881">
        <v>2</v>
      </c>
      <c r="L3881">
        <v>1966</v>
      </c>
      <c r="M3881" s="1">
        <v>45327</v>
      </c>
      <c r="N3881" t="s">
        <v>141</v>
      </c>
    </row>
    <row r="3882" spans="1:14" x14ac:dyDescent="0.3">
      <c r="A3882" t="s">
        <v>7610</v>
      </c>
      <c r="B3882" t="s">
        <v>7611</v>
      </c>
      <c r="C3882" t="s">
        <v>45</v>
      </c>
      <c r="D3882" t="s">
        <v>109</v>
      </c>
      <c r="E3882" t="s">
        <v>34</v>
      </c>
      <c r="F3882">
        <v>2743</v>
      </c>
      <c r="G3882">
        <v>40</v>
      </c>
      <c r="H3882">
        <v>1646</v>
      </c>
      <c r="I3882">
        <v>3.7</v>
      </c>
      <c r="J3882">
        <v>48</v>
      </c>
      <c r="K3882">
        <v>2</v>
      </c>
      <c r="L3882">
        <v>3292</v>
      </c>
      <c r="M3882" s="1">
        <v>45719</v>
      </c>
      <c r="N3882" t="s">
        <v>168</v>
      </c>
    </row>
    <row r="3883" spans="1:14" x14ac:dyDescent="0.3">
      <c r="A3883" t="s">
        <v>7612</v>
      </c>
      <c r="B3883" t="s">
        <v>7613</v>
      </c>
      <c r="C3883" t="s">
        <v>32</v>
      </c>
      <c r="D3883" t="s">
        <v>28</v>
      </c>
      <c r="E3883" t="s">
        <v>34</v>
      </c>
      <c r="F3883">
        <v>6621</v>
      </c>
      <c r="G3883">
        <v>25</v>
      </c>
      <c r="H3883">
        <v>4966</v>
      </c>
      <c r="I3883">
        <v>4</v>
      </c>
      <c r="J3883">
        <v>141</v>
      </c>
      <c r="K3883">
        <v>2</v>
      </c>
      <c r="L3883">
        <v>9932</v>
      </c>
      <c r="M3883" s="1">
        <v>45344</v>
      </c>
      <c r="N3883" t="s">
        <v>54</v>
      </c>
    </row>
    <row r="3884" spans="1:14" x14ac:dyDescent="0.3">
      <c r="A3884" t="s">
        <v>7614</v>
      </c>
      <c r="B3884" t="s">
        <v>7615</v>
      </c>
      <c r="C3884" t="s">
        <v>88</v>
      </c>
      <c r="D3884" t="s">
        <v>23</v>
      </c>
      <c r="E3884" t="s">
        <v>34</v>
      </c>
      <c r="F3884">
        <v>1083</v>
      </c>
      <c r="G3884">
        <v>60</v>
      </c>
      <c r="H3884">
        <v>433</v>
      </c>
      <c r="I3884">
        <v>3.4</v>
      </c>
      <c r="J3884">
        <v>116</v>
      </c>
      <c r="K3884">
        <v>4</v>
      </c>
      <c r="L3884">
        <v>1732</v>
      </c>
      <c r="M3884" s="1">
        <v>45699</v>
      </c>
      <c r="N3884" t="s">
        <v>71</v>
      </c>
    </row>
    <row r="3885" spans="1:14" x14ac:dyDescent="0.3">
      <c r="A3885" t="s">
        <v>7616</v>
      </c>
      <c r="B3885" t="s">
        <v>7617</v>
      </c>
      <c r="C3885" t="s">
        <v>88</v>
      </c>
      <c r="D3885" t="s">
        <v>109</v>
      </c>
      <c r="E3885" t="s">
        <v>18</v>
      </c>
      <c r="F3885">
        <v>3268</v>
      </c>
      <c r="G3885">
        <v>15</v>
      </c>
      <c r="H3885">
        <v>2778</v>
      </c>
      <c r="I3885">
        <v>5</v>
      </c>
      <c r="J3885">
        <v>46</v>
      </c>
      <c r="K3885">
        <v>1</v>
      </c>
      <c r="L3885">
        <v>2778</v>
      </c>
      <c r="M3885" s="1">
        <v>45476</v>
      </c>
      <c r="N3885" t="s">
        <v>24</v>
      </c>
    </row>
    <row r="3886" spans="1:14" x14ac:dyDescent="0.3">
      <c r="A3886" t="s">
        <v>7618</v>
      </c>
      <c r="B3886" t="s">
        <v>7619</v>
      </c>
      <c r="C3886" t="s">
        <v>22</v>
      </c>
      <c r="D3886" t="s">
        <v>23</v>
      </c>
      <c r="E3886" t="s">
        <v>34</v>
      </c>
      <c r="F3886">
        <v>3428</v>
      </c>
      <c r="G3886">
        <v>20</v>
      </c>
      <c r="H3886">
        <v>2742</v>
      </c>
      <c r="I3886">
        <v>4.5999999999999996</v>
      </c>
      <c r="J3886">
        <v>50</v>
      </c>
      <c r="K3886">
        <v>1</v>
      </c>
      <c r="L3886">
        <v>2742</v>
      </c>
      <c r="M3886" s="1">
        <v>45449</v>
      </c>
      <c r="N3886" t="s">
        <v>102</v>
      </c>
    </row>
    <row r="3887" spans="1:14" x14ac:dyDescent="0.3">
      <c r="A3887" t="s">
        <v>7620</v>
      </c>
      <c r="B3887" t="s">
        <v>4590</v>
      </c>
      <c r="C3887" t="s">
        <v>32</v>
      </c>
      <c r="D3887" t="s">
        <v>46</v>
      </c>
      <c r="E3887" t="s">
        <v>161</v>
      </c>
      <c r="F3887">
        <v>5078</v>
      </c>
      <c r="G3887">
        <v>20</v>
      </c>
      <c r="H3887">
        <v>4062</v>
      </c>
      <c r="I3887">
        <v>5</v>
      </c>
      <c r="J3887">
        <v>24</v>
      </c>
      <c r="K3887">
        <v>1</v>
      </c>
      <c r="L3887">
        <v>4062</v>
      </c>
      <c r="M3887" s="1">
        <v>45899</v>
      </c>
      <c r="N3887" t="s">
        <v>64</v>
      </c>
    </row>
    <row r="3888" spans="1:14" x14ac:dyDescent="0.3">
      <c r="A3888" t="s">
        <v>7621</v>
      </c>
      <c r="B3888" t="s">
        <v>7622</v>
      </c>
      <c r="C3888" t="s">
        <v>116</v>
      </c>
      <c r="D3888" t="s">
        <v>46</v>
      </c>
      <c r="E3888" t="s">
        <v>161</v>
      </c>
      <c r="F3888">
        <v>9652</v>
      </c>
      <c r="G3888">
        <v>30</v>
      </c>
      <c r="H3888">
        <v>6756</v>
      </c>
      <c r="I3888">
        <v>3.5</v>
      </c>
      <c r="J3888">
        <v>83</v>
      </c>
      <c r="K3888">
        <v>1</v>
      </c>
      <c r="L3888">
        <v>6756</v>
      </c>
      <c r="M3888" s="1">
        <v>45608</v>
      </c>
      <c r="N3888" t="s">
        <v>168</v>
      </c>
    </row>
    <row r="3889" spans="1:14" x14ac:dyDescent="0.3">
      <c r="A3889" t="s">
        <v>7623</v>
      </c>
      <c r="B3889" t="s">
        <v>7624</v>
      </c>
      <c r="C3889" t="s">
        <v>22</v>
      </c>
      <c r="D3889" t="s">
        <v>109</v>
      </c>
      <c r="E3889" t="s">
        <v>161</v>
      </c>
      <c r="F3889">
        <v>3360</v>
      </c>
      <c r="G3889">
        <v>25</v>
      </c>
      <c r="H3889">
        <v>2520</v>
      </c>
      <c r="I3889">
        <v>4.3</v>
      </c>
      <c r="J3889">
        <v>67</v>
      </c>
      <c r="K3889">
        <v>2</v>
      </c>
      <c r="L3889">
        <v>5040</v>
      </c>
      <c r="M3889" s="1">
        <v>45414</v>
      </c>
      <c r="N3889" t="s">
        <v>91</v>
      </c>
    </row>
    <row r="3890" spans="1:14" x14ac:dyDescent="0.3">
      <c r="A3890" t="s">
        <v>7625</v>
      </c>
      <c r="B3890" t="s">
        <v>7626</v>
      </c>
      <c r="C3890" t="s">
        <v>32</v>
      </c>
      <c r="D3890" t="s">
        <v>33</v>
      </c>
      <c r="E3890" t="s">
        <v>34</v>
      </c>
      <c r="F3890">
        <v>1175</v>
      </c>
      <c r="G3890">
        <v>50</v>
      </c>
      <c r="H3890">
        <v>588</v>
      </c>
      <c r="I3890">
        <v>3.7</v>
      </c>
      <c r="J3890">
        <v>37</v>
      </c>
      <c r="K3890">
        <v>3</v>
      </c>
      <c r="L3890">
        <v>1764</v>
      </c>
      <c r="M3890" s="1">
        <v>45468</v>
      </c>
      <c r="N3890" t="s">
        <v>189</v>
      </c>
    </row>
    <row r="3891" spans="1:14" x14ac:dyDescent="0.3">
      <c r="A3891" t="s">
        <v>7627</v>
      </c>
      <c r="B3891" t="s">
        <v>7628</v>
      </c>
      <c r="C3891" t="s">
        <v>16</v>
      </c>
      <c r="D3891" t="s">
        <v>53</v>
      </c>
      <c r="E3891" t="s">
        <v>34</v>
      </c>
      <c r="F3891">
        <v>5050</v>
      </c>
      <c r="G3891">
        <v>20</v>
      </c>
      <c r="H3891">
        <v>4040</v>
      </c>
      <c r="I3891">
        <v>3.5</v>
      </c>
      <c r="J3891">
        <v>117</v>
      </c>
      <c r="K3891">
        <v>1</v>
      </c>
      <c r="L3891">
        <v>4040</v>
      </c>
      <c r="M3891" s="1">
        <v>45399</v>
      </c>
      <c r="N3891" t="s">
        <v>102</v>
      </c>
    </row>
    <row r="3892" spans="1:14" x14ac:dyDescent="0.3">
      <c r="A3892" t="s">
        <v>7629</v>
      </c>
      <c r="B3892" t="s">
        <v>7630</v>
      </c>
      <c r="C3892" t="s">
        <v>16</v>
      </c>
      <c r="D3892" t="s">
        <v>28</v>
      </c>
      <c r="E3892" t="s">
        <v>34</v>
      </c>
      <c r="F3892">
        <v>7893</v>
      </c>
      <c r="G3892">
        <v>30</v>
      </c>
      <c r="H3892">
        <v>5525</v>
      </c>
      <c r="I3892">
        <v>4.5999999999999996</v>
      </c>
      <c r="J3892">
        <v>73</v>
      </c>
      <c r="K3892">
        <v>1</v>
      </c>
      <c r="L3892">
        <v>5525</v>
      </c>
      <c r="M3892" s="1">
        <v>45905</v>
      </c>
      <c r="N3892" t="s">
        <v>71</v>
      </c>
    </row>
    <row r="3893" spans="1:14" x14ac:dyDescent="0.3">
      <c r="A3893" t="s">
        <v>7631</v>
      </c>
      <c r="B3893" t="s">
        <v>7632</v>
      </c>
      <c r="C3893" t="s">
        <v>16</v>
      </c>
      <c r="D3893" t="s">
        <v>23</v>
      </c>
      <c r="E3893" t="s">
        <v>18</v>
      </c>
      <c r="F3893">
        <v>3102</v>
      </c>
      <c r="G3893">
        <v>50</v>
      </c>
      <c r="H3893">
        <v>1551</v>
      </c>
      <c r="I3893">
        <v>4.0999999999999996</v>
      </c>
      <c r="J3893">
        <v>273</v>
      </c>
      <c r="K3893">
        <v>1</v>
      </c>
      <c r="L3893">
        <v>1551</v>
      </c>
      <c r="M3893" s="1">
        <v>45552</v>
      </c>
      <c r="N3893" t="s">
        <v>150</v>
      </c>
    </row>
    <row r="3894" spans="1:14" x14ac:dyDescent="0.3">
      <c r="A3894" t="s">
        <v>7633</v>
      </c>
      <c r="B3894" t="s">
        <v>7634</v>
      </c>
      <c r="C3894" t="s">
        <v>52</v>
      </c>
      <c r="D3894" t="s">
        <v>46</v>
      </c>
      <c r="E3894" t="s">
        <v>18</v>
      </c>
      <c r="F3894">
        <v>4592</v>
      </c>
      <c r="G3894">
        <v>40</v>
      </c>
      <c r="H3894">
        <v>2755</v>
      </c>
      <c r="I3894">
        <v>3.9</v>
      </c>
      <c r="J3894">
        <v>88</v>
      </c>
      <c r="K3894">
        <v>1</v>
      </c>
      <c r="L3894">
        <v>2755</v>
      </c>
      <c r="M3894" s="1">
        <v>45900</v>
      </c>
      <c r="N3894" t="s">
        <v>189</v>
      </c>
    </row>
    <row r="3895" spans="1:14" x14ac:dyDescent="0.3">
      <c r="A3895" t="s">
        <v>7635</v>
      </c>
      <c r="B3895" t="s">
        <v>6645</v>
      </c>
      <c r="C3895" t="s">
        <v>16</v>
      </c>
      <c r="D3895" t="s">
        <v>46</v>
      </c>
      <c r="E3895" t="s">
        <v>74</v>
      </c>
      <c r="F3895">
        <v>9984</v>
      </c>
      <c r="G3895">
        <v>0</v>
      </c>
      <c r="H3895">
        <v>9984</v>
      </c>
      <c r="I3895">
        <v>4.2</v>
      </c>
      <c r="J3895">
        <v>58</v>
      </c>
      <c r="K3895">
        <v>1</v>
      </c>
      <c r="L3895">
        <v>9984</v>
      </c>
      <c r="M3895" s="1">
        <v>45984</v>
      </c>
      <c r="N3895" t="s">
        <v>29</v>
      </c>
    </row>
    <row r="3896" spans="1:14" x14ac:dyDescent="0.3">
      <c r="A3896" t="s">
        <v>7636</v>
      </c>
      <c r="B3896" t="s">
        <v>7637</v>
      </c>
      <c r="C3896" t="s">
        <v>16</v>
      </c>
      <c r="D3896" t="s">
        <v>28</v>
      </c>
      <c r="E3896" t="s">
        <v>34</v>
      </c>
      <c r="F3896">
        <v>9020</v>
      </c>
      <c r="G3896">
        <v>15</v>
      </c>
      <c r="H3896">
        <v>7667</v>
      </c>
      <c r="I3896">
        <v>3.7</v>
      </c>
      <c r="J3896">
        <v>165</v>
      </c>
      <c r="K3896">
        <v>1</v>
      </c>
      <c r="L3896">
        <v>7667</v>
      </c>
      <c r="M3896" s="1">
        <v>45652</v>
      </c>
      <c r="N3896" t="s">
        <v>42</v>
      </c>
    </row>
    <row r="3897" spans="1:14" x14ac:dyDescent="0.3">
      <c r="A3897" t="s">
        <v>7638</v>
      </c>
      <c r="B3897" t="s">
        <v>7639</v>
      </c>
      <c r="C3897" t="s">
        <v>57</v>
      </c>
      <c r="D3897" t="s">
        <v>33</v>
      </c>
      <c r="E3897" t="s">
        <v>34</v>
      </c>
      <c r="F3897">
        <v>2368</v>
      </c>
      <c r="G3897">
        <v>10</v>
      </c>
      <c r="H3897">
        <v>2131</v>
      </c>
      <c r="I3897">
        <v>3.7</v>
      </c>
      <c r="J3897">
        <v>91</v>
      </c>
      <c r="K3897">
        <v>1</v>
      </c>
      <c r="L3897">
        <v>2131</v>
      </c>
      <c r="M3897" s="1">
        <v>45732</v>
      </c>
      <c r="N3897" t="s">
        <v>58</v>
      </c>
    </row>
    <row r="3898" spans="1:14" x14ac:dyDescent="0.3">
      <c r="A3898" t="s">
        <v>7640</v>
      </c>
      <c r="B3898" t="s">
        <v>7641</v>
      </c>
      <c r="C3898" t="s">
        <v>37</v>
      </c>
      <c r="D3898" t="s">
        <v>28</v>
      </c>
      <c r="E3898" t="s">
        <v>34</v>
      </c>
      <c r="F3898">
        <v>9672</v>
      </c>
      <c r="G3898">
        <v>30</v>
      </c>
      <c r="H3898">
        <v>6770</v>
      </c>
      <c r="I3898">
        <v>3.8</v>
      </c>
      <c r="J3898">
        <v>45</v>
      </c>
      <c r="K3898">
        <v>1</v>
      </c>
      <c r="L3898">
        <v>6770</v>
      </c>
      <c r="M3898" s="1">
        <v>45301</v>
      </c>
      <c r="N3898" t="s">
        <v>54</v>
      </c>
    </row>
    <row r="3899" spans="1:14" x14ac:dyDescent="0.3">
      <c r="A3899" t="s">
        <v>7642</v>
      </c>
      <c r="B3899" t="s">
        <v>7643</v>
      </c>
      <c r="C3899" t="s">
        <v>116</v>
      </c>
      <c r="D3899" t="s">
        <v>33</v>
      </c>
      <c r="E3899" t="s">
        <v>18</v>
      </c>
      <c r="F3899">
        <v>4338</v>
      </c>
      <c r="G3899">
        <v>20</v>
      </c>
      <c r="H3899">
        <v>3470</v>
      </c>
      <c r="I3899">
        <v>4.7</v>
      </c>
      <c r="J3899">
        <v>292</v>
      </c>
      <c r="K3899">
        <v>1</v>
      </c>
      <c r="L3899">
        <v>3470</v>
      </c>
      <c r="M3899" s="1">
        <v>45846</v>
      </c>
      <c r="N3899" t="s">
        <v>64</v>
      </c>
    </row>
    <row r="3900" spans="1:14" x14ac:dyDescent="0.3">
      <c r="A3900" t="s">
        <v>7644</v>
      </c>
      <c r="B3900" t="s">
        <v>5790</v>
      </c>
      <c r="C3900" t="s">
        <v>37</v>
      </c>
      <c r="D3900" t="s">
        <v>46</v>
      </c>
      <c r="E3900" t="s">
        <v>18</v>
      </c>
      <c r="F3900">
        <v>10411</v>
      </c>
      <c r="G3900">
        <v>15</v>
      </c>
      <c r="H3900">
        <v>8849</v>
      </c>
      <c r="I3900">
        <v>4.5999999999999996</v>
      </c>
      <c r="J3900">
        <v>129</v>
      </c>
      <c r="K3900">
        <v>1</v>
      </c>
      <c r="L3900">
        <v>8849</v>
      </c>
      <c r="M3900" s="1">
        <v>45484</v>
      </c>
      <c r="N3900" t="s">
        <v>42</v>
      </c>
    </row>
    <row r="3901" spans="1:14" x14ac:dyDescent="0.3">
      <c r="A3901" t="s">
        <v>7645</v>
      </c>
      <c r="B3901" t="s">
        <v>7646</v>
      </c>
      <c r="C3901" t="s">
        <v>116</v>
      </c>
      <c r="D3901" t="s">
        <v>17</v>
      </c>
      <c r="E3901" t="s">
        <v>34</v>
      </c>
      <c r="F3901">
        <v>5327</v>
      </c>
      <c r="G3901">
        <v>50</v>
      </c>
      <c r="H3901">
        <v>2664</v>
      </c>
      <c r="I3901">
        <v>3.5</v>
      </c>
      <c r="J3901">
        <v>141</v>
      </c>
      <c r="K3901">
        <v>2</v>
      </c>
      <c r="L3901">
        <v>5328</v>
      </c>
      <c r="M3901" s="1">
        <v>45447</v>
      </c>
      <c r="N3901" t="s">
        <v>71</v>
      </c>
    </row>
    <row r="3902" spans="1:14" x14ac:dyDescent="0.3">
      <c r="A3902" t="s">
        <v>7647</v>
      </c>
      <c r="B3902" t="s">
        <v>7648</v>
      </c>
      <c r="C3902" t="s">
        <v>27</v>
      </c>
      <c r="D3902" t="s">
        <v>17</v>
      </c>
      <c r="E3902" t="s">
        <v>18</v>
      </c>
      <c r="F3902">
        <v>4344</v>
      </c>
      <c r="G3902">
        <v>10</v>
      </c>
      <c r="H3902">
        <v>3910</v>
      </c>
      <c r="I3902">
        <v>5</v>
      </c>
      <c r="J3902">
        <v>41</v>
      </c>
      <c r="K3902">
        <v>3</v>
      </c>
      <c r="L3902">
        <v>11730</v>
      </c>
      <c r="M3902" s="1">
        <v>45731</v>
      </c>
      <c r="N3902" t="s">
        <v>91</v>
      </c>
    </row>
    <row r="3903" spans="1:14" x14ac:dyDescent="0.3">
      <c r="A3903" t="s">
        <v>7649</v>
      </c>
      <c r="B3903" t="s">
        <v>7650</v>
      </c>
      <c r="C3903" t="s">
        <v>45</v>
      </c>
      <c r="D3903" t="s">
        <v>33</v>
      </c>
      <c r="E3903" t="s">
        <v>18</v>
      </c>
      <c r="F3903">
        <v>3168</v>
      </c>
      <c r="G3903">
        <v>25</v>
      </c>
      <c r="H3903">
        <v>2376</v>
      </c>
      <c r="I3903">
        <v>4.0999999999999996</v>
      </c>
      <c r="J3903">
        <v>183</v>
      </c>
      <c r="K3903">
        <v>2</v>
      </c>
      <c r="L3903">
        <v>4752</v>
      </c>
      <c r="M3903" s="1">
        <v>45842</v>
      </c>
      <c r="N3903" t="s">
        <v>91</v>
      </c>
    </row>
    <row r="3904" spans="1:14" x14ac:dyDescent="0.3">
      <c r="A3904" t="s">
        <v>7651</v>
      </c>
      <c r="B3904" t="s">
        <v>7652</v>
      </c>
      <c r="C3904" t="s">
        <v>45</v>
      </c>
      <c r="D3904" t="s">
        <v>46</v>
      </c>
      <c r="E3904" t="s">
        <v>161</v>
      </c>
      <c r="F3904">
        <v>5888</v>
      </c>
      <c r="G3904">
        <v>25</v>
      </c>
      <c r="H3904">
        <v>4416</v>
      </c>
      <c r="I3904">
        <v>4.3</v>
      </c>
      <c r="J3904">
        <v>98</v>
      </c>
      <c r="K3904">
        <v>2</v>
      </c>
      <c r="L3904">
        <v>8832</v>
      </c>
      <c r="M3904" s="1">
        <v>45498</v>
      </c>
      <c r="N3904" t="s">
        <v>71</v>
      </c>
    </row>
    <row r="3905" spans="1:14" x14ac:dyDescent="0.3">
      <c r="A3905" t="s">
        <v>7653</v>
      </c>
      <c r="B3905" t="s">
        <v>7654</v>
      </c>
      <c r="C3905" t="s">
        <v>27</v>
      </c>
      <c r="D3905" t="s">
        <v>46</v>
      </c>
      <c r="E3905" t="s">
        <v>34</v>
      </c>
      <c r="F3905">
        <v>9757</v>
      </c>
      <c r="G3905">
        <v>15</v>
      </c>
      <c r="H3905">
        <v>8293</v>
      </c>
      <c r="I3905">
        <v>3.7</v>
      </c>
      <c r="J3905">
        <v>115</v>
      </c>
      <c r="K3905">
        <v>4</v>
      </c>
      <c r="L3905">
        <v>33172</v>
      </c>
      <c r="M3905" s="1">
        <v>45296</v>
      </c>
      <c r="N3905" t="s">
        <v>49</v>
      </c>
    </row>
    <row r="3906" spans="1:14" x14ac:dyDescent="0.3">
      <c r="A3906" t="s">
        <v>7655</v>
      </c>
      <c r="B3906" t="s">
        <v>7656</v>
      </c>
      <c r="C3906" t="s">
        <v>52</v>
      </c>
      <c r="D3906" t="s">
        <v>53</v>
      </c>
      <c r="E3906" t="s">
        <v>34</v>
      </c>
      <c r="F3906">
        <v>4897</v>
      </c>
      <c r="G3906">
        <v>15</v>
      </c>
      <c r="H3906">
        <v>4162</v>
      </c>
      <c r="I3906">
        <v>4.0999999999999996</v>
      </c>
      <c r="J3906">
        <v>31</v>
      </c>
      <c r="K3906">
        <v>1</v>
      </c>
      <c r="L3906">
        <v>4162</v>
      </c>
      <c r="M3906" s="1">
        <v>45369</v>
      </c>
      <c r="N3906" t="s">
        <v>189</v>
      </c>
    </row>
    <row r="3907" spans="1:14" x14ac:dyDescent="0.3">
      <c r="A3907" t="s">
        <v>7657</v>
      </c>
      <c r="B3907" t="s">
        <v>7658</v>
      </c>
      <c r="C3907" t="s">
        <v>32</v>
      </c>
      <c r="D3907" t="s">
        <v>53</v>
      </c>
      <c r="E3907" t="s">
        <v>34</v>
      </c>
      <c r="F3907">
        <v>5679</v>
      </c>
      <c r="G3907">
        <v>0</v>
      </c>
      <c r="H3907">
        <v>5679</v>
      </c>
      <c r="I3907">
        <v>3.5</v>
      </c>
      <c r="J3907">
        <v>112</v>
      </c>
      <c r="K3907">
        <v>1</v>
      </c>
      <c r="L3907">
        <v>5679</v>
      </c>
      <c r="M3907" s="1">
        <v>45504</v>
      </c>
      <c r="N3907" t="s">
        <v>24</v>
      </c>
    </row>
    <row r="3908" spans="1:14" x14ac:dyDescent="0.3">
      <c r="A3908" t="s">
        <v>7659</v>
      </c>
      <c r="B3908" t="s">
        <v>7660</v>
      </c>
      <c r="C3908" t="s">
        <v>88</v>
      </c>
      <c r="D3908" t="s">
        <v>17</v>
      </c>
      <c r="E3908" t="s">
        <v>18</v>
      </c>
      <c r="F3908">
        <v>4322</v>
      </c>
      <c r="G3908">
        <v>30</v>
      </c>
      <c r="H3908">
        <v>3025</v>
      </c>
      <c r="I3908">
        <v>3.7</v>
      </c>
      <c r="J3908">
        <v>140</v>
      </c>
      <c r="K3908">
        <v>4</v>
      </c>
      <c r="L3908">
        <v>12100</v>
      </c>
      <c r="M3908" s="1">
        <v>45390</v>
      </c>
      <c r="N3908" t="s">
        <v>64</v>
      </c>
    </row>
    <row r="3909" spans="1:14" x14ac:dyDescent="0.3">
      <c r="A3909" t="s">
        <v>7661</v>
      </c>
      <c r="B3909" t="s">
        <v>7662</v>
      </c>
      <c r="C3909" t="s">
        <v>52</v>
      </c>
      <c r="D3909" t="s">
        <v>41</v>
      </c>
      <c r="E3909" t="s">
        <v>34</v>
      </c>
      <c r="F3909">
        <v>436</v>
      </c>
      <c r="G3909">
        <v>15</v>
      </c>
      <c r="H3909">
        <v>371</v>
      </c>
      <c r="I3909">
        <v>4.5</v>
      </c>
      <c r="J3909">
        <v>751</v>
      </c>
      <c r="K3909">
        <v>1</v>
      </c>
      <c r="L3909">
        <v>371</v>
      </c>
      <c r="M3909" s="1">
        <v>45351</v>
      </c>
      <c r="N3909" t="s">
        <v>29</v>
      </c>
    </row>
    <row r="3910" spans="1:14" x14ac:dyDescent="0.3">
      <c r="A3910" t="s">
        <v>7663</v>
      </c>
      <c r="B3910" t="s">
        <v>7664</v>
      </c>
      <c r="C3910" t="s">
        <v>88</v>
      </c>
      <c r="D3910" t="s">
        <v>23</v>
      </c>
      <c r="E3910" t="s">
        <v>18</v>
      </c>
      <c r="F3910">
        <v>4423</v>
      </c>
      <c r="G3910">
        <v>15</v>
      </c>
      <c r="H3910">
        <v>3760</v>
      </c>
      <c r="I3910">
        <v>4.5</v>
      </c>
      <c r="J3910">
        <v>122</v>
      </c>
      <c r="K3910">
        <v>3</v>
      </c>
      <c r="L3910">
        <v>11280</v>
      </c>
      <c r="M3910" s="1">
        <v>45868</v>
      </c>
      <c r="N3910" t="s">
        <v>168</v>
      </c>
    </row>
    <row r="3911" spans="1:14" x14ac:dyDescent="0.3">
      <c r="A3911" t="s">
        <v>7665</v>
      </c>
      <c r="B3911" t="s">
        <v>7666</v>
      </c>
      <c r="C3911" t="s">
        <v>57</v>
      </c>
      <c r="D3911" t="s">
        <v>53</v>
      </c>
      <c r="E3911" t="s">
        <v>34</v>
      </c>
      <c r="F3911">
        <v>2920</v>
      </c>
      <c r="G3911">
        <v>40</v>
      </c>
      <c r="H3911">
        <v>1752</v>
      </c>
      <c r="I3911">
        <v>4.3</v>
      </c>
      <c r="J3911">
        <v>239</v>
      </c>
      <c r="K3911">
        <v>1</v>
      </c>
      <c r="L3911">
        <v>1752</v>
      </c>
      <c r="M3911" s="1">
        <v>45378</v>
      </c>
      <c r="N3911" t="s">
        <v>61</v>
      </c>
    </row>
    <row r="3912" spans="1:14" x14ac:dyDescent="0.3">
      <c r="A3912" t="s">
        <v>7667</v>
      </c>
      <c r="B3912" t="s">
        <v>7668</v>
      </c>
      <c r="C3912" t="s">
        <v>22</v>
      </c>
      <c r="D3912" t="s">
        <v>41</v>
      </c>
      <c r="E3912" t="s">
        <v>34</v>
      </c>
      <c r="F3912">
        <v>1626</v>
      </c>
      <c r="G3912">
        <v>30</v>
      </c>
      <c r="H3912">
        <v>1138</v>
      </c>
      <c r="I3912">
        <v>3.9</v>
      </c>
      <c r="J3912">
        <v>302</v>
      </c>
      <c r="K3912">
        <v>1</v>
      </c>
      <c r="L3912">
        <v>1138</v>
      </c>
      <c r="M3912" s="1">
        <v>45698</v>
      </c>
      <c r="N3912" t="s">
        <v>78</v>
      </c>
    </row>
    <row r="3913" spans="1:14" x14ac:dyDescent="0.3">
      <c r="A3913" t="s">
        <v>7669</v>
      </c>
      <c r="B3913" t="s">
        <v>7670</v>
      </c>
      <c r="C3913" t="s">
        <v>116</v>
      </c>
      <c r="D3913" t="s">
        <v>46</v>
      </c>
      <c r="E3913" t="s">
        <v>161</v>
      </c>
      <c r="F3913">
        <v>9591</v>
      </c>
      <c r="G3913">
        <v>25</v>
      </c>
      <c r="H3913">
        <v>7193</v>
      </c>
      <c r="I3913">
        <v>3.4</v>
      </c>
      <c r="J3913">
        <v>101</v>
      </c>
      <c r="K3913">
        <v>1</v>
      </c>
      <c r="L3913">
        <v>7193</v>
      </c>
      <c r="M3913" s="1">
        <v>45636</v>
      </c>
      <c r="N3913" t="s">
        <v>29</v>
      </c>
    </row>
    <row r="3914" spans="1:14" x14ac:dyDescent="0.3">
      <c r="A3914" t="s">
        <v>7671</v>
      </c>
      <c r="B3914" t="s">
        <v>7672</v>
      </c>
      <c r="C3914" t="s">
        <v>32</v>
      </c>
      <c r="D3914" t="s">
        <v>17</v>
      </c>
      <c r="E3914" t="s">
        <v>34</v>
      </c>
      <c r="F3914">
        <v>1343</v>
      </c>
      <c r="G3914">
        <v>60</v>
      </c>
      <c r="H3914">
        <v>537</v>
      </c>
      <c r="I3914">
        <v>4.7</v>
      </c>
      <c r="J3914">
        <v>140</v>
      </c>
      <c r="K3914">
        <v>1</v>
      </c>
      <c r="L3914">
        <v>537</v>
      </c>
      <c r="M3914" s="1">
        <v>45834</v>
      </c>
      <c r="N3914" t="s">
        <v>38</v>
      </c>
    </row>
    <row r="3915" spans="1:14" x14ac:dyDescent="0.3">
      <c r="A3915" t="s">
        <v>7673</v>
      </c>
      <c r="B3915" t="s">
        <v>6014</v>
      </c>
      <c r="C3915" t="s">
        <v>57</v>
      </c>
      <c r="D3915" t="s">
        <v>53</v>
      </c>
      <c r="E3915" t="s">
        <v>74</v>
      </c>
      <c r="F3915">
        <v>5557</v>
      </c>
      <c r="G3915">
        <v>20</v>
      </c>
      <c r="H3915">
        <v>4446</v>
      </c>
      <c r="I3915">
        <v>4.5999999999999996</v>
      </c>
      <c r="J3915">
        <v>107</v>
      </c>
      <c r="K3915">
        <v>1</v>
      </c>
      <c r="L3915">
        <v>4446</v>
      </c>
      <c r="M3915" s="1">
        <v>45431</v>
      </c>
      <c r="N3915" t="s">
        <v>150</v>
      </c>
    </row>
    <row r="3916" spans="1:14" x14ac:dyDescent="0.3">
      <c r="A3916" t="s">
        <v>7674</v>
      </c>
      <c r="B3916" t="s">
        <v>7675</v>
      </c>
      <c r="C3916" t="s">
        <v>22</v>
      </c>
      <c r="D3916" t="s">
        <v>53</v>
      </c>
      <c r="E3916" t="s">
        <v>74</v>
      </c>
      <c r="F3916">
        <v>4425</v>
      </c>
      <c r="G3916">
        <v>15</v>
      </c>
      <c r="H3916">
        <v>3761</v>
      </c>
      <c r="I3916">
        <v>3.2</v>
      </c>
      <c r="J3916">
        <v>40</v>
      </c>
      <c r="K3916">
        <v>1</v>
      </c>
      <c r="L3916">
        <v>3761</v>
      </c>
      <c r="M3916" s="1">
        <v>45720</v>
      </c>
      <c r="N3916" t="s">
        <v>102</v>
      </c>
    </row>
    <row r="3917" spans="1:14" x14ac:dyDescent="0.3">
      <c r="A3917" t="s">
        <v>7676</v>
      </c>
      <c r="B3917" t="s">
        <v>2158</v>
      </c>
      <c r="C3917" t="s">
        <v>52</v>
      </c>
      <c r="D3917" t="s">
        <v>23</v>
      </c>
      <c r="E3917" t="s">
        <v>34</v>
      </c>
      <c r="F3917">
        <v>2133</v>
      </c>
      <c r="G3917">
        <v>10</v>
      </c>
      <c r="H3917">
        <v>1920</v>
      </c>
      <c r="I3917">
        <v>4.5</v>
      </c>
      <c r="J3917">
        <v>742</v>
      </c>
      <c r="K3917">
        <v>1</v>
      </c>
      <c r="L3917">
        <v>1920</v>
      </c>
      <c r="M3917" s="1">
        <v>45523</v>
      </c>
      <c r="N3917" t="s">
        <v>168</v>
      </c>
    </row>
    <row r="3918" spans="1:14" x14ac:dyDescent="0.3">
      <c r="A3918" t="s">
        <v>7677</v>
      </c>
      <c r="B3918" t="s">
        <v>7678</v>
      </c>
      <c r="C3918" t="s">
        <v>37</v>
      </c>
      <c r="D3918" t="s">
        <v>53</v>
      </c>
      <c r="E3918" t="s">
        <v>34</v>
      </c>
      <c r="F3918">
        <v>3705</v>
      </c>
      <c r="G3918">
        <v>30</v>
      </c>
      <c r="H3918">
        <v>2594</v>
      </c>
      <c r="I3918">
        <v>3.9</v>
      </c>
      <c r="J3918">
        <v>194</v>
      </c>
      <c r="K3918">
        <v>1</v>
      </c>
      <c r="L3918">
        <v>2594</v>
      </c>
      <c r="M3918" s="1">
        <v>45925</v>
      </c>
      <c r="N3918" t="s">
        <v>61</v>
      </c>
    </row>
    <row r="3919" spans="1:14" x14ac:dyDescent="0.3">
      <c r="A3919" t="s">
        <v>7679</v>
      </c>
      <c r="B3919" t="s">
        <v>2063</v>
      </c>
      <c r="C3919" t="s">
        <v>22</v>
      </c>
      <c r="D3919" t="s">
        <v>33</v>
      </c>
      <c r="E3919" t="s">
        <v>34</v>
      </c>
      <c r="F3919">
        <v>1818</v>
      </c>
      <c r="G3919">
        <v>20</v>
      </c>
      <c r="H3919">
        <v>1454</v>
      </c>
      <c r="I3919">
        <v>4.5</v>
      </c>
      <c r="J3919">
        <v>61</v>
      </c>
      <c r="K3919">
        <v>1</v>
      </c>
      <c r="L3919">
        <v>1454</v>
      </c>
      <c r="M3919" s="1">
        <v>45939</v>
      </c>
      <c r="N3919" t="s">
        <v>85</v>
      </c>
    </row>
    <row r="3920" spans="1:14" x14ac:dyDescent="0.3">
      <c r="A3920" t="s">
        <v>7680</v>
      </c>
      <c r="B3920" t="s">
        <v>7681</v>
      </c>
      <c r="C3920" t="s">
        <v>16</v>
      </c>
      <c r="D3920" t="s">
        <v>33</v>
      </c>
      <c r="E3920" t="s">
        <v>34</v>
      </c>
      <c r="F3920">
        <v>4012</v>
      </c>
      <c r="G3920">
        <v>25</v>
      </c>
      <c r="H3920">
        <v>3009</v>
      </c>
      <c r="I3920">
        <v>3.4</v>
      </c>
      <c r="J3920">
        <v>97</v>
      </c>
      <c r="K3920">
        <v>2</v>
      </c>
      <c r="L3920">
        <v>6018</v>
      </c>
      <c r="M3920" s="1">
        <v>45922</v>
      </c>
      <c r="N3920" t="s">
        <v>85</v>
      </c>
    </row>
    <row r="3921" spans="1:14" x14ac:dyDescent="0.3">
      <c r="A3921" t="s">
        <v>7682</v>
      </c>
      <c r="B3921" t="s">
        <v>7683</v>
      </c>
      <c r="C3921" t="s">
        <v>116</v>
      </c>
      <c r="D3921" t="s">
        <v>53</v>
      </c>
      <c r="E3921" t="s">
        <v>34</v>
      </c>
      <c r="F3921">
        <v>5155</v>
      </c>
      <c r="G3921">
        <v>10</v>
      </c>
      <c r="H3921">
        <v>4640</v>
      </c>
      <c r="I3921">
        <v>3.8</v>
      </c>
      <c r="J3921">
        <v>100</v>
      </c>
      <c r="K3921">
        <v>4</v>
      </c>
      <c r="L3921">
        <v>18560</v>
      </c>
      <c r="M3921" s="1">
        <v>45448</v>
      </c>
      <c r="N3921" t="s">
        <v>150</v>
      </c>
    </row>
    <row r="3922" spans="1:14" x14ac:dyDescent="0.3">
      <c r="A3922" t="s">
        <v>7684</v>
      </c>
      <c r="B3922" t="s">
        <v>7685</v>
      </c>
      <c r="C3922" t="s">
        <v>116</v>
      </c>
      <c r="D3922" t="s">
        <v>53</v>
      </c>
      <c r="E3922" t="s">
        <v>74</v>
      </c>
      <c r="F3922">
        <v>6352</v>
      </c>
      <c r="G3922">
        <v>15</v>
      </c>
      <c r="H3922">
        <v>5399</v>
      </c>
      <c r="I3922">
        <v>4.0999999999999996</v>
      </c>
      <c r="J3922">
        <v>480</v>
      </c>
      <c r="K3922">
        <v>1</v>
      </c>
      <c r="L3922">
        <v>5399</v>
      </c>
      <c r="M3922" s="1">
        <v>45330</v>
      </c>
      <c r="N3922" t="s">
        <v>29</v>
      </c>
    </row>
    <row r="3923" spans="1:14" x14ac:dyDescent="0.3">
      <c r="A3923" t="s">
        <v>7686</v>
      </c>
      <c r="B3923" t="s">
        <v>7687</v>
      </c>
      <c r="C3923" t="s">
        <v>37</v>
      </c>
      <c r="D3923" t="s">
        <v>28</v>
      </c>
      <c r="E3923" t="s">
        <v>34</v>
      </c>
      <c r="F3923">
        <v>8764</v>
      </c>
      <c r="G3923">
        <v>40</v>
      </c>
      <c r="H3923">
        <v>5258</v>
      </c>
      <c r="I3923">
        <v>5</v>
      </c>
      <c r="J3923">
        <v>24</v>
      </c>
      <c r="K3923">
        <v>1</v>
      </c>
      <c r="L3923">
        <v>5258</v>
      </c>
      <c r="M3923" s="1">
        <v>45379</v>
      </c>
      <c r="N3923" t="s">
        <v>64</v>
      </c>
    </row>
    <row r="3924" spans="1:14" x14ac:dyDescent="0.3">
      <c r="A3924" t="s">
        <v>7688</v>
      </c>
      <c r="B3924" t="s">
        <v>816</v>
      </c>
      <c r="C3924" t="s">
        <v>16</v>
      </c>
      <c r="D3924" t="s">
        <v>33</v>
      </c>
      <c r="E3924" t="s">
        <v>34</v>
      </c>
      <c r="F3924">
        <v>3181</v>
      </c>
      <c r="G3924">
        <v>25</v>
      </c>
      <c r="H3924">
        <v>2386</v>
      </c>
      <c r="I3924">
        <v>5</v>
      </c>
      <c r="J3924">
        <v>382</v>
      </c>
      <c r="K3924">
        <v>1</v>
      </c>
      <c r="L3924">
        <v>2386</v>
      </c>
      <c r="M3924" s="1">
        <v>45936</v>
      </c>
      <c r="N3924" t="s">
        <v>54</v>
      </c>
    </row>
    <row r="3925" spans="1:14" x14ac:dyDescent="0.3">
      <c r="A3925" t="s">
        <v>7689</v>
      </c>
      <c r="B3925" t="s">
        <v>7690</v>
      </c>
      <c r="C3925" t="s">
        <v>52</v>
      </c>
      <c r="D3925" t="s">
        <v>17</v>
      </c>
      <c r="E3925" t="s">
        <v>34</v>
      </c>
      <c r="F3925">
        <v>4357</v>
      </c>
      <c r="G3925">
        <v>70</v>
      </c>
      <c r="H3925">
        <v>1307</v>
      </c>
      <c r="I3925">
        <v>4.0999999999999996</v>
      </c>
      <c r="J3925">
        <v>40</v>
      </c>
      <c r="K3925">
        <v>1</v>
      </c>
      <c r="L3925">
        <v>1307</v>
      </c>
      <c r="M3925" s="1">
        <v>45650</v>
      </c>
      <c r="N3925" t="s">
        <v>102</v>
      </c>
    </row>
    <row r="3926" spans="1:14" x14ac:dyDescent="0.3">
      <c r="A3926" t="s">
        <v>7691</v>
      </c>
      <c r="B3926" t="s">
        <v>7692</v>
      </c>
      <c r="C3926" t="s">
        <v>16</v>
      </c>
      <c r="D3926" t="s">
        <v>33</v>
      </c>
      <c r="E3926" t="s">
        <v>18</v>
      </c>
      <c r="F3926">
        <v>3600</v>
      </c>
      <c r="G3926">
        <v>20</v>
      </c>
      <c r="H3926">
        <v>2880</v>
      </c>
      <c r="I3926">
        <v>4.7</v>
      </c>
      <c r="J3926">
        <v>43</v>
      </c>
      <c r="K3926">
        <v>1</v>
      </c>
      <c r="L3926">
        <v>2880</v>
      </c>
      <c r="M3926" s="1">
        <v>45803</v>
      </c>
      <c r="N3926" t="s">
        <v>91</v>
      </c>
    </row>
    <row r="3927" spans="1:14" x14ac:dyDescent="0.3">
      <c r="A3927" t="s">
        <v>7693</v>
      </c>
      <c r="B3927" t="s">
        <v>5570</v>
      </c>
      <c r="C3927" t="s">
        <v>88</v>
      </c>
      <c r="D3927" t="s">
        <v>23</v>
      </c>
      <c r="E3927" t="s">
        <v>34</v>
      </c>
      <c r="F3927">
        <v>2371</v>
      </c>
      <c r="G3927">
        <v>10</v>
      </c>
      <c r="H3927">
        <v>2134</v>
      </c>
      <c r="I3927">
        <v>4.2</v>
      </c>
      <c r="J3927">
        <v>317</v>
      </c>
      <c r="K3927">
        <v>2</v>
      </c>
      <c r="L3927">
        <v>4268</v>
      </c>
      <c r="M3927" s="1">
        <v>45663</v>
      </c>
      <c r="N3927" t="s">
        <v>54</v>
      </c>
    </row>
    <row r="3928" spans="1:14" x14ac:dyDescent="0.3">
      <c r="A3928" t="s">
        <v>7694</v>
      </c>
      <c r="B3928" t="s">
        <v>7695</v>
      </c>
      <c r="C3928" t="s">
        <v>16</v>
      </c>
      <c r="D3928" t="s">
        <v>17</v>
      </c>
      <c r="E3928" t="s">
        <v>18</v>
      </c>
      <c r="F3928">
        <v>3512</v>
      </c>
      <c r="G3928">
        <v>10</v>
      </c>
      <c r="H3928">
        <v>3161</v>
      </c>
      <c r="I3928">
        <v>4.2</v>
      </c>
      <c r="J3928">
        <v>134</v>
      </c>
      <c r="K3928">
        <v>1</v>
      </c>
      <c r="L3928">
        <v>3161</v>
      </c>
      <c r="M3928" s="1">
        <v>45722</v>
      </c>
      <c r="N3928" t="s">
        <v>54</v>
      </c>
    </row>
    <row r="3929" spans="1:14" x14ac:dyDescent="0.3">
      <c r="A3929" t="s">
        <v>7696</v>
      </c>
      <c r="B3929" t="s">
        <v>7697</v>
      </c>
      <c r="C3929" t="s">
        <v>22</v>
      </c>
      <c r="D3929" t="s">
        <v>23</v>
      </c>
      <c r="E3929" t="s">
        <v>18</v>
      </c>
      <c r="F3929">
        <v>1767</v>
      </c>
      <c r="G3929">
        <v>20</v>
      </c>
      <c r="H3929">
        <v>1414</v>
      </c>
      <c r="I3929">
        <v>4.4000000000000004</v>
      </c>
      <c r="J3929">
        <v>7</v>
      </c>
      <c r="K3929">
        <v>1</v>
      </c>
      <c r="L3929">
        <v>1414</v>
      </c>
      <c r="M3929" s="1">
        <v>45924</v>
      </c>
      <c r="N3929" t="s">
        <v>42</v>
      </c>
    </row>
    <row r="3930" spans="1:14" x14ac:dyDescent="0.3">
      <c r="A3930" t="s">
        <v>7698</v>
      </c>
      <c r="B3930" t="s">
        <v>7699</v>
      </c>
      <c r="C3930" t="s">
        <v>116</v>
      </c>
      <c r="D3930" t="s">
        <v>109</v>
      </c>
      <c r="E3930" t="s">
        <v>34</v>
      </c>
      <c r="F3930">
        <v>1171</v>
      </c>
      <c r="G3930">
        <v>70</v>
      </c>
      <c r="H3930">
        <v>351</v>
      </c>
      <c r="I3930">
        <v>4.0999999999999996</v>
      </c>
      <c r="J3930">
        <v>28</v>
      </c>
      <c r="K3930">
        <v>1</v>
      </c>
      <c r="L3930">
        <v>351</v>
      </c>
      <c r="M3930" s="1">
        <v>45872</v>
      </c>
      <c r="N3930" t="s">
        <v>42</v>
      </c>
    </row>
    <row r="3931" spans="1:14" x14ac:dyDescent="0.3">
      <c r="A3931" t="s">
        <v>7700</v>
      </c>
      <c r="B3931" t="s">
        <v>7701</v>
      </c>
      <c r="C3931" t="s">
        <v>16</v>
      </c>
      <c r="D3931" t="s">
        <v>46</v>
      </c>
      <c r="E3931" t="s">
        <v>74</v>
      </c>
      <c r="F3931">
        <v>9624</v>
      </c>
      <c r="G3931">
        <v>40</v>
      </c>
      <c r="H3931">
        <v>5774</v>
      </c>
      <c r="I3931">
        <v>4.5</v>
      </c>
      <c r="J3931">
        <v>189</v>
      </c>
      <c r="K3931">
        <v>1</v>
      </c>
      <c r="L3931">
        <v>5774</v>
      </c>
      <c r="M3931" s="1">
        <v>45680</v>
      </c>
      <c r="N3931" t="s">
        <v>29</v>
      </c>
    </row>
    <row r="3932" spans="1:14" x14ac:dyDescent="0.3">
      <c r="A3932" t="s">
        <v>7702</v>
      </c>
      <c r="B3932" t="s">
        <v>7703</v>
      </c>
      <c r="C3932" t="s">
        <v>37</v>
      </c>
      <c r="D3932" t="s">
        <v>46</v>
      </c>
      <c r="E3932" t="s">
        <v>34</v>
      </c>
      <c r="F3932">
        <v>3859</v>
      </c>
      <c r="G3932">
        <v>0</v>
      </c>
      <c r="H3932">
        <v>3859</v>
      </c>
      <c r="I3932">
        <v>3.6</v>
      </c>
      <c r="J3932">
        <v>66</v>
      </c>
      <c r="K3932">
        <v>1</v>
      </c>
      <c r="L3932">
        <v>3859</v>
      </c>
      <c r="M3932" s="1">
        <v>45751</v>
      </c>
      <c r="N3932" t="s">
        <v>29</v>
      </c>
    </row>
    <row r="3933" spans="1:14" x14ac:dyDescent="0.3">
      <c r="A3933" t="s">
        <v>7704</v>
      </c>
      <c r="B3933" t="s">
        <v>7705</v>
      </c>
      <c r="C3933" t="s">
        <v>27</v>
      </c>
      <c r="D3933" t="s">
        <v>28</v>
      </c>
      <c r="E3933" t="s">
        <v>34</v>
      </c>
      <c r="F3933">
        <v>7235</v>
      </c>
      <c r="G3933">
        <v>10</v>
      </c>
      <c r="H3933">
        <v>6512</v>
      </c>
      <c r="I3933">
        <v>4.0999999999999996</v>
      </c>
      <c r="J3933">
        <v>51</v>
      </c>
      <c r="K3933">
        <v>1</v>
      </c>
      <c r="L3933">
        <v>6512</v>
      </c>
      <c r="M3933" s="1">
        <v>45662</v>
      </c>
      <c r="N3933" t="s">
        <v>61</v>
      </c>
    </row>
    <row r="3934" spans="1:14" x14ac:dyDescent="0.3">
      <c r="A3934" t="s">
        <v>7706</v>
      </c>
      <c r="B3934" t="s">
        <v>5662</v>
      </c>
      <c r="C3934" t="s">
        <v>22</v>
      </c>
      <c r="D3934" t="s">
        <v>33</v>
      </c>
      <c r="E3934" t="s">
        <v>34</v>
      </c>
      <c r="F3934">
        <v>4738</v>
      </c>
      <c r="G3934">
        <v>20</v>
      </c>
      <c r="H3934">
        <v>3790</v>
      </c>
      <c r="I3934">
        <v>5</v>
      </c>
      <c r="J3934">
        <v>119</v>
      </c>
      <c r="K3934">
        <v>1</v>
      </c>
      <c r="L3934">
        <v>3790</v>
      </c>
      <c r="M3934" s="1">
        <v>45453</v>
      </c>
      <c r="N3934" t="s">
        <v>71</v>
      </c>
    </row>
    <row r="3935" spans="1:14" x14ac:dyDescent="0.3">
      <c r="A3935" t="s">
        <v>7707</v>
      </c>
      <c r="B3935" t="s">
        <v>7708</v>
      </c>
      <c r="C3935" t="s">
        <v>45</v>
      </c>
      <c r="D3935" t="s">
        <v>33</v>
      </c>
      <c r="E3935" t="s">
        <v>18</v>
      </c>
      <c r="F3935">
        <v>2722</v>
      </c>
      <c r="G3935">
        <v>30</v>
      </c>
      <c r="H3935">
        <v>1905</v>
      </c>
      <c r="I3935">
        <v>4.7</v>
      </c>
      <c r="J3935">
        <v>269</v>
      </c>
      <c r="K3935">
        <v>1</v>
      </c>
      <c r="L3935">
        <v>1905</v>
      </c>
      <c r="M3935" s="1">
        <v>45562</v>
      </c>
      <c r="N3935" t="s">
        <v>29</v>
      </c>
    </row>
    <row r="3936" spans="1:14" x14ac:dyDescent="0.3">
      <c r="A3936" t="s">
        <v>7709</v>
      </c>
      <c r="B3936" t="s">
        <v>7710</v>
      </c>
      <c r="C3936" t="s">
        <v>116</v>
      </c>
      <c r="D3936" t="s">
        <v>46</v>
      </c>
      <c r="E3936" t="s">
        <v>74</v>
      </c>
      <c r="F3936">
        <v>9336</v>
      </c>
      <c r="G3936">
        <v>70</v>
      </c>
      <c r="H3936">
        <v>2801</v>
      </c>
      <c r="I3936">
        <v>4.3</v>
      </c>
      <c r="J3936">
        <v>4</v>
      </c>
      <c r="K3936">
        <v>1</v>
      </c>
      <c r="L3936">
        <v>2801</v>
      </c>
      <c r="M3936" s="1">
        <v>45626</v>
      </c>
      <c r="N3936" t="s">
        <v>71</v>
      </c>
    </row>
    <row r="3937" spans="1:14" x14ac:dyDescent="0.3">
      <c r="A3937" t="s">
        <v>7711</v>
      </c>
      <c r="B3937" t="s">
        <v>7712</v>
      </c>
      <c r="C3937" t="s">
        <v>16</v>
      </c>
      <c r="D3937" t="s">
        <v>46</v>
      </c>
      <c r="E3937" t="s">
        <v>34</v>
      </c>
      <c r="F3937">
        <v>8989</v>
      </c>
      <c r="G3937">
        <v>40</v>
      </c>
      <c r="H3937">
        <v>5393</v>
      </c>
      <c r="I3937">
        <v>4.5999999999999996</v>
      </c>
      <c r="J3937">
        <v>206</v>
      </c>
      <c r="K3937">
        <v>1</v>
      </c>
      <c r="L3937">
        <v>5393</v>
      </c>
      <c r="M3937" s="1">
        <v>45375</v>
      </c>
      <c r="N3937" t="s">
        <v>38</v>
      </c>
    </row>
    <row r="3938" spans="1:14" x14ac:dyDescent="0.3">
      <c r="A3938" t="s">
        <v>7713</v>
      </c>
      <c r="B3938" t="s">
        <v>4435</v>
      </c>
      <c r="C3938" t="s">
        <v>27</v>
      </c>
      <c r="D3938" t="s">
        <v>23</v>
      </c>
      <c r="E3938" t="s">
        <v>34</v>
      </c>
      <c r="F3938">
        <v>2359</v>
      </c>
      <c r="G3938">
        <v>15</v>
      </c>
      <c r="H3938">
        <v>2005</v>
      </c>
      <c r="I3938">
        <v>4.9000000000000004</v>
      </c>
      <c r="J3938">
        <v>202</v>
      </c>
      <c r="K3938">
        <v>1</v>
      </c>
      <c r="L3938">
        <v>2005</v>
      </c>
      <c r="M3938" s="1">
        <v>45990</v>
      </c>
      <c r="N3938" t="s">
        <v>150</v>
      </c>
    </row>
    <row r="3939" spans="1:14" x14ac:dyDescent="0.3">
      <c r="A3939" t="s">
        <v>7714</v>
      </c>
      <c r="B3939" t="s">
        <v>7715</v>
      </c>
      <c r="C3939" t="s">
        <v>116</v>
      </c>
      <c r="D3939" t="s">
        <v>41</v>
      </c>
      <c r="E3939" t="s">
        <v>34</v>
      </c>
      <c r="F3939">
        <v>1683</v>
      </c>
      <c r="G3939">
        <v>25</v>
      </c>
      <c r="H3939">
        <v>1262</v>
      </c>
      <c r="I3939">
        <v>3.1</v>
      </c>
      <c r="J3939">
        <v>97</v>
      </c>
      <c r="K3939">
        <v>1</v>
      </c>
      <c r="L3939">
        <v>1262</v>
      </c>
      <c r="M3939" s="1">
        <v>45828</v>
      </c>
      <c r="N3939" t="s">
        <v>150</v>
      </c>
    </row>
    <row r="3940" spans="1:14" x14ac:dyDescent="0.3">
      <c r="A3940" t="s">
        <v>7716</v>
      </c>
      <c r="B3940" t="s">
        <v>7717</v>
      </c>
      <c r="C3940" t="s">
        <v>37</v>
      </c>
      <c r="D3940" t="s">
        <v>17</v>
      </c>
      <c r="E3940" t="s">
        <v>18</v>
      </c>
      <c r="F3940">
        <v>5880</v>
      </c>
      <c r="G3940">
        <v>60</v>
      </c>
      <c r="H3940">
        <v>2352</v>
      </c>
      <c r="I3940">
        <v>4</v>
      </c>
      <c r="J3940">
        <v>90</v>
      </c>
      <c r="K3940">
        <v>3</v>
      </c>
      <c r="L3940">
        <v>7056</v>
      </c>
      <c r="M3940" s="1">
        <v>45408</v>
      </c>
      <c r="N3940" t="s">
        <v>19</v>
      </c>
    </row>
    <row r="3941" spans="1:14" x14ac:dyDescent="0.3">
      <c r="A3941" t="s">
        <v>7718</v>
      </c>
      <c r="B3941" t="s">
        <v>7719</v>
      </c>
      <c r="C3941" t="s">
        <v>116</v>
      </c>
      <c r="D3941" t="s">
        <v>28</v>
      </c>
      <c r="E3941" t="s">
        <v>34</v>
      </c>
      <c r="F3941">
        <v>2277</v>
      </c>
      <c r="G3941">
        <v>15</v>
      </c>
      <c r="H3941">
        <v>1935</v>
      </c>
      <c r="I3941">
        <v>3.8</v>
      </c>
      <c r="J3941">
        <v>68</v>
      </c>
      <c r="K3941">
        <v>1</v>
      </c>
      <c r="L3941">
        <v>1935</v>
      </c>
      <c r="M3941" s="1">
        <v>45665</v>
      </c>
      <c r="N3941" t="s">
        <v>38</v>
      </c>
    </row>
    <row r="3942" spans="1:14" x14ac:dyDescent="0.3">
      <c r="A3942" t="s">
        <v>7720</v>
      </c>
      <c r="B3942" t="s">
        <v>7721</v>
      </c>
      <c r="C3942" t="s">
        <v>88</v>
      </c>
      <c r="D3942" t="s">
        <v>23</v>
      </c>
      <c r="E3942" t="s">
        <v>18</v>
      </c>
      <c r="F3942">
        <v>5308</v>
      </c>
      <c r="G3942">
        <v>10</v>
      </c>
      <c r="H3942">
        <v>4777</v>
      </c>
      <c r="I3942">
        <v>3.4</v>
      </c>
      <c r="J3942">
        <v>52</v>
      </c>
      <c r="K3942">
        <v>1</v>
      </c>
      <c r="L3942">
        <v>4777</v>
      </c>
      <c r="M3942" s="1">
        <v>45562</v>
      </c>
      <c r="N3942" t="s">
        <v>19</v>
      </c>
    </row>
    <row r="3943" spans="1:14" x14ac:dyDescent="0.3">
      <c r="A3943" t="s">
        <v>7722</v>
      </c>
      <c r="B3943" t="s">
        <v>7723</v>
      </c>
      <c r="C3943" t="s">
        <v>52</v>
      </c>
      <c r="D3943" t="s">
        <v>33</v>
      </c>
      <c r="E3943" t="s">
        <v>34</v>
      </c>
      <c r="F3943">
        <v>2090</v>
      </c>
      <c r="G3943">
        <v>30</v>
      </c>
      <c r="H3943">
        <v>1463</v>
      </c>
      <c r="I3943">
        <v>5</v>
      </c>
      <c r="J3943">
        <v>91</v>
      </c>
      <c r="K3943">
        <v>1</v>
      </c>
      <c r="L3943">
        <v>1463</v>
      </c>
      <c r="M3943" s="1">
        <v>45297</v>
      </c>
      <c r="N3943" t="s">
        <v>42</v>
      </c>
    </row>
    <row r="3944" spans="1:14" x14ac:dyDescent="0.3">
      <c r="A3944" t="s">
        <v>7724</v>
      </c>
      <c r="B3944" t="s">
        <v>7725</v>
      </c>
      <c r="C3944" t="s">
        <v>32</v>
      </c>
      <c r="D3944" t="s">
        <v>23</v>
      </c>
      <c r="E3944" t="s">
        <v>34</v>
      </c>
      <c r="F3944">
        <v>4093</v>
      </c>
      <c r="G3944">
        <v>40</v>
      </c>
      <c r="H3944">
        <v>2456</v>
      </c>
      <c r="I3944">
        <v>4.4000000000000004</v>
      </c>
      <c r="J3944">
        <v>198</v>
      </c>
      <c r="K3944">
        <v>1</v>
      </c>
      <c r="L3944">
        <v>2456</v>
      </c>
      <c r="M3944" s="1">
        <v>45688</v>
      </c>
      <c r="N3944" t="s">
        <v>29</v>
      </c>
    </row>
    <row r="3945" spans="1:14" x14ac:dyDescent="0.3">
      <c r="A3945" t="s">
        <v>7726</v>
      </c>
      <c r="B3945" t="s">
        <v>7727</v>
      </c>
      <c r="C3945" t="s">
        <v>32</v>
      </c>
      <c r="D3945" t="s">
        <v>23</v>
      </c>
      <c r="E3945" t="s">
        <v>18</v>
      </c>
      <c r="F3945">
        <v>4492</v>
      </c>
      <c r="G3945">
        <v>15</v>
      </c>
      <c r="H3945">
        <v>3818</v>
      </c>
      <c r="I3945">
        <v>4.5999999999999996</v>
      </c>
      <c r="J3945">
        <v>193</v>
      </c>
      <c r="K3945">
        <v>3</v>
      </c>
      <c r="L3945">
        <v>11454</v>
      </c>
      <c r="M3945" s="1">
        <v>45972</v>
      </c>
      <c r="N3945" t="s">
        <v>64</v>
      </c>
    </row>
    <row r="3946" spans="1:14" x14ac:dyDescent="0.3">
      <c r="A3946" t="s">
        <v>7728</v>
      </c>
      <c r="B3946" t="s">
        <v>7729</v>
      </c>
      <c r="C3946" t="s">
        <v>116</v>
      </c>
      <c r="D3946" t="s">
        <v>109</v>
      </c>
      <c r="E3946" t="s">
        <v>18</v>
      </c>
      <c r="F3946">
        <v>1792</v>
      </c>
      <c r="G3946">
        <v>20</v>
      </c>
      <c r="H3946">
        <v>1434</v>
      </c>
      <c r="I3946">
        <v>3.8</v>
      </c>
      <c r="J3946">
        <v>71</v>
      </c>
      <c r="K3946">
        <v>1</v>
      </c>
      <c r="L3946">
        <v>1434</v>
      </c>
      <c r="M3946" s="1">
        <v>45724</v>
      </c>
      <c r="N3946" t="s">
        <v>141</v>
      </c>
    </row>
    <row r="3947" spans="1:14" x14ac:dyDescent="0.3">
      <c r="A3947" t="s">
        <v>7730</v>
      </c>
      <c r="B3947" t="s">
        <v>7731</v>
      </c>
      <c r="C3947" t="s">
        <v>32</v>
      </c>
      <c r="D3947" t="s">
        <v>23</v>
      </c>
      <c r="E3947" t="s">
        <v>34</v>
      </c>
      <c r="F3947">
        <v>3171</v>
      </c>
      <c r="G3947">
        <v>40</v>
      </c>
      <c r="H3947">
        <v>1903</v>
      </c>
      <c r="I3947">
        <v>4</v>
      </c>
      <c r="J3947">
        <v>316</v>
      </c>
      <c r="K3947">
        <v>1</v>
      </c>
      <c r="L3947">
        <v>1903</v>
      </c>
      <c r="M3947" s="1">
        <v>45350</v>
      </c>
      <c r="N3947" t="s">
        <v>91</v>
      </c>
    </row>
    <row r="3948" spans="1:14" x14ac:dyDescent="0.3">
      <c r="A3948" t="s">
        <v>7732</v>
      </c>
      <c r="B3948" t="s">
        <v>7733</v>
      </c>
      <c r="C3948" t="s">
        <v>32</v>
      </c>
      <c r="D3948" t="s">
        <v>23</v>
      </c>
      <c r="E3948" t="s">
        <v>34</v>
      </c>
      <c r="F3948">
        <v>3085</v>
      </c>
      <c r="G3948">
        <v>15</v>
      </c>
      <c r="H3948">
        <v>2622</v>
      </c>
      <c r="I3948">
        <v>4.0999999999999996</v>
      </c>
      <c r="J3948">
        <v>49</v>
      </c>
      <c r="K3948">
        <v>1</v>
      </c>
      <c r="L3948">
        <v>2622</v>
      </c>
      <c r="M3948" s="1">
        <v>45602</v>
      </c>
      <c r="N3948" t="s">
        <v>19</v>
      </c>
    </row>
    <row r="3949" spans="1:14" x14ac:dyDescent="0.3">
      <c r="A3949" t="s">
        <v>7734</v>
      </c>
      <c r="B3949" t="s">
        <v>7735</v>
      </c>
      <c r="C3949" t="s">
        <v>27</v>
      </c>
      <c r="D3949" t="s">
        <v>33</v>
      </c>
      <c r="E3949" t="s">
        <v>34</v>
      </c>
      <c r="F3949">
        <v>2577</v>
      </c>
      <c r="G3949">
        <v>10</v>
      </c>
      <c r="H3949">
        <v>2319</v>
      </c>
      <c r="I3949">
        <v>4.3</v>
      </c>
      <c r="J3949">
        <v>70</v>
      </c>
      <c r="K3949">
        <v>1</v>
      </c>
      <c r="L3949">
        <v>2319</v>
      </c>
      <c r="M3949" s="1">
        <v>45421</v>
      </c>
      <c r="N3949" t="s">
        <v>75</v>
      </c>
    </row>
    <row r="3950" spans="1:14" x14ac:dyDescent="0.3">
      <c r="A3950" t="s">
        <v>7736</v>
      </c>
      <c r="B3950" t="s">
        <v>7737</v>
      </c>
      <c r="C3950" t="s">
        <v>16</v>
      </c>
      <c r="D3950" t="s">
        <v>46</v>
      </c>
      <c r="E3950" t="s">
        <v>18</v>
      </c>
      <c r="F3950">
        <v>3345</v>
      </c>
      <c r="G3950">
        <v>20</v>
      </c>
      <c r="H3950">
        <v>2676</v>
      </c>
      <c r="I3950">
        <v>4.5</v>
      </c>
      <c r="J3950">
        <v>43</v>
      </c>
      <c r="K3950">
        <v>1</v>
      </c>
      <c r="L3950">
        <v>2676</v>
      </c>
      <c r="M3950" s="1">
        <v>45348</v>
      </c>
      <c r="N3950" t="s">
        <v>75</v>
      </c>
    </row>
    <row r="3951" spans="1:14" x14ac:dyDescent="0.3">
      <c r="A3951" t="s">
        <v>7738</v>
      </c>
      <c r="B3951" t="s">
        <v>7739</v>
      </c>
      <c r="C3951" t="s">
        <v>32</v>
      </c>
      <c r="D3951" t="s">
        <v>33</v>
      </c>
      <c r="E3951" t="s">
        <v>18</v>
      </c>
      <c r="F3951">
        <v>1765</v>
      </c>
      <c r="G3951">
        <v>15</v>
      </c>
      <c r="H3951">
        <v>1500</v>
      </c>
      <c r="I3951">
        <v>3.2</v>
      </c>
      <c r="J3951">
        <v>474</v>
      </c>
      <c r="K3951">
        <v>1</v>
      </c>
      <c r="L3951">
        <v>1500</v>
      </c>
      <c r="M3951" s="1">
        <v>45618</v>
      </c>
      <c r="N3951" t="s">
        <v>58</v>
      </c>
    </row>
    <row r="3952" spans="1:14" x14ac:dyDescent="0.3">
      <c r="A3952" t="s">
        <v>7740</v>
      </c>
      <c r="B3952" t="s">
        <v>7741</v>
      </c>
      <c r="C3952" t="s">
        <v>16</v>
      </c>
      <c r="D3952" t="s">
        <v>41</v>
      </c>
      <c r="E3952" t="s">
        <v>34</v>
      </c>
      <c r="F3952">
        <v>2064</v>
      </c>
      <c r="G3952">
        <v>15</v>
      </c>
      <c r="H3952">
        <v>1754</v>
      </c>
      <c r="I3952">
        <v>4.5</v>
      </c>
      <c r="J3952">
        <v>241</v>
      </c>
      <c r="K3952">
        <v>1</v>
      </c>
      <c r="L3952">
        <v>1754</v>
      </c>
      <c r="M3952" s="1">
        <v>45735</v>
      </c>
      <c r="N3952" t="s">
        <v>141</v>
      </c>
    </row>
    <row r="3953" spans="1:14" x14ac:dyDescent="0.3">
      <c r="A3953" t="s">
        <v>7742</v>
      </c>
      <c r="B3953" t="s">
        <v>7743</v>
      </c>
      <c r="C3953" t="s">
        <v>52</v>
      </c>
      <c r="D3953" t="s">
        <v>109</v>
      </c>
      <c r="E3953" t="s">
        <v>34</v>
      </c>
      <c r="F3953">
        <v>1669</v>
      </c>
      <c r="G3953">
        <v>10</v>
      </c>
      <c r="H3953">
        <v>1502</v>
      </c>
      <c r="I3953">
        <v>4</v>
      </c>
      <c r="J3953">
        <v>255</v>
      </c>
      <c r="K3953">
        <v>3</v>
      </c>
      <c r="L3953">
        <v>4506</v>
      </c>
      <c r="M3953" s="1">
        <v>45779</v>
      </c>
      <c r="N3953" t="s">
        <v>29</v>
      </c>
    </row>
    <row r="3954" spans="1:14" x14ac:dyDescent="0.3">
      <c r="A3954" t="s">
        <v>7744</v>
      </c>
      <c r="B3954" t="s">
        <v>2933</v>
      </c>
      <c r="C3954" t="s">
        <v>52</v>
      </c>
      <c r="D3954" t="s">
        <v>17</v>
      </c>
      <c r="E3954" t="s">
        <v>18</v>
      </c>
      <c r="F3954">
        <v>1087</v>
      </c>
      <c r="G3954">
        <v>50</v>
      </c>
      <c r="H3954">
        <v>544</v>
      </c>
      <c r="I3954">
        <v>4.9000000000000004</v>
      </c>
      <c r="J3954">
        <v>186</v>
      </c>
      <c r="K3954">
        <v>1</v>
      </c>
      <c r="L3954">
        <v>544</v>
      </c>
      <c r="M3954" s="1">
        <v>45992</v>
      </c>
      <c r="N3954" t="s">
        <v>78</v>
      </c>
    </row>
    <row r="3955" spans="1:14" x14ac:dyDescent="0.3">
      <c r="A3955" t="s">
        <v>7745</v>
      </c>
      <c r="B3955" t="s">
        <v>7746</v>
      </c>
      <c r="C3955" t="s">
        <v>45</v>
      </c>
      <c r="D3955" t="s">
        <v>33</v>
      </c>
      <c r="E3955" t="s">
        <v>34</v>
      </c>
      <c r="F3955">
        <v>3852</v>
      </c>
      <c r="G3955">
        <v>20</v>
      </c>
      <c r="H3955">
        <v>3082</v>
      </c>
      <c r="I3955">
        <v>4.8</v>
      </c>
      <c r="J3955">
        <v>155</v>
      </c>
      <c r="K3955">
        <v>1</v>
      </c>
      <c r="L3955">
        <v>3082</v>
      </c>
      <c r="M3955" s="1">
        <v>45831</v>
      </c>
      <c r="N3955" t="s">
        <v>75</v>
      </c>
    </row>
    <row r="3956" spans="1:14" x14ac:dyDescent="0.3">
      <c r="A3956" t="s">
        <v>7747</v>
      </c>
      <c r="B3956" t="s">
        <v>7748</v>
      </c>
      <c r="C3956" t="s">
        <v>32</v>
      </c>
      <c r="D3956" t="s">
        <v>33</v>
      </c>
      <c r="E3956" t="s">
        <v>34</v>
      </c>
      <c r="F3956">
        <v>3406</v>
      </c>
      <c r="G3956">
        <v>15</v>
      </c>
      <c r="H3956">
        <v>2895</v>
      </c>
      <c r="I3956">
        <v>4.2</v>
      </c>
      <c r="J3956">
        <v>216</v>
      </c>
      <c r="K3956">
        <v>2</v>
      </c>
      <c r="L3956">
        <v>5790</v>
      </c>
      <c r="M3956" s="1">
        <v>45538</v>
      </c>
      <c r="N3956" t="s">
        <v>75</v>
      </c>
    </row>
    <row r="3957" spans="1:14" x14ac:dyDescent="0.3">
      <c r="A3957" t="s">
        <v>7749</v>
      </c>
      <c r="B3957" t="s">
        <v>7750</v>
      </c>
      <c r="C3957" t="s">
        <v>57</v>
      </c>
      <c r="D3957" t="s">
        <v>53</v>
      </c>
      <c r="E3957" t="s">
        <v>34</v>
      </c>
      <c r="F3957">
        <v>4329</v>
      </c>
      <c r="G3957">
        <v>30</v>
      </c>
      <c r="H3957">
        <v>3030</v>
      </c>
      <c r="I3957">
        <v>4.0999999999999996</v>
      </c>
      <c r="J3957">
        <v>255</v>
      </c>
      <c r="K3957">
        <v>1</v>
      </c>
      <c r="L3957">
        <v>3030</v>
      </c>
      <c r="M3957" s="1">
        <v>45972</v>
      </c>
      <c r="N3957" t="s">
        <v>71</v>
      </c>
    </row>
    <row r="3958" spans="1:14" x14ac:dyDescent="0.3">
      <c r="A3958" t="s">
        <v>7751</v>
      </c>
      <c r="B3958" t="s">
        <v>7752</v>
      </c>
      <c r="C3958" t="s">
        <v>116</v>
      </c>
      <c r="D3958" t="s">
        <v>33</v>
      </c>
      <c r="E3958" t="s">
        <v>18</v>
      </c>
      <c r="F3958">
        <v>1103</v>
      </c>
      <c r="G3958">
        <v>30</v>
      </c>
      <c r="H3958">
        <v>772</v>
      </c>
      <c r="I3958">
        <v>3.9</v>
      </c>
      <c r="J3958">
        <v>57</v>
      </c>
      <c r="K3958">
        <v>1</v>
      </c>
      <c r="L3958">
        <v>772</v>
      </c>
      <c r="M3958" s="1">
        <v>45619</v>
      </c>
      <c r="N3958" t="s">
        <v>78</v>
      </c>
    </row>
    <row r="3959" spans="1:14" x14ac:dyDescent="0.3">
      <c r="A3959" t="s">
        <v>7753</v>
      </c>
      <c r="B3959" t="s">
        <v>7754</v>
      </c>
      <c r="C3959" t="s">
        <v>45</v>
      </c>
      <c r="D3959" t="s">
        <v>17</v>
      </c>
      <c r="E3959" t="s">
        <v>34</v>
      </c>
      <c r="F3959">
        <v>1141</v>
      </c>
      <c r="G3959">
        <v>10</v>
      </c>
      <c r="H3959">
        <v>1027</v>
      </c>
      <c r="I3959">
        <v>4.3</v>
      </c>
      <c r="J3959">
        <v>145</v>
      </c>
      <c r="K3959">
        <v>1</v>
      </c>
      <c r="L3959">
        <v>1027</v>
      </c>
      <c r="M3959" s="1">
        <v>45627</v>
      </c>
      <c r="N3959" t="s">
        <v>150</v>
      </c>
    </row>
    <row r="3960" spans="1:14" x14ac:dyDescent="0.3">
      <c r="A3960" t="s">
        <v>7755</v>
      </c>
      <c r="B3960" t="s">
        <v>7756</v>
      </c>
      <c r="C3960" t="s">
        <v>16</v>
      </c>
      <c r="D3960" t="s">
        <v>109</v>
      </c>
      <c r="E3960" t="s">
        <v>161</v>
      </c>
      <c r="F3960">
        <v>2349</v>
      </c>
      <c r="G3960">
        <v>15</v>
      </c>
      <c r="H3960">
        <v>1997</v>
      </c>
      <c r="I3960">
        <v>4.7</v>
      </c>
      <c r="J3960">
        <v>88</v>
      </c>
      <c r="K3960">
        <v>1</v>
      </c>
      <c r="L3960">
        <v>1997</v>
      </c>
      <c r="M3960" s="1">
        <v>45964</v>
      </c>
      <c r="N3960" t="s">
        <v>102</v>
      </c>
    </row>
    <row r="3961" spans="1:14" x14ac:dyDescent="0.3">
      <c r="A3961" t="s">
        <v>7757</v>
      </c>
      <c r="B3961" t="s">
        <v>2983</v>
      </c>
      <c r="C3961" t="s">
        <v>27</v>
      </c>
      <c r="D3961" t="s">
        <v>46</v>
      </c>
      <c r="E3961" t="s">
        <v>34</v>
      </c>
      <c r="F3961">
        <v>8812</v>
      </c>
      <c r="G3961">
        <v>30</v>
      </c>
      <c r="H3961">
        <v>6168</v>
      </c>
      <c r="I3961">
        <v>4.0999999999999996</v>
      </c>
      <c r="J3961">
        <v>150</v>
      </c>
      <c r="K3961">
        <v>1</v>
      </c>
      <c r="L3961">
        <v>6168</v>
      </c>
      <c r="M3961" s="1">
        <v>45342</v>
      </c>
      <c r="N3961" t="s">
        <v>189</v>
      </c>
    </row>
    <row r="3962" spans="1:14" x14ac:dyDescent="0.3">
      <c r="A3962" t="s">
        <v>7758</v>
      </c>
      <c r="B3962" t="s">
        <v>7759</v>
      </c>
      <c r="C3962" t="s">
        <v>16</v>
      </c>
      <c r="D3962" t="s">
        <v>23</v>
      </c>
      <c r="E3962" t="s">
        <v>34</v>
      </c>
      <c r="F3962">
        <v>1880</v>
      </c>
      <c r="G3962">
        <v>10</v>
      </c>
      <c r="H3962">
        <v>1692</v>
      </c>
      <c r="I3962">
        <v>3.8</v>
      </c>
      <c r="J3962">
        <v>165</v>
      </c>
      <c r="K3962">
        <v>3</v>
      </c>
      <c r="L3962">
        <v>5076</v>
      </c>
      <c r="M3962" s="1">
        <v>45328</v>
      </c>
      <c r="N3962" t="s">
        <v>189</v>
      </c>
    </row>
    <row r="3963" spans="1:14" x14ac:dyDescent="0.3">
      <c r="A3963" t="s">
        <v>7760</v>
      </c>
      <c r="B3963" t="s">
        <v>7761</v>
      </c>
      <c r="C3963" t="s">
        <v>37</v>
      </c>
      <c r="D3963" t="s">
        <v>109</v>
      </c>
      <c r="E3963" t="s">
        <v>161</v>
      </c>
      <c r="F3963">
        <v>3206</v>
      </c>
      <c r="G3963">
        <v>70</v>
      </c>
      <c r="H3963">
        <v>962</v>
      </c>
      <c r="I3963">
        <v>4.0999999999999996</v>
      </c>
      <c r="J3963">
        <v>311</v>
      </c>
      <c r="K3963">
        <v>1</v>
      </c>
      <c r="L3963">
        <v>962</v>
      </c>
      <c r="M3963" s="1">
        <v>45695</v>
      </c>
      <c r="N3963" t="s">
        <v>64</v>
      </c>
    </row>
    <row r="3964" spans="1:14" x14ac:dyDescent="0.3">
      <c r="A3964" t="s">
        <v>7762</v>
      </c>
      <c r="B3964" t="s">
        <v>7763</v>
      </c>
      <c r="C3964" t="s">
        <v>32</v>
      </c>
      <c r="D3964" t="s">
        <v>46</v>
      </c>
      <c r="E3964" t="s">
        <v>18</v>
      </c>
      <c r="F3964">
        <v>9032</v>
      </c>
      <c r="G3964">
        <v>50</v>
      </c>
      <c r="H3964">
        <v>4516</v>
      </c>
      <c r="I3964">
        <v>4.3</v>
      </c>
      <c r="J3964">
        <v>156</v>
      </c>
      <c r="K3964">
        <v>1</v>
      </c>
      <c r="L3964">
        <v>4516</v>
      </c>
      <c r="M3964" s="1">
        <v>45859</v>
      </c>
      <c r="N3964" t="s">
        <v>58</v>
      </c>
    </row>
    <row r="3965" spans="1:14" x14ac:dyDescent="0.3">
      <c r="A3965" t="s">
        <v>7764</v>
      </c>
      <c r="B3965" t="s">
        <v>7765</v>
      </c>
      <c r="C3965" t="s">
        <v>88</v>
      </c>
      <c r="D3965" t="s">
        <v>23</v>
      </c>
      <c r="E3965" t="s">
        <v>18</v>
      </c>
      <c r="F3965">
        <v>4184</v>
      </c>
      <c r="G3965">
        <v>20</v>
      </c>
      <c r="H3965">
        <v>3347</v>
      </c>
      <c r="I3965">
        <v>3.5</v>
      </c>
      <c r="J3965">
        <v>57</v>
      </c>
      <c r="K3965">
        <v>1</v>
      </c>
      <c r="L3965">
        <v>3347</v>
      </c>
      <c r="M3965" s="1">
        <v>45294</v>
      </c>
      <c r="N3965" t="s">
        <v>42</v>
      </c>
    </row>
    <row r="3966" spans="1:14" x14ac:dyDescent="0.3">
      <c r="A3966" t="s">
        <v>7766</v>
      </c>
      <c r="B3966" t="s">
        <v>7767</v>
      </c>
      <c r="C3966" t="s">
        <v>52</v>
      </c>
      <c r="D3966" t="s">
        <v>23</v>
      </c>
      <c r="E3966" t="s">
        <v>34</v>
      </c>
      <c r="F3966">
        <v>2222</v>
      </c>
      <c r="G3966">
        <v>30</v>
      </c>
      <c r="H3966">
        <v>1555</v>
      </c>
      <c r="I3966">
        <v>3.4</v>
      </c>
      <c r="J3966">
        <v>72</v>
      </c>
      <c r="K3966">
        <v>1</v>
      </c>
      <c r="L3966">
        <v>1555</v>
      </c>
      <c r="M3966" s="1">
        <v>45559</v>
      </c>
      <c r="N3966" t="s">
        <v>19</v>
      </c>
    </row>
    <row r="3967" spans="1:14" x14ac:dyDescent="0.3">
      <c r="A3967" t="s">
        <v>7768</v>
      </c>
      <c r="B3967" t="s">
        <v>7769</v>
      </c>
      <c r="C3967" t="s">
        <v>116</v>
      </c>
      <c r="D3967" t="s">
        <v>53</v>
      </c>
      <c r="E3967" t="s">
        <v>74</v>
      </c>
      <c r="F3967">
        <v>6593</v>
      </c>
      <c r="G3967">
        <v>20</v>
      </c>
      <c r="H3967">
        <v>5274</v>
      </c>
      <c r="I3967">
        <v>3.8</v>
      </c>
      <c r="J3967">
        <v>174</v>
      </c>
      <c r="K3967">
        <v>1</v>
      </c>
      <c r="L3967">
        <v>5274</v>
      </c>
      <c r="M3967" s="1">
        <v>45958</v>
      </c>
      <c r="N3967" t="s">
        <v>168</v>
      </c>
    </row>
    <row r="3968" spans="1:14" x14ac:dyDescent="0.3">
      <c r="A3968" t="s">
        <v>7770</v>
      </c>
      <c r="B3968" t="s">
        <v>7771</v>
      </c>
      <c r="C3968" t="s">
        <v>16</v>
      </c>
      <c r="D3968" t="s">
        <v>46</v>
      </c>
      <c r="E3968" t="s">
        <v>18</v>
      </c>
      <c r="F3968">
        <v>7873</v>
      </c>
      <c r="G3968">
        <v>30</v>
      </c>
      <c r="H3968">
        <v>5511</v>
      </c>
      <c r="I3968">
        <v>4.9000000000000004</v>
      </c>
      <c r="J3968">
        <v>13</v>
      </c>
      <c r="K3968">
        <v>1</v>
      </c>
      <c r="L3968">
        <v>5511</v>
      </c>
      <c r="M3968" s="1">
        <v>45481</v>
      </c>
      <c r="N3968" t="s">
        <v>78</v>
      </c>
    </row>
    <row r="3969" spans="1:14" x14ac:dyDescent="0.3">
      <c r="A3969" t="s">
        <v>7772</v>
      </c>
      <c r="B3969" t="s">
        <v>7773</v>
      </c>
      <c r="C3969" t="s">
        <v>27</v>
      </c>
      <c r="D3969" t="s">
        <v>28</v>
      </c>
      <c r="E3969" t="s">
        <v>34</v>
      </c>
      <c r="F3969">
        <v>6310</v>
      </c>
      <c r="G3969">
        <v>25</v>
      </c>
      <c r="H3969">
        <v>4732</v>
      </c>
      <c r="I3969">
        <v>4.7</v>
      </c>
      <c r="J3969">
        <v>339</v>
      </c>
      <c r="K3969">
        <v>1</v>
      </c>
      <c r="L3969">
        <v>4732</v>
      </c>
      <c r="M3969" s="1">
        <v>45923</v>
      </c>
      <c r="N3969" t="s">
        <v>38</v>
      </c>
    </row>
    <row r="3970" spans="1:14" x14ac:dyDescent="0.3">
      <c r="A3970" t="s">
        <v>7774</v>
      </c>
      <c r="B3970" t="s">
        <v>7775</v>
      </c>
      <c r="C3970" t="s">
        <v>22</v>
      </c>
      <c r="D3970" t="s">
        <v>33</v>
      </c>
      <c r="E3970" t="s">
        <v>18</v>
      </c>
      <c r="F3970">
        <v>4207</v>
      </c>
      <c r="G3970">
        <v>60</v>
      </c>
      <c r="H3970">
        <v>1683</v>
      </c>
      <c r="I3970">
        <v>3.3</v>
      </c>
      <c r="J3970">
        <v>143</v>
      </c>
      <c r="K3970">
        <v>1</v>
      </c>
      <c r="L3970">
        <v>1683</v>
      </c>
      <c r="M3970" s="1">
        <v>45948</v>
      </c>
      <c r="N3970" t="s">
        <v>61</v>
      </c>
    </row>
    <row r="3971" spans="1:14" x14ac:dyDescent="0.3">
      <c r="A3971" t="s">
        <v>7776</v>
      </c>
      <c r="B3971" t="s">
        <v>7777</v>
      </c>
      <c r="C3971" t="s">
        <v>37</v>
      </c>
      <c r="D3971" t="s">
        <v>53</v>
      </c>
      <c r="E3971" t="s">
        <v>34</v>
      </c>
      <c r="F3971">
        <v>6922</v>
      </c>
      <c r="G3971">
        <v>40</v>
      </c>
      <c r="H3971">
        <v>4153</v>
      </c>
      <c r="I3971">
        <v>3.6</v>
      </c>
      <c r="J3971">
        <v>119</v>
      </c>
      <c r="K3971">
        <v>1</v>
      </c>
      <c r="L3971">
        <v>4153</v>
      </c>
      <c r="M3971" s="1">
        <v>45696</v>
      </c>
      <c r="N3971" t="s">
        <v>38</v>
      </c>
    </row>
    <row r="3972" spans="1:14" x14ac:dyDescent="0.3">
      <c r="A3972" t="s">
        <v>7778</v>
      </c>
      <c r="B3972" t="s">
        <v>2426</v>
      </c>
      <c r="C3972" t="s">
        <v>88</v>
      </c>
      <c r="D3972" t="s">
        <v>53</v>
      </c>
      <c r="E3972" t="s">
        <v>74</v>
      </c>
      <c r="F3972">
        <v>4370</v>
      </c>
      <c r="G3972">
        <v>20</v>
      </c>
      <c r="H3972">
        <v>3496</v>
      </c>
      <c r="I3972">
        <v>4.5</v>
      </c>
      <c r="J3972">
        <v>242</v>
      </c>
      <c r="K3972">
        <v>1</v>
      </c>
      <c r="L3972">
        <v>3496</v>
      </c>
      <c r="M3972" s="1">
        <v>45933</v>
      </c>
      <c r="N3972" t="s">
        <v>29</v>
      </c>
    </row>
    <row r="3973" spans="1:14" x14ac:dyDescent="0.3">
      <c r="A3973" t="s">
        <v>7779</v>
      </c>
      <c r="B3973" t="s">
        <v>7780</v>
      </c>
      <c r="C3973" t="s">
        <v>116</v>
      </c>
      <c r="D3973" t="s">
        <v>46</v>
      </c>
      <c r="E3973" t="s">
        <v>18</v>
      </c>
      <c r="F3973">
        <v>5411</v>
      </c>
      <c r="G3973">
        <v>20</v>
      </c>
      <c r="H3973">
        <v>4329</v>
      </c>
      <c r="I3973">
        <v>3.9</v>
      </c>
      <c r="J3973">
        <v>406</v>
      </c>
      <c r="K3973">
        <v>1</v>
      </c>
      <c r="L3973">
        <v>4329</v>
      </c>
      <c r="M3973" s="1">
        <v>45943</v>
      </c>
      <c r="N3973" t="s">
        <v>19</v>
      </c>
    </row>
    <row r="3974" spans="1:14" x14ac:dyDescent="0.3">
      <c r="A3974" t="s">
        <v>7781</v>
      </c>
      <c r="B3974" t="s">
        <v>7782</v>
      </c>
      <c r="C3974" t="s">
        <v>22</v>
      </c>
      <c r="D3974" t="s">
        <v>23</v>
      </c>
      <c r="E3974" t="s">
        <v>18</v>
      </c>
      <c r="F3974">
        <v>5620</v>
      </c>
      <c r="G3974">
        <v>20</v>
      </c>
      <c r="H3974">
        <v>4496</v>
      </c>
      <c r="I3974">
        <v>4.3</v>
      </c>
      <c r="J3974">
        <v>71</v>
      </c>
      <c r="K3974">
        <v>4</v>
      </c>
      <c r="L3974">
        <v>17984</v>
      </c>
      <c r="M3974" s="1">
        <v>45984</v>
      </c>
      <c r="N3974" t="s">
        <v>78</v>
      </c>
    </row>
    <row r="3975" spans="1:14" x14ac:dyDescent="0.3">
      <c r="A3975" t="s">
        <v>7783</v>
      </c>
      <c r="B3975" t="s">
        <v>7784</v>
      </c>
      <c r="C3975" t="s">
        <v>52</v>
      </c>
      <c r="D3975" t="s">
        <v>28</v>
      </c>
      <c r="E3975" t="s">
        <v>34</v>
      </c>
      <c r="F3975">
        <v>6818</v>
      </c>
      <c r="G3975">
        <v>30</v>
      </c>
      <c r="H3975">
        <v>4773</v>
      </c>
      <c r="I3975">
        <v>3.3</v>
      </c>
      <c r="J3975">
        <v>266</v>
      </c>
      <c r="K3975">
        <v>1</v>
      </c>
      <c r="L3975">
        <v>4773</v>
      </c>
      <c r="M3975" s="1">
        <v>45434</v>
      </c>
      <c r="N3975" t="s">
        <v>58</v>
      </c>
    </row>
    <row r="3976" spans="1:14" x14ac:dyDescent="0.3">
      <c r="A3976" t="s">
        <v>7785</v>
      </c>
      <c r="B3976" t="s">
        <v>7786</v>
      </c>
      <c r="C3976" t="s">
        <v>116</v>
      </c>
      <c r="D3976" t="s">
        <v>109</v>
      </c>
      <c r="E3976" t="s">
        <v>161</v>
      </c>
      <c r="F3976">
        <v>2472</v>
      </c>
      <c r="G3976">
        <v>30</v>
      </c>
      <c r="H3976">
        <v>1730</v>
      </c>
      <c r="I3976">
        <v>4.0999999999999996</v>
      </c>
      <c r="J3976">
        <v>95</v>
      </c>
      <c r="K3976">
        <v>2</v>
      </c>
      <c r="L3976">
        <v>3460</v>
      </c>
      <c r="M3976" s="1">
        <v>46012</v>
      </c>
      <c r="N3976" t="s">
        <v>168</v>
      </c>
    </row>
    <row r="3977" spans="1:14" x14ac:dyDescent="0.3">
      <c r="A3977" t="s">
        <v>7787</v>
      </c>
      <c r="B3977" t="s">
        <v>7788</v>
      </c>
      <c r="C3977" t="s">
        <v>88</v>
      </c>
      <c r="D3977" t="s">
        <v>23</v>
      </c>
      <c r="E3977" t="s">
        <v>18</v>
      </c>
      <c r="F3977">
        <v>5666</v>
      </c>
      <c r="G3977">
        <v>0</v>
      </c>
      <c r="H3977">
        <v>5666</v>
      </c>
      <c r="I3977">
        <v>4.0999999999999996</v>
      </c>
      <c r="J3977">
        <v>91</v>
      </c>
      <c r="K3977">
        <v>5</v>
      </c>
      <c r="L3977">
        <v>28330</v>
      </c>
      <c r="M3977" s="1">
        <v>45867</v>
      </c>
      <c r="N3977" t="s">
        <v>91</v>
      </c>
    </row>
    <row r="3978" spans="1:14" x14ac:dyDescent="0.3">
      <c r="A3978" t="s">
        <v>7789</v>
      </c>
      <c r="B3978" t="s">
        <v>7790</v>
      </c>
      <c r="C3978" t="s">
        <v>27</v>
      </c>
      <c r="D3978" t="s">
        <v>46</v>
      </c>
      <c r="E3978" t="s">
        <v>18</v>
      </c>
      <c r="F3978">
        <v>3318</v>
      </c>
      <c r="G3978">
        <v>20</v>
      </c>
      <c r="H3978">
        <v>2654</v>
      </c>
      <c r="I3978">
        <v>4.5999999999999996</v>
      </c>
      <c r="J3978">
        <v>187</v>
      </c>
      <c r="K3978">
        <v>1</v>
      </c>
      <c r="L3978">
        <v>2654</v>
      </c>
      <c r="M3978" s="1">
        <v>45435</v>
      </c>
      <c r="N3978" t="s">
        <v>189</v>
      </c>
    </row>
    <row r="3979" spans="1:14" x14ac:dyDescent="0.3">
      <c r="A3979" t="s">
        <v>7791</v>
      </c>
      <c r="B3979" t="s">
        <v>1891</v>
      </c>
      <c r="C3979" t="s">
        <v>45</v>
      </c>
      <c r="D3979" t="s">
        <v>17</v>
      </c>
      <c r="E3979" t="s">
        <v>34</v>
      </c>
      <c r="F3979">
        <v>1543</v>
      </c>
      <c r="G3979">
        <v>20</v>
      </c>
      <c r="H3979">
        <v>1234</v>
      </c>
      <c r="I3979">
        <v>4.3</v>
      </c>
      <c r="J3979">
        <v>326</v>
      </c>
      <c r="K3979">
        <v>1</v>
      </c>
      <c r="L3979">
        <v>1234</v>
      </c>
      <c r="M3979" s="1">
        <v>45751</v>
      </c>
      <c r="N3979" t="s">
        <v>24</v>
      </c>
    </row>
    <row r="3980" spans="1:14" x14ac:dyDescent="0.3">
      <c r="A3980" t="s">
        <v>7792</v>
      </c>
      <c r="B3980" t="s">
        <v>7793</v>
      </c>
      <c r="C3980" t="s">
        <v>45</v>
      </c>
      <c r="D3980" t="s">
        <v>17</v>
      </c>
      <c r="E3980" t="s">
        <v>18</v>
      </c>
      <c r="F3980">
        <v>2606</v>
      </c>
      <c r="G3980">
        <v>20</v>
      </c>
      <c r="H3980">
        <v>2085</v>
      </c>
      <c r="I3980">
        <v>4.2</v>
      </c>
      <c r="J3980">
        <v>106</v>
      </c>
      <c r="K3980">
        <v>5</v>
      </c>
      <c r="L3980">
        <v>10425</v>
      </c>
      <c r="M3980" s="1">
        <v>45740</v>
      </c>
      <c r="N3980" t="s">
        <v>75</v>
      </c>
    </row>
    <row r="3981" spans="1:14" x14ac:dyDescent="0.3">
      <c r="A3981" t="s">
        <v>7794</v>
      </c>
      <c r="B3981" t="s">
        <v>7795</v>
      </c>
      <c r="C3981" t="s">
        <v>32</v>
      </c>
      <c r="D3981" t="s">
        <v>17</v>
      </c>
      <c r="E3981" t="s">
        <v>18</v>
      </c>
      <c r="F3981">
        <v>4638</v>
      </c>
      <c r="G3981">
        <v>10</v>
      </c>
      <c r="H3981">
        <v>4174</v>
      </c>
      <c r="I3981">
        <v>3.2</v>
      </c>
      <c r="J3981">
        <v>17</v>
      </c>
      <c r="K3981">
        <v>1</v>
      </c>
      <c r="L3981">
        <v>4174</v>
      </c>
      <c r="M3981" s="1">
        <v>45697</v>
      </c>
      <c r="N3981" t="s">
        <v>85</v>
      </c>
    </row>
    <row r="3982" spans="1:14" x14ac:dyDescent="0.3">
      <c r="A3982" t="s">
        <v>7796</v>
      </c>
      <c r="B3982" t="s">
        <v>7797</v>
      </c>
      <c r="C3982" t="s">
        <v>57</v>
      </c>
      <c r="D3982" t="s">
        <v>28</v>
      </c>
      <c r="E3982" t="s">
        <v>34</v>
      </c>
      <c r="F3982">
        <v>4591</v>
      </c>
      <c r="G3982">
        <v>40</v>
      </c>
      <c r="H3982">
        <v>2755</v>
      </c>
      <c r="I3982">
        <v>5</v>
      </c>
      <c r="J3982">
        <v>134</v>
      </c>
      <c r="K3982">
        <v>1</v>
      </c>
      <c r="L3982">
        <v>2755</v>
      </c>
      <c r="M3982" s="1">
        <v>45530</v>
      </c>
      <c r="N3982" t="s">
        <v>102</v>
      </c>
    </row>
    <row r="3983" spans="1:14" x14ac:dyDescent="0.3">
      <c r="A3983" t="s">
        <v>7798</v>
      </c>
      <c r="B3983" t="s">
        <v>7799</v>
      </c>
      <c r="C3983" t="s">
        <v>88</v>
      </c>
      <c r="D3983" t="s">
        <v>28</v>
      </c>
      <c r="E3983" t="s">
        <v>34</v>
      </c>
      <c r="F3983">
        <v>7746</v>
      </c>
      <c r="G3983">
        <v>10</v>
      </c>
      <c r="H3983">
        <v>6971</v>
      </c>
      <c r="I3983">
        <v>4.4000000000000004</v>
      </c>
      <c r="J3983">
        <v>231</v>
      </c>
      <c r="K3983">
        <v>1</v>
      </c>
      <c r="L3983">
        <v>6971</v>
      </c>
      <c r="M3983" s="1">
        <v>45860</v>
      </c>
      <c r="N3983" t="s">
        <v>85</v>
      </c>
    </row>
    <row r="3984" spans="1:14" x14ac:dyDescent="0.3">
      <c r="A3984" t="s">
        <v>7800</v>
      </c>
      <c r="B3984" t="s">
        <v>7801</v>
      </c>
      <c r="C3984" t="s">
        <v>22</v>
      </c>
      <c r="D3984" t="s">
        <v>46</v>
      </c>
      <c r="E3984" t="s">
        <v>161</v>
      </c>
      <c r="F3984">
        <v>11463</v>
      </c>
      <c r="G3984">
        <v>20</v>
      </c>
      <c r="H3984">
        <v>9170</v>
      </c>
      <c r="I3984">
        <v>3.7</v>
      </c>
      <c r="J3984">
        <v>53</v>
      </c>
      <c r="K3984">
        <v>2</v>
      </c>
      <c r="L3984">
        <v>18340</v>
      </c>
      <c r="M3984" s="1">
        <v>45640</v>
      </c>
      <c r="N3984" t="s">
        <v>64</v>
      </c>
    </row>
    <row r="3985" spans="1:14" x14ac:dyDescent="0.3">
      <c r="A3985" t="s">
        <v>7802</v>
      </c>
      <c r="B3985" t="s">
        <v>7803</v>
      </c>
      <c r="C3985" t="s">
        <v>88</v>
      </c>
      <c r="D3985" t="s">
        <v>53</v>
      </c>
      <c r="E3985" t="s">
        <v>34</v>
      </c>
      <c r="F3985">
        <v>4596</v>
      </c>
      <c r="G3985">
        <v>20</v>
      </c>
      <c r="H3985">
        <v>3677</v>
      </c>
      <c r="I3985">
        <v>4.2</v>
      </c>
      <c r="J3985">
        <v>154</v>
      </c>
      <c r="K3985">
        <v>1</v>
      </c>
      <c r="L3985">
        <v>3677</v>
      </c>
      <c r="M3985" s="1">
        <v>45532</v>
      </c>
      <c r="N3985" t="s">
        <v>42</v>
      </c>
    </row>
    <row r="3986" spans="1:14" x14ac:dyDescent="0.3">
      <c r="A3986" t="s">
        <v>7804</v>
      </c>
      <c r="B3986" t="s">
        <v>7805</v>
      </c>
      <c r="C3986" t="s">
        <v>22</v>
      </c>
      <c r="D3986" t="s">
        <v>41</v>
      </c>
      <c r="E3986" t="s">
        <v>34</v>
      </c>
      <c r="F3986">
        <v>2512</v>
      </c>
      <c r="G3986">
        <v>30</v>
      </c>
      <c r="H3986">
        <v>1758</v>
      </c>
      <c r="I3986">
        <v>3.9</v>
      </c>
      <c r="J3986">
        <v>115</v>
      </c>
      <c r="K3986">
        <v>1</v>
      </c>
      <c r="L3986">
        <v>1758</v>
      </c>
      <c r="M3986" s="1">
        <v>45970</v>
      </c>
      <c r="N3986" t="s">
        <v>189</v>
      </c>
    </row>
    <row r="3987" spans="1:14" x14ac:dyDescent="0.3">
      <c r="A3987" t="s">
        <v>7806</v>
      </c>
      <c r="B3987" t="s">
        <v>7807</v>
      </c>
      <c r="C3987" t="s">
        <v>32</v>
      </c>
      <c r="D3987" t="s">
        <v>23</v>
      </c>
      <c r="E3987" t="s">
        <v>18</v>
      </c>
      <c r="F3987">
        <v>4318</v>
      </c>
      <c r="G3987">
        <v>30</v>
      </c>
      <c r="H3987">
        <v>3023</v>
      </c>
      <c r="I3987">
        <v>4</v>
      </c>
      <c r="J3987">
        <v>127</v>
      </c>
      <c r="K3987">
        <v>5</v>
      </c>
      <c r="L3987">
        <v>15115</v>
      </c>
      <c r="M3987" s="1">
        <v>45896</v>
      </c>
      <c r="N3987" t="s">
        <v>49</v>
      </c>
    </row>
    <row r="3988" spans="1:14" x14ac:dyDescent="0.3">
      <c r="A3988" t="s">
        <v>7808</v>
      </c>
      <c r="B3988" t="s">
        <v>7809</v>
      </c>
      <c r="C3988" t="s">
        <v>22</v>
      </c>
      <c r="D3988" t="s">
        <v>17</v>
      </c>
      <c r="E3988" t="s">
        <v>34</v>
      </c>
      <c r="F3988">
        <v>3207</v>
      </c>
      <c r="G3988">
        <v>30</v>
      </c>
      <c r="H3988">
        <v>2245</v>
      </c>
      <c r="I3988">
        <v>4.7</v>
      </c>
      <c r="J3988">
        <v>166</v>
      </c>
      <c r="K3988">
        <v>1</v>
      </c>
      <c r="L3988">
        <v>2245</v>
      </c>
      <c r="M3988" s="1">
        <v>45350</v>
      </c>
      <c r="N3988" t="s">
        <v>75</v>
      </c>
    </row>
    <row r="3989" spans="1:14" x14ac:dyDescent="0.3">
      <c r="A3989" t="s">
        <v>7810</v>
      </c>
      <c r="B3989" t="s">
        <v>7811</v>
      </c>
      <c r="C3989" t="s">
        <v>45</v>
      </c>
      <c r="D3989" t="s">
        <v>23</v>
      </c>
      <c r="E3989" t="s">
        <v>34</v>
      </c>
      <c r="F3989">
        <v>858</v>
      </c>
      <c r="G3989">
        <v>30</v>
      </c>
      <c r="H3989">
        <v>601</v>
      </c>
      <c r="I3989">
        <v>3.6</v>
      </c>
      <c r="J3989">
        <v>73</v>
      </c>
      <c r="K3989">
        <v>1</v>
      </c>
      <c r="L3989">
        <v>601</v>
      </c>
      <c r="M3989" s="1">
        <v>45938</v>
      </c>
      <c r="N3989" t="s">
        <v>42</v>
      </c>
    </row>
    <row r="3990" spans="1:14" x14ac:dyDescent="0.3">
      <c r="A3990" t="s">
        <v>7812</v>
      </c>
      <c r="B3990" t="s">
        <v>7813</v>
      </c>
      <c r="C3990" t="s">
        <v>32</v>
      </c>
      <c r="D3990" t="s">
        <v>46</v>
      </c>
      <c r="E3990" t="s">
        <v>18</v>
      </c>
      <c r="F3990">
        <v>1728</v>
      </c>
      <c r="G3990">
        <v>15</v>
      </c>
      <c r="H3990">
        <v>1469</v>
      </c>
      <c r="I3990">
        <v>4.5</v>
      </c>
      <c r="J3990">
        <v>175</v>
      </c>
      <c r="K3990">
        <v>1</v>
      </c>
      <c r="L3990">
        <v>1469</v>
      </c>
      <c r="M3990" s="1">
        <v>45338</v>
      </c>
      <c r="N3990" t="s">
        <v>168</v>
      </c>
    </row>
    <row r="3991" spans="1:14" x14ac:dyDescent="0.3">
      <c r="A3991" t="s">
        <v>7814</v>
      </c>
      <c r="B3991" t="s">
        <v>7815</v>
      </c>
      <c r="C3991" t="s">
        <v>52</v>
      </c>
      <c r="D3991" t="s">
        <v>46</v>
      </c>
      <c r="E3991" t="s">
        <v>161</v>
      </c>
      <c r="F3991">
        <v>8842</v>
      </c>
      <c r="G3991">
        <v>60</v>
      </c>
      <c r="H3991">
        <v>3537</v>
      </c>
      <c r="I3991">
        <v>4.7</v>
      </c>
      <c r="J3991">
        <v>139</v>
      </c>
      <c r="K3991">
        <v>1</v>
      </c>
      <c r="L3991">
        <v>3537</v>
      </c>
      <c r="M3991" s="1">
        <v>45733</v>
      </c>
      <c r="N3991" t="s">
        <v>24</v>
      </c>
    </row>
    <row r="3992" spans="1:14" x14ac:dyDescent="0.3">
      <c r="A3992" t="s">
        <v>7816</v>
      </c>
      <c r="B3992" t="s">
        <v>7817</v>
      </c>
      <c r="C3992" t="s">
        <v>88</v>
      </c>
      <c r="D3992" t="s">
        <v>46</v>
      </c>
      <c r="E3992" t="s">
        <v>161</v>
      </c>
      <c r="F3992">
        <v>8103</v>
      </c>
      <c r="G3992">
        <v>10</v>
      </c>
      <c r="H3992">
        <v>7293</v>
      </c>
      <c r="I3992">
        <v>4.4000000000000004</v>
      </c>
      <c r="J3992">
        <v>282</v>
      </c>
      <c r="K3992">
        <v>4</v>
      </c>
      <c r="L3992">
        <v>29172</v>
      </c>
      <c r="M3992" s="1">
        <v>45429</v>
      </c>
      <c r="N3992" t="s">
        <v>54</v>
      </c>
    </row>
    <row r="3993" spans="1:14" x14ac:dyDescent="0.3">
      <c r="A3993" t="s">
        <v>7818</v>
      </c>
      <c r="B3993" t="s">
        <v>1522</v>
      </c>
      <c r="C3993" t="s">
        <v>88</v>
      </c>
      <c r="D3993" t="s">
        <v>41</v>
      </c>
      <c r="E3993" t="s">
        <v>34</v>
      </c>
      <c r="F3993">
        <v>1056</v>
      </c>
      <c r="G3993">
        <v>10</v>
      </c>
      <c r="H3993">
        <v>950</v>
      </c>
      <c r="I3993">
        <v>4</v>
      </c>
      <c r="J3993">
        <v>160</v>
      </c>
      <c r="K3993">
        <v>5</v>
      </c>
      <c r="L3993">
        <v>4750</v>
      </c>
      <c r="M3993" s="1">
        <v>45327</v>
      </c>
      <c r="N3993" t="s">
        <v>150</v>
      </c>
    </row>
    <row r="3994" spans="1:14" x14ac:dyDescent="0.3">
      <c r="A3994" t="s">
        <v>7819</v>
      </c>
      <c r="B3994" t="s">
        <v>7820</v>
      </c>
      <c r="C3994" t="s">
        <v>37</v>
      </c>
      <c r="D3994" t="s">
        <v>109</v>
      </c>
      <c r="E3994" t="s">
        <v>18</v>
      </c>
      <c r="F3994">
        <v>2130</v>
      </c>
      <c r="G3994">
        <v>30</v>
      </c>
      <c r="H3994">
        <v>1491</v>
      </c>
      <c r="I3994">
        <v>3.7</v>
      </c>
      <c r="J3994">
        <v>106</v>
      </c>
      <c r="K3994">
        <v>1</v>
      </c>
      <c r="L3994">
        <v>1491</v>
      </c>
      <c r="M3994" s="1">
        <v>45842</v>
      </c>
      <c r="N3994" t="s">
        <v>29</v>
      </c>
    </row>
    <row r="3995" spans="1:14" x14ac:dyDescent="0.3">
      <c r="A3995" t="s">
        <v>7821</v>
      </c>
      <c r="B3995" t="s">
        <v>7822</v>
      </c>
      <c r="C3995" t="s">
        <v>16</v>
      </c>
      <c r="D3995" t="s">
        <v>33</v>
      </c>
      <c r="E3995" t="s">
        <v>34</v>
      </c>
      <c r="F3995">
        <v>2552</v>
      </c>
      <c r="G3995">
        <v>60</v>
      </c>
      <c r="H3995">
        <v>1021</v>
      </c>
      <c r="I3995">
        <v>3.8</v>
      </c>
      <c r="J3995">
        <v>125</v>
      </c>
      <c r="K3995">
        <v>5</v>
      </c>
      <c r="L3995">
        <v>5105</v>
      </c>
      <c r="M3995" s="1">
        <v>46005</v>
      </c>
      <c r="N3995" t="s">
        <v>24</v>
      </c>
    </row>
    <row r="3996" spans="1:14" x14ac:dyDescent="0.3">
      <c r="A3996" t="s">
        <v>7823</v>
      </c>
      <c r="B3996" t="s">
        <v>7824</v>
      </c>
      <c r="C3996" t="s">
        <v>16</v>
      </c>
      <c r="D3996" t="s">
        <v>28</v>
      </c>
      <c r="E3996" t="s">
        <v>34</v>
      </c>
      <c r="F3996">
        <v>1518</v>
      </c>
      <c r="G3996">
        <v>60</v>
      </c>
      <c r="H3996">
        <v>607</v>
      </c>
      <c r="I3996">
        <v>4.2</v>
      </c>
      <c r="J3996">
        <v>43</v>
      </c>
      <c r="K3996">
        <v>1</v>
      </c>
      <c r="L3996">
        <v>607</v>
      </c>
      <c r="M3996" s="1">
        <v>45943</v>
      </c>
      <c r="N3996" t="s">
        <v>102</v>
      </c>
    </row>
    <row r="3997" spans="1:14" x14ac:dyDescent="0.3">
      <c r="A3997" t="s">
        <v>7825</v>
      </c>
      <c r="B3997" t="s">
        <v>7826</v>
      </c>
      <c r="C3997" t="s">
        <v>57</v>
      </c>
      <c r="D3997" t="s">
        <v>41</v>
      </c>
      <c r="E3997" t="s">
        <v>34</v>
      </c>
      <c r="F3997">
        <v>1539</v>
      </c>
      <c r="G3997">
        <v>0</v>
      </c>
      <c r="H3997">
        <v>1539</v>
      </c>
      <c r="I3997">
        <v>3.2</v>
      </c>
      <c r="J3997">
        <v>620</v>
      </c>
      <c r="K3997">
        <v>1</v>
      </c>
      <c r="L3997">
        <v>1539</v>
      </c>
      <c r="M3997" s="1">
        <v>45411</v>
      </c>
      <c r="N3997" t="s">
        <v>189</v>
      </c>
    </row>
    <row r="3998" spans="1:14" x14ac:dyDescent="0.3">
      <c r="A3998" t="s">
        <v>7827</v>
      </c>
      <c r="B3998" t="s">
        <v>7828</v>
      </c>
      <c r="C3998" t="s">
        <v>45</v>
      </c>
      <c r="D3998" t="s">
        <v>17</v>
      </c>
      <c r="E3998" t="s">
        <v>18</v>
      </c>
      <c r="F3998">
        <v>1186</v>
      </c>
      <c r="G3998">
        <v>10</v>
      </c>
      <c r="H3998">
        <v>1067</v>
      </c>
      <c r="I3998">
        <v>4.0999999999999996</v>
      </c>
      <c r="J3998">
        <v>209</v>
      </c>
      <c r="K3998">
        <v>3</v>
      </c>
      <c r="L3998">
        <v>3201</v>
      </c>
      <c r="M3998" s="1">
        <v>45372</v>
      </c>
      <c r="N3998" t="s">
        <v>38</v>
      </c>
    </row>
    <row r="3999" spans="1:14" x14ac:dyDescent="0.3">
      <c r="A3999" t="s">
        <v>7829</v>
      </c>
      <c r="B3999" t="s">
        <v>7830</v>
      </c>
      <c r="C3999" t="s">
        <v>37</v>
      </c>
      <c r="D3999" t="s">
        <v>109</v>
      </c>
      <c r="E3999" t="s">
        <v>34</v>
      </c>
      <c r="F3999">
        <v>2940</v>
      </c>
      <c r="G3999">
        <v>0</v>
      </c>
      <c r="H3999">
        <v>2940</v>
      </c>
      <c r="I3999">
        <v>4.5</v>
      </c>
      <c r="J3999">
        <v>89</v>
      </c>
      <c r="K3999">
        <v>2</v>
      </c>
      <c r="L3999">
        <v>5880</v>
      </c>
      <c r="M3999" s="1">
        <v>45570</v>
      </c>
      <c r="N3999" t="s">
        <v>71</v>
      </c>
    </row>
    <row r="4000" spans="1:14" x14ac:dyDescent="0.3">
      <c r="A4000" t="s">
        <v>7831</v>
      </c>
      <c r="B4000" t="s">
        <v>7832</v>
      </c>
      <c r="C4000" t="s">
        <v>37</v>
      </c>
      <c r="D4000" t="s">
        <v>28</v>
      </c>
      <c r="E4000" t="s">
        <v>34</v>
      </c>
      <c r="F4000">
        <v>10784</v>
      </c>
      <c r="G4000">
        <v>0</v>
      </c>
      <c r="H4000">
        <v>10784</v>
      </c>
      <c r="I4000">
        <v>3.4</v>
      </c>
      <c r="J4000">
        <v>55</v>
      </c>
      <c r="K4000">
        <v>3</v>
      </c>
      <c r="L4000">
        <v>32352</v>
      </c>
      <c r="M4000" s="1">
        <v>45330</v>
      </c>
      <c r="N4000" t="s">
        <v>61</v>
      </c>
    </row>
    <row r="4001" spans="1:14" x14ac:dyDescent="0.3">
      <c r="A4001" t="s">
        <v>7833</v>
      </c>
      <c r="B4001" t="s">
        <v>7605</v>
      </c>
      <c r="C4001" t="s">
        <v>16</v>
      </c>
      <c r="D4001" t="s">
        <v>33</v>
      </c>
      <c r="E4001" t="s">
        <v>34</v>
      </c>
      <c r="F4001">
        <v>4010</v>
      </c>
      <c r="G4001">
        <v>20</v>
      </c>
      <c r="H4001">
        <v>3208</v>
      </c>
      <c r="I4001">
        <v>4.7</v>
      </c>
      <c r="J4001">
        <v>162</v>
      </c>
      <c r="K4001">
        <v>2</v>
      </c>
      <c r="L4001">
        <v>6416</v>
      </c>
      <c r="M4001" s="1">
        <v>45594</v>
      </c>
      <c r="N4001" t="s">
        <v>24</v>
      </c>
    </row>
    <row r="4002" spans="1:14" x14ac:dyDescent="0.3">
      <c r="A4002" t="s">
        <v>7834</v>
      </c>
      <c r="B4002" t="s">
        <v>7835</v>
      </c>
      <c r="C4002" t="s">
        <v>116</v>
      </c>
      <c r="D4002" t="s">
        <v>33</v>
      </c>
      <c r="E4002" t="s">
        <v>34</v>
      </c>
      <c r="F4002">
        <v>867</v>
      </c>
      <c r="G4002">
        <v>15</v>
      </c>
      <c r="H4002">
        <v>737</v>
      </c>
      <c r="I4002">
        <v>5</v>
      </c>
      <c r="J4002">
        <v>85</v>
      </c>
      <c r="K4002">
        <v>1</v>
      </c>
      <c r="L4002">
        <v>737</v>
      </c>
      <c r="M4002" s="1">
        <v>45437</v>
      </c>
      <c r="N4002" t="s">
        <v>38</v>
      </c>
    </row>
    <row r="4003" spans="1:14" x14ac:dyDescent="0.3">
      <c r="A4003" t="s">
        <v>7836</v>
      </c>
      <c r="B4003" t="s">
        <v>4298</v>
      </c>
      <c r="C4003" t="s">
        <v>116</v>
      </c>
      <c r="D4003" t="s">
        <v>33</v>
      </c>
      <c r="E4003" t="s">
        <v>34</v>
      </c>
      <c r="F4003">
        <v>2518</v>
      </c>
      <c r="G4003">
        <v>10</v>
      </c>
      <c r="H4003">
        <v>2266</v>
      </c>
      <c r="I4003">
        <v>4.0999999999999996</v>
      </c>
      <c r="J4003">
        <v>80</v>
      </c>
      <c r="K4003">
        <v>1</v>
      </c>
      <c r="L4003">
        <v>2266</v>
      </c>
      <c r="M4003" s="1">
        <v>46005</v>
      </c>
      <c r="N4003" t="s">
        <v>168</v>
      </c>
    </row>
    <row r="4004" spans="1:14" x14ac:dyDescent="0.3">
      <c r="A4004" t="s">
        <v>7837</v>
      </c>
      <c r="B4004" t="s">
        <v>7838</v>
      </c>
      <c r="C4004" t="s">
        <v>32</v>
      </c>
      <c r="D4004" t="s">
        <v>23</v>
      </c>
      <c r="E4004" t="s">
        <v>18</v>
      </c>
      <c r="F4004">
        <v>1664</v>
      </c>
      <c r="G4004">
        <v>30</v>
      </c>
      <c r="H4004">
        <v>1165</v>
      </c>
      <c r="I4004">
        <v>4</v>
      </c>
      <c r="J4004">
        <v>40</v>
      </c>
      <c r="K4004">
        <v>1</v>
      </c>
      <c r="L4004">
        <v>1165</v>
      </c>
      <c r="M4004" s="1">
        <v>45989</v>
      </c>
      <c r="N4004" t="s">
        <v>102</v>
      </c>
    </row>
    <row r="4005" spans="1:14" x14ac:dyDescent="0.3">
      <c r="A4005" t="s">
        <v>7839</v>
      </c>
      <c r="B4005" t="s">
        <v>7840</v>
      </c>
      <c r="C4005" t="s">
        <v>57</v>
      </c>
      <c r="D4005" t="s">
        <v>33</v>
      </c>
      <c r="E4005" t="s">
        <v>18</v>
      </c>
      <c r="F4005">
        <v>2052</v>
      </c>
      <c r="G4005">
        <v>15</v>
      </c>
      <c r="H4005">
        <v>1744</v>
      </c>
      <c r="I4005">
        <v>4</v>
      </c>
      <c r="J4005">
        <v>272</v>
      </c>
      <c r="K4005">
        <v>4</v>
      </c>
      <c r="L4005">
        <v>6976</v>
      </c>
      <c r="M4005" s="1">
        <v>45741</v>
      </c>
      <c r="N4005" t="s">
        <v>19</v>
      </c>
    </row>
    <row r="4006" spans="1:14" x14ac:dyDescent="0.3">
      <c r="A4006" t="s">
        <v>7841</v>
      </c>
      <c r="B4006" t="s">
        <v>7842</v>
      </c>
      <c r="C4006" t="s">
        <v>32</v>
      </c>
      <c r="D4006" t="s">
        <v>41</v>
      </c>
      <c r="E4006" t="s">
        <v>74</v>
      </c>
      <c r="F4006">
        <v>1514</v>
      </c>
      <c r="G4006">
        <v>20</v>
      </c>
      <c r="H4006">
        <v>1211</v>
      </c>
      <c r="I4006">
        <v>4.2</v>
      </c>
      <c r="J4006">
        <v>77</v>
      </c>
      <c r="K4006">
        <v>3</v>
      </c>
      <c r="L4006">
        <v>3633</v>
      </c>
      <c r="M4006" s="1">
        <v>45969</v>
      </c>
      <c r="N4006" t="s">
        <v>189</v>
      </c>
    </row>
    <row r="4007" spans="1:14" x14ac:dyDescent="0.3">
      <c r="A4007" t="s">
        <v>7843</v>
      </c>
      <c r="B4007" t="s">
        <v>7844</v>
      </c>
      <c r="C4007" t="s">
        <v>22</v>
      </c>
      <c r="D4007" t="s">
        <v>17</v>
      </c>
      <c r="E4007" t="s">
        <v>18</v>
      </c>
      <c r="F4007">
        <v>3620</v>
      </c>
      <c r="G4007">
        <v>10</v>
      </c>
      <c r="H4007">
        <v>3258</v>
      </c>
      <c r="I4007">
        <v>4</v>
      </c>
      <c r="J4007">
        <v>336</v>
      </c>
      <c r="K4007">
        <v>1</v>
      </c>
      <c r="L4007">
        <v>3258</v>
      </c>
      <c r="M4007" s="1">
        <v>45351</v>
      </c>
      <c r="N4007" t="s">
        <v>85</v>
      </c>
    </row>
    <row r="4008" spans="1:14" x14ac:dyDescent="0.3">
      <c r="A4008" t="s">
        <v>7845</v>
      </c>
      <c r="B4008" t="s">
        <v>7846</v>
      </c>
      <c r="C4008" t="s">
        <v>52</v>
      </c>
      <c r="D4008" t="s">
        <v>23</v>
      </c>
      <c r="E4008" t="s">
        <v>34</v>
      </c>
      <c r="F4008">
        <v>4967</v>
      </c>
      <c r="G4008">
        <v>15</v>
      </c>
      <c r="H4008">
        <v>4222</v>
      </c>
      <c r="I4008">
        <v>3.1</v>
      </c>
      <c r="J4008">
        <v>127</v>
      </c>
      <c r="K4008">
        <v>1</v>
      </c>
      <c r="L4008">
        <v>4222</v>
      </c>
      <c r="M4008" s="1">
        <v>45899</v>
      </c>
      <c r="N4008" t="s">
        <v>71</v>
      </c>
    </row>
    <row r="4009" spans="1:14" x14ac:dyDescent="0.3">
      <c r="A4009" t="s">
        <v>7847</v>
      </c>
      <c r="B4009" t="s">
        <v>7848</v>
      </c>
      <c r="C4009" t="s">
        <v>37</v>
      </c>
      <c r="D4009" t="s">
        <v>46</v>
      </c>
      <c r="E4009" t="s">
        <v>161</v>
      </c>
      <c r="F4009">
        <v>7849</v>
      </c>
      <c r="G4009">
        <v>10</v>
      </c>
      <c r="H4009">
        <v>7064</v>
      </c>
      <c r="I4009">
        <v>4</v>
      </c>
      <c r="J4009">
        <v>114</v>
      </c>
      <c r="K4009">
        <v>1</v>
      </c>
      <c r="L4009">
        <v>7064</v>
      </c>
      <c r="M4009" s="1">
        <v>45481</v>
      </c>
      <c r="N4009" t="s">
        <v>64</v>
      </c>
    </row>
    <row r="4010" spans="1:14" x14ac:dyDescent="0.3">
      <c r="A4010" t="s">
        <v>7849</v>
      </c>
      <c r="B4010" t="s">
        <v>7850</v>
      </c>
      <c r="C4010" t="s">
        <v>88</v>
      </c>
      <c r="D4010" t="s">
        <v>53</v>
      </c>
      <c r="E4010" t="s">
        <v>74</v>
      </c>
      <c r="F4010">
        <v>2196</v>
      </c>
      <c r="G4010">
        <v>15</v>
      </c>
      <c r="H4010">
        <v>1867</v>
      </c>
      <c r="I4010">
        <v>3.6</v>
      </c>
      <c r="J4010">
        <v>917</v>
      </c>
      <c r="K4010">
        <v>1</v>
      </c>
      <c r="L4010">
        <v>1867</v>
      </c>
      <c r="M4010" s="1">
        <v>45577</v>
      </c>
      <c r="N4010" t="s">
        <v>168</v>
      </c>
    </row>
    <row r="4011" spans="1:14" x14ac:dyDescent="0.3">
      <c r="A4011" t="s">
        <v>7851</v>
      </c>
      <c r="B4011" t="s">
        <v>7852</v>
      </c>
      <c r="C4011" t="s">
        <v>57</v>
      </c>
      <c r="D4011" t="s">
        <v>23</v>
      </c>
      <c r="E4011" t="s">
        <v>34</v>
      </c>
      <c r="F4011">
        <v>3242</v>
      </c>
      <c r="G4011">
        <v>60</v>
      </c>
      <c r="H4011">
        <v>1297</v>
      </c>
      <c r="I4011">
        <v>4.2</v>
      </c>
      <c r="J4011">
        <v>119</v>
      </c>
      <c r="K4011">
        <v>5</v>
      </c>
      <c r="L4011">
        <v>6485</v>
      </c>
      <c r="M4011" s="1">
        <v>45312</v>
      </c>
      <c r="N4011" t="s">
        <v>61</v>
      </c>
    </row>
    <row r="4012" spans="1:14" x14ac:dyDescent="0.3">
      <c r="A4012" t="s">
        <v>7853</v>
      </c>
      <c r="B4012" t="s">
        <v>7854</v>
      </c>
      <c r="C4012" t="s">
        <v>57</v>
      </c>
      <c r="D4012" t="s">
        <v>28</v>
      </c>
      <c r="E4012" t="s">
        <v>34</v>
      </c>
      <c r="F4012">
        <v>2912</v>
      </c>
      <c r="G4012">
        <v>40</v>
      </c>
      <c r="H4012">
        <v>1747</v>
      </c>
      <c r="I4012">
        <v>4.8</v>
      </c>
      <c r="J4012">
        <v>117</v>
      </c>
      <c r="K4012">
        <v>1</v>
      </c>
      <c r="L4012">
        <v>1747</v>
      </c>
      <c r="M4012" s="1">
        <v>45951</v>
      </c>
      <c r="N4012" t="s">
        <v>38</v>
      </c>
    </row>
    <row r="4013" spans="1:14" x14ac:dyDescent="0.3">
      <c r="A4013" t="s">
        <v>7855</v>
      </c>
      <c r="B4013" t="s">
        <v>6791</v>
      </c>
      <c r="C4013" t="s">
        <v>37</v>
      </c>
      <c r="D4013" t="s">
        <v>109</v>
      </c>
      <c r="E4013" t="s">
        <v>161</v>
      </c>
      <c r="F4013">
        <v>2930</v>
      </c>
      <c r="G4013">
        <v>30</v>
      </c>
      <c r="H4013">
        <v>2051</v>
      </c>
      <c r="I4013">
        <v>3.6</v>
      </c>
      <c r="J4013">
        <v>298</v>
      </c>
      <c r="K4013">
        <v>1</v>
      </c>
      <c r="L4013">
        <v>2051</v>
      </c>
      <c r="M4013" s="1">
        <v>45945</v>
      </c>
      <c r="N4013" t="s">
        <v>168</v>
      </c>
    </row>
    <row r="4014" spans="1:14" x14ac:dyDescent="0.3">
      <c r="A4014" t="s">
        <v>7856</v>
      </c>
      <c r="B4014" t="s">
        <v>7857</v>
      </c>
      <c r="C4014" t="s">
        <v>45</v>
      </c>
      <c r="D4014" t="s">
        <v>53</v>
      </c>
      <c r="E4014" t="s">
        <v>34</v>
      </c>
      <c r="F4014">
        <v>4499</v>
      </c>
      <c r="G4014">
        <v>25</v>
      </c>
      <c r="H4014">
        <v>3374</v>
      </c>
      <c r="I4014">
        <v>5</v>
      </c>
      <c r="J4014">
        <v>37</v>
      </c>
      <c r="K4014">
        <v>1</v>
      </c>
      <c r="L4014">
        <v>3374</v>
      </c>
      <c r="M4014" s="1">
        <v>45443</v>
      </c>
      <c r="N4014" t="s">
        <v>102</v>
      </c>
    </row>
    <row r="4015" spans="1:14" x14ac:dyDescent="0.3">
      <c r="A4015" t="s">
        <v>7858</v>
      </c>
      <c r="B4015" t="s">
        <v>7859</v>
      </c>
      <c r="C4015" t="s">
        <v>37</v>
      </c>
      <c r="D4015" t="s">
        <v>53</v>
      </c>
      <c r="E4015" t="s">
        <v>34</v>
      </c>
      <c r="F4015">
        <v>5109</v>
      </c>
      <c r="G4015">
        <v>10</v>
      </c>
      <c r="H4015">
        <v>4598</v>
      </c>
      <c r="I4015">
        <v>3.9</v>
      </c>
      <c r="J4015">
        <v>314</v>
      </c>
      <c r="K4015">
        <v>1</v>
      </c>
      <c r="L4015">
        <v>4598</v>
      </c>
      <c r="M4015" s="1">
        <v>45605</v>
      </c>
      <c r="N4015" t="s">
        <v>91</v>
      </c>
    </row>
    <row r="4016" spans="1:14" x14ac:dyDescent="0.3">
      <c r="A4016" t="s">
        <v>7860</v>
      </c>
      <c r="B4016" t="s">
        <v>7861</v>
      </c>
      <c r="C4016" t="s">
        <v>52</v>
      </c>
      <c r="D4016" t="s">
        <v>41</v>
      </c>
      <c r="E4016" t="s">
        <v>34</v>
      </c>
      <c r="F4016">
        <v>2029</v>
      </c>
      <c r="G4016">
        <v>30</v>
      </c>
      <c r="H4016">
        <v>1420</v>
      </c>
      <c r="I4016">
        <v>3.7</v>
      </c>
      <c r="J4016">
        <v>67</v>
      </c>
      <c r="K4016">
        <v>1</v>
      </c>
      <c r="L4016">
        <v>1420</v>
      </c>
      <c r="M4016" s="1">
        <v>45894</v>
      </c>
      <c r="N4016" t="s">
        <v>29</v>
      </c>
    </row>
    <row r="4017" spans="1:14" x14ac:dyDescent="0.3">
      <c r="A4017" t="s">
        <v>7862</v>
      </c>
      <c r="B4017" t="s">
        <v>7863</v>
      </c>
      <c r="C4017" t="s">
        <v>116</v>
      </c>
      <c r="D4017" t="s">
        <v>41</v>
      </c>
      <c r="E4017" t="s">
        <v>34</v>
      </c>
      <c r="F4017">
        <v>906</v>
      </c>
      <c r="G4017">
        <v>20</v>
      </c>
      <c r="H4017">
        <v>725</v>
      </c>
      <c r="I4017">
        <v>4.4000000000000004</v>
      </c>
      <c r="J4017">
        <v>99</v>
      </c>
      <c r="K4017">
        <v>1</v>
      </c>
      <c r="L4017">
        <v>725</v>
      </c>
      <c r="M4017" s="1">
        <v>45507</v>
      </c>
      <c r="N4017" t="s">
        <v>29</v>
      </c>
    </row>
    <row r="4018" spans="1:14" x14ac:dyDescent="0.3">
      <c r="A4018" t="s">
        <v>7864</v>
      </c>
      <c r="B4018" t="s">
        <v>7865</v>
      </c>
      <c r="C4018" t="s">
        <v>45</v>
      </c>
      <c r="D4018" t="s">
        <v>53</v>
      </c>
      <c r="E4018" t="s">
        <v>34</v>
      </c>
      <c r="F4018">
        <v>5139</v>
      </c>
      <c r="G4018">
        <v>30</v>
      </c>
      <c r="H4018">
        <v>3597</v>
      </c>
      <c r="I4018">
        <v>3.9</v>
      </c>
      <c r="J4018">
        <v>101</v>
      </c>
      <c r="K4018">
        <v>2</v>
      </c>
      <c r="L4018">
        <v>7194</v>
      </c>
      <c r="M4018" s="1">
        <v>45750</v>
      </c>
      <c r="N4018" t="s">
        <v>49</v>
      </c>
    </row>
    <row r="4019" spans="1:14" x14ac:dyDescent="0.3">
      <c r="A4019" t="s">
        <v>7866</v>
      </c>
      <c r="B4019" t="s">
        <v>7867</v>
      </c>
      <c r="C4019" t="s">
        <v>57</v>
      </c>
      <c r="D4019" t="s">
        <v>41</v>
      </c>
      <c r="E4019" t="s">
        <v>74</v>
      </c>
      <c r="F4019">
        <v>1260</v>
      </c>
      <c r="G4019">
        <v>30</v>
      </c>
      <c r="H4019">
        <v>882</v>
      </c>
      <c r="I4019">
        <v>4.0999999999999996</v>
      </c>
      <c r="J4019">
        <v>173</v>
      </c>
      <c r="K4019">
        <v>1</v>
      </c>
      <c r="L4019">
        <v>882</v>
      </c>
      <c r="M4019" s="1">
        <v>45979</v>
      </c>
      <c r="N4019" t="s">
        <v>71</v>
      </c>
    </row>
    <row r="4020" spans="1:14" x14ac:dyDescent="0.3">
      <c r="A4020" t="s">
        <v>7868</v>
      </c>
      <c r="B4020" t="s">
        <v>7869</v>
      </c>
      <c r="C4020" t="s">
        <v>16</v>
      </c>
      <c r="D4020" t="s">
        <v>28</v>
      </c>
      <c r="E4020" t="s">
        <v>34</v>
      </c>
      <c r="F4020">
        <v>5881</v>
      </c>
      <c r="G4020">
        <v>60</v>
      </c>
      <c r="H4020">
        <v>2352</v>
      </c>
      <c r="I4020">
        <v>4.0999999999999996</v>
      </c>
      <c r="J4020">
        <v>263</v>
      </c>
      <c r="K4020">
        <v>1</v>
      </c>
      <c r="L4020">
        <v>2352</v>
      </c>
      <c r="M4020" s="1">
        <v>45655</v>
      </c>
      <c r="N4020" t="s">
        <v>91</v>
      </c>
    </row>
    <row r="4021" spans="1:14" x14ac:dyDescent="0.3">
      <c r="A4021" t="s">
        <v>7870</v>
      </c>
      <c r="B4021" t="s">
        <v>7871</v>
      </c>
      <c r="C4021" t="s">
        <v>116</v>
      </c>
      <c r="D4021" t="s">
        <v>33</v>
      </c>
      <c r="E4021" t="s">
        <v>18</v>
      </c>
      <c r="F4021">
        <v>3645</v>
      </c>
      <c r="G4021">
        <v>10</v>
      </c>
      <c r="H4021">
        <v>3280</v>
      </c>
      <c r="I4021">
        <v>4.4000000000000004</v>
      </c>
      <c r="J4021">
        <v>141</v>
      </c>
      <c r="K4021">
        <v>4</v>
      </c>
      <c r="L4021">
        <v>13120</v>
      </c>
      <c r="M4021" s="1">
        <v>45554</v>
      </c>
      <c r="N4021" t="s">
        <v>150</v>
      </c>
    </row>
    <row r="4022" spans="1:14" x14ac:dyDescent="0.3">
      <c r="A4022" t="s">
        <v>7872</v>
      </c>
      <c r="B4022" t="s">
        <v>7873</v>
      </c>
      <c r="C4022" t="s">
        <v>45</v>
      </c>
      <c r="D4022" t="s">
        <v>33</v>
      </c>
      <c r="E4022" t="s">
        <v>34</v>
      </c>
      <c r="F4022">
        <v>4116</v>
      </c>
      <c r="G4022">
        <v>20</v>
      </c>
      <c r="H4022">
        <v>3293</v>
      </c>
      <c r="I4022">
        <v>4.0999999999999996</v>
      </c>
      <c r="J4022">
        <v>151</v>
      </c>
      <c r="K4022">
        <v>1</v>
      </c>
      <c r="L4022">
        <v>3293</v>
      </c>
      <c r="M4022" s="1">
        <v>45937</v>
      </c>
      <c r="N4022" t="s">
        <v>42</v>
      </c>
    </row>
    <row r="4023" spans="1:14" x14ac:dyDescent="0.3">
      <c r="A4023" t="s">
        <v>7874</v>
      </c>
      <c r="B4023" t="s">
        <v>7875</v>
      </c>
      <c r="C4023" t="s">
        <v>16</v>
      </c>
      <c r="D4023" t="s">
        <v>28</v>
      </c>
      <c r="E4023" t="s">
        <v>34</v>
      </c>
      <c r="F4023">
        <v>4496</v>
      </c>
      <c r="G4023">
        <v>30</v>
      </c>
      <c r="H4023">
        <v>3147</v>
      </c>
      <c r="I4023">
        <v>4</v>
      </c>
      <c r="J4023">
        <v>496</v>
      </c>
      <c r="K4023">
        <v>1</v>
      </c>
      <c r="L4023">
        <v>3147</v>
      </c>
      <c r="M4023" s="1">
        <v>45776</v>
      </c>
      <c r="N4023" t="s">
        <v>189</v>
      </c>
    </row>
    <row r="4024" spans="1:14" x14ac:dyDescent="0.3">
      <c r="A4024" t="s">
        <v>7876</v>
      </c>
      <c r="B4024" t="s">
        <v>7877</v>
      </c>
      <c r="C4024" t="s">
        <v>88</v>
      </c>
      <c r="D4024" t="s">
        <v>33</v>
      </c>
      <c r="E4024" t="s">
        <v>34</v>
      </c>
      <c r="F4024">
        <v>1850</v>
      </c>
      <c r="G4024">
        <v>0</v>
      </c>
      <c r="H4024">
        <v>1850</v>
      </c>
      <c r="I4024">
        <v>3.9</v>
      </c>
      <c r="J4024">
        <v>58</v>
      </c>
      <c r="K4024">
        <v>1</v>
      </c>
      <c r="L4024">
        <v>1850</v>
      </c>
      <c r="M4024" s="1">
        <v>45870</v>
      </c>
      <c r="N4024" t="s">
        <v>49</v>
      </c>
    </row>
    <row r="4025" spans="1:14" x14ac:dyDescent="0.3">
      <c r="A4025" t="s">
        <v>7878</v>
      </c>
      <c r="B4025" t="s">
        <v>7879</v>
      </c>
      <c r="C4025" t="s">
        <v>27</v>
      </c>
      <c r="D4025" t="s">
        <v>46</v>
      </c>
      <c r="E4025" t="s">
        <v>34</v>
      </c>
      <c r="F4025">
        <v>3632</v>
      </c>
      <c r="G4025">
        <v>25</v>
      </c>
      <c r="H4025">
        <v>2724</v>
      </c>
      <c r="I4025">
        <v>4.4000000000000004</v>
      </c>
      <c r="J4025">
        <v>78</v>
      </c>
      <c r="K4025">
        <v>1</v>
      </c>
      <c r="L4025">
        <v>2724</v>
      </c>
      <c r="M4025" s="1">
        <v>45438</v>
      </c>
      <c r="N4025" t="s">
        <v>168</v>
      </c>
    </row>
    <row r="4026" spans="1:14" x14ac:dyDescent="0.3">
      <c r="A4026" t="s">
        <v>7880</v>
      </c>
      <c r="B4026" t="s">
        <v>7881</v>
      </c>
      <c r="C4026" t="s">
        <v>37</v>
      </c>
      <c r="D4026" t="s">
        <v>53</v>
      </c>
      <c r="E4026" t="s">
        <v>34</v>
      </c>
      <c r="F4026">
        <v>7999</v>
      </c>
      <c r="G4026">
        <v>25</v>
      </c>
      <c r="H4026">
        <v>5999</v>
      </c>
      <c r="I4026">
        <v>3.8</v>
      </c>
      <c r="J4026">
        <v>122</v>
      </c>
      <c r="K4026">
        <v>2</v>
      </c>
      <c r="L4026">
        <v>11998</v>
      </c>
      <c r="M4026" s="1">
        <v>45453</v>
      </c>
      <c r="N4026" t="s">
        <v>71</v>
      </c>
    </row>
    <row r="4027" spans="1:14" x14ac:dyDescent="0.3">
      <c r="A4027" t="s">
        <v>7882</v>
      </c>
      <c r="B4027" t="s">
        <v>7883</v>
      </c>
      <c r="C4027" t="s">
        <v>88</v>
      </c>
      <c r="D4027" t="s">
        <v>41</v>
      </c>
      <c r="E4027" t="s">
        <v>34</v>
      </c>
      <c r="F4027">
        <v>620</v>
      </c>
      <c r="G4027">
        <v>30</v>
      </c>
      <c r="H4027">
        <v>434</v>
      </c>
      <c r="I4027">
        <v>4.8</v>
      </c>
      <c r="J4027">
        <v>104</v>
      </c>
      <c r="K4027">
        <v>2</v>
      </c>
      <c r="L4027">
        <v>868</v>
      </c>
      <c r="M4027" s="1">
        <v>45737</v>
      </c>
      <c r="N4027" t="s">
        <v>38</v>
      </c>
    </row>
    <row r="4028" spans="1:14" x14ac:dyDescent="0.3">
      <c r="A4028" t="s">
        <v>7884</v>
      </c>
      <c r="B4028" t="s">
        <v>7885</v>
      </c>
      <c r="C4028" t="s">
        <v>45</v>
      </c>
      <c r="D4028" t="s">
        <v>28</v>
      </c>
      <c r="E4028" t="s">
        <v>34</v>
      </c>
      <c r="F4028">
        <v>6658</v>
      </c>
      <c r="G4028">
        <v>20</v>
      </c>
      <c r="H4028">
        <v>5326</v>
      </c>
      <c r="I4028">
        <v>4.0999999999999996</v>
      </c>
      <c r="J4028">
        <v>7</v>
      </c>
      <c r="K4028">
        <v>4</v>
      </c>
      <c r="L4028">
        <v>21304</v>
      </c>
      <c r="M4028" s="1">
        <v>45909</v>
      </c>
      <c r="N4028" t="s">
        <v>189</v>
      </c>
    </row>
    <row r="4029" spans="1:14" x14ac:dyDescent="0.3">
      <c r="A4029" t="s">
        <v>7886</v>
      </c>
      <c r="B4029" t="s">
        <v>7887</v>
      </c>
      <c r="C4029" t="s">
        <v>57</v>
      </c>
      <c r="D4029" t="s">
        <v>17</v>
      </c>
      <c r="E4029" t="s">
        <v>34</v>
      </c>
      <c r="F4029">
        <v>5051</v>
      </c>
      <c r="G4029">
        <v>40</v>
      </c>
      <c r="H4029">
        <v>3031</v>
      </c>
      <c r="I4029">
        <v>3.3</v>
      </c>
      <c r="J4029">
        <v>50</v>
      </c>
      <c r="K4029">
        <v>1</v>
      </c>
      <c r="L4029">
        <v>3031</v>
      </c>
      <c r="M4029" s="1">
        <v>45554</v>
      </c>
      <c r="N4029" t="s">
        <v>58</v>
      </c>
    </row>
    <row r="4030" spans="1:14" x14ac:dyDescent="0.3">
      <c r="A4030" t="s">
        <v>7888</v>
      </c>
      <c r="B4030" t="s">
        <v>7889</v>
      </c>
      <c r="C4030" t="s">
        <v>32</v>
      </c>
      <c r="D4030" t="s">
        <v>41</v>
      </c>
      <c r="E4030" t="s">
        <v>34</v>
      </c>
      <c r="F4030">
        <v>654</v>
      </c>
      <c r="G4030">
        <v>25</v>
      </c>
      <c r="H4030">
        <v>490</v>
      </c>
      <c r="I4030">
        <v>4.3</v>
      </c>
      <c r="J4030">
        <v>106</v>
      </c>
      <c r="K4030">
        <v>1</v>
      </c>
      <c r="L4030">
        <v>490</v>
      </c>
      <c r="M4030" s="1">
        <v>45988</v>
      </c>
      <c r="N4030" t="s">
        <v>71</v>
      </c>
    </row>
    <row r="4031" spans="1:14" x14ac:dyDescent="0.3">
      <c r="A4031" t="s">
        <v>7890</v>
      </c>
      <c r="B4031" t="s">
        <v>7891</v>
      </c>
      <c r="C4031" t="s">
        <v>27</v>
      </c>
      <c r="D4031" t="s">
        <v>46</v>
      </c>
      <c r="E4031" t="s">
        <v>18</v>
      </c>
      <c r="F4031">
        <v>7130</v>
      </c>
      <c r="G4031">
        <v>0</v>
      </c>
      <c r="H4031">
        <v>7130</v>
      </c>
      <c r="I4031">
        <v>4.3</v>
      </c>
      <c r="J4031">
        <v>133</v>
      </c>
      <c r="K4031">
        <v>1</v>
      </c>
      <c r="L4031">
        <v>7130</v>
      </c>
      <c r="M4031" s="1">
        <v>45649</v>
      </c>
      <c r="N4031" t="s">
        <v>71</v>
      </c>
    </row>
    <row r="4032" spans="1:14" x14ac:dyDescent="0.3">
      <c r="A4032" t="s">
        <v>7892</v>
      </c>
      <c r="B4032" t="s">
        <v>7893</v>
      </c>
      <c r="C4032" t="s">
        <v>27</v>
      </c>
      <c r="D4032" t="s">
        <v>46</v>
      </c>
      <c r="E4032" t="s">
        <v>18</v>
      </c>
      <c r="F4032">
        <v>9325</v>
      </c>
      <c r="G4032">
        <v>30</v>
      </c>
      <c r="H4032">
        <v>6528</v>
      </c>
      <c r="I4032">
        <v>4.8</v>
      </c>
      <c r="J4032">
        <v>231</v>
      </c>
      <c r="K4032">
        <v>1</v>
      </c>
      <c r="L4032">
        <v>6528</v>
      </c>
      <c r="M4032" s="1">
        <v>45493</v>
      </c>
      <c r="N4032" t="s">
        <v>42</v>
      </c>
    </row>
    <row r="4033" spans="1:14" x14ac:dyDescent="0.3">
      <c r="A4033" t="s">
        <v>7894</v>
      </c>
      <c r="B4033" t="s">
        <v>7895</v>
      </c>
      <c r="C4033" t="s">
        <v>116</v>
      </c>
      <c r="D4033" t="s">
        <v>17</v>
      </c>
      <c r="E4033" t="s">
        <v>34</v>
      </c>
      <c r="F4033">
        <v>3444</v>
      </c>
      <c r="G4033">
        <v>15</v>
      </c>
      <c r="H4033">
        <v>2927</v>
      </c>
      <c r="I4033">
        <v>3.7</v>
      </c>
      <c r="J4033">
        <v>243</v>
      </c>
      <c r="K4033">
        <v>1</v>
      </c>
      <c r="L4033">
        <v>2927</v>
      </c>
      <c r="M4033" s="1">
        <v>45471</v>
      </c>
      <c r="N4033" t="s">
        <v>141</v>
      </c>
    </row>
    <row r="4034" spans="1:14" x14ac:dyDescent="0.3">
      <c r="A4034" t="s">
        <v>7896</v>
      </c>
      <c r="B4034" t="s">
        <v>7897</v>
      </c>
      <c r="C4034" t="s">
        <v>37</v>
      </c>
      <c r="D4034" t="s">
        <v>109</v>
      </c>
      <c r="E4034" t="s">
        <v>18</v>
      </c>
      <c r="F4034">
        <v>2451</v>
      </c>
      <c r="G4034">
        <v>30</v>
      </c>
      <c r="H4034">
        <v>1716</v>
      </c>
      <c r="I4034">
        <v>3.7</v>
      </c>
      <c r="J4034">
        <v>101</v>
      </c>
      <c r="K4034">
        <v>1</v>
      </c>
      <c r="L4034">
        <v>1716</v>
      </c>
      <c r="M4034" s="1">
        <v>45917</v>
      </c>
      <c r="N4034" t="s">
        <v>150</v>
      </c>
    </row>
    <row r="4035" spans="1:14" x14ac:dyDescent="0.3">
      <c r="A4035" t="s">
        <v>7898</v>
      </c>
      <c r="B4035" t="s">
        <v>7899</v>
      </c>
      <c r="C4035" t="s">
        <v>116</v>
      </c>
      <c r="D4035" t="s">
        <v>28</v>
      </c>
      <c r="E4035" t="s">
        <v>34</v>
      </c>
      <c r="F4035">
        <v>8371</v>
      </c>
      <c r="G4035">
        <v>15</v>
      </c>
      <c r="H4035">
        <v>7115</v>
      </c>
      <c r="I4035">
        <v>4.4000000000000004</v>
      </c>
      <c r="J4035">
        <v>110</v>
      </c>
      <c r="K4035">
        <v>1</v>
      </c>
      <c r="L4035">
        <v>7115</v>
      </c>
      <c r="M4035" s="1">
        <v>45401</v>
      </c>
      <c r="N4035" t="s">
        <v>24</v>
      </c>
    </row>
    <row r="4036" spans="1:14" x14ac:dyDescent="0.3">
      <c r="A4036" t="s">
        <v>7900</v>
      </c>
      <c r="B4036" t="s">
        <v>7901</v>
      </c>
      <c r="C4036" t="s">
        <v>45</v>
      </c>
      <c r="D4036" t="s">
        <v>23</v>
      </c>
      <c r="E4036" t="s">
        <v>34</v>
      </c>
      <c r="F4036">
        <v>4350</v>
      </c>
      <c r="G4036">
        <v>50</v>
      </c>
      <c r="H4036">
        <v>2175</v>
      </c>
      <c r="I4036">
        <v>4.7</v>
      </c>
      <c r="J4036">
        <v>96</v>
      </c>
      <c r="K4036">
        <v>1</v>
      </c>
      <c r="L4036">
        <v>2175</v>
      </c>
      <c r="M4036" s="1">
        <v>45376</v>
      </c>
      <c r="N4036" t="s">
        <v>58</v>
      </c>
    </row>
    <row r="4037" spans="1:14" x14ac:dyDescent="0.3">
      <c r="A4037" t="s">
        <v>7902</v>
      </c>
      <c r="B4037" t="s">
        <v>7903</v>
      </c>
      <c r="C4037" t="s">
        <v>88</v>
      </c>
      <c r="D4037" t="s">
        <v>109</v>
      </c>
      <c r="E4037" t="s">
        <v>34</v>
      </c>
      <c r="F4037">
        <v>3549</v>
      </c>
      <c r="G4037">
        <v>60</v>
      </c>
      <c r="H4037">
        <v>1420</v>
      </c>
      <c r="I4037">
        <v>3.7</v>
      </c>
      <c r="J4037">
        <v>49</v>
      </c>
      <c r="K4037">
        <v>1</v>
      </c>
      <c r="L4037">
        <v>1420</v>
      </c>
      <c r="M4037" s="1">
        <v>45953</v>
      </c>
      <c r="N4037" t="s">
        <v>54</v>
      </c>
    </row>
    <row r="4038" spans="1:14" x14ac:dyDescent="0.3">
      <c r="A4038" t="s">
        <v>7904</v>
      </c>
      <c r="B4038" t="s">
        <v>7905</v>
      </c>
      <c r="C4038" t="s">
        <v>88</v>
      </c>
      <c r="D4038" t="s">
        <v>28</v>
      </c>
      <c r="E4038" t="s">
        <v>34</v>
      </c>
      <c r="F4038">
        <v>6669</v>
      </c>
      <c r="G4038">
        <v>30</v>
      </c>
      <c r="H4038">
        <v>4668</v>
      </c>
      <c r="I4038">
        <v>4.2</v>
      </c>
      <c r="J4038">
        <v>84</v>
      </c>
      <c r="K4038">
        <v>1</v>
      </c>
      <c r="L4038">
        <v>4668</v>
      </c>
      <c r="M4038" s="1">
        <v>45984</v>
      </c>
      <c r="N4038" t="s">
        <v>38</v>
      </c>
    </row>
    <row r="4039" spans="1:14" x14ac:dyDescent="0.3">
      <c r="A4039" t="s">
        <v>7906</v>
      </c>
      <c r="B4039" t="s">
        <v>7907</v>
      </c>
      <c r="C4039" t="s">
        <v>52</v>
      </c>
      <c r="D4039" t="s">
        <v>17</v>
      </c>
      <c r="E4039" t="s">
        <v>34</v>
      </c>
      <c r="F4039">
        <v>4916</v>
      </c>
      <c r="G4039">
        <v>15</v>
      </c>
      <c r="H4039">
        <v>4179</v>
      </c>
      <c r="I4039">
        <v>4.0999999999999996</v>
      </c>
      <c r="J4039">
        <v>182</v>
      </c>
      <c r="K4039">
        <v>1</v>
      </c>
      <c r="L4039">
        <v>4179</v>
      </c>
      <c r="M4039" s="1">
        <v>45624</v>
      </c>
      <c r="N4039" t="s">
        <v>78</v>
      </c>
    </row>
    <row r="4040" spans="1:14" x14ac:dyDescent="0.3">
      <c r="A4040" t="s">
        <v>7908</v>
      </c>
      <c r="B4040" t="s">
        <v>7909</v>
      </c>
      <c r="C4040" t="s">
        <v>116</v>
      </c>
      <c r="D4040" t="s">
        <v>53</v>
      </c>
      <c r="E4040" t="s">
        <v>34</v>
      </c>
      <c r="F4040">
        <v>1909</v>
      </c>
      <c r="G4040">
        <v>30</v>
      </c>
      <c r="H4040">
        <v>1336</v>
      </c>
      <c r="I4040">
        <v>3.7</v>
      </c>
      <c r="J4040">
        <v>105</v>
      </c>
      <c r="K4040">
        <v>5</v>
      </c>
      <c r="L4040">
        <v>6680</v>
      </c>
      <c r="M4040" s="1">
        <v>45881</v>
      </c>
      <c r="N4040" t="s">
        <v>42</v>
      </c>
    </row>
    <row r="4041" spans="1:14" x14ac:dyDescent="0.3">
      <c r="A4041" t="s">
        <v>7910</v>
      </c>
      <c r="B4041" t="s">
        <v>7911</v>
      </c>
      <c r="C4041" t="s">
        <v>116</v>
      </c>
      <c r="D4041" t="s">
        <v>33</v>
      </c>
      <c r="E4041" t="s">
        <v>18</v>
      </c>
      <c r="F4041">
        <v>4236</v>
      </c>
      <c r="G4041">
        <v>20</v>
      </c>
      <c r="H4041">
        <v>3389</v>
      </c>
      <c r="I4041">
        <v>4</v>
      </c>
      <c r="J4041">
        <v>193</v>
      </c>
      <c r="K4041">
        <v>1</v>
      </c>
      <c r="L4041">
        <v>3389</v>
      </c>
      <c r="M4041" s="1">
        <v>45746</v>
      </c>
      <c r="N4041" t="s">
        <v>150</v>
      </c>
    </row>
    <row r="4042" spans="1:14" x14ac:dyDescent="0.3">
      <c r="A4042" t="s">
        <v>7912</v>
      </c>
      <c r="B4042" t="s">
        <v>7913</v>
      </c>
      <c r="C4042" t="s">
        <v>16</v>
      </c>
      <c r="D4042" t="s">
        <v>17</v>
      </c>
      <c r="E4042" t="s">
        <v>34</v>
      </c>
      <c r="F4042">
        <v>2599</v>
      </c>
      <c r="G4042">
        <v>20</v>
      </c>
      <c r="H4042">
        <v>2079</v>
      </c>
      <c r="I4042">
        <v>4.5999999999999996</v>
      </c>
      <c r="J4042">
        <v>86</v>
      </c>
      <c r="K4042">
        <v>2</v>
      </c>
      <c r="L4042">
        <v>4158</v>
      </c>
      <c r="M4042" s="1">
        <v>46016</v>
      </c>
      <c r="N4042" t="s">
        <v>168</v>
      </c>
    </row>
    <row r="4043" spans="1:14" x14ac:dyDescent="0.3">
      <c r="A4043" t="s">
        <v>7914</v>
      </c>
      <c r="B4043" t="s">
        <v>7915</v>
      </c>
      <c r="C4043" t="s">
        <v>45</v>
      </c>
      <c r="D4043" t="s">
        <v>23</v>
      </c>
      <c r="E4043" t="s">
        <v>34</v>
      </c>
      <c r="F4043">
        <v>4363</v>
      </c>
      <c r="G4043">
        <v>20</v>
      </c>
      <c r="H4043">
        <v>3490</v>
      </c>
      <c r="I4043">
        <v>4.0999999999999996</v>
      </c>
      <c r="J4043">
        <v>45</v>
      </c>
      <c r="K4043">
        <v>1</v>
      </c>
      <c r="L4043">
        <v>3490</v>
      </c>
      <c r="M4043" s="1">
        <v>45555</v>
      </c>
      <c r="N4043" t="s">
        <v>168</v>
      </c>
    </row>
    <row r="4044" spans="1:14" x14ac:dyDescent="0.3">
      <c r="A4044" t="s">
        <v>7916</v>
      </c>
      <c r="B4044" t="s">
        <v>5111</v>
      </c>
      <c r="C4044" t="s">
        <v>45</v>
      </c>
      <c r="D4044" t="s">
        <v>23</v>
      </c>
      <c r="E4044" t="s">
        <v>34</v>
      </c>
      <c r="F4044">
        <v>3203</v>
      </c>
      <c r="G4044">
        <v>0</v>
      </c>
      <c r="H4044">
        <v>3203</v>
      </c>
      <c r="I4044">
        <v>4</v>
      </c>
      <c r="J4044">
        <v>152</v>
      </c>
      <c r="K4044">
        <v>2</v>
      </c>
      <c r="L4044">
        <v>6406</v>
      </c>
      <c r="M4044" s="1">
        <v>45461</v>
      </c>
      <c r="N4044" t="s">
        <v>150</v>
      </c>
    </row>
    <row r="4045" spans="1:14" x14ac:dyDescent="0.3">
      <c r="A4045" t="s">
        <v>7917</v>
      </c>
      <c r="B4045" t="s">
        <v>7918</v>
      </c>
      <c r="C4045" t="s">
        <v>57</v>
      </c>
      <c r="D4045" t="s">
        <v>46</v>
      </c>
      <c r="E4045" t="s">
        <v>161</v>
      </c>
      <c r="F4045">
        <v>3133</v>
      </c>
      <c r="G4045">
        <v>30</v>
      </c>
      <c r="H4045">
        <v>2193</v>
      </c>
      <c r="I4045">
        <v>4.4000000000000004</v>
      </c>
      <c r="J4045">
        <v>266</v>
      </c>
      <c r="K4045">
        <v>1</v>
      </c>
      <c r="L4045">
        <v>2193</v>
      </c>
      <c r="M4045" s="1">
        <v>45973</v>
      </c>
      <c r="N4045" t="s">
        <v>64</v>
      </c>
    </row>
    <row r="4046" spans="1:14" x14ac:dyDescent="0.3">
      <c r="A4046" t="s">
        <v>7919</v>
      </c>
      <c r="B4046" t="s">
        <v>7920</v>
      </c>
      <c r="C4046" t="s">
        <v>22</v>
      </c>
      <c r="D4046" t="s">
        <v>28</v>
      </c>
      <c r="E4046" t="s">
        <v>34</v>
      </c>
      <c r="F4046">
        <v>3781</v>
      </c>
      <c r="G4046">
        <v>10</v>
      </c>
      <c r="H4046">
        <v>3403</v>
      </c>
      <c r="I4046">
        <v>4.7</v>
      </c>
      <c r="J4046">
        <v>21</v>
      </c>
      <c r="K4046">
        <v>1</v>
      </c>
      <c r="L4046">
        <v>3403</v>
      </c>
      <c r="M4046" s="1">
        <v>45396</v>
      </c>
      <c r="N4046" t="s">
        <v>54</v>
      </c>
    </row>
    <row r="4047" spans="1:14" x14ac:dyDescent="0.3">
      <c r="A4047" t="s">
        <v>7921</v>
      </c>
      <c r="B4047" t="s">
        <v>7922</v>
      </c>
      <c r="C4047" t="s">
        <v>45</v>
      </c>
      <c r="D4047" t="s">
        <v>28</v>
      </c>
      <c r="E4047" t="s">
        <v>34</v>
      </c>
      <c r="F4047">
        <v>7434</v>
      </c>
      <c r="G4047">
        <v>30</v>
      </c>
      <c r="H4047">
        <v>5204</v>
      </c>
      <c r="I4047">
        <v>3.6</v>
      </c>
      <c r="J4047">
        <v>80</v>
      </c>
      <c r="K4047">
        <v>1</v>
      </c>
      <c r="L4047">
        <v>5204</v>
      </c>
      <c r="M4047" s="1">
        <v>45476</v>
      </c>
      <c r="N4047" t="s">
        <v>71</v>
      </c>
    </row>
    <row r="4048" spans="1:14" x14ac:dyDescent="0.3">
      <c r="A4048" t="s">
        <v>7923</v>
      </c>
      <c r="B4048" t="s">
        <v>7924</v>
      </c>
      <c r="C4048" t="s">
        <v>37</v>
      </c>
      <c r="D4048" t="s">
        <v>23</v>
      </c>
      <c r="E4048" t="s">
        <v>34</v>
      </c>
      <c r="F4048">
        <v>4837</v>
      </c>
      <c r="G4048">
        <v>15</v>
      </c>
      <c r="H4048">
        <v>4111</v>
      </c>
      <c r="I4048">
        <v>4.3</v>
      </c>
      <c r="J4048">
        <v>59</v>
      </c>
      <c r="K4048">
        <v>1</v>
      </c>
      <c r="L4048">
        <v>4111</v>
      </c>
      <c r="M4048" s="1">
        <v>45372</v>
      </c>
      <c r="N4048" t="s">
        <v>54</v>
      </c>
    </row>
    <row r="4049" spans="1:14" x14ac:dyDescent="0.3">
      <c r="A4049" t="s">
        <v>7925</v>
      </c>
      <c r="B4049" t="s">
        <v>7926</v>
      </c>
      <c r="C4049" t="s">
        <v>88</v>
      </c>
      <c r="D4049" t="s">
        <v>23</v>
      </c>
      <c r="E4049" t="s">
        <v>18</v>
      </c>
      <c r="F4049">
        <v>1245</v>
      </c>
      <c r="G4049">
        <v>40</v>
      </c>
      <c r="H4049">
        <v>747</v>
      </c>
      <c r="I4049">
        <v>3.9</v>
      </c>
      <c r="J4049">
        <v>235</v>
      </c>
      <c r="K4049">
        <v>1</v>
      </c>
      <c r="L4049">
        <v>747</v>
      </c>
      <c r="M4049" s="1">
        <v>45601</v>
      </c>
      <c r="N4049" t="s">
        <v>102</v>
      </c>
    </row>
    <row r="4050" spans="1:14" x14ac:dyDescent="0.3">
      <c r="A4050" t="s">
        <v>7927</v>
      </c>
      <c r="B4050" t="s">
        <v>7928</v>
      </c>
      <c r="C4050" t="s">
        <v>88</v>
      </c>
      <c r="D4050" t="s">
        <v>23</v>
      </c>
      <c r="E4050" t="s">
        <v>18</v>
      </c>
      <c r="F4050">
        <v>5637</v>
      </c>
      <c r="G4050">
        <v>10</v>
      </c>
      <c r="H4050">
        <v>5073</v>
      </c>
      <c r="I4050">
        <v>4.0999999999999996</v>
      </c>
      <c r="J4050">
        <v>118</v>
      </c>
      <c r="K4050">
        <v>2</v>
      </c>
      <c r="L4050">
        <v>10146</v>
      </c>
      <c r="M4050" s="1">
        <v>45359</v>
      </c>
      <c r="N4050" t="s">
        <v>91</v>
      </c>
    </row>
    <row r="4051" spans="1:14" x14ac:dyDescent="0.3">
      <c r="A4051" t="s">
        <v>7929</v>
      </c>
      <c r="B4051" t="s">
        <v>7930</v>
      </c>
      <c r="C4051" t="s">
        <v>32</v>
      </c>
      <c r="D4051" t="s">
        <v>53</v>
      </c>
      <c r="E4051" t="s">
        <v>34</v>
      </c>
      <c r="F4051">
        <v>4188</v>
      </c>
      <c r="G4051">
        <v>60</v>
      </c>
      <c r="H4051">
        <v>1675</v>
      </c>
      <c r="I4051">
        <v>4.4000000000000004</v>
      </c>
      <c r="J4051">
        <v>123</v>
      </c>
      <c r="K4051">
        <v>5</v>
      </c>
      <c r="L4051">
        <v>8375</v>
      </c>
      <c r="M4051" s="1">
        <v>45298</v>
      </c>
      <c r="N4051" t="s">
        <v>85</v>
      </c>
    </row>
    <row r="4052" spans="1:14" x14ac:dyDescent="0.3">
      <c r="A4052" t="s">
        <v>7931</v>
      </c>
      <c r="B4052" t="s">
        <v>7932</v>
      </c>
      <c r="C4052" t="s">
        <v>88</v>
      </c>
      <c r="D4052" t="s">
        <v>53</v>
      </c>
      <c r="E4052" t="s">
        <v>34</v>
      </c>
      <c r="F4052">
        <v>3267</v>
      </c>
      <c r="G4052">
        <v>40</v>
      </c>
      <c r="H4052">
        <v>1960</v>
      </c>
      <c r="I4052">
        <v>4</v>
      </c>
      <c r="J4052">
        <v>168</v>
      </c>
      <c r="K4052">
        <v>2</v>
      </c>
      <c r="L4052">
        <v>3920</v>
      </c>
      <c r="M4052" s="1">
        <v>45966</v>
      </c>
      <c r="N4052" t="s">
        <v>78</v>
      </c>
    </row>
    <row r="4053" spans="1:14" x14ac:dyDescent="0.3">
      <c r="A4053" t="s">
        <v>7933</v>
      </c>
      <c r="B4053" t="s">
        <v>5027</v>
      </c>
      <c r="C4053" t="s">
        <v>32</v>
      </c>
      <c r="D4053" t="s">
        <v>28</v>
      </c>
      <c r="E4053" t="s">
        <v>34</v>
      </c>
      <c r="F4053">
        <v>4379</v>
      </c>
      <c r="G4053">
        <v>15</v>
      </c>
      <c r="H4053">
        <v>3722</v>
      </c>
      <c r="I4053">
        <v>3.1</v>
      </c>
      <c r="J4053">
        <v>675</v>
      </c>
      <c r="K4053">
        <v>1</v>
      </c>
      <c r="L4053">
        <v>3722</v>
      </c>
      <c r="M4053" s="1">
        <v>45453</v>
      </c>
      <c r="N4053" t="s">
        <v>85</v>
      </c>
    </row>
    <row r="4054" spans="1:14" x14ac:dyDescent="0.3">
      <c r="A4054" t="s">
        <v>7934</v>
      </c>
      <c r="B4054" t="s">
        <v>7935</v>
      </c>
      <c r="C4054" t="s">
        <v>22</v>
      </c>
      <c r="D4054" t="s">
        <v>41</v>
      </c>
      <c r="E4054" t="s">
        <v>34</v>
      </c>
      <c r="F4054">
        <v>1492</v>
      </c>
      <c r="G4054">
        <v>25</v>
      </c>
      <c r="H4054">
        <v>1119</v>
      </c>
      <c r="I4054">
        <v>4.0999999999999996</v>
      </c>
      <c r="J4054">
        <v>181</v>
      </c>
      <c r="K4054">
        <v>1</v>
      </c>
      <c r="L4054">
        <v>1119</v>
      </c>
      <c r="M4054" s="1">
        <v>46001</v>
      </c>
      <c r="N4054" t="s">
        <v>54</v>
      </c>
    </row>
    <row r="4055" spans="1:14" x14ac:dyDescent="0.3">
      <c r="A4055" t="s">
        <v>7936</v>
      </c>
      <c r="B4055" t="s">
        <v>7937</v>
      </c>
      <c r="C4055" t="s">
        <v>22</v>
      </c>
      <c r="D4055" t="s">
        <v>46</v>
      </c>
      <c r="E4055" t="s">
        <v>161</v>
      </c>
      <c r="F4055">
        <v>3458</v>
      </c>
      <c r="G4055">
        <v>60</v>
      </c>
      <c r="H4055">
        <v>1383</v>
      </c>
      <c r="I4055">
        <v>4.5999999999999996</v>
      </c>
      <c r="J4055">
        <v>355</v>
      </c>
      <c r="K4055">
        <v>1</v>
      </c>
      <c r="L4055">
        <v>1383</v>
      </c>
      <c r="M4055" s="1">
        <v>45847</v>
      </c>
      <c r="N4055" t="s">
        <v>78</v>
      </c>
    </row>
    <row r="4056" spans="1:14" x14ac:dyDescent="0.3">
      <c r="A4056" t="s">
        <v>7938</v>
      </c>
      <c r="B4056" t="s">
        <v>7939</v>
      </c>
      <c r="C4056" t="s">
        <v>32</v>
      </c>
      <c r="D4056" t="s">
        <v>23</v>
      </c>
      <c r="E4056" t="s">
        <v>18</v>
      </c>
      <c r="F4056">
        <v>1056</v>
      </c>
      <c r="G4056">
        <v>60</v>
      </c>
      <c r="H4056">
        <v>422</v>
      </c>
      <c r="I4056">
        <v>4.3</v>
      </c>
      <c r="J4056">
        <v>101</v>
      </c>
      <c r="K4056">
        <v>1</v>
      </c>
      <c r="L4056">
        <v>422</v>
      </c>
      <c r="M4056" s="1">
        <v>45615</v>
      </c>
      <c r="N4056" t="s">
        <v>75</v>
      </c>
    </row>
    <row r="4057" spans="1:14" x14ac:dyDescent="0.3">
      <c r="A4057" t="s">
        <v>7940</v>
      </c>
      <c r="B4057" t="s">
        <v>7941</v>
      </c>
      <c r="C4057" t="s">
        <v>45</v>
      </c>
      <c r="D4057" t="s">
        <v>33</v>
      </c>
      <c r="E4057" t="s">
        <v>34</v>
      </c>
      <c r="F4057">
        <v>1028</v>
      </c>
      <c r="G4057">
        <v>40</v>
      </c>
      <c r="H4057">
        <v>617</v>
      </c>
      <c r="I4057">
        <v>4</v>
      </c>
      <c r="J4057">
        <v>146</v>
      </c>
      <c r="K4057">
        <v>1</v>
      </c>
      <c r="L4057">
        <v>617</v>
      </c>
      <c r="M4057" s="1">
        <v>45906</v>
      </c>
      <c r="N4057" t="s">
        <v>42</v>
      </c>
    </row>
    <row r="4058" spans="1:14" x14ac:dyDescent="0.3">
      <c r="A4058" t="s">
        <v>7942</v>
      </c>
      <c r="B4058" t="s">
        <v>7943</v>
      </c>
      <c r="C4058" t="s">
        <v>27</v>
      </c>
      <c r="D4058" t="s">
        <v>41</v>
      </c>
      <c r="E4058" t="s">
        <v>18</v>
      </c>
      <c r="F4058">
        <v>1730</v>
      </c>
      <c r="G4058">
        <v>15</v>
      </c>
      <c r="H4058">
        <v>1470</v>
      </c>
      <c r="I4058">
        <v>4.2</v>
      </c>
      <c r="J4058">
        <v>74</v>
      </c>
      <c r="K4058">
        <v>2</v>
      </c>
      <c r="L4058">
        <v>2940</v>
      </c>
      <c r="M4058" s="1">
        <v>45632</v>
      </c>
      <c r="N4058" t="s">
        <v>189</v>
      </c>
    </row>
    <row r="4059" spans="1:14" x14ac:dyDescent="0.3">
      <c r="A4059" t="s">
        <v>7944</v>
      </c>
      <c r="B4059" t="s">
        <v>7945</v>
      </c>
      <c r="C4059" t="s">
        <v>27</v>
      </c>
      <c r="D4059" t="s">
        <v>33</v>
      </c>
      <c r="E4059" t="s">
        <v>34</v>
      </c>
      <c r="F4059">
        <v>1482</v>
      </c>
      <c r="G4059">
        <v>15</v>
      </c>
      <c r="H4059">
        <v>1260</v>
      </c>
      <c r="I4059">
        <v>4.0999999999999996</v>
      </c>
      <c r="J4059">
        <v>230</v>
      </c>
      <c r="K4059">
        <v>3</v>
      </c>
      <c r="L4059">
        <v>3780</v>
      </c>
      <c r="M4059" s="1">
        <v>45350</v>
      </c>
      <c r="N4059" t="s">
        <v>189</v>
      </c>
    </row>
    <row r="4060" spans="1:14" x14ac:dyDescent="0.3">
      <c r="A4060" t="s">
        <v>7946</v>
      </c>
      <c r="B4060" t="s">
        <v>7947</v>
      </c>
      <c r="C4060" t="s">
        <v>32</v>
      </c>
      <c r="D4060" t="s">
        <v>53</v>
      </c>
      <c r="E4060" t="s">
        <v>34</v>
      </c>
      <c r="F4060">
        <v>2902</v>
      </c>
      <c r="G4060">
        <v>40</v>
      </c>
      <c r="H4060">
        <v>1741</v>
      </c>
      <c r="I4060">
        <v>3.2</v>
      </c>
      <c r="J4060">
        <v>271</v>
      </c>
      <c r="K4060">
        <v>1</v>
      </c>
      <c r="L4060">
        <v>1741</v>
      </c>
      <c r="M4060" s="1">
        <v>45802</v>
      </c>
      <c r="N4060" t="s">
        <v>168</v>
      </c>
    </row>
    <row r="4061" spans="1:14" x14ac:dyDescent="0.3">
      <c r="A4061" t="s">
        <v>7948</v>
      </c>
      <c r="B4061" t="s">
        <v>7949</v>
      </c>
      <c r="C4061" t="s">
        <v>16</v>
      </c>
      <c r="D4061" t="s">
        <v>23</v>
      </c>
      <c r="E4061" t="s">
        <v>34</v>
      </c>
      <c r="F4061">
        <v>1492</v>
      </c>
      <c r="G4061">
        <v>20</v>
      </c>
      <c r="H4061">
        <v>1194</v>
      </c>
      <c r="I4061">
        <v>4.2</v>
      </c>
      <c r="J4061">
        <v>155</v>
      </c>
      <c r="K4061">
        <v>1</v>
      </c>
      <c r="L4061">
        <v>1194</v>
      </c>
      <c r="M4061" s="1">
        <v>45369</v>
      </c>
      <c r="N4061" t="s">
        <v>54</v>
      </c>
    </row>
    <row r="4062" spans="1:14" x14ac:dyDescent="0.3">
      <c r="A4062" t="s">
        <v>7950</v>
      </c>
      <c r="B4062" t="s">
        <v>5247</v>
      </c>
      <c r="C4062" t="s">
        <v>57</v>
      </c>
      <c r="D4062" t="s">
        <v>53</v>
      </c>
      <c r="E4062" t="s">
        <v>34</v>
      </c>
      <c r="F4062">
        <v>5350</v>
      </c>
      <c r="G4062">
        <v>15</v>
      </c>
      <c r="H4062">
        <v>4548</v>
      </c>
      <c r="I4062">
        <v>3.5</v>
      </c>
      <c r="J4062">
        <v>129</v>
      </c>
      <c r="K4062">
        <v>2</v>
      </c>
      <c r="L4062">
        <v>9096</v>
      </c>
      <c r="M4062" s="1">
        <v>45682</v>
      </c>
      <c r="N4062" t="s">
        <v>49</v>
      </c>
    </row>
    <row r="4063" spans="1:14" x14ac:dyDescent="0.3">
      <c r="A4063" t="s">
        <v>7951</v>
      </c>
      <c r="B4063" t="s">
        <v>7952</v>
      </c>
      <c r="C4063" t="s">
        <v>16</v>
      </c>
      <c r="D4063" t="s">
        <v>28</v>
      </c>
      <c r="E4063" t="s">
        <v>34</v>
      </c>
      <c r="F4063">
        <v>10057</v>
      </c>
      <c r="G4063">
        <v>15</v>
      </c>
      <c r="H4063">
        <v>8548</v>
      </c>
      <c r="I4063">
        <v>4.7</v>
      </c>
      <c r="J4063">
        <v>161</v>
      </c>
      <c r="K4063">
        <v>2</v>
      </c>
      <c r="L4063">
        <v>17096</v>
      </c>
      <c r="M4063" s="1">
        <v>45931</v>
      </c>
      <c r="N4063" t="s">
        <v>141</v>
      </c>
    </row>
    <row r="4064" spans="1:14" x14ac:dyDescent="0.3">
      <c r="A4064" t="s">
        <v>7953</v>
      </c>
      <c r="B4064" t="s">
        <v>7954</v>
      </c>
      <c r="C4064" t="s">
        <v>27</v>
      </c>
      <c r="D4064" t="s">
        <v>109</v>
      </c>
      <c r="E4064" t="s">
        <v>18</v>
      </c>
      <c r="F4064">
        <v>1909</v>
      </c>
      <c r="G4064">
        <v>40</v>
      </c>
      <c r="H4064">
        <v>1145</v>
      </c>
      <c r="I4064">
        <v>3.5</v>
      </c>
      <c r="J4064">
        <v>493</v>
      </c>
      <c r="K4064">
        <v>1</v>
      </c>
      <c r="L4064">
        <v>1145</v>
      </c>
      <c r="M4064" s="1">
        <v>45418</v>
      </c>
      <c r="N4064" t="s">
        <v>75</v>
      </c>
    </row>
    <row r="4065" spans="1:14" x14ac:dyDescent="0.3">
      <c r="A4065" t="s">
        <v>7955</v>
      </c>
      <c r="B4065" t="s">
        <v>7956</v>
      </c>
      <c r="C4065" t="s">
        <v>116</v>
      </c>
      <c r="D4065" t="s">
        <v>41</v>
      </c>
      <c r="E4065" t="s">
        <v>74</v>
      </c>
      <c r="F4065">
        <v>1422</v>
      </c>
      <c r="G4065">
        <v>40</v>
      </c>
      <c r="H4065">
        <v>853</v>
      </c>
      <c r="I4065">
        <v>3.9</v>
      </c>
      <c r="J4065">
        <v>135</v>
      </c>
      <c r="K4065">
        <v>1</v>
      </c>
      <c r="L4065">
        <v>853</v>
      </c>
      <c r="M4065" s="1">
        <v>45438</v>
      </c>
      <c r="N4065" t="s">
        <v>141</v>
      </c>
    </row>
    <row r="4066" spans="1:14" x14ac:dyDescent="0.3">
      <c r="A4066" t="s">
        <v>7957</v>
      </c>
      <c r="B4066" t="s">
        <v>7958</v>
      </c>
      <c r="C4066" t="s">
        <v>45</v>
      </c>
      <c r="D4066" t="s">
        <v>23</v>
      </c>
      <c r="E4066" t="s">
        <v>34</v>
      </c>
      <c r="F4066">
        <v>2017</v>
      </c>
      <c r="G4066">
        <v>40</v>
      </c>
      <c r="H4066">
        <v>1210</v>
      </c>
      <c r="I4066">
        <v>3.8</v>
      </c>
      <c r="J4066">
        <v>65</v>
      </c>
      <c r="K4066">
        <v>1</v>
      </c>
      <c r="L4066">
        <v>1210</v>
      </c>
      <c r="M4066" s="1">
        <v>45683</v>
      </c>
      <c r="N4066" t="s">
        <v>24</v>
      </c>
    </row>
    <row r="4067" spans="1:14" x14ac:dyDescent="0.3">
      <c r="A4067" t="s">
        <v>7959</v>
      </c>
      <c r="B4067" t="s">
        <v>7960</v>
      </c>
      <c r="C4067" t="s">
        <v>22</v>
      </c>
      <c r="D4067" t="s">
        <v>109</v>
      </c>
      <c r="E4067" t="s">
        <v>34</v>
      </c>
      <c r="F4067">
        <v>3216</v>
      </c>
      <c r="G4067">
        <v>10</v>
      </c>
      <c r="H4067">
        <v>2894</v>
      </c>
      <c r="I4067">
        <v>4.9000000000000004</v>
      </c>
      <c r="J4067">
        <v>94</v>
      </c>
      <c r="K4067">
        <v>1</v>
      </c>
      <c r="L4067">
        <v>2894</v>
      </c>
      <c r="M4067" s="1">
        <v>45660</v>
      </c>
      <c r="N4067" t="s">
        <v>54</v>
      </c>
    </row>
    <row r="4068" spans="1:14" x14ac:dyDescent="0.3">
      <c r="A4068" t="s">
        <v>7961</v>
      </c>
      <c r="B4068" t="s">
        <v>7962</v>
      </c>
      <c r="C4068" t="s">
        <v>88</v>
      </c>
      <c r="D4068" t="s">
        <v>53</v>
      </c>
      <c r="E4068" t="s">
        <v>34</v>
      </c>
      <c r="F4068">
        <v>4988</v>
      </c>
      <c r="G4068">
        <v>30</v>
      </c>
      <c r="H4068">
        <v>3492</v>
      </c>
      <c r="I4068">
        <v>4.7</v>
      </c>
      <c r="J4068">
        <v>160</v>
      </c>
      <c r="K4068">
        <v>1</v>
      </c>
      <c r="L4068">
        <v>3492</v>
      </c>
      <c r="M4068" s="1">
        <v>45549</v>
      </c>
      <c r="N4068" t="s">
        <v>29</v>
      </c>
    </row>
    <row r="4069" spans="1:14" x14ac:dyDescent="0.3">
      <c r="A4069" t="s">
        <v>7963</v>
      </c>
      <c r="B4069" t="s">
        <v>7964</v>
      </c>
      <c r="C4069" t="s">
        <v>57</v>
      </c>
      <c r="D4069" t="s">
        <v>109</v>
      </c>
      <c r="E4069" t="s">
        <v>18</v>
      </c>
      <c r="F4069">
        <v>2514</v>
      </c>
      <c r="G4069">
        <v>20</v>
      </c>
      <c r="H4069">
        <v>2011</v>
      </c>
      <c r="I4069">
        <v>3</v>
      </c>
      <c r="J4069">
        <v>108</v>
      </c>
      <c r="K4069">
        <v>1</v>
      </c>
      <c r="L4069">
        <v>2011</v>
      </c>
      <c r="M4069" s="1">
        <v>45760</v>
      </c>
      <c r="N4069" t="s">
        <v>102</v>
      </c>
    </row>
    <row r="4070" spans="1:14" x14ac:dyDescent="0.3">
      <c r="A4070" t="s">
        <v>7965</v>
      </c>
      <c r="B4070" t="s">
        <v>7966</v>
      </c>
      <c r="C4070" t="s">
        <v>22</v>
      </c>
      <c r="D4070" t="s">
        <v>53</v>
      </c>
      <c r="E4070" t="s">
        <v>34</v>
      </c>
      <c r="F4070">
        <v>6390</v>
      </c>
      <c r="G4070">
        <v>15</v>
      </c>
      <c r="H4070">
        <v>5432</v>
      </c>
      <c r="I4070">
        <v>4.0999999999999996</v>
      </c>
      <c r="J4070">
        <v>59</v>
      </c>
      <c r="K4070">
        <v>1</v>
      </c>
      <c r="L4070">
        <v>5432</v>
      </c>
      <c r="M4070" s="1">
        <v>45668</v>
      </c>
      <c r="N4070" t="s">
        <v>102</v>
      </c>
    </row>
    <row r="4071" spans="1:14" x14ac:dyDescent="0.3">
      <c r="A4071" t="s">
        <v>7967</v>
      </c>
      <c r="B4071" t="s">
        <v>7968</v>
      </c>
      <c r="C4071" t="s">
        <v>32</v>
      </c>
      <c r="D4071" t="s">
        <v>41</v>
      </c>
      <c r="E4071" t="s">
        <v>34</v>
      </c>
      <c r="F4071">
        <v>2365</v>
      </c>
      <c r="G4071">
        <v>30</v>
      </c>
      <c r="H4071">
        <v>1656</v>
      </c>
      <c r="I4071">
        <v>3.5</v>
      </c>
      <c r="J4071">
        <v>47</v>
      </c>
      <c r="K4071">
        <v>1</v>
      </c>
      <c r="L4071">
        <v>1656</v>
      </c>
      <c r="M4071" s="1">
        <v>45426</v>
      </c>
      <c r="N4071" t="s">
        <v>19</v>
      </c>
    </row>
    <row r="4072" spans="1:14" x14ac:dyDescent="0.3">
      <c r="A4072" t="s">
        <v>7969</v>
      </c>
      <c r="B4072" t="s">
        <v>7970</v>
      </c>
      <c r="C4072" t="s">
        <v>37</v>
      </c>
      <c r="D4072" t="s">
        <v>17</v>
      </c>
      <c r="E4072" t="s">
        <v>34</v>
      </c>
      <c r="F4072">
        <v>6950</v>
      </c>
      <c r="G4072">
        <v>40</v>
      </c>
      <c r="H4072">
        <v>4170</v>
      </c>
      <c r="I4072">
        <v>4.2</v>
      </c>
      <c r="J4072">
        <v>177</v>
      </c>
      <c r="K4072">
        <v>1</v>
      </c>
      <c r="L4072">
        <v>4170</v>
      </c>
      <c r="M4072" s="1">
        <v>45942</v>
      </c>
      <c r="N4072" t="s">
        <v>54</v>
      </c>
    </row>
    <row r="4073" spans="1:14" x14ac:dyDescent="0.3">
      <c r="A4073" t="s">
        <v>7971</v>
      </c>
      <c r="B4073" t="s">
        <v>7972</v>
      </c>
      <c r="C4073" t="s">
        <v>57</v>
      </c>
      <c r="D4073" t="s">
        <v>46</v>
      </c>
      <c r="E4073" t="s">
        <v>74</v>
      </c>
      <c r="F4073">
        <v>4385</v>
      </c>
      <c r="G4073">
        <v>30</v>
      </c>
      <c r="H4073">
        <v>3070</v>
      </c>
      <c r="I4073">
        <v>4.4000000000000004</v>
      </c>
      <c r="J4073">
        <v>116</v>
      </c>
      <c r="K4073">
        <v>1</v>
      </c>
      <c r="L4073">
        <v>3070</v>
      </c>
      <c r="M4073" s="1">
        <v>45519</v>
      </c>
      <c r="N4073" t="s">
        <v>42</v>
      </c>
    </row>
    <row r="4074" spans="1:14" x14ac:dyDescent="0.3">
      <c r="A4074" t="s">
        <v>7973</v>
      </c>
      <c r="B4074" t="s">
        <v>7974</v>
      </c>
      <c r="C4074" t="s">
        <v>16</v>
      </c>
      <c r="D4074" t="s">
        <v>109</v>
      </c>
      <c r="E4074" t="s">
        <v>161</v>
      </c>
      <c r="F4074">
        <v>3420</v>
      </c>
      <c r="G4074">
        <v>10</v>
      </c>
      <c r="H4074">
        <v>3078</v>
      </c>
      <c r="I4074">
        <v>4.2</v>
      </c>
      <c r="J4074">
        <v>262</v>
      </c>
      <c r="K4074">
        <v>2</v>
      </c>
      <c r="L4074">
        <v>6156</v>
      </c>
      <c r="M4074" s="1">
        <v>45645</v>
      </c>
      <c r="N4074" t="s">
        <v>54</v>
      </c>
    </row>
    <row r="4075" spans="1:14" x14ac:dyDescent="0.3">
      <c r="A4075" t="s">
        <v>7975</v>
      </c>
      <c r="B4075" t="s">
        <v>7976</v>
      </c>
      <c r="C4075" t="s">
        <v>27</v>
      </c>
      <c r="D4075" t="s">
        <v>41</v>
      </c>
      <c r="E4075" t="s">
        <v>18</v>
      </c>
      <c r="F4075">
        <v>761</v>
      </c>
      <c r="G4075">
        <v>15</v>
      </c>
      <c r="H4075">
        <v>647</v>
      </c>
      <c r="I4075">
        <v>4.5</v>
      </c>
      <c r="J4075">
        <v>117</v>
      </c>
      <c r="K4075">
        <v>1</v>
      </c>
      <c r="L4075">
        <v>647</v>
      </c>
      <c r="M4075" s="1">
        <v>45706</v>
      </c>
      <c r="N4075" t="s">
        <v>58</v>
      </c>
    </row>
    <row r="4076" spans="1:14" x14ac:dyDescent="0.3">
      <c r="A4076" t="s">
        <v>7977</v>
      </c>
      <c r="B4076" t="s">
        <v>7978</v>
      </c>
      <c r="C4076" t="s">
        <v>52</v>
      </c>
      <c r="D4076" t="s">
        <v>23</v>
      </c>
      <c r="E4076" t="s">
        <v>34</v>
      </c>
      <c r="F4076">
        <v>1103</v>
      </c>
      <c r="G4076">
        <v>10</v>
      </c>
      <c r="H4076">
        <v>993</v>
      </c>
      <c r="I4076">
        <v>4</v>
      </c>
      <c r="J4076">
        <v>78</v>
      </c>
      <c r="K4076">
        <v>2</v>
      </c>
      <c r="L4076">
        <v>1986</v>
      </c>
      <c r="M4076" s="1">
        <v>45331</v>
      </c>
      <c r="N4076" t="s">
        <v>19</v>
      </c>
    </row>
    <row r="4077" spans="1:14" x14ac:dyDescent="0.3">
      <c r="A4077" t="s">
        <v>7979</v>
      </c>
      <c r="B4077" t="s">
        <v>7980</v>
      </c>
      <c r="C4077" t="s">
        <v>22</v>
      </c>
      <c r="D4077" t="s">
        <v>41</v>
      </c>
      <c r="E4077" t="s">
        <v>74</v>
      </c>
      <c r="F4077">
        <v>1651</v>
      </c>
      <c r="G4077">
        <v>20</v>
      </c>
      <c r="H4077">
        <v>1321</v>
      </c>
      <c r="I4077">
        <v>4.2</v>
      </c>
      <c r="J4077">
        <v>64</v>
      </c>
      <c r="K4077">
        <v>3</v>
      </c>
      <c r="L4077">
        <v>3963</v>
      </c>
      <c r="M4077" s="1">
        <v>45637</v>
      </c>
      <c r="N4077" t="s">
        <v>150</v>
      </c>
    </row>
    <row r="4078" spans="1:14" x14ac:dyDescent="0.3">
      <c r="A4078" t="s">
        <v>7981</v>
      </c>
      <c r="B4078" t="s">
        <v>7982</v>
      </c>
      <c r="C4078" t="s">
        <v>57</v>
      </c>
      <c r="D4078" t="s">
        <v>23</v>
      </c>
      <c r="E4078" t="s">
        <v>34</v>
      </c>
      <c r="F4078">
        <v>4379</v>
      </c>
      <c r="G4078">
        <v>40</v>
      </c>
      <c r="H4078">
        <v>2627</v>
      </c>
      <c r="I4078">
        <v>4.4000000000000004</v>
      </c>
      <c r="J4078">
        <v>52</v>
      </c>
      <c r="K4078">
        <v>1</v>
      </c>
      <c r="L4078">
        <v>2627</v>
      </c>
      <c r="M4078" s="1">
        <v>46014</v>
      </c>
      <c r="N4078" t="s">
        <v>71</v>
      </c>
    </row>
    <row r="4079" spans="1:14" x14ac:dyDescent="0.3">
      <c r="A4079" t="s">
        <v>7983</v>
      </c>
      <c r="B4079" t="s">
        <v>7984</v>
      </c>
      <c r="C4079" t="s">
        <v>57</v>
      </c>
      <c r="D4079" t="s">
        <v>41</v>
      </c>
      <c r="E4079" t="s">
        <v>74</v>
      </c>
      <c r="F4079">
        <v>1179</v>
      </c>
      <c r="G4079">
        <v>20</v>
      </c>
      <c r="H4079">
        <v>943</v>
      </c>
      <c r="I4079">
        <v>3.9</v>
      </c>
      <c r="J4079">
        <v>14</v>
      </c>
      <c r="K4079">
        <v>1</v>
      </c>
      <c r="L4079">
        <v>943</v>
      </c>
      <c r="M4079" s="1">
        <v>45660</v>
      </c>
      <c r="N4079" t="s">
        <v>75</v>
      </c>
    </row>
    <row r="4080" spans="1:14" x14ac:dyDescent="0.3">
      <c r="A4080" t="s">
        <v>7985</v>
      </c>
      <c r="B4080" t="s">
        <v>7986</v>
      </c>
      <c r="C4080" t="s">
        <v>88</v>
      </c>
      <c r="D4080" t="s">
        <v>46</v>
      </c>
      <c r="E4080" t="s">
        <v>18</v>
      </c>
      <c r="F4080">
        <v>4700</v>
      </c>
      <c r="G4080">
        <v>15</v>
      </c>
      <c r="H4080">
        <v>3995</v>
      </c>
      <c r="I4080">
        <v>3.7</v>
      </c>
      <c r="J4080">
        <v>56</v>
      </c>
      <c r="K4080">
        <v>1</v>
      </c>
      <c r="L4080">
        <v>3995</v>
      </c>
      <c r="M4080" s="1">
        <v>45854</v>
      </c>
      <c r="N4080" t="s">
        <v>61</v>
      </c>
    </row>
    <row r="4081" spans="1:14" x14ac:dyDescent="0.3">
      <c r="A4081" t="s">
        <v>7987</v>
      </c>
      <c r="B4081" t="s">
        <v>7988</v>
      </c>
      <c r="C4081" t="s">
        <v>22</v>
      </c>
      <c r="D4081" t="s">
        <v>53</v>
      </c>
      <c r="E4081" t="s">
        <v>74</v>
      </c>
      <c r="F4081">
        <v>5499</v>
      </c>
      <c r="G4081">
        <v>40</v>
      </c>
      <c r="H4081">
        <v>3299</v>
      </c>
      <c r="I4081">
        <v>3.8</v>
      </c>
      <c r="J4081">
        <v>280</v>
      </c>
      <c r="K4081">
        <v>3</v>
      </c>
      <c r="L4081">
        <v>9897</v>
      </c>
      <c r="M4081" s="1">
        <v>45801</v>
      </c>
      <c r="N4081" t="s">
        <v>29</v>
      </c>
    </row>
    <row r="4082" spans="1:14" x14ac:dyDescent="0.3">
      <c r="A4082" t="s">
        <v>7989</v>
      </c>
      <c r="B4082" t="s">
        <v>7990</v>
      </c>
      <c r="C4082" t="s">
        <v>16</v>
      </c>
      <c r="D4082" t="s">
        <v>23</v>
      </c>
      <c r="E4082" t="s">
        <v>18</v>
      </c>
      <c r="F4082">
        <v>1447</v>
      </c>
      <c r="G4082">
        <v>25</v>
      </c>
      <c r="H4082">
        <v>1085</v>
      </c>
      <c r="I4082">
        <v>4</v>
      </c>
      <c r="J4082">
        <v>111</v>
      </c>
      <c r="K4082">
        <v>1</v>
      </c>
      <c r="L4082">
        <v>1085</v>
      </c>
      <c r="M4082" s="1">
        <v>45844</v>
      </c>
      <c r="N4082" t="s">
        <v>38</v>
      </c>
    </row>
    <row r="4083" spans="1:14" x14ac:dyDescent="0.3">
      <c r="A4083" t="s">
        <v>7991</v>
      </c>
      <c r="B4083" t="s">
        <v>7992</v>
      </c>
      <c r="C4083" t="s">
        <v>88</v>
      </c>
      <c r="D4083" t="s">
        <v>17</v>
      </c>
      <c r="E4083" t="s">
        <v>18</v>
      </c>
      <c r="F4083">
        <v>1244</v>
      </c>
      <c r="G4083">
        <v>15</v>
      </c>
      <c r="H4083">
        <v>1057</v>
      </c>
      <c r="I4083">
        <v>4.0999999999999996</v>
      </c>
      <c r="J4083">
        <v>81</v>
      </c>
      <c r="K4083">
        <v>1</v>
      </c>
      <c r="L4083">
        <v>1057</v>
      </c>
      <c r="M4083" s="1">
        <v>45612</v>
      </c>
      <c r="N4083" t="s">
        <v>71</v>
      </c>
    </row>
    <row r="4084" spans="1:14" x14ac:dyDescent="0.3">
      <c r="A4084" t="s">
        <v>7993</v>
      </c>
      <c r="B4084" t="s">
        <v>7994</v>
      </c>
      <c r="C4084" t="s">
        <v>22</v>
      </c>
      <c r="D4084" t="s">
        <v>41</v>
      </c>
      <c r="E4084" t="s">
        <v>34</v>
      </c>
      <c r="F4084">
        <v>1671</v>
      </c>
      <c r="G4084">
        <v>20</v>
      </c>
      <c r="H4084">
        <v>1337</v>
      </c>
      <c r="I4084">
        <v>4.3</v>
      </c>
      <c r="J4084">
        <v>220</v>
      </c>
      <c r="K4084">
        <v>2</v>
      </c>
      <c r="L4084">
        <v>2674</v>
      </c>
      <c r="M4084" s="1">
        <v>45583</v>
      </c>
      <c r="N4084" t="s">
        <v>38</v>
      </c>
    </row>
    <row r="4085" spans="1:14" x14ac:dyDescent="0.3">
      <c r="A4085" t="s">
        <v>7995</v>
      </c>
      <c r="B4085" t="s">
        <v>7996</v>
      </c>
      <c r="C4085" t="s">
        <v>57</v>
      </c>
      <c r="D4085" t="s">
        <v>17</v>
      </c>
      <c r="E4085" t="s">
        <v>18</v>
      </c>
      <c r="F4085">
        <v>3142</v>
      </c>
      <c r="G4085">
        <v>20</v>
      </c>
      <c r="H4085">
        <v>2514</v>
      </c>
      <c r="I4085">
        <v>3.7</v>
      </c>
      <c r="J4085">
        <v>199</v>
      </c>
      <c r="K4085">
        <v>1</v>
      </c>
      <c r="L4085">
        <v>2514</v>
      </c>
      <c r="M4085" s="1">
        <v>45834</v>
      </c>
      <c r="N4085" t="s">
        <v>54</v>
      </c>
    </row>
    <row r="4086" spans="1:14" x14ac:dyDescent="0.3">
      <c r="A4086" t="s">
        <v>7997</v>
      </c>
      <c r="B4086" t="s">
        <v>7998</v>
      </c>
      <c r="C4086" t="s">
        <v>27</v>
      </c>
      <c r="D4086" t="s">
        <v>41</v>
      </c>
      <c r="E4086" t="s">
        <v>34</v>
      </c>
      <c r="F4086">
        <v>855</v>
      </c>
      <c r="G4086">
        <v>70</v>
      </c>
      <c r="H4086">
        <v>257</v>
      </c>
      <c r="I4086">
        <v>4.5</v>
      </c>
      <c r="J4086">
        <v>436</v>
      </c>
      <c r="K4086">
        <v>1</v>
      </c>
      <c r="L4086">
        <v>257</v>
      </c>
      <c r="M4086" s="1">
        <v>45340</v>
      </c>
      <c r="N4086" t="s">
        <v>49</v>
      </c>
    </row>
    <row r="4087" spans="1:14" x14ac:dyDescent="0.3">
      <c r="A4087" t="s">
        <v>7999</v>
      </c>
      <c r="B4087" t="s">
        <v>8000</v>
      </c>
      <c r="C4087" t="s">
        <v>45</v>
      </c>
      <c r="D4087" t="s">
        <v>33</v>
      </c>
      <c r="E4087" t="s">
        <v>34</v>
      </c>
      <c r="F4087">
        <v>2135</v>
      </c>
      <c r="G4087">
        <v>15</v>
      </c>
      <c r="H4087">
        <v>1815</v>
      </c>
      <c r="I4087">
        <v>5</v>
      </c>
      <c r="J4087">
        <v>100</v>
      </c>
      <c r="K4087">
        <v>3</v>
      </c>
      <c r="L4087">
        <v>5445</v>
      </c>
      <c r="M4087" s="1">
        <v>45812</v>
      </c>
      <c r="N4087" t="s">
        <v>61</v>
      </c>
    </row>
    <row r="4088" spans="1:14" x14ac:dyDescent="0.3">
      <c r="A4088" t="s">
        <v>8001</v>
      </c>
      <c r="B4088" t="s">
        <v>8002</v>
      </c>
      <c r="C4088" t="s">
        <v>116</v>
      </c>
      <c r="D4088" t="s">
        <v>53</v>
      </c>
      <c r="E4088" t="s">
        <v>34</v>
      </c>
      <c r="F4088">
        <v>989</v>
      </c>
      <c r="G4088">
        <v>20</v>
      </c>
      <c r="H4088">
        <v>791</v>
      </c>
      <c r="I4088">
        <v>3.8</v>
      </c>
      <c r="J4088">
        <v>437</v>
      </c>
      <c r="K4088">
        <v>1</v>
      </c>
      <c r="L4088">
        <v>791</v>
      </c>
      <c r="M4088" s="1">
        <v>45625</v>
      </c>
      <c r="N4088" t="s">
        <v>61</v>
      </c>
    </row>
    <row r="4089" spans="1:14" x14ac:dyDescent="0.3">
      <c r="A4089" t="s">
        <v>8003</v>
      </c>
      <c r="B4089" t="s">
        <v>8004</v>
      </c>
      <c r="C4089" t="s">
        <v>57</v>
      </c>
      <c r="D4089" t="s">
        <v>33</v>
      </c>
      <c r="E4089" t="s">
        <v>18</v>
      </c>
      <c r="F4089">
        <v>1542</v>
      </c>
      <c r="G4089">
        <v>0</v>
      </c>
      <c r="H4089">
        <v>1542</v>
      </c>
      <c r="I4089">
        <v>5</v>
      </c>
      <c r="J4089">
        <v>55</v>
      </c>
      <c r="K4089">
        <v>1</v>
      </c>
      <c r="L4089">
        <v>1542</v>
      </c>
      <c r="M4089" s="1">
        <v>45841</v>
      </c>
      <c r="N4089" t="s">
        <v>102</v>
      </c>
    </row>
    <row r="4090" spans="1:14" x14ac:dyDescent="0.3">
      <c r="A4090" t="s">
        <v>8005</v>
      </c>
      <c r="B4090" t="s">
        <v>8006</v>
      </c>
      <c r="C4090" t="s">
        <v>57</v>
      </c>
      <c r="D4090" t="s">
        <v>109</v>
      </c>
      <c r="E4090" t="s">
        <v>18</v>
      </c>
      <c r="F4090">
        <v>1262</v>
      </c>
      <c r="G4090">
        <v>20</v>
      </c>
      <c r="H4090">
        <v>1010</v>
      </c>
      <c r="I4090">
        <v>5</v>
      </c>
      <c r="J4090">
        <v>251</v>
      </c>
      <c r="K4090">
        <v>1</v>
      </c>
      <c r="L4090">
        <v>1010</v>
      </c>
      <c r="M4090" s="1">
        <v>45386</v>
      </c>
      <c r="N4090" t="s">
        <v>91</v>
      </c>
    </row>
    <row r="4091" spans="1:14" x14ac:dyDescent="0.3">
      <c r="A4091" t="s">
        <v>8007</v>
      </c>
      <c r="B4091" t="s">
        <v>8008</v>
      </c>
      <c r="C4091" t="s">
        <v>57</v>
      </c>
      <c r="D4091" t="s">
        <v>109</v>
      </c>
      <c r="E4091" t="s">
        <v>161</v>
      </c>
      <c r="F4091">
        <v>1970</v>
      </c>
      <c r="G4091">
        <v>10</v>
      </c>
      <c r="H4091">
        <v>1773</v>
      </c>
      <c r="I4091">
        <v>4.0999999999999996</v>
      </c>
      <c r="J4091">
        <v>170</v>
      </c>
      <c r="K4091">
        <v>2</v>
      </c>
      <c r="L4091">
        <v>3546</v>
      </c>
      <c r="M4091" s="1">
        <v>45415</v>
      </c>
      <c r="N4091" t="s">
        <v>64</v>
      </c>
    </row>
    <row r="4092" spans="1:14" x14ac:dyDescent="0.3">
      <c r="A4092" t="s">
        <v>8009</v>
      </c>
      <c r="B4092" t="s">
        <v>8010</v>
      </c>
      <c r="C4092" t="s">
        <v>37</v>
      </c>
      <c r="D4092" t="s">
        <v>109</v>
      </c>
      <c r="E4092" t="s">
        <v>34</v>
      </c>
      <c r="F4092">
        <v>1042</v>
      </c>
      <c r="G4092">
        <v>40</v>
      </c>
      <c r="H4092">
        <v>625</v>
      </c>
      <c r="I4092">
        <v>4</v>
      </c>
      <c r="J4092">
        <v>9</v>
      </c>
      <c r="K4092">
        <v>1</v>
      </c>
      <c r="L4092">
        <v>625</v>
      </c>
      <c r="M4092" s="1">
        <v>46022</v>
      </c>
      <c r="N4092" t="s">
        <v>61</v>
      </c>
    </row>
    <row r="4093" spans="1:14" x14ac:dyDescent="0.3">
      <c r="A4093" t="s">
        <v>8011</v>
      </c>
      <c r="B4093" t="s">
        <v>8012</v>
      </c>
      <c r="C4093" t="s">
        <v>22</v>
      </c>
      <c r="D4093" t="s">
        <v>28</v>
      </c>
      <c r="E4093" t="s">
        <v>34</v>
      </c>
      <c r="F4093">
        <v>1852</v>
      </c>
      <c r="G4093">
        <v>20</v>
      </c>
      <c r="H4093">
        <v>1482</v>
      </c>
      <c r="I4093">
        <v>3.8</v>
      </c>
      <c r="J4093">
        <v>96</v>
      </c>
      <c r="K4093">
        <v>1</v>
      </c>
      <c r="L4093">
        <v>1482</v>
      </c>
      <c r="M4093" s="1">
        <v>45509</v>
      </c>
      <c r="N4093" t="s">
        <v>42</v>
      </c>
    </row>
    <row r="4094" spans="1:14" x14ac:dyDescent="0.3">
      <c r="A4094" t="s">
        <v>8013</v>
      </c>
      <c r="B4094" t="s">
        <v>8014</v>
      </c>
      <c r="C4094" t="s">
        <v>52</v>
      </c>
      <c r="D4094" t="s">
        <v>46</v>
      </c>
      <c r="E4094" t="s">
        <v>74</v>
      </c>
      <c r="F4094">
        <v>5835</v>
      </c>
      <c r="G4094">
        <v>20</v>
      </c>
      <c r="H4094">
        <v>4668</v>
      </c>
      <c r="I4094">
        <v>4.5</v>
      </c>
      <c r="J4094">
        <v>313</v>
      </c>
      <c r="K4094">
        <v>1</v>
      </c>
      <c r="L4094">
        <v>4668</v>
      </c>
      <c r="M4094" s="1">
        <v>45918</v>
      </c>
      <c r="N4094" t="s">
        <v>42</v>
      </c>
    </row>
    <row r="4095" spans="1:14" x14ac:dyDescent="0.3">
      <c r="A4095" t="s">
        <v>8015</v>
      </c>
      <c r="B4095" t="s">
        <v>8016</v>
      </c>
      <c r="C4095" t="s">
        <v>57</v>
      </c>
      <c r="D4095" t="s">
        <v>46</v>
      </c>
      <c r="E4095" t="s">
        <v>34</v>
      </c>
      <c r="F4095">
        <v>2283</v>
      </c>
      <c r="G4095">
        <v>20</v>
      </c>
      <c r="H4095">
        <v>1826</v>
      </c>
      <c r="I4095">
        <v>4.0999999999999996</v>
      </c>
      <c r="J4095">
        <v>23</v>
      </c>
      <c r="K4095">
        <v>1</v>
      </c>
      <c r="L4095">
        <v>1826</v>
      </c>
      <c r="M4095" s="1">
        <v>45495</v>
      </c>
      <c r="N4095" t="s">
        <v>71</v>
      </c>
    </row>
    <row r="4096" spans="1:14" x14ac:dyDescent="0.3">
      <c r="A4096" t="s">
        <v>8017</v>
      </c>
      <c r="B4096" t="s">
        <v>8018</v>
      </c>
      <c r="C4096" t="s">
        <v>32</v>
      </c>
      <c r="D4096" t="s">
        <v>46</v>
      </c>
      <c r="E4096" t="s">
        <v>161</v>
      </c>
      <c r="F4096">
        <v>3506</v>
      </c>
      <c r="G4096">
        <v>15</v>
      </c>
      <c r="H4096">
        <v>2980</v>
      </c>
      <c r="I4096">
        <v>4.2</v>
      </c>
      <c r="J4096">
        <v>126</v>
      </c>
      <c r="K4096">
        <v>1</v>
      </c>
      <c r="L4096">
        <v>2980</v>
      </c>
      <c r="M4096" s="1">
        <v>45596</v>
      </c>
      <c r="N4096" t="s">
        <v>150</v>
      </c>
    </row>
    <row r="4097" spans="1:14" x14ac:dyDescent="0.3">
      <c r="A4097" t="s">
        <v>8019</v>
      </c>
      <c r="B4097" t="s">
        <v>8020</v>
      </c>
      <c r="C4097" t="s">
        <v>57</v>
      </c>
      <c r="D4097" t="s">
        <v>23</v>
      </c>
      <c r="E4097" t="s">
        <v>18</v>
      </c>
      <c r="F4097">
        <v>4314</v>
      </c>
      <c r="G4097">
        <v>20</v>
      </c>
      <c r="H4097">
        <v>3451</v>
      </c>
      <c r="I4097">
        <v>3.7</v>
      </c>
      <c r="J4097">
        <v>64</v>
      </c>
      <c r="K4097">
        <v>3</v>
      </c>
      <c r="L4097">
        <v>10353</v>
      </c>
      <c r="M4097" s="1">
        <v>45733</v>
      </c>
      <c r="N4097" t="s">
        <v>38</v>
      </c>
    </row>
    <row r="4098" spans="1:14" x14ac:dyDescent="0.3">
      <c r="A4098" t="s">
        <v>8021</v>
      </c>
      <c r="B4098" t="s">
        <v>8022</v>
      </c>
      <c r="C4098" t="s">
        <v>57</v>
      </c>
      <c r="D4098" t="s">
        <v>17</v>
      </c>
      <c r="E4098" t="s">
        <v>18</v>
      </c>
      <c r="F4098">
        <v>3498</v>
      </c>
      <c r="G4098">
        <v>50</v>
      </c>
      <c r="H4098">
        <v>1749</v>
      </c>
      <c r="I4098">
        <v>4.5999999999999996</v>
      </c>
      <c r="J4098">
        <v>92</v>
      </c>
      <c r="K4098">
        <v>1</v>
      </c>
      <c r="L4098">
        <v>1749</v>
      </c>
      <c r="M4098" s="1">
        <v>45902</v>
      </c>
      <c r="N4098" t="s">
        <v>141</v>
      </c>
    </row>
    <row r="4099" spans="1:14" x14ac:dyDescent="0.3">
      <c r="A4099" t="s">
        <v>8023</v>
      </c>
      <c r="B4099" t="s">
        <v>8024</v>
      </c>
      <c r="C4099" t="s">
        <v>37</v>
      </c>
      <c r="D4099" t="s">
        <v>23</v>
      </c>
      <c r="E4099" t="s">
        <v>34</v>
      </c>
      <c r="F4099">
        <v>1258</v>
      </c>
      <c r="G4099">
        <v>30</v>
      </c>
      <c r="H4099">
        <v>881</v>
      </c>
      <c r="I4099">
        <v>4</v>
      </c>
      <c r="J4099">
        <v>237</v>
      </c>
      <c r="K4099">
        <v>1</v>
      </c>
      <c r="L4099">
        <v>881</v>
      </c>
      <c r="M4099" s="1">
        <v>45403</v>
      </c>
      <c r="N4099" t="s">
        <v>38</v>
      </c>
    </row>
    <row r="4100" spans="1:14" x14ac:dyDescent="0.3">
      <c r="A4100" t="s">
        <v>8025</v>
      </c>
      <c r="B4100" t="s">
        <v>4338</v>
      </c>
      <c r="C4100" t="s">
        <v>32</v>
      </c>
      <c r="D4100" t="s">
        <v>53</v>
      </c>
      <c r="E4100" t="s">
        <v>74</v>
      </c>
      <c r="F4100">
        <v>5300</v>
      </c>
      <c r="G4100">
        <v>25</v>
      </c>
      <c r="H4100">
        <v>3975</v>
      </c>
      <c r="I4100">
        <v>3.6</v>
      </c>
      <c r="J4100">
        <v>420</v>
      </c>
      <c r="K4100">
        <v>2</v>
      </c>
      <c r="L4100">
        <v>7950</v>
      </c>
      <c r="M4100" s="1">
        <v>45537</v>
      </c>
      <c r="N4100" t="s">
        <v>78</v>
      </c>
    </row>
    <row r="4101" spans="1:14" x14ac:dyDescent="0.3">
      <c r="A4101" t="s">
        <v>8026</v>
      </c>
      <c r="B4101" t="s">
        <v>8027</v>
      </c>
      <c r="C4101" t="s">
        <v>22</v>
      </c>
      <c r="D4101" t="s">
        <v>28</v>
      </c>
      <c r="E4101" t="s">
        <v>34</v>
      </c>
      <c r="F4101">
        <v>9154</v>
      </c>
      <c r="G4101">
        <v>40</v>
      </c>
      <c r="H4101">
        <v>5492</v>
      </c>
      <c r="I4101">
        <v>4.0999999999999996</v>
      </c>
      <c r="J4101">
        <v>105</v>
      </c>
      <c r="K4101">
        <v>2</v>
      </c>
      <c r="L4101">
        <v>10984</v>
      </c>
      <c r="M4101" s="1">
        <v>46000</v>
      </c>
      <c r="N4101" t="s">
        <v>64</v>
      </c>
    </row>
    <row r="4102" spans="1:14" x14ac:dyDescent="0.3">
      <c r="A4102" t="s">
        <v>8028</v>
      </c>
      <c r="B4102" t="s">
        <v>8029</v>
      </c>
      <c r="C4102" t="s">
        <v>32</v>
      </c>
      <c r="D4102" t="s">
        <v>41</v>
      </c>
      <c r="E4102" t="s">
        <v>34</v>
      </c>
      <c r="F4102">
        <v>984</v>
      </c>
      <c r="G4102">
        <v>20</v>
      </c>
      <c r="H4102">
        <v>787</v>
      </c>
      <c r="I4102">
        <v>3.7</v>
      </c>
      <c r="J4102">
        <v>41</v>
      </c>
      <c r="K4102">
        <v>2</v>
      </c>
      <c r="L4102">
        <v>1574</v>
      </c>
      <c r="M4102" s="1">
        <v>45966</v>
      </c>
      <c r="N4102" t="s">
        <v>58</v>
      </c>
    </row>
    <row r="4103" spans="1:14" x14ac:dyDescent="0.3">
      <c r="A4103" t="s">
        <v>8030</v>
      </c>
      <c r="B4103" t="s">
        <v>8031</v>
      </c>
      <c r="C4103" t="s">
        <v>16</v>
      </c>
      <c r="D4103" t="s">
        <v>109</v>
      </c>
      <c r="E4103" t="s">
        <v>18</v>
      </c>
      <c r="F4103">
        <v>2113</v>
      </c>
      <c r="G4103">
        <v>15</v>
      </c>
      <c r="H4103">
        <v>1796</v>
      </c>
      <c r="I4103">
        <v>4.8</v>
      </c>
      <c r="J4103">
        <v>49</v>
      </c>
      <c r="K4103">
        <v>3</v>
      </c>
      <c r="L4103">
        <v>5388</v>
      </c>
      <c r="M4103" s="1">
        <v>45680</v>
      </c>
      <c r="N4103" t="s">
        <v>71</v>
      </c>
    </row>
    <row r="4104" spans="1:14" x14ac:dyDescent="0.3">
      <c r="A4104" t="s">
        <v>8032</v>
      </c>
      <c r="B4104" t="s">
        <v>8033</v>
      </c>
      <c r="C4104" t="s">
        <v>27</v>
      </c>
      <c r="D4104" t="s">
        <v>109</v>
      </c>
      <c r="E4104" t="s">
        <v>18</v>
      </c>
      <c r="F4104">
        <v>2082</v>
      </c>
      <c r="G4104">
        <v>0</v>
      </c>
      <c r="H4104">
        <v>2082</v>
      </c>
      <c r="I4104">
        <v>5</v>
      </c>
      <c r="J4104">
        <v>71</v>
      </c>
      <c r="K4104">
        <v>1</v>
      </c>
      <c r="L4104">
        <v>2082</v>
      </c>
      <c r="M4104" s="1">
        <v>45780</v>
      </c>
      <c r="N4104" t="s">
        <v>64</v>
      </c>
    </row>
    <row r="4105" spans="1:14" x14ac:dyDescent="0.3">
      <c r="A4105" t="s">
        <v>8034</v>
      </c>
      <c r="B4105" t="s">
        <v>8035</v>
      </c>
      <c r="C4105" t="s">
        <v>88</v>
      </c>
      <c r="D4105" t="s">
        <v>41</v>
      </c>
      <c r="E4105" t="s">
        <v>74</v>
      </c>
      <c r="F4105">
        <v>609</v>
      </c>
      <c r="G4105">
        <v>20</v>
      </c>
      <c r="H4105">
        <v>487</v>
      </c>
      <c r="I4105">
        <v>4.0999999999999996</v>
      </c>
      <c r="J4105">
        <v>209</v>
      </c>
      <c r="K4105">
        <v>1</v>
      </c>
      <c r="L4105">
        <v>487</v>
      </c>
      <c r="M4105" s="1">
        <v>45351</v>
      </c>
      <c r="N4105" t="s">
        <v>24</v>
      </c>
    </row>
    <row r="4106" spans="1:14" x14ac:dyDescent="0.3">
      <c r="A4106" t="s">
        <v>8036</v>
      </c>
      <c r="B4106" t="s">
        <v>8037</v>
      </c>
      <c r="C4106" t="s">
        <v>88</v>
      </c>
      <c r="D4106" t="s">
        <v>17</v>
      </c>
      <c r="E4106" t="s">
        <v>18</v>
      </c>
      <c r="F4106">
        <v>6734</v>
      </c>
      <c r="G4106">
        <v>20</v>
      </c>
      <c r="H4106">
        <v>5387</v>
      </c>
      <c r="I4106">
        <v>4.5999999999999996</v>
      </c>
      <c r="J4106">
        <v>106</v>
      </c>
      <c r="K4106">
        <v>1</v>
      </c>
      <c r="L4106">
        <v>5387</v>
      </c>
      <c r="M4106" s="1">
        <v>45886</v>
      </c>
      <c r="N4106" t="s">
        <v>24</v>
      </c>
    </row>
    <row r="4107" spans="1:14" x14ac:dyDescent="0.3">
      <c r="A4107" t="s">
        <v>8038</v>
      </c>
      <c r="B4107" t="s">
        <v>8039</v>
      </c>
      <c r="C4107" t="s">
        <v>27</v>
      </c>
      <c r="D4107" t="s">
        <v>53</v>
      </c>
      <c r="E4107" t="s">
        <v>34</v>
      </c>
      <c r="F4107">
        <v>3754</v>
      </c>
      <c r="G4107">
        <v>10</v>
      </c>
      <c r="H4107">
        <v>3379</v>
      </c>
      <c r="I4107">
        <v>4.5999999999999996</v>
      </c>
      <c r="J4107">
        <v>413</v>
      </c>
      <c r="K4107">
        <v>3</v>
      </c>
      <c r="L4107">
        <v>10137</v>
      </c>
      <c r="M4107" s="1">
        <v>45433</v>
      </c>
      <c r="N4107" t="s">
        <v>29</v>
      </c>
    </row>
    <row r="4108" spans="1:14" x14ac:dyDescent="0.3">
      <c r="A4108" t="s">
        <v>8040</v>
      </c>
      <c r="B4108" t="s">
        <v>8041</v>
      </c>
      <c r="C4108" t="s">
        <v>88</v>
      </c>
      <c r="D4108" t="s">
        <v>41</v>
      </c>
      <c r="E4108" t="s">
        <v>34</v>
      </c>
      <c r="F4108">
        <v>1322</v>
      </c>
      <c r="G4108">
        <v>25</v>
      </c>
      <c r="H4108">
        <v>992</v>
      </c>
      <c r="I4108">
        <v>2.6</v>
      </c>
      <c r="J4108">
        <v>74</v>
      </c>
      <c r="K4108">
        <v>1</v>
      </c>
      <c r="L4108">
        <v>992</v>
      </c>
      <c r="M4108" s="1">
        <v>45725</v>
      </c>
      <c r="N4108" t="s">
        <v>24</v>
      </c>
    </row>
    <row r="4109" spans="1:14" x14ac:dyDescent="0.3">
      <c r="A4109" t="s">
        <v>8042</v>
      </c>
      <c r="B4109" t="s">
        <v>8043</v>
      </c>
      <c r="C4109" t="s">
        <v>22</v>
      </c>
      <c r="D4109" t="s">
        <v>41</v>
      </c>
      <c r="E4109" t="s">
        <v>34</v>
      </c>
      <c r="F4109">
        <v>2946</v>
      </c>
      <c r="G4109">
        <v>30</v>
      </c>
      <c r="H4109">
        <v>2062</v>
      </c>
      <c r="I4109">
        <v>3.8</v>
      </c>
      <c r="J4109">
        <v>88</v>
      </c>
      <c r="K4109">
        <v>1</v>
      </c>
      <c r="L4109">
        <v>2062</v>
      </c>
      <c r="M4109" s="1">
        <v>45455</v>
      </c>
      <c r="N4109" t="s">
        <v>168</v>
      </c>
    </row>
    <row r="4110" spans="1:14" x14ac:dyDescent="0.3">
      <c r="A4110" t="s">
        <v>8044</v>
      </c>
      <c r="B4110" t="s">
        <v>1560</v>
      </c>
      <c r="C4110" t="s">
        <v>116</v>
      </c>
      <c r="D4110" t="s">
        <v>33</v>
      </c>
      <c r="E4110" t="s">
        <v>18</v>
      </c>
      <c r="F4110">
        <v>3019</v>
      </c>
      <c r="G4110">
        <v>30</v>
      </c>
      <c r="H4110">
        <v>2113</v>
      </c>
      <c r="I4110">
        <v>4.2</v>
      </c>
      <c r="J4110">
        <v>66</v>
      </c>
      <c r="K4110">
        <v>1</v>
      </c>
      <c r="L4110">
        <v>2113</v>
      </c>
      <c r="M4110" s="1">
        <v>45315</v>
      </c>
      <c r="N4110" t="s">
        <v>71</v>
      </c>
    </row>
    <row r="4111" spans="1:14" x14ac:dyDescent="0.3">
      <c r="A4111" t="s">
        <v>8045</v>
      </c>
      <c r="B4111" t="s">
        <v>8046</v>
      </c>
      <c r="C4111" t="s">
        <v>27</v>
      </c>
      <c r="D4111" t="s">
        <v>46</v>
      </c>
      <c r="E4111" t="s">
        <v>34</v>
      </c>
      <c r="F4111">
        <v>3142</v>
      </c>
      <c r="G4111">
        <v>30</v>
      </c>
      <c r="H4111">
        <v>2199</v>
      </c>
      <c r="I4111">
        <v>3.9</v>
      </c>
      <c r="J4111">
        <v>93</v>
      </c>
      <c r="K4111">
        <v>2</v>
      </c>
      <c r="L4111">
        <v>4398</v>
      </c>
      <c r="M4111" s="1">
        <v>45911</v>
      </c>
      <c r="N4111" t="s">
        <v>91</v>
      </c>
    </row>
    <row r="4112" spans="1:14" x14ac:dyDescent="0.3">
      <c r="A4112" t="s">
        <v>8047</v>
      </c>
      <c r="B4112" t="s">
        <v>8048</v>
      </c>
      <c r="C4112" t="s">
        <v>32</v>
      </c>
      <c r="D4112" t="s">
        <v>109</v>
      </c>
      <c r="E4112" t="s">
        <v>161</v>
      </c>
      <c r="F4112">
        <v>745</v>
      </c>
      <c r="G4112">
        <v>25</v>
      </c>
      <c r="H4112">
        <v>559</v>
      </c>
      <c r="I4112">
        <v>3.7</v>
      </c>
      <c r="J4112">
        <v>57</v>
      </c>
      <c r="K4112">
        <v>1</v>
      </c>
      <c r="L4112">
        <v>559</v>
      </c>
      <c r="M4112" s="1">
        <v>45296</v>
      </c>
      <c r="N4112" t="s">
        <v>150</v>
      </c>
    </row>
    <row r="4113" spans="1:14" x14ac:dyDescent="0.3">
      <c r="A4113" t="s">
        <v>8049</v>
      </c>
      <c r="B4113" t="s">
        <v>2993</v>
      </c>
      <c r="C4113" t="s">
        <v>16</v>
      </c>
      <c r="D4113" t="s">
        <v>28</v>
      </c>
      <c r="E4113" t="s">
        <v>34</v>
      </c>
      <c r="F4113">
        <v>6603</v>
      </c>
      <c r="G4113">
        <v>25</v>
      </c>
      <c r="H4113">
        <v>4952</v>
      </c>
      <c r="I4113">
        <v>4.7</v>
      </c>
      <c r="J4113">
        <v>44</v>
      </c>
      <c r="K4113">
        <v>3</v>
      </c>
      <c r="L4113">
        <v>14856</v>
      </c>
      <c r="M4113" s="1">
        <v>45838</v>
      </c>
      <c r="N4113" t="s">
        <v>75</v>
      </c>
    </row>
    <row r="4114" spans="1:14" x14ac:dyDescent="0.3">
      <c r="A4114" t="s">
        <v>8050</v>
      </c>
      <c r="B4114" t="s">
        <v>8051</v>
      </c>
      <c r="C4114" t="s">
        <v>52</v>
      </c>
      <c r="D4114" t="s">
        <v>33</v>
      </c>
      <c r="E4114" t="s">
        <v>34</v>
      </c>
      <c r="F4114">
        <v>3624</v>
      </c>
      <c r="G4114">
        <v>20</v>
      </c>
      <c r="H4114">
        <v>2899</v>
      </c>
      <c r="I4114">
        <v>3.9</v>
      </c>
      <c r="J4114">
        <v>137</v>
      </c>
      <c r="K4114">
        <v>1</v>
      </c>
      <c r="L4114">
        <v>2899</v>
      </c>
      <c r="M4114" s="1">
        <v>45688</v>
      </c>
      <c r="N4114" t="s">
        <v>78</v>
      </c>
    </row>
    <row r="4115" spans="1:14" x14ac:dyDescent="0.3">
      <c r="A4115" t="s">
        <v>8052</v>
      </c>
      <c r="B4115" t="s">
        <v>8053</v>
      </c>
      <c r="C4115" t="s">
        <v>88</v>
      </c>
      <c r="D4115" t="s">
        <v>23</v>
      </c>
      <c r="E4115" t="s">
        <v>18</v>
      </c>
      <c r="F4115">
        <v>5098</v>
      </c>
      <c r="G4115">
        <v>30</v>
      </c>
      <c r="H4115">
        <v>3569</v>
      </c>
      <c r="I4115">
        <v>4.3</v>
      </c>
      <c r="J4115">
        <v>153</v>
      </c>
      <c r="K4115">
        <v>2</v>
      </c>
      <c r="L4115">
        <v>7138</v>
      </c>
      <c r="M4115" s="1">
        <v>45596</v>
      </c>
      <c r="N4115" t="s">
        <v>78</v>
      </c>
    </row>
    <row r="4116" spans="1:14" x14ac:dyDescent="0.3">
      <c r="A4116" t="s">
        <v>8054</v>
      </c>
      <c r="B4116" t="s">
        <v>8055</v>
      </c>
      <c r="C4116" t="s">
        <v>16</v>
      </c>
      <c r="D4116" t="s">
        <v>17</v>
      </c>
      <c r="E4116" t="s">
        <v>18</v>
      </c>
      <c r="F4116">
        <v>6409</v>
      </c>
      <c r="G4116">
        <v>20</v>
      </c>
      <c r="H4116">
        <v>5127</v>
      </c>
      <c r="I4116">
        <v>4.5999999999999996</v>
      </c>
      <c r="J4116">
        <v>284</v>
      </c>
      <c r="K4116">
        <v>1</v>
      </c>
      <c r="L4116">
        <v>5127</v>
      </c>
      <c r="M4116" s="1">
        <v>46011</v>
      </c>
      <c r="N4116" t="s">
        <v>42</v>
      </c>
    </row>
    <row r="4117" spans="1:14" x14ac:dyDescent="0.3">
      <c r="A4117" t="s">
        <v>8056</v>
      </c>
      <c r="B4117" t="s">
        <v>8057</v>
      </c>
      <c r="C4117" t="s">
        <v>57</v>
      </c>
      <c r="D4117" t="s">
        <v>17</v>
      </c>
      <c r="E4117" t="s">
        <v>34</v>
      </c>
      <c r="F4117">
        <v>1865</v>
      </c>
      <c r="G4117">
        <v>10</v>
      </c>
      <c r="H4117">
        <v>1678</v>
      </c>
      <c r="I4117">
        <v>4.8</v>
      </c>
      <c r="J4117">
        <v>53</v>
      </c>
      <c r="K4117">
        <v>3</v>
      </c>
      <c r="L4117">
        <v>5034</v>
      </c>
      <c r="M4117" s="1">
        <v>45830</v>
      </c>
      <c r="N4117" t="s">
        <v>64</v>
      </c>
    </row>
    <row r="4118" spans="1:14" x14ac:dyDescent="0.3">
      <c r="A4118" t="s">
        <v>8058</v>
      </c>
      <c r="B4118" t="s">
        <v>8059</v>
      </c>
      <c r="C4118" t="s">
        <v>16</v>
      </c>
      <c r="D4118" t="s">
        <v>23</v>
      </c>
      <c r="E4118" t="s">
        <v>34</v>
      </c>
      <c r="F4118">
        <v>4093</v>
      </c>
      <c r="G4118">
        <v>20</v>
      </c>
      <c r="H4118">
        <v>3274</v>
      </c>
      <c r="I4118">
        <v>3.6</v>
      </c>
      <c r="J4118">
        <v>63</v>
      </c>
      <c r="K4118">
        <v>1</v>
      </c>
      <c r="L4118">
        <v>3274</v>
      </c>
      <c r="M4118" s="1">
        <v>45938</v>
      </c>
      <c r="N4118" t="s">
        <v>91</v>
      </c>
    </row>
    <row r="4119" spans="1:14" x14ac:dyDescent="0.3">
      <c r="A4119" t="s">
        <v>8060</v>
      </c>
      <c r="B4119" t="s">
        <v>8061</v>
      </c>
      <c r="C4119" t="s">
        <v>16</v>
      </c>
      <c r="D4119" t="s">
        <v>46</v>
      </c>
      <c r="E4119" t="s">
        <v>18</v>
      </c>
      <c r="F4119">
        <v>11185</v>
      </c>
      <c r="G4119">
        <v>30</v>
      </c>
      <c r="H4119">
        <v>7829</v>
      </c>
      <c r="I4119">
        <v>3.6</v>
      </c>
      <c r="J4119">
        <v>75</v>
      </c>
      <c r="K4119">
        <v>5</v>
      </c>
      <c r="L4119">
        <v>39145</v>
      </c>
      <c r="M4119" s="1">
        <v>45568</v>
      </c>
      <c r="N4119" t="s">
        <v>168</v>
      </c>
    </row>
    <row r="4120" spans="1:14" x14ac:dyDescent="0.3">
      <c r="A4120" t="s">
        <v>8062</v>
      </c>
      <c r="B4120" t="s">
        <v>8063</v>
      </c>
      <c r="C4120" t="s">
        <v>88</v>
      </c>
      <c r="D4120" t="s">
        <v>17</v>
      </c>
      <c r="E4120" t="s">
        <v>18</v>
      </c>
      <c r="F4120">
        <v>6070</v>
      </c>
      <c r="G4120">
        <v>60</v>
      </c>
      <c r="H4120">
        <v>2428</v>
      </c>
      <c r="I4120">
        <v>4.2</v>
      </c>
      <c r="J4120">
        <v>173</v>
      </c>
      <c r="K4120">
        <v>1</v>
      </c>
      <c r="L4120">
        <v>2428</v>
      </c>
      <c r="M4120" s="1">
        <v>45331</v>
      </c>
      <c r="N4120" t="s">
        <v>102</v>
      </c>
    </row>
    <row r="4121" spans="1:14" x14ac:dyDescent="0.3">
      <c r="A4121" t="s">
        <v>8064</v>
      </c>
      <c r="B4121" t="s">
        <v>8065</v>
      </c>
      <c r="C4121" t="s">
        <v>52</v>
      </c>
      <c r="D4121" t="s">
        <v>46</v>
      </c>
      <c r="E4121" t="s">
        <v>18</v>
      </c>
      <c r="F4121">
        <v>6551</v>
      </c>
      <c r="G4121">
        <v>40</v>
      </c>
      <c r="H4121">
        <v>3931</v>
      </c>
      <c r="I4121">
        <v>3.1</v>
      </c>
      <c r="J4121">
        <v>99</v>
      </c>
      <c r="K4121">
        <v>1</v>
      </c>
      <c r="L4121">
        <v>3931</v>
      </c>
      <c r="M4121" s="1">
        <v>45702</v>
      </c>
      <c r="N4121" t="s">
        <v>141</v>
      </c>
    </row>
    <row r="4122" spans="1:14" x14ac:dyDescent="0.3">
      <c r="A4122" t="s">
        <v>8066</v>
      </c>
      <c r="B4122" t="s">
        <v>8067</v>
      </c>
      <c r="C4122" t="s">
        <v>57</v>
      </c>
      <c r="D4122" t="s">
        <v>53</v>
      </c>
      <c r="E4122" t="s">
        <v>34</v>
      </c>
      <c r="F4122">
        <v>3200</v>
      </c>
      <c r="G4122">
        <v>20</v>
      </c>
      <c r="H4122">
        <v>2560</v>
      </c>
      <c r="I4122">
        <v>3.6</v>
      </c>
      <c r="J4122">
        <v>75</v>
      </c>
      <c r="K4122">
        <v>1</v>
      </c>
      <c r="L4122">
        <v>2560</v>
      </c>
      <c r="M4122" s="1">
        <v>45906</v>
      </c>
      <c r="N4122" t="s">
        <v>150</v>
      </c>
    </row>
    <row r="4123" spans="1:14" x14ac:dyDescent="0.3">
      <c r="A4123" t="s">
        <v>8068</v>
      </c>
      <c r="B4123" t="s">
        <v>8069</v>
      </c>
      <c r="C4123" t="s">
        <v>52</v>
      </c>
      <c r="D4123" t="s">
        <v>33</v>
      </c>
      <c r="E4123" t="s">
        <v>18</v>
      </c>
      <c r="F4123">
        <v>2084</v>
      </c>
      <c r="G4123">
        <v>50</v>
      </c>
      <c r="H4123">
        <v>1042</v>
      </c>
      <c r="I4123">
        <v>4.7</v>
      </c>
      <c r="J4123">
        <v>158</v>
      </c>
      <c r="K4123">
        <v>3</v>
      </c>
      <c r="L4123">
        <v>3126</v>
      </c>
      <c r="M4123" s="1">
        <v>45445</v>
      </c>
      <c r="N4123" t="s">
        <v>141</v>
      </c>
    </row>
    <row r="4124" spans="1:14" x14ac:dyDescent="0.3">
      <c r="A4124" t="s">
        <v>8070</v>
      </c>
      <c r="B4124" t="s">
        <v>8071</v>
      </c>
      <c r="C4124" t="s">
        <v>52</v>
      </c>
      <c r="D4124" t="s">
        <v>53</v>
      </c>
      <c r="E4124" t="s">
        <v>34</v>
      </c>
      <c r="F4124">
        <v>5788</v>
      </c>
      <c r="G4124">
        <v>15</v>
      </c>
      <c r="H4124">
        <v>4920</v>
      </c>
      <c r="I4124">
        <v>4.4000000000000004</v>
      </c>
      <c r="J4124">
        <v>229</v>
      </c>
      <c r="K4124">
        <v>1</v>
      </c>
      <c r="L4124">
        <v>4920</v>
      </c>
      <c r="M4124" s="1">
        <v>45766</v>
      </c>
      <c r="N4124" t="s">
        <v>85</v>
      </c>
    </row>
    <row r="4125" spans="1:14" x14ac:dyDescent="0.3">
      <c r="A4125" t="s">
        <v>8072</v>
      </c>
      <c r="B4125" t="s">
        <v>8073</v>
      </c>
      <c r="C4125" t="s">
        <v>27</v>
      </c>
      <c r="D4125" t="s">
        <v>28</v>
      </c>
      <c r="E4125" t="s">
        <v>34</v>
      </c>
      <c r="F4125">
        <v>6447</v>
      </c>
      <c r="G4125">
        <v>0</v>
      </c>
      <c r="H4125">
        <v>6447</v>
      </c>
      <c r="I4125">
        <v>4</v>
      </c>
      <c r="J4125">
        <v>33</v>
      </c>
      <c r="K4125">
        <v>5</v>
      </c>
      <c r="L4125">
        <v>32235</v>
      </c>
      <c r="M4125" s="1">
        <v>45558</v>
      </c>
      <c r="N4125" t="s">
        <v>29</v>
      </c>
    </row>
    <row r="4126" spans="1:14" x14ac:dyDescent="0.3">
      <c r="A4126" t="s">
        <v>8074</v>
      </c>
      <c r="B4126" t="s">
        <v>8075</v>
      </c>
      <c r="C4126" t="s">
        <v>27</v>
      </c>
      <c r="D4126" t="s">
        <v>17</v>
      </c>
      <c r="E4126" t="s">
        <v>18</v>
      </c>
      <c r="F4126">
        <v>2928</v>
      </c>
      <c r="G4126">
        <v>25</v>
      </c>
      <c r="H4126">
        <v>2196</v>
      </c>
      <c r="I4126">
        <v>4.3</v>
      </c>
      <c r="J4126">
        <v>153</v>
      </c>
      <c r="K4126">
        <v>2</v>
      </c>
      <c r="L4126">
        <v>4392</v>
      </c>
      <c r="M4126" s="1">
        <v>45974</v>
      </c>
      <c r="N4126" t="s">
        <v>150</v>
      </c>
    </row>
    <row r="4127" spans="1:14" x14ac:dyDescent="0.3">
      <c r="A4127" t="s">
        <v>8076</v>
      </c>
      <c r="B4127" t="s">
        <v>8077</v>
      </c>
      <c r="C4127" t="s">
        <v>116</v>
      </c>
      <c r="D4127" t="s">
        <v>46</v>
      </c>
      <c r="E4127" t="s">
        <v>161</v>
      </c>
      <c r="F4127">
        <v>5633</v>
      </c>
      <c r="G4127">
        <v>20</v>
      </c>
      <c r="H4127">
        <v>4506</v>
      </c>
      <c r="I4127">
        <v>4.5</v>
      </c>
      <c r="J4127">
        <v>289</v>
      </c>
      <c r="K4127">
        <v>2</v>
      </c>
      <c r="L4127">
        <v>9012</v>
      </c>
      <c r="M4127" s="1">
        <v>45483</v>
      </c>
      <c r="N4127" t="s">
        <v>54</v>
      </c>
    </row>
    <row r="4128" spans="1:14" x14ac:dyDescent="0.3">
      <c r="A4128" t="s">
        <v>8078</v>
      </c>
      <c r="B4128" t="s">
        <v>8079</v>
      </c>
      <c r="C4128" t="s">
        <v>32</v>
      </c>
      <c r="D4128" t="s">
        <v>109</v>
      </c>
      <c r="E4128" t="s">
        <v>18</v>
      </c>
      <c r="F4128">
        <v>1966</v>
      </c>
      <c r="G4128">
        <v>20</v>
      </c>
      <c r="H4128">
        <v>1573</v>
      </c>
      <c r="I4128">
        <v>3.4</v>
      </c>
      <c r="J4128">
        <v>138</v>
      </c>
      <c r="K4128">
        <v>1</v>
      </c>
      <c r="L4128">
        <v>1573</v>
      </c>
      <c r="M4128" s="1">
        <v>45859</v>
      </c>
      <c r="N4128" t="s">
        <v>78</v>
      </c>
    </row>
    <row r="4129" spans="1:14" x14ac:dyDescent="0.3">
      <c r="A4129" t="s">
        <v>8080</v>
      </c>
      <c r="B4129" t="s">
        <v>8081</v>
      </c>
      <c r="C4129" t="s">
        <v>27</v>
      </c>
      <c r="D4129" t="s">
        <v>23</v>
      </c>
      <c r="E4129" t="s">
        <v>18</v>
      </c>
      <c r="F4129">
        <v>4152</v>
      </c>
      <c r="G4129">
        <v>10</v>
      </c>
      <c r="H4129">
        <v>3737</v>
      </c>
      <c r="I4129">
        <v>3.9</v>
      </c>
      <c r="J4129">
        <v>133</v>
      </c>
      <c r="K4129">
        <v>1</v>
      </c>
      <c r="L4129">
        <v>3737</v>
      </c>
      <c r="M4129" s="1">
        <v>45296</v>
      </c>
      <c r="N4129" t="s">
        <v>189</v>
      </c>
    </row>
    <row r="4130" spans="1:14" x14ac:dyDescent="0.3">
      <c r="A4130" t="s">
        <v>8082</v>
      </c>
      <c r="B4130" t="s">
        <v>8083</v>
      </c>
      <c r="C4130" t="s">
        <v>32</v>
      </c>
      <c r="D4130" t="s">
        <v>46</v>
      </c>
      <c r="E4130" t="s">
        <v>74</v>
      </c>
      <c r="F4130">
        <v>8249</v>
      </c>
      <c r="G4130">
        <v>40</v>
      </c>
      <c r="H4130">
        <v>4949</v>
      </c>
      <c r="I4130">
        <v>5</v>
      </c>
      <c r="J4130">
        <v>469</v>
      </c>
      <c r="K4130">
        <v>1</v>
      </c>
      <c r="L4130">
        <v>4949</v>
      </c>
      <c r="M4130" s="1">
        <v>45329</v>
      </c>
      <c r="N4130" t="s">
        <v>54</v>
      </c>
    </row>
    <row r="4131" spans="1:14" x14ac:dyDescent="0.3">
      <c r="A4131" t="s">
        <v>8084</v>
      </c>
      <c r="B4131" t="s">
        <v>8085</v>
      </c>
      <c r="C4131" t="s">
        <v>16</v>
      </c>
      <c r="D4131" t="s">
        <v>109</v>
      </c>
      <c r="E4131" t="s">
        <v>161</v>
      </c>
      <c r="F4131">
        <v>998</v>
      </c>
      <c r="G4131">
        <v>0</v>
      </c>
      <c r="H4131">
        <v>998</v>
      </c>
      <c r="I4131">
        <v>4.8</v>
      </c>
      <c r="J4131">
        <v>386</v>
      </c>
      <c r="K4131">
        <v>1</v>
      </c>
      <c r="L4131">
        <v>998</v>
      </c>
      <c r="M4131" s="1">
        <v>45693</v>
      </c>
      <c r="N4131" t="s">
        <v>102</v>
      </c>
    </row>
    <row r="4132" spans="1:14" x14ac:dyDescent="0.3">
      <c r="A4132" t="s">
        <v>8086</v>
      </c>
      <c r="B4132" t="s">
        <v>8087</v>
      </c>
      <c r="C4132" t="s">
        <v>57</v>
      </c>
      <c r="D4132" t="s">
        <v>28</v>
      </c>
      <c r="E4132" t="s">
        <v>34</v>
      </c>
      <c r="F4132">
        <v>1307</v>
      </c>
      <c r="G4132">
        <v>10</v>
      </c>
      <c r="H4132">
        <v>1176</v>
      </c>
      <c r="I4132">
        <v>4.2</v>
      </c>
      <c r="J4132">
        <v>460</v>
      </c>
      <c r="K4132">
        <v>3</v>
      </c>
      <c r="L4132">
        <v>3528</v>
      </c>
      <c r="M4132" s="1">
        <v>45567</v>
      </c>
      <c r="N4132" t="s">
        <v>189</v>
      </c>
    </row>
    <row r="4133" spans="1:14" x14ac:dyDescent="0.3">
      <c r="A4133" t="s">
        <v>8088</v>
      </c>
      <c r="B4133" t="s">
        <v>8089</v>
      </c>
      <c r="C4133" t="s">
        <v>16</v>
      </c>
      <c r="D4133" t="s">
        <v>46</v>
      </c>
      <c r="E4133" t="s">
        <v>18</v>
      </c>
      <c r="F4133">
        <v>7976</v>
      </c>
      <c r="G4133">
        <v>15</v>
      </c>
      <c r="H4133">
        <v>6780</v>
      </c>
      <c r="I4133">
        <v>4.3</v>
      </c>
      <c r="J4133">
        <v>60</v>
      </c>
      <c r="K4133">
        <v>1</v>
      </c>
      <c r="L4133">
        <v>6780</v>
      </c>
      <c r="M4133" s="1">
        <v>45973</v>
      </c>
      <c r="N4133" t="s">
        <v>24</v>
      </c>
    </row>
    <row r="4134" spans="1:14" x14ac:dyDescent="0.3">
      <c r="A4134" t="s">
        <v>8090</v>
      </c>
      <c r="B4134" t="s">
        <v>3248</v>
      </c>
      <c r="C4134" t="s">
        <v>88</v>
      </c>
      <c r="D4134" t="s">
        <v>109</v>
      </c>
      <c r="E4134" t="s">
        <v>34</v>
      </c>
      <c r="F4134">
        <v>1562</v>
      </c>
      <c r="G4134">
        <v>15</v>
      </c>
      <c r="H4134">
        <v>1328</v>
      </c>
      <c r="I4134">
        <v>4.0999999999999996</v>
      </c>
      <c r="J4134">
        <v>307</v>
      </c>
      <c r="K4134">
        <v>5</v>
      </c>
      <c r="L4134">
        <v>6640</v>
      </c>
      <c r="M4134" s="1">
        <v>45674</v>
      </c>
      <c r="N4134" t="s">
        <v>189</v>
      </c>
    </row>
    <row r="4135" spans="1:14" x14ac:dyDescent="0.3">
      <c r="A4135" t="s">
        <v>8091</v>
      </c>
      <c r="B4135" t="s">
        <v>8092</v>
      </c>
      <c r="C4135" t="s">
        <v>27</v>
      </c>
      <c r="D4135" t="s">
        <v>109</v>
      </c>
      <c r="E4135" t="s">
        <v>34</v>
      </c>
      <c r="F4135">
        <v>759</v>
      </c>
      <c r="G4135">
        <v>40</v>
      </c>
      <c r="H4135">
        <v>455</v>
      </c>
      <c r="I4135">
        <v>3.2</v>
      </c>
      <c r="J4135">
        <v>136</v>
      </c>
      <c r="K4135">
        <v>1</v>
      </c>
      <c r="L4135">
        <v>455</v>
      </c>
      <c r="M4135" s="1">
        <v>45977</v>
      </c>
      <c r="N4135" t="s">
        <v>141</v>
      </c>
    </row>
    <row r="4136" spans="1:14" x14ac:dyDescent="0.3">
      <c r="A4136" t="s">
        <v>8093</v>
      </c>
      <c r="B4136" t="s">
        <v>8094</v>
      </c>
      <c r="C4136" t="s">
        <v>57</v>
      </c>
      <c r="D4136" t="s">
        <v>109</v>
      </c>
      <c r="E4136" t="s">
        <v>18</v>
      </c>
      <c r="F4136">
        <v>2157</v>
      </c>
      <c r="G4136">
        <v>15</v>
      </c>
      <c r="H4136">
        <v>1833</v>
      </c>
      <c r="I4136">
        <v>3.8</v>
      </c>
      <c r="J4136">
        <v>52</v>
      </c>
      <c r="K4136">
        <v>5</v>
      </c>
      <c r="L4136">
        <v>9165</v>
      </c>
      <c r="M4136" s="1">
        <v>45722</v>
      </c>
      <c r="N4136" t="s">
        <v>141</v>
      </c>
    </row>
    <row r="4137" spans="1:14" x14ac:dyDescent="0.3">
      <c r="A4137" t="s">
        <v>8095</v>
      </c>
      <c r="B4137" t="s">
        <v>8096</v>
      </c>
      <c r="C4137" t="s">
        <v>45</v>
      </c>
      <c r="D4137" t="s">
        <v>28</v>
      </c>
      <c r="E4137" t="s">
        <v>34</v>
      </c>
      <c r="F4137">
        <v>3762</v>
      </c>
      <c r="G4137">
        <v>10</v>
      </c>
      <c r="H4137">
        <v>3386</v>
      </c>
      <c r="I4137">
        <v>4.3</v>
      </c>
      <c r="J4137">
        <v>224</v>
      </c>
      <c r="K4137">
        <v>1</v>
      </c>
      <c r="L4137">
        <v>3386</v>
      </c>
      <c r="M4137" s="1">
        <v>45656</v>
      </c>
      <c r="N4137" t="s">
        <v>78</v>
      </c>
    </row>
    <row r="4138" spans="1:14" x14ac:dyDescent="0.3">
      <c r="A4138" t="s">
        <v>8097</v>
      </c>
      <c r="B4138" t="s">
        <v>8098</v>
      </c>
      <c r="C4138" t="s">
        <v>16</v>
      </c>
      <c r="D4138" t="s">
        <v>53</v>
      </c>
      <c r="E4138" t="s">
        <v>34</v>
      </c>
      <c r="F4138">
        <v>7552</v>
      </c>
      <c r="G4138">
        <v>40</v>
      </c>
      <c r="H4138">
        <v>4531</v>
      </c>
      <c r="I4138">
        <v>3.9</v>
      </c>
      <c r="J4138">
        <v>51</v>
      </c>
      <c r="K4138">
        <v>1</v>
      </c>
      <c r="L4138">
        <v>4531</v>
      </c>
      <c r="M4138" s="1">
        <v>45713</v>
      </c>
      <c r="N4138" t="s">
        <v>61</v>
      </c>
    </row>
    <row r="4139" spans="1:14" x14ac:dyDescent="0.3">
      <c r="A4139" t="s">
        <v>8099</v>
      </c>
      <c r="B4139" t="s">
        <v>8100</v>
      </c>
      <c r="C4139" t="s">
        <v>45</v>
      </c>
      <c r="D4139" t="s">
        <v>33</v>
      </c>
      <c r="E4139" t="s">
        <v>18</v>
      </c>
      <c r="F4139">
        <v>3727</v>
      </c>
      <c r="G4139">
        <v>40</v>
      </c>
      <c r="H4139">
        <v>2236</v>
      </c>
      <c r="I4139">
        <v>3.6</v>
      </c>
      <c r="J4139">
        <v>99</v>
      </c>
      <c r="K4139">
        <v>1</v>
      </c>
      <c r="L4139">
        <v>2236</v>
      </c>
      <c r="M4139" s="1">
        <v>45802</v>
      </c>
      <c r="N4139" t="s">
        <v>49</v>
      </c>
    </row>
    <row r="4140" spans="1:14" x14ac:dyDescent="0.3">
      <c r="A4140" t="s">
        <v>8101</v>
      </c>
      <c r="B4140" t="s">
        <v>8102</v>
      </c>
      <c r="C4140" t="s">
        <v>57</v>
      </c>
      <c r="D4140" t="s">
        <v>46</v>
      </c>
      <c r="E4140" t="s">
        <v>18</v>
      </c>
      <c r="F4140">
        <v>5755</v>
      </c>
      <c r="G4140">
        <v>30</v>
      </c>
      <c r="H4140">
        <v>4028</v>
      </c>
      <c r="I4140">
        <v>3.6</v>
      </c>
      <c r="J4140">
        <v>164</v>
      </c>
      <c r="K4140">
        <v>1</v>
      </c>
      <c r="L4140">
        <v>4028</v>
      </c>
      <c r="M4140" s="1">
        <v>45622</v>
      </c>
      <c r="N4140" t="s">
        <v>85</v>
      </c>
    </row>
    <row r="4141" spans="1:14" x14ac:dyDescent="0.3">
      <c r="A4141" t="s">
        <v>8103</v>
      </c>
      <c r="B4141" t="s">
        <v>8104</v>
      </c>
      <c r="C4141" t="s">
        <v>88</v>
      </c>
      <c r="D4141" t="s">
        <v>109</v>
      </c>
      <c r="E4141" t="s">
        <v>18</v>
      </c>
      <c r="F4141">
        <v>2550</v>
      </c>
      <c r="G4141">
        <v>50</v>
      </c>
      <c r="H4141">
        <v>1275</v>
      </c>
      <c r="I4141">
        <v>4.8</v>
      </c>
      <c r="J4141">
        <v>32</v>
      </c>
      <c r="K4141">
        <v>2</v>
      </c>
      <c r="L4141">
        <v>2550</v>
      </c>
      <c r="M4141" s="1">
        <v>45312</v>
      </c>
      <c r="N4141" t="s">
        <v>75</v>
      </c>
    </row>
    <row r="4142" spans="1:14" x14ac:dyDescent="0.3">
      <c r="A4142" t="s">
        <v>8105</v>
      </c>
      <c r="B4142" t="s">
        <v>8106</v>
      </c>
      <c r="C4142" t="s">
        <v>27</v>
      </c>
      <c r="D4142" t="s">
        <v>28</v>
      </c>
      <c r="E4142" t="s">
        <v>34</v>
      </c>
      <c r="F4142">
        <v>2851</v>
      </c>
      <c r="G4142">
        <v>15</v>
      </c>
      <c r="H4142">
        <v>2423</v>
      </c>
      <c r="I4142">
        <v>3.8</v>
      </c>
      <c r="J4142">
        <v>201</v>
      </c>
      <c r="K4142">
        <v>5</v>
      </c>
      <c r="L4142">
        <v>12115</v>
      </c>
      <c r="M4142" s="1">
        <v>45899</v>
      </c>
      <c r="N4142" t="s">
        <v>38</v>
      </c>
    </row>
    <row r="4143" spans="1:14" x14ac:dyDescent="0.3">
      <c r="A4143" t="s">
        <v>8107</v>
      </c>
      <c r="B4143" t="s">
        <v>8108</v>
      </c>
      <c r="C4143" t="s">
        <v>37</v>
      </c>
      <c r="D4143" t="s">
        <v>41</v>
      </c>
      <c r="E4143" t="s">
        <v>34</v>
      </c>
      <c r="F4143">
        <v>1855</v>
      </c>
      <c r="G4143">
        <v>40</v>
      </c>
      <c r="H4143">
        <v>1113</v>
      </c>
      <c r="I4143">
        <v>4.7</v>
      </c>
      <c r="J4143">
        <v>196</v>
      </c>
      <c r="K4143">
        <v>1</v>
      </c>
      <c r="L4143">
        <v>1113</v>
      </c>
      <c r="M4143" s="1">
        <v>45775</v>
      </c>
      <c r="N4143" t="s">
        <v>91</v>
      </c>
    </row>
    <row r="4144" spans="1:14" x14ac:dyDescent="0.3">
      <c r="A4144" t="s">
        <v>8109</v>
      </c>
      <c r="B4144" t="s">
        <v>8110</v>
      </c>
      <c r="C4144" t="s">
        <v>52</v>
      </c>
      <c r="D4144" t="s">
        <v>28</v>
      </c>
      <c r="E4144" t="s">
        <v>34</v>
      </c>
      <c r="F4144">
        <v>2221</v>
      </c>
      <c r="G4144">
        <v>30</v>
      </c>
      <c r="H4144">
        <v>1555</v>
      </c>
      <c r="I4144">
        <v>4.3</v>
      </c>
      <c r="J4144">
        <v>193</v>
      </c>
      <c r="K4144">
        <v>2</v>
      </c>
      <c r="L4144">
        <v>3110</v>
      </c>
      <c r="M4144" s="1">
        <v>45814</v>
      </c>
      <c r="N4144" t="s">
        <v>42</v>
      </c>
    </row>
    <row r="4145" spans="1:14" x14ac:dyDescent="0.3">
      <c r="A4145" t="s">
        <v>8111</v>
      </c>
      <c r="B4145" t="s">
        <v>8112</v>
      </c>
      <c r="C4145" t="s">
        <v>45</v>
      </c>
      <c r="D4145" t="s">
        <v>109</v>
      </c>
      <c r="E4145" t="s">
        <v>34</v>
      </c>
      <c r="F4145">
        <v>2335</v>
      </c>
      <c r="G4145">
        <v>25</v>
      </c>
      <c r="H4145">
        <v>1751</v>
      </c>
      <c r="I4145">
        <v>4</v>
      </c>
      <c r="J4145">
        <v>133</v>
      </c>
      <c r="K4145">
        <v>1</v>
      </c>
      <c r="L4145">
        <v>1751</v>
      </c>
      <c r="M4145" s="1">
        <v>45368</v>
      </c>
      <c r="N4145" t="s">
        <v>61</v>
      </c>
    </row>
    <row r="4146" spans="1:14" x14ac:dyDescent="0.3">
      <c r="A4146" t="s">
        <v>8113</v>
      </c>
      <c r="B4146" t="s">
        <v>8114</v>
      </c>
      <c r="C4146" t="s">
        <v>37</v>
      </c>
      <c r="D4146" t="s">
        <v>28</v>
      </c>
      <c r="E4146" t="s">
        <v>34</v>
      </c>
      <c r="F4146">
        <v>2895</v>
      </c>
      <c r="G4146">
        <v>25</v>
      </c>
      <c r="H4146">
        <v>2171</v>
      </c>
      <c r="I4146">
        <v>3.7</v>
      </c>
      <c r="J4146">
        <v>71</v>
      </c>
      <c r="K4146">
        <v>1</v>
      </c>
      <c r="L4146">
        <v>2171</v>
      </c>
      <c r="M4146" s="1">
        <v>45545</v>
      </c>
      <c r="N4146" t="s">
        <v>19</v>
      </c>
    </row>
    <row r="4147" spans="1:14" x14ac:dyDescent="0.3">
      <c r="A4147" t="s">
        <v>8115</v>
      </c>
      <c r="B4147" t="s">
        <v>8116</v>
      </c>
      <c r="C4147" t="s">
        <v>116</v>
      </c>
      <c r="D4147" t="s">
        <v>23</v>
      </c>
      <c r="E4147" t="s">
        <v>18</v>
      </c>
      <c r="F4147">
        <v>4908</v>
      </c>
      <c r="G4147">
        <v>10</v>
      </c>
      <c r="H4147">
        <v>4417</v>
      </c>
      <c r="I4147">
        <v>4.4000000000000004</v>
      </c>
      <c r="J4147">
        <v>270</v>
      </c>
      <c r="K4147">
        <v>1</v>
      </c>
      <c r="L4147">
        <v>4417</v>
      </c>
      <c r="M4147" s="1">
        <v>45910</v>
      </c>
      <c r="N4147" t="s">
        <v>168</v>
      </c>
    </row>
    <row r="4148" spans="1:14" x14ac:dyDescent="0.3">
      <c r="A4148" t="s">
        <v>8117</v>
      </c>
      <c r="B4148" t="s">
        <v>777</v>
      </c>
      <c r="C4148" t="s">
        <v>16</v>
      </c>
      <c r="D4148" t="s">
        <v>23</v>
      </c>
      <c r="E4148" t="s">
        <v>18</v>
      </c>
      <c r="F4148">
        <v>4312</v>
      </c>
      <c r="G4148">
        <v>25</v>
      </c>
      <c r="H4148">
        <v>3234</v>
      </c>
      <c r="I4148">
        <v>4.5999999999999996</v>
      </c>
      <c r="J4148">
        <v>117</v>
      </c>
      <c r="K4148">
        <v>1</v>
      </c>
      <c r="L4148">
        <v>3234</v>
      </c>
      <c r="M4148" s="1">
        <v>45873</v>
      </c>
      <c r="N4148" t="s">
        <v>19</v>
      </c>
    </row>
    <row r="4149" spans="1:14" x14ac:dyDescent="0.3">
      <c r="A4149" t="s">
        <v>8118</v>
      </c>
      <c r="B4149" t="s">
        <v>8119</v>
      </c>
      <c r="C4149" t="s">
        <v>88</v>
      </c>
      <c r="D4149" t="s">
        <v>28</v>
      </c>
      <c r="E4149" t="s">
        <v>34</v>
      </c>
      <c r="F4149">
        <v>9958</v>
      </c>
      <c r="G4149">
        <v>20</v>
      </c>
      <c r="H4149">
        <v>7966</v>
      </c>
      <c r="I4149">
        <v>4.5</v>
      </c>
      <c r="J4149">
        <v>196</v>
      </c>
      <c r="K4149">
        <v>1</v>
      </c>
      <c r="L4149">
        <v>7966</v>
      </c>
      <c r="M4149" s="1">
        <v>45520</v>
      </c>
      <c r="N4149" t="s">
        <v>38</v>
      </c>
    </row>
    <row r="4150" spans="1:14" x14ac:dyDescent="0.3">
      <c r="A4150" t="s">
        <v>8120</v>
      </c>
      <c r="B4150" t="s">
        <v>8121</v>
      </c>
      <c r="C4150" t="s">
        <v>16</v>
      </c>
      <c r="D4150" t="s">
        <v>109</v>
      </c>
      <c r="E4150" t="s">
        <v>161</v>
      </c>
      <c r="F4150">
        <v>2884</v>
      </c>
      <c r="G4150">
        <v>30</v>
      </c>
      <c r="H4150">
        <v>2019</v>
      </c>
      <c r="I4150">
        <v>3.5</v>
      </c>
      <c r="J4150">
        <v>182</v>
      </c>
      <c r="K4150">
        <v>2</v>
      </c>
      <c r="L4150">
        <v>4038</v>
      </c>
      <c r="M4150" s="1">
        <v>45716</v>
      </c>
      <c r="N4150" t="s">
        <v>42</v>
      </c>
    </row>
    <row r="4151" spans="1:14" x14ac:dyDescent="0.3">
      <c r="A4151" t="s">
        <v>8122</v>
      </c>
      <c r="B4151" t="s">
        <v>8123</v>
      </c>
      <c r="C4151" t="s">
        <v>45</v>
      </c>
      <c r="D4151" t="s">
        <v>33</v>
      </c>
      <c r="E4151" t="s">
        <v>34</v>
      </c>
      <c r="F4151">
        <v>1767</v>
      </c>
      <c r="G4151">
        <v>20</v>
      </c>
      <c r="H4151">
        <v>1414</v>
      </c>
      <c r="I4151">
        <v>3.8</v>
      </c>
      <c r="J4151">
        <v>587</v>
      </c>
      <c r="K4151">
        <v>1</v>
      </c>
      <c r="L4151">
        <v>1414</v>
      </c>
      <c r="M4151" s="1">
        <v>45963</v>
      </c>
      <c r="N4151" t="s">
        <v>141</v>
      </c>
    </row>
    <row r="4152" spans="1:14" x14ac:dyDescent="0.3">
      <c r="A4152" t="s">
        <v>8124</v>
      </c>
      <c r="B4152" t="s">
        <v>8125</v>
      </c>
      <c r="C4152" t="s">
        <v>27</v>
      </c>
      <c r="D4152" t="s">
        <v>17</v>
      </c>
      <c r="E4152" t="s">
        <v>18</v>
      </c>
      <c r="F4152">
        <v>5274</v>
      </c>
      <c r="G4152">
        <v>15</v>
      </c>
      <c r="H4152">
        <v>4483</v>
      </c>
      <c r="I4152">
        <v>3.9</v>
      </c>
      <c r="J4152">
        <v>208</v>
      </c>
      <c r="K4152">
        <v>1</v>
      </c>
      <c r="L4152">
        <v>4483</v>
      </c>
      <c r="M4152" s="1">
        <v>45365</v>
      </c>
      <c r="N4152" t="s">
        <v>85</v>
      </c>
    </row>
    <row r="4153" spans="1:14" x14ac:dyDescent="0.3">
      <c r="A4153" t="s">
        <v>8126</v>
      </c>
      <c r="B4153" t="s">
        <v>3544</v>
      </c>
      <c r="C4153" t="s">
        <v>116</v>
      </c>
      <c r="D4153" t="s">
        <v>23</v>
      </c>
      <c r="E4153" t="s">
        <v>18</v>
      </c>
      <c r="F4153">
        <v>3406</v>
      </c>
      <c r="G4153">
        <v>15</v>
      </c>
      <c r="H4153">
        <v>2895</v>
      </c>
      <c r="I4153">
        <v>3.1</v>
      </c>
      <c r="J4153">
        <v>165</v>
      </c>
      <c r="K4153">
        <v>1</v>
      </c>
      <c r="L4153">
        <v>2895</v>
      </c>
      <c r="M4153" s="1">
        <v>45858</v>
      </c>
      <c r="N4153" t="s">
        <v>64</v>
      </c>
    </row>
    <row r="4154" spans="1:14" x14ac:dyDescent="0.3">
      <c r="A4154" t="s">
        <v>8127</v>
      </c>
      <c r="B4154" t="s">
        <v>3467</v>
      </c>
      <c r="C4154" t="s">
        <v>27</v>
      </c>
      <c r="D4154" t="s">
        <v>109</v>
      </c>
      <c r="E4154" t="s">
        <v>18</v>
      </c>
      <c r="F4154">
        <v>2005</v>
      </c>
      <c r="G4154">
        <v>40</v>
      </c>
      <c r="H4154">
        <v>1203</v>
      </c>
      <c r="I4154">
        <v>4.3</v>
      </c>
      <c r="J4154">
        <v>37</v>
      </c>
      <c r="K4154">
        <v>1</v>
      </c>
      <c r="L4154">
        <v>1203</v>
      </c>
      <c r="M4154" s="1">
        <v>45671</v>
      </c>
      <c r="N4154" t="s">
        <v>61</v>
      </c>
    </row>
    <row r="4155" spans="1:14" x14ac:dyDescent="0.3">
      <c r="A4155" t="s">
        <v>8128</v>
      </c>
      <c r="B4155" t="s">
        <v>5560</v>
      </c>
      <c r="C4155" t="s">
        <v>52</v>
      </c>
      <c r="D4155" t="s">
        <v>17</v>
      </c>
      <c r="E4155" t="s">
        <v>18</v>
      </c>
      <c r="F4155">
        <v>4625</v>
      </c>
      <c r="G4155">
        <v>20</v>
      </c>
      <c r="H4155">
        <v>3700</v>
      </c>
      <c r="I4155">
        <v>4.4000000000000004</v>
      </c>
      <c r="J4155">
        <v>983</v>
      </c>
      <c r="K4155">
        <v>2</v>
      </c>
      <c r="L4155">
        <v>7400</v>
      </c>
      <c r="M4155" s="1">
        <v>45499</v>
      </c>
      <c r="N4155" t="s">
        <v>58</v>
      </c>
    </row>
    <row r="4156" spans="1:14" x14ac:dyDescent="0.3">
      <c r="A4156" t="s">
        <v>8129</v>
      </c>
      <c r="B4156" t="s">
        <v>8130</v>
      </c>
      <c r="C4156" t="s">
        <v>27</v>
      </c>
      <c r="D4156" t="s">
        <v>46</v>
      </c>
      <c r="E4156" t="s">
        <v>34</v>
      </c>
      <c r="F4156">
        <v>2351</v>
      </c>
      <c r="G4156">
        <v>15</v>
      </c>
      <c r="H4156">
        <v>1998</v>
      </c>
      <c r="I4156">
        <v>4.4000000000000004</v>
      </c>
      <c r="J4156">
        <v>188</v>
      </c>
      <c r="K4156">
        <v>1</v>
      </c>
      <c r="L4156">
        <v>1998</v>
      </c>
      <c r="M4156" s="1">
        <v>45817</v>
      </c>
      <c r="N4156" t="s">
        <v>150</v>
      </c>
    </row>
    <row r="4157" spans="1:14" x14ac:dyDescent="0.3">
      <c r="A4157" t="s">
        <v>8131</v>
      </c>
      <c r="B4157" t="s">
        <v>8132</v>
      </c>
      <c r="C4157" t="s">
        <v>45</v>
      </c>
      <c r="D4157" t="s">
        <v>53</v>
      </c>
      <c r="E4157" t="s">
        <v>34</v>
      </c>
      <c r="F4157">
        <v>6225</v>
      </c>
      <c r="G4157">
        <v>20</v>
      </c>
      <c r="H4157">
        <v>4980</v>
      </c>
      <c r="I4157">
        <v>4.3</v>
      </c>
      <c r="J4157">
        <v>334</v>
      </c>
      <c r="K4157">
        <v>5</v>
      </c>
      <c r="L4157">
        <v>24900</v>
      </c>
      <c r="M4157" s="1">
        <v>45487</v>
      </c>
      <c r="N4157" t="s">
        <v>150</v>
      </c>
    </row>
    <row r="4158" spans="1:14" x14ac:dyDescent="0.3">
      <c r="A4158" t="s">
        <v>8133</v>
      </c>
      <c r="B4158" t="s">
        <v>8134</v>
      </c>
      <c r="C4158" t="s">
        <v>52</v>
      </c>
      <c r="D4158" t="s">
        <v>23</v>
      </c>
      <c r="E4158" t="s">
        <v>34</v>
      </c>
      <c r="F4158">
        <v>3755</v>
      </c>
      <c r="G4158">
        <v>15</v>
      </c>
      <c r="H4158">
        <v>3192</v>
      </c>
      <c r="I4158">
        <v>3.9</v>
      </c>
      <c r="J4158">
        <v>319</v>
      </c>
      <c r="K4158">
        <v>3</v>
      </c>
      <c r="L4158">
        <v>9576</v>
      </c>
      <c r="M4158" s="1">
        <v>45892</v>
      </c>
      <c r="N4158" t="s">
        <v>24</v>
      </c>
    </row>
    <row r="4159" spans="1:14" x14ac:dyDescent="0.3">
      <c r="A4159" t="s">
        <v>8135</v>
      </c>
      <c r="B4159" t="s">
        <v>8136</v>
      </c>
      <c r="C4159" t="s">
        <v>27</v>
      </c>
      <c r="D4159" t="s">
        <v>46</v>
      </c>
      <c r="E4159" t="s">
        <v>34</v>
      </c>
      <c r="F4159">
        <v>3895</v>
      </c>
      <c r="G4159">
        <v>30</v>
      </c>
      <c r="H4159">
        <v>2726</v>
      </c>
      <c r="I4159">
        <v>3.7</v>
      </c>
      <c r="J4159">
        <v>34</v>
      </c>
      <c r="K4159">
        <v>1</v>
      </c>
      <c r="L4159">
        <v>2726</v>
      </c>
      <c r="M4159" s="1">
        <v>45652</v>
      </c>
      <c r="N4159" t="s">
        <v>29</v>
      </c>
    </row>
    <row r="4160" spans="1:14" x14ac:dyDescent="0.3">
      <c r="A4160" t="s">
        <v>8137</v>
      </c>
      <c r="B4160" t="s">
        <v>8138</v>
      </c>
      <c r="C4160" t="s">
        <v>116</v>
      </c>
      <c r="D4160" t="s">
        <v>53</v>
      </c>
      <c r="E4160" t="s">
        <v>34</v>
      </c>
      <c r="F4160">
        <v>4446</v>
      </c>
      <c r="G4160">
        <v>40</v>
      </c>
      <c r="H4160">
        <v>2668</v>
      </c>
      <c r="I4160">
        <v>3.9</v>
      </c>
      <c r="J4160">
        <v>322</v>
      </c>
      <c r="K4160">
        <v>2</v>
      </c>
      <c r="L4160">
        <v>5336</v>
      </c>
      <c r="M4160" s="1">
        <v>45797</v>
      </c>
      <c r="N4160" t="s">
        <v>29</v>
      </c>
    </row>
    <row r="4161" spans="1:14" x14ac:dyDescent="0.3">
      <c r="A4161" t="s">
        <v>8139</v>
      </c>
      <c r="B4161" t="s">
        <v>8140</v>
      </c>
      <c r="C4161" t="s">
        <v>88</v>
      </c>
      <c r="D4161" t="s">
        <v>17</v>
      </c>
      <c r="E4161" t="s">
        <v>18</v>
      </c>
      <c r="F4161">
        <v>1881</v>
      </c>
      <c r="G4161">
        <v>60</v>
      </c>
      <c r="H4161">
        <v>752</v>
      </c>
      <c r="I4161">
        <v>4.3</v>
      </c>
      <c r="J4161">
        <v>202</v>
      </c>
      <c r="K4161">
        <v>1</v>
      </c>
      <c r="L4161">
        <v>752</v>
      </c>
      <c r="M4161" s="1">
        <v>45525</v>
      </c>
      <c r="N4161" t="s">
        <v>19</v>
      </c>
    </row>
    <row r="4162" spans="1:14" x14ac:dyDescent="0.3">
      <c r="A4162" t="s">
        <v>8141</v>
      </c>
      <c r="B4162" t="s">
        <v>8142</v>
      </c>
      <c r="C4162" t="s">
        <v>27</v>
      </c>
      <c r="D4162" t="s">
        <v>33</v>
      </c>
      <c r="E4162" t="s">
        <v>18</v>
      </c>
      <c r="F4162">
        <v>3314</v>
      </c>
      <c r="G4162">
        <v>40</v>
      </c>
      <c r="H4162">
        <v>1988</v>
      </c>
      <c r="I4162">
        <v>4.7</v>
      </c>
      <c r="J4162">
        <v>128</v>
      </c>
      <c r="K4162">
        <v>1</v>
      </c>
      <c r="L4162">
        <v>1988</v>
      </c>
      <c r="M4162" s="1">
        <v>45767</v>
      </c>
      <c r="N4162" t="s">
        <v>189</v>
      </c>
    </row>
    <row r="4163" spans="1:14" x14ac:dyDescent="0.3">
      <c r="A4163" t="s">
        <v>8143</v>
      </c>
      <c r="B4163" t="s">
        <v>8144</v>
      </c>
      <c r="C4163" t="s">
        <v>116</v>
      </c>
      <c r="D4163" t="s">
        <v>23</v>
      </c>
      <c r="E4163" t="s">
        <v>18</v>
      </c>
      <c r="F4163">
        <v>957</v>
      </c>
      <c r="G4163">
        <v>30</v>
      </c>
      <c r="H4163">
        <v>670</v>
      </c>
      <c r="I4163">
        <v>4.0999999999999996</v>
      </c>
      <c r="J4163">
        <v>42</v>
      </c>
      <c r="K4163">
        <v>1</v>
      </c>
      <c r="L4163">
        <v>670</v>
      </c>
      <c r="M4163" s="1">
        <v>45726</v>
      </c>
      <c r="N4163" t="s">
        <v>38</v>
      </c>
    </row>
    <row r="4164" spans="1:14" x14ac:dyDescent="0.3">
      <c r="A4164" t="s">
        <v>8145</v>
      </c>
      <c r="B4164" t="s">
        <v>8146</v>
      </c>
      <c r="C4164" t="s">
        <v>22</v>
      </c>
      <c r="D4164" t="s">
        <v>109</v>
      </c>
      <c r="E4164" t="s">
        <v>34</v>
      </c>
      <c r="F4164">
        <v>1180</v>
      </c>
      <c r="G4164">
        <v>25</v>
      </c>
      <c r="H4164">
        <v>885</v>
      </c>
      <c r="I4164">
        <v>4.0999999999999996</v>
      </c>
      <c r="J4164">
        <v>133</v>
      </c>
      <c r="K4164">
        <v>1</v>
      </c>
      <c r="L4164">
        <v>885</v>
      </c>
      <c r="M4164" s="1">
        <v>45959</v>
      </c>
      <c r="N4164" t="s">
        <v>78</v>
      </c>
    </row>
    <row r="4165" spans="1:14" x14ac:dyDescent="0.3">
      <c r="A4165" t="s">
        <v>8147</v>
      </c>
      <c r="B4165" t="s">
        <v>8148</v>
      </c>
      <c r="C4165" t="s">
        <v>32</v>
      </c>
      <c r="D4165" t="s">
        <v>109</v>
      </c>
      <c r="E4165" t="s">
        <v>34</v>
      </c>
      <c r="F4165">
        <v>1373</v>
      </c>
      <c r="G4165">
        <v>40</v>
      </c>
      <c r="H4165">
        <v>824</v>
      </c>
      <c r="I4165">
        <v>3.2</v>
      </c>
      <c r="J4165">
        <v>269</v>
      </c>
      <c r="K4165">
        <v>5</v>
      </c>
      <c r="L4165">
        <v>4120</v>
      </c>
      <c r="M4165" s="1">
        <v>45505</v>
      </c>
      <c r="N4165" t="s">
        <v>85</v>
      </c>
    </row>
    <row r="4166" spans="1:14" x14ac:dyDescent="0.3">
      <c r="A4166" t="s">
        <v>8149</v>
      </c>
      <c r="B4166" t="s">
        <v>8150</v>
      </c>
      <c r="C4166" t="s">
        <v>27</v>
      </c>
      <c r="D4166" t="s">
        <v>28</v>
      </c>
      <c r="E4166" t="s">
        <v>18</v>
      </c>
      <c r="F4166">
        <v>2456</v>
      </c>
      <c r="G4166">
        <v>20</v>
      </c>
      <c r="H4166">
        <v>1965</v>
      </c>
      <c r="I4166">
        <v>4.3</v>
      </c>
      <c r="J4166">
        <v>259</v>
      </c>
      <c r="K4166">
        <v>1</v>
      </c>
      <c r="L4166">
        <v>1965</v>
      </c>
      <c r="M4166" s="1">
        <v>45779</v>
      </c>
      <c r="N4166" t="s">
        <v>49</v>
      </c>
    </row>
    <row r="4167" spans="1:14" x14ac:dyDescent="0.3">
      <c r="A4167" t="s">
        <v>8151</v>
      </c>
      <c r="B4167" t="s">
        <v>8152</v>
      </c>
      <c r="C4167" t="s">
        <v>32</v>
      </c>
      <c r="D4167" t="s">
        <v>33</v>
      </c>
      <c r="E4167" t="s">
        <v>18</v>
      </c>
      <c r="F4167">
        <v>3527</v>
      </c>
      <c r="G4167">
        <v>15</v>
      </c>
      <c r="H4167">
        <v>2998</v>
      </c>
      <c r="I4167">
        <v>4.8</v>
      </c>
      <c r="J4167">
        <v>81</v>
      </c>
      <c r="K4167">
        <v>1</v>
      </c>
      <c r="L4167">
        <v>2998</v>
      </c>
      <c r="M4167" s="1">
        <v>45795</v>
      </c>
      <c r="N4167" t="s">
        <v>58</v>
      </c>
    </row>
    <row r="4168" spans="1:14" x14ac:dyDescent="0.3">
      <c r="A4168" t="s">
        <v>8153</v>
      </c>
      <c r="B4168" t="s">
        <v>8154</v>
      </c>
      <c r="C4168" t="s">
        <v>57</v>
      </c>
      <c r="D4168" t="s">
        <v>53</v>
      </c>
      <c r="E4168" t="s">
        <v>74</v>
      </c>
      <c r="F4168">
        <v>2369</v>
      </c>
      <c r="G4168">
        <v>30</v>
      </c>
      <c r="H4168">
        <v>1658</v>
      </c>
      <c r="I4168">
        <v>4</v>
      </c>
      <c r="J4168">
        <v>197</v>
      </c>
      <c r="K4168">
        <v>3</v>
      </c>
      <c r="L4168">
        <v>4974</v>
      </c>
      <c r="M4168" s="1">
        <v>45598</v>
      </c>
      <c r="N4168" t="s">
        <v>141</v>
      </c>
    </row>
    <row r="4169" spans="1:14" x14ac:dyDescent="0.3">
      <c r="A4169" t="s">
        <v>8155</v>
      </c>
      <c r="B4169" t="s">
        <v>8156</v>
      </c>
      <c r="C4169" t="s">
        <v>45</v>
      </c>
      <c r="D4169" t="s">
        <v>41</v>
      </c>
      <c r="E4169" t="s">
        <v>34</v>
      </c>
      <c r="F4169">
        <v>1496</v>
      </c>
      <c r="G4169">
        <v>20</v>
      </c>
      <c r="H4169">
        <v>1197</v>
      </c>
      <c r="I4169">
        <v>4</v>
      </c>
      <c r="J4169">
        <v>122</v>
      </c>
      <c r="K4169">
        <v>1</v>
      </c>
      <c r="L4169">
        <v>1197</v>
      </c>
      <c r="M4169" s="1">
        <v>45959</v>
      </c>
      <c r="N4169" t="s">
        <v>189</v>
      </c>
    </row>
    <row r="4170" spans="1:14" x14ac:dyDescent="0.3">
      <c r="A4170" t="s">
        <v>8157</v>
      </c>
      <c r="B4170" t="s">
        <v>8158</v>
      </c>
      <c r="C4170" t="s">
        <v>88</v>
      </c>
      <c r="D4170" t="s">
        <v>28</v>
      </c>
      <c r="E4170" t="s">
        <v>34</v>
      </c>
      <c r="F4170">
        <v>10682</v>
      </c>
      <c r="G4170">
        <v>25</v>
      </c>
      <c r="H4170">
        <v>8012</v>
      </c>
      <c r="I4170">
        <v>3.9</v>
      </c>
      <c r="J4170">
        <v>46</v>
      </c>
      <c r="K4170">
        <v>2</v>
      </c>
      <c r="L4170">
        <v>16024</v>
      </c>
      <c r="M4170" s="1">
        <v>45796</v>
      </c>
      <c r="N4170" t="s">
        <v>91</v>
      </c>
    </row>
    <row r="4171" spans="1:14" x14ac:dyDescent="0.3">
      <c r="A4171" t="s">
        <v>8159</v>
      </c>
      <c r="B4171" t="s">
        <v>8160</v>
      </c>
      <c r="C4171" t="s">
        <v>27</v>
      </c>
      <c r="D4171" t="s">
        <v>17</v>
      </c>
      <c r="E4171" t="s">
        <v>34</v>
      </c>
      <c r="F4171">
        <v>1035</v>
      </c>
      <c r="G4171">
        <v>25</v>
      </c>
      <c r="H4171">
        <v>776</v>
      </c>
      <c r="I4171">
        <v>4.4000000000000004</v>
      </c>
      <c r="J4171">
        <v>56</v>
      </c>
      <c r="K4171">
        <v>1</v>
      </c>
      <c r="L4171">
        <v>776</v>
      </c>
      <c r="M4171" s="1">
        <v>45404</v>
      </c>
      <c r="N4171" t="s">
        <v>24</v>
      </c>
    </row>
    <row r="4172" spans="1:14" x14ac:dyDescent="0.3">
      <c r="A4172" t="s">
        <v>8161</v>
      </c>
      <c r="B4172" t="s">
        <v>8162</v>
      </c>
      <c r="C4172" t="s">
        <v>32</v>
      </c>
      <c r="D4172" t="s">
        <v>23</v>
      </c>
      <c r="E4172" t="s">
        <v>18</v>
      </c>
      <c r="F4172">
        <v>2358</v>
      </c>
      <c r="G4172">
        <v>10</v>
      </c>
      <c r="H4172">
        <v>2122</v>
      </c>
      <c r="I4172">
        <v>3.2</v>
      </c>
      <c r="J4172">
        <v>148</v>
      </c>
      <c r="K4172">
        <v>1</v>
      </c>
      <c r="L4172">
        <v>2122</v>
      </c>
      <c r="M4172" s="1">
        <v>45425</v>
      </c>
      <c r="N4172" t="s">
        <v>61</v>
      </c>
    </row>
    <row r="4173" spans="1:14" x14ac:dyDescent="0.3">
      <c r="A4173" t="s">
        <v>8163</v>
      </c>
      <c r="B4173" t="s">
        <v>8164</v>
      </c>
      <c r="C4173" t="s">
        <v>45</v>
      </c>
      <c r="D4173" t="s">
        <v>23</v>
      </c>
      <c r="E4173" t="s">
        <v>34</v>
      </c>
      <c r="F4173">
        <v>3065</v>
      </c>
      <c r="G4173">
        <v>40</v>
      </c>
      <c r="H4173">
        <v>1839</v>
      </c>
      <c r="I4173">
        <v>4.7</v>
      </c>
      <c r="J4173">
        <v>336</v>
      </c>
      <c r="K4173">
        <v>1</v>
      </c>
      <c r="L4173">
        <v>1839</v>
      </c>
      <c r="M4173" s="1">
        <v>45371</v>
      </c>
      <c r="N4173" t="s">
        <v>150</v>
      </c>
    </row>
    <row r="4174" spans="1:14" x14ac:dyDescent="0.3">
      <c r="A4174" t="s">
        <v>8165</v>
      </c>
      <c r="B4174" t="s">
        <v>8166</v>
      </c>
      <c r="C4174" t="s">
        <v>27</v>
      </c>
      <c r="D4174" t="s">
        <v>41</v>
      </c>
      <c r="E4174" t="s">
        <v>18</v>
      </c>
      <c r="F4174">
        <v>1753</v>
      </c>
      <c r="G4174">
        <v>10</v>
      </c>
      <c r="H4174">
        <v>1578</v>
      </c>
      <c r="I4174">
        <v>4</v>
      </c>
      <c r="J4174">
        <v>110</v>
      </c>
      <c r="K4174">
        <v>1</v>
      </c>
      <c r="L4174">
        <v>1578</v>
      </c>
      <c r="M4174" s="1">
        <v>45293</v>
      </c>
      <c r="N4174" t="s">
        <v>19</v>
      </c>
    </row>
    <row r="4175" spans="1:14" x14ac:dyDescent="0.3">
      <c r="A4175" t="s">
        <v>8167</v>
      </c>
      <c r="B4175" t="s">
        <v>8168</v>
      </c>
      <c r="C4175" t="s">
        <v>52</v>
      </c>
      <c r="D4175" t="s">
        <v>33</v>
      </c>
      <c r="E4175" t="s">
        <v>34</v>
      </c>
      <c r="F4175">
        <v>2647</v>
      </c>
      <c r="G4175">
        <v>20</v>
      </c>
      <c r="H4175">
        <v>2118</v>
      </c>
      <c r="I4175">
        <v>4.3</v>
      </c>
      <c r="J4175">
        <v>138</v>
      </c>
      <c r="K4175">
        <v>1</v>
      </c>
      <c r="L4175">
        <v>2118</v>
      </c>
      <c r="M4175" s="1">
        <v>45721</v>
      </c>
      <c r="N4175" t="s">
        <v>189</v>
      </c>
    </row>
    <row r="4176" spans="1:14" x14ac:dyDescent="0.3">
      <c r="A4176" t="s">
        <v>8169</v>
      </c>
      <c r="B4176" t="s">
        <v>8170</v>
      </c>
      <c r="C4176" t="s">
        <v>88</v>
      </c>
      <c r="D4176" t="s">
        <v>46</v>
      </c>
      <c r="E4176" t="s">
        <v>74</v>
      </c>
      <c r="F4176">
        <v>11218</v>
      </c>
      <c r="G4176">
        <v>60</v>
      </c>
      <c r="H4176">
        <v>4487</v>
      </c>
      <c r="I4176">
        <v>4.5</v>
      </c>
      <c r="J4176">
        <v>76</v>
      </c>
      <c r="K4176">
        <v>2</v>
      </c>
      <c r="L4176">
        <v>8974</v>
      </c>
      <c r="M4176" s="1">
        <v>45637</v>
      </c>
      <c r="N4176" t="s">
        <v>61</v>
      </c>
    </row>
    <row r="4177" spans="1:14" x14ac:dyDescent="0.3">
      <c r="A4177" t="s">
        <v>8171</v>
      </c>
      <c r="B4177" t="s">
        <v>8172</v>
      </c>
      <c r="C4177" t="s">
        <v>45</v>
      </c>
      <c r="D4177" t="s">
        <v>109</v>
      </c>
      <c r="E4177" t="s">
        <v>161</v>
      </c>
      <c r="F4177">
        <v>1112</v>
      </c>
      <c r="G4177">
        <v>15</v>
      </c>
      <c r="H4177">
        <v>945</v>
      </c>
      <c r="I4177">
        <v>3.6</v>
      </c>
      <c r="J4177">
        <v>4</v>
      </c>
      <c r="K4177">
        <v>1</v>
      </c>
      <c r="L4177">
        <v>945</v>
      </c>
      <c r="M4177" s="1">
        <v>45596</v>
      </c>
      <c r="N4177" t="s">
        <v>71</v>
      </c>
    </row>
    <row r="4178" spans="1:14" x14ac:dyDescent="0.3">
      <c r="A4178" t="s">
        <v>8173</v>
      </c>
      <c r="B4178" t="s">
        <v>8174</v>
      </c>
      <c r="C4178" t="s">
        <v>16</v>
      </c>
      <c r="D4178" t="s">
        <v>53</v>
      </c>
      <c r="E4178" t="s">
        <v>74</v>
      </c>
      <c r="F4178">
        <v>1177</v>
      </c>
      <c r="G4178">
        <v>40</v>
      </c>
      <c r="H4178">
        <v>706</v>
      </c>
      <c r="I4178">
        <v>4.0999999999999996</v>
      </c>
      <c r="J4178">
        <v>106</v>
      </c>
      <c r="K4178">
        <v>2</v>
      </c>
      <c r="L4178">
        <v>1412</v>
      </c>
      <c r="M4178" s="1">
        <v>45634</v>
      </c>
      <c r="N4178" t="s">
        <v>75</v>
      </c>
    </row>
    <row r="4179" spans="1:14" x14ac:dyDescent="0.3">
      <c r="A4179" t="s">
        <v>8175</v>
      </c>
      <c r="B4179" t="s">
        <v>8176</v>
      </c>
      <c r="C4179" t="s">
        <v>22</v>
      </c>
      <c r="D4179" t="s">
        <v>33</v>
      </c>
      <c r="E4179" t="s">
        <v>18</v>
      </c>
      <c r="F4179">
        <v>4761</v>
      </c>
      <c r="G4179">
        <v>40</v>
      </c>
      <c r="H4179">
        <v>2857</v>
      </c>
      <c r="I4179">
        <v>4</v>
      </c>
      <c r="J4179">
        <v>21</v>
      </c>
      <c r="K4179">
        <v>1</v>
      </c>
      <c r="L4179">
        <v>2857</v>
      </c>
      <c r="M4179" s="1">
        <v>45902</v>
      </c>
      <c r="N4179" t="s">
        <v>61</v>
      </c>
    </row>
    <row r="4180" spans="1:14" x14ac:dyDescent="0.3">
      <c r="A4180" t="s">
        <v>8177</v>
      </c>
      <c r="B4180" t="s">
        <v>8178</v>
      </c>
      <c r="C4180" t="s">
        <v>52</v>
      </c>
      <c r="D4180" t="s">
        <v>46</v>
      </c>
      <c r="E4180" t="s">
        <v>34</v>
      </c>
      <c r="F4180">
        <v>2512</v>
      </c>
      <c r="G4180">
        <v>50</v>
      </c>
      <c r="H4180">
        <v>1256</v>
      </c>
      <c r="I4180">
        <v>3.5</v>
      </c>
      <c r="J4180">
        <v>164</v>
      </c>
      <c r="K4180">
        <v>1</v>
      </c>
      <c r="L4180">
        <v>1256</v>
      </c>
      <c r="M4180" s="1">
        <v>45652</v>
      </c>
      <c r="N4180" t="s">
        <v>78</v>
      </c>
    </row>
    <row r="4181" spans="1:14" x14ac:dyDescent="0.3">
      <c r="A4181" t="s">
        <v>8179</v>
      </c>
      <c r="B4181" t="s">
        <v>8180</v>
      </c>
      <c r="C4181" t="s">
        <v>22</v>
      </c>
      <c r="D4181" t="s">
        <v>41</v>
      </c>
      <c r="E4181" t="s">
        <v>34</v>
      </c>
      <c r="F4181">
        <v>1065</v>
      </c>
      <c r="G4181">
        <v>20</v>
      </c>
      <c r="H4181">
        <v>852</v>
      </c>
      <c r="I4181">
        <v>4.5999999999999996</v>
      </c>
      <c r="J4181">
        <v>56</v>
      </c>
      <c r="K4181">
        <v>1</v>
      </c>
      <c r="L4181">
        <v>852</v>
      </c>
      <c r="M4181" s="1">
        <v>45762</v>
      </c>
      <c r="N4181" t="s">
        <v>78</v>
      </c>
    </row>
    <row r="4182" spans="1:14" x14ac:dyDescent="0.3">
      <c r="A4182" t="s">
        <v>8181</v>
      </c>
      <c r="B4182" t="s">
        <v>8182</v>
      </c>
      <c r="C4182" t="s">
        <v>16</v>
      </c>
      <c r="D4182" t="s">
        <v>23</v>
      </c>
      <c r="E4182" t="s">
        <v>18</v>
      </c>
      <c r="F4182">
        <v>5470</v>
      </c>
      <c r="G4182">
        <v>30</v>
      </c>
      <c r="H4182">
        <v>3829</v>
      </c>
      <c r="I4182">
        <v>3.9</v>
      </c>
      <c r="J4182">
        <v>75</v>
      </c>
      <c r="K4182">
        <v>1</v>
      </c>
      <c r="L4182">
        <v>3829</v>
      </c>
      <c r="M4182" s="1">
        <v>45989</v>
      </c>
      <c r="N4182" t="s">
        <v>168</v>
      </c>
    </row>
    <row r="4183" spans="1:14" x14ac:dyDescent="0.3">
      <c r="A4183" t="s">
        <v>8183</v>
      </c>
      <c r="B4183" t="s">
        <v>293</v>
      </c>
      <c r="C4183" t="s">
        <v>88</v>
      </c>
      <c r="D4183" t="s">
        <v>23</v>
      </c>
      <c r="E4183" t="s">
        <v>34</v>
      </c>
      <c r="F4183">
        <v>5001</v>
      </c>
      <c r="G4183">
        <v>20</v>
      </c>
      <c r="H4183">
        <v>4001</v>
      </c>
      <c r="I4183">
        <v>3.5</v>
      </c>
      <c r="J4183">
        <v>150</v>
      </c>
      <c r="K4183">
        <v>4</v>
      </c>
      <c r="L4183">
        <v>16004</v>
      </c>
      <c r="M4183" s="1">
        <v>45688</v>
      </c>
      <c r="N4183" t="s">
        <v>78</v>
      </c>
    </row>
    <row r="4184" spans="1:14" x14ac:dyDescent="0.3">
      <c r="A4184" t="s">
        <v>8184</v>
      </c>
      <c r="B4184" t="s">
        <v>8185</v>
      </c>
      <c r="C4184" t="s">
        <v>45</v>
      </c>
      <c r="D4184" t="s">
        <v>41</v>
      </c>
      <c r="E4184" t="s">
        <v>34</v>
      </c>
      <c r="F4184">
        <v>999</v>
      </c>
      <c r="G4184">
        <v>10</v>
      </c>
      <c r="H4184">
        <v>899</v>
      </c>
      <c r="I4184">
        <v>4.0999999999999996</v>
      </c>
      <c r="J4184">
        <v>57</v>
      </c>
      <c r="K4184">
        <v>1</v>
      </c>
      <c r="L4184">
        <v>899</v>
      </c>
      <c r="M4184" s="1">
        <v>45817</v>
      </c>
      <c r="N4184" t="s">
        <v>168</v>
      </c>
    </row>
    <row r="4185" spans="1:14" x14ac:dyDescent="0.3">
      <c r="A4185" t="s">
        <v>8186</v>
      </c>
      <c r="B4185" t="s">
        <v>8187</v>
      </c>
      <c r="C4185" t="s">
        <v>27</v>
      </c>
      <c r="D4185" t="s">
        <v>53</v>
      </c>
      <c r="E4185" t="s">
        <v>18</v>
      </c>
      <c r="F4185">
        <v>2886</v>
      </c>
      <c r="G4185">
        <v>30</v>
      </c>
      <c r="H4185">
        <v>2020</v>
      </c>
      <c r="I4185">
        <v>3.4</v>
      </c>
      <c r="J4185">
        <v>195</v>
      </c>
      <c r="K4185">
        <v>1</v>
      </c>
      <c r="L4185">
        <v>2020</v>
      </c>
      <c r="M4185" s="1">
        <v>45704</v>
      </c>
      <c r="N4185" t="s">
        <v>64</v>
      </c>
    </row>
    <row r="4186" spans="1:14" x14ac:dyDescent="0.3">
      <c r="A4186" t="s">
        <v>8188</v>
      </c>
      <c r="B4186" t="s">
        <v>8189</v>
      </c>
      <c r="C4186" t="s">
        <v>116</v>
      </c>
      <c r="D4186" t="s">
        <v>53</v>
      </c>
      <c r="E4186" t="s">
        <v>34</v>
      </c>
      <c r="F4186">
        <v>4904</v>
      </c>
      <c r="G4186">
        <v>15</v>
      </c>
      <c r="H4186">
        <v>4168</v>
      </c>
      <c r="I4186">
        <v>3.9</v>
      </c>
      <c r="J4186">
        <v>138</v>
      </c>
      <c r="K4186">
        <v>1</v>
      </c>
      <c r="L4186">
        <v>4168</v>
      </c>
      <c r="M4186" s="1">
        <v>45328</v>
      </c>
      <c r="N4186" t="s">
        <v>54</v>
      </c>
    </row>
    <row r="4187" spans="1:14" x14ac:dyDescent="0.3">
      <c r="A4187" t="s">
        <v>8190</v>
      </c>
      <c r="B4187" t="s">
        <v>8191</v>
      </c>
      <c r="C4187" t="s">
        <v>57</v>
      </c>
      <c r="D4187" t="s">
        <v>28</v>
      </c>
      <c r="E4187" t="s">
        <v>34</v>
      </c>
      <c r="F4187">
        <v>7661</v>
      </c>
      <c r="G4187">
        <v>20</v>
      </c>
      <c r="H4187">
        <v>6129</v>
      </c>
      <c r="I4187">
        <v>4.2</v>
      </c>
      <c r="J4187">
        <v>33</v>
      </c>
      <c r="K4187">
        <v>1</v>
      </c>
      <c r="L4187">
        <v>6129</v>
      </c>
      <c r="M4187" s="1">
        <v>45491</v>
      </c>
      <c r="N4187" t="s">
        <v>42</v>
      </c>
    </row>
    <row r="4188" spans="1:14" x14ac:dyDescent="0.3">
      <c r="A4188" t="s">
        <v>8192</v>
      </c>
      <c r="B4188" t="s">
        <v>8193</v>
      </c>
      <c r="C4188" t="s">
        <v>116</v>
      </c>
      <c r="D4188" t="s">
        <v>23</v>
      </c>
      <c r="E4188" t="s">
        <v>18</v>
      </c>
      <c r="F4188">
        <v>3473</v>
      </c>
      <c r="G4188">
        <v>20</v>
      </c>
      <c r="H4188">
        <v>2778</v>
      </c>
      <c r="I4188">
        <v>3.3</v>
      </c>
      <c r="J4188">
        <v>160</v>
      </c>
      <c r="K4188">
        <v>2</v>
      </c>
      <c r="L4188">
        <v>5556</v>
      </c>
      <c r="M4188" s="1">
        <v>45359</v>
      </c>
      <c r="N4188" t="s">
        <v>141</v>
      </c>
    </row>
    <row r="4189" spans="1:14" x14ac:dyDescent="0.3">
      <c r="A4189" t="s">
        <v>8194</v>
      </c>
      <c r="B4189" t="s">
        <v>8195</v>
      </c>
      <c r="C4189" t="s">
        <v>37</v>
      </c>
      <c r="D4189" t="s">
        <v>46</v>
      </c>
      <c r="E4189" t="s">
        <v>161</v>
      </c>
      <c r="F4189">
        <v>9764</v>
      </c>
      <c r="G4189">
        <v>20</v>
      </c>
      <c r="H4189">
        <v>7811</v>
      </c>
      <c r="I4189">
        <v>4.4000000000000004</v>
      </c>
      <c r="J4189">
        <v>147</v>
      </c>
      <c r="K4189">
        <v>1</v>
      </c>
      <c r="L4189">
        <v>7811</v>
      </c>
      <c r="M4189" s="1">
        <v>45413</v>
      </c>
      <c r="N4189" t="s">
        <v>75</v>
      </c>
    </row>
    <row r="4190" spans="1:14" x14ac:dyDescent="0.3">
      <c r="A4190" t="s">
        <v>8196</v>
      </c>
      <c r="B4190" t="s">
        <v>8197</v>
      </c>
      <c r="C4190" t="s">
        <v>52</v>
      </c>
      <c r="D4190" t="s">
        <v>33</v>
      </c>
      <c r="E4190" t="s">
        <v>18</v>
      </c>
      <c r="F4190">
        <v>3116</v>
      </c>
      <c r="G4190">
        <v>15</v>
      </c>
      <c r="H4190">
        <v>2649</v>
      </c>
      <c r="I4190">
        <v>4.0999999999999996</v>
      </c>
      <c r="J4190">
        <v>171</v>
      </c>
      <c r="K4190">
        <v>1</v>
      </c>
      <c r="L4190">
        <v>2649</v>
      </c>
      <c r="M4190" s="1">
        <v>45513</v>
      </c>
      <c r="N4190" t="s">
        <v>29</v>
      </c>
    </row>
    <row r="4191" spans="1:14" x14ac:dyDescent="0.3">
      <c r="A4191" t="s">
        <v>8198</v>
      </c>
      <c r="B4191" t="s">
        <v>2823</v>
      </c>
      <c r="C4191" t="s">
        <v>88</v>
      </c>
      <c r="D4191" t="s">
        <v>53</v>
      </c>
      <c r="E4191" t="s">
        <v>74</v>
      </c>
      <c r="F4191">
        <v>1790</v>
      </c>
      <c r="G4191">
        <v>30</v>
      </c>
      <c r="H4191">
        <v>1253</v>
      </c>
      <c r="I4191">
        <v>4.5</v>
      </c>
      <c r="J4191">
        <v>84</v>
      </c>
      <c r="K4191">
        <v>3</v>
      </c>
      <c r="L4191">
        <v>3759</v>
      </c>
      <c r="M4191" s="1">
        <v>45917</v>
      </c>
      <c r="N4191" t="s">
        <v>19</v>
      </c>
    </row>
    <row r="4192" spans="1:14" x14ac:dyDescent="0.3">
      <c r="A4192" t="s">
        <v>8199</v>
      </c>
      <c r="B4192" t="s">
        <v>8200</v>
      </c>
      <c r="C4192" t="s">
        <v>37</v>
      </c>
      <c r="D4192" t="s">
        <v>23</v>
      </c>
      <c r="E4192" t="s">
        <v>18</v>
      </c>
      <c r="F4192">
        <v>4694</v>
      </c>
      <c r="G4192">
        <v>40</v>
      </c>
      <c r="H4192">
        <v>2816</v>
      </c>
      <c r="I4192">
        <v>4.5</v>
      </c>
      <c r="J4192">
        <v>85</v>
      </c>
      <c r="K4192">
        <v>1</v>
      </c>
      <c r="L4192">
        <v>2816</v>
      </c>
      <c r="M4192" s="1">
        <v>45742</v>
      </c>
      <c r="N4192" t="s">
        <v>150</v>
      </c>
    </row>
    <row r="4193" spans="1:14" x14ac:dyDescent="0.3">
      <c r="A4193" t="s">
        <v>8201</v>
      </c>
      <c r="B4193" t="s">
        <v>8202</v>
      </c>
      <c r="C4193" t="s">
        <v>52</v>
      </c>
      <c r="D4193" t="s">
        <v>28</v>
      </c>
      <c r="E4193" t="s">
        <v>34</v>
      </c>
      <c r="F4193">
        <v>5892</v>
      </c>
      <c r="G4193">
        <v>15</v>
      </c>
      <c r="H4193">
        <v>5008</v>
      </c>
      <c r="I4193">
        <v>3.9</v>
      </c>
      <c r="J4193">
        <v>313</v>
      </c>
      <c r="K4193">
        <v>1</v>
      </c>
      <c r="L4193">
        <v>5008</v>
      </c>
      <c r="M4193" s="1">
        <v>45851</v>
      </c>
      <c r="N4193" t="s">
        <v>19</v>
      </c>
    </row>
    <row r="4194" spans="1:14" x14ac:dyDescent="0.3">
      <c r="A4194" t="s">
        <v>8203</v>
      </c>
      <c r="B4194" t="s">
        <v>8204</v>
      </c>
      <c r="C4194" t="s">
        <v>45</v>
      </c>
      <c r="D4194" t="s">
        <v>17</v>
      </c>
      <c r="E4194" t="s">
        <v>34</v>
      </c>
      <c r="F4194">
        <v>2265</v>
      </c>
      <c r="G4194">
        <v>20</v>
      </c>
      <c r="H4194">
        <v>1812</v>
      </c>
      <c r="I4194">
        <v>3.9</v>
      </c>
      <c r="J4194">
        <v>217</v>
      </c>
      <c r="K4194">
        <v>3</v>
      </c>
      <c r="L4194">
        <v>5436</v>
      </c>
      <c r="M4194" s="1">
        <v>46012</v>
      </c>
      <c r="N4194" t="s">
        <v>19</v>
      </c>
    </row>
    <row r="4195" spans="1:14" x14ac:dyDescent="0.3">
      <c r="A4195" t="s">
        <v>8205</v>
      </c>
      <c r="B4195" t="s">
        <v>8206</v>
      </c>
      <c r="C4195" t="s">
        <v>37</v>
      </c>
      <c r="D4195" t="s">
        <v>109</v>
      </c>
      <c r="E4195" t="s">
        <v>18</v>
      </c>
      <c r="F4195">
        <v>3048</v>
      </c>
      <c r="G4195">
        <v>40</v>
      </c>
      <c r="H4195">
        <v>1829</v>
      </c>
      <c r="I4195">
        <v>4.3</v>
      </c>
      <c r="J4195">
        <v>78</v>
      </c>
      <c r="K4195">
        <v>4</v>
      </c>
      <c r="L4195">
        <v>7316</v>
      </c>
      <c r="M4195" s="1">
        <v>45343</v>
      </c>
      <c r="N4195" t="s">
        <v>71</v>
      </c>
    </row>
    <row r="4196" spans="1:14" x14ac:dyDescent="0.3">
      <c r="A4196" t="s">
        <v>8207</v>
      </c>
      <c r="B4196" t="s">
        <v>8208</v>
      </c>
      <c r="C4196" t="s">
        <v>16</v>
      </c>
      <c r="D4196" t="s">
        <v>28</v>
      </c>
      <c r="E4196" t="s">
        <v>34</v>
      </c>
      <c r="F4196">
        <v>5403</v>
      </c>
      <c r="G4196">
        <v>40</v>
      </c>
      <c r="H4196">
        <v>3242</v>
      </c>
      <c r="I4196">
        <v>3.6</v>
      </c>
      <c r="J4196">
        <v>220</v>
      </c>
      <c r="K4196">
        <v>3</v>
      </c>
      <c r="L4196">
        <v>9726</v>
      </c>
      <c r="M4196" s="1">
        <v>45690</v>
      </c>
      <c r="N4196" t="s">
        <v>29</v>
      </c>
    </row>
    <row r="4197" spans="1:14" x14ac:dyDescent="0.3">
      <c r="A4197" t="s">
        <v>8209</v>
      </c>
      <c r="B4197" t="s">
        <v>1653</v>
      </c>
      <c r="C4197" t="s">
        <v>27</v>
      </c>
      <c r="D4197" t="s">
        <v>46</v>
      </c>
      <c r="E4197" t="s">
        <v>18</v>
      </c>
      <c r="F4197">
        <v>1522</v>
      </c>
      <c r="G4197">
        <v>20</v>
      </c>
      <c r="H4197">
        <v>1218</v>
      </c>
      <c r="I4197">
        <v>3.6</v>
      </c>
      <c r="J4197">
        <v>69</v>
      </c>
      <c r="K4197">
        <v>1</v>
      </c>
      <c r="L4197">
        <v>1218</v>
      </c>
      <c r="M4197" s="1">
        <v>45322</v>
      </c>
      <c r="N4197" t="s">
        <v>49</v>
      </c>
    </row>
    <row r="4198" spans="1:14" x14ac:dyDescent="0.3">
      <c r="A4198" t="s">
        <v>8210</v>
      </c>
      <c r="B4198" t="s">
        <v>2149</v>
      </c>
      <c r="C4198" t="s">
        <v>37</v>
      </c>
      <c r="D4198" t="s">
        <v>46</v>
      </c>
      <c r="E4198" t="s">
        <v>161</v>
      </c>
      <c r="F4198">
        <v>2016</v>
      </c>
      <c r="G4198">
        <v>15</v>
      </c>
      <c r="H4198">
        <v>1714</v>
      </c>
      <c r="I4198">
        <v>3.8</v>
      </c>
      <c r="J4198">
        <v>137</v>
      </c>
      <c r="K4198">
        <v>1</v>
      </c>
      <c r="L4198">
        <v>1714</v>
      </c>
      <c r="M4198" s="1">
        <v>46020</v>
      </c>
      <c r="N4198" t="s">
        <v>54</v>
      </c>
    </row>
    <row r="4199" spans="1:14" x14ac:dyDescent="0.3">
      <c r="A4199" t="s">
        <v>8211</v>
      </c>
      <c r="B4199" t="s">
        <v>8212</v>
      </c>
      <c r="C4199" t="s">
        <v>116</v>
      </c>
      <c r="D4199" t="s">
        <v>28</v>
      </c>
      <c r="E4199" t="s">
        <v>34</v>
      </c>
      <c r="F4199">
        <v>1264</v>
      </c>
      <c r="G4199">
        <v>15</v>
      </c>
      <c r="H4199">
        <v>1074</v>
      </c>
      <c r="I4199">
        <v>3.4</v>
      </c>
      <c r="J4199">
        <v>18</v>
      </c>
      <c r="K4199">
        <v>1</v>
      </c>
      <c r="L4199">
        <v>1074</v>
      </c>
      <c r="M4199" s="1">
        <v>45358</v>
      </c>
      <c r="N4199" t="s">
        <v>64</v>
      </c>
    </row>
    <row r="4200" spans="1:14" x14ac:dyDescent="0.3">
      <c r="A4200" t="s">
        <v>8213</v>
      </c>
      <c r="B4200" t="s">
        <v>7097</v>
      </c>
      <c r="C4200" t="s">
        <v>27</v>
      </c>
      <c r="D4200" t="s">
        <v>33</v>
      </c>
      <c r="E4200" t="s">
        <v>18</v>
      </c>
      <c r="F4200">
        <v>3956</v>
      </c>
      <c r="G4200">
        <v>15</v>
      </c>
      <c r="H4200">
        <v>3363</v>
      </c>
      <c r="I4200">
        <v>3.5</v>
      </c>
      <c r="J4200">
        <v>108</v>
      </c>
      <c r="K4200">
        <v>1</v>
      </c>
      <c r="L4200">
        <v>3363</v>
      </c>
      <c r="M4200" s="1">
        <v>45940</v>
      </c>
      <c r="N4200" t="s">
        <v>91</v>
      </c>
    </row>
    <row r="4201" spans="1:14" x14ac:dyDescent="0.3">
      <c r="A4201" t="s">
        <v>8214</v>
      </c>
      <c r="B4201" t="s">
        <v>8215</v>
      </c>
      <c r="C4201" t="s">
        <v>32</v>
      </c>
      <c r="D4201" t="s">
        <v>28</v>
      </c>
      <c r="E4201" t="s">
        <v>34</v>
      </c>
      <c r="F4201">
        <v>8066</v>
      </c>
      <c r="G4201">
        <v>25</v>
      </c>
      <c r="H4201">
        <v>6050</v>
      </c>
      <c r="I4201">
        <v>3.5</v>
      </c>
      <c r="J4201">
        <v>160</v>
      </c>
      <c r="K4201">
        <v>1</v>
      </c>
      <c r="L4201">
        <v>6050</v>
      </c>
      <c r="M4201" s="1">
        <v>45663</v>
      </c>
      <c r="N4201" t="s">
        <v>19</v>
      </c>
    </row>
    <row r="4202" spans="1:14" x14ac:dyDescent="0.3">
      <c r="A4202" t="s">
        <v>8216</v>
      </c>
      <c r="B4202" t="s">
        <v>8217</v>
      </c>
      <c r="C4202" t="s">
        <v>22</v>
      </c>
      <c r="D4202" t="s">
        <v>46</v>
      </c>
      <c r="E4202" t="s">
        <v>74</v>
      </c>
      <c r="F4202">
        <v>6356</v>
      </c>
      <c r="G4202">
        <v>15</v>
      </c>
      <c r="H4202">
        <v>5403</v>
      </c>
      <c r="I4202">
        <v>3.9</v>
      </c>
      <c r="J4202">
        <v>333</v>
      </c>
      <c r="K4202">
        <v>2</v>
      </c>
      <c r="L4202">
        <v>10806</v>
      </c>
      <c r="M4202" s="1">
        <v>45440</v>
      </c>
      <c r="N4202" t="s">
        <v>91</v>
      </c>
    </row>
    <row r="4203" spans="1:14" x14ac:dyDescent="0.3">
      <c r="A4203" t="s">
        <v>8218</v>
      </c>
      <c r="B4203" t="s">
        <v>8219</v>
      </c>
      <c r="C4203" t="s">
        <v>22</v>
      </c>
      <c r="D4203" t="s">
        <v>33</v>
      </c>
      <c r="E4203" t="s">
        <v>34</v>
      </c>
      <c r="F4203">
        <v>5126</v>
      </c>
      <c r="G4203">
        <v>30</v>
      </c>
      <c r="H4203">
        <v>3588</v>
      </c>
      <c r="I4203">
        <v>3.9</v>
      </c>
      <c r="J4203">
        <v>71</v>
      </c>
      <c r="K4203">
        <v>1</v>
      </c>
      <c r="L4203">
        <v>3588</v>
      </c>
      <c r="M4203" s="1">
        <v>45532</v>
      </c>
      <c r="N4203" t="s">
        <v>150</v>
      </c>
    </row>
    <row r="4204" spans="1:14" x14ac:dyDescent="0.3">
      <c r="A4204" t="s">
        <v>8220</v>
      </c>
      <c r="B4204" t="s">
        <v>8221</v>
      </c>
      <c r="C4204" t="s">
        <v>16</v>
      </c>
      <c r="D4204" t="s">
        <v>17</v>
      </c>
      <c r="E4204" t="s">
        <v>34</v>
      </c>
      <c r="F4204">
        <v>3704</v>
      </c>
      <c r="G4204">
        <v>25</v>
      </c>
      <c r="H4204">
        <v>2778</v>
      </c>
      <c r="I4204">
        <v>4.5999999999999996</v>
      </c>
      <c r="J4204">
        <v>174</v>
      </c>
      <c r="K4204">
        <v>1</v>
      </c>
      <c r="L4204">
        <v>2778</v>
      </c>
      <c r="M4204" s="1">
        <v>45827</v>
      </c>
      <c r="N4204" t="s">
        <v>61</v>
      </c>
    </row>
    <row r="4205" spans="1:14" x14ac:dyDescent="0.3">
      <c r="A4205" t="s">
        <v>8222</v>
      </c>
      <c r="B4205" t="s">
        <v>8223</v>
      </c>
      <c r="C4205" t="s">
        <v>57</v>
      </c>
      <c r="D4205" t="s">
        <v>33</v>
      </c>
      <c r="E4205" t="s">
        <v>34</v>
      </c>
      <c r="F4205">
        <v>2450</v>
      </c>
      <c r="G4205">
        <v>25</v>
      </c>
      <c r="H4205">
        <v>1838</v>
      </c>
      <c r="I4205">
        <v>3.9</v>
      </c>
      <c r="J4205">
        <v>111</v>
      </c>
      <c r="K4205">
        <v>1</v>
      </c>
      <c r="L4205">
        <v>1838</v>
      </c>
      <c r="M4205" s="1">
        <v>45671</v>
      </c>
      <c r="N4205" t="s">
        <v>29</v>
      </c>
    </row>
    <row r="4206" spans="1:14" x14ac:dyDescent="0.3">
      <c r="A4206" t="s">
        <v>8224</v>
      </c>
      <c r="B4206" t="s">
        <v>8225</v>
      </c>
      <c r="C4206" t="s">
        <v>57</v>
      </c>
      <c r="D4206" t="s">
        <v>17</v>
      </c>
      <c r="E4206" t="s">
        <v>18</v>
      </c>
      <c r="F4206">
        <v>2667</v>
      </c>
      <c r="G4206">
        <v>20</v>
      </c>
      <c r="H4206">
        <v>2134</v>
      </c>
      <c r="I4206">
        <v>4.0999999999999996</v>
      </c>
      <c r="J4206">
        <v>251</v>
      </c>
      <c r="K4206">
        <v>1</v>
      </c>
      <c r="L4206">
        <v>2134</v>
      </c>
      <c r="M4206" s="1">
        <v>45512</v>
      </c>
      <c r="N4206" t="s">
        <v>150</v>
      </c>
    </row>
    <row r="4207" spans="1:14" x14ac:dyDescent="0.3">
      <c r="A4207" t="s">
        <v>8226</v>
      </c>
      <c r="B4207" t="s">
        <v>8227</v>
      </c>
      <c r="C4207" t="s">
        <v>32</v>
      </c>
      <c r="D4207" t="s">
        <v>53</v>
      </c>
      <c r="E4207" t="s">
        <v>34</v>
      </c>
      <c r="F4207">
        <v>2156</v>
      </c>
      <c r="G4207">
        <v>40</v>
      </c>
      <c r="H4207">
        <v>1294</v>
      </c>
      <c r="I4207">
        <v>5</v>
      </c>
      <c r="J4207">
        <v>472</v>
      </c>
      <c r="K4207">
        <v>1</v>
      </c>
      <c r="L4207">
        <v>1294</v>
      </c>
      <c r="M4207" s="1">
        <v>45517</v>
      </c>
      <c r="N4207" t="s">
        <v>58</v>
      </c>
    </row>
    <row r="4208" spans="1:14" x14ac:dyDescent="0.3">
      <c r="A4208" t="s">
        <v>8228</v>
      </c>
      <c r="B4208" t="s">
        <v>8229</v>
      </c>
      <c r="C4208" t="s">
        <v>16</v>
      </c>
      <c r="D4208" t="s">
        <v>46</v>
      </c>
      <c r="E4208" t="s">
        <v>18</v>
      </c>
      <c r="F4208">
        <v>5808</v>
      </c>
      <c r="G4208">
        <v>25</v>
      </c>
      <c r="H4208">
        <v>4356</v>
      </c>
      <c r="I4208">
        <v>3</v>
      </c>
      <c r="J4208">
        <v>140</v>
      </c>
      <c r="K4208">
        <v>1</v>
      </c>
      <c r="L4208">
        <v>4356</v>
      </c>
      <c r="M4208" s="1">
        <v>45881</v>
      </c>
      <c r="N4208" t="s">
        <v>71</v>
      </c>
    </row>
    <row r="4209" spans="1:14" x14ac:dyDescent="0.3">
      <c r="A4209" t="s">
        <v>8230</v>
      </c>
      <c r="B4209" t="s">
        <v>8231</v>
      </c>
      <c r="C4209" t="s">
        <v>116</v>
      </c>
      <c r="D4209" t="s">
        <v>109</v>
      </c>
      <c r="E4209" t="s">
        <v>34</v>
      </c>
      <c r="F4209">
        <v>1298</v>
      </c>
      <c r="G4209">
        <v>40</v>
      </c>
      <c r="H4209">
        <v>779</v>
      </c>
      <c r="I4209">
        <v>4.2</v>
      </c>
      <c r="J4209">
        <v>198</v>
      </c>
      <c r="K4209">
        <v>1</v>
      </c>
      <c r="L4209">
        <v>779</v>
      </c>
      <c r="M4209" s="1">
        <v>45722</v>
      </c>
      <c r="N4209" t="s">
        <v>141</v>
      </c>
    </row>
    <row r="4210" spans="1:14" x14ac:dyDescent="0.3">
      <c r="A4210" t="s">
        <v>8232</v>
      </c>
      <c r="B4210" t="s">
        <v>8233</v>
      </c>
      <c r="C4210" t="s">
        <v>37</v>
      </c>
      <c r="D4210" t="s">
        <v>109</v>
      </c>
      <c r="E4210" t="s">
        <v>34</v>
      </c>
      <c r="F4210">
        <v>3135</v>
      </c>
      <c r="G4210">
        <v>15</v>
      </c>
      <c r="H4210">
        <v>2665</v>
      </c>
      <c r="I4210">
        <v>4</v>
      </c>
      <c r="J4210">
        <v>393</v>
      </c>
      <c r="K4210">
        <v>1</v>
      </c>
      <c r="L4210">
        <v>2665</v>
      </c>
      <c r="M4210" s="1">
        <v>45987</v>
      </c>
      <c r="N4210" t="s">
        <v>24</v>
      </c>
    </row>
    <row r="4211" spans="1:14" x14ac:dyDescent="0.3">
      <c r="A4211" t="s">
        <v>8234</v>
      </c>
      <c r="B4211" t="s">
        <v>4878</v>
      </c>
      <c r="C4211" t="s">
        <v>116</v>
      </c>
      <c r="D4211" t="s">
        <v>33</v>
      </c>
      <c r="E4211" t="s">
        <v>34</v>
      </c>
      <c r="F4211">
        <v>2926</v>
      </c>
      <c r="G4211">
        <v>20</v>
      </c>
      <c r="H4211">
        <v>2341</v>
      </c>
      <c r="I4211">
        <v>4.2</v>
      </c>
      <c r="J4211">
        <v>264</v>
      </c>
      <c r="K4211">
        <v>1</v>
      </c>
      <c r="L4211">
        <v>2341</v>
      </c>
      <c r="M4211" s="1">
        <v>45754</v>
      </c>
      <c r="N4211" t="s">
        <v>61</v>
      </c>
    </row>
    <row r="4212" spans="1:14" x14ac:dyDescent="0.3">
      <c r="A4212" t="s">
        <v>8235</v>
      </c>
      <c r="B4212" t="s">
        <v>8236</v>
      </c>
      <c r="C4212" t="s">
        <v>57</v>
      </c>
      <c r="D4212" t="s">
        <v>53</v>
      </c>
      <c r="E4212" t="s">
        <v>74</v>
      </c>
      <c r="F4212">
        <v>2572</v>
      </c>
      <c r="G4212">
        <v>20</v>
      </c>
      <c r="H4212">
        <v>2058</v>
      </c>
      <c r="I4212">
        <v>3.8</v>
      </c>
      <c r="J4212">
        <v>50</v>
      </c>
      <c r="K4212">
        <v>1</v>
      </c>
      <c r="L4212">
        <v>2058</v>
      </c>
      <c r="M4212" s="1">
        <v>45652</v>
      </c>
      <c r="N4212" t="s">
        <v>24</v>
      </c>
    </row>
    <row r="4213" spans="1:14" x14ac:dyDescent="0.3">
      <c r="A4213" t="s">
        <v>8237</v>
      </c>
      <c r="B4213" t="s">
        <v>3009</v>
      </c>
      <c r="C4213" t="s">
        <v>52</v>
      </c>
      <c r="D4213" t="s">
        <v>46</v>
      </c>
      <c r="E4213" t="s">
        <v>34</v>
      </c>
      <c r="F4213">
        <v>2844</v>
      </c>
      <c r="G4213">
        <v>60</v>
      </c>
      <c r="H4213">
        <v>1138</v>
      </c>
      <c r="I4213">
        <v>3.9</v>
      </c>
      <c r="J4213">
        <v>80</v>
      </c>
      <c r="K4213">
        <v>1</v>
      </c>
      <c r="L4213">
        <v>1138</v>
      </c>
      <c r="M4213" s="1">
        <v>45312</v>
      </c>
      <c r="N4213" t="s">
        <v>19</v>
      </c>
    </row>
    <row r="4214" spans="1:14" x14ac:dyDescent="0.3">
      <c r="A4214" t="s">
        <v>8238</v>
      </c>
      <c r="B4214" t="s">
        <v>8239</v>
      </c>
      <c r="C4214" t="s">
        <v>88</v>
      </c>
      <c r="D4214" t="s">
        <v>46</v>
      </c>
      <c r="E4214" t="s">
        <v>74</v>
      </c>
      <c r="F4214">
        <v>2268</v>
      </c>
      <c r="G4214">
        <v>70</v>
      </c>
      <c r="H4214">
        <v>680</v>
      </c>
      <c r="I4214">
        <v>4.7</v>
      </c>
      <c r="J4214">
        <v>357</v>
      </c>
      <c r="K4214">
        <v>2</v>
      </c>
      <c r="L4214">
        <v>1360</v>
      </c>
      <c r="M4214" s="1">
        <v>45389</v>
      </c>
      <c r="N4214" t="s">
        <v>38</v>
      </c>
    </row>
    <row r="4215" spans="1:14" x14ac:dyDescent="0.3">
      <c r="A4215" t="s">
        <v>8240</v>
      </c>
      <c r="B4215" t="s">
        <v>6779</v>
      </c>
      <c r="C4215" t="s">
        <v>57</v>
      </c>
      <c r="D4215" t="s">
        <v>41</v>
      </c>
      <c r="E4215" t="s">
        <v>74</v>
      </c>
      <c r="F4215">
        <v>2476</v>
      </c>
      <c r="G4215">
        <v>30</v>
      </c>
      <c r="H4215">
        <v>1733</v>
      </c>
      <c r="I4215">
        <v>4.3</v>
      </c>
      <c r="J4215">
        <v>172</v>
      </c>
      <c r="K4215">
        <v>1</v>
      </c>
      <c r="L4215">
        <v>1733</v>
      </c>
      <c r="M4215" s="1">
        <v>45791</v>
      </c>
      <c r="N4215" t="s">
        <v>19</v>
      </c>
    </row>
    <row r="4216" spans="1:14" x14ac:dyDescent="0.3">
      <c r="A4216" t="s">
        <v>8241</v>
      </c>
      <c r="B4216" t="s">
        <v>8242</v>
      </c>
      <c r="C4216" t="s">
        <v>45</v>
      </c>
      <c r="D4216" t="s">
        <v>53</v>
      </c>
      <c r="E4216" t="s">
        <v>34</v>
      </c>
      <c r="F4216">
        <v>5090</v>
      </c>
      <c r="G4216">
        <v>0</v>
      </c>
      <c r="H4216">
        <v>5090</v>
      </c>
      <c r="I4216">
        <v>4</v>
      </c>
      <c r="J4216">
        <v>148</v>
      </c>
      <c r="K4216">
        <v>5</v>
      </c>
      <c r="L4216">
        <v>25450</v>
      </c>
      <c r="M4216" s="1">
        <v>45632</v>
      </c>
      <c r="N4216" t="s">
        <v>75</v>
      </c>
    </row>
    <row r="4217" spans="1:14" x14ac:dyDescent="0.3">
      <c r="A4217" t="s">
        <v>8243</v>
      </c>
      <c r="B4217" t="s">
        <v>8244</v>
      </c>
      <c r="C4217" t="s">
        <v>37</v>
      </c>
      <c r="D4217" t="s">
        <v>23</v>
      </c>
      <c r="E4217" t="s">
        <v>18</v>
      </c>
      <c r="F4217">
        <v>2422</v>
      </c>
      <c r="G4217">
        <v>30</v>
      </c>
      <c r="H4217">
        <v>1695</v>
      </c>
      <c r="I4217">
        <v>3.7</v>
      </c>
      <c r="J4217">
        <v>55</v>
      </c>
      <c r="K4217">
        <v>1</v>
      </c>
      <c r="L4217">
        <v>1695</v>
      </c>
      <c r="M4217" s="1">
        <v>45966</v>
      </c>
      <c r="N4217" t="s">
        <v>150</v>
      </c>
    </row>
    <row r="4218" spans="1:14" x14ac:dyDescent="0.3">
      <c r="A4218" t="s">
        <v>8245</v>
      </c>
      <c r="B4218" t="s">
        <v>8246</v>
      </c>
      <c r="C4218" t="s">
        <v>27</v>
      </c>
      <c r="D4218" t="s">
        <v>33</v>
      </c>
      <c r="E4218" t="s">
        <v>34</v>
      </c>
      <c r="F4218">
        <v>4034</v>
      </c>
      <c r="G4218">
        <v>30</v>
      </c>
      <c r="H4218">
        <v>2824</v>
      </c>
      <c r="I4218">
        <v>3.6</v>
      </c>
      <c r="J4218">
        <v>173</v>
      </c>
      <c r="K4218">
        <v>2</v>
      </c>
      <c r="L4218">
        <v>5648</v>
      </c>
      <c r="M4218" s="1">
        <v>45632</v>
      </c>
      <c r="N4218" t="s">
        <v>29</v>
      </c>
    </row>
    <row r="4219" spans="1:14" x14ac:dyDescent="0.3">
      <c r="A4219" t="s">
        <v>8247</v>
      </c>
      <c r="B4219" t="s">
        <v>8248</v>
      </c>
      <c r="C4219" t="s">
        <v>52</v>
      </c>
      <c r="D4219" t="s">
        <v>46</v>
      </c>
      <c r="E4219" t="s">
        <v>34</v>
      </c>
      <c r="F4219">
        <v>3999</v>
      </c>
      <c r="G4219">
        <v>0</v>
      </c>
      <c r="H4219">
        <v>3999</v>
      </c>
      <c r="I4219">
        <v>3.8</v>
      </c>
      <c r="J4219">
        <v>135</v>
      </c>
      <c r="K4219">
        <v>1</v>
      </c>
      <c r="L4219">
        <v>3999</v>
      </c>
      <c r="M4219" s="1">
        <v>45579</v>
      </c>
      <c r="N4219" t="s">
        <v>71</v>
      </c>
    </row>
    <row r="4220" spans="1:14" x14ac:dyDescent="0.3">
      <c r="A4220" t="s">
        <v>8249</v>
      </c>
      <c r="B4220" t="s">
        <v>8250</v>
      </c>
      <c r="C4220" t="s">
        <v>116</v>
      </c>
      <c r="D4220" t="s">
        <v>41</v>
      </c>
      <c r="E4220" t="s">
        <v>34</v>
      </c>
      <c r="F4220">
        <v>1248</v>
      </c>
      <c r="G4220">
        <v>25</v>
      </c>
      <c r="H4220">
        <v>936</v>
      </c>
      <c r="I4220">
        <v>2.7</v>
      </c>
      <c r="J4220">
        <v>496</v>
      </c>
      <c r="K4220">
        <v>1</v>
      </c>
      <c r="L4220">
        <v>936</v>
      </c>
      <c r="M4220" s="1">
        <v>45986</v>
      </c>
      <c r="N4220" t="s">
        <v>189</v>
      </c>
    </row>
    <row r="4221" spans="1:14" x14ac:dyDescent="0.3">
      <c r="A4221" t="s">
        <v>8251</v>
      </c>
      <c r="B4221" t="s">
        <v>8252</v>
      </c>
      <c r="C4221" t="s">
        <v>45</v>
      </c>
      <c r="D4221" t="s">
        <v>17</v>
      </c>
      <c r="E4221" t="s">
        <v>34</v>
      </c>
      <c r="F4221">
        <v>3774</v>
      </c>
      <c r="G4221">
        <v>10</v>
      </c>
      <c r="H4221">
        <v>3397</v>
      </c>
      <c r="I4221">
        <v>4</v>
      </c>
      <c r="J4221">
        <v>60</v>
      </c>
      <c r="K4221">
        <v>1</v>
      </c>
      <c r="L4221">
        <v>3397</v>
      </c>
      <c r="M4221" s="1">
        <v>45833</v>
      </c>
      <c r="N4221" t="s">
        <v>42</v>
      </c>
    </row>
    <row r="4222" spans="1:14" x14ac:dyDescent="0.3">
      <c r="A4222" t="s">
        <v>8253</v>
      </c>
      <c r="B4222" t="s">
        <v>8254</v>
      </c>
      <c r="C4222" t="s">
        <v>45</v>
      </c>
      <c r="D4222" t="s">
        <v>46</v>
      </c>
      <c r="E4222" t="s">
        <v>18</v>
      </c>
      <c r="F4222">
        <v>7734</v>
      </c>
      <c r="G4222">
        <v>10</v>
      </c>
      <c r="H4222">
        <v>6961</v>
      </c>
      <c r="I4222">
        <v>5</v>
      </c>
      <c r="J4222">
        <v>159</v>
      </c>
      <c r="K4222">
        <v>1</v>
      </c>
      <c r="L4222">
        <v>6961</v>
      </c>
      <c r="M4222" s="1">
        <v>45678</v>
      </c>
      <c r="N4222" t="s">
        <v>61</v>
      </c>
    </row>
    <row r="4223" spans="1:14" x14ac:dyDescent="0.3">
      <c r="A4223" t="s">
        <v>8255</v>
      </c>
      <c r="B4223" t="s">
        <v>8256</v>
      </c>
      <c r="C4223" t="s">
        <v>27</v>
      </c>
      <c r="D4223" t="s">
        <v>33</v>
      </c>
      <c r="E4223" t="s">
        <v>18</v>
      </c>
      <c r="F4223">
        <v>3862</v>
      </c>
      <c r="G4223">
        <v>10</v>
      </c>
      <c r="H4223">
        <v>3476</v>
      </c>
      <c r="I4223">
        <v>4.2</v>
      </c>
      <c r="J4223">
        <v>422</v>
      </c>
      <c r="K4223">
        <v>1</v>
      </c>
      <c r="L4223">
        <v>3476</v>
      </c>
      <c r="M4223" s="1">
        <v>45941</v>
      </c>
      <c r="N4223" t="s">
        <v>61</v>
      </c>
    </row>
    <row r="4224" spans="1:14" x14ac:dyDescent="0.3">
      <c r="A4224" t="s">
        <v>8257</v>
      </c>
      <c r="B4224" t="s">
        <v>8258</v>
      </c>
      <c r="C4224" t="s">
        <v>45</v>
      </c>
      <c r="D4224" t="s">
        <v>33</v>
      </c>
      <c r="E4224" t="s">
        <v>34</v>
      </c>
      <c r="F4224">
        <v>1511</v>
      </c>
      <c r="G4224">
        <v>20</v>
      </c>
      <c r="H4224">
        <v>1209</v>
      </c>
      <c r="I4224">
        <v>3.8</v>
      </c>
      <c r="J4224">
        <v>15</v>
      </c>
      <c r="K4224">
        <v>1</v>
      </c>
      <c r="L4224">
        <v>1209</v>
      </c>
      <c r="M4224" s="1">
        <v>45684</v>
      </c>
      <c r="N4224" t="s">
        <v>150</v>
      </c>
    </row>
    <row r="4225" spans="1:14" x14ac:dyDescent="0.3">
      <c r="A4225" t="s">
        <v>8259</v>
      </c>
      <c r="B4225" t="s">
        <v>8260</v>
      </c>
      <c r="C4225" t="s">
        <v>116</v>
      </c>
      <c r="D4225" t="s">
        <v>17</v>
      </c>
      <c r="E4225" t="s">
        <v>34</v>
      </c>
      <c r="F4225">
        <v>2367</v>
      </c>
      <c r="G4225">
        <v>25</v>
      </c>
      <c r="H4225">
        <v>1775</v>
      </c>
      <c r="I4225">
        <v>3</v>
      </c>
      <c r="J4225">
        <v>174</v>
      </c>
      <c r="K4225">
        <v>1</v>
      </c>
      <c r="L4225">
        <v>1775</v>
      </c>
      <c r="M4225" s="1">
        <v>45983</v>
      </c>
      <c r="N4225" t="s">
        <v>61</v>
      </c>
    </row>
    <row r="4226" spans="1:14" x14ac:dyDescent="0.3">
      <c r="A4226" t="s">
        <v>8261</v>
      </c>
      <c r="B4226" t="s">
        <v>8262</v>
      </c>
      <c r="C4226" t="s">
        <v>22</v>
      </c>
      <c r="D4226" t="s">
        <v>23</v>
      </c>
      <c r="E4226" t="s">
        <v>18</v>
      </c>
      <c r="F4226">
        <v>982</v>
      </c>
      <c r="G4226">
        <v>20</v>
      </c>
      <c r="H4226">
        <v>786</v>
      </c>
      <c r="I4226">
        <v>3.7</v>
      </c>
      <c r="J4226">
        <v>135</v>
      </c>
      <c r="K4226">
        <v>1</v>
      </c>
      <c r="L4226">
        <v>786</v>
      </c>
      <c r="M4226" s="1">
        <v>45470</v>
      </c>
      <c r="N4226" t="s">
        <v>42</v>
      </c>
    </row>
    <row r="4227" spans="1:14" x14ac:dyDescent="0.3">
      <c r="A4227" t="s">
        <v>8263</v>
      </c>
      <c r="B4227" t="s">
        <v>8264</v>
      </c>
      <c r="C4227" t="s">
        <v>88</v>
      </c>
      <c r="D4227" t="s">
        <v>41</v>
      </c>
      <c r="E4227" t="s">
        <v>74</v>
      </c>
      <c r="F4227">
        <v>612</v>
      </c>
      <c r="G4227">
        <v>25</v>
      </c>
      <c r="H4227">
        <v>459</v>
      </c>
      <c r="I4227">
        <v>3.9</v>
      </c>
      <c r="J4227">
        <v>134</v>
      </c>
      <c r="K4227">
        <v>5</v>
      </c>
      <c r="L4227">
        <v>2295</v>
      </c>
      <c r="M4227" s="1">
        <v>45970</v>
      </c>
      <c r="N4227" t="s">
        <v>64</v>
      </c>
    </row>
    <row r="4228" spans="1:14" x14ac:dyDescent="0.3">
      <c r="A4228" t="s">
        <v>8265</v>
      </c>
      <c r="B4228" t="s">
        <v>8266</v>
      </c>
      <c r="C4228" t="s">
        <v>16</v>
      </c>
      <c r="D4228" t="s">
        <v>17</v>
      </c>
      <c r="E4228" t="s">
        <v>34</v>
      </c>
      <c r="F4228">
        <v>2508</v>
      </c>
      <c r="G4228">
        <v>30</v>
      </c>
      <c r="H4228">
        <v>1756</v>
      </c>
      <c r="I4228">
        <v>4.2</v>
      </c>
      <c r="J4228">
        <v>158</v>
      </c>
      <c r="K4228">
        <v>1</v>
      </c>
      <c r="L4228">
        <v>1756</v>
      </c>
      <c r="M4228" s="1">
        <v>46019</v>
      </c>
      <c r="N4228" t="s">
        <v>168</v>
      </c>
    </row>
    <row r="4229" spans="1:14" x14ac:dyDescent="0.3">
      <c r="A4229" t="s">
        <v>8267</v>
      </c>
      <c r="B4229" t="s">
        <v>8268</v>
      </c>
      <c r="C4229" t="s">
        <v>88</v>
      </c>
      <c r="D4229" t="s">
        <v>17</v>
      </c>
      <c r="E4229" t="s">
        <v>18</v>
      </c>
      <c r="F4229">
        <v>6961</v>
      </c>
      <c r="G4229">
        <v>10</v>
      </c>
      <c r="H4229">
        <v>6265</v>
      </c>
      <c r="I4229">
        <v>3.9</v>
      </c>
      <c r="J4229">
        <v>63</v>
      </c>
      <c r="K4229">
        <v>1</v>
      </c>
      <c r="L4229">
        <v>6265</v>
      </c>
      <c r="M4229" s="1">
        <v>45603</v>
      </c>
      <c r="N4229" t="s">
        <v>75</v>
      </c>
    </row>
    <row r="4230" spans="1:14" x14ac:dyDescent="0.3">
      <c r="A4230" t="s">
        <v>8269</v>
      </c>
      <c r="B4230" t="s">
        <v>6360</v>
      </c>
      <c r="C4230" t="s">
        <v>88</v>
      </c>
      <c r="D4230" t="s">
        <v>109</v>
      </c>
      <c r="E4230" t="s">
        <v>161</v>
      </c>
      <c r="F4230">
        <v>2892</v>
      </c>
      <c r="G4230">
        <v>25</v>
      </c>
      <c r="H4230">
        <v>2169</v>
      </c>
      <c r="I4230">
        <v>5</v>
      </c>
      <c r="J4230">
        <v>144</v>
      </c>
      <c r="K4230">
        <v>1</v>
      </c>
      <c r="L4230">
        <v>2169</v>
      </c>
      <c r="M4230" s="1">
        <v>45676</v>
      </c>
      <c r="N4230" t="s">
        <v>64</v>
      </c>
    </row>
    <row r="4231" spans="1:14" x14ac:dyDescent="0.3">
      <c r="A4231" t="s">
        <v>8270</v>
      </c>
      <c r="B4231" t="s">
        <v>8271</v>
      </c>
      <c r="C4231" t="s">
        <v>32</v>
      </c>
      <c r="D4231" t="s">
        <v>23</v>
      </c>
      <c r="E4231" t="s">
        <v>18</v>
      </c>
      <c r="F4231">
        <v>1328</v>
      </c>
      <c r="G4231">
        <v>40</v>
      </c>
      <c r="H4231">
        <v>797</v>
      </c>
      <c r="I4231">
        <v>4</v>
      </c>
      <c r="J4231">
        <v>122</v>
      </c>
      <c r="K4231">
        <v>1</v>
      </c>
      <c r="L4231">
        <v>797</v>
      </c>
      <c r="M4231" s="1">
        <v>45765</v>
      </c>
      <c r="N4231" t="s">
        <v>85</v>
      </c>
    </row>
    <row r="4232" spans="1:14" x14ac:dyDescent="0.3">
      <c r="A4232" t="s">
        <v>8272</v>
      </c>
      <c r="B4232" t="s">
        <v>8273</v>
      </c>
      <c r="C4232" t="s">
        <v>32</v>
      </c>
      <c r="D4232" t="s">
        <v>23</v>
      </c>
      <c r="E4232" t="s">
        <v>18</v>
      </c>
      <c r="F4232">
        <v>3955</v>
      </c>
      <c r="G4232">
        <v>20</v>
      </c>
      <c r="H4232">
        <v>3164</v>
      </c>
      <c r="I4232">
        <v>4.5999999999999996</v>
      </c>
      <c r="J4232">
        <v>463</v>
      </c>
      <c r="K4232">
        <v>1</v>
      </c>
      <c r="L4232">
        <v>3164</v>
      </c>
      <c r="M4232" s="1">
        <v>45688</v>
      </c>
      <c r="N4232" t="s">
        <v>61</v>
      </c>
    </row>
    <row r="4233" spans="1:14" x14ac:dyDescent="0.3">
      <c r="A4233" t="s">
        <v>8274</v>
      </c>
      <c r="B4233" t="s">
        <v>8275</v>
      </c>
      <c r="C4233" t="s">
        <v>116</v>
      </c>
      <c r="D4233" t="s">
        <v>17</v>
      </c>
      <c r="E4233" t="s">
        <v>18</v>
      </c>
      <c r="F4233">
        <v>2078</v>
      </c>
      <c r="G4233">
        <v>10</v>
      </c>
      <c r="H4233">
        <v>1870</v>
      </c>
      <c r="I4233">
        <v>3.3</v>
      </c>
      <c r="J4233">
        <v>200</v>
      </c>
      <c r="K4233">
        <v>1</v>
      </c>
      <c r="L4233">
        <v>1870</v>
      </c>
      <c r="M4233" s="1">
        <v>45309</v>
      </c>
      <c r="N4233" t="s">
        <v>38</v>
      </c>
    </row>
    <row r="4234" spans="1:14" x14ac:dyDescent="0.3">
      <c r="A4234" t="s">
        <v>8276</v>
      </c>
      <c r="B4234" t="s">
        <v>8277</v>
      </c>
      <c r="C4234" t="s">
        <v>116</v>
      </c>
      <c r="D4234" t="s">
        <v>53</v>
      </c>
      <c r="E4234" t="s">
        <v>34</v>
      </c>
      <c r="F4234">
        <v>5098</v>
      </c>
      <c r="G4234">
        <v>25</v>
      </c>
      <c r="H4234">
        <v>3824</v>
      </c>
      <c r="I4234">
        <v>4.0999999999999996</v>
      </c>
      <c r="J4234">
        <v>337</v>
      </c>
      <c r="K4234">
        <v>3</v>
      </c>
      <c r="L4234">
        <v>11472</v>
      </c>
      <c r="M4234" s="1">
        <v>45837</v>
      </c>
      <c r="N4234" t="s">
        <v>49</v>
      </c>
    </row>
    <row r="4235" spans="1:14" x14ac:dyDescent="0.3">
      <c r="A4235" t="s">
        <v>8278</v>
      </c>
      <c r="B4235" t="s">
        <v>8279</v>
      </c>
      <c r="C4235" t="s">
        <v>52</v>
      </c>
      <c r="D4235" t="s">
        <v>17</v>
      </c>
      <c r="E4235" t="s">
        <v>18</v>
      </c>
      <c r="F4235">
        <v>3133</v>
      </c>
      <c r="G4235">
        <v>10</v>
      </c>
      <c r="H4235">
        <v>2820</v>
      </c>
      <c r="I4235">
        <v>3.7</v>
      </c>
      <c r="J4235">
        <v>36</v>
      </c>
      <c r="K4235">
        <v>1</v>
      </c>
      <c r="L4235">
        <v>2820</v>
      </c>
      <c r="M4235" s="1">
        <v>45756</v>
      </c>
      <c r="N4235" t="s">
        <v>85</v>
      </c>
    </row>
    <row r="4236" spans="1:14" x14ac:dyDescent="0.3">
      <c r="A4236" t="s">
        <v>8280</v>
      </c>
      <c r="B4236" t="s">
        <v>3762</v>
      </c>
      <c r="C4236" t="s">
        <v>37</v>
      </c>
      <c r="D4236" t="s">
        <v>23</v>
      </c>
      <c r="E4236" t="s">
        <v>18</v>
      </c>
      <c r="F4236">
        <v>4330</v>
      </c>
      <c r="G4236">
        <v>15</v>
      </c>
      <c r="H4236">
        <v>3680</v>
      </c>
      <c r="I4236">
        <v>4.5999999999999996</v>
      </c>
      <c r="J4236">
        <v>83</v>
      </c>
      <c r="K4236">
        <v>1</v>
      </c>
      <c r="L4236">
        <v>3680</v>
      </c>
      <c r="M4236" s="1">
        <v>45363</v>
      </c>
      <c r="N4236" t="s">
        <v>91</v>
      </c>
    </row>
    <row r="4237" spans="1:14" x14ac:dyDescent="0.3">
      <c r="A4237" t="s">
        <v>8281</v>
      </c>
      <c r="B4237" t="s">
        <v>8282</v>
      </c>
      <c r="C4237" t="s">
        <v>32</v>
      </c>
      <c r="D4237" t="s">
        <v>17</v>
      </c>
      <c r="E4237" t="s">
        <v>34</v>
      </c>
      <c r="F4237">
        <v>2381</v>
      </c>
      <c r="G4237">
        <v>15</v>
      </c>
      <c r="H4237">
        <v>2024</v>
      </c>
      <c r="I4237">
        <v>3.9</v>
      </c>
      <c r="J4237">
        <v>121</v>
      </c>
      <c r="K4237">
        <v>1</v>
      </c>
      <c r="L4237">
        <v>2024</v>
      </c>
      <c r="M4237" s="1">
        <v>45368</v>
      </c>
      <c r="N4237" t="s">
        <v>42</v>
      </c>
    </row>
    <row r="4238" spans="1:14" x14ac:dyDescent="0.3">
      <c r="A4238" t="s">
        <v>8283</v>
      </c>
      <c r="B4238" t="s">
        <v>8284</v>
      </c>
      <c r="C4238" t="s">
        <v>116</v>
      </c>
      <c r="D4238" t="s">
        <v>109</v>
      </c>
      <c r="E4238" t="s">
        <v>161</v>
      </c>
      <c r="F4238">
        <v>2783</v>
      </c>
      <c r="G4238">
        <v>40</v>
      </c>
      <c r="H4238">
        <v>1670</v>
      </c>
      <c r="I4238">
        <v>4.7</v>
      </c>
      <c r="J4238">
        <v>10</v>
      </c>
      <c r="K4238">
        <v>2</v>
      </c>
      <c r="L4238">
        <v>3340</v>
      </c>
      <c r="M4238" s="1">
        <v>45611</v>
      </c>
      <c r="N4238" t="s">
        <v>61</v>
      </c>
    </row>
    <row r="4239" spans="1:14" x14ac:dyDescent="0.3">
      <c r="A4239" t="s">
        <v>8285</v>
      </c>
      <c r="B4239" t="s">
        <v>8286</v>
      </c>
      <c r="C4239" t="s">
        <v>52</v>
      </c>
      <c r="D4239" t="s">
        <v>41</v>
      </c>
      <c r="E4239" t="s">
        <v>34</v>
      </c>
      <c r="F4239">
        <v>1357</v>
      </c>
      <c r="G4239">
        <v>40</v>
      </c>
      <c r="H4239">
        <v>814</v>
      </c>
      <c r="I4239">
        <v>4.4000000000000004</v>
      </c>
      <c r="J4239">
        <v>136</v>
      </c>
      <c r="K4239">
        <v>4</v>
      </c>
      <c r="L4239">
        <v>3256</v>
      </c>
      <c r="M4239" s="1">
        <v>45799</v>
      </c>
      <c r="N4239" t="s">
        <v>58</v>
      </c>
    </row>
    <row r="4240" spans="1:14" x14ac:dyDescent="0.3">
      <c r="A4240" t="s">
        <v>8287</v>
      </c>
      <c r="B4240" t="s">
        <v>8288</v>
      </c>
      <c r="C4240" t="s">
        <v>22</v>
      </c>
      <c r="D4240" t="s">
        <v>28</v>
      </c>
      <c r="E4240" t="s">
        <v>34</v>
      </c>
      <c r="F4240">
        <v>1664</v>
      </c>
      <c r="G4240">
        <v>30</v>
      </c>
      <c r="H4240">
        <v>1165</v>
      </c>
      <c r="I4240">
        <v>3.8</v>
      </c>
      <c r="J4240">
        <v>100</v>
      </c>
      <c r="K4240">
        <v>4</v>
      </c>
      <c r="L4240">
        <v>4660</v>
      </c>
      <c r="M4240" s="1">
        <v>45299</v>
      </c>
      <c r="N4240" t="s">
        <v>71</v>
      </c>
    </row>
    <row r="4241" spans="1:14" x14ac:dyDescent="0.3">
      <c r="A4241" t="s">
        <v>8289</v>
      </c>
      <c r="B4241" t="s">
        <v>6024</v>
      </c>
      <c r="C4241" t="s">
        <v>88</v>
      </c>
      <c r="D4241" t="s">
        <v>17</v>
      </c>
      <c r="E4241" t="s">
        <v>18</v>
      </c>
      <c r="F4241">
        <v>4749</v>
      </c>
      <c r="G4241">
        <v>0</v>
      </c>
      <c r="H4241">
        <v>4749</v>
      </c>
      <c r="I4241">
        <v>3.6</v>
      </c>
      <c r="J4241">
        <v>119</v>
      </c>
      <c r="K4241">
        <v>2</v>
      </c>
      <c r="L4241">
        <v>9498</v>
      </c>
      <c r="M4241" s="1">
        <v>45723</v>
      </c>
      <c r="N4241" t="s">
        <v>58</v>
      </c>
    </row>
    <row r="4242" spans="1:14" x14ac:dyDescent="0.3">
      <c r="A4242" t="s">
        <v>8290</v>
      </c>
      <c r="B4242" t="s">
        <v>8291</v>
      </c>
      <c r="C4242" t="s">
        <v>22</v>
      </c>
      <c r="D4242" t="s">
        <v>28</v>
      </c>
      <c r="E4242" t="s">
        <v>34</v>
      </c>
      <c r="F4242">
        <v>4902</v>
      </c>
      <c r="G4242">
        <v>50</v>
      </c>
      <c r="H4242">
        <v>2451</v>
      </c>
      <c r="I4242">
        <v>3.7</v>
      </c>
      <c r="J4242">
        <v>54</v>
      </c>
      <c r="K4242">
        <v>1</v>
      </c>
      <c r="L4242">
        <v>2451</v>
      </c>
      <c r="M4242" s="1">
        <v>45663</v>
      </c>
      <c r="N4242" t="s">
        <v>19</v>
      </c>
    </row>
    <row r="4243" spans="1:14" x14ac:dyDescent="0.3">
      <c r="A4243" t="s">
        <v>8292</v>
      </c>
      <c r="B4243" t="s">
        <v>8293</v>
      </c>
      <c r="C4243" t="s">
        <v>88</v>
      </c>
      <c r="D4243" t="s">
        <v>17</v>
      </c>
      <c r="E4243" t="s">
        <v>18</v>
      </c>
      <c r="F4243">
        <v>1476</v>
      </c>
      <c r="G4243">
        <v>25</v>
      </c>
      <c r="H4243">
        <v>1107</v>
      </c>
      <c r="I4243">
        <v>3.9</v>
      </c>
      <c r="J4243">
        <v>33</v>
      </c>
      <c r="K4243">
        <v>1</v>
      </c>
      <c r="L4243">
        <v>1107</v>
      </c>
      <c r="M4243" s="1">
        <v>45892</v>
      </c>
      <c r="N4243" t="s">
        <v>58</v>
      </c>
    </row>
    <row r="4244" spans="1:14" x14ac:dyDescent="0.3">
      <c r="A4244" t="s">
        <v>8294</v>
      </c>
      <c r="B4244" t="s">
        <v>8295</v>
      </c>
      <c r="C4244" t="s">
        <v>27</v>
      </c>
      <c r="D4244" t="s">
        <v>28</v>
      </c>
      <c r="E4244" t="s">
        <v>18</v>
      </c>
      <c r="F4244">
        <v>3758</v>
      </c>
      <c r="G4244">
        <v>25</v>
      </c>
      <c r="H4244">
        <v>2818</v>
      </c>
      <c r="I4244">
        <v>4.4000000000000004</v>
      </c>
      <c r="J4244">
        <v>61</v>
      </c>
      <c r="K4244">
        <v>1</v>
      </c>
      <c r="L4244">
        <v>2818</v>
      </c>
      <c r="M4244" s="1">
        <v>45637</v>
      </c>
      <c r="N4244" t="s">
        <v>75</v>
      </c>
    </row>
    <row r="4245" spans="1:14" x14ac:dyDescent="0.3">
      <c r="A4245" t="s">
        <v>8296</v>
      </c>
      <c r="B4245" t="s">
        <v>8297</v>
      </c>
      <c r="C4245" t="s">
        <v>88</v>
      </c>
      <c r="D4245" t="s">
        <v>41</v>
      </c>
      <c r="E4245" t="s">
        <v>34</v>
      </c>
      <c r="F4245">
        <v>2246</v>
      </c>
      <c r="G4245">
        <v>20</v>
      </c>
      <c r="H4245">
        <v>1797</v>
      </c>
      <c r="I4245">
        <v>4.0999999999999996</v>
      </c>
      <c r="J4245">
        <v>450</v>
      </c>
      <c r="K4245">
        <v>1</v>
      </c>
      <c r="L4245">
        <v>1797</v>
      </c>
      <c r="M4245" s="1">
        <v>45395</v>
      </c>
      <c r="N4245" t="s">
        <v>54</v>
      </c>
    </row>
    <row r="4246" spans="1:14" x14ac:dyDescent="0.3">
      <c r="A4246" t="s">
        <v>8298</v>
      </c>
      <c r="B4246" t="s">
        <v>8299</v>
      </c>
      <c r="C4246" t="s">
        <v>22</v>
      </c>
      <c r="D4246" t="s">
        <v>109</v>
      </c>
      <c r="E4246" t="s">
        <v>161</v>
      </c>
      <c r="F4246">
        <v>2054</v>
      </c>
      <c r="G4246">
        <v>10</v>
      </c>
      <c r="H4246">
        <v>1849</v>
      </c>
      <c r="I4246">
        <v>4.5</v>
      </c>
      <c r="J4246">
        <v>164</v>
      </c>
      <c r="K4246">
        <v>1</v>
      </c>
      <c r="L4246">
        <v>1849</v>
      </c>
      <c r="M4246" s="1">
        <v>45791</v>
      </c>
      <c r="N4246" t="s">
        <v>102</v>
      </c>
    </row>
    <row r="4247" spans="1:14" x14ac:dyDescent="0.3">
      <c r="A4247" t="s">
        <v>8300</v>
      </c>
      <c r="B4247" t="s">
        <v>8301</v>
      </c>
      <c r="C4247" t="s">
        <v>16</v>
      </c>
      <c r="D4247" t="s">
        <v>41</v>
      </c>
      <c r="E4247" t="s">
        <v>74</v>
      </c>
      <c r="F4247">
        <v>1652</v>
      </c>
      <c r="G4247">
        <v>25</v>
      </c>
      <c r="H4247">
        <v>1239</v>
      </c>
      <c r="I4247">
        <v>4.8</v>
      </c>
      <c r="J4247">
        <v>279</v>
      </c>
      <c r="K4247">
        <v>1</v>
      </c>
      <c r="L4247">
        <v>1239</v>
      </c>
      <c r="M4247" s="1">
        <v>45297</v>
      </c>
      <c r="N4247" t="s">
        <v>61</v>
      </c>
    </row>
    <row r="4248" spans="1:14" x14ac:dyDescent="0.3">
      <c r="A4248" t="s">
        <v>8302</v>
      </c>
      <c r="B4248" t="s">
        <v>8303</v>
      </c>
      <c r="C4248" t="s">
        <v>57</v>
      </c>
      <c r="D4248" t="s">
        <v>33</v>
      </c>
      <c r="E4248" t="s">
        <v>34</v>
      </c>
      <c r="F4248">
        <v>2381</v>
      </c>
      <c r="G4248">
        <v>40</v>
      </c>
      <c r="H4248">
        <v>1429</v>
      </c>
      <c r="I4248">
        <v>4.0999999999999996</v>
      </c>
      <c r="J4248">
        <v>197</v>
      </c>
      <c r="K4248">
        <v>1</v>
      </c>
      <c r="L4248">
        <v>1429</v>
      </c>
      <c r="M4248" s="1">
        <v>45352</v>
      </c>
      <c r="N4248" t="s">
        <v>29</v>
      </c>
    </row>
    <row r="4249" spans="1:14" x14ac:dyDescent="0.3">
      <c r="A4249" t="s">
        <v>8304</v>
      </c>
      <c r="B4249" t="s">
        <v>8305</v>
      </c>
      <c r="C4249" t="s">
        <v>45</v>
      </c>
      <c r="D4249" t="s">
        <v>109</v>
      </c>
      <c r="E4249" t="s">
        <v>18</v>
      </c>
      <c r="F4249">
        <v>1364</v>
      </c>
      <c r="G4249">
        <v>15</v>
      </c>
      <c r="H4249">
        <v>1159</v>
      </c>
      <c r="I4249">
        <v>3.6</v>
      </c>
      <c r="J4249">
        <v>138</v>
      </c>
      <c r="K4249">
        <v>1</v>
      </c>
      <c r="L4249">
        <v>1159</v>
      </c>
      <c r="M4249" s="1">
        <v>45648</v>
      </c>
      <c r="N4249" t="s">
        <v>29</v>
      </c>
    </row>
    <row r="4250" spans="1:14" x14ac:dyDescent="0.3">
      <c r="A4250" t="s">
        <v>8306</v>
      </c>
      <c r="B4250" t="s">
        <v>8307</v>
      </c>
      <c r="C4250" t="s">
        <v>52</v>
      </c>
      <c r="D4250" t="s">
        <v>109</v>
      </c>
      <c r="E4250" t="s">
        <v>161</v>
      </c>
      <c r="F4250">
        <v>949</v>
      </c>
      <c r="G4250">
        <v>40</v>
      </c>
      <c r="H4250">
        <v>569</v>
      </c>
      <c r="I4250">
        <v>4.3</v>
      </c>
      <c r="J4250">
        <v>120</v>
      </c>
      <c r="K4250">
        <v>1</v>
      </c>
      <c r="L4250">
        <v>569</v>
      </c>
      <c r="M4250" s="1">
        <v>45759</v>
      </c>
      <c r="N4250" t="s">
        <v>49</v>
      </c>
    </row>
    <row r="4251" spans="1:14" x14ac:dyDescent="0.3">
      <c r="A4251" t="s">
        <v>8308</v>
      </c>
      <c r="B4251" t="s">
        <v>8309</v>
      </c>
      <c r="C4251" t="s">
        <v>52</v>
      </c>
      <c r="D4251" t="s">
        <v>53</v>
      </c>
      <c r="E4251" t="s">
        <v>34</v>
      </c>
      <c r="F4251">
        <v>5983</v>
      </c>
      <c r="G4251">
        <v>20</v>
      </c>
      <c r="H4251">
        <v>4786</v>
      </c>
      <c r="I4251">
        <v>5</v>
      </c>
      <c r="J4251">
        <v>63</v>
      </c>
      <c r="K4251">
        <v>1</v>
      </c>
      <c r="L4251">
        <v>4786</v>
      </c>
      <c r="M4251" s="1">
        <v>45388</v>
      </c>
      <c r="N4251" t="s">
        <v>189</v>
      </c>
    </row>
    <row r="4252" spans="1:14" x14ac:dyDescent="0.3">
      <c r="A4252" t="s">
        <v>8310</v>
      </c>
      <c r="B4252" t="s">
        <v>8311</v>
      </c>
      <c r="C4252" t="s">
        <v>37</v>
      </c>
      <c r="D4252" t="s">
        <v>28</v>
      </c>
      <c r="E4252" t="s">
        <v>34</v>
      </c>
      <c r="F4252">
        <v>8396</v>
      </c>
      <c r="G4252">
        <v>25</v>
      </c>
      <c r="H4252">
        <v>6297</v>
      </c>
      <c r="I4252">
        <v>4.5</v>
      </c>
      <c r="J4252">
        <v>129</v>
      </c>
      <c r="K4252">
        <v>1</v>
      </c>
      <c r="L4252">
        <v>6297</v>
      </c>
      <c r="M4252" s="1">
        <v>45842</v>
      </c>
      <c r="N4252" t="s">
        <v>24</v>
      </c>
    </row>
    <row r="4253" spans="1:14" x14ac:dyDescent="0.3">
      <c r="A4253" t="s">
        <v>8312</v>
      </c>
      <c r="B4253" t="s">
        <v>8313</v>
      </c>
      <c r="C4253" t="s">
        <v>22</v>
      </c>
      <c r="D4253" t="s">
        <v>46</v>
      </c>
      <c r="E4253" t="s">
        <v>18</v>
      </c>
      <c r="F4253">
        <v>6842</v>
      </c>
      <c r="G4253">
        <v>40</v>
      </c>
      <c r="H4253">
        <v>4105</v>
      </c>
      <c r="I4253">
        <v>4.2</v>
      </c>
      <c r="J4253">
        <v>296</v>
      </c>
      <c r="K4253">
        <v>5</v>
      </c>
      <c r="L4253">
        <v>20525</v>
      </c>
      <c r="M4253" s="1">
        <v>45374</v>
      </c>
      <c r="N4253" t="s">
        <v>61</v>
      </c>
    </row>
    <row r="4254" spans="1:14" x14ac:dyDescent="0.3">
      <c r="A4254" t="s">
        <v>8314</v>
      </c>
      <c r="B4254" t="s">
        <v>5689</v>
      </c>
      <c r="C4254" t="s">
        <v>57</v>
      </c>
      <c r="D4254" t="s">
        <v>17</v>
      </c>
      <c r="E4254" t="s">
        <v>34</v>
      </c>
      <c r="F4254">
        <v>4986</v>
      </c>
      <c r="G4254">
        <v>20</v>
      </c>
      <c r="H4254">
        <v>3989</v>
      </c>
      <c r="I4254">
        <v>3.7</v>
      </c>
      <c r="J4254">
        <v>27</v>
      </c>
      <c r="K4254">
        <v>1</v>
      </c>
      <c r="L4254">
        <v>3989</v>
      </c>
      <c r="M4254" s="1">
        <v>45590</v>
      </c>
      <c r="N4254" t="s">
        <v>58</v>
      </c>
    </row>
    <row r="4255" spans="1:14" x14ac:dyDescent="0.3">
      <c r="A4255" t="s">
        <v>8315</v>
      </c>
      <c r="B4255" t="s">
        <v>8316</v>
      </c>
      <c r="C4255" t="s">
        <v>45</v>
      </c>
      <c r="D4255" t="s">
        <v>53</v>
      </c>
      <c r="E4255" t="s">
        <v>34</v>
      </c>
      <c r="F4255">
        <v>3551</v>
      </c>
      <c r="G4255">
        <v>15</v>
      </c>
      <c r="H4255">
        <v>3018</v>
      </c>
      <c r="I4255">
        <v>4</v>
      </c>
      <c r="J4255">
        <v>25</v>
      </c>
      <c r="K4255">
        <v>1</v>
      </c>
      <c r="L4255">
        <v>3018</v>
      </c>
      <c r="M4255" s="1">
        <v>45669</v>
      </c>
      <c r="N4255" t="s">
        <v>102</v>
      </c>
    </row>
    <row r="4256" spans="1:14" x14ac:dyDescent="0.3">
      <c r="A4256" t="s">
        <v>8317</v>
      </c>
      <c r="B4256" t="s">
        <v>8318</v>
      </c>
      <c r="C4256" t="s">
        <v>22</v>
      </c>
      <c r="D4256" t="s">
        <v>46</v>
      </c>
      <c r="E4256" t="s">
        <v>18</v>
      </c>
      <c r="F4256">
        <v>10173</v>
      </c>
      <c r="G4256">
        <v>30</v>
      </c>
      <c r="H4256">
        <v>7121</v>
      </c>
      <c r="I4256">
        <v>3.3</v>
      </c>
      <c r="J4256">
        <v>211</v>
      </c>
      <c r="K4256">
        <v>1</v>
      </c>
      <c r="L4256">
        <v>7121</v>
      </c>
      <c r="M4256" s="1">
        <v>45492</v>
      </c>
      <c r="N4256" t="s">
        <v>49</v>
      </c>
    </row>
    <row r="4257" spans="1:14" x14ac:dyDescent="0.3">
      <c r="A4257" t="s">
        <v>8319</v>
      </c>
      <c r="B4257" t="s">
        <v>8320</v>
      </c>
      <c r="C4257" t="s">
        <v>116</v>
      </c>
      <c r="D4257" t="s">
        <v>53</v>
      </c>
      <c r="E4257" t="s">
        <v>74</v>
      </c>
      <c r="F4257">
        <v>1928</v>
      </c>
      <c r="G4257">
        <v>25</v>
      </c>
      <c r="H4257">
        <v>1446</v>
      </c>
      <c r="I4257">
        <v>3.5</v>
      </c>
      <c r="J4257">
        <v>216</v>
      </c>
      <c r="K4257">
        <v>1</v>
      </c>
      <c r="L4257">
        <v>1446</v>
      </c>
      <c r="M4257" s="1">
        <v>45387</v>
      </c>
      <c r="N4257" t="s">
        <v>78</v>
      </c>
    </row>
    <row r="4258" spans="1:14" x14ac:dyDescent="0.3">
      <c r="A4258" t="s">
        <v>8321</v>
      </c>
      <c r="B4258" t="s">
        <v>8322</v>
      </c>
      <c r="C4258" t="s">
        <v>16</v>
      </c>
      <c r="D4258" t="s">
        <v>33</v>
      </c>
      <c r="E4258" t="s">
        <v>18</v>
      </c>
      <c r="F4258">
        <v>4117</v>
      </c>
      <c r="G4258">
        <v>25</v>
      </c>
      <c r="H4258">
        <v>3088</v>
      </c>
      <c r="I4258">
        <v>4.3</v>
      </c>
      <c r="J4258">
        <v>39</v>
      </c>
      <c r="K4258">
        <v>2</v>
      </c>
      <c r="L4258">
        <v>6176</v>
      </c>
      <c r="M4258" s="1">
        <v>45972</v>
      </c>
      <c r="N4258" t="s">
        <v>38</v>
      </c>
    </row>
    <row r="4259" spans="1:14" x14ac:dyDescent="0.3">
      <c r="A4259" t="s">
        <v>8323</v>
      </c>
      <c r="B4259" t="s">
        <v>8324</v>
      </c>
      <c r="C4259" t="s">
        <v>116</v>
      </c>
      <c r="D4259" t="s">
        <v>17</v>
      </c>
      <c r="E4259" t="s">
        <v>34</v>
      </c>
      <c r="F4259">
        <v>1039</v>
      </c>
      <c r="G4259">
        <v>20</v>
      </c>
      <c r="H4259">
        <v>831</v>
      </c>
      <c r="I4259">
        <v>3.2</v>
      </c>
      <c r="J4259">
        <v>28</v>
      </c>
      <c r="K4259">
        <v>1</v>
      </c>
      <c r="L4259">
        <v>831</v>
      </c>
      <c r="M4259" s="1">
        <v>45730</v>
      </c>
      <c r="N4259" t="s">
        <v>61</v>
      </c>
    </row>
    <row r="4260" spans="1:14" x14ac:dyDescent="0.3">
      <c r="A4260" t="s">
        <v>8325</v>
      </c>
      <c r="B4260" t="s">
        <v>8326</v>
      </c>
      <c r="C4260" t="s">
        <v>57</v>
      </c>
      <c r="D4260" t="s">
        <v>46</v>
      </c>
      <c r="E4260" t="s">
        <v>161</v>
      </c>
      <c r="F4260">
        <v>6782</v>
      </c>
      <c r="G4260">
        <v>50</v>
      </c>
      <c r="H4260">
        <v>3391</v>
      </c>
      <c r="I4260">
        <v>3.9</v>
      </c>
      <c r="J4260">
        <v>77</v>
      </c>
      <c r="K4260">
        <v>1</v>
      </c>
      <c r="L4260">
        <v>3391</v>
      </c>
      <c r="M4260" s="1">
        <v>45374</v>
      </c>
      <c r="N4260" t="s">
        <v>42</v>
      </c>
    </row>
    <row r="4261" spans="1:14" x14ac:dyDescent="0.3">
      <c r="A4261" t="s">
        <v>8327</v>
      </c>
      <c r="B4261" t="s">
        <v>8328</v>
      </c>
      <c r="C4261" t="s">
        <v>27</v>
      </c>
      <c r="D4261" t="s">
        <v>41</v>
      </c>
      <c r="E4261" t="s">
        <v>18</v>
      </c>
      <c r="F4261">
        <v>505</v>
      </c>
      <c r="G4261">
        <v>50</v>
      </c>
      <c r="H4261">
        <v>252</v>
      </c>
      <c r="I4261">
        <v>3.5</v>
      </c>
      <c r="J4261">
        <v>256</v>
      </c>
      <c r="K4261">
        <v>1</v>
      </c>
      <c r="L4261">
        <v>252</v>
      </c>
      <c r="M4261" s="1">
        <v>45362</v>
      </c>
      <c r="N4261" t="s">
        <v>168</v>
      </c>
    </row>
    <row r="4262" spans="1:14" x14ac:dyDescent="0.3">
      <c r="A4262" t="s">
        <v>8329</v>
      </c>
      <c r="B4262" t="s">
        <v>8330</v>
      </c>
      <c r="C4262" t="s">
        <v>22</v>
      </c>
      <c r="D4262" t="s">
        <v>23</v>
      </c>
      <c r="E4262" t="s">
        <v>34</v>
      </c>
      <c r="F4262">
        <v>3379</v>
      </c>
      <c r="G4262">
        <v>60</v>
      </c>
      <c r="H4262">
        <v>1352</v>
      </c>
      <c r="I4262">
        <v>3.6</v>
      </c>
      <c r="J4262">
        <v>229</v>
      </c>
      <c r="K4262">
        <v>1</v>
      </c>
      <c r="L4262">
        <v>1352</v>
      </c>
      <c r="M4262" s="1">
        <v>45651</v>
      </c>
      <c r="N4262" t="s">
        <v>24</v>
      </c>
    </row>
    <row r="4263" spans="1:14" x14ac:dyDescent="0.3">
      <c r="A4263" t="s">
        <v>8331</v>
      </c>
      <c r="B4263" t="s">
        <v>8332</v>
      </c>
      <c r="C4263" t="s">
        <v>37</v>
      </c>
      <c r="D4263" t="s">
        <v>23</v>
      </c>
      <c r="E4263" t="s">
        <v>34</v>
      </c>
      <c r="F4263">
        <v>2794</v>
      </c>
      <c r="G4263">
        <v>25</v>
      </c>
      <c r="H4263">
        <v>2096</v>
      </c>
      <c r="I4263">
        <v>4.0999999999999996</v>
      </c>
      <c r="J4263">
        <v>88</v>
      </c>
      <c r="K4263">
        <v>2</v>
      </c>
      <c r="L4263">
        <v>4192</v>
      </c>
      <c r="M4263" s="1">
        <v>45917</v>
      </c>
      <c r="N4263" t="s">
        <v>189</v>
      </c>
    </row>
    <row r="4264" spans="1:14" x14ac:dyDescent="0.3">
      <c r="A4264" t="s">
        <v>8333</v>
      </c>
      <c r="B4264" t="s">
        <v>8334</v>
      </c>
      <c r="C4264" t="s">
        <v>37</v>
      </c>
      <c r="D4264" t="s">
        <v>46</v>
      </c>
      <c r="E4264" t="s">
        <v>74</v>
      </c>
      <c r="F4264">
        <v>8746</v>
      </c>
      <c r="G4264">
        <v>20</v>
      </c>
      <c r="H4264">
        <v>6997</v>
      </c>
      <c r="I4264">
        <v>3.7</v>
      </c>
      <c r="J4264">
        <v>109</v>
      </c>
      <c r="K4264">
        <v>1</v>
      </c>
      <c r="L4264">
        <v>6997</v>
      </c>
      <c r="M4264" s="1">
        <v>45354</v>
      </c>
      <c r="N4264" t="s">
        <v>189</v>
      </c>
    </row>
    <row r="4265" spans="1:14" x14ac:dyDescent="0.3">
      <c r="A4265" t="s">
        <v>8335</v>
      </c>
      <c r="B4265" t="s">
        <v>8336</v>
      </c>
      <c r="C4265" t="s">
        <v>16</v>
      </c>
      <c r="D4265" t="s">
        <v>41</v>
      </c>
      <c r="E4265" t="s">
        <v>34</v>
      </c>
      <c r="F4265">
        <v>2316</v>
      </c>
      <c r="G4265">
        <v>15</v>
      </c>
      <c r="H4265">
        <v>1969</v>
      </c>
      <c r="I4265">
        <v>3.4</v>
      </c>
      <c r="J4265">
        <v>98</v>
      </c>
      <c r="K4265">
        <v>2</v>
      </c>
      <c r="L4265">
        <v>3938</v>
      </c>
      <c r="M4265" s="1">
        <v>45683</v>
      </c>
      <c r="N4265" t="s">
        <v>85</v>
      </c>
    </row>
    <row r="4266" spans="1:14" x14ac:dyDescent="0.3">
      <c r="A4266" t="s">
        <v>8337</v>
      </c>
      <c r="B4266" t="s">
        <v>6459</v>
      </c>
      <c r="C4266" t="s">
        <v>37</v>
      </c>
      <c r="D4266" t="s">
        <v>28</v>
      </c>
      <c r="E4266" t="s">
        <v>34</v>
      </c>
      <c r="F4266">
        <v>1756</v>
      </c>
      <c r="G4266">
        <v>30</v>
      </c>
      <c r="H4266">
        <v>1229</v>
      </c>
      <c r="I4266">
        <v>3.8</v>
      </c>
      <c r="J4266">
        <v>6</v>
      </c>
      <c r="K4266">
        <v>1</v>
      </c>
      <c r="L4266">
        <v>1229</v>
      </c>
      <c r="M4266" s="1">
        <v>45605</v>
      </c>
      <c r="N4266" t="s">
        <v>75</v>
      </c>
    </row>
    <row r="4267" spans="1:14" x14ac:dyDescent="0.3">
      <c r="A4267" t="s">
        <v>8338</v>
      </c>
      <c r="B4267" t="s">
        <v>8339</v>
      </c>
      <c r="C4267" t="s">
        <v>27</v>
      </c>
      <c r="D4267" t="s">
        <v>109</v>
      </c>
      <c r="E4267" t="s">
        <v>18</v>
      </c>
      <c r="F4267">
        <v>2597</v>
      </c>
      <c r="G4267">
        <v>20</v>
      </c>
      <c r="H4267">
        <v>2078</v>
      </c>
      <c r="I4267">
        <v>3.4</v>
      </c>
      <c r="J4267">
        <v>222</v>
      </c>
      <c r="K4267">
        <v>1</v>
      </c>
      <c r="L4267">
        <v>2078</v>
      </c>
      <c r="M4267" s="1">
        <v>45644</v>
      </c>
      <c r="N4267" t="s">
        <v>49</v>
      </c>
    </row>
    <row r="4268" spans="1:14" x14ac:dyDescent="0.3">
      <c r="A4268" t="s">
        <v>8340</v>
      </c>
      <c r="B4268" t="s">
        <v>8341</v>
      </c>
      <c r="C4268" t="s">
        <v>88</v>
      </c>
      <c r="D4268" t="s">
        <v>46</v>
      </c>
      <c r="E4268" t="s">
        <v>161</v>
      </c>
      <c r="F4268">
        <v>8346</v>
      </c>
      <c r="G4268">
        <v>10</v>
      </c>
      <c r="H4268">
        <v>7511</v>
      </c>
      <c r="I4268">
        <v>4.7</v>
      </c>
      <c r="J4268">
        <v>267</v>
      </c>
      <c r="K4268">
        <v>1</v>
      </c>
      <c r="L4268">
        <v>7511</v>
      </c>
      <c r="M4268" s="1">
        <v>45980</v>
      </c>
      <c r="N4268" t="s">
        <v>24</v>
      </c>
    </row>
    <row r="4269" spans="1:14" x14ac:dyDescent="0.3">
      <c r="A4269" t="s">
        <v>8342</v>
      </c>
      <c r="B4269" t="s">
        <v>8343</v>
      </c>
      <c r="C4269" t="s">
        <v>45</v>
      </c>
      <c r="D4269" t="s">
        <v>23</v>
      </c>
      <c r="E4269" t="s">
        <v>34</v>
      </c>
      <c r="F4269">
        <v>1079</v>
      </c>
      <c r="G4269">
        <v>30</v>
      </c>
      <c r="H4269">
        <v>755</v>
      </c>
      <c r="I4269">
        <v>4.4000000000000004</v>
      </c>
      <c r="J4269">
        <v>113</v>
      </c>
      <c r="K4269">
        <v>1</v>
      </c>
      <c r="L4269">
        <v>755</v>
      </c>
      <c r="M4269" s="1">
        <v>45502</v>
      </c>
      <c r="N4269" t="s">
        <v>150</v>
      </c>
    </row>
    <row r="4270" spans="1:14" x14ac:dyDescent="0.3">
      <c r="A4270" t="s">
        <v>8344</v>
      </c>
      <c r="B4270" t="s">
        <v>8345</v>
      </c>
      <c r="C4270" t="s">
        <v>88</v>
      </c>
      <c r="D4270" t="s">
        <v>109</v>
      </c>
      <c r="E4270" t="s">
        <v>34</v>
      </c>
      <c r="F4270">
        <v>2990</v>
      </c>
      <c r="G4270">
        <v>15</v>
      </c>
      <c r="H4270">
        <v>2542</v>
      </c>
      <c r="I4270">
        <v>4.4000000000000004</v>
      </c>
      <c r="J4270">
        <v>180</v>
      </c>
      <c r="K4270">
        <v>2</v>
      </c>
      <c r="L4270">
        <v>5084</v>
      </c>
      <c r="M4270" s="1">
        <v>45846</v>
      </c>
      <c r="N4270" t="s">
        <v>75</v>
      </c>
    </row>
    <row r="4271" spans="1:14" x14ac:dyDescent="0.3">
      <c r="A4271" t="s">
        <v>8346</v>
      </c>
      <c r="B4271" t="s">
        <v>8347</v>
      </c>
      <c r="C4271" t="s">
        <v>37</v>
      </c>
      <c r="D4271" t="s">
        <v>28</v>
      </c>
      <c r="E4271" t="s">
        <v>34</v>
      </c>
      <c r="F4271">
        <v>2215</v>
      </c>
      <c r="G4271">
        <v>30</v>
      </c>
      <c r="H4271">
        <v>1550</v>
      </c>
      <c r="I4271">
        <v>3.7</v>
      </c>
      <c r="J4271">
        <v>82</v>
      </c>
      <c r="K4271">
        <v>1</v>
      </c>
      <c r="L4271">
        <v>1550</v>
      </c>
      <c r="M4271" s="1">
        <v>45703</v>
      </c>
      <c r="N4271" t="s">
        <v>54</v>
      </c>
    </row>
    <row r="4272" spans="1:14" x14ac:dyDescent="0.3">
      <c r="A4272" t="s">
        <v>8348</v>
      </c>
      <c r="B4272" t="s">
        <v>8349</v>
      </c>
      <c r="C4272" t="s">
        <v>45</v>
      </c>
      <c r="D4272" t="s">
        <v>23</v>
      </c>
      <c r="E4272" t="s">
        <v>34</v>
      </c>
      <c r="F4272">
        <v>3480</v>
      </c>
      <c r="G4272">
        <v>0</v>
      </c>
      <c r="H4272">
        <v>3480</v>
      </c>
      <c r="I4272">
        <v>4.3</v>
      </c>
      <c r="J4272">
        <v>223</v>
      </c>
      <c r="K4272">
        <v>3</v>
      </c>
      <c r="L4272">
        <v>10440</v>
      </c>
      <c r="M4272" s="1">
        <v>45884</v>
      </c>
      <c r="N4272" t="s">
        <v>91</v>
      </c>
    </row>
    <row r="4273" spans="1:14" x14ac:dyDescent="0.3">
      <c r="A4273" t="s">
        <v>8350</v>
      </c>
      <c r="B4273" t="s">
        <v>8351</v>
      </c>
      <c r="C4273" t="s">
        <v>27</v>
      </c>
      <c r="D4273" t="s">
        <v>28</v>
      </c>
      <c r="E4273" t="s">
        <v>34</v>
      </c>
      <c r="F4273">
        <v>8659</v>
      </c>
      <c r="G4273">
        <v>30</v>
      </c>
      <c r="H4273">
        <v>6061</v>
      </c>
      <c r="I4273">
        <v>4.2</v>
      </c>
      <c r="J4273">
        <v>32</v>
      </c>
      <c r="K4273">
        <v>2</v>
      </c>
      <c r="L4273">
        <v>12122</v>
      </c>
      <c r="M4273" s="1">
        <v>45897</v>
      </c>
      <c r="N4273" t="s">
        <v>29</v>
      </c>
    </row>
    <row r="4274" spans="1:14" x14ac:dyDescent="0.3">
      <c r="A4274" t="s">
        <v>8352</v>
      </c>
      <c r="B4274" t="s">
        <v>5765</v>
      </c>
      <c r="C4274" t="s">
        <v>37</v>
      </c>
      <c r="D4274" t="s">
        <v>53</v>
      </c>
      <c r="E4274" t="s">
        <v>34</v>
      </c>
      <c r="F4274">
        <v>5575</v>
      </c>
      <c r="G4274">
        <v>15</v>
      </c>
      <c r="H4274">
        <v>4739</v>
      </c>
      <c r="I4274">
        <v>3.7</v>
      </c>
      <c r="J4274">
        <v>115</v>
      </c>
      <c r="K4274">
        <v>1</v>
      </c>
      <c r="L4274">
        <v>4739</v>
      </c>
      <c r="M4274" s="1">
        <v>45411</v>
      </c>
      <c r="N4274" t="s">
        <v>49</v>
      </c>
    </row>
    <row r="4275" spans="1:14" x14ac:dyDescent="0.3">
      <c r="A4275" t="s">
        <v>8353</v>
      </c>
      <c r="B4275" t="s">
        <v>8354</v>
      </c>
      <c r="C4275" t="s">
        <v>27</v>
      </c>
      <c r="D4275" t="s">
        <v>41</v>
      </c>
      <c r="E4275" t="s">
        <v>34</v>
      </c>
      <c r="F4275">
        <v>2281</v>
      </c>
      <c r="G4275">
        <v>25</v>
      </c>
      <c r="H4275">
        <v>1711</v>
      </c>
      <c r="I4275">
        <v>4</v>
      </c>
      <c r="J4275">
        <v>238</v>
      </c>
      <c r="K4275">
        <v>1</v>
      </c>
      <c r="L4275">
        <v>1711</v>
      </c>
      <c r="M4275" s="1">
        <v>45710</v>
      </c>
      <c r="N4275" t="s">
        <v>75</v>
      </c>
    </row>
    <row r="4276" spans="1:14" x14ac:dyDescent="0.3">
      <c r="A4276" t="s">
        <v>8355</v>
      </c>
      <c r="B4276" t="s">
        <v>3443</v>
      </c>
      <c r="C4276" t="s">
        <v>88</v>
      </c>
      <c r="D4276" t="s">
        <v>46</v>
      </c>
      <c r="E4276" t="s">
        <v>161</v>
      </c>
      <c r="F4276">
        <v>6277</v>
      </c>
      <c r="G4276">
        <v>20</v>
      </c>
      <c r="H4276">
        <v>5022</v>
      </c>
      <c r="I4276">
        <v>3.3</v>
      </c>
      <c r="J4276">
        <v>137</v>
      </c>
      <c r="K4276">
        <v>1</v>
      </c>
      <c r="L4276">
        <v>5022</v>
      </c>
      <c r="M4276" s="1">
        <v>45941</v>
      </c>
      <c r="N4276" t="s">
        <v>150</v>
      </c>
    </row>
    <row r="4277" spans="1:14" x14ac:dyDescent="0.3">
      <c r="A4277" t="s">
        <v>8356</v>
      </c>
      <c r="B4277" t="s">
        <v>8357</v>
      </c>
      <c r="C4277" t="s">
        <v>57</v>
      </c>
      <c r="D4277" t="s">
        <v>41</v>
      </c>
      <c r="E4277" t="s">
        <v>34</v>
      </c>
      <c r="F4277">
        <v>1705</v>
      </c>
      <c r="G4277">
        <v>30</v>
      </c>
      <c r="H4277">
        <v>1194</v>
      </c>
      <c r="I4277">
        <v>3.6</v>
      </c>
      <c r="J4277">
        <v>314</v>
      </c>
      <c r="K4277">
        <v>3</v>
      </c>
      <c r="L4277">
        <v>3582</v>
      </c>
      <c r="M4277" s="1">
        <v>45563</v>
      </c>
      <c r="N4277" t="s">
        <v>19</v>
      </c>
    </row>
    <row r="4278" spans="1:14" x14ac:dyDescent="0.3">
      <c r="A4278" t="s">
        <v>8358</v>
      </c>
      <c r="B4278" t="s">
        <v>8359</v>
      </c>
      <c r="C4278" t="s">
        <v>88</v>
      </c>
      <c r="D4278" t="s">
        <v>109</v>
      </c>
      <c r="E4278" t="s">
        <v>34</v>
      </c>
      <c r="F4278">
        <v>2539</v>
      </c>
      <c r="G4278">
        <v>25</v>
      </c>
      <c r="H4278">
        <v>1904</v>
      </c>
      <c r="I4278">
        <v>4</v>
      </c>
      <c r="J4278">
        <v>39</v>
      </c>
      <c r="K4278">
        <v>1</v>
      </c>
      <c r="L4278">
        <v>1904</v>
      </c>
      <c r="M4278" s="1">
        <v>45883</v>
      </c>
      <c r="N4278" t="s">
        <v>64</v>
      </c>
    </row>
    <row r="4279" spans="1:14" x14ac:dyDescent="0.3">
      <c r="A4279" t="s">
        <v>8360</v>
      </c>
      <c r="B4279" t="s">
        <v>8361</v>
      </c>
      <c r="C4279" t="s">
        <v>37</v>
      </c>
      <c r="D4279" t="s">
        <v>23</v>
      </c>
      <c r="E4279" t="s">
        <v>34</v>
      </c>
      <c r="F4279">
        <v>1275</v>
      </c>
      <c r="G4279">
        <v>50</v>
      </c>
      <c r="H4279">
        <v>638</v>
      </c>
      <c r="I4279">
        <v>3.8</v>
      </c>
      <c r="J4279">
        <v>224</v>
      </c>
      <c r="K4279">
        <v>1</v>
      </c>
      <c r="L4279">
        <v>638</v>
      </c>
      <c r="M4279" s="1">
        <v>45889</v>
      </c>
      <c r="N4279" t="s">
        <v>29</v>
      </c>
    </row>
    <row r="4280" spans="1:14" x14ac:dyDescent="0.3">
      <c r="A4280" t="s">
        <v>8362</v>
      </c>
      <c r="B4280" t="s">
        <v>8363</v>
      </c>
      <c r="C4280" t="s">
        <v>116</v>
      </c>
      <c r="D4280" t="s">
        <v>28</v>
      </c>
      <c r="E4280" t="s">
        <v>34</v>
      </c>
      <c r="F4280">
        <v>8081</v>
      </c>
      <c r="G4280">
        <v>15</v>
      </c>
      <c r="H4280">
        <v>6869</v>
      </c>
      <c r="I4280">
        <v>4.3</v>
      </c>
      <c r="J4280">
        <v>97</v>
      </c>
      <c r="K4280">
        <v>1</v>
      </c>
      <c r="L4280">
        <v>6869</v>
      </c>
      <c r="M4280" s="1">
        <v>45548</v>
      </c>
      <c r="N4280" t="s">
        <v>42</v>
      </c>
    </row>
    <row r="4281" spans="1:14" x14ac:dyDescent="0.3">
      <c r="A4281" t="s">
        <v>8364</v>
      </c>
      <c r="B4281" t="s">
        <v>5647</v>
      </c>
      <c r="C4281" t="s">
        <v>37</v>
      </c>
      <c r="D4281" t="s">
        <v>109</v>
      </c>
      <c r="E4281" t="s">
        <v>18</v>
      </c>
      <c r="F4281">
        <v>1658</v>
      </c>
      <c r="G4281">
        <v>60</v>
      </c>
      <c r="H4281">
        <v>663</v>
      </c>
      <c r="I4281">
        <v>3.7</v>
      </c>
      <c r="J4281">
        <v>66</v>
      </c>
      <c r="K4281">
        <v>5</v>
      </c>
      <c r="L4281">
        <v>3315</v>
      </c>
      <c r="M4281" s="1">
        <v>45489</v>
      </c>
      <c r="N4281" t="s">
        <v>38</v>
      </c>
    </row>
    <row r="4282" spans="1:14" x14ac:dyDescent="0.3">
      <c r="A4282" t="s">
        <v>8365</v>
      </c>
      <c r="B4282" t="s">
        <v>8366</v>
      </c>
      <c r="C4282" t="s">
        <v>57</v>
      </c>
      <c r="D4282" t="s">
        <v>53</v>
      </c>
      <c r="E4282" t="s">
        <v>74</v>
      </c>
      <c r="F4282">
        <v>1767</v>
      </c>
      <c r="G4282">
        <v>40</v>
      </c>
      <c r="H4282">
        <v>1060</v>
      </c>
      <c r="I4282">
        <v>3.9</v>
      </c>
      <c r="J4282">
        <v>146</v>
      </c>
      <c r="K4282">
        <v>1</v>
      </c>
      <c r="L4282">
        <v>1060</v>
      </c>
      <c r="M4282" s="1">
        <v>45715</v>
      </c>
      <c r="N4282" t="s">
        <v>29</v>
      </c>
    </row>
    <row r="4283" spans="1:14" x14ac:dyDescent="0.3">
      <c r="A4283" t="s">
        <v>8367</v>
      </c>
      <c r="B4283" t="s">
        <v>8368</v>
      </c>
      <c r="C4283" t="s">
        <v>16</v>
      </c>
      <c r="D4283" t="s">
        <v>53</v>
      </c>
      <c r="E4283" t="s">
        <v>34</v>
      </c>
      <c r="F4283">
        <v>2624</v>
      </c>
      <c r="G4283">
        <v>0</v>
      </c>
      <c r="H4283">
        <v>2624</v>
      </c>
      <c r="I4283">
        <v>4.0999999999999996</v>
      </c>
      <c r="J4283">
        <v>117</v>
      </c>
      <c r="K4283">
        <v>1</v>
      </c>
      <c r="L4283">
        <v>2624</v>
      </c>
      <c r="M4283" s="1">
        <v>45843</v>
      </c>
      <c r="N4283" t="s">
        <v>168</v>
      </c>
    </row>
    <row r="4284" spans="1:14" x14ac:dyDescent="0.3">
      <c r="A4284" t="s">
        <v>8369</v>
      </c>
      <c r="B4284" t="s">
        <v>8370</v>
      </c>
      <c r="C4284" t="s">
        <v>16</v>
      </c>
      <c r="D4284" t="s">
        <v>23</v>
      </c>
      <c r="E4284" t="s">
        <v>34</v>
      </c>
      <c r="F4284">
        <v>4129</v>
      </c>
      <c r="G4284">
        <v>50</v>
      </c>
      <c r="H4284">
        <v>2064</v>
      </c>
      <c r="I4284">
        <v>3.7</v>
      </c>
      <c r="J4284">
        <v>120</v>
      </c>
      <c r="K4284">
        <v>4</v>
      </c>
      <c r="L4284">
        <v>8256</v>
      </c>
      <c r="M4284" s="1">
        <v>45604</v>
      </c>
      <c r="N4284" t="s">
        <v>91</v>
      </c>
    </row>
    <row r="4285" spans="1:14" x14ac:dyDescent="0.3">
      <c r="A4285" t="s">
        <v>8371</v>
      </c>
      <c r="B4285" t="s">
        <v>8372</v>
      </c>
      <c r="C4285" t="s">
        <v>32</v>
      </c>
      <c r="D4285" t="s">
        <v>41</v>
      </c>
      <c r="E4285" t="s">
        <v>74</v>
      </c>
      <c r="F4285">
        <v>1728</v>
      </c>
      <c r="G4285">
        <v>25</v>
      </c>
      <c r="H4285">
        <v>1296</v>
      </c>
      <c r="I4285">
        <v>3.9</v>
      </c>
      <c r="J4285">
        <v>192</v>
      </c>
      <c r="K4285">
        <v>1</v>
      </c>
      <c r="L4285">
        <v>1296</v>
      </c>
      <c r="M4285" s="1">
        <v>45776</v>
      </c>
      <c r="N4285" t="s">
        <v>61</v>
      </c>
    </row>
    <row r="4286" spans="1:14" x14ac:dyDescent="0.3">
      <c r="A4286" t="s">
        <v>8373</v>
      </c>
      <c r="B4286" t="s">
        <v>8374</v>
      </c>
      <c r="C4286" t="s">
        <v>88</v>
      </c>
      <c r="D4286" t="s">
        <v>17</v>
      </c>
      <c r="E4286" t="s">
        <v>18</v>
      </c>
      <c r="F4286">
        <v>2412</v>
      </c>
      <c r="G4286">
        <v>15</v>
      </c>
      <c r="H4286">
        <v>2050</v>
      </c>
      <c r="I4286">
        <v>4.2</v>
      </c>
      <c r="J4286">
        <v>175</v>
      </c>
      <c r="K4286">
        <v>1</v>
      </c>
      <c r="L4286">
        <v>2050</v>
      </c>
      <c r="M4286" s="1">
        <v>45811</v>
      </c>
      <c r="N4286" t="s">
        <v>29</v>
      </c>
    </row>
    <row r="4287" spans="1:14" x14ac:dyDescent="0.3">
      <c r="A4287" t="s">
        <v>8375</v>
      </c>
      <c r="B4287" t="s">
        <v>8376</v>
      </c>
      <c r="C4287" t="s">
        <v>52</v>
      </c>
      <c r="D4287" t="s">
        <v>109</v>
      </c>
      <c r="E4287" t="s">
        <v>161</v>
      </c>
      <c r="F4287">
        <v>2658</v>
      </c>
      <c r="G4287">
        <v>60</v>
      </c>
      <c r="H4287">
        <v>1063</v>
      </c>
      <c r="I4287">
        <v>4.8</v>
      </c>
      <c r="J4287">
        <v>76</v>
      </c>
      <c r="K4287">
        <v>2</v>
      </c>
      <c r="L4287">
        <v>2126</v>
      </c>
      <c r="M4287" s="1">
        <v>45562</v>
      </c>
      <c r="N4287" t="s">
        <v>19</v>
      </c>
    </row>
    <row r="4288" spans="1:14" x14ac:dyDescent="0.3">
      <c r="A4288" t="s">
        <v>8377</v>
      </c>
      <c r="B4288" t="s">
        <v>8378</v>
      </c>
      <c r="C4288" t="s">
        <v>116</v>
      </c>
      <c r="D4288" t="s">
        <v>28</v>
      </c>
      <c r="E4288" t="s">
        <v>34</v>
      </c>
      <c r="F4288">
        <v>8756</v>
      </c>
      <c r="G4288">
        <v>20</v>
      </c>
      <c r="H4288">
        <v>7005</v>
      </c>
      <c r="I4288">
        <v>3.7</v>
      </c>
      <c r="J4288">
        <v>88</v>
      </c>
      <c r="K4288">
        <v>1</v>
      </c>
      <c r="L4288">
        <v>7005</v>
      </c>
      <c r="M4288" s="1">
        <v>45831</v>
      </c>
      <c r="N4288" t="s">
        <v>85</v>
      </c>
    </row>
    <row r="4289" spans="1:14" x14ac:dyDescent="0.3">
      <c r="A4289" t="s">
        <v>8379</v>
      </c>
      <c r="B4289" t="s">
        <v>4533</v>
      </c>
      <c r="C4289" t="s">
        <v>27</v>
      </c>
      <c r="D4289" t="s">
        <v>17</v>
      </c>
      <c r="E4289" t="s">
        <v>34</v>
      </c>
      <c r="F4289">
        <v>1268</v>
      </c>
      <c r="G4289">
        <v>50</v>
      </c>
      <c r="H4289">
        <v>634</v>
      </c>
      <c r="I4289">
        <v>3.8</v>
      </c>
      <c r="J4289">
        <v>72</v>
      </c>
      <c r="K4289">
        <v>1</v>
      </c>
      <c r="L4289">
        <v>634</v>
      </c>
      <c r="M4289" s="1">
        <v>45736</v>
      </c>
      <c r="N4289" t="s">
        <v>42</v>
      </c>
    </row>
    <row r="4290" spans="1:14" x14ac:dyDescent="0.3">
      <c r="A4290" t="s">
        <v>8380</v>
      </c>
      <c r="B4290" t="s">
        <v>8381</v>
      </c>
      <c r="C4290" t="s">
        <v>45</v>
      </c>
      <c r="D4290" t="s">
        <v>17</v>
      </c>
      <c r="E4290" t="s">
        <v>18</v>
      </c>
      <c r="F4290">
        <v>5219</v>
      </c>
      <c r="G4290">
        <v>10</v>
      </c>
      <c r="H4290">
        <v>4697</v>
      </c>
      <c r="I4290">
        <v>5</v>
      </c>
      <c r="J4290">
        <v>462</v>
      </c>
      <c r="K4290">
        <v>3</v>
      </c>
      <c r="L4290">
        <v>14091</v>
      </c>
      <c r="M4290" s="1">
        <v>45447</v>
      </c>
      <c r="N4290" t="s">
        <v>54</v>
      </c>
    </row>
    <row r="4291" spans="1:14" x14ac:dyDescent="0.3">
      <c r="A4291" t="s">
        <v>8382</v>
      </c>
      <c r="B4291" t="s">
        <v>8383</v>
      </c>
      <c r="C4291" t="s">
        <v>16</v>
      </c>
      <c r="D4291" t="s">
        <v>33</v>
      </c>
      <c r="E4291" t="s">
        <v>18</v>
      </c>
      <c r="F4291">
        <v>4142</v>
      </c>
      <c r="G4291">
        <v>15</v>
      </c>
      <c r="H4291">
        <v>3521</v>
      </c>
      <c r="I4291">
        <v>4.5</v>
      </c>
      <c r="J4291">
        <v>81</v>
      </c>
      <c r="K4291">
        <v>3</v>
      </c>
      <c r="L4291">
        <v>10563</v>
      </c>
      <c r="M4291" s="1">
        <v>45829</v>
      </c>
      <c r="N4291" t="s">
        <v>75</v>
      </c>
    </row>
    <row r="4292" spans="1:14" x14ac:dyDescent="0.3">
      <c r="A4292" t="s">
        <v>8384</v>
      </c>
      <c r="B4292" t="s">
        <v>8385</v>
      </c>
      <c r="C4292" t="s">
        <v>32</v>
      </c>
      <c r="D4292" t="s">
        <v>41</v>
      </c>
      <c r="E4292" t="s">
        <v>34</v>
      </c>
      <c r="F4292">
        <v>2397</v>
      </c>
      <c r="G4292">
        <v>20</v>
      </c>
      <c r="H4292">
        <v>1918</v>
      </c>
      <c r="I4292">
        <v>4.7</v>
      </c>
      <c r="J4292">
        <v>160</v>
      </c>
      <c r="K4292">
        <v>1</v>
      </c>
      <c r="L4292">
        <v>1918</v>
      </c>
      <c r="M4292" s="1">
        <v>45780</v>
      </c>
      <c r="N4292" t="s">
        <v>42</v>
      </c>
    </row>
    <row r="4293" spans="1:14" x14ac:dyDescent="0.3">
      <c r="A4293" t="s">
        <v>8386</v>
      </c>
      <c r="B4293" t="s">
        <v>5878</v>
      </c>
      <c r="C4293" t="s">
        <v>88</v>
      </c>
      <c r="D4293" t="s">
        <v>17</v>
      </c>
      <c r="E4293" t="s">
        <v>34</v>
      </c>
      <c r="F4293">
        <v>2480</v>
      </c>
      <c r="G4293">
        <v>40</v>
      </c>
      <c r="H4293">
        <v>1488</v>
      </c>
      <c r="I4293">
        <v>4.3</v>
      </c>
      <c r="J4293">
        <v>54</v>
      </c>
      <c r="K4293">
        <v>1</v>
      </c>
      <c r="L4293">
        <v>1488</v>
      </c>
      <c r="M4293" s="1">
        <v>46004</v>
      </c>
      <c r="N4293" t="s">
        <v>24</v>
      </c>
    </row>
    <row r="4294" spans="1:14" x14ac:dyDescent="0.3">
      <c r="A4294" t="s">
        <v>8387</v>
      </c>
      <c r="B4294" t="s">
        <v>8388</v>
      </c>
      <c r="C4294" t="s">
        <v>57</v>
      </c>
      <c r="D4294" t="s">
        <v>33</v>
      </c>
      <c r="E4294" t="s">
        <v>18</v>
      </c>
      <c r="F4294">
        <v>3489</v>
      </c>
      <c r="G4294">
        <v>25</v>
      </c>
      <c r="H4294">
        <v>2617</v>
      </c>
      <c r="I4294">
        <v>4.5999999999999996</v>
      </c>
      <c r="J4294">
        <v>30</v>
      </c>
      <c r="K4294">
        <v>1</v>
      </c>
      <c r="L4294">
        <v>2617</v>
      </c>
      <c r="M4294" s="1">
        <v>45839</v>
      </c>
      <c r="N4294" t="s">
        <v>75</v>
      </c>
    </row>
    <row r="4295" spans="1:14" x14ac:dyDescent="0.3">
      <c r="A4295" t="s">
        <v>8389</v>
      </c>
      <c r="B4295" t="s">
        <v>8390</v>
      </c>
      <c r="C4295" t="s">
        <v>32</v>
      </c>
      <c r="D4295" t="s">
        <v>17</v>
      </c>
      <c r="E4295" t="s">
        <v>34</v>
      </c>
      <c r="F4295">
        <v>4976</v>
      </c>
      <c r="G4295">
        <v>10</v>
      </c>
      <c r="H4295">
        <v>4478</v>
      </c>
      <c r="I4295">
        <v>3.7</v>
      </c>
      <c r="J4295">
        <v>40</v>
      </c>
      <c r="K4295">
        <v>1</v>
      </c>
      <c r="L4295">
        <v>4478</v>
      </c>
      <c r="M4295" s="1">
        <v>45542</v>
      </c>
      <c r="N4295" t="s">
        <v>64</v>
      </c>
    </row>
    <row r="4296" spans="1:14" x14ac:dyDescent="0.3">
      <c r="A4296" t="s">
        <v>8391</v>
      </c>
      <c r="B4296" t="s">
        <v>2080</v>
      </c>
      <c r="C4296" t="s">
        <v>27</v>
      </c>
      <c r="D4296" t="s">
        <v>53</v>
      </c>
      <c r="E4296" t="s">
        <v>18</v>
      </c>
      <c r="F4296">
        <v>2055</v>
      </c>
      <c r="G4296">
        <v>25</v>
      </c>
      <c r="H4296">
        <v>1541</v>
      </c>
      <c r="I4296">
        <v>4.5999999999999996</v>
      </c>
      <c r="J4296">
        <v>110</v>
      </c>
      <c r="K4296">
        <v>1</v>
      </c>
      <c r="L4296">
        <v>1541</v>
      </c>
      <c r="M4296" s="1">
        <v>45306</v>
      </c>
      <c r="N4296" t="s">
        <v>168</v>
      </c>
    </row>
    <row r="4297" spans="1:14" x14ac:dyDescent="0.3">
      <c r="A4297" t="s">
        <v>8392</v>
      </c>
      <c r="B4297" t="s">
        <v>8393</v>
      </c>
      <c r="C4297" t="s">
        <v>16</v>
      </c>
      <c r="D4297" t="s">
        <v>23</v>
      </c>
      <c r="E4297" t="s">
        <v>18</v>
      </c>
      <c r="F4297">
        <v>4275</v>
      </c>
      <c r="G4297">
        <v>30</v>
      </c>
      <c r="H4297">
        <v>2992</v>
      </c>
      <c r="I4297">
        <v>4.5</v>
      </c>
      <c r="J4297">
        <v>194</v>
      </c>
      <c r="K4297">
        <v>1</v>
      </c>
      <c r="L4297">
        <v>2992</v>
      </c>
      <c r="M4297" s="1">
        <v>45719</v>
      </c>
      <c r="N4297" t="s">
        <v>168</v>
      </c>
    </row>
    <row r="4298" spans="1:14" x14ac:dyDescent="0.3">
      <c r="A4298" t="s">
        <v>8394</v>
      </c>
      <c r="B4298" t="s">
        <v>8395</v>
      </c>
      <c r="C4298" t="s">
        <v>116</v>
      </c>
      <c r="D4298" t="s">
        <v>17</v>
      </c>
      <c r="E4298" t="s">
        <v>34</v>
      </c>
      <c r="F4298">
        <v>5983</v>
      </c>
      <c r="G4298">
        <v>25</v>
      </c>
      <c r="H4298">
        <v>4487</v>
      </c>
      <c r="I4298">
        <v>3.6</v>
      </c>
      <c r="J4298">
        <v>114</v>
      </c>
      <c r="K4298">
        <v>1</v>
      </c>
      <c r="L4298">
        <v>4487</v>
      </c>
      <c r="M4298" s="1">
        <v>45628</v>
      </c>
      <c r="N4298" t="s">
        <v>54</v>
      </c>
    </row>
    <row r="4299" spans="1:14" x14ac:dyDescent="0.3">
      <c r="A4299" t="s">
        <v>8396</v>
      </c>
      <c r="B4299" t="s">
        <v>4759</v>
      </c>
      <c r="C4299" t="s">
        <v>37</v>
      </c>
      <c r="D4299" t="s">
        <v>46</v>
      </c>
      <c r="E4299" t="s">
        <v>34</v>
      </c>
      <c r="F4299">
        <v>10596</v>
      </c>
      <c r="G4299">
        <v>25</v>
      </c>
      <c r="H4299">
        <v>7947</v>
      </c>
      <c r="I4299">
        <v>3.9</v>
      </c>
      <c r="J4299">
        <v>163</v>
      </c>
      <c r="K4299">
        <v>1</v>
      </c>
      <c r="L4299">
        <v>7947</v>
      </c>
      <c r="M4299" s="1">
        <v>45727</v>
      </c>
      <c r="N4299" t="s">
        <v>54</v>
      </c>
    </row>
    <row r="4300" spans="1:14" x14ac:dyDescent="0.3">
      <c r="A4300" t="s">
        <v>8397</v>
      </c>
      <c r="B4300" t="s">
        <v>2562</v>
      </c>
      <c r="C4300" t="s">
        <v>45</v>
      </c>
      <c r="D4300" t="s">
        <v>33</v>
      </c>
      <c r="E4300" t="s">
        <v>18</v>
      </c>
      <c r="F4300">
        <v>4179</v>
      </c>
      <c r="G4300">
        <v>30</v>
      </c>
      <c r="H4300">
        <v>2925</v>
      </c>
      <c r="I4300">
        <v>3.1</v>
      </c>
      <c r="J4300">
        <v>143</v>
      </c>
      <c r="K4300">
        <v>1</v>
      </c>
      <c r="L4300">
        <v>2925</v>
      </c>
      <c r="M4300" s="1">
        <v>45444</v>
      </c>
      <c r="N4300" t="s">
        <v>75</v>
      </c>
    </row>
    <row r="4301" spans="1:14" x14ac:dyDescent="0.3">
      <c r="A4301" t="s">
        <v>8398</v>
      </c>
      <c r="B4301" t="s">
        <v>8399</v>
      </c>
      <c r="C4301" t="s">
        <v>27</v>
      </c>
      <c r="D4301" t="s">
        <v>46</v>
      </c>
      <c r="E4301" t="s">
        <v>34</v>
      </c>
      <c r="F4301">
        <v>3114</v>
      </c>
      <c r="G4301">
        <v>40</v>
      </c>
      <c r="H4301">
        <v>1868</v>
      </c>
      <c r="I4301">
        <v>4.0999999999999996</v>
      </c>
      <c r="J4301">
        <v>8</v>
      </c>
      <c r="K4301">
        <v>1</v>
      </c>
      <c r="L4301">
        <v>1868</v>
      </c>
      <c r="M4301" s="1">
        <v>45980</v>
      </c>
      <c r="N4301" t="s">
        <v>85</v>
      </c>
    </row>
    <row r="4302" spans="1:14" x14ac:dyDescent="0.3">
      <c r="A4302" t="s">
        <v>8400</v>
      </c>
      <c r="B4302" t="s">
        <v>8401</v>
      </c>
      <c r="C4302" t="s">
        <v>52</v>
      </c>
      <c r="D4302" t="s">
        <v>53</v>
      </c>
      <c r="E4302" t="s">
        <v>34</v>
      </c>
      <c r="F4302">
        <v>1030</v>
      </c>
      <c r="G4302">
        <v>10</v>
      </c>
      <c r="H4302">
        <v>927</v>
      </c>
      <c r="I4302">
        <v>4.5999999999999996</v>
      </c>
      <c r="J4302">
        <v>157</v>
      </c>
      <c r="K4302">
        <v>1</v>
      </c>
      <c r="L4302">
        <v>927</v>
      </c>
      <c r="M4302" s="1">
        <v>45795</v>
      </c>
      <c r="N4302" t="s">
        <v>78</v>
      </c>
    </row>
    <row r="4303" spans="1:14" x14ac:dyDescent="0.3">
      <c r="A4303" t="s">
        <v>8402</v>
      </c>
      <c r="B4303" t="s">
        <v>7083</v>
      </c>
      <c r="C4303" t="s">
        <v>32</v>
      </c>
      <c r="D4303" t="s">
        <v>46</v>
      </c>
      <c r="E4303" t="s">
        <v>18</v>
      </c>
      <c r="F4303">
        <v>5673</v>
      </c>
      <c r="G4303">
        <v>15</v>
      </c>
      <c r="H4303">
        <v>4822</v>
      </c>
      <c r="I4303">
        <v>3.8</v>
      </c>
      <c r="J4303">
        <v>95</v>
      </c>
      <c r="K4303">
        <v>5</v>
      </c>
      <c r="L4303">
        <v>24110</v>
      </c>
      <c r="M4303" s="1">
        <v>45454</v>
      </c>
      <c r="N4303" t="s">
        <v>78</v>
      </c>
    </row>
    <row r="4304" spans="1:14" x14ac:dyDescent="0.3">
      <c r="A4304" t="s">
        <v>8403</v>
      </c>
      <c r="B4304" t="s">
        <v>8404</v>
      </c>
      <c r="C4304" t="s">
        <v>116</v>
      </c>
      <c r="D4304" t="s">
        <v>28</v>
      </c>
      <c r="E4304" t="s">
        <v>34</v>
      </c>
      <c r="F4304">
        <v>3509</v>
      </c>
      <c r="G4304">
        <v>25</v>
      </c>
      <c r="H4304">
        <v>2632</v>
      </c>
      <c r="I4304">
        <v>3.6</v>
      </c>
      <c r="J4304">
        <v>97</v>
      </c>
      <c r="K4304">
        <v>1</v>
      </c>
      <c r="L4304">
        <v>2632</v>
      </c>
      <c r="M4304" s="1">
        <v>45751</v>
      </c>
      <c r="N4304" t="s">
        <v>24</v>
      </c>
    </row>
    <row r="4305" spans="1:14" x14ac:dyDescent="0.3">
      <c r="A4305" t="s">
        <v>8405</v>
      </c>
      <c r="B4305" t="s">
        <v>8406</v>
      </c>
      <c r="C4305" t="s">
        <v>27</v>
      </c>
      <c r="D4305" t="s">
        <v>17</v>
      </c>
      <c r="E4305" t="s">
        <v>34</v>
      </c>
      <c r="F4305">
        <v>4751</v>
      </c>
      <c r="G4305">
        <v>60</v>
      </c>
      <c r="H4305">
        <v>1900</v>
      </c>
      <c r="I4305">
        <v>3.6</v>
      </c>
      <c r="J4305">
        <v>271</v>
      </c>
      <c r="K4305">
        <v>2</v>
      </c>
      <c r="L4305">
        <v>3800</v>
      </c>
      <c r="M4305" s="1">
        <v>45484</v>
      </c>
      <c r="N4305" t="s">
        <v>150</v>
      </c>
    </row>
    <row r="4306" spans="1:14" x14ac:dyDescent="0.3">
      <c r="A4306" t="s">
        <v>8407</v>
      </c>
      <c r="B4306" t="s">
        <v>8408</v>
      </c>
      <c r="C4306" t="s">
        <v>88</v>
      </c>
      <c r="D4306" t="s">
        <v>41</v>
      </c>
      <c r="E4306" t="s">
        <v>74</v>
      </c>
      <c r="F4306">
        <v>709</v>
      </c>
      <c r="G4306">
        <v>20</v>
      </c>
      <c r="H4306">
        <v>567</v>
      </c>
      <c r="I4306">
        <v>4.0999999999999996</v>
      </c>
      <c r="J4306">
        <v>123</v>
      </c>
      <c r="K4306">
        <v>1</v>
      </c>
      <c r="L4306">
        <v>567</v>
      </c>
      <c r="M4306" s="1">
        <v>45368</v>
      </c>
      <c r="N4306" t="s">
        <v>71</v>
      </c>
    </row>
    <row r="4307" spans="1:14" x14ac:dyDescent="0.3">
      <c r="A4307" t="s">
        <v>8409</v>
      </c>
      <c r="B4307" t="s">
        <v>8410</v>
      </c>
      <c r="C4307" t="s">
        <v>88</v>
      </c>
      <c r="D4307" t="s">
        <v>41</v>
      </c>
      <c r="E4307" t="s">
        <v>34</v>
      </c>
      <c r="F4307">
        <v>1665</v>
      </c>
      <c r="G4307">
        <v>30</v>
      </c>
      <c r="H4307">
        <v>1166</v>
      </c>
      <c r="I4307">
        <v>4.3</v>
      </c>
      <c r="J4307">
        <v>311</v>
      </c>
      <c r="K4307">
        <v>2</v>
      </c>
      <c r="L4307">
        <v>2332</v>
      </c>
      <c r="M4307" s="1">
        <v>45672</v>
      </c>
      <c r="N4307" t="s">
        <v>71</v>
      </c>
    </row>
    <row r="4308" spans="1:14" x14ac:dyDescent="0.3">
      <c r="A4308" t="s">
        <v>8411</v>
      </c>
      <c r="B4308" t="s">
        <v>8412</v>
      </c>
      <c r="C4308" t="s">
        <v>57</v>
      </c>
      <c r="D4308" t="s">
        <v>17</v>
      </c>
      <c r="E4308" t="s">
        <v>34</v>
      </c>
      <c r="F4308">
        <v>4937</v>
      </c>
      <c r="G4308">
        <v>20</v>
      </c>
      <c r="H4308">
        <v>3950</v>
      </c>
      <c r="I4308">
        <v>4.9000000000000004</v>
      </c>
      <c r="J4308">
        <v>84</v>
      </c>
      <c r="K4308">
        <v>1</v>
      </c>
      <c r="L4308">
        <v>3950</v>
      </c>
      <c r="M4308" s="1">
        <v>45829</v>
      </c>
      <c r="N4308" t="s">
        <v>102</v>
      </c>
    </row>
    <row r="4309" spans="1:14" x14ac:dyDescent="0.3">
      <c r="A4309" t="s">
        <v>8413</v>
      </c>
      <c r="B4309" t="s">
        <v>8414</v>
      </c>
      <c r="C4309" t="s">
        <v>57</v>
      </c>
      <c r="D4309" t="s">
        <v>17</v>
      </c>
      <c r="E4309" t="s">
        <v>34</v>
      </c>
      <c r="F4309">
        <v>1593</v>
      </c>
      <c r="G4309">
        <v>25</v>
      </c>
      <c r="H4309">
        <v>1195</v>
      </c>
      <c r="I4309">
        <v>3</v>
      </c>
      <c r="J4309">
        <v>247</v>
      </c>
      <c r="K4309">
        <v>3</v>
      </c>
      <c r="L4309">
        <v>3585</v>
      </c>
      <c r="M4309" s="1">
        <v>45817</v>
      </c>
      <c r="N4309" t="s">
        <v>42</v>
      </c>
    </row>
    <row r="4310" spans="1:14" x14ac:dyDescent="0.3">
      <c r="A4310" t="s">
        <v>8415</v>
      </c>
      <c r="B4310" t="s">
        <v>8416</v>
      </c>
      <c r="C4310" t="s">
        <v>16</v>
      </c>
      <c r="D4310" t="s">
        <v>46</v>
      </c>
      <c r="E4310" t="s">
        <v>34</v>
      </c>
      <c r="F4310">
        <v>9206</v>
      </c>
      <c r="G4310">
        <v>0</v>
      </c>
      <c r="H4310">
        <v>9206</v>
      </c>
      <c r="I4310">
        <v>4.8</v>
      </c>
      <c r="J4310">
        <v>235</v>
      </c>
      <c r="K4310">
        <v>1</v>
      </c>
      <c r="L4310">
        <v>9206</v>
      </c>
      <c r="M4310" s="1">
        <v>45624</v>
      </c>
      <c r="N4310" t="s">
        <v>61</v>
      </c>
    </row>
    <row r="4311" spans="1:14" x14ac:dyDescent="0.3">
      <c r="A4311" t="s">
        <v>8417</v>
      </c>
      <c r="B4311" t="s">
        <v>8418</v>
      </c>
      <c r="C4311" t="s">
        <v>52</v>
      </c>
      <c r="D4311" t="s">
        <v>53</v>
      </c>
      <c r="E4311" t="s">
        <v>34</v>
      </c>
      <c r="F4311">
        <v>1299</v>
      </c>
      <c r="G4311">
        <v>15</v>
      </c>
      <c r="H4311">
        <v>1104</v>
      </c>
      <c r="I4311">
        <v>4.2</v>
      </c>
      <c r="J4311">
        <v>66</v>
      </c>
      <c r="K4311">
        <v>2</v>
      </c>
      <c r="L4311">
        <v>2208</v>
      </c>
      <c r="M4311" s="1">
        <v>45469</v>
      </c>
      <c r="N4311" t="s">
        <v>150</v>
      </c>
    </row>
    <row r="4312" spans="1:14" x14ac:dyDescent="0.3">
      <c r="A4312" t="s">
        <v>8419</v>
      </c>
      <c r="B4312" t="s">
        <v>8420</v>
      </c>
      <c r="C4312" t="s">
        <v>52</v>
      </c>
      <c r="D4312" t="s">
        <v>23</v>
      </c>
      <c r="E4312" t="s">
        <v>34</v>
      </c>
      <c r="F4312">
        <v>2708</v>
      </c>
      <c r="G4312">
        <v>20</v>
      </c>
      <c r="H4312">
        <v>2166</v>
      </c>
      <c r="I4312">
        <v>4.5</v>
      </c>
      <c r="J4312">
        <v>89</v>
      </c>
      <c r="K4312">
        <v>1</v>
      </c>
      <c r="L4312">
        <v>2166</v>
      </c>
      <c r="M4312" s="1">
        <v>45457</v>
      </c>
      <c r="N4312" t="s">
        <v>54</v>
      </c>
    </row>
    <row r="4313" spans="1:14" x14ac:dyDescent="0.3">
      <c r="A4313" t="s">
        <v>8421</v>
      </c>
      <c r="B4313" t="s">
        <v>8422</v>
      </c>
      <c r="C4313" t="s">
        <v>88</v>
      </c>
      <c r="D4313" t="s">
        <v>109</v>
      </c>
      <c r="E4313" t="s">
        <v>34</v>
      </c>
      <c r="F4313">
        <v>1639</v>
      </c>
      <c r="G4313">
        <v>20</v>
      </c>
      <c r="H4313">
        <v>1311</v>
      </c>
      <c r="I4313">
        <v>4.4000000000000004</v>
      </c>
      <c r="J4313">
        <v>33</v>
      </c>
      <c r="K4313">
        <v>1</v>
      </c>
      <c r="L4313">
        <v>1311</v>
      </c>
      <c r="M4313" s="1">
        <v>45739</v>
      </c>
      <c r="N4313" t="s">
        <v>150</v>
      </c>
    </row>
    <row r="4314" spans="1:14" x14ac:dyDescent="0.3">
      <c r="A4314" t="s">
        <v>8423</v>
      </c>
      <c r="B4314" t="s">
        <v>8424</v>
      </c>
      <c r="C4314" t="s">
        <v>37</v>
      </c>
      <c r="D4314" t="s">
        <v>41</v>
      </c>
      <c r="E4314" t="s">
        <v>34</v>
      </c>
      <c r="F4314">
        <v>2035</v>
      </c>
      <c r="G4314">
        <v>40</v>
      </c>
      <c r="H4314">
        <v>1221</v>
      </c>
      <c r="I4314">
        <v>4.0999999999999996</v>
      </c>
      <c r="J4314">
        <v>65</v>
      </c>
      <c r="K4314">
        <v>1</v>
      </c>
      <c r="L4314">
        <v>1221</v>
      </c>
      <c r="M4314" s="1">
        <v>45396</v>
      </c>
      <c r="N4314" t="s">
        <v>150</v>
      </c>
    </row>
    <row r="4315" spans="1:14" x14ac:dyDescent="0.3">
      <c r="A4315" t="s">
        <v>8425</v>
      </c>
      <c r="B4315" t="s">
        <v>8426</v>
      </c>
      <c r="C4315" t="s">
        <v>27</v>
      </c>
      <c r="D4315" t="s">
        <v>17</v>
      </c>
      <c r="E4315" t="s">
        <v>18</v>
      </c>
      <c r="F4315">
        <v>2914</v>
      </c>
      <c r="G4315">
        <v>10</v>
      </c>
      <c r="H4315">
        <v>2623</v>
      </c>
      <c r="I4315">
        <v>4.0999999999999996</v>
      </c>
      <c r="J4315">
        <v>140</v>
      </c>
      <c r="K4315">
        <v>1</v>
      </c>
      <c r="L4315">
        <v>2623</v>
      </c>
      <c r="M4315" s="1">
        <v>45984</v>
      </c>
      <c r="N4315" t="s">
        <v>168</v>
      </c>
    </row>
    <row r="4316" spans="1:14" x14ac:dyDescent="0.3">
      <c r="A4316" t="s">
        <v>8427</v>
      </c>
      <c r="B4316" t="s">
        <v>8428</v>
      </c>
      <c r="C4316" t="s">
        <v>116</v>
      </c>
      <c r="D4316" t="s">
        <v>33</v>
      </c>
      <c r="E4316" t="s">
        <v>18</v>
      </c>
      <c r="F4316">
        <v>1060</v>
      </c>
      <c r="G4316">
        <v>40</v>
      </c>
      <c r="H4316">
        <v>636</v>
      </c>
      <c r="I4316">
        <v>4.3</v>
      </c>
      <c r="J4316">
        <v>69</v>
      </c>
      <c r="K4316">
        <v>1</v>
      </c>
      <c r="L4316">
        <v>636</v>
      </c>
      <c r="M4316" s="1">
        <v>45665</v>
      </c>
      <c r="N4316" t="s">
        <v>102</v>
      </c>
    </row>
    <row r="4317" spans="1:14" x14ac:dyDescent="0.3">
      <c r="A4317" t="s">
        <v>8429</v>
      </c>
      <c r="B4317" t="s">
        <v>5732</v>
      </c>
      <c r="C4317" t="s">
        <v>16</v>
      </c>
      <c r="D4317" t="s">
        <v>41</v>
      </c>
      <c r="E4317" t="s">
        <v>34</v>
      </c>
      <c r="F4317">
        <v>1197</v>
      </c>
      <c r="G4317">
        <v>25</v>
      </c>
      <c r="H4317">
        <v>898</v>
      </c>
      <c r="I4317">
        <v>4</v>
      </c>
      <c r="J4317">
        <v>38</v>
      </c>
      <c r="K4317">
        <v>1</v>
      </c>
      <c r="L4317">
        <v>898</v>
      </c>
      <c r="M4317" s="1">
        <v>45974</v>
      </c>
      <c r="N4317" t="s">
        <v>168</v>
      </c>
    </row>
    <row r="4318" spans="1:14" x14ac:dyDescent="0.3">
      <c r="A4318" t="s">
        <v>8430</v>
      </c>
      <c r="B4318" t="s">
        <v>8431</v>
      </c>
      <c r="C4318" t="s">
        <v>52</v>
      </c>
      <c r="D4318" t="s">
        <v>109</v>
      </c>
      <c r="E4318" t="s">
        <v>34</v>
      </c>
      <c r="F4318">
        <v>1778</v>
      </c>
      <c r="G4318">
        <v>20</v>
      </c>
      <c r="H4318">
        <v>1422</v>
      </c>
      <c r="I4318">
        <v>4</v>
      </c>
      <c r="J4318">
        <v>69</v>
      </c>
      <c r="K4318">
        <v>2</v>
      </c>
      <c r="L4318">
        <v>2844</v>
      </c>
      <c r="M4318" s="1">
        <v>45582</v>
      </c>
      <c r="N4318" t="s">
        <v>29</v>
      </c>
    </row>
    <row r="4319" spans="1:14" x14ac:dyDescent="0.3">
      <c r="A4319" t="s">
        <v>8432</v>
      </c>
      <c r="B4319" t="s">
        <v>8433</v>
      </c>
      <c r="C4319" t="s">
        <v>22</v>
      </c>
      <c r="D4319" t="s">
        <v>109</v>
      </c>
      <c r="E4319" t="s">
        <v>161</v>
      </c>
      <c r="F4319">
        <v>2708</v>
      </c>
      <c r="G4319">
        <v>50</v>
      </c>
      <c r="H4319">
        <v>1354</v>
      </c>
      <c r="I4319">
        <v>2.5</v>
      </c>
      <c r="J4319">
        <v>54</v>
      </c>
      <c r="K4319">
        <v>1</v>
      </c>
      <c r="L4319">
        <v>1354</v>
      </c>
      <c r="M4319" s="1">
        <v>45982</v>
      </c>
      <c r="N4319" t="s">
        <v>19</v>
      </c>
    </row>
    <row r="4320" spans="1:14" x14ac:dyDescent="0.3">
      <c r="A4320" t="s">
        <v>8434</v>
      </c>
      <c r="B4320" t="s">
        <v>8435</v>
      </c>
      <c r="C4320" t="s">
        <v>32</v>
      </c>
      <c r="D4320" t="s">
        <v>53</v>
      </c>
      <c r="E4320" t="s">
        <v>34</v>
      </c>
      <c r="F4320">
        <v>4114</v>
      </c>
      <c r="G4320">
        <v>0</v>
      </c>
      <c r="H4320">
        <v>4114</v>
      </c>
      <c r="I4320">
        <v>4.4000000000000004</v>
      </c>
      <c r="J4320">
        <v>264</v>
      </c>
      <c r="K4320">
        <v>1</v>
      </c>
      <c r="L4320">
        <v>4114</v>
      </c>
      <c r="M4320" s="1">
        <v>45590</v>
      </c>
      <c r="N4320" t="s">
        <v>102</v>
      </c>
    </row>
    <row r="4321" spans="1:14" x14ac:dyDescent="0.3">
      <c r="A4321" t="s">
        <v>8436</v>
      </c>
      <c r="B4321" t="s">
        <v>8437</v>
      </c>
      <c r="C4321" t="s">
        <v>45</v>
      </c>
      <c r="D4321" t="s">
        <v>23</v>
      </c>
      <c r="E4321" t="s">
        <v>34</v>
      </c>
      <c r="F4321">
        <v>3193</v>
      </c>
      <c r="G4321">
        <v>15</v>
      </c>
      <c r="H4321">
        <v>2714</v>
      </c>
      <c r="I4321">
        <v>3.7</v>
      </c>
      <c r="J4321">
        <v>141</v>
      </c>
      <c r="K4321">
        <v>1</v>
      </c>
      <c r="L4321">
        <v>2714</v>
      </c>
      <c r="M4321" s="1">
        <v>45688</v>
      </c>
      <c r="N4321" t="s">
        <v>150</v>
      </c>
    </row>
    <row r="4322" spans="1:14" x14ac:dyDescent="0.3">
      <c r="A4322" t="s">
        <v>8438</v>
      </c>
      <c r="B4322" t="s">
        <v>8439</v>
      </c>
      <c r="C4322" t="s">
        <v>27</v>
      </c>
      <c r="D4322" t="s">
        <v>33</v>
      </c>
      <c r="E4322" t="s">
        <v>34</v>
      </c>
      <c r="F4322">
        <v>2400</v>
      </c>
      <c r="G4322">
        <v>30</v>
      </c>
      <c r="H4322">
        <v>1680</v>
      </c>
      <c r="I4322">
        <v>4.5999999999999996</v>
      </c>
      <c r="J4322">
        <v>46</v>
      </c>
      <c r="K4322">
        <v>1</v>
      </c>
      <c r="L4322">
        <v>1680</v>
      </c>
      <c r="M4322" s="1">
        <v>45566</v>
      </c>
      <c r="N4322" t="s">
        <v>85</v>
      </c>
    </row>
    <row r="4323" spans="1:14" x14ac:dyDescent="0.3">
      <c r="A4323" t="s">
        <v>8440</v>
      </c>
      <c r="B4323" t="s">
        <v>8441</v>
      </c>
      <c r="C4323" t="s">
        <v>57</v>
      </c>
      <c r="D4323" t="s">
        <v>17</v>
      </c>
      <c r="E4323" t="s">
        <v>18</v>
      </c>
      <c r="F4323">
        <v>5289</v>
      </c>
      <c r="G4323">
        <v>25</v>
      </c>
      <c r="H4323">
        <v>3967</v>
      </c>
      <c r="I4323">
        <v>4.5999999999999996</v>
      </c>
      <c r="J4323">
        <v>547</v>
      </c>
      <c r="K4323">
        <v>1</v>
      </c>
      <c r="L4323">
        <v>3967</v>
      </c>
      <c r="M4323" s="1">
        <v>46013</v>
      </c>
      <c r="N4323" t="s">
        <v>54</v>
      </c>
    </row>
    <row r="4324" spans="1:14" x14ac:dyDescent="0.3">
      <c r="A4324" t="s">
        <v>8442</v>
      </c>
      <c r="B4324" t="s">
        <v>7861</v>
      </c>
      <c r="C4324" t="s">
        <v>52</v>
      </c>
      <c r="D4324" t="s">
        <v>109</v>
      </c>
      <c r="E4324" t="s">
        <v>161</v>
      </c>
      <c r="F4324">
        <v>962</v>
      </c>
      <c r="G4324">
        <v>25</v>
      </c>
      <c r="H4324">
        <v>722</v>
      </c>
      <c r="I4324">
        <v>3.9</v>
      </c>
      <c r="J4324">
        <v>78</v>
      </c>
      <c r="K4324">
        <v>1</v>
      </c>
      <c r="L4324">
        <v>722</v>
      </c>
      <c r="M4324" s="1">
        <v>45861</v>
      </c>
      <c r="N4324" t="s">
        <v>78</v>
      </c>
    </row>
    <row r="4325" spans="1:14" x14ac:dyDescent="0.3">
      <c r="A4325" t="s">
        <v>8443</v>
      </c>
      <c r="B4325" t="s">
        <v>8444</v>
      </c>
      <c r="C4325" t="s">
        <v>16</v>
      </c>
      <c r="D4325" t="s">
        <v>109</v>
      </c>
      <c r="E4325" t="s">
        <v>18</v>
      </c>
      <c r="F4325">
        <v>2647</v>
      </c>
      <c r="G4325">
        <v>70</v>
      </c>
      <c r="H4325">
        <v>794</v>
      </c>
      <c r="I4325">
        <v>4.4000000000000004</v>
      </c>
      <c r="J4325">
        <v>39</v>
      </c>
      <c r="K4325">
        <v>1</v>
      </c>
      <c r="L4325">
        <v>794</v>
      </c>
      <c r="M4325" s="1">
        <v>45558</v>
      </c>
      <c r="N4325" t="s">
        <v>49</v>
      </c>
    </row>
    <row r="4326" spans="1:14" x14ac:dyDescent="0.3">
      <c r="A4326" t="s">
        <v>8445</v>
      </c>
      <c r="B4326" t="s">
        <v>8446</v>
      </c>
      <c r="C4326" t="s">
        <v>52</v>
      </c>
      <c r="D4326" t="s">
        <v>23</v>
      </c>
      <c r="E4326" t="s">
        <v>34</v>
      </c>
      <c r="F4326">
        <v>4477</v>
      </c>
      <c r="G4326">
        <v>25</v>
      </c>
      <c r="H4326">
        <v>3358</v>
      </c>
      <c r="I4326">
        <v>4.3</v>
      </c>
      <c r="J4326">
        <v>105</v>
      </c>
      <c r="K4326">
        <v>1</v>
      </c>
      <c r="L4326">
        <v>3358</v>
      </c>
      <c r="M4326" s="1">
        <v>45913</v>
      </c>
      <c r="N4326" t="s">
        <v>42</v>
      </c>
    </row>
    <row r="4327" spans="1:14" x14ac:dyDescent="0.3">
      <c r="A4327" t="s">
        <v>8447</v>
      </c>
      <c r="B4327" t="s">
        <v>8448</v>
      </c>
      <c r="C4327" t="s">
        <v>16</v>
      </c>
      <c r="D4327" t="s">
        <v>17</v>
      </c>
      <c r="E4327" t="s">
        <v>18</v>
      </c>
      <c r="F4327">
        <v>2792</v>
      </c>
      <c r="G4327">
        <v>10</v>
      </c>
      <c r="H4327">
        <v>2513</v>
      </c>
      <c r="I4327">
        <v>3.8</v>
      </c>
      <c r="J4327">
        <v>241</v>
      </c>
      <c r="K4327">
        <v>1</v>
      </c>
      <c r="L4327">
        <v>2513</v>
      </c>
      <c r="M4327" s="1">
        <v>46022</v>
      </c>
      <c r="N4327" t="s">
        <v>49</v>
      </c>
    </row>
    <row r="4328" spans="1:14" x14ac:dyDescent="0.3">
      <c r="A4328" t="s">
        <v>8449</v>
      </c>
      <c r="B4328" t="s">
        <v>8450</v>
      </c>
      <c r="C4328" t="s">
        <v>45</v>
      </c>
      <c r="D4328" t="s">
        <v>109</v>
      </c>
      <c r="E4328" t="s">
        <v>18</v>
      </c>
      <c r="F4328">
        <v>2437</v>
      </c>
      <c r="G4328">
        <v>15</v>
      </c>
      <c r="H4328">
        <v>2071</v>
      </c>
      <c r="I4328">
        <v>4.4000000000000004</v>
      </c>
      <c r="J4328">
        <v>198</v>
      </c>
      <c r="K4328">
        <v>1</v>
      </c>
      <c r="L4328">
        <v>2071</v>
      </c>
      <c r="M4328" s="1">
        <v>45862</v>
      </c>
      <c r="N4328" t="s">
        <v>168</v>
      </c>
    </row>
    <row r="4329" spans="1:14" x14ac:dyDescent="0.3">
      <c r="A4329" t="s">
        <v>8451</v>
      </c>
      <c r="B4329" t="s">
        <v>8452</v>
      </c>
      <c r="C4329" t="s">
        <v>22</v>
      </c>
      <c r="D4329" t="s">
        <v>41</v>
      </c>
      <c r="E4329" t="s">
        <v>74</v>
      </c>
      <c r="F4329">
        <v>1498</v>
      </c>
      <c r="G4329">
        <v>50</v>
      </c>
      <c r="H4329">
        <v>749</v>
      </c>
      <c r="I4329">
        <v>4.8</v>
      </c>
      <c r="J4329">
        <v>24</v>
      </c>
      <c r="K4329">
        <v>1</v>
      </c>
      <c r="L4329">
        <v>749</v>
      </c>
      <c r="M4329" s="1">
        <v>45831</v>
      </c>
      <c r="N4329" t="s">
        <v>42</v>
      </c>
    </row>
    <row r="4330" spans="1:14" x14ac:dyDescent="0.3">
      <c r="A4330" t="s">
        <v>8453</v>
      </c>
      <c r="B4330" t="s">
        <v>8454</v>
      </c>
      <c r="C4330" t="s">
        <v>57</v>
      </c>
      <c r="D4330" t="s">
        <v>23</v>
      </c>
      <c r="E4330" t="s">
        <v>18</v>
      </c>
      <c r="F4330">
        <v>3123</v>
      </c>
      <c r="G4330">
        <v>10</v>
      </c>
      <c r="H4330">
        <v>2811</v>
      </c>
      <c r="I4330">
        <v>4.5999999999999996</v>
      </c>
      <c r="J4330">
        <v>26</v>
      </c>
      <c r="K4330">
        <v>1</v>
      </c>
      <c r="L4330">
        <v>2811</v>
      </c>
      <c r="M4330" s="1">
        <v>45786</v>
      </c>
      <c r="N4330" t="s">
        <v>189</v>
      </c>
    </row>
    <row r="4331" spans="1:14" x14ac:dyDescent="0.3">
      <c r="A4331" t="s">
        <v>8455</v>
      </c>
      <c r="B4331" t="s">
        <v>295</v>
      </c>
      <c r="C4331" t="s">
        <v>45</v>
      </c>
      <c r="D4331" t="s">
        <v>17</v>
      </c>
      <c r="E4331" t="s">
        <v>18</v>
      </c>
      <c r="F4331">
        <v>2076</v>
      </c>
      <c r="G4331">
        <v>15</v>
      </c>
      <c r="H4331">
        <v>1765</v>
      </c>
      <c r="I4331">
        <v>3.4</v>
      </c>
      <c r="J4331">
        <v>43</v>
      </c>
      <c r="K4331">
        <v>1</v>
      </c>
      <c r="L4331">
        <v>1765</v>
      </c>
      <c r="M4331" s="1">
        <v>45515</v>
      </c>
      <c r="N4331" t="s">
        <v>91</v>
      </c>
    </row>
    <row r="4332" spans="1:14" x14ac:dyDescent="0.3">
      <c r="A4332" t="s">
        <v>8456</v>
      </c>
      <c r="B4332" t="s">
        <v>8457</v>
      </c>
      <c r="C4332" t="s">
        <v>27</v>
      </c>
      <c r="D4332" t="s">
        <v>33</v>
      </c>
      <c r="E4332" t="s">
        <v>34</v>
      </c>
      <c r="F4332">
        <v>3176</v>
      </c>
      <c r="G4332">
        <v>70</v>
      </c>
      <c r="H4332">
        <v>953</v>
      </c>
      <c r="I4332">
        <v>4.3</v>
      </c>
      <c r="J4332">
        <v>54</v>
      </c>
      <c r="K4332">
        <v>1</v>
      </c>
      <c r="L4332">
        <v>953</v>
      </c>
      <c r="M4332" s="1">
        <v>45911</v>
      </c>
      <c r="N4332" t="s">
        <v>38</v>
      </c>
    </row>
    <row r="4333" spans="1:14" x14ac:dyDescent="0.3">
      <c r="A4333" t="s">
        <v>8458</v>
      </c>
      <c r="B4333" t="s">
        <v>8459</v>
      </c>
      <c r="C4333" t="s">
        <v>22</v>
      </c>
      <c r="D4333" t="s">
        <v>46</v>
      </c>
      <c r="E4333" t="s">
        <v>161</v>
      </c>
      <c r="F4333">
        <v>7648</v>
      </c>
      <c r="G4333">
        <v>15</v>
      </c>
      <c r="H4333">
        <v>6501</v>
      </c>
      <c r="I4333">
        <v>4.5</v>
      </c>
      <c r="J4333">
        <v>221</v>
      </c>
      <c r="K4333">
        <v>1</v>
      </c>
      <c r="L4333">
        <v>6501</v>
      </c>
      <c r="M4333" s="1">
        <v>45678</v>
      </c>
      <c r="N4333" t="s">
        <v>54</v>
      </c>
    </row>
    <row r="4334" spans="1:14" x14ac:dyDescent="0.3">
      <c r="A4334" t="s">
        <v>8460</v>
      </c>
      <c r="B4334" t="s">
        <v>8461</v>
      </c>
      <c r="C4334" t="s">
        <v>45</v>
      </c>
      <c r="D4334" t="s">
        <v>28</v>
      </c>
      <c r="E4334" t="s">
        <v>34</v>
      </c>
      <c r="F4334">
        <v>2919</v>
      </c>
      <c r="G4334">
        <v>30</v>
      </c>
      <c r="H4334">
        <v>2043</v>
      </c>
      <c r="I4334">
        <v>3.8</v>
      </c>
      <c r="J4334">
        <v>29</v>
      </c>
      <c r="K4334">
        <v>1</v>
      </c>
      <c r="L4334">
        <v>2043</v>
      </c>
      <c r="M4334" s="1">
        <v>45851</v>
      </c>
      <c r="N4334" t="s">
        <v>64</v>
      </c>
    </row>
    <row r="4335" spans="1:14" x14ac:dyDescent="0.3">
      <c r="A4335" t="s">
        <v>8462</v>
      </c>
      <c r="B4335" t="s">
        <v>8463</v>
      </c>
      <c r="C4335" t="s">
        <v>45</v>
      </c>
      <c r="D4335" t="s">
        <v>109</v>
      </c>
      <c r="E4335" t="s">
        <v>161</v>
      </c>
      <c r="F4335">
        <v>2451</v>
      </c>
      <c r="G4335">
        <v>25</v>
      </c>
      <c r="H4335">
        <v>1838</v>
      </c>
      <c r="I4335">
        <v>4.5999999999999996</v>
      </c>
      <c r="J4335">
        <v>418</v>
      </c>
      <c r="K4335">
        <v>1</v>
      </c>
      <c r="L4335">
        <v>1838</v>
      </c>
      <c r="M4335" s="1">
        <v>45372</v>
      </c>
      <c r="N4335" t="s">
        <v>38</v>
      </c>
    </row>
    <row r="4336" spans="1:14" x14ac:dyDescent="0.3">
      <c r="A4336" t="s">
        <v>8464</v>
      </c>
      <c r="B4336" t="s">
        <v>8465</v>
      </c>
      <c r="C4336" t="s">
        <v>57</v>
      </c>
      <c r="D4336" t="s">
        <v>109</v>
      </c>
      <c r="E4336" t="s">
        <v>161</v>
      </c>
      <c r="F4336">
        <v>1658</v>
      </c>
      <c r="G4336">
        <v>25</v>
      </c>
      <c r="H4336">
        <v>1244</v>
      </c>
      <c r="I4336">
        <v>3.7</v>
      </c>
      <c r="J4336">
        <v>144</v>
      </c>
      <c r="K4336">
        <v>1</v>
      </c>
      <c r="L4336">
        <v>1244</v>
      </c>
      <c r="M4336" s="1">
        <v>45590</v>
      </c>
      <c r="N4336" t="s">
        <v>141</v>
      </c>
    </row>
    <row r="4337" spans="1:14" x14ac:dyDescent="0.3">
      <c r="A4337" t="s">
        <v>8466</v>
      </c>
      <c r="B4337" t="s">
        <v>8467</v>
      </c>
      <c r="C4337" t="s">
        <v>116</v>
      </c>
      <c r="D4337" t="s">
        <v>53</v>
      </c>
      <c r="E4337" t="s">
        <v>34</v>
      </c>
      <c r="F4337">
        <v>4498</v>
      </c>
      <c r="G4337">
        <v>10</v>
      </c>
      <c r="H4337">
        <v>4048</v>
      </c>
      <c r="I4337">
        <v>4</v>
      </c>
      <c r="J4337">
        <v>238</v>
      </c>
      <c r="K4337">
        <v>1</v>
      </c>
      <c r="L4337">
        <v>4048</v>
      </c>
      <c r="M4337" s="1">
        <v>45446</v>
      </c>
      <c r="N4337" t="s">
        <v>168</v>
      </c>
    </row>
    <row r="4338" spans="1:14" x14ac:dyDescent="0.3">
      <c r="A4338" t="s">
        <v>8468</v>
      </c>
      <c r="B4338" t="s">
        <v>8469</v>
      </c>
      <c r="C4338" t="s">
        <v>22</v>
      </c>
      <c r="D4338" t="s">
        <v>33</v>
      </c>
      <c r="E4338" t="s">
        <v>34</v>
      </c>
      <c r="F4338">
        <v>3208</v>
      </c>
      <c r="G4338">
        <v>40</v>
      </c>
      <c r="H4338">
        <v>1925</v>
      </c>
      <c r="I4338">
        <v>3.7</v>
      </c>
      <c r="J4338">
        <v>51</v>
      </c>
      <c r="K4338">
        <v>1</v>
      </c>
      <c r="L4338">
        <v>1925</v>
      </c>
      <c r="M4338" s="1">
        <v>45575</v>
      </c>
      <c r="N4338" t="s">
        <v>78</v>
      </c>
    </row>
    <row r="4339" spans="1:14" x14ac:dyDescent="0.3">
      <c r="A4339" t="s">
        <v>8470</v>
      </c>
      <c r="B4339" t="s">
        <v>8471</v>
      </c>
      <c r="C4339" t="s">
        <v>32</v>
      </c>
      <c r="D4339" t="s">
        <v>17</v>
      </c>
      <c r="E4339" t="s">
        <v>18</v>
      </c>
      <c r="F4339">
        <v>3058</v>
      </c>
      <c r="G4339">
        <v>20</v>
      </c>
      <c r="H4339">
        <v>2446</v>
      </c>
      <c r="I4339">
        <v>3.7</v>
      </c>
      <c r="J4339">
        <v>718</v>
      </c>
      <c r="K4339">
        <v>1</v>
      </c>
      <c r="L4339">
        <v>2446</v>
      </c>
      <c r="M4339" s="1">
        <v>45851</v>
      </c>
      <c r="N4339" t="s">
        <v>85</v>
      </c>
    </row>
    <row r="4340" spans="1:14" x14ac:dyDescent="0.3">
      <c r="A4340" t="s">
        <v>8472</v>
      </c>
      <c r="B4340" t="s">
        <v>8473</v>
      </c>
      <c r="C4340" t="s">
        <v>57</v>
      </c>
      <c r="D4340" t="s">
        <v>41</v>
      </c>
      <c r="E4340" t="s">
        <v>74</v>
      </c>
      <c r="F4340">
        <v>861</v>
      </c>
      <c r="G4340">
        <v>30</v>
      </c>
      <c r="H4340">
        <v>603</v>
      </c>
      <c r="I4340">
        <v>4.3</v>
      </c>
      <c r="J4340">
        <v>390</v>
      </c>
      <c r="K4340">
        <v>1</v>
      </c>
      <c r="L4340">
        <v>603</v>
      </c>
      <c r="M4340" s="1">
        <v>45954</v>
      </c>
      <c r="N4340" t="s">
        <v>102</v>
      </c>
    </row>
    <row r="4341" spans="1:14" x14ac:dyDescent="0.3">
      <c r="A4341" t="s">
        <v>8474</v>
      </c>
      <c r="B4341" t="s">
        <v>8475</v>
      </c>
      <c r="C4341" t="s">
        <v>27</v>
      </c>
      <c r="D4341" t="s">
        <v>53</v>
      </c>
      <c r="E4341" t="s">
        <v>34</v>
      </c>
      <c r="F4341">
        <v>3724</v>
      </c>
      <c r="G4341">
        <v>0</v>
      </c>
      <c r="H4341">
        <v>3724</v>
      </c>
      <c r="I4341">
        <v>3.4</v>
      </c>
      <c r="J4341">
        <v>35</v>
      </c>
      <c r="K4341">
        <v>1</v>
      </c>
      <c r="L4341">
        <v>3724</v>
      </c>
      <c r="M4341" s="1">
        <v>45980</v>
      </c>
      <c r="N4341" t="s">
        <v>150</v>
      </c>
    </row>
    <row r="4342" spans="1:14" x14ac:dyDescent="0.3">
      <c r="A4342" t="s">
        <v>8476</v>
      </c>
      <c r="B4342" t="s">
        <v>8477</v>
      </c>
      <c r="C4342" t="s">
        <v>57</v>
      </c>
      <c r="D4342" t="s">
        <v>41</v>
      </c>
      <c r="E4342" t="s">
        <v>34</v>
      </c>
      <c r="F4342">
        <v>2348</v>
      </c>
      <c r="G4342">
        <v>30</v>
      </c>
      <c r="H4342">
        <v>1644</v>
      </c>
      <c r="I4342">
        <v>4</v>
      </c>
      <c r="J4342">
        <v>169</v>
      </c>
      <c r="K4342">
        <v>2</v>
      </c>
      <c r="L4342">
        <v>3288</v>
      </c>
      <c r="M4342" s="1">
        <v>45695</v>
      </c>
      <c r="N4342" t="s">
        <v>75</v>
      </c>
    </row>
    <row r="4343" spans="1:14" x14ac:dyDescent="0.3">
      <c r="A4343" t="s">
        <v>8478</v>
      </c>
      <c r="B4343" t="s">
        <v>8479</v>
      </c>
      <c r="C4343" t="s">
        <v>27</v>
      </c>
      <c r="D4343" t="s">
        <v>23</v>
      </c>
      <c r="E4343" t="s">
        <v>18</v>
      </c>
      <c r="F4343">
        <v>4118</v>
      </c>
      <c r="G4343">
        <v>20</v>
      </c>
      <c r="H4343">
        <v>3294</v>
      </c>
      <c r="I4343">
        <v>4.3</v>
      </c>
      <c r="J4343">
        <v>242</v>
      </c>
      <c r="K4343">
        <v>2</v>
      </c>
      <c r="L4343">
        <v>6588</v>
      </c>
      <c r="M4343" s="1">
        <v>45832</v>
      </c>
      <c r="N4343" t="s">
        <v>71</v>
      </c>
    </row>
    <row r="4344" spans="1:14" x14ac:dyDescent="0.3">
      <c r="A4344" t="s">
        <v>8480</v>
      </c>
      <c r="B4344" t="s">
        <v>8481</v>
      </c>
      <c r="C4344" t="s">
        <v>88</v>
      </c>
      <c r="D4344" t="s">
        <v>17</v>
      </c>
      <c r="E4344" t="s">
        <v>34</v>
      </c>
      <c r="F4344">
        <v>3228</v>
      </c>
      <c r="G4344">
        <v>30</v>
      </c>
      <c r="H4344">
        <v>2260</v>
      </c>
      <c r="I4344">
        <v>3.7</v>
      </c>
      <c r="J4344">
        <v>35</v>
      </c>
      <c r="K4344">
        <v>1</v>
      </c>
      <c r="L4344">
        <v>2260</v>
      </c>
      <c r="M4344" s="1">
        <v>45494</v>
      </c>
      <c r="N4344" t="s">
        <v>58</v>
      </c>
    </row>
    <row r="4345" spans="1:14" x14ac:dyDescent="0.3">
      <c r="A4345" t="s">
        <v>8482</v>
      </c>
      <c r="B4345" t="s">
        <v>8483</v>
      </c>
      <c r="C4345" t="s">
        <v>16</v>
      </c>
      <c r="D4345" t="s">
        <v>41</v>
      </c>
      <c r="E4345" t="s">
        <v>34</v>
      </c>
      <c r="F4345">
        <v>601</v>
      </c>
      <c r="G4345">
        <v>25</v>
      </c>
      <c r="H4345">
        <v>451</v>
      </c>
      <c r="I4345">
        <v>4.7</v>
      </c>
      <c r="J4345">
        <v>107</v>
      </c>
      <c r="K4345">
        <v>1</v>
      </c>
      <c r="L4345">
        <v>451</v>
      </c>
      <c r="M4345" s="1">
        <v>45575</v>
      </c>
      <c r="N4345" t="s">
        <v>54</v>
      </c>
    </row>
    <row r="4346" spans="1:14" x14ac:dyDescent="0.3">
      <c r="A4346" t="s">
        <v>8484</v>
      </c>
      <c r="B4346" t="s">
        <v>7523</v>
      </c>
      <c r="C4346" t="s">
        <v>22</v>
      </c>
      <c r="D4346" t="s">
        <v>33</v>
      </c>
      <c r="E4346" t="s">
        <v>18</v>
      </c>
      <c r="F4346">
        <v>2884</v>
      </c>
      <c r="G4346">
        <v>15</v>
      </c>
      <c r="H4346">
        <v>2451</v>
      </c>
      <c r="I4346">
        <v>4</v>
      </c>
      <c r="J4346">
        <v>130</v>
      </c>
      <c r="K4346">
        <v>2</v>
      </c>
      <c r="L4346">
        <v>4902</v>
      </c>
      <c r="M4346" s="1">
        <v>45868</v>
      </c>
      <c r="N4346" t="s">
        <v>49</v>
      </c>
    </row>
    <row r="4347" spans="1:14" x14ac:dyDescent="0.3">
      <c r="A4347" t="s">
        <v>8485</v>
      </c>
      <c r="B4347" t="s">
        <v>8486</v>
      </c>
      <c r="C4347" t="s">
        <v>116</v>
      </c>
      <c r="D4347" t="s">
        <v>23</v>
      </c>
      <c r="E4347" t="s">
        <v>34</v>
      </c>
      <c r="F4347">
        <v>3905</v>
      </c>
      <c r="G4347">
        <v>15</v>
      </c>
      <c r="H4347">
        <v>3319</v>
      </c>
      <c r="I4347">
        <v>4.8</v>
      </c>
      <c r="J4347">
        <v>833</v>
      </c>
      <c r="K4347">
        <v>1</v>
      </c>
      <c r="L4347">
        <v>3319</v>
      </c>
      <c r="M4347" s="1">
        <v>45370</v>
      </c>
      <c r="N4347" t="s">
        <v>85</v>
      </c>
    </row>
    <row r="4348" spans="1:14" x14ac:dyDescent="0.3">
      <c r="A4348" t="s">
        <v>8487</v>
      </c>
      <c r="B4348" t="s">
        <v>432</v>
      </c>
      <c r="C4348" t="s">
        <v>16</v>
      </c>
      <c r="D4348" t="s">
        <v>46</v>
      </c>
      <c r="E4348" t="s">
        <v>18</v>
      </c>
      <c r="F4348">
        <v>2251</v>
      </c>
      <c r="G4348">
        <v>30</v>
      </c>
      <c r="H4348">
        <v>1576</v>
      </c>
      <c r="I4348">
        <v>4.9000000000000004</v>
      </c>
      <c r="J4348">
        <v>105</v>
      </c>
      <c r="K4348">
        <v>1</v>
      </c>
      <c r="L4348">
        <v>1576</v>
      </c>
      <c r="M4348" s="1">
        <v>45311</v>
      </c>
      <c r="N4348" t="s">
        <v>102</v>
      </c>
    </row>
    <row r="4349" spans="1:14" x14ac:dyDescent="0.3">
      <c r="A4349" t="s">
        <v>8488</v>
      </c>
      <c r="B4349" t="s">
        <v>8489</v>
      </c>
      <c r="C4349" t="s">
        <v>57</v>
      </c>
      <c r="D4349" t="s">
        <v>109</v>
      </c>
      <c r="E4349" t="s">
        <v>34</v>
      </c>
      <c r="F4349">
        <v>1943</v>
      </c>
      <c r="G4349">
        <v>20</v>
      </c>
      <c r="H4349">
        <v>1554</v>
      </c>
      <c r="I4349">
        <v>3.4</v>
      </c>
      <c r="J4349">
        <v>101</v>
      </c>
      <c r="K4349">
        <v>1</v>
      </c>
      <c r="L4349">
        <v>1554</v>
      </c>
      <c r="M4349" s="1">
        <v>45905</v>
      </c>
      <c r="N4349" t="s">
        <v>78</v>
      </c>
    </row>
    <row r="4350" spans="1:14" x14ac:dyDescent="0.3">
      <c r="A4350" t="s">
        <v>8490</v>
      </c>
      <c r="B4350" t="s">
        <v>8491</v>
      </c>
      <c r="C4350" t="s">
        <v>45</v>
      </c>
      <c r="D4350" t="s">
        <v>46</v>
      </c>
      <c r="E4350" t="s">
        <v>34</v>
      </c>
      <c r="F4350">
        <v>4572</v>
      </c>
      <c r="G4350">
        <v>10</v>
      </c>
      <c r="H4350">
        <v>4115</v>
      </c>
      <c r="I4350">
        <v>4.3</v>
      </c>
      <c r="J4350">
        <v>137</v>
      </c>
      <c r="K4350">
        <v>1</v>
      </c>
      <c r="L4350">
        <v>4115</v>
      </c>
      <c r="M4350" s="1">
        <v>45599</v>
      </c>
      <c r="N4350" t="s">
        <v>61</v>
      </c>
    </row>
    <row r="4351" spans="1:14" x14ac:dyDescent="0.3">
      <c r="A4351" t="s">
        <v>8492</v>
      </c>
      <c r="B4351" t="s">
        <v>8493</v>
      </c>
      <c r="C4351" t="s">
        <v>57</v>
      </c>
      <c r="D4351" t="s">
        <v>53</v>
      </c>
      <c r="E4351" t="s">
        <v>34</v>
      </c>
      <c r="F4351">
        <v>5000</v>
      </c>
      <c r="G4351">
        <v>30</v>
      </c>
      <c r="H4351">
        <v>3500</v>
      </c>
      <c r="I4351">
        <v>4.2</v>
      </c>
      <c r="J4351">
        <v>263</v>
      </c>
      <c r="K4351">
        <v>2</v>
      </c>
      <c r="L4351">
        <v>7000</v>
      </c>
      <c r="M4351" s="1">
        <v>45765</v>
      </c>
      <c r="N4351" t="s">
        <v>71</v>
      </c>
    </row>
    <row r="4352" spans="1:14" x14ac:dyDescent="0.3">
      <c r="A4352" t="s">
        <v>8494</v>
      </c>
      <c r="B4352" t="s">
        <v>8495</v>
      </c>
      <c r="C4352" t="s">
        <v>32</v>
      </c>
      <c r="D4352" t="s">
        <v>46</v>
      </c>
      <c r="E4352" t="s">
        <v>74</v>
      </c>
      <c r="F4352">
        <v>8847</v>
      </c>
      <c r="G4352">
        <v>40</v>
      </c>
      <c r="H4352">
        <v>5308</v>
      </c>
      <c r="I4352">
        <v>3.9</v>
      </c>
      <c r="J4352">
        <v>89</v>
      </c>
      <c r="K4352">
        <v>4</v>
      </c>
      <c r="L4352">
        <v>21232</v>
      </c>
      <c r="M4352" s="1">
        <v>45876</v>
      </c>
      <c r="N4352" t="s">
        <v>42</v>
      </c>
    </row>
    <row r="4353" spans="1:14" x14ac:dyDescent="0.3">
      <c r="A4353" t="s">
        <v>8496</v>
      </c>
      <c r="B4353" t="s">
        <v>8497</v>
      </c>
      <c r="C4353" t="s">
        <v>88</v>
      </c>
      <c r="D4353" t="s">
        <v>33</v>
      </c>
      <c r="E4353" t="s">
        <v>34</v>
      </c>
      <c r="F4353">
        <v>5083</v>
      </c>
      <c r="G4353">
        <v>25</v>
      </c>
      <c r="H4353">
        <v>3812</v>
      </c>
      <c r="I4353">
        <v>4.0999999999999996</v>
      </c>
      <c r="J4353">
        <v>118</v>
      </c>
      <c r="K4353">
        <v>1</v>
      </c>
      <c r="L4353">
        <v>3812</v>
      </c>
      <c r="M4353" s="1">
        <v>45856</v>
      </c>
      <c r="N4353" t="s">
        <v>141</v>
      </c>
    </row>
    <row r="4354" spans="1:14" x14ac:dyDescent="0.3">
      <c r="A4354" t="s">
        <v>8498</v>
      </c>
      <c r="B4354" t="s">
        <v>8499</v>
      </c>
      <c r="C4354" t="s">
        <v>27</v>
      </c>
      <c r="D4354" t="s">
        <v>41</v>
      </c>
      <c r="E4354" t="s">
        <v>18</v>
      </c>
      <c r="F4354">
        <v>2086</v>
      </c>
      <c r="G4354">
        <v>40</v>
      </c>
      <c r="H4354">
        <v>1252</v>
      </c>
      <c r="I4354">
        <v>5</v>
      </c>
      <c r="J4354">
        <v>435</v>
      </c>
      <c r="K4354">
        <v>1</v>
      </c>
      <c r="L4354">
        <v>1252</v>
      </c>
      <c r="M4354" s="1">
        <v>45471</v>
      </c>
      <c r="N4354" t="s">
        <v>54</v>
      </c>
    </row>
    <row r="4355" spans="1:14" x14ac:dyDescent="0.3">
      <c r="A4355" t="s">
        <v>8500</v>
      </c>
      <c r="B4355" t="s">
        <v>8501</v>
      </c>
      <c r="C4355" t="s">
        <v>52</v>
      </c>
      <c r="D4355" t="s">
        <v>28</v>
      </c>
      <c r="E4355" t="s">
        <v>34</v>
      </c>
      <c r="F4355">
        <v>1103</v>
      </c>
      <c r="G4355">
        <v>15</v>
      </c>
      <c r="H4355">
        <v>938</v>
      </c>
      <c r="I4355">
        <v>4.4000000000000004</v>
      </c>
      <c r="J4355">
        <v>189</v>
      </c>
      <c r="K4355">
        <v>1</v>
      </c>
      <c r="L4355">
        <v>938</v>
      </c>
      <c r="M4355" s="1">
        <v>45943</v>
      </c>
      <c r="N4355" t="s">
        <v>168</v>
      </c>
    </row>
    <row r="4356" spans="1:14" x14ac:dyDescent="0.3">
      <c r="A4356" t="s">
        <v>8502</v>
      </c>
      <c r="B4356" t="s">
        <v>8503</v>
      </c>
      <c r="C4356" t="s">
        <v>52</v>
      </c>
      <c r="D4356" t="s">
        <v>33</v>
      </c>
      <c r="E4356" t="s">
        <v>18</v>
      </c>
      <c r="F4356">
        <v>1658</v>
      </c>
      <c r="G4356">
        <v>15</v>
      </c>
      <c r="H4356">
        <v>1409</v>
      </c>
      <c r="I4356">
        <v>4.5</v>
      </c>
      <c r="J4356">
        <v>257</v>
      </c>
      <c r="K4356">
        <v>1</v>
      </c>
      <c r="L4356">
        <v>1409</v>
      </c>
      <c r="M4356" s="1">
        <v>45662</v>
      </c>
      <c r="N4356" t="s">
        <v>38</v>
      </c>
    </row>
    <row r="4357" spans="1:14" x14ac:dyDescent="0.3">
      <c r="A4357" t="s">
        <v>8504</v>
      </c>
      <c r="B4357" t="s">
        <v>8505</v>
      </c>
      <c r="C4357" t="s">
        <v>116</v>
      </c>
      <c r="D4357" t="s">
        <v>109</v>
      </c>
      <c r="E4357" t="s">
        <v>18</v>
      </c>
      <c r="F4357">
        <v>2708</v>
      </c>
      <c r="G4357">
        <v>15</v>
      </c>
      <c r="H4357">
        <v>2302</v>
      </c>
      <c r="I4357">
        <v>4</v>
      </c>
      <c r="J4357">
        <v>59</v>
      </c>
      <c r="K4357">
        <v>1</v>
      </c>
      <c r="L4357">
        <v>2302</v>
      </c>
      <c r="M4357" s="1">
        <v>45469</v>
      </c>
      <c r="N4357" t="s">
        <v>71</v>
      </c>
    </row>
    <row r="4358" spans="1:14" x14ac:dyDescent="0.3">
      <c r="A4358" t="s">
        <v>8506</v>
      </c>
      <c r="B4358" t="s">
        <v>2178</v>
      </c>
      <c r="C4358" t="s">
        <v>22</v>
      </c>
      <c r="D4358" t="s">
        <v>23</v>
      </c>
      <c r="E4358" t="s">
        <v>18</v>
      </c>
      <c r="F4358">
        <v>5962</v>
      </c>
      <c r="G4358">
        <v>40</v>
      </c>
      <c r="H4358">
        <v>3577</v>
      </c>
      <c r="I4358">
        <v>4.3</v>
      </c>
      <c r="J4358">
        <v>130</v>
      </c>
      <c r="K4358">
        <v>3</v>
      </c>
      <c r="L4358">
        <v>10731</v>
      </c>
      <c r="M4358" s="1">
        <v>45987</v>
      </c>
      <c r="N4358" t="s">
        <v>42</v>
      </c>
    </row>
    <row r="4359" spans="1:14" x14ac:dyDescent="0.3">
      <c r="A4359" t="s">
        <v>8507</v>
      </c>
      <c r="B4359" t="s">
        <v>8508</v>
      </c>
      <c r="C4359" t="s">
        <v>57</v>
      </c>
      <c r="D4359" t="s">
        <v>28</v>
      </c>
      <c r="E4359" t="s">
        <v>34</v>
      </c>
      <c r="F4359">
        <v>3798</v>
      </c>
      <c r="G4359">
        <v>25</v>
      </c>
      <c r="H4359">
        <v>2848</v>
      </c>
      <c r="I4359">
        <v>3.7</v>
      </c>
      <c r="J4359">
        <v>260</v>
      </c>
      <c r="K4359">
        <v>1</v>
      </c>
      <c r="L4359">
        <v>2848</v>
      </c>
      <c r="M4359" s="1">
        <v>45837</v>
      </c>
      <c r="N4359" t="s">
        <v>71</v>
      </c>
    </row>
    <row r="4360" spans="1:14" x14ac:dyDescent="0.3">
      <c r="A4360" t="s">
        <v>8509</v>
      </c>
      <c r="B4360" t="s">
        <v>8510</v>
      </c>
      <c r="C4360" t="s">
        <v>37</v>
      </c>
      <c r="D4360" t="s">
        <v>23</v>
      </c>
      <c r="E4360" t="s">
        <v>18</v>
      </c>
      <c r="F4360">
        <v>5929</v>
      </c>
      <c r="G4360">
        <v>15</v>
      </c>
      <c r="H4360">
        <v>5040</v>
      </c>
      <c r="I4360">
        <v>4.5</v>
      </c>
      <c r="J4360">
        <v>689</v>
      </c>
      <c r="K4360">
        <v>1</v>
      </c>
      <c r="L4360">
        <v>5040</v>
      </c>
      <c r="M4360" s="1">
        <v>45633</v>
      </c>
      <c r="N4360" t="s">
        <v>19</v>
      </c>
    </row>
    <row r="4361" spans="1:14" x14ac:dyDescent="0.3">
      <c r="A4361" t="s">
        <v>8511</v>
      </c>
      <c r="B4361" t="s">
        <v>8512</v>
      </c>
      <c r="C4361" t="s">
        <v>22</v>
      </c>
      <c r="D4361" t="s">
        <v>53</v>
      </c>
      <c r="E4361" t="s">
        <v>74</v>
      </c>
      <c r="F4361">
        <v>3633</v>
      </c>
      <c r="G4361">
        <v>25</v>
      </c>
      <c r="H4361">
        <v>2725</v>
      </c>
      <c r="I4361">
        <v>4.8</v>
      </c>
      <c r="J4361">
        <v>146</v>
      </c>
      <c r="K4361">
        <v>3</v>
      </c>
      <c r="L4361">
        <v>8175</v>
      </c>
      <c r="M4361" s="1">
        <v>45616</v>
      </c>
      <c r="N4361" t="s">
        <v>61</v>
      </c>
    </row>
    <row r="4362" spans="1:14" x14ac:dyDescent="0.3">
      <c r="A4362" t="s">
        <v>8513</v>
      </c>
      <c r="B4362" t="s">
        <v>8514</v>
      </c>
      <c r="C4362" t="s">
        <v>16</v>
      </c>
      <c r="D4362" t="s">
        <v>109</v>
      </c>
      <c r="E4362" t="s">
        <v>34</v>
      </c>
      <c r="F4362">
        <v>2137</v>
      </c>
      <c r="G4362">
        <v>30</v>
      </c>
      <c r="H4362">
        <v>1496</v>
      </c>
      <c r="I4362">
        <v>4.5</v>
      </c>
      <c r="J4362">
        <v>498</v>
      </c>
      <c r="K4362">
        <v>2</v>
      </c>
      <c r="L4362">
        <v>2992</v>
      </c>
      <c r="M4362" s="1">
        <v>45371</v>
      </c>
      <c r="N4362" t="s">
        <v>58</v>
      </c>
    </row>
    <row r="4363" spans="1:14" x14ac:dyDescent="0.3">
      <c r="A4363" t="s">
        <v>8515</v>
      </c>
      <c r="B4363" t="s">
        <v>8516</v>
      </c>
      <c r="C4363" t="s">
        <v>45</v>
      </c>
      <c r="D4363" t="s">
        <v>109</v>
      </c>
      <c r="E4363" t="s">
        <v>161</v>
      </c>
      <c r="F4363">
        <v>2254</v>
      </c>
      <c r="G4363">
        <v>10</v>
      </c>
      <c r="H4363">
        <v>2029</v>
      </c>
      <c r="I4363">
        <v>3.7</v>
      </c>
      <c r="J4363">
        <v>218</v>
      </c>
      <c r="K4363">
        <v>4</v>
      </c>
      <c r="L4363">
        <v>8116</v>
      </c>
      <c r="M4363" s="1">
        <v>45649</v>
      </c>
      <c r="N4363" t="s">
        <v>54</v>
      </c>
    </row>
    <row r="4364" spans="1:14" x14ac:dyDescent="0.3">
      <c r="A4364" t="s">
        <v>8517</v>
      </c>
      <c r="B4364" t="s">
        <v>8518</v>
      </c>
      <c r="C4364" t="s">
        <v>27</v>
      </c>
      <c r="D4364" t="s">
        <v>46</v>
      </c>
      <c r="E4364" t="s">
        <v>18</v>
      </c>
      <c r="F4364">
        <v>1507</v>
      </c>
      <c r="G4364">
        <v>15</v>
      </c>
      <c r="H4364">
        <v>1281</v>
      </c>
      <c r="I4364">
        <v>3.6</v>
      </c>
      <c r="J4364">
        <v>87</v>
      </c>
      <c r="K4364">
        <v>1</v>
      </c>
      <c r="L4364">
        <v>1281</v>
      </c>
      <c r="M4364" s="1">
        <v>45679</v>
      </c>
      <c r="N4364" t="s">
        <v>38</v>
      </c>
    </row>
    <row r="4365" spans="1:14" x14ac:dyDescent="0.3">
      <c r="A4365" t="s">
        <v>8519</v>
      </c>
      <c r="B4365" t="s">
        <v>6701</v>
      </c>
      <c r="C4365" t="s">
        <v>16</v>
      </c>
      <c r="D4365" t="s">
        <v>46</v>
      </c>
      <c r="E4365" t="s">
        <v>18</v>
      </c>
      <c r="F4365">
        <v>8086</v>
      </c>
      <c r="G4365">
        <v>15</v>
      </c>
      <c r="H4365">
        <v>6873</v>
      </c>
      <c r="I4365">
        <v>5</v>
      </c>
      <c r="J4365">
        <v>66</v>
      </c>
      <c r="K4365">
        <v>1</v>
      </c>
      <c r="L4365">
        <v>6873</v>
      </c>
      <c r="M4365" s="1">
        <v>45460</v>
      </c>
      <c r="N4365" t="s">
        <v>42</v>
      </c>
    </row>
    <row r="4366" spans="1:14" x14ac:dyDescent="0.3">
      <c r="A4366" t="s">
        <v>8520</v>
      </c>
      <c r="B4366" t="s">
        <v>8521</v>
      </c>
      <c r="C4366" t="s">
        <v>22</v>
      </c>
      <c r="D4366" t="s">
        <v>53</v>
      </c>
      <c r="E4366" t="s">
        <v>74</v>
      </c>
      <c r="F4366">
        <v>5828</v>
      </c>
      <c r="G4366">
        <v>15</v>
      </c>
      <c r="H4366">
        <v>4954</v>
      </c>
      <c r="I4366">
        <v>4.8</v>
      </c>
      <c r="J4366">
        <v>191</v>
      </c>
      <c r="K4366">
        <v>1</v>
      </c>
      <c r="L4366">
        <v>4954</v>
      </c>
      <c r="M4366" s="1">
        <v>45887</v>
      </c>
      <c r="N4366" t="s">
        <v>61</v>
      </c>
    </row>
    <row r="4367" spans="1:14" x14ac:dyDescent="0.3">
      <c r="A4367" t="s">
        <v>8522</v>
      </c>
      <c r="B4367" t="s">
        <v>8523</v>
      </c>
      <c r="C4367" t="s">
        <v>16</v>
      </c>
      <c r="D4367" t="s">
        <v>17</v>
      </c>
      <c r="E4367" t="s">
        <v>18</v>
      </c>
      <c r="F4367">
        <v>2751</v>
      </c>
      <c r="G4367">
        <v>40</v>
      </c>
      <c r="H4367">
        <v>1651</v>
      </c>
      <c r="I4367">
        <v>4.5</v>
      </c>
      <c r="J4367">
        <v>42</v>
      </c>
      <c r="K4367">
        <v>1</v>
      </c>
      <c r="L4367">
        <v>1651</v>
      </c>
      <c r="M4367" s="1">
        <v>45630</v>
      </c>
      <c r="N4367" t="s">
        <v>102</v>
      </c>
    </row>
    <row r="4368" spans="1:14" x14ac:dyDescent="0.3">
      <c r="A4368" t="s">
        <v>8524</v>
      </c>
      <c r="B4368" t="s">
        <v>8525</v>
      </c>
      <c r="C4368" t="s">
        <v>52</v>
      </c>
      <c r="D4368" t="s">
        <v>46</v>
      </c>
      <c r="E4368" t="s">
        <v>161</v>
      </c>
      <c r="F4368">
        <v>9646</v>
      </c>
      <c r="G4368">
        <v>20</v>
      </c>
      <c r="H4368">
        <v>7717</v>
      </c>
      <c r="I4368">
        <v>4.8</v>
      </c>
      <c r="J4368">
        <v>146</v>
      </c>
      <c r="K4368">
        <v>1</v>
      </c>
      <c r="L4368">
        <v>7717</v>
      </c>
      <c r="M4368" s="1">
        <v>45745</v>
      </c>
      <c r="N4368" t="s">
        <v>24</v>
      </c>
    </row>
    <row r="4369" spans="1:14" x14ac:dyDescent="0.3">
      <c r="A4369" t="s">
        <v>8526</v>
      </c>
      <c r="B4369" t="s">
        <v>8527</v>
      </c>
      <c r="C4369" t="s">
        <v>45</v>
      </c>
      <c r="D4369" t="s">
        <v>17</v>
      </c>
      <c r="E4369" t="s">
        <v>34</v>
      </c>
      <c r="F4369">
        <v>2690</v>
      </c>
      <c r="G4369">
        <v>10</v>
      </c>
      <c r="H4369">
        <v>2421</v>
      </c>
      <c r="I4369">
        <v>4.0999999999999996</v>
      </c>
      <c r="J4369">
        <v>152</v>
      </c>
      <c r="K4369">
        <v>1</v>
      </c>
      <c r="L4369">
        <v>2421</v>
      </c>
      <c r="M4369" s="1">
        <v>45373</v>
      </c>
      <c r="N4369" t="s">
        <v>24</v>
      </c>
    </row>
    <row r="4370" spans="1:14" x14ac:dyDescent="0.3">
      <c r="A4370" t="s">
        <v>8528</v>
      </c>
      <c r="B4370" t="s">
        <v>8529</v>
      </c>
      <c r="C4370" t="s">
        <v>27</v>
      </c>
      <c r="D4370" t="s">
        <v>53</v>
      </c>
      <c r="E4370" t="s">
        <v>18</v>
      </c>
      <c r="F4370">
        <v>5126</v>
      </c>
      <c r="G4370">
        <v>50</v>
      </c>
      <c r="H4370">
        <v>2563</v>
      </c>
      <c r="I4370">
        <v>4.4000000000000004</v>
      </c>
      <c r="J4370">
        <v>78</v>
      </c>
      <c r="K4370">
        <v>1</v>
      </c>
      <c r="L4370">
        <v>2563</v>
      </c>
      <c r="M4370" s="1">
        <v>45871</v>
      </c>
      <c r="N4370" t="s">
        <v>49</v>
      </c>
    </row>
    <row r="4371" spans="1:14" x14ac:dyDescent="0.3">
      <c r="A4371" t="s">
        <v>8530</v>
      </c>
      <c r="B4371" t="s">
        <v>8531</v>
      </c>
      <c r="C4371" t="s">
        <v>37</v>
      </c>
      <c r="D4371" t="s">
        <v>17</v>
      </c>
      <c r="E4371" t="s">
        <v>34</v>
      </c>
      <c r="F4371">
        <v>6283</v>
      </c>
      <c r="G4371">
        <v>15</v>
      </c>
      <c r="H4371">
        <v>5341</v>
      </c>
      <c r="I4371">
        <v>4.7</v>
      </c>
      <c r="J4371">
        <v>381</v>
      </c>
      <c r="K4371">
        <v>3</v>
      </c>
      <c r="L4371">
        <v>16023</v>
      </c>
      <c r="M4371" s="1">
        <v>45866</v>
      </c>
      <c r="N4371" t="s">
        <v>150</v>
      </c>
    </row>
    <row r="4372" spans="1:14" x14ac:dyDescent="0.3">
      <c r="A4372" t="s">
        <v>8532</v>
      </c>
      <c r="B4372" t="s">
        <v>8533</v>
      </c>
      <c r="C4372" t="s">
        <v>45</v>
      </c>
      <c r="D4372" t="s">
        <v>28</v>
      </c>
      <c r="E4372" t="s">
        <v>34</v>
      </c>
      <c r="F4372">
        <v>7182</v>
      </c>
      <c r="G4372">
        <v>30</v>
      </c>
      <c r="H4372">
        <v>5027</v>
      </c>
      <c r="I4372">
        <v>4</v>
      </c>
      <c r="J4372">
        <v>240</v>
      </c>
      <c r="K4372">
        <v>2</v>
      </c>
      <c r="L4372">
        <v>10054</v>
      </c>
      <c r="M4372" s="1">
        <v>45753</v>
      </c>
      <c r="N4372" t="s">
        <v>38</v>
      </c>
    </row>
    <row r="4373" spans="1:14" x14ac:dyDescent="0.3">
      <c r="A4373" t="s">
        <v>8534</v>
      </c>
      <c r="B4373" t="s">
        <v>8535</v>
      </c>
      <c r="C4373" t="s">
        <v>116</v>
      </c>
      <c r="D4373" t="s">
        <v>33</v>
      </c>
      <c r="E4373" t="s">
        <v>34</v>
      </c>
      <c r="F4373">
        <v>3412</v>
      </c>
      <c r="G4373">
        <v>20</v>
      </c>
      <c r="H4373">
        <v>2730</v>
      </c>
      <c r="I4373">
        <v>4.3</v>
      </c>
      <c r="J4373">
        <v>262</v>
      </c>
      <c r="K4373">
        <v>3</v>
      </c>
      <c r="L4373">
        <v>8190</v>
      </c>
      <c r="M4373" s="1">
        <v>45750</v>
      </c>
      <c r="N4373" t="s">
        <v>29</v>
      </c>
    </row>
    <row r="4374" spans="1:14" x14ac:dyDescent="0.3">
      <c r="A4374" t="s">
        <v>8536</v>
      </c>
      <c r="B4374" t="s">
        <v>8537</v>
      </c>
      <c r="C4374" t="s">
        <v>57</v>
      </c>
      <c r="D4374" t="s">
        <v>53</v>
      </c>
      <c r="E4374" t="s">
        <v>34</v>
      </c>
      <c r="F4374">
        <v>1227</v>
      </c>
      <c r="G4374">
        <v>30</v>
      </c>
      <c r="H4374">
        <v>859</v>
      </c>
      <c r="I4374">
        <v>4.5999999999999996</v>
      </c>
      <c r="J4374">
        <v>53</v>
      </c>
      <c r="K4374">
        <v>3</v>
      </c>
      <c r="L4374">
        <v>2577</v>
      </c>
      <c r="M4374" s="1">
        <v>45972</v>
      </c>
      <c r="N4374" t="s">
        <v>58</v>
      </c>
    </row>
    <row r="4375" spans="1:14" x14ac:dyDescent="0.3">
      <c r="A4375" t="s">
        <v>8538</v>
      </c>
      <c r="B4375" t="s">
        <v>8539</v>
      </c>
      <c r="C4375" t="s">
        <v>57</v>
      </c>
      <c r="D4375" t="s">
        <v>46</v>
      </c>
      <c r="E4375" t="s">
        <v>18</v>
      </c>
      <c r="F4375">
        <v>5620</v>
      </c>
      <c r="G4375">
        <v>20</v>
      </c>
      <c r="H4375">
        <v>4496</v>
      </c>
      <c r="I4375">
        <v>3.6</v>
      </c>
      <c r="J4375">
        <v>115</v>
      </c>
      <c r="K4375">
        <v>3</v>
      </c>
      <c r="L4375">
        <v>13488</v>
      </c>
      <c r="M4375" s="1">
        <v>45765</v>
      </c>
      <c r="N4375" t="s">
        <v>38</v>
      </c>
    </row>
    <row r="4376" spans="1:14" x14ac:dyDescent="0.3">
      <c r="A4376" t="s">
        <v>8540</v>
      </c>
      <c r="B4376" t="s">
        <v>8541</v>
      </c>
      <c r="C4376" t="s">
        <v>52</v>
      </c>
      <c r="D4376" t="s">
        <v>28</v>
      </c>
      <c r="E4376" t="s">
        <v>34</v>
      </c>
      <c r="F4376">
        <v>4922</v>
      </c>
      <c r="G4376">
        <v>70</v>
      </c>
      <c r="H4376">
        <v>1477</v>
      </c>
      <c r="I4376">
        <v>3.9</v>
      </c>
      <c r="J4376">
        <v>146</v>
      </c>
      <c r="K4376">
        <v>1</v>
      </c>
      <c r="L4376">
        <v>1477</v>
      </c>
      <c r="M4376" s="1">
        <v>45334</v>
      </c>
      <c r="N4376" t="s">
        <v>58</v>
      </c>
    </row>
    <row r="4377" spans="1:14" x14ac:dyDescent="0.3">
      <c r="A4377" t="s">
        <v>8542</v>
      </c>
      <c r="B4377" t="s">
        <v>8543</v>
      </c>
      <c r="C4377" t="s">
        <v>16</v>
      </c>
      <c r="D4377" t="s">
        <v>109</v>
      </c>
      <c r="E4377" t="s">
        <v>161</v>
      </c>
      <c r="F4377">
        <v>2935</v>
      </c>
      <c r="G4377">
        <v>15</v>
      </c>
      <c r="H4377">
        <v>2495</v>
      </c>
      <c r="I4377">
        <v>4.5999999999999996</v>
      </c>
      <c r="J4377">
        <v>111</v>
      </c>
      <c r="K4377">
        <v>1</v>
      </c>
      <c r="L4377">
        <v>2495</v>
      </c>
      <c r="M4377" s="1">
        <v>45374</v>
      </c>
      <c r="N4377" t="s">
        <v>24</v>
      </c>
    </row>
    <row r="4378" spans="1:14" x14ac:dyDescent="0.3">
      <c r="A4378" t="s">
        <v>8544</v>
      </c>
      <c r="B4378" t="s">
        <v>8545</v>
      </c>
      <c r="C4378" t="s">
        <v>32</v>
      </c>
      <c r="D4378" t="s">
        <v>46</v>
      </c>
      <c r="E4378" t="s">
        <v>18</v>
      </c>
      <c r="F4378">
        <v>4698</v>
      </c>
      <c r="G4378">
        <v>30</v>
      </c>
      <c r="H4378">
        <v>3289</v>
      </c>
      <c r="I4378">
        <v>4.2</v>
      </c>
      <c r="J4378">
        <v>39</v>
      </c>
      <c r="K4378">
        <v>3</v>
      </c>
      <c r="L4378">
        <v>9867</v>
      </c>
      <c r="M4378" s="1">
        <v>45917</v>
      </c>
      <c r="N4378" t="s">
        <v>19</v>
      </c>
    </row>
    <row r="4379" spans="1:14" x14ac:dyDescent="0.3">
      <c r="A4379" t="s">
        <v>8546</v>
      </c>
      <c r="B4379" t="s">
        <v>8547</v>
      </c>
      <c r="C4379" t="s">
        <v>116</v>
      </c>
      <c r="D4379" t="s">
        <v>41</v>
      </c>
      <c r="E4379" t="s">
        <v>34</v>
      </c>
      <c r="F4379">
        <v>1996</v>
      </c>
      <c r="G4379">
        <v>20</v>
      </c>
      <c r="H4379">
        <v>1597</v>
      </c>
      <c r="I4379">
        <v>4.0999999999999996</v>
      </c>
      <c r="J4379">
        <v>153</v>
      </c>
      <c r="K4379">
        <v>1</v>
      </c>
      <c r="L4379">
        <v>1597</v>
      </c>
      <c r="M4379" s="1">
        <v>45359</v>
      </c>
      <c r="N4379" t="s">
        <v>61</v>
      </c>
    </row>
    <row r="4380" spans="1:14" x14ac:dyDescent="0.3">
      <c r="A4380" t="s">
        <v>8548</v>
      </c>
      <c r="B4380" t="s">
        <v>8549</v>
      </c>
      <c r="C4380" t="s">
        <v>57</v>
      </c>
      <c r="D4380" t="s">
        <v>46</v>
      </c>
      <c r="E4380" t="s">
        <v>74</v>
      </c>
      <c r="F4380">
        <v>7087</v>
      </c>
      <c r="G4380">
        <v>20</v>
      </c>
      <c r="H4380">
        <v>5670</v>
      </c>
      <c r="I4380">
        <v>4.0999999999999996</v>
      </c>
      <c r="J4380">
        <v>20</v>
      </c>
      <c r="K4380">
        <v>5</v>
      </c>
      <c r="L4380">
        <v>28350</v>
      </c>
      <c r="M4380" s="1">
        <v>46016</v>
      </c>
      <c r="N4380" t="s">
        <v>61</v>
      </c>
    </row>
    <row r="4381" spans="1:14" x14ac:dyDescent="0.3">
      <c r="A4381" t="s">
        <v>8550</v>
      </c>
      <c r="B4381" t="s">
        <v>8551</v>
      </c>
      <c r="C4381" t="s">
        <v>32</v>
      </c>
      <c r="D4381" t="s">
        <v>17</v>
      </c>
      <c r="E4381" t="s">
        <v>18</v>
      </c>
      <c r="F4381">
        <v>1032</v>
      </c>
      <c r="G4381">
        <v>10</v>
      </c>
      <c r="H4381">
        <v>929</v>
      </c>
      <c r="I4381">
        <v>4.7</v>
      </c>
      <c r="J4381">
        <v>147</v>
      </c>
      <c r="K4381">
        <v>1</v>
      </c>
      <c r="L4381">
        <v>929</v>
      </c>
      <c r="M4381" s="1">
        <v>45829</v>
      </c>
      <c r="N4381" t="s">
        <v>75</v>
      </c>
    </row>
    <row r="4382" spans="1:14" x14ac:dyDescent="0.3">
      <c r="A4382" t="s">
        <v>8552</v>
      </c>
      <c r="B4382" t="s">
        <v>8553</v>
      </c>
      <c r="C4382" t="s">
        <v>57</v>
      </c>
      <c r="D4382" t="s">
        <v>46</v>
      </c>
      <c r="E4382" t="s">
        <v>18</v>
      </c>
      <c r="F4382">
        <v>2463</v>
      </c>
      <c r="G4382">
        <v>40</v>
      </c>
      <c r="H4382">
        <v>1478</v>
      </c>
      <c r="I4382">
        <v>3.6</v>
      </c>
      <c r="J4382">
        <v>314</v>
      </c>
      <c r="K4382">
        <v>1</v>
      </c>
      <c r="L4382">
        <v>1478</v>
      </c>
      <c r="M4382" s="1">
        <v>45684</v>
      </c>
      <c r="N4382" t="s">
        <v>189</v>
      </c>
    </row>
    <row r="4383" spans="1:14" x14ac:dyDescent="0.3">
      <c r="A4383" t="s">
        <v>8554</v>
      </c>
      <c r="B4383" t="s">
        <v>8555</v>
      </c>
      <c r="C4383" t="s">
        <v>22</v>
      </c>
      <c r="D4383" t="s">
        <v>41</v>
      </c>
      <c r="E4383" t="s">
        <v>34</v>
      </c>
      <c r="F4383">
        <v>1926</v>
      </c>
      <c r="G4383">
        <v>10</v>
      </c>
      <c r="H4383">
        <v>1733</v>
      </c>
      <c r="I4383">
        <v>3.9</v>
      </c>
      <c r="J4383">
        <v>152</v>
      </c>
      <c r="K4383">
        <v>1</v>
      </c>
      <c r="L4383">
        <v>1733</v>
      </c>
      <c r="M4383" s="1">
        <v>45699</v>
      </c>
      <c r="N4383" t="s">
        <v>168</v>
      </c>
    </row>
    <row r="4384" spans="1:14" x14ac:dyDescent="0.3">
      <c r="A4384" t="s">
        <v>8556</v>
      </c>
      <c r="B4384" t="s">
        <v>8557</v>
      </c>
      <c r="C4384" t="s">
        <v>116</v>
      </c>
      <c r="D4384" t="s">
        <v>28</v>
      </c>
      <c r="E4384" t="s">
        <v>34</v>
      </c>
      <c r="F4384">
        <v>7844</v>
      </c>
      <c r="G4384">
        <v>30</v>
      </c>
      <c r="H4384">
        <v>5491</v>
      </c>
      <c r="I4384">
        <v>3.4</v>
      </c>
      <c r="J4384">
        <v>379</v>
      </c>
      <c r="K4384">
        <v>1</v>
      </c>
      <c r="L4384">
        <v>5491</v>
      </c>
      <c r="M4384" s="1">
        <v>45331</v>
      </c>
      <c r="N4384" t="s">
        <v>189</v>
      </c>
    </row>
    <row r="4385" spans="1:14" x14ac:dyDescent="0.3">
      <c r="A4385" t="s">
        <v>8558</v>
      </c>
      <c r="B4385" t="s">
        <v>8559</v>
      </c>
      <c r="C4385" t="s">
        <v>22</v>
      </c>
      <c r="D4385" t="s">
        <v>41</v>
      </c>
      <c r="E4385" t="s">
        <v>34</v>
      </c>
      <c r="F4385">
        <v>1632</v>
      </c>
      <c r="G4385">
        <v>20</v>
      </c>
      <c r="H4385">
        <v>1306</v>
      </c>
      <c r="I4385">
        <v>3.9</v>
      </c>
      <c r="J4385">
        <v>57</v>
      </c>
      <c r="K4385">
        <v>1</v>
      </c>
      <c r="L4385">
        <v>1306</v>
      </c>
      <c r="M4385" s="1">
        <v>45925</v>
      </c>
      <c r="N4385" t="s">
        <v>85</v>
      </c>
    </row>
    <row r="4386" spans="1:14" x14ac:dyDescent="0.3">
      <c r="A4386" t="s">
        <v>8560</v>
      </c>
      <c r="B4386" t="s">
        <v>8561</v>
      </c>
      <c r="C4386" t="s">
        <v>32</v>
      </c>
      <c r="D4386" t="s">
        <v>23</v>
      </c>
      <c r="E4386" t="s">
        <v>18</v>
      </c>
      <c r="F4386">
        <v>1281</v>
      </c>
      <c r="G4386">
        <v>20</v>
      </c>
      <c r="H4386">
        <v>1025</v>
      </c>
      <c r="I4386">
        <v>4.2</v>
      </c>
      <c r="J4386">
        <v>83</v>
      </c>
      <c r="K4386">
        <v>1</v>
      </c>
      <c r="L4386">
        <v>1025</v>
      </c>
      <c r="M4386" s="1">
        <v>45968</v>
      </c>
      <c r="N4386" t="s">
        <v>141</v>
      </c>
    </row>
    <row r="4387" spans="1:14" x14ac:dyDescent="0.3">
      <c r="A4387" t="s">
        <v>8562</v>
      </c>
      <c r="B4387" t="s">
        <v>8563</v>
      </c>
      <c r="C4387" t="s">
        <v>32</v>
      </c>
      <c r="D4387" t="s">
        <v>23</v>
      </c>
      <c r="E4387" t="s">
        <v>34</v>
      </c>
      <c r="F4387">
        <v>1289</v>
      </c>
      <c r="G4387">
        <v>30</v>
      </c>
      <c r="H4387">
        <v>902</v>
      </c>
      <c r="I4387">
        <v>3.2</v>
      </c>
      <c r="J4387">
        <v>84</v>
      </c>
      <c r="K4387">
        <v>1</v>
      </c>
      <c r="L4387">
        <v>902</v>
      </c>
      <c r="M4387" s="1">
        <v>45768</v>
      </c>
      <c r="N4387" t="s">
        <v>71</v>
      </c>
    </row>
    <row r="4388" spans="1:14" x14ac:dyDescent="0.3">
      <c r="A4388" t="s">
        <v>8564</v>
      </c>
      <c r="B4388" t="s">
        <v>8565</v>
      </c>
      <c r="C4388" t="s">
        <v>27</v>
      </c>
      <c r="D4388" t="s">
        <v>33</v>
      </c>
      <c r="E4388" t="s">
        <v>18</v>
      </c>
      <c r="F4388">
        <v>4420</v>
      </c>
      <c r="G4388">
        <v>15</v>
      </c>
      <c r="H4388">
        <v>3757</v>
      </c>
      <c r="I4388">
        <v>3.7</v>
      </c>
      <c r="J4388">
        <v>54</v>
      </c>
      <c r="K4388">
        <v>1</v>
      </c>
      <c r="L4388">
        <v>3757</v>
      </c>
      <c r="M4388" s="1">
        <v>45935</v>
      </c>
      <c r="N4388" t="s">
        <v>91</v>
      </c>
    </row>
    <row r="4389" spans="1:14" x14ac:dyDescent="0.3">
      <c r="A4389" t="s">
        <v>8566</v>
      </c>
      <c r="B4389" t="s">
        <v>8567</v>
      </c>
      <c r="C4389" t="s">
        <v>27</v>
      </c>
      <c r="D4389" t="s">
        <v>23</v>
      </c>
      <c r="E4389" t="s">
        <v>18</v>
      </c>
      <c r="F4389">
        <v>4747</v>
      </c>
      <c r="G4389">
        <v>25</v>
      </c>
      <c r="H4389">
        <v>3560</v>
      </c>
      <c r="I4389">
        <v>4.2</v>
      </c>
      <c r="J4389">
        <v>103</v>
      </c>
      <c r="K4389">
        <v>2</v>
      </c>
      <c r="L4389">
        <v>7120</v>
      </c>
      <c r="M4389" s="1">
        <v>45703</v>
      </c>
      <c r="N4389" t="s">
        <v>49</v>
      </c>
    </row>
    <row r="4390" spans="1:14" x14ac:dyDescent="0.3">
      <c r="A4390" t="s">
        <v>8568</v>
      </c>
      <c r="B4390" t="s">
        <v>2973</v>
      </c>
      <c r="C4390" t="s">
        <v>22</v>
      </c>
      <c r="D4390" t="s">
        <v>109</v>
      </c>
      <c r="E4390" t="s">
        <v>34</v>
      </c>
      <c r="F4390">
        <v>2139</v>
      </c>
      <c r="G4390">
        <v>40</v>
      </c>
      <c r="H4390">
        <v>1283</v>
      </c>
      <c r="I4390">
        <v>4.3</v>
      </c>
      <c r="J4390">
        <v>94</v>
      </c>
      <c r="K4390">
        <v>1</v>
      </c>
      <c r="L4390">
        <v>1283</v>
      </c>
      <c r="M4390" s="1">
        <v>45509</v>
      </c>
      <c r="N4390" t="s">
        <v>61</v>
      </c>
    </row>
    <row r="4391" spans="1:14" x14ac:dyDescent="0.3">
      <c r="A4391" t="s">
        <v>8569</v>
      </c>
      <c r="B4391" t="s">
        <v>8570</v>
      </c>
      <c r="C4391" t="s">
        <v>22</v>
      </c>
      <c r="D4391" t="s">
        <v>53</v>
      </c>
      <c r="E4391" t="s">
        <v>34</v>
      </c>
      <c r="F4391">
        <v>968</v>
      </c>
      <c r="G4391">
        <v>0</v>
      </c>
      <c r="H4391">
        <v>968</v>
      </c>
      <c r="I4391">
        <v>5</v>
      </c>
      <c r="J4391">
        <v>150</v>
      </c>
      <c r="K4391">
        <v>4</v>
      </c>
      <c r="L4391">
        <v>3872</v>
      </c>
      <c r="M4391" s="1">
        <v>45771</v>
      </c>
      <c r="N4391" t="s">
        <v>102</v>
      </c>
    </row>
    <row r="4392" spans="1:14" x14ac:dyDescent="0.3">
      <c r="A4392" t="s">
        <v>8571</v>
      </c>
      <c r="B4392" t="s">
        <v>488</v>
      </c>
      <c r="C4392" t="s">
        <v>27</v>
      </c>
      <c r="D4392" t="s">
        <v>33</v>
      </c>
      <c r="E4392" t="s">
        <v>34</v>
      </c>
      <c r="F4392">
        <v>4087</v>
      </c>
      <c r="G4392">
        <v>15</v>
      </c>
      <c r="H4392">
        <v>3474</v>
      </c>
      <c r="I4392">
        <v>4.4000000000000004</v>
      </c>
      <c r="J4392">
        <v>53</v>
      </c>
      <c r="K4392">
        <v>1</v>
      </c>
      <c r="L4392">
        <v>3474</v>
      </c>
      <c r="M4392" s="1">
        <v>45726</v>
      </c>
      <c r="N4392" t="s">
        <v>42</v>
      </c>
    </row>
    <row r="4393" spans="1:14" x14ac:dyDescent="0.3">
      <c r="A4393" t="s">
        <v>8572</v>
      </c>
      <c r="B4393" t="s">
        <v>8573</v>
      </c>
      <c r="C4393" t="s">
        <v>57</v>
      </c>
      <c r="D4393" t="s">
        <v>23</v>
      </c>
      <c r="E4393" t="s">
        <v>18</v>
      </c>
      <c r="F4393">
        <v>4649</v>
      </c>
      <c r="G4393">
        <v>40</v>
      </c>
      <c r="H4393">
        <v>2789</v>
      </c>
      <c r="I4393">
        <v>4</v>
      </c>
      <c r="J4393">
        <v>176</v>
      </c>
      <c r="K4393">
        <v>2</v>
      </c>
      <c r="L4393">
        <v>5578</v>
      </c>
      <c r="M4393" s="1">
        <v>45941</v>
      </c>
      <c r="N4393" t="s">
        <v>42</v>
      </c>
    </row>
    <row r="4394" spans="1:14" x14ac:dyDescent="0.3">
      <c r="A4394" t="s">
        <v>8574</v>
      </c>
      <c r="B4394" t="s">
        <v>8575</v>
      </c>
      <c r="C4394" t="s">
        <v>57</v>
      </c>
      <c r="D4394" t="s">
        <v>46</v>
      </c>
      <c r="E4394" t="s">
        <v>18</v>
      </c>
      <c r="F4394">
        <v>9267</v>
      </c>
      <c r="G4394">
        <v>40</v>
      </c>
      <c r="H4394">
        <v>5560</v>
      </c>
      <c r="I4394">
        <v>4.2</v>
      </c>
      <c r="J4394">
        <v>41</v>
      </c>
      <c r="K4394">
        <v>5</v>
      </c>
      <c r="L4394">
        <v>27800</v>
      </c>
      <c r="M4394" s="1">
        <v>45522</v>
      </c>
      <c r="N4394" t="s">
        <v>75</v>
      </c>
    </row>
    <row r="4395" spans="1:14" x14ac:dyDescent="0.3">
      <c r="A4395" t="s">
        <v>8576</v>
      </c>
      <c r="B4395" t="s">
        <v>8577</v>
      </c>
      <c r="C4395" t="s">
        <v>16</v>
      </c>
      <c r="D4395" t="s">
        <v>109</v>
      </c>
      <c r="E4395" t="s">
        <v>161</v>
      </c>
      <c r="F4395">
        <v>3121</v>
      </c>
      <c r="G4395">
        <v>30</v>
      </c>
      <c r="H4395">
        <v>2185</v>
      </c>
      <c r="I4395">
        <v>4.2</v>
      </c>
      <c r="J4395">
        <v>96</v>
      </c>
      <c r="K4395">
        <v>1</v>
      </c>
      <c r="L4395">
        <v>2185</v>
      </c>
      <c r="M4395" s="1">
        <v>45462</v>
      </c>
      <c r="N4395" t="s">
        <v>102</v>
      </c>
    </row>
    <row r="4396" spans="1:14" x14ac:dyDescent="0.3">
      <c r="A4396" t="s">
        <v>8578</v>
      </c>
      <c r="B4396" t="s">
        <v>8579</v>
      </c>
      <c r="C4396" t="s">
        <v>16</v>
      </c>
      <c r="D4396" t="s">
        <v>28</v>
      </c>
      <c r="E4396" t="s">
        <v>34</v>
      </c>
      <c r="F4396">
        <v>1778</v>
      </c>
      <c r="G4396">
        <v>20</v>
      </c>
      <c r="H4396">
        <v>1422</v>
      </c>
      <c r="I4396">
        <v>3.9</v>
      </c>
      <c r="J4396">
        <v>270</v>
      </c>
      <c r="K4396">
        <v>1</v>
      </c>
      <c r="L4396">
        <v>1422</v>
      </c>
      <c r="M4396" s="1">
        <v>45767</v>
      </c>
      <c r="N4396" t="s">
        <v>168</v>
      </c>
    </row>
    <row r="4397" spans="1:14" x14ac:dyDescent="0.3">
      <c r="A4397" t="s">
        <v>8580</v>
      </c>
      <c r="B4397" t="s">
        <v>8581</v>
      </c>
      <c r="C4397" t="s">
        <v>32</v>
      </c>
      <c r="D4397" t="s">
        <v>46</v>
      </c>
      <c r="E4397" t="s">
        <v>74</v>
      </c>
      <c r="F4397">
        <v>3243</v>
      </c>
      <c r="G4397">
        <v>30</v>
      </c>
      <c r="H4397">
        <v>2270</v>
      </c>
      <c r="I4397">
        <v>4.2</v>
      </c>
      <c r="J4397">
        <v>223</v>
      </c>
      <c r="K4397">
        <v>1</v>
      </c>
      <c r="L4397">
        <v>2270</v>
      </c>
      <c r="M4397" s="1">
        <v>45870</v>
      </c>
      <c r="N4397" t="s">
        <v>64</v>
      </c>
    </row>
    <row r="4398" spans="1:14" x14ac:dyDescent="0.3">
      <c r="A4398" t="s">
        <v>8582</v>
      </c>
      <c r="B4398" t="s">
        <v>8583</v>
      </c>
      <c r="C4398" t="s">
        <v>52</v>
      </c>
      <c r="D4398" t="s">
        <v>41</v>
      </c>
      <c r="E4398" t="s">
        <v>34</v>
      </c>
      <c r="F4398">
        <v>1895</v>
      </c>
      <c r="G4398">
        <v>10</v>
      </c>
      <c r="H4398">
        <v>1706</v>
      </c>
      <c r="I4398">
        <v>3.9</v>
      </c>
      <c r="J4398">
        <v>210</v>
      </c>
      <c r="K4398">
        <v>1</v>
      </c>
      <c r="L4398">
        <v>1706</v>
      </c>
      <c r="M4398" s="1">
        <v>45720</v>
      </c>
      <c r="N4398" t="s">
        <v>168</v>
      </c>
    </row>
    <row r="4399" spans="1:14" x14ac:dyDescent="0.3">
      <c r="A4399" t="s">
        <v>8584</v>
      </c>
      <c r="B4399" t="s">
        <v>8585</v>
      </c>
      <c r="C4399" t="s">
        <v>32</v>
      </c>
      <c r="D4399" t="s">
        <v>23</v>
      </c>
      <c r="E4399" t="s">
        <v>18</v>
      </c>
      <c r="F4399">
        <v>4492</v>
      </c>
      <c r="G4399">
        <v>30</v>
      </c>
      <c r="H4399">
        <v>3144</v>
      </c>
      <c r="I4399">
        <v>4.2</v>
      </c>
      <c r="J4399">
        <v>195</v>
      </c>
      <c r="K4399">
        <v>1</v>
      </c>
      <c r="L4399">
        <v>3144</v>
      </c>
      <c r="M4399" s="1">
        <v>45830</v>
      </c>
      <c r="N4399" t="s">
        <v>71</v>
      </c>
    </row>
    <row r="4400" spans="1:14" x14ac:dyDescent="0.3">
      <c r="A4400" t="s">
        <v>8586</v>
      </c>
      <c r="B4400" t="s">
        <v>8587</v>
      </c>
      <c r="C4400" t="s">
        <v>16</v>
      </c>
      <c r="D4400" t="s">
        <v>23</v>
      </c>
      <c r="E4400" t="s">
        <v>34</v>
      </c>
      <c r="F4400">
        <v>5594</v>
      </c>
      <c r="G4400">
        <v>40</v>
      </c>
      <c r="H4400">
        <v>3356</v>
      </c>
      <c r="I4400">
        <v>4.0999999999999996</v>
      </c>
      <c r="J4400">
        <v>46</v>
      </c>
      <c r="K4400">
        <v>3</v>
      </c>
      <c r="L4400">
        <v>10068</v>
      </c>
      <c r="M4400" s="1">
        <v>45610</v>
      </c>
      <c r="N4400" t="s">
        <v>71</v>
      </c>
    </row>
    <row r="4401" spans="1:14" x14ac:dyDescent="0.3">
      <c r="A4401" t="s">
        <v>8588</v>
      </c>
      <c r="B4401" t="s">
        <v>8589</v>
      </c>
      <c r="C4401" t="s">
        <v>88</v>
      </c>
      <c r="D4401" t="s">
        <v>53</v>
      </c>
      <c r="E4401" t="s">
        <v>34</v>
      </c>
      <c r="F4401">
        <v>2773</v>
      </c>
      <c r="G4401">
        <v>20</v>
      </c>
      <c r="H4401">
        <v>2218</v>
      </c>
      <c r="I4401">
        <v>4</v>
      </c>
      <c r="J4401">
        <v>142</v>
      </c>
      <c r="K4401">
        <v>1</v>
      </c>
      <c r="L4401">
        <v>2218</v>
      </c>
      <c r="M4401" s="1">
        <v>45680</v>
      </c>
      <c r="N4401" t="s">
        <v>24</v>
      </c>
    </row>
    <row r="4402" spans="1:14" x14ac:dyDescent="0.3">
      <c r="A4402" t="s">
        <v>8590</v>
      </c>
      <c r="B4402" t="s">
        <v>3190</v>
      </c>
      <c r="C4402" t="s">
        <v>88</v>
      </c>
      <c r="D4402" t="s">
        <v>33</v>
      </c>
      <c r="E4402" t="s">
        <v>18</v>
      </c>
      <c r="F4402">
        <v>2854</v>
      </c>
      <c r="G4402">
        <v>25</v>
      </c>
      <c r="H4402">
        <v>2140</v>
      </c>
      <c r="I4402">
        <v>4</v>
      </c>
      <c r="J4402">
        <v>303</v>
      </c>
      <c r="K4402">
        <v>1</v>
      </c>
      <c r="L4402">
        <v>2140</v>
      </c>
      <c r="M4402" s="1">
        <v>45456</v>
      </c>
      <c r="N4402" t="s">
        <v>75</v>
      </c>
    </row>
    <row r="4403" spans="1:14" x14ac:dyDescent="0.3">
      <c r="A4403" t="s">
        <v>8591</v>
      </c>
      <c r="B4403" t="s">
        <v>8592</v>
      </c>
      <c r="C4403" t="s">
        <v>32</v>
      </c>
      <c r="D4403" t="s">
        <v>28</v>
      </c>
      <c r="E4403" t="s">
        <v>34</v>
      </c>
      <c r="F4403">
        <v>8214</v>
      </c>
      <c r="G4403">
        <v>25</v>
      </c>
      <c r="H4403">
        <v>6160</v>
      </c>
      <c r="I4403">
        <v>4.5</v>
      </c>
      <c r="J4403">
        <v>45</v>
      </c>
      <c r="K4403">
        <v>1</v>
      </c>
      <c r="L4403">
        <v>6160</v>
      </c>
      <c r="M4403" s="1">
        <v>45355</v>
      </c>
      <c r="N4403" t="s">
        <v>91</v>
      </c>
    </row>
    <row r="4404" spans="1:14" x14ac:dyDescent="0.3">
      <c r="A4404" t="s">
        <v>8593</v>
      </c>
      <c r="B4404" t="s">
        <v>8594</v>
      </c>
      <c r="C4404" t="s">
        <v>32</v>
      </c>
      <c r="D4404" t="s">
        <v>41</v>
      </c>
      <c r="E4404" t="s">
        <v>74</v>
      </c>
      <c r="F4404">
        <v>1301</v>
      </c>
      <c r="G4404">
        <v>10</v>
      </c>
      <c r="H4404">
        <v>1171</v>
      </c>
      <c r="I4404">
        <v>4.4000000000000004</v>
      </c>
      <c r="J4404">
        <v>18</v>
      </c>
      <c r="K4404">
        <v>1</v>
      </c>
      <c r="L4404">
        <v>1171</v>
      </c>
      <c r="M4404" s="1">
        <v>45791</v>
      </c>
      <c r="N4404" t="s">
        <v>168</v>
      </c>
    </row>
    <row r="4405" spans="1:14" x14ac:dyDescent="0.3">
      <c r="A4405" t="s">
        <v>8595</v>
      </c>
      <c r="B4405" t="s">
        <v>8596</v>
      </c>
      <c r="C4405" t="s">
        <v>45</v>
      </c>
      <c r="D4405" t="s">
        <v>41</v>
      </c>
      <c r="E4405" t="s">
        <v>34</v>
      </c>
      <c r="F4405">
        <v>764</v>
      </c>
      <c r="G4405">
        <v>20</v>
      </c>
      <c r="H4405">
        <v>611</v>
      </c>
      <c r="I4405">
        <v>4</v>
      </c>
      <c r="J4405">
        <v>180</v>
      </c>
      <c r="K4405">
        <v>1</v>
      </c>
      <c r="L4405">
        <v>611</v>
      </c>
      <c r="M4405" s="1">
        <v>46014</v>
      </c>
      <c r="N4405" t="s">
        <v>102</v>
      </c>
    </row>
    <row r="4406" spans="1:14" x14ac:dyDescent="0.3">
      <c r="A4406" t="s">
        <v>8597</v>
      </c>
      <c r="B4406" t="s">
        <v>8598</v>
      </c>
      <c r="C4406" t="s">
        <v>37</v>
      </c>
      <c r="D4406" t="s">
        <v>28</v>
      </c>
      <c r="E4406" t="s">
        <v>34</v>
      </c>
      <c r="F4406">
        <v>5055</v>
      </c>
      <c r="G4406">
        <v>10</v>
      </c>
      <c r="H4406">
        <v>4550</v>
      </c>
      <c r="I4406">
        <v>4.5</v>
      </c>
      <c r="J4406">
        <v>67</v>
      </c>
      <c r="K4406">
        <v>5</v>
      </c>
      <c r="L4406">
        <v>22750</v>
      </c>
      <c r="M4406" s="1">
        <v>45885</v>
      </c>
      <c r="N4406" t="s">
        <v>61</v>
      </c>
    </row>
    <row r="4407" spans="1:14" x14ac:dyDescent="0.3">
      <c r="A4407" t="s">
        <v>8599</v>
      </c>
      <c r="B4407" t="s">
        <v>8600</v>
      </c>
      <c r="C4407" t="s">
        <v>37</v>
      </c>
      <c r="D4407" t="s">
        <v>23</v>
      </c>
      <c r="E4407" t="s">
        <v>34</v>
      </c>
      <c r="F4407">
        <v>4964</v>
      </c>
      <c r="G4407">
        <v>20</v>
      </c>
      <c r="H4407">
        <v>3971</v>
      </c>
      <c r="I4407">
        <v>4.0999999999999996</v>
      </c>
      <c r="J4407">
        <v>77</v>
      </c>
      <c r="K4407">
        <v>2</v>
      </c>
      <c r="L4407">
        <v>7942</v>
      </c>
      <c r="M4407" s="1">
        <v>45489</v>
      </c>
      <c r="N4407" t="s">
        <v>61</v>
      </c>
    </row>
    <row r="4408" spans="1:14" x14ac:dyDescent="0.3">
      <c r="A4408" t="s">
        <v>8601</v>
      </c>
      <c r="B4408" t="s">
        <v>8602</v>
      </c>
      <c r="C4408" t="s">
        <v>57</v>
      </c>
      <c r="D4408" t="s">
        <v>23</v>
      </c>
      <c r="E4408" t="s">
        <v>18</v>
      </c>
      <c r="F4408">
        <v>2944</v>
      </c>
      <c r="G4408">
        <v>50</v>
      </c>
      <c r="H4408">
        <v>1472</v>
      </c>
      <c r="I4408">
        <v>4.0999999999999996</v>
      </c>
      <c r="J4408">
        <v>65</v>
      </c>
      <c r="K4408">
        <v>2</v>
      </c>
      <c r="L4408">
        <v>2944</v>
      </c>
      <c r="M4408" s="1">
        <v>45501</v>
      </c>
      <c r="N4408" t="s">
        <v>71</v>
      </c>
    </row>
    <row r="4409" spans="1:14" x14ac:dyDescent="0.3">
      <c r="A4409" t="s">
        <v>8603</v>
      </c>
      <c r="B4409" t="s">
        <v>8604</v>
      </c>
      <c r="C4409" t="s">
        <v>52</v>
      </c>
      <c r="D4409" t="s">
        <v>109</v>
      </c>
      <c r="E4409" t="s">
        <v>161</v>
      </c>
      <c r="F4409">
        <v>2629</v>
      </c>
      <c r="G4409">
        <v>20</v>
      </c>
      <c r="H4409">
        <v>2103</v>
      </c>
      <c r="I4409">
        <v>3.9</v>
      </c>
      <c r="J4409">
        <v>344</v>
      </c>
      <c r="K4409">
        <v>1</v>
      </c>
      <c r="L4409">
        <v>2103</v>
      </c>
      <c r="M4409" s="1">
        <v>45546</v>
      </c>
      <c r="N4409" t="s">
        <v>38</v>
      </c>
    </row>
    <row r="4410" spans="1:14" x14ac:dyDescent="0.3">
      <c r="A4410" t="s">
        <v>8605</v>
      </c>
      <c r="B4410" t="s">
        <v>8606</v>
      </c>
      <c r="C4410" t="s">
        <v>16</v>
      </c>
      <c r="D4410" t="s">
        <v>28</v>
      </c>
      <c r="E4410" t="s">
        <v>34</v>
      </c>
      <c r="F4410">
        <v>8106</v>
      </c>
      <c r="G4410">
        <v>20</v>
      </c>
      <c r="H4410">
        <v>6485</v>
      </c>
      <c r="I4410">
        <v>4.9000000000000004</v>
      </c>
      <c r="J4410">
        <v>137</v>
      </c>
      <c r="K4410">
        <v>1</v>
      </c>
      <c r="L4410">
        <v>6485</v>
      </c>
      <c r="M4410" s="1">
        <v>45841</v>
      </c>
      <c r="N4410" t="s">
        <v>168</v>
      </c>
    </row>
    <row r="4411" spans="1:14" x14ac:dyDescent="0.3">
      <c r="A4411" t="s">
        <v>8607</v>
      </c>
      <c r="B4411" t="s">
        <v>8608</v>
      </c>
      <c r="C4411" t="s">
        <v>22</v>
      </c>
      <c r="D4411" t="s">
        <v>41</v>
      </c>
      <c r="E4411" t="s">
        <v>34</v>
      </c>
      <c r="F4411">
        <v>2924</v>
      </c>
      <c r="G4411">
        <v>20</v>
      </c>
      <c r="H4411">
        <v>2339</v>
      </c>
      <c r="I4411">
        <v>4.8</v>
      </c>
      <c r="J4411">
        <v>52</v>
      </c>
      <c r="K4411">
        <v>1</v>
      </c>
      <c r="L4411">
        <v>2339</v>
      </c>
      <c r="M4411" s="1">
        <v>45435</v>
      </c>
      <c r="N4411" t="s">
        <v>189</v>
      </c>
    </row>
    <row r="4412" spans="1:14" x14ac:dyDescent="0.3">
      <c r="A4412" t="s">
        <v>8609</v>
      </c>
      <c r="B4412" t="s">
        <v>8610</v>
      </c>
      <c r="C4412" t="s">
        <v>16</v>
      </c>
      <c r="D4412" t="s">
        <v>53</v>
      </c>
      <c r="E4412" t="s">
        <v>34</v>
      </c>
      <c r="F4412">
        <v>6885</v>
      </c>
      <c r="G4412">
        <v>30</v>
      </c>
      <c r="H4412">
        <v>4820</v>
      </c>
      <c r="I4412">
        <v>3.8</v>
      </c>
      <c r="J4412">
        <v>136</v>
      </c>
      <c r="K4412">
        <v>1</v>
      </c>
      <c r="L4412">
        <v>4820</v>
      </c>
      <c r="M4412" s="1">
        <v>45635</v>
      </c>
      <c r="N4412" t="s">
        <v>29</v>
      </c>
    </row>
    <row r="4413" spans="1:14" x14ac:dyDescent="0.3">
      <c r="A4413" t="s">
        <v>8611</v>
      </c>
      <c r="B4413" t="s">
        <v>8612</v>
      </c>
      <c r="C4413" t="s">
        <v>37</v>
      </c>
      <c r="D4413" t="s">
        <v>109</v>
      </c>
      <c r="E4413" t="s">
        <v>161</v>
      </c>
      <c r="F4413">
        <v>2121</v>
      </c>
      <c r="G4413">
        <v>20</v>
      </c>
      <c r="H4413">
        <v>1697</v>
      </c>
      <c r="I4413">
        <v>3.9</v>
      </c>
      <c r="J4413">
        <v>202</v>
      </c>
      <c r="K4413">
        <v>2</v>
      </c>
      <c r="L4413">
        <v>3394</v>
      </c>
      <c r="M4413" s="1">
        <v>45678</v>
      </c>
      <c r="N4413" t="s">
        <v>58</v>
      </c>
    </row>
    <row r="4414" spans="1:14" x14ac:dyDescent="0.3">
      <c r="A4414" t="s">
        <v>8613</v>
      </c>
      <c r="B4414" t="s">
        <v>8614</v>
      </c>
      <c r="C4414" t="s">
        <v>88</v>
      </c>
      <c r="D4414" t="s">
        <v>17</v>
      </c>
      <c r="E4414" t="s">
        <v>18</v>
      </c>
      <c r="F4414">
        <v>3027</v>
      </c>
      <c r="G4414">
        <v>20</v>
      </c>
      <c r="H4414">
        <v>2422</v>
      </c>
      <c r="I4414">
        <v>4.3</v>
      </c>
      <c r="J4414">
        <v>424</v>
      </c>
      <c r="K4414">
        <v>1</v>
      </c>
      <c r="L4414">
        <v>2422</v>
      </c>
      <c r="M4414" s="1">
        <v>45865</v>
      </c>
      <c r="N4414" t="s">
        <v>91</v>
      </c>
    </row>
    <row r="4415" spans="1:14" x14ac:dyDescent="0.3">
      <c r="A4415" t="s">
        <v>8615</v>
      </c>
      <c r="B4415" t="s">
        <v>8616</v>
      </c>
      <c r="C4415" t="s">
        <v>88</v>
      </c>
      <c r="D4415" t="s">
        <v>28</v>
      </c>
      <c r="E4415" t="s">
        <v>34</v>
      </c>
      <c r="F4415">
        <v>3705</v>
      </c>
      <c r="G4415">
        <v>30</v>
      </c>
      <c r="H4415">
        <v>2594</v>
      </c>
      <c r="I4415">
        <v>4.4000000000000004</v>
      </c>
      <c r="J4415">
        <v>47</v>
      </c>
      <c r="K4415">
        <v>1</v>
      </c>
      <c r="L4415">
        <v>2594</v>
      </c>
      <c r="M4415" s="1">
        <v>45550</v>
      </c>
      <c r="N4415" t="s">
        <v>141</v>
      </c>
    </row>
    <row r="4416" spans="1:14" x14ac:dyDescent="0.3">
      <c r="A4416" t="s">
        <v>8617</v>
      </c>
      <c r="B4416" t="s">
        <v>8618</v>
      </c>
      <c r="C4416" t="s">
        <v>57</v>
      </c>
      <c r="D4416" t="s">
        <v>46</v>
      </c>
      <c r="E4416" t="s">
        <v>34</v>
      </c>
      <c r="F4416">
        <v>6460</v>
      </c>
      <c r="G4416">
        <v>20</v>
      </c>
      <c r="H4416">
        <v>5168</v>
      </c>
      <c r="I4416">
        <v>3.6</v>
      </c>
      <c r="J4416">
        <v>99</v>
      </c>
      <c r="K4416">
        <v>1</v>
      </c>
      <c r="L4416">
        <v>5168</v>
      </c>
      <c r="M4416" s="1">
        <v>45631</v>
      </c>
      <c r="N4416" t="s">
        <v>29</v>
      </c>
    </row>
    <row r="4417" spans="1:14" x14ac:dyDescent="0.3">
      <c r="A4417" t="s">
        <v>8619</v>
      </c>
      <c r="B4417" t="s">
        <v>8620</v>
      </c>
      <c r="C4417" t="s">
        <v>32</v>
      </c>
      <c r="D4417" t="s">
        <v>53</v>
      </c>
      <c r="E4417" t="s">
        <v>34</v>
      </c>
      <c r="F4417">
        <v>1381</v>
      </c>
      <c r="G4417">
        <v>20</v>
      </c>
      <c r="H4417">
        <v>1105</v>
      </c>
      <c r="I4417">
        <v>3.7</v>
      </c>
      <c r="J4417">
        <v>62</v>
      </c>
      <c r="K4417">
        <v>1</v>
      </c>
      <c r="L4417">
        <v>1105</v>
      </c>
      <c r="M4417" s="1">
        <v>45964</v>
      </c>
      <c r="N4417" t="s">
        <v>58</v>
      </c>
    </row>
    <row r="4418" spans="1:14" x14ac:dyDescent="0.3">
      <c r="A4418" t="s">
        <v>8621</v>
      </c>
      <c r="B4418" t="s">
        <v>8622</v>
      </c>
      <c r="C4418" t="s">
        <v>16</v>
      </c>
      <c r="D4418" t="s">
        <v>53</v>
      </c>
      <c r="E4418" t="s">
        <v>34</v>
      </c>
      <c r="F4418">
        <v>7944</v>
      </c>
      <c r="G4418">
        <v>25</v>
      </c>
      <c r="H4418">
        <v>5958</v>
      </c>
      <c r="I4418">
        <v>2.7</v>
      </c>
      <c r="J4418">
        <v>127</v>
      </c>
      <c r="K4418">
        <v>1</v>
      </c>
      <c r="L4418">
        <v>5958</v>
      </c>
      <c r="M4418" s="1">
        <v>45315</v>
      </c>
      <c r="N4418" t="s">
        <v>102</v>
      </c>
    </row>
    <row r="4419" spans="1:14" x14ac:dyDescent="0.3">
      <c r="A4419" t="s">
        <v>8623</v>
      </c>
      <c r="B4419" t="s">
        <v>8624</v>
      </c>
      <c r="C4419" t="s">
        <v>57</v>
      </c>
      <c r="D4419" t="s">
        <v>109</v>
      </c>
      <c r="E4419" t="s">
        <v>34</v>
      </c>
      <c r="F4419">
        <v>2193</v>
      </c>
      <c r="G4419">
        <v>20</v>
      </c>
      <c r="H4419">
        <v>1754</v>
      </c>
      <c r="I4419">
        <v>4.4000000000000004</v>
      </c>
      <c r="J4419">
        <v>201</v>
      </c>
      <c r="K4419">
        <v>1</v>
      </c>
      <c r="L4419">
        <v>1754</v>
      </c>
      <c r="M4419" s="1">
        <v>45597</v>
      </c>
      <c r="N4419" t="s">
        <v>29</v>
      </c>
    </row>
    <row r="4420" spans="1:14" x14ac:dyDescent="0.3">
      <c r="A4420" t="s">
        <v>8625</v>
      </c>
      <c r="B4420" t="s">
        <v>8626</v>
      </c>
      <c r="C4420" t="s">
        <v>32</v>
      </c>
      <c r="D4420" t="s">
        <v>46</v>
      </c>
      <c r="E4420" t="s">
        <v>74</v>
      </c>
      <c r="F4420">
        <v>8628</v>
      </c>
      <c r="G4420">
        <v>0</v>
      </c>
      <c r="H4420">
        <v>8628</v>
      </c>
      <c r="I4420">
        <v>3.4</v>
      </c>
      <c r="J4420">
        <v>61</v>
      </c>
      <c r="K4420">
        <v>2</v>
      </c>
      <c r="L4420">
        <v>17256</v>
      </c>
      <c r="M4420" s="1">
        <v>45493</v>
      </c>
      <c r="N4420" t="s">
        <v>102</v>
      </c>
    </row>
    <row r="4421" spans="1:14" x14ac:dyDescent="0.3">
      <c r="A4421" t="s">
        <v>8627</v>
      </c>
      <c r="B4421" t="s">
        <v>8628</v>
      </c>
      <c r="C4421" t="s">
        <v>116</v>
      </c>
      <c r="D4421" t="s">
        <v>28</v>
      </c>
      <c r="E4421" t="s">
        <v>34</v>
      </c>
      <c r="F4421">
        <v>2028</v>
      </c>
      <c r="G4421">
        <v>15</v>
      </c>
      <c r="H4421">
        <v>1724</v>
      </c>
      <c r="I4421">
        <v>3.8</v>
      </c>
      <c r="J4421">
        <v>112</v>
      </c>
      <c r="K4421">
        <v>1</v>
      </c>
      <c r="L4421">
        <v>1724</v>
      </c>
      <c r="M4421" s="1">
        <v>45413</v>
      </c>
      <c r="N4421" t="s">
        <v>189</v>
      </c>
    </row>
    <row r="4422" spans="1:14" x14ac:dyDescent="0.3">
      <c r="A4422" t="s">
        <v>8629</v>
      </c>
      <c r="B4422" t="s">
        <v>8630</v>
      </c>
      <c r="C4422" t="s">
        <v>57</v>
      </c>
      <c r="D4422" t="s">
        <v>17</v>
      </c>
      <c r="E4422" t="s">
        <v>34</v>
      </c>
      <c r="F4422">
        <v>1873</v>
      </c>
      <c r="G4422">
        <v>20</v>
      </c>
      <c r="H4422">
        <v>1498</v>
      </c>
      <c r="I4422">
        <v>4.5</v>
      </c>
      <c r="J4422">
        <v>208</v>
      </c>
      <c r="K4422">
        <v>2</v>
      </c>
      <c r="L4422">
        <v>2996</v>
      </c>
      <c r="M4422" s="1">
        <v>45610</v>
      </c>
      <c r="N4422" t="s">
        <v>71</v>
      </c>
    </row>
    <row r="4423" spans="1:14" x14ac:dyDescent="0.3">
      <c r="A4423" t="s">
        <v>8631</v>
      </c>
      <c r="B4423" t="s">
        <v>7441</v>
      </c>
      <c r="C4423" t="s">
        <v>32</v>
      </c>
      <c r="D4423" t="s">
        <v>23</v>
      </c>
      <c r="E4423" t="s">
        <v>18</v>
      </c>
      <c r="F4423">
        <v>1057</v>
      </c>
      <c r="G4423">
        <v>30</v>
      </c>
      <c r="H4423">
        <v>740</v>
      </c>
      <c r="I4423">
        <v>4.5</v>
      </c>
      <c r="J4423">
        <v>57</v>
      </c>
      <c r="K4423">
        <v>1</v>
      </c>
      <c r="L4423">
        <v>740</v>
      </c>
      <c r="M4423" s="1">
        <v>45765</v>
      </c>
      <c r="N4423" t="s">
        <v>75</v>
      </c>
    </row>
    <row r="4424" spans="1:14" x14ac:dyDescent="0.3">
      <c r="A4424" t="s">
        <v>8632</v>
      </c>
      <c r="B4424" t="s">
        <v>8633</v>
      </c>
      <c r="C4424" t="s">
        <v>45</v>
      </c>
      <c r="D4424" t="s">
        <v>17</v>
      </c>
      <c r="E4424" t="s">
        <v>34</v>
      </c>
      <c r="F4424">
        <v>5248</v>
      </c>
      <c r="G4424">
        <v>15</v>
      </c>
      <c r="H4424">
        <v>4461</v>
      </c>
      <c r="I4424">
        <v>4.9000000000000004</v>
      </c>
      <c r="J4424">
        <v>134</v>
      </c>
      <c r="K4424">
        <v>5</v>
      </c>
      <c r="L4424">
        <v>22305</v>
      </c>
      <c r="M4424" s="1">
        <v>46019</v>
      </c>
      <c r="N4424" t="s">
        <v>61</v>
      </c>
    </row>
    <row r="4425" spans="1:14" x14ac:dyDescent="0.3">
      <c r="A4425" t="s">
        <v>8634</v>
      </c>
      <c r="B4425" t="s">
        <v>8635</v>
      </c>
      <c r="C4425" t="s">
        <v>27</v>
      </c>
      <c r="D4425" t="s">
        <v>53</v>
      </c>
      <c r="E4425" t="s">
        <v>18</v>
      </c>
      <c r="F4425">
        <v>4414</v>
      </c>
      <c r="G4425">
        <v>60</v>
      </c>
      <c r="H4425">
        <v>1766</v>
      </c>
      <c r="I4425">
        <v>5</v>
      </c>
      <c r="J4425">
        <v>163</v>
      </c>
      <c r="K4425">
        <v>1</v>
      </c>
      <c r="L4425">
        <v>1766</v>
      </c>
      <c r="M4425" s="1">
        <v>45621</v>
      </c>
      <c r="N4425" t="s">
        <v>189</v>
      </c>
    </row>
    <row r="4426" spans="1:14" x14ac:dyDescent="0.3">
      <c r="A4426" t="s">
        <v>8636</v>
      </c>
      <c r="B4426" t="s">
        <v>8637</v>
      </c>
      <c r="C4426" t="s">
        <v>88</v>
      </c>
      <c r="D4426" t="s">
        <v>109</v>
      </c>
      <c r="E4426" t="s">
        <v>161</v>
      </c>
      <c r="F4426">
        <v>1059</v>
      </c>
      <c r="G4426">
        <v>30</v>
      </c>
      <c r="H4426">
        <v>741</v>
      </c>
      <c r="I4426">
        <v>5</v>
      </c>
      <c r="J4426">
        <v>206</v>
      </c>
      <c r="K4426">
        <v>1</v>
      </c>
      <c r="L4426">
        <v>741</v>
      </c>
      <c r="M4426" s="1">
        <v>45875</v>
      </c>
      <c r="N4426" t="s">
        <v>141</v>
      </c>
    </row>
    <row r="4427" spans="1:14" x14ac:dyDescent="0.3">
      <c r="A4427" t="s">
        <v>8638</v>
      </c>
      <c r="B4427" t="s">
        <v>8639</v>
      </c>
      <c r="C4427" t="s">
        <v>88</v>
      </c>
      <c r="D4427" t="s">
        <v>109</v>
      </c>
      <c r="E4427" t="s">
        <v>161</v>
      </c>
      <c r="F4427">
        <v>3512</v>
      </c>
      <c r="G4427">
        <v>30</v>
      </c>
      <c r="H4427">
        <v>2458</v>
      </c>
      <c r="I4427">
        <v>3.9</v>
      </c>
      <c r="J4427">
        <v>27</v>
      </c>
      <c r="K4427">
        <v>1</v>
      </c>
      <c r="L4427">
        <v>2458</v>
      </c>
      <c r="M4427" s="1">
        <v>45337</v>
      </c>
      <c r="N4427" t="s">
        <v>189</v>
      </c>
    </row>
    <row r="4428" spans="1:14" x14ac:dyDescent="0.3">
      <c r="A4428" t="s">
        <v>8640</v>
      </c>
      <c r="B4428" t="s">
        <v>8641</v>
      </c>
      <c r="C4428" t="s">
        <v>45</v>
      </c>
      <c r="D4428" t="s">
        <v>41</v>
      </c>
      <c r="E4428" t="s">
        <v>34</v>
      </c>
      <c r="F4428">
        <v>1600</v>
      </c>
      <c r="G4428">
        <v>0</v>
      </c>
      <c r="H4428">
        <v>1600</v>
      </c>
      <c r="I4428">
        <v>3.8</v>
      </c>
      <c r="J4428">
        <v>54</v>
      </c>
      <c r="K4428">
        <v>1</v>
      </c>
      <c r="L4428">
        <v>1600</v>
      </c>
      <c r="M4428" s="1">
        <v>45767</v>
      </c>
      <c r="N4428" t="s">
        <v>71</v>
      </c>
    </row>
    <row r="4429" spans="1:14" x14ac:dyDescent="0.3">
      <c r="A4429" t="s">
        <v>8642</v>
      </c>
      <c r="B4429" t="s">
        <v>8643</v>
      </c>
      <c r="C4429" t="s">
        <v>116</v>
      </c>
      <c r="D4429" t="s">
        <v>41</v>
      </c>
      <c r="E4429" t="s">
        <v>74</v>
      </c>
      <c r="F4429">
        <v>1696</v>
      </c>
      <c r="G4429">
        <v>25</v>
      </c>
      <c r="H4429">
        <v>1272</v>
      </c>
      <c r="I4429">
        <v>4.3</v>
      </c>
      <c r="J4429">
        <v>567</v>
      </c>
      <c r="K4429">
        <v>1</v>
      </c>
      <c r="L4429">
        <v>1272</v>
      </c>
      <c r="M4429" s="1">
        <v>45464</v>
      </c>
      <c r="N4429" t="s">
        <v>75</v>
      </c>
    </row>
    <row r="4430" spans="1:14" x14ac:dyDescent="0.3">
      <c r="A4430" t="s">
        <v>8644</v>
      </c>
      <c r="B4430" t="s">
        <v>1242</v>
      </c>
      <c r="C4430" t="s">
        <v>52</v>
      </c>
      <c r="D4430" t="s">
        <v>46</v>
      </c>
      <c r="E4430" t="s">
        <v>74</v>
      </c>
      <c r="F4430">
        <v>2206</v>
      </c>
      <c r="G4430">
        <v>70</v>
      </c>
      <c r="H4430">
        <v>662</v>
      </c>
      <c r="I4430">
        <v>3.4</v>
      </c>
      <c r="J4430">
        <v>134</v>
      </c>
      <c r="K4430">
        <v>1</v>
      </c>
      <c r="L4430">
        <v>662</v>
      </c>
      <c r="M4430" s="1">
        <v>45885</v>
      </c>
      <c r="N4430" t="s">
        <v>24</v>
      </c>
    </row>
    <row r="4431" spans="1:14" x14ac:dyDescent="0.3">
      <c r="A4431" t="s">
        <v>8645</v>
      </c>
      <c r="B4431" t="s">
        <v>8646</v>
      </c>
      <c r="C4431" t="s">
        <v>37</v>
      </c>
      <c r="D4431" t="s">
        <v>109</v>
      </c>
      <c r="E4431" t="s">
        <v>18</v>
      </c>
      <c r="F4431">
        <v>1803</v>
      </c>
      <c r="G4431">
        <v>0</v>
      </c>
      <c r="H4431">
        <v>1803</v>
      </c>
      <c r="I4431">
        <v>4</v>
      </c>
      <c r="J4431">
        <v>286</v>
      </c>
      <c r="K4431">
        <v>3</v>
      </c>
      <c r="L4431">
        <v>5409</v>
      </c>
      <c r="M4431" s="1">
        <v>45759</v>
      </c>
      <c r="N4431" t="s">
        <v>24</v>
      </c>
    </row>
    <row r="4432" spans="1:14" x14ac:dyDescent="0.3">
      <c r="A4432" t="s">
        <v>8647</v>
      </c>
      <c r="B4432" t="s">
        <v>8648</v>
      </c>
      <c r="C4432" t="s">
        <v>37</v>
      </c>
      <c r="D4432" t="s">
        <v>53</v>
      </c>
      <c r="E4432" t="s">
        <v>74</v>
      </c>
      <c r="F4432">
        <v>2522</v>
      </c>
      <c r="G4432">
        <v>30</v>
      </c>
      <c r="H4432">
        <v>1765</v>
      </c>
      <c r="I4432">
        <v>4.2</v>
      </c>
      <c r="J4432">
        <v>106</v>
      </c>
      <c r="K4432">
        <v>2</v>
      </c>
      <c r="L4432">
        <v>3530</v>
      </c>
      <c r="M4432" s="1">
        <v>45450</v>
      </c>
      <c r="N4432" t="s">
        <v>78</v>
      </c>
    </row>
    <row r="4433" spans="1:14" x14ac:dyDescent="0.3">
      <c r="A4433" t="s">
        <v>8649</v>
      </c>
      <c r="B4433" t="s">
        <v>8650</v>
      </c>
      <c r="C4433" t="s">
        <v>27</v>
      </c>
      <c r="D4433" t="s">
        <v>23</v>
      </c>
      <c r="E4433" t="s">
        <v>18</v>
      </c>
      <c r="F4433">
        <v>4264</v>
      </c>
      <c r="G4433">
        <v>25</v>
      </c>
      <c r="H4433">
        <v>3198</v>
      </c>
      <c r="I4433">
        <v>4.3</v>
      </c>
      <c r="J4433">
        <v>148</v>
      </c>
      <c r="K4433">
        <v>4</v>
      </c>
      <c r="L4433">
        <v>12792</v>
      </c>
      <c r="M4433" s="1">
        <v>45501</v>
      </c>
      <c r="N4433" t="s">
        <v>54</v>
      </c>
    </row>
    <row r="4434" spans="1:14" x14ac:dyDescent="0.3">
      <c r="A4434" t="s">
        <v>8651</v>
      </c>
      <c r="B4434" t="s">
        <v>8652</v>
      </c>
      <c r="C4434" t="s">
        <v>52</v>
      </c>
      <c r="D4434" t="s">
        <v>46</v>
      </c>
      <c r="E4434" t="s">
        <v>18</v>
      </c>
      <c r="F4434">
        <v>7491</v>
      </c>
      <c r="G4434">
        <v>15</v>
      </c>
      <c r="H4434">
        <v>6367</v>
      </c>
      <c r="I4434">
        <v>4.4000000000000004</v>
      </c>
      <c r="J4434">
        <v>328</v>
      </c>
      <c r="K4434">
        <v>3</v>
      </c>
      <c r="L4434">
        <v>19101</v>
      </c>
      <c r="M4434" s="1">
        <v>46005</v>
      </c>
      <c r="N4434" t="s">
        <v>19</v>
      </c>
    </row>
    <row r="4435" spans="1:14" x14ac:dyDescent="0.3">
      <c r="A4435" t="s">
        <v>8653</v>
      </c>
      <c r="B4435" t="s">
        <v>8516</v>
      </c>
      <c r="C4435" t="s">
        <v>22</v>
      </c>
      <c r="D4435" t="s">
        <v>46</v>
      </c>
      <c r="E4435" t="s">
        <v>74</v>
      </c>
      <c r="F4435">
        <v>4423</v>
      </c>
      <c r="G4435">
        <v>25</v>
      </c>
      <c r="H4435">
        <v>3317</v>
      </c>
      <c r="I4435">
        <v>4</v>
      </c>
      <c r="J4435">
        <v>132</v>
      </c>
      <c r="K4435">
        <v>2</v>
      </c>
      <c r="L4435">
        <v>6634</v>
      </c>
      <c r="M4435" s="1">
        <v>46003</v>
      </c>
      <c r="N4435" t="s">
        <v>150</v>
      </c>
    </row>
    <row r="4436" spans="1:14" x14ac:dyDescent="0.3">
      <c r="A4436" t="s">
        <v>8654</v>
      </c>
      <c r="B4436" t="s">
        <v>8655</v>
      </c>
      <c r="C4436" t="s">
        <v>37</v>
      </c>
      <c r="D4436" t="s">
        <v>41</v>
      </c>
      <c r="E4436" t="s">
        <v>34</v>
      </c>
      <c r="F4436">
        <v>2100</v>
      </c>
      <c r="G4436">
        <v>25</v>
      </c>
      <c r="H4436">
        <v>1575</v>
      </c>
      <c r="I4436">
        <v>3.5</v>
      </c>
      <c r="J4436">
        <v>20</v>
      </c>
      <c r="K4436">
        <v>1</v>
      </c>
      <c r="L4436">
        <v>1575</v>
      </c>
      <c r="M4436" s="1">
        <v>45463</v>
      </c>
      <c r="N4436" t="s">
        <v>189</v>
      </c>
    </row>
    <row r="4437" spans="1:14" x14ac:dyDescent="0.3">
      <c r="A4437" t="s">
        <v>8656</v>
      </c>
      <c r="B4437" t="s">
        <v>8657</v>
      </c>
      <c r="C4437" t="s">
        <v>16</v>
      </c>
      <c r="D4437" t="s">
        <v>33</v>
      </c>
      <c r="E4437" t="s">
        <v>34</v>
      </c>
      <c r="F4437">
        <v>3940</v>
      </c>
      <c r="G4437">
        <v>10</v>
      </c>
      <c r="H4437">
        <v>3546</v>
      </c>
      <c r="I4437">
        <v>3.6</v>
      </c>
      <c r="J4437">
        <v>292</v>
      </c>
      <c r="K4437">
        <v>1</v>
      </c>
      <c r="L4437">
        <v>3546</v>
      </c>
      <c r="M4437" s="1">
        <v>45527</v>
      </c>
      <c r="N4437" t="s">
        <v>75</v>
      </c>
    </row>
    <row r="4438" spans="1:14" x14ac:dyDescent="0.3">
      <c r="A4438" t="s">
        <v>8658</v>
      </c>
      <c r="B4438" t="s">
        <v>8659</v>
      </c>
      <c r="C4438" t="s">
        <v>37</v>
      </c>
      <c r="D4438" t="s">
        <v>33</v>
      </c>
      <c r="E4438" t="s">
        <v>34</v>
      </c>
      <c r="F4438">
        <v>5102</v>
      </c>
      <c r="G4438">
        <v>60</v>
      </c>
      <c r="H4438">
        <v>2041</v>
      </c>
      <c r="I4438">
        <v>3.1</v>
      </c>
      <c r="J4438">
        <v>127</v>
      </c>
      <c r="K4438">
        <v>1</v>
      </c>
      <c r="L4438">
        <v>2041</v>
      </c>
      <c r="M4438" s="1">
        <v>45560</v>
      </c>
      <c r="N4438" t="s">
        <v>189</v>
      </c>
    </row>
    <row r="4439" spans="1:14" x14ac:dyDescent="0.3">
      <c r="A4439" t="s">
        <v>8660</v>
      </c>
      <c r="B4439" t="s">
        <v>8661</v>
      </c>
      <c r="C4439" t="s">
        <v>52</v>
      </c>
      <c r="D4439" t="s">
        <v>23</v>
      </c>
      <c r="E4439" t="s">
        <v>34</v>
      </c>
      <c r="F4439">
        <v>3658</v>
      </c>
      <c r="G4439">
        <v>20</v>
      </c>
      <c r="H4439">
        <v>2926</v>
      </c>
      <c r="I4439">
        <v>3.8</v>
      </c>
      <c r="J4439">
        <v>291</v>
      </c>
      <c r="K4439">
        <v>1</v>
      </c>
      <c r="L4439">
        <v>2926</v>
      </c>
      <c r="M4439" s="1">
        <v>45504</v>
      </c>
      <c r="N4439" t="s">
        <v>61</v>
      </c>
    </row>
    <row r="4440" spans="1:14" x14ac:dyDescent="0.3">
      <c r="A4440" t="s">
        <v>8662</v>
      </c>
      <c r="B4440" t="s">
        <v>8663</v>
      </c>
      <c r="C4440" t="s">
        <v>32</v>
      </c>
      <c r="D4440" t="s">
        <v>28</v>
      </c>
      <c r="E4440" t="s">
        <v>34</v>
      </c>
      <c r="F4440">
        <v>7457</v>
      </c>
      <c r="G4440">
        <v>40</v>
      </c>
      <c r="H4440">
        <v>4474</v>
      </c>
      <c r="I4440">
        <v>3.4</v>
      </c>
      <c r="J4440">
        <v>109</v>
      </c>
      <c r="K4440">
        <v>1</v>
      </c>
      <c r="L4440">
        <v>4474</v>
      </c>
      <c r="M4440" s="1">
        <v>45730</v>
      </c>
      <c r="N4440" t="s">
        <v>91</v>
      </c>
    </row>
    <row r="4441" spans="1:14" x14ac:dyDescent="0.3">
      <c r="A4441" t="s">
        <v>8664</v>
      </c>
      <c r="B4441" t="s">
        <v>8665</v>
      </c>
      <c r="C4441" t="s">
        <v>22</v>
      </c>
      <c r="D4441" t="s">
        <v>46</v>
      </c>
      <c r="E4441" t="s">
        <v>74</v>
      </c>
      <c r="F4441">
        <v>11775</v>
      </c>
      <c r="G4441">
        <v>25</v>
      </c>
      <c r="H4441">
        <v>8831</v>
      </c>
      <c r="I4441">
        <v>3.9</v>
      </c>
      <c r="J4441">
        <v>106</v>
      </c>
      <c r="K4441">
        <v>1</v>
      </c>
      <c r="L4441">
        <v>8831</v>
      </c>
      <c r="M4441" s="1">
        <v>45573</v>
      </c>
      <c r="N4441" t="s">
        <v>49</v>
      </c>
    </row>
    <row r="4442" spans="1:14" x14ac:dyDescent="0.3">
      <c r="A4442" t="s">
        <v>8666</v>
      </c>
      <c r="B4442" t="s">
        <v>8667</v>
      </c>
      <c r="C4442" t="s">
        <v>32</v>
      </c>
      <c r="D4442" t="s">
        <v>23</v>
      </c>
      <c r="E4442" t="s">
        <v>34</v>
      </c>
      <c r="F4442">
        <v>2114</v>
      </c>
      <c r="G4442">
        <v>25</v>
      </c>
      <c r="H4442">
        <v>1586</v>
      </c>
      <c r="I4442">
        <v>4.3</v>
      </c>
      <c r="J4442">
        <v>118</v>
      </c>
      <c r="K4442">
        <v>2</v>
      </c>
      <c r="L4442">
        <v>3172</v>
      </c>
      <c r="M4442" s="1">
        <v>45600</v>
      </c>
      <c r="N4442" t="s">
        <v>24</v>
      </c>
    </row>
    <row r="4443" spans="1:14" x14ac:dyDescent="0.3">
      <c r="A4443" t="s">
        <v>8668</v>
      </c>
      <c r="B4443" t="s">
        <v>8669</v>
      </c>
      <c r="C4443" t="s">
        <v>45</v>
      </c>
      <c r="D4443" t="s">
        <v>28</v>
      </c>
      <c r="E4443" t="s">
        <v>34</v>
      </c>
      <c r="F4443">
        <v>7884</v>
      </c>
      <c r="G4443">
        <v>0</v>
      </c>
      <c r="H4443">
        <v>7884</v>
      </c>
      <c r="I4443">
        <v>3.5</v>
      </c>
      <c r="J4443">
        <v>312</v>
      </c>
      <c r="K4443">
        <v>1</v>
      </c>
      <c r="L4443">
        <v>7884</v>
      </c>
      <c r="M4443" s="1">
        <v>45857</v>
      </c>
      <c r="N4443" t="s">
        <v>64</v>
      </c>
    </row>
    <row r="4444" spans="1:14" x14ac:dyDescent="0.3">
      <c r="A4444" t="s">
        <v>8670</v>
      </c>
      <c r="B4444" t="s">
        <v>8671</v>
      </c>
      <c r="C4444" t="s">
        <v>37</v>
      </c>
      <c r="D4444" t="s">
        <v>109</v>
      </c>
      <c r="E4444" t="s">
        <v>34</v>
      </c>
      <c r="F4444">
        <v>1498</v>
      </c>
      <c r="G4444">
        <v>70</v>
      </c>
      <c r="H4444">
        <v>449</v>
      </c>
      <c r="I4444">
        <v>4.0999999999999996</v>
      </c>
      <c r="J4444">
        <v>218</v>
      </c>
      <c r="K4444">
        <v>1</v>
      </c>
      <c r="L4444">
        <v>449</v>
      </c>
      <c r="M4444" s="1">
        <v>45969</v>
      </c>
      <c r="N4444" t="s">
        <v>61</v>
      </c>
    </row>
    <row r="4445" spans="1:14" x14ac:dyDescent="0.3">
      <c r="A4445" t="s">
        <v>8672</v>
      </c>
      <c r="B4445" t="s">
        <v>8673</v>
      </c>
      <c r="C4445" t="s">
        <v>22</v>
      </c>
      <c r="D4445" t="s">
        <v>23</v>
      </c>
      <c r="E4445" t="s">
        <v>34</v>
      </c>
      <c r="F4445">
        <v>3751</v>
      </c>
      <c r="G4445">
        <v>40</v>
      </c>
      <c r="H4445">
        <v>2251</v>
      </c>
      <c r="I4445">
        <v>4</v>
      </c>
      <c r="J4445">
        <v>261</v>
      </c>
      <c r="K4445">
        <v>1</v>
      </c>
      <c r="L4445">
        <v>2251</v>
      </c>
      <c r="M4445" s="1">
        <v>45621</v>
      </c>
      <c r="N4445" t="s">
        <v>91</v>
      </c>
    </row>
    <row r="4446" spans="1:14" x14ac:dyDescent="0.3">
      <c r="A4446" t="s">
        <v>8674</v>
      </c>
      <c r="B4446" t="s">
        <v>8675</v>
      </c>
      <c r="C4446" t="s">
        <v>45</v>
      </c>
      <c r="D4446" t="s">
        <v>46</v>
      </c>
      <c r="E4446" t="s">
        <v>161</v>
      </c>
      <c r="F4446">
        <v>7123</v>
      </c>
      <c r="G4446">
        <v>70</v>
      </c>
      <c r="H4446">
        <v>2137</v>
      </c>
      <c r="I4446">
        <v>4.3</v>
      </c>
      <c r="J4446">
        <v>438</v>
      </c>
      <c r="K4446">
        <v>2</v>
      </c>
      <c r="L4446">
        <v>4274</v>
      </c>
      <c r="M4446" s="1">
        <v>45943</v>
      </c>
      <c r="N4446" t="s">
        <v>71</v>
      </c>
    </row>
    <row r="4447" spans="1:14" x14ac:dyDescent="0.3">
      <c r="A4447" t="s">
        <v>8676</v>
      </c>
      <c r="B4447" t="s">
        <v>8677</v>
      </c>
      <c r="C4447" t="s">
        <v>37</v>
      </c>
      <c r="D4447" t="s">
        <v>28</v>
      </c>
      <c r="E4447" t="s">
        <v>34</v>
      </c>
      <c r="F4447">
        <v>9228</v>
      </c>
      <c r="G4447">
        <v>25</v>
      </c>
      <c r="H4447">
        <v>6921</v>
      </c>
      <c r="I4447">
        <v>4.4000000000000004</v>
      </c>
      <c r="J4447">
        <v>60</v>
      </c>
      <c r="K4447">
        <v>1</v>
      </c>
      <c r="L4447">
        <v>6921</v>
      </c>
      <c r="M4447" s="1">
        <v>45639</v>
      </c>
      <c r="N4447" t="s">
        <v>24</v>
      </c>
    </row>
    <row r="4448" spans="1:14" x14ac:dyDescent="0.3">
      <c r="A4448" t="s">
        <v>8678</v>
      </c>
      <c r="B4448" t="s">
        <v>8679</v>
      </c>
      <c r="C4448" t="s">
        <v>88</v>
      </c>
      <c r="D4448" t="s">
        <v>41</v>
      </c>
      <c r="E4448" t="s">
        <v>34</v>
      </c>
      <c r="F4448">
        <v>1810</v>
      </c>
      <c r="G4448">
        <v>30</v>
      </c>
      <c r="H4448">
        <v>1267</v>
      </c>
      <c r="I4448">
        <v>3.9</v>
      </c>
      <c r="J4448">
        <v>19</v>
      </c>
      <c r="K4448">
        <v>1</v>
      </c>
      <c r="L4448">
        <v>1267</v>
      </c>
      <c r="M4448" s="1">
        <v>45991</v>
      </c>
      <c r="N4448" t="s">
        <v>38</v>
      </c>
    </row>
    <row r="4449" spans="1:14" x14ac:dyDescent="0.3">
      <c r="A4449" t="s">
        <v>8680</v>
      </c>
      <c r="B4449" t="s">
        <v>8681</v>
      </c>
      <c r="C4449" t="s">
        <v>22</v>
      </c>
      <c r="D4449" t="s">
        <v>46</v>
      </c>
      <c r="E4449" t="s">
        <v>161</v>
      </c>
      <c r="F4449">
        <v>4070</v>
      </c>
      <c r="G4449">
        <v>25</v>
      </c>
      <c r="H4449">
        <v>3052</v>
      </c>
      <c r="I4449">
        <v>4.0999999999999996</v>
      </c>
      <c r="J4449">
        <v>43</v>
      </c>
      <c r="K4449">
        <v>1</v>
      </c>
      <c r="L4449">
        <v>3052</v>
      </c>
      <c r="M4449" s="1">
        <v>45958</v>
      </c>
      <c r="N4449" t="s">
        <v>91</v>
      </c>
    </row>
    <row r="4450" spans="1:14" x14ac:dyDescent="0.3">
      <c r="A4450" t="s">
        <v>8682</v>
      </c>
      <c r="B4450" t="s">
        <v>8683</v>
      </c>
      <c r="C4450" t="s">
        <v>16</v>
      </c>
      <c r="D4450" t="s">
        <v>41</v>
      </c>
      <c r="E4450" t="s">
        <v>34</v>
      </c>
      <c r="F4450">
        <v>2234</v>
      </c>
      <c r="G4450">
        <v>40</v>
      </c>
      <c r="H4450">
        <v>1340</v>
      </c>
      <c r="I4450">
        <v>4</v>
      </c>
      <c r="J4450">
        <v>59</v>
      </c>
      <c r="K4450">
        <v>1</v>
      </c>
      <c r="L4450">
        <v>1340</v>
      </c>
      <c r="M4450" s="1">
        <v>45455</v>
      </c>
      <c r="N4450" t="s">
        <v>38</v>
      </c>
    </row>
    <row r="4451" spans="1:14" x14ac:dyDescent="0.3">
      <c r="A4451" t="s">
        <v>8684</v>
      </c>
      <c r="B4451" t="s">
        <v>8685</v>
      </c>
      <c r="C4451" t="s">
        <v>27</v>
      </c>
      <c r="D4451" t="s">
        <v>28</v>
      </c>
      <c r="E4451" t="s">
        <v>34</v>
      </c>
      <c r="F4451">
        <v>2979</v>
      </c>
      <c r="G4451">
        <v>60</v>
      </c>
      <c r="H4451">
        <v>1192</v>
      </c>
      <c r="I4451">
        <v>3.9</v>
      </c>
      <c r="J4451">
        <v>7</v>
      </c>
      <c r="K4451">
        <v>4</v>
      </c>
      <c r="L4451">
        <v>4768</v>
      </c>
      <c r="M4451" s="1">
        <v>45836</v>
      </c>
      <c r="N4451" t="s">
        <v>42</v>
      </c>
    </row>
    <row r="4452" spans="1:14" x14ac:dyDescent="0.3">
      <c r="A4452" t="s">
        <v>8686</v>
      </c>
      <c r="B4452" t="s">
        <v>1109</v>
      </c>
      <c r="C4452" t="s">
        <v>116</v>
      </c>
      <c r="D4452" t="s">
        <v>109</v>
      </c>
      <c r="E4452" t="s">
        <v>161</v>
      </c>
      <c r="F4452">
        <v>877</v>
      </c>
      <c r="G4452">
        <v>40</v>
      </c>
      <c r="H4452">
        <v>526</v>
      </c>
      <c r="I4452">
        <v>3.8</v>
      </c>
      <c r="J4452">
        <v>407</v>
      </c>
      <c r="K4452">
        <v>1</v>
      </c>
      <c r="L4452">
        <v>526</v>
      </c>
      <c r="M4452" s="1">
        <v>45999</v>
      </c>
      <c r="N4452" t="s">
        <v>71</v>
      </c>
    </row>
    <row r="4453" spans="1:14" x14ac:dyDescent="0.3">
      <c r="A4453" t="s">
        <v>8687</v>
      </c>
      <c r="B4453" t="s">
        <v>8688</v>
      </c>
      <c r="C4453" t="s">
        <v>27</v>
      </c>
      <c r="D4453" t="s">
        <v>28</v>
      </c>
      <c r="E4453" t="s">
        <v>18</v>
      </c>
      <c r="F4453">
        <v>7707</v>
      </c>
      <c r="G4453">
        <v>15</v>
      </c>
      <c r="H4453">
        <v>6551</v>
      </c>
      <c r="I4453">
        <v>4.3</v>
      </c>
      <c r="J4453">
        <v>383</v>
      </c>
      <c r="K4453">
        <v>1</v>
      </c>
      <c r="L4453">
        <v>6551</v>
      </c>
      <c r="M4453" s="1">
        <v>45986</v>
      </c>
      <c r="N4453" t="s">
        <v>58</v>
      </c>
    </row>
    <row r="4454" spans="1:14" x14ac:dyDescent="0.3">
      <c r="A4454" t="s">
        <v>8689</v>
      </c>
      <c r="B4454" t="s">
        <v>4439</v>
      </c>
      <c r="C4454" t="s">
        <v>22</v>
      </c>
      <c r="D4454" t="s">
        <v>33</v>
      </c>
      <c r="E4454" t="s">
        <v>34</v>
      </c>
      <c r="F4454">
        <v>5251</v>
      </c>
      <c r="G4454">
        <v>20</v>
      </c>
      <c r="H4454">
        <v>4201</v>
      </c>
      <c r="I4454">
        <v>4.8</v>
      </c>
      <c r="J4454">
        <v>15</v>
      </c>
      <c r="K4454">
        <v>1</v>
      </c>
      <c r="L4454">
        <v>4201</v>
      </c>
      <c r="M4454" s="1">
        <v>45735</v>
      </c>
      <c r="N4454" t="s">
        <v>24</v>
      </c>
    </row>
    <row r="4455" spans="1:14" x14ac:dyDescent="0.3">
      <c r="A4455" t="s">
        <v>8690</v>
      </c>
      <c r="B4455" t="s">
        <v>8691</v>
      </c>
      <c r="C4455" t="s">
        <v>52</v>
      </c>
      <c r="D4455" t="s">
        <v>33</v>
      </c>
      <c r="E4455" t="s">
        <v>34</v>
      </c>
      <c r="F4455">
        <v>2264</v>
      </c>
      <c r="G4455">
        <v>30</v>
      </c>
      <c r="H4455">
        <v>1585</v>
      </c>
      <c r="I4455">
        <v>4.7</v>
      </c>
      <c r="J4455">
        <v>650</v>
      </c>
      <c r="K4455">
        <v>1</v>
      </c>
      <c r="L4455">
        <v>1585</v>
      </c>
      <c r="M4455" s="1">
        <v>45813</v>
      </c>
      <c r="N4455" t="s">
        <v>71</v>
      </c>
    </row>
    <row r="4456" spans="1:14" x14ac:dyDescent="0.3">
      <c r="A4456" t="s">
        <v>8692</v>
      </c>
      <c r="B4456" t="s">
        <v>8693</v>
      </c>
      <c r="C4456" t="s">
        <v>37</v>
      </c>
      <c r="D4456" t="s">
        <v>33</v>
      </c>
      <c r="E4456" t="s">
        <v>18</v>
      </c>
      <c r="F4456">
        <v>4509</v>
      </c>
      <c r="G4456">
        <v>60</v>
      </c>
      <c r="H4456">
        <v>1804</v>
      </c>
      <c r="I4456">
        <v>3.5</v>
      </c>
      <c r="J4456">
        <v>384</v>
      </c>
      <c r="K4456">
        <v>1</v>
      </c>
      <c r="L4456">
        <v>1804</v>
      </c>
      <c r="M4456" s="1">
        <v>45804</v>
      </c>
      <c r="N4456" t="s">
        <v>168</v>
      </c>
    </row>
    <row r="4457" spans="1:14" x14ac:dyDescent="0.3">
      <c r="A4457" t="s">
        <v>8694</v>
      </c>
      <c r="B4457" t="s">
        <v>8695</v>
      </c>
      <c r="C4457" t="s">
        <v>52</v>
      </c>
      <c r="D4457" t="s">
        <v>28</v>
      </c>
      <c r="E4457" t="s">
        <v>34</v>
      </c>
      <c r="F4457">
        <v>1903</v>
      </c>
      <c r="G4457">
        <v>15</v>
      </c>
      <c r="H4457">
        <v>1618</v>
      </c>
      <c r="I4457">
        <v>4.7</v>
      </c>
      <c r="J4457">
        <v>54</v>
      </c>
      <c r="K4457">
        <v>1</v>
      </c>
      <c r="L4457">
        <v>1618</v>
      </c>
      <c r="M4457" s="1">
        <v>45643</v>
      </c>
      <c r="N4457" t="s">
        <v>102</v>
      </c>
    </row>
    <row r="4458" spans="1:14" x14ac:dyDescent="0.3">
      <c r="A4458" t="s">
        <v>8696</v>
      </c>
      <c r="B4458" t="s">
        <v>8697</v>
      </c>
      <c r="C4458" t="s">
        <v>16</v>
      </c>
      <c r="D4458" t="s">
        <v>33</v>
      </c>
      <c r="E4458" t="s">
        <v>18</v>
      </c>
      <c r="F4458">
        <v>2120</v>
      </c>
      <c r="G4458">
        <v>15</v>
      </c>
      <c r="H4458">
        <v>1802</v>
      </c>
      <c r="I4458">
        <v>3.6</v>
      </c>
      <c r="J4458">
        <v>421</v>
      </c>
      <c r="K4458">
        <v>1</v>
      </c>
      <c r="L4458">
        <v>1802</v>
      </c>
      <c r="M4458" s="1">
        <v>45431</v>
      </c>
      <c r="N4458" t="s">
        <v>54</v>
      </c>
    </row>
    <row r="4459" spans="1:14" x14ac:dyDescent="0.3">
      <c r="A4459" t="s">
        <v>8698</v>
      </c>
      <c r="B4459" t="s">
        <v>5853</v>
      </c>
      <c r="C4459" t="s">
        <v>16</v>
      </c>
      <c r="D4459" t="s">
        <v>53</v>
      </c>
      <c r="E4459" t="s">
        <v>34</v>
      </c>
      <c r="F4459">
        <v>3765</v>
      </c>
      <c r="G4459">
        <v>40</v>
      </c>
      <c r="H4459">
        <v>2259</v>
      </c>
      <c r="I4459">
        <v>4.2</v>
      </c>
      <c r="J4459">
        <v>66</v>
      </c>
      <c r="K4459">
        <v>1</v>
      </c>
      <c r="L4459">
        <v>2259</v>
      </c>
      <c r="M4459" s="1">
        <v>45672</v>
      </c>
      <c r="N4459" t="s">
        <v>78</v>
      </c>
    </row>
    <row r="4460" spans="1:14" x14ac:dyDescent="0.3">
      <c r="A4460" t="s">
        <v>8699</v>
      </c>
      <c r="B4460" t="s">
        <v>8700</v>
      </c>
      <c r="C4460" t="s">
        <v>88</v>
      </c>
      <c r="D4460" t="s">
        <v>17</v>
      </c>
      <c r="E4460" t="s">
        <v>34</v>
      </c>
      <c r="F4460">
        <v>1584</v>
      </c>
      <c r="G4460">
        <v>20</v>
      </c>
      <c r="H4460">
        <v>1267</v>
      </c>
      <c r="I4460">
        <v>4.3</v>
      </c>
      <c r="J4460">
        <v>237</v>
      </c>
      <c r="K4460">
        <v>1</v>
      </c>
      <c r="L4460">
        <v>1267</v>
      </c>
      <c r="M4460" s="1">
        <v>45359</v>
      </c>
      <c r="N4460" t="s">
        <v>64</v>
      </c>
    </row>
    <row r="4461" spans="1:14" x14ac:dyDescent="0.3">
      <c r="A4461" t="s">
        <v>8701</v>
      </c>
      <c r="B4461" t="s">
        <v>8702</v>
      </c>
      <c r="C4461" t="s">
        <v>32</v>
      </c>
      <c r="D4461" t="s">
        <v>17</v>
      </c>
      <c r="E4461" t="s">
        <v>34</v>
      </c>
      <c r="F4461">
        <v>3971</v>
      </c>
      <c r="G4461">
        <v>30</v>
      </c>
      <c r="H4461">
        <v>2780</v>
      </c>
      <c r="I4461">
        <v>3.4</v>
      </c>
      <c r="J4461">
        <v>166</v>
      </c>
      <c r="K4461">
        <v>1</v>
      </c>
      <c r="L4461">
        <v>2780</v>
      </c>
      <c r="M4461" s="1">
        <v>45578</v>
      </c>
      <c r="N4461" t="s">
        <v>85</v>
      </c>
    </row>
    <row r="4462" spans="1:14" x14ac:dyDescent="0.3">
      <c r="A4462" t="s">
        <v>8703</v>
      </c>
      <c r="B4462" t="s">
        <v>8704</v>
      </c>
      <c r="C4462" t="s">
        <v>88</v>
      </c>
      <c r="D4462" t="s">
        <v>17</v>
      </c>
      <c r="E4462" t="s">
        <v>18</v>
      </c>
      <c r="F4462">
        <v>4026</v>
      </c>
      <c r="G4462">
        <v>10</v>
      </c>
      <c r="H4462">
        <v>3623</v>
      </c>
      <c r="I4462">
        <v>4</v>
      </c>
      <c r="J4462">
        <v>393</v>
      </c>
      <c r="K4462">
        <v>1</v>
      </c>
      <c r="L4462">
        <v>3623</v>
      </c>
      <c r="M4462" s="1">
        <v>45765</v>
      </c>
      <c r="N4462" t="s">
        <v>19</v>
      </c>
    </row>
    <row r="4463" spans="1:14" x14ac:dyDescent="0.3">
      <c r="A4463" t="s">
        <v>8705</v>
      </c>
      <c r="B4463" t="s">
        <v>8706</v>
      </c>
      <c r="C4463" t="s">
        <v>32</v>
      </c>
      <c r="D4463" t="s">
        <v>41</v>
      </c>
      <c r="E4463" t="s">
        <v>34</v>
      </c>
      <c r="F4463">
        <v>2277</v>
      </c>
      <c r="G4463">
        <v>15</v>
      </c>
      <c r="H4463">
        <v>1935</v>
      </c>
      <c r="I4463">
        <v>4.8</v>
      </c>
      <c r="J4463">
        <v>91</v>
      </c>
      <c r="K4463">
        <v>1</v>
      </c>
      <c r="L4463">
        <v>1935</v>
      </c>
      <c r="M4463" s="1">
        <v>45562</v>
      </c>
      <c r="N4463" t="s">
        <v>24</v>
      </c>
    </row>
    <row r="4464" spans="1:14" x14ac:dyDescent="0.3">
      <c r="A4464" t="s">
        <v>8707</v>
      </c>
      <c r="B4464" t="s">
        <v>7166</v>
      </c>
      <c r="C4464" t="s">
        <v>45</v>
      </c>
      <c r="D4464" t="s">
        <v>46</v>
      </c>
      <c r="E4464" t="s">
        <v>74</v>
      </c>
      <c r="F4464">
        <v>3117</v>
      </c>
      <c r="G4464">
        <v>70</v>
      </c>
      <c r="H4464">
        <v>935</v>
      </c>
      <c r="I4464">
        <v>3</v>
      </c>
      <c r="J4464">
        <v>103</v>
      </c>
      <c r="K4464">
        <v>1</v>
      </c>
      <c r="L4464">
        <v>935</v>
      </c>
      <c r="M4464" s="1">
        <v>45879</v>
      </c>
      <c r="N4464" t="s">
        <v>141</v>
      </c>
    </row>
    <row r="4465" spans="1:14" x14ac:dyDescent="0.3">
      <c r="A4465" t="s">
        <v>8708</v>
      </c>
      <c r="B4465" t="s">
        <v>8709</v>
      </c>
      <c r="C4465" t="s">
        <v>45</v>
      </c>
      <c r="D4465" t="s">
        <v>17</v>
      </c>
      <c r="E4465" t="s">
        <v>34</v>
      </c>
      <c r="F4465">
        <v>4921</v>
      </c>
      <c r="G4465">
        <v>20</v>
      </c>
      <c r="H4465">
        <v>3937</v>
      </c>
      <c r="I4465">
        <v>5</v>
      </c>
      <c r="J4465">
        <v>256</v>
      </c>
      <c r="K4465">
        <v>1</v>
      </c>
      <c r="L4465">
        <v>3937</v>
      </c>
      <c r="M4465" s="1">
        <v>45509</v>
      </c>
      <c r="N4465" t="s">
        <v>64</v>
      </c>
    </row>
    <row r="4466" spans="1:14" x14ac:dyDescent="0.3">
      <c r="A4466" t="s">
        <v>8710</v>
      </c>
      <c r="B4466" t="s">
        <v>8441</v>
      </c>
      <c r="C4466" t="s">
        <v>52</v>
      </c>
      <c r="D4466" t="s">
        <v>23</v>
      </c>
      <c r="E4466" t="s">
        <v>34</v>
      </c>
      <c r="F4466">
        <v>4553</v>
      </c>
      <c r="G4466">
        <v>20</v>
      </c>
      <c r="H4466">
        <v>3642</v>
      </c>
      <c r="I4466">
        <v>3.1</v>
      </c>
      <c r="J4466">
        <v>90</v>
      </c>
      <c r="K4466">
        <v>1</v>
      </c>
      <c r="L4466">
        <v>3642</v>
      </c>
      <c r="M4466" s="1">
        <v>45982</v>
      </c>
      <c r="N4466" t="s">
        <v>78</v>
      </c>
    </row>
    <row r="4467" spans="1:14" x14ac:dyDescent="0.3">
      <c r="A4467" t="s">
        <v>8711</v>
      </c>
      <c r="B4467" t="s">
        <v>8712</v>
      </c>
      <c r="C4467" t="s">
        <v>88</v>
      </c>
      <c r="D4467" t="s">
        <v>23</v>
      </c>
      <c r="E4467" t="s">
        <v>34</v>
      </c>
      <c r="F4467">
        <v>4074</v>
      </c>
      <c r="G4467">
        <v>15</v>
      </c>
      <c r="H4467">
        <v>3463</v>
      </c>
      <c r="I4467">
        <v>4.2</v>
      </c>
      <c r="J4467">
        <v>9</v>
      </c>
      <c r="K4467">
        <v>3</v>
      </c>
      <c r="L4467">
        <v>10389</v>
      </c>
      <c r="M4467" s="1">
        <v>45749</v>
      </c>
      <c r="N4467" t="s">
        <v>54</v>
      </c>
    </row>
    <row r="4468" spans="1:14" x14ac:dyDescent="0.3">
      <c r="A4468" t="s">
        <v>8713</v>
      </c>
      <c r="B4468" t="s">
        <v>8714</v>
      </c>
      <c r="C4468" t="s">
        <v>57</v>
      </c>
      <c r="D4468" t="s">
        <v>17</v>
      </c>
      <c r="E4468" t="s">
        <v>18</v>
      </c>
      <c r="F4468">
        <v>2089</v>
      </c>
      <c r="G4468">
        <v>70</v>
      </c>
      <c r="H4468">
        <v>627</v>
      </c>
      <c r="I4468">
        <v>3.4</v>
      </c>
      <c r="J4468">
        <v>25</v>
      </c>
      <c r="K4468">
        <v>1</v>
      </c>
      <c r="L4468">
        <v>627</v>
      </c>
      <c r="M4468" s="1">
        <v>46005</v>
      </c>
      <c r="N4468" t="s">
        <v>168</v>
      </c>
    </row>
    <row r="4469" spans="1:14" x14ac:dyDescent="0.3">
      <c r="A4469" t="s">
        <v>8715</v>
      </c>
      <c r="B4469" t="s">
        <v>8716</v>
      </c>
      <c r="C4469" t="s">
        <v>116</v>
      </c>
      <c r="D4469" t="s">
        <v>28</v>
      </c>
      <c r="E4469" t="s">
        <v>34</v>
      </c>
      <c r="F4469">
        <v>6078</v>
      </c>
      <c r="G4469">
        <v>20</v>
      </c>
      <c r="H4469">
        <v>4862</v>
      </c>
      <c r="I4469">
        <v>4.3</v>
      </c>
      <c r="J4469">
        <v>207</v>
      </c>
      <c r="K4469">
        <v>4</v>
      </c>
      <c r="L4469">
        <v>19448</v>
      </c>
      <c r="M4469" s="1">
        <v>45744</v>
      </c>
      <c r="N4469" t="s">
        <v>71</v>
      </c>
    </row>
    <row r="4470" spans="1:14" x14ac:dyDescent="0.3">
      <c r="A4470" t="s">
        <v>8717</v>
      </c>
      <c r="B4470" t="s">
        <v>6198</v>
      </c>
      <c r="C4470" t="s">
        <v>45</v>
      </c>
      <c r="D4470" t="s">
        <v>23</v>
      </c>
      <c r="E4470" t="s">
        <v>34</v>
      </c>
      <c r="F4470">
        <v>4195</v>
      </c>
      <c r="G4470">
        <v>25</v>
      </c>
      <c r="H4470">
        <v>3146</v>
      </c>
      <c r="I4470">
        <v>4.7</v>
      </c>
      <c r="J4470">
        <v>119</v>
      </c>
      <c r="K4470">
        <v>1</v>
      </c>
      <c r="L4470">
        <v>3146</v>
      </c>
      <c r="M4470" s="1">
        <v>45822</v>
      </c>
      <c r="N4470" t="s">
        <v>75</v>
      </c>
    </row>
    <row r="4471" spans="1:14" x14ac:dyDescent="0.3">
      <c r="A4471" t="s">
        <v>8718</v>
      </c>
      <c r="B4471" t="s">
        <v>8719</v>
      </c>
      <c r="C4471" t="s">
        <v>32</v>
      </c>
      <c r="D4471" t="s">
        <v>17</v>
      </c>
      <c r="E4471" t="s">
        <v>34</v>
      </c>
      <c r="F4471">
        <v>5753</v>
      </c>
      <c r="G4471">
        <v>50</v>
      </c>
      <c r="H4471">
        <v>2876</v>
      </c>
      <c r="I4471">
        <v>4.5</v>
      </c>
      <c r="J4471">
        <v>342</v>
      </c>
      <c r="K4471">
        <v>1</v>
      </c>
      <c r="L4471">
        <v>2876</v>
      </c>
      <c r="M4471" s="1">
        <v>45533</v>
      </c>
      <c r="N4471" t="s">
        <v>141</v>
      </c>
    </row>
    <row r="4472" spans="1:14" x14ac:dyDescent="0.3">
      <c r="A4472" t="s">
        <v>8720</v>
      </c>
      <c r="B4472" t="s">
        <v>8721</v>
      </c>
      <c r="C4472" t="s">
        <v>88</v>
      </c>
      <c r="D4472" t="s">
        <v>46</v>
      </c>
      <c r="E4472" t="s">
        <v>161</v>
      </c>
      <c r="F4472">
        <v>11938</v>
      </c>
      <c r="G4472">
        <v>10</v>
      </c>
      <c r="H4472">
        <v>10744</v>
      </c>
      <c r="I4472">
        <v>3.4</v>
      </c>
      <c r="J4472">
        <v>657</v>
      </c>
      <c r="K4472">
        <v>1</v>
      </c>
      <c r="L4472">
        <v>10744</v>
      </c>
      <c r="M4472" s="1">
        <v>45647</v>
      </c>
      <c r="N4472" t="s">
        <v>49</v>
      </c>
    </row>
    <row r="4473" spans="1:14" x14ac:dyDescent="0.3">
      <c r="A4473" t="s">
        <v>8722</v>
      </c>
      <c r="B4473" t="s">
        <v>8723</v>
      </c>
      <c r="C4473" t="s">
        <v>32</v>
      </c>
      <c r="D4473" t="s">
        <v>41</v>
      </c>
      <c r="E4473" t="s">
        <v>34</v>
      </c>
      <c r="F4473">
        <v>2295</v>
      </c>
      <c r="G4473">
        <v>15</v>
      </c>
      <c r="H4473">
        <v>1951</v>
      </c>
      <c r="I4473">
        <v>4.5999999999999996</v>
      </c>
      <c r="J4473">
        <v>61</v>
      </c>
      <c r="K4473">
        <v>1</v>
      </c>
      <c r="L4473">
        <v>1951</v>
      </c>
      <c r="M4473" s="1">
        <v>45581</v>
      </c>
      <c r="N4473" t="s">
        <v>150</v>
      </c>
    </row>
    <row r="4474" spans="1:14" x14ac:dyDescent="0.3">
      <c r="A4474" t="s">
        <v>8724</v>
      </c>
      <c r="B4474" t="s">
        <v>8725</v>
      </c>
      <c r="C4474" t="s">
        <v>88</v>
      </c>
      <c r="D4474" t="s">
        <v>46</v>
      </c>
      <c r="E4474" t="s">
        <v>74</v>
      </c>
      <c r="F4474">
        <v>2863</v>
      </c>
      <c r="G4474">
        <v>15</v>
      </c>
      <c r="H4474">
        <v>2434</v>
      </c>
      <c r="I4474">
        <v>4</v>
      </c>
      <c r="J4474">
        <v>14</v>
      </c>
      <c r="K4474">
        <v>1</v>
      </c>
      <c r="L4474">
        <v>2434</v>
      </c>
      <c r="M4474" s="1">
        <v>45941</v>
      </c>
      <c r="N4474" t="s">
        <v>78</v>
      </c>
    </row>
    <row r="4475" spans="1:14" x14ac:dyDescent="0.3">
      <c r="A4475" t="s">
        <v>8726</v>
      </c>
      <c r="B4475" t="s">
        <v>8727</v>
      </c>
      <c r="C4475" t="s">
        <v>22</v>
      </c>
      <c r="D4475" t="s">
        <v>41</v>
      </c>
      <c r="E4475" t="s">
        <v>34</v>
      </c>
      <c r="F4475">
        <v>2848</v>
      </c>
      <c r="G4475">
        <v>20</v>
      </c>
      <c r="H4475">
        <v>2278</v>
      </c>
      <c r="I4475">
        <v>3.4</v>
      </c>
      <c r="J4475">
        <v>593</v>
      </c>
      <c r="K4475">
        <v>1</v>
      </c>
      <c r="L4475">
        <v>2278</v>
      </c>
      <c r="M4475" s="1">
        <v>45504</v>
      </c>
      <c r="N4475" t="s">
        <v>141</v>
      </c>
    </row>
    <row r="4476" spans="1:14" x14ac:dyDescent="0.3">
      <c r="A4476" t="s">
        <v>8728</v>
      </c>
      <c r="B4476" t="s">
        <v>8729</v>
      </c>
      <c r="C4476" t="s">
        <v>116</v>
      </c>
      <c r="D4476" t="s">
        <v>41</v>
      </c>
      <c r="E4476" t="s">
        <v>34</v>
      </c>
      <c r="F4476">
        <v>1396</v>
      </c>
      <c r="G4476">
        <v>30</v>
      </c>
      <c r="H4476">
        <v>977</v>
      </c>
      <c r="I4476">
        <v>4.8</v>
      </c>
      <c r="J4476">
        <v>184</v>
      </c>
      <c r="K4476">
        <v>1</v>
      </c>
      <c r="L4476">
        <v>977</v>
      </c>
      <c r="M4476" s="1">
        <v>46019</v>
      </c>
      <c r="N4476" t="s">
        <v>189</v>
      </c>
    </row>
    <row r="4477" spans="1:14" x14ac:dyDescent="0.3">
      <c r="A4477" t="s">
        <v>8730</v>
      </c>
      <c r="B4477" t="s">
        <v>8731</v>
      </c>
      <c r="C4477" t="s">
        <v>22</v>
      </c>
      <c r="D4477" t="s">
        <v>46</v>
      </c>
      <c r="E4477" t="s">
        <v>161</v>
      </c>
      <c r="F4477">
        <v>4750</v>
      </c>
      <c r="G4477">
        <v>10</v>
      </c>
      <c r="H4477">
        <v>4275</v>
      </c>
      <c r="I4477">
        <v>5</v>
      </c>
      <c r="J4477">
        <v>149</v>
      </c>
      <c r="K4477">
        <v>2</v>
      </c>
      <c r="L4477">
        <v>8550</v>
      </c>
      <c r="M4477" s="1">
        <v>45382</v>
      </c>
      <c r="N4477" t="s">
        <v>141</v>
      </c>
    </row>
    <row r="4478" spans="1:14" x14ac:dyDescent="0.3">
      <c r="A4478" t="s">
        <v>8732</v>
      </c>
      <c r="B4478" t="s">
        <v>8733</v>
      </c>
      <c r="C4478" t="s">
        <v>32</v>
      </c>
      <c r="D4478" t="s">
        <v>53</v>
      </c>
      <c r="E4478" t="s">
        <v>34</v>
      </c>
      <c r="F4478">
        <v>6111</v>
      </c>
      <c r="G4478">
        <v>15</v>
      </c>
      <c r="H4478">
        <v>5194</v>
      </c>
      <c r="I4478">
        <v>4.0999999999999996</v>
      </c>
      <c r="J4478">
        <v>212</v>
      </c>
      <c r="K4478">
        <v>3</v>
      </c>
      <c r="L4478">
        <v>15582</v>
      </c>
      <c r="M4478" s="1">
        <v>45666</v>
      </c>
      <c r="N4478" t="s">
        <v>78</v>
      </c>
    </row>
    <row r="4479" spans="1:14" x14ac:dyDescent="0.3">
      <c r="A4479" t="s">
        <v>8734</v>
      </c>
      <c r="B4479" t="s">
        <v>1412</v>
      </c>
      <c r="C4479" t="s">
        <v>37</v>
      </c>
      <c r="D4479" t="s">
        <v>33</v>
      </c>
      <c r="E4479" t="s">
        <v>18</v>
      </c>
      <c r="F4479">
        <v>2857</v>
      </c>
      <c r="G4479">
        <v>10</v>
      </c>
      <c r="H4479">
        <v>2571</v>
      </c>
      <c r="I4479">
        <v>3.9</v>
      </c>
      <c r="J4479">
        <v>128</v>
      </c>
      <c r="K4479">
        <v>1</v>
      </c>
      <c r="L4479">
        <v>2571</v>
      </c>
      <c r="M4479" s="1">
        <v>45543</v>
      </c>
      <c r="N4479" t="s">
        <v>49</v>
      </c>
    </row>
    <row r="4480" spans="1:14" x14ac:dyDescent="0.3">
      <c r="A4480" t="s">
        <v>8735</v>
      </c>
      <c r="B4480" t="s">
        <v>8736</v>
      </c>
      <c r="C4480" t="s">
        <v>116</v>
      </c>
      <c r="D4480" t="s">
        <v>46</v>
      </c>
      <c r="E4480" t="s">
        <v>161</v>
      </c>
      <c r="F4480">
        <v>2072</v>
      </c>
      <c r="G4480">
        <v>40</v>
      </c>
      <c r="H4480">
        <v>1243</v>
      </c>
      <c r="I4480">
        <v>3.7</v>
      </c>
      <c r="J4480">
        <v>83</v>
      </c>
      <c r="K4480">
        <v>4</v>
      </c>
      <c r="L4480">
        <v>4972</v>
      </c>
      <c r="M4480" s="1">
        <v>45534</v>
      </c>
      <c r="N4480" t="s">
        <v>78</v>
      </c>
    </row>
    <row r="4481" spans="1:14" x14ac:dyDescent="0.3">
      <c r="A4481" t="s">
        <v>8737</v>
      </c>
      <c r="B4481" t="s">
        <v>8738</v>
      </c>
      <c r="C4481" t="s">
        <v>32</v>
      </c>
      <c r="D4481" t="s">
        <v>17</v>
      </c>
      <c r="E4481" t="s">
        <v>18</v>
      </c>
      <c r="F4481">
        <v>1024</v>
      </c>
      <c r="G4481">
        <v>15</v>
      </c>
      <c r="H4481">
        <v>870</v>
      </c>
      <c r="I4481">
        <v>4.5</v>
      </c>
      <c r="J4481">
        <v>67</v>
      </c>
      <c r="K4481">
        <v>1</v>
      </c>
      <c r="L4481">
        <v>870</v>
      </c>
      <c r="M4481" s="1">
        <v>45910</v>
      </c>
      <c r="N4481" t="s">
        <v>58</v>
      </c>
    </row>
    <row r="4482" spans="1:14" x14ac:dyDescent="0.3">
      <c r="A4482" t="s">
        <v>8739</v>
      </c>
      <c r="B4482" t="s">
        <v>8740</v>
      </c>
      <c r="C4482" t="s">
        <v>116</v>
      </c>
      <c r="D4482" t="s">
        <v>17</v>
      </c>
      <c r="E4482" t="s">
        <v>34</v>
      </c>
      <c r="F4482">
        <v>1411</v>
      </c>
      <c r="G4482">
        <v>25</v>
      </c>
      <c r="H4482">
        <v>1058</v>
      </c>
      <c r="I4482">
        <v>4.5999999999999996</v>
      </c>
      <c r="J4482">
        <v>265</v>
      </c>
      <c r="K4482">
        <v>2</v>
      </c>
      <c r="L4482">
        <v>2116</v>
      </c>
      <c r="M4482" s="1">
        <v>45720</v>
      </c>
      <c r="N4482" t="s">
        <v>24</v>
      </c>
    </row>
    <row r="4483" spans="1:14" x14ac:dyDescent="0.3">
      <c r="A4483" t="s">
        <v>8741</v>
      </c>
      <c r="B4483" t="s">
        <v>3683</v>
      </c>
      <c r="C4483" t="s">
        <v>57</v>
      </c>
      <c r="D4483" t="s">
        <v>33</v>
      </c>
      <c r="E4483" t="s">
        <v>34</v>
      </c>
      <c r="F4483">
        <v>2435</v>
      </c>
      <c r="G4483">
        <v>15</v>
      </c>
      <c r="H4483">
        <v>2070</v>
      </c>
      <c r="I4483">
        <v>3.9</v>
      </c>
      <c r="J4483">
        <v>95</v>
      </c>
      <c r="K4483">
        <v>1</v>
      </c>
      <c r="L4483">
        <v>2070</v>
      </c>
      <c r="M4483" s="1">
        <v>45356</v>
      </c>
      <c r="N4483" t="s">
        <v>64</v>
      </c>
    </row>
    <row r="4484" spans="1:14" x14ac:dyDescent="0.3">
      <c r="A4484" t="s">
        <v>8742</v>
      </c>
      <c r="B4484" t="s">
        <v>8743</v>
      </c>
      <c r="C4484" t="s">
        <v>88</v>
      </c>
      <c r="D4484" t="s">
        <v>53</v>
      </c>
      <c r="E4484" t="s">
        <v>34</v>
      </c>
      <c r="F4484">
        <v>6156</v>
      </c>
      <c r="G4484">
        <v>30</v>
      </c>
      <c r="H4484">
        <v>4309</v>
      </c>
      <c r="I4484">
        <v>4.9000000000000004</v>
      </c>
      <c r="J4484">
        <v>78</v>
      </c>
      <c r="K4484">
        <v>1</v>
      </c>
      <c r="L4484">
        <v>4309</v>
      </c>
      <c r="M4484" s="1">
        <v>45336</v>
      </c>
      <c r="N4484" t="s">
        <v>102</v>
      </c>
    </row>
    <row r="4485" spans="1:14" x14ac:dyDescent="0.3">
      <c r="A4485" t="s">
        <v>8744</v>
      </c>
      <c r="B4485" t="s">
        <v>8745</v>
      </c>
      <c r="C4485" t="s">
        <v>88</v>
      </c>
      <c r="D4485" t="s">
        <v>17</v>
      </c>
      <c r="E4485" t="s">
        <v>18</v>
      </c>
      <c r="F4485">
        <v>5718</v>
      </c>
      <c r="G4485">
        <v>25</v>
      </c>
      <c r="H4485">
        <v>4288</v>
      </c>
      <c r="I4485">
        <v>4.4000000000000004</v>
      </c>
      <c r="J4485">
        <v>74</v>
      </c>
      <c r="K4485">
        <v>4</v>
      </c>
      <c r="L4485">
        <v>17152</v>
      </c>
      <c r="M4485" s="1">
        <v>45707</v>
      </c>
      <c r="N4485" t="s">
        <v>189</v>
      </c>
    </row>
    <row r="4486" spans="1:14" x14ac:dyDescent="0.3">
      <c r="A4486" t="s">
        <v>8746</v>
      </c>
      <c r="B4486" t="s">
        <v>8747</v>
      </c>
      <c r="C4486" t="s">
        <v>22</v>
      </c>
      <c r="D4486" t="s">
        <v>28</v>
      </c>
      <c r="E4486" t="s">
        <v>34</v>
      </c>
      <c r="F4486">
        <v>5670</v>
      </c>
      <c r="G4486">
        <v>40</v>
      </c>
      <c r="H4486">
        <v>3402</v>
      </c>
      <c r="I4486">
        <v>4.0999999999999996</v>
      </c>
      <c r="J4486">
        <v>620</v>
      </c>
      <c r="K4486">
        <v>1</v>
      </c>
      <c r="L4486">
        <v>3402</v>
      </c>
      <c r="M4486" s="1">
        <v>45757</v>
      </c>
      <c r="N4486" t="s">
        <v>49</v>
      </c>
    </row>
    <row r="4487" spans="1:14" x14ac:dyDescent="0.3">
      <c r="A4487" t="s">
        <v>8748</v>
      </c>
      <c r="B4487" t="s">
        <v>8749</v>
      </c>
      <c r="C4487" t="s">
        <v>52</v>
      </c>
      <c r="D4487" t="s">
        <v>41</v>
      </c>
      <c r="E4487" t="s">
        <v>34</v>
      </c>
      <c r="F4487">
        <v>1713</v>
      </c>
      <c r="G4487">
        <v>25</v>
      </c>
      <c r="H4487">
        <v>1285</v>
      </c>
      <c r="I4487">
        <v>4.3</v>
      </c>
      <c r="J4487">
        <v>109</v>
      </c>
      <c r="K4487">
        <v>1</v>
      </c>
      <c r="L4487">
        <v>1285</v>
      </c>
      <c r="M4487" s="1">
        <v>45331</v>
      </c>
      <c r="N4487" t="s">
        <v>189</v>
      </c>
    </row>
    <row r="4488" spans="1:14" x14ac:dyDescent="0.3">
      <c r="A4488" t="s">
        <v>8750</v>
      </c>
      <c r="B4488" t="s">
        <v>8751</v>
      </c>
      <c r="C4488" t="s">
        <v>45</v>
      </c>
      <c r="D4488" t="s">
        <v>53</v>
      </c>
      <c r="E4488" t="s">
        <v>34</v>
      </c>
      <c r="F4488">
        <v>6620</v>
      </c>
      <c r="G4488">
        <v>30</v>
      </c>
      <c r="H4488">
        <v>4634</v>
      </c>
      <c r="I4488">
        <v>3.6</v>
      </c>
      <c r="J4488">
        <v>55</v>
      </c>
      <c r="K4488">
        <v>1</v>
      </c>
      <c r="L4488">
        <v>4634</v>
      </c>
      <c r="M4488" s="1">
        <v>45588</v>
      </c>
      <c r="N4488" t="s">
        <v>85</v>
      </c>
    </row>
    <row r="4489" spans="1:14" x14ac:dyDescent="0.3">
      <c r="A4489" t="s">
        <v>8752</v>
      </c>
      <c r="B4489" t="s">
        <v>8753</v>
      </c>
      <c r="C4489" t="s">
        <v>88</v>
      </c>
      <c r="D4489" t="s">
        <v>109</v>
      </c>
      <c r="E4489" t="s">
        <v>18</v>
      </c>
      <c r="F4489">
        <v>2550</v>
      </c>
      <c r="G4489">
        <v>15</v>
      </c>
      <c r="H4489">
        <v>2168</v>
      </c>
      <c r="I4489">
        <v>4.5</v>
      </c>
      <c r="J4489">
        <v>111</v>
      </c>
      <c r="K4489">
        <v>1</v>
      </c>
      <c r="L4489">
        <v>2168</v>
      </c>
      <c r="M4489" s="1">
        <v>45330</v>
      </c>
      <c r="N4489" t="s">
        <v>71</v>
      </c>
    </row>
    <row r="4490" spans="1:14" x14ac:dyDescent="0.3">
      <c r="A4490" t="s">
        <v>8754</v>
      </c>
      <c r="B4490" t="s">
        <v>8755</v>
      </c>
      <c r="C4490" t="s">
        <v>88</v>
      </c>
      <c r="D4490" t="s">
        <v>41</v>
      </c>
      <c r="E4490" t="s">
        <v>34</v>
      </c>
      <c r="F4490">
        <v>2138</v>
      </c>
      <c r="G4490">
        <v>25</v>
      </c>
      <c r="H4490">
        <v>1604</v>
      </c>
      <c r="I4490">
        <v>3.6</v>
      </c>
      <c r="J4490">
        <v>93</v>
      </c>
      <c r="K4490">
        <v>1</v>
      </c>
      <c r="L4490">
        <v>1604</v>
      </c>
      <c r="M4490" s="1">
        <v>45385</v>
      </c>
      <c r="N4490" t="s">
        <v>38</v>
      </c>
    </row>
    <row r="4491" spans="1:14" x14ac:dyDescent="0.3">
      <c r="A4491" t="s">
        <v>8756</v>
      </c>
      <c r="B4491" t="s">
        <v>8757</v>
      </c>
      <c r="C4491" t="s">
        <v>116</v>
      </c>
      <c r="D4491" t="s">
        <v>41</v>
      </c>
      <c r="E4491" t="s">
        <v>34</v>
      </c>
      <c r="F4491">
        <v>937</v>
      </c>
      <c r="G4491">
        <v>40</v>
      </c>
      <c r="H4491">
        <v>562</v>
      </c>
      <c r="I4491">
        <v>3.8</v>
      </c>
      <c r="J4491">
        <v>18</v>
      </c>
      <c r="K4491">
        <v>1</v>
      </c>
      <c r="L4491">
        <v>562</v>
      </c>
      <c r="M4491" s="1">
        <v>45713</v>
      </c>
      <c r="N4491" t="s">
        <v>29</v>
      </c>
    </row>
    <row r="4492" spans="1:14" x14ac:dyDescent="0.3">
      <c r="A4492" t="s">
        <v>8758</v>
      </c>
      <c r="B4492" t="s">
        <v>8759</v>
      </c>
      <c r="C4492" t="s">
        <v>116</v>
      </c>
      <c r="D4492" t="s">
        <v>28</v>
      </c>
      <c r="E4492" t="s">
        <v>34</v>
      </c>
      <c r="F4492">
        <v>3430</v>
      </c>
      <c r="G4492">
        <v>10</v>
      </c>
      <c r="H4492">
        <v>3087</v>
      </c>
      <c r="I4492">
        <v>4.0999999999999996</v>
      </c>
      <c r="J4492">
        <v>30</v>
      </c>
      <c r="K4492">
        <v>2</v>
      </c>
      <c r="L4492">
        <v>6174</v>
      </c>
      <c r="M4492" s="1">
        <v>45451</v>
      </c>
      <c r="N4492" t="s">
        <v>85</v>
      </c>
    </row>
    <row r="4493" spans="1:14" x14ac:dyDescent="0.3">
      <c r="A4493" t="s">
        <v>8760</v>
      </c>
      <c r="B4493" t="s">
        <v>8761</v>
      </c>
      <c r="C4493" t="s">
        <v>22</v>
      </c>
      <c r="D4493" t="s">
        <v>46</v>
      </c>
      <c r="E4493" t="s">
        <v>34</v>
      </c>
      <c r="F4493">
        <v>4372</v>
      </c>
      <c r="G4493">
        <v>30</v>
      </c>
      <c r="H4493">
        <v>3060</v>
      </c>
      <c r="I4493">
        <v>5</v>
      </c>
      <c r="J4493">
        <v>31</v>
      </c>
      <c r="K4493">
        <v>1</v>
      </c>
      <c r="L4493">
        <v>3060</v>
      </c>
      <c r="M4493" s="1">
        <v>45390</v>
      </c>
      <c r="N4493" t="s">
        <v>42</v>
      </c>
    </row>
    <row r="4494" spans="1:14" x14ac:dyDescent="0.3">
      <c r="A4494" t="s">
        <v>8762</v>
      </c>
      <c r="B4494" t="s">
        <v>8763</v>
      </c>
      <c r="C4494" t="s">
        <v>37</v>
      </c>
      <c r="D4494" t="s">
        <v>46</v>
      </c>
      <c r="E4494" t="s">
        <v>34</v>
      </c>
      <c r="F4494">
        <v>6992</v>
      </c>
      <c r="G4494">
        <v>30</v>
      </c>
      <c r="H4494">
        <v>4894</v>
      </c>
      <c r="I4494">
        <v>4.2</v>
      </c>
      <c r="J4494">
        <v>35</v>
      </c>
      <c r="K4494">
        <v>1</v>
      </c>
      <c r="L4494">
        <v>4894</v>
      </c>
      <c r="M4494" s="1">
        <v>45892</v>
      </c>
      <c r="N4494" t="s">
        <v>168</v>
      </c>
    </row>
    <row r="4495" spans="1:14" x14ac:dyDescent="0.3">
      <c r="A4495" t="s">
        <v>8764</v>
      </c>
      <c r="B4495" t="s">
        <v>8765</v>
      </c>
      <c r="C4495" t="s">
        <v>57</v>
      </c>
      <c r="D4495" t="s">
        <v>17</v>
      </c>
      <c r="E4495" t="s">
        <v>18</v>
      </c>
      <c r="F4495">
        <v>5939</v>
      </c>
      <c r="G4495">
        <v>20</v>
      </c>
      <c r="H4495">
        <v>4751</v>
      </c>
      <c r="I4495">
        <v>3.7</v>
      </c>
      <c r="J4495">
        <v>234</v>
      </c>
      <c r="K4495">
        <v>1</v>
      </c>
      <c r="L4495">
        <v>4751</v>
      </c>
      <c r="M4495" s="1">
        <v>45788</v>
      </c>
      <c r="N4495" t="s">
        <v>71</v>
      </c>
    </row>
    <row r="4496" spans="1:14" x14ac:dyDescent="0.3">
      <c r="A4496" t="s">
        <v>8766</v>
      </c>
      <c r="B4496" t="s">
        <v>8767</v>
      </c>
      <c r="C4496" t="s">
        <v>37</v>
      </c>
      <c r="D4496" t="s">
        <v>28</v>
      </c>
      <c r="E4496" t="s">
        <v>34</v>
      </c>
      <c r="F4496">
        <v>8415</v>
      </c>
      <c r="G4496">
        <v>20</v>
      </c>
      <c r="H4496">
        <v>6732</v>
      </c>
      <c r="I4496">
        <v>4.3</v>
      </c>
      <c r="J4496">
        <v>35</v>
      </c>
      <c r="K4496">
        <v>1</v>
      </c>
      <c r="L4496">
        <v>6732</v>
      </c>
      <c r="M4496" s="1">
        <v>45842</v>
      </c>
      <c r="N4496" t="s">
        <v>150</v>
      </c>
    </row>
    <row r="4497" spans="1:14" x14ac:dyDescent="0.3">
      <c r="A4497" t="s">
        <v>8768</v>
      </c>
      <c r="B4497" t="s">
        <v>8769</v>
      </c>
      <c r="C4497" t="s">
        <v>45</v>
      </c>
      <c r="D4497" t="s">
        <v>33</v>
      </c>
      <c r="E4497" t="s">
        <v>18</v>
      </c>
      <c r="F4497">
        <v>2329</v>
      </c>
      <c r="G4497">
        <v>10</v>
      </c>
      <c r="H4497">
        <v>2096</v>
      </c>
      <c r="I4497">
        <v>4.4000000000000004</v>
      </c>
      <c r="J4497">
        <v>275</v>
      </c>
      <c r="K4497">
        <v>1</v>
      </c>
      <c r="L4497">
        <v>2096</v>
      </c>
      <c r="M4497" s="1">
        <v>45485</v>
      </c>
      <c r="N4497" t="s">
        <v>61</v>
      </c>
    </row>
    <row r="4498" spans="1:14" x14ac:dyDescent="0.3">
      <c r="A4498" t="s">
        <v>8770</v>
      </c>
      <c r="B4498" t="s">
        <v>8771</v>
      </c>
      <c r="C4498" t="s">
        <v>45</v>
      </c>
      <c r="D4498" t="s">
        <v>109</v>
      </c>
      <c r="E4498" t="s">
        <v>34</v>
      </c>
      <c r="F4498">
        <v>1497</v>
      </c>
      <c r="G4498">
        <v>40</v>
      </c>
      <c r="H4498">
        <v>898</v>
      </c>
      <c r="I4498">
        <v>4.7</v>
      </c>
      <c r="J4498">
        <v>152</v>
      </c>
      <c r="K4498">
        <v>1</v>
      </c>
      <c r="L4498">
        <v>898</v>
      </c>
      <c r="M4498" s="1">
        <v>45423</v>
      </c>
      <c r="N4498" t="s">
        <v>168</v>
      </c>
    </row>
    <row r="4499" spans="1:14" x14ac:dyDescent="0.3">
      <c r="A4499" t="s">
        <v>8772</v>
      </c>
      <c r="B4499" t="s">
        <v>8773</v>
      </c>
      <c r="C4499" t="s">
        <v>57</v>
      </c>
      <c r="D4499" t="s">
        <v>41</v>
      </c>
      <c r="E4499" t="s">
        <v>34</v>
      </c>
      <c r="F4499">
        <v>1061</v>
      </c>
      <c r="G4499">
        <v>20</v>
      </c>
      <c r="H4499">
        <v>849</v>
      </c>
      <c r="I4499">
        <v>4.0999999999999996</v>
      </c>
      <c r="J4499">
        <v>202</v>
      </c>
      <c r="K4499">
        <v>2</v>
      </c>
      <c r="L4499">
        <v>1698</v>
      </c>
      <c r="M4499" s="1">
        <v>45494</v>
      </c>
      <c r="N4499" t="s">
        <v>71</v>
      </c>
    </row>
    <row r="4500" spans="1:14" x14ac:dyDescent="0.3">
      <c r="A4500" t="s">
        <v>8774</v>
      </c>
      <c r="B4500" t="s">
        <v>8775</v>
      </c>
      <c r="C4500" t="s">
        <v>16</v>
      </c>
      <c r="D4500" t="s">
        <v>33</v>
      </c>
      <c r="E4500" t="s">
        <v>34</v>
      </c>
      <c r="F4500">
        <v>4425</v>
      </c>
      <c r="G4500">
        <v>20</v>
      </c>
      <c r="H4500">
        <v>3540</v>
      </c>
      <c r="I4500">
        <v>3.7</v>
      </c>
      <c r="J4500">
        <v>35</v>
      </c>
      <c r="K4500">
        <v>1</v>
      </c>
      <c r="L4500">
        <v>3540</v>
      </c>
      <c r="M4500" s="1">
        <v>45478</v>
      </c>
      <c r="N4500" t="s">
        <v>38</v>
      </c>
    </row>
    <row r="4501" spans="1:14" x14ac:dyDescent="0.3">
      <c r="A4501" t="s">
        <v>8776</v>
      </c>
      <c r="B4501" t="s">
        <v>8777</v>
      </c>
      <c r="C4501" t="s">
        <v>32</v>
      </c>
      <c r="D4501" t="s">
        <v>28</v>
      </c>
      <c r="E4501" t="s">
        <v>34</v>
      </c>
      <c r="F4501">
        <v>2351</v>
      </c>
      <c r="G4501">
        <v>25</v>
      </c>
      <c r="H4501">
        <v>1763</v>
      </c>
      <c r="I4501">
        <v>5</v>
      </c>
      <c r="J4501">
        <v>12</v>
      </c>
      <c r="K4501">
        <v>1</v>
      </c>
      <c r="L4501">
        <v>1763</v>
      </c>
      <c r="M4501" s="1">
        <v>45456</v>
      </c>
      <c r="N4501" t="s">
        <v>64</v>
      </c>
    </row>
    <row r="4502" spans="1:14" x14ac:dyDescent="0.3">
      <c r="A4502" t="s">
        <v>8778</v>
      </c>
      <c r="B4502" t="s">
        <v>8779</v>
      </c>
      <c r="C4502" t="s">
        <v>37</v>
      </c>
      <c r="D4502" t="s">
        <v>23</v>
      </c>
      <c r="E4502" t="s">
        <v>18</v>
      </c>
      <c r="F4502">
        <v>5863</v>
      </c>
      <c r="G4502">
        <v>50</v>
      </c>
      <c r="H4502">
        <v>2932</v>
      </c>
      <c r="I4502">
        <v>4.3</v>
      </c>
      <c r="J4502">
        <v>145</v>
      </c>
      <c r="K4502">
        <v>1</v>
      </c>
      <c r="L4502">
        <v>2932</v>
      </c>
      <c r="M4502" s="1">
        <v>45459</v>
      </c>
      <c r="N4502" t="s">
        <v>42</v>
      </c>
    </row>
    <row r="4503" spans="1:14" x14ac:dyDescent="0.3">
      <c r="A4503" t="s">
        <v>8780</v>
      </c>
      <c r="B4503" t="s">
        <v>8781</v>
      </c>
      <c r="C4503" t="s">
        <v>52</v>
      </c>
      <c r="D4503" t="s">
        <v>46</v>
      </c>
      <c r="E4503" t="s">
        <v>74</v>
      </c>
      <c r="F4503">
        <v>1939</v>
      </c>
      <c r="G4503">
        <v>30</v>
      </c>
      <c r="H4503">
        <v>1357</v>
      </c>
      <c r="I4503">
        <v>3.7</v>
      </c>
      <c r="J4503">
        <v>165</v>
      </c>
      <c r="K4503">
        <v>1</v>
      </c>
      <c r="L4503">
        <v>1357</v>
      </c>
      <c r="M4503" s="1">
        <v>45335</v>
      </c>
      <c r="N4503" t="s">
        <v>29</v>
      </c>
    </row>
    <row r="4504" spans="1:14" x14ac:dyDescent="0.3">
      <c r="A4504" t="s">
        <v>8782</v>
      </c>
      <c r="B4504" t="s">
        <v>8783</v>
      </c>
      <c r="C4504" t="s">
        <v>32</v>
      </c>
      <c r="D4504" t="s">
        <v>46</v>
      </c>
      <c r="E4504" t="s">
        <v>161</v>
      </c>
      <c r="F4504">
        <v>7034</v>
      </c>
      <c r="G4504">
        <v>50</v>
      </c>
      <c r="H4504">
        <v>3517</v>
      </c>
      <c r="I4504">
        <v>4.0999999999999996</v>
      </c>
      <c r="J4504">
        <v>398</v>
      </c>
      <c r="K4504">
        <v>1</v>
      </c>
      <c r="L4504">
        <v>3517</v>
      </c>
      <c r="M4504" s="1">
        <v>45450</v>
      </c>
      <c r="N4504" t="s">
        <v>141</v>
      </c>
    </row>
    <row r="4505" spans="1:14" x14ac:dyDescent="0.3">
      <c r="A4505" t="s">
        <v>8784</v>
      </c>
      <c r="B4505" t="s">
        <v>8785</v>
      </c>
      <c r="C4505" t="s">
        <v>27</v>
      </c>
      <c r="D4505" t="s">
        <v>109</v>
      </c>
      <c r="E4505" t="s">
        <v>18</v>
      </c>
      <c r="F4505">
        <v>2846</v>
      </c>
      <c r="G4505">
        <v>30</v>
      </c>
      <c r="H4505">
        <v>1992</v>
      </c>
      <c r="I4505">
        <v>3.8</v>
      </c>
      <c r="J4505">
        <v>120</v>
      </c>
      <c r="K4505">
        <v>1</v>
      </c>
      <c r="L4505">
        <v>1992</v>
      </c>
      <c r="M4505" s="1">
        <v>45327</v>
      </c>
      <c r="N4505" t="s">
        <v>141</v>
      </c>
    </row>
    <row r="4506" spans="1:14" x14ac:dyDescent="0.3">
      <c r="A4506" t="s">
        <v>8786</v>
      </c>
      <c r="B4506" t="s">
        <v>8787</v>
      </c>
      <c r="C4506" t="s">
        <v>45</v>
      </c>
      <c r="D4506" t="s">
        <v>17</v>
      </c>
      <c r="E4506" t="s">
        <v>18</v>
      </c>
      <c r="F4506">
        <v>4750</v>
      </c>
      <c r="G4506">
        <v>15</v>
      </c>
      <c r="H4506">
        <v>4038</v>
      </c>
      <c r="I4506">
        <v>4.7</v>
      </c>
      <c r="J4506">
        <v>251</v>
      </c>
      <c r="K4506">
        <v>3</v>
      </c>
      <c r="L4506">
        <v>12114</v>
      </c>
      <c r="M4506" s="1">
        <v>45642</v>
      </c>
      <c r="N4506" t="s">
        <v>24</v>
      </c>
    </row>
    <row r="4507" spans="1:14" x14ac:dyDescent="0.3">
      <c r="A4507" t="s">
        <v>8788</v>
      </c>
      <c r="B4507" t="s">
        <v>8789</v>
      </c>
      <c r="C4507" t="s">
        <v>37</v>
      </c>
      <c r="D4507" t="s">
        <v>53</v>
      </c>
      <c r="E4507" t="s">
        <v>74</v>
      </c>
      <c r="F4507">
        <v>7278</v>
      </c>
      <c r="G4507">
        <v>50</v>
      </c>
      <c r="H4507">
        <v>3639</v>
      </c>
      <c r="I4507">
        <v>4.4000000000000004</v>
      </c>
      <c r="J4507">
        <v>132</v>
      </c>
      <c r="K4507">
        <v>2</v>
      </c>
      <c r="L4507">
        <v>7278</v>
      </c>
      <c r="M4507" s="1">
        <v>45373</v>
      </c>
      <c r="N4507" t="s">
        <v>150</v>
      </c>
    </row>
    <row r="4508" spans="1:14" x14ac:dyDescent="0.3">
      <c r="A4508" t="s">
        <v>8790</v>
      </c>
      <c r="B4508" t="s">
        <v>5521</v>
      </c>
      <c r="C4508" t="s">
        <v>88</v>
      </c>
      <c r="D4508" t="s">
        <v>109</v>
      </c>
      <c r="E4508" t="s">
        <v>161</v>
      </c>
      <c r="F4508">
        <v>1904</v>
      </c>
      <c r="G4508">
        <v>20</v>
      </c>
      <c r="H4508">
        <v>1523</v>
      </c>
      <c r="I4508">
        <v>3.9</v>
      </c>
      <c r="J4508">
        <v>359</v>
      </c>
      <c r="K4508">
        <v>1</v>
      </c>
      <c r="L4508">
        <v>1523</v>
      </c>
      <c r="M4508" s="1">
        <v>45645</v>
      </c>
      <c r="N4508" t="s">
        <v>78</v>
      </c>
    </row>
    <row r="4509" spans="1:14" x14ac:dyDescent="0.3">
      <c r="A4509" t="s">
        <v>8791</v>
      </c>
      <c r="B4509" t="s">
        <v>8792</v>
      </c>
      <c r="C4509" t="s">
        <v>57</v>
      </c>
      <c r="D4509" t="s">
        <v>53</v>
      </c>
      <c r="E4509" t="s">
        <v>34</v>
      </c>
      <c r="F4509">
        <v>2633</v>
      </c>
      <c r="G4509">
        <v>15</v>
      </c>
      <c r="H4509">
        <v>2238</v>
      </c>
      <c r="I4509">
        <v>4.5999999999999996</v>
      </c>
      <c r="J4509">
        <v>85</v>
      </c>
      <c r="K4509">
        <v>1</v>
      </c>
      <c r="L4509">
        <v>2238</v>
      </c>
      <c r="M4509" s="1">
        <v>45306</v>
      </c>
      <c r="N4509" t="s">
        <v>61</v>
      </c>
    </row>
    <row r="4510" spans="1:14" x14ac:dyDescent="0.3">
      <c r="A4510" t="s">
        <v>8793</v>
      </c>
      <c r="B4510" t="s">
        <v>8794</v>
      </c>
      <c r="C4510" t="s">
        <v>37</v>
      </c>
      <c r="D4510" t="s">
        <v>41</v>
      </c>
      <c r="E4510" t="s">
        <v>34</v>
      </c>
      <c r="F4510">
        <v>2608</v>
      </c>
      <c r="G4510">
        <v>25</v>
      </c>
      <c r="H4510">
        <v>1956</v>
      </c>
      <c r="I4510">
        <v>4</v>
      </c>
      <c r="J4510">
        <v>257</v>
      </c>
      <c r="K4510">
        <v>1</v>
      </c>
      <c r="L4510">
        <v>1956</v>
      </c>
      <c r="M4510" s="1">
        <v>45597</v>
      </c>
      <c r="N4510" t="s">
        <v>189</v>
      </c>
    </row>
    <row r="4511" spans="1:14" x14ac:dyDescent="0.3">
      <c r="A4511" t="s">
        <v>8795</v>
      </c>
      <c r="B4511" t="s">
        <v>8471</v>
      </c>
      <c r="C4511" t="s">
        <v>27</v>
      </c>
      <c r="D4511" t="s">
        <v>33</v>
      </c>
      <c r="E4511" t="s">
        <v>18</v>
      </c>
      <c r="F4511">
        <v>1891</v>
      </c>
      <c r="G4511">
        <v>25</v>
      </c>
      <c r="H4511">
        <v>1418</v>
      </c>
      <c r="I4511">
        <v>4.0999999999999996</v>
      </c>
      <c r="J4511">
        <v>127</v>
      </c>
      <c r="K4511">
        <v>1</v>
      </c>
      <c r="L4511">
        <v>1418</v>
      </c>
      <c r="M4511" s="1">
        <v>45953</v>
      </c>
      <c r="N4511" t="s">
        <v>189</v>
      </c>
    </row>
    <row r="4512" spans="1:14" x14ac:dyDescent="0.3">
      <c r="A4512" t="s">
        <v>8796</v>
      </c>
      <c r="B4512" t="s">
        <v>8797</v>
      </c>
      <c r="C4512" t="s">
        <v>37</v>
      </c>
      <c r="D4512" t="s">
        <v>41</v>
      </c>
      <c r="E4512" t="s">
        <v>74</v>
      </c>
      <c r="F4512">
        <v>1137</v>
      </c>
      <c r="G4512">
        <v>30</v>
      </c>
      <c r="H4512">
        <v>796</v>
      </c>
      <c r="I4512">
        <v>3.7</v>
      </c>
      <c r="J4512">
        <v>355</v>
      </c>
      <c r="K4512">
        <v>1</v>
      </c>
      <c r="L4512">
        <v>796</v>
      </c>
      <c r="M4512" s="1">
        <v>45968</v>
      </c>
      <c r="N4512" t="s">
        <v>61</v>
      </c>
    </row>
    <row r="4513" spans="1:14" x14ac:dyDescent="0.3">
      <c r="A4513" t="s">
        <v>8798</v>
      </c>
      <c r="B4513" t="s">
        <v>8799</v>
      </c>
      <c r="C4513" t="s">
        <v>116</v>
      </c>
      <c r="D4513" t="s">
        <v>33</v>
      </c>
      <c r="E4513" t="s">
        <v>34</v>
      </c>
      <c r="F4513">
        <v>4444</v>
      </c>
      <c r="G4513">
        <v>25</v>
      </c>
      <c r="H4513">
        <v>3333</v>
      </c>
      <c r="I4513">
        <v>3.7</v>
      </c>
      <c r="J4513">
        <v>319</v>
      </c>
      <c r="K4513">
        <v>1</v>
      </c>
      <c r="L4513">
        <v>3333</v>
      </c>
      <c r="M4513" s="1">
        <v>45975</v>
      </c>
      <c r="N4513" t="s">
        <v>78</v>
      </c>
    </row>
    <row r="4514" spans="1:14" x14ac:dyDescent="0.3">
      <c r="A4514" t="s">
        <v>8800</v>
      </c>
      <c r="B4514" t="s">
        <v>8801</v>
      </c>
      <c r="C4514" t="s">
        <v>52</v>
      </c>
      <c r="D4514" t="s">
        <v>46</v>
      </c>
      <c r="E4514" t="s">
        <v>161</v>
      </c>
      <c r="F4514">
        <v>2664</v>
      </c>
      <c r="G4514">
        <v>10</v>
      </c>
      <c r="H4514">
        <v>2398</v>
      </c>
      <c r="I4514">
        <v>5</v>
      </c>
      <c r="J4514">
        <v>138</v>
      </c>
      <c r="K4514">
        <v>1</v>
      </c>
      <c r="L4514">
        <v>2398</v>
      </c>
      <c r="M4514" s="1">
        <v>45722</v>
      </c>
      <c r="N4514" t="s">
        <v>64</v>
      </c>
    </row>
    <row r="4515" spans="1:14" x14ac:dyDescent="0.3">
      <c r="A4515" t="s">
        <v>8802</v>
      </c>
      <c r="B4515" t="s">
        <v>8803</v>
      </c>
      <c r="C4515" t="s">
        <v>22</v>
      </c>
      <c r="D4515" t="s">
        <v>33</v>
      </c>
      <c r="E4515" t="s">
        <v>34</v>
      </c>
      <c r="F4515">
        <v>2432</v>
      </c>
      <c r="G4515">
        <v>20</v>
      </c>
      <c r="H4515">
        <v>1946</v>
      </c>
      <c r="I4515">
        <v>4.5999999999999996</v>
      </c>
      <c r="J4515">
        <v>89</v>
      </c>
      <c r="K4515">
        <v>1</v>
      </c>
      <c r="L4515">
        <v>1946</v>
      </c>
      <c r="M4515" s="1">
        <v>45565</v>
      </c>
      <c r="N4515" t="s">
        <v>85</v>
      </c>
    </row>
    <row r="4516" spans="1:14" x14ac:dyDescent="0.3">
      <c r="A4516" t="s">
        <v>8804</v>
      </c>
      <c r="B4516" t="s">
        <v>8805</v>
      </c>
      <c r="C4516" t="s">
        <v>88</v>
      </c>
      <c r="D4516" t="s">
        <v>46</v>
      </c>
      <c r="E4516" t="s">
        <v>18</v>
      </c>
      <c r="F4516">
        <v>10244</v>
      </c>
      <c r="G4516">
        <v>20</v>
      </c>
      <c r="H4516">
        <v>8195</v>
      </c>
      <c r="I4516">
        <v>3.2</v>
      </c>
      <c r="J4516">
        <v>149</v>
      </c>
      <c r="K4516">
        <v>2</v>
      </c>
      <c r="L4516">
        <v>16390</v>
      </c>
      <c r="M4516" s="1">
        <v>45435</v>
      </c>
      <c r="N4516" t="s">
        <v>71</v>
      </c>
    </row>
    <row r="4517" spans="1:14" x14ac:dyDescent="0.3">
      <c r="A4517" t="s">
        <v>8806</v>
      </c>
      <c r="B4517" t="s">
        <v>8807</v>
      </c>
      <c r="C4517" t="s">
        <v>88</v>
      </c>
      <c r="D4517" t="s">
        <v>28</v>
      </c>
      <c r="E4517" t="s">
        <v>34</v>
      </c>
      <c r="F4517">
        <v>8024</v>
      </c>
      <c r="G4517">
        <v>30</v>
      </c>
      <c r="H4517">
        <v>5617</v>
      </c>
      <c r="I4517">
        <v>3.6</v>
      </c>
      <c r="J4517">
        <v>140</v>
      </c>
      <c r="K4517">
        <v>5</v>
      </c>
      <c r="L4517">
        <v>28085</v>
      </c>
      <c r="M4517" s="1">
        <v>45504</v>
      </c>
      <c r="N4517" t="s">
        <v>168</v>
      </c>
    </row>
    <row r="4518" spans="1:14" x14ac:dyDescent="0.3">
      <c r="A4518" t="s">
        <v>8808</v>
      </c>
      <c r="B4518" t="s">
        <v>8809</v>
      </c>
      <c r="C4518" t="s">
        <v>116</v>
      </c>
      <c r="D4518" t="s">
        <v>28</v>
      </c>
      <c r="E4518" t="s">
        <v>34</v>
      </c>
      <c r="F4518">
        <v>7501</v>
      </c>
      <c r="G4518">
        <v>10</v>
      </c>
      <c r="H4518">
        <v>6751</v>
      </c>
      <c r="I4518">
        <v>3.5</v>
      </c>
      <c r="J4518">
        <v>145</v>
      </c>
      <c r="K4518">
        <v>1</v>
      </c>
      <c r="L4518">
        <v>6751</v>
      </c>
      <c r="M4518" s="1">
        <v>45984</v>
      </c>
      <c r="N4518" t="s">
        <v>71</v>
      </c>
    </row>
    <row r="4519" spans="1:14" x14ac:dyDescent="0.3">
      <c r="A4519" t="s">
        <v>8810</v>
      </c>
      <c r="B4519" t="s">
        <v>8811</v>
      </c>
      <c r="C4519" t="s">
        <v>22</v>
      </c>
      <c r="D4519" t="s">
        <v>33</v>
      </c>
      <c r="E4519" t="s">
        <v>18</v>
      </c>
      <c r="F4519">
        <v>4519</v>
      </c>
      <c r="G4519">
        <v>60</v>
      </c>
      <c r="H4519">
        <v>1808</v>
      </c>
      <c r="I4519">
        <v>4.0999999999999996</v>
      </c>
      <c r="J4519">
        <v>45</v>
      </c>
      <c r="K4519">
        <v>2</v>
      </c>
      <c r="L4519">
        <v>3616</v>
      </c>
      <c r="M4519" s="1">
        <v>45482</v>
      </c>
      <c r="N4519" t="s">
        <v>85</v>
      </c>
    </row>
    <row r="4520" spans="1:14" x14ac:dyDescent="0.3">
      <c r="A4520" t="s">
        <v>8812</v>
      </c>
      <c r="B4520" t="s">
        <v>8813</v>
      </c>
      <c r="C4520" t="s">
        <v>52</v>
      </c>
      <c r="D4520" t="s">
        <v>28</v>
      </c>
      <c r="E4520" t="s">
        <v>34</v>
      </c>
      <c r="F4520">
        <v>3297</v>
      </c>
      <c r="G4520">
        <v>20</v>
      </c>
      <c r="H4520">
        <v>2638</v>
      </c>
      <c r="I4520">
        <v>3.9</v>
      </c>
      <c r="J4520">
        <v>176</v>
      </c>
      <c r="K4520">
        <v>1</v>
      </c>
      <c r="L4520">
        <v>2638</v>
      </c>
      <c r="M4520" s="1">
        <v>45740</v>
      </c>
      <c r="N4520" t="s">
        <v>189</v>
      </c>
    </row>
    <row r="4521" spans="1:14" x14ac:dyDescent="0.3">
      <c r="A4521" t="s">
        <v>8814</v>
      </c>
      <c r="B4521" t="s">
        <v>8815</v>
      </c>
      <c r="C4521" t="s">
        <v>116</v>
      </c>
      <c r="D4521" t="s">
        <v>41</v>
      </c>
      <c r="E4521" t="s">
        <v>74</v>
      </c>
      <c r="F4521">
        <v>1343</v>
      </c>
      <c r="G4521">
        <v>0</v>
      </c>
      <c r="H4521">
        <v>1343</v>
      </c>
      <c r="I4521">
        <v>4.9000000000000004</v>
      </c>
      <c r="J4521">
        <v>237</v>
      </c>
      <c r="K4521">
        <v>2</v>
      </c>
      <c r="L4521">
        <v>2686</v>
      </c>
      <c r="M4521" s="1">
        <v>45763</v>
      </c>
      <c r="N4521" t="s">
        <v>64</v>
      </c>
    </row>
    <row r="4522" spans="1:14" x14ac:dyDescent="0.3">
      <c r="A4522" t="s">
        <v>8816</v>
      </c>
      <c r="B4522" t="s">
        <v>8817</v>
      </c>
      <c r="C4522" t="s">
        <v>32</v>
      </c>
      <c r="D4522" t="s">
        <v>109</v>
      </c>
      <c r="E4522" t="s">
        <v>18</v>
      </c>
      <c r="F4522">
        <v>1043</v>
      </c>
      <c r="G4522">
        <v>15</v>
      </c>
      <c r="H4522">
        <v>887</v>
      </c>
      <c r="I4522">
        <v>3.9</v>
      </c>
      <c r="J4522">
        <v>91</v>
      </c>
      <c r="K4522">
        <v>1</v>
      </c>
      <c r="L4522">
        <v>887</v>
      </c>
      <c r="M4522" s="1">
        <v>45301</v>
      </c>
      <c r="N4522" t="s">
        <v>102</v>
      </c>
    </row>
    <row r="4523" spans="1:14" x14ac:dyDescent="0.3">
      <c r="A4523" t="s">
        <v>8818</v>
      </c>
      <c r="B4523" t="s">
        <v>8819</v>
      </c>
      <c r="C4523" t="s">
        <v>116</v>
      </c>
      <c r="D4523" t="s">
        <v>23</v>
      </c>
      <c r="E4523" t="s">
        <v>18</v>
      </c>
      <c r="F4523">
        <v>4961</v>
      </c>
      <c r="G4523">
        <v>20</v>
      </c>
      <c r="H4523">
        <v>3969</v>
      </c>
      <c r="I4523">
        <v>5</v>
      </c>
      <c r="J4523">
        <v>115</v>
      </c>
      <c r="K4523">
        <v>1</v>
      </c>
      <c r="L4523">
        <v>3969</v>
      </c>
      <c r="M4523" s="1">
        <v>45312</v>
      </c>
      <c r="N4523" t="s">
        <v>61</v>
      </c>
    </row>
    <row r="4524" spans="1:14" x14ac:dyDescent="0.3">
      <c r="A4524" t="s">
        <v>8820</v>
      </c>
      <c r="B4524" t="s">
        <v>6600</v>
      </c>
      <c r="C4524" t="s">
        <v>45</v>
      </c>
      <c r="D4524" t="s">
        <v>23</v>
      </c>
      <c r="E4524" t="s">
        <v>34</v>
      </c>
      <c r="F4524">
        <v>1295</v>
      </c>
      <c r="G4524">
        <v>20</v>
      </c>
      <c r="H4524">
        <v>1036</v>
      </c>
      <c r="I4524">
        <v>4.0999999999999996</v>
      </c>
      <c r="J4524">
        <v>327</v>
      </c>
      <c r="K4524">
        <v>1</v>
      </c>
      <c r="L4524">
        <v>1036</v>
      </c>
      <c r="M4524" s="1">
        <v>45365</v>
      </c>
      <c r="N4524" t="s">
        <v>38</v>
      </c>
    </row>
    <row r="4525" spans="1:14" x14ac:dyDescent="0.3">
      <c r="A4525" t="s">
        <v>8821</v>
      </c>
      <c r="B4525" t="s">
        <v>8822</v>
      </c>
      <c r="C4525" t="s">
        <v>16</v>
      </c>
      <c r="D4525" t="s">
        <v>17</v>
      </c>
      <c r="E4525" t="s">
        <v>18</v>
      </c>
      <c r="F4525">
        <v>5259</v>
      </c>
      <c r="G4525">
        <v>15</v>
      </c>
      <c r="H4525">
        <v>4470</v>
      </c>
      <c r="I4525">
        <v>5</v>
      </c>
      <c r="J4525">
        <v>327</v>
      </c>
      <c r="K4525">
        <v>1</v>
      </c>
      <c r="L4525">
        <v>4470</v>
      </c>
      <c r="M4525" s="1">
        <v>45367</v>
      </c>
      <c r="N4525" t="s">
        <v>78</v>
      </c>
    </row>
    <row r="4526" spans="1:14" x14ac:dyDescent="0.3">
      <c r="A4526" t="s">
        <v>8823</v>
      </c>
      <c r="B4526" t="s">
        <v>8824</v>
      </c>
      <c r="C4526" t="s">
        <v>16</v>
      </c>
      <c r="D4526" t="s">
        <v>17</v>
      </c>
      <c r="E4526" t="s">
        <v>18</v>
      </c>
      <c r="F4526">
        <v>1474</v>
      </c>
      <c r="G4526">
        <v>40</v>
      </c>
      <c r="H4526">
        <v>884</v>
      </c>
      <c r="I4526">
        <v>4</v>
      </c>
      <c r="J4526">
        <v>172</v>
      </c>
      <c r="K4526">
        <v>2</v>
      </c>
      <c r="L4526">
        <v>1768</v>
      </c>
      <c r="M4526" s="1">
        <v>45514</v>
      </c>
      <c r="N4526" t="s">
        <v>19</v>
      </c>
    </row>
    <row r="4527" spans="1:14" x14ac:dyDescent="0.3">
      <c r="A4527" t="s">
        <v>8825</v>
      </c>
      <c r="B4527" t="s">
        <v>7924</v>
      </c>
      <c r="C4527" t="s">
        <v>37</v>
      </c>
      <c r="D4527" t="s">
        <v>33</v>
      </c>
      <c r="E4527" t="s">
        <v>18</v>
      </c>
      <c r="F4527">
        <v>2850</v>
      </c>
      <c r="G4527">
        <v>20</v>
      </c>
      <c r="H4527">
        <v>2280</v>
      </c>
      <c r="I4527">
        <v>4</v>
      </c>
      <c r="J4527">
        <v>102</v>
      </c>
      <c r="K4527">
        <v>1</v>
      </c>
      <c r="L4527">
        <v>2280</v>
      </c>
      <c r="M4527" s="1">
        <v>45658</v>
      </c>
      <c r="N4527" t="s">
        <v>29</v>
      </c>
    </row>
    <row r="4528" spans="1:14" x14ac:dyDescent="0.3">
      <c r="A4528" t="s">
        <v>8826</v>
      </c>
      <c r="B4528" t="s">
        <v>8827</v>
      </c>
      <c r="C4528" t="s">
        <v>16</v>
      </c>
      <c r="D4528" t="s">
        <v>17</v>
      </c>
      <c r="E4528" t="s">
        <v>34</v>
      </c>
      <c r="F4528">
        <v>1894</v>
      </c>
      <c r="G4528">
        <v>20</v>
      </c>
      <c r="H4528">
        <v>1515</v>
      </c>
      <c r="I4528">
        <v>4.5999999999999996</v>
      </c>
      <c r="J4528">
        <v>34</v>
      </c>
      <c r="K4528">
        <v>1</v>
      </c>
      <c r="L4528">
        <v>1515</v>
      </c>
      <c r="M4528" s="1">
        <v>45415</v>
      </c>
      <c r="N4528" t="s">
        <v>141</v>
      </c>
    </row>
    <row r="4529" spans="1:14" x14ac:dyDescent="0.3">
      <c r="A4529" t="s">
        <v>8828</v>
      </c>
      <c r="B4529" t="s">
        <v>8829</v>
      </c>
      <c r="C4529" t="s">
        <v>27</v>
      </c>
      <c r="D4529" t="s">
        <v>109</v>
      </c>
      <c r="E4529" t="s">
        <v>18</v>
      </c>
      <c r="F4529">
        <v>756</v>
      </c>
      <c r="G4529">
        <v>20</v>
      </c>
      <c r="H4529">
        <v>605</v>
      </c>
      <c r="I4529">
        <v>4.5</v>
      </c>
      <c r="J4529">
        <v>54</v>
      </c>
      <c r="K4529">
        <v>1</v>
      </c>
      <c r="L4529">
        <v>605</v>
      </c>
      <c r="M4529" s="1">
        <v>45409</v>
      </c>
      <c r="N4529" t="s">
        <v>29</v>
      </c>
    </row>
    <row r="4530" spans="1:14" x14ac:dyDescent="0.3">
      <c r="A4530" t="s">
        <v>8830</v>
      </c>
      <c r="B4530" t="s">
        <v>8831</v>
      </c>
      <c r="C4530" t="s">
        <v>32</v>
      </c>
      <c r="D4530" t="s">
        <v>23</v>
      </c>
      <c r="E4530" t="s">
        <v>34</v>
      </c>
      <c r="F4530">
        <v>2216</v>
      </c>
      <c r="G4530">
        <v>40</v>
      </c>
      <c r="H4530">
        <v>1330</v>
      </c>
      <c r="I4530">
        <v>3.5</v>
      </c>
      <c r="J4530">
        <v>84</v>
      </c>
      <c r="K4530">
        <v>2</v>
      </c>
      <c r="L4530">
        <v>2660</v>
      </c>
      <c r="M4530" s="1">
        <v>45554</v>
      </c>
      <c r="N4530" t="s">
        <v>42</v>
      </c>
    </row>
    <row r="4531" spans="1:14" x14ac:dyDescent="0.3">
      <c r="A4531" t="s">
        <v>8832</v>
      </c>
      <c r="B4531" t="s">
        <v>1163</v>
      </c>
      <c r="C4531" t="s">
        <v>16</v>
      </c>
      <c r="D4531" t="s">
        <v>23</v>
      </c>
      <c r="E4531" t="s">
        <v>18</v>
      </c>
      <c r="F4531">
        <v>4809</v>
      </c>
      <c r="G4531">
        <v>10</v>
      </c>
      <c r="H4531">
        <v>4328</v>
      </c>
      <c r="I4531">
        <v>4.0999999999999996</v>
      </c>
      <c r="J4531">
        <v>84</v>
      </c>
      <c r="K4531">
        <v>4</v>
      </c>
      <c r="L4531">
        <v>17312</v>
      </c>
      <c r="M4531" s="1">
        <v>45302</v>
      </c>
      <c r="N4531" t="s">
        <v>141</v>
      </c>
    </row>
    <row r="4532" spans="1:14" x14ac:dyDescent="0.3">
      <c r="A4532" t="s">
        <v>8833</v>
      </c>
      <c r="B4532" t="s">
        <v>8834</v>
      </c>
      <c r="C4532" t="s">
        <v>57</v>
      </c>
      <c r="D4532" t="s">
        <v>33</v>
      </c>
      <c r="E4532" t="s">
        <v>18</v>
      </c>
      <c r="F4532">
        <v>1287</v>
      </c>
      <c r="G4532">
        <v>40</v>
      </c>
      <c r="H4532">
        <v>772</v>
      </c>
      <c r="I4532">
        <v>3.9</v>
      </c>
      <c r="J4532">
        <v>235</v>
      </c>
      <c r="K4532">
        <v>1</v>
      </c>
      <c r="L4532">
        <v>772</v>
      </c>
      <c r="M4532" s="1">
        <v>45803</v>
      </c>
      <c r="N4532" t="s">
        <v>19</v>
      </c>
    </row>
    <row r="4533" spans="1:14" x14ac:dyDescent="0.3">
      <c r="A4533" t="s">
        <v>8835</v>
      </c>
      <c r="B4533" t="s">
        <v>8836</v>
      </c>
      <c r="C4533" t="s">
        <v>22</v>
      </c>
      <c r="D4533" t="s">
        <v>53</v>
      </c>
      <c r="E4533" t="s">
        <v>34</v>
      </c>
      <c r="F4533">
        <v>4112</v>
      </c>
      <c r="G4533">
        <v>30</v>
      </c>
      <c r="H4533">
        <v>2878</v>
      </c>
      <c r="I4533">
        <v>3.9</v>
      </c>
      <c r="J4533">
        <v>61</v>
      </c>
      <c r="K4533">
        <v>1</v>
      </c>
      <c r="L4533">
        <v>2878</v>
      </c>
      <c r="M4533" s="1">
        <v>45605</v>
      </c>
      <c r="N4533" t="s">
        <v>49</v>
      </c>
    </row>
    <row r="4534" spans="1:14" x14ac:dyDescent="0.3">
      <c r="A4534" t="s">
        <v>8837</v>
      </c>
      <c r="B4534" t="s">
        <v>8838</v>
      </c>
      <c r="C4534" t="s">
        <v>22</v>
      </c>
      <c r="D4534" t="s">
        <v>41</v>
      </c>
      <c r="E4534" t="s">
        <v>74</v>
      </c>
      <c r="F4534">
        <v>637</v>
      </c>
      <c r="G4534">
        <v>30</v>
      </c>
      <c r="H4534">
        <v>446</v>
      </c>
      <c r="I4534">
        <v>4.0999999999999996</v>
      </c>
      <c r="J4534">
        <v>586</v>
      </c>
      <c r="K4534">
        <v>1</v>
      </c>
      <c r="L4534">
        <v>446</v>
      </c>
      <c r="M4534" s="1">
        <v>45423</v>
      </c>
      <c r="N4534" t="s">
        <v>49</v>
      </c>
    </row>
    <row r="4535" spans="1:14" x14ac:dyDescent="0.3">
      <c r="A4535" t="s">
        <v>8839</v>
      </c>
      <c r="B4535" t="s">
        <v>8840</v>
      </c>
      <c r="C4535" t="s">
        <v>52</v>
      </c>
      <c r="D4535" t="s">
        <v>109</v>
      </c>
      <c r="E4535" t="s">
        <v>18</v>
      </c>
      <c r="F4535">
        <v>551</v>
      </c>
      <c r="G4535">
        <v>50</v>
      </c>
      <c r="H4535">
        <v>276</v>
      </c>
      <c r="I4535">
        <v>4</v>
      </c>
      <c r="J4535">
        <v>97</v>
      </c>
      <c r="K4535">
        <v>2</v>
      </c>
      <c r="L4535">
        <v>552</v>
      </c>
      <c r="M4535" s="1">
        <v>45919</v>
      </c>
      <c r="N4535" t="s">
        <v>54</v>
      </c>
    </row>
    <row r="4536" spans="1:14" x14ac:dyDescent="0.3">
      <c r="A4536" t="s">
        <v>8841</v>
      </c>
      <c r="B4536" t="s">
        <v>8842</v>
      </c>
      <c r="C4536" t="s">
        <v>45</v>
      </c>
      <c r="D4536" t="s">
        <v>23</v>
      </c>
      <c r="E4536" t="s">
        <v>34</v>
      </c>
      <c r="F4536">
        <v>1272</v>
      </c>
      <c r="G4536">
        <v>0</v>
      </c>
      <c r="H4536">
        <v>1272</v>
      </c>
      <c r="I4536">
        <v>4.2</v>
      </c>
      <c r="J4536">
        <v>393</v>
      </c>
      <c r="K4536">
        <v>1</v>
      </c>
      <c r="L4536">
        <v>1272</v>
      </c>
      <c r="M4536" s="1">
        <v>45809</v>
      </c>
      <c r="N4536" t="s">
        <v>29</v>
      </c>
    </row>
    <row r="4537" spans="1:14" x14ac:dyDescent="0.3">
      <c r="A4537" t="s">
        <v>8843</v>
      </c>
      <c r="B4537" t="s">
        <v>8844</v>
      </c>
      <c r="C4537" t="s">
        <v>32</v>
      </c>
      <c r="D4537" t="s">
        <v>46</v>
      </c>
      <c r="E4537" t="s">
        <v>34</v>
      </c>
      <c r="F4537">
        <v>9949</v>
      </c>
      <c r="G4537">
        <v>25</v>
      </c>
      <c r="H4537">
        <v>7462</v>
      </c>
      <c r="I4537">
        <v>3.6</v>
      </c>
      <c r="J4537">
        <v>248</v>
      </c>
      <c r="K4537">
        <v>2</v>
      </c>
      <c r="L4537">
        <v>14924</v>
      </c>
      <c r="M4537" s="1">
        <v>45635</v>
      </c>
      <c r="N4537" t="s">
        <v>54</v>
      </c>
    </row>
    <row r="4538" spans="1:14" x14ac:dyDescent="0.3">
      <c r="A4538" t="s">
        <v>8845</v>
      </c>
      <c r="B4538" t="s">
        <v>8846</v>
      </c>
      <c r="C4538" t="s">
        <v>57</v>
      </c>
      <c r="D4538" t="s">
        <v>28</v>
      </c>
      <c r="E4538" t="s">
        <v>34</v>
      </c>
      <c r="F4538">
        <v>3430</v>
      </c>
      <c r="G4538">
        <v>30</v>
      </c>
      <c r="H4538">
        <v>2401</v>
      </c>
      <c r="I4538">
        <v>3.3</v>
      </c>
      <c r="J4538">
        <v>119</v>
      </c>
      <c r="K4538">
        <v>1</v>
      </c>
      <c r="L4538">
        <v>2401</v>
      </c>
      <c r="M4538" s="1">
        <v>45728</v>
      </c>
      <c r="N4538" t="s">
        <v>141</v>
      </c>
    </row>
    <row r="4539" spans="1:14" x14ac:dyDescent="0.3">
      <c r="A4539" t="s">
        <v>8847</v>
      </c>
      <c r="B4539" t="s">
        <v>8848</v>
      </c>
      <c r="C4539" t="s">
        <v>88</v>
      </c>
      <c r="D4539" t="s">
        <v>41</v>
      </c>
      <c r="E4539" t="s">
        <v>74</v>
      </c>
      <c r="F4539">
        <v>2402</v>
      </c>
      <c r="G4539">
        <v>40</v>
      </c>
      <c r="H4539">
        <v>1441</v>
      </c>
      <c r="I4539">
        <v>4.5999999999999996</v>
      </c>
      <c r="J4539">
        <v>31</v>
      </c>
      <c r="K4539">
        <v>1</v>
      </c>
      <c r="L4539">
        <v>1441</v>
      </c>
      <c r="M4539" s="1">
        <v>45377</v>
      </c>
      <c r="N4539" t="s">
        <v>78</v>
      </c>
    </row>
    <row r="4540" spans="1:14" x14ac:dyDescent="0.3">
      <c r="A4540" t="s">
        <v>8849</v>
      </c>
      <c r="B4540" t="s">
        <v>8850</v>
      </c>
      <c r="C4540" t="s">
        <v>116</v>
      </c>
      <c r="D4540" t="s">
        <v>46</v>
      </c>
      <c r="E4540" t="s">
        <v>74</v>
      </c>
      <c r="F4540">
        <v>3921</v>
      </c>
      <c r="G4540">
        <v>40</v>
      </c>
      <c r="H4540">
        <v>2353</v>
      </c>
      <c r="I4540">
        <v>4.7</v>
      </c>
      <c r="J4540">
        <v>514</v>
      </c>
      <c r="K4540">
        <v>1</v>
      </c>
      <c r="L4540">
        <v>2353</v>
      </c>
      <c r="M4540" s="1">
        <v>45728</v>
      </c>
      <c r="N4540" t="s">
        <v>168</v>
      </c>
    </row>
    <row r="4541" spans="1:14" x14ac:dyDescent="0.3">
      <c r="A4541" t="s">
        <v>8851</v>
      </c>
      <c r="B4541" t="s">
        <v>8852</v>
      </c>
      <c r="C4541" t="s">
        <v>45</v>
      </c>
      <c r="D4541" t="s">
        <v>17</v>
      </c>
      <c r="E4541" t="s">
        <v>34</v>
      </c>
      <c r="F4541">
        <v>4721</v>
      </c>
      <c r="G4541">
        <v>20</v>
      </c>
      <c r="H4541">
        <v>3777</v>
      </c>
      <c r="I4541">
        <v>4.5999999999999996</v>
      </c>
      <c r="J4541">
        <v>49</v>
      </c>
      <c r="K4541">
        <v>1</v>
      </c>
      <c r="L4541">
        <v>3777</v>
      </c>
      <c r="M4541" s="1">
        <v>45295</v>
      </c>
      <c r="N4541" t="s">
        <v>64</v>
      </c>
    </row>
    <row r="4542" spans="1:14" x14ac:dyDescent="0.3">
      <c r="A4542" t="s">
        <v>8853</v>
      </c>
      <c r="B4542" t="s">
        <v>8854</v>
      </c>
      <c r="C4542" t="s">
        <v>22</v>
      </c>
      <c r="D4542" t="s">
        <v>17</v>
      </c>
      <c r="E4542" t="s">
        <v>34</v>
      </c>
      <c r="F4542">
        <v>2005</v>
      </c>
      <c r="G4542">
        <v>30</v>
      </c>
      <c r="H4542">
        <v>1404</v>
      </c>
      <c r="I4542">
        <v>4.0999999999999996</v>
      </c>
      <c r="J4542">
        <v>198</v>
      </c>
      <c r="K4542">
        <v>1</v>
      </c>
      <c r="L4542">
        <v>1404</v>
      </c>
      <c r="M4542" s="1">
        <v>45391</v>
      </c>
      <c r="N4542" t="s">
        <v>102</v>
      </c>
    </row>
    <row r="4543" spans="1:14" x14ac:dyDescent="0.3">
      <c r="A4543" t="s">
        <v>8855</v>
      </c>
      <c r="B4543" t="s">
        <v>8856</v>
      </c>
      <c r="C4543" t="s">
        <v>22</v>
      </c>
      <c r="D4543" t="s">
        <v>46</v>
      </c>
      <c r="E4543" t="s">
        <v>34</v>
      </c>
      <c r="F4543">
        <v>10286</v>
      </c>
      <c r="G4543">
        <v>20</v>
      </c>
      <c r="H4543">
        <v>8229</v>
      </c>
      <c r="I4543">
        <v>3.9</v>
      </c>
      <c r="J4543">
        <v>279</v>
      </c>
      <c r="K4543">
        <v>1</v>
      </c>
      <c r="L4543">
        <v>8229</v>
      </c>
      <c r="M4543" s="1">
        <v>45459</v>
      </c>
      <c r="N4543" t="s">
        <v>61</v>
      </c>
    </row>
    <row r="4544" spans="1:14" x14ac:dyDescent="0.3">
      <c r="A4544" t="s">
        <v>8857</v>
      </c>
      <c r="B4544" t="s">
        <v>4289</v>
      </c>
      <c r="C4544" t="s">
        <v>116</v>
      </c>
      <c r="D4544" t="s">
        <v>33</v>
      </c>
      <c r="E4544" t="s">
        <v>18</v>
      </c>
      <c r="F4544">
        <v>3572</v>
      </c>
      <c r="G4544">
        <v>10</v>
      </c>
      <c r="H4544">
        <v>3215</v>
      </c>
      <c r="I4544">
        <v>3.8</v>
      </c>
      <c r="J4544">
        <v>148</v>
      </c>
      <c r="K4544">
        <v>2</v>
      </c>
      <c r="L4544">
        <v>6430</v>
      </c>
      <c r="M4544" s="1">
        <v>45702</v>
      </c>
      <c r="N4544" t="s">
        <v>78</v>
      </c>
    </row>
    <row r="4545" spans="1:14" x14ac:dyDescent="0.3">
      <c r="A4545" t="s">
        <v>8858</v>
      </c>
      <c r="B4545" t="s">
        <v>8035</v>
      </c>
      <c r="C4545" t="s">
        <v>32</v>
      </c>
      <c r="D4545" t="s">
        <v>23</v>
      </c>
      <c r="E4545" t="s">
        <v>18</v>
      </c>
      <c r="F4545">
        <v>3008</v>
      </c>
      <c r="G4545">
        <v>0</v>
      </c>
      <c r="H4545">
        <v>3008</v>
      </c>
      <c r="I4545">
        <v>3.7</v>
      </c>
      <c r="J4545">
        <v>75</v>
      </c>
      <c r="K4545">
        <v>1</v>
      </c>
      <c r="L4545">
        <v>3008</v>
      </c>
      <c r="M4545" s="1">
        <v>45873</v>
      </c>
      <c r="N4545" t="s">
        <v>85</v>
      </c>
    </row>
    <row r="4546" spans="1:14" x14ac:dyDescent="0.3">
      <c r="A4546" t="s">
        <v>8859</v>
      </c>
      <c r="B4546" t="s">
        <v>8860</v>
      </c>
      <c r="C4546" t="s">
        <v>27</v>
      </c>
      <c r="D4546" t="s">
        <v>17</v>
      </c>
      <c r="E4546" t="s">
        <v>18</v>
      </c>
      <c r="F4546">
        <v>5320</v>
      </c>
      <c r="G4546">
        <v>20</v>
      </c>
      <c r="H4546">
        <v>4256</v>
      </c>
      <c r="I4546">
        <v>4.0999999999999996</v>
      </c>
      <c r="J4546">
        <v>254</v>
      </c>
      <c r="K4546">
        <v>1</v>
      </c>
      <c r="L4546">
        <v>4256</v>
      </c>
      <c r="M4546" s="1">
        <v>45889</v>
      </c>
      <c r="N4546" t="s">
        <v>150</v>
      </c>
    </row>
    <row r="4547" spans="1:14" x14ac:dyDescent="0.3">
      <c r="A4547" t="s">
        <v>8861</v>
      </c>
      <c r="B4547" t="s">
        <v>8862</v>
      </c>
      <c r="C4547" t="s">
        <v>52</v>
      </c>
      <c r="D4547" t="s">
        <v>41</v>
      </c>
      <c r="E4547" t="s">
        <v>34</v>
      </c>
      <c r="F4547">
        <v>2046</v>
      </c>
      <c r="G4547">
        <v>25</v>
      </c>
      <c r="H4547">
        <v>1534</v>
      </c>
      <c r="I4547">
        <v>4.7</v>
      </c>
      <c r="J4547">
        <v>161</v>
      </c>
      <c r="K4547">
        <v>1</v>
      </c>
      <c r="L4547">
        <v>1534</v>
      </c>
      <c r="M4547" s="1">
        <v>45640</v>
      </c>
      <c r="N4547" t="s">
        <v>102</v>
      </c>
    </row>
    <row r="4548" spans="1:14" x14ac:dyDescent="0.3">
      <c r="A4548" t="s">
        <v>8863</v>
      </c>
      <c r="B4548" t="s">
        <v>8864</v>
      </c>
      <c r="C4548" t="s">
        <v>22</v>
      </c>
      <c r="D4548" t="s">
        <v>33</v>
      </c>
      <c r="E4548" t="s">
        <v>18</v>
      </c>
      <c r="F4548">
        <v>4284</v>
      </c>
      <c r="G4548">
        <v>25</v>
      </c>
      <c r="H4548">
        <v>3213</v>
      </c>
      <c r="I4548">
        <v>3.8</v>
      </c>
      <c r="J4548">
        <v>302</v>
      </c>
      <c r="K4548">
        <v>1</v>
      </c>
      <c r="L4548">
        <v>3213</v>
      </c>
      <c r="M4548" s="1">
        <v>45718</v>
      </c>
      <c r="N4548" t="s">
        <v>150</v>
      </c>
    </row>
    <row r="4549" spans="1:14" x14ac:dyDescent="0.3">
      <c r="A4549" t="s">
        <v>8865</v>
      </c>
      <c r="B4549" t="s">
        <v>8866</v>
      </c>
      <c r="C4549" t="s">
        <v>22</v>
      </c>
      <c r="D4549" t="s">
        <v>109</v>
      </c>
      <c r="E4549" t="s">
        <v>34</v>
      </c>
      <c r="F4549">
        <v>2409</v>
      </c>
      <c r="G4549">
        <v>40</v>
      </c>
      <c r="H4549">
        <v>1445</v>
      </c>
      <c r="I4549">
        <v>4.7</v>
      </c>
      <c r="J4549">
        <v>66</v>
      </c>
      <c r="K4549">
        <v>1</v>
      </c>
      <c r="L4549">
        <v>1445</v>
      </c>
      <c r="M4549" s="1">
        <v>45371</v>
      </c>
      <c r="N4549" t="s">
        <v>54</v>
      </c>
    </row>
    <row r="4550" spans="1:14" x14ac:dyDescent="0.3">
      <c r="A4550" t="s">
        <v>8867</v>
      </c>
      <c r="B4550" t="s">
        <v>8868</v>
      </c>
      <c r="C4550" t="s">
        <v>116</v>
      </c>
      <c r="D4550" t="s">
        <v>28</v>
      </c>
      <c r="E4550" t="s">
        <v>34</v>
      </c>
      <c r="F4550">
        <v>4412</v>
      </c>
      <c r="G4550">
        <v>10</v>
      </c>
      <c r="H4550">
        <v>3971</v>
      </c>
      <c r="I4550">
        <v>3.4</v>
      </c>
      <c r="J4550">
        <v>99</v>
      </c>
      <c r="K4550">
        <v>1</v>
      </c>
      <c r="L4550">
        <v>3971</v>
      </c>
      <c r="M4550" s="1">
        <v>46007</v>
      </c>
      <c r="N4550" t="s">
        <v>85</v>
      </c>
    </row>
    <row r="4551" spans="1:14" x14ac:dyDescent="0.3">
      <c r="A4551" t="s">
        <v>8869</v>
      </c>
      <c r="B4551" t="s">
        <v>1796</v>
      </c>
      <c r="C4551" t="s">
        <v>52</v>
      </c>
      <c r="D4551" t="s">
        <v>23</v>
      </c>
      <c r="E4551" t="s">
        <v>34</v>
      </c>
      <c r="F4551">
        <v>4924</v>
      </c>
      <c r="G4551">
        <v>10</v>
      </c>
      <c r="H4551">
        <v>4432</v>
      </c>
      <c r="I4551">
        <v>4.2</v>
      </c>
      <c r="J4551">
        <v>76</v>
      </c>
      <c r="K4551">
        <v>1</v>
      </c>
      <c r="L4551">
        <v>4432</v>
      </c>
      <c r="M4551" s="1">
        <v>45841</v>
      </c>
      <c r="N4551" t="s">
        <v>42</v>
      </c>
    </row>
    <row r="4552" spans="1:14" x14ac:dyDescent="0.3">
      <c r="A4552" t="s">
        <v>8870</v>
      </c>
      <c r="B4552" t="s">
        <v>8871</v>
      </c>
      <c r="C4552" t="s">
        <v>37</v>
      </c>
      <c r="D4552" t="s">
        <v>28</v>
      </c>
      <c r="E4552" t="s">
        <v>34</v>
      </c>
      <c r="F4552">
        <v>3517</v>
      </c>
      <c r="G4552">
        <v>10</v>
      </c>
      <c r="H4552">
        <v>3165</v>
      </c>
      <c r="I4552">
        <v>4.3</v>
      </c>
      <c r="J4552">
        <v>626</v>
      </c>
      <c r="K4552">
        <v>1</v>
      </c>
      <c r="L4552">
        <v>3165</v>
      </c>
      <c r="M4552" s="1">
        <v>45577</v>
      </c>
      <c r="N4552" t="s">
        <v>54</v>
      </c>
    </row>
    <row r="4553" spans="1:14" x14ac:dyDescent="0.3">
      <c r="A4553" t="s">
        <v>8872</v>
      </c>
      <c r="B4553" t="s">
        <v>7483</v>
      </c>
      <c r="C4553" t="s">
        <v>27</v>
      </c>
      <c r="D4553" t="s">
        <v>41</v>
      </c>
      <c r="E4553" t="s">
        <v>34</v>
      </c>
      <c r="F4553">
        <v>1911</v>
      </c>
      <c r="G4553">
        <v>0</v>
      </c>
      <c r="H4553">
        <v>1911</v>
      </c>
      <c r="I4553">
        <v>3.8</v>
      </c>
      <c r="J4553">
        <v>47</v>
      </c>
      <c r="K4553">
        <v>5</v>
      </c>
      <c r="L4553">
        <v>9555</v>
      </c>
      <c r="M4553" s="1">
        <v>45333</v>
      </c>
      <c r="N4553" t="s">
        <v>141</v>
      </c>
    </row>
    <row r="4554" spans="1:14" x14ac:dyDescent="0.3">
      <c r="A4554" t="s">
        <v>8873</v>
      </c>
      <c r="B4554" t="s">
        <v>8874</v>
      </c>
      <c r="C4554" t="s">
        <v>57</v>
      </c>
      <c r="D4554" t="s">
        <v>17</v>
      </c>
      <c r="E4554" t="s">
        <v>18</v>
      </c>
      <c r="F4554">
        <v>3713</v>
      </c>
      <c r="G4554">
        <v>40</v>
      </c>
      <c r="H4554">
        <v>2228</v>
      </c>
      <c r="I4554">
        <v>3.6</v>
      </c>
      <c r="J4554">
        <v>28</v>
      </c>
      <c r="K4554">
        <v>1</v>
      </c>
      <c r="L4554">
        <v>2228</v>
      </c>
      <c r="M4554" s="1">
        <v>45972</v>
      </c>
      <c r="N4554" t="s">
        <v>58</v>
      </c>
    </row>
    <row r="4555" spans="1:14" x14ac:dyDescent="0.3">
      <c r="A4555" t="s">
        <v>8875</v>
      </c>
      <c r="B4555" t="s">
        <v>8876</v>
      </c>
      <c r="C4555" t="s">
        <v>22</v>
      </c>
      <c r="D4555" t="s">
        <v>17</v>
      </c>
      <c r="E4555" t="s">
        <v>34</v>
      </c>
      <c r="F4555">
        <v>1539</v>
      </c>
      <c r="G4555">
        <v>50</v>
      </c>
      <c r="H4555">
        <v>770</v>
      </c>
      <c r="I4555">
        <v>4.5</v>
      </c>
      <c r="J4555">
        <v>114</v>
      </c>
      <c r="K4555">
        <v>1</v>
      </c>
      <c r="L4555">
        <v>770</v>
      </c>
      <c r="M4555" s="1">
        <v>45726</v>
      </c>
      <c r="N4555" t="s">
        <v>168</v>
      </c>
    </row>
    <row r="4556" spans="1:14" x14ac:dyDescent="0.3">
      <c r="A4556" t="s">
        <v>8877</v>
      </c>
      <c r="B4556" t="s">
        <v>8878</v>
      </c>
      <c r="C4556" t="s">
        <v>27</v>
      </c>
      <c r="D4556" t="s">
        <v>33</v>
      </c>
      <c r="E4556" t="s">
        <v>34</v>
      </c>
      <c r="F4556">
        <v>2294</v>
      </c>
      <c r="G4556">
        <v>40</v>
      </c>
      <c r="H4556">
        <v>1376</v>
      </c>
      <c r="I4556">
        <v>4.0999999999999996</v>
      </c>
      <c r="J4556">
        <v>358</v>
      </c>
      <c r="K4556">
        <v>2</v>
      </c>
      <c r="L4556">
        <v>2752</v>
      </c>
      <c r="M4556" s="1">
        <v>45368</v>
      </c>
      <c r="N4556" t="s">
        <v>49</v>
      </c>
    </row>
    <row r="4557" spans="1:14" x14ac:dyDescent="0.3">
      <c r="A4557" t="s">
        <v>8879</v>
      </c>
      <c r="B4557" t="s">
        <v>8880</v>
      </c>
      <c r="C4557" t="s">
        <v>27</v>
      </c>
      <c r="D4557" t="s">
        <v>28</v>
      </c>
      <c r="E4557" t="s">
        <v>18</v>
      </c>
      <c r="F4557">
        <v>5057</v>
      </c>
      <c r="G4557">
        <v>0</v>
      </c>
      <c r="H4557">
        <v>5057</v>
      </c>
      <c r="I4557">
        <v>5</v>
      </c>
      <c r="J4557">
        <v>19</v>
      </c>
      <c r="K4557">
        <v>1</v>
      </c>
      <c r="L4557">
        <v>5057</v>
      </c>
      <c r="M4557" s="1">
        <v>45761</v>
      </c>
      <c r="N4557" t="s">
        <v>24</v>
      </c>
    </row>
    <row r="4558" spans="1:14" x14ac:dyDescent="0.3">
      <c r="A4558" t="s">
        <v>8881</v>
      </c>
      <c r="B4558" t="s">
        <v>8882</v>
      </c>
      <c r="C4558" t="s">
        <v>88</v>
      </c>
      <c r="D4558" t="s">
        <v>53</v>
      </c>
      <c r="E4558" t="s">
        <v>74</v>
      </c>
      <c r="F4558">
        <v>1822</v>
      </c>
      <c r="G4558">
        <v>40</v>
      </c>
      <c r="H4558">
        <v>1093</v>
      </c>
      <c r="I4558">
        <v>4.7</v>
      </c>
      <c r="J4558">
        <v>172</v>
      </c>
      <c r="K4558">
        <v>1</v>
      </c>
      <c r="L4558">
        <v>1093</v>
      </c>
      <c r="M4558" s="1">
        <v>45941</v>
      </c>
      <c r="N4558" t="s">
        <v>58</v>
      </c>
    </row>
    <row r="4559" spans="1:14" x14ac:dyDescent="0.3">
      <c r="A4559" t="s">
        <v>8883</v>
      </c>
      <c r="B4559" t="s">
        <v>8884</v>
      </c>
      <c r="C4559" t="s">
        <v>88</v>
      </c>
      <c r="D4559" t="s">
        <v>28</v>
      </c>
      <c r="E4559" t="s">
        <v>34</v>
      </c>
      <c r="F4559">
        <v>9176</v>
      </c>
      <c r="G4559">
        <v>30</v>
      </c>
      <c r="H4559">
        <v>6423</v>
      </c>
      <c r="I4559">
        <v>4.7</v>
      </c>
      <c r="J4559">
        <v>427</v>
      </c>
      <c r="K4559">
        <v>1</v>
      </c>
      <c r="L4559">
        <v>6423</v>
      </c>
      <c r="M4559" s="1">
        <v>45921</v>
      </c>
      <c r="N4559" t="s">
        <v>61</v>
      </c>
    </row>
    <row r="4560" spans="1:14" x14ac:dyDescent="0.3">
      <c r="A4560" t="s">
        <v>8885</v>
      </c>
      <c r="B4560" t="s">
        <v>8886</v>
      </c>
      <c r="C4560" t="s">
        <v>27</v>
      </c>
      <c r="D4560" t="s">
        <v>33</v>
      </c>
      <c r="E4560" t="s">
        <v>34</v>
      </c>
      <c r="F4560">
        <v>2422</v>
      </c>
      <c r="G4560">
        <v>10</v>
      </c>
      <c r="H4560">
        <v>2180</v>
      </c>
      <c r="I4560">
        <v>2.9</v>
      </c>
      <c r="J4560">
        <v>56</v>
      </c>
      <c r="K4560">
        <v>1</v>
      </c>
      <c r="L4560">
        <v>2180</v>
      </c>
      <c r="M4560" s="1">
        <v>45697</v>
      </c>
      <c r="N4560" t="s">
        <v>141</v>
      </c>
    </row>
    <row r="4561" spans="1:14" x14ac:dyDescent="0.3">
      <c r="A4561" t="s">
        <v>8887</v>
      </c>
      <c r="B4561" t="s">
        <v>8888</v>
      </c>
      <c r="C4561" t="s">
        <v>45</v>
      </c>
      <c r="D4561" t="s">
        <v>109</v>
      </c>
      <c r="E4561" t="s">
        <v>34</v>
      </c>
      <c r="F4561">
        <v>1404</v>
      </c>
      <c r="G4561">
        <v>30</v>
      </c>
      <c r="H4561">
        <v>983</v>
      </c>
      <c r="I4561">
        <v>3.8</v>
      </c>
      <c r="J4561">
        <v>108</v>
      </c>
      <c r="K4561">
        <v>2</v>
      </c>
      <c r="L4561">
        <v>1966</v>
      </c>
      <c r="M4561" s="1">
        <v>46015</v>
      </c>
      <c r="N4561" t="s">
        <v>189</v>
      </c>
    </row>
    <row r="4562" spans="1:14" x14ac:dyDescent="0.3">
      <c r="A4562" t="s">
        <v>8889</v>
      </c>
      <c r="B4562" t="s">
        <v>8890</v>
      </c>
      <c r="C4562" t="s">
        <v>116</v>
      </c>
      <c r="D4562" t="s">
        <v>46</v>
      </c>
      <c r="E4562" t="s">
        <v>34</v>
      </c>
      <c r="F4562">
        <v>9128</v>
      </c>
      <c r="G4562">
        <v>30</v>
      </c>
      <c r="H4562">
        <v>6390</v>
      </c>
      <c r="I4562">
        <v>3.5</v>
      </c>
      <c r="J4562">
        <v>609</v>
      </c>
      <c r="K4562">
        <v>1</v>
      </c>
      <c r="L4562">
        <v>6390</v>
      </c>
      <c r="M4562" s="1">
        <v>45399</v>
      </c>
      <c r="N4562" t="s">
        <v>61</v>
      </c>
    </row>
    <row r="4563" spans="1:14" x14ac:dyDescent="0.3">
      <c r="A4563" t="s">
        <v>8891</v>
      </c>
      <c r="B4563" t="s">
        <v>8892</v>
      </c>
      <c r="C4563" t="s">
        <v>22</v>
      </c>
      <c r="D4563" t="s">
        <v>46</v>
      </c>
      <c r="E4563" t="s">
        <v>74</v>
      </c>
      <c r="F4563">
        <v>2167</v>
      </c>
      <c r="G4563">
        <v>30</v>
      </c>
      <c r="H4563">
        <v>1517</v>
      </c>
      <c r="I4563">
        <v>3.1</v>
      </c>
      <c r="J4563">
        <v>24</v>
      </c>
      <c r="K4563">
        <v>1</v>
      </c>
      <c r="L4563">
        <v>1517</v>
      </c>
      <c r="M4563" s="1">
        <v>45601</v>
      </c>
      <c r="N4563" t="s">
        <v>71</v>
      </c>
    </row>
    <row r="4564" spans="1:14" x14ac:dyDescent="0.3">
      <c r="A4564" t="s">
        <v>8893</v>
      </c>
      <c r="B4564" t="s">
        <v>8894</v>
      </c>
      <c r="C4564" t="s">
        <v>45</v>
      </c>
      <c r="D4564" t="s">
        <v>46</v>
      </c>
      <c r="E4564" t="s">
        <v>18</v>
      </c>
      <c r="F4564">
        <v>6684</v>
      </c>
      <c r="G4564">
        <v>20</v>
      </c>
      <c r="H4564">
        <v>5347</v>
      </c>
      <c r="I4564">
        <v>4.0999999999999996</v>
      </c>
      <c r="J4564">
        <v>178</v>
      </c>
      <c r="K4564">
        <v>2</v>
      </c>
      <c r="L4564">
        <v>10694</v>
      </c>
      <c r="M4564" s="1">
        <v>45548</v>
      </c>
      <c r="N4564" t="s">
        <v>150</v>
      </c>
    </row>
    <row r="4565" spans="1:14" x14ac:dyDescent="0.3">
      <c r="A4565" t="s">
        <v>8895</v>
      </c>
      <c r="B4565" t="s">
        <v>8896</v>
      </c>
      <c r="C4565" t="s">
        <v>45</v>
      </c>
      <c r="D4565" t="s">
        <v>53</v>
      </c>
      <c r="E4565" t="s">
        <v>34</v>
      </c>
      <c r="F4565">
        <v>3675</v>
      </c>
      <c r="G4565">
        <v>15</v>
      </c>
      <c r="H4565">
        <v>3124</v>
      </c>
      <c r="I4565">
        <v>4.5</v>
      </c>
      <c r="J4565">
        <v>303</v>
      </c>
      <c r="K4565">
        <v>4</v>
      </c>
      <c r="L4565">
        <v>12496</v>
      </c>
      <c r="M4565" s="1">
        <v>45837</v>
      </c>
      <c r="N4565" t="s">
        <v>78</v>
      </c>
    </row>
    <row r="4566" spans="1:14" x14ac:dyDescent="0.3">
      <c r="A4566" t="s">
        <v>8897</v>
      </c>
      <c r="B4566" t="s">
        <v>8898</v>
      </c>
      <c r="C4566" t="s">
        <v>37</v>
      </c>
      <c r="D4566" t="s">
        <v>28</v>
      </c>
      <c r="E4566" t="s">
        <v>34</v>
      </c>
      <c r="F4566">
        <v>5223</v>
      </c>
      <c r="G4566">
        <v>10</v>
      </c>
      <c r="H4566">
        <v>4701</v>
      </c>
      <c r="I4566">
        <v>3.6</v>
      </c>
      <c r="J4566">
        <v>119</v>
      </c>
      <c r="K4566">
        <v>1</v>
      </c>
      <c r="L4566">
        <v>4701</v>
      </c>
      <c r="M4566" s="1">
        <v>45553</v>
      </c>
      <c r="N4566" t="s">
        <v>75</v>
      </c>
    </row>
    <row r="4567" spans="1:14" x14ac:dyDescent="0.3">
      <c r="A4567" t="s">
        <v>8899</v>
      </c>
      <c r="B4567" t="s">
        <v>8900</v>
      </c>
      <c r="C4567" t="s">
        <v>88</v>
      </c>
      <c r="D4567" t="s">
        <v>41</v>
      </c>
      <c r="E4567" t="s">
        <v>74</v>
      </c>
      <c r="F4567">
        <v>649</v>
      </c>
      <c r="G4567">
        <v>25</v>
      </c>
      <c r="H4567">
        <v>487</v>
      </c>
      <c r="I4567">
        <v>3.1</v>
      </c>
      <c r="J4567">
        <v>73</v>
      </c>
      <c r="K4567">
        <v>1</v>
      </c>
      <c r="L4567">
        <v>487</v>
      </c>
      <c r="M4567" s="1">
        <v>45740</v>
      </c>
      <c r="N4567" t="s">
        <v>49</v>
      </c>
    </row>
    <row r="4568" spans="1:14" x14ac:dyDescent="0.3">
      <c r="A4568" t="s">
        <v>8901</v>
      </c>
      <c r="B4568" t="s">
        <v>8902</v>
      </c>
      <c r="C4568" t="s">
        <v>45</v>
      </c>
      <c r="D4568" t="s">
        <v>28</v>
      </c>
      <c r="E4568" t="s">
        <v>34</v>
      </c>
      <c r="F4568">
        <v>4204</v>
      </c>
      <c r="G4568">
        <v>30</v>
      </c>
      <c r="H4568">
        <v>2943</v>
      </c>
      <c r="I4568">
        <v>3.7</v>
      </c>
      <c r="J4568">
        <v>150</v>
      </c>
      <c r="K4568">
        <v>1</v>
      </c>
      <c r="L4568">
        <v>2943</v>
      </c>
      <c r="M4568" s="1">
        <v>45515</v>
      </c>
      <c r="N4568" t="s">
        <v>141</v>
      </c>
    </row>
    <row r="4569" spans="1:14" x14ac:dyDescent="0.3">
      <c r="A4569" t="s">
        <v>8903</v>
      </c>
      <c r="B4569" t="s">
        <v>8904</v>
      </c>
      <c r="C4569" t="s">
        <v>22</v>
      </c>
      <c r="D4569" t="s">
        <v>46</v>
      </c>
      <c r="E4569" t="s">
        <v>161</v>
      </c>
      <c r="F4569">
        <v>5049</v>
      </c>
      <c r="G4569">
        <v>25</v>
      </c>
      <c r="H4569">
        <v>3787</v>
      </c>
      <c r="I4569">
        <v>4</v>
      </c>
      <c r="J4569">
        <v>57</v>
      </c>
      <c r="K4569">
        <v>4</v>
      </c>
      <c r="L4569">
        <v>15148</v>
      </c>
      <c r="M4569" s="1">
        <v>45642</v>
      </c>
      <c r="N4569" t="s">
        <v>85</v>
      </c>
    </row>
    <row r="4570" spans="1:14" x14ac:dyDescent="0.3">
      <c r="A4570" t="s">
        <v>8905</v>
      </c>
      <c r="B4570" t="s">
        <v>8906</v>
      </c>
      <c r="C4570" t="s">
        <v>52</v>
      </c>
      <c r="D4570" t="s">
        <v>23</v>
      </c>
      <c r="E4570" t="s">
        <v>34</v>
      </c>
      <c r="F4570">
        <v>1358</v>
      </c>
      <c r="G4570">
        <v>30</v>
      </c>
      <c r="H4570">
        <v>951</v>
      </c>
      <c r="I4570">
        <v>4</v>
      </c>
      <c r="J4570">
        <v>67</v>
      </c>
      <c r="K4570">
        <v>1</v>
      </c>
      <c r="L4570">
        <v>951</v>
      </c>
      <c r="M4570" s="1">
        <v>45728</v>
      </c>
      <c r="N4570" t="s">
        <v>168</v>
      </c>
    </row>
    <row r="4571" spans="1:14" x14ac:dyDescent="0.3">
      <c r="A4571" t="s">
        <v>8907</v>
      </c>
      <c r="B4571" t="s">
        <v>8908</v>
      </c>
      <c r="C4571" t="s">
        <v>37</v>
      </c>
      <c r="D4571" t="s">
        <v>41</v>
      </c>
      <c r="E4571" t="s">
        <v>34</v>
      </c>
      <c r="F4571">
        <v>903</v>
      </c>
      <c r="G4571">
        <v>0</v>
      </c>
      <c r="H4571">
        <v>903</v>
      </c>
      <c r="I4571">
        <v>4.0999999999999996</v>
      </c>
      <c r="J4571">
        <v>196</v>
      </c>
      <c r="K4571">
        <v>3</v>
      </c>
      <c r="L4571">
        <v>2709</v>
      </c>
      <c r="M4571" s="1">
        <v>45809</v>
      </c>
      <c r="N4571" t="s">
        <v>150</v>
      </c>
    </row>
    <row r="4572" spans="1:14" x14ac:dyDescent="0.3">
      <c r="A4572" t="s">
        <v>8909</v>
      </c>
      <c r="B4572" t="s">
        <v>8910</v>
      </c>
      <c r="C4572" t="s">
        <v>16</v>
      </c>
      <c r="D4572" t="s">
        <v>46</v>
      </c>
      <c r="E4572" t="s">
        <v>161</v>
      </c>
      <c r="F4572">
        <v>10075</v>
      </c>
      <c r="G4572">
        <v>20</v>
      </c>
      <c r="H4572">
        <v>8060</v>
      </c>
      <c r="I4572">
        <v>4.3</v>
      </c>
      <c r="J4572">
        <v>318</v>
      </c>
      <c r="K4572">
        <v>2</v>
      </c>
      <c r="L4572">
        <v>16120</v>
      </c>
      <c r="M4572" s="1">
        <v>45515</v>
      </c>
      <c r="N4572" t="s">
        <v>24</v>
      </c>
    </row>
    <row r="4573" spans="1:14" x14ac:dyDescent="0.3">
      <c r="A4573" t="s">
        <v>8911</v>
      </c>
      <c r="B4573" t="s">
        <v>8912</v>
      </c>
      <c r="C4573" t="s">
        <v>22</v>
      </c>
      <c r="D4573" t="s">
        <v>28</v>
      </c>
      <c r="E4573" t="s">
        <v>34</v>
      </c>
      <c r="F4573">
        <v>7341</v>
      </c>
      <c r="G4573">
        <v>20</v>
      </c>
      <c r="H4573">
        <v>5873</v>
      </c>
      <c r="I4573">
        <v>4.0999999999999996</v>
      </c>
      <c r="J4573">
        <v>110</v>
      </c>
      <c r="K4573">
        <v>1</v>
      </c>
      <c r="L4573">
        <v>5873</v>
      </c>
      <c r="M4573" s="1">
        <v>45880</v>
      </c>
      <c r="N4573" t="s">
        <v>24</v>
      </c>
    </row>
    <row r="4574" spans="1:14" x14ac:dyDescent="0.3">
      <c r="A4574" t="s">
        <v>8913</v>
      </c>
      <c r="B4574" t="s">
        <v>8914</v>
      </c>
      <c r="C4574" t="s">
        <v>37</v>
      </c>
      <c r="D4574" t="s">
        <v>17</v>
      </c>
      <c r="E4574" t="s">
        <v>34</v>
      </c>
      <c r="F4574">
        <v>4893</v>
      </c>
      <c r="G4574">
        <v>70</v>
      </c>
      <c r="H4574">
        <v>1468</v>
      </c>
      <c r="I4574">
        <v>4.5</v>
      </c>
      <c r="J4574">
        <v>381</v>
      </c>
      <c r="K4574">
        <v>1</v>
      </c>
      <c r="L4574">
        <v>1468</v>
      </c>
      <c r="M4574" s="1">
        <v>45315</v>
      </c>
      <c r="N4574" t="s">
        <v>64</v>
      </c>
    </row>
    <row r="4575" spans="1:14" x14ac:dyDescent="0.3">
      <c r="A4575" t="s">
        <v>8915</v>
      </c>
      <c r="B4575" t="s">
        <v>8916</v>
      </c>
      <c r="C4575" t="s">
        <v>16</v>
      </c>
      <c r="D4575" t="s">
        <v>41</v>
      </c>
      <c r="E4575" t="s">
        <v>34</v>
      </c>
      <c r="F4575">
        <v>1142</v>
      </c>
      <c r="G4575">
        <v>25</v>
      </c>
      <c r="H4575">
        <v>856</v>
      </c>
      <c r="I4575">
        <v>3.6</v>
      </c>
      <c r="J4575">
        <v>65</v>
      </c>
      <c r="K4575">
        <v>2</v>
      </c>
      <c r="L4575">
        <v>1712</v>
      </c>
      <c r="M4575" s="1">
        <v>45522</v>
      </c>
      <c r="N4575" t="s">
        <v>85</v>
      </c>
    </row>
    <row r="4576" spans="1:14" x14ac:dyDescent="0.3">
      <c r="A4576" t="s">
        <v>8917</v>
      </c>
      <c r="B4576" t="s">
        <v>4265</v>
      </c>
      <c r="C4576" t="s">
        <v>57</v>
      </c>
      <c r="D4576" t="s">
        <v>17</v>
      </c>
      <c r="E4576" t="s">
        <v>18</v>
      </c>
      <c r="F4576">
        <v>4917</v>
      </c>
      <c r="G4576">
        <v>0</v>
      </c>
      <c r="H4576">
        <v>4917</v>
      </c>
      <c r="I4576">
        <v>4</v>
      </c>
      <c r="J4576">
        <v>600</v>
      </c>
      <c r="K4576">
        <v>2</v>
      </c>
      <c r="L4576">
        <v>9834</v>
      </c>
      <c r="M4576" s="1">
        <v>45398</v>
      </c>
      <c r="N4576" t="s">
        <v>150</v>
      </c>
    </row>
    <row r="4577" spans="1:14" x14ac:dyDescent="0.3">
      <c r="A4577" t="s">
        <v>8918</v>
      </c>
      <c r="B4577" t="s">
        <v>8919</v>
      </c>
      <c r="C4577" t="s">
        <v>37</v>
      </c>
      <c r="D4577" t="s">
        <v>53</v>
      </c>
      <c r="E4577" t="s">
        <v>74</v>
      </c>
      <c r="F4577">
        <v>5124</v>
      </c>
      <c r="G4577">
        <v>50</v>
      </c>
      <c r="H4577">
        <v>2562</v>
      </c>
      <c r="I4577">
        <v>4.4000000000000004</v>
      </c>
      <c r="J4577">
        <v>53</v>
      </c>
      <c r="K4577">
        <v>1</v>
      </c>
      <c r="L4577">
        <v>2562</v>
      </c>
      <c r="M4577" s="1">
        <v>45819</v>
      </c>
      <c r="N4577" t="s">
        <v>75</v>
      </c>
    </row>
    <row r="4578" spans="1:14" x14ac:dyDescent="0.3">
      <c r="A4578" t="s">
        <v>8920</v>
      </c>
      <c r="B4578" t="s">
        <v>8921</v>
      </c>
      <c r="C4578" t="s">
        <v>57</v>
      </c>
      <c r="D4578" t="s">
        <v>23</v>
      </c>
      <c r="E4578" t="s">
        <v>18</v>
      </c>
      <c r="F4578">
        <v>2010</v>
      </c>
      <c r="G4578">
        <v>25</v>
      </c>
      <c r="H4578">
        <v>1508</v>
      </c>
      <c r="I4578">
        <v>4.2</v>
      </c>
      <c r="J4578">
        <v>138</v>
      </c>
      <c r="K4578">
        <v>2</v>
      </c>
      <c r="L4578">
        <v>3016</v>
      </c>
      <c r="M4578" s="1">
        <v>45647</v>
      </c>
      <c r="N4578" t="s">
        <v>141</v>
      </c>
    </row>
    <row r="4579" spans="1:14" x14ac:dyDescent="0.3">
      <c r="A4579" t="s">
        <v>8922</v>
      </c>
      <c r="B4579" t="s">
        <v>8923</v>
      </c>
      <c r="C4579" t="s">
        <v>88</v>
      </c>
      <c r="D4579" t="s">
        <v>53</v>
      </c>
      <c r="E4579" t="s">
        <v>74</v>
      </c>
      <c r="F4579">
        <v>6068</v>
      </c>
      <c r="G4579">
        <v>10</v>
      </c>
      <c r="H4579">
        <v>5461</v>
      </c>
      <c r="I4579">
        <v>5</v>
      </c>
      <c r="J4579">
        <v>78</v>
      </c>
      <c r="K4579">
        <v>1</v>
      </c>
      <c r="L4579">
        <v>5461</v>
      </c>
      <c r="M4579" s="1">
        <v>46017</v>
      </c>
      <c r="N4579" t="s">
        <v>38</v>
      </c>
    </row>
    <row r="4580" spans="1:14" x14ac:dyDescent="0.3">
      <c r="A4580" t="s">
        <v>8924</v>
      </c>
      <c r="B4580" t="s">
        <v>3509</v>
      </c>
      <c r="C4580" t="s">
        <v>22</v>
      </c>
      <c r="D4580" t="s">
        <v>53</v>
      </c>
      <c r="E4580" t="s">
        <v>34</v>
      </c>
      <c r="F4580">
        <v>3133</v>
      </c>
      <c r="G4580">
        <v>25</v>
      </c>
      <c r="H4580">
        <v>2350</v>
      </c>
      <c r="I4580">
        <v>3.6</v>
      </c>
      <c r="J4580">
        <v>128</v>
      </c>
      <c r="K4580">
        <v>1</v>
      </c>
      <c r="L4580">
        <v>2350</v>
      </c>
      <c r="M4580" s="1">
        <v>45496</v>
      </c>
      <c r="N4580" t="s">
        <v>150</v>
      </c>
    </row>
    <row r="4581" spans="1:14" x14ac:dyDescent="0.3">
      <c r="A4581" t="s">
        <v>8925</v>
      </c>
      <c r="B4581" t="s">
        <v>8926</v>
      </c>
      <c r="C4581" t="s">
        <v>22</v>
      </c>
      <c r="D4581" t="s">
        <v>53</v>
      </c>
      <c r="E4581" t="s">
        <v>74</v>
      </c>
      <c r="F4581">
        <v>5152</v>
      </c>
      <c r="G4581">
        <v>20</v>
      </c>
      <c r="H4581">
        <v>4122</v>
      </c>
      <c r="I4581">
        <v>4.4000000000000004</v>
      </c>
      <c r="J4581">
        <v>64</v>
      </c>
      <c r="K4581">
        <v>1</v>
      </c>
      <c r="L4581">
        <v>4122</v>
      </c>
      <c r="M4581" s="1">
        <v>45327</v>
      </c>
      <c r="N4581" t="s">
        <v>49</v>
      </c>
    </row>
    <row r="4582" spans="1:14" x14ac:dyDescent="0.3">
      <c r="A4582" t="s">
        <v>8927</v>
      </c>
      <c r="B4582" t="s">
        <v>8928</v>
      </c>
      <c r="C4582" t="s">
        <v>27</v>
      </c>
      <c r="D4582" t="s">
        <v>41</v>
      </c>
      <c r="E4582" t="s">
        <v>18</v>
      </c>
      <c r="F4582">
        <v>1290</v>
      </c>
      <c r="G4582">
        <v>20</v>
      </c>
      <c r="H4582">
        <v>1032</v>
      </c>
      <c r="I4582">
        <v>3.8</v>
      </c>
      <c r="J4582">
        <v>108</v>
      </c>
      <c r="K4582">
        <v>1</v>
      </c>
      <c r="L4582">
        <v>1032</v>
      </c>
      <c r="M4582" s="1">
        <v>45690</v>
      </c>
      <c r="N4582" t="s">
        <v>19</v>
      </c>
    </row>
    <row r="4583" spans="1:14" x14ac:dyDescent="0.3">
      <c r="A4583" t="s">
        <v>8929</v>
      </c>
      <c r="B4583" t="s">
        <v>8930</v>
      </c>
      <c r="C4583" t="s">
        <v>16</v>
      </c>
      <c r="D4583" t="s">
        <v>53</v>
      </c>
      <c r="E4583" t="s">
        <v>34</v>
      </c>
      <c r="F4583">
        <v>1778</v>
      </c>
      <c r="G4583">
        <v>70</v>
      </c>
      <c r="H4583">
        <v>533</v>
      </c>
      <c r="I4583">
        <v>3.7</v>
      </c>
      <c r="J4583">
        <v>87</v>
      </c>
      <c r="K4583">
        <v>2</v>
      </c>
      <c r="L4583">
        <v>1066</v>
      </c>
      <c r="M4583" s="1">
        <v>45736</v>
      </c>
      <c r="N4583" t="s">
        <v>75</v>
      </c>
    </row>
    <row r="4584" spans="1:14" x14ac:dyDescent="0.3">
      <c r="A4584" t="s">
        <v>8931</v>
      </c>
      <c r="B4584" t="s">
        <v>8932</v>
      </c>
      <c r="C4584" t="s">
        <v>52</v>
      </c>
      <c r="D4584" t="s">
        <v>41</v>
      </c>
      <c r="E4584" t="s">
        <v>34</v>
      </c>
      <c r="F4584">
        <v>653</v>
      </c>
      <c r="G4584">
        <v>25</v>
      </c>
      <c r="H4584">
        <v>490</v>
      </c>
      <c r="I4584">
        <v>4.5999999999999996</v>
      </c>
      <c r="J4584">
        <v>218</v>
      </c>
      <c r="K4584">
        <v>3</v>
      </c>
      <c r="L4584">
        <v>1470</v>
      </c>
      <c r="M4584" s="1">
        <v>45999</v>
      </c>
      <c r="N4584" t="s">
        <v>85</v>
      </c>
    </row>
    <row r="4585" spans="1:14" x14ac:dyDescent="0.3">
      <c r="A4585" t="s">
        <v>8933</v>
      </c>
      <c r="B4585" t="s">
        <v>8934</v>
      </c>
      <c r="C4585" t="s">
        <v>52</v>
      </c>
      <c r="D4585" t="s">
        <v>28</v>
      </c>
      <c r="E4585" t="s">
        <v>34</v>
      </c>
      <c r="F4585">
        <v>1605</v>
      </c>
      <c r="G4585">
        <v>20</v>
      </c>
      <c r="H4585">
        <v>1284</v>
      </c>
      <c r="I4585">
        <v>4.0999999999999996</v>
      </c>
      <c r="J4585">
        <v>140</v>
      </c>
      <c r="K4585">
        <v>1</v>
      </c>
      <c r="L4585">
        <v>1284</v>
      </c>
      <c r="M4585" s="1">
        <v>45989</v>
      </c>
      <c r="N4585" t="s">
        <v>102</v>
      </c>
    </row>
    <row r="4586" spans="1:14" x14ac:dyDescent="0.3">
      <c r="A4586" t="s">
        <v>8935</v>
      </c>
      <c r="B4586" t="s">
        <v>8936</v>
      </c>
      <c r="C4586" t="s">
        <v>88</v>
      </c>
      <c r="D4586" t="s">
        <v>109</v>
      </c>
      <c r="E4586" t="s">
        <v>34</v>
      </c>
      <c r="F4586">
        <v>922</v>
      </c>
      <c r="G4586">
        <v>15</v>
      </c>
      <c r="H4586">
        <v>784</v>
      </c>
      <c r="I4586">
        <v>4.2</v>
      </c>
      <c r="J4586">
        <v>52</v>
      </c>
      <c r="K4586">
        <v>1</v>
      </c>
      <c r="L4586">
        <v>784</v>
      </c>
      <c r="M4586" s="1">
        <v>45796</v>
      </c>
      <c r="N4586" t="s">
        <v>141</v>
      </c>
    </row>
    <row r="4587" spans="1:14" x14ac:dyDescent="0.3">
      <c r="A4587" t="s">
        <v>8937</v>
      </c>
      <c r="B4587" t="s">
        <v>8938</v>
      </c>
      <c r="C4587" t="s">
        <v>16</v>
      </c>
      <c r="D4587" t="s">
        <v>109</v>
      </c>
      <c r="E4587" t="s">
        <v>161</v>
      </c>
      <c r="F4587">
        <v>883</v>
      </c>
      <c r="G4587">
        <v>10</v>
      </c>
      <c r="H4587">
        <v>795</v>
      </c>
      <c r="I4587">
        <v>3.8</v>
      </c>
      <c r="J4587">
        <v>277</v>
      </c>
      <c r="K4587">
        <v>1</v>
      </c>
      <c r="L4587">
        <v>795</v>
      </c>
      <c r="M4587" s="1">
        <v>45627</v>
      </c>
      <c r="N4587" t="s">
        <v>71</v>
      </c>
    </row>
    <row r="4588" spans="1:14" x14ac:dyDescent="0.3">
      <c r="A4588" t="s">
        <v>8939</v>
      </c>
      <c r="B4588" t="s">
        <v>8940</v>
      </c>
      <c r="C4588" t="s">
        <v>57</v>
      </c>
      <c r="D4588" t="s">
        <v>41</v>
      </c>
      <c r="E4588" t="s">
        <v>34</v>
      </c>
      <c r="F4588">
        <v>2217</v>
      </c>
      <c r="G4588">
        <v>25</v>
      </c>
      <c r="H4588">
        <v>1663</v>
      </c>
      <c r="I4588">
        <v>3.8</v>
      </c>
      <c r="J4588">
        <v>104</v>
      </c>
      <c r="K4588">
        <v>2</v>
      </c>
      <c r="L4588">
        <v>3326</v>
      </c>
      <c r="M4588" s="1">
        <v>45862</v>
      </c>
      <c r="N4588" t="s">
        <v>168</v>
      </c>
    </row>
    <row r="4589" spans="1:14" x14ac:dyDescent="0.3">
      <c r="A4589" t="s">
        <v>8941</v>
      </c>
      <c r="B4589" t="s">
        <v>8065</v>
      </c>
      <c r="C4589" t="s">
        <v>52</v>
      </c>
      <c r="D4589" t="s">
        <v>33</v>
      </c>
      <c r="E4589" t="s">
        <v>34</v>
      </c>
      <c r="F4589">
        <v>790</v>
      </c>
      <c r="G4589">
        <v>10</v>
      </c>
      <c r="H4589">
        <v>711</v>
      </c>
      <c r="I4589">
        <v>3.3</v>
      </c>
      <c r="J4589">
        <v>312</v>
      </c>
      <c r="K4589">
        <v>4</v>
      </c>
      <c r="L4589">
        <v>2844</v>
      </c>
      <c r="M4589" s="1">
        <v>45774</v>
      </c>
      <c r="N4589" t="s">
        <v>29</v>
      </c>
    </row>
    <row r="4590" spans="1:14" x14ac:dyDescent="0.3">
      <c r="A4590" t="s">
        <v>8942</v>
      </c>
      <c r="B4590" t="s">
        <v>8943</v>
      </c>
      <c r="C4590" t="s">
        <v>32</v>
      </c>
      <c r="D4590" t="s">
        <v>17</v>
      </c>
      <c r="E4590" t="s">
        <v>34</v>
      </c>
      <c r="F4590">
        <v>3222</v>
      </c>
      <c r="G4590">
        <v>30</v>
      </c>
      <c r="H4590">
        <v>2255</v>
      </c>
      <c r="I4590">
        <v>4.2</v>
      </c>
      <c r="J4590">
        <v>22</v>
      </c>
      <c r="K4590">
        <v>2</v>
      </c>
      <c r="L4590">
        <v>4510</v>
      </c>
      <c r="M4590" s="1">
        <v>45836</v>
      </c>
      <c r="N4590" t="s">
        <v>85</v>
      </c>
    </row>
    <row r="4591" spans="1:14" x14ac:dyDescent="0.3">
      <c r="A4591" t="s">
        <v>8944</v>
      </c>
      <c r="B4591" t="s">
        <v>8945</v>
      </c>
      <c r="C4591" t="s">
        <v>52</v>
      </c>
      <c r="D4591" t="s">
        <v>33</v>
      </c>
      <c r="E4591" t="s">
        <v>18</v>
      </c>
      <c r="F4591">
        <v>3125</v>
      </c>
      <c r="G4591">
        <v>15</v>
      </c>
      <c r="H4591">
        <v>2656</v>
      </c>
      <c r="I4591">
        <v>3.6</v>
      </c>
      <c r="J4591">
        <v>225</v>
      </c>
      <c r="K4591">
        <v>1</v>
      </c>
      <c r="L4591">
        <v>2656</v>
      </c>
      <c r="M4591" s="1">
        <v>45662</v>
      </c>
      <c r="N4591" t="s">
        <v>189</v>
      </c>
    </row>
    <row r="4592" spans="1:14" x14ac:dyDescent="0.3">
      <c r="A4592" t="s">
        <v>8946</v>
      </c>
      <c r="B4592" t="s">
        <v>8947</v>
      </c>
      <c r="C4592" t="s">
        <v>57</v>
      </c>
      <c r="D4592" t="s">
        <v>28</v>
      </c>
      <c r="E4592" t="s">
        <v>34</v>
      </c>
      <c r="F4592">
        <v>6513</v>
      </c>
      <c r="G4592">
        <v>40</v>
      </c>
      <c r="H4592">
        <v>3908</v>
      </c>
      <c r="I4592">
        <v>4</v>
      </c>
      <c r="J4592">
        <v>100</v>
      </c>
      <c r="K4592">
        <v>1</v>
      </c>
      <c r="L4592">
        <v>3908</v>
      </c>
      <c r="M4592" s="1">
        <v>45604</v>
      </c>
      <c r="N4592" t="s">
        <v>54</v>
      </c>
    </row>
    <row r="4593" spans="1:14" x14ac:dyDescent="0.3">
      <c r="A4593" t="s">
        <v>8948</v>
      </c>
      <c r="B4593" t="s">
        <v>8949</v>
      </c>
      <c r="C4593" t="s">
        <v>45</v>
      </c>
      <c r="D4593" t="s">
        <v>53</v>
      </c>
      <c r="E4593" t="s">
        <v>34</v>
      </c>
      <c r="F4593">
        <v>5870</v>
      </c>
      <c r="G4593">
        <v>20</v>
      </c>
      <c r="H4593">
        <v>4696</v>
      </c>
      <c r="I4593">
        <v>4.5</v>
      </c>
      <c r="J4593">
        <v>408</v>
      </c>
      <c r="K4593">
        <v>1</v>
      </c>
      <c r="L4593">
        <v>4696</v>
      </c>
      <c r="M4593" s="1">
        <v>45597</v>
      </c>
      <c r="N4593" t="s">
        <v>85</v>
      </c>
    </row>
    <row r="4594" spans="1:14" x14ac:dyDescent="0.3">
      <c r="A4594" t="s">
        <v>8950</v>
      </c>
      <c r="B4594" t="s">
        <v>8951</v>
      </c>
      <c r="C4594" t="s">
        <v>45</v>
      </c>
      <c r="D4594" t="s">
        <v>28</v>
      </c>
      <c r="E4594" t="s">
        <v>34</v>
      </c>
      <c r="F4594">
        <v>1265</v>
      </c>
      <c r="G4594">
        <v>20</v>
      </c>
      <c r="H4594">
        <v>1012</v>
      </c>
      <c r="I4594">
        <v>3.2</v>
      </c>
      <c r="J4594">
        <v>145</v>
      </c>
      <c r="K4594">
        <v>1</v>
      </c>
      <c r="L4594">
        <v>1012</v>
      </c>
      <c r="M4594" s="1">
        <v>45699</v>
      </c>
      <c r="N4594" t="s">
        <v>102</v>
      </c>
    </row>
    <row r="4595" spans="1:14" x14ac:dyDescent="0.3">
      <c r="A4595" t="s">
        <v>8952</v>
      </c>
      <c r="B4595" t="s">
        <v>8953</v>
      </c>
      <c r="C4595" t="s">
        <v>45</v>
      </c>
      <c r="D4595" t="s">
        <v>109</v>
      </c>
      <c r="E4595" t="s">
        <v>18</v>
      </c>
      <c r="F4595">
        <v>2792</v>
      </c>
      <c r="G4595">
        <v>30</v>
      </c>
      <c r="H4595">
        <v>1954</v>
      </c>
      <c r="I4595">
        <v>5</v>
      </c>
      <c r="J4595">
        <v>204</v>
      </c>
      <c r="K4595">
        <v>1</v>
      </c>
      <c r="L4595">
        <v>1954</v>
      </c>
      <c r="M4595" s="1">
        <v>45999</v>
      </c>
      <c r="N4595" t="s">
        <v>150</v>
      </c>
    </row>
    <row r="4596" spans="1:14" x14ac:dyDescent="0.3">
      <c r="A4596" t="s">
        <v>8954</v>
      </c>
      <c r="B4596" t="s">
        <v>632</v>
      </c>
      <c r="C4596" t="s">
        <v>22</v>
      </c>
      <c r="D4596" t="s">
        <v>28</v>
      </c>
      <c r="E4596" t="s">
        <v>34</v>
      </c>
      <c r="F4596">
        <v>6214</v>
      </c>
      <c r="G4596">
        <v>25</v>
      </c>
      <c r="H4596">
        <v>4660</v>
      </c>
      <c r="I4596">
        <v>3.7</v>
      </c>
      <c r="J4596">
        <v>277</v>
      </c>
      <c r="K4596">
        <v>1</v>
      </c>
      <c r="L4596">
        <v>4660</v>
      </c>
      <c r="M4596" s="1">
        <v>45823</v>
      </c>
      <c r="N4596" t="s">
        <v>91</v>
      </c>
    </row>
    <row r="4597" spans="1:14" x14ac:dyDescent="0.3">
      <c r="A4597" t="s">
        <v>8955</v>
      </c>
      <c r="B4597" t="s">
        <v>8956</v>
      </c>
      <c r="C4597" t="s">
        <v>37</v>
      </c>
      <c r="D4597" t="s">
        <v>17</v>
      </c>
      <c r="E4597" t="s">
        <v>34</v>
      </c>
      <c r="F4597">
        <v>3807</v>
      </c>
      <c r="G4597">
        <v>15</v>
      </c>
      <c r="H4597">
        <v>3236</v>
      </c>
      <c r="I4597">
        <v>4</v>
      </c>
      <c r="J4597">
        <v>78</v>
      </c>
      <c r="K4597">
        <v>2</v>
      </c>
      <c r="L4597">
        <v>6472</v>
      </c>
      <c r="M4597" s="1">
        <v>45926</v>
      </c>
      <c r="N4597" t="s">
        <v>91</v>
      </c>
    </row>
    <row r="4598" spans="1:14" x14ac:dyDescent="0.3">
      <c r="A4598" t="s">
        <v>8957</v>
      </c>
      <c r="B4598" t="s">
        <v>8958</v>
      </c>
      <c r="C4598" t="s">
        <v>16</v>
      </c>
      <c r="D4598" t="s">
        <v>28</v>
      </c>
      <c r="E4598" t="s">
        <v>34</v>
      </c>
      <c r="F4598">
        <v>9082</v>
      </c>
      <c r="G4598">
        <v>15</v>
      </c>
      <c r="H4598">
        <v>7720</v>
      </c>
      <c r="I4598">
        <v>4.2</v>
      </c>
      <c r="J4598">
        <v>327</v>
      </c>
      <c r="K4598">
        <v>1</v>
      </c>
      <c r="L4598">
        <v>7720</v>
      </c>
      <c r="M4598" s="1">
        <v>45557</v>
      </c>
      <c r="N4598" t="s">
        <v>24</v>
      </c>
    </row>
    <row r="4599" spans="1:14" x14ac:dyDescent="0.3">
      <c r="A4599" t="s">
        <v>8959</v>
      </c>
      <c r="B4599" t="s">
        <v>8960</v>
      </c>
      <c r="C4599" t="s">
        <v>52</v>
      </c>
      <c r="D4599" t="s">
        <v>41</v>
      </c>
      <c r="E4599" t="s">
        <v>34</v>
      </c>
      <c r="F4599">
        <v>581</v>
      </c>
      <c r="G4599">
        <v>25</v>
      </c>
      <c r="H4599">
        <v>436</v>
      </c>
      <c r="I4599">
        <v>3.7</v>
      </c>
      <c r="J4599">
        <v>356</v>
      </c>
      <c r="K4599">
        <v>1</v>
      </c>
      <c r="L4599">
        <v>436</v>
      </c>
      <c r="M4599" s="1">
        <v>45553</v>
      </c>
      <c r="N4599" t="s">
        <v>85</v>
      </c>
    </row>
    <row r="4600" spans="1:14" x14ac:dyDescent="0.3">
      <c r="A4600" t="s">
        <v>8961</v>
      </c>
      <c r="B4600" t="s">
        <v>8962</v>
      </c>
      <c r="C4600" t="s">
        <v>16</v>
      </c>
      <c r="D4600" t="s">
        <v>53</v>
      </c>
      <c r="E4600" t="s">
        <v>34</v>
      </c>
      <c r="F4600">
        <v>1965</v>
      </c>
      <c r="G4600">
        <v>10</v>
      </c>
      <c r="H4600">
        <v>1768</v>
      </c>
      <c r="I4600">
        <v>3.9</v>
      </c>
      <c r="J4600">
        <v>166</v>
      </c>
      <c r="K4600">
        <v>1</v>
      </c>
      <c r="L4600">
        <v>1768</v>
      </c>
      <c r="M4600" s="1">
        <v>45490</v>
      </c>
      <c r="N4600" t="s">
        <v>168</v>
      </c>
    </row>
    <row r="4601" spans="1:14" x14ac:dyDescent="0.3">
      <c r="A4601" t="s">
        <v>8963</v>
      </c>
      <c r="B4601" t="s">
        <v>8395</v>
      </c>
      <c r="C4601" t="s">
        <v>57</v>
      </c>
      <c r="D4601" t="s">
        <v>41</v>
      </c>
      <c r="E4601" t="s">
        <v>34</v>
      </c>
      <c r="F4601">
        <v>2043</v>
      </c>
      <c r="G4601">
        <v>15</v>
      </c>
      <c r="H4601">
        <v>1737</v>
      </c>
      <c r="I4601">
        <v>4.7</v>
      </c>
      <c r="J4601">
        <v>186</v>
      </c>
      <c r="K4601">
        <v>1</v>
      </c>
      <c r="L4601">
        <v>1737</v>
      </c>
      <c r="M4601" s="1">
        <v>45679</v>
      </c>
      <c r="N4601" t="s">
        <v>168</v>
      </c>
    </row>
    <row r="4602" spans="1:14" x14ac:dyDescent="0.3">
      <c r="A4602" t="s">
        <v>8964</v>
      </c>
      <c r="B4602" t="s">
        <v>8965</v>
      </c>
      <c r="C4602" t="s">
        <v>37</v>
      </c>
      <c r="D4602" t="s">
        <v>53</v>
      </c>
      <c r="E4602" t="s">
        <v>34</v>
      </c>
      <c r="F4602">
        <v>1567</v>
      </c>
      <c r="G4602">
        <v>15</v>
      </c>
      <c r="H4602">
        <v>1332</v>
      </c>
      <c r="I4602">
        <v>4.5</v>
      </c>
      <c r="J4602">
        <v>148</v>
      </c>
      <c r="K4602">
        <v>1</v>
      </c>
      <c r="L4602">
        <v>1332</v>
      </c>
      <c r="M4602" s="1">
        <v>45512</v>
      </c>
      <c r="N4602" t="s">
        <v>19</v>
      </c>
    </row>
    <row r="4603" spans="1:14" x14ac:dyDescent="0.3">
      <c r="A4603" t="s">
        <v>8966</v>
      </c>
      <c r="B4603" t="s">
        <v>8967</v>
      </c>
      <c r="C4603" t="s">
        <v>52</v>
      </c>
      <c r="D4603" t="s">
        <v>41</v>
      </c>
      <c r="E4603" t="s">
        <v>34</v>
      </c>
      <c r="F4603">
        <v>882</v>
      </c>
      <c r="G4603">
        <v>20</v>
      </c>
      <c r="H4603">
        <v>706</v>
      </c>
      <c r="I4603">
        <v>4</v>
      </c>
      <c r="J4603">
        <v>112</v>
      </c>
      <c r="K4603">
        <v>2</v>
      </c>
      <c r="L4603">
        <v>1412</v>
      </c>
      <c r="M4603" s="1">
        <v>45968</v>
      </c>
      <c r="N4603" t="s">
        <v>189</v>
      </c>
    </row>
    <row r="4604" spans="1:14" x14ac:dyDescent="0.3">
      <c r="A4604" t="s">
        <v>8968</v>
      </c>
      <c r="B4604" t="s">
        <v>8969</v>
      </c>
      <c r="C4604" t="s">
        <v>27</v>
      </c>
      <c r="D4604" t="s">
        <v>41</v>
      </c>
      <c r="E4604" t="s">
        <v>18</v>
      </c>
      <c r="F4604">
        <v>2447</v>
      </c>
      <c r="G4604">
        <v>10</v>
      </c>
      <c r="H4604">
        <v>2202</v>
      </c>
      <c r="I4604">
        <v>4.0999999999999996</v>
      </c>
      <c r="J4604">
        <v>48</v>
      </c>
      <c r="K4604">
        <v>1</v>
      </c>
      <c r="L4604">
        <v>2202</v>
      </c>
      <c r="M4604" s="1">
        <v>45936</v>
      </c>
      <c r="N4604" t="s">
        <v>85</v>
      </c>
    </row>
    <row r="4605" spans="1:14" x14ac:dyDescent="0.3">
      <c r="A4605" t="s">
        <v>8970</v>
      </c>
      <c r="B4605" t="s">
        <v>8971</v>
      </c>
      <c r="C4605" t="s">
        <v>27</v>
      </c>
      <c r="D4605" t="s">
        <v>41</v>
      </c>
      <c r="E4605" t="s">
        <v>34</v>
      </c>
      <c r="F4605">
        <v>2192</v>
      </c>
      <c r="G4605">
        <v>0</v>
      </c>
      <c r="H4605">
        <v>2192</v>
      </c>
      <c r="I4605">
        <v>4.2</v>
      </c>
      <c r="J4605">
        <v>150</v>
      </c>
      <c r="K4605">
        <v>1</v>
      </c>
      <c r="L4605">
        <v>2192</v>
      </c>
      <c r="M4605" s="1">
        <v>45693</v>
      </c>
      <c r="N4605" t="s">
        <v>91</v>
      </c>
    </row>
    <row r="4606" spans="1:14" x14ac:dyDescent="0.3">
      <c r="A4606" t="s">
        <v>8972</v>
      </c>
      <c r="B4606" t="s">
        <v>2971</v>
      </c>
      <c r="C4606" t="s">
        <v>37</v>
      </c>
      <c r="D4606" t="s">
        <v>33</v>
      </c>
      <c r="E4606" t="s">
        <v>34</v>
      </c>
      <c r="F4606">
        <v>3944</v>
      </c>
      <c r="G4606">
        <v>10</v>
      </c>
      <c r="H4606">
        <v>3550</v>
      </c>
      <c r="I4606">
        <v>4.4000000000000004</v>
      </c>
      <c r="J4606">
        <v>262</v>
      </c>
      <c r="K4606">
        <v>1</v>
      </c>
      <c r="L4606">
        <v>3550</v>
      </c>
      <c r="M4606" s="1">
        <v>46000</v>
      </c>
      <c r="N4606" t="s">
        <v>85</v>
      </c>
    </row>
    <row r="4607" spans="1:14" x14ac:dyDescent="0.3">
      <c r="A4607" t="s">
        <v>8973</v>
      </c>
      <c r="B4607" t="s">
        <v>8974</v>
      </c>
      <c r="C4607" t="s">
        <v>116</v>
      </c>
      <c r="D4607" t="s">
        <v>109</v>
      </c>
      <c r="E4607" t="s">
        <v>18</v>
      </c>
      <c r="F4607">
        <v>1264</v>
      </c>
      <c r="G4607">
        <v>15</v>
      </c>
      <c r="H4607">
        <v>1074</v>
      </c>
      <c r="I4607">
        <v>4.4000000000000004</v>
      </c>
      <c r="J4607">
        <v>188</v>
      </c>
      <c r="K4607">
        <v>1</v>
      </c>
      <c r="L4607">
        <v>1074</v>
      </c>
      <c r="M4607" s="1">
        <v>45744</v>
      </c>
      <c r="N4607" t="s">
        <v>75</v>
      </c>
    </row>
    <row r="4608" spans="1:14" x14ac:dyDescent="0.3">
      <c r="A4608" t="s">
        <v>8975</v>
      </c>
      <c r="B4608" t="s">
        <v>8976</v>
      </c>
      <c r="C4608" t="s">
        <v>16</v>
      </c>
      <c r="D4608" t="s">
        <v>46</v>
      </c>
      <c r="E4608" t="s">
        <v>161</v>
      </c>
      <c r="F4608">
        <v>11191</v>
      </c>
      <c r="G4608">
        <v>40</v>
      </c>
      <c r="H4608">
        <v>6715</v>
      </c>
      <c r="I4608">
        <v>4.4000000000000004</v>
      </c>
      <c r="J4608">
        <v>383</v>
      </c>
      <c r="K4608">
        <v>1</v>
      </c>
      <c r="L4608">
        <v>6715</v>
      </c>
      <c r="M4608" s="1">
        <v>45359</v>
      </c>
      <c r="N4608" t="s">
        <v>102</v>
      </c>
    </row>
    <row r="4609" spans="1:14" x14ac:dyDescent="0.3">
      <c r="A4609" t="s">
        <v>8977</v>
      </c>
      <c r="B4609" t="s">
        <v>8978</v>
      </c>
      <c r="C4609" t="s">
        <v>116</v>
      </c>
      <c r="D4609" t="s">
        <v>23</v>
      </c>
      <c r="E4609" t="s">
        <v>18</v>
      </c>
      <c r="F4609">
        <v>3519</v>
      </c>
      <c r="G4609">
        <v>10</v>
      </c>
      <c r="H4609">
        <v>3167</v>
      </c>
      <c r="I4609">
        <v>3.9</v>
      </c>
      <c r="J4609">
        <v>37</v>
      </c>
      <c r="K4609">
        <v>2</v>
      </c>
      <c r="L4609">
        <v>6334</v>
      </c>
      <c r="M4609" s="1">
        <v>45293</v>
      </c>
      <c r="N4609" t="s">
        <v>91</v>
      </c>
    </row>
    <row r="4610" spans="1:14" x14ac:dyDescent="0.3">
      <c r="A4610" t="s">
        <v>8979</v>
      </c>
      <c r="B4610" t="s">
        <v>8980</v>
      </c>
      <c r="C4610" t="s">
        <v>27</v>
      </c>
      <c r="D4610" t="s">
        <v>53</v>
      </c>
      <c r="E4610" t="s">
        <v>34</v>
      </c>
      <c r="F4610">
        <v>6257</v>
      </c>
      <c r="G4610">
        <v>25</v>
      </c>
      <c r="H4610">
        <v>4693</v>
      </c>
      <c r="I4610">
        <v>4.2</v>
      </c>
      <c r="J4610">
        <v>162</v>
      </c>
      <c r="K4610">
        <v>1</v>
      </c>
      <c r="L4610">
        <v>4693</v>
      </c>
      <c r="M4610" s="1">
        <v>45692</v>
      </c>
      <c r="N4610" t="s">
        <v>38</v>
      </c>
    </row>
    <row r="4611" spans="1:14" x14ac:dyDescent="0.3">
      <c r="A4611" t="s">
        <v>8981</v>
      </c>
      <c r="B4611" t="s">
        <v>8982</v>
      </c>
      <c r="C4611" t="s">
        <v>37</v>
      </c>
      <c r="D4611" t="s">
        <v>17</v>
      </c>
      <c r="E4611" t="s">
        <v>18</v>
      </c>
      <c r="F4611">
        <v>5121</v>
      </c>
      <c r="G4611">
        <v>40</v>
      </c>
      <c r="H4611">
        <v>3073</v>
      </c>
      <c r="I4611">
        <v>4.5999999999999996</v>
      </c>
      <c r="J4611">
        <v>128</v>
      </c>
      <c r="K4611">
        <v>1</v>
      </c>
      <c r="L4611">
        <v>3073</v>
      </c>
      <c r="M4611" s="1">
        <v>45300</v>
      </c>
      <c r="N4611" t="s">
        <v>75</v>
      </c>
    </row>
    <row r="4612" spans="1:14" x14ac:dyDescent="0.3">
      <c r="A4612" t="s">
        <v>8983</v>
      </c>
      <c r="B4612" t="s">
        <v>8984</v>
      </c>
      <c r="C4612" t="s">
        <v>88</v>
      </c>
      <c r="D4612" t="s">
        <v>46</v>
      </c>
      <c r="E4612" t="s">
        <v>18</v>
      </c>
      <c r="F4612">
        <v>2437</v>
      </c>
      <c r="G4612">
        <v>10</v>
      </c>
      <c r="H4612">
        <v>2193</v>
      </c>
      <c r="I4612">
        <v>5</v>
      </c>
      <c r="J4612">
        <v>125</v>
      </c>
      <c r="K4612">
        <v>4</v>
      </c>
      <c r="L4612">
        <v>8772</v>
      </c>
      <c r="M4612" s="1">
        <v>46006</v>
      </c>
      <c r="N4612" t="s">
        <v>189</v>
      </c>
    </row>
    <row r="4613" spans="1:14" x14ac:dyDescent="0.3">
      <c r="A4613" t="s">
        <v>8985</v>
      </c>
      <c r="B4613" t="s">
        <v>341</v>
      </c>
      <c r="C4613" t="s">
        <v>45</v>
      </c>
      <c r="D4613" t="s">
        <v>23</v>
      </c>
      <c r="E4613" t="s">
        <v>34</v>
      </c>
      <c r="F4613">
        <v>3724</v>
      </c>
      <c r="G4613">
        <v>40</v>
      </c>
      <c r="H4613">
        <v>2234</v>
      </c>
      <c r="I4613">
        <v>4.0999999999999996</v>
      </c>
      <c r="J4613">
        <v>149</v>
      </c>
      <c r="K4613">
        <v>3</v>
      </c>
      <c r="L4613">
        <v>6702</v>
      </c>
      <c r="M4613" s="1">
        <v>45751</v>
      </c>
      <c r="N4613" t="s">
        <v>168</v>
      </c>
    </row>
    <row r="4614" spans="1:14" x14ac:dyDescent="0.3">
      <c r="A4614" t="s">
        <v>8986</v>
      </c>
      <c r="B4614" t="s">
        <v>8987</v>
      </c>
      <c r="C4614" t="s">
        <v>32</v>
      </c>
      <c r="D4614" t="s">
        <v>53</v>
      </c>
      <c r="E4614" t="s">
        <v>34</v>
      </c>
      <c r="F4614">
        <v>3742</v>
      </c>
      <c r="G4614">
        <v>20</v>
      </c>
      <c r="H4614">
        <v>2994</v>
      </c>
      <c r="I4614">
        <v>3.8</v>
      </c>
      <c r="J4614">
        <v>67</v>
      </c>
      <c r="K4614">
        <v>2</v>
      </c>
      <c r="L4614">
        <v>5988</v>
      </c>
      <c r="M4614" s="1">
        <v>45670</v>
      </c>
      <c r="N4614" t="s">
        <v>24</v>
      </c>
    </row>
    <row r="4615" spans="1:14" x14ac:dyDescent="0.3">
      <c r="A4615" t="s">
        <v>8988</v>
      </c>
      <c r="B4615" t="s">
        <v>8989</v>
      </c>
      <c r="C4615" t="s">
        <v>22</v>
      </c>
      <c r="D4615" t="s">
        <v>23</v>
      </c>
      <c r="E4615" t="s">
        <v>34</v>
      </c>
      <c r="F4615">
        <v>3074</v>
      </c>
      <c r="G4615">
        <v>20</v>
      </c>
      <c r="H4615">
        <v>2459</v>
      </c>
      <c r="I4615">
        <v>3.7</v>
      </c>
      <c r="J4615">
        <v>55</v>
      </c>
      <c r="K4615">
        <v>1</v>
      </c>
      <c r="L4615">
        <v>2459</v>
      </c>
      <c r="M4615" s="1">
        <v>45489</v>
      </c>
      <c r="N4615" t="s">
        <v>189</v>
      </c>
    </row>
    <row r="4616" spans="1:14" x14ac:dyDescent="0.3">
      <c r="A4616" t="s">
        <v>8990</v>
      </c>
      <c r="B4616" t="s">
        <v>8991</v>
      </c>
      <c r="C4616" t="s">
        <v>52</v>
      </c>
      <c r="D4616" t="s">
        <v>41</v>
      </c>
      <c r="E4616" t="s">
        <v>34</v>
      </c>
      <c r="F4616">
        <v>2107</v>
      </c>
      <c r="G4616">
        <v>25</v>
      </c>
      <c r="H4616">
        <v>1580</v>
      </c>
      <c r="I4616">
        <v>4.4000000000000004</v>
      </c>
      <c r="J4616">
        <v>160</v>
      </c>
      <c r="K4616">
        <v>5</v>
      </c>
      <c r="L4616">
        <v>7900</v>
      </c>
      <c r="M4616" s="1">
        <v>45611</v>
      </c>
      <c r="N4616" t="s">
        <v>38</v>
      </c>
    </row>
    <row r="4617" spans="1:14" x14ac:dyDescent="0.3">
      <c r="A4617" t="s">
        <v>8992</v>
      </c>
      <c r="B4617" t="s">
        <v>8993</v>
      </c>
      <c r="C4617" t="s">
        <v>22</v>
      </c>
      <c r="D4617" t="s">
        <v>41</v>
      </c>
      <c r="E4617" t="s">
        <v>34</v>
      </c>
      <c r="F4617">
        <v>1117</v>
      </c>
      <c r="G4617">
        <v>30</v>
      </c>
      <c r="H4617">
        <v>782</v>
      </c>
      <c r="I4617">
        <v>3.3</v>
      </c>
      <c r="J4617">
        <v>53</v>
      </c>
      <c r="K4617">
        <v>2</v>
      </c>
      <c r="L4617">
        <v>1564</v>
      </c>
      <c r="M4617" s="1">
        <v>45870</v>
      </c>
      <c r="N4617" t="s">
        <v>58</v>
      </c>
    </row>
    <row r="4618" spans="1:14" x14ac:dyDescent="0.3">
      <c r="A4618" t="s">
        <v>8994</v>
      </c>
      <c r="B4618" t="s">
        <v>8995</v>
      </c>
      <c r="C4618" t="s">
        <v>22</v>
      </c>
      <c r="D4618" t="s">
        <v>28</v>
      </c>
      <c r="E4618" t="s">
        <v>34</v>
      </c>
      <c r="F4618">
        <v>9715</v>
      </c>
      <c r="G4618">
        <v>70</v>
      </c>
      <c r="H4618">
        <v>2915</v>
      </c>
      <c r="I4618">
        <v>4.4000000000000004</v>
      </c>
      <c r="J4618">
        <v>58</v>
      </c>
      <c r="K4618">
        <v>1</v>
      </c>
      <c r="L4618">
        <v>2915</v>
      </c>
      <c r="M4618" s="1">
        <v>45916</v>
      </c>
      <c r="N4618" t="s">
        <v>58</v>
      </c>
    </row>
    <row r="4619" spans="1:14" x14ac:dyDescent="0.3">
      <c r="A4619" t="s">
        <v>8996</v>
      </c>
      <c r="B4619" t="s">
        <v>8997</v>
      </c>
      <c r="C4619" t="s">
        <v>45</v>
      </c>
      <c r="D4619" t="s">
        <v>46</v>
      </c>
      <c r="E4619" t="s">
        <v>161</v>
      </c>
      <c r="F4619">
        <v>8811</v>
      </c>
      <c r="G4619">
        <v>15</v>
      </c>
      <c r="H4619">
        <v>7489</v>
      </c>
      <c r="I4619">
        <v>4.4000000000000004</v>
      </c>
      <c r="J4619">
        <v>64</v>
      </c>
      <c r="K4619">
        <v>1</v>
      </c>
      <c r="L4619">
        <v>7489</v>
      </c>
      <c r="M4619" s="1">
        <v>45937</v>
      </c>
      <c r="N4619" t="s">
        <v>49</v>
      </c>
    </row>
    <row r="4620" spans="1:14" x14ac:dyDescent="0.3">
      <c r="A4620" t="s">
        <v>8998</v>
      </c>
      <c r="B4620" t="s">
        <v>8999</v>
      </c>
      <c r="C4620" t="s">
        <v>45</v>
      </c>
      <c r="D4620" t="s">
        <v>53</v>
      </c>
      <c r="E4620" t="s">
        <v>34</v>
      </c>
      <c r="F4620">
        <v>2178</v>
      </c>
      <c r="G4620">
        <v>10</v>
      </c>
      <c r="H4620">
        <v>1960</v>
      </c>
      <c r="I4620">
        <v>3.8</v>
      </c>
      <c r="J4620">
        <v>118</v>
      </c>
      <c r="K4620">
        <v>2</v>
      </c>
      <c r="L4620">
        <v>3920</v>
      </c>
      <c r="M4620" s="1">
        <v>45806</v>
      </c>
      <c r="N4620" t="s">
        <v>168</v>
      </c>
    </row>
    <row r="4621" spans="1:14" x14ac:dyDescent="0.3">
      <c r="A4621" t="s">
        <v>9000</v>
      </c>
      <c r="B4621" t="s">
        <v>9001</v>
      </c>
      <c r="C4621" t="s">
        <v>32</v>
      </c>
      <c r="D4621" t="s">
        <v>46</v>
      </c>
      <c r="E4621" t="s">
        <v>18</v>
      </c>
      <c r="F4621">
        <v>5021</v>
      </c>
      <c r="G4621">
        <v>25</v>
      </c>
      <c r="H4621">
        <v>3766</v>
      </c>
      <c r="I4621">
        <v>4.2</v>
      </c>
      <c r="J4621">
        <v>168</v>
      </c>
      <c r="K4621">
        <v>1</v>
      </c>
      <c r="L4621">
        <v>3766</v>
      </c>
      <c r="M4621" s="1">
        <v>45809</v>
      </c>
      <c r="N4621" t="s">
        <v>42</v>
      </c>
    </row>
    <row r="4622" spans="1:14" x14ac:dyDescent="0.3">
      <c r="A4622" t="s">
        <v>9002</v>
      </c>
      <c r="B4622" t="s">
        <v>9003</v>
      </c>
      <c r="C4622" t="s">
        <v>57</v>
      </c>
      <c r="D4622" t="s">
        <v>109</v>
      </c>
      <c r="E4622" t="s">
        <v>161</v>
      </c>
      <c r="F4622">
        <v>1995</v>
      </c>
      <c r="G4622">
        <v>25</v>
      </c>
      <c r="H4622">
        <v>1496</v>
      </c>
      <c r="I4622">
        <v>4</v>
      </c>
      <c r="J4622">
        <v>156</v>
      </c>
      <c r="K4622">
        <v>1</v>
      </c>
      <c r="L4622">
        <v>1496</v>
      </c>
      <c r="M4622" s="1">
        <v>45728</v>
      </c>
      <c r="N4622" t="s">
        <v>19</v>
      </c>
    </row>
    <row r="4623" spans="1:14" x14ac:dyDescent="0.3">
      <c r="A4623" t="s">
        <v>9004</v>
      </c>
      <c r="B4623" t="s">
        <v>9005</v>
      </c>
      <c r="C4623" t="s">
        <v>52</v>
      </c>
      <c r="D4623" t="s">
        <v>109</v>
      </c>
      <c r="E4623" t="s">
        <v>18</v>
      </c>
      <c r="F4623">
        <v>646</v>
      </c>
      <c r="G4623">
        <v>20</v>
      </c>
      <c r="H4623">
        <v>517</v>
      </c>
      <c r="I4623">
        <v>3.4</v>
      </c>
      <c r="J4623">
        <v>60</v>
      </c>
      <c r="K4623">
        <v>1</v>
      </c>
      <c r="L4623">
        <v>517</v>
      </c>
      <c r="M4623" s="1">
        <v>45626</v>
      </c>
      <c r="N4623" t="s">
        <v>141</v>
      </c>
    </row>
    <row r="4624" spans="1:14" x14ac:dyDescent="0.3">
      <c r="A4624" t="s">
        <v>9006</v>
      </c>
      <c r="B4624" t="s">
        <v>9007</v>
      </c>
      <c r="C4624" t="s">
        <v>32</v>
      </c>
      <c r="D4624" t="s">
        <v>17</v>
      </c>
      <c r="E4624" t="s">
        <v>18</v>
      </c>
      <c r="F4624">
        <v>3236</v>
      </c>
      <c r="G4624">
        <v>15</v>
      </c>
      <c r="H4624">
        <v>2751</v>
      </c>
      <c r="I4624">
        <v>4.4000000000000004</v>
      </c>
      <c r="J4624">
        <v>73</v>
      </c>
      <c r="K4624">
        <v>1</v>
      </c>
      <c r="L4624">
        <v>2751</v>
      </c>
      <c r="M4624" s="1">
        <v>45658</v>
      </c>
      <c r="N4624" t="s">
        <v>168</v>
      </c>
    </row>
    <row r="4625" spans="1:14" x14ac:dyDescent="0.3">
      <c r="A4625" t="s">
        <v>9008</v>
      </c>
      <c r="B4625" t="s">
        <v>9009</v>
      </c>
      <c r="C4625" t="s">
        <v>116</v>
      </c>
      <c r="D4625" t="s">
        <v>23</v>
      </c>
      <c r="E4625" t="s">
        <v>18</v>
      </c>
      <c r="F4625">
        <v>1770</v>
      </c>
      <c r="G4625">
        <v>50</v>
      </c>
      <c r="H4625">
        <v>885</v>
      </c>
      <c r="I4625">
        <v>4.3</v>
      </c>
      <c r="J4625">
        <v>295</v>
      </c>
      <c r="K4625">
        <v>1</v>
      </c>
      <c r="L4625">
        <v>885</v>
      </c>
      <c r="M4625" s="1">
        <v>45632</v>
      </c>
      <c r="N4625" t="s">
        <v>150</v>
      </c>
    </row>
    <row r="4626" spans="1:14" x14ac:dyDescent="0.3">
      <c r="A4626" t="s">
        <v>9010</v>
      </c>
      <c r="B4626" t="s">
        <v>9011</v>
      </c>
      <c r="C4626" t="s">
        <v>27</v>
      </c>
      <c r="D4626" t="s">
        <v>23</v>
      </c>
      <c r="E4626" t="s">
        <v>18</v>
      </c>
      <c r="F4626">
        <v>1334</v>
      </c>
      <c r="G4626">
        <v>15</v>
      </c>
      <c r="H4626">
        <v>1134</v>
      </c>
      <c r="I4626">
        <v>3.9</v>
      </c>
      <c r="J4626">
        <v>375</v>
      </c>
      <c r="K4626">
        <v>1</v>
      </c>
      <c r="L4626">
        <v>1134</v>
      </c>
      <c r="M4626" s="1">
        <v>45950</v>
      </c>
      <c r="N4626" t="s">
        <v>71</v>
      </c>
    </row>
    <row r="4627" spans="1:14" x14ac:dyDescent="0.3">
      <c r="A4627" t="s">
        <v>9012</v>
      </c>
      <c r="B4627" t="s">
        <v>9013</v>
      </c>
      <c r="C4627" t="s">
        <v>22</v>
      </c>
      <c r="D4627" t="s">
        <v>33</v>
      </c>
      <c r="E4627" t="s">
        <v>34</v>
      </c>
      <c r="F4627">
        <v>3612</v>
      </c>
      <c r="G4627">
        <v>25</v>
      </c>
      <c r="H4627">
        <v>2709</v>
      </c>
      <c r="I4627">
        <v>5</v>
      </c>
      <c r="J4627">
        <v>117</v>
      </c>
      <c r="K4627">
        <v>1</v>
      </c>
      <c r="L4627">
        <v>2709</v>
      </c>
      <c r="M4627" s="1">
        <v>45875</v>
      </c>
      <c r="N4627" t="s">
        <v>61</v>
      </c>
    </row>
    <row r="4628" spans="1:14" x14ac:dyDescent="0.3">
      <c r="A4628" t="s">
        <v>9014</v>
      </c>
      <c r="B4628" t="s">
        <v>9015</v>
      </c>
      <c r="C4628" t="s">
        <v>37</v>
      </c>
      <c r="D4628" t="s">
        <v>109</v>
      </c>
      <c r="E4628" t="s">
        <v>18</v>
      </c>
      <c r="F4628">
        <v>991</v>
      </c>
      <c r="G4628">
        <v>20</v>
      </c>
      <c r="H4628">
        <v>793</v>
      </c>
      <c r="I4628">
        <v>4.0999999999999996</v>
      </c>
      <c r="J4628">
        <v>133</v>
      </c>
      <c r="K4628">
        <v>1</v>
      </c>
      <c r="L4628">
        <v>793</v>
      </c>
      <c r="M4628" s="1">
        <v>45718</v>
      </c>
      <c r="N4628" t="s">
        <v>61</v>
      </c>
    </row>
    <row r="4629" spans="1:14" x14ac:dyDescent="0.3">
      <c r="A4629" t="s">
        <v>9016</v>
      </c>
      <c r="B4629" t="s">
        <v>9017</v>
      </c>
      <c r="C4629" t="s">
        <v>88</v>
      </c>
      <c r="D4629" t="s">
        <v>28</v>
      </c>
      <c r="E4629" t="s">
        <v>34</v>
      </c>
      <c r="F4629">
        <v>7396</v>
      </c>
      <c r="G4629">
        <v>40</v>
      </c>
      <c r="H4629">
        <v>4438</v>
      </c>
      <c r="I4629">
        <v>3.2</v>
      </c>
      <c r="J4629">
        <v>75</v>
      </c>
      <c r="K4629">
        <v>1</v>
      </c>
      <c r="L4629">
        <v>4438</v>
      </c>
      <c r="M4629" s="1">
        <v>45914</v>
      </c>
      <c r="N4629" t="s">
        <v>168</v>
      </c>
    </row>
    <row r="4630" spans="1:14" x14ac:dyDescent="0.3">
      <c r="A4630" t="s">
        <v>9018</v>
      </c>
      <c r="B4630" t="s">
        <v>9019</v>
      </c>
      <c r="C4630" t="s">
        <v>22</v>
      </c>
      <c r="D4630" t="s">
        <v>109</v>
      </c>
      <c r="E4630" t="s">
        <v>161</v>
      </c>
      <c r="F4630">
        <v>2622</v>
      </c>
      <c r="G4630">
        <v>0</v>
      </c>
      <c r="H4630">
        <v>2622</v>
      </c>
      <c r="I4630">
        <v>4.5999999999999996</v>
      </c>
      <c r="J4630">
        <v>294</v>
      </c>
      <c r="K4630">
        <v>1</v>
      </c>
      <c r="L4630">
        <v>2622</v>
      </c>
      <c r="M4630" s="1">
        <v>45634</v>
      </c>
      <c r="N4630" t="s">
        <v>42</v>
      </c>
    </row>
    <row r="4631" spans="1:14" x14ac:dyDescent="0.3">
      <c r="A4631" t="s">
        <v>9020</v>
      </c>
      <c r="B4631" t="s">
        <v>9021</v>
      </c>
      <c r="C4631" t="s">
        <v>88</v>
      </c>
      <c r="D4631" t="s">
        <v>46</v>
      </c>
      <c r="E4631" t="s">
        <v>161</v>
      </c>
      <c r="F4631">
        <v>10281</v>
      </c>
      <c r="G4631">
        <v>30</v>
      </c>
      <c r="H4631">
        <v>7197</v>
      </c>
      <c r="I4631">
        <v>4.5</v>
      </c>
      <c r="J4631">
        <v>559</v>
      </c>
      <c r="K4631">
        <v>1</v>
      </c>
      <c r="L4631">
        <v>7197</v>
      </c>
      <c r="M4631" s="1">
        <v>45866</v>
      </c>
      <c r="N4631" t="s">
        <v>24</v>
      </c>
    </row>
    <row r="4632" spans="1:14" x14ac:dyDescent="0.3">
      <c r="A4632" t="s">
        <v>9022</v>
      </c>
      <c r="B4632" t="s">
        <v>9023</v>
      </c>
      <c r="C4632" t="s">
        <v>16</v>
      </c>
      <c r="D4632" t="s">
        <v>53</v>
      </c>
      <c r="E4632" t="s">
        <v>34</v>
      </c>
      <c r="F4632">
        <v>3549</v>
      </c>
      <c r="G4632">
        <v>20</v>
      </c>
      <c r="H4632">
        <v>2839</v>
      </c>
      <c r="I4632">
        <v>4.5999999999999996</v>
      </c>
      <c r="J4632">
        <v>110</v>
      </c>
      <c r="K4632">
        <v>3</v>
      </c>
      <c r="L4632">
        <v>8517</v>
      </c>
      <c r="M4632" s="1">
        <v>45630</v>
      </c>
      <c r="N4632" t="s">
        <v>49</v>
      </c>
    </row>
    <row r="4633" spans="1:14" x14ac:dyDescent="0.3">
      <c r="A4633" t="s">
        <v>9024</v>
      </c>
      <c r="B4633" t="s">
        <v>7599</v>
      </c>
      <c r="C4633" t="s">
        <v>52</v>
      </c>
      <c r="D4633" t="s">
        <v>17</v>
      </c>
      <c r="E4633" t="s">
        <v>18</v>
      </c>
      <c r="F4633">
        <v>3306</v>
      </c>
      <c r="G4633">
        <v>0</v>
      </c>
      <c r="H4633">
        <v>3306</v>
      </c>
      <c r="I4633">
        <v>3.6</v>
      </c>
      <c r="J4633">
        <v>190</v>
      </c>
      <c r="K4633">
        <v>3</v>
      </c>
      <c r="L4633">
        <v>9918</v>
      </c>
      <c r="M4633" s="1">
        <v>45945</v>
      </c>
      <c r="N4633" t="s">
        <v>91</v>
      </c>
    </row>
    <row r="4634" spans="1:14" x14ac:dyDescent="0.3">
      <c r="A4634" t="s">
        <v>9025</v>
      </c>
      <c r="B4634" t="s">
        <v>9026</v>
      </c>
      <c r="C4634" t="s">
        <v>32</v>
      </c>
      <c r="D4634" t="s">
        <v>17</v>
      </c>
      <c r="E4634" t="s">
        <v>34</v>
      </c>
      <c r="F4634">
        <v>2620</v>
      </c>
      <c r="G4634">
        <v>25</v>
      </c>
      <c r="H4634">
        <v>1965</v>
      </c>
      <c r="I4634">
        <v>4.2</v>
      </c>
      <c r="J4634">
        <v>235</v>
      </c>
      <c r="K4634">
        <v>1</v>
      </c>
      <c r="L4634">
        <v>1965</v>
      </c>
      <c r="M4634" s="1">
        <v>45817</v>
      </c>
      <c r="N4634" t="s">
        <v>54</v>
      </c>
    </row>
    <row r="4635" spans="1:14" x14ac:dyDescent="0.3">
      <c r="A4635" t="s">
        <v>9027</v>
      </c>
      <c r="B4635" t="s">
        <v>9028</v>
      </c>
      <c r="C4635" t="s">
        <v>52</v>
      </c>
      <c r="D4635" t="s">
        <v>53</v>
      </c>
      <c r="E4635" t="s">
        <v>34</v>
      </c>
      <c r="F4635">
        <v>6419</v>
      </c>
      <c r="G4635">
        <v>0</v>
      </c>
      <c r="H4635">
        <v>6419</v>
      </c>
      <c r="I4635">
        <v>4.0999999999999996</v>
      </c>
      <c r="J4635">
        <v>500</v>
      </c>
      <c r="K4635">
        <v>5</v>
      </c>
      <c r="L4635">
        <v>32095</v>
      </c>
      <c r="M4635" s="1">
        <v>45450</v>
      </c>
      <c r="N4635" t="s">
        <v>19</v>
      </c>
    </row>
    <row r="4636" spans="1:14" x14ac:dyDescent="0.3">
      <c r="A4636" t="s">
        <v>9029</v>
      </c>
      <c r="B4636" t="s">
        <v>9030</v>
      </c>
      <c r="C4636" t="s">
        <v>37</v>
      </c>
      <c r="D4636" t="s">
        <v>41</v>
      </c>
      <c r="E4636" t="s">
        <v>74</v>
      </c>
      <c r="F4636">
        <v>678</v>
      </c>
      <c r="G4636">
        <v>15</v>
      </c>
      <c r="H4636">
        <v>576</v>
      </c>
      <c r="I4636">
        <v>4</v>
      </c>
      <c r="J4636">
        <v>55</v>
      </c>
      <c r="K4636">
        <v>1</v>
      </c>
      <c r="L4636">
        <v>576</v>
      </c>
      <c r="M4636" s="1">
        <v>45439</v>
      </c>
      <c r="N4636" t="s">
        <v>54</v>
      </c>
    </row>
    <row r="4637" spans="1:14" x14ac:dyDescent="0.3">
      <c r="A4637" t="s">
        <v>9031</v>
      </c>
      <c r="B4637" t="s">
        <v>8639</v>
      </c>
      <c r="C4637" t="s">
        <v>37</v>
      </c>
      <c r="D4637" t="s">
        <v>46</v>
      </c>
      <c r="E4637" t="s">
        <v>161</v>
      </c>
      <c r="F4637">
        <v>8166</v>
      </c>
      <c r="G4637">
        <v>20</v>
      </c>
      <c r="H4637">
        <v>6533</v>
      </c>
      <c r="I4637">
        <v>4.8</v>
      </c>
      <c r="J4637">
        <v>119</v>
      </c>
      <c r="K4637">
        <v>1</v>
      </c>
      <c r="L4637">
        <v>6533</v>
      </c>
      <c r="M4637" s="1">
        <v>45849</v>
      </c>
      <c r="N4637" t="s">
        <v>78</v>
      </c>
    </row>
    <row r="4638" spans="1:14" x14ac:dyDescent="0.3">
      <c r="A4638" t="s">
        <v>9032</v>
      </c>
      <c r="B4638" t="s">
        <v>9033</v>
      </c>
      <c r="C4638" t="s">
        <v>22</v>
      </c>
      <c r="D4638" t="s">
        <v>17</v>
      </c>
      <c r="E4638" t="s">
        <v>34</v>
      </c>
      <c r="F4638">
        <v>5822</v>
      </c>
      <c r="G4638">
        <v>15</v>
      </c>
      <c r="H4638">
        <v>4949</v>
      </c>
      <c r="I4638">
        <v>4.0999999999999996</v>
      </c>
      <c r="J4638">
        <v>110</v>
      </c>
      <c r="K4638">
        <v>1</v>
      </c>
      <c r="L4638">
        <v>4949</v>
      </c>
      <c r="M4638" s="1">
        <v>45669</v>
      </c>
      <c r="N4638" t="s">
        <v>24</v>
      </c>
    </row>
    <row r="4639" spans="1:14" x14ac:dyDescent="0.3">
      <c r="A4639" t="s">
        <v>9034</v>
      </c>
      <c r="B4639" t="s">
        <v>9035</v>
      </c>
      <c r="C4639" t="s">
        <v>37</v>
      </c>
      <c r="D4639" t="s">
        <v>33</v>
      </c>
      <c r="E4639" t="s">
        <v>18</v>
      </c>
      <c r="F4639">
        <v>4348</v>
      </c>
      <c r="G4639">
        <v>10</v>
      </c>
      <c r="H4639">
        <v>3913</v>
      </c>
      <c r="I4639">
        <v>3.9</v>
      </c>
      <c r="J4639">
        <v>127</v>
      </c>
      <c r="K4639">
        <v>1</v>
      </c>
      <c r="L4639">
        <v>3913</v>
      </c>
      <c r="M4639" s="1">
        <v>45856</v>
      </c>
      <c r="N4639" t="s">
        <v>19</v>
      </c>
    </row>
    <row r="4640" spans="1:14" x14ac:dyDescent="0.3">
      <c r="A4640" t="s">
        <v>9036</v>
      </c>
      <c r="B4640" t="s">
        <v>9037</v>
      </c>
      <c r="C4640" t="s">
        <v>22</v>
      </c>
      <c r="D4640" t="s">
        <v>33</v>
      </c>
      <c r="E4640" t="s">
        <v>18</v>
      </c>
      <c r="F4640">
        <v>2293</v>
      </c>
      <c r="G4640">
        <v>0</v>
      </c>
      <c r="H4640">
        <v>2293</v>
      </c>
      <c r="I4640">
        <v>3.9</v>
      </c>
      <c r="J4640">
        <v>85</v>
      </c>
      <c r="K4640">
        <v>2</v>
      </c>
      <c r="L4640">
        <v>4586</v>
      </c>
      <c r="M4640" s="1">
        <v>45858</v>
      </c>
      <c r="N4640" t="s">
        <v>29</v>
      </c>
    </row>
    <row r="4641" spans="1:14" x14ac:dyDescent="0.3">
      <c r="A4641" t="s">
        <v>9038</v>
      </c>
      <c r="B4641" t="s">
        <v>9039</v>
      </c>
      <c r="C4641" t="s">
        <v>32</v>
      </c>
      <c r="D4641" t="s">
        <v>53</v>
      </c>
      <c r="E4641" t="s">
        <v>34</v>
      </c>
      <c r="F4641">
        <v>809</v>
      </c>
      <c r="G4641">
        <v>0</v>
      </c>
      <c r="H4641">
        <v>809</v>
      </c>
      <c r="I4641">
        <v>3.6</v>
      </c>
      <c r="J4641">
        <v>84</v>
      </c>
      <c r="K4641">
        <v>1</v>
      </c>
      <c r="L4641">
        <v>809</v>
      </c>
      <c r="M4641" s="1">
        <v>45658</v>
      </c>
      <c r="N4641" t="s">
        <v>38</v>
      </c>
    </row>
    <row r="4642" spans="1:14" x14ac:dyDescent="0.3">
      <c r="A4642" t="s">
        <v>9040</v>
      </c>
      <c r="B4642" t="s">
        <v>9041</v>
      </c>
      <c r="C4642" t="s">
        <v>88</v>
      </c>
      <c r="D4642" t="s">
        <v>28</v>
      </c>
      <c r="E4642" t="s">
        <v>34</v>
      </c>
      <c r="F4642">
        <v>1269</v>
      </c>
      <c r="G4642">
        <v>40</v>
      </c>
      <c r="H4642">
        <v>761</v>
      </c>
      <c r="I4642">
        <v>4.2</v>
      </c>
      <c r="J4642">
        <v>164</v>
      </c>
      <c r="K4642">
        <v>1</v>
      </c>
      <c r="L4642">
        <v>761</v>
      </c>
      <c r="M4642" s="1">
        <v>45625</v>
      </c>
      <c r="N4642" t="s">
        <v>85</v>
      </c>
    </row>
    <row r="4643" spans="1:14" x14ac:dyDescent="0.3">
      <c r="A4643" t="s">
        <v>9042</v>
      </c>
      <c r="B4643" t="s">
        <v>9043</v>
      </c>
      <c r="C4643" t="s">
        <v>88</v>
      </c>
      <c r="D4643" t="s">
        <v>41</v>
      </c>
      <c r="E4643" t="s">
        <v>34</v>
      </c>
      <c r="F4643">
        <v>2055</v>
      </c>
      <c r="G4643">
        <v>40</v>
      </c>
      <c r="H4643">
        <v>1233</v>
      </c>
      <c r="I4643">
        <v>4.8</v>
      </c>
      <c r="J4643">
        <v>314</v>
      </c>
      <c r="K4643">
        <v>1</v>
      </c>
      <c r="L4643">
        <v>1233</v>
      </c>
      <c r="M4643" s="1">
        <v>45567</v>
      </c>
      <c r="N4643" t="s">
        <v>29</v>
      </c>
    </row>
    <row r="4644" spans="1:14" x14ac:dyDescent="0.3">
      <c r="A4644" t="s">
        <v>9044</v>
      </c>
      <c r="B4644" t="s">
        <v>9045</v>
      </c>
      <c r="C4644" t="s">
        <v>22</v>
      </c>
      <c r="D4644" t="s">
        <v>23</v>
      </c>
      <c r="E4644" t="s">
        <v>18</v>
      </c>
      <c r="F4644">
        <v>2822</v>
      </c>
      <c r="G4644">
        <v>30</v>
      </c>
      <c r="H4644">
        <v>1975</v>
      </c>
      <c r="I4644">
        <v>3.9</v>
      </c>
      <c r="J4644">
        <v>194</v>
      </c>
      <c r="K4644">
        <v>1</v>
      </c>
      <c r="L4644">
        <v>1975</v>
      </c>
      <c r="M4644" s="1">
        <v>45894</v>
      </c>
      <c r="N4644" t="s">
        <v>141</v>
      </c>
    </row>
    <row r="4645" spans="1:14" x14ac:dyDescent="0.3">
      <c r="A4645" t="s">
        <v>9046</v>
      </c>
      <c r="B4645" t="s">
        <v>9047</v>
      </c>
      <c r="C4645" t="s">
        <v>52</v>
      </c>
      <c r="D4645" t="s">
        <v>23</v>
      </c>
      <c r="E4645" t="s">
        <v>34</v>
      </c>
      <c r="F4645">
        <v>1578</v>
      </c>
      <c r="G4645">
        <v>40</v>
      </c>
      <c r="H4645">
        <v>947</v>
      </c>
      <c r="I4645">
        <v>4.2</v>
      </c>
      <c r="J4645">
        <v>104</v>
      </c>
      <c r="K4645">
        <v>1</v>
      </c>
      <c r="L4645">
        <v>947</v>
      </c>
      <c r="M4645" s="1">
        <v>45531</v>
      </c>
      <c r="N4645" t="s">
        <v>85</v>
      </c>
    </row>
    <row r="4646" spans="1:14" x14ac:dyDescent="0.3">
      <c r="A4646" t="s">
        <v>9048</v>
      </c>
      <c r="B4646" t="s">
        <v>9049</v>
      </c>
      <c r="C4646" t="s">
        <v>45</v>
      </c>
      <c r="D4646" t="s">
        <v>41</v>
      </c>
      <c r="E4646" t="s">
        <v>34</v>
      </c>
      <c r="F4646">
        <v>1794</v>
      </c>
      <c r="G4646">
        <v>50</v>
      </c>
      <c r="H4646">
        <v>897</v>
      </c>
      <c r="I4646">
        <v>4</v>
      </c>
      <c r="J4646">
        <v>108</v>
      </c>
      <c r="K4646">
        <v>4</v>
      </c>
      <c r="L4646">
        <v>3588</v>
      </c>
      <c r="M4646" s="1">
        <v>45713</v>
      </c>
      <c r="N4646" t="s">
        <v>19</v>
      </c>
    </row>
    <row r="4647" spans="1:14" x14ac:dyDescent="0.3">
      <c r="A4647" t="s">
        <v>9050</v>
      </c>
      <c r="B4647" t="s">
        <v>9051</v>
      </c>
      <c r="C4647" t="s">
        <v>52</v>
      </c>
      <c r="D4647" t="s">
        <v>41</v>
      </c>
      <c r="E4647" t="s">
        <v>34</v>
      </c>
      <c r="F4647">
        <v>1612</v>
      </c>
      <c r="G4647">
        <v>25</v>
      </c>
      <c r="H4647">
        <v>1209</v>
      </c>
      <c r="I4647">
        <v>4.0999999999999996</v>
      </c>
      <c r="J4647">
        <v>109</v>
      </c>
      <c r="K4647">
        <v>2</v>
      </c>
      <c r="L4647">
        <v>2418</v>
      </c>
      <c r="M4647" s="1">
        <v>45353</v>
      </c>
      <c r="N4647" t="s">
        <v>61</v>
      </c>
    </row>
    <row r="4648" spans="1:14" x14ac:dyDescent="0.3">
      <c r="A4648" t="s">
        <v>9052</v>
      </c>
      <c r="B4648" t="s">
        <v>9053</v>
      </c>
      <c r="C4648" t="s">
        <v>116</v>
      </c>
      <c r="D4648" t="s">
        <v>17</v>
      </c>
      <c r="E4648" t="s">
        <v>18</v>
      </c>
      <c r="F4648">
        <v>1177</v>
      </c>
      <c r="G4648">
        <v>10</v>
      </c>
      <c r="H4648">
        <v>1059</v>
      </c>
      <c r="I4648">
        <v>4.5</v>
      </c>
      <c r="J4648">
        <v>249</v>
      </c>
      <c r="K4648">
        <v>1</v>
      </c>
      <c r="L4648">
        <v>1059</v>
      </c>
      <c r="M4648" s="1">
        <v>45682</v>
      </c>
      <c r="N4648" t="s">
        <v>49</v>
      </c>
    </row>
    <row r="4649" spans="1:14" x14ac:dyDescent="0.3">
      <c r="A4649" t="s">
        <v>9054</v>
      </c>
      <c r="B4649" t="s">
        <v>9055</v>
      </c>
      <c r="C4649" t="s">
        <v>27</v>
      </c>
      <c r="D4649" t="s">
        <v>17</v>
      </c>
      <c r="E4649" t="s">
        <v>18</v>
      </c>
      <c r="F4649">
        <v>5482</v>
      </c>
      <c r="G4649">
        <v>30</v>
      </c>
      <c r="H4649">
        <v>3837</v>
      </c>
      <c r="I4649">
        <v>3.6</v>
      </c>
      <c r="J4649">
        <v>54</v>
      </c>
      <c r="K4649">
        <v>1</v>
      </c>
      <c r="L4649">
        <v>3837</v>
      </c>
      <c r="M4649" s="1">
        <v>45606</v>
      </c>
      <c r="N4649" t="s">
        <v>29</v>
      </c>
    </row>
    <row r="4650" spans="1:14" x14ac:dyDescent="0.3">
      <c r="A4650" t="s">
        <v>9056</v>
      </c>
      <c r="B4650" t="s">
        <v>9057</v>
      </c>
      <c r="C4650" t="s">
        <v>16</v>
      </c>
      <c r="D4650" t="s">
        <v>28</v>
      </c>
      <c r="E4650" t="s">
        <v>34</v>
      </c>
      <c r="F4650">
        <v>9945</v>
      </c>
      <c r="G4650">
        <v>15</v>
      </c>
      <c r="H4650">
        <v>8453</v>
      </c>
      <c r="I4650">
        <v>3.4</v>
      </c>
      <c r="J4650">
        <v>74</v>
      </c>
      <c r="K4650">
        <v>1</v>
      </c>
      <c r="L4650">
        <v>8453</v>
      </c>
      <c r="M4650" s="1">
        <v>45790</v>
      </c>
      <c r="N4650" t="s">
        <v>141</v>
      </c>
    </row>
    <row r="4651" spans="1:14" x14ac:dyDescent="0.3">
      <c r="A4651" t="s">
        <v>9058</v>
      </c>
      <c r="B4651" t="s">
        <v>9059</v>
      </c>
      <c r="C4651" t="s">
        <v>88</v>
      </c>
      <c r="D4651" t="s">
        <v>109</v>
      </c>
      <c r="E4651" t="s">
        <v>34</v>
      </c>
      <c r="F4651">
        <v>2392</v>
      </c>
      <c r="G4651">
        <v>0</v>
      </c>
      <c r="H4651">
        <v>2392</v>
      </c>
      <c r="I4651">
        <v>4.5999999999999996</v>
      </c>
      <c r="J4651">
        <v>49</v>
      </c>
      <c r="K4651">
        <v>3</v>
      </c>
      <c r="L4651">
        <v>7176</v>
      </c>
      <c r="M4651" s="1">
        <v>45568</v>
      </c>
      <c r="N4651" t="s">
        <v>85</v>
      </c>
    </row>
    <row r="4652" spans="1:14" x14ac:dyDescent="0.3">
      <c r="A4652" t="s">
        <v>9060</v>
      </c>
      <c r="B4652" t="s">
        <v>9061</v>
      </c>
      <c r="C4652" t="s">
        <v>52</v>
      </c>
      <c r="D4652" t="s">
        <v>17</v>
      </c>
      <c r="E4652" t="s">
        <v>34</v>
      </c>
      <c r="F4652">
        <v>2238</v>
      </c>
      <c r="G4652">
        <v>20</v>
      </c>
      <c r="H4652">
        <v>1790</v>
      </c>
      <c r="I4652">
        <v>3.8</v>
      </c>
      <c r="J4652">
        <v>170</v>
      </c>
      <c r="K4652">
        <v>1</v>
      </c>
      <c r="L4652">
        <v>1790</v>
      </c>
      <c r="M4652" s="1">
        <v>45379</v>
      </c>
      <c r="N4652" t="s">
        <v>61</v>
      </c>
    </row>
    <row r="4653" spans="1:14" x14ac:dyDescent="0.3">
      <c r="A4653" t="s">
        <v>9062</v>
      </c>
      <c r="B4653" t="s">
        <v>9063</v>
      </c>
      <c r="C4653" t="s">
        <v>116</v>
      </c>
      <c r="D4653" t="s">
        <v>53</v>
      </c>
      <c r="E4653" t="s">
        <v>34</v>
      </c>
      <c r="F4653">
        <v>1791</v>
      </c>
      <c r="G4653">
        <v>60</v>
      </c>
      <c r="H4653">
        <v>716</v>
      </c>
      <c r="I4653">
        <v>3.9</v>
      </c>
      <c r="J4653">
        <v>50</v>
      </c>
      <c r="K4653">
        <v>1</v>
      </c>
      <c r="L4653">
        <v>716</v>
      </c>
      <c r="M4653" s="1">
        <v>45650</v>
      </c>
      <c r="N4653" t="s">
        <v>91</v>
      </c>
    </row>
    <row r="4654" spans="1:14" x14ac:dyDescent="0.3">
      <c r="A4654" t="s">
        <v>9064</v>
      </c>
      <c r="B4654" t="s">
        <v>9065</v>
      </c>
      <c r="C4654" t="s">
        <v>57</v>
      </c>
      <c r="D4654" t="s">
        <v>33</v>
      </c>
      <c r="E4654" t="s">
        <v>34</v>
      </c>
      <c r="F4654">
        <v>1163</v>
      </c>
      <c r="G4654">
        <v>25</v>
      </c>
      <c r="H4654">
        <v>872</v>
      </c>
      <c r="I4654">
        <v>5</v>
      </c>
      <c r="J4654">
        <v>90</v>
      </c>
      <c r="K4654">
        <v>1</v>
      </c>
      <c r="L4654">
        <v>872</v>
      </c>
      <c r="M4654" s="1">
        <v>45668</v>
      </c>
      <c r="N4654" t="s">
        <v>85</v>
      </c>
    </row>
    <row r="4655" spans="1:14" x14ac:dyDescent="0.3">
      <c r="A4655" t="s">
        <v>9066</v>
      </c>
      <c r="B4655" t="s">
        <v>9067</v>
      </c>
      <c r="C4655" t="s">
        <v>88</v>
      </c>
      <c r="D4655" t="s">
        <v>33</v>
      </c>
      <c r="E4655" t="s">
        <v>18</v>
      </c>
      <c r="F4655">
        <v>1624</v>
      </c>
      <c r="G4655">
        <v>10</v>
      </c>
      <c r="H4655">
        <v>1462</v>
      </c>
      <c r="I4655">
        <v>4.5</v>
      </c>
      <c r="J4655">
        <v>17</v>
      </c>
      <c r="K4655">
        <v>1</v>
      </c>
      <c r="L4655">
        <v>1462</v>
      </c>
      <c r="M4655" s="1">
        <v>45604</v>
      </c>
      <c r="N4655" t="s">
        <v>58</v>
      </c>
    </row>
    <row r="4656" spans="1:14" x14ac:dyDescent="0.3">
      <c r="A4656" t="s">
        <v>9068</v>
      </c>
      <c r="B4656" t="s">
        <v>9069</v>
      </c>
      <c r="C4656" t="s">
        <v>116</v>
      </c>
      <c r="D4656" t="s">
        <v>109</v>
      </c>
      <c r="E4656" t="s">
        <v>161</v>
      </c>
      <c r="F4656">
        <v>1153</v>
      </c>
      <c r="G4656">
        <v>0</v>
      </c>
      <c r="H4656">
        <v>1153</v>
      </c>
      <c r="I4656">
        <v>3.7</v>
      </c>
      <c r="J4656">
        <v>247</v>
      </c>
      <c r="K4656">
        <v>1</v>
      </c>
      <c r="L4656">
        <v>1153</v>
      </c>
      <c r="M4656" s="1">
        <v>45950</v>
      </c>
      <c r="N4656" t="s">
        <v>91</v>
      </c>
    </row>
    <row r="4657" spans="1:14" x14ac:dyDescent="0.3">
      <c r="A4657" t="s">
        <v>9070</v>
      </c>
      <c r="B4657" t="s">
        <v>9071</v>
      </c>
      <c r="C4657" t="s">
        <v>57</v>
      </c>
      <c r="D4657" t="s">
        <v>23</v>
      </c>
      <c r="E4657" t="s">
        <v>18</v>
      </c>
      <c r="F4657">
        <v>2942</v>
      </c>
      <c r="G4657">
        <v>10</v>
      </c>
      <c r="H4657">
        <v>2648</v>
      </c>
      <c r="I4657">
        <v>4.7</v>
      </c>
      <c r="J4657">
        <v>103</v>
      </c>
      <c r="K4657">
        <v>1</v>
      </c>
      <c r="L4657">
        <v>2648</v>
      </c>
      <c r="M4657" s="1">
        <v>45794</v>
      </c>
      <c r="N4657" t="s">
        <v>64</v>
      </c>
    </row>
    <row r="4658" spans="1:14" x14ac:dyDescent="0.3">
      <c r="A4658" t="s">
        <v>9072</v>
      </c>
      <c r="B4658" t="s">
        <v>8679</v>
      </c>
      <c r="C4658" t="s">
        <v>32</v>
      </c>
      <c r="D4658" t="s">
        <v>28</v>
      </c>
      <c r="E4658" t="s">
        <v>34</v>
      </c>
      <c r="F4658">
        <v>8844</v>
      </c>
      <c r="G4658">
        <v>30</v>
      </c>
      <c r="H4658">
        <v>6191</v>
      </c>
      <c r="I4658">
        <v>4.5</v>
      </c>
      <c r="J4658">
        <v>211</v>
      </c>
      <c r="K4658">
        <v>1</v>
      </c>
      <c r="L4658">
        <v>6191</v>
      </c>
      <c r="M4658" s="1">
        <v>45673</v>
      </c>
      <c r="N4658" t="s">
        <v>75</v>
      </c>
    </row>
    <row r="4659" spans="1:14" x14ac:dyDescent="0.3">
      <c r="A4659" t="s">
        <v>9073</v>
      </c>
      <c r="B4659" t="s">
        <v>9074</v>
      </c>
      <c r="C4659" t="s">
        <v>22</v>
      </c>
      <c r="D4659" t="s">
        <v>46</v>
      </c>
      <c r="E4659" t="s">
        <v>161</v>
      </c>
      <c r="F4659">
        <v>3072</v>
      </c>
      <c r="G4659">
        <v>15</v>
      </c>
      <c r="H4659">
        <v>2611</v>
      </c>
      <c r="I4659">
        <v>2.6</v>
      </c>
      <c r="J4659">
        <v>47</v>
      </c>
      <c r="K4659">
        <v>1</v>
      </c>
      <c r="L4659">
        <v>2611</v>
      </c>
      <c r="M4659" s="1">
        <v>45507</v>
      </c>
      <c r="N4659" t="s">
        <v>19</v>
      </c>
    </row>
    <row r="4660" spans="1:14" x14ac:dyDescent="0.3">
      <c r="A4660" t="s">
        <v>9075</v>
      </c>
      <c r="B4660" t="s">
        <v>9076</v>
      </c>
      <c r="C4660" t="s">
        <v>16</v>
      </c>
      <c r="D4660" t="s">
        <v>28</v>
      </c>
      <c r="E4660" t="s">
        <v>34</v>
      </c>
      <c r="F4660">
        <v>2010</v>
      </c>
      <c r="G4660">
        <v>15</v>
      </c>
      <c r="H4660">
        <v>1708</v>
      </c>
      <c r="I4660">
        <v>4.2</v>
      </c>
      <c r="J4660">
        <v>88</v>
      </c>
      <c r="K4660">
        <v>1</v>
      </c>
      <c r="L4660">
        <v>1708</v>
      </c>
      <c r="M4660" s="1">
        <v>45806</v>
      </c>
      <c r="N4660" t="s">
        <v>61</v>
      </c>
    </row>
    <row r="4661" spans="1:14" x14ac:dyDescent="0.3">
      <c r="A4661" t="s">
        <v>9077</v>
      </c>
      <c r="B4661" t="s">
        <v>9078</v>
      </c>
      <c r="C4661" t="s">
        <v>45</v>
      </c>
      <c r="D4661" t="s">
        <v>46</v>
      </c>
      <c r="E4661" t="s">
        <v>34</v>
      </c>
      <c r="F4661">
        <v>9328</v>
      </c>
      <c r="G4661">
        <v>60</v>
      </c>
      <c r="H4661">
        <v>3731</v>
      </c>
      <c r="I4661">
        <v>3.6</v>
      </c>
      <c r="J4661">
        <v>88</v>
      </c>
      <c r="K4661">
        <v>4</v>
      </c>
      <c r="L4661">
        <v>14924</v>
      </c>
      <c r="M4661" s="1">
        <v>45421</v>
      </c>
      <c r="N4661" t="s">
        <v>71</v>
      </c>
    </row>
    <row r="4662" spans="1:14" x14ac:dyDescent="0.3">
      <c r="A4662" t="s">
        <v>9079</v>
      </c>
      <c r="B4662" t="s">
        <v>9080</v>
      </c>
      <c r="C4662" t="s">
        <v>45</v>
      </c>
      <c r="D4662" t="s">
        <v>53</v>
      </c>
      <c r="E4662" t="s">
        <v>34</v>
      </c>
      <c r="F4662">
        <v>5893</v>
      </c>
      <c r="G4662">
        <v>50</v>
      </c>
      <c r="H4662">
        <v>2946</v>
      </c>
      <c r="I4662">
        <v>4.0999999999999996</v>
      </c>
      <c r="J4662">
        <v>175</v>
      </c>
      <c r="K4662">
        <v>1</v>
      </c>
      <c r="L4662">
        <v>2946</v>
      </c>
      <c r="M4662" s="1">
        <v>45822</v>
      </c>
      <c r="N4662" t="s">
        <v>91</v>
      </c>
    </row>
    <row r="4663" spans="1:14" x14ac:dyDescent="0.3">
      <c r="A4663" t="s">
        <v>9081</v>
      </c>
      <c r="B4663" t="s">
        <v>8767</v>
      </c>
      <c r="C4663" t="s">
        <v>52</v>
      </c>
      <c r="D4663" t="s">
        <v>41</v>
      </c>
      <c r="E4663" t="s">
        <v>34</v>
      </c>
      <c r="F4663">
        <v>1642</v>
      </c>
      <c r="G4663">
        <v>10</v>
      </c>
      <c r="H4663">
        <v>1478</v>
      </c>
      <c r="I4663">
        <v>5</v>
      </c>
      <c r="J4663">
        <v>130</v>
      </c>
      <c r="K4663">
        <v>1</v>
      </c>
      <c r="L4663">
        <v>1478</v>
      </c>
      <c r="M4663" s="1">
        <v>45750</v>
      </c>
      <c r="N4663" t="s">
        <v>71</v>
      </c>
    </row>
    <row r="4664" spans="1:14" x14ac:dyDescent="0.3">
      <c r="A4664" t="s">
        <v>9082</v>
      </c>
      <c r="B4664" t="s">
        <v>9083</v>
      </c>
      <c r="C4664" t="s">
        <v>27</v>
      </c>
      <c r="D4664" t="s">
        <v>46</v>
      </c>
      <c r="E4664" t="s">
        <v>34</v>
      </c>
      <c r="F4664">
        <v>4602</v>
      </c>
      <c r="G4664">
        <v>15</v>
      </c>
      <c r="H4664">
        <v>3912</v>
      </c>
      <c r="I4664">
        <v>4.5</v>
      </c>
      <c r="J4664">
        <v>140</v>
      </c>
      <c r="K4664">
        <v>1</v>
      </c>
      <c r="L4664">
        <v>3912</v>
      </c>
      <c r="M4664" s="1">
        <v>45333</v>
      </c>
      <c r="N4664" t="s">
        <v>91</v>
      </c>
    </row>
    <row r="4665" spans="1:14" x14ac:dyDescent="0.3">
      <c r="A4665" t="s">
        <v>9084</v>
      </c>
      <c r="B4665" t="s">
        <v>9085</v>
      </c>
      <c r="C4665" t="s">
        <v>45</v>
      </c>
      <c r="D4665" t="s">
        <v>28</v>
      </c>
      <c r="E4665" t="s">
        <v>34</v>
      </c>
      <c r="F4665">
        <v>3563</v>
      </c>
      <c r="G4665">
        <v>0</v>
      </c>
      <c r="H4665">
        <v>3563</v>
      </c>
      <c r="I4665">
        <v>4.5999999999999996</v>
      </c>
      <c r="J4665">
        <v>219</v>
      </c>
      <c r="K4665">
        <v>1</v>
      </c>
      <c r="L4665">
        <v>3563</v>
      </c>
      <c r="M4665" s="1">
        <v>45480</v>
      </c>
      <c r="N4665" t="s">
        <v>58</v>
      </c>
    </row>
    <row r="4666" spans="1:14" x14ac:dyDescent="0.3">
      <c r="A4666" t="s">
        <v>9086</v>
      </c>
      <c r="B4666" t="s">
        <v>186</v>
      </c>
      <c r="C4666" t="s">
        <v>32</v>
      </c>
      <c r="D4666" t="s">
        <v>46</v>
      </c>
      <c r="E4666" t="s">
        <v>74</v>
      </c>
      <c r="F4666">
        <v>1624</v>
      </c>
      <c r="G4666">
        <v>30</v>
      </c>
      <c r="H4666">
        <v>1137</v>
      </c>
      <c r="I4666">
        <v>4</v>
      </c>
      <c r="J4666">
        <v>88</v>
      </c>
      <c r="K4666">
        <v>1</v>
      </c>
      <c r="L4666">
        <v>1137</v>
      </c>
      <c r="M4666" s="1">
        <v>46008</v>
      </c>
      <c r="N4666" t="s">
        <v>102</v>
      </c>
    </row>
    <row r="4667" spans="1:14" x14ac:dyDescent="0.3">
      <c r="A4667" t="s">
        <v>9087</v>
      </c>
      <c r="B4667" t="s">
        <v>9088</v>
      </c>
      <c r="C4667" t="s">
        <v>116</v>
      </c>
      <c r="D4667" t="s">
        <v>17</v>
      </c>
      <c r="E4667" t="s">
        <v>18</v>
      </c>
      <c r="F4667">
        <v>3484</v>
      </c>
      <c r="G4667">
        <v>15</v>
      </c>
      <c r="H4667">
        <v>2961</v>
      </c>
      <c r="I4667">
        <v>4.5999999999999996</v>
      </c>
      <c r="J4667">
        <v>223</v>
      </c>
      <c r="K4667">
        <v>1</v>
      </c>
      <c r="L4667">
        <v>2961</v>
      </c>
      <c r="M4667" s="1">
        <v>45368</v>
      </c>
      <c r="N4667" t="s">
        <v>71</v>
      </c>
    </row>
    <row r="4668" spans="1:14" x14ac:dyDescent="0.3">
      <c r="A4668" t="s">
        <v>9089</v>
      </c>
      <c r="B4668" t="s">
        <v>4790</v>
      </c>
      <c r="C4668" t="s">
        <v>16</v>
      </c>
      <c r="D4668" t="s">
        <v>28</v>
      </c>
      <c r="E4668" t="s">
        <v>34</v>
      </c>
      <c r="F4668">
        <v>6910</v>
      </c>
      <c r="G4668">
        <v>20</v>
      </c>
      <c r="H4668">
        <v>5528</v>
      </c>
      <c r="I4668">
        <v>3.7</v>
      </c>
      <c r="J4668">
        <v>364</v>
      </c>
      <c r="K4668">
        <v>1</v>
      </c>
      <c r="L4668">
        <v>5528</v>
      </c>
      <c r="M4668" s="1">
        <v>45910</v>
      </c>
      <c r="N4668" t="s">
        <v>64</v>
      </c>
    </row>
    <row r="4669" spans="1:14" x14ac:dyDescent="0.3">
      <c r="A4669" t="s">
        <v>9090</v>
      </c>
      <c r="B4669" t="s">
        <v>9091</v>
      </c>
      <c r="C4669" t="s">
        <v>32</v>
      </c>
      <c r="D4669" t="s">
        <v>23</v>
      </c>
      <c r="E4669" t="s">
        <v>34</v>
      </c>
      <c r="F4669">
        <v>4837</v>
      </c>
      <c r="G4669">
        <v>25</v>
      </c>
      <c r="H4669">
        <v>3628</v>
      </c>
      <c r="I4669">
        <v>4.2</v>
      </c>
      <c r="J4669">
        <v>33</v>
      </c>
      <c r="K4669">
        <v>1</v>
      </c>
      <c r="L4669">
        <v>3628</v>
      </c>
      <c r="M4669" s="1">
        <v>45888</v>
      </c>
      <c r="N4669" t="s">
        <v>78</v>
      </c>
    </row>
    <row r="4670" spans="1:14" x14ac:dyDescent="0.3">
      <c r="A4670" t="s">
        <v>9092</v>
      </c>
      <c r="B4670" t="s">
        <v>9093</v>
      </c>
      <c r="C4670" t="s">
        <v>32</v>
      </c>
      <c r="D4670" t="s">
        <v>33</v>
      </c>
      <c r="E4670" t="s">
        <v>34</v>
      </c>
      <c r="F4670">
        <v>2902</v>
      </c>
      <c r="G4670">
        <v>20</v>
      </c>
      <c r="H4670">
        <v>2322</v>
      </c>
      <c r="I4670">
        <v>4.5</v>
      </c>
      <c r="J4670">
        <v>469</v>
      </c>
      <c r="K4670">
        <v>1</v>
      </c>
      <c r="L4670">
        <v>2322</v>
      </c>
      <c r="M4670" s="1">
        <v>45425</v>
      </c>
      <c r="N4670" t="s">
        <v>42</v>
      </c>
    </row>
    <row r="4671" spans="1:14" x14ac:dyDescent="0.3">
      <c r="A4671" t="s">
        <v>9094</v>
      </c>
      <c r="B4671" t="s">
        <v>9095</v>
      </c>
      <c r="C4671" t="s">
        <v>16</v>
      </c>
      <c r="D4671" t="s">
        <v>33</v>
      </c>
      <c r="E4671" t="s">
        <v>34</v>
      </c>
      <c r="F4671">
        <v>4443</v>
      </c>
      <c r="G4671">
        <v>20</v>
      </c>
      <c r="H4671">
        <v>3554</v>
      </c>
      <c r="I4671">
        <v>4.5</v>
      </c>
      <c r="J4671">
        <v>45</v>
      </c>
      <c r="K4671">
        <v>3</v>
      </c>
      <c r="L4671">
        <v>10662</v>
      </c>
      <c r="M4671" s="1">
        <v>45748</v>
      </c>
      <c r="N4671" t="s">
        <v>19</v>
      </c>
    </row>
    <row r="4672" spans="1:14" x14ac:dyDescent="0.3">
      <c r="A4672" t="s">
        <v>9096</v>
      </c>
      <c r="B4672" t="s">
        <v>6309</v>
      </c>
      <c r="C4672" t="s">
        <v>37</v>
      </c>
      <c r="D4672" t="s">
        <v>53</v>
      </c>
      <c r="E4672" t="s">
        <v>34</v>
      </c>
      <c r="F4672">
        <v>1201</v>
      </c>
      <c r="G4672">
        <v>25</v>
      </c>
      <c r="H4672">
        <v>901</v>
      </c>
      <c r="I4672">
        <v>3.4</v>
      </c>
      <c r="J4672">
        <v>61</v>
      </c>
      <c r="K4672">
        <v>1</v>
      </c>
      <c r="L4672">
        <v>901</v>
      </c>
      <c r="M4672" s="1">
        <v>46002</v>
      </c>
      <c r="N4672" t="s">
        <v>91</v>
      </c>
    </row>
    <row r="4673" spans="1:14" x14ac:dyDescent="0.3">
      <c r="A4673" t="s">
        <v>9097</v>
      </c>
      <c r="B4673" t="s">
        <v>9098</v>
      </c>
      <c r="C4673" t="s">
        <v>27</v>
      </c>
      <c r="D4673" t="s">
        <v>28</v>
      </c>
      <c r="E4673" t="s">
        <v>34</v>
      </c>
      <c r="F4673">
        <v>1392</v>
      </c>
      <c r="G4673">
        <v>10</v>
      </c>
      <c r="H4673">
        <v>1253</v>
      </c>
      <c r="I4673">
        <v>5</v>
      </c>
      <c r="J4673">
        <v>60</v>
      </c>
      <c r="K4673">
        <v>1</v>
      </c>
      <c r="L4673">
        <v>1253</v>
      </c>
      <c r="M4673" s="1">
        <v>45558</v>
      </c>
      <c r="N4673" t="s">
        <v>64</v>
      </c>
    </row>
    <row r="4674" spans="1:14" x14ac:dyDescent="0.3">
      <c r="A4674" t="s">
        <v>9099</v>
      </c>
      <c r="B4674" t="s">
        <v>9100</v>
      </c>
      <c r="C4674" t="s">
        <v>16</v>
      </c>
      <c r="D4674" t="s">
        <v>28</v>
      </c>
      <c r="E4674" t="s">
        <v>34</v>
      </c>
      <c r="F4674">
        <v>5528</v>
      </c>
      <c r="G4674">
        <v>25</v>
      </c>
      <c r="H4674">
        <v>4146</v>
      </c>
      <c r="I4674">
        <v>3.6</v>
      </c>
      <c r="J4674">
        <v>29</v>
      </c>
      <c r="K4674">
        <v>1</v>
      </c>
      <c r="L4674">
        <v>4146</v>
      </c>
      <c r="M4674" s="1">
        <v>45730</v>
      </c>
      <c r="N4674" t="s">
        <v>78</v>
      </c>
    </row>
    <row r="4675" spans="1:14" x14ac:dyDescent="0.3">
      <c r="A4675" t="s">
        <v>9101</v>
      </c>
      <c r="B4675" t="s">
        <v>803</v>
      </c>
      <c r="C4675" t="s">
        <v>37</v>
      </c>
      <c r="D4675" t="s">
        <v>41</v>
      </c>
      <c r="E4675" t="s">
        <v>74</v>
      </c>
      <c r="F4675">
        <v>2721</v>
      </c>
      <c r="G4675">
        <v>10</v>
      </c>
      <c r="H4675">
        <v>2449</v>
      </c>
      <c r="I4675">
        <v>5</v>
      </c>
      <c r="J4675">
        <v>176</v>
      </c>
      <c r="K4675">
        <v>1</v>
      </c>
      <c r="L4675">
        <v>2449</v>
      </c>
      <c r="M4675" s="1">
        <v>45708</v>
      </c>
      <c r="N4675" t="s">
        <v>19</v>
      </c>
    </row>
    <row r="4676" spans="1:14" x14ac:dyDescent="0.3">
      <c r="A4676" t="s">
        <v>9102</v>
      </c>
      <c r="B4676" t="s">
        <v>9103</v>
      </c>
      <c r="C4676" t="s">
        <v>27</v>
      </c>
      <c r="D4676" t="s">
        <v>53</v>
      </c>
      <c r="E4676" t="s">
        <v>18</v>
      </c>
      <c r="F4676">
        <v>3213</v>
      </c>
      <c r="G4676">
        <v>40</v>
      </c>
      <c r="H4676">
        <v>1928</v>
      </c>
      <c r="I4676">
        <v>4.5</v>
      </c>
      <c r="J4676">
        <v>382</v>
      </c>
      <c r="K4676">
        <v>1</v>
      </c>
      <c r="L4676">
        <v>1928</v>
      </c>
      <c r="M4676" s="1">
        <v>45719</v>
      </c>
      <c r="N4676" t="s">
        <v>91</v>
      </c>
    </row>
    <row r="4677" spans="1:14" x14ac:dyDescent="0.3">
      <c r="A4677" t="s">
        <v>9104</v>
      </c>
      <c r="B4677" t="s">
        <v>9105</v>
      </c>
      <c r="C4677" t="s">
        <v>57</v>
      </c>
      <c r="D4677" t="s">
        <v>46</v>
      </c>
      <c r="E4677" t="s">
        <v>74</v>
      </c>
      <c r="F4677">
        <v>5341</v>
      </c>
      <c r="G4677">
        <v>30</v>
      </c>
      <c r="H4677">
        <v>3739</v>
      </c>
      <c r="I4677">
        <v>4.5</v>
      </c>
      <c r="J4677">
        <v>94</v>
      </c>
      <c r="K4677">
        <v>1</v>
      </c>
      <c r="L4677">
        <v>3739</v>
      </c>
      <c r="M4677" s="1">
        <v>45947</v>
      </c>
      <c r="N4677" t="s">
        <v>29</v>
      </c>
    </row>
    <row r="4678" spans="1:14" x14ac:dyDescent="0.3">
      <c r="A4678" t="s">
        <v>9106</v>
      </c>
      <c r="B4678" t="s">
        <v>908</v>
      </c>
      <c r="C4678" t="s">
        <v>57</v>
      </c>
      <c r="D4678" t="s">
        <v>41</v>
      </c>
      <c r="E4678" t="s">
        <v>34</v>
      </c>
      <c r="F4678">
        <v>1729</v>
      </c>
      <c r="G4678">
        <v>40</v>
      </c>
      <c r="H4678">
        <v>1037</v>
      </c>
      <c r="I4678">
        <v>3.7</v>
      </c>
      <c r="J4678">
        <v>92</v>
      </c>
      <c r="K4678">
        <v>2</v>
      </c>
      <c r="L4678">
        <v>2074</v>
      </c>
      <c r="M4678" s="1">
        <v>45635</v>
      </c>
      <c r="N4678" t="s">
        <v>141</v>
      </c>
    </row>
    <row r="4679" spans="1:14" x14ac:dyDescent="0.3">
      <c r="A4679" t="s">
        <v>9107</v>
      </c>
      <c r="B4679" t="s">
        <v>9108</v>
      </c>
      <c r="C4679" t="s">
        <v>27</v>
      </c>
      <c r="D4679" t="s">
        <v>53</v>
      </c>
      <c r="E4679" t="s">
        <v>18</v>
      </c>
      <c r="F4679">
        <v>6720</v>
      </c>
      <c r="G4679">
        <v>20</v>
      </c>
      <c r="H4679">
        <v>5376</v>
      </c>
      <c r="I4679">
        <v>3.9</v>
      </c>
      <c r="J4679">
        <v>127</v>
      </c>
      <c r="K4679">
        <v>2</v>
      </c>
      <c r="L4679">
        <v>10752</v>
      </c>
      <c r="M4679" s="1">
        <v>45779</v>
      </c>
      <c r="N4679" t="s">
        <v>91</v>
      </c>
    </row>
    <row r="4680" spans="1:14" x14ac:dyDescent="0.3">
      <c r="A4680" t="s">
        <v>9109</v>
      </c>
      <c r="B4680" t="s">
        <v>9110</v>
      </c>
      <c r="C4680" t="s">
        <v>57</v>
      </c>
      <c r="D4680" t="s">
        <v>33</v>
      </c>
      <c r="E4680" t="s">
        <v>18</v>
      </c>
      <c r="F4680">
        <v>899</v>
      </c>
      <c r="G4680">
        <v>70</v>
      </c>
      <c r="H4680">
        <v>270</v>
      </c>
      <c r="I4680">
        <v>5</v>
      </c>
      <c r="J4680">
        <v>211</v>
      </c>
      <c r="K4680">
        <v>1</v>
      </c>
      <c r="L4680">
        <v>270</v>
      </c>
      <c r="M4680" s="1">
        <v>45398</v>
      </c>
      <c r="N4680" t="s">
        <v>141</v>
      </c>
    </row>
    <row r="4681" spans="1:14" x14ac:dyDescent="0.3">
      <c r="A4681" t="s">
        <v>9111</v>
      </c>
      <c r="B4681" t="s">
        <v>9112</v>
      </c>
      <c r="C4681" t="s">
        <v>27</v>
      </c>
      <c r="D4681" t="s">
        <v>46</v>
      </c>
      <c r="E4681" t="s">
        <v>18</v>
      </c>
      <c r="F4681">
        <v>3266</v>
      </c>
      <c r="G4681">
        <v>25</v>
      </c>
      <c r="H4681">
        <v>2450</v>
      </c>
      <c r="I4681">
        <v>4.9000000000000004</v>
      </c>
      <c r="J4681">
        <v>142</v>
      </c>
      <c r="K4681">
        <v>1</v>
      </c>
      <c r="L4681">
        <v>2450</v>
      </c>
      <c r="M4681" s="1">
        <v>45657</v>
      </c>
      <c r="N4681" t="s">
        <v>189</v>
      </c>
    </row>
    <row r="4682" spans="1:14" x14ac:dyDescent="0.3">
      <c r="A4682" t="s">
        <v>9113</v>
      </c>
      <c r="B4682" t="s">
        <v>9114</v>
      </c>
      <c r="C4682" t="s">
        <v>16</v>
      </c>
      <c r="D4682" t="s">
        <v>109</v>
      </c>
      <c r="E4682" t="s">
        <v>34</v>
      </c>
      <c r="F4682">
        <v>2386</v>
      </c>
      <c r="G4682">
        <v>20</v>
      </c>
      <c r="H4682">
        <v>1909</v>
      </c>
      <c r="I4682">
        <v>4</v>
      </c>
      <c r="J4682">
        <v>48</v>
      </c>
      <c r="K4682">
        <v>3</v>
      </c>
      <c r="L4682">
        <v>5727</v>
      </c>
      <c r="M4682" s="1">
        <v>45458</v>
      </c>
      <c r="N4682" t="s">
        <v>49</v>
      </c>
    </row>
    <row r="4683" spans="1:14" x14ac:dyDescent="0.3">
      <c r="A4683" t="s">
        <v>9115</v>
      </c>
      <c r="B4683" t="s">
        <v>9116</v>
      </c>
      <c r="C4683" t="s">
        <v>27</v>
      </c>
      <c r="D4683" t="s">
        <v>28</v>
      </c>
      <c r="E4683" t="s">
        <v>34</v>
      </c>
      <c r="F4683">
        <v>3617</v>
      </c>
      <c r="G4683">
        <v>15</v>
      </c>
      <c r="H4683">
        <v>3074</v>
      </c>
      <c r="I4683">
        <v>4</v>
      </c>
      <c r="J4683">
        <v>224</v>
      </c>
      <c r="K4683">
        <v>1</v>
      </c>
      <c r="L4683">
        <v>3074</v>
      </c>
      <c r="M4683" s="1">
        <v>45451</v>
      </c>
      <c r="N4683" t="s">
        <v>141</v>
      </c>
    </row>
    <row r="4684" spans="1:14" x14ac:dyDescent="0.3">
      <c r="A4684" t="s">
        <v>9117</v>
      </c>
      <c r="B4684" t="s">
        <v>9118</v>
      </c>
      <c r="C4684" t="s">
        <v>16</v>
      </c>
      <c r="D4684" t="s">
        <v>46</v>
      </c>
      <c r="E4684" t="s">
        <v>34</v>
      </c>
      <c r="F4684">
        <v>4813</v>
      </c>
      <c r="G4684">
        <v>0</v>
      </c>
      <c r="H4684">
        <v>4813</v>
      </c>
      <c r="I4684">
        <v>4</v>
      </c>
      <c r="J4684">
        <v>403</v>
      </c>
      <c r="K4684">
        <v>1</v>
      </c>
      <c r="L4684">
        <v>4813</v>
      </c>
      <c r="M4684" s="1">
        <v>45366</v>
      </c>
      <c r="N4684" t="s">
        <v>61</v>
      </c>
    </row>
    <row r="4685" spans="1:14" x14ac:dyDescent="0.3">
      <c r="A4685" t="s">
        <v>9119</v>
      </c>
      <c r="B4685" t="s">
        <v>9120</v>
      </c>
      <c r="C4685" t="s">
        <v>45</v>
      </c>
      <c r="D4685" t="s">
        <v>41</v>
      </c>
      <c r="E4685" t="s">
        <v>34</v>
      </c>
      <c r="F4685">
        <v>2264</v>
      </c>
      <c r="G4685">
        <v>15</v>
      </c>
      <c r="H4685">
        <v>1924</v>
      </c>
      <c r="I4685">
        <v>4.7</v>
      </c>
      <c r="J4685">
        <v>154</v>
      </c>
      <c r="K4685">
        <v>1</v>
      </c>
      <c r="L4685">
        <v>1924</v>
      </c>
      <c r="M4685" s="1">
        <v>45355</v>
      </c>
      <c r="N4685" t="s">
        <v>29</v>
      </c>
    </row>
    <row r="4686" spans="1:14" x14ac:dyDescent="0.3">
      <c r="A4686" t="s">
        <v>9121</v>
      </c>
      <c r="B4686" t="s">
        <v>9122</v>
      </c>
      <c r="C4686" t="s">
        <v>52</v>
      </c>
      <c r="D4686" t="s">
        <v>109</v>
      </c>
      <c r="E4686" t="s">
        <v>161</v>
      </c>
      <c r="F4686">
        <v>2174</v>
      </c>
      <c r="G4686">
        <v>20</v>
      </c>
      <c r="H4686">
        <v>1739</v>
      </c>
      <c r="I4686">
        <v>4.5999999999999996</v>
      </c>
      <c r="J4686">
        <v>66</v>
      </c>
      <c r="K4686">
        <v>1</v>
      </c>
      <c r="L4686">
        <v>1739</v>
      </c>
      <c r="M4686" s="1">
        <v>45674</v>
      </c>
      <c r="N4686" t="s">
        <v>78</v>
      </c>
    </row>
    <row r="4687" spans="1:14" x14ac:dyDescent="0.3">
      <c r="A4687" t="s">
        <v>9123</v>
      </c>
      <c r="B4687" t="s">
        <v>9124</v>
      </c>
      <c r="C4687" t="s">
        <v>116</v>
      </c>
      <c r="D4687" t="s">
        <v>23</v>
      </c>
      <c r="E4687" t="s">
        <v>34</v>
      </c>
      <c r="F4687">
        <v>3982</v>
      </c>
      <c r="G4687">
        <v>30</v>
      </c>
      <c r="H4687">
        <v>2787</v>
      </c>
      <c r="I4687">
        <v>4.3</v>
      </c>
      <c r="J4687">
        <v>104</v>
      </c>
      <c r="K4687">
        <v>1</v>
      </c>
      <c r="L4687">
        <v>2787</v>
      </c>
      <c r="M4687" s="1">
        <v>45475</v>
      </c>
      <c r="N4687" t="s">
        <v>78</v>
      </c>
    </row>
    <row r="4688" spans="1:14" x14ac:dyDescent="0.3">
      <c r="A4688" t="s">
        <v>9125</v>
      </c>
      <c r="B4688" t="s">
        <v>9126</v>
      </c>
      <c r="C4688" t="s">
        <v>52</v>
      </c>
      <c r="D4688" t="s">
        <v>33</v>
      </c>
      <c r="E4688" t="s">
        <v>18</v>
      </c>
      <c r="F4688">
        <v>2415</v>
      </c>
      <c r="G4688">
        <v>40</v>
      </c>
      <c r="H4688">
        <v>1449</v>
      </c>
      <c r="I4688">
        <v>4.2</v>
      </c>
      <c r="J4688">
        <v>103</v>
      </c>
      <c r="K4688">
        <v>3</v>
      </c>
      <c r="L4688">
        <v>4347</v>
      </c>
      <c r="M4688" s="1">
        <v>45408</v>
      </c>
      <c r="N4688" t="s">
        <v>49</v>
      </c>
    </row>
    <row r="4689" spans="1:14" x14ac:dyDescent="0.3">
      <c r="A4689" t="s">
        <v>9127</v>
      </c>
      <c r="B4689" t="s">
        <v>5751</v>
      </c>
      <c r="C4689" t="s">
        <v>16</v>
      </c>
      <c r="D4689" t="s">
        <v>33</v>
      </c>
      <c r="E4689" t="s">
        <v>18</v>
      </c>
      <c r="F4689">
        <v>2016</v>
      </c>
      <c r="G4689">
        <v>20</v>
      </c>
      <c r="H4689">
        <v>1613</v>
      </c>
      <c r="I4689">
        <v>4</v>
      </c>
      <c r="J4689">
        <v>740</v>
      </c>
      <c r="K4689">
        <v>3</v>
      </c>
      <c r="L4689">
        <v>4839</v>
      </c>
      <c r="M4689" s="1">
        <v>45365</v>
      </c>
      <c r="N4689" t="s">
        <v>29</v>
      </c>
    </row>
    <row r="4690" spans="1:14" x14ac:dyDescent="0.3">
      <c r="A4690" t="s">
        <v>9128</v>
      </c>
      <c r="B4690" t="s">
        <v>9129</v>
      </c>
      <c r="C4690" t="s">
        <v>116</v>
      </c>
      <c r="D4690" t="s">
        <v>109</v>
      </c>
      <c r="E4690" t="s">
        <v>161</v>
      </c>
      <c r="F4690">
        <v>2823</v>
      </c>
      <c r="G4690">
        <v>20</v>
      </c>
      <c r="H4690">
        <v>2258</v>
      </c>
      <c r="I4690">
        <v>5</v>
      </c>
      <c r="J4690">
        <v>138</v>
      </c>
      <c r="K4690">
        <v>2</v>
      </c>
      <c r="L4690">
        <v>4516</v>
      </c>
      <c r="M4690" s="1">
        <v>45596</v>
      </c>
      <c r="N4690" t="s">
        <v>78</v>
      </c>
    </row>
    <row r="4691" spans="1:14" x14ac:dyDescent="0.3">
      <c r="A4691" t="s">
        <v>9130</v>
      </c>
      <c r="B4691" t="s">
        <v>9131</v>
      </c>
      <c r="C4691" t="s">
        <v>88</v>
      </c>
      <c r="D4691" t="s">
        <v>46</v>
      </c>
      <c r="E4691" t="s">
        <v>18</v>
      </c>
      <c r="F4691">
        <v>8916</v>
      </c>
      <c r="G4691">
        <v>10</v>
      </c>
      <c r="H4691">
        <v>8024</v>
      </c>
      <c r="I4691">
        <v>3.4</v>
      </c>
      <c r="J4691">
        <v>87</v>
      </c>
      <c r="K4691">
        <v>1</v>
      </c>
      <c r="L4691">
        <v>8024</v>
      </c>
      <c r="M4691" s="1">
        <v>45908</v>
      </c>
      <c r="N4691" t="s">
        <v>189</v>
      </c>
    </row>
    <row r="4692" spans="1:14" x14ac:dyDescent="0.3">
      <c r="A4692" t="s">
        <v>9132</v>
      </c>
      <c r="B4692" t="s">
        <v>9133</v>
      </c>
      <c r="C4692" t="s">
        <v>45</v>
      </c>
      <c r="D4692" t="s">
        <v>41</v>
      </c>
      <c r="E4692" t="s">
        <v>34</v>
      </c>
      <c r="F4692">
        <v>1771</v>
      </c>
      <c r="G4692">
        <v>25</v>
      </c>
      <c r="H4692">
        <v>1328</v>
      </c>
      <c r="I4692">
        <v>3.9</v>
      </c>
      <c r="J4692">
        <v>246</v>
      </c>
      <c r="K4692">
        <v>1</v>
      </c>
      <c r="L4692">
        <v>1328</v>
      </c>
      <c r="M4692" s="1">
        <v>45569</v>
      </c>
      <c r="N4692" t="s">
        <v>42</v>
      </c>
    </row>
    <row r="4693" spans="1:14" x14ac:dyDescent="0.3">
      <c r="A4693" t="s">
        <v>9134</v>
      </c>
      <c r="B4693" t="s">
        <v>9135</v>
      </c>
      <c r="C4693" t="s">
        <v>116</v>
      </c>
      <c r="D4693" t="s">
        <v>109</v>
      </c>
      <c r="E4693" t="s">
        <v>34</v>
      </c>
      <c r="F4693">
        <v>681</v>
      </c>
      <c r="G4693">
        <v>50</v>
      </c>
      <c r="H4693">
        <v>340</v>
      </c>
      <c r="I4693">
        <v>4.3</v>
      </c>
      <c r="J4693">
        <v>160</v>
      </c>
      <c r="K4693">
        <v>1</v>
      </c>
      <c r="L4693">
        <v>340</v>
      </c>
      <c r="M4693" s="1">
        <v>45993</v>
      </c>
      <c r="N4693" t="s">
        <v>78</v>
      </c>
    </row>
    <row r="4694" spans="1:14" x14ac:dyDescent="0.3">
      <c r="A4694" t="s">
        <v>9136</v>
      </c>
      <c r="B4694" t="s">
        <v>9137</v>
      </c>
      <c r="C4694" t="s">
        <v>116</v>
      </c>
      <c r="D4694" t="s">
        <v>46</v>
      </c>
      <c r="E4694" t="s">
        <v>34</v>
      </c>
      <c r="F4694">
        <v>9137</v>
      </c>
      <c r="G4694">
        <v>15</v>
      </c>
      <c r="H4694">
        <v>7766</v>
      </c>
      <c r="I4694">
        <v>3.3</v>
      </c>
      <c r="J4694">
        <v>332</v>
      </c>
      <c r="K4694">
        <v>3</v>
      </c>
      <c r="L4694">
        <v>23298</v>
      </c>
      <c r="M4694" s="1">
        <v>45810</v>
      </c>
      <c r="N4694" t="s">
        <v>54</v>
      </c>
    </row>
    <row r="4695" spans="1:14" x14ac:dyDescent="0.3">
      <c r="A4695" t="s">
        <v>9138</v>
      </c>
      <c r="B4695" t="s">
        <v>9139</v>
      </c>
      <c r="C4695" t="s">
        <v>27</v>
      </c>
      <c r="D4695" t="s">
        <v>28</v>
      </c>
      <c r="E4695" t="s">
        <v>34</v>
      </c>
      <c r="F4695">
        <v>1260</v>
      </c>
      <c r="G4695">
        <v>10</v>
      </c>
      <c r="H4695">
        <v>1134</v>
      </c>
      <c r="I4695">
        <v>3.8</v>
      </c>
      <c r="J4695">
        <v>229</v>
      </c>
      <c r="K4695">
        <v>1</v>
      </c>
      <c r="L4695">
        <v>1134</v>
      </c>
      <c r="M4695" s="1">
        <v>45999</v>
      </c>
      <c r="N4695" t="s">
        <v>168</v>
      </c>
    </row>
    <row r="4696" spans="1:14" x14ac:dyDescent="0.3">
      <c r="A4696" t="s">
        <v>9140</v>
      </c>
      <c r="B4696" t="s">
        <v>9141</v>
      </c>
      <c r="C4696" t="s">
        <v>88</v>
      </c>
      <c r="D4696" t="s">
        <v>109</v>
      </c>
      <c r="E4696" t="s">
        <v>18</v>
      </c>
      <c r="F4696">
        <v>1098</v>
      </c>
      <c r="G4696">
        <v>10</v>
      </c>
      <c r="H4696">
        <v>988</v>
      </c>
      <c r="I4696">
        <v>5</v>
      </c>
      <c r="J4696">
        <v>27</v>
      </c>
      <c r="K4696">
        <v>1</v>
      </c>
      <c r="L4696">
        <v>988</v>
      </c>
      <c r="M4696" s="1">
        <v>45650</v>
      </c>
      <c r="N4696" t="s">
        <v>85</v>
      </c>
    </row>
    <row r="4697" spans="1:14" x14ac:dyDescent="0.3">
      <c r="A4697" t="s">
        <v>9142</v>
      </c>
      <c r="B4697" t="s">
        <v>9143</v>
      </c>
      <c r="C4697" t="s">
        <v>37</v>
      </c>
      <c r="D4697" t="s">
        <v>17</v>
      </c>
      <c r="E4697" t="s">
        <v>34</v>
      </c>
      <c r="F4697">
        <v>2803</v>
      </c>
      <c r="G4697">
        <v>10</v>
      </c>
      <c r="H4697">
        <v>2523</v>
      </c>
      <c r="I4697">
        <v>4.5999999999999996</v>
      </c>
      <c r="J4697">
        <v>125</v>
      </c>
      <c r="K4697">
        <v>1</v>
      </c>
      <c r="L4697">
        <v>2523</v>
      </c>
      <c r="M4697" s="1">
        <v>45337</v>
      </c>
      <c r="N4697" t="s">
        <v>141</v>
      </c>
    </row>
    <row r="4698" spans="1:14" x14ac:dyDescent="0.3">
      <c r="A4698" t="s">
        <v>9144</v>
      </c>
      <c r="B4698" t="s">
        <v>9145</v>
      </c>
      <c r="C4698" t="s">
        <v>52</v>
      </c>
      <c r="D4698" t="s">
        <v>17</v>
      </c>
      <c r="E4698" t="s">
        <v>18</v>
      </c>
      <c r="F4698">
        <v>3152</v>
      </c>
      <c r="G4698">
        <v>15</v>
      </c>
      <c r="H4698">
        <v>2679</v>
      </c>
      <c r="I4698">
        <v>3.8</v>
      </c>
      <c r="J4698">
        <v>205</v>
      </c>
      <c r="K4698">
        <v>1</v>
      </c>
      <c r="L4698">
        <v>2679</v>
      </c>
      <c r="M4698" s="1">
        <v>45854</v>
      </c>
      <c r="N4698" t="s">
        <v>141</v>
      </c>
    </row>
    <row r="4699" spans="1:14" x14ac:dyDescent="0.3">
      <c r="A4699" t="s">
        <v>9146</v>
      </c>
      <c r="B4699" t="s">
        <v>9147</v>
      </c>
      <c r="C4699" t="s">
        <v>16</v>
      </c>
      <c r="D4699" t="s">
        <v>23</v>
      </c>
      <c r="E4699" t="s">
        <v>18</v>
      </c>
      <c r="F4699">
        <v>5058</v>
      </c>
      <c r="G4699">
        <v>10</v>
      </c>
      <c r="H4699">
        <v>4552</v>
      </c>
      <c r="I4699">
        <v>3.8</v>
      </c>
      <c r="J4699">
        <v>409</v>
      </c>
      <c r="K4699">
        <v>2</v>
      </c>
      <c r="L4699">
        <v>9104</v>
      </c>
      <c r="M4699" s="1">
        <v>45624</v>
      </c>
      <c r="N4699" t="s">
        <v>38</v>
      </c>
    </row>
    <row r="4700" spans="1:14" x14ac:dyDescent="0.3">
      <c r="A4700" t="s">
        <v>9148</v>
      </c>
      <c r="B4700" t="s">
        <v>9149</v>
      </c>
      <c r="C4700" t="s">
        <v>45</v>
      </c>
      <c r="D4700" t="s">
        <v>17</v>
      </c>
      <c r="E4700" t="s">
        <v>18</v>
      </c>
      <c r="F4700">
        <v>5806</v>
      </c>
      <c r="G4700">
        <v>25</v>
      </c>
      <c r="H4700">
        <v>4354</v>
      </c>
      <c r="I4700">
        <v>3.4</v>
      </c>
      <c r="J4700">
        <v>159</v>
      </c>
      <c r="K4700">
        <v>1</v>
      </c>
      <c r="L4700">
        <v>4354</v>
      </c>
      <c r="M4700" s="1">
        <v>45596</v>
      </c>
      <c r="N4700" t="s">
        <v>189</v>
      </c>
    </row>
    <row r="4701" spans="1:14" x14ac:dyDescent="0.3">
      <c r="A4701" t="s">
        <v>9150</v>
      </c>
      <c r="B4701" t="s">
        <v>9151</v>
      </c>
      <c r="C4701" t="s">
        <v>45</v>
      </c>
      <c r="D4701" t="s">
        <v>109</v>
      </c>
      <c r="E4701" t="s">
        <v>34</v>
      </c>
      <c r="F4701">
        <v>2429</v>
      </c>
      <c r="G4701">
        <v>30</v>
      </c>
      <c r="H4701">
        <v>1700</v>
      </c>
      <c r="I4701">
        <v>3.9</v>
      </c>
      <c r="J4701">
        <v>311</v>
      </c>
      <c r="K4701">
        <v>1</v>
      </c>
      <c r="L4701">
        <v>1700</v>
      </c>
      <c r="M4701" s="1">
        <v>45917</v>
      </c>
      <c r="N4701" t="s">
        <v>71</v>
      </c>
    </row>
    <row r="4702" spans="1:14" x14ac:dyDescent="0.3">
      <c r="A4702" t="s">
        <v>9152</v>
      </c>
      <c r="B4702" t="s">
        <v>1924</v>
      </c>
      <c r="C4702" t="s">
        <v>16</v>
      </c>
      <c r="D4702" t="s">
        <v>23</v>
      </c>
      <c r="E4702" t="s">
        <v>18</v>
      </c>
      <c r="F4702">
        <v>3554</v>
      </c>
      <c r="G4702">
        <v>15</v>
      </c>
      <c r="H4702">
        <v>3021</v>
      </c>
      <c r="I4702">
        <v>4.4000000000000004</v>
      </c>
      <c r="J4702">
        <v>144</v>
      </c>
      <c r="K4702">
        <v>3</v>
      </c>
      <c r="L4702">
        <v>9063</v>
      </c>
      <c r="M4702" s="1">
        <v>45462</v>
      </c>
      <c r="N4702" t="s">
        <v>150</v>
      </c>
    </row>
    <row r="4703" spans="1:14" x14ac:dyDescent="0.3">
      <c r="A4703" t="s">
        <v>9153</v>
      </c>
      <c r="B4703" t="s">
        <v>9154</v>
      </c>
      <c r="C4703" t="s">
        <v>22</v>
      </c>
      <c r="D4703" t="s">
        <v>33</v>
      </c>
      <c r="E4703" t="s">
        <v>18</v>
      </c>
      <c r="F4703">
        <v>1958</v>
      </c>
      <c r="G4703">
        <v>20</v>
      </c>
      <c r="H4703">
        <v>1566</v>
      </c>
      <c r="I4703">
        <v>4.3</v>
      </c>
      <c r="J4703">
        <v>258</v>
      </c>
      <c r="K4703">
        <v>2</v>
      </c>
      <c r="L4703">
        <v>3132</v>
      </c>
      <c r="M4703" s="1">
        <v>45464</v>
      </c>
      <c r="N4703" t="s">
        <v>75</v>
      </c>
    </row>
    <row r="4704" spans="1:14" x14ac:dyDescent="0.3">
      <c r="A4704" t="s">
        <v>9155</v>
      </c>
      <c r="B4704" t="s">
        <v>9156</v>
      </c>
      <c r="C4704" t="s">
        <v>16</v>
      </c>
      <c r="D4704" t="s">
        <v>41</v>
      </c>
      <c r="E4704" t="s">
        <v>74</v>
      </c>
      <c r="F4704">
        <v>1786</v>
      </c>
      <c r="G4704">
        <v>30</v>
      </c>
      <c r="H4704">
        <v>1250</v>
      </c>
      <c r="I4704">
        <v>3.9</v>
      </c>
      <c r="J4704">
        <v>99</v>
      </c>
      <c r="K4704">
        <v>1</v>
      </c>
      <c r="L4704">
        <v>1250</v>
      </c>
      <c r="M4704" s="1">
        <v>45842</v>
      </c>
      <c r="N4704" t="s">
        <v>102</v>
      </c>
    </row>
    <row r="4705" spans="1:14" x14ac:dyDescent="0.3">
      <c r="A4705" t="s">
        <v>9157</v>
      </c>
      <c r="B4705" t="s">
        <v>9158</v>
      </c>
      <c r="C4705" t="s">
        <v>45</v>
      </c>
      <c r="D4705" t="s">
        <v>109</v>
      </c>
      <c r="E4705" t="s">
        <v>34</v>
      </c>
      <c r="F4705">
        <v>1801</v>
      </c>
      <c r="G4705">
        <v>30</v>
      </c>
      <c r="H4705">
        <v>1261</v>
      </c>
      <c r="I4705">
        <v>3.6</v>
      </c>
      <c r="J4705">
        <v>153</v>
      </c>
      <c r="K4705">
        <v>1</v>
      </c>
      <c r="L4705">
        <v>1261</v>
      </c>
      <c r="M4705" s="1">
        <v>45482</v>
      </c>
      <c r="N4705" t="s">
        <v>189</v>
      </c>
    </row>
    <row r="4706" spans="1:14" x14ac:dyDescent="0.3">
      <c r="A4706" t="s">
        <v>9159</v>
      </c>
      <c r="B4706" t="s">
        <v>9160</v>
      </c>
      <c r="C4706" t="s">
        <v>32</v>
      </c>
      <c r="D4706" t="s">
        <v>23</v>
      </c>
      <c r="E4706" t="s">
        <v>34</v>
      </c>
      <c r="F4706">
        <v>4957</v>
      </c>
      <c r="G4706">
        <v>20</v>
      </c>
      <c r="H4706">
        <v>3966</v>
      </c>
      <c r="I4706">
        <v>4</v>
      </c>
      <c r="J4706">
        <v>77</v>
      </c>
      <c r="K4706">
        <v>1</v>
      </c>
      <c r="L4706">
        <v>3966</v>
      </c>
      <c r="M4706" s="1">
        <v>46020</v>
      </c>
      <c r="N4706" t="s">
        <v>85</v>
      </c>
    </row>
    <row r="4707" spans="1:14" x14ac:dyDescent="0.3">
      <c r="A4707" t="s">
        <v>9161</v>
      </c>
      <c r="B4707" t="s">
        <v>9162</v>
      </c>
      <c r="C4707" t="s">
        <v>45</v>
      </c>
      <c r="D4707" t="s">
        <v>23</v>
      </c>
      <c r="E4707" t="s">
        <v>34</v>
      </c>
      <c r="F4707">
        <v>3175</v>
      </c>
      <c r="G4707">
        <v>50</v>
      </c>
      <c r="H4707">
        <v>1588</v>
      </c>
      <c r="I4707">
        <v>4</v>
      </c>
      <c r="J4707">
        <v>99</v>
      </c>
      <c r="K4707">
        <v>1</v>
      </c>
      <c r="L4707">
        <v>1588</v>
      </c>
      <c r="M4707" s="1">
        <v>45913</v>
      </c>
      <c r="N4707" t="s">
        <v>58</v>
      </c>
    </row>
    <row r="4708" spans="1:14" x14ac:dyDescent="0.3">
      <c r="A4708" t="s">
        <v>9163</v>
      </c>
      <c r="B4708" t="s">
        <v>9164</v>
      </c>
      <c r="C4708" t="s">
        <v>37</v>
      </c>
      <c r="D4708" t="s">
        <v>28</v>
      </c>
      <c r="E4708" t="s">
        <v>34</v>
      </c>
      <c r="F4708">
        <v>6613</v>
      </c>
      <c r="G4708">
        <v>20</v>
      </c>
      <c r="H4708">
        <v>5290</v>
      </c>
      <c r="I4708">
        <v>4.5</v>
      </c>
      <c r="J4708">
        <v>541</v>
      </c>
      <c r="K4708">
        <v>3</v>
      </c>
      <c r="L4708">
        <v>15870</v>
      </c>
      <c r="M4708" s="1">
        <v>45691</v>
      </c>
      <c r="N4708" t="s">
        <v>19</v>
      </c>
    </row>
    <row r="4709" spans="1:14" x14ac:dyDescent="0.3">
      <c r="A4709" t="s">
        <v>9165</v>
      </c>
      <c r="B4709" t="s">
        <v>1037</v>
      </c>
      <c r="C4709" t="s">
        <v>57</v>
      </c>
      <c r="D4709" t="s">
        <v>53</v>
      </c>
      <c r="E4709" t="s">
        <v>34</v>
      </c>
      <c r="F4709">
        <v>2099</v>
      </c>
      <c r="G4709">
        <v>30</v>
      </c>
      <c r="H4709">
        <v>1469</v>
      </c>
      <c r="I4709">
        <v>4.2</v>
      </c>
      <c r="J4709">
        <v>182</v>
      </c>
      <c r="K4709">
        <v>2</v>
      </c>
      <c r="L4709">
        <v>2938</v>
      </c>
      <c r="M4709" s="1">
        <v>45824</v>
      </c>
      <c r="N4709" t="s">
        <v>75</v>
      </c>
    </row>
    <row r="4710" spans="1:14" x14ac:dyDescent="0.3">
      <c r="A4710" t="s">
        <v>9166</v>
      </c>
      <c r="B4710" t="s">
        <v>9167</v>
      </c>
      <c r="C4710" t="s">
        <v>22</v>
      </c>
      <c r="D4710" t="s">
        <v>53</v>
      </c>
      <c r="E4710" t="s">
        <v>74</v>
      </c>
      <c r="F4710">
        <v>6448</v>
      </c>
      <c r="G4710">
        <v>15</v>
      </c>
      <c r="H4710">
        <v>5481</v>
      </c>
      <c r="I4710">
        <v>4.0999999999999996</v>
      </c>
      <c r="J4710">
        <v>77</v>
      </c>
      <c r="K4710">
        <v>1</v>
      </c>
      <c r="L4710">
        <v>5481</v>
      </c>
      <c r="M4710" s="1">
        <v>45818</v>
      </c>
      <c r="N4710" t="s">
        <v>42</v>
      </c>
    </row>
    <row r="4711" spans="1:14" x14ac:dyDescent="0.3">
      <c r="A4711" t="s">
        <v>9168</v>
      </c>
      <c r="B4711" t="s">
        <v>9169</v>
      </c>
      <c r="C4711" t="s">
        <v>37</v>
      </c>
      <c r="D4711" t="s">
        <v>17</v>
      </c>
      <c r="E4711" t="s">
        <v>34</v>
      </c>
      <c r="F4711">
        <v>2292</v>
      </c>
      <c r="G4711">
        <v>20</v>
      </c>
      <c r="H4711">
        <v>1834</v>
      </c>
      <c r="I4711">
        <v>4.7</v>
      </c>
      <c r="J4711">
        <v>151</v>
      </c>
      <c r="K4711">
        <v>1</v>
      </c>
      <c r="L4711">
        <v>1834</v>
      </c>
      <c r="M4711" s="1">
        <v>45690</v>
      </c>
      <c r="N4711" t="s">
        <v>71</v>
      </c>
    </row>
    <row r="4712" spans="1:14" x14ac:dyDescent="0.3">
      <c r="A4712" t="s">
        <v>9170</v>
      </c>
      <c r="B4712" t="s">
        <v>9171</v>
      </c>
      <c r="C4712" t="s">
        <v>52</v>
      </c>
      <c r="D4712" t="s">
        <v>109</v>
      </c>
      <c r="E4712" t="s">
        <v>161</v>
      </c>
      <c r="F4712">
        <v>580</v>
      </c>
      <c r="G4712">
        <v>20</v>
      </c>
      <c r="H4712">
        <v>464</v>
      </c>
      <c r="I4712">
        <v>4.9000000000000004</v>
      </c>
      <c r="J4712">
        <v>60</v>
      </c>
      <c r="K4712">
        <v>1</v>
      </c>
      <c r="L4712">
        <v>464</v>
      </c>
      <c r="M4712" s="1">
        <v>45536</v>
      </c>
      <c r="N4712" t="s">
        <v>78</v>
      </c>
    </row>
    <row r="4713" spans="1:14" x14ac:dyDescent="0.3">
      <c r="A4713" t="s">
        <v>9172</v>
      </c>
      <c r="B4713" t="s">
        <v>9173</v>
      </c>
      <c r="C4713" t="s">
        <v>116</v>
      </c>
      <c r="D4713" t="s">
        <v>46</v>
      </c>
      <c r="E4713" t="s">
        <v>74</v>
      </c>
      <c r="F4713">
        <v>7463</v>
      </c>
      <c r="G4713">
        <v>0</v>
      </c>
      <c r="H4713">
        <v>7463</v>
      </c>
      <c r="I4713">
        <v>4.3</v>
      </c>
      <c r="J4713">
        <v>80</v>
      </c>
      <c r="K4713">
        <v>1</v>
      </c>
      <c r="L4713">
        <v>7463</v>
      </c>
      <c r="M4713" s="1">
        <v>45966</v>
      </c>
      <c r="N4713" t="s">
        <v>61</v>
      </c>
    </row>
    <row r="4714" spans="1:14" x14ac:dyDescent="0.3">
      <c r="A4714" t="s">
        <v>9174</v>
      </c>
      <c r="B4714" t="s">
        <v>9175</v>
      </c>
      <c r="C4714" t="s">
        <v>22</v>
      </c>
      <c r="D4714" t="s">
        <v>46</v>
      </c>
      <c r="E4714" t="s">
        <v>18</v>
      </c>
      <c r="F4714">
        <v>6404</v>
      </c>
      <c r="G4714">
        <v>40</v>
      </c>
      <c r="H4714">
        <v>3842</v>
      </c>
      <c r="I4714">
        <v>4.3</v>
      </c>
      <c r="J4714">
        <v>116</v>
      </c>
      <c r="K4714">
        <v>2</v>
      </c>
      <c r="L4714">
        <v>7684</v>
      </c>
      <c r="M4714" s="1">
        <v>45563</v>
      </c>
      <c r="N4714" t="s">
        <v>58</v>
      </c>
    </row>
    <row r="4715" spans="1:14" x14ac:dyDescent="0.3">
      <c r="A4715" t="s">
        <v>9176</v>
      </c>
      <c r="B4715" t="s">
        <v>9177</v>
      </c>
      <c r="C4715" t="s">
        <v>27</v>
      </c>
      <c r="D4715" t="s">
        <v>28</v>
      </c>
      <c r="E4715" t="s">
        <v>18</v>
      </c>
      <c r="F4715">
        <v>5076</v>
      </c>
      <c r="G4715">
        <v>40</v>
      </c>
      <c r="H4715">
        <v>3046</v>
      </c>
      <c r="I4715">
        <v>4</v>
      </c>
      <c r="J4715">
        <v>225</v>
      </c>
      <c r="K4715">
        <v>1</v>
      </c>
      <c r="L4715">
        <v>3046</v>
      </c>
      <c r="M4715" s="1">
        <v>45938</v>
      </c>
      <c r="N4715" t="s">
        <v>58</v>
      </c>
    </row>
    <row r="4716" spans="1:14" x14ac:dyDescent="0.3">
      <c r="A4716" t="s">
        <v>9178</v>
      </c>
      <c r="B4716" t="s">
        <v>9179</v>
      </c>
      <c r="C4716" t="s">
        <v>45</v>
      </c>
      <c r="D4716" t="s">
        <v>33</v>
      </c>
      <c r="E4716" t="s">
        <v>34</v>
      </c>
      <c r="F4716">
        <v>1436</v>
      </c>
      <c r="G4716">
        <v>20</v>
      </c>
      <c r="H4716">
        <v>1149</v>
      </c>
      <c r="I4716">
        <v>3.7</v>
      </c>
      <c r="J4716">
        <v>153</v>
      </c>
      <c r="K4716">
        <v>2</v>
      </c>
      <c r="L4716">
        <v>2298</v>
      </c>
      <c r="M4716" s="1">
        <v>45420</v>
      </c>
      <c r="N4716" t="s">
        <v>150</v>
      </c>
    </row>
    <row r="4717" spans="1:14" x14ac:dyDescent="0.3">
      <c r="A4717" t="s">
        <v>9180</v>
      </c>
      <c r="B4717" t="s">
        <v>9181</v>
      </c>
      <c r="C4717" t="s">
        <v>52</v>
      </c>
      <c r="D4717" t="s">
        <v>17</v>
      </c>
      <c r="E4717" t="s">
        <v>18</v>
      </c>
      <c r="F4717">
        <v>3524</v>
      </c>
      <c r="G4717">
        <v>0</v>
      </c>
      <c r="H4717">
        <v>3524</v>
      </c>
      <c r="I4717">
        <v>4.5</v>
      </c>
      <c r="J4717">
        <v>367</v>
      </c>
      <c r="K4717">
        <v>1</v>
      </c>
      <c r="L4717">
        <v>3524</v>
      </c>
      <c r="M4717" s="1">
        <v>45819</v>
      </c>
      <c r="N4717" t="s">
        <v>19</v>
      </c>
    </row>
    <row r="4718" spans="1:14" x14ac:dyDescent="0.3">
      <c r="A4718" t="s">
        <v>9182</v>
      </c>
      <c r="B4718" t="s">
        <v>9183</v>
      </c>
      <c r="C4718" t="s">
        <v>52</v>
      </c>
      <c r="D4718" t="s">
        <v>23</v>
      </c>
      <c r="E4718" t="s">
        <v>34</v>
      </c>
      <c r="F4718">
        <v>4936</v>
      </c>
      <c r="G4718">
        <v>40</v>
      </c>
      <c r="H4718">
        <v>2962</v>
      </c>
      <c r="I4718">
        <v>4.4000000000000004</v>
      </c>
      <c r="J4718">
        <v>37</v>
      </c>
      <c r="K4718">
        <v>1</v>
      </c>
      <c r="L4718">
        <v>2962</v>
      </c>
      <c r="M4718" s="1">
        <v>45866</v>
      </c>
      <c r="N4718" t="s">
        <v>78</v>
      </c>
    </row>
    <row r="4719" spans="1:14" x14ac:dyDescent="0.3">
      <c r="A4719" t="s">
        <v>9184</v>
      </c>
      <c r="B4719" t="s">
        <v>9185</v>
      </c>
      <c r="C4719" t="s">
        <v>45</v>
      </c>
      <c r="D4719" t="s">
        <v>17</v>
      </c>
      <c r="E4719" t="s">
        <v>18</v>
      </c>
      <c r="F4719">
        <v>4217</v>
      </c>
      <c r="G4719">
        <v>30</v>
      </c>
      <c r="H4719">
        <v>2952</v>
      </c>
      <c r="I4719">
        <v>4.0999999999999996</v>
      </c>
      <c r="J4719">
        <v>39</v>
      </c>
      <c r="K4719">
        <v>1</v>
      </c>
      <c r="L4719">
        <v>2952</v>
      </c>
      <c r="M4719" s="1">
        <v>45567</v>
      </c>
      <c r="N4719" t="s">
        <v>38</v>
      </c>
    </row>
    <row r="4720" spans="1:14" x14ac:dyDescent="0.3">
      <c r="A4720" t="s">
        <v>9186</v>
      </c>
      <c r="B4720" t="s">
        <v>9187</v>
      </c>
      <c r="C4720" t="s">
        <v>116</v>
      </c>
      <c r="D4720" t="s">
        <v>53</v>
      </c>
      <c r="E4720" t="s">
        <v>34</v>
      </c>
      <c r="F4720">
        <v>5723</v>
      </c>
      <c r="G4720">
        <v>15</v>
      </c>
      <c r="H4720">
        <v>4865</v>
      </c>
      <c r="I4720">
        <v>4.2</v>
      </c>
      <c r="J4720">
        <v>96</v>
      </c>
      <c r="K4720">
        <v>1</v>
      </c>
      <c r="L4720">
        <v>4865</v>
      </c>
      <c r="M4720" s="1">
        <v>45429</v>
      </c>
      <c r="N4720" t="s">
        <v>168</v>
      </c>
    </row>
    <row r="4721" spans="1:14" x14ac:dyDescent="0.3">
      <c r="A4721" t="s">
        <v>9188</v>
      </c>
      <c r="B4721" t="s">
        <v>9189</v>
      </c>
      <c r="C4721" t="s">
        <v>116</v>
      </c>
      <c r="D4721" t="s">
        <v>23</v>
      </c>
      <c r="E4721" t="s">
        <v>34</v>
      </c>
      <c r="F4721">
        <v>3643</v>
      </c>
      <c r="G4721">
        <v>15</v>
      </c>
      <c r="H4721">
        <v>3097</v>
      </c>
      <c r="I4721">
        <v>4.7</v>
      </c>
      <c r="J4721">
        <v>428</v>
      </c>
      <c r="K4721">
        <v>1</v>
      </c>
      <c r="L4721">
        <v>3097</v>
      </c>
      <c r="M4721" s="1">
        <v>45390</v>
      </c>
      <c r="N4721" t="s">
        <v>189</v>
      </c>
    </row>
    <row r="4722" spans="1:14" x14ac:dyDescent="0.3">
      <c r="A4722" t="s">
        <v>9190</v>
      </c>
      <c r="B4722" t="s">
        <v>9191</v>
      </c>
      <c r="C4722" t="s">
        <v>45</v>
      </c>
      <c r="D4722" t="s">
        <v>53</v>
      </c>
      <c r="E4722" t="s">
        <v>34</v>
      </c>
      <c r="F4722">
        <v>3751</v>
      </c>
      <c r="G4722">
        <v>10</v>
      </c>
      <c r="H4722">
        <v>3376</v>
      </c>
      <c r="I4722">
        <v>4.8</v>
      </c>
      <c r="J4722">
        <v>133</v>
      </c>
      <c r="K4722">
        <v>1</v>
      </c>
      <c r="L4722">
        <v>3376</v>
      </c>
      <c r="M4722" s="1">
        <v>45638</v>
      </c>
      <c r="N4722" t="s">
        <v>19</v>
      </c>
    </row>
    <row r="4723" spans="1:14" x14ac:dyDescent="0.3">
      <c r="A4723" t="s">
        <v>9192</v>
      </c>
      <c r="B4723" t="s">
        <v>9193</v>
      </c>
      <c r="C4723" t="s">
        <v>37</v>
      </c>
      <c r="D4723" t="s">
        <v>41</v>
      </c>
      <c r="E4723" t="s">
        <v>34</v>
      </c>
      <c r="F4723">
        <v>1923</v>
      </c>
      <c r="G4723">
        <v>40</v>
      </c>
      <c r="H4723">
        <v>1154</v>
      </c>
      <c r="I4723">
        <v>2.9</v>
      </c>
      <c r="J4723">
        <v>174</v>
      </c>
      <c r="K4723">
        <v>1</v>
      </c>
      <c r="L4723">
        <v>1154</v>
      </c>
      <c r="M4723" s="1">
        <v>45400</v>
      </c>
      <c r="N4723" t="s">
        <v>75</v>
      </c>
    </row>
    <row r="4724" spans="1:14" x14ac:dyDescent="0.3">
      <c r="A4724" t="s">
        <v>9194</v>
      </c>
      <c r="B4724" t="s">
        <v>9195</v>
      </c>
      <c r="C4724" t="s">
        <v>52</v>
      </c>
      <c r="D4724" t="s">
        <v>109</v>
      </c>
      <c r="E4724" t="s">
        <v>161</v>
      </c>
      <c r="F4724">
        <v>1886</v>
      </c>
      <c r="G4724">
        <v>40</v>
      </c>
      <c r="H4724">
        <v>1132</v>
      </c>
      <c r="I4724">
        <v>3.8</v>
      </c>
      <c r="J4724">
        <v>340</v>
      </c>
      <c r="K4724">
        <v>2</v>
      </c>
      <c r="L4724">
        <v>2264</v>
      </c>
      <c r="M4724" s="1">
        <v>45948</v>
      </c>
      <c r="N4724" t="s">
        <v>54</v>
      </c>
    </row>
    <row r="4725" spans="1:14" x14ac:dyDescent="0.3">
      <c r="A4725" t="s">
        <v>9196</v>
      </c>
      <c r="B4725" t="s">
        <v>4790</v>
      </c>
      <c r="C4725" t="s">
        <v>16</v>
      </c>
      <c r="D4725" t="s">
        <v>53</v>
      </c>
      <c r="E4725" t="s">
        <v>34</v>
      </c>
      <c r="F4725">
        <v>7634</v>
      </c>
      <c r="G4725">
        <v>10</v>
      </c>
      <c r="H4725">
        <v>6871</v>
      </c>
      <c r="I4725">
        <v>4.0999999999999996</v>
      </c>
      <c r="J4725">
        <v>93</v>
      </c>
      <c r="K4725">
        <v>1</v>
      </c>
      <c r="L4725">
        <v>6871</v>
      </c>
      <c r="M4725" s="1">
        <v>45429</v>
      </c>
      <c r="N4725" t="s">
        <v>61</v>
      </c>
    </row>
    <row r="4726" spans="1:14" x14ac:dyDescent="0.3">
      <c r="A4726" t="s">
        <v>9197</v>
      </c>
      <c r="B4726" t="s">
        <v>9198</v>
      </c>
      <c r="C4726" t="s">
        <v>88</v>
      </c>
      <c r="D4726" t="s">
        <v>23</v>
      </c>
      <c r="E4726" t="s">
        <v>18</v>
      </c>
      <c r="F4726">
        <v>3534</v>
      </c>
      <c r="G4726">
        <v>60</v>
      </c>
      <c r="H4726">
        <v>1414</v>
      </c>
      <c r="I4726">
        <v>3.6</v>
      </c>
      <c r="J4726">
        <v>21</v>
      </c>
      <c r="K4726">
        <v>3</v>
      </c>
      <c r="L4726">
        <v>4242</v>
      </c>
      <c r="M4726" s="1">
        <v>45347</v>
      </c>
      <c r="N4726" t="s">
        <v>71</v>
      </c>
    </row>
    <row r="4727" spans="1:14" x14ac:dyDescent="0.3">
      <c r="A4727" t="s">
        <v>9199</v>
      </c>
      <c r="B4727" t="s">
        <v>9200</v>
      </c>
      <c r="C4727" t="s">
        <v>45</v>
      </c>
      <c r="D4727" t="s">
        <v>33</v>
      </c>
      <c r="E4727" t="s">
        <v>18</v>
      </c>
      <c r="F4727">
        <v>2339</v>
      </c>
      <c r="G4727">
        <v>20</v>
      </c>
      <c r="H4727">
        <v>1871</v>
      </c>
      <c r="I4727">
        <v>4.2</v>
      </c>
      <c r="J4727">
        <v>89</v>
      </c>
      <c r="K4727">
        <v>3</v>
      </c>
      <c r="L4727">
        <v>5613</v>
      </c>
      <c r="M4727" s="1">
        <v>45956</v>
      </c>
      <c r="N4727" t="s">
        <v>102</v>
      </c>
    </row>
    <row r="4728" spans="1:14" x14ac:dyDescent="0.3">
      <c r="A4728" t="s">
        <v>9201</v>
      </c>
      <c r="B4728" t="s">
        <v>9202</v>
      </c>
      <c r="C4728" t="s">
        <v>45</v>
      </c>
      <c r="D4728" t="s">
        <v>41</v>
      </c>
      <c r="E4728" t="s">
        <v>34</v>
      </c>
      <c r="F4728">
        <v>2203</v>
      </c>
      <c r="G4728">
        <v>20</v>
      </c>
      <c r="H4728">
        <v>1762</v>
      </c>
      <c r="I4728">
        <v>3.8</v>
      </c>
      <c r="J4728">
        <v>406</v>
      </c>
      <c r="K4728">
        <v>1</v>
      </c>
      <c r="L4728">
        <v>1762</v>
      </c>
      <c r="M4728" s="1">
        <v>45494</v>
      </c>
      <c r="N4728" t="s">
        <v>189</v>
      </c>
    </row>
    <row r="4729" spans="1:14" x14ac:dyDescent="0.3">
      <c r="A4729" t="s">
        <v>9203</v>
      </c>
      <c r="B4729" t="s">
        <v>9204</v>
      </c>
      <c r="C4729" t="s">
        <v>45</v>
      </c>
      <c r="D4729" t="s">
        <v>33</v>
      </c>
      <c r="E4729" t="s">
        <v>18</v>
      </c>
      <c r="F4729">
        <v>4261</v>
      </c>
      <c r="G4729">
        <v>15</v>
      </c>
      <c r="H4729">
        <v>3622</v>
      </c>
      <c r="I4729">
        <v>4.2</v>
      </c>
      <c r="J4729">
        <v>64</v>
      </c>
      <c r="K4729">
        <v>1</v>
      </c>
      <c r="L4729">
        <v>3622</v>
      </c>
      <c r="M4729" s="1">
        <v>45567</v>
      </c>
      <c r="N4729" t="s">
        <v>42</v>
      </c>
    </row>
    <row r="4730" spans="1:14" x14ac:dyDescent="0.3">
      <c r="A4730" t="s">
        <v>9205</v>
      </c>
      <c r="B4730" t="s">
        <v>9206</v>
      </c>
      <c r="C4730" t="s">
        <v>16</v>
      </c>
      <c r="D4730" t="s">
        <v>23</v>
      </c>
      <c r="E4730" t="s">
        <v>34</v>
      </c>
      <c r="F4730">
        <v>2474</v>
      </c>
      <c r="G4730">
        <v>20</v>
      </c>
      <c r="H4730">
        <v>1979</v>
      </c>
      <c r="I4730">
        <v>3.8</v>
      </c>
      <c r="J4730">
        <v>9</v>
      </c>
      <c r="K4730">
        <v>1</v>
      </c>
      <c r="L4730">
        <v>1979</v>
      </c>
      <c r="M4730" s="1">
        <v>45772</v>
      </c>
      <c r="N4730" t="s">
        <v>141</v>
      </c>
    </row>
    <row r="4731" spans="1:14" x14ac:dyDescent="0.3">
      <c r="A4731" t="s">
        <v>9207</v>
      </c>
      <c r="B4731" t="s">
        <v>9208</v>
      </c>
      <c r="C4731" t="s">
        <v>116</v>
      </c>
      <c r="D4731" t="s">
        <v>46</v>
      </c>
      <c r="E4731" t="s">
        <v>18</v>
      </c>
      <c r="F4731">
        <v>4536</v>
      </c>
      <c r="G4731">
        <v>30</v>
      </c>
      <c r="H4731">
        <v>3175</v>
      </c>
      <c r="I4731">
        <v>3.8</v>
      </c>
      <c r="J4731">
        <v>229</v>
      </c>
      <c r="K4731">
        <v>4</v>
      </c>
      <c r="L4731">
        <v>12700</v>
      </c>
      <c r="M4731" s="1">
        <v>45402</v>
      </c>
      <c r="N4731" t="s">
        <v>54</v>
      </c>
    </row>
    <row r="4732" spans="1:14" x14ac:dyDescent="0.3">
      <c r="A4732" t="s">
        <v>9209</v>
      </c>
      <c r="B4732" t="s">
        <v>9210</v>
      </c>
      <c r="C4732" t="s">
        <v>37</v>
      </c>
      <c r="D4732" t="s">
        <v>23</v>
      </c>
      <c r="E4732" t="s">
        <v>18</v>
      </c>
      <c r="F4732">
        <v>3234</v>
      </c>
      <c r="G4732">
        <v>15</v>
      </c>
      <c r="H4732">
        <v>2749</v>
      </c>
      <c r="I4732">
        <v>4.2</v>
      </c>
      <c r="J4732">
        <v>44</v>
      </c>
      <c r="K4732">
        <v>1</v>
      </c>
      <c r="L4732">
        <v>2749</v>
      </c>
      <c r="M4732" s="1">
        <v>45626</v>
      </c>
      <c r="N4732" t="s">
        <v>29</v>
      </c>
    </row>
    <row r="4733" spans="1:14" x14ac:dyDescent="0.3">
      <c r="A4733" t="s">
        <v>9211</v>
      </c>
      <c r="B4733" t="s">
        <v>9212</v>
      </c>
      <c r="C4733" t="s">
        <v>45</v>
      </c>
      <c r="D4733" t="s">
        <v>33</v>
      </c>
      <c r="E4733" t="s">
        <v>18</v>
      </c>
      <c r="F4733">
        <v>3774</v>
      </c>
      <c r="G4733">
        <v>25</v>
      </c>
      <c r="H4733">
        <v>2830</v>
      </c>
      <c r="I4733">
        <v>4.5999999999999996</v>
      </c>
      <c r="J4733">
        <v>50</v>
      </c>
      <c r="K4733">
        <v>1</v>
      </c>
      <c r="L4733">
        <v>2830</v>
      </c>
      <c r="M4733" s="1">
        <v>45502</v>
      </c>
      <c r="N4733" t="s">
        <v>75</v>
      </c>
    </row>
    <row r="4734" spans="1:14" x14ac:dyDescent="0.3">
      <c r="A4734" t="s">
        <v>9213</v>
      </c>
      <c r="B4734" t="s">
        <v>9214</v>
      </c>
      <c r="C4734" t="s">
        <v>32</v>
      </c>
      <c r="D4734" t="s">
        <v>109</v>
      </c>
      <c r="E4734" t="s">
        <v>34</v>
      </c>
      <c r="F4734">
        <v>1776</v>
      </c>
      <c r="G4734">
        <v>15</v>
      </c>
      <c r="H4734">
        <v>1510</v>
      </c>
      <c r="I4734">
        <v>4.4000000000000004</v>
      </c>
      <c r="J4734">
        <v>62</v>
      </c>
      <c r="K4734">
        <v>1</v>
      </c>
      <c r="L4734">
        <v>1510</v>
      </c>
      <c r="M4734" s="1">
        <v>45514</v>
      </c>
      <c r="N4734" t="s">
        <v>49</v>
      </c>
    </row>
    <row r="4735" spans="1:14" x14ac:dyDescent="0.3">
      <c r="A4735" t="s">
        <v>9215</v>
      </c>
      <c r="B4735" t="s">
        <v>9216</v>
      </c>
      <c r="C4735" t="s">
        <v>16</v>
      </c>
      <c r="D4735" t="s">
        <v>17</v>
      </c>
      <c r="E4735" t="s">
        <v>18</v>
      </c>
      <c r="F4735">
        <v>5508</v>
      </c>
      <c r="G4735">
        <v>60</v>
      </c>
      <c r="H4735">
        <v>2203</v>
      </c>
      <c r="I4735">
        <v>4.0999999999999996</v>
      </c>
      <c r="J4735">
        <v>235</v>
      </c>
      <c r="K4735">
        <v>1</v>
      </c>
      <c r="L4735">
        <v>2203</v>
      </c>
      <c r="M4735" s="1">
        <v>45939</v>
      </c>
      <c r="N4735" t="s">
        <v>19</v>
      </c>
    </row>
    <row r="4736" spans="1:14" x14ac:dyDescent="0.3">
      <c r="A4736" t="s">
        <v>9217</v>
      </c>
      <c r="B4736" t="s">
        <v>9218</v>
      </c>
      <c r="C4736" t="s">
        <v>88</v>
      </c>
      <c r="D4736" t="s">
        <v>33</v>
      </c>
      <c r="E4736" t="s">
        <v>34</v>
      </c>
      <c r="F4736">
        <v>3140</v>
      </c>
      <c r="G4736">
        <v>25</v>
      </c>
      <c r="H4736">
        <v>2355</v>
      </c>
      <c r="I4736">
        <v>3.2</v>
      </c>
      <c r="J4736">
        <v>135</v>
      </c>
      <c r="K4736">
        <v>1</v>
      </c>
      <c r="L4736">
        <v>2355</v>
      </c>
      <c r="M4736" s="1">
        <v>45558</v>
      </c>
      <c r="N4736" t="s">
        <v>42</v>
      </c>
    </row>
    <row r="4737" spans="1:14" x14ac:dyDescent="0.3">
      <c r="A4737" t="s">
        <v>9219</v>
      </c>
      <c r="B4737" t="s">
        <v>9220</v>
      </c>
      <c r="C4737" t="s">
        <v>57</v>
      </c>
      <c r="D4737" t="s">
        <v>28</v>
      </c>
      <c r="E4737" t="s">
        <v>34</v>
      </c>
      <c r="F4737">
        <v>4961</v>
      </c>
      <c r="G4737">
        <v>40</v>
      </c>
      <c r="H4737">
        <v>2977</v>
      </c>
      <c r="I4737">
        <v>3.8</v>
      </c>
      <c r="J4737">
        <v>45</v>
      </c>
      <c r="K4737">
        <v>1</v>
      </c>
      <c r="L4737">
        <v>2977</v>
      </c>
      <c r="M4737" s="1">
        <v>45436</v>
      </c>
      <c r="N4737" t="s">
        <v>58</v>
      </c>
    </row>
    <row r="4738" spans="1:14" x14ac:dyDescent="0.3">
      <c r="A4738" t="s">
        <v>9221</v>
      </c>
      <c r="B4738" t="s">
        <v>9222</v>
      </c>
      <c r="C4738" t="s">
        <v>37</v>
      </c>
      <c r="D4738" t="s">
        <v>46</v>
      </c>
      <c r="E4738" t="s">
        <v>161</v>
      </c>
      <c r="F4738">
        <v>8491</v>
      </c>
      <c r="G4738">
        <v>30</v>
      </c>
      <c r="H4738">
        <v>5944</v>
      </c>
      <c r="I4738">
        <v>3.8</v>
      </c>
      <c r="J4738">
        <v>237</v>
      </c>
      <c r="K4738">
        <v>1</v>
      </c>
      <c r="L4738">
        <v>5944</v>
      </c>
      <c r="M4738" s="1">
        <v>45816</v>
      </c>
      <c r="N4738" t="s">
        <v>38</v>
      </c>
    </row>
    <row r="4739" spans="1:14" x14ac:dyDescent="0.3">
      <c r="A4739" t="s">
        <v>9223</v>
      </c>
      <c r="B4739" t="s">
        <v>9224</v>
      </c>
      <c r="C4739" t="s">
        <v>32</v>
      </c>
      <c r="D4739" t="s">
        <v>41</v>
      </c>
      <c r="E4739" t="s">
        <v>74</v>
      </c>
      <c r="F4739">
        <v>799</v>
      </c>
      <c r="G4739">
        <v>30</v>
      </c>
      <c r="H4739">
        <v>559</v>
      </c>
      <c r="I4739">
        <v>4.5</v>
      </c>
      <c r="J4739">
        <v>52</v>
      </c>
      <c r="K4739">
        <v>1</v>
      </c>
      <c r="L4739">
        <v>559</v>
      </c>
      <c r="M4739" s="1">
        <v>45379</v>
      </c>
      <c r="N4739" t="s">
        <v>71</v>
      </c>
    </row>
    <row r="4740" spans="1:14" x14ac:dyDescent="0.3">
      <c r="A4740" t="s">
        <v>9225</v>
      </c>
      <c r="B4740" t="s">
        <v>9226</v>
      </c>
      <c r="C4740" t="s">
        <v>16</v>
      </c>
      <c r="D4740" t="s">
        <v>17</v>
      </c>
      <c r="E4740" t="s">
        <v>18</v>
      </c>
      <c r="F4740">
        <v>4160</v>
      </c>
      <c r="G4740">
        <v>20</v>
      </c>
      <c r="H4740">
        <v>3328</v>
      </c>
      <c r="I4740">
        <v>4.2</v>
      </c>
      <c r="J4740">
        <v>561</v>
      </c>
      <c r="K4740">
        <v>1</v>
      </c>
      <c r="L4740">
        <v>3328</v>
      </c>
      <c r="M4740" s="1">
        <v>45394</v>
      </c>
      <c r="N4740" t="s">
        <v>42</v>
      </c>
    </row>
    <row r="4741" spans="1:14" x14ac:dyDescent="0.3">
      <c r="A4741" t="s">
        <v>9227</v>
      </c>
      <c r="B4741" t="s">
        <v>480</v>
      </c>
      <c r="C4741" t="s">
        <v>32</v>
      </c>
      <c r="D4741" t="s">
        <v>17</v>
      </c>
      <c r="E4741" t="s">
        <v>34</v>
      </c>
      <c r="F4741">
        <v>4807</v>
      </c>
      <c r="G4741">
        <v>30</v>
      </c>
      <c r="H4741">
        <v>3365</v>
      </c>
      <c r="I4741">
        <v>4.2</v>
      </c>
      <c r="J4741">
        <v>121</v>
      </c>
      <c r="K4741">
        <v>1</v>
      </c>
      <c r="L4741">
        <v>3365</v>
      </c>
      <c r="M4741" s="1">
        <v>45394</v>
      </c>
      <c r="N4741" t="s">
        <v>71</v>
      </c>
    </row>
    <row r="4742" spans="1:14" x14ac:dyDescent="0.3">
      <c r="A4742" t="s">
        <v>9228</v>
      </c>
      <c r="B4742" t="s">
        <v>9229</v>
      </c>
      <c r="C4742" t="s">
        <v>16</v>
      </c>
      <c r="D4742" t="s">
        <v>17</v>
      </c>
      <c r="E4742" t="s">
        <v>18</v>
      </c>
      <c r="F4742">
        <v>5637</v>
      </c>
      <c r="G4742">
        <v>30</v>
      </c>
      <c r="H4742">
        <v>3946</v>
      </c>
      <c r="I4742">
        <v>3.7</v>
      </c>
      <c r="J4742">
        <v>60</v>
      </c>
      <c r="K4742">
        <v>2</v>
      </c>
      <c r="L4742">
        <v>7892</v>
      </c>
      <c r="M4742" s="1">
        <v>46002</v>
      </c>
      <c r="N4742" t="s">
        <v>75</v>
      </c>
    </row>
    <row r="4743" spans="1:14" x14ac:dyDescent="0.3">
      <c r="A4743" t="s">
        <v>9230</v>
      </c>
      <c r="B4743" t="s">
        <v>9231</v>
      </c>
      <c r="C4743" t="s">
        <v>32</v>
      </c>
      <c r="D4743" t="s">
        <v>46</v>
      </c>
      <c r="E4743" t="s">
        <v>74</v>
      </c>
      <c r="F4743">
        <v>5744</v>
      </c>
      <c r="G4743">
        <v>20</v>
      </c>
      <c r="H4743">
        <v>4595</v>
      </c>
      <c r="I4743">
        <v>4.8</v>
      </c>
      <c r="J4743">
        <v>113</v>
      </c>
      <c r="K4743">
        <v>1</v>
      </c>
      <c r="L4743">
        <v>4595</v>
      </c>
      <c r="M4743" s="1">
        <v>45675</v>
      </c>
      <c r="N4743" t="s">
        <v>75</v>
      </c>
    </row>
    <row r="4744" spans="1:14" x14ac:dyDescent="0.3">
      <c r="A4744" t="s">
        <v>9232</v>
      </c>
      <c r="B4744" t="s">
        <v>9233</v>
      </c>
      <c r="C4744" t="s">
        <v>32</v>
      </c>
      <c r="D4744" t="s">
        <v>53</v>
      </c>
      <c r="E4744" t="s">
        <v>74</v>
      </c>
      <c r="F4744">
        <v>5662</v>
      </c>
      <c r="G4744">
        <v>20</v>
      </c>
      <c r="H4744">
        <v>4530</v>
      </c>
      <c r="I4744">
        <v>4.2</v>
      </c>
      <c r="J4744">
        <v>147</v>
      </c>
      <c r="K4744">
        <v>1</v>
      </c>
      <c r="L4744">
        <v>4530</v>
      </c>
      <c r="M4744" s="1">
        <v>45689</v>
      </c>
      <c r="N4744" t="s">
        <v>150</v>
      </c>
    </row>
    <row r="4745" spans="1:14" x14ac:dyDescent="0.3">
      <c r="A4745" t="s">
        <v>9234</v>
      </c>
      <c r="B4745" t="s">
        <v>9156</v>
      </c>
      <c r="C4745" t="s">
        <v>45</v>
      </c>
      <c r="D4745" t="s">
        <v>41</v>
      </c>
      <c r="E4745" t="s">
        <v>34</v>
      </c>
      <c r="F4745">
        <v>966</v>
      </c>
      <c r="G4745">
        <v>40</v>
      </c>
      <c r="H4745">
        <v>580</v>
      </c>
      <c r="I4745">
        <v>3.7</v>
      </c>
      <c r="J4745">
        <v>132</v>
      </c>
      <c r="K4745">
        <v>1</v>
      </c>
      <c r="L4745">
        <v>580</v>
      </c>
      <c r="M4745" s="1">
        <v>45732</v>
      </c>
      <c r="N4745" t="s">
        <v>85</v>
      </c>
    </row>
    <row r="4746" spans="1:14" x14ac:dyDescent="0.3">
      <c r="A4746" t="s">
        <v>9235</v>
      </c>
      <c r="B4746" t="s">
        <v>9236</v>
      </c>
      <c r="C4746" t="s">
        <v>45</v>
      </c>
      <c r="D4746" t="s">
        <v>23</v>
      </c>
      <c r="E4746" t="s">
        <v>34</v>
      </c>
      <c r="F4746">
        <v>4425</v>
      </c>
      <c r="G4746">
        <v>25</v>
      </c>
      <c r="H4746">
        <v>3319</v>
      </c>
      <c r="I4746">
        <v>3.7</v>
      </c>
      <c r="J4746">
        <v>161</v>
      </c>
      <c r="K4746">
        <v>1</v>
      </c>
      <c r="L4746">
        <v>3319</v>
      </c>
      <c r="M4746" s="1">
        <v>45998</v>
      </c>
      <c r="N4746" t="s">
        <v>24</v>
      </c>
    </row>
    <row r="4747" spans="1:14" x14ac:dyDescent="0.3">
      <c r="A4747" t="s">
        <v>9237</v>
      </c>
      <c r="B4747" t="s">
        <v>9238</v>
      </c>
      <c r="C4747" t="s">
        <v>27</v>
      </c>
      <c r="D4747" t="s">
        <v>28</v>
      </c>
      <c r="E4747" t="s">
        <v>18</v>
      </c>
      <c r="F4747">
        <v>5966</v>
      </c>
      <c r="G4747">
        <v>40</v>
      </c>
      <c r="H4747">
        <v>3580</v>
      </c>
      <c r="I4747">
        <v>4.3</v>
      </c>
      <c r="J4747">
        <v>90</v>
      </c>
      <c r="K4747">
        <v>1</v>
      </c>
      <c r="L4747">
        <v>3580</v>
      </c>
      <c r="M4747" s="1">
        <v>45544</v>
      </c>
      <c r="N4747" t="s">
        <v>29</v>
      </c>
    </row>
    <row r="4748" spans="1:14" x14ac:dyDescent="0.3">
      <c r="A4748" t="s">
        <v>9239</v>
      </c>
      <c r="B4748" t="s">
        <v>9240</v>
      </c>
      <c r="C4748" t="s">
        <v>57</v>
      </c>
      <c r="D4748" t="s">
        <v>109</v>
      </c>
      <c r="E4748" t="s">
        <v>34</v>
      </c>
      <c r="F4748">
        <v>2091</v>
      </c>
      <c r="G4748">
        <v>40</v>
      </c>
      <c r="H4748">
        <v>1255</v>
      </c>
      <c r="I4748">
        <v>3.7</v>
      </c>
      <c r="J4748">
        <v>28</v>
      </c>
      <c r="K4748">
        <v>1</v>
      </c>
      <c r="L4748">
        <v>1255</v>
      </c>
      <c r="M4748" s="1">
        <v>46014</v>
      </c>
      <c r="N4748" t="s">
        <v>75</v>
      </c>
    </row>
    <row r="4749" spans="1:14" x14ac:dyDescent="0.3">
      <c r="A4749" t="s">
        <v>9241</v>
      </c>
      <c r="B4749" t="s">
        <v>9242</v>
      </c>
      <c r="C4749" t="s">
        <v>22</v>
      </c>
      <c r="D4749" t="s">
        <v>17</v>
      </c>
      <c r="E4749" t="s">
        <v>34</v>
      </c>
      <c r="F4749">
        <v>2422</v>
      </c>
      <c r="G4749">
        <v>40</v>
      </c>
      <c r="H4749">
        <v>1453</v>
      </c>
      <c r="I4749">
        <v>3.8</v>
      </c>
      <c r="J4749">
        <v>71</v>
      </c>
      <c r="K4749">
        <v>1</v>
      </c>
      <c r="L4749">
        <v>1453</v>
      </c>
      <c r="M4749" s="1">
        <v>45645</v>
      </c>
      <c r="N4749" t="s">
        <v>91</v>
      </c>
    </row>
    <row r="4750" spans="1:14" x14ac:dyDescent="0.3">
      <c r="A4750" t="s">
        <v>9243</v>
      </c>
      <c r="B4750" t="s">
        <v>9244</v>
      </c>
      <c r="C4750" t="s">
        <v>45</v>
      </c>
      <c r="D4750" t="s">
        <v>28</v>
      </c>
      <c r="E4750" t="s">
        <v>34</v>
      </c>
      <c r="F4750">
        <v>3103</v>
      </c>
      <c r="G4750">
        <v>10</v>
      </c>
      <c r="H4750">
        <v>2793</v>
      </c>
      <c r="I4750">
        <v>3.5</v>
      </c>
      <c r="J4750">
        <v>148</v>
      </c>
      <c r="K4750">
        <v>2</v>
      </c>
      <c r="L4750">
        <v>5586</v>
      </c>
      <c r="M4750" s="1">
        <v>45923</v>
      </c>
      <c r="N4750" t="s">
        <v>102</v>
      </c>
    </row>
    <row r="4751" spans="1:14" x14ac:dyDescent="0.3">
      <c r="A4751" t="s">
        <v>9245</v>
      </c>
      <c r="B4751" t="s">
        <v>9246</v>
      </c>
      <c r="C4751" t="s">
        <v>52</v>
      </c>
      <c r="D4751" t="s">
        <v>109</v>
      </c>
      <c r="E4751" t="s">
        <v>18</v>
      </c>
      <c r="F4751">
        <v>2576</v>
      </c>
      <c r="G4751">
        <v>20</v>
      </c>
      <c r="H4751">
        <v>2061</v>
      </c>
      <c r="I4751">
        <v>4.5</v>
      </c>
      <c r="J4751">
        <v>348</v>
      </c>
      <c r="K4751">
        <v>1</v>
      </c>
      <c r="L4751">
        <v>2061</v>
      </c>
      <c r="M4751" s="1">
        <v>45827</v>
      </c>
      <c r="N4751" t="s">
        <v>85</v>
      </c>
    </row>
    <row r="4752" spans="1:14" x14ac:dyDescent="0.3">
      <c r="A4752" t="s">
        <v>9247</v>
      </c>
      <c r="B4752" t="s">
        <v>9248</v>
      </c>
      <c r="C4752" t="s">
        <v>88</v>
      </c>
      <c r="D4752" t="s">
        <v>46</v>
      </c>
      <c r="E4752" t="s">
        <v>74</v>
      </c>
      <c r="F4752">
        <v>11346</v>
      </c>
      <c r="G4752">
        <v>25</v>
      </c>
      <c r="H4752">
        <v>8510</v>
      </c>
      <c r="I4752">
        <v>3.7</v>
      </c>
      <c r="J4752">
        <v>88</v>
      </c>
      <c r="K4752">
        <v>1</v>
      </c>
      <c r="L4752">
        <v>8510</v>
      </c>
      <c r="M4752" s="1">
        <v>45659</v>
      </c>
      <c r="N4752" t="s">
        <v>24</v>
      </c>
    </row>
    <row r="4753" spans="1:14" x14ac:dyDescent="0.3">
      <c r="A4753" t="s">
        <v>9249</v>
      </c>
      <c r="B4753" t="s">
        <v>9250</v>
      </c>
      <c r="C4753" t="s">
        <v>45</v>
      </c>
      <c r="D4753" t="s">
        <v>53</v>
      </c>
      <c r="E4753" t="s">
        <v>34</v>
      </c>
      <c r="F4753">
        <v>4142</v>
      </c>
      <c r="G4753">
        <v>15</v>
      </c>
      <c r="H4753">
        <v>3521</v>
      </c>
      <c r="I4753">
        <v>4.9000000000000004</v>
      </c>
      <c r="J4753">
        <v>114</v>
      </c>
      <c r="K4753">
        <v>1</v>
      </c>
      <c r="L4753">
        <v>3521</v>
      </c>
      <c r="M4753" s="1">
        <v>45693</v>
      </c>
      <c r="N4753" t="s">
        <v>54</v>
      </c>
    </row>
    <row r="4754" spans="1:14" x14ac:dyDescent="0.3">
      <c r="A4754" t="s">
        <v>9251</v>
      </c>
      <c r="B4754" t="s">
        <v>9252</v>
      </c>
      <c r="C4754" t="s">
        <v>57</v>
      </c>
      <c r="D4754" t="s">
        <v>28</v>
      </c>
      <c r="E4754" t="s">
        <v>34</v>
      </c>
      <c r="F4754">
        <v>4985</v>
      </c>
      <c r="G4754">
        <v>30</v>
      </c>
      <c r="H4754">
        <v>3490</v>
      </c>
      <c r="I4754">
        <v>4.3</v>
      </c>
      <c r="J4754">
        <v>79</v>
      </c>
      <c r="K4754">
        <v>1</v>
      </c>
      <c r="L4754">
        <v>3490</v>
      </c>
      <c r="M4754" s="1">
        <v>45472</v>
      </c>
      <c r="N4754" t="s">
        <v>64</v>
      </c>
    </row>
    <row r="4755" spans="1:14" x14ac:dyDescent="0.3">
      <c r="A4755" t="s">
        <v>9253</v>
      </c>
      <c r="B4755" t="s">
        <v>9254</v>
      </c>
      <c r="C4755" t="s">
        <v>32</v>
      </c>
      <c r="D4755" t="s">
        <v>53</v>
      </c>
      <c r="E4755" t="s">
        <v>34</v>
      </c>
      <c r="F4755">
        <v>4371</v>
      </c>
      <c r="G4755">
        <v>20</v>
      </c>
      <c r="H4755">
        <v>3497</v>
      </c>
      <c r="I4755">
        <v>3.5</v>
      </c>
      <c r="J4755">
        <v>299</v>
      </c>
      <c r="K4755">
        <v>4</v>
      </c>
      <c r="L4755">
        <v>13988</v>
      </c>
      <c r="M4755" s="1">
        <v>45642</v>
      </c>
      <c r="N4755" t="s">
        <v>150</v>
      </c>
    </row>
    <row r="4756" spans="1:14" x14ac:dyDescent="0.3">
      <c r="A4756" t="s">
        <v>9255</v>
      </c>
      <c r="B4756" t="s">
        <v>9256</v>
      </c>
      <c r="C4756" t="s">
        <v>88</v>
      </c>
      <c r="D4756" t="s">
        <v>28</v>
      </c>
      <c r="E4756" t="s">
        <v>34</v>
      </c>
      <c r="F4756">
        <v>9118</v>
      </c>
      <c r="G4756">
        <v>0</v>
      </c>
      <c r="H4756">
        <v>9118</v>
      </c>
      <c r="I4756">
        <v>4.4000000000000004</v>
      </c>
      <c r="J4756">
        <v>109</v>
      </c>
      <c r="K4756">
        <v>1</v>
      </c>
      <c r="L4756">
        <v>9118</v>
      </c>
      <c r="M4756" s="1">
        <v>45922</v>
      </c>
      <c r="N4756" t="s">
        <v>49</v>
      </c>
    </row>
    <row r="4757" spans="1:14" x14ac:dyDescent="0.3">
      <c r="A4757" t="s">
        <v>9257</v>
      </c>
      <c r="B4757" t="s">
        <v>9258</v>
      </c>
      <c r="C4757" t="s">
        <v>45</v>
      </c>
      <c r="D4757" t="s">
        <v>28</v>
      </c>
      <c r="E4757" t="s">
        <v>34</v>
      </c>
      <c r="F4757">
        <v>2918</v>
      </c>
      <c r="G4757">
        <v>30</v>
      </c>
      <c r="H4757">
        <v>2043</v>
      </c>
      <c r="I4757">
        <v>4.8</v>
      </c>
      <c r="J4757">
        <v>38</v>
      </c>
      <c r="K4757">
        <v>1</v>
      </c>
      <c r="L4757">
        <v>2043</v>
      </c>
      <c r="M4757" s="1">
        <v>45764</v>
      </c>
      <c r="N4757" t="s">
        <v>58</v>
      </c>
    </row>
    <row r="4758" spans="1:14" x14ac:dyDescent="0.3">
      <c r="A4758" t="s">
        <v>9259</v>
      </c>
      <c r="B4758" t="s">
        <v>9260</v>
      </c>
      <c r="C4758" t="s">
        <v>57</v>
      </c>
      <c r="D4758" t="s">
        <v>28</v>
      </c>
      <c r="E4758" t="s">
        <v>34</v>
      </c>
      <c r="F4758">
        <v>4649</v>
      </c>
      <c r="G4758">
        <v>25</v>
      </c>
      <c r="H4758">
        <v>3487</v>
      </c>
      <c r="I4758">
        <v>4.0999999999999996</v>
      </c>
      <c r="J4758">
        <v>82</v>
      </c>
      <c r="K4758">
        <v>2</v>
      </c>
      <c r="L4758">
        <v>6974</v>
      </c>
      <c r="M4758" s="1">
        <v>45923</v>
      </c>
      <c r="N4758" t="s">
        <v>38</v>
      </c>
    </row>
    <row r="4759" spans="1:14" x14ac:dyDescent="0.3">
      <c r="A4759" t="s">
        <v>9261</v>
      </c>
      <c r="B4759" t="s">
        <v>9262</v>
      </c>
      <c r="C4759" t="s">
        <v>16</v>
      </c>
      <c r="D4759" t="s">
        <v>23</v>
      </c>
      <c r="E4759" t="s">
        <v>34</v>
      </c>
      <c r="F4759">
        <v>2509</v>
      </c>
      <c r="G4759">
        <v>50</v>
      </c>
      <c r="H4759">
        <v>1254</v>
      </c>
      <c r="I4759">
        <v>4.9000000000000004</v>
      </c>
      <c r="J4759">
        <v>54</v>
      </c>
      <c r="K4759">
        <v>1</v>
      </c>
      <c r="L4759">
        <v>1254</v>
      </c>
      <c r="M4759" s="1">
        <v>45325</v>
      </c>
      <c r="N4759" t="s">
        <v>54</v>
      </c>
    </row>
    <row r="4760" spans="1:14" x14ac:dyDescent="0.3">
      <c r="A4760" t="s">
        <v>9263</v>
      </c>
      <c r="B4760" t="s">
        <v>9264</v>
      </c>
      <c r="C4760" t="s">
        <v>52</v>
      </c>
      <c r="D4760" t="s">
        <v>46</v>
      </c>
      <c r="E4760" t="s">
        <v>161</v>
      </c>
      <c r="F4760">
        <v>3826</v>
      </c>
      <c r="G4760">
        <v>25</v>
      </c>
      <c r="H4760">
        <v>2870</v>
      </c>
      <c r="I4760">
        <v>4.3</v>
      </c>
      <c r="J4760">
        <v>62</v>
      </c>
      <c r="K4760">
        <v>1</v>
      </c>
      <c r="L4760">
        <v>2870</v>
      </c>
      <c r="M4760" s="1">
        <v>45325</v>
      </c>
      <c r="N4760" t="s">
        <v>38</v>
      </c>
    </row>
    <row r="4761" spans="1:14" x14ac:dyDescent="0.3">
      <c r="A4761" t="s">
        <v>9265</v>
      </c>
      <c r="B4761" t="s">
        <v>9266</v>
      </c>
      <c r="C4761" t="s">
        <v>116</v>
      </c>
      <c r="D4761" t="s">
        <v>53</v>
      </c>
      <c r="E4761" t="s">
        <v>74</v>
      </c>
      <c r="F4761">
        <v>6448</v>
      </c>
      <c r="G4761">
        <v>20</v>
      </c>
      <c r="H4761">
        <v>5158</v>
      </c>
      <c r="I4761">
        <v>3.8</v>
      </c>
      <c r="J4761">
        <v>162</v>
      </c>
      <c r="K4761">
        <v>1</v>
      </c>
      <c r="L4761">
        <v>5158</v>
      </c>
      <c r="M4761" s="1">
        <v>45669</v>
      </c>
      <c r="N4761" t="s">
        <v>141</v>
      </c>
    </row>
    <row r="4762" spans="1:14" x14ac:dyDescent="0.3">
      <c r="A4762" t="s">
        <v>9267</v>
      </c>
      <c r="B4762" t="s">
        <v>7354</v>
      </c>
      <c r="C4762" t="s">
        <v>52</v>
      </c>
      <c r="D4762" t="s">
        <v>17</v>
      </c>
      <c r="E4762" t="s">
        <v>18</v>
      </c>
      <c r="F4762">
        <v>4699</v>
      </c>
      <c r="G4762">
        <v>30</v>
      </c>
      <c r="H4762">
        <v>3289</v>
      </c>
      <c r="I4762">
        <v>5</v>
      </c>
      <c r="J4762">
        <v>356</v>
      </c>
      <c r="K4762">
        <v>3</v>
      </c>
      <c r="L4762">
        <v>9867</v>
      </c>
      <c r="M4762" s="1">
        <v>45876</v>
      </c>
      <c r="N4762" t="s">
        <v>150</v>
      </c>
    </row>
    <row r="4763" spans="1:14" x14ac:dyDescent="0.3">
      <c r="A4763" t="s">
        <v>9268</v>
      </c>
      <c r="B4763" t="s">
        <v>9269</v>
      </c>
      <c r="C4763" t="s">
        <v>32</v>
      </c>
      <c r="D4763" t="s">
        <v>109</v>
      </c>
      <c r="E4763" t="s">
        <v>161</v>
      </c>
      <c r="F4763">
        <v>605</v>
      </c>
      <c r="G4763">
        <v>20</v>
      </c>
      <c r="H4763">
        <v>484</v>
      </c>
      <c r="I4763">
        <v>3.4</v>
      </c>
      <c r="J4763">
        <v>344</v>
      </c>
      <c r="K4763">
        <v>1</v>
      </c>
      <c r="L4763">
        <v>484</v>
      </c>
      <c r="M4763" s="1">
        <v>45392</v>
      </c>
      <c r="N4763" t="s">
        <v>150</v>
      </c>
    </row>
    <row r="4764" spans="1:14" x14ac:dyDescent="0.3">
      <c r="A4764" t="s">
        <v>9270</v>
      </c>
      <c r="B4764" t="s">
        <v>4704</v>
      </c>
      <c r="C4764" t="s">
        <v>27</v>
      </c>
      <c r="D4764" t="s">
        <v>46</v>
      </c>
      <c r="E4764" t="s">
        <v>34</v>
      </c>
      <c r="F4764">
        <v>8176</v>
      </c>
      <c r="G4764">
        <v>10</v>
      </c>
      <c r="H4764">
        <v>7358</v>
      </c>
      <c r="I4764">
        <v>3.9</v>
      </c>
      <c r="J4764">
        <v>129</v>
      </c>
      <c r="K4764">
        <v>1</v>
      </c>
      <c r="L4764">
        <v>7358</v>
      </c>
      <c r="M4764" s="1">
        <v>45413</v>
      </c>
      <c r="N4764" t="s">
        <v>19</v>
      </c>
    </row>
    <row r="4765" spans="1:14" x14ac:dyDescent="0.3">
      <c r="A4765" t="s">
        <v>9271</v>
      </c>
      <c r="B4765" t="s">
        <v>9272</v>
      </c>
      <c r="C4765" t="s">
        <v>37</v>
      </c>
      <c r="D4765" t="s">
        <v>46</v>
      </c>
      <c r="E4765" t="s">
        <v>34</v>
      </c>
      <c r="F4765">
        <v>4522</v>
      </c>
      <c r="G4765">
        <v>10</v>
      </c>
      <c r="H4765">
        <v>4070</v>
      </c>
      <c r="I4765">
        <v>4.0999999999999996</v>
      </c>
      <c r="J4765">
        <v>148</v>
      </c>
      <c r="K4765">
        <v>2</v>
      </c>
      <c r="L4765">
        <v>8140</v>
      </c>
      <c r="M4765" s="1">
        <v>45382</v>
      </c>
      <c r="N4765" t="s">
        <v>42</v>
      </c>
    </row>
    <row r="4766" spans="1:14" x14ac:dyDescent="0.3">
      <c r="A4766" t="s">
        <v>9273</v>
      </c>
      <c r="B4766" t="s">
        <v>9274</v>
      </c>
      <c r="C4766" t="s">
        <v>116</v>
      </c>
      <c r="D4766" t="s">
        <v>33</v>
      </c>
      <c r="E4766" t="s">
        <v>18</v>
      </c>
      <c r="F4766">
        <v>1052</v>
      </c>
      <c r="G4766">
        <v>30</v>
      </c>
      <c r="H4766">
        <v>736</v>
      </c>
      <c r="I4766">
        <v>5</v>
      </c>
      <c r="J4766">
        <v>30</v>
      </c>
      <c r="K4766">
        <v>1</v>
      </c>
      <c r="L4766">
        <v>736</v>
      </c>
      <c r="M4766" s="1">
        <v>45554</v>
      </c>
      <c r="N4766" t="s">
        <v>91</v>
      </c>
    </row>
    <row r="4767" spans="1:14" x14ac:dyDescent="0.3">
      <c r="A4767" t="s">
        <v>9275</v>
      </c>
      <c r="B4767" t="s">
        <v>9276</v>
      </c>
      <c r="C4767" t="s">
        <v>57</v>
      </c>
      <c r="D4767" t="s">
        <v>33</v>
      </c>
      <c r="E4767" t="s">
        <v>34</v>
      </c>
      <c r="F4767">
        <v>1308</v>
      </c>
      <c r="G4767">
        <v>15</v>
      </c>
      <c r="H4767">
        <v>1112</v>
      </c>
      <c r="I4767">
        <v>4.5</v>
      </c>
      <c r="J4767">
        <v>187</v>
      </c>
      <c r="K4767">
        <v>1</v>
      </c>
      <c r="L4767">
        <v>1112</v>
      </c>
      <c r="M4767" s="1">
        <v>45924</v>
      </c>
      <c r="N4767" t="s">
        <v>61</v>
      </c>
    </row>
    <row r="4768" spans="1:14" x14ac:dyDescent="0.3">
      <c r="A4768" t="s">
        <v>9277</v>
      </c>
      <c r="B4768" t="s">
        <v>7533</v>
      </c>
      <c r="C4768" t="s">
        <v>57</v>
      </c>
      <c r="D4768" t="s">
        <v>53</v>
      </c>
      <c r="E4768" t="s">
        <v>74</v>
      </c>
      <c r="F4768">
        <v>3189</v>
      </c>
      <c r="G4768">
        <v>20</v>
      </c>
      <c r="H4768">
        <v>2551</v>
      </c>
      <c r="I4768">
        <v>4.4000000000000004</v>
      </c>
      <c r="J4768">
        <v>96</v>
      </c>
      <c r="K4768">
        <v>1</v>
      </c>
      <c r="L4768">
        <v>2551</v>
      </c>
      <c r="M4768" s="1">
        <v>45431</v>
      </c>
      <c r="N4768" t="s">
        <v>189</v>
      </c>
    </row>
    <row r="4769" spans="1:14" x14ac:dyDescent="0.3">
      <c r="A4769" t="s">
        <v>9278</v>
      </c>
      <c r="B4769" t="s">
        <v>9279</v>
      </c>
      <c r="C4769" t="s">
        <v>88</v>
      </c>
      <c r="D4769" t="s">
        <v>17</v>
      </c>
      <c r="E4769" t="s">
        <v>34</v>
      </c>
      <c r="F4769">
        <v>5260</v>
      </c>
      <c r="G4769">
        <v>20</v>
      </c>
      <c r="H4769">
        <v>4208</v>
      </c>
      <c r="I4769">
        <v>3.7</v>
      </c>
      <c r="J4769">
        <v>221</v>
      </c>
      <c r="K4769">
        <v>3</v>
      </c>
      <c r="L4769">
        <v>12624</v>
      </c>
      <c r="M4769" s="1">
        <v>45504</v>
      </c>
      <c r="N4769" t="s">
        <v>38</v>
      </c>
    </row>
    <row r="4770" spans="1:14" x14ac:dyDescent="0.3">
      <c r="A4770" t="s">
        <v>9280</v>
      </c>
      <c r="B4770" t="s">
        <v>9281</v>
      </c>
      <c r="C4770" t="s">
        <v>37</v>
      </c>
      <c r="D4770" t="s">
        <v>46</v>
      </c>
      <c r="E4770" t="s">
        <v>161</v>
      </c>
      <c r="F4770">
        <v>3541</v>
      </c>
      <c r="G4770">
        <v>15</v>
      </c>
      <c r="H4770">
        <v>3010</v>
      </c>
      <c r="I4770">
        <v>4</v>
      </c>
      <c r="J4770">
        <v>190</v>
      </c>
      <c r="K4770">
        <v>1</v>
      </c>
      <c r="L4770">
        <v>3010</v>
      </c>
      <c r="M4770" s="1">
        <v>45342</v>
      </c>
      <c r="N4770" t="s">
        <v>189</v>
      </c>
    </row>
    <row r="4771" spans="1:14" x14ac:dyDescent="0.3">
      <c r="A4771" t="s">
        <v>9282</v>
      </c>
      <c r="B4771" t="s">
        <v>9283</v>
      </c>
      <c r="C4771" t="s">
        <v>45</v>
      </c>
      <c r="D4771" t="s">
        <v>109</v>
      </c>
      <c r="E4771" t="s">
        <v>18</v>
      </c>
      <c r="F4771">
        <v>1989</v>
      </c>
      <c r="G4771">
        <v>25</v>
      </c>
      <c r="H4771">
        <v>1492</v>
      </c>
      <c r="I4771">
        <v>3.8</v>
      </c>
      <c r="J4771">
        <v>74</v>
      </c>
      <c r="K4771">
        <v>1</v>
      </c>
      <c r="L4771">
        <v>1492</v>
      </c>
      <c r="M4771" s="1">
        <v>45589</v>
      </c>
      <c r="N4771" t="s">
        <v>29</v>
      </c>
    </row>
    <row r="4772" spans="1:14" x14ac:dyDescent="0.3">
      <c r="A4772" t="s">
        <v>9284</v>
      </c>
      <c r="B4772" t="s">
        <v>9285</v>
      </c>
      <c r="C4772" t="s">
        <v>88</v>
      </c>
      <c r="D4772" t="s">
        <v>17</v>
      </c>
      <c r="E4772" t="s">
        <v>34</v>
      </c>
      <c r="F4772">
        <v>3484</v>
      </c>
      <c r="G4772">
        <v>50</v>
      </c>
      <c r="H4772">
        <v>1742</v>
      </c>
      <c r="I4772">
        <v>4.4000000000000004</v>
      </c>
      <c r="J4772">
        <v>177</v>
      </c>
      <c r="K4772">
        <v>1</v>
      </c>
      <c r="L4772">
        <v>1742</v>
      </c>
      <c r="M4772" s="1">
        <v>46012</v>
      </c>
      <c r="N4772" t="s">
        <v>91</v>
      </c>
    </row>
    <row r="4773" spans="1:14" x14ac:dyDescent="0.3">
      <c r="A4773" t="s">
        <v>9286</v>
      </c>
      <c r="B4773" t="s">
        <v>9287</v>
      </c>
      <c r="C4773" t="s">
        <v>32</v>
      </c>
      <c r="D4773" t="s">
        <v>46</v>
      </c>
      <c r="E4773" t="s">
        <v>18</v>
      </c>
      <c r="F4773">
        <v>7763</v>
      </c>
      <c r="G4773">
        <v>30</v>
      </c>
      <c r="H4773">
        <v>5434</v>
      </c>
      <c r="I4773">
        <v>4.7</v>
      </c>
      <c r="J4773">
        <v>92</v>
      </c>
      <c r="K4773">
        <v>1</v>
      </c>
      <c r="L4773">
        <v>5434</v>
      </c>
      <c r="M4773" s="1">
        <v>45874</v>
      </c>
      <c r="N4773" t="s">
        <v>85</v>
      </c>
    </row>
    <row r="4774" spans="1:14" x14ac:dyDescent="0.3">
      <c r="A4774" t="s">
        <v>9288</v>
      </c>
      <c r="B4774" t="s">
        <v>5574</v>
      </c>
      <c r="C4774" t="s">
        <v>37</v>
      </c>
      <c r="D4774" t="s">
        <v>41</v>
      </c>
      <c r="E4774" t="s">
        <v>34</v>
      </c>
      <c r="F4774">
        <v>1024</v>
      </c>
      <c r="G4774">
        <v>30</v>
      </c>
      <c r="H4774">
        <v>717</v>
      </c>
      <c r="I4774">
        <v>5</v>
      </c>
      <c r="J4774">
        <v>137</v>
      </c>
      <c r="K4774">
        <v>2</v>
      </c>
      <c r="L4774">
        <v>1434</v>
      </c>
      <c r="M4774" s="1">
        <v>45319</v>
      </c>
      <c r="N4774" t="s">
        <v>24</v>
      </c>
    </row>
    <row r="4775" spans="1:14" x14ac:dyDescent="0.3">
      <c r="A4775" t="s">
        <v>9289</v>
      </c>
      <c r="B4775" t="s">
        <v>9290</v>
      </c>
      <c r="C4775" t="s">
        <v>88</v>
      </c>
      <c r="D4775" t="s">
        <v>17</v>
      </c>
      <c r="E4775" t="s">
        <v>34</v>
      </c>
      <c r="F4775">
        <v>6861</v>
      </c>
      <c r="G4775">
        <v>30</v>
      </c>
      <c r="H4775">
        <v>4803</v>
      </c>
      <c r="I4775">
        <v>3.9</v>
      </c>
      <c r="J4775">
        <v>179</v>
      </c>
      <c r="K4775">
        <v>2</v>
      </c>
      <c r="L4775">
        <v>9606</v>
      </c>
      <c r="M4775" s="1">
        <v>45435</v>
      </c>
      <c r="N4775" t="s">
        <v>102</v>
      </c>
    </row>
    <row r="4776" spans="1:14" x14ac:dyDescent="0.3">
      <c r="A4776" t="s">
        <v>9291</v>
      </c>
      <c r="B4776" t="s">
        <v>9292</v>
      </c>
      <c r="C4776" t="s">
        <v>88</v>
      </c>
      <c r="D4776" t="s">
        <v>33</v>
      </c>
      <c r="E4776" t="s">
        <v>34</v>
      </c>
      <c r="F4776">
        <v>2469</v>
      </c>
      <c r="G4776">
        <v>15</v>
      </c>
      <c r="H4776">
        <v>2099</v>
      </c>
      <c r="I4776">
        <v>3.4</v>
      </c>
      <c r="J4776">
        <v>40</v>
      </c>
      <c r="K4776">
        <v>3</v>
      </c>
      <c r="L4776">
        <v>6297</v>
      </c>
      <c r="M4776" s="1">
        <v>45912</v>
      </c>
      <c r="N4776" t="s">
        <v>42</v>
      </c>
    </row>
    <row r="4777" spans="1:14" x14ac:dyDescent="0.3">
      <c r="A4777" t="s">
        <v>9293</v>
      </c>
      <c r="B4777" t="s">
        <v>9294</v>
      </c>
      <c r="C4777" t="s">
        <v>27</v>
      </c>
      <c r="D4777" t="s">
        <v>46</v>
      </c>
      <c r="E4777" t="s">
        <v>18</v>
      </c>
      <c r="F4777">
        <v>7914</v>
      </c>
      <c r="G4777">
        <v>15</v>
      </c>
      <c r="H4777">
        <v>6727</v>
      </c>
      <c r="I4777">
        <v>3.9</v>
      </c>
      <c r="J4777">
        <v>1</v>
      </c>
      <c r="K4777">
        <v>1</v>
      </c>
      <c r="L4777">
        <v>6727</v>
      </c>
      <c r="M4777" s="1">
        <v>45529</v>
      </c>
      <c r="N4777" t="s">
        <v>64</v>
      </c>
    </row>
    <row r="4778" spans="1:14" x14ac:dyDescent="0.3">
      <c r="A4778" t="s">
        <v>9295</v>
      </c>
      <c r="B4778" t="s">
        <v>9296</v>
      </c>
      <c r="C4778" t="s">
        <v>22</v>
      </c>
      <c r="D4778" t="s">
        <v>17</v>
      </c>
      <c r="E4778" t="s">
        <v>18</v>
      </c>
      <c r="F4778">
        <v>5856</v>
      </c>
      <c r="G4778">
        <v>25</v>
      </c>
      <c r="H4778">
        <v>4392</v>
      </c>
      <c r="I4778">
        <v>4.5999999999999996</v>
      </c>
      <c r="J4778">
        <v>276</v>
      </c>
      <c r="K4778">
        <v>1</v>
      </c>
      <c r="L4778">
        <v>4392</v>
      </c>
      <c r="M4778" s="1">
        <v>45620</v>
      </c>
      <c r="N4778" t="s">
        <v>61</v>
      </c>
    </row>
    <row r="4779" spans="1:14" x14ac:dyDescent="0.3">
      <c r="A4779" t="s">
        <v>9297</v>
      </c>
      <c r="B4779" t="s">
        <v>9298</v>
      </c>
      <c r="C4779" t="s">
        <v>88</v>
      </c>
      <c r="D4779" t="s">
        <v>33</v>
      </c>
      <c r="E4779" t="s">
        <v>34</v>
      </c>
      <c r="F4779">
        <v>1628</v>
      </c>
      <c r="G4779">
        <v>25</v>
      </c>
      <c r="H4779">
        <v>1221</v>
      </c>
      <c r="I4779">
        <v>3.7</v>
      </c>
      <c r="J4779">
        <v>57</v>
      </c>
      <c r="K4779">
        <v>1</v>
      </c>
      <c r="L4779">
        <v>1221</v>
      </c>
      <c r="M4779" s="1">
        <v>45921</v>
      </c>
      <c r="N4779" t="s">
        <v>49</v>
      </c>
    </row>
    <row r="4780" spans="1:14" x14ac:dyDescent="0.3">
      <c r="A4780" t="s">
        <v>9299</v>
      </c>
      <c r="B4780" t="s">
        <v>9300</v>
      </c>
      <c r="C4780" t="s">
        <v>22</v>
      </c>
      <c r="D4780" t="s">
        <v>41</v>
      </c>
      <c r="E4780" t="s">
        <v>74</v>
      </c>
      <c r="F4780">
        <v>2830</v>
      </c>
      <c r="G4780">
        <v>15</v>
      </c>
      <c r="H4780">
        <v>2406</v>
      </c>
      <c r="I4780">
        <v>4.0999999999999996</v>
      </c>
      <c r="J4780">
        <v>386</v>
      </c>
      <c r="K4780">
        <v>3</v>
      </c>
      <c r="L4780">
        <v>7218</v>
      </c>
      <c r="M4780" s="1">
        <v>45480</v>
      </c>
      <c r="N4780" t="s">
        <v>91</v>
      </c>
    </row>
    <row r="4781" spans="1:14" x14ac:dyDescent="0.3">
      <c r="A4781" t="s">
        <v>9301</v>
      </c>
      <c r="B4781" t="s">
        <v>9302</v>
      </c>
      <c r="C4781" t="s">
        <v>88</v>
      </c>
      <c r="D4781" t="s">
        <v>28</v>
      </c>
      <c r="E4781" t="s">
        <v>34</v>
      </c>
      <c r="F4781">
        <v>9632</v>
      </c>
      <c r="G4781">
        <v>15</v>
      </c>
      <c r="H4781">
        <v>8187</v>
      </c>
      <c r="I4781">
        <v>4.4000000000000004</v>
      </c>
      <c r="J4781">
        <v>203</v>
      </c>
      <c r="K4781">
        <v>1</v>
      </c>
      <c r="L4781">
        <v>8187</v>
      </c>
      <c r="M4781" s="1">
        <v>45692</v>
      </c>
      <c r="N4781" t="s">
        <v>64</v>
      </c>
    </row>
    <row r="4782" spans="1:14" x14ac:dyDescent="0.3">
      <c r="A4782" t="s">
        <v>9303</v>
      </c>
      <c r="B4782" t="s">
        <v>9304</v>
      </c>
      <c r="C4782" t="s">
        <v>37</v>
      </c>
      <c r="D4782" t="s">
        <v>33</v>
      </c>
      <c r="E4782" t="s">
        <v>34</v>
      </c>
      <c r="F4782">
        <v>4508</v>
      </c>
      <c r="G4782">
        <v>20</v>
      </c>
      <c r="H4782">
        <v>3606</v>
      </c>
      <c r="I4782">
        <v>3.9</v>
      </c>
      <c r="J4782">
        <v>48</v>
      </c>
      <c r="K4782">
        <v>1</v>
      </c>
      <c r="L4782">
        <v>3606</v>
      </c>
      <c r="M4782" s="1">
        <v>45293</v>
      </c>
      <c r="N4782" t="s">
        <v>29</v>
      </c>
    </row>
    <row r="4783" spans="1:14" x14ac:dyDescent="0.3">
      <c r="A4783" t="s">
        <v>9305</v>
      </c>
      <c r="B4783" t="s">
        <v>7777</v>
      </c>
      <c r="C4783" t="s">
        <v>16</v>
      </c>
      <c r="D4783" t="s">
        <v>28</v>
      </c>
      <c r="E4783" t="s">
        <v>34</v>
      </c>
      <c r="F4783">
        <v>6016</v>
      </c>
      <c r="G4783">
        <v>25</v>
      </c>
      <c r="H4783">
        <v>4512</v>
      </c>
      <c r="I4783">
        <v>4.2</v>
      </c>
      <c r="J4783">
        <v>1</v>
      </c>
      <c r="K4783">
        <v>1</v>
      </c>
      <c r="L4783">
        <v>4512</v>
      </c>
      <c r="M4783" s="1">
        <v>45350</v>
      </c>
      <c r="N4783" t="s">
        <v>102</v>
      </c>
    </row>
    <row r="4784" spans="1:14" x14ac:dyDescent="0.3">
      <c r="A4784" t="s">
        <v>9306</v>
      </c>
      <c r="B4784" t="s">
        <v>9307</v>
      </c>
      <c r="C4784" t="s">
        <v>22</v>
      </c>
      <c r="D4784" t="s">
        <v>17</v>
      </c>
      <c r="E4784" t="s">
        <v>18</v>
      </c>
      <c r="F4784">
        <v>2859</v>
      </c>
      <c r="G4784">
        <v>10</v>
      </c>
      <c r="H4784">
        <v>2573</v>
      </c>
      <c r="I4784">
        <v>3.6</v>
      </c>
      <c r="J4784">
        <v>272</v>
      </c>
      <c r="K4784">
        <v>1</v>
      </c>
      <c r="L4784">
        <v>2573</v>
      </c>
      <c r="M4784" s="1">
        <v>45628</v>
      </c>
      <c r="N4784" t="s">
        <v>150</v>
      </c>
    </row>
    <row r="4785" spans="1:14" x14ac:dyDescent="0.3">
      <c r="A4785" t="s">
        <v>9308</v>
      </c>
      <c r="B4785" t="s">
        <v>9309</v>
      </c>
      <c r="C4785" t="s">
        <v>57</v>
      </c>
      <c r="D4785" t="s">
        <v>28</v>
      </c>
      <c r="E4785" t="s">
        <v>34</v>
      </c>
      <c r="F4785">
        <v>5693</v>
      </c>
      <c r="G4785">
        <v>10</v>
      </c>
      <c r="H4785">
        <v>5124</v>
      </c>
      <c r="I4785">
        <v>4.7</v>
      </c>
      <c r="J4785">
        <v>75</v>
      </c>
      <c r="K4785">
        <v>1</v>
      </c>
      <c r="L4785">
        <v>5124</v>
      </c>
      <c r="M4785" s="1">
        <v>45999</v>
      </c>
      <c r="N4785" t="s">
        <v>141</v>
      </c>
    </row>
    <row r="4786" spans="1:14" x14ac:dyDescent="0.3">
      <c r="A4786" t="s">
        <v>9310</v>
      </c>
      <c r="B4786" t="s">
        <v>9311</v>
      </c>
      <c r="C4786" t="s">
        <v>88</v>
      </c>
      <c r="D4786" t="s">
        <v>53</v>
      </c>
      <c r="E4786" t="s">
        <v>34</v>
      </c>
      <c r="F4786">
        <v>5943</v>
      </c>
      <c r="G4786">
        <v>30</v>
      </c>
      <c r="H4786">
        <v>4160</v>
      </c>
      <c r="I4786">
        <v>4</v>
      </c>
      <c r="J4786">
        <v>31</v>
      </c>
      <c r="K4786">
        <v>5</v>
      </c>
      <c r="L4786">
        <v>20800</v>
      </c>
      <c r="M4786" s="1">
        <v>45903</v>
      </c>
      <c r="N4786" t="s">
        <v>91</v>
      </c>
    </row>
    <row r="4787" spans="1:14" x14ac:dyDescent="0.3">
      <c r="A4787" t="s">
        <v>9312</v>
      </c>
      <c r="B4787" t="s">
        <v>3817</v>
      </c>
      <c r="C4787" t="s">
        <v>27</v>
      </c>
      <c r="D4787" t="s">
        <v>33</v>
      </c>
      <c r="E4787" t="s">
        <v>18</v>
      </c>
      <c r="F4787">
        <v>1427</v>
      </c>
      <c r="G4787">
        <v>20</v>
      </c>
      <c r="H4787">
        <v>1142</v>
      </c>
      <c r="I4787">
        <v>4.2</v>
      </c>
      <c r="J4787">
        <v>91</v>
      </c>
      <c r="K4787">
        <v>1</v>
      </c>
      <c r="L4787">
        <v>1142</v>
      </c>
      <c r="M4787" s="1">
        <v>45349</v>
      </c>
      <c r="N4787" t="s">
        <v>168</v>
      </c>
    </row>
    <row r="4788" spans="1:14" x14ac:dyDescent="0.3">
      <c r="A4788" t="s">
        <v>9313</v>
      </c>
      <c r="B4788" t="s">
        <v>9314</v>
      </c>
      <c r="C4788" t="s">
        <v>88</v>
      </c>
      <c r="D4788" t="s">
        <v>109</v>
      </c>
      <c r="E4788" t="s">
        <v>18</v>
      </c>
      <c r="F4788">
        <v>1365</v>
      </c>
      <c r="G4788">
        <v>20</v>
      </c>
      <c r="H4788">
        <v>1092</v>
      </c>
      <c r="I4788">
        <v>3.2</v>
      </c>
      <c r="J4788">
        <v>245</v>
      </c>
      <c r="K4788">
        <v>1</v>
      </c>
      <c r="L4788">
        <v>1092</v>
      </c>
      <c r="M4788" s="1">
        <v>45739</v>
      </c>
      <c r="N4788" t="s">
        <v>24</v>
      </c>
    </row>
    <row r="4789" spans="1:14" x14ac:dyDescent="0.3">
      <c r="A4789" t="s">
        <v>9315</v>
      </c>
      <c r="B4789" t="s">
        <v>9316</v>
      </c>
      <c r="C4789" t="s">
        <v>116</v>
      </c>
      <c r="D4789" t="s">
        <v>53</v>
      </c>
      <c r="E4789" t="s">
        <v>34</v>
      </c>
      <c r="F4789">
        <v>4213</v>
      </c>
      <c r="G4789">
        <v>15</v>
      </c>
      <c r="H4789">
        <v>3581</v>
      </c>
      <c r="I4789">
        <v>3.6</v>
      </c>
      <c r="J4789">
        <v>28</v>
      </c>
      <c r="K4789">
        <v>1</v>
      </c>
      <c r="L4789">
        <v>3581</v>
      </c>
      <c r="M4789" s="1">
        <v>45665</v>
      </c>
      <c r="N4789" t="s">
        <v>54</v>
      </c>
    </row>
    <row r="4790" spans="1:14" x14ac:dyDescent="0.3">
      <c r="A4790" t="s">
        <v>9317</v>
      </c>
      <c r="B4790" t="s">
        <v>9318</v>
      </c>
      <c r="C4790" t="s">
        <v>45</v>
      </c>
      <c r="D4790" t="s">
        <v>33</v>
      </c>
      <c r="E4790" t="s">
        <v>34</v>
      </c>
      <c r="F4790">
        <v>2225</v>
      </c>
      <c r="G4790">
        <v>20</v>
      </c>
      <c r="H4790">
        <v>1780</v>
      </c>
      <c r="I4790">
        <v>4.5999999999999996</v>
      </c>
      <c r="J4790">
        <v>14</v>
      </c>
      <c r="K4790">
        <v>1</v>
      </c>
      <c r="L4790">
        <v>1780</v>
      </c>
      <c r="M4790" s="1">
        <v>45467</v>
      </c>
      <c r="N4790" t="s">
        <v>150</v>
      </c>
    </row>
    <row r="4791" spans="1:14" x14ac:dyDescent="0.3">
      <c r="A4791" t="s">
        <v>9319</v>
      </c>
      <c r="B4791" t="s">
        <v>8125</v>
      </c>
      <c r="C4791" t="s">
        <v>45</v>
      </c>
      <c r="D4791" t="s">
        <v>28</v>
      </c>
      <c r="E4791" t="s">
        <v>34</v>
      </c>
      <c r="F4791">
        <v>1605</v>
      </c>
      <c r="G4791">
        <v>30</v>
      </c>
      <c r="H4791">
        <v>1124</v>
      </c>
      <c r="I4791">
        <v>3.9</v>
      </c>
      <c r="J4791">
        <v>458</v>
      </c>
      <c r="K4791">
        <v>1</v>
      </c>
      <c r="L4791">
        <v>1124</v>
      </c>
      <c r="M4791" s="1">
        <v>45505</v>
      </c>
      <c r="N4791" t="s">
        <v>91</v>
      </c>
    </row>
    <row r="4792" spans="1:14" x14ac:dyDescent="0.3">
      <c r="A4792" t="s">
        <v>9320</v>
      </c>
      <c r="B4792" t="s">
        <v>5639</v>
      </c>
      <c r="C4792" t="s">
        <v>27</v>
      </c>
      <c r="D4792" t="s">
        <v>46</v>
      </c>
      <c r="E4792" t="s">
        <v>34</v>
      </c>
      <c r="F4792">
        <v>6275</v>
      </c>
      <c r="G4792">
        <v>30</v>
      </c>
      <c r="H4792">
        <v>4392</v>
      </c>
      <c r="I4792">
        <v>3.7</v>
      </c>
      <c r="J4792">
        <v>246</v>
      </c>
      <c r="K4792">
        <v>1</v>
      </c>
      <c r="L4792">
        <v>4392</v>
      </c>
      <c r="M4792" s="1">
        <v>45611</v>
      </c>
      <c r="N4792" t="s">
        <v>168</v>
      </c>
    </row>
    <row r="4793" spans="1:14" x14ac:dyDescent="0.3">
      <c r="A4793" t="s">
        <v>9321</v>
      </c>
      <c r="B4793" t="s">
        <v>9322</v>
      </c>
      <c r="C4793" t="s">
        <v>45</v>
      </c>
      <c r="D4793" t="s">
        <v>33</v>
      </c>
      <c r="E4793" t="s">
        <v>34</v>
      </c>
      <c r="F4793">
        <v>3562</v>
      </c>
      <c r="G4793">
        <v>20</v>
      </c>
      <c r="H4793">
        <v>2850</v>
      </c>
      <c r="I4793">
        <v>3.4</v>
      </c>
      <c r="J4793">
        <v>181</v>
      </c>
      <c r="K4793">
        <v>1</v>
      </c>
      <c r="L4793">
        <v>2850</v>
      </c>
      <c r="M4793" s="1">
        <v>45412</v>
      </c>
      <c r="N4793" t="s">
        <v>24</v>
      </c>
    </row>
    <row r="4794" spans="1:14" x14ac:dyDescent="0.3">
      <c r="A4794" t="s">
        <v>9323</v>
      </c>
      <c r="B4794" t="s">
        <v>9324</v>
      </c>
      <c r="C4794" t="s">
        <v>22</v>
      </c>
      <c r="D4794" t="s">
        <v>41</v>
      </c>
      <c r="E4794" t="s">
        <v>34</v>
      </c>
      <c r="F4794">
        <v>2499</v>
      </c>
      <c r="G4794">
        <v>50</v>
      </c>
      <c r="H4794">
        <v>1250</v>
      </c>
      <c r="I4794">
        <v>4.7</v>
      </c>
      <c r="J4794">
        <v>39</v>
      </c>
      <c r="K4794">
        <v>1</v>
      </c>
      <c r="L4794">
        <v>1250</v>
      </c>
      <c r="M4794" s="1">
        <v>45675</v>
      </c>
      <c r="N4794" t="s">
        <v>54</v>
      </c>
    </row>
    <row r="4795" spans="1:14" x14ac:dyDescent="0.3">
      <c r="A4795" t="s">
        <v>9325</v>
      </c>
      <c r="B4795" t="s">
        <v>9326</v>
      </c>
      <c r="C4795" t="s">
        <v>45</v>
      </c>
      <c r="D4795" t="s">
        <v>46</v>
      </c>
      <c r="E4795" t="s">
        <v>161</v>
      </c>
      <c r="F4795">
        <v>8253</v>
      </c>
      <c r="G4795">
        <v>25</v>
      </c>
      <c r="H4795">
        <v>6190</v>
      </c>
      <c r="I4795">
        <v>4.5</v>
      </c>
      <c r="J4795">
        <v>268</v>
      </c>
      <c r="K4795">
        <v>1</v>
      </c>
      <c r="L4795">
        <v>6190</v>
      </c>
      <c r="M4795" s="1">
        <v>45461</v>
      </c>
      <c r="N4795" t="s">
        <v>71</v>
      </c>
    </row>
    <row r="4796" spans="1:14" x14ac:dyDescent="0.3">
      <c r="A4796" t="s">
        <v>9327</v>
      </c>
      <c r="B4796" t="s">
        <v>9328</v>
      </c>
      <c r="C4796" t="s">
        <v>45</v>
      </c>
      <c r="D4796" t="s">
        <v>53</v>
      </c>
      <c r="E4796" t="s">
        <v>34</v>
      </c>
      <c r="F4796">
        <v>3715</v>
      </c>
      <c r="G4796">
        <v>0</v>
      </c>
      <c r="H4796">
        <v>3715</v>
      </c>
      <c r="I4796">
        <v>4.4000000000000004</v>
      </c>
      <c r="J4796">
        <v>376</v>
      </c>
      <c r="K4796">
        <v>1</v>
      </c>
      <c r="L4796">
        <v>3715</v>
      </c>
      <c r="M4796" s="1">
        <v>45598</v>
      </c>
      <c r="N4796" t="s">
        <v>189</v>
      </c>
    </row>
    <row r="4797" spans="1:14" x14ac:dyDescent="0.3">
      <c r="A4797" t="s">
        <v>9329</v>
      </c>
      <c r="B4797" t="s">
        <v>9330</v>
      </c>
      <c r="C4797" t="s">
        <v>52</v>
      </c>
      <c r="D4797" t="s">
        <v>17</v>
      </c>
      <c r="E4797" t="s">
        <v>18</v>
      </c>
      <c r="F4797">
        <v>5123</v>
      </c>
      <c r="G4797">
        <v>20</v>
      </c>
      <c r="H4797">
        <v>4098</v>
      </c>
      <c r="I4797">
        <v>4.9000000000000004</v>
      </c>
      <c r="J4797">
        <v>225</v>
      </c>
      <c r="K4797">
        <v>1</v>
      </c>
      <c r="L4797">
        <v>4098</v>
      </c>
      <c r="M4797" s="1">
        <v>45719</v>
      </c>
      <c r="N4797" t="s">
        <v>58</v>
      </c>
    </row>
    <row r="4798" spans="1:14" x14ac:dyDescent="0.3">
      <c r="A4798" t="s">
        <v>9331</v>
      </c>
      <c r="B4798" t="s">
        <v>9332</v>
      </c>
      <c r="C4798" t="s">
        <v>22</v>
      </c>
      <c r="D4798" t="s">
        <v>46</v>
      </c>
      <c r="E4798" t="s">
        <v>18</v>
      </c>
      <c r="F4798">
        <v>4892</v>
      </c>
      <c r="G4798">
        <v>15</v>
      </c>
      <c r="H4798">
        <v>4158</v>
      </c>
      <c r="I4798">
        <v>3.9</v>
      </c>
      <c r="J4798">
        <v>113</v>
      </c>
      <c r="K4798">
        <v>1</v>
      </c>
      <c r="L4798">
        <v>4158</v>
      </c>
      <c r="M4798" s="1">
        <v>45521</v>
      </c>
      <c r="N4798" t="s">
        <v>24</v>
      </c>
    </row>
    <row r="4799" spans="1:14" x14ac:dyDescent="0.3">
      <c r="A4799" t="s">
        <v>9333</v>
      </c>
      <c r="B4799" t="s">
        <v>9334</v>
      </c>
      <c r="C4799" t="s">
        <v>45</v>
      </c>
      <c r="D4799" t="s">
        <v>28</v>
      </c>
      <c r="E4799" t="s">
        <v>34</v>
      </c>
      <c r="F4799">
        <v>6723</v>
      </c>
      <c r="G4799">
        <v>40</v>
      </c>
      <c r="H4799">
        <v>4034</v>
      </c>
      <c r="I4799">
        <v>3.4</v>
      </c>
      <c r="J4799">
        <v>16</v>
      </c>
      <c r="K4799">
        <v>3</v>
      </c>
      <c r="L4799">
        <v>12102</v>
      </c>
      <c r="M4799" s="1">
        <v>45679</v>
      </c>
      <c r="N4799" t="s">
        <v>75</v>
      </c>
    </row>
    <row r="4800" spans="1:14" x14ac:dyDescent="0.3">
      <c r="A4800" t="s">
        <v>9335</v>
      </c>
      <c r="B4800" t="s">
        <v>9336</v>
      </c>
      <c r="C4800" t="s">
        <v>16</v>
      </c>
      <c r="D4800" t="s">
        <v>53</v>
      </c>
      <c r="E4800" t="s">
        <v>34</v>
      </c>
      <c r="F4800">
        <v>6748</v>
      </c>
      <c r="G4800">
        <v>40</v>
      </c>
      <c r="H4800">
        <v>4049</v>
      </c>
      <c r="I4800">
        <v>4.0999999999999996</v>
      </c>
      <c r="J4800">
        <v>43</v>
      </c>
      <c r="K4800">
        <v>1</v>
      </c>
      <c r="L4800">
        <v>4049</v>
      </c>
      <c r="M4800" s="1">
        <v>45978</v>
      </c>
      <c r="N4800" t="s">
        <v>29</v>
      </c>
    </row>
    <row r="4801" spans="1:14" x14ac:dyDescent="0.3">
      <c r="A4801" t="s">
        <v>9337</v>
      </c>
      <c r="B4801" t="s">
        <v>9338</v>
      </c>
      <c r="C4801" t="s">
        <v>16</v>
      </c>
      <c r="D4801" t="s">
        <v>33</v>
      </c>
      <c r="E4801" t="s">
        <v>18</v>
      </c>
      <c r="F4801">
        <v>4536</v>
      </c>
      <c r="G4801">
        <v>70</v>
      </c>
      <c r="H4801">
        <v>1361</v>
      </c>
      <c r="I4801">
        <v>5</v>
      </c>
      <c r="J4801">
        <v>408</v>
      </c>
      <c r="K4801">
        <v>1</v>
      </c>
      <c r="L4801">
        <v>1361</v>
      </c>
      <c r="M4801" s="1">
        <v>45939</v>
      </c>
      <c r="N4801" t="s">
        <v>75</v>
      </c>
    </row>
    <row r="4802" spans="1:14" x14ac:dyDescent="0.3">
      <c r="A4802" t="s">
        <v>9339</v>
      </c>
      <c r="B4802" t="s">
        <v>9340</v>
      </c>
      <c r="C4802" t="s">
        <v>45</v>
      </c>
      <c r="D4802" t="s">
        <v>23</v>
      </c>
      <c r="E4802" t="s">
        <v>34</v>
      </c>
      <c r="F4802">
        <v>3636</v>
      </c>
      <c r="G4802">
        <v>15</v>
      </c>
      <c r="H4802">
        <v>3091</v>
      </c>
      <c r="I4802">
        <v>4.0999999999999996</v>
      </c>
      <c r="J4802">
        <v>60</v>
      </c>
      <c r="K4802">
        <v>3</v>
      </c>
      <c r="L4802">
        <v>9273</v>
      </c>
      <c r="M4802" s="1">
        <v>45952</v>
      </c>
      <c r="N4802" t="s">
        <v>150</v>
      </c>
    </row>
    <row r="4803" spans="1:14" x14ac:dyDescent="0.3">
      <c r="A4803" t="s">
        <v>9341</v>
      </c>
      <c r="B4803" t="s">
        <v>9342</v>
      </c>
      <c r="C4803" t="s">
        <v>116</v>
      </c>
      <c r="D4803" t="s">
        <v>53</v>
      </c>
      <c r="E4803" t="s">
        <v>74</v>
      </c>
      <c r="F4803">
        <v>6356</v>
      </c>
      <c r="G4803">
        <v>20</v>
      </c>
      <c r="H4803">
        <v>5085</v>
      </c>
      <c r="I4803">
        <v>4.7</v>
      </c>
      <c r="J4803">
        <v>27</v>
      </c>
      <c r="K4803">
        <v>5</v>
      </c>
      <c r="L4803">
        <v>25425</v>
      </c>
      <c r="M4803" s="1">
        <v>45877</v>
      </c>
      <c r="N4803" t="s">
        <v>78</v>
      </c>
    </row>
    <row r="4804" spans="1:14" x14ac:dyDescent="0.3">
      <c r="A4804" t="s">
        <v>9343</v>
      </c>
      <c r="B4804" t="s">
        <v>9344</v>
      </c>
      <c r="C4804" t="s">
        <v>27</v>
      </c>
      <c r="D4804" t="s">
        <v>28</v>
      </c>
      <c r="E4804" t="s">
        <v>18</v>
      </c>
      <c r="F4804">
        <v>7266</v>
      </c>
      <c r="G4804">
        <v>10</v>
      </c>
      <c r="H4804">
        <v>6539</v>
      </c>
      <c r="I4804">
        <v>3.4</v>
      </c>
      <c r="J4804">
        <v>110</v>
      </c>
      <c r="K4804">
        <v>1</v>
      </c>
      <c r="L4804">
        <v>6539</v>
      </c>
      <c r="M4804" s="1">
        <v>45913</v>
      </c>
      <c r="N4804" t="s">
        <v>71</v>
      </c>
    </row>
    <row r="4805" spans="1:14" x14ac:dyDescent="0.3">
      <c r="A4805" t="s">
        <v>9345</v>
      </c>
      <c r="B4805" t="s">
        <v>9346</v>
      </c>
      <c r="C4805" t="s">
        <v>52</v>
      </c>
      <c r="D4805" t="s">
        <v>109</v>
      </c>
      <c r="E4805" t="s">
        <v>161</v>
      </c>
      <c r="F4805">
        <v>2713</v>
      </c>
      <c r="G4805">
        <v>25</v>
      </c>
      <c r="H4805">
        <v>2035</v>
      </c>
      <c r="I4805">
        <v>3.7</v>
      </c>
      <c r="J4805">
        <v>515</v>
      </c>
      <c r="K4805">
        <v>3</v>
      </c>
      <c r="L4805">
        <v>6105</v>
      </c>
      <c r="M4805" s="1">
        <v>45347</v>
      </c>
      <c r="N4805" t="s">
        <v>49</v>
      </c>
    </row>
    <row r="4806" spans="1:14" x14ac:dyDescent="0.3">
      <c r="A4806" t="s">
        <v>9347</v>
      </c>
      <c r="B4806" t="s">
        <v>9348</v>
      </c>
      <c r="C4806" t="s">
        <v>57</v>
      </c>
      <c r="D4806" t="s">
        <v>41</v>
      </c>
      <c r="E4806" t="s">
        <v>74</v>
      </c>
      <c r="F4806">
        <v>807</v>
      </c>
      <c r="G4806">
        <v>25</v>
      </c>
      <c r="H4806">
        <v>605</v>
      </c>
      <c r="I4806">
        <v>4.5999999999999996</v>
      </c>
      <c r="J4806">
        <v>185</v>
      </c>
      <c r="K4806">
        <v>3</v>
      </c>
      <c r="L4806">
        <v>1815</v>
      </c>
      <c r="M4806" s="1">
        <v>45567</v>
      </c>
      <c r="N4806" t="s">
        <v>78</v>
      </c>
    </row>
    <row r="4807" spans="1:14" x14ac:dyDescent="0.3">
      <c r="A4807" t="s">
        <v>9349</v>
      </c>
      <c r="B4807" t="s">
        <v>9350</v>
      </c>
      <c r="C4807" t="s">
        <v>45</v>
      </c>
      <c r="D4807" t="s">
        <v>53</v>
      </c>
      <c r="E4807" t="s">
        <v>34</v>
      </c>
      <c r="F4807">
        <v>5048</v>
      </c>
      <c r="G4807">
        <v>15</v>
      </c>
      <c r="H4807">
        <v>4291</v>
      </c>
      <c r="I4807">
        <v>4.2</v>
      </c>
      <c r="J4807">
        <v>139</v>
      </c>
      <c r="K4807">
        <v>5</v>
      </c>
      <c r="L4807">
        <v>21455</v>
      </c>
      <c r="M4807" s="1">
        <v>45658</v>
      </c>
      <c r="N4807" t="s">
        <v>150</v>
      </c>
    </row>
    <row r="4808" spans="1:14" x14ac:dyDescent="0.3">
      <c r="A4808" t="s">
        <v>9351</v>
      </c>
      <c r="B4808" t="s">
        <v>9352</v>
      </c>
      <c r="C4808" t="s">
        <v>32</v>
      </c>
      <c r="D4808" t="s">
        <v>109</v>
      </c>
      <c r="E4808" t="s">
        <v>161</v>
      </c>
      <c r="F4808">
        <v>1717</v>
      </c>
      <c r="G4808">
        <v>15</v>
      </c>
      <c r="H4808">
        <v>1459</v>
      </c>
      <c r="I4808">
        <v>4.0999999999999996</v>
      </c>
      <c r="J4808">
        <v>347</v>
      </c>
      <c r="K4808">
        <v>1</v>
      </c>
      <c r="L4808">
        <v>1459</v>
      </c>
      <c r="M4808" s="1">
        <v>45593</v>
      </c>
      <c r="N4808" t="s">
        <v>19</v>
      </c>
    </row>
    <row r="4809" spans="1:14" x14ac:dyDescent="0.3">
      <c r="A4809" t="s">
        <v>9353</v>
      </c>
      <c r="B4809" t="s">
        <v>9354</v>
      </c>
      <c r="C4809" t="s">
        <v>37</v>
      </c>
      <c r="D4809" t="s">
        <v>41</v>
      </c>
      <c r="E4809" t="s">
        <v>34</v>
      </c>
      <c r="F4809">
        <v>1801</v>
      </c>
      <c r="G4809">
        <v>25</v>
      </c>
      <c r="H4809">
        <v>1351</v>
      </c>
      <c r="I4809">
        <v>4.7</v>
      </c>
      <c r="J4809">
        <v>80</v>
      </c>
      <c r="K4809">
        <v>1</v>
      </c>
      <c r="L4809">
        <v>1351</v>
      </c>
      <c r="M4809" s="1">
        <v>45470</v>
      </c>
      <c r="N4809" t="s">
        <v>49</v>
      </c>
    </row>
    <row r="4810" spans="1:14" x14ac:dyDescent="0.3">
      <c r="A4810" t="s">
        <v>9355</v>
      </c>
      <c r="B4810" t="s">
        <v>9356</v>
      </c>
      <c r="C4810" t="s">
        <v>57</v>
      </c>
      <c r="D4810" t="s">
        <v>28</v>
      </c>
      <c r="E4810" t="s">
        <v>34</v>
      </c>
      <c r="F4810">
        <v>3730</v>
      </c>
      <c r="G4810">
        <v>70</v>
      </c>
      <c r="H4810">
        <v>1119</v>
      </c>
      <c r="I4810">
        <v>4.5999999999999996</v>
      </c>
      <c r="J4810">
        <v>423</v>
      </c>
      <c r="K4810">
        <v>1</v>
      </c>
      <c r="L4810">
        <v>1119</v>
      </c>
      <c r="M4810" s="1">
        <v>45879</v>
      </c>
      <c r="N4810" t="s">
        <v>42</v>
      </c>
    </row>
    <row r="4811" spans="1:14" x14ac:dyDescent="0.3">
      <c r="A4811" t="s">
        <v>9357</v>
      </c>
      <c r="B4811" t="s">
        <v>9358</v>
      </c>
      <c r="C4811" t="s">
        <v>27</v>
      </c>
      <c r="D4811" t="s">
        <v>53</v>
      </c>
      <c r="E4811" t="s">
        <v>34</v>
      </c>
      <c r="F4811">
        <v>5535</v>
      </c>
      <c r="G4811">
        <v>70</v>
      </c>
      <c r="H4811">
        <v>1661</v>
      </c>
      <c r="I4811">
        <v>4.2</v>
      </c>
      <c r="J4811">
        <v>50</v>
      </c>
      <c r="K4811">
        <v>3</v>
      </c>
      <c r="L4811">
        <v>4983</v>
      </c>
      <c r="M4811" s="1">
        <v>45990</v>
      </c>
      <c r="N4811" t="s">
        <v>189</v>
      </c>
    </row>
    <row r="4812" spans="1:14" x14ac:dyDescent="0.3">
      <c r="A4812" t="s">
        <v>9359</v>
      </c>
      <c r="B4812" t="s">
        <v>9360</v>
      </c>
      <c r="C4812" t="s">
        <v>45</v>
      </c>
      <c r="D4812" t="s">
        <v>28</v>
      </c>
      <c r="E4812" t="s">
        <v>34</v>
      </c>
      <c r="F4812">
        <v>2720</v>
      </c>
      <c r="G4812">
        <v>30</v>
      </c>
      <c r="H4812">
        <v>1904</v>
      </c>
      <c r="I4812">
        <v>2.9</v>
      </c>
      <c r="J4812">
        <v>153</v>
      </c>
      <c r="K4812">
        <v>1</v>
      </c>
      <c r="L4812">
        <v>1904</v>
      </c>
      <c r="M4812" s="1">
        <v>45846</v>
      </c>
      <c r="N4812" t="s">
        <v>141</v>
      </c>
    </row>
    <row r="4813" spans="1:14" x14ac:dyDescent="0.3">
      <c r="A4813" t="s">
        <v>9361</v>
      </c>
      <c r="B4813" t="s">
        <v>7539</v>
      </c>
      <c r="C4813" t="s">
        <v>45</v>
      </c>
      <c r="D4813" t="s">
        <v>33</v>
      </c>
      <c r="E4813" t="s">
        <v>34</v>
      </c>
      <c r="F4813">
        <v>3198</v>
      </c>
      <c r="G4813">
        <v>40</v>
      </c>
      <c r="H4813">
        <v>1919</v>
      </c>
      <c r="I4813">
        <v>4.0999999999999996</v>
      </c>
      <c r="J4813">
        <v>270</v>
      </c>
      <c r="K4813">
        <v>4</v>
      </c>
      <c r="L4813">
        <v>7676</v>
      </c>
      <c r="M4813" s="1">
        <v>45788</v>
      </c>
      <c r="N4813" t="s">
        <v>91</v>
      </c>
    </row>
    <row r="4814" spans="1:14" x14ac:dyDescent="0.3">
      <c r="A4814" t="s">
        <v>9362</v>
      </c>
      <c r="B4814" t="s">
        <v>9363</v>
      </c>
      <c r="C4814" t="s">
        <v>45</v>
      </c>
      <c r="D4814" t="s">
        <v>46</v>
      </c>
      <c r="E4814" t="s">
        <v>34</v>
      </c>
      <c r="F4814">
        <v>8303</v>
      </c>
      <c r="G4814">
        <v>25</v>
      </c>
      <c r="H4814">
        <v>6227</v>
      </c>
      <c r="I4814">
        <v>4.3</v>
      </c>
      <c r="J4814">
        <v>227</v>
      </c>
      <c r="K4814">
        <v>1</v>
      </c>
      <c r="L4814">
        <v>6227</v>
      </c>
      <c r="M4814" s="1">
        <v>45675</v>
      </c>
      <c r="N4814" t="s">
        <v>189</v>
      </c>
    </row>
    <row r="4815" spans="1:14" x14ac:dyDescent="0.3">
      <c r="A4815" t="s">
        <v>9364</v>
      </c>
      <c r="B4815" t="s">
        <v>9365</v>
      </c>
      <c r="C4815" t="s">
        <v>52</v>
      </c>
      <c r="D4815" t="s">
        <v>109</v>
      </c>
      <c r="E4815" t="s">
        <v>161</v>
      </c>
      <c r="F4815">
        <v>1219</v>
      </c>
      <c r="G4815">
        <v>20</v>
      </c>
      <c r="H4815">
        <v>975</v>
      </c>
      <c r="I4815">
        <v>3.2</v>
      </c>
      <c r="J4815">
        <v>28</v>
      </c>
      <c r="K4815">
        <v>1</v>
      </c>
      <c r="L4815">
        <v>975</v>
      </c>
      <c r="M4815" s="1">
        <v>45465</v>
      </c>
      <c r="N4815" t="s">
        <v>75</v>
      </c>
    </row>
    <row r="4816" spans="1:14" x14ac:dyDescent="0.3">
      <c r="A4816" t="s">
        <v>9366</v>
      </c>
      <c r="B4816" t="s">
        <v>9367</v>
      </c>
      <c r="C4816" t="s">
        <v>116</v>
      </c>
      <c r="D4816" t="s">
        <v>109</v>
      </c>
      <c r="E4816" t="s">
        <v>161</v>
      </c>
      <c r="F4816">
        <v>1550</v>
      </c>
      <c r="G4816">
        <v>20</v>
      </c>
      <c r="H4816">
        <v>1240</v>
      </c>
      <c r="I4816">
        <v>4.3</v>
      </c>
      <c r="J4816">
        <v>484</v>
      </c>
      <c r="K4816">
        <v>2</v>
      </c>
      <c r="L4816">
        <v>2480</v>
      </c>
      <c r="M4816" s="1">
        <v>45684</v>
      </c>
      <c r="N4816" t="s">
        <v>54</v>
      </c>
    </row>
    <row r="4817" spans="1:14" x14ac:dyDescent="0.3">
      <c r="A4817" t="s">
        <v>9368</v>
      </c>
      <c r="B4817" t="s">
        <v>9369</v>
      </c>
      <c r="C4817" t="s">
        <v>27</v>
      </c>
      <c r="D4817" t="s">
        <v>17</v>
      </c>
      <c r="E4817" t="s">
        <v>34</v>
      </c>
      <c r="F4817">
        <v>2584</v>
      </c>
      <c r="G4817">
        <v>25</v>
      </c>
      <c r="H4817">
        <v>1938</v>
      </c>
      <c r="I4817">
        <v>4.7</v>
      </c>
      <c r="J4817">
        <v>102</v>
      </c>
      <c r="K4817">
        <v>1</v>
      </c>
      <c r="L4817">
        <v>1938</v>
      </c>
      <c r="M4817" s="1">
        <v>45497</v>
      </c>
      <c r="N4817" t="s">
        <v>42</v>
      </c>
    </row>
    <row r="4818" spans="1:14" x14ac:dyDescent="0.3">
      <c r="A4818" t="s">
        <v>9370</v>
      </c>
      <c r="B4818" t="s">
        <v>9371</v>
      </c>
      <c r="C4818" t="s">
        <v>45</v>
      </c>
      <c r="D4818" t="s">
        <v>28</v>
      </c>
      <c r="E4818" t="s">
        <v>34</v>
      </c>
      <c r="F4818">
        <v>2978</v>
      </c>
      <c r="G4818">
        <v>30</v>
      </c>
      <c r="H4818">
        <v>2085</v>
      </c>
      <c r="I4818">
        <v>4.0999999999999996</v>
      </c>
      <c r="J4818">
        <v>60</v>
      </c>
      <c r="K4818">
        <v>1</v>
      </c>
      <c r="L4818">
        <v>2085</v>
      </c>
      <c r="M4818" s="1">
        <v>46015</v>
      </c>
      <c r="N4818" t="s">
        <v>64</v>
      </c>
    </row>
    <row r="4819" spans="1:14" x14ac:dyDescent="0.3">
      <c r="A4819" t="s">
        <v>9372</v>
      </c>
      <c r="B4819" t="s">
        <v>9373</v>
      </c>
      <c r="C4819" t="s">
        <v>32</v>
      </c>
      <c r="D4819" t="s">
        <v>23</v>
      </c>
      <c r="E4819" t="s">
        <v>18</v>
      </c>
      <c r="F4819">
        <v>1772</v>
      </c>
      <c r="G4819">
        <v>30</v>
      </c>
      <c r="H4819">
        <v>1240</v>
      </c>
      <c r="I4819">
        <v>3.6</v>
      </c>
      <c r="J4819">
        <v>537</v>
      </c>
      <c r="K4819">
        <v>2</v>
      </c>
      <c r="L4819">
        <v>2480</v>
      </c>
      <c r="M4819" s="1">
        <v>45916</v>
      </c>
      <c r="N4819" t="s">
        <v>49</v>
      </c>
    </row>
    <row r="4820" spans="1:14" x14ac:dyDescent="0.3">
      <c r="A4820" t="s">
        <v>9374</v>
      </c>
      <c r="B4820" t="s">
        <v>9375</v>
      </c>
      <c r="C4820" t="s">
        <v>88</v>
      </c>
      <c r="D4820" t="s">
        <v>23</v>
      </c>
      <c r="E4820" t="s">
        <v>34</v>
      </c>
      <c r="F4820">
        <v>3259</v>
      </c>
      <c r="G4820">
        <v>15</v>
      </c>
      <c r="H4820">
        <v>2770</v>
      </c>
      <c r="I4820">
        <v>3</v>
      </c>
      <c r="J4820">
        <v>15</v>
      </c>
      <c r="K4820">
        <v>1</v>
      </c>
      <c r="L4820">
        <v>2770</v>
      </c>
      <c r="M4820" s="1">
        <v>45744</v>
      </c>
      <c r="N4820" t="s">
        <v>61</v>
      </c>
    </row>
    <row r="4821" spans="1:14" x14ac:dyDescent="0.3">
      <c r="A4821" t="s">
        <v>9376</v>
      </c>
      <c r="B4821" t="s">
        <v>9377</v>
      </c>
      <c r="C4821" t="s">
        <v>116</v>
      </c>
      <c r="D4821" t="s">
        <v>53</v>
      </c>
      <c r="E4821" t="s">
        <v>74</v>
      </c>
      <c r="F4821">
        <v>4764</v>
      </c>
      <c r="G4821">
        <v>30</v>
      </c>
      <c r="H4821">
        <v>3335</v>
      </c>
      <c r="I4821">
        <v>4.3</v>
      </c>
      <c r="J4821">
        <v>171</v>
      </c>
      <c r="K4821">
        <v>1</v>
      </c>
      <c r="L4821">
        <v>3335</v>
      </c>
      <c r="M4821" s="1">
        <v>45814</v>
      </c>
      <c r="N4821" t="s">
        <v>168</v>
      </c>
    </row>
    <row r="4822" spans="1:14" x14ac:dyDescent="0.3">
      <c r="A4822" t="s">
        <v>9378</v>
      </c>
      <c r="B4822" t="s">
        <v>9003</v>
      </c>
      <c r="C4822" t="s">
        <v>88</v>
      </c>
      <c r="D4822" t="s">
        <v>46</v>
      </c>
      <c r="E4822" t="s">
        <v>34</v>
      </c>
      <c r="F4822">
        <v>2780</v>
      </c>
      <c r="G4822">
        <v>40</v>
      </c>
      <c r="H4822">
        <v>1668</v>
      </c>
      <c r="I4822">
        <v>3.3</v>
      </c>
      <c r="J4822">
        <v>370</v>
      </c>
      <c r="K4822">
        <v>1</v>
      </c>
      <c r="L4822">
        <v>1668</v>
      </c>
      <c r="M4822" s="1">
        <v>45347</v>
      </c>
      <c r="N4822" t="s">
        <v>38</v>
      </c>
    </row>
    <row r="4823" spans="1:14" x14ac:dyDescent="0.3">
      <c r="A4823" t="s">
        <v>9379</v>
      </c>
      <c r="B4823" t="s">
        <v>9380</v>
      </c>
      <c r="C4823" t="s">
        <v>88</v>
      </c>
      <c r="D4823" t="s">
        <v>33</v>
      </c>
      <c r="E4823" t="s">
        <v>18</v>
      </c>
      <c r="F4823">
        <v>3914</v>
      </c>
      <c r="G4823">
        <v>20</v>
      </c>
      <c r="H4823">
        <v>3131</v>
      </c>
      <c r="I4823">
        <v>4.4000000000000004</v>
      </c>
      <c r="J4823">
        <v>103</v>
      </c>
      <c r="K4823">
        <v>3</v>
      </c>
      <c r="L4823">
        <v>9393</v>
      </c>
      <c r="M4823" s="1">
        <v>45867</v>
      </c>
      <c r="N4823" t="s">
        <v>29</v>
      </c>
    </row>
    <row r="4824" spans="1:14" x14ac:dyDescent="0.3">
      <c r="A4824" t="s">
        <v>9381</v>
      </c>
      <c r="B4824" t="s">
        <v>9382</v>
      </c>
      <c r="C4824" t="s">
        <v>45</v>
      </c>
      <c r="D4824" t="s">
        <v>33</v>
      </c>
      <c r="E4824" t="s">
        <v>34</v>
      </c>
      <c r="F4824">
        <v>1246</v>
      </c>
      <c r="G4824">
        <v>40</v>
      </c>
      <c r="H4824">
        <v>748</v>
      </c>
      <c r="I4824">
        <v>5</v>
      </c>
      <c r="J4824">
        <v>17</v>
      </c>
      <c r="K4824">
        <v>2</v>
      </c>
      <c r="L4824">
        <v>1496</v>
      </c>
      <c r="M4824" s="1">
        <v>45436</v>
      </c>
      <c r="N4824" t="s">
        <v>49</v>
      </c>
    </row>
    <row r="4825" spans="1:14" x14ac:dyDescent="0.3">
      <c r="A4825" t="s">
        <v>9383</v>
      </c>
      <c r="B4825" t="s">
        <v>9384</v>
      </c>
      <c r="C4825" t="s">
        <v>116</v>
      </c>
      <c r="D4825" t="s">
        <v>28</v>
      </c>
      <c r="E4825" t="s">
        <v>34</v>
      </c>
      <c r="F4825">
        <v>2080</v>
      </c>
      <c r="G4825">
        <v>15</v>
      </c>
      <c r="H4825">
        <v>1768</v>
      </c>
      <c r="I4825">
        <v>3</v>
      </c>
      <c r="J4825">
        <v>409</v>
      </c>
      <c r="K4825">
        <v>1</v>
      </c>
      <c r="L4825">
        <v>1768</v>
      </c>
      <c r="M4825" s="1">
        <v>46015</v>
      </c>
      <c r="N4825" t="s">
        <v>29</v>
      </c>
    </row>
    <row r="4826" spans="1:14" x14ac:dyDescent="0.3">
      <c r="A4826" t="s">
        <v>9385</v>
      </c>
      <c r="B4826" t="s">
        <v>9386</v>
      </c>
      <c r="C4826" t="s">
        <v>32</v>
      </c>
      <c r="D4826" t="s">
        <v>17</v>
      </c>
      <c r="E4826" t="s">
        <v>34</v>
      </c>
      <c r="F4826">
        <v>5022</v>
      </c>
      <c r="G4826">
        <v>30</v>
      </c>
      <c r="H4826">
        <v>3515</v>
      </c>
      <c r="I4826">
        <v>3.8</v>
      </c>
      <c r="J4826">
        <v>86</v>
      </c>
      <c r="K4826">
        <v>1</v>
      </c>
      <c r="L4826">
        <v>3515</v>
      </c>
      <c r="M4826" s="1">
        <v>45521</v>
      </c>
      <c r="N4826" t="s">
        <v>78</v>
      </c>
    </row>
    <row r="4827" spans="1:14" x14ac:dyDescent="0.3">
      <c r="A4827" t="s">
        <v>9387</v>
      </c>
      <c r="B4827" t="s">
        <v>9388</v>
      </c>
      <c r="C4827" t="s">
        <v>45</v>
      </c>
      <c r="D4827" t="s">
        <v>46</v>
      </c>
      <c r="E4827" t="s">
        <v>161</v>
      </c>
      <c r="F4827">
        <v>2978</v>
      </c>
      <c r="G4827">
        <v>20</v>
      </c>
      <c r="H4827">
        <v>2382</v>
      </c>
      <c r="I4827">
        <v>4</v>
      </c>
      <c r="J4827">
        <v>151</v>
      </c>
      <c r="K4827">
        <v>1</v>
      </c>
      <c r="L4827">
        <v>2382</v>
      </c>
      <c r="M4827" s="1">
        <v>45647</v>
      </c>
      <c r="N4827" t="s">
        <v>64</v>
      </c>
    </row>
    <row r="4828" spans="1:14" x14ac:dyDescent="0.3">
      <c r="A4828" t="s">
        <v>9389</v>
      </c>
      <c r="B4828" t="s">
        <v>9390</v>
      </c>
      <c r="C4828" t="s">
        <v>52</v>
      </c>
      <c r="D4828" t="s">
        <v>46</v>
      </c>
      <c r="E4828" t="s">
        <v>34</v>
      </c>
      <c r="F4828">
        <v>2258</v>
      </c>
      <c r="G4828">
        <v>10</v>
      </c>
      <c r="H4828">
        <v>2032</v>
      </c>
      <c r="I4828">
        <v>5</v>
      </c>
      <c r="J4828">
        <v>29</v>
      </c>
      <c r="K4828">
        <v>3</v>
      </c>
      <c r="L4828">
        <v>6096</v>
      </c>
      <c r="M4828" s="1">
        <v>45919</v>
      </c>
      <c r="N4828" t="s">
        <v>168</v>
      </c>
    </row>
    <row r="4829" spans="1:14" x14ac:dyDescent="0.3">
      <c r="A4829" t="s">
        <v>9391</v>
      </c>
      <c r="B4829" t="s">
        <v>9392</v>
      </c>
      <c r="C4829" t="s">
        <v>16</v>
      </c>
      <c r="D4829" t="s">
        <v>41</v>
      </c>
      <c r="E4829" t="s">
        <v>34</v>
      </c>
      <c r="F4829">
        <v>867</v>
      </c>
      <c r="G4829">
        <v>10</v>
      </c>
      <c r="H4829">
        <v>780</v>
      </c>
      <c r="I4829">
        <v>4.2</v>
      </c>
      <c r="J4829">
        <v>78</v>
      </c>
      <c r="K4829">
        <v>1</v>
      </c>
      <c r="L4829">
        <v>780</v>
      </c>
      <c r="M4829" s="1">
        <v>45346</v>
      </c>
      <c r="N4829" t="s">
        <v>71</v>
      </c>
    </row>
    <row r="4830" spans="1:14" x14ac:dyDescent="0.3">
      <c r="A4830" t="s">
        <v>9393</v>
      </c>
      <c r="B4830" t="s">
        <v>9394</v>
      </c>
      <c r="C4830" t="s">
        <v>37</v>
      </c>
      <c r="D4830" t="s">
        <v>46</v>
      </c>
      <c r="E4830" t="s">
        <v>18</v>
      </c>
      <c r="F4830">
        <v>4396</v>
      </c>
      <c r="G4830">
        <v>15</v>
      </c>
      <c r="H4830">
        <v>3737</v>
      </c>
      <c r="I4830">
        <v>3.9</v>
      </c>
      <c r="J4830">
        <v>171</v>
      </c>
      <c r="K4830">
        <v>2</v>
      </c>
      <c r="L4830">
        <v>7474</v>
      </c>
      <c r="M4830" s="1">
        <v>45964</v>
      </c>
      <c r="N4830" t="s">
        <v>189</v>
      </c>
    </row>
    <row r="4831" spans="1:14" x14ac:dyDescent="0.3">
      <c r="A4831" t="s">
        <v>9395</v>
      </c>
      <c r="B4831" t="s">
        <v>9396</v>
      </c>
      <c r="C4831" t="s">
        <v>57</v>
      </c>
      <c r="D4831" t="s">
        <v>17</v>
      </c>
      <c r="E4831" t="s">
        <v>34</v>
      </c>
      <c r="F4831">
        <v>2238</v>
      </c>
      <c r="G4831">
        <v>40</v>
      </c>
      <c r="H4831">
        <v>1343</v>
      </c>
      <c r="I4831">
        <v>4.5999999999999996</v>
      </c>
      <c r="J4831">
        <v>32</v>
      </c>
      <c r="K4831">
        <v>1</v>
      </c>
      <c r="L4831">
        <v>1343</v>
      </c>
      <c r="M4831" s="1">
        <v>46004</v>
      </c>
      <c r="N4831" t="s">
        <v>75</v>
      </c>
    </row>
    <row r="4832" spans="1:14" x14ac:dyDescent="0.3">
      <c r="A4832" t="s">
        <v>9397</v>
      </c>
      <c r="B4832" t="s">
        <v>9398</v>
      </c>
      <c r="C4832" t="s">
        <v>32</v>
      </c>
      <c r="D4832" t="s">
        <v>23</v>
      </c>
      <c r="E4832" t="s">
        <v>18</v>
      </c>
      <c r="F4832">
        <v>3008</v>
      </c>
      <c r="G4832">
        <v>15</v>
      </c>
      <c r="H4832">
        <v>2557</v>
      </c>
      <c r="I4832">
        <v>3.9</v>
      </c>
      <c r="J4832">
        <v>146</v>
      </c>
      <c r="K4832">
        <v>1</v>
      </c>
      <c r="L4832">
        <v>2557</v>
      </c>
      <c r="M4832" s="1">
        <v>45997</v>
      </c>
      <c r="N4832" t="s">
        <v>54</v>
      </c>
    </row>
    <row r="4833" spans="1:14" x14ac:dyDescent="0.3">
      <c r="A4833" t="s">
        <v>9399</v>
      </c>
      <c r="B4833" t="s">
        <v>9400</v>
      </c>
      <c r="C4833" t="s">
        <v>45</v>
      </c>
      <c r="D4833" t="s">
        <v>46</v>
      </c>
      <c r="E4833" t="s">
        <v>18</v>
      </c>
      <c r="F4833">
        <v>6164</v>
      </c>
      <c r="G4833">
        <v>25</v>
      </c>
      <c r="H4833">
        <v>4623</v>
      </c>
      <c r="I4833">
        <v>3.7</v>
      </c>
      <c r="J4833">
        <v>170</v>
      </c>
      <c r="K4833">
        <v>4</v>
      </c>
      <c r="L4833">
        <v>18492</v>
      </c>
      <c r="M4833" s="1">
        <v>45554</v>
      </c>
      <c r="N4833" t="s">
        <v>102</v>
      </c>
    </row>
    <row r="4834" spans="1:14" x14ac:dyDescent="0.3">
      <c r="A4834" t="s">
        <v>9401</v>
      </c>
      <c r="B4834" t="s">
        <v>4020</v>
      </c>
      <c r="C4834" t="s">
        <v>45</v>
      </c>
      <c r="D4834" t="s">
        <v>53</v>
      </c>
      <c r="E4834" t="s">
        <v>34</v>
      </c>
      <c r="F4834">
        <v>3671</v>
      </c>
      <c r="G4834">
        <v>15</v>
      </c>
      <c r="H4834">
        <v>3120</v>
      </c>
      <c r="I4834">
        <v>4.4000000000000004</v>
      </c>
      <c r="J4834">
        <v>149</v>
      </c>
      <c r="K4834">
        <v>1</v>
      </c>
      <c r="L4834">
        <v>3120</v>
      </c>
      <c r="M4834" s="1">
        <v>45348</v>
      </c>
      <c r="N4834" t="s">
        <v>38</v>
      </c>
    </row>
    <row r="4835" spans="1:14" x14ac:dyDescent="0.3">
      <c r="A4835" t="s">
        <v>9402</v>
      </c>
      <c r="B4835" t="s">
        <v>9403</v>
      </c>
      <c r="C4835" t="s">
        <v>16</v>
      </c>
      <c r="D4835" t="s">
        <v>46</v>
      </c>
      <c r="E4835" t="s">
        <v>18</v>
      </c>
      <c r="F4835">
        <v>10591</v>
      </c>
      <c r="G4835">
        <v>40</v>
      </c>
      <c r="H4835">
        <v>6355</v>
      </c>
      <c r="I4835">
        <v>4.7</v>
      </c>
      <c r="J4835">
        <v>105</v>
      </c>
      <c r="K4835">
        <v>1</v>
      </c>
      <c r="L4835">
        <v>6355</v>
      </c>
      <c r="M4835" s="1">
        <v>45555</v>
      </c>
      <c r="N4835" t="s">
        <v>54</v>
      </c>
    </row>
    <row r="4836" spans="1:14" x14ac:dyDescent="0.3">
      <c r="A4836" t="s">
        <v>9404</v>
      </c>
      <c r="B4836" t="s">
        <v>9405</v>
      </c>
      <c r="C4836" t="s">
        <v>52</v>
      </c>
      <c r="D4836" t="s">
        <v>33</v>
      </c>
      <c r="E4836" t="s">
        <v>18</v>
      </c>
      <c r="F4836">
        <v>4365</v>
      </c>
      <c r="G4836">
        <v>15</v>
      </c>
      <c r="H4836">
        <v>3710</v>
      </c>
      <c r="I4836">
        <v>2.8</v>
      </c>
      <c r="J4836">
        <v>292</v>
      </c>
      <c r="K4836">
        <v>1</v>
      </c>
      <c r="L4836">
        <v>3710</v>
      </c>
      <c r="M4836" s="1">
        <v>46002</v>
      </c>
      <c r="N4836" t="s">
        <v>102</v>
      </c>
    </row>
    <row r="4837" spans="1:14" x14ac:dyDescent="0.3">
      <c r="A4837" t="s">
        <v>9406</v>
      </c>
      <c r="B4837" t="s">
        <v>9407</v>
      </c>
      <c r="C4837" t="s">
        <v>37</v>
      </c>
      <c r="D4837" t="s">
        <v>23</v>
      </c>
      <c r="E4837" t="s">
        <v>34</v>
      </c>
      <c r="F4837">
        <v>4075</v>
      </c>
      <c r="G4837">
        <v>15</v>
      </c>
      <c r="H4837">
        <v>3464</v>
      </c>
      <c r="I4837">
        <v>3.7</v>
      </c>
      <c r="J4837">
        <v>47</v>
      </c>
      <c r="K4837">
        <v>2</v>
      </c>
      <c r="L4837">
        <v>6928</v>
      </c>
      <c r="M4837" s="1">
        <v>45815</v>
      </c>
      <c r="N4837" t="s">
        <v>64</v>
      </c>
    </row>
    <row r="4838" spans="1:14" x14ac:dyDescent="0.3">
      <c r="A4838" t="s">
        <v>9408</v>
      </c>
      <c r="B4838" t="s">
        <v>9409</v>
      </c>
      <c r="C4838" t="s">
        <v>16</v>
      </c>
      <c r="D4838" t="s">
        <v>41</v>
      </c>
      <c r="E4838" t="s">
        <v>34</v>
      </c>
      <c r="F4838">
        <v>552</v>
      </c>
      <c r="G4838">
        <v>40</v>
      </c>
      <c r="H4838">
        <v>331</v>
      </c>
      <c r="I4838">
        <v>4.2</v>
      </c>
      <c r="J4838">
        <v>332</v>
      </c>
      <c r="K4838">
        <v>1</v>
      </c>
      <c r="L4838">
        <v>331</v>
      </c>
      <c r="M4838" s="1">
        <v>45317</v>
      </c>
      <c r="N4838" t="s">
        <v>141</v>
      </c>
    </row>
    <row r="4839" spans="1:14" x14ac:dyDescent="0.3">
      <c r="A4839" t="s">
        <v>9410</v>
      </c>
      <c r="B4839" t="s">
        <v>9411</v>
      </c>
      <c r="C4839" t="s">
        <v>27</v>
      </c>
      <c r="D4839" t="s">
        <v>28</v>
      </c>
      <c r="E4839" t="s">
        <v>18</v>
      </c>
      <c r="F4839">
        <v>2936</v>
      </c>
      <c r="G4839">
        <v>50</v>
      </c>
      <c r="H4839">
        <v>1468</v>
      </c>
      <c r="I4839">
        <v>4</v>
      </c>
      <c r="J4839">
        <v>17</v>
      </c>
      <c r="K4839">
        <v>1</v>
      </c>
      <c r="L4839">
        <v>1468</v>
      </c>
      <c r="M4839" s="1">
        <v>45739</v>
      </c>
      <c r="N4839" t="s">
        <v>150</v>
      </c>
    </row>
    <row r="4840" spans="1:14" x14ac:dyDescent="0.3">
      <c r="A4840" t="s">
        <v>9412</v>
      </c>
      <c r="B4840" t="s">
        <v>5247</v>
      </c>
      <c r="C4840" t="s">
        <v>16</v>
      </c>
      <c r="D4840" t="s">
        <v>17</v>
      </c>
      <c r="E4840" t="s">
        <v>18</v>
      </c>
      <c r="F4840">
        <v>5982</v>
      </c>
      <c r="G4840">
        <v>20</v>
      </c>
      <c r="H4840">
        <v>4786</v>
      </c>
      <c r="I4840">
        <v>4.0999999999999996</v>
      </c>
      <c r="J4840">
        <v>148</v>
      </c>
      <c r="K4840">
        <v>2</v>
      </c>
      <c r="L4840">
        <v>9572</v>
      </c>
      <c r="M4840" s="1">
        <v>45743</v>
      </c>
      <c r="N4840" t="s">
        <v>29</v>
      </c>
    </row>
    <row r="4841" spans="1:14" x14ac:dyDescent="0.3">
      <c r="A4841" t="s">
        <v>9413</v>
      </c>
      <c r="B4841" t="s">
        <v>9414</v>
      </c>
      <c r="C4841" t="s">
        <v>116</v>
      </c>
      <c r="D4841" t="s">
        <v>46</v>
      </c>
      <c r="E4841" t="s">
        <v>161</v>
      </c>
      <c r="F4841">
        <v>3383</v>
      </c>
      <c r="G4841">
        <v>15</v>
      </c>
      <c r="H4841">
        <v>2876</v>
      </c>
      <c r="I4841">
        <v>3.6</v>
      </c>
      <c r="J4841">
        <v>68</v>
      </c>
      <c r="K4841">
        <v>5</v>
      </c>
      <c r="L4841">
        <v>14380</v>
      </c>
      <c r="M4841" s="1">
        <v>45293</v>
      </c>
      <c r="N4841" t="s">
        <v>42</v>
      </c>
    </row>
    <row r="4842" spans="1:14" x14ac:dyDescent="0.3">
      <c r="A4842" t="s">
        <v>9415</v>
      </c>
      <c r="B4842" t="s">
        <v>9416</v>
      </c>
      <c r="C4842" t="s">
        <v>16</v>
      </c>
      <c r="D4842" t="s">
        <v>23</v>
      </c>
      <c r="E4842" t="s">
        <v>18</v>
      </c>
      <c r="F4842">
        <v>3778</v>
      </c>
      <c r="G4842">
        <v>20</v>
      </c>
      <c r="H4842">
        <v>3022</v>
      </c>
      <c r="I4842">
        <v>4.4000000000000004</v>
      </c>
      <c r="J4842">
        <v>69</v>
      </c>
      <c r="K4842">
        <v>1</v>
      </c>
      <c r="L4842">
        <v>3022</v>
      </c>
      <c r="M4842" s="1">
        <v>45758</v>
      </c>
      <c r="N4842" t="s">
        <v>58</v>
      </c>
    </row>
    <row r="4843" spans="1:14" x14ac:dyDescent="0.3">
      <c r="A4843" t="s">
        <v>9417</v>
      </c>
      <c r="B4843" t="s">
        <v>9418</v>
      </c>
      <c r="C4843" t="s">
        <v>16</v>
      </c>
      <c r="D4843" t="s">
        <v>23</v>
      </c>
      <c r="E4843" t="s">
        <v>34</v>
      </c>
      <c r="F4843">
        <v>4344</v>
      </c>
      <c r="G4843">
        <v>15</v>
      </c>
      <c r="H4843">
        <v>3692</v>
      </c>
      <c r="I4843">
        <v>4.9000000000000004</v>
      </c>
      <c r="J4843">
        <v>33</v>
      </c>
      <c r="K4843">
        <v>1</v>
      </c>
      <c r="L4843">
        <v>3692</v>
      </c>
      <c r="M4843" s="1">
        <v>45982</v>
      </c>
      <c r="N4843" t="s">
        <v>78</v>
      </c>
    </row>
    <row r="4844" spans="1:14" x14ac:dyDescent="0.3">
      <c r="A4844" t="s">
        <v>9419</v>
      </c>
      <c r="B4844" t="s">
        <v>9420</v>
      </c>
      <c r="C4844" t="s">
        <v>116</v>
      </c>
      <c r="D4844" t="s">
        <v>17</v>
      </c>
      <c r="E4844" t="s">
        <v>34</v>
      </c>
      <c r="F4844">
        <v>4725</v>
      </c>
      <c r="G4844">
        <v>15</v>
      </c>
      <c r="H4844">
        <v>4016</v>
      </c>
      <c r="I4844">
        <v>3.7</v>
      </c>
      <c r="J4844">
        <v>292</v>
      </c>
      <c r="K4844">
        <v>1</v>
      </c>
      <c r="L4844">
        <v>4016</v>
      </c>
      <c r="M4844" s="1">
        <v>45292</v>
      </c>
      <c r="N4844" t="s">
        <v>64</v>
      </c>
    </row>
    <row r="4845" spans="1:14" x14ac:dyDescent="0.3">
      <c r="A4845" t="s">
        <v>9421</v>
      </c>
      <c r="B4845" t="s">
        <v>9422</v>
      </c>
      <c r="C4845" t="s">
        <v>27</v>
      </c>
      <c r="D4845" t="s">
        <v>33</v>
      </c>
      <c r="E4845" t="s">
        <v>18</v>
      </c>
      <c r="F4845">
        <v>2490</v>
      </c>
      <c r="G4845">
        <v>50</v>
      </c>
      <c r="H4845">
        <v>1245</v>
      </c>
      <c r="I4845">
        <v>4.4000000000000004</v>
      </c>
      <c r="J4845">
        <v>91</v>
      </c>
      <c r="K4845">
        <v>4</v>
      </c>
      <c r="L4845">
        <v>4980</v>
      </c>
      <c r="M4845" s="1">
        <v>45832</v>
      </c>
      <c r="N4845" t="s">
        <v>150</v>
      </c>
    </row>
    <row r="4846" spans="1:14" x14ac:dyDescent="0.3">
      <c r="A4846" t="s">
        <v>9423</v>
      </c>
      <c r="B4846" t="s">
        <v>9424</v>
      </c>
      <c r="C4846" t="s">
        <v>32</v>
      </c>
      <c r="D4846" t="s">
        <v>109</v>
      </c>
      <c r="E4846" t="s">
        <v>161</v>
      </c>
      <c r="F4846">
        <v>2633</v>
      </c>
      <c r="G4846">
        <v>20</v>
      </c>
      <c r="H4846">
        <v>2106</v>
      </c>
      <c r="I4846">
        <v>4.5999999999999996</v>
      </c>
      <c r="J4846">
        <v>330</v>
      </c>
      <c r="K4846">
        <v>1</v>
      </c>
      <c r="L4846">
        <v>2106</v>
      </c>
      <c r="M4846" s="1">
        <v>45997</v>
      </c>
      <c r="N4846" t="s">
        <v>54</v>
      </c>
    </row>
    <row r="4847" spans="1:14" x14ac:dyDescent="0.3">
      <c r="A4847" t="s">
        <v>9425</v>
      </c>
      <c r="B4847" t="s">
        <v>9426</v>
      </c>
      <c r="C4847" t="s">
        <v>37</v>
      </c>
      <c r="D4847" t="s">
        <v>23</v>
      </c>
      <c r="E4847" t="s">
        <v>18</v>
      </c>
      <c r="F4847">
        <v>3604</v>
      </c>
      <c r="G4847">
        <v>15</v>
      </c>
      <c r="H4847">
        <v>3063</v>
      </c>
      <c r="I4847">
        <v>4.2</v>
      </c>
      <c r="J4847">
        <v>76</v>
      </c>
      <c r="K4847">
        <v>1</v>
      </c>
      <c r="L4847">
        <v>3063</v>
      </c>
      <c r="M4847" s="1">
        <v>46019</v>
      </c>
      <c r="N4847" t="s">
        <v>24</v>
      </c>
    </row>
    <row r="4848" spans="1:14" x14ac:dyDescent="0.3">
      <c r="A4848" t="s">
        <v>9427</v>
      </c>
      <c r="B4848" t="s">
        <v>2328</v>
      </c>
      <c r="C4848" t="s">
        <v>116</v>
      </c>
      <c r="D4848" t="s">
        <v>109</v>
      </c>
      <c r="E4848" t="s">
        <v>34</v>
      </c>
      <c r="F4848">
        <v>1535</v>
      </c>
      <c r="G4848">
        <v>15</v>
      </c>
      <c r="H4848">
        <v>1305</v>
      </c>
      <c r="I4848">
        <v>4.4000000000000004</v>
      </c>
      <c r="J4848">
        <v>127</v>
      </c>
      <c r="K4848">
        <v>3</v>
      </c>
      <c r="L4848">
        <v>3915</v>
      </c>
      <c r="M4848" s="1">
        <v>45963</v>
      </c>
      <c r="N4848" t="s">
        <v>49</v>
      </c>
    </row>
    <row r="4849" spans="1:14" x14ac:dyDescent="0.3">
      <c r="A4849" t="s">
        <v>9428</v>
      </c>
      <c r="B4849" t="s">
        <v>9429</v>
      </c>
      <c r="C4849" t="s">
        <v>16</v>
      </c>
      <c r="D4849" t="s">
        <v>17</v>
      </c>
      <c r="E4849" t="s">
        <v>18</v>
      </c>
      <c r="F4849">
        <v>3976</v>
      </c>
      <c r="G4849">
        <v>25</v>
      </c>
      <c r="H4849">
        <v>2982</v>
      </c>
      <c r="I4849">
        <v>3.8</v>
      </c>
      <c r="J4849">
        <v>60</v>
      </c>
      <c r="K4849">
        <v>2</v>
      </c>
      <c r="L4849">
        <v>5964</v>
      </c>
      <c r="M4849" s="1">
        <v>45902</v>
      </c>
      <c r="N4849" t="s">
        <v>91</v>
      </c>
    </row>
    <row r="4850" spans="1:14" x14ac:dyDescent="0.3">
      <c r="A4850" t="s">
        <v>9430</v>
      </c>
      <c r="B4850" t="s">
        <v>3610</v>
      </c>
      <c r="C4850" t="s">
        <v>16</v>
      </c>
      <c r="D4850" t="s">
        <v>109</v>
      </c>
      <c r="E4850" t="s">
        <v>161</v>
      </c>
      <c r="F4850">
        <v>1647</v>
      </c>
      <c r="G4850">
        <v>15</v>
      </c>
      <c r="H4850">
        <v>1400</v>
      </c>
      <c r="I4850">
        <v>4.9000000000000004</v>
      </c>
      <c r="J4850">
        <v>64</v>
      </c>
      <c r="K4850">
        <v>1</v>
      </c>
      <c r="L4850">
        <v>1400</v>
      </c>
      <c r="M4850" s="1">
        <v>45492</v>
      </c>
      <c r="N4850" t="s">
        <v>78</v>
      </c>
    </row>
    <row r="4851" spans="1:14" x14ac:dyDescent="0.3">
      <c r="A4851" t="s">
        <v>9431</v>
      </c>
      <c r="B4851" t="s">
        <v>6388</v>
      </c>
      <c r="C4851" t="s">
        <v>27</v>
      </c>
      <c r="D4851" t="s">
        <v>17</v>
      </c>
      <c r="E4851" t="s">
        <v>34</v>
      </c>
      <c r="F4851">
        <v>2568</v>
      </c>
      <c r="G4851">
        <v>15</v>
      </c>
      <c r="H4851">
        <v>2183</v>
      </c>
      <c r="I4851">
        <v>4.7</v>
      </c>
      <c r="J4851">
        <v>75</v>
      </c>
      <c r="K4851">
        <v>1</v>
      </c>
      <c r="L4851">
        <v>2183</v>
      </c>
      <c r="M4851" s="1">
        <v>45295</v>
      </c>
      <c r="N4851" t="s">
        <v>64</v>
      </c>
    </row>
    <row r="4852" spans="1:14" x14ac:dyDescent="0.3">
      <c r="A4852" t="s">
        <v>9432</v>
      </c>
      <c r="B4852" t="s">
        <v>9433</v>
      </c>
      <c r="C4852" t="s">
        <v>16</v>
      </c>
      <c r="D4852" t="s">
        <v>28</v>
      </c>
      <c r="E4852" t="s">
        <v>34</v>
      </c>
      <c r="F4852">
        <v>6129</v>
      </c>
      <c r="G4852">
        <v>15</v>
      </c>
      <c r="H4852">
        <v>5210</v>
      </c>
      <c r="I4852">
        <v>4.7</v>
      </c>
      <c r="J4852">
        <v>44</v>
      </c>
      <c r="K4852">
        <v>2</v>
      </c>
      <c r="L4852">
        <v>10420</v>
      </c>
      <c r="M4852" s="1">
        <v>45789</v>
      </c>
      <c r="N4852" t="s">
        <v>29</v>
      </c>
    </row>
    <row r="4853" spans="1:14" x14ac:dyDescent="0.3">
      <c r="A4853" t="s">
        <v>9434</v>
      </c>
      <c r="B4853" t="s">
        <v>9435</v>
      </c>
      <c r="C4853" t="s">
        <v>116</v>
      </c>
      <c r="D4853" t="s">
        <v>33</v>
      </c>
      <c r="E4853" t="s">
        <v>34</v>
      </c>
      <c r="F4853">
        <v>3327</v>
      </c>
      <c r="G4853">
        <v>40</v>
      </c>
      <c r="H4853">
        <v>1996</v>
      </c>
      <c r="I4853">
        <v>3.5</v>
      </c>
      <c r="J4853">
        <v>434</v>
      </c>
      <c r="K4853">
        <v>1</v>
      </c>
      <c r="L4853">
        <v>1996</v>
      </c>
      <c r="M4853" s="1">
        <v>45906</v>
      </c>
      <c r="N4853" t="s">
        <v>19</v>
      </c>
    </row>
    <row r="4854" spans="1:14" x14ac:dyDescent="0.3">
      <c r="A4854" t="s">
        <v>9436</v>
      </c>
      <c r="B4854" t="s">
        <v>9437</v>
      </c>
      <c r="C4854" t="s">
        <v>16</v>
      </c>
      <c r="D4854" t="s">
        <v>23</v>
      </c>
      <c r="E4854" t="s">
        <v>18</v>
      </c>
      <c r="F4854">
        <v>5575</v>
      </c>
      <c r="G4854">
        <v>30</v>
      </c>
      <c r="H4854">
        <v>3902</v>
      </c>
      <c r="I4854">
        <v>4.4000000000000004</v>
      </c>
      <c r="J4854">
        <v>54</v>
      </c>
      <c r="K4854">
        <v>1</v>
      </c>
      <c r="L4854">
        <v>3902</v>
      </c>
      <c r="M4854" s="1">
        <v>45930</v>
      </c>
      <c r="N4854" t="s">
        <v>102</v>
      </c>
    </row>
    <row r="4855" spans="1:14" x14ac:dyDescent="0.3">
      <c r="A4855" t="s">
        <v>9438</v>
      </c>
      <c r="B4855" t="s">
        <v>9276</v>
      </c>
      <c r="C4855" t="s">
        <v>27</v>
      </c>
      <c r="D4855" t="s">
        <v>41</v>
      </c>
      <c r="E4855" t="s">
        <v>18</v>
      </c>
      <c r="F4855">
        <v>1846</v>
      </c>
      <c r="G4855">
        <v>10</v>
      </c>
      <c r="H4855">
        <v>1661</v>
      </c>
      <c r="I4855">
        <v>3.8</v>
      </c>
      <c r="J4855">
        <v>46</v>
      </c>
      <c r="K4855">
        <v>1</v>
      </c>
      <c r="L4855">
        <v>1661</v>
      </c>
      <c r="M4855" s="1">
        <v>45384</v>
      </c>
      <c r="N4855" t="s">
        <v>54</v>
      </c>
    </row>
    <row r="4856" spans="1:14" x14ac:dyDescent="0.3">
      <c r="A4856" t="s">
        <v>9439</v>
      </c>
      <c r="B4856" t="s">
        <v>9440</v>
      </c>
      <c r="C4856" t="s">
        <v>37</v>
      </c>
      <c r="D4856" t="s">
        <v>33</v>
      </c>
      <c r="E4856" t="s">
        <v>18</v>
      </c>
      <c r="F4856">
        <v>3042</v>
      </c>
      <c r="G4856">
        <v>20</v>
      </c>
      <c r="H4856">
        <v>2434</v>
      </c>
      <c r="I4856">
        <v>4.9000000000000004</v>
      </c>
      <c r="J4856">
        <v>125</v>
      </c>
      <c r="K4856">
        <v>4</v>
      </c>
      <c r="L4856">
        <v>9736</v>
      </c>
      <c r="M4856" s="1">
        <v>45839</v>
      </c>
      <c r="N4856" t="s">
        <v>78</v>
      </c>
    </row>
    <row r="4857" spans="1:14" x14ac:dyDescent="0.3">
      <c r="A4857" t="s">
        <v>9441</v>
      </c>
      <c r="B4857" t="s">
        <v>9442</v>
      </c>
      <c r="C4857" t="s">
        <v>16</v>
      </c>
      <c r="D4857" t="s">
        <v>28</v>
      </c>
      <c r="E4857" t="s">
        <v>34</v>
      </c>
      <c r="F4857">
        <v>8574</v>
      </c>
      <c r="G4857">
        <v>10</v>
      </c>
      <c r="H4857">
        <v>7717</v>
      </c>
      <c r="I4857">
        <v>3.7</v>
      </c>
      <c r="J4857">
        <v>315</v>
      </c>
      <c r="K4857">
        <v>1</v>
      </c>
      <c r="L4857">
        <v>7717</v>
      </c>
      <c r="M4857" s="1">
        <v>45411</v>
      </c>
      <c r="N4857" t="s">
        <v>58</v>
      </c>
    </row>
    <row r="4858" spans="1:14" x14ac:dyDescent="0.3">
      <c r="A4858" t="s">
        <v>9443</v>
      </c>
      <c r="B4858" t="s">
        <v>9444</v>
      </c>
      <c r="C4858" t="s">
        <v>52</v>
      </c>
      <c r="D4858" t="s">
        <v>46</v>
      </c>
      <c r="E4858" t="s">
        <v>161</v>
      </c>
      <c r="F4858">
        <v>9212</v>
      </c>
      <c r="G4858">
        <v>20</v>
      </c>
      <c r="H4858">
        <v>7370</v>
      </c>
      <c r="I4858">
        <v>4.2</v>
      </c>
      <c r="J4858">
        <v>100</v>
      </c>
      <c r="K4858">
        <v>5</v>
      </c>
      <c r="L4858">
        <v>36850</v>
      </c>
      <c r="M4858" s="1">
        <v>45311</v>
      </c>
      <c r="N4858" t="s">
        <v>42</v>
      </c>
    </row>
    <row r="4859" spans="1:14" x14ac:dyDescent="0.3">
      <c r="A4859" t="s">
        <v>9445</v>
      </c>
      <c r="B4859" t="s">
        <v>9446</v>
      </c>
      <c r="C4859" t="s">
        <v>37</v>
      </c>
      <c r="D4859" t="s">
        <v>33</v>
      </c>
      <c r="E4859" t="s">
        <v>34</v>
      </c>
      <c r="F4859">
        <v>5179</v>
      </c>
      <c r="G4859">
        <v>20</v>
      </c>
      <c r="H4859">
        <v>4143</v>
      </c>
      <c r="I4859">
        <v>3.1</v>
      </c>
      <c r="J4859">
        <v>102</v>
      </c>
      <c r="K4859">
        <v>2</v>
      </c>
      <c r="L4859">
        <v>8286</v>
      </c>
      <c r="M4859" s="1">
        <v>45778</v>
      </c>
      <c r="N4859" t="s">
        <v>75</v>
      </c>
    </row>
    <row r="4860" spans="1:14" x14ac:dyDescent="0.3">
      <c r="A4860" t="s">
        <v>9447</v>
      </c>
      <c r="B4860" t="s">
        <v>9448</v>
      </c>
      <c r="C4860" t="s">
        <v>27</v>
      </c>
      <c r="D4860" t="s">
        <v>23</v>
      </c>
      <c r="E4860" t="s">
        <v>34</v>
      </c>
      <c r="F4860">
        <v>4909</v>
      </c>
      <c r="G4860">
        <v>10</v>
      </c>
      <c r="H4860">
        <v>4418</v>
      </c>
      <c r="I4860">
        <v>4.2</v>
      </c>
      <c r="J4860">
        <v>184</v>
      </c>
      <c r="K4860">
        <v>1</v>
      </c>
      <c r="L4860">
        <v>4418</v>
      </c>
      <c r="M4860" s="1">
        <v>45340</v>
      </c>
      <c r="N4860" t="s">
        <v>85</v>
      </c>
    </row>
    <row r="4861" spans="1:14" x14ac:dyDescent="0.3">
      <c r="A4861" t="s">
        <v>9449</v>
      </c>
      <c r="B4861" t="s">
        <v>9450</v>
      </c>
      <c r="C4861" t="s">
        <v>45</v>
      </c>
      <c r="D4861" t="s">
        <v>23</v>
      </c>
      <c r="E4861" t="s">
        <v>34</v>
      </c>
      <c r="F4861">
        <v>2362</v>
      </c>
      <c r="G4861">
        <v>20</v>
      </c>
      <c r="H4861">
        <v>1890</v>
      </c>
      <c r="I4861">
        <v>3.5</v>
      </c>
      <c r="J4861">
        <v>62</v>
      </c>
      <c r="K4861">
        <v>5</v>
      </c>
      <c r="L4861">
        <v>9450</v>
      </c>
      <c r="M4861" s="1">
        <v>45630</v>
      </c>
      <c r="N4861" t="s">
        <v>29</v>
      </c>
    </row>
    <row r="4862" spans="1:14" x14ac:dyDescent="0.3">
      <c r="A4862" t="s">
        <v>9451</v>
      </c>
      <c r="B4862" t="s">
        <v>9452</v>
      </c>
      <c r="C4862" t="s">
        <v>45</v>
      </c>
      <c r="D4862" t="s">
        <v>109</v>
      </c>
      <c r="E4862" t="s">
        <v>161</v>
      </c>
      <c r="F4862">
        <v>1332</v>
      </c>
      <c r="G4862">
        <v>60</v>
      </c>
      <c r="H4862">
        <v>533</v>
      </c>
      <c r="I4862">
        <v>4.4000000000000004</v>
      </c>
      <c r="J4862">
        <v>88</v>
      </c>
      <c r="K4862">
        <v>1</v>
      </c>
      <c r="L4862">
        <v>533</v>
      </c>
      <c r="M4862" s="1">
        <v>45449</v>
      </c>
      <c r="N4862" t="s">
        <v>189</v>
      </c>
    </row>
    <row r="4863" spans="1:14" x14ac:dyDescent="0.3">
      <c r="A4863" t="s">
        <v>9453</v>
      </c>
      <c r="B4863" t="s">
        <v>9454</v>
      </c>
      <c r="C4863" t="s">
        <v>27</v>
      </c>
      <c r="D4863" t="s">
        <v>109</v>
      </c>
      <c r="E4863" t="s">
        <v>18</v>
      </c>
      <c r="F4863">
        <v>2061</v>
      </c>
      <c r="G4863">
        <v>30</v>
      </c>
      <c r="H4863">
        <v>1443</v>
      </c>
      <c r="I4863">
        <v>4</v>
      </c>
      <c r="J4863">
        <v>208</v>
      </c>
      <c r="K4863">
        <v>1</v>
      </c>
      <c r="L4863">
        <v>1443</v>
      </c>
      <c r="M4863" s="1">
        <v>45470</v>
      </c>
      <c r="N4863" t="s">
        <v>102</v>
      </c>
    </row>
    <row r="4864" spans="1:14" x14ac:dyDescent="0.3">
      <c r="A4864" t="s">
        <v>9455</v>
      </c>
      <c r="B4864" t="s">
        <v>9456</v>
      </c>
      <c r="C4864" t="s">
        <v>45</v>
      </c>
      <c r="D4864" t="s">
        <v>46</v>
      </c>
      <c r="E4864" t="s">
        <v>161</v>
      </c>
      <c r="F4864">
        <v>6099</v>
      </c>
      <c r="G4864">
        <v>40</v>
      </c>
      <c r="H4864">
        <v>3659</v>
      </c>
      <c r="I4864">
        <v>3.9</v>
      </c>
      <c r="J4864">
        <v>440</v>
      </c>
      <c r="K4864">
        <v>1</v>
      </c>
      <c r="L4864">
        <v>3659</v>
      </c>
      <c r="M4864" s="1">
        <v>46012</v>
      </c>
      <c r="N4864" t="s">
        <v>141</v>
      </c>
    </row>
    <row r="4865" spans="1:14" x14ac:dyDescent="0.3">
      <c r="A4865" t="s">
        <v>9457</v>
      </c>
      <c r="B4865" t="s">
        <v>9458</v>
      </c>
      <c r="C4865" t="s">
        <v>88</v>
      </c>
      <c r="D4865" t="s">
        <v>23</v>
      </c>
      <c r="E4865" t="s">
        <v>34</v>
      </c>
      <c r="F4865">
        <v>1854</v>
      </c>
      <c r="G4865">
        <v>15</v>
      </c>
      <c r="H4865">
        <v>1576</v>
      </c>
      <c r="I4865">
        <v>4.9000000000000004</v>
      </c>
      <c r="J4865">
        <v>222</v>
      </c>
      <c r="K4865">
        <v>3</v>
      </c>
      <c r="L4865">
        <v>4728</v>
      </c>
      <c r="M4865" s="1">
        <v>45346</v>
      </c>
      <c r="N4865" t="s">
        <v>42</v>
      </c>
    </row>
    <row r="4866" spans="1:14" x14ac:dyDescent="0.3">
      <c r="A4866" t="s">
        <v>9459</v>
      </c>
      <c r="B4866" t="s">
        <v>1242</v>
      </c>
      <c r="C4866" t="s">
        <v>88</v>
      </c>
      <c r="D4866" t="s">
        <v>33</v>
      </c>
      <c r="E4866" t="s">
        <v>34</v>
      </c>
      <c r="F4866">
        <v>1726</v>
      </c>
      <c r="G4866">
        <v>40</v>
      </c>
      <c r="H4866">
        <v>1036</v>
      </c>
      <c r="I4866">
        <v>5</v>
      </c>
      <c r="J4866">
        <v>189</v>
      </c>
      <c r="K4866">
        <v>1</v>
      </c>
      <c r="L4866">
        <v>1036</v>
      </c>
      <c r="M4866" s="1">
        <v>45553</v>
      </c>
      <c r="N4866" t="s">
        <v>71</v>
      </c>
    </row>
    <row r="4867" spans="1:14" x14ac:dyDescent="0.3">
      <c r="A4867" t="s">
        <v>9460</v>
      </c>
      <c r="B4867" t="s">
        <v>9461</v>
      </c>
      <c r="C4867" t="s">
        <v>52</v>
      </c>
      <c r="D4867" t="s">
        <v>46</v>
      </c>
      <c r="E4867" t="s">
        <v>34</v>
      </c>
      <c r="F4867">
        <v>8196</v>
      </c>
      <c r="G4867">
        <v>50</v>
      </c>
      <c r="H4867">
        <v>4098</v>
      </c>
      <c r="I4867">
        <v>3.4</v>
      </c>
      <c r="J4867">
        <v>164</v>
      </c>
      <c r="K4867">
        <v>1</v>
      </c>
      <c r="L4867">
        <v>4098</v>
      </c>
      <c r="M4867" s="1">
        <v>45796</v>
      </c>
      <c r="N4867" t="s">
        <v>38</v>
      </c>
    </row>
    <row r="4868" spans="1:14" x14ac:dyDescent="0.3">
      <c r="A4868" t="s">
        <v>9462</v>
      </c>
      <c r="B4868" t="s">
        <v>9463</v>
      </c>
      <c r="C4868" t="s">
        <v>16</v>
      </c>
      <c r="D4868" t="s">
        <v>33</v>
      </c>
      <c r="E4868" t="s">
        <v>34</v>
      </c>
      <c r="F4868">
        <v>1764</v>
      </c>
      <c r="G4868">
        <v>30</v>
      </c>
      <c r="H4868">
        <v>1235</v>
      </c>
      <c r="I4868">
        <v>3.9</v>
      </c>
      <c r="J4868">
        <v>71</v>
      </c>
      <c r="K4868">
        <v>2</v>
      </c>
      <c r="L4868">
        <v>2470</v>
      </c>
      <c r="M4868" s="1">
        <v>45466</v>
      </c>
      <c r="N4868" t="s">
        <v>78</v>
      </c>
    </row>
    <row r="4869" spans="1:14" x14ac:dyDescent="0.3">
      <c r="A4869" t="s">
        <v>9464</v>
      </c>
      <c r="B4869" t="s">
        <v>9465</v>
      </c>
      <c r="C4869" t="s">
        <v>16</v>
      </c>
      <c r="D4869" t="s">
        <v>46</v>
      </c>
      <c r="E4869" t="s">
        <v>161</v>
      </c>
      <c r="F4869">
        <v>7468</v>
      </c>
      <c r="G4869">
        <v>25</v>
      </c>
      <c r="H4869">
        <v>5601</v>
      </c>
      <c r="I4869">
        <v>4.5</v>
      </c>
      <c r="J4869">
        <v>70</v>
      </c>
      <c r="K4869">
        <v>1</v>
      </c>
      <c r="L4869">
        <v>5601</v>
      </c>
      <c r="M4869" s="1">
        <v>45570</v>
      </c>
      <c r="N4869" t="s">
        <v>75</v>
      </c>
    </row>
    <row r="4870" spans="1:14" x14ac:dyDescent="0.3">
      <c r="A4870" t="s">
        <v>9466</v>
      </c>
      <c r="B4870" t="s">
        <v>9467</v>
      </c>
      <c r="C4870" t="s">
        <v>45</v>
      </c>
      <c r="D4870" t="s">
        <v>41</v>
      </c>
      <c r="E4870" t="s">
        <v>34</v>
      </c>
      <c r="F4870">
        <v>1164</v>
      </c>
      <c r="G4870">
        <v>15</v>
      </c>
      <c r="H4870">
        <v>989</v>
      </c>
      <c r="I4870">
        <v>4.3</v>
      </c>
      <c r="J4870">
        <v>210</v>
      </c>
      <c r="K4870">
        <v>2</v>
      </c>
      <c r="L4870">
        <v>1978</v>
      </c>
      <c r="M4870" s="1">
        <v>45929</v>
      </c>
      <c r="N4870" t="s">
        <v>168</v>
      </c>
    </row>
    <row r="4871" spans="1:14" x14ac:dyDescent="0.3">
      <c r="A4871" t="s">
        <v>9468</v>
      </c>
      <c r="B4871" t="s">
        <v>9469</v>
      </c>
      <c r="C4871" t="s">
        <v>32</v>
      </c>
      <c r="D4871" t="s">
        <v>41</v>
      </c>
      <c r="E4871" t="s">
        <v>34</v>
      </c>
      <c r="F4871">
        <v>893</v>
      </c>
      <c r="G4871">
        <v>20</v>
      </c>
      <c r="H4871">
        <v>714</v>
      </c>
      <c r="I4871">
        <v>4.5</v>
      </c>
      <c r="J4871">
        <v>164</v>
      </c>
      <c r="K4871">
        <v>1</v>
      </c>
      <c r="L4871">
        <v>714</v>
      </c>
      <c r="M4871" s="1">
        <v>45871</v>
      </c>
      <c r="N4871" t="s">
        <v>150</v>
      </c>
    </row>
    <row r="4872" spans="1:14" x14ac:dyDescent="0.3">
      <c r="A4872" t="s">
        <v>9470</v>
      </c>
      <c r="B4872" t="s">
        <v>9471</v>
      </c>
      <c r="C4872" t="s">
        <v>32</v>
      </c>
      <c r="D4872" t="s">
        <v>23</v>
      </c>
      <c r="E4872" t="s">
        <v>34</v>
      </c>
      <c r="F4872">
        <v>3083</v>
      </c>
      <c r="G4872">
        <v>40</v>
      </c>
      <c r="H4872">
        <v>1850</v>
      </c>
      <c r="I4872">
        <v>4.0999999999999996</v>
      </c>
      <c r="J4872">
        <v>322</v>
      </c>
      <c r="K4872">
        <v>1</v>
      </c>
      <c r="L4872">
        <v>1850</v>
      </c>
      <c r="M4872" s="1">
        <v>45647</v>
      </c>
      <c r="N4872" t="s">
        <v>61</v>
      </c>
    </row>
    <row r="4873" spans="1:14" x14ac:dyDescent="0.3">
      <c r="A4873" t="s">
        <v>9472</v>
      </c>
      <c r="B4873" t="s">
        <v>9473</v>
      </c>
      <c r="C4873" t="s">
        <v>27</v>
      </c>
      <c r="D4873" t="s">
        <v>109</v>
      </c>
      <c r="E4873" t="s">
        <v>34</v>
      </c>
      <c r="F4873">
        <v>2734</v>
      </c>
      <c r="G4873">
        <v>0</v>
      </c>
      <c r="H4873">
        <v>2734</v>
      </c>
      <c r="I4873">
        <v>4.7</v>
      </c>
      <c r="J4873">
        <v>98</v>
      </c>
      <c r="K4873">
        <v>1</v>
      </c>
      <c r="L4873">
        <v>2734</v>
      </c>
      <c r="M4873" s="1">
        <v>45831</v>
      </c>
      <c r="N4873" t="s">
        <v>102</v>
      </c>
    </row>
    <row r="4874" spans="1:14" x14ac:dyDescent="0.3">
      <c r="A4874" t="s">
        <v>9474</v>
      </c>
      <c r="B4874" t="s">
        <v>9475</v>
      </c>
      <c r="C4874" t="s">
        <v>52</v>
      </c>
      <c r="D4874" t="s">
        <v>28</v>
      </c>
      <c r="E4874" t="s">
        <v>34</v>
      </c>
      <c r="F4874">
        <v>3143</v>
      </c>
      <c r="G4874">
        <v>25</v>
      </c>
      <c r="H4874">
        <v>2357</v>
      </c>
      <c r="I4874">
        <v>4.2</v>
      </c>
      <c r="J4874">
        <v>72</v>
      </c>
      <c r="K4874">
        <v>1</v>
      </c>
      <c r="L4874">
        <v>2357</v>
      </c>
      <c r="M4874" s="1">
        <v>45919</v>
      </c>
      <c r="N4874" t="s">
        <v>91</v>
      </c>
    </row>
    <row r="4875" spans="1:14" x14ac:dyDescent="0.3">
      <c r="A4875" t="s">
        <v>9476</v>
      </c>
      <c r="B4875" t="s">
        <v>9477</v>
      </c>
      <c r="C4875" t="s">
        <v>116</v>
      </c>
      <c r="D4875" t="s">
        <v>33</v>
      </c>
      <c r="E4875" t="s">
        <v>34</v>
      </c>
      <c r="F4875">
        <v>1453</v>
      </c>
      <c r="G4875">
        <v>25</v>
      </c>
      <c r="H4875">
        <v>1090</v>
      </c>
      <c r="I4875">
        <v>4.3</v>
      </c>
      <c r="J4875">
        <v>165</v>
      </c>
      <c r="K4875">
        <v>5</v>
      </c>
      <c r="L4875">
        <v>5450</v>
      </c>
      <c r="M4875" s="1">
        <v>45602</v>
      </c>
      <c r="N4875" t="s">
        <v>42</v>
      </c>
    </row>
    <row r="4876" spans="1:14" x14ac:dyDescent="0.3">
      <c r="A4876" t="s">
        <v>9478</v>
      </c>
      <c r="B4876" t="s">
        <v>9479</v>
      </c>
      <c r="C4876" t="s">
        <v>27</v>
      </c>
      <c r="D4876" t="s">
        <v>33</v>
      </c>
      <c r="E4876" t="s">
        <v>34</v>
      </c>
      <c r="F4876">
        <v>3186</v>
      </c>
      <c r="G4876">
        <v>60</v>
      </c>
      <c r="H4876">
        <v>1274</v>
      </c>
      <c r="I4876">
        <v>3.5</v>
      </c>
      <c r="J4876">
        <v>177</v>
      </c>
      <c r="K4876">
        <v>1</v>
      </c>
      <c r="L4876">
        <v>1274</v>
      </c>
      <c r="M4876" s="1">
        <v>45355</v>
      </c>
      <c r="N4876" t="s">
        <v>91</v>
      </c>
    </row>
    <row r="4877" spans="1:14" x14ac:dyDescent="0.3">
      <c r="A4877" t="s">
        <v>9480</v>
      </c>
      <c r="B4877" t="s">
        <v>9481</v>
      </c>
      <c r="C4877" t="s">
        <v>27</v>
      </c>
      <c r="D4877" t="s">
        <v>46</v>
      </c>
      <c r="E4877" t="s">
        <v>18</v>
      </c>
      <c r="F4877">
        <v>2419</v>
      </c>
      <c r="G4877">
        <v>30</v>
      </c>
      <c r="H4877">
        <v>1693</v>
      </c>
      <c r="I4877">
        <v>4.2</v>
      </c>
      <c r="J4877">
        <v>62</v>
      </c>
      <c r="K4877">
        <v>1</v>
      </c>
      <c r="L4877">
        <v>1693</v>
      </c>
      <c r="M4877" s="1">
        <v>45297</v>
      </c>
      <c r="N4877" t="s">
        <v>24</v>
      </c>
    </row>
    <row r="4878" spans="1:14" x14ac:dyDescent="0.3">
      <c r="A4878" t="s">
        <v>9482</v>
      </c>
      <c r="B4878" t="s">
        <v>9483</v>
      </c>
      <c r="C4878" t="s">
        <v>37</v>
      </c>
      <c r="D4878" t="s">
        <v>28</v>
      </c>
      <c r="E4878" t="s">
        <v>34</v>
      </c>
      <c r="F4878">
        <v>2252</v>
      </c>
      <c r="G4878">
        <v>10</v>
      </c>
      <c r="H4878">
        <v>2027</v>
      </c>
      <c r="I4878">
        <v>4.5</v>
      </c>
      <c r="J4878">
        <v>207</v>
      </c>
      <c r="K4878">
        <v>3</v>
      </c>
      <c r="L4878">
        <v>6081</v>
      </c>
      <c r="M4878" s="1">
        <v>45987</v>
      </c>
      <c r="N4878" t="s">
        <v>85</v>
      </c>
    </row>
    <row r="4879" spans="1:14" x14ac:dyDescent="0.3">
      <c r="A4879" t="s">
        <v>9484</v>
      </c>
      <c r="B4879" t="s">
        <v>9485</v>
      </c>
      <c r="C4879" t="s">
        <v>27</v>
      </c>
      <c r="D4879" t="s">
        <v>23</v>
      </c>
      <c r="E4879" t="s">
        <v>34</v>
      </c>
      <c r="F4879">
        <v>3544</v>
      </c>
      <c r="G4879">
        <v>15</v>
      </c>
      <c r="H4879">
        <v>3012</v>
      </c>
      <c r="I4879">
        <v>4.3</v>
      </c>
      <c r="J4879">
        <v>94</v>
      </c>
      <c r="K4879">
        <v>3</v>
      </c>
      <c r="L4879">
        <v>9036</v>
      </c>
      <c r="M4879" s="1">
        <v>45312</v>
      </c>
      <c r="N4879" t="s">
        <v>61</v>
      </c>
    </row>
    <row r="4880" spans="1:14" x14ac:dyDescent="0.3">
      <c r="A4880" t="s">
        <v>9486</v>
      </c>
      <c r="B4880" t="s">
        <v>9487</v>
      </c>
      <c r="C4880" t="s">
        <v>45</v>
      </c>
      <c r="D4880" t="s">
        <v>41</v>
      </c>
      <c r="E4880" t="s">
        <v>34</v>
      </c>
      <c r="F4880">
        <v>1693</v>
      </c>
      <c r="G4880">
        <v>10</v>
      </c>
      <c r="H4880">
        <v>1524</v>
      </c>
      <c r="I4880">
        <v>5</v>
      </c>
      <c r="J4880">
        <v>532</v>
      </c>
      <c r="K4880">
        <v>1</v>
      </c>
      <c r="L4880">
        <v>1524</v>
      </c>
      <c r="M4880" s="1">
        <v>45789</v>
      </c>
      <c r="N4880" t="s">
        <v>102</v>
      </c>
    </row>
    <row r="4881" spans="1:14" x14ac:dyDescent="0.3">
      <c r="A4881" t="s">
        <v>9488</v>
      </c>
      <c r="B4881" t="s">
        <v>9489</v>
      </c>
      <c r="C4881" t="s">
        <v>57</v>
      </c>
      <c r="D4881" t="s">
        <v>17</v>
      </c>
      <c r="E4881" t="s">
        <v>18</v>
      </c>
      <c r="F4881">
        <v>1330</v>
      </c>
      <c r="G4881">
        <v>25</v>
      </c>
      <c r="H4881">
        <v>998</v>
      </c>
      <c r="I4881">
        <v>4.2</v>
      </c>
      <c r="J4881">
        <v>58</v>
      </c>
      <c r="K4881">
        <v>1</v>
      </c>
      <c r="L4881">
        <v>998</v>
      </c>
      <c r="M4881" s="1">
        <v>45518</v>
      </c>
      <c r="N4881" t="s">
        <v>61</v>
      </c>
    </row>
    <row r="4882" spans="1:14" x14ac:dyDescent="0.3">
      <c r="A4882" t="s">
        <v>9490</v>
      </c>
      <c r="B4882" t="s">
        <v>9491</v>
      </c>
      <c r="C4882" t="s">
        <v>16</v>
      </c>
      <c r="D4882" t="s">
        <v>41</v>
      </c>
      <c r="E4882" t="s">
        <v>34</v>
      </c>
      <c r="F4882">
        <v>999</v>
      </c>
      <c r="G4882">
        <v>25</v>
      </c>
      <c r="H4882">
        <v>749</v>
      </c>
      <c r="I4882">
        <v>4.4000000000000004</v>
      </c>
      <c r="J4882">
        <v>106</v>
      </c>
      <c r="K4882">
        <v>1</v>
      </c>
      <c r="L4882">
        <v>749</v>
      </c>
      <c r="M4882" s="1">
        <v>45869</v>
      </c>
      <c r="N4882" t="s">
        <v>38</v>
      </c>
    </row>
    <row r="4883" spans="1:14" x14ac:dyDescent="0.3">
      <c r="A4883" t="s">
        <v>9492</v>
      </c>
      <c r="B4883" t="s">
        <v>9493</v>
      </c>
      <c r="C4883" t="s">
        <v>88</v>
      </c>
      <c r="D4883" t="s">
        <v>41</v>
      </c>
      <c r="E4883" t="s">
        <v>34</v>
      </c>
      <c r="F4883">
        <v>2079</v>
      </c>
      <c r="G4883">
        <v>25</v>
      </c>
      <c r="H4883">
        <v>1559</v>
      </c>
      <c r="I4883">
        <v>4.2</v>
      </c>
      <c r="J4883">
        <v>458</v>
      </c>
      <c r="K4883">
        <v>1</v>
      </c>
      <c r="L4883">
        <v>1559</v>
      </c>
      <c r="M4883" s="1">
        <v>45519</v>
      </c>
      <c r="N4883" t="s">
        <v>58</v>
      </c>
    </row>
    <row r="4884" spans="1:14" x14ac:dyDescent="0.3">
      <c r="A4884" t="s">
        <v>9494</v>
      </c>
      <c r="B4884" t="s">
        <v>9495</v>
      </c>
      <c r="C4884" t="s">
        <v>22</v>
      </c>
      <c r="D4884" t="s">
        <v>23</v>
      </c>
      <c r="E4884" t="s">
        <v>18</v>
      </c>
      <c r="F4884">
        <v>5431</v>
      </c>
      <c r="G4884">
        <v>10</v>
      </c>
      <c r="H4884">
        <v>4888</v>
      </c>
      <c r="I4884">
        <v>4.0999999999999996</v>
      </c>
      <c r="J4884">
        <v>104</v>
      </c>
      <c r="K4884">
        <v>3</v>
      </c>
      <c r="L4884">
        <v>14664</v>
      </c>
      <c r="M4884" s="1">
        <v>45546</v>
      </c>
      <c r="N4884" t="s">
        <v>168</v>
      </c>
    </row>
    <row r="4885" spans="1:14" x14ac:dyDescent="0.3">
      <c r="A4885" t="s">
        <v>9496</v>
      </c>
      <c r="B4885" t="s">
        <v>9497</v>
      </c>
      <c r="C4885" t="s">
        <v>32</v>
      </c>
      <c r="D4885" t="s">
        <v>28</v>
      </c>
      <c r="E4885" t="s">
        <v>34</v>
      </c>
      <c r="F4885">
        <v>7818</v>
      </c>
      <c r="G4885">
        <v>20</v>
      </c>
      <c r="H4885">
        <v>6254</v>
      </c>
      <c r="I4885">
        <v>4.5999999999999996</v>
      </c>
      <c r="J4885">
        <v>128</v>
      </c>
      <c r="K4885">
        <v>1</v>
      </c>
      <c r="L4885">
        <v>6254</v>
      </c>
      <c r="M4885" s="1">
        <v>45779</v>
      </c>
      <c r="N4885" t="s">
        <v>75</v>
      </c>
    </row>
    <row r="4886" spans="1:14" x14ac:dyDescent="0.3">
      <c r="A4886" t="s">
        <v>9498</v>
      </c>
      <c r="B4886" t="s">
        <v>9499</v>
      </c>
      <c r="C4886" t="s">
        <v>32</v>
      </c>
      <c r="D4886" t="s">
        <v>41</v>
      </c>
      <c r="E4886" t="s">
        <v>74</v>
      </c>
      <c r="F4886">
        <v>976</v>
      </c>
      <c r="G4886">
        <v>20</v>
      </c>
      <c r="H4886">
        <v>781</v>
      </c>
      <c r="I4886">
        <v>4</v>
      </c>
      <c r="J4886">
        <v>305</v>
      </c>
      <c r="K4886">
        <v>1</v>
      </c>
      <c r="L4886">
        <v>781</v>
      </c>
      <c r="M4886" s="1">
        <v>45608</v>
      </c>
      <c r="N4886" t="s">
        <v>71</v>
      </c>
    </row>
    <row r="4887" spans="1:14" x14ac:dyDescent="0.3">
      <c r="A4887" t="s">
        <v>9500</v>
      </c>
      <c r="B4887" t="s">
        <v>9501</v>
      </c>
      <c r="C4887" t="s">
        <v>22</v>
      </c>
      <c r="D4887" t="s">
        <v>109</v>
      </c>
      <c r="E4887" t="s">
        <v>34</v>
      </c>
      <c r="F4887">
        <v>3582</v>
      </c>
      <c r="G4887">
        <v>50</v>
      </c>
      <c r="H4887">
        <v>1791</v>
      </c>
      <c r="I4887">
        <v>3.5</v>
      </c>
      <c r="J4887">
        <v>30</v>
      </c>
      <c r="K4887">
        <v>1</v>
      </c>
      <c r="L4887">
        <v>1791</v>
      </c>
      <c r="M4887" s="1">
        <v>45344</v>
      </c>
      <c r="N4887" t="s">
        <v>61</v>
      </c>
    </row>
    <row r="4888" spans="1:14" x14ac:dyDescent="0.3">
      <c r="A4888" t="s">
        <v>9502</v>
      </c>
      <c r="B4888" t="s">
        <v>6859</v>
      </c>
      <c r="C4888" t="s">
        <v>32</v>
      </c>
      <c r="D4888" t="s">
        <v>17</v>
      </c>
      <c r="E4888" t="s">
        <v>18</v>
      </c>
      <c r="F4888">
        <v>4024</v>
      </c>
      <c r="G4888">
        <v>25</v>
      </c>
      <c r="H4888">
        <v>3018</v>
      </c>
      <c r="I4888">
        <v>4.9000000000000004</v>
      </c>
      <c r="J4888">
        <v>284</v>
      </c>
      <c r="K4888">
        <v>2</v>
      </c>
      <c r="L4888">
        <v>6036</v>
      </c>
      <c r="M4888" s="1">
        <v>45682</v>
      </c>
      <c r="N4888" t="s">
        <v>19</v>
      </c>
    </row>
    <row r="4889" spans="1:14" x14ac:dyDescent="0.3">
      <c r="A4889" t="s">
        <v>9503</v>
      </c>
      <c r="B4889" t="s">
        <v>7666</v>
      </c>
      <c r="C4889" t="s">
        <v>52</v>
      </c>
      <c r="D4889" t="s">
        <v>23</v>
      </c>
      <c r="E4889" t="s">
        <v>34</v>
      </c>
      <c r="F4889">
        <v>3564</v>
      </c>
      <c r="G4889">
        <v>30</v>
      </c>
      <c r="H4889">
        <v>2495</v>
      </c>
      <c r="I4889">
        <v>3.8</v>
      </c>
      <c r="J4889">
        <v>464</v>
      </c>
      <c r="K4889">
        <v>1</v>
      </c>
      <c r="L4889">
        <v>2495</v>
      </c>
      <c r="M4889" s="1">
        <v>45803</v>
      </c>
      <c r="N4889" t="s">
        <v>78</v>
      </c>
    </row>
    <row r="4890" spans="1:14" x14ac:dyDescent="0.3">
      <c r="A4890" t="s">
        <v>9504</v>
      </c>
      <c r="B4890" t="s">
        <v>9505</v>
      </c>
      <c r="C4890" t="s">
        <v>22</v>
      </c>
      <c r="D4890" t="s">
        <v>46</v>
      </c>
      <c r="E4890" t="s">
        <v>34</v>
      </c>
      <c r="F4890">
        <v>4390</v>
      </c>
      <c r="G4890">
        <v>30</v>
      </c>
      <c r="H4890">
        <v>3073</v>
      </c>
      <c r="I4890">
        <v>3.4</v>
      </c>
      <c r="J4890">
        <v>396</v>
      </c>
      <c r="K4890">
        <v>2</v>
      </c>
      <c r="L4890">
        <v>6146</v>
      </c>
      <c r="M4890" s="1">
        <v>45865</v>
      </c>
      <c r="N4890" t="s">
        <v>42</v>
      </c>
    </row>
    <row r="4891" spans="1:14" x14ac:dyDescent="0.3">
      <c r="A4891" t="s">
        <v>9506</v>
      </c>
      <c r="B4891" t="s">
        <v>113</v>
      </c>
      <c r="C4891" t="s">
        <v>32</v>
      </c>
      <c r="D4891" t="s">
        <v>109</v>
      </c>
      <c r="E4891" t="s">
        <v>18</v>
      </c>
      <c r="F4891">
        <v>803</v>
      </c>
      <c r="G4891">
        <v>30</v>
      </c>
      <c r="H4891">
        <v>562</v>
      </c>
      <c r="I4891">
        <v>4.4000000000000004</v>
      </c>
      <c r="J4891">
        <v>257</v>
      </c>
      <c r="K4891">
        <v>3</v>
      </c>
      <c r="L4891">
        <v>1686</v>
      </c>
      <c r="M4891" s="1">
        <v>45679</v>
      </c>
      <c r="N4891" t="s">
        <v>54</v>
      </c>
    </row>
    <row r="4892" spans="1:14" x14ac:dyDescent="0.3">
      <c r="A4892" t="s">
        <v>9507</v>
      </c>
      <c r="B4892" t="s">
        <v>9508</v>
      </c>
      <c r="C4892" t="s">
        <v>45</v>
      </c>
      <c r="D4892" t="s">
        <v>23</v>
      </c>
      <c r="E4892" t="s">
        <v>34</v>
      </c>
      <c r="F4892">
        <v>3919</v>
      </c>
      <c r="G4892">
        <v>50</v>
      </c>
      <c r="H4892">
        <v>1960</v>
      </c>
      <c r="I4892">
        <v>5</v>
      </c>
      <c r="J4892">
        <v>414</v>
      </c>
      <c r="K4892">
        <v>1</v>
      </c>
      <c r="L4892">
        <v>1960</v>
      </c>
      <c r="M4892" s="1">
        <v>45780</v>
      </c>
      <c r="N4892" t="s">
        <v>19</v>
      </c>
    </row>
    <row r="4893" spans="1:14" x14ac:dyDescent="0.3">
      <c r="A4893" t="s">
        <v>9509</v>
      </c>
      <c r="B4893" t="s">
        <v>9510</v>
      </c>
      <c r="C4893" t="s">
        <v>16</v>
      </c>
      <c r="D4893" t="s">
        <v>28</v>
      </c>
      <c r="E4893" t="s">
        <v>34</v>
      </c>
      <c r="F4893">
        <v>1989</v>
      </c>
      <c r="G4893">
        <v>30</v>
      </c>
      <c r="H4893">
        <v>1392</v>
      </c>
      <c r="I4893">
        <v>4.4000000000000004</v>
      </c>
      <c r="J4893">
        <v>235</v>
      </c>
      <c r="K4893">
        <v>5</v>
      </c>
      <c r="L4893">
        <v>6960</v>
      </c>
      <c r="M4893" s="1">
        <v>45526</v>
      </c>
      <c r="N4893" t="s">
        <v>85</v>
      </c>
    </row>
    <row r="4894" spans="1:14" x14ac:dyDescent="0.3">
      <c r="A4894" t="s">
        <v>9511</v>
      </c>
      <c r="B4894" t="s">
        <v>9512</v>
      </c>
      <c r="C4894" t="s">
        <v>57</v>
      </c>
      <c r="D4894" t="s">
        <v>23</v>
      </c>
      <c r="E4894" t="s">
        <v>34</v>
      </c>
      <c r="F4894">
        <v>2897</v>
      </c>
      <c r="G4894">
        <v>30</v>
      </c>
      <c r="H4894">
        <v>2028</v>
      </c>
      <c r="I4894">
        <v>4.8</v>
      </c>
      <c r="J4894">
        <v>43</v>
      </c>
      <c r="K4894">
        <v>4</v>
      </c>
      <c r="L4894">
        <v>8112</v>
      </c>
      <c r="M4894" s="1">
        <v>45811</v>
      </c>
      <c r="N4894" t="s">
        <v>189</v>
      </c>
    </row>
    <row r="4895" spans="1:14" x14ac:dyDescent="0.3">
      <c r="A4895" t="s">
        <v>9513</v>
      </c>
      <c r="B4895" t="s">
        <v>9514</v>
      </c>
      <c r="C4895" t="s">
        <v>27</v>
      </c>
      <c r="D4895" t="s">
        <v>46</v>
      </c>
      <c r="E4895" t="s">
        <v>18</v>
      </c>
      <c r="F4895">
        <v>9431</v>
      </c>
      <c r="G4895">
        <v>0</v>
      </c>
      <c r="H4895">
        <v>9431</v>
      </c>
      <c r="I4895">
        <v>3.7</v>
      </c>
      <c r="J4895">
        <v>123</v>
      </c>
      <c r="K4895">
        <v>1</v>
      </c>
      <c r="L4895">
        <v>9431</v>
      </c>
      <c r="M4895" s="1">
        <v>45626</v>
      </c>
      <c r="N4895" t="s">
        <v>141</v>
      </c>
    </row>
    <row r="4896" spans="1:14" x14ac:dyDescent="0.3">
      <c r="A4896" t="s">
        <v>9515</v>
      </c>
      <c r="B4896" t="s">
        <v>9516</v>
      </c>
      <c r="C4896" t="s">
        <v>57</v>
      </c>
      <c r="D4896" t="s">
        <v>33</v>
      </c>
      <c r="E4896" t="s">
        <v>18</v>
      </c>
      <c r="F4896">
        <v>1433</v>
      </c>
      <c r="G4896">
        <v>30</v>
      </c>
      <c r="H4896">
        <v>1003</v>
      </c>
      <c r="I4896">
        <v>3.5</v>
      </c>
      <c r="J4896">
        <v>50</v>
      </c>
      <c r="K4896">
        <v>1</v>
      </c>
      <c r="L4896">
        <v>1003</v>
      </c>
      <c r="M4896" s="1">
        <v>45377</v>
      </c>
      <c r="N4896" t="s">
        <v>64</v>
      </c>
    </row>
    <row r="4897" spans="1:14" x14ac:dyDescent="0.3">
      <c r="A4897" t="s">
        <v>9517</v>
      </c>
      <c r="B4897" t="s">
        <v>9518</v>
      </c>
      <c r="C4897" t="s">
        <v>16</v>
      </c>
      <c r="D4897" t="s">
        <v>109</v>
      </c>
      <c r="E4897" t="s">
        <v>34</v>
      </c>
      <c r="F4897">
        <v>2881</v>
      </c>
      <c r="G4897">
        <v>50</v>
      </c>
      <c r="H4897">
        <v>1440</v>
      </c>
      <c r="I4897">
        <v>3.9</v>
      </c>
      <c r="J4897">
        <v>60</v>
      </c>
      <c r="K4897">
        <v>2</v>
      </c>
      <c r="L4897">
        <v>2880</v>
      </c>
      <c r="M4897" s="1">
        <v>45628</v>
      </c>
      <c r="N4897" t="s">
        <v>61</v>
      </c>
    </row>
    <row r="4898" spans="1:14" x14ac:dyDescent="0.3">
      <c r="A4898" t="s">
        <v>9519</v>
      </c>
      <c r="B4898" t="s">
        <v>9520</v>
      </c>
      <c r="C4898" t="s">
        <v>116</v>
      </c>
      <c r="D4898" t="s">
        <v>28</v>
      </c>
      <c r="E4898" t="s">
        <v>34</v>
      </c>
      <c r="F4898">
        <v>4421</v>
      </c>
      <c r="G4898">
        <v>15</v>
      </c>
      <c r="H4898">
        <v>3758</v>
      </c>
      <c r="I4898">
        <v>4.7</v>
      </c>
      <c r="J4898">
        <v>688</v>
      </c>
      <c r="K4898">
        <v>1</v>
      </c>
      <c r="L4898">
        <v>3758</v>
      </c>
      <c r="M4898" s="1">
        <v>45410</v>
      </c>
      <c r="N4898" t="s">
        <v>91</v>
      </c>
    </row>
    <row r="4899" spans="1:14" x14ac:dyDescent="0.3">
      <c r="A4899" t="s">
        <v>9521</v>
      </c>
      <c r="B4899" t="s">
        <v>9522</v>
      </c>
      <c r="C4899" t="s">
        <v>37</v>
      </c>
      <c r="D4899" t="s">
        <v>53</v>
      </c>
      <c r="E4899" t="s">
        <v>34</v>
      </c>
      <c r="F4899">
        <v>2175</v>
      </c>
      <c r="G4899">
        <v>40</v>
      </c>
      <c r="H4899">
        <v>1305</v>
      </c>
      <c r="I4899">
        <v>4.4000000000000004</v>
      </c>
      <c r="J4899">
        <v>75</v>
      </c>
      <c r="K4899">
        <v>1</v>
      </c>
      <c r="L4899">
        <v>1305</v>
      </c>
      <c r="M4899" s="1">
        <v>45450</v>
      </c>
      <c r="N4899" t="s">
        <v>61</v>
      </c>
    </row>
    <row r="4900" spans="1:14" x14ac:dyDescent="0.3">
      <c r="A4900" t="s">
        <v>9523</v>
      </c>
      <c r="B4900" t="s">
        <v>9524</v>
      </c>
      <c r="C4900" t="s">
        <v>88</v>
      </c>
      <c r="D4900" t="s">
        <v>46</v>
      </c>
      <c r="E4900" t="s">
        <v>18</v>
      </c>
      <c r="F4900">
        <v>6409</v>
      </c>
      <c r="G4900">
        <v>10</v>
      </c>
      <c r="H4900">
        <v>5768</v>
      </c>
      <c r="I4900">
        <v>4.4000000000000004</v>
      </c>
      <c r="J4900">
        <v>60</v>
      </c>
      <c r="K4900">
        <v>1</v>
      </c>
      <c r="L4900">
        <v>5768</v>
      </c>
      <c r="M4900" s="1">
        <v>45727</v>
      </c>
      <c r="N4900" t="s">
        <v>91</v>
      </c>
    </row>
    <row r="4901" spans="1:14" x14ac:dyDescent="0.3">
      <c r="A4901" t="s">
        <v>9525</v>
      </c>
      <c r="B4901" t="s">
        <v>9526</v>
      </c>
      <c r="C4901" t="s">
        <v>37</v>
      </c>
      <c r="D4901" t="s">
        <v>46</v>
      </c>
      <c r="E4901" t="s">
        <v>34</v>
      </c>
      <c r="F4901">
        <v>11820</v>
      </c>
      <c r="G4901">
        <v>30</v>
      </c>
      <c r="H4901">
        <v>8274</v>
      </c>
      <c r="I4901">
        <v>4.2</v>
      </c>
      <c r="J4901">
        <v>224</v>
      </c>
      <c r="K4901">
        <v>1</v>
      </c>
      <c r="L4901">
        <v>8274</v>
      </c>
      <c r="M4901" s="1">
        <v>45491</v>
      </c>
      <c r="N4901" t="s">
        <v>150</v>
      </c>
    </row>
    <row r="4902" spans="1:14" x14ac:dyDescent="0.3">
      <c r="A4902" t="s">
        <v>9527</v>
      </c>
      <c r="B4902" t="s">
        <v>9528</v>
      </c>
      <c r="C4902" t="s">
        <v>16</v>
      </c>
      <c r="D4902" t="s">
        <v>41</v>
      </c>
      <c r="E4902" t="s">
        <v>34</v>
      </c>
      <c r="F4902">
        <v>621</v>
      </c>
      <c r="G4902">
        <v>30</v>
      </c>
      <c r="H4902">
        <v>435</v>
      </c>
      <c r="I4902">
        <v>3.9</v>
      </c>
      <c r="J4902">
        <v>320</v>
      </c>
      <c r="K4902">
        <v>1</v>
      </c>
      <c r="L4902">
        <v>435</v>
      </c>
      <c r="M4902" s="1">
        <v>45751</v>
      </c>
      <c r="N4902" t="s">
        <v>71</v>
      </c>
    </row>
    <row r="4903" spans="1:14" x14ac:dyDescent="0.3">
      <c r="A4903" t="s">
        <v>9529</v>
      </c>
      <c r="B4903" t="s">
        <v>9530</v>
      </c>
      <c r="C4903" t="s">
        <v>22</v>
      </c>
      <c r="D4903" t="s">
        <v>46</v>
      </c>
      <c r="E4903" t="s">
        <v>74</v>
      </c>
      <c r="F4903">
        <v>7918</v>
      </c>
      <c r="G4903">
        <v>40</v>
      </c>
      <c r="H4903">
        <v>4751</v>
      </c>
      <c r="I4903">
        <v>4.2</v>
      </c>
      <c r="J4903">
        <v>289</v>
      </c>
      <c r="K4903">
        <v>1</v>
      </c>
      <c r="L4903">
        <v>4751</v>
      </c>
      <c r="M4903" s="1">
        <v>45944</v>
      </c>
      <c r="N4903" t="s">
        <v>78</v>
      </c>
    </row>
    <row r="4904" spans="1:14" x14ac:dyDescent="0.3">
      <c r="A4904" t="s">
        <v>9531</v>
      </c>
      <c r="B4904" t="s">
        <v>9532</v>
      </c>
      <c r="C4904" t="s">
        <v>32</v>
      </c>
      <c r="D4904" t="s">
        <v>41</v>
      </c>
      <c r="E4904" t="s">
        <v>34</v>
      </c>
      <c r="F4904">
        <v>1732</v>
      </c>
      <c r="G4904">
        <v>40</v>
      </c>
      <c r="H4904">
        <v>1039</v>
      </c>
      <c r="I4904">
        <v>4</v>
      </c>
      <c r="J4904">
        <v>126</v>
      </c>
      <c r="K4904">
        <v>1</v>
      </c>
      <c r="L4904">
        <v>1039</v>
      </c>
      <c r="M4904" s="1">
        <v>45563</v>
      </c>
      <c r="N4904" t="s">
        <v>38</v>
      </c>
    </row>
    <row r="4905" spans="1:14" x14ac:dyDescent="0.3">
      <c r="A4905" t="s">
        <v>9533</v>
      </c>
      <c r="B4905" t="s">
        <v>9534</v>
      </c>
      <c r="C4905" t="s">
        <v>27</v>
      </c>
      <c r="D4905" t="s">
        <v>53</v>
      </c>
      <c r="E4905" t="s">
        <v>18</v>
      </c>
      <c r="F4905">
        <v>2798</v>
      </c>
      <c r="G4905">
        <v>30</v>
      </c>
      <c r="H4905">
        <v>1959</v>
      </c>
      <c r="I4905">
        <v>3.9</v>
      </c>
      <c r="J4905">
        <v>154</v>
      </c>
      <c r="K4905">
        <v>1</v>
      </c>
      <c r="L4905">
        <v>1959</v>
      </c>
      <c r="M4905" s="1">
        <v>45644</v>
      </c>
      <c r="N4905" t="s">
        <v>42</v>
      </c>
    </row>
    <row r="4906" spans="1:14" x14ac:dyDescent="0.3">
      <c r="A4906" t="s">
        <v>9535</v>
      </c>
      <c r="B4906" t="s">
        <v>9536</v>
      </c>
      <c r="C4906" t="s">
        <v>27</v>
      </c>
      <c r="D4906" t="s">
        <v>17</v>
      </c>
      <c r="E4906" t="s">
        <v>34</v>
      </c>
      <c r="F4906">
        <v>2751</v>
      </c>
      <c r="G4906">
        <v>10</v>
      </c>
      <c r="H4906">
        <v>2476</v>
      </c>
      <c r="I4906">
        <v>4.3</v>
      </c>
      <c r="J4906">
        <v>118</v>
      </c>
      <c r="K4906">
        <v>2</v>
      </c>
      <c r="L4906">
        <v>4952</v>
      </c>
      <c r="M4906" s="1">
        <v>45771</v>
      </c>
      <c r="N4906" t="s">
        <v>189</v>
      </c>
    </row>
    <row r="4907" spans="1:14" x14ac:dyDescent="0.3">
      <c r="A4907" t="s">
        <v>9537</v>
      </c>
      <c r="B4907" t="s">
        <v>9538</v>
      </c>
      <c r="C4907" t="s">
        <v>16</v>
      </c>
      <c r="D4907" t="s">
        <v>28</v>
      </c>
      <c r="E4907" t="s">
        <v>34</v>
      </c>
      <c r="F4907">
        <v>6098</v>
      </c>
      <c r="G4907">
        <v>40</v>
      </c>
      <c r="H4907">
        <v>3659</v>
      </c>
      <c r="I4907">
        <v>4</v>
      </c>
      <c r="J4907">
        <v>55</v>
      </c>
      <c r="K4907">
        <v>1</v>
      </c>
      <c r="L4907">
        <v>3659</v>
      </c>
      <c r="M4907" s="1">
        <v>45588</v>
      </c>
      <c r="N4907" t="s">
        <v>71</v>
      </c>
    </row>
    <row r="4908" spans="1:14" x14ac:dyDescent="0.3">
      <c r="A4908" t="s">
        <v>9539</v>
      </c>
      <c r="B4908" t="s">
        <v>9540</v>
      </c>
      <c r="C4908" t="s">
        <v>16</v>
      </c>
      <c r="D4908" t="s">
        <v>109</v>
      </c>
      <c r="E4908" t="s">
        <v>18</v>
      </c>
      <c r="F4908">
        <v>735</v>
      </c>
      <c r="G4908">
        <v>30</v>
      </c>
      <c r="H4908">
        <v>514</v>
      </c>
      <c r="I4908">
        <v>4.2</v>
      </c>
      <c r="J4908">
        <v>87</v>
      </c>
      <c r="K4908">
        <v>1</v>
      </c>
      <c r="L4908">
        <v>514</v>
      </c>
      <c r="M4908" s="1">
        <v>45599</v>
      </c>
      <c r="N4908" t="s">
        <v>75</v>
      </c>
    </row>
    <row r="4909" spans="1:14" x14ac:dyDescent="0.3">
      <c r="A4909" t="s">
        <v>9541</v>
      </c>
      <c r="B4909" t="s">
        <v>9542</v>
      </c>
      <c r="C4909" t="s">
        <v>57</v>
      </c>
      <c r="D4909" t="s">
        <v>28</v>
      </c>
      <c r="E4909" t="s">
        <v>34</v>
      </c>
      <c r="F4909">
        <v>8355</v>
      </c>
      <c r="G4909">
        <v>50</v>
      </c>
      <c r="H4909">
        <v>4178</v>
      </c>
      <c r="I4909">
        <v>3.2</v>
      </c>
      <c r="J4909">
        <v>82</v>
      </c>
      <c r="K4909">
        <v>5</v>
      </c>
      <c r="L4909">
        <v>20890</v>
      </c>
      <c r="M4909" s="1">
        <v>45468</v>
      </c>
      <c r="N4909" t="s">
        <v>42</v>
      </c>
    </row>
    <row r="4910" spans="1:14" x14ac:dyDescent="0.3">
      <c r="A4910" t="s">
        <v>9543</v>
      </c>
      <c r="B4910" t="s">
        <v>9544</v>
      </c>
      <c r="C4910" t="s">
        <v>16</v>
      </c>
      <c r="D4910" t="s">
        <v>33</v>
      </c>
      <c r="E4910" t="s">
        <v>18</v>
      </c>
      <c r="F4910">
        <v>2020</v>
      </c>
      <c r="G4910">
        <v>20</v>
      </c>
      <c r="H4910">
        <v>1616</v>
      </c>
      <c r="I4910">
        <v>4.2</v>
      </c>
      <c r="J4910">
        <v>859</v>
      </c>
      <c r="K4910">
        <v>1</v>
      </c>
      <c r="L4910">
        <v>1616</v>
      </c>
      <c r="M4910" s="1">
        <v>45457</v>
      </c>
      <c r="N4910" t="s">
        <v>58</v>
      </c>
    </row>
    <row r="4911" spans="1:14" x14ac:dyDescent="0.3">
      <c r="A4911" t="s">
        <v>9545</v>
      </c>
      <c r="B4911" t="s">
        <v>9546</v>
      </c>
      <c r="C4911" t="s">
        <v>57</v>
      </c>
      <c r="D4911" t="s">
        <v>53</v>
      </c>
      <c r="E4911" t="s">
        <v>74</v>
      </c>
      <c r="F4911">
        <v>3809</v>
      </c>
      <c r="G4911">
        <v>20</v>
      </c>
      <c r="H4911">
        <v>3047</v>
      </c>
      <c r="I4911">
        <v>4</v>
      </c>
      <c r="J4911">
        <v>99</v>
      </c>
      <c r="K4911">
        <v>1</v>
      </c>
      <c r="L4911">
        <v>3047</v>
      </c>
      <c r="M4911" s="1">
        <v>45297</v>
      </c>
      <c r="N4911" t="s">
        <v>75</v>
      </c>
    </row>
    <row r="4912" spans="1:14" x14ac:dyDescent="0.3">
      <c r="A4912" t="s">
        <v>9547</v>
      </c>
      <c r="B4912" t="s">
        <v>9548</v>
      </c>
      <c r="C4912" t="s">
        <v>32</v>
      </c>
      <c r="D4912" t="s">
        <v>17</v>
      </c>
      <c r="E4912" t="s">
        <v>18</v>
      </c>
      <c r="F4912">
        <v>4813</v>
      </c>
      <c r="G4912">
        <v>25</v>
      </c>
      <c r="H4912">
        <v>3610</v>
      </c>
      <c r="I4912">
        <v>4.8</v>
      </c>
      <c r="J4912">
        <v>194</v>
      </c>
      <c r="K4912">
        <v>2</v>
      </c>
      <c r="L4912">
        <v>7220</v>
      </c>
      <c r="M4912" s="1">
        <v>45371</v>
      </c>
      <c r="N4912" t="s">
        <v>102</v>
      </c>
    </row>
    <row r="4913" spans="1:14" x14ac:dyDescent="0.3">
      <c r="A4913" t="s">
        <v>9549</v>
      </c>
      <c r="B4913" t="s">
        <v>9550</v>
      </c>
      <c r="C4913" t="s">
        <v>22</v>
      </c>
      <c r="D4913" t="s">
        <v>23</v>
      </c>
      <c r="E4913" t="s">
        <v>34</v>
      </c>
      <c r="F4913">
        <v>1824</v>
      </c>
      <c r="G4913">
        <v>10</v>
      </c>
      <c r="H4913">
        <v>1642</v>
      </c>
      <c r="I4913">
        <v>3.4</v>
      </c>
      <c r="J4913">
        <v>79</v>
      </c>
      <c r="K4913">
        <v>1</v>
      </c>
      <c r="L4913">
        <v>1642</v>
      </c>
      <c r="M4913" s="1">
        <v>45833</v>
      </c>
      <c r="N4913" t="s">
        <v>29</v>
      </c>
    </row>
    <row r="4914" spans="1:14" x14ac:dyDescent="0.3">
      <c r="A4914" t="s">
        <v>9551</v>
      </c>
      <c r="B4914" t="s">
        <v>9552</v>
      </c>
      <c r="C4914" t="s">
        <v>88</v>
      </c>
      <c r="D4914" t="s">
        <v>23</v>
      </c>
      <c r="E4914" t="s">
        <v>34</v>
      </c>
      <c r="F4914">
        <v>3339</v>
      </c>
      <c r="G4914">
        <v>25</v>
      </c>
      <c r="H4914">
        <v>2504</v>
      </c>
      <c r="I4914">
        <v>4.2</v>
      </c>
      <c r="J4914">
        <v>99</v>
      </c>
      <c r="K4914">
        <v>1</v>
      </c>
      <c r="L4914">
        <v>2504</v>
      </c>
      <c r="M4914" s="1">
        <v>45407</v>
      </c>
      <c r="N4914" t="s">
        <v>102</v>
      </c>
    </row>
    <row r="4915" spans="1:14" x14ac:dyDescent="0.3">
      <c r="A4915" t="s">
        <v>9553</v>
      </c>
      <c r="B4915" t="s">
        <v>9554</v>
      </c>
      <c r="C4915" t="s">
        <v>52</v>
      </c>
      <c r="D4915" t="s">
        <v>33</v>
      </c>
      <c r="E4915" t="s">
        <v>18</v>
      </c>
      <c r="F4915">
        <v>3152</v>
      </c>
      <c r="G4915">
        <v>30</v>
      </c>
      <c r="H4915">
        <v>2206</v>
      </c>
      <c r="I4915">
        <v>4.5</v>
      </c>
      <c r="J4915">
        <v>180</v>
      </c>
      <c r="K4915">
        <v>1</v>
      </c>
      <c r="L4915">
        <v>2206</v>
      </c>
      <c r="M4915" s="1">
        <v>45906</v>
      </c>
      <c r="N4915" t="s">
        <v>91</v>
      </c>
    </row>
    <row r="4916" spans="1:14" x14ac:dyDescent="0.3">
      <c r="A4916" t="s">
        <v>9555</v>
      </c>
      <c r="B4916" t="s">
        <v>9556</v>
      </c>
      <c r="C4916" t="s">
        <v>57</v>
      </c>
      <c r="D4916" t="s">
        <v>53</v>
      </c>
      <c r="E4916" t="s">
        <v>74</v>
      </c>
      <c r="F4916">
        <v>5750</v>
      </c>
      <c r="G4916">
        <v>30</v>
      </c>
      <c r="H4916">
        <v>4025</v>
      </c>
      <c r="I4916">
        <v>4.0999999999999996</v>
      </c>
      <c r="J4916">
        <v>143</v>
      </c>
      <c r="K4916">
        <v>1</v>
      </c>
      <c r="L4916">
        <v>4025</v>
      </c>
      <c r="M4916" s="1">
        <v>45671</v>
      </c>
      <c r="N4916" t="s">
        <v>19</v>
      </c>
    </row>
    <row r="4917" spans="1:14" x14ac:dyDescent="0.3">
      <c r="A4917" t="s">
        <v>9557</v>
      </c>
      <c r="B4917" t="s">
        <v>9558</v>
      </c>
      <c r="C4917" t="s">
        <v>22</v>
      </c>
      <c r="D4917" t="s">
        <v>109</v>
      </c>
      <c r="E4917" t="s">
        <v>161</v>
      </c>
      <c r="F4917">
        <v>3429</v>
      </c>
      <c r="G4917">
        <v>40</v>
      </c>
      <c r="H4917">
        <v>2057</v>
      </c>
      <c r="I4917">
        <v>4</v>
      </c>
      <c r="J4917">
        <v>74</v>
      </c>
      <c r="K4917">
        <v>1</v>
      </c>
      <c r="L4917">
        <v>2057</v>
      </c>
      <c r="M4917" s="1">
        <v>45328</v>
      </c>
      <c r="N4917" t="s">
        <v>58</v>
      </c>
    </row>
    <row r="4918" spans="1:14" x14ac:dyDescent="0.3">
      <c r="A4918" t="s">
        <v>9559</v>
      </c>
      <c r="B4918" t="s">
        <v>9560</v>
      </c>
      <c r="C4918" t="s">
        <v>88</v>
      </c>
      <c r="D4918" t="s">
        <v>46</v>
      </c>
      <c r="E4918" t="s">
        <v>18</v>
      </c>
      <c r="F4918">
        <v>9162</v>
      </c>
      <c r="G4918">
        <v>20</v>
      </c>
      <c r="H4918">
        <v>7330</v>
      </c>
      <c r="I4918">
        <v>4.5</v>
      </c>
      <c r="J4918">
        <v>233</v>
      </c>
      <c r="K4918">
        <v>1</v>
      </c>
      <c r="L4918">
        <v>7330</v>
      </c>
      <c r="M4918" s="1">
        <v>45749</v>
      </c>
      <c r="N4918" t="s">
        <v>71</v>
      </c>
    </row>
    <row r="4919" spans="1:14" x14ac:dyDescent="0.3">
      <c r="A4919" t="s">
        <v>9561</v>
      </c>
      <c r="B4919" t="s">
        <v>7844</v>
      </c>
      <c r="C4919" t="s">
        <v>37</v>
      </c>
      <c r="D4919" t="s">
        <v>46</v>
      </c>
      <c r="E4919" t="s">
        <v>74</v>
      </c>
      <c r="F4919">
        <v>5673</v>
      </c>
      <c r="G4919">
        <v>50</v>
      </c>
      <c r="H4919">
        <v>2836</v>
      </c>
      <c r="I4919">
        <v>4.4000000000000004</v>
      </c>
      <c r="J4919">
        <v>706</v>
      </c>
      <c r="K4919">
        <v>2</v>
      </c>
      <c r="L4919">
        <v>5672</v>
      </c>
      <c r="M4919" s="1">
        <v>45719</v>
      </c>
      <c r="N4919" t="s">
        <v>75</v>
      </c>
    </row>
    <row r="4920" spans="1:14" x14ac:dyDescent="0.3">
      <c r="A4920" t="s">
        <v>9562</v>
      </c>
      <c r="B4920" t="s">
        <v>9563</v>
      </c>
      <c r="C4920" t="s">
        <v>16</v>
      </c>
      <c r="D4920" t="s">
        <v>17</v>
      </c>
      <c r="E4920" t="s">
        <v>18</v>
      </c>
      <c r="F4920">
        <v>1791</v>
      </c>
      <c r="G4920">
        <v>20</v>
      </c>
      <c r="H4920">
        <v>1433</v>
      </c>
      <c r="I4920">
        <v>4.4000000000000004</v>
      </c>
      <c r="J4920">
        <v>232</v>
      </c>
      <c r="K4920">
        <v>3</v>
      </c>
      <c r="L4920">
        <v>4299</v>
      </c>
      <c r="M4920" s="1">
        <v>45807</v>
      </c>
      <c r="N4920" t="s">
        <v>168</v>
      </c>
    </row>
    <row r="4921" spans="1:14" x14ac:dyDescent="0.3">
      <c r="A4921" t="s">
        <v>9564</v>
      </c>
      <c r="B4921" t="s">
        <v>9565</v>
      </c>
      <c r="C4921" t="s">
        <v>32</v>
      </c>
      <c r="D4921" t="s">
        <v>28</v>
      </c>
      <c r="E4921" t="s">
        <v>34</v>
      </c>
      <c r="F4921">
        <v>4527</v>
      </c>
      <c r="G4921">
        <v>30</v>
      </c>
      <c r="H4921">
        <v>3169</v>
      </c>
      <c r="I4921">
        <v>3.9</v>
      </c>
      <c r="J4921">
        <v>85</v>
      </c>
      <c r="K4921">
        <v>1</v>
      </c>
      <c r="L4921">
        <v>3169</v>
      </c>
      <c r="M4921" s="1">
        <v>45518</v>
      </c>
      <c r="N4921" t="s">
        <v>61</v>
      </c>
    </row>
    <row r="4922" spans="1:14" x14ac:dyDescent="0.3">
      <c r="A4922" t="s">
        <v>9566</v>
      </c>
      <c r="B4922" t="s">
        <v>5167</v>
      </c>
      <c r="C4922" t="s">
        <v>52</v>
      </c>
      <c r="D4922" t="s">
        <v>23</v>
      </c>
      <c r="E4922" t="s">
        <v>34</v>
      </c>
      <c r="F4922">
        <v>2418</v>
      </c>
      <c r="G4922">
        <v>25</v>
      </c>
      <c r="H4922">
        <v>1814</v>
      </c>
      <c r="I4922">
        <v>3.9</v>
      </c>
      <c r="J4922">
        <v>245</v>
      </c>
      <c r="K4922">
        <v>2</v>
      </c>
      <c r="L4922">
        <v>3628</v>
      </c>
      <c r="M4922" s="1">
        <v>45810</v>
      </c>
      <c r="N4922" t="s">
        <v>19</v>
      </c>
    </row>
    <row r="4923" spans="1:14" x14ac:dyDescent="0.3">
      <c r="A4923" t="s">
        <v>9567</v>
      </c>
      <c r="B4923" t="s">
        <v>8871</v>
      </c>
      <c r="C4923" t="s">
        <v>16</v>
      </c>
      <c r="D4923" t="s">
        <v>46</v>
      </c>
      <c r="E4923" t="s">
        <v>161</v>
      </c>
      <c r="F4923">
        <v>7894</v>
      </c>
      <c r="G4923">
        <v>40</v>
      </c>
      <c r="H4923">
        <v>4736</v>
      </c>
      <c r="I4923">
        <v>4.2</v>
      </c>
      <c r="J4923">
        <v>135</v>
      </c>
      <c r="K4923">
        <v>1</v>
      </c>
      <c r="L4923">
        <v>4736</v>
      </c>
      <c r="M4923" s="1">
        <v>45964</v>
      </c>
      <c r="N4923" t="s">
        <v>168</v>
      </c>
    </row>
    <row r="4924" spans="1:14" x14ac:dyDescent="0.3">
      <c r="A4924" t="s">
        <v>9568</v>
      </c>
      <c r="B4924" t="s">
        <v>9569</v>
      </c>
      <c r="C4924" t="s">
        <v>37</v>
      </c>
      <c r="D4924" t="s">
        <v>28</v>
      </c>
      <c r="E4924" t="s">
        <v>34</v>
      </c>
      <c r="F4924">
        <v>9810</v>
      </c>
      <c r="G4924">
        <v>20</v>
      </c>
      <c r="H4924">
        <v>7848</v>
      </c>
      <c r="I4924">
        <v>4.5999999999999996</v>
      </c>
      <c r="J4924">
        <v>203</v>
      </c>
      <c r="K4924">
        <v>1</v>
      </c>
      <c r="L4924">
        <v>7848</v>
      </c>
      <c r="M4924" s="1">
        <v>45895</v>
      </c>
      <c r="N4924" t="s">
        <v>168</v>
      </c>
    </row>
    <row r="4925" spans="1:14" x14ac:dyDescent="0.3">
      <c r="A4925" t="s">
        <v>9570</v>
      </c>
      <c r="B4925" t="s">
        <v>9571</v>
      </c>
      <c r="C4925" t="s">
        <v>57</v>
      </c>
      <c r="D4925" t="s">
        <v>53</v>
      </c>
      <c r="E4925" t="s">
        <v>74</v>
      </c>
      <c r="F4925">
        <v>5343</v>
      </c>
      <c r="G4925">
        <v>50</v>
      </c>
      <c r="H4925">
        <v>2672</v>
      </c>
      <c r="I4925">
        <v>3.5</v>
      </c>
      <c r="J4925">
        <v>69</v>
      </c>
      <c r="K4925">
        <v>1</v>
      </c>
      <c r="L4925">
        <v>2672</v>
      </c>
      <c r="M4925" s="1">
        <v>45586</v>
      </c>
      <c r="N4925" t="s">
        <v>49</v>
      </c>
    </row>
    <row r="4926" spans="1:14" x14ac:dyDescent="0.3">
      <c r="A4926" t="s">
        <v>9572</v>
      </c>
      <c r="B4926" t="s">
        <v>9573</v>
      </c>
      <c r="C4926" t="s">
        <v>22</v>
      </c>
      <c r="D4926" t="s">
        <v>28</v>
      </c>
      <c r="E4926" t="s">
        <v>34</v>
      </c>
      <c r="F4926">
        <v>2388</v>
      </c>
      <c r="G4926">
        <v>0</v>
      </c>
      <c r="H4926">
        <v>2388</v>
      </c>
      <c r="I4926">
        <v>4.0999999999999996</v>
      </c>
      <c r="J4926">
        <v>133</v>
      </c>
      <c r="K4926">
        <v>1</v>
      </c>
      <c r="L4926">
        <v>2388</v>
      </c>
      <c r="M4926" s="1">
        <v>45897</v>
      </c>
      <c r="N4926" t="s">
        <v>150</v>
      </c>
    </row>
    <row r="4927" spans="1:14" x14ac:dyDescent="0.3">
      <c r="A4927" t="s">
        <v>9574</v>
      </c>
      <c r="B4927" t="s">
        <v>9575</v>
      </c>
      <c r="C4927" t="s">
        <v>32</v>
      </c>
      <c r="D4927" t="s">
        <v>53</v>
      </c>
      <c r="E4927" t="s">
        <v>34</v>
      </c>
      <c r="F4927">
        <v>5105</v>
      </c>
      <c r="G4927">
        <v>20</v>
      </c>
      <c r="H4927">
        <v>4084</v>
      </c>
      <c r="I4927">
        <v>3.9</v>
      </c>
      <c r="J4927">
        <v>330</v>
      </c>
      <c r="K4927">
        <v>1</v>
      </c>
      <c r="L4927">
        <v>4084</v>
      </c>
      <c r="M4927" s="1">
        <v>45871</v>
      </c>
      <c r="N4927" t="s">
        <v>78</v>
      </c>
    </row>
    <row r="4928" spans="1:14" x14ac:dyDescent="0.3">
      <c r="A4928" t="s">
        <v>9576</v>
      </c>
      <c r="B4928" t="s">
        <v>9577</v>
      </c>
      <c r="C4928" t="s">
        <v>45</v>
      </c>
      <c r="D4928" t="s">
        <v>41</v>
      </c>
      <c r="E4928" t="s">
        <v>34</v>
      </c>
      <c r="F4928">
        <v>914</v>
      </c>
      <c r="G4928">
        <v>60</v>
      </c>
      <c r="H4928">
        <v>366</v>
      </c>
      <c r="I4928">
        <v>4.0999999999999996</v>
      </c>
      <c r="J4928">
        <v>237</v>
      </c>
      <c r="K4928">
        <v>1</v>
      </c>
      <c r="L4928">
        <v>366</v>
      </c>
      <c r="M4928" s="1">
        <v>45512</v>
      </c>
      <c r="N4928" t="s">
        <v>75</v>
      </c>
    </row>
    <row r="4929" spans="1:14" x14ac:dyDescent="0.3">
      <c r="A4929" t="s">
        <v>9578</v>
      </c>
      <c r="B4929" t="s">
        <v>9579</v>
      </c>
      <c r="C4929" t="s">
        <v>22</v>
      </c>
      <c r="D4929" t="s">
        <v>109</v>
      </c>
      <c r="E4929" t="s">
        <v>161</v>
      </c>
      <c r="F4929">
        <v>1215</v>
      </c>
      <c r="G4929">
        <v>30</v>
      </c>
      <c r="H4929">
        <v>850</v>
      </c>
      <c r="I4929">
        <v>4.5</v>
      </c>
      <c r="J4929">
        <v>133</v>
      </c>
      <c r="K4929">
        <v>1</v>
      </c>
      <c r="L4929">
        <v>850</v>
      </c>
      <c r="M4929" s="1">
        <v>45492</v>
      </c>
      <c r="N4929" t="s">
        <v>150</v>
      </c>
    </row>
    <row r="4930" spans="1:14" x14ac:dyDescent="0.3">
      <c r="A4930" t="s">
        <v>9580</v>
      </c>
      <c r="B4930" t="s">
        <v>9581</v>
      </c>
      <c r="C4930" t="s">
        <v>57</v>
      </c>
      <c r="D4930" t="s">
        <v>41</v>
      </c>
      <c r="E4930" t="s">
        <v>74</v>
      </c>
      <c r="F4930">
        <v>1234</v>
      </c>
      <c r="G4930">
        <v>20</v>
      </c>
      <c r="H4930">
        <v>987</v>
      </c>
      <c r="I4930">
        <v>3.7</v>
      </c>
      <c r="J4930">
        <v>100</v>
      </c>
      <c r="K4930">
        <v>1</v>
      </c>
      <c r="L4930">
        <v>987</v>
      </c>
      <c r="M4930" s="1">
        <v>45515</v>
      </c>
      <c r="N4930" t="s">
        <v>29</v>
      </c>
    </row>
    <row r="4931" spans="1:14" x14ac:dyDescent="0.3">
      <c r="A4931" t="s">
        <v>9582</v>
      </c>
      <c r="B4931" t="s">
        <v>1687</v>
      </c>
      <c r="C4931" t="s">
        <v>116</v>
      </c>
      <c r="D4931" t="s">
        <v>28</v>
      </c>
      <c r="E4931" t="s">
        <v>34</v>
      </c>
      <c r="F4931">
        <v>5338</v>
      </c>
      <c r="G4931">
        <v>30</v>
      </c>
      <c r="H4931">
        <v>3737</v>
      </c>
      <c r="I4931">
        <v>4.4000000000000004</v>
      </c>
      <c r="J4931">
        <v>181</v>
      </c>
      <c r="K4931">
        <v>2</v>
      </c>
      <c r="L4931">
        <v>7474</v>
      </c>
      <c r="M4931" s="1">
        <v>45417</v>
      </c>
      <c r="N4931" t="s">
        <v>75</v>
      </c>
    </row>
    <row r="4932" spans="1:14" x14ac:dyDescent="0.3">
      <c r="A4932" t="s">
        <v>9583</v>
      </c>
      <c r="B4932" t="s">
        <v>9584</v>
      </c>
      <c r="C4932" t="s">
        <v>32</v>
      </c>
      <c r="D4932" t="s">
        <v>53</v>
      </c>
      <c r="E4932" t="s">
        <v>34</v>
      </c>
      <c r="F4932">
        <v>1788</v>
      </c>
      <c r="G4932">
        <v>20</v>
      </c>
      <c r="H4932">
        <v>1430</v>
      </c>
      <c r="I4932">
        <v>3.9</v>
      </c>
      <c r="J4932">
        <v>131</v>
      </c>
      <c r="K4932">
        <v>1</v>
      </c>
      <c r="L4932">
        <v>1430</v>
      </c>
      <c r="M4932" s="1">
        <v>45862</v>
      </c>
      <c r="N4932" t="s">
        <v>42</v>
      </c>
    </row>
    <row r="4933" spans="1:14" x14ac:dyDescent="0.3">
      <c r="A4933" t="s">
        <v>9585</v>
      </c>
      <c r="B4933" t="s">
        <v>9586</v>
      </c>
      <c r="C4933" t="s">
        <v>16</v>
      </c>
      <c r="D4933" t="s">
        <v>46</v>
      </c>
      <c r="E4933" t="s">
        <v>18</v>
      </c>
      <c r="F4933">
        <v>8410</v>
      </c>
      <c r="G4933">
        <v>10</v>
      </c>
      <c r="H4933">
        <v>7569</v>
      </c>
      <c r="I4933">
        <v>4.7</v>
      </c>
      <c r="J4933">
        <v>312</v>
      </c>
      <c r="K4933">
        <v>1</v>
      </c>
      <c r="L4933">
        <v>7569</v>
      </c>
      <c r="M4933" s="1">
        <v>45610</v>
      </c>
      <c r="N4933" t="s">
        <v>75</v>
      </c>
    </row>
    <row r="4934" spans="1:14" x14ac:dyDescent="0.3">
      <c r="A4934" t="s">
        <v>9587</v>
      </c>
      <c r="B4934" t="s">
        <v>8936</v>
      </c>
      <c r="C4934" t="s">
        <v>32</v>
      </c>
      <c r="D4934" t="s">
        <v>53</v>
      </c>
      <c r="E4934" t="s">
        <v>34</v>
      </c>
      <c r="F4934">
        <v>2682</v>
      </c>
      <c r="G4934">
        <v>20</v>
      </c>
      <c r="H4934">
        <v>2146</v>
      </c>
      <c r="I4934">
        <v>3.7</v>
      </c>
      <c r="J4934">
        <v>101</v>
      </c>
      <c r="K4934">
        <v>3</v>
      </c>
      <c r="L4934">
        <v>6438</v>
      </c>
      <c r="M4934" s="1">
        <v>45512</v>
      </c>
      <c r="N4934" t="s">
        <v>102</v>
      </c>
    </row>
    <row r="4935" spans="1:14" x14ac:dyDescent="0.3">
      <c r="A4935" t="s">
        <v>9588</v>
      </c>
      <c r="B4935" t="s">
        <v>9589</v>
      </c>
      <c r="C4935" t="s">
        <v>22</v>
      </c>
      <c r="D4935" t="s">
        <v>33</v>
      </c>
      <c r="E4935" t="s">
        <v>34</v>
      </c>
      <c r="F4935">
        <v>3594</v>
      </c>
      <c r="G4935">
        <v>40</v>
      </c>
      <c r="H4935">
        <v>2156</v>
      </c>
      <c r="I4935">
        <v>4.5999999999999996</v>
      </c>
      <c r="J4935">
        <v>219</v>
      </c>
      <c r="K4935">
        <v>5</v>
      </c>
      <c r="L4935">
        <v>10780</v>
      </c>
      <c r="M4935" s="1">
        <v>45630</v>
      </c>
      <c r="N4935" t="s">
        <v>71</v>
      </c>
    </row>
    <row r="4936" spans="1:14" x14ac:dyDescent="0.3">
      <c r="A4936" t="s">
        <v>9590</v>
      </c>
      <c r="B4936" t="s">
        <v>9591</v>
      </c>
      <c r="C4936" t="s">
        <v>88</v>
      </c>
      <c r="D4936" t="s">
        <v>41</v>
      </c>
      <c r="E4936" t="s">
        <v>34</v>
      </c>
      <c r="F4936">
        <v>1446</v>
      </c>
      <c r="G4936">
        <v>30</v>
      </c>
      <c r="H4936">
        <v>1012</v>
      </c>
      <c r="I4936">
        <v>3.5</v>
      </c>
      <c r="J4936">
        <v>67</v>
      </c>
      <c r="K4936">
        <v>3</v>
      </c>
      <c r="L4936">
        <v>3036</v>
      </c>
      <c r="M4936" s="1">
        <v>45732</v>
      </c>
      <c r="N4936" t="s">
        <v>19</v>
      </c>
    </row>
    <row r="4937" spans="1:14" x14ac:dyDescent="0.3">
      <c r="A4937" t="s">
        <v>9592</v>
      </c>
      <c r="B4937" t="s">
        <v>9593</v>
      </c>
      <c r="C4937" t="s">
        <v>45</v>
      </c>
      <c r="D4937" t="s">
        <v>46</v>
      </c>
      <c r="E4937" t="s">
        <v>74</v>
      </c>
      <c r="F4937">
        <v>9282</v>
      </c>
      <c r="G4937">
        <v>25</v>
      </c>
      <c r="H4937">
        <v>6962</v>
      </c>
      <c r="I4937">
        <v>4.2</v>
      </c>
      <c r="J4937">
        <v>354</v>
      </c>
      <c r="K4937">
        <v>1</v>
      </c>
      <c r="L4937">
        <v>6962</v>
      </c>
      <c r="M4937" s="1">
        <v>45775</v>
      </c>
      <c r="N4937" t="s">
        <v>168</v>
      </c>
    </row>
    <row r="4938" spans="1:14" x14ac:dyDescent="0.3">
      <c r="A4938" t="s">
        <v>9594</v>
      </c>
      <c r="B4938" t="s">
        <v>9595</v>
      </c>
      <c r="C4938" t="s">
        <v>57</v>
      </c>
      <c r="D4938" t="s">
        <v>17</v>
      </c>
      <c r="E4938" t="s">
        <v>34</v>
      </c>
      <c r="F4938">
        <v>4592</v>
      </c>
      <c r="G4938">
        <v>30</v>
      </c>
      <c r="H4938">
        <v>3214</v>
      </c>
      <c r="I4938">
        <v>4.4000000000000004</v>
      </c>
      <c r="J4938">
        <v>6</v>
      </c>
      <c r="K4938">
        <v>1</v>
      </c>
      <c r="L4938">
        <v>3214</v>
      </c>
      <c r="M4938" s="1">
        <v>45742</v>
      </c>
      <c r="N4938" t="s">
        <v>102</v>
      </c>
    </row>
    <row r="4939" spans="1:14" x14ac:dyDescent="0.3">
      <c r="A4939" t="s">
        <v>9596</v>
      </c>
      <c r="B4939" t="s">
        <v>9597</v>
      </c>
      <c r="C4939" t="s">
        <v>52</v>
      </c>
      <c r="D4939" t="s">
        <v>23</v>
      </c>
      <c r="E4939" t="s">
        <v>34</v>
      </c>
      <c r="F4939">
        <v>3360</v>
      </c>
      <c r="G4939">
        <v>60</v>
      </c>
      <c r="H4939">
        <v>1344</v>
      </c>
      <c r="I4939">
        <v>3.7</v>
      </c>
      <c r="J4939">
        <v>213</v>
      </c>
      <c r="K4939">
        <v>1</v>
      </c>
      <c r="L4939">
        <v>1344</v>
      </c>
      <c r="M4939" s="1">
        <v>45629</v>
      </c>
      <c r="N4939" t="s">
        <v>54</v>
      </c>
    </row>
    <row r="4940" spans="1:14" x14ac:dyDescent="0.3">
      <c r="A4940" t="s">
        <v>9598</v>
      </c>
      <c r="B4940" t="s">
        <v>9599</v>
      </c>
      <c r="C4940" t="s">
        <v>32</v>
      </c>
      <c r="D4940" t="s">
        <v>41</v>
      </c>
      <c r="E4940" t="s">
        <v>34</v>
      </c>
      <c r="F4940">
        <v>1359</v>
      </c>
      <c r="G4940">
        <v>15</v>
      </c>
      <c r="H4940">
        <v>1155</v>
      </c>
      <c r="I4940">
        <v>3</v>
      </c>
      <c r="J4940">
        <v>346</v>
      </c>
      <c r="K4940">
        <v>3</v>
      </c>
      <c r="L4940">
        <v>3465</v>
      </c>
      <c r="M4940" s="1">
        <v>45381</v>
      </c>
      <c r="N4940" t="s">
        <v>49</v>
      </c>
    </row>
    <row r="4941" spans="1:14" x14ac:dyDescent="0.3">
      <c r="A4941" t="s">
        <v>9600</v>
      </c>
      <c r="B4941" t="s">
        <v>1677</v>
      </c>
      <c r="C4941" t="s">
        <v>16</v>
      </c>
      <c r="D4941" t="s">
        <v>109</v>
      </c>
      <c r="E4941" t="s">
        <v>18</v>
      </c>
      <c r="F4941">
        <v>2488</v>
      </c>
      <c r="G4941">
        <v>30</v>
      </c>
      <c r="H4941">
        <v>1742</v>
      </c>
      <c r="I4941">
        <v>3.9</v>
      </c>
      <c r="J4941">
        <v>296</v>
      </c>
      <c r="K4941">
        <v>1</v>
      </c>
      <c r="L4941">
        <v>1742</v>
      </c>
      <c r="M4941" s="1">
        <v>45334</v>
      </c>
      <c r="N4941" t="s">
        <v>189</v>
      </c>
    </row>
    <row r="4942" spans="1:14" x14ac:dyDescent="0.3">
      <c r="A4942" t="s">
        <v>9601</v>
      </c>
      <c r="B4942" t="s">
        <v>9602</v>
      </c>
      <c r="C4942" t="s">
        <v>52</v>
      </c>
      <c r="D4942" t="s">
        <v>17</v>
      </c>
      <c r="E4942" t="s">
        <v>18</v>
      </c>
      <c r="F4942">
        <v>2881</v>
      </c>
      <c r="G4942">
        <v>30</v>
      </c>
      <c r="H4942">
        <v>2017</v>
      </c>
      <c r="I4942">
        <v>4.0999999999999996</v>
      </c>
      <c r="J4942">
        <v>115</v>
      </c>
      <c r="K4942">
        <v>1</v>
      </c>
      <c r="L4942">
        <v>2017</v>
      </c>
      <c r="M4942" s="1">
        <v>45625</v>
      </c>
      <c r="N4942" t="s">
        <v>85</v>
      </c>
    </row>
    <row r="4943" spans="1:14" x14ac:dyDescent="0.3">
      <c r="A4943" t="s">
        <v>9603</v>
      </c>
      <c r="B4943" t="s">
        <v>9604</v>
      </c>
      <c r="C4943" t="s">
        <v>52</v>
      </c>
      <c r="D4943" t="s">
        <v>33</v>
      </c>
      <c r="E4943" t="s">
        <v>34</v>
      </c>
      <c r="F4943">
        <v>1172</v>
      </c>
      <c r="G4943">
        <v>15</v>
      </c>
      <c r="H4943">
        <v>996</v>
      </c>
      <c r="I4943">
        <v>4</v>
      </c>
      <c r="J4943">
        <v>83</v>
      </c>
      <c r="K4943">
        <v>2</v>
      </c>
      <c r="L4943">
        <v>1992</v>
      </c>
      <c r="M4943" s="1">
        <v>45538</v>
      </c>
      <c r="N4943" t="s">
        <v>150</v>
      </c>
    </row>
    <row r="4944" spans="1:14" x14ac:dyDescent="0.3">
      <c r="A4944" t="s">
        <v>9605</v>
      </c>
      <c r="B4944" t="s">
        <v>9606</v>
      </c>
      <c r="C4944" t="s">
        <v>32</v>
      </c>
      <c r="D4944" t="s">
        <v>28</v>
      </c>
      <c r="E4944" t="s">
        <v>34</v>
      </c>
      <c r="F4944">
        <v>6573</v>
      </c>
      <c r="G4944">
        <v>20</v>
      </c>
      <c r="H4944">
        <v>5258</v>
      </c>
      <c r="I4944">
        <v>3.8</v>
      </c>
      <c r="J4944">
        <v>446</v>
      </c>
      <c r="K4944">
        <v>1</v>
      </c>
      <c r="L4944">
        <v>5258</v>
      </c>
      <c r="M4944" s="1">
        <v>45495</v>
      </c>
      <c r="N4944" t="s">
        <v>61</v>
      </c>
    </row>
    <row r="4945" spans="1:14" x14ac:dyDescent="0.3">
      <c r="A4945" t="s">
        <v>9607</v>
      </c>
      <c r="B4945" t="s">
        <v>9608</v>
      </c>
      <c r="C4945" t="s">
        <v>16</v>
      </c>
      <c r="D4945" t="s">
        <v>33</v>
      </c>
      <c r="E4945" t="s">
        <v>34</v>
      </c>
      <c r="F4945">
        <v>4575</v>
      </c>
      <c r="G4945">
        <v>20</v>
      </c>
      <c r="H4945">
        <v>3660</v>
      </c>
      <c r="I4945">
        <v>4.5</v>
      </c>
      <c r="J4945">
        <v>47</v>
      </c>
      <c r="K4945">
        <v>1</v>
      </c>
      <c r="L4945">
        <v>3660</v>
      </c>
      <c r="M4945" s="1">
        <v>45592</v>
      </c>
      <c r="N4945" t="s">
        <v>71</v>
      </c>
    </row>
    <row r="4946" spans="1:14" x14ac:dyDescent="0.3">
      <c r="A4946" t="s">
        <v>9609</v>
      </c>
      <c r="B4946" t="s">
        <v>9610</v>
      </c>
      <c r="C4946" t="s">
        <v>37</v>
      </c>
      <c r="D4946" t="s">
        <v>17</v>
      </c>
      <c r="E4946" t="s">
        <v>18</v>
      </c>
      <c r="F4946">
        <v>5133</v>
      </c>
      <c r="G4946">
        <v>15</v>
      </c>
      <c r="H4946">
        <v>4363</v>
      </c>
      <c r="I4946">
        <v>4.7</v>
      </c>
      <c r="J4946">
        <v>91</v>
      </c>
      <c r="K4946">
        <v>1</v>
      </c>
      <c r="L4946">
        <v>4363</v>
      </c>
      <c r="M4946" s="1">
        <v>45667</v>
      </c>
      <c r="N4946" t="s">
        <v>75</v>
      </c>
    </row>
    <row r="4947" spans="1:14" x14ac:dyDescent="0.3">
      <c r="A4947" t="s">
        <v>9611</v>
      </c>
      <c r="B4947" t="s">
        <v>9612</v>
      </c>
      <c r="C4947" t="s">
        <v>88</v>
      </c>
      <c r="D4947" t="s">
        <v>109</v>
      </c>
      <c r="E4947" t="s">
        <v>34</v>
      </c>
      <c r="F4947">
        <v>2832</v>
      </c>
      <c r="G4947">
        <v>30</v>
      </c>
      <c r="H4947">
        <v>1982</v>
      </c>
      <c r="I4947">
        <v>4.7</v>
      </c>
      <c r="J4947">
        <v>87</v>
      </c>
      <c r="K4947">
        <v>1</v>
      </c>
      <c r="L4947">
        <v>1982</v>
      </c>
      <c r="M4947" s="1">
        <v>45680</v>
      </c>
      <c r="N4947" t="s">
        <v>189</v>
      </c>
    </row>
    <row r="4948" spans="1:14" x14ac:dyDescent="0.3">
      <c r="A4948" t="s">
        <v>9613</v>
      </c>
      <c r="B4948" t="s">
        <v>9614</v>
      </c>
      <c r="C4948" t="s">
        <v>22</v>
      </c>
      <c r="D4948" t="s">
        <v>46</v>
      </c>
      <c r="E4948" t="s">
        <v>161</v>
      </c>
      <c r="F4948">
        <v>2244</v>
      </c>
      <c r="G4948">
        <v>20</v>
      </c>
      <c r="H4948">
        <v>1795</v>
      </c>
      <c r="I4948">
        <v>4.3</v>
      </c>
      <c r="J4948">
        <v>83</v>
      </c>
      <c r="K4948">
        <v>1</v>
      </c>
      <c r="L4948">
        <v>1795</v>
      </c>
      <c r="M4948" s="1">
        <v>45337</v>
      </c>
      <c r="N4948" t="s">
        <v>189</v>
      </c>
    </row>
    <row r="4949" spans="1:14" x14ac:dyDescent="0.3">
      <c r="A4949" t="s">
        <v>9615</v>
      </c>
      <c r="B4949" t="s">
        <v>9616</v>
      </c>
      <c r="C4949" t="s">
        <v>37</v>
      </c>
      <c r="D4949" t="s">
        <v>33</v>
      </c>
      <c r="E4949" t="s">
        <v>18</v>
      </c>
      <c r="F4949">
        <v>3044</v>
      </c>
      <c r="G4949">
        <v>10</v>
      </c>
      <c r="H4949">
        <v>2740</v>
      </c>
      <c r="I4949">
        <v>4.4000000000000004</v>
      </c>
      <c r="J4949">
        <v>117</v>
      </c>
      <c r="K4949">
        <v>1</v>
      </c>
      <c r="L4949">
        <v>2740</v>
      </c>
      <c r="M4949" s="1">
        <v>45923</v>
      </c>
      <c r="N4949" t="s">
        <v>71</v>
      </c>
    </row>
    <row r="4950" spans="1:14" x14ac:dyDescent="0.3">
      <c r="A4950" t="s">
        <v>9617</v>
      </c>
      <c r="B4950" t="s">
        <v>9618</v>
      </c>
      <c r="C4950" t="s">
        <v>88</v>
      </c>
      <c r="D4950" t="s">
        <v>46</v>
      </c>
      <c r="E4950" t="s">
        <v>74</v>
      </c>
      <c r="F4950">
        <v>6794</v>
      </c>
      <c r="G4950">
        <v>20</v>
      </c>
      <c r="H4950">
        <v>5435</v>
      </c>
      <c r="I4950">
        <v>3.7</v>
      </c>
      <c r="J4950">
        <v>284</v>
      </c>
      <c r="K4950">
        <v>1</v>
      </c>
      <c r="L4950">
        <v>5435</v>
      </c>
      <c r="M4950" s="1">
        <v>45557</v>
      </c>
      <c r="N4950" t="s">
        <v>19</v>
      </c>
    </row>
    <row r="4951" spans="1:14" x14ac:dyDescent="0.3">
      <c r="A4951" t="s">
        <v>9619</v>
      </c>
      <c r="B4951" t="s">
        <v>9620</v>
      </c>
      <c r="C4951" t="s">
        <v>22</v>
      </c>
      <c r="D4951" t="s">
        <v>28</v>
      </c>
      <c r="E4951" t="s">
        <v>34</v>
      </c>
      <c r="F4951">
        <v>6778</v>
      </c>
      <c r="G4951">
        <v>20</v>
      </c>
      <c r="H4951">
        <v>5422</v>
      </c>
      <c r="I4951">
        <v>4.0999999999999996</v>
      </c>
      <c r="J4951">
        <v>207</v>
      </c>
      <c r="K4951">
        <v>1</v>
      </c>
      <c r="L4951">
        <v>5422</v>
      </c>
      <c r="M4951" s="1">
        <v>45507</v>
      </c>
      <c r="N4951" t="s">
        <v>49</v>
      </c>
    </row>
    <row r="4952" spans="1:14" x14ac:dyDescent="0.3">
      <c r="A4952" t="s">
        <v>9621</v>
      </c>
      <c r="B4952" t="s">
        <v>9622</v>
      </c>
      <c r="C4952" t="s">
        <v>22</v>
      </c>
      <c r="D4952" t="s">
        <v>109</v>
      </c>
      <c r="E4952" t="s">
        <v>18</v>
      </c>
      <c r="F4952">
        <v>3301</v>
      </c>
      <c r="G4952">
        <v>30</v>
      </c>
      <c r="H4952">
        <v>2311</v>
      </c>
      <c r="I4952">
        <v>4.2</v>
      </c>
      <c r="J4952">
        <v>432</v>
      </c>
      <c r="K4952">
        <v>1</v>
      </c>
      <c r="L4952">
        <v>2311</v>
      </c>
      <c r="M4952" s="1">
        <v>45817</v>
      </c>
      <c r="N4952" t="s">
        <v>168</v>
      </c>
    </row>
    <row r="4953" spans="1:14" x14ac:dyDescent="0.3">
      <c r="A4953" t="s">
        <v>9623</v>
      </c>
      <c r="B4953" t="s">
        <v>9624</v>
      </c>
      <c r="C4953" t="s">
        <v>88</v>
      </c>
      <c r="D4953" t="s">
        <v>23</v>
      </c>
      <c r="E4953" t="s">
        <v>18</v>
      </c>
      <c r="F4953">
        <v>2373</v>
      </c>
      <c r="G4953">
        <v>20</v>
      </c>
      <c r="H4953">
        <v>1898</v>
      </c>
      <c r="I4953">
        <v>4.3</v>
      </c>
      <c r="J4953">
        <v>157</v>
      </c>
      <c r="K4953">
        <v>1</v>
      </c>
      <c r="L4953">
        <v>1898</v>
      </c>
      <c r="M4953" s="1">
        <v>45898</v>
      </c>
      <c r="N4953" t="s">
        <v>54</v>
      </c>
    </row>
    <row r="4954" spans="1:14" x14ac:dyDescent="0.3">
      <c r="A4954" t="s">
        <v>9625</v>
      </c>
      <c r="B4954" t="s">
        <v>9626</v>
      </c>
      <c r="C4954" t="s">
        <v>45</v>
      </c>
      <c r="D4954" t="s">
        <v>53</v>
      </c>
      <c r="E4954" t="s">
        <v>34</v>
      </c>
      <c r="F4954">
        <v>1843</v>
      </c>
      <c r="G4954">
        <v>10</v>
      </c>
      <c r="H4954">
        <v>1659</v>
      </c>
      <c r="I4954">
        <v>4.3</v>
      </c>
      <c r="J4954">
        <v>175</v>
      </c>
      <c r="K4954">
        <v>1</v>
      </c>
      <c r="L4954">
        <v>1659</v>
      </c>
      <c r="M4954" s="1">
        <v>45829</v>
      </c>
      <c r="N4954" t="s">
        <v>19</v>
      </c>
    </row>
    <row r="4955" spans="1:14" x14ac:dyDescent="0.3">
      <c r="A4955" t="s">
        <v>9627</v>
      </c>
      <c r="B4955" t="s">
        <v>9628</v>
      </c>
      <c r="C4955" t="s">
        <v>27</v>
      </c>
      <c r="D4955" t="s">
        <v>41</v>
      </c>
      <c r="E4955" t="s">
        <v>18</v>
      </c>
      <c r="F4955">
        <v>810</v>
      </c>
      <c r="G4955">
        <v>25</v>
      </c>
      <c r="H4955">
        <v>608</v>
      </c>
      <c r="I4955">
        <v>4.0999999999999996</v>
      </c>
      <c r="J4955">
        <v>37</v>
      </c>
      <c r="K4955">
        <v>1</v>
      </c>
      <c r="L4955">
        <v>608</v>
      </c>
      <c r="M4955" s="1">
        <v>45742</v>
      </c>
      <c r="N4955" t="s">
        <v>49</v>
      </c>
    </row>
    <row r="4956" spans="1:14" x14ac:dyDescent="0.3">
      <c r="A4956" t="s">
        <v>9629</v>
      </c>
      <c r="B4956" t="s">
        <v>9630</v>
      </c>
      <c r="C4956" t="s">
        <v>52</v>
      </c>
      <c r="D4956" t="s">
        <v>46</v>
      </c>
      <c r="E4956" t="s">
        <v>161</v>
      </c>
      <c r="F4956">
        <v>2907</v>
      </c>
      <c r="G4956">
        <v>20</v>
      </c>
      <c r="H4956">
        <v>2326</v>
      </c>
      <c r="I4956">
        <v>4.3</v>
      </c>
      <c r="J4956">
        <v>281</v>
      </c>
      <c r="K4956">
        <v>1</v>
      </c>
      <c r="L4956">
        <v>2326</v>
      </c>
      <c r="M4956" s="1">
        <v>45522</v>
      </c>
      <c r="N4956" t="s">
        <v>85</v>
      </c>
    </row>
    <row r="4957" spans="1:14" x14ac:dyDescent="0.3">
      <c r="A4957" t="s">
        <v>9631</v>
      </c>
      <c r="B4957" t="s">
        <v>9632</v>
      </c>
      <c r="C4957" t="s">
        <v>52</v>
      </c>
      <c r="D4957" t="s">
        <v>41</v>
      </c>
      <c r="E4957" t="s">
        <v>34</v>
      </c>
      <c r="F4957">
        <v>719</v>
      </c>
      <c r="G4957">
        <v>20</v>
      </c>
      <c r="H4957">
        <v>575</v>
      </c>
      <c r="I4957">
        <v>4.2</v>
      </c>
      <c r="J4957">
        <v>162</v>
      </c>
      <c r="K4957">
        <v>1</v>
      </c>
      <c r="L4957">
        <v>575</v>
      </c>
      <c r="M4957" s="1">
        <v>45503</v>
      </c>
      <c r="N4957" t="s">
        <v>19</v>
      </c>
    </row>
    <row r="4958" spans="1:14" x14ac:dyDescent="0.3">
      <c r="A4958" t="s">
        <v>9633</v>
      </c>
      <c r="B4958" t="s">
        <v>9634</v>
      </c>
      <c r="C4958" t="s">
        <v>45</v>
      </c>
      <c r="D4958" t="s">
        <v>17</v>
      </c>
      <c r="E4958" t="s">
        <v>18</v>
      </c>
      <c r="F4958">
        <v>2950</v>
      </c>
      <c r="G4958">
        <v>20</v>
      </c>
      <c r="H4958">
        <v>2360</v>
      </c>
      <c r="I4958">
        <v>4.2</v>
      </c>
      <c r="J4958">
        <v>94</v>
      </c>
      <c r="K4958">
        <v>5</v>
      </c>
      <c r="L4958">
        <v>11800</v>
      </c>
      <c r="M4958" s="1">
        <v>45792</v>
      </c>
      <c r="N4958" t="s">
        <v>71</v>
      </c>
    </row>
    <row r="4959" spans="1:14" x14ac:dyDescent="0.3">
      <c r="A4959" t="s">
        <v>9635</v>
      </c>
      <c r="B4959" t="s">
        <v>9636</v>
      </c>
      <c r="C4959" t="s">
        <v>57</v>
      </c>
      <c r="D4959" t="s">
        <v>17</v>
      </c>
      <c r="E4959" t="s">
        <v>34</v>
      </c>
      <c r="F4959">
        <v>4455</v>
      </c>
      <c r="G4959">
        <v>30</v>
      </c>
      <c r="H4959">
        <v>3118</v>
      </c>
      <c r="I4959">
        <v>3.8</v>
      </c>
      <c r="J4959">
        <v>157</v>
      </c>
      <c r="K4959">
        <v>1</v>
      </c>
      <c r="L4959">
        <v>3118</v>
      </c>
      <c r="M4959" s="1">
        <v>45823</v>
      </c>
      <c r="N4959" t="s">
        <v>58</v>
      </c>
    </row>
    <row r="4960" spans="1:14" x14ac:dyDescent="0.3">
      <c r="A4960" t="s">
        <v>9637</v>
      </c>
      <c r="B4960" t="s">
        <v>2190</v>
      </c>
      <c r="C4960" t="s">
        <v>52</v>
      </c>
      <c r="D4960" t="s">
        <v>33</v>
      </c>
      <c r="E4960" t="s">
        <v>18</v>
      </c>
      <c r="F4960">
        <v>2360</v>
      </c>
      <c r="G4960">
        <v>15</v>
      </c>
      <c r="H4960">
        <v>2006</v>
      </c>
      <c r="I4960">
        <v>3.6</v>
      </c>
      <c r="J4960">
        <v>41</v>
      </c>
      <c r="K4960">
        <v>1</v>
      </c>
      <c r="L4960">
        <v>2006</v>
      </c>
      <c r="M4960" s="1">
        <v>45772</v>
      </c>
      <c r="N4960" t="s">
        <v>29</v>
      </c>
    </row>
    <row r="4961" spans="1:14" x14ac:dyDescent="0.3">
      <c r="A4961" t="s">
        <v>9638</v>
      </c>
      <c r="B4961" t="s">
        <v>5142</v>
      </c>
      <c r="C4961" t="s">
        <v>37</v>
      </c>
      <c r="D4961" t="s">
        <v>17</v>
      </c>
      <c r="E4961" t="s">
        <v>34</v>
      </c>
      <c r="F4961">
        <v>2880</v>
      </c>
      <c r="G4961">
        <v>25</v>
      </c>
      <c r="H4961">
        <v>2160</v>
      </c>
      <c r="I4961">
        <v>4.3</v>
      </c>
      <c r="J4961">
        <v>192</v>
      </c>
      <c r="K4961">
        <v>5</v>
      </c>
      <c r="L4961">
        <v>10800</v>
      </c>
      <c r="M4961" s="1">
        <v>45491</v>
      </c>
      <c r="N4961" t="s">
        <v>38</v>
      </c>
    </row>
    <row r="4962" spans="1:14" x14ac:dyDescent="0.3">
      <c r="A4962" t="s">
        <v>9639</v>
      </c>
      <c r="B4962" t="s">
        <v>9640</v>
      </c>
      <c r="C4962" t="s">
        <v>57</v>
      </c>
      <c r="D4962" t="s">
        <v>109</v>
      </c>
      <c r="E4962" t="s">
        <v>18</v>
      </c>
      <c r="F4962">
        <v>1316</v>
      </c>
      <c r="G4962">
        <v>15</v>
      </c>
      <c r="H4962">
        <v>1119</v>
      </c>
      <c r="I4962">
        <v>3.9</v>
      </c>
      <c r="J4962">
        <v>270</v>
      </c>
      <c r="K4962">
        <v>2</v>
      </c>
      <c r="L4962">
        <v>2238</v>
      </c>
      <c r="M4962" s="1">
        <v>45610</v>
      </c>
      <c r="N4962" t="s">
        <v>54</v>
      </c>
    </row>
    <row r="4963" spans="1:14" x14ac:dyDescent="0.3">
      <c r="A4963" t="s">
        <v>9641</v>
      </c>
      <c r="B4963" t="s">
        <v>9642</v>
      </c>
      <c r="C4963" t="s">
        <v>57</v>
      </c>
      <c r="D4963" t="s">
        <v>53</v>
      </c>
      <c r="E4963" t="s">
        <v>34</v>
      </c>
      <c r="F4963">
        <v>6079</v>
      </c>
      <c r="G4963">
        <v>30</v>
      </c>
      <c r="H4963">
        <v>4255</v>
      </c>
      <c r="I4963">
        <v>3.8</v>
      </c>
      <c r="J4963">
        <v>86</v>
      </c>
      <c r="K4963">
        <v>1</v>
      </c>
      <c r="L4963">
        <v>4255</v>
      </c>
      <c r="M4963" s="1">
        <v>45603</v>
      </c>
      <c r="N4963" t="s">
        <v>141</v>
      </c>
    </row>
    <row r="4964" spans="1:14" x14ac:dyDescent="0.3">
      <c r="A4964" t="s">
        <v>9643</v>
      </c>
      <c r="B4964" t="s">
        <v>9644</v>
      </c>
      <c r="C4964" t="s">
        <v>32</v>
      </c>
      <c r="D4964" t="s">
        <v>53</v>
      </c>
      <c r="E4964" t="s">
        <v>34</v>
      </c>
      <c r="F4964">
        <v>5826</v>
      </c>
      <c r="G4964">
        <v>70</v>
      </c>
      <c r="H4964">
        <v>1748</v>
      </c>
      <c r="I4964">
        <v>4.5</v>
      </c>
      <c r="J4964">
        <v>80</v>
      </c>
      <c r="K4964">
        <v>1</v>
      </c>
      <c r="L4964">
        <v>1748</v>
      </c>
      <c r="M4964" s="1">
        <v>45422</v>
      </c>
      <c r="N4964" t="s">
        <v>49</v>
      </c>
    </row>
    <row r="4965" spans="1:14" x14ac:dyDescent="0.3">
      <c r="A4965" t="s">
        <v>9645</v>
      </c>
      <c r="B4965" t="s">
        <v>1222</v>
      </c>
      <c r="C4965" t="s">
        <v>27</v>
      </c>
      <c r="D4965" t="s">
        <v>28</v>
      </c>
      <c r="E4965" t="s">
        <v>34</v>
      </c>
      <c r="F4965">
        <v>1465</v>
      </c>
      <c r="G4965">
        <v>15</v>
      </c>
      <c r="H4965">
        <v>1245</v>
      </c>
      <c r="I4965">
        <v>4.0999999999999996</v>
      </c>
      <c r="J4965">
        <v>78</v>
      </c>
      <c r="K4965">
        <v>1</v>
      </c>
      <c r="L4965">
        <v>1245</v>
      </c>
      <c r="M4965" s="1">
        <v>45504</v>
      </c>
      <c r="N4965" t="s">
        <v>38</v>
      </c>
    </row>
    <row r="4966" spans="1:14" x14ac:dyDescent="0.3">
      <c r="A4966" t="s">
        <v>9646</v>
      </c>
      <c r="B4966" t="s">
        <v>8116</v>
      </c>
      <c r="C4966" t="s">
        <v>22</v>
      </c>
      <c r="D4966" t="s">
        <v>41</v>
      </c>
      <c r="E4966" t="s">
        <v>34</v>
      </c>
      <c r="F4966">
        <v>2522</v>
      </c>
      <c r="G4966">
        <v>25</v>
      </c>
      <c r="H4966">
        <v>1892</v>
      </c>
      <c r="I4966">
        <v>4.8</v>
      </c>
      <c r="J4966">
        <v>374</v>
      </c>
      <c r="K4966">
        <v>1</v>
      </c>
      <c r="L4966">
        <v>1892</v>
      </c>
      <c r="M4966" s="1">
        <v>45516</v>
      </c>
      <c r="N4966" t="s">
        <v>24</v>
      </c>
    </row>
    <row r="4967" spans="1:14" x14ac:dyDescent="0.3">
      <c r="A4967" t="s">
        <v>9647</v>
      </c>
      <c r="B4967" t="s">
        <v>9648</v>
      </c>
      <c r="C4967" t="s">
        <v>16</v>
      </c>
      <c r="D4967" t="s">
        <v>53</v>
      </c>
      <c r="E4967" t="s">
        <v>34</v>
      </c>
      <c r="F4967">
        <v>1716</v>
      </c>
      <c r="G4967">
        <v>15</v>
      </c>
      <c r="H4967">
        <v>1459</v>
      </c>
      <c r="I4967">
        <v>4.4000000000000004</v>
      </c>
      <c r="J4967">
        <v>375</v>
      </c>
      <c r="K4967">
        <v>1</v>
      </c>
      <c r="L4967">
        <v>1459</v>
      </c>
      <c r="M4967" s="1">
        <v>45536</v>
      </c>
      <c r="N4967" t="s">
        <v>64</v>
      </c>
    </row>
    <row r="4968" spans="1:14" x14ac:dyDescent="0.3">
      <c r="A4968" t="s">
        <v>9649</v>
      </c>
      <c r="B4968" t="s">
        <v>9650</v>
      </c>
      <c r="C4968" t="s">
        <v>32</v>
      </c>
      <c r="D4968" t="s">
        <v>109</v>
      </c>
      <c r="E4968" t="s">
        <v>34</v>
      </c>
      <c r="F4968">
        <v>1999</v>
      </c>
      <c r="G4968">
        <v>30</v>
      </c>
      <c r="H4968">
        <v>1399</v>
      </c>
      <c r="I4968">
        <v>3.7</v>
      </c>
      <c r="J4968">
        <v>11</v>
      </c>
      <c r="K4968">
        <v>1</v>
      </c>
      <c r="L4968">
        <v>1399</v>
      </c>
      <c r="M4968" s="1">
        <v>45927</v>
      </c>
      <c r="N4968" t="s">
        <v>91</v>
      </c>
    </row>
    <row r="4969" spans="1:14" x14ac:dyDescent="0.3">
      <c r="A4969" t="s">
        <v>9651</v>
      </c>
      <c r="B4969" t="s">
        <v>9652</v>
      </c>
      <c r="C4969" t="s">
        <v>57</v>
      </c>
      <c r="D4969" t="s">
        <v>41</v>
      </c>
      <c r="E4969" t="s">
        <v>34</v>
      </c>
      <c r="F4969">
        <v>564</v>
      </c>
      <c r="G4969">
        <v>40</v>
      </c>
      <c r="H4969">
        <v>338</v>
      </c>
      <c r="I4969">
        <v>4.5</v>
      </c>
      <c r="J4969">
        <v>103</v>
      </c>
      <c r="K4969">
        <v>1</v>
      </c>
      <c r="L4969">
        <v>338</v>
      </c>
      <c r="M4969" s="1">
        <v>45533</v>
      </c>
      <c r="N4969" t="s">
        <v>150</v>
      </c>
    </row>
    <row r="4970" spans="1:14" x14ac:dyDescent="0.3">
      <c r="A4970" t="s">
        <v>9653</v>
      </c>
      <c r="B4970" t="s">
        <v>9654</v>
      </c>
      <c r="C4970" t="s">
        <v>52</v>
      </c>
      <c r="D4970" t="s">
        <v>53</v>
      </c>
      <c r="E4970" t="s">
        <v>34</v>
      </c>
      <c r="F4970">
        <v>4779</v>
      </c>
      <c r="G4970">
        <v>20</v>
      </c>
      <c r="H4970">
        <v>3823</v>
      </c>
      <c r="I4970">
        <v>4.3</v>
      </c>
      <c r="J4970">
        <v>181</v>
      </c>
      <c r="K4970">
        <v>2</v>
      </c>
      <c r="L4970">
        <v>7646</v>
      </c>
      <c r="M4970" s="1">
        <v>45326</v>
      </c>
      <c r="N4970" t="s">
        <v>24</v>
      </c>
    </row>
    <row r="4971" spans="1:14" x14ac:dyDescent="0.3">
      <c r="A4971" t="s">
        <v>9655</v>
      </c>
      <c r="B4971" t="s">
        <v>9206</v>
      </c>
      <c r="C4971" t="s">
        <v>45</v>
      </c>
      <c r="D4971" t="s">
        <v>53</v>
      </c>
      <c r="E4971" t="s">
        <v>34</v>
      </c>
      <c r="F4971">
        <v>6928</v>
      </c>
      <c r="G4971">
        <v>30</v>
      </c>
      <c r="H4971">
        <v>4850</v>
      </c>
      <c r="I4971">
        <v>3.7</v>
      </c>
      <c r="J4971">
        <v>13</v>
      </c>
      <c r="K4971">
        <v>1</v>
      </c>
      <c r="L4971">
        <v>4850</v>
      </c>
      <c r="M4971" s="1">
        <v>46013</v>
      </c>
      <c r="N4971" t="s">
        <v>78</v>
      </c>
    </row>
    <row r="4972" spans="1:14" x14ac:dyDescent="0.3">
      <c r="A4972" t="s">
        <v>9656</v>
      </c>
      <c r="B4972" t="s">
        <v>9657</v>
      </c>
      <c r="C4972" t="s">
        <v>16</v>
      </c>
      <c r="D4972" t="s">
        <v>109</v>
      </c>
      <c r="E4972" t="s">
        <v>161</v>
      </c>
      <c r="F4972">
        <v>1794</v>
      </c>
      <c r="G4972">
        <v>20</v>
      </c>
      <c r="H4972">
        <v>1435</v>
      </c>
      <c r="I4972">
        <v>3.9</v>
      </c>
      <c r="J4972">
        <v>132</v>
      </c>
      <c r="K4972">
        <v>1</v>
      </c>
      <c r="L4972">
        <v>1435</v>
      </c>
      <c r="M4972" s="1">
        <v>45780</v>
      </c>
      <c r="N4972" t="s">
        <v>29</v>
      </c>
    </row>
    <row r="4973" spans="1:14" x14ac:dyDescent="0.3">
      <c r="A4973" t="s">
        <v>9658</v>
      </c>
      <c r="B4973" t="s">
        <v>9659</v>
      </c>
      <c r="C4973" t="s">
        <v>116</v>
      </c>
      <c r="D4973" t="s">
        <v>109</v>
      </c>
      <c r="E4973" t="s">
        <v>18</v>
      </c>
      <c r="F4973">
        <v>816</v>
      </c>
      <c r="G4973">
        <v>30</v>
      </c>
      <c r="H4973">
        <v>571</v>
      </c>
      <c r="I4973">
        <v>4.4000000000000004</v>
      </c>
      <c r="J4973">
        <v>192</v>
      </c>
      <c r="K4973">
        <v>1</v>
      </c>
      <c r="L4973">
        <v>571</v>
      </c>
      <c r="M4973" s="1">
        <v>45580</v>
      </c>
      <c r="N4973" t="s">
        <v>71</v>
      </c>
    </row>
    <row r="4974" spans="1:14" x14ac:dyDescent="0.3">
      <c r="A4974" t="s">
        <v>9660</v>
      </c>
      <c r="B4974" t="s">
        <v>6552</v>
      </c>
      <c r="C4974" t="s">
        <v>37</v>
      </c>
      <c r="D4974" t="s">
        <v>28</v>
      </c>
      <c r="E4974" t="s">
        <v>34</v>
      </c>
      <c r="F4974">
        <v>6188</v>
      </c>
      <c r="G4974">
        <v>30</v>
      </c>
      <c r="H4974">
        <v>4332</v>
      </c>
      <c r="I4974">
        <v>3.3</v>
      </c>
      <c r="J4974">
        <v>41</v>
      </c>
      <c r="K4974">
        <v>2</v>
      </c>
      <c r="L4974">
        <v>8664</v>
      </c>
      <c r="M4974" s="1">
        <v>45949</v>
      </c>
      <c r="N4974" t="s">
        <v>150</v>
      </c>
    </row>
    <row r="4975" spans="1:14" x14ac:dyDescent="0.3">
      <c r="A4975" t="s">
        <v>9661</v>
      </c>
      <c r="B4975" t="s">
        <v>9662</v>
      </c>
      <c r="C4975" t="s">
        <v>57</v>
      </c>
      <c r="D4975" t="s">
        <v>53</v>
      </c>
      <c r="E4975" t="s">
        <v>74</v>
      </c>
      <c r="F4975">
        <v>6790</v>
      </c>
      <c r="G4975">
        <v>40</v>
      </c>
      <c r="H4975">
        <v>4074</v>
      </c>
      <c r="I4975">
        <v>3.1</v>
      </c>
      <c r="J4975">
        <v>105</v>
      </c>
      <c r="K4975">
        <v>2</v>
      </c>
      <c r="L4975">
        <v>8148</v>
      </c>
      <c r="M4975" s="1">
        <v>45780</v>
      </c>
      <c r="N4975" t="s">
        <v>19</v>
      </c>
    </row>
    <row r="4976" spans="1:14" x14ac:dyDescent="0.3">
      <c r="A4976" t="s">
        <v>9663</v>
      </c>
      <c r="B4976" t="s">
        <v>9664</v>
      </c>
      <c r="C4976" t="s">
        <v>45</v>
      </c>
      <c r="D4976" t="s">
        <v>23</v>
      </c>
      <c r="E4976" t="s">
        <v>34</v>
      </c>
      <c r="F4976">
        <v>3196</v>
      </c>
      <c r="G4976">
        <v>20</v>
      </c>
      <c r="H4976">
        <v>2557</v>
      </c>
      <c r="I4976">
        <v>4.2</v>
      </c>
      <c r="J4976">
        <v>121</v>
      </c>
      <c r="K4976">
        <v>3</v>
      </c>
      <c r="L4976">
        <v>7671</v>
      </c>
      <c r="M4976" s="1">
        <v>45347</v>
      </c>
      <c r="N4976" t="s">
        <v>189</v>
      </c>
    </row>
    <row r="4977" spans="1:14" x14ac:dyDescent="0.3">
      <c r="A4977" t="s">
        <v>9665</v>
      </c>
      <c r="B4977" t="s">
        <v>9666</v>
      </c>
      <c r="C4977" t="s">
        <v>45</v>
      </c>
      <c r="D4977" t="s">
        <v>33</v>
      </c>
      <c r="E4977" t="s">
        <v>18</v>
      </c>
      <c r="F4977">
        <v>874</v>
      </c>
      <c r="G4977">
        <v>25</v>
      </c>
      <c r="H4977">
        <v>656</v>
      </c>
      <c r="I4977">
        <v>4.2</v>
      </c>
      <c r="J4977">
        <v>123</v>
      </c>
      <c r="K4977">
        <v>4</v>
      </c>
      <c r="L4977">
        <v>2624</v>
      </c>
      <c r="M4977" s="1">
        <v>45501</v>
      </c>
      <c r="N4977" t="s">
        <v>58</v>
      </c>
    </row>
    <row r="4978" spans="1:14" x14ac:dyDescent="0.3">
      <c r="A4978" t="s">
        <v>9667</v>
      </c>
      <c r="B4978" t="s">
        <v>9668</v>
      </c>
      <c r="C4978" t="s">
        <v>52</v>
      </c>
      <c r="D4978" t="s">
        <v>41</v>
      </c>
      <c r="E4978" t="s">
        <v>34</v>
      </c>
      <c r="F4978">
        <v>1625</v>
      </c>
      <c r="G4978">
        <v>10</v>
      </c>
      <c r="H4978">
        <v>1462</v>
      </c>
      <c r="I4978">
        <v>4.2</v>
      </c>
      <c r="J4978">
        <v>47</v>
      </c>
      <c r="K4978">
        <v>1</v>
      </c>
      <c r="L4978">
        <v>1462</v>
      </c>
      <c r="M4978" s="1">
        <v>45686</v>
      </c>
      <c r="N4978" t="s">
        <v>49</v>
      </c>
    </row>
    <row r="4979" spans="1:14" x14ac:dyDescent="0.3">
      <c r="A4979" t="s">
        <v>9669</v>
      </c>
      <c r="B4979" t="s">
        <v>9670</v>
      </c>
      <c r="C4979" t="s">
        <v>22</v>
      </c>
      <c r="D4979" t="s">
        <v>33</v>
      </c>
      <c r="E4979" t="s">
        <v>18</v>
      </c>
      <c r="F4979">
        <v>2233</v>
      </c>
      <c r="G4979">
        <v>10</v>
      </c>
      <c r="H4979">
        <v>2010</v>
      </c>
      <c r="I4979">
        <v>4.2</v>
      </c>
      <c r="J4979">
        <v>104</v>
      </c>
      <c r="K4979">
        <v>2</v>
      </c>
      <c r="L4979">
        <v>4020</v>
      </c>
      <c r="M4979" s="1">
        <v>45332</v>
      </c>
      <c r="N4979" t="s">
        <v>91</v>
      </c>
    </row>
    <row r="4980" spans="1:14" x14ac:dyDescent="0.3">
      <c r="A4980" t="s">
        <v>9671</v>
      </c>
      <c r="B4980" t="s">
        <v>9534</v>
      </c>
      <c r="C4980" t="s">
        <v>32</v>
      </c>
      <c r="D4980" t="s">
        <v>17</v>
      </c>
      <c r="E4980" t="s">
        <v>18</v>
      </c>
      <c r="F4980">
        <v>3753</v>
      </c>
      <c r="G4980">
        <v>15</v>
      </c>
      <c r="H4980">
        <v>3190</v>
      </c>
      <c r="I4980">
        <v>4.3</v>
      </c>
      <c r="J4980">
        <v>53</v>
      </c>
      <c r="K4980">
        <v>1</v>
      </c>
      <c r="L4980">
        <v>3190</v>
      </c>
      <c r="M4980" s="1">
        <v>45674</v>
      </c>
      <c r="N4980" t="s">
        <v>168</v>
      </c>
    </row>
    <row r="4981" spans="1:14" x14ac:dyDescent="0.3">
      <c r="A4981" t="s">
        <v>9672</v>
      </c>
      <c r="B4981" t="s">
        <v>9673</v>
      </c>
      <c r="C4981" t="s">
        <v>88</v>
      </c>
      <c r="D4981" t="s">
        <v>41</v>
      </c>
      <c r="E4981" t="s">
        <v>74</v>
      </c>
      <c r="F4981">
        <v>814</v>
      </c>
      <c r="G4981">
        <v>70</v>
      </c>
      <c r="H4981">
        <v>244</v>
      </c>
      <c r="I4981">
        <v>4.7</v>
      </c>
      <c r="J4981">
        <v>182</v>
      </c>
      <c r="K4981">
        <v>1</v>
      </c>
      <c r="L4981">
        <v>244</v>
      </c>
      <c r="M4981" s="1">
        <v>45939</v>
      </c>
      <c r="N4981" t="s">
        <v>54</v>
      </c>
    </row>
    <row r="4982" spans="1:14" x14ac:dyDescent="0.3">
      <c r="A4982" t="s">
        <v>9674</v>
      </c>
      <c r="B4982" t="s">
        <v>9675</v>
      </c>
      <c r="C4982" t="s">
        <v>22</v>
      </c>
      <c r="D4982" t="s">
        <v>28</v>
      </c>
      <c r="E4982" t="s">
        <v>34</v>
      </c>
      <c r="F4982">
        <v>3212</v>
      </c>
      <c r="G4982">
        <v>25</v>
      </c>
      <c r="H4982">
        <v>2409</v>
      </c>
      <c r="I4982">
        <v>4.0999999999999996</v>
      </c>
      <c r="J4982">
        <v>139</v>
      </c>
      <c r="K4982">
        <v>1</v>
      </c>
      <c r="L4982">
        <v>2409</v>
      </c>
      <c r="M4982" s="1">
        <v>45699</v>
      </c>
      <c r="N4982" t="s">
        <v>19</v>
      </c>
    </row>
    <row r="4983" spans="1:14" x14ac:dyDescent="0.3">
      <c r="A4983" t="s">
        <v>9676</v>
      </c>
      <c r="B4983" t="s">
        <v>9677</v>
      </c>
      <c r="C4983" t="s">
        <v>52</v>
      </c>
      <c r="D4983" t="s">
        <v>53</v>
      </c>
      <c r="E4983" t="s">
        <v>34</v>
      </c>
      <c r="F4983">
        <v>2037</v>
      </c>
      <c r="G4983">
        <v>10</v>
      </c>
      <c r="H4983">
        <v>1833</v>
      </c>
      <c r="I4983">
        <v>3.4</v>
      </c>
      <c r="J4983">
        <v>353</v>
      </c>
      <c r="K4983">
        <v>4</v>
      </c>
      <c r="L4983">
        <v>7332</v>
      </c>
      <c r="M4983" s="1">
        <v>45492</v>
      </c>
      <c r="N4983" t="s">
        <v>49</v>
      </c>
    </row>
    <row r="4984" spans="1:14" x14ac:dyDescent="0.3">
      <c r="A4984" t="s">
        <v>9678</v>
      </c>
      <c r="B4984" t="s">
        <v>9679</v>
      </c>
      <c r="C4984" t="s">
        <v>52</v>
      </c>
      <c r="D4984" t="s">
        <v>23</v>
      </c>
      <c r="E4984" t="s">
        <v>34</v>
      </c>
      <c r="F4984">
        <v>2646</v>
      </c>
      <c r="G4984">
        <v>70</v>
      </c>
      <c r="H4984">
        <v>794</v>
      </c>
      <c r="I4984">
        <v>3.2</v>
      </c>
      <c r="J4984">
        <v>46</v>
      </c>
      <c r="K4984">
        <v>1</v>
      </c>
      <c r="L4984">
        <v>794</v>
      </c>
      <c r="M4984" s="1">
        <v>45494</v>
      </c>
      <c r="N4984" t="s">
        <v>64</v>
      </c>
    </row>
    <row r="4985" spans="1:14" x14ac:dyDescent="0.3">
      <c r="A4985" t="s">
        <v>9680</v>
      </c>
      <c r="B4985" t="s">
        <v>9681</v>
      </c>
      <c r="C4985" t="s">
        <v>37</v>
      </c>
      <c r="D4985" t="s">
        <v>33</v>
      </c>
      <c r="E4985" t="s">
        <v>18</v>
      </c>
      <c r="F4985">
        <v>1273</v>
      </c>
      <c r="G4985">
        <v>15</v>
      </c>
      <c r="H4985">
        <v>1082</v>
      </c>
      <c r="I4985">
        <v>3.9</v>
      </c>
      <c r="J4985">
        <v>314</v>
      </c>
      <c r="K4985">
        <v>1</v>
      </c>
      <c r="L4985">
        <v>1082</v>
      </c>
      <c r="M4985" s="1">
        <v>45631</v>
      </c>
      <c r="N4985" t="s">
        <v>54</v>
      </c>
    </row>
    <row r="4986" spans="1:14" x14ac:dyDescent="0.3">
      <c r="A4986" t="s">
        <v>9682</v>
      </c>
      <c r="B4986" t="s">
        <v>9683</v>
      </c>
      <c r="C4986" t="s">
        <v>22</v>
      </c>
      <c r="D4986" t="s">
        <v>109</v>
      </c>
      <c r="E4986" t="s">
        <v>18</v>
      </c>
      <c r="F4986">
        <v>1962</v>
      </c>
      <c r="G4986">
        <v>10</v>
      </c>
      <c r="H4986">
        <v>1766</v>
      </c>
      <c r="I4986">
        <v>4</v>
      </c>
      <c r="J4986">
        <v>74</v>
      </c>
      <c r="K4986">
        <v>1</v>
      </c>
      <c r="L4986">
        <v>1766</v>
      </c>
      <c r="M4986" s="1">
        <v>45512</v>
      </c>
      <c r="N4986" t="s">
        <v>189</v>
      </c>
    </row>
    <row r="4987" spans="1:14" x14ac:dyDescent="0.3">
      <c r="A4987" t="s">
        <v>9684</v>
      </c>
      <c r="B4987" t="s">
        <v>9685</v>
      </c>
      <c r="C4987" t="s">
        <v>88</v>
      </c>
      <c r="D4987" t="s">
        <v>53</v>
      </c>
      <c r="E4987" t="s">
        <v>74</v>
      </c>
      <c r="F4987">
        <v>3387</v>
      </c>
      <c r="G4987">
        <v>15</v>
      </c>
      <c r="H4987">
        <v>2879</v>
      </c>
      <c r="I4987">
        <v>3.5</v>
      </c>
      <c r="J4987">
        <v>235</v>
      </c>
      <c r="K4987">
        <v>1</v>
      </c>
      <c r="L4987">
        <v>2879</v>
      </c>
      <c r="M4987" s="1">
        <v>45940</v>
      </c>
      <c r="N4987" t="s">
        <v>58</v>
      </c>
    </row>
    <row r="4988" spans="1:14" x14ac:dyDescent="0.3">
      <c r="A4988" t="s">
        <v>9686</v>
      </c>
      <c r="B4988" t="s">
        <v>9687</v>
      </c>
      <c r="C4988" t="s">
        <v>16</v>
      </c>
      <c r="D4988" t="s">
        <v>53</v>
      </c>
      <c r="E4988" t="s">
        <v>34</v>
      </c>
      <c r="F4988">
        <v>5986</v>
      </c>
      <c r="G4988">
        <v>25</v>
      </c>
      <c r="H4988">
        <v>4490</v>
      </c>
      <c r="I4988">
        <v>3</v>
      </c>
      <c r="J4988">
        <v>97</v>
      </c>
      <c r="K4988">
        <v>3</v>
      </c>
      <c r="L4988">
        <v>13470</v>
      </c>
      <c r="M4988" s="1">
        <v>45694</v>
      </c>
      <c r="N4988" t="s">
        <v>85</v>
      </c>
    </row>
    <row r="4989" spans="1:14" x14ac:dyDescent="0.3">
      <c r="A4989" t="s">
        <v>9688</v>
      </c>
      <c r="B4989" t="s">
        <v>9689</v>
      </c>
      <c r="C4989" t="s">
        <v>27</v>
      </c>
      <c r="D4989" t="s">
        <v>28</v>
      </c>
      <c r="E4989" t="s">
        <v>18</v>
      </c>
      <c r="F4989">
        <v>1797</v>
      </c>
      <c r="G4989">
        <v>0</v>
      </c>
      <c r="H4989">
        <v>1797</v>
      </c>
      <c r="I4989">
        <v>3.9</v>
      </c>
      <c r="J4989">
        <v>292</v>
      </c>
      <c r="K4989">
        <v>1</v>
      </c>
      <c r="L4989">
        <v>1797</v>
      </c>
      <c r="M4989" s="1">
        <v>45799</v>
      </c>
      <c r="N4989" t="s">
        <v>141</v>
      </c>
    </row>
    <row r="4990" spans="1:14" x14ac:dyDescent="0.3">
      <c r="A4990" t="s">
        <v>9690</v>
      </c>
      <c r="B4990" t="s">
        <v>9691</v>
      </c>
      <c r="C4990" t="s">
        <v>32</v>
      </c>
      <c r="D4990" t="s">
        <v>33</v>
      </c>
      <c r="E4990" t="s">
        <v>18</v>
      </c>
      <c r="F4990">
        <v>4488</v>
      </c>
      <c r="G4990">
        <v>20</v>
      </c>
      <c r="H4990">
        <v>3590</v>
      </c>
      <c r="I4990">
        <v>5</v>
      </c>
      <c r="J4990">
        <v>362</v>
      </c>
      <c r="K4990">
        <v>5</v>
      </c>
      <c r="L4990">
        <v>17950</v>
      </c>
      <c r="M4990" s="1">
        <v>45794</v>
      </c>
      <c r="N4990" t="s">
        <v>54</v>
      </c>
    </row>
    <row r="4991" spans="1:14" x14ac:dyDescent="0.3">
      <c r="A4991" t="s">
        <v>9692</v>
      </c>
      <c r="B4991" t="s">
        <v>9693</v>
      </c>
      <c r="C4991" t="s">
        <v>32</v>
      </c>
      <c r="D4991" t="s">
        <v>17</v>
      </c>
      <c r="E4991" t="s">
        <v>18</v>
      </c>
      <c r="F4991">
        <v>3233</v>
      </c>
      <c r="G4991">
        <v>30</v>
      </c>
      <c r="H4991">
        <v>2263</v>
      </c>
      <c r="I4991">
        <v>4.3</v>
      </c>
      <c r="J4991">
        <v>390</v>
      </c>
      <c r="K4991">
        <v>3</v>
      </c>
      <c r="L4991">
        <v>6789</v>
      </c>
      <c r="M4991" s="1">
        <v>45573</v>
      </c>
      <c r="N4991" t="s">
        <v>54</v>
      </c>
    </row>
    <row r="4992" spans="1:14" x14ac:dyDescent="0.3">
      <c r="A4992" t="s">
        <v>9694</v>
      </c>
      <c r="B4992" t="s">
        <v>5058</v>
      </c>
      <c r="C4992" t="s">
        <v>45</v>
      </c>
      <c r="D4992" t="s">
        <v>41</v>
      </c>
      <c r="E4992" t="s">
        <v>34</v>
      </c>
      <c r="F4992">
        <v>1696</v>
      </c>
      <c r="G4992">
        <v>10</v>
      </c>
      <c r="H4992">
        <v>1526</v>
      </c>
      <c r="I4992">
        <v>4.3</v>
      </c>
      <c r="J4992">
        <v>28</v>
      </c>
      <c r="K4992">
        <v>1</v>
      </c>
      <c r="L4992">
        <v>1526</v>
      </c>
      <c r="M4992" s="1">
        <v>45784</v>
      </c>
      <c r="N4992" t="s">
        <v>19</v>
      </c>
    </row>
    <row r="4993" spans="1:14" x14ac:dyDescent="0.3">
      <c r="A4993" t="s">
        <v>9695</v>
      </c>
      <c r="B4993" t="s">
        <v>9696</v>
      </c>
      <c r="C4993" t="s">
        <v>27</v>
      </c>
      <c r="D4993" t="s">
        <v>109</v>
      </c>
      <c r="E4993" t="s">
        <v>34</v>
      </c>
      <c r="F4993">
        <v>2666</v>
      </c>
      <c r="G4993">
        <v>50</v>
      </c>
      <c r="H4993">
        <v>1333</v>
      </c>
      <c r="I4993">
        <v>4</v>
      </c>
      <c r="J4993">
        <v>97</v>
      </c>
      <c r="K4993">
        <v>2</v>
      </c>
      <c r="L4993">
        <v>2666</v>
      </c>
      <c r="M4993" s="1">
        <v>45738</v>
      </c>
      <c r="N4993" t="s">
        <v>85</v>
      </c>
    </row>
    <row r="4994" spans="1:14" x14ac:dyDescent="0.3">
      <c r="A4994" t="s">
        <v>9697</v>
      </c>
      <c r="B4994" t="s">
        <v>9698</v>
      </c>
      <c r="C4994" t="s">
        <v>37</v>
      </c>
      <c r="D4994" t="s">
        <v>33</v>
      </c>
      <c r="E4994" t="s">
        <v>34</v>
      </c>
      <c r="F4994">
        <v>3220</v>
      </c>
      <c r="G4994">
        <v>10</v>
      </c>
      <c r="H4994">
        <v>2898</v>
      </c>
      <c r="I4994">
        <v>3.9</v>
      </c>
      <c r="J4994">
        <v>76</v>
      </c>
      <c r="K4994">
        <v>1</v>
      </c>
      <c r="L4994">
        <v>2898</v>
      </c>
      <c r="M4994" s="1">
        <v>45359</v>
      </c>
      <c r="N4994" t="s">
        <v>54</v>
      </c>
    </row>
    <row r="4995" spans="1:14" x14ac:dyDescent="0.3">
      <c r="A4995" t="s">
        <v>9699</v>
      </c>
      <c r="B4995" t="s">
        <v>7511</v>
      </c>
      <c r="C4995" t="s">
        <v>27</v>
      </c>
      <c r="D4995" t="s">
        <v>41</v>
      </c>
      <c r="E4995" t="s">
        <v>34</v>
      </c>
      <c r="F4995">
        <v>394</v>
      </c>
      <c r="G4995">
        <v>30</v>
      </c>
      <c r="H4995">
        <v>276</v>
      </c>
      <c r="I4995">
        <v>4.4000000000000004</v>
      </c>
      <c r="J4995">
        <v>102</v>
      </c>
      <c r="K4995">
        <v>5</v>
      </c>
      <c r="L4995">
        <v>1380</v>
      </c>
      <c r="M4995" s="1">
        <v>45944</v>
      </c>
      <c r="N4995" t="s">
        <v>61</v>
      </c>
    </row>
    <row r="4996" spans="1:14" x14ac:dyDescent="0.3">
      <c r="A4996" t="s">
        <v>9700</v>
      </c>
      <c r="B4996" t="s">
        <v>9701</v>
      </c>
      <c r="C4996" t="s">
        <v>116</v>
      </c>
      <c r="D4996" t="s">
        <v>53</v>
      </c>
      <c r="E4996" t="s">
        <v>74</v>
      </c>
      <c r="F4996">
        <v>4262</v>
      </c>
      <c r="G4996">
        <v>30</v>
      </c>
      <c r="H4996">
        <v>2983</v>
      </c>
      <c r="I4996">
        <v>3.5</v>
      </c>
      <c r="J4996">
        <v>241</v>
      </c>
      <c r="K4996">
        <v>1</v>
      </c>
      <c r="L4996">
        <v>2983</v>
      </c>
      <c r="M4996" s="1">
        <v>45636</v>
      </c>
      <c r="N4996" t="s">
        <v>85</v>
      </c>
    </row>
    <row r="4997" spans="1:14" x14ac:dyDescent="0.3">
      <c r="A4997" t="s">
        <v>9702</v>
      </c>
      <c r="B4997" t="s">
        <v>1280</v>
      </c>
      <c r="C4997" t="s">
        <v>88</v>
      </c>
      <c r="D4997" t="s">
        <v>109</v>
      </c>
      <c r="E4997" t="s">
        <v>161</v>
      </c>
      <c r="F4997">
        <v>639</v>
      </c>
      <c r="G4997">
        <v>15</v>
      </c>
      <c r="H4997">
        <v>543</v>
      </c>
      <c r="I4997">
        <v>5</v>
      </c>
      <c r="J4997">
        <v>371</v>
      </c>
      <c r="K4997">
        <v>1</v>
      </c>
      <c r="L4997">
        <v>543</v>
      </c>
      <c r="M4997" s="1">
        <v>45944</v>
      </c>
      <c r="N4997" t="s">
        <v>78</v>
      </c>
    </row>
    <row r="4998" spans="1:14" x14ac:dyDescent="0.3">
      <c r="A4998" t="s">
        <v>9703</v>
      </c>
      <c r="B4998" t="s">
        <v>9704</v>
      </c>
      <c r="C4998" t="s">
        <v>52</v>
      </c>
      <c r="D4998" t="s">
        <v>33</v>
      </c>
      <c r="E4998" t="s">
        <v>34</v>
      </c>
      <c r="F4998">
        <v>3811</v>
      </c>
      <c r="G4998">
        <v>25</v>
      </c>
      <c r="H4998">
        <v>2858</v>
      </c>
      <c r="I4998">
        <v>3.6</v>
      </c>
      <c r="J4998">
        <v>446</v>
      </c>
      <c r="K4998">
        <v>2</v>
      </c>
      <c r="L4998">
        <v>5716</v>
      </c>
      <c r="M4998" s="1">
        <v>45845</v>
      </c>
      <c r="N4998" t="s">
        <v>71</v>
      </c>
    </row>
    <row r="4999" spans="1:14" x14ac:dyDescent="0.3">
      <c r="A4999" t="s">
        <v>9705</v>
      </c>
      <c r="B4999" t="s">
        <v>9706</v>
      </c>
      <c r="C4999" t="s">
        <v>45</v>
      </c>
      <c r="D4999" t="s">
        <v>53</v>
      </c>
      <c r="E4999" t="s">
        <v>34</v>
      </c>
      <c r="F4999">
        <v>3016</v>
      </c>
      <c r="G4999">
        <v>25</v>
      </c>
      <c r="H4999">
        <v>2262</v>
      </c>
      <c r="I4999">
        <v>4.4000000000000004</v>
      </c>
      <c r="J4999">
        <v>58</v>
      </c>
      <c r="K4999">
        <v>1</v>
      </c>
      <c r="L4999">
        <v>2262</v>
      </c>
      <c r="M4999" s="1">
        <v>45299</v>
      </c>
      <c r="N4999" t="s">
        <v>42</v>
      </c>
    </row>
    <row r="5000" spans="1:14" x14ac:dyDescent="0.3">
      <c r="A5000" t="s">
        <v>9707</v>
      </c>
      <c r="B5000" t="s">
        <v>9708</v>
      </c>
      <c r="C5000" t="s">
        <v>52</v>
      </c>
      <c r="D5000" t="s">
        <v>41</v>
      </c>
      <c r="E5000" t="s">
        <v>34</v>
      </c>
      <c r="F5000">
        <v>2318</v>
      </c>
      <c r="G5000">
        <v>0</v>
      </c>
      <c r="H5000">
        <v>2318</v>
      </c>
      <c r="I5000">
        <v>3.6</v>
      </c>
      <c r="J5000">
        <v>65</v>
      </c>
      <c r="K5000">
        <v>1</v>
      </c>
      <c r="L5000">
        <v>2318</v>
      </c>
      <c r="M5000" s="1">
        <v>45667</v>
      </c>
      <c r="N5000" t="s">
        <v>102</v>
      </c>
    </row>
    <row r="5001" spans="1:14" x14ac:dyDescent="0.3">
      <c r="A5001" t="s">
        <v>9709</v>
      </c>
      <c r="B5001" t="s">
        <v>9710</v>
      </c>
      <c r="C5001" t="s">
        <v>16</v>
      </c>
      <c r="D5001" t="s">
        <v>33</v>
      </c>
      <c r="E5001" t="s">
        <v>34</v>
      </c>
      <c r="F5001">
        <v>4413</v>
      </c>
      <c r="G5001">
        <v>30</v>
      </c>
      <c r="H5001">
        <v>3089</v>
      </c>
      <c r="I5001">
        <v>4.2</v>
      </c>
      <c r="J5001">
        <v>77</v>
      </c>
      <c r="K5001">
        <v>3</v>
      </c>
      <c r="L5001">
        <v>9267</v>
      </c>
      <c r="M5001" s="1">
        <v>45511</v>
      </c>
      <c r="N5001" t="s">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3716-6629-4DE9-8B7C-46B953FE2C44}">
  <dimension ref="A1:K14"/>
  <sheetViews>
    <sheetView workbookViewId="0">
      <selection activeCell="C3" sqref="C3"/>
    </sheetView>
  </sheetViews>
  <sheetFormatPr defaultRowHeight="14.4" x14ac:dyDescent="0.3"/>
  <cols>
    <col min="1" max="1" width="23.5546875" customWidth="1"/>
    <col min="2" max="2" width="22.109375" customWidth="1"/>
    <col min="3" max="3" width="10.77734375" bestFit="1" customWidth="1"/>
    <col min="8" max="8" width="8.88671875" customWidth="1"/>
    <col min="9" max="9" width="25.88671875" customWidth="1"/>
  </cols>
  <sheetData>
    <row r="1" spans="1:11" ht="14.4" customHeight="1" x14ac:dyDescent="0.3">
      <c r="A1" s="14" t="s">
        <v>9713</v>
      </c>
      <c r="B1" s="14"/>
      <c r="C1" s="14"/>
      <c r="E1" s="18" t="s">
        <v>9717</v>
      </c>
      <c r="F1" s="18"/>
      <c r="G1" s="18"/>
      <c r="H1" s="18"/>
      <c r="I1" s="18"/>
      <c r="J1" s="5"/>
      <c r="K1" s="5"/>
    </row>
    <row r="2" spans="1:11" x14ac:dyDescent="0.3">
      <c r="A2" s="3" t="s">
        <v>9711</v>
      </c>
      <c r="B2" s="3" t="s">
        <v>2</v>
      </c>
      <c r="C2" s="3" t="s">
        <v>9712</v>
      </c>
      <c r="E2" s="18"/>
      <c r="F2" s="18"/>
      <c r="G2" s="18"/>
      <c r="H2" s="18"/>
      <c r="I2" s="18"/>
      <c r="J2" s="5"/>
      <c r="K2" s="5"/>
    </row>
    <row r="3" spans="1:11" x14ac:dyDescent="0.3">
      <c r="A3" s="2" t="s">
        <v>9683</v>
      </c>
      <c r="B3" t="str">
        <f>_xlfn.XLOOKUP(A3,Myntra_Fashion_Sales_5000!B3:B5002,Myntra_Fashion_Sales_5000!C3:C5002,"NOT FOUND")</f>
        <v>Nike</v>
      </c>
      <c r="C3" cm="1">
        <f t="array" ref="C3">_xlfn.XLOOKUP(A3,Myntra_Fashion_Sales_5000!B3:B5002,Myntra_Fashion_Sales_5000!H3:H5002,NOTFOUND)</f>
        <v>1766</v>
      </c>
      <c r="E3" s="18"/>
      <c r="F3" s="18"/>
      <c r="G3" s="18"/>
      <c r="H3" s="18"/>
      <c r="I3" s="18"/>
      <c r="J3" s="5"/>
      <c r="K3" s="5"/>
    </row>
    <row r="4" spans="1:11" x14ac:dyDescent="0.3">
      <c r="A4" s="2" t="s">
        <v>9664</v>
      </c>
      <c r="B4" t="str">
        <f>_xlfn.XLOOKUP(A4,Myntra_Fashion_Sales_5000!B4:B5003,Myntra_Fashion_Sales_5000!C4:C5003,"NOT FOUND")</f>
        <v>Fabindia</v>
      </c>
      <c r="C4">
        <f>_xlfn.XLOOKUP(A4,Myntra_Fashion_Sales_5000!B4:B5003,Myntra_Fashion_Sales_5000!H4:H5003,"NOT FOUND")</f>
        <v>2557</v>
      </c>
      <c r="E4" s="17" t="s">
        <v>9716</v>
      </c>
      <c r="F4" s="17"/>
      <c r="G4" s="17"/>
      <c r="H4" s="17"/>
      <c r="I4" s="17"/>
      <c r="J4" s="5"/>
      <c r="K4" s="5"/>
    </row>
    <row r="5" spans="1:11" x14ac:dyDescent="0.3">
      <c r="E5" s="17"/>
      <c r="F5" s="17"/>
      <c r="G5" s="17"/>
      <c r="H5" s="17"/>
      <c r="I5" s="17"/>
      <c r="J5" s="5"/>
      <c r="K5" s="5"/>
    </row>
    <row r="6" spans="1:11" x14ac:dyDescent="0.3">
      <c r="E6" s="19" t="s">
        <v>9723</v>
      </c>
      <c r="F6" s="19"/>
      <c r="G6" s="19"/>
      <c r="H6" s="19"/>
      <c r="I6" s="19"/>
    </row>
    <row r="7" spans="1:11" x14ac:dyDescent="0.3">
      <c r="A7" s="14" t="s">
        <v>9714</v>
      </c>
      <c r="B7" s="15"/>
      <c r="C7" s="15"/>
    </row>
    <row r="8" spans="1:11" x14ac:dyDescent="0.3">
      <c r="A8" s="3" t="s">
        <v>9711</v>
      </c>
      <c r="B8" s="3" t="s">
        <v>2</v>
      </c>
      <c r="C8" s="3" t="s">
        <v>9712</v>
      </c>
    </row>
    <row r="9" spans="1:11" x14ac:dyDescent="0.3">
      <c r="A9" s="2" t="s">
        <v>9683</v>
      </c>
      <c r="B9" t="str">
        <f>VLOOKUP(A9,Myntra_Fashion_Sales_5000!B3:H5001,2,"FALSE")</f>
        <v>Nike</v>
      </c>
      <c r="C9">
        <f>VLOOKUP(A9,Myntra_Fashion_Sales_5000!B2:H5001,7,FALSE)</f>
        <v>1766</v>
      </c>
      <c r="E9" s="16" t="s">
        <v>9715</v>
      </c>
      <c r="F9" s="16"/>
      <c r="G9" s="16"/>
      <c r="H9" s="16"/>
      <c r="I9" s="16"/>
    </row>
    <row r="10" spans="1:11" x14ac:dyDescent="0.3">
      <c r="A10" s="2" t="s">
        <v>9664</v>
      </c>
      <c r="B10" t="str">
        <f>VLOOKUP(A10,Myntra_Fashion_Sales_5000!B4:H5002,2,"FALSE")</f>
        <v>Fabindia</v>
      </c>
      <c r="C10">
        <f>VLOOKUP(A10,Myntra_Fashion_Sales_5000!B3:H5002,7,FALSE)</f>
        <v>2557</v>
      </c>
      <c r="E10" s="16"/>
      <c r="F10" s="16"/>
      <c r="G10" s="16"/>
      <c r="H10" s="16"/>
      <c r="I10" s="16"/>
    </row>
    <row r="11" spans="1:11" x14ac:dyDescent="0.3">
      <c r="E11" s="16"/>
      <c r="F11" s="16"/>
      <c r="G11" s="16"/>
      <c r="H11" s="16"/>
      <c r="I11" s="16"/>
    </row>
    <row r="12" spans="1:11" ht="14.4" customHeight="1" x14ac:dyDescent="0.3">
      <c r="E12" s="17" t="s">
        <v>9718</v>
      </c>
      <c r="F12" s="17"/>
      <c r="G12" s="17"/>
      <c r="H12" s="17"/>
      <c r="I12" s="17"/>
    </row>
    <row r="13" spans="1:11" x14ac:dyDescent="0.3">
      <c r="E13" s="17"/>
      <c r="F13" s="17"/>
      <c r="G13" s="17"/>
      <c r="H13" s="17"/>
      <c r="I13" s="17"/>
    </row>
    <row r="14" spans="1:11" x14ac:dyDescent="0.3">
      <c r="E14" s="19" t="s">
        <v>9722</v>
      </c>
      <c r="F14" s="19"/>
      <c r="G14" s="19"/>
      <c r="H14" s="19"/>
      <c r="I14" s="19"/>
    </row>
  </sheetData>
  <mergeCells count="8">
    <mergeCell ref="E14:I14"/>
    <mergeCell ref="E6:I6"/>
    <mergeCell ref="A1:C1"/>
    <mergeCell ref="A7:C7"/>
    <mergeCell ref="E9:I11"/>
    <mergeCell ref="E12:I13"/>
    <mergeCell ref="E4:I5"/>
    <mergeCell ref="E1: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D2EBC-B57D-4F82-815C-A207DACC094F}">
  <dimension ref="A6:B17"/>
  <sheetViews>
    <sheetView topLeftCell="B1" workbookViewId="0">
      <selection activeCell="B12" sqref="B12"/>
    </sheetView>
  </sheetViews>
  <sheetFormatPr defaultRowHeight="14.4" x14ac:dyDescent="0.3"/>
  <cols>
    <col min="1" max="1" width="12.44140625" bestFit="1" customWidth="1"/>
    <col min="2" max="2" width="18" bestFit="1" customWidth="1"/>
    <col min="3" max="4" width="9.109375" bestFit="1" customWidth="1"/>
    <col min="5" max="5" width="8" bestFit="1" customWidth="1"/>
    <col min="6" max="8" width="9.109375" bestFit="1" customWidth="1"/>
    <col min="9" max="9" width="7.5546875" bestFit="1" customWidth="1"/>
    <col min="10" max="10" width="10.5546875" bestFit="1" customWidth="1"/>
  </cols>
  <sheetData>
    <row r="6" spans="1:2" x14ac:dyDescent="0.3">
      <c r="A6" s="6" t="s">
        <v>9719</v>
      </c>
      <c r="B6" t="s">
        <v>9721</v>
      </c>
    </row>
    <row r="7" spans="1:2" x14ac:dyDescent="0.3">
      <c r="A7" s="4" t="s">
        <v>16</v>
      </c>
      <c r="B7" s="7">
        <v>1612626</v>
      </c>
    </row>
    <row r="8" spans="1:2" x14ac:dyDescent="0.3">
      <c r="A8" s="4" t="s">
        <v>37</v>
      </c>
      <c r="B8" s="7">
        <v>1506147</v>
      </c>
    </row>
    <row r="9" spans="1:2" x14ac:dyDescent="0.3">
      <c r="A9" s="4" t="s">
        <v>116</v>
      </c>
      <c r="B9" s="7">
        <v>1427667</v>
      </c>
    </row>
    <row r="10" spans="1:2" x14ac:dyDescent="0.3">
      <c r="A10" s="4" t="s">
        <v>88</v>
      </c>
      <c r="B10" s="7">
        <v>1417920</v>
      </c>
    </row>
    <row r="11" spans="1:2" x14ac:dyDescent="0.3">
      <c r="A11" s="4" t="s">
        <v>22</v>
      </c>
      <c r="B11" s="7">
        <v>1395442</v>
      </c>
    </row>
    <row r="12" spans="1:2" x14ac:dyDescent="0.3">
      <c r="A12" s="4" t="s">
        <v>45</v>
      </c>
      <c r="B12" s="7">
        <v>1347264</v>
      </c>
    </row>
    <row r="13" spans="1:2" x14ac:dyDescent="0.3">
      <c r="A13" s="4" t="s">
        <v>32</v>
      </c>
      <c r="B13" s="7">
        <v>1256253</v>
      </c>
    </row>
    <row r="14" spans="1:2" x14ac:dyDescent="0.3">
      <c r="A14" s="4" t="s">
        <v>52</v>
      </c>
      <c r="B14" s="7">
        <v>1241554</v>
      </c>
    </row>
    <row r="15" spans="1:2" x14ac:dyDescent="0.3">
      <c r="A15" s="4" t="s">
        <v>57</v>
      </c>
      <c r="B15" s="7">
        <v>1212420</v>
      </c>
    </row>
    <row r="16" spans="1:2" x14ac:dyDescent="0.3">
      <c r="A16" s="4" t="s">
        <v>27</v>
      </c>
      <c r="B16" s="7">
        <v>1181975</v>
      </c>
    </row>
    <row r="17" spans="1:2" x14ac:dyDescent="0.3">
      <c r="A17" s="4" t="s">
        <v>9720</v>
      </c>
      <c r="B17" s="7">
        <v>13599268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94813-17B8-4817-A1F6-DDE5E11F7A7C}">
  <dimension ref="A1:Q5001"/>
  <sheetViews>
    <sheetView topLeftCell="F1" workbookViewId="0">
      <selection activeCell="U9" sqref="U9"/>
    </sheetView>
  </sheetViews>
  <sheetFormatPr defaultRowHeight="14.4" x14ac:dyDescent="0.3"/>
  <cols>
    <col min="1" max="1" width="10.21875" customWidth="1"/>
    <col min="2" max="2" width="12" customWidth="1"/>
    <col min="4" max="4" width="10.21875" customWidth="1"/>
    <col min="5" max="5" width="9" customWidth="1"/>
    <col min="6" max="6" width="14.5546875" customWidth="1"/>
    <col min="7" max="7" width="13.77734375" customWidth="1"/>
    <col min="8" max="8" width="13.6640625" customWidth="1"/>
    <col min="10" max="10" width="9.6640625" customWidth="1"/>
    <col min="11" max="11" width="10" customWidth="1"/>
    <col min="12" max="12" width="7.44140625" customWidth="1"/>
    <col min="13" max="13" width="12.33203125" customWidth="1"/>
    <col min="14" max="14" width="14.33203125" bestFit="1" customWidth="1"/>
    <col min="15" max="15" width="17.44140625" customWidth="1"/>
    <col min="16" max="16" width="24.6640625" customWidth="1"/>
    <col min="17" max="17" width="13.6640625" customWidth="1"/>
  </cols>
  <sheetData>
    <row r="1" spans="1:17" x14ac:dyDescent="0.3">
      <c r="A1" s="8" t="s">
        <v>0</v>
      </c>
      <c r="B1" s="8" t="s">
        <v>1</v>
      </c>
      <c r="C1" s="8" t="s">
        <v>2</v>
      </c>
      <c r="D1" s="8" t="s">
        <v>3</v>
      </c>
      <c r="E1" s="8" t="s">
        <v>4</v>
      </c>
      <c r="F1" s="8" t="s">
        <v>5</v>
      </c>
      <c r="G1" s="8" t="s">
        <v>6</v>
      </c>
      <c r="H1" s="8" t="s">
        <v>7</v>
      </c>
      <c r="I1" s="8" t="s">
        <v>8</v>
      </c>
      <c r="J1" s="8" t="s">
        <v>9</v>
      </c>
      <c r="K1" s="8" t="s">
        <v>10</v>
      </c>
      <c r="L1" s="8" t="s">
        <v>11</v>
      </c>
      <c r="M1" s="8" t="s">
        <v>12</v>
      </c>
      <c r="N1" s="8" t="s">
        <v>13</v>
      </c>
      <c r="O1" s="9" t="s">
        <v>9724</v>
      </c>
      <c r="P1" s="9" t="s">
        <v>9726</v>
      </c>
      <c r="Q1" s="9" t="s">
        <v>9725</v>
      </c>
    </row>
    <row r="2" spans="1:17" x14ac:dyDescent="0.3">
      <c r="A2" t="s">
        <v>14</v>
      </c>
      <c r="B2" t="s">
        <v>15</v>
      </c>
      <c r="C2" t="s">
        <v>16</v>
      </c>
      <c r="D2" t="s">
        <v>17</v>
      </c>
      <c r="E2" t="s">
        <v>18</v>
      </c>
      <c r="F2">
        <v>2559</v>
      </c>
      <c r="G2">
        <v>30</v>
      </c>
      <c r="H2">
        <v>1791</v>
      </c>
      <c r="I2">
        <v>4.3</v>
      </c>
      <c r="J2">
        <v>240</v>
      </c>
      <c r="K2">
        <v>2</v>
      </c>
      <c r="L2">
        <v>3582</v>
      </c>
      <c r="M2" s="1">
        <v>45850</v>
      </c>
      <c r="N2" t="s">
        <v>19</v>
      </c>
      <c r="O2" s="2">
        <f>F2-H2</f>
        <v>768</v>
      </c>
      <c r="P2" s="2">
        <f>F2*0.6</f>
        <v>1535.3999999999999</v>
      </c>
      <c r="Q2" s="2">
        <f>(H2-P2)*K2</f>
        <v>511.20000000000027</v>
      </c>
    </row>
    <row r="3" spans="1:17" x14ac:dyDescent="0.3">
      <c r="A3" t="s">
        <v>20</v>
      </c>
      <c r="B3" t="s">
        <v>21</v>
      </c>
      <c r="C3" t="s">
        <v>22</v>
      </c>
      <c r="D3" t="s">
        <v>23</v>
      </c>
      <c r="E3" t="s">
        <v>18</v>
      </c>
      <c r="F3">
        <v>3234</v>
      </c>
      <c r="G3">
        <v>25</v>
      </c>
      <c r="H3">
        <v>2426</v>
      </c>
      <c r="I3">
        <v>4</v>
      </c>
      <c r="J3">
        <v>137</v>
      </c>
      <c r="K3">
        <v>1</v>
      </c>
      <c r="L3">
        <v>2426</v>
      </c>
      <c r="M3" s="1">
        <v>45957</v>
      </c>
      <c r="N3" t="s">
        <v>24</v>
      </c>
      <c r="O3">
        <f t="shared" ref="O3:O66" si="0">F3-H3</f>
        <v>808</v>
      </c>
      <c r="P3">
        <f t="shared" ref="P3:P66" si="1">F3*0.6</f>
        <v>1940.3999999999999</v>
      </c>
      <c r="Q3">
        <f t="shared" ref="Q3:Q66" si="2">(H3-P3)*K3</f>
        <v>485.60000000000014</v>
      </c>
    </row>
    <row r="4" spans="1:17" x14ac:dyDescent="0.3">
      <c r="A4" t="s">
        <v>25</v>
      </c>
      <c r="B4" t="s">
        <v>26</v>
      </c>
      <c r="C4" t="s">
        <v>27</v>
      </c>
      <c r="D4" t="s">
        <v>28</v>
      </c>
      <c r="E4" t="s">
        <v>18</v>
      </c>
      <c r="F4">
        <v>6709</v>
      </c>
      <c r="G4">
        <v>20</v>
      </c>
      <c r="H4">
        <v>5367</v>
      </c>
      <c r="I4">
        <v>4</v>
      </c>
      <c r="J4">
        <v>25</v>
      </c>
      <c r="K4">
        <v>1</v>
      </c>
      <c r="L4">
        <v>5367</v>
      </c>
      <c r="M4" s="1">
        <v>45636</v>
      </c>
      <c r="N4" t="s">
        <v>29</v>
      </c>
      <c r="O4">
        <f t="shared" si="0"/>
        <v>1342</v>
      </c>
      <c r="P4">
        <f t="shared" si="1"/>
        <v>4025.3999999999996</v>
      </c>
      <c r="Q4">
        <f t="shared" si="2"/>
        <v>1341.6000000000004</v>
      </c>
    </row>
    <row r="5" spans="1:17" x14ac:dyDescent="0.3">
      <c r="A5" t="s">
        <v>30</v>
      </c>
      <c r="B5" t="s">
        <v>31</v>
      </c>
      <c r="C5" t="s">
        <v>32</v>
      </c>
      <c r="D5" t="s">
        <v>33</v>
      </c>
      <c r="E5" t="s">
        <v>34</v>
      </c>
      <c r="F5">
        <v>3262</v>
      </c>
      <c r="G5">
        <v>15</v>
      </c>
      <c r="H5">
        <v>2773</v>
      </c>
      <c r="I5">
        <v>4</v>
      </c>
      <c r="J5">
        <v>303</v>
      </c>
      <c r="K5">
        <v>2</v>
      </c>
      <c r="L5">
        <v>5546</v>
      </c>
      <c r="M5" s="1">
        <v>45841</v>
      </c>
      <c r="N5" t="s">
        <v>29</v>
      </c>
      <c r="O5">
        <f t="shared" si="0"/>
        <v>489</v>
      </c>
      <c r="P5">
        <f t="shared" si="1"/>
        <v>1957.1999999999998</v>
      </c>
      <c r="Q5">
        <f t="shared" si="2"/>
        <v>1631.6000000000004</v>
      </c>
    </row>
    <row r="6" spans="1:17" x14ac:dyDescent="0.3">
      <c r="A6" t="s">
        <v>35</v>
      </c>
      <c r="B6" t="s">
        <v>36</v>
      </c>
      <c r="C6" t="s">
        <v>37</v>
      </c>
      <c r="D6" t="s">
        <v>28</v>
      </c>
      <c r="E6" t="s">
        <v>34</v>
      </c>
      <c r="F6">
        <v>6862</v>
      </c>
      <c r="G6">
        <v>15</v>
      </c>
      <c r="H6">
        <v>5833</v>
      </c>
      <c r="I6">
        <v>4.9000000000000004</v>
      </c>
      <c r="J6">
        <v>7</v>
      </c>
      <c r="K6">
        <v>1</v>
      </c>
      <c r="L6">
        <v>5833</v>
      </c>
      <c r="M6" s="1">
        <v>45525</v>
      </c>
      <c r="N6" t="s">
        <v>38</v>
      </c>
      <c r="O6">
        <f t="shared" si="0"/>
        <v>1029</v>
      </c>
      <c r="P6">
        <f t="shared" si="1"/>
        <v>4117.2</v>
      </c>
      <c r="Q6">
        <f t="shared" si="2"/>
        <v>1715.8000000000002</v>
      </c>
    </row>
    <row r="7" spans="1:17" x14ac:dyDescent="0.3">
      <c r="A7" t="s">
        <v>39</v>
      </c>
      <c r="B7" t="s">
        <v>40</v>
      </c>
      <c r="C7" t="s">
        <v>32</v>
      </c>
      <c r="D7" t="s">
        <v>41</v>
      </c>
      <c r="E7" t="s">
        <v>34</v>
      </c>
      <c r="F7">
        <v>2247</v>
      </c>
      <c r="G7">
        <v>25</v>
      </c>
      <c r="H7">
        <v>1685</v>
      </c>
      <c r="I7">
        <v>4.5</v>
      </c>
      <c r="J7">
        <v>548</v>
      </c>
      <c r="K7">
        <v>1</v>
      </c>
      <c r="L7">
        <v>1685</v>
      </c>
      <c r="M7" s="1">
        <v>45655</v>
      </c>
      <c r="N7" t="s">
        <v>42</v>
      </c>
      <c r="O7">
        <f t="shared" si="0"/>
        <v>562</v>
      </c>
      <c r="P7">
        <f t="shared" si="1"/>
        <v>1348.2</v>
      </c>
      <c r="Q7">
        <f t="shared" si="2"/>
        <v>336.79999999999995</v>
      </c>
    </row>
    <row r="8" spans="1:17" x14ac:dyDescent="0.3">
      <c r="A8" t="s">
        <v>43</v>
      </c>
      <c r="B8" t="s">
        <v>44</v>
      </c>
      <c r="C8" t="s">
        <v>45</v>
      </c>
      <c r="D8" t="s">
        <v>46</v>
      </c>
      <c r="E8" t="s">
        <v>34</v>
      </c>
      <c r="F8">
        <v>4167</v>
      </c>
      <c r="G8">
        <v>20</v>
      </c>
      <c r="H8">
        <v>3334</v>
      </c>
      <c r="I8">
        <v>3.9</v>
      </c>
      <c r="J8">
        <v>47</v>
      </c>
      <c r="K8">
        <v>5</v>
      </c>
      <c r="L8">
        <v>16670</v>
      </c>
      <c r="M8" s="1">
        <v>45947</v>
      </c>
      <c r="N8" t="s">
        <v>24</v>
      </c>
      <c r="O8">
        <f t="shared" si="0"/>
        <v>833</v>
      </c>
      <c r="P8">
        <f t="shared" si="1"/>
        <v>2500.1999999999998</v>
      </c>
      <c r="Q8">
        <f t="shared" si="2"/>
        <v>4169.0000000000009</v>
      </c>
    </row>
    <row r="9" spans="1:17" x14ac:dyDescent="0.3">
      <c r="A9" t="s">
        <v>47</v>
      </c>
      <c r="B9" t="s">
        <v>48</v>
      </c>
      <c r="C9" t="s">
        <v>22</v>
      </c>
      <c r="D9" t="s">
        <v>17</v>
      </c>
      <c r="E9" t="s">
        <v>18</v>
      </c>
      <c r="F9">
        <v>4288</v>
      </c>
      <c r="G9">
        <v>20</v>
      </c>
      <c r="H9">
        <v>3430</v>
      </c>
      <c r="I9">
        <v>4.4000000000000004</v>
      </c>
      <c r="J9">
        <v>34</v>
      </c>
      <c r="K9">
        <v>1</v>
      </c>
      <c r="L9">
        <v>3430</v>
      </c>
      <c r="M9" s="1">
        <v>45872</v>
      </c>
      <c r="N9" t="s">
        <v>49</v>
      </c>
      <c r="O9">
        <f t="shared" si="0"/>
        <v>858</v>
      </c>
      <c r="P9">
        <f t="shared" si="1"/>
        <v>2572.7999999999997</v>
      </c>
      <c r="Q9">
        <f t="shared" si="2"/>
        <v>857.20000000000027</v>
      </c>
    </row>
    <row r="10" spans="1:17" x14ac:dyDescent="0.3">
      <c r="A10" t="s">
        <v>50</v>
      </c>
      <c r="B10" t="s">
        <v>51</v>
      </c>
      <c r="C10" t="s">
        <v>52</v>
      </c>
      <c r="D10" t="s">
        <v>53</v>
      </c>
      <c r="E10" t="s">
        <v>34</v>
      </c>
      <c r="F10">
        <v>2959</v>
      </c>
      <c r="G10">
        <v>10</v>
      </c>
      <c r="H10">
        <v>2663</v>
      </c>
      <c r="I10">
        <v>4.2</v>
      </c>
      <c r="J10">
        <v>131</v>
      </c>
      <c r="K10">
        <v>1</v>
      </c>
      <c r="L10">
        <v>2663</v>
      </c>
      <c r="M10" s="1">
        <v>45561</v>
      </c>
      <c r="N10" t="s">
        <v>54</v>
      </c>
      <c r="O10">
        <f t="shared" si="0"/>
        <v>296</v>
      </c>
      <c r="P10">
        <f t="shared" si="1"/>
        <v>1775.3999999999999</v>
      </c>
      <c r="Q10">
        <f t="shared" si="2"/>
        <v>887.60000000000014</v>
      </c>
    </row>
    <row r="11" spans="1:17" x14ac:dyDescent="0.3">
      <c r="A11" t="s">
        <v>55</v>
      </c>
      <c r="B11" t="s">
        <v>56</v>
      </c>
      <c r="C11" t="s">
        <v>57</v>
      </c>
      <c r="D11" t="s">
        <v>17</v>
      </c>
      <c r="E11" t="s">
        <v>18</v>
      </c>
      <c r="F11">
        <v>5164</v>
      </c>
      <c r="G11">
        <v>20</v>
      </c>
      <c r="H11">
        <v>4131</v>
      </c>
      <c r="I11">
        <v>3.1</v>
      </c>
      <c r="J11">
        <v>99</v>
      </c>
      <c r="K11">
        <v>1</v>
      </c>
      <c r="L11">
        <v>4131</v>
      </c>
      <c r="M11" s="1">
        <v>45404</v>
      </c>
      <c r="N11" t="s">
        <v>58</v>
      </c>
      <c r="O11">
        <f t="shared" si="0"/>
        <v>1033</v>
      </c>
      <c r="P11">
        <f t="shared" si="1"/>
        <v>3098.4</v>
      </c>
      <c r="Q11">
        <f t="shared" si="2"/>
        <v>1032.5999999999999</v>
      </c>
    </row>
    <row r="12" spans="1:17" x14ac:dyDescent="0.3">
      <c r="A12" t="s">
        <v>59</v>
      </c>
      <c r="B12" t="s">
        <v>60</v>
      </c>
      <c r="C12" t="s">
        <v>45</v>
      </c>
      <c r="D12" t="s">
        <v>23</v>
      </c>
      <c r="E12" t="s">
        <v>34</v>
      </c>
      <c r="F12">
        <v>3916</v>
      </c>
      <c r="G12">
        <v>25</v>
      </c>
      <c r="H12">
        <v>2937</v>
      </c>
      <c r="I12">
        <v>3.6</v>
      </c>
      <c r="J12">
        <v>80</v>
      </c>
      <c r="K12">
        <v>1</v>
      </c>
      <c r="L12">
        <v>2937</v>
      </c>
      <c r="M12" s="1">
        <v>45858</v>
      </c>
      <c r="N12" t="s">
        <v>61</v>
      </c>
      <c r="O12">
        <f t="shared" si="0"/>
        <v>979</v>
      </c>
      <c r="P12">
        <f t="shared" si="1"/>
        <v>2349.6</v>
      </c>
      <c r="Q12">
        <f t="shared" si="2"/>
        <v>587.40000000000009</v>
      </c>
    </row>
    <row r="13" spans="1:17" x14ac:dyDescent="0.3">
      <c r="A13" t="s">
        <v>62</v>
      </c>
      <c r="B13" t="s">
        <v>63</v>
      </c>
      <c r="C13" t="s">
        <v>57</v>
      </c>
      <c r="D13" t="s">
        <v>23</v>
      </c>
      <c r="E13" t="s">
        <v>34</v>
      </c>
      <c r="F13">
        <v>4351</v>
      </c>
      <c r="G13">
        <v>15</v>
      </c>
      <c r="H13">
        <v>3698</v>
      </c>
      <c r="I13">
        <v>4.3</v>
      </c>
      <c r="J13">
        <v>68</v>
      </c>
      <c r="K13">
        <v>4</v>
      </c>
      <c r="L13">
        <v>14792</v>
      </c>
      <c r="M13" s="1">
        <v>45561</v>
      </c>
      <c r="N13" t="s">
        <v>64</v>
      </c>
      <c r="O13">
        <f t="shared" si="0"/>
        <v>653</v>
      </c>
      <c r="P13">
        <f t="shared" si="1"/>
        <v>2610.6</v>
      </c>
      <c r="Q13">
        <f t="shared" si="2"/>
        <v>4349.6000000000004</v>
      </c>
    </row>
    <row r="14" spans="1:17" x14ac:dyDescent="0.3">
      <c r="A14" t="s">
        <v>65</v>
      </c>
      <c r="B14" t="s">
        <v>66</v>
      </c>
      <c r="C14" t="s">
        <v>16</v>
      </c>
      <c r="D14" t="s">
        <v>17</v>
      </c>
      <c r="E14" t="s">
        <v>18</v>
      </c>
      <c r="F14">
        <v>4863</v>
      </c>
      <c r="G14">
        <v>30</v>
      </c>
      <c r="H14">
        <v>3404</v>
      </c>
      <c r="I14">
        <v>4.8</v>
      </c>
      <c r="J14">
        <v>67</v>
      </c>
      <c r="K14">
        <v>4</v>
      </c>
      <c r="L14">
        <v>13616</v>
      </c>
      <c r="M14" s="1">
        <v>45835</v>
      </c>
      <c r="N14" t="s">
        <v>61</v>
      </c>
      <c r="O14">
        <f t="shared" si="0"/>
        <v>1459</v>
      </c>
      <c r="P14">
        <f t="shared" si="1"/>
        <v>2917.7999999999997</v>
      </c>
      <c r="Q14">
        <f t="shared" si="2"/>
        <v>1944.8000000000011</v>
      </c>
    </row>
    <row r="15" spans="1:17" x14ac:dyDescent="0.3">
      <c r="A15" t="s">
        <v>67</v>
      </c>
      <c r="B15" t="s">
        <v>68</v>
      </c>
      <c r="C15" t="s">
        <v>22</v>
      </c>
      <c r="D15" t="s">
        <v>23</v>
      </c>
      <c r="E15" t="s">
        <v>34</v>
      </c>
      <c r="F15">
        <v>3970</v>
      </c>
      <c r="G15">
        <v>15</v>
      </c>
      <c r="H15">
        <v>3374</v>
      </c>
      <c r="I15">
        <v>4</v>
      </c>
      <c r="J15">
        <v>123</v>
      </c>
      <c r="K15">
        <v>3</v>
      </c>
      <c r="L15">
        <v>10122</v>
      </c>
      <c r="M15" s="1">
        <v>45372</v>
      </c>
      <c r="N15" t="s">
        <v>19</v>
      </c>
      <c r="O15">
        <f t="shared" si="0"/>
        <v>596</v>
      </c>
      <c r="P15">
        <f t="shared" si="1"/>
        <v>2382</v>
      </c>
      <c r="Q15">
        <f t="shared" si="2"/>
        <v>2976</v>
      </c>
    </row>
    <row r="16" spans="1:17" x14ac:dyDescent="0.3">
      <c r="A16" t="s">
        <v>69</v>
      </c>
      <c r="B16" t="s">
        <v>70</v>
      </c>
      <c r="C16" t="s">
        <v>37</v>
      </c>
      <c r="D16" t="s">
        <v>46</v>
      </c>
      <c r="E16" t="s">
        <v>34</v>
      </c>
      <c r="F16">
        <v>11132</v>
      </c>
      <c r="G16">
        <v>50</v>
      </c>
      <c r="H16">
        <v>5566</v>
      </c>
      <c r="I16">
        <v>3.8</v>
      </c>
      <c r="J16">
        <v>150</v>
      </c>
      <c r="K16">
        <v>1</v>
      </c>
      <c r="L16">
        <v>5566</v>
      </c>
      <c r="M16" s="1">
        <v>45913</v>
      </c>
      <c r="N16" t="s">
        <v>71</v>
      </c>
      <c r="O16">
        <f t="shared" si="0"/>
        <v>5566</v>
      </c>
      <c r="P16">
        <f t="shared" si="1"/>
        <v>6679.2</v>
      </c>
      <c r="Q16">
        <f t="shared" si="2"/>
        <v>-1113.1999999999998</v>
      </c>
    </row>
    <row r="17" spans="1:17" x14ac:dyDescent="0.3">
      <c r="A17" t="s">
        <v>72</v>
      </c>
      <c r="B17" t="s">
        <v>73</v>
      </c>
      <c r="C17" t="s">
        <v>16</v>
      </c>
      <c r="D17" t="s">
        <v>41</v>
      </c>
      <c r="E17" t="s">
        <v>74</v>
      </c>
      <c r="F17">
        <v>2302</v>
      </c>
      <c r="G17">
        <v>20</v>
      </c>
      <c r="H17">
        <v>1842</v>
      </c>
      <c r="I17">
        <v>4.2</v>
      </c>
      <c r="J17">
        <v>61</v>
      </c>
      <c r="K17">
        <v>1</v>
      </c>
      <c r="L17">
        <v>1842</v>
      </c>
      <c r="M17" s="1">
        <v>45545</v>
      </c>
      <c r="N17" t="s">
        <v>75</v>
      </c>
      <c r="O17">
        <f t="shared" si="0"/>
        <v>460</v>
      </c>
      <c r="P17">
        <f t="shared" si="1"/>
        <v>1381.2</v>
      </c>
      <c r="Q17">
        <f t="shared" si="2"/>
        <v>460.79999999999995</v>
      </c>
    </row>
    <row r="18" spans="1:17" x14ac:dyDescent="0.3">
      <c r="A18" t="s">
        <v>76</v>
      </c>
      <c r="B18" t="s">
        <v>77</v>
      </c>
      <c r="C18" t="s">
        <v>22</v>
      </c>
      <c r="D18" t="s">
        <v>17</v>
      </c>
      <c r="E18" t="s">
        <v>18</v>
      </c>
      <c r="F18">
        <v>1257</v>
      </c>
      <c r="G18">
        <v>10</v>
      </c>
      <c r="H18">
        <v>1131</v>
      </c>
      <c r="I18">
        <v>3.8</v>
      </c>
      <c r="J18">
        <v>212</v>
      </c>
      <c r="K18">
        <v>1</v>
      </c>
      <c r="L18">
        <v>1131</v>
      </c>
      <c r="M18" s="1">
        <v>45361</v>
      </c>
      <c r="N18" t="s">
        <v>78</v>
      </c>
      <c r="O18">
        <f t="shared" si="0"/>
        <v>126</v>
      </c>
      <c r="P18">
        <f t="shared" si="1"/>
        <v>754.19999999999993</v>
      </c>
      <c r="Q18">
        <f t="shared" si="2"/>
        <v>376.80000000000007</v>
      </c>
    </row>
    <row r="19" spans="1:17" x14ac:dyDescent="0.3">
      <c r="A19" t="s">
        <v>79</v>
      </c>
      <c r="B19" t="s">
        <v>80</v>
      </c>
      <c r="C19" t="s">
        <v>37</v>
      </c>
      <c r="D19" t="s">
        <v>17</v>
      </c>
      <c r="E19" t="s">
        <v>34</v>
      </c>
      <c r="F19">
        <v>5959</v>
      </c>
      <c r="G19">
        <v>15</v>
      </c>
      <c r="H19">
        <v>5065</v>
      </c>
      <c r="I19">
        <v>4</v>
      </c>
      <c r="J19">
        <v>95</v>
      </c>
      <c r="K19">
        <v>2</v>
      </c>
      <c r="L19">
        <v>10130</v>
      </c>
      <c r="M19" s="1">
        <v>45876</v>
      </c>
      <c r="N19" t="s">
        <v>54</v>
      </c>
      <c r="O19">
        <f t="shared" si="0"/>
        <v>894</v>
      </c>
      <c r="P19">
        <f t="shared" si="1"/>
        <v>3575.4</v>
      </c>
      <c r="Q19">
        <f t="shared" si="2"/>
        <v>2979.2</v>
      </c>
    </row>
    <row r="20" spans="1:17" x14ac:dyDescent="0.3">
      <c r="A20" t="s">
        <v>81</v>
      </c>
      <c r="B20" t="s">
        <v>82</v>
      </c>
      <c r="C20" t="s">
        <v>27</v>
      </c>
      <c r="D20" t="s">
        <v>41</v>
      </c>
      <c r="E20" t="s">
        <v>18</v>
      </c>
      <c r="F20">
        <v>787</v>
      </c>
      <c r="G20">
        <v>30</v>
      </c>
      <c r="H20">
        <v>551</v>
      </c>
      <c r="I20">
        <v>4.0999999999999996</v>
      </c>
      <c r="J20">
        <v>27</v>
      </c>
      <c r="K20">
        <v>1</v>
      </c>
      <c r="L20">
        <v>551</v>
      </c>
      <c r="M20" s="1">
        <v>45770</v>
      </c>
      <c r="N20" t="s">
        <v>78</v>
      </c>
      <c r="O20">
        <f t="shared" si="0"/>
        <v>236</v>
      </c>
      <c r="P20">
        <f t="shared" si="1"/>
        <v>472.2</v>
      </c>
      <c r="Q20">
        <f t="shared" si="2"/>
        <v>78.800000000000011</v>
      </c>
    </row>
    <row r="21" spans="1:17" x14ac:dyDescent="0.3">
      <c r="A21" t="s">
        <v>83</v>
      </c>
      <c r="B21" t="s">
        <v>84</v>
      </c>
      <c r="C21" t="s">
        <v>52</v>
      </c>
      <c r="D21" t="s">
        <v>33</v>
      </c>
      <c r="E21" t="s">
        <v>18</v>
      </c>
      <c r="F21">
        <v>1808</v>
      </c>
      <c r="G21">
        <v>15</v>
      </c>
      <c r="H21">
        <v>1537</v>
      </c>
      <c r="I21">
        <v>3.6</v>
      </c>
      <c r="J21">
        <v>394</v>
      </c>
      <c r="K21">
        <v>1</v>
      </c>
      <c r="L21">
        <v>1537</v>
      </c>
      <c r="M21" s="1">
        <v>45724</v>
      </c>
      <c r="N21" t="s">
        <v>85</v>
      </c>
      <c r="O21">
        <f t="shared" si="0"/>
        <v>271</v>
      </c>
      <c r="P21">
        <f t="shared" si="1"/>
        <v>1084.8</v>
      </c>
      <c r="Q21">
        <f t="shared" si="2"/>
        <v>452.20000000000005</v>
      </c>
    </row>
    <row r="22" spans="1:17" x14ac:dyDescent="0.3">
      <c r="A22" t="s">
        <v>86</v>
      </c>
      <c r="B22" t="s">
        <v>87</v>
      </c>
      <c r="C22" t="s">
        <v>88</v>
      </c>
      <c r="D22" t="s">
        <v>23</v>
      </c>
      <c r="E22" t="s">
        <v>34</v>
      </c>
      <c r="F22">
        <v>1910</v>
      </c>
      <c r="G22">
        <v>10</v>
      </c>
      <c r="H22">
        <v>1719</v>
      </c>
      <c r="I22">
        <v>4.5</v>
      </c>
      <c r="J22">
        <v>90</v>
      </c>
      <c r="K22">
        <v>2</v>
      </c>
      <c r="L22">
        <v>3438</v>
      </c>
      <c r="M22" s="1">
        <v>45387</v>
      </c>
      <c r="N22" t="s">
        <v>75</v>
      </c>
      <c r="O22">
        <f t="shared" si="0"/>
        <v>191</v>
      </c>
      <c r="P22">
        <f t="shared" si="1"/>
        <v>1146</v>
      </c>
      <c r="Q22">
        <f t="shared" si="2"/>
        <v>1146</v>
      </c>
    </row>
    <row r="23" spans="1:17" x14ac:dyDescent="0.3">
      <c r="A23" t="s">
        <v>89</v>
      </c>
      <c r="B23" t="s">
        <v>90</v>
      </c>
      <c r="C23" t="s">
        <v>27</v>
      </c>
      <c r="D23" t="s">
        <v>53</v>
      </c>
      <c r="E23" t="s">
        <v>34</v>
      </c>
      <c r="F23">
        <v>1270</v>
      </c>
      <c r="G23">
        <v>15</v>
      </c>
      <c r="H23">
        <v>1080</v>
      </c>
      <c r="I23">
        <v>3.5</v>
      </c>
      <c r="J23">
        <v>110</v>
      </c>
      <c r="K23">
        <v>5</v>
      </c>
      <c r="L23">
        <v>5400</v>
      </c>
      <c r="M23" s="1">
        <v>45563</v>
      </c>
      <c r="N23" t="s">
        <v>91</v>
      </c>
      <c r="O23">
        <f t="shared" si="0"/>
        <v>190</v>
      </c>
      <c r="P23">
        <f t="shared" si="1"/>
        <v>762</v>
      </c>
      <c r="Q23">
        <f t="shared" si="2"/>
        <v>1590</v>
      </c>
    </row>
    <row r="24" spans="1:17" x14ac:dyDescent="0.3">
      <c r="A24" t="s">
        <v>92</v>
      </c>
      <c r="B24" t="s">
        <v>93</v>
      </c>
      <c r="C24" t="s">
        <v>37</v>
      </c>
      <c r="D24" t="s">
        <v>53</v>
      </c>
      <c r="E24" t="s">
        <v>34</v>
      </c>
      <c r="F24">
        <v>2814</v>
      </c>
      <c r="G24">
        <v>15</v>
      </c>
      <c r="H24">
        <v>2392</v>
      </c>
      <c r="I24">
        <v>3.4</v>
      </c>
      <c r="J24">
        <v>526</v>
      </c>
      <c r="K24">
        <v>1</v>
      </c>
      <c r="L24">
        <v>2392</v>
      </c>
      <c r="M24" s="1">
        <v>45847</v>
      </c>
      <c r="N24" t="s">
        <v>78</v>
      </c>
      <c r="O24">
        <f t="shared" si="0"/>
        <v>422</v>
      </c>
      <c r="P24">
        <f t="shared" si="1"/>
        <v>1688.3999999999999</v>
      </c>
      <c r="Q24">
        <f t="shared" si="2"/>
        <v>703.60000000000014</v>
      </c>
    </row>
    <row r="25" spans="1:17" x14ac:dyDescent="0.3">
      <c r="A25" t="s">
        <v>94</v>
      </c>
      <c r="B25" t="s">
        <v>95</v>
      </c>
      <c r="C25" t="s">
        <v>22</v>
      </c>
      <c r="D25" t="s">
        <v>53</v>
      </c>
      <c r="E25" t="s">
        <v>74</v>
      </c>
      <c r="F25">
        <v>6168</v>
      </c>
      <c r="G25">
        <v>15</v>
      </c>
      <c r="H25">
        <v>5243</v>
      </c>
      <c r="I25">
        <v>4.2</v>
      </c>
      <c r="J25">
        <v>255</v>
      </c>
      <c r="K25">
        <v>1</v>
      </c>
      <c r="L25">
        <v>5243</v>
      </c>
      <c r="M25" s="1">
        <v>45482</v>
      </c>
      <c r="N25" t="s">
        <v>19</v>
      </c>
      <c r="O25">
        <f t="shared" si="0"/>
        <v>925</v>
      </c>
      <c r="P25">
        <f t="shared" si="1"/>
        <v>3700.7999999999997</v>
      </c>
      <c r="Q25">
        <f t="shared" si="2"/>
        <v>1542.2000000000003</v>
      </c>
    </row>
    <row r="26" spans="1:17" x14ac:dyDescent="0.3">
      <c r="A26" t="s">
        <v>96</v>
      </c>
      <c r="B26" t="s">
        <v>97</v>
      </c>
      <c r="C26" t="s">
        <v>52</v>
      </c>
      <c r="D26" t="s">
        <v>23</v>
      </c>
      <c r="E26" t="s">
        <v>34</v>
      </c>
      <c r="F26">
        <v>1115</v>
      </c>
      <c r="G26">
        <v>25</v>
      </c>
      <c r="H26">
        <v>836</v>
      </c>
      <c r="I26">
        <v>4.5</v>
      </c>
      <c r="J26">
        <v>39</v>
      </c>
      <c r="K26">
        <v>1</v>
      </c>
      <c r="L26">
        <v>836</v>
      </c>
      <c r="M26" s="1">
        <v>45870</v>
      </c>
      <c r="N26" t="s">
        <v>64</v>
      </c>
      <c r="O26">
        <f t="shared" si="0"/>
        <v>279</v>
      </c>
      <c r="P26">
        <f t="shared" si="1"/>
        <v>669</v>
      </c>
      <c r="Q26">
        <f t="shared" si="2"/>
        <v>167</v>
      </c>
    </row>
    <row r="27" spans="1:17" x14ac:dyDescent="0.3">
      <c r="A27" t="s">
        <v>98</v>
      </c>
      <c r="B27" t="s">
        <v>99</v>
      </c>
      <c r="C27" t="s">
        <v>88</v>
      </c>
      <c r="D27" t="s">
        <v>33</v>
      </c>
      <c r="E27" t="s">
        <v>18</v>
      </c>
      <c r="F27">
        <v>2252</v>
      </c>
      <c r="G27">
        <v>20</v>
      </c>
      <c r="H27">
        <v>1802</v>
      </c>
      <c r="I27">
        <v>4.2</v>
      </c>
      <c r="J27">
        <v>74</v>
      </c>
      <c r="K27">
        <v>1</v>
      </c>
      <c r="L27">
        <v>1802</v>
      </c>
      <c r="M27" s="1">
        <v>45760</v>
      </c>
      <c r="N27" t="s">
        <v>49</v>
      </c>
      <c r="O27">
        <f t="shared" si="0"/>
        <v>450</v>
      </c>
      <c r="P27">
        <f t="shared" si="1"/>
        <v>1351.2</v>
      </c>
      <c r="Q27">
        <f t="shared" si="2"/>
        <v>450.79999999999995</v>
      </c>
    </row>
    <row r="28" spans="1:17" x14ac:dyDescent="0.3">
      <c r="A28" t="s">
        <v>100</v>
      </c>
      <c r="B28" t="s">
        <v>101</v>
      </c>
      <c r="C28" t="s">
        <v>27</v>
      </c>
      <c r="D28" t="s">
        <v>23</v>
      </c>
      <c r="E28" t="s">
        <v>18</v>
      </c>
      <c r="F28">
        <v>4934</v>
      </c>
      <c r="G28">
        <v>15</v>
      </c>
      <c r="H28">
        <v>4194</v>
      </c>
      <c r="I28">
        <v>4</v>
      </c>
      <c r="J28">
        <v>95</v>
      </c>
      <c r="K28">
        <v>3</v>
      </c>
      <c r="L28">
        <v>12582</v>
      </c>
      <c r="M28" s="1">
        <v>45542</v>
      </c>
      <c r="N28" t="s">
        <v>102</v>
      </c>
      <c r="O28">
        <f t="shared" si="0"/>
        <v>740</v>
      </c>
      <c r="P28">
        <f t="shared" si="1"/>
        <v>2960.4</v>
      </c>
      <c r="Q28">
        <f t="shared" si="2"/>
        <v>3700.7999999999997</v>
      </c>
    </row>
    <row r="29" spans="1:17" x14ac:dyDescent="0.3">
      <c r="A29" t="s">
        <v>103</v>
      </c>
      <c r="B29" t="s">
        <v>104</v>
      </c>
      <c r="C29" t="s">
        <v>27</v>
      </c>
      <c r="D29" t="s">
        <v>28</v>
      </c>
      <c r="E29" t="s">
        <v>34</v>
      </c>
      <c r="F29">
        <v>8622</v>
      </c>
      <c r="G29">
        <v>30</v>
      </c>
      <c r="H29">
        <v>6035</v>
      </c>
      <c r="I29">
        <v>3.9</v>
      </c>
      <c r="J29">
        <v>55</v>
      </c>
      <c r="K29">
        <v>1</v>
      </c>
      <c r="L29">
        <v>6035</v>
      </c>
      <c r="M29" s="1">
        <v>45401</v>
      </c>
      <c r="N29" t="s">
        <v>24</v>
      </c>
      <c r="O29">
        <f t="shared" si="0"/>
        <v>2587</v>
      </c>
      <c r="P29">
        <f t="shared" si="1"/>
        <v>5173.2</v>
      </c>
      <c r="Q29">
        <f t="shared" si="2"/>
        <v>861.80000000000018</v>
      </c>
    </row>
    <row r="30" spans="1:17" x14ac:dyDescent="0.3">
      <c r="A30" t="s">
        <v>105</v>
      </c>
      <c r="B30" t="s">
        <v>106</v>
      </c>
      <c r="C30" t="s">
        <v>16</v>
      </c>
      <c r="D30" t="s">
        <v>17</v>
      </c>
      <c r="E30" t="s">
        <v>34</v>
      </c>
      <c r="F30">
        <v>3188</v>
      </c>
      <c r="G30">
        <v>30</v>
      </c>
      <c r="H30">
        <v>2232</v>
      </c>
      <c r="I30">
        <v>3.9</v>
      </c>
      <c r="J30">
        <v>65</v>
      </c>
      <c r="K30">
        <v>1</v>
      </c>
      <c r="L30">
        <v>2232</v>
      </c>
      <c r="M30" s="1">
        <v>45549</v>
      </c>
      <c r="N30" t="s">
        <v>78</v>
      </c>
      <c r="O30">
        <f t="shared" si="0"/>
        <v>956</v>
      </c>
      <c r="P30">
        <f t="shared" si="1"/>
        <v>1912.8</v>
      </c>
      <c r="Q30">
        <f t="shared" si="2"/>
        <v>319.20000000000005</v>
      </c>
    </row>
    <row r="31" spans="1:17" x14ac:dyDescent="0.3">
      <c r="A31" t="s">
        <v>107</v>
      </c>
      <c r="B31" t="s">
        <v>108</v>
      </c>
      <c r="C31" t="s">
        <v>16</v>
      </c>
      <c r="D31" t="s">
        <v>109</v>
      </c>
      <c r="E31" t="s">
        <v>18</v>
      </c>
      <c r="F31">
        <v>2227</v>
      </c>
      <c r="G31">
        <v>30</v>
      </c>
      <c r="H31">
        <v>1559</v>
      </c>
      <c r="I31">
        <v>4.5999999999999996</v>
      </c>
      <c r="J31">
        <v>157</v>
      </c>
      <c r="K31">
        <v>5</v>
      </c>
      <c r="L31">
        <v>7795</v>
      </c>
      <c r="M31" s="1">
        <v>45457</v>
      </c>
      <c r="N31" t="s">
        <v>91</v>
      </c>
      <c r="O31">
        <f t="shared" si="0"/>
        <v>668</v>
      </c>
      <c r="P31">
        <f t="shared" si="1"/>
        <v>1336.2</v>
      </c>
      <c r="Q31">
        <f t="shared" si="2"/>
        <v>1113.9999999999998</v>
      </c>
    </row>
    <row r="32" spans="1:17" x14ac:dyDescent="0.3">
      <c r="A32" t="s">
        <v>110</v>
      </c>
      <c r="B32" t="s">
        <v>111</v>
      </c>
      <c r="C32" t="s">
        <v>32</v>
      </c>
      <c r="D32" t="s">
        <v>23</v>
      </c>
      <c r="E32" t="s">
        <v>18</v>
      </c>
      <c r="F32">
        <v>1085</v>
      </c>
      <c r="G32">
        <v>40</v>
      </c>
      <c r="H32">
        <v>651</v>
      </c>
      <c r="I32">
        <v>4.3</v>
      </c>
      <c r="J32">
        <v>48</v>
      </c>
      <c r="K32">
        <v>1</v>
      </c>
      <c r="L32">
        <v>651</v>
      </c>
      <c r="M32" s="1">
        <v>45732</v>
      </c>
      <c r="N32" t="s">
        <v>58</v>
      </c>
      <c r="O32">
        <f t="shared" si="0"/>
        <v>434</v>
      </c>
      <c r="P32">
        <f t="shared" si="1"/>
        <v>651</v>
      </c>
      <c r="Q32">
        <f t="shared" si="2"/>
        <v>0</v>
      </c>
    </row>
    <row r="33" spans="1:17" x14ac:dyDescent="0.3">
      <c r="A33" t="s">
        <v>112</v>
      </c>
      <c r="B33" t="s">
        <v>113</v>
      </c>
      <c r="C33" t="s">
        <v>57</v>
      </c>
      <c r="D33" t="s">
        <v>109</v>
      </c>
      <c r="E33" t="s">
        <v>34</v>
      </c>
      <c r="F33">
        <v>1350</v>
      </c>
      <c r="G33">
        <v>30</v>
      </c>
      <c r="H33">
        <v>945</v>
      </c>
      <c r="I33">
        <v>3.9</v>
      </c>
      <c r="J33">
        <v>692</v>
      </c>
      <c r="K33">
        <v>1</v>
      </c>
      <c r="L33">
        <v>945</v>
      </c>
      <c r="M33" s="1">
        <v>45865</v>
      </c>
      <c r="N33" t="s">
        <v>71</v>
      </c>
      <c r="O33">
        <f t="shared" si="0"/>
        <v>405</v>
      </c>
      <c r="P33">
        <f t="shared" si="1"/>
        <v>810</v>
      </c>
      <c r="Q33">
        <f t="shared" si="2"/>
        <v>135</v>
      </c>
    </row>
    <row r="34" spans="1:17" x14ac:dyDescent="0.3">
      <c r="A34" t="s">
        <v>114</v>
      </c>
      <c r="B34" t="s">
        <v>115</v>
      </c>
      <c r="C34" t="s">
        <v>116</v>
      </c>
      <c r="D34" t="s">
        <v>46</v>
      </c>
      <c r="E34" t="s">
        <v>74</v>
      </c>
      <c r="F34">
        <v>1896</v>
      </c>
      <c r="G34">
        <v>15</v>
      </c>
      <c r="H34">
        <v>1612</v>
      </c>
      <c r="I34">
        <v>3.8</v>
      </c>
      <c r="J34">
        <v>21</v>
      </c>
      <c r="K34">
        <v>2</v>
      </c>
      <c r="L34">
        <v>3224</v>
      </c>
      <c r="M34" s="1">
        <v>45713</v>
      </c>
      <c r="N34" t="s">
        <v>75</v>
      </c>
      <c r="O34">
        <f t="shared" si="0"/>
        <v>284</v>
      </c>
      <c r="P34">
        <f t="shared" si="1"/>
        <v>1137.5999999999999</v>
      </c>
      <c r="Q34">
        <f t="shared" si="2"/>
        <v>948.80000000000018</v>
      </c>
    </row>
    <row r="35" spans="1:17" x14ac:dyDescent="0.3">
      <c r="A35" t="s">
        <v>117</v>
      </c>
      <c r="B35" t="s">
        <v>118</v>
      </c>
      <c r="C35" t="s">
        <v>32</v>
      </c>
      <c r="D35" t="s">
        <v>41</v>
      </c>
      <c r="E35" t="s">
        <v>34</v>
      </c>
      <c r="F35">
        <v>2317</v>
      </c>
      <c r="G35">
        <v>15</v>
      </c>
      <c r="H35">
        <v>1969</v>
      </c>
      <c r="I35">
        <v>4.4000000000000004</v>
      </c>
      <c r="J35">
        <v>282</v>
      </c>
      <c r="K35">
        <v>1</v>
      </c>
      <c r="L35">
        <v>1969</v>
      </c>
      <c r="M35" s="1">
        <v>45525</v>
      </c>
      <c r="N35" t="s">
        <v>75</v>
      </c>
      <c r="O35">
        <f t="shared" si="0"/>
        <v>348</v>
      </c>
      <c r="P35">
        <f t="shared" si="1"/>
        <v>1390.2</v>
      </c>
      <c r="Q35">
        <f t="shared" si="2"/>
        <v>578.79999999999995</v>
      </c>
    </row>
    <row r="36" spans="1:17" x14ac:dyDescent="0.3">
      <c r="A36" t="s">
        <v>119</v>
      </c>
      <c r="B36" t="s">
        <v>120</v>
      </c>
      <c r="C36" t="s">
        <v>52</v>
      </c>
      <c r="D36" t="s">
        <v>33</v>
      </c>
      <c r="E36" t="s">
        <v>34</v>
      </c>
      <c r="F36">
        <v>4330</v>
      </c>
      <c r="G36">
        <v>10</v>
      </c>
      <c r="H36">
        <v>3897</v>
      </c>
      <c r="I36">
        <v>4.5999999999999996</v>
      </c>
      <c r="J36">
        <v>270</v>
      </c>
      <c r="K36">
        <v>1</v>
      </c>
      <c r="L36">
        <v>3897</v>
      </c>
      <c r="M36" s="1">
        <v>45948</v>
      </c>
      <c r="N36" t="s">
        <v>64</v>
      </c>
      <c r="O36">
        <f t="shared" si="0"/>
        <v>433</v>
      </c>
      <c r="P36">
        <f t="shared" si="1"/>
        <v>2598</v>
      </c>
      <c r="Q36">
        <f t="shared" si="2"/>
        <v>1299</v>
      </c>
    </row>
    <row r="37" spans="1:17" x14ac:dyDescent="0.3">
      <c r="A37" t="s">
        <v>121</v>
      </c>
      <c r="B37" t="s">
        <v>122</v>
      </c>
      <c r="C37" t="s">
        <v>22</v>
      </c>
      <c r="D37" t="s">
        <v>23</v>
      </c>
      <c r="E37" t="s">
        <v>34</v>
      </c>
      <c r="F37">
        <v>2702</v>
      </c>
      <c r="G37">
        <v>25</v>
      </c>
      <c r="H37">
        <v>2026</v>
      </c>
      <c r="I37">
        <v>4.5999999999999996</v>
      </c>
      <c r="J37">
        <v>27</v>
      </c>
      <c r="K37">
        <v>1</v>
      </c>
      <c r="L37">
        <v>2026</v>
      </c>
      <c r="M37" s="1">
        <v>45902</v>
      </c>
      <c r="N37" t="s">
        <v>71</v>
      </c>
      <c r="O37">
        <f t="shared" si="0"/>
        <v>676</v>
      </c>
      <c r="P37">
        <f t="shared" si="1"/>
        <v>1621.2</v>
      </c>
      <c r="Q37">
        <f t="shared" si="2"/>
        <v>404.79999999999995</v>
      </c>
    </row>
    <row r="38" spans="1:17" x14ac:dyDescent="0.3">
      <c r="A38" t="s">
        <v>123</v>
      </c>
      <c r="B38" t="s">
        <v>124</v>
      </c>
      <c r="C38" t="s">
        <v>52</v>
      </c>
      <c r="D38" t="s">
        <v>23</v>
      </c>
      <c r="E38" t="s">
        <v>34</v>
      </c>
      <c r="F38">
        <v>2347</v>
      </c>
      <c r="G38">
        <v>15</v>
      </c>
      <c r="H38">
        <v>1995</v>
      </c>
      <c r="I38">
        <v>3.7</v>
      </c>
      <c r="J38">
        <v>343</v>
      </c>
      <c r="K38">
        <v>1</v>
      </c>
      <c r="L38">
        <v>1995</v>
      </c>
      <c r="M38" s="1">
        <v>45824</v>
      </c>
      <c r="N38" t="s">
        <v>24</v>
      </c>
      <c r="O38">
        <f t="shared" si="0"/>
        <v>352</v>
      </c>
      <c r="P38">
        <f t="shared" si="1"/>
        <v>1408.2</v>
      </c>
      <c r="Q38">
        <f t="shared" si="2"/>
        <v>586.79999999999995</v>
      </c>
    </row>
    <row r="39" spans="1:17" x14ac:dyDescent="0.3">
      <c r="A39" t="s">
        <v>125</v>
      </c>
      <c r="B39" t="s">
        <v>126</v>
      </c>
      <c r="C39" t="s">
        <v>52</v>
      </c>
      <c r="D39" t="s">
        <v>23</v>
      </c>
      <c r="E39" t="s">
        <v>34</v>
      </c>
      <c r="F39">
        <v>3361</v>
      </c>
      <c r="G39">
        <v>30</v>
      </c>
      <c r="H39">
        <v>2353</v>
      </c>
      <c r="I39">
        <v>3.9</v>
      </c>
      <c r="J39">
        <v>153</v>
      </c>
      <c r="K39">
        <v>2</v>
      </c>
      <c r="L39">
        <v>4706</v>
      </c>
      <c r="M39" s="1">
        <v>45599</v>
      </c>
      <c r="N39" t="s">
        <v>64</v>
      </c>
      <c r="O39">
        <f t="shared" si="0"/>
        <v>1008</v>
      </c>
      <c r="P39">
        <f t="shared" si="1"/>
        <v>2016.6</v>
      </c>
      <c r="Q39">
        <f t="shared" si="2"/>
        <v>672.80000000000018</v>
      </c>
    </row>
    <row r="40" spans="1:17" x14ac:dyDescent="0.3">
      <c r="A40" t="s">
        <v>127</v>
      </c>
      <c r="B40" t="s">
        <v>128</v>
      </c>
      <c r="C40" t="s">
        <v>57</v>
      </c>
      <c r="D40" t="s">
        <v>41</v>
      </c>
      <c r="E40" t="s">
        <v>74</v>
      </c>
      <c r="F40">
        <v>1601</v>
      </c>
      <c r="G40">
        <v>25</v>
      </c>
      <c r="H40">
        <v>1201</v>
      </c>
      <c r="I40">
        <v>3.9</v>
      </c>
      <c r="J40">
        <v>67</v>
      </c>
      <c r="K40">
        <v>1</v>
      </c>
      <c r="L40">
        <v>1201</v>
      </c>
      <c r="M40" s="1">
        <v>45680</v>
      </c>
      <c r="N40" t="s">
        <v>85</v>
      </c>
      <c r="O40">
        <f t="shared" si="0"/>
        <v>400</v>
      </c>
      <c r="P40">
        <f t="shared" si="1"/>
        <v>960.59999999999991</v>
      </c>
      <c r="Q40">
        <f t="shared" si="2"/>
        <v>240.40000000000009</v>
      </c>
    </row>
    <row r="41" spans="1:17" x14ac:dyDescent="0.3">
      <c r="A41" t="s">
        <v>129</v>
      </c>
      <c r="B41" t="s">
        <v>130</v>
      </c>
      <c r="C41" t="s">
        <v>37</v>
      </c>
      <c r="D41" t="s">
        <v>109</v>
      </c>
      <c r="E41" t="s">
        <v>34</v>
      </c>
      <c r="F41">
        <v>1998</v>
      </c>
      <c r="G41">
        <v>15</v>
      </c>
      <c r="H41">
        <v>1698</v>
      </c>
      <c r="I41">
        <v>4</v>
      </c>
      <c r="J41">
        <v>108</v>
      </c>
      <c r="K41">
        <v>1</v>
      </c>
      <c r="L41">
        <v>1698</v>
      </c>
      <c r="M41" s="1">
        <v>45962</v>
      </c>
      <c r="N41" t="s">
        <v>49</v>
      </c>
      <c r="O41">
        <f t="shared" si="0"/>
        <v>300</v>
      </c>
      <c r="P41">
        <f t="shared" si="1"/>
        <v>1198.8</v>
      </c>
      <c r="Q41">
        <f t="shared" si="2"/>
        <v>499.20000000000005</v>
      </c>
    </row>
    <row r="42" spans="1:17" x14ac:dyDescent="0.3">
      <c r="A42" t="s">
        <v>131</v>
      </c>
      <c r="B42" t="s">
        <v>132</v>
      </c>
      <c r="C42" t="s">
        <v>27</v>
      </c>
      <c r="D42" t="s">
        <v>17</v>
      </c>
      <c r="E42" t="s">
        <v>18</v>
      </c>
      <c r="F42">
        <v>1684</v>
      </c>
      <c r="G42">
        <v>15</v>
      </c>
      <c r="H42">
        <v>1431</v>
      </c>
      <c r="I42">
        <v>4.5</v>
      </c>
      <c r="J42">
        <v>369</v>
      </c>
      <c r="K42">
        <v>1</v>
      </c>
      <c r="L42">
        <v>1431</v>
      </c>
      <c r="M42" s="1">
        <v>45635</v>
      </c>
      <c r="N42" t="s">
        <v>19</v>
      </c>
      <c r="O42">
        <f t="shared" si="0"/>
        <v>253</v>
      </c>
      <c r="P42">
        <f t="shared" si="1"/>
        <v>1010.4</v>
      </c>
      <c r="Q42">
        <f t="shared" si="2"/>
        <v>420.6</v>
      </c>
    </row>
    <row r="43" spans="1:17" x14ac:dyDescent="0.3">
      <c r="A43" t="s">
        <v>133</v>
      </c>
      <c r="B43" t="s">
        <v>134</v>
      </c>
      <c r="C43" t="s">
        <v>88</v>
      </c>
      <c r="D43" t="s">
        <v>17</v>
      </c>
      <c r="E43" t="s">
        <v>18</v>
      </c>
      <c r="F43">
        <v>1428</v>
      </c>
      <c r="G43">
        <v>0</v>
      </c>
      <c r="H43">
        <v>1428</v>
      </c>
      <c r="I43">
        <v>4.8</v>
      </c>
      <c r="J43">
        <v>125</v>
      </c>
      <c r="K43">
        <v>1</v>
      </c>
      <c r="L43">
        <v>1428</v>
      </c>
      <c r="M43" s="1">
        <v>45366</v>
      </c>
      <c r="N43" t="s">
        <v>91</v>
      </c>
      <c r="O43">
        <f t="shared" si="0"/>
        <v>0</v>
      </c>
      <c r="P43">
        <f t="shared" si="1"/>
        <v>856.8</v>
      </c>
      <c r="Q43">
        <f t="shared" si="2"/>
        <v>571.20000000000005</v>
      </c>
    </row>
    <row r="44" spans="1:17" x14ac:dyDescent="0.3">
      <c r="A44" t="s">
        <v>135</v>
      </c>
      <c r="B44" t="s">
        <v>136</v>
      </c>
      <c r="C44" t="s">
        <v>52</v>
      </c>
      <c r="D44" t="s">
        <v>53</v>
      </c>
      <c r="E44" t="s">
        <v>34</v>
      </c>
      <c r="F44">
        <v>2788</v>
      </c>
      <c r="G44">
        <v>10</v>
      </c>
      <c r="H44">
        <v>2509</v>
      </c>
      <c r="I44">
        <v>4.3</v>
      </c>
      <c r="J44">
        <v>258</v>
      </c>
      <c r="K44">
        <v>1</v>
      </c>
      <c r="L44">
        <v>2509</v>
      </c>
      <c r="M44" s="1">
        <v>45401</v>
      </c>
      <c r="N44" t="s">
        <v>71</v>
      </c>
      <c r="O44">
        <f t="shared" si="0"/>
        <v>279</v>
      </c>
      <c r="P44">
        <f t="shared" si="1"/>
        <v>1672.8</v>
      </c>
      <c r="Q44">
        <f t="shared" si="2"/>
        <v>836.2</v>
      </c>
    </row>
    <row r="45" spans="1:17" x14ac:dyDescent="0.3">
      <c r="A45" t="s">
        <v>137</v>
      </c>
      <c r="B45" t="s">
        <v>138</v>
      </c>
      <c r="C45" t="s">
        <v>37</v>
      </c>
      <c r="D45" t="s">
        <v>53</v>
      </c>
      <c r="E45" t="s">
        <v>34</v>
      </c>
      <c r="F45">
        <v>6427</v>
      </c>
      <c r="G45">
        <v>15</v>
      </c>
      <c r="H45">
        <v>5463</v>
      </c>
      <c r="I45">
        <v>3.8</v>
      </c>
      <c r="J45">
        <v>130</v>
      </c>
      <c r="K45">
        <v>1</v>
      </c>
      <c r="L45">
        <v>5463</v>
      </c>
      <c r="M45" s="1">
        <v>45767</v>
      </c>
      <c r="N45" t="s">
        <v>64</v>
      </c>
      <c r="O45">
        <f t="shared" si="0"/>
        <v>964</v>
      </c>
      <c r="P45">
        <f t="shared" si="1"/>
        <v>3856.2</v>
      </c>
      <c r="Q45">
        <f t="shared" si="2"/>
        <v>1606.8000000000002</v>
      </c>
    </row>
    <row r="46" spans="1:17" x14ac:dyDescent="0.3">
      <c r="A46" t="s">
        <v>139</v>
      </c>
      <c r="B46" t="s">
        <v>140</v>
      </c>
      <c r="C46" t="s">
        <v>45</v>
      </c>
      <c r="D46" t="s">
        <v>41</v>
      </c>
      <c r="E46" t="s">
        <v>34</v>
      </c>
      <c r="F46">
        <v>2216</v>
      </c>
      <c r="G46">
        <v>40</v>
      </c>
      <c r="H46">
        <v>1330</v>
      </c>
      <c r="I46">
        <v>4.0999999999999996</v>
      </c>
      <c r="J46">
        <v>157</v>
      </c>
      <c r="K46">
        <v>3</v>
      </c>
      <c r="L46">
        <v>3990</v>
      </c>
      <c r="M46" s="1">
        <v>45752</v>
      </c>
      <c r="N46" t="s">
        <v>141</v>
      </c>
      <c r="O46">
        <f t="shared" si="0"/>
        <v>886</v>
      </c>
      <c r="P46">
        <f t="shared" si="1"/>
        <v>1329.6</v>
      </c>
      <c r="Q46">
        <f t="shared" si="2"/>
        <v>1.2000000000002728</v>
      </c>
    </row>
    <row r="47" spans="1:17" x14ac:dyDescent="0.3">
      <c r="A47" t="s">
        <v>142</v>
      </c>
      <c r="B47" t="s">
        <v>143</v>
      </c>
      <c r="C47" t="s">
        <v>37</v>
      </c>
      <c r="D47" t="s">
        <v>53</v>
      </c>
      <c r="E47" t="s">
        <v>74</v>
      </c>
      <c r="F47">
        <v>3298</v>
      </c>
      <c r="G47">
        <v>15</v>
      </c>
      <c r="H47">
        <v>2803</v>
      </c>
      <c r="I47">
        <v>4.9000000000000004</v>
      </c>
      <c r="J47">
        <v>87</v>
      </c>
      <c r="K47">
        <v>2</v>
      </c>
      <c r="L47">
        <v>5606</v>
      </c>
      <c r="M47" s="1">
        <v>45532</v>
      </c>
      <c r="N47" t="s">
        <v>141</v>
      </c>
      <c r="O47">
        <f t="shared" si="0"/>
        <v>495</v>
      </c>
      <c r="P47">
        <f t="shared" si="1"/>
        <v>1978.8</v>
      </c>
      <c r="Q47">
        <f t="shared" si="2"/>
        <v>1648.4</v>
      </c>
    </row>
    <row r="48" spans="1:17" x14ac:dyDescent="0.3">
      <c r="A48" t="s">
        <v>144</v>
      </c>
      <c r="B48" t="s">
        <v>145</v>
      </c>
      <c r="C48" t="s">
        <v>37</v>
      </c>
      <c r="D48" t="s">
        <v>23</v>
      </c>
      <c r="E48" t="s">
        <v>18</v>
      </c>
      <c r="F48">
        <v>2430</v>
      </c>
      <c r="G48">
        <v>15</v>
      </c>
      <c r="H48">
        <v>2066</v>
      </c>
      <c r="I48">
        <v>4.0999999999999996</v>
      </c>
      <c r="J48">
        <v>100</v>
      </c>
      <c r="K48">
        <v>1</v>
      </c>
      <c r="L48">
        <v>2066</v>
      </c>
      <c r="M48" s="1">
        <v>45511</v>
      </c>
      <c r="N48" t="s">
        <v>19</v>
      </c>
      <c r="O48">
        <f t="shared" si="0"/>
        <v>364</v>
      </c>
      <c r="P48">
        <f t="shared" si="1"/>
        <v>1458</v>
      </c>
      <c r="Q48">
        <f t="shared" si="2"/>
        <v>608</v>
      </c>
    </row>
    <row r="49" spans="1:17" x14ac:dyDescent="0.3">
      <c r="A49" t="s">
        <v>146</v>
      </c>
      <c r="B49" t="s">
        <v>147</v>
      </c>
      <c r="C49" t="s">
        <v>57</v>
      </c>
      <c r="D49" t="s">
        <v>53</v>
      </c>
      <c r="E49" t="s">
        <v>34</v>
      </c>
      <c r="F49">
        <v>1300</v>
      </c>
      <c r="G49">
        <v>15</v>
      </c>
      <c r="H49">
        <v>1105</v>
      </c>
      <c r="I49">
        <v>4</v>
      </c>
      <c r="J49">
        <v>132</v>
      </c>
      <c r="K49">
        <v>1</v>
      </c>
      <c r="L49">
        <v>1105</v>
      </c>
      <c r="M49" s="1">
        <v>45890</v>
      </c>
      <c r="N49" t="s">
        <v>61</v>
      </c>
      <c r="O49">
        <f t="shared" si="0"/>
        <v>195</v>
      </c>
      <c r="P49">
        <f t="shared" si="1"/>
        <v>780</v>
      </c>
      <c r="Q49">
        <f t="shared" si="2"/>
        <v>325</v>
      </c>
    </row>
    <row r="50" spans="1:17" x14ac:dyDescent="0.3">
      <c r="A50" t="s">
        <v>148</v>
      </c>
      <c r="B50" t="s">
        <v>149</v>
      </c>
      <c r="C50" t="s">
        <v>22</v>
      </c>
      <c r="D50" t="s">
        <v>33</v>
      </c>
      <c r="E50" t="s">
        <v>34</v>
      </c>
      <c r="F50">
        <v>4651</v>
      </c>
      <c r="G50">
        <v>20</v>
      </c>
      <c r="H50">
        <v>3721</v>
      </c>
      <c r="I50">
        <v>4</v>
      </c>
      <c r="J50">
        <v>105</v>
      </c>
      <c r="K50">
        <v>1</v>
      </c>
      <c r="L50">
        <v>3721</v>
      </c>
      <c r="M50" s="1">
        <v>45851</v>
      </c>
      <c r="N50" t="s">
        <v>150</v>
      </c>
      <c r="O50">
        <f t="shared" si="0"/>
        <v>930</v>
      </c>
      <c r="P50">
        <f t="shared" si="1"/>
        <v>2790.6</v>
      </c>
      <c r="Q50">
        <f t="shared" si="2"/>
        <v>930.40000000000009</v>
      </c>
    </row>
    <row r="51" spans="1:17" x14ac:dyDescent="0.3">
      <c r="A51" t="s">
        <v>151</v>
      </c>
      <c r="B51" t="s">
        <v>152</v>
      </c>
      <c r="C51" t="s">
        <v>88</v>
      </c>
      <c r="D51" t="s">
        <v>28</v>
      </c>
      <c r="E51" t="s">
        <v>34</v>
      </c>
      <c r="F51">
        <v>5961</v>
      </c>
      <c r="G51">
        <v>0</v>
      </c>
      <c r="H51">
        <v>5961</v>
      </c>
      <c r="I51">
        <v>4.3</v>
      </c>
      <c r="J51">
        <v>232</v>
      </c>
      <c r="K51">
        <v>1</v>
      </c>
      <c r="L51">
        <v>5961</v>
      </c>
      <c r="M51" s="1">
        <v>45706</v>
      </c>
      <c r="N51" t="s">
        <v>85</v>
      </c>
      <c r="O51">
        <f t="shared" si="0"/>
        <v>0</v>
      </c>
      <c r="P51">
        <f t="shared" si="1"/>
        <v>3576.6</v>
      </c>
      <c r="Q51">
        <f t="shared" si="2"/>
        <v>2384.4</v>
      </c>
    </row>
    <row r="52" spans="1:17" x14ac:dyDescent="0.3">
      <c r="A52" t="s">
        <v>153</v>
      </c>
      <c r="B52" t="s">
        <v>154</v>
      </c>
      <c r="C52" t="s">
        <v>45</v>
      </c>
      <c r="D52" t="s">
        <v>109</v>
      </c>
      <c r="E52" t="s">
        <v>34</v>
      </c>
      <c r="F52">
        <v>2914</v>
      </c>
      <c r="G52">
        <v>25</v>
      </c>
      <c r="H52">
        <v>2186</v>
      </c>
      <c r="I52">
        <v>3.7</v>
      </c>
      <c r="J52">
        <v>399</v>
      </c>
      <c r="K52">
        <v>1</v>
      </c>
      <c r="L52">
        <v>2186</v>
      </c>
      <c r="M52" s="1">
        <v>45730</v>
      </c>
      <c r="N52" t="s">
        <v>58</v>
      </c>
      <c r="O52">
        <f t="shared" si="0"/>
        <v>728</v>
      </c>
      <c r="P52">
        <f t="shared" si="1"/>
        <v>1748.3999999999999</v>
      </c>
      <c r="Q52">
        <f t="shared" si="2"/>
        <v>437.60000000000014</v>
      </c>
    </row>
    <row r="53" spans="1:17" x14ac:dyDescent="0.3">
      <c r="A53" t="s">
        <v>155</v>
      </c>
      <c r="B53" t="s">
        <v>156</v>
      </c>
      <c r="C53" t="s">
        <v>22</v>
      </c>
      <c r="D53" t="s">
        <v>28</v>
      </c>
      <c r="E53" t="s">
        <v>34</v>
      </c>
      <c r="F53">
        <v>4405</v>
      </c>
      <c r="G53">
        <v>15</v>
      </c>
      <c r="H53">
        <v>3744</v>
      </c>
      <c r="I53">
        <v>3.8</v>
      </c>
      <c r="J53">
        <v>267</v>
      </c>
      <c r="K53">
        <v>1</v>
      </c>
      <c r="L53">
        <v>3744</v>
      </c>
      <c r="M53" s="1">
        <v>45680</v>
      </c>
      <c r="N53" t="s">
        <v>141</v>
      </c>
      <c r="O53">
        <f t="shared" si="0"/>
        <v>661</v>
      </c>
      <c r="P53">
        <f t="shared" si="1"/>
        <v>2643</v>
      </c>
      <c r="Q53">
        <f t="shared" si="2"/>
        <v>1101</v>
      </c>
    </row>
    <row r="54" spans="1:17" x14ac:dyDescent="0.3">
      <c r="A54" t="s">
        <v>157</v>
      </c>
      <c r="B54" t="s">
        <v>158</v>
      </c>
      <c r="C54" t="s">
        <v>32</v>
      </c>
      <c r="D54" t="s">
        <v>53</v>
      </c>
      <c r="E54" t="s">
        <v>34</v>
      </c>
      <c r="F54">
        <v>6926</v>
      </c>
      <c r="G54">
        <v>25</v>
      </c>
      <c r="H54">
        <v>5194</v>
      </c>
      <c r="I54">
        <v>4.5999999999999996</v>
      </c>
      <c r="J54">
        <v>266</v>
      </c>
      <c r="K54">
        <v>1</v>
      </c>
      <c r="L54">
        <v>5194</v>
      </c>
      <c r="M54" s="1">
        <v>45362</v>
      </c>
      <c r="N54" t="s">
        <v>78</v>
      </c>
      <c r="O54">
        <f t="shared" si="0"/>
        <v>1732</v>
      </c>
      <c r="P54">
        <f t="shared" si="1"/>
        <v>4155.5999999999995</v>
      </c>
      <c r="Q54">
        <f t="shared" si="2"/>
        <v>1038.4000000000005</v>
      </c>
    </row>
    <row r="55" spans="1:17" x14ac:dyDescent="0.3">
      <c r="A55" t="s">
        <v>159</v>
      </c>
      <c r="B55" t="s">
        <v>160</v>
      </c>
      <c r="C55" t="s">
        <v>88</v>
      </c>
      <c r="D55" t="s">
        <v>109</v>
      </c>
      <c r="E55" t="s">
        <v>161</v>
      </c>
      <c r="F55">
        <v>1336</v>
      </c>
      <c r="G55">
        <v>15</v>
      </c>
      <c r="H55">
        <v>1136</v>
      </c>
      <c r="I55">
        <v>4.3</v>
      </c>
      <c r="J55">
        <v>60</v>
      </c>
      <c r="K55">
        <v>1</v>
      </c>
      <c r="L55">
        <v>1136</v>
      </c>
      <c r="M55" s="1">
        <v>45869</v>
      </c>
      <c r="N55" t="s">
        <v>42</v>
      </c>
      <c r="O55">
        <f t="shared" si="0"/>
        <v>200</v>
      </c>
      <c r="P55">
        <f t="shared" si="1"/>
        <v>801.6</v>
      </c>
      <c r="Q55">
        <f t="shared" si="2"/>
        <v>334.4</v>
      </c>
    </row>
    <row r="56" spans="1:17" x14ac:dyDescent="0.3">
      <c r="A56" t="s">
        <v>162</v>
      </c>
      <c r="B56" t="s">
        <v>163</v>
      </c>
      <c r="C56" t="s">
        <v>57</v>
      </c>
      <c r="D56" t="s">
        <v>46</v>
      </c>
      <c r="E56" t="s">
        <v>18</v>
      </c>
      <c r="F56">
        <v>4173</v>
      </c>
      <c r="G56">
        <v>60</v>
      </c>
      <c r="H56">
        <v>1669</v>
      </c>
      <c r="I56">
        <v>4.0999999999999996</v>
      </c>
      <c r="J56">
        <v>253</v>
      </c>
      <c r="K56">
        <v>1</v>
      </c>
      <c r="L56">
        <v>1669</v>
      </c>
      <c r="M56" s="1">
        <v>45611</v>
      </c>
      <c r="N56" t="s">
        <v>54</v>
      </c>
      <c r="O56">
        <f t="shared" si="0"/>
        <v>2504</v>
      </c>
      <c r="P56">
        <f t="shared" si="1"/>
        <v>2503.7999999999997</v>
      </c>
      <c r="Q56">
        <f t="shared" si="2"/>
        <v>-834.79999999999973</v>
      </c>
    </row>
    <row r="57" spans="1:17" x14ac:dyDescent="0.3">
      <c r="A57" t="s">
        <v>164</v>
      </c>
      <c r="B57" t="s">
        <v>165</v>
      </c>
      <c r="C57" t="s">
        <v>88</v>
      </c>
      <c r="D57" t="s">
        <v>23</v>
      </c>
      <c r="E57" t="s">
        <v>18</v>
      </c>
      <c r="F57">
        <v>1948</v>
      </c>
      <c r="G57">
        <v>30</v>
      </c>
      <c r="H57">
        <v>1364</v>
      </c>
      <c r="I57">
        <v>4.5999999999999996</v>
      </c>
      <c r="J57">
        <v>358</v>
      </c>
      <c r="K57">
        <v>3</v>
      </c>
      <c r="L57">
        <v>4092</v>
      </c>
      <c r="M57" s="1">
        <v>45906</v>
      </c>
      <c r="N57" t="s">
        <v>29</v>
      </c>
      <c r="O57">
        <f t="shared" si="0"/>
        <v>584</v>
      </c>
      <c r="P57">
        <f t="shared" si="1"/>
        <v>1168.8</v>
      </c>
      <c r="Q57">
        <f t="shared" si="2"/>
        <v>585.60000000000014</v>
      </c>
    </row>
    <row r="58" spans="1:17" x14ac:dyDescent="0.3">
      <c r="A58" t="s">
        <v>166</v>
      </c>
      <c r="B58" t="s">
        <v>167</v>
      </c>
      <c r="C58" t="s">
        <v>37</v>
      </c>
      <c r="D58" t="s">
        <v>41</v>
      </c>
      <c r="E58" t="s">
        <v>74</v>
      </c>
      <c r="F58">
        <v>2288</v>
      </c>
      <c r="G58">
        <v>10</v>
      </c>
      <c r="H58">
        <v>2059</v>
      </c>
      <c r="I58">
        <v>3.7</v>
      </c>
      <c r="J58">
        <v>79</v>
      </c>
      <c r="K58">
        <v>1</v>
      </c>
      <c r="L58">
        <v>2059</v>
      </c>
      <c r="M58" s="1">
        <v>45722</v>
      </c>
      <c r="N58" t="s">
        <v>168</v>
      </c>
      <c r="O58">
        <f t="shared" si="0"/>
        <v>229</v>
      </c>
      <c r="P58">
        <f t="shared" si="1"/>
        <v>1372.8</v>
      </c>
      <c r="Q58">
        <f t="shared" si="2"/>
        <v>686.2</v>
      </c>
    </row>
    <row r="59" spans="1:17" x14ac:dyDescent="0.3">
      <c r="A59" t="s">
        <v>169</v>
      </c>
      <c r="B59" t="s">
        <v>170</v>
      </c>
      <c r="C59" t="s">
        <v>57</v>
      </c>
      <c r="D59" t="s">
        <v>53</v>
      </c>
      <c r="E59" t="s">
        <v>74</v>
      </c>
      <c r="F59">
        <v>2043</v>
      </c>
      <c r="G59">
        <v>20</v>
      </c>
      <c r="H59">
        <v>1634</v>
      </c>
      <c r="I59">
        <v>3.9</v>
      </c>
      <c r="J59">
        <v>129</v>
      </c>
      <c r="K59">
        <v>1</v>
      </c>
      <c r="L59">
        <v>1634</v>
      </c>
      <c r="M59" s="1">
        <v>45958</v>
      </c>
      <c r="N59" t="s">
        <v>141</v>
      </c>
      <c r="O59">
        <f t="shared" si="0"/>
        <v>409</v>
      </c>
      <c r="P59">
        <f t="shared" si="1"/>
        <v>1225.8</v>
      </c>
      <c r="Q59">
        <f t="shared" si="2"/>
        <v>408.20000000000005</v>
      </c>
    </row>
    <row r="60" spans="1:17" x14ac:dyDescent="0.3">
      <c r="A60" t="s">
        <v>171</v>
      </c>
      <c r="B60" t="s">
        <v>172</v>
      </c>
      <c r="C60" t="s">
        <v>27</v>
      </c>
      <c r="D60" t="s">
        <v>41</v>
      </c>
      <c r="E60" t="s">
        <v>34</v>
      </c>
      <c r="F60">
        <v>1710</v>
      </c>
      <c r="G60">
        <v>40</v>
      </c>
      <c r="H60">
        <v>1026</v>
      </c>
      <c r="I60">
        <v>4.2</v>
      </c>
      <c r="J60">
        <v>6</v>
      </c>
      <c r="K60">
        <v>1</v>
      </c>
      <c r="L60">
        <v>1026</v>
      </c>
      <c r="M60" s="1">
        <v>45753</v>
      </c>
      <c r="N60" t="s">
        <v>75</v>
      </c>
      <c r="O60">
        <f t="shared" si="0"/>
        <v>684</v>
      </c>
      <c r="P60">
        <f t="shared" si="1"/>
        <v>1026</v>
      </c>
      <c r="Q60">
        <f t="shared" si="2"/>
        <v>0</v>
      </c>
    </row>
    <row r="61" spans="1:17" x14ac:dyDescent="0.3">
      <c r="A61" t="s">
        <v>173</v>
      </c>
      <c r="B61" t="s">
        <v>174</v>
      </c>
      <c r="C61" t="s">
        <v>57</v>
      </c>
      <c r="D61" t="s">
        <v>109</v>
      </c>
      <c r="E61" t="s">
        <v>34</v>
      </c>
      <c r="F61">
        <v>1821</v>
      </c>
      <c r="G61">
        <v>15</v>
      </c>
      <c r="H61">
        <v>1548</v>
      </c>
      <c r="I61">
        <v>4.2</v>
      </c>
      <c r="J61">
        <v>120</v>
      </c>
      <c r="K61">
        <v>1</v>
      </c>
      <c r="L61">
        <v>1548</v>
      </c>
      <c r="M61" s="1">
        <v>45556</v>
      </c>
      <c r="N61" t="s">
        <v>49</v>
      </c>
      <c r="O61">
        <f t="shared" si="0"/>
        <v>273</v>
      </c>
      <c r="P61">
        <f t="shared" si="1"/>
        <v>1092.5999999999999</v>
      </c>
      <c r="Q61">
        <f t="shared" si="2"/>
        <v>455.40000000000009</v>
      </c>
    </row>
    <row r="62" spans="1:17" x14ac:dyDescent="0.3">
      <c r="A62" t="s">
        <v>175</v>
      </c>
      <c r="B62" t="s">
        <v>176</v>
      </c>
      <c r="C62" t="s">
        <v>37</v>
      </c>
      <c r="D62" t="s">
        <v>109</v>
      </c>
      <c r="E62" t="s">
        <v>161</v>
      </c>
      <c r="F62">
        <v>1526</v>
      </c>
      <c r="G62">
        <v>10</v>
      </c>
      <c r="H62">
        <v>1373</v>
      </c>
      <c r="I62">
        <v>3.4</v>
      </c>
      <c r="J62">
        <v>65</v>
      </c>
      <c r="K62">
        <v>1</v>
      </c>
      <c r="L62">
        <v>1373</v>
      </c>
      <c r="M62" s="1">
        <v>45860</v>
      </c>
      <c r="N62" t="s">
        <v>75</v>
      </c>
      <c r="O62">
        <f t="shared" si="0"/>
        <v>153</v>
      </c>
      <c r="P62">
        <f t="shared" si="1"/>
        <v>915.6</v>
      </c>
      <c r="Q62">
        <f t="shared" si="2"/>
        <v>457.4</v>
      </c>
    </row>
    <row r="63" spans="1:17" x14ac:dyDescent="0.3">
      <c r="A63" t="s">
        <v>177</v>
      </c>
      <c r="B63" t="s">
        <v>178</v>
      </c>
      <c r="C63" t="s">
        <v>27</v>
      </c>
      <c r="D63" t="s">
        <v>109</v>
      </c>
      <c r="E63" t="s">
        <v>34</v>
      </c>
      <c r="F63">
        <v>1397</v>
      </c>
      <c r="G63">
        <v>20</v>
      </c>
      <c r="H63">
        <v>1118</v>
      </c>
      <c r="I63">
        <v>3.9</v>
      </c>
      <c r="J63">
        <v>76</v>
      </c>
      <c r="K63">
        <v>1</v>
      </c>
      <c r="L63">
        <v>1118</v>
      </c>
      <c r="M63" s="1">
        <v>45887</v>
      </c>
      <c r="N63" t="s">
        <v>102</v>
      </c>
      <c r="O63">
        <f t="shared" si="0"/>
        <v>279</v>
      </c>
      <c r="P63">
        <f t="shared" si="1"/>
        <v>838.19999999999993</v>
      </c>
      <c r="Q63">
        <f t="shared" si="2"/>
        <v>279.80000000000007</v>
      </c>
    </row>
    <row r="64" spans="1:17" x14ac:dyDescent="0.3">
      <c r="A64" t="s">
        <v>179</v>
      </c>
      <c r="B64" t="s">
        <v>180</v>
      </c>
      <c r="C64" t="s">
        <v>52</v>
      </c>
      <c r="D64" t="s">
        <v>33</v>
      </c>
      <c r="E64" t="s">
        <v>34</v>
      </c>
      <c r="F64">
        <v>3668</v>
      </c>
      <c r="G64">
        <v>20</v>
      </c>
      <c r="H64">
        <v>2934</v>
      </c>
      <c r="I64">
        <v>4</v>
      </c>
      <c r="J64">
        <v>128</v>
      </c>
      <c r="K64">
        <v>1</v>
      </c>
      <c r="L64">
        <v>2934</v>
      </c>
      <c r="M64" s="1">
        <v>45415</v>
      </c>
      <c r="N64" t="s">
        <v>42</v>
      </c>
      <c r="O64">
        <f t="shared" si="0"/>
        <v>734</v>
      </c>
      <c r="P64">
        <f t="shared" si="1"/>
        <v>2200.7999999999997</v>
      </c>
      <c r="Q64">
        <f t="shared" si="2"/>
        <v>733.20000000000027</v>
      </c>
    </row>
    <row r="65" spans="1:17" x14ac:dyDescent="0.3">
      <c r="A65" t="s">
        <v>181</v>
      </c>
      <c r="B65" t="s">
        <v>182</v>
      </c>
      <c r="C65" t="s">
        <v>37</v>
      </c>
      <c r="D65" t="s">
        <v>46</v>
      </c>
      <c r="E65" t="s">
        <v>34</v>
      </c>
      <c r="F65">
        <v>6042</v>
      </c>
      <c r="G65">
        <v>30</v>
      </c>
      <c r="H65">
        <v>4229</v>
      </c>
      <c r="I65">
        <v>4.3</v>
      </c>
      <c r="J65">
        <v>199</v>
      </c>
      <c r="K65">
        <v>2</v>
      </c>
      <c r="L65">
        <v>8458</v>
      </c>
      <c r="M65" s="1">
        <v>45829</v>
      </c>
      <c r="N65" t="s">
        <v>150</v>
      </c>
      <c r="O65">
        <f t="shared" si="0"/>
        <v>1813</v>
      </c>
      <c r="P65">
        <f t="shared" si="1"/>
        <v>3625.2</v>
      </c>
      <c r="Q65">
        <f t="shared" si="2"/>
        <v>1207.6000000000004</v>
      </c>
    </row>
    <row r="66" spans="1:17" x14ac:dyDescent="0.3">
      <c r="A66" t="s">
        <v>183</v>
      </c>
      <c r="B66" t="s">
        <v>184</v>
      </c>
      <c r="C66" t="s">
        <v>88</v>
      </c>
      <c r="D66" t="s">
        <v>28</v>
      </c>
      <c r="E66" t="s">
        <v>34</v>
      </c>
      <c r="F66">
        <v>4735</v>
      </c>
      <c r="G66">
        <v>15</v>
      </c>
      <c r="H66">
        <v>4025</v>
      </c>
      <c r="I66">
        <v>4.2</v>
      </c>
      <c r="J66">
        <v>492</v>
      </c>
      <c r="K66">
        <v>2</v>
      </c>
      <c r="L66">
        <v>8050</v>
      </c>
      <c r="M66" s="1">
        <v>45421</v>
      </c>
      <c r="N66" t="s">
        <v>141</v>
      </c>
      <c r="O66">
        <f t="shared" si="0"/>
        <v>710</v>
      </c>
      <c r="P66">
        <f t="shared" si="1"/>
        <v>2841</v>
      </c>
      <c r="Q66">
        <f t="shared" si="2"/>
        <v>2368</v>
      </c>
    </row>
    <row r="67" spans="1:17" x14ac:dyDescent="0.3">
      <c r="A67" t="s">
        <v>185</v>
      </c>
      <c r="B67" t="s">
        <v>186</v>
      </c>
      <c r="C67" t="s">
        <v>37</v>
      </c>
      <c r="D67" t="s">
        <v>28</v>
      </c>
      <c r="E67" t="s">
        <v>34</v>
      </c>
      <c r="F67">
        <v>7458</v>
      </c>
      <c r="G67">
        <v>40</v>
      </c>
      <c r="H67">
        <v>4475</v>
      </c>
      <c r="I67">
        <v>4.0999999999999996</v>
      </c>
      <c r="J67">
        <v>74</v>
      </c>
      <c r="K67">
        <v>1</v>
      </c>
      <c r="L67">
        <v>4475</v>
      </c>
      <c r="M67" s="1">
        <v>45304</v>
      </c>
      <c r="N67" t="s">
        <v>54</v>
      </c>
      <c r="O67">
        <f t="shared" ref="O67:O130" si="3">F67-H67</f>
        <v>2983</v>
      </c>
      <c r="P67">
        <f t="shared" ref="P67:P130" si="4">F67*0.6</f>
        <v>4474.8</v>
      </c>
      <c r="Q67">
        <f t="shared" ref="Q67:Q130" si="5">(H67-P67)*K67</f>
        <v>0.1999999999998181</v>
      </c>
    </row>
    <row r="68" spans="1:17" x14ac:dyDescent="0.3">
      <c r="A68" t="s">
        <v>187</v>
      </c>
      <c r="B68" t="s">
        <v>188</v>
      </c>
      <c r="C68" t="s">
        <v>27</v>
      </c>
      <c r="D68" t="s">
        <v>53</v>
      </c>
      <c r="E68" t="s">
        <v>18</v>
      </c>
      <c r="F68">
        <v>1210</v>
      </c>
      <c r="G68">
        <v>15</v>
      </c>
      <c r="H68">
        <v>1028</v>
      </c>
      <c r="I68">
        <v>3.1</v>
      </c>
      <c r="J68">
        <v>80</v>
      </c>
      <c r="K68">
        <v>1</v>
      </c>
      <c r="L68">
        <v>1028</v>
      </c>
      <c r="M68" s="1">
        <v>45358</v>
      </c>
      <c r="N68" t="s">
        <v>189</v>
      </c>
      <c r="O68">
        <f t="shared" si="3"/>
        <v>182</v>
      </c>
      <c r="P68">
        <f t="shared" si="4"/>
        <v>726</v>
      </c>
      <c r="Q68">
        <f t="shared" si="5"/>
        <v>302</v>
      </c>
    </row>
    <row r="69" spans="1:17" x14ac:dyDescent="0.3">
      <c r="A69" t="s">
        <v>190</v>
      </c>
      <c r="B69" t="s">
        <v>191</v>
      </c>
      <c r="C69" t="s">
        <v>45</v>
      </c>
      <c r="D69" t="s">
        <v>109</v>
      </c>
      <c r="E69" t="s">
        <v>18</v>
      </c>
      <c r="F69">
        <v>1101</v>
      </c>
      <c r="G69">
        <v>40</v>
      </c>
      <c r="H69">
        <v>661</v>
      </c>
      <c r="I69">
        <v>4.0999999999999996</v>
      </c>
      <c r="J69">
        <v>24</v>
      </c>
      <c r="K69">
        <v>1</v>
      </c>
      <c r="L69">
        <v>661</v>
      </c>
      <c r="M69" s="1">
        <v>45546</v>
      </c>
      <c r="N69" t="s">
        <v>29</v>
      </c>
      <c r="O69">
        <f t="shared" si="3"/>
        <v>440</v>
      </c>
      <c r="P69">
        <f t="shared" si="4"/>
        <v>660.6</v>
      </c>
      <c r="Q69">
        <f t="shared" si="5"/>
        <v>0.39999999999997726</v>
      </c>
    </row>
    <row r="70" spans="1:17" x14ac:dyDescent="0.3">
      <c r="A70" t="s">
        <v>192</v>
      </c>
      <c r="B70" t="s">
        <v>193</v>
      </c>
      <c r="C70" t="s">
        <v>37</v>
      </c>
      <c r="D70" t="s">
        <v>41</v>
      </c>
      <c r="E70" t="s">
        <v>34</v>
      </c>
      <c r="F70">
        <v>2643</v>
      </c>
      <c r="G70">
        <v>15</v>
      </c>
      <c r="H70">
        <v>2247</v>
      </c>
      <c r="I70">
        <v>4.0999999999999996</v>
      </c>
      <c r="J70">
        <v>44</v>
      </c>
      <c r="K70">
        <v>5</v>
      </c>
      <c r="L70">
        <v>11235</v>
      </c>
      <c r="M70" s="1">
        <v>45604</v>
      </c>
      <c r="N70" t="s">
        <v>54</v>
      </c>
      <c r="O70">
        <f t="shared" si="3"/>
        <v>396</v>
      </c>
      <c r="P70">
        <f t="shared" si="4"/>
        <v>1585.8</v>
      </c>
      <c r="Q70">
        <f t="shared" si="5"/>
        <v>3306</v>
      </c>
    </row>
    <row r="71" spans="1:17" x14ac:dyDescent="0.3">
      <c r="A71" t="s">
        <v>194</v>
      </c>
      <c r="B71" t="s">
        <v>195</v>
      </c>
      <c r="C71" t="s">
        <v>88</v>
      </c>
      <c r="D71" t="s">
        <v>17</v>
      </c>
      <c r="E71" t="s">
        <v>34</v>
      </c>
      <c r="F71">
        <v>1986</v>
      </c>
      <c r="G71">
        <v>15</v>
      </c>
      <c r="H71">
        <v>1688</v>
      </c>
      <c r="I71">
        <v>5</v>
      </c>
      <c r="J71">
        <v>59</v>
      </c>
      <c r="K71">
        <v>1</v>
      </c>
      <c r="L71">
        <v>1688</v>
      </c>
      <c r="M71" s="1">
        <v>45452</v>
      </c>
      <c r="N71" t="s">
        <v>61</v>
      </c>
      <c r="O71">
        <f t="shared" si="3"/>
        <v>298</v>
      </c>
      <c r="P71">
        <f t="shared" si="4"/>
        <v>1191.5999999999999</v>
      </c>
      <c r="Q71">
        <f t="shared" si="5"/>
        <v>496.40000000000009</v>
      </c>
    </row>
    <row r="72" spans="1:17" x14ac:dyDescent="0.3">
      <c r="A72" t="s">
        <v>196</v>
      </c>
      <c r="B72" t="s">
        <v>197</v>
      </c>
      <c r="C72" t="s">
        <v>45</v>
      </c>
      <c r="D72" t="s">
        <v>53</v>
      </c>
      <c r="E72" t="s">
        <v>34</v>
      </c>
      <c r="F72">
        <v>1057</v>
      </c>
      <c r="G72">
        <v>15</v>
      </c>
      <c r="H72">
        <v>898</v>
      </c>
      <c r="I72">
        <v>4</v>
      </c>
      <c r="J72">
        <v>68</v>
      </c>
      <c r="K72">
        <v>1</v>
      </c>
      <c r="L72">
        <v>898</v>
      </c>
      <c r="M72" s="1">
        <v>45756</v>
      </c>
      <c r="N72" t="s">
        <v>19</v>
      </c>
      <c r="O72">
        <f t="shared" si="3"/>
        <v>159</v>
      </c>
      <c r="P72">
        <f t="shared" si="4"/>
        <v>634.19999999999993</v>
      </c>
      <c r="Q72">
        <f t="shared" si="5"/>
        <v>263.80000000000007</v>
      </c>
    </row>
    <row r="73" spans="1:17" x14ac:dyDescent="0.3">
      <c r="A73" t="s">
        <v>198</v>
      </c>
      <c r="B73" t="s">
        <v>199</v>
      </c>
      <c r="C73" t="s">
        <v>45</v>
      </c>
      <c r="D73" t="s">
        <v>17</v>
      </c>
      <c r="E73" t="s">
        <v>34</v>
      </c>
      <c r="F73">
        <v>1930</v>
      </c>
      <c r="G73">
        <v>25</v>
      </c>
      <c r="H73">
        <v>1448</v>
      </c>
      <c r="I73">
        <v>4.3</v>
      </c>
      <c r="J73">
        <v>141</v>
      </c>
      <c r="K73">
        <v>1</v>
      </c>
      <c r="L73">
        <v>1448</v>
      </c>
      <c r="M73" s="1">
        <v>45564</v>
      </c>
      <c r="N73" t="s">
        <v>58</v>
      </c>
      <c r="O73">
        <f t="shared" si="3"/>
        <v>482</v>
      </c>
      <c r="P73">
        <f t="shared" si="4"/>
        <v>1158</v>
      </c>
      <c r="Q73">
        <f t="shared" si="5"/>
        <v>290</v>
      </c>
    </row>
    <row r="74" spans="1:17" x14ac:dyDescent="0.3">
      <c r="A74" t="s">
        <v>200</v>
      </c>
      <c r="B74" t="s">
        <v>201</v>
      </c>
      <c r="C74" t="s">
        <v>116</v>
      </c>
      <c r="D74" t="s">
        <v>28</v>
      </c>
      <c r="E74" t="s">
        <v>34</v>
      </c>
      <c r="F74">
        <v>4587</v>
      </c>
      <c r="G74">
        <v>10</v>
      </c>
      <c r="H74">
        <v>4128</v>
      </c>
      <c r="I74">
        <v>4.7</v>
      </c>
      <c r="J74">
        <v>84</v>
      </c>
      <c r="K74">
        <v>1</v>
      </c>
      <c r="L74">
        <v>4128</v>
      </c>
      <c r="M74" s="1">
        <v>45704</v>
      </c>
      <c r="N74" t="s">
        <v>141</v>
      </c>
      <c r="O74">
        <f t="shared" si="3"/>
        <v>459</v>
      </c>
      <c r="P74">
        <f t="shared" si="4"/>
        <v>2752.2</v>
      </c>
      <c r="Q74">
        <f t="shared" si="5"/>
        <v>1375.8000000000002</v>
      </c>
    </row>
    <row r="75" spans="1:17" x14ac:dyDescent="0.3">
      <c r="A75" t="s">
        <v>202</v>
      </c>
      <c r="B75" t="s">
        <v>203</v>
      </c>
      <c r="C75" t="s">
        <v>27</v>
      </c>
      <c r="D75" t="s">
        <v>23</v>
      </c>
      <c r="E75" t="s">
        <v>34</v>
      </c>
      <c r="F75">
        <v>3430</v>
      </c>
      <c r="G75">
        <v>25</v>
      </c>
      <c r="H75">
        <v>2572</v>
      </c>
      <c r="I75">
        <v>4.5</v>
      </c>
      <c r="J75">
        <v>196</v>
      </c>
      <c r="K75">
        <v>1</v>
      </c>
      <c r="L75">
        <v>2572</v>
      </c>
      <c r="M75" s="1">
        <v>45982</v>
      </c>
      <c r="N75" t="s">
        <v>54</v>
      </c>
      <c r="O75">
        <f t="shared" si="3"/>
        <v>858</v>
      </c>
      <c r="P75">
        <f t="shared" si="4"/>
        <v>2058</v>
      </c>
      <c r="Q75">
        <f t="shared" si="5"/>
        <v>514</v>
      </c>
    </row>
    <row r="76" spans="1:17" x14ac:dyDescent="0.3">
      <c r="A76" t="s">
        <v>204</v>
      </c>
      <c r="B76" t="s">
        <v>205</v>
      </c>
      <c r="C76" t="s">
        <v>45</v>
      </c>
      <c r="D76" t="s">
        <v>109</v>
      </c>
      <c r="E76" t="s">
        <v>18</v>
      </c>
      <c r="F76">
        <v>2417</v>
      </c>
      <c r="G76">
        <v>25</v>
      </c>
      <c r="H76">
        <v>1813</v>
      </c>
      <c r="I76">
        <v>4.8</v>
      </c>
      <c r="J76">
        <v>178</v>
      </c>
      <c r="K76">
        <v>3</v>
      </c>
      <c r="L76">
        <v>5439</v>
      </c>
      <c r="M76" s="1">
        <v>45477</v>
      </c>
      <c r="N76" t="s">
        <v>54</v>
      </c>
      <c r="O76">
        <f t="shared" si="3"/>
        <v>604</v>
      </c>
      <c r="P76">
        <f t="shared" si="4"/>
        <v>1450.2</v>
      </c>
      <c r="Q76">
        <f t="shared" si="5"/>
        <v>1088.3999999999999</v>
      </c>
    </row>
    <row r="77" spans="1:17" x14ac:dyDescent="0.3">
      <c r="A77" t="s">
        <v>206</v>
      </c>
      <c r="B77" t="s">
        <v>207</v>
      </c>
      <c r="C77" t="s">
        <v>32</v>
      </c>
      <c r="D77" t="s">
        <v>53</v>
      </c>
      <c r="E77" t="s">
        <v>34</v>
      </c>
      <c r="F77">
        <v>4135</v>
      </c>
      <c r="G77">
        <v>20</v>
      </c>
      <c r="H77">
        <v>3308</v>
      </c>
      <c r="I77">
        <v>3.4</v>
      </c>
      <c r="J77">
        <v>157</v>
      </c>
      <c r="K77">
        <v>1</v>
      </c>
      <c r="L77">
        <v>3308</v>
      </c>
      <c r="M77" s="1">
        <v>45456</v>
      </c>
      <c r="N77" t="s">
        <v>49</v>
      </c>
      <c r="O77">
        <f t="shared" si="3"/>
        <v>827</v>
      </c>
      <c r="P77">
        <f t="shared" si="4"/>
        <v>2481</v>
      </c>
      <c r="Q77">
        <f t="shared" si="5"/>
        <v>827</v>
      </c>
    </row>
    <row r="78" spans="1:17" x14ac:dyDescent="0.3">
      <c r="A78" t="s">
        <v>208</v>
      </c>
      <c r="B78" t="s">
        <v>209</v>
      </c>
      <c r="C78" t="s">
        <v>16</v>
      </c>
      <c r="D78" t="s">
        <v>41</v>
      </c>
      <c r="E78" t="s">
        <v>74</v>
      </c>
      <c r="F78">
        <v>648</v>
      </c>
      <c r="G78">
        <v>20</v>
      </c>
      <c r="H78">
        <v>518</v>
      </c>
      <c r="I78">
        <v>3.6</v>
      </c>
      <c r="J78">
        <v>26</v>
      </c>
      <c r="K78">
        <v>1</v>
      </c>
      <c r="L78">
        <v>518</v>
      </c>
      <c r="M78" s="1">
        <v>45410</v>
      </c>
      <c r="N78" t="s">
        <v>189</v>
      </c>
      <c r="O78">
        <f t="shared" si="3"/>
        <v>130</v>
      </c>
      <c r="P78">
        <f t="shared" si="4"/>
        <v>388.8</v>
      </c>
      <c r="Q78">
        <f t="shared" si="5"/>
        <v>129.19999999999999</v>
      </c>
    </row>
    <row r="79" spans="1:17" x14ac:dyDescent="0.3">
      <c r="A79" t="s">
        <v>210</v>
      </c>
      <c r="B79" t="s">
        <v>211</v>
      </c>
      <c r="C79" t="s">
        <v>37</v>
      </c>
      <c r="D79" t="s">
        <v>53</v>
      </c>
      <c r="E79" t="s">
        <v>34</v>
      </c>
      <c r="F79">
        <v>1480</v>
      </c>
      <c r="G79">
        <v>15</v>
      </c>
      <c r="H79">
        <v>1258</v>
      </c>
      <c r="I79">
        <v>3.8</v>
      </c>
      <c r="J79">
        <v>157</v>
      </c>
      <c r="K79">
        <v>1</v>
      </c>
      <c r="L79">
        <v>1258</v>
      </c>
      <c r="M79" s="1">
        <v>45802</v>
      </c>
      <c r="N79" t="s">
        <v>91</v>
      </c>
      <c r="O79">
        <f t="shared" si="3"/>
        <v>222</v>
      </c>
      <c r="P79">
        <f t="shared" si="4"/>
        <v>888</v>
      </c>
      <c r="Q79">
        <f t="shared" si="5"/>
        <v>370</v>
      </c>
    </row>
    <row r="80" spans="1:17" x14ac:dyDescent="0.3">
      <c r="A80" t="s">
        <v>212</v>
      </c>
      <c r="B80" t="s">
        <v>213</v>
      </c>
      <c r="C80" t="s">
        <v>16</v>
      </c>
      <c r="D80" t="s">
        <v>46</v>
      </c>
      <c r="E80" t="s">
        <v>161</v>
      </c>
      <c r="F80">
        <v>10401</v>
      </c>
      <c r="G80">
        <v>40</v>
      </c>
      <c r="H80">
        <v>6241</v>
      </c>
      <c r="I80">
        <v>3.3</v>
      </c>
      <c r="J80">
        <v>186</v>
      </c>
      <c r="K80">
        <v>1</v>
      </c>
      <c r="L80">
        <v>6241</v>
      </c>
      <c r="M80" s="1">
        <v>45937</v>
      </c>
      <c r="N80" t="s">
        <v>150</v>
      </c>
      <c r="O80">
        <f t="shared" si="3"/>
        <v>4160</v>
      </c>
      <c r="P80">
        <f t="shared" si="4"/>
        <v>6240.5999999999995</v>
      </c>
      <c r="Q80">
        <f t="shared" si="5"/>
        <v>0.4000000000005457</v>
      </c>
    </row>
    <row r="81" spans="1:17" x14ac:dyDescent="0.3">
      <c r="A81" t="s">
        <v>214</v>
      </c>
      <c r="B81" t="s">
        <v>215</v>
      </c>
      <c r="C81" t="s">
        <v>16</v>
      </c>
      <c r="D81" t="s">
        <v>109</v>
      </c>
      <c r="E81" t="s">
        <v>161</v>
      </c>
      <c r="F81">
        <v>2593</v>
      </c>
      <c r="G81">
        <v>10</v>
      </c>
      <c r="H81">
        <v>2334</v>
      </c>
      <c r="I81">
        <v>4.0999999999999996</v>
      </c>
      <c r="J81">
        <v>35</v>
      </c>
      <c r="K81">
        <v>1</v>
      </c>
      <c r="L81">
        <v>2334</v>
      </c>
      <c r="M81" s="1">
        <v>45412</v>
      </c>
      <c r="N81" t="s">
        <v>58</v>
      </c>
      <c r="O81">
        <f t="shared" si="3"/>
        <v>259</v>
      </c>
      <c r="P81">
        <f t="shared" si="4"/>
        <v>1555.8</v>
      </c>
      <c r="Q81">
        <f t="shared" si="5"/>
        <v>778.2</v>
      </c>
    </row>
    <row r="82" spans="1:17" x14ac:dyDescent="0.3">
      <c r="A82" t="s">
        <v>216</v>
      </c>
      <c r="B82" t="s">
        <v>217</v>
      </c>
      <c r="C82" t="s">
        <v>37</v>
      </c>
      <c r="D82" t="s">
        <v>28</v>
      </c>
      <c r="E82" t="s">
        <v>34</v>
      </c>
      <c r="F82">
        <v>9393</v>
      </c>
      <c r="G82">
        <v>20</v>
      </c>
      <c r="H82">
        <v>7514</v>
      </c>
      <c r="I82">
        <v>3.6</v>
      </c>
      <c r="J82">
        <v>444</v>
      </c>
      <c r="K82">
        <v>1</v>
      </c>
      <c r="L82">
        <v>7514</v>
      </c>
      <c r="M82" s="1">
        <v>45856</v>
      </c>
      <c r="N82" t="s">
        <v>58</v>
      </c>
      <c r="O82">
        <f t="shared" si="3"/>
        <v>1879</v>
      </c>
      <c r="P82">
        <f t="shared" si="4"/>
        <v>5635.8</v>
      </c>
      <c r="Q82">
        <f t="shared" si="5"/>
        <v>1878.1999999999998</v>
      </c>
    </row>
    <row r="83" spans="1:17" x14ac:dyDescent="0.3">
      <c r="A83" t="s">
        <v>218</v>
      </c>
      <c r="B83" t="s">
        <v>219</v>
      </c>
      <c r="C83" t="s">
        <v>45</v>
      </c>
      <c r="D83" t="s">
        <v>46</v>
      </c>
      <c r="E83" t="s">
        <v>18</v>
      </c>
      <c r="F83">
        <v>6016</v>
      </c>
      <c r="G83">
        <v>30</v>
      </c>
      <c r="H83">
        <v>4211</v>
      </c>
      <c r="I83">
        <v>4.9000000000000004</v>
      </c>
      <c r="J83">
        <v>48</v>
      </c>
      <c r="K83">
        <v>1</v>
      </c>
      <c r="L83">
        <v>4211</v>
      </c>
      <c r="M83" s="1">
        <v>45811</v>
      </c>
      <c r="N83" t="s">
        <v>141</v>
      </c>
      <c r="O83">
        <f t="shared" si="3"/>
        <v>1805</v>
      </c>
      <c r="P83">
        <f t="shared" si="4"/>
        <v>3609.6</v>
      </c>
      <c r="Q83">
        <f t="shared" si="5"/>
        <v>601.40000000000009</v>
      </c>
    </row>
    <row r="84" spans="1:17" x14ac:dyDescent="0.3">
      <c r="A84" t="s">
        <v>220</v>
      </c>
      <c r="B84" t="s">
        <v>221</v>
      </c>
      <c r="C84" t="s">
        <v>16</v>
      </c>
      <c r="D84" t="s">
        <v>53</v>
      </c>
      <c r="E84" t="s">
        <v>34</v>
      </c>
      <c r="F84">
        <v>5337</v>
      </c>
      <c r="G84">
        <v>25</v>
      </c>
      <c r="H84">
        <v>4003</v>
      </c>
      <c r="I84">
        <v>3.7</v>
      </c>
      <c r="J84">
        <v>409</v>
      </c>
      <c r="K84">
        <v>1</v>
      </c>
      <c r="L84">
        <v>4003</v>
      </c>
      <c r="M84" s="1">
        <v>45848</v>
      </c>
      <c r="N84" t="s">
        <v>189</v>
      </c>
      <c r="O84">
        <f t="shared" si="3"/>
        <v>1334</v>
      </c>
      <c r="P84">
        <f t="shared" si="4"/>
        <v>3202.2</v>
      </c>
      <c r="Q84">
        <f t="shared" si="5"/>
        <v>800.80000000000018</v>
      </c>
    </row>
    <row r="85" spans="1:17" x14ac:dyDescent="0.3">
      <c r="A85" t="s">
        <v>222</v>
      </c>
      <c r="B85" t="s">
        <v>223</v>
      </c>
      <c r="C85" t="s">
        <v>88</v>
      </c>
      <c r="D85" t="s">
        <v>17</v>
      </c>
      <c r="E85" t="s">
        <v>34</v>
      </c>
      <c r="F85">
        <v>3483</v>
      </c>
      <c r="G85">
        <v>40</v>
      </c>
      <c r="H85">
        <v>2090</v>
      </c>
      <c r="I85">
        <v>3.9</v>
      </c>
      <c r="J85">
        <v>340</v>
      </c>
      <c r="K85">
        <v>1</v>
      </c>
      <c r="L85">
        <v>2090</v>
      </c>
      <c r="M85" s="1">
        <v>45776</v>
      </c>
      <c r="N85" t="s">
        <v>189</v>
      </c>
      <c r="O85">
        <f t="shared" si="3"/>
        <v>1393</v>
      </c>
      <c r="P85">
        <f t="shared" si="4"/>
        <v>2089.7999999999997</v>
      </c>
      <c r="Q85">
        <f t="shared" si="5"/>
        <v>0.20000000000027285</v>
      </c>
    </row>
    <row r="86" spans="1:17" x14ac:dyDescent="0.3">
      <c r="A86" t="s">
        <v>224</v>
      </c>
      <c r="B86" t="s">
        <v>225</v>
      </c>
      <c r="C86" t="s">
        <v>27</v>
      </c>
      <c r="D86" t="s">
        <v>109</v>
      </c>
      <c r="E86" t="s">
        <v>34</v>
      </c>
      <c r="F86">
        <v>901</v>
      </c>
      <c r="G86">
        <v>40</v>
      </c>
      <c r="H86">
        <v>541</v>
      </c>
      <c r="I86">
        <v>4.5</v>
      </c>
      <c r="J86">
        <v>282</v>
      </c>
      <c r="K86">
        <v>1</v>
      </c>
      <c r="L86">
        <v>541</v>
      </c>
      <c r="M86" s="1">
        <v>45759</v>
      </c>
      <c r="N86" t="s">
        <v>61</v>
      </c>
      <c r="O86">
        <f t="shared" si="3"/>
        <v>360</v>
      </c>
      <c r="P86">
        <f t="shared" si="4"/>
        <v>540.6</v>
      </c>
      <c r="Q86">
        <f t="shared" si="5"/>
        <v>0.39999999999997726</v>
      </c>
    </row>
    <row r="87" spans="1:17" x14ac:dyDescent="0.3">
      <c r="A87" t="s">
        <v>226</v>
      </c>
      <c r="B87" t="s">
        <v>227</v>
      </c>
      <c r="C87" t="s">
        <v>116</v>
      </c>
      <c r="D87" t="s">
        <v>23</v>
      </c>
      <c r="E87" t="s">
        <v>34</v>
      </c>
      <c r="F87">
        <v>2961</v>
      </c>
      <c r="G87">
        <v>20</v>
      </c>
      <c r="H87">
        <v>2369</v>
      </c>
      <c r="I87">
        <v>3.5</v>
      </c>
      <c r="J87">
        <v>165</v>
      </c>
      <c r="K87">
        <v>1</v>
      </c>
      <c r="L87">
        <v>2369</v>
      </c>
      <c r="M87" s="1">
        <v>45374</v>
      </c>
      <c r="N87" t="s">
        <v>49</v>
      </c>
      <c r="O87">
        <f t="shared" si="3"/>
        <v>592</v>
      </c>
      <c r="P87">
        <f t="shared" si="4"/>
        <v>1776.6</v>
      </c>
      <c r="Q87">
        <f t="shared" si="5"/>
        <v>592.40000000000009</v>
      </c>
    </row>
    <row r="88" spans="1:17" x14ac:dyDescent="0.3">
      <c r="A88" t="s">
        <v>228</v>
      </c>
      <c r="B88" t="s">
        <v>229</v>
      </c>
      <c r="C88" t="s">
        <v>57</v>
      </c>
      <c r="D88" t="s">
        <v>53</v>
      </c>
      <c r="E88" t="s">
        <v>74</v>
      </c>
      <c r="F88">
        <v>1084</v>
      </c>
      <c r="G88">
        <v>25</v>
      </c>
      <c r="H88">
        <v>813</v>
      </c>
      <c r="I88">
        <v>3.3</v>
      </c>
      <c r="J88">
        <v>29</v>
      </c>
      <c r="K88">
        <v>1</v>
      </c>
      <c r="L88">
        <v>813</v>
      </c>
      <c r="M88" s="1">
        <v>45586</v>
      </c>
      <c r="N88" t="s">
        <v>75</v>
      </c>
      <c r="O88">
        <f t="shared" si="3"/>
        <v>271</v>
      </c>
      <c r="P88">
        <f t="shared" si="4"/>
        <v>650.4</v>
      </c>
      <c r="Q88">
        <f t="shared" si="5"/>
        <v>162.60000000000002</v>
      </c>
    </row>
    <row r="89" spans="1:17" x14ac:dyDescent="0.3">
      <c r="A89" t="s">
        <v>230</v>
      </c>
      <c r="B89" t="s">
        <v>231</v>
      </c>
      <c r="C89" t="s">
        <v>32</v>
      </c>
      <c r="D89" t="s">
        <v>23</v>
      </c>
      <c r="E89" t="s">
        <v>34</v>
      </c>
      <c r="F89">
        <v>2152</v>
      </c>
      <c r="G89">
        <v>30</v>
      </c>
      <c r="H89">
        <v>1506</v>
      </c>
      <c r="I89">
        <v>4.2</v>
      </c>
      <c r="J89">
        <v>342</v>
      </c>
      <c r="K89">
        <v>1</v>
      </c>
      <c r="L89">
        <v>1506</v>
      </c>
      <c r="M89" s="1">
        <v>45349</v>
      </c>
      <c r="N89" t="s">
        <v>38</v>
      </c>
      <c r="O89">
        <f t="shared" si="3"/>
        <v>646</v>
      </c>
      <c r="P89">
        <f t="shared" si="4"/>
        <v>1291.2</v>
      </c>
      <c r="Q89">
        <f t="shared" si="5"/>
        <v>214.79999999999995</v>
      </c>
    </row>
    <row r="90" spans="1:17" x14ac:dyDescent="0.3">
      <c r="A90" t="s">
        <v>232</v>
      </c>
      <c r="B90" t="s">
        <v>233</v>
      </c>
      <c r="C90" t="s">
        <v>52</v>
      </c>
      <c r="D90" t="s">
        <v>46</v>
      </c>
      <c r="E90" t="s">
        <v>34</v>
      </c>
      <c r="F90">
        <v>8241</v>
      </c>
      <c r="G90">
        <v>25</v>
      </c>
      <c r="H90">
        <v>6181</v>
      </c>
      <c r="I90">
        <v>4.2</v>
      </c>
      <c r="J90">
        <v>112</v>
      </c>
      <c r="K90">
        <v>1</v>
      </c>
      <c r="L90">
        <v>6181</v>
      </c>
      <c r="M90" s="1">
        <v>45471</v>
      </c>
      <c r="N90" t="s">
        <v>19</v>
      </c>
      <c r="O90">
        <f t="shared" si="3"/>
        <v>2060</v>
      </c>
      <c r="P90">
        <f t="shared" si="4"/>
        <v>4944.5999999999995</v>
      </c>
      <c r="Q90">
        <f t="shared" si="5"/>
        <v>1236.4000000000005</v>
      </c>
    </row>
    <row r="91" spans="1:17" x14ac:dyDescent="0.3">
      <c r="A91" t="s">
        <v>234</v>
      </c>
      <c r="B91" t="s">
        <v>235</v>
      </c>
      <c r="C91" t="s">
        <v>27</v>
      </c>
      <c r="D91" t="s">
        <v>46</v>
      </c>
      <c r="E91" t="s">
        <v>34</v>
      </c>
      <c r="F91">
        <v>5651</v>
      </c>
      <c r="G91">
        <v>20</v>
      </c>
      <c r="H91">
        <v>4521</v>
      </c>
      <c r="I91">
        <v>4.5</v>
      </c>
      <c r="J91">
        <v>106</v>
      </c>
      <c r="K91">
        <v>1</v>
      </c>
      <c r="L91">
        <v>4521</v>
      </c>
      <c r="M91" s="1">
        <v>45768</v>
      </c>
      <c r="N91" t="s">
        <v>38</v>
      </c>
      <c r="O91">
        <f t="shared" si="3"/>
        <v>1130</v>
      </c>
      <c r="P91">
        <f t="shared" si="4"/>
        <v>3390.6</v>
      </c>
      <c r="Q91">
        <f t="shared" si="5"/>
        <v>1130.4000000000001</v>
      </c>
    </row>
    <row r="92" spans="1:17" x14ac:dyDescent="0.3">
      <c r="A92" t="s">
        <v>236</v>
      </c>
      <c r="B92" t="s">
        <v>237</v>
      </c>
      <c r="C92" t="s">
        <v>32</v>
      </c>
      <c r="D92" t="s">
        <v>53</v>
      </c>
      <c r="E92" t="s">
        <v>34</v>
      </c>
      <c r="F92">
        <v>5603</v>
      </c>
      <c r="G92">
        <v>15</v>
      </c>
      <c r="H92">
        <v>4763</v>
      </c>
      <c r="I92">
        <v>4.4000000000000004</v>
      </c>
      <c r="J92">
        <v>354</v>
      </c>
      <c r="K92">
        <v>1</v>
      </c>
      <c r="L92">
        <v>4763</v>
      </c>
      <c r="M92" s="1">
        <v>45759</v>
      </c>
      <c r="N92" t="s">
        <v>38</v>
      </c>
      <c r="O92">
        <f t="shared" si="3"/>
        <v>840</v>
      </c>
      <c r="P92">
        <f t="shared" si="4"/>
        <v>3361.7999999999997</v>
      </c>
      <c r="Q92">
        <f t="shared" si="5"/>
        <v>1401.2000000000003</v>
      </c>
    </row>
    <row r="93" spans="1:17" x14ac:dyDescent="0.3">
      <c r="A93" t="s">
        <v>238</v>
      </c>
      <c r="B93" t="s">
        <v>239</v>
      </c>
      <c r="C93" t="s">
        <v>27</v>
      </c>
      <c r="D93" t="s">
        <v>23</v>
      </c>
      <c r="E93" t="s">
        <v>34</v>
      </c>
      <c r="F93">
        <v>3730</v>
      </c>
      <c r="G93">
        <v>25</v>
      </c>
      <c r="H93">
        <v>2798</v>
      </c>
      <c r="I93">
        <v>4.2</v>
      </c>
      <c r="J93">
        <v>271</v>
      </c>
      <c r="K93">
        <v>1</v>
      </c>
      <c r="L93">
        <v>2798</v>
      </c>
      <c r="M93" s="1">
        <v>45966</v>
      </c>
      <c r="N93" t="s">
        <v>189</v>
      </c>
      <c r="O93">
        <f t="shared" si="3"/>
        <v>932</v>
      </c>
      <c r="P93">
        <f t="shared" si="4"/>
        <v>2238</v>
      </c>
      <c r="Q93">
        <f t="shared" si="5"/>
        <v>560</v>
      </c>
    </row>
    <row r="94" spans="1:17" x14ac:dyDescent="0.3">
      <c r="A94" t="s">
        <v>240</v>
      </c>
      <c r="B94" t="s">
        <v>241</v>
      </c>
      <c r="C94" t="s">
        <v>45</v>
      </c>
      <c r="D94" t="s">
        <v>109</v>
      </c>
      <c r="E94" t="s">
        <v>161</v>
      </c>
      <c r="F94">
        <v>2524</v>
      </c>
      <c r="G94">
        <v>40</v>
      </c>
      <c r="H94">
        <v>1514</v>
      </c>
      <c r="I94">
        <v>3.8</v>
      </c>
      <c r="J94">
        <v>44</v>
      </c>
      <c r="K94">
        <v>2</v>
      </c>
      <c r="L94">
        <v>3028</v>
      </c>
      <c r="M94" s="1">
        <v>45527</v>
      </c>
      <c r="N94" t="s">
        <v>150</v>
      </c>
      <c r="O94">
        <f t="shared" si="3"/>
        <v>1010</v>
      </c>
      <c r="P94">
        <f t="shared" si="4"/>
        <v>1514.3999999999999</v>
      </c>
      <c r="Q94">
        <f t="shared" si="5"/>
        <v>-0.79999999999972715</v>
      </c>
    </row>
    <row r="95" spans="1:17" x14ac:dyDescent="0.3">
      <c r="A95" t="s">
        <v>242</v>
      </c>
      <c r="B95" t="s">
        <v>243</v>
      </c>
      <c r="C95" t="s">
        <v>88</v>
      </c>
      <c r="D95" t="s">
        <v>28</v>
      </c>
      <c r="E95" t="s">
        <v>34</v>
      </c>
      <c r="F95">
        <v>7363</v>
      </c>
      <c r="G95">
        <v>10</v>
      </c>
      <c r="H95">
        <v>6627</v>
      </c>
      <c r="I95">
        <v>4.2</v>
      </c>
      <c r="J95">
        <v>383</v>
      </c>
      <c r="K95">
        <v>1</v>
      </c>
      <c r="L95">
        <v>6627</v>
      </c>
      <c r="M95" s="1">
        <v>45608</v>
      </c>
      <c r="N95" t="s">
        <v>91</v>
      </c>
      <c r="O95">
        <f t="shared" si="3"/>
        <v>736</v>
      </c>
      <c r="P95">
        <f t="shared" si="4"/>
        <v>4417.8</v>
      </c>
      <c r="Q95">
        <f t="shared" si="5"/>
        <v>2209.1999999999998</v>
      </c>
    </row>
    <row r="96" spans="1:17" x14ac:dyDescent="0.3">
      <c r="A96" t="s">
        <v>244</v>
      </c>
      <c r="B96" t="s">
        <v>245</v>
      </c>
      <c r="C96" t="s">
        <v>116</v>
      </c>
      <c r="D96" t="s">
        <v>23</v>
      </c>
      <c r="E96" t="s">
        <v>34</v>
      </c>
      <c r="F96">
        <v>3466</v>
      </c>
      <c r="G96">
        <v>30</v>
      </c>
      <c r="H96">
        <v>2426</v>
      </c>
      <c r="I96">
        <v>4.2</v>
      </c>
      <c r="J96">
        <v>11</v>
      </c>
      <c r="K96">
        <v>1</v>
      </c>
      <c r="L96">
        <v>2426</v>
      </c>
      <c r="M96" s="1">
        <v>45844</v>
      </c>
      <c r="N96" t="s">
        <v>102</v>
      </c>
      <c r="O96">
        <f t="shared" si="3"/>
        <v>1040</v>
      </c>
      <c r="P96">
        <f t="shared" si="4"/>
        <v>2079.6</v>
      </c>
      <c r="Q96">
        <f t="shared" si="5"/>
        <v>346.40000000000009</v>
      </c>
    </row>
    <row r="97" spans="1:17" x14ac:dyDescent="0.3">
      <c r="A97" t="s">
        <v>246</v>
      </c>
      <c r="B97" t="s">
        <v>247</v>
      </c>
      <c r="C97" t="s">
        <v>116</v>
      </c>
      <c r="D97" t="s">
        <v>28</v>
      </c>
      <c r="E97" t="s">
        <v>34</v>
      </c>
      <c r="F97">
        <v>8914</v>
      </c>
      <c r="G97">
        <v>40</v>
      </c>
      <c r="H97">
        <v>5348</v>
      </c>
      <c r="I97">
        <v>3.7</v>
      </c>
      <c r="J97">
        <v>73</v>
      </c>
      <c r="K97">
        <v>3</v>
      </c>
      <c r="L97">
        <v>16044</v>
      </c>
      <c r="M97" s="1">
        <v>45409</v>
      </c>
      <c r="N97" t="s">
        <v>91</v>
      </c>
      <c r="O97">
        <f t="shared" si="3"/>
        <v>3566</v>
      </c>
      <c r="P97">
        <f t="shared" si="4"/>
        <v>5348.4</v>
      </c>
      <c r="Q97">
        <f t="shared" si="5"/>
        <v>-1.1999999999989086</v>
      </c>
    </row>
    <row r="98" spans="1:17" x14ac:dyDescent="0.3">
      <c r="A98" t="s">
        <v>248</v>
      </c>
      <c r="B98" t="s">
        <v>249</v>
      </c>
      <c r="C98" t="s">
        <v>88</v>
      </c>
      <c r="D98" t="s">
        <v>41</v>
      </c>
      <c r="E98" t="s">
        <v>74</v>
      </c>
      <c r="F98">
        <v>2265</v>
      </c>
      <c r="G98">
        <v>10</v>
      </c>
      <c r="H98">
        <v>2038</v>
      </c>
      <c r="I98">
        <v>5</v>
      </c>
      <c r="J98">
        <v>183</v>
      </c>
      <c r="K98">
        <v>1</v>
      </c>
      <c r="L98">
        <v>2038</v>
      </c>
      <c r="M98" s="1">
        <v>45841</v>
      </c>
      <c r="N98" t="s">
        <v>29</v>
      </c>
      <c r="O98">
        <f t="shared" si="3"/>
        <v>227</v>
      </c>
      <c r="P98">
        <f t="shared" si="4"/>
        <v>1359</v>
      </c>
      <c r="Q98">
        <f t="shared" si="5"/>
        <v>679</v>
      </c>
    </row>
    <row r="99" spans="1:17" x14ac:dyDescent="0.3">
      <c r="A99" t="s">
        <v>250</v>
      </c>
      <c r="B99" t="s">
        <v>251</v>
      </c>
      <c r="C99" t="s">
        <v>16</v>
      </c>
      <c r="D99" t="s">
        <v>41</v>
      </c>
      <c r="E99" t="s">
        <v>74</v>
      </c>
      <c r="F99">
        <v>2293</v>
      </c>
      <c r="G99">
        <v>10</v>
      </c>
      <c r="H99">
        <v>2064</v>
      </c>
      <c r="I99">
        <v>4.3</v>
      </c>
      <c r="J99">
        <v>52</v>
      </c>
      <c r="K99">
        <v>1</v>
      </c>
      <c r="L99">
        <v>2064</v>
      </c>
      <c r="M99" s="1">
        <v>45926</v>
      </c>
      <c r="N99" t="s">
        <v>24</v>
      </c>
      <c r="O99">
        <f t="shared" si="3"/>
        <v>229</v>
      </c>
      <c r="P99">
        <f t="shared" si="4"/>
        <v>1375.8</v>
      </c>
      <c r="Q99">
        <f t="shared" si="5"/>
        <v>688.2</v>
      </c>
    </row>
    <row r="100" spans="1:17" x14ac:dyDescent="0.3">
      <c r="A100" t="s">
        <v>252</v>
      </c>
      <c r="B100" t="s">
        <v>253</v>
      </c>
      <c r="C100" t="s">
        <v>32</v>
      </c>
      <c r="D100" t="s">
        <v>53</v>
      </c>
      <c r="E100" t="s">
        <v>74</v>
      </c>
      <c r="F100">
        <v>3265</v>
      </c>
      <c r="G100">
        <v>25</v>
      </c>
      <c r="H100">
        <v>2449</v>
      </c>
      <c r="I100">
        <v>3.6</v>
      </c>
      <c r="J100">
        <v>66</v>
      </c>
      <c r="K100">
        <v>1</v>
      </c>
      <c r="L100">
        <v>2449</v>
      </c>
      <c r="M100" s="1">
        <v>45330</v>
      </c>
      <c r="N100" t="s">
        <v>38</v>
      </c>
      <c r="O100">
        <f t="shared" si="3"/>
        <v>816</v>
      </c>
      <c r="P100">
        <f t="shared" si="4"/>
        <v>1959</v>
      </c>
      <c r="Q100">
        <f t="shared" si="5"/>
        <v>490</v>
      </c>
    </row>
    <row r="101" spans="1:17" x14ac:dyDescent="0.3">
      <c r="A101" t="s">
        <v>254</v>
      </c>
      <c r="B101" t="s">
        <v>255</v>
      </c>
      <c r="C101" t="s">
        <v>32</v>
      </c>
      <c r="D101" t="s">
        <v>17</v>
      </c>
      <c r="E101" t="s">
        <v>18</v>
      </c>
      <c r="F101">
        <v>4173</v>
      </c>
      <c r="G101">
        <v>20</v>
      </c>
      <c r="H101">
        <v>3338</v>
      </c>
      <c r="I101">
        <v>4.5</v>
      </c>
      <c r="J101">
        <v>247</v>
      </c>
      <c r="K101">
        <v>4</v>
      </c>
      <c r="L101">
        <v>13352</v>
      </c>
      <c r="M101" s="1">
        <v>46005</v>
      </c>
      <c r="N101" t="s">
        <v>24</v>
      </c>
      <c r="O101">
        <f t="shared" si="3"/>
        <v>835</v>
      </c>
      <c r="P101">
        <f t="shared" si="4"/>
        <v>2503.7999999999997</v>
      </c>
      <c r="Q101">
        <f t="shared" si="5"/>
        <v>3336.8000000000011</v>
      </c>
    </row>
    <row r="102" spans="1:17" x14ac:dyDescent="0.3">
      <c r="A102" t="s">
        <v>256</v>
      </c>
      <c r="B102" t="s">
        <v>257</v>
      </c>
      <c r="C102" t="s">
        <v>52</v>
      </c>
      <c r="D102" t="s">
        <v>23</v>
      </c>
      <c r="E102" t="s">
        <v>34</v>
      </c>
      <c r="F102">
        <v>4133</v>
      </c>
      <c r="G102">
        <v>50</v>
      </c>
      <c r="H102">
        <v>2066</v>
      </c>
      <c r="I102">
        <v>4.5999999999999996</v>
      </c>
      <c r="J102">
        <v>177</v>
      </c>
      <c r="K102">
        <v>1</v>
      </c>
      <c r="L102">
        <v>2066</v>
      </c>
      <c r="M102" s="1">
        <v>45671</v>
      </c>
      <c r="N102" t="s">
        <v>42</v>
      </c>
      <c r="O102">
        <f t="shared" si="3"/>
        <v>2067</v>
      </c>
      <c r="P102">
        <f t="shared" si="4"/>
        <v>2479.7999999999997</v>
      </c>
      <c r="Q102">
        <f t="shared" si="5"/>
        <v>-413.79999999999973</v>
      </c>
    </row>
    <row r="103" spans="1:17" x14ac:dyDescent="0.3">
      <c r="A103" t="s">
        <v>258</v>
      </c>
      <c r="B103" t="s">
        <v>259</v>
      </c>
      <c r="C103" t="s">
        <v>88</v>
      </c>
      <c r="D103" t="s">
        <v>33</v>
      </c>
      <c r="E103" t="s">
        <v>18</v>
      </c>
      <c r="F103">
        <v>4317</v>
      </c>
      <c r="G103">
        <v>20</v>
      </c>
      <c r="H103">
        <v>3454</v>
      </c>
      <c r="I103">
        <v>4.3</v>
      </c>
      <c r="J103">
        <v>167</v>
      </c>
      <c r="K103">
        <v>1</v>
      </c>
      <c r="L103">
        <v>3454</v>
      </c>
      <c r="M103" s="1">
        <v>45699</v>
      </c>
      <c r="N103" t="s">
        <v>141</v>
      </c>
      <c r="O103">
        <f t="shared" si="3"/>
        <v>863</v>
      </c>
      <c r="P103">
        <f t="shared" si="4"/>
        <v>2590.1999999999998</v>
      </c>
      <c r="Q103">
        <f t="shared" si="5"/>
        <v>863.80000000000018</v>
      </c>
    </row>
    <row r="104" spans="1:17" x14ac:dyDescent="0.3">
      <c r="A104" t="s">
        <v>260</v>
      </c>
      <c r="B104" t="s">
        <v>261</v>
      </c>
      <c r="C104" t="s">
        <v>27</v>
      </c>
      <c r="D104" t="s">
        <v>23</v>
      </c>
      <c r="E104" t="s">
        <v>18</v>
      </c>
      <c r="F104">
        <v>1204</v>
      </c>
      <c r="G104">
        <v>30</v>
      </c>
      <c r="H104">
        <v>843</v>
      </c>
      <c r="I104">
        <v>4</v>
      </c>
      <c r="J104">
        <v>61</v>
      </c>
      <c r="K104">
        <v>5</v>
      </c>
      <c r="L104">
        <v>4215</v>
      </c>
      <c r="M104" s="1">
        <v>45870</v>
      </c>
      <c r="N104" t="s">
        <v>42</v>
      </c>
      <c r="O104">
        <f t="shared" si="3"/>
        <v>361</v>
      </c>
      <c r="P104">
        <f t="shared" si="4"/>
        <v>722.4</v>
      </c>
      <c r="Q104">
        <f t="shared" si="5"/>
        <v>603.00000000000011</v>
      </c>
    </row>
    <row r="105" spans="1:17" x14ac:dyDescent="0.3">
      <c r="A105" t="s">
        <v>262</v>
      </c>
      <c r="B105" t="s">
        <v>263</v>
      </c>
      <c r="C105" t="s">
        <v>45</v>
      </c>
      <c r="D105" t="s">
        <v>17</v>
      </c>
      <c r="E105" t="s">
        <v>18</v>
      </c>
      <c r="F105">
        <v>3681</v>
      </c>
      <c r="G105">
        <v>30</v>
      </c>
      <c r="H105">
        <v>2577</v>
      </c>
      <c r="I105">
        <v>3.7</v>
      </c>
      <c r="J105">
        <v>91</v>
      </c>
      <c r="K105">
        <v>3</v>
      </c>
      <c r="L105">
        <v>7731</v>
      </c>
      <c r="M105" s="1">
        <v>45294</v>
      </c>
      <c r="N105" t="s">
        <v>141</v>
      </c>
      <c r="O105">
        <f t="shared" si="3"/>
        <v>1104</v>
      </c>
      <c r="P105">
        <f t="shared" si="4"/>
        <v>2208.6</v>
      </c>
      <c r="Q105">
        <f t="shared" si="5"/>
        <v>1105.2000000000003</v>
      </c>
    </row>
    <row r="106" spans="1:17" x14ac:dyDescent="0.3">
      <c r="A106" t="s">
        <v>264</v>
      </c>
      <c r="B106" t="s">
        <v>265</v>
      </c>
      <c r="C106" t="s">
        <v>37</v>
      </c>
      <c r="D106" t="s">
        <v>28</v>
      </c>
      <c r="E106" t="s">
        <v>34</v>
      </c>
      <c r="F106">
        <v>2268</v>
      </c>
      <c r="G106">
        <v>30</v>
      </c>
      <c r="H106">
        <v>1588</v>
      </c>
      <c r="I106">
        <v>4.0999999999999996</v>
      </c>
      <c r="J106">
        <v>334</v>
      </c>
      <c r="K106">
        <v>1</v>
      </c>
      <c r="L106">
        <v>1588</v>
      </c>
      <c r="M106" s="1">
        <v>45658</v>
      </c>
      <c r="N106" t="s">
        <v>75</v>
      </c>
      <c r="O106">
        <f t="shared" si="3"/>
        <v>680</v>
      </c>
      <c r="P106">
        <f t="shared" si="4"/>
        <v>1360.8</v>
      </c>
      <c r="Q106">
        <f t="shared" si="5"/>
        <v>227.20000000000005</v>
      </c>
    </row>
    <row r="107" spans="1:17" x14ac:dyDescent="0.3">
      <c r="A107" t="s">
        <v>266</v>
      </c>
      <c r="B107" t="s">
        <v>267</v>
      </c>
      <c r="C107" t="s">
        <v>116</v>
      </c>
      <c r="D107" t="s">
        <v>28</v>
      </c>
      <c r="E107" t="s">
        <v>34</v>
      </c>
      <c r="F107">
        <v>2028</v>
      </c>
      <c r="G107">
        <v>30</v>
      </c>
      <c r="H107">
        <v>1420</v>
      </c>
      <c r="I107">
        <v>4.3</v>
      </c>
      <c r="J107">
        <v>182</v>
      </c>
      <c r="K107">
        <v>1</v>
      </c>
      <c r="L107">
        <v>1420</v>
      </c>
      <c r="M107" s="1">
        <v>45357</v>
      </c>
      <c r="N107" t="s">
        <v>168</v>
      </c>
      <c r="O107">
        <f t="shared" si="3"/>
        <v>608</v>
      </c>
      <c r="P107">
        <f t="shared" si="4"/>
        <v>1216.8</v>
      </c>
      <c r="Q107">
        <f t="shared" si="5"/>
        <v>203.20000000000005</v>
      </c>
    </row>
    <row r="108" spans="1:17" x14ac:dyDescent="0.3">
      <c r="A108" t="s">
        <v>268</v>
      </c>
      <c r="B108" t="s">
        <v>269</v>
      </c>
      <c r="C108" t="s">
        <v>37</v>
      </c>
      <c r="D108" t="s">
        <v>23</v>
      </c>
      <c r="E108" t="s">
        <v>34</v>
      </c>
      <c r="F108">
        <v>5900</v>
      </c>
      <c r="G108">
        <v>15</v>
      </c>
      <c r="H108">
        <v>5015</v>
      </c>
      <c r="I108">
        <v>4.0999999999999996</v>
      </c>
      <c r="J108">
        <v>168</v>
      </c>
      <c r="K108">
        <v>1</v>
      </c>
      <c r="L108">
        <v>5015</v>
      </c>
      <c r="M108" s="1">
        <v>45966</v>
      </c>
      <c r="N108" t="s">
        <v>64</v>
      </c>
      <c r="O108">
        <f t="shared" si="3"/>
        <v>885</v>
      </c>
      <c r="P108">
        <f t="shared" si="4"/>
        <v>3540</v>
      </c>
      <c r="Q108">
        <f t="shared" si="5"/>
        <v>1475</v>
      </c>
    </row>
    <row r="109" spans="1:17" x14ac:dyDescent="0.3">
      <c r="A109" t="s">
        <v>270</v>
      </c>
      <c r="B109" t="s">
        <v>271</v>
      </c>
      <c r="C109" t="s">
        <v>22</v>
      </c>
      <c r="D109" t="s">
        <v>109</v>
      </c>
      <c r="E109" t="s">
        <v>34</v>
      </c>
      <c r="F109">
        <v>2562</v>
      </c>
      <c r="G109">
        <v>20</v>
      </c>
      <c r="H109">
        <v>2050</v>
      </c>
      <c r="I109">
        <v>4.8</v>
      </c>
      <c r="J109">
        <v>107</v>
      </c>
      <c r="K109">
        <v>1</v>
      </c>
      <c r="L109">
        <v>2050</v>
      </c>
      <c r="M109" s="1">
        <v>45746</v>
      </c>
      <c r="N109" t="s">
        <v>19</v>
      </c>
      <c r="O109">
        <f t="shared" si="3"/>
        <v>512</v>
      </c>
      <c r="P109">
        <f t="shared" si="4"/>
        <v>1537.2</v>
      </c>
      <c r="Q109">
        <f t="shared" si="5"/>
        <v>512.79999999999995</v>
      </c>
    </row>
    <row r="110" spans="1:17" x14ac:dyDescent="0.3">
      <c r="A110" t="s">
        <v>272</v>
      </c>
      <c r="B110" t="s">
        <v>273</v>
      </c>
      <c r="C110" t="s">
        <v>45</v>
      </c>
      <c r="D110" t="s">
        <v>46</v>
      </c>
      <c r="E110" t="s">
        <v>18</v>
      </c>
      <c r="F110">
        <v>3557</v>
      </c>
      <c r="G110">
        <v>15</v>
      </c>
      <c r="H110">
        <v>3023</v>
      </c>
      <c r="I110">
        <v>4.4000000000000004</v>
      </c>
      <c r="J110">
        <v>89</v>
      </c>
      <c r="K110">
        <v>1</v>
      </c>
      <c r="L110">
        <v>3023</v>
      </c>
      <c r="M110" s="1">
        <v>46021</v>
      </c>
      <c r="N110" t="s">
        <v>49</v>
      </c>
      <c r="O110">
        <f t="shared" si="3"/>
        <v>534</v>
      </c>
      <c r="P110">
        <f t="shared" si="4"/>
        <v>2134.1999999999998</v>
      </c>
      <c r="Q110">
        <f t="shared" si="5"/>
        <v>888.80000000000018</v>
      </c>
    </row>
    <row r="111" spans="1:17" x14ac:dyDescent="0.3">
      <c r="A111" t="s">
        <v>274</v>
      </c>
      <c r="B111" t="s">
        <v>275</v>
      </c>
      <c r="C111" t="s">
        <v>27</v>
      </c>
      <c r="D111" t="s">
        <v>41</v>
      </c>
      <c r="E111" t="s">
        <v>18</v>
      </c>
      <c r="F111">
        <v>1270</v>
      </c>
      <c r="G111">
        <v>20</v>
      </c>
      <c r="H111">
        <v>1016</v>
      </c>
      <c r="I111">
        <v>3.7</v>
      </c>
      <c r="J111">
        <v>17</v>
      </c>
      <c r="K111">
        <v>1</v>
      </c>
      <c r="L111">
        <v>1016</v>
      </c>
      <c r="M111" s="1">
        <v>45756</v>
      </c>
      <c r="N111" t="s">
        <v>189</v>
      </c>
      <c r="O111">
        <f t="shared" si="3"/>
        <v>254</v>
      </c>
      <c r="P111">
        <f t="shared" si="4"/>
        <v>762</v>
      </c>
      <c r="Q111">
        <f t="shared" si="5"/>
        <v>254</v>
      </c>
    </row>
    <row r="112" spans="1:17" x14ac:dyDescent="0.3">
      <c r="A112" t="s">
        <v>276</v>
      </c>
      <c r="B112" t="s">
        <v>277</v>
      </c>
      <c r="C112" t="s">
        <v>57</v>
      </c>
      <c r="D112" t="s">
        <v>41</v>
      </c>
      <c r="E112" t="s">
        <v>34</v>
      </c>
      <c r="F112">
        <v>1434</v>
      </c>
      <c r="G112">
        <v>20</v>
      </c>
      <c r="H112">
        <v>1147</v>
      </c>
      <c r="I112">
        <v>3.6</v>
      </c>
      <c r="J112">
        <v>432</v>
      </c>
      <c r="K112">
        <v>1</v>
      </c>
      <c r="L112">
        <v>1147</v>
      </c>
      <c r="M112" s="1">
        <v>45777</v>
      </c>
      <c r="N112" t="s">
        <v>19</v>
      </c>
      <c r="O112">
        <f t="shared" si="3"/>
        <v>287</v>
      </c>
      <c r="P112">
        <f t="shared" si="4"/>
        <v>860.4</v>
      </c>
      <c r="Q112">
        <f t="shared" si="5"/>
        <v>286.60000000000002</v>
      </c>
    </row>
    <row r="113" spans="1:17" x14ac:dyDescent="0.3">
      <c r="A113" t="s">
        <v>278</v>
      </c>
      <c r="B113" t="s">
        <v>279</v>
      </c>
      <c r="C113" t="s">
        <v>32</v>
      </c>
      <c r="D113" t="s">
        <v>41</v>
      </c>
      <c r="E113" t="s">
        <v>34</v>
      </c>
      <c r="F113">
        <v>1916</v>
      </c>
      <c r="G113">
        <v>40</v>
      </c>
      <c r="H113">
        <v>1150</v>
      </c>
      <c r="I113">
        <v>4.3</v>
      </c>
      <c r="J113">
        <v>496</v>
      </c>
      <c r="K113">
        <v>1</v>
      </c>
      <c r="L113">
        <v>1150</v>
      </c>
      <c r="M113" s="1">
        <v>45867</v>
      </c>
      <c r="N113" t="s">
        <v>24</v>
      </c>
      <c r="O113">
        <f t="shared" si="3"/>
        <v>766</v>
      </c>
      <c r="P113">
        <f t="shared" si="4"/>
        <v>1149.5999999999999</v>
      </c>
      <c r="Q113">
        <f t="shared" si="5"/>
        <v>0.40000000000009095</v>
      </c>
    </row>
    <row r="114" spans="1:17" x14ac:dyDescent="0.3">
      <c r="A114" t="s">
        <v>280</v>
      </c>
      <c r="B114" t="s">
        <v>281</v>
      </c>
      <c r="C114" t="s">
        <v>52</v>
      </c>
      <c r="D114" t="s">
        <v>33</v>
      </c>
      <c r="E114" t="s">
        <v>34</v>
      </c>
      <c r="F114">
        <v>4345</v>
      </c>
      <c r="G114">
        <v>50</v>
      </c>
      <c r="H114">
        <v>2172</v>
      </c>
      <c r="I114">
        <v>4</v>
      </c>
      <c r="J114">
        <v>5</v>
      </c>
      <c r="K114">
        <v>4</v>
      </c>
      <c r="L114">
        <v>8688</v>
      </c>
      <c r="M114" s="1">
        <v>45906</v>
      </c>
      <c r="N114" t="s">
        <v>38</v>
      </c>
      <c r="O114">
        <f t="shared" si="3"/>
        <v>2173</v>
      </c>
      <c r="P114">
        <f t="shared" si="4"/>
        <v>2607</v>
      </c>
      <c r="Q114">
        <f t="shared" si="5"/>
        <v>-1740</v>
      </c>
    </row>
    <row r="115" spans="1:17" x14ac:dyDescent="0.3">
      <c r="A115" t="s">
        <v>282</v>
      </c>
      <c r="B115" t="s">
        <v>283</v>
      </c>
      <c r="C115" t="s">
        <v>45</v>
      </c>
      <c r="D115" t="s">
        <v>17</v>
      </c>
      <c r="E115" t="s">
        <v>18</v>
      </c>
      <c r="F115">
        <v>4940</v>
      </c>
      <c r="G115">
        <v>15</v>
      </c>
      <c r="H115">
        <v>4199</v>
      </c>
      <c r="I115">
        <v>4.5</v>
      </c>
      <c r="J115">
        <v>401</v>
      </c>
      <c r="K115">
        <v>1</v>
      </c>
      <c r="L115">
        <v>4199</v>
      </c>
      <c r="M115" s="1">
        <v>45861</v>
      </c>
      <c r="N115" t="s">
        <v>102</v>
      </c>
      <c r="O115">
        <f t="shared" si="3"/>
        <v>741</v>
      </c>
      <c r="P115">
        <f t="shared" si="4"/>
        <v>2964</v>
      </c>
      <c r="Q115">
        <f t="shared" si="5"/>
        <v>1235</v>
      </c>
    </row>
    <row r="116" spans="1:17" x14ac:dyDescent="0.3">
      <c r="A116" t="s">
        <v>284</v>
      </c>
      <c r="B116" t="s">
        <v>285</v>
      </c>
      <c r="C116" t="s">
        <v>45</v>
      </c>
      <c r="D116" t="s">
        <v>17</v>
      </c>
      <c r="E116" t="s">
        <v>34</v>
      </c>
      <c r="F116">
        <v>5585</v>
      </c>
      <c r="G116">
        <v>60</v>
      </c>
      <c r="H116">
        <v>2234</v>
      </c>
      <c r="I116">
        <v>4.3</v>
      </c>
      <c r="J116">
        <v>536</v>
      </c>
      <c r="K116">
        <v>1</v>
      </c>
      <c r="L116">
        <v>2234</v>
      </c>
      <c r="M116" s="1">
        <v>45950</v>
      </c>
      <c r="N116" t="s">
        <v>24</v>
      </c>
      <c r="O116">
        <f t="shared" si="3"/>
        <v>3351</v>
      </c>
      <c r="P116">
        <f t="shared" si="4"/>
        <v>3351</v>
      </c>
      <c r="Q116">
        <f t="shared" si="5"/>
        <v>-1117</v>
      </c>
    </row>
    <row r="117" spans="1:17" x14ac:dyDescent="0.3">
      <c r="A117" t="s">
        <v>286</v>
      </c>
      <c r="B117" t="s">
        <v>287</v>
      </c>
      <c r="C117" t="s">
        <v>22</v>
      </c>
      <c r="D117" t="s">
        <v>46</v>
      </c>
      <c r="E117" t="s">
        <v>161</v>
      </c>
      <c r="F117">
        <v>7862</v>
      </c>
      <c r="G117">
        <v>50</v>
      </c>
      <c r="H117">
        <v>3931</v>
      </c>
      <c r="I117">
        <v>4.0999999999999996</v>
      </c>
      <c r="J117">
        <v>309</v>
      </c>
      <c r="K117">
        <v>1</v>
      </c>
      <c r="L117">
        <v>3931</v>
      </c>
      <c r="M117" s="1">
        <v>45438</v>
      </c>
      <c r="N117" t="s">
        <v>54</v>
      </c>
      <c r="O117">
        <f t="shared" si="3"/>
        <v>3931</v>
      </c>
      <c r="P117">
        <f t="shared" si="4"/>
        <v>4717.2</v>
      </c>
      <c r="Q117">
        <f t="shared" si="5"/>
        <v>-786.19999999999982</v>
      </c>
    </row>
    <row r="118" spans="1:17" x14ac:dyDescent="0.3">
      <c r="A118" t="s">
        <v>288</v>
      </c>
      <c r="B118" t="s">
        <v>289</v>
      </c>
      <c r="C118" t="s">
        <v>116</v>
      </c>
      <c r="D118" t="s">
        <v>109</v>
      </c>
      <c r="E118" t="s">
        <v>18</v>
      </c>
      <c r="F118">
        <v>2662</v>
      </c>
      <c r="G118">
        <v>15</v>
      </c>
      <c r="H118">
        <v>2263</v>
      </c>
      <c r="I118">
        <v>3.7</v>
      </c>
      <c r="J118">
        <v>311</v>
      </c>
      <c r="K118">
        <v>1</v>
      </c>
      <c r="L118">
        <v>2263</v>
      </c>
      <c r="M118" s="1">
        <v>45453</v>
      </c>
      <c r="N118" t="s">
        <v>102</v>
      </c>
      <c r="O118">
        <f t="shared" si="3"/>
        <v>399</v>
      </c>
      <c r="P118">
        <f t="shared" si="4"/>
        <v>1597.2</v>
      </c>
      <c r="Q118">
        <f t="shared" si="5"/>
        <v>665.8</v>
      </c>
    </row>
    <row r="119" spans="1:17" x14ac:dyDescent="0.3">
      <c r="A119" t="s">
        <v>290</v>
      </c>
      <c r="B119" t="s">
        <v>291</v>
      </c>
      <c r="C119" t="s">
        <v>45</v>
      </c>
      <c r="D119" t="s">
        <v>23</v>
      </c>
      <c r="E119" t="s">
        <v>34</v>
      </c>
      <c r="F119">
        <v>2064</v>
      </c>
      <c r="G119">
        <v>15</v>
      </c>
      <c r="H119">
        <v>1754</v>
      </c>
      <c r="I119">
        <v>3.3</v>
      </c>
      <c r="J119">
        <v>96</v>
      </c>
      <c r="K119">
        <v>1</v>
      </c>
      <c r="L119">
        <v>1754</v>
      </c>
      <c r="M119" s="1">
        <v>45375</v>
      </c>
      <c r="N119" t="s">
        <v>141</v>
      </c>
      <c r="O119">
        <f t="shared" si="3"/>
        <v>310</v>
      </c>
      <c r="P119">
        <f t="shared" si="4"/>
        <v>1238.3999999999999</v>
      </c>
      <c r="Q119">
        <f t="shared" si="5"/>
        <v>515.60000000000014</v>
      </c>
    </row>
    <row r="120" spans="1:17" x14ac:dyDescent="0.3">
      <c r="A120" t="s">
        <v>292</v>
      </c>
      <c r="B120" t="s">
        <v>293</v>
      </c>
      <c r="C120" t="s">
        <v>27</v>
      </c>
      <c r="D120" t="s">
        <v>53</v>
      </c>
      <c r="E120" t="s">
        <v>34</v>
      </c>
      <c r="F120">
        <v>2555</v>
      </c>
      <c r="G120">
        <v>30</v>
      </c>
      <c r="H120">
        <v>1788</v>
      </c>
      <c r="I120">
        <v>4.2</v>
      </c>
      <c r="J120">
        <v>419</v>
      </c>
      <c r="K120">
        <v>1</v>
      </c>
      <c r="L120">
        <v>1788</v>
      </c>
      <c r="M120" s="1">
        <v>45405</v>
      </c>
      <c r="N120" t="s">
        <v>38</v>
      </c>
      <c r="O120">
        <f t="shared" si="3"/>
        <v>767</v>
      </c>
      <c r="P120">
        <f t="shared" si="4"/>
        <v>1533</v>
      </c>
      <c r="Q120">
        <f t="shared" si="5"/>
        <v>255</v>
      </c>
    </row>
    <row r="121" spans="1:17" x14ac:dyDescent="0.3">
      <c r="A121" t="s">
        <v>294</v>
      </c>
      <c r="B121" t="s">
        <v>295</v>
      </c>
      <c r="C121" t="s">
        <v>22</v>
      </c>
      <c r="D121" t="s">
        <v>17</v>
      </c>
      <c r="E121" t="s">
        <v>34</v>
      </c>
      <c r="F121">
        <v>7078</v>
      </c>
      <c r="G121">
        <v>10</v>
      </c>
      <c r="H121">
        <v>6370</v>
      </c>
      <c r="I121">
        <v>3.5</v>
      </c>
      <c r="J121">
        <v>191</v>
      </c>
      <c r="K121">
        <v>1</v>
      </c>
      <c r="L121">
        <v>6370</v>
      </c>
      <c r="M121" s="1">
        <v>45508</v>
      </c>
      <c r="N121" t="s">
        <v>58</v>
      </c>
      <c r="O121">
        <f t="shared" si="3"/>
        <v>708</v>
      </c>
      <c r="P121">
        <f t="shared" si="4"/>
        <v>4246.8</v>
      </c>
      <c r="Q121">
        <f t="shared" si="5"/>
        <v>2123.1999999999998</v>
      </c>
    </row>
    <row r="122" spans="1:17" x14ac:dyDescent="0.3">
      <c r="A122" t="s">
        <v>296</v>
      </c>
      <c r="B122" t="s">
        <v>297</v>
      </c>
      <c r="C122" t="s">
        <v>57</v>
      </c>
      <c r="D122" t="s">
        <v>23</v>
      </c>
      <c r="E122" t="s">
        <v>18</v>
      </c>
      <c r="F122">
        <v>4864</v>
      </c>
      <c r="G122">
        <v>30</v>
      </c>
      <c r="H122">
        <v>3405</v>
      </c>
      <c r="I122">
        <v>3.7</v>
      </c>
      <c r="J122">
        <v>154</v>
      </c>
      <c r="K122">
        <v>1</v>
      </c>
      <c r="L122">
        <v>3405</v>
      </c>
      <c r="M122" s="1">
        <v>45837</v>
      </c>
      <c r="N122" t="s">
        <v>75</v>
      </c>
      <c r="O122">
        <f t="shared" si="3"/>
        <v>1459</v>
      </c>
      <c r="P122">
        <f t="shared" si="4"/>
        <v>2918.4</v>
      </c>
      <c r="Q122">
        <f t="shared" si="5"/>
        <v>486.59999999999991</v>
      </c>
    </row>
    <row r="123" spans="1:17" x14ac:dyDescent="0.3">
      <c r="A123" t="s">
        <v>298</v>
      </c>
      <c r="B123" t="s">
        <v>299</v>
      </c>
      <c r="C123" t="s">
        <v>32</v>
      </c>
      <c r="D123" t="s">
        <v>41</v>
      </c>
      <c r="E123" t="s">
        <v>74</v>
      </c>
      <c r="F123">
        <v>563</v>
      </c>
      <c r="G123">
        <v>20</v>
      </c>
      <c r="H123">
        <v>450</v>
      </c>
      <c r="I123">
        <v>4.2</v>
      </c>
      <c r="J123">
        <v>720</v>
      </c>
      <c r="K123">
        <v>3</v>
      </c>
      <c r="L123">
        <v>1350</v>
      </c>
      <c r="M123" s="1">
        <v>45612</v>
      </c>
      <c r="N123" t="s">
        <v>54</v>
      </c>
      <c r="O123">
        <f t="shared" si="3"/>
        <v>113</v>
      </c>
      <c r="P123">
        <f t="shared" si="4"/>
        <v>337.8</v>
      </c>
      <c r="Q123">
        <f t="shared" si="5"/>
        <v>336.59999999999997</v>
      </c>
    </row>
    <row r="124" spans="1:17" x14ac:dyDescent="0.3">
      <c r="A124" t="s">
        <v>300</v>
      </c>
      <c r="B124" t="s">
        <v>301</v>
      </c>
      <c r="C124" t="s">
        <v>52</v>
      </c>
      <c r="D124" t="s">
        <v>28</v>
      </c>
      <c r="E124" t="s">
        <v>34</v>
      </c>
      <c r="F124">
        <v>4308</v>
      </c>
      <c r="G124">
        <v>0</v>
      </c>
      <c r="H124">
        <v>4308</v>
      </c>
      <c r="I124">
        <v>4.0999999999999996</v>
      </c>
      <c r="J124">
        <v>334</v>
      </c>
      <c r="K124">
        <v>1</v>
      </c>
      <c r="L124">
        <v>4308</v>
      </c>
      <c r="M124" s="1">
        <v>45924</v>
      </c>
      <c r="N124" t="s">
        <v>91</v>
      </c>
      <c r="O124">
        <f t="shared" si="3"/>
        <v>0</v>
      </c>
      <c r="P124">
        <f t="shared" si="4"/>
        <v>2584.7999999999997</v>
      </c>
      <c r="Q124">
        <f t="shared" si="5"/>
        <v>1723.2000000000003</v>
      </c>
    </row>
    <row r="125" spans="1:17" x14ac:dyDescent="0.3">
      <c r="A125" t="s">
        <v>302</v>
      </c>
      <c r="B125" t="s">
        <v>303</v>
      </c>
      <c r="C125" t="s">
        <v>52</v>
      </c>
      <c r="D125" t="s">
        <v>23</v>
      </c>
      <c r="E125" t="s">
        <v>34</v>
      </c>
      <c r="F125">
        <v>4359</v>
      </c>
      <c r="G125">
        <v>25</v>
      </c>
      <c r="H125">
        <v>3269</v>
      </c>
      <c r="I125">
        <v>3.5</v>
      </c>
      <c r="J125">
        <v>235</v>
      </c>
      <c r="K125">
        <v>1</v>
      </c>
      <c r="L125">
        <v>3269</v>
      </c>
      <c r="M125" s="1">
        <v>45609</v>
      </c>
      <c r="N125" t="s">
        <v>49</v>
      </c>
      <c r="O125">
        <f t="shared" si="3"/>
        <v>1090</v>
      </c>
      <c r="P125">
        <f t="shared" si="4"/>
        <v>2615.4</v>
      </c>
      <c r="Q125">
        <f t="shared" si="5"/>
        <v>653.59999999999991</v>
      </c>
    </row>
    <row r="126" spans="1:17" x14ac:dyDescent="0.3">
      <c r="A126" t="s">
        <v>304</v>
      </c>
      <c r="B126" t="s">
        <v>305</v>
      </c>
      <c r="C126" t="s">
        <v>116</v>
      </c>
      <c r="D126" t="s">
        <v>23</v>
      </c>
      <c r="E126" t="s">
        <v>18</v>
      </c>
      <c r="F126">
        <v>4967</v>
      </c>
      <c r="G126">
        <v>15</v>
      </c>
      <c r="H126">
        <v>4222</v>
      </c>
      <c r="I126">
        <v>4.5999999999999996</v>
      </c>
      <c r="J126">
        <v>115</v>
      </c>
      <c r="K126">
        <v>1</v>
      </c>
      <c r="L126">
        <v>4222</v>
      </c>
      <c r="M126" s="1">
        <v>45952</v>
      </c>
      <c r="N126" t="s">
        <v>58</v>
      </c>
      <c r="O126">
        <f t="shared" si="3"/>
        <v>745</v>
      </c>
      <c r="P126">
        <f t="shared" si="4"/>
        <v>2980.2</v>
      </c>
      <c r="Q126">
        <f t="shared" si="5"/>
        <v>1241.8000000000002</v>
      </c>
    </row>
    <row r="127" spans="1:17" x14ac:dyDescent="0.3">
      <c r="A127" t="s">
        <v>306</v>
      </c>
      <c r="B127" t="s">
        <v>307</v>
      </c>
      <c r="C127" t="s">
        <v>116</v>
      </c>
      <c r="D127" t="s">
        <v>28</v>
      </c>
      <c r="E127" t="s">
        <v>34</v>
      </c>
      <c r="F127">
        <v>2411</v>
      </c>
      <c r="G127">
        <v>25</v>
      </c>
      <c r="H127">
        <v>1808</v>
      </c>
      <c r="I127">
        <v>4.5999999999999996</v>
      </c>
      <c r="J127">
        <v>100</v>
      </c>
      <c r="K127">
        <v>2</v>
      </c>
      <c r="L127">
        <v>3616</v>
      </c>
      <c r="M127" s="1">
        <v>45369</v>
      </c>
      <c r="N127" t="s">
        <v>85</v>
      </c>
      <c r="O127">
        <f t="shared" si="3"/>
        <v>603</v>
      </c>
      <c r="P127">
        <f t="shared" si="4"/>
        <v>1446.6</v>
      </c>
      <c r="Q127">
        <f t="shared" si="5"/>
        <v>722.80000000000018</v>
      </c>
    </row>
    <row r="128" spans="1:17" x14ac:dyDescent="0.3">
      <c r="A128" t="s">
        <v>308</v>
      </c>
      <c r="B128" t="s">
        <v>309</v>
      </c>
      <c r="C128" t="s">
        <v>45</v>
      </c>
      <c r="D128" t="s">
        <v>53</v>
      </c>
      <c r="E128" t="s">
        <v>34</v>
      </c>
      <c r="F128">
        <v>5414</v>
      </c>
      <c r="G128">
        <v>25</v>
      </c>
      <c r="H128">
        <v>4060</v>
      </c>
      <c r="I128">
        <v>4.4000000000000004</v>
      </c>
      <c r="J128">
        <v>341</v>
      </c>
      <c r="K128">
        <v>1</v>
      </c>
      <c r="L128">
        <v>4060</v>
      </c>
      <c r="M128" s="1">
        <v>45934</v>
      </c>
      <c r="N128" t="s">
        <v>49</v>
      </c>
      <c r="O128">
        <f t="shared" si="3"/>
        <v>1354</v>
      </c>
      <c r="P128">
        <f t="shared" si="4"/>
        <v>3248.4</v>
      </c>
      <c r="Q128">
        <f t="shared" si="5"/>
        <v>811.59999999999991</v>
      </c>
    </row>
    <row r="129" spans="1:17" x14ac:dyDescent="0.3">
      <c r="A129" t="s">
        <v>310</v>
      </c>
      <c r="B129" t="s">
        <v>311</v>
      </c>
      <c r="C129" t="s">
        <v>32</v>
      </c>
      <c r="D129" t="s">
        <v>53</v>
      </c>
      <c r="E129" t="s">
        <v>34</v>
      </c>
      <c r="F129">
        <v>5962</v>
      </c>
      <c r="G129">
        <v>20</v>
      </c>
      <c r="H129">
        <v>4770</v>
      </c>
      <c r="I129">
        <v>4.4000000000000004</v>
      </c>
      <c r="J129">
        <v>383</v>
      </c>
      <c r="K129">
        <v>1</v>
      </c>
      <c r="L129">
        <v>4770</v>
      </c>
      <c r="M129" s="1">
        <v>45652</v>
      </c>
      <c r="N129" t="s">
        <v>64</v>
      </c>
      <c r="O129">
        <f t="shared" si="3"/>
        <v>1192</v>
      </c>
      <c r="P129">
        <f t="shared" si="4"/>
        <v>3577.2</v>
      </c>
      <c r="Q129">
        <f t="shared" si="5"/>
        <v>1192.8000000000002</v>
      </c>
    </row>
    <row r="130" spans="1:17" x14ac:dyDescent="0.3">
      <c r="A130" t="s">
        <v>312</v>
      </c>
      <c r="B130" t="s">
        <v>313</v>
      </c>
      <c r="C130" t="s">
        <v>27</v>
      </c>
      <c r="D130" t="s">
        <v>53</v>
      </c>
      <c r="E130" t="s">
        <v>18</v>
      </c>
      <c r="F130">
        <v>3810</v>
      </c>
      <c r="G130">
        <v>40</v>
      </c>
      <c r="H130">
        <v>2286</v>
      </c>
      <c r="I130">
        <v>4.4000000000000004</v>
      </c>
      <c r="J130">
        <v>244</v>
      </c>
      <c r="K130">
        <v>1</v>
      </c>
      <c r="L130">
        <v>2286</v>
      </c>
      <c r="M130" s="1">
        <v>45384</v>
      </c>
      <c r="N130" t="s">
        <v>150</v>
      </c>
      <c r="O130">
        <f t="shared" si="3"/>
        <v>1524</v>
      </c>
      <c r="P130">
        <f t="shared" si="4"/>
        <v>2286</v>
      </c>
      <c r="Q130">
        <f t="shared" si="5"/>
        <v>0</v>
      </c>
    </row>
    <row r="131" spans="1:17" x14ac:dyDescent="0.3">
      <c r="A131" t="s">
        <v>314</v>
      </c>
      <c r="B131" t="s">
        <v>315</v>
      </c>
      <c r="C131" t="s">
        <v>27</v>
      </c>
      <c r="D131" t="s">
        <v>109</v>
      </c>
      <c r="E131" t="s">
        <v>18</v>
      </c>
      <c r="F131">
        <v>1806</v>
      </c>
      <c r="G131">
        <v>25</v>
      </c>
      <c r="H131">
        <v>1354</v>
      </c>
      <c r="I131">
        <v>5</v>
      </c>
      <c r="J131">
        <v>189</v>
      </c>
      <c r="K131">
        <v>1</v>
      </c>
      <c r="L131">
        <v>1354</v>
      </c>
      <c r="M131" s="1">
        <v>45355</v>
      </c>
      <c r="N131" t="s">
        <v>91</v>
      </c>
      <c r="O131">
        <f t="shared" ref="O131:O194" si="6">F131-H131</f>
        <v>452</v>
      </c>
      <c r="P131">
        <f t="shared" ref="P131:P194" si="7">F131*0.6</f>
        <v>1083.5999999999999</v>
      </c>
      <c r="Q131">
        <f t="shared" ref="Q131:Q194" si="8">(H131-P131)*K131</f>
        <v>270.40000000000009</v>
      </c>
    </row>
    <row r="132" spans="1:17" x14ac:dyDescent="0.3">
      <c r="A132" t="s">
        <v>316</v>
      </c>
      <c r="B132" t="s">
        <v>317</v>
      </c>
      <c r="C132" t="s">
        <v>32</v>
      </c>
      <c r="D132" t="s">
        <v>46</v>
      </c>
      <c r="E132" t="s">
        <v>18</v>
      </c>
      <c r="F132">
        <v>5549</v>
      </c>
      <c r="G132">
        <v>30</v>
      </c>
      <c r="H132">
        <v>3884</v>
      </c>
      <c r="I132">
        <v>4.5999999999999996</v>
      </c>
      <c r="J132">
        <v>359</v>
      </c>
      <c r="K132">
        <v>1</v>
      </c>
      <c r="L132">
        <v>3884</v>
      </c>
      <c r="M132" s="1">
        <v>45916</v>
      </c>
      <c r="N132" t="s">
        <v>85</v>
      </c>
      <c r="O132">
        <f t="shared" si="6"/>
        <v>1665</v>
      </c>
      <c r="P132">
        <f t="shared" si="7"/>
        <v>3329.4</v>
      </c>
      <c r="Q132">
        <f t="shared" si="8"/>
        <v>554.59999999999991</v>
      </c>
    </row>
    <row r="133" spans="1:17" x14ac:dyDescent="0.3">
      <c r="A133" t="s">
        <v>318</v>
      </c>
      <c r="B133" t="s">
        <v>319</v>
      </c>
      <c r="C133" t="s">
        <v>16</v>
      </c>
      <c r="D133" t="s">
        <v>41</v>
      </c>
      <c r="E133" t="s">
        <v>34</v>
      </c>
      <c r="F133">
        <v>2130</v>
      </c>
      <c r="G133">
        <v>30</v>
      </c>
      <c r="H133">
        <v>1491</v>
      </c>
      <c r="I133">
        <v>4.4000000000000004</v>
      </c>
      <c r="J133">
        <v>64</v>
      </c>
      <c r="K133">
        <v>2</v>
      </c>
      <c r="L133">
        <v>2982</v>
      </c>
      <c r="M133" s="1">
        <v>45954</v>
      </c>
      <c r="N133" t="s">
        <v>49</v>
      </c>
      <c r="O133">
        <f t="shared" si="6"/>
        <v>639</v>
      </c>
      <c r="P133">
        <f t="shared" si="7"/>
        <v>1278</v>
      </c>
      <c r="Q133">
        <f t="shared" si="8"/>
        <v>426</v>
      </c>
    </row>
    <row r="134" spans="1:17" x14ac:dyDescent="0.3">
      <c r="A134" t="s">
        <v>320</v>
      </c>
      <c r="B134" t="s">
        <v>321</v>
      </c>
      <c r="C134" t="s">
        <v>32</v>
      </c>
      <c r="D134" t="s">
        <v>41</v>
      </c>
      <c r="E134" t="s">
        <v>34</v>
      </c>
      <c r="F134">
        <v>1422</v>
      </c>
      <c r="G134">
        <v>30</v>
      </c>
      <c r="H134">
        <v>995</v>
      </c>
      <c r="I134">
        <v>3.7</v>
      </c>
      <c r="J134">
        <v>171</v>
      </c>
      <c r="K134">
        <v>4</v>
      </c>
      <c r="L134">
        <v>3980</v>
      </c>
      <c r="M134" s="1">
        <v>45909</v>
      </c>
      <c r="N134" t="s">
        <v>58</v>
      </c>
      <c r="O134">
        <f t="shared" si="6"/>
        <v>427</v>
      </c>
      <c r="P134">
        <f t="shared" si="7"/>
        <v>853.19999999999993</v>
      </c>
      <c r="Q134">
        <f t="shared" si="8"/>
        <v>567.20000000000027</v>
      </c>
    </row>
    <row r="135" spans="1:17" x14ac:dyDescent="0.3">
      <c r="A135" t="s">
        <v>322</v>
      </c>
      <c r="B135" t="s">
        <v>323</v>
      </c>
      <c r="C135" t="s">
        <v>45</v>
      </c>
      <c r="D135" t="s">
        <v>46</v>
      </c>
      <c r="E135" t="s">
        <v>161</v>
      </c>
      <c r="F135">
        <v>6572</v>
      </c>
      <c r="G135">
        <v>60</v>
      </c>
      <c r="H135">
        <v>2629</v>
      </c>
      <c r="I135">
        <v>4</v>
      </c>
      <c r="J135">
        <v>49</v>
      </c>
      <c r="K135">
        <v>1</v>
      </c>
      <c r="L135">
        <v>2629</v>
      </c>
      <c r="M135" s="1">
        <v>45424</v>
      </c>
      <c r="N135" t="s">
        <v>150</v>
      </c>
      <c r="O135">
        <f t="shared" si="6"/>
        <v>3943</v>
      </c>
      <c r="P135">
        <f t="shared" si="7"/>
        <v>3943.2</v>
      </c>
      <c r="Q135">
        <f t="shared" si="8"/>
        <v>-1314.1999999999998</v>
      </c>
    </row>
    <row r="136" spans="1:17" x14ac:dyDescent="0.3">
      <c r="A136" t="s">
        <v>324</v>
      </c>
      <c r="B136" t="s">
        <v>325</v>
      </c>
      <c r="C136" t="s">
        <v>37</v>
      </c>
      <c r="D136" t="s">
        <v>41</v>
      </c>
      <c r="E136" t="s">
        <v>74</v>
      </c>
      <c r="F136">
        <v>2082</v>
      </c>
      <c r="G136">
        <v>40</v>
      </c>
      <c r="H136">
        <v>1249</v>
      </c>
      <c r="I136">
        <v>5</v>
      </c>
      <c r="J136">
        <v>92</v>
      </c>
      <c r="K136">
        <v>2</v>
      </c>
      <c r="L136">
        <v>2498</v>
      </c>
      <c r="M136" s="1">
        <v>45993</v>
      </c>
      <c r="N136" t="s">
        <v>64</v>
      </c>
      <c r="O136">
        <f t="shared" si="6"/>
        <v>833</v>
      </c>
      <c r="P136">
        <f t="shared" si="7"/>
        <v>1249.2</v>
      </c>
      <c r="Q136">
        <f t="shared" si="8"/>
        <v>-0.40000000000009095</v>
      </c>
    </row>
    <row r="137" spans="1:17" x14ac:dyDescent="0.3">
      <c r="A137" t="s">
        <v>326</v>
      </c>
      <c r="B137" t="s">
        <v>327</v>
      </c>
      <c r="C137" t="s">
        <v>37</v>
      </c>
      <c r="D137" t="s">
        <v>33</v>
      </c>
      <c r="E137" t="s">
        <v>18</v>
      </c>
      <c r="F137">
        <v>2730</v>
      </c>
      <c r="G137">
        <v>20</v>
      </c>
      <c r="H137">
        <v>2184</v>
      </c>
      <c r="I137">
        <v>3.2</v>
      </c>
      <c r="J137">
        <v>147</v>
      </c>
      <c r="K137">
        <v>1</v>
      </c>
      <c r="L137">
        <v>2184</v>
      </c>
      <c r="M137" s="1">
        <v>45789</v>
      </c>
      <c r="N137" t="s">
        <v>42</v>
      </c>
      <c r="O137">
        <f t="shared" si="6"/>
        <v>546</v>
      </c>
      <c r="P137">
        <f t="shared" si="7"/>
        <v>1638</v>
      </c>
      <c r="Q137">
        <f t="shared" si="8"/>
        <v>546</v>
      </c>
    </row>
    <row r="138" spans="1:17" x14ac:dyDescent="0.3">
      <c r="A138" t="s">
        <v>328</v>
      </c>
      <c r="B138" t="s">
        <v>329</v>
      </c>
      <c r="C138" t="s">
        <v>116</v>
      </c>
      <c r="D138" t="s">
        <v>23</v>
      </c>
      <c r="E138" t="s">
        <v>34</v>
      </c>
      <c r="F138">
        <v>1618</v>
      </c>
      <c r="G138">
        <v>25</v>
      </c>
      <c r="H138">
        <v>1214</v>
      </c>
      <c r="I138">
        <v>3.9</v>
      </c>
      <c r="J138">
        <v>54</v>
      </c>
      <c r="K138">
        <v>2</v>
      </c>
      <c r="L138">
        <v>2428</v>
      </c>
      <c r="M138" s="1">
        <v>45831</v>
      </c>
      <c r="N138" t="s">
        <v>78</v>
      </c>
      <c r="O138">
        <f t="shared" si="6"/>
        <v>404</v>
      </c>
      <c r="P138">
        <f t="shared" si="7"/>
        <v>970.8</v>
      </c>
      <c r="Q138">
        <f t="shared" si="8"/>
        <v>486.40000000000009</v>
      </c>
    </row>
    <row r="139" spans="1:17" x14ac:dyDescent="0.3">
      <c r="A139" t="s">
        <v>330</v>
      </c>
      <c r="B139" t="s">
        <v>331</v>
      </c>
      <c r="C139" t="s">
        <v>45</v>
      </c>
      <c r="D139" t="s">
        <v>41</v>
      </c>
      <c r="E139" t="s">
        <v>34</v>
      </c>
      <c r="F139">
        <v>1054</v>
      </c>
      <c r="G139">
        <v>15</v>
      </c>
      <c r="H139">
        <v>896</v>
      </c>
      <c r="I139">
        <v>4.5999999999999996</v>
      </c>
      <c r="J139">
        <v>154</v>
      </c>
      <c r="K139">
        <v>2</v>
      </c>
      <c r="L139">
        <v>1792</v>
      </c>
      <c r="M139" s="1">
        <v>45461</v>
      </c>
      <c r="N139" t="s">
        <v>91</v>
      </c>
      <c r="O139">
        <f t="shared" si="6"/>
        <v>158</v>
      </c>
      <c r="P139">
        <f t="shared" si="7"/>
        <v>632.4</v>
      </c>
      <c r="Q139">
        <f t="shared" si="8"/>
        <v>527.20000000000005</v>
      </c>
    </row>
    <row r="140" spans="1:17" x14ac:dyDescent="0.3">
      <c r="A140" t="s">
        <v>332</v>
      </c>
      <c r="B140" t="s">
        <v>333</v>
      </c>
      <c r="C140" t="s">
        <v>57</v>
      </c>
      <c r="D140" t="s">
        <v>17</v>
      </c>
      <c r="E140" t="s">
        <v>34</v>
      </c>
      <c r="F140">
        <v>3324</v>
      </c>
      <c r="G140">
        <v>30</v>
      </c>
      <c r="H140">
        <v>2327</v>
      </c>
      <c r="I140">
        <v>3.7</v>
      </c>
      <c r="J140">
        <v>196</v>
      </c>
      <c r="K140">
        <v>1</v>
      </c>
      <c r="L140">
        <v>2327</v>
      </c>
      <c r="M140" s="1">
        <v>45838</v>
      </c>
      <c r="N140" t="s">
        <v>75</v>
      </c>
      <c r="O140">
        <f t="shared" si="6"/>
        <v>997</v>
      </c>
      <c r="P140">
        <f t="shared" si="7"/>
        <v>1994.3999999999999</v>
      </c>
      <c r="Q140">
        <f t="shared" si="8"/>
        <v>332.60000000000014</v>
      </c>
    </row>
    <row r="141" spans="1:17" x14ac:dyDescent="0.3">
      <c r="A141" t="s">
        <v>334</v>
      </c>
      <c r="B141" t="s">
        <v>335</v>
      </c>
      <c r="C141" t="s">
        <v>88</v>
      </c>
      <c r="D141" t="s">
        <v>33</v>
      </c>
      <c r="E141" t="s">
        <v>34</v>
      </c>
      <c r="F141">
        <v>3217</v>
      </c>
      <c r="G141">
        <v>30</v>
      </c>
      <c r="H141">
        <v>2252</v>
      </c>
      <c r="I141">
        <v>4.4000000000000004</v>
      </c>
      <c r="J141">
        <v>62</v>
      </c>
      <c r="K141">
        <v>1</v>
      </c>
      <c r="L141">
        <v>2252</v>
      </c>
      <c r="M141" s="1">
        <v>45832</v>
      </c>
      <c r="N141" t="s">
        <v>71</v>
      </c>
      <c r="O141">
        <f t="shared" si="6"/>
        <v>965</v>
      </c>
      <c r="P141">
        <f t="shared" si="7"/>
        <v>1930.1999999999998</v>
      </c>
      <c r="Q141">
        <f t="shared" si="8"/>
        <v>321.80000000000018</v>
      </c>
    </row>
    <row r="142" spans="1:17" x14ac:dyDescent="0.3">
      <c r="A142" t="s">
        <v>336</v>
      </c>
      <c r="B142" t="s">
        <v>337</v>
      </c>
      <c r="C142" t="s">
        <v>45</v>
      </c>
      <c r="D142" t="s">
        <v>46</v>
      </c>
      <c r="E142" t="s">
        <v>161</v>
      </c>
      <c r="F142">
        <v>2344</v>
      </c>
      <c r="G142">
        <v>25</v>
      </c>
      <c r="H142">
        <v>1758</v>
      </c>
      <c r="I142">
        <v>4.0999999999999996</v>
      </c>
      <c r="J142">
        <v>139</v>
      </c>
      <c r="K142">
        <v>1</v>
      </c>
      <c r="L142">
        <v>1758</v>
      </c>
      <c r="M142" s="1">
        <v>45397</v>
      </c>
      <c r="N142" t="s">
        <v>64</v>
      </c>
      <c r="O142">
        <f t="shared" si="6"/>
        <v>586</v>
      </c>
      <c r="P142">
        <f t="shared" si="7"/>
        <v>1406.3999999999999</v>
      </c>
      <c r="Q142">
        <f t="shared" si="8"/>
        <v>351.60000000000014</v>
      </c>
    </row>
    <row r="143" spans="1:17" x14ac:dyDescent="0.3">
      <c r="A143" t="s">
        <v>338</v>
      </c>
      <c r="B143" t="s">
        <v>339</v>
      </c>
      <c r="C143" t="s">
        <v>32</v>
      </c>
      <c r="D143" t="s">
        <v>46</v>
      </c>
      <c r="E143" t="s">
        <v>161</v>
      </c>
      <c r="F143">
        <v>8851</v>
      </c>
      <c r="G143">
        <v>50</v>
      </c>
      <c r="H143">
        <v>4426</v>
      </c>
      <c r="I143">
        <v>3.8</v>
      </c>
      <c r="J143">
        <v>161</v>
      </c>
      <c r="K143">
        <v>2</v>
      </c>
      <c r="L143">
        <v>8852</v>
      </c>
      <c r="M143" s="1">
        <v>45385</v>
      </c>
      <c r="N143" t="s">
        <v>75</v>
      </c>
      <c r="O143">
        <f t="shared" si="6"/>
        <v>4425</v>
      </c>
      <c r="P143">
        <f t="shared" si="7"/>
        <v>5310.5999999999995</v>
      </c>
      <c r="Q143">
        <f t="shared" si="8"/>
        <v>-1769.1999999999989</v>
      </c>
    </row>
    <row r="144" spans="1:17" x14ac:dyDescent="0.3">
      <c r="A144" t="s">
        <v>340</v>
      </c>
      <c r="B144" t="s">
        <v>341</v>
      </c>
      <c r="C144" t="s">
        <v>22</v>
      </c>
      <c r="D144" t="s">
        <v>41</v>
      </c>
      <c r="E144" t="s">
        <v>34</v>
      </c>
      <c r="F144">
        <v>2415</v>
      </c>
      <c r="G144">
        <v>25</v>
      </c>
      <c r="H144">
        <v>1811</v>
      </c>
      <c r="I144">
        <v>3.1</v>
      </c>
      <c r="J144">
        <v>252</v>
      </c>
      <c r="K144">
        <v>1</v>
      </c>
      <c r="L144">
        <v>1811</v>
      </c>
      <c r="M144" s="1">
        <v>45375</v>
      </c>
      <c r="N144" t="s">
        <v>102</v>
      </c>
      <c r="O144">
        <f t="shared" si="6"/>
        <v>604</v>
      </c>
      <c r="P144">
        <f t="shared" si="7"/>
        <v>1449</v>
      </c>
      <c r="Q144">
        <f t="shared" si="8"/>
        <v>362</v>
      </c>
    </row>
    <row r="145" spans="1:17" x14ac:dyDescent="0.3">
      <c r="A145" t="s">
        <v>342</v>
      </c>
      <c r="B145" t="s">
        <v>343</v>
      </c>
      <c r="C145" t="s">
        <v>57</v>
      </c>
      <c r="D145" t="s">
        <v>23</v>
      </c>
      <c r="E145" t="s">
        <v>34</v>
      </c>
      <c r="F145">
        <v>1986</v>
      </c>
      <c r="G145">
        <v>10</v>
      </c>
      <c r="H145">
        <v>1787</v>
      </c>
      <c r="I145">
        <v>4.2</v>
      </c>
      <c r="J145">
        <v>65</v>
      </c>
      <c r="K145">
        <v>3</v>
      </c>
      <c r="L145">
        <v>5361</v>
      </c>
      <c r="M145" s="1">
        <v>45775</v>
      </c>
      <c r="N145" t="s">
        <v>58</v>
      </c>
      <c r="O145">
        <f t="shared" si="6"/>
        <v>199</v>
      </c>
      <c r="P145">
        <f t="shared" si="7"/>
        <v>1191.5999999999999</v>
      </c>
      <c r="Q145">
        <f t="shared" si="8"/>
        <v>1786.2000000000003</v>
      </c>
    </row>
    <row r="146" spans="1:17" x14ac:dyDescent="0.3">
      <c r="A146" t="s">
        <v>344</v>
      </c>
      <c r="B146" t="s">
        <v>345</v>
      </c>
      <c r="C146" t="s">
        <v>45</v>
      </c>
      <c r="D146" t="s">
        <v>109</v>
      </c>
      <c r="E146" t="s">
        <v>18</v>
      </c>
      <c r="F146">
        <v>567</v>
      </c>
      <c r="G146">
        <v>15</v>
      </c>
      <c r="H146">
        <v>482</v>
      </c>
      <c r="I146">
        <v>3.7</v>
      </c>
      <c r="J146">
        <v>12</v>
      </c>
      <c r="K146">
        <v>1</v>
      </c>
      <c r="L146">
        <v>482</v>
      </c>
      <c r="M146" s="1">
        <v>45915</v>
      </c>
      <c r="N146" t="s">
        <v>64</v>
      </c>
      <c r="O146">
        <f t="shared" si="6"/>
        <v>85</v>
      </c>
      <c r="P146">
        <f t="shared" si="7"/>
        <v>340.2</v>
      </c>
      <c r="Q146">
        <f t="shared" si="8"/>
        <v>141.80000000000001</v>
      </c>
    </row>
    <row r="147" spans="1:17" x14ac:dyDescent="0.3">
      <c r="A147" t="s">
        <v>346</v>
      </c>
      <c r="B147" t="s">
        <v>347</v>
      </c>
      <c r="C147" t="s">
        <v>16</v>
      </c>
      <c r="D147" t="s">
        <v>17</v>
      </c>
      <c r="E147" t="s">
        <v>34</v>
      </c>
      <c r="F147">
        <v>2385</v>
      </c>
      <c r="G147">
        <v>0</v>
      </c>
      <c r="H147">
        <v>2385</v>
      </c>
      <c r="I147">
        <v>4</v>
      </c>
      <c r="J147">
        <v>519</v>
      </c>
      <c r="K147">
        <v>1</v>
      </c>
      <c r="L147">
        <v>2385</v>
      </c>
      <c r="M147" s="1">
        <v>45929</v>
      </c>
      <c r="N147" t="s">
        <v>91</v>
      </c>
      <c r="O147">
        <f t="shared" si="6"/>
        <v>0</v>
      </c>
      <c r="P147">
        <f t="shared" si="7"/>
        <v>1431</v>
      </c>
      <c r="Q147">
        <f t="shared" si="8"/>
        <v>954</v>
      </c>
    </row>
    <row r="148" spans="1:17" x14ac:dyDescent="0.3">
      <c r="A148" t="s">
        <v>348</v>
      </c>
      <c r="B148" t="s">
        <v>349</v>
      </c>
      <c r="C148" t="s">
        <v>27</v>
      </c>
      <c r="D148" t="s">
        <v>109</v>
      </c>
      <c r="E148" t="s">
        <v>18</v>
      </c>
      <c r="F148">
        <v>1078</v>
      </c>
      <c r="G148">
        <v>15</v>
      </c>
      <c r="H148">
        <v>916</v>
      </c>
      <c r="I148">
        <v>4.4000000000000004</v>
      </c>
      <c r="J148">
        <v>78</v>
      </c>
      <c r="K148">
        <v>1</v>
      </c>
      <c r="L148">
        <v>916</v>
      </c>
      <c r="M148" s="1">
        <v>45538</v>
      </c>
      <c r="N148" t="s">
        <v>54</v>
      </c>
      <c r="O148">
        <f t="shared" si="6"/>
        <v>162</v>
      </c>
      <c r="P148">
        <f t="shared" si="7"/>
        <v>646.79999999999995</v>
      </c>
      <c r="Q148">
        <f t="shared" si="8"/>
        <v>269.20000000000005</v>
      </c>
    </row>
    <row r="149" spans="1:17" x14ac:dyDescent="0.3">
      <c r="A149" t="s">
        <v>350</v>
      </c>
      <c r="B149" t="s">
        <v>351</v>
      </c>
      <c r="C149" t="s">
        <v>32</v>
      </c>
      <c r="D149" t="s">
        <v>33</v>
      </c>
      <c r="E149" t="s">
        <v>18</v>
      </c>
      <c r="F149">
        <v>2944</v>
      </c>
      <c r="G149">
        <v>25</v>
      </c>
      <c r="H149">
        <v>2208</v>
      </c>
      <c r="I149">
        <v>4.5</v>
      </c>
      <c r="J149">
        <v>78</v>
      </c>
      <c r="K149">
        <v>5</v>
      </c>
      <c r="L149">
        <v>11040</v>
      </c>
      <c r="M149" s="1">
        <v>45859</v>
      </c>
      <c r="N149" t="s">
        <v>61</v>
      </c>
      <c r="O149">
        <f t="shared" si="6"/>
        <v>736</v>
      </c>
      <c r="P149">
        <f t="shared" si="7"/>
        <v>1766.3999999999999</v>
      </c>
      <c r="Q149">
        <f t="shared" si="8"/>
        <v>2208.0000000000009</v>
      </c>
    </row>
    <row r="150" spans="1:17" x14ac:dyDescent="0.3">
      <c r="A150" t="s">
        <v>352</v>
      </c>
      <c r="B150" t="s">
        <v>353</v>
      </c>
      <c r="C150" t="s">
        <v>22</v>
      </c>
      <c r="D150" t="s">
        <v>41</v>
      </c>
      <c r="E150" t="s">
        <v>34</v>
      </c>
      <c r="F150">
        <v>1713</v>
      </c>
      <c r="G150">
        <v>30</v>
      </c>
      <c r="H150">
        <v>1199</v>
      </c>
      <c r="I150">
        <v>3.9</v>
      </c>
      <c r="J150">
        <v>141</v>
      </c>
      <c r="K150">
        <v>2</v>
      </c>
      <c r="L150">
        <v>2398</v>
      </c>
      <c r="M150" s="1">
        <v>45645</v>
      </c>
      <c r="N150" t="s">
        <v>75</v>
      </c>
      <c r="O150">
        <f t="shared" si="6"/>
        <v>514</v>
      </c>
      <c r="P150">
        <f t="shared" si="7"/>
        <v>1027.8</v>
      </c>
      <c r="Q150">
        <f t="shared" si="8"/>
        <v>342.40000000000009</v>
      </c>
    </row>
    <row r="151" spans="1:17" x14ac:dyDescent="0.3">
      <c r="A151" t="s">
        <v>354</v>
      </c>
      <c r="B151" t="s">
        <v>355</v>
      </c>
      <c r="C151" t="s">
        <v>116</v>
      </c>
      <c r="D151" t="s">
        <v>109</v>
      </c>
      <c r="E151" t="s">
        <v>34</v>
      </c>
      <c r="F151">
        <v>2726</v>
      </c>
      <c r="G151">
        <v>20</v>
      </c>
      <c r="H151">
        <v>2181</v>
      </c>
      <c r="I151">
        <v>3.8</v>
      </c>
      <c r="J151">
        <v>229</v>
      </c>
      <c r="K151">
        <v>1</v>
      </c>
      <c r="L151">
        <v>2181</v>
      </c>
      <c r="M151" s="1">
        <v>45993</v>
      </c>
      <c r="N151" t="s">
        <v>91</v>
      </c>
      <c r="O151">
        <f t="shared" si="6"/>
        <v>545</v>
      </c>
      <c r="P151">
        <f t="shared" si="7"/>
        <v>1635.6</v>
      </c>
      <c r="Q151">
        <f t="shared" si="8"/>
        <v>545.40000000000009</v>
      </c>
    </row>
    <row r="152" spans="1:17" x14ac:dyDescent="0.3">
      <c r="A152" t="s">
        <v>356</v>
      </c>
      <c r="B152" t="s">
        <v>357</v>
      </c>
      <c r="C152" t="s">
        <v>116</v>
      </c>
      <c r="D152" t="s">
        <v>23</v>
      </c>
      <c r="E152" t="s">
        <v>34</v>
      </c>
      <c r="F152">
        <v>1092</v>
      </c>
      <c r="G152">
        <v>15</v>
      </c>
      <c r="H152">
        <v>928</v>
      </c>
      <c r="I152">
        <v>3.5</v>
      </c>
      <c r="J152">
        <v>466</v>
      </c>
      <c r="K152">
        <v>2</v>
      </c>
      <c r="L152">
        <v>1856</v>
      </c>
      <c r="M152" s="1">
        <v>45334</v>
      </c>
      <c r="N152" t="s">
        <v>49</v>
      </c>
      <c r="O152">
        <f t="shared" si="6"/>
        <v>164</v>
      </c>
      <c r="P152">
        <f t="shared" si="7"/>
        <v>655.19999999999993</v>
      </c>
      <c r="Q152">
        <f t="shared" si="8"/>
        <v>545.60000000000014</v>
      </c>
    </row>
    <row r="153" spans="1:17" x14ac:dyDescent="0.3">
      <c r="A153" t="s">
        <v>358</v>
      </c>
      <c r="B153" t="s">
        <v>359</v>
      </c>
      <c r="C153" t="s">
        <v>37</v>
      </c>
      <c r="D153" t="s">
        <v>53</v>
      </c>
      <c r="E153" t="s">
        <v>34</v>
      </c>
      <c r="F153">
        <v>1306</v>
      </c>
      <c r="G153">
        <v>30</v>
      </c>
      <c r="H153">
        <v>914</v>
      </c>
      <c r="I153">
        <v>4.5999999999999996</v>
      </c>
      <c r="J153">
        <v>212</v>
      </c>
      <c r="K153">
        <v>1</v>
      </c>
      <c r="L153">
        <v>914</v>
      </c>
      <c r="M153" s="1">
        <v>45340</v>
      </c>
      <c r="N153" t="s">
        <v>49</v>
      </c>
      <c r="O153">
        <f t="shared" si="6"/>
        <v>392</v>
      </c>
      <c r="P153">
        <f t="shared" si="7"/>
        <v>783.6</v>
      </c>
      <c r="Q153">
        <f t="shared" si="8"/>
        <v>130.39999999999998</v>
      </c>
    </row>
    <row r="154" spans="1:17" x14ac:dyDescent="0.3">
      <c r="A154" t="s">
        <v>360</v>
      </c>
      <c r="B154" t="s">
        <v>361</v>
      </c>
      <c r="C154" t="s">
        <v>57</v>
      </c>
      <c r="D154" t="s">
        <v>41</v>
      </c>
      <c r="E154" t="s">
        <v>34</v>
      </c>
      <c r="F154">
        <v>2191</v>
      </c>
      <c r="G154">
        <v>40</v>
      </c>
      <c r="H154">
        <v>1315</v>
      </c>
      <c r="I154">
        <v>5</v>
      </c>
      <c r="J154">
        <v>105</v>
      </c>
      <c r="K154">
        <v>1</v>
      </c>
      <c r="L154">
        <v>1315</v>
      </c>
      <c r="M154" s="1">
        <v>45483</v>
      </c>
      <c r="N154" t="s">
        <v>168</v>
      </c>
      <c r="O154">
        <f t="shared" si="6"/>
        <v>876</v>
      </c>
      <c r="P154">
        <f t="shared" si="7"/>
        <v>1314.6</v>
      </c>
      <c r="Q154">
        <f t="shared" si="8"/>
        <v>0.40000000000009095</v>
      </c>
    </row>
    <row r="155" spans="1:17" x14ac:dyDescent="0.3">
      <c r="A155" t="s">
        <v>362</v>
      </c>
      <c r="B155" t="s">
        <v>363</v>
      </c>
      <c r="C155" t="s">
        <v>37</v>
      </c>
      <c r="D155" t="s">
        <v>28</v>
      </c>
      <c r="E155" t="s">
        <v>34</v>
      </c>
      <c r="F155">
        <v>8335</v>
      </c>
      <c r="G155">
        <v>20</v>
      </c>
      <c r="H155">
        <v>6668</v>
      </c>
      <c r="I155">
        <v>4.5999999999999996</v>
      </c>
      <c r="J155">
        <v>69</v>
      </c>
      <c r="K155">
        <v>1</v>
      </c>
      <c r="L155">
        <v>6668</v>
      </c>
      <c r="M155" s="1">
        <v>45476</v>
      </c>
      <c r="N155" t="s">
        <v>24</v>
      </c>
      <c r="O155">
        <f t="shared" si="6"/>
        <v>1667</v>
      </c>
      <c r="P155">
        <f t="shared" si="7"/>
        <v>5001</v>
      </c>
      <c r="Q155">
        <f t="shared" si="8"/>
        <v>1667</v>
      </c>
    </row>
    <row r="156" spans="1:17" x14ac:dyDescent="0.3">
      <c r="A156" t="s">
        <v>364</v>
      </c>
      <c r="B156" t="s">
        <v>365</v>
      </c>
      <c r="C156" t="s">
        <v>32</v>
      </c>
      <c r="D156" t="s">
        <v>23</v>
      </c>
      <c r="E156" t="s">
        <v>34</v>
      </c>
      <c r="F156">
        <v>3211</v>
      </c>
      <c r="G156">
        <v>20</v>
      </c>
      <c r="H156">
        <v>2569</v>
      </c>
      <c r="I156">
        <v>4.7</v>
      </c>
      <c r="J156">
        <v>40</v>
      </c>
      <c r="K156">
        <v>2</v>
      </c>
      <c r="L156">
        <v>5138</v>
      </c>
      <c r="M156" s="1">
        <v>45462</v>
      </c>
      <c r="N156" t="s">
        <v>91</v>
      </c>
      <c r="O156">
        <f t="shared" si="6"/>
        <v>642</v>
      </c>
      <c r="P156">
        <f t="shared" si="7"/>
        <v>1926.6</v>
      </c>
      <c r="Q156">
        <f t="shared" si="8"/>
        <v>1284.8000000000002</v>
      </c>
    </row>
    <row r="157" spans="1:17" x14ac:dyDescent="0.3">
      <c r="A157" t="s">
        <v>366</v>
      </c>
      <c r="B157" t="s">
        <v>367</v>
      </c>
      <c r="C157" t="s">
        <v>22</v>
      </c>
      <c r="D157" t="s">
        <v>33</v>
      </c>
      <c r="E157" t="s">
        <v>34</v>
      </c>
      <c r="F157">
        <v>2296</v>
      </c>
      <c r="G157">
        <v>25</v>
      </c>
      <c r="H157">
        <v>1722</v>
      </c>
      <c r="I157">
        <v>3.7</v>
      </c>
      <c r="J157">
        <v>68</v>
      </c>
      <c r="K157">
        <v>4</v>
      </c>
      <c r="L157">
        <v>6888</v>
      </c>
      <c r="M157" s="1">
        <v>45368</v>
      </c>
      <c r="N157" t="s">
        <v>189</v>
      </c>
      <c r="O157">
        <f t="shared" si="6"/>
        <v>574</v>
      </c>
      <c r="P157">
        <f t="shared" si="7"/>
        <v>1377.6</v>
      </c>
      <c r="Q157">
        <f t="shared" si="8"/>
        <v>1377.6000000000004</v>
      </c>
    </row>
    <row r="158" spans="1:17" x14ac:dyDescent="0.3">
      <c r="A158" t="s">
        <v>368</v>
      </c>
      <c r="B158" t="s">
        <v>369</v>
      </c>
      <c r="C158" t="s">
        <v>22</v>
      </c>
      <c r="D158" t="s">
        <v>46</v>
      </c>
      <c r="E158" t="s">
        <v>74</v>
      </c>
      <c r="F158">
        <v>2472</v>
      </c>
      <c r="G158">
        <v>10</v>
      </c>
      <c r="H158">
        <v>2225</v>
      </c>
      <c r="I158">
        <v>4.3</v>
      </c>
      <c r="J158">
        <v>111</v>
      </c>
      <c r="K158">
        <v>2</v>
      </c>
      <c r="L158">
        <v>4450</v>
      </c>
      <c r="M158" s="1">
        <v>45667</v>
      </c>
      <c r="N158" t="s">
        <v>102</v>
      </c>
      <c r="O158">
        <f t="shared" si="6"/>
        <v>247</v>
      </c>
      <c r="P158">
        <f t="shared" si="7"/>
        <v>1483.2</v>
      </c>
      <c r="Q158">
        <f t="shared" si="8"/>
        <v>1483.6</v>
      </c>
    </row>
    <row r="159" spans="1:17" x14ac:dyDescent="0.3">
      <c r="A159" t="s">
        <v>370</v>
      </c>
      <c r="B159" t="s">
        <v>371</v>
      </c>
      <c r="C159" t="s">
        <v>45</v>
      </c>
      <c r="D159" t="s">
        <v>46</v>
      </c>
      <c r="E159" t="s">
        <v>74</v>
      </c>
      <c r="F159">
        <v>7567</v>
      </c>
      <c r="G159">
        <v>20</v>
      </c>
      <c r="H159">
        <v>6054</v>
      </c>
      <c r="I159">
        <v>4.5</v>
      </c>
      <c r="J159">
        <v>63</v>
      </c>
      <c r="K159">
        <v>1</v>
      </c>
      <c r="L159">
        <v>6054</v>
      </c>
      <c r="M159" s="1">
        <v>45432</v>
      </c>
      <c r="N159" t="s">
        <v>64</v>
      </c>
      <c r="O159">
        <f t="shared" si="6"/>
        <v>1513</v>
      </c>
      <c r="P159">
        <f t="shared" si="7"/>
        <v>4540.2</v>
      </c>
      <c r="Q159">
        <f t="shared" si="8"/>
        <v>1513.8000000000002</v>
      </c>
    </row>
    <row r="160" spans="1:17" x14ac:dyDescent="0.3">
      <c r="A160" t="s">
        <v>372</v>
      </c>
      <c r="B160" t="s">
        <v>373</v>
      </c>
      <c r="C160" t="s">
        <v>57</v>
      </c>
      <c r="D160" t="s">
        <v>28</v>
      </c>
      <c r="E160" t="s">
        <v>34</v>
      </c>
      <c r="F160">
        <v>8858</v>
      </c>
      <c r="G160">
        <v>10</v>
      </c>
      <c r="H160">
        <v>7972</v>
      </c>
      <c r="I160">
        <v>2.5</v>
      </c>
      <c r="J160">
        <v>75</v>
      </c>
      <c r="K160">
        <v>1</v>
      </c>
      <c r="L160">
        <v>7972</v>
      </c>
      <c r="M160" s="1">
        <v>45822</v>
      </c>
      <c r="N160" t="s">
        <v>189</v>
      </c>
      <c r="O160">
        <f t="shared" si="6"/>
        <v>886</v>
      </c>
      <c r="P160">
        <f t="shared" si="7"/>
        <v>5314.8</v>
      </c>
      <c r="Q160">
        <f t="shared" si="8"/>
        <v>2657.2</v>
      </c>
    </row>
    <row r="161" spans="1:17" x14ac:dyDescent="0.3">
      <c r="A161" t="s">
        <v>374</v>
      </c>
      <c r="B161" t="s">
        <v>375</v>
      </c>
      <c r="C161" t="s">
        <v>16</v>
      </c>
      <c r="D161" t="s">
        <v>53</v>
      </c>
      <c r="E161" t="s">
        <v>34</v>
      </c>
      <c r="F161">
        <v>6962</v>
      </c>
      <c r="G161">
        <v>15</v>
      </c>
      <c r="H161">
        <v>5918</v>
      </c>
      <c r="I161">
        <v>3.6</v>
      </c>
      <c r="J161">
        <v>116</v>
      </c>
      <c r="K161">
        <v>1</v>
      </c>
      <c r="L161">
        <v>5918</v>
      </c>
      <c r="M161" s="1">
        <v>45430</v>
      </c>
      <c r="N161" t="s">
        <v>19</v>
      </c>
      <c r="O161">
        <f t="shared" si="6"/>
        <v>1044</v>
      </c>
      <c r="P161">
        <f t="shared" si="7"/>
        <v>4177.2</v>
      </c>
      <c r="Q161">
        <f t="shared" si="8"/>
        <v>1740.8000000000002</v>
      </c>
    </row>
    <row r="162" spans="1:17" x14ac:dyDescent="0.3">
      <c r="A162" t="s">
        <v>376</v>
      </c>
      <c r="B162" t="s">
        <v>377</v>
      </c>
      <c r="C162" t="s">
        <v>27</v>
      </c>
      <c r="D162" t="s">
        <v>23</v>
      </c>
      <c r="E162" t="s">
        <v>34</v>
      </c>
      <c r="F162">
        <v>1321</v>
      </c>
      <c r="G162">
        <v>25</v>
      </c>
      <c r="H162">
        <v>991</v>
      </c>
      <c r="I162">
        <v>4.9000000000000004</v>
      </c>
      <c r="J162">
        <v>169</v>
      </c>
      <c r="K162">
        <v>3</v>
      </c>
      <c r="L162">
        <v>2973</v>
      </c>
      <c r="M162" s="1">
        <v>45453</v>
      </c>
      <c r="N162" t="s">
        <v>85</v>
      </c>
      <c r="O162">
        <f t="shared" si="6"/>
        <v>330</v>
      </c>
      <c r="P162">
        <f t="shared" si="7"/>
        <v>792.6</v>
      </c>
      <c r="Q162">
        <f t="shared" si="8"/>
        <v>595.19999999999993</v>
      </c>
    </row>
    <row r="163" spans="1:17" x14ac:dyDescent="0.3">
      <c r="A163" t="s">
        <v>378</v>
      </c>
      <c r="B163" t="s">
        <v>379</v>
      </c>
      <c r="C163" t="s">
        <v>32</v>
      </c>
      <c r="D163" t="s">
        <v>17</v>
      </c>
      <c r="E163" t="s">
        <v>18</v>
      </c>
      <c r="F163">
        <v>2929</v>
      </c>
      <c r="G163">
        <v>30</v>
      </c>
      <c r="H163">
        <v>2050</v>
      </c>
      <c r="I163">
        <v>3.4</v>
      </c>
      <c r="J163">
        <v>7</v>
      </c>
      <c r="K163">
        <v>1</v>
      </c>
      <c r="L163">
        <v>2050</v>
      </c>
      <c r="M163" s="1">
        <v>45878</v>
      </c>
      <c r="N163" t="s">
        <v>102</v>
      </c>
      <c r="O163">
        <f t="shared" si="6"/>
        <v>879</v>
      </c>
      <c r="P163">
        <f t="shared" si="7"/>
        <v>1757.3999999999999</v>
      </c>
      <c r="Q163">
        <f t="shared" si="8"/>
        <v>292.60000000000014</v>
      </c>
    </row>
    <row r="164" spans="1:17" x14ac:dyDescent="0.3">
      <c r="A164" t="s">
        <v>380</v>
      </c>
      <c r="B164" t="s">
        <v>154</v>
      </c>
      <c r="C164" t="s">
        <v>45</v>
      </c>
      <c r="D164" t="s">
        <v>23</v>
      </c>
      <c r="E164" t="s">
        <v>34</v>
      </c>
      <c r="F164">
        <v>3323</v>
      </c>
      <c r="G164">
        <v>20</v>
      </c>
      <c r="H164">
        <v>2658</v>
      </c>
      <c r="I164">
        <v>4.8</v>
      </c>
      <c r="J164">
        <v>149</v>
      </c>
      <c r="K164">
        <v>2</v>
      </c>
      <c r="L164">
        <v>5316</v>
      </c>
      <c r="M164" s="1">
        <v>45830</v>
      </c>
      <c r="N164" t="s">
        <v>71</v>
      </c>
      <c r="O164">
        <f t="shared" si="6"/>
        <v>665</v>
      </c>
      <c r="P164">
        <f t="shared" si="7"/>
        <v>1993.8</v>
      </c>
      <c r="Q164">
        <f t="shared" si="8"/>
        <v>1328.4</v>
      </c>
    </row>
    <row r="165" spans="1:17" x14ac:dyDescent="0.3">
      <c r="A165" t="s">
        <v>381</v>
      </c>
      <c r="B165" t="s">
        <v>382</v>
      </c>
      <c r="C165" t="s">
        <v>116</v>
      </c>
      <c r="D165" t="s">
        <v>33</v>
      </c>
      <c r="E165" t="s">
        <v>18</v>
      </c>
      <c r="F165">
        <v>2633</v>
      </c>
      <c r="G165">
        <v>20</v>
      </c>
      <c r="H165">
        <v>2106</v>
      </c>
      <c r="I165">
        <v>3.4</v>
      </c>
      <c r="J165">
        <v>324</v>
      </c>
      <c r="K165">
        <v>1</v>
      </c>
      <c r="L165">
        <v>2106</v>
      </c>
      <c r="M165" s="1">
        <v>45856</v>
      </c>
      <c r="N165" t="s">
        <v>54</v>
      </c>
      <c r="O165">
        <f t="shared" si="6"/>
        <v>527</v>
      </c>
      <c r="P165">
        <f t="shared" si="7"/>
        <v>1579.8</v>
      </c>
      <c r="Q165">
        <f t="shared" si="8"/>
        <v>526.20000000000005</v>
      </c>
    </row>
    <row r="166" spans="1:17" x14ac:dyDescent="0.3">
      <c r="A166" t="s">
        <v>383</v>
      </c>
      <c r="B166" t="s">
        <v>384</v>
      </c>
      <c r="C166" t="s">
        <v>52</v>
      </c>
      <c r="D166" t="s">
        <v>109</v>
      </c>
      <c r="E166" t="s">
        <v>18</v>
      </c>
      <c r="F166">
        <v>2612</v>
      </c>
      <c r="G166">
        <v>15</v>
      </c>
      <c r="H166">
        <v>2220</v>
      </c>
      <c r="I166">
        <v>3.6</v>
      </c>
      <c r="J166">
        <v>20</v>
      </c>
      <c r="K166">
        <v>1</v>
      </c>
      <c r="L166">
        <v>2220</v>
      </c>
      <c r="M166" s="1">
        <v>46018</v>
      </c>
      <c r="N166" t="s">
        <v>75</v>
      </c>
      <c r="O166">
        <f t="shared" si="6"/>
        <v>392</v>
      </c>
      <c r="P166">
        <f t="shared" si="7"/>
        <v>1567.2</v>
      </c>
      <c r="Q166">
        <f t="shared" si="8"/>
        <v>652.79999999999995</v>
      </c>
    </row>
    <row r="167" spans="1:17" x14ac:dyDescent="0.3">
      <c r="A167" t="s">
        <v>385</v>
      </c>
      <c r="B167" t="s">
        <v>386</v>
      </c>
      <c r="C167" t="s">
        <v>32</v>
      </c>
      <c r="D167" t="s">
        <v>28</v>
      </c>
      <c r="E167" t="s">
        <v>34</v>
      </c>
      <c r="F167">
        <v>6192</v>
      </c>
      <c r="G167">
        <v>60</v>
      </c>
      <c r="H167">
        <v>2477</v>
      </c>
      <c r="I167">
        <v>4.3</v>
      </c>
      <c r="J167">
        <v>171</v>
      </c>
      <c r="K167">
        <v>1</v>
      </c>
      <c r="L167">
        <v>2477</v>
      </c>
      <c r="M167" s="1">
        <v>45602</v>
      </c>
      <c r="N167" t="s">
        <v>150</v>
      </c>
      <c r="O167">
        <f t="shared" si="6"/>
        <v>3715</v>
      </c>
      <c r="P167">
        <f t="shared" si="7"/>
        <v>3715.2</v>
      </c>
      <c r="Q167">
        <f t="shared" si="8"/>
        <v>-1238.1999999999998</v>
      </c>
    </row>
    <row r="168" spans="1:17" x14ac:dyDescent="0.3">
      <c r="A168" t="s">
        <v>387</v>
      </c>
      <c r="B168" t="s">
        <v>388</v>
      </c>
      <c r="C168" t="s">
        <v>37</v>
      </c>
      <c r="D168" t="s">
        <v>46</v>
      </c>
      <c r="E168" t="s">
        <v>34</v>
      </c>
      <c r="F168">
        <v>5152</v>
      </c>
      <c r="G168">
        <v>30</v>
      </c>
      <c r="H168">
        <v>3606</v>
      </c>
      <c r="I168">
        <v>4.0999999999999996</v>
      </c>
      <c r="J168">
        <v>468</v>
      </c>
      <c r="K168">
        <v>3</v>
      </c>
      <c r="L168">
        <v>10818</v>
      </c>
      <c r="M168" s="1">
        <v>45637</v>
      </c>
      <c r="N168" t="s">
        <v>54</v>
      </c>
      <c r="O168">
        <f t="shared" si="6"/>
        <v>1546</v>
      </c>
      <c r="P168">
        <f t="shared" si="7"/>
        <v>3091.2</v>
      </c>
      <c r="Q168">
        <f t="shared" si="8"/>
        <v>1544.4000000000005</v>
      </c>
    </row>
    <row r="169" spans="1:17" x14ac:dyDescent="0.3">
      <c r="A169" t="s">
        <v>389</v>
      </c>
      <c r="B169" t="s">
        <v>390</v>
      </c>
      <c r="C169" t="s">
        <v>32</v>
      </c>
      <c r="D169" t="s">
        <v>109</v>
      </c>
      <c r="E169" t="s">
        <v>161</v>
      </c>
      <c r="F169">
        <v>2852</v>
      </c>
      <c r="G169">
        <v>15</v>
      </c>
      <c r="H169">
        <v>2424</v>
      </c>
      <c r="I169">
        <v>3.9</v>
      </c>
      <c r="J169">
        <v>141</v>
      </c>
      <c r="K169">
        <v>2</v>
      </c>
      <c r="L169">
        <v>4848</v>
      </c>
      <c r="M169" s="1">
        <v>45718</v>
      </c>
      <c r="N169" t="s">
        <v>150</v>
      </c>
      <c r="O169">
        <f t="shared" si="6"/>
        <v>428</v>
      </c>
      <c r="P169">
        <f t="shared" si="7"/>
        <v>1711.2</v>
      </c>
      <c r="Q169">
        <f t="shared" si="8"/>
        <v>1425.6</v>
      </c>
    </row>
    <row r="170" spans="1:17" x14ac:dyDescent="0.3">
      <c r="A170" t="s">
        <v>391</v>
      </c>
      <c r="B170" t="s">
        <v>392</v>
      </c>
      <c r="C170" t="s">
        <v>37</v>
      </c>
      <c r="D170" t="s">
        <v>28</v>
      </c>
      <c r="E170" t="s">
        <v>34</v>
      </c>
      <c r="F170">
        <v>5935</v>
      </c>
      <c r="G170">
        <v>15</v>
      </c>
      <c r="H170">
        <v>5045</v>
      </c>
      <c r="I170">
        <v>4.9000000000000004</v>
      </c>
      <c r="J170">
        <v>134</v>
      </c>
      <c r="K170">
        <v>1</v>
      </c>
      <c r="L170">
        <v>5045</v>
      </c>
      <c r="M170" s="1">
        <v>45756</v>
      </c>
      <c r="N170" t="s">
        <v>19</v>
      </c>
      <c r="O170">
        <f t="shared" si="6"/>
        <v>890</v>
      </c>
      <c r="P170">
        <f t="shared" si="7"/>
        <v>3561</v>
      </c>
      <c r="Q170">
        <f t="shared" si="8"/>
        <v>1484</v>
      </c>
    </row>
    <row r="171" spans="1:17" x14ac:dyDescent="0.3">
      <c r="A171" t="s">
        <v>393</v>
      </c>
      <c r="B171" t="s">
        <v>394</v>
      </c>
      <c r="C171" t="s">
        <v>27</v>
      </c>
      <c r="D171" t="s">
        <v>41</v>
      </c>
      <c r="E171" t="s">
        <v>34</v>
      </c>
      <c r="F171">
        <v>1225</v>
      </c>
      <c r="G171">
        <v>20</v>
      </c>
      <c r="H171">
        <v>980</v>
      </c>
      <c r="I171">
        <v>3.5</v>
      </c>
      <c r="J171">
        <v>127</v>
      </c>
      <c r="K171">
        <v>1</v>
      </c>
      <c r="L171">
        <v>980</v>
      </c>
      <c r="M171" s="1">
        <v>45618</v>
      </c>
      <c r="N171" t="s">
        <v>102</v>
      </c>
      <c r="O171">
        <f t="shared" si="6"/>
        <v>245</v>
      </c>
      <c r="P171">
        <f t="shared" si="7"/>
        <v>735</v>
      </c>
      <c r="Q171">
        <f t="shared" si="8"/>
        <v>245</v>
      </c>
    </row>
    <row r="172" spans="1:17" x14ac:dyDescent="0.3">
      <c r="A172" t="s">
        <v>395</v>
      </c>
      <c r="B172" t="s">
        <v>396</v>
      </c>
      <c r="C172" t="s">
        <v>57</v>
      </c>
      <c r="D172" t="s">
        <v>23</v>
      </c>
      <c r="E172" t="s">
        <v>34</v>
      </c>
      <c r="F172">
        <v>2770</v>
      </c>
      <c r="G172">
        <v>20</v>
      </c>
      <c r="H172">
        <v>2216</v>
      </c>
      <c r="I172">
        <v>4</v>
      </c>
      <c r="J172">
        <v>504</v>
      </c>
      <c r="K172">
        <v>1</v>
      </c>
      <c r="L172">
        <v>2216</v>
      </c>
      <c r="M172" s="1">
        <v>45436</v>
      </c>
      <c r="N172" t="s">
        <v>29</v>
      </c>
      <c r="O172">
        <f t="shared" si="6"/>
        <v>554</v>
      </c>
      <c r="P172">
        <f t="shared" si="7"/>
        <v>1662</v>
      </c>
      <c r="Q172">
        <f t="shared" si="8"/>
        <v>554</v>
      </c>
    </row>
    <row r="173" spans="1:17" x14ac:dyDescent="0.3">
      <c r="A173" t="s">
        <v>397</v>
      </c>
      <c r="B173" t="s">
        <v>398</v>
      </c>
      <c r="C173" t="s">
        <v>52</v>
      </c>
      <c r="D173" t="s">
        <v>41</v>
      </c>
      <c r="E173" t="s">
        <v>34</v>
      </c>
      <c r="F173">
        <v>1044</v>
      </c>
      <c r="G173">
        <v>40</v>
      </c>
      <c r="H173">
        <v>626</v>
      </c>
      <c r="I173">
        <v>4.4000000000000004</v>
      </c>
      <c r="J173">
        <v>389</v>
      </c>
      <c r="K173">
        <v>2</v>
      </c>
      <c r="L173">
        <v>1252</v>
      </c>
      <c r="M173" s="1">
        <v>45486</v>
      </c>
      <c r="N173" t="s">
        <v>85</v>
      </c>
      <c r="O173">
        <f t="shared" si="6"/>
        <v>418</v>
      </c>
      <c r="P173">
        <f t="shared" si="7"/>
        <v>626.4</v>
      </c>
      <c r="Q173">
        <f t="shared" si="8"/>
        <v>-0.79999999999995453</v>
      </c>
    </row>
    <row r="174" spans="1:17" x14ac:dyDescent="0.3">
      <c r="A174" t="s">
        <v>399</v>
      </c>
      <c r="B174" t="s">
        <v>400</v>
      </c>
      <c r="C174" t="s">
        <v>27</v>
      </c>
      <c r="D174" t="s">
        <v>28</v>
      </c>
      <c r="E174" t="s">
        <v>18</v>
      </c>
      <c r="F174">
        <v>1727</v>
      </c>
      <c r="G174">
        <v>50</v>
      </c>
      <c r="H174">
        <v>864</v>
      </c>
      <c r="I174">
        <v>4.2</v>
      </c>
      <c r="J174">
        <v>43</v>
      </c>
      <c r="K174">
        <v>1</v>
      </c>
      <c r="L174">
        <v>864</v>
      </c>
      <c r="M174" s="1">
        <v>45538</v>
      </c>
      <c r="N174" t="s">
        <v>42</v>
      </c>
      <c r="O174">
        <f t="shared" si="6"/>
        <v>863</v>
      </c>
      <c r="P174">
        <f t="shared" si="7"/>
        <v>1036.2</v>
      </c>
      <c r="Q174">
        <f t="shared" si="8"/>
        <v>-172.20000000000005</v>
      </c>
    </row>
    <row r="175" spans="1:17" x14ac:dyDescent="0.3">
      <c r="A175" t="s">
        <v>401</v>
      </c>
      <c r="B175" t="s">
        <v>402</v>
      </c>
      <c r="C175" t="s">
        <v>22</v>
      </c>
      <c r="D175" t="s">
        <v>28</v>
      </c>
      <c r="E175" t="s">
        <v>34</v>
      </c>
      <c r="F175">
        <v>7060</v>
      </c>
      <c r="G175">
        <v>40</v>
      </c>
      <c r="H175">
        <v>4236</v>
      </c>
      <c r="I175">
        <v>3.8</v>
      </c>
      <c r="J175">
        <v>98</v>
      </c>
      <c r="K175">
        <v>1</v>
      </c>
      <c r="L175">
        <v>4236</v>
      </c>
      <c r="M175" s="1">
        <v>45584</v>
      </c>
      <c r="N175" t="s">
        <v>24</v>
      </c>
      <c r="O175">
        <f t="shared" si="6"/>
        <v>2824</v>
      </c>
      <c r="P175">
        <f t="shared" si="7"/>
        <v>4236</v>
      </c>
      <c r="Q175">
        <f t="shared" si="8"/>
        <v>0</v>
      </c>
    </row>
    <row r="176" spans="1:17" x14ac:dyDescent="0.3">
      <c r="A176" t="s">
        <v>403</v>
      </c>
      <c r="B176" t="s">
        <v>404</v>
      </c>
      <c r="C176" t="s">
        <v>52</v>
      </c>
      <c r="D176" t="s">
        <v>46</v>
      </c>
      <c r="E176" t="s">
        <v>161</v>
      </c>
      <c r="F176">
        <v>7482</v>
      </c>
      <c r="G176">
        <v>30</v>
      </c>
      <c r="H176">
        <v>5237</v>
      </c>
      <c r="I176">
        <v>3.8</v>
      </c>
      <c r="J176">
        <v>41</v>
      </c>
      <c r="K176">
        <v>1</v>
      </c>
      <c r="L176">
        <v>5237</v>
      </c>
      <c r="M176" s="1">
        <v>45344</v>
      </c>
      <c r="N176" t="s">
        <v>54</v>
      </c>
      <c r="O176">
        <f t="shared" si="6"/>
        <v>2245</v>
      </c>
      <c r="P176">
        <f t="shared" si="7"/>
        <v>4489.2</v>
      </c>
      <c r="Q176">
        <f t="shared" si="8"/>
        <v>747.80000000000018</v>
      </c>
    </row>
    <row r="177" spans="1:17" x14ac:dyDescent="0.3">
      <c r="A177" t="s">
        <v>405</v>
      </c>
      <c r="B177" t="s">
        <v>406</v>
      </c>
      <c r="C177" t="s">
        <v>37</v>
      </c>
      <c r="D177" t="s">
        <v>28</v>
      </c>
      <c r="E177" t="s">
        <v>34</v>
      </c>
      <c r="F177">
        <v>4984</v>
      </c>
      <c r="G177">
        <v>25</v>
      </c>
      <c r="H177">
        <v>3738</v>
      </c>
      <c r="I177">
        <v>4.5</v>
      </c>
      <c r="J177">
        <v>226</v>
      </c>
      <c r="K177">
        <v>1</v>
      </c>
      <c r="L177">
        <v>3738</v>
      </c>
      <c r="M177" s="1">
        <v>45930</v>
      </c>
      <c r="N177" t="s">
        <v>150</v>
      </c>
      <c r="O177">
        <f t="shared" si="6"/>
        <v>1246</v>
      </c>
      <c r="P177">
        <f t="shared" si="7"/>
        <v>2990.4</v>
      </c>
      <c r="Q177">
        <f t="shared" si="8"/>
        <v>747.59999999999991</v>
      </c>
    </row>
    <row r="178" spans="1:17" x14ac:dyDescent="0.3">
      <c r="A178" t="s">
        <v>407</v>
      </c>
      <c r="B178" t="s">
        <v>408</v>
      </c>
      <c r="C178" t="s">
        <v>32</v>
      </c>
      <c r="D178" t="s">
        <v>41</v>
      </c>
      <c r="E178" t="s">
        <v>34</v>
      </c>
      <c r="F178">
        <v>1778</v>
      </c>
      <c r="G178">
        <v>25</v>
      </c>
      <c r="H178">
        <v>1334</v>
      </c>
      <c r="I178">
        <v>4.5</v>
      </c>
      <c r="J178">
        <v>222</v>
      </c>
      <c r="K178">
        <v>2</v>
      </c>
      <c r="L178">
        <v>2668</v>
      </c>
      <c r="M178" s="1">
        <v>45495</v>
      </c>
      <c r="N178" t="s">
        <v>150</v>
      </c>
      <c r="O178">
        <f t="shared" si="6"/>
        <v>444</v>
      </c>
      <c r="P178">
        <f t="shared" si="7"/>
        <v>1066.8</v>
      </c>
      <c r="Q178">
        <f t="shared" si="8"/>
        <v>534.40000000000009</v>
      </c>
    </row>
    <row r="179" spans="1:17" x14ac:dyDescent="0.3">
      <c r="A179" t="s">
        <v>409</v>
      </c>
      <c r="B179" t="s">
        <v>410</v>
      </c>
      <c r="C179" t="s">
        <v>37</v>
      </c>
      <c r="D179" t="s">
        <v>109</v>
      </c>
      <c r="E179" t="s">
        <v>18</v>
      </c>
      <c r="F179">
        <v>778</v>
      </c>
      <c r="G179">
        <v>10</v>
      </c>
      <c r="H179">
        <v>700</v>
      </c>
      <c r="I179">
        <v>4.3</v>
      </c>
      <c r="J179">
        <v>265</v>
      </c>
      <c r="K179">
        <v>2</v>
      </c>
      <c r="L179">
        <v>1400</v>
      </c>
      <c r="M179" s="1">
        <v>45823</v>
      </c>
      <c r="N179" t="s">
        <v>91</v>
      </c>
      <c r="O179">
        <f t="shared" si="6"/>
        <v>78</v>
      </c>
      <c r="P179">
        <f t="shared" si="7"/>
        <v>466.79999999999995</v>
      </c>
      <c r="Q179">
        <f t="shared" si="8"/>
        <v>466.40000000000009</v>
      </c>
    </row>
    <row r="180" spans="1:17" x14ac:dyDescent="0.3">
      <c r="A180" t="s">
        <v>411</v>
      </c>
      <c r="B180" t="s">
        <v>412</v>
      </c>
      <c r="C180" t="s">
        <v>57</v>
      </c>
      <c r="D180" t="s">
        <v>33</v>
      </c>
      <c r="E180" t="s">
        <v>18</v>
      </c>
      <c r="F180">
        <v>2399</v>
      </c>
      <c r="G180">
        <v>70</v>
      </c>
      <c r="H180">
        <v>720</v>
      </c>
      <c r="I180">
        <v>3.7</v>
      </c>
      <c r="J180">
        <v>255</v>
      </c>
      <c r="K180">
        <v>2</v>
      </c>
      <c r="L180">
        <v>1440</v>
      </c>
      <c r="M180" s="1">
        <v>45899</v>
      </c>
      <c r="N180" t="s">
        <v>49</v>
      </c>
      <c r="O180">
        <f t="shared" si="6"/>
        <v>1679</v>
      </c>
      <c r="P180">
        <f t="shared" si="7"/>
        <v>1439.3999999999999</v>
      </c>
      <c r="Q180">
        <f t="shared" si="8"/>
        <v>-1438.7999999999997</v>
      </c>
    </row>
    <row r="181" spans="1:17" x14ac:dyDescent="0.3">
      <c r="A181" t="s">
        <v>413</v>
      </c>
      <c r="B181" t="s">
        <v>414</v>
      </c>
      <c r="C181" t="s">
        <v>45</v>
      </c>
      <c r="D181" t="s">
        <v>28</v>
      </c>
      <c r="E181" t="s">
        <v>34</v>
      </c>
      <c r="F181">
        <v>7672</v>
      </c>
      <c r="G181">
        <v>0</v>
      </c>
      <c r="H181">
        <v>7672</v>
      </c>
      <c r="I181">
        <v>3.8</v>
      </c>
      <c r="J181">
        <v>267</v>
      </c>
      <c r="K181">
        <v>1</v>
      </c>
      <c r="L181">
        <v>7672</v>
      </c>
      <c r="M181" s="1">
        <v>45718</v>
      </c>
      <c r="N181" t="s">
        <v>54</v>
      </c>
      <c r="O181">
        <f t="shared" si="6"/>
        <v>0</v>
      </c>
      <c r="P181">
        <f t="shared" si="7"/>
        <v>4603.2</v>
      </c>
      <c r="Q181">
        <f t="shared" si="8"/>
        <v>3068.8</v>
      </c>
    </row>
    <row r="182" spans="1:17" x14ac:dyDescent="0.3">
      <c r="A182" t="s">
        <v>415</v>
      </c>
      <c r="B182" t="s">
        <v>416</v>
      </c>
      <c r="C182" t="s">
        <v>45</v>
      </c>
      <c r="D182" t="s">
        <v>53</v>
      </c>
      <c r="E182" t="s">
        <v>34</v>
      </c>
      <c r="F182">
        <v>6160</v>
      </c>
      <c r="G182">
        <v>30</v>
      </c>
      <c r="H182">
        <v>4312</v>
      </c>
      <c r="I182">
        <v>4.0999999999999996</v>
      </c>
      <c r="J182">
        <v>118</v>
      </c>
      <c r="K182">
        <v>1</v>
      </c>
      <c r="L182">
        <v>4312</v>
      </c>
      <c r="M182" s="1">
        <v>45525</v>
      </c>
      <c r="N182" t="s">
        <v>78</v>
      </c>
      <c r="O182">
        <f t="shared" si="6"/>
        <v>1848</v>
      </c>
      <c r="P182">
        <f t="shared" si="7"/>
        <v>3696</v>
      </c>
      <c r="Q182">
        <f t="shared" si="8"/>
        <v>616</v>
      </c>
    </row>
    <row r="183" spans="1:17" x14ac:dyDescent="0.3">
      <c r="A183" t="s">
        <v>417</v>
      </c>
      <c r="B183" t="s">
        <v>418</v>
      </c>
      <c r="C183" t="s">
        <v>37</v>
      </c>
      <c r="D183" t="s">
        <v>41</v>
      </c>
      <c r="E183" t="s">
        <v>34</v>
      </c>
      <c r="F183">
        <v>1658</v>
      </c>
      <c r="G183">
        <v>0</v>
      </c>
      <c r="H183">
        <v>1658</v>
      </c>
      <c r="I183">
        <v>4.2</v>
      </c>
      <c r="J183">
        <v>268</v>
      </c>
      <c r="K183">
        <v>1</v>
      </c>
      <c r="L183">
        <v>1658</v>
      </c>
      <c r="M183" s="1">
        <v>45311</v>
      </c>
      <c r="N183" t="s">
        <v>91</v>
      </c>
      <c r="O183">
        <f t="shared" si="6"/>
        <v>0</v>
      </c>
      <c r="P183">
        <f t="shared" si="7"/>
        <v>994.8</v>
      </c>
      <c r="Q183">
        <f t="shared" si="8"/>
        <v>663.2</v>
      </c>
    </row>
    <row r="184" spans="1:17" x14ac:dyDescent="0.3">
      <c r="A184" t="s">
        <v>419</v>
      </c>
      <c r="B184" t="s">
        <v>420</v>
      </c>
      <c r="C184" t="s">
        <v>116</v>
      </c>
      <c r="D184" t="s">
        <v>41</v>
      </c>
      <c r="E184" t="s">
        <v>74</v>
      </c>
      <c r="F184">
        <v>1225</v>
      </c>
      <c r="G184">
        <v>20</v>
      </c>
      <c r="H184">
        <v>980</v>
      </c>
      <c r="I184">
        <v>4.4000000000000004</v>
      </c>
      <c r="J184">
        <v>342</v>
      </c>
      <c r="K184">
        <v>1</v>
      </c>
      <c r="L184">
        <v>980</v>
      </c>
      <c r="M184" s="1">
        <v>45774</v>
      </c>
      <c r="N184" t="s">
        <v>78</v>
      </c>
      <c r="O184">
        <f t="shared" si="6"/>
        <v>245</v>
      </c>
      <c r="P184">
        <f t="shared" si="7"/>
        <v>735</v>
      </c>
      <c r="Q184">
        <f t="shared" si="8"/>
        <v>245</v>
      </c>
    </row>
    <row r="185" spans="1:17" x14ac:dyDescent="0.3">
      <c r="A185" t="s">
        <v>421</v>
      </c>
      <c r="B185" t="s">
        <v>422</v>
      </c>
      <c r="C185" t="s">
        <v>37</v>
      </c>
      <c r="D185" t="s">
        <v>33</v>
      </c>
      <c r="E185" t="s">
        <v>34</v>
      </c>
      <c r="F185">
        <v>3530</v>
      </c>
      <c r="G185">
        <v>20</v>
      </c>
      <c r="H185">
        <v>2824</v>
      </c>
      <c r="I185">
        <v>4</v>
      </c>
      <c r="J185">
        <v>95</v>
      </c>
      <c r="K185">
        <v>1</v>
      </c>
      <c r="L185">
        <v>2824</v>
      </c>
      <c r="M185" s="1">
        <v>45837</v>
      </c>
      <c r="N185" t="s">
        <v>49</v>
      </c>
      <c r="O185">
        <f t="shared" si="6"/>
        <v>706</v>
      </c>
      <c r="P185">
        <f t="shared" si="7"/>
        <v>2118</v>
      </c>
      <c r="Q185">
        <f t="shared" si="8"/>
        <v>706</v>
      </c>
    </row>
    <row r="186" spans="1:17" x14ac:dyDescent="0.3">
      <c r="A186" t="s">
        <v>423</v>
      </c>
      <c r="B186" t="s">
        <v>424</v>
      </c>
      <c r="C186" t="s">
        <v>16</v>
      </c>
      <c r="D186" t="s">
        <v>53</v>
      </c>
      <c r="E186" t="s">
        <v>34</v>
      </c>
      <c r="F186">
        <v>3370</v>
      </c>
      <c r="G186">
        <v>15</v>
      </c>
      <c r="H186">
        <v>2864</v>
      </c>
      <c r="I186">
        <v>4.5</v>
      </c>
      <c r="J186">
        <v>35</v>
      </c>
      <c r="K186">
        <v>1</v>
      </c>
      <c r="L186">
        <v>2864</v>
      </c>
      <c r="M186" s="1">
        <v>45596</v>
      </c>
      <c r="N186" t="s">
        <v>38</v>
      </c>
      <c r="O186">
        <f t="shared" si="6"/>
        <v>506</v>
      </c>
      <c r="P186">
        <f t="shared" si="7"/>
        <v>2022</v>
      </c>
      <c r="Q186">
        <f t="shared" si="8"/>
        <v>842</v>
      </c>
    </row>
    <row r="187" spans="1:17" x14ac:dyDescent="0.3">
      <c r="A187" t="s">
        <v>425</v>
      </c>
      <c r="B187" t="s">
        <v>426</v>
      </c>
      <c r="C187" t="s">
        <v>57</v>
      </c>
      <c r="D187" t="s">
        <v>53</v>
      </c>
      <c r="E187" t="s">
        <v>34</v>
      </c>
      <c r="F187">
        <v>5381</v>
      </c>
      <c r="G187">
        <v>50</v>
      </c>
      <c r="H187">
        <v>2690</v>
      </c>
      <c r="I187">
        <v>4.5</v>
      </c>
      <c r="J187">
        <v>399</v>
      </c>
      <c r="K187">
        <v>2</v>
      </c>
      <c r="L187">
        <v>5380</v>
      </c>
      <c r="M187" s="1">
        <v>45586</v>
      </c>
      <c r="N187" t="s">
        <v>29</v>
      </c>
      <c r="O187">
        <f t="shared" si="6"/>
        <v>2691</v>
      </c>
      <c r="P187">
        <f t="shared" si="7"/>
        <v>3228.6</v>
      </c>
      <c r="Q187">
        <f t="shared" si="8"/>
        <v>-1077.1999999999998</v>
      </c>
    </row>
    <row r="188" spans="1:17" x14ac:dyDescent="0.3">
      <c r="A188" t="s">
        <v>427</v>
      </c>
      <c r="B188" t="s">
        <v>428</v>
      </c>
      <c r="C188" t="s">
        <v>52</v>
      </c>
      <c r="D188" t="s">
        <v>33</v>
      </c>
      <c r="E188" t="s">
        <v>18</v>
      </c>
      <c r="F188">
        <v>1979</v>
      </c>
      <c r="G188">
        <v>0</v>
      </c>
      <c r="H188">
        <v>1979</v>
      </c>
      <c r="I188">
        <v>4.8</v>
      </c>
      <c r="J188">
        <v>102</v>
      </c>
      <c r="K188">
        <v>1</v>
      </c>
      <c r="L188">
        <v>1979</v>
      </c>
      <c r="M188" s="1">
        <v>45744</v>
      </c>
      <c r="N188" t="s">
        <v>141</v>
      </c>
      <c r="O188">
        <f t="shared" si="6"/>
        <v>0</v>
      </c>
      <c r="P188">
        <f t="shared" si="7"/>
        <v>1187.3999999999999</v>
      </c>
      <c r="Q188">
        <f t="shared" si="8"/>
        <v>791.60000000000014</v>
      </c>
    </row>
    <row r="189" spans="1:17" x14ac:dyDescent="0.3">
      <c r="A189" t="s">
        <v>429</v>
      </c>
      <c r="B189" t="s">
        <v>430</v>
      </c>
      <c r="C189" t="s">
        <v>88</v>
      </c>
      <c r="D189" t="s">
        <v>28</v>
      </c>
      <c r="E189" t="s">
        <v>34</v>
      </c>
      <c r="F189">
        <v>2536</v>
      </c>
      <c r="G189">
        <v>10</v>
      </c>
      <c r="H189">
        <v>2282</v>
      </c>
      <c r="I189">
        <v>4.0999999999999996</v>
      </c>
      <c r="J189">
        <v>385</v>
      </c>
      <c r="K189">
        <v>1</v>
      </c>
      <c r="L189">
        <v>2282</v>
      </c>
      <c r="M189" s="1">
        <v>45540</v>
      </c>
      <c r="N189" t="s">
        <v>78</v>
      </c>
      <c r="O189">
        <f t="shared" si="6"/>
        <v>254</v>
      </c>
      <c r="P189">
        <f t="shared" si="7"/>
        <v>1521.6</v>
      </c>
      <c r="Q189">
        <f t="shared" si="8"/>
        <v>760.40000000000009</v>
      </c>
    </row>
    <row r="190" spans="1:17" x14ac:dyDescent="0.3">
      <c r="A190" t="s">
        <v>431</v>
      </c>
      <c r="B190" t="s">
        <v>432</v>
      </c>
      <c r="C190" t="s">
        <v>88</v>
      </c>
      <c r="D190" t="s">
        <v>109</v>
      </c>
      <c r="E190" t="s">
        <v>18</v>
      </c>
      <c r="F190">
        <v>2618</v>
      </c>
      <c r="G190">
        <v>20</v>
      </c>
      <c r="H190">
        <v>2094</v>
      </c>
      <c r="I190">
        <v>4.3</v>
      </c>
      <c r="J190">
        <v>481</v>
      </c>
      <c r="K190">
        <v>1</v>
      </c>
      <c r="L190">
        <v>2094</v>
      </c>
      <c r="M190" s="1">
        <v>45432</v>
      </c>
      <c r="N190" t="s">
        <v>61</v>
      </c>
      <c r="O190">
        <f t="shared" si="6"/>
        <v>524</v>
      </c>
      <c r="P190">
        <f t="shared" si="7"/>
        <v>1570.8</v>
      </c>
      <c r="Q190">
        <f t="shared" si="8"/>
        <v>523.20000000000005</v>
      </c>
    </row>
    <row r="191" spans="1:17" x14ac:dyDescent="0.3">
      <c r="A191" t="s">
        <v>433</v>
      </c>
      <c r="B191" t="s">
        <v>434</v>
      </c>
      <c r="C191" t="s">
        <v>27</v>
      </c>
      <c r="D191" t="s">
        <v>53</v>
      </c>
      <c r="E191" t="s">
        <v>18</v>
      </c>
      <c r="F191">
        <v>6982</v>
      </c>
      <c r="G191">
        <v>60</v>
      </c>
      <c r="H191">
        <v>2793</v>
      </c>
      <c r="I191">
        <v>4</v>
      </c>
      <c r="J191">
        <v>147</v>
      </c>
      <c r="K191">
        <v>1</v>
      </c>
      <c r="L191">
        <v>2793</v>
      </c>
      <c r="M191" s="1">
        <v>45352</v>
      </c>
      <c r="N191" t="s">
        <v>19</v>
      </c>
      <c r="O191">
        <f t="shared" si="6"/>
        <v>4189</v>
      </c>
      <c r="P191">
        <f t="shared" si="7"/>
        <v>4189.2</v>
      </c>
      <c r="Q191">
        <f t="shared" si="8"/>
        <v>-1396.1999999999998</v>
      </c>
    </row>
    <row r="192" spans="1:17" x14ac:dyDescent="0.3">
      <c r="A192" t="s">
        <v>435</v>
      </c>
      <c r="B192" t="s">
        <v>436</v>
      </c>
      <c r="C192" t="s">
        <v>116</v>
      </c>
      <c r="D192" t="s">
        <v>41</v>
      </c>
      <c r="E192" t="s">
        <v>34</v>
      </c>
      <c r="F192">
        <v>538</v>
      </c>
      <c r="G192">
        <v>70</v>
      </c>
      <c r="H192">
        <v>161</v>
      </c>
      <c r="I192">
        <v>3.7</v>
      </c>
      <c r="J192">
        <v>77</v>
      </c>
      <c r="K192">
        <v>2</v>
      </c>
      <c r="L192">
        <v>322</v>
      </c>
      <c r="M192" s="1">
        <v>45482</v>
      </c>
      <c r="N192" t="s">
        <v>38</v>
      </c>
      <c r="O192">
        <f t="shared" si="6"/>
        <v>377</v>
      </c>
      <c r="P192">
        <f t="shared" si="7"/>
        <v>322.8</v>
      </c>
      <c r="Q192">
        <f t="shared" si="8"/>
        <v>-323.60000000000002</v>
      </c>
    </row>
    <row r="193" spans="1:17" x14ac:dyDescent="0.3">
      <c r="A193" t="s">
        <v>437</v>
      </c>
      <c r="B193" t="s">
        <v>438</v>
      </c>
      <c r="C193" t="s">
        <v>16</v>
      </c>
      <c r="D193" t="s">
        <v>23</v>
      </c>
      <c r="E193" t="s">
        <v>34</v>
      </c>
      <c r="F193">
        <v>3745</v>
      </c>
      <c r="G193">
        <v>20</v>
      </c>
      <c r="H193">
        <v>2996</v>
      </c>
      <c r="I193">
        <v>5</v>
      </c>
      <c r="J193">
        <v>100</v>
      </c>
      <c r="K193">
        <v>1</v>
      </c>
      <c r="L193">
        <v>2996</v>
      </c>
      <c r="M193" s="1">
        <v>45797</v>
      </c>
      <c r="N193" t="s">
        <v>58</v>
      </c>
      <c r="O193">
        <f t="shared" si="6"/>
        <v>749</v>
      </c>
      <c r="P193">
        <f t="shared" si="7"/>
        <v>2247</v>
      </c>
      <c r="Q193">
        <f t="shared" si="8"/>
        <v>749</v>
      </c>
    </row>
    <row r="194" spans="1:17" x14ac:dyDescent="0.3">
      <c r="A194" t="s">
        <v>439</v>
      </c>
      <c r="B194" t="s">
        <v>440</v>
      </c>
      <c r="C194" t="s">
        <v>16</v>
      </c>
      <c r="D194" t="s">
        <v>17</v>
      </c>
      <c r="E194" t="s">
        <v>18</v>
      </c>
      <c r="F194">
        <v>4437</v>
      </c>
      <c r="G194">
        <v>15</v>
      </c>
      <c r="H194">
        <v>3771</v>
      </c>
      <c r="I194">
        <v>4.7</v>
      </c>
      <c r="J194">
        <v>264</v>
      </c>
      <c r="K194">
        <v>1</v>
      </c>
      <c r="L194">
        <v>3771</v>
      </c>
      <c r="M194" s="1">
        <v>45482</v>
      </c>
      <c r="N194" t="s">
        <v>61</v>
      </c>
      <c r="O194">
        <f t="shared" si="6"/>
        <v>666</v>
      </c>
      <c r="P194">
        <f t="shared" si="7"/>
        <v>2662.2</v>
      </c>
      <c r="Q194">
        <f t="shared" si="8"/>
        <v>1108.8000000000002</v>
      </c>
    </row>
    <row r="195" spans="1:17" x14ac:dyDescent="0.3">
      <c r="A195" t="s">
        <v>441</v>
      </c>
      <c r="B195" t="s">
        <v>442</v>
      </c>
      <c r="C195" t="s">
        <v>45</v>
      </c>
      <c r="D195" t="s">
        <v>17</v>
      </c>
      <c r="E195" t="s">
        <v>18</v>
      </c>
      <c r="F195">
        <v>4311</v>
      </c>
      <c r="G195">
        <v>40</v>
      </c>
      <c r="H195">
        <v>2587</v>
      </c>
      <c r="I195">
        <v>4.5</v>
      </c>
      <c r="J195">
        <v>265</v>
      </c>
      <c r="K195">
        <v>1</v>
      </c>
      <c r="L195">
        <v>2587</v>
      </c>
      <c r="M195" s="1">
        <v>45702</v>
      </c>
      <c r="N195" t="s">
        <v>29</v>
      </c>
      <c r="O195">
        <f t="shared" ref="O195:O258" si="9">F195-H195</f>
        <v>1724</v>
      </c>
      <c r="P195">
        <f t="shared" ref="P195:P258" si="10">F195*0.6</f>
        <v>2586.6</v>
      </c>
      <c r="Q195">
        <f t="shared" ref="Q195:Q258" si="11">(H195-P195)*K195</f>
        <v>0.40000000000009095</v>
      </c>
    </row>
    <row r="196" spans="1:17" x14ac:dyDescent="0.3">
      <c r="A196" t="s">
        <v>443</v>
      </c>
      <c r="B196" t="s">
        <v>444</v>
      </c>
      <c r="C196" t="s">
        <v>27</v>
      </c>
      <c r="D196" t="s">
        <v>33</v>
      </c>
      <c r="E196" t="s">
        <v>18</v>
      </c>
      <c r="F196">
        <v>1858</v>
      </c>
      <c r="G196">
        <v>20</v>
      </c>
      <c r="H196">
        <v>1486</v>
      </c>
      <c r="I196">
        <v>4.0999999999999996</v>
      </c>
      <c r="J196">
        <v>36</v>
      </c>
      <c r="K196">
        <v>2</v>
      </c>
      <c r="L196">
        <v>2972</v>
      </c>
      <c r="M196" s="1">
        <v>45629</v>
      </c>
      <c r="N196" t="s">
        <v>38</v>
      </c>
      <c r="O196">
        <f t="shared" si="9"/>
        <v>372</v>
      </c>
      <c r="P196">
        <f t="shared" si="10"/>
        <v>1114.8</v>
      </c>
      <c r="Q196">
        <f t="shared" si="11"/>
        <v>742.40000000000009</v>
      </c>
    </row>
    <row r="197" spans="1:17" x14ac:dyDescent="0.3">
      <c r="A197" t="s">
        <v>445</v>
      </c>
      <c r="B197" t="s">
        <v>446</v>
      </c>
      <c r="C197" t="s">
        <v>57</v>
      </c>
      <c r="D197" t="s">
        <v>17</v>
      </c>
      <c r="E197" t="s">
        <v>18</v>
      </c>
      <c r="F197">
        <v>1958</v>
      </c>
      <c r="G197">
        <v>20</v>
      </c>
      <c r="H197">
        <v>1566</v>
      </c>
      <c r="I197">
        <v>3.7</v>
      </c>
      <c r="J197">
        <v>129</v>
      </c>
      <c r="K197">
        <v>1</v>
      </c>
      <c r="L197">
        <v>1566</v>
      </c>
      <c r="M197" s="1">
        <v>45806</v>
      </c>
      <c r="N197" t="s">
        <v>38</v>
      </c>
      <c r="O197">
        <f t="shared" si="9"/>
        <v>392</v>
      </c>
      <c r="P197">
        <f t="shared" si="10"/>
        <v>1174.8</v>
      </c>
      <c r="Q197">
        <f t="shared" si="11"/>
        <v>391.20000000000005</v>
      </c>
    </row>
    <row r="198" spans="1:17" x14ac:dyDescent="0.3">
      <c r="A198" t="s">
        <v>447</v>
      </c>
      <c r="B198" t="s">
        <v>448</v>
      </c>
      <c r="C198" t="s">
        <v>57</v>
      </c>
      <c r="D198" t="s">
        <v>17</v>
      </c>
      <c r="E198" t="s">
        <v>18</v>
      </c>
      <c r="F198">
        <v>2084</v>
      </c>
      <c r="G198">
        <v>20</v>
      </c>
      <c r="H198">
        <v>1667</v>
      </c>
      <c r="I198">
        <v>4.5999999999999996</v>
      </c>
      <c r="J198">
        <v>93</v>
      </c>
      <c r="K198">
        <v>2</v>
      </c>
      <c r="L198">
        <v>3334</v>
      </c>
      <c r="M198" s="1">
        <v>45912</v>
      </c>
      <c r="N198" t="s">
        <v>102</v>
      </c>
      <c r="O198">
        <f t="shared" si="9"/>
        <v>417</v>
      </c>
      <c r="P198">
        <f t="shared" si="10"/>
        <v>1250.3999999999999</v>
      </c>
      <c r="Q198">
        <f t="shared" si="11"/>
        <v>833.20000000000027</v>
      </c>
    </row>
    <row r="199" spans="1:17" x14ac:dyDescent="0.3">
      <c r="A199" t="s">
        <v>449</v>
      </c>
      <c r="B199" t="s">
        <v>450</v>
      </c>
      <c r="C199" t="s">
        <v>37</v>
      </c>
      <c r="D199" t="s">
        <v>17</v>
      </c>
      <c r="E199" t="s">
        <v>18</v>
      </c>
      <c r="F199">
        <v>7044</v>
      </c>
      <c r="G199">
        <v>40</v>
      </c>
      <c r="H199">
        <v>4226</v>
      </c>
      <c r="I199">
        <v>4</v>
      </c>
      <c r="J199">
        <v>23</v>
      </c>
      <c r="K199">
        <v>1</v>
      </c>
      <c r="L199">
        <v>4226</v>
      </c>
      <c r="M199" s="1">
        <v>45832</v>
      </c>
      <c r="N199" t="s">
        <v>102</v>
      </c>
      <c r="O199">
        <f t="shared" si="9"/>
        <v>2818</v>
      </c>
      <c r="P199">
        <f t="shared" si="10"/>
        <v>4226.3999999999996</v>
      </c>
      <c r="Q199">
        <f t="shared" si="11"/>
        <v>-0.3999999999996362</v>
      </c>
    </row>
    <row r="200" spans="1:17" x14ac:dyDescent="0.3">
      <c r="A200" t="s">
        <v>451</v>
      </c>
      <c r="B200" t="s">
        <v>452</v>
      </c>
      <c r="C200" t="s">
        <v>22</v>
      </c>
      <c r="D200" t="s">
        <v>17</v>
      </c>
      <c r="E200" t="s">
        <v>18</v>
      </c>
      <c r="F200">
        <v>2804</v>
      </c>
      <c r="G200">
        <v>20</v>
      </c>
      <c r="H200">
        <v>2243</v>
      </c>
      <c r="I200">
        <v>4.3</v>
      </c>
      <c r="J200">
        <v>177</v>
      </c>
      <c r="K200">
        <v>1</v>
      </c>
      <c r="L200">
        <v>2243</v>
      </c>
      <c r="M200" s="1">
        <v>45988</v>
      </c>
      <c r="N200" t="s">
        <v>42</v>
      </c>
      <c r="O200">
        <f t="shared" si="9"/>
        <v>561</v>
      </c>
      <c r="P200">
        <f t="shared" si="10"/>
        <v>1682.3999999999999</v>
      </c>
      <c r="Q200">
        <f t="shared" si="11"/>
        <v>560.60000000000014</v>
      </c>
    </row>
    <row r="201" spans="1:17" x14ac:dyDescent="0.3">
      <c r="A201" t="s">
        <v>453</v>
      </c>
      <c r="B201" t="s">
        <v>454</v>
      </c>
      <c r="C201" t="s">
        <v>37</v>
      </c>
      <c r="D201" t="s">
        <v>53</v>
      </c>
      <c r="E201" t="s">
        <v>34</v>
      </c>
      <c r="F201">
        <v>5404</v>
      </c>
      <c r="G201">
        <v>10</v>
      </c>
      <c r="H201">
        <v>4864</v>
      </c>
      <c r="I201">
        <v>3.8</v>
      </c>
      <c r="J201">
        <v>41</v>
      </c>
      <c r="K201">
        <v>1</v>
      </c>
      <c r="L201">
        <v>4864</v>
      </c>
      <c r="M201" s="1">
        <v>45351</v>
      </c>
      <c r="N201" t="s">
        <v>24</v>
      </c>
      <c r="O201">
        <f t="shared" si="9"/>
        <v>540</v>
      </c>
      <c r="P201">
        <f t="shared" si="10"/>
        <v>3242.4</v>
      </c>
      <c r="Q201">
        <f t="shared" si="11"/>
        <v>1621.6</v>
      </c>
    </row>
    <row r="202" spans="1:17" x14ac:dyDescent="0.3">
      <c r="A202" t="s">
        <v>455</v>
      </c>
      <c r="B202" t="s">
        <v>456</v>
      </c>
      <c r="C202" t="s">
        <v>22</v>
      </c>
      <c r="D202" t="s">
        <v>41</v>
      </c>
      <c r="E202" t="s">
        <v>34</v>
      </c>
      <c r="F202">
        <v>482</v>
      </c>
      <c r="G202">
        <v>30</v>
      </c>
      <c r="H202">
        <v>337</v>
      </c>
      <c r="I202">
        <v>4.2</v>
      </c>
      <c r="J202">
        <v>48</v>
      </c>
      <c r="K202">
        <v>1</v>
      </c>
      <c r="L202">
        <v>337</v>
      </c>
      <c r="M202" s="1">
        <v>45725</v>
      </c>
      <c r="N202" t="s">
        <v>102</v>
      </c>
      <c r="O202">
        <f t="shared" si="9"/>
        <v>145</v>
      </c>
      <c r="P202">
        <f t="shared" si="10"/>
        <v>289.2</v>
      </c>
      <c r="Q202">
        <f t="shared" si="11"/>
        <v>47.800000000000011</v>
      </c>
    </row>
    <row r="203" spans="1:17" x14ac:dyDescent="0.3">
      <c r="A203" t="s">
        <v>457</v>
      </c>
      <c r="B203" t="s">
        <v>458</v>
      </c>
      <c r="C203" t="s">
        <v>32</v>
      </c>
      <c r="D203" t="s">
        <v>53</v>
      </c>
      <c r="E203" t="s">
        <v>34</v>
      </c>
      <c r="F203">
        <v>3141</v>
      </c>
      <c r="G203">
        <v>20</v>
      </c>
      <c r="H203">
        <v>2513</v>
      </c>
      <c r="I203">
        <v>3.8</v>
      </c>
      <c r="J203">
        <v>307</v>
      </c>
      <c r="K203">
        <v>1</v>
      </c>
      <c r="L203">
        <v>2513</v>
      </c>
      <c r="M203" s="1">
        <v>45948</v>
      </c>
      <c r="N203" t="s">
        <v>71</v>
      </c>
      <c r="O203">
        <f t="shared" si="9"/>
        <v>628</v>
      </c>
      <c r="P203">
        <f t="shared" si="10"/>
        <v>1884.6</v>
      </c>
      <c r="Q203">
        <f t="shared" si="11"/>
        <v>628.40000000000009</v>
      </c>
    </row>
    <row r="204" spans="1:17" x14ac:dyDescent="0.3">
      <c r="A204" t="s">
        <v>459</v>
      </c>
      <c r="B204" t="s">
        <v>460</v>
      </c>
      <c r="C204" t="s">
        <v>27</v>
      </c>
      <c r="D204" t="s">
        <v>41</v>
      </c>
      <c r="E204" t="s">
        <v>18</v>
      </c>
      <c r="F204">
        <v>934</v>
      </c>
      <c r="G204">
        <v>30</v>
      </c>
      <c r="H204">
        <v>654</v>
      </c>
      <c r="I204">
        <v>3.9</v>
      </c>
      <c r="J204">
        <v>35</v>
      </c>
      <c r="K204">
        <v>1</v>
      </c>
      <c r="L204">
        <v>654</v>
      </c>
      <c r="M204" s="1">
        <v>45842</v>
      </c>
      <c r="N204" t="s">
        <v>189</v>
      </c>
      <c r="O204">
        <f t="shared" si="9"/>
        <v>280</v>
      </c>
      <c r="P204">
        <f t="shared" si="10"/>
        <v>560.4</v>
      </c>
      <c r="Q204">
        <f t="shared" si="11"/>
        <v>93.600000000000023</v>
      </c>
    </row>
    <row r="205" spans="1:17" x14ac:dyDescent="0.3">
      <c r="A205" t="s">
        <v>461</v>
      </c>
      <c r="B205" t="s">
        <v>462</v>
      </c>
      <c r="C205" t="s">
        <v>88</v>
      </c>
      <c r="D205" t="s">
        <v>109</v>
      </c>
      <c r="E205" t="s">
        <v>18</v>
      </c>
      <c r="F205">
        <v>2054</v>
      </c>
      <c r="G205">
        <v>20</v>
      </c>
      <c r="H205">
        <v>1643</v>
      </c>
      <c r="I205">
        <v>4.2</v>
      </c>
      <c r="J205">
        <v>693</v>
      </c>
      <c r="K205">
        <v>1</v>
      </c>
      <c r="L205">
        <v>1643</v>
      </c>
      <c r="M205" s="1">
        <v>45836</v>
      </c>
      <c r="N205" t="s">
        <v>189</v>
      </c>
      <c r="O205">
        <f t="shared" si="9"/>
        <v>411</v>
      </c>
      <c r="P205">
        <f t="shared" si="10"/>
        <v>1232.3999999999999</v>
      </c>
      <c r="Q205">
        <f t="shared" si="11"/>
        <v>410.60000000000014</v>
      </c>
    </row>
    <row r="206" spans="1:17" x14ac:dyDescent="0.3">
      <c r="A206" t="s">
        <v>463</v>
      </c>
      <c r="B206" t="s">
        <v>464</v>
      </c>
      <c r="C206" t="s">
        <v>27</v>
      </c>
      <c r="D206" t="s">
        <v>33</v>
      </c>
      <c r="E206" t="s">
        <v>34</v>
      </c>
      <c r="F206">
        <v>1562</v>
      </c>
      <c r="G206">
        <v>50</v>
      </c>
      <c r="H206">
        <v>781</v>
      </c>
      <c r="I206">
        <v>3.4</v>
      </c>
      <c r="J206">
        <v>297</v>
      </c>
      <c r="K206">
        <v>2</v>
      </c>
      <c r="L206">
        <v>1562</v>
      </c>
      <c r="M206" s="1">
        <v>45324</v>
      </c>
      <c r="N206" t="s">
        <v>71</v>
      </c>
      <c r="O206">
        <f t="shared" si="9"/>
        <v>781</v>
      </c>
      <c r="P206">
        <f t="shared" si="10"/>
        <v>937.19999999999993</v>
      </c>
      <c r="Q206">
        <f t="shared" si="11"/>
        <v>-312.39999999999986</v>
      </c>
    </row>
    <row r="207" spans="1:17" x14ac:dyDescent="0.3">
      <c r="A207" t="s">
        <v>465</v>
      </c>
      <c r="B207" t="s">
        <v>466</v>
      </c>
      <c r="C207" t="s">
        <v>88</v>
      </c>
      <c r="D207" t="s">
        <v>23</v>
      </c>
      <c r="E207" t="s">
        <v>18</v>
      </c>
      <c r="F207">
        <v>1278</v>
      </c>
      <c r="G207">
        <v>20</v>
      </c>
      <c r="H207">
        <v>1022</v>
      </c>
      <c r="I207">
        <v>3.4</v>
      </c>
      <c r="J207">
        <v>484</v>
      </c>
      <c r="K207">
        <v>2</v>
      </c>
      <c r="L207">
        <v>2044</v>
      </c>
      <c r="M207" s="1">
        <v>45341</v>
      </c>
      <c r="N207" t="s">
        <v>75</v>
      </c>
      <c r="O207">
        <f t="shared" si="9"/>
        <v>256</v>
      </c>
      <c r="P207">
        <f t="shared" si="10"/>
        <v>766.8</v>
      </c>
      <c r="Q207">
        <f t="shared" si="11"/>
        <v>510.40000000000009</v>
      </c>
    </row>
    <row r="208" spans="1:17" x14ac:dyDescent="0.3">
      <c r="A208" t="s">
        <v>467</v>
      </c>
      <c r="B208" t="s">
        <v>468</v>
      </c>
      <c r="C208" t="s">
        <v>27</v>
      </c>
      <c r="D208" t="s">
        <v>17</v>
      </c>
      <c r="E208" t="s">
        <v>18</v>
      </c>
      <c r="F208">
        <v>2137</v>
      </c>
      <c r="G208">
        <v>25</v>
      </c>
      <c r="H208">
        <v>1603</v>
      </c>
      <c r="I208">
        <v>3.7</v>
      </c>
      <c r="J208">
        <v>243</v>
      </c>
      <c r="K208">
        <v>1</v>
      </c>
      <c r="L208">
        <v>1603</v>
      </c>
      <c r="M208" s="1">
        <v>45881</v>
      </c>
      <c r="N208" t="s">
        <v>49</v>
      </c>
      <c r="O208">
        <f t="shared" si="9"/>
        <v>534</v>
      </c>
      <c r="P208">
        <f t="shared" si="10"/>
        <v>1282.2</v>
      </c>
      <c r="Q208">
        <f t="shared" si="11"/>
        <v>320.79999999999995</v>
      </c>
    </row>
    <row r="209" spans="1:17" x14ac:dyDescent="0.3">
      <c r="A209" t="s">
        <v>469</v>
      </c>
      <c r="B209" t="s">
        <v>470</v>
      </c>
      <c r="C209" t="s">
        <v>16</v>
      </c>
      <c r="D209" t="s">
        <v>46</v>
      </c>
      <c r="E209" t="s">
        <v>34</v>
      </c>
      <c r="F209">
        <v>9918</v>
      </c>
      <c r="G209">
        <v>20</v>
      </c>
      <c r="H209">
        <v>7934</v>
      </c>
      <c r="I209">
        <v>4</v>
      </c>
      <c r="J209">
        <v>125</v>
      </c>
      <c r="K209">
        <v>1</v>
      </c>
      <c r="L209">
        <v>7934</v>
      </c>
      <c r="M209" s="1">
        <v>45897</v>
      </c>
      <c r="N209" t="s">
        <v>85</v>
      </c>
      <c r="O209">
        <f t="shared" si="9"/>
        <v>1984</v>
      </c>
      <c r="P209">
        <f t="shared" si="10"/>
        <v>5950.8</v>
      </c>
      <c r="Q209">
        <f t="shared" si="11"/>
        <v>1983.1999999999998</v>
      </c>
    </row>
    <row r="210" spans="1:17" x14ac:dyDescent="0.3">
      <c r="A210" t="s">
        <v>471</v>
      </c>
      <c r="B210" t="s">
        <v>472</v>
      </c>
      <c r="C210" t="s">
        <v>22</v>
      </c>
      <c r="D210" t="s">
        <v>33</v>
      </c>
      <c r="E210" t="s">
        <v>34</v>
      </c>
      <c r="F210">
        <v>4809</v>
      </c>
      <c r="G210">
        <v>25</v>
      </c>
      <c r="H210">
        <v>3607</v>
      </c>
      <c r="I210">
        <v>4.5</v>
      </c>
      <c r="J210">
        <v>61</v>
      </c>
      <c r="K210">
        <v>1</v>
      </c>
      <c r="L210">
        <v>3607</v>
      </c>
      <c r="M210" s="1">
        <v>45444</v>
      </c>
      <c r="N210" t="s">
        <v>38</v>
      </c>
      <c r="O210">
        <f t="shared" si="9"/>
        <v>1202</v>
      </c>
      <c r="P210">
        <f t="shared" si="10"/>
        <v>2885.4</v>
      </c>
      <c r="Q210">
        <f t="shared" si="11"/>
        <v>721.59999999999991</v>
      </c>
    </row>
    <row r="211" spans="1:17" x14ac:dyDescent="0.3">
      <c r="A211" t="s">
        <v>473</v>
      </c>
      <c r="B211" t="s">
        <v>474</v>
      </c>
      <c r="C211" t="s">
        <v>37</v>
      </c>
      <c r="D211" t="s">
        <v>53</v>
      </c>
      <c r="E211" t="s">
        <v>34</v>
      </c>
      <c r="F211">
        <v>3163</v>
      </c>
      <c r="G211">
        <v>20</v>
      </c>
      <c r="H211">
        <v>2530</v>
      </c>
      <c r="I211">
        <v>4</v>
      </c>
      <c r="J211">
        <v>146</v>
      </c>
      <c r="K211">
        <v>1</v>
      </c>
      <c r="L211">
        <v>2530</v>
      </c>
      <c r="M211" s="1">
        <v>45766</v>
      </c>
      <c r="N211" t="s">
        <v>78</v>
      </c>
      <c r="O211">
        <f t="shared" si="9"/>
        <v>633</v>
      </c>
      <c r="P211">
        <f t="shared" si="10"/>
        <v>1897.8</v>
      </c>
      <c r="Q211">
        <f t="shared" si="11"/>
        <v>632.20000000000005</v>
      </c>
    </row>
    <row r="212" spans="1:17" x14ac:dyDescent="0.3">
      <c r="A212" t="s">
        <v>475</v>
      </c>
      <c r="B212" t="s">
        <v>476</v>
      </c>
      <c r="C212" t="s">
        <v>37</v>
      </c>
      <c r="D212" t="s">
        <v>46</v>
      </c>
      <c r="E212" t="s">
        <v>74</v>
      </c>
      <c r="F212">
        <v>6561</v>
      </c>
      <c r="G212">
        <v>15</v>
      </c>
      <c r="H212">
        <v>5577</v>
      </c>
      <c r="I212">
        <v>4.0999999999999996</v>
      </c>
      <c r="J212">
        <v>29</v>
      </c>
      <c r="K212">
        <v>1</v>
      </c>
      <c r="L212">
        <v>5577</v>
      </c>
      <c r="M212" s="1">
        <v>45752</v>
      </c>
      <c r="N212" t="s">
        <v>102</v>
      </c>
      <c r="O212">
        <f t="shared" si="9"/>
        <v>984</v>
      </c>
      <c r="P212">
        <f t="shared" si="10"/>
        <v>3936.6</v>
      </c>
      <c r="Q212">
        <f t="shared" si="11"/>
        <v>1640.4</v>
      </c>
    </row>
    <row r="213" spans="1:17" x14ac:dyDescent="0.3">
      <c r="A213" t="s">
        <v>477</v>
      </c>
      <c r="B213" t="s">
        <v>478</v>
      </c>
      <c r="C213" t="s">
        <v>22</v>
      </c>
      <c r="D213" t="s">
        <v>28</v>
      </c>
      <c r="E213" t="s">
        <v>34</v>
      </c>
      <c r="F213">
        <v>7809</v>
      </c>
      <c r="G213">
        <v>25</v>
      </c>
      <c r="H213">
        <v>5857</v>
      </c>
      <c r="I213">
        <v>4</v>
      </c>
      <c r="J213">
        <v>20</v>
      </c>
      <c r="K213">
        <v>3</v>
      </c>
      <c r="L213">
        <v>17571</v>
      </c>
      <c r="M213" s="1">
        <v>45484</v>
      </c>
      <c r="N213" t="s">
        <v>54</v>
      </c>
      <c r="O213">
        <f t="shared" si="9"/>
        <v>1952</v>
      </c>
      <c r="P213">
        <f t="shared" si="10"/>
        <v>4685.3999999999996</v>
      </c>
      <c r="Q213">
        <f t="shared" si="11"/>
        <v>3514.8000000000011</v>
      </c>
    </row>
    <row r="214" spans="1:17" x14ac:dyDescent="0.3">
      <c r="A214" t="s">
        <v>479</v>
      </c>
      <c r="B214" t="s">
        <v>480</v>
      </c>
      <c r="C214" t="s">
        <v>88</v>
      </c>
      <c r="D214" t="s">
        <v>33</v>
      </c>
      <c r="E214" t="s">
        <v>34</v>
      </c>
      <c r="F214">
        <v>1022</v>
      </c>
      <c r="G214">
        <v>15</v>
      </c>
      <c r="H214">
        <v>869</v>
      </c>
      <c r="I214">
        <v>4.3</v>
      </c>
      <c r="J214">
        <v>217</v>
      </c>
      <c r="K214">
        <v>4</v>
      </c>
      <c r="L214">
        <v>3476</v>
      </c>
      <c r="M214" s="1">
        <v>45412</v>
      </c>
      <c r="N214" t="s">
        <v>168</v>
      </c>
      <c r="O214">
        <f t="shared" si="9"/>
        <v>153</v>
      </c>
      <c r="P214">
        <f t="shared" si="10"/>
        <v>613.19999999999993</v>
      </c>
      <c r="Q214">
        <f t="shared" si="11"/>
        <v>1023.2000000000003</v>
      </c>
    </row>
    <row r="215" spans="1:17" x14ac:dyDescent="0.3">
      <c r="A215" t="s">
        <v>481</v>
      </c>
      <c r="B215" t="s">
        <v>482</v>
      </c>
      <c r="C215" t="s">
        <v>52</v>
      </c>
      <c r="D215" t="s">
        <v>17</v>
      </c>
      <c r="E215" t="s">
        <v>34</v>
      </c>
      <c r="F215">
        <v>3308</v>
      </c>
      <c r="G215">
        <v>20</v>
      </c>
      <c r="H215">
        <v>2646</v>
      </c>
      <c r="I215">
        <v>3.7</v>
      </c>
      <c r="J215">
        <v>165</v>
      </c>
      <c r="K215">
        <v>1</v>
      </c>
      <c r="L215">
        <v>2646</v>
      </c>
      <c r="M215" s="1">
        <v>45607</v>
      </c>
      <c r="N215" t="s">
        <v>141</v>
      </c>
      <c r="O215">
        <f t="shared" si="9"/>
        <v>662</v>
      </c>
      <c r="P215">
        <f t="shared" si="10"/>
        <v>1984.8</v>
      </c>
      <c r="Q215">
        <f t="shared" si="11"/>
        <v>661.2</v>
      </c>
    </row>
    <row r="216" spans="1:17" x14ac:dyDescent="0.3">
      <c r="A216" t="s">
        <v>483</v>
      </c>
      <c r="B216" t="s">
        <v>484</v>
      </c>
      <c r="C216" t="s">
        <v>27</v>
      </c>
      <c r="D216" t="s">
        <v>23</v>
      </c>
      <c r="E216" t="s">
        <v>34</v>
      </c>
      <c r="F216">
        <v>2454</v>
      </c>
      <c r="G216">
        <v>20</v>
      </c>
      <c r="H216">
        <v>1963</v>
      </c>
      <c r="I216">
        <v>4</v>
      </c>
      <c r="J216">
        <v>76</v>
      </c>
      <c r="K216">
        <v>1</v>
      </c>
      <c r="L216">
        <v>1963</v>
      </c>
      <c r="M216" s="1">
        <v>45518</v>
      </c>
      <c r="N216" t="s">
        <v>58</v>
      </c>
      <c r="O216">
        <f t="shared" si="9"/>
        <v>491</v>
      </c>
      <c r="P216">
        <f t="shared" si="10"/>
        <v>1472.3999999999999</v>
      </c>
      <c r="Q216">
        <f t="shared" si="11"/>
        <v>490.60000000000014</v>
      </c>
    </row>
    <row r="217" spans="1:17" x14ac:dyDescent="0.3">
      <c r="A217" t="s">
        <v>485</v>
      </c>
      <c r="B217" t="s">
        <v>486</v>
      </c>
      <c r="C217" t="s">
        <v>37</v>
      </c>
      <c r="D217" t="s">
        <v>41</v>
      </c>
      <c r="E217" t="s">
        <v>34</v>
      </c>
      <c r="F217">
        <v>1216</v>
      </c>
      <c r="G217">
        <v>15</v>
      </c>
      <c r="H217">
        <v>1034</v>
      </c>
      <c r="I217">
        <v>4.3</v>
      </c>
      <c r="J217">
        <v>318</v>
      </c>
      <c r="K217">
        <v>1</v>
      </c>
      <c r="L217">
        <v>1034</v>
      </c>
      <c r="M217" s="1">
        <v>45543</v>
      </c>
      <c r="N217" t="s">
        <v>168</v>
      </c>
      <c r="O217">
        <f t="shared" si="9"/>
        <v>182</v>
      </c>
      <c r="P217">
        <f t="shared" si="10"/>
        <v>729.6</v>
      </c>
      <c r="Q217">
        <f t="shared" si="11"/>
        <v>304.39999999999998</v>
      </c>
    </row>
    <row r="218" spans="1:17" x14ac:dyDescent="0.3">
      <c r="A218" t="s">
        <v>487</v>
      </c>
      <c r="B218" t="s">
        <v>488</v>
      </c>
      <c r="C218" t="s">
        <v>27</v>
      </c>
      <c r="D218" t="s">
        <v>53</v>
      </c>
      <c r="E218" t="s">
        <v>18</v>
      </c>
      <c r="F218">
        <v>6792</v>
      </c>
      <c r="G218">
        <v>30</v>
      </c>
      <c r="H218">
        <v>4754</v>
      </c>
      <c r="I218">
        <v>4.2</v>
      </c>
      <c r="J218">
        <v>21</v>
      </c>
      <c r="K218">
        <v>1</v>
      </c>
      <c r="L218">
        <v>4754</v>
      </c>
      <c r="M218" s="1">
        <v>45851</v>
      </c>
      <c r="N218" t="s">
        <v>168</v>
      </c>
      <c r="O218">
        <f t="shared" si="9"/>
        <v>2038</v>
      </c>
      <c r="P218">
        <f t="shared" si="10"/>
        <v>4075.2</v>
      </c>
      <c r="Q218">
        <f t="shared" si="11"/>
        <v>678.80000000000018</v>
      </c>
    </row>
    <row r="219" spans="1:17" x14ac:dyDescent="0.3">
      <c r="A219" t="s">
        <v>489</v>
      </c>
      <c r="B219" t="s">
        <v>490</v>
      </c>
      <c r="C219" t="s">
        <v>37</v>
      </c>
      <c r="D219" t="s">
        <v>109</v>
      </c>
      <c r="E219" t="s">
        <v>18</v>
      </c>
      <c r="F219">
        <v>825</v>
      </c>
      <c r="G219">
        <v>30</v>
      </c>
      <c r="H219">
        <v>578</v>
      </c>
      <c r="I219">
        <v>4.0999999999999996</v>
      </c>
      <c r="J219">
        <v>147</v>
      </c>
      <c r="K219">
        <v>1</v>
      </c>
      <c r="L219">
        <v>578</v>
      </c>
      <c r="M219" s="1">
        <v>45937</v>
      </c>
      <c r="N219" t="s">
        <v>75</v>
      </c>
      <c r="O219">
        <f t="shared" si="9"/>
        <v>247</v>
      </c>
      <c r="P219">
        <f t="shared" si="10"/>
        <v>495</v>
      </c>
      <c r="Q219">
        <f t="shared" si="11"/>
        <v>83</v>
      </c>
    </row>
    <row r="220" spans="1:17" x14ac:dyDescent="0.3">
      <c r="A220" t="s">
        <v>491</v>
      </c>
      <c r="B220" t="s">
        <v>97</v>
      </c>
      <c r="C220" t="s">
        <v>22</v>
      </c>
      <c r="D220" t="s">
        <v>17</v>
      </c>
      <c r="E220" t="s">
        <v>34</v>
      </c>
      <c r="F220">
        <v>4856</v>
      </c>
      <c r="G220">
        <v>10</v>
      </c>
      <c r="H220">
        <v>4370</v>
      </c>
      <c r="I220">
        <v>4.0999999999999996</v>
      </c>
      <c r="J220">
        <v>188</v>
      </c>
      <c r="K220">
        <v>1</v>
      </c>
      <c r="L220">
        <v>4370</v>
      </c>
      <c r="M220" s="1">
        <v>45923</v>
      </c>
      <c r="N220" t="s">
        <v>168</v>
      </c>
      <c r="O220">
        <f t="shared" si="9"/>
        <v>486</v>
      </c>
      <c r="P220">
        <f t="shared" si="10"/>
        <v>2913.6</v>
      </c>
      <c r="Q220">
        <f t="shared" si="11"/>
        <v>1456.4</v>
      </c>
    </row>
    <row r="221" spans="1:17" x14ac:dyDescent="0.3">
      <c r="A221" t="s">
        <v>492</v>
      </c>
      <c r="B221" t="s">
        <v>493</v>
      </c>
      <c r="C221" t="s">
        <v>22</v>
      </c>
      <c r="D221" t="s">
        <v>41</v>
      </c>
      <c r="E221" t="s">
        <v>34</v>
      </c>
      <c r="F221">
        <v>549</v>
      </c>
      <c r="G221">
        <v>25</v>
      </c>
      <c r="H221">
        <v>412</v>
      </c>
      <c r="I221">
        <v>4.3</v>
      </c>
      <c r="J221">
        <v>195</v>
      </c>
      <c r="K221">
        <v>1</v>
      </c>
      <c r="L221">
        <v>412</v>
      </c>
      <c r="M221" s="1">
        <v>45585</v>
      </c>
      <c r="N221" t="s">
        <v>61</v>
      </c>
      <c r="O221">
        <f t="shared" si="9"/>
        <v>137</v>
      </c>
      <c r="P221">
        <f t="shared" si="10"/>
        <v>329.4</v>
      </c>
      <c r="Q221">
        <f t="shared" si="11"/>
        <v>82.600000000000023</v>
      </c>
    </row>
    <row r="222" spans="1:17" x14ac:dyDescent="0.3">
      <c r="A222" t="s">
        <v>494</v>
      </c>
      <c r="B222" t="s">
        <v>495</v>
      </c>
      <c r="C222" t="s">
        <v>116</v>
      </c>
      <c r="D222" t="s">
        <v>23</v>
      </c>
      <c r="E222" t="s">
        <v>18</v>
      </c>
      <c r="F222">
        <v>2009</v>
      </c>
      <c r="G222">
        <v>15</v>
      </c>
      <c r="H222">
        <v>1708</v>
      </c>
      <c r="I222">
        <v>5</v>
      </c>
      <c r="J222">
        <v>170</v>
      </c>
      <c r="K222">
        <v>1</v>
      </c>
      <c r="L222">
        <v>1708</v>
      </c>
      <c r="M222" s="1">
        <v>45654</v>
      </c>
      <c r="N222" t="s">
        <v>141</v>
      </c>
      <c r="O222">
        <f t="shared" si="9"/>
        <v>301</v>
      </c>
      <c r="P222">
        <f t="shared" si="10"/>
        <v>1205.3999999999999</v>
      </c>
      <c r="Q222">
        <f t="shared" si="11"/>
        <v>502.60000000000014</v>
      </c>
    </row>
    <row r="223" spans="1:17" x14ac:dyDescent="0.3">
      <c r="A223" t="s">
        <v>496</v>
      </c>
      <c r="B223" t="s">
        <v>497</v>
      </c>
      <c r="C223" t="s">
        <v>57</v>
      </c>
      <c r="D223" t="s">
        <v>41</v>
      </c>
      <c r="E223" t="s">
        <v>34</v>
      </c>
      <c r="F223">
        <v>1386</v>
      </c>
      <c r="G223">
        <v>70</v>
      </c>
      <c r="H223">
        <v>416</v>
      </c>
      <c r="I223">
        <v>3.7</v>
      </c>
      <c r="J223">
        <v>361</v>
      </c>
      <c r="K223">
        <v>1</v>
      </c>
      <c r="L223">
        <v>416</v>
      </c>
      <c r="M223" s="1">
        <v>45374</v>
      </c>
      <c r="N223" t="s">
        <v>78</v>
      </c>
      <c r="O223">
        <f t="shared" si="9"/>
        <v>970</v>
      </c>
      <c r="P223">
        <f t="shared" si="10"/>
        <v>831.6</v>
      </c>
      <c r="Q223">
        <f t="shared" si="11"/>
        <v>-415.6</v>
      </c>
    </row>
    <row r="224" spans="1:17" x14ac:dyDescent="0.3">
      <c r="A224" t="s">
        <v>498</v>
      </c>
      <c r="B224" t="s">
        <v>327</v>
      </c>
      <c r="C224" t="s">
        <v>52</v>
      </c>
      <c r="D224" t="s">
        <v>41</v>
      </c>
      <c r="E224" t="s">
        <v>34</v>
      </c>
      <c r="F224">
        <v>2339</v>
      </c>
      <c r="G224">
        <v>10</v>
      </c>
      <c r="H224">
        <v>2105</v>
      </c>
      <c r="I224">
        <v>5</v>
      </c>
      <c r="J224">
        <v>48</v>
      </c>
      <c r="K224">
        <v>2</v>
      </c>
      <c r="L224">
        <v>4210</v>
      </c>
      <c r="M224" s="1">
        <v>45376</v>
      </c>
      <c r="N224" t="s">
        <v>168</v>
      </c>
      <c r="O224">
        <f t="shared" si="9"/>
        <v>234</v>
      </c>
      <c r="P224">
        <f t="shared" si="10"/>
        <v>1403.3999999999999</v>
      </c>
      <c r="Q224">
        <f t="shared" si="11"/>
        <v>1403.2000000000003</v>
      </c>
    </row>
    <row r="225" spans="1:17" x14ac:dyDescent="0.3">
      <c r="A225" t="s">
        <v>499</v>
      </c>
      <c r="B225" t="s">
        <v>500</v>
      </c>
      <c r="C225" t="s">
        <v>45</v>
      </c>
      <c r="D225" t="s">
        <v>23</v>
      </c>
      <c r="E225" t="s">
        <v>34</v>
      </c>
      <c r="F225">
        <v>2672</v>
      </c>
      <c r="G225">
        <v>15</v>
      </c>
      <c r="H225">
        <v>2271</v>
      </c>
      <c r="I225">
        <v>3.7</v>
      </c>
      <c r="J225">
        <v>75</v>
      </c>
      <c r="K225">
        <v>3</v>
      </c>
      <c r="L225">
        <v>6813</v>
      </c>
      <c r="M225" s="1">
        <v>45778</v>
      </c>
      <c r="N225" t="s">
        <v>141</v>
      </c>
      <c r="O225">
        <f t="shared" si="9"/>
        <v>401</v>
      </c>
      <c r="P225">
        <f t="shared" si="10"/>
        <v>1603.2</v>
      </c>
      <c r="Q225">
        <f t="shared" si="11"/>
        <v>2003.3999999999999</v>
      </c>
    </row>
    <row r="226" spans="1:17" x14ac:dyDescent="0.3">
      <c r="A226" t="s">
        <v>501</v>
      </c>
      <c r="B226" t="s">
        <v>502</v>
      </c>
      <c r="C226" t="s">
        <v>16</v>
      </c>
      <c r="D226" t="s">
        <v>109</v>
      </c>
      <c r="E226" t="s">
        <v>18</v>
      </c>
      <c r="F226">
        <v>2133</v>
      </c>
      <c r="G226">
        <v>0</v>
      </c>
      <c r="H226">
        <v>2133</v>
      </c>
      <c r="I226">
        <v>3</v>
      </c>
      <c r="J226">
        <v>144</v>
      </c>
      <c r="K226">
        <v>1</v>
      </c>
      <c r="L226">
        <v>2133</v>
      </c>
      <c r="M226" s="1">
        <v>46021</v>
      </c>
      <c r="N226" t="s">
        <v>189</v>
      </c>
      <c r="O226">
        <f t="shared" si="9"/>
        <v>0</v>
      </c>
      <c r="P226">
        <f t="shared" si="10"/>
        <v>1279.8</v>
      </c>
      <c r="Q226">
        <f t="shared" si="11"/>
        <v>853.2</v>
      </c>
    </row>
    <row r="227" spans="1:17" x14ac:dyDescent="0.3">
      <c r="A227" t="s">
        <v>503</v>
      </c>
      <c r="B227" t="s">
        <v>504</v>
      </c>
      <c r="C227" t="s">
        <v>116</v>
      </c>
      <c r="D227" t="s">
        <v>17</v>
      </c>
      <c r="E227" t="s">
        <v>34</v>
      </c>
      <c r="F227">
        <v>5418</v>
      </c>
      <c r="G227">
        <v>20</v>
      </c>
      <c r="H227">
        <v>4334</v>
      </c>
      <c r="I227">
        <v>3.8</v>
      </c>
      <c r="J227">
        <v>60</v>
      </c>
      <c r="K227">
        <v>2</v>
      </c>
      <c r="L227">
        <v>8668</v>
      </c>
      <c r="M227" s="1">
        <v>45997</v>
      </c>
      <c r="N227" t="s">
        <v>19</v>
      </c>
      <c r="O227">
        <f t="shared" si="9"/>
        <v>1084</v>
      </c>
      <c r="P227">
        <f t="shared" si="10"/>
        <v>3250.7999999999997</v>
      </c>
      <c r="Q227">
        <f t="shared" si="11"/>
        <v>2166.4000000000005</v>
      </c>
    </row>
    <row r="228" spans="1:17" x14ac:dyDescent="0.3">
      <c r="A228" t="s">
        <v>505</v>
      </c>
      <c r="B228" t="s">
        <v>506</v>
      </c>
      <c r="C228" t="s">
        <v>22</v>
      </c>
      <c r="D228" t="s">
        <v>23</v>
      </c>
      <c r="E228" t="s">
        <v>34</v>
      </c>
      <c r="F228">
        <v>3229</v>
      </c>
      <c r="G228">
        <v>40</v>
      </c>
      <c r="H228">
        <v>1937</v>
      </c>
      <c r="I228">
        <v>4.3</v>
      </c>
      <c r="J228">
        <v>76</v>
      </c>
      <c r="K228">
        <v>1</v>
      </c>
      <c r="L228">
        <v>1937</v>
      </c>
      <c r="M228" s="1">
        <v>45920</v>
      </c>
      <c r="N228" t="s">
        <v>150</v>
      </c>
      <c r="O228">
        <f t="shared" si="9"/>
        <v>1292</v>
      </c>
      <c r="P228">
        <f t="shared" si="10"/>
        <v>1937.3999999999999</v>
      </c>
      <c r="Q228">
        <f t="shared" si="11"/>
        <v>-0.39999999999986358</v>
      </c>
    </row>
    <row r="229" spans="1:17" x14ac:dyDescent="0.3">
      <c r="A229" t="s">
        <v>507</v>
      </c>
      <c r="B229" t="s">
        <v>508</v>
      </c>
      <c r="C229" t="s">
        <v>22</v>
      </c>
      <c r="D229" t="s">
        <v>28</v>
      </c>
      <c r="E229" t="s">
        <v>34</v>
      </c>
      <c r="F229">
        <v>6010</v>
      </c>
      <c r="G229">
        <v>15</v>
      </c>
      <c r="H229">
        <v>5108</v>
      </c>
      <c r="I229">
        <v>5</v>
      </c>
      <c r="J229">
        <v>287</v>
      </c>
      <c r="K229">
        <v>4</v>
      </c>
      <c r="L229">
        <v>20432</v>
      </c>
      <c r="M229" s="1">
        <v>45734</v>
      </c>
      <c r="N229" t="s">
        <v>85</v>
      </c>
      <c r="O229">
        <f t="shared" si="9"/>
        <v>902</v>
      </c>
      <c r="P229">
        <f t="shared" si="10"/>
        <v>3606</v>
      </c>
      <c r="Q229">
        <f t="shared" si="11"/>
        <v>6008</v>
      </c>
    </row>
    <row r="230" spans="1:17" x14ac:dyDescent="0.3">
      <c r="A230" t="s">
        <v>509</v>
      </c>
      <c r="B230" t="s">
        <v>510</v>
      </c>
      <c r="C230" t="s">
        <v>45</v>
      </c>
      <c r="D230" t="s">
        <v>28</v>
      </c>
      <c r="E230" t="s">
        <v>34</v>
      </c>
      <c r="F230">
        <v>6831</v>
      </c>
      <c r="G230">
        <v>10</v>
      </c>
      <c r="H230">
        <v>6148</v>
      </c>
      <c r="I230">
        <v>3.7</v>
      </c>
      <c r="J230">
        <v>379</v>
      </c>
      <c r="K230">
        <v>1</v>
      </c>
      <c r="L230">
        <v>6148</v>
      </c>
      <c r="M230" s="1">
        <v>46020</v>
      </c>
      <c r="N230" t="s">
        <v>58</v>
      </c>
      <c r="O230">
        <f t="shared" si="9"/>
        <v>683</v>
      </c>
      <c r="P230">
        <f t="shared" si="10"/>
        <v>4098.5999999999995</v>
      </c>
      <c r="Q230">
        <f t="shared" si="11"/>
        <v>2049.4000000000005</v>
      </c>
    </row>
    <row r="231" spans="1:17" x14ac:dyDescent="0.3">
      <c r="A231" t="s">
        <v>511</v>
      </c>
      <c r="B231" t="s">
        <v>512</v>
      </c>
      <c r="C231" t="s">
        <v>57</v>
      </c>
      <c r="D231" t="s">
        <v>23</v>
      </c>
      <c r="E231" t="s">
        <v>18</v>
      </c>
      <c r="F231">
        <v>832</v>
      </c>
      <c r="G231">
        <v>50</v>
      </c>
      <c r="H231">
        <v>416</v>
      </c>
      <c r="I231">
        <v>4.3</v>
      </c>
      <c r="J231">
        <v>287</v>
      </c>
      <c r="K231">
        <v>1</v>
      </c>
      <c r="L231">
        <v>416</v>
      </c>
      <c r="M231" s="1">
        <v>45568</v>
      </c>
      <c r="N231" t="s">
        <v>29</v>
      </c>
      <c r="O231">
        <f t="shared" si="9"/>
        <v>416</v>
      </c>
      <c r="P231">
        <f t="shared" si="10"/>
        <v>499.2</v>
      </c>
      <c r="Q231">
        <f t="shared" si="11"/>
        <v>-83.199999999999989</v>
      </c>
    </row>
    <row r="232" spans="1:17" x14ac:dyDescent="0.3">
      <c r="A232" t="s">
        <v>513</v>
      </c>
      <c r="B232" t="s">
        <v>514</v>
      </c>
      <c r="C232" t="s">
        <v>116</v>
      </c>
      <c r="D232" t="s">
        <v>41</v>
      </c>
      <c r="E232" t="s">
        <v>34</v>
      </c>
      <c r="F232">
        <v>2488</v>
      </c>
      <c r="G232">
        <v>20</v>
      </c>
      <c r="H232">
        <v>1990</v>
      </c>
      <c r="I232">
        <v>3.4</v>
      </c>
      <c r="J232">
        <v>405</v>
      </c>
      <c r="K232">
        <v>1</v>
      </c>
      <c r="L232">
        <v>1990</v>
      </c>
      <c r="M232" s="1">
        <v>45859</v>
      </c>
      <c r="N232" t="s">
        <v>19</v>
      </c>
      <c r="O232">
        <f t="shared" si="9"/>
        <v>498</v>
      </c>
      <c r="P232">
        <f t="shared" si="10"/>
        <v>1492.8</v>
      </c>
      <c r="Q232">
        <f t="shared" si="11"/>
        <v>497.20000000000005</v>
      </c>
    </row>
    <row r="233" spans="1:17" x14ac:dyDescent="0.3">
      <c r="A233" t="s">
        <v>515</v>
      </c>
      <c r="B233" t="s">
        <v>516</v>
      </c>
      <c r="C233" t="s">
        <v>22</v>
      </c>
      <c r="D233" t="s">
        <v>28</v>
      </c>
      <c r="E233" t="s">
        <v>34</v>
      </c>
      <c r="F233">
        <v>4999</v>
      </c>
      <c r="G233">
        <v>30</v>
      </c>
      <c r="H233">
        <v>3499</v>
      </c>
      <c r="I233">
        <v>5</v>
      </c>
      <c r="J233">
        <v>347</v>
      </c>
      <c r="K233">
        <v>3</v>
      </c>
      <c r="L233">
        <v>10497</v>
      </c>
      <c r="M233" s="1">
        <v>45540</v>
      </c>
      <c r="N233" t="s">
        <v>54</v>
      </c>
      <c r="O233">
        <f t="shared" si="9"/>
        <v>1500</v>
      </c>
      <c r="P233">
        <f t="shared" si="10"/>
        <v>2999.4</v>
      </c>
      <c r="Q233">
        <f t="shared" si="11"/>
        <v>1498.7999999999997</v>
      </c>
    </row>
    <row r="234" spans="1:17" x14ac:dyDescent="0.3">
      <c r="A234" t="s">
        <v>517</v>
      </c>
      <c r="B234" t="s">
        <v>518</v>
      </c>
      <c r="C234" t="s">
        <v>52</v>
      </c>
      <c r="D234" t="s">
        <v>46</v>
      </c>
      <c r="E234" t="s">
        <v>34</v>
      </c>
      <c r="F234">
        <v>5895</v>
      </c>
      <c r="G234">
        <v>20</v>
      </c>
      <c r="H234">
        <v>4716</v>
      </c>
      <c r="I234">
        <v>4.7</v>
      </c>
      <c r="J234">
        <v>685</v>
      </c>
      <c r="K234">
        <v>1</v>
      </c>
      <c r="L234">
        <v>4716</v>
      </c>
      <c r="M234" s="1">
        <v>45463</v>
      </c>
      <c r="N234" t="s">
        <v>71</v>
      </c>
      <c r="O234">
        <f t="shared" si="9"/>
        <v>1179</v>
      </c>
      <c r="P234">
        <f t="shared" si="10"/>
        <v>3537</v>
      </c>
      <c r="Q234">
        <f t="shared" si="11"/>
        <v>1179</v>
      </c>
    </row>
    <row r="235" spans="1:17" x14ac:dyDescent="0.3">
      <c r="A235" t="s">
        <v>519</v>
      </c>
      <c r="B235" t="s">
        <v>520</v>
      </c>
      <c r="C235" t="s">
        <v>16</v>
      </c>
      <c r="D235" t="s">
        <v>53</v>
      </c>
      <c r="E235" t="s">
        <v>34</v>
      </c>
      <c r="F235">
        <v>4497</v>
      </c>
      <c r="G235">
        <v>15</v>
      </c>
      <c r="H235">
        <v>3822</v>
      </c>
      <c r="I235">
        <v>3.9</v>
      </c>
      <c r="J235">
        <v>39</v>
      </c>
      <c r="K235">
        <v>2</v>
      </c>
      <c r="L235">
        <v>7644</v>
      </c>
      <c r="M235" s="1">
        <v>45799</v>
      </c>
      <c r="N235" t="s">
        <v>150</v>
      </c>
      <c r="O235">
        <f t="shared" si="9"/>
        <v>675</v>
      </c>
      <c r="P235">
        <f t="shared" si="10"/>
        <v>2698.2</v>
      </c>
      <c r="Q235">
        <f t="shared" si="11"/>
        <v>2247.6000000000004</v>
      </c>
    </row>
    <row r="236" spans="1:17" x14ac:dyDescent="0.3">
      <c r="A236" t="s">
        <v>521</v>
      </c>
      <c r="B236" t="s">
        <v>522</v>
      </c>
      <c r="C236" t="s">
        <v>32</v>
      </c>
      <c r="D236" t="s">
        <v>46</v>
      </c>
      <c r="E236" t="s">
        <v>161</v>
      </c>
      <c r="F236">
        <v>1600</v>
      </c>
      <c r="G236">
        <v>50</v>
      </c>
      <c r="H236">
        <v>800</v>
      </c>
      <c r="I236">
        <v>3.2</v>
      </c>
      <c r="J236">
        <v>546</v>
      </c>
      <c r="K236">
        <v>2</v>
      </c>
      <c r="L236">
        <v>1600</v>
      </c>
      <c r="M236" s="1">
        <v>45681</v>
      </c>
      <c r="N236" t="s">
        <v>49</v>
      </c>
      <c r="O236">
        <f t="shared" si="9"/>
        <v>800</v>
      </c>
      <c r="P236">
        <f t="shared" si="10"/>
        <v>960</v>
      </c>
      <c r="Q236">
        <f t="shared" si="11"/>
        <v>-320</v>
      </c>
    </row>
    <row r="237" spans="1:17" x14ac:dyDescent="0.3">
      <c r="A237" t="s">
        <v>523</v>
      </c>
      <c r="B237" t="s">
        <v>524</v>
      </c>
      <c r="C237" t="s">
        <v>52</v>
      </c>
      <c r="D237" t="s">
        <v>46</v>
      </c>
      <c r="E237" t="s">
        <v>161</v>
      </c>
      <c r="F237">
        <v>6743</v>
      </c>
      <c r="G237">
        <v>25</v>
      </c>
      <c r="H237">
        <v>5057</v>
      </c>
      <c r="I237">
        <v>4.8</v>
      </c>
      <c r="J237">
        <v>320</v>
      </c>
      <c r="K237">
        <v>1</v>
      </c>
      <c r="L237">
        <v>5057</v>
      </c>
      <c r="M237" s="1">
        <v>45613</v>
      </c>
      <c r="N237" t="s">
        <v>85</v>
      </c>
      <c r="O237">
        <f t="shared" si="9"/>
        <v>1686</v>
      </c>
      <c r="P237">
        <f t="shared" si="10"/>
        <v>4045.7999999999997</v>
      </c>
      <c r="Q237">
        <f t="shared" si="11"/>
        <v>1011.2000000000003</v>
      </c>
    </row>
    <row r="238" spans="1:17" x14ac:dyDescent="0.3">
      <c r="A238" t="s">
        <v>525</v>
      </c>
      <c r="B238" t="s">
        <v>526</v>
      </c>
      <c r="C238" t="s">
        <v>16</v>
      </c>
      <c r="D238" t="s">
        <v>53</v>
      </c>
      <c r="E238" t="s">
        <v>74</v>
      </c>
      <c r="F238">
        <v>3330</v>
      </c>
      <c r="G238">
        <v>20</v>
      </c>
      <c r="H238">
        <v>2664</v>
      </c>
      <c r="I238">
        <v>4</v>
      </c>
      <c r="J238">
        <v>97</v>
      </c>
      <c r="K238">
        <v>2</v>
      </c>
      <c r="L238">
        <v>5328</v>
      </c>
      <c r="M238" s="1">
        <v>45694</v>
      </c>
      <c r="N238" t="s">
        <v>102</v>
      </c>
      <c r="O238">
        <f t="shared" si="9"/>
        <v>666</v>
      </c>
      <c r="P238">
        <f t="shared" si="10"/>
        <v>1998</v>
      </c>
      <c r="Q238">
        <f t="shared" si="11"/>
        <v>1332</v>
      </c>
    </row>
    <row r="239" spans="1:17" x14ac:dyDescent="0.3">
      <c r="A239" t="s">
        <v>527</v>
      </c>
      <c r="B239" t="s">
        <v>528</v>
      </c>
      <c r="C239" t="s">
        <v>45</v>
      </c>
      <c r="D239" t="s">
        <v>46</v>
      </c>
      <c r="E239" t="s">
        <v>18</v>
      </c>
      <c r="F239">
        <v>9053</v>
      </c>
      <c r="G239">
        <v>50</v>
      </c>
      <c r="H239">
        <v>4526</v>
      </c>
      <c r="I239">
        <v>4.7</v>
      </c>
      <c r="J239">
        <v>60</v>
      </c>
      <c r="K239">
        <v>1</v>
      </c>
      <c r="L239">
        <v>4526</v>
      </c>
      <c r="M239" s="1">
        <v>45590</v>
      </c>
      <c r="N239" t="s">
        <v>19</v>
      </c>
      <c r="O239">
        <f t="shared" si="9"/>
        <v>4527</v>
      </c>
      <c r="P239">
        <f t="shared" si="10"/>
        <v>5431.8</v>
      </c>
      <c r="Q239">
        <f t="shared" si="11"/>
        <v>-905.80000000000018</v>
      </c>
    </row>
    <row r="240" spans="1:17" x14ac:dyDescent="0.3">
      <c r="A240" t="s">
        <v>529</v>
      </c>
      <c r="B240" t="s">
        <v>530</v>
      </c>
      <c r="C240" t="s">
        <v>116</v>
      </c>
      <c r="D240" t="s">
        <v>28</v>
      </c>
      <c r="E240" t="s">
        <v>34</v>
      </c>
      <c r="F240">
        <v>3059</v>
      </c>
      <c r="G240">
        <v>30</v>
      </c>
      <c r="H240">
        <v>2141</v>
      </c>
      <c r="I240">
        <v>4.0999999999999996</v>
      </c>
      <c r="J240">
        <v>264</v>
      </c>
      <c r="K240">
        <v>1</v>
      </c>
      <c r="L240">
        <v>2141</v>
      </c>
      <c r="M240" s="1">
        <v>45678</v>
      </c>
      <c r="N240" t="s">
        <v>19</v>
      </c>
      <c r="O240">
        <f t="shared" si="9"/>
        <v>918</v>
      </c>
      <c r="P240">
        <f t="shared" si="10"/>
        <v>1835.3999999999999</v>
      </c>
      <c r="Q240">
        <f t="shared" si="11"/>
        <v>305.60000000000014</v>
      </c>
    </row>
    <row r="241" spans="1:17" x14ac:dyDescent="0.3">
      <c r="A241" t="s">
        <v>531</v>
      </c>
      <c r="B241" t="s">
        <v>532</v>
      </c>
      <c r="C241" t="s">
        <v>45</v>
      </c>
      <c r="D241" t="s">
        <v>41</v>
      </c>
      <c r="E241" t="s">
        <v>34</v>
      </c>
      <c r="F241">
        <v>2465</v>
      </c>
      <c r="G241">
        <v>50</v>
      </c>
      <c r="H241">
        <v>1232</v>
      </c>
      <c r="I241">
        <v>4.0999999999999996</v>
      </c>
      <c r="J241">
        <v>478</v>
      </c>
      <c r="K241">
        <v>1</v>
      </c>
      <c r="L241">
        <v>1232</v>
      </c>
      <c r="M241" s="1">
        <v>45329</v>
      </c>
      <c r="N241" t="s">
        <v>102</v>
      </c>
      <c r="O241">
        <f t="shared" si="9"/>
        <v>1233</v>
      </c>
      <c r="P241">
        <f t="shared" si="10"/>
        <v>1479</v>
      </c>
      <c r="Q241">
        <f t="shared" si="11"/>
        <v>-247</v>
      </c>
    </row>
    <row r="242" spans="1:17" x14ac:dyDescent="0.3">
      <c r="A242" t="s">
        <v>533</v>
      </c>
      <c r="B242" t="s">
        <v>534</v>
      </c>
      <c r="C242" t="s">
        <v>32</v>
      </c>
      <c r="D242" t="s">
        <v>17</v>
      </c>
      <c r="E242" t="s">
        <v>34</v>
      </c>
      <c r="F242">
        <v>2352</v>
      </c>
      <c r="G242">
        <v>25</v>
      </c>
      <c r="H242">
        <v>1764</v>
      </c>
      <c r="I242">
        <v>3.9</v>
      </c>
      <c r="J242">
        <v>91</v>
      </c>
      <c r="K242">
        <v>1</v>
      </c>
      <c r="L242">
        <v>1764</v>
      </c>
      <c r="M242" s="1">
        <v>45952</v>
      </c>
      <c r="N242" t="s">
        <v>189</v>
      </c>
      <c r="O242">
        <f t="shared" si="9"/>
        <v>588</v>
      </c>
      <c r="P242">
        <f t="shared" si="10"/>
        <v>1411.2</v>
      </c>
      <c r="Q242">
        <f t="shared" si="11"/>
        <v>352.79999999999995</v>
      </c>
    </row>
    <row r="243" spans="1:17" x14ac:dyDescent="0.3">
      <c r="A243" t="s">
        <v>535</v>
      </c>
      <c r="B243" t="s">
        <v>536</v>
      </c>
      <c r="C243" t="s">
        <v>32</v>
      </c>
      <c r="D243" t="s">
        <v>109</v>
      </c>
      <c r="E243" t="s">
        <v>18</v>
      </c>
      <c r="F243">
        <v>1549</v>
      </c>
      <c r="G243">
        <v>15</v>
      </c>
      <c r="H243">
        <v>1317</v>
      </c>
      <c r="I243">
        <v>4.4000000000000004</v>
      </c>
      <c r="J243">
        <v>67</v>
      </c>
      <c r="K243">
        <v>1</v>
      </c>
      <c r="L243">
        <v>1317</v>
      </c>
      <c r="M243" s="1">
        <v>45886</v>
      </c>
      <c r="N243" t="s">
        <v>54</v>
      </c>
      <c r="O243">
        <f t="shared" si="9"/>
        <v>232</v>
      </c>
      <c r="P243">
        <f t="shared" si="10"/>
        <v>929.4</v>
      </c>
      <c r="Q243">
        <f t="shared" si="11"/>
        <v>387.6</v>
      </c>
    </row>
    <row r="244" spans="1:17" x14ac:dyDescent="0.3">
      <c r="A244" t="s">
        <v>537</v>
      </c>
      <c r="B244" t="s">
        <v>538</v>
      </c>
      <c r="C244" t="s">
        <v>57</v>
      </c>
      <c r="D244" t="s">
        <v>41</v>
      </c>
      <c r="E244" t="s">
        <v>34</v>
      </c>
      <c r="F244">
        <v>2439</v>
      </c>
      <c r="G244">
        <v>15</v>
      </c>
      <c r="H244">
        <v>2073</v>
      </c>
      <c r="I244">
        <v>4.2</v>
      </c>
      <c r="J244">
        <v>39</v>
      </c>
      <c r="K244">
        <v>1</v>
      </c>
      <c r="L244">
        <v>2073</v>
      </c>
      <c r="M244" s="1">
        <v>45594</v>
      </c>
      <c r="N244" t="s">
        <v>71</v>
      </c>
      <c r="O244">
        <f t="shared" si="9"/>
        <v>366</v>
      </c>
      <c r="P244">
        <f t="shared" si="10"/>
        <v>1463.3999999999999</v>
      </c>
      <c r="Q244">
        <f t="shared" si="11"/>
        <v>609.60000000000014</v>
      </c>
    </row>
    <row r="245" spans="1:17" x14ac:dyDescent="0.3">
      <c r="A245" t="s">
        <v>539</v>
      </c>
      <c r="B245" t="s">
        <v>540</v>
      </c>
      <c r="C245" t="s">
        <v>116</v>
      </c>
      <c r="D245" t="s">
        <v>33</v>
      </c>
      <c r="E245" t="s">
        <v>34</v>
      </c>
      <c r="F245">
        <v>2195</v>
      </c>
      <c r="G245">
        <v>20</v>
      </c>
      <c r="H245">
        <v>1756</v>
      </c>
      <c r="I245">
        <v>4.4000000000000004</v>
      </c>
      <c r="J245">
        <v>180</v>
      </c>
      <c r="K245">
        <v>1</v>
      </c>
      <c r="L245">
        <v>1756</v>
      </c>
      <c r="M245" s="1">
        <v>45648</v>
      </c>
      <c r="N245" t="s">
        <v>168</v>
      </c>
      <c r="O245">
        <f t="shared" si="9"/>
        <v>439</v>
      </c>
      <c r="P245">
        <f t="shared" si="10"/>
        <v>1317</v>
      </c>
      <c r="Q245">
        <f t="shared" si="11"/>
        <v>439</v>
      </c>
    </row>
    <row r="246" spans="1:17" x14ac:dyDescent="0.3">
      <c r="A246" t="s">
        <v>541</v>
      </c>
      <c r="B246" t="s">
        <v>542</v>
      </c>
      <c r="C246" t="s">
        <v>27</v>
      </c>
      <c r="D246" t="s">
        <v>33</v>
      </c>
      <c r="E246" t="s">
        <v>34</v>
      </c>
      <c r="F246">
        <v>973</v>
      </c>
      <c r="G246">
        <v>40</v>
      </c>
      <c r="H246">
        <v>584</v>
      </c>
      <c r="I246">
        <v>3.3</v>
      </c>
      <c r="J246">
        <v>25</v>
      </c>
      <c r="K246">
        <v>1</v>
      </c>
      <c r="L246">
        <v>584</v>
      </c>
      <c r="M246" s="1">
        <v>45643</v>
      </c>
      <c r="N246" t="s">
        <v>29</v>
      </c>
      <c r="O246">
        <f t="shared" si="9"/>
        <v>389</v>
      </c>
      <c r="P246">
        <f t="shared" si="10"/>
        <v>583.79999999999995</v>
      </c>
      <c r="Q246">
        <f t="shared" si="11"/>
        <v>0.20000000000004547</v>
      </c>
    </row>
    <row r="247" spans="1:17" x14ac:dyDescent="0.3">
      <c r="A247" t="s">
        <v>543</v>
      </c>
      <c r="B247" t="s">
        <v>544</v>
      </c>
      <c r="C247" t="s">
        <v>37</v>
      </c>
      <c r="D247" t="s">
        <v>46</v>
      </c>
      <c r="E247" t="s">
        <v>34</v>
      </c>
      <c r="F247">
        <v>8294</v>
      </c>
      <c r="G247">
        <v>25</v>
      </c>
      <c r="H247">
        <v>6220</v>
      </c>
      <c r="I247">
        <v>4.7</v>
      </c>
      <c r="J247">
        <v>196</v>
      </c>
      <c r="K247">
        <v>1</v>
      </c>
      <c r="L247">
        <v>6220</v>
      </c>
      <c r="M247" s="1">
        <v>45706</v>
      </c>
      <c r="N247" t="s">
        <v>85</v>
      </c>
      <c r="O247">
        <f t="shared" si="9"/>
        <v>2074</v>
      </c>
      <c r="P247">
        <f t="shared" si="10"/>
        <v>4976.3999999999996</v>
      </c>
      <c r="Q247">
        <f t="shared" si="11"/>
        <v>1243.6000000000004</v>
      </c>
    </row>
    <row r="248" spans="1:17" x14ac:dyDescent="0.3">
      <c r="A248" t="s">
        <v>545</v>
      </c>
      <c r="B248" t="s">
        <v>546</v>
      </c>
      <c r="C248" t="s">
        <v>52</v>
      </c>
      <c r="D248" t="s">
        <v>109</v>
      </c>
      <c r="E248" t="s">
        <v>161</v>
      </c>
      <c r="F248">
        <v>1298</v>
      </c>
      <c r="G248">
        <v>20</v>
      </c>
      <c r="H248">
        <v>1038</v>
      </c>
      <c r="I248">
        <v>4.9000000000000004</v>
      </c>
      <c r="J248">
        <v>137</v>
      </c>
      <c r="K248">
        <v>1</v>
      </c>
      <c r="L248">
        <v>1038</v>
      </c>
      <c r="M248" s="1">
        <v>46013</v>
      </c>
      <c r="N248" t="s">
        <v>42</v>
      </c>
      <c r="O248">
        <f t="shared" si="9"/>
        <v>260</v>
      </c>
      <c r="P248">
        <f t="shared" si="10"/>
        <v>778.8</v>
      </c>
      <c r="Q248">
        <f t="shared" si="11"/>
        <v>259.20000000000005</v>
      </c>
    </row>
    <row r="249" spans="1:17" x14ac:dyDescent="0.3">
      <c r="A249" t="s">
        <v>547</v>
      </c>
      <c r="B249" t="s">
        <v>548</v>
      </c>
      <c r="C249" t="s">
        <v>32</v>
      </c>
      <c r="D249" t="s">
        <v>23</v>
      </c>
      <c r="E249" t="s">
        <v>18</v>
      </c>
      <c r="F249">
        <v>3786</v>
      </c>
      <c r="G249">
        <v>20</v>
      </c>
      <c r="H249">
        <v>3029</v>
      </c>
      <c r="I249">
        <v>4.2</v>
      </c>
      <c r="J249">
        <v>315</v>
      </c>
      <c r="K249">
        <v>1</v>
      </c>
      <c r="L249">
        <v>3029</v>
      </c>
      <c r="M249" s="1">
        <v>45978</v>
      </c>
      <c r="N249" t="s">
        <v>168</v>
      </c>
      <c r="O249">
        <f t="shared" si="9"/>
        <v>757</v>
      </c>
      <c r="P249">
        <f t="shared" si="10"/>
        <v>2271.6</v>
      </c>
      <c r="Q249">
        <f t="shared" si="11"/>
        <v>757.40000000000009</v>
      </c>
    </row>
    <row r="250" spans="1:17" x14ac:dyDescent="0.3">
      <c r="A250" t="s">
        <v>549</v>
      </c>
      <c r="B250" t="s">
        <v>550</v>
      </c>
      <c r="C250" t="s">
        <v>45</v>
      </c>
      <c r="D250" t="s">
        <v>41</v>
      </c>
      <c r="E250" t="s">
        <v>34</v>
      </c>
      <c r="F250">
        <v>1997</v>
      </c>
      <c r="G250">
        <v>25</v>
      </c>
      <c r="H250">
        <v>1498</v>
      </c>
      <c r="I250">
        <v>5</v>
      </c>
      <c r="J250">
        <v>335</v>
      </c>
      <c r="K250">
        <v>1</v>
      </c>
      <c r="L250">
        <v>1498</v>
      </c>
      <c r="M250" s="1">
        <v>45760</v>
      </c>
      <c r="N250" t="s">
        <v>150</v>
      </c>
      <c r="O250">
        <f t="shared" si="9"/>
        <v>499</v>
      </c>
      <c r="P250">
        <f t="shared" si="10"/>
        <v>1198.2</v>
      </c>
      <c r="Q250">
        <f t="shared" si="11"/>
        <v>299.79999999999995</v>
      </c>
    </row>
    <row r="251" spans="1:17" x14ac:dyDescent="0.3">
      <c r="A251" t="s">
        <v>551</v>
      </c>
      <c r="B251" t="s">
        <v>552</v>
      </c>
      <c r="C251" t="s">
        <v>45</v>
      </c>
      <c r="D251" t="s">
        <v>23</v>
      </c>
      <c r="E251" t="s">
        <v>34</v>
      </c>
      <c r="F251">
        <v>3355</v>
      </c>
      <c r="G251">
        <v>10</v>
      </c>
      <c r="H251">
        <v>3020</v>
      </c>
      <c r="I251">
        <v>5</v>
      </c>
      <c r="J251">
        <v>96</v>
      </c>
      <c r="K251">
        <v>1</v>
      </c>
      <c r="L251">
        <v>3020</v>
      </c>
      <c r="M251" s="1">
        <v>45674</v>
      </c>
      <c r="N251" t="s">
        <v>58</v>
      </c>
      <c r="O251">
        <f t="shared" si="9"/>
        <v>335</v>
      </c>
      <c r="P251">
        <f t="shared" si="10"/>
        <v>2013</v>
      </c>
      <c r="Q251">
        <f t="shared" si="11"/>
        <v>1007</v>
      </c>
    </row>
    <row r="252" spans="1:17" x14ac:dyDescent="0.3">
      <c r="A252" t="s">
        <v>553</v>
      </c>
      <c r="B252" t="s">
        <v>554</v>
      </c>
      <c r="C252" t="s">
        <v>52</v>
      </c>
      <c r="D252" t="s">
        <v>46</v>
      </c>
      <c r="E252" t="s">
        <v>74</v>
      </c>
      <c r="F252">
        <v>8421</v>
      </c>
      <c r="G252">
        <v>15</v>
      </c>
      <c r="H252">
        <v>7158</v>
      </c>
      <c r="I252">
        <v>4.4000000000000004</v>
      </c>
      <c r="J252">
        <v>222</v>
      </c>
      <c r="K252">
        <v>1</v>
      </c>
      <c r="L252">
        <v>7158</v>
      </c>
      <c r="M252" s="1">
        <v>45952</v>
      </c>
      <c r="N252" t="s">
        <v>85</v>
      </c>
      <c r="O252">
        <f t="shared" si="9"/>
        <v>1263</v>
      </c>
      <c r="P252">
        <f t="shared" si="10"/>
        <v>5052.5999999999995</v>
      </c>
      <c r="Q252">
        <f t="shared" si="11"/>
        <v>2105.4000000000005</v>
      </c>
    </row>
    <row r="253" spans="1:17" x14ac:dyDescent="0.3">
      <c r="A253" t="s">
        <v>555</v>
      </c>
      <c r="B253" t="s">
        <v>556</v>
      </c>
      <c r="C253" t="s">
        <v>16</v>
      </c>
      <c r="D253" t="s">
        <v>46</v>
      </c>
      <c r="E253" t="s">
        <v>34</v>
      </c>
      <c r="F253">
        <v>7972</v>
      </c>
      <c r="G253">
        <v>40</v>
      </c>
      <c r="H253">
        <v>4783</v>
      </c>
      <c r="I253">
        <v>4.8</v>
      </c>
      <c r="J253">
        <v>74</v>
      </c>
      <c r="K253">
        <v>1</v>
      </c>
      <c r="L253">
        <v>4783</v>
      </c>
      <c r="M253" s="1">
        <v>45659</v>
      </c>
      <c r="N253" t="s">
        <v>61</v>
      </c>
      <c r="O253">
        <f t="shared" si="9"/>
        <v>3189</v>
      </c>
      <c r="P253">
        <f t="shared" si="10"/>
        <v>4783.2</v>
      </c>
      <c r="Q253">
        <f t="shared" si="11"/>
        <v>-0.1999999999998181</v>
      </c>
    </row>
    <row r="254" spans="1:17" x14ac:dyDescent="0.3">
      <c r="A254" t="s">
        <v>557</v>
      </c>
      <c r="B254" t="s">
        <v>558</v>
      </c>
      <c r="C254" t="s">
        <v>88</v>
      </c>
      <c r="D254" t="s">
        <v>41</v>
      </c>
      <c r="E254" t="s">
        <v>74</v>
      </c>
      <c r="F254">
        <v>2952</v>
      </c>
      <c r="G254">
        <v>30</v>
      </c>
      <c r="H254">
        <v>2066</v>
      </c>
      <c r="I254">
        <v>4.5999999999999996</v>
      </c>
      <c r="J254">
        <v>100</v>
      </c>
      <c r="K254">
        <v>1</v>
      </c>
      <c r="L254">
        <v>2066</v>
      </c>
      <c r="M254" s="1">
        <v>45717</v>
      </c>
      <c r="N254" t="s">
        <v>91</v>
      </c>
      <c r="O254">
        <f t="shared" si="9"/>
        <v>886</v>
      </c>
      <c r="P254">
        <f t="shared" si="10"/>
        <v>1771.2</v>
      </c>
      <c r="Q254">
        <f t="shared" si="11"/>
        <v>294.79999999999995</v>
      </c>
    </row>
    <row r="255" spans="1:17" x14ac:dyDescent="0.3">
      <c r="A255" t="s">
        <v>559</v>
      </c>
      <c r="B255" t="s">
        <v>560</v>
      </c>
      <c r="C255" t="s">
        <v>32</v>
      </c>
      <c r="D255" t="s">
        <v>109</v>
      </c>
      <c r="E255" t="s">
        <v>18</v>
      </c>
      <c r="F255">
        <v>1686</v>
      </c>
      <c r="G255">
        <v>0</v>
      </c>
      <c r="H255">
        <v>1686</v>
      </c>
      <c r="I255">
        <v>3.2</v>
      </c>
      <c r="J255">
        <v>100</v>
      </c>
      <c r="K255">
        <v>1</v>
      </c>
      <c r="L255">
        <v>1686</v>
      </c>
      <c r="M255" s="1">
        <v>45464</v>
      </c>
      <c r="N255" t="s">
        <v>91</v>
      </c>
      <c r="O255">
        <f t="shared" si="9"/>
        <v>0</v>
      </c>
      <c r="P255">
        <f t="shared" si="10"/>
        <v>1011.5999999999999</v>
      </c>
      <c r="Q255">
        <f t="shared" si="11"/>
        <v>674.40000000000009</v>
      </c>
    </row>
    <row r="256" spans="1:17" x14ac:dyDescent="0.3">
      <c r="A256" t="s">
        <v>561</v>
      </c>
      <c r="B256" t="s">
        <v>562</v>
      </c>
      <c r="C256" t="s">
        <v>45</v>
      </c>
      <c r="D256" t="s">
        <v>23</v>
      </c>
      <c r="E256" t="s">
        <v>34</v>
      </c>
      <c r="F256">
        <v>3795</v>
      </c>
      <c r="G256">
        <v>25</v>
      </c>
      <c r="H256">
        <v>2846</v>
      </c>
      <c r="I256">
        <v>4</v>
      </c>
      <c r="J256">
        <v>156</v>
      </c>
      <c r="K256">
        <v>1</v>
      </c>
      <c r="L256">
        <v>2846</v>
      </c>
      <c r="M256" s="1">
        <v>45743</v>
      </c>
      <c r="N256" t="s">
        <v>24</v>
      </c>
      <c r="O256">
        <f t="shared" si="9"/>
        <v>949</v>
      </c>
      <c r="P256">
        <f t="shared" si="10"/>
        <v>2277</v>
      </c>
      <c r="Q256">
        <f t="shared" si="11"/>
        <v>569</v>
      </c>
    </row>
    <row r="257" spans="1:17" x14ac:dyDescent="0.3">
      <c r="A257" t="s">
        <v>563</v>
      </c>
      <c r="B257" t="s">
        <v>564</v>
      </c>
      <c r="C257" t="s">
        <v>32</v>
      </c>
      <c r="D257" t="s">
        <v>17</v>
      </c>
      <c r="E257" t="s">
        <v>34</v>
      </c>
      <c r="F257">
        <v>1254</v>
      </c>
      <c r="G257">
        <v>20</v>
      </c>
      <c r="H257">
        <v>1003</v>
      </c>
      <c r="I257">
        <v>4.5</v>
      </c>
      <c r="J257">
        <v>251</v>
      </c>
      <c r="K257">
        <v>3</v>
      </c>
      <c r="L257">
        <v>3009</v>
      </c>
      <c r="M257" s="1">
        <v>45381</v>
      </c>
      <c r="N257" t="s">
        <v>91</v>
      </c>
      <c r="O257">
        <f t="shared" si="9"/>
        <v>251</v>
      </c>
      <c r="P257">
        <f t="shared" si="10"/>
        <v>752.4</v>
      </c>
      <c r="Q257">
        <f t="shared" si="11"/>
        <v>751.80000000000007</v>
      </c>
    </row>
    <row r="258" spans="1:17" x14ac:dyDescent="0.3">
      <c r="A258" t="s">
        <v>565</v>
      </c>
      <c r="B258" t="s">
        <v>566</v>
      </c>
      <c r="C258" t="s">
        <v>88</v>
      </c>
      <c r="D258" t="s">
        <v>33</v>
      </c>
      <c r="E258" t="s">
        <v>34</v>
      </c>
      <c r="F258">
        <v>1762</v>
      </c>
      <c r="G258">
        <v>25</v>
      </c>
      <c r="H258">
        <v>1322</v>
      </c>
      <c r="I258">
        <v>4.9000000000000004</v>
      </c>
      <c r="J258">
        <v>347</v>
      </c>
      <c r="K258">
        <v>1</v>
      </c>
      <c r="L258">
        <v>1322</v>
      </c>
      <c r="M258" s="1">
        <v>45503</v>
      </c>
      <c r="N258" t="s">
        <v>78</v>
      </c>
      <c r="O258">
        <f t="shared" si="9"/>
        <v>440</v>
      </c>
      <c r="P258">
        <f t="shared" si="10"/>
        <v>1057.2</v>
      </c>
      <c r="Q258">
        <f t="shared" si="11"/>
        <v>264.79999999999995</v>
      </c>
    </row>
    <row r="259" spans="1:17" x14ac:dyDescent="0.3">
      <c r="A259" t="s">
        <v>567</v>
      </c>
      <c r="B259" t="s">
        <v>568</v>
      </c>
      <c r="C259" t="s">
        <v>45</v>
      </c>
      <c r="D259" t="s">
        <v>46</v>
      </c>
      <c r="E259" t="s">
        <v>161</v>
      </c>
      <c r="F259">
        <v>6284</v>
      </c>
      <c r="G259">
        <v>15</v>
      </c>
      <c r="H259">
        <v>5341</v>
      </c>
      <c r="I259">
        <v>3.4</v>
      </c>
      <c r="J259">
        <v>464</v>
      </c>
      <c r="K259">
        <v>4</v>
      </c>
      <c r="L259">
        <v>21364</v>
      </c>
      <c r="M259" s="1">
        <v>45818</v>
      </c>
      <c r="N259" t="s">
        <v>29</v>
      </c>
      <c r="O259">
        <f t="shared" ref="O259:O322" si="12">F259-H259</f>
        <v>943</v>
      </c>
      <c r="P259">
        <f t="shared" ref="P259:P322" si="13">F259*0.6</f>
        <v>3770.3999999999996</v>
      </c>
      <c r="Q259">
        <f t="shared" ref="Q259:Q322" si="14">(H259-P259)*K259</f>
        <v>6282.4000000000015</v>
      </c>
    </row>
    <row r="260" spans="1:17" x14ac:dyDescent="0.3">
      <c r="A260" t="s">
        <v>569</v>
      </c>
      <c r="B260" t="s">
        <v>570</v>
      </c>
      <c r="C260" t="s">
        <v>22</v>
      </c>
      <c r="D260" t="s">
        <v>28</v>
      </c>
      <c r="E260" t="s">
        <v>34</v>
      </c>
      <c r="F260">
        <v>8083</v>
      </c>
      <c r="G260">
        <v>40</v>
      </c>
      <c r="H260">
        <v>4850</v>
      </c>
      <c r="I260">
        <v>3.2</v>
      </c>
      <c r="J260">
        <v>107</v>
      </c>
      <c r="K260">
        <v>1</v>
      </c>
      <c r="L260">
        <v>4850</v>
      </c>
      <c r="M260" s="1">
        <v>45621</v>
      </c>
      <c r="N260" t="s">
        <v>75</v>
      </c>
      <c r="O260">
        <f t="shared" si="12"/>
        <v>3233</v>
      </c>
      <c r="P260">
        <f t="shared" si="13"/>
        <v>4849.8</v>
      </c>
      <c r="Q260">
        <f t="shared" si="14"/>
        <v>0.1999999999998181</v>
      </c>
    </row>
    <row r="261" spans="1:17" x14ac:dyDescent="0.3">
      <c r="A261" t="s">
        <v>571</v>
      </c>
      <c r="B261" t="s">
        <v>572</v>
      </c>
      <c r="C261" t="s">
        <v>116</v>
      </c>
      <c r="D261" t="s">
        <v>28</v>
      </c>
      <c r="E261" t="s">
        <v>34</v>
      </c>
      <c r="F261">
        <v>4063</v>
      </c>
      <c r="G261">
        <v>20</v>
      </c>
      <c r="H261">
        <v>3250</v>
      </c>
      <c r="I261">
        <v>4.0999999999999996</v>
      </c>
      <c r="J261">
        <v>627</v>
      </c>
      <c r="K261">
        <v>2</v>
      </c>
      <c r="L261">
        <v>6500</v>
      </c>
      <c r="M261" s="1">
        <v>45387</v>
      </c>
      <c r="N261" t="s">
        <v>189</v>
      </c>
      <c r="O261">
        <f t="shared" si="12"/>
        <v>813</v>
      </c>
      <c r="P261">
        <f t="shared" si="13"/>
        <v>2437.7999999999997</v>
      </c>
      <c r="Q261">
        <f t="shared" si="14"/>
        <v>1624.4000000000005</v>
      </c>
    </row>
    <row r="262" spans="1:17" x14ac:dyDescent="0.3">
      <c r="A262" t="s">
        <v>573</v>
      </c>
      <c r="B262" t="s">
        <v>574</v>
      </c>
      <c r="C262" t="s">
        <v>57</v>
      </c>
      <c r="D262" t="s">
        <v>53</v>
      </c>
      <c r="E262" t="s">
        <v>34</v>
      </c>
      <c r="F262">
        <v>3471</v>
      </c>
      <c r="G262">
        <v>25</v>
      </c>
      <c r="H262">
        <v>2603</v>
      </c>
      <c r="I262">
        <v>3.1</v>
      </c>
      <c r="J262">
        <v>199</v>
      </c>
      <c r="K262">
        <v>2</v>
      </c>
      <c r="L262">
        <v>5206</v>
      </c>
      <c r="M262" s="1">
        <v>45387</v>
      </c>
      <c r="N262" t="s">
        <v>91</v>
      </c>
      <c r="O262">
        <f t="shared" si="12"/>
        <v>868</v>
      </c>
      <c r="P262">
        <f t="shared" si="13"/>
        <v>2082.6</v>
      </c>
      <c r="Q262">
        <f t="shared" si="14"/>
        <v>1040.8000000000002</v>
      </c>
    </row>
    <row r="263" spans="1:17" x14ac:dyDescent="0.3">
      <c r="A263" t="s">
        <v>575</v>
      </c>
      <c r="B263" t="s">
        <v>576</v>
      </c>
      <c r="C263" t="s">
        <v>37</v>
      </c>
      <c r="D263" t="s">
        <v>41</v>
      </c>
      <c r="E263" t="s">
        <v>34</v>
      </c>
      <c r="F263">
        <v>2578</v>
      </c>
      <c r="G263">
        <v>40</v>
      </c>
      <c r="H263">
        <v>1547</v>
      </c>
      <c r="I263">
        <v>4.0999999999999996</v>
      </c>
      <c r="J263">
        <v>72</v>
      </c>
      <c r="K263">
        <v>1</v>
      </c>
      <c r="L263">
        <v>1547</v>
      </c>
      <c r="M263" s="1">
        <v>45582</v>
      </c>
      <c r="N263" t="s">
        <v>49</v>
      </c>
      <c r="O263">
        <f t="shared" si="12"/>
        <v>1031</v>
      </c>
      <c r="P263">
        <f t="shared" si="13"/>
        <v>1546.8</v>
      </c>
      <c r="Q263">
        <f t="shared" si="14"/>
        <v>0.20000000000004547</v>
      </c>
    </row>
    <row r="264" spans="1:17" x14ac:dyDescent="0.3">
      <c r="A264" t="s">
        <v>577</v>
      </c>
      <c r="B264" t="s">
        <v>578</v>
      </c>
      <c r="C264" t="s">
        <v>45</v>
      </c>
      <c r="D264" t="s">
        <v>53</v>
      </c>
      <c r="E264" t="s">
        <v>34</v>
      </c>
      <c r="F264">
        <v>6381</v>
      </c>
      <c r="G264">
        <v>30</v>
      </c>
      <c r="H264">
        <v>4467</v>
      </c>
      <c r="I264">
        <v>4.3</v>
      </c>
      <c r="J264">
        <v>32</v>
      </c>
      <c r="K264">
        <v>1</v>
      </c>
      <c r="L264">
        <v>4467</v>
      </c>
      <c r="M264" s="1">
        <v>45762</v>
      </c>
      <c r="N264" t="s">
        <v>61</v>
      </c>
      <c r="O264">
        <f t="shared" si="12"/>
        <v>1914</v>
      </c>
      <c r="P264">
        <f t="shared" si="13"/>
        <v>3828.6</v>
      </c>
      <c r="Q264">
        <f t="shared" si="14"/>
        <v>638.40000000000009</v>
      </c>
    </row>
    <row r="265" spans="1:17" x14ac:dyDescent="0.3">
      <c r="A265" t="s">
        <v>579</v>
      </c>
      <c r="B265" t="s">
        <v>580</v>
      </c>
      <c r="C265" t="s">
        <v>27</v>
      </c>
      <c r="D265" t="s">
        <v>53</v>
      </c>
      <c r="E265" t="s">
        <v>34</v>
      </c>
      <c r="F265">
        <v>2447</v>
      </c>
      <c r="G265">
        <v>70</v>
      </c>
      <c r="H265">
        <v>734</v>
      </c>
      <c r="I265">
        <v>3.6</v>
      </c>
      <c r="J265">
        <v>71</v>
      </c>
      <c r="K265">
        <v>3</v>
      </c>
      <c r="L265">
        <v>2202</v>
      </c>
      <c r="M265" s="1">
        <v>45601</v>
      </c>
      <c r="N265" t="s">
        <v>85</v>
      </c>
      <c r="O265">
        <f t="shared" si="12"/>
        <v>1713</v>
      </c>
      <c r="P265">
        <f t="shared" si="13"/>
        <v>1468.2</v>
      </c>
      <c r="Q265">
        <f t="shared" si="14"/>
        <v>-2202.6000000000004</v>
      </c>
    </row>
    <row r="266" spans="1:17" x14ac:dyDescent="0.3">
      <c r="A266" t="s">
        <v>581</v>
      </c>
      <c r="B266" t="s">
        <v>582</v>
      </c>
      <c r="C266" t="s">
        <v>57</v>
      </c>
      <c r="D266" t="s">
        <v>28</v>
      </c>
      <c r="E266" t="s">
        <v>34</v>
      </c>
      <c r="F266">
        <v>4036</v>
      </c>
      <c r="G266">
        <v>30</v>
      </c>
      <c r="H266">
        <v>2825</v>
      </c>
      <c r="I266">
        <v>4.0999999999999996</v>
      </c>
      <c r="J266">
        <v>206</v>
      </c>
      <c r="K266">
        <v>1</v>
      </c>
      <c r="L266">
        <v>2825</v>
      </c>
      <c r="M266" s="1">
        <v>45697</v>
      </c>
      <c r="N266" t="s">
        <v>38</v>
      </c>
      <c r="O266">
        <f t="shared" si="12"/>
        <v>1211</v>
      </c>
      <c r="P266">
        <f t="shared" si="13"/>
        <v>2421.6</v>
      </c>
      <c r="Q266">
        <f t="shared" si="14"/>
        <v>403.40000000000009</v>
      </c>
    </row>
    <row r="267" spans="1:17" x14ac:dyDescent="0.3">
      <c r="A267" t="s">
        <v>583</v>
      </c>
      <c r="B267" t="s">
        <v>584</v>
      </c>
      <c r="C267" t="s">
        <v>32</v>
      </c>
      <c r="D267" t="s">
        <v>23</v>
      </c>
      <c r="E267" t="s">
        <v>18</v>
      </c>
      <c r="F267">
        <v>2538</v>
      </c>
      <c r="G267">
        <v>20</v>
      </c>
      <c r="H267">
        <v>2030</v>
      </c>
      <c r="I267">
        <v>4.5999999999999996</v>
      </c>
      <c r="J267">
        <v>36</v>
      </c>
      <c r="K267">
        <v>1</v>
      </c>
      <c r="L267">
        <v>2030</v>
      </c>
      <c r="M267" s="1">
        <v>45823</v>
      </c>
      <c r="N267" t="s">
        <v>91</v>
      </c>
      <c r="O267">
        <f t="shared" si="12"/>
        <v>508</v>
      </c>
      <c r="P267">
        <f t="shared" si="13"/>
        <v>1522.8</v>
      </c>
      <c r="Q267">
        <f t="shared" si="14"/>
        <v>507.20000000000005</v>
      </c>
    </row>
    <row r="268" spans="1:17" x14ac:dyDescent="0.3">
      <c r="A268" t="s">
        <v>585</v>
      </c>
      <c r="B268" t="s">
        <v>586</v>
      </c>
      <c r="C268" t="s">
        <v>57</v>
      </c>
      <c r="D268" t="s">
        <v>23</v>
      </c>
      <c r="E268" t="s">
        <v>34</v>
      </c>
      <c r="F268">
        <v>1872</v>
      </c>
      <c r="G268">
        <v>20</v>
      </c>
      <c r="H268">
        <v>1498</v>
      </c>
      <c r="I268">
        <v>3.8</v>
      </c>
      <c r="J268">
        <v>43</v>
      </c>
      <c r="K268">
        <v>1</v>
      </c>
      <c r="L268">
        <v>1498</v>
      </c>
      <c r="M268" s="1">
        <v>45396</v>
      </c>
      <c r="N268" t="s">
        <v>29</v>
      </c>
      <c r="O268">
        <f t="shared" si="12"/>
        <v>374</v>
      </c>
      <c r="P268">
        <f t="shared" si="13"/>
        <v>1123.2</v>
      </c>
      <c r="Q268">
        <f t="shared" si="14"/>
        <v>374.79999999999995</v>
      </c>
    </row>
    <row r="269" spans="1:17" x14ac:dyDescent="0.3">
      <c r="A269" t="s">
        <v>587</v>
      </c>
      <c r="B269" t="s">
        <v>588</v>
      </c>
      <c r="C269" t="s">
        <v>16</v>
      </c>
      <c r="D269" t="s">
        <v>46</v>
      </c>
      <c r="E269" t="s">
        <v>74</v>
      </c>
      <c r="F269">
        <v>4405</v>
      </c>
      <c r="G269">
        <v>25</v>
      </c>
      <c r="H269">
        <v>3304</v>
      </c>
      <c r="I269">
        <v>3.7</v>
      </c>
      <c r="J269">
        <v>56</v>
      </c>
      <c r="K269">
        <v>1</v>
      </c>
      <c r="L269">
        <v>3304</v>
      </c>
      <c r="M269" s="1">
        <v>45835</v>
      </c>
      <c r="N269" t="s">
        <v>54</v>
      </c>
      <c r="O269">
        <f t="shared" si="12"/>
        <v>1101</v>
      </c>
      <c r="P269">
        <f t="shared" si="13"/>
        <v>2643</v>
      </c>
      <c r="Q269">
        <f t="shared" si="14"/>
        <v>661</v>
      </c>
    </row>
    <row r="270" spans="1:17" x14ac:dyDescent="0.3">
      <c r="A270" t="s">
        <v>589</v>
      </c>
      <c r="B270" t="s">
        <v>590</v>
      </c>
      <c r="C270" t="s">
        <v>27</v>
      </c>
      <c r="D270" t="s">
        <v>33</v>
      </c>
      <c r="E270" t="s">
        <v>18</v>
      </c>
      <c r="F270">
        <v>2476</v>
      </c>
      <c r="G270">
        <v>25</v>
      </c>
      <c r="H270">
        <v>1857</v>
      </c>
      <c r="I270">
        <v>4</v>
      </c>
      <c r="J270">
        <v>62</v>
      </c>
      <c r="K270">
        <v>3</v>
      </c>
      <c r="L270">
        <v>5571</v>
      </c>
      <c r="M270" s="1">
        <v>45380</v>
      </c>
      <c r="N270" t="s">
        <v>29</v>
      </c>
      <c r="O270">
        <f t="shared" si="12"/>
        <v>619</v>
      </c>
      <c r="P270">
        <f t="shared" si="13"/>
        <v>1485.6</v>
      </c>
      <c r="Q270">
        <f t="shared" si="14"/>
        <v>1114.2000000000003</v>
      </c>
    </row>
    <row r="271" spans="1:17" x14ac:dyDescent="0.3">
      <c r="A271" t="s">
        <v>591</v>
      </c>
      <c r="B271" t="s">
        <v>592</v>
      </c>
      <c r="C271" t="s">
        <v>45</v>
      </c>
      <c r="D271" t="s">
        <v>41</v>
      </c>
      <c r="E271" t="s">
        <v>34</v>
      </c>
      <c r="F271">
        <v>2148</v>
      </c>
      <c r="G271">
        <v>20</v>
      </c>
      <c r="H271">
        <v>1718</v>
      </c>
      <c r="I271">
        <v>3.6</v>
      </c>
      <c r="J271">
        <v>75</v>
      </c>
      <c r="K271">
        <v>1</v>
      </c>
      <c r="L271">
        <v>1718</v>
      </c>
      <c r="M271" s="1">
        <v>45952</v>
      </c>
      <c r="N271" t="s">
        <v>19</v>
      </c>
      <c r="O271">
        <f t="shared" si="12"/>
        <v>430</v>
      </c>
      <c r="P271">
        <f t="shared" si="13"/>
        <v>1288.8</v>
      </c>
      <c r="Q271">
        <f t="shared" si="14"/>
        <v>429.20000000000005</v>
      </c>
    </row>
    <row r="272" spans="1:17" x14ac:dyDescent="0.3">
      <c r="A272" t="s">
        <v>593</v>
      </c>
      <c r="B272" t="s">
        <v>594</v>
      </c>
      <c r="C272" t="s">
        <v>22</v>
      </c>
      <c r="D272" t="s">
        <v>28</v>
      </c>
      <c r="E272" t="s">
        <v>34</v>
      </c>
      <c r="F272">
        <v>6277</v>
      </c>
      <c r="G272">
        <v>25</v>
      </c>
      <c r="H272">
        <v>4708</v>
      </c>
      <c r="I272">
        <v>5</v>
      </c>
      <c r="J272">
        <v>18</v>
      </c>
      <c r="K272">
        <v>2</v>
      </c>
      <c r="L272">
        <v>9416</v>
      </c>
      <c r="M272" s="1">
        <v>45594</v>
      </c>
      <c r="N272" t="s">
        <v>78</v>
      </c>
      <c r="O272">
        <f t="shared" si="12"/>
        <v>1569</v>
      </c>
      <c r="P272">
        <f t="shared" si="13"/>
        <v>3766.2</v>
      </c>
      <c r="Q272">
        <f t="shared" si="14"/>
        <v>1883.6000000000004</v>
      </c>
    </row>
    <row r="273" spans="1:17" x14ac:dyDescent="0.3">
      <c r="A273" t="s">
        <v>595</v>
      </c>
      <c r="B273" t="s">
        <v>596</v>
      </c>
      <c r="C273" t="s">
        <v>52</v>
      </c>
      <c r="D273" t="s">
        <v>23</v>
      </c>
      <c r="E273" t="s">
        <v>34</v>
      </c>
      <c r="F273">
        <v>4882</v>
      </c>
      <c r="G273">
        <v>25</v>
      </c>
      <c r="H273">
        <v>3662</v>
      </c>
      <c r="I273">
        <v>4.0999999999999996</v>
      </c>
      <c r="J273">
        <v>244</v>
      </c>
      <c r="K273">
        <v>1</v>
      </c>
      <c r="L273">
        <v>3662</v>
      </c>
      <c r="M273" s="1">
        <v>45304</v>
      </c>
      <c r="N273" t="s">
        <v>102</v>
      </c>
      <c r="O273">
        <f t="shared" si="12"/>
        <v>1220</v>
      </c>
      <c r="P273">
        <f t="shared" si="13"/>
        <v>2929.2</v>
      </c>
      <c r="Q273">
        <f t="shared" si="14"/>
        <v>732.80000000000018</v>
      </c>
    </row>
    <row r="274" spans="1:17" x14ac:dyDescent="0.3">
      <c r="A274" t="s">
        <v>597</v>
      </c>
      <c r="B274" t="s">
        <v>598</v>
      </c>
      <c r="C274" t="s">
        <v>52</v>
      </c>
      <c r="D274" t="s">
        <v>41</v>
      </c>
      <c r="E274" t="s">
        <v>34</v>
      </c>
      <c r="F274">
        <v>1097</v>
      </c>
      <c r="G274">
        <v>30</v>
      </c>
      <c r="H274">
        <v>768</v>
      </c>
      <c r="I274">
        <v>3.8</v>
      </c>
      <c r="J274">
        <v>359</v>
      </c>
      <c r="K274">
        <v>1</v>
      </c>
      <c r="L274">
        <v>768</v>
      </c>
      <c r="M274" s="1">
        <v>45893</v>
      </c>
      <c r="N274" t="s">
        <v>19</v>
      </c>
      <c r="O274">
        <f t="shared" si="12"/>
        <v>329</v>
      </c>
      <c r="P274">
        <f t="shared" si="13"/>
        <v>658.19999999999993</v>
      </c>
      <c r="Q274">
        <f t="shared" si="14"/>
        <v>109.80000000000007</v>
      </c>
    </row>
    <row r="275" spans="1:17" x14ac:dyDescent="0.3">
      <c r="A275" t="s">
        <v>599</v>
      </c>
      <c r="B275" t="s">
        <v>600</v>
      </c>
      <c r="C275" t="s">
        <v>88</v>
      </c>
      <c r="D275" t="s">
        <v>109</v>
      </c>
      <c r="E275" t="s">
        <v>18</v>
      </c>
      <c r="F275">
        <v>2544</v>
      </c>
      <c r="G275">
        <v>25</v>
      </c>
      <c r="H275">
        <v>1908</v>
      </c>
      <c r="I275">
        <v>4.2</v>
      </c>
      <c r="J275">
        <v>420</v>
      </c>
      <c r="K275">
        <v>2</v>
      </c>
      <c r="L275">
        <v>3816</v>
      </c>
      <c r="M275" s="1">
        <v>45717</v>
      </c>
      <c r="N275" t="s">
        <v>71</v>
      </c>
      <c r="O275">
        <f t="shared" si="12"/>
        <v>636</v>
      </c>
      <c r="P275">
        <f t="shared" si="13"/>
        <v>1526.3999999999999</v>
      </c>
      <c r="Q275">
        <f t="shared" si="14"/>
        <v>763.20000000000027</v>
      </c>
    </row>
    <row r="276" spans="1:17" x14ac:dyDescent="0.3">
      <c r="A276" t="s">
        <v>601</v>
      </c>
      <c r="B276" t="s">
        <v>602</v>
      </c>
      <c r="C276" t="s">
        <v>37</v>
      </c>
      <c r="D276" t="s">
        <v>46</v>
      </c>
      <c r="E276" t="s">
        <v>161</v>
      </c>
      <c r="F276">
        <v>3430</v>
      </c>
      <c r="G276">
        <v>20</v>
      </c>
      <c r="H276">
        <v>2744</v>
      </c>
      <c r="I276">
        <v>4</v>
      </c>
      <c r="J276">
        <v>278</v>
      </c>
      <c r="K276">
        <v>3</v>
      </c>
      <c r="L276">
        <v>8232</v>
      </c>
      <c r="M276" s="1">
        <v>45451</v>
      </c>
      <c r="N276" t="s">
        <v>24</v>
      </c>
      <c r="O276">
        <f t="shared" si="12"/>
        <v>686</v>
      </c>
      <c r="P276">
        <f t="shared" si="13"/>
        <v>2058</v>
      </c>
      <c r="Q276">
        <f t="shared" si="14"/>
        <v>2058</v>
      </c>
    </row>
    <row r="277" spans="1:17" x14ac:dyDescent="0.3">
      <c r="A277" t="s">
        <v>603</v>
      </c>
      <c r="B277" t="s">
        <v>604</v>
      </c>
      <c r="C277" t="s">
        <v>45</v>
      </c>
      <c r="D277" t="s">
        <v>23</v>
      </c>
      <c r="E277" t="s">
        <v>34</v>
      </c>
      <c r="F277">
        <v>4373</v>
      </c>
      <c r="G277">
        <v>30</v>
      </c>
      <c r="H277">
        <v>3061</v>
      </c>
      <c r="I277">
        <v>4</v>
      </c>
      <c r="J277">
        <v>221</v>
      </c>
      <c r="K277">
        <v>1</v>
      </c>
      <c r="L277">
        <v>3061</v>
      </c>
      <c r="M277" s="1">
        <v>45380</v>
      </c>
      <c r="N277" t="s">
        <v>71</v>
      </c>
      <c r="O277">
        <f t="shared" si="12"/>
        <v>1312</v>
      </c>
      <c r="P277">
        <f t="shared" si="13"/>
        <v>2623.7999999999997</v>
      </c>
      <c r="Q277">
        <f t="shared" si="14"/>
        <v>437.20000000000027</v>
      </c>
    </row>
    <row r="278" spans="1:17" x14ac:dyDescent="0.3">
      <c r="A278" t="s">
        <v>605</v>
      </c>
      <c r="B278" t="s">
        <v>606</v>
      </c>
      <c r="C278" t="s">
        <v>45</v>
      </c>
      <c r="D278" t="s">
        <v>109</v>
      </c>
      <c r="E278" t="s">
        <v>34</v>
      </c>
      <c r="F278">
        <v>1209</v>
      </c>
      <c r="G278">
        <v>10</v>
      </c>
      <c r="H278">
        <v>1088</v>
      </c>
      <c r="I278">
        <v>3.8</v>
      </c>
      <c r="J278">
        <v>114</v>
      </c>
      <c r="K278">
        <v>1</v>
      </c>
      <c r="L278">
        <v>1088</v>
      </c>
      <c r="M278" s="1">
        <v>45303</v>
      </c>
      <c r="N278" t="s">
        <v>85</v>
      </c>
      <c r="O278">
        <f t="shared" si="12"/>
        <v>121</v>
      </c>
      <c r="P278">
        <f t="shared" si="13"/>
        <v>725.4</v>
      </c>
      <c r="Q278">
        <f t="shared" si="14"/>
        <v>362.6</v>
      </c>
    </row>
    <row r="279" spans="1:17" x14ac:dyDescent="0.3">
      <c r="A279" t="s">
        <v>607</v>
      </c>
      <c r="B279" t="s">
        <v>608</v>
      </c>
      <c r="C279" t="s">
        <v>37</v>
      </c>
      <c r="D279" t="s">
        <v>28</v>
      </c>
      <c r="E279" t="s">
        <v>34</v>
      </c>
      <c r="F279">
        <v>4843</v>
      </c>
      <c r="G279">
        <v>10</v>
      </c>
      <c r="H279">
        <v>4359</v>
      </c>
      <c r="I279">
        <v>3.8</v>
      </c>
      <c r="J279">
        <v>148</v>
      </c>
      <c r="K279">
        <v>3</v>
      </c>
      <c r="L279">
        <v>13077</v>
      </c>
      <c r="M279" s="1">
        <v>45412</v>
      </c>
      <c r="N279" t="s">
        <v>61</v>
      </c>
      <c r="O279">
        <f t="shared" si="12"/>
        <v>484</v>
      </c>
      <c r="P279">
        <f t="shared" si="13"/>
        <v>2905.7999999999997</v>
      </c>
      <c r="Q279">
        <f t="shared" si="14"/>
        <v>4359.6000000000004</v>
      </c>
    </row>
    <row r="280" spans="1:17" x14ac:dyDescent="0.3">
      <c r="A280" t="s">
        <v>609</v>
      </c>
      <c r="B280" t="s">
        <v>610</v>
      </c>
      <c r="C280" t="s">
        <v>16</v>
      </c>
      <c r="D280" t="s">
        <v>23</v>
      </c>
      <c r="E280" t="s">
        <v>34</v>
      </c>
      <c r="F280">
        <v>1705</v>
      </c>
      <c r="G280">
        <v>20</v>
      </c>
      <c r="H280">
        <v>1364</v>
      </c>
      <c r="I280">
        <v>3.3</v>
      </c>
      <c r="J280">
        <v>125</v>
      </c>
      <c r="K280">
        <v>1</v>
      </c>
      <c r="L280">
        <v>1364</v>
      </c>
      <c r="M280" s="1">
        <v>45803</v>
      </c>
      <c r="N280" t="s">
        <v>54</v>
      </c>
      <c r="O280">
        <f t="shared" si="12"/>
        <v>341</v>
      </c>
      <c r="P280">
        <f t="shared" si="13"/>
        <v>1023</v>
      </c>
      <c r="Q280">
        <f t="shared" si="14"/>
        <v>341</v>
      </c>
    </row>
    <row r="281" spans="1:17" x14ac:dyDescent="0.3">
      <c r="A281" t="s">
        <v>611</v>
      </c>
      <c r="B281" t="s">
        <v>612</v>
      </c>
      <c r="C281" t="s">
        <v>116</v>
      </c>
      <c r="D281" t="s">
        <v>28</v>
      </c>
      <c r="E281" t="s">
        <v>34</v>
      </c>
      <c r="F281">
        <v>8315</v>
      </c>
      <c r="G281">
        <v>25</v>
      </c>
      <c r="H281">
        <v>6236</v>
      </c>
      <c r="I281">
        <v>4.8</v>
      </c>
      <c r="J281">
        <v>252</v>
      </c>
      <c r="K281">
        <v>1</v>
      </c>
      <c r="L281">
        <v>6236</v>
      </c>
      <c r="M281" s="1">
        <v>45813</v>
      </c>
      <c r="N281" t="s">
        <v>61</v>
      </c>
      <c r="O281">
        <f t="shared" si="12"/>
        <v>2079</v>
      </c>
      <c r="P281">
        <f t="shared" si="13"/>
        <v>4989</v>
      </c>
      <c r="Q281">
        <f t="shared" si="14"/>
        <v>1247</v>
      </c>
    </row>
    <row r="282" spans="1:17" x14ac:dyDescent="0.3">
      <c r="A282" t="s">
        <v>613</v>
      </c>
      <c r="B282" t="s">
        <v>614</v>
      </c>
      <c r="C282" t="s">
        <v>88</v>
      </c>
      <c r="D282" t="s">
        <v>109</v>
      </c>
      <c r="E282" t="s">
        <v>34</v>
      </c>
      <c r="F282">
        <v>2376</v>
      </c>
      <c r="G282">
        <v>20</v>
      </c>
      <c r="H282">
        <v>1901</v>
      </c>
      <c r="I282">
        <v>4.4000000000000004</v>
      </c>
      <c r="J282">
        <v>116</v>
      </c>
      <c r="K282">
        <v>1</v>
      </c>
      <c r="L282">
        <v>1901</v>
      </c>
      <c r="M282" s="1">
        <v>45328</v>
      </c>
      <c r="N282" t="s">
        <v>24</v>
      </c>
      <c r="O282">
        <f t="shared" si="12"/>
        <v>475</v>
      </c>
      <c r="P282">
        <f t="shared" si="13"/>
        <v>1425.6</v>
      </c>
      <c r="Q282">
        <f t="shared" si="14"/>
        <v>475.40000000000009</v>
      </c>
    </row>
    <row r="283" spans="1:17" x14ac:dyDescent="0.3">
      <c r="A283" t="s">
        <v>615</v>
      </c>
      <c r="B283" t="s">
        <v>616</v>
      </c>
      <c r="C283" t="s">
        <v>57</v>
      </c>
      <c r="D283" t="s">
        <v>17</v>
      </c>
      <c r="E283" t="s">
        <v>34</v>
      </c>
      <c r="F283">
        <v>3610</v>
      </c>
      <c r="G283">
        <v>15</v>
      </c>
      <c r="H283">
        <v>3068</v>
      </c>
      <c r="I283">
        <v>4.3</v>
      </c>
      <c r="J283">
        <v>117</v>
      </c>
      <c r="K283">
        <v>1</v>
      </c>
      <c r="L283">
        <v>3068</v>
      </c>
      <c r="M283" s="1">
        <v>45414</v>
      </c>
      <c r="N283" t="s">
        <v>64</v>
      </c>
      <c r="O283">
        <f t="shared" si="12"/>
        <v>542</v>
      </c>
      <c r="P283">
        <f t="shared" si="13"/>
        <v>2166</v>
      </c>
      <c r="Q283">
        <f t="shared" si="14"/>
        <v>902</v>
      </c>
    </row>
    <row r="284" spans="1:17" x14ac:dyDescent="0.3">
      <c r="A284" t="s">
        <v>617</v>
      </c>
      <c r="B284" t="s">
        <v>618</v>
      </c>
      <c r="C284" t="s">
        <v>88</v>
      </c>
      <c r="D284" t="s">
        <v>109</v>
      </c>
      <c r="E284" t="s">
        <v>34</v>
      </c>
      <c r="F284">
        <v>926</v>
      </c>
      <c r="G284">
        <v>40</v>
      </c>
      <c r="H284">
        <v>556</v>
      </c>
      <c r="I284">
        <v>4</v>
      </c>
      <c r="J284">
        <v>132</v>
      </c>
      <c r="K284">
        <v>2</v>
      </c>
      <c r="L284">
        <v>1112</v>
      </c>
      <c r="M284" s="1">
        <v>45610</v>
      </c>
      <c r="N284" t="s">
        <v>49</v>
      </c>
      <c r="O284">
        <f t="shared" si="12"/>
        <v>370</v>
      </c>
      <c r="P284">
        <f t="shared" si="13"/>
        <v>555.6</v>
      </c>
      <c r="Q284">
        <f t="shared" si="14"/>
        <v>0.79999999999995453</v>
      </c>
    </row>
    <row r="285" spans="1:17" x14ac:dyDescent="0.3">
      <c r="A285" t="s">
        <v>619</v>
      </c>
      <c r="B285" t="s">
        <v>620</v>
      </c>
      <c r="C285" t="s">
        <v>22</v>
      </c>
      <c r="D285" t="s">
        <v>33</v>
      </c>
      <c r="E285" t="s">
        <v>18</v>
      </c>
      <c r="F285">
        <v>2380</v>
      </c>
      <c r="G285">
        <v>25</v>
      </c>
      <c r="H285">
        <v>1785</v>
      </c>
      <c r="I285">
        <v>3.6</v>
      </c>
      <c r="J285">
        <v>60</v>
      </c>
      <c r="K285">
        <v>2</v>
      </c>
      <c r="L285">
        <v>3570</v>
      </c>
      <c r="M285" s="1">
        <v>45540</v>
      </c>
      <c r="N285" t="s">
        <v>91</v>
      </c>
      <c r="O285">
        <f t="shared" si="12"/>
        <v>595</v>
      </c>
      <c r="P285">
        <f t="shared" si="13"/>
        <v>1428</v>
      </c>
      <c r="Q285">
        <f t="shared" si="14"/>
        <v>714</v>
      </c>
    </row>
    <row r="286" spans="1:17" x14ac:dyDescent="0.3">
      <c r="A286" t="s">
        <v>621</v>
      </c>
      <c r="B286" t="s">
        <v>622</v>
      </c>
      <c r="C286" t="s">
        <v>88</v>
      </c>
      <c r="D286" t="s">
        <v>17</v>
      </c>
      <c r="E286" t="s">
        <v>18</v>
      </c>
      <c r="F286">
        <v>1250</v>
      </c>
      <c r="G286">
        <v>50</v>
      </c>
      <c r="H286">
        <v>625</v>
      </c>
      <c r="I286">
        <v>3.7</v>
      </c>
      <c r="J286">
        <v>4</v>
      </c>
      <c r="K286">
        <v>1</v>
      </c>
      <c r="L286">
        <v>625</v>
      </c>
      <c r="M286" s="1">
        <v>45646</v>
      </c>
      <c r="N286" t="s">
        <v>61</v>
      </c>
      <c r="O286">
        <f t="shared" si="12"/>
        <v>625</v>
      </c>
      <c r="P286">
        <f t="shared" si="13"/>
        <v>750</v>
      </c>
      <c r="Q286">
        <f t="shared" si="14"/>
        <v>-125</v>
      </c>
    </row>
    <row r="287" spans="1:17" x14ac:dyDescent="0.3">
      <c r="A287" t="s">
        <v>623</v>
      </c>
      <c r="B287" t="s">
        <v>624</v>
      </c>
      <c r="C287" t="s">
        <v>52</v>
      </c>
      <c r="D287" t="s">
        <v>28</v>
      </c>
      <c r="E287" t="s">
        <v>34</v>
      </c>
      <c r="F287">
        <v>2670</v>
      </c>
      <c r="G287">
        <v>25</v>
      </c>
      <c r="H287">
        <v>2002</v>
      </c>
      <c r="I287">
        <v>3.4</v>
      </c>
      <c r="J287">
        <v>73</v>
      </c>
      <c r="K287">
        <v>1</v>
      </c>
      <c r="L287">
        <v>2002</v>
      </c>
      <c r="M287" s="1">
        <v>45353</v>
      </c>
      <c r="N287" t="s">
        <v>58</v>
      </c>
      <c r="O287">
        <f t="shared" si="12"/>
        <v>668</v>
      </c>
      <c r="P287">
        <f t="shared" si="13"/>
        <v>1602</v>
      </c>
      <c r="Q287">
        <f t="shared" si="14"/>
        <v>400</v>
      </c>
    </row>
    <row r="288" spans="1:17" x14ac:dyDescent="0.3">
      <c r="A288" t="s">
        <v>625</v>
      </c>
      <c r="B288" t="s">
        <v>626</v>
      </c>
      <c r="C288" t="s">
        <v>22</v>
      </c>
      <c r="D288" t="s">
        <v>17</v>
      </c>
      <c r="E288" t="s">
        <v>34</v>
      </c>
      <c r="F288">
        <v>4849</v>
      </c>
      <c r="G288">
        <v>20</v>
      </c>
      <c r="H288">
        <v>3879</v>
      </c>
      <c r="I288">
        <v>3.8</v>
      </c>
      <c r="J288">
        <v>66</v>
      </c>
      <c r="K288">
        <v>1</v>
      </c>
      <c r="L288">
        <v>3879</v>
      </c>
      <c r="M288" s="1">
        <v>45389</v>
      </c>
      <c r="N288" t="s">
        <v>64</v>
      </c>
      <c r="O288">
        <f t="shared" si="12"/>
        <v>970</v>
      </c>
      <c r="P288">
        <f t="shared" si="13"/>
        <v>2909.4</v>
      </c>
      <c r="Q288">
        <f t="shared" si="14"/>
        <v>969.59999999999991</v>
      </c>
    </row>
    <row r="289" spans="1:17" x14ac:dyDescent="0.3">
      <c r="A289" t="s">
        <v>627</v>
      </c>
      <c r="B289" t="s">
        <v>628</v>
      </c>
      <c r="C289" t="s">
        <v>32</v>
      </c>
      <c r="D289" t="s">
        <v>109</v>
      </c>
      <c r="E289" t="s">
        <v>34</v>
      </c>
      <c r="F289">
        <v>1025</v>
      </c>
      <c r="G289">
        <v>15</v>
      </c>
      <c r="H289">
        <v>871</v>
      </c>
      <c r="I289">
        <v>3.6</v>
      </c>
      <c r="J289">
        <v>347</v>
      </c>
      <c r="K289">
        <v>3</v>
      </c>
      <c r="L289">
        <v>2613</v>
      </c>
      <c r="M289" s="1">
        <v>45694</v>
      </c>
      <c r="N289" t="s">
        <v>49</v>
      </c>
      <c r="O289">
        <f t="shared" si="12"/>
        <v>154</v>
      </c>
      <c r="P289">
        <f t="shared" si="13"/>
        <v>615</v>
      </c>
      <c r="Q289">
        <f t="shared" si="14"/>
        <v>768</v>
      </c>
    </row>
    <row r="290" spans="1:17" x14ac:dyDescent="0.3">
      <c r="A290" t="s">
        <v>629</v>
      </c>
      <c r="B290" t="s">
        <v>630</v>
      </c>
      <c r="C290" t="s">
        <v>16</v>
      </c>
      <c r="D290" t="s">
        <v>17</v>
      </c>
      <c r="E290" t="s">
        <v>18</v>
      </c>
      <c r="F290">
        <v>3180</v>
      </c>
      <c r="G290">
        <v>10</v>
      </c>
      <c r="H290">
        <v>2862</v>
      </c>
      <c r="I290">
        <v>4.9000000000000004</v>
      </c>
      <c r="J290">
        <v>282</v>
      </c>
      <c r="K290">
        <v>1</v>
      </c>
      <c r="L290">
        <v>2862</v>
      </c>
      <c r="M290" s="1">
        <v>45451</v>
      </c>
      <c r="N290" t="s">
        <v>29</v>
      </c>
      <c r="O290">
        <f t="shared" si="12"/>
        <v>318</v>
      </c>
      <c r="P290">
        <f t="shared" si="13"/>
        <v>1908</v>
      </c>
      <c r="Q290">
        <f t="shared" si="14"/>
        <v>954</v>
      </c>
    </row>
    <row r="291" spans="1:17" x14ac:dyDescent="0.3">
      <c r="A291" t="s">
        <v>631</v>
      </c>
      <c r="B291" t="s">
        <v>632</v>
      </c>
      <c r="C291" t="s">
        <v>27</v>
      </c>
      <c r="D291" t="s">
        <v>33</v>
      </c>
      <c r="E291" t="s">
        <v>18</v>
      </c>
      <c r="F291">
        <v>2985</v>
      </c>
      <c r="G291">
        <v>20</v>
      </c>
      <c r="H291">
        <v>2388</v>
      </c>
      <c r="I291">
        <v>4.5</v>
      </c>
      <c r="J291">
        <v>152</v>
      </c>
      <c r="K291">
        <v>1</v>
      </c>
      <c r="L291">
        <v>2388</v>
      </c>
      <c r="M291" s="1">
        <v>45607</v>
      </c>
      <c r="N291" t="s">
        <v>91</v>
      </c>
      <c r="O291">
        <f t="shared" si="12"/>
        <v>597</v>
      </c>
      <c r="P291">
        <f t="shared" si="13"/>
        <v>1791</v>
      </c>
      <c r="Q291">
        <f t="shared" si="14"/>
        <v>597</v>
      </c>
    </row>
    <row r="292" spans="1:17" x14ac:dyDescent="0.3">
      <c r="A292" t="s">
        <v>633</v>
      </c>
      <c r="B292" t="s">
        <v>634</v>
      </c>
      <c r="C292" t="s">
        <v>32</v>
      </c>
      <c r="D292" t="s">
        <v>46</v>
      </c>
      <c r="E292" t="s">
        <v>161</v>
      </c>
      <c r="F292">
        <v>2150</v>
      </c>
      <c r="G292">
        <v>15</v>
      </c>
      <c r="H292">
        <v>1828</v>
      </c>
      <c r="I292">
        <v>4.0999999999999996</v>
      </c>
      <c r="J292">
        <v>152</v>
      </c>
      <c r="K292">
        <v>1</v>
      </c>
      <c r="L292">
        <v>1828</v>
      </c>
      <c r="M292" s="1">
        <v>46020</v>
      </c>
      <c r="N292" t="s">
        <v>75</v>
      </c>
      <c r="O292">
        <f t="shared" si="12"/>
        <v>322</v>
      </c>
      <c r="P292">
        <f t="shared" si="13"/>
        <v>1290</v>
      </c>
      <c r="Q292">
        <f t="shared" si="14"/>
        <v>538</v>
      </c>
    </row>
    <row r="293" spans="1:17" x14ac:dyDescent="0.3">
      <c r="A293" t="s">
        <v>635</v>
      </c>
      <c r="B293" t="s">
        <v>636</v>
      </c>
      <c r="C293" t="s">
        <v>37</v>
      </c>
      <c r="D293" t="s">
        <v>109</v>
      </c>
      <c r="E293" t="s">
        <v>161</v>
      </c>
      <c r="F293">
        <v>2056</v>
      </c>
      <c r="G293">
        <v>15</v>
      </c>
      <c r="H293">
        <v>1748</v>
      </c>
      <c r="I293">
        <v>3.7</v>
      </c>
      <c r="J293">
        <v>216</v>
      </c>
      <c r="K293">
        <v>1</v>
      </c>
      <c r="L293">
        <v>1748</v>
      </c>
      <c r="M293" s="1">
        <v>45706</v>
      </c>
      <c r="N293" t="s">
        <v>91</v>
      </c>
      <c r="O293">
        <f t="shared" si="12"/>
        <v>308</v>
      </c>
      <c r="P293">
        <f t="shared" si="13"/>
        <v>1233.5999999999999</v>
      </c>
      <c r="Q293">
        <f t="shared" si="14"/>
        <v>514.40000000000009</v>
      </c>
    </row>
    <row r="294" spans="1:17" x14ac:dyDescent="0.3">
      <c r="A294" t="s">
        <v>637</v>
      </c>
      <c r="B294" t="s">
        <v>638</v>
      </c>
      <c r="C294" t="s">
        <v>27</v>
      </c>
      <c r="D294" t="s">
        <v>23</v>
      </c>
      <c r="E294" t="s">
        <v>18</v>
      </c>
      <c r="F294">
        <v>887</v>
      </c>
      <c r="G294">
        <v>10</v>
      </c>
      <c r="H294">
        <v>798</v>
      </c>
      <c r="I294">
        <v>3.6</v>
      </c>
      <c r="J294">
        <v>99</v>
      </c>
      <c r="K294">
        <v>5</v>
      </c>
      <c r="L294">
        <v>3990</v>
      </c>
      <c r="M294" s="1">
        <v>45425</v>
      </c>
      <c r="N294" t="s">
        <v>42</v>
      </c>
      <c r="O294">
        <f t="shared" si="12"/>
        <v>89</v>
      </c>
      <c r="P294">
        <f t="shared" si="13"/>
        <v>532.19999999999993</v>
      </c>
      <c r="Q294">
        <f t="shared" si="14"/>
        <v>1329.0000000000005</v>
      </c>
    </row>
    <row r="295" spans="1:17" x14ac:dyDescent="0.3">
      <c r="A295" t="s">
        <v>639</v>
      </c>
      <c r="B295" t="s">
        <v>640</v>
      </c>
      <c r="C295" t="s">
        <v>32</v>
      </c>
      <c r="D295" t="s">
        <v>28</v>
      </c>
      <c r="E295" t="s">
        <v>34</v>
      </c>
      <c r="F295">
        <v>1168</v>
      </c>
      <c r="G295">
        <v>70</v>
      </c>
      <c r="H295">
        <v>350</v>
      </c>
      <c r="I295">
        <v>4</v>
      </c>
      <c r="J295">
        <v>79</v>
      </c>
      <c r="K295">
        <v>3</v>
      </c>
      <c r="L295">
        <v>1050</v>
      </c>
      <c r="M295" s="1">
        <v>45746</v>
      </c>
      <c r="N295" t="s">
        <v>58</v>
      </c>
      <c r="O295">
        <f t="shared" si="12"/>
        <v>818</v>
      </c>
      <c r="P295">
        <f t="shared" si="13"/>
        <v>700.8</v>
      </c>
      <c r="Q295">
        <f t="shared" si="14"/>
        <v>-1052.3999999999999</v>
      </c>
    </row>
    <row r="296" spans="1:17" x14ac:dyDescent="0.3">
      <c r="A296" t="s">
        <v>641</v>
      </c>
      <c r="B296" t="s">
        <v>642</v>
      </c>
      <c r="C296" t="s">
        <v>32</v>
      </c>
      <c r="D296" t="s">
        <v>109</v>
      </c>
      <c r="E296" t="s">
        <v>34</v>
      </c>
      <c r="F296">
        <v>697</v>
      </c>
      <c r="G296">
        <v>15</v>
      </c>
      <c r="H296">
        <v>592</v>
      </c>
      <c r="I296">
        <v>4.5999999999999996</v>
      </c>
      <c r="J296">
        <v>102</v>
      </c>
      <c r="K296">
        <v>1</v>
      </c>
      <c r="L296">
        <v>592</v>
      </c>
      <c r="M296" s="1">
        <v>45696</v>
      </c>
      <c r="N296" t="s">
        <v>168</v>
      </c>
      <c r="O296">
        <f t="shared" si="12"/>
        <v>105</v>
      </c>
      <c r="P296">
        <f t="shared" si="13"/>
        <v>418.2</v>
      </c>
      <c r="Q296">
        <f t="shared" si="14"/>
        <v>173.8</v>
      </c>
    </row>
    <row r="297" spans="1:17" x14ac:dyDescent="0.3">
      <c r="A297" t="s">
        <v>643</v>
      </c>
      <c r="B297" t="s">
        <v>644</v>
      </c>
      <c r="C297" t="s">
        <v>52</v>
      </c>
      <c r="D297" t="s">
        <v>46</v>
      </c>
      <c r="E297" t="s">
        <v>161</v>
      </c>
      <c r="F297">
        <v>5007</v>
      </c>
      <c r="G297">
        <v>50</v>
      </c>
      <c r="H297">
        <v>2504</v>
      </c>
      <c r="I297">
        <v>5</v>
      </c>
      <c r="J297">
        <v>662</v>
      </c>
      <c r="K297">
        <v>1</v>
      </c>
      <c r="L297">
        <v>2504</v>
      </c>
      <c r="M297" s="1">
        <v>45444</v>
      </c>
      <c r="N297" t="s">
        <v>78</v>
      </c>
      <c r="O297">
        <f t="shared" si="12"/>
        <v>2503</v>
      </c>
      <c r="P297">
        <f t="shared" si="13"/>
        <v>3004.2</v>
      </c>
      <c r="Q297">
        <f t="shared" si="14"/>
        <v>-500.19999999999982</v>
      </c>
    </row>
    <row r="298" spans="1:17" x14ac:dyDescent="0.3">
      <c r="A298" t="s">
        <v>645</v>
      </c>
      <c r="B298" t="s">
        <v>646</v>
      </c>
      <c r="C298" t="s">
        <v>27</v>
      </c>
      <c r="D298" t="s">
        <v>41</v>
      </c>
      <c r="E298" t="s">
        <v>34</v>
      </c>
      <c r="F298">
        <v>639</v>
      </c>
      <c r="G298">
        <v>10</v>
      </c>
      <c r="H298">
        <v>575</v>
      </c>
      <c r="I298">
        <v>3.4</v>
      </c>
      <c r="J298">
        <v>40</v>
      </c>
      <c r="K298">
        <v>1</v>
      </c>
      <c r="L298">
        <v>575</v>
      </c>
      <c r="M298" s="1">
        <v>45496</v>
      </c>
      <c r="N298" t="s">
        <v>64</v>
      </c>
      <c r="O298">
        <f t="shared" si="12"/>
        <v>64</v>
      </c>
      <c r="P298">
        <f t="shared" si="13"/>
        <v>383.4</v>
      </c>
      <c r="Q298">
        <f t="shared" si="14"/>
        <v>191.60000000000002</v>
      </c>
    </row>
    <row r="299" spans="1:17" x14ac:dyDescent="0.3">
      <c r="A299" t="s">
        <v>647</v>
      </c>
      <c r="B299" t="s">
        <v>648</v>
      </c>
      <c r="C299" t="s">
        <v>52</v>
      </c>
      <c r="D299" t="s">
        <v>33</v>
      </c>
      <c r="E299" t="s">
        <v>34</v>
      </c>
      <c r="F299">
        <v>3020</v>
      </c>
      <c r="G299">
        <v>30</v>
      </c>
      <c r="H299">
        <v>2114</v>
      </c>
      <c r="I299">
        <v>4.4000000000000004</v>
      </c>
      <c r="J299">
        <v>46</v>
      </c>
      <c r="K299">
        <v>3</v>
      </c>
      <c r="L299">
        <v>6342</v>
      </c>
      <c r="M299" s="1">
        <v>45806</v>
      </c>
      <c r="N299" t="s">
        <v>49</v>
      </c>
      <c r="O299">
        <f t="shared" si="12"/>
        <v>906</v>
      </c>
      <c r="P299">
        <f t="shared" si="13"/>
        <v>1812</v>
      </c>
      <c r="Q299">
        <f t="shared" si="14"/>
        <v>906</v>
      </c>
    </row>
    <row r="300" spans="1:17" x14ac:dyDescent="0.3">
      <c r="A300" t="s">
        <v>649</v>
      </c>
      <c r="B300" t="s">
        <v>650</v>
      </c>
      <c r="C300" t="s">
        <v>116</v>
      </c>
      <c r="D300" t="s">
        <v>109</v>
      </c>
      <c r="E300" t="s">
        <v>34</v>
      </c>
      <c r="F300">
        <v>2935</v>
      </c>
      <c r="G300">
        <v>15</v>
      </c>
      <c r="H300">
        <v>2495</v>
      </c>
      <c r="I300">
        <v>3.8</v>
      </c>
      <c r="J300">
        <v>79</v>
      </c>
      <c r="K300">
        <v>1</v>
      </c>
      <c r="L300">
        <v>2495</v>
      </c>
      <c r="M300" s="1">
        <v>45775</v>
      </c>
      <c r="N300" t="s">
        <v>64</v>
      </c>
      <c r="O300">
        <f t="shared" si="12"/>
        <v>440</v>
      </c>
      <c r="P300">
        <f t="shared" si="13"/>
        <v>1761</v>
      </c>
      <c r="Q300">
        <f t="shared" si="14"/>
        <v>734</v>
      </c>
    </row>
    <row r="301" spans="1:17" x14ac:dyDescent="0.3">
      <c r="A301" t="s">
        <v>651</v>
      </c>
      <c r="B301" t="s">
        <v>652</v>
      </c>
      <c r="C301" t="s">
        <v>116</v>
      </c>
      <c r="D301" t="s">
        <v>23</v>
      </c>
      <c r="E301" t="s">
        <v>18</v>
      </c>
      <c r="F301">
        <v>2765</v>
      </c>
      <c r="G301">
        <v>15</v>
      </c>
      <c r="H301">
        <v>2350</v>
      </c>
      <c r="I301">
        <v>3.9</v>
      </c>
      <c r="J301">
        <v>100</v>
      </c>
      <c r="K301">
        <v>3</v>
      </c>
      <c r="L301">
        <v>7050</v>
      </c>
      <c r="M301" s="1">
        <v>45349</v>
      </c>
      <c r="N301" t="s">
        <v>75</v>
      </c>
      <c r="O301">
        <f t="shared" si="12"/>
        <v>415</v>
      </c>
      <c r="P301">
        <f t="shared" si="13"/>
        <v>1659</v>
      </c>
      <c r="Q301">
        <f t="shared" si="14"/>
        <v>2073</v>
      </c>
    </row>
    <row r="302" spans="1:17" x14ac:dyDescent="0.3">
      <c r="A302" t="s">
        <v>653</v>
      </c>
      <c r="B302" t="s">
        <v>650</v>
      </c>
      <c r="C302" t="s">
        <v>116</v>
      </c>
      <c r="D302" t="s">
        <v>46</v>
      </c>
      <c r="E302" t="s">
        <v>34</v>
      </c>
      <c r="F302">
        <v>6700</v>
      </c>
      <c r="G302">
        <v>40</v>
      </c>
      <c r="H302">
        <v>4020</v>
      </c>
      <c r="I302">
        <v>4.0999999999999996</v>
      </c>
      <c r="J302">
        <v>123</v>
      </c>
      <c r="K302">
        <v>1</v>
      </c>
      <c r="L302">
        <v>4020</v>
      </c>
      <c r="M302" s="1">
        <v>45897</v>
      </c>
      <c r="N302" t="s">
        <v>61</v>
      </c>
      <c r="O302">
        <f t="shared" si="12"/>
        <v>2680</v>
      </c>
      <c r="P302">
        <f t="shared" si="13"/>
        <v>4020</v>
      </c>
      <c r="Q302">
        <f t="shared" si="14"/>
        <v>0</v>
      </c>
    </row>
    <row r="303" spans="1:17" x14ac:dyDescent="0.3">
      <c r="A303" t="s">
        <v>654</v>
      </c>
      <c r="B303" t="s">
        <v>655</v>
      </c>
      <c r="C303" t="s">
        <v>45</v>
      </c>
      <c r="D303" t="s">
        <v>17</v>
      </c>
      <c r="E303" t="s">
        <v>34</v>
      </c>
      <c r="F303">
        <v>5431</v>
      </c>
      <c r="G303">
        <v>20</v>
      </c>
      <c r="H303">
        <v>4345</v>
      </c>
      <c r="I303">
        <v>3.7</v>
      </c>
      <c r="J303">
        <v>636</v>
      </c>
      <c r="K303">
        <v>1</v>
      </c>
      <c r="L303">
        <v>4345</v>
      </c>
      <c r="M303" s="1">
        <v>45349</v>
      </c>
      <c r="N303" t="s">
        <v>75</v>
      </c>
      <c r="O303">
        <f t="shared" si="12"/>
        <v>1086</v>
      </c>
      <c r="P303">
        <f t="shared" si="13"/>
        <v>3258.6</v>
      </c>
      <c r="Q303">
        <f t="shared" si="14"/>
        <v>1086.4000000000001</v>
      </c>
    </row>
    <row r="304" spans="1:17" x14ac:dyDescent="0.3">
      <c r="A304" t="s">
        <v>656</v>
      </c>
      <c r="B304" t="s">
        <v>657</v>
      </c>
      <c r="C304" t="s">
        <v>37</v>
      </c>
      <c r="D304" t="s">
        <v>53</v>
      </c>
      <c r="E304" t="s">
        <v>34</v>
      </c>
      <c r="F304">
        <v>4208</v>
      </c>
      <c r="G304">
        <v>50</v>
      </c>
      <c r="H304">
        <v>2104</v>
      </c>
      <c r="I304">
        <v>4</v>
      </c>
      <c r="J304">
        <v>535</v>
      </c>
      <c r="K304">
        <v>2</v>
      </c>
      <c r="L304">
        <v>4208</v>
      </c>
      <c r="M304" s="1">
        <v>45640</v>
      </c>
      <c r="N304" t="s">
        <v>85</v>
      </c>
      <c r="O304">
        <f t="shared" si="12"/>
        <v>2104</v>
      </c>
      <c r="P304">
        <f t="shared" si="13"/>
        <v>2524.7999999999997</v>
      </c>
      <c r="Q304">
        <f t="shared" si="14"/>
        <v>-841.59999999999945</v>
      </c>
    </row>
    <row r="305" spans="1:17" x14ac:dyDescent="0.3">
      <c r="A305" t="s">
        <v>658</v>
      </c>
      <c r="B305" t="s">
        <v>659</v>
      </c>
      <c r="C305" t="s">
        <v>22</v>
      </c>
      <c r="D305" t="s">
        <v>46</v>
      </c>
      <c r="E305" t="s">
        <v>34</v>
      </c>
      <c r="F305">
        <v>3968</v>
      </c>
      <c r="G305">
        <v>40</v>
      </c>
      <c r="H305">
        <v>2381</v>
      </c>
      <c r="I305">
        <v>3.6</v>
      </c>
      <c r="J305">
        <v>323</v>
      </c>
      <c r="K305">
        <v>4</v>
      </c>
      <c r="L305">
        <v>9524</v>
      </c>
      <c r="M305" s="1">
        <v>45674</v>
      </c>
      <c r="N305" t="s">
        <v>189</v>
      </c>
      <c r="O305">
        <f t="shared" si="12"/>
        <v>1587</v>
      </c>
      <c r="P305">
        <f t="shared" si="13"/>
        <v>2380.7999999999997</v>
      </c>
      <c r="Q305">
        <f t="shared" si="14"/>
        <v>0.80000000000109139</v>
      </c>
    </row>
    <row r="306" spans="1:17" x14ac:dyDescent="0.3">
      <c r="A306" t="s">
        <v>660</v>
      </c>
      <c r="B306" t="s">
        <v>661</v>
      </c>
      <c r="C306" t="s">
        <v>16</v>
      </c>
      <c r="D306" t="s">
        <v>33</v>
      </c>
      <c r="E306" t="s">
        <v>18</v>
      </c>
      <c r="F306">
        <v>1722</v>
      </c>
      <c r="G306">
        <v>30</v>
      </c>
      <c r="H306">
        <v>1205</v>
      </c>
      <c r="I306">
        <v>3.8</v>
      </c>
      <c r="J306">
        <v>55</v>
      </c>
      <c r="K306">
        <v>2</v>
      </c>
      <c r="L306">
        <v>2410</v>
      </c>
      <c r="M306" s="1">
        <v>45790</v>
      </c>
      <c r="N306" t="s">
        <v>49</v>
      </c>
      <c r="O306">
        <f t="shared" si="12"/>
        <v>517</v>
      </c>
      <c r="P306">
        <f t="shared" si="13"/>
        <v>1033.2</v>
      </c>
      <c r="Q306">
        <f t="shared" si="14"/>
        <v>343.59999999999991</v>
      </c>
    </row>
    <row r="307" spans="1:17" x14ac:dyDescent="0.3">
      <c r="A307" t="s">
        <v>662</v>
      </c>
      <c r="B307" t="s">
        <v>663</v>
      </c>
      <c r="C307" t="s">
        <v>88</v>
      </c>
      <c r="D307" t="s">
        <v>46</v>
      </c>
      <c r="E307" t="s">
        <v>74</v>
      </c>
      <c r="F307">
        <v>7819</v>
      </c>
      <c r="G307">
        <v>30</v>
      </c>
      <c r="H307">
        <v>5473</v>
      </c>
      <c r="I307">
        <v>4.5</v>
      </c>
      <c r="J307">
        <v>183</v>
      </c>
      <c r="K307">
        <v>1</v>
      </c>
      <c r="L307">
        <v>5473</v>
      </c>
      <c r="M307" s="1">
        <v>45293</v>
      </c>
      <c r="N307" t="s">
        <v>54</v>
      </c>
      <c r="O307">
        <f t="shared" si="12"/>
        <v>2346</v>
      </c>
      <c r="P307">
        <f t="shared" si="13"/>
        <v>4691.3999999999996</v>
      </c>
      <c r="Q307">
        <f t="shared" si="14"/>
        <v>781.60000000000036</v>
      </c>
    </row>
    <row r="308" spans="1:17" x14ac:dyDescent="0.3">
      <c r="A308" t="s">
        <v>664</v>
      </c>
      <c r="B308" t="s">
        <v>665</v>
      </c>
      <c r="C308" t="s">
        <v>116</v>
      </c>
      <c r="D308" t="s">
        <v>33</v>
      </c>
      <c r="E308" t="s">
        <v>18</v>
      </c>
      <c r="F308">
        <v>3409</v>
      </c>
      <c r="G308">
        <v>25</v>
      </c>
      <c r="H308">
        <v>2557</v>
      </c>
      <c r="I308">
        <v>4.0999999999999996</v>
      </c>
      <c r="J308">
        <v>158</v>
      </c>
      <c r="K308">
        <v>1</v>
      </c>
      <c r="L308">
        <v>2557</v>
      </c>
      <c r="M308" s="1">
        <v>45371</v>
      </c>
      <c r="N308" t="s">
        <v>75</v>
      </c>
      <c r="O308">
        <f t="shared" si="12"/>
        <v>852</v>
      </c>
      <c r="P308">
        <f t="shared" si="13"/>
        <v>2045.3999999999999</v>
      </c>
      <c r="Q308">
        <f t="shared" si="14"/>
        <v>511.60000000000014</v>
      </c>
    </row>
    <row r="309" spans="1:17" x14ac:dyDescent="0.3">
      <c r="A309" t="s">
        <v>666</v>
      </c>
      <c r="B309" t="s">
        <v>667</v>
      </c>
      <c r="C309" t="s">
        <v>116</v>
      </c>
      <c r="D309" t="s">
        <v>23</v>
      </c>
      <c r="E309" t="s">
        <v>34</v>
      </c>
      <c r="F309">
        <v>4448</v>
      </c>
      <c r="G309">
        <v>0</v>
      </c>
      <c r="H309">
        <v>4448</v>
      </c>
      <c r="I309">
        <v>4.5</v>
      </c>
      <c r="J309">
        <v>62</v>
      </c>
      <c r="K309">
        <v>1</v>
      </c>
      <c r="L309">
        <v>4448</v>
      </c>
      <c r="M309" s="1">
        <v>45361</v>
      </c>
      <c r="N309" t="s">
        <v>102</v>
      </c>
      <c r="O309">
        <f t="shared" si="12"/>
        <v>0</v>
      </c>
      <c r="P309">
        <f t="shared" si="13"/>
        <v>2668.7999999999997</v>
      </c>
      <c r="Q309">
        <f t="shared" si="14"/>
        <v>1779.2000000000003</v>
      </c>
    </row>
    <row r="310" spans="1:17" x14ac:dyDescent="0.3">
      <c r="A310" t="s">
        <v>668</v>
      </c>
      <c r="B310" t="s">
        <v>669</v>
      </c>
      <c r="C310" t="s">
        <v>22</v>
      </c>
      <c r="D310" t="s">
        <v>109</v>
      </c>
      <c r="E310" t="s">
        <v>34</v>
      </c>
      <c r="F310">
        <v>2740</v>
      </c>
      <c r="G310">
        <v>30</v>
      </c>
      <c r="H310">
        <v>1918</v>
      </c>
      <c r="I310">
        <v>3.8</v>
      </c>
      <c r="J310">
        <v>68</v>
      </c>
      <c r="K310">
        <v>3</v>
      </c>
      <c r="L310">
        <v>5754</v>
      </c>
      <c r="M310" s="1">
        <v>45796</v>
      </c>
      <c r="N310" t="s">
        <v>189</v>
      </c>
      <c r="O310">
        <f t="shared" si="12"/>
        <v>822</v>
      </c>
      <c r="P310">
        <f t="shared" si="13"/>
        <v>1644</v>
      </c>
      <c r="Q310">
        <f t="shared" si="14"/>
        <v>822</v>
      </c>
    </row>
    <row r="311" spans="1:17" x14ac:dyDescent="0.3">
      <c r="A311" t="s">
        <v>670</v>
      </c>
      <c r="B311" t="s">
        <v>671</v>
      </c>
      <c r="C311" t="s">
        <v>32</v>
      </c>
      <c r="D311" t="s">
        <v>53</v>
      </c>
      <c r="E311" t="s">
        <v>74</v>
      </c>
      <c r="F311">
        <v>6122</v>
      </c>
      <c r="G311">
        <v>30</v>
      </c>
      <c r="H311">
        <v>4285</v>
      </c>
      <c r="I311">
        <v>4.4000000000000004</v>
      </c>
      <c r="J311">
        <v>97</v>
      </c>
      <c r="K311">
        <v>1</v>
      </c>
      <c r="L311">
        <v>4285</v>
      </c>
      <c r="M311" s="1">
        <v>45367</v>
      </c>
      <c r="N311" t="s">
        <v>78</v>
      </c>
      <c r="O311">
        <f t="shared" si="12"/>
        <v>1837</v>
      </c>
      <c r="P311">
        <f t="shared" si="13"/>
        <v>3673.2</v>
      </c>
      <c r="Q311">
        <f t="shared" si="14"/>
        <v>611.80000000000018</v>
      </c>
    </row>
    <row r="312" spans="1:17" x14ac:dyDescent="0.3">
      <c r="A312" t="s">
        <v>672</v>
      </c>
      <c r="B312" t="s">
        <v>673</v>
      </c>
      <c r="C312" t="s">
        <v>57</v>
      </c>
      <c r="D312" t="s">
        <v>28</v>
      </c>
      <c r="E312" t="s">
        <v>34</v>
      </c>
      <c r="F312">
        <v>1597</v>
      </c>
      <c r="G312">
        <v>20</v>
      </c>
      <c r="H312">
        <v>1278</v>
      </c>
      <c r="I312">
        <v>3.3</v>
      </c>
      <c r="J312">
        <v>42</v>
      </c>
      <c r="K312">
        <v>1</v>
      </c>
      <c r="L312">
        <v>1278</v>
      </c>
      <c r="M312" s="1">
        <v>45368</v>
      </c>
      <c r="N312" t="s">
        <v>24</v>
      </c>
      <c r="O312">
        <f t="shared" si="12"/>
        <v>319</v>
      </c>
      <c r="P312">
        <f t="shared" si="13"/>
        <v>958.19999999999993</v>
      </c>
      <c r="Q312">
        <f t="shared" si="14"/>
        <v>319.80000000000007</v>
      </c>
    </row>
    <row r="313" spans="1:17" x14ac:dyDescent="0.3">
      <c r="A313" t="s">
        <v>674</v>
      </c>
      <c r="B313" t="s">
        <v>675</v>
      </c>
      <c r="C313" t="s">
        <v>45</v>
      </c>
      <c r="D313" t="s">
        <v>53</v>
      </c>
      <c r="E313" t="s">
        <v>34</v>
      </c>
      <c r="F313">
        <v>1043</v>
      </c>
      <c r="G313">
        <v>20</v>
      </c>
      <c r="H313">
        <v>834</v>
      </c>
      <c r="I313">
        <v>4.0999999999999996</v>
      </c>
      <c r="J313">
        <v>182</v>
      </c>
      <c r="K313">
        <v>1</v>
      </c>
      <c r="L313">
        <v>834</v>
      </c>
      <c r="M313" s="1">
        <v>45736</v>
      </c>
      <c r="N313" t="s">
        <v>85</v>
      </c>
      <c r="O313">
        <f t="shared" si="12"/>
        <v>209</v>
      </c>
      <c r="P313">
        <f t="shared" si="13"/>
        <v>625.79999999999995</v>
      </c>
      <c r="Q313">
        <f t="shared" si="14"/>
        <v>208.20000000000005</v>
      </c>
    </row>
    <row r="314" spans="1:17" x14ac:dyDescent="0.3">
      <c r="A314" t="s">
        <v>676</v>
      </c>
      <c r="B314" t="s">
        <v>677</v>
      </c>
      <c r="C314" t="s">
        <v>57</v>
      </c>
      <c r="D314" t="s">
        <v>17</v>
      </c>
      <c r="E314" t="s">
        <v>18</v>
      </c>
      <c r="F314">
        <v>4342</v>
      </c>
      <c r="G314">
        <v>30</v>
      </c>
      <c r="H314">
        <v>3039</v>
      </c>
      <c r="I314">
        <v>4.4000000000000004</v>
      </c>
      <c r="J314">
        <v>71</v>
      </c>
      <c r="K314">
        <v>3</v>
      </c>
      <c r="L314">
        <v>9117</v>
      </c>
      <c r="M314" s="1">
        <v>45845</v>
      </c>
      <c r="N314" t="s">
        <v>141</v>
      </c>
      <c r="O314">
        <f t="shared" si="12"/>
        <v>1303</v>
      </c>
      <c r="P314">
        <f t="shared" si="13"/>
        <v>2605.1999999999998</v>
      </c>
      <c r="Q314">
        <f t="shared" si="14"/>
        <v>1301.4000000000005</v>
      </c>
    </row>
    <row r="315" spans="1:17" x14ac:dyDescent="0.3">
      <c r="A315" t="s">
        <v>678</v>
      </c>
      <c r="B315" t="s">
        <v>679</v>
      </c>
      <c r="C315" t="s">
        <v>88</v>
      </c>
      <c r="D315" t="s">
        <v>23</v>
      </c>
      <c r="E315" t="s">
        <v>18</v>
      </c>
      <c r="F315">
        <v>4809</v>
      </c>
      <c r="G315">
        <v>25</v>
      </c>
      <c r="H315">
        <v>3607</v>
      </c>
      <c r="I315">
        <v>3.3</v>
      </c>
      <c r="J315">
        <v>129</v>
      </c>
      <c r="K315">
        <v>1</v>
      </c>
      <c r="L315">
        <v>3607</v>
      </c>
      <c r="M315" s="1">
        <v>45661</v>
      </c>
      <c r="N315" t="s">
        <v>61</v>
      </c>
      <c r="O315">
        <f t="shared" si="12"/>
        <v>1202</v>
      </c>
      <c r="P315">
        <f t="shared" si="13"/>
        <v>2885.4</v>
      </c>
      <c r="Q315">
        <f t="shared" si="14"/>
        <v>721.59999999999991</v>
      </c>
    </row>
    <row r="316" spans="1:17" x14ac:dyDescent="0.3">
      <c r="A316" t="s">
        <v>680</v>
      </c>
      <c r="B316" t="s">
        <v>681</v>
      </c>
      <c r="C316" t="s">
        <v>16</v>
      </c>
      <c r="D316" t="s">
        <v>53</v>
      </c>
      <c r="E316" t="s">
        <v>34</v>
      </c>
      <c r="F316">
        <v>1900</v>
      </c>
      <c r="G316">
        <v>0</v>
      </c>
      <c r="H316">
        <v>1900</v>
      </c>
      <c r="I316">
        <v>3.8</v>
      </c>
      <c r="J316">
        <v>71</v>
      </c>
      <c r="K316">
        <v>1</v>
      </c>
      <c r="L316">
        <v>1900</v>
      </c>
      <c r="M316" s="1">
        <v>45375</v>
      </c>
      <c r="N316" t="s">
        <v>168</v>
      </c>
      <c r="O316">
        <f t="shared" si="12"/>
        <v>0</v>
      </c>
      <c r="P316">
        <f t="shared" si="13"/>
        <v>1140</v>
      </c>
      <c r="Q316">
        <f t="shared" si="14"/>
        <v>760</v>
      </c>
    </row>
    <row r="317" spans="1:17" x14ac:dyDescent="0.3">
      <c r="A317" t="s">
        <v>682</v>
      </c>
      <c r="B317" t="s">
        <v>683</v>
      </c>
      <c r="C317" t="s">
        <v>52</v>
      </c>
      <c r="D317" t="s">
        <v>53</v>
      </c>
      <c r="E317" t="s">
        <v>34</v>
      </c>
      <c r="F317">
        <v>6205</v>
      </c>
      <c r="G317">
        <v>15</v>
      </c>
      <c r="H317">
        <v>5274</v>
      </c>
      <c r="I317">
        <v>4.0999999999999996</v>
      </c>
      <c r="J317">
        <v>62</v>
      </c>
      <c r="K317">
        <v>1</v>
      </c>
      <c r="L317">
        <v>5274</v>
      </c>
      <c r="M317" s="1">
        <v>45481</v>
      </c>
      <c r="N317" t="s">
        <v>102</v>
      </c>
      <c r="O317">
        <f t="shared" si="12"/>
        <v>931</v>
      </c>
      <c r="P317">
        <f t="shared" si="13"/>
        <v>3723</v>
      </c>
      <c r="Q317">
        <f t="shared" si="14"/>
        <v>1551</v>
      </c>
    </row>
    <row r="318" spans="1:17" x14ac:dyDescent="0.3">
      <c r="A318" t="s">
        <v>684</v>
      </c>
      <c r="B318" t="s">
        <v>685</v>
      </c>
      <c r="C318" t="s">
        <v>116</v>
      </c>
      <c r="D318" t="s">
        <v>53</v>
      </c>
      <c r="E318" t="s">
        <v>34</v>
      </c>
      <c r="F318">
        <v>2946</v>
      </c>
      <c r="G318">
        <v>20</v>
      </c>
      <c r="H318">
        <v>2357</v>
      </c>
      <c r="I318">
        <v>4.5999999999999996</v>
      </c>
      <c r="J318">
        <v>60</v>
      </c>
      <c r="K318">
        <v>1</v>
      </c>
      <c r="L318">
        <v>2357</v>
      </c>
      <c r="M318" s="1">
        <v>45567</v>
      </c>
      <c r="N318" t="s">
        <v>54</v>
      </c>
      <c r="O318">
        <f t="shared" si="12"/>
        <v>589</v>
      </c>
      <c r="P318">
        <f t="shared" si="13"/>
        <v>1767.6</v>
      </c>
      <c r="Q318">
        <f t="shared" si="14"/>
        <v>589.40000000000009</v>
      </c>
    </row>
    <row r="319" spans="1:17" x14ac:dyDescent="0.3">
      <c r="A319" t="s">
        <v>686</v>
      </c>
      <c r="B319" t="s">
        <v>687</v>
      </c>
      <c r="C319" t="s">
        <v>32</v>
      </c>
      <c r="D319" t="s">
        <v>23</v>
      </c>
      <c r="E319" t="s">
        <v>34</v>
      </c>
      <c r="F319">
        <v>4181</v>
      </c>
      <c r="G319">
        <v>60</v>
      </c>
      <c r="H319">
        <v>1672</v>
      </c>
      <c r="I319">
        <v>3.8</v>
      </c>
      <c r="J319">
        <v>208</v>
      </c>
      <c r="K319">
        <v>1</v>
      </c>
      <c r="L319">
        <v>1672</v>
      </c>
      <c r="M319" s="1">
        <v>45354</v>
      </c>
      <c r="N319" t="s">
        <v>189</v>
      </c>
      <c r="O319">
        <f t="shared" si="12"/>
        <v>2509</v>
      </c>
      <c r="P319">
        <f t="shared" si="13"/>
        <v>2508.6</v>
      </c>
      <c r="Q319">
        <f t="shared" si="14"/>
        <v>-836.59999999999991</v>
      </c>
    </row>
    <row r="320" spans="1:17" x14ac:dyDescent="0.3">
      <c r="A320" t="s">
        <v>688</v>
      </c>
      <c r="B320" t="s">
        <v>689</v>
      </c>
      <c r="C320" t="s">
        <v>37</v>
      </c>
      <c r="D320" t="s">
        <v>53</v>
      </c>
      <c r="E320" t="s">
        <v>74</v>
      </c>
      <c r="F320">
        <v>3264</v>
      </c>
      <c r="G320">
        <v>20</v>
      </c>
      <c r="H320">
        <v>2611</v>
      </c>
      <c r="I320">
        <v>4.4000000000000004</v>
      </c>
      <c r="J320">
        <v>100</v>
      </c>
      <c r="K320">
        <v>1</v>
      </c>
      <c r="L320">
        <v>2611</v>
      </c>
      <c r="M320" s="1">
        <v>45327</v>
      </c>
      <c r="N320" t="s">
        <v>64</v>
      </c>
      <c r="O320">
        <f t="shared" si="12"/>
        <v>653</v>
      </c>
      <c r="P320">
        <f t="shared" si="13"/>
        <v>1958.3999999999999</v>
      </c>
      <c r="Q320">
        <f t="shared" si="14"/>
        <v>652.60000000000014</v>
      </c>
    </row>
    <row r="321" spans="1:17" x14ac:dyDescent="0.3">
      <c r="A321" t="s">
        <v>690</v>
      </c>
      <c r="B321" t="s">
        <v>691</v>
      </c>
      <c r="C321" t="s">
        <v>32</v>
      </c>
      <c r="D321" t="s">
        <v>53</v>
      </c>
      <c r="E321" t="s">
        <v>34</v>
      </c>
      <c r="F321">
        <v>2159</v>
      </c>
      <c r="G321">
        <v>60</v>
      </c>
      <c r="H321">
        <v>864</v>
      </c>
      <c r="I321">
        <v>4.8</v>
      </c>
      <c r="J321">
        <v>91</v>
      </c>
      <c r="K321">
        <v>1</v>
      </c>
      <c r="L321">
        <v>864</v>
      </c>
      <c r="M321" s="1">
        <v>45725</v>
      </c>
      <c r="N321" t="s">
        <v>19</v>
      </c>
      <c r="O321">
        <f t="shared" si="12"/>
        <v>1295</v>
      </c>
      <c r="P321">
        <f t="shared" si="13"/>
        <v>1295.3999999999999</v>
      </c>
      <c r="Q321">
        <f t="shared" si="14"/>
        <v>-431.39999999999986</v>
      </c>
    </row>
    <row r="322" spans="1:17" x14ac:dyDescent="0.3">
      <c r="A322" t="s">
        <v>692</v>
      </c>
      <c r="B322" t="s">
        <v>693</v>
      </c>
      <c r="C322" t="s">
        <v>116</v>
      </c>
      <c r="D322" t="s">
        <v>28</v>
      </c>
      <c r="E322" t="s">
        <v>34</v>
      </c>
      <c r="F322">
        <v>8451</v>
      </c>
      <c r="G322">
        <v>30</v>
      </c>
      <c r="H322">
        <v>5916</v>
      </c>
      <c r="I322">
        <v>4.4000000000000004</v>
      </c>
      <c r="J322">
        <v>270</v>
      </c>
      <c r="K322">
        <v>1</v>
      </c>
      <c r="L322">
        <v>5916</v>
      </c>
      <c r="M322" s="1">
        <v>45861</v>
      </c>
      <c r="N322" t="s">
        <v>189</v>
      </c>
      <c r="O322">
        <f t="shared" si="12"/>
        <v>2535</v>
      </c>
      <c r="P322">
        <f t="shared" si="13"/>
        <v>5070.5999999999995</v>
      </c>
      <c r="Q322">
        <f t="shared" si="14"/>
        <v>845.40000000000055</v>
      </c>
    </row>
    <row r="323" spans="1:17" x14ac:dyDescent="0.3">
      <c r="A323" t="s">
        <v>694</v>
      </c>
      <c r="B323" t="s">
        <v>695</v>
      </c>
      <c r="C323" t="s">
        <v>37</v>
      </c>
      <c r="D323" t="s">
        <v>53</v>
      </c>
      <c r="E323" t="s">
        <v>34</v>
      </c>
      <c r="F323">
        <v>7832</v>
      </c>
      <c r="G323">
        <v>25</v>
      </c>
      <c r="H323">
        <v>5874</v>
      </c>
      <c r="I323">
        <v>4</v>
      </c>
      <c r="J323">
        <v>535</v>
      </c>
      <c r="K323">
        <v>2</v>
      </c>
      <c r="L323">
        <v>11748</v>
      </c>
      <c r="M323" s="1">
        <v>45407</v>
      </c>
      <c r="N323" t="s">
        <v>71</v>
      </c>
      <c r="O323">
        <f t="shared" ref="O323:O386" si="15">F323-H323</f>
        <v>1958</v>
      </c>
      <c r="P323">
        <f t="shared" ref="P323:P386" si="16">F323*0.6</f>
        <v>4699.2</v>
      </c>
      <c r="Q323">
        <f t="shared" ref="Q323:Q386" si="17">(H323-P323)*K323</f>
        <v>2349.6000000000004</v>
      </c>
    </row>
    <row r="324" spans="1:17" x14ac:dyDescent="0.3">
      <c r="A324" t="s">
        <v>696</v>
      </c>
      <c r="B324" t="s">
        <v>697</v>
      </c>
      <c r="C324" t="s">
        <v>45</v>
      </c>
      <c r="D324" t="s">
        <v>23</v>
      </c>
      <c r="E324" t="s">
        <v>34</v>
      </c>
      <c r="F324">
        <v>1617</v>
      </c>
      <c r="G324">
        <v>30</v>
      </c>
      <c r="H324">
        <v>1132</v>
      </c>
      <c r="I324">
        <v>4.3</v>
      </c>
      <c r="J324">
        <v>451</v>
      </c>
      <c r="K324">
        <v>3</v>
      </c>
      <c r="L324">
        <v>3396</v>
      </c>
      <c r="M324" s="1">
        <v>45712</v>
      </c>
      <c r="N324" t="s">
        <v>141</v>
      </c>
      <c r="O324">
        <f t="shared" si="15"/>
        <v>485</v>
      </c>
      <c r="P324">
        <f t="shared" si="16"/>
        <v>970.19999999999993</v>
      </c>
      <c r="Q324">
        <f t="shared" si="17"/>
        <v>485.4000000000002</v>
      </c>
    </row>
    <row r="325" spans="1:17" x14ac:dyDescent="0.3">
      <c r="A325" t="s">
        <v>698</v>
      </c>
      <c r="B325" t="s">
        <v>699</v>
      </c>
      <c r="C325" t="s">
        <v>45</v>
      </c>
      <c r="D325" t="s">
        <v>53</v>
      </c>
      <c r="E325" t="s">
        <v>34</v>
      </c>
      <c r="F325">
        <v>2200</v>
      </c>
      <c r="G325">
        <v>15</v>
      </c>
      <c r="H325">
        <v>1870</v>
      </c>
      <c r="I325">
        <v>3.8</v>
      </c>
      <c r="J325">
        <v>38</v>
      </c>
      <c r="K325">
        <v>1</v>
      </c>
      <c r="L325">
        <v>1870</v>
      </c>
      <c r="M325" s="1">
        <v>45989</v>
      </c>
      <c r="N325" t="s">
        <v>189</v>
      </c>
      <c r="O325">
        <f t="shared" si="15"/>
        <v>330</v>
      </c>
      <c r="P325">
        <f t="shared" si="16"/>
        <v>1320</v>
      </c>
      <c r="Q325">
        <f t="shared" si="17"/>
        <v>550</v>
      </c>
    </row>
    <row r="326" spans="1:17" x14ac:dyDescent="0.3">
      <c r="A326" t="s">
        <v>700</v>
      </c>
      <c r="B326" t="s">
        <v>701</v>
      </c>
      <c r="C326" t="s">
        <v>57</v>
      </c>
      <c r="D326" t="s">
        <v>17</v>
      </c>
      <c r="E326" t="s">
        <v>18</v>
      </c>
      <c r="F326">
        <v>4882</v>
      </c>
      <c r="G326">
        <v>50</v>
      </c>
      <c r="H326">
        <v>2441</v>
      </c>
      <c r="I326">
        <v>4.0999999999999996</v>
      </c>
      <c r="J326">
        <v>151</v>
      </c>
      <c r="K326">
        <v>1</v>
      </c>
      <c r="L326">
        <v>2441</v>
      </c>
      <c r="M326" s="1">
        <v>45602</v>
      </c>
      <c r="N326" t="s">
        <v>38</v>
      </c>
      <c r="O326">
        <f t="shared" si="15"/>
        <v>2441</v>
      </c>
      <c r="P326">
        <f t="shared" si="16"/>
        <v>2929.2</v>
      </c>
      <c r="Q326">
        <f t="shared" si="17"/>
        <v>-488.19999999999982</v>
      </c>
    </row>
    <row r="327" spans="1:17" x14ac:dyDescent="0.3">
      <c r="A327" t="s">
        <v>702</v>
      </c>
      <c r="B327" t="s">
        <v>703</v>
      </c>
      <c r="C327" t="s">
        <v>32</v>
      </c>
      <c r="D327" t="s">
        <v>17</v>
      </c>
      <c r="E327" t="s">
        <v>18</v>
      </c>
      <c r="F327">
        <v>3451</v>
      </c>
      <c r="G327">
        <v>60</v>
      </c>
      <c r="H327">
        <v>1380</v>
      </c>
      <c r="I327">
        <v>4</v>
      </c>
      <c r="J327">
        <v>304</v>
      </c>
      <c r="K327">
        <v>2</v>
      </c>
      <c r="L327">
        <v>2760</v>
      </c>
      <c r="M327" s="1">
        <v>45620</v>
      </c>
      <c r="N327" t="s">
        <v>141</v>
      </c>
      <c r="O327">
        <f t="shared" si="15"/>
        <v>2071</v>
      </c>
      <c r="P327">
        <f t="shared" si="16"/>
        <v>2070.6</v>
      </c>
      <c r="Q327">
        <f t="shared" si="17"/>
        <v>-1381.1999999999998</v>
      </c>
    </row>
    <row r="328" spans="1:17" x14ac:dyDescent="0.3">
      <c r="A328" t="s">
        <v>704</v>
      </c>
      <c r="B328" t="s">
        <v>705</v>
      </c>
      <c r="C328" t="s">
        <v>88</v>
      </c>
      <c r="D328" t="s">
        <v>53</v>
      </c>
      <c r="E328" t="s">
        <v>34</v>
      </c>
      <c r="F328">
        <v>4950</v>
      </c>
      <c r="G328">
        <v>30</v>
      </c>
      <c r="H328">
        <v>3465</v>
      </c>
      <c r="I328">
        <v>4.3</v>
      </c>
      <c r="J328">
        <v>81</v>
      </c>
      <c r="K328">
        <v>1</v>
      </c>
      <c r="L328">
        <v>3465</v>
      </c>
      <c r="M328" s="1">
        <v>45674</v>
      </c>
      <c r="N328" t="s">
        <v>78</v>
      </c>
      <c r="O328">
        <f t="shared" si="15"/>
        <v>1485</v>
      </c>
      <c r="P328">
        <f t="shared" si="16"/>
        <v>2970</v>
      </c>
      <c r="Q328">
        <f t="shared" si="17"/>
        <v>495</v>
      </c>
    </row>
    <row r="329" spans="1:17" x14ac:dyDescent="0.3">
      <c r="A329" t="s">
        <v>706</v>
      </c>
      <c r="B329" t="s">
        <v>707</v>
      </c>
      <c r="C329" t="s">
        <v>32</v>
      </c>
      <c r="D329" t="s">
        <v>28</v>
      </c>
      <c r="E329" t="s">
        <v>34</v>
      </c>
      <c r="F329">
        <v>2101</v>
      </c>
      <c r="G329">
        <v>30</v>
      </c>
      <c r="H329">
        <v>1471</v>
      </c>
      <c r="I329">
        <v>3.9</v>
      </c>
      <c r="J329">
        <v>59</v>
      </c>
      <c r="K329">
        <v>3</v>
      </c>
      <c r="L329">
        <v>4413</v>
      </c>
      <c r="M329" s="1">
        <v>45321</v>
      </c>
      <c r="N329" t="s">
        <v>85</v>
      </c>
      <c r="O329">
        <f t="shared" si="15"/>
        <v>630</v>
      </c>
      <c r="P329">
        <f t="shared" si="16"/>
        <v>1260.5999999999999</v>
      </c>
      <c r="Q329">
        <f t="shared" si="17"/>
        <v>631.20000000000027</v>
      </c>
    </row>
    <row r="330" spans="1:17" x14ac:dyDescent="0.3">
      <c r="A330" t="s">
        <v>708</v>
      </c>
      <c r="B330" t="s">
        <v>709</v>
      </c>
      <c r="C330" t="s">
        <v>22</v>
      </c>
      <c r="D330" t="s">
        <v>17</v>
      </c>
      <c r="E330" t="s">
        <v>18</v>
      </c>
      <c r="F330">
        <v>5674</v>
      </c>
      <c r="G330">
        <v>10</v>
      </c>
      <c r="H330">
        <v>5107</v>
      </c>
      <c r="I330">
        <v>4.3</v>
      </c>
      <c r="J330">
        <v>187</v>
      </c>
      <c r="K330">
        <v>2</v>
      </c>
      <c r="L330">
        <v>10214</v>
      </c>
      <c r="M330" s="1">
        <v>45572</v>
      </c>
      <c r="N330" t="s">
        <v>102</v>
      </c>
      <c r="O330">
        <f t="shared" si="15"/>
        <v>567</v>
      </c>
      <c r="P330">
        <f t="shared" si="16"/>
        <v>3404.4</v>
      </c>
      <c r="Q330">
        <f t="shared" si="17"/>
        <v>3405.2</v>
      </c>
    </row>
    <row r="331" spans="1:17" x14ac:dyDescent="0.3">
      <c r="A331" t="s">
        <v>710</v>
      </c>
      <c r="B331" t="s">
        <v>711</v>
      </c>
      <c r="C331" t="s">
        <v>32</v>
      </c>
      <c r="D331" t="s">
        <v>109</v>
      </c>
      <c r="E331" t="s">
        <v>18</v>
      </c>
      <c r="F331">
        <v>2015</v>
      </c>
      <c r="G331">
        <v>20</v>
      </c>
      <c r="H331">
        <v>1612</v>
      </c>
      <c r="I331">
        <v>3.9</v>
      </c>
      <c r="J331">
        <v>139</v>
      </c>
      <c r="K331">
        <v>1</v>
      </c>
      <c r="L331">
        <v>1612</v>
      </c>
      <c r="M331" s="1">
        <v>45777</v>
      </c>
      <c r="N331" t="s">
        <v>54</v>
      </c>
      <c r="O331">
        <f t="shared" si="15"/>
        <v>403</v>
      </c>
      <c r="P331">
        <f t="shared" si="16"/>
        <v>1209</v>
      </c>
      <c r="Q331">
        <f t="shared" si="17"/>
        <v>403</v>
      </c>
    </row>
    <row r="332" spans="1:17" x14ac:dyDescent="0.3">
      <c r="A332" t="s">
        <v>712</v>
      </c>
      <c r="B332" t="s">
        <v>713</v>
      </c>
      <c r="C332" t="s">
        <v>116</v>
      </c>
      <c r="D332" t="s">
        <v>28</v>
      </c>
      <c r="E332" t="s">
        <v>34</v>
      </c>
      <c r="F332">
        <v>3325</v>
      </c>
      <c r="G332">
        <v>0</v>
      </c>
      <c r="H332">
        <v>3325</v>
      </c>
      <c r="I332">
        <v>4.5</v>
      </c>
      <c r="J332">
        <v>77</v>
      </c>
      <c r="K332">
        <v>1</v>
      </c>
      <c r="L332">
        <v>3325</v>
      </c>
      <c r="M332" s="1">
        <v>45877</v>
      </c>
      <c r="N332" t="s">
        <v>42</v>
      </c>
      <c r="O332">
        <f t="shared" si="15"/>
        <v>0</v>
      </c>
      <c r="P332">
        <f t="shared" si="16"/>
        <v>1995</v>
      </c>
      <c r="Q332">
        <f t="shared" si="17"/>
        <v>1330</v>
      </c>
    </row>
    <row r="333" spans="1:17" x14ac:dyDescent="0.3">
      <c r="A333" t="s">
        <v>714</v>
      </c>
      <c r="B333" t="s">
        <v>715</v>
      </c>
      <c r="C333" t="s">
        <v>88</v>
      </c>
      <c r="D333" t="s">
        <v>28</v>
      </c>
      <c r="E333" t="s">
        <v>34</v>
      </c>
      <c r="F333">
        <v>6232</v>
      </c>
      <c r="G333">
        <v>0</v>
      </c>
      <c r="H333">
        <v>6232</v>
      </c>
      <c r="I333">
        <v>3.9</v>
      </c>
      <c r="J333">
        <v>303</v>
      </c>
      <c r="K333">
        <v>4</v>
      </c>
      <c r="L333">
        <v>24928</v>
      </c>
      <c r="M333" s="1">
        <v>45990</v>
      </c>
      <c r="N333" t="s">
        <v>61</v>
      </c>
      <c r="O333">
        <f t="shared" si="15"/>
        <v>0</v>
      </c>
      <c r="P333">
        <f t="shared" si="16"/>
        <v>3739.2</v>
      </c>
      <c r="Q333">
        <f t="shared" si="17"/>
        <v>9971.2000000000007</v>
      </c>
    </row>
    <row r="334" spans="1:17" x14ac:dyDescent="0.3">
      <c r="A334" t="s">
        <v>716</v>
      </c>
      <c r="B334" t="s">
        <v>717</v>
      </c>
      <c r="C334" t="s">
        <v>116</v>
      </c>
      <c r="D334" t="s">
        <v>109</v>
      </c>
      <c r="E334" t="s">
        <v>18</v>
      </c>
      <c r="F334">
        <v>1523</v>
      </c>
      <c r="G334">
        <v>25</v>
      </c>
      <c r="H334">
        <v>1142</v>
      </c>
      <c r="I334">
        <v>3.1</v>
      </c>
      <c r="J334">
        <v>112</v>
      </c>
      <c r="K334">
        <v>2</v>
      </c>
      <c r="L334">
        <v>2284</v>
      </c>
      <c r="M334" s="1">
        <v>46018</v>
      </c>
      <c r="N334" t="s">
        <v>141</v>
      </c>
      <c r="O334">
        <f t="shared" si="15"/>
        <v>381</v>
      </c>
      <c r="P334">
        <f t="shared" si="16"/>
        <v>913.8</v>
      </c>
      <c r="Q334">
        <f t="shared" si="17"/>
        <v>456.40000000000009</v>
      </c>
    </row>
    <row r="335" spans="1:17" x14ac:dyDescent="0.3">
      <c r="A335" t="s">
        <v>718</v>
      </c>
      <c r="B335" t="s">
        <v>719</v>
      </c>
      <c r="C335" t="s">
        <v>57</v>
      </c>
      <c r="D335" t="s">
        <v>53</v>
      </c>
      <c r="E335" t="s">
        <v>34</v>
      </c>
      <c r="F335">
        <v>2577</v>
      </c>
      <c r="G335">
        <v>20</v>
      </c>
      <c r="H335">
        <v>2062</v>
      </c>
      <c r="I335">
        <v>3.6</v>
      </c>
      <c r="J335">
        <v>96</v>
      </c>
      <c r="K335">
        <v>1</v>
      </c>
      <c r="L335">
        <v>2062</v>
      </c>
      <c r="M335" s="1">
        <v>45930</v>
      </c>
      <c r="N335" t="s">
        <v>189</v>
      </c>
      <c r="O335">
        <f t="shared" si="15"/>
        <v>515</v>
      </c>
      <c r="P335">
        <f t="shared" si="16"/>
        <v>1546.2</v>
      </c>
      <c r="Q335">
        <f t="shared" si="17"/>
        <v>515.79999999999995</v>
      </c>
    </row>
    <row r="336" spans="1:17" x14ac:dyDescent="0.3">
      <c r="A336" t="s">
        <v>720</v>
      </c>
      <c r="B336" t="s">
        <v>721</v>
      </c>
      <c r="C336" t="s">
        <v>37</v>
      </c>
      <c r="D336" t="s">
        <v>33</v>
      </c>
      <c r="E336" t="s">
        <v>34</v>
      </c>
      <c r="F336">
        <v>2414</v>
      </c>
      <c r="G336">
        <v>30</v>
      </c>
      <c r="H336">
        <v>1690</v>
      </c>
      <c r="I336">
        <v>4.0999999999999996</v>
      </c>
      <c r="J336">
        <v>69</v>
      </c>
      <c r="K336">
        <v>1</v>
      </c>
      <c r="L336">
        <v>1690</v>
      </c>
      <c r="M336" s="1">
        <v>45575</v>
      </c>
      <c r="N336" t="s">
        <v>49</v>
      </c>
      <c r="O336">
        <f t="shared" si="15"/>
        <v>724</v>
      </c>
      <c r="P336">
        <f t="shared" si="16"/>
        <v>1448.3999999999999</v>
      </c>
      <c r="Q336">
        <f t="shared" si="17"/>
        <v>241.60000000000014</v>
      </c>
    </row>
    <row r="337" spans="1:17" x14ac:dyDescent="0.3">
      <c r="A337" t="s">
        <v>722</v>
      </c>
      <c r="B337" t="s">
        <v>723</v>
      </c>
      <c r="C337" t="s">
        <v>16</v>
      </c>
      <c r="D337" t="s">
        <v>17</v>
      </c>
      <c r="E337" t="s">
        <v>18</v>
      </c>
      <c r="F337">
        <v>6272</v>
      </c>
      <c r="G337">
        <v>30</v>
      </c>
      <c r="H337">
        <v>4390</v>
      </c>
      <c r="I337">
        <v>4.9000000000000004</v>
      </c>
      <c r="J337">
        <v>347</v>
      </c>
      <c r="K337">
        <v>2</v>
      </c>
      <c r="L337">
        <v>8780</v>
      </c>
      <c r="M337" s="1">
        <v>45906</v>
      </c>
      <c r="N337" t="s">
        <v>189</v>
      </c>
      <c r="O337">
        <f t="shared" si="15"/>
        <v>1882</v>
      </c>
      <c r="P337">
        <f t="shared" si="16"/>
        <v>3763.2</v>
      </c>
      <c r="Q337">
        <f t="shared" si="17"/>
        <v>1253.6000000000004</v>
      </c>
    </row>
    <row r="338" spans="1:17" x14ac:dyDescent="0.3">
      <c r="A338" t="s">
        <v>724</v>
      </c>
      <c r="B338" t="s">
        <v>725</v>
      </c>
      <c r="C338" t="s">
        <v>22</v>
      </c>
      <c r="D338" t="s">
        <v>53</v>
      </c>
      <c r="E338" t="s">
        <v>34</v>
      </c>
      <c r="F338">
        <v>3498</v>
      </c>
      <c r="G338">
        <v>50</v>
      </c>
      <c r="H338">
        <v>1749</v>
      </c>
      <c r="I338">
        <v>4.5</v>
      </c>
      <c r="J338">
        <v>380</v>
      </c>
      <c r="K338">
        <v>1</v>
      </c>
      <c r="L338">
        <v>1749</v>
      </c>
      <c r="M338" s="1">
        <v>45328</v>
      </c>
      <c r="N338" t="s">
        <v>54</v>
      </c>
      <c r="O338">
        <f t="shared" si="15"/>
        <v>1749</v>
      </c>
      <c r="P338">
        <f t="shared" si="16"/>
        <v>2098.7999999999997</v>
      </c>
      <c r="Q338">
        <f t="shared" si="17"/>
        <v>-349.79999999999973</v>
      </c>
    </row>
    <row r="339" spans="1:17" x14ac:dyDescent="0.3">
      <c r="A339" t="s">
        <v>726</v>
      </c>
      <c r="B339" t="s">
        <v>727</v>
      </c>
      <c r="C339" t="s">
        <v>88</v>
      </c>
      <c r="D339" t="s">
        <v>53</v>
      </c>
      <c r="E339" t="s">
        <v>74</v>
      </c>
      <c r="F339">
        <v>4471</v>
      </c>
      <c r="G339">
        <v>25</v>
      </c>
      <c r="H339">
        <v>3353</v>
      </c>
      <c r="I339">
        <v>3</v>
      </c>
      <c r="J339">
        <v>156</v>
      </c>
      <c r="K339">
        <v>2</v>
      </c>
      <c r="L339">
        <v>6706</v>
      </c>
      <c r="M339" s="1">
        <v>45863</v>
      </c>
      <c r="N339" t="s">
        <v>85</v>
      </c>
      <c r="O339">
        <f t="shared" si="15"/>
        <v>1118</v>
      </c>
      <c r="P339">
        <f t="shared" si="16"/>
        <v>2682.6</v>
      </c>
      <c r="Q339">
        <f t="shared" si="17"/>
        <v>1340.8000000000002</v>
      </c>
    </row>
    <row r="340" spans="1:17" x14ac:dyDescent="0.3">
      <c r="A340" t="s">
        <v>728</v>
      </c>
      <c r="B340" t="s">
        <v>729</v>
      </c>
      <c r="C340" t="s">
        <v>27</v>
      </c>
      <c r="D340" t="s">
        <v>46</v>
      </c>
      <c r="E340" t="s">
        <v>18</v>
      </c>
      <c r="F340">
        <v>6989</v>
      </c>
      <c r="G340">
        <v>30</v>
      </c>
      <c r="H340">
        <v>4892</v>
      </c>
      <c r="I340">
        <v>3.4</v>
      </c>
      <c r="J340">
        <v>36</v>
      </c>
      <c r="K340">
        <v>1</v>
      </c>
      <c r="L340">
        <v>4892</v>
      </c>
      <c r="M340" s="1">
        <v>45606</v>
      </c>
      <c r="N340" t="s">
        <v>71</v>
      </c>
      <c r="O340">
        <f t="shared" si="15"/>
        <v>2097</v>
      </c>
      <c r="P340">
        <f t="shared" si="16"/>
        <v>4193.3999999999996</v>
      </c>
      <c r="Q340">
        <f t="shared" si="17"/>
        <v>698.60000000000036</v>
      </c>
    </row>
    <row r="341" spans="1:17" x14ac:dyDescent="0.3">
      <c r="A341" t="s">
        <v>730</v>
      </c>
      <c r="B341" t="s">
        <v>731</v>
      </c>
      <c r="C341" t="s">
        <v>16</v>
      </c>
      <c r="D341" t="s">
        <v>28</v>
      </c>
      <c r="E341" t="s">
        <v>34</v>
      </c>
      <c r="F341">
        <v>9555</v>
      </c>
      <c r="G341">
        <v>10</v>
      </c>
      <c r="H341">
        <v>8600</v>
      </c>
      <c r="I341">
        <v>4.7</v>
      </c>
      <c r="J341">
        <v>240</v>
      </c>
      <c r="K341">
        <v>3</v>
      </c>
      <c r="L341">
        <v>25800</v>
      </c>
      <c r="M341" s="1">
        <v>45889</v>
      </c>
      <c r="N341" t="s">
        <v>54</v>
      </c>
      <c r="O341">
        <f t="shared" si="15"/>
        <v>955</v>
      </c>
      <c r="P341">
        <f t="shared" si="16"/>
        <v>5733</v>
      </c>
      <c r="Q341">
        <f t="shared" si="17"/>
        <v>8601</v>
      </c>
    </row>
    <row r="342" spans="1:17" x14ac:dyDescent="0.3">
      <c r="A342" t="s">
        <v>732</v>
      </c>
      <c r="B342" t="s">
        <v>733</v>
      </c>
      <c r="C342" t="s">
        <v>88</v>
      </c>
      <c r="D342" t="s">
        <v>23</v>
      </c>
      <c r="E342" t="s">
        <v>34</v>
      </c>
      <c r="F342">
        <v>3880</v>
      </c>
      <c r="G342">
        <v>20</v>
      </c>
      <c r="H342">
        <v>3104</v>
      </c>
      <c r="I342">
        <v>4.4000000000000004</v>
      </c>
      <c r="J342">
        <v>345</v>
      </c>
      <c r="K342">
        <v>1</v>
      </c>
      <c r="L342">
        <v>3104</v>
      </c>
      <c r="M342" s="1">
        <v>45497</v>
      </c>
      <c r="N342" t="s">
        <v>49</v>
      </c>
      <c r="O342">
        <f t="shared" si="15"/>
        <v>776</v>
      </c>
      <c r="P342">
        <f t="shared" si="16"/>
        <v>2328</v>
      </c>
      <c r="Q342">
        <f t="shared" si="17"/>
        <v>776</v>
      </c>
    </row>
    <row r="343" spans="1:17" x14ac:dyDescent="0.3">
      <c r="A343" t="s">
        <v>734</v>
      </c>
      <c r="B343" t="s">
        <v>735</v>
      </c>
      <c r="C343" t="s">
        <v>116</v>
      </c>
      <c r="D343" t="s">
        <v>33</v>
      </c>
      <c r="E343" t="s">
        <v>18</v>
      </c>
      <c r="F343">
        <v>3980</v>
      </c>
      <c r="G343">
        <v>10</v>
      </c>
      <c r="H343">
        <v>3582</v>
      </c>
      <c r="I343">
        <v>5</v>
      </c>
      <c r="J343">
        <v>254</v>
      </c>
      <c r="K343">
        <v>1</v>
      </c>
      <c r="L343">
        <v>3582</v>
      </c>
      <c r="M343" s="1">
        <v>45473</v>
      </c>
      <c r="N343" t="s">
        <v>49</v>
      </c>
      <c r="O343">
        <f t="shared" si="15"/>
        <v>398</v>
      </c>
      <c r="P343">
        <f t="shared" si="16"/>
        <v>2388</v>
      </c>
      <c r="Q343">
        <f t="shared" si="17"/>
        <v>1194</v>
      </c>
    </row>
    <row r="344" spans="1:17" x14ac:dyDescent="0.3">
      <c r="A344" t="s">
        <v>736</v>
      </c>
      <c r="B344" t="s">
        <v>737</v>
      </c>
      <c r="C344" t="s">
        <v>27</v>
      </c>
      <c r="D344" t="s">
        <v>28</v>
      </c>
      <c r="E344" t="s">
        <v>18</v>
      </c>
      <c r="F344">
        <v>5710</v>
      </c>
      <c r="G344">
        <v>30</v>
      </c>
      <c r="H344">
        <v>3997</v>
      </c>
      <c r="I344">
        <v>3.9</v>
      </c>
      <c r="J344">
        <v>73</v>
      </c>
      <c r="K344">
        <v>2</v>
      </c>
      <c r="L344">
        <v>7994</v>
      </c>
      <c r="M344" s="1">
        <v>45382</v>
      </c>
      <c r="N344" t="s">
        <v>58</v>
      </c>
      <c r="O344">
        <f t="shared" si="15"/>
        <v>1713</v>
      </c>
      <c r="P344">
        <f t="shared" si="16"/>
        <v>3426</v>
      </c>
      <c r="Q344">
        <f t="shared" si="17"/>
        <v>1142</v>
      </c>
    </row>
    <row r="345" spans="1:17" x14ac:dyDescent="0.3">
      <c r="A345" t="s">
        <v>738</v>
      </c>
      <c r="B345" t="s">
        <v>739</v>
      </c>
      <c r="C345" t="s">
        <v>52</v>
      </c>
      <c r="D345" t="s">
        <v>41</v>
      </c>
      <c r="E345" t="s">
        <v>34</v>
      </c>
      <c r="F345">
        <v>1960</v>
      </c>
      <c r="G345">
        <v>0</v>
      </c>
      <c r="H345">
        <v>1960</v>
      </c>
      <c r="I345">
        <v>3.7</v>
      </c>
      <c r="J345">
        <v>238</v>
      </c>
      <c r="K345">
        <v>1</v>
      </c>
      <c r="L345">
        <v>1960</v>
      </c>
      <c r="M345" s="1">
        <v>45674</v>
      </c>
      <c r="N345" t="s">
        <v>61</v>
      </c>
      <c r="O345">
        <f t="shared" si="15"/>
        <v>0</v>
      </c>
      <c r="P345">
        <f t="shared" si="16"/>
        <v>1176</v>
      </c>
      <c r="Q345">
        <f t="shared" si="17"/>
        <v>784</v>
      </c>
    </row>
    <row r="346" spans="1:17" x14ac:dyDescent="0.3">
      <c r="A346" t="s">
        <v>740</v>
      </c>
      <c r="B346" t="s">
        <v>741</v>
      </c>
      <c r="C346" t="s">
        <v>22</v>
      </c>
      <c r="D346" t="s">
        <v>109</v>
      </c>
      <c r="E346" t="s">
        <v>161</v>
      </c>
      <c r="F346">
        <v>1810</v>
      </c>
      <c r="G346">
        <v>15</v>
      </c>
      <c r="H346">
        <v>1538</v>
      </c>
      <c r="I346">
        <v>4.0999999999999996</v>
      </c>
      <c r="J346">
        <v>237</v>
      </c>
      <c r="K346">
        <v>1</v>
      </c>
      <c r="L346">
        <v>1538</v>
      </c>
      <c r="M346" s="1">
        <v>45397</v>
      </c>
      <c r="N346" t="s">
        <v>189</v>
      </c>
      <c r="O346">
        <f t="shared" si="15"/>
        <v>272</v>
      </c>
      <c r="P346">
        <f t="shared" si="16"/>
        <v>1086</v>
      </c>
      <c r="Q346">
        <f t="shared" si="17"/>
        <v>452</v>
      </c>
    </row>
    <row r="347" spans="1:17" x14ac:dyDescent="0.3">
      <c r="A347" t="s">
        <v>742</v>
      </c>
      <c r="B347" t="s">
        <v>743</v>
      </c>
      <c r="C347" t="s">
        <v>116</v>
      </c>
      <c r="D347" t="s">
        <v>23</v>
      </c>
      <c r="E347" t="s">
        <v>18</v>
      </c>
      <c r="F347">
        <v>3232</v>
      </c>
      <c r="G347">
        <v>50</v>
      </c>
      <c r="H347">
        <v>1616</v>
      </c>
      <c r="I347">
        <v>3.9</v>
      </c>
      <c r="J347">
        <v>343</v>
      </c>
      <c r="K347">
        <v>2</v>
      </c>
      <c r="L347">
        <v>3232</v>
      </c>
      <c r="M347" s="1">
        <v>45902</v>
      </c>
      <c r="N347" t="s">
        <v>64</v>
      </c>
      <c r="O347">
        <f t="shared" si="15"/>
        <v>1616</v>
      </c>
      <c r="P347">
        <f t="shared" si="16"/>
        <v>1939.1999999999998</v>
      </c>
      <c r="Q347">
        <f t="shared" si="17"/>
        <v>-646.39999999999964</v>
      </c>
    </row>
    <row r="348" spans="1:17" x14ac:dyDescent="0.3">
      <c r="A348" t="s">
        <v>744</v>
      </c>
      <c r="B348" t="s">
        <v>745</v>
      </c>
      <c r="C348" t="s">
        <v>116</v>
      </c>
      <c r="D348" t="s">
        <v>33</v>
      </c>
      <c r="E348" t="s">
        <v>34</v>
      </c>
      <c r="F348">
        <v>2261</v>
      </c>
      <c r="G348">
        <v>30</v>
      </c>
      <c r="H348">
        <v>1583</v>
      </c>
      <c r="I348">
        <v>4.5999999999999996</v>
      </c>
      <c r="J348">
        <v>27</v>
      </c>
      <c r="K348">
        <v>4</v>
      </c>
      <c r="L348">
        <v>6332</v>
      </c>
      <c r="M348" s="1">
        <v>45705</v>
      </c>
      <c r="N348" t="s">
        <v>61</v>
      </c>
      <c r="O348">
        <f t="shared" si="15"/>
        <v>678</v>
      </c>
      <c r="P348">
        <f t="shared" si="16"/>
        <v>1356.6</v>
      </c>
      <c r="Q348">
        <f t="shared" si="17"/>
        <v>905.60000000000036</v>
      </c>
    </row>
    <row r="349" spans="1:17" x14ac:dyDescent="0.3">
      <c r="A349" t="s">
        <v>746</v>
      </c>
      <c r="B349" t="s">
        <v>747</v>
      </c>
      <c r="C349" t="s">
        <v>116</v>
      </c>
      <c r="D349" t="s">
        <v>17</v>
      </c>
      <c r="E349" t="s">
        <v>18</v>
      </c>
      <c r="F349">
        <v>5820</v>
      </c>
      <c r="G349">
        <v>25</v>
      </c>
      <c r="H349">
        <v>4365</v>
      </c>
      <c r="I349">
        <v>3.8</v>
      </c>
      <c r="J349">
        <v>288</v>
      </c>
      <c r="K349">
        <v>1</v>
      </c>
      <c r="L349">
        <v>4365</v>
      </c>
      <c r="M349" s="1">
        <v>45958</v>
      </c>
      <c r="N349" t="s">
        <v>78</v>
      </c>
      <c r="O349">
        <f t="shared" si="15"/>
        <v>1455</v>
      </c>
      <c r="P349">
        <f t="shared" si="16"/>
        <v>3492</v>
      </c>
      <c r="Q349">
        <f t="shared" si="17"/>
        <v>873</v>
      </c>
    </row>
    <row r="350" spans="1:17" x14ac:dyDescent="0.3">
      <c r="A350" t="s">
        <v>748</v>
      </c>
      <c r="B350" t="s">
        <v>749</v>
      </c>
      <c r="C350" t="s">
        <v>37</v>
      </c>
      <c r="D350" t="s">
        <v>109</v>
      </c>
      <c r="E350" t="s">
        <v>161</v>
      </c>
      <c r="F350">
        <v>823</v>
      </c>
      <c r="G350">
        <v>30</v>
      </c>
      <c r="H350">
        <v>576</v>
      </c>
      <c r="I350">
        <v>4</v>
      </c>
      <c r="J350">
        <v>280</v>
      </c>
      <c r="K350">
        <v>2</v>
      </c>
      <c r="L350">
        <v>1152</v>
      </c>
      <c r="M350" s="1">
        <v>45341</v>
      </c>
      <c r="N350" t="s">
        <v>29</v>
      </c>
      <c r="O350">
        <f t="shared" si="15"/>
        <v>247</v>
      </c>
      <c r="P350">
        <f t="shared" si="16"/>
        <v>493.79999999999995</v>
      </c>
      <c r="Q350">
        <f t="shared" si="17"/>
        <v>164.40000000000009</v>
      </c>
    </row>
    <row r="351" spans="1:17" x14ac:dyDescent="0.3">
      <c r="A351" t="s">
        <v>750</v>
      </c>
      <c r="B351" t="s">
        <v>751</v>
      </c>
      <c r="C351" t="s">
        <v>52</v>
      </c>
      <c r="D351" t="s">
        <v>23</v>
      </c>
      <c r="E351" t="s">
        <v>34</v>
      </c>
      <c r="F351">
        <v>4676</v>
      </c>
      <c r="G351">
        <v>30</v>
      </c>
      <c r="H351">
        <v>3273</v>
      </c>
      <c r="I351">
        <v>3.6</v>
      </c>
      <c r="J351">
        <v>37</v>
      </c>
      <c r="K351">
        <v>1</v>
      </c>
      <c r="L351">
        <v>3273</v>
      </c>
      <c r="M351" s="1">
        <v>45937</v>
      </c>
      <c r="N351" t="s">
        <v>61</v>
      </c>
      <c r="O351">
        <f t="shared" si="15"/>
        <v>1403</v>
      </c>
      <c r="P351">
        <f t="shared" si="16"/>
        <v>2805.6</v>
      </c>
      <c r="Q351">
        <f t="shared" si="17"/>
        <v>467.40000000000009</v>
      </c>
    </row>
    <row r="352" spans="1:17" x14ac:dyDescent="0.3">
      <c r="A352" t="s">
        <v>752</v>
      </c>
      <c r="B352" t="s">
        <v>753</v>
      </c>
      <c r="C352" t="s">
        <v>32</v>
      </c>
      <c r="D352" t="s">
        <v>28</v>
      </c>
      <c r="E352" t="s">
        <v>34</v>
      </c>
      <c r="F352">
        <v>4421</v>
      </c>
      <c r="G352">
        <v>40</v>
      </c>
      <c r="H352">
        <v>2653</v>
      </c>
      <c r="I352">
        <v>4.5</v>
      </c>
      <c r="J352">
        <v>196</v>
      </c>
      <c r="K352">
        <v>1</v>
      </c>
      <c r="L352">
        <v>2653</v>
      </c>
      <c r="M352" s="1">
        <v>45924</v>
      </c>
      <c r="N352" t="s">
        <v>29</v>
      </c>
      <c r="O352">
        <f t="shared" si="15"/>
        <v>1768</v>
      </c>
      <c r="P352">
        <f t="shared" si="16"/>
        <v>2652.6</v>
      </c>
      <c r="Q352">
        <f t="shared" si="17"/>
        <v>0.40000000000009095</v>
      </c>
    </row>
    <row r="353" spans="1:17" x14ac:dyDescent="0.3">
      <c r="A353" t="s">
        <v>754</v>
      </c>
      <c r="B353" t="s">
        <v>755</v>
      </c>
      <c r="C353" t="s">
        <v>32</v>
      </c>
      <c r="D353" t="s">
        <v>53</v>
      </c>
      <c r="E353" t="s">
        <v>34</v>
      </c>
      <c r="F353">
        <v>5778</v>
      </c>
      <c r="G353">
        <v>15</v>
      </c>
      <c r="H353">
        <v>4911</v>
      </c>
      <c r="I353">
        <v>3.6</v>
      </c>
      <c r="J353">
        <v>169</v>
      </c>
      <c r="K353">
        <v>2</v>
      </c>
      <c r="L353">
        <v>9822</v>
      </c>
      <c r="M353" s="1">
        <v>45498</v>
      </c>
      <c r="N353" t="s">
        <v>102</v>
      </c>
      <c r="O353">
        <f t="shared" si="15"/>
        <v>867</v>
      </c>
      <c r="P353">
        <f t="shared" si="16"/>
        <v>3466.7999999999997</v>
      </c>
      <c r="Q353">
        <f t="shared" si="17"/>
        <v>2888.4000000000005</v>
      </c>
    </row>
    <row r="354" spans="1:17" x14ac:dyDescent="0.3">
      <c r="A354" t="s">
        <v>756</v>
      </c>
      <c r="B354" t="s">
        <v>757</v>
      </c>
      <c r="C354" t="s">
        <v>116</v>
      </c>
      <c r="D354" t="s">
        <v>109</v>
      </c>
      <c r="E354" t="s">
        <v>161</v>
      </c>
      <c r="F354">
        <v>2523</v>
      </c>
      <c r="G354">
        <v>50</v>
      </c>
      <c r="H354">
        <v>1262</v>
      </c>
      <c r="I354">
        <v>4.3</v>
      </c>
      <c r="J354">
        <v>87</v>
      </c>
      <c r="K354">
        <v>4</v>
      </c>
      <c r="L354">
        <v>5048</v>
      </c>
      <c r="M354" s="1">
        <v>45630</v>
      </c>
      <c r="N354" t="s">
        <v>75</v>
      </c>
      <c r="O354">
        <f t="shared" si="15"/>
        <v>1261</v>
      </c>
      <c r="P354">
        <f t="shared" si="16"/>
        <v>1513.8</v>
      </c>
      <c r="Q354">
        <f t="shared" si="17"/>
        <v>-1007.1999999999998</v>
      </c>
    </row>
    <row r="355" spans="1:17" x14ac:dyDescent="0.3">
      <c r="A355" t="s">
        <v>758</v>
      </c>
      <c r="B355" t="s">
        <v>759</v>
      </c>
      <c r="C355" t="s">
        <v>32</v>
      </c>
      <c r="D355" t="s">
        <v>23</v>
      </c>
      <c r="E355" t="s">
        <v>34</v>
      </c>
      <c r="F355">
        <v>2011</v>
      </c>
      <c r="G355">
        <v>50</v>
      </c>
      <c r="H355">
        <v>1006</v>
      </c>
      <c r="I355">
        <v>5</v>
      </c>
      <c r="J355">
        <v>112</v>
      </c>
      <c r="K355">
        <v>1</v>
      </c>
      <c r="L355">
        <v>1006</v>
      </c>
      <c r="M355" s="1">
        <v>45395</v>
      </c>
      <c r="N355" t="s">
        <v>141</v>
      </c>
      <c r="O355">
        <f t="shared" si="15"/>
        <v>1005</v>
      </c>
      <c r="P355">
        <f t="shared" si="16"/>
        <v>1206.5999999999999</v>
      </c>
      <c r="Q355">
        <f t="shared" si="17"/>
        <v>-200.59999999999991</v>
      </c>
    </row>
    <row r="356" spans="1:17" x14ac:dyDescent="0.3">
      <c r="A356" t="s">
        <v>760</v>
      </c>
      <c r="B356" t="s">
        <v>761</v>
      </c>
      <c r="C356" t="s">
        <v>16</v>
      </c>
      <c r="D356" t="s">
        <v>28</v>
      </c>
      <c r="E356" t="s">
        <v>34</v>
      </c>
      <c r="F356">
        <v>1680</v>
      </c>
      <c r="G356">
        <v>10</v>
      </c>
      <c r="H356">
        <v>1512</v>
      </c>
      <c r="I356">
        <v>3.2</v>
      </c>
      <c r="J356">
        <v>103</v>
      </c>
      <c r="K356">
        <v>3</v>
      </c>
      <c r="L356">
        <v>4536</v>
      </c>
      <c r="M356" s="1">
        <v>45589</v>
      </c>
      <c r="N356" t="s">
        <v>102</v>
      </c>
      <c r="O356">
        <f t="shared" si="15"/>
        <v>168</v>
      </c>
      <c r="P356">
        <f t="shared" si="16"/>
        <v>1008</v>
      </c>
      <c r="Q356">
        <f t="shared" si="17"/>
        <v>1512</v>
      </c>
    </row>
    <row r="357" spans="1:17" x14ac:dyDescent="0.3">
      <c r="A357" t="s">
        <v>762</v>
      </c>
      <c r="B357" t="s">
        <v>763</v>
      </c>
      <c r="C357" t="s">
        <v>32</v>
      </c>
      <c r="D357" t="s">
        <v>23</v>
      </c>
      <c r="E357" t="s">
        <v>18</v>
      </c>
      <c r="F357">
        <v>869</v>
      </c>
      <c r="G357">
        <v>40</v>
      </c>
      <c r="H357">
        <v>521</v>
      </c>
      <c r="I357">
        <v>4.8</v>
      </c>
      <c r="J357">
        <v>483</v>
      </c>
      <c r="K357">
        <v>1</v>
      </c>
      <c r="L357">
        <v>521</v>
      </c>
      <c r="M357" s="1">
        <v>45628</v>
      </c>
      <c r="N357" t="s">
        <v>102</v>
      </c>
      <c r="O357">
        <f t="shared" si="15"/>
        <v>348</v>
      </c>
      <c r="P357">
        <f t="shared" si="16"/>
        <v>521.4</v>
      </c>
      <c r="Q357">
        <f t="shared" si="17"/>
        <v>-0.39999999999997726</v>
      </c>
    </row>
    <row r="358" spans="1:17" x14ac:dyDescent="0.3">
      <c r="A358" t="s">
        <v>764</v>
      </c>
      <c r="B358" t="s">
        <v>765</v>
      </c>
      <c r="C358" t="s">
        <v>32</v>
      </c>
      <c r="D358" t="s">
        <v>33</v>
      </c>
      <c r="E358" t="s">
        <v>34</v>
      </c>
      <c r="F358">
        <v>1539</v>
      </c>
      <c r="G358">
        <v>10</v>
      </c>
      <c r="H358">
        <v>1385</v>
      </c>
      <c r="I358">
        <v>4.2</v>
      </c>
      <c r="J358">
        <v>130</v>
      </c>
      <c r="K358">
        <v>4</v>
      </c>
      <c r="L358">
        <v>5540</v>
      </c>
      <c r="M358" s="1">
        <v>45570</v>
      </c>
      <c r="N358" t="s">
        <v>189</v>
      </c>
      <c r="O358">
        <f t="shared" si="15"/>
        <v>154</v>
      </c>
      <c r="P358">
        <f t="shared" si="16"/>
        <v>923.4</v>
      </c>
      <c r="Q358">
        <f t="shared" si="17"/>
        <v>1846.4</v>
      </c>
    </row>
    <row r="359" spans="1:17" x14ac:dyDescent="0.3">
      <c r="A359" t="s">
        <v>766</v>
      </c>
      <c r="B359" t="s">
        <v>767</v>
      </c>
      <c r="C359" t="s">
        <v>116</v>
      </c>
      <c r="D359" t="s">
        <v>23</v>
      </c>
      <c r="E359" t="s">
        <v>18</v>
      </c>
      <c r="F359">
        <v>1270</v>
      </c>
      <c r="G359">
        <v>70</v>
      </c>
      <c r="H359">
        <v>381</v>
      </c>
      <c r="I359">
        <v>3.5</v>
      </c>
      <c r="J359">
        <v>151</v>
      </c>
      <c r="K359">
        <v>1</v>
      </c>
      <c r="L359">
        <v>381</v>
      </c>
      <c r="M359" s="1">
        <v>45896</v>
      </c>
      <c r="N359" t="s">
        <v>168</v>
      </c>
      <c r="O359">
        <f t="shared" si="15"/>
        <v>889</v>
      </c>
      <c r="P359">
        <f t="shared" si="16"/>
        <v>762</v>
      </c>
      <c r="Q359">
        <f t="shared" si="17"/>
        <v>-381</v>
      </c>
    </row>
    <row r="360" spans="1:17" x14ac:dyDescent="0.3">
      <c r="A360" t="s">
        <v>768</v>
      </c>
      <c r="B360" t="s">
        <v>769</v>
      </c>
      <c r="C360" t="s">
        <v>45</v>
      </c>
      <c r="D360" t="s">
        <v>41</v>
      </c>
      <c r="E360" t="s">
        <v>34</v>
      </c>
      <c r="F360">
        <v>508</v>
      </c>
      <c r="G360">
        <v>40</v>
      </c>
      <c r="H360">
        <v>305</v>
      </c>
      <c r="I360">
        <v>4.2</v>
      </c>
      <c r="J360">
        <v>224</v>
      </c>
      <c r="K360">
        <v>5</v>
      </c>
      <c r="L360">
        <v>1525</v>
      </c>
      <c r="M360" s="1">
        <v>45425</v>
      </c>
      <c r="N360" t="s">
        <v>168</v>
      </c>
      <c r="O360">
        <f t="shared" si="15"/>
        <v>203</v>
      </c>
      <c r="P360">
        <f t="shared" si="16"/>
        <v>304.8</v>
      </c>
      <c r="Q360">
        <f t="shared" si="17"/>
        <v>0.99999999999994316</v>
      </c>
    </row>
    <row r="361" spans="1:17" x14ac:dyDescent="0.3">
      <c r="A361" t="s">
        <v>770</v>
      </c>
      <c r="B361" t="s">
        <v>771</v>
      </c>
      <c r="C361" t="s">
        <v>52</v>
      </c>
      <c r="D361" t="s">
        <v>53</v>
      </c>
      <c r="E361" t="s">
        <v>34</v>
      </c>
      <c r="F361">
        <v>1308</v>
      </c>
      <c r="G361">
        <v>15</v>
      </c>
      <c r="H361">
        <v>1112</v>
      </c>
      <c r="I361">
        <v>4.5</v>
      </c>
      <c r="J361">
        <v>403</v>
      </c>
      <c r="K361">
        <v>1</v>
      </c>
      <c r="L361">
        <v>1112</v>
      </c>
      <c r="M361" s="1">
        <v>45986</v>
      </c>
      <c r="N361" t="s">
        <v>64</v>
      </c>
      <c r="O361">
        <f t="shared" si="15"/>
        <v>196</v>
      </c>
      <c r="P361">
        <f t="shared" si="16"/>
        <v>784.8</v>
      </c>
      <c r="Q361">
        <f t="shared" si="17"/>
        <v>327.20000000000005</v>
      </c>
    </row>
    <row r="362" spans="1:17" x14ac:dyDescent="0.3">
      <c r="A362" t="s">
        <v>772</v>
      </c>
      <c r="B362" t="s">
        <v>773</v>
      </c>
      <c r="C362" t="s">
        <v>37</v>
      </c>
      <c r="D362" t="s">
        <v>23</v>
      </c>
      <c r="E362" t="s">
        <v>34</v>
      </c>
      <c r="F362">
        <v>3391</v>
      </c>
      <c r="G362">
        <v>20</v>
      </c>
      <c r="H362">
        <v>2713</v>
      </c>
      <c r="I362">
        <v>3.7</v>
      </c>
      <c r="J362">
        <v>170</v>
      </c>
      <c r="K362">
        <v>1</v>
      </c>
      <c r="L362">
        <v>2713</v>
      </c>
      <c r="M362" s="1">
        <v>45686</v>
      </c>
      <c r="N362" t="s">
        <v>58</v>
      </c>
      <c r="O362">
        <f t="shared" si="15"/>
        <v>678</v>
      </c>
      <c r="P362">
        <f t="shared" si="16"/>
        <v>2034.6</v>
      </c>
      <c r="Q362">
        <f t="shared" si="17"/>
        <v>678.40000000000009</v>
      </c>
    </row>
    <row r="363" spans="1:17" x14ac:dyDescent="0.3">
      <c r="A363" t="s">
        <v>774</v>
      </c>
      <c r="B363" t="s">
        <v>775</v>
      </c>
      <c r="C363" t="s">
        <v>116</v>
      </c>
      <c r="D363" t="s">
        <v>53</v>
      </c>
      <c r="E363" t="s">
        <v>34</v>
      </c>
      <c r="F363">
        <v>2144</v>
      </c>
      <c r="G363">
        <v>10</v>
      </c>
      <c r="H363">
        <v>1930</v>
      </c>
      <c r="I363">
        <v>4.3</v>
      </c>
      <c r="J363">
        <v>170</v>
      </c>
      <c r="K363">
        <v>1</v>
      </c>
      <c r="L363">
        <v>1930</v>
      </c>
      <c r="M363" s="1">
        <v>45630</v>
      </c>
      <c r="N363" t="s">
        <v>141</v>
      </c>
      <c r="O363">
        <f t="shared" si="15"/>
        <v>214</v>
      </c>
      <c r="P363">
        <f t="shared" si="16"/>
        <v>1286.3999999999999</v>
      </c>
      <c r="Q363">
        <f t="shared" si="17"/>
        <v>643.60000000000014</v>
      </c>
    </row>
    <row r="364" spans="1:17" x14ac:dyDescent="0.3">
      <c r="A364" t="s">
        <v>776</v>
      </c>
      <c r="B364" t="s">
        <v>777</v>
      </c>
      <c r="C364" t="s">
        <v>37</v>
      </c>
      <c r="D364" t="s">
        <v>41</v>
      </c>
      <c r="E364" t="s">
        <v>34</v>
      </c>
      <c r="F364">
        <v>1622</v>
      </c>
      <c r="G364">
        <v>10</v>
      </c>
      <c r="H364">
        <v>1460</v>
      </c>
      <c r="I364">
        <v>4.9000000000000004</v>
      </c>
      <c r="J364">
        <v>436</v>
      </c>
      <c r="K364">
        <v>2</v>
      </c>
      <c r="L364">
        <v>2920</v>
      </c>
      <c r="M364" s="1">
        <v>45750</v>
      </c>
      <c r="N364" t="s">
        <v>19</v>
      </c>
      <c r="O364">
        <f t="shared" si="15"/>
        <v>162</v>
      </c>
      <c r="P364">
        <f t="shared" si="16"/>
        <v>973.19999999999993</v>
      </c>
      <c r="Q364">
        <f t="shared" si="17"/>
        <v>973.60000000000014</v>
      </c>
    </row>
    <row r="365" spans="1:17" x14ac:dyDescent="0.3">
      <c r="A365" t="s">
        <v>778</v>
      </c>
      <c r="B365" t="s">
        <v>779</v>
      </c>
      <c r="C365" t="s">
        <v>57</v>
      </c>
      <c r="D365" t="s">
        <v>23</v>
      </c>
      <c r="E365" t="s">
        <v>34</v>
      </c>
      <c r="F365">
        <v>935</v>
      </c>
      <c r="G365">
        <v>10</v>
      </c>
      <c r="H365">
        <v>842</v>
      </c>
      <c r="I365">
        <v>3.8</v>
      </c>
      <c r="J365">
        <v>415</v>
      </c>
      <c r="K365">
        <v>1</v>
      </c>
      <c r="L365">
        <v>842</v>
      </c>
      <c r="M365" s="1">
        <v>45854</v>
      </c>
      <c r="N365" t="s">
        <v>61</v>
      </c>
      <c r="O365">
        <f t="shared" si="15"/>
        <v>93</v>
      </c>
      <c r="P365">
        <f t="shared" si="16"/>
        <v>561</v>
      </c>
      <c r="Q365">
        <f t="shared" si="17"/>
        <v>281</v>
      </c>
    </row>
    <row r="366" spans="1:17" x14ac:dyDescent="0.3">
      <c r="A366" t="s">
        <v>780</v>
      </c>
      <c r="B366" t="s">
        <v>781</v>
      </c>
      <c r="C366" t="s">
        <v>37</v>
      </c>
      <c r="D366" t="s">
        <v>17</v>
      </c>
      <c r="E366" t="s">
        <v>34</v>
      </c>
      <c r="F366">
        <v>4538</v>
      </c>
      <c r="G366">
        <v>20</v>
      </c>
      <c r="H366">
        <v>3630</v>
      </c>
      <c r="I366">
        <v>3.6</v>
      </c>
      <c r="J366">
        <v>631</v>
      </c>
      <c r="K366">
        <v>2</v>
      </c>
      <c r="L366">
        <v>7260</v>
      </c>
      <c r="M366" s="1">
        <v>45757</v>
      </c>
      <c r="N366" t="s">
        <v>49</v>
      </c>
      <c r="O366">
        <f t="shared" si="15"/>
        <v>908</v>
      </c>
      <c r="P366">
        <f t="shared" si="16"/>
        <v>2722.7999999999997</v>
      </c>
      <c r="Q366">
        <f t="shared" si="17"/>
        <v>1814.4000000000005</v>
      </c>
    </row>
    <row r="367" spans="1:17" x14ac:dyDescent="0.3">
      <c r="A367" t="s">
        <v>782</v>
      </c>
      <c r="B367" t="s">
        <v>783</v>
      </c>
      <c r="C367" t="s">
        <v>27</v>
      </c>
      <c r="D367" t="s">
        <v>23</v>
      </c>
      <c r="E367" t="s">
        <v>18</v>
      </c>
      <c r="F367">
        <v>807</v>
      </c>
      <c r="G367">
        <v>20</v>
      </c>
      <c r="H367">
        <v>646</v>
      </c>
      <c r="I367">
        <v>4</v>
      </c>
      <c r="J367">
        <v>313</v>
      </c>
      <c r="K367">
        <v>4</v>
      </c>
      <c r="L367">
        <v>2584</v>
      </c>
      <c r="M367" s="1">
        <v>45590</v>
      </c>
      <c r="N367" t="s">
        <v>24</v>
      </c>
      <c r="O367">
        <f t="shared" si="15"/>
        <v>161</v>
      </c>
      <c r="P367">
        <f t="shared" si="16"/>
        <v>484.2</v>
      </c>
      <c r="Q367">
        <f t="shared" si="17"/>
        <v>647.20000000000005</v>
      </c>
    </row>
    <row r="368" spans="1:17" x14ac:dyDescent="0.3">
      <c r="A368" t="s">
        <v>784</v>
      </c>
      <c r="B368" t="s">
        <v>785</v>
      </c>
      <c r="C368" t="s">
        <v>32</v>
      </c>
      <c r="D368" t="s">
        <v>109</v>
      </c>
      <c r="E368" t="s">
        <v>18</v>
      </c>
      <c r="F368">
        <v>2506</v>
      </c>
      <c r="G368">
        <v>10</v>
      </c>
      <c r="H368">
        <v>2255</v>
      </c>
      <c r="I368">
        <v>4.0999999999999996</v>
      </c>
      <c r="J368">
        <v>179</v>
      </c>
      <c r="K368">
        <v>2</v>
      </c>
      <c r="L368">
        <v>4510</v>
      </c>
      <c r="M368" s="1">
        <v>45711</v>
      </c>
      <c r="N368" t="s">
        <v>29</v>
      </c>
      <c r="O368">
        <f t="shared" si="15"/>
        <v>251</v>
      </c>
      <c r="P368">
        <f t="shared" si="16"/>
        <v>1503.6</v>
      </c>
      <c r="Q368">
        <f t="shared" si="17"/>
        <v>1502.8000000000002</v>
      </c>
    </row>
    <row r="369" spans="1:17" x14ac:dyDescent="0.3">
      <c r="A369" t="s">
        <v>786</v>
      </c>
      <c r="B369" t="s">
        <v>787</v>
      </c>
      <c r="C369" t="s">
        <v>88</v>
      </c>
      <c r="D369" t="s">
        <v>23</v>
      </c>
      <c r="E369" t="s">
        <v>34</v>
      </c>
      <c r="F369">
        <v>3067</v>
      </c>
      <c r="G369">
        <v>20</v>
      </c>
      <c r="H369">
        <v>2454</v>
      </c>
      <c r="I369">
        <v>4.5999999999999996</v>
      </c>
      <c r="J369">
        <v>126</v>
      </c>
      <c r="K369">
        <v>1</v>
      </c>
      <c r="L369">
        <v>2454</v>
      </c>
      <c r="M369" s="1">
        <v>45638</v>
      </c>
      <c r="N369" t="s">
        <v>29</v>
      </c>
      <c r="O369">
        <f t="shared" si="15"/>
        <v>613</v>
      </c>
      <c r="P369">
        <f t="shared" si="16"/>
        <v>1840.2</v>
      </c>
      <c r="Q369">
        <f t="shared" si="17"/>
        <v>613.79999999999995</v>
      </c>
    </row>
    <row r="370" spans="1:17" x14ac:dyDescent="0.3">
      <c r="A370" t="s">
        <v>788</v>
      </c>
      <c r="B370" t="s">
        <v>789</v>
      </c>
      <c r="C370" t="s">
        <v>45</v>
      </c>
      <c r="D370" t="s">
        <v>23</v>
      </c>
      <c r="E370" t="s">
        <v>34</v>
      </c>
      <c r="F370">
        <v>4536</v>
      </c>
      <c r="G370">
        <v>30</v>
      </c>
      <c r="H370">
        <v>3175</v>
      </c>
      <c r="I370">
        <v>4</v>
      </c>
      <c r="J370">
        <v>275</v>
      </c>
      <c r="K370">
        <v>1</v>
      </c>
      <c r="L370">
        <v>3175</v>
      </c>
      <c r="M370" s="1">
        <v>45802</v>
      </c>
      <c r="N370" t="s">
        <v>61</v>
      </c>
      <c r="O370">
        <f t="shared" si="15"/>
        <v>1361</v>
      </c>
      <c r="P370">
        <f t="shared" si="16"/>
        <v>2721.6</v>
      </c>
      <c r="Q370">
        <f t="shared" si="17"/>
        <v>453.40000000000009</v>
      </c>
    </row>
    <row r="371" spans="1:17" x14ac:dyDescent="0.3">
      <c r="A371" t="s">
        <v>790</v>
      </c>
      <c r="B371" t="s">
        <v>791</v>
      </c>
      <c r="C371" t="s">
        <v>37</v>
      </c>
      <c r="D371" t="s">
        <v>41</v>
      </c>
      <c r="E371" t="s">
        <v>74</v>
      </c>
      <c r="F371">
        <v>2841</v>
      </c>
      <c r="G371">
        <v>50</v>
      </c>
      <c r="H371">
        <v>1420</v>
      </c>
      <c r="I371">
        <v>3.9</v>
      </c>
      <c r="J371">
        <v>49</v>
      </c>
      <c r="K371">
        <v>3</v>
      </c>
      <c r="L371">
        <v>4260</v>
      </c>
      <c r="M371" s="1">
        <v>45473</v>
      </c>
      <c r="N371" t="s">
        <v>54</v>
      </c>
      <c r="O371">
        <f t="shared" si="15"/>
        <v>1421</v>
      </c>
      <c r="P371">
        <f t="shared" si="16"/>
        <v>1704.6</v>
      </c>
      <c r="Q371">
        <f t="shared" si="17"/>
        <v>-853.79999999999973</v>
      </c>
    </row>
    <row r="372" spans="1:17" x14ac:dyDescent="0.3">
      <c r="A372" t="s">
        <v>792</v>
      </c>
      <c r="B372" t="s">
        <v>793</v>
      </c>
      <c r="C372" t="s">
        <v>32</v>
      </c>
      <c r="D372" t="s">
        <v>41</v>
      </c>
      <c r="E372" t="s">
        <v>74</v>
      </c>
      <c r="F372">
        <v>1708</v>
      </c>
      <c r="G372">
        <v>25</v>
      </c>
      <c r="H372">
        <v>1281</v>
      </c>
      <c r="I372">
        <v>3.6</v>
      </c>
      <c r="J372">
        <v>139</v>
      </c>
      <c r="K372">
        <v>1</v>
      </c>
      <c r="L372">
        <v>1281</v>
      </c>
      <c r="M372" s="1">
        <v>45915</v>
      </c>
      <c r="N372" t="s">
        <v>75</v>
      </c>
      <c r="O372">
        <f t="shared" si="15"/>
        <v>427</v>
      </c>
      <c r="P372">
        <f t="shared" si="16"/>
        <v>1024.8</v>
      </c>
      <c r="Q372">
        <f t="shared" si="17"/>
        <v>256.20000000000005</v>
      </c>
    </row>
    <row r="373" spans="1:17" x14ac:dyDescent="0.3">
      <c r="A373" t="s">
        <v>794</v>
      </c>
      <c r="B373" t="s">
        <v>795</v>
      </c>
      <c r="C373" t="s">
        <v>57</v>
      </c>
      <c r="D373" t="s">
        <v>28</v>
      </c>
      <c r="E373" t="s">
        <v>34</v>
      </c>
      <c r="F373">
        <v>7582</v>
      </c>
      <c r="G373">
        <v>10</v>
      </c>
      <c r="H373">
        <v>6824</v>
      </c>
      <c r="I373">
        <v>3.3</v>
      </c>
      <c r="J373">
        <v>404</v>
      </c>
      <c r="K373">
        <v>1</v>
      </c>
      <c r="L373">
        <v>6824</v>
      </c>
      <c r="M373" s="1">
        <v>45816</v>
      </c>
      <c r="N373" t="s">
        <v>38</v>
      </c>
      <c r="O373">
        <f t="shared" si="15"/>
        <v>758</v>
      </c>
      <c r="P373">
        <f t="shared" si="16"/>
        <v>4549.2</v>
      </c>
      <c r="Q373">
        <f t="shared" si="17"/>
        <v>2274.8000000000002</v>
      </c>
    </row>
    <row r="374" spans="1:17" x14ac:dyDescent="0.3">
      <c r="A374" t="s">
        <v>796</v>
      </c>
      <c r="B374" t="s">
        <v>797</v>
      </c>
      <c r="C374" t="s">
        <v>37</v>
      </c>
      <c r="D374" t="s">
        <v>17</v>
      </c>
      <c r="E374" t="s">
        <v>18</v>
      </c>
      <c r="F374">
        <v>3248</v>
      </c>
      <c r="G374">
        <v>25</v>
      </c>
      <c r="H374">
        <v>2436</v>
      </c>
      <c r="I374">
        <v>3.5</v>
      </c>
      <c r="J374">
        <v>218</v>
      </c>
      <c r="K374">
        <v>1</v>
      </c>
      <c r="L374">
        <v>2436</v>
      </c>
      <c r="M374" s="1">
        <v>45980</v>
      </c>
      <c r="N374" t="s">
        <v>58</v>
      </c>
      <c r="O374">
        <f t="shared" si="15"/>
        <v>812</v>
      </c>
      <c r="P374">
        <f t="shared" si="16"/>
        <v>1948.8</v>
      </c>
      <c r="Q374">
        <f t="shared" si="17"/>
        <v>487.20000000000005</v>
      </c>
    </row>
    <row r="375" spans="1:17" x14ac:dyDescent="0.3">
      <c r="A375" t="s">
        <v>798</v>
      </c>
      <c r="B375" t="s">
        <v>799</v>
      </c>
      <c r="C375" t="s">
        <v>32</v>
      </c>
      <c r="D375" t="s">
        <v>33</v>
      </c>
      <c r="E375" t="s">
        <v>34</v>
      </c>
      <c r="F375">
        <v>3177</v>
      </c>
      <c r="G375">
        <v>25</v>
      </c>
      <c r="H375">
        <v>2383</v>
      </c>
      <c r="I375">
        <v>3.5</v>
      </c>
      <c r="J375">
        <v>132</v>
      </c>
      <c r="K375">
        <v>2</v>
      </c>
      <c r="L375">
        <v>4766</v>
      </c>
      <c r="M375" s="1">
        <v>45982</v>
      </c>
      <c r="N375" t="s">
        <v>24</v>
      </c>
      <c r="O375">
        <f t="shared" si="15"/>
        <v>794</v>
      </c>
      <c r="P375">
        <f t="shared" si="16"/>
        <v>1906.1999999999998</v>
      </c>
      <c r="Q375">
        <f t="shared" si="17"/>
        <v>953.60000000000036</v>
      </c>
    </row>
    <row r="376" spans="1:17" x14ac:dyDescent="0.3">
      <c r="A376" t="s">
        <v>800</v>
      </c>
      <c r="B376" t="s">
        <v>801</v>
      </c>
      <c r="C376" t="s">
        <v>22</v>
      </c>
      <c r="D376" t="s">
        <v>23</v>
      </c>
      <c r="E376" t="s">
        <v>18</v>
      </c>
      <c r="F376">
        <v>4692</v>
      </c>
      <c r="G376">
        <v>10</v>
      </c>
      <c r="H376">
        <v>4223</v>
      </c>
      <c r="I376">
        <v>4</v>
      </c>
      <c r="J376">
        <v>64</v>
      </c>
      <c r="K376">
        <v>1</v>
      </c>
      <c r="L376">
        <v>4223</v>
      </c>
      <c r="M376" s="1">
        <v>45565</v>
      </c>
      <c r="N376" t="s">
        <v>85</v>
      </c>
      <c r="O376">
        <f t="shared" si="15"/>
        <v>469</v>
      </c>
      <c r="P376">
        <f t="shared" si="16"/>
        <v>2815.2</v>
      </c>
      <c r="Q376">
        <f t="shared" si="17"/>
        <v>1407.8000000000002</v>
      </c>
    </row>
    <row r="377" spans="1:17" x14ac:dyDescent="0.3">
      <c r="A377" t="s">
        <v>802</v>
      </c>
      <c r="B377" t="s">
        <v>803</v>
      </c>
      <c r="C377" t="s">
        <v>116</v>
      </c>
      <c r="D377" t="s">
        <v>109</v>
      </c>
      <c r="E377" t="s">
        <v>161</v>
      </c>
      <c r="F377">
        <v>1698</v>
      </c>
      <c r="G377">
        <v>15</v>
      </c>
      <c r="H377">
        <v>1443</v>
      </c>
      <c r="I377">
        <v>3.3</v>
      </c>
      <c r="J377">
        <v>63</v>
      </c>
      <c r="K377">
        <v>1</v>
      </c>
      <c r="L377">
        <v>1443</v>
      </c>
      <c r="M377" s="1">
        <v>45755</v>
      </c>
      <c r="N377" t="s">
        <v>29</v>
      </c>
      <c r="O377">
        <f t="shared" si="15"/>
        <v>255</v>
      </c>
      <c r="P377">
        <f t="shared" si="16"/>
        <v>1018.8</v>
      </c>
      <c r="Q377">
        <f t="shared" si="17"/>
        <v>424.20000000000005</v>
      </c>
    </row>
    <row r="378" spans="1:17" x14ac:dyDescent="0.3">
      <c r="A378" t="s">
        <v>804</v>
      </c>
      <c r="B378" t="s">
        <v>805</v>
      </c>
      <c r="C378" t="s">
        <v>88</v>
      </c>
      <c r="D378" t="s">
        <v>28</v>
      </c>
      <c r="E378" t="s">
        <v>34</v>
      </c>
      <c r="F378">
        <v>10294</v>
      </c>
      <c r="G378">
        <v>20</v>
      </c>
      <c r="H378">
        <v>8235</v>
      </c>
      <c r="I378">
        <v>2.8</v>
      </c>
      <c r="J378">
        <v>395</v>
      </c>
      <c r="K378">
        <v>4</v>
      </c>
      <c r="L378">
        <v>32940</v>
      </c>
      <c r="M378" s="1">
        <v>45993</v>
      </c>
      <c r="N378" t="s">
        <v>49</v>
      </c>
      <c r="O378">
        <f t="shared" si="15"/>
        <v>2059</v>
      </c>
      <c r="P378">
        <f t="shared" si="16"/>
        <v>6176.4</v>
      </c>
      <c r="Q378">
        <f t="shared" si="17"/>
        <v>8234.4000000000015</v>
      </c>
    </row>
    <row r="379" spans="1:17" x14ac:dyDescent="0.3">
      <c r="A379" t="s">
        <v>806</v>
      </c>
      <c r="B379" t="s">
        <v>807</v>
      </c>
      <c r="C379" t="s">
        <v>16</v>
      </c>
      <c r="D379" t="s">
        <v>17</v>
      </c>
      <c r="E379" t="s">
        <v>34</v>
      </c>
      <c r="F379">
        <v>3404</v>
      </c>
      <c r="G379">
        <v>50</v>
      </c>
      <c r="H379">
        <v>1702</v>
      </c>
      <c r="I379">
        <v>4.0999999999999996</v>
      </c>
      <c r="J379">
        <v>112</v>
      </c>
      <c r="K379">
        <v>2</v>
      </c>
      <c r="L379">
        <v>3404</v>
      </c>
      <c r="M379" s="1">
        <v>45668</v>
      </c>
      <c r="N379" t="s">
        <v>54</v>
      </c>
      <c r="O379">
        <f t="shared" si="15"/>
        <v>1702</v>
      </c>
      <c r="P379">
        <f t="shared" si="16"/>
        <v>2042.3999999999999</v>
      </c>
      <c r="Q379">
        <f t="shared" si="17"/>
        <v>-680.79999999999973</v>
      </c>
    </row>
    <row r="380" spans="1:17" x14ac:dyDescent="0.3">
      <c r="A380" t="s">
        <v>808</v>
      </c>
      <c r="B380" t="s">
        <v>237</v>
      </c>
      <c r="C380" t="s">
        <v>88</v>
      </c>
      <c r="D380" t="s">
        <v>28</v>
      </c>
      <c r="E380" t="s">
        <v>34</v>
      </c>
      <c r="F380">
        <v>2931</v>
      </c>
      <c r="G380">
        <v>70</v>
      </c>
      <c r="H380">
        <v>879</v>
      </c>
      <c r="I380">
        <v>5</v>
      </c>
      <c r="J380">
        <v>5</v>
      </c>
      <c r="K380">
        <v>1</v>
      </c>
      <c r="L380">
        <v>879</v>
      </c>
      <c r="M380" s="1">
        <v>45469</v>
      </c>
      <c r="N380" t="s">
        <v>64</v>
      </c>
      <c r="O380">
        <f t="shared" si="15"/>
        <v>2052</v>
      </c>
      <c r="P380">
        <f t="shared" si="16"/>
        <v>1758.6</v>
      </c>
      <c r="Q380">
        <f t="shared" si="17"/>
        <v>-879.59999999999991</v>
      </c>
    </row>
    <row r="381" spans="1:17" x14ac:dyDescent="0.3">
      <c r="A381" t="s">
        <v>809</v>
      </c>
      <c r="B381" t="s">
        <v>810</v>
      </c>
      <c r="C381" t="s">
        <v>22</v>
      </c>
      <c r="D381" t="s">
        <v>41</v>
      </c>
      <c r="E381" t="s">
        <v>34</v>
      </c>
      <c r="F381">
        <v>1766</v>
      </c>
      <c r="G381">
        <v>10</v>
      </c>
      <c r="H381">
        <v>1589</v>
      </c>
      <c r="I381">
        <v>4.7</v>
      </c>
      <c r="J381">
        <v>200</v>
      </c>
      <c r="K381">
        <v>2</v>
      </c>
      <c r="L381">
        <v>3178</v>
      </c>
      <c r="M381" s="1">
        <v>45297</v>
      </c>
      <c r="N381" t="s">
        <v>49</v>
      </c>
      <c r="O381">
        <f t="shared" si="15"/>
        <v>177</v>
      </c>
      <c r="P381">
        <f t="shared" si="16"/>
        <v>1059.5999999999999</v>
      </c>
      <c r="Q381">
        <f t="shared" si="17"/>
        <v>1058.8000000000002</v>
      </c>
    </row>
    <row r="382" spans="1:17" x14ac:dyDescent="0.3">
      <c r="A382" t="s">
        <v>811</v>
      </c>
      <c r="B382" t="s">
        <v>812</v>
      </c>
      <c r="C382" t="s">
        <v>22</v>
      </c>
      <c r="D382" t="s">
        <v>46</v>
      </c>
      <c r="E382" t="s">
        <v>161</v>
      </c>
      <c r="F382">
        <v>2787</v>
      </c>
      <c r="G382">
        <v>30</v>
      </c>
      <c r="H382">
        <v>1951</v>
      </c>
      <c r="I382">
        <v>4</v>
      </c>
      <c r="J382">
        <v>53</v>
      </c>
      <c r="K382">
        <v>1</v>
      </c>
      <c r="L382">
        <v>1951</v>
      </c>
      <c r="M382" s="1">
        <v>45969</v>
      </c>
      <c r="N382" t="s">
        <v>38</v>
      </c>
      <c r="O382">
        <f t="shared" si="15"/>
        <v>836</v>
      </c>
      <c r="P382">
        <f t="shared" si="16"/>
        <v>1672.2</v>
      </c>
      <c r="Q382">
        <f t="shared" si="17"/>
        <v>278.79999999999995</v>
      </c>
    </row>
    <row r="383" spans="1:17" x14ac:dyDescent="0.3">
      <c r="A383" t="s">
        <v>813</v>
      </c>
      <c r="B383" t="s">
        <v>814</v>
      </c>
      <c r="C383" t="s">
        <v>32</v>
      </c>
      <c r="D383" t="s">
        <v>33</v>
      </c>
      <c r="E383" t="s">
        <v>18</v>
      </c>
      <c r="F383">
        <v>1543</v>
      </c>
      <c r="G383">
        <v>25</v>
      </c>
      <c r="H383">
        <v>1157</v>
      </c>
      <c r="I383">
        <v>3.5</v>
      </c>
      <c r="J383">
        <v>915</v>
      </c>
      <c r="K383">
        <v>1</v>
      </c>
      <c r="L383">
        <v>1157</v>
      </c>
      <c r="M383" s="1">
        <v>45717</v>
      </c>
      <c r="N383" t="s">
        <v>24</v>
      </c>
      <c r="O383">
        <f t="shared" si="15"/>
        <v>386</v>
      </c>
      <c r="P383">
        <f t="shared" si="16"/>
        <v>925.8</v>
      </c>
      <c r="Q383">
        <f t="shared" si="17"/>
        <v>231.20000000000005</v>
      </c>
    </row>
    <row r="384" spans="1:17" x14ac:dyDescent="0.3">
      <c r="A384" t="s">
        <v>815</v>
      </c>
      <c r="B384" t="s">
        <v>816</v>
      </c>
      <c r="C384" t="s">
        <v>32</v>
      </c>
      <c r="D384" t="s">
        <v>33</v>
      </c>
      <c r="E384" t="s">
        <v>18</v>
      </c>
      <c r="F384">
        <v>4408</v>
      </c>
      <c r="G384">
        <v>15</v>
      </c>
      <c r="H384">
        <v>3747</v>
      </c>
      <c r="I384">
        <v>5</v>
      </c>
      <c r="J384">
        <v>31</v>
      </c>
      <c r="K384">
        <v>1</v>
      </c>
      <c r="L384">
        <v>3747</v>
      </c>
      <c r="M384" s="1">
        <v>45592</v>
      </c>
      <c r="N384" t="s">
        <v>42</v>
      </c>
      <c r="O384">
        <f t="shared" si="15"/>
        <v>661</v>
      </c>
      <c r="P384">
        <f t="shared" si="16"/>
        <v>2644.7999999999997</v>
      </c>
      <c r="Q384">
        <f t="shared" si="17"/>
        <v>1102.2000000000003</v>
      </c>
    </row>
    <row r="385" spans="1:17" x14ac:dyDescent="0.3">
      <c r="A385" t="s">
        <v>817</v>
      </c>
      <c r="B385" t="s">
        <v>818</v>
      </c>
      <c r="C385" t="s">
        <v>37</v>
      </c>
      <c r="D385" t="s">
        <v>109</v>
      </c>
      <c r="E385" t="s">
        <v>18</v>
      </c>
      <c r="F385">
        <v>2288</v>
      </c>
      <c r="G385">
        <v>20</v>
      </c>
      <c r="H385">
        <v>1830</v>
      </c>
      <c r="I385">
        <v>4.0999999999999996</v>
      </c>
      <c r="J385">
        <v>248</v>
      </c>
      <c r="K385">
        <v>1</v>
      </c>
      <c r="L385">
        <v>1830</v>
      </c>
      <c r="M385" s="1">
        <v>45928</v>
      </c>
      <c r="N385" t="s">
        <v>75</v>
      </c>
      <c r="O385">
        <f t="shared" si="15"/>
        <v>458</v>
      </c>
      <c r="P385">
        <f t="shared" si="16"/>
        <v>1372.8</v>
      </c>
      <c r="Q385">
        <f t="shared" si="17"/>
        <v>457.20000000000005</v>
      </c>
    </row>
    <row r="386" spans="1:17" x14ac:dyDescent="0.3">
      <c r="A386" t="s">
        <v>819</v>
      </c>
      <c r="B386" t="s">
        <v>820</v>
      </c>
      <c r="C386" t="s">
        <v>52</v>
      </c>
      <c r="D386" t="s">
        <v>23</v>
      </c>
      <c r="E386" t="s">
        <v>34</v>
      </c>
      <c r="F386">
        <v>2891</v>
      </c>
      <c r="G386">
        <v>25</v>
      </c>
      <c r="H386">
        <v>2168</v>
      </c>
      <c r="I386">
        <v>4.2</v>
      </c>
      <c r="J386">
        <v>52</v>
      </c>
      <c r="K386">
        <v>1</v>
      </c>
      <c r="L386">
        <v>2168</v>
      </c>
      <c r="M386" s="1">
        <v>45821</v>
      </c>
      <c r="N386" t="s">
        <v>102</v>
      </c>
      <c r="O386">
        <f t="shared" si="15"/>
        <v>723</v>
      </c>
      <c r="P386">
        <f t="shared" si="16"/>
        <v>1734.6</v>
      </c>
      <c r="Q386">
        <f t="shared" si="17"/>
        <v>433.40000000000009</v>
      </c>
    </row>
    <row r="387" spans="1:17" x14ac:dyDescent="0.3">
      <c r="A387" t="s">
        <v>821</v>
      </c>
      <c r="B387" t="s">
        <v>822</v>
      </c>
      <c r="C387" t="s">
        <v>27</v>
      </c>
      <c r="D387" t="s">
        <v>109</v>
      </c>
      <c r="E387" t="s">
        <v>18</v>
      </c>
      <c r="F387">
        <v>1802</v>
      </c>
      <c r="G387">
        <v>25</v>
      </c>
      <c r="H387">
        <v>1352</v>
      </c>
      <c r="I387">
        <v>4</v>
      </c>
      <c r="J387">
        <v>37</v>
      </c>
      <c r="K387">
        <v>1</v>
      </c>
      <c r="L387">
        <v>1352</v>
      </c>
      <c r="M387" s="1">
        <v>45842</v>
      </c>
      <c r="N387" t="s">
        <v>24</v>
      </c>
      <c r="O387">
        <f t="shared" ref="O387:O450" si="18">F387-H387</f>
        <v>450</v>
      </c>
      <c r="P387">
        <f t="shared" ref="P387:P450" si="19">F387*0.6</f>
        <v>1081.2</v>
      </c>
      <c r="Q387">
        <f t="shared" ref="Q387:Q450" si="20">(H387-P387)*K387</f>
        <v>270.79999999999995</v>
      </c>
    </row>
    <row r="388" spans="1:17" x14ac:dyDescent="0.3">
      <c r="A388" t="s">
        <v>823</v>
      </c>
      <c r="B388" t="s">
        <v>824</v>
      </c>
      <c r="C388" t="s">
        <v>88</v>
      </c>
      <c r="D388" t="s">
        <v>17</v>
      </c>
      <c r="E388" t="s">
        <v>34</v>
      </c>
      <c r="F388">
        <v>2209</v>
      </c>
      <c r="G388">
        <v>15</v>
      </c>
      <c r="H388">
        <v>1878</v>
      </c>
      <c r="I388">
        <v>4.0999999999999996</v>
      </c>
      <c r="J388">
        <v>168</v>
      </c>
      <c r="K388">
        <v>3</v>
      </c>
      <c r="L388">
        <v>5634</v>
      </c>
      <c r="M388" s="1">
        <v>45737</v>
      </c>
      <c r="N388" t="s">
        <v>19</v>
      </c>
      <c r="O388">
        <f t="shared" si="18"/>
        <v>331</v>
      </c>
      <c r="P388">
        <f t="shared" si="19"/>
        <v>1325.3999999999999</v>
      </c>
      <c r="Q388">
        <f t="shared" si="20"/>
        <v>1657.8000000000004</v>
      </c>
    </row>
    <row r="389" spans="1:17" x14ac:dyDescent="0.3">
      <c r="A389" t="s">
        <v>825</v>
      </c>
      <c r="B389" t="s">
        <v>826</v>
      </c>
      <c r="C389" t="s">
        <v>27</v>
      </c>
      <c r="D389" t="s">
        <v>33</v>
      </c>
      <c r="E389" t="s">
        <v>18</v>
      </c>
      <c r="F389">
        <v>1090</v>
      </c>
      <c r="G389">
        <v>10</v>
      </c>
      <c r="H389">
        <v>981</v>
      </c>
      <c r="I389">
        <v>3.8</v>
      </c>
      <c r="J389">
        <v>60</v>
      </c>
      <c r="K389">
        <v>1</v>
      </c>
      <c r="L389">
        <v>981</v>
      </c>
      <c r="M389" s="1">
        <v>45364</v>
      </c>
      <c r="N389" t="s">
        <v>54</v>
      </c>
      <c r="O389">
        <f t="shared" si="18"/>
        <v>109</v>
      </c>
      <c r="P389">
        <f t="shared" si="19"/>
        <v>654</v>
      </c>
      <c r="Q389">
        <f t="shared" si="20"/>
        <v>327</v>
      </c>
    </row>
    <row r="390" spans="1:17" x14ac:dyDescent="0.3">
      <c r="A390" t="s">
        <v>827</v>
      </c>
      <c r="B390" t="s">
        <v>828</v>
      </c>
      <c r="C390" t="s">
        <v>52</v>
      </c>
      <c r="D390" t="s">
        <v>41</v>
      </c>
      <c r="E390" t="s">
        <v>34</v>
      </c>
      <c r="F390">
        <v>2046</v>
      </c>
      <c r="G390">
        <v>20</v>
      </c>
      <c r="H390">
        <v>1637</v>
      </c>
      <c r="I390">
        <v>4</v>
      </c>
      <c r="J390">
        <v>112</v>
      </c>
      <c r="K390">
        <v>1</v>
      </c>
      <c r="L390">
        <v>1637</v>
      </c>
      <c r="M390" s="1">
        <v>45413</v>
      </c>
      <c r="N390" t="s">
        <v>24</v>
      </c>
      <c r="O390">
        <f t="shared" si="18"/>
        <v>409</v>
      </c>
      <c r="P390">
        <f t="shared" si="19"/>
        <v>1227.5999999999999</v>
      </c>
      <c r="Q390">
        <f t="shared" si="20"/>
        <v>409.40000000000009</v>
      </c>
    </row>
    <row r="391" spans="1:17" x14ac:dyDescent="0.3">
      <c r="A391" t="s">
        <v>829</v>
      </c>
      <c r="B391" t="s">
        <v>830</v>
      </c>
      <c r="C391" t="s">
        <v>45</v>
      </c>
      <c r="D391" t="s">
        <v>109</v>
      </c>
      <c r="E391" t="s">
        <v>161</v>
      </c>
      <c r="F391">
        <v>787</v>
      </c>
      <c r="G391">
        <v>20</v>
      </c>
      <c r="H391">
        <v>630</v>
      </c>
      <c r="I391">
        <v>4.9000000000000004</v>
      </c>
      <c r="J391">
        <v>119</v>
      </c>
      <c r="K391">
        <v>1</v>
      </c>
      <c r="L391">
        <v>630</v>
      </c>
      <c r="M391" s="1">
        <v>45994</v>
      </c>
      <c r="N391" t="s">
        <v>38</v>
      </c>
      <c r="O391">
        <f t="shared" si="18"/>
        <v>157</v>
      </c>
      <c r="P391">
        <f t="shared" si="19"/>
        <v>472.2</v>
      </c>
      <c r="Q391">
        <f t="shared" si="20"/>
        <v>157.80000000000001</v>
      </c>
    </row>
    <row r="392" spans="1:17" x14ac:dyDescent="0.3">
      <c r="A392" t="s">
        <v>831</v>
      </c>
      <c r="B392" t="s">
        <v>832</v>
      </c>
      <c r="C392" t="s">
        <v>27</v>
      </c>
      <c r="D392" t="s">
        <v>41</v>
      </c>
      <c r="E392" t="s">
        <v>18</v>
      </c>
      <c r="F392">
        <v>2331</v>
      </c>
      <c r="G392">
        <v>15</v>
      </c>
      <c r="H392">
        <v>1981</v>
      </c>
      <c r="I392">
        <v>4.7</v>
      </c>
      <c r="J392">
        <v>39</v>
      </c>
      <c r="K392">
        <v>1</v>
      </c>
      <c r="L392">
        <v>1981</v>
      </c>
      <c r="M392" s="1">
        <v>45692</v>
      </c>
      <c r="N392" t="s">
        <v>24</v>
      </c>
      <c r="O392">
        <f t="shared" si="18"/>
        <v>350</v>
      </c>
      <c r="P392">
        <f t="shared" si="19"/>
        <v>1398.6</v>
      </c>
      <c r="Q392">
        <f t="shared" si="20"/>
        <v>582.40000000000009</v>
      </c>
    </row>
    <row r="393" spans="1:17" x14ac:dyDescent="0.3">
      <c r="A393" t="s">
        <v>833</v>
      </c>
      <c r="B393" t="s">
        <v>834</v>
      </c>
      <c r="C393" t="s">
        <v>16</v>
      </c>
      <c r="D393" t="s">
        <v>33</v>
      </c>
      <c r="E393" t="s">
        <v>18</v>
      </c>
      <c r="F393">
        <v>3668</v>
      </c>
      <c r="G393">
        <v>40</v>
      </c>
      <c r="H393">
        <v>2201</v>
      </c>
      <c r="I393">
        <v>3.1</v>
      </c>
      <c r="J393">
        <v>39</v>
      </c>
      <c r="K393">
        <v>1</v>
      </c>
      <c r="L393">
        <v>2201</v>
      </c>
      <c r="M393" s="1">
        <v>45297</v>
      </c>
      <c r="N393" t="s">
        <v>54</v>
      </c>
      <c r="O393">
        <f t="shared" si="18"/>
        <v>1467</v>
      </c>
      <c r="P393">
        <f t="shared" si="19"/>
        <v>2200.7999999999997</v>
      </c>
      <c r="Q393">
        <f t="shared" si="20"/>
        <v>0.20000000000027285</v>
      </c>
    </row>
    <row r="394" spans="1:17" x14ac:dyDescent="0.3">
      <c r="A394" t="s">
        <v>835</v>
      </c>
      <c r="B394" t="s">
        <v>836</v>
      </c>
      <c r="C394" t="s">
        <v>16</v>
      </c>
      <c r="D394" t="s">
        <v>17</v>
      </c>
      <c r="E394" t="s">
        <v>34</v>
      </c>
      <c r="F394">
        <v>3268</v>
      </c>
      <c r="G394">
        <v>20</v>
      </c>
      <c r="H394">
        <v>2614</v>
      </c>
      <c r="I394">
        <v>3.4</v>
      </c>
      <c r="J394">
        <v>195</v>
      </c>
      <c r="K394">
        <v>3</v>
      </c>
      <c r="L394">
        <v>7842</v>
      </c>
      <c r="M394" s="1">
        <v>45437</v>
      </c>
      <c r="N394" t="s">
        <v>85</v>
      </c>
      <c r="O394">
        <f t="shared" si="18"/>
        <v>654</v>
      </c>
      <c r="P394">
        <f t="shared" si="19"/>
        <v>1960.8</v>
      </c>
      <c r="Q394">
        <f t="shared" si="20"/>
        <v>1959.6000000000001</v>
      </c>
    </row>
    <row r="395" spans="1:17" x14ac:dyDescent="0.3">
      <c r="A395" t="s">
        <v>837</v>
      </c>
      <c r="B395" t="s">
        <v>838</v>
      </c>
      <c r="C395" t="s">
        <v>45</v>
      </c>
      <c r="D395" t="s">
        <v>28</v>
      </c>
      <c r="E395" t="s">
        <v>34</v>
      </c>
      <c r="F395">
        <v>1928</v>
      </c>
      <c r="G395">
        <v>15</v>
      </c>
      <c r="H395">
        <v>1639</v>
      </c>
      <c r="I395">
        <v>3.7</v>
      </c>
      <c r="J395">
        <v>114</v>
      </c>
      <c r="K395">
        <v>3</v>
      </c>
      <c r="L395">
        <v>4917</v>
      </c>
      <c r="M395" s="1">
        <v>45854</v>
      </c>
      <c r="N395" t="s">
        <v>91</v>
      </c>
      <c r="O395">
        <f t="shared" si="18"/>
        <v>289</v>
      </c>
      <c r="P395">
        <f t="shared" si="19"/>
        <v>1156.8</v>
      </c>
      <c r="Q395">
        <f t="shared" si="20"/>
        <v>1446.6000000000001</v>
      </c>
    </row>
    <row r="396" spans="1:17" x14ac:dyDescent="0.3">
      <c r="A396" t="s">
        <v>839</v>
      </c>
      <c r="B396" t="s">
        <v>840</v>
      </c>
      <c r="C396" t="s">
        <v>32</v>
      </c>
      <c r="D396" t="s">
        <v>28</v>
      </c>
      <c r="E396" t="s">
        <v>34</v>
      </c>
      <c r="F396">
        <v>2607</v>
      </c>
      <c r="G396">
        <v>30</v>
      </c>
      <c r="H396">
        <v>1825</v>
      </c>
      <c r="I396">
        <v>4.5999999999999996</v>
      </c>
      <c r="J396">
        <v>35</v>
      </c>
      <c r="K396">
        <v>4</v>
      </c>
      <c r="L396">
        <v>7300</v>
      </c>
      <c r="M396" s="1">
        <v>45657</v>
      </c>
      <c r="N396" t="s">
        <v>58</v>
      </c>
      <c r="O396">
        <f t="shared" si="18"/>
        <v>782</v>
      </c>
      <c r="P396">
        <f t="shared" si="19"/>
        <v>1564.2</v>
      </c>
      <c r="Q396">
        <f t="shared" si="20"/>
        <v>1043.1999999999998</v>
      </c>
    </row>
    <row r="397" spans="1:17" x14ac:dyDescent="0.3">
      <c r="A397" t="s">
        <v>841</v>
      </c>
      <c r="B397" t="s">
        <v>842</v>
      </c>
      <c r="C397" t="s">
        <v>16</v>
      </c>
      <c r="D397" t="s">
        <v>23</v>
      </c>
      <c r="E397" t="s">
        <v>18</v>
      </c>
      <c r="F397">
        <v>4071</v>
      </c>
      <c r="G397">
        <v>20</v>
      </c>
      <c r="H397">
        <v>3257</v>
      </c>
      <c r="I397">
        <v>4.7</v>
      </c>
      <c r="J397">
        <v>58</v>
      </c>
      <c r="K397">
        <v>1</v>
      </c>
      <c r="L397">
        <v>3257</v>
      </c>
      <c r="M397" s="1">
        <v>45605</v>
      </c>
      <c r="N397" t="s">
        <v>54</v>
      </c>
      <c r="O397">
        <f t="shared" si="18"/>
        <v>814</v>
      </c>
      <c r="P397">
        <f t="shared" si="19"/>
        <v>2442.6</v>
      </c>
      <c r="Q397">
        <f t="shared" si="20"/>
        <v>814.40000000000009</v>
      </c>
    </row>
    <row r="398" spans="1:17" x14ac:dyDescent="0.3">
      <c r="A398" t="s">
        <v>843</v>
      </c>
      <c r="B398" t="s">
        <v>844</v>
      </c>
      <c r="C398" t="s">
        <v>57</v>
      </c>
      <c r="D398" t="s">
        <v>41</v>
      </c>
      <c r="E398" t="s">
        <v>34</v>
      </c>
      <c r="F398">
        <v>409</v>
      </c>
      <c r="G398">
        <v>20</v>
      </c>
      <c r="H398">
        <v>327</v>
      </c>
      <c r="I398">
        <v>4.5</v>
      </c>
      <c r="J398">
        <v>52</v>
      </c>
      <c r="K398">
        <v>1</v>
      </c>
      <c r="L398">
        <v>327</v>
      </c>
      <c r="M398" s="1">
        <v>45948</v>
      </c>
      <c r="N398" t="s">
        <v>71</v>
      </c>
      <c r="O398">
        <f t="shared" si="18"/>
        <v>82</v>
      </c>
      <c r="P398">
        <f t="shared" si="19"/>
        <v>245.39999999999998</v>
      </c>
      <c r="Q398">
        <f t="shared" si="20"/>
        <v>81.600000000000023</v>
      </c>
    </row>
    <row r="399" spans="1:17" x14ac:dyDescent="0.3">
      <c r="A399" t="s">
        <v>845</v>
      </c>
      <c r="B399" t="s">
        <v>846</v>
      </c>
      <c r="C399" t="s">
        <v>116</v>
      </c>
      <c r="D399" t="s">
        <v>33</v>
      </c>
      <c r="E399" t="s">
        <v>34</v>
      </c>
      <c r="F399">
        <v>2685</v>
      </c>
      <c r="G399">
        <v>20</v>
      </c>
      <c r="H399">
        <v>2148</v>
      </c>
      <c r="I399">
        <v>3.5</v>
      </c>
      <c r="J399">
        <v>65</v>
      </c>
      <c r="K399">
        <v>1</v>
      </c>
      <c r="L399">
        <v>2148</v>
      </c>
      <c r="M399" s="1">
        <v>45856</v>
      </c>
      <c r="N399" t="s">
        <v>29</v>
      </c>
      <c r="O399">
        <f t="shared" si="18"/>
        <v>537</v>
      </c>
      <c r="P399">
        <f t="shared" si="19"/>
        <v>1611</v>
      </c>
      <c r="Q399">
        <f t="shared" si="20"/>
        <v>537</v>
      </c>
    </row>
    <row r="400" spans="1:17" x14ac:dyDescent="0.3">
      <c r="A400" t="s">
        <v>847</v>
      </c>
      <c r="B400" t="s">
        <v>848</v>
      </c>
      <c r="C400" t="s">
        <v>16</v>
      </c>
      <c r="D400" t="s">
        <v>46</v>
      </c>
      <c r="E400" t="s">
        <v>34</v>
      </c>
      <c r="F400">
        <v>6962</v>
      </c>
      <c r="G400">
        <v>30</v>
      </c>
      <c r="H400">
        <v>4873</v>
      </c>
      <c r="I400">
        <v>3.8</v>
      </c>
      <c r="J400">
        <v>198</v>
      </c>
      <c r="K400">
        <v>1</v>
      </c>
      <c r="L400">
        <v>4873</v>
      </c>
      <c r="M400" s="1">
        <v>45369</v>
      </c>
      <c r="N400" t="s">
        <v>61</v>
      </c>
      <c r="O400">
        <f t="shared" si="18"/>
        <v>2089</v>
      </c>
      <c r="P400">
        <f t="shared" si="19"/>
        <v>4177.2</v>
      </c>
      <c r="Q400">
        <f t="shared" si="20"/>
        <v>695.80000000000018</v>
      </c>
    </row>
    <row r="401" spans="1:17" x14ac:dyDescent="0.3">
      <c r="A401" t="s">
        <v>849</v>
      </c>
      <c r="B401" t="s">
        <v>850</v>
      </c>
      <c r="C401" t="s">
        <v>45</v>
      </c>
      <c r="D401" t="s">
        <v>41</v>
      </c>
      <c r="E401" t="s">
        <v>34</v>
      </c>
      <c r="F401">
        <v>1261</v>
      </c>
      <c r="G401">
        <v>50</v>
      </c>
      <c r="H401">
        <v>630</v>
      </c>
      <c r="I401">
        <v>4.3</v>
      </c>
      <c r="J401">
        <v>75</v>
      </c>
      <c r="K401">
        <v>1</v>
      </c>
      <c r="L401">
        <v>630</v>
      </c>
      <c r="M401" s="1">
        <v>45844</v>
      </c>
      <c r="N401" t="s">
        <v>168</v>
      </c>
      <c r="O401">
        <f t="shared" si="18"/>
        <v>631</v>
      </c>
      <c r="P401">
        <f t="shared" si="19"/>
        <v>756.6</v>
      </c>
      <c r="Q401">
        <f t="shared" si="20"/>
        <v>-126.60000000000002</v>
      </c>
    </row>
    <row r="402" spans="1:17" x14ac:dyDescent="0.3">
      <c r="A402" t="s">
        <v>851</v>
      </c>
      <c r="B402" t="s">
        <v>852</v>
      </c>
      <c r="C402" t="s">
        <v>52</v>
      </c>
      <c r="D402" t="s">
        <v>17</v>
      </c>
      <c r="E402" t="s">
        <v>34</v>
      </c>
      <c r="F402">
        <v>2086</v>
      </c>
      <c r="G402">
        <v>20</v>
      </c>
      <c r="H402">
        <v>1669</v>
      </c>
      <c r="I402">
        <v>4</v>
      </c>
      <c r="J402">
        <v>224</v>
      </c>
      <c r="K402">
        <v>1</v>
      </c>
      <c r="L402">
        <v>1669</v>
      </c>
      <c r="M402" s="1">
        <v>45664</v>
      </c>
      <c r="N402" t="s">
        <v>64</v>
      </c>
      <c r="O402">
        <f t="shared" si="18"/>
        <v>417</v>
      </c>
      <c r="P402">
        <f t="shared" si="19"/>
        <v>1251.5999999999999</v>
      </c>
      <c r="Q402">
        <f t="shared" si="20"/>
        <v>417.40000000000009</v>
      </c>
    </row>
    <row r="403" spans="1:17" x14ac:dyDescent="0.3">
      <c r="A403" t="s">
        <v>853</v>
      </c>
      <c r="B403" t="s">
        <v>854</v>
      </c>
      <c r="C403" t="s">
        <v>45</v>
      </c>
      <c r="D403" t="s">
        <v>46</v>
      </c>
      <c r="E403" t="s">
        <v>34</v>
      </c>
      <c r="F403">
        <v>8800</v>
      </c>
      <c r="G403">
        <v>15</v>
      </c>
      <c r="H403">
        <v>7480</v>
      </c>
      <c r="I403">
        <v>3.9</v>
      </c>
      <c r="J403">
        <v>326</v>
      </c>
      <c r="K403">
        <v>4</v>
      </c>
      <c r="L403">
        <v>29920</v>
      </c>
      <c r="M403" s="1">
        <v>45967</v>
      </c>
      <c r="N403" t="s">
        <v>58</v>
      </c>
      <c r="O403">
        <f t="shared" si="18"/>
        <v>1320</v>
      </c>
      <c r="P403">
        <f t="shared" si="19"/>
        <v>5280</v>
      </c>
      <c r="Q403">
        <f t="shared" si="20"/>
        <v>8800</v>
      </c>
    </row>
    <row r="404" spans="1:17" x14ac:dyDescent="0.3">
      <c r="A404" t="s">
        <v>855</v>
      </c>
      <c r="B404" t="s">
        <v>856</v>
      </c>
      <c r="C404" t="s">
        <v>22</v>
      </c>
      <c r="D404" t="s">
        <v>17</v>
      </c>
      <c r="E404" t="s">
        <v>34</v>
      </c>
      <c r="F404">
        <v>3465</v>
      </c>
      <c r="G404">
        <v>10</v>
      </c>
      <c r="H404">
        <v>3118</v>
      </c>
      <c r="I404">
        <v>3.9</v>
      </c>
      <c r="J404">
        <v>188</v>
      </c>
      <c r="K404">
        <v>1</v>
      </c>
      <c r="L404">
        <v>3118</v>
      </c>
      <c r="M404" s="1">
        <v>45976</v>
      </c>
      <c r="N404" t="s">
        <v>42</v>
      </c>
      <c r="O404">
        <f t="shared" si="18"/>
        <v>347</v>
      </c>
      <c r="P404">
        <f t="shared" si="19"/>
        <v>2079</v>
      </c>
      <c r="Q404">
        <f t="shared" si="20"/>
        <v>1039</v>
      </c>
    </row>
    <row r="405" spans="1:17" x14ac:dyDescent="0.3">
      <c r="A405" t="s">
        <v>857</v>
      </c>
      <c r="B405" t="s">
        <v>858</v>
      </c>
      <c r="C405" t="s">
        <v>52</v>
      </c>
      <c r="D405" t="s">
        <v>53</v>
      </c>
      <c r="E405" t="s">
        <v>34</v>
      </c>
      <c r="F405">
        <v>1170</v>
      </c>
      <c r="G405">
        <v>0</v>
      </c>
      <c r="H405">
        <v>1170</v>
      </c>
      <c r="I405">
        <v>4.7</v>
      </c>
      <c r="J405">
        <v>75</v>
      </c>
      <c r="K405">
        <v>1</v>
      </c>
      <c r="L405">
        <v>1170</v>
      </c>
      <c r="M405" s="1">
        <v>46012</v>
      </c>
      <c r="N405" t="s">
        <v>64</v>
      </c>
      <c r="O405">
        <f t="shared" si="18"/>
        <v>0</v>
      </c>
      <c r="P405">
        <f t="shared" si="19"/>
        <v>702</v>
      </c>
      <c r="Q405">
        <f t="shared" si="20"/>
        <v>468</v>
      </c>
    </row>
    <row r="406" spans="1:17" x14ac:dyDescent="0.3">
      <c r="A406" t="s">
        <v>859</v>
      </c>
      <c r="B406" t="s">
        <v>860</v>
      </c>
      <c r="C406" t="s">
        <v>45</v>
      </c>
      <c r="D406" t="s">
        <v>46</v>
      </c>
      <c r="E406" t="s">
        <v>74</v>
      </c>
      <c r="F406">
        <v>7691</v>
      </c>
      <c r="G406">
        <v>20</v>
      </c>
      <c r="H406">
        <v>6153</v>
      </c>
      <c r="I406">
        <v>4.4000000000000004</v>
      </c>
      <c r="J406">
        <v>42</v>
      </c>
      <c r="K406">
        <v>3</v>
      </c>
      <c r="L406">
        <v>18459</v>
      </c>
      <c r="M406" s="1">
        <v>45371</v>
      </c>
      <c r="N406" t="s">
        <v>64</v>
      </c>
      <c r="O406">
        <f t="shared" si="18"/>
        <v>1538</v>
      </c>
      <c r="P406">
        <f t="shared" si="19"/>
        <v>4614.5999999999995</v>
      </c>
      <c r="Q406">
        <f t="shared" si="20"/>
        <v>4615.2000000000016</v>
      </c>
    </row>
    <row r="407" spans="1:17" x14ac:dyDescent="0.3">
      <c r="A407" t="s">
        <v>861</v>
      </c>
      <c r="B407" t="s">
        <v>862</v>
      </c>
      <c r="C407" t="s">
        <v>88</v>
      </c>
      <c r="D407" t="s">
        <v>41</v>
      </c>
      <c r="E407" t="s">
        <v>34</v>
      </c>
      <c r="F407">
        <v>2163</v>
      </c>
      <c r="G407">
        <v>20</v>
      </c>
      <c r="H407">
        <v>1730</v>
      </c>
      <c r="I407">
        <v>3.9</v>
      </c>
      <c r="J407">
        <v>43</v>
      </c>
      <c r="K407">
        <v>3</v>
      </c>
      <c r="L407">
        <v>5190</v>
      </c>
      <c r="M407" s="1">
        <v>45298</v>
      </c>
      <c r="N407" t="s">
        <v>64</v>
      </c>
      <c r="O407">
        <f t="shared" si="18"/>
        <v>433</v>
      </c>
      <c r="P407">
        <f t="shared" si="19"/>
        <v>1297.8</v>
      </c>
      <c r="Q407">
        <f t="shared" si="20"/>
        <v>1296.6000000000001</v>
      </c>
    </row>
    <row r="408" spans="1:17" x14ac:dyDescent="0.3">
      <c r="A408" t="s">
        <v>863</v>
      </c>
      <c r="B408" t="s">
        <v>864</v>
      </c>
      <c r="C408" t="s">
        <v>116</v>
      </c>
      <c r="D408" t="s">
        <v>17</v>
      </c>
      <c r="E408" t="s">
        <v>18</v>
      </c>
      <c r="F408">
        <v>5205</v>
      </c>
      <c r="G408">
        <v>25</v>
      </c>
      <c r="H408">
        <v>3904</v>
      </c>
      <c r="I408">
        <v>4.3</v>
      </c>
      <c r="J408">
        <v>95</v>
      </c>
      <c r="K408">
        <v>1</v>
      </c>
      <c r="L408">
        <v>3904</v>
      </c>
      <c r="M408" s="1">
        <v>45453</v>
      </c>
      <c r="N408" t="s">
        <v>102</v>
      </c>
      <c r="O408">
        <f t="shared" si="18"/>
        <v>1301</v>
      </c>
      <c r="P408">
        <f t="shared" si="19"/>
        <v>3123</v>
      </c>
      <c r="Q408">
        <f t="shared" si="20"/>
        <v>781</v>
      </c>
    </row>
    <row r="409" spans="1:17" x14ac:dyDescent="0.3">
      <c r="A409" t="s">
        <v>865</v>
      </c>
      <c r="B409" t="s">
        <v>866</v>
      </c>
      <c r="C409" t="s">
        <v>52</v>
      </c>
      <c r="D409" t="s">
        <v>33</v>
      </c>
      <c r="E409" t="s">
        <v>18</v>
      </c>
      <c r="F409">
        <v>2762</v>
      </c>
      <c r="G409">
        <v>30</v>
      </c>
      <c r="H409">
        <v>1933</v>
      </c>
      <c r="I409">
        <v>3.5</v>
      </c>
      <c r="J409">
        <v>364</v>
      </c>
      <c r="K409">
        <v>1</v>
      </c>
      <c r="L409">
        <v>1933</v>
      </c>
      <c r="M409" s="1">
        <v>45457</v>
      </c>
      <c r="N409" t="s">
        <v>71</v>
      </c>
      <c r="O409">
        <f t="shared" si="18"/>
        <v>829</v>
      </c>
      <c r="P409">
        <f t="shared" si="19"/>
        <v>1657.2</v>
      </c>
      <c r="Q409">
        <f t="shared" si="20"/>
        <v>275.79999999999995</v>
      </c>
    </row>
    <row r="410" spans="1:17" x14ac:dyDescent="0.3">
      <c r="A410" t="s">
        <v>867</v>
      </c>
      <c r="B410" t="s">
        <v>868</v>
      </c>
      <c r="C410" t="s">
        <v>22</v>
      </c>
      <c r="D410" t="s">
        <v>46</v>
      </c>
      <c r="E410" t="s">
        <v>34</v>
      </c>
      <c r="F410">
        <v>4436</v>
      </c>
      <c r="G410">
        <v>25</v>
      </c>
      <c r="H410">
        <v>3327</v>
      </c>
      <c r="I410">
        <v>3.8</v>
      </c>
      <c r="J410">
        <v>47</v>
      </c>
      <c r="K410">
        <v>3</v>
      </c>
      <c r="L410">
        <v>9981</v>
      </c>
      <c r="M410" s="1">
        <v>45442</v>
      </c>
      <c r="N410" t="s">
        <v>78</v>
      </c>
      <c r="O410">
        <f t="shared" si="18"/>
        <v>1109</v>
      </c>
      <c r="P410">
        <f t="shared" si="19"/>
        <v>2661.6</v>
      </c>
      <c r="Q410">
        <f t="shared" si="20"/>
        <v>1996.2000000000003</v>
      </c>
    </row>
    <row r="411" spans="1:17" x14ac:dyDescent="0.3">
      <c r="A411" t="s">
        <v>869</v>
      </c>
      <c r="B411" t="s">
        <v>870</v>
      </c>
      <c r="C411" t="s">
        <v>116</v>
      </c>
      <c r="D411" t="s">
        <v>41</v>
      </c>
      <c r="E411" t="s">
        <v>74</v>
      </c>
      <c r="F411">
        <v>466</v>
      </c>
      <c r="G411">
        <v>40</v>
      </c>
      <c r="H411">
        <v>280</v>
      </c>
      <c r="I411">
        <v>4.5999999999999996</v>
      </c>
      <c r="J411">
        <v>117</v>
      </c>
      <c r="K411">
        <v>1</v>
      </c>
      <c r="L411">
        <v>280</v>
      </c>
      <c r="M411" s="1">
        <v>45582</v>
      </c>
      <c r="N411" t="s">
        <v>19</v>
      </c>
      <c r="O411">
        <f t="shared" si="18"/>
        <v>186</v>
      </c>
      <c r="P411">
        <f t="shared" si="19"/>
        <v>279.59999999999997</v>
      </c>
      <c r="Q411">
        <f t="shared" si="20"/>
        <v>0.40000000000003411</v>
      </c>
    </row>
    <row r="412" spans="1:17" x14ac:dyDescent="0.3">
      <c r="A412" t="s">
        <v>871</v>
      </c>
      <c r="B412" t="s">
        <v>872</v>
      </c>
      <c r="C412" t="s">
        <v>45</v>
      </c>
      <c r="D412" t="s">
        <v>53</v>
      </c>
      <c r="E412" t="s">
        <v>34</v>
      </c>
      <c r="F412">
        <v>2187</v>
      </c>
      <c r="G412">
        <v>15</v>
      </c>
      <c r="H412">
        <v>1859</v>
      </c>
      <c r="I412">
        <v>3.3</v>
      </c>
      <c r="J412">
        <v>172</v>
      </c>
      <c r="K412">
        <v>1</v>
      </c>
      <c r="L412">
        <v>1859</v>
      </c>
      <c r="M412" s="1">
        <v>45888</v>
      </c>
      <c r="N412" t="s">
        <v>85</v>
      </c>
      <c r="O412">
        <f t="shared" si="18"/>
        <v>328</v>
      </c>
      <c r="P412">
        <f t="shared" si="19"/>
        <v>1312.2</v>
      </c>
      <c r="Q412">
        <f t="shared" si="20"/>
        <v>546.79999999999995</v>
      </c>
    </row>
    <row r="413" spans="1:17" x14ac:dyDescent="0.3">
      <c r="A413" t="s">
        <v>873</v>
      </c>
      <c r="B413" t="s">
        <v>874</v>
      </c>
      <c r="C413" t="s">
        <v>116</v>
      </c>
      <c r="D413" t="s">
        <v>33</v>
      </c>
      <c r="E413" t="s">
        <v>34</v>
      </c>
      <c r="F413">
        <v>3233</v>
      </c>
      <c r="G413">
        <v>25</v>
      </c>
      <c r="H413">
        <v>2425</v>
      </c>
      <c r="I413">
        <v>4.4000000000000004</v>
      </c>
      <c r="J413">
        <v>92</v>
      </c>
      <c r="K413">
        <v>1</v>
      </c>
      <c r="L413">
        <v>2425</v>
      </c>
      <c r="M413" s="1">
        <v>45427</v>
      </c>
      <c r="N413" t="s">
        <v>29</v>
      </c>
      <c r="O413">
        <f t="shared" si="18"/>
        <v>808</v>
      </c>
      <c r="P413">
        <f t="shared" si="19"/>
        <v>1939.8</v>
      </c>
      <c r="Q413">
        <f t="shared" si="20"/>
        <v>485.20000000000005</v>
      </c>
    </row>
    <row r="414" spans="1:17" x14ac:dyDescent="0.3">
      <c r="A414" t="s">
        <v>875</v>
      </c>
      <c r="B414" t="s">
        <v>876</v>
      </c>
      <c r="C414" t="s">
        <v>37</v>
      </c>
      <c r="D414" t="s">
        <v>41</v>
      </c>
      <c r="E414" t="s">
        <v>34</v>
      </c>
      <c r="F414">
        <v>940</v>
      </c>
      <c r="G414">
        <v>15</v>
      </c>
      <c r="H414">
        <v>799</v>
      </c>
      <c r="I414">
        <v>3.1</v>
      </c>
      <c r="J414">
        <v>91</v>
      </c>
      <c r="K414">
        <v>1</v>
      </c>
      <c r="L414">
        <v>799</v>
      </c>
      <c r="M414" s="1">
        <v>45836</v>
      </c>
      <c r="N414" t="s">
        <v>64</v>
      </c>
      <c r="O414">
        <f t="shared" si="18"/>
        <v>141</v>
      </c>
      <c r="P414">
        <f t="shared" si="19"/>
        <v>564</v>
      </c>
      <c r="Q414">
        <f t="shared" si="20"/>
        <v>235</v>
      </c>
    </row>
    <row r="415" spans="1:17" x14ac:dyDescent="0.3">
      <c r="A415" t="s">
        <v>877</v>
      </c>
      <c r="B415" t="s">
        <v>878</v>
      </c>
      <c r="C415" t="s">
        <v>27</v>
      </c>
      <c r="D415" t="s">
        <v>46</v>
      </c>
      <c r="E415" t="s">
        <v>34</v>
      </c>
      <c r="F415">
        <v>8382</v>
      </c>
      <c r="G415">
        <v>20</v>
      </c>
      <c r="H415">
        <v>6706</v>
      </c>
      <c r="I415">
        <v>4.9000000000000004</v>
      </c>
      <c r="J415">
        <v>446</v>
      </c>
      <c r="K415">
        <v>1</v>
      </c>
      <c r="L415">
        <v>6706</v>
      </c>
      <c r="M415" s="1">
        <v>45731</v>
      </c>
      <c r="N415" t="s">
        <v>75</v>
      </c>
      <c r="O415">
        <f t="shared" si="18"/>
        <v>1676</v>
      </c>
      <c r="P415">
        <f t="shared" si="19"/>
        <v>5029.2</v>
      </c>
      <c r="Q415">
        <f t="shared" si="20"/>
        <v>1676.8000000000002</v>
      </c>
    </row>
    <row r="416" spans="1:17" x14ac:dyDescent="0.3">
      <c r="A416" t="s">
        <v>879</v>
      </c>
      <c r="B416" t="s">
        <v>880</v>
      </c>
      <c r="C416" t="s">
        <v>57</v>
      </c>
      <c r="D416" t="s">
        <v>23</v>
      </c>
      <c r="E416" t="s">
        <v>34</v>
      </c>
      <c r="F416">
        <v>1886</v>
      </c>
      <c r="G416">
        <v>15</v>
      </c>
      <c r="H416">
        <v>1603</v>
      </c>
      <c r="I416">
        <v>3.8</v>
      </c>
      <c r="J416">
        <v>353</v>
      </c>
      <c r="K416">
        <v>1</v>
      </c>
      <c r="L416">
        <v>1603</v>
      </c>
      <c r="M416" s="1">
        <v>45377</v>
      </c>
      <c r="N416" t="s">
        <v>38</v>
      </c>
      <c r="O416">
        <f t="shared" si="18"/>
        <v>283</v>
      </c>
      <c r="P416">
        <f t="shared" si="19"/>
        <v>1131.5999999999999</v>
      </c>
      <c r="Q416">
        <f t="shared" si="20"/>
        <v>471.40000000000009</v>
      </c>
    </row>
    <row r="417" spans="1:17" x14ac:dyDescent="0.3">
      <c r="A417" t="s">
        <v>881</v>
      </c>
      <c r="B417" t="s">
        <v>882</v>
      </c>
      <c r="C417" t="s">
        <v>16</v>
      </c>
      <c r="D417" t="s">
        <v>17</v>
      </c>
      <c r="E417" t="s">
        <v>18</v>
      </c>
      <c r="F417">
        <v>1257</v>
      </c>
      <c r="G417">
        <v>25</v>
      </c>
      <c r="H417">
        <v>943</v>
      </c>
      <c r="I417">
        <v>4.3</v>
      </c>
      <c r="J417">
        <v>107</v>
      </c>
      <c r="K417">
        <v>1</v>
      </c>
      <c r="L417">
        <v>943</v>
      </c>
      <c r="M417" s="1">
        <v>45676</v>
      </c>
      <c r="N417" t="s">
        <v>42</v>
      </c>
      <c r="O417">
        <f t="shared" si="18"/>
        <v>314</v>
      </c>
      <c r="P417">
        <f t="shared" si="19"/>
        <v>754.19999999999993</v>
      </c>
      <c r="Q417">
        <f t="shared" si="20"/>
        <v>188.80000000000007</v>
      </c>
    </row>
    <row r="418" spans="1:17" x14ac:dyDescent="0.3">
      <c r="A418" t="s">
        <v>883</v>
      </c>
      <c r="B418" t="s">
        <v>884</v>
      </c>
      <c r="C418" t="s">
        <v>57</v>
      </c>
      <c r="D418" t="s">
        <v>23</v>
      </c>
      <c r="E418" t="s">
        <v>18</v>
      </c>
      <c r="F418">
        <v>4280</v>
      </c>
      <c r="G418">
        <v>30</v>
      </c>
      <c r="H418">
        <v>2996</v>
      </c>
      <c r="I418">
        <v>4.2</v>
      </c>
      <c r="J418">
        <v>99</v>
      </c>
      <c r="K418">
        <v>1</v>
      </c>
      <c r="L418">
        <v>2996</v>
      </c>
      <c r="M418" s="1">
        <v>45840</v>
      </c>
      <c r="N418" t="s">
        <v>71</v>
      </c>
      <c r="O418">
        <f t="shared" si="18"/>
        <v>1284</v>
      </c>
      <c r="P418">
        <f t="shared" si="19"/>
        <v>2568</v>
      </c>
      <c r="Q418">
        <f t="shared" si="20"/>
        <v>428</v>
      </c>
    </row>
    <row r="419" spans="1:17" x14ac:dyDescent="0.3">
      <c r="A419" t="s">
        <v>885</v>
      </c>
      <c r="B419" t="s">
        <v>886</v>
      </c>
      <c r="C419" t="s">
        <v>52</v>
      </c>
      <c r="D419" t="s">
        <v>17</v>
      </c>
      <c r="E419" t="s">
        <v>34</v>
      </c>
      <c r="F419">
        <v>5512</v>
      </c>
      <c r="G419">
        <v>30</v>
      </c>
      <c r="H419">
        <v>3858</v>
      </c>
      <c r="I419">
        <v>4.2</v>
      </c>
      <c r="J419">
        <v>33</v>
      </c>
      <c r="K419">
        <v>1</v>
      </c>
      <c r="L419">
        <v>3858</v>
      </c>
      <c r="M419" s="1">
        <v>45864</v>
      </c>
      <c r="N419" t="s">
        <v>24</v>
      </c>
      <c r="O419">
        <f t="shared" si="18"/>
        <v>1654</v>
      </c>
      <c r="P419">
        <f t="shared" si="19"/>
        <v>3307.2</v>
      </c>
      <c r="Q419">
        <f t="shared" si="20"/>
        <v>550.80000000000018</v>
      </c>
    </row>
    <row r="420" spans="1:17" x14ac:dyDescent="0.3">
      <c r="A420" t="s">
        <v>887</v>
      </c>
      <c r="B420" t="s">
        <v>888</v>
      </c>
      <c r="C420" t="s">
        <v>16</v>
      </c>
      <c r="D420" t="s">
        <v>33</v>
      </c>
      <c r="E420" t="s">
        <v>34</v>
      </c>
      <c r="F420">
        <v>4563</v>
      </c>
      <c r="G420">
        <v>10</v>
      </c>
      <c r="H420">
        <v>4107</v>
      </c>
      <c r="I420">
        <v>4.3</v>
      </c>
      <c r="J420">
        <v>192</v>
      </c>
      <c r="K420">
        <v>1</v>
      </c>
      <c r="L420">
        <v>4107</v>
      </c>
      <c r="M420" s="1">
        <v>45527</v>
      </c>
      <c r="N420" t="s">
        <v>91</v>
      </c>
      <c r="O420">
        <f t="shared" si="18"/>
        <v>456</v>
      </c>
      <c r="P420">
        <f t="shared" si="19"/>
        <v>2737.7999999999997</v>
      </c>
      <c r="Q420">
        <f t="shared" si="20"/>
        <v>1369.2000000000003</v>
      </c>
    </row>
    <row r="421" spans="1:17" x14ac:dyDescent="0.3">
      <c r="A421" t="s">
        <v>889</v>
      </c>
      <c r="B421" t="s">
        <v>890</v>
      </c>
      <c r="C421" t="s">
        <v>88</v>
      </c>
      <c r="D421" t="s">
        <v>41</v>
      </c>
      <c r="E421" t="s">
        <v>34</v>
      </c>
      <c r="F421">
        <v>723</v>
      </c>
      <c r="G421">
        <v>15</v>
      </c>
      <c r="H421">
        <v>615</v>
      </c>
      <c r="I421">
        <v>3.2</v>
      </c>
      <c r="J421">
        <v>84</v>
      </c>
      <c r="K421">
        <v>1</v>
      </c>
      <c r="L421">
        <v>615</v>
      </c>
      <c r="M421" s="1">
        <v>45385</v>
      </c>
      <c r="N421" t="s">
        <v>58</v>
      </c>
      <c r="O421">
        <f t="shared" si="18"/>
        <v>108</v>
      </c>
      <c r="P421">
        <f t="shared" si="19"/>
        <v>433.8</v>
      </c>
      <c r="Q421">
        <f t="shared" si="20"/>
        <v>181.2</v>
      </c>
    </row>
    <row r="422" spans="1:17" x14ac:dyDescent="0.3">
      <c r="A422" t="s">
        <v>891</v>
      </c>
      <c r="B422" t="s">
        <v>892</v>
      </c>
      <c r="C422" t="s">
        <v>32</v>
      </c>
      <c r="D422" t="s">
        <v>23</v>
      </c>
      <c r="E422" t="s">
        <v>34</v>
      </c>
      <c r="F422">
        <v>2606</v>
      </c>
      <c r="G422">
        <v>20</v>
      </c>
      <c r="H422">
        <v>2085</v>
      </c>
      <c r="I422">
        <v>4.2</v>
      </c>
      <c r="J422">
        <v>662</v>
      </c>
      <c r="K422">
        <v>1</v>
      </c>
      <c r="L422">
        <v>2085</v>
      </c>
      <c r="M422" s="1">
        <v>45685</v>
      </c>
      <c r="N422" t="s">
        <v>189</v>
      </c>
      <c r="O422">
        <f t="shared" si="18"/>
        <v>521</v>
      </c>
      <c r="P422">
        <f t="shared" si="19"/>
        <v>1563.6</v>
      </c>
      <c r="Q422">
        <f t="shared" si="20"/>
        <v>521.40000000000009</v>
      </c>
    </row>
    <row r="423" spans="1:17" x14ac:dyDescent="0.3">
      <c r="A423" t="s">
        <v>893</v>
      </c>
      <c r="B423" t="s">
        <v>894</v>
      </c>
      <c r="C423" t="s">
        <v>45</v>
      </c>
      <c r="D423" t="s">
        <v>109</v>
      </c>
      <c r="E423" t="s">
        <v>18</v>
      </c>
      <c r="F423">
        <v>2514</v>
      </c>
      <c r="G423">
        <v>20</v>
      </c>
      <c r="H423">
        <v>2011</v>
      </c>
      <c r="I423">
        <v>4</v>
      </c>
      <c r="J423">
        <v>123</v>
      </c>
      <c r="K423">
        <v>3</v>
      </c>
      <c r="L423">
        <v>6033</v>
      </c>
      <c r="M423" s="1">
        <v>45822</v>
      </c>
      <c r="N423" t="s">
        <v>38</v>
      </c>
      <c r="O423">
        <f t="shared" si="18"/>
        <v>503</v>
      </c>
      <c r="P423">
        <f t="shared" si="19"/>
        <v>1508.3999999999999</v>
      </c>
      <c r="Q423">
        <f t="shared" si="20"/>
        <v>1507.8000000000004</v>
      </c>
    </row>
    <row r="424" spans="1:17" x14ac:dyDescent="0.3">
      <c r="A424" t="s">
        <v>895</v>
      </c>
      <c r="B424" t="s">
        <v>896</v>
      </c>
      <c r="C424" t="s">
        <v>45</v>
      </c>
      <c r="D424" t="s">
        <v>17</v>
      </c>
      <c r="E424" t="s">
        <v>18</v>
      </c>
      <c r="F424">
        <v>1285</v>
      </c>
      <c r="G424">
        <v>20</v>
      </c>
      <c r="H424">
        <v>1028</v>
      </c>
      <c r="I424">
        <v>3.8</v>
      </c>
      <c r="J424">
        <v>43</v>
      </c>
      <c r="K424">
        <v>1</v>
      </c>
      <c r="L424">
        <v>1028</v>
      </c>
      <c r="M424" s="1">
        <v>45453</v>
      </c>
      <c r="N424" t="s">
        <v>19</v>
      </c>
      <c r="O424">
        <f t="shared" si="18"/>
        <v>257</v>
      </c>
      <c r="P424">
        <f t="shared" si="19"/>
        <v>771</v>
      </c>
      <c r="Q424">
        <f t="shared" si="20"/>
        <v>257</v>
      </c>
    </row>
    <row r="425" spans="1:17" x14ac:dyDescent="0.3">
      <c r="A425" t="s">
        <v>897</v>
      </c>
      <c r="B425" t="s">
        <v>898</v>
      </c>
      <c r="C425" t="s">
        <v>57</v>
      </c>
      <c r="D425" t="s">
        <v>41</v>
      </c>
      <c r="E425" t="s">
        <v>34</v>
      </c>
      <c r="F425">
        <v>1210</v>
      </c>
      <c r="G425">
        <v>25</v>
      </c>
      <c r="H425">
        <v>908</v>
      </c>
      <c r="I425">
        <v>3.7</v>
      </c>
      <c r="J425">
        <v>415</v>
      </c>
      <c r="K425">
        <v>2</v>
      </c>
      <c r="L425">
        <v>1816</v>
      </c>
      <c r="M425" s="1">
        <v>45384</v>
      </c>
      <c r="N425" t="s">
        <v>24</v>
      </c>
      <c r="O425">
        <f t="shared" si="18"/>
        <v>302</v>
      </c>
      <c r="P425">
        <f t="shared" si="19"/>
        <v>726</v>
      </c>
      <c r="Q425">
        <f t="shared" si="20"/>
        <v>364</v>
      </c>
    </row>
    <row r="426" spans="1:17" x14ac:dyDescent="0.3">
      <c r="A426" t="s">
        <v>899</v>
      </c>
      <c r="B426" t="s">
        <v>900</v>
      </c>
      <c r="C426" t="s">
        <v>57</v>
      </c>
      <c r="D426" t="s">
        <v>28</v>
      </c>
      <c r="E426" t="s">
        <v>34</v>
      </c>
      <c r="F426">
        <v>5957</v>
      </c>
      <c r="G426">
        <v>60</v>
      </c>
      <c r="H426">
        <v>2383</v>
      </c>
      <c r="I426">
        <v>4.2</v>
      </c>
      <c r="J426">
        <v>77</v>
      </c>
      <c r="K426">
        <v>3</v>
      </c>
      <c r="L426">
        <v>7149</v>
      </c>
      <c r="M426" s="1">
        <v>45880</v>
      </c>
      <c r="N426" t="s">
        <v>61</v>
      </c>
      <c r="O426">
        <f t="shared" si="18"/>
        <v>3574</v>
      </c>
      <c r="P426">
        <f t="shared" si="19"/>
        <v>3574.2</v>
      </c>
      <c r="Q426">
        <f t="shared" si="20"/>
        <v>-3573.5999999999995</v>
      </c>
    </row>
    <row r="427" spans="1:17" x14ac:dyDescent="0.3">
      <c r="A427" t="s">
        <v>901</v>
      </c>
      <c r="B427" t="s">
        <v>902</v>
      </c>
      <c r="C427" t="s">
        <v>52</v>
      </c>
      <c r="D427" t="s">
        <v>23</v>
      </c>
      <c r="E427" t="s">
        <v>34</v>
      </c>
      <c r="F427">
        <v>4911</v>
      </c>
      <c r="G427">
        <v>15</v>
      </c>
      <c r="H427">
        <v>4174</v>
      </c>
      <c r="I427">
        <v>3.6</v>
      </c>
      <c r="J427">
        <v>128</v>
      </c>
      <c r="K427">
        <v>2</v>
      </c>
      <c r="L427">
        <v>8348</v>
      </c>
      <c r="M427" s="1">
        <v>45555</v>
      </c>
      <c r="N427" t="s">
        <v>24</v>
      </c>
      <c r="O427">
        <f t="shared" si="18"/>
        <v>737</v>
      </c>
      <c r="P427">
        <f t="shared" si="19"/>
        <v>2946.6</v>
      </c>
      <c r="Q427">
        <f t="shared" si="20"/>
        <v>2454.8000000000002</v>
      </c>
    </row>
    <row r="428" spans="1:17" x14ac:dyDescent="0.3">
      <c r="A428" t="s">
        <v>903</v>
      </c>
      <c r="B428" t="s">
        <v>904</v>
      </c>
      <c r="C428" t="s">
        <v>52</v>
      </c>
      <c r="D428" t="s">
        <v>53</v>
      </c>
      <c r="E428" t="s">
        <v>34</v>
      </c>
      <c r="F428">
        <v>3572</v>
      </c>
      <c r="G428">
        <v>60</v>
      </c>
      <c r="H428">
        <v>1429</v>
      </c>
      <c r="I428">
        <v>4.5999999999999996</v>
      </c>
      <c r="J428">
        <v>63</v>
      </c>
      <c r="K428">
        <v>1</v>
      </c>
      <c r="L428">
        <v>1429</v>
      </c>
      <c r="M428" s="1">
        <v>45892</v>
      </c>
      <c r="N428" t="s">
        <v>61</v>
      </c>
      <c r="O428">
        <f t="shared" si="18"/>
        <v>2143</v>
      </c>
      <c r="P428">
        <f t="shared" si="19"/>
        <v>2143.1999999999998</v>
      </c>
      <c r="Q428">
        <f t="shared" si="20"/>
        <v>-714.19999999999982</v>
      </c>
    </row>
    <row r="429" spans="1:17" x14ac:dyDescent="0.3">
      <c r="A429" t="s">
        <v>905</v>
      </c>
      <c r="B429" t="s">
        <v>906</v>
      </c>
      <c r="C429" t="s">
        <v>16</v>
      </c>
      <c r="D429" t="s">
        <v>23</v>
      </c>
      <c r="E429" t="s">
        <v>34</v>
      </c>
      <c r="F429">
        <v>3114</v>
      </c>
      <c r="G429">
        <v>30</v>
      </c>
      <c r="H429">
        <v>2180</v>
      </c>
      <c r="I429">
        <v>4.3</v>
      </c>
      <c r="J429">
        <v>15</v>
      </c>
      <c r="K429">
        <v>2</v>
      </c>
      <c r="L429">
        <v>4360</v>
      </c>
      <c r="M429" s="1">
        <v>45714</v>
      </c>
      <c r="N429" t="s">
        <v>102</v>
      </c>
      <c r="O429">
        <f t="shared" si="18"/>
        <v>934</v>
      </c>
      <c r="P429">
        <f t="shared" si="19"/>
        <v>1868.3999999999999</v>
      </c>
      <c r="Q429">
        <f t="shared" si="20"/>
        <v>623.20000000000027</v>
      </c>
    </row>
    <row r="430" spans="1:17" x14ac:dyDescent="0.3">
      <c r="A430" t="s">
        <v>907</v>
      </c>
      <c r="B430" t="s">
        <v>908</v>
      </c>
      <c r="C430" t="s">
        <v>16</v>
      </c>
      <c r="D430" t="s">
        <v>17</v>
      </c>
      <c r="E430" t="s">
        <v>34</v>
      </c>
      <c r="F430">
        <v>2101</v>
      </c>
      <c r="G430">
        <v>20</v>
      </c>
      <c r="H430">
        <v>1681</v>
      </c>
      <c r="I430">
        <v>4.2</v>
      </c>
      <c r="J430">
        <v>184</v>
      </c>
      <c r="K430">
        <v>2</v>
      </c>
      <c r="L430">
        <v>3362</v>
      </c>
      <c r="M430" s="1">
        <v>45369</v>
      </c>
      <c r="N430" t="s">
        <v>24</v>
      </c>
      <c r="O430">
        <f t="shared" si="18"/>
        <v>420</v>
      </c>
      <c r="P430">
        <f t="shared" si="19"/>
        <v>1260.5999999999999</v>
      </c>
      <c r="Q430">
        <f t="shared" si="20"/>
        <v>840.80000000000018</v>
      </c>
    </row>
    <row r="431" spans="1:17" x14ac:dyDescent="0.3">
      <c r="A431" t="s">
        <v>909</v>
      </c>
      <c r="B431" t="s">
        <v>910</v>
      </c>
      <c r="C431" t="s">
        <v>57</v>
      </c>
      <c r="D431" t="s">
        <v>33</v>
      </c>
      <c r="E431" t="s">
        <v>18</v>
      </c>
      <c r="F431">
        <v>4453</v>
      </c>
      <c r="G431">
        <v>25</v>
      </c>
      <c r="H431">
        <v>3340</v>
      </c>
      <c r="I431">
        <v>4.5999999999999996</v>
      </c>
      <c r="J431">
        <v>175</v>
      </c>
      <c r="K431">
        <v>4</v>
      </c>
      <c r="L431">
        <v>13360</v>
      </c>
      <c r="M431" s="1">
        <v>45991</v>
      </c>
      <c r="N431" t="s">
        <v>42</v>
      </c>
      <c r="O431">
        <f t="shared" si="18"/>
        <v>1113</v>
      </c>
      <c r="P431">
        <f t="shared" si="19"/>
        <v>2671.7999999999997</v>
      </c>
      <c r="Q431">
        <f t="shared" si="20"/>
        <v>2672.8000000000011</v>
      </c>
    </row>
    <row r="432" spans="1:17" x14ac:dyDescent="0.3">
      <c r="A432" t="s">
        <v>911</v>
      </c>
      <c r="B432" t="s">
        <v>912</v>
      </c>
      <c r="C432" t="s">
        <v>88</v>
      </c>
      <c r="D432" t="s">
        <v>17</v>
      </c>
      <c r="E432" t="s">
        <v>34</v>
      </c>
      <c r="F432">
        <v>3219</v>
      </c>
      <c r="G432">
        <v>15</v>
      </c>
      <c r="H432">
        <v>2736</v>
      </c>
      <c r="I432">
        <v>3.2</v>
      </c>
      <c r="J432">
        <v>124</v>
      </c>
      <c r="K432">
        <v>2</v>
      </c>
      <c r="L432">
        <v>5472</v>
      </c>
      <c r="M432" s="1">
        <v>45656</v>
      </c>
      <c r="N432" t="s">
        <v>58</v>
      </c>
      <c r="O432">
        <f t="shared" si="18"/>
        <v>483</v>
      </c>
      <c r="P432">
        <f t="shared" si="19"/>
        <v>1931.3999999999999</v>
      </c>
      <c r="Q432">
        <f t="shared" si="20"/>
        <v>1609.2000000000003</v>
      </c>
    </row>
    <row r="433" spans="1:17" x14ac:dyDescent="0.3">
      <c r="A433" t="s">
        <v>913</v>
      </c>
      <c r="B433" t="s">
        <v>914</v>
      </c>
      <c r="C433" t="s">
        <v>32</v>
      </c>
      <c r="D433" t="s">
        <v>53</v>
      </c>
      <c r="E433" t="s">
        <v>74</v>
      </c>
      <c r="F433">
        <v>844</v>
      </c>
      <c r="G433">
        <v>30</v>
      </c>
      <c r="H433">
        <v>591</v>
      </c>
      <c r="I433">
        <v>3.5</v>
      </c>
      <c r="J433">
        <v>41</v>
      </c>
      <c r="K433">
        <v>4</v>
      </c>
      <c r="L433">
        <v>2364</v>
      </c>
      <c r="M433" s="1">
        <v>45785</v>
      </c>
      <c r="N433" t="s">
        <v>102</v>
      </c>
      <c r="O433">
        <f t="shared" si="18"/>
        <v>253</v>
      </c>
      <c r="P433">
        <f t="shared" si="19"/>
        <v>506.4</v>
      </c>
      <c r="Q433">
        <f t="shared" si="20"/>
        <v>338.40000000000009</v>
      </c>
    </row>
    <row r="434" spans="1:17" x14ac:dyDescent="0.3">
      <c r="A434" t="s">
        <v>915</v>
      </c>
      <c r="B434" t="s">
        <v>916</v>
      </c>
      <c r="C434" t="s">
        <v>45</v>
      </c>
      <c r="D434" t="s">
        <v>28</v>
      </c>
      <c r="E434" t="s">
        <v>34</v>
      </c>
      <c r="F434">
        <v>2488</v>
      </c>
      <c r="G434">
        <v>70</v>
      </c>
      <c r="H434">
        <v>746</v>
      </c>
      <c r="I434">
        <v>4.4000000000000004</v>
      </c>
      <c r="J434">
        <v>44</v>
      </c>
      <c r="K434">
        <v>1</v>
      </c>
      <c r="L434">
        <v>746</v>
      </c>
      <c r="M434" s="1">
        <v>45519</v>
      </c>
      <c r="N434" t="s">
        <v>54</v>
      </c>
      <c r="O434">
        <f t="shared" si="18"/>
        <v>1742</v>
      </c>
      <c r="P434">
        <f t="shared" si="19"/>
        <v>1492.8</v>
      </c>
      <c r="Q434">
        <f t="shared" si="20"/>
        <v>-746.8</v>
      </c>
    </row>
    <row r="435" spans="1:17" x14ac:dyDescent="0.3">
      <c r="A435" t="s">
        <v>917</v>
      </c>
      <c r="B435" t="s">
        <v>918</v>
      </c>
      <c r="C435" t="s">
        <v>37</v>
      </c>
      <c r="D435" t="s">
        <v>41</v>
      </c>
      <c r="E435" t="s">
        <v>34</v>
      </c>
      <c r="F435">
        <v>627</v>
      </c>
      <c r="G435">
        <v>25</v>
      </c>
      <c r="H435">
        <v>470</v>
      </c>
      <c r="I435">
        <v>3.7</v>
      </c>
      <c r="J435">
        <v>163</v>
      </c>
      <c r="K435">
        <v>3</v>
      </c>
      <c r="L435">
        <v>1410</v>
      </c>
      <c r="M435" s="1">
        <v>45470</v>
      </c>
      <c r="N435" t="s">
        <v>91</v>
      </c>
      <c r="O435">
        <f t="shared" si="18"/>
        <v>157</v>
      </c>
      <c r="P435">
        <f t="shared" si="19"/>
        <v>376.2</v>
      </c>
      <c r="Q435">
        <f t="shared" si="20"/>
        <v>281.40000000000003</v>
      </c>
    </row>
    <row r="436" spans="1:17" x14ac:dyDescent="0.3">
      <c r="A436" t="s">
        <v>919</v>
      </c>
      <c r="B436" t="s">
        <v>920</v>
      </c>
      <c r="C436" t="s">
        <v>57</v>
      </c>
      <c r="D436" t="s">
        <v>109</v>
      </c>
      <c r="E436" t="s">
        <v>18</v>
      </c>
      <c r="F436">
        <v>1353</v>
      </c>
      <c r="G436">
        <v>20</v>
      </c>
      <c r="H436">
        <v>1082</v>
      </c>
      <c r="I436">
        <v>3.8</v>
      </c>
      <c r="J436">
        <v>57</v>
      </c>
      <c r="K436">
        <v>1</v>
      </c>
      <c r="L436">
        <v>1082</v>
      </c>
      <c r="M436" s="1">
        <v>45919</v>
      </c>
      <c r="N436" t="s">
        <v>141</v>
      </c>
      <c r="O436">
        <f t="shared" si="18"/>
        <v>271</v>
      </c>
      <c r="P436">
        <f t="shared" si="19"/>
        <v>811.8</v>
      </c>
      <c r="Q436">
        <f t="shared" si="20"/>
        <v>270.20000000000005</v>
      </c>
    </row>
    <row r="437" spans="1:17" x14ac:dyDescent="0.3">
      <c r="A437" t="s">
        <v>921</v>
      </c>
      <c r="B437" t="s">
        <v>922</v>
      </c>
      <c r="C437" t="s">
        <v>88</v>
      </c>
      <c r="D437" t="s">
        <v>28</v>
      </c>
      <c r="E437" t="s">
        <v>34</v>
      </c>
      <c r="F437">
        <v>10610</v>
      </c>
      <c r="G437">
        <v>25</v>
      </c>
      <c r="H437">
        <v>7958</v>
      </c>
      <c r="I437">
        <v>3.4</v>
      </c>
      <c r="J437">
        <v>88</v>
      </c>
      <c r="K437">
        <v>1</v>
      </c>
      <c r="L437">
        <v>7958</v>
      </c>
      <c r="M437" s="1">
        <v>45726</v>
      </c>
      <c r="N437" t="s">
        <v>42</v>
      </c>
      <c r="O437">
        <f t="shared" si="18"/>
        <v>2652</v>
      </c>
      <c r="P437">
        <f t="shared" si="19"/>
        <v>6366</v>
      </c>
      <c r="Q437">
        <f t="shared" si="20"/>
        <v>1592</v>
      </c>
    </row>
    <row r="438" spans="1:17" x14ac:dyDescent="0.3">
      <c r="A438" t="s">
        <v>923</v>
      </c>
      <c r="B438" t="s">
        <v>924</v>
      </c>
      <c r="C438" t="s">
        <v>57</v>
      </c>
      <c r="D438" t="s">
        <v>41</v>
      </c>
      <c r="E438" t="s">
        <v>34</v>
      </c>
      <c r="F438">
        <v>2236</v>
      </c>
      <c r="G438">
        <v>15</v>
      </c>
      <c r="H438">
        <v>1901</v>
      </c>
      <c r="I438">
        <v>3.6</v>
      </c>
      <c r="J438">
        <v>133</v>
      </c>
      <c r="K438">
        <v>5</v>
      </c>
      <c r="L438">
        <v>9505</v>
      </c>
      <c r="M438" s="1">
        <v>45994</v>
      </c>
      <c r="N438" t="s">
        <v>75</v>
      </c>
      <c r="O438">
        <f t="shared" si="18"/>
        <v>335</v>
      </c>
      <c r="P438">
        <f t="shared" si="19"/>
        <v>1341.6</v>
      </c>
      <c r="Q438">
        <f t="shared" si="20"/>
        <v>2797.0000000000005</v>
      </c>
    </row>
    <row r="439" spans="1:17" x14ac:dyDescent="0.3">
      <c r="A439" t="s">
        <v>925</v>
      </c>
      <c r="B439" t="s">
        <v>926</v>
      </c>
      <c r="C439" t="s">
        <v>88</v>
      </c>
      <c r="D439" t="s">
        <v>41</v>
      </c>
      <c r="E439" t="s">
        <v>34</v>
      </c>
      <c r="F439">
        <v>1431</v>
      </c>
      <c r="G439">
        <v>10</v>
      </c>
      <c r="H439">
        <v>1288</v>
      </c>
      <c r="I439">
        <v>4.5999999999999996</v>
      </c>
      <c r="J439">
        <v>143</v>
      </c>
      <c r="K439">
        <v>1</v>
      </c>
      <c r="L439">
        <v>1288</v>
      </c>
      <c r="M439" s="1">
        <v>45301</v>
      </c>
      <c r="N439" t="s">
        <v>85</v>
      </c>
      <c r="O439">
        <f t="shared" si="18"/>
        <v>143</v>
      </c>
      <c r="P439">
        <f t="shared" si="19"/>
        <v>858.6</v>
      </c>
      <c r="Q439">
        <f t="shared" si="20"/>
        <v>429.4</v>
      </c>
    </row>
    <row r="440" spans="1:17" x14ac:dyDescent="0.3">
      <c r="A440" t="s">
        <v>927</v>
      </c>
      <c r="B440" t="s">
        <v>928</v>
      </c>
      <c r="C440" t="s">
        <v>116</v>
      </c>
      <c r="D440" t="s">
        <v>33</v>
      </c>
      <c r="E440" t="s">
        <v>34</v>
      </c>
      <c r="F440">
        <v>2018</v>
      </c>
      <c r="G440">
        <v>15</v>
      </c>
      <c r="H440">
        <v>1715</v>
      </c>
      <c r="I440">
        <v>4.3</v>
      </c>
      <c r="J440">
        <v>233</v>
      </c>
      <c r="K440">
        <v>1</v>
      </c>
      <c r="L440">
        <v>1715</v>
      </c>
      <c r="M440" s="1">
        <v>45393</v>
      </c>
      <c r="N440" t="s">
        <v>85</v>
      </c>
      <c r="O440">
        <f t="shared" si="18"/>
        <v>303</v>
      </c>
      <c r="P440">
        <f t="shared" si="19"/>
        <v>1210.8</v>
      </c>
      <c r="Q440">
        <f t="shared" si="20"/>
        <v>504.20000000000005</v>
      </c>
    </row>
    <row r="441" spans="1:17" x14ac:dyDescent="0.3">
      <c r="A441" t="s">
        <v>929</v>
      </c>
      <c r="B441" t="s">
        <v>930</v>
      </c>
      <c r="C441" t="s">
        <v>16</v>
      </c>
      <c r="D441" t="s">
        <v>53</v>
      </c>
      <c r="E441" t="s">
        <v>74</v>
      </c>
      <c r="F441">
        <v>1893</v>
      </c>
      <c r="G441">
        <v>20</v>
      </c>
      <c r="H441">
        <v>1514</v>
      </c>
      <c r="I441">
        <v>4.2</v>
      </c>
      <c r="J441">
        <v>57</v>
      </c>
      <c r="K441">
        <v>1</v>
      </c>
      <c r="L441">
        <v>1514</v>
      </c>
      <c r="M441" s="1">
        <v>45660</v>
      </c>
      <c r="N441" t="s">
        <v>24</v>
      </c>
      <c r="O441">
        <f t="shared" si="18"/>
        <v>379</v>
      </c>
      <c r="P441">
        <f t="shared" si="19"/>
        <v>1135.8</v>
      </c>
      <c r="Q441">
        <f t="shared" si="20"/>
        <v>378.20000000000005</v>
      </c>
    </row>
    <row r="442" spans="1:17" x14ac:dyDescent="0.3">
      <c r="A442" t="s">
        <v>931</v>
      </c>
      <c r="B442" t="s">
        <v>932</v>
      </c>
      <c r="C442" t="s">
        <v>22</v>
      </c>
      <c r="D442" t="s">
        <v>41</v>
      </c>
      <c r="E442" t="s">
        <v>34</v>
      </c>
      <c r="F442">
        <v>2193</v>
      </c>
      <c r="G442">
        <v>40</v>
      </c>
      <c r="H442">
        <v>1316</v>
      </c>
      <c r="I442">
        <v>3.8</v>
      </c>
      <c r="J442">
        <v>140</v>
      </c>
      <c r="K442">
        <v>1</v>
      </c>
      <c r="L442">
        <v>1316</v>
      </c>
      <c r="M442" s="1">
        <v>45881</v>
      </c>
      <c r="N442" t="s">
        <v>24</v>
      </c>
      <c r="O442">
        <f t="shared" si="18"/>
        <v>877</v>
      </c>
      <c r="P442">
        <f t="shared" si="19"/>
        <v>1315.8</v>
      </c>
      <c r="Q442">
        <f t="shared" si="20"/>
        <v>0.20000000000004547</v>
      </c>
    </row>
    <row r="443" spans="1:17" x14ac:dyDescent="0.3">
      <c r="A443" t="s">
        <v>933</v>
      </c>
      <c r="B443" t="s">
        <v>934</v>
      </c>
      <c r="C443" t="s">
        <v>57</v>
      </c>
      <c r="D443" t="s">
        <v>33</v>
      </c>
      <c r="E443" t="s">
        <v>34</v>
      </c>
      <c r="F443">
        <v>3963</v>
      </c>
      <c r="G443">
        <v>30</v>
      </c>
      <c r="H443">
        <v>2774</v>
      </c>
      <c r="I443">
        <v>4.2</v>
      </c>
      <c r="J443">
        <v>141</v>
      </c>
      <c r="K443">
        <v>1</v>
      </c>
      <c r="L443">
        <v>2774</v>
      </c>
      <c r="M443" s="1">
        <v>45585</v>
      </c>
      <c r="N443" t="s">
        <v>91</v>
      </c>
      <c r="O443">
        <f t="shared" si="18"/>
        <v>1189</v>
      </c>
      <c r="P443">
        <f t="shared" si="19"/>
        <v>2377.7999999999997</v>
      </c>
      <c r="Q443">
        <f t="shared" si="20"/>
        <v>396.20000000000027</v>
      </c>
    </row>
    <row r="444" spans="1:17" x14ac:dyDescent="0.3">
      <c r="A444" t="s">
        <v>935</v>
      </c>
      <c r="B444" t="s">
        <v>936</v>
      </c>
      <c r="C444" t="s">
        <v>57</v>
      </c>
      <c r="D444" t="s">
        <v>41</v>
      </c>
      <c r="E444" t="s">
        <v>74</v>
      </c>
      <c r="F444">
        <v>2047</v>
      </c>
      <c r="G444">
        <v>40</v>
      </c>
      <c r="H444">
        <v>1228</v>
      </c>
      <c r="I444">
        <v>4.7</v>
      </c>
      <c r="J444">
        <v>20</v>
      </c>
      <c r="K444">
        <v>1</v>
      </c>
      <c r="L444">
        <v>1228</v>
      </c>
      <c r="M444" s="1">
        <v>45643</v>
      </c>
      <c r="N444" t="s">
        <v>75</v>
      </c>
      <c r="O444">
        <f t="shared" si="18"/>
        <v>819</v>
      </c>
      <c r="P444">
        <f t="shared" si="19"/>
        <v>1228.2</v>
      </c>
      <c r="Q444">
        <f t="shared" si="20"/>
        <v>-0.20000000000004547</v>
      </c>
    </row>
    <row r="445" spans="1:17" x14ac:dyDescent="0.3">
      <c r="A445" t="s">
        <v>937</v>
      </c>
      <c r="B445" t="s">
        <v>938</v>
      </c>
      <c r="C445" t="s">
        <v>16</v>
      </c>
      <c r="D445" t="s">
        <v>28</v>
      </c>
      <c r="E445" t="s">
        <v>34</v>
      </c>
      <c r="F445">
        <v>3854</v>
      </c>
      <c r="G445">
        <v>40</v>
      </c>
      <c r="H445">
        <v>2312</v>
      </c>
      <c r="I445">
        <v>3.7</v>
      </c>
      <c r="J445">
        <v>60</v>
      </c>
      <c r="K445">
        <v>3</v>
      </c>
      <c r="L445">
        <v>6936</v>
      </c>
      <c r="M445" s="1">
        <v>45663</v>
      </c>
      <c r="N445" t="s">
        <v>54</v>
      </c>
      <c r="O445">
        <f t="shared" si="18"/>
        <v>1542</v>
      </c>
      <c r="P445">
        <f t="shared" si="19"/>
        <v>2312.4</v>
      </c>
      <c r="Q445">
        <f t="shared" si="20"/>
        <v>-1.2000000000002728</v>
      </c>
    </row>
    <row r="446" spans="1:17" x14ac:dyDescent="0.3">
      <c r="A446" t="s">
        <v>939</v>
      </c>
      <c r="B446" t="s">
        <v>940</v>
      </c>
      <c r="C446" t="s">
        <v>52</v>
      </c>
      <c r="D446" t="s">
        <v>46</v>
      </c>
      <c r="E446" t="s">
        <v>34</v>
      </c>
      <c r="F446">
        <v>1868</v>
      </c>
      <c r="G446">
        <v>10</v>
      </c>
      <c r="H446">
        <v>1681</v>
      </c>
      <c r="I446">
        <v>4.0999999999999996</v>
      </c>
      <c r="J446">
        <v>189</v>
      </c>
      <c r="K446">
        <v>1</v>
      </c>
      <c r="L446">
        <v>1681</v>
      </c>
      <c r="M446" s="1">
        <v>46009</v>
      </c>
      <c r="N446" t="s">
        <v>19</v>
      </c>
      <c r="O446">
        <f t="shared" si="18"/>
        <v>187</v>
      </c>
      <c r="P446">
        <f t="shared" si="19"/>
        <v>1120.8</v>
      </c>
      <c r="Q446">
        <f t="shared" si="20"/>
        <v>560.20000000000005</v>
      </c>
    </row>
    <row r="447" spans="1:17" x14ac:dyDescent="0.3">
      <c r="A447" t="s">
        <v>941</v>
      </c>
      <c r="B447" t="s">
        <v>942</v>
      </c>
      <c r="C447" t="s">
        <v>52</v>
      </c>
      <c r="D447" t="s">
        <v>23</v>
      </c>
      <c r="E447" t="s">
        <v>34</v>
      </c>
      <c r="F447">
        <v>1312</v>
      </c>
      <c r="G447">
        <v>50</v>
      </c>
      <c r="H447">
        <v>656</v>
      </c>
      <c r="I447">
        <v>5</v>
      </c>
      <c r="J447">
        <v>115</v>
      </c>
      <c r="K447">
        <v>1</v>
      </c>
      <c r="L447">
        <v>656</v>
      </c>
      <c r="M447" s="1">
        <v>45318</v>
      </c>
      <c r="N447" t="s">
        <v>189</v>
      </c>
      <c r="O447">
        <f t="shared" si="18"/>
        <v>656</v>
      </c>
      <c r="P447">
        <f t="shared" si="19"/>
        <v>787.19999999999993</v>
      </c>
      <c r="Q447">
        <f t="shared" si="20"/>
        <v>-131.19999999999993</v>
      </c>
    </row>
    <row r="448" spans="1:17" x14ac:dyDescent="0.3">
      <c r="A448" t="s">
        <v>943</v>
      </c>
      <c r="B448" t="s">
        <v>944</v>
      </c>
      <c r="C448" t="s">
        <v>32</v>
      </c>
      <c r="D448" t="s">
        <v>28</v>
      </c>
      <c r="E448" t="s">
        <v>34</v>
      </c>
      <c r="F448">
        <v>1680</v>
      </c>
      <c r="G448">
        <v>30</v>
      </c>
      <c r="H448">
        <v>1176</v>
      </c>
      <c r="I448">
        <v>4.5</v>
      </c>
      <c r="J448">
        <v>264</v>
      </c>
      <c r="K448">
        <v>1</v>
      </c>
      <c r="L448">
        <v>1176</v>
      </c>
      <c r="M448" s="1">
        <v>45545</v>
      </c>
      <c r="N448" t="s">
        <v>38</v>
      </c>
      <c r="O448">
        <f t="shared" si="18"/>
        <v>504</v>
      </c>
      <c r="P448">
        <f t="shared" si="19"/>
        <v>1008</v>
      </c>
      <c r="Q448">
        <f t="shared" si="20"/>
        <v>168</v>
      </c>
    </row>
    <row r="449" spans="1:17" x14ac:dyDescent="0.3">
      <c r="A449" t="s">
        <v>945</v>
      </c>
      <c r="B449" t="s">
        <v>946</v>
      </c>
      <c r="C449" t="s">
        <v>116</v>
      </c>
      <c r="D449" t="s">
        <v>46</v>
      </c>
      <c r="E449" t="s">
        <v>18</v>
      </c>
      <c r="F449">
        <v>2065</v>
      </c>
      <c r="G449">
        <v>30</v>
      </c>
      <c r="H449">
        <v>1446</v>
      </c>
      <c r="I449">
        <v>3.8</v>
      </c>
      <c r="J449">
        <v>197</v>
      </c>
      <c r="K449">
        <v>3</v>
      </c>
      <c r="L449">
        <v>4338</v>
      </c>
      <c r="M449" s="1">
        <v>45770</v>
      </c>
      <c r="N449" t="s">
        <v>24</v>
      </c>
      <c r="O449">
        <f t="shared" si="18"/>
        <v>619</v>
      </c>
      <c r="P449">
        <f t="shared" si="19"/>
        <v>1239</v>
      </c>
      <c r="Q449">
        <f t="shared" si="20"/>
        <v>621</v>
      </c>
    </row>
    <row r="450" spans="1:17" x14ac:dyDescent="0.3">
      <c r="A450" t="s">
        <v>947</v>
      </c>
      <c r="B450" t="s">
        <v>948</v>
      </c>
      <c r="C450" t="s">
        <v>116</v>
      </c>
      <c r="D450" t="s">
        <v>46</v>
      </c>
      <c r="E450" t="s">
        <v>74</v>
      </c>
      <c r="F450">
        <v>8616</v>
      </c>
      <c r="G450">
        <v>25</v>
      </c>
      <c r="H450">
        <v>6462</v>
      </c>
      <c r="I450">
        <v>4.4000000000000004</v>
      </c>
      <c r="J450">
        <v>107</v>
      </c>
      <c r="K450">
        <v>1</v>
      </c>
      <c r="L450">
        <v>6462</v>
      </c>
      <c r="M450" s="1">
        <v>45647</v>
      </c>
      <c r="N450" t="s">
        <v>168</v>
      </c>
      <c r="O450">
        <f t="shared" si="18"/>
        <v>2154</v>
      </c>
      <c r="P450">
        <f t="shared" si="19"/>
        <v>5169.5999999999995</v>
      </c>
      <c r="Q450">
        <f t="shared" si="20"/>
        <v>1292.4000000000005</v>
      </c>
    </row>
    <row r="451" spans="1:17" x14ac:dyDescent="0.3">
      <c r="A451" t="s">
        <v>949</v>
      </c>
      <c r="B451" t="s">
        <v>950</v>
      </c>
      <c r="C451" t="s">
        <v>32</v>
      </c>
      <c r="D451" t="s">
        <v>53</v>
      </c>
      <c r="E451" t="s">
        <v>34</v>
      </c>
      <c r="F451">
        <v>3786</v>
      </c>
      <c r="G451">
        <v>20</v>
      </c>
      <c r="H451">
        <v>3029</v>
      </c>
      <c r="I451">
        <v>3.3</v>
      </c>
      <c r="J451">
        <v>23</v>
      </c>
      <c r="K451">
        <v>1</v>
      </c>
      <c r="L451">
        <v>3029</v>
      </c>
      <c r="M451" s="1">
        <v>45292</v>
      </c>
      <c r="N451" t="s">
        <v>64</v>
      </c>
      <c r="O451">
        <f t="shared" ref="O451:O514" si="21">F451-H451</f>
        <v>757</v>
      </c>
      <c r="P451">
        <f t="shared" ref="P451:P514" si="22">F451*0.6</f>
        <v>2271.6</v>
      </c>
      <c r="Q451">
        <f t="shared" ref="Q451:Q514" si="23">(H451-P451)*K451</f>
        <v>757.40000000000009</v>
      </c>
    </row>
    <row r="452" spans="1:17" x14ac:dyDescent="0.3">
      <c r="A452" t="s">
        <v>951</v>
      </c>
      <c r="B452" t="s">
        <v>952</v>
      </c>
      <c r="C452" t="s">
        <v>16</v>
      </c>
      <c r="D452" t="s">
        <v>53</v>
      </c>
      <c r="E452" t="s">
        <v>74</v>
      </c>
      <c r="F452">
        <v>1029</v>
      </c>
      <c r="G452">
        <v>30</v>
      </c>
      <c r="H452">
        <v>720</v>
      </c>
      <c r="I452">
        <v>4.0999999999999996</v>
      </c>
      <c r="J452">
        <v>61</v>
      </c>
      <c r="K452">
        <v>4</v>
      </c>
      <c r="L452">
        <v>2880</v>
      </c>
      <c r="M452" s="1">
        <v>45780</v>
      </c>
      <c r="N452" t="s">
        <v>38</v>
      </c>
      <c r="O452">
        <f t="shared" si="21"/>
        <v>309</v>
      </c>
      <c r="P452">
        <f t="shared" si="22"/>
        <v>617.4</v>
      </c>
      <c r="Q452">
        <f t="shared" si="23"/>
        <v>410.40000000000009</v>
      </c>
    </row>
    <row r="453" spans="1:17" x14ac:dyDescent="0.3">
      <c r="A453" t="s">
        <v>953</v>
      </c>
      <c r="B453" t="s">
        <v>954</v>
      </c>
      <c r="C453" t="s">
        <v>16</v>
      </c>
      <c r="D453" t="s">
        <v>17</v>
      </c>
      <c r="E453" t="s">
        <v>18</v>
      </c>
      <c r="F453">
        <v>6576</v>
      </c>
      <c r="G453">
        <v>20</v>
      </c>
      <c r="H453">
        <v>5261</v>
      </c>
      <c r="I453">
        <v>4.4000000000000004</v>
      </c>
      <c r="J453">
        <v>143</v>
      </c>
      <c r="K453">
        <v>3</v>
      </c>
      <c r="L453">
        <v>15783</v>
      </c>
      <c r="M453" s="1">
        <v>45739</v>
      </c>
      <c r="N453" t="s">
        <v>189</v>
      </c>
      <c r="O453">
        <f t="shared" si="21"/>
        <v>1315</v>
      </c>
      <c r="P453">
        <f t="shared" si="22"/>
        <v>3945.6</v>
      </c>
      <c r="Q453">
        <f t="shared" si="23"/>
        <v>3946.2000000000003</v>
      </c>
    </row>
    <row r="454" spans="1:17" x14ac:dyDescent="0.3">
      <c r="A454" t="s">
        <v>955</v>
      </c>
      <c r="B454" t="s">
        <v>956</v>
      </c>
      <c r="C454" t="s">
        <v>52</v>
      </c>
      <c r="D454" t="s">
        <v>41</v>
      </c>
      <c r="E454" t="s">
        <v>34</v>
      </c>
      <c r="F454">
        <v>1467</v>
      </c>
      <c r="G454">
        <v>10</v>
      </c>
      <c r="H454">
        <v>1320</v>
      </c>
      <c r="I454">
        <v>4.3</v>
      </c>
      <c r="J454">
        <v>286</v>
      </c>
      <c r="K454">
        <v>1</v>
      </c>
      <c r="L454">
        <v>1320</v>
      </c>
      <c r="M454" s="1">
        <v>45919</v>
      </c>
      <c r="N454" t="s">
        <v>141</v>
      </c>
      <c r="O454">
        <f t="shared" si="21"/>
        <v>147</v>
      </c>
      <c r="P454">
        <f t="shared" si="22"/>
        <v>880.19999999999993</v>
      </c>
      <c r="Q454">
        <f t="shared" si="23"/>
        <v>439.80000000000007</v>
      </c>
    </row>
    <row r="455" spans="1:17" x14ac:dyDescent="0.3">
      <c r="A455" t="s">
        <v>957</v>
      </c>
      <c r="B455" t="s">
        <v>958</v>
      </c>
      <c r="C455" t="s">
        <v>52</v>
      </c>
      <c r="D455" t="s">
        <v>17</v>
      </c>
      <c r="E455" t="s">
        <v>18</v>
      </c>
      <c r="F455">
        <v>2484</v>
      </c>
      <c r="G455">
        <v>10</v>
      </c>
      <c r="H455">
        <v>2236</v>
      </c>
      <c r="I455">
        <v>4.4000000000000004</v>
      </c>
      <c r="J455">
        <v>168</v>
      </c>
      <c r="K455">
        <v>1</v>
      </c>
      <c r="L455">
        <v>2236</v>
      </c>
      <c r="M455" s="1">
        <v>45924</v>
      </c>
      <c r="N455" t="s">
        <v>91</v>
      </c>
      <c r="O455">
        <f t="shared" si="21"/>
        <v>248</v>
      </c>
      <c r="P455">
        <f t="shared" si="22"/>
        <v>1490.3999999999999</v>
      </c>
      <c r="Q455">
        <f t="shared" si="23"/>
        <v>745.60000000000014</v>
      </c>
    </row>
    <row r="456" spans="1:17" x14ac:dyDescent="0.3">
      <c r="A456" t="s">
        <v>959</v>
      </c>
      <c r="B456" t="s">
        <v>960</v>
      </c>
      <c r="C456" t="s">
        <v>88</v>
      </c>
      <c r="D456" t="s">
        <v>33</v>
      </c>
      <c r="E456" t="s">
        <v>18</v>
      </c>
      <c r="F456">
        <v>1695</v>
      </c>
      <c r="G456">
        <v>0</v>
      </c>
      <c r="H456">
        <v>1695</v>
      </c>
      <c r="I456">
        <v>4.5</v>
      </c>
      <c r="J456">
        <v>77</v>
      </c>
      <c r="K456">
        <v>1</v>
      </c>
      <c r="L456">
        <v>1695</v>
      </c>
      <c r="M456" s="1">
        <v>45396</v>
      </c>
      <c r="N456" t="s">
        <v>38</v>
      </c>
      <c r="O456">
        <f t="shared" si="21"/>
        <v>0</v>
      </c>
      <c r="P456">
        <f t="shared" si="22"/>
        <v>1017</v>
      </c>
      <c r="Q456">
        <f t="shared" si="23"/>
        <v>678</v>
      </c>
    </row>
    <row r="457" spans="1:17" x14ac:dyDescent="0.3">
      <c r="A457" t="s">
        <v>961</v>
      </c>
      <c r="B457" t="s">
        <v>962</v>
      </c>
      <c r="C457" t="s">
        <v>27</v>
      </c>
      <c r="D457" t="s">
        <v>109</v>
      </c>
      <c r="E457" t="s">
        <v>18</v>
      </c>
      <c r="F457">
        <v>1107</v>
      </c>
      <c r="G457">
        <v>0</v>
      </c>
      <c r="H457">
        <v>1107</v>
      </c>
      <c r="I457">
        <v>4.3</v>
      </c>
      <c r="J457">
        <v>113</v>
      </c>
      <c r="K457">
        <v>1</v>
      </c>
      <c r="L457">
        <v>1107</v>
      </c>
      <c r="M457" s="1">
        <v>45611</v>
      </c>
      <c r="N457" t="s">
        <v>168</v>
      </c>
      <c r="O457">
        <f t="shared" si="21"/>
        <v>0</v>
      </c>
      <c r="P457">
        <f t="shared" si="22"/>
        <v>664.19999999999993</v>
      </c>
      <c r="Q457">
        <f t="shared" si="23"/>
        <v>442.80000000000007</v>
      </c>
    </row>
    <row r="458" spans="1:17" x14ac:dyDescent="0.3">
      <c r="A458" t="s">
        <v>963</v>
      </c>
      <c r="B458" t="s">
        <v>964</v>
      </c>
      <c r="C458" t="s">
        <v>22</v>
      </c>
      <c r="D458" t="s">
        <v>33</v>
      </c>
      <c r="E458" t="s">
        <v>18</v>
      </c>
      <c r="F458">
        <v>5094</v>
      </c>
      <c r="G458">
        <v>30</v>
      </c>
      <c r="H458">
        <v>3566</v>
      </c>
      <c r="I458">
        <v>4.3</v>
      </c>
      <c r="J458">
        <v>38</v>
      </c>
      <c r="K458">
        <v>1</v>
      </c>
      <c r="L458">
        <v>3566</v>
      </c>
      <c r="M458" s="1">
        <v>45693</v>
      </c>
      <c r="N458" t="s">
        <v>19</v>
      </c>
      <c r="O458">
        <f t="shared" si="21"/>
        <v>1528</v>
      </c>
      <c r="P458">
        <f t="shared" si="22"/>
        <v>3056.4</v>
      </c>
      <c r="Q458">
        <f t="shared" si="23"/>
        <v>509.59999999999991</v>
      </c>
    </row>
    <row r="459" spans="1:17" x14ac:dyDescent="0.3">
      <c r="A459" t="s">
        <v>965</v>
      </c>
      <c r="B459" t="s">
        <v>428</v>
      </c>
      <c r="C459" t="s">
        <v>116</v>
      </c>
      <c r="D459" t="s">
        <v>17</v>
      </c>
      <c r="E459" t="s">
        <v>34</v>
      </c>
      <c r="F459">
        <v>4115</v>
      </c>
      <c r="G459">
        <v>40</v>
      </c>
      <c r="H459">
        <v>2469</v>
      </c>
      <c r="I459">
        <v>4.2</v>
      </c>
      <c r="J459">
        <v>132</v>
      </c>
      <c r="K459">
        <v>5</v>
      </c>
      <c r="L459">
        <v>12345</v>
      </c>
      <c r="M459" s="1">
        <v>45546</v>
      </c>
      <c r="N459" t="s">
        <v>189</v>
      </c>
      <c r="O459">
        <f t="shared" si="21"/>
        <v>1646</v>
      </c>
      <c r="P459">
        <f t="shared" si="22"/>
        <v>2469</v>
      </c>
      <c r="Q459">
        <f t="shared" si="23"/>
        <v>0</v>
      </c>
    </row>
    <row r="460" spans="1:17" x14ac:dyDescent="0.3">
      <c r="A460" t="s">
        <v>966</v>
      </c>
      <c r="B460" t="s">
        <v>967</v>
      </c>
      <c r="C460" t="s">
        <v>22</v>
      </c>
      <c r="D460" t="s">
        <v>17</v>
      </c>
      <c r="E460" t="s">
        <v>34</v>
      </c>
      <c r="F460">
        <v>2110</v>
      </c>
      <c r="G460">
        <v>25</v>
      </c>
      <c r="H460">
        <v>1582</v>
      </c>
      <c r="I460">
        <v>3.6</v>
      </c>
      <c r="J460">
        <v>400</v>
      </c>
      <c r="K460">
        <v>1</v>
      </c>
      <c r="L460">
        <v>1582</v>
      </c>
      <c r="M460" s="1">
        <v>45989</v>
      </c>
      <c r="N460" t="s">
        <v>38</v>
      </c>
      <c r="O460">
        <f t="shared" si="21"/>
        <v>528</v>
      </c>
      <c r="P460">
        <f t="shared" si="22"/>
        <v>1266</v>
      </c>
      <c r="Q460">
        <f t="shared" si="23"/>
        <v>316</v>
      </c>
    </row>
    <row r="461" spans="1:17" x14ac:dyDescent="0.3">
      <c r="A461" t="s">
        <v>968</v>
      </c>
      <c r="B461" t="s">
        <v>969</v>
      </c>
      <c r="C461" t="s">
        <v>22</v>
      </c>
      <c r="D461" t="s">
        <v>23</v>
      </c>
      <c r="E461" t="s">
        <v>34</v>
      </c>
      <c r="F461">
        <v>5678</v>
      </c>
      <c r="G461">
        <v>25</v>
      </c>
      <c r="H461">
        <v>4258</v>
      </c>
      <c r="I461">
        <v>4.5999999999999996</v>
      </c>
      <c r="J461">
        <v>543</v>
      </c>
      <c r="K461">
        <v>1</v>
      </c>
      <c r="L461">
        <v>4258</v>
      </c>
      <c r="M461" s="1">
        <v>45345</v>
      </c>
      <c r="N461" t="s">
        <v>42</v>
      </c>
      <c r="O461">
        <f t="shared" si="21"/>
        <v>1420</v>
      </c>
      <c r="P461">
        <f t="shared" si="22"/>
        <v>3406.7999999999997</v>
      </c>
      <c r="Q461">
        <f t="shared" si="23"/>
        <v>851.20000000000027</v>
      </c>
    </row>
    <row r="462" spans="1:17" x14ac:dyDescent="0.3">
      <c r="A462" t="s">
        <v>970</v>
      </c>
      <c r="B462" t="s">
        <v>971</v>
      </c>
      <c r="C462" t="s">
        <v>52</v>
      </c>
      <c r="D462" t="s">
        <v>33</v>
      </c>
      <c r="E462" t="s">
        <v>18</v>
      </c>
      <c r="F462">
        <v>1475</v>
      </c>
      <c r="G462">
        <v>30</v>
      </c>
      <c r="H462">
        <v>1032</v>
      </c>
      <c r="I462">
        <v>4.0999999999999996</v>
      </c>
      <c r="J462">
        <v>334</v>
      </c>
      <c r="K462">
        <v>1</v>
      </c>
      <c r="L462">
        <v>1032</v>
      </c>
      <c r="M462" s="1">
        <v>45540</v>
      </c>
      <c r="N462" t="s">
        <v>61</v>
      </c>
      <c r="O462">
        <f t="shared" si="21"/>
        <v>443</v>
      </c>
      <c r="P462">
        <f t="shared" si="22"/>
        <v>885</v>
      </c>
      <c r="Q462">
        <f t="shared" si="23"/>
        <v>147</v>
      </c>
    </row>
    <row r="463" spans="1:17" x14ac:dyDescent="0.3">
      <c r="A463" t="s">
        <v>972</v>
      </c>
      <c r="B463" t="s">
        <v>973</v>
      </c>
      <c r="C463" t="s">
        <v>45</v>
      </c>
      <c r="D463" t="s">
        <v>46</v>
      </c>
      <c r="E463" t="s">
        <v>161</v>
      </c>
      <c r="F463">
        <v>2956</v>
      </c>
      <c r="G463">
        <v>15</v>
      </c>
      <c r="H463">
        <v>2513</v>
      </c>
      <c r="I463">
        <v>4.4000000000000004</v>
      </c>
      <c r="J463">
        <v>310</v>
      </c>
      <c r="K463">
        <v>1</v>
      </c>
      <c r="L463">
        <v>2513</v>
      </c>
      <c r="M463" s="1">
        <v>45925</v>
      </c>
      <c r="N463" t="s">
        <v>49</v>
      </c>
      <c r="O463">
        <f t="shared" si="21"/>
        <v>443</v>
      </c>
      <c r="P463">
        <f t="shared" si="22"/>
        <v>1773.6</v>
      </c>
      <c r="Q463">
        <f t="shared" si="23"/>
        <v>739.40000000000009</v>
      </c>
    </row>
    <row r="464" spans="1:17" x14ac:dyDescent="0.3">
      <c r="A464" t="s">
        <v>974</v>
      </c>
      <c r="B464" t="s">
        <v>975</v>
      </c>
      <c r="C464" t="s">
        <v>57</v>
      </c>
      <c r="D464" t="s">
        <v>46</v>
      </c>
      <c r="E464" t="s">
        <v>18</v>
      </c>
      <c r="F464">
        <v>3551</v>
      </c>
      <c r="G464">
        <v>20</v>
      </c>
      <c r="H464">
        <v>2841</v>
      </c>
      <c r="I464">
        <v>4.5999999999999996</v>
      </c>
      <c r="J464">
        <v>25</v>
      </c>
      <c r="K464">
        <v>5</v>
      </c>
      <c r="L464">
        <v>14205</v>
      </c>
      <c r="M464" s="1">
        <v>45952</v>
      </c>
      <c r="N464" t="s">
        <v>102</v>
      </c>
      <c r="O464">
        <f t="shared" si="21"/>
        <v>710</v>
      </c>
      <c r="P464">
        <f t="shared" si="22"/>
        <v>2130.6</v>
      </c>
      <c r="Q464">
        <f t="shared" si="23"/>
        <v>3552.0000000000005</v>
      </c>
    </row>
    <row r="465" spans="1:17" x14ac:dyDescent="0.3">
      <c r="A465" t="s">
        <v>976</v>
      </c>
      <c r="B465" t="s">
        <v>977</v>
      </c>
      <c r="C465" t="s">
        <v>22</v>
      </c>
      <c r="D465" t="s">
        <v>41</v>
      </c>
      <c r="E465" t="s">
        <v>34</v>
      </c>
      <c r="F465">
        <v>1129</v>
      </c>
      <c r="G465">
        <v>15</v>
      </c>
      <c r="H465">
        <v>960</v>
      </c>
      <c r="I465">
        <v>3.8</v>
      </c>
      <c r="J465">
        <v>138</v>
      </c>
      <c r="K465">
        <v>1</v>
      </c>
      <c r="L465">
        <v>960</v>
      </c>
      <c r="M465" s="1">
        <v>45740</v>
      </c>
      <c r="N465" t="s">
        <v>24</v>
      </c>
      <c r="O465">
        <f t="shared" si="21"/>
        <v>169</v>
      </c>
      <c r="P465">
        <f t="shared" si="22"/>
        <v>677.4</v>
      </c>
      <c r="Q465">
        <f t="shared" si="23"/>
        <v>282.60000000000002</v>
      </c>
    </row>
    <row r="466" spans="1:17" x14ac:dyDescent="0.3">
      <c r="A466" t="s">
        <v>978</v>
      </c>
      <c r="B466" t="s">
        <v>979</v>
      </c>
      <c r="C466" t="s">
        <v>88</v>
      </c>
      <c r="D466" t="s">
        <v>46</v>
      </c>
      <c r="E466" t="s">
        <v>161</v>
      </c>
      <c r="F466">
        <v>8151</v>
      </c>
      <c r="G466">
        <v>30</v>
      </c>
      <c r="H466">
        <v>5706</v>
      </c>
      <c r="I466">
        <v>3.9</v>
      </c>
      <c r="J466">
        <v>29</v>
      </c>
      <c r="K466">
        <v>3</v>
      </c>
      <c r="L466">
        <v>17118</v>
      </c>
      <c r="M466" s="1">
        <v>45905</v>
      </c>
      <c r="N466" t="s">
        <v>24</v>
      </c>
      <c r="O466">
        <f t="shared" si="21"/>
        <v>2445</v>
      </c>
      <c r="P466">
        <f t="shared" si="22"/>
        <v>4890.5999999999995</v>
      </c>
      <c r="Q466">
        <f t="shared" si="23"/>
        <v>2446.2000000000016</v>
      </c>
    </row>
    <row r="467" spans="1:17" x14ac:dyDescent="0.3">
      <c r="A467" t="s">
        <v>980</v>
      </c>
      <c r="B467" t="s">
        <v>981</v>
      </c>
      <c r="C467" t="s">
        <v>37</v>
      </c>
      <c r="D467" t="s">
        <v>46</v>
      </c>
      <c r="E467" t="s">
        <v>74</v>
      </c>
      <c r="F467">
        <v>7600</v>
      </c>
      <c r="G467">
        <v>40</v>
      </c>
      <c r="H467">
        <v>4560</v>
      </c>
      <c r="I467">
        <v>3.9</v>
      </c>
      <c r="J467">
        <v>212</v>
      </c>
      <c r="K467">
        <v>1</v>
      </c>
      <c r="L467">
        <v>4560</v>
      </c>
      <c r="M467" s="1">
        <v>45292</v>
      </c>
      <c r="N467" t="s">
        <v>64</v>
      </c>
      <c r="O467">
        <f t="shared" si="21"/>
        <v>3040</v>
      </c>
      <c r="P467">
        <f t="shared" si="22"/>
        <v>4560</v>
      </c>
      <c r="Q467">
        <f t="shared" si="23"/>
        <v>0</v>
      </c>
    </row>
    <row r="468" spans="1:17" x14ac:dyDescent="0.3">
      <c r="A468" t="s">
        <v>982</v>
      </c>
      <c r="B468" t="s">
        <v>983</v>
      </c>
      <c r="C468" t="s">
        <v>22</v>
      </c>
      <c r="D468" t="s">
        <v>33</v>
      </c>
      <c r="E468" t="s">
        <v>18</v>
      </c>
      <c r="F468">
        <v>2523</v>
      </c>
      <c r="G468">
        <v>30</v>
      </c>
      <c r="H468">
        <v>1766</v>
      </c>
      <c r="I468">
        <v>4.7</v>
      </c>
      <c r="J468">
        <v>52</v>
      </c>
      <c r="K468">
        <v>4</v>
      </c>
      <c r="L468">
        <v>7064</v>
      </c>
      <c r="M468" s="1">
        <v>45688</v>
      </c>
      <c r="N468" t="s">
        <v>42</v>
      </c>
      <c r="O468">
        <f t="shared" si="21"/>
        <v>757</v>
      </c>
      <c r="P468">
        <f t="shared" si="22"/>
        <v>1513.8</v>
      </c>
      <c r="Q468">
        <f t="shared" si="23"/>
        <v>1008.8000000000002</v>
      </c>
    </row>
    <row r="469" spans="1:17" x14ac:dyDescent="0.3">
      <c r="A469" t="s">
        <v>984</v>
      </c>
      <c r="B469" t="s">
        <v>985</v>
      </c>
      <c r="C469" t="s">
        <v>37</v>
      </c>
      <c r="D469" t="s">
        <v>46</v>
      </c>
      <c r="E469" t="s">
        <v>161</v>
      </c>
      <c r="F469">
        <v>8130</v>
      </c>
      <c r="G469">
        <v>20</v>
      </c>
      <c r="H469">
        <v>6504</v>
      </c>
      <c r="I469">
        <v>3.7</v>
      </c>
      <c r="J469">
        <v>76</v>
      </c>
      <c r="K469">
        <v>1</v>
      </c>
      <c r="L469">
        <v>6504</v>
      </c>
      <c r="M469" s="1">
        <v>45827</v>
      </c>
      <c r="N469" t="s">
        <v>19</v>
      </c>
      <c r="O469">
        <f t="shared" si="21"/>
        <v>1626</v>
      </c>
      <c r="P469">
        <f t="shared" si="22"/>
        <v>4878</v>
      </c>
      <c r="Q469">
        <f t="shared" si="23"/>
        <v>1626</v>
      </c>
    </row>
    <row r="470" spans="1:17" x14ac:dyDescent="0.3">
      <c r="A470" t="s">
        <v>986</v>
      </c>
      <c r="B470" t="s">
        <v>987</v>
      </c>
      <c r="C470" t="s">
        <v>116</v>
      </c>
      <c r="D470" t="s">
        <v>109</v>
      </c>
      <c r="E470" t="s">
        <v>18</v>
      </c>
      <c r="F470">
        <v>928</v>
      </c>
      <c r="G470">
        <v>20</v>
      </c>
      <c r="H470">
        <v>742</v>
      </c>
      <c r="I470">
        <v>4.8</v>
      </c>
      <c r="J470">
        <v>63</v>
      </c>
      <c r="K470">
        <v>1</v>
      </c>
      <c r="L470">
        <v>742</v>
      </c>
      <c r="M470" s="1">
        <v>45949</v>
      </c>
      <c r="N470" t="s">
        <v>189</v>
      </c>
      <c r="O470">
        <f t="shared" si="21"/>
        <v>186</v>
      </c>
      <c r="P470">
        <f t="shared" si="22"/>
        <v>556.79999999999995</v>
      </c>
      <c r="Q470">
        <f t="shared" si="23"/>
        <v>185.20000000000005</v>
      </c>
    </row>
    <row r="471" spans="1:17" x14ac:dyDescent="0.3">
      <c r="A471" t="s">
        <v>988</v>
      </c>
      <c r="B471" t="s">
        <v>989</v>
      </c>
      <c r="C471" t="s">
        <v>22</v>
      </c>
      <c r="D471" t="s">
        <v>33</v>
      </c>
      <c r="E471" t="s">
        <v>18</v>
      </c>
      <c r="F471">
        <v>3925</v>
      </c>
      <c r="G471">
        <v>30</v>
      </c>
      <c r="H471">
        <v>2748</v>
      </c>
      <c r="I471">
        <v>4.2</v>
      </c>
      <c r="J471">
        <v>147</v>
      </c>
      <c r="K471">
        <v>4</v>
      </c>
      <c r="L471">
        <v>10992</v>
      </c>
      <c r="M471" s="1">
        <v>45505</v>
      </c>
      <c r="N471" t="s">
        <v>168</v>
      </c>
      <c r="O471">
        <f t="shared" si="21"/>
        <v>1177</v>
      </c>
      <c r="P471">
        <f t="shared" si="22"/>
        <v>2355</v>
      </c>
      <c r="Q471">
        <f t="shared" si="23"/>
        <v>1572</v>
      </c>
    </row>
    <row r="472" spans="1:17" x14ac:dyDescent="0.3">
      <c r="A472" t="s">
        <v>990</v>
      </c>
      <c r="B472" t="s">
        <v>991</v>
      </c>
      <c r="C472" t="s">
        <v>22</v>
      </c>
      <c r="D472" t="s">
        <v>33</v>
      </c>
      <c r="E472" t="s">
        <v>34</v>
      </c>
      <c r="F472">
        <v>4988</v>
      </c>
      <c r="G472">
        <v>20</v>
      </c>
      <c r="H472">
        <v>3990</v>
      </c>
      <c r="I472">
        <v>4.2</v>
      </c>
      <c r="J472">
        <v>84</v>
      </c>
      <c r="K472">
        <v>1</v>
      </c>
      <c r="L472">
        <v>3990</v>
      </c>
      <c r="M472" s="1">
        <v>45923</v>
      </c>
      <c r="N472" t="s">
        <v>141</v>
      </c>
      <c r="O472">
        <f t="shared" si="21"/>
        <v>998</v>
      </c>
      <c r="P472">
        <f t="shared" si="22"/>
        <v>2992.7999999999997</v>
      </c>
      <c r="Q472">
        <f t="shared" si="23"/>
        <v>997.20000000000027</v>
      </c>
    </row>
    <row r="473" spans="1:17" x14ac:dyDescent="0.3">
      <c r="A473" t="s">
        <v>992</v>
      </c>
      <c r="B473" t="s">
        <v>993</v>
      </c>
      <c r="C473" t="s">
        <v>32</v>
      </c>
      <c r="D473" t="s">
        <v>28</v>
      </c>
      <c r="E473" t="s">
        <v>34</v>
      </c>
      <c r="F473">
        <v>8728</v>
      </c>
      <c r="G473">
        <v>15</v>
      </c>
      <c r="H473">
        <v>7419</v>
      </c>
      <c r="I473">
        <v>4.5</v>
      </c>
      <c r="J473">
        <v>36</v>
      </c>
      <c r="K473">
        <v>1</v>
      </c>
      <c r="L473">
        <v>7419</v>
      </c>
      <c r="M473" s="1">
        <v>45528</v>
      </c>
      <c r="N473" t="s">
        <v>24</v>
      </c>
      <c r="O473">
        <f t="shared" si="21"/>
        <v>1309</v>
      </c>
      <c r="P473">
        <f t="shared" si="22"/>
        <v>5236.8</v>
      </c>
      <c r="Q473">
        <f t="shared" si="23"/>
        <v>2182.1999999999998</v>
      </c>
    </row>
    <row r="474" spans="1:17" x14ac:dyDescent="0.3">
      <c r="A474" t="s">
        <v>994</v>
      </c>
      <c r="B474" t="s">
        <v>995</v>
      </c>
      <c r="C474" t="s">
        <v>88</v>
      </c>
      <c r="D474" t="s">
        <v>17</v>
      </c>
      <c r="E474" t="s">
        <v>18</v>
      </c>
      <c r="F474">
        <v>6676</v>
      </c>
      <c r="G474">
        <v>30</v>
      </c>
      <c r="H474">
        <v>4673</v>
      </c>
      <c r="I474">
        <v>4.0999999999999996</v>
      </c>
      <c r="J474">
        <v>445</v>
      </c>
      <c r="K474">
        <v>2</v>
      </c>
      <c r="L474">
        <v>9346</v>
      </c>
      <c r="M474" s="1">
        <v>45945</v>
      </c>
      <c r="N474" t="s">
        <v>54</v>
      </c>
      <c r="O474">
        <f t="shared" si="21"/>
        <v>2003</v>
      </c>
      <c r="P474">
        <f t="shared" si="22"/>
        <v>4005.6</v>
      </c>
      <c r="Q474">
        <f t="shared" si="23"/>
        <v>1334.8000000000002</v>
      </c>
    </row>
    <row r="475" spans="1:17" x14ac:dyDescent="0.3">
      <c r="A475" t="s">
        <v>996</v>
      </c>
      <c r="B475" t="s">
        <v>997</v>
      </c>
      <c r="C475" t="s">
        <v>52</v>
      </c>
      <c r="D475" t="s">
        <v>23</v>
      </c>
      <c r="E475" t="s">
        <v>34</v>
      </c>
      <c r="F475">
        <v>2267</v>
      </c>
      <c r="G475">
        <v>25</v>
      </c>
      <c r="H475">
        <v>1700</v>
      </c>
      <c r="I475">
        <v>4.5999999999999996</v>
      </c>
      <c r="J475">
        <v>272</v>
      </c>
      <c r="K475">
        <v>1</v>
      </c>
      <c r="L475">
        <v>1700</v>
      </c>
      <c r="M475" s="1">
        <v>45453</v>
      </c>
      <c r="N475" t="s">
        <v>24</v>
      </c>
      <c r="O475">
        <f t="shared" si="21"/>
        <v>567</v>
      </c>
      <c r="P475">
        <f t="shared" si="22"/>
        <v>1360.2</v>
      </c>
      <c r="Q475">
        <f t="shared" si="23"/>
        <v>339.79999999999995</v>
      </c>
    </row>
    <row r="476" spans="1:17" x14ac:dyDescent="0.3">
      <c r="A476" t="s">
        <v>998</v>
      </c>
      <c r="B476" t="s">
        <v>999</v>
      </c>
      <c r="C476" t="s">
        <v>57</v>
      </c>
      <c r="D476" t="s">
        <v>33</v>
      </c>
      <c r="E476" t="s">
        <v>34</v>
      </c>
      <c r="F476">
        <v>2478</v>
      </c>
      <c r="G476">
        <v>30</v>
      </c>
      <c r="H476">
        <v>1735</v>
      </c>
      <c r="I476">
        <v>3.8</v>
      </c>
      <c r="J476">
        <v>125</v>
      </c>
      <c r="K476">
        <v>2</v>
      </c>
      <c r="L476">
        <v>3470</v>
      </c>
      <c r="M476" s="1">
        <v>45623</v>
      </c>
      <c r="N476" t="s">
        <v>150</v>
      </c>
      <c r="O476">
        <f t="shared" si="21"/>
        <v>743</v>
      </c>
      <c r="P476">
        <f t="shared" si="22"/>
        <v>1486.8</v>
      </c>
      <c r="Q476">
        <f t="shared" si="23"/>
        <v>496.40000000000009</v>
      </c>
    </row>
    <row r="477" spans="1:17" x14ac:dyDescent="0.3">
      <c r="A477" t="s">
        <v>1000</v>
      </c>
      <c r="B477" t="s">
        <v>1001</v>
      </c>
      <c r="C477" t="s">
        <v>52</v>
      </c>
      <c r="D477" t="s">
        <v>28</v>
      </c>
      <c r="E477" t="s">
        <v>34</v>
      </c>
      <c r="F477">
        <v>8867</v>
      </c>
      <c r="G477">
        <v>20</v>
      </c>
      <c r="H477">
        <v>7094</v>
      </c>
      <c r="I477">
        <v>4.8</v>
      </c>
      <c r="J477">
        <v>173</v>
      </c>
      <c r="K477">
        <v>1</v>
      </c>
      <c r="L477">
        <v>7094</v>
      </c>
      <c r="M477" s="1">
        <v>45327</v>
      </c>
      <c r="N477" t="s">
        <v>38</v>
      </c>
      <c r="O477">
        <f t="shared" si="21"/>
        <v>1773</v>
      </c>
      <c r="P477">
        <f t="shared" si="22"/>
        <v>5320.2</v>
      </c>
      <c r="Q477">
        <f t="shared" si="23"/>
        <v>1773.8000000000002</v>
      </c>
    </row>
    <row r="478" spans="1:17" x14ac:dyDescent="0.3">
      <c r="A478" t="s">
        <v>1002</v>
      </c>
      <c r="B478" t="s">
        <v>1003</v>
      </c>
      <c r="C478" t="s">
        <v>16</v>
      </c>
      <c r="D478" t="s">
        <v>109</v>
      </c>
      <c r="E478" t="s">
        <v>34</v>
      </c>
      <c r="F478">
        <v>1677</v>
      </c>
      <c r="G478">
        <v>15</v>
      </c>
      <c r="H478">
        <v>1425</v>
      </c>
      <c r="I478">
        <v>3.9</v>
      </c>
      <c r="J478">
        <v>102</v>
      </c>
      <c r="K478">
        <v>1</v>
      </c>
      <c r="L478">
        <v>1425</v>
      </c>
      <c r="M478" s="1">
        <v>45998</v>
      </c>
      <c r="N478" t="s">
        <v>141</v>
      </c>
      <c r="O478">
        <f t="shared" si="21"/>
        <v>252</v>
      </c>
      <c r="P478">
        <f t="shared" si="22"/>
        <v>1006.1999999999999</v>
      </c>
      <c r="Q478">
        <f t="shared" si="23"/>
        <v>418.80000000000007</v>
      </c>
    </row>
    <row r="479" spans="1:17" x14ac:dyDescent="0.3">
      <c r="A479" t="s">
        <v>1004</v>
      </c>
      <c r="B479" t="s">
        <v>1005</v>
      </c>
      <c r="C479" t="s">
        <v>32</v>
      </c>
      <c r="D479" t="s">
        <v>109</v>
      </c>
      <c r="E479" t="s">
        <v>34</v>
      </c>
      <c r="F479">
        <v>1946</v>
      </c>
      <c r="G479">
        <v>15</v>
      </c>
      <c r="H479">
        <v>1654</v>
      </c>
      <c r="I479">
        <v>4.8</v>
      </c>
      <c r="J479">
        <v>216</v>
      </c>
      <c r="K479">
        <v>1</v>
      </c>
      <c r="L479">
        <v>1654</v>
      </c>
      <c r="M479" s="1">
        <v>45888</v>
      </c>
      <c r="N479" t="s">
        <v>75</v>
      </c>
      <c r="O479">
        <f t="shared" si="21"/>
        <v>292</v>
      </c>
      <c r="P479">
        <f t="shared" si="22"/>
        <v>1167.5999999999999</v>
      </c>
      <c r="Q479">
        <f t="shared" si="23"/>
        <v>486.40000000000009</v>
      </c>
    </row>
    <row r="480" spans="1:17" x14ac:dyDescent="0.3">
      <c r="A480" t="s">
        <v>1006</v>
      </c>
      <c r="B480" t="s">
        <v>1007</v>
      </c>
      <c r="C480" t="s">
        <v>16</v>
      </c>
      <c r="D480" t="s">
        <v>23</v>
      </c>
      <c r="E480" t="s">
        <v>34</v>
      </c>
      <c r="F480">
        <v>3085</v>
      </c>
      <c r="G480">
        <v>30</v>
      </c>
      <c r="H480">
        <v>2160</v>
      </c>
      <c r="I480">
        <v>3.9</v>
      </c>
      <c r="J480">
        <v>111</v>
      </c>
      <c r="K480">
        <v>1</v>
      </c>
      <c r="L480">
        <v>2160</v>
      </c>
      <c r="M480" s="1">
        <v>45786</v>
      </c>
      <c r="N480" t="s">
        <v>85</v>
      </c>
      <c r="O480">
        <f t="shared" si="21"/>
        <v>925</v>
      </c>
      <c r="P480">
        <f t="shared" si="22"/>
        <v>1851</v>
      </c>
      <c r="Q480">
        <f t="shared" si="23"/>
        <v>309</v>
      </c>
    </row>
    <row r="481" spans="1:17" x14ac:dyDescent="0.3">
      <c r="A481" t="s">
        <v>1008</v>
      </c>
      <c r="B481" t="s">
        <v>1009</v>
      </c>
      <c r="C481" t="s">
        <v>45</v>
      </c>
      <c r="D481" t="s">
        <v>28</v>
      </c>
      <c r="E481" t="s">
        <v>34</v>
      </c>
      <c r="F481">
        <v>6976</v>
      </c>
      <c r="G481">
        <v>40</v>
      </c>
      <c r="H481">
        <v>4186</v>
      </c>
      <c r="I481">
        <v>4</v>
      </c>
      <c r="J481">
        <v>74</v>
      </c>
      <c r="K481">
        <v>1</v>
      </c>
      <c r="L481">
        <v>4186</v>
      </c>
      <c r="M481" s="1">
        <v>45349</v>
      </c>
      <c r="N481" t="s">
        <v>49</v>
      </c>
      <c r="O481">
        <f t="shared" si="21"/>
        <v>2790</v>
      </c>
      <c r="P481">
        <f t="shared" si="22"/>
        <v>4185.5999999999995</v>
      </c>
      <c r="Q481">
        <f t="shared" si="23"/>
        <v>0.4000000000005457</v>
      </c>
    </row>
    <row r="482" spans="1:17" x14ac:dyDescent="0.3">
      <c r="A482" t="s">
        <v>1010</v>
      </c>
      <c r="B482" t="s">
        <v>1011</v>
      </c>
      <c r="C482" t="s">
        <v>52</v>
      </c>
      <c r="D482" t="s">
        <v>23</v>
      </c>
      <c r="E482" t="s">
        <v>34</v>
      </c>
      <c r="F482">
        <v>883</v>
      </c>
      <c r="G482">
        <v>25</v>
      </c>
      <c r="H482">
        <v>662</v>
      </c>
      <c r="I482">
        <v>3.6</v>
      </c>
      <c r="J482">
        <v>46</v>
      </c>
      <c r="K482">
        <v>1</v>
      </c>
      <c r="L482">
        <v>662</v>
      </c>
      <c r="M482" s="1">
        <v>45604</v>
      </c>
      <c r="N482" t="s">
        <v>64</v>
      </c>
      <c r="O482">
        <f t="shared" si="21"/>
        <v>221</v>
      </c>
      <c r="P482">
        <f t="shared" si="22"/>
        <v>529.79999999999995</v>
      </c>
      <c r="Q482">
        <f t="shared" si="23"/>
        <v>132.20000000000005</v>
      </c>
    </row>
    <row r="483" spans="1:17" x14ac:dyDescent="0.3">
      <c r="A483" t="s">
        <v>1012</v>
      </c>
      <c r="B483" t="s">
        <v>1013</v>
      </c>
      <c r="C483" t="s">
        <v>37</v>
      </c>
      <c r="D483" t="s">
        <v>46</v>
      </c>
      <c r="E483" t="s">
        <v>161</v>
      </c>
      <c r="F483">
        <v>11665</v>
      </c>
      <c r="G483">
        <v>30</v>
      </c>
      <c r="H483">
        <v>8165</v>
      </c>
      <c r="I483">
        <v>3.7</v>
      </c>
      <c r="J483">
        <v>11</v>
      </c>
      <c r="K483">
        <v>1</v>
      </c>
      <c r="L483">
        <v>8165</v>
      </c>
      <c r="M483" s="1">
        <v>45694</v>
      </c>
      <c r="N483" t="s">
        <v>91</v>
      </c>
      <c r="O483">
        <f t="shared" si="21"/>
        <v>3500</v>
      </c>
      <c r="P483">
        <f t="shared" si="22"/>
        <v>6999</v>
      </c>
      <c r="Q483">
        <f t="shared" si="23"/>
        <v>1166</v>
      </c>
    </row>
    <row r="484" spans="1:17" x14ac:dyDescent="0.3">
      <c r="A484" t="s">
        <v>1014</v>
      </c>
      <c r="B484" t="s">
        <v>1015</v>
      </c>
      <c r="C484" t="s">
        <v>88</v>
      </c>
      <c r="D484" t="s">
        <v>41</v>
      </c>
      <c r="E484" t="s">
        <v>34</v>
      </c>
      <c r="F484">
        <v>2406</v>
      </c>
      <c r="G484">
        <v>10</v>
      </c>
      <c r="H484">
        <v>2165</v>
      </c>
      <c r="I484">
        <v>4.0999999999999996</v>
      </c>
      <c r="J484">
        <v>93</v>
      </c>
      <c r="K484">
        <v>1</v>
      </c>
      <c r="L484">
        <v>2165</v>
      </c>
      <c r="M484" s="1">
        <v>45877</v>
      </c>
      <c r="N484" t="s">
        <v>78</v>
      </c>
      <c r="O484">
        <f t="shared" si="21"/>
        <v>241</v>
      </c>
      <c r="P484">
        <f t="shared" si="22"/>
        <v>1443.6</v>
      </c>
      <c r="Q484">
        <f t="shared" si="23"/>
        <v>721.40000000000009</v>
      </c>
    </row>
    <row r="485" spans="1:17" x14ac:dyDescent="0.3">
      <c r="A485" t="s">
        <v>1016</v>
      </c>
      <c r="B485" t="s">
        <v>1017</v>
      </c>
      <c r="C485" t="s">
        <v>16</v>
      </c>
      <c r="D485" t="s">
        <v>23</v>
      </c>
      <c r="E485" t="s">
        <v>34</v>
      </c>
      <c r="F485">
        <v>5880</v>
      </c>
      <c r="G485">
        <v>20</v>
      </c>
      <c r="H485">
        <v>4704</v>
      </c>
      <c r="I485">
        <v>4.2</v>
      </c>
      <c r="J485">
        <v>214</v>
      </c>
      <c r="K485">
        <v>1</v>
      </c>
      <c r="L485">
        <v>4704</v>
      </c>
      <c r="M485" s="1">
        <v>45430</v>
      </c>
      <c r="N485" t="s">
        <v>168</v>
      </c>
      <c r="O485">
        <f t="shared" si="21"/>
        <v>1176</v>
      </c>
      <c r="P485">
        <f t="shared" si="22"/>
        <v>3528</v>
      </c>
      <c r="Q485">
        <f t="shared" si="23"/>
        <v>1176</v>
      </c>
    </row>
    <row r="486" spans="1:17" x14ac:dyDescent="0.3">
      <c r="A486" t="s">
        <v>1018</v>
      </c>
      <c r="B486" t="s">
        <v>1019</v>
      </c>
      <c r="C486" t="s">
        <v>52</v>
      </c>
      <c r="D486" t="s">
        <v>17</v>
      </c>
      <c r="E486" t="s">
        <v>18</v>
      </c>
      <c r="F486">
        <v>2975</v>
      </c>
      <c r="G486">
        <v>10</v>
      </c>
      <c r="H486">
        <v>2678</v>
      </c>
      <c r="I486">
        <v>4.5999999999999996</v>
      </c>
      <c r="J486">
        <v>483</v>
      </c>
      <c r="K486">
        <v>1</v>
      </c>
      <c r="L486">
        <v>2678</v>
      </c>
      <c r="M486" s="1">
        <v>45993</v>
      </c>
      <c r="N486" t="s">
        <v>54</v>
      </c>
      <c r="O486">
        <f t="shared" si="21"/>
        <v>297</v>
      </c>
      <c r="P486">
        <f t="shared" si="22"/>
        <v>1785</v>
      </c>
      <c r="Q486">
        <f t="shared" si="23"/>
        <v>893</v>
      </c>
    </row>
    <row r="487" spans="1:17" x14ac:dyDescent="0.3">
      <c r="A487" t="s">
        <v>1020</v>
      </c>
      <c r="B487" t="s">
        <v>1021</v>
      </c>
      <c r="C487" t="s">
        <v>52</v>
      </c>
      <c r="D487" t="s">
        <v>41</v>
      </c>
      <c r="E487" t="s">
        <v>34</v>
      </c>
      <c r="F487">
        <v>1816</v>
      </c>
      <c r="G487">
        <v>15</v>
      </c>
      <c r="H487">
        <v>1544</v>
      </c>
      <c r="I487">
        <v>4</v>
      </c>
      <c r="J487">
        <v>116</v>
      </c>
      <c r="K487">
        <v>1</v>
      </c>
      <c r="L487">
        <v>1544</v>
      </c>
      <c r="M487" s="1">
        <v>45316</v>
      </c>
      <c r="N487" t="s">
        <v>38</v>
      </c>
      <c r="O487">
        <f t="shared" si="21"/>
        <v>272</v>
      </c>
      <c r="P487">
        <f t="shared" si="22"/>
        <v>1089.5999999999999</v>
      </c>
      <c r="Q487">
        <f t="shared" si="23"/>
        <v>454.40000000000009</v>
      </c>
    </row>
    <row r="488" spans="1:17" x14ac:dyDescent="0.3">
      <c r="A488" t="s">
        <v>1022</v>
      </c>
      <c r="B488" t="s">
        <v>1023</v>
      </c>
      <c r="C488" t="s">
        <v>45</v>
      </c>
      <c r="D488" t="s">
        <v>53</v>
      </c>
      <c r="E488" t="s">
        <v>34</v>
      </c>
      <c r="F488">
        <v>1984</v>
      </c>
      <c r="G488">
        <v>20</v>
      </c>
      <c r="H488">
        <v>1587</v>
      </c>
      <c r="I488">
        <v>3.5</v>
      </c>
      <c r="J488">
        <v>723</v>
      </c>
      <c r="K488">
        <v>1</v>
      </c>
      <c r="L488">
        <v>1587</v>
      </c>
      <c r="M488" s="1">
        <v>45674</v>
      </c>
      <c r="N488" t="s">
        <v>58</v>
      </c>
      <c r="O488">
        <f t="shared" si="21"/>
        <v>397</v>
      </c>
      <c r="P488">
        <f t="shared" si="22"/>
        <v>1190.3999999999999</v>
      </c>
      <c r="Q488">
        <f t="shared" si="23"/>
        <v>396.60000000000014</v>
      </c>
    </row>
    <row r="489" spans="1:17" x14ac:dyDescent="0.3">
      <c r="A489" t="s">
        <v>1024</v>
      </c>
      <c r="B489" t="s">
        <v>1025</v>
      </c>
      <c r="C489" t="s">
        <v>22</v>
      </c>
      <c r="D489" t="s">
        <v>17</v>
      </c>
      <c r="E489" t="s">
        <v>18</v>
      </c>
      <c r="F489">
        <v>4015</v>
      </c>
      <c r="G489">
        <v>0</v>
      </c>
      <c r="H489">
        <v>4015</v>
      </c>
      <c r="I489">
        <v>4.3</v>
      </c>
      <c r="J489">
        <v>83</v>
      </c>
      <c r="K489">
        <v>2</v>
      </c>
      <c r="L489">
        <v>8030</v>
      </c>
      <c r="M489" s="1">
        <v>45604</v>
      </c>
      <c r="N489" t="s">
        <v>91</v>
      </c>
      <c r="O489">
        <f t="shared" si="21"/>
        <v>0</v>
      </c>
      <c r="P489">
        <f t="shared" si="22"/>
        <v>2409</v>
      </c>
      <c r="Q489">
        <f t="shared" si="23"/>
        <v>3212</v>
      </c>
    </row>
    <row r="490" spans="1:17" x14ac:dyDescent="0.3">
      <c r="A490" t="s">
        <v>1026</v>
      </c>
      <c r="B490" t="s">
        <v>1027</v>
      </c>
      <c r="C490" t="s">
        <v>57</v>
      </c>
      <c r="D490" t="s">
        <v>17</v>
      </c>
      <c r="E490" t="s">
        <v>18</v>
      </c>
      <c r="F490">
        <v>2659</v>
      </c>
      <c r="G490">
        <v>25</v>
      </c>
      <c r="H490">
        <v>1994</v>
      </c>
      <c r="I490">
        <v>4.2</v>
      </c>
      <c r="J490">
        <v>188</v>
      </c>
      <c r="K490">
        <v>1</v>
      </c>
      <c r="L490">
        <v>1994</v>
      </c>
      <c r="M490" s="1">
        <v>45786</v>
      </c>
      <c r="N490" t="s">
        <v>150</v>
      </c>
      <c r="O490">
        <f t="shared" si="21"/>
        <v>665</v>
      </c>
      <c r="P490">
        <f t="shared" si="22"/>
        <v>1595.3999999999999</v>
      </c>
      <c r="Q490">
        <f t="shared" si="23"/>
        <v>398.60000000000014</v>
      </c>
    </row>
    <row r="491" spans="1:17" x14ac:dyDescent="0.3">
      <c r="A491" t="s">
        <v>1028</v>
      </c>
      <c r="B491" t="s">
        <v>1029</v>
      </c>
      <c r="C491" t="s">
        <v>52</v>
      </c>
      <c r="D491" t="s">
        <v>109</v>
      </c>
      <c r="E491" t="s">
        <v>34</v>
      </c>
      <c r="F491">
        <v>1187</v>
      </c>
      <c r="G491">
        <v>10</v>
      </c>
      <c r="H491">
        <v>1068</v>
      </c>
      <c r="I491">
        <v>4.3</v>
      </c>
      <c r="J491">
        <v>119</v>
      </c>
      <c r="K491">
        <v>2</v>
      </c>
      <c r="L491">
        <v>2136</v>
      </c>
      <c r="M491" s="1">
        <v>45924</v>
      </c>
      <c r="N491" t="s">
        <v>141</v>
      </c>
      <c r="O491">
        <f t="shared" si="21"/>
        <v>119</v>
      </c>
      <c r="P491">
        <f t="shared" si="22"/>
        <v>712.19999999999993</v>
      </c>
      <c r="Q491">
        <f t="shared" si="23"/>
        <v>711.60000000000014</v>
      </c>
    </row>
    <row r="492" spans="1:17" x14ac:dyDescent="0.3">
      <c r="A492" t="s">
        <v>1030</v>
      </c>
      <c r="B492" t="s">
        <v>1031</v>
      </c>
      <c r="C492" t="s">
        <v>22</v>
      </c>
      <c r="D492" t="s">
        <v>23</v>
      </c>
      <c r="E492" t="s">
        <v>34</v>
      </c>
      <c r="F492">
        <v>3614</v>
      </c>
      <c r="G492">
        <v>30</v>
      </c>
      <c r="H492">
        <v>2530</v>
      </c>
      <c r="I492">
        <v>3.8</v>
      </c>
      <c r="J492">
        <v>79</v>
      </c>
      <c r="K492">
        <v>1</v>
      </c>
      <c r="L492">
        <v>2530</v>
      </c>
      <c r="M492" s="1">
        <v>45402</v>
      </c>
      <c r="N492" t="s">
        <v>61</v>
      </c>
      <c r="O492">
        <f t="shared" si="21"/>
        <v>1084</v>
      </c>
      <c r="P492">
        <f t="shared" si="22"/>
        <v>2168.4</v>
      </c>
      <c r="Q492">
        <f t="shared" si="23"/>
        <v>361.59999999999991</v>
      </c>
    </row>
    <row r="493" spans="1:17" x14ac:dyDescent="0.3">
      <c r="A493" t="s">
        <v>1032</v>
      </c>
      <c r="B493" t="s">
        <v>1033</v>
      </c>
      <c r="C493" t="s">
        <v>88</v>
      </c>
      <c r="D493" t="s">
        <v>41</v>
      </c>
      <c r="E493" t="s">
        <v>74</v>
      </c>
      <c r="F493">
        <v>956</v>
      </c>
      <c r="G493">
        <v>50</v>
      </c>
      <c r="H493">
        <v>478</v>
      </c>
      <c r="I493">
        <v>3.8</v>
      </c>
      <c r="J493">
        <v>61</v>
      </c>
      <c r="K493">
        <v>3</v>
      </c>
      <c r="L493">
        <v>1434</v>
      </c>
      <c r="M493" s="1">
        <v>45836</v>
      </c>
      <c r="N493" t="s">
        <v>19</v>
      </c>
      <c r="O493">
        <f t="shared" si="21"/>
        <v>478</v>
      </c>
      <c r="P493">
        <f t="shared" si="22"/>
        <v>573.6</v>
      </c>
      <c r="Q493">
        <f t="shared" si="23"/>
        <v>-286.80000000000007</v>
      </c>
    </row>
    <row r="494" spans="1:17" x14ac:dyDescent="0.3">
      <c r="A494" t="s">
        <v>1034</v>
      </c>
      <c r="B494" t="s">
        <v>1035</v>
      </c>
      <c r="C494" t="s">
        <v>37</v>
      </c>
      <c r="D494" t="s">
        <v>53</v>
      </c>
      <c r="E494" t="s">
        <v>74</v>
      </c>
      <c r="F494">
        <v>7951</v>
      </c>
      <c r="G494">
        <v>0</v>
      </c>
      <c r="H494">
        <v>7951</v>
      </c>
      <c r="I494">
        <v>3.8</v>
      </c>
      <c r="J494">
        <v>23</v>
      </c>
      <c r="K494">
        <v>3</v>
      </c>
      <c r="L494">
        <v>23853</v>
      </c>
      <c r="M494" s="1">
        <v>45604</v>
      </c>
      <c r="N494" t="s">
        <v>49</v>
      </c>
      <c r="O494">
        <f t="shared" si="21"/>
        <v>0</v>
      </c>
      <c r="P494">
        <f t="shared" si="22"/>
        <v>4770.5999999999995</v>
      </c>
      <c r="Q494">
        <f t="shared" si="23"/>
        <v>9541.2000000000007</v>
      </c>
    </row>
    <row r="495" spans="1:17" x14ac:dyDescent="0.3">
      <c r="A495" t="s">
        <v>1036</v>
      </c>
      <c r="B495" t="s">
        <v>1037</v>
      </c>
      <c r="C495" t="s">
        <v>116</v>
      </c>
      <c r="D495" t="s">
        <v>109</v>
      </c>
      <c r="E495" t="s">
        <v>34</v>
      </c>
      <c r="F495">
        <v>1931</v>
      </c>
      <c r="G495">
        <v>20</v>
      </c>
      <c r="H495">
        <v>1545</v>
      </c>
      <c r="I495">
        <v>4.7</v>
      </c>
      <c r="J495">
        <v>540</v>
      </c>
      <c r="K495">
        <v>1</v>
      </c>
      <c r="L495">
        <v>1545</v>
      </c>
      <c r="M495" s="1">
        <v>45805</v>
      </c>
      <c r="N495" t="s">
        <v>141</v>
      </c>
      <c r="O495">
        <f t="shared" si="21"/>
        <v>386</v>
      </c>
      <c r="P495">
        <f t="shared" si="22"/>
        <v>1158.5999999999999</v>
      </c>
      <c r="Q495">
        <f t="shared" si="23"/>
        <v>386.40000000000009</v>
      </c>
    </row>
    <row r="496" spans="1:17" x14ac:dyDescent="0.3">
      <c r="A496" t="s">
        <v>1038</v>
      </c>
      <c r="B496" t="s">
        <v>1039</v>
      </c>
      <c r="C496" t="s">
        <v>52</v>
      </c>
      <c r="D496" t="s">
        <v>109</v>
      </c>
      <c r="E496" t="s">
        <v>161</v>
      </c>
      <c r="F496">
        <v>1637</v>
      </c>
      <c r="G496">
        <v>15</v>
      </c>
      <c r="H496">
        <v>1391</v>
      </c>
      <c r="I496">
        <v>4.8</v>
      </c>
      <c r="J496">
        <v>199</v>
      </c>
      <c r="K496">
        <v>3</v>
      </c>
      <c r="L496">
        <v>4173</v>
      </c>
      <c r="M496" s="1">
        <v>45964</v>
      </c>
      <c r="N496" t="s">
        <v>58</v>
      </c>
      <c r="O496">
        <f t="shared" si="21"/>
        <v>246</v>
      </c>
      <c r="P496">
        <f t="shared" si="22"/>
        <v>982.19999999999993</v>
      </c>
      <c r="Q496">
        <f t="shared" si="23"/>
        <v>1226.4000000000001</v>
      </c>
    </row>
    <row r="497" spans="1:17" x14ac:dyDescent="0.3">
      <c r="A497" t="s">
        <v>1040</v>
      </c>
      <c r="B497" t="s">
        <v>1041</v>
      </c>
      <c r="C497" t="s">
        <v>37</v>
      </c>
      <c r="D497" t="s">
        <v>17</v>
      </c>
      <c r="E497" t="s">
        <v>34</v>
      </c>
      <c r="F497">
        <v>3550</v>
      </c>
      <c r="G497">
        <v>25</v>
      </c>
      <c r="H497">
        <v>2662</v>
      </c>
      <c r="I497">
        <v>3.8</v>
      </c>
      <c r="J497">
        <v>52</v>
      </c>
      <c r="K497">
        <v>5</v>
      </c>
      <c r="L497">
        <v>13310</v>
      </c>
      <c r="M497" s="1">
        <v>45911</v>
      </c>
      <c r="N497" t="s">
        <v>49</v>
      </c>
      <c r="O497">
        <f t="shared" si="21"/>
        <v>888</v>
      </c>
      <c r="P497">
        <f t="shared" si="22"/>
        <v>2130</v>
      </c>
      <c r="Q497">
        <f t="shared" si="23"/>
        <v>2660</v>
      </c>
    </row>
    <row r="498" spans="1:17" x14ac:dyDescent="0.3">
      <c r="A498" t="s">
        <v>1042</v>
      </c>
      <c r="B498" t="s">
        <v>1043</v>
      </c>
      <c r="C498" t="s">
        <v>88</v>
      </c>
      <c r="D498" t="s">
        <v>46</v>
      </c>
      <c r="E498" t="s">
        <v>34</v>
      </c>
      <c r="F498">
        <v>4502</v>
      </c>
      <c r="G498">
        <v>20</v>
      </c>
      <c r="H498">
        <v>3602</v>
      </c>
      <c r="I498">
        <v>3.8</v>
      </c>
      <c r="J498">
        <v>83</v>
      </c>
      <c r="K498">
        <v>3</v>
      </c>
      <c r="L498">
        <v>10806</v>
      </c>
      <c r="M498" s="1">
        <v>45430</v>
      </c>
      <c r="N498" t="s">
        <v>71</v>
      </c>
      <c r="O498">
        <f t="shared" si="21"/>
        <v>900</v>
      </c>
      <c r="P498">
        <f t="shared" si="22"/>
        <v>2701.2</v>
      </c>
      <c r="Q498">
        <f t="shared" si="23"/>
        <v>2702.4000000000005</v>
      </c>
    </row>
    <row r="499" spans="1:17" x14ac:dyDescent="0.3">
      <c r="A499" t="s">
        <v>1044</v>
      </c>
      <c r="B499" t="s">
        <v>1045</v>
      </c>
      <c r="C499" t="s">
        <v>57</v>
      </c>
      <c r="D499" t="s">
        <v>23</v>
      </c>
      <c r="E499" t="s">
        <v>18</v>
      </c>
      <c r="F499">
        <v>2298</v>
      </c>
      <c r="G499">
        <v>20</v>
      </c>
      <c r="H499">
        <v>1838</v>
      </c>
      <c r="I499">
        <v>4.4000000000000004</v>
      </c>
      <c r="J499">
        <v>124</v>
      </c>
      <c r="K499">
        <v>2</v>
      </c>
      <c r="L499">
        <v>3676</v>
      </c>
      <c r="M499" s="1">
        <v>45618</v>
      </c>
      <c r="N499" t="s">
        <v>71</v>
      </c>
      <c r="O499">
        <f t="shared" si="21"/>
        <v>460</v>
      </c>
      <c r="P499">
        <f t="shared" si="22"/>
        <v>1378.8</v>
      </c>
      <c r="Q499">
        <f t="shared" si="23"/>
        <v>918.40000000000009</v>
      </c>
    </row>
    <row r="500" spans="1:17" x14ac:dyDescent="0.3">
      <c r="A500" t="s">
        <v>1046</v>
      </c>
      <c r="B500" t="s">
        <v>1047</v>
      </c>
      <c r="C500" t="s">
        <v>27</v>
      </c>
      <c r="D500" t="s">
        <v>28</v>
      </c>
      <c r="E500" t="s">
        <v>18</v>
      </c>
      <c r="F500">
        <v>1864</v>
      </c>
      <c r="G500">
        <v>10</v>
      </c>
      <c r="H500">
        <v>1678</v>
      </c>
      <c r="I500">
        <v>4.9000000000000004</v>
      </c>
      <c r="J500">
        <v>15</v>
      </c>
      <c r="K500">
        <v>2</v>
      </c>
      <c r="L500">
        <v>3356</v>
      </c>
      <c r="M500" s="1">
        <v>45918</v>
      </c>
      <c r="N500" t="s">
        <v>150</v>
      </c>
      <c r="O500">
        <f t="shared" si="21"/>
        <v>186</v>
      </c>
      <c r="P500">
        <f t="shared" si="22"/>
        <v>1118.3999999999999</v>
      </c>
      <c r="Q500">
        <f t="shared" si="23"/>
        <v>1119.2000000000003</v>
      </c>
    </row>
    <row r="501" spans="1:17" x14ac:dyDescent="0.3">
      <c r="A501" t="s">
        <v>1048</v>
      </c>
      <c r="B501" t="s">
        <v>1049</v>
      </c>
      <c r="C501" t="s">
        <v>45</v>
      </c>
      <c r="D501" t="s">
        <v>17</v>
      </c>
      <c r="E501" t="s">
        <v>18</v>
      </c>
      <c r="F501">
        <v>1203</v>
      </c>
      <c r="G501">
        <v>20</v>
      </c>
      <c r="H501">
        <v>962</v>
      </c>
      <c r="I501">
        <v>5</v>
      </c>
      <c r="J501">
        <v>358</v>
      </c>
      <c r="K501">
        <v>2</v>
      </c>
      <c r="L501">
        <v>1924</v>
      </c>
      <c r="M501" s="1">
        <v>45429</v>
      </c>
      <c r="N501" t="s">
        <v>64</v>
      </c>
      <c r="O501">
        <f t="shared" si="21"/>
        <v>241</v>
      </c>
      <c r="P501">
        <f t="shared" si="22"/>
        <v>721.8</v>
      </c>
      <c r="Q501">
        <f t="shared" si="23"/>
        <v>480.40000000000009</v>
      </c>
    </row>
    <row r="502" spans="1:17" x14ac:dyDescent="0.3">
      <c r="A502" t="s">
        <v>1050</v>
      </c>
      <c r="B502" t="s">
        <v>1051</v>
      </c>
      <c r="C502" t="s">
        <v>116</v>
      </c>
      <c r="D502" t="s">
        <v>41</v>
      </c>
      <c r="E502" t="s">
        <v>34</v>
      </c>
      <c r="F502">
        <v>2330</v>
      </c>
      <c r="G502">
        <v>10</v>
      </c>
      <c r="H502">
        <v>2097</v>
      </c>
      <c r="I502">
        <v>3.8</v>
      </c>
      <c r="J502">
        <v>341</v>
      </c>
      <c r="K502">
        <v>1</v>
      </c>
      <c r="L502">
        <v>2097</v>
      </c>
      <c r="M502" s="1">
        <v>45710</v>
      </c>
      <c r="N502" t="s">
        <v>61</v>
      </c>
      <c r="O502">
        <f t="shared" si="21"/>
        <v>233</v>
      </c>
      <c r="P502">
        <f t="shared" si="22"/>
        <v>1398</v>
      </c>
      <c r="Q502">
        <f t="shared" si="23"/>
        <v>699</v>
      </c>
    </row>
    <row r="503" spans="1:17" x14ac:dyDescent="0.3">
      <c r="A503" t="s">
        <v>1052</v>
      </c>
      <c r="B503" t="s">
        <v>1053</v>
      </c>
      <c r="C503" t="s">
        <v>88</v>
      </c>
      <c r="D503" t="s">
        <v>17</v>
      </c>
      <c r="E503" t="s">
        <v>18</v>
      </c>
      <c r="F503">
        <v>1837</v>
      </c>
      <c r="G503">
        <v>15</v>
      </c>
      <c r="H503">
        <v>1561</v>
      </c>
      <c r="I503">
        <v>3.9</v>
      </c>
      <c r="J503">
        <v>495</v>
      </c>
      <c r="K503">
        <v>3</v>
      </c>
      <c r="L503">
        <v>4683</v>
      </c>
      <c r="M503" s="1">
        <v>45793</v>
      </c>
      <c r="N503" t="s">
        <v>49</v>
      </c>
      <c r="O503">
        <f t="shared" si="21"/>
        <v>276</v>
      </c>
      <c r="P503">
        <f t="shared" si="22"/>
        <v>1102.2</v>
      </c>
      <c r="Q503">
        <f t="shared" si="23"/>
        <v>1376.3999999999999</v>
      </c>
    </row>
    <row r="504" spans="1:17" x14ac:dyDescent="0.3">
      <c r="A504" t="s">
        <v>1054</v>
      </c>
      <c r="B504" t="s">
        <v>1055</v>
      </c>
      <c r="C504" t="s">
        <v>52</v>
      </c>
      <c r="D504" t="s">
        <v>41</v>
      </c>
      <c r="E504" t="s">
        <v>34</v>
      </c>
      <c r="F504">
        <v>1948</v>
      </c>
      <c r="G504">
        <v>30</v>
      </c>
      <c r="H504">
        <v>1364</v>
      </c>
      <c r="I504">
        <v>4.2</v>
      </c>
      <c r="J504">
        <v>184</v>
      </c>
      <c r="K504">
        <v>1</v>
      </c>
      <c r="L504">
        <v>1364</v>
      </c>
      <c r="M504" s="1">
        <v>45877</v>
      </c>
      <c r="N504" t="s">
        <v>150</v>
      </c>
      <c r="O504">
        <f t="shared" si="21"/>
        <v>584</v>
      </c>
      <c r="P504">
        <f t="shared" si="22"/>
        <v>1168.8</v>
      </c>
      <c r="Q504">
        <f t="shared" si="23"/>
        <v>195.20000000000005</v>
      </c>
    </row>
    <row r="505" spans="1:17" x14ac:dyDescent="0.3">
      <c r="A505" t="s">
        <v>1056</v>
      </c>
      <c r="B505" t="s">
        <v>1057</v>
      </c>
      <c r="C505" t="s">
        <v>37</v>
      </c>
      <c r="D505" t="s">
        <v>23</v>
      </c>
      <c r="E505" t="s">
        <v>34</v>
      </c>
      <c r="F505">
        <v>5438</v>
      </c>
      <c r="G505">
        <v>40</v>
      </c>
      <c r="H505">
        <v>3263</v>
      </c>
      <c r="I505">
        <v>4.3</v>
      </c>
      <c r="J505">
        <v>122</v>
      </c>
      <c r="K505">
        <v>3</v>
      </c>
      <c r="L505">
        <v>9789</v>
      </c>
      <c r="M505" s="1">
        <v>45543</v>
      </c>
      <c r="N505" t="s">
        <v>64</v>
      </c>
      <c r="O505">
        <f t="shared" si="21"/>
        <v>2175</v>
      </c>
      <c r="P505">
        <f t="shared" si="22"/>
        <v>3262.7999999999997</v>
      </c>
      <c r="Q505">
        <f t="shared" si="23"/>
        <v>0.60000000000081855</v>
      </c>
    </row>
    <row r="506" spans="1:17" x14ac:dyDescent="0.3">
      <c r="A506" t="s">
        <v>1058</v>
      </c>
      <c r="B506" t="s">
        <v>1059</v>
      </c>
      <c r="C506" t="s">
        <v>22</v>
      </c>
      <c r="D506" t="s">
        <v>41</v>
      </c>
      <c r="E506" t="s">
        <v>74</v>
      </c>
      <c r="F506">
        <v>709</v>
      </c>
      <c r="G506">
        <v>15</v>
      </c>
      <c r="H506">
        <v>603</v>
      </c>
      <c r="I506">
        <v>4</v>
      </c>
      <c r="J506">
        <v>97</v>
      </c>
      <c r="K506">
        <v>1</v>
      </c>
      <c r="L506">
        <v>603</v>
      </c>
      <c r="M506" s="1">
        <v>45603</v>
      </c>
      <c r="N506" t="s">
        <v>38</v>
      </c>
      <c r="O506">
        <f t="shared" si="21"/>
        <v>106</v>
      </c>
      <c r="P506">
        <f t="shared" si="22"/>
        <v>425.4</v>
      </c>
      <c r="Q506">
        <f t="shared" si="23"/>
        <v>177.60000000000002</v>
      </c>
    </row>
    <row r="507" spans="1:17" x14ac:dyDescent="0.3">
      <c r="A507" t="s">
        <v>1060</v>
      </c>
      <c r="B507" t="s">
        <v>1061</v>
      </c>
      <c r="C507" t="s">
        <v>52</v>
      </c>
      <c r="D507" t="s">
        <v>28</v>
      </c>
      <c r="E507" t="s">
        <v>34</v>
      </c>
      <c r="F507">
        <v>6642</v>
      </c>
      <c r="G507">
        <v>25</v>
      </c>
      <c r="H507">
        <v>4982</v>
      </c>
      <c r="I507">
        <v>3.7</v>
      </c>
      <c r="J507">
        <v>54</v>
      </c>
      <c r="K507">
        <v>1</v>
      </c>
      <c r="L507">
        <v>4982</v>
      </c>
      <c r="M507" s="1">
        <v>45953</v>
      </c>
      <c r="N507" t="s">
        <v>91</v>
      </c>
      <c r="O507">
        <f t="shared" si="21"/>
        <v>1660</v>
      </c>
      <c r="P507">
        <f t="shared" si="22"/>
        <v>3985.2</v>
      </c>
      <c r="Q507">
        <f t="shared" si="23"/>
        <v>996.80000000000018</v>
      </c>
    </row>
    <row r="508" spans="1:17" x14ac:dyDescent="0.3">
      <c r="A508" t="s">
        <v>1062</v>
      </c>
      <c r="B508" t="s">
        <v>1063</v>
      </c>
      <c r="C508" t="s">
        <v>116</v>
      </c>
      <c r="D508" t="s">
        <v>46</v>
      </c>
      <c r="E508" t="s">
        <v>74</v>
      </c>
      <c r="F508">
        <v>8265</v>
      </c>
      <c r="G508">
        <v>20</v>
      </c>
      <c r="H508">
        <v>6612</v>
      </c>
      <c r="I508">
        <v>4.0999999999999996</v>
      </c>
      <c r="J508">
        <v>13</v>
      </c>
      <c r="K508">
        <v>1</v>
      </c>
      <c r="L508">
        <v>6612</v>
      </c>
      <c r="M508" s="1">
        <v>45896</v>
      </c>
      <c r="N508" t="s">
        <v>42</v>
      </c>
      <c r="O508">
        <f t="shared" si="21"/>
        <v>1653</v>
      </c>
      <c r="P508">
        <f t="shared" si="22"/>
        <v>4959</v>
      </c>
      <c r="Q508">
        <f t="shared" si="23"/>
        <v>1653</v>
      </c>
    </row>
    <row r="509" spans="1:17" x14ac:dyDescent="0.3">
      <c r="A509" t="s">
        <v>1064</v>
      </c>
      <c r="B509" t="s">
        <v>1065</v>
      </c>
      <c r="C509" t="s">
        <v>16</v>
      </c>
      <c r="D509" t="s">
        <v>33</v>
      </c>
      <c r="E509" t="s">
        <v>18</v>
      </c>
      <c r="F509">
        <v>4478</v>
      </c>
      <c r="G509">
        <v>30</v>
      </c>
      <c r="H509">
        <v>3135</v>
      </c>
      <c r="I509">
        <v>5</v>
      </c>
      <c r="J509">
        <v>42</v>
      </c>
      <c r="K509">
        <v>1</v>
      </c>
      <c r="L509">
        <v>3135</v>
      </c>
      <c r="M509" s="1">
        <v>45752</v>
      </c>
      <c r="N509" t="s">
        <v>102</v>
      </c>
      <c r="O509">
        <f t="shared" si="21"/>
        <v>1343</v>
      </c>
      <c r="P509">
        <f t="shared" si="22"/>
        <v>2686.7999999999997</v>
      </c>
      <c r="Q509">
        <f t="shared" si="23"/>
        <v>448.20000000000027</v>
      </c>
    </row>
    <row r="510" spans="1:17" x14ac:dyDescent="0.3">
      <c r="A510" t="s">
        <v>1066</v>
      </c>
      <c r="B510" t="s">
        <v>1067</v>
      </c>
      <c r="C510" t="s">
        <v>37</v>
      </c>
      <c r="D510" t="s">
        <v>46</v>
      </c>
      <c r="E510" t="s">
        <v>74</v>
      </c>
      <c r="F510">
        <v>9270</v>
      </c>
      <c r="G510">
        <v>0</v>
      </c>
      <c r="H510">
        <v>9270</v>
      </c>
      <c r="I510">
        <v>3.8</v>
      </c>
      <c r="J510">
        <v>295</v>
      </c>
      <c r="K510">
        <v>3</v>
      </c>
      <c r="L510">
        <v>27810</v>
      </c>
      <c r="M510" s="1">
        <v>45871</v>
      </c>
      <c r="N510" t="s">
        <v>58</v>
      </c>
      <c r="O510">
        <f t="shared" si="21"/>
        <v>0</v>
      </c>
      <c r="P510">
        <f t="shared" si="22"/>
        <v>5562</v>
      </c>
      <c r="Q510">
        <f t="shared" si="23"/>
        <v>11124</v>
      </c>
    </row>
    <row r="511" spans="1:17" x14ac:dyDescent="0.3">
      <c r="A511" t="s">
        <v>1068</v>
      </c>
      <c r="B511" t="s">
        <v>1069</v>
      </c>
      <c r="C511" t="s">
        <v>116</v>
      </c>
      <c r="D511" t="s">
        <v>109</v>
      </c>
      <c r="E511" t="s">
        <v>34</v>
      </c>
      <c r="F511">
        <v>1751</v>
      </c>
      <c r="G511">
        <v>20</v>
      </c>
      <c r="H511">
        <v>1401</v>
      </c>
      <c r="I511">
        <v>4.2</v>
      </c>
      <c r="J511">
        <v>151</v>
      </c>
      <c r="K511">
        <v>4</v>
      </c>
      <c r="L511">
        <v>5604</v>
      </c>
      <c r="M511" s="1">
        <v>45587</v>
      </c>
      <c r="N511" t="s">
        <v>85</v>
      </c>
      <c r="O511">
        <f t="shared" si="21"/>
        <v>350</v>
      </c>
      <c r="P511">
        <f t="shared" si="22"/>
        <v>1050.5999999999999</v>
      </c>
      <c r="Q511">
        <f t="shared" si="23"/>
        <v>1401.6000000000004</v>
      </c>
    </row>
    <row r="512" spans="1:17" x14ac:dyDescent="0.3">
      <c r="A512" t="s">
        <v>1070</v>
      </c>
      <c r="B512" t="s">
        <v>1071</v>
      </c>
      <c r="C512" t="s">
        <v>88</v>
      </c>
      <c r="D512" t="s">
        <v>109</v>
      </c>
      <c r="E512" t="s">
        <v>161</v>
      </c>
      <c r="F512">
        <v>1831</v>
      </c>
      <c r="G512">
        <v>0</v>
      </c>
      <c r="H512">
        <v>1831</v>
      </c>
      <c r="I512">
        <v>5</v>
      </c>
      <c r="J512">
        <v>292</v>
      </c>
      <c r="K512">
        <v>3</v>
      </c>
      <c r="L512">
        <v>5493</v>
      </c>
      <c r="M512" s="1">
        <v>45848</v>
      </c>
      <c r="N512" t="s">
        <v>61</v>
      </c>
      <c r="O512">
        <f t="shared" si="21"/>
        <v>0</v>
      </c>
      <c r="P512">
        <f t="shared" si="22"/>
        <v>1098.5999999999999</v>
      </c>
      <c r="Q512">
        <f t="shared" si="23"/>
        <v>2197.2000000000003</v>
      </c>
    </row>
    <row r="513" spans="1:17" x14ac:dyDescent="0.3">
      <c r="A513" t="s">
        <v>1072</v>
      </c>
      <c r="B513" t="s">
        <v>1073</v>
      </c>
      <c r="C513" t="s">
        <v>88</v>
      </c>
      <c r="D513" t="s">
        <v>53</v>
      </c>
      <c r="E513" t="s">
        <v>34</v>
      </c>
      <c r="F513">
        <v>4978</v>
      </c>
      <c r="G513">
        <v>20</v>
      </c>
      <c r="H513">
        <v>3982</v>
      </c>
      <c r="I513">
        <v>3.8</v>
      </c>
      <c r="J513">
        <v>102</v>
      </c>
      <c r="K513">
        <v>1</v>
      </c>
      <c r="L513">
        <v>3982</v>
      </c>
      <c r="M513" s="1">
        <v>45542</v>
      </c>
      <c r="N513" t="s">
        <v>24</v>
      </c>
      <c r="O513">
        <f t="shared" si="21"/>
        <v>996</v>
      </c>
      <c r="P513">
        <f t="shared" si="22"/>
        <v>2986.7999999999997</v>
      </c>
      <c r="Q513">
        <f t="shared" si="23"/>
        <v>995.20000000000027</v>
      </c>
    </row>
    <row r="514" spans="1:17" x14ac:dyDescent="0.3">
      <c r="A514" t="s">
        <v>1074</v>
      </c>
      <c r="B514" t="s">
        <v>1075</v>
      </c>
      <c r="C514" t="s">
        <v>22</v>
      </c>
      <c r="D514" t="s">
        <v>46</v>
      </c>
      <c r="E514" t="s">
        <v>34</v>
      </c>
      <c r="F514">
        <v>2870</v>
      </c>
      <c r="G514">
        <v>30</v>
      </c>
      <c r="H514">
        <v>2009</v>
      </c>
      <c r="I514">
        <v>4.4000000000000004</v>
      </c>
      <c r="J514">
        <v>48</v>
      </c>
      <c r="K514">
        <v>1</v>
      </c>
      <c r="L514">
        <v>2009</v>
      </c>
      <c r="M514" s="1">
        <v>45325</v>
      </c>
      <c r="N514" t="s">
        <v>54</v>
      </c>
      <c r="O514">
        <f t="shared" si="21"/>
        <v>861</v>
      </c>
      <c r="P514">
        <f t="shared" si="22"/>
        <v>1722</v>
      </c>
      <c r="Q514">
        <f t="shared" si="23"/>
        <v>287</v>
      </c>
    </row>
    <row r="515" spans="1:17" x14ac:dyDescent="0.3">
      <c r="A515" t="s">
        <v>1076</v>
      </c>
      <c r="B515" t="s">
        <v>1077</v>
      </c>
      <c r="C515" t="s">
        <v>32</v>
      </c>
      <c r="D515" t="s">
        <v>109</v>
      </c>
      <c r="E515" t="s">
        <v>18</v>
      </c>
      <c r="F515">
        <v>2197</v>
      </c>
      <c r="G515">
        <v>70</v>
      </c>
      <c r="H515">
        <v>659</v>
      </c>
      <c r="I515">
        <v>5</v>
      </c>
      <c r="J515">
        <v>326</v>
      </c>
      <c r="K515">
        <v>1</v>
      </c>
      <c r="L515">
        <v>659</v>
      </c>
      <c r="M515" s="1">
        <v>45917</v>
      </c>
      <c r="N515" t="s">
        <v>150</v>
      </c>
      <c r="O515">
        <f t="shared" ref="O515:O578" si="24">F515-H515</f>
        <v>1538</v>
      </c>
      <c r="P515">
        <f t="shared" ref="P515:P578" si="25">F515*0.6</f>
        <v>1318.2</v>
      </c>
      <c r="Q515">
        <f t="shared" ref="Q515:Q578" si="26">(H515-P515)*K515</f>
        <v>-659.2</v>
      </c>
    </row>
    <row r="516" spans="1:17" x14ac:dyDescent="0.3">
      <c r="A516" t="s">
        <v>1078</v>
      </c>
      <c r="B516" t="s">
        <v>1079</v>
      </c>
      <c r="C516" t="s">
        <v>45</v>
      </c>
      <c r="D516" t="s">
        <v>33</v>
      </c>
      <c r="E516" t="s">
        <v>18</v>
      </c>
      <c r="F516">
        <v>1171</v>
      </c>
      <c r="G516">
        <v>30</v>
      </c>
      <c r="H516">
        <v>820</v>
      </c>
      <c r="I516">
        <v>4.4000000000000004</v>
      </c>
      <c r="J516">
        <v>305</v>
      </c>
      <c r="K516">
        <v>1</v>
      </c>
      <c r="L516">
        <v>820</v>
      </c>
      <c r="M516" s="1">
        <v>45680</v>
      </c>
      <c r="N516" t="s">
        <v>19</v>
      </c>
      <c r="O516">
        <f t="shared" si="24"/>
        <v>351</v>
      </c>
      <c r="P516">
        <f t="shared" si="25"/>
        <v>702.6</v>
      </c>
      <c r="Q516">
        <f t="shared" si="26"/>
        <v>117.39999999999998</v>
      </c>
    </row>
    <row r="517" spans="1:17" x14ac:dyDescent="0.3">
      <c r="A517" t="s">
        <v>1080</v>
      </c>
      <c r="B517" t="s">
        <v>1081</v>
      </c>
      <c r="C517" t="s">
        <v>16</v>
      </c>
      <c r="D517" t="s">
        <v>53</v>
      </c>
      <c r="E517" t="s">
        <v>34</v>
      </c>
      <c r="F517">
        <v>2146</v>
      </c>
      <c r="G517">
        <v>30</v>
      </c>
      <c r="H517">
        <v>1502</v>
      </c>
      <c r="I517">
        <v>4.7</v>
      </c>
      <c r="J517">
        <v>319</v>
      </c>
      <c r="K517">
        <v>1</v>
      </c>
      <c r="L517">
        <v>1502</v>
      </c>
      <c r="M517" s="1">
        <v>45715</v>
      </c>
      <c r="N517" t="s">
        <v>64</v>
      </c>
      <c r="O517">
        <f t="shared" si="24"/>
        <v>644</v>
      </c>
      <c r="P517">
        <f t="shared" si="25"/>
        <v>1287.5999999999999</v>
      </c>
      <c r="Q517">
        <f t="shared" si="26"/>
        <v>214.40000000000009</v>
      </c>
    </row>
    <row r="518" spans="1:17" x14ac:dyDescent="0.3">
      <c r="A518" t="s">
        <v>1082</v>
      </c>
      <c r="B518" t="s">
        <v>1083</v>
      </c>
      <c r="C518" t="s">
        <v>45</v>
      </c>
      <c r="D518" t="s">
        <v>109</v>
      </c>
      <c r="E518" t="s">
        <v>18</v>
      </c>
      <c r="F518">
        <v>2830</v>
      </c>
      <c r="G518">
        <v>30</v>
      </c>
      <c r="H518">
        <v>1981</v>
      </c>
      <c r="I518">
        <v>4.5</v>
      </c>
      <c r="J518">
        <v>219</v>
      </c>
      <c r="K518">
        <v>1</v>
      </c>
      <c r="L518">
        <v>1981</v>
      </c>
      <c r="M518" s="1">
        <v>45381</v>
      </c>
      <c r="N518" t="s">
        <v>168</v>
      </c>
      <c r="O518">
        <f t="shared" si="24"/>
        <v>849</v>
      </c>
      <c r="P518">
        <f t="shared" si="25"/>
        <v>1698</v>
      </c>
      <c r="Q518">
        <f t="shared" si="26"/>
        <v>283</v>
      </c>
    </row>
    <row r="519" spans="1:17" x14ac:dyDescent="0.3">
      <c r="A519" t="s">
        <v>1084</v>
      </c>
      <c r="B519" t="s">
        <v>1085</v>
      </c>
      <c r="C519" t="s">
        <v>45</v>
      </c>
      <c r="D519" t="s">
        <v>33</v>
      </c>
      <c r="E519" t="s">
        <v>34</v>
      </c>
      <c r="F519">
        <v>2942</v>
      </c>
      <c r="G519">
        <v>25</v>
      </c>
      <c r="H519">
        <v>2206</v>
      </c>
      <c r="I519">
        <v>4.4000000000000004</v>
      </c>
      <c r="J519">
        <v>209</v>
      </c>
      <c r="K519">
        <v>1</v>
      </c>
      <c r="L519">
        <v>2206</v>
      </c>
      <c r="M519" s="1">
        <v>45424</v>
      </c>
      <c r="N519" t="s">
        <v>150</v>
      </c>
      <c r="O519">
        <f t="shared" si="24"/>
        <v>736</v>
      </c>
      <c r="P519">
        <f t="shared" si="25"/>
        <v>1765.2</v>
      </c>
      <c r="Q519">
        <f t="shared" si="26"/>
        <v>440.79999999999995</v>
      </c>
    </row>
    <row r="520" spans="1:17" x14ac:dyDescent="0.3">
      <c r="A520" t="s">
        <v>1086</v>
      </c>
      <c r="B520" t="s">
        <v>1087</v>
      </c>
      <c r="C520" t="s">
        <v>27</v>
      </c>
      <c r="D520" t="s">
        <v>46</v>
      </c>
      <c r="E520" t="s">
        <v>34</v>
      </c>
      <c r="F520">
        <v>4661</v>
      </c>
      <c r="G520">
        <v>0</v>
      </c>
      <c r="H520">
        <v>4661</v>
      </c>
      <c r="I520">
        <v>4.8</v>
      </c>
      <c r="J520">
        <v>26</v>
      </c>
      <c r="K520">
        <v>1</v>
      </c>
      <c r="L520">
        <v>4661</v>
      </c>
      <c r="M520" s="1">
        <v>45412</v>
      </c>
      <c r="N520" t="s">
        <v>42</v>
      </c>
      <c r="O520">
        <f t="shared" si="24"/>
        <v>0</v>
      </c>
      <c r="P520">
        <f t="shared" si="25"/>
        <v>2796.6</v>
      </c>
      <c r="Q520">
        <f t="shared" si="26"/>
        <v>1864.4</v>
      </c>
    </row>
    <row r="521" spans="1:17" x14ac:dyDescent="0.3">
      <c r="A521" t="s">
        <v>1088</v>
      </c>
      <c r="B521" t="s">
        <v>1089</v>
      </c>
      <c r="C521" t="s">
        <v>22</v>
      </c>
      <c r="D521" t="s">
        <v>33</v>
      </c>
      <c r="E521" t="s">
        <v>34</v>
      </c>
      <c r="F521">
        <v>3702</v>
      </c>
      <c r="G521">
        <v>40</v>
      </c>
      <c r="H521">
        <v>2221</v>
      </c>
      <c r="I521">
        <v>4.4000000000000004</v>
      </c>
      <c r="J521">
        <v>332</v>
      </c>
      <c r="K521">
        <v>1</v>
      </c>
      <c r="L521">
        <v>2221</v>
      </c>
      <c r="M521" s="1">
        <v>45498</v>
      </c>
      <c r="N521" t="s">
        <v>38</v>
      </c>
      <c r="O521">
        <f t="shared" si="24"/>
        <v>1481</v>
      </c>
      <c r="P521">
        <f t="shared" si="25"/>
        <v>2221.1999999999998</v>
      </c>
      <c r="Q521">
        <f t="shared" si="26"/>
        <v>-0.1999999999998181</v>
      </c>
    </row>
    <row r="522" spans="1:17" x14ac:dyDescent="0.3">
      <c r="A522" t="s">
        <v>1090</v>
      </c>
      <c r="B522" t="s">
        <v>1091</v>
      </c>
      <c r="C522" t="s">
        <v>16</v>
      </c>
      <c r="D522" t="s">
        <v>28</v>
      </c>
      <c r="E522" t="s">
        <v>34</v>
      </c>
      <c r="F522">
        <v>8727</v>
      </c>
      <c r="G522">
        <v>0</v>
      </c>
      <c r="H522">
        <v>8727</v>
      </c>
      <c r="I522">
        <v>4</v>
      </c>
      <c r="J522">
        <v>104</v>
      </c>
      <c r="K522">
        <v>1</v>
      </c>
      <c r="L522">
        <v>8727</v>
      </c>
      <c r="M522" s="1">
        <v>45697</v>
      </c>
      <c r="N522" t="s">
        <v>54</v>
      </c>
      <c r="O522">
        <f t="shared" si="24"/>
        <v>0</v>
      </c>
      <c r="P522">
        <f t="shared" si="25"/>
        <v>5236.2</v>
      </c>
      <c r="Q522">
        <f t="shared" si="26"/>
        <v>3490.8</v>
      </c>
    </row>
    <row r="523" spans="1:17" x14ac:dyDescent="0.3">
      <c r="A523" t="s">
        <v>1092</v>
      </c>
      <c r="B523" t="s">
        <v>1093</v>
      </c>
      <c r="C523" t="s">
        <v>88</v>
      </c>
      <c r="D523" t="s">
        <v>33</v>
      </c>
      <c r="E523" t="s">
        <v>34</v>
      </c>
      <c r="F523">
        <v>4252</v>
      </c>
      <c r="G523">
        <v>20</v>
      </c>
      <c r="H523">
        <v>3402</v>
      </c>
      <c r="I523">
        <v>4.2</v>
      </c>
      <c r="J523">
        <v>234</v>
      </c>
      <c r="K523">
        <v>2</v>
      </c>
      <c r="L523">
        <v>6804</v>
      </c>
      <c r="M523" s="1">
        <v>45953</v>
      </c>
      <c r="N523" t="s">
        <v>58</v>
      </c>
      <c r="O523">
        <f t="shared" si="24"/>
        <v>850</v>
      </c>
      <c r="P523">
        <f t="shared" si="25"/>
        <v>2551.1999999999998</v>
      </c>
      <c r="Q523">
        <f t="shared" si="26"/>
        <v>1701.6000000000004</v>
      </c>
    </row>
    <row r="524" spans="1:17" x14ac:dyDescent="0.3">
      <c r="A524" t="s">
        <v>1094</v>
      </c>
      <c r="B524" t="s">
        <v>1095</v>
      </c>
      <c r="C524" t="s">
        <v>27</v>
      </c>
      <c r="D524" t="s">
        <v>33</v>
      </c>
      <c r="E524" t="s">
        <v>34</v>
      </c>
      <c r="F524">
        <v>3831</v>
      </c>
      <c r="G524">
        <v>10</v>
      </c>
      <c r="H524">
        <v>3448</v>
      </c>
      <c r="I524">
        <v>4.3</v>
      </c>
      <c r="J524">
        <v>300</v>
      </c>
      <c r="K524">
        <v>1</v>
      </c>
      <c r="L524">
        <v>3448</v>
      </c>
      <c r="M524" s="1">
        <v>45986</v>
      </c>
      <c r="N524" t="s">
        <v>49</v>
      </c>
      <c r="O524">
        <f t="shared" si="24"/>
        <v>383</v>
      </c>
      <c r="P524">
        <f t="shared" si="25"/>
        <v>2298.6</v>
      </c>
      <c r="Q524">
        <f t="shared" si="26"/>
        <v>1149.4000000000001</v>
      </c>
    </row>
    <row r="525" spans="1:17" x14ac:dyDescent="0.3">
      <c r="A525" t="s">
        <v>1096</v>
      </c>
      <c r="B525" t="s">
        <v>1097</v>
      </c>
      <c r="C525" t="s">
        <v>88</v>
      </c>
      <c r="D525" t="s">
        <v>33</v>
      </c>
      <c r="E525" t="s">
        <v>34</v>
      </c>
      <c r="F525">
        <v>1273</v>
      </c>
      <c r="G525">
        <v>60</v>
      </c>
      <c r="H525">
        <v>509</v>
      </c>
      <c r="I525">
        <v>3.9</v>
      </c>
      <c r="J525">
        <v>123</v>
      </c>
      <c r="K525">
        <v>2</v>
      </c>
      <c r="L525">
        <v>1018</v>
      </c>
      <c r="M525" s="1">
        <v>45639</v>
      </c>
      <c r="N525" t="s">
        <v>189</v>
      </c>
      <c r="O525">
        <f t="shared" si="24"/>
        <v>764</v>
      </c>
      <c r="P525">
        <f t="shared" si="25"/>
        <v>763.8</v>
      </c>
      <c r="Q525">
        <f t="shared" si="26"/>
        <v>-509.59999999999991</v>
      </c>
    </row>
    <row r="526" spans="1:17" x14ac:dyDescent="0.3">
      <c r="A526" t="s">
        <v>1098</v>
      </c>
      <c r="B526" t="s">
        <v>1099</v>
      </c>
      <c r="C526" t="s">
        <v>45</v>
      </c>
      <c r="D526" t="s">
        <v>41</v>
      </c>
      <c r="E526" t="s">
        <v>34</v>
      </c>
      <c r="F526">
        <v>868</v>
      </c>
      <c r="G526">
        <v>40</v>
      </c>
      <c r="H526">
        <v>521</v>
      </c>
      <c r="I526">
        <v>4.2</v>
      </c>
      <c r="J526">
        <v>197</v>
      </c>
      <c r="K526">
        <v>1</v>
      </c>
      <c r="L526">
        <v>521</v>
      </c>
      <c r="M526" s="1">
        <v>45614</v>
      </c>
      <c r="N526" t="s">
        <v>78</v>
      </c>
      <c r="O526">
        <f t="shared" si="24"/>
        <v>347</v>
      </c>
      <c r="P526">
        <f t="shared" si="25"/>
        <v>520.79999999999995</v>
      </c>
      <c r="Q526">
        <f t="shared" si="26"/>
        <v>0.20000000000004547</v>
      </c>
    </row>
    <row r="527" spans="1:17" x14ac:dyDescent="0.3">
      <c r="A527" t="s">
        <v>1100</v>
      </c>
      <c r="B527" t="s">
        <v>1101</v>
      </c>
      <c r="C527" t="s">
        <v>32</v>
      </c>
      <c r="D527" t="s">
        <v>53</v>
      </c>
      <c r="E527" t="s">
        <v>34</v>
      </c>
      <c r="F527">
        <v>3834</v>
      </c>
      <c r="G527">
        <v>20</v>
      </c>
      <c r="H527">
        <v>3067</v>
      </c>
      <c r="I527">
        <v>4.0999999999999996</v>
      </c>
      <c r="J527">
        <v>64</v>
      </c>
      <c r="K527">
        <v>1</v>
      </c>
      <c r="L527">
        <v>3067</v>
      </c>
      <c r="M527" s="1">
        <v>45601</v>
      </c>
      <c r="N527" t="s">
        <v>85</v>
      </c>
      <c r="O527">
        <f t="shared" si="24"/>
        <v>767</v>
      </c>
      <c r="P527">
        <f t="shared" si="25"/>
        <v>2300.4</v>
      </c>
      <c r="Q527">
        <f t="shared" si="26"/>
        <v>766.59999999999991</v>
      </c>
    </row>
    <row r="528" spans="1:17" x14ac:dyDescent="0.3">
      <c r="A528" t="s">
        <v>1102</v>
      </c>
      <c r="B528" t="s">
        <v>1103</v>
      </c>
      <c r="C528" t="s">
        <v>22</v>
      </c>
      <c r="D528" t="s">
        <v>17</v>
      </c>
      <c r="E528" t="s">
        <v>18</v>
      </c>
      <c r="F528">
        <v>5550</v>
      </c>
      <c r="G528">
        <v>25</v>
      </c>
      <c r="H528">
        <v>4162</v>
      </c>
      <c r="I528">
        <v>4.4000000000000004</v>
      </c>
      <c r="J528">
        <v>257</v>
      </c>
      <c r="K528">
        <v>3</v>
      </c>
      <c r="L528">
        <v>12486</v>
      </c>
      <c r="M528" s="1">
        <v>45449</v>
      </c>
      <c r="N528" t="s">
        <v>42</v>
      </c>
      <c r="O528">
        <f t="shared" si="24"/>
        <v>1388</v>
      </c>
      <c r="P528">
        <f t="shared" si="25"/>
        <v>3330</v>
      </c>
      <c r="Q528">
        <f t="shared" si="26"/>
        <v>2496</v>
      </c>
    </row>
    <row r="529" spans="1:17" x14ac:dyDescent="0.3">
      <c r="A529" t="s">
        <v>1104</v>
      </c>
      <c r="B529" t="s">
        <v>1105</v>
      </c>
      <c r="C529" t="s">
        <v>37</v>
      </c>
      <c r="D529" t="s">
        <v>28</v>
      </c>
      <c r="E529" t="s">
        <v>34</v>
      </c>
      <c r="F529">
        <v>2595</v>
      </c>
      <c r="G529">
        <v>30</v>
      </c>
      <c r="H529">
        <v>1816</v>
      </c>
      <c r="I529">
        <v>5</v>
      </c>
      <c r="J529">
        <v>22</v>
      </c>
      <c r="K529">
        <v>2</v>
      </c>
      <c r="L529">
        <v>3632</v>
      </c>
      <c r="M529" s="1">
        <v>45820</v>
      </c>
      <c r="N529" t="s">
        <v>58</v>
      </c>
      <c r="O529">
        <f t="shared" si="24"/>
        <v>779</v>
      </c>
      <c r="P529">
        <f t="shared" si="25"/>
        <v>1557</v>
      </c>
      <c r="Q529">
        <f t="shared" si="26"/>
        <v>518</v>
      </c>
    </row>
    <row r="530" spans="1:17" x14ac:dyDescent="0.3">
      <c r="A530" t="s">
        <v>1106</v>
      </c>
      <c r="B530" t="s">
        <v>1107</v>
      </c>
      <c r="C530" t="s">
        <v>27</v>
      </c>
      <c r="D530" t="s">
        <v>41</v>
      </c>
      <c r="E530" t="s">
        <v>18</v>
      </c>
      <c r="F530">
        <v>406</v>
      </c>
      <c r="G530">
        <v>20</v>
      </c>
      <c r="H530">
        <v>325</v>
      </c>
      <c r="I530">
        <v>4.2</v>
      </c>
      <c r="J530">
        <v>496</v>
      </c>
      <c r="K530">
        <v>1</v>
      </c>
      <c r="L530">
        <v>325</v>
      </c>
      <c r="M530" s="1">
        <v>45900</v>
      </c>
      <c r="N530" t="s">
        <v>19</v>
      </c>
      <c r="O530">
        <f t="shared" si="24"/>
        <v>81</v>
      </c>
      <c r="P530">
        <f t="shared" si="25"/>
        <v>243.6</v>
      </c>
      <c r="Q530">
        <f t="shared" si="26"/>
        <v>81.400000000000006</v>
      </c>
    </row>
    <row r="531" spans="1:17" x14ac:dyDescent="0.3">
      <c r="A531" t="s">
        <v>1108</v>
      </c>
      <c r="B531" t="s">
        <v>1109</v>
      </c>
      <c r="C531" t="s">
        <v>22</v>
      </c>
      <c r="D531" t="s">
        <v>23</v>
      </c>
      <c r="E531" t="s">
        <v>34</v>
      </c>
      <c r="F531">
        <v>1168</v>
      </c>
      <c r="G531">
        <v>25</v>
      </c>
      <c r="H531">
        <v>876</v>
      </c>
      <c r="I531">
        <v>4.9000000000000004</v>
      </c>
      <c r="J531">
        <v>81</v>
      </c>
      <c r="K531">
        <v>1</v>
      </c>
      <c r="L531">
        <v>876</v>
      </c>
      <c r="M531" s="1">
        <v>45506</v>
      </c>
      <c r="N531" t="s">
        <v>49</v>
      </c>
      <c r="O531">
        <f t="shared" si="24"/>
        <v>292</v>
      </c>
      <c r="P531">
        <f t="shared" si="25"/>
        <v>700.8</v>
      </c>
      <c r="Q531">
        <f t="shared" si="26"/>
        <v>175.20000000000005</v>
      </c>
    </row>
    <row r="532" spans="1:17" x14ac:dyDescent="0.3">
      <c r="A532" t="s">
        <v>1110</v>
      </c>
      <c r="B532" t="s">
        <v>1111</v>
      </c>
      <c r="C532" t="s">
        <v>16</v>
      </c>
      <c r="D532" t="s">
        <v>28</v>
      </c>
      <c r="E532" t="s">
        <v>34</v>
      </c>
      <c r="F532">
        <v>8784</v>
      </c>
      <c r="G532">
        <v>20</v>
      </c>
      <c r="H532">
        <v>7027</v>
      </c>
      <c r="I532">
        <v>4.4000000000000004</v>
      </c>
      <c r="J532">
        <v>23</v>
      </c>
      <c r="K532">
        <v>1</v>
      </c>
      <c r="L532">
        <v>7027</v>
      </c>
      <c r="M532" s="1">
        <v>45453</v>
      </c>
      <c r="N532" t="s">
        <v>141</v>
      </c>
      <c r="O532">
        <f t="shared" si="24"/>
        <v>1757</v>
      </c>
      <c r="P532">
        <f t="shared" si="25"/>
        <v>5270.4</v>
      </c>
      <c r="Q532">
        <f t="shared" si="26"/>
        <v>1756.6000000000004</v>
      </c>
    </row>
    <row r="533" spans="1:17" x14ac:dyDescent="0.3">
      <c r="A533" t="s">
        <v>1112</v>
      </c>
      <c r="B533" t="s">
        <v>1113</v>
      </c>
      <c r="C533" t="s">
        <v>45</v>
      </c>
      <c r="D533" t="s">
        <v>23</v>
      </c>
      <c r="E533" t="s">
        <v>34</v>
      </c>
      <c r="F533">
        <v>3659</v>
      </c>
      <c r="G533">
        <v>25</v>
      </c>
      <c r="H533">
        <v>2744</v>
      </c>
      <c r="I533">
        <v>4.2</v>
      </c>
      <c r="J533">
        <v>432</v>
      </c>
      <c r="K533">
        <v>1</v>
      </c>
      <c r="L533">
        <v>2744</v>
      </c>
      <c r="M533" s="1">
        <v>46013</v>
      </c>
      <c r="N533" t="s">
        <v>38</v>
      </c>
      <c r="O533">
        <f t="shared" si="24"/>
        <v>915</v>
      </c>
      <c r="P533">
        <f t="shared" si="25"/>
        <v>2195.4</v>
      </c>
      <c r="Q533">
        <f t="shared" si="26"/>
        <v>548.59999999999991</v>
      </c>
    </row>
    <row r="534" spans="1:17" x14ac:dyDescent="0.3">
      <c r="A534" t="s">
        <v>1114</v>
      </c>
      <c r="B534" t="s">
        <v>1115</v>
      </c>
      <c r="C534" t="s">
        <v>32</v>
      </c>
      <c r="D534" t="s">
        <v>28</v>
      </c>
      <c r="E534" t="s">
        <v>34</v>
      </c>
      <c r="F534">
        <v>5418</v>
      </c>
      <c r="G534">
        <v>20</v>
      </c>
      <c r="H534">
        <v>4334</v>
      </c>
      <c r="I534">
        <v>3.9</v>
      </c>
      <c r="J534">
        <v>61</v>
      </c>
      <c r="K534">
        <v>1</v>
      </c>
      <c r="L534">
        <v>4334</v>
      </c>
      <c r="M534" s="1">
        <v>45983</v>
      </c>
      <c r="N534" t="s">
        <v>78</v>
      </c>
      <c r="O534">
        <f t="shared" si="24"/>
        <v>1084</v>
      </c>
      <c r="P534">
        <f t="shared" si="25"/>
        <v>3250.7999999999997</v>
      </c>
      <c r="Q534">
        <f t="shared" si="26"/>
        <v>1083.2000000000003</v>
      </c>
    </row>
    <row r="535" spans="1:17" x14ac:dyDescent="0.3">
      <c r="A535" t="s">
        <v>1116</v>
      </c>
      <c r="B535" t="s">
        <v>1117</v>
      </c>
      <c r="C535" t="s">
        <v>22</v>
      </c>
      <c r="D535" t="s">
        <v>23</v>
      </c>
      <c r="E535" t="s">
        <v>34</v>
      </c>
      <c r="F535">
        <v>4800</v>
      </c>
      <c r="G535">
        <v>15</v>
      </c>
      <c r="H535">
        <v>4080</v>
      </c>
      <c r="I535">
        <v>4.2</v>
      </c>
      <c r="J535">
        <v>222</v>
      </c>
      <c r="K535">
        <v>3</v>
      </c>
      <c r="L535">
        <v>12240</v>
      </c>
      <c r="M535" s="1">
        <v>45936</v>
      </c>
      <c r="N535" t="s">
        <v>91</v>
      </c>
      <c r="O535">
        <f t="shared" si="24"/>
        <v>720</v>
      </c>
      <c r="P535">
        <f t="shared" si="25"/>
        <v>2880</v>
      </c>
      <c r="Q535">
        <f t="shared" si="26"/>
        <v>3600</v>
      </c>
    </row>
    <row r="536" spans="1:17" x14ac:dyDescent="0.3">
      <c r="A536" t="s">
        <v>1118</v>
      </c>
      <c r="B536" t="s">
        <v>1119</v>
      </c>
      <c r="C536" t="s">
        <v>57</v>
      </c>
      <c r="D536" t="s">
        <v>17</v>
      </c>
      <c r="E536" t="s">
        <v>18</v>
      </c>
      <c r="F536">
        <v>4804</v>
      </c>
      <c r="G536">
        <v>25</v>
      </c>
      <c r="H536">
        <v>3603</v>
      </c>
      <c r="I536">
        <v>4.2</v>
      </c>
      <c r="J536">
        <v>68</v>
      </c>
      <c r="K536">
        <v>2</v>
      </c>
      <c r="L536">
        <v>7206</v>
      </c>
      <c r="M536" s="1">
        <v>46007</v>
      </c>
      <c r="N536" t="s">
        <v>91</v>
      </c>
      <c r="O536">
        <f t="shared" si="24"/>
        <v>1201</v>
      </c>
      <c r="P536">
        <f t="shared" si="25"/>
        <v>2882.4</v>
      </c>
      <c r="Q536">
        <f t="shared" si="26"/>
        <v>1441.1999999999998</v>
      </c>
    </row>
    <row r="537" spans="1:17" x14ac:dyDescent="0.3">
      <c r="A537" t="s">
        <v>1120</v>
      </c>
      <c r="B537" t="s">
        <v>1121</v>
      </c>
      <c r="C537" t="s">
        <v>16</v>
      </c>
      <c r="D537" t="s">
        <v>53</v>
      </c>
      <c r="E537" t="s">
        <v>34</v>
      </c>
      <c r="F537">
        <v>3225</v>
      </c>
      <c r="G537">
        <v>50</v>
      </c>
      <c r="H537">
        <v>1612</v>
      </c>
      <c r="I537">
        <v>3.7</v>
      </c>
      <c r="J537">
        <v>154</v>
      </c>
      <c r="K537">
        <v>3</v>
      </c>
      <c r="L537">
        <v>4836</v>
      </c>
      <c r="M537" s="1">
        <v>45923</v>
      </c>
      <c r="N537" t="s">
        <v>141</v>
      </c>
      <c r="O537">
        <f t="shared" si="24"/>
        <v>1613</v>
      </c>
      <c r="P537">
        <f t="shared" si="25"/>
        <v>1935</v>
      </c>
      <c r="Q537">
        <f t="shared" si="26"/>
        <v>-969</v>
      </c>
    </row>
    <row r="538" spans="1:17" x14ac:dyDescent="0.3">
      <c r="A538" t="s">
        <v>1122</v>
      </c>
      <c r="B538" t="s">
        <v>1123</v>
      </c>
      <c r="C538" t="s">
        <v>116</v>
      </c>
      <c r="D538" t="s">
        <v>33</v>
      </c>
      <c r="E538" t="s">
        <v>34</v>
      </c>
      <c r="F538">
        <v>2646</v>
      </c>
      <c r="G538">
        <v>20</v>
      </c>
      <c r="H538">
        <v>2117</v>
      </c>
      <c r="I538">
        <v>3.8</v>
      </c>
      <c r="J538">
        <v>216</v>
      </c>
      <c r="K538">
        <v>1</v>
      </c>
      <c r="L538">
        <v>2117</v>
      </c>
      <c r="M538" s="1">
        <v>45651</v>
      </c>
      <c r="N538" t="s">
        <v>168</v>
      </c>
      <c r="O538">
        <f t="shared" si="24"/>
        <v>529</v>
      </c>
      <c r="P538">
        <f t="shared" si="25"/>
        <v>1587.6</v>
      </c>
      <c r="Q538">
        <f t="shared" si="26"/>
        <v>529.40000000000009</v>
      </c>
    </row>
    <row r="539" spans="1:17" x14ac:dyDescent="0.3">
      <c r="A539" t="s">
        <v>1124</v>
      </c>
      <c r="B539" t="s">
        <v>1125</v>
      </c>
      <c r="C539" t="s">
        <v>16</v>
      </c>
      <c r="D539" t="s">
        <v>33</v>
      </c>
      <c r="E539" t="s">
        <v>18</v>
      </c>
      <c r="F539">
        <v>3444</v>
      </c>
      <c r="G539">
        <v>10</v>
      </c>
      <c r="H539">
        <v>3100</v>
      </c>
      <c r="I539">
        <v>4.3</v>
      </c>
      <c r="J539">
        <v>48</v>
      </c>
      <c r="K539">
        <v>2</v>
      </c>
      <c r="L539">
        <v>6200</v>
      </c>
      <c r="M539" s="1">
        <v>45625</v>
      </c>
      <c r="N539" t="s">
        <v>24</v>
      </c>
      <c r="O539">
        <f t="shared" si="24"/>
        <v>344</v>
      </c>
      <c r="P539">
        <f t="shared" si="25"/>
        <v>2066.4</v>
      </c>
      <c r="Q539">
        <f t="shared" si="26"/>
        <v>2067.1999999999998</v>
      </c>
    </row>
    <row r="540" spans="1:17" x14ac:dyDescent="0.3">
      <c r="A540" t="s">
        <v>1126</v>
      </c>
      <c r="B540" t="s">
        <v>1127</v>
      </c>
      <c r="C540" t="s">
        <v>37</v>
      </c>
      <c r="D540" t="s">
        <v>53</v>
      </c>
      <c r="E540" t="s">
        <v>34</v>
      </c>
      <c r="F540">
        <v>6752</v>
      </c>
      <c r="G540">
        <v>20</v>
      </c>
      <c r="H540">
        <v>5402</v>
      </c>
      <c r="I540">
        <v>4.9000000000000004</v>
      </c>
      <c r="J540">
        <v>211</v>
      </c>
      <c r="K540">
        <v>1</v>
      </c>
      <c r="L540">
        <v>5402</v>
      </c>
      <c r="M540" s="1">
        <v>45454</v>
      </c>
      <c r="N540" t="s">
        <v>168</v>
      </c>
      <c r="O540">
        <f t="shared" si="24"/>
        <v>1350</v>
      </c>
      <c r="P540">
        <f t="shared" si="25"/>
        <v>4051.2</v>
      </c>
      <c r="Q540">
        <f t="shared" si="26"/>
        <v>1350.8000000000002</v>
      </c>
    </row>
    <row r="541" spans="1:17" x14ac:dyDescent="0.3">
      <c r="A541" t="s">
        <v>1128</v>
      </c>
      <c r="B541" t="s">
        <v>1129</v>
      </c>
      <c r="C541" t="s">
        <v>57</v>
      </c>
      <c r="D541" t="s">
        <v>17</v>
      </c>
      <c r="E541" t="s">
        <v>34</v>
      </c>
      <c r="F541">
        <v>4556</v>
      </c>
      <c r="G541">
        <v>25</v>
      </c>
      <c r="H541">
        <v>3417</v>
      </c>
      <c r="I541">
        <v>4.0999999999999996</v>
      </c>
      <c r="J541">
        <v>109</v>
      </c>
      <c r="K541">
        <v>1</v>
      </c>
      <c r="L541">
        <v>3417</v>
      </c>
      <c r="M541" s="1">
        <v>45533</v>
      </c>
      <c r="N541" t="s">
        <v>85</v>
      </c>
      <c r="O541">
        <f t="shared" si="24"/>
        <v>1139</v>
      </c>
      <c r="P541">
        <f t="shared" si="25"/>
        <v>2733.6</v>
      </c>
      <c r="Q541">
        <f t="shared" si="26"/>
        <v>683.40000000000009</v>
      </c>
    </row>
    <row r="542" spans="1:17" x14ac:dyDescent="0.3">
      <c r="A542" t="s">
        <v>1130</v>
      </c>
      <c r="B542" t="s">
        <v>1131</v>
      </c>
      <c r="C542" t="s">
        <v>32</v>
      </c>
      <c r="D542" t="s">
        <v>53</v>
      </c>
      <c r="E542" t="s">
        <v>34</v>
      </c>
      <c r="F542">
        <v>5337</v>
      </c>
      <c r="G542">
        <v>10</v>
      </c>
      <c r="H542">
        <v>4803</v>
      </c>
      <c r="I542">
        <v>3.4</v>
      </c>
      <c r="J542">
        <v>54</v>
      </c>
      <c r="K542">
        <v>1</v>
      </c>
      <c r="L542">
        <v>4803</v>
      </c>
      <c r="M542" s="1">
        <v>45707</v>
      </c>
      <c r="N542" t="s">
        <v>19</v>
      </c>
      <c r="O542">
        <f t="shared" si="24"/>
        <v>534</v>
      </c>
      <c r="P542">
        <f t="shared" si="25"/>
        <v>3202.2</v>
      </c>
      <c r="Q542">
        <f t="shared" si="26"/>
        <v>1600.8000000000002</v>
      </c>
    </row>
    <row r="543" spans="1:17" x14ac:dyDescent="0.3">
      <c r="A543" t="s">
        <v>1132</v>
      </c>
      <c r="B543" t="s">
        <v>1133</v>
      </c>
      <c r="C543" t="s">
        <v>57</v>
      </c>
      <c r="D543" t="s">
        <v>53</v>
      </c>
      <c r="E543" t="s">
        <v>74</v>
      </c>
      <c r="F543">
        <v>6198</v>
      </c>
      <c r="G543">
        <v>10</v>
      </c>
      <c r="H543">
        <v>5578</v>
      </c>
      <c r="I543">
        <v>3</v>
      </c>
      <c r="J543">
        <v>250</v>
      </c>
      <c r="K543">
        <v>2</v>
      </c>
      <c r="L543">
        <v>11156</v>
      </c>
      <c r="M543" s="1">
        <v>45886</v>
      </c>
      <c r="N543" t="s">
        <v>61</v>
      </c>
      <c r="O543">
        <f t="shared" si="24"/>
        <v>620</v>
      </c>
      <c r="P543">
        <f t="shared" si="25"/>
        <v>3718.7999999999997</v>
      </c>
      <c r="Q543">
        <f t="shared" si="26"/>
        <v>3718.4000000000005</v>
      </c>
    </row>
    <row r="544" spans="1:17" x14ac:dyDescent="0.3">
      <c r="A544" t="s">
        <v>1134</v>
      </c>
      <c r="B544" t="s">
        <v>1135</v>
      </c>
      <c r="C544" t="s">
        <v>27</v>
      </c>
      <c r="D544" t="s">
        <v>28</v>
      </c>
      <c r="E544" t="s">
        <v>34</v>
      </c>
      <c r="F544">
        <v>2592</v>
      </c>
      <c r="G544">
        <v>15</v>
      </c>
      <c r="H544">
        <v>2203</v>
      </c>
      <c r="I544">
        <v>3.6</v>
      </c>
      <c r="J544">
        <v>32</v>
      </c>
      <c r="K544">
        <v>1</v>
      </c>
      <c r="L544">
        <v>2203</v>
      </c>
      <c r="M544" s="1">
        <v>45987</v>
      </c>
      <c r="N544" t="s">
        <v>38</v>
      </c>
      <c r="O544">
        <f t="shared" si="24"/>
        <v>389</v>
      </c>
      <c r="P544">
        <f t="shared" si="25"/>
        <v>1555.2</v>
      </c>
      <c r="Q544">
        <f t="shared" si="26"/>
        <v>647.79999999999995</v>
      </c>
    </row>
    <row r="545" spans="1:17" x14ac:dyDescent="0.3">
      <c r="A545" t="s">
        <v>1136</v>
      </c>
      <c r="B545" t="s">
        <v>1137</v>
      </c>
      <c r="C545" t="s">
        <v>32</v>
      </c>
      <c r="D545" t="s">
        <v>109</v>
      </c>
      <c r="E545" t="s">
        <v>161</v>
      </c>
      <c r="F545">
        <v>2580</v>
      </c>
      <c r="G545">
        <v>20</v>
      </c>
      <c r="H545">
        <v>2064</v>
      </c>
      <c r="I545">
        <v>4.5</v>
      </c>
      <c r="J545">
        <v>179</v>
      </c>
      <c r="K545">
        <v>3</v>
      </c>
      <c r="L545">
        <v>6192</v>
      </c>
      <c r="M545" s="1">
        <v>45355</v>
      </c>
      <c r="N545" t="s">
        <v>102</v>
      </c>
      <c r="O545">
        <f t="shared" si="24"/>
        <v>516</v>
      </c>
      <c r="P545">
        <f t="shared" si="25"/>
        <v>1548</v>
      </c>
      <c r="Q545">
        <f t="shared" si="26"/>
        <v>1548</v>
      </c>
    </row>
    <row r="546" spans="1:17" x14ac:dyDescent="0.3">
      <c r="A546" t="s">
        <v>1138</v>
      </c>
      <c r="B546" t="s">
        <v>1139</v>
      </c>
      <c r="C546" t="s">
        <v>22</v>
      </c>
      <c r="D546" t="s">
        <v>33</v>
      </c>
      <c r="E546" t="s">
        <v>18</v>
      </c>
      <c r="F546">
        <v>5180</v>
      </c>
      <c r="G546">
        <v>15</v>
      </c>
      <c r="H546">
        <v>4403</v>
      </c>
      <c r="I546">
        <v>3.5</v>
      </c>
      <c r="J546">
        <v>452</v>
      </c>
      <c r="K546">
        <v>1</v>
      </c>
      <c r="L546">
        <v>4403</v>
      </c>
      <c r="M546" s="1">
        <v>46011</v>
      </c>
      <c r="N546" t="s">
        <v>54</v>
      </c>
      <c r="O546">
        <f t="shared" si="24"/>
        <v>777</v>
      </c>
      <c r="P546">
        <f t="shared" si="25"/>
        <v>3108</v>
      </c>
      <c r="Q546">
        <f t="shared" si="26"/>
        <v>1295</v>
      </c>
    </row>
    <row r="547" spans="1:17" x14ac:dyDescent="0.3">
      <c r="A547" t="s">
        <v>1140</v>
      </c>
      <c r="B547" t="s">
        <v>1141</v>
      </c>
      <c r="C547" t="s">
        <v>52</v>
      </c>
      <c r="D547" t="s">
        <v>41</v>
      </c>
      <c r="E547" t="s">
        <v>34</v>
      </c>
      <c r="F547">
        <v>2172</v>
      </c>
      <c r="G547">
        <v>25</v>
      </c>
      <c r="H547">
        <v>1629</v>
      </c>
      <c r="I547">
        <v>4.5</v>
      </c>
      <c r="J547">
        <v>66</v>
      </c>
      <c r="K547">
        <v>1</v>
      </c>
      <c r="L547">
        <v>1629</v>
      </c>
      <c r="M547" s="1">
        <v>45434</v>
      </c>
      <c r="N547" t="s">
        <v>42</v>
      </c>
      <c r="O547">
        <f t="shared" si="24"/>
        <v>543</v>
      </c>
      <c r="P547">
        <f t="shared" si="25"/>
        <v>1303.2</v>
      </c>
      <c r="Q547">
        <f t="shared" si="26"/>
        <v>325.79999999999995</v>
      </c>
    </row>
    <row r="548" spans="1:17" x14ac:dyDescent="0.3">
      <c r="A548" t="s">
        <v>1142</v>
      </c>
      <c r="B548" t="s">
        <v>1143</v>
      </c>
      <c r="C548" t="s">
        <v>52</v>
      </c>
      <c r="D548" t="s">
        <v>46</v>
      </c>
      <c r="E548" t="s">
        <v>161</v>
      </c>
      <c r="F548">
        <v>3546</v>
      </c>
      <c r="G548">
        <v>10</v>
      </c>
      <c r="H548">
        <v>3191</v>
      </c>
      <c r="I548">
        <v>4.4000000000000004</v>
      </c>
      <c r="J548">
        <v>85</v>
      </c>
      <c r="K548">
        <v>1</v>
      </c>
      <c r="L548">
        <v>3191</v>
      </c>
      <c r="M548" s="1">
        <v>45439</v>
      </c>
      <c r="N548" t="s">
        <v>168</v>
      </c>
      <c r="O548">
        <f t="shared" si="24"/>
        <v>355</v>
      </c>
      <c r="P548">
        <f t="shared" si="25"/>
        <v>2127.6</v>
      </c>
      <c r="Q548">
        <f t="shared" si="26"/>
        <v>1063.4000000000001</v>
      </c>
    </row>
    <row r="549" spans="1:17" x14ac:dyDescent="0.3">
      <c r="A549" t="s">
        <v>1144</v>
      </c>
      <c r="B549" t="s">
        <v>1145</v>
      </c>
      <c r="C549" t="s">
        <v>32</v>
      </c>
      <c r="D549" t="s">
        <v>46</v>
      </c>
      <c r="E549" t="s">
        <v>74</v>
      </c>
      <c r="F549">
        <v>8961</v>
      </c>
      <c r="G549">
        <v>40</v>
      </c>
      <c r="H549">
        <v>5377</v>
      </c>
      <c r="I549">
        <v>4.0999999999999996</v>
      </c>
      <c r="J549">
        <v>196</v>
      </c>
      <c r="K549">
        <v>1</v>
      </c>
      <c r="L549">
        <v>5377</v>
      </c>
      <c r="M549" s="1">
        <v>45727</v>
      </c>
      <c r="N549" t="s">
        <v>150</v>
      </c>
      <c r="O549">
        <f t="shared" si="24"/>
        <v>3584</v>
      </c>
      <c r="P549">
        <f t="shared" si="25"/>
        <v>5376.5999999999995</v>
      </c>
      <c r="Q549">
        <f t="shared" si="26"/>
        <v>0.4000000000005457</v>
      </c>
    </row>
    <row r="550" spans="1:17" x14ac:dyDescent="0.3">
      <c r="A550" t="s">
        <v>1146</v>
      </c>
      <c r="B550" t="s">
        <v>1147</v>
      </c>
      <c r="C550" t="s">
        <v>37</v>
      </c>
      <c r="D550" t="s">
        <v>41</v>
      </c>
      <c r="E550" t="s">
        <v>74</v>
      </c>
      <c r="F550">
        <v>2679</v>
      </c>
      <c r="G550">
        <v>20</v>
      </c>
      <c r="H550">
        <v>2143</v>
      </c>
      <c r="I550">
        <v>3.3</v>
      </c>
      <c r="J550">
        <v>634</v>
      </c>
      <c r="K550">
        <v>1</v>
      </c>
      <c r="L550">
        <v>2143</v>
      </c>
      <c r="M550" s="1">
        <v>45911</v>
      </c>
      <c r="N550" t="s">
        <v>61</v>
      </c>
      <c r="O550">
        <f t="shared" si="24"/>
        <v>536</v>
      </c>
      <c r="P550">
        <f t="shared" si="25"/>
        <v>1607.3999999999999</v>
      </c>
      <c r="Q550">
        <f t="shared" si="26"/>
        <v>535.60000000000014</v>
      </c>
    </row>
    <row r="551" spans="1:17" x14ac:dyDescent="0.3">
      <c r="A551" t="s">
        <v>1148</v>
      </c>
      <c r="B551" t="s">
        <v>1149</v>
      </c>
      <c r="C551" t="s">
        <v>37</v>
      </c>
      <c r="D551" t="s">
        <v>28</v>
      </c>
      <c r="E551" t="s">
        <v>34</v>
      </c>
      <c r="F551">
        <v>10296</v>
      </c>
      <c r="G551">
        <v>25</v>
      </c>
      <c r="H551">
        <v>7722</v>
      </c>
      <c r="I551">
        <v>3.8</v>
      </c>
      <c r="J551">
        <v>101</v>
      </c>
      <c r="K551">
        <v>1</v>
      </c>
      <c r="L551">
        <v>7722</v>
      </c>
      <c r="M551" s="1">
        <v>45330</v>
      </c>
      <c r="N551" t="s">
        <v>54</v>
      </c>
      <c r="O551">
        <f t="shared" si="24"/>
        <v>2574</v>
      </c>
      <c r="P551">
        <f t="shared" si="25"/>
        <v>6177.5999999999995</v>
      </c>
      <c r="Q551">
        <f t="shared" si="26"/>
        <v>1544.4000000000005</v>
      </c>
    </row>
    <row r="552" spans="1:17" x14ac:dyDescent="0.3">
      <c r="A552" t="s">
        <v>1150</v>
      </c>
      <c r="B552" t="s">
        <v>1151</v>
      </c>
      <c r="C552" t="s">
        <v>32</v>
      </c>
      <c r="D552" t="s">
        <v>53</v>
      </c>
      <c r="E552" t="s">
        <v>74</v>
      </c>
      <c r="F552">
        <v>1445</v>
      </c>
      <c r="G552">
        <v>10</v>
      </c>
      <c r="H552">
        <v>1300</v>
      </c>
      <c r="I552">
        <v>4</v>
      </c>
      <c r="J552">
        <v>81</v>
      </c>
      <c r="K552">
        <v>1</v>
      </c>
      <c r="L552">
        <v>1300</v>
      </c>
      <c r="M552" s="1">
        <v>45578</v>
      </c>
      <c r="N552" t="s">
        <v>91</v>
      </c>
      <c r="O552">
        <f t="shared" si="24"/>
        <v>145</v>
      </c>
      <c r="P552">
        <f t="shared" si="25"/>
        <v>867</v>
      </c>
      <c r="Q552">
        <f t="shared" si="26"/>
        <v>433</v>
      </c>
    </row>
    <row r="553" spans="1:17" x14ac:dyDescent="0.3">
      <c r="A553" t="s">
        <v>1152</v>
      </c>
      <c r="B553" t="s">
        <v>1153</v>
      </c>
      <c r="C553" t="s">
        <v>37</v>
      </c>
      <c r="D553" t="s">
        <v>23</v>
      </c>
      <c r="E553" t="s">
        <v>18</v>
      </c>
      <c r="F553">
        <v>5592</v>
      </c>
      <c r="G553">
        <v>25</v>
      </c>
      <c r="H553">
        <v>4194</v>
      </c>
      <c r="I553">
        <v>4.3</v>
      </c>
      <c r="J553">
        <v>46</v>
      </c>
      <c r="K553">
        <v>4</v>
      </c>
      <c r="L553">
        <v>16776</v>
      </c>
      <c r="M553" s="1">
        <v>45371</v>
      </c>
      <c r="N553" t="s">
        <v>24</v>
      </c>
      <c r="O553">
        <f t="shared" si="24"/>
        <v>1398</v>
      </c>
      <c r="P553">
        <f t="shared" si="25"/>
        <v>3355.2</v>
      </c>
      <c r="Q553">
        <f t="shared" si="26"/>
        <v>3355.2000000000007</v>
      </c>
    </row>
    <row r="554" spans="1:17" x14ac:dyDescent="0.3">
      <c r="A554" t="s">
        <v>1154</v>
      </c>
      <c r="B554" t="s">
        <v>1155</v>
      </c>
      <c r="C554" t="s">
        <v>57</v>
      </c>
      <c r="D554" t="s">
        <v>109</v>
      </c>
      <c r="E554" t="s">
        <v>34</v>
      </c>
      <c r="F554">
        <v>2349</v>
      </c>
      <c r="G554">
        <v>25</v>
      </c>
      <c r="H554">
        <v>1762</v>
      </c>
      <c r="I554">
        <v>3.5</v>
      </c>
      <c r="J554">
        <v>329</v>
      </c>
      <c r="K554">
        <v>1</v>
      </c>
      <c r="L554">
        <v>1762</v>
      </c>
      <c r="M554" s="1">
        <v>45631</v>
      </c>
      <c r="N554" t="s">
        <v>71</v>
      </c>
      <c r="O554">
        <f t="shared" si="24"/>
        <v>587</v>
      </c>
      <c r="P554">
        <f t="shared" si="25"/>
        <v>1409.3999999999999</v>
      </c>
      <c r="Q554">
        <f t="shared" si="26"/>
        <v>352.60000000000014</v>
      </c>
    </row>
    <row r="555" spans="1:17" x14ac:dyDescent="0.3">
      <c r="A555" t="s">
        <v>1156</v>
      </c>
      <c r="B555" t="s">
        <v>1157</v>
      </c>
      <c r="C555" t="s">
        <v>16</v>
      </c>
      <c r="D555" t="s">
        <v>46</v>
      </c>
      <c r="E555" t="s">
        <v>18</v>
      </c>
      <c r="F555">
        <v>7765</v>
      </c>
      <c r="G555">
        <v>30</v>
      </c>
      <c r="H555">
        <v>5436</v>
      </c>
      <c r="I555">
        <v>4.8</v>
      </c>
      <c r="J555">
        <v>132</v>
      </c>
      <c r="K555">
        <v>1</v>
      </c>
      <c r="L555">
        <v>5436</v>
      </c>
      <c r="M555" s="1">
        <v>45936</v>
      </c>
      <c r="N555" t="s">
        <v>168</v>
      </c>
      <c r="O555">
        <f t="shared" si="24"/>
        <v>2329</v>
      </c>
      <c r="P555">
        <f t="shared" si="25"/>
        <v>4659</v>
      </c>
      <c r="Q555">
        <f t="shared" si="26"/>
        <v>777</v>
      </c>
    </row>
    <row r="556" spans="1:17" x14ac:dyDescent="0.3">
      <c r="A556" t="s">
        <v>1158</v>
      </c>
      <c r="B556" t="s">
        <v>1159</v>
      </c>
      <c r="C556" t="s">
        <v>16</v>
      </c>
      <c r="D556" t="s">
        <v>109</v>
      </c>
      <c r="E556" t="s">
        <v>34</v>
      </c>
      <c r="F556">
        <v>2970</v>
      </c>
      <c r="G556">
        <v>10</v>
      </c>
      <c r="H556">
        <v>2673</v>
      </c>
      <c r="I556">
        <v>4.3</v>
      </c>
      <c r="J556">
        <v>253</v>
      </c>
      <c r="K556">
        <v>1</v>
      </c>
      <c r="L556">
        <v>2673</v>
      </c>
      <c r="M556" s="1">
        <v>45576</v>
      </c>
      <c r="N556" t="s">
        <v>141</v>
      </c>
      <c r="O556">
        <f t="shared" si="24"/>
        <v>297</v>
      </c>
      <c r="P556">
        <f t="shared" si="25"/>
        <v>1782</v>
      </c>
      <c r="Q556">
        <f t="shared" si="26"/>
        <v>891</v>
      </c>
    </row>
    <row r="557" spans="1:17" x14ac:dyDescent="0.3">
      <c r="A557" t="s">
        <v>1160</v>
      </c>
      <c r="B557" t="s">
        <v>1161</v>
      </c>
      <c r="C557" t="s">
        <v>16</v>
      </c>
      <c r="D557" t="s">
        <v>28</v>
      </c>
      <c r="E557" t="s">
        <v>34</v>
      </c>
      <c r="F557">
        <v>8475</v>
      </c>
      <c r="G557">
        <v>10</v>
      </c>
      <c r="H557">
        <v>7628</v>
      </c>
      <c r="I557">
        <v>4.3</v>
      </c>
      <c r="J557">
        <v>290</v>
      </c>
      <c r="K557">
        <v>3</v>
      </c>
      <c r="L557">
        <v>22884</v>
      </c>
      <c r="M557" s="1">
        <v>45446</v>
      </c>
      <c r="N557" t="s">
        <v>91</v>
      </c>
      <c r="O557">
        <f t="shared" si="24"/>
        <v>847</v>
      </c>
      <c r="P557">
        <f t="shared" si="25"/>
        <v>5085</v>
      </c>
      <c r="Q557">
        <f t="shared" si="26"/>
        <v>7629</v>
      </c>
    </row>
    <row r="558" spans="1:17" x14ac:dyDescent="0.3">
      <c r="A558" t="s">
        <v>1162</v>
      </c>
      <c r="B558" t="s">
        <v>1163</v>
      </c>
      <c r="C558" t="s">
        <v>16</v>
      </c>
      <c r="D558" t="s">
        <v>17</v>
      </c>
      <c r="E558" t="s">
        <v>34</v>
      </c>
      <c r="F558">
        <v>2965</v>
      </c>
      <c r="G558">
        <v>30</v>
      </c>
      <c r="H558">
        <v>2076</v>
      </c>
      <c r="I558">
        <v>4.4000000000000004</v>
      </c>
      <c r="J558">
        <v>23</v>
      </c>
      <c r="K558">
        <v>1</v>
      </c>
      <c r="L558">
        <v>2076</v>
      </c>
      <c r="M558" s="1">
        <v>45378</v>
      </c>
      <c r="N558" t="s">
        <v>58</v>
      </c>
      <c r="O558">
        <f t="shared" si="24"/>
        <v>889</v>
      </c>
      <c r="P558">
        <f t="shared" si="25"/>
        <v>1779</v>
      </c>
      <c r="Q558">
        <f t="shared" si="26"/>
        <v>297</v>
      </c>
    </row>
    <row r="559" spans="1:17" x14ac:dyDescent="0.3">
      <c r="A559" t="s">
        <v>1164</v>
      </c>
      <c r="B559" t="s">
        <v>1165</v>
      </c>
      <c r="C559" t="s">
        <v>52</v>
      </c>
      <c r="D559" t="s">
        <v>41</v>
      </c>
      <c r="E559" t="s">
        <v>34</v>
      </c>
      <c r="F559">
        <v>2192</v>
      </c>
      <c r="G559">
        <v>30</v>
      </c>
      <c r="H559">
        <v>1534</v>
      </c>
      <c r="I559">
        <v>4.8</v>
      </c>
      <c r="J559">
        <v>14</v>
      </c>
      <c r="K559">
        <v>1</v>
      </c>
      <c r="L559">
        <v>1534</v>
      </c>
      <c r="M559" s="1">
        <v>45645</v>
      </c>
      <c r="N559" t="s">
        <v>78</v>
      </c>
      <c r="O559">
        <f t="shared" si="24"/>
        <v>658</v>
      </c>
      <c r="P559">
        <f t="shared" si="25"/>
        <v>1315.2</v>
      </c>
      <c r="Q559">
        <f t="shared" si="26"/>
        <v>218.79999999999995</v>
      </c>
    </row>
    <row r="560" spans="1:17" x14ac:dyDescent="0.3">
      <c r="A560" t="s">
        <v>1166</v>
      </c>
      <c r="B560" t="s">
        <v>1167</v>
      </c>
      <c r="C560" t="s">
        <v>22</v>
      </c>
      <c r="D560" t="s">
        <v>46</v>
      </c>
      <c r="E560" t="s">
        <v>74</v>
      </c>
      <c r="F560">
        <v>9627</v>
      </c>
      <c r="G560">
        <v>20</v>
      </c>
      <c r="H560">
        <v>7702</v>
      </c>
      <c r="I560">
        <v>4.2</v>
      </c>
      <c r="J560">
        <v>268</v>
      </c>
      <c r="K560">
        <v>2</v>
      </c>
      <c r="L560">
        <v>15404</v>
      </c>
      <c r="M560" s="1">
        <v>45837</v>
      </c>
      <c r="N560" t="s">
        <v>75</v>
      </c>
      <c r="O560">
        <f t="shared" si="24"/>
        <v>1925</v>
      </c>
      <c r="P560">
        <f t="shared" si="25"/>
        <v>5776.2</v>
      </c>
      <c r="Q560">
        <f t="shared" si="26"/>
        <v>3851.6000000000004</v>
      </c>
    </row>
    <row r="561" spans="1:17" x14ac:dyDescent="0.3">
      <c r="A561" t="s">
        <v>1168</v>
      </c>
      <c r="B561" t="s">
        <v>1169</v>
      </c>
      <c r="C561" t="s">
        <v>27</v>
      </c>
      <c r="D561" t="s">
        <v>28</v>
      </c>
      <c r="E561" t="s">
        <v>34</v>
      </c>
      <c r="F561">
        <v>1087</v>
      </c>
      <c r="G561">
        <v>15</v>
      </c>
      <c r="H561">
        <v>924</v>
      </c>
      <c r="I561">
        <v>4.5</v>
      </c>
      <c r="J561">
        <v>126</v>
      </c>
      <c r="K561">
        <v>1</v>
      </c>
      <c r="L561">
        <v>924</v>
      </c>
      <c r="M561" s="1">
        <v>45615</v>
      </c>
      <c r="N561" t="s">
        <v>64</v>
      </c>
      <c r="O561">
        <f t="shared" si="24"/>
        <v>163</v>
      </c>
      <c r="P561">
        <f t="shared" si="25"/>
        <v>652.19999999999993</v>
      </c>
      <c r="Q561">
        <f t="shared" si="26"/>
        <v>271.80000000000007</v>
      </c>
    </row>
    <row r="562" spans="1:17" x14ac:dyDescent="0.3">
      <c r="A562" t="s">
        <v>1170</v>
      </c>
      <c r="B562" t="s">
        <v>1171</v>
      </c>
      <c r="C562" t="s">
        <v>37</v>
      </c>
      <c r="D562" t="s">
        <v>33</v>
      </c>
      <c r="E562" t="s">
        <v>34</v>
      </c>
      <c r="F562">
        <v>3948</v>
      </c>
      <c r="G562">
        <v>50</v>
      </c>
      <c r="H562">
        <v>1974</v>
      </c>
      <c r="I562">
        <v>3.8</v>
      </c>
      <c r="J562">
        <v>50</v>
      </c>
      <c r="K562">
        <v>1</v>
      </c>
      <c r="L562">
        <v>1974</v>
      </c>
      <c r="M562" s="1">
        <v>45565</v>
      </c>
      <c r="N562" t="s">
        <v>29</v>
      </c>
      <c r="O562">
        <f t="shared" si="24"/>
        <v>1974</v>
      </c>
      <c r="P562">
        <f t="shared" si="25"/>
        <v>2368.7999999999997</v>
      </c>
      <c r="Q562">
        <f t="shared" si="26"/>
        <v>-394.79999999999973</v>
      </c>
    </row>
    <row r="563" spans="1:17" x14ac:dyDescent="0.3">
      <c r="A563" t="s">
        <v>1172</v>
      </c>
      <c r="B563" t="s">
        <v>1173</v>
      </c>
      <c r="C563" t="s">
        <v>27</v>
      </c>
      <c r="D563" t="s">
        <v>17</v>
      </c>
      <c r="E563" t="s">
        <v>34</v>
      </c>
      <c r="F563">
        <v>2463</v>
      </c>
      <c r="G563">
        <v>20</v>
      </c>
      <c r="H563">
        <v>1970</v>
      </c>
      <c r="I563">
        <v>5</v>
      </c>
      <c r="J563">
        <v>101</v>
      </c>
      <c r="K563">
        <v>1</v>
      </c>
      <c r="L563">
        <v>1970</v>
      </c>
      <c r="M563" s="1">
        <v>45361</v>
      </c>
      <c r="N563" t="s">
        <v>61</v>
      </c>
      <c r="O563">
        <f t="shared" si="24"/>
        <v>493</v>
      </c>
      <c r="P563">
        <f t="shared" si="25"/>
        <v>1477.8</v>
      </c>
      <c r="Q563">
        <f t="shared" si="26"/>
        <v>492.20000000000005</v>
      </c>
    </row>
    <row r="564" spans="1:17" x14ac:dyDescent="0.3">
      <c r="A564" t="s">
        <v>1174</v>
      </c>
      <c r="B564" t="s">
        <v>1175</v>
      </c>
      <c r="C564" t="s">
        <v>37</v>
      </c>
      <c r="D564" t="s">
        <v>23</v>
      </c>
      <c r="E564" t="s">
        <v>34</v>
      </c>
      <c r="F564">
        <v>4402</v>
      </c>
      <c r="G564">
        <v>15</v>
      </c>
      <c r="H564">
        <v>3742</v>
      </c>
      <c r="I564">
        <v>4.2</v>
      </c>
      <c r="J564">
        <v>64</v>
      </c>
      <c r="K564">
        <v>1</v>
      </c>
      <c r="L564">
        <v>3742</v>
      </c>
      <c r="M564" s="1">
        <v>45326</v>
      </c>
      <c r="N564" t="s">
        <v>61</v>
      </c>
      <c r="O564">
        <f t="shared" si="24"/>
        <v>660</v>
      </c>
      <c r="P564">
        <f t="shared" si="25"/>
        <v>2641.2</v>
      </c>
      <c r="Q564">
        <f t="shared" si="26"/>
        <v>1100.8000000000002</v>
      </c>
    </row>
    <row r="565" spans="1:17" x14ac:dyDescent="0.3">
      <c r="A565" t="s">
        <v>1176</v>
      </c>
      <c r="B565" t="s">
        <v>1177</v>
      </c>
      <c r="C565" t="s">
        <v>45</v>
      </c>
      <c r="D565" t="s">
        <v>17</v>
      </c>
      <c r="E565" t="s">
        <v>18</v>
      </c>
      <c r="F565">
        <v>1972</v>
      </c>
      <c r="G565">
        <v>10</v>
      </c>
      <c r="H565">
        <v>1775</v>
      </c>
      <c r="I565">
        <v>3.8</v>
      </c>
      <c r="J565">
        <v>277</v>
      </c>
      <c r="K565">
        <v>1</v>
      </c>
      <c r="L565">
        <v>1775</v>
      </c>
      <c r="M565" s="1">
        <v>45964</v>
      </c>
      <c r="N565" t="s">
        <v>54</v>
      </c>
      <c r="O565">
        <f t="shared" si="24"/>
        <v>197</v>
      </c>
      <c r="P565">
        <f t="shared" si="25"/>
        <v>1183.2</v>
      </c>
      <c r="Q565">
        <f t="shared" si="26"/>
        <v>591.79999999999995</v>
      </c>
    </row>
    <row r="566" spans="1:17" x14ac:dyDescent="0.3">
      <c r="A566" t="s">
        <v>1178</v>
      </c>
      <c r="B566" t="s">
        <v>1179</v>
      </c>
      <c r="C566" t="s">
        <v>116</v>
      </c>
      <c r="D566" t="s">
        <v>28</v>
      </c>
      <c r="E566" t="s">
        <v>34</v>
      </c>
      <c r="F566">
        <v>4815</v>
      </c>
      <c r="G566">
        <v>30</v>
      </c>
      <c r="H566">
        <v>3370</v>
      </c>
      <c r="I566">
        <v>3.9</v>
      </c>
      <c r="J566">
        <v>5</v>
      </c>
      <c r="K566">
        <v>1</v>
      </c>
      <c r="L566">
        <v>3370</v>
      </c>
      <c r="M566" s="1">
        <v>45575</v>
      </c>
      <c r="N566" t="s">
        <v>71</v>
      </c>
      <c r="O566">
        <f t="shared" si="24"/>
        <v>1445</v>
      </c>
      <c r="P566">
        <f t="shared" si="25"/>
        <v>2889</v>
      </c>
      <c r="Q566">
        <f t="shared" si="26"/>
        <v>481</v>
      </c>
    </row>
    <row r="567" spans="1:17" x14ac:dyDescent="0.3">
      <c r="A567" t="s">
        <v>1180</v>
      </c>
      <c r="B567" t="s">
        <v>1181</v>
      </c>
      <c r="C567" t="s">
        <v>116</v>
      </c>
      <c r="D567" t="s">
        <v>23</v>
      </c>
      <c r="E567" t="s">
        <v>34</v>
      </c>
      <c r="F567">
        <v>1301</v>
      </c>
      <c r="G567">
        <v>20</v>
      </c>
      <c r="H567">
        <v>1041</v>
      </c>
      <c r="I567">
        <v>3.2</v>
      </c>
      <c r="J567">
        <v>32</v>
      </c>
      <c r="K567">
        <v>5</v>
      </c>
      <c r="L567">
        <v>5205</v>
      </c>
      <c r="M567" s="1">
        <v>45556</v>
      </c>
      <c r="N567" t="s">
        <v>141</v>
      </c>
      <c r="O567">
        <f t="shared" si="24"/>
        <v>260</v>
      </c>
      <c r="P567">
        <f t="shared" si="25"/>
        <v>780.6</v>
      </c>
      <c r="Q567">
        <f t="shared" si="26"/>
        <v>1302</v>
      </c>
    </row>
    <row r="568" spans="1:17" x14ac:dyDescent="0.3">
      <c r="A568" t="s">
        <v>1182</v>
      </c>
      <c r="B568" t="s">
        <v>1183</v>
      </c>
      <c r="C568" t="s">
        <v>32</v>
      </c>
      <c r="D568" t="s">
        <v>53</v>
      </c>
      <c r="E568" t="s">
        <v>34</v>
      </c>
      <c r="F568">
        <v>5789</v>
      </c>
      <c r="G568">
        <v>20</v>
      </c>
      <c r="H568">
        <v>4631</v>
      </c>
      <c r="I568">
        <v>3.9</v>
      </c>
      <c r="J568">
        <v>178</v>
      </c>
      <c r="K568">
        <v>1</v>
      </c>
      <c r="L568">
        <v>4631</v>
      </c>
      <c r="M568" s="1">
        <v>45439</v>
      </c>
      <c r="N568" t="s">
        <v>24</v>
      </c>
      <c r="O568">
        <f t="shared" si="24"/>
        <v>1158</v>
      </c>
      <c r="P568">
        <f t="shared" si="25"/>
        <v>3473.4</v>
      </c>
      <c r="Q568">
        <f t="shared" si="26"/>
        <v>1157.5999999999999</v>
      </c>
    </row>
    <row r="569" spans="1:17" x14ac:dyDescent="0.3">
      <c r="A569" t="s">
        <v>1184</v>
      </c>
      <c r="B569" t="s">
        <v>1185</v>
      </c>
      <c r="C569" t="s">
        <v>45</v>
      </c>
      <c r="D569" t="s">
        <v>23</v>
      </c>
      <c r="E569" t="s">
        <v>34</v>
      </c>
      <c r="F569">
        <v>2911</v>
      </c>
      <c r="G569">
        <v>10</v>
      </c>
      <c r="H569">
        <v>2620</v>
      </c>
      <c r="I569">
        <v>2.9</v>
      </c>
      <c r="J569">
        <v>55</v>
      </c>
      <c r="K569">
        <v>1</v>
      </c>
      <c r="L569">
        <v>2620</v>
      </c>
      <c r="M569" s="1">
        <v>45548</v>
      </c>
      <c r="N569" t="s">
        <v>91</v>
      </c>
      <c r="O569">
        <f t="shared" si="24"/>
        <v>291</v>
      </c>
      <c r="P569">
        <f t="shared" si="25"/>
        <v>1746.6</v>
      </c>
      <c r="Q569">
        <f t="shared" si="26"/>
        <v>873.40000000000009</v>
      </c>
    </row>
    <row r="570" spans="1:17" x14ac:dyDescent="0.3">
      <c r="A570" t="s">
        <v>1186</v>
      </c>
      <c r="B570" t="s">
        <v>1187</v>
      </c>
      <c r="C570" t="s">
        <v>116</v>
      </c>
      <c r="D570" t="s">
        <v>109</v>
      </c>
      <c r="E570" t="s">
        <v>18</v>
      </c>
      <c r="F570">
        <v>2089</v>
      </c>
      <c r="G570">
        <v>15</v>
      </c>
      <c r="H570">
        <v>1776</v>
      </c>
      <c r="I570">
        <v>4.5</v>
      </c>
      <c r="J570">
        <v>271</v>
      </c>
      <c r="K570">
        <v>1</v>
      </c>
      <c r="L570">
        <v>1776</v>
      </c>
      <c r="M570" s="1">
        <v>45692</v>
      </c>
      <c r="N570" t="s">
        <v>54</v>
      </c>
      <c r="O570">
        <f t="shared" si="24"/>
        <v>313</v>
      </c>
      <c r="P570">
        <f t="shared" si="25"/>
        <v>1253.3999999999999</v>
      </c>
      <c r="Q570">
        <f t="shared" si="26"/>
        <v>522.60000000000014</v>
      </c>
    </row>
    <row r="571" spans="1:17" x14ac:dyDescent="0.3">
      <c r="A571" t="s">
        <v>1188</v>
      </c>
      <c r="B571" t="s">
        <v>1189</v>
      </c>
      <c r="C571" t="s">
        <v>27</v>
      </c>
      <c r="D571" t="s">
        <v>41</v>
      </c>
      <c r="E571" t="s">
        <v>18</v>
      </c>
      <c r="F571">
        <v>1315</v>
      </c>
      <c r="G571">
        <v>0</v>
      </c>
      <c r="H571">
        <v>1315</v>
      </c>
      <c r="I571">
        <v>4.3</v>
      </c>
      <c r="J571">
        <v>50</v>
      </c>
      <c r="K571">
        <v>2</v>
      </c>
      <c r="L571">
        <v>2630</v>
      </c>
      <c r="M571" s="1">
        <v>45785</v>
      </c>
      <c r="N571" t="s">
        <v>29</v>
      </c>
      <c r="O571">
        <f t="shared" si="24"/>
        <v>0</v>
      </c>
      <c r="P571">
        <f t="shared" si="25"/>
        <v>789</v>
      </c>
      <c r="Q571">
        <f t="shared" si="26"/>
        <v>1052</v>
      </c>
    </row>
    <row r="572" spans="1:17" x14ac:dyDescent="0.3">
      <c r="A572" t="s">
        <v>1190</v>
      </c>
      <c r="B572" t="s">
        <v>1191</v>
      </c>
      <c r="C572" t="s">
        <v>57</v>
      </c>
      <c r="D572" t="s">
        <v>28</v>
      </c>
      <c r="E572" t="s">
        <v>34</v>
      </c>
      <c r="F572">
        <v>1442</v>
      </c>
      <c r="G572">
        <v>25</v>
      </c>
      <c r="H572">
        <v>1082</v>
      </c>
      <c r="I572">
        <v>3.6</v>
      </c>
      <c r="J572">
        <v>82</v>
      </c>
      <c r="K572">
        <v>1</v>
      </c>
      <c r="L572">
        <v>1082</v>
      </c>
      <c r="M572" s="1">
        <v>45839</v>
      </c>
      <c r="N572" t="s">
        <v>49</v>
      </c>
      <c r="O572">
        <f t="shared" si="24"/>
        <v>360</v>
      </c>
      <c r="P572">
        <f t="shared" si="25"/>
        <v>865.19999999999993</v>
      </c>
      <c r="Q572">
        <f t="shared" si="26"/>
        <v>216.80000000000007</v>
      </c>
    </row>
    <row r="573" spans="1:17" x14ac:dyDescent="0.3">
      <c r="A573" t="s">
        <v>1192</v>
      </c>
      <c r="B573" t="s">
        <v>1193</v>
      </c>
      <c r="C573" t="s">
        <v>16</v>
      </c>
      <c r="D573" t="s">
        <v>17</v>
      </c>
      <c r="E573" t="s">
        <v>18</v>
      </c>
      <c r="F573">
        <v>6638</v>
      </c>
      <c r="G573">
        <v>0</v>
      </c>
      <c r="H573">
        <v>6638</v>
      </c>
      <c r="I573">
        <v>4.0999999999999996</v>
      </c>
      <c r="J573">
        <v>671</v>
      </c>
      <c r="K573">
        <v>1</v>
      </c>
      <c r="L573">
        <v>6638</v>
      </c>
      <c r="M573" s="1">
        <v>45598</v>
      </c>
      <c r="N573" t="s">
        <v>189</v>
      </c>
      <c r="O573">
        <f t="shared" si="24"/>
        <v>0</v>
      </c>
      <c r="P573">
        <f t="shared" si="25"/>
        <v>3982.7999999999997</v>
      </c>
      <c r="Q573">
        <f t="shared" si="26"/>
        <v>2655.2000000000003</v>
      </c>
    </row>
    <row r="574" spans="1:17" x14ac:dyDescent="0.3">
      <c r="A574" t="s">
        <v>1194</v>
      </c>
      <c r="B574" t="s">
        <v>1195</v>
      </c>
      <c r="C574" t="s">
        <v>27</v>
      </c>
      <c r="D574" t="s">
        <v>23</v>
      </c>
      <c r="E574" t="s">
        <v>18</v>
      </c>
      <c r="F574">
        <v>1936</v>
      </c>
      <c r="G574">
        <v>0</v>
      </c>
      <c r="H574">
        <v>1936</v>
      </c>
      <c r="I574">
        <v>4.0999999999999996</v>
      </c>
      <c r="J574">
        <v>145</v>
      </c>
      <c r="K574">
        <v>2</v>
      </c>
      <c r="L574">
        <v>3872</v>
      </c>
      <c r="M574" s="1">
        <v>45899</v>
      </c>
      <c r="N574" t="s">
        <v>75</v>
      </c>
      <c r="O574">
        <f t="shared" si="24"/>
        <v>0</v>
      </c>
      <c r="P574">
        <f t="shared" si="25"/>
        <v>1161.5999999999999</v>
      </c>
      <c r="Q574">
        <f t="shared" si="26"/>
        <v>1548.8000000000002</v>
      </c>
    </row>
    <row r="575" spans="1:17" x14ac:dyDescent="0.3">
      <c r="A575" t="s">
        <v>1196</v>
      </c>
      <c r="B575" t="s">
        <v>1197</v>
      </c>
      <c r="C575" t="s">
        <v>32</v>
      </c>
      <c r="D575" t="s">
        <v>28</v>
      </c>
      <c r="E575" t="s">
        <v>34</v>
      </c>
      <c r="F575">
        <v>5364</v>
      </c>
      <c r="G575">
        <v>60</v>
      </c>
      <c r="H575">
        <v>2146</v>
      </c>
      <c r="I575">
        <v>3.5</v>
      </c>
      <c r="J575">
        <v>209</v>
      </c>
      <c r="K575">
        <v>4</v>
      </c>
      <c r="L575">
        <v>8584</v>
      </c>
      <c r="M575" s="1">
        <v>45308</v>
      </c>
      <c r="N575" t="s">
        <v>78</v>
      </c>
      <c r="O575">
        <f t="shared" si="24"/>
        <v>3218</v>
      </c>
      <c r="P575">
        <f t="shared" si="25"/>
        <v>3218.4</v>
      </c>
      <c r="Q575">
        <f t="shared" si="26"/>
        <v>-4289.6000000000004</v>
      </c>
    </row>
    <row r="576" spans="1:17" x14ac:dyDescent="0.3">
      <c r="A576" t="s">
        <v>1198</v>
      </c>
      <c r="B576" t="s">
        <v>1199</v>
      </c>
      <c r="C576" t="s">
        <v>57</v>
      </c>
      <c r="D576" t="s">
        <v>109</v>
      </c>
      <c r="E576" t="s">
        <v>34</v>
      </c>
      <c r="F576">
        <v>974</v>
      </c>
      <c r="G576">
        <v>15</v>
      </c>
      <c r="H576">
        <v>828</v>
      </c>
      <c r="I576">
        <v>4</v>
      </c>
      <c r="J576">
        <v>100</v>
      </c>
      <c r="K576">
        <v>1</v>
      </c>
      <c r="L576">
        <v>828</v>
      </c>
      <c r="M576" s="1">
        <v>45761</v>
      </c>
      <c r="N576" t="s">
        <v>24</v>
      </c>
      <c r="O576">
        <f t="shared" si="24"/>
        <v>146</v>
      </c>
      <c r="P576">
        <f t="shared" si="25"/>
        <v>584.4</v>
      </c>
      <c r="Q576">
        <f t="shared" si="26"/>
        <v>243.60000000000002</v>
      </c>
    </row>
    <row r="577" spans="1:17" x14ac:dyDescent="0.3">
      <c r="A577" t="s">
        <v>1200</v>
      </c>
      <c r="B577" t="s">
        <v>412</v>
      </c>
      <c r="C577" t="s">
        <v>32</v>
      </c>
      <c r="D577" t="s">
        <v>109</v>
      </c>
      <c r="E577" t="s">
        <v>161</v>
      </c>
      <c r="F577">
        <v>1069</v>
      </c>
      <c r="G577">
        <v>20</v>
      </c>
      <c r="H577">
        <v>855</v>
      </c>
      <c r="I577">
        <v>4.0999999999999996</v>
      </c>
      <c r="J577">
        <v>110</v>
      </c>
      <c r="K577">
        <v>1</v>
      </c>
      <c r="L577">
        <v>855</v>
      </c>
      <c r="M577" s="1">
        <v>45925</v>
      </c>
      <c r="N577" t="s">
        <v>78</v>
      </c>
      <c r="O577">
        <f t="shared" si="24"/>
        <v>214</v>
      </c>
      <c r="P577">
        <f t="shared" si="25"/>
        <v>641.4</v>
      </c>
      <c r="Q577">
        <f t="shared" si="26"/>
        <v>213.60000000000002</v>
      </c>
    </row>
    <row r="578" spans="1:17" x14ac:dyDescent="0.3">
      <c r="A578" t="s">
        <v>1201</v>
      </c>
      <c r="B578" t="s">
        <v>1202</v>
      </c>
      <c r="C578" t="s">
        <v>22</v>
      </c>
      <c r="D578" t="s">
        <v>46</v>
      </c>
      <c r="E578" t="s">
        <v>18</v>
      </c>
      <c r="F578">
        <v>7830</v>
      </c>
      <c r="G578">
        <v>40</v>
      </c>
      <c r="H578">
        <v>4698</v>
      </c>
      <c r="I578">
        <v>4</v>
      </c>
      <c r="J578">
        <v>11</v>
      </c>
      <c r="K578">
        <v>1</v>
      </c>
      <c r="L578">
        <v>4698</v>
      </c>
      <c r="M578" s="1">
        <v>45466</v>
      </c>
      <c r="N578" t="s">
        <v>54</v>
      </c>
      <c r="O578">
        <f t="shared" si="24"/>
        <v>3132</v>
      </c>
      <c r="P578">
        <f t="shared" si="25"/>
        <v>4698</v>
      </c>
      <c r="Q578">
        <f t="shared" si="26"/>
        <v>0</v>
      </c>
    </row>
    <row r="579" spans="1:17" x14ac:dyDescent="0.3">
      <c r="A579" t="s">
        <v>1203</v>
      </c>
      <c r="B579" t="s">
        <v>1204</v>
      </c>
      <c r="C579" t="s">
        <v>32</v>
      </c>
      <c r="D579" t="s">
        <v>53</v>
      </c>
      <c r="E579" t="s">
        <v>74</v>
      </c>
      <c r="F579">
        <v>5833</v>
      </c>
      <c r="G579">
        <v>15</v>
      </c>
      <c r="H579">
        <v>4958</v>
      </c>
      <c r="I579">
        <v>3.8</v>
      </c>
      <c r="J579">
        <v>24</v>
      </c>
      <c r="K579">
        <v>1</v>
      </c>
      <c r="L579">
        <v>4958</v>
      </c>
      <c r="M579" s="1">
        <v>45986</v>
      </c>
      <c r="N579" t="s">
        <v>189</v>
      </c>
      <c r="O579">
        <f t="shared" ref="O579:O642" si="27">F579-H579</f>
        <v>875</v>
      </c>
      <c r="P579">
        <f t="shared" ref="P579:P642" si="28">F579*0.6</f>
        <v>3499.7999999999997</v>
      </c>
      <c r="Q579">
        <f t="shared" ref="Q579:Q642" si="29">(H579-P579)*K579</f>
        <v>1458.2000000000003</v>
      </c>
    </row>
    <row r="580" spans="1:17" x14ac:dyDescent="0.3">
      <c r="A580" t="s">
        <v>1205</v>
      </c>
      <c r="B580" t="s">
        <v>1206</v>
      </c>
      <c r="C580" t="s">
        <v>45</v>
      </c>
      <c r="D580" t="s">
        <v>46</v>
      </c>
      <c r="E580" t="s">
        <v>161</v>
      </c>
      <c r="F580">
        <v>4983</v>
      </c>
      <c r="G580">
        <v>30</v>
      </c>
      <c r="H580">
        <v>3488</v>
      </c>
      <c r="I580">
        <v>3.6</v>
      </c>
      <c r="J580">
        <v>162</v>
      </c>
      <c r="K580">
        <v>1</v>
      </c>
      <c r="L580">
        <v>3488</v>
      </c>
      <c r="M580" s="1">
        <v>45356</v>
      </c>
      <c r="N580" t="s">
        <v>29</v>
      </c>
      <c r="O580">
        <f t="shared" si="27"/>
        <v>1495</v>
      </c>
      <c r="P580">
        <f t="shared" si="28"/>
        <v>2989.7999999999997</v>
      </c>
      <c r="Q580">
        <f t="shared" si="29"/>
        <v>498.20000000000027</v>
      </c>
    </row>
    <row r="581" spans="1:17" x14ac:dyDescent="0.3">
      <c r="A581" t="s">
        <v>1207</v>
      </c>
      <c r="B581" t="s">
        <v>1208</v>
      </c>
      <c r="C581" t="s">
        <v>52</v>
      </c>
      <c r="D581" t="s">
        <v>46</v>
      </c>
      <c r="E581" t="s">
        <v>161</v>
      </c>
      <c r="F581">
        <v>4193</v>
      </c>
      <c r="G581">
        <v>20</v>
      </c>
      <c r="H581">
        <v>3354</v>
      </c>
      <c r="I581">
        <v>4</v>
      </c>
      <c r="J581">
        <v>212</v>
      </c>
      <c r="K581">
        <v>1</v>
      </c>
      <c r="L581">
        <v>3354</v>
      </c>
      <c r="M581" s="1">
        <v>45394</v>
      </c>
      <c r="N581" t="s">
        <v>150</v>
      </c>
      <c r="O581">
        <f t="shared" si="27"/>
        <v>839</v>
      </c>
      <c r="P581">
        <f t="shared" si="28"/>
        <v>2515.7999999999997</v>
      </c>
      <c r="Q581">
        <f t="shared" si="29"/>
        <v>838.20000000000027</v>
      </c>
    </row>
    <row r="582" spans="1:17" x14ac:dyDescent="0.3">
      <c r="A582" t="s">
        <v>1209</v>
      </c>
      <c r="B582" t="s">
        <v>1210</v>
      </c>
      <c r="C582" t="s">
        <v>22</v>
      </c>
      <c r="D582" t="s">
        <v>53</v>
      </c>
      <c r="E582" t="s">
        <v>34</v>
      </c>
      <c r="F582">
        <v>1010</v>
      </c>
      <c r="G582">
        <v>0</v>
      </c>
      <c r="H582">
        <v>1010</v>
      </c>
      <c r="I582">
        <v>3.8</v>
      </c>
      <c r="J582">
        <v>32</v>
      </c>
      <c r="K582">
        <v>2</v>
      </c>
      <c r="L582">
        <v>2020</v>
      </c>
      <c r="M582" s="1">
        <v>45899</v>
      </c>
      <c r="N582" t="s">
        <v>38</v>
      </c>
      <c r="O582">
        <f t="shared" si="27"/>
        <v>0</v>
      </c>
      <c r="P582">
        <f t="shared" si="28"/>
        <v>606</v>
      </c>
      <c r="Q582">
        <f t="shared" si="29"/>
        <v>808</v>
      </c>
    </row>
    <row r="583" spans="1:17" x14ac:dyDescent="0.3">
      <c r="A583" t="s">
        <v>1211</v>
      </c>
      <c r="B583" t="s">
        <v>1212</v>
      </c>
      <c r="C583" t="s">
        <v>116</v>
      </c>
      <c r="D583" t="s">
        <v>17</v>
      </c>
      <c r="E583" t="s">
        <v>18</v>
      </c>
      <c r="F583">
        <v>3209</v>
      </c>
      <c r="G583">
        <v>25</v>
      </c>
      <c r="H583">
        <v>2407</v>
      </c>
      <c r="I583">
        <v>4.4000000000000004</v>
      </c>
      <c r="J583">
        <v>42</v>
      </c>
      <c r="K583">
        <v>1</v>
      </c>
      <c r="L583">
        <v>2407</v>
      </c>
      <c r="M583" s="1">
        <v>45470</v>
      </c>
      <c r="N583" t="s">
        <v>150</v>
      </c>
      <c r="O583">
        <f t="shared" si="27"/>
        <v>802</v>
      </c>
      <c r="P583">
        <f t="shared" si="28"/>
        <v>1925.3999999999999</v>
      </c>
      <c r="Q583">
        <f t="shared" si="29"/>
        <v>481.60000000000014</v>
      </c>
    </row>
    <row r="584" spans="1:17" x14ac:dyDescent="0.3">
      <c r="A584" t="s">
        <v>1213</v>
      </c>
      <c r="B584" t="s">
        <v>1214</v>
      </c>
      <c r="C584" t="s">
        <v>27</v>
      </c>
      <c r="D584" t="s">
        <v>23</v>
      </c>
      <c r="E584" t="s">
        <v>34</v>
      </c>
      <c r="F584">
        <v>4220</v>
      </c>
      <c r="G584">
        <v>0</v>
      </c>
      <c r="H584">
        <v>4220</v>
      </c>
      <c r="I584">
        <v>4.8</v>
      </c>
      <c r="J584">
        <v>19</v>
      </c>
      <c r="K584">
        <v>1</v>
      </c>
      <c r="L584">
        <v>4220</v>
      </c>
      <c r="M584" s="1">
        <v>45834</v>
      </c>
      <c r="N584" t="s">
        <v>29</v>
      </c>
      <c r="O584">
        <f t="shared" si="27"/>
        <v>0</v>
      </c>
      <c r="P584">
        <f t="shared" si="28"/>
        <v>2532</v>
      </c>
      <c r="Q584">
        <f t="shared" si="29"/>
        <v>1688</v>
      </c>
    </row>
    <row r="585" spans="1:17" x14ac:dyDescent="0.3">
      <c r="A585" t="s">
        <v>1215</v>
      </c>
      <c r="B585" t="s">
        <v>1216</v>
      </c>
      <c r="C585" t="s">
        <v>27</v>
      </c>
      <c r="D585" t="s">
        <v>17</v>
      </c>
      <c r="E585" t="s">
        <v>18</v>
      </c>
      <c r="F585">
        <v>2576</v>
      </c>
      <c r="G585">
        <v>10</v>
      </c>
      <c r="H585">
        <v>2318</v>
      </c>
      <c r="I585">
        <v>4.5999999999999996</v>
      </c>
      <c r="J585">
        <v>421</v>
      </c>
      <c r="K585">
        <v>1</v>
      </c>
      <c r="L585">
        <v>2318</v>
      </c>
      <c r="M585" s="1">
        <v>45777</v>
      </c>
      <c r="N585" t="s">
        <v>168</v>
      </c>
      <c r="O585">
        <f t="shared" si="27"/>
        <v>258</v>
      </c>
      <c r="P585">
        <f t="shared" si="28"/>
        <v>1545.6</v>
      </c>
      <c r="Q585">
        <f t="shared" si="29"/>
        <v>772.40000000000009</v>
      </c>
    </row>
    <row r="586" spans="1:17" x14ac:dyDescent="0.3">
      <c r="A586" t="s">
        <v>1217</v>
      </c>
      <c r="B586" t="s">
        <v>1218</v>
      </c>
      <c r="C586" t="s">
        <v>22</v>
      </c>
      <c r="D586" t="s">
        <v>109</v>
      </c>
      <c r="E586" t="s">
        <v>161</v>
      </c>
      <c r="F586">
        <v>2377</v>
      </c>
      <c r="G586">
        <v>15</v>
      </c>
      <c r="H586">
        <v>2020</v>
      </c>
      <c r="I586">
        <v>4.0999999999999996</v>
      </c>
      <c r="J586">
        <v>212</v>
      </c>
      <c r="K586">
        <v>1</v>
      </c>
      <c r="L586">
        <v>2020</v>
      </c>
      <c r="M586" s="1">
        <v>45923</v>
      </c>
      <c r="N586" t="s">
        <v>91</v>
      </c>
      <c r="O586">
        <f t="shared" si="27"/>
        <v>357</v>
      </c>
      <c r="P586">
        <f t="shared" si="28"/>
        <v>1426.2</v>
      </c>
      <c r="Q586">
        <f t="shared" si="29"/>
        <v>593.79999999999995</v>
      </c>
    </row>
    <row r="587" spans="1:17" x14ac:dyDescent="0.3">
      <c r="A587" t="s">
        <v>1219</v>
      </c>
      <c r="B587" t="s">
        <v>1220</v>
      </c>
      <c r="C587" t="s">
        <v>22</v>
      </c>
      <c r="D587" t="s">
        <v>46</v>
      </c>
      <c r="E587" t="s">
        <v>34</v>
      </c>
      <c r="F587">
        <v>2359</v>
      </c>
      <c r="G587">
        <v>20</v>
      </c>
      <c r="H587">
        <v>1887</v>
      </c>
      <c r="I587">
        <v>3.8</v>
      </c>
      <c r="J587">
        <v>314</v>
      </c>
      <c r="K587">
        <v>1</v>
      </c>
      <c r="L587">
        <v>1887</v>
      </c>
      <c r="M587" s="1">
        <v>45532</v>
      </c>
      <c r="N587" t="s">
        <v>91</v>
      </c>
      <c r="O587">
        <f t="shared" si="27"/>
        <v>472</v>
      </c>
      <c r="P587">
        <f t="shared" si="28"/>
        <v>1415.3999999999999</v>
      </c>
      <c r="Q587">
        <f t="shared" si="29"/>
        <v>471.60000000000014</v>
      </c>
    </row>
    <row r="588" spans="1:17" x14ac:dyDescent="0.3">
      <c r="A588" t="s">
        <v>1221</v>
      </c>
      <c r="B588" t="s">
        <v>1222</v>
      </c>
      <c r="C588" t="s">
        <v>88</v>
      </c>
      <c r="D588" t="s">
        <v>33</v>
      </c>
      <c r="E588" t="s">
        <v>18</v>
      </c>
      <c r="F588">
        <v>4776</v>
      </c>
      <c r="G588">
        <v>10</v>
      </c>
      <c r="H588">
        <v>4298</v>
      </c>
      <c r="I588">
        <v>4.5</v>
      </c>
      <c r="J588">
        <v>76</v>
      </c>
      <c r="K588">
        <v>1</v>
      </c>
      <c r="L588">
        <v>4298</v>
      </c>
      <c r="M588" s="1">
        <v>45714</v>
      </c>
      <c r="N588" t="s">
        <v>42</v>
      </c>
      <c r="O588">
        <f t="shared" si="27"/>
        <v>478</v>
      </c>
      <c r="P588">
        <f t="shared" si="28"/>
        <v>2865.6</v>
      </c>
      <c r="Q588">
        <f t="shared" si="29"/>
        <v>1432.4</v>
      </c>
    </row>
    <row r="589" spans="1:17" x14ac:dyDescent="0.3">
      <c r="A589" t="s">
        <v>1223</v>
      </c>
      <c r="B589" t="s">
        <v>1224</v>
      </c>
      <c r="C589" t="s">
        <v>32</v>
      </c>
      <c r="D589" t="s">
        <v>53</v>
      </c>
      <c r="E589" t="s">
        <v>74</v>
      </c>
      <c r="F589">
        <v>4758</v>
      </c>
      <c r="G589">
        <v>10</v>
      </c>
      <c r="H589">
        <v>4282</v>
      </c>
      <c r="I589">
        <v>4.4000000000000004</v>
      </c>
      <c r="J589">
        <v>279</v>
      </c>
      <c r="K589">
        <v>1</v>
      </c>
      <c r="L589">
        <v>4282</v>
      </c>
      <c r="M589" s="1">
        <v>45916</v>
      </c>
      <c r="N589" t="s">
        <v>91</v>
      </c>
      <c r="O589">
        <f t="shared" si="27"/>
        <v>476</v>
      </c>
      <c r="P589">
        <f t="shared" si="28"/>
        <v>2854.7999999999997</v>
      </c>
      <c r="Q589">
        <f t="shared" si="29"/>
        <v>1427.2000000000003</v>
      </c>
    </row>
    <row r="590" spans="1:17" x14ac:dyDescent="0.3">
      <c r="A590" t="s">
        <v>1225</v>
      </c>
      <c r="B590" t="s">
        <v>1226</v>
      </c>
      <c r="C590" t="s">
        <v>57</v>
      </c>
      <c r="D590" t="s">
        <v>46</v>
      </c>
      <c r="E590" t="s">
        <v>74</v>
      </c>
      <c r="F590">
        <v>4671</v>
      </c>
      <c r="G590">
        <v>25</v>
      </c>
      <c r="H590">
        <v>3503</v>
      </c>
      <c r="I590">
        <v>4.8</v>
      </c>
      <c r="J590">
        <v>107</v>
      </c>
      <c r="K590">
        <v>1</v>
      </c>
      <c r="L590">
        <v>3503</v>
      </c>
      <c r="M590" s="1">
        <v>45422</v>
      </c>
      <c r="N590" t="s">
        <v>78</v>
      </c>
      <c r="O590">
        <f t="shared" si="27"/>
        <v>1168</v>
      </c>
      <c r="P590">
        <f t="shared" si="28"/>
        <v>2802.6</v>
      </c>
      <c r="Q590">
        <f t="shared" si="29"/>
        <v>700.40000000000009</v>
      </c>
    </row>
    <row r="591" spans="1:17" x14ac:dyDescent="0.3">
      <c r="A591" t="s">
        <v>1227</v>
      </c>
      <c r="B591" t="s">
        <v>1228</v>
      </c>
      <c r="C591" t="s">
        <v>116</v>
      </c>
      <c r="D591" t="s">
        <v>23</v>
      </c>
      <c r="E591" t="s">
        <v>34</v>
      </c>
      <c r="F591">
        <v>4546</v>
      </c>
      <c r="G591">
        <v>20</v>
      </c>
      <c r="H591">
        <v>3637</v>
      </c>
      <c r="I591">
        <v>4.2</v>
      </c>
      <c r="J591">
        <v>202</v>
      </c>
      <c r="K591">
        <v>1</v>
      </c>
      <c r="L591">
        <v>3637</v>
      </c>
      <c r="M591" s="1">
        <v>45594</v>
      </c>
      <c r="N591" t="s">
        <v>150</v>
      </c>
      <c r="O591">
        <f t="shared" si="27"/>
        <v>909</v>
      </c>
      <c r="P591">
        <f t="shared" si="28"/>
        <v>2727.6</v>
      </c>
      <c r="Q591">
        <f t="shared" si="29"/>
        <v>909.40000000000009</v>
      </c>
    </row>
    <row r="592" spans="1:17" x14ac:dyDescent="0.3">
      <c r="A592" t="s">
        <v>1229</v>
      </c>
      <c r="B592" t="s">
        <v>1230</v>
      </c>
      <c r="C592" t="s">
        <v>45</v>
      </c>
      <c r="D592" t="s">
        <v>17</v>
      </c>
      <c r="E592" t="s">
        <v>18</v>
      </c>
      <c r="F592">
        <v>4362</v>
      </c>
      <c r="G592">
        <v>40</v>
      </c>
      <c r="H592">
        <v>2617</v>
      </c>
      <c r="I592">
        <v>5</v>
      </c>
      <c r="J592">
        <v>43</v>
      </c>
      <c r="K592">
        <v>3</v>
      </c>
      <c r="L592">
        <v>7851</v>
      </c>
      <c r="M592" s="1">
        <v>45513</v>
      </c>
      <c r="N592" t="s">
        <v>54</v>
      </c>
      <c r="O592">
        <f t="shared" si="27"/>
        <v>1745</v>
      </c>
      <c r="P592">
        <f t="shared" si="28"/>
        <v>2617.1999999999998</v>
      </c>
      <c r="Q592">
        <f t="shared" si="29"/>
        <v>-0.5999999999994543</v>
      </c>
    </row>
    <row r="593" spans="1:17" x14ac:dyDescent="0.3">
      <c r="A593" t="s">
        <v>1231</v>
      </c>
      <c r="B593" t="s">
        <v>1232</v>
      </c>
      <c r="C593" t="s">
        <v>16</v>
      </c>
      <c r="D593" t="s">
        <v>109</v>
      </c>
      <c r="E593" t="s">
        <v>161</v>
      </c>
      <c r="F593">
        <v>2691</v>
      </c>
      <c r="G593">
        <v>30</v>
      </c>
      <c r="H593">
        <v>1884</v>
      </c>
      <c r="I593">
        <v>4.2</v>
      </c>
      <c r="J593">
        <v>24</v>
      </c>
      <c r="K593">
        <v>1</v>
      </c>
      <c r="L593">
        <v>1884</v>
      </c>
      <c r="M593" s="1">
        <v>45736</v>
      </c>
      <c r="N593" t="s">
        <v>54</v>
      </c>
      <c r="O593">
        <f t="shared" si="27"/>
        <v>807</v>
      </c>
      <c r="P593">
        <f t="shared" si="28"/>
        <v>1614.6</v>
      </c>
      <c r="Q593">
        <f t="shared" si="29"/>
        <v>269.40000000000009</v>
      </c>
    </row>
    <row r="594" spans="1:17" x14ac:dyDescent="0.3">
      <c r="A594" t="s">
        <v>1233</v>
      </c>
      <c r="B594" t="s">
        <v>1234</v>
      </c>
      <c r="C594" t="s">
        <v>45</v>
      </c>
      <c r="D594" t="s">
        <v>109</v>
      </c>
      <c r="E594" t="s">
        <v>34</v>
      </c>
      <c r="F594">
        <v>671</v>
      </c>
      <c r="G594">
        <v>0</v>
      </c>
      <c r="H594">
        <v>671</v>
      </c>
      <c r="I594">
        <v>3.8</v>
      </c>
      <c r="J594">
        <v>338</v>
      </c>
      <c r="K594">
        <v>2</v>
      </c>
      <c r="L594">
        <v>1342</v>
      </c>
      <c r="M594" s="1">
        <v>45808</v>
      </c>
      <c r="N594" t="s">
        <v>78</v>
      </c>
      <c r="O594">
        <f t="shared" si="27"/>
        <v>0</v>
      </c>
      <c r="P594">
        <f t="shared" si="28"/>
        <v>402.59999999999997</v>
      </c>
      <c r="Q594">
        <f t="shared" si="29"/>
        <v>536.80000000000007</v>
      </c>
    </row>
    <row r="595" spans="1:17" x14ac:dyDescent="0.3">
      <c r="A595" t="s">
        <v>1235</v>
      </c>
      <c r="B595" t="s">
        <v>1236</v>
      </c>
      <c r="C595" t="s">
        <v>27</v>
      </c>
      <c r="D595" t="s">
        <v>23</v>
      </c>
      <c r="E595" t="s">
        <v>34</v>
      </c>
      <c r="F595">
        <v>2760</v>
      </c>
      <c r="G595">
        <v>10</v>
      </c>
      <c r="H595">
        <v>2484</v>
      </c>
      <c r="I595">
        <v>3.9</v>
      </c>
      <c r="J595">
        <v>85</v>
      </c>
      <c r="K595">
        <v>1</v>
      </c>
      <c r="L595">
        <v>2484</v>
      </c>
      <c r="M595" s="1">
        <v>45708</v>
      </c>
      <c r="N595" t="s">
        <v>42</v>
      </c>
      <c r="O595">
        <f t="shared" si="27"/>
        <v>276</v>
      </c>
      <c r="P595">
        <f t="shared" si="28"/>
        <v>1656</v>
      </c>
      <c r="Q595">
        <f t="shared" si="29"/>
        <v>828</v>
      </c>
    </row>
    <row r="596" spans="1:17" x14ac:dyDescent="0.3">
      <c r="A596" t="s">
        <v>1237</v>
      </c>
      <c r="B596" t="s">
        <v>1238</v>
      </c>
      <c r="C596" t="s">
        <v>16</v>
      </c>
      <c r="D596" t="s">
        <v>17</v>
      </c>
      <c r="E596" t="s">
        <v>18</v>
      </c>
      <c r="F596">
        <v>1344</v>
      </c>
      <c r="G596">
        <v>20</v>
      </c>
      <c r="H596">
        <v>1075</v>
      </c>
      <c r="I596">
        <v>4.4000000000000004</v>
      </c>
      <c r="J596">
        <v>180</v>
      </c>
      <c r="K596">
        <v>1</v>
      </c>
      <c r="L596">
        <v>1075</v>
      </c>
      <c r="M596" s="1">
        <v>45762</v>
      </c>
      <c r="N596" t="s">
        <v>54</v>
      </c>
      <c r="O596">
        <f t="shared" si="27"/>
        <v>269</v>
      </c>
      <c r="P596">
        <f t="shared" si="28"/>
        <v>806.4</v>
      </c>
      <c r="Q596">
        <f t="shared" si="29"/>
        <v>268.60000000000002</v>
      </c>
    </row>
    <row r="597" spans="1:17" x14ac:dyDescent="0.3">
      <c r="A597" t="s">
        <v>1239</v>
      </c>
      <c r="B597" t="s">
        <v>1240</v>
      </c>
      <c r="C597" t="s">
        <v>27</v>
      </c>
      <c r="D597" t="s">
        <v>46</v>
      </c>
      <c r="E597" t="s">
        <v>18</v>
      </c>
      <c r="F597">
        <v>7558</v>
      </c>
      <c r="G597">
        <v>25</v>
      </c>
      <c r="H597">
        <v>5668</v>
      </c>
      <c r="I597">
        <v>3.8</v>
      </c>
      <c r="J597">
        <v>148</v>
      </c>
      <c r="K597">
        <v>1</v>
      </c>
      <c r="L597">
        <v>5668</v>
      </c>
      <c r="M597" s="1">
        <v>45934</v>
      </c>
      <c r="N597" t="s">
        <v>19</v>
      </c>
      <c r="O597">
        <f t="shared" si="27"/>
        <v>1890</v>
      </c>
      <c r="P597">
        <f t="shared" si="28"/>
        <v>4534.8</v>
      </c>
      <c r="Q597">
        <f t="shared" si="29"/>
        <v>1133.1999999999998</v>
      </c>
    </row>
    <row r="598" spans="1:17" x14ac:dyDescent="0.3">
      <c r="A598" t="s">
        <v>1241</v>
      </c>
      <c r="B598" t="s">
        <v>1242</v>
      </c>
      <c r="C598" t="s">
        <v>37</v>
      </c>
      <c r="D598" t="s">
        <v>109</v>
      </c>
      <c r="E598" t="s">
        <v>34</v>
      </c>
      <c r="F598">
        <v>2680</v>
      </c>
      <c r="G598">
        <v>30</v>
      </c>
      <c r="H598">
        <v>1876</v>
      </c>
      <c r="I598">
        <v>5</v>
      </c>
      <c r="J598">
        <v>82</v>
      </c>
      <c r="K598">
        <v>4</v>
      </c>
      <c r="L598">
        <v>7504</v>
      </c>
      <c r="M598" s="1">
        <v>45847</v>
      </c>
      <c r="N598" t="s">
        <v>54</v>
      </c>
      <c r="O598">
        <f t="shared" si="27"/>
        <v>804</v>
      </c>
      <c r="P598">
        <f t="shared" si="28"/>
        <v>1608</v>
      </c>
      <c r="Q598">
        <f t="shared" si="29"/>
        <v>1072</v>
      </c>
    </row>
    <row r="599" spans="1:17" x14ac:dyDescent="0.3">
      <c r="A599" t="s">
        <v>1243</v>
      </c>
      <c r="B599" t="s">
        <v>1244</v>
      </c>
      <c r="C599" t="s">
        <v>45</v>
      </c>
      <c r="D599" t="s">
        <v>33</v>
      </c>
      <c r="E599" t="s">
        <v>18</v>
      </c>
      <c r="F599">
        <v>2898</v>
      </c>
      <c r="G599">
        <v>50</v>
      </c>
      <c r="H599">
        <v>1449</v>
      </c>
      <c r="I599">
        <v>4.3</v>
      </c>
      <c r="J599">
        <v>884</v>
      </c>
      <c r="K599">
        <v>1</v>
      </c>
      <c r="L599">
        <v>1449</v>
      </c>
      <c r="M599" s="1">
        <v>45344</v>
      </c>
      <c r="N599" t="s">
        <v>29</v>
      </c>
      <c r="O599">
        <f t="shared" si="27"/>
        <v>1449</v>
      </c>
      <c r="P599">
        <f t="shared" si="28"/>
        <v>1738.8</v>
      </c>
      <c r="Q599">
        <f t="shared" si="29"/>
        <v>-289.79999999999995</v>
      </c>
    </row>
    <row r="600" spans="1:17" x14ac:dyDescent="0.3">
      <c r="A600" t="s">
        <v>1245</v>
      </c>
      <c r="B600" t="s">
        <v>1246</v>
      </c>
      <c r="C600" t="s">
        <v>27</v>
      </c>
      <c r="D600" t="s">
        <v>109</v>
      </c>
      <c r="E600" t="s">
        <v>34</v>
      </c>
      <c r="F600">
        <v>1207</v>
      </c>
      <c r="G600">
        <v>25</v>
      </c>
      <c r="H600">
        <v>905</v>
      </c>
      <c r="I600">
        <v>4.0999999999999996</v>
      </c>
      <c r="J600">
        <v>78</v>
      </c>
      <c r="K600">
        <v>1</v>
      </c>
      <c r="L600">
        <v>905</v>
      </c>
      <c r="M600" s="1">
        <v>46018</v>
      </c>
      <c r="N600" t="s">
        <v>42</v>
      </c>
      <c r="O600">
        <f t="shared" si="27"/>
        <v>302</v>
      </c>
      <c r="P600">
        <f t="shared" si="28"/>
        <v>724.19999999999993</v>
      </c>
      <c r="Q600">
        <f t="shared" si="29"/>
        <v>180.80000000000007</v>
      </c>
    </row>
    <row r="601" spans="1:17" x14ac:dyDescent="0.3">
      <c r="A601" t="s">
        <v>1247</v>
      </c>
      <c r="B601" t="s">
        <v>1248</v>
      </c>
      <c r="C601" t="s">
        <v>88</v>
      </c>
      <c r="D601" t="s">
        <v>23</v>
      </c>
      <c r="E601" t="s">
        <v>34</v>
      </c>
      <c r="F601">
        <v>3009</v>
      </c>
      <c r="G601">
        <v>30</v>
      </c>
      <c r="H601">
        <v>2106</v>
      </c>
      <c r="I601">
        <v>4.2</v>
      </c>
      <c r="J601">
        <v>219</v>
      </c>
      <c r="K601">
        <v>1</v>
      </c>
      <c r="L601">
        <v>2106</v>
      </c>
      <c r="M601" s="1">
        <v>45653</v>
      </c>
      <c r="N601" t="s">
        <v>141</v>
      </c>
      <c r="O601">
        <f t="shared" si="27"/>
        <v>903</v>
      </c>
      <c r="P601">
        <f t="shared" si="28"/>
        <v>1805.3999999999999</v>
      </c>
      <c r="Q601">
        <f t="shared" si="29"/>
        <v>300.60000000000014</v>
      </c>
    </row>
    <row r="602" spans="1:17" x14ac:dyDescent="0.3">
      <c r="A602" t="s">
        <v>1249</v>
      </c>
      <c r="B602" t="s">
        <v>1250</v>
      </c>
      <c r="C602" t="s">
        <v>16</v>
      </c>
      <c r="D602" t="s">
        <v>109</v>
      </c>
      <c r="E602" t="s">
        <v>18</v>
      </c>
      <c r="F602">
        <v>2420</v>
      </c>
      <c r="G602">
        <v>20</v>
      </c>
      <c r="H602">
        <v>1936</v>
      </c>
      <c r="I602">
        <v>4</v>
      </c>
      <c r="J602">
        <v>335</v>
      </c>
      <c r="K602">
        <v>1</v>
      </c>
      <c r="L602">
        <v>1936</v>
      </c>
      <c r="M602" s="1">
        <v>45417</v>
      </c>
      <c r="N602" t="s">
        <v>168</v>
      </c>
      <c r="O602">
        <f t="shared" si="27"/>
        <v>484</v>
      </c>
      <c r="P602">
        <f t="shared" si="28"/>
        <v>1452</v>
      </c>
      <c r="Q602">
        <f t="shared" si="29"/>
        <v>484</v>
      </c>
    </row>
    <row r="603" spans="1:17" x14ac:dyDescent="0.3">
      <c r="A603" t="s">
        <v>1251</v>
      </c>
      <c r="B603" t="s">
        <v>1252</v>
      </c>
      <c r="C603" t="s">
        <v>27</v>
      </c>
      <c r="D603" t="s">
        <v>33</v>
      </c>
      <c r="E603" t="s">
        <v>18</v>
      </c>
      <c r="F603">
        <v>4443</v>
      </c>
      <c r="G603">
        <v>40</v>
      </c>
      <c r="H603">
        <v>2666</v>
      </c>
      <c r="I603">
        <v>3.3</v>
      </c>
      <c r="J603">
        <v>199</v>
      </c>
      <c r="K603">
        <v>1</v>
      </c>
      <c r="L603">
        <v>2666</v>
      </c>
      <c r="M603" s="1">
        <v>45475</v>
      </c>
      <c r="N603" t="s">
        <v>38</v>
      </c>
      <c r="O603">
        <f t="shared" si="27"/>
        <v>1777</v>
      </c>
      <c r="P603">
        <f t="shared" si="28"/>
        <v>2665.7999999999997</v>
      </c>
      <c r="Q603">
        <f t="shared" si="29"/>
        <v>0.20000000000027285</v>
      </c>
    </row>
    <row r="604" spans="1:17" x14ac:dyDescent="0.3">
      <c r="A604" t="s">
        <v>1253</v>
      </c>
      <c r="B604" t="s">
        <v>1254</v>
      </c>
      <c r="C604" t="s">
        <v>116</v>
      </c>
      <c r="D604" t="s">
        <v>28</v>
      </c>
      <c r="E604" t="s">
        <v>34</v>
      </c>
      <c r="F604">
        <v>6700</v>
      </c>
      <c r="G604">
        <v>10</v>
      </c>
      <c r="H604">
        <v>6030</v>
      </c>
      <c r="I604">
        <v>3.9</v>
      </c>
      <c r="J604">
        <v>72</v>
      </c>
      <c r="K604">
        <v>3</v>
      </c>
      <c r="L604">
        <v>18090</v>
      </c>
      <c r="M604" s="1">
        <v>45825</v>
      </c>
      <c r="N604" t="s">
        <v>61</v>
      </c>
      <c r="O604">
        <f t="shared" si="27"/>
        <v>670</v>
      </c>
      <c r="P604">
        <f t="shared" si="28"/>
        <v>4020</v>
      </c>
      <c r="Q604">
        <f t="shared" si="29"/>
        <v>6030</v>
      </c>
    </row>
    <row r="605" spans="1:17" x14ac:dyDescent="0.3">
      <c r="A605" t="s">
        <v>1255</v>
      </c>
      <c r="B605" t="s">
        <v>1256</v>
      </c>
      <c r="C605" t="s">
        <v>37</v>
      </c>
      <c r="D605" t="s">
        <v>46</v>
      </c>
      <c r="E605" t="s">
        <v>74</v>
      </c>
      <c r="F605">
        <v>8604</v>
      </c>
      <c r="G605">
        <v>20</v>
      </c>
      <c r="H605">
        <v>6883</v>
      </c>
      <c r="I605">
        <v>4.9000000000000004</v>
      </c>
      <c r="J605">
        <v>116</v>
      </c>
      <c r="K605">
        <v>1</v>
      </c>
      <c r="L605">
        <v>6883</v>
      </c>
      <c r="M605" s="1">
        <v>45590</v>
      </c>
      <c r="N605" t="s">
        <v>42</v>
      </c>
      <c r="O605">
        <f t="shared" si="27"/>
        <v>1721</v>
      </c>
      <c r="P605">
        <f t="shared" si="28"/>
        <v>5162.3999999999996</v>
      </c>
      <c r="Q605">
        <f t="shared" si="29"/>
        <v>1720.6000000000004</v>
      </c>
    </row>
    <row r="606" spans="1:17" x14ac:dyDescent="0.3">
      <c r="A606" t="s">
        <v>1257</v>
      </c>
      <c r="B606" t="s">
        <v>1258</v>
      </c>
      <c r="C606" t="s">
        <v>88</v>
      </c>
      <c r="D606" t="s">
        <v>33</v>
      </c>
      <c r="E606" t="s">
        <v>34</v>
      </c>
      <c r="F606">
        <v>3792</v>
      </c>
      <c r="G606">
        <v>20</v>
      </c>
      <c r="H606">
        <v>3034</v>
      </c>
      <c r="I606">
        <v>4.2</v>
      </c>
      <c r="J606">
        <v>127</v>
      </c>
      <c r="K606">
        <v>2</v>
      </c>
      <c r="L606">
        <v>6068</v>
      </c>
      <c r="M606" s="1">
        <v>45789</v>
      </c>
      <c r="N606" t="s">
        <v>54</v>
      </c>
      <c r="O606">
        <f t="shared" si="27"/>
        <v>758</v>
      </c>
      <c r="P606">
        <f t="shared" si="28"/>
        <v>2275.1999999999998</v>
      </c>
      <c r="Q606">
        <f t="shared" si="29"/>
        <v>1517.6000000000004</v>
      </c>
    </row>
    <row r="607" spans="1:17" x14ac:dyDescent="0.3">
      <c r="A607" t="s">
        <v>1259</v>
      </c>
      <c r="B607" t="s">
        <v>1260</v>
      </c>
      <c r="C607" t="s">
        <v>27</v>
      </c>
      <c r="D607" t="s">
        <v>28</v>
      </c>
      <c r="E607" t="s">
        <v>34</v>
      </c>
      <c r="F607">
        <v>2396</v>
      </c>
      <c r="G607">
        <v>30</v>
      </c>
      <c r="H607">
        <v>1677</v>
      </c>
      <c r="I607">
        <v>4.5999999999999996</v>
      </c>
      <c r="J607">
        <v>207</v>
      </c>
      <c r="K607">
        <v>1</v>
      </c>
      <c r="L607">
        <v>1677</v>
      </c>
      <c r="M607" s="1">
        <v>45587</v>
      </c>
      <c r="N607" t="s">
        <v>78</v>
      </c>
      <c r="O607">
        <f t="shared" si="27"/>
        <v>719</v>
      </c>
      <c r="P607">
        <f t="shared" si="28"/>
        <v>1437.6</v>
      </c>
      <c r="Q607">
        <f t="shared" si="29"/>
        <v>239.40000000000009</v>
      </c>
    </row>
    <row r="608" spans="1:17" x14ac:dyDescent="0.3">
      <c r="A608" t="s">
        <v>1261</v>
      </c>
      <c r="B608" t="s">
        <v>1262</v>
      </c>
      <c r="C608" t="s">
        <v>16</v>
      </c>
      <c r="D608" t="s">
        <v>53</v>
      </c>
      <c r="E608" t="s">
        <v>34</v>
      </c>
      <c r="F608">
        <v>7028</v>
      </c>
      <c r="G608">
        <v>50</v>
      </c>
      <c r="H608">
        <v>3514</v>
      </c>
      <c r="I608">
        <v>4.5999999999999996</v>
      </c>
      <c r="J608">
        <v>391</v>
      </c>
      <c r="K608">
        <v>1</v>
      </c>
      <c r="L608">
        <v>3514</v>
      </c>
      <c r="M608" s="1">
        <v>45478</v>
      </c>
      <c r="N608" t="s">
        <v>85</v>
      </c>
      <c r="O608">
        <f t="shared" si="27"/>
        <v>3514</v>
      </c>
      <c r="P608">
        <f t="shared" si="28"/>
        <v>4216.8</v>
      </c>
      <c r="Q608">
        <f t="shared" si="29"/>
        <v>-702.80000000000018</v>
      </c>
    </row>
    <row r="609" spans="1:17" x14ac:dyDescent="0.3">
      <c r="A609" t="s">
        <v>1263</v>
      </c>
      <c r="B609" t="s">
        <v>1264</v>
      </c>
      <c r="C609" t="s">
        <v>88</v>
      </c>
      <c r="D609" t="s">
        <v>23</v>
      </c>
      <c r="E609" t="s">
        <v>18</v>
      </c>
      <c r="F609">
        <v>4059</v>
      </c>
      <c r="G609">
        <v>25</v>
      </c>
      <c r="H609">
        <v>3044</v>
      </c>
      <c r="I609">
        <v>4.0999999999999996</v>
      </c>
      <c r="J609">
        <v>110</v>
      </c>
      <c r="K609">
        <v>1</v>
      </c>
      <c r="L609">
        <v>3044</v>
      </c>
      <c r="M609" s="1">
        <v>45480</v>
      </c>
      <c r="N609" t="s">
        <v>42</v>
      </c>
      <c r="O609">
        <f t="shared" si="27"/>
        <v>1015</v>
      </c>
      <c r="P609">
        <f t="shared" si="28"/>
        <v>2435.4</v>
      </c>
      <c r="Q609">
        <f t="shared" si="29"/>
        <v>608.59999999999991</v>
      </c>
    </row>
    <row r="610" spans="1:17" x14ac:dyDescent="0.3">
      <c r="A610" t="s">
        <v>1265</v>
      </c>
      <c r="B610" t="s">
        <v>1266</v>
      </c>
      <c r="C610" t="s">
        <v>57</v>
      </c>
      <c r="D610" t="s">
        <v>46</v>
      </c>
      <c r="E610" t="s">
        <v>161</v>
      </c>
      <c r="F610">
        <v>8837</v>
      </c>
      <c r="G610">
        <v>25</v>
      </c>
      <c r="H610">
        <v>6628</v>
      </c>
      <c r="I610">
        <v>4.4000000000000004</v>
      </c>
      <c r="J610">
        <v>375</v>
      </c>
      <c r="K610">
        <v>1</v>
      </c>
      <c r="L610">
        <v>6628</v>
      </c>
      <c r="M610" s="1">
        <v>45416</v>
      </c>
      <c r="N610" t="s">
        <v>61</v>
      </c>
      <c r="O610">
        <f t="shared" si="27"/>
        <v>2209</v>
      </c>
      <c r="P610">
        <f t="shared" si="28"/>
        <v>5302.2</v>
      </c>
      <c r="Q610">
        <f t="shared" si="29"/>
        <v>1325.8000000000002</v>
      </c>
    </row>
    <row r="611" spans="1:17" x14ac:dyDescent="0.3">
      <c r="A611" t="s">
        <v>1267</v>
      </c>
      <c r="B611" t="s">
        <v>1268</v>
      </c>
      <c r="C611" t="s">
        <v>116</v>
      </c>
      <c r="D611" t="s">
        <v>53</v>
      </c>
      <c r="E611" t="s">
        <v>34</v>
      </c>
      <c r="F611">
        <v>2068</v>
      </c>
      <c r="G611">
        <v>0</v>
      </c>
      <c r="H611">
        <v>2068</v>
      </c>
      <c r="I611">
        <v>3.3</v>
      </c>
      <c r="J611">
        <v>82</v>
      </c>
      <c r="K611">
        <v>1</v>
      </c>
      <c r="L611">
        <v>2068</v>
      </c>
      <c r="M611" s="1">
        <v>45811</v>
      </c>
      <c r="N611" t="s">
        <v>49</v>
      </c>
      <c r="O611">
        <f t="shared" si="27"/>
        <v>0</v>
      </c>
      <c r="P611">
        <f t="shared" si="28"/>
        <v>1240.8</v>
      </c>
      <c r="Q611">
        <f t="shared" si="29"/>
        <v>827.2</v>
      </c>
    </row>
    <row r="612" spans="1:17" x14ac:dyDescent="0.3">
      <c r="A612" t="s">
        <v>1269</v>
      </c>
      <c r="B612" t="s">
        <v>1270</v>
      </c>
      <c r="C612" t="s">
        <v>16</v>
      </c>
      <c r="D612" t="s">
        <v>46</v>
      </c>
      <c r="E612" t="s">
        <v>74</v>
      </c>
      <c r="F612">
        <v>8446</v>
      </c>
      <c r="G612">
        <v>30</v>
      </c>
      <c r="H612">
        <v>5912</v>
      </c>
      <c r="I612">
        <v>4.8</v>
      </c>
      <c r="J612">
        <v>244</v>
      </c>
      <c r="K612">
        <v>1</v>
      </c>
      <c r="L612">
        <v>5912</v>
      </c>
      <c r="M612" s="1">
        <v>45333</v>
      </c>
      <c r="N612" t="s">
        <v>58</v>
      </c>
      <c r="O612">
        <f t="shared" si="27"/>
        <v>2534</v>
      </c>
      <c r="P612">
        <f t="shared" si="28"/>
        <v>5067.5999999999995</v>
      </c>
      <c r="Q612">
        <f t="shared" si="29"/>
        <v>844.40000000000055</v>
      </c>
    </row>
    <row r="613" spans="1:17" x14ac:dyDescent="0.3">
      <c r="A613" t="s">
        <v>1271</v>
      </c>
      <c r="B613" t="s">
        <v>1272</v>
      </c>
      <c r="C613" t="s">
        <v>22</v>
      </c>
      <c r="D613" t="s">
        <v>41</v>
      </c>
      <c r="E613" t="s">
        <v>74</v>
      </c>
      <c r="F613">
        <v>1550</v>
      </c>
      <c r="G613">
        <v>20</v>
      </c>
      <c r="H613">
        <v>1240</v>
      </c>
      <c r="I613">
        <v>4.8</v>
      </c>
      <c r="J613">
        <v>26</v>
      </c>
      <c r="K613">
        <v>1</v>
      </c>
      <c r="L613">
        <v>1240</v>
      </c>
      <c r="M613" s="1">
        <v>45914</v>
      </c>
      <c r="N613" t="s">
        <v>42</v>
      </c>
      <c r="O613">
        <f t="shared" si="27"/>
        <v>310</v>
      </c>
      <c r="P613">
        <f t="shared" si="28"/>
        <v>930</v>
      </c>
      <c r="Q613">
        <f t="shared" si="29"/>
        <v>310</v>
      </c>
    </row>
    <row r="614" spans="1:17" x14ac:dyDescent="0.3">
      <c r="A614" t="s">
        <v>1273</v>
      </c>
      <c r="B614" t="s">
        <v>1274</v>
      </c>
      <c r="C614" t="s">
        <v>16</v>
      </c>
      <c r="D614" t="s">
        <v>17</v>
      </c>
      <c r="E614" t="s">
        <v>18</v>
      </c>
      <c r="F614">
        <v>2008</v>
      </c>
      <c r="G614">
        <v>25</v>
      </c>
      <c r="H614">
        <v>1506</v>
      </c>
      <c r="I614">
        <v>4.3</v>
      </c>
      <c r="J614">
        <v>57</v>
      </c>
      <c r="K614">
        <v>1</v>
      </c>
      <c r="L614">
        <v>1506</v>
      </c>
      <c r="M614" s="1">
        <v>45381</v>
      </c>
      <c r="N614" t="s">
        <v>64</v>
      </c>
      <c r="O614">
        <f t="shared" si="27"/>
        <v>502</v>
      </c>
      <c r="P614">
        <f t="shared" si="28"/>
        <v>1204.8</v>
      </c>
      <c r="Q614">
        <f t="shared" si="29"/>
        <v>301.20000000000005</v>
      </c>
    </row>
    <row r="615" spans="1:17" x14ac:dyDescent="0.3">
      <c r="A615" t="s">
        <v>1275</v>
      </c>
      <c r="B615" t="s">
        <v>1276</v>
      </c>
      <c r="C615" t="s">
        <v>27</v>
      </c>
      <c r="D615" t="s">
        <v>33</v>
      </c>
      <c r="E615" t="s">
        <v>34</v>
      </c>
      <c r="F615">
        <v>2418</v>
      </c>
      <c r="G615">
        <v>10</v>
      </c>
      <c r="H615">
        <v>2176</v>
      </c>
      <c r="I615">
        <v>4.2</v>
      </c>
      <c r="J615">
        <v>67</v>
      </c>
      <c r="K615">
        <v>1</v>
      </c>
      <c r="L615">
        <v>2176</v>
      </c>
      <c r="M615" s="1">
        <v>45673</v>
      </c>
      <c r="N615" t="s">
        <v>61</v>
      </c>
      <c r="O615">
        <f t="shared" si="27"/>
        <v>242</v>
      </c>
      <c r="P615">
        <f t="shared" si="28"/>
        <v>1450.8</v>
      </c>
      <c r="Q615">
        <f t="shared" si="29"/>
        <v>725.2</v>
      </c>
    </row>
    <row r="616" spans="1:17" x14ac:dyDescent="0.3">
      <c r="A616" t="s">
        <v>1277</v>
      </c>
      <c r="B616" t="s">
        <v>1278</v>
      </c>
      <c r="C616" t="s">
        <v>57</v>
      </c>
      <c r="D616" t="s">
        <v>28</v>
      </c>
      <c r="E616" t="s">
        <v>34</v>
      </c>
      <c r="F616">
        <v>8152</v>
      </c>
      <c r="G616">
        <v>25</v>
      </c>
      <c r="H616">
        <v>6114</v>
      </c>
      <c r="I616">
        <v>4.0999999999999996</v>
      </c>
      <c r="J616">
        <v>55</v>
      </c>
      <c r="K616">
        <v>2</v>
      </c>
      <c r="L616">
        <v>12228</v>
      </c>
      <c r="M616" s="1">
        <v>45746</v>
      </c>
      <c r="N616" t="s">
        <v>71</v>
      </c>
      <c r="O616">
        <f t="shared" si="27"/>
        <v>2038</v>
      </c>
      <c r="P616">
        <f t="shared" si="28"/>
        <v>4891.2</v>
      </c>
      <c r="Q616">
        <f t="shared" si="29"/>
        <v>2445.6000000000004</v>
      </c>
    </row>
    <row r="617" spans="1:17" x14ac:dyDescent="0.3">
      <c r="A617" t="s">
        <v>1279</v>
      </c>
      <c r="B617" t="s">
        <v>1280</v>
      </c>
      <c r="C617" t="s">
        <v>116</v>
      </c>
      <c r="D617" t="s">
        <v>41</v>
      </c>
      <c r="E617" t="s">
        <v>74</v>
      </c>
      <c r="F617">
        <v>2086</v>
      </c>
      <c r="G617">
        <v>10</v>
      </c>
      <c r="H617">
        <v>1877</v>
      </c>
      <c r="I617">
        <v>4.7</v>
      </c>
      <c r="J617">
        <v>343</v>
      </c>
      <c r="K617">
        <v>1</v>
      </c>
      <c r="L617">
        <v>1877</v>
      </c>
      <c r="M617" s="1">
        <v>45439</v>
      </c>
      <c r="N617" t="s">
        <v>42</v>
      </c>
      <c r="O617">
        <f t="shared" si="27"/>
        <v>209</v>
      </c>
      <c r="P617">
        <f t="shared" si="28"/>
        <v>1251.5999999999999</v>
      </c>
      <c r="Q617">
        <f t="shared" si="29"/>
        <v>625.40000000000009</v>
      </c>
    </row>
    <row r="618" spans="1:17" x14ac:dyDescent="0.3">
      <c r="A618" t="s">
        <v>1281</v>
      </c>
      <c r="B618" t="s">
        <v>1282</v>
      </c>
      <c r="C618" t="s">
        <v>37</v>
      </c>
      <c r="D618" t="s">
        <v>33</v>
      </c>
      <c r="E618" t="s">
        <v>18</v>
      </c>
      <c r="F618">
        <v>3850</v>
      </c>
      <c r="G618">
        <v>30</v>
      </c>
      <c r="H618">
        <v>2695</v>
      </c>
      <c r="I618">
        <v>4.5</v>
      </c>
      <c r="J618">
        <v>71</v>
      </c>
      <c r="K618">
        <v>1</v>
      </c>
      <c r="L618">
        <v>2695</v>
      </c>
      <c r="M618" s="1">
        <v>45946</v>
      </c>
      <c r="N618" t="s">
        <v>141</v>
      </c>
      <c r="O618">
        <f t="shared" si="27"/>
        <v>1155</v>
      </c>
      <c r="P618">
        <f t="shared" si="28"/>
        <v>2310</v>
      </c>
      <c r="Q618">
        <f t="shared" si="29"/>
        <v>385</v>
      </c>
    </row>
    <row r="619" spans="1:17" x14ac:dyDescent="0.3">
      <c r="A619" t="s">
        <v>1283</v>
      </c>
      <c r="B619" t="s">
        <v>1284</v>
      </c>
      <c r="C619" t="s">
        <v>37</v>
      </c>
      <c r="D619" t="s">
        <v>53</v>
      </c>
      <c r="E619" t="s">
        <v>74</v>
      </c>
      <c r="F619">
        <v>6530</v>
      </c>
      <c r="G619">
        <v>30</v>
      </c>
      <c r="H619">
        <v>4571</v>
      </c>
      <c r="I619">
        <v>2.7</v>
      </c>
      <c r="J619">
        <v>142</v>
      </c>
      <c r="K619">
        <v>1</v>
      </c>
      <c r="L619">
        <v>4571</v>
      </c>
      <c r="M619" s="1">
        <v>45682</v>
      </c>
      <c r="N619" t="s">
        <v>38</v>
      </c>
      <c r="O619">
        <f t="shared" si="27"/>
        <v>1959</v>
      </c>
      <c r="P619">
        <f t="shared" si="28"/>
        <v>3918</v>
      </c>
      <c r="Q619">
        <f t="shared" si="29"/>
        <v>653</v>
      </c>
    </row>
    <row r="620" spans="1:17" x14ac:dyDescent="0.3">
      <c r="A620" t="s">
        <v>1285</v>
      </c>
      <c r="B620" t="s">
        <v>1286</v>
      </c>
      <c r="C620" t="s">
        <v>16</v>
      </c>
      <c r="D620" t="s">
        <v>28</v>
      </c>
      <c r="E620" t="s">
        <v>34</v>
      </c>
      <c r="F620">
        <v>6685</v>
      </c>
      <c r="G620">
        <v>30</v>
      </c>
      <c r="H620">
        <v>4680</v>
      </c>
      <c r="I620">
        <v>3.9</v>
      </c>
      <c r="J620">
        <v>537</v>
      </c>
      <c r="K620">
        <v>1</v>
      </c>
      <c r="L620">
        <v>4680</v>
      </c>
      <c r="M620" s="1">
        <v>45294</v>
      </c>
      <c r="N620" t="s">
        <v>58</v>
      </c>
      <c r="O620">
        <f t="shared" si="27"/>
        <v>2005</v>
      </c>
      <c r="P620">
        <f t="shared" si="28"/>
        <v>4011</v>
      </c>
      <c r="Q620">
        <f t="shared" si="29"/>
        <v>669</v>
      </c>
    </row>
    <row r="621" spans="1:17" x14ac:dyDescent="0.3">
      <c r="A621" t="s">
        <v>1287</v>
      </c>
      <c r="B621" t="s">
        <v>1288</v>
      </c>
      <c r="C621" t="s">
        <v>27</v>
      </c>
      <c r="D621" t="s">
        <v>23</v>
      </c>
      <c r="E621" t="s">
        <v>34</v>
      </c>
      <c r="F621">
        <v>2259</v>
      </c>
      <c r="G621">
        <v>20</v>
      </c>
      <c r="H621">
        <v>1807</v>
      </c>
      <c r="I621">
        <v>3.5</v>
      </c>
      <c r="J621">
        <v>88</v>
      </c>
      <c r="K621">
        <v>1</v>
      </c>
      <c r="L621">
        <v>1807</v>
      </c>
      <c r="M621" s="1">
        <v>45321</v>
      </c>
      <c r="N621" t="s">
        <v>29</v>
      </c>
      <c r="O621">
        <f t="shared" si="27"/>
        <v>452</v>
      </c>
      <c r="P621">
        <f t="shared" si="28"/>
        <v>1355.3999999999999</v>
      </c>
      <c r="Q621">
        <f t="shared" si="29"/>
        <v>451.60000000000014</v>
      </c>
    </row>
    <row r="622" spans="1:17" x14ac:dyDescent="0.3">
      <c r="A622" t="s">
        <v>1289</v>
      </c>
      <c r="B622" t="s">
        <v>1290</v>
      </c>
      <c r="C622" t="s">
        <v>32</v>
      </c>
      <c r="D622" t="s">
        <v>33</v>
      </c>
      <c r="E622" t="s">
        <v>34</v>
      </c>
      <c r="F622">
        <v>3106</v>
      </c>
      <c r="G622">
        <v>20</v>
      </c>
      <c r="H622">
        <v>2485</v>
      </c>
      <c r="I622">
        <v>3.5</v>
      </c>
      <c r="J622">
        <v>238</v>
      </c>
      <c r="K622">
        <v>1</v>
      </c>
      <c r="L622">
        <v>2485</v>
      </c>
      <c r="M622" s="1">
        <v>45779</v>
      </c>
      <c r="N622" t="s">
        <v>29</v>
      </c>
      <c r="O622">
        <f t="shared" si="27"/>
        <v>621</v>
      </c>
      <c r="P622">
        <f t="shared" si="28"/>
        <v>1863.6</v>
      </c>
      <c r="Q622">
        <f t="shared" si="29"/>
        <v>621.40000000000009</v>
      </c>
    </row>
    <row r="623" spans="1:17" x14ac:dyDescent="0.3">
      <c r="A623" t="s">
        <v>1291</v>
      </c>
      <c r="B623" t="s">
        <v>1292</v>
      </c>
      <c r="C623" t="s">
        <v>16</v>
      </c>
      <c r="D623" t="s">
        <v>46</v>
      </c>
      <c r="E623" t="s">
        <v>18</v>
      </c>
      <c r="F623">
        <v>4660</v>
      </c>
      <c r="G623">
        <v>20</v>
      </c>
      <c r="H623">
        <v>3728</v>
      </c>
      <c r="I623">
        <v>4.7</v>
      </c>
      <c r="J623">
        <v>65</v>
      </c>
      <c r="K623">
        <v>1</v>
      </c>
      <c r="L623">
        <v>3728</v>
      </c>
      <c r="M623" s="1">
        <v>45459</v>
      </c>
      <c r="N623" t="s">
        <v>78</v>
      </c>
      <c r="O623">
        <f t="shared" si="27"/>
        <v>932</v>
      </c>
      <c r="P623">
        <f t="shared" si="28"/>
        <v>2796</v>
      </c>
      <c r="Q623">
        <f t="shared" si="29"/>
        <v>932</v>
      </c>
    </row>
    <row r="624" spans="1:17" x14ac:dyDescent="0.3">
      <c r="A624" t="s">
        <v>1293</v>
      </c>
      <c r="B624" t="s">
        <v>1294</v>
      </c>
      <c r="C624" t="s">
        <v>52</v>
      </c>
      <c r="D624" t="s">
        <v>33</v>
      </c>
      <c r="E624" t="s">
        <v>18</v>
      </c>
      <c r="F624">
        <v>1977</v>
      </c>
      <c r="G624">
        <v>15</v>
      </c>
      <c r="H624">
        <v>1680</v>
      </c>
      <c r="I624">
        <v>4.0999999999999996</v>
      </c>
      <c r="J624">
        <v>80</v>
      </c>
      <c r="K624">
        <v>4</v>
      </c>
      <c r="L624">
        <v>6720</v>
      </c>
      <c r="M624" s="1">
        <v>45818</v>
      </c>
      <c r="N624" t="s">
        <v>42</v>
      </c>
      <c r="O624">
        <f t="shared" si="27"/>
        <v>297</v>
      </c>
      <c r="P624">
        <f t="shared" si="28"/>
        <v>1186.2</v>
      </c>
      <c r="Q624">
        <f t="shared" si="29"/>
        <v>1975.1999999999998</v>
      </c>
    </row>
    <row r="625" spans="1:17" x14ac:dyDescent="0.3">
      <c r="A625" t="s">
        <v>1295</v>
      </c>
      <c r="B625" t="s">
        <v>1296</v>
      </c>
      <c r="C625" t="s">
        <v>45</v>
      </c>
      <c r="D625" t="s">
        <v>46</v>
      </c>
      <c r="E625" t="s">
        <v>161</v>
      </c>
      <c r="F625">
        <v>6670</v>
      </c>
      <c r="G625">
        <v>40</v>
      </c>
      <c r="H625">
        <v>4002</v>
      </c>
      <c r="I625">
        <v>4.3</v>
      </c>
      <c r="J625">
        <v>54</v>
      </c>
      <c r="K625">
        <v>2</v>
      </c>
      <c r="L625">
        <v>8004</v>
      </c>
      <c r="M625" s="1">
        <v>45569</v>
      </c>
      <c r="N625" t="s">
        <v>102</v>
      </c>
      <c r="O625">
        <f t="shared" si="27"/>
        <v>2668</v>
      </c>
      <c r="P625">
        <f t="shared" si="28"/>
        <v>4002</v>
      </c>
      <c r="Q625">
        <f t="shared" si="29"/>
        <v>0</v>
      </c>
    </row>
    <row r="626" spans="1:17" x14ac:dyDescent="0.3">
      <c r="A626" t="s">
        <v>1297</v>
      </c>
      <c r="B626" t="s">
        <v>1298</v>
      </c>
      <c r="C626" t="s">
        <v>116</v>
      </c>
      <c r="D626" t="s">
        <v>109</v>
      </c>
      <c r="E626" t="s">
        <v>18</v>
      </c>
      <c r="F626">
        <v>2612</v>
      </c>
      <c r="G626">
        <v>15</v>
      </c>
      <c r="H626">
        <v>2220</v>
      </c>
      <c r="I626">
        <v>4.0999999999999996</v>
      </c>
      <c r="J626">
        <v>110</v>
      </c>
      <c r="K626">
        <v>1</v>
      </c>
      <c r="L626">
        <v>2220</v>
      </c>
      <c r="M626" s="1">
        <v>45640</v>
      </c>
      <c r="N626" t="s">
        <v>85</v>
      </c>
      <c r="O626">
        <f t="shared" si="27"/>
        <v>392</v>
      </c>
      <c r="P626">
        <f t="shared" si="28"/>
        <v>1567.2</v>
      </c>
      <c r="Q626">
        <f t="shared" si="29"/>
        <v>652.79999999999995</v>
      </c>
    </row>
    <row r="627" spans="1:17" x14ac:dyDescent="0.3">
      <c r="A627" t="s">
        <v>1299</v>
      </c>
      <c r="B627" t="s">
        <v>1300</v>
      </c>
      <c r="C627" t="s">
        <v>116</v>
      </c>
      <c r="D627" t="s">
        <v>17</v>
      </c>
      <c r="E627" t="s">
        <v>18</v>
      </c>
      <c r="F627">
        <v>5566</v>
      </c>
      <c r="G627">
        <v>25</v>
      </c>
      <c r="H627">
        <v>4174</v>
      </c>
      <c r="I627">
        <v>3.5</v>
      </c>
      <c r="J627">
        <v>297</v>
      </c>
      <c r="K627">
        <v>2</v>
      </c>
      <c r="L627">
        <v>8348</v>
      </c>
      <c r="M627" s="1">
        <v>46021</v>
      </c>
      <c r="N627" t="s">
        <v>24</v>
      </c>
      <c r="O627">
        <f t="shared" si="27"/>
        <v>1392</v>
      </c>
      <c r="P627">
        <f t="shared" si="28"/>
        <v>3339.6</v>
      </c>
      <c r="Q627">
        <f t="shared" si="29"/>
        <v>1668.8000000000002</v>
      </c>
    </row>
    <row r="628" spans="1:17" x14ac:dyDescent="0.3">
      <c r="A628" t="s">
        <v>1301</v>
      </c>
      <c r="B628" t="s">
        <v>1302</v>
      </c>
      <c r="C628" t="s">
        <v>27</v>
      </c>
      <c r="D628" t="s">
        <v>23</v>
      </c>
      <c r="E628" t="s">
        <v>18</v>
      </c>
      <c r="F628">
        <v>932</v>
      </c>
      <c r="G628">
        <v>20</v>
      </c>
      <c r="H628">
        <v>746</v>
      </c>
      <c r="I628">
        <v>3.3</v>
      </c>
      <c r="J628">
        <v>163</v>
      </c>
      <c r="K628">
        <v>1</v>
      </c>
      <c r="L628">
        <v>746</v>
      </c>
      <c r="M628" s="1">
        <v>45434</v>
      </c>
      <c r="N628" t="s">
        <v>91</v>
      </c>
      <c r="O628">
        <f t="shared" si="27"/>
        <v>186</v>
      </c>
      <c r="P628">
        <f t="shared" si="28"/>
        <v>559.19999999999993</v>
      </c>
      <c r="Q628">
        <f t="shared" si="29"/>
        <v>186.80000000000007</v>
      </c>
    </row>
    <row r="629" spans="1:17" x14ac:dyDescent="0.3">
      <c r="A629" t="s">
        <v>1303</v>
      </c>
      <c r="B629" t="s">
        <v>1304</v>
      </c>
      <c r="C629" t="s">
        <v>116</v>
      </c>
      <c r="D629" t="s">
        <v>28</v>
      </c>
      <c r="E629" t="s">
        <v>34</v>
      </c>
      <c r="F629">
        <v>7088</v>
      </c>
      <c r="G629">
        <v>40</v>
      </c>
      <c r="H629">
        <v>4253</v>
      </c>
      <c r="I629">
        <v>3.9</v>
      </c>
      <c r="J629">
        <v>198</v>
      </c>
      <c r="K629">
        <v>1</v>
      </c>
      <c r="L629">
        <v>4253</v>
      </c>
      <c r="M629" s="1">
        <v>46002</v>
      </c>
      <c r="N629" t="s">
        <v>58</v>
      </c>
      <c r="O629">
        <f t="shared" si="27"/>
        <v>2835</v>
      </c>
      <c r="P629">
        <f t="shared" si="28"/>
        <v>4252.8</v>
      </c>
      <c r="Q629">
        <f t="shared" si="29"/>
        <v>0.1999999999998181</v>
      </c>
    </row>
    <row r="630" spans="1:17" x14ac:dyDescent="0.3">
      <c r="A630" t="s">
        <v>1305</v>
      </c>
      <c r="B630" t="s">
        <v>1306</v>
      </c>
      <c r="C630" t="s">
        <v>116</v>
      </c>
      <c r="D630" t="s">
        <v>17</v>
      </c>
      <c r="E630" t="s">
        <v>18</v>
      </c>
      <c r="F630">
        <v>1633</v>
      </c>
      <c r="G630">
        <v>20</v>
      </c>
      <c r="H630">
        <v>1306</v>
      </c>
      <c r="I630">
        <v>3.9</v>
      </c>
      <c r="J630">
        <v>53</v>
      </c>
      <c r="K630">
        <v>2</v>
      </c>
      <c r="L630">
        <v>2612</v>
      </c>
      <c r="M630" s="1">
        <v>45371</v>
      </c>
      <c r="N630" t="s">
        <v>61</v>
      </c>
      <c r="O630">
        <f t="shared" si="27"/>
        <v>327</v>
      </c>
      <c r="P630">
        <f t="shared" si="28"/>
        <v>979.8</v>
      </c>
      <c r="Q630">
        <f t="shared" si="29"/>
        <v>652.40000000000009</v>
      </c>
    </row>
    <row r="631" spans="1:17" x14ac:dyDescent="0.3">
      <c r="A631" t="s">
        <v>1307</v>
      </c>
      <c r="B631" t="s">
        <v>1308</v>
      </c>
      <c r="C631" t="s">
        <v>22</v>
      </c>
      <c r="D631" t="s">
        <v>17</v>
      </c>
      <c r="E631" t="s">
        <v>18</v>
      </c>
      <c r="F631">
        <v>1509</v>
      </c>
      <c r="G631">
        <v>30</v>
      </c>
      <c r="H631">
        <v>1056</v>
      </c>
      <c r="I631">
        <v>3.9</v>
      </c>
      <c r="J631">
        <v>231</v>
      </c>
      <c r="K631">
        <v>1</v>
      </c>
      <c r="L631">
        <v>1056</v>
      </c>
      <c r="M631" s="1">
        <v>45772</v>
      </c>
      <c r="N631" t="s">
        <v>29</v>
      </c>
      <c r="O631">
        <f t="shared" si="27"/>
        <v>453</v>
      </c>
      <c r="P631">
        <f t="shared" si="28"/>
        <v>905.4</v>
      </c>
      <c r="Q631">
        <f t="shared" si="29"/>
        <v>150.60000000000002</v>
      </c>
    </row>
    <row r="632" spans="1:17" x14ac:dyDescent="0.3">
      <c r="A632" t="s">
        <v>1309</v>
      </c>
      <c r="B632" t="s">
        <v>1310</v>
      </c>
      <c r="C632" t="s">
        <v>32</v>
      </c>
      <c r="D632" t="s">
        <v>28</v>
      </c>
      <c r="E632" t="s">
        <v>34</v>
      </c>
      <c r="F632">
        <v>7171</v>
      </c>
      <c r="G632">
        <v>10</v>
      </c>
      <c r="H632">
        <v>6454</v>
      </c>
      <c r="I632">
        <v>3.9</v>
      </c>
      <c r="J632">
        <v>285</v>
      </c>
      <c r="K632">
        <v>3</v>
      </c>
      <c r="L632">
        <v>19362</v>
      </c>
      <c r="M632" s="1">
        <v>45502</v>
      </c>
      <c r="N632" t="s">
        <v>54</v>
      </c>
      <c r="O632">
        <f t="shared" si="27"/>
        <v>717</v>
      </c>
      <c r="P632">
        <f t="shared" si="28"/>
        <v>4302.5999999999995</v>
      </c>
      <c r="Q632">
        <f t="shared" si="29"/>
        <v>6454.2000000000016</v>
      </c>
    </row>
    <row r="633" spans="1:17" x14ac:dyDescent="0.3">
      <c r="A633" t="s">
        <v>1311</v>
      </c>
      <c r="B633" t="s">
        <v>1312</v>
      </c>
      <c r="C633" t="s">
        <v>57</v>
      </c>
      <c r="D633" t="s">
        <v>109</v>
      </c>
      <c r="E633" t="s">
        <v>18</v>
      </c>
      <c r="F633">
        <v>1086</v>
      </c>
      <c r="G633">
        <v>40</v>
      </c>
      <c r="H633">
        <v>652</v>
      </c>
      <c r="I633">
        <v>5</v>
      </c>
      <c r="J633">
        <v>262</v>
      </c>
      <c r="K633">
        <v>4</v>
      </c>
      <c r="L633">
        <v>2608</v>
      </c>
      <c r="M633" s="1">
        <v>45648</v>
      </c>
      <c r="N633" t="s">
        <v>102</v>
      </c>
      <c r="O633">
        <f t="shared" si="27"/>
        <v>434</v>
      </c>
      <c r="P633">
        <f t="shared" si="28"/>
        <v>651.6</v>
      </c>
      <c r="Q633">
        <f t="shared" si="29"/>
        <v>1.5999999999999091</v>
      </c>
    </row>
    <row r="634" spans="1:17" x14ac:dyDescent="0.3">
      <c r="A634" t="s">
        <v>1313</v>
      </c>
      <c r="B634" t="s">
        <v>1314</v>
      </c>
      <c r="C634" t="s">
        <v>37</v>
      </c>
      <c r="D634" t="s">
        <v>23</v>
      </c>
      <c r="E634" t="s">
        <v>18</v>
      </c>
      <c r="F634">
        <v>1084</v>
      </c>
      <c r="G634">
        <v>25</v>
      </c>
      <c r="H634">
        <v>813</v>
      </c>
      <c r="I634">
        <v>4.5999999999999996</v>
      </c>
      <c r="J634">
        <v>79</v>
      </c>
      <c r="K634">
        <v>1</v>
      </c>
      <c r="L634">
        <v>813</v>
      </c>
      <c r="M634" s="1">
        <v>45580</v>
      </c>
      <c r="N634" t="s">
        <v>85</v>
      </c>
      <c r="O634">
        <f t="shared" si="27"/>
        <v>271</v>
      </c>
      <c r="P634">
        <f t="shared" si="28"/>
        <v>650.4</v>
      </c>
      <c r="Q634">
        <f t="shared" si="29"/>
        <v>162.60000000000002</v>
      </c>
    </row>
    <row r="635" spans="1:17" x14ac:dyDescent="0.3">
      <c r="A635" t="s">
        <v>1315</v>
      </c>
      <c r="B635" t="s">
        <v>1316</v>
      </c>
      <c r="C635" t="s">
        <v>32</v>
      </c>
      <c r="D635" t="s">
        <v>17</v>
      </c>
      <c r="E635" t="s">
        <v>34</v>
      </c>
      <c r="F635">
        <v>3992</v>
      </c>
      <c r="G635">
        <v>30</v>
      </c>
      <c r="H635">
        <v>2794</v>
      </c>
      <c r="I635">
        <v>4.2</v>
      </c>
      <c r="J635">
        <v>28</v>
      </c>
      <c r="K635">
        <v>1</v>
      </c>
      <c r="L635">
        <v>2794</v>
      </c>
      <c r="M635" s="1">
        <v>45401</v>
      </c>
      <c r="N635" t="s">
        <v>85</v>
      </c>
      <c r="O635">
        <f t="shared" si="27"/>
        <v>1198</v>
      </c>
      <c r="P635">
        <f t="shared" si="28"/>
        <v>2395.1999999999998</v>
      </c>
      <c r="Q635">
        <f t="shared" si="29"/>
        <v>398.80000000000018</v>
      </c>
    </row>
    <row r="636" spans="1:17" x14ac:dyDescent="0.3">
      <c r="A636" t="s">
        <v>1317</v>
      </c>
      <c r="B636" t="s">
        <v>1318</v>
      </c>
      <c r="C636" t="s">
        <v>52</v>
      </c>
      <c r="D636" t="s">
        <v>17</v>
      </c>
      <c r="E636" t="s">
        <v>18</v>
      </c>
      <c r="F636">
        <v>4328</v>
      </c>
      <c r="G636">
        <v>10</v>
      </c>
      <c r="H636">
        <v>3895</v>
      </c>
      <c r="I636">
        <v>4.0999999999999996</v>
      </c>
      <c r="J636">
        <v>133</v>
      </c>
      <c r="K636">
        <v>1</v>
      </c>
      <c r="L636">
        <v>3895</v>
      </c>
      <c r="M636" s="1">
        <v>45404</v>
      </c>
      <c r="N636" t="s">
        <v>64</v>
      </c>
      <c r="O636">
        <f t="shared" si="27"/>
        <v>433</v>
      </c>
      <c r="P636">
        <f t="shared" si="28"/>
        <v>2596.7999999999997</v>
      </c>
      <c r="Q636">
        <f t="shared" si="29"/>
        <v>1298.2000000000003</v>
      </c>
    </row>
    <row r="637" spans="1:17" x14ac:dyDescent="0.3">
      <c r="A637" t="s">
        <v>1319</v>
      </c>
      <c r="B637" t="s">
        <v>1320</v>
      </c>
      <c r="C637" t="s">
        <v>57</v>
      </c>
      <c r="D637" t="s">
        <v>28</v>
      </c>
      <c r="E637" t="s">
        <v>34</v>
      </c>
      <c r="F637">
        <v>1663</v>
      </c>
      <c r="G637">
        <v>20</v>
      </c>
      <c r="H637">
        <v>1330</v>
      </c>
      <c r="I637">
        <v>4.0999999999999996</v>
      </c>
      <c r="J637">
        <v>420</v>
      </c>
      <c r="K637">
        <v>1</v>
      </c>
      <c r="L637">
        <v>1330</v>
      </c>
      <c r="M637" s="1">
        <v>45759</v>
      </c>
      <c r="N637" t="s">
        <v>150</v>
      </c>
      <c r="O637">
        <f t="shared" si="27"/>
        <v>333</v>
      </c>
      <c r="P637">
        <f t="shared" si="28"/>
        <v>997.8</v>
      </c>
      <c r="Q637">
        <f t="shared" si="29"/>
        <v>332.20000000000005</v>
      </c>
    </row>
    <row r="638" spans="1:17" x14ac:dyDescent="0.3">
      <c r="A638" t="s">
        <v>1321</v>
      </c>
      <c r="B638" t="s">
        <v>1322</v>
      </c>
      <c r="C638" t="s">
        <v>88</v>
      </c>
      <c r="D638" t="s">
        <v>41</v>
      </c>
      <c r="E638" t="s">
        <v>34</v>
      </c>
      <c r="F638">
        <v>2570</v>
      </c>
      <c r="G638">
        <v>15</v>
      </c>
      <c r="H638">
        <v>2184</v>
      </c>
      <c r="I638">
        <v>4.5</v>
      </c>
      <c r="J638">
        <v>61</v>
      </c>
      <c r="K638">
        <v>3</v>
      </c>
      <c r="L638">
        <v>6552</v>
      </c>
      <c r="M638" s="1">
        <v>45779</v>
      </c>
      <c r="N638" t="s">
        <v>102</v>
      </c>
      <c r="O638">
        <f t="shared" si="27"/>
        <v>386</v>
      </c>
      <c r="P638">
        <f t="shared" si="28"/>
        <v>1542</v>
      </c>
      <c r="Q638">
        <f t="shared" si="29"/>
        <v>1926</v>
      </c>
    </row>
    <row r="639" spans="1:17" x14ac:dyDescent="0.3">
      <c r="A639" t="s">
        <v>1323</v>
      </c>
      <c r="B639" t="s">
        <v>1324</v>
      </c>
      <c r="C639" t="s">
        <v>27</v>
      </c>
      <c r="D639" t="s">
        <v>23</v>
      </c>
      <c r="E639" t="s">
        <v>34</v>
      </c>
      <c r="F639">
        <v>1486</v>
      </c>
      <c r="G639">
        <v>10</v>
      </c>
      <c r="H639">
        <v>1337</v>
      </c>
      <c r="I639">
        <v>4.0999999999999996</v>
      </c>
      <c r="J639">
        <v>131</v>
      </c>
      <c r="K639">
        <v>1</v>
      </c>
      <c r="L639">
        <v>1337</v>
      </c>
      <c r="M639" s="1">
        <v>45896</v>
      </c>
      <c r="N639" t="s">
        <v>29</v>
      </c>
      <c r="O639">
        <f t="shared" si="27"/>
        <v>149</v>
      </c>
      <c r="P639">
        <f t="shared" si="28"/>
        <v>891.6</v>
      </c>
      <c r="Q639">
        <f t="shared" si="29"/>
        <v>445.4</v>
      </c>
    </row>
    <row r="640" spans="1:17" x14ac:dyDescent="0.3">
      <c r="A640" t="s">
        <v>1325</v>
      </c>
      <c r="B640" t="s">
        <v>1326</v>
      </c>
      <c r="C640" t="s">
        <v>57</v>
      </c>
      <c r="D640" t="s">
        <v>17</v>
      </c>
      <c r="E640" t="s">
        <v>34</v>
      </c>
      <c r="F640">
        <v>2630</v>
      </c>
      <c r="G640">
        <v>25</v>
      </c>
      <c r="H640">
        <v>1972</v>
      </c>
      <c r="I640">
        <v>4.5999999999999996</v>
      </c>
      <c r="J640">
        <v>115</v>
      </c>
      <c r="K640">
        <v>1</v>
      </c>
      <c r="L640">
        <v>1972</v>
      </c>
      <c r="M640" s="1">
        <v>45726</v>
      </c>
      <c r="N640" t="s">
        <v>168</v>
      </c>
      <c r="O640">
        <f t="shared" si="27"/>
        <v>658</v>
      </c>
      <c r="P640">
        <f t="shared" si="28"/>
        <v>1578</v>
      </c>
      <c r="Q640">
        <f t="shared" si="29"/>
        <v>394</v>
      </c>
    </row>
    <row r="641" spans="1:17" x14ac:dyDescent="0.3">
      <c r="A641" t="s">
        <v>1327</v>
      </c>
      <c r="B641" t="s">
        <v>1328</v>
      </c>
      <c r="C641" t="s">
        <v>52</v>
      </c>
      <c r="D641" t="s">
        <v>33</v>
      </c>
      <c r="E641" t="s">
        <v>34</v>
      </c>
      <c r="F641">
        <v>3520</v>
      </c>
      <c r="G641">
        <v>25</v>
      </c>
      <c r="H641">
        <v>2640</v>
      </c>
      <c r="I641">
        <v>4.3</v>
      </c>
      <c r="J641">
        <v>133</v>
      </c>
      <c r="K641">
        <v>5</v>
      </c>
      <c r="L641">
        <v>13200</v>
      </c>
      <c r="M641" s="1">
        <v>45815</v>
      </c>
      <c r="N641" t="s">
        <v>141</v>
      </c>
      <c r="O641">
        <f t="shared" si="27"/>
        <v>880</v>
      </c>
      <c r="P641">
        <f t="shared" si="28"/>
        <v>2112</v>
      </c>
      <c r="Q641">
        <f t="shared" si="29"/>
        <v>2640</v>
      </c>
    </row>
    <row r="642" spans="1:17" x14ac:dyDescent="0.3">
      <c r="A642" t="s">
        <v>1329</v>
      </c>
      <c r="B642" t="s">
        <v>1330</v>
      </c>
      <c r="C642" t="s">
        <v>32</v>
      </c>
      <c r="D642" t="s">
        <v>23</v>
      </c>
      <c r="E642" t="s">
        <v>34</v>
      </c>
      <c r="F642">
        <v>4798</v>
      </c>
      <c r="G642">
        <v>20</v>
      </c>
      <c r="H642">
        <v>3838</v>
      </c>
      <c r="I642">
        <v>5</v>
      </c>
      <c r="J642">
        <v>62</v>
      </c>
      <c r="K642">
        <v>4</v>
      </c>
      <c r="L642">
        <v>15352</v>
      </c>
      <c r="M642" s="1">
        <v>45322</v>
      </c>
      <c r="N642" t="s">
        <v>29</v>
      </c>
      <c r="O642">
        <f t="shared" si="27"/>
        <v>960</v>
      </c>
      <c r="P642">
        <f t="shared" si="28"/>
        <v>2878.7999999999997</v>
      </c>
      <c r="Q642">
        <f t="shared" si="29"/>
        <v>3836.8000000000011</v>
      </c>
    </row>
    <row r="643" spans="1:17" x14ac:dyDescent="0.3">
      <c r="A643" t="s">
        <v>1331</v>
      </c>
      <c r="B643" t="s">
        <v>1332</v>
      </c>
      <c r="C643" t="s">
        <v>27</v>
      </c>
      <c r="D643" t="s">
        <v>109</v>
      </c>
      <c r="E643" t="s">
        <v>34</v>
      </c>
      <c r="F643">
        <v>2966</v>
      </c>
      <c r="G643">
        <v>30</v>
      </c>
      <c r="H643">
        <v>2076</v>
      </c>
      <c r="I643">
        <v>4</v>
      </c>
      <c r="J643">
        <v>13</v>
      </c>
      <c r="K643">
        <v>1</v>
      </c>
      <c r="L643">
        <v>2076</v>
      </c>
      <c r="M643" s="1">
        <v>45930</v>
      </c>
      <c r="N643" t="s">
        <v>29</v>
      </c>
      <c r="O643">
        <f t="shared" ref="O643:O706" si="30">F643-H643</f>
        <v>890</v>
      </c>
      <c r="P643">
        <f t="shared" ref="P643:P706" si="31">F643*0.6</f>
        <v>1779.6</v>
      </c>
      <c r="Q643">
        <f t="shared" ref="Q643:Q706" si="32">(H643-P643)*K643</f>
        <v>296.40000000000009</v>
      </c>
    </row>
    <row r="644" spans="1:17" x14ac:dyDescent="0.3">
      <c r="A644" t="s">
        <v>1333</v>
      </c>
      <c r="B644" t="s">
        <v>1334</v>
      </c>
      <c r="C644" t="s">
        <v>27</v>
      </c>
      <c r="D644" t="s">
        <v>17</v>
      </c>
      <c r="E644" t="s">
        <v>34</v>
      </c>
      <c r="F644">
        <v>5006</v>
      </c>
      <c r="G644">
        <v>25</v>
      </c>
      <c r="H644">
        <v>3754</v>
      </c>
      <c r="I644">
        <v>4.7</v>
      </c>
      <c r="J644">
        <v>67</v>
      </c>
      <c r="K644">
        <v>1</v>
      </c>
      <c r="L644">
        <v>3754</v>
      </c>
      <c r="M644" s="1">
        <v>45845</v>
      </c>
      <c r="N644" t="s">
        <v>24</v>
      </c>
      <c r="O644">
        <f t="shared" si="30"/>
        <v>1252</v>
      </c>
      <c r="P644">
        <f t="shared" si="31"/>
        <v>3003.6</v>
      </c>
      <c r="Q644">
        <f t="shared" si="32"/>
        <v>750.40000000000009</v>
      </c>
    </row>
    <row r="645" spans="1:17" x14ac:dyDescent="0.3">
      <c r="A645" t="s">
        <v>1335</v>
      </c>
      <c r="B645" t="s">
        <v>1336</v>
      </c>
      <c r="C645" t="s">
        <v>52</v>
      </c>
      <c r="D645" t="s">
        <v>23</v>
      </c>
      <c r="E645" t="s">
        <v>34</v>
      </c>
      <c r="F645">
        <v>4477</v>
      </c>
      <c r="G645">
        <v>20</v>
      </c>
      <c r="H645">
        <v>3582</v>
      </c>
      <c r="I645">
        <v>3.6</v>
      </c>
      <c r="J645">
        <v>191</v>
      </c>
      <c r="K645">
        <v>1</v>
      </c>
      <c r="L645">
        <v>3582</v>
      </c>
      <c r="M645" s="1">
        <v>45328</v>
      </c>
      <c r="N645" t="s">
        <v>78</v>
      </c>
      <c r="O645">
        <f t="shared" si="30"/>
        <v>895</v>
      </c>
      <c r="P645">
        <f t="shared" si="31"/>
        <v>2686.2</v>
      </c>
      <c r="Q645">
        <f t="shared" si="32"/>
        <v>895.80000000000018</v>
      </c>
    </row>
    <row r="646" spans="1:17" x14ac:dyDescent="0.3">
      <c r="A646" t="s">
        <v>1337</v>
      </c>
      <c r="B646" t="s">
        <v>1338</v>
      </c>
      <c r="C646" t="s">
        <v>116</v>
      </c>
      <c r="D646" t="s">
        <v>53</v>
      </c>
      <c r="E646" t="s">
        <v>34</v>
      </c>
      <c r="F646">
        <v>1891</v>
      </c>
      <c r="G646">
        <v>20</v>
      </c>
      <c r="H646">
        <v>1513</v>
      </c>
      <c r="I646">
        <v>3.8</v>
      </c>
      <c r="J646">
        <v>327</v>
      </c>
      <c r="K646">
        <v>1</v>
      </c>
      <c r="L646">
        <v>1513</v>
      </c>
      <c r="M646" s="1">
        <v>45404</v>
      </c>
      <c r="N646" t="s">
        <v>54</v>
      </c>
      <c r="O646">
        <f t="shared" si="30"/>
        <v>378</v>
      </c>
      <c r="P646">
        <f t="shared" si="31"/>
        <v>1134.5999999999999</v>
      </c>
      <c r="Q646">
        <f t="shared" si="32"/>
        <v>378.40000000000009</v>
      </c>
    </row>
    <row r="647" spans="1:17" x14ac:dyDescent="0.3">
      <c r="A647" t="s">
        <v>1339</v>
      </c>
      <c r="B647" t="s">
        <v>1340</v>
      </c>
      <c r="C647" t="s">
        <v>27</v>
      </c>
      <c r="D647" t="s">
        <v>46</v>
      </c>
      <c r="E647" t="s">
        <v>34</v>
      </c>
      <c r="F647">
        <v>5805</v>
      </c>
      <c r="G647">
        <v>20</v>
      </c>
      <c r="H647">
        <v>4644</v>
      </c>
      <c r="I647">
        <v>5</v>
      </c>
      <c r="J647">
        <v>53</v>
      </c>
      <c r="K647">
        <v>1</v>
      </c>
      <c r="L647">
        <v>4644</v>
      </c>
      <c r="M647" s="1">
        <v>45653</v>
      </c>
      <c r="N647" t="s">
        <v>38</v>
      </c>
      <c r="O647">
        <f t="shared" si="30"/>
        <v>1161</v>
      </c>
      <c r="P647">
        <f t="shared" si="31"/>
        <v>3483</v>
      </c>
      <c r="Q647">
        <f t="shared" si="32"/>
        <v>1161</v>
      </c>
    </row>
    <row r="648" spans="1:17" x14ac:dyDescent="0.3">
      <c r="A648" t="s">
        <v>1341</v>
      </c>
      <c r="B648" t="s">
        <v>1342</v>
      </c>
      <c r="C648" t="s">
        <v>22</v>
      </c>
      <c r="D648" t="s">
        <v>109</v>
      </c>
      <c r="E648" t="s">
        <v>18</v>
      </c>
      <c r="F648">
        <v>2388</v>
      </c>
      <c r="G648">
        <v>20</v>
      </c>
      <c r="H648">
        <v>1910</v>
      </c>
      <c r="I648">
        <v>4.5</v>
      </c>
      <c r="J648">
        <v>481</v>
      </c>
      <c r="K648">
        <v>1</v>
      </c>
      <c r="L648">
        <v>1910</v>
      </c>
      <c r="M648" s="1">
        <v>45932</v>
      </c>
      <c r="N648" t="s">
        <v>49</v>
      </c>
      <c r="O648">
        <f t="shared" si="30"/>
        <v>478</v>
      </c>
      <c r="P648">
        <f t="shared" si="31"/>
        <v>1432.8</v>
      </c>
      <c r="Q648">
        <f t="shared" si="32"/>
        <v>477.20000000000005</v>
      </c>
    </row>
    <row r="649" spans="1:17" x14ac:dyDescent="0.3">
      <c r="A649" t="s">
        <v>1343</v>
      </c>
      <c r="B649" t="s">
        <v>1344</v>
      </c>
      <c r="C649" t="s">
        <v>52</v>
      </c>
      <c r="D649" t="s">
        <v>33</v>
      </c>
      <c r="E649" t="s">
        <v>34</v>
      </c>
      <c r="F649">
        <v>2477</v>
      </c>
      <c r="G649">
        <v>20</v>
      </c>
      <c r="H649">
        <v>1982</v>
      </c>
      <c r="I649">
        <v>4.3</v>
      </c>
      <c r="J649">
        <v>214</v>
      </c>
      <c r="K649">
        <v>1</v>
      </c>
      <c r="L649">
        <v>1982</v>
      </c>
      <c r="M649" s="1">
        <v>45532</v>
      </c>
      <c r="N649" t="s">
        <v>38</v>
      </c>
      <c r="O649">
        <f t="shared" si="30"/>
        <v>495</v>
      </c>
      <c r="P649">
        <f t="shared" si="31"/>
        <v>1486.2</v>
      </c>
      <c r="Q649">
        <f t="shared" si="32"/>
        <v>495.79999999999995</v>
      </c>
    </row>
    <row r="650" spans="1:17" x14ac:dyDescent="0.3">
      <c r="A650" t="s">
        <v>1345</v>
      </c>
      <c r="B650" t="s">
        <v>1346</v>
      </c>
      <c r="C650" t="s">
        <v>16</v>
      </c>
      <c r="D650" t="s">
        <v>23</v>
      </c>
      <c r="E650" t="s">
        <v>34</v>
      </c>
      <c r="F650">
        <v>2616</v>
      </c>
      <c r="G650">
        <v>0</v>
      </c>
      <c r="H650">
        <v>2616</v>
      </c>
      <c r="I650">
        <v>5</v>
      </c>
      <c r="J650">
        <v>324</v>
      </c>
      <c r="K650">
        <v>1</v>
      </c>
      <c r="L650">
        <v>2616</v>
      </c>
      <c r="M650" s="1">
        <v>45965</v>
      </c>
      <c r="N650" t="s">
        <v>71</v>
      </c>
      <c r="O650">
        <f t="shared" si="30"/>
        <v>0</v>
      </c>
      <c r="P650">
        <f t="shared" si="31"/>
        <v>1569.6</v>
      </c>
      <c r="Q650">
        <f t="shared" si="32"/>
        <v>1046.4000000000001</v>
      </c>
    </row>
    <row r="651" spans="1:17" x14ac:dyDescent="0.3">
      <c r="A651" t="s">
        <v>1347</v>
      </c>
      <c r="B651" t="s">
        <v>1348</v>
      </c>
      <c r="C651" t="s">
        <v>16</v>
      </c>
      <c r="D651" t="s">
        <v>109</v>
      </c>
      <c r="E651" t="s">
        <v>161</v>
      </c>
      <c r="F651">
        <v>2895</v>
      </c>
      <c r="G651">
        <v>25</v>
      </c>
      <c r="H651">
        <v>2171</v>
      </c>
      <c r="I651">
        <v>4.0999999999999996</v>
      </c>
      <c r="J651">
        <v>146</v>
      </c>
      <c r="K651">
        <v>1</v>
      </c>
      <c r="L651">
        <v>2171</v>
      </c>
      <c r="M651" s="1">
        <v>45691</v>
      </c>
      <c r="N651" t="s">
        <v>49</v>
      </c>
      <c r="O651">
        <f t="shared" si="30"/>
        <v>724</v>
      </c>
      <c r="P651">
        <f t="shared" si="31"/>
        <v>1737</v>
      </c>
      <c r="Q651">
        <f t="shared" si="32"/>
        <v>434</v>
      </c>
    </row>
    <row r="652" spans="1:17" x14ac:dyDescent="0.3">
      <c r="A652" t="s">
        <v>1349</v>
      </c>
      <c r="B652" t="s">
        <v>1350</v>
      </c>
      <c r="C652" t="s">
        <v>32</v>
      </c>
      <c r="D652" t="s">
        <v>17</v>
      </c>
      <c r="E652" t="s">
        <v>34</v>
      </c>
      <c r="F652">
        <v>5059</v>
      </c>
      <c r="G652">
        <v>25</v>
      </c>
      <c r="H652">
        <v>3794</v>
      </c>
      <c r="I652">
        <v>4.7</v>
      </c>
      <c r="J652">
        <v>84</v>
      </c>
      <c r="K652">
        <v>1</v>
      </c>
      <c r="L652">
        <v>3794</v>
      </c>
      <c r="M652" s="1">
        <v>45462</v>
      </c>
      <c r="N652" t="s">
        <v>150</v>
      </c>
      <c r="O652">
        <f t="shared" si="30"/>
        <v>1265</v>
      </c>
      <c r="P652">
        <f t="shared" si="31"/>
        <v>3035.4</v>
      </c>
      <c r="Q652">
        <f t="shared" si="32"/>
        <v>758.59999999999991</v>
      </c>
    </row>
    <row r="653" spans="1:17" x14ac:dyDescent="0.3">
      <c r="A653" t="s">
        <v>1351</v>
      </c>
      <c r="B653" t="s">
        <v>1352</v>
      </c>
      <c r="C653" t="s">
        <v>52</v>
      </c>
      <c r="D653" t="s">
        <v>17</v>
      </c>
      <c r="E653" t="s">
        <v>34</v>
      </c>
      <c r="F653">
        <v>1607</v>
      </c>
      <c r="G653">
        <v>40</v>
      </c>
      <c r="H653">
        <v>964</v>
      </c>
      <c r="I653">
        <v>4.7</v>
      </c>
      <c r="J653">
        <v>195</v>
      </c>
      <c r="K653">
        <v>1</v>
      </c>
      <c r="L653">
        <v>964</v>
      </c>
      <c r="M653" s="1">
        <v>45563</v>
      </c>
      <c r="N653" t="s">
        <v>78</v>
      </c>
      <c r="O653">
        <f t="shared" si="30"/>
        <v>643</v>
      </c>
      <c r="P653">
        <f t="shared" si="31"/>
        <v>964.19999999999993</v>
      </c>
      <c r="Q653">
        <f t="shared" si="32"/>
        <v>-0.19999999999993179</v>
      </c>
    </row>
    <row r="654" spans="1:17" x14ac:dyDescent="0.3">
      <c r="A654" t="s">
        <v>1353</v>
      </c>
      <c r="B654" t="s">
        <v>1354</v>
      </c>
      <c r="C654" t="s">
        <v>88</v>
      </c>
      <c r="D654" t="s">
        <v>23</v>
      </c>
      <c r="E654" t="s">
        <v>18</v>
      </c>
      <c r="F654">
        <v>4258</v>
      </c>
      <c r="G654">
        <v>15</v>
      </c>
      <c r="H654">
        <v>3619</v>
      </c>
      <c r="I654">
        <v>4.9000000000000004</v>
      </c>
      <c r="J654">
        <v>52</v>
      </c>
      <c r="K654">
        <v>2</v>
      </c>
      <c r="L654">
        <v>7238</v>
      </c>
      <c r="M654" s="1">
        <v>45778</v>
      </c>
      <c r="N654" t="s">
        <v>71</v>
      </c>
      <c r="O654">
        <f t="shared" si="30"/>
        <v>639</v>
      </c>
      <c r="P654">
        <f t="shared" si="31"/>
        <v>2554.7999999999997</v>
      </c>
      <c r="Q654">
        <f t="shared" si="32"/>
        <v>2128.4000000000005</v>
      </c>
    </row>
    <row r="655" spans="1:17" x14ac:dyDescent="0.3">
      <c r="A655" t="s">
        <v>1355</v>
      </c>
      <c r="B655" t="s">
        <v>1356</v>
      </c>
      <c r="C655" t="s">
        <v>32</v>
      </c>
      <c r="D655" t="s">
        <v>28</v>
      </c>
      <c r="E655" t="s">
        <v>34</v>
      </c>
      <c r="F655">
        <v>4536</v>
      </c>
      <c r="G655">
        <v>30</v>
      </c>
      <c r="H655">
        <v>3175</v>
      </c>
      <c r="I655">
        <v>3.5</v>
      </c>
      <c r="J655">
        <v>180</v>
      </c>
      <c r="K655">
        <v>1</v>
      </c>
      <c r="L655">
        <v>3175</v>
      </c>
      <c r="M655" s="1">
        <v>45703</v>
      </c>
      <c r="N655" t="s">
        <v>141</v>
      </c>
      <c r="O655">
        <f t="shared" si="30"/>
        <v>1361</v>
      </c>
      <c r="P655">
        <f t="shared" si="31"/>
        <v>2721.6</v>
      </c>
      <c r="Q655">
        <f t="shared" si="32"/>
        <v>453.40000000000009</v>
      </c>
    </row>
    <row r="656" spans="1:17" x14ac:dyDescent="0.3">
      <c r="A656" t="s">
        <v>1357</v>
      </c>
      <c r="B656" t="s">
        <v>1358</v>
      </c>
      <c r="C656" t="s">
        <v>37</v>
      </c>
      <c r="D656" t="s">
        <v>46</v>
      </c>
      <c r="E656" t="s">
        <v>18</v>
      </c>
      <c r="F656">
        <v>11936</v>
      </c>
      <c r="G656">
        <v>40</v>
      </c>
      <c r="H656">
        <v>7162</v>
      </c>
      <c r="I656">
        <v>4.0999999999999996</v>
      </c>
      <c r="J656">
        <v>342</v>
      </c>
      <c r="K656">
        <v>1</v>
      </c>
      <c r="L656">
        <v>7162</v>
      </c>
      <c r="M656" s="1">
        <v>45968</v>
      </c>
      <c r="N656" t="s">
        <v>91</v>
      </c>
      <c r="O656">
        <f t="shared" si="30"/>
        <v>4774</v>
      </c>
      <c r="P656">
        <f t="shared" si="31"/>
        <v>7161.5999999999995</v>
      </c>
      <c r="Q656">
        <f t="shared" si="32"/>
        <v>0.4000000000005457</v>
      </c>
    </row>
    <row r="657" spans="1:17" x14ac:dyDescent="0.3">
      <c r="A657" t="s">
        <v>1359</v>
      </c>
      <c r="B657" t="s">
        <v>1360</v>
      </c>
      <c r="C657" t="s">
        <v>45</v>
      </c>
      <c r="D657" t="s">
        <v>109</v>
      </c>
      <c r="E657" t="s">
        <v>161</v>
      </c>
      <c r="F657">
        <v>1311</v>
      </c>
      <c r="G657">
        <v>20</v>
      </c>
      <c r="H657">
        <v>1049</v>
      </c>
      <c r="I657">
        <v>4.3</v>
      </c>
      <c r="J657">
        <v>237</v>
      </c>
      <c r="K657">
        <v>1</v>
      </c>
      <c r="L657">
        <v>1049</v>
      </c>
      <c r="M657" s="1">
        <v>45993</v>
      </c>
      <c r="N657" t="s">
        <v>38</v>
      </c>
      <c r="O657">
        <f t="shared" si="30"/>
        <v>262</v>
      </c>
      <c r="P657">
        <f t="shared" si="31"/>
        <v>786.6</v>
      </c>
      <c r="Q657">
        <f t="shared" si="32"/>
        <v>262.39999999999998</v>
      </c>
    </row>
    <row r="658" spans="1:17" x14ac:dyDescent="0.3">
      <c r="A658" t="s">
        <v>1361</v>
      </c>
      <c r="B658" t="s">
        <v>1362</v>
      </c>
      <c r="C658" t="s">
        <v>57</v>
      </c>
      <c r="D658" t="s">
        <v>23</v>
      </c>
      <c r="E658" t="s">
        <v>18</v>
      </c>
      <c r="F658">
        <v>4168</v>
      </c>
      <c r="G658">
        <v>15</v>
      </c>
      <c r="H658">
        <v>3543</v>
      </c>
      <c r="I658">
        <v>4.9000000000000004</v>
      </c>
      <c r="J658">
        <v>334</v>
      </c>
      <c r="K658">
        <v>1</v>
      </c>
      <c r="L658">
        <v>3543</v>
      </c>
      <c r="M658" s="1">
        <v>45554</v>
      </c>
      <c r="N658" t="s">
        <v>150</v>
      </c>
      <c r="O658">
        <f t="shared" si="30"/>
        <v>625</v>
      </c>
      <c r="P658">
        <f t="shared" si="31"/>
        <v>2500.7999999999997</v>
      </c>
      <c r="Q658">
        <f t="shared" si="32"/>
        <v>1042.2000000000003</v>
      </c>
    </row>
    <row r="659" spans="1:17" x14ac:dyDescent="0.3">
      <c r="A659" t="s">
        <v>1363</v>
      </c>
      <c r="B659" t="s">
        <v>1364</v>
      </c>
      <c r="C659" t="s">
        <v>88</v>
      </c>
      <c r="D659" t="s">
        <v>23</v>
      </c>
      <c r="E659" t="s">
        <v>18</v>
      </c>
      <c r="F659">
        <v>2834</v>
      </c>
      <c r="G659">
        <v>0</v>
      </c>
      <c r="H659">
        <v>2834</v>
      </c>
      <c r="I659">
        <v>4.3</v>
      </c>
      <c r="J659">
        <v>96</v>
      </c>
      <c r="K659">
        <v>1</v>
      </c>
      <c r="L659">
        <v>2834</v>
      </c>
      <c r="M659" s="1">
        <v>45865</v>
      </c>
      <c r="N659" t="s">
        <v>71</v>
      </c>
      <c r="O659">
        <f t="shared" si="30"/>
        <v>0</v>
      </c>
      <c r="P659">
        <f t="shared" si="31"/>
        <v>1700.3999999999999</v>
      </c>
      <c r="Q659">
        <f t="shared" si="32"/>
        <v>1133.6000000000001</v>
      </c>
    </row>
    <row r="660" spans="1:17" x14ac:dyDescent="0.3">
      <c r="A660" t="s">
        <v>1365</v>
      </c>
      <c r="B660" t="s">
        <v>1366</v>
      </c>
      <c r="C660" t="s">
        <v>88</v>
      </c>
      <c r="D660" t="s">
        <v>46</v>
      </c>
      <c r="E660" t="s">
        <v>161</v>
      </c>
      <c r="F660">
        <v>4470</v>
      </c>
      <c r="G660">
        <v>0</v>
      </c>
      <c r="H660">
        <v>4470</v>
      </c>
      <c r="I660">
        <v>4.7</v>
      </c>
      <c r="J660">
        <v>297</v>
      </c>
      <c r="K660">
        <v>2</v>
      </c>
      <c r="L660">
        <v>8940</v>
      </c>
      <c r="M660" s="1">
        <v>45966</v>
      </c>
      <c r="N660" t="s">
        <v>24</v>
      </c>
      <c r="O660">
        <f t="shared" si="30"/>
        <v>0</v>
      </c>
      <c r="P660">
        <f t="shared" si="31"/>
        <v>2682</v>
      </c>
      <c r="Q660">
        <f t="shared" si="32"/>
        <v>3576</v>
      </c>
    </row>
    <row r="661" spans="1:17" x14ac:dyDescent="0.3">
      <c r="A661" t="s">
        <v>1367</v>
      </c>
      <c r="B661" t="s">
        <v>1368</v>
      </c>
      <c r="C661" t="s">
        <v>27</v>
      </c>
      <c r="D661" t="s">
        <v>109</v>
      </c>
      <c r="E661" t="s">
        <v>18</v>
      </c>
      <c r="F661">
        <v>1775</v>
      </c>
      <c r="G661">
        <v>25</v>
      </c>
      <c r="H661">
        <v>1331</v>
      </c>
      <c r="I661">
        <v>3.5</v>
      </c>
      <c r="J661">
        <v>219</v>
      </c>
      <c r="K661">
        <v>3</v>
      </c>
      <c r="L661">
        <v>3993</v>
      </c>
      <c r="M661" s="1">
        <v>45708</v>
      </c>
      <c r="N661" t="s">
        <v>102</v>
      </c>
      <c r="O661">
        <f t="shared" si="30"/>
        <v>444</v>
      </c>
      <c r="P661">
        <f t="shared" si="31"/>
        <v>1065</v>
      </c>
      <c r="Q661">
        <f t="shared" si="32"/>
        <v>798</v>
      </c>
    </row>
    <row r="662" spans="1:17" x14ac:dyDescent="0.3">
      <c r="A662" t="s">
        <v>1369</v>
      </c>
      <c r="B662" t="s">
        <v>1370</v>
      </c>
      <c r="C662" t="s">
        <v>116</v>
      </c>
      <c r="D662" t="s">
        <v>17</v>
      </c>
      <c r="E662" t="s">
        <v>18</v>
      </c>
      <c r="F662">
        <v>5667</v>
      </c>
      <c r="G662">
        <v>30</v>
      </c>
      <c r="H662">
        <v>3967</v>
      </c>
      <c r="I662">
        <v>4</v>
      </c>
      <c r="J662">
        <v>262</v>
      </c>
      <c r="K662">
        <v>1</v>
      </c>
      <c r="L662">
        <v>3967</v>
      </c>
      <c r="M662" s="1">
        <v>45886</v>
      </c>
      <c r="N662" t="s">
        <v>64</v>
      </c>
      <c r="O662">
        <f t="shared" si="30"/>
        <v>1700</v>
      </c>
      <c r="P662">
        <f t="shared" si="31"/>
        <v>3400.2</v>
      </c>
      <c r="Q662">
        <f t="shared" si="32"/>
        <v>566.80000000000018</v>
      </c>
    </row>
    <row r="663" spans="1:17" x14ac:dyDescent="0.3">
      <c r="A663" t="s">
        <v>1371</v>
      </c>
      <c r="B663" t="s">
        <v>1372</v>
      </c>
      <c r="C663" t="s">
        <v>32</v>
      </c>
      <c r="D663" t="s">
        <v>17</v>
      </c>
      <c r="E663" t="s">
        <v>18</v>
      </c>
      <c r="F663">
        <v>3557</v>
      </c>
      <c r="G663">
        <v>20</v>
      </c>
      <c r="H663">
        <v>2846</v>
      </c>
      <c r="I663">
        <v>4.8</v>
      </c>
      <c r="J663">
        <v>56</v>
      </c>
      <c r="K663">
        <v>2</v>
      </c>
      <c r="L663">
        <v>5692</v>
      </c>
      <c r="M663" s="1">
        <v>45533</v>
      </c>
      <c r="N663" t="s">
        <v>71</v>
      </c>
      <c r="O663">
        <f t="shared" si="30"/>
        <v>711</v>
      </c>
      <c r="P663">
        <f t="shared" si="31"/>
        <v>2134.1999999999998</v>
      </c>
      <c r="Q663">
        <f t="shared" si="32"/>
        <v>1423.6000000000004</v>
      </c>
    </row>
    <row r="664" spans="1:17" x14ac:dyDescent="0.3">
      <c r="A664" t="s">
        <v>1373</v>
      </c>
      <c r="B664" t="s">
        <v>1374</v>
      </c>
      <c r="C664" t="s">
        <v>32</v>
      </c>
      <c r="D664" t="s">
        <v>46</v>
      </c>
      <c r="E664" t="s">
        <v>34</v>
      </c>
      <c r="F664">
        <v>5988</v>
      </c>
      <c r="G664">
        <v>20</v>
      </c>
      <c r="H664">
        <v>4790</v>
      </c>
      <c r="I664">
        <v>4</v>
      </c>
      <c r="J664">
        <v>74</v>
      </c>
      <c r="K664">
        <v>3</v>
      </c>
      <c r="L664">
        <v>14370</v>
      </c>
      <c r="M664" s="1">
        <v>45349</v>
      </c>
      <c r="N664" t="s">
        <v>168</v>
      </c>
      <c r="O664">
        <f t="shared" si="30"/>
        <v>1198</v>
      </c>
      <c r="P664">
        <f t="shared" si="31"/>
        <v>3592.7999999999997</v>
      </c>
      <c r="Q664">
        <f t="shared" si="32"/>
        <v>3591.6000000000008</v>
      </c>
    </row>
    <row r="665" spans="1:17" x14ac:dyDescent="0.3">
      <c r="A665" t="s">
        <v>1375</v>
      </c>
      <c r="B665" t="s">
        <v>1376</v>
      </c>
      <c r="C665" t="s">
        <v>32</v>
      </c>
      <c r="D665" t="s">
        <v>33</v>
      </c>
      <c r="E665" t="s">
        <v>34</v>
      </c>
      <c r="F665">
        <v>2735</v>
      </c>
      <c r="G665">
        <v>30</v>
      </c>
      <c r="H665">
        <v>1914</v>
      </c>
      <c r="I665">
        <v>4.0999999999999996</v>
      </c>
      <c r="J665">
        <v>85</v>
      </c>
      <c r="K665">
        <v>3</v>
      </c>
      <c r="L665">
        <v>5742</v>
      </c>
      <c r="M665" s="1">
        <v>45440</v>
      </c>
      <c r="N665" t="s">
        <v>102</v>
      </c>
      <c r="O665">
        <f t="shared" si="30"/>
        <v>821</v>
      </c>
      <c r="P665">
        <f t="shared" si="31"/>
        <v>1641</v>
      </c>
      <c r="Q665">
        <f t="shared" si="32"/>
        <v>819</v>
      </c>
    </row>
    <row r="666" spans="1:17" x14ac:dyDescent="0.3">
      <c r="A666" t="s">
        <v>1377</v>
      </c>
      <c r="B666" t="s">
        <v>1378</v>
      </c>
      <c r="C666" t="s">
        <v>16</v>
      </c>
      <c r="D666" t="s">
        <v>109</v>
      </c>
      <c r="E666" t="s">
        <v>161</v>
      </c>
      <c r="F666">
        <v>3565</v>
      </c>
      <c r="G666">
        <v>0</v>
      </c>
      <c r="H666">
        <v>3565</v>
      </c>
      <c r="I666">
        <v>4.9000000000000004</v>
      </c>
      <c r="J666">
        <v>120</v>
      </c>
      <c r="K666">
        <v>1</v>
      </c>
      <c r="L666">
        <v>3565</v>
      </c>
      <c r="M666" s="1">
        <v>45347</v>
      </c>
      <c r="N666" t="s">
        <v>75</v>
      </c>
      <c r="O666">
        <f t="shared" si="30"/>
        <v>0</v>
      </c>
      <c r="P666">
        <f t="shared" si="31"/>
        <v>2139</v>
      </c>
      <c r="Q666">
        <f t="shared" si="32"/>
        <v>1426</v>
      </c>
    </row>
    <row r="667" spans="1:17" x14ac:dyDescent="0.3">
      <c r="A667" t="s">
        <v>1379</v>
      </c>
      <c r="B667" t="s">
        <v>1380</v>
      </c>
      <c r="C667" t="s">
        <v>16</v>
      </c>
      <c r="D667" t="s">
        <v>33</v>
      </c>
      <c r="E667" t="s">
        <v>18</v>
      </c>
      <c r="F667">
        <v>3576</v>
      </c>
      <c r="G667">
        <v>40</v>
      </c>
      <c r="H667">
        <v>2146</v>
      </c>
      <c r="I667">
        <v>3.7</v>
      </c>
      <c r="J667">
        <v>117</v>
      </c>
      <c r="K667">
        <v>1</v>
      </c>
      <c r="L667">
        <v>2146</v>
      </c>
      <c r="M667" s="1">
        <v>45694</v>
      </c>
      <c r="N667" t="s">
        <v>141</v>
      </c>
      <c r="O667">
        <f t="shared" si="30"/>
        <v>1430</v>
      </c>
      <c r="P667">
        <f t="shared" si="31"/>
        <v>2145.6</v>
      </c>
      <c r="Q667">
        <f t="shared" si="32"/>
        <v>0.40000000000009095</v>
      </c>
    </row>
    <row r="668" spans="1:17" x14ac:dyDescent="0.3">
      <c r="A668" t="s">
        <v>1381</v>
      </c>
      <c r="B668" t="s">
        <v>1382</v>
      </c>
      <c r="C668" t="s">
        <v>88</v>
      </c>
      <c r="D668" t="s">
        <v>28</v>
      </c>
      <c r="E668" t="s">
        <v>34</v>
      </c>
      <c r="F668">
        <v>9636</v>
      </c>
      <c r="G668">
        <v>40</v>
      </c>
      <c r="H668">
        <v>5782</v>
      </c>
      <c r="I668">
        <v>3.8</v>
      </c>
      <c r="J668">
        <v>66</v>
      </c>
      <c r="K668">
        <v>1</v>
      </c>
      <c r="L668">
        <v>5782</v>
      </c>
      <c r="M668" s="1">
        <v>45951</v>
      </c>
      <c r="N668" t="s">
        <v>71</v>
      </c>
      <c r="O668">
        <f t="shared" si="30"/>
        <v>3854</v>
      </c>
      <c r="P668">
        <f t="shared" si="31"/>
        <v>5781.5999999999995</v>
      </c>
      <c r="Q668">
        <f t="shared" si="32"/>
        <v>0.4000000000005457</v>
      </c>
    </row>
    <row r="669" spans="1:17" x14ac:dyDescent="0.3">
      <c r="A669" t="s">
        <v>1383</v>
      </c>
      <c r="B669" t="s">
        <v>1384</v>
      </c>
      <c r="C669" t="s">
        <v>32</v>
      </c>
      <c r="D669" t="s">
        <v>53</v>
      </c>
      <c r="E669" t="s">
        <v>34</v>
      </c>
      <c r="F669">
        <v>6827</v>
      </c>
      <c r="G669">
        <v>20</v>
      </c>
      <c r="H669">
        <v>5462</v>
      </c>
      <c r="I669">
        <v>3.4</v>
      </c>
      <c r="J669">
        <v>32</v>
      </c>
      <c r="K669">
        <v>2</v>
      </c>
      <c r="L669">
        <v>10924</v>
      </c>
      <c r="M669" s="1">
        <v>45394</v>
      </c>
      <c r="N669" t="s">
        <v>85</v>
      </c>
      <c r="O669">
        <f t="shared" si="30"/>
        <v>1365</v>
      </c>
      <c r="P669">
        <f t="shared" si="31"/>
        <v>4096.2</v>
      </c>
      <c r="Q669">
        <f t="shared" si="32"/>
        <v>2731.6000000000004</v>
      </c>
    </row>
    <row r="670" spans="1:17" x14ac:dyDescent="0.3">
      <c r="A670" t="s">
        <v>1385</v>
      </c>
      <c r="B670" t="s">
        <v>1386</v>
      </c>
      <c r="C670" t="s">
        <v>57</v>
      </c>
      <c r="D670" t="s">
        <v>41</v>
      </c>
      <c r="E670" t="s">
        <v>74</v>
      </c>
      <c r="F670">
        <v>1728</v>
      </c>
      <c r="G670">
        <v>20</v>
      </c>
      <c r="H670">
        <v>1382</v>
      </c>
      <c r="I670">
        <v>4.9000000000000004</v>
      </c>
      <c r="J670">
        <v>145</v>
      </c>
      <c r="K670">
        <v>2</v>
      </c>
      <c r="L670">
        <v>2764</v>
      </c>
      <c r="M670" s="1">
        <v>45948</v>
      </c>
      <c r="N670" t="s">
        <v>85</v>
      </c>
      <c r="O670">
        <f t="shared" si="30"/>
        <v>346</v>
      </c>
      <c r="P670">
        <f t="shared" si="31"/>
        <v>1036.8</v>
      </c>
      <c r="Q670">
        <f t="shared" si="32"/>
        <v>690.40000000000009</v>
      </c>
    </row>
    <row r="671" spans="1:17" x14ac:dyDescent="0.3">
      <c r="A671" t="s">
        <v>1387</v>
      </c>
      <c r="B671" t="s">
        <v>1388</v>
      </c>
      <c r="C671" t="s">
        <v>22</v>
      </c>
      <c r="D671" t="s">
        <v>41</v>
      </c>
      <c r="E671" t="s">
        <v>34</v>
      </c>
      <c r="F671">
        <v>1969</v>
      </c>
      <c r="G671">
        <v>20</v>
      </c>
      <c r="H671">
        <v>1575</v>
      </c>
      <c r="I671">
        <v>4.5999999999999996</v>
      </c>
      <c r="J671">
        <v>98</v>
      </c>
      <c r="K671">
        <v>1</v>
      </c>
      <c r="L671">
        <v>1575</v>
      </c>
      <c r="M671" s="1">
        <v>45547</v>
      </c>
      <c r="N671" t="s">
        <v>64</v>
      </c>
      <c r="O671">
        <f t="shared" si="30"/>
        <v>394</v>
      </c>
      <c r="P671">
        <f t="shared" si="31"/>
        <v>1181.3999999999999</v>
      </c>
      <c r="Q671">
        <f t="shared" si="32"/>
        <v>393.60000000000014</v>
      </c>
    </row>
    <row r="672" spans="1:17" x14ac:dyDescent="0.3">
      <c r="A672" t="s">
        <v>1389</v>
      </c>
      <c r="B672" t="s">
        <v>1390</v>
      </c>
      <c r="C672" t="s">
        <v>57</v>
      </c>
      <c r="D672" t="s">
        <v>53</v>
      </c>
      <c r="E672" t="s">
        <v>34</v>
      </c>
      <c r="F672">
        <v>6812</v>
      </c>
      <c r="G672">
        <v>10</v>
      </c>
      <c r="H672">
        <v>6131</v>
      </c>
      <c r="I672">
        <v>4.5999999999999996</v>
      </c>
      <c r="J672">
        <v>120</v>
      </c>
      <c r="K672">
        <v>1</v>
      </c>
      <c r="L672">
        <v>6131</v>
      </c>
      <c r="M672" s="1">
        <v>45627</v>
      </c>
      <c r="N672" t="s">
        <v>38</v>
      </c>
      <c r="O672">
        <f t="shared" si="30"/>
        <v>681</v>
      </c>
      <c r="P672">
        <f t="shared" si="31"/>
        <v>4087.2</v>
      </c>
      <c r="Q672">
        <f t="shared" si="32"/>
        <v>2043.8000000000002</v>
      </c>
    </row>
    <row r="673" spans="1:17" x14ac:dyDescent="0.3">
      <c r="A673" t="s">
        <v>1391</v>
      </c>
      <c r="B673" t="s">
        <v>1392</v>
      </c>
      <c r="C673" t="s">
        <v>52</v>
      </c>
      <c r="D673" t="s">
        <v>33</v>
      </c>
      <c r="E673" t="s">
        <v>18</v>
      </c>
      <c r="F673">
        <v>2401</v>
      </c>
      <c r="G673">
        <v>40</v>
      </c>
      <c r="H673">
        <v>1441</v>
      </c>
      <c r="I673">
        <v>3.9</v>
      </c>
      <c r="J673">
        <v>133</v>
      </c>
      <c r="K673">
        <v>1</v>
      </c>
      <c r="L673">
        <v>1441</v>
      </c>
      <c r="M673" s="1">
        <v>45315</v>
      </c>
      <c r="N673" t="s">
        <v>24</v>
      </c>
      <c r="O673">
        <f t="shared" si="30"/>
        <v>960</v>
      </c>
      <c r="P673">
        <f t="shared" si="31"/>
        <v>1440.6</v>
      </c>
      <c r="Q673">
        <f t="shared" si="32"/>
        <v>0.40000000000009095</v>
      </c>
    </row>
    <row r="674" spans="1:17" x14ac:dyDescent="0.3">
      <c r="A674" t="s">
        <v>1393</v>
      </c>
      <c r="B674" t="s">
        <v>1394</v>
      </c>
      <c r="C674" t="s">
        <v>27</v>
      </c>
      <c r="D674" t="s">
        <v>17</v>
      </c>
      <c r="E674" t="s">
        <v>18</v>
      </c>
      <c r="F674">
        <v>1397</v>
      </c>
      <c r="G674">
        <v>20</v>
      </c>
      <c r="H674">
        <v>1118</v>
      </c>
      <c r="I674">
        <v>3.4</v>
      </c>
      <c r="J674">
        <v>157</v>
      </c>
      <c r="K674">
        <v>1</v>
      </c>
      <c r="L674">
        <v>1118</v>
      </c>
      <c r="M674" s="1">
        <v>45444</v>
      </c>
      <c r="N674" t="s">
        <v>19</v>
      </c>
      <c r="O674">
        <f t="shared" si="30"/>
        <v>279</v>
      </c>
      <c r="P674">
        <f t="shared" si="31"/>
        <v>838.19999999999993</v>
      </c>
      <c r="Q674">
        <f t="shared" si="32"/>
        <v>279.80000000000007</v>
      </c>
    </row>
    <row r="675" spans="1:17" x14ac:dyDescent="0.3">
      <c r="A675" t="s">
        <v>1395</v>
      </c>
      <c r="B675" t="s">
        <v>1396</v>
      </c>
      <c r="C675" t="s">
        <v>45</v>
      </c>
      <c r="D675" t="s">
        <v>23</v>
      </c>
      <c r="E675" t="s">
        <v>34</v>
      </c>
      <c r="F675">
        <v>4354</v>
      </c>
      <c r="G675">
        <v>30</v>
      </c>
      <c r="H675">
        <v>3048</v>
      </c>
      <c r="I675">
        <v>3.3</v>
      </c>
      <c r="J675">
        <v>143</v>
      </c>
      <c r="K675">
        <v>2</v>
      </c>
      <c r="L675">
        <v>6096</v>
      </c>
      <c r="M675" s="1">
        <v>45798</v>
      </c>
      <c r="N675" t="s">
        <v>29</v>
      </c>
      <c r="O675">
        <f t="shared" si="30"/>
        <v>1306</v>
      </c>
      <c r="P675">
        <f t="shared" si="31"/>
        <v>2612.4</v>
      </c>
      <c r="Q675">
        <f t="shared" si="32"/>
        <v>871.19999999999982</v>
      </c>
    </row>
    <row r="676" spans="1:17" x14ac:dyDescent="0.3">
      <c r="A676" t="s">
        <v>1397</v>
      </c>
      <c r="B676" t="s">
        <v>1398</v>
      </c>
      <c r="C676" t="s">
        <v>88</v>
      </c>
      <c r="D676" t="s">
        <v>28</v>
      </c>
      <c r="E676" t="s">
        <v>34</v>
      </c>
      <c r="F676">
        <v>8524</v>
      </c>
      <c r="G676">
        <v>20</v>
      </c>
      <c r="H676">
        <v>6819</v>
      </c>
      <c r="I676">
        <v>4.8</v>
      </c>
      <c r="J676">
        <v>259</v>
      </c>
      <c r="K676">
        <v>1</v>
      </c>
      <c r="L676">
        <v>6819</v>
      </c>
      <c r="M676" s="1">
        <v>45503</v>
      </c>
      <c r="N676" t="s">
        <v>150</v>
      </c>
      <c r="O676">
        <f t="shared" si="30"/>
        <v>1705</v>
      </c>
      <c r="P676">
        <f t="shared" si="31"/>
        <v>5114.3999999999996</v>
      </c>
      <c r="Q676">
        <f t="shared" si="32"/>
        <v>1704.6000000000004</v>
      </c>
    </row>
    <row r="677" spans="1:17" x14ac:dyDescent="0.3">
      <c r="A677" t="s">
        <v>1399</v>
      </c>
      <c r="B677" t="s">
        <v>1400</v>
      </c>
      <c r="C677" t="s">
        <v>88</v>
      </c>
      <c r="D677" t="s">
        <v>41</v>
      </c>
      <c r="E677" t="s">
        <v>34</v>
      </c>
      <c r="F677">
        <v>2475</v>
      </c>
      <c r="G677">
        <v>30</v>
      </c>
      <c r="H677">
        <v>1732</v>
      </c>
      <c r="I677">
        <v>4.4000000000000004</v>
      </c>
      <c r="J677">
        <v>190</v>
      </c>
      <c r="K677">
        <v>1</v>
      </c>
      <c r="L677">
        <v>1732</v>
      </c>
      <c r="M677" s="1">
        <v>45560</v>
      </c>
      <c r="N677" t="s">
        <v>75</v>
      </c>
      <c r="O677">
        <f t="shared" si="30"/>
        <v>743</v>
      </c>
      <c r="P677">
        <f t="shared" si="31"/>
        <v>1485</v>
      </c>
      <c r="Q677">
        <f t="shared" si="32"/>
        <v>247</v>
      </c>
    </row>
    <row r="678" spans="1:17" x14ac:dyDescent="0.3">
      <c r="A678" t="s">
        <v>1401</v>
      </c>
      <c r="B678" t="s">
        <v>1402</v>
      </c>
      <c r="C678" t="s">
        <v>57</v>
      </c>
      <c r="D678" t="s">
        <v>53</v>
      </c>
      <c r="E678" t="s">
        <v>34</v>
      </c>
      <c r="F678">
        <v>874</v>
      </c>
      <c r="G678">
        <v>20</v>
      </c>
      <c r="H678">
        <v>699</v>
      </c>
      <c r="I678">
        <v>4.5</v>
      </c>
      <c r="J678">
        <v>61</v>
      </c>
      <c r="K678">
        <v>5</v>
      </c>
      <c r="L678">
        <v>3495</v>
      </c>
      <c r="M678" s="1">
        <v>45699</v>
      </c>
      <c r="N678" t="s">
        <v>42</v>
      </c>
      <c r="O678">
        <f t="shared" si="30"/>
        <v>175</v>
      </c>
      <c r="P678">
        <f t="shared" si="31"/>
        <v>524.4</v>
      </c>
      <c r="Q678">
        <f t="shared" si="32"/>
        <v>873.00000000000011</v>
      </c>
    </row>
    <row r="679" spans="1:17" x14ac:dyDescent="0.3">
      <c r="A679" t="s">
        <v>1403</v>
      </c>
      <c r="B679" t="s">
        <v>1404</v>
      </c>
      <c r="C679" t="s">
        <v>45</v>
      </c>
      <c r="D679" t="s">
        <v>28</v>
      </c>
      <c r="E679" t="s">
        <v>34</v>
      </c>
      <c r="F679">
        <v>1770</v>
      </c>
      <c r="G679">
        <v>25</v>
      </c>
      <c r="H679">
        <v>1328</v>
      </c>
      <c r="I679">
        <v>4.2</v>
      </c>
      <c r="J679">
        <v>395</v>
      </c>
      <c r="K679">
        <v>1</v>
      </c>
      <c r="L679">
        <v>1328</v>
      </c>
      <c r="M679" s="1">
        <v>45532</v>
      </c>
      <c r="N679" t="s">
        <v>168</v>
      </c>
      <c r="O679">
        <f t="shared" si="30"/>
        <v>442</v>
      </c>
      <c r="P679">
        <f t="shared" si="31"/>
        <v>1062</v>
      </c>
      <c r="Q679">
        <f t="shared" si="32"/>
        <v>266</v>
      </c>
    </row>
    <row r="680" spans="1:17" x14ac:dyDescent="0.3">
      <c r="A680" t="s">
        <v>1405</v>
      </c>
      <c r="B680" t="s">
        <v>1406</v>
      </c>
      <c r="C680" t="s">
        <v>22</v>
      </c>
      <c r="D680" t="s">
        <v>28</v>
      </c>
      <c r="E680" t="s">
        <v>34</v>
      </c>
      <c r="F680">
        <v>4161</v>
      </c>
      <c r="G680">
        <v>60</v>
      </c>
      <c r="H680">
        <v>1664</v>
      </c>
      <c r="I680">
        <v>3.7</v>
      </c>
      <c r="J680">
        <v>141</v>
      </c>
      <c r="K680">
        <v>1</v>
      </c>
      <c r="L680">
        <v>1664</v>
      </c>
      <c r="M680" s="1">
        <v>45864</v>
      </c>
      <c r="N680" t="s">
        <v>78</v>
      </c>
      <c r="O680">
        <f t="shared" si="30"/>
        <v>2497</v>
      </c>
      <c r="P680">
        <f t="shared" si="31"/>
        <v>2496.6</v>
      </c>
      <c r="Q680">
        <f t="shared" si="32"/>
        <v>-832.59999999999991</v>
      </c>
    </row>
    <row r="681" spans="1:17" x14ac:dyDescent="0.3">
      <c r="A681" t="s">
        <v>1407</v>
      </c>
      <c r="B681" t="s">
        <v>1408</v>
      </c>
      <c r="C681" t="s">
        <v>116</v>
      </c>
      <c r="D681" t="s">
        <v>53</v>
      </c>
      <c r="E681" t="s">
        <v>34</v>
      </c>
      <c r="F681">
        <v>4624</v>
      </c>
      <c r="G681">
        <v>10</v>
      </c>
      <c r="H681">
        <v>4162</v>
      </c>
      <c r="I681">
        <v>4</v>
      </c>
      <c r="J681">
        <v>64</v>
      </c>
      <c r="K681">
        <v>2</v>
      </c>
      <c r="L681">
        <v>8324</v>
      </c>
      <c r="M681" s="1">
        <v>45735</v>
      </c>
      <c r="N681" t="s">
        <v>58</v>
      </c>
      <c r="O681">
        <f t="shared" si="30"/>
        <v>462</v>
      </c>
      <c r="P681">
        <f t="shared" si="31"/>
        <v>2774.4</v>
      </c>
      <c r="Q681">
        <f t="shared" si="32"/>
        <v>2775.2</v>
      </c>
    </row>
    <row r="682" spans="1:17" x14ac:dyDescent="0.3">
      <c r="A682" t="s">
        <v>1409</v>
      </c>
      <c r="B682" t="s">
        <v>1410</v>
      </c>
      <c r="C682" t="s">
        <v>57</v>
      </c>
      <c r="D682" t="s">
        <v>109</v>
      </c>
      <c r="E682" t="s">
        <v>18</v>
      </c>
      <c r="F682">
        <v>2534</v>
      </c>
      <c r="G682">
        <v>40</v>
      </c>
      <c r="H682">
        <v>1520</v>
      </c>
      <c r="I682">
        <v>3.6</v>
      </c>
      <c r="J682">
        <v>260</v>
      </c>
      <c r="K682">
        <v>2</v>
      </c>
      <c r="L682">
        <v>3040</v>
      </c>
      <c r="M682" s="1">
        <v>45732</v>
      </c>
      <c r="N682" t="s">
        <v>38</v>
      </c>
      <c r="O682">
        <f t="shared" si="30"/>
        <v>1014</v>
      </c>
      <c r="P682">
        <f t="shared" si="31"/>
        <v>1520.3999999999999</v>
      </c>
      <c r="Q682">
        <f t="shared" si="32"/>
        <v>-0.79999999999972715</v>
      </c>
    </row>
    <row r="683" spans="1:17" x14ac:dyDescent="0.3">
      <c r="A683" t="s">
        <v>1411</v>
      </c>
      <c r="B683" t="s">
        <v>1412</v>
      </c>
      <c r="C683" t="s">
        <v>37</v>
      </c>
      <c r="D683" t="s">
        <v>33</v>
      </c>
      <c r="E683" t="s">
        <v>34</v>
      </c>
      <c r="F683">
        <v>5335</v>
      </c>
      <c r="G683">
        <v>15</v>
      </c>
      <c r="H683">
        <v>4535</v>
      </c>
      <c r="I683">
        <v>3.5</v>
      </c>
      <c r="J683">
        <v>163</v>
      </c>
      <c r="K683">
        <v>5</v>
      </c>
      <c r="L683">
        <v>22675</v>
      </c>
      <c r="M683" s="1">
        <v>45446</v>
      </c>
      <c r="N683" t="s">
        <v>24</v>
      </c>
      <c r="O683">
        <f t="shared" si="30"/>
        <v>800</v>
      </c>
      <c r="P683">
        <f t="shared" si="31"/>
        <v>3201</v>
      </c>
      <c r="Q683">
        <f t="shared" si="32"/>
        <v>6670</v>
      </c>
    </row>
    <row r="684" spans="1:17" x14ac:dyDescent="0.3">
      <c r="A684" t="s">
        <v>1413</v>
      </c>
      <c r="B684" t="s">
        <v>1414</v>
      </c>
      <c r="C684" t="s">
        <v>88</v>
      </c>
      <c r="D684" t="s">
        <v>46</v>
      </c>
      <c r="E684" t="s">
        <v>18</v>
      </c>
      <c r="F684">
        <v>6307</v>
      </c>
      <c r="G684">
        <v>15</v>
      </c>
      <c r="H684">
        <v>5361</v>
      </c>
      <c r="I684">
        <v>4.5999999999999996</v>
      </c>
      <c r="J684">
        <v>218</v>
      </c>
      <c r="K684">
        <v>1</v>
      </c>
      <c r="L684">
        <v>5361</v>
      </c>
      <c r="M684" s="1">
        <v>46014</v>
      </c>
      <c r="N684" t="s">
        <v>91</v>
      </c>
      <c r="O684">
        <f t="shared" si="30"/>
        <v>946</v>
      </c>
      <c r="P684">
        <f t="shared" si="31"/>
        <v>3784.2</v>
      </c>
      <c r="Q684">
        <f t="shared" si="32"/>
        <v>1576.8000000000002</v>
      </c>
    </row>
    <row r="685" spans="1:17" x14ac:dyDescent="0.3">
      <c r="A685" t="s">
        <v>1415</v>
      </c>
      <c r="B685" t="s">
        <v>1416</v>
      </c>
      <c r="C685" t="s">
        <v>27</v>
      </c>
      <c r="D685" t="s">
        <v>109</v>
      </c>
      <c r="E685" t="s">
        <v>34</v>
      </c>
      <c r="F685">
        <v>2787</v>
      </c>
      <c r="G685">
        <v>20</v>
      </c>
      <c r="H685">
        <v>2230</v>
      </c>
      <c r="I685">
        <v>3.3</v>
      </c>
      <c r="J685">
        <v>78</v>
      </c>
      <c r="K685">
        <v>1</v>
      </c>
      <c r="L685">
        <v>2230</v>
      </c>
      <c r="M685" s="1">
        <v>45443</v>
      </c>
      <c r="N685" t="s">
        <v>29</v>
      </c>
      <c r="O685">
        <f t="shared" si="30"/>
        <v>557</v>
      </c>
      <c r="P685">
        <f t="shared" si="31"/>
        <v>1672.2</v>
      </c>
      <c r="Q685">
        <f t="shared" si="32"/>
        <v>557.79999999999995</v>
      </c>
    </row>
    <row r="686" spans="1:17" x14ac:dyDescent="0.3">
      <c r="A686" t="s">
        <v>1417</v>
      </c>
      <c r="B686" t="s">
        <v>1418</v>
      </c>
      <c r="C686" t="s">
        <v>88</v>
      </c>
      <c r="D686" t="s">
        <v>28</v>
      </c>
      <c r="E686" t="s">
        <v>34</v>
      </c>
      <c r="F686">
        <v>9394</v>
      </c>
      <c r="G686">
        <v>15</v>
      </c>
      <c r="H686">
        <v>7985</v>
      </c>
      <c r="I686">
        <v>3.6</v>
      </c>
      <c r="J686">
        <v>61</v>
      </c>
      <c r="K686">
        <v>2</v>
      </c>
      <c r="L686">
        <v>15970</v>
      </c>
      <c r="M686" s="1">
        <v>45868</v>
      </c>
      <c r="N686" t="s">
        <v>54</v>
      </c>
      <c r="O686">
        <f t="shared" si="30"/>
        <v>1409</v>
      </c>
      <c r="P686">
        <f t="shared" si="31"/>
        <v>5636.4</v>
      </c>
      <c r="Q686">
        <f t="shared" si="32"/>
        <v>4697.2000000000007</v>
      </c>
    </row>
    <row r="687" spans="1:17" x14ac:dyDescent="0.3">
      <c r="A687" t="s">
        <v>1419</v>
      </c>
      <c r="B687" t="s">
        <v>1420</v>
      </c>
      <c r="C687" t="s">
        <v>37</v>
      </c>
      <c r="D687" t="s">
        <v>46</v>
      </c>
      <c r="E687" t="s">
        <v>74</v>
      </c>
      <c r="F687">
        <v>3297</v>
      </c>
      <c r="G687">
        <v>15</v>
      </c>
      <c r="H687">
        <v>2802</v>
      </c>
      <c r="I687">
        <v>4</v>
      </c>
      <c r="J687">
        <v>202</v>
      </c>
      <c r="K687">
        <v>1</v>
      </c>
      <c r="L687">
        <v>2802</v>
      </c>
      <c r="M687" s="1">
        <v>45628</v>
      </c>
      <c r="N687" t="s">
        <v>61</v>
      </c>
      <c r="O687">
        <f t="shared" si="30"/>
        <v>495</v>
      </c>
      <c r="P687">
        <f t="shared" si="31"/>
        <v>1978.1999999999998</v>
      </c>
      <c r="Q687">
        <f t="shared" si="32"/>
        <v>823.80000000000018</v>
      </c>
    </row>
    <row r="688" spans="1:17" x14ac:dyDescent="0.3">
      <c r="A688" t="s">
        <v>1421</v>
      </c>
      <c r="B688" t="s">
        <v>1422</v>
      </c>
      <c r="C688" t="s">
        <v>52</v>
      </c>
      <c r="D688" t="s">
        <v>33</v>
      </c>
      <c r="E688" t="s">
        <v>18</v>
      </c>
      <c r="F688">
        <v>4218</v>
      </c>
      <c r="G688">
        <v>20</v>
      </c>
      <c r="H688">
        <v>3374</v>
      </c>
      <c r="I688">
        <v>4.2</v>
      </c>
      <c r="J688">
        <v>186</v>
      </c>
      <c r="K688">
        <v>1</v>
      </c>
      <c r="L688">
        <v>3374</v>
      </c>
      <c r="M688" s="1">
        <v>46016</v>
      </c>
      <c r="N688" t="s">
        <v>168</v>
      </c>
      <c r="O688">
        <f t="shared" si="30"/>
        <v>844</v>
      </c>
      <c r="P688">
        <f t="shared" si="31"/>
        <v>2530.7999999999997</v>
      </c>
      <c r="Q688">
        <f t="shared" si="32"/>
        <v>843.20000000000027</v>
      </c>
    </row>
    <row r="689" spans="1:17" x14ac:dyDescent="0.3">
      <c r="A689" t="s">
        <v>1423</v>
      </c>
      <c r="B689" t="s">
        <v>1424</v>
      </c>
      <c r="C689" t="s">
        <v>45</v>
      </c>
      <c r="D689" t="s">
        <v>109</v>
      </c>
      <c r="E689" t="s">
        <v>34</v>
      </c>
      <c r="F689">
        <v>669</v>
      </c>
      <c r="G689">
        <v>30</v>
      </c>
      <c r="H689">
        <v>468</v>
      </c>
      <c r="I689">
        <v>3.4</v>
      </c>
      <c r="J689">
        <v>44</v>
      </c>
      <c r="K689">
        <v>1</v>
      </c>
      <c r="L689">
        <v>468</v>
      </c>
      <c r="M689" s="1">
        <v>45874</v>
      </c>
      <c r="N689" t="s">
        <v>58</v>
      </c>
      <c r="O689">
        <f t="shared" si="30"/>
        <v>201</v>
      </c>
      <c r="P689">
        <f t="shared" si="31"/>
        <v>401.4</v>
      </c>
      <c r="Q689">
        <f t="shared" si="32"/>
        <v>66.600000000000023</v>
      </c>
    </row>
    <row r="690" spans="1:17" x14ac:dyDescent="0.3">
      <c r="A690" t="s">
        <v>1425</v>
      </c>
      <c r="B690" t="s">
        <v>1426</v>
      </c>
      <c r="C690" t="s">
        <v>16</v>
      </c>
      <c r="D690" t="s">
        <v>33</v>
      </c>
      <c r="E690" t="s">
        <v>18</v>
      </c>
      <c r="F690">
        <v>4603</v>
      </c>
      <c r="G690">
        <v>10</v>
      </c>
      <c r="H690">
        <v>4143</v>
      </c>
      <c r="I690">
        <v>3.3</v>
      </c>
      <c r="J690">
        <v>532</v>
      </c>
      <c r="K690">
        <v>1</v>
      </c>
      <c r="L690">
        <v>4143</v>
      </c>
      <c r="M690" s="1">
        <v>45700</v>
      </c>
      <c r="N690" t="s">
        <v>141</v>
      </c>
      <c r="O690">
        <f t="shared" si="30"/>
        <v>460</v>
      </c>
      <c r="P690">
        <f t="shared" si="31"/>
        <v>2761.7999999999997</v>
      </c>
      <c r="Q690">
        <f t="shared" si="32"/>
        <v>1381.2000000000003</v>
      </c>
    </row>
    <row r="691" spans="1:17" x14ac:dyDescent="0.3">
      <c r="A691" t="s">
        <v>1427</v>
      </c>
      <c r="B691" t="s">
        <v>1428</v>
      </c>
      <c r="C691" t="s">
        <v>52</v>
      </c>
      <c r="D691" t="s">
        <v>23</v>
      </c>
      <c r="E691" t="s">
        <v>34</v>
      </c>
      <c r="F691">
        <v>2495</v>
      </c>
      <c r="G691">
        <v>15</v>
      </c>
      <c r="H691">
        <v>2121</v>
      </c>
      <c r="I691">
        <v>4.3</v>
      </c>
      <c r="J691">
        <v>148</v>
      </c>
      <c r="K691">
        <v>1</v>
      </c>
      <c r="L691">
        <v>2121</v>
      </c>
      <c r="M691" s="1">
        <v>45954</v>
      </c>
      <c r="N691" t="s">
        <v>58</v>
      </c>
      <c r="O691">
        <f t="shared" si="30"/>
        <v>374</v>
      </c>
      <c r="P691">
        <f t="shared" si="31"/>
        <v>1497</v>
      </c>
      <c r="Q691">
        <f t="shared" si="32"/>
        <v>624</v>
      </c>
    </row>
    <row r="692" spans="1:17" x14ac:dyDescent="0.3">
      <c r="A692" t="s">
        <v>1429</v>
      </c>
      <c r="B692" t="s">
        <v>1430</v>
      </c>
      <c r="C692" t="s">
        <v>27</v>
      </c>
      <c r="D692" t="s">
        <v>41</v>
      </c>
      <c r="E692" t="s">
        <v>34</v>
      </c>
      <c r="F692">
        <v>927</v>
      </c>
      <c r="G692">
        <v>20</v>
      </c>
      <c r="H692">
        <v>742</v>
      </c>
      <c r="I692">
        <v>4.2</v>
      </c>
      <c r="J692">
        <v>12</v>
      </c>
      <c r="K692">
        <v>2</v>
      </c>
      <c r="L692">
        <v>1484</v>
      </c>
      <c r="M692" s="1">
        <v>45816</v>
      </c>
      <c r="N692" t="s">
        <v>42</v>
      </c>
      <c r="O692">
        <f t="shared" si="30"/>
        <v>185</v>
      </c>
      <c r="P692">
        <f t="shared" si="31"/>
        <v>556.19999999999993</v>
      </c>
      <c r="Q692">
        <f t="shared" si="32"/>
        <v>371.60000000000014</v>
      </c>
    </row>
    <row r="693" spans="1:17" x14ac:dyDescent="0.3">
      <c r="A693" t="s">
        <v>1431</v>
      </c>
      <c r="B693" t="s">
        <v>1432</v>
      </c>
      <c r="C693" t="s">
        <v>52</v>
      </c>
      <c r="D693" t="s">
        <v>53</v>
      </c>
      <c r="E693" t="s">
        <v>34</v>
      </c>
      <c r="F693">
        <v>5402</v>
      </c>
      <c r="G693">
        <v>25</v>
      </c>
      <c r="H693">
        <v>4052</v>
      </c>
      <c r="I693">
        <v>4.8</v>
      </c>
      <c r="J693">
        <v>155</v>
      </c>
      <c r="K693">
        <v>2</v>
      </c>
      <c r="L693">
        <v>8104</v>
      </c>
      <c r="M693" s="1">
        <v>45669</v>
      </c>
      <c r="N693" t="s">
        <v>150</v>
      </c>
      <c r="O693">
        <f t="shared" si="30"/>
        <v>1350</v>
      </c>
      <c r="P693">
        <f t="shared" si="31"/>
        <v>3241.2</v>
      </c>
      <c r="Q693">
        <f t="shared" si="32"/>
        <v>1621.6000000000004</v>
      </c>
    </row>
    <row r="694" spans="1:17" x14ac:dyDescent="0.3">
      <c r="A694" t="s">
        <v>1433</v>
      </c>
      <c r="B694" t="s">
        <v>546</v>
      </c>
      <c r="C694" t="s">
        <v>52</v>
      </c>
      <c r="D694" t="s">
        <v>23</v>
      </c>
      <c r="E694" t="s">
        <v>34</v>
      </c>
      <c r="F694">
        <v>3589</v>
      </c>
      <c r="G694">
        <v>60</v>
      </c>
      <c r="H694">
        <v>1436</v>
      </c>
      <c r="I694">
        <v>4.2</v>
      </c>
      <c r="J694">
        <v>299</v>
      </c>
      <c r="K694">
        <v>1</v>
      </c>
      <c r="L694">
        <v>1436</v>
      </c>
      <c r="M694" s="1">
        <v>45994</v>
      </c>
      <c r="N694" t="s">
        <v>58</v>
      </c>
      <c r="O694">
        <f t="shared" si="30"/>
        <v>2153</v>
      </c>
      <c r="P694">
        <f t="shared" si="31"/>
        <v>2153.4</v>
      </c>
      <c r="Q694">
        <f t="shared" si="32"/>
        <v>-717.40000000000009</v>
      </c>
    </row>
    <row r="695" spans="1:17" x14ac:dyDescent="0.3">
      <c r="A695" t="s">
        <v>1434</v>
      </c>
      <c r="B695" t="s">
        <v>562</v>
      </c>
      <c r="C695" t="s">
        <v>16</v>
      </c>
      <c r="D695" t="s">
        <v>53</v>
      </c>
      <c r="E695" t="s">
        <v>34</v>
      </c>
      <c r="F695">
        <v>1725</v>
      </c>
      <c r="G695">
        <v>50</v>
      </c>
      <c r="H695">
        <v>862</v>
      </c>
      <c r="I695">
        <v>4.4000000000000004</v>
      </c>
      <c r="J695">
        <v>353</v>
      </c>
      <c r="K695">
        <v>1</v>
      </c>
      <c r="L695">
        <v>862</v>
      </c>
      <c r="M695" s="1">
        <v>45422</v>
      </c>
      <c r="N695" t="s">
        <v>38</v>
      </c>
      <c r="O695">
        <f t="shared" si="30"/>
        <v>863</v>
      </c>
      <c r="P695">
        <f t="shared" si="31"/>
        <v>1035</v>
      </c>
      <c r="Q695">
        <f t="shared" si="32"/>
        <v>-173</v>
      </c>
    </row>
    <row r="696" spans="1:17" x14ac:dyDescent="0.3">
      <c r="A696" t="s">
        <v>1435</v>
      </c>
      <c r="B696" t="s">
        <v>1436</v>
      </c>
      <c r="C696" t="s">
        <v>16</v>
      </c>
      <c r="D696" t="s">
        <v>109</v>
      </c>
      <c r="E696" t="s">
        <v>161</v>
      </c>
      <c r="F696">
        <v>963</v>
      </c>
      <c r="G696">
        <v>50</v>
      </c>
      <c r="H696">
        <v>482</v>
      </c>
      <c r="I696">
        <v>3.7</v>
      </c>
      <c r="J696">
        <v>173</v>
      </c>
      <c r="K696">
        <v>1</v>
      </c>
      <c r="L696">
        <v>482</v>
      </c>
      <c r="M696" s="1">
        <v>45727</v>
      </c>
      <c r="N696" t="s">
        <v>71</v>
      </c>
      <c r="O696">
        <f t="shared" si="30"/>
        <v>481</v>
      </c>
      <c r="P696">
        <f t="shared" si="31"/>
        <v>577.79999999999995</v>
      </c>
      <c r="Q696">
        <f t="shared" si="32"/>
        <v>-95.799999999999955</v>
      </c>
    </row>
    <row r="697" spans="1:17" x14ac:dyDescent="0.3">
      <c r="A697" t="s">
        <v>1437</v>
      </c>
      <c r="B697" t="s">
        <v>1438</v>
      </c>
      <c r="C697" t="s">
        <v>45</v>
      </c>
      <c r="D697" t="s">
        <v>28</v>
      </c>
      <c r="E697" t="s">
        <v>34</v>
      </c>
      <c r="F697">
        <v>3077</v>
      </c>
      <c r="G697">
        <v>25</v>
      </c>
      <c r="H697">
        <v>2308</v>
      </c>
      <c r="I697">
        <v>3.8</v>
      </c>
      <c r="J697">
        <v>128</v>
      </c>
      <c r="K697">
        <v>1</v>
      </c>
      <c r="L697">
        <v>2308</v>
      </c>
      <c r="M697" s="1">
        <v>45408</v>
      </c>
      <c r="N697" t="s">
        <v>91</v>
      </c>
      <c r="O697">
        <f t="shared" si="30"/>
        <v>769</v>
      </c>
      <c r="P697">
        <f t="shared" si="31"/>
        <v>1846.1999999999998</v>
      </c>
      <c r="Q697">
        <f t="shared" si="32"/>
        <v>461.80000000000018</v>
      </c>
    </row>
    <row r="698" spans="1:17" x14ac:dyDescent="0.3">
      <c r="A698" t="s">
        <v>1439</v>
      </c>
      <c r="B698" t="s">
        <v>1440</v>
      </c>
      <c r="C698" t="s">
        <v>52</v>
      </c>
      <c r="D698" t="s">
        <v>109</v>
      </c>
      <c r="E698" t="s">
        <v>18</v>
      </c>
      <c r="F698">
        <v>2194</v>
      </c>
      <c r="G698">
        <v>40</v>
      </c>
      <c r="H698">
        <v>1316</v>
      </c>
      <c r="I698">
        <v>3.5</v>
      </c>
      <c r="J698">
        <v>246</v>
      </c>
      <c r="K698">
        <v>1</v>
      </c>
      <c r="L698">
        <v>1316</v>
      </c>
      <c r="M698" s="1">
        <v>45757</v>
      </c>
      <c r="N698" t="s">
        <v>91</v>
      </c>
      <c r="O698">
        <f t="shared" si="30"/>
        <v>878</v>
      </c>
      <c r="P698">
        <f t="shared" si="31"/>
        <v>1316.3999999999999</v>
      </c>
      <c r="Q698">
        <f t="shared" si="32"/>
        <v>-0.39999999999986358</v>
      </c>
    </row>
    <row r="699" spans="1:17" x14ac:dyDescent="0.3">
      <c r="A699" t="s">
        <v>1441</v>
      </c>
      <c r="B699" t="s">
        <v>1442</v>
      </c>
      <c r="C699" t="s">
        <v>116</v>
      </c>
      <c r="D699" t="s">
        <v>17</v>
      </c>
      <c r="E699" t="s">
        <v>18</v>
      </c>
      <c r="F699">
        <v>1630</v>
      </c>
      <c r="G699">
        <v>30</v>
      </c>
      <c r="H699">
        <v>1141</v>
      </c>
      <c r="I699">
        <v>3.8</v>
      </c>
      <c r="J699">
        <v>86</v>
      </c>
      <c r="K699">
        <v>1</v>
      </c>
      <c r="L699">
        <v>1141</v>
      </c>
      <c r="M699" s="1">
        <v>45981</v>
      </c>
      <c r="N699" t="s">
        <v>29</v>
      </c>
      <c r="O699">
        <f t="shared" si="30"/>
        <v>489</v>
      </c>
      <c r="P699">
        <f t="shared" si="31"/>
        <v>978</v>
      </c>
      <c r="Q699">
        <f t="shared" si="32"/>
        <v>163</v>
      </c>
    </row>
    <row r="700" spans="1:17" x14ac:dyDescent="0.3">
      <c r="A700" t="s">
        <v>1443</v>
      </c>
      <c r="B700" t="s">
        <v>1444</v>
      </c>
      <c r="C700" t="s">
        <v>22</v>
      </c>
      <c r="D700" t="s">
        <v>41</v>
      </c>
      <c r="E700" t="s">
        <v>34</v>
      </c>
      <c r="F700">
        <v>532</v>
      </c>
      <c r="G700">
        <v>15</v>
      </c>
      <c r="H700">
        <v>452</v>
      </c>
      <c r="I700">
        <v>4</v>
      </c>
      <c r="J700">
        <v>195</v>
      </c>
      <c r="K700">
        <v>1</v>
      </c>
      <c r="L700">
        <v>452</v>
      </c>
      <c r="M700" s="1">
        <v>45706</v>
      </c>
      <c r="N700" t="s">
        <v>150</v>
      </c>
      <c r="O700">
        <f t="shared" si="30"/>
        <v>80</v>
      </c>
      <c r="P700">
        <f t="shared" si="31"/>
        <v>319.2</v>
      </c>
      <c r="Q700">
        <f t="shared" si="32"/>
        <v>132.80000000000001</v>
      </c>
    </row>
    <row r="701" spans="1:17" x14ac:dyDescent="0.3">
      <c r="A701" t="s">
        <v>1445</v>
      </c>
      <c r="B701" t="s">
        <v>1446</v>
      </c>
      <c r="C701" t="s">
        <v>45</v>
      </c>
      <c r="D701" t="s">
        <v>33</v>
      </c>
      <c r="E701" t="s">
        <v>34</v>
      </c>
      <c r="F701">
        <v>4085</v>
      </c>
      <c r="G701">
        <v>20</v>
      </c>
      <c r="H701">
        <v>3268</v>
      </c>
      <c r="I701">
        <v>4.7</v>
      </c>
      <c r="J701">
        <v>23</v>
      </c>
      <c r="K701">
        <v>1</v>
      </c>
      <c r="L701">
        <v>3268</v>
      </c>
      <c r="M701" s="1">
        <v>45487</v>
      </c>
      <c r="N701" t="s">
        <v>29</v>
      </c>
      <c r="O701">
        <f t="shared" si="30"/>
        <v>817</v>
      </c>
      <c r="P701">
        <f t="shared" si="31"/>
        <v>2451</v>
      </c>
      <c r="Q701">
        <f t="shared" si="32"/>
        <v>817</v>
      </c>
    </row>
    <row r="702" spans="1:17" x14ac:dyDescent="0.3">
      <c r="A702" t="s">
        <v>1447</v>
      </c>
      <c r="B702" t="s">
        <v>1448</v>
      </c>
      <c r="C702" t="s">
        <v>22</v>
      </c>
      <c r="D702" t="s">
        <v>17</v>
      </c>
      <c r="E702" t="s">
        <v>34</v>
      </c>
      <c r="F702">
        <v>2614</v>
      </c>
      <c r="G702">
        <v>25</v>
      </c>
      <c r="H702">
        <v>1960</v>
      </c>
      <c r="I702">
        <v>3.7</v>
      </c>
      <c r="J702">
        <v>159</v>
      </c>
      <c r="K702">
        <v>2</v>
      </c>
      <c r="L702">
        <v>3920</v>
      </c>
      <c r="M702" s="1">
        <v>45843</v>
      </c>
      <c r="N702" t="s">
        <v>42</v>
      </c>
      <c r="O702">
        <f t="shared" si="30"/>
        <v>654</v>
      </c>
      <c r="P702">
        <f t="shared" si="31"/>
        <v>1568.3999999999999</v>
      </c>
      <c r="Q702">
        <f t="shared" si="32"/>
        <v>783.20000000000027</v>
      </c>
    </row>
    <row r="703" spans="1:17" x14ac:dyDescent="0.3">
      <c r="A703" t="s">
        <v>1449</v>
      </c>
      <c r="B703" t="s">
        <v>1450</v>
      </c>
      <c r="C703" t="s">
        <v>27</v>
      </c>
      <c r="D703" t="s">
        <v>46</v>
      </c>
      <c r="E703" t="s">
        <v>34</v>
      </c>
      <c r="F703">
        <v>1847</v>
      </c>
      <c r="G703">
        <v>10</v>
      </c>
      <c r="H703">
        <v>1662</v>
      </c>
      <c r="I703">
        <v>5</v>
      </c>
      <c r="J703">
        <v>36</v>
      </c>
      <c r="K703">
        <v>2</v>
      </c>
      <c r="L703">
        <v>3324</v>
      </c>
      <c r="M703" s="1">
        <v>45747</v>
      </c>
      <c r="N703" t="s">
        <v>168</v>
      </c>
      <c r="O703">
        <f t="shared" si="30"/>
        <v>185</v>
      </c>
      <c r="P703">
        <f t="shared" si="31"/>
        <v>1108.2</v>
      </c>
      <c r="Q703">
        <f t="shared" si="32"/>
        <v>1107.5999999999999</v>
      </c>
    </row>
    <row r="704" spans="1:17" x14ac:dyDescent="0.3">
      <c r="A704" t="s">
        <v>1451</v>
      </c>
      <c r="B704" t="s">
        <v>1452</v>
      </c>
      <c r="C704" t="s">
        <v>27</v>
      </c>
      <c r="D704" t="s">
        <v>17</v>
      </c>
      <c r="E704" t="s">
        <v>34</v>
      </c>
      <c r="F704">
        <v>5654</v>
      </c>
      <c r="G704">
        <v>40</v>
      </c>
      <c r="H704">
        <v>3392</v>
      </c>
      <c r="I704">
        <v>4.4000000000000004</v>
      </c>
      <c r="J704">
        <v>61</v>
      </c>
      <c r="K704">
        <v>1</v>
      </c>
      <c r="L704">
        <v>3392</v>
      </c>
      <c r="M704" s="1">
        <v>45300</v>
      </c>
      <c r="N704" t="s">
        <v>29</v>
      </c>
      <c r="O704">
        <f t="shared" si="30"/>
        <v>2262</v>
      </c>
      <c r="P704">
        <f t="shared" si="31"/>
        <v>3392.4</v>
      </c>
      <c r="Q704">
        <f t="shared" si="32"/>
        <v>-0.40000000000009095</v>
      </c>
    </row>
    <row r="705" spans="1:17" x14ac:dyDescent="0.3">
      <c r="A705" t="s">
        <v>1453</v>
      </c>
      <c r="B705" t="s">
        <v>1454</v>
      </c>
      <c r="C705" t="s">
        <v>27</v>
      </c>
      <c r="D705" t="s">
        <v>28</v>
      </c>
      <c r="E705" t="s">
        <v>34</v>
      </c>
      <c r="F705">
        <v>4264</v>
      </c>
      <c r="G705">
        <v>20</v>
      </c>
      <c r="H705">
        <v>3411</v>
      </c>
      <c r="I705">
        <v>4.3</v>
      </c>
      <c r="J705">
        <v>52</v>
      </c>
      <c r="K705">
        <v>2</v>
      </c>
      <c r="L705">
        <v>6822</v>
      </c>
      <c r="M705" s="1">
        <v>45986</v>
      </c>
      <c r="N705" t="s">
        <v>168</v>
      </c>
      <c r="O705">
        <f t="shared" si="30"/>
        <v>853</v>
      </c>
      <c r="P705">
        <f t="shared" si="31"/>
        <v>2558.4</v>
      </c>
      <c r="Q705">
        <f t="shared" si="32"/>
        <v>1705.1999999999998</v>
      </c>
    </row>
    <row r="706" spans="1:17" x14ac:dyDescent="0.3">
      <c r="A706" t="s">
        <v>1455</v>
      </c>
      <c r="B706" t="s">
        <v>1456</v>
      </c>
      <c r="C706" t="s">
        <v>37</v>
      </c>
      <c r="D706" t="s">
        <v>109</v>
      </c>
      <c r="E706" t="s">
        <v>34</v>
      </c>
      <c r="F706">
        <v>3420</v>
      </c>
      <c r="G706">
        <v>20</v>
      </c>
      <c r="H706">
        <v>2736</v>
      </c>
      <c r="I706">
        <v>4.0999999999999996</v>
      </c>
      <c r="J706">
        <v>144</v>
      </c>
      <c r="K706">
        <v>1</v>
      </c>
      <c r="L706">
        <v>2736</v>
      </c>
      <c r="M706" s="1">
        <v>45955</v>
      </c>
      <c r="N706" t="s">
        <v>71</v>
      </c>
      <c r="O706">
        <f t="shared" si="30"/>
        <v>684</v>
      </c>
      <c r="P706">
        <f t="shared" si="31"/>
        <v>2052</v>
      </c>
      <c r="Q706">
        <f t="shared" si="32"/>
        <v>684</v>
      </c>
    </row>
    <row r="707" spans="1:17" x14ac:dyDescent="0.3">
      <c r="A707" t="s">
        <v>1457</v>
      </c>
      <c r="B707" t="s">
        <v>1458</v>
      </c>
      <c r="C707" t="s">
        <v>27</v>
      </c>
      <c r="D707" t="s">
        <v>33</v>
      </c>
      <c r="E707" t="s">
        <v>34</v>
      </c>
      <c r="F707">
        <v>875</v>
      </c>
      <c r="G707">
        <v>15</v>
      </c>
      <c r="H707">
        <v>744</v>
      </c>
      <c r="I707">
        <v>4</v>
      </c>
      <c r="J707">
        <v>164</v>
      </c>
      <c r="K707">
        <v>1</v>
      </c>
      <c r="L707">
        <v>744</v>
      </c>
      <c r="M707" s="1">
        <v>45644</v>
      </c>
      <c r="N707" t="s">
        <v>91</v>
      </c>
      <c r="O707">
        <f t="shared" ref="O707:O770" si="33">F707-H707</f>
        <v>131</v>
      </c>
      <c r="P707">
        <f t="shared" ref="P707:P770" si="34">F707*0.6</f>
        <v>525</v>
      </c>
      <c r="Q707">
        <f t="shared" ref="Q707:Q770" si="35">(H707-P707)*K707</f>
        <v>219</v>
      </c>
    </row>
    <row r="708" spans="1:17" x14ac:dyDescent="0.3">
      <c r="A708" t="s">
        <v>1459</v>
      </c>
      <c r="B708" t="s">
        <v>1460</v>
      </c>
      <c r="C708" t="s">
        <v>45</v>
      </c>
      <c r="D708" t="s">
        <v>33</v>
      </c>
      <c r="E708" t="s">
        <v>34</v>
      </c>
      <c r="F708">
        <v>1327</v>
      </c>
      <c r="G708">
        <v>40</v>
      </c>
      <c r="H708">
        <v>796</v>
      </c>
      <c r="I708">
        <v>3.8</v>
      </c>
      <c r="J708">
        <v>181</v>
      </c>
      <c r="K708">
        <v>2</v>
      </c>
      <c r="L708">
        <v>1592</v>
      </c>
      <c r="M708" s="1">
        <v>45718</v>
      </c>
      <c r="N708" t="s">
        <v>102</v>
      </c>
      <c r="O708">
        <f t="shared" si="33"/>
        <v>531</v>
      </c>
      <c r="P708">
        <f t="shared" si="34"/>
        <v>796.19999999999993</v>
      </c>
      <c r="Q708">
        <f t="shared" si="35"/>
        <v>-0.39999999999986358</v>
      </c>
    </row>
    <row r="709" spans="1:17" x14ac:dyDescent="0.3">
      <c r="A709" t="s">
        <v>1461</v>
      </c>
      <c r="B709" t="s">
        <v>1462</v>
      </c>
      <c r="C709" t="s">
        <v>45</v>
      </c>
      <c r="D709" t="s">
        <v>17</v>
      </c>
      <c r="E709" t="s">
        <v>34</v>
      </c>
      <c r="F709">
        <v>1696</v>
      </c>
      <c r="G709">
        <v>30</v>
      </c>
      <c r="H709">
        <v>1187</v>
      </c>
      <c r="I709">
        <v>3.4</v>
      </c>
      <c r="J709">
        <v>111</v>
      </c>
      <c r="K709">
        <v>1</v>
      </c>
      <c r="L709">
        <v>1187</v>
      </c>
      <c r="M709" s="1">
        <v>45452</v>
      </c>
      <c r="N709" t="s">
        <v>150</v>
      </c>
      <c r="O709">
        <f t="shared" si="33"/>
        <v>509</v>
      </c>
      <c r="P709">
        <f t="shared" si="34"/>
        <v>1017.5999999999999</v>
      </c>
      <c r="Q709">
        <f t="shared" si="35"/>
        <v>169.40000000000009</v>
      </c>
    </row>
    <row r="710" spans="1:17" x14ac:dyDescent="0.3">
      <c r="A710" t="s">
        <v>1463</v>
      </c>
      <c r="B710" t="s">
        <v>1464</v>
      </c>
      <c r="C710" t="s">
        <v>52</v>
      </c>
      <c r="D710" t="s">
        <v>53</v>
      </c>
      <c r="E710" t="s">
        <v>34</v>
      </c>
      <c r="F710">
        <v>2712</v>
      </c>
      <c r="G710">
        <v>15</v>
      </c>
      <c r="H710">
        <v>2305</v>
      </c>
      <c r="I710">
        <v>3.7</v>
      </c>
      <c r="J710">
        <v>86</v>
      </c>
      <c r="K710">
        <v>5</v>
      </c>
      <c r="L710">
        <v>11525</v>
      </c>
      <c r="M710" s="1">
        <v>45659</v>
      </c>
      <c r="N710" t="s">
        <v>141</v>
      </c>
      <c r="O710">
        <f t="shared" si="33"/>
        <v>407</v>
      </c>
      <c r="P710">
        <f t="shared" si="34"/>
        <v>1627.2</v>
      </c>
      <c r="Q710">
        <f t="shared" si="35"/>
        <v>3389</v>
      </c>
    </row>
    <row r="711" spans="1:17" x14ac:dyDescent="0.3">
      <c r="A711" t="s">
        <v>1465</v>
      </c>
      <c r="B711" t="s">
        <v>1466</v>
      </c>
      <c r="C711" t="s">
        <v>116</v>
      </c>
      <c r="D711" t="s">
        <v>109</v>
      </c>
      <c r="E711" t="s">
        <v>18</v>
      </c>
      <c r="F711">
        <v>1873</v>
      </c>
      <c r="G711">
        <v>20</v>
      </c>
      <c r="H711">
        <v>1498</v>
      </c>
      <c r="I711">
        <v>4.9000000000000004</v>
      </c>
      <c r="J711">
        <v>228</v>
      </c>
      <c r="K711">
        <v>1</v>
      </c>
      <c r="L711">
        <v>1498</v>
      </c>
      <c r="M711" s="1">
        <v>45867</v>
      </c>
      <c r="N711" t="s">
        <v>75</v>
      </c>
      <c r="O711">
        <f t="shared" si="33"/>
        <v>375</v>
      </c>
      <c r="P711">
        <f t="shared" si="34"/>
        <v>1123.8</v>
      </c>
      <c r="Q711">
        <f t="shared" si="35"/>
        <v>374.20000000000005</v>
      </c>
    </row>
    <row r="712" spans="1:17" x14ac:dyDescent="0.3">
      <c r="A712" t="s">
        <v>1467</v>
      </c>
      <c r="B712" t="s">
        <v>1468</v>
      </c>
      <c r="C712" t="s">
        <v>57</v>
      </c>
      <c r="D712" t="s">
        <v>33</v>
      </c>
      <c r="E712" t="s">
        <v>18</v>
      </c>
      <c r="F712">
        <v>3944</v>
      </c>
      <c r="G712">
        <v>40</v>
      </c>
      <c r="H712">
        <v>2366</v>
      </c>
      <c r="I712">
        <v>4.4000000000000004</v>
      </c>
      <c r="J712">
        <v>65</v>
      </c>
      <c r="K712">
        <v>3</v>
      </c>
      <c r="L712">
        <v>7098</v>
      </c>
      <c r="M712" s="1">
        <v>45998</v>
      </c>
      <c r="N712" t="s">
        <v>64</v>
      </c>
      <c r="O712">
        <f t="shared" si="33"/>
        <v>1578</v>
      </c>
      <c r="P712">
        <f t="shared" si="34"/>
        <v>2366.4</v>
      </c>
      <c r="Q712">
        <f t="shared" si="35"/>
        <v>-1.2000000000002728</v>
      </c>
    </row>
    <row r="713" spans="1:17" x14ac:dyDescent="0.3">
      <c r="A713" t="s">
        <v>1469</v>
      </c>
      <c r="B713" t="s">
        <v>1470</v>
      </c>
      <c r="C713" t="s">
        <v>27</v>
      </c>
      <c r="D713" t="s">
        <v>53</v>
      </c>
      <c r="E713" t="s">
        <v>18</v>
      </c>
      <c r="F713">
        <v>5791</v>
      </c>
      <c r="G713">
        <v>25</v>
      </c>
      <c r="H713">
        <v>4343</v>
      </c>
      <c r="I713">
        <v>4.9000000000000004</v>
      </c>
      <c r="J713">
        <v>18</v>
      </c>
      <c r="K713">
        <v>2</v>
      </c>
      <c r="L713">
        <v>8686</v>
      </c>
      <c r="M713" s="1">
        <v>45334</v>
      </c>
      <c r="N713" t="s">
        <v>64</v>
      </c>
      <c r="O713">
        <f t="shared" si="33"/>
        <v>1448</v>
      </c>
      <c r="P713">
        <f t="shared" si="34"/>
        <v>3474.6</v>
      </c>
      <c r="Q713">
        <f t="shared" si="35"/>
        <v>1736.8000000000002</v>
      </c>
    </row>
    <row r="714" spans="1:17" x14ac:dyDescent="0.3">
      <c r="A714" t="s">
        <v>1471</v>
      </c>
      <c r="B714" t="s">
        <v>1472</v>
      </c>
      <c r="C714" t="s">
        <v>32</v>
      </c>
      <c r="D714" t="s">
        <v>17</v>
      </c>
      <c r="E714" t="s">
        <v>34</v>
      </c>
      <c r="F714">
        <v>2276</v>
      </c>
      <c r="G714">
        <v>30</v>
      </c>
      <c r="H714">
        <v>1593</v>
      </c>
      <c r="I714">
        <v>3.8</v>
      </c>
      <c r="J714">
        <v>83</v>
      </c>
      <c r="K714">
        <v>1</v>
      </c>
      <c r="L714">
        <v>1593</v>
      </c>
      <c r="M714" s="1">
        <v>45810</v>
      </c>
      <c r="N714" t="s">
        <v>168</v>
      </c>
      <c r="O714">
        <f t="shared" si="33"/>
        <v>683</v>
      </c>
      <c r="P714">
        <f t="shared" si="34"/>
        <v>1365.6</v>
      </c>
      <c r="Q714">
        <f t="shared" si="35"/>
        <v>227.40000000000009</v>
      </c>
    </row>
    <row r="715" spans="1:17" x14ac:dyDescent="0.3">
      <c r="A715" t="s">
        <v>1473</v>
      </c>
      <c r="B715" t="s">
        <v>1474</v>
      </c>
      <c r="C715" t="s">
        <v>57</v>
      </c>
      <c r="D715" t="s">
        <v>33</v>
      </c>
      <c r="E715" t="s">
        <v>18</v>
      </c>
      <c r="F715">
        <v>1293</v>
      </c>
      <c r="G715">
        <v>40</v>
      </c>
      <c r="H715">
        <v>776</v>
      </c>
      <c r="I715">
        <v>3.6</v>
      </c>
      <c r="J715">
        <v>93</v>
      </c>
      <c r="K715">
        <v>4</v>
      </c>
      <c r="L715">
        <v>3104</v>
      </c>
      <c r="M715" s="1">
        <v>45298</v>
      </c>
      <c r="N715" t="s">
        <v>75</v>
      </c>
      <c r="O715">
        <f t="shared" si="33"/>
        <v>517</v>
      </c>
      <c r="P715">
        <f t="shared" si="34"/>
        <v>775.8</v>
      </c>
      <c r="Q715">
        <f t="shared" si="35"/>
        <v>0.8000000000001819</v>
      </c>
    </row>
    <row r="716" spans="1:17" x14ac:dyDescent="0.3">
      <c r="A716" t="s">
        <v>1475</v>
      </c>
      <c r="B716" t="s">
        <v>1476</v>
      </c>
      <c r="C716" t="s">
        <v>16</v>
      </c>
      <c r="D716" t="s">
        <v>46</v>
      </c>
      <c r="E716" t="s">
        <v>18</v>
      </c>
      <c r="F716">
        <v>7017</v>
      </c>
      <c r="G716">
        <v>20</v>
      </c>
      <c r="H716">
        <v>5614</v>
      </c>
      <c r="I716">
        <v>4.0999999999999996</v>
      </c>
      <c r="J716">
        <v>58</v>
      </c>
      <c r="K716">
        <v>1</v>
      </c>
      <c r="L716">
        <v>5614</v>
      </c>
      <c r="M716" s="1">
        <v>45936</v>
      </c>
      <c r="N716" t="s">
        <v>75</v>
      </c>
      <c r="O716">
        <f t="shared" si="33"/>
        <v>1403</v>
      </c>
      <c r="P716">
        <f t="shared" si="34"/>
        <v>4210.2</v>
      </c>
      <c r="Q716">
        <f t="shared" si="35"/>
        <v>1403.8000000000002</v>
      </c>
    </row>
    <row r="717" spans="1:17" x14ac:dyDescent="0.3">
      <c r="A717" t="s">
        <v>1477</v>
      </c>
      <c r="B717" t="s">
        <v>1478</v>
      </c>
      <c r="C717" t="s">
        <v>88</v>
      </c>
      <c r="D717" t="s">
        <v>46</v>
      </c>
      <c r="E717" t="s">
        <v>74</v>
      </c>
      <c r="F717">
        <v>9915</v>
      </c>
      <c r="G717">
        <v>50</v>
      </c>
      <c r="H717">
        <v>4958</v>
      </c>
      <c r="I717">
        <v>3.7</v>
      </c>
      <c r="J717">
        <v>270</v>
      </c>
      <c r="K717">
        <v>4</v>
      </c>
      <c r="L717">
        <v>19832</v>
      </c>
      <c r="M717" s="1">
        <v>45820</v>
      </c>
      <c r="N717" t="s">
        <v>102</v>
      </c>
      <c r="O717">
        <f t="shared" si="33"/>
        <v>4957</v>
      </c>
      <c r="P717">
        <f t="shared" si="34"/>
        <v>5949</v>
      </c>
      <c r="Q717">
        <f t="shared" si="35"/>
        <v>-3964</v>
      </c>
    </row>
    <row r="718" spans="1:17" x14ac:dyDescent="0.3">
      <c r="A718" t="s">
        <v>1479</v>
      </c>
      <c r="B718" t="s">
        <v>1480</v>
      </c>
      <c r="C718" t="s">
        <v>116</v>
      </c>
      <c r="D718" t="s">
        <v>109</v>
      </c>
      <c r="E718" t="s">
        <v>161</v>
      </c>
      <c r="F718">
        <v>2609</v>
      </c>
      <c r="G718">
        <v>50</v>
      </c>
      <c r="H718">
        <v>1304</v>
      </c>
      <c r="I718">
        <v>4.2</v>
      </c>
      <c r="J718">
        <v>323</v>
      </c>
      <c r="K718">
        <v>1</v>
      </c>
      <c r="L718">
        <v>1304</v>
      </c>
      <c r="M718" s="1">
        <v>45703</v>
      </c>
      <c r="N718" t="s">
        <v>85</v>
      </c>
      <c r="O718">
        <f t="shared" si="33"/>
        <v>1305</v>
      </c>
      <c r="P718">
        <f t="shared" si="34"/>
        <v>1565.3999999999999</v>
      </c>
      <c r="Q718">
        <f t="shared" si="35"/>
        <v>-261.39999999999986</v>
      </c>
    </row>
    <row r="719" spans="1:17" x14ac:dyDescent="0.3">
      <c r="A719" t="s">
        <v>1481</v>
      </c>
      <c r="B719" t="s">
        <v>1482</v>
      </c>
      <c r="C719" t="s">
        <v>52</v>
      </c>
      <c r="D719" t="s">
        <v>109</v>
      </c>
      <c r="E719" t="s">
        <v>161</v>
      </c>
      <c r="F719">
        <v>1108</v>
      </c>
      <c r="G719">
        <v>50</v>
      </c>
      <c r="H719">
        <v>554</v>
      </c>
      <c r="I719">
        <v>3.3</v>
      </c>
      <c r="J719">
        <v>160</v>
      </c>
      <c r="K719">
        <v>5</v>
      </c>
      <c r="L719">
        <v>2770</v>
      </c>
      <c r="M719" s="1">
        <v>46022</v>
      </c>
      <c r="N719" t="s">
        <v>64</v>
      </c>
      <c r="O719">
        <f t="shared" si="33"/>
        <v>554</v>
      </c>
      <c r="P719">
        <f t="shared" si="34"/>
        <v>664.8</v>
      </c>
      <c r="Q719">
        <f t="shared" si="35"/>
        <v>-553.99999999999977</v>
      </c>
    </row>
    <row r="720" spans="1:17" x14ac:dyDescent="0.3">
      <c r="A720" t="s">
        <v>1483</v>
      </c>
      <c r="B720" t="s">
        <v>1484</v>
      </c>
      <c r="C720" t="s">
        <v>52</v>
      </c>
      <c r="D720" t="s">
        <v>28</v>
      </c>
      <c r="E720" t="s">
        <v>34</v>
      </c>
      <c r="F720">
        <v>8438</v>
      </c>
      <c r="G720">
        <v>20</v>
      </c>
      <c r="H720">
        <v>6750</v>
      </c>
      <c r="I720">
        <v>3.1</v>
      </c>
      <c r="J720">
        <v>77</v>
      </c>
      <c r="K720">
        <v>3</v>
      </c>
      <c r="L720">
        <v>20250</v>
      </c>
      <c r="M720" s="1">
        <v>45917</v>
      </c>
      <c r="N720" t="s">
        <v>58</v>
      </c>
      <c r="O720">
        <f t="shared" si="33"/>
        <v>1688</v>
      </c>
      <c r="P720">
        <f t="shared" si="34"/>
        <v>5062.8</v>
      </c>
      <c r="Q720">
        <f t="shared" si="35"/>
        <v>5061.5999999999995</v>
      </c>
    </row>
    <row r="721" spans="1:17" x14ac:dyDescent="0.3">
      <c r="A721" t="s">
        <v>1485</v>
      </c>
      <c r="B721" t="s">
        <v>1486</v>
      </c>
      <c r="C721" t="s">
        <v>88</v>
      </c>
      <c r="D721" t="s">
        <v>53</v>
      </c>
      <c r="E721" t="s">
        <v>74</v>
      </c>
      <c r="F721">
        <v>4341</v>
      </c>
      <c r="G721">
        <v>40</v>
      </c>
      <c r="H721">
        <v>2605</v>
      </c>
      <c r="I721">
        <v>4.3</v>
      </c>
      <c r="J721">
        <v>216</v>
      </c>
      <c r="K721">
        <v>1</v>
      </c>
      <c r="L721">
        <v>2605</v>
      </c>
      <c r="M721" s="1">
        <v>45494</v>
      </c>
      <c r="N721" t="s">
        <v>38</v>
      </c>
      <c r="O721">
        <f t="shared" si="33"/>
        <v>1736</v>
      </c>
      <c r="P721">
        <f t="shared" si="34"/>
        <v>2604.6</v>
      </c>
      <c r="Q721">
        <f t="shared" si="35"/>
        <v>0.40000000000009095</v>
      </c>
    </row>
    <row r="722" spans="1:17" x14ac:dyDescent="0.3">
      <c r="A722" t="s">
        <v>1487</v>
      </c>
      <c r="B722" t="s">
        <v>1488</v>
      </c>
      <c r="C722" t="s">
        <v>37</v>
      </c>
      <c r="D722" t="s">
        <v>33</v>
      </c>
      <c r="E722" t="s">
        <v>34</v>
      </c>
      <c r="F722">
        <v>4512</v>
      </c>
      <c r="G722">
        <v>30</v>
      </c>
      <c r="H722">
        <v>3158</v>
      </c>
      <c r="I722">
        <v>4.9000000000000004</v>
      </c>
      <c r="J722">
        <v>101</v>
      </c>
      <c r="K722">
        <v>1</v>
      </c>
      <c r="L722">
        <v>3158</v>
      </c>
      <c r="M722" s="1">
        <v>45845</v>
      </c>
      <c r="N722" t="s">
        <v>38</v>
      </c>
      <c r="O722">
        <f t="shared" si="33"/>
        <v>1354</v>
      </c>
      <c r="P722">
        <f t="shared" si="34"/>
        <v>2707.2</v>
      </c>
      <c r="Q722">
        <f t="shared" si="35"/>
        <v>450.80000000000018</v>
      </c>
    </row>
    <row r="723" spans="1:17" x14ac:dyDescent="0.3">
      <c r="A723" t="s">
        <v>1489</v>
      </c>
      <c r="B723" t="s">
        <v>1490</v>
      </c>
      <c r="C723" t="s">
        <v>37</v>
      </c>
      <c r="D723" t="s">
        <v>28</v>
      </c>
      <c r="E723" t="s">
        <v>34</v>
      </c>
      <c r="F723">
        <v>8629</v>
      </c>
      <c r="G723">
        <v>25</v>
      </c>
      <c r="H723">
        <v>6472</v>
      </c>
      <c r="I723">
        <v>4.3</v>
      </c>
      <c r="J723">
        <v>10</v>
      </c>
      <c r="K723">
        <v>1</v>
      </c>
      <c r="L723">
        <v>6472</v>
      </c>
      <c r="M723" s="1">
        <v>45844</v>
      </c>
      <c r="N723" t="s">
        <v>54</v>
      </c>
      <c r="O723">
        <f t="shared" si="33"/>
        <v>2157</v>
      </c>
      <c r="P723">
        <f t="shared" si="34"/>
        <v>5177.3999999999996</v>
      </c>
      <c r="Q723">
        <f t="shared" si="35"/>
        <v>1294.6000000000004</v>
      </c>
    </row>
    <row r="724" spans="1:17" x14ac:dyDescent="0.3">
      <c r="A724" t="s">
        <v>1491</v>
      </c>
      <c r="B724" t="s">
        <v>1492</v>
      </c>
      <c r="C724" t="s">
        <v>16</v>
      </c>
      <c r="D724" t="s">
        <v>41</v>
      </c>
      <c r="E724" t="s">
        <v>74</v>
      </c>
      <c r="F724">
        <v>1010</v>
      </c>
      <c r="G724">
        <v>30</v>
      </c>
      <c r="H724">
        <v>707</v>
      </c>
      <c r="I724">
        <v>4.4000000000000004</v>
      </c>
      <c r="J724">
        <v>51</v>
      </c>
      <c r="K724">
        <v>1</v>
      </c>
      <c r="L724">
        <v>707</v>
      </c>
      <c r="M724" s="1">
        <v>45811</v>
      </c>
      <c r="N724" t="s">
        <v>102</v>
      </c>
      <c r="O724">
        <f t="shared" si="33"/>
        <v>303</v>
      </c>
      <c r="P724">
        <f t="shared" si="34"/>
        <v>606</v>
      </c>
      <c r="Q724">
        <f t="shared" si="35"/>
        <v>101</v>
      </c>
    </row>
    <row r="725" spans="1:17" x14ac:dyDescent="0.3">
      <c r="A725" t="s">
        <v>1493</v>
      </c>
      <c r="B725" t="s">
        <v>1494</v>
      </c>
      <c r="C725" t="s">
        <v>32</v>
      </c>
      <c r="D725" t="s">
        <v>53</v>
      </c>
      <c r="E725" t="s">
        <v>34</v>
      </c>
      <c r="F725">
        <v>5479</v>
      </c>
      <c r="G725">
        <v>30</v>
      </c>
      <c r="H725">
        <v>3835</v>
      </c>
      <c r="I725">
        <v>4.0999999999999996</v>
      </c>
      <c r="J725">
        <v>204</v>
      </c>
      <c r="K725">
        <v>1</v>
      </c>
      <c r="L725">
        <v>3835</v>
      </c>
      <c r="M725" s="1">
        <v>45533</v>
      </c>
      <c r="N725" t="s">
        <v>54</v>
      </c>
      <c r="O725">
        <f t="shared" si="33"/>
        <v>1644</v>
      </c>
      <c r="P725">
        <f t="shared" si="34"/>
        <v>3287.4</v>
      </c>
      <c r="Q725">
        <f t="shared" si="35"/>
        <v>547.59999999999991</v>
      </c>
    </row>
    <row r="726" spans="1:17" x14ac:dyDescent="0.3">
      <c r="A726" t="s">
        <v>1495</v>
      </c>
      <c r="B726" t="s">
        <v>1496</v>
      </c>
      <c r="C726" t="s">
        <v>57</v>
      </c>
      <c r="D726" t="s">
        <v>28</v>
      </c>
      <c r="E726" t="s">
        <v>34</v>
      </c>
      <c r="F726">
        <v>6453</v>
      </c>
      <c r="G726">
        <v>30</v>
      </c>
      <c r="H726">
        <v>4517</v>
      </c>
      <c r="I726">
        <v>4.2</v>
      </c>
      <c r="J726">
        <v>60</v>
      </c>
      <c r="K726">
        <v>1</v>
      </c>
      <c r="L726">
        <v>4517</v>
      </c>
      <c r="M726" s="1">
        <v>45435</v>
      </c>
      <c r="N726" t="s">
        <v>189</v>
      </c>
      <c r="O726">
        <f t="shared" si="33"/>
        <v>1936</v>
      </c>
      <c r="P726">
        <f t="shared" si="34"/>
        <v>3871.7999999999997</v>
      </c>
      <c r="Q726">
        <f t="shared" si="35"/>
        <v>645.20000000000027</v>
      </c>
    </row>
    <row r="727" spans="1:17" x14ac:dyDescent="0.3">
      <c r="A727" t="s">
        <v>1497</v>
      </c>
      <c r="B727" t="s">
        <v>1498</v>
      </c>
      <c r="C727" t="s">
        <v>32</v>
      </c>
      <c r="D727" t="s">
        <v>33</v>
      </c>
      <c r="E727" t="s">
        <v>18</v>
      </c>
      <c r="F727">
        <v>4160</v>
      </c>
      <c r="G727">
        <v>30</v>
      </c>
      <c r="H727">
        <v>2912</v>
      </c>
      <c r="I727">
        <v>3.4</v>
      </c>
      <c r="J727">
        <v>118</v>
      </c>
      <c r="K727">
        <v>1</v>
      </c>
      <c r="L727">
        <v>2912</v>
      </c>
      <c r="M727" s="1">
        <v>46020</v>
      </c>
      <c r="N727" t="s">
        <v>71</v>
      </c>
      <c r="O727">
        <f t="shared" si="33"/>
        <v>1248</v>
      </c>
      <c r="P727">
        <f t="shared" si="34"/>
        <v>2496</v>
      </c>
      <c r="Q727">
        <f t="shared" si="35"/>
        <v>416</v>
      </c>
    </row>
    <row r="728" spans="1:17" x14ac:dyDescent="0.3">
      <c r="A728" t="s">
        <v>1499</v>
      </c>
      <c r="B728" t="s">
        <v>1500</v>
      </c>
      <c r="C728" t="s">
        <v>32</v>
      </c>
      <c r="D728" t="s">
        <v>109</v>
      </c>
      <c r="E728" t="s">
        <v>34</v>
      </c>
      <c r="F728">
        <v>1022</v>
      </c>
      <c r="G728">
        <v>20</v>
      </c>
      <c r="H728">
        <v>818</v>
      </c>
      <c r="I728">
        <v>3.7</v>
      </c>
      <c r="J728">
        <v>192</v>
      </c>
      <c r="K728">
        <v>1</v>
      </c>
      <c r="L728">
        <v>818</v>
      </c>
      <c r="M728" s="1">
        <v>45985</v>
      </c>
      <c r="N728" t="s">
        <v>64</v>
      </c>
      <c r="O728">
        <f t="shared" si="33"/>
        <v>204</v>
      </c>
      <c r="P728">
        <f t="shared" si="34"/>
        <v>613.19999999999993</v>
      </c>
      <c r="Q728">
        <f t="shared" si="35"/>
        <v>204.80000000000007</v>
      </c>
    </row>
    <row r="729" spans="1:17" x14ac:dyDescent="0.3">
      <c r="A729" t="s">
        <v>1501</v>
      </c>
      <c r="B729" t="s">
        <v>1502</v>
      </c>
      <c r="C729" t="s">
        <v>16</v>
      </c>
      <c r="D729" t="s">
        <v>53</v>
      </c>
      <c r="E729" t="s">
        <v>74</v>
      </c>
      <c r="F729">
        <v>5109</v>
      </c>
      <c r="G729">
        <v>70</v>
      </c>
      <c r="H729">
        <v>1533</v>
      </c>
      <c r="I729">
        <v>4.7</v>
      </c>
      <c r="J729">
        <v>282</v>
      </c>
      <c r="K729">
        <v>4</v>
      </c>
      <c r="L729">
        <v>6132</v>
      </c>
      <c r="M729" s="1">
        <v>45793</v>
      </c>
      <c r="N729" t="s">
        <v>71</v>
      </c>
      <c r="O729">
        <f t="shared" si="33"/>
        <v>3576</v>
      </c>
      <c r="P729">
        <f t="shared" si="34"/>
        <v>3065.4</v>
      </c>
      <c r="Q729">
        <f t="shared" si="35"/>
        <v>-6129.6</v>
      </c>
    </row>
    <row r="730" spans="1:17" x14ac:dyDescent="0.3">
      <c r="A730" t="s">
        <v>1503</v>
      </c>
      <c r="B730" t="s">
        <v>1504</v>
      </c>
      <c r="C730" t="s">
        <v>37</v>
      </c>
      <c r="D730" t="s">
        <v>46</v>
      </c>
      <c r="E730" t="s">
        <v>74</v>
      </c>
      <c r="F730">
        <v>10786</v>
      </c>
      <c r="G730">
        <v>10</v>
      </c>
      <c r="H730">
        <v>9707</v>
      </c>
      <c r="I730">
        <v>3.6</v>
      </c>
      <c r="J730">
        <v>778</v>
      </c>
      <c r="K730">
        <v>1</v>
      </c>
      <c r="L730">
        <v>9707</v>
      </c>
      <c r="M730" s="1">
        <v>45833</v>
      </c>
      <c r="N730" t="s">
        <v>29</v>
      </c>
      <c r="O730">
        <f t="shared" si="33"/>
        <v>1079</v>
      </c>
      <c r="P730">
        <f t="shared" si="34"/>
        <v>6471.5999999999995</v>
      </c>
      <c r="Q730">
        <f t="shared" si="35"/>
        <v>3235.4000000000005</v>
      </c>
    </row>
    <row r="731" spans="1:17" x14ac:dyDescent="0.3">
      <c r="A731" t="s">
        <v>1505</v>
      </c>
      <c r="B731" t="s">
        <v>51</v>
      </c>
      <c r="C731" t="s">
        <v>27</v>
      </c>
      <c r="D731" t="s">
        <v>109</v>
      </c>
      <c r="E731" t="s">
        <v>18</v>
      </c>
      <c r="F731">
        <v>2779</v>
      </c>
      <c r="G731">
        <v>20</v>
      </c>
      <c r="H731">
        <v>2223</v>
      </c>
      <c r="I731">
        <v>3.9</v>
      </c>
      <c r="J731">
        <v>399</v>
      </c>
      <c r="K731">
        <v>1</v>
      </c>
      <c r="L731">
        <v>2223</v>
      </c>
      <c r="M731" s="1">
        <v>45710</v>
      </c>
      <c r="N731" t="s">
        <v>29</v>
      </c>
      <c r="O731">
        <f t="shared" si="33"/>
        <v>556</v>
      </c>
      <c r="P731">
        <f t="shared" si="34"/>
        <v>1667.3999999999999</v>
      </c>
      <c r="Q731">
        <f t="shared" si="35"/>
        <v>555.60000000000014</v>
      </c>
    </row>
    <row r="732" spans="1:17" x14ac:dyDescent="0.3">
      <c r="A732" t="s">
        <v>1506</v>
      </c>
      <c r="B732" t="s">
        <v>1507</v>
      </c>
      <c r="C732" t="s">
        <v>45</v>
      </c>
      <c r="D732" t="s">
        <v>28</v>
      </c>
      <c r="E732" t="s">
        <v>34</v>
      </c>
      <c r="F732">
        <v>5272</v>
      </c>
      <c r="G732">
        <v>15</v>
      </c>
      <c r="H732">
        <v>4481</v>
      </c>
      <c r="I732">
        <v>4.7</v>
      </c>
      <c r="J732">
        <v>133</v>
      </c>
      <c r="K732">
        <v>1</v>
      </c>
      <c r="L732">
        <v>4481</v>
      </c>
      <c r="M732" s="1">
        <v>45675</v>
      </c>
      <c r="N732" t="s">
        <v>38</v>
      </c>
      <c r="O732">
        <f t="shared" si="33"/>
        <v>791</v>
      </c>
      <c r="P732">
        <f t="shared" si="34"/>
        <v>3163.2</v>
      </c>
      <c r="Q732">
        <f t="shared" si="35"/>
        <v>1317.8000000000002</v>
      </c>
    </row>
    <row r="733" spans="1:17" x14ac:dyDescent="0.3">
      <c r="A733" t="s">
        <v>1508</v>
      </c>
      <c r="B733" t="s">
        <v>1509</v>
      </c>
      <c r="C733" t="s">
        <v>22</v>
      </c>
      <c r="D733" t="s">
        <v>46</v>
      </c>
      <c r="E733" t="s">
        <v>34</v>
      </c>
      <c r="F733">
        <v>10080</v>
      </c>
      <c r="G733">
        <v>0</v>
      </c>
      <c r="H733">
        <v>10080</v>
      </c>
      <c r="I733">
        <v>4.2</v>
      </c>
      <c r="J733">
        <v>165</v>
      </c>
      <c r="K733">
        <v>3</v>
      </c>
      <c r="L733">
        <v>30240</v>
      </c>
      <c r="M733" s="1">
        <v>45512</v>
      </c>
      <c r="N733" t="s">
        <v>85</v>
      </c>
      <c r="O733">
        <f t="shared" si="33"/>
        <v>0</v>
      </c>
      <c r="P733">
        <f t="shared" si="34"/>
        <v>6048</v>
      </c>
      <c r="Q733">
        <f t="shared" si="35"/>
        <v>12096</v>
      </c>
    </row>
    <row r="734" spans="1:17" x14ac:dyDescent="0.3">
      <c r="A734" t="s">
        <v>1510</v>
      </c>
      <c r="B734" t="s">
        <v>454</v>
      </c>
      <c r="C734" t="s">
        <v>32</v>
      </c>
      <c r="D734" t="s">
        <v>33</v>
      </c>
      <c r="E734" t="s">
        <v>18</v>
      </c>
      <c r="F734">
        <v>4355</v>
      </c>
      <c r="G734">
        <v>0</v>
      </c>
      <c r="H734">
        <v>4355</v>
      </c>
      <c r="I734">
        <v>4.2</v>
      </c>
      <c r="J734">
        <v>50</v>
      </c>
      <c r="K734">
        <v>1</v>
      </c>
      <c r="L734">
        <v>4355</v>
      </c>
      <c r="M734" s="1">
        <v>45871</v>
      </c>
      <c r="N734" t="s">
        <v>91</v>
      </c>
      <c r="O734">
        <f t="shared" si="33"/>
        <v>0</v>
      </c>
      <c r="P734">
        <f t="shared" si="34"/>
        <v>2613</v>
      </c>
      <c r="Q734">
        <f t="shared" si="35"/>
        <v>1742</v>
      </c>
    </row>
    <row r="735" spans="1:17" x14ac:dyDescent="0.3">
      <c r="A735" t="s">
        <v>1511</v>
      </c>
      <c r="B735" t="s">
        <v>1512</v>
      </c>
      <c r="C735" t="s">
        <v>27</v>
      </c>
      <c r="D735" t="s">
        <v>46</v>
      </c>
      <c r="E735" t="s">
        <v>34</v>
      </c>
      <c r="F735">
        <v>8861</v>
      </c>
      <c r="G735">
        <v>30</v>
      </c>
      <c r="H735">
        <v>6203</v>
      </c>
      <c r="I735">
        <v>3.9</v>
      </c>
      <c r="J735">
        <v>271</v>
      </c>
      <c r="K735">
        <v>3</v>
      </c>
      <c r="L735">
        <v>18609</v>
      </c>
      <c r="M735" s="1">
        <v>45625</v>
      </c>
      <c r="N735" t="s">
        <v>19</v>
      </c>
      <c r="O735">
        <f t="shared" si="33"/>
        <v>2658</v>
      </c>
      <c r="P735">
        <f t="shared" si="34"/>
        <v>5316.5999999999995</v>
      </c>
      <c r="Q735">
        <f t="shared" si="35"/>
        <v>2659.2000000000016</v>
      </c>
    </row>
    <row r="736" spans="1:17" x14ac:dyDescent="0.3">
      <c r="A736" t="s">
        <v>1513</v>
      </c>
      <c r="B736" t="s">
        <v>1514</v>
      </c>
      <c r="C736" t="s">
        <v>88</v>
      </c>
      <c r="D736" t="s">
        <v>41</v>
      </c>
      <c r="E736" t="s">
        <v>34</v>
      </c>
      <c r="F736">
        <v>692</v>
      </c>
      <c r="G736">
        <v>60</v>
      </c>
      <c r="H736">
        <v>277</v>
      </c>
      <c r="I736">
        <v>4.5</v>
      </c>
      <c r="J736">
        <v>33</v>
      </c>
      <c r="K736">
        <v>2</v>
      </c>
      <c r="L736">
        <v>554</v>
      </c>
      <c r="M736" s="1">
        <v>45953</v>
      </c>
      <c r="N736" t="s">
        <v>19</v>
      </c>
      <c r="O736">
        <f t="shared" si="33"/>
        <v>415</v>
      </c>
      <c r="P736">
        <f t="shared" si="34"/>
        <v>415.2</v>
      </c>
      <c r="Q736">
        <f t="shared" si="35"/>
        <v>-276.39999999999998</v>
      </c>
    </row>
    <row r="737" spans="1:17" x14ac:dyDescent="0.3">
      <c r="A737" t="s">
        <v>1515</v>
      </c>
      <c r="B737" t="s">
        <v>1516</v>
      </c>
      <c r="C737" t="s">
        <v>45</v>
      </c>
      <c r="D737" t="s">
        <v>28</v>
      </c>
      <c r="E737" t="s">
        <v>34</v>
      </c>
      <c r="F737">
        <v>6264</v>
      </c>
      <c r="G737">
        <v>25</v>
      </c>
      <c r="H737">
        <v>4698</v>
      </c>
      <c r="I737">
        <v>4.5999999999999996</v>
      </c>
      <c r="J737">
        <v>66</v>
      </c>
      <c r="K737">
        <v>4</v>
      </c>
      <c r="L737">
        <v>18792</v>
      </c>
      <c r="M737" s="1">
        <v>45846</v>
      </c>
      <c r="N737" t="s">
        <v>54</v>
      </c>
      <c r="O737">
        <f t="shared" si="33"/>
        <v>1566</v>
      </c>
      <c r="P737">
        <f t="shared" si="34"/>
        <v>3758.3999999999996</v>
      </c>
      <c r="Q737">
        <f t="shared" si="35"/>
        <v>3758.4000000000015</v>
      </c>
    </row>
    <row r="738" spans="1:17" x14ac:dyDescent="0.3">
      <c r="A738" t="s">
        <v>1517</v>
      </c>
      <c r="B738" t="s">
        <v>1518</v>
      </c>
      <c r="C738" t="s">
        <v>27</v>
      </c>
      <c r="D738" t="s">
        <v>109</v>
      </c>
      <c r="E738" t="s">
        <v>18</v>
      </c>
      <c r="F738">
        <v>567</v>
      </c>
      <c r="G738">
        <v>15</v>
      </c>
      <c r="H738">
        <v>482</v>
      </c>
      <c r="I738">
        <v>3.7</v>
      </c>
      <c r="J738">
        <v>26</v>
      </c>
      <c r="K738">
        <v>1</v>
      </c>
      <c r="L738">
        <v>482</v>
      </c>
      <c r="M738" s="1">
        <v>46014</v>
      </c>
      <c r="N738" t="s">
        <v>54</v>
      </c>
      <c r="O738">
        <f t="shared" si="33"/>
        <v>85</v>
      </c>
      <c r="P738">
        <f t="shared" si="34"/>
        <v>340.2</v>
      </c>
      <c r="Q738">
        <f t="shared" si="35"/>
        <v>141.80000000000001</v>
      </c>
    </row>
    <row r="739" spans="1:17" x14ac:dyDescent="0.3">
      <c r="A739" t="s">
        <v>1519</v>
      </c>
      <c r="B739" t="s">
        <v>1520</v>
      </c>
      <c r="C739" t="s">
        <v>37</v>
      </c>
      <c r="D739" t="s">
        <v>33</v>
      </c>
      <c r="E739" t="s">
        <v>34</v>
      </c>
      <c r="F739">
        <v>3842</v>
      </c>
      <c r="G739">
        <v>0</v>
      </c>
      <c r="H739">
        <v>3842</v>
      </c>
      <c r="I739">
        <v>3.4</v>
      </c>
      <c r="J739">
        <v>415</v>
      </c>
      <c r="K739">
        <v>1</v>
      </c>
      <c r="L739">
        <v>3842</v>
      </c>
      <c r="M739" s="1">
        <v>45476</v>
      </c>
      <c r="N739" t="s">
        <v>71</v>
      </c>
      <c r="O739">
        <f t="shared" si="33"/>
        <v>0</v>
      </c>
      <c r="P739">
        <f t="shared" si="34"/>
        <v>2305.1999999999998</v>
      </c>
      <c r="Q739">
        <f t="shared" si="35"/>
        <v>1536.8000000000002</v>
      </c>
    </row>
    <row r="740" spans="1:17" x14ac:dyDescent="0.3">
      <c r="A740" t="s">
        <v>1521</v>
      </c>
      <c r="B740" t="s">
        <v>1522</v>
      </c>
      <c r="C740" t="s">
        <v>52</v>
      </c>
      <c r="D740" t="s">
        <v>28</v>
      </c>
      <c r="E740" t="s">
        <v>34</v>
      </c>
      <c r="F740">
        <v>1929</v>
      </c>
      <c r="G740">
        <v>60</v>
      </c>
      <c r="H740">
        <v>772</v>
      </c>
      <c r="I740">
        <v>3.2</v>
      </c>
      <c r="J740">
        <v>109</v>
      </c>
      <c r="K740">
        <v>1</v>
      </c>
      <c r="L740">
        <v>772</v>
      </c>
      <c r="M740" s="1">
        <v>45439</v>
      </c>
      <c r="N740" t="s">
        <v>85</v>
      </c>
      <c r="O740">
        <f t="shared" si="33"/>
        <v>1157</v>
      </c>
      <c r="P740">
        <f t="shared" si="34"/>
        <v>1157.3999999999999</v>
      </c>
      <c r="Q740">
        <f t="shared" si="35"/>
        <v>-385.39999999999986</v>
      </c>
    </row>
    <row r="741" spans="1:17" x14ac:dyDescent="0.3">
      <c r="A741" t="s">
        <v>1523</v>
      </c>
      <c r="B741" t="s">
        <v>1524</v>
      </c>
      <c r="C741" t="s">
        <v>116</v>
      </c>
      <c r="D741" t="s">
        <v>28</v>
      </c>
      <c r="E741" t="s">
        <v>34</v>
      </c>
      <c r="F741">
        <v>6549</v>
      </c>
      <c r="G741">
        <v>15</v>
      </c>
      <c r="H741">
        <v>5567</v>
      </c>
      <c r="I741">
        <v>4.4000000000000004</v>
      </c>
      <c r="J741">
        <v>127</v>
      </c>
      <c r="K741">
        <v>4</v>
      </c>
      <c r="L741">
        <v>22268</v>
      </c>
      <c r="M741" s="1">
        <v>45477</v>
      </c>
      <c r="N741" t="s">
        <v>61</v>
      </c>
      <c r="O741">
        <f t="shared" si="33"/>
        <v>982</v>
      </c>
      <c r="P741">
        <f t="shared" si="34"/>
        <v>3929.3999999999996</v>
      </c>
      <c r="Q741">
        <f t="shared" si="35"/>
        <v>6550.4000000000015</v>
      </c>
    </row>
    <row r="742" spans="1:17" x14ac:dyDescent="0.3">
      <c r="A742" t="s">
        <v>1525</v>
      </c>
      <c r="B742" t="s">
        <v>1526</v>
      </c>
      <c r="C742" t="s">
        <v>52</v>
      </c>
      <c r="D742" t="s">
        <v>23</v>
      </c>
      <c r="E742" t="s">
        <v>34</v>
      </c>
      <c r="F742">
        <v>1957</v>
      </c>
      <c r="G742">
        <v>20</v>
      </c>
      <c r="H742">
        <v>1566</v>
      </c>
      <c r="I742">
        <v>4.3</v>
      </c>
      <c r="J742">
        <v>397</v>
      </c>
      <c r="K742">
        <v>1</v>
      </c>
      <c r="L742">
        <v>1566</v>
      </c>
      <c r="M742" s="1">
        <v>45415</v>
      </c>
      <c r="N742" t="s">
        <v>78</v>
      </c>
      <c r="O742">
        <f t="shared" si="33"/>
        <v>391</v>
      </c>
      <c r="P742">
        <f t="shared" si="34"/>
        <v>1174.2</v>
      </c>
      <c r="Q742">
        <f t="shared" si="35"/>
        <v>391.79999999999995</v>
      </c>
    </row>
    <row r="743" spans="1:17" x14ac:dyDescent="0.3">
      <c r="A743" t="s">
        <v>1527</v>
      </c>
      <c r="B743" t="s">
        <v>1528</v>
      </c>
      <c r="C743" t="s">
        <v>45</v>
      </c>
      <c r="D743" t="s">
        <v>17</v>
      </c>
      <c r="E743" t="s">
        <v>34</v>
      </c>
      <c r="F743">
        <v>5156</v>
      </c>
      <c r="G743">
        <v>30</v>
      </c>
      <c r="H743">
        <v>3609</v>
      </c>
      <c r="I743">
        <v>5</v>
      </c>
      <c r="J743">
        <v>127</v>
      </c>
      <c r="K743">
        <v>4</v>
      </c>
      <c r="L743">
        <v>14436</v>
      </c>
      <c r="M743" s="1">
        <v>45567</v>
      </c>
      <c r="N743" t="s">
        <v>78</v>
      </c>
      <c r="O743">
        <f t="shared" si="33"/>
        <v>1547</v>
      </c>
      <c r="P743">
        <f t="shared" si="34"/>
        <v>3093.6</v>
      </c>
      <c r="Q743">
        <f t="shared" si="35"/>
        <v>2061.6000000000004</v>
      </c>
    </row>
    <row r="744" spans="1:17" x14ac:dyDescent="0.3">
      <c r="A744" t="s">
        <v>1529</v>
      </c>
      <c r="B744" t="s">
        <v>1530</v>
      </c>
      <c r="C744" t="s">
        <v>37</v>
      </c>
      <c r="D744" t="s">
        <v>41</v>
      </c>
      <c r="E744" t="s">
        <v>34</v>
      </c>
      <c r="F744">
        <v>2847</v>
      </c>
      <c r="G744">
        <v>0</v>
      </c>
      <c r="H744">
        <v>2847</v>
      </c>
      <c r="I744">
        <v>4.0999999999999996</v>
      </c>
      <c r="J744">
        <v>111</v>
      </c>
      <c r="K744">
        <v>1</v>
      </c>
      <c r="L744">
        <v>2847</v>
      </c>
      <c r="M744" s="1">
        <v>45311</v>
      </c>
      <c r="N744" t="s">
        <v>141</v>
      </c>
      <c r="O744">
        <f t="shared" si="33"/>
        <v>0</v>
      </c>
      <c r="P744">
        <f t="shared" si="34"/>
        <v>1708.2</v>
      </c>
      <c r="Q744">
        <f t="shared" si="35"/>
        <v>1138.8</v>
      </c>
    </row>
    <row r="745" spans="1:17" x14ac:dyDescent="0.3">
      <c r="A745" t="s">
        <v>1531</v>
      </c>
      <c r="B745" t="s">
        <v>1532</v>
      </c>
      <c r="C745" t="s">
        <v>37</v>
      </c>
      <c r="D745" t="s">
        <v>46</v>
      </c>
      <c r="E745" t="s">
        <v>161</v>
      </c>
      <c r="F745">
        <v>9784</v>
      </c>
      <c r="G745">
        <v>20</v>
      </c>
      <c r="H745">
        <v>7827</v>
      </c>
      <c r="I745">
        <v>4.0999999999999996</v>
      </c>
      <c r="J745">
        <v>355</v>
      </c>
      <c r="K745">
        <v>1</v>
      </c>
      <c r="L745">
        <v>7827</v>
      </c>
      <c r="M745" s="1">
        <v>45437</v>
      </c>
      <c r="N745" t="s">
        <v>102</v>
      </c>
      <c r="O745">
        <f t="shared" si="33"/>
        <v>1957</v>
      </c>
      <c r="P745">
        <f t="shared" si="34"/>
        <v>5870.4</v>
      </c>
      <c r="Q745">
        <f t="shared" si="35"/>
        <v>1956.6000000000004</v>
      </c>
    </row>
    <row r="746" spans="1:17" x14ac:dyDescent="0.3">
      <c r="A746" t="s">
        <v>1533</v>
      </c>
      <c r="B746" t="s">
        <v>1534</v>
      </c>
      <c r="C746" t="s">
        <v>88</v>
      </c>
      <c r="D746" t="s">
        <v>41</v>
      </c>
      <c r="E746" t="s">
        <v>74</v>
      </c>
      <c r="F746">
        <v>2688</v>
      </c>
      <c r="G746">
        <v>0</v>
      </c>
      <c r="H746">
        <v>2688</v>
      </c>
      <c r="I746">
        <v>4.2</v>
      </c>
      <c r="J746">
        <v>263</v>
      </c>
      <c r="K746">
        <v>4</v>
      </c>
      <c r="L746">
        <v>10752</v>
      </c>
      <c r="M746" s="1">
        <v>45927</v>
      </c>
      <c r="N746" t="s">
        <v>38</v>
      </c>
      <c r="O746">
        <f t="shared" si="33"/>
        <v>0</v>
      </c>
      <c r="P746">
        <f t="shared" si="34"/>
        <v>1612.8</v>
      </c>
      <c r="Q746">
        <f t="shared" si="35"/>
        <v>4300.8</v>
      </c>
    </row>
    <row r="747" spans="1:17" x14ac:dyDescent="0.3">
      <c r="A747" t="s">
        <v>1535</v>
      </c>
      <c r="B747" t="s">
        <v>1536</v>
      </c>
      <c r="C747" t="s">
        <v>22</v>
      </c>
      <c r="D747" t="s">
        <v>53</v>
      </c>
      <c r="E747" t="s">
        <v>34</v>
      </c>
      <c r="F747">
        <v>6824</v>
      </c>
      <c r="G747">
        <v>15</v>
      </c>
      <c r="H747">
        <v>5800</v>
      </c>
      <c r="I747">
        <v>4.3</v>
      </c>
      <c r="J747">
        <v>97</v>
      </c>
      <c r="K747">
        <v>1</v>
      </c>
      <c r="L747">
        <v>5800</v>
      </c>
      <c r="M747" s="1">
        <v>45651</v>
      </c>
      <c r="N747" t="s">
        <v>42</v>
      </c>
      <c r="O747">
        <f t="shared" si="33"/>
        <v>1024</v>
      </c>
      <c r="P747">
        <f t="shared" si="34"/>
        <v>4094.3999999999996</v>
      </c>
      <c r="Q747">
        <f t="shared" si="35"/>
        <v>1705.6000000000004</v>
      </c>
    </row>
    <row r="748" spans="1:17" x14ac:dyDescent="0.3">
      <c r="A748" t="s">
        <v>1537</v>
      </c>
      <c r="B748" t="s">
        <v>1538</v>
      </c>
      <c r="C748" t="s">
        <v>22</v>
      </c>
      <c r="D748" t="s">
        <v>46</v>
      </c>
      <c r="E748" t="s">
        <v>18</v>
      </c>
      <c r="F748">
        <v>7698</v>
      </c>
      <c r="G748">
        <v>10</v>
      </c>
      <c r="H748">
        <v>6928</v>
      </c>
      <c r="I748">
        <v>4</v>
      </c>
      <c r="J748">
        <v>72</v>
      </c>
      <c r="K748">
        <v>1</v>
      </c>
      <c r="L748">
        <v>6928</v>
      </c>
      <c r="M748" s="1">
        <v>45435</v>
      </c>
      <c r="N748" t="s">
        <v>24</v>
      </c>
      <c r="O748">
        <f t="shared" si="33"/>
        <v>770</v>
      </c>
      <c r="P748">
        <f t="shared" si="34"/>
        <v>4618.8</v>
      </c>
      <c r="Q748">
        <f t="shared" si="35"/>
        <v>2309.1999999999998</v>
      </c>
    </row>
    <row r="749" spans="1:17" x14ac:dyDescent="0.3">
      <c r="A749" t="s">
        <v>1539</v>
      </c>
      <c r="B749" t="s">
        <v>1540</v>
      </c>
      <c r="C749" t="s">
        <v>88</v>
      </c>
      <c r="D749" t="s">
        <v>33</v>
      </c>
      <c r="E749" t="s">
        <v>34</v>
      </c>
      <c r="F749">
        <v>4069</v>
      </c>
      <c r="G749">
        <v>15</v>
      </c>
      <c r="H749">
        <v>3459</v>
      </c>
      <c r="I749">
        <v>3.7</v>
      </c>
      <c r="J749">
        <v>226</v>
      </c>
      <c r="K749">
        <v>2</v>
      </c>
      <c r="L749">
        <v>6918</v>
      </c>
      <c r="M749" s="1">
        <v>45571</v>
      </c>
      <c r="N749" t="s">
        <v>75</v>
      </c>
      <c r="O749">
        <f t="shared" si="33"/>
        <v>610</v>
      </c>
      <c r="P749">
        <f t="shared" si="34"/>
        <v>2441.4</v>
      </c>
      <c r="Q749">
        <f t="shared" si="35"/>
        <v>2035.1999999999998</v>
      </c>
    </row>
    <row r="750" spans="1:17" x14ac:dyDescent="0.3">
      <c r="A750" t="s">
        <v>1541</v>
      </c>
      <c r="B750" t="s">
        <v>1542</v>
      </c>
      <c r="C750" t="s">
        <v>88</v>
      </c>
      <c r="D750" t="s">
        <v>53</v>
      </c>
      <c r="E750" t="s">
        <v>74</v>
      </c>
      <c r="F750">
        <v>4176</v>
      </c>
      <c r="G750">
        <v>0</v>
      </c>
      <c r="H750">
        <v>4176</v>
      </c>
      <c r="I750">
        <v>4.0999999999999996</v>
      </c>
      <c r="J750">
        <v>197</v>
      </c>
      <c r="K750">
        <v>1</v>
      </c>
      <c r="L750">
        <v>4176</v>
      </c>
      <c r="M750" s="1">
        <v>45294</v>
      </c>
      <c r="N750" t="s">
        <v>150</v>
      </c>
      <c r="O750">
        <f t="shared" si="33"/>
        <v>0</v>
      </c>
      <c r="P750">
        <f t="shared" si="34"/>
        <v>2505.6</v>
      </c>
      <c r="Q750">
        <f t="shared" si="35"/>
        <v>1670.4</v>
      </c>
    </row>
    <row r="751" spans="1:17" x14ac:dyDescent="0.3">
      <c r="A751" t="s">
        <v>1543</v>
      </c>
      <c r="B751" t="s">
        <v>1544</v>
      </c>
      <c r="C751" t="s">
        <v>22</v>
      </c>
      <c r="D751" t="s">
        <v>46</v>
      </c>
      <c r="E751" t="s">
        <v>74</v>
      </c>
      <c r="F751">
        <v>11401</v>
      </c>
      <c r="G751">
        <v>30</v>
      </c>
      <c r="H751">
        <v>7981</v>
      </c>
      <c r="I751">
        <v>4.0999999999999996</v>
      </c>
      <c r="J751">
        <v>293</v>
      </c>
      <c r="K751">
        <v>1</v>
      </c>
      <c r="L751">
        <v>7981</v>
      </c>
      <c r="M751" s="1">
        <v>45956</v>
      </c>
      <c r="N751" t="s">
        <v>19</v>
      </c>
      <c r="O751">
        <f t="shared" si="33"/>
        <v>3420</v>
      </c>
      <c r="P751">
        <f t="shared" si="34"/>
        <v>6840.5999999999995</v>
      </c>
      <c r="Q751">
        <f t="shared" si="35"/>
        <v>1140.4000000000005</v>
      </c>
    </row>
    <row r="752" spans="1:17" x14ac:dyDescent="0.3">
      <c r="A752" t="s">
        <v>1545</v>
      </c>
      <c r="B752" t="s">
        <v>1546</v>
      </c>
      <c r="C752" t="s">
        <v>27</v>
      </c>
      <c r="D752" t="s">
        <v>23</v>
      </c>
      <c r="E752" t="s">
        <v>34</v>
      </c>
      <c r="F752">
        <v>3722</v>
      </c>
      <c r="G752">
        <v>20</v>
      </c>
      <c r="H752">
        <v>2978</v>
      </c>
      <c r="I752">
        <v>4.0999999999999996</v>
      </c>
      <c r="J752">
        <v>188</v>
      </c>
      <c r="K752">
        <v>2</v>
      </c>
      <c r="L752">
        <v>5956</v>
      </c>
      <c r="M752" s="1">
        <v>45300</v>
      </c>
      <c r="N752" t="s">
        <v>29</v>
      </c>
      <c r="O752">
        <f t="shared" si="33"/>
        <v>744</v>
      </c>
      <c r="P752">
        <f t="shared" si="34"/>
        <v>2233.1999999999998</v>
      </c>
      <c r="Q752">
        <f t="shared" si="35"/>
        <v>1489.6000000000004</v>
      </c>
    </row>
    <row r="753" spans="1:17" x14ac:dyDescent="0.3">
      <c r="A753" t="s">
        <v>1547</v>
      </c>
      <c r="B753" t="s">
        <v>1548</v>
      </c>
      <c r="C753" t="s">
        <v>88</v>
      </c>
      <c r="D753" t="s">
        <v>53</v>
      </c>
      <c r="E753" t="s">
        <v>34</v>
      </c>
      <c r="F753">
        <v>3124</v>
      </c>
      <c r="G753">
        <v>30</v>
      </c>
      <c r="H753">
        <v>2187</v>
      </c>
      <c r="I753">
        <v>4.5</v>
      </c>
      <c r="J753">
        <v>265</v>
      </c>
      <c r="K753">
        <v>1</v>
      </c>
      <c r="L753">
        <v>2187</v>
      </c>
      <c r="M753" s="1">
        <v>46018</v>
      </c>
      <c r="N753" t="s">
        <v>102</v>
      </c>
      <c r="O753">
        <f t="shared" si="33"/>
        <v>937</v>
      </c>
      <c r="P753">
        <f t="shared" si="34"/>
        <v>1874.3999999999999</v>
      </c>
      <c r="Q753">
        <f t="shared" si="35"/>
        <v>312.60000000000014</v>
      </c>
    </row>
    <row r="754" spans="1:17" x14ac:dyDescent="0.3">
      <c r="A754" t="s">
        <v>1549</v>
      </c>
      <c r="B754" t="s">
        <v>1550</v>
      </c>
      <c r="C754" t="s">
        <v>45</v>
      </c>
      <c r="D754" t="s">
        <v>28</v>
      </c>
      <c r="E754" t="s">
        <v>34</v>
      </c>
      <c r="F754">
        <v>2909</v>
      </c>
      <c r="G754">
        <v>70</v>
      </c>
      <c r="H754">
        <v>873</v>
      </c>
      <c r="I754">
        <v>4.0999999999999996</v>
      </c>
      <c r="J754">
        <v>99</v>
      </c>
      <c r="K754">
        <v>1</v>
      </c>
      <c r="L754">
        <v>873</v>
      </c>
      <c r="M754" s="1">
        <v>45796</v>
      </c>
      <c r="N754" t="s">
        <v>150</v>
      </c>
      <c r="O754">
        <f t="shared" si="33"/>
        <v>2036</v>
      </c>
      <c r="P754">
        <f t="shared" si="34"/>
        <v>1745.3999999999999</v>
      </c>
      <c r="Q754">
        <f t="shared" si="35"/>
        <v>-872.39999999999986</v>
      </c>
    </row>
    <row r="755" spans="1:17" x14ac:dyDescent="0.3">
      <c r="A755" t="s">
        <v>1551</v>
      </c>
      <c r="B755" t="s">
        <v>1552</v>
      </c>
      <c r="C755" t="s">
        <v>88</v>
      </c>
      <c r="D755" t="s">
        <v>41</v>
      </c>
      <c r="E755" t="s">
        <v>34</v>
      </c>
      <c r="F755">
        <v>1831</v>
      </c>
      <c r="G755">
        <v>25</v>
      </c>
      <c r="H755">
        <v>1373</v>
      </c>
      <c r="I755">
        <v>3.4</v>
      </c>
      <c r="J755">
        <v>54</v>
      </c>
      <c r="K755">
        <v>1</v>
      </c>
      <c r="L755">
        <v>1373</v>
      </c>
      <c r="M755" s="1">
        <v>45490</v>
      </c>
      <c r="N755" t="s">
        <v>54</v>
      </c>
      <c r="O755">
        <f t="shared" si="33"/>
        <v>458</v>
      </c>
      <c r="P755">
        <f t="shared" si="34"/>
        <v>1098.5999999999999</v>
      </c>
      <c r="Q755">
        <f t="shared" si="35"/>
        <v>274.40000000000009</v>
      </c>
    </row>
    <row r="756" spans="1:17" x14ac:dyDescent="0.3">
      <c r="A756" t="s">
        <v>1553</v>
      </c>
      <c r="B756" t="s">
        <v>1554</v>
      </c>
      <c r="C756" t="s">
        <v>45</v>
      </c>
      <c r="D756" t="s">
        <v>46</v>
      </c>
      <c r="E756" t="s">
        <v>18</v>
      </c>
      <c r="F756">
        <v>3577</v>
      </c>
      <c r="G756">
        <v>15</v>
      </c>
      <c r="H756">
        <v>3040</v>
      </c>
      <c r="I756">
        <v>3.8</v>
      </c>
      <c r="J756">
        <v>39</v>
      </c>
      <c r="K756">
        <v>3</v>
      </c>
      <c r="L756">
        <v>9120</v>
      </c>
      <c r="M756" s="1">
        <v>45827</v>
      </c>
      <c r="N756" t="s">
        <v>141</v>
      </c>
      <c r="O756">
        <f t="shared" si="33"/>
        <v>537</v>
      </c>
      <c r="P756">
        <f t="shared" si="34"/>
        <v>2146.1999999999998</v>
      </c>
      <c r="Q756">
        <f t="shared" si="35"/>
        <v>2681.4000000000005</v>
      </c>
    </row>
    <row r="757" spans="1:17" x14ac:dyDescent="0.3">
      <c r="A757" t="s">
        <v>1555</v>
      </c>
      <c r="B757" t="s">
        <v>1556</v>
      </c>
      <c r="C757" t="s">
        <v>37</v>
      </c>
      <c r="D757" t="s">
        <v>28</v>
      </c>
      <c r="E757" t="s">
        <v>34</v>
      </c>
      <c r="F757">
        <v>1207</v>
      </c>
      <c r="G757">
        <v>50</v>
      </c>
      <c r="H757">
        <v>604</v>
      </c>
      <c r="I757">
        <v>4</v>
      </c>
      <c r="J757">
        <v>62</v>
      </c>
      <c r="K757">
        <v>1</v>
      </c>
      <c r="L757">
        <v>604</v>
      </c>
      <c r="M757" s="1">
        <v>45957</v>
      </c>
      <c r="N757" t="s">
        <v>78</v>
      </c>
      <c r="O757">
        <f t="shared" si="33"/>
        <v>603</v>
      </c>
      <c r="P757">
        <f t="shared" si="34"/>
        <v>724.19999999999993</v>
      </c>
      <c r="Q757">
        <f t="shared" si="35"/>
        <v>-120.19999999999993</v>
      </c>
    </row>
    <row r="758" spans="1:17" x14ac:dyDescent="0.3">
      <c r="A758" t="s">
        <v>1557</v>
      </c>
      <c r="B758" t="s">
        <v>1558</v>
      </c>
      <c r="C758" t="s">
        <v>52</v>
      </c>
      <c r="D758" t="s">
        <v>28</v>
      </c>
      <c r="E758" t="s">
        <v>34</v>
      </c>
      <c r="F758">
        <v>6561</v>
      </c>
      <c r="G758">
        <v>25</v>
      </c>
      <c r="H758">
        <v>4921</v>
      </c>
      <c r="I758">
        <v>4.0999999999999996</v>
      </c>
      <c r="J758">
        <v>537</v>
      </c>
      <c r="K758">
        <v>1</v>
      </c>
      <c r="L758">
        <v>4921</v>
      </c>
      <c r="M758" s="1">
        <v>45336</v>
      </c>
      <c r="N758" t="s">
        <v>75</v>
      </c>
      <c r="O758">
        <f t="shared" si="33"/>
        <v>1640</v>
      </c>
      <c r="P758">
        <f t="shared" si="34"/>
        <v>3936.6</v>
      </c>
      <c r="Q758">
        <f t="shared" si="35"/>
        <v>984.40000000000009</v>
      </c>
    </row>
    <row r="759" spans="1:17" x14ac:dyDescent="0.3">
      <c r="A759" t="s">
        <v>1559</v>
      </c>
      <c r="B759" t="s">
        <v>1560</v>
      </c>
      <c r="C759" t="s">
        <v>52</v>
      </c>
      <c r="D759" t="s">
        <v>53</v>
      </c>
      <c r="E759" t="s">
        <v>34</v>
      </c>
      <c r="F759">
        <v>832</v>
      </c>
      <c r="G759">
        <v>20</v>
      </c>
      <c r="H759">
        <v>666</v>
      </c>
      <c r="I759">
        <v>4.4000000000000004</v>
      </c>
      <c r="J759">
        <v>105</v>
      </c>
      <c r="K759">
        <v>1</v>
      </c>
      <c r="L759">
        <v>666</v>
      </c>
      <c r="M759" s="1">
        <v>45877</v>
      </c>
      <c r="N759" t="s">
        <v>61</v>
      </c>
      <c r="O759">
        <f t="shared" si="33"/>
        <v>166</v>
      </c>
      <c r="P759">
        <f t="shared" si="34"/>
        <v>499.2</v>
      </c>
      <c r="Q759">
        <f t="shared" si="35"/>
        <v>166.8</v>
      </c>
    </row>
    <row r="760" spans="1:17" x14ac:dyDescent="0.3">
      <c r="A760" t="s">
        <v>1561</v>
      </c>
      <c r="B760" t="s">
        <v>1562</v>
      </c>
      <c r="C760" t="s">
        <v>32</v>
      </c>
      <c r="D760" t="s">
        <v>17</v>
      </c>
      <c r="E760" t="s">
        <v>18</v>
      </c>
      <c r="F760">
        <v>2337</v>
      </c>
      <c r="G760">
        <v>20</v>
      </c>
      <c r="H760">
        <v>1870</v>
      </c>
      <c r="I760">
        <v>4.0999999999999996</v>
      </c>
      <c r="J760">
        <v>90</v>
      </c>
      <c r="K760">
        <v>1</v>
      </c>
      <c r="L760">
        <v>1870</v>
      </c>
      <c r="M760" s="1">
        <v>45391</v>
      </c>
      <c r="N760" t="s">
        <v>61</v>
      </c>
      <c r="O760">
        <f t="shared" si="33"/>
        <v>467</v>
      </c>
      <c r="P760">
        <f t="shared" si="34"/>
        <v>1402.2</v>
      </c>
      <c r="Q760">
        <f t="shared" si="35"/>
        <v>467.79999999999995</v>
      </c>
    </row>
    <row r="761" spans="1:17" x14ac:dyDescent="0.3">
      <c r="A761" t="s">
        <v>1563</v>
      </c>
      <c r="B761" t="s">
        <v>1564</v>
      </c>
      <c r="C761" t="s">
        <v>22</v>
      </c>
      <c r="D761" t="s">
        <v>33</v>
      </c>
      <c r="E761" t="s">
        <v>34</v>
      </c>
      <c r="F761">
        <v>2162</v>
      </c>
      <c r="G761">
        <v>10</v>
      </c>
      <c r="H761">
        <v>1946</v>
      </c>
      <c r="I761">
        <v>3.1</v>
      </c>
      <c r="J761">
        <v>31</v>
      </c>
      <c r="K761">
        <v>4</v>
      </c>
      <c r="L761">
        <v>7784</v>
      </c>
      <c r="M761" s="1">
        <v>45347</v>
      </c>
      <c r="N761" t="s">
        <v>49</v>
      </c>
      <c r="O761">
        <f t="shared" si="33"/>
        <v>216</v>
      </c>
      <c r="P761">
        <f t="shared" si="34"/>
        <v>1297.2</v>
      </c>
      <c r="Q761">
        <f t="shared" si="35"/>
        <v>2595.1999999999998</v>
      </c>
    </row>
    <row r="762" spans="1:17" x14ac:dyDescent="0.3">
      <c r="A762" t="s">
        <v>1565</v>
      </c>
      <c r="B762" t="s">
        <v>1498</v>
      </c>
      <c r="C762" t="s">
        <v>32</v>
      </c>
      <c r="D762" t="s">
        <v>53</v>
      </c>
      <c r="E762" t="s">
        <v>34</v>
      </c>
      <c r="F762">
        <v>5912</v>
      </c>
      <c r="G762">
        <v>20</v>
      </c>
      <c r="H762">
        <v>4730</v>
      </c>
      <c r="I762">
        <v>3.5</v>
      </c>
      <c r="J762">
        <v>151</v>
      </c>
      <c r="K762">
        <v>1</v>
      </c>
      <c r="L762">
        <v>4730</v>
      </c>
      <c r="M762" s="1">
        <v>45354</v>
      </c>
      <c r="N762" t="s">
        <v>78</v>
      </c>
      <c r="O762">
        <f t="shared" si="33"/>
        <v>1182</v>
      </c>
      <c r="P762">
        <f t="shared" si="34"/>
        <v>3547.2</v>
      </c>
      <c r="Q762">
        <f t="shared" si="35"/>
        <v>1182.8000000000002</v>
      </c>
    </row>
    <row r="763" spans="1:17" x14ac:dyDescent="0.3">
      <c r="A763" t="s">
        <v>1566</v>
      </c>
      <c r="B763" t="s">
        <v>1567</v>
      </c>
      <c r="C763" t="s">
        <v>32</v>
      </c>
      <c r="D763" t="s">
        <v>46</v>
      </c>
      <c r="E763" t="s">
        <v>18</v>
      </c>
      <c r="F763">
        <v>8730</v>
      </c>
      <c r="G763">
        <v>10</v>
      </c>
      <c r="H763">
        <v>7857</v>
      </c>
      <c r="I763">
        <v>4.4000000000000004</v>
      </c>
      <c r="J763">
        <v>196</v>
      </c>
      <c r="K763">
        <v>1</v>
      </c>
      <c r="L763">
        <v>7857</v>
      </c>
      <c r="M763" s="1">
        <v>45359</v>
      </c>
      <c r="N763" t="s">
        <v>29</v>
      </c>
      <c r="O763">
        <f t="shared" si="33"/>
        <v>873</v>
      </c>
      <c r="P763">
        <f t="shared" si="34"/>
        <v>5238</v>
      </c>
      <c r="Q763">
        <f t="shared" si="35"/>
        <v>2619</v>
      </c>
    </row>
    <row r="764" spans="1:17" x14ac:dyDescent="0.3">
      <c r="A764" t="s">
        <v>1568</v>
      </c>
      <c r="B764" t="s">
        <v>1569</v>
      </c>
      <c r="C764" t="s">
        <v>16</v>
      </c>
      <c r="D764" t="s">
        <v>41</v>
      </c>
      <c r="E764" t="s">
        <v>34</v>
      </c>
      <c r="F764">
        <v>938</v>
      </c>
      <c r="G764">
        <v>25</v>
      </c>
      <c r="H764">
        <v>704</v>
      </c>
      <c r="I764">
        <v>4</v>
      </c>
      <c r="J764">
        <v>34</v>
      </c>
      <c r="K764">
        <v>1</v>
      </c>
      <c r="L764">
        <v>704</v>
      </c>
      <c r="M764" s="1">
        <v>45905</v>
      </c>
      <c r="N764" t="s">
        <v>150</v>
      </c>
      <c r="O764">
        <f t="shared" si="33"/>
        <v>234</v>
      </c>
      <c r="P764">
        <f t="shared" si="34"/>
        <v>562.79999999999995</v>
      </c>
      <c r="Q764">
        <f t="shared" si="35"/>
        <v>141.20000000000005</v>
      </c>
    </row>
    <row r="765" spans="1:17" x14ac:dyDescent="0.3">
      <c r="A765" t="s">
        <v>1570</v>
      </c>
      <c r="B765" t="s">
        <v>1571</v>
      </c>
      <c r="C765" t="s">
        <v>52</v>
      </c>
      <c r="D765" t="s">
        <v>53</v>
      </c>
      <c r="E765" t="s">
        <v>34</v>
      </c>
      <c r="F765">
        <v>5870</v>
      </c>
      <c r="G765">
        <v>25</v>
      </c>
      <c r="H765">
        <v>4402</v>
      </c>
      <c r="I765">
        <v>4.8</v>
      </c>
      <c r="J765">
        <v>811</v>
      </c>
      <c r="K765">
        <v>1</v>
      </c>
      <c r="L765">
        <v>4402</v>
      </c>
      <c r="M765" s="1">
        <v>45983</v>
      </c>
      <c r="N765" t="s">
        <v>61</v>
      </c>
      <c r="O765">
        <f t="shared" si="33"/>
        <v>1468</v>
      </c>
      <c r="P765">
        <f t="shared" si="34"/>
        <v>3522</v>
      </c>
      <c r="Q765">
        <f t="shared" si="35"/>
        <v>880</v>
      </c>
    </row>
    <row r="766" spans="1:17" x14ac:dyDescent="0.3">
      <c r="A766" t="s">
        <v>1572</v>
      </c>
      <c r="B766" t="s">
        <v>1424</v>
      </c>
      <c r="C766" t="s">
        <v>45</v>
      </c>
      <c r="D766" t="s">
        <v>17</v>
      </c>
      <c r="E766" t="s">
        <v>18</v>
      </c>
      <c r="F766">
        <v>1831</v>
      </c>
      <c r="G766">
        <v>0</v>
      </c>
      <c r="H766">
        <v>1831</v>
      </c>
      <c r="I766">
        <v>4.2</v>
      </c>
      <c r="J766">
        <v>662</v>
      </c>
      <c r="K766">
        <v>1</v>
      </c>
      <c r="L766">
        <v>1831</v>
      </c>
      <c r="M766" s="1">
        <v>45490</v>
      </c>
      <c r="N766" t="s">
        <v>54</v>
      </c>
      <c r="O766">
        <f t="shared" si="33"/>
        <v>0</v>
      </c>
      <c r="P766">
        <f t="shared" si="34"/>
        <v>1098.5999999999999</v>
      </c>
      <c r="Q766">
        <f t="shared" si="35"/>
        <v>732.40000000000009</v>
      </c>
    </row>
    <row r="767" spans="1:17" x14ac:dyDescent="0.3">
      <c r="A767" t="s">
        <v>1573</v>
      </c>
      <c r="B767" t="s">
        <v>1574</v>
      </c>
      <c r="C767" t="s">
        <v>57</v>
      </c>
      <c r="D767" t="s">
        <v>41</v>
      </c>
      <c r="E767" t="s">
        <v>34</v>
      </c>
      <c r="F767">
        <v>2211</v>
      </c>
      <c r="G767">
        <v>15</v>
      </c>
      <c r="H767">
        <v>1879</v>
      </c>
      <c r="I767">
        <v>3.9</v>
      </c>
      <c r="J767">
        <v>49</v>
      </c>
      <c r="K767">
        <v>2</v>
      </c>
      <c r="L767">
        <v>3758</v>
      </c>
      <c r="M767" s="1">
        <v>45353</v>
      </c>
      <c r="N767" t="s">
        <v>58</v>
      </c>
      <c r="O767">
        <f t="shared" si="33"/>
        <v>332</v>
      </c>
      <c r="P767">
        <f t="shared" si="34"/>
        <v>1326.6</v>
      </c>
      <c r="Q767">
        <f t="shared" si="35"/>
        <v>1104.8000000000002</v>
      </c>
    </row>
    <row r="768" spans="1:17" x14ac:dyDescent="0.3">
      <c r="A768" t="s">
        <v>1575</v>
      </c>
      <c r="B768" t="s">
        <v>1576</v>
      </c>
      <c r="C768" t="s">
        <v>37</v>
      </c>
      <c r="D768" t="s">
        <v>33</v>
      </c>
      <c r="E768" t="s">
        <v>34</v>
      </c>
      <c r="F768">
        <v>3816</v>
      </c>
      <c r="G768">
        <v>40</v>
      </c>
      <c r="H768">
        <v>2290</v>
      </c>
      <c r="I768">
        <v>3.8</v>
      </c>
      <c r="J768">
        <v>225</v>
      </c>
      <c r="K768">
        <v>1</v>
      </c>
      <c r="L768">
        <v>2290</v>
      </c>
      <c r="M768" s="1">
        <v>45772</v>
      </c>
      <c r="N768" t="s">
        <v>38</v>
      </c>
      <c r="O768">
        <f t="shared" si="33"/>
        <v>1526</v>
      </c>
      <c r="P768">
        <f t="shared" si="34"/>
        <v>2289.6</v>
      </c>
      <c r="Q768">
        <f t="shared" si="35"/>
        <v>0.40000000000009095</v>
      </c>
    </row>
    <row r="769" spans="1:17" x14ac:dyDescent="0.3">
      <c r="A769" t="s">
        <v>1577</v>
      </c>
      <c r="B769" t="s">
        <v>1578</v>
      </c>
      <c r="C769" t="s">
        <v>57</v>
      </c>
      <c r="D769" t="s">
        <v>109</v>
      </c>
      <c r="E769" t="s">
        <v>161</v>
      </c>
      <c r="F769">
        <v>2892</v>
      </c>
      <c r="G769">
        <v>30</v>
      </c>
      <c r="H769">
        <v>2024</v>
      </c>
      <c r="I769">
        <v>3.9</v>
      </c>
      <c r="J769">
        <v>18</v>
      </c>
      <c r="K769">
        <v>1</v>
      </c>
      <c r="L769">
        <v>2024</v>
      </c>
      <c r="M769" s="1">
        <v>45811</v>
      </c>
      <c r="N769" t="s">
        <v>24</v>
      </c>
      <c r="O769">
        <f t="shared" si="33"/>
        <v>868</v>
      </c>
      <c r="P769">
        <f t="shared" si="34"/>
        <v>1735.2</v>
      </c>
      <c r="Q769">
        <f t="shared" si="35"/>
        <v>288.79999999999995</v>
      </c>
    </row>
    <row r="770" spans="1:17" x14ac:dyDescent="0.3">
      <c r="A770" t="s">
        <v>1579</v>
      </c>
      <c r="B770" t="s">
        <v>1580</v>
      </c>
      <c r="C770" t="s">
        <v>57</v>
      </c>
      <c r="D770" t="s">
        <v>17</v>
      </c>
      <c r="E770" t="s">
        <v>18</v>
      </c>
      <c r="F770">
        <v>2638</v>
      </c>
      <c r="G770">
        <v>30</v>
      </c>
      <c r="H770">
        <v>1847</v>
      </c>
      <c r="I770">
        <v>4.2</v>
      </c>
      <c r="J770">
        <v>273</v>
      </c>
      <c r="K770">
        <v>1</v>
      </c>
      <c r="L770">
        <v>1847</v>
      </c>
      <c r="M770" s="1">
        <v>45779</v>
      </c>
      <c r="N770" t="s">
        <v>91</v>
      </c>
      <c r="O770">
        <f t="shared" si="33"/>
        <v>791</v>
      </c>
      <c r="P770">
        <f t="shared" si="34"/>
        <v>1582.8</v>
      </c>
      <c r="Q770">
        <f t="shared" si="35"/>
        <v>264.20000000000005</v>
      </c>
    </row>
    <row r="771" spans="1:17" x14ac:dyDescent="0.3">
      <c r="A771" t="s">
        <v>1581</v>
      </c>
      <c r="B771" t="s">
        <v>1582</v>
      </c>
      <c r="C771" t="s">
        <v>45</v>
      </c>
      <c r="D771" t="s">
        <v>28</v>
      </c>
      <c r="E771" t="s">
        <v>34</v>
      </c>
      <c r="F771">
        <v>3682</v>
      </c>
      <c r="G771">
        <v>15</v>
      </c>
      <c r="H771">
        <v>3130</v>
      </c>
      <c r="I771">
        <v>4.0999999999999996</v>
      </c>
      <c r="J771">
        <v>172</v>
      </c>
      <c r="K771">
        <v>3</v>
      </c>
      <c r="L771">
        <v>9390</v>
      </c>
      <c r="M771" s="1">
        <v>45335</v>
      </c>
      <c r="N771" t="s">
        <v>168</v>
      </c>
      <c r="O771">
        <f t="shared" ref="O771:O834" si="36">F771-H771</f>
        <v>552</v>
      </c>
      <c r="P771">
        <f t="shared" ref="P771:P834" si="37">F771*0.6</f>
        <v>2209.1999999999998</v>
      </c>
      <c r="Q771">
        <f t="shared" ref="Q771:Q834" si="38">(H771-P771)*K771</f>
        <v>2762.4000000000005</v>
      </c>
    </row>
    <row r="772" spans="1:17" x14ac:dyDescent="0.3">
      <c r="A772" t="s">
        <v>1583</v>
      </c>
      <c r="B772" t="s">
        <v>1584</v>
      </c>
      <c r="C772" t="s">
        <v>88</v>
      </c>
      <c r="D772" t="s">
        <v>17</v>
      </c>
      <c r="E772" t="s">
        <v>34</v>
      </c>
      <c r="F772">
        <v>3283</v>
      </c>
      <c r="G772">
        <v>15</v>
      </c>
      <c r="H772">
        <v>2791</v>
      </c>
      <c r="I772">
        <v>4.5999999999999996</v>
      </c>
      <c r="J772">
        <v>159</v>
      </c>
      <c r="K772">
        <v>2</v>
      </c>
      <c r="L772">
        <v>5582</v>
      </c>
      <c r="M772" s="1">
        <v>45631</v>
      </c>
      <c r="N772" t="s">
        <v>189</v>
      </c>
      <c r="O772">
        <f t="shared" si="36"/>
        <v>492</v>
      </c>
      <c r="P772">
        <f t="shared" si="37"/>
        <v>1969.8</v>
      </c>
      <c r="Q772">
        <f t="shared" si="38"/>
        <v>1642.4</v>
      </c>
    </row>
    <row r="773" spans="1:17" x14ac:dyDescent="0.3">
      <c r="A773" t="s">
        <v>1585</v>
      </c>
      <c r="B773" t="s">
        <v>1586</v>
      </c>
      <c r="C773" t="s">
        <v>116</v>
      </c>
      <c r="D773" t="s">
        <v>109</v>
      </c>
      <c r="E773" t="s">
        <v>34</v>
      </c>
      <c r="F773">
        <v>530</v>
      </c>
      <c r="G773">
        <v>10</v>
      </c>
      <c r="H773">
        <v>477</v>
      </c>
      <c r="I773">
        <v>3.4</v>
      </c>
      <c r="J773">
        <v>84</v>
      </c>
      <c r="K773">
        <v>1</v>
      </c>
      <c r="L773">
        <v>477</v>
      </c>
      <c r="M773" s="1">
        <v>45437</v>
      </c>
      <c r="N773" t="s">
        <v>38</v>
      </c>
      <c r="O773">
        <f t="shared" si="36"/>
        <v>53</v>
      </c>
      <c r="P773">
        <f t="shared" si="37"/>
        <v>318</v>
      </c>
      <c r="Q773">
        <f t="shared" si="38"/>
        <v>159</v>
      </c>
    </row>
    <row r="774" spans="1:17" x14ac:dyDescent="0.3">
      <c r="A774" t="s">
        <v>1587</v>
      </c>
      <c r="B774" t="s">
        <v>1588</v>
      </c>
      <c r="C774" t="s">
        <v>45</v>
      </c>
      <c r="D774" t="s">
        <v>33</v>
      </c>
      <c r="E774" t="s">
        <v>18</v>
      </c>
      <c r="F774">
        <v>911</v>
      </c>
      <c r="G774">
        <v>15</v>
      </c>
      <c r="H774">
        <v>774</v>
      </c>
      <c r="I774">
        <v>3.4</v>
      </c>
      <c r="J774">
        <v>86</v>
      </c>
      <c r="K774">
        <v>1</v>
      </c>
      <c r="L774">
        <v>774</v>
      </c>
      <c r="M774" s="1">
        <v>45560</v>
      </c>
      <c r="N774" t="s">
        <v>85</v>
      </c>
      <c r="O774">
        <f t="shared" si="36"/>
        <v>137</v>
      </c>
      <c r="P774">
        <f t="shared" si="37"/>
        <v>546.6</v>
      </c>
      <c r="Q774">
        <f t="shared" si="38"/>
        <v>227.39999999999998</v>
      </c>
    </row>
    <row r="775" spans="1:17" x14ac:dyDescent="0.3">
      <c r="A775" t="s">
        <v>1589</v>
      </c>
      <c r="B775" t="s">
        <v>1590</v>
      </c>
      <c r="C775" t="s">
        <v>116</v>
      </c>
      <c r="D775" t="s">
        <v>17</v>
      </c>
      <c r="E775" t="s">
        <v>18</v>
      </c>
      <c r="F775">
        <v>2432</v>
      </c>
      <c r="G775">
        <v>40</v>
      </c>
      <c r="H775">
        <v>1459</v>
      </c>
      <c r="I775">
        <v>4</v>
      </c>
      <c r="J775">
        <v>86</v>
      </c>
      <c r="K775">
        <v>1</v>
      </c>
      <c r="L775">
        <v>1459</v>
      </c>
      <c r="M775" s="1">
        <v>45985</v>
      </c>
      <c r="N775" t="s">
        <v>58</v>
      </c>
      <c r="O775">
        <f t="shared" si="36"/>
        <v>973</v>
      </c>
      <c r="P775">
        <f t="shared" si="37"/>
        <v>1459.2</v>
      </c>
      <c r="Q775">
        <f t="shared" si="38"/>
        <v>-0.20000000000004547</v>
      </c>
    </row>
    <row r="776" spans="1:17" x14ac:dyDescent="0.3">
      <c r="A776" t="s">
        <v>1591</v>
      </c>
      <c r="B776" t="s">
        <v>1592</v>
      </c>
      <c r="C776" t="s">
        <v>57</v>
      </c>
      <c r="D776" t="s">
        <v>17</v>
      </c>
      <c r="E776" t="s">
        <v>34</v>
      </c>
      <c r="F776">
        <v>4727</v>
      </c>
      <c r="G776">
        <v>15</v>
      </c>
      <c r="H776">
        <v>4018</v>
      </c>
      <c r="I776">
        <v>4.4000000000000004</v>
      </c>
      <c r="J776">
        <v>242</v>
      </c>
      <c r="K776">
        <v>1</v>
      </c>
      <c r="L776">
        <v>4018</v>
      </c>
      <c r="M776" s="1">
        <v>45831</v>
      </c>
      <c r="N776" t="s">
        <v>150</v>
      </c>
      <c r="O776">
        <f t="shared" si="36"/>
        <v>709</v>
      </c>
      <c r="P776">
        <f t="shared" si="37"/>
        <v>2836.2</v>
      </c>
      <c r="Q776">
        <f t="shared" si="38"/>
        <v>1181.8000000000002</v>
      </c>
    </row>
    <row r="777" spans="1:17" x14ac:dyDescent="0.3">
      <c r="A777" t="s">
        <v>1593</v>
      </c>
      <c r="B777" t="s">
        <v>1594</v>
      </c>
      <c r="C777" t="s">
        <v>32</v>
      </c>
      <c r="D777" t="s">
        <v>46</v>
      </c>
      <c r="E777" t="s">
        <v>34</v>
      </c>
      <c r="F777">
        <v>4597</v>
      </c>
      <c r="G777">
        <v>15</v>
      </c>
      <c r="H777">
        <v>3907</v>
      </c>
      <c r="I777">
        <v>4.5</v>
      </c>
      <c r="J777">
        <v>25</v>
      </c>
      <c r="K777">
        <v>1</v>
      </c>
      <c r="L777">
        <v>3907</v>
      </c>
      <c r="M777" s="1">
        <v>45617</v>
      </c>
      <c r="N777" t="s">
        <v>150</v>
      </c>
      <c r="O777">
        <f t="shared" si="36"/>
        <v>690</v>
      </c>
      <c r="P777">
        <f t="shared" si="37"/>
        <v>2758.2</v>
      </c>
      <c r="Q777">
        <f t="shared" si="38"/>
        <v>1148.8000000000002</v>
      </c>
    </row>
    <row r="778" spans="1:17" x14ac:dyDescent="0.3">
      <c r="A778" t="s">
        <v>1595</v>
      </c>
      <c r="B778" t="s">
        <v>1596</v>
      </c>
      <c r="C778" t="s">
        <v>22</v>
      </c>
      <c r="D778" t="s">
        <v>17</v>
      </c>
      <c r="E778" t="s">
        <v>34</v>
      </c>
      <c r="F778">
        <v>2648</v>
      </c>
      <c r="G778">
        <v>20</v>
      </c>
      <c r="H778">
        <v>2118</v>
      </c>
      <c r="I778">
        <v>3.8</v>
      </c>
      <c r="J778">
        <v>5</v>
      </c>
      <c r="K778">
        <v>1</v>
      </c>
      <c r="L778">
        <v>2118</v>
      </c>
      <c r="M778" s="1">
        <v>45578</v>
      </c>
      <c r="N778" t="s">
        <v>58</v>
      </c>
      <c r="O778">
        <f t="shared" si="36"/>
        <v>530</v>
      </c>
      <c r="P778">
        <f t="shared" si="37"/>
        <v>1588.8</v>
      </c>
      <c r="Q778">
        <f t="shared" si="38"/>
        <v>529.20000000000005</v>
      </c>
    </row>
    <row r="779" spans="1:17" x14ac:dyDescent="0.3">
      <c r="A779" t="s">
        <v>1597</v>
      </c>
      <c r="B779" t="s">
        <v>1598</v>
      </c>
      <c r="C779" t="s">
        <v>88</v>
      </c>
      <c r="D779" t="s">
        <v>23</v>
      </c>
      <c r="E779" t="s">
        <v>34</v>
      </c>
      <c r="F779">
        <v>1585</v>
      </c>
      <c r="G779">
        <v>15</v>
      </c>
      <c r="H779">
        <v>1347</v>
      </c>
      <c r="I779">
        <v>2.8</v>
      </c>
      <c r="J779">
        <v>69</v>
      </c>
      <c r="K779">
        <v>2</v>
      </c>
      <c r="L779">
        <v>2694</v>
      </c>
      <c r="M779" s="1">
        <v>45952</v>
      </c>
      <c r="N779" t="s">
        <v>64</v>
      </c>
      <c r="O779">
        <f t="shared" si="36"/>
        <v>238</v>
      </c>
      <c r="P779">
        <f t="shared" si="37"/>
        <v>951</v>
      </c>
      <c r="Q779">
        <f t="shared" si="38"/>
        <v>792</v>
      </c>
    </row>
    <row r="780" spans="1:17" x14ac:dyDescent="0.3">
      <c r="A780" t="s">
        <v>1599</v>
      </c>
      <c r="B780" t="s">
        <v>1600</v>
      </c>
      <c r="C780" t="s">
        <v>37</v>
      </c>
      <c r="D780" t="s">
        <v>53</v>
      </c>
      <c r="E780" t="s">
        <v>34</v>
      </c>
      <c r="F780">
        <v>4111</v>
      </c>
      <c r="G780">
        <v>30</v>
      </c>
      <c r="H780">
        <v>2878</v>
      </c>
      <c r="I780">
        <v>3.8</v>
      </c>
      <c r="J780">
        <v>147</v>
      </c>
      <c r="K780">
        <v>1</v>
      </c>
      <c r="L780">
        <v>2878</v>
      </c>
      <c r="M780" s="1">
        <v>45798</v>
      </c>
      <c r="N780" t="s">
        <v>168</v>
      </c>
      <c r="O780">
        <f t="shared" si="36"/>
        <v>1233</v>
      </c>
      <c r="P780">
        <f t="shared" si="37"/>
        <v>2466.6</v>
      </c>
      <c r="Q780">
        <f t="shared" si="38"/>
        <v>411.40000000000009</v>
      </c>
    </row>
    <row r="781" spans="1:17" x14ac:dyDescent="0.3">
      <c r="A781" t="s">
        <v>1601</v>
      </c>
      <c r="B781" t="s">
        <v>1602</v>
      </c>
      <c r="C781" t="s">
        <v>45</v>
      </c>
      <c r="D781" t="s">
        <v>109</v>
      </c>
      <c r="E781" t="s">
        <v>18</v>
      </c>
      <c r="F781">
        <v>1389</v>
      </c>
      <c r="G781">
        <v>40</v>
      </c>
      <c r="H781">
        <v>833</v>
      </c>
      <c r="I781">
        <v>4.3</v>
      </c>
      <c r="J781">
        <v>64</v>
      </c>
      <c r="K781">
        <v>3</v>
      </c>
      <c r="L781">
        <v>2499</v>
      </c>
      <c r="M781" s="1">
        <v>45697</v>
      </c>
      <c r="N781" t="s">
        <v>42</v>
      </c>
      <c r="O781">
        <f t="shared" si="36"/>
        <v>556</v>
      </c>
      <c r="P781">
        <f t="shared" si="37"/>
        <v>833.4</v>
      </c>
      <c r="Q781">
        <f t="shared" si="38"/>
        <v>-1.1999999999999318</v>
      </c>
    </row>
    <row r="782" spans="1:17" x14ac:dyDescent="0.3">
      <c r="A782" t="s">
        <v>1603</v>
      </c>
      <c r="B782" t="s">
        <v>1604</v>
      </c>
      <c r="C782" t="s">
        <v>52</v>
      </c>
      <c r="D782" t="s">
        <v>46</v>
      </c>
      <c r="E782" t="s">
        <v>161</v>
      </c>
      <c r="F782">
        <v>5660</v>
      </c>
      <c r="G782">
        <v>25</v>
      </c>
      <c r="H782">
        <v>4245</v>
      </c>
      <c r="I782">
        <v>4.0999999999999996</v>
      </c>
      <c r="J782">
        <v>25</v>
      </c>
      <c r="K782">
        <v>2</v>
      </c>
      <c r="L782">
        <v>8490</v>
      </c>
      <c r="M782" s="1">
        <v>45594</v>
      </c>
      <c r="N782" t="s">
        <v>91</v>
      </c>
      <c r="O782">
        <f t="shared" si="36"/>
        <v>1415</v>
      </c>
      <c r="P782">
        <f t="shared" si="37"/>
        <v>3396</v>
      </c>
      <c r="Q782">
        <f t="shared" si="38"/>
        <v>1698</v>
      </c>
    </row>
    <row r="783" spans="1:17" x14ac:dyDescent="0.3">
      <c r="A783" t="s">
        <v>1605</v>
      </c>
      <c r="B783" t="s">
        <v>1606</v>
      </c>
      <c r="C783" t="s">
        <v>88</v>
      </c>
      <c r="D783" t="s">
        <v>109</v>
      </c>
      <c r="E783" t="s">
        <v>34</v>
      </c>
      <c r="F783">
        <v>3105</v>
      </c>
      <c r="G783">
        <v>25</v>
      </c>
      <c r="H783">
        <v>2329</v>
      </c>
      <c r="I783">
        <v>4.4000000000000004</v>
      </c>
      <c r="J783">
        <v>146</v>
      </c>
      <c r="K783">
        <v>1</v>
      </c>
      <c r="L783">
        <v>2329</v>
      </c>
      <c r="M783" s="1">
        <v>45734</v>
      </c>
      <c r="N783" t="s">
        <v>71</v>
      </c>
      <c r="O783">
        <f t="shared" si="36"/>
        <v>776</v>
      </c>
      <c r="P783">
        <f t="shared" si="37"/>
        <v>1863</v>
      </c>
      <c r="Q783">
        <f t="shared" si="38"/>
        <v>466</v>
      </c>
    </row>
    <row r="784" spans="1:17" x14ac:dyDescent="0.3">
      <c r="A784" t="s">
        <v>1607</v>
      </c>
      <c r="B784" t="s">
        <v>1608</v>
      </c>
      <c r="C784" t="s">
        <v>57</v>
      </c>
      <c r="D784" t="s">
        <v>28</v>
      </c>
      <c r="E784" t="s">
        <v>34</v>
      </c>
      <c r="F784">
        <v>1192</v>
      </c>
      <c r="G784">
        <v>15</v>
      </c>
      <c r="H784">
        <v>1013</v>
      </c>
      <c r="I784">
        <v>4.7</v>
      </c>
      <c r="J784">
        <v>29</v>
      </c>
      <c r="K784">
        <v>1</v>
      </c>
      <c r="L784">
        <v>1013</v>
      </c>
      <c r="M784" s="1">
        <v>45369</v>
      </c>
      <c r="N784" t="s">
        <v>102</v>
      </c>
      <c r="O784">
        <f t="shared" si="36"/>
        <v>179</v>
      </c>
      <c r="P784">
        <f t="shared" si="37"/>
        <v>715.19999999999993</v>
      </c>
      <c r="Q784">
        <f t="shared" si="38"/>
        <v>297.80000000000007</v>
      </c>
    </row>
    <row r="785" spans="1:17" x14ac:dyDescent="0.3">
      <c r="A785" t="s">
        <v>1609</v>
      </c>
      <c r="B785" t="s">
        <v>1610</v>
      </c>
      <c r="C785" t="s">
        <v>37</v>
      </c>
      <c r="D785" t="s">
        <v>23</v>
      </c>
      <c r="E785" t="s">
        <v>34</v>
      </c>
      <c r="F785">
        <v>3186</v>
      </c>
      <c r="G785">
        <v>10</v>
      </c>
      <c r="H785">
        <v>2867</v>
      </c>
      <c r="I785">
        <v>4</v>
      </c>
      <c r="J785">
        <v>104</v>
      </c>
      <c r="K785">
        <v>1</v>
      </c>
      <c r="L785">
        <v>2867</v>
      </c>
      <c r="M785" s="1">
        <v>45851</v>
      </c>
      <c r="N785" t="s">
        <v>42</v>
      </c>
      <c r="O785">
        <f t="shared" si="36"/>
        <v>319</v>
      </c>
      <c r="P785">
        <f t="shared" si="37"/>
        <v>1911.6</v>
      </c>
      <c r="Q785">
        <f t="shared" si="38"/>
        <v>955.40000000000009</v>
      </c>
    </row>
    <row r="786" spans="1:17" x14ac:dyDescent="0.3">
      <c r="A786" t="s">
        <v>1611</v>
      </c>
      <c r="B786" t="s">
        <v>1612</v>
      </c>
      <c r="C786" t="s">
        <v>57</v>
      </c>
      <c r="D786" t="s">
        <v>28</v>
      </c>
      <c r="E786" t="s">
        <v>34</v>
      </c>
      <c r="F786">
        <v>7094</v>
      </c>
      <c r="G786">
        <v>40</v>
      </c>
      <c r="H786">
        <v>4256</v>
      </c>
      <c r="I786">
        <v>3.9</v>
      </c>
      <c r="J786">
        <v>243</v>
      </c>
      <c r="K786">
        <v>2</v>
      </c>
      <c r="L786">
        <v>8512</v>
      </c>
      <c r="M786" s="1">
        <v>45487</v>
      </c>
      <c r="N786" t="s">
        <v>150</v>
      </c>
      <c r="O786">
        <f t="shared" si="36"/>
        <v>2838</v>
      </c>
      <c r="P786">
        <f t="shared" si="37"/>
        <v>4256.3999999999996</v>
      </c>
      <c r="Q786">
        <f t="shared" si="38"/>
        <v>-0.7999999999992724</v>
      </c>
    </row>
    <row r="787" spans="1:17" x14ac:dyDescent="0.3">
      <c r="A787" t="s">
        <v>1613</v>
      </c>
      <c r="B787" t="s">
        <v>1614</v>
      </c>
      <c r="C787" t="s">
        <v>22</v>
      </c>
      <c r="D787" t="s">
        <v>28</v>
      </c>
      <c r="E787" t="s">
        <v>34</v>
      </c>
      <c r="F787">
        <v>9271</v>
      </c>
      <c r="G787">
        <v>20</v>
      </c>
      <c r="H787">
        <v>7417</v>
      </c>
      <c r="I787">
        <v>3.7</v>
      </c>
      <c r="J787">
        <v>121</v>
      </c>
      <c r="K787">
        <v>4</v>
      </c>
      <c r="L787">
        <v>29668</v>
      </c>
      <c r="M787" s="1">
        <v>45885</v>
      </c>
      <c r="N787" t="s">
        <v>61</v>
      </c>
      <c r="O787">
        <f t="shared" si="36"/>
        <v>1854</v>
      </c>
      <c r="P787">
        <f t="shared" si="37"/>
        <v>5562.5999999999995</v>
      </c>
      <c r="Q787">
        <f t="shared" si="38"/>
        <v>7417.6000000000022</v>
      </c>
    </row>
    <row r="788" spans="1:17" x14ac:dyDescent="0.3">
      <c r="A788" t="s">
        <v>1615</v>
      </c>
      <c r="B788" t="s">
        <v>1616</v>
      </c>
      <c r="C788" t="s">
        <v>52</v>
      </c>
      <c r="D788" t="s">
        <v>17</v>
      </c>
      <c r="E788" t="s">
        <v>18</v>
      </c>
      <c r="F788">
        <v>2709</v>
      </c>
      <c r="G788">
        <v>20</v>
      </c>
      <c r="H788">
        <v>2167</v>
      </c>
      <c r="I788">
        <v>3.4</v>
      </c>
      <c r="J788">
        <v>125</v>
      </c>
      <c r="K788">
        <v>1</v>
      </c>
      <c r="L788">
        <v>2167</v>
      </c>
      <c r="M788" s="1">
        <v>45857</v>
      </c>
      <c r="N788" t="s">
        <v>91</v>
      </c>
      <c r="O788">
        <f t="shared" si="36"/>
        <v>542</v>
      </c>
      <c r="P788">
        <f t="shared" si="37"/>
        <v>1625.3999999999999</v>
      </c>
      <c r="Q788">
        <f t="shared" si="38"/>
        <v>541.60000000000014</v>
      </c>
    </row>
    <row r="789" spans="1:17" x14ac:dyDescent="0.3">
      <c r="A789" t="s">
        <v>1617</v>
      </c>
      <c r="B789" t="s">
        <v>1618</v>
      </c>
      <c r="C789" t="s">
        <v>32</v>
      </c>
      <c r="D789" t="s">
        <v>33</v>
      </c>
      <c r="E789" t="s">
        <v>18</v>
      </c>
      <c r="F789">
        <v>2546</v>
      </c>
      <c r="G789">
        <v>30</v>
      </c>
      <c r="H789">
        <v>1782</v>
      </c>
      <c r="I789">
        <v>3.3</v>
      </c>
      <c r="J789">
        <v>274</v>
      </c>
      <c r="K789">
        <v>1</v>
      </c>
      <c r="L789">
        <v>1782</v>
      </c>
      <c r="M789" s="1">
        <v>45741</v>
      </c>
      <c r="N789" t="s">
        <v>91</v>
      </c>
      <c r="O789">
        <f t="shared" si="36"/>
        <v>764</v>
      </c>
      <c r="P789">
        <f t="shared" si="37"/>
        <v>1527.6</v>
      </c>
      <c r="Q789">
        <f t="shared" si="38"/>
        <v>254.40000000000009</v>
      </c>
    </row>
    <row r="790" spans="1:17" x14ac:dyDescent="0.3">
      <c r="A790" t="s">
        <v>1619</v>
      </c>
      <c r="B790" t="s">
        <v>1620</v>
      </c>
      <c r="C790" t="s">
        <v>116</v>
      </c>
      <c r="D790" t="s">
        <v>46</v>
      </c>
      <c r="E790" t="s">
        <v>161</v>
      </c>
      <c r="F790">
        <v>1648</v>
      </c>
      <c r="G790">
        <v>20</v>
      </c>
      <c r="H790">
        <v>1318</v>
      </c>
      <c r="I790">
        <v>3.8</v>
      </c>
      <c r="J790">
        <v>216</v>
      </c>
      <c r="K790">
        <v>2</v>
      </c>
      <c r="L790">
        <v>2636</v>
      </c>
      <c r="M790" s="1">
        <v>45639</v>
      </c>
      <c r="N790" t="s">
        <v>75</v>
      </c>
      <c r="O790">
        <f t="shared" si="36"/>
        <v>330</v>
      </c>
      <c r="P790">
        <f t="shared" si="37"/>
        <v>988.8</v>
      </c>
      <c r="Q790">
        <f t="shared" si="38"/>
        <v>658.40000000000009</v>
      </c>
    </row>
    <row r="791" spans="1:17" x14ac:dyDescent="0.3">
      <c r="A791" t="s">
        <v>1621</v>
      </c>
      <c r="B791" t="s">
        <v>1622</v>
      </c>
      <c r="C791" t="s">
        <v>52</v>
      </c>
      <c r="D791" t="s">
        <v>28</v>
      </c>
      <c r="E791" t="s">
        <v>34</v>
      </c>
      <c r="F791">
        <v>5798</v>
      </c>
      <c r="G791">
        <v>0</v>
      </c>
      <c r="H791">
        <v>5798</v>
      </c>
      <c r="I791">
        <v>4.5999999999999996</v>
      </c>
      <c r="J791">
        <v>136</v>
      </c>
      <c r="K791">
        <v>1</v>
      </c>
      <c r="L791">
        <v>5798</v>
      </c>
      <c r="M791" s="1">
        <v>45434</v>
      </c>
      <c r="N791" t="s">
        <v>58</v>
      </c>
      <c r="O791">
        <f t="shared" si="36"/>
        <v>0</v>
      </c>
      <c r="P791">
        <f t="shared" si="37"/>
        <v>3478.7999999999997</v>
      </c>
      <c r="Q791">
        <f t="shared" si="38"/>
        <v>2319.2000000000003</v>
      </c>
    </row>
    <row r="792" spans="1:17" x14ac:dyDescent="0.3">
      <c r="A792" t="s">
        <v>1623</v>
      </c>
      <c r="B792" t="s">
        <v>1624</v>
      </c>
      <c r="C792" t="s">
        <v>52</v>
      </c>
      <c r="D792" t="s">
        <v>17</v>
      </c>
      <c r="E792" t="s">
        <v>34</v>
      </c>
      <c r="F792">
        <v>1511</v>
      </c>
      <c r="G792">
        <v>25</v>
      </c>
      <c r="H792">
        <v>1133</v>
      </c>
      <c r="I792">
        <v>4.4000000000000004</v>
      </c>
      <c r="J792">
        <v>17</v>
      </c>
      <c r="K792">
        <v>1</v>
      </c>
      <c r="L792">
        <v>1133</v>
      </c>
      <c r="M792" s="1">
        <v>45628</v>
      </c>
      <c r="N792" t="s">
        <v>54</v>
      </c>
      <c r="O792">
        <f t="shared" si="36"/>
        <v>378</v>
      </c>
      <c r="P792">
        <f t="shared" si="37"/>
        <v>906.6</v>
      </c>
      <c r="Q792">
        <f t="shared" si="38"/>
        <v>226.39999999999998</v>
      </c>
    </row>
    <row r="793" spans="1:17" x14ac:dyDescent="0.3">
      <c r="A793" t="s">
        <v>1625</v>
      </c>
      <c r="B793" t="s">
        <v>1626</v>
      </c>
      <c r="C793" t="s">
        <v>32</v>
      </c>
      <c r="D793" t="s">
        <v>46</v>
      </c>
      <c r="E793" t="s">
        <v>18</v>
      </c>
      <c r="F793">
        <v>4400</v>
      </c>
      <c r="G793">
        <v>0</v>
      </c>
      <c r="H793">
        <v>4400</v>
      </c>
      <c r="I793">
        <v>3.9</v>
      </c>
      <c r="J793">
        <v>392</v>
      </c>
      <c r="K793">
        <v>1</v>
      </c>
      <c r="L793">
        <v>4400</v>
      </c>
      <c r="M793" s="1">
        <v>45319</v>
      </c>
      <c r="N793" t="s">
        <v>85</v>
      </c>
      <c r="O793">
        <f t="shared" si="36"/>
        <v>0</v>
      </c>
      <c r="P793">
        <f t="shared" si="37"/>
        <v>2640</v>
      </c>
      <c r="Q793">
        <f t="shared" si="38"/>
        <v>1760</v>
      </c>
    </row>
    <row r="794" spans="1:17" x14ac:dyDescent="0.3">
      <c r="A794" t="s">
        <v>1627</v>
      </c>
      <c r="B794" t="s">
        <v>1628</v>
      </c>
      <c r="C794" t="s">
        <v>52</v>
      </c>
      <c r="D794" t="s">
        <v>28</v>
      </c>
      <c r="E794" t="s">
        <v>34</v>
      </c>
      <c r="F794">
        <v>2899</v>
      </c>
      <c r="G794">
        <v>15</v>
      </c>
      <c r="H794">
        <v>2464</v>
      </c>
      <c r="I794">
        <v>5</v>
      </c>
      <c r="J794">
        <v>194</v>
      </c>
      <c r="K794">
        <v>1</v>
      </c>
      <c r="L794">
        <v>2464</v>
      </c>
      <c r="M794" s="1">
        <v>45350</v>
      </c>
      <c r="N794" t="s">
        <v>102</v>
      </c>
      <c r="O794">
        <f t="shared" si="36"/>
        <v>435</v>
      </c>
      <c r="P794">
        <f t="shared" si="37"/>
        <v>1739.3999999999999</v>
      </c>
      <c r="Q794">
        <f t="shared" si="38"/>
        <v>724.60000000000014</v>
      </c>
    </row>
    <row r="795" spans="1:17" x14ac:dyDescent="0.3">
      <c r="A795" t="s">
        <v>1629</v>
      </c>
      <c r="B795" t="s">
        <v>1630</v>
      </c>
      <c r="C795" t="s">
        <v>116</v>
      </c>
      <c r="D795" t="s">
        <v>33</v>
      </c>
      <c r="E795" t="s">
        <v>34</v>
      </c>
      <c r="F795">
        <v>2391</v>
      </c>
      <c r="G795">
        <v>15</v>
      </c>
      <c r="H795">
        <v>2032</v>
      </c>
      <c r="I795">
        <v>3.8</v>
      </c>
      <c r="J795">
        <v>345</v>
      </c>
      <c r="K795">
        <v>1</v>
      </c>
      <c r="L795">
        <v>2032</v>
      </c>
      <c r="M795" s="1">
        <v>45720</v>
      </c>
      <c r="N795" t="s">
        <v>168</v>
      </c>
      <c r="O795">
        <f t="shared" si="36"/>
        <v>359</v>
      </c>
      <c r="P795">
        <f t="shared" si="37"/>
        <v>1434.6</v>
      </c>
      <c r="Q795">
        <f t="shared" si="38"/>
        <v>597.40000000000009</v>
      </c>
    </row>
    <row r="796" spans="1:17" x14ac:dyDescent="0.3">
      <c r="A796" t="s">
        <v>1631</v>
      </c>
      <c r="B796" t="s">
        <v>1632</v>
      </c>
      <c r="C796" t="s">
        <v>88</v>
      </c>
      <c r="D796" t="s">
        <v>46</v>
      </c>
      <c r="E796" t="s">
        <v>34</v>
      </c>
      <c r="F796">
        <v>7878</v>
      </c>
      <c r="G796">
        <v>20</v>
      </c>
      <c r="H796">
        <v>6302</v>
      </c>
      <c r="I796">
        <v>4.8</v>
      </c>
      <c r="J796">
        <v>55</v>
      </c>
      <c r="K796">
        <v>1</v>
      </c>
      <c r="L796">
        <v>6302</v>
      </c>
      <c r="M796" s="1">
        <v>45454</v>
      </c>
      <c r="N796" t="s">
        <v>150</v>
      </c>
      <c r="O796">
        <f t="shared" si="36"/>
        <v>1576</v>
      </c>
      <c r="P796">
        <f t="shared" si="37"/>
        <v>4726.8</v>
      </c>
      <c r="Q796">
        <f t="shared" si="38"/>
        <v>1575.1999999999998</v>
      </c>
    </row>
    <row r="797" spans="1:17" x14ac:dyDescent="0.3">
      <c r="A797" t="s">
        <v>1633</v>
      </c>
      <c r="B797" t="s">
        <v>1634</v>
      </c>
      <c r="C797" t="s">
        <v>37</v>
      </c>
      <c r="D797" t="s">
        <v>53</v>
      </c>
      <c r="E797" t="s">
        <v>34</v>
      </c>
      <c r="F797">
        <v>2930</v>
      </c>
      <c r="G797">
        <v>0</v>
      </c>
      <c r="H797">
        <v>2930</v>
      </c>
      <c r="I797">
        <v>4.9000000000000004</v>
      </c>
      <c r="J797">
        <v>118</v>
      </c>
      <c r="K797">
        <v>1</v>
      </c>
      <c r="L797">
        <v>2930</v>
      </c>
      <c r="M797" s="1">
        <v>45700</v>
      </c>
      <c r="N797" t="s">
        <v>150</v>
      </c>
      <c r="O797">
        <f t="shared" si="36"/>
        <v>0</v>
      </c>
      <c r="P797">
        <f t="shared" si="37"/>
        <v>1758</v>
      </c>
      <c r="Q797">
        <f t="shared" si="38"/>
        <v>1172</v>
      </c>
    </row>
    <row r="798" spans="1:17" x14ac:dyDescent="0.3">
      <c r="A798" t="s">
        <v>1635</v>
      </c>
      <c r="B798" t="s">
        <v>1636</v>
      </c>
      <c r="C798" t="s">
        <v>45</v>
      </c>
      <c r="D798" t="s">
        <v>53</v>
      </c>
      <c r="E798" t="s">
        <v>34</v>
      </c>
      <c r="F798">
        <v>4580</v>
      </c>
      <c r="G798">
        <v>25</v>
      </c>
      <c r="H798">
        <v>3435</v>
      </c>
      <c r="I798">
        <v>4.3</v>
      </c>
      <c r="J798">
        <v>154</v>
      </c>
      <c r="K798">
        <v>1</v>
      </c>
      <c r="L798">
        <v>3435</v>
      </c>
      <c r="M798" s="1">
        <v>45953</v>
      </c>
      <c r="N798" t="s">
        <v>91</v>
      </c>
      <c r="O798">
        <f t="shared" si="36"/>
        <v>1145</v>
      </c>
      <c r="P798">
        <f t="shared" si="37"/>
        <v>2748</v>
      </c>
      <c r="Q798">
        <f t="shared" si="38"/>
        <v>687</v>
      </c>
    </row>
    <row r="799" spans="1:17" x14ac:dyDescent="0.3">
      <c r="A799" t="s">
        <v>1637</v>
      </c>
      <c r="B799" t="s">
        <v>1638</v>
      </c>
      <c r="C799" t="s">
        <v>52</v>
      </c>
      <c r="D799" t="s">
        <v>46</v>
      </c>
      <c r="E799" t="s">
        <v>74</v>
      </c>
      <c r="F799">
        <v>5571</v>
      </c>
      <c r="G799">
        <v>15</v>
      </c>
      <c r="H799">
        <v>4735</v>
      </c>
      <c r="I799">
        <v>3.8</v>
      </c>
      <c r="J799">
        <v>210</v>
      </c>
      <c r="K799">
        <v>2</v>
      </c>
      <c r="L799">
        <v>9470</v>
      </c>
      <c r="M799" s="1">
        <v>45760</v>
      </c>
      <c r="N799" t="s">
        <v>189</v>
      </c>
      <c r="O799">
        <f t="shared" si="36"/>
        <v>836</v>
      </c>
      <c r="P799">
        <f t="shared" si="37"/>
        <v>3342.6</v>
      </c>
      <c r="Q799">
        <f t="shared" si="38"/>
        <v>2784.8</v>
      </c>
    </row>
    <row r="800" spans="1:17" x14ac:dyDescent="0.3">
      <c r="A800" t="s">
        <v>1639</v>
      </c>
      <c r="B800" t="s">
        <v>1640</v>
      </c>
      <c r="C800" t="s">
        <v>52</v>
      </c>
      <c r="D800" t="s">
        <v>109</v>
      </c>
      <c r="E800" t="s">
        <v>18</v>
      </c>
      <c r="F800">
        <v>1136</v>
      </c>
      <c r="G800">
        <v>15</v>
      </c>
      <c r="H800">
        <v>966</v>
      </c>
      <c r="I800">
        <v>3.9</v>
      </c>
      <c r="J800">
        <v>51</v>
      </c>
      <c r="K800">
        <v>1</v>
      </c>
      <c r="L800">
        <v>966</v>
      </c>
      <c r="M800" s="1">
        <v>45974</v>
      </c>
      <c r="N800" t="s">
        <v>19</v>
      </c>
      <c r="O800">
        <f t="shared" si="36"/>
        <v>170</v>
      </c>
      <c r="P800">
        <f t="shared" si="37"/>
        <v>681.6</v>
      </c>
      <c r="Q800">
        <f t="shared" si="38"/>
        <v>284.39999999999998</v>
      </c>
    </row>
    <row r="801" spans="1:17" x14ac:dyDescent="0.3">
      <c r="A801" t="s">
        <v>1641</v>
      </c>
      <c r="B801" t="s">
        <v>1642</v>
      </c>
      <c r="C801" t="s">
        <v>52</v>
      </c>
      <c r="D801" t="s">
        <v>23</v>
      </c>
      <c r="E801" t="s">
        <v>34</v>
      </c>
      <c r="F801">
        <v>1416</v>
      </c>
      <c r="G801">
        <v>30</v>
      </c>
      <c r="H801">
        <v>991</v>
      </c>
      <c r="I801">
        <v>4.2</v>
      </c>
      <c r="J801">
        <v>33</v>
      </c>
      <c r="K801">
        <v>2</v>
      </c>
      <c r="L801">
        <v>1982</v>
      </c>
      <c r="M801" s="1">
        <v>45625</v>
      </c>
      <c r="N801" t="s">
        <v>71</v>
      </c>
      <c r="O801">
        <f t="shared" si="36"/>
        <v>425</v>
      </c>
      <c r="P801">
        <f t="shared" si="37"/>
        <v>849.6</v>
      </c>
      <c r="Q801">
        <f t="shared" si="38"/>
        <v>282.79999999999995</v>
      </c>
    </row>
    <row r="802" spans="1:17" x14ac:dyDescent="0.3">
      <c r="A802" t="s">
        <v>1643</v>
      </c>
      <c r="B802" t="s">
        <v>1402</v>
      </c>
      <c r="C802" t="s">
        <v>16</v>
      </c>
      <c r="D802" t="s">
        <v>17</v>
      </c>
      <c r="E802" t="s">
        <v>18</v>
      </c>
      <c r="F802">
        <v>5731</v>
      </c>
      <c r="G802">
        <v>0</v>
      </c>
      <c r="H802">
        <v>5731</v>
      </c>
      <c r="I802">
        <v>3.4</v>
      </c>
      <c r="J802">
        <v>104</v>
      </c>
      <c r="K802">
        <v>1</v>
      </c>
      <c r="L802">
        <v>5731</v>
      </c>
      <c r="M802" s="1">
        <v>45764</v>
      </c>
      <c r="N802" t="s">
        <v>189</v>
      </c>
      <c r="O802">
        <f t="shared" si="36"/>
        <v>0</v>
      </c>
      <c r="P802">
        <f t="shared" si="37"/>
        <v>3438.6</v>
      </c>
      <c r="Q802">
        <f t="shared" si="38"/>
        <v>2292.4</v>
      </c>
    </row>
    <row r="803" spans="1:17" x14ac:dyDescent="0.3">
      <c r="A803" t="s">
        <v>1644</v>
      </c>
      <c r="B803" t="s">
        <v>1645</v>
      </c>
      <c r="C803" t="s">
        <v>88</v>
      </c>
      <c r="D803" t="s">
        <v>41</v>
      </c>
      <c r="E803" t="s">
        <v>34</v>
      </c>
      <c r="F803">
        <v>519</v>
      </c>
      <c r="G803">
        <v>15</v>
      </c>
      <c r="H803">
        <v>441</v>
      </c>
      <c r="I803">
        <v>3.6</v>
      </c>
      <c r="J803">
        <v>268</v>
      </c>
      <c r="K803">
        <v>3</v>
      </c>
      <c r="L803">
        <v>1323</v>
      </c>
      <c r="M803" s="1">
        <v>45626</v>
      </c>
      <c r="N803" t="s">
        <v>91</v>
      </c>
      <c r="O803">
        <f t="shared" si="36"/>
        <v>78</v>
      </c>
      <c r="P803">
        <f t="shared" si="37"/>
        <v>311.39999999999998</v>
      </c>
      <c r="Q803">
        <f t="shared" si="38"/>
        <v>388.80000000000007</v>
      </c>
    </row>
    <row r="804" spans="1:17" x14ac:dyDescent="0.3">
      <c r="A804" t="s">
        <v>1646</v>
      </c>
      <c r="B804" t="s">
        <v>1647</v>
      </c>
      <c r="C804" t="s">
        <v>32</v>
      </c>
      <c r="D804" t="s">
        <v>23</v>
      </c>
      <c r="E804" t="s">
        <v>18</v>
      </c>
      <c r="F804">
        <v>4375</v>
      </c>
      <c r="G804">
        <v>10</v>
      </c>
      <c r="H804">
        <v>3938</v>
      </c>
      <c r="I804">
        <v>3.6</v>
      </c>
      <c r="J804">
        <v>45</v>
      </c>
      <c r="K804">
        <v>2</v>
      </c>
      <c r="L804">
        <v>7876</v>
      </c>
      <c r="M804" s="1">
        <v>45466</v>
      </c>
      <c r="N804" t="s">
        <v>61</v>
      </c>
      <c r="O804">
        <f t="shared" si="36"/>
        <v>437</v>
      </c>
      <c r="P804">
        <f t="shared" si="37"/>
        <v>2625</v>
      </c>
      <c r="Q804">
        <f t="shared" si="38"/>
        <v>2626</v>
      </c>
    </row>
    <row r="805" spans="1:17" x14ac:dyDescent="0.3">
      <c r="A805" t="s">
        <v>1648</v>
      </c>
      <c r="B805" t="s">
        <v>1649</v>
      </c>
      <c r="C805" t="s">
        <v>16</v>
      </c>
      <c r="D805" t="s">
        <v>23</v>
      </c>
      <c r="E805" t="s">
        <v>34</v>
      </c>
      <c r="F805">
        <v>2602</v>
      </c>
      <c r="G805">
        <v>10</v>
      </c>
      <c r="H805">
        <v>2342</v>
      </c>
      <c r="I805">
        <v>4.4000000000000004</v>
      </c>
      <c r="J805">
        <v>63</v>
      </c>
      <c r="K805">
        <v>1</v>
      </c>
      <c r="L805">
        <v>2342</v>
      </c>
      <c r="M805" s="1">
        <v>45571</v>
      </c>
      <c r="N805" t="s">
        <v>58</v>
      </c>
      <c r="O805">
        <f t="shared" si="36"/>
        <v>260</v>
      </c>
      <c r="P805">
        <f t="shared" si="37"/>
        <v>1561.2</v>
      </c>
      <c r="Q805">
        <f t="shared" si="38"/>
        <v>780.8</v>
      </c>
    </row>
    <row r="806" spans="1:17" x14ac:dyDescent="0.3">
      <c r="A806" t="s">
        <v>1650</v>
      </c>
      <c r="B806" t="s">
        <v>1651</v>
      </c>
      <c r="C806" t="s">
        <v>116</v>
      </c>
      <c r="D806" t="s">
        <v>17</v>
      </c>
      <c r="E806" t="s">
        <v>18</v>
      </c>
      <c r="F806">
        <v>5350</v>
      </c>
      <c r="G806">
        <v>15</v>
      </c>
      <c r="H806">
        <v>4548</v>
      </c>
      <c r="I806">
        <v>4.7</v>
      </c>
      <c r="J806">
        <v>90</v>
      </c>
      <c r="K806">
        <v>1</v>
      </c>
      <c r="L806">
        <v>4548</v>
      </c>
      <c r="M806" s="1">
        <v>45942</v>
      </c>
      <c r="N806" t="s">
        <v>64</v>
      </c>
      <c r="O806">
        <f t="shared" si="36"/>
        <v>802</v>
      </c>
      <c r="P806">
        <f t="shared" si="37"/>
        <v>3210</v>
      </c>
      <c r="Q806">
        <f t="shared" si="38"/>
        <v>1338</v>
      </c>
    </row>
    <row r="807" spans="1:17" x14ac:dyDescent="0.3">
      <c r="A807" t="s">
        <v>1652</v>
      </c>
      <c r="B807" t="s">
        <v>1653</v>
      </c>
      <c r="C807" t="s">
        <v>16</v>
      </c>
      <c r="D807" t="s">
        <v>53</v>
      </c>
      <c r="E807" t="s">
        <v>34</v>
      </c>
      <c r="F807">
        <v>6828</v>
      </c>
      <c r="G807">
        <v>0</v>
      </c>
      <c r="H807">
        <v>6828</v>
      </c>
      <c r="I807">
        <v>4.5</v>
      </c>
      <c r="J807">
        <v>52</v>
      </c>
      <c r="K807">
        <v>1</v>
      </c>
      <c r="L807">
        <v>6828</v>
      </c>
      <c r="M807" s="1">
        <v>45498</v>
      </c>
      <c r="N807" t="s">
        <v>75</v>
      </c>
      <c r="O807">
        <f t="shared" si="36"/>
        <v>0</v>
      </c>
      <c r="P807">
        <f t="shared" si="37"/>
        <v>4096.8</v>
      </c>
      <c r="Q807">
        <f t="shared" si="38"/>
        <v>2731.2</v>
      </c>
    </row>
    <row r="808" spans="1:17" x14ac:dyDescent="0.3">
      <c r="A808" t="s">
        <v>1654</v>
      </c>
      <c r="B808" t="s">
        <v>1655</v>
      </c>
      <c r="C808" t="s">
        <v>88</v>
      </c>
      <c r="D808" t="s">
        <v>23</v>
      </c>
      <c r="E808" t="s">
        <v>18</v>
      </c>
      <c r="F808">
        <v>5092</v>
      </c>
      <c r="G808">
        <v>0</v>
      </c>
      <c r="H808">
        <v>5092</v>
      </c>
      <c r="I808">
        <v>4.5999999999999996</v>
      </c>
      <c r="J808">
        <v>146</v>
      </c>
      <c r="K808">
        <v>1</v>
      </c>
      <c r="L808">
        <v>5092</v>
      </c>
      <c r="M808" s="1">
        <v>45488</v>
      </c>
      <c r="N808" t="s">
        <v>19</v>
      </c>
      <c r="O808">
        <f t="shared" si="36"/>
        <v>0</v>
      </c>
      <c r="P808">
        <f t="shared" si="37"/>
        <v>3055.2</v>
      </c>
      <c r="Q808">
        <f t="shared" si="38"/>
        <v>2036.8000000000002</v>
      </c>
    </row>
    <row r="809" spans="1:17" x14ac:dyDescent="0.3">
      <c r="A809" t="s">
        <v>1656</v>
      </c>
      <c r="B809" t="s">
        <v>1657</v>
      </c>
      <c r="C809" t="s">
        <v>116</v>
      </c>
      <c r="D809" t="s">
        <v>46</v>
      </c>
      <c r="E809" t="s">
        <v>18</v>
      </c>
      <c r="F809">
        <v>8300</v>
      </c>
      <c r="G809">
        <v>25</v>
      </c>
      <c r="H809">
        <v>6225</v>
      </c>
      <c r="I809">
        <v>3.7</v>
      </c>
      <c r="J809">
        <v>92</v>
      </c>
      <c r="K809">
        <v>1</v>
      </c>
      <c r="L809">
        <v>6225</v>
      </c>
      <c r="M809" s="1">
        <v>45933</v>
      </c>
      <c r="N809" t="s">
        <v>42</v>
      </c>
      <c r="O809">
        <f t="shared" si="36"/>
        <v>2075</v>
      </c>
      <c r="P809">
        <f t="shared" si="37"/>
        <v>4980</v>
      </c>
      <c r="Q809">
        <f t="shared" si="38"/>
        <v>1245</v>
      </c>
    </row>
    <row r="810" spans="1:17" x14ac:dyDescent="0.3">
      <c r="A810" t="s">
        <v>1658</v>
      </c>
      <c r="B810" t="s">
        <v>1659</v>
      </c>
      <c r="C810" t="s">
        <v>52</v>
      </c>
      <c r="D810" t="s">
        <v>23</v>
      </c>
      <c r="E810" t="s">
        <v>34</v>
      </c>
      <c r="F810">
        <v>2541</v>
      </c>
      <c r="G810">
        <v>10</v>
      </c>
      <c r="H810">
        <v>2287</v>
      </c>
      <c r="I810">
        <v>3.9</v>
      </c>
      <c r="J810">
        <v>163</v>
      </c>
      <c r="K810">
        <v>1</v>
      </c>
      <c r="L810">
        <v>2287</v>
      </c>
      <c r="M810" s="1">
        <v>45703</v>
      </c>
      <c r="N810" t="s">
        <v>49</v>
      </c>
      <c r="O810">
        <f t="shared" si="36"/>
        <v>254</v>
      </c>
      <c r="P810">
        <f t="shared" si="37"/>
        <v>1524.6</v>
      </c>
      <c r="Q810">
        <f t="shared" si="38"/>
        <v>762.40000000000009</v>
      </c>
    </row>
    <row r="811" spans="1:17" x14ac:dyDescent="0.3">
      <c r="A811" t="s">
        <v>1660</v>
      </c>
      <c r="B811" t="s">
        <v>1661</v>
      </c>
      <c r="C811" t="s">
        <v>88</v>
      </c>
      <c r="D811" t="s">
        <v>53</v>
      </c>
      <c r="E811" t="s">
        <v>34</v>
      </c>
      <c r="F811">
        <v>1596</v>
      </c>
      <c r="G811">
        <v>30</v>
      </c>
      <c r="H811">
        <v>1117</v>
      </c>
      <c r="I811">
        <v>4</v>
      </c>
      <c r="J811">
        <v>240</v>
      </c>
      <c r="K811">
        <v>1</v>
      </c>
      <c r="L811">
        <v>1117</v>
      </c>
      <c r="M811" s="1">
        <v>45669</v>
      </c>
      <c r="N811" t="s">
        <v>78</v>
      </c>
      <c r="O811">
        <f t="shared" si="36"/>
        <v>479</v>
      </c>
      <c r="P811">
        <f t="shared" si="37"/>
        <v>957.59999999999991</v>
      </c>
      <c r="Q811">
        <f t="shared" si="38"/>
        <v>159.40000000000009</v>
      </c>
    </row>
    <row r="812" spans="1:17" x14ac:dyDescent="0.3">
      <c r="A812" t="s">
        <v>1662</v>
      </c>
      <c r="B812" t="s">
        <v>1663</v>
      </c>
      <c r="C812" t="s">
        <v>52</v>
      </c>
      <c r="D812" t="s">
        <v>28</v>
      </c>
      <c r="E812" t="s">
        <v>34</v>
      </c>
      <c r="F812">
        <v>1824</v>
      </c>
      <c r="G812">
        <v>30</v>
      </c>
      <c r="H812">
        <v>1277</v>
      </c>
      <c r="I812">
        <v>4.3</v>
      </c>
      <c r="J812">
        <v>56</v>
      </c>
      <c r="K812">
        <v>5</v>
      </c>
      <c r="L812">
        <v>6385</v>
      </c>
      <c r="M812" s="1">
        <v>45874</v>
      </c>
      <c r="N812" t="s">
        <v>85</v>
      </c>
      <c r="O812">
        <f t="shared" si="36"/>
        <v>547</v>
      </c>
      <c r="P812">
        <f t="shared" si="37"/>
        <v>1094.3999999999999</v>
      </c>
      <c r="Q812">
        <f t="shared" si="38"/>
        <v>913.00000000000068</v>
      </c>
    </row>
    <row r="813" spans="1:17" x14ac:dyDescent="0.3">
      <c r="A813" t="s">
        <v>1664</v>
      </c>
      <c r="B813" t="s">
        <v>1665</v>
      </c>
      <c r="C813" t="s">
        <v>45</v>
      </c>
      <c r="D813" t="s">
        <v>33</v>
      </c>
      <c r="E813" t="s">
        <v>34</v>
      </c>
      <c r="F813">
        <v>3566</v>
      </c>
      <c r="G813">
        <v>50</v>
      </c>
      <c r="H813">
        <v>1783</v>
      </c>
      <c r="I813">
        <v>5</v>
      </c>
      <c r="J813">
        <v>567</v>
      </c>
      <c r="K813">
        <v>1</v>
      </c>
      <c r="L813">
        <v>1783</v>
      </c>
      <c r="M813" s="1">
        <v>45632</v>
      </c>
      <c r="N813" t="s">
        <v>85</v>
      </c>
      <c r="O813">
        <f t="shared" si="36"/>
        <v>1783</v>
      </c>
      <c r="P813">
        <f t="shared" si="37"/>
        <v>2139.6</v>
      </c>
      <c r="Q813">
        <f t="shared" si="38"/>
        <v>-356.59999999999991</v>
      </c>
    </row>
    <row r="814" spans="1:17" x14ac:dyDescent="0.3">
      <c r="A814" t="s">
        <v>1666</v>
      </c>
      <c r="B814" t="s">
        <v>1667</v>
      </c>
      <c r="C814" t="s">
        <v>32</v>
      </c>
      <c r="D814" t="s">
        <v>33</v>
      </c>
      <c r="E814" t="s">
        <v>18</v>
      </c>
      <c r="F814">
        <v>3282</v>
      </c>
      <c r="G814">
        <v>50</v>
      </c>
      <c r="H814">
        <v>1641</v>
      </c>
      <c r="I814">
        <v>3.8</v>
      </c>
      <c r="J814">
        <v>614</v>
      </c>
      <c r="K814">
        <v>1</v>
      </c>
      <c r="L814">
        <v>1641</v>
      </c>
      <c r="M814" s="1">
        <v>45947</v>
      </c>
      <c r="N814" t="s">
        <v>75</v>
      </c>
      <c r="O814">
        <f t="shared" si="36"/>
        <v>1641</v>
      </c>
      <c r="P814">
        <f t="shared" si="37"/>
        <v>1969.1999999999998</v>
      </c>
      <c r="Q814">
        <f t="shared" si="38"/>
        <v>-328.19999999999982</v>
      </c>
    </row>
    <row r="815" spans="1:17" x14ac:dyDescent="0.3">
      <c r="A815" t="s">
        <v>1668</v>
      </c>
      <c r="B815" t="s">
        <v>1669</v>
      </c>
      <c r="C815" t="s">
        <v>88</v>
      </c>
      <c r="D815" t="s">
        <v>109</v>
      </c>
      <c r="E815" t="s">
        <v>161</v>
      </c>
      <c r="F815">
        <v>1197</v>
      </c>
      <c r="G815">
        <v>20</v>
      </c>
      <c r="H815">
        <v>958</v>
      </c>
      <c r="I815">
        <v>4.5999999999999996</v>
      </c>
      <c r="J815">
        <v>185</v>
      </c>
      <c r="K815">
        <v>1</v>
      </c>
      <c r="L815">
        <v>958</v>
      </c>
      <c r="M815" s="1">
        <v>45541</v>
      </c>
      <c r="N815" t="s">
        <v>150</v>
      </c>
      <c r="O815">
        <f t="shared" si="36"/>
        <v>239</v>
      </c>
      <c r="P815">
        <f t="shared" si="37"/>
        <v>718.19999999999993</v>
      </c>
      <c r="Q815">
        <f t="shared" si="38"/>
        <v>239.80000000000007</v>
      </c>
    </row>
    <row r="816" spans="1:17" x14ac:dyDescent="0.3">
      <c r="A816" t="s">
        <v>1670</v>
      </c>
      <c r="B816" t="s">
        <v>1671</v>
      </c>
      <c r="C816" t="s">
        <v>116</v>
      </c>
      <c r="D816" t="s">
        <v>33</v>
      </c>
      <c r="E816" t="s">
        <v>34</v>
      </c>
      <c r="F816">
        <v>2004</v>
      </c>
      <c r="G816">
        <v>15</v>
      </c>
      <c r="H816">
        <v>1703</v>
      </c>
      <c r="I816">
        <v>4.9000000000000004</v>
      </c>
      <c r="J816">
        <v>274</v>
      </c>
      <c r="K816">
        <v>1</v>
      </c>
      <c r="L816">
        <v>1703</v>
      </c>
      <c r="M816" s="1">
        <v>45330</v>
      </c>
      <c r="N816" t="s">
        <v>75</v>
      </c>
      <c r="O816">
        <f t="shared" si="36"/>
        <v>301</v>
      </c>
      <c r="P816">
        <f t="shared" si="37"/>
        <v>1202.3999999999999</v>
      </c>
      <c r="Q816">
        <f t="shared" si="38"/>
        <v>500.60000000000014</v>
      </c>
    </row>
    <row r="817" spans="1:17" x14ac:dyDescent="0.3">
      <c r="A817" t="s">
        <v>1672</v>
      </c>
      <c r="B817" t="s">
        <v>1673</v>
      </c>
      <c r="C817" t="s">
        <v>116</v>
      </c>
      <c r="D817" t="s">
        <v>28</v>
      </c>
      <c r="E817" t="s">
        <v>34</v>
      </c>
      <c r="F817">
        <v>6262</v>
      </c>
      <c r="G817">
        <v>30</v>
      </c>
      <c r="H817">
        <v>4383</v>
      </c>
      <c r="I817">
        <v>4.4000000000000004</v>
      </c>
      <c r="J817">
        <v>162</v>
      </c>
      <c r="K817">
        <v>1</v>
      </c>
      <c r="L817">
        <v>4383</v>
      </c>
      <c r="M817" s="1">
        <v>45716</v>
      </c>
      <c r="N817" t="s">
        <v>38</v>
      </c>
      <c r="O817">
        <f t="shared" si="36"/>
        <v>1879</v>
      </c>
      <c r="P817">
        <f t="shared" si="37"/>
        <v>3757.2</v>
      </c>
      <c r="Q817">
        <f t="shared" si="38"/>
        <v>625.80000000000018</v>
      </c>
    </row>
    <row r="818" spans="1:17" x14ac:dyDescent="0.3">
      <c r="A818" t="s">
        <v>1674</v>
      </c>
      <c r="B818" t="s">
        <v>1675</v>
      </c>
      <c r="C818" t="s">
        <v>57</v>
      </c>
      <c r="D818" t="s">
        <v>33</v>
      </c>
      <c r="E818" t="s">
        <v>18</v>
      </c>
      <c r="F818">
        <v>1633</v>
      </c>
      <c r="G818">
        <v>25</v>
      </c>
      <c r="H818">
        <v>1225</v>
      </c>
      <c r="I818">
        <v>3.9</v>
      </c>
      <c r="J818">
        <v>436</v>
      </c>
      <c r="K818">
        <v>5</v>
      </c>
      <c r="L818">
        <v>6125</v>
      </c>
      <c r="M818" s="1">
        <v>45995</v>
      </c>
      <c r="N818" t="s">
        <v>75</v>
      </c>
      <c r="O818">
        <f t="shared" si="36"/>
        <v>408</v>
      </c>
      <c r="P818">
        <f t="shared" si="37"/>
        <v>979.8</v>
      </c>
      <c r="Q818">
        <f t="shared" si="38"/>
        <v>1226.0000000000002</v>
      </c>
    </row>
    <row r="819" spans="1:17" x14ac:dyDescent="0.3">
      <c r="A819" t="s">
        <v>1676</v>
      </c>
      <c r="B819" t="s">
        <v>1677</v>
      </c>
      <c r="C819" t="s">
        <v>116</v>
      </c>
      <c r="D819" t="s">
        <v>53</v>
      </c>
      <c r="E819" t="s">
        <v>74</v>
      </c>
      <c r="F819">
        <v>839</v>
      </c>
      <c r="G819">
        <v>10</v>
      </c>
      <c r="H819">
        <v>755</v>
      </c>
      <c r="I819">
        <v>3.7</v>
      </c>
      <c r="J819">
        <v>69</v>
      </c>
      <c r="K819">
        <v>1</v>
      </c>
      <c r="L819">
        <v>755</v>
      </c>
      <c r="M819" s="1">
        <v>45489</v>
      </c>
      <c r="N819" t="s">
        <v>78</v>
      </c>
      <c r="O819">
        <f t="shared" si="36"/>
        <v>84</v>
      </c>
      <c r="P819">
        <f t="shared" si="37"/>
        <v>503.4</v>
      </c>
      <c r="Q819">
        <f t="shared" si="38"/>
        <v>251.60000000000002</v>
      </c>
    </row>
    <row r="820" spans="1:17" x14ac:dyDescent="0.3">
      <c r="A820" t="s">
        <v>1678</v>
      </c>
      <c r="B820" t="s">
        <v>1679</v>
      </c>
      <c r="C820" t="s">
        <v>116</v>
      </c>
      <c r="D820" t="s">
        <v>23</v>
      </c>
      <c r="E820" t="s">
        <v>18</v>
      </c>
      <c r="F820">
        <v>2464</v>
      </c>
      <c r="G820">
        <v>15</v>
      </c>
      <c r="H820">
        <v>2094</v>
      </c>
      <c r="I820">
        <v>3.6</v>
      </c>
      <c r="J820">
        <v>91</v>
      </c>
      <c r="K820">
        <v>1</v>
      </c>
      <c r="L820">
        <v>2094</v>
      </c>
      <c r="M820" s="1">
        <v>45770</v>
      </c>
      <c r="N820" t="s">
        <v>38</v>
      </c>
      <c r="O820">
        <f t="shared" si="36"/>
        <v>370</v>
      </c>
      <c r="P820">
        <f t="shared" si="37"/>
        <v>1478.3999999999999</v>
      </c>
      <c r="Q820">
        <f t="shared" si="38"/>
        <v>615.60000000000014</v>
      </c>
    </row>
    <row r="821" spans="1:17" x14ac:dyDescent="0.3">
      <c r="A821" t="s">
        <v>1680</v>
      </c>
      <c r="B821" t="s">
        <v>1681</v>
      </c>
      <c r="C821" t="s">
        <v>88</v>
      </c>
      <c r="D821" t="s">
        <v>41</v>
      </c>
      <c r="E821" t="s">
        <v>34</v>
      </c>
      <c r="F821">
        <v>1690</v>
      </c>
      <c r="G821">
        <v>20</v>
      </c>
      <c r="H821">
        <v>1352</v>
      </c>
      <c r="I821">
        <v>3.1</v>
      </c>
      <c r="J821">
        <v>178</v>
      </c>
      <c r="K821">
        <v>1</v>
      </c>
      <c r="L821">
        <v>1352</v>
      </c>
      <c r="M821" s="1">
        <v>45942</v>
      </c>
      <c r="N821" t="s">
        <v>42</v>
      </c>
      <c r="O821">
        <f t="shared" si="36"/>
        <v>338</v>
      </c>
      <c r="P821">
        <f t="shared" si="37"/>
        <v>1014</v>
      </c>
      <c r="Q821">
        <f t="shared" si="38"/>
        <v>338</v>
      </c>
    </row>
    <row r="822" spans="1:17" x14ac:dyDescent="0.3">
      <c r="A822" t="s">
        <v>1682</v>
      </c>
      <c r="B822" t="s">
        <v>1683</v>
      </c>
      <c r="C822" t="s">
        <v>32</v>
      </c>
      <c r="D822" t="s">
        <v>33</v>
      </c>
      <c r="E822" t="s">
        <v>34</v>
      </c>
      <c r="F822">
        <v>2337</v>
      </c>
      <c r="G822">
        <v>15</v>
      </c>
      <c r="H822">
        <v>1986</v>
      </c>
      <c r="I822">
        <v>4</v>
      </c>
      <c r="J822">
        <v>354</v>
      </c>
      <c r="K822">
        <v>1</v>
      </c>
      <c r="L822">
        <v>1986</v>
      </c>
      <c r="M822" s="1">
        <v>45916</v>
      </c>
      <c r="N822" t="s">
        <v>71</v>
      </c>
      <c r="O822">
        <f t="shared" si="36"/>
        <v>351</v>
      </c>
      <c r="P822">
        <f t="shared" si="37"/>
        <v>1402.2</v>
      </c>
      <c r="Q822">
        <f t="shared" si="38"/>
        <v>583.79999999999995</v>
      </c>
    </row>
    <row r="823" spans="1:17" x14ac:dyDescent="0.3">
      <c r="A823" t="s">
        <v>1684</v>
      </c>
      <c r="B823" t="s">
        <v>1685</v>
      </c>
      <c r="C823" t="s">
        <v>22</v>
      </c>
      <c r="D823" t="s">
        <v>41</v>
      </c>
      <c r="E823" t="s">
        <v>34</v>
      </c>
      <c r="F823">
        <v>876</v>
      </c>
      <c r="G823">
        <v>30</v>
      </c>
      <c r="H823">
        <v>613</v>
      </c>
      <c r="I823">
        <v>4</v>
      </c>
      <c r="J823">
        <v>174</v>
      </c>
      <c r="K823">
        <v>1</v>
      </c>
      <c r="L823">
        <v>613</v>
      </c>
      <c r="M823" s="1">
        <v>45448</v>
      </c>
      <c r="N823" t="s">
        <v>24</v>
      </c>
      <c r="O823">
        <f t="shared" si="36"/>
        <v>263</v>
      </c>
      <c r="P823">
        <f t="shared" si="37"/>
        <v>525.6</v>
      </c>
      <c r="Q823">
        <f t="shared" si="38"/>
        <v>87.399999999999977</v>
      </c>
    </row>
    <row r="824" spans="1:17" x14ac:dyDescent="0.3">
      <c r="A824" t="s">
        <v>1686</v>
      </c>
      <c r="B824" t="s">
        <v>1687</v>
      </c>
      <c r="C824" t="s">
        <v>52</v>
      </c>
      <c r="D824" t="s">
        <v>53</v>
      </c>
      <c r="E824" t="s">
        <v>34</v>
      </c>
      <c r="F824">
        <v>4505</v>
      </c>
      <c r="G824">
        <v>15</v>
      </c>
      <c r="H824">
        <v>3829</v>
      </c>
      <c r="I824">
        <v>4.5</v>
      </c>
      <c r="J824">
        <v>331</v>
      </c>
      <c r="K824">
        <v>1</v>
      </c>
      <c r="L824">
        <v>3829</v>
      </c>
      <c r="M824" s="1">
        <v>45365</v>
      </c>
      <c r="N824" t="s">
        <v>49</v>
      </c>
      <c r="O824">
        <f t="shared" si="36"/>
        <v>676</v>
      </c>
      <c r="P824">
        <f t="shared" si="37"/>
        <v>2703</v>
      </c>
      <c r="Q824">
        <f t="shared" si="38"/>
        <v>1126</v>
      </c>
    </row>
    <row r="825" spans="1:17" x14ac:dyDescent="0.3">
      <c r="A825" t="s">
        <v>1688</v>
      </c>
      <c r="B825" t="s">
        <v>1689</v>
      </c>
      <c r="C825" t="s">
        <v>88</v>
      </c>
      <c r="D825" t="s">
        <v>46</v>
      </c>
      <c r="E825" t="s">
        <v>34</v>
      </c>
      <c r="F825">
        <v>1869</v>
      </c>
      <c r="G825">
        <v>0</v>
      </c>
      <c r="H825">
        <v>1869</v>
      </c>
      <c r="I825">
        <v>3.8</v>
      </c>
      <c r="J825">
        <v>313</v>
      </c>
      <c r="K825">
        <v>2</v>
      </c>
      <c r="L825">
        <v>3738</v>
      </c>
      <c r="M825" s="1">
        <v>45675</v>
      </c>
      <c r="N825" t="s">
        <v>168</v>
      </c>
      <c r="O825">
        <f t="shared" si="36"/>
        <v>0</v>
      </c>
      <c r="P825">
        <f t="shared" si="37"/>
        <v>1121.3999999999999</v>
      </c>
      <c r="Q825">
        <f t="shared" si="38"/>
        <v>1495.2000000000003</v>
      </c>
    </row>
    <row r="826" spans="1:17" x14ac:dyDescent="0.3">
      <c r="A826" t="s">
        <v>1690</v>
      </c>
      <c r="B826" t="s">
        <v>1268</v>
      </c>
      <c r="C826" t="s">
        <v>52</v>
      </c>
      <c r="D826" t="s">
        <v>33</v>
      </c>
      <c r="E826" t="s">
        <v>34</v>
      </c>
      <c r="F826">
        <v>2795</v>
      </c>
      <c r="G826">
        <v>20</v>
      </c>
      <c r="H826">
        <v>2236</v>
      </c>
      <c r="I826">
        <v>4</v>
      </c>
      <c r="J826">
        <v>248</v>
      </c>
      <c r="K826">
        <v>1</v>
      </c>
      <c r="L826">
        <v>2236</v>
      </c>
      <c r="M826" s="1">
        <v>45331</v>
      </c>
      <c r="N826" t="s">
        <v>29</v>
      </c>
      <c r="O826">
        <f t="shared" si="36"/>
        <v>559</v>
      </c>
      <c r="P826">
        <f t="shared" si="37"/>
        <v>1677</v>
      </c>
      <c r="Q826">
        <f t="shared" si="38"/>
        <v>559</v>
      </c>
    </row>
    <row r="827" spans="1:17" x14ac:dyDescent="0.3">
      <c r="A827" t="s">
        <v>1691</v>
      </c>
      <c r="B827" t="s">
        <v>1692</v>
      </c>
      <c r="C827" t="s">
        <v>88</v>
      </c>
      <c r="D827" t="s">
        <v>41</v>
      </c>
      <c r="E827" t="s">
        <v>34</v>
      </c>
      <c r="F827">
        <v>2180</v>
      </c>
      <c r="G827">
        <v>25</v>
      </c>
      <c r="H827">
        <v>1635</v>
      </c>
      <c r="I827">
        <v>4.2</v>
      </c>
      <c r="J827">
        <v>123</v>
      </c>
      <c r="K827">
        <v>1</v>
      </c>
      <c r="L827">
        <v>1635</v>
      </c>
      <c r="M827" s="1">
        <v>45669</v>
      </c>
      <c r="N827" t="s">
        <v>78</v>
      </c>
      <c r="O827">
        <f t="shared" si="36"/>
        <v>545</v>
      </c>
      <c r="P827">
        <f t="shared" si="37"/>
        <v>1308</v>
      </c>
      <c r="Q827">
        <f t="shared" si="38"/>
        <v>327</v>
      </c>
    </row>
    <row r="828" spans="1:17" x14ac:dyDescent="0.3">
      <c r="A828" t="s">
        <v>1693</v>
      </c>
      <c r="B828" t="s">
        <v>1694</v>
      </c>
      <c r="C828" t="s">
        <v>88</v>
      </c>
      <c r="D828" t="s">
        <v>17</v>
      </c>
      <c r="E828" t="s">
        <v>34</v>
      </c>
      <c r="F828">
        <v>1526</v>
      </c>
      <c r="G828">
        <v>50</v>
      </c>
      <c r="H828">
        <v>763</v>
      </c>
      <c r="I828">
        <v>4.3</v>
      </c>
      <c r="J828">
        <v>247</v>
      </c>
      <c r="K828">
        <v>1</v>
      </c>
      <c r="L828">
        <v>763</v>
      </c>
      <c r="M828" s="1">
        <v>45984</v>
      </c>
      <c r="N828" t="s">
        <v>61</v>
      </c>
      <c r="O828">
        <f t="shared" si="36"/>
        <v>763</v>
      </c>
      <c r="P828">
        <f t="shared" si="37"/>
        <v>915.6</v>
      </c>
      <c r="Q828">
        <f t="shared" si="38"/>
        <v>-152.60000000000002</v>
      </c>
    </row>
    <row r="829" spans="1:17" x14ac:dyDescent="0.3">
      <c r="A829" t="s">
        <v>1695</v>
      </c>
      <c r="B829" t="s">
        <v>1696</v>
      </c>
      <c r="C829" t="s">
        <v>45</v>
      </c>
      <c r="D829" t="s">
        <v>53</v>
      </c>
      <c r="E829" t="s">
        <v>34</v>
      </c>
      <c r="F829">
        <v>1997</v>
      </c>
      <c r="G829">
        <v>15</v>
      </c>
      <c r="H829">
        <v>1697</v>
      </c>
      <c r="I829">
        <v>4.5</v>
      </c>
      <c r="J829">
        <v>198</v>
      </c>
      <c r="K829">
        <v>1</v>
      </c>
      <c r="L829">
        <v>1697</v>
      </c>
      <c r="M829" s="1">
        <v>45970</v>
      </c>
      <c r="N829" t="s">
        <v>85</v>
      </c>
      <c r="O829">
        <f t="shared" si="36"/>
        <v>300</v>
      </c>
      <c r="P829">
        <f t="shared" si="37"/>
        <v>1198.2</v>
      </c>
      <c r="Q829">
        <f t="shared" si="38"/>
        <v>498.79999999999995</v>
      </c>
    </row>
    <row r="830" spans="1:17" x14ac:dyDescent="0.3">
      <c r="A830" t="s">
        <v>1697</v>
      </c>
      <c r="B830" t="s">
        <v>1698</v>
      </c>
      <c r="C830" t="s">
        <v>32</v>
      </c>
      <c r="D830" t="s">
        <v>41</v>
      </c>
      <c r="E830" t="s">
        <v>34</v>
      </c>
      <c r="F830">
        <v>719</v>
      </c>
      <c r="G830">
        <v>25</v>
      </c>
      <c r="H830">
        <v>539</v>
      </c>
      <c r="I830">
        <v>4.2</v>
      </c>
      <c r="J830">
        <v>638</v>
      </c>
      <c r="K830">
        <v>3</v>
      </c>
      <c r="L830">
        <v>1617</v>
      </c>
      <c r="M830" s="1">
        <v>45461</v>
      </c>
      <c r="N830" t="s">
        <v>71</v>
      </c>
      <c r="O830">
        <f t="shared" si="36"/>
        <v>180</v>
      </c>
      <c r="P830">
        <f t="shared" si="37"/>
        <v>431.4</v>
      </c>
      <c r="Q830">
        <f t="shared" si="38"/>
        <v>322.80000000000007</v>
      </c>
    </row>
    <row r="831" spans="1:17" x14ac:dyDescent="0.3">
      <c r="A831" t="s">
        <v>1699</v>
      </c>
      <c r="B831" t="s">
        <v>1700</v>
      </c>
      <c r="C831" t="s">
        <v>37</v>
      </c>
      <c r="D831" t="s">
        <v>41</v>
      </c>
      <c r="E831" t="s">
        <v>74</v>
      </c>
      <c r="F831">
        <v>1981</v>
      </c>
      <c r="G831">
        <v>30</v>
      </c>
      <c r="H831">
        <v>1387</v>
      </c>
      <c r="I831">
        <v>3.5</v>
      </c>
      <c r="J831">
        <v>463</v>
      </c>
      <c r="K831">
        <v>3</v>
      </c>
      <c r="L831">
        <v>4161</v>
      </c>
      <c r="M831" s="1">
        <v>45383</v>
      </c>
      <c r="N831" t="s">
        <v>29</v>
      </c>
      <c r="O831">
        <f t="shared" si="36"/>
        <v>594</v>
      </c>
      <c r="P831">
        <f t="shared" si="37"/>
        <v>1188.5999999999999</v>
      </c>
      <c r="Q831">
        <f t="shared" si="38"/>
        <v>595.20000000000027</v>
      </c>
    </row>
    <row r="832" spans="1:17" x14ac:dyDescent="0.3">
      <c r="A832" t="s">
        <v>1701</v>
      </c>
      <c r="B832" t="s">
        <v>1702</v>
      </c>
      <c r="C832" t="s">
        <v>16</v>
      </c>
      <c r="D832" t="s">
        <v>17</v>
      </c>
      <c r="E832" t="s">
        <v>34</v>
      </c>
      <c r="F832">
        <v>4215</v>
      </c>
      <c r="G832">
        <v>0</v>
      </c>
      <c r="H832">
        <v>4215</v>
      </c>
      <c r="I832">
        <v>4.3</v>
      </c>
      <c r="J832">
        <v>265</v>
      </c>
      <c r="K832">
        <v>2</v>
      </c>
      <c r="L832">
        <v>8430</v>
      </c>
      <c r="M832" s="1">
        <v>45293</v>
      </c>
      <c r="N832" t="s">
        <v>29</v>
      </c>
      <c r="O832">
        <f t="shared" si="36"/>
        <v>0</v>
      </c>
      <c r="P832">
        <f t="shared" si="37"/>
        <v>2529</v>
      </c>
      <c r="Q832">
        <f t="shared" si="38"/>
        <v>3372</v>
      </c>
    </row>
    <row r="833" spans="1:17" x14ac:dyDescent="0.3">
      <c r="A833" t="s">
        <v>1703</v>
      </c>
      <c r="B833" t="s">
        <v>1704</v>
      </c>
      <c r="C833" t="s">
        <v>37</v>
      </c>
      <c r="D833" t="s">
        <v>41</v>
      </c>
      <c r="E833" t="s">
        <v>74</v>
      </c>
      <c r="F833">
        <v>1885</v>
      </c>
      <c r="G833">
        <v>30</v>
      </c>
      <c r="H833">
        <v>1320</v>
      </c>
      <c r="I833">
        <v>3.8</v>
      </c>
      <c r="J833">
        <v>46</v>
      </c>
      <c r="K833">
        <v>1</v>
      </c>
      <c r="L833">
        <v>1320</v>
      </c>
      <c r="M833" s="1">
        <v>45482</v>
      </c>
      <c r="N833" t="s">
        <v>58</v>
      </c>
      <c r="O833">
        <f t="shared" si="36"/>
        <v>565</v>
      </c>
      <c r="P833">
        <f t="shared" si="37"/>
        <v>1131</v>
      </c>
      <c r="Q833">
        <f t="shared" si="38"/>
        <v>189</v>
      </c>
    </row>
    <row r="834" spans="1:17" x14ac:dyDescent="0.3">
      <c r="A834" t="s">
        <v>1705</v>
      </c>
      <c r="B834" t="s">
        <v>1706</v>
      </c>
      <c r="C834" t="s">
        <v>116</v>
      </c>
      <c r="D834" t="s">
        <v>23</v>
      </c>
      <c r="E834" t="s">
        <v>34</v>
      </c>
      <c r="F834">
        <v>2531</v>
      </c>
      <c r="G834">
        <v>15</v>
      </c>
      <c r="H834">
        <v>2151</v>
      </c>
      <c r="I834">
        <v>4.7</v>
      </c>
      <c r="J834">
        <v>200</v>
      </c>
      <c r="K834">
        <v>2</v>
      </c>
      <c r="L834">
        <v>4302</v>
      </c>
      <c r="M834" s="1">
        <v>45488</v>
      </c>
      <c r="N834" t="s">
        <v>141</v>
      </c>
      <c r="O834">
        <f t="shared" si="36"/>
        <v>380</v>
      </c>
      <c r="P834">
        <f t="shared" si="37"/>
        <v>1518.6</v>
      </c>
      <c r="Q834">
        <f t="shared" si="38"/>
        <v>1264.8000000000002</v>
      </c>
    </row>
    <row r="835" spans="1:17" x14ac:dyDescent="0.3">
      <c r="A835" t="s">
        <v>1707</v>
      </c>
      <c r="B835" t="s">
        <v>1708</v>
      </c>
      <c r="C835" t="s">
        <v>45</v>
      </c>
      <c r="D835" t="s">
        <v>23</v>
      </c>
      <c r="E835" t="s">
        <v>34</v>
      </c>
      <c r="F835">
        <v>1443</v>
      </c>
      <c r="G835">
        <v>15</v>
      </c>
      <c r="H835">
        <v>1227</v>
      </c>
      <c r="I835">
        <v>4.0999999999999996</v>
      </c>
      <c r="J835">
        <v>141</v>
      </c>
      <c r="K835">
        <v>1</v>
      </c>
      <c r="L835">
        <v>1227</v>
      </c>
      <c r="M835" s="1">
        <v>45357</v>
      </c>
      <c r="N835" t="s">
        <v>49</v>
      </c>
      <c r="O835">
        <f t="shared" ref="O835:O898" si="39">F835-H835</f>
        <v>216</v>
      </c>
      <c r="P835">
        <f t="shared" ref="P835:P898" si="40">F835*0.6</f>
        <v>865.8</v>
      </c>
      <c r="Q835">
        <f t="shared" ref="Q835:Q898" si="41">(H835-P835)*K835</f>
        <v>361.20000000000005</v>
      </c>
    </row>
    <row r="836" spans="1:17" x14ac:dyDescent="0.3">
      <c r="A836" t="s">
        <v>1709</v>
      </c>
      <c r="B836" t="s">
        <v>1710</v>
      </c>
      <c r="C836" t="s">
        <v>27</v>
      </c>
      <c r="D836" t="s">
        <v>53</v>
      </c>
      <c r="E836" t="s">
        <v>18</v>
      </c>
      <c r="F836">
        <v>867</v>
      </c>
      <c r="G836">
        <v>10</v>
      </c>
      <c r="H836">
        <v>780</v>
      </c>
      <c r="I836">
        <v>4.2</v>
      </c>
      <c r="J836">
        <v>100</v>
      </c>
      <c r="K836">
        <v>4</v>
      </c>
      <c r="L836">
        <v>3120</v>
      </c>
      <c r="M836" s="1">
        <v>45973</v>
      </c>
      <c r="N836" t="s">
        <v>54</v>
      </c>
      <c r="O836">
        <f t="shared" si="39"/>
        <v>87</v>
      </c>
      <c r="P836">
        <f t="shared" si="40"/>
        <v>520.19999999999993</v>
      </c>
      <c r="Q836">
        <f t="shared" si="41"/>
        <v>1039.2000000000003</v>
      </c>
    </row>
    <row r="837" spans="1:17" x14ac:dyDescent="0.3">
      <c r="A837" t="s">
        <v>1711</v>
      </c>
      <c r="B837" t="s">
        <v>1712</v>
      </c>
      <c r="C837" t="s">
        <v>88</v>
      </c>
      <c r="D837" t="s">
        <v>109</v>
      </c>
      <c r="E837" t="s">
        <v>34</v>
      </c>
      <c r="F837">
        <v>3550</v>
      </c>
      <c r="G837">
        <v>25</v>
      </c>
      <c r="H837">
        <v>2662</v>
      </c>
      <c r="I837">
        <v>5</v>
      </c>
      <c r="J837">
        <v>172</v>
      </c>
      <c r="K837">
        <v>1</v>
      </c>
      <c r="L837">
        <v>2662</v>
      </c>
      <c r="M837" s="1">
        <v>45789</v>
      </c>
      <c r="N837" t="s">
        <v>168</v>
      </c>
      <c r="O837">
        <f t="shared" si="39"/>
        <v>888</v>
      </c>
      <c r="P837">
        <f t="shared" si="40"/>
        <v>2130</v>
      </c>
      <c r="Q837">
        <f t="shared" si="41"/>
        <v>532</v>
      </c>
    </row>
    <row r="838" spans="1:17" x14ac:dyDescent="0.3">
      <c r="A838" t="s">
        <v>1713</v>
      </c>
      <c r="B838" t="s">
        <v>1714</v>
      </c>
      <c r="C838" t="s">
        <v>57</v>
      </c>
      <c r="D838" t="s">
        <v>33</v>
      </c>
      <c r="E838" t="s">
        <v>34</v>
      </c>
      <c r="F838">
        <v>2081</v>
      </c>
      <c r="G838">
        <v>40</v>
      </c>
      <c r="H838">
        <v>1249</v>
      </c>
      <c r="I838">
        <v>4.5</v>
      </c>
      <c r="J838">
        <v>174</v>
      </c>
      <c r="K838">
        <v>1</v>
      </c>
      <c r="L838">
        <v>1249</v>
      </c>
      <c r="M838" s="1">
        <v>45679</v>
      </c>
      <c r="N838" t="s">
        <v>150</v>
      </c>
      <c r="O838">
        <f t="shared" si="39"/>
        <v>832</v>
      </c>
      <c r="P838">
        <f t="shared" si="40"/>
        <v>1248.5999999999999</v>
      </c>
      <c r="Q838">
        <f t="shared" si="41"/>
        <v>0.40000000000009095</v>
      </c>
    </row>
    <row r="839" spans="1:17" x14ac:dyDescent="0.3">
      <c r="A839" t="s">
        <v>1715</v>
      </c>
      <c r="B839" t="s">
        <v>1716</v>
      </c>
      <c r="C839" t="s">
        <v>57</v>
      </c>
      <c r="D839" t="s">
        <v>23</v>
      </c>
      <c r="E839" t="s">
        <v>18</v>
      </c>
      <c r="F839">
        <v>4533</v>
      </c>
      <c r="G839">
        <v>40</v>
      </c>
      <c r="H839">
        <v>2720</v>
      </c>
      <c r="I839">
        <v>4.3</v>
      </c>
      <c r="J839">
        <v>239</v>
      </c>
      <c r="K839">
        <v>2</v>
      </c>
      <c r="L839">
        <v>5440</v>
      </c>
      <c r="M839" s="1">
        <v>45434</v>
      </c>
      <c r="N839" t="s">
        <v>61</v>
      </c>
      <c r="O839">
        <f t="shared" si="39"/>
        <v>1813</v>
      </c>
      <c r="P839">
        <f t="shared" si="40"/>
        <v>2719.7999999999997</v>
      </c>
      <c r="Q839">
        <f t="shared" si="41"/>
        <v>0.4000000000005457</v>
      </c>
    </row>
    <row r="840" spans="1:17" x14ac:dyDescent="0.3">
      <c r="A840" t="s">
        <v>1717</v>
      </c>
      <c r="B840" t="s">
        <v>1718</v>
      </c>
      <c r="C840" t="s">
        <v>88</v>
      </c>
      <c r="D840" t="s">
        <v>33</v>
      </c>
      <c r="E840" t="s">
        <v>34</v>
      </c>
      <c r="F840">
        <v>3986</v>
      </c>
      <c r="G840">
        <v>30</v>
      </c>
      <c r="H840">
        <v>2790</v>
      </c>
      <c r="I840">
        <v>4</v>
      </c>
      <c r="J840">
        <v>31</v>
      </c>
      <c r="K840">
        <v>1</v>
      </c>
      <c r="L840">
        <v>2790</v>
      </c>
      <c r="M840" s="1">
        <v>45968</v>
      </c>
      <c r="N840" t="s">
        <v>42</v>
      </c>
      <c r="O840">
        <f t="shared" si="39"/>
        <v>1196</v>
      </c>
      <c r="P840">
        <f t="shared" si="40"/>
        <v>2391.6</v>
      </c>
      <c r="Q840">
        <f t="shared" si="41"/>
        <v>398.40000000000009</v>
      </c>
    </row>
    <row r="841" spans="1:17" x14ac:dyDescent="0.3">
      <c r="A841" t="s">
        <v>1719</v>
      </c>
      <c r="B841" t="s">
        <v>1720</v>
      </c>
      <c r="C841" t="s">
        <v>22</v>
      </c>
      <c r="D841" t="s">
        <v>33</v>
      </c>
      <c r="E841" t="s">
        <v>18</v>
      </c>
      <c r="F841">
        <v>4916</v>
      </c>
      <c r="G841">
        <v>30</v>
      </c>
      <c r="H841">
        <v>3441</v>
      </c>
      <c r="I841">
        <v>3.5</v>
      </c>
      <c r="J841">
        <v>85</v>
      </c>
      <c r="K841">
        <v>1</v>
      </c>
      <c r="L841">
        <v>3441</v>
      </c>
      <c r="M841" s="1">
        <v>45913</v>
      </c>
      <c r="N841" t="s">
        <v>168</v>
      </c>
      <c r="O841">
        <f t="shared" si="39"/>
        <v>1475</v>
      </c>
      <c r="P841">
        <f t="shared" si="40"/>
        <v>2949.6</v>
      </c>
      <c r="Q841">
        <f t="shared" si="41"/>
        <v>491.40000000000009</v>
      </c>
    </row>
    <row r="842" spans="1:17" x14ac:dyDescent="0.3">
      <c r="A842" t="s">
        <v>1721</v>
      </c>
      <c r="B842" t="s">
        <v>1722</v>
      </c>
      <c r="C842" t="s">
        <v>57</v>
      </c>
      <c r="D842" t="s">
        <v>41</v>
      </c>
      <c r="E842" t="s">
        <v>34</v>
      </c>
      <c r="F842">
        <v>801</v>
      </c>
      <c r="G842">
        <v>30</v>
      </c>
      <c r="H842">
        <v>561</v>
      </c>
      <c r="I842">
        <v>4</v>
      </c>
      <c r="J842">
        <v>259</v>
      </c>
      <c r="K842">
        <v>1</v>
      </c>
      <c r="L842">
        <v>561</v>
      </c>
      <c r="M842" s="1">
        <v>46021</v>
      </c>
      <c r="N842" t="s">
        <v>58</v>
      </c>
      <c r="O842">
        <f t="shared" si="39"/>
        <v>240</v>
      </c>
      <c r="P842">
        <f t="shared" si="40"/>
        <v>480.59999999999997</v>
      </c>
      <c r="Q842">
        <f t="shared" si="41"/>
        <v>80.400000000000034</v>
      </c>
    </row>
    <row r="843" spans="1:17" x14ac:dyDescent="0.3">
      <c r="A843" t="s">
        <v>1723</v>
      </c>
      <c r="B843" t="s">
        <v>1724</v>
      </c>
      <c r="C843" t="s">
        <v>116</v>
      </c>
      <c r="D843" t="s">
        <v>53</v>
      </c>
      <c r="E843" t="s">
        <v>34</v>
      </c>
      <c r="F843">
        <v>3258</v>
      </c>
      <c r="G843">
        <v>40</v>
      </c>
      <c r="H843">
        <v>1955</v>
      </c>
      <c r="I843">
        <v>3.7</v>
      </c>
      <c r="J843">
        <v>69</v>
      </c>
      <c r="K843">
        <v>5</v>
      </c>
      <c r="L843">
        <v>9775</v>
      </c>
      <c r="M843" s="1">
        <v>45770</v>
      </c>
      <c r="N843" t="s">
        <v>85</v>
      </c>
      <c r="O843">
        <f t="shared" si="39"/>
        <v>1303</v>
      </c>
      <c r="P843">
        <f t="shared" si="40"/>
        <v>1954.8</v>
      </c>
      <c r="Q843">
        <f t="shared" si="41"/>
        <v>1.0000000000002274</v>
      </c>
    </row>
    <row r="844" spans="1:17" x14ac:dyDescent="0.3">
      <c r="A844" t="s">
        <v>1725</v>
      </c>
      <c r="B844" t="s">
        <v>1726</v>
      </c>
      <c r="C844" t="s">
        <v>27</v>
      </c>
      <c r="D844" t="s">
        <v>17</v>
      </c>
      <c r="E844" t="s">
        <v>18</v>
      </c>
      <c r="F844">
        <v>2386</v>
      </c>
      <c r="G844">
        <v>30</v>
      </c>
      <c r="H844">
        <v>1670</v>
      </c>
      <c r="I844">
        <v>4.9000000000000004</v>
      </c>
      <c r="J844">
        <v>185</v>
      </c>
      <c r="K844">
        <v>1</v>
      </c>
      <c r="L844">
        <v>1670</v>
      </c>
      <c r="M844" s="1">
        <v>45400</v>
      </c>
      <c r="N844" t="s">
        <v>71</v>
      </c>
      <c r="O844">
        <f t="shared" si="39"/>
        <v>716</v>
      </c>
      <c r="P844">
        <f t="shared" si="40"/>
        <v>1431.6</v>
      </c>
      <c r="Q844">
        <f t="shared" si="41"/>
        <v>238.40000000000009</v>
      </c>
    </row>
    <row r="845" spans="1:17" x14ac:dyDescent="0.3">
      <c r="A845" t="s">
        <v>1727</v>
      </c>
      <c r="B845" t="s">
        <v>1728</v>
      </c>
      <c r="C845" t="s">
        <v>57</v>
      </c>
      <c r="D845" t="s">
        <v>41</v>
      </c>
      <c r="E845" t="s">
        <v>34</v>
      </c>
      <c r="F845">
        <v>1292</v>
      </c>
      <c r="G845">
        <v>30</v>
      </c>
      <c r="H845">
        <v>904</v>
      </c>
      <c r="I845">
        <v>4.3</v>
      </c>
      <c r="J845">
        <v>73</v>
      </c>
      <c r="K845">
        <v>1</v>
      </c>
      <c r="L845">
        <v>904</v>
      </c>
      <c r="M845" s="1">
        <v>45978</v>
      </c>
      <c r="N845" t="s">
        <v>29</v>
      </c>
      <c r="O845">
        <f t="shared" si="39"/>
        <v>388</v>
      </c>
      <c r="P845">
        <f t="shared" si="40"/>
        <v>775.19999999999993</v>
      </c>
      <c r="Q845">
        <f t="shared" si="41"/>
        <v>128.80000000000007</v>
      </c>
    </row>
    <row r="846" spans="1:17" x14ac:dyDescent="0.3">
      <c r="A846" t="s">
        <v>1729</v>
      </c>
      <c r="B846" t="s">
        <v>1730</v>
      </c>
      <c r="C846" t="s">
        <v>32</v>
      </c>
      <c r="D846" t="s">
        <v>33</v>
      </c>
      <c r="E846" t="s">
        <v>18</v>
      </c>
      <c r="F846">
        <v>3149</v>
      </c>
      <c r="G846">
        <v>30</v>
      </c>
      <c r="H846">
        <v>2204</v>
      </c>
      <c r="I846">
        <v>4.7</v>
      </c>
      <c r="J846">
        <v>159</v>
      </c>
      <c r="K846">
        <v>1</v>
      </c>
      <c r="L846">
        <v>2204</v>
      </c>
      <c r="M846" s="1">
        <v>45643</v>
      </c>
      <c r="N846" t="s">
        <v>189</v>
      </c>
      <c r="O846">
        <f t="shared" si="39"/>
        <v>945</v>
      </c>
      <c r="P846">
        <f t="shared" si="40"/>
        <v>1889.3999999999999</v>
      </c>
      <c r="Q846">
        <f t="shared" si="41"/>
        <v>314.60000000000014</v>
      </c>
    </row>
    <row r="847" spans="1:17" x14ac:dyDescent="0.3">
      <c r="A847" t="s">
        <v>1731</v>
      </c>
      <c r="B847" t="s">
        <v>1732</v>
      </c>
      <c r="C847" t="s">
        <v>88</v>
      </c>
      <c r="D847" t="s">
        <v>17</v>
      </c>
      <c r="E847" t="s">
        <v>34</v>
      </c>
      <c r="F847">
        <v>2324</v>
      </c>
      <c r="G847">
        <v>15</v>
      </c>
      <c r="H847">
        <v>1975</v>
      </c>
      <c r="I847">
        <v>3.8</v>
      </c>
      <c r="J847">
        <v>7</v>
      </c>
      <c r="K847">
        <v>1</v>
      </c>
      <c r="L847">
        <v>1975</v>
      </c>
      <c r="M847" s="1">
        <v>45898</v>
      </c>
      <c r="N847" t="s">
        <v>42</v>
      </c>
      <c r="O847">
        <f t="shared" si="39"/>
        <v>349</v>
      </c>
      <c r="P847">
        <f t="shared" si="40"/>
        <v>1394.3999999999999</v>
      </c>
      <c r="Q847">
        <f t="shared" si="41"/>
        <v>580.60000000000014</v>
      </c>
    </row>
    <row r="848" spans="1:17" x14ac:dyDescent="0.3">
      <c r="A848" t="s">
        <v>1733</v>
      </c>
      <c r="B848" t="s">
        <v>1734</v>
      </c>
      <c r="C848" t="s">
        <v>116</v>
      </c>
      <c r="D848" t="s">
        <v>33</v>
      </c>
      <c r="E848" t="s">
        <v>34</v>
      </c>
      <c r="F848">
        <v>3153</v>
      </c>
      <c r="G848">
        <v>30</v>
      </c>
      <c r="H848">
        <v>2207</v>
      </c>
      <c r="I848">
        <v>3.7</v>
      </c>
      <c r="J848">
        <v>494</v>
      </c>
      <c r="K848">
        <v>1</v>
      </c>
      <c r="L848">
        <v>2207</v>
      </c>
      <c r="M848" s="1">
        <v>45840</v>
      </c>
      <c r="N848" t="s">
        <v>42</v>
      </c>
      <c r="O848">
        <f t="shared" si="39"/>
        <v>946</v>
      </c>
      <c r="P848">
        <f t="shared" si="40"/>
        <v>1891.8</v>
      </c>
      <c r="Q848">
        <f t="shared" si="41"/>
        <v>315.20000000000005</v>
      </c>
    </row>
    <row r="849" spans="1:17" x14ac:dyDescent="0.3">
      <c r="A849" t="s">
        <v>1735</v>
      </c>
      <c r="B849" t="s">
        <v>1736</v>
      </c>
      <c r="C849" t="s">
        <v>57</v>
      </c>
      <c r="D849" t="s">
        <v>33</v>
      </c>
      <c r="E849" t="s">
        <v>18</v>
      </c>
      <c r="F849">
        <v>2918</v>
      </c>
      <c r="G849">
        <v>30</v>
      </c>
      <c r="H849">
        <v>2043</v>
      </c>
      <c r="I849">
        <v>4.4000000000000004</v>
      </c>
      <c r="J849">
        <v>105</v>
      </c>
      <c r="K849">
        <v>1</v>
      </c>
      <c r="L849">
        <v>2043</v>
      </c>
      <c r="M849" s="1">
        <v>45696</v>
      </c>
      <c r="N849" t="s">
        <v>61</v>
      </c>
      <c r="O849">
        <f t="shared" si="39"/>
        <v>875</v>
      </c>
      <c r="P849">
        <f t="shared" si="40"/>
        <v>1750.8</v>
      </c>
      <c r="Q849">
        <f t="shared" si="41"/>
        <v>292.20000000000005</v>
      </c>
    </row>
    <row r="850" spans="1:17" x14ac:dyDescent="0.3">
      <c r="A850" t="s">
        <v>1737</v>
      </c>
      <c r="B850" t="s">
        <v>1738</v>
      </c>
      <c r="C850" t="s">
        <v>57</v>
      </c>
      <c r="D850" t="s">
        <v>46</v>
      </c>
      <c r="E850" t="s">
        <v>161</v>
      </c>
      <c r="F850">
        <v>5076</v>
      </c>
      <c r="G850">
        <v>20</v>
      </c>
      <c r="H850">
        <v>4061</v>
      </c>
      <c r="I850">
        <v>3.7</v>
      </c>
      <c r="J850">
        <v>83</v>
      </c>
      <c r="K850">
        <v>1</v>
      </c>
      <c r="L850">
        <v>4061</v>
      </c>
      <c r="M850" s="1">
        <v>45582</v>
      </c>
      <c r="N850" t="s">
        <v>58</v>
      </c>
      <c r="O850">
        <f t="shared" si="39"/>
        <v>1015</v>
      </c>
      <c r="P850">
        <f t="shared" si="40"/>
        <v>3045.6</v>
      </c>
      <c r="Q850">
        <f t="shared" si="41"/>
        <v>1015.4000000000001</v>
      </c>
    </row>
    <row r="851" spans="1:17" x14ac:dyDescent="0.3">
      <c r="A851" t="s">
        <v>1739</v>
      </c>
      <c r="B851" t="s">
        <v>1740</v>
      </c>
      <c r="C851" t="s">
        <v>16</v>
      </c>
      <c r="D851" t="s">
        <v>23</v>
      </c>
      <c r="E851" t="s">
        <v>34</v>
      </c>
      <c r="F851">
        <v>5649</v>
      </c>
      <c r="G851">
        <v>25</v>
      </c>
      <c r="H851">
        <v>4237</v>
      </c>
      <c r="I851">
        <v>3.9</v>
      </c>
      <c r="J851">
        <v>326</v>
      </c>
      <c r="K851">
        <v>1</v>
      </c>
      <c r="L851">
        <v>4237</v>
      </c>
      <c r="M851" s="1">
        <v>46013</v>
      </c>
      <c r="N851" t="s">
        <v>189</v>
      </c>
      <c r="O851">
        <f t="shared" si="39"/>
        <v>1412</v>
      </c>
      <c r="P851">
        <f t="shared" si="40"/>
        <v>3389.4</v>
      </c>
      <c r="Q851">
        <f t="shared" si="41"/>
        <v>847.59999999999991</v>
      </c>
    </row>
    <row r="852" spans="1:17" x14ac:dyDescent="0.3">
      <c r="A852" t="s">
        <v>1741</v>
      </c>
      <c r="B852" t="s">
        <v>1742</v>
      </c>
      <c r="C852" t="s">
        <v>116</v>
      </c>
      <c r="D852" t="s">
        <v>17</v>
      </c>
      <c r="E852" t="s">
        <v>18</v>
      </c>
      <c r="F852">
        <v>1420</v>
      </c>
      <c r="G852">
        <v>50</v>
      </c>
      <c r="H852">
        <v>710</v>
      </c>
      <c r="I852">
        <v>5</v>
      </c>
      <c r="J852">
        <v>374</v>
      </c>
      <c r="K852">
        <v>1</v>
      </c>
      <c r="L852">
        <v>710</v>
      </c>
      <c r="M852" s="1">
        <v>45791</v>
      </c>
      <c r="N852" t="s">
        <v>189</v>
      </c>
      <c r="O852">
        <f t="shared" si="39"/>
        <v>710</v>
      </c>
      <c r="P852">
        <f t="shared" si="40"/>
        <v>852</v>
      </c>
      <c r="Q852">
        <f t="shared" si="41"/>
        <v>-142</v>
      </c>
    </row>
    <row r="853" spans="1:17" x14ac:dyDescent="0.3">
      <c r="A853" t="s">
        <v>1743</v>
      </c>
      <c r="B853" t="s">
        <v>1744</v>
      </c>
      <c r="C853" t="s">
        <v>22</v>
      </c>
      <c r="D853" t="s">
        <v>41</v>
      </c>
      <c r="E853" t="s">
        <v>34</v>
      </c>
      <c r="F853">
        <v>2544</v>
      </c>
      <c r="G853">
        <v>30</v>
      </c>
      <c r="H853">
        <v>1781</v>
      </c>
      <c r="I853">
        <v>3.9</v>
      </c>
      <c r="J853">
        <v>156</v>
      </c>
      <c r="K853">
        <v>2</v>
      </c>
      <c r="L853">
        <v>3562</v>
      </c>
      <c r="M853" s="1">
        <v>45692</v>
      </c>
      <c r="N853" t="s">
        <v>19</v>
      </c>
      <c r="O853">
        <f t="shared" si="39"/>
        <v>763</v>
      </c>
      <c r="P853">
        <f t="shared" si="40"/>
        <v>1526.3999999999999</v>
      </c>
      <c r="Q853">
        <f t="shared" si="41"/>
        <v>509.20000000000027</v>
      </c>
    </row>
    <row r="854" spans="1:17" x14ac:dyDescent="0.3">
      <c r="A854" t="s">
        <v>1745</v>
      </c>
      <c r="B854" t="s">
        <v>1746</v>
      </c>
      <c r="C854" t="s">
        <v>16</v>
      </c>
      <c r="D854" t="s">
        <v>17</v>
      </c>
      <c r="E854" t="s">
        <v>34</v>
      </c>
      <c r="F854">
        <v>2144</v>
      </c>
      <c r="G854">
        <v>10</v>
      </c>
      <c r="H854">
        <v>1930</v>
      </c>
      <c r="I854">
        <v>3.4</v>
      </c>
      <c r="J854">
        <v>226</v>
      </c>
      <c r="K854">
        <v>2</v>
      </c>
      <c r="L854">
        <v>3860</v>
      </c>
      <c r="M854" s="1">
        <v>45347</v>
      </c>
      <c r="N854" t="s">
        <v>38</v>
      </c>
      <c r="O854">
        <f t="shared" si="39"/>
        <v>214</v>
      </c>
      <c r="P854">
        <f t="shared" si="40"/>
        <v>1286.3999999999999</v>
      </c>
      <c r="Q854">
        <f t="shared" si="41"/>
        <v>1287.2000000000003</v>
      </c>
    </row>
    <row r="855" spans="1:17" x14ac:dyDescent="0.3">
      <c r="A855" t="s">
        <v>1747</v>
      </c>
      <c r="B855" t="s">
        <v>1055</v>
      </c>
      <c r="C855" t="s">
        <v>45</v>
      </c>
      <c r="D855" t="s">
        <v>46</v>
      </c>
      <c r="E855" t="s">
        <v>74</v>
      </c>
      <c r="F855">
        <v>9394</v>
      </c>
      <c r="G855">
        <v>15</v>
      </c>
      <c r="H855">
        <v>7985</v>
      </c>
      <c r="I855">
        <v>3.2</v>
      </c>
      <c r="J855">
        <v>9</v>
      </c>
      <c r="K855">
        <v>1</v>
      </c>
      <c r="L855">
        <v>7985</v>
      </c>
      <c r="M855" s="1">
        <v>45492</v>
      </c>
      <c r="N855" t="s">
        <v>61</v>
      </c>
      <c r="O855">
        <f t="shared" si="39"/>
        <v>1409</v>
      </c>
      <c r="P855">
        <f t="shared" si="40"/>
        <v>5636.4</v>
      </c>
      <c r="Q855">
        <f t="shared" si="41"/>
        <v>2348.6000000000004</v>
      </c>
    </row>
    <row r="856" spans="1:17" x14ac:dyDescent="0.3">
      <c r="A856" t="s">
        <v>1748</v>
      </c>
      <c r="B856" t="s">
        <v>1749</v>
      </c>
      <c r="C856" t="s">
        <v>116</v>
      </c>
      <c r="D856" t="s">
        <v>41</v>
      </c>
      <c r="E856" t="s">
        <v>34</v>
      </c>
      <c r="F856">
        <v>1079</v>
      </c>
      <c r="G856">
        <v>50</v>
      </c>
      <c r="H856">
        <v>540</v>
      </c>
      <c r="I856">
        <v>3.3</v>
      </c>
      <c r="J856">
        <v>243</v>
      </c>
      <c r="K856">
        <v>1</v>
      </c>
      <c r="L856">
        <v>540</v>
      </c>
      <c r="M856" s="1">
        <v>45777</v>
      </c>
      <c r="N856" t="s">
        <v>85</v>
      </c>
      <c r="O856">
        <f t="shared" si="39"/>
        <v>539</v>
      </c>
      <c r="P856">
        <f t="shared" si="40"/>
        <v>647.4</v>
      </c>
      <c r="Q856">
        <f t="shared" si="41"/>
        <v>-107.39999999999998</v>
      </c>
    </row>
    <row r="857" spans="1:17" x14ac:dyDescent="0.3">
      <c r="A857" t="s">
        <v>1750</v>
      </c>
      <c r="B857" t="s">
        <v>1751</v>
      </c>
      <c r="C857" t="s">
        <v>37</v>
      </c>
      <c r="D857" t="s">
        <v>33</v>
      </c>
      <c r="E857" t="s">
        <v>34</v>
      </c>
      <c r="F857">
        <v>1677</v>
      </c>
      <c r="G857">
        <v>25</v>
      </c>
      <c r="H857">
        <v>1258</v>
      </c>
      <c r="I857">
        <v>4.7</v>
      </c>
      <c r="J857">
        <v>39</v>
      </c>
      <c r="K857">
        <v>1</v>
      </c>
      <c r="L857">
        <v>1258</v>
      </c>
      <c r="M857" s="1">
        <v>45413</v>
      </c>
      <c r="N857" t="s">
        <v>75</v>
      </c>
      <c r="O857">
        <f t="shared" si="39"/>
        <v>419</v>
      </c>
      <c r="P857">
        <f t="shared" si="40"/>
        <v>1006.1999999999999</v>
      </c>
      <c r="Q857">
        <f t="shared" si="41"/>
        <v>251.80000000000007</v>
      </c>
    </row>
    <row r="858" spans="1:17" x14ac:dyDescent="0.3">
      <c r="A858" t="s">
        <v>1752</v>
      </c>
      <c r="B858" t="s">
        <v>1753</v>
      </c>
      <c r="C858" t="s">
        <v>16</v>
      </c>
      <c r="D858" t="s">
        <v>46</v>
      </c>
      <c r="E858" t="s">
        <v>74</v>
      </c>
      <c r="F858">
        <v>3549</v>
      </c>
      <c r="G858">
        <v>30</v>
      </c>
      <c r="H858">
        <v>2484</v>
      </c>
      <c r="I858">
        <v>3.8</v>
      </c>
      <c r="J858">
        <v>195</v>
      </c>
      <c r="K858">
        <v>1</v>
      </c>
      <c r="L858">
        <v>2484</v>
      </c>
      <c r="M858" s="1">
        <v>45939</v>
      </c>
      <c r="N858" t="s">
        <v>91</v>
      </c>
      <c r="O858">
        <f t="shared" si="39"/>
        <v>1065</v>
      </c>
      <c r="P858">
        <f t="shared" si="40"/>
        <v>2129.4</v>
      </c>
      <c r="Q858">
        <f t="shared" si="41"/>
        <v>354.59999999999991</v>
      </c>
    </row>
    <row r="859" spans="1:17" x14ac:dyDescent="0.3">
      <c r="A859" t="s">
        <v>1754</v>
      </c>
      <c r="B859" t="s">
        <v>1755</v>
      </c>
      <c r="C859" t="s">
        <v>32</v>
      </c>
      <c r="D859" t="s">
        <v>23</v>
      </c>
      <c r="E859" t="s">
        <v>18</v>
      </c>
      <c r="F859">
        <v>1789</v>
      </c>
      <c r="G859">
        <v>20</v>
      </c>
      <c r="H859">
        <v>1431</v>
      </c>
      <c r="I859">
        <v>5</v>
      </c>
      <c r="J859">
        <v>52</v>
      </c>
      <c r="K859">
        <v>3</v>
      </c>
      <c r="L859">
        <v>4293</v>
      </c>
      <c r="M859" s="1">
        <v>45522</v>
      </c>
      <c r="N859" t="s">
        <v>61</v>
      </c>
      <c r="O859">
        <f t="shared" si="39"/>
        <v>358</v>
      </c>
      <c r="P859">
        <f t="shared" si="40"/>
        <v>1073.3999999999999</v>
      </c>
      <c r="Q859">
        <f t="shared" si="41"/>
        <v>1072.8000000000004</v>
      </c>
    </row>
    <row r="860" spans="1:17" x14ac:dyDescent="0.3">
      <c r="A860" t="s">
        <v>1756</v>
      </c>
      <c r="B860" t="s">
        <v>1757</v>
      </c>
      <c r="C860" t="s">
        <v>32</v>
      </c>
      <c r="D860" t="s">
        <v>46</v>
      </c>
      <c r="E860" t="s">
        <v>74</v>
      </c>
      <c r="F860">
        <v>9422</v>
      </c>
      <c r="G860">
        <v>70</v>
      </c>
      <c r="H860">
        <v>2827</v>
      </c>
      <c r="I860">
        <v>4.9000000000000004</v>
      </c>
      <c r="J860">
        <v>167</v>
      </c>
      <c r="K860">
        <v>1</v>
      </c>
      <c r="L860">
        <v>2827</v>
      </c>
      <c r="M860" s="1">
        <v>45877</v>
      </c>
      <c r="N860" t="s">
        <v>58</v>
      </c>
      <c r="O860">
        <f t="shared" si="39"/>
        <v>6595</v>
      </c>
      <c r="P860">
        <f t="shared" si="40"/>
        <v>5653.2</v>
      </c>
      <c r="Q860">
        <f t="shared" si="41"/>
        <v>-2826.2</v>
      </c>
    </row>
    <row r="861" spans="1:17" x14ac:dyDescent="0.3">
      <c r="A861" t="s">
        <v>1758</v>
      </c>
      <c r="B861" t="s">
        <v>1759</v>
      </c>
      <c r="C861" t="s">
        <v>32</v>
      </c>
      <c r="D861" t="s">
        <v>46</v>
      </c>
      <c r="E861" t="s">
        <v>74</v>
      </c>
      <c r="F861">
        <v>1813</v>
      </c>
      <c r="G861">
        <v>20</v>
      </c>
      <c r="H861">
        <v>1450</v>
      </c>
      <c r="I861">
        <v>5</v>
      </c>
      <c r="J861">
        <v>172</v>
      </c>
      <c r="K861">
        <v>2</v>
      </c>
      <c r="L861">
        <v>2900</v>
      </c>
      <c r="M861" s="1">
        <v>45834</v>
      </c>
      <c r="N861" t="s">
        <v>168</v>
      </c>
      <c r="O861">
        <f t="shared" si="39"/>
        <v>363</v>
      </c>
      <c r="P861">
        <f t="shared" si="40"/>
        <v>1087.8</v>
      </c>
      <c r="Q861">
        <f t="shared" si="41"/>
        <v>724.40000000000009</v>
      </c>
    </row>
    <row r="862" spans="1:17" x14ac:dyDescent="0.3">
      <c r="A862" t="s">
        <v>1760</v>
      </c>
      <c r="B862" t="s">
        <v>1204</v>
      </c>
      <c r="C862" t="s">
        <v>88</v>
      </c>
      <c r="D862" t="s">
        <v>23</v>
      </c>
      <c r="E862" t="s">
        <v>18</v>
      </c>
      <c r="F862">
        <v>2716</v>
      </c>
      <c r="G862">
        <v>0</v>
      </c>
      <c r="H862">
        <v>2716</v>
      </c>
      <c r="I862">
        <v>4.5999999999999996</v>
      </c>
      <c r="J862">
        <v>75</v>
      </c>
      <c r="K862">
        <v>2</v>
      </c>
      <c r="L862">
        <v>5432</v>
      </c>
      <c r="M862" s="1">
        <v>45417</v>
      </c>
      <c r="N862" t="s">
        <v>78</v>
      </c>
      <c r="O862">
        <f t="shared" si="39"/>
        <v>0</v>
      </c>
      <c r="P862">
        <f t="shared" si="40"/>
        <v>1629.6</v>
      </c>
      <c r="Q862">
        <f t="shared" si="41"/>
        <v>2172.8000000000002</v>
      </c>
    </row>
    <row r="863" spans="1:17" x14ac:dyDescent="0.3">
      <c r="A863" t="s">
        <v>1761</v>
      </c>
      <c r="B863" t="s">
        <v>1762</v>
      </c>
      <c r="C863" t="s">
        <v>116</v>
      </c>
      <c r="D863" t="s">
        <v>23</v>
      </c>
      <c r="E863" t="s">
        <v>34</v>
      </c>
      <c r="F863">
        <v>1076</v>
      </c>
      <c r="G863">
        <v>10</v>
      </c>
      <c r="H863">
        <v>968</v>
      </c>
      <c r="I863">
        <v>4.4000000000000004</v>
      </c>
      <c r="J863">
        <v>268</v>
      </c>
      <c r="K863">
        <v>1</v>
      </c>
      <c r="L863">
        <v>968</v>
      </c>
      <c r="M863" s="1">
        <v>45664</v>
      </c>
      <c r="N863" t="s">
        <v>24</v>
      </c>
      <c r="O863">
        <f t="shared" si="39"/>
        <v>108</v>
      </c>
      <c r="P863">
        <f t="shared" si="40"/>
        <v>645.6</v>
      </c>
      <c r="Q863">
        <f t="shared" si="41"/>
        <v>322.39999999999998</v>
      </c>
    </row>
    <row r="864" spans="1:17" x14ac:dyDescent="0.3">
      <c r="A864" t="s">
        <v>1763</v>
      </c>
      <c r="B864" t="s">
        <v>1764</v>
      </c>
      <c r="C864" t="s">
        <v>22</v>
      </c>
      <c r="D864" t="s">
        <v>17</v>
      </c>
      <c r="E864" t="s">
        <v>34</v>
      </c>
      <c r="F864">
        <v>1641</v>
      </c>
      <c r="G864">
        <v>50</v>
      </c>
      <c r="H864">
        <v>820</v>
      </c>
      <c r="I864">
        <v>3.7</v>
      </c>
      <c r="J864">
        <v>42</v>
      </c>
      <c r="K864">
        <v>3</v>
      </c>
      <c r="L864">
        <v>2460</v>
      </c>
      <c r="M864" s="1">
        <v>45592</v>
      </c>
      <c r="N864" t="s">
        <v>24</v>
      </c>
      <c r="O864">
        <f t="shared" si="39"/>
        <v>821</v>
      </c>
      <c r="P864">
        <f t="shared" si="40"/>
        <v>984.59999999999991</v>
      </c>
      <c r="Q864">
        <f t="shared" si="41"/>
        <v>-493.79999999999973</v>
      </c>
    </row>
    <row r="865" spans="1:17" x14ac:dyDescent="0.3">
      <c r="A865" t="s">
        <v>1765</v>
      </c>
      <c r="B865" t="s">
        <v>1766</v>
      </c>
      <c r="C865" t="s">
        <v>45</v>
      </c>
      <c r="D865" t="s">
        <v>53</v>
      </c>
      <c r="E865" t="s">
        <v>34</v>
      </c>
      <c r="F865">
        <v>3353</v>
      </c>
      <c r="G865">
        <v>25</v>
      </c>
      <c r="H865">
        <v>2515</v>
      </c>
      <c r="I865">
        <v>4.0999999999999996</v>
      </c>
      <c r="J865">
        <v>83</v>
      </c>
      <c r="K865">
        <v>1</v>
      </c>
      <c r="L865">
        <v>2515</v>
      </c>
      <c r="M865" s="1">
        <v>45814</v>
      </c>
      <c r="N865" t="s">
        <v>42</v>
      </c>
      <c r="O865">
        <f t="shared" si="39"/>
        <v>838</v>
      </c>
      <c r="P865">
        <f t="shared" si="40"/>
        <v>2011.8</v>
      </c>
      <c r="Q865">
        <f t="shared" si="41"/>
        <v>503.20000000000005</v>
      </c>
    </row>
    <row r="866" spans="1:17" x14ac:dyDescent="0.3">
      <c r="A866" t="s">
        <v>1767</v>
      </c>
      <c r="B866" t="s">
        <v>1768</v>
      </c>
      <c r="C866" t="s">
        <v>88</v>
      </c>
      <c r="D866" t="s">
        <v>109</v>
      </c>
      <c r="E866" t="s">
        <v>18</v>
      </c>
      <c r="F866">
        <v>1284</v>
      </c>
      <c r="G866">
        <v>15</v>
      </c>
      <c r="H866">
        <v>1091</v>
      </c>
      <c r="I866">
        <v>4.4000000000000004</v>
      </c>
      <c r="J866">
        <v>246</v>
      </c>
      <c r="K866">
        <v>4</v>
      </c>
      <c r="L866">
        <v>4364</v>
      </c>
      <c r="M866" s="1">
        <v>45908</v>
      </c>
      <c r="N866" t="s">
        <v>24</v>
      </c>
      <c r="O866">
        <f t="shared" si="39"/>
        <v>193</v>
      </c>
      <c r="P866">
        <f t="shared" si="40"/>
        <v>770.4</v>
      </c>
      <c r="Q866">
        <f t="shared" si="41"/>
        <v>1282.4000000000001</v>
      </c>
    </row>
    <row r="867" spans="1:17" x14ac:dyDescent="0.3">
      <c r="A867" t="s">
        <v>1769</v>
      </c>
      <c r="B867" t="s">
        <v>1770</v>
      </c>
      <c r="C867" t="s">
        <v>16</v>
      </c>
      <c r="D867" t="s">
        <v>46</v>
      </c>
      <c r="E867" t="s">
        <v>74</v>
      </c>
      <c r="F867">
        <v>3249</v>
      </c>
      <c r="G867">
        <v>25</v>
      </c>
      <c r="H867">
        <v>2437</v>
      </c>
      <c r="I867">
        <v>4.5999999999999996</v>
      </c>
      <c r="J867">
        <v>125</v>
      </c>
      <c r="K867">
        <v>1</v>
      </c>
      <c r="L867">
        <v>2437</v>
      </c>
      <c r="M867" s="1">
        <v>45459</v>
      </c>
      <c r="N867" t="s">
        <v>189</v>
      </c>
      <c r="O867">
        <f t="shared" si="39"/>
        <v>812</v>
      </c>
      <c r="P867">
        <f t="shared" si="40"/>
        <v>1949.3999999999999</v>
      </c>
      <c r="Q867">
        <f t="shared" si="41"/>
        <v>487.60000000000014</v>
      </c>
    </row>
    <row r="868" spans="1:17" x14ac:dyDescent="0.3">
      <c r="A868" t="s">
        <v>1771</v>
      </c>
      <c r="B868" t="s">
        <v>1772</v>
      </c>
      <c r="C868" t="s">
        <v>16</v>
      </c>
      <c r="D868" t="s">
        <v>41</v>
      </c>
      <c r="E868" t="s">
        <v>74</v>
      </c>
      <c r="F868">
        <v>1171</v>
      </c>
      <c r="G868">
        <v>25</v>
      </c>
      <c r="H868">
        <v>878</v>
      </c>
      <c r="I868">
        <v>3.5</v>
      </c>
      <c r="J868">
        <v>63</v>
      </c>
      <c r="K868">
        <v>1</v>
      </c>
      <c r="L868">
        <v>878</v>
      </c>
      <c r="M868" s="1">
        <v>45567</v>
      </c>
      <c r="N868" t="s">
        <v>42</v>
      </c>
      <c r="O868">
        <f t="shared" si="39"/>
        <v>293</v>
      </c>
      <c r="P868">
        <f t="shared" si="40"/>
        <v>702.6</v>
      </c>
      <c r="Q868">
        <f t="shared" si="41"/>
        <v>175.39999999999998</v>
      </c>
    </row>
    <row r="869" spans="1:17" x14ac:dyDescent="0.3">
      <c r="A869" t="s">
        <v>1773</v>
      </c>
      <c r="B869" t="s">
        <v>1774</v>
      </c>
      <c r="C869" t="s">
        <v>52</v>
      </c>
      <c r="D869" t="s">
        <v>46</v>
      </c>
      <c r="E869" t="s">
        <v>161</v>
      </c>
      <c r="F869">
        <v>8594</v>
      </c>
      <c r="G869">
        <v>20</v>
      </c>
      <c r="H869">
        <v>6875</v>
      </c>
      <c r="I869">
        <v>4</v>
      </c>
      <c r="J869">
        <v>123</v>
      </c>
      <c r="K869">
        <v>1</v>
      </c>
      <c r="L869">
        <v>6875</v>
      </c>
      <c r="M869" s="1">
        <v>45568</v>
      </c>
      <c r="N869" t="s">
        <v>29</v>
      </c>
      <c r="O869">
        <f t="shared" si="39"/>
        <v>1719</v>
      </c>
      <c r="P869">
        <f t="shared" si="40"/>
        <v>5156.3999999999996</v>
      </c>
      <c r="Q869">
        <f t="shared" si="41"/>
        <v>1718.6000000000004</v>
      </c>
    </row>
    <row r="870" spans="1:17" x14ac:dyDescent="0.3">
      <c r="A870" t="s">
        <v>1775</v>
      </c>
      <c r="B870" t="s">
        <v>1776</v>
      </c>
      <c r="C870" t="s">
        <v>37</v>
      </c>
      <c r="D870" t="s">
        <v>41</v>
      </c>
      <c r="E870" t="s">
        <v>34</v>
      </c>
      <c r="F870">
        <v>2086</v>
      </c>
      <c r="G870">
        <v>25</v>
      </c>
      <c r="H870">
        <v>1564</v>
      </c>
      <c r="I870">
        <v>4.0999999999999996</v>
      </c>
      <c r="J870">
        <v>159</v>
      </c>
      <c r="K870">
        <v>3</v>
      </c>
      <c r="L870">
        <v>4692</v>
      </c>
      <c r="M870" s="1">
        <v>45571</v>
      </c>
      <c r="N870" t="s">
        <v>58</v>
      </c>
      <c r="O870">
        <f t="shared" si="39"/>
        <v>522</v>
      </c>
      <c r="P870">
        <f t="shared" si="40"/>
        <v>1251.5999999999999</v>
      </c>
      <c r="Q870">
        <f t="shared" si="41"/>
        <v>937.20000000000027</v>
      </c>
    </row>
    <row r="871" spans="1:17" x14ac:dyDescent="0.3">
      <c r="A871" t="s">
        <v>1777</v>
      </c>
      <c r="B871" t="s">
        <v>1778</v>
      </c>
      <c r="C871" t="s">
        <v>22</v>
      </c>
      <c r="D871" t="s">
        <v>23</v>
      </c>
      <c r="E871" t="s">
        <v>34</v>
      </c>
      <c r="F871">
        <v>3132</v>
      </c>
      <c r="G871">
        <v>20</v>
      </c>
      <c r="H871">
        <v>2506</v>
      </c>
      <c r="I871">
        <v>4</v>
      </c>
      <c r="J871">
        <v>205</v>
      </c>
      <c r="K871">
        <v>2</v>
      </c>
      <c r="L871">
        <v>5012</v>
      </c>
      <c r="M871" s="1">
        <v>45418</v>
      </c>
      <c r="N871" t="s">
        <v>85</v>
      </c>
      <c r="O871">
        <f t="shared" si="39"/>
        <v>626</v>
      </c>
      <c r="P871">
        <f t="shared" si="40"/>
        <v>1879.1999999999998</v>
      </c>
      <c r="Q871">
        <f t="shared" si="41"/>
        <v>1253.6000000000004</v>
      </c>
    </row>
    <row r="872" spans="1:17" x14ac:dyDescent="0.3">
      <c r="A872" t="s">
        <v>1779</v>
      </c>
      <c r="B872" t="s">
        <v>1780</v>
      </c>
      <c r="C872" t="s">
        <v>45</v>
      </c>
      <c r="D872" t="s">
        <v>53</v>
      </c>
      <c r="E872" t="s">
        <v>34</v>
      </c>
      <c r="F872">
        <v>5123</v>
      </c>
      <c r="G872">
        <v>20</v>
      </c>
      <c r="H872">
        <v>4098</v>
      </c>
      <c r="I872">
        <v>3.6</v>
      </c>
      <c r="J872">
        <v>187</v>
      </c>
      <c r="K872">
        <v>3</v>
      </c>
      <c r="L872">
        <v>12294</v>
      </c>
      <c r="M872" s="1">
        <v>45856</v>
      </c>
      <c r="N872" t="s">
        <v>141</v>
      </c>
      <c r="O872">
        <f t="shared" si="39"/>
        <v>1025</v>
      </c>
      <c r="P872">
        <f t="shared" si="40"/>
        <v>3073.7999999999997</v>
      </c>
      <c r="Q872">
        <f t="shared" si="41"/>
        <v>3072.6000000000008</v>
      </c>
    </row>
    <row r="873" spans="1:17" x14ac:dyDescent="0.3">
      <c r="A873" t="s">
        <v>1781</v>
      </c>
      <c r="B873" t="s">
        <v>1782</v>
      </c>
      <c r="C873" t="s">
        <v>116</v>
      </c>
      <c r="D873" t="s">
        <v>33</v>
      </c>
      <c r="E873" t="s">
        <v>34</v>
      </c>
      <c r="F873">
        <v>1530</v>
      </c>
      <c r="G873">
        <v>20</v>
      </c>
      <c r="H873">
        <v>1224</v>
      </c>
      <c r="I873">
        <v>5</v>
      </c>
      <c r="J873">
        <v>278</v>
      </c>
      <c r="K873">
        <v>1</v>
      </c>
      <c r="L873">
        <v>1224</v>
      </c>
      <c r="M873" s="1">
        <v>45836</v>
      </c>
      <c r="N873" t="s">
        <v>24</v>
      </c>
      <c r="O873">
        <f t="shared" si="39"/>
        <v>306</v>
      </c>
      <c r="P873">
        <f t="shared" si="40"/>
        <v>918</v>
      </c>
      <c r="Q873">
        <f t="shared" si="41"/>
        <v>306</v>
      </c>
    </row>
    <row r="874" spans="1:17" x14ac:dyDescent="0.3">
      <c r="A874" t="s">
        <v>1783</v>
      </c>
      <c r="B874" t="s">
        <v>1784</v>
      </c>
      <c r="C874" t="s">
        <v>45</v>
      </c>
      <c r="D874" t="s">
        <v>46</v>
      </c>
      <c r="E874" t="s">
        <v>161</v>
      </c>
      <c r="F874">
        <v>1645</v>
      </c>
      <c r="G874">
        <v>30</v>
      </c>
      <c r="H874">
        <v>1152</v>
      </c>
      <c r="I874">
        <v>4</v>
      </c>
      <c r="J874">
        <v>319</v>
      </c>
      <c r="K874">
        <v>1</v>
      </c>
      <c r="L874">
        <v>1152</v>
      </c>
      <c r="M874" s="1">
        <v>45421</v>
      </c>
      <c r="N874" t="s">
        <v>58</v>
      </c>
      <c r="O874">
        <f t="shared" si="39"/>
        <v>493</v>
      </c>
      <c r="P874">
        <f t="shared" si="40"/>
        <v>987</v>
      </c>
      <c r="Q874">
        <f t="shared" si="41"/>
        <v>165</v>
      </c>
    </row>
    <row r="875" spans="1:17" x14ac:dyDescent="0.3">
      <c r="A875" t="s">
        <v>1785</v>
      </c>
      <c r="B875" t="s">
        <v>1786</v>
      </c>
      <c r="C875" t="s">
        <v>22</v>
      </c>
      <c r="D875" t="s">
        <v>33</v>
      </c>
      <c r="E875" t="s">
        <v>18</v>
      </c>
      <c r="F875">
        <v>4280</v>
      </c>
      <c r="G875">
        <v>25</v>
      </c>
      <c r="H875">
        <v>3210</v>
      </c>
      <c r="I875">
        <v>3.6</v>
      </c>
      <c r="J875">
        <v>117</v>
      </c>
      <c r="K875">
        <v>1</v>
      </c>
      <c r="L875">
        <v>3210</v>
      </c>
      <c r="M875" s="1">
        <v>45741</v>
      </c>
      <c r="N875" t="s">
        <v>102</v>
      </c>
      <c r="O875">
        <f t="shared" si="39"/>
        <v>1070</v>
      </c>
      <c r="P875">
        <f t="shared" si="40"/>
        <v>2568</v>
      </c>
      <c r="Q875">
        <f t="shared" si="41"/>
        <v>642</v>
      </c>
    </row>
    <row r="876" spans="1:17" x14ac:dyDescent="0.3">
      <c r="A876" t="s">
        <v>1787</v>
      </c>
      <c r="B876" t="s">
        <v>1788</v>
      </c>
      <c r="C876" t="s">
        <v>16</v>
      </c>
      <c r="D876" t="s">
        <v>41</v>
      </c>
      <c r="E876" t="s">
        <v>74</v>
      </c>
      <c r="F876">
        <v>1592</v>
      </c>
      <c r="G876">
        <v>20</v>
      </c>
      <c r="H876">
        <v>1274</v>
      </c>
      <c r="I876">
        <v>5</v>
      </c>
      <c r="J876">
        <v>35</v>
      </c>
      <c r="K876">
        <v>4</v>
      </c>
      <c r="L876">
        <v>5096</v>
      </c>
      <c r="M876" s="1">
        <v>45708</v>
      </c>
      <c r="N876" t="s">
        <v>49</v>
      </c>
      <c r="O876">
        <f t="shared" si="39"/>
        <v>318</v>
      </c>
      <c r="P876">
        <f t="shared" si="40"/>
        <v>955.19999999999993</v>
      </c>
      <c r="Q876">
        <f t="shared" si="41"/>
        <v>1275.2000000000003</v>
      </c>
    </row>
    <row r="877" spans="1:17" x14ac:dyDescent="0.3">
      <c r="A877" t="s">
        <v>1789</v>
      </c>
      <c r="B877" t="s">
        <v>1790</v>
      </c>
      <c r="C877" t="s">
        <v>32</v>
      </c>
      <c r="D877" t="s">
        <v>17</v>
      </c>
      <c r="E877" t="s">
        <v>18</v>
      </c>
      <c r="F877">
        <v>2342</v>
      </c>
      <c r="G877">
        <v>25</v>
      </c>
      <c r="H877">
        <v>1756</v>
      </c>
      <c r="I877">
        <v>4.9000000000000004</v>
      </c>
      <c r="J877">
        <v>72</v>
      </c>
      <c r="K877">
        <v>2</v>
      </c>
      <c r="L877">
        <v>3512</v>
      </c>
      <c r="M877" s="1">
        <v>45859</v>
      </c>
      <c r="N877" t="s">
        <v>168</v>
      </c>
      <c r="O877">
        <f t="shared" si="39"/>
        <v>586</v>
      </c>
      <c r="P877">
        <f t="shared" si="40"/>
        <v>1405.2</v>
      </c>
      <c r="Q877">
        <f t="shared" si="41"/>
        <v>701.59999999999991</v>
      </c>
    </row>
    <row r="878" spans="1:17" x14ac:dyDescent="0.3">
      <c r="A878" t="s">
        <v>1791</v>
      </c>
      <c r="B878" t="s">
        <v>1792</v>
      </c>
      <c r="C878" t="s">
        <v>37</v>
      </c>
      <c r="D878" t="s">
        <v>46</v>
      </c>
      <c r="E878" t="s">
        <v>74</v>
      </c>
      <c r="F878">
        <v>11575</v>
      </c>
      <c r="G878">
        <v>25</v>
      </c>
      <c r="H878">
        <v>8681</v>
      </c>
      <c r="I878">
        <v>4.2</v>
      </c>
      <c r="J878">
        <v>96</v>
      </c>
      <c r="K878">
        <v>3</v>
      </c>
      <c r="L878">
        <v>26043</v>
      </c>
      <c r="M878" s="1">
        <v>46006</v>
      </c>
      <c r="N878" t="s">
        <v>29</v>
      </c>
      <c r="O878">
        <f t="shared" si="39"/>
        <v>2894</v>
      </c>
      <c r="P878">
        <f t="shared" si="40"/>
        <v>6945</v>
      </c>
      <c r="Q878">
        <f t="shared" si="41"/>
        <v>5208</v>
      </c>
    </row>
    <row r="879" spans="1:17" x14ac:dyDescent="0.3">
      <c r="A879" t="s">
        <v>1793</v>
      </c>
      <c r="B879" t="s">
        <v>1794</v>
      </c>
      <c r="C879" t="s">
        <v>45</v>
      </c>
      <c r="D879" t="s">
        <v>17</v>
      </c>
      <c r="E879" t="s">
        <v>18</v>
      </c>
      <c r="F879">
        <v>4471</v>
      </c>
      <c r="G879">
        <v>30</v>
      </c>
      <c r="H879">
        <v>3130</v>
      </c>
      <c r="I879">
        <v>3.2</v>
      </c>
      <c r="J879">
        <v>470</v>
      </c>
      <c r="K879">
        <v>1</v>
      </c>
      <c r="L879">
        <v>3130</v>
      </c>
      <c r="M879" s="1">
        <v>45969</v>
      </c>
      <c r="N879" t="s">
        <v>64</v>
      </c>
      <c r="O879">
        <f t="shared" si="39"/>
        <v>1341</v>
      </c>
      <c r="P879">
        <f t="shared" si="40"/>
        <v>2682.6</v>
      </c>
      <c r="Q879">
        <f t="shared" si="41"/>
        <v>447.40000000000009</v>
      </c>
    </row>
    <row r="880" spans="1:17" x14ac:dyDescent="0.3">
      <c r="A880" t="s">
        <v>1795</v>
      </c>
      <c r="B880" t="s">
        <v>1796</v>
      </c>
      <c r="C880" t="s">
        <v>116</v>
      </c>
      <c r="D880" t="s">
        <v>17</v>
      </c>
      <c r="E880" t="s">
        <v>18</v>
      </c>
      <c r="F880">
        <v>1605</v>
      </c>
      <c r="G880">
        <v>20</v>
      </c>
      <c r="H880">
        <v>1284</v>
      </c>
      <c r="I880">
        <v>3.9</v>
      </c>
      <c r="J880">
        <v>317</v>
      </c>
      <c r="K880">
        <v>1</v>
      </c>
      <c r="L880">
        <v>1284</v>
      </c>
      <c r="M880" s="1">
        <v>45344</v>
      </c>
      <c r="N880" t="s">
        <v>71</v>
      </c>
      <c r="O880">
        <f t="shared" si="39"/>
        <v>321</v>
      </c>
      <c r="P880">
        <f t="shared" si="40"/>
        <v>963</v>
      </c>
      <c r="Q880">
        <f t="shared" si="41"/>
        <v>321</v>
      </c>
    </row>
    <row r="881" spans="1:17" x14ac:dyDescent="0.3">
      <c r="A881" t="s">
        <v>1797</v>
      </c>
      <c r="B881" t="s">
        <v>1798</v>
      </c>
      <c r="C881" t="s">
        <v>116</v>
      </c>
      <c r="D881" t="s">
        <v>33</v>
      </c>
      <c r="E881" t="s">
        <v>18</v>
      </c>
      <c r="F881">
        <v>2174</v>
      </c>
      <c r="G881">
        <v>50</v>
      </c>
      <c r="H881">
        <v>1087</v>
      </c>
      <c r="I881">
        <v>3.3</v>
      </c>
      <c r="J881">
        <v>291</v>
      </c>
      <c r="K881">
        <v>2</v>
      </c>
      <c r="L881">
        <v>2174</v>
      </c>
      <c r="M881" s="1">
        <v>45412</v>
      </c>
      <c r="N881" t="s">
        <v>38</v>
      </c>
      <c r="O881">
        <f t="shared" si="39"/>
        <v>1087</v>
      </c>
      <c r="P881">
        <f t="shared" si="40"/>
        <v>1304.3999999999999</v>
      </c>
      <c r="Q881">
        <f t="shared" si="41"/>
        <v>-434.79999999999973</v>
      </c>
    </row>
    <row r="882" spans="1:17" x14ac:dyDescent="0.3">
      <c r="A882" t="s">
        <v>1799</v>
      </c>
      <c r="B882" t="s">
        <v>1800</v>
      </c>
      <c r="C882" t="s">
        <v>16</v>
      </c>
      <c r="D882" t="s">
        <v>28</v>
      </c>
      <c r="E882" t="s">
        <v>34</v>
      </c>
      <c r="F882">
        <v>1209</v>
      </c>
      <c r="G882">
        <v>30</v>
      </c>
      <c r="H882">
        <v>846</v>
      </c>
      <c r="I882">
        <v>4.4000000000000004</v>
      </c>
      <c r="J882">
        <v>127</v>
      </c>
      <c r="K882">
        <v>1</v>
      </c>
      <c r="L882">
        <v>846</v>
      </c>
      <c r="M882" s="1">
        <v>45604</v>
      </c>
      <c r="N882" t="s">
        <v>64</v>
      </c>
      <c r="O882">
        <f t="shared" si="39"/>
        <v>363</v>
      </c>
      <c r="P882">
        <f t="shared" si="40"/>
        <v>725.4</v>
      </c>
      <c r="Q882">
        <f t="shared" si="41"/>
        <v>120.60000000000002</v>
      </c>
    </row>
    <row r="883" spans="1:17" x14ac:dyDescent="0.3">
      <c r="A883" t="s">
        <v>1801</v>
      </c>
      <c r="B883" t="s">
        <v>1802</v>
      </c>
      <c r="C883" t="s">
        <v>45</v>
      </c>
      <c r="D883" t="s">
        <v>53</v>
      </c>
      <c r="E883" t="s">
        <v>34</v>
      </c>
      <c r="F883">
        <v>3704</v>
      </c>
      <c r="G883">
        <v>0</v>
      </c>
      <c r="H883">
        <v>3704</v>
      </c>
      <c r="I883">
        <v>3.8</v>
      </c>
      <c r="J883">
        <v>127</v>
      </c>
      <c r="K883">
        <v>1</v>
      </c>
      <c r="L883">
        <v>3704</v>
      </c>
      <c r="M883" s="1">
        <v>45654</v>
      </c>
      <c r="N883" t="s">
        <v>29</v>
      </c>
      <c r="O883">
        <f t="shared" si="39"/>
        <v>0</v>
      </c>
      <c r="P883">
        <f t="shared" si="40"/>
        <v>2222.4</v>
      </c>
      <c r="Q883">
        <f t="shared" si="41"/>
        <v>1481.6</v>
      </c>
    </row>
    <row r="884" spans="1:17" x14ac:dyDescent="0.3">
      <c r="A884" t="s">
        <v>1803</v>
      </c>
      <c r="B884" t="s">
        <v>1804</v>
      </c>
      <c r="C884" t="s">
        <v>116</v>
      </c>
      <c r="D884" t="s">
        <v>41</v>
      </c>
      <c r="E884" t="s">
        <v>34</v>
      </c>
      <c r="F884">
        <v>426</v>
      </c>
      <c r="G884">
        <v>10</v>
      </c>
      <c r="H884">
        <v>383</v>
      </c>
      <c r="I884">
        <v>4.0999999999999996</v>
      </c>
      <c r="J884">
        <v>117</v>
      </c>
      <c r="K884">
        <v>1</v>
      </c>
      <c r="L884">
        <v>383</v>
      </c>
      <c r="M884" s="1">
        <v>45833</v>
      </c>
      <c r="N884" t="s">
        <v>64</v>
      </c>
      <c r="O884">
        <f t="shared" si="39"/>
        <v>43</v>
      </c>
      <c r="P884">
        <f t="shared" si="40"/>
        <v>255.6</v>
      </c>
      <c r="Q884">
        <f t="shared" si="41"/>
        <v>127.4</v>
      </c>
    </row>
    <row r="885" spans="1:17" x14ac:dyDescent="0.3">
      <c r="A885" t="s">
        <v>1805</v>
      </c>
      <c r="B885" t="s">
        <v>1806</v>
      </c>
      <c r="C885" t="s">
        <v>32</v>
      </c>
      <c r="D885" t="s">
        <v>53</v>
      </c>
      <c r="E885" t="s">
        <v>34</v>
      </c>
      <c r="F885">
        <v>2064</v>
      </c>
      <c r="G885">
        <v>30</v>
      </c>
      <c r="H885">
        <v>1445</v>
      </c>
      <c r="I885">
        <v>5</v>
      </c>
      <c r="J885">
        <v>212</v>
      </c>
      <c r="K885">
        <v>1</v>
      </c>
      <c r="L885">
        <v>1445</v>
      </c>
      <c r="M885" s="1">
        <v>45696</v>
      </c>
      <c r="N885" t="s">
        <v>102</v>
      </c>
      <c r="O885">
        <f t="shared" si="39"/>
        <v>619</v>
      </c>
      <c r="P885">
        <f t="shared" si="40"/>
        <v>1238.3999999999999</v>
      </c>
      <c r="Q885">
        <f t="shared" si="41"/>
        <v>206.60000000000014</v>
      </c>
    </row>
    <row r="886" spans="1:17" x14ac:dyDescent="0.3">
      <c r="A886" t="s">
        <v>1807</v>
      </c>
      <c r="B886" t="s">
        <v>1808</v>
      </c>
      <c r="C886" t="s">
        <v>52</v>
      </c>
      <c r="D886" t="s">
        <v>46</v>
      </c>
      <c r="E886" t="s">
        <v>161</v>
      </c>
      <c r="F886">
        <v>3270</v>
      </c>
      <c r="G886">
        <v>70</v>
      </c>
      <c r="H886">
        <v>981</v>
      </c>
      <c r="I886">
        <v>3.8</v>
      </c>
      <c r="J886">
        <v>183</v>
      </c>
      <c r="K886">
        <v>2</v>
      </c>
      <c r="L886">
        <v>1962</v>
      </c>
      <c r="M886" s="1">
        <v>45457</v>
      </c>
      <c r="N886" t="s">
        <v>58</v>
      </c>
      <c r="O886">
        <f t="shared" si="39"/>
        <v>2289</v>
      </c>
      <c r="P886">
        <f t="shared" si="40"/>
        <v>1962</v>
      </c>
      <c r="Q886">
        <f t="shared" si="41"/>
        <v>-1962</v>
      </c>
    </row>
    <row r="887" spans="1:17" x14ac:dyDescent="0.3">
      <c r="A887" t="s">
        <v>1809</v>
      </c>
      <c r="B887" t="s">
        <v>1810</v>
      </c>
      <c r="C887" t="s">
        <v>22</v>
      </c>
      <c r="D887" t="s">
        <v>33</v>
      </c>
      <c r="E887" t="s">
        <v>18</v>
      </c>
      <c r="F887">
        <v>1491</v>
      </c>
      <c r="G887">
        <v>15</v>
      </c>
      <c r="H887">
        <v>1267</v>
      </c>
      <c r="I887">
        <v>4.3</v>
      </c>
      <c r="J887">
        <v>23</v>
      </c>
      <c r="K887">
        <v>1</v>
      </c>
      <c r="L887">
        <v>1267</v>
      </c>
      <c r="M887" s="1">
        <v>45723</v>
      </c>
      <c r="N887" t="s">
        <v>49</v>
      </c>
      <c r="O887">
        <f t="shared" si="39"/>
        <v>224</v>
      </c>
      <c r="P887">
        <f t="shared" si="40"/>
        <v>894.6</v>
      </c>
      <c r="Q887">
        <f t="shared" si="41"/>
        <v>372.4</v>
      </c>
    </row>
    <row r="888" spans="1:17" x14ac:dyDescent="0.3">
      <c r="A888" t="s">
        <v>1811</v>
      </c>
      <c r="B888" t="s">
        <v>1812</v>
      </c>
      <c r="C888" t="s">
        <v>88</v>
      </c>
      <c r="D888" t="s">
        <v>53</v>
      </c>
      <c r="E888" t="s">
        <v>74</v>
      </c>
      <c r="F888">
        <v>3560</v>
      </c>
      <c r="G888">
        <v>10</v>
      </c>
      <c r="H888">
        <v>3204</v>
      </c>
      <c r="I888">
        <v>4.5</v>
      </c>
      <c r="J888">
        <v>501</v>
      </c>
      <c r="K888">
        <v>1</v>
      </c>
      <c r="L888">
        <v>3204</v>
      </c>
      <c r="M888" s="1">
        <v>45990</v>
      </c>
      <c r="N888" t="s">
        <v>58</v>
      </c>
      <c r="O888">
        <f t="shared" si="39"/>
        <v>356</v>
      </c>
      <c r="P888">
        <f t="shared" si="40"/>
        <v>2136</v>
      </c>
      <c r="Q888">
        <f t="shared" si="41"/>
        <v>1068</v>
      </c>
    </row>
    <row r="889" spans="1:17" x14ac:dyDescent="0.3">
      <c r="A889" t="s">
        <v>1813</v>
      </c>
      <c r="B889" t="s">
        <v>1814</v>
      </c>
      <c r="C889" t="s">
        <v>37</v>
      </c>
      <c r="D889" t="s">
        <v>41</v>
      </c>
      <c r="E889" t="s">
        <v>34</v>
      </c>
      <c r="F889">
        <v>1006</v>
      </c>
      <c r="G889">
        <v>60</v>
      </c>
      <c r="H889">
        <v>402</v>
      </c>
      <c r="I889">
        <v>4.7</v>
      </c>
      <c r="J889">
        <v>60</v>
      </c>
      <c r="K889">
        <v>1</v>
      </c>
      <c r="L889">
        <v>402</v>
      </c>
      <c r="M889" s="1">
        <v>45451</v>
      </c>
      <c r="N889" t="s">
        <v>102</v>
      </c>
      <c r="O889">
        <f t="shared" si="39"/>
        <v>604</v>
      </c>
      <c r="P889">
        <f t="shared" si="40"/>
        <v>603.6</v>
      </c>
      <c r="Q889">
        <f t="shared" si="41"/>
        <v>-201.60000000000002</v>
      </c>
    </row>
    <row r="890" spans="1:17" x14ac:dyDescent="0.3">
      <c r="A890" t="s">
        <v>1815</v>
      </c>
      <c r="B890" t="s">
        <v>1816</v>
      </c>
      <c r="C890" t="s">
        <v>88</v>
      </c>
      <c r="D890" t="s">
        <v>109</v>
      </c>
      <c r="E890" t="s">
        <v>161</v>
      </c>
      <c r="F890">
        <v>2269</v>
      </c>
      <c r="G890">
        <v>20</v>
      </c>
      <c r="H890">
        <v>1815</v>
      </c>
      <c r="I890">
        <v>4</v>
      </c>
      <c r="J890">
        <v>83</v>
      </c>
      <c r="K890">
        <v>2</v>
      </c>
      <c r="L890">
        <v>3630</v>
      </c>
      <c r="M890" s="1">
        <v>45736</v>
      </c>
      <c r="N890" t="s">
        <v>168</v>
      </c>
      <c r="O890">
        <f t="shared" si="39"/>
        <v>454</v>
      </c>
      <c r="P890">
        <f t="shared" si="40"/>
        <v>1361.3999999999999</v>
      </c>
      <c r="Q890">
        <f t="shared" si="41"/>
        <v>907.20000000000027</v>
      </c>
    </row>
    <row r="891" spans="1:17" x14ac:dyDescent="0.3">
      <c r="A891" t="s">
        <v>1817</v>
      </c>
      <c r="B891" t="s">
        <v>1818</v>
      </c>
      <c r="C891" t="s">
        <v>27</v>
      </c>
      <c r="D891" t="s">
        <v>23</v>
      </c>
      <c r="E891" t="s">
        <v>18</v>
      </c>
      <c r="F891">
        <v>2039</v>
      </c>
      <c r="G891">
        <v>30</v>
      </c>
      <c r="H891">
        <v>1427</v>
      </c>
      <c r="I891">
        <v>4</v>
      </c>
      <c r="J891">
        <v>53</v>
      </c>
      <c r="K891">
        <v>1</v>
      </c>
      <c r="L891">
        <v>1427</v>
      </c>
      <c r="M891" s="1">
        <v>45409</v>
      </c>
      <c r="N891" t="s">
        <v>141</v>
      </c>
      <c r="O891">
        <f t="shared" si="39"/>
        <v>612</v>
      </c>
      <c r="P891">
        <f t="shared" si="40"/>
        <v>1223.3999999999999</v>
      </c>
      <c r="Q891">
        <f t="shared" si="41"/>
        <v>203.60000000000014</v>
      </c>
    </row>
    <row r="892" spans="1:17" x14ac:dyDescent="0.3">
      <c r="A892" t="s">
        <v>1819</v>
      </c>
      <c r="B892" t="s">
        <v>1820</v>
      </c>
      <c r="C892" t="s">
        <v>88</v>
      </c>
      <c r="D892" t="s">
        <v>53</v>
      </c>
      <c r="E892" t="s">
        <v>74</v>
      </c>
      <c r="F892">
        <v>1960</v>
      </c>
      <c r="G892">
        <v>30</v>
      </c>
      <c r="H892">
        <v>1372</v>
      </c>
      <c r="I892">
        <v>4</v>
      </c>
      <c r="J892">
        <v>79</v>
      </c>
      <c r="K892">
        <v>1</v>
      </c>
      <c r="L892">
        <v>1372</v>
      </c>
      <c r="M892" s="1">
        <v>45485</v>
      </c>
      <c r="N892" t="s">
        <v>54</v>
      </c>
      <c r="O892">
        <f t="shared" si="39"/>
        <v>588</v>
      </c>
      <c r="P892">
        <f t="shared" si="40"/>
        <v>1176</v>
      </c>
      <c r="Q892">
        <f t="shared" si="41"/>
        <v>196</v>
      </c>
    </row>
    <row r="893" spans="1:17" x14ac:dyDescent="0.3">
      <c r="A893" t="s">
        <v>1821</v>
      </c>
      <c r="B893" t="s">
        <v>1822</v>
      </c>
      <c r="C893" t="s">
        <v>32</v>
      </c>
      <c r="D893" t="s">
        <v>46</v>
      </c>
      <c r="E893" t="s">
        <v>74</v>
      </c>
      <c r="F893">
        <v>2118</v>
      </c>
      <c r="G893">
        <v>15</v>
      </c>
      <c r="H893">
        <v>1800</v>
      </c>
      <c r="I893">
        <v>4.3</v>
      </c>
      <c r="J893">
        <v>225</v>
      </c>
      <c r="K893">
        <v>3</v>
      </c>
      <c r="L893">
        <v>5400</v>
      </c>
      <c r="M893" s="1">
        <v>45728</v>
      </c>
      <c r="N893" t="s">
        <v>61</v>
      </c>
      <c r="O893">
        <f t="shared" si="39"/>
        <v>318</v>
      </c>
      <c r="P893">
        <f t="shared" si="40"/>
        <v>1270.8</v>
      </c>
      <c r="Q893">
        <f t="shared" si="41"/>
        <v>1587.6000000000001</v>
      </c>
    </row>
    <row r="894" spans="1:17" x14ac:dyDescent="0.3">
      <c r="A894" t="s">
        <v>1823</v>
      </c>
      <c r="B894" t="s">
        <v>1824</v>
      </c>
      <c r="C894" t="s">
        <v>22</v>
      </c>
      <c r="D894" t="s">
        <v>41</v>
      </c>
      <c r="E894" t="s">
        <v>34</v>
      </c>
      <c r="F894">
        <v>1974</v>
      </c>
      <c r="G894">
        <v>30</v>
      </c>
      <c r="H894">
        <v>1382</v>
      </c>
      <c r="I894">
        <v>4.8</v>
      </c>
      <c r="J894">
        <v>24</v>
      </c>
      <c r="K894">
        <v>1</v>
      </c>
      <c r="L894">
        <v>1382</v>
      </c>
      <c r="M894" s="1">
        <v>45728</v>
      </c>
      <c r="N894" t="s">
        <v>168</v>
      </c>
      <c r="O894">
        <f t="shared" si="39"/>
        <v>592</v>
      </c>
      <c r="P894">
        <f t="shared" si="40"/>
        <v>1184.3999999999999</v>
      </c>
      <c r="Q894">
        <f t="shared" si="41"/>
        <v>197.60000000000014</v>
      </c>
    </row>
    <row r="895" spans="1:17" x14ac:dyDescent="0.3">
      <c r="A895" t="s">
        <v>1825</v>
      </c>
      <c r="B895" t="s">
        <v>1826</v>
      </c>
      <c r="C895" t="s">
        <v>22</v>
      </c>
      <c r="D895" t="s">
        <v>28</v>
      </c>
      <c r="E895" t="s">
        <v>34</v>
      </c>
      <c r="F895">
        <v>3834</v>
      </c>
      <c r="G895">
        <v>20</v>
      </c>
      <c r="H895">
        <v>3067</v>
      </c>
      <c r="I895">
        <v>4</v>
      </c>
      <c r="J895">
        <v>122</v>
      </c>
      <c r="K895">
        <v>2</v>
      </c>
      <c r="L895">
        <v>6134</v>
      </c>
      <c r="M895" s="1">
        <v>45544</v>
      </c>
      <c r="N895" t="s">
        <v>49</v>
      </c>
      <c r="O895">
        <f t="shared" si="39"/>
        <v>767</v>
      </c>
      <c r="P895">
        <f t="shared" si="40"/>
        <v>2300.4</v>
      </c>
      <c r="Q895">
        <f t="shared" si="41"/>
        <v>1533.1999999999998</v>
      </c>
    </row>
    <row r="896" spans="1:17" x14ac:dyDescent="0.3">
      <c r="A896" t="s">
        <v>1827</v>
      </c>
      <c r="B896" t="s">
        <v>1828</v>
      </c>
      <c r="C896" t="s">
        <v>22</v>
      </c>
      <c r="D896" t="s">
        <v>109</v>
      </c>
      <c r="E896" t="s">
        <v>18</v>
      </c>
      <c r="F896">
        <v>2168</v>
      </c>
      <c r="G896">
        <v>15</v>
      </c>
      <c r="H896">
        <v>1843</v>
      </c>
      <c r="I896">
        <v>2.9</v>
      </c>
      <c r="J896">
        <v>94</v>
      </c>
      <c r="K896">
        <v>1</v>
      </c>
      <c r="L896">
        <v>1843</v>
      </c>
      <c r="M896" s="1">
        <v>45913</v>
      </c>
      <c r="N896" t="s">
        <v>29</v>
      </c>
      <c r="O896">
        <f t="shared" si="39"/>
        <v>325</v>
      </c>
      <c r="P896">
        <f t="shared" si="40"/>
        <v>1300.8</v>
      </c>
      <c r="Q896">
        <f t="shared" si="41"/>
        <v>542.20000000000005</v>
      </c>
    </row>
    <row r="897" spans="1:17" x14ac:dyDescent="0.3">
      <c r="A897" t="s">
        <v>1829</v>
      </c>
      <c r="B897" t="s">
        <v>1830</v>
      </c>
      <c r="C897" t="s">
        <v>16</v>
      </c>
      <c r="D897" t="s">
        <v>53</v>
      </c>
      <c r="E897" t="s">
        <v>34</v>
      </c>
      <c r="F897">
        <v>4233</v>
      </c>
      <c r="G897">
        <v>20</v>
      </c>
      <c r="H897">
        <v>3386</v>
      </c>
      <c r="I897">
        <v>4.5</v>
      </c>
      <c r="J897">
        <v>351</v>
      </c>
      <c r="K897">
        <v>1</v>
      </c>
      <c r="L897">
        <v>3386</v>
      </c>
      <c r="M897" s="1">
        <v>45991</v>
      </c>
      <c r="N897" t="s">
        <v>24</v>
      </c>
      <c r="O897">
        <f t="shared" si="39"/>
        <v>847</v>
      </c>
      <c r="P897">
        <f t="shared" si="40"/>
        <v>2539.7999999999997</v>
      </c>
      <c r="Q897">
        <f t="shared" si="41"/>
        <v>846.20000000000027</v>
      </c>
    </row>
    <row r="898" spans="1:17" x14ac:dyDescent="0.3">
      <c r="A898" t="s">
        <v>1831</v>
      </c>
      <c r="B898" t="s">
        <v>1832</v>
      </c>
      <c r="C898" t="s">
        <v>57</v>
      </c>
      <c r="D898" t="s">
        <v>33</v>
      </c>
      <c r="E898" t="s">
        <v>34</v>
      </c>
      <c r="F898">
        <v>1765</v>
      </c>
      <c r="G898">
        <v>30</v>
      </c>
      <c r="H898">
        <v>1236</v>
      </c>
      <c r="I898">
        <v>4.0999999999999996</v>
      </c>
      <c r="J898">
        <v>427</v>
      </c>
      <c r="K898">
        <v>1</v>
      </c>
      <c r="L898">
        <v>1236</v>
      </c>
      <c r="M898" s="1">
        <v>45381</v>
      </c>
      <c r="N898" t="s">
        <v>29</v>
      </c>
      <c r="O898">
        <f t="shared" si="39"/>
        <v>529</v>
      </c>
      <c r="P898">
        <f t="shared" si="40"/>
        <v>1059</v>
      </c>
      <c r="Q898">
        <f t="shared" si="41"/>
        <v>177</v>
      </c>
    </row>
    <row r="899" spans="1:17" x14ac:dyDescent="0.3">
      <c r="A899" t="s">
        <v>1833</v>
      </c>
      <c r="B899" t="s">
        <v>1834</v>
      </c>
      <c r="C899" t="s">
        <v>22</v>
      </c>
      <c r="D899" t="s">
        <v>17</v>
      </c>
      <c r="E899" t="s">
        <v>18</v>
      </c>
      <c r="F899">
        <v>5569</v>
      </c>
      <c r="G899">
        <v>50</v>
      </c>
      <c r="H899">
        <v>2784</v>
      </c>
      <c r="I899">
        <v>4.4000000000000004</v>
      </c>
      <c r="J899">
        <v>12</v>
      </c>
      <c r="K899">
        <v>4</v>
      </c>
      <c r="L899">
        <v>11136</v>
      </c>
      <c r="M899" s="1">
        <v>45925</v>
      </c>
      <c r="N899" t="s">
        <v>49</v>
      </c>
      <c r="O899">
        <f t="shared" ref="O899:O962" si="42">F899-H899</f>
        <v>2785</v>
      </c>
      <c r="P899">
        <f t="shared" ref="P899:P962" si="43">F899*0.6</f>
        <v>3341.4</v>
      </c>
      <c r="Q899">
        <f t="shared" ref="Q899:Q962" si="44">(H899-P899)*K899</f>
        <v>-2229.6000000000004</v>
      </c>
    </row>
    <row r="900" spans="1:17" x14ac:dyDescent="0.3">
      <c r="A900" t="s">
        <v>1835</v>
      </c>
      <c r="B900" t="s">
        <v>1836</v>
      </c>
      <c r="C900" t="s">
        <v>88</v>
      </c>
      <c r="D900" t="s">
        <v>46</v>
      </c>
      <c r="E900" t="s">
        <v>18</v>
      </c>
      <c r="F900">
        <v>4300</v>
      </c>
      <c r="G900">
        <v>15</v>
      </c>
      <c r="H900">
        <v>3655</v>
      </c>
      <c r="I900">
        <v>3.3</v>
      </c>
      <c r="J900">
        <v>231</v>
      </c>
      <c r="K900">
        <v>2</v>
      </c>
      <c r="L900">
        <v>7310</v>
      </c>
      <c r="M900" s="1">
        <v>45865</v>
      </c>
      <c r="N900" t="s">
        <v>102</v>
      </c>
      <c r="O900">
        <f t="shared" si="42"/>
        <v>645</v>
      </c>
      <c r="P900">
        <f t="shared" si="43"/>
        <v>2580</v>
      </c>
      <c r="Q900">
        <f t="shared" si="44"/>
        <v>2150</v>
      </c>
    </row>
    <row r="901" spans="1:17" x14ac:dyDescent="0.3">
      <c r="A901" t="s">
        <v>1837</v>
      </c>
      <c r="B901" t="s">
        <v>1838</v>
      </c>
      <c r="C901" t="s">
        <v>32</v>
      </c>
      <c r="D901" t="s">
        <v>41</v>
      </c>
      <c r="E901" t="s">
        <v>34</v>
      </c>
      <c r="F901">
        <v>2367</v>
      </c>
      <c r="G901">
        <v>20</v>
      </c>
      <c r="H901">
        <v>1894</v>
      </c>
      <c r="I901">
        <v>3.8</v>
      </c>
      <c r="J901">
        <v>628</v>
      </c>
      <c r="K901">
        <v>2</v>
      </c>
      <c r="L901">
        <v>3788</v>
      </c>
      <c r="M901" s="1">
        <v>45462</v>
      </c>
      <c r="N901" t="s">
        <v>150</v>
      </c>
      <c r="O901">
        <f t="shared" si="42"/>
        <v>473</v>
      </c>
      <c r="P901">
        <f t="shared" si="43"/>
        <v>1420.2</v>
      </c>
      <c r="Q901">
        <f t="shared" si="44"/>
        <v>947.59999999999991</v>
      </c>
    </row>
    <row r="902" spans="1:17" x14ac:dyDescent="0.3">
      <c r="A902" t="s">
        <v>1839</v>
      </c>
      <c r="B902" t="s">
        <v>1840</v>
      </c>
      <c r="C902" t="s">
        <v>16</v>
      </c>
      <c r="D902" t="s">
        <v>109</v>
      </c>
      <c r="E902" t="s">
        <v>161</v>
      </c>
      <c r="F902">
        <v>886</v>
      </c>
      <c r="G902">
        <v>30</v>
      </c>
      <c r="H902">
        <v>620</v>
      </c>
      <c r="I902">
        <v>4.5</v>
      </c>
      <c r="J902">
        <v>77</v>
      </c>
      <c r="K902">
        <v>1</v>
      </c>
      <c r="L902">
        <v>620</v>
      </c>
      <c r="M902" s="1">
        <v>45699</v>
      </c>
      <c r="N902" t="s">
        <v>168</v>
      </c>
      <c r="O902">
        <f t="shared" si="42"/>
        <v>266</v>
      </c>
      <c r="P902">
        <f t="shared" si="43"/>
        <v>531.6</v>
      </c>
      <c r="Q902">
        <f t="shared" si="44"/>
        <v>88.399999999999977</v>
      </c>
    </row>
    <row r="903" spans="1:17" x14ac:dyDescent="0.3">
      <c r="A903" t="s">
        <v>1841</v>
      </c>
      <c r="B903" t="s">
        <v>1842</v>
      </c>
      <c r="C903" t="s">
        <v>116</v>
      </c>
      <c r="D903" t="s">
        <v>53</v>
      </c>
      <c r="E903" t="s">
        <v>74</v>
      </c>
      <c r="F903">
        <v>3936</v>
      </c>
      <c r="G903">
        <v>25</v>
      </c>
      <c r="H903">
        <v>2952</v>
      </c>
      <c r="I903">
        <v>3.5</v>
      </c>
      <c r="J903">
        <v>148</v>
      </c>
      <c r="K903">
        <v>1</v>
      </c>
      <c r="L903">
        <v>2952</v>
      </c>
      <c r="M903" s="1">
        <v>45570</v>
      </c>
      <c r="N903" t="s">
        <v>42</v>
      </c>
      <c r="O903">
        <f t="shared" si="42"/>
        <v>984</v>
      </c>
      <c r="P903">
        <f t="shared" si="43"/>
        <v>2361.6</v>
      </c>
      <c r="Q903">
        <f t="shared" si="44"/>
        <v>590.40000000000009</v>
      </c>
    </row>
    <row r="904" spans="1:17" x14ac:dyDescent="0.3">
      <c r="A904" t="s">
        <v>1843</v>
      </c>
      <c r="B904" t="s">
        <v>490</v>
      </c>
      <c r="C904" t="s">
        <v>116</v>
      </c>
      <c r="D904" t="s">
        <v>17</v>
      </c>
      <c r="E904" t="s">
        <v>18</v>
      </c>
      <c r="F904">
        <v>5190</v>
      </c>
      <c r="G904">
        <v>20</v>
      </c>
      <c r="H904">
        <v>4152</v>
      </c>
      <c r="I904">
        <v>4.3</v>
      </c>
      <c r="J904">
        <v>185</v>
      </c>
      <c r="K904">
        <v>2</v>
      </c>
      <c r="L904">
        <v>8304</v>
      </c>
      <c r="M904" s="1">
        <v>45557</v>
      </c>
      <c r="N904" t="s">
        <v>38</v>
      </c>
      <c r="O904">
        <f t="shared" si="42"/>
        <v>1038</v>
      </c>
      <c r="P904">
        <f t="shared" si="43"/>
        <v>3114</v>
      </c>
      <c r="Q904">
        <f t="shared" si="44"/>
        <v>2076</v>
      </c>
    </row>
    <row r="905" spans="1:17" x14ac:dyDescent="0.3">
      <c r="A905" t="s">
        <v>1844</v>
      </c>
      <c r="B905" t="s">
        <v>1845</v>
      </c>
      <c r="C905" t="s">
        <v>16</v>
      </c>
      <c r="D905" t="s">
        <v>23</v>
      </c>
      <c r="E905" t="s">
        <v>18</v>
      </c>
      <c r="F905">
        <v>3148</v>
      </c>
      <c r="G905">
        <v>0</v>
      </c>
      <c r="H905">
        <v>3148</v>
      </c>
      <c r="I905">
        <v>4.0999999999999996</v>
      </c>
      <c r="J905">
        <v>79</v>
      </c>
      <c r="K905">
        <v>1</v>
      </c>
      <c r="L905">
        <v>3148</v>
      </c>
      <c r="M905" s="1">
        <v>45946</v>
      </c>
      <c r="N905" t="s">
        <v>58</v>
      </c>
      <c r="O905">
        <f t="shared" si="42"/>
        <v>0</v>
      </c>
      <c r="P905">
        <f t="shared" si="43"/>
        <v>1888.8</v>
      </c>
      <c r="Q905">
        <f t="shared" si="44"/>
        <v>1259.2</v>
      </c>
    </row>
    <row r="906" spans="1:17" x14ac:dyDescent="0.3">
      <c r="A906" t="s">
        <v>1846</v>
      </c>
      <c r="B906" t="s">
        <v>1847</v>
      </c>
      <c r="C906" t="s">
        <v>16</v>
      </c>
      <c r="D906" t="s">
        <v>109</v>
      </c>
      <c r="E906" t="s">
        <v>161</v>
      </c>
      <c r="F906">
        <v>1810</v>
      </c>
      <c r="G906">
        <v>70</v>
      </c>
      <c r="H906">
        <v>543</v>
      </c>
      <c r="I906">
        <v>3.7</v>
      </c>
      <c r="J906">
        <v>298</v>
      </c>
      <c r="K906">
        <v>1</v>
      </c>
      <c r="L906">
        <v>543</v>
      </c>
      <c r="M906" s="1">
        <v>45293</v>
      </c>
      <c r="N906" t="s">
        <v>102</v>
      </c>
      <c r="O906">
        <f t="shared" si="42"/>
        <v>1267</v>
      </c>
      <c r="P906">
        <f t="shared" si="43"/>
        <v>1086</v>
      </c>
      <c r="Q906">
        <f t="shared" si="44"/>
        <v>-543</v>
      </c>
    </row>
    <row r="907" spans="1:17" x14ac:dyDescent="0.3">
      <c r="A907" t="s">
        <v>1848</v>
      </c>
      <c r="B907" t="s">
        <v>1849</v>
      </c>
      <c r="C907" t="s">
        <v>32</v>
      </c>
      <c r="D907" t="s">
        <v>28</v>
      </c>
      <c r="E907" t="s">
        <v>34</v>
      </c>
      <c r="F907">
        <v>4335</v>
      </c>
      <c r="G907">
        <v>40</v>
      </c>
      <c r="H907">
        <v>2601</v>
      </c>
      <c r="I907">
        <v>3.7</v>
      </c>
      <c r="J907">
        <v>141</v>
      </c>
      <c r="K907">
        <v>1</v>
      </c>
      <c r="L907">
        <v>2601</v>
      </c>
      <c r="M907" s="1">
        <v>45350</v>
      </c>
      <c r="N907" t="s">
        <v>61</v>
      </c>
      <c r="O907">
        <f t="shared" si="42"/>
        <v>1734</v>
      </c>
      <c r="P907">
        <f t="shared" si="43"/>
        <v>2601</v>
      </c>
      <c r="Q907">
        <f t="shared" si="44"/>
        <v>0</v>
      </c>
    </row>
    <row r="908" spans="1:17" x14ac:dyDescent="0.3">
      <c r="A908" t="s">
        <v>1850</v>
      </c>
      <c r="B908" t="s">
        <v>1851</v>
      </c>
      <c r="C908" t="s">
        <v>16</v>
      </c>
      <c r="D908" t="s">
        <v>46</v>
      </c>
      <c r="E908" t="s">
        <v>161</v>
      </c>
      <c r="F908">
        <v>2095</v>
      </c>
      <c r="G908">
        <v>25</v>
      </c>
      <c r="H908">
        <v>1571</v>
      </c>
      <c r="I908">
        <v>3.6</v>
      </c>
      <c r="J908">
        <v>344</v>
      </c>
      <c r="K908">
        <v>4</v>
      </c>
      <c r="L908">
        <v>6284</v>
      </c>
      <c r="M908" s="1">
        <v>45889</v>
      </c>
      <c r="N908" t="s">
        <v>29</v>
      </c>
      <c r="O908">
        <f t="shared" si="42"/>
        <v>524</v>
      </c>
      <c r="P908">
        <f t="shared" si="43"/>
        <v>1257</v>
      </c>
      <c r="Q908">
        <f t="shared" si="44"/>
        <v>1256</v>
      </c>
    </row>
    <row r="909" spans="1:17" x14ac:dyDescent="0.3">
      <c r="A909" t="s">
        <v>1852</v>
      </c>
      <c r="B909" t="s">
        <v>1853</v>
      </c>
      <c r="C909" t="s">
        <v>45</v>
      </c>
      <c r="D909" t="s">
        <v>17</v>
      </c>
      <c r="E909" t="s">
        <v>34</v>
      </c>
      <c r="F909">
        <v>2797</v>
      </c>
      <c r="G909">
        <v>20</v>
      </c>
      <c r="H909">
        <v>2238</v>
      </c>
      <c r="I909">
        <v>4.0999999999999996</v>
      </c>
      <c r="J909">
        <v>205</v>
      </c>
      <c r="K909">
        <v>1</v>
      </c>
      <c r="L909">
        <v>2238</v>
      </c>
      <c r="M909" s="1">
        <v>45696</v>
      </c>
      <c r="N909" t="s">
        <v>58</v>
      </c>
      <c r="O909">
        <f t="shared" si="42"/>
        <v>559</v>
      </c>
      <c r="P909">
        <f t="shared" si="43"/>
        <v>1678.2</v>
      </c>
      <c r="Q909">
        <f t="shared" si="44"/>
        <v>559.79999999999995</v>
      </c>
    </row>
    <row r="910" spans="1:17" x14ac:dyDescent="0.3">
      <c r="A910" t="s">
        <v>1854</v>
      </c>
      <c r="B910" t="s">
        <v>1855</v>
      </c>
      <c r="C910" t="s">
        <v>52</v>
      </c>
      <c r="D910" t="s">
        <v>33</v>
      </c>
      <c r="E910" t="s">
        <v>18</v>
      </c>
      <c r="F910">
        <v>4485</v>
      </c>
      <c r="G910">
        <v>20</v>
      </c>
      <c r="H910">
        <v>3588</v>
      </c>
      <c r="I910">
        <v>4.2</v>
      </c>
      <c r="J910">
        <v>148</v>
      </c>
      <c r="K910">
        <v>1</v>
      </c>
      <c r="L910">
        <v>3588</v>
      </c>
      <c r="M910" s="1">
        <v>45481</v>
      </c>
      <c r="N910" t="s">
        <v>85</v>
      </c>
      <c r="O910">
        <f t="shared" si="42"/>
        <v>897</v>
      </c>
      <c r="P910">
        <f t="shared" si="43"/>
        <v>2691</v>
      </c>
      <c r="Q910">
        <f t="shared" si="44"/>
        <v>897</v>
      </c>
    </row>
    <row r="911" spans="1:17" x14ac:dyDescent="0.3">
      <c r="A911" t="s">
        <v>1856</v>
      </c>
      <c r="B911" t="s">
        <v>1857</v>
      </c>
      <c r="C911" t="s">
        <v>116</v>
      </c>
      <c r="D911" t="s">
        <v>28</v>
      </c>
      <c r="E911" t="s">
        <v>34</v>
      </c>
      <c r="F911">
        <v>3530</v>
      </c>
      <c r="G911">
        <v>15</v>
      </c>
      <c r="H911">
        <v>3000</v>
      </c>
      <c r="I911">
        <v>3.9</v>
      </c>
      <c r="J911">
        <v>23</v>
      </c>
      <c r="K911">
        <v>2</v>
      </c>
      <c r="L911">
        <v>6000</v>
      </c>
      <c r="M911" s="1">
        <v>45995</v>
      </c>
      <c r="N911" t="s">
        <v>150</v>
      </c>
      <c r="O911">
        <f t="shared" si="42"/>
        <v>530</v>
      </c>
      <c r="P911">
        <f t="shared" si="43"/>
        <v>2118</v>
      </c>
      <c r="Q911">
        <f t="shared" si="44"/>
        <v>1764</v>
      </c>
    </row>
    <row r="912" spans="1:17" x14ac:dyDescent="0.3">
      <c r="A912" t="s">
        <v>1858</v>
      </c>
      <c r="B912" t="s">
        <v>1859</v>
      </c>
      <c r="C912" t="s">
        <v>116</v>
      </c>
      <c r="D912" t="s">
        <v>23</v>
      </c>
      <c r="E912" t="s">
        <v>34</v>
      </c>
      <c r="F912">
        <v>2799</v>
      </c>
      <c r="G912">
        <v>20</v>
      </c>
      <c r="H912">
        <v>2239</v>
      </c>
      <c r="I912">
        <v>3.6</v>
      </c>
      <c r="J912">
        <v>68</v>
      </c>
      <c r="K912">
        <v>5</v>
      </c>
      <c r="L912">
        <v>11195</v>
      </c>
      <c r="M912" s="1">
        <v>45394</v>
      </c>
      <c r="N912" t="s">
        <v>64</v>
      </c>
      <c r="O912">
        <f t="shared" si="42"/>
        <v>560</v>
      </c>
      <c r="P912">
        <f t="shared" si="43"/>
        <v>1679.3999999999999</v>
      </c>
      <c r="Q912">
        <f t="shared" si="44"/>
        <v>2798.0000000000009</v>
      </c>
    </row>
    <row r="913" spans="1:17" x14ac:dyDescent="0.3">
      <c r="A913" t="s">
        <v>1860</v>
      </c>
      <c r="B913" t="s">
        <v>1861</v>
      </c>
      <c r="C913" t="s">
        <v>45</v>
      </c>
      <c r="D913" t="s">
        <v>23</v>
      </c>
      <c r="E913" t="s">
        <v>34</v>
      </c>
      <c r="F913">
        <v>3935</v>
      </c>
      <c r="G913">
        <v>0</v>
      </c>
      <c r="H913">
        <v>3935</v>
      </c>
      <c r="I913">
        <v>2.6</v>
      </c>
      <c r="J913">
        <v>436</v>
      </c>
      <c r="K913">
        <v>2</v>
      </c>
      <c r="L913">
        <v>7870</v>
      </c>
      <c r="M913" s="1">
        <v>45951</v>
      </c>
      <c r="N913" t="s">
        <v>78</v>
      </c>
      <c r="O913">
        <f t="shared" si="42"/>
        <v>0</v>
      </c>
      <c r="P913">
        <f t="shared" si="43"/>
        <v>2361</v>
      </c>
      <c r="Q913">
        <f t="shared" si="44"/>
        <v>3148</v>
      </c>
    </row>
    <row r="914" spans="1:17" x14ac:dyDescent="0.3">
      <c r="A914" t="s">
        <v>1862</v>
      </c>
      <c r="B914" t="s">
        <v>1863</v>
      </c>
      <c r="C914" t="s">
        <v>32</v>
      </c>
      <c r="D914" t="s">
        <v>28</v>
      </c>
      <c r="E914" t="s">
        <v>34</v>
      </c>
      <c r="F914">
        <v>8678</v>
      </c>
      <c r="G914">
        <v>25</v>
      </c>
      <c r="H914">
        <v>6508</v>
      </c>
      <c r="I914">
        <v>4.3</v>
      </c>
      <c r="J914">
        <v>93</v>
      </c>
      <c r="K914">
        <v>2</v>
      </c>
      <c r="L914">
        <v>13016</v>
      </c>
      <c r="M914" s="1">
        <v>45301</v>
      </c>
      <c r="N914" t="s">
        <v>29</v>
      </c>
      <c r="O914">
        <f t="shared" si="42"/>
        <v>2170</v>
      </c>
      <c r="P914">
        <f t="shared" si="43"/>
        <v>5206.8</v>
      </c>
      <c r="Q914">
        <f t="shared" si="44"/>
        <v>2602.3999999999996</v>
      </c>
    </row>
    <row r="915" spans="1:17" x14ac:dyDescent="0.3">
      <c r="A915" t="s">
        <v>1864</v>
      </c>
      <c r="B915" t="s">
        <v>1865</v>
      </c>
      <c r="C915" t="s">
        <v>32</v>
      </c>
      <c r="D915" t="s">
        <v>17</v>
      </c>
      <c r="E915" t="s">
        <v>18</v>
      </c>
      <c r="F915">
        <v>4925</v>
      </c>
      <c r="G915">
        <v>30</v>
      </c>
      <c r="H915">
        <v>3448</v>
      </c>
      <c r="I915">
        <v>4.5999999999999996</v>
      </c>
      <c r="J915">
        <v>107</v>
      </c>
      <c r="K915">
        <v>2</v>
      </c>
      <c r="L915">
        <v>6896</v>
      </c>
      <c r="M915" s="1">
        <v>45606</v>
      </c>
      <c r="N915" t="s">
        <v>49</v>
      </c>
      <c r="O915">
        <f t="shared" si="42"/>
        <v>1477</v>
      </c>
      <c r="P915">
        <f t="shared" si="43"/>
        <v>2955</v>
      </c>
      <c r="Q915">
        <f t="shared" si="44"/>
        <v>986</v>
      </c>
    </row>
    <row r="916" spans="1:17" x14ac:dyDescent="0.3">
      <c r="A916" t="s">
        <v>1866</v>
      </c>
      <c r="B916" t="s">
        <v>1867</v>
      </c>
      <c r="C916" t="s">
        <v>88</v>
      </c>
      <c r="D916" t="s">
        <v>109</v>
      </c>
      <c r="E916" t="s">
        <v>161</v>
      </c>
      <c r="F916">
        <v>1902</v>
      </c>
      <c r="G916">
        <v>25</v>
      </c>
      <c r="H916">
        <v>1426</v>
      </c>
      <c r="I916">
        <v>4.4000000000000004</v>
      </c>
      <c r="J916">
        <v>16</v>
      </c>
      <c r="K916">
        <v>1</v>
      </c>
      <c r="L916">
        <v>1426</v>
      </c>
      <c r="M916" s="1">
        <v>45337</v>
      </c>
      <c r="N916" t="s">
        <v>29</v>
      </c>
      <c r="O916">
        <f t="shared" si="42"/>
        <v>476</v>
      </c>
      <c r="P916">
        <f t="shared" si="43"/>
        <v>1141.2</v>
      </c>
      <c r="Q916">
        <f t="shared" si="44"/>
        <v>284.79999999999995</v>
      </c>
    </row>
    <row r="917" spans="1:17" x14ac:dyDescent="0.3">
      <c r="A917" t="s">
        <v>1868</v>
      </c>
      <c r="B917" t="s">
        <v>1869</v>
      </c>
      <c r="C917" t="s">
        <v>32</v>
      </c>
      <c r="D917" t="s">
        <v>41</v>
      </c>
      <c r="E917" t="s">
        <v>34</v>
      </c>
      <c r="F917">
        <v>394</v>
      </c>
      <c r="G917">
        <v>50</v>
      </c>
      <c r="H917">
        <v>197</v>
      </c>
      <c r="I917">
        <v>5</v>
      </c>
      <c r="J917">
        <v>108</v>
      </c>
      <c r="K917">
        <v>1</v>
      </c>
      <c r="L917">
        <v>197</v>
      </c>
      <c r="M917" s="1">
        <v>45686</v>
      </c>
      <c r="N917" t="s">
        <v>58</v>
      </c>
      <c r="O917">
        <f t="shared" si="42"/>
        <v>197</v>
      </c>
      <c r="P917">
        <f t="shared" si="43"/>
        <v>236.39999999999998</v>
      </c>
      <c r="Q917">
        <f t="shared" si="44"/>
        <v>-39.399999999999977</v>
      </c>
    </row>
    <row r="918" spans="1:17" x14ac:dyDescent="0.3">
      <c r="A918" t="s">
        <v>1870</v>
      </c>
      <c r="B918" t="s">
        <v>1871</v>
      </c>
      <c r="C918" t="s">
        <v>88</v>
      </c>
      <c r="D918" t="s">
        <v>41</v>
      </c>
      <c r="E918" t="s">
        <v>74</v>
      </c>
      <c r="F918">
        <v>1020</v>
      </c>
      <c r="G918">
        <v>20</v>
      </c>
      <c r="H918">
        <v>816</v>
      </c>
      <c r="I918">
        <v>4</v>
      </c>
      <c r="J918">
        <v>15</v>
      </c>
      <c r="K918">
        <v>1</v>
      </c>
      <c r="L918">
        <v>816</v>
      </c>
      <c r="M918" s="1">
        <v>45580</v>
      </c>
      <c r="N918" t="s">
        <v>102</v>
      </c>
      <c r="O918">
        <f t="shared" si="42"/>
        <v>204</v>
      </c>
      <c r="P918">
        <f t="shared" si="43"/>
        <v>612</v>
      </c>
      <c r="Q918">
        <f t="shared" si="44"/>
        <v>204</v>
      </c>
    </row>
    <row r="919" spans="1:17" x14ac:dyDescent="0.3">
      <c r="A919" t="s">
        <v>1872</v>
      </c>
      <c r="B919" t="s">
        <v>1873</v>
      </c>
      <c r="C919" t="s">
        <v>32</v>
      </c>
      <c r="D919" t="s">
        <v>33</v>
      </c>
      <c r="E919" t="s">
        <v>18</v>
      </c>
      <c r="F919">
        <v>4458</v>
      </c>
      <c r="G919">
        <v>0</v>
      </c>
      <c r="H919">
        <v>4458</v>
      </c>
      <c r="I919">
        <v>4.8</v>
      </c>
      <c r="J919">
        <v>240</v>
      </c>
      <c r="K919">
        <v>1</v>
      </c>
      <c r="L919">
        <v>4458</v>
      </c>
      <c r="M919" s="1">
        <v>45835</v>
      </c>
      <c r="N919" t="s">
        <v>49</v>
      </c>
      <c r="O919">
        <f t="shared" si="42"/>
        <v>0</v>
      </c>
      <c r="P919">
        <f t="shared" si="43"/>
        <v>2674.7999999999997</v>
      </c>
      <c r="Q919">
        <f t="shared" si="44"/>
        <v>1783.2000000000003</v>
      </c>
    </row>
    <row r="920" spans="1:17" x14ac:dyDescent="0.3">
      <c r="A920" t="s">
        <v>1874</v>
      </c>
      <c r="B920" t="s">
        <v>1875</v>
      </c>
      <c r="C920" t="s">
        <v>116</v>
      </c>
      <c r="D920" t="s">
        <v>28</v>
      </c>
      <c r="E920" t="s">
        <v>34</v>
      </c>
      <c r="F920">
        <v>3843</v>
      </c>
      <c r="G920">
        <v>40</v>
      </c>
      <c r="H920">
        <v>2306</v>
      </c>
      <c r="I920">
        <v>3.8</v>
      </c>
      <c r="J920">
        <v>43</v>
      </c>
      <c r="K920">
        <v>3</v>
      </c>
      <c r="L920">
        <v>6918</v>
      </c>
      <c r="M920" s="1">
        <v>45969</v>
      </c>
      <c r="N920" t="s">
        <v>102</v>
      </c>
      <c r="O920">
        <f t="shared" si="42"/>
        <v>1537</v>
      </c>
      <c r="P920">
        <f t="shared" si="43"/>
        <v>2305.7999999999997</v>
      </c>
      <c r="Q920">
        <f t="shared" si="44"/>
        <v>0.60000000000081855</v>
      </c>
    </row>
    <row r="921" spans="1:17" x14ac:dyDescent="0.3">
      <c r="A921" t="s">
        <v>1876</v>
      </c>
      <c r="B921" t="s">
        <v>1877</v>
      </c>
      <c r="C921" t="s">
        <v>22</v>
      </c>
      <c r="D921" t="s">
        <v>46</v>
      </c>
      <c r="E921" t="s">
        <v>34</v>
      </c>
      <c r="F921">
        <v>8084</v>
      </c>
      <c r="G921">
        <v>10</v>
      </c>
      <c r="H921">
        <v>7276</v>
      </c>
      <c r="I921">
        <v>3.7</v>
      </c>
      <c r="J921">
        <v>88</v>
      </c>
      <c r="K921">
        <v>2</v>
      </c>
      <c r="L921">
        <v>14552</v>
      </c>
      <c r="M921" s="1">
        <v>45781</v>
      </c>
      <c r="N921" t="s">
        <v>19</v>
      </c>
      <c r="O921">
        <f t="shared" si="42"/>
        <v>808</v>
      </c>
      <c r="P921">
        <f t="shared" si="43"/>
        <v>4850.3999999999996</v>
      </c>
      <c r="Q921">
        <f t="shared" si="44"/>
        <v>4851.2000000000007</v>
      </c>
    </row>
    <row r="922" spans="1:17" x14ac:dyDescent="0.3">
      <c r="A922" t="s">
        <v>1878</v>
      </c>
      <c r="B922" t="s">
        <v>1879</v>
      </c>
      <c r="C922" t="s">
        <v>16</v>
      </c>
      <c r="D922" t="s">
        <v>46</v>
      </c>
      <c r="E922" t="s">
        <v>18</v>
      </c>
      <c r="F922">
        <v>8138</v>
      </c>
      <c r="G922">
        <v>70</v>
      </c>
      <c r="H922">
        <v>2441</v>
      </c>
      <c r="I922">
        <v>4.2</v>
      </c>
      <c r="J922">
        <v>45</v>
      </c>
      <c r="K922">
        <v>2</v>
      </c>
      <c r="L922">
        <v>4882</v>
      </c>
      <c r="M922" s="1">
        <v>45653</v>
      </c>
      <c r="N922" t="s">
        <v>49</v>
      </c>
      <c r="O922">
        <f t="shared" si="42"/>
        <v>5697</v>
      </c>
      <c r="P922">
        <f t="shared" si="43"/>
        <v>4882.8</v>
      </c>
      <c r="Q922">
        <f t="shared" si="44"/>
        <v>-4883.6000000000004</v>
      </c>
    </row>
    <row r="923" spans="1:17" x14ac:dyDescent="0.3">
      <c r="A923" t="s">
        <v>1880</v>
      </c>
      <c r="B923" t="s">
        <v>1881</v>
      </c>
      <c r="C923" t="s">
        <v>27</v>
      </c>
      <c r="D923" t="s">
        <v>41</v>
      </c>
      <c r="E923" t="s">
        <v>34</v>
      </c>
      <c r="F923">
        <v>956</v>
      </c>
      <c r="G923">
        <v>40</v>
      </c>
      <c r="H923">
        <v>574</v>
      </c>
      <c r="I923">
        <v>4.9000000000000004</v>
      </c>
      <c r="J923">
        <v>356</v>
      </c>
      <c r="K923">
        <v>3</v>
      </c>
      <c r="L923">
        <v>1722</v>
      </c>
      <c r="M923" s="1">
        <v>45684</v>
      </c>
      <c r="N923" t="s">
        <v>71</v>
      </c>
      <c r="O923">
        <f t="shared" si="42"/>
        <v>382</v>
      </c>
      <c r="P923">
        <f t="shared" si="43"/>
        <v>573.6</v>
      </c>
      <c r="Q923">
        <f t="shared" si="44"/>
        <v>1.1999999999999318</v>
      </c>
    </row>
    <row r="924" spans="1:17" x14ac:dyDescent="0.3">
      <c r="A924" t="s">
        <v>1882</v>
      </c>
      <c r="B924" t="s">
        <v>1883</v>
      </c>
      <c r="C924" t="s">
        <v>37</v>
      </c>
      <c r="D924" t="s">
        <v>17</v>
      </c>
      <c r="E924" t="s">
        <v>34</v>
      </c>
      <c r="F924">
        <v>2008</v>
      </c>
      <c r="G924">
        <v>25</v>
      </c>
      <c r="H924">
        <v>1506</v>
      </c>
      <c r="I924">
        <v>4</v>
      </c>
      <c r="J924">
        <v>655</v>
      </c>
      <c r="K924">
        <v>1</v>
      </c>
      <c r="L924">
        <v>1506</v>
      </c>
      <c r="M924" s="1">
        <v>46002</v>
      </c>
      <c r="N924" t="s">
        <v>75</v>
      </c>
      <c r="O924">
        <f t="shared" si="42"/>
        <v>502</v>
      </c>
      <c r="P924">
        <f t="shared" si="43"/>
        <v>1204.8</v>
      </c>
      <c r="Q924">
        <f t="shared" si="44"/>
        <v>301.20000000000005</v>
      </c>
    </row>
    <row r="925" spans="1:17" x14ac:dyDescent="0.3">
      <c r="A925" t="s">
        <v>1884</v>
      </c>
      <c r="B925" t="s">
        <v>1885</v>
      </c>
      <c r="C925" t="s">
        <v>57</v>
      </c>
      <c r="D925" t="s">
        <v>109</v>
      </c>
      <c r="E925" t="s">
        <v>18</v>
      </c>
      <c r="F925">
        <v>560</v>
      </c>
      <c r="G925">
        <v>20</v>
      </c>
      <c r="H925">
        <v>448</v>
      </c>
      <c r="I925">
        <v>3.3</v>
      </c>
      <c r="J925">
        <v>251</v>
      </c>
      <c r="K925">
        <v>4</v>
      </c>
      <c r="L925">
        <v>1792</v>
      </c>
      <c r="M925" s="1">
        <v>45404</v>
      </c>
      <c r="N925" t="s">
        <v>78</v>
      </c>
      <c r="O925">
        <f t="shared" si="42"/>
        <v>112</v>
      </c>
      <c r="P925">
        <f t="shared" si="43"/>
        <v>336</v>
      </c>
      <c r="Q925">
        <f t="shared" si="44"/>
        <v>448</v>
      </c>
    </row>
    <row r="926" spans="1:17" x14ac:dyDescent="0.3">
      <c r="A926" t="s">
        <v>1886</v>
      </c>
      <c r="B926" t="s">
        <v>1887</v>
      </c>
      <c r="C926" t="s">
        <v>116</v>
      </c>
      <c r="D926" t="s">
        <v>28</v>
      </c>
      <c r="E926" t="s">
        <v>34</v>
      </c>
      <c r="F926">
        <v>2170</v>
      </c>
      <c r="G926">
        <v>40</v>
      </c>
      <c r="H926">
        <v>1302</v>
      </c>
      <c r="I926">
        <v>4.5</v>
      </c>
      <c r="J926">
        <v>151</v>
      </c>
      <c r="K926">
        <v>5</v>
      </c>
      <c r="L926">
        <v>6510</v>
      </c>
      <c r="M926" s="1">
        <v>45723</v>
      </c>
      <c r="N926" t="s">
        <v>75</v>
      </c>
      <c r="O926">
        <f t="shared" si="42"/>
        <v>868</v>
      </c>
      <c r="P926">
        <f t="shared" si="43"/>
        <v>1302</v>
      </c>
      <c r="Q926">
        <f t="shared" si="44"/>
        <v>0</v>
      </c>
    </row>
    <row r="927" spans="1:17" x14ac:dyDescent="0.3">
      <c r="A927" t="s">
        <v>1888</v>
      </c>
      <c r="B927" t="s">
        <v>1889</v>
      </c>
      <c r="C927" t="s">
        <v>22</v>
      </c>
      <c r="D927" t="s">
        <v>46</v>
      </c>
      <c r="E927" t="s">
        <v>18</v>
      </c>
      <c r="F927">
        <v>4600</v>
      </c>
      <c r="G927">
        <v>20</v>
      </c>
      <c r="H927">
        <v>3680</v>
      </c>
      <c r="I927">
        <v>4.0999999999999996</v>
      </c>
      <c r="J927">
        <v>104</v>
      </c>
      <c r="K927">
        <v>1</v>
      </c>
      <c r="L927">
        <v>3680</v>
      </c>
      <c r="M927" s="1">
        <v>45726</v>
      </c>
      <c r="N927" t="s">
        <v>102</v>
      </c>
      <c r="O927">
        <f t="shared" si="42"/>
        <v>920</v>
      </c>
      <c r="P927">
        <f t="shared" si="43"/>
        <v>2760</v>
      </c>
      <c r="Q927">
        <f t="shared" si="44"/>
        <v>920</v>
      </c>
    </row>
    <row r="928" spans="1:17" x14ac:dyDescent="0.3">
      <c r="A928" t="s">
        <v>1890</v>
      </c>
      <c r="B928" t="s">
        <v>1891</v>
      </c>
      <c r="C928" t="s">
        <v>45</v>
      </c>
      <c r="D928" t="s">
        <v>23</v>
      </c>
      <c r="E928" t="s">
        <v>34</v>
      </c>
      <c r="F928">
        <v>2085</v>
      </c>
      <c r="G928">
        <v>0</v>
      </c>
      <c r="H928">
        <v>2085</v>
      </c>
      <c r="I928">
        <v>4.2</v>
      </c>
      <c r="J928">
        <v>281</v>
      </c>
      <c r="K928">
        <v>1</v>
      </c>
      <c r="L928">
        <v>2085</v>
      </c>
      <c r="M928" s="1">
        <v>45542</v>
      </c>
      <c r="N928" t="s">
        <v>19</v>
      </c>
      <c r="O928">
        <f t="shared" si="42"/>
        <v>0</v>
      </c>
      <c r="P928">
        <f t="shared" si="43"/>
        <v>1251</v>
      </c>
      <c r="Q928">
        <f t="shared" si="44"/>
        <v>834</v>
      </c>
    </row>
    <row r="929" spans="1:17" x14ac:dyDescent="0.3">
      <c r="A929" t="s">
        <v>1892</v>
      </c>
      <c r="B929" t="s">
        <v>1893</v>
      </c>
      <c r="C929" t="s">
        <v>116</v>
      </c>
      <c r="D929" t="s">
        <v>46</v>
      </c>
      <c r="E929" t="s">
        <v>74</v>
      </c>
      <c r="F929">
        <v>3785</v>
      </c>
      <c r="G929">
        <v>30</v>
      </c>
      <c r="H929">
        <v>2650</v>
      </c>
      <c r="I929">
        <v>3.7</v>
      </c>
      <c r="J929">
        <v>115</v>
      </c>
      <c r="K929">
        <v>4</v>
      </c>
      <c r="L929">
        <v>10600</v>
      </c>
      <c r="M929" s="1">
        <v>45773</v>
      </c>
      <c r="N929" t="s">
        <v>71</v>
      </c>
      <c r="O929">
        <f t="shared" si="42"/>
        <v>1135</v>
      </c>
      <c r="P929">
        <f t="shared" si="43"/>
        <v>2271</v>
      </c>
      <c r="Q929">
        <f t="shared" si="44"/>
        <v>1516</v>
      </c>
    </row>
    <row r="930" spans="1:17" x14ac:dyDescent="0.3">
      <c r="A930" t="s">
        <v>1894</v>
      </c>
      <c r="B930" t="s">
        <v>1895</v>
      </c>
      <c r="C930" t="s">
        <v>22</v>
      </c>
      <c r="D930" t="s">
        <v>28</v>
      </c>
      <c r="E930" t="s">
        <v>34</v>
      </c>
      <c r="F930">
        <v>2720</v>
      </c>
      <c r="G930">
        <v>10</v>
      </c>
      <c r="H930">
        <v>2448</v>
      </c>
      <c r="I930">
        <v>4.2</v>
      </c>
      <c r="J930">
        <v>91</v>
      </c>
      <c r="K930">
        <v>1</v>
      </c>
      <c r="L930">
        <v>2448</v>
      </c>
      <c r="M930" s="1">
        <v>45469</v>
      </c>
      <c r="N930" t="s">
        <v>64</v>
      </c>
      <c r="O930">
        <f t="shared" si="42"/>
        <v>272</v>
      </c>
      <c r="P930">
        <f t="shared" si="43"/>
        <v>1632</v>
      </c>
      <c r="Q930">
        <f t="shared" si="44"/>
        <v>816</v>
      </c>
    </row>
    <row r="931" spans="1:17" x14ac:dyDescent="0.3">
      <c r="A931" t="s">
        <v>1896</v>
      </c>
      <c r="B931" t="s">
        <v>981</v>
      </c>
      <c r="C931" t="s">
        <v>52</v>
      </c>
      <c r="D931" t="s">
        <v>41</v>
      </c>
      <c r="E931" t="s">
        <v>34</v>
      </c>
      <c r="F931">
        <v>2250</v>
      </c>
      <c r="G931">
        <v>25</v>
      </c>
      <c r="H931">
        <v>1688</v>
      </c>
      <c r="I931">
        <v>3.4</v>
      </c>
      <c r="J931">
        <v>252</v>
      </c>
      <c r="K931">
        <v>3</v>
      </c>
      <c r="L931">
        <v>5064</v>
      </c>
      <c r="M931" s="1">
        <v>45805</v>
      </c>
      <c r="N931" t="s">
        <v>38</v>
      </c>
      <c r="O931">
        <f t="shared" si="42"/>
        <v>562</v>
      </c>
      <c r="P931">
        <f t="shared" si="43"/>
        <v>1350</v>
      </c>
      <c r="Q931">
        <f t="shared" si="44"/>
        <v>1014</v>
      </c>
    </row>
    <row r="932" spans="1:17" x14ac:dyDescent="0.3">
      <c r="A932" t="s">
        <v>1897</v>
      </c>
      <c r="B932" t="s">
        <v>1898</v>
      </c>
      <c r="C932" t="s">
        <v>116</v>
      </c>
      <c r="D932" t="s">
        <v>28</v>
      </c>
      <c r="E932" t="s">
        <v>34</v>
      </c>
      <c r="F932">
        <v>5262</v>
      </c>
      <c r="G932">
        <v>20</v>
      </c>
      <c r="H932">
        <v>4210</v>
      </c>
      <c r="I932">
        <v>5</v>
      </c>
      <c r="J932">
        <v>247</v>
      </c>
      <c r="K932">
        <v>2</v>
      </c>
      <c r="L932">
        <v>8420</v>
      </c>
      <c r="M932" s="1">
        <v>45702</v>
      </c>
      <c r="N932" t="s">
        <v>150</v>
      </c>
      <c r="O932">
        <f t="shared" si="42"/>
        <v>1052</v>
      </c>
      <c r="P932">
        <f t="shared" si="43"/>
        <v>3157.2</v>
      </c>
      <c r="Q932">
        <f t="shared" si="44"/>
        <v>2105.6000000000004</v>
      </c>
    </row>
    <row r="933" spans="1:17" x14ac:dyDescent="0.3">
      <c r="A933" t="s">
        <v>1899</v>
      </c>
      <c r="B933" t="s">
        <v>1900</v>
      </c>
      <c r="C933" t="s">
        <v>52</v>
      </c>
      <c r="D933" t="s">
        <v>46</v>
      </c>
      <c r="E933" t="s">
        <v>18</v>
      </c>
      <c r="F933">
        <v>9164</v>
      </c>
      <c r="G933">
        <v>20</v>
      </c>
      <c r="H933">
        <v>7331</v>
      </c>
      <c r="I933">
        <v>4.5999999999999996</v>
      </c>
      <c r="J933">
        <v>116</v>
      </c>
      <c r="K933">
        <v>1</v>
      </c>
      <c r="L933">
        <v>7331</v>
      </c>
      <c r="M933" s="1">
        <v>45681</v>
      </c>
      <c r="N933" t="s">
        <v>85</v>
      </c>
      <c r="O933">
        <f t="shared" si="42"/>
        <v>1833</v>
      </c>
      <c r="P933">
        <f t="shared" si="43"/>
        <v>5498.4</v>
      </c>
      <c r="Q933">
        <f t="shared" si="44"/>
        <v>1832.6000000000004</v>
      </c>
    </row>
    <row r="934" spans="1:17" x14ac:dyDescent="0.3">
      <c r="A934" t="s">
        <v>1901</v>
      </c>
      <c r="B934" t="s">
        <v>1902</v>
      </c>
      <c r="C934" t="s">
        <v>52</v>
      </c>
      <c r="D934" t="s">
        <v>17</v>
      </c>
      <c r="E934" t="s">
        <v>34</v>
      </c>
      <c r="F934">
        <v>1878</v>
      </c>
      <c r="G934">
        <v>10</v>
      </c>
      <c r="H934">
        <v>1690</v>
      </c>
      <c r="I934">
        <v>4.0999999999999996</v>
      </c>
      <c r="J934">
        <v>48</v>
      </c>
      <c r="K934">
        <v>1</v>
      </c>
      <c r="L934">
        <v>1690</v>
      </c>
      <c r="M934" s="1">
        <v>45635</v>
      </c>
      <c r="N934" t="s">
        <v>61</v>
      </c>
      <c r="O934">
        <f t="shared" si="42"/>
        <v>188</v>
      </c>
      <c r="P934">
        <f t="shared" si="43"/>
        <v>1126.8</v>
      </c>
      <c r="Q934">
        <f t="shared" si="44"/>
        <v>563.20000000000005</v>
      </c>
    </row>
    <row r="935" spans="1:17" x14ac:dyDescent="0.3">
      <c r="A935" t="s">
        <v>1903</v>
      </c>
      <c r="B935" t="s">
        <v>1904</v>
      </c>
      <c r="C935" t="s">
        <v>116</v>
      </c>
      <c r="D935" t="s">
        <v>23</v>
      </c>
      <c r="E935" t="s">
        <v>18</v>
      </c>
      <c r="F935">
        <v>2525</v>
      </c>
      <c r="G935">
        <v>25</v>
      </c>
      <c r="H935">
        <v>1894</v>
      </c>
      <c r="I935">
        <v>4.5</v>
      </c>
      <c r="J935">
        <v>226</v>
      </c>
      <c r="K935">
        <v>3</v>
      </c>
      <c r="L935">
        <v>5682</v>
      </c>
      <c r="M935" s="1">
        <v>45484</v>
      </c>
      <c r="N935" t="s">
        <v>24</v>
      </c>
      <c r="O935">
        <f t="shared" si="42"/>
        <v>631</v>
      </c>
      <c r="P935">
        <f t="shared" si="43"/>
        <v>1515</v>
      </c>
      <c r="Q935">
        <f t="shared" si="44"/>
        <v>1137</v>
      </c>
    </row>
    <row r="936" spans="1:17" x14ac:dyDescent="0.3">
      <c r="A936" t="s">
        <v>1905</v>
      </c>
      <c r="B936" t="s">
        <v>1906</v>
      </c>
      <c r="C936" t="s">
        <v>88</v>
      </c>
      <c r="D936" t="s">
        <v>28</v>
      </c>
      <c r="E936" t="s">
        <v>34</v>
      </c>
      <c r="F936">
        <v>10788</v>
      </c>
      <c r="G936">
        <v>25</v>
      </c>
      <c r="H936">
        <v>8091</v>
      </c>
      <c r="I936">
        <v>3.8</v>
      </c>
      <c r="J936">
        <v>293</v>
      </c>
      <c r="K936">
        <v>1</v>
      </c>
      <c r="L936">
        <v>8091</v>
      </c>
      <c r="M936" s="1">
        <v>45787</v>
      </c>
      <c r="N936" t="s">
        <v>78</v>
      </c>
      <c r="O936">
        <f t="shared" si="42"/>
        <v>2697</v>
      </c>
      <c r="P936">
        <f t="shared" si="43"/>
        <v>6472.8</v>
      </c>
      <c r="Q936">
        <f t="shared" si="44"/>
        <v>1618.1999999999998</v>
      </c>
    </row>
    <row r="937" spans="1:17" x14ac:dyDescent="0.3">
      <c r="A937" t="s">
        <v>1907</v>
      </c>
      <c r="B937" t="s">
        <v>1908</v>
      </c>
      <c r="C937" t="s">
        <v>32</v>
      </c>
      <c r="D937" t="s">
        <v>28</v>
      </c>
      <c r="E937" t="s">
        <v>34</v>
      </c>
      <c r="F937">
        <v>3911</v>
      </c>
      <c r="G937">
        <v>30</v>
      </c>
      <c r="H937">
        <v>2738</v>
      </c>
      <c r="I937">
        <v>4.5999999999999996</v>
      </c>
      <c r="J937">
        <v>379</v>
      </c>
      <c r="K937">
        <v>1</v>
      </c>
      <c r="L937">
        <v>2738</v>
      </c>
      <c r="M937" s="1">
        <v>45614</v>
      </c>
      <c r="N937" t="s">
        <v>189</v>
      </c>
      <c r="O937">
        <f t="shared" si="42"/>
        <v>1173</v>
      </c>
      <c r="P937">
        <f t="shared" si="43"/>
        <v>2346.6</v>
      </c>
      <c r="Q937">
        <f t="shared" si="44"/>
        <v>391.40000000000009</v>
      </c>
    </row>
    <row r="938" spans="1:17" x14ac:dyDescent="0.3">
      <c r="A938" t="s">
        <v>1909</v>
      </c>
      <c r="B938" t="s">
        <v>1910</v>
      </c>
      <c r="C938" t="s">
        <v>32</v>
      </c>
      <c r="D938" t="s">
        <v>33</v>
      </c>
      <c r="E938" t="s">
        <v>34</v>
      </c>
      <c r="F938">
        <v>4462</v>
      </c>
      <c r="G938">
        <v>30</v>
      </c>
      <c r="H938">
        <v>3123</v>
      </c>
      <c r="I938">
        <v>3.9</v>
      </c>
      <c r="J938">
        <v>36</v>
      </c>
      <c r="K938">
        <v>1</v>
      </c>
      <c r="L938">
        <v>3123</v>
      </c>
      <c r="M938" s="1">
        <v>45445</v>
      </c>
      <c r="N938" t="s">
        <v>61</v>
      </c>
      <c r="O938">
        <f t="shared" si="42"/>
        <v>1339</v>
      </c>
      <c r="P938">
        <f t="shared" si="43"/>
        <v>2677.2</v>
      </c>
      <c r="Q938">
        <f t="shared" si="44"/>
        <v>445.80000000000018</v>
      </c>
    </row>
    <row r="939" spans="1:17" x14ac:dyDescent="0.3">
      <c r="A939" t="s">
        <v>1911</v>
      </c>
      <c r="B939" t="s">
        <v>1912</v>
      </c>
      <c r="C939" t="s">
        <v>45</v>
      </c>
      <c r="D939" t="s">
        <v>109</v>
      </c>
      <c r="E939" t="s">
        <v>34</v>
      </c>
      <c r="F939">
        <v>1150</v>
      </c>
      <c r="G939">
        <v>15</v>
      </c>
      <c r="H939">
        <v>978</v>
      </c>
      <c r="I939">
        <v>3.9</v>
      </c>
      <c r="J939">
        <v>365</v>
      </c>
      <c r="K939">
        <v>1</v>
      </c>
      <c r="L939">
        <v>978</v>
      </c>
      <c r="M939" s="1">
        <v>45932</v>
      </c>
      <c r="N939" t="s">
        <v>19</v>
      </c>
      <c r="O939">
        <f t="shared" si="42"/>
        <v>172</v>
      </c>
      <c r="P939">
        <f t="shared" si="43"/>
        <v>690</v>
      </c>
      <c r="Q939">
        <f t="shared" si="44"/>
        <v>288</v>
      </c>
    </row>
    <row r="940" spans="1:17" x14ac:dyDescent="0.3">
      <c r="A940" t="s">
        <v>1913</v>
      </c>
      <c r="B940" t="s">
        <v>1914</v>
      </c>
      <c r="C940" t="s">
        <v>116</v>
      </c>
      <c r="D940" t="s">
        <v>46</v>
      </c>
      <c r="E940" t="s">
        <v>161</v>
      </c>
      <c r="F940">
        <v>8821</v>
      </c>
      <c r="G940">
        <v>30</v>
      </c>
      <c r="H940">
        <v>6175</v>
      </c>
      <c r="I940">
        <v>3.6</v>
      </c>
      <c r="J940">
        <v>108</v>
      </c>
      <c r="K940">
        <v>1</v>
      </c>
      <c r="L940">
        <v>6175</v>
      </c>
      <c r="M940" s="1">
        <v>45930</v>
      </c>
      <c r="N940" t="s">
        <v>71</v>
      </c>
      <c r="O940">
        <f t="shared" si="42"/>
        <v>2646</v>
      </c>
      <c r="P940">
        <f t="shared" si="43"/>
        <v>5292.5999999999995</v>
      </c>
      <c r="Q940">
        <f t="shared" si="44"/>
        <v>882.40000000000055</v>
      </c>
    </row>
    <row r="941" spans="1:17" x14ac:dyDescent="0.3">
      <c r="A941" t="s">
        <v>1915</v>
      </c>
      <c r="B941" t="s">
        <v>1916</v>
      </c>
      <c r="C941" t="s">
        <v>88</v>
      </c>
      <c r="D941" t="s">
        <v>17</v>
      </c>
      <c r="E941" t="s">
        <v>18</v>
      </c>
      <c r="F941">
        <v>2685</v>
      </c>
      <c r="G941">
        <v>25</v>
      </c>
      <c r="H941">
        <v>2014</v>
      </c>
      <c r="I941">
        <v>4.3</v>
      </c>
      <c r="J941">
        <v>174</v>
      </c>
      <c r="K941">
        <v>1</v>
      </c>
      <c r="L941">
        <v>2014</v>
      </c>
      <c r="M941" s="1">
        <v>45307</v>
      </c>
      <c r="N941" t="s">
        <v>58</v>
      </c>
      <c r="O941">
        <f t="shared" si="42"/>
        <v>671</v>
      </c>
      <c r="P941">
        <f t="shared" si="43"/>
        <v>1611</v>
      </c>
      <c r="Q941">
        <f t="shared" si="44"/>
        <v>403</v>
      </c>
    </row>
    <row r="942" spans="1:17" x14ac:dyDescent="0.3">
      <c r="A942" t="s">
        <v>1917</v>
      </c>
      <c r="B942" t="s">
        <v>1918</v>
      </c>
      <c r="C942" t="s">
        <v>27</v>
      </c>
      <c r="D942" t="s">
        <v>23</v>
      </c>
      <c r="E942" t="s">
        <v>34</v>
      </c>
      <c r="F942">
        <v>2180</v>
      </c>
      <c r="G942">
        <v>50</v>
      </c>
      <c r="H942">
        <v>1090</v>
      </c>
      <c r="I942">
        <v>4.0999999999999996</v>
      </c>
      <c r="J942">
        <v>522</v>
      </c>
      <c r="K942">
        <v>1</v>
      </c>
      <c r="L942">
        <v>1090</v>
      </c>
      <c r="M942" s="1">
        <v>45882</v>
      </c>
      <c r="N942" t="s">
        <v>102</v>
      </c>
      <c r="O942">
        <f t="shared" si="42"/>
        <v>1090</v>
      </c>
      <c r="P942">
        <f t="shared" si="43"/>
        <v>1308</v>
      </c>
      <c r="Q942">
        <f t="shared" si="44"/>
        <v>-218</v>
      </c>
    </row>
    <row r="943" spans="1:17" x14ac:dyDescent="0.3">
      <c r="A943" t="s">
        <v>1919</v>
      </c>
      <c r="B943" t="s">
        <v>1920</v>
      </c>
      <c r="C943" t="s">
        <v>32</v>
      </c>
      <c r="D943" t="s">
        <v>46</v>
      </c>
      <c r="E943" t="s">
        <v>74</v>
      </c>
      <c r="F943">
        <v>5716</v>
      </c>
      <c r="G943">
        <v>70</v>
      </c>
      <c r="H943">
        <v>1715</v>
      </c>
      <c r="I943">
        <v>4.8</v>
      </c>
      <c r="J943">
        <v>97</v>
      </c>
      <c r="K943">
        <v>2</v>
      </c>
      <c r="L943">
        <v>3430</v>
      </c>
      <c r="M943" s="1">
        <v>45744</v>
      </c>
      <c r="N943" t="s">
        <v>58</v>
      </c>
      <c r="O943">
        <f t="shared" si="42"/>
        <v>4001</v>
      </c>
      <c r="P943">
        <f t="shared" si="43"/>
        <v>3429.6</v>
      </c>
      <c r="Q943">
        <f t="shared" si="44"/>
        <v>-3429.2</v>
      </c>
    </row>
    <row r="944" spans="1:17" x14ac:dyDescent="0.3">
      <c r="A944" t="s">
        <v>1921</v>
      </c>
      <c r="B944" t="s">
        <v>1922</v>
      </c>
      <c r="C944" t="s">
        <v>22</v>
      </c>
      <c r="D944" t="s">
        <v>33</v>
      </c>
      <c r="E944" t="s">
        <v>34</v>
      </c>
      <c r="F944">
        <v>2918</v>
      </c>
      <c r="G944">
        <v>20</v>
      </c>
      <c r="H944">
        <v>2334</v>
      </c>
      <c r="I944">
        <v>3.6</v>
      </c>
      <c r="J944">
        <v>359</v>
      </c>
      <c r="K944">
        <v>3</v>
      </c>
      <c r="L944">
        <v>7002</v>
      </c>
      <c r="M944" s="1">
        <v>45424</v>
      </c>
      <c r="N944" t="s">
        <v>91</v>
      </c>
      <c r="O944">
        <f t="shared" si="42"/>
        <v>584</v>
      </c>
      <c r="P944">
        <f t="shared" si="43"/>
        <v>1750.8</v>
      </c>
      <c r="Q944">
        <f t="shared" si="44"/>
        <v>1749.6000000000001</v>
      </c>
    </row>
    <row r="945" spans="1:17" x14ac:dyDescent="0.3">
      <c r="A945" t="s">
        <v>1923</v>
      </c>
      <c r="B945" t="s">
        <v>1924</v>
      </c>
      <c r="C945" t="s">
        <v>57</v>
      </c>
      <c r="D945" t="s">
        <v>23</v>
      </c>
      <c r="E945" t="s">
        <v>34</v>
      </c>
      <c r="F945">
        <v>4934</v>
      </c>
      <c r="G945">
        <v>20</v>
      </c>
      <c r="H945">
        <v>3947</v>
      </c>
      <c r="I945">
        <v>4.3</v>
      </c>
      <c r="J945">
        <v>126</v>
      </c>
      <c r="K945">
        <v>1</v>
      </c>
      <c r="L945">
        <v>3947</v>
      </c>
      <c r="M945" s="1">
        <v>45951</v>
      </c>
      <c r="N945" t="s">
        <v>78</v>
      </c>
      <c r="O945">
        <f t="shared" si="42"/>
        <v>987</v>
      </c>
      <c r="P945">
        <f t="shared" si="43"/>
        <v>2960.4</v>
      </c>
      <c r="Q945">
        <f t="shared" si="44"/>
        <v>986.59999999999991</v>
      </c>
    </row>
    <row r="946" spans="1:17" x14ac:dyDescent="0.3">
      <c r="A946" t="s">
        <v>1925</v>
      </c>
      <c r="B946" t="s">
        <v>1926</v>
      </c>
      <c r="C946" t="s">
        <v>116</v>
      </c>
      <c r="D946" t="s">
        <v>23</v>
      </c>
      <c r="E946" t="s">
        <v>34</v>
      </c>
      <c r="F946">
        <v>3868</v>
      </c>
      <c r="G946">
        <v>15</v>
      </c>
      <c r="H946">
        <v>3288</v>
      </c>
      <c r="I946">
        <v>4.7</v>
      </c>
      <c r="J946">
        <v>215</v>
      </c>
      <c r="K946">
        <v>3</v>
      </c>
      <c r="L946">
        <v>9864</v>
      </c>
      <c r="M946" s="1">
        <v>45520</v>
      </c>
      <c r="N946" t="s">
        <v>189</v>
      </c>
      <c r="O946">
        <f t="shared" si="42"/>
        <v>580</v>
      </c>
      <c r="P946">
        <f t="shared" si="43"/>
        <v>2320.7999999999997</v>
      </c>
      <c r="Q946">
        <f t="shared" si="44"/>
        <v>2901.6000000000008</v>
      </c>
    </row>
    <row r="947" spans="1:17" x14ac:dyDescent="0.3">
      <c r="A947" t="s">
        <v>1927</v>
      </c>
      <c r="B947" t="s">
        <v>1928</v>
      </c>
      <c r="C947" t="s">
        <v>57</v>
      </c>
      <c r="D947" t="s">
        <v>53</v>
      </c>
      <c r="E947" t="s">
        <v>34</v>
      </c>
      <c r="F947">
        <v>6053</v>
      </c>
      <c r="G947">
        <v>25</v>
      </c>
      <c r="H947">
        <v>4540</v>
      </c>
      <c r="I947">
        <v>5</v>
      </c>
      <c r="J947">
        <v>360</v>
      </c>
      <c r="K947">
        <v>1</v>
      </c>
      <c r="L947">
        <v>4540</v>
      </c>
      <c r="M947" s="1">
        <v>45476</v>
      </c>
      <c r="N947" t="s">
        <v>29</v>
      </c>
      <c r="O947">
        <f t="shared" si="42"/>
        <v>1513</v>
      </c>
      <c r="P947">
        <f t="shared" si="43"/>
        <v>3631.7999999999997</v>
      </c>
      <c r="Q947">
        <f t="shared" si="44"/>
        <v>908.20000000000027</v>
      </c>
    </row>
    <row r="948" spans="1:17" x14ac:dyDescent="0.3">
      <c r="A948" t="s">
        <v>1929</v>
      </c>
      <c r="B948" t="s">
        <v>1930</v>
      </c>
      <c r="C948" t="s">
        <v>88</v>
      </c>
      <c r="D948" t="s">
        <v>41</v>
      </c>
      <c r="E948" t="s">
        <v>34</v>
      </c>
      <c r="F948">
        <v>784</v>
      </c>
      <c r="G948">
        <v>20</v>
      </c>
      <c r="H948">
        <v>627</v>
      </c>
      <c r="I948">
        <v>4.2</v>
      </c>
      <c r="J948">
        <v>69</v>
      </c>
      <c r="K948">
        <v>1</v>
      </c>
      <c r="L948">
        <v>627</v>
      </c>
      <c r="M948" s="1">
        <v>46011</v>
      </c>
      <c r="N948" t="s">
        <v>168</v>
      </c>
      <c r="O948">
        <f t="shared" si="42"/>
        <v>157</v>
      </c>
      <c r="P948">
        <f t="shared" si="43"/>
        <v>470.4</v>
      </c>
      <c r="Q948">
        <f t="shared" si="44"/>
        <v>156.60000000000002</v>
      </c>
    </row>
    <row r="949" spans="1:17" x14ac:dyDescent="0.3">
      <c r="A949" t="s">
        <v>1931</v>
      </c>
      <c r="B949" t="s">
        <v>1932</v>
      </c>
      <c r="C949" t="s">
        <v>27</v>
      </c>
      <c r="D949" t="s">
        <v>109</v>
      </c>
      <c r="E949" t="s">
        <v>18</v>
      </c>
      <c r="F949">
        <v>2414</v>
      </c>
      <c r="G949">
        <v>10</v>
      </c>
      <c r="H949">
        <v>2173</v>
      </c>
      <c r="I949">
        <v>3.9</v>
      </c>
      <c r="J949">
        <v>305</v>
      </c>
      <c r="K949">
        <v>1</v>
      </c>
      <c r="L949">
        <v>2173</v>
      </c>
      <c r="M949" s="1">
        <v>45324</v>
      </c>
      <c r="N949" t="s">
        <v>150</v>
      </c>
      <c r="O949">
        <f t="shared" si="42"/>
        <v>241</v>
      </c>
      <c r="P949">
        <f t="shared" si="43"/>
        <v>1448.3999999999999</v>
      </c>
      <c r="Q949">
        <f t="shared" si="44"/>
        <v>724.60000000000014</v>
      </c>
    </row>
    <row r="950" spans="1:17" x14ac:dyDescent="0.3">
      <c r="A950" t="s">
        <v>1933</v>
      </c>
      <c r="B950" t="s">
        <v>1934</v>
      </c>
      <c r="C950" t="s">
        <v>57</v>
      </c>
      <c r="D950" t="s">
        <v>41</v>
      </c>
      <c r="E950" t="s">
        <v>34</v>
      </c>
      <c r="F950">
        <v>1264</v>
      </c>
      <c r="G950">
        <v>10</v>
      </c>
      <c r="H950">
        <v>1138</v>
      </c>
      <c r="I950">
        <v>4.2</v>
      </c>
      <c r="J950">
        <v>186</v>
      </c>
      <c r="K950">
        <v>4</v>
      </c>
      <c r="L950">
        <v>4552</v>
      </c>
      <c r="M950" s="1">
        <v>45992</v>
      </c>
      <c r="N950" t="s">
        <v>71</v>
      </c>
      <c r="O950">
        <f t="shared" si="42"/>
        <v>126</v>
      </c>
      <c r="P950">
        <f t="shared" si="43"/>
        <v>758.4</v>
      </c>
      <c r="Q950">
        <f t="shared" si="44"/>
        <v>1518.4</v>
      </c>
    </row>
    <row r="951" spans="1:17" x14ac:dyDescent="0.3">
      <c r="A951" t="s">
        <v>1935</v>
      </c>
      <c r="B951" t="s">
        <v>1936</v>
      </c>
      <c r="C951" t="s">
        <v>116</v>
      </c>
      <c r="D951" t="s">
        <v>23</v>
      </c>
      <c r="E951" t="s">
        <v>18</v>
      </c>
      <c r="F951">
        <v>1357</v>
      </c>
      <c r="G951">
        <v>15</v>
      </c>
      <c r="H951">
        <v>1153</v>
      </c>
      <c r="I951">
        <v>4.8</v>
      </c>
      <c r="J951">
        <v>61</v>
      </c>
      <c r="K951">
        <v>1</v>
      </c>
      <c r="L951">
        <v>1153</v>
      </c>
      <c r="M951" s="1">
        <v>46021</v>
      </c>
      <c r="N951" t="s">
        <v>91</v>
      </c>
      <c r="O951">
        <f t="shared" si="42"/>
        <v>204</v>
      </c>
      <c r="P951">
        <f t="shared" si="43"/>
        <v>814.19999999999993</v>
      </c>
      <c r="Q951">
        <f t="shared" si="44"/>
        <v>338.80000000000007</v>
      </c>
    </row>
    <row r="952" spans="1:17" x14ac:dyDescent="0.3">
      <c r="A952" t="s">
        <v>1937</v>
      </c>
      <c r="B952" t="s">
        <v>1938</v>
      </c>
      <c r="C952" t="s">
        <v>16</v>
      </c>
      <c r="D952" t="s">
        <v>46</v>
      </c>
      <c r="E952" t="s">
        <v>18</v>
      </c>
      <c r="F952">
        <v>3604</v>
      </c>
      <c r="G952">
        <v>40</v>
      </c>
      <c r="H952">
        <v>2162</v>
      </c>
      <c r="I952">
        <v>4.8</v>
      </c>
      <c r="J952">
        <v>119</v>
      </c>
      <c r="K952">
        <v>1</v>
      </c>
      <c r="L952">
        <v>2162</v>
      </c>
      <c r="M952" s="1">
        <v>45596</v>
      </c>
      <c r="N952" t="s">
        <v>85</v>
      </c>
      <c r="O952">
        <f t="shared" si="42"/>
        <v>1442</v>
      </c>
      <c r="P952">
        <f t="shared" si="43"/>
        <v>2162.4</v>
      </c>
      <c r="Q952">
        <f t="shared" si="44"/>
        <v>-0.40000000000009095</v>
      </c>
    </row>
    <row r="953" spans="1:17" x14ac:dyDescent="0.3">
      <c r="A953" t="s">
        <v>1939</v>
      </c>
      <c r="B953" t="s">
        <v>1940</v>
      </c>
      <c r="C953" t="s">
        <v>52</v>
      </c>
      <c r="D953" t="s">
        <v>53</v>
      </c>
      <c r="E953" t="s">
        <v>34</v>
      </c>
      <c r="F953">
        <v>5176</v>
      </c>
      <c r="G953">
        <v>30</v>
      </c>
      <c r="H953">
        <v>3623</v>
      </c>
      <c r="I953">
        <v>4</v>
      </c>
      <c r="J953">
        <v>76</v>
      </c>
      <c r="K953">
        <v>4</v>
      </c>
      <c r="L953">
        <v>14492</v>
      </c>
      <c r="M953" s="1">
        <v>45739</v>
      </c>
      <c r="N953" t="s">
        <v>102</v>
      </c>
      <c r="O953">
        <f t="shared" si="42"/>
        <v>1553</v>
      </c>
      <c r="P953">
        <f t="shared" si="43"/>
        <v>3105.6</v>
      </c>
      <c r="Q953">
        <f t="shared" si="44"/>
        <v>2069.6000000000004</v>
      </c>
    </row>
    <row r="954" spans="1:17" x14ac:dyDescent="0.3">
      <c r="A954" t="s">
        <v>1941</v>
      </c>
      <c r="B954" t="s">
        <v>1942</v>
      </c>
      <c r="C954" t="s">
        <v>37</v>
      </c>
      <c r="D954" t="s">
        <v>17</v>
      </c>
      <c r="E954" t="s">
        <v>18</v>
      </c>
      <c r="F954">
        <v>6873</v>
      </c>
      <c r="G954">
        <v>25</v>
      </c>
      <c r="H954">
        <v>5155</v>
      </c>
      <c r="I954">
        <v>4.7</v>
      </c>
      <c r="J954">
        <v>81</v>
      </c>
      <c r="K954">
        <v>1</v>
      </c>
      <c r="L954">
        <v>5155</v>
      </c>
      <c r="M954" s="1">
        <v>45616</v>
      </c>
      <c r="N954" t="s">
        <v>61</v>
      </c>
      <c r="O954">
        <f t="shared" si="42"/>
        <v>1718</v>
      </c>
      <c r="P954">
        <f t="shared" si="43"/>
        <v>4123.8</v>
      </c>
      <c r="Q954">
        <f t="shared" si="44"/>
        <v>1031.1999999999998</v>
      </c>
    </row>
    <row r="955" spans="1:17" x14ac:dyDescent="0.3">
      <c r="A955" t="s">
        <v>1943</v>
      </c>
      <c r="B955" t="s">
        <v>1944</v>
      </c>
      <c r="C955" t="s">
        <v>116</v>
      </c>
      <c r="D955" t="s">
        <v>53</v>
      </c>
      <c r="E955" t="s">
        <v>34</v>
      </c>
      <c r="F955">
        <v>1720</v>
      </c>
      <c r="G955">
        <v>30</v>
      </c>
      <c r="H955">
        <v>1204</v>
      </c>
      <c r="I955">
        <v>4.0999999999999996</v>
      </c>
      <c r="J955">
        <v>71</v>
      </c>
      <c r="K955">
        <v>1</v>
      </c>
      <c r="L955">
        <v>1204</v>
      </c>
      <c r="M955" s="1">
        <v>45825</v>
      </c>
      <c r="N955" t="s">
        <v>61</v>
      </c>
      <c r="O955">
        <f t="shared" si="42"/>
        <v>516</v>
      </c>
      <c r="P955">
        <f t="shared" si="43"/>
        <v>1032</v>
      </c>
      <c r="Q955">
        <f t="shared" si="44"/>
        <v>172</v>
      </c>
    </row>
    <row r="956" spans="1:17" x14ac:dyDescent="0.3">
      <c r="A956" t="s">
        <v>1945</v>
      </c>
      <c r="B956" t="s">
        <v>1946</v>
      </c>
      <c r="C956" t="s">
        <v>27</v>
      </c>
      <c r="D956" t="s">
        <v>23</v>
      </c>
      <c r="E956" t="s">
        <v>18</v>
      </c>
      <c r="F956">
        <v>2327</v>
      </c>
      <c r="G956">
        <v>20</v>
      </c>
      <c r="H956">
        <v>1862</v>
      </c>
      <c r="I956">
        <v>4.5</v>
      </c>
      <c r="J956">
        <v>49</v>
      </c>
      <c r="K956">
        <v>2</v>
      </c>
      <c r="L956">
        <v>3724</v>
      </c>
      <c r="M956" s="1">
        <v>45907</v>
      </c>
      <c r="N956" t="s">
        <v>189</v>
      </c>
      <c r="O956">
        <f t="shared" si="42"/>
        <v>465</v>
      </c>
      <c r="P956">
        <f t="shared" si="43"/>
        <v>1396.2</v>
      </c>
      <c r="Q956">
        <f t="shared" si="44"/>
        <v>931.59999999999991</v>
      </c>
    </row>
    <row r="957" spans="1:17" x14ac:dyDescent="0.3">
      <c r="A957" t="s">
        <v>1947</v>
      </c>
      <c r="B957" t="s">
        <v>1948</v>
      </c>
      <c r="C957" t="s">
        <v>88</v>
      </c>
      <c r="D957" t="s">
        <v>17</v>
      </c>
      <c r="E957" t="s">
        <v>18</v>
      </c>
      <c r="F957">
        <v>4827</v>
      </c>
      <c r="G957">
        <v>40</v>
      </c>
      <c r="H957">
        <v>2896</v>
      </c>
      <c r="I957">
        <v>4.4000000000000004</v>
      </c>
      <c r="J957">
        <v>42</v>
      </c>
      <c r="K957">
        <v>1</v>
      </c>
      <c r="L957">
        <v>2896</v>
      </c>
      <c r="M957" s="1">
        <v>45606</v>
      </c>
      <c r="N957" t="s">
        <v>64</v>
      </c>
      <c r="O957">
        <f t="shared" si="42"/>
        <v>1931</v>
      </c>
      <c r="P957">
        <f t="shared" si="43"/>
        <v>2896.2</v>
      </c>
      <c r="Q957">
        <f t="shared" si="44"/>
        <v>-0.1999999999998181</v>
      </c>
    </row>
    <row r="958" spans="1:17" x14ac:dyDescent="0.3">
      <c r="A958" t="s">
        <v>1949</v>
      </c>
      <c r="B958" t="s">
        <v>1950</v>
      </c>
      <c r="C958" t="s">
        <v>27</v>
      </c>
      <c r="D958" t="s">
        <v>41</v>
      </c>
      <c r="E958" t="s">
        <v>34</v>
      </c>
      <c r="F958">
        <v>1832</v>
      </c>
      <c r="G958">
        <v>40</v>
      </c>
      <c r="H958">
        <v>1099</v>
      </c>
      <c r="I958">
        <v>3.9</v>
      </c>
      <c r="J958">
        <v>116</v>
      </c>
      <c r="K958">
        <v>1</v>
      </c>
      <c r="L958">
        <v>1099</v>
      </c>
      <c r="M958" s="1">
        <v>45635</v>
      </c>
      <c r="N958" t="s">
        <v>29</v>
      </c>
      <c r="O958">
        <f t="shared" si="42"/>
        <v>733</v>
      </c>
      <c r="P958">
        <f t="shared" si="43"/>
        <v>1099.2</v>
      </c>
      <c r="Q958">
        <f t="shared" si="44"/>
        <v>-0.20000000000004547</v>
      </c>
    </row>
    <row r="959" spans="1:17" x14ac:dyDescent="0.3">
      <c r="A959" t="s">
        <v>1951</v>
      </c>
      <c r="B959" t="s">
        <v>1952</v>
      </c>
      <c r="C959" t="s">
        <v>52</v>
      </c>
      <c r="D959" t="s">
        <v>33</v>
      </c>
      <c r="E959" t="s">
        <v>18</v>
      </c>
      <c r="F959">
        <v>3054</v>
      </c>
      <c r="G959">
        <v>25</v>
      </c>
      <c r="H959">
        <v>2290</v>
      </c>
      <c r="I959">
        <v>3.6</v>
      </c>
      <c r="J959">
        <v>241</v>
      </c>
      <c r="K959">
        <v>1</v>
      </c>
      <c r="L959">
        <v>2290</v>
      </c>
      <c r="M959" s="1">
        <v>45583</v>
      </c>
      <c r="N959" t="s">
        <v>71</v>
      </c>
      <c r="O959">
        <f t="shared" si="42"/>
        <v>764</v>
      </c>
      <c r="P959">
        <f t="shared" si="43"/>
        <v>1832.3999999999999</v>
      </c>
      <c r="Q959">
        <f t="shared" si="44"/>
        <v>457.60000000000014</v>
      </c>
    </row>
    <row r="960" spans="1:17" x14ac:dyDescent="0.3">
      <c r="A960" t="s">
        <v>1953</v>
      </c>
      <c r="B960" t="s">
        <v>1954</v>
      </c>
      <c r="C960" t="s">
        <v>32</v>
      </c>
      <c r="D960" t="s">
        <v>23</v>
      </c>
      <c r="E960" t="s">
        <v>18</v>
      </c>
      <c r="F960">
        <v>924</v>
      </c>
      <c r="G960">
        <v>25</v>
      </c>
      <c r="H960">
        <v>693</v>
      </c>
      <c r="I960">
        <v>4.7</v>
      </c>
      <c r="J960">
        <v>91</v>
      </c>
      <c r="K960">
        <v>1</v>
      </c>
      <c r="L960">
        <v>693</v>
      </c>
      <c r="M960" s="1">
        <v>45930</v>
      </c>
      <c r="N960" t="s">
        <v>24</v>
      </c>
      <c r="O960">
        <f t="shared" si="42"/>
        <v>231</v>
      </c>
      <c r="P960">
        <f t="shared" si="43"/>
        <v>554.4</v>
      </c>
      <c r="Q960">
        <f t="shared" si="44"/>
        <v>138.60000000000002</v>
      </c>
    </row>
    <row r="961" spans="1:17" x14ac:dyDescent="0.3">
      <c r="A961" t="s">
        <v>1955</v>
      </c>
      <c r="B961" t="s">
        <v>1956</v>
      </c>
      <c r="C961" t="s">
        <v>37</v>
      </c>
      <c r="D961" t="s">
        <v>109</v>
      </c>
      <c r="E961" t="s">
        <v>161</v>
      </c>
      <c r="F961">
        <v>2012</v>
      </c>
      <c r="G961">
        <v>40</v>
      </c>
      <c r="H961">
        <v>1207</v>
      </c>
      <c r="I961">
        <v>4.9000000000000004</v>
      </c>
      <c r="J961">
        <v>289</v>
      </c>
      <c r="K961">
        <v>1</v>
      </c>
      <c r="L961">
        <v>1207</v>
      </c>
      <c r="M961" s="1">
        <v>45757</v>
      </c>
      <c r="N961" t="s">
        <v>24</v>
      </c>
      <c r="O961">
        <f t="shared" si="42"/>
        <v>805</v>
      </c>
      <c r="P961">
        <f t="shared" si="43"/>
        <v>1207.2</v>
      </c>
      <c r="Q961">
        <f t="shared" si="44"/>
        <v>-0.20000000000004547</v>
      </c>
    </row>
    <row r="962" spans="1:17" x14ac:dyDescent="0.3">
      <c r="A962" t="s">
        <v>1957</v>
      </c>
      <c r="B962" t="s">
        <v>1958</v>
      </c>
      <c r="C962" t="s">
        <v>88</v>
      </c>
      <c r="D962" t="s">
        <v>53</v>
      </c>
      <c r="E962" t="s">
        <v>34</v>
      </c>
      <c r="F962">
        <v>4394</v>
      </c>
      <c r="G962">
        <v>60</v>
      </c>
      <c r="H962">
        <v>1758</v>
      </c>
      <c r="I962">
        <v>4.3</v>
      </c>
      <c r="J962">
        <v>179</v>
      </c>
      <c r="K962">
        <v>1</v>
      </c>
      <c r="L962">
        <v>1758</v>
      </c>
      <c r="M962" s="1">
        <v>45952</v>
      </c>
      <c r="N962" t="s">
        <v>189</v>
      </c>
      <c r="O962">
        <f t="shared" si="42"/>
        <v>2636</v>
      </c>
      <c r="P962">
        <f t="shared" si="43"/>
        <v>2636.4</v>
      </c>
      <c r="Q962">
        <f t="shared" si="44"/>
        <v>-878.40000000000009</v>
      </c>
    </row>
    <row r="963" spans="1:17" x14ac:dyDescent="0.3">
      <c r="A963" t="s">
        <v>1959</v>
      </c>
      <c r="B963" t="s">
        <v>1960</v>
      </c>
      <c r="C963" t="s">
        <v>88</v>
      </c>
      <c r="D963" t="s">
        <v>28</v>
      </c>
      <c r="E963" t="s">
        <v>34</v>
      </c>
      <c r="F963">
        <v>9834</v>
      </c>
      <c r="G963">
        <v>30</v>
      </c>
      <c r="H963">
        <v>6884</v>
      </c>
      <c r="I963">
        <v>4.0999999999999996</v>
      </c>
      <c r="J963">
        <v>39</v>
      </c>
      <c r="K963">
        <v>2</v>
      </c>
      <c r="L963">
        <v>13768</v>
      </c>
      <c r="M963" s="1">
        <v>45716</v>
      </c>
      <c r="N963" t="s">
        <v>75</v>
      </c>
      <c r="O963">
        <f t="shared" ref="O963:O1026" si="45">F963-H963</f>
        <v>2950</v>
      </c>
      <c r="P963">
        <f t="shared" ref="P963:P1026" si="46">F963*0.6</f>
        <v>5900.4</v>
      </c>
      <c r="Q963">
        <f t="shared" ref="Q963:Q1026" si="47">(H963-P963)*K963</f>
        <v>1967.2000000000007</v>
      </c>
    </row>
    <row r="964" spans="1:17" x14ac:dyDescent="0.3">
      <c r="A964" t="s">
        <v>1961</v>
      </c>
      <c r="B964" t="s">
        <v>1962</v>
      </c>
      <c r="C964" t="s">
        <v>22</v>
      </c>
      <c r="D964" t="s">
        <v>109</v>
      </c>
      <c r="E964" t="s">
        <v>18</v>
      </c>
      <c r="F964">
        <v>1341</v>
      </c>
      <c r="G964">
        <v>30</v>
      </c>
      <c r="H964">
        <v>939</v>
      </c>
      <c r="I964">
        <v>3.5</v>
      </c>
      <c r="J964">
        <v>206</v>
      </c>
      <c r="K964">
        <v>2</v>
      </c>
      <c r="L964">
        <v>1878</v>
      </c>
      <c r="M964" s="1">
        <v>45906</v>
      </c>
      <c r="N964" t="s">
        <v>49</v>
      </c>
      <c r="O964">
        <f t="shared" si="45"/>
        <v>402</v>
      </c>
      <c r="P964">
        <f t="shared" si="46"/>
        <v>804.6</v>
      </c>
      <c r="Q964">
        <f t="shared" si="47"/>
        <v>268.79999999999995</v>
      </c>
    </row>
    <row r="965" spans="1:17" x14ac:dyDescent="0.3">
      <c r="A965" t="s">
        <v>1963</v>
      </c>
      <c r="B965" t="s">
        <v>1964</v>
      </c>
      <c r="C965" t="s">
        <v>45</v>
      </c>
      <c r="D965" t="s">
        <v>41</v>
      </c>
      <c r="E965" t="s">
        <v>34</v>
      </c>
      <c r="F965">
        <v>1993</v>
      </c>
      <c r="G965">
        <v>15</v>
      </c>
      <c r="H965">
        <v>1694</v>
      </c>
      <c r="I965">
        <v>4.7</v>
      </c>
      <c r="J965">
        <v>51</v>
      </c>
      <c r="K965">
        <v>1</v>
      </c>
      <c r="L965">
        <v>1694</v>
      </c>
      <c r="M965" s="1">
        <v>45344</v>
      </c>
      <c r="N965" t="s">
        <v>54</v>
      </c>
      <c r="O965">
        <f t="shared" si="45"/>
        <v>299</v>
      </c>
      <c r="P965">
        <f t="shared" si="46"/>
        <v>1195.8</v>
      </c>
      <c r="Q965">
        <f t="shared" si="47"/>
        <v>498.20000000000005</v>
      </c>
    </row>
    <row r="966" spans="1:17" x14ac:dyDescent="0.3">
      <c r="A966" t="s">
        <v>1965</v>
      </c>
      <c r="B966" t="s">
        <v>1966</v>
      </c>
      <c r="C966" t="s">
        <v>52</v>
      </c>
      <c r="D966" t="s">
        <v>46</v>
      </c>
      <c r="E966" t="s">
        <v>74</v>
      </c>
      <c r="F966">
        <v>6702</v>
      </c>
      <c r="G966">
        <v>25</v>
      </c>
      <c r="H966">
        <v>5026</v>
      </c>
      <c r="I966">
        <v>4.2</v>
      </c>
      <c r="J966">
        <v>65</v>
      </c>
      <c r="K966">
        <v>1</v>
      </c>
      <c r="L966">
        <v>5026</v>
      </c>
      <c r="M966" s="1">
        <v>46019</v>
      </c>
      <c r="N966" t="s">
        <v>58</v>
      </c>
      <c r="O966">
        <f t="shared" si="45"/>
        <v>1676</v>
      </c>
      <c r="P966">
        <f t="shared" si="46"/>
        <v>4021.2</v>
      </c>
      <c r="Q966">
        <f t="shared" si="47"/>
        <v>1004.8000000000002</v>
      </c>
    </row>
    <row r="967" spans="1:17" x14ac:dyDescent="0.3">
      <c r="A967" t="s">
        <v>1967</v>
      </c>
      <c r="B967" t="s">
        <v>1968</v>
      </c>
      <c r="C967" t="s">
        <v>45</v>
      </c>
      <c r="D967" t="s">
        <v>41</v>
      </c>
      <c r="E967" t="s">
        <v>34</v>
      </c>
      <c r="F967">
        <v>1455</v>
      </c>
      <c r="G967">
        <v>40</v>
      </c>
      <c r="H967">
        <v>873</v>
      </c>
      <c r="I967">
        <v>4</v>
      </c>
      <c r="J967">
        <v>282</v>
      </c>
      <c r="K967">
        <v>4</v>
      </c>
      <c r="L967">
        <v>3492</v>
      </c>
      <c r="M967" s="1">
        <v>45500</v>
      </c>
      <c r="N967" t="s">
        <v>19</v>
      </c>
      <c r="O967">
        <f t="shared" si="45"/>
        <v>582</v>
      </c>
      <c r="P967">
        <f t="shared" si="46"/>
        <v>873</v>
      </c>
      <c r="Q967">
        <f t="shared" si="47"/>
        <v>0</v>
      </c>
    </row>
    <row r="968" spans="1:17" x14ac:dyDescent="0.3">
      <c r="A968" t="s">
        <v>1969</v>
      </c>
      <c r="B968" t="s">
        <v>1970</v>
      </c>
      <c r="C968" t="s">
        <v>52</v>
      </c>
      <c r="D968" t="s">
        <v>109</v>
      </c>
      <c r="E968" t="s">
        <v>161</v>
      </c>
      <c r="F968">
        <v>2920</v>
      </c>
      <c r="G968">
        <v>15</v>
      </c>
      <c r="H968">
        <v>2482</v>
      </c>
      <c r="I968">
        <v>4.5</v>
      </c>
      <c r="J968">
        <v>216</v>
      </c>
      <c r="K968">
        <v>2</v>
      </c>
      <c r="L968">
        <v>4964</v>
      </c>
      <c r="M968" s="1">
        <v>45372</v>
      </c>
      <c r="N968" t="s">
        <v>54</v>
      </c>
      <c r="O968">
        <f t="shared" si="45"/>
        <v>438</v>
      </c>
      <c r="P968">
        <f t="shared" si="46"/>
        <v>1752</v>
      </c>
      <c r="Q968">
        <f t="shared" si="47"/>
        <v>1460</v>
      </c>
    </row>
    <row r="969" spans="1:17" x14ac:dyDescent="0.3">
      <c r="A969" t="s">
        <v>1971</v>
      </c>
      <c r="B969" t="s">
        <v>1972</v>
      </c>
      <c r="C969" t="s">
        <v>116</v>
      </c>
      <c r="D969" t="s">
        <v>53</v>
      </c>
      <c r="E969" t="s">
        <v>74</v>
      </c>
      <c r="F969">
        <v>5963</v>
      </c>
      <c r="G969">
        <v>30</v>
      </c>
      <c r="H969">
        <v>4174</v>
      </c>
      <c r="I969">
        <v>3.4</v>
      </c>
      <c r="J969">
        <v>118</v>
      </c>
      <c r="K969">
        <v>1</v>
      </c>
      <c r="L969">
        <v>4174</v>
      </c>
      <c r="M969" s="1">
        <v>45519</v>
      </c>
      <c r="N969" t="s">
        <v>38</v>
      </c>
      <c r="O969">
        <f t="shared" si="45"/>
        <v>1789</v>
      </c>
      <c r="P969">
        <f t="shared" si="46"/>
        <v>3577.7999999999997</v>
      </c>
      <c r="Q969">
        <f t="shared" si="47"/>
        <v>596.20000000000027</v>
      </c>
    </row>
    <row r="970" spans="1:17" x14ac:dyDescent="0.3">
      <c r="A970" t="s">
        <v>1973</v>
      </c>
      <c r="B970" t="s">
        <v>1974</v>
      </c>
      <c r="C970" t="s">
        <v>52</v>
      </c>
      <c r="D970" t="s">
        <v>28</v>
      </c>
      <c r="E970" t="s">
        <v>34</v>
      </c>
      <c r="F970">
        <v>3242</v>
      </c>
      <c r="G970">
        <v>10</v>
      </c>
      <c r="H970">
        <v>2918</v>
      </c>
      <c r="I970">
        <v>3.6</v>
      </c>
      <c r="J970">
        <v>14</v>
      </c>
      <c r="K970">
        <v>1</v>
      </c>
      <c r="L970">
        <v>2918</v>
      </c>
      <c r="M970" s="1">
        <v>45945</v>
      </c>
      <c r="N970" t="s">
        <v>54</v>
      </c>
      <c r="O970">
        <f t="shared" si="45"/>
        <v>324</v>
      </c>
      <c r="P970">
        <f t="shared" si="46"/>
        <v>1945.1999999999998</v>
      </c>
      <c r="Q970">
        <f t="shared" si="47"/>
        <v>972.80000000000018</v>
      </c>
    </row>
    <row r="971" spans="1:17" x14ac:dyDescent="0.3">
      <c r="A971" t="s">
        <v>1975</v>
      </c>
      <c r="B971" t="s">
        <v>1976</v>
      </c>
      <c r="C971" t="s">
        <v>27</v>
      </c>
      <c r="D971" t="s">
        <v>23</v>
      </c>
      <c r="E971" t="s">
        <v>18</v>
      </c>
      <c r="F971">
        <v>3103</v>
      </c>
      <c r="G971">
        <v>15</v>
      </c>
      <c r="H971">
        <v>2638</v>
      </c>
      <c r="I971">
        <v>3.8</v>
      </c>
      <c r="J971">
        <v>65</v>
      </c>
      <c r="K971">
        <v>1</v>
      </c>
      <c r="L971">
        <v>2638</v>
      </c>
      <c r="M971" s="1">
        <v>45798</v>
      </c>
      <c r="N971" t="s">
        <v>102</v>
      </c>
      <c r="O971">
        <f t="shared" si="45"/>
        <v>465</v>
      </c>
      <c r="P971">
        <f t="shared" si="46"/>
        <v>1861.8</v>
      </c>
      <c r="Q971">
        <f t="shared" si="47"/>
        <v>776.2</v>
      </c>
    </row>
    <row r="972" spans="1:17" x14ac:dyDescent="0.3">
      <c r="A972" t="s">
        <v>1977</v>
      </c>
      <c r="B972" t="s">
        <v>1978</v>
      </c>
      <c r="C972" t="s">
        <v>32</v>
      </c>
      <c r="D972" t="s">
        <v>53</v>
      </c>
      <c r="E972" t="s">
        <v>34</v>
      </c>
      <c r="F972">
        <v>4179</v>
      </c>
      <c r="G972">
        <v>10</v>
      </c>
      <c r="H972">
        <v>3761</v>
      </c>
      <c r="I972">
        <v>4.4000000000000004</v>
      </c>
      <c r="J972">
        <v>347</v>
      </c>
      <c r="K972">
        <v>1</v>
      </c>
      <c r="L972">
        <v>3761</v>
      </c>
      <c r="M972" s="1">
        <v>45995</v>
      </c>
      <c r="N972" t="s">
        <v>71</v>
      </c>
      <c r="O972">
        <f t="shared" si="45"/>
        <v>418</v>
      </c>
      <c r="P972">
        <f t="shared" si="46"/>
        <v>2507.4</v>
      </c>
      <c r="Q972">
        <f t="shared" si="47"/>
        <v>1253.5999999999999</v>
      </c>
    </row>
    <row r="973" spans="1:17" x14ac:dyDescent="0.3">
      <c r="A973" t="s">
        <v>1979</v>
      </c>
      <c r="B973" t="s">
        <v>1980</v>
      </c>
      <c r="C973" t="s">
        <v>27</v>
      </c>
      <c r="D973" t="s">
        <v>46</v>
      </c>
      <c r="E973" t="s">
        <v>34</v>
      </c>
      <c r="F973">
        <v>1656</v>
      </c>
      <c r="G973">
        <v>50</v>
      </c>
      <c r="H973">
        <v>828</v>
      </c>
      <c r="I973">
        <v>4.2</v>
      </c>
      <c r="J973">
        <v>259</v>
      </c>
      <c r="K973">
        <v>1</v>
      </c>
      <c r="L973">
        <v>828</v>
      </c>
      <c r="M973" s="1">
        <v>45913</v>
      </c>
      <c r="N973" t="s">
        <v>78</v>
      </c>
      <c r="O973">
        <f t="shared" si="45"/>
        <v>828</v>
      </c>
      <c r="P973">
        <f t="shared" si="46"/>
        <v>993.59999999999991</v>
      </c>
      <c r="Q973">
        <f t="shared" si="47"/>
        <v>-165.59999999999991</v>
      </c>
    </row>
    <row r="974" spans="1:17" x14ac:dyDescent="0.3">
      <c r="A974" t="s">
        <v>1981</v>
      </c>
      <c r="B974" t="s">
        <v>1982</v>
      </c>
      <c r="C974" t="s">
        <v>57</v>
      </c>
      <c r="D974" t="s">
        <v>53</v>
      </c>
      <c r="E974" t="s">
        <v>74</v>
      </c>
      <c r="F974">
        <v>5705</v>
      </c>
      <c r="G974">
        <v>25</v>
      </c>
      <c r="H974">
        <v>4279</v>
      </c>
      <c r="I974">
        <v>4.4000000000000004</v>
      </c>
      <c r="J974">
        <v>55</v>
      </c>
      <c r="K974">
        <v>1</v>
      </c>
      <c r="L974">
        <v>4279</v>
      </c>
      <c r="M974" s="1">
        <v>45552</v>
      </c>
      <c r="N974" t="s">
        <v>29</v>
      </c>
      <c r="O974">
        <f t="shared" si="45"/>
        <v>1426</v>
      </c>
      <c r="P974">
        <f t="shared" si="46"/>
        <v>3423</v>
      </c>
      <c r="Q974">
        <f t="shared" si="47"/>
        <v>856</v>
      </c>
    </row>
    <row r="975" spans="1:17" x14ac:dyDescent="0.3">
      <c r="A975" t="s">
        <v>1983</v>
      </c>
      <c r="B975" t="s">
        <v>1984</v>
      </c>
      <c r="C975" t="s">
        <v>37</v>
      </c>
      <c r="D975" t="s">
        <v>109</v>
      </c>
      <c r="E975" t="s">
        <v>161</v>
      </c>
      <c r="F975">
        <v>3103</v>
      </c>
      <c r="G975">
        <v>30</v>
      </c>
      <c r="H975">
        <v>2172</v>
      </c>
      <c r="I975">
        <v>4.7</v>
      </c>
      <c r="J975">
        <v>369</v>
      </c>
      <c r="K975">
        <v>3</v>
      </c>
      <c r="L975">
        <v>6516</v>
      </c>
      <c r="M975" s="1">
        <v>45409</v>
      </c>
      <c r="N975" t="s">
        <v>42</v>
      </c>
      <c r="O975">
        <f t="shared" si="45"/>
        <v>931</v>
      </c>
      <c r="P975">
        <f t="shared" si="46"/>
        <v>1861.8</v>
      </c>
      <c r="Q975">
        <f t="shared" si="47"/>
        <v>930.60000000000014</v>
      </c>
    </row>
    <row r="976" spans="1:17" x14ac:dyDescent="0.3">
      <c r="A976" t="s">
        <v>1985</v>
      </c>
      <c r="B976" t="s">
        <v>1986</v>
      </c>
      <c r="C976" t="s">
        <v>116</v>
      </c>
      <c r="D976" t="s">
        <v>17</v>
      </c>
      <c r="E976" t="s">
        <v>18</v>
      </c>
      <c r="F976">
        <v>2026</v>
      </c>
      <c r="G976">
        <v>15</v>
      </c>
      <c r="H976">
        <v>1722</v>
      </c>
      <c r="I976">
        <v>4.4000000000000004</v>
      </c>
      <c r="J976">
        <v>47</v>
      </c>
      <c r="K976">
        <v>1</v>
      </c>
      <c r="L976">
        <v>1722</v>
      </c>
      <c r="M976" s="1">
        <v>45386</v>
      </c>
      <c r="N976" t="s">
        <v>102</v>
      </c>
      <c r="O976">
        <f t="shared" si="45"/>
        <v>304</v>
      </c>
      <c r="P976">
        <f t="shared" si="46"/>
        <v>1215.5999999999999</v>
      </c>
      <c r="Q976">
        <f t="shared" si="47"/>
        <v>506.40000000000009</v>
      </c>
    </row>
    <row r="977" spans="1:17" x14ac:dyDescent="0.3">
      <c r="A977" t="s">
        <v>1987</v>
      </c>
      <c r="B977" t="s">
        <v>1988</v>
      </c>
      <c r="C977" t="s">
        <v>27</v>
      </c>
      <c r="D977" t="s">
        <v>41</v>
      </c>
      <c r="E977" t="s">
        <v>34</v>
      </c>
      <c r="F977">
        <v>1180</v>
      </c>
      <c r="G977">
        <v>15</v>
      </c>
      <c r="H977">
        <v>1003</v>
      </c>
      <c r="I977">
        <v>5</v>
      </c>
      <c r="J977">
        <v>100</v>
      </c>
      <c r="K977">
        <v>1</v>
      </c>
      <c r="L977">
        <v>1003</v>
      </c>
      <c r="M977" s="1">
        <v>45579</v>
      </c>
      <c r="N977" t="s">
        <v>189</v>
      </c>
      <c r="O977">
        <f t="shared" si="45"/>
        <v>177</v>
      </c>
      <c r="P977">
        <f t="shared" si="46"/>
        <v>708</v>
      </c>
      <c r="Q977">
        <f t="shared" si="47"/>
        <v>295</v>
      </c>
    </row>
    <row r="978" spans="1:17" x14ac:dyDescent="0.3">
      <c r="A978" t="s">
        <v>1989</v>
      </c>
      <c r="B978" t="s">
        <v>1990</v>
      </c>
      <c r="C978" t="s">
        <v>116</v>
      </c>
      <c r="D978" t="s">
        <v>17</v>
      </c>
      <c r="E978" t="s">
        <v>34</v>
      </c>
      <c r="F978">
        <v>4540</v>
      </c>
      <c r="G978">
        <v>40</v>
      </c>
      <c r="H978">
        <v>2724</v>
      </c>
      <c r="I978">
        <v>4.7</v>
      </c>
      <c r="J978">
        <v>145</v>
      </c>
      <c r="K978">
        <v>1</v>
      </c>
      <c r="L978">
        <v>2724</v>
      </c>
      <c r="M978" s="1">
        <v>45570</v>
      </c>
      <c r="N978" t="s">
        <v>49</v>
      </c>
      <c r="O978">
        <f t="shared" si="45"/>
        <v>1816</v>
      </c>
      <c r="P978">
        <f t="shared" si="46"/>
        <v>2724</v>
      </c>
      <c r="Q978">
        <f t="shared" si="47"/>
        <v>0</v>
      </c>
    </row>
    <row r="979" spans="1:17" x14ac:dyDescent="0.3">
      <c r="A979" t="s">
        <v>1991</v>
      </c>
      <c r="B979" t="s">
        <v>1992</v>
      </c>
      <c r="C979" t="s">
        <v>52</v>
      </c>
      <c r="D979" t="s">
        <v>17</v>
      </c>
      <c r="E979" t="s">
        <v>34</v>
      </c>
      <c r="F979">
        <v>4053</v>
      </c>
      <c r="G979">
        <v>40</v>
      </c>
      <c r="H979">
        <v>2432</v>
      </c>
      <c r="I979">
        <v>4</v>
      </c>
      <c r="J979">
        <v>75</v>
      </c>
      <c r="K979">
        <v>1</v>
      </c>
      <c r="L979">
        <v>2432</v>
      </c>
      <c r="M979" s="1">
        <v>45326</v>
      </c>
      <c r="N979" t="s">
        <v>64</v>
      </c>
      <c r="O979">
        <f t="shared" si="45"/>
        <v>1621</v>
      </c>
      <c r="P979">
        <f t="shared" si="46"/>
        <v>2431.7999999999997</v>
      </c>
      <c r="Q979">
        <f t="shared" si="47"/>
        <v>0.20000000000027285</v>
      </c>
    </row>
    <row r="980" spans="1:17" x14ac:dyDescent="0.3">
      <c r="A980" t="s">
        <v>1993</v>
      </c>
      <c r="B980" t="s">
        <v>1994</v>
      </c>
      <c r="C980" t="s">
        <v>16</v>
      </c>
      <c r="D980" t="s">
        <v>33</v>
      </c>
      <c r="E980" t="s">
        <v>34</v>
      </c>
      <c r="F980">
        <v>1094</v>
      </c>
      <c r="G980">
        <v>10</v>
      </c>
      <c r="H980">
        <v>985</v>
      </c>
      <c r="I980">
        <v>3.8</v>
      </c>
      <c r="J980">
        <v>222</v>
      </c>
      <c r="K980">
        <v>1</v>
      </c>
      <c r="L980">
        <v>985</v>
      </c>
      <c r="M980" s="1">
        <v>45482</v>
      </c>
      <c r="N980" t="s">
        <v>102</v>
      </c>
      <c r="O980">
        <f t="shared" si="45"/>
        <v>109</v>
      </c>
      <c r="P980">
        <f t="shared" si="46"/>
        <v>656.4</v>
      </c>
      <c r="Q980">
        <f t="shared" si="47"/>
        <v>328.6</v>
      </c>
    </row>
    <row r="981" spans="1:17" x14ac:dyDescent="0.3">
      <c r="A981" t="s">
        <v>1995</v>
      </c>
      <c r="B981" t="s">
        <v>1996</v>
      </c>
      <c r="C981" t="s">
        <v>88</v>
      </c>
      <c r="D981" t="s">
        <v>33</v>
      </c>
      <c r="E981" t="s">
        <v>34</v>
      </c>
      <c r="F981">
        <v>1660</v>
      </c>
      <c r="G981">
        <v>30</v>
      </c>
      <c r="H981">
        <v>1162</v>
      </c>
      <c r="I981">
        <v>4.0999999999999996</v>
      </c>
      <c r="J981">
        <v>382</v>
      </c>
      <c r="K981">
        <v>1</v>
      </c>
      <c r="L981">
        <v>1162</v>
      </c>
      <c r="M981" s="1">
        <v>45996</v>
      </c>
      <c r="N981" t="s">
        <v>61</v>
      </c>
      <c r="O981">
        <f t="shared" si="45"/>
        <v>498</v>
      </c>
      <c r="P981">
        <f t="shared" si="46"/>
        <v>996</v>
      </c>
      <c r="Q981">
        <f t="shared" si="47"/>
        <v>166</v>
      </c>
    </row>
    <row r="982" spans="1:17" x14ac:dyDescent="0.3">
      <c r="A982" t="s">
        <v>1997</v>
      </c>
      <c r="B982" t="s">
        <v>1998</v>
      </c>
      <c r="C982" t="s">
        <v>27</v>
      </c>
      <c r="D982" t="s">
        <v>33</v>
      </c>
      <c r="E982" t="s">
        <v>18</v>
      </c>
      <c r="F982">
        <v>2369</v>
      </c>
      <c r="G982">
        <v>15</v>
      </c>
      <c r="H982">
        <v>2014</v>
      </c>
      <c r="I982">
        <v>4.5</v>
      </c>
      <c r="J982">
        <v>64</v>
      </c>
      <c r="K982">
        <v>1</v>
      </c>
      <c r="L982">
        <v>2014</v>
      </c>
      <c r="M982" s="1">
        <v>45397</v>
      </c>
      <c r="N982" t="s">
        <v>24</v>
      </c>
      <c r="O982">
        <f t="shared" si="45"/>
        <v>355</v>
      </c>
      <c r="P982">
        <f t="shared" si="46"/>
        <v>1421.3999999999999</v>
      </c>
      <c r="Q982">
        <f t="shared" si="47"/>
        <v>592.60000000000014</v>
      </c>
    </row>
    <row r="983" spans="1:17" x14ac:dyDescent="0.3">
      <c r="A983" t="s">
        <v>1999</v>
      </c>
      <c r="B983" t="s">
        <v>2000</v>
      </c>
      <c r="C983" t="s">
        <v>45</v>
      </c>
      <c r="D983" t="s">
        <v>41</v>
      </c>
      <c r="E983" t="s">
        <v>34</v>
      </c>
      <c r="F983">
        <v>2172</v>
      </c>
      <c r="G983">
        <v>20</v>
      </c>
      <c r="H983">
        <v>1738</v>
      </c>
      <c r="I983">
        <v>3.9</v>
      </c>
      <c r="J983">
        <v>382</v>
      </c>
      <c r="K983">
        <v>1</v>
      </c>
      <c r="L983">
        <v>1738</v>
      </c>
      <c r="M983" s="1">
        <v>45342</v>
      </c>
      <c r="N983" t="s">
        <v>168</v>
      </c>
      <c r="O983">
        <f t="shared" si="45"/>
        <v>434</v>
      </c>
      <c r="P983">
        <f t="shared" si="46"/>
        <v>1303.2</v>
      </c>
      <c r="Q983">
        <f t="shared" si="47"/>
        <v>434.79999999999995</v>
      </c>
    </row>
    <row r="984" spans="1:17" x14ac:dyDescent="0.3">
      <c r="A984" t="s">
        <v>2001</v>
      </c>
      <c r="B984" t="s">
        <v>2002</v>
      </c>
      <c r="C984" t="s">
        <v>16</v>
      </c>
      <c r="D984" t="s">
        <v>41</v>
      </c>
      <c r="E984" t="s">
        <v>34</v>
      </c>
      <c r="F984">
        <v>1077</v>
      </c>
      <c r="G984">
        <v>20</v>
      </c>
      <c r="H984">
        <v>862</v>
      </c>
      <c r="I984">
        <v>4.5</v>
      </c>
      <c r="J984">
        <v>40</v>
      </c>
      <c r="K984">
        <v>1</v>
      </c>
      <c r="L984">
        <v>862</v>
      </c>
      <c r="M984" s="1">
        <v>45684</v>
      </c>
      <c r="N984" t="s">
        <v>75</v>
      </c>
      <c r="O984">
        <f t="shared" si="45"/>
        <v>215</v>
      </c>
      <c r="P984">
        <f t="shared" si="46"/>
        <v>646.19999999999993</v>
      </c>
      <c r="Q984">
        <f t="shared" si="47"/>
        <v>215.80000000000007</v>
      </c>
    </row>
    <row r="985" spans="1:17" x14ac:dyDescent="0.3">
      <c r="A985" t="s">
        <v>2003</v>
      </c>
      <c r="B985" t="s">
        <v>2004</v>
      </c>
      <c r="C985" t="s">
        <v>22</v>
      </c>
      <c r="D985" t="s">
        <v>109</v>
      </c>
      <c r="E985" t="s">
        <v>34</v>
      </c>
      <c r="F985">
        <v>1984</v>
      </c>
      <c r="G985">
        <v>10</v>
      </c>
      <c r="H985">
        <v>1786</v>
      </c>
      <c r="I985">
        <v>4.4000000000000004</v>
      </c>
      <c r="J985">
        <v>518</v>
      </c>
      <c r="K985">
        <v>1</v>
      </c>
      <c r="L985">
        <v>1786</v>
      </c>
      <c r="M985" s="1">
        <v>45838</v>
      </c>
      <c r="N985" t="s">
        <v>64</v>
      </c>
      <c r="O985">
        <f t="shared" si="45"/>
        <v>198</v>
      </c>
      <c r="P985">
        <f t="shared" si="46"/>
        <v>1190.3999999999999</v>
      </c>
      <c r="Q985">
        <f t="shared" si="47"/>
        <v>595.60000000000014</v>
      </c>
    </row>
    <row r="986" spans="1:17" x14ac:dyDescent="0.3">
      <c r="A986" t="s">
        <v>2005</v>
      </c>
      <c r="B986" t="s">
        <v>2006</v>
      </c>
      <c r="C986" t="s">
        <v>22</v>
      </c>
      <c r="D986" t="s">
        <v>23</v>
      </c>
      <c r="E986" t="s">
        <v>34</v>
      </c>
      <c r="F986">
        <v>1882</v>
      </c>
      <c r="G986">
        <v>40</v>
      </c>
      <c r="H986">
        <v>1129</v>
      </c>
      <c r="I986">
        <v>3.6</v>
      </c>
      <c r="J986">
        <v>291</v>
      </c>
      <c r="K986">
        <v>2</v>
      </c>
      <c r="L986">
        <v>2258</v>
      </c>
      <c r="M986" s="1">
        <v>45573</v>
      </c>
      <c r="N986" t="s">
        <v>49</v>
      </c>
      <c r="O986">
        <f t="shared" si="45"/>
        <v>753</v>
      </c>
      <c r="P986">
        <f t="shared" si="46"/>
        <v>1129.2</v>
      </c>
      <c r="Q986">
        <f t="shared" si="47"/>
        <v>-0.40000000000009095</v>
      </c>
    </row>
    <row r="987" spans="1:17" x14ac:dyDescent="0.3">
      <c r="A987" t="s">
        <v>2007</v>
      </c>
      <c r="B987" t="s">
        <v>2008</v>
      </c>
      <c r="C987" t="s">
        <v>32</v>
      </c>
      <c r="D987" t="s">
        <v>33</v>
      </c>
      <c r="E987" t="s">
        <v>34</v>
      </c>
      <c r="F987">
        <v>3298</v>
      </c>
      <c r="G987">
        <v>0</v>
      </c>
      <c r="H987">
        <v>3298</v>
      </c>
      <c r="I987">
        <v>4.5999999999999996</v>
      </c>
      <c r="J987">
        <v>68</v>
      </c>
      <c r="K987">
        <v>1</v>
      </c>
      <c r="L987">
        <v>3298</v>
      </c>
      <c r="M987" s="1">
        <v>45757</v>
      </c>
      <c r="N987" t="s">
        <v>168</v>
      </c>
      <c r="O987">
        <f t="shared" si="45"/>
        <v>0</v>
      </c>
      <c r="P987">
        <f t="shared" si="46"/>
        <v>1978.8</v>
      </c>
      <c r="Q987">
        <f t="shared" si="47"/>
        <v>1319.2</v>
      </c>
    </row>
    <row r="988" spans="1:17" x14ac:dyDescent="0.3">
      <c r="A988" t="s">
        <v>2009</v>
      </c>
      <c r="B988" t="s">
        <v>2010</v>
      </c>
      <c r="C988" t="s">
        <v>45</v>
      </c>
      <c r="D988" t="s">
        <v>23</v>
      </c>
      <c r="E988" t="s">
        <v>34</v>
      </c>
      <c r="F988">
        <v>2625</v>
      </c>
      <c r="G988">
        <v>0</v>
      </c>
      <c r="H988">
        <v>2625</v>
      </c>
      <c r="I988">
        <v>4.3</v>
      </c>
      <c r="J988">
        <v>15</v>
      </c>
      <c r="K988">
        <v>1</v>
      </c>
      <c r="L988">
        <v>2625</v>
      </c>
      <c r="M988" s="1">
        <v>45622</v>
      </c>
      <c r="N988" t="s">
        <v>71</v>
      </c>
      <c r="O988">
        <f t="shared" si="45"/>
        <v>0</v>
      </c>
      <c r="P988">
        <f t="shared" si="46"/>
        <v>1575</v>
      </c>
      <c r="Q988">
        <f t="shared" si="47"/>
        <v>1050</v>
      </c>
    </row>
    <row r="989" spans="1:17" x14ac:dyDescent="0.3">
      <c r="A989" t="s">
        <v>2011</v>
      </c>
      <c r="B989" t="s">
        <v>2012</v>
      </c>
      <c r="C989" t="s">
        <v>32</v>
      </c>
      <c r="D989" t="s">
        <v>17</v>
      </c>
      <c r="E989" t="s">
        <v>34</v>
      </c>
      <c r="F989">
        <v>5393</v>
      </c>
      <c r="G989">
        <v>70</v>
      </c>
      <c r="H989">
        <v>1618</v>
      </c>
      <c r="I989">
        <v>5</v>
      </c>
      <c r="J989">
        <v>85</v>
      </c>
      <c r="K989">
        <v>3</v>
      </c>
      <c r="L989">
        <v>4854</v>
      </c>
      <c r="M989" s="1">
        <v>45557</v>
      </c>
      <c r="N989" t="s">
        <v>78</v>
      </c>
      <c r="O989">
        <f t="shared" si="45"/>
        <v>3775</v>
      </c>
      <c r="P989">
        <f t="shared" si="46"/>
        <v>3235.7999999999997</v>
      </c>
      <c r="Q989">
        <f t="shared" si="47"/>
        <v>-4853.3999999999996</v>
      </c>
    </row>
    <row r="990" spans="1:17" x14ac:dyDescent="0.3">
      <c r="A990" t="s">
        <v>2013</v>
      </c>
      <c r="B990" t="s">
        <v>2014</v>
      </c>
      <c r="C990" t="s">
        <v>16</v>
      </c>
      <c r="D990" t="s">
        <v>23</v>
      </c>
      <c r="E990" t="s">
        <v>34</v>
      </c>
      <c r="F990">
        <v>4184</v>
      </c>
      <c r="G990">
        <v>30</v>
      </c>
      <c r="H990">
        <v>2929</v>
      </c>
      <c r="I990">
        <v>4.0999999999999996</v>
      </c>
      <c r="J990">
        <v>103</v>
      </c>
      <c r="K990">
        <v>2</v>
      </c>
      <c r="L990">
        <v>5858</v>
      </c>
      <c r="M990" s="1">
        <v>45568</v>
      </c>
      <c r="N990" t="s">
        <v>85</v>
      </c>
      <c r="O990">
        <f t="shared" si="45"/>
        <v>1255</v>
      </c>
      <c r="P990">
        <f t="shared" si="46"/>
        <v>2510.4</v>
      </c>
      <c r="Q990">
        <f t="shared" si="47"/>
        <v>837.19999999999982</v>
      </c>
    </row>
    <row r="991" spans="1:17" x14ac:dyDescent="0.3">
      <c r="A991" t="s">
        <v>2015</v>
      </c>
      <c r="B991" t="s">
        <v>2016</v>
      </c>
      <c r="C991" t="s">
        <v>32</v>
      </c>
      <c r="D991" t="s">
        <v>46</v>
      </c>
      <c r="E991" t="s">
        <v>161</v>
      </c>
      <c r="F991">
        <v>3914</v>
      </c>
      <c r="G991">
        <v>30</v>
      </c>
      <c r="H991">
        <v>2740</v>
      </c>
      <c r="I991">
        <v>3.9</v>
      </c>
      <c r="J991">
        <v>162</v>
      </c>
      <c r="K991">
        <v>1</v>
      </c>
      <c r="L991">
        <v>2740</v>
      </c>
      <c r="M991" s="1">
        <v>45976</v>
      </c>
      <c r="N991" t="s">
        <v>29</v>
      </c>
      <c r="O991">
        <f t="shared" si="45"/>
        <v>1174</v>
      </c>
      <c r="P991">
        <f t="shared" si="46"/>
        <v>2348.4</v>
      </c>
      <c r="Q991">
        <f t="shared" si="47"/>
        <v>391.59999999999991</v>
      </c>
    </row>
    <row r="992" spans="1:17" x14ac:dyDescent="0.3">
      <c r="A992" t="s">
        <v>2017</v>
      </c>
      <c r="B992" t="s">
        <v>2018</v>
      </c>
      <c r="C992" t="s">
        <v>45</v>
      </c>
      <c r="D992" t="s">
        <v>53</v>
      </c>
      <c r="E992" t="s">
        <v>34</v>
      </c>
      <c r="F992">
        <v>4804</v>
      </c>
      <c r="G992">
        <v>60</v>
      </c>
      <c r="H992">
        <v>1922</v>
      </c>
      <c r="I992">
        <v>3.6</v>
      </c>
      <c r="J992">
        <v>223</v>
      </c>
      <c r="K992">
        <v>2</v>
      </c>
      <c r="L992">
        <v>3844</v>
      </c>
      <c r="M992" s="1">
        <v>45786</v>
      </c>
      <c r="N992" t="s">
        <v>75</v>
      </c>
      <c r="O992">
        <f t="shared" si="45"/>
        <v>2882</v>
      </c>
      <c r="P992">
        <f t="shared" si="46"/>
        <v>2882.4</v>
      </c>
      <c r="Q992">
        <f t="shared" si="47"/>
        <v>-1920.8000000000002</v>
      </c>
    </row>
    <row r="993" spans="1:17" x14ac:dyDescent="0.3">
      <c r="A993" t="s">
        <v>2019</v>
      </c>
      <c r="B993" t="s">
        <v>2020</v>
      </c>
      <c r="C993" t="s">
        <v>16</v>
      </c>
      <c r="D993" t="s">
        <v>23</v>
      </c>
      <c r="E993" t="s">
        <v>34</v>
      </c>
      <c r="F993">
        <v>3330</v>
      </c>
      <c r="G993">
        <v>30</v>
      </c>
      <c r="H993">
        <v>2331</v>
      </c>
      <c r="I993">
        <v>3.6</v>
      </c>
      <c r="J993">
        <v>54</v>
      </c>
      <c r="K993">
        <v>3</v>
      </c>
      <c r="L993">
        <v>6993</v>
      </c>
      <c r="M993" s="1">
        <v>46003</v>
      </c>
      <c r="N993" t="s">
        <v>19</v>
      </c>
      <c r="O993">
        <f t="shared" si="45"/>
        <v>999</v>
      </c>
      <c r="P993">
        <f t="shared" si="46"/>
        <v>1998</v>
      </c>
      <c r="Q993">
        <f t="shared" si="47"/>
        <v>999</v>
      </c>
    </row>
    <row r="994" spans="1:17" x14ac:dyDescent="0.3">
      <c r="A994" t="s">
        <v>2021</v>
      </c>
      <c r="B994" t="s">
        <v>2022</v>
      </c>
      <c r="C994" t="s">
        <v>22</v>
      </c>
      <c r="D994" t="s">
        <v>17</v>
      </c>
      <c r="E994" t="s">
        <v>18</v>
      </c>
      <c r="F994">
        <v>3312</v>
      </c>
      <c r="G994">
        <v>20</v>
      </c>
      <c r="H994">
        <v>2650</v>
      </c>
      <c r="I994">
        <v>4.5999999999999996</v>
      </c>
      <c r="J994">
        <v>358</v>
      </c>
      <c r="K994">
        <v>1</v>
      </c>
      <c r="L994">
        <v>2650</v>
      </c>
      <c r="M994" s="1">
        <v>45399</v>
      </c>
      <c r="N994" t="s">
        <v>49</v>
      </c>
      <c r="O994">
        <f t="shared" si="45"/>
        <v>662</v>
      </c>
      <c r="P994">
        <f t="shared" si="46"/>
        <v>1987.1999999999998</v>
      </c>
      <c r="Q994">
        <f t="shared" si="47"/>
        <v>662.80000000000018</v>
      </c>
    </row>
    <row r="995" spans="1:17" x14ac:dyDescent="0.3">
      <c r="A995" t="s">
        <v>2023</v>
      </c>
      <c r="B995" t="s">
        <v>2024</v>
      </c>
      <c r="C995" t="s">
        <v>16</v>
      </c>
      <c r="D995" t="s">
        <v>53</v>
      </c>
      <c r="E995" t="s">
        <v>74</v>
      </c>
      <c r="F995">
        <v>2461</v>
      </c>
      <c r="G995">
        <v>40</v>
      </c>
      <c r="H995">
        <v>1477</v>
      </c>
      <c r="I995">
        <v>5</v>
      </c>
      <c r="J995">
        <v>36</v>
      </c>
      <c r="K995">
        <v>3</v>
      </c>
      <c r="L995">
        <v>4431</v>
      </c>
      <c r="M995" s="1">
        <v>45516</v>
      </c>
      <c r="N995" t="s">
        <v>102</v>
      </c>
      <c r="O995">
        <f t="shared" si="45"/>
        <v>984</v>
      </c>
      <c r="P995">
        <f t="shared" si="46"/>
        <v>1476.6</v>
      </c>
      <c r="Q995">
        <f t="shared" si="47"/>
        <v>1.2000000000002728</v>
      </c>
    </row>
    <row r="996" spans="1:17" x14ac:dyDescent="0.3">
      <c r="A996" t="s">
        <v>2025</v>
      </c>
      <c r="B996" t="s">
        <v>2026</v>
      </c>
      <c r="C996" t="s">
        <v>45</v>
      </c>
      <c r="D996" t="s">
        <v>17</v>
      </c>
      <c r="E996" t="s">
        <v>34</v>
      </c>
      <c r="F996">
        <v>2529</v>
      </c>
      <c r="G996">
        <v>10</v>
      </c>
      <c r="H996">
        <v>2276</v>
      </c>
      <c r="I996">
        <v>4</v>
      </c>
      <c r="J996">
        <v>264</v>
      </c>
      <c r="K996">
        <v>1</v>
      </c>
      <c r="L996">
        <v>2276</v>
      </c>
      <c r="M996" s="1">
        <v>45606</v>
      </c>
      <c r="N996" t="s">
        <v>54</v>
      </c>
      <c r="O996">
        <f t="shared" si="45"/>
        <v>253</v>
      </c>
      <c r="P996">
        <f t="shared" si="46"/>
        <v>1517.3999999999999</v>
      </c>
      <c r="Q996">
        <f t="shared" si="47"/>
        <v>758.60000000000014</v>
      </c>
    </row>
    <row r="997" spans="1:17" x14ac:dyDescent="0.3">
      <c r="A997" t="s">
        <v>2027</v>
      </c>
      <c r="B997" t="s">
        <v>2028</v>
      </c>
      <c r="C997" t="s">
        <v>27</v>
      </c>
      <c r="D997" t="s">
        <v>23</v>
      </c>
      <c r="E997" t="s">
        <v>18</v>
      </c>
      <c r="F997">
        <v>925</v>
      </c>
      <c r="G997">
        <v>40</v>
      </c>
      <c r="H997">
        <v>555</v>
      </c>
      <c r="I997">
        <v>4</v>
      </c>
      <c r="J997">
        <v>16</v>
      </c>
      <c r="K997">
        <v>1</v>
      </c>
      <c r="L997">
        <v>555</v>
      </c>
      <c r="M997" s="1">
        <v>45779</v>
      </c>
      <c r="N997" t="s">
        <v>64</v>
      </c>
      <c r="O997">
        <f t="shared" si="45"/>
        <v>370</v>
      </c>
      <c r="P997">
        <f t="shared" si="46"/>
        <v>555</v>
      </c>
      <c r="Q997">
        <f t="shared" si="47"/>
        <v>0</v>
      </c>
    </row>
    <row r="998" spans="1:17" x14ac:dyDescent="0.3">
      <c r="A998" t="s">
        <v>2029</v>
      </c>
      <c r="B998" t="s">
        <v>2030</v>
      </c>
      <c r="C998" t="s">
        <v>16</v>
      </c>
      <c r="D998" t="s">
        <v>23</v>
      </c>
      <c r="E998" t="s">
        <v>18</v>
      </c>
      <c r="F998">
        <v>4431</v>
      </c>
      <c r="G998">
        <v>20</v>
      </c>
      <c r="H998">
        <v>3545</v>
      </c>
      <c r="I998">
        <v>4.0999999999999996</v>
      </c>
      <c r="J998">
        <v>18</v>
      </c>
      <c r="K998">
        <v>1</v>
      </c>
      <c r="L998">
        <v>3545</v>
      </c>
      <c r="M998" s="1">
        <v>45733</v>
      </c>
      <c r="N998" t="s">
        <v>64</v>
      </c>
      <c r="O998">
        <f t="shared" si="45"/>
        <v>886</v>
      </c>
      <c r="P998">
        <f t="shared" si="46"/>
        <v>2658.6</v>
      </c>
      <c r="Q998">
        <f t="shared" si="47"/>
        <v>886.40000000000009</v>
      </c>
    </row>
    <row r="999" spans="1:17" x14ac:dyDescent="0.3">
      <c r="A999" t="s">
        <v>2031</v>
      </c>
      <c r="B999" t="s">
        <v>2032</v>
      </c>
      <c r="C999" t="s">
        <v>27</v>
      </c>
      <c r="D999" t="s">
        <v>28</v>
      </c>
      <c r="E999" t="s">
        <v>18</v>
      </c>
      <c r="F999">
        <v>1392</v>
      </c>
      <c r="G999">
        <v>25</v>
      </c>
      <c r="H999">
        <v>1044</v>
      </c>
      <c r="I999">
        <v>4.7</v>
      </c>
      <c r="J999">
        <v>313</v>
      </c>
      <c r="K999">
        <v>3</v>
      </c>
      <c r="L999">
        <v>3132</v>
      </c>
      <c r="M999" s="1">
        <v>45490</v>
      </c>
      <c r="N999" t="s">
        <v>38</v>
      </c>
      <c r="O999">
        <f t="shared" si="45"/>
        <v>348</v>
      </c>
      <c r="P999">
        <f t="shared" si="46"/>
        <v>835.19999999999993</v>
      </c>
      <c r="Q999">
        <f t="shared" si="47"/>
        <v>626.4000000000002</v>
      </c>
    </row>
    <row r="1000" spans="1:17" x14ac:dyDescent="0.3">
      <c r="A1000" t="s">
        <v>2033</v>
      </c>
      <c r="B1000" t="s">
        <v>2034</v>
      </c>
      <c r="C1000" t="s">
        <v>116</v>
      </c>
      <c r="D1000" t="s">
        <v>28</v>
      </c>
      <c r="E1000" t="s">
        <v>34</v>
      </c>
      <c r="F1000">
        <v>5238</v>
      </c>
      <c r="G1000">
        <v>20</v>
      </c>
      <c r="H1000">
        <v>4190</v>
      </c>
      <c r="I1000">
        <v>3.6</v>
      </c>
      <c r="J1000">
        <v>57</v>
      </c>
      <c r="K1000">
        <v>1</v>
      </c>
      <c r="L1000">
        <v>4190</v>
      </c>
      <c r="M1000" s="1">
        <v>45546</v>
      </c>
      <c r="N1000" t="s">
        <v>29</v>
      </c>
      <c r="O1000">
        <f t="shared" si="45"/>
        <v>1048</v>
      </c>
      <c r="P1000">
        <f t="shared" si="46"/>
        <v>3142.7999999999997</v>
      </c>
      <c r="Q1000">
        <f t="shared" si="47"/>
        <v>1047.2000000000003</v>
      </c>
    </row>
    <row r="1001" spans="1:17" x14ac:dyDescent="0.3">
      <c r="A1001" t="s">
        <v>2035</v>
      </c>
      <c r="B1001" t="s">
        <v>2036</v>
      </c>
      <c r="C1001" t="s">
        <v>22</v>
      </c>
      <c r="D1001" t="s">
        <v>109</v>
      </c>
      <c r="E1001" t="s">
        <v>161</v>
      </c>
      <c r="F1001">
        <v>1896</v>
      </c>
      <c r="G1001">
        <v>15</v>
      </c>
      <c r="H1001">
        <v>1612</v>
      </c>
      <c r="I1001">
        <v>4.2</v>
      </c>
      <c r="J1001">
        <v>394</v>
      </c>
      <c r="K1001">
        <v>1</v>
      </c>
      <c r="L1001">
        <v>1612</v>
      </c>
      <c r="M1001" s="1">
        <v>45523</v>
      </c>
      <c r="N1001" t="s">
        <v>150</v>
      </c>
      <c r="O1001">
        <f t="shared" si="45"/>
        <v>284</v>
      </c>
      <c r="P1001">
        <f t="shared" si="46"/>
        <v>1137.5999999999999</v>
      </c>
      <c r="Q1001">
        <f t="shared" si="47"/>
        <v>474.40000000000009</v>
      </c>
    </row>
    <row r="1002" spans="1:17" x14ac:dyDescent="0.3">
      <c r="A1002" t="s">
        <v>2037</v>
      </c>
      <c r="B1002" t="s">
        <v>1268</v>
      </c>
      <c r="C1002" t="s">
        <v>52</v>
      </c>
      <c r="D1002" t="s">
        <v>23</v>
      </c>
      <c r="E1002" t="s">
        <v>34</v>
      </c>
      <c r="F1002">
        <v>2987</v>
      </c>
      <c r="G1002">
        <v>20</v>
      </c>
      <c r="H1002">
        <v>2390</v>
      </c>
      <c r="I1002">
        <v>4.5999999999999996</v>
      </c>
      <c r="J1002">
        <v>326</v>
      </c>
      <c r="K1002">
        <v>2</v>
      </c>
      <c r="L1002">
        <v>4780</v>
      </c>
      <c r="M1002" s="1">
        <v>45647</v>
      </c>
      <c r="N1002" t="s">
        <v>38</v>
      </c>
      <c r="O1002">
        <f t="shared" si="45"/>
        <v>597</v>
      </c>
      <c r="P1002">
        <f t="shared" si="46"/>
        <v>1792.2</v>
      </c>
      <c r="Q1002">
        <f t="shared" si="47"/>
        <v>1195.5999999999999</v>
      </c>
    </row>
    <row r="1003" spans="1:17" x14ac:dyDescent="0.3">
      <c r="A1003" t="s">
        <v>2038</v>
      </c>
      <c r="B1003" t="s">
        <v>2039</v>
      </c>
      <c r="C1003" t="s">
        <v>32</v>
      </c>
      <c r="D1003" t="s">
        <v>46</v>
      </c>
      <c r="E1003" t="s">
        <v>74</v>
      </c>
      <c r="F1003">
        <v>6492</v>
      </c>
      <c r="G1003">
        <v>40</v>
      </c>
      <c r="H1003">
        <v>3895</v>
      </c>
      <c r="I1003">
        <v>4.4000000000000004</v>
      </c>
      <c r="J1003">
        <v>171</v>
      </c>
      <c r="K1003">
        <v>1</v>
      </c>
      <c r="L1003">
        <v>3895</v>
      </c>
      <c r="M1003" s="1">
        <v>45614</v>
      </c>
      <c r="N1003" t="s">
        <v>19</v>
      </c>
      <c r="O1003">
        <f t="shared" si="45"/>
        <v>2597</v>
      </c>
      <c r="P1003">
        <f t="shared" si="46"/>
        <v>3895.2</v>
      </c>
      <c r="Q1003">
        <f t="shared" si="47"/>
        <v>-0.1999999999998181</v>
      </c>
    </row>
    <row r="1004" spans="1:17" x14ac:dyDescent="0.3">
      <c r="A1004" t="s">
        <v>2040</v>
      </c>
      <c r="B1004" t="s">
        <v>2041</v>
      </c>
      <c r="C1004" t="s">
        <v>57</v>
      </c>
      <c r="D1004" t="s">
        <v>53</v>
      </c>
      <c r="E1004" t="s">
        <v>34</v>
      </c>
      <c r="F1004">
        <v>894</v>
      </c>
      <c r="G1004">
        <v>30</v>
      </c>
      <c r="H1004">
        <v>626</v>
      </c>
      <c r="I1004">
        <v>2.7</v>
      </c>
      <c r="J1004">
        <v>84</v>
      </c>
      <c r="K1004">
        <v>1</v>
      </c>
      <c r="L1004">
        <v>626</v>
      </c>
      <c r="M1004" s="1">
        <v>45473</v>
      </c>
      <c r="N1004" t="s">
        <v>141</v>
      </c>
      <c r="O1004">
        <f t="shared" si="45"/>
        <v>268</v>
      </c>
      <c r="P1004">
        <f t="shared" si="46"/>
        <v>536.4</v>
      </c>
      <c r="Q1004">
        <f t="shared" si="47"/>
        <v>89.600000000000023</v>
      </c>
    </row>
    <row r="1005" spans="1:17" x14ac:dyDescent="0.3">
      <c r="A1005" t="s">
        <v>2042</v>
      </c>
      <c r="B1005" t="s">
        <v>2043</v>
      </c>
      <c r="C1005" t="s">
        <v>22</v>
      </c>
      <c r="D1005" t="s">
        <v>33</v>
      </c>
      <c r="E1005" t="s">
        <v>34</v>
      </c>
      <c r="F1005">
        <v>3813</v>
      </c>
      <c r="G1005">
        <v>0</v>
      </c>
      <c r="H1005">
        <v>3813</v>
      </c>
      <c r="I1005">
        <v>4.4000000000000004</v>
      </c>
      <c r="J1005">
        <v>100</v>
      </c>
      <c r="K1005">
        <v>1</v>
      </c>
      <c r="L1005">
        <v>3813</v>
      </c>
      <c r="M1005" s="1">
        <v>45338</v>
      </c>
      <c r="N1005" t="s">
        <v>61</v>
      </c>
      <c r="O1005">
        <f t="shared" si="45"/>
        <v>0</v>
      </c>
      <c r="P1005">
        <f t="shared" si="46"/>
        <v>2287.7999999999997</v>
      </c>
      <c r="Q1005">
        <f t="shared" si="47"/>
        <v>1525.2000000000003</v>
      </c>
    </row>
    <row r="1006" spans="1:17" x14ac:dyDescent="0.3">
      <c r="A1006" t="s">
        <v>2044</v>
      </c>
      <c r="B1006" t="s">
        <v>2045</v>
      </c>
      <c r="C1006" t="s">
        <v>37</v>
      </c>
      <c r="D1006" t="s">
        <v>46</v>
      </c>
      <c r="E1006" t="s">
        <v>34</v>
      </c>
      <c r="F1006">
        <v>3633</v>
      </c>
      <c r="G1006">
        <v>10</v>
      </c>
      <c r="H1006">
        <v>3270</v>
      </c>
      <c r="I1006">
        <v>4.4000000000000004</v>
      </c>
      <c r="J1006">
        <v>381</v>
      </c>
      <c r="K1006">
        <v>1</v>
      </c>
      <c r="L1006">
        <v>3270</v>
      </c>
      <c r="M1006" s="1">
        <v>45794</v>
      </c>
      <c r="N1006" t="s">
        <v>102</v>
      </c>
      <c r="O1006">
        <f t="shared" si="45"/>
        <v>363</v>
      </c>
      <c r="P1006">
        <f t="shared" si="46"/>
        <v>2179.7999999999997</v>
      </c>
      <c r="Q1006">
        <f t="shared" si="47"/>
        <v>1090.2000000000003</v>
      </c>
    </row>
    <row r="1007" spans="1:17" x14ac:dyDescent="0.3">
      <c r="A1007" t="s">
        <v>2046</v>
      </c>
      <c r="B1007" t="s">
        <v>2047</v>
      </c>
      <c r="C1007" t="s">
        <v>27</v>
      </c>
      <c r="D1007" t="s">
        <v>28</v>
      </c>
      <c r="E1007" t="s">
        <v>34</v>
      </c>
      <c r="F1007">
        <v>1101</v>
      </c>
      <c r="G1007">
        <v>40</v>
      </c>
      <c r="H1007">
        <v>661</v>
      </c>
      <c r="I1007">
        <v>4.8</v>
      </c>
      <c r="J1007">
        <v>106</v>
      </c>
      <c r="K1007">
        <v>2</v>
      </c>
      <c r="L1007">
        <v>1322</v>
      </c>
      <c r="M1007" s="1">
        <v>45822</v>
      </c>
      <c r="N1007" t="s">
        <v>150</v>
      </c>
      <c r="O1007">
        <f t="shared" si="45"/>
        <v>440</v>
      </c>
      <c r="P1007">
        <f t="shared" si="46"/>
        <v>660.6</v>
      </c>
      <c r="Q1007">
        <f t="shared" si="47"/>
        <v>0.79999999999995453</v>
      </c>
    </row>
    <row r="1008" spans="1:17" x14ac:dyDescent="0.3">
      <c r="A1008" t="s">
        <v>2048</v>
      </c>
      <c r="B1008" t="s">
        <v>2049</v>
      </c>
      <c r="C1008" t="s">
        <v>16</v>
      </c>
      <c r="D1008" t="s">
        <v>109</v>
      </c>
      <c r="E1008" t="s">
        <v>18</v>
      </c>
      <c r="F1008">
        <v>2604</v>
      </c>
      <c r="G1008">
        <v>40</v>
      </c>
      <c r="H1008">
        <v>1562</v>
      </c>
      <c r="I1008">
        <v>4.9000000000000004</v>
      </c>
      <c r="J1008">
        <v>176</v>
      </c>
      <c r="K1008">
        <v>5</v>
      </c>
      <c r="L1008">
        <v>7810</v>
      </c>
      <c r="M1008" s="1">
        <v>45657</v>
      </c>
      <c r="N1008" t="s">
        <v>168</v>
      </c>
      <c r="O1008">
        <f t="shared" si="45"/>
        <v>1042</v>
      </c>
      <c r="P1008">
        <f t="shared" si="46"/>
        <v>1562.3999999999999</v>
      </c>
      <c r="Q1008">
        <f t="shared" si="47"/>
        <v>-1.9999999999993179</v>
      </c>
    </row>
    <row r="1009" spans="1:17" x14ac:dyDescent="0.3">
      <c r="A1009" t="s">
        <v>2050</v>
      </c>
      <c r="B1009" t="s">
        <v>2051</v>
      </c>
      <c r="C1009" t="s">
        <v>45</v>
      </c>
      <c r="D1009" t="s">
        <v>41</v>
      </c>
      <c r="E1009" t="s">
        <v>34</v>
      </c>
      <c r="F1009">
        <v>1235</v>
      </c>
      <c r="G1009">
        <v>30</v>
      </c>
      <c r="H1009">
        <v>864</v>
      </c>
      <c r="I1009">
        <v>4.8</v>
      </c>
      <c r="J1009">
        <v>193</v>
      </c>
      <c r="K1009">
        <v>3</v>
      </c>
      <c r="L1009">
        <v>2592</v>
      </c>
      <c r="M1009" s="1">
        <v>45678</v>
      </c>
      <c r="N1009" t="s">
        <v>29</v>
      </c>
      <c r="O1009">
        <f t="shared" si="45"/>
        <v>371</v>
      </c>
      <c r="P1009">
        <f t="shared" si="46"/>
        <v>741</v>
      </c>
      <c r="Q1009">
        <f t="shared" si="47"/>
        <v>369</v>
      </c>
    </row>
    <row r="1010" spans="1:17" x14ac:dyDescent="0.3">
      <c r="A1010" t="s">
        <v>2052</v>
      </c>
      <c r="B1010" t="s">
        <v>2053</v>
      </c>
      <c r="C1010" t="s">
        <v>37</v>
      </c>
      <c r="D1010" t="s">
        <v>46</v>
      </c>
      <c r="E1010" t="s">
        <v>161</v>
      </c>
      <c r="F1010">
        <v>8646</v>
      </c>
      <c r="G1010">
        <v>40</v>
      </c>
      <c r="H1010">
        <v>5188</v>
      </c>
      <c r="I1010">
        <v>4.0999999999999996</v>
      </c>
      <c r="J1010">
        <v>41</v>
      </c>
      <c r="K1010">
        <v>1</v>
      </c>
      <c r="L1010">
        <v>5188</v>
      </c>
      <c r="M1010" s="1">
        <v>45574</v>
      </c>
      <c r="N1010" t="s">
        <v>38</v>
      </c>
      <c r="O1010">
        <f t="shared" si="45"/>
        <v>3458</v>
      </c>
      <c r="P1010">
        <f t="shared" si="46"/>
        <v>5187.5999999999995</v>
      </c>
      <c r="Q1010">
        <f t="shared" si="47"/>
        <v>0.4000000000005457</v>
      </c>
    </row>
    <row r="1011" spans="1:17" x14ac:dyDescent="0.3">
      <c r="A1011" t="s">
        <v>2054</v>
      </c>
      <c r="B1011" t="s">
        <v>2055</v>
      </c>
      <c r="C1011" t="s">
        <v>45</v>
      </c>
      <c r="D1011" t="s">
        <v>33</v>
      </c>
      <c r="E1011" t="s">
        <v>18</v>
      </c>
      <c r="F1011">
        <v>2565</v>
      </c>
      <c r="G1011">
        <v>30</v>
      </c>
      <c r="H1011">
        <v>1795</v>
      </c>
      <c r="I1011">
        <v>3.3</v>
      </c>
      <c r="J1011">
        <v>108</v>
      </c>
      <c r="K1011">
        <v>4</v>
      </c>
      <c r="L1011">
        <v>7180</v>
      </c>
      <c r="M1011" s="1">
        <v>45647</v>
      </c>
      <c r="N1011" t="s">
        <v>38</v>
      </c>
      <c r="O1011">
        <f t="shared" si="45"/>
        <v>770</v>
      </c>
      <c r="P1011">
        <f t="shared" si="46"/>
        <v>1539</v>
      </c>
      <c r="Q1011">
        <f t="shared" si="47"/>
        <v>1024</v>
      </c>
    </row>
    <row r="1012" spans="1:17" x14ac:dyDescent="0.3">
      <c r="A1012" t="s">
        <v>2056</v>
      </c>
      <c r="B1012" t="s">
        <v>2057</v>
      </c>
      <c r="C1012" t="s">
        <v>27</v>
      </c>
      <c r="D1012" t="s">
        <v>46</v>
      </c>
      <c r="E1012" t="s">
        <v>18</v>
      </c>
      <c r="F1012">
        <v>6237</v>
      </c>
      <c r="G1012">
        <v>25</v>
      </c>
      <c r="H1012">
        <v>4678</v>
      </c>
      <c r="I1012">
        <v>5</v>
      </c>
      <c r="J1012">
        <v>492</v>
      </c>
      <c r="K1012">
        <v>1</v>
      </c>
      <c r="L1012">
        <v>4678</v>
      </c>
      <c r="M1012" s="1">
        <v>45790</v>
      </c>
      <c r="N1012" t="s">
        <v>38</v>
      </c>
      <c r="O1012">
        <f t="shared" si="45"/>
        <v>1559</v>
      </c>
      <c r="P1012">
        <f t="shared" si="46"/>
        <v>3742.2</v>
      </c>
      <c r="Q1012">
        <f t="shared" si="47"/>
        <v>935.80000000000018</v>
      </c>
    </row>
    <row r="1013" spans="1:17" x14ac:dyDescent="0.3">
      <c r="A1013" t="s">
        <v>2058</v>
      </c>
      <c r="B1013" t="s">
        <v>2059</v>
      </c>
      <c r="C1013" t="s">
        <v>22</v>
      </c>
      <c r="D1013" t="s">
        <v>53</v>
      </c>
      <c r="E1013" t="s">
        <v>34</v>
      </c>
      <c r="F1013">
        <v>3084</v>
      </c>
      <c r="G1013">
        <v>15</v>
      </c>
      <c r="H1013">
        <v>2621</v>
      </c>
      <c r="I1013">
        <v>4</v>
      </c>
      <c r="J1013">
        <v>174</v>
      </c>
      <c r="K1013">
        <v>1</v>
      </c>
      <c r="L1013">
        <v>2621</v>
      </c>
      <c r="M1013" s="1">
        <v>45792</v>
      </c>
      <c r="N1013" t="s">
        <v>38</v>
      </c>
      <c r="O1013">
        <f t="shared" si="45"/>
        <v>463</v>
      </c>
      <c r="P1013">
        <f t="shared" si="46"/>
        <v>1850.3999999999999</v>
      </c>
      <c r="Q1013">
        <f t="shared" si="47"/>
        <v>770.60000000000014</v>
      </c>
    </row>
    <row r="1014" spans="1:17" x14ac:dyDescent="0.3">
      <c r="A1014" t="s">
        <v>2060</v>
      </c>
      <c r="B1014" t="s">
        <v>2061</v>
      </c>
      <c r="C1014" t="s">
        <v>57</v>
      </c>
      <c r="D1014" t="s">
        <v>109</v>
      </c>
      <c r="E1014" t="s">
        <v>18</v>
      </c>
      <c r="F1014">
        <v>1519</v>
      </c>
      <c r="G1014">
        <v>10</v>
      </c>
      <c r="H1014">
        <v>1367</v>
      </c>
      <c r="I1014">
        <v>4.0999999999999996</v>
      </c>
      <c r="J1014">
        <v>168</v>
      </c>
      <c r="K1014">
        <v>2</v>
      </c>
      <c r="L1014">
        <v>2734</v>
      </c>
      <c r="M1014" s="1">
        <v>45806</v>
      </c>
      <c r="N1014" t="s">
        <v>24</v>
      </c>
      <c r="O1014">
        <f t="shared" si="45"/>
        <v>152</v>
      </c>
      <c r="P1014">
        <f t="shared" si="46"/>
        <v>911.4</v>
      </c>
      <c r="Q1014">
        <f t="shared" si="47"/>
        <v>911.2</v>
      </c>
    </row>
    <row r="1015" spans="1:17" x14ac:dyDescent="0.3">
      <c r="A1015" t="s">
        <v>2062</v>
      </c>
      <c r="B1015" t="s">
        <v>2063</v>
      </c>
      <c r="C1015" t="s">
        <v>16</v>
      </c>
      <c r="D1015" t="s">
        <v>46</v>
      </c>
      <c r="E1015" t="s">
        <v>34</v>
      </c>
      <c r="F1015">
        <v>10281</v>
      </c>
      <c r="G1015">
        <v>25</v>
      </c>
      <c r="H1015">
        <v>7711</v>
      </c>
      <c r="I1015">
        <v>4.9000000000000004</v>
      </c>
      <c r="J1015">
        <v>16</v>
      </c>
      <c r="K1015">
        <v>1</v>
      </c>
      <c r="L1015">
        <v>7711</v>
      </c>
      <c r="M1015" s="1">
        <v>45324</v>
      </c>
      <c r="N1015" t="s">
        <v>168</v>
      </c>
      <c r="O1015">
        <f t="shared" si="45"/>
        <v>2570</v>
      </c>
      <c r="P1015">
        <f t="shared" si="46"/>
        <v>6168.5999999999995</v>
      </c>
      <c r="Q1015">
        <f t="shared" si="47"/>
        <v>1542.4000000000005</v>
      </c>
    </row>
    <row r="1016" spans="1:17" x14ac:dyDescent="0.3">
      <c r="A1016" t="s">
        <v>2064</v>
      </c>
      <c r="B1016" t="s">
        <v>2065</v>
      </c>
      <c r="C1016" t="s">
        <v>52</v>
      </c>
      <c r="D1016" t="s">
        <v>41</v>
      </c>
      <c r="E1016" t="s">
        <v>34</v>
      </c>
      <c r="F1016">
        <v>791</v>
      </c>
      <c r="G1016">
        <v>40</v>
      </c>
      <c r="H1016">
        <v>475</v>
      </c>
      <c r="I1016">
        <v>3.7</v>
      </c>
      <c r="J1016">
        <v>114</v>
      </c>
      <c r="K1016">
        <v>1</v>
      </c>
      <c r="L1016">
        <v>475</v>
      </c>
      <c r="M1016" s="1">
        <v>45469</v>
      </c>
      <c r="N1016" t="s">
        <v>54</v>
      </c>
      <c r="O1016">
        <f t="shared" si="45"/>
        <v>316</v>
      </c>
      <c r="P1016">
        <f t="shared" si="46"/>
        <v>474.59999999999997</v>
      </c>
      <c r="Q1016">
        <f t="shared" si="47"/>
        <v>0.40000000000003411</v>
      </c>
    </row>
    <row r="1017" spans="1:17" x14ac:dyDescent="0.3">
      <c r="A1017" t="s">
        <v>2066</v>
      </c>
      <c r="B1017" t="s">
        <v>2067</v>
      </c>
      <c r="C1017" t="s">
        <v>45</v>
      </c>
      <c r="D1017" t="s">
        <v>46</v>
      </c>
      <c r="E1017" t="s">
        <v>34</v>
      </c>
      <c r="F1017">
        <v>5586</v>
      </c>
      <c r="G1017">
        <v>10</v>
      </c>
      <c r="H1017">
        <v>5027</v>
      </c>
      <c r="I1017">
        <v>3.4</v>
      </c>
      <c r="J1017">
        <v>42</v>
      </c>
      <c r="K1017">
        <v>1</v>
      </c>
      <c r="L1017">
        <v>5027</v>
      </c>
      <c r="M1017" s="1">
        <v>45604</v>
      </c>
      <c r="N1017" t="s">
        <v>19</v>
      </c>
      <c r="O1017">
        <f t="shared" si="45"/>
        <v>559</v>
      </c>
      <c r="P1017">
        <f t="shared" si="46"/>
        <v>3351.6</v>
      </c>
      <c r="Q1017">
        <f t="shared" si="47"/>
        <v>1675.4</v>
      </c>
    </row>
    <row r="1018" spans="1:17" x14ac:dyDescent="0.3">
      <c r="A1018" t="s">
        <v>2068</v>
      </c>
      <c r="B1018" t="s">
        <v>1354</v>
      </c>
      <c r="C1018" t="s">
        <v>37</v>
      </c>
      <c r="D1018" t="s">
        <v>46</v>
      </c>
      <c r="E1018" t="s">
        <v>74</v>
      </c>
      <c r="F1018">
        <v>10377</v>
      </c>
      <c r="G1018">
        <v>10</v>
      </c>
      <c r="H1018">
        <v>9339</v>
      </c>
      <c r="I1018">
        <v>3.9</v>
      </c>
      <c r="J1018">
        <v>566</v>
      </c>
      <c r="K1018">
        <v>1</v>
      </c>
      <c r="L1018">
        <v>9339</v>
      </c>
      <c r="M1018" s="1">
        <v>45612</v>
      </c>
      <c r="N1018" t="s">
        <v>64</v>
      </c>
      <c r="O1018">
        <f t="shared" si="45"/>
        <v>1038</v>
      </c>
      <c r="P1018">
        <f t="shared" si="46"/>
        <v>6226.2</v>
      </c>
      <c r="Q1018">
        <f t="shared" si="47"/>
        <v>3112.8</v>
      </c>
    </row>
    <row r="1019" spans="1:17" x14ac:dyDescent="0.3">
      <c r="A1019" t="s">
        <v>2069</v>
      </c>
      <c r="B1019" t="s">
        <v>2070</v>
      </c>
      <c r="C1019" t="s">
        <v>57</v>
      </c>
      <c r="D1019" t="s">
        <v>41</v>
      </c>
      <c r="E1019" t="s">
        <v>34</v>
      </c>
      <c r="F1019">
        <v>2112</v>
      </c>
      <c r="G1019">
        <v>60</v>
      </c>
      <c r="H1019">
        <v>845</v>
      </c>
      <c r="I1019">
        <v>3.8</v>
      </c>
      <c r="J1019">
        <v>89</v>
      </c>
      <c r="K1019">
        <v>1</v>
      </c>
      <c r="L1019">
        <v>845</v>
      </c>
      <c r="M1019" s="1">
        <v>45864</v>
      </c>
      <c r="N1019" t="s">
        <v>61</v>
      </c>
      <c r="O1019">
        <f t="shared" si="45"/>
        <v>1267</v>
      </c>
      <c r="P1019">
        <f t="shared" si="46"/>
        <v>1267.2</v>
      </c>
      <c r="Q1019">
        <f t="shared" si="47"/>
        <v>-422.20000000000005</v>
      </c>
    </row>
    <row r="1020" spans="1:17" x14ac:dyDescent="0.3">
      <c r="A1020" t="s">
        <v>2071</v>
      </c>
      <c r="B1020" t="s">
        <v>2072</v>
      </c>
      <c r="C1020" t="s">
        <v>116</v>
      </c>
      <c r="D1020" t="s">
        <v>28</v>
      </c>
      <c r="E1020" t="s">
        <v>34</v>
      </c>
      <c r="F1020">
        <v>5744</v>
      </c>
      <c r="G1020">
        <v>25</v>
      </c>
      <c r="H1020">
        <v>4308</v>
      </c>
      <c r="I1020">
        <v>3.4</v>
      </c>
      <c r="J1020">
        <v>149</v>
      </c>
      <c r="K1020">
        <v>1</v>
      </c>
      <c r="L1020">
        <v>4308</v>
      </c>
      <c r="M1020" s="1">
        <v>45871</v>
      </c>
      <c r="N1020" t="s">
        <v>38</v>
      </c>
      <c r="O1020">
        <f t="shared" si="45"/>
        <v>1436</v>
      </c>
      <c r="P1020">
        <f t="shared" si="46"/>
        <v>3446.4</v>
      </c>
      <c r="Q1020">
        <f t="shared" si="47"/>
        <v>861.59999999999991</v>
      </c>
    </row>
    <row r="1021" spans="1:17" x14ac:dyDescent="0.3">
      <c r="A1021" t="s">
        <v>2073</v>
      </c>
      <c r="B1021" t="s">
        <v>2074</v>
      </c>
      <c r="C1021" t="s">
        <v>116</v>
      </c>
      <c r="D1021" t="s">
        <v>41</v>
      </c>
      <c r="E1021" t="s">
        <v>74</v>
      </c>
      <c r="F1021">
        <v>414</v>
      </c>
      <c r="G1021">
        <v>20</v>
      </c>
      <c r="H1021">
        <v>331</v>
      </c>
      <c r="I1021">
        <v>4.0999999999999996</v>
      </c>
      <c r="J1021">
        <v>97</v>
      </c>
      <c r="K1021">
        <v>3</v>
      </c>
      <c r="L1021">
        <v>993</v>
      </c>
      <c r="M1021" s="1">
        <v>45763</v>
      </c>
      <c r="N1021" t="s">
        <v>78</v>
      </c>
      <c r="O1021">
        <f t="shared" si="45"/>
        <v>83</v>
      </c>
      <c r="P1021">
        <f t="shared" si="46"/>
        <v>248.39999999999998</v>
      </c>
      <c r="Q1021">
        <f t="shared" si="47"/>
        <v>247.80000000000007</v>
      </c>
    </row>
    <row r="1022" spans="1:17" x14ac:dyDescent="0.3">
      <c r="A1022" t="s">
        <v>2075</v>
      </c>
      <c r="B1022" t="s">
        <v>2076</v>
      </c>
      <c r="C1022" t="s">
        <v>16</v>
      </c>
      <c r="D1022" t="s">
        <v>23</v>
      </c>
      <c r="E1022" t="s">
        <v>34</v>
      </c>
      <c r="F1022">
        <v>1904</v>
      </c>
      <c r="G1022">
        <v>40</v>
      </c>
      <c r="H1022">
        <v>1142</v>
      </c>
      <c r="I1022">
        <v>4.0999999999999996</v>
      </c>
      <c r="J1022">
        <v>36</v>
      </c>
      <c r="K1022">
        <v>1</v>
      </c>
      <c r="L1022">
        <v>1142</v>
      </c>
      <c r="M1022" s="1">
        <v>45631</v>
      </c>
      <c r="N1022" t="s">
        <v>78</v>
      </c>
      <c r="O1022">
        <f t="shared" si="45"/>
        <v>762</v>
      </c>
      <c r="P1022">
        <f t="shared" si="46"/>
        <v>1142.3999999999999</v>
      </c>
      <c r="Q1022">
        <f t="shared" si="47"/>
        <v>-0.39999999999986358</v>
      </c>
    </row>
    <row r="1023" spans="1:17" x14ac:dyDescent="0.3">
      <c r="A1023" t="s">
        <v>2077</v>
      </c>
      <c r="B1023" t="s">
        <v>2078</v>
      </c>
      <c r="C1023" t="s">
        <v>88</v>
      </c>
      <c r="D1023" t="s">
        <v>46</v>
      </c>
      <c r="E1023" t="s">
        <v>74</v>
      </c>
      <c r="F1023">
        <v>4468</v>
      </c>
      <c r="G1023">
        <v>15</v>
      </c>
      <c r="H1023">
        <v>3798</v>
      </c>
      <c r="I1023">
        <v>3.4</v>
      </c>
      <c r="J1023">
        <v>44</v>
      </c>
      <c r="K1023">
        <v>1</v>
      </c>
      <c r="L1023">
        <v>3798</v>
      </c>
      <c r="M1023" s="1">
        <v>45450</v>
      </c>
      <c r="N1023" t="s">
        <v>38</v>
      </c>
      <c r="O1023">
        <f t="shared" si="45"/>
        <v>670</v>
      </c>
      <c r="P1023">
        <f t="shared" si="46"/>
        <v>2680.7999999999997</v>
      </c>
      <c r="Q1023">
        <f t="shared" si="47"/>
        <v>1117.2000000000003</v>
      </c>
    </row>
    <row r="1024" spans="1:17" x14ac:dyDescent="0.3">
      <c r="A1024" t="s">
        <v>2079</v>
      </c>
      <c r="B1024" t="s">
        <v>2080</v>
      </c>
      <c r="C1024" t="s">
        <v>27</v>
      </c>
      <c r="D1024" t="s">
        <v>17</v>
      </c>
      <c r="E1024" t="s">
        <v>18</v>
      </c>
      <c r="F1024">
        <v>990</v>
      </c>
      <c r="G1024">
        <v>15</v>
      </c>
      <c r="H1024">
        <v>842</v>
      </c>
      <c r="I1024">
        <v>3.9</v>
      </c>
      <c r="J1024">
        <v>250</v>
      </c>
      <c r="K1024">
        <v>1</v>
      </c>
      <c r="L1024">
        <v>842</v>
      </c>
      <c r="M1024" s="1">
        <v>45545</v>
      </c>
      <c r="N1024" t="s">
        <v>42</v>
      </c>
      <c r="O1024">
        <f t="shared" si="45"/>
        <v>148</v>
      </c>
      <c r="P1024">
        <f t="shared" si="46"/>
        <v>594</v>
      </c>
      <c r="Q1024">
        <f t="shared" si="47"/>
        <v>248</v>
      </c>
    </row>
    <row r="1025" spans="1:17" x14ac:dyDescent="0.3">
      <c r="A1025" t="s">
        <v>2081</v>
      </c>
      <c r="B1025" t="s">
        <v>2082</v>
      </c>
      <c r="C1025" t="s">
        <v>22</v>
      </c>
      <c r="D1025" t="s">
        <v>53</v>
      </c>
      <c r="E1025" t="s">
        <v>34</v>
      </c>
      <c r="F1025">
        <v>1494</v>
      </c>
      <c r="G1025">
        <v>50</v>
      </c>
      <c r="H1025">
        <v>747</v>
      </c>
      <c r="I1025">
        <v>3.7</v>
      </c>
      <c r="J1025">
        <v>146</v>
      </c>
      <c r="K1025">
        <v>1</v>
      </c>
      <c r="L1025">
        <v>747</v>
      </c>
      <c r="M1025" s="1">
        <v>45480</v>
      </c>
      <c r="N1025" t="s">
        <v>75</v>
      </c>
      <c r="O1025">
        <f t="shared" si="45"/>
        <v>747</v>
      </c>
      <c r="P1025">
        <f t="shared" si="46"/>
        <v>896.4</v>
      </c>
      <c r="Q1025">
        <f t="shared" si="47"/>
        <v>-149.39999999999998</v>
      </c>
    </row>
    <row r="1026" spans="1:17" x14ac:dyDescent="0.3">
      <c r="A1026" t="s">
        <v>2083</v>
      </c>
      <c r="B1026" t="s">
        <v>2084</v>
      </c>
      <c r="C1026" t="s">
        <v>45</v>
      </c>
      <c r="D1026" t="s">
        <v>53</v>
      </c>
      <c r="E1026" t="s">
        <v>34</v>
      </c>
      <c r="F1026">
        <v>5845</v>
      </c>
      <c r="G1026">
        <v>10</v>
      </c>
      <c r="H1026">
        <v>5260</v>
      </c>
      <c r="I1026">
        <v>3.2</v>
      </c>
      <c r="J1026">
        <v>411</v>
      </c>
      <c r="K1026">
        <v>1</v>
      </c>
      <c r="L1026">
        <v>5260</v>
      </c>
      <c r="M1026" s="1">
        <v>45481</v>
      </c>
      <c r="N1026" t="s">
        <v>58</v>
      </c>
      <c r="O1026">
        <f t="shared" si="45"/>
        <v>585</v>
      </c>
      <c r="P1026">
        <f t="shared" si="46"/>
        <v>3507</v>
      </c>
      <c r="Q1026">
        <f t="shared" si="47"/>
        <v>1753</v>
      </c>
    </row>
    <row r="1027" spans="1:17" x14ac:dyDescent="0.3">
      <c r="A1027" t="s">
        <v>2085</v>
      </c>
      <c r="B1027" t="s">
        <v>1001</v>
      </c>
      <c r="C1027" t="s">
        <v>37</v>
      </c>
      <c r="D1027" t="s">
        <v>17</v>
      </c>
      <c r="E1027" t="s">
        <v>34</v>
      </c>
      <c r="F1027">
        <v>5910</v>
      </c>
      <c r="G1027">
        <v>15</v>
      </c>
      <c r="H1027">
        <v>5024</v>
      </c>
      <c r="I1027">
        <v>4.2</v>
      </c>
      <c r="J1027">
        <v>117</v>
      </c>
      <c r="K1027">
        <v>1</v>
      </c>
      <c r="L1027">
        <v>5024</v>
      </c>
      <c r="M1027" s="1">
        <v>45894</v>
      </c>
      <c r="N1027" t="s">
        <v>168</v>
      </c>
      <c r="O1027">
        <f t="shared" ref="O1027:O1090" si="48">F1027-H1027</f>
        <v>886</v>
      </c>
      <c r="P1027">
        <f t="shared" ref="P1027:P1090" si="49">F1027*0.6</f>
        <v>3546</v>
      </c>
      <c r="Q1027">
        <f t="shared" ref="Q1027:Q1090" si="50">(H1027-P1027)*K1027</f>
        <v>1478</v>
      </c>
    </row>
    <row r="1028" spans="1:17" x14ac:dyDescent="0.3">
      <c r="A1028" t="s">
        <v>2086</v>
      </c>
      <c r="B1028" t="s">
        <v>2087</v>
      </c>
      <c r="C1028" t="s">
        <v>52</v>
      </c>
      <c r="D1028" t="s">
        <v>41</v>
      </c>
      <c r="E1028" t="s">
        <v>34</v>
      </c>
      <c r="F1028">
        <v>829</v>
      </c>
      <c r="G1028">
        <v>20</v>
      </c>
      <c r="H1028">
        <v>663</v>
      </c>
      <c r="I1028">
        <v>4.2</v>
      </c>
      <c r="J1028">
        <v>45</v>
      </c>
      <c r="K1028">
        <v>1</v>
      </c>
      <c r="L1028">
        <v>663</v>
      </c>
      <c r="M1028" s="1">
        <v>45582</v>
      </c>
      <c r="N1028" t="s">
        <v>91</v>
      </c>
      <c r="O1028">
        <f t="shared" si="48"/>
        <v>166</v>
      </c>
      <c r="P1028">
        <f t="shared" si="49"/>
        <v>497.4</v>
      </c>
      <c r="Q1028">
        <f t="shared" si="50"/>
        <v>165.60000000000002</v>
      </c>
    </row>
    <row r="1029" spans="1:17" x14ac:dyDescent="0.3">
      <c r="A1029" t="s">
        <v>2088</v>
      </c>
      <c r="B1029" t="s">
        <v>2089</v>
      </c>
      <c r="C1029" t="s">
        <v>22</v>
      </c>
      <c r="D1029" t="s">
        <v>28</v>
      </c>
      <c r="E1029" t="s">
        <v>34</v>
      </c>
      <c r="F1029">
        <v>7528</v>
      </c>
      <c r="G1029">
        <v>30</v>
      </c>
      <c r="H1029">
        <v>5270</v>
      </c>
      <c r="I1029">
        <v>3.7</v>
      </c>
      <c r="J1029">
        <v>105</v>
      </c>
      <c r="K1029">
        <v>1</v>
      </c>
      <c r="L1029">
        <v>5270</v>
      </c>
      <c r="M1029" s="1">
        <v>45335</v>
      </c>
      <c r="N1029" t="s">
        <v>102</v>
      </c>
      <c r="O1029">
        <f t="shared" si="48"/>
        <v>2258</v>
      </c>
      <c r="P1029">
        <f t="shared" si="49"/>
        <v>4516.8</v>
      </c>
      <c r="Q1029">
        <f t="shared" si="50"/>
        <v>753.19999999999982</v>
      </c>
    </row>
    <row r="1030" spans="1:17" x14ac:dyDescent="0.3">
      <c r="A1030" t="s">
        <v>2090</v>
      </c>
      <c r="B1030" t="s">
        <v>2091</v>
      </c>
      <c r="C1030" t="s">
        <v>27</v>
      </c>
      <c r="D1030" t="s">
        <v>28</v>
      </c>
      <c r="E1030" t="s">
        <v>18</v>
      </c>
      <c r="F1030">
        <v>3920</v>
      </c>
      <c r="G1030">
        <v>25</v>
      </c>
      <c r="H1030">
        <v>2940</v>
      </c>
      <c r="I1030">
        <v>4.5999999999999996</v>
      </c>
      <c r="J1030">
        <v>134</v>
      </c>
      <c r="K1030">
        <v>1</v>
      </c>
      <c r="L1030">
        <v>2940</v>
      </c>
      <c r="M1030" s="1">
        <v>46015</v>
      </c>
      <c r="N1030" t="s">
        <v>64</v>
      </c>
      <c r="O1030">
        <f t="shared" si="48"/>
        <v>980</v>
      </c>
      <c r="P1030">
        <f t="shared" si="49"/>
        <v>2352</v>
      </c>
      <c r="Q1030">
        <f t="shared" si="50"/>
        <v>588</v>
      </c>
    </row>
    <row r="1031" spans="1:17" x14ac:dyDescent="0.3">
      <c r="A1031" t="s">
        <v>2092</v>
      </c>
      <c r="B1031" t="s">
        <v>2093</v>
      </c>
      <c r="C1031" t="s">
        <v>116</v>
      </c>
      <c r="D1031" t="s">
        <v>46</v>
      </c>
      <c r="E1031" t="s">
        <v>161</v>
      </c>
      <c r="F1031">
        <v>7048</v>
      </c>
      <c r="G1031">
        <v>20</v>
      </c>
      <c r="H1031">
        <v>5638</v>
      </c>
      <c r="I1031">
        <v>4.0999999999999996</v>
      </c>
      <c r="J1031">
        <v>231</v>
      </c>
      <c r="K1031">
        <v>1</v>
      </c>
      <c r="L1031">
        <v>5638</v>
      </c>
      <c r="M1031" s="1">
        <v>45966</v>
      </c>
      <c r="N1031" t="s">
        <v>38</v>
      </c>
      <c r="O1031">
        <f t="shared" si="48"/>
        <v>1410</v>
      </c>
      <c r="P1031">
        <f t="shared" si="49"/>
        <v>4228.8</v>
      </c>
      <c r="Q1031">
        <f t="shared" si="50"/>
        <v>1409.1999999999998</v>
      </c>
    </row>
    <row r="1032" spans="1:17" x14ac:dyDescent="0.3">
      <c r="A1032" t="s">
        <v>2094</v>
      </c>
      <c r="B1032" t="s">
        <v>2095</v>
      </c>
      <c r="C1032" t="s">
        <v>27</v>
      </c>
      <c r="D1032" t="s">
        <v>41</v>
      </c>
      <c r="E1032" t="s">
        <v>18</v>
      </c>
      <c r="F1032">
        <v>2466</v>
      </c>
      <c r="G1032">
        <v>30</v>
      </c>
      <c r="H1032">
        <v>1726</v>
      </c>
      <c r="I1032">
        <v>3.7</v>
      </c>
      <c r="J1032">
        <v>115</v>
      </c>
      <c r="K1032">
        <v>1</v>
      </c>
      <c r="L1032">
        <v>1726</v>
      </c>
      <c r="M1032" s="1">
        <v>46006</v>
      </c>
      <c r="N1032" t="s">
        <v>49</v>
      </c>
      <c r="O1032">
        <f t="shared" si="48"/>
        <v>740</v>
      </c>
      <c r="P1032">
        <f t="shared" si="49"/>
        <v>1479.6</v>
      </c>
      <c r="Q1032">
        <f t="shared" si="50"/>
        <v>246.40000000000009</v>
      </c>
    </row>
    <row r="1033" spans="1:17" x14ac:dyDescent="0.3">
      <c r="A1033" t="s">
        <v>2096</v>
      </c>
      <c r="B1033" t="s">
        <v>2097</v>
      </c>
      <c r="C1033" t="s">
        <v>32</v>
      </c>
      <c r="D1033" t="s">
        <v>109</v>
      </c>
      <c r="E1033" t="s">
        <v>18</v>
      </c>
      <c r="F1033">
        <v>1141</v>
      </c>
      <c r="G1033">
        <v>15</v>
      </c>
      <c r="H1033">
        <v>970</v>
      </c>
      <c r="I1033">
        <v>3.3</v>
      </c>
      <c r="J1033">
        <v>121</v>
      </c>
      <c r="K1033">
        <v>1</v>
      </c>
      <c r="L1033">
        <v>970</v>
      </c>
      <c r="M1033" s="1">
        <v>45987</v>
      </c>
      <c r="N1033" t="s">
        <v>168</v>
      </c>
      <c r="O1033">
        <f t="shared" si="48"/>
        <v>171</v>
      </c>
      <c r="P1033">
        <f t="shared" si="49"/>
        <v>684.6</v>
      </c>
      <c r="Q1033">
        <f t="shared" si="50"/>
        <v>285.39999999999998</v>
      </c>
    </row>
    <row r="1034" spans="1:17" x14ac:dyDescent="0.3">
      <c r="A1034" t="s">
        <v>2098</v>
      </c>
      <c r="B1034" t="s">
        <v>2099</v>
      </c>
      <c r="C1034" t="s">
        <v>88</v>
      </c>
      <c r="D1034" t="s">
        <v>23</v>
      </c>
      <c r="E1034" t="s">
        <v>18</v>
      </c>
      <c r="F1034">
        <v>4723</v>
      </c>
      <c r="G1034">
        <v>30</v>
      </c>
      <c r="H1034">
        <v>3306</v>
      </c>
      <c r="I1034">
        <v>4.2</v>
      </c>
      <c r="J1034">
        <v>166</v>
      </c>
      <c r="K1034">
        <v>3</v>
      </c>
      <c r="L1034">
        <v>9918</v>
      </c>
      <c r="M1034" s="1">
        <v>45355</v>
      </c>
      <c r="N1034" t="s">
        <v>150</v>
      </c>
      <c r="O1034">
        <f t="shared" si="48"/>
        <v>1417</v>
      </c>
      <c r="P1034">
        <f t="shared" si="49"/>
        <v>2833.7999999999997</v>
      </c>
      <c r="Q1034">
        <f t="shared" si="50"/>
        <v>1416.6000000000008</v>
      </c>
    </row>
    <row r="1035" spans="1:17" x14ac:dyDescent="0.3">
      <c r="A1035" t="s">
        <v>2100</v>
      </c>
      <c r="B1035" t="s">
        <v>2101</v>
      </c>
      <c r="C1035" t="s">
        <v>22</v>
      </c>
      <c r="D1035" t="s">
        <v>23</v>
      </c>
      <c r="E1035" t="s">
        <v>34</v>
      </c>
      <c r="F1035">
        <v>4627</v>
      </c>
      <c r="G1035">
        <v>25</v>
      </c>
      <c r="H1035">
        <v>3470</v>
      </c>
      <c r="I1035">
        <v>4.4000000000000004</v>
      </c>
      <c r="J1035">
        <v>56</v>
      </c>
      <c r="K1035">
        <v>3</v>
      </c>
      <c r="L1035">
        <v>10410</v>
      </c>
      <c r="M1035" s="1">
        <v>45620</v>
      </c>
      <c r="N1035" t="s">
        <v>29</v>
      </c>
      <c r="O1035">
        <f t="shared" si="48"/>
        <v>1157</v>
      </c>
      <c r="P1035">
        <f t="shared" si="49"/>
        <v>2776.2</v>
      </c>
      <c r="Q1035">
        <f t="shared" si="50"/>
        <v>2081.4000000000005</v>
      </c>
    </row>
    <row r="1036" spans="1:17" x14ac:dyDescent="0.3">
      <c r="A1036" t="s">
        <v>2102</v>
      </c>
      <c r="B1036" t="s">
        <v>2103</v>
      </c>
      <c r="C1036" t="s">
        <v>116</v>
      </c>
      <c r="D1036" t="s">
        <v>17</v>
      </c>
      <c r="E1036" t="s">
        <v>18</v>
      </c>
      <c r="F1036">
        <v>3058</v>
      </c>
      <c r="G1036">
        <v>20</v>
      </c>
      <c r="H1036">
        <v>2446</v>
      </c>
      <c r="I1036">
        <v>3.9</v>
      </c>
      <c r="J1036">
        <v>87</v>
      </c>
      <c r="K1036">
        <v>1</v>
      </c>
      <c r="L1036">
        <v>2446</v>
      </c>
      <c r="M1036" s="1">
        <v>45498</v>
      </c>
      <c r="N1036" t="s">
        <v>85</v>
      </c>
      <c r="O1036">
        <f t="shared" si="48"/>
        <v>612</v>
      </c>
      <c r="P1036">
        <f t="shared" si="49"/>
        <v>1834.8</v>
      </c>
      <c r="Q1036">
        <f t="shared" si="50"/>
        <v>611.20000000000005</v>
      </c>
    </row>
    <row r="1037" spans="1:17" x14ac:dyDescent="0.3">
      <c r="A1037" t="s">
        <v>2104</v>
      </c>
      <c r="B1037" t="s">
        <v>2105</v>
      </c>
      <c r="C1037" t="s">
        <v>32</v>
      </c>
      <c r="D1037" t="s">
        <v>109</v>
      </c>
      <c r="E1037" t="s">
        <v>161</v>
      </c>
      <c r="F1037">
        <v>884</v>
      </c>
      <c r="G1037">
        <v>15</v>
      </c>
      <c r="H1037">
        <v>751</v>
      </c>
      <c r="I1037">
        <v>4.2</v>
      </c>
      <c r="J1037">
        <v>17</v>
      </c>
      <c r="K1037">
        <v>3</v>
      </c>
      <c r="L1037">
        <v>2253</v>
      </c>
      <c r="M1037" s="1">
        <v>45660</v>
      </c>
      <c r="N1037" t="s">
        <v>71</v>
      </c>
      <c r="O1037">
        <f t="shared" si="48"/>
        <v>133</v>
      </c>
      <c r="P1037">
        <f t="shared" si="49"/>
        <v>530.4</v>
      </c>
      <c r="Q1037">
        <f t="shared" si="50"/>
        <v>661.80000000000007</v>
      </c>
    </row>
    <row r="1038" spans="1:17" x14ac:dyDescent="0.3">
      <c r="A1038" t="s">
        <v>2106</v>
      </c>
      <c r="B1038" t="s">
        <v>2107</v>
      </c>
      <c r="C1038" t="s">
        <v>57</v>
      </c>
      <c r="D1038" t="s">
        <v>46</v>
      </c>
      <c r="E1038" t="s">
        <v>74</v>
      </c>
      <c r="F1038">
        <v>4605</v>
      </c>
      <c r="G1038">
        <v>40</v>
      </c>
      <c r="H1038">
        <v>2763</v>
      </c>
      <c r="I1038">
        <v>4.9000000000000004</v>
      </c>
      <c r="J1038">
        <v>54</v>
      </c>
      <c r="K1038">
        <v>2</v>
      </c>
      <c r="L1038">
        <v>5526</v>
      </c>
      <c r="M1038" s="1">
        <v>45804</v>
      </c>
      <c r="N1038" t="s">
        <v>102</v>
      </c>
      <c r="O1038">
        <f t="shared" si="48"/>
        <v>1842</v>
      </c>
      <c r="P1038">
        <f t="shared" si="49"/>
        <v>2763</v>
      </c>
      <c r="Q1038">
        <f t="shared" si="50"/>
        <v>0</v>
      </c>
    </row>
    <row r="1039" spans="1:17" x14ac:dyDescent="0.3">
      <c r="A1039" t="s">
        <v>2108</v>
      </c>
      <c r="B1039" t="s">
        <v>2109</v>
      </c>
      <c r="C1039" t="s">
        <v>32</v>
      </c>
      <c r="D1039" t="s">
        <v>53</v>
      </c>
      <c r="E1039" t="s">
        <v>34</v>
      </c>
      <c r="F1039">
        <v>5913</v>
      </c>
      <c r="G1039">
        <v>20</v>
      </c>
      <c r="H1039">
        <v>4730</v>
      </c>
      <c r="I1039">
        <v>4.5</v>
      </c>
      <c r="J1039">
        <v>76</v>
      </c>
      <c r="K1039">
        <v>1</v>
      </c>
      <c r="L1039">
        <v>4730</v>
      </c>
      <c r="M1039" s="1">
        <v>45422</v>
      </c>
      <c r="N1039" t="s">
        <v>64</v>
      </c>
      <c r="O1039">
        <f t="shared" si="48"/>
        <v>1183</v>
      </c>
      <c r="P1039">
        <f t="shared" si="49"/>
        <v>3547.7999999999997</v>
      </c>
      <c r="Q1039">
        <f t="shared" si="50"/>
        <v>1182.2000000000003</v>
      </c>
    </row>
    <row r="1040" spans="1:17" x14ac:dyDescent="0.3">
      <c r="A1040" t="s">
        <v>2110</v>
      </c>
      <c r="B1040" t="s">
        <v>2111</v>
      </c>
      <c r="C1040" t="s">
        <v>32</v>
      </c>
      <c r="D1040" t="s">
        <v>53</v>
      </c>
      <c r="E1040" t="s">
        <v>34</v>
      </c>
      <c r="F1040">
        <v>1211</v>
      </c>
      <c r="G1040">
        <v>25</v>
      </c>
      <c r="H1040">
        <v>908</v>
      </c>
      <c r="I1040">
        <v>3</v>
      </c>
      <c r="J1040">
        <v>40</v>
      </c>
      <c r="K1040">
        <v>1</v>
      </c>
      <c r="L1040">
        <v>908</v>
      </c>
      <c r="M1040" s="1">
        <v>45588</v>
      </c>
      <c r="N1040" t="s">
        <v>141</v>
      </c>
      <c r="O1040">
        <f t="shared" si="48"/>
        <v>303</v>
      </c>
      <c r="P1040">
        <f t="shared" si="49"/>
        <v>726.6</v>
      </c>
      <c r="Q1040">
        <f t="shared" si="50"/>
        <v>181.39999999999998</v>
      </c>
    </row>
    <row r="1041" spans="1:17" x14ac:dyDescent="0.3">
      <c r="A1041" t="s">
        <v>2112</v>
      </c>
      <c r="B1041" t="s">
        <v>2113</v>
      </c>
      <c r="C1041" t="s">
        <v>32</v>
      </c>
      <c r="D1041" t="s">
        <v>46</v>
      </c>
      <c r="E1041" t="s">
        <v>161</v>
      </c>
      <c r="F1041">
        <v>2715</v>
      </c>
      <c r="G1041">
        <v>25</v>
      </c>
      <c r="H1041">
        <v>2036</v>
      </c>
      <c r="I1041">
        <v>3.7</v>
      </c>
      <c r="J1041">
        <v>96</v>
      </c>
      <c r="K1041">
        <v>3</v>
      </c>
      <c r="L1041">
        <v>6108</v>
      </c>
      <c r="M1041" s="1">
        <v>45917</v>
      </c>
      <c r="N1041" t="s">
        <v>64</v>
      </c>
      <c r="O1041">
        <f t="shared" si="48"/>
        <v>679</v>
      </c>
      <c r="P1041">
        <f t="shared" si="49"/>
        <v>1629</v>
      </c>
      <c r="Q1041">
        <f t="shared" si="50"/>
        <v>1221</v>
      </c>
    </row>
    <row r="1042" spans="1:17" x14ac:dyDescent="0.3">
      <c r="A1042" t="s">
        <v>2114</v>
      </c>
      <c r="B1042" t="s">
        <v>2115</v>
      </c>
      <c r="C1042" t="s">
        <v>45</v>
      </c>
      <c r="D1042" t="s">
        <v>109</v>
      </c>
      <c r="E1042" t="s">
        <v>161</v>
      </c>
      <c r="F1042">
        <v>944</v>
      </c>
      <c r="G1042">
        <v>25</v>
      </c>
      <c r="H1042">
        <v>708</v>
      </c>
      <c r="I1042">
        <v>4</v>
      </c>
      <c r="J1042">
        <v>28</v>
      </c>
      <c r="K1042">
        <v>1</v>
      </c>
      <c r="L1042">
        <v>708</v>
      </c>
      <c r="M1042" s="1">
        <v>45325</v>
      </c>
      <c r="N1042" t="s">
        <v>49</v>
      </c>
      <c r="O1042">
        <f t="shared" si="48"/>
        <v>236</v>
      </c>
      <c r="P1042">
        <f t="shared" si="49"/>
        <v>566.4</v>
      </c>
      <c r="Q1042">
        <f t="shared" si="50"/>
        <v>141.60000000000002</v>
      </c>
    </row>
    <row r="1043" spans="1:17" x14ac:dyDescent="0.3">
      <c r="A1043" t="s">
        <v>2116</v>
      </c>
      <c r="B1043" t="s">
        <v>2117</v>
      </c>
      <c r="C1043" t="s">
        <v>88</v>
      </c>
      <c r="D1043" t="s">
        <v>33</v>
      </c>
      <c r="E1043" t="s">
        <v>18</v>
      </c>
      <c r="F1043">
        <v>1632</v>
      </c>
      <c r="G1043">
        <v>15</v>
      </c>
      <c r="H1043">
        <v>1387</v>
      </c>
      <c r="I1043">
        <v>4.0999999999999996</v>
      </c>
      <c r="J1043">
        <v>111</v>
      </c>
      <c r="K1043">
        <v>1</v>
      </c>
      <c r="L1043">
        <v>1387</v>
      </c>
      <c r="M1043" s="1">
        <v>45971</v>
      </c>
      <c r="N1043" t="s">
        <v>78</v>
      </c>
      <c r="O1043">
        <f t="shared" si="48"/>
        <v>245</v>
      </c>
      <c r="P1043">
        <f t="shared" si="49"/>
        <v>979.19999999999993</v>
      </c>
      <c r="Q1043">
        <f t="shared" si="50"/>
        <v>407.80000000000007</v>
      </c>
    </row>
    <row r="1044" spans="1:17" x14ac:dyDescent="0.3">
      <c r="A1044" t="s">
        <v>2118</v>
      </c>
      <c r="B1044" t="s">
        <v>2119</v>
      </c>
      <c r="C1044" t="s">
        <v>32</v>
      </c>
      <c r="D1044" t="s">
        <v>109</v>
      </c>
      <c r="E1044" t="s">
        <v>34</v>
      </c>
      <c r="F1044">
        <v>779</v>
      </c>
      <c r="G1044">
        <v>50</v>
      </c>
      <c r="H1044">
        <v>390</v>
      </c>
      <c r="I1044">
        <v>4.2</v>
      </c>
      <c r="J1044">
        <v>208</v>
      </c>
      <c r="K1044">
        <v>2</v>
      </c>
      <c r="L1044">
        <v>780</v>
      </c>
      <c r="M1044" s="1">
        <v>45374</v>
      </c>
      <c r="N1044" t="s">
        <v>24</v>
      </c>
      <c r="O1044">
        <f t="shared" si="48"/>
        <v>389</v>
      </c>
      <c r="P1044">
        <f t="shared" si="49"/>
        <v>467.4</v>
      </c>
      <c r="Q1044">
        <f t="shared" si="50"/>
        <v>-154.79999999999995</v>
      </c>
    </row>
    <row r="1045" spans="1:17" x14ac:dyDescent="0.3">
      <c r="A1045" t="s">
        <v>2120</v>
      </c>
      <c r="B1045" t="s">
        <v>2121</v>
      </c>
      <c r="C1045" t="s">
        <v>16</v>
      </c>
      <c r="D1045" t="s">
        <v>109</v>
      </c>
      <c r="E1045" t="s">
        <v>18</v>
      </c>
      <c r="F1045">
        <v>762</v>
      </c>
      <c r="G1045">
        <v>20</v>
      </c>
      <c r="H1045">
        <v>610</v>
      </c>
      <c r="I1045">
        <v>4.3</v>
      </c>
      <c r="J1045">
        <v>81</v>
      </c>
      <c r="K1045">
        <v>1</v>
      </c>
      <c r="L1045">
        <v>610</v>
      </c>
      <c r="M1045" s="1">
        <v>45733</v>
      </c>
      <c r="N1045" t="s">
        <v>168</v>
      </c>
      <c r="O1045">
        <f t="shared" si="48"/>
        <v>152</v>
      </c>
      <c r="P1045">
        <f t="shared" si="49"/>
        <v>457.2</v>
      </c>
      <c r="Q1045">
        <f t="shared" si="50"/>
        <v>152.80000000000001</v>
      </c>
    </row>
    <row r="1046" spans="1:17" x14ac:dyDescent="0.3">
      <c r="A1046" t="s">
        <v>2122</v>
      </c>
      <c r="B1046" t="s">
        <v>2123</v>
      </c>
      <c r="C1046" t="s">
        <v>22</v>
      </c>
      <c r="D1046" t="s">
        <v>109</v>
      </c>
      <c r="E1046" t="s">
        <v>18</v>
      </c>
      <c r="F1046">
        <v>1551</v>
      </c>
      <c r="G1046">
        <v>25</v>
      </c>
      <c r="H1046">
        <v>1163</v>
      </c>
      <c r="I1046">
        <v>4.0999999999999996</v>
      </c>
      <c r="J1046">
        <v>175</v>
      </c>
      <c r="K1046">
        <v>1</v>
      </c>
      <c r="L1046">
        <v>1163</v>
      </c>
      <c r="M1046" s="1">
        <v>45310</v>
      </c>
      <c r="N1046" t="s">
        <v>24</v>
      </c>
      <c r="O1046">
        <f t="shared" si="48"/>
        <v>388</v>
      </c>
      <c r="P1046">
        <f t="shared" si="49"/>
        <v>930.59999999999991</v>
      </c>
      <c r="Q1046">
        <f t="shared" si="50"/>
        <v>232.40000000000009</v>
      </c>
    </row>
    <row r="1047" spans="1:17" x14ac:dyDescent="0.3">
      <c r="A1047" t="s">
        <v>2124</v>
      </c>
      <c r="B1047" t="s">
        <v>2125</v>
      </c>
      <c r="C1047" t="s">
        <v>52</v>
      </c>
      <c r="D1047" t="s">
        <v>41</v>
      </c>
      <c r="E1047" t="s">
        <v>34</v>
      </c>
      <c r="F1047">
        <v>902</v>
      </c>
      <c r="G1047">
        <v>20</v>
      </c>
      <c r="H1047">
        <v>722</v>
      </c>
      <c r="I1047">
        <v>4.0999999999999996</v>
      </c>
      <c r="J1047">
        <v>393</v>
      </c>
      <c r="K1047">
        <v>1</v>
      </c>
      <c r="L1047">
        <v>722</v>
      </c>
      <c r="M1047" s="1">
        <v>45410</v>
      </c>
      <c r="N1047" t="s">
        <v>91</v>
      </c>
      <c r="O1047">
        <f t="shared" si="48"/>
        <v>180</v>
      </c>
      <c r="P1047">
        <f t="shared" si="49"/>
        <v>541.19999999999993</v>
      </c>
      <c r="Q1047">
        <f t="shared" si="50"/>
        <v>180.80000000000007</v>
      </c>
    </row>
    <row r="1048" spans="1:17" x14ac:dyDescent="0.3">
      <c r="A1048" t="s">
        <v>2126</v>
      </c>
      <c r="B1048" t="s">
        <v>2127</v>
      </c>
      <c r="C1048" t="s">
        <v>57</v>
      </c>
      <c r="D1048" t="s">
        <v>17</v>
      </c>
      <c r="E1048" t="s">
        <v>34</v>
      </c>
      <c r="F1048">
        <v>4566</v>
      </c>
      <c r="G1048">
        <v>50</v>
      </c>
      <c r="H1048">
        <v>2283</v>
      </c>
      <c r="I1048">
        <v>4.5999999999999996</v>
      </c>
      <c r="J1048">
        <v>208</v>
      </c>
      <c r="K1048">
        <v>1</v>
      </c>
      <c r="L1048">
        <v>2283</v>
      </c>
      <c r="M1048" s="1">
        <v>45894</v>
      </c>
      <c r="N1048" t="s">
        <v>61</v>
      </c>
      <c r="O1048">
        <f t="shared" si="48"/>
        <v>2283</v>
      </c>
      <c r="P1048">
        <f t="shared" si="49"/>
        <v>2739.6</v>
      </c>
      <c r="Q1048">
        <f t="shared" si="50"/>
        <v>-456.59999999999991</v>
      </c>
    </row>
    <row r="1049" spans="1:17" x14ac:dyDescent="0.3">
      <c r="A1049" t="s">
        <v>2128</v>
      </c>
      <c r="B1049" t="s">
        <v>2129</v>
      </c>
      <c r="C1049" t="s">
        <v>37</v>
      </c>
      <c r="D1049" t="s">
        <v>109</v>
      </c>
      <c r="E1049" t="s">
        <v>18</v>
      </c>
      <c r="F1049">
        <v>1815</v>
      </c>
      <c r="G1049">
        <v>40</v>
      </c>
      <c r="H1049">
        <v>1089</v>
      </c>
      <c r="I1049">
        <v>4.2</v>
      </c>
      <c r="J1049">
        <v>23</v>
      </c>
      <c r="K1049">
        <v>1</v>
      </c>
      <c r="L1049">
        <v>1089</v>
      </c>
      <c r="M1049" s="1">
        <v>45741</v>
      </c>
      <c r="N1049" t="s">
        <v>85</v>
      </c>
      <c r="O1049">
        <f t="shared" si="48"/>
        <v>726</v>
      </c>
      <c r="P1049">
        <f t="shared" si="49"/>
        <v>1089</v>
      </c>
      <c r="Q1049">
        <f t="shared" si="50"/>
        <v>0</v>
      </c>
    </row>
    <row r="1050" spans="1:17" x14ac:dyDescent="0.3">
      <c r="A1050" t="s">
        <v>2130</v>
      </c>
      <c r="B1050" t="s">
        <v>2131</v>
      </c>
      <c r="C1050" t="s">
        <v>57</v>
      </c>
      <c r="D1050" t="s">
        <v>33</v>
      </c>
      <c r="E1050" t="s">
        <v>18</v>
      </c>
      <c r="F1050">
        <v>1987</v>
      </c>
      <c r="G1050">
        <v>10</v>
      </c>
      <c r="H1050">
        <v>1788</v>
      </c>
      <c r="I1050">
        <v>3.5</v>
      </c>
      <c r="J1050">
        <v>26</v>
      </c>
      <c r="K1050">
        <v>1</v>
      </c>
      <c r="L1050">
        <v>1788</v>
      </c>
      <c r="M1050" s="1">
        <v>45417</v>
      </c>
      <c r="N1050" t="s">
        <v>19</v>
      </c>
      <c r="O1050">
        <f t="shared" si="48"/>
        <v>199</v>
      </c>
      <c r="P1050">
        <f t="shared" si="49"/>
        <v>1192.2</v>
      </c>
      <c r="Q1050">
        <f t="shared" si="50"/>
        <v>595.79999999999995</v>
      </c>
    </row>
    <row r="1051" spans="1:17" x14ac:dyDescent="0.3">
      <c r="A1051" t="s">
        <v>2132</v>
      </c>
      <c r="B1051" t="s">
        <v>2133</v>
      </c>
      <c r="C1051" t="s">
        <v>37</v>
      </c>
      <c r="D1051" t="s">
        <v>17</v>
      </c>
      <c r="E1051" t="s">
        <v>34</v>
      </c>
      <c r="F1051">
        <v>4696</v>
      </c>
      <c r="G1051">
        <v>40</v>
      </c>
      <c r="H1051">
        <v>2818</v>
      </c>
      <c r="I1051">
        <v>4.2</v>
      </c>
      <c r="J1051">
        <v>96</v>
      </c>
      <c r="K1051">
        <v>1</v>
      </c>
      <c r="L1051">
        <v>2818</v>
      </c>
      <c r="M1051" s="1">
        <v>45601</v>
      </c>
      <c r="N1051" t="s">
        <v>102</v>
      </c>
      <c r="O1051">
        <f t="shared" si="48"/>
        <v>1878</v>
      </c>
      <c r="P1051">
        <f t="shared" si="49"/>
        <v>2817.6</v>
      </c>
      <c r="Q1051">
        <f t="shared" si="50"/>
        <v>0.40000000000009095</v>
      </c>
    </row>
    <row r="1052" spans="1:17" x14ac:dyDescent="0.3">
      <c r="A1052" t="s">
        <v>2134</v>
      </c>
      <c r="B1052" t="s">
        <v>2135</v>
      </c>
      <c r="C1052" t="s">
        <v>37</v>
      </c>
      <c r="D1052" t="s">
        <v>28</v>
      </c>
      <c r="E1052" t="s">
        <v>34</v>
      </c>
      <c r="F1052">
        <v>8047</v>
      </c>
      <c r="G1052">
        <v>25</v>
      </c>
      <c r="H1052">
        <v>6035</v>
      </c>
      <c r="I1052">
        <v>4</v>
      </c>
      <c r="J1052">
        <v>135</v>
      </c>
      <c r="K1052">
        <v>1</v>
      </c>
      <c r="L1052">
        <v>6035</v>
      </c>
      <c r="M1052" s="1">
        <v>45712</v>
      </c>
      <c r="N1052" t="s">
        <v>150</v>
      </c>
      <c r="O1052">
        <f t="shared" si="48"/>
        <v>2012</v>
      </c>
      <c r="P1052">
        <f t="shared" si="49"/>
        <v>4828.2</v>
      </c>
      <c r="Q1052">
        <f t="shared" si="50"/>
        <v>1206.8000000000002</v>
      </c>
    </row>
    <row r="1053" spans="1:17" x14ac:dyDescent="0.3">
      <c r="A1053" t="s">
        <v>2136</v>
      </c>
      <c r="B1053" t="s">
        <v>2137</v>
      </c>
      <c r="C1053" t="s">
        <v>32</v>
      </c>
      <c r="D1053" t="s">
        <v>17</v>
      </c>
      <c r="E1053" t="s">
        <v>18</v>
      </c>
      <c r="F1053">
        <v>5257</v>
      </c>
      <c r="G1053">
        <v>15</v>
      </c>
      <c r="H1053">
        <v>4468</v>
      </c>
      <c r="I1053">
        <v>3.2</v>
      </c>
      <c r="J1053">
        <v>53</v>
      </c>
      <c r="K1053">
        <v>1</v>
      </c>
      <c r="L1053">
        <v>4468</v>
      </c>
      <c r="M1053" s="1">
        <v>45417</v>
      </c>
      <c r="N1053" t="s">
        <v>102</v>
      </c>
      <c r="O1053">
        <f t="shared" si="48"/>
        <v>789</v>
      </c>
      <c r="P1053">
        <f t="shared" si="49"/>
        <v>3154.2</v>
      </c>
      <c r="Q1053">
        <f t="shared" si="50"/>
        <v>1313.8000000000002</v>
      </c>
    </row>
    <row r="1054" spans="1:17" x14ac:dyDescent="0.3">
      <c r="A1054" t="s">
        <v>2138</v>
      </c>
      <c r="B1054" t="s">
        <v>2139</v>
      </c>
      <c r="C1054" t="s">
        <v>88</v>
      </c>
      <c r="D1054" t="s">
        <v>53</v>
      </c>
      <c r="E1054" t="s">
        <v>74</v>
      </c>
      <c r="F1054">
        <v>5408</v>
      </c>
      <c r="G1054">
        <v>60</v>
      </c>
      <c r="H1054">
        <v>2163</v>
      </c>
      <c r="I1054">
        <v>4.2</v>
      </c>
      <c r="J1054">
        <v>64</v>
      </c>
      <c r="K1054">
        <v>1</v>
      </c>
      <c r="L1054">
        <v>2163</v>
      </c>
      <c r="M1054" s="1">
        <v>45326</v>
      </c>
      <c r="N1054" t="s">
        <v>141</v>
      </c>
      <c r="O1054">
        <f t="shared" si="48"/>
        <v>3245</v>
      </c>
      <c r="P1054">
        <f t="shared" si="49"/>
        <v>3244.7999999999997</v>
      </c>
      <c r="Q1054">
        <f t="shared" si="50"/>
        <v>-1081.7999999999997</v>
      </c>
    </row>
    <row r="1055" spans="1:17" x14ac:dyDescent="0.3">
      <c r="A1055" t="s">
        <v>2140</v>
      </c>
      <c r="B1055" t="s">
        <v>2141</v>
      </c>
      <c r="C1055" t="s">
        <v>16</v>
      </c>
      <c r="D1055" t="s">
        <v>23</v>
      </c>
      <c r="E1055" t="s">
        <v>18</v>
      </c>
      <c r="F1055">
        <v>3691</v>
      </c>
      <c r="G1055">
        <v>40</v>
      </c>
      <c r="H1055">
        <v>2215</v>
      </c>
      <c r="I1055">
        <v>3.6</v>
      </c>
      <c r="J1055">
        <v>219</v>
      </c>
      <c r="K1055">
        <v>1</v>
      </c>
      <c r="L1055">
        <v>2215</v>
      </c>
      <c r="M1055" s="1">
        <v>45683</v>
      </c>
      <c r="N1055" t="s">
        <v>189</v>
      </c>
      <c r="O1055">
        <f t="shared" si="48"/>
        <v>1476</v>
      </c>
      <c r="P1055">
        <f t="shared" si="49"/>
        <v>2214.6</v>
      </c>
      <c r="Q1055">
        <f t="shared" si="50"/>
        <v>0.40000000000009095</v>
      </c>
    </row>
    <row r="1056" spans="1:17" x14ac:dyDescent="0.3">
      <c r="A1056" t="s">
        <v>2142</v>
      </c>
      <c r="B1056" t="s">
        <v>2143</v>
      </c>
      <c r="C1056" t="s">
        <v>88</v>
      </c>
      <c r="D1056" t="s">
        <v>17</v>
      </c>
      <c r="E1056" t="s">
        <v>34</v>
      </c>
      <c r="F1056">
        <v>3000</v>
      </c>
      <c r="G1056">
        <v>30</v>
      </c>
      <c r="H1056">
        <v>2100</v>
      </c>
      <c r="I1056">
        <v>4.5999999999999996</v>
      </c>
      <c r="J1056">
        <v>210</v>
      </c>
      <c r="K1056">
        <v>1</v>
      </c>
      <c r="L1056">
        <v>2100</v>
      </c>
      <c r="M1056" s="1">
        <v>45604</v>
      </c>
      <c r="N1056" t="s">
        <v>78</v>
      </c>
      <c r="O1056">
        <f t="shared" si="48"/>
        <v>900</v>
      </c>
      <c r="P1056">
        <f t="shared" si="49"/>
        <v>1800</v>
      </c>
      <c r="Q1056">
        <f t="shared" si="50"/>
        <v>300</v>
      </c>
    </row>
    <row r="1057" spans="1:17" x14ac:dyDescent="0.3">
      <c r="A1057" t="s">
        <v>2144</v>
      </c>
      <c r="B1057" t="s">
        <v>2145</v>
      </c>
      <c r="C1057" t="s">
        <v>22</v>
      </c>
      <c r="D1057" t="s">
        <v>33</v>
      </c>
      <c r="E1057" t="s">
        <v>34</v>
      </c>
      <c r="F1057">
        <v>4929</v>
      </c>
      <c r="G1057">
        <v>30</v>
      </c>
      <c r="H1057">
        <v>3450</v>
      </c>
      <c r="I1057">
        <v>4.3</v>
      </c>
      <c r="J1057">
        <v>97</v>
      </c>
      <c r="K1057">
        <v>2</v>
      </c>
      <c r="L1057">
        <v>6900</v>
      </c>
      <c r="M1057" s="1">
        <v>45641</v>
      </c>
      <c r="N1057" t="s">
        <v>150</v>
      </c>
      <c r="O1057">
        <f t="shared" si="48"/>
        <v>1479</v>
      </c>
      <c r="P1057">
        <f t="shared" si="49"/>
        <v>2957.4</v>
      </c>
      <c r="Q1057">
        <f t="shared" si="50"/>
        <v>985.19999999999982</v>
      </c>
    </row>
    <row r="1058" spans="1:17" x14ac:dyDescent="0.3">
      <c r="A1058" t="s">
        <v>2146</v>
      </c>
      <c r="B1058" t="s">
        <v>2147</v>
      </c>
      <c r="C1058" t="s">
        <v>22</v>
      </c>
      <c r="D1058" t="s">
        <v>23</v>
      </c>
      <c r="E1058" t="s">
        <v>34</v>
      </c>
      <c r="F1058">
        <v>3772</v>
      </c>
      <c r="G1058">
        <v>40</v>
      </c>
      <c r="H1058">
        <v>2263</v>
      </c>
      <c r="I1058">
        <v>3.5</v>
      </c>
      <c r="J1058">
        <v>88</v>
      </c>
      <c r="K1058">
        <v>1</v>
      </c>
      <c r="L1058">
        <v>2263</v>
      </c>
      <c r="M1058" s="1">
        <v>45878</v>
      </c>
      <c r="N1058" t="s">
        <v>54</v>
      </c>
      <c r="O1058">
        <f t="shared" si="48"/>
        <v>1509</v>
      </c>
      <c r="P1058">
        <f t="shared" si="49"/>
        <v>2263.1999999999998</v>
      </c>
      <c r="Q1058">
        <f t="shared" si="50"/>
        <v>-0.1999999999998181</v>
      </c>
    </row>
    <row r="1059" spans="1:17" x14ac:dyDescent="0.3">
      <c r="A1059" t="s">
        <v>2148</v>
      </c>
      <c r="B1059" t="s">
        <v>2149</v>
      </c>
      <c r="C1059" t="s">
        <v>116</v>
      </c>
      <c r="D1059" t="s">
        <v>41</v>
      </c>
      <c r="E1059" t="s">
        <v>34</v>
      </c>
      <c r="F1059">
        <v>1365</v>
      </c>
      <c r="G1059">
        <v>10</v>
      </c>
      <c r="H1059">
        <v>1228</v>
      </c>
      <c r="I1059">
        <v>4.5999999999999996</v>
      </c>
      <c r="J1059">
        <v>233</v>
      </c>
      <c r="K1059">
        <v>1</v>
      </c>
      <c r="L1059">
        <v>1228</v>
      </c>
      <c r="M1059" s="1">
        <v>45990</v>
      </c>
      <c r="N1059" t="s">
        <v>141</v>
      </c>
      <c r="O1059">
        <f t="shared" si="48"/>
        <v>137</v>
      </c>
      <c r="P1059">
        <f t="shared" si="49"/>
        <v>819</v>
      </c>
      <c r="Q1059">
        <f t="shared" si="50"/>
        <v>409</v>
      </c>
    </row>
    <row r="1060" spans="1:17" x14ac:dyDescent="0.3">
      <c r="A1060" t="s">
        <v>2150</v>
      </c>
      <c r="B1060" t="s">
        <v>2151</v>
      </c>
      <c r="C1060" t="s">
        <v>37</v>
      </c>
      <c r="D1060" t="s">
        <v>28</v>
      </c>
      <c r="E1060" t="s">
        <v>34</v>
      </c>
      <c r="F1060">
        <v>6801</v>
      </c>
      <c r="G1060">
        <v>20</v>
      </c>
      <c r="H1060">
        <v>5441</v>
      </c>
      <c r="I1060">
        <v>4.8</v>
      </c>
      <c r="J1060">
        <v>298</v>
      </c>
      <c r="K1060">
        <v>1</v>
      </c>
      <c r="L1060">
        <v>5441</v>
      </c>
      <c r="M1060" s="1">
        <v>45567</v>
      </c>
      <c r="N1060" t="s">
        <v>141</v>
      </c>
      <c r="O1060">
        <f t="shared" si="48"/>
        <v>1360</v>
      </c>
      <c r="P1060">
        <f t="shared" si="49"/>
        <v>4080.6</v>
      </c>
      <c r="Q1060">
        <f t="shared" si="50"/>
        <v>1360.4</v>
      </c>
    </row>
    <row r="1061" spans="1:17" x14ac:dyDescent="0.3">
      <c r="A1061" t="s">
        <v>2152</v>
      </c>
      <c r="B1061" t="s">
        <v>1698</v>
      </c>
      <c r="C1061" t="s">
        <v>16</v>
      </c>
      <c r="D1061" t="s">
        <v>33</v>
      </c>
      <c r="E1061" t="s">
        <v>34</v>
      </c>
      <c r="F1061">
        <v>5113</v>
      </c>
      <c r="G1061">
        <v>15</v>
      </c>
      <c r="H1061">
        <v>4346</v>
      </c>
      <c r="I1061">
        <v>4</v>
      </c>
      <c r="J1061">
        <v>321</v>
      </c>
      <c r="K1061">
        <v>1</v>
      </c>
      <c r="L1061">
        <v>4346</v>
      </c>
      <c r="M1061" s="1">
        <v>45301</v>
      </c>
      <c r="N1061" t="s">
        <v>91</v>
      </c>
      <c r="O1061">
        <f t="shared" si="48"/>
        <v>767</v>
      </c>
      <c r="P1061">
        <f t="shared" si="49"/>
        <v>3067.7999999999997</v>
      </c>
      <c r="Q1061">
        <f t="shared" si="50"/>
        <v>1278.2000000000003</v>
      </c>
    </row>
    <row r="1062" spans="1:17" x14ac:dyDescent="0.3">
      <c r="A1062" t="s">
        <v>2153</v>
      </c>
      <c r="B1062" t="s">
        <v>2154</v>
      </c>
      <c r="C1062" t="s">
        <v>27</v>
      </c>
      <c r="D1062" t="s">
        <v>17</v>
      </c>
      <c r="E1062" t="s">
        <v>18</v>
      </c>
      <c r="F1062">
        <v>5737</v>
      </c>
      <c r="G1062">
        <v>50</v>
      </c>
      <c r="H1062">
        <v>2868</v>
      </c>
      <c r="I1062">
        <v>4</v>
      </c>
      <c r="J1062">
        <v>74</v>
      </c>
      <c r="K1062">
        <v>3</v>
      </c>
      <c r="L1062">
        <v>8604</v>
      </c>
      <c r="M1062" s="1">
        <v>45856</v>
      </c>
      <c r="N1062" t="s">
        <v>49</v>
      </c>
      <c r="O1062">
        <f t="shared" si="48"/>
        <v>2869</v>
      </c>
      <c r="P1062">
        <f t="shared" si="49"/>
        <v>3442.2</v>
      </c>
      <c r="Q1062">
        <f t="shared" si="50"/>
        <v>-1722.5999999999995</v>
      </c>
    </row>
    <row r="1063" spans="1:17" x14ac:dyDescent="0.3">
      <c r="A1063" t="s">
        <v>2155</v>
      </c>
      <c r="B1063" t="s">
        <v>2156</v>
      </c>
      <c r="C1063" t="s">
        <v>116</v>
      </c>
      <c r="D1063" t="s">
        <v>28</v>
      </c>
      <c r="E1063" t="s">
        <v>34</v>
      </c>
      <c r="F1063">
        <v>3116</v>
      </c>
      <c r="G1063">
        <v>40</v>
      </c>
      <c r="H1063">
        <v>1870</v>
      </c>
      <c r="I1063">
        <v>4.5</v>
      </c>
      <c r="J1063">
        <v>138</v>
      </c>
      <c r="K1063">
        <v>1</v>
      </c>
      <c r="L1063">
        <v>1870</v>
      </c>
      <c r="M1063" s="1">
        <v>45470</v>
      </c>
      <c r="N1063" t="s">
        <v>58</v>
      </c>
      <c r="O1063">
        <f t="shared" si="48"/>
        <v>1246</v>
      </c>
      <c r="P1063">
        <f t="shared" si="49"/>
        <v>1869.6</v>
      </c>
      <c r="Q1063">
        <f t="shared" si="50"/>
        <v>0.40000000000009095</v>
      </c>
    </row>
    <row r="1064" spans="1:17" x14ac:dyDescent="0.3">
      <c r="A1064" t="s">
        <v>2157</v>
      </c>
      <c r="B1064" t="s">
        <v>2158</v>
      </c>
      <c r="C1064" t="s">
        <v>32</v>
      </c>
      <c r="D1064" t="s">
        <v>109</v>
      </c>
      <c r="E1064" t="s">
        <v>18</v>
      </c>
      <c r="F1064">
        <v>2565</v>
      </c>
      <c r="G1064">
        <v>40</v>
      </c>
      <c r="H1064">
        <v>1539</v>
      </c>
      <c r="I1064">
        <v>4.8</v>
      </c>
      <c r="J1064">
        <v>220</v>
      </c>
      <c r="K1064">
        <v>1</v>
      </c>
      <c r="L1064">
        <v>1539</v>
      </c>
      <c r="M1064" s="1">
        <v>45858</v>
      </c>
      <c r="N1064" t="s">
        <v>75</v>
      </c>
      <c r="O1064">
        <f t="shared" si="48"/>
        <v>1026</v>
      </c>
      <c r="P1064">
        <f t="shared" si="49"/>
        <v>1539</v>
      </c>
      <c r="Q1064">
        <f t="shared" si="50"/>
        <v>0</v>
      </c>
    </row>
    <row r="1065" spans="1:17" x14ac:dyDescent="0.3">
      <c r="A1065" t="s">
        <v>2159</v>
      </c>
      <c r="B1065" t="s">
        <v>2160</v>
      </c>
      <c r="C1065" t="s">
        <v>16</v>
      </c>
      <c r="D1065" t="s">
        <v>109</v>
      </c>
      <c r="E1065" t="s">
        <v>161</v>
      </c>
      <c r="F1065">
        <v>2324</v>
      </c>
      <c r="G1065">
        <v>25</v>
      </c>
      <c r="H1065">
        <v>1743</v>
      </c>
      <c r="I1065">
        <v>3.3</v>
      </c>
      <c r="J1065">
        <v>176</v>
      </c>
      <c r="K1065">
        <v>1</v>
      </c>
      <c r="L1065">
        <v>1743</v>
      </c>
      <c r="M1065" s="1">
        <v>45650</v>
      </c>
      <c r="N1065" t="s">
        <v>29</v>
      </c>
      <c r="O1065">
        <f t="shared" si="48"/>
        <v>581</v>
      </c>
      <c r="P1065">
        <f t="shared" si="49"/>
        <v>1394.3999999999999</v>
      </c>
      <c r="Q1065">
        <f t="shared" si="50"/>
        <v>348.60000000000014</v>
      </c>
    </row>
    <row r="1066" spans="1:17" x14ac:dyDescent="0.3">
      <c r="A1066" t="s">
        <v>2161</v>
      </c>
      <c r="B1066" t="s">
        <v>2162</v>
      </c>
      <c r="C1066" t="s">
        <v>32</v>
      </c>
      <c r="D1066" t="s">
        <v>23</v>
      </c>
      <c r="E1066" t="s">
        <v>18</v>
      </c>
      <c r="F1066">
        <v>2461</v>
      </c>
      <c r="G1066">
        <v>20</v>
      </c>
      <c r="H1066">
        <v>1969</v>
      </c>
      <c r="I1066">
        <v>3.6</v>
      </c>
      <c r="J1066">
        <v>107</v>
      </c>
      <c r="K1066">
        <v>2</v>
      </c>
      <c r="L1066">
        <v>3938</v>
      </c>
      <c r="M1066" s="1">
        <v>45989</v>
      </c>
      <c r="N1066" t="s">
        <v>71</v>
      </c>
      <c r="O1066">
        <f t="shared" si="48"/>
        <v>492</v>
      </c>
      <c r="P1066">
        <f t="shared" si="49"/>
        <v>1476.6</v>
      </c>
      <c r="Q1066">
        <f t="shared" si="50"/>
        <v>984.80000000000018</v>
      </c>
    </row>
    <row r="1067" spans="1:17" x14ac:dyDescent="0.3">
      <c r="A1067" t="s">
        <v>2163</v>
      </c>
      <c r="B1067" t="s">
        <v>2164</v>
      </c>
      <c r="C1067" t="s">
        <v>16</v>
      </c>
      <c r="D1067" t="s">
        <v>46</v>
      </c>
      <c r="E1067" t="s">
        <v>18</v>
      </c>
      <c r="F1067">
        <v>8208</v>
      </c>
      <c r="G1067">
        <v>25</v>
      </c>
      <c r="H1067">
        <v>6156</v>
      </c>
      <c r="I1067">
        <v>3.9</v>
      </c>
      <c r="J1067">
        <v>46</v>
      </c>
      <c r="K1067">
        <v>1</v>
      </c>
      <c r="L1067">
        <v>6156</v>
      </c>
      <c r="M1067" s="1">
        <v>45709</v>
      </c>
      <c r="N1067" t="s">
        <v>102</v>
      </c>
      <c r="O1067">
        <f t="shared" si="48"/>
        <v>2052</v>
      </c>
      <c r="P1067">
        <f t="shared" si="49"/>
        <v>4924.8</v>
      </c>
      <c r="Q1067">
        <f t="shared" si="50"/>
        <v>1231.1999999999998</v>
      </c>
    </row>
    <row r="1068" spans="1:17" x14ac:dyDescent="0.3">
      <c r="A1068" t="s">
        <v>2165</v>
      </c>
      <c r="B1068" t="s">
        <v>2166</v>
      </c>
      <c r="C1068" t="s">
        <v>45</v>
      </c>
      <c r="D1068" t="s">
        <v>109</v>
      </c>
      <c r="E1068" t="s">
        <v>18</v>
      </c>
      <c r="F1068">
        <v>1998</v>
      </c>
      <c r="G1068">
        <v>0</v>
      </c>
      <c r="H1068">
        <v>1998</v>
      </c>
      <c r="I1068">
        <v>3.9</v>
      </c>
      <c r="J1068">
        <v>34</v>
      </c>
      <c r="K1068">
        <v>3</v>
      </c>
      <c r="L1068">
        <v>5994</v>
      </c>
      <c r="M1068" s="1">
        <v>45318</v>
      </c>
      <c r="N1068" t="s">
        <v>29</v>
      </c>
      <c r="O1068">
        <f t="shared" si="48"/>
        <v>0</v>
      </c>
      <c r="P1068">
        <f t="shared" si="49"/>
        <v>1198.8</v>
      </c>
      <c r="Q1068">
        <f t="shared" si="50"/>
        <v>2397.6000000000004</v>
      </c>
    </row>
    <row r="1069" spans="1:17" x14ac:dyDescent="0.3">
      <c r="A1069" t="s">
        <v>2167</v>
      </c>
      <c r="B1069" t="s">
        <v>2168</v>
      </c>
      <c r="C1069" t="s">
        <v>37</v>
      </c>
      <c r="D1069" t="s">
        <v>33</v>
      </c>
      <c r="E1069" t="s">
        <v>18</v>
      </c>
      <c r="F1069">
        <v>2809</v>
      </c>
      <c r="G1069">
        <v>40</v>
      </c>
      <c r="H1069">
        <v>1685</v>
      </c>
      <c r="I1069">
        <v>4.5</v>
      </c>
      <c r="J1069">
        <v>5</v>
      </c>
      <c r="K1069">
        <v>1</v>
      </c>
      <c r="L1069">
        <v>1685</v>
      </c>
      <c r="M1069" s="1">
        <v>45445</v>
      </c>
      <c r="N1069" t="s">
        <v>189</v>
      </c>
      <c r="O1069">
        <f t="shared" si="48"/>
        <v>1124</v>
      </c>
      <c r="P1069">
        <f t="shared" si="49"/>
        <v>1685.3999999999999</v>
      </c>
      <c r="Q1069">
        <f t="shared" si="50"/>
        <v>-0.39999999999986358</v>
      </c>
    </row>
    <row r="1070" spans="1:17" x14ac:dyDescent="0.3">
      <c r="A1070" t="s">
        <v>2169</v>
      </c>
      <c r="B1070" t="s">
        <v>2170</v>
      </c>
      <c r="C1070" t="s">
        <v>88</v>
      </c>
      <c r="D1070" t="s">
        <v>41</v>
      </c>
      <c r="E1070" t="s">
        <v>74</v>
      </c>
      <c r="F1070">
        <v>1063</v>
      </c>
      <c r="G1070">
        <v>40</v>
      </c>
      <c r="H1070">
        <v>638</v>
      </c>
      <c r="I1070">
        <v>4.8</v>
      </c>
      <c r="J1070">
        <v>95</v>
      </c>
      <c r="K1070">
        <v>2</v>
      </c>
      <c r="L1070">
        <v>1276</v>
      </c>
      <c r="M1070" s="1">
        <v>45913</v>
      </c>
      <c r="N1070" t="s">
        <v>168</v>
      </c>
      <c r="O1070">
        <f t="shared" si="48"/>
        <v>425</v>
      </c>
      <c r="P1070">
        <f t="shared" si="49"/>
        <v>637.79999999999995</v>
      </c>
      <c r="Q1070">
        <f t="shared" si="50"/>
        <v>0.40000000000009095</v>
      </c>
    </row>
    <row r="1071" spans="1:17" x14ac:dyDescent="0.3">
      <c r="A1071" t="s">
        <v>2171</v>
      </c>
      <c r="B1071" t="s">
        <v>2172</v>
      </c>
      <c r="C1071" t="s">
        <v>57</v>
      </c>
      <c r="D1071" t="s">
        <v>28</v>
      </c>
      <c r="E1071" t="s">
        <v>34</v>
      </c>
      <c r="F1071">
        <v>7838</v>
      </c>
      <c r="G1071">
        <v>25</v>
      </c>
      <c r="H1071">
        <v>5878</v>
      </c>
      <c r="I1071">
        <v>4.8</v>
      </c>
      <c r="J1071">
        <v>26</v>
      </c>
      <c r="K1071">
        <v>1</v>
      </c>
      <c r="L1071">
        <v>5878</v>
      </c>
      <c r="M1071" s="1">
        <v>45662</v>
      </c>
      <c r="N1071" t="s">
        <v>75</v>
      </c>
      <c r="O1071">
        <f t="shared" si="48"/>
        <v>1960</v>
      </c>
      <c r="P1071">
        <f t="shared" si="49"/>
        <v>4702.8</v>
      </c>
      <c r="Q1071">
        <f t="shared" si="50"/>
        <v>1175.1999999999998</v>
      </c>
    </row>
    <row r="1072" spans="1:17" x14ac:dyDescent="0.3">
      <c r="A1072" t="s">
        <v>2173</v>
      </c>
      <c r="B1072" t="s">
        <v>2174</v>
      </c>
      <c r="C1072" t="s">
        <v>32</v>
      </c>
      <c r="D1072" t="s">
        <v>17</v>
      </c>
      <c r="E1072" t="s">
        <v>34</v>
      </c>
      <c r="F1072">
        <v>4348</v>
      </c>
      <c r="G1072">
        <v>20</v>
      </c>
      <c r="H1072">
        <v>3478</v>
      </c>
      <c r="I1072">
        <v>3.3</v>
      </c>
      <c r="J1072">
        <v>191</v>
      </c>
      <c r="K1072">
        <v>1</v>
      </c>
      <c r="L1072">
        <v>3478</v>
      </c>
      <c r="M1072" s="1">
        <v>45370</v>
      </c>
      <c r="N1072" t="s">
        <v>102</v>
      </c>
      <c r="O1072">
        <f t="shared" si="48"/>
        <v>870</v>
      </c>
      <c r="P1072">
        <f t="shared" si="49"/>
        <v>2608.7999999999997</v>
      </c>
      <c r="Q1072">
        <f t="shared" si="50"/>
        <v>869.20000000000027</v>
      </c>
    </row>
    <row r="1073" spans="1:17" x14ac:dyDescent="0.3">
      <c r="A1073" t="s">
        <v>2175</v>
      </c>
      <c r="B1073" t="s">
        <v>2176</v>
      </c>
      <c r="C1073" t="s">
        <v>27</v>
      </c>
      <c r="D1073" t="s">
        <v>41</v>
      </c>
      <c r="E1073" t="s">
        <v>18</v>
      </c>
      <c r="F1073">
        <v>1393</v>
      </c>
      <c r="G1073">
        <v>30</v>
      </c>
      <c r="H1073">
        <v>975</v>
      </c>
      <c r="I1073">
        <v>3.7</v>
      </c>
      <c r="J1073">
        <v>165</v>
      </c>
      <c r="K1073">
        <v>1</v>
      </c>
      <c r="L1073">
        <v>975</v>
      </c>
      <c r="M1073" s="1">
        <v>45973</v>
      </c>
      <c r="N1073" t="s">
        <v>58</v>
      </c>
      <c r="O1073">
        <f t="shared" si="48"/>
        <v>418</v>
      </c>
      <c r="P1073">
        <f t="shared" si="49"/>
        <v>835.8</v>
      </c>
      <c r="Q1073">
        <f t="shared" si="50"/>
        <v>139.20000000000005</v>
      </c>
    </row>
    <row r="1074" spans="1:17" x14ac:dyDescent="0.3">
      <c r="A1074" t="s">
        <v>2177</v>
      </c>
      <c r="B1074" t="s">
        <v>2178</v>
      </c>
      <c r="C1074" t="s">
        <v>57</v>
      </c>
      <c r="D1074" t="s">
        <v>33</v>
      </c>
      <c r="E1074" t="s">
        <v>18</v>
      </c>
      <c r="F1074">
        <v>1123</v>
      </c>
      <c r="G1074">
        <v>20</v>
      </c>
      <c r="H1074">
        <v>898</v>
      </c>
      <c r="I1074">
        <v>3.5</v>
      </c>
      <c r="J1074">
        <v>695</v>
      </c>
      <c r="K1074">
        <v>5</v>
      </c>
      <c r="L1074">
        <v>4490</v>
      </c>
      <c r="M1074" s="1">
        <v>45881</v>
      </c>
      <c r="N1074" t="s">
        <v>168</v>
      </c>
      <c r="O1074">
        <f t="shared" si="48"/>
        <v>225</v>
      </c>
      <c r="P1074">
        <f t="shared" si="49"/>
        <v>673.8</v>
      </c>
      <c r="Q1074">
        <f t="shared" si="50"/>
        <v>1121.0000000000002</v>
      </c>
    </row>
    <row r="1075" spans="1:17" x14ac:dyDescent="0.3">
      <c r="A1075" t="s">
        <v>2179</v>
      </c>
      <c r="B1075" t="s">
        <v>2180</v>
      </c>
      <c r="C1075" t="s">
        <v>27</v>
      </c>
      <c r="D1075" t="s">
        <v>109</v>
      </c>
      <c r="E1075" t="s">
        <v>18</v>
      </c>
      <c r="F1075">
        <v>2204</v>
      </c>
      <c r="G1075">
        <v>15</v>
      </c>
      <c r="H1075">
        <v>1873</v>
      </c>
      <c r="I1075">
        <v>3.8</v>
      </c>
      <c r="J1075">
        <v>125</v>
      </c>
      <c r="K1075">
        <v>2</v>
      </c>
      <c r="L1075">
        <v>3746</v>
      </c>
      <c r="M1075" s="1">
        <v>45773</v>
      </c>
      <c r="N1075" t="s">
        <v>29</v>
      </c>
      <c r="O1075">
        <f t="shared" si="48"/>
        <v>331</v>
      </c>
      <c r="P1075">
        <f t="shared" si="49"/>
        <v>1322.3999999999999</v>
      </c>
      <c r="Q1075">
        <f t="shared" si="50"/>
        <v>1101.2000000000003</v>
      </c>
    </row>
    <row r="1076" spans="1:17" x14ac:dyDescent="0.3">
      <c r="A1076" t="s">
        <v>2181</v>
      </c>
      <c r="B1076" t="s">
        <v>2182</v>
      </c>
      <c r="C1076" t="s">
        <v>52</v>
      </c>
      <c r="D1076" t="s">
        <v>109</v>
      </c>
      <c r="E1076" t="s">
        <v>161</v>
      </c>
      <c r="F1076">
        <v>1173</v>
      </c>
      <c r="G1076">
        <v>70</v>
      </c>
      <c r="H1076">
        <v>352</v>
      </c>
      <c r="I1076">
        <v>3.7</v>
      </c>
      <c r="J1076">
        <v>107</v>
      </c>
      <c r="K1076">
        <v>1</v>
      </c>
      <c r="L1076">
        <v>352</v>
      </c>
      <c r="M1076" s="1">
        <v>45834</v>
      </c>
      <c r="N1076" t="s">
        <v>189</v>
      </c>
      <c r="O1076">
        <f t="shared" si="48"/>
        <v>821</v>
      </c>
      <c r="P1076">
        <f t="shared" si="49"/>
        <v>703.8</v>
      </c>
      <c r="Q1076">
        <f t="shared" si="50"/>
        <v>-351.79999999999995</v>
      </c>
    </row>
    <row r="1077" spans="1:17" x14ac:dyDescent="0.3">
      <c r="A1077" t="s">
        <v>2183</v>
      </c>
      <c r="B1077" t="s">
        <v>2184</v>
      </c>
      <c r="C1077" t="s">
        <v>116</v>
      </c>
      <c r="D1077" t="s">
        <v>41</v>
      </c>
      <c r="E1077" t="s">
        <v>74</v>
      </c>
      <c r="F1077">
        <v>1378</v>
      </c>
      <c r="G1077">
        <v>30</v>
      </c>
      <c r="H1077">
        <v>965</v>
      </c>
      <c r="I1077">
        <v>4.3</v>
      </c>
      <c r="J1077">
        <v>11</v>
      </c>
      <c r="K1077">
        <v>1</v>
      </c>
      <c r="L1077">
        <v>965</v>
      </c>
      <c r="M1077" s="1">
        <v>45636</v>
      </c>
      <c r="N1077" t="s">
        <v>54</v>
      </c>
      <c r="O1077">
        <f t="shared" si="48"/>
        <v>413</v>
      </c>
      <c r="P1077">
        <f t="shared" si="49"/>
        <v>826.8</v>
      </c>
      <c r="Q1077">
        <f t="shared" si="50"/>
        <v>138.20000000000005</v>
      </c>
    </row>
    <row r="1078" spans="1:17" x14ac:dyDescent="0.3">
      <c r="A1078" t="s">
        <v>2185</v>
      </c>
      <c r="B1078" t="s">
        <v>2186</v>
      </c>
      <c r="C1078" t="s">
        <v>32</v>
      </c>
      <c r="D1078" t="s">
        <v>33</v>
      </c>
      <c r="E1078" t="s">
        <v>34</v>
      </c>
      <c r="F1078">
        <v>2464</v>
      </c>
      <c r="G1078">
        <v>25</v>
      </c>
      <c r="H1078">
        <v>1848</v>
      </c>
      <c r="I1078">
        <v>4.4000000000000004</v>
      </c>
      <c r="J1078">
        <v>119</v>
      </c>
      <c r="K1078">
        <v>2</v>
      </c>
      <c r="L1078">
        <v>3696</v>
      </c>
      <c r="M1078" s="1">
        <v>45588</v>
      </c>
      <c r="N1078" t="s">
        <v>168</v>
      </c>
      <c r="O1078">
        <f t="shared" si="48"/>
        <v>616</v>
      </c>
      <c r="P1078">
        <f t="shared" si="49"/>
        <v>1478.3999999999999</v>
      </c>
      <c r="Q1078">
        <f t="shared" si="50"/>
        <v>739.20000000000027</v>
      </c>
    </row>
    <row r="1079" spans="1:17" x14ac:dyDescent="0.3">
      <c r="A1079" t="s">
        <v>2187</v>
      </c>
      <c r="B1079" t="s">
        <v>2188</v>
      </c>
      <c r="C1079" t="s">
        <v>45</v>
      </c>
      <c r="D1079" t="s">
        <v>23</v>
      </c>
      <c r="E1079" t="s">
        <v>34</v>
      </c>
      <c r="F1079">
        <v>853</v>
      </c>
      <c r="G1079">
        <v>25</v>
      </c>
      <c r="H1079">
        <v>640</v>
      </c>
      <c r="I1079">
        <v>4.0999999999999996</v>
      </c>
      <c r="J1079">
        <v>28</v>
      </c>
      <c r="K1079">
        <v>1</v>
      </c>
      <c r="L1079">
        <v>640</v>
      </c>
      <c r="M1079" s="1">
        <v>45756</v>
      </c>
      <c r="N1079" t="s">
        <v>189</v>
      </c>
      <c r="O1079">
        <f t="shared" si="48"/>
        <v>213</v>
      </c>
      <c r="P1079">
        <f t="shared" si="49"/>
        <v>511.79999999999995</v>
      </c>
      <c r="Q1079">
        <f t="shared" si="50"/>
        <v>128.20000000000005</v>
      </c>
    </row>
    <row r="1080" spans="1:17" x14ac:dyDescent="0.3">
      <c r="A1080" t="s">
        <v>2189</v>
      </c>
      <c r="B1080" t="s">
        <v>2190</v>
      </c>
      <c r="C1080" t="s">
        <v>116</v>
      </c>
      <c r="D1080" t="s">
        <v>28</v>
      </c>
      <c r="E1080" t="s">
        <v>34</v>
      </c>
      <c r="F1080">
        <v>2892</v>
      </c>
      <c r="G1080">
        <v>15</v>
      </c>
      <c r="H1080">
        <v>2458</v>
      </c>
      <c r="I1080">
        <v>4.0999999999999996</v>
      </c>
      <c r="J1080">
        <v>47</v>
      </c>
      <c r="K1080">
        <v>1</v>
      </c>
      <c r="L1080">
        <v>2458</v>
      </c>
      <c r="M1080" s="1">
        <v>45822</v>
      </c>
      <c r="N1080" t="s">
        <v>64</v>
      </c>
      <c r="O1080">
        <f t="shared" si="48"/>
        <v>434</v>
      </c>
      <c r="P1080">
        <f t="shared" si="49"/>
        <v>1735.2</v>
      </c>
      <c r="Q1080">
        <f t="shared" si="50"/>
        <v>722.8</v>
      </c>
    </row>
    <row r="1081" spans="1:17" x14ac:dyDescent="0.3">
      <c r="A1081" t="s">
        <v>2191</v>
      </c>
      <c r="B1081" t="s">
        <v>2192</v>
      </c>
      <c r="C1081" t="s">
        <v>16</v>
      </c>
      <c r="D1081" t="s">
        <v>33</v>
      </c>
      <c r="E1081" t="s">
        <v>34</v>
      </c>
      <c r="F1081">
        <v>2512</v>
      </c>
      <c r="G1081">
        <v>30</v>
      </c>
      <c r="H1081">
        <v>1758</v>
      </c>
      <c r="I1081">
        <v>3.9</v>
      </c>
      <c r="J1081">
        <v>12</v>
      </c>
      <c r="K1081">
        <v>1</v>
      </c>
      <c r="L1081">
        <v>1758</v>
      </c>
      <c r="M1081" s="1">
        <v>45507</v>
      </c>
      <c r="N1081" t="s">
        <v>71</v>
      </c>
      <c r="O1081">
        <f t="shared" si="48"/>
        <v>754</v>
      </c>
      <c r="P1081">
        <f t="shared" si="49"/>
        <v>1507.2</v>
      </c>
      <c r="Q1081">
        <f t="shared" si="50"/>
        <v>250.79999999999995</v>
      </c>
    </row>
    <row r="1082" spans="1:17" x14ac:dyDescent="0.3">
      <c r="A1082" t="s">
        <v>2193</v>
      </c>
      <c r="B1082" t="s">
        <v>2194</v>
      </c>
      <c r="C1082" t="s">
        <v>45</v>
      </c>
      <c r="D1082" t="s">
        <v>33</v>
      </c>
      <c r="E1082" t="s">
        <v>18</v>
      </c>
      <c r="F1082">
        <v>2212</v>
      </c>
      <c r="G1082">
        <v>15</v>
      </c>
      <c r="H1082">
        <v>1880</v>
      </c>
      <c r="I1082">
        <v>4</v>
      </c>
      <c r="J1082">
        <v>58</v>
      </c>
      <c r="K1082">
        <v>1</v>
      </c>
      <c r="L1082">
        <v>1880</v>
      </c>
      <c r="M1082" s="1">
        <v>45790</v>
      </c>
      <c r="N1082" t="s">
        <v>91</v>
      </c>
      <c r="O1082">
        <f t="shared" si="48"/>
        <v>332</v>
      </c>
      <c r="P1082">
        <f t="shared" si="49"/>
        <v>1327.2</v>
      </c>
      <c r="Q1082">
        <f t="shared" si="50"/>
        <v>552.79999999999995</v>
      </c>
    </row>
    <row r="1083" spans="1:17" x14ac:dyDescent="0.3">
      <c r="A1083" t="s">
        <v>2195</v>
      </c>
      <c r="B1083" t="s">
        <v>2196</v>
      </c>
      <c r="C1083" t="s">
        <v>16</v>
      </c>
      <c r="D1083" t="s">
        <v>28</v>
      </c>
      <c r="E1083" t="s">
        <v>34</v>
      </c>
      <c r="F1083">
        <v>10275</v>
      </c>
      <c r="G1083">
        <v>15</v>
      </c>
      <c r="H1083">
        <v>8734</v>
      </c>
      <c r="I1083">
        <v>4.9000000000000004</v>
      </c>
      <c r="J1083">
        <v>362</v>
      </c>
      <c r="K1083">
        <v>1</v>
      </c>
      <c r="L1083">
        <v>8734</v>
      </c>
      <c r="M1083" s="1">
        <v>45503</v>
      </c>
      <c r="N1083" t="s">
        <v>24</v>
      </c>
      <c r="O1083">
        <f t="shared" si="48"/>
        <v>1541</v>
      </c>
      <c r="P1083">
        <f t="shared" si="49"/>
        <v>6165</v>
      </c>
      <c r="Q1083">
        <f t="shared" si="50"/>
        <v>2569</v>
      </c>
    </row>
    <row r="1084" spans="1:17" x14ac:dyDescent="0.3">
      <c r="A1084" t="s">
        <v>2197</v>
      </c>
      <c r="B1084" t="s">
        <v>2198</v>
      </c>
      <c r="C1084" t="s">
        <v>22</v>
      </c>
      <c r="D1084" t="s">
        <v>109</v>
      </c>
      <c r="E1084" t="s">
        <v>161</v>
      </c>
      <c r="F1084">
        <v>3231</v>
      </c>
      <c r="G1084">
        <v>30</v>
      </c>
      <c r="H1084">
        <v>2262</v>
      </c>
      <c r="I1084">
        <v>4.4000000000000004</v>
      </c>
      <c r="J1084">
        <v>138</v>
      </c>
      <c r="K1084">
        <v>1</v>
      </c>
      <c r="L1084">
        <v>2262</v>
      </c>
      <c r="M1084" s="1">
        <v>45318</v>
      </c>
      <c r="N1084" t="s">
        <v>102</v>
      </c>
      <c r="O1084">
        <f t="shared" si="48"/>
        <v>969</v>
      </c>
      <c r="P1084">
        <f t="shared" si="49"/>
        <v>1938.6</v>
      </c>
      <c r="Q1084">
        <f t="shared" si="50"/>
        <v>323.40000000000009</v>
      </c>
    </row>
    <row r="1085" spans="1:17" x14ac:dyDescent="0.3">
      <c r="A1085" t="s">
        <v>2199</v>
      </c>
      <c r="B1085" t="s">
        <v>2200</v>
      </c>
      <c r="C1085" t="s">
        <v>45</v>
      </c>
      <c r="D1085" t="s">
        <v>41</v>
      </c>
      <c r="E1085" t="s">
        <v>34</v>
      </c>
      <c r="F1085">
        <v>2212</v>
      </c>
      <c r="G1085">
        <v>25</v>
      </c>
      <c r="H1085">
        <v>1659</v>
      </c>
      <c r="I1085">
        <v>3.9</v>
      </c>
      <c r="J1085">
        <v>291</v>
      </c>
      <c r="K1085">
        <v>1</v>
      </c>
      <c r="L1085">
        <v>1659</v>
      </c>
      <c r="M1085" s="1">
        <v>45404</v>
      </c>
      <c r="N1085" t="s">
        <v>29</v>
      </c>
      <c r="O1085">
        <f t="shared" si="48"/>
        <v>553</v>
      </c>
      <c r="P1085">
        <f t="shared" si="49"/>
        <v>1327.2</v>
      </c>
      <c r="Q1085">
        <f t="shared" si="50"/>
        <v>331.79999999999995</v>
      </c>
    </row>
    <row r="1086" spans="1:17" x14ac:dyDescent="0.3">
      <c r="A1086" t="s">
        <v>2201</v>
      </c>
      <c r="B1086" t="s">
        <v>2202</v>
      </c>
      <c r="C1086" t="s">
        <v>27</v>
      </c>
      <c r="D1086" t="s">
        <v>28</v>
      </c>
      <c r="E1086" t="s">
        <v>18</v>
      </c>
      <c r="F1086">
        <v>3271</v>
      </c>
      <c r="G1086">
        <v>30</v>
      </c>
      <c r="H1086">
        <v>2290</v>
      </c>
      <c r="I1086">
        <v>4</v>
      </c>
      <c r="J1086">
        <v>80</v>
      </c>
      <c r="K1086">
        <v>4</v>
      </c>
      <c r="L1086">
        <v>9160</v>
      </c>
      <c r="M1086" s="1">
        <v>45372</v>
      </c>
      <c r="N1086" t="s">
        <v>75</v>
      </c>
      <c r="O1086">
        <f t="shared" si="48"/>
        <v>981</v>
      </c>
      <c r="P1086">
        <f t="shared" si="49"/>
        <v>1962.6</v>
      </c>
      <c r="Q1086">
        <f t="shared" si="50"/>
        <v>1309.6000000000004</v>
      </c>
    </row>
    <row r="1087" spans="1:17" x14ac:dyDescent="0.3">
      <c r="A1087" t="s">
        <v>2203</v>
      </c>
      <c r="B1087" t="s">
        <v>2204</v>
      </c>
      <c r="C1087" t="s">
        <v>116</v>
      </c>
      <c r="D1087" t="s">
        <v>33</v>
      </c>
      <c r="E1087" t="s">
        <v>34</v>
      </c>
      <c r="F1087">
        <v>2647</v>
      </c>
      <c r="G1087">
        <v>25</v>
      </c>
      <c r="H1087">
        <v>1985</v>
      </c>
      <c r="I1087">
        <v>4.3</v>
      </c>
      <c r="J1087">
        <v>94</v>
      </c>
      <c r="K1087">
        <v>1</v>
      </c>
      <c r="L1087">
        <v>1985</v>
      </c>
      <c r="M1087" s="1">
        <v>45367</v>
      </c>
      <c r="N1087" t="s">
        <v>49</v>
      </c>
      <c r="O1087">
        <f t="shared" si="48"/>
        <v>662</v>
      </c>
      <c r="P1087">
        <f t="shared" si="49"/>
        <v>1588.2</v>
      </c>
      <c r="Q1087">
        <f t="shared" si="50"/>
        <v>396.79999999999995</v>
      </c>
    </row>
    <row r="1088" spans="1:17" x14ac:dyDescent="0.3">
      <c r="A1088" t="s">
        <v>2205</v>
      </c>
      <c r="B1088" t="s">
        <v>2206</v>
      </c>
      <c r="C1088" t="s">
        <v>32</v>
      </c>
      <c r="D1088" t="s">
        <v>33</v>
      </c>
      <c r="E1088" t="s">
        <v>18</v>
      </c>
      <c r="F1088">
        <v>4236</v>
      </c>
      <c r="G1088">
        <v>25</v>
      </c>
      <c r="H1088">
        <v>3177</v>
      </c>
      <c r="I1088">
        <v>3.5</v>
      </c>
      <c r="J1088">
        <v>161</v>
      </c>
      <c r="K1088">
        <v>1</v>
      </c>
      <c r="L1088">
        <v>3177</v>
      </c>
      <c r="M1088" s="1">
        <v>45941</v>
      </c>
      <c r="N1088" t="s">
        <v>61</v>
      </c>
      <c r="O1088">
        <f t="shared" si="48"/>
        <v>1059</v>
      </c>
      <c r="P1088">
        <f t="shared" si="49"/>
        <v>2541.6</v>
      </c>
      <c r="Q1088">
        <f t="shared" si="50"/>
        <v>635.40000000000009</v>
      </c>
    </row>
    <row r="1089" spans="1:17" x14ac:dyDescent="0.3">
      <c r="A1089" t="s">
        <v>2207</v>
      </c>
      <c r="B1089" t="s">
        <v>2208</v>
      </c>
      <c r="C1089" t="s">
        <v>45</v>
      </c>
      <c r="D1089" t="s">
        <v>41</v>
      </c>
      <c r="E1089" t="s">
        <v>34</v>
      </c>
      <c r="F1089">
        <v>1191</v>
      </c>
      <c r="G1089">
        <v>15</v>
      </c>
      <c r="H1089">
        <v>1012</v>
      </c>
      <c r="I1089">
        <v>4.2</v>
      </c>
      <c r="J1089">
        <v>126</v>
      </c>
      <c r="K1089">
        <v>1</v>
      </c>
      <c r="L1089">
        <v>1012</v>
      </c>
      <c r="M1089" s="1">
        <v>45483</v>
      </c>
      <c r="N1089" t="s">
        <v>168</v>
      </c>
      <c r="O1089">
        <f t="shared" si="48"/>
        <v>179</v>
      </c>
      <c r="P1089">
        <f t="shared" si="49"/>
        <v>714.6</v>
      </c>
      <c r="Q1089">
        <f t="shared" si="50"/>
        <v>297.39999999999998</v>
      </c>
    </row>
    <row r="1090" spans="1:17" x14ac:dyDescent="0.3">
      <c r="A1090" t="s">
        <v>2209</v>
      </c>
      <c r="B1090" t="s">
        <v>2210</v>
      </c>
      <c r="C1090" t="s">
        <v>88</v>
      </c>
      <c r="D1090" t="s">
        <v>23</v>
      </c>
      <c r="E1090" t="s">
        <v>18</v>
      </c>
      <c r="F1090">
        <v>979</v>
      </c>
      <c r="G1090">
        <v>20</v>
      </c>
      <c r="H1090">
        <v>783</v>
      </c>
      <c r="I1090">
        <v>4.4000000000000004</v>
      </c>
      <c r="J1090">
        <v>118</v>
      </c>
      <c r="K1090">
        <v>1</v>
      </c>
      <c r="L1090">
        <v>783</v>
      </c>
      <c r="M1090" s="1">
        <v>45505</v>
      </c>
      <c r="N1090" t="s">
        <v>85</v>
      </c>
      <c r="O1090">
        <f t="shared" si="48"/>
        <v>196</v>
      </c>
      <c r="P1090">
        <f t="shared" si="49"/>
        <v>587.4</v>
      </c>
      <c r="Q1090">
        <f t="shared" si="50"/>
        <v>195.60000000000002</v>
      </c>
    </row>
    <row r="1091" spans="1:17" x14ac:dyDescent="0.3">
      <c r="A1091" t="s">
        <v>2211</v>
      </c>
      <c r="B1091" t="s">
        <v>701</v>
      </c>
      <c r="C1091" t="s">
        <v>16</v>
      </c>
      <c r="D1091" t="s">
        <v>41</v>
      </c>
      <c r="E1091" t="s">
        <v>74</v>
      </c>
      <c r="F1091">
        <v>1621</v>
      </c>
      <c r="G1091">
        <v>25</v>
      </c>
      <c r="H1091">
        <v>1216</v>
      </c>
      <c r="I1091">
        <v>4.4000000000000004</v>
      </c>
      <c r="J1091">
        <v>84</v>
      </c>
      <c r="K1091">
        <v>1</v>
      </c>
      <c r="L1091">
        <v>1216</v>
      </c>
      <c r="M1091" s="1">
        <v>45476</v>
      </c>
      <c r="N1091" t="s">
        <v>38</v>
      </c>
      <c r="O1091">
        <f t="shared" ref="O1091:O1154" si="51">F1091-H1091</f>
        <v>405</v>
      </c>
      <c r="P1091">
        <f t="shared" ref="P1091:P1154" si="52">F1091*0.6</f>
        <v>972.59999999999991</v>
      </c>
      <c r="Q1091">
        <f t="shared" ref="Q1091:Q1154" si="53">(H1091-P1091)*K1091</f>
        <v>243.40000000000009</v>
      </c>
    </row>
    <row r="1092" spans="1:17" x14ac:dyDescent="0.3">
      <c r="A1092" t="s">
        <v>2212</v>
      </c>
      <c r="B1092" t="s">
        <v>2213</v>
      </c>
      <c r="C1092" t="s">
        <v>27</v>
      </c>
      <c r="D1092" t="s">
        <v>53</v>
      </c>
      <c r="E1092" t="s">
        <v>34</v>
      </c>
      <c r="F1092">
        <v>5687</v>
      </c>
      <c r="G1092">
        <v>20</v>
      </c>
      <c r="H1092">
        <v>4550</v>
      </c>
      <c r="I1092">
        <v>3.7</v>
      </c>
      <c r="J1092">
        <v>38</v>
      </c>
      <c r="K1092">
        <v>1</v>
      </c>
      <c r="L1092">
        <v>4550</v>
      </c>
      <c r="M1092" s="1">
        <v>45516</v>
      </c>
      <c r="N1092" t="s">
        <v>29</v>
      </c>
      <c r="O1092">
        <f t="shared" si="51"/>
        <v>1137</v>
      </c>
      <c r="P1092">
        <f t="shared" si="52"/>
        <v>3412.2</v>
      </c>
      <c r="Q1092">
        <f t="shared" si="53"/>
        <v>1137.8000000000002</v>
      </c>
    </row>
    <row r="1093" spans="1:17" x14ac:dyDescent="0.3">
      <c r="A1093" t="s">
        <v>2214</v>
      </c>
      <c r="B1093" t="s">
        <v>2215</v>
      </c>
      <c r="C1093" t="s">
        <v>27</v>
      </c>
      <c r="D1093" t="s">
        <v>33</v>
      </c>
      <c r="E1093" t="s">
        <v>34</v>
      </c>
      <c r="F1093">
        <v>1264</v>
      </c>
      <c r="G1093">
        <v>15</v>
      </c>
      <c r="H1093">
        <v>1074</v>
      </c>
      <c r="I1093">
        <v>3.8</v>
      </c>
      <c r="J1093">
        <v>82</v>
      </c>
      <c r="K1093">
        <v>1</v>
      </c>
      <c r="L1093">
        <v>1074</v>
      </c>
      <c r="M1093" s="1">
        <v>45647</v>
      </c>
      <c r="N1093" t="s">
        <v>189</v>
      </c>
      <c r="O1093">
        <f t="shared" si="51"/>
        <v>190</v>
      </c>
      <c r="P1093">
        <f t="shared" si="52"/>
        <v>758.4</v>
      </c>
      <c r="Q1093">
        <f t="shared" si="53"/>
        <v>315.60000000000002</v>
      </c>
    </row>
    <row r="1094" spans="1:17" x14ac:dyDescent="0.3">
      <c r="A1094" t="s">
        <v>2216</v>
      </c>
      <c r="B1094" t="s">
        <v>2217</v>
      </c>
      <c r="C1094" t="s">
        <v>27</v>
      </c>
      <c r="D1094" t="s">
        <v>41</v>
      </c>
      <c r="E1094" t="s">
        <v>18</v>
      </c>
      <c r="F1094">
        <v>508</v>
      </c>
      <c r="G1094">
        <v>15</v>
      </c>
      <c r="H1094">
        <v>432</v>
      </c>
      <c r="I1094">
        <v>3.1</v>
      </c>
      <c r="J1094">
        <v>162</v>
      </c>
      <c r="K1094">
        <v>1</v>
      </c>
      <c r="L1094">
        <v>432</v>
      </c>
      <c r="M1094" s="1">
        <v>45710</v>
      </c>
      <c r="N1094" t="s">
        <v>78</v>
      </c>
      <c r="O1094">
        <f t="shared" si="51"/>
        <v>76</v>
      </c>
      <c r="P1094">
        <f t="shared" si="52"/>
        <v>304.8</v>
      </c>
      <c r="Q1094">
        <f t="shared" si="53"/>
        <v>127.19999999999999</v>
      </c>
    </row>
    <row r="1095" spans="1:17" x14ac:dyDescent="0.3">
      <c r="A1095" t="s">
        <v>2218</v>
      </c>
      <c r="B1095" t="s">
        <v>2219</v>
      </c>
      <c r="C1095" t="s">
        <v>57</v>
      </c>
      <c r="D1095" t="s">
        <v>41</v>
      </c>
      <c r="E1095" t="s">
        <v>34</v>
      </c>
      <c r="F1095">
        <v>2200</v>
      </c>
      <c r="G1095">
        <v>20</v>
      </c>
      <c r="H1095">
        <v>1760</v>
      </c>
      <c r="I1095">
        <v>4.5</v>
      </c>
      <c r="J1095">
        <v>38</v>
      </c>
      <c r="K1095">
        <v>3</v>
      </c>
      <c r="L1095">
        <v>5280</v>
      </c>
      <c r="M1095" s="1">
        <v>45566</v>
      </c>
      <c r="N1095" t="s">
        <v>168</v>
      </c>
      <c r="O1095">
        <f t="shared" si="51"/>
        <v>440</v>
      </c>
      <c r="P1095">
        <f t="shared" si="52"/>
        <v>1320</v>
      </c>
      <c r="Q1095">
        <f t="shared" si="53"/>
        <v>1320</v>
      </c>
    </row>
    <row r="1096" spans="1:17" x14ac:dyDescent="0.3">
      <c r="A1096" t="s">
        <v>2220</v>
      </c>
      <c r="B1096" t="s">
        <v>2221</v>
      </c>
      <c r="C1096" t="s">
        <v>22</v>
      </c>
      <c r="D1096" t="s">
        <v>28</v>
      </c>
      <c r="E1096" t="s">
        <v>34</v>
      </c>
      <c r="F1096">
        <v>5216</v>
      </c>
      <c r="G1096">
        <v>15</v>
      </c>
      <c r="H1096">
        <v>4434</v>
      </c>
      <c r="I1096">
        <v>5</v>
      </c>
      <c r="J1096">
        <v>110</v>
      </c>
      <c r="K1096">
        <v>1</v>
      </c>
      <c r="L1096">
        <v>4434</v>
      </c>
      <c r="M1096" s="1">
        <v>45932</v>
      </c>
      <c r="N1096" t="s">
        <v>29</v>
      </c>
      <c r="O1096">
        <f t="shared" si="51"/>
        <v>782</v>
      </c>
      <c r="P1096">
        <f t="shared" si="52"/>
        <v>3129.6</v>
      </c>
      <c r="Q1096">
        <f t="shared" si="53"/>
        <v>1304.4000000000001</v>
      </c>
    </row>
    <row r="1097" spans="1:17" x14ac:dyDescent="0.3">
      <c r="A1097" t="s">
        <v>2222</v>
      </c>
      <c r="B1097" t="s">
        <v>2223</v>
      </c>
      <c r="C1097" t="s">
        <v>45</v>
      </c>
      <c r="D1097" t="s">
        <v>109</v>
      </c>
      <c r="E1097" t="s">
        <v>161</v>
      </c>
      <c r="F1097">
        <v>576</v>
      </c>
      <c r="G1097">
        <v>40</v>
      </c>
      <c r="H1097">
        <v>346</v>
      </c>
      <c r="I1097">
        <v>3.6</v>
      </c>
      <c r="J1097">
        <v>82</v>
      </c>
      <c r="K1097">
        <v>2</v>
      </c>
      <c r="L1097">
        <v>692</v>
      </c>
      <c r="M1097" s="1">
        <v>45633</v>
      </c>
      <c r="N1097" t="s">
        <v>102</v>
      </c>
      <c r="O1097">
        <f t="shared" si="51"/>
        <v>230</v>
      </c>
      <c r="P1097">
        <f t="shared" si="52"/>
        <v>345.59999999999997</v>
      </c>
      <c r="Q1097">
        <f t="shared" si="53"/>
        <v>0.80000000000006821</v>
      </c>
    </row>
    <row r="1098" spans="1:17" x14ac:dyDescent="0.3">
      <c r="A1098" t="s">
        <v>2224</v>
      </c>
      <c r="B1098" t="s">
        <v>2225</v>
      </c>
      <c r="C1098" t="s">
        <v>37</v>
      </c>
      <c r="D1098" t="s">
        <v>17</v>
      </c>
      <c r="E1098" t="s">
        <v>34</v>
      </c>
      <c r="F1098">
        <v>6451</v>
      </c>
      <c r="G1098">
        <v>15</v>
      </c>
      <c r="H1098">
        <v>5483</v>
      </c>
      <c r="I1098">
        <v>4.7</v>
      </c>
      <c r="J1098">
        <v>155</v>
      </c>
      <c r="K1098">
        <v>2</v>
      </c>
      <c r="L1098">
        <v>10966</v>
      </c>
      <c r="M1098" s="1">
        <v>45697</v>
      </c>
      <c r="N1098" t="s">
        <v>75</v>
      </c>
      <c r="O1098">
        <f t="shared" si="51"/>
        <v>968</v>
      </c>
      <c r="P1098">
        <f t="shared" si="52"/>
        <v>3870.6</v>
      </c>
      <c r="Q1098">
        <f t="shared" si="53"/>
        <v>3224.8</v>
      </c>
    </row>
    <row r="1099" spans="1:17" x14ac:dyDescent="0.3">
      <c r="A1099" t="s">
        <v>2226</v>
      </c>
      <c r="B1099" t="s">
        <v>2227</v>
      </c>
      <c r="C1099" t="s">
        <v>57</v>
      </c>
      <c r="D1099" t="s">
        <v>33</v>
      </c>
      <c r="E1099" t="s">
        <v>34</v>
      </c>
      <c r="F1099">
        <v>1673</v>
      </c>
      <c r="G1099">
        <v>25</v>
      </c>
      <c r="H1099">
        <v>1255</v>
      </c>
      <c r="I1099">
        <v>5</v>
      </c>
      <c r="J1099">
        <v>48</v>
      </c>
      <c r="K1099">
        <v>4</v>
      </c>
      <c r="L1099">
        <v>5020</v>
      </c>
      <c r="M1099" s="1">
        <v>45328</v>
      </c>
      <c r="N1099" t="s">
        <v>61</v>
      </c>
      <c r="O1099">
        <f t="shared" si="51"/>
        <v>418</v>
      </c>
      <c r="P1099">
        <f t="shared" si="52"/>
        <v>1003.8</v>
      </c>
      <c r="Q1099">
        <f t="shared" si="53"/>
        <v>1004.8000000000002</v>
      </c>
    </row>
    <row r="1100" spans="1:17" x14ac:dyDescent="0.3">
      <c r="A1100" t="s">
        <v>2228</v>
      </c>
      <c r="B1100" t="s">
        <v>2229</v>
      </c>
      <c r="C1100" t="s">
        <v>37</v>
      </c>
      <c r="D1100" t="s">
        <v>41</v>
      </c>
      <c r="E1100" t="s">
        <v>34</v>
      </c>
      <c r="F1100">
        <v>675</v>
      </c>
      <c r="G1100">
        <v>15</v>
      </c>
      <c r="H1100">
        <v>574</v>
      </c>
      <c r="I1100">
        <v>3.9</v>
      </c>
      <c r="J1100">
        <v>115</v>
      </c>
      <c r="K1100">
        <v>1</v>
      </c>
      <c r="L1100">
        <v>574</v>
      </c>
      <c r="M1100" s="1">
        <v>45938</v>
      </c>
      <c r="N1100" t="s">
        <v>75</v>
      </c>
      <c r="O1100">
        <f t="shared" si="51"/>
        <v>101</v>
      </c>
      <c r="P1100">
        <f t="shared" si="52"/>
        <v>405</v>
      </c>
      <c r="Q1100">
        <f t="shared" si="53"/>
        <v>169</v>
      </c>
    </row>
    <row r="1101" spans="1:17" x14ac:dyDescent="0.3">
      <c r="A1101" t="s">
        <v>2230</v>
      </c>
      <c r="B1101" t="s">
        <v>2231</v>
      </c>
      <c r="C1101" t="s">
        <v>32</v>
      </c>
      <c r="D1101" t="s">
        <v>41</v>
      </c>
      <c r="E1101" t="s">
        <v>74</v>
      </c>
      <c r="F1101">
        <v>2031</v>
      </c>
      <c r="G1101">
        <v>10</v>
      </c>
      <c r="H1101">
        <v>1828</v>
      </c>
      <c r="I1101">
        <v>4</v>
      </c>
      <c r="J1101">
        <v>164</v>
      </c>
      <c r="K1101">
        <v>3</v>
      </c>
      <c r="L1101">
        <v>5484</v>
      </c>
      <c r="M1101" s="1">
        <v>45378</v>
      </c>
      <c r="N1101" t="s">
        <v>19</v>
      </c>
      <c r="O1101">
        <f t="shared" si="51"/>
        <v>203</v>
      </c>
      <c r="P1101">
        <f t="shared" si="52"/>
        <v>1218.5999999999999</v>
      </c>
      <c r="Q1101">
        <f t="shared" si="53"/>
        <v>1828.2000000000003</v>
      </c>
    </row>
    <row r="1102" spans="1:17" x14ac:dyDescent="0.3">
      <c r="A1102" t="s">
        <v>2232</v>
      </c>
      <c r="B1102" t="s">
        <v>2233</v>
      </c>
      <c r="C1102" t="s">
        <v>22</v>
      </c>
      <c r="D1102" t="s">
        <v>109</v>
      </c>
      <c r="E1102" t="s">
        <v>161</v>
      </c>
      <c r="F1102">
        <v>3249</v>
      </c>
      <c r="G1102">
        <v>25</v>
      </c>
      <c r="H1102">
        <v>2437</v>
      </c>
      <c r="I1102">
        <v>4.2</v>
      </c>
      <c r="J1102">
        <v>123</v>
      </c>
      <c r="K1102">
        <v>1</v>
      </c>
      <c r="L1102">
        <v>2437</v>
      </c>
      <c r="M1102" s="1">
        <v>45894</v>
      </c>
      <c r="N1102" t="s">
        <v>189</v>
      </c>
      <c r="O1102">
        <f t="shared" si="51"/>
        <v>812</v>
      </c>
      <c r="P1102">
        <f t="shared" si="52"/>
        <v>1949.3999999999999</v>
      </c>
      <c r="Q1102">
        <f t="shared" si="53"/>
        <v>487.60000000000014</v>
      </c>
    </row>
    <row r="1103" spans="1:17" x14ac:dyDescent="0.3">
      <c r="A1103" t="s">
        <v>2234</v>
      </c>
      <c r="B1103" t="s">
        <v>2235</v>
      </c>
      <c r="C1103" t="s">
        <v>57</v>
      </c>
      <c r="D1103" t="s">
        <v>41</v>
      </c>
      <c r="E1103" t="s">
        <v>74</v>
      </c>
      <c r="F1103">
        <v>485</v>
      </c>
      <c r="G1103">
        <v>20</v>
      </c>
      <c r="H1103">
        <v>388</v>
      </c>
      <c r="I1103">
        <v>4.3</v>
      </c>
      <c r="J1103">
        <v>334</v>
      </c>
      <c r="K1103">
        <v>1</v>
      </c>
      <c r="L1103">
        <v>388</v>
      </c>
      <c r="M1103" s="1">
        <v>45562</v>
      </c>
      <c r="N1103" t="s">
        <v>54</v>
      </c>
      <c r="O1103">
        <f t="shared" si="51"/>
        <v>97</v>
      </c>
      <c r="P1103">
        <f t="shared" si="52"/>
        <v>291</v>
      </c>
      <c r="Q1103">
        <f t="shared" si="53"/>
        <v>97</v>
      </c>
    </row>
    <row r="1104" spans="1:17" x14ac:dyDescent="0.3">
      <c r="A1104" t="s">
        <v>2236</v>
      </c>
      <c r="B1104" t="s">
        <v>2237</v>
      </c>
      <c r="C1104" t="s">
        <v>16</v>
      </c>
      <c r="D1104" t="s">
        <v>41</v>
      </c>
      <c r="E1104" t="s">
        <v>34</v>
      </c>
      <c r="F1104">
        <v>1560</v>
      </c>
      <c r="G1104">
        <v>60</v>
      </c>
      <c r="H1104">
        <v>624</v>
      </c>
      <c r="I1104">
        <v>4.3</v>
      </c>
      <c r="J1104">
        <v>54</v>
      </c>
      <c r="K1104">
        <v>1</v>
      </c>
      <c r="L1104">
        <v>624</v>
      </c>
      <c r="M1104" s="1">
        <v>45583</v>
      </c>
      <c r="N1104" t="s">
        <v>24</v>
      </c>
      <c r="O1104">
        <f t="shared" si="51"/>
        <v>936</v>
      </c>
      <c r="P1104">
        <f t="shared" si="52"/>
        <v>936</v>
      </c>
      <c r="Q1104">
        <f t="shared" si="53"/>
        <v>-312</v>
      </c>
    </row>
    <row r="1105" spans="1:17" x14ac:dyDescent="0.3">
      <c r="A1105" t="s">
        <v>2238</v>
      </c>
      <c r="B1105" t="s">
        <v>2239</v>
      </c>
      <c r="C1105" t="s">
        <v>52</v>
      </c>
      <c r="D1105" t="s">
        <v>109</v>
      </c>
      <c r="E1105" t="s">
        <v>34</v>
      </c>
      <c r="F1105">
        <v>2102</v>
      </c>
      <c r="G1105">
        <v>60</v>
      </c>
      <c r="H1105">
        <v>841</v>
      </c>
      <c r="I1105">
        <v>3.9</v>
      </c>
      <c r="J1105">
        <v>285</v>
      </c>
      <c r="K1105">
        <v>1</v>
      </c>
      <c r="L1105">
        <v>841</v>
      </c>
      <c r="M1105" s="1">
        <v>45402</v>
      </c>
      <c r="N1105" t="s">
        <v>91</v>
      </c>
      <c r="O1105">
        <f t="shared" si="51"/>
        <v>1261</v>
      </c>
      <c r="P1105">
        <f t="shared" si="52"/>
        <v>1261.2</v>
      </c>
      <c r="Q1105">
        <f t="shared" si="53"/>
        <v>-420.20000000000005</v>
      </c>
    </row>
    <row r="1106" spans="1:17" x14ac:dyDescent="0.3">
      <c r="A1106" t="s">
        <v>2240</v>
      </c>
      <c r="B1106" t="s">
        <v>2241</v>
      </c>
      <c r="C1106" t="s">
        <v>52</v>
      </c>
      <c r="D1106" t="s">
        <v>17</v>
      </c>
      <c r="E1106" t="s">
        <v>34</v>
      </c>
      <c r="F1106">
        <v>4019</v>
      </c>
      <c r="G1106">
        <v>20</v>
      </c>
      <c r="H1106">
        <v>3215</v>
      </c>
      <c r="I1106">
        <v>4.4000000000000004</v>
      </c>
      <c r="J1106">
        <v>438</v>
      </c>
      <c r="K1106">
        <v>1</v>
      </c>
      <c r="L1106">
        <v>3215</v>
      </c>
      <c r="M1106" s="1">
        <v>45632</v>
      </c>
      <c r="N1106" t="s">
        <v>58</v>
      </c>
      <c r="O1106">
        <f t="shared" si="51"/>
        <v>804</v>
      </c>
      <c r="P1106">
        <f t="shared" si="52"/>
        <v>2411.4</v>
      </c>
      <c r="Q1106">
        <f t="shared" si="53"/>
        <v>803.59999999999991</v>
      </c>
    </row>
    <row r="1107" spans="1:17" x14ac:dyDescent="0.3">
      <c r="A1107" t="s">
        <v>2242</v>
      </c>
      <c r="B1107" t="s">
        <v>2243</v>
      </c>
      <c r="C1107" t="s">
        <v>37</v>
      </c>
      <c r="D1107" t="s">
        <v>46</v>
      </c>
      <c r="E1107" t="s">
        <v>34</v>
      </c>
      <c r="F1107">
        <v>11418</v>
      </c>
      <c r="G1107">
        <v>25</v>
      </c>
      <c r="H1107">
        <v>8564</v>
      </c>
      <c r="I1107">
        <v>3.9</v>
      </c>
      <c r="J1107">
        <v>29</v>
      </c>
      <c r="K1107">
        <v>1</v>
      </c>
      <c r="L1107">
        <v>8564</v>
      </c>
      <c r="M1107" s="1">
        <v>45923</v>
      </c>
      <c r="N1107" t="s">
        <v>168</v>
      </c>
      <c r="O1107">
        <f t="shared" si="51"/>
        <v>2854</v>
      </c>
      <c r="P1107">
        <f t="shared" si="52"/>
        <v>6850.8</v>
      </c>
      <c r="Q1107">
        <f t="shared" si="53"/>
        <v>1713.1999999999998</v>
      </c>
    </row>
    <row r="1108" spans="1:17" x14ac:dyDescent="0.3">
      <c r="A1108" t="s">
        <v>2244</v>
      </c>
      <c r="B1108" t="s">
        <v>2245</v>
      </c>
      <c r="C1108" t="s">
        <v>22</v>
      </c>
      <c r="D1108" t="s">
        <v>53</v>
      </c>
      <c r="E1108" t="s">
        <v>34</v>
      </c>
      <c r="F1108">
        <v>4995</v>
      </c>
      <c r="G1108">
        <v>20</v>
      </c>
      <c r="H1108">
        <v>3996</v>
      </c>
      <c r="I1108">
        <v>4.3</v>
      </c>
      <c r="J1108">
        <v>120</v>
      </c>
      <c r="K1108">
        <v>2</v>
      </c>
      <c r="L1108">
        <v>7992</v>
      </c>
      <c r="M1108" s="1">
        <v>45329</v>
      </c>
      <c r="N1108" t="s">
        <v>49</v>
      </c>
      <c r="O1108">
        <f t="shared" si="51"/>
        <v>999</v>
      </c>
      <c r="P1108">
        <f t="shared" si="52"/>
        <v>2997</v>
      </c>
      <c r="Q1108">
        <f t="shared" si="53"/>
        <v>1998</v>
      </c>
    </row>
    <row r="1109" spans="1:17" x14ac:dyDescent="0.3">
      <c r="A1109" t="s">
        <v>2246</v>
      </c>
      <c r="B1109" t="s">
        <v>2247</v>
      </c>
      <c r="C1109" t="s">
        <v>16</v>
      </c>
      <c r="D1109" t="s">
        <v>17</v>
      </c>
      <c r="E1109" t="s">
        <v>34</v>
      </c>
      <c r="F1109">
        <v>6550</v>
      </c>
      <c r="G1109">
        <v>20</v>
      </c>
      <c r="H1109">
        <v>5240</v>
      </c>
      <c r="I1109">
        <v>4.0999999999999996</v>
      </c>
      <c r="J1109">
        <v>339</v>
      </c>
      <c r="K1109">
        <v>1</v>
      </c>
      <c r="L1109">
        <v>5240</v>
      </c>
      <c r="M1109" s="1">
        <v>45764</v>
      </c>
      <c r="N1109" t="s">
        <v>168</v>
      </c>
      <c r="O1109">
        <f t="shared" si="51"/>
        <v>1310</v>
      </c>
      <c r="P1109">
        <f t="shared" si="52"/>
        <v>3930</v>
      </c>
      <c r="Q1109">
        <f t="shared" si="53"/>
        <v>1310</v>
      </c>
    </row>
    <row r="1110" spans="1:17" x14ac:dyDescent="0.3">
      <c r="A1110" t="s">
        <v>2248</v>
      </c>
      <c r="B1110" t="s">
        <v>2249</v>
      </c>
      <c r="C1110" t="s">
        <v>32</v>
      </c>
      <c r="D1110" t="s">
        <v>41</v>
      </c>
      <c r="E1110" t="s">
        <v>74</v>
      </c>
      <c r="F1110">
        <v>707</v>
      </c>
      <c r="G1110">
        <v>20</v>
      </c>
      <c r="H1110">
        <v>566</v>
      </c>
      <c r="I1110">
        <v>3.2</v>
      </c>
      <c r="J1110">
        <v>98</v>
      </c>
      <c r="K1110">
        <v>1</v>
      </c>
      <c r="L1110">
        <v>566</v>
      </c>
      <c r="M1110" s="1">
        <v>45824</v>
      </c>
      <c r="N1110" t="s">
        <v>29</v>
      </c>
      <c r="O1110">
        <f t="shared" si="51"/>
        <v>141</v>
      </c>
      <c r="P1110">
        <f t="shared" si="52"/>
        <v>424.2</v>
      </c>
      <c r="Q1110">
        <f t="shared" si="53"/>
        <v>141.80000000000001</v>
      </c>
    </row>
    <row r="1111" spans="1:17" x14ac:dyDescent="0.3">
      <c r="A1111" t="s">
        <v>2250</v>
      </c>
      <c r="B1111" t="s">
        <v>2251</v>
      </c>
      <c r="C1111" t="s">
        <v>27</v>
      </c>
      <c r="D1111" t="s">
        <v>23</v>
      </c>
      <c r="E1111" t="s">
        <v>34</v>
      </c>
      <c r="F1111">
        <v>4846</v>
      </c>
      <c r="G1111">
        <v>15</v>
      </c>
      <c r="H1111">
        <v>4119</v>
      </c>
      <c r="I1111">
        <v>4.7</v>
      </c>
      <c r="J1111">
        <v>67</v>
      </c>
      <c r="K1111">
        <v>1</v>
      </c>
      <c r="L1111">
        <v>4119</v>
      </c>
      <c r="M1111" s="1">
        <v>45852</v>
      </c>
      <c r="N1111" t="s">
        <v>71</v>
      </c>
      <c r="O1111">
        <f t="shared" si="51"/>
        <v>727</v>
      </c>
      <c r="P1111">
        <f t="shared" si="52"/>
        <v>2907.6</v>
      </c>
      <c r="Q1111">
        <f t="shared" si="53"/>
        <v>1211.4000000000001</v>
      </c>
    </row>
    <row r="1112" spans="1:17" x14ac:dyDescent="0.3">
      <c r="A1112" t="s">
        <v>2252</v>
      </c>
      <c r="B1112" t="s">
        <v>2253</v>
      </c>
      <c r="C1112" t="s">
        <v>16</v>
      </c>
      <c r="D1112" t="s">
        <v>23</v>
      </c>
      <c r="E1112" t="s">
        <v>34</v>
      </c>
      <c r="F1112">
        <v>3840</v>
      </c>
      <c r="G1112">
        <v>30</v>
      </c>
      <c r="H1112">
        <v>2688</v>
      </c>
      <c r="I1112">
        <v>3.8</v>
      </c>
      <c r="J1112">
        <v>150</v>
      </c>
      <c r="K1112">
        <v>1</v>
      </c>
      <c r="L1112">
        <v>2688</v>
      </c>
      <c r="M1112" s="1">
        <v>45622</v>
      </c>
      <c r="N1112" t="s">
        <v>150</v>
      </c>
      <c r="O1112">
        <f t="shared" si="51"/>
        <v>1152</v>
      </c>
      <c r="P1112">
        <f t="shared" si="52"/>
        <v>2304</v>
      </c>
      <c r="Q1112">
        <f t="shared" si="53"/>
        <v>384</v>
      </c>
    </row>
    <row r="1113" spans="1:17" x14ac:dyDescent="0.3">
      <c r="A1113" t="s">
        <v>2254</v>
      </c>
      <c r="B1113" t="s">
        <v>2255</v>
      </c>
      <c r="C1113" t="s">
        <v>116</v>
      </c>
      <c r="D1113" t="s">
        <v>28</v>
      </c>
      <c r="E1113" t="s">
        <v>34</v>
      </c>
      <c r="F1113">
        <v>7566</v>
      </c>
      <c r="G1113">
        <v>25</v>
      </c>
      <c r="H1113">
        <v>5674</v>
      </c>
      <c r="I1113">
        <v>4.8</v>
      </c>
      <c r="J1113">
        <v>146</v>
      </c>
      <c r="K1113">
        <v>1</v>
      </c>
      <c r="L1113">
        <v>5674</v>
      </c>
      <c r="M1113" s="1">
        <v>45911</v>
      </c>
      <c r="N1113" t="s">
        <v>141</v>
      </c>
      <c r="O1113">
        <f t="shared" si="51"/>
        <v>1892</v>
      </c>
      <c r="P1113">
        <f t="shared" si="52"/>
        <v>4539.5999999999995</v>
      </c>
      <c r="Q1113">
        <f t="shared" si="53"/>
        <v>1134.4000000000005</v>
      </c>
    </row>
    <row r="1114" spans="1:17" x14ac:dyDescent="0.3">
      <c r="A1114" t="s">
        <v>2256</v>
      </c>
      <c r="B1114" t="s">
        <v>2257</v>
      </c>
      <c r="C1114" t="s">
        <v>88</v>
      </c>
      <c r="D1114" t="s">
        <v>33</v>
      </c>
      <c r="E1114" t="s">
        <v>18</v>
      </c>
      <c r="F1114">
        <v>1754</v>
      </c>
      <c r="G1114">
        <v>25</v>
      </c>
      <c r="H1114">
        <v>1316</v>
      </c>
      <c r="I1114">
        <v>4.5999999999999996</v>
      </c>
      <c r="J1114">
        <v>622</v>
      </c>
      <c r="K1114">
        <v>1</v>
      </c>
      <c r="L1114">
        <v>1316</v>
      </c>
      <c r="M1114" s="1">
        <v>45718</v>
      </c>
      <c r="N1114" t="s">
        <v>85</v>
      </c>
      <c r="O1114">
        <f t="shared" si="51"/>
        <v>438</v>
      </c>
      <c r="P1114">
        <f t="shared" si="52"/>
        <v>1052.3999999999999</v>
      </c>
      <c r="Q1114">
        <f t="shared" si="53"/>
        <v>263.60000000000014</v>
      </c>
    </row>
    <row r="1115" spans="1:17" x14ac:dyDescent="0.3">
      <c r="A1115" t="s">
        <v>2258</v>
      </c>
      <c r="B1115" t="s">
        <v>2259</v>
      </c>
      <c r="C1115" t="s">
        <v>32</v>
      </c>
      <c r="D1115" t="s">
        <v>109</v>
      </c>
      <c r="E1115" t="s">
        <v>34</v>
      </c>
      <c r="F1115">
        <v>1258</v>
      </c>
      <c r="G1115">
        <v>15</v>
      </c>
      <c r="H1115">
        <v>1069</v>
      </c>
      <c r="I1115">
        <v>4.2</v>
      </c>
      <c r="J1115">
        <v>84</v>
      </c>
      <c r="K1115">
        <v>1</v>
      </c>
      <c r="L1115">
        <v>1069</v>
      </c>
      <c r="M1115" s="1">
        <v>45630</v>
      </c>
      <c r="N1115" t="s">
        <v>29</v>
      </c>
      <c r="O1115">
        <f t="shared" si="51"/>
        <v>189</v>
      </c>
      <c r="P1115">
        <f t="shared" si="52"/>
        <v>754.8</v>
      </c>
      <c r="Q1115">
        <f t="shared" si="53"/>
        <v>314.20000000000005</v>
      </c>
    </row>
    <row r="1116" spans="1:17" x14ac:dyDescent="0.3">
      <c r="A1116" t="s">
        <v>2260</v>
      </c>
      <c r="B1116" t="s">
        <v>2261</v>
      </c>
      <c r="C1116" t="s">
        <v>45</v>
      </c>
      <c r="D1116" t="s">
        <v>46</v>
      </c>
      <c r="E1116" t="s">
        <v>18</v>
      </c>
      <c r="F1116">
        <v>7231</v>
      </c>
      <c r="G1116">
        <v>25</v>
      </c>
      <c r="H1116">
        <v>5423</v>
      </c>
      <c r="I1116">
        <v>4.4000000000000004</v>
      </c>
      <c r="J1116">
        <v>141</v>
      </c>
      <c r="K1116">
        <v>1</v>
      </c>
      <c r="L1116">
        <v>5423</v>
      </c>
      <c r="M1116" s="1">
        <v>45306</v>
      </c>
      <c r="N1116" t="s">
        <v>42</v>
      </c>
      <c r="O1116">
        <f t="shared" si="51"/>
        <v>1808</v>
      </c>
      <c r="P1116">
        <f t="shared" si="52"/>
        <v>4338.5999999999995</v>
      </c>
      <c r="Q1116">
        <f t="shared" si="53"/>
        <v>1084.4000000000005</v>
      </c>
    </row>
    <row r="1117" spans="1:17" x14ac:dyDescent="0.3">
      <c r="A1117" t="s">
        <v>2262</v>
      </c>
      <c r="B1117" t="s">
        <v>2263</v>
      </c>
      <c r="C1117" t="s">
        <v>52</v>
      </c>
      <c r="D1117" t="s">
        <v>28</v>
      </c>
      <c r="E1117" t="s">
        <v>34</v>
      </c>
      <c r="F1117">
        <v>6105</v>
      </c>
      <c r="G1117">
        <v>30</v>
      </c>
      <c r="H1117">
        <v>4274</v>
      </c>
      <c r="I1117">
        <v>4.4000000000000004</v>
      </c>
      <c r="J1117">
        <v>484</v>
      </c>
      <c r="K1117">
        <v>1</v>
      </c>
      <c r="L1117">
        <v>4274</v>
      </c>
      <c r="M1117" s="1">
        <v>45948</v>
      </c>
      <c r="N1117" t="s">
        <v>42</v>
      </c>
      <c r="O1117">
        <f t="shared" si="51"/>
        <v>1831</v>
      </c>
      <c r="P1117">
        <f t="shared" si="52"/>
        <v>3663</v>
      </c>
      <c r="Q1117">
        <f t="shared" si="53"/>
        <v>611</v>
      </c>
    </row>
    <row r="1118" spans="1:17" x14ac:dyDescent="0.3">
      <c r="A1118" t="s">
        <v>2264</v>
      </c>
      <c r="B1118" t="s">
        <v>2265</v>
      </c>
      <c r="C1118" t="s">
        <v>32</v>
      </c>
      <c r="D1118" t="s">
        <v>17</v>
      </c>
      <c r="E1118" t="s">
        <v>34</v>
      </c>
      <c r="F1118">
        <v>2450</v>
      </c>
      <c r="G1118">
        <v>15</v>
      </c>
      <c r="H1118">
        <v>2082</v>
      </c>
      <c r="I1118">
        <v>4</v>
      </c>
      <c r="J1118">
        <v>294</v>
      </c>
      <c r="K1118">
        <v>1</v>
      </c>
      <c r="L1118">
        <v>2082</v>
      </c>
      <c r="M1118" s="1">
        <v>45826</v>
      </c>
      <c r="N1118" t="s">
        <v>54</v>
      </c>
      <c r="O1118">
        <f t="shared" si="51"/>
        <v>368</v>
      </c>
      <c r="P1118">
        <f t="shared" si="52"/>
        <v>1470</v>
      </c>
      <c r="Q1118">
        <f t="shared" si="53"/>
        <v>612</v>
      </c>
    </row>
    <row r="1119" spans="1:17" x14ac:dyDescent="0.3">
      <c r="A1119" t="s">
        <v>2266</v>
      </c>
      <c r="B1119" t="s">
        <v>1246</v>
      </c>
      <c r="C1119" t="s">
        <v>45</v>
      </c>
      <c r="D1119" t="s">
        <v>28</v>
      </c>
      <c r="E1119" t="s">
        <v>34</v>
      </c>
      <c r="F1119">
        <v>2704</v>
      </c>
      <c r="G1119">
        <v>15</v>
      </c>
      <c r="H1119">
        <v>2298</v>
      </c>
      <c r="I1119">
        <v>4</v>
      </c>
      <c r="J1119">
        <v>136</v>
      </c>
      <c r="K1119">
        <v>1</v>
      </c>
      <c r="L1119">
        <v>2298</v>
      </c>
      <c r="M1119" s="1">
        <v>45513</v>
      </c>
      <c r="N1119" t="s">
        <v>19</v>
      </c>
      <c r="O1119">
        <f t="shared" si="51"/>
        <v>406</v>
      </c>
      <c r="P1119">
        <f t="shared" si="52"/>
        <v>1622.3999999999999</v>
      </c>
      <c r="Q1119">
        <f t="shared" si="53"/>
        <v>675.60000000000014</v>
      </c>
    </row>
    <row r="1120" spans="1:17" x14ac:dyDescent="0.3">
      <c r="A1120" t="s">
        <v>2267</v>
      </c>
      <c r="B1120" t="s">
        <v>2268</v>
      </c>
      <c r="C1120" t="s">
        <v>116</v>
      </c>
      <c r="D1120" t="s">
        <v>53</v>
      </c>
      <c r="E1120" t="s">
        <v>34</v>
      </c>
      <c r="F1120">
        <v>3438</v>
      </c>
      <c r="G1120">
        <v>10</v>
      </c>
      <c r="H1120">
        <v>3094</v>
      </c>
      <c r="I1120">
        <v>4.4000000000000004</v>
      </c>
      <c r="J1120">
        <v>150</v>
      </c>
      <c r="K1120">
        <v>1</v>
      </c>
      <c r="L1120">
        <v>3094</v>
      </c>
      <c r="M1120" s="1">
        <v>45742</v>
      </c>
      <c r="N1120" t="s">
        <v>71</v>
      </c>
      <c r="O1120">
        <f t="shared" si="51"/>
        <v>344</v>
      </c>
      <c r="P1120">
        <f t="shared" si="52"/>
        <v>2062.7999999999997</v>
      </c>
      <c r="Q1120">
        <f t="shared" si="53"/>
        <v>1031.2000000000003</v>
      </c>
    </row>
    <row r="1121" spans="1:17" x14ac:dyDescent="0.3">
      <c r="A1121" t="s">
        <v>2269</v>
      </c>
      <c r="B1121" t="s">
        <v>2270</v>
      </c>
      <c r="C1121" t="s">
        <v>16</v>
      </c>
      <c r="D1121" t="s">
        <v>23</v>
      </c>
      <c r="E1121" t="s">
        <v>18</v>
      </c>
      <c r="F1121">
        <v>4813</v>
      </c>
      <c r="G1121">
        <v>20</v>
      </c>
      <c r="H1121">
        <v>3850</v>
      </c>
      <c r="I1121">
        <v>2.6</v>
      </c>
      <c r="J1121">
        <v>415</v>
      </c>
      <c r="K1121">
        <v>2</v>
      </c>
      <c r="L1121">
        <v>7700</v>
      </c>
      <c r="M1121" s="1">
        <v>45655</v>
      </c>
      <c r="N1121" t="s">
        <v>38</v>
      </c>
      <c r="O1121">
        <f t="shared" si="51"/>
        <v>963</v>
      </c>
      <c r="P1121">
        <f t="shared" si="52"/>
        <v>2887.7999999999997</v>
      </c>
      <c r="Q1121">
        <f t="shared" si="53"/>
        <v>1924.4000000000005</v>
      </c>
    </row>
    <row r="1122" spans="1:17" x14ac:dyDescent="0.3">
      <c r="A1122" t="s">
        <v>2271</v>
      </c>
      <c r="B1122" t="s">
        <v>785</v>
      </c>
      <c r="C1122" t="s">
        <v>37</v>
      </c>
      <c r="D1122" t="s">
        <v>23</v>
      </c>
      <c r="E1122" t="s">
        <v>18</v>
      </c>
      <c r="F1122">
        <v>2580</v>
      </c>
      <c r="G1122">
        <v>50</v>
      </c>
      <c r="H1122">
        <v>1290</v>
      </c>
      <c r="I1122">
        <v>4.0999999999999996</v>
      </c>
      <c r="J1122">
        <v>191</v>
      </c>
      <c r="K1122">
        <v>2</v>
      </c>
      <c r="L1122">
        <v>2580</v>
      </c>
      <c r="M1122" s="1">
        <v>45739</v>
      </c>
      <c r="N1122" t="s">
        <v>24</v>
      </c>
      <c r="O1122">
        <f t="shared" si="51"/>
        <v>1290</v>
      </c>
      <c r="P1122">
        <f t="shared" si="52"/>
        <v>1548</v>
      </c>
      <c r="Q1122">
        <f t="shared" si="53"/>
        <v>-516</v>
      </c>
    </row>
    <row r="1123" spans="1:17" x14ac:dyDescent="0.3">
      <c r="A1123" t="s">
        <v>2272</v>
      </c>
      <c r="B1123" t="s">
        <v>2273</v>
      </c>
      <c r="C1123" t="s">
        <v>16</v>
      </c>
      <c r="D1123" t="s">
        <v>23</v>
      </c>
      <c r="E1123" t="s">
        <v>34</v>
      </c>
      <c r="F1123">
        <v>4370</v>
      </c>
      <c r="G1123">
        <v>15</v>
      </c>
      <c r="H1123">
        <v>3714</v>
      </c>
      <c r="I1123">
        <v>3.9</v>
      </c>
      <c r="J1123">
        <v>215</v>
      </c>
      <c r="K1123">
        <v>3</v>
      </c>
      <c r="L1123">
        <v>11142</v>
      </c>
      <c r="M1123" s="1">
        <v>45978</v>
      </c>
      <c r="N1123" t="s">
        <v>102</v>
      </c>
      <c r="O1123">
        <f t="shared" si="51"/>
        <v>656</v>
      </c>
      <c r="P1123">
        <f t="shared" si="52"/>
        <v>2622</v>
      </c>
      <c r="Q1123">
        <f t="shared" si="53"/>
        <v>3276</v>
      </c>
    </row>
    <row r="1124" spans="1:17" x14ac:dyDescent="0.3">
      <c r="A1124" t="s">
        <v>2274</v>
      </c>
      <c r="B1124" t="s">
        <v>2275</v>
      </c>
      <c r="C1124" t="s">
        <v>45</v>
      </c>
      <c r="D1124" t="s">
        <v>17</v>
      </c>
      <c r="E1124" t="s">
        <v>34</v>
      </c>
      <c r="F1124">
        <v>4055</v>
      </c>
      <c r="G1124">
        <v>15</v>
      </c>
      <c r="H1124">
        <v>3447</v>
      </c>
      <c r="I1124">
        <v>3.7</v>
      </c>
      <c r="J1124">
        <v>100</v>
      </c>
      <c r="K1124">
        <v>5</v>
      </c>
      <c r="L1124">
        <v>17235</v>
      </c>
      <c r="M1124" s="1">
        <v>45492</v>
      </c>
      <c r="N1124" t="s">
        <v>91</v>
      </c>
      <c r="O1124">
        <f t="shared" si="51"/>
        <v>608</v>
      </c>
      <c r="P1124">
        <f t="shared" si="52"/>
        <v>2433</v>
      </c>
      <c r="Q1124">
        <f t="shared" si="53"/>
        <v>5070</v>
      </c>
    </row>
    <row r="1125" spans="1:17" x14ac:dyDescent="0.3">
      <c r="A1125" t="s">
        <v>2276</v>
      </c>
      <c r="B1125" t="s">
        <v>2277</v>
      </c>
      <c r="C1125" t="s">
        <v>22</v>
      </c>
      <c r="D1125" t="s">
        <v>28</v>
      </c>
      <c r="E1125" t="s">
        <v>34</v>
      </c>
      <c r="F1125">
        <v>2112</v>
      </c>
      <c r="G1125">
        <v>50</v>
      </c>
      <c r="H1125">
        <v>1056</v>
      </c>
      <c r="I1125">
        <v>4.3</v>
      </c>
      <c r="J1125">
        <v>82</v>
      </c>
      <c r="K1125">
        <v>1</v>
      </c>
      <c r="L1125">
        <v>1056</v>
      </c>
      <c r="M1125" s="1">
        <v>45305</v>
      </c>
      <c r="N1125" t="s">
        <v>150</v>
      </c>
      <c r="O1125">
        <f t="shared" si="51"/>
        <v>1056</v>
      </c>
      <c r="P1125">
        <f t="shared" si="52"/>
        <v>1267.2</v>
      </c>
      <c r="Q1125">
        <f t="shared" si="53"/>
        <v>-211.20000000000005</v>
      </c>
    </row>
    <row r="1126" spans="1:17" x14ac:dyDescent="0.3">
      <c r="A1126" t="s">
        <v>2278</v>
      </c>
      <c r="B1126" t="s">
        <v>2279</v>
      </c>
      <c r="C1126" t="s">
        <v>16</v>
      </c>
      <c r="D1126" t="s">
        <v>53</v>
      </c>
      <c r="E1126" t="s">
        <v>34</v>
      </c>
      <c r="F1126">
        <v>1378</v>
      </c>
      <c r="G1126">
        <v>70</v>
      </c>
      <c r="H1126">
        <v>413</v>
      </c>
      <c r="I1126">
        <v>3.8</v>
      </c>
      <c r="J1126">
        <v>80</v>
      </c>
      <c r="K1126">
        <v>1</v>
      </c>
      <c r="L1126">
        <v>413</v>
      </c>
      <c r="M1126" s="1">
        <v>45932</v>
      </c>
      <c r="N1126" t="s">
        <v>78</v>
      </c>
      <c r="O1126">
        <f t="shared" si="51"/>
        <v>965</v>
      </c>
      <c r="P1126">
        <f t="shared" si="52"/>
        <v>826.8</v>
      </c>
      <c r="Q1126">
        <f t="shared" si="53"/>
        <v>-413.79999999999995</v>
      </c>
    </row>
    <row r="1127" spans="1:17" x14ac:dyDescent="0.3">
      <c r="A1127" t="s">
        <v>2280</v>
      </c>
      <c r="B1127" t="s">
        <v>2281</v>
      </c>
      <c r="C1127" t="s">
        <v>45</v>
      </c>
      <c r="D1127" t="s">
        <v>53</v>
      </c>
      <c r="E1127" t="s">
        <v>34</v>
      </c>
      <c r="F1127">
        <v>2213</v>
      </c>
      <c r="G1127">
        <v>20</v>
      </c>
      <c r="H1127">
        <v>1770</v>
      </c>
      <c r="I1127">
        <v>4.5</v>
      </c>
      <c r="J1127">
        <v>514</v>
      </c>
      <c r="K1127">
        <v>2</v>
      </c>
      <c r="L1127">
        <v>3540</v>
      </c>
      <c r="M1127" s="1">
        <v>45398</v>
      </c>
      <c r="N1127" t="s">
        <v>78</v>
      </c>
      <c r="O1127">
        <f t="shared" si="51"/>
        <v>443</v>
      </c>
      <c r="P1127">
        <f t="shared" si="52"/>
        <v>1327.8</v>
      </c>
      <c r="Q1127">
        <f t="shared" si="53"/>
        <v>884.40000000000009</v>
      </c>
    </row>
    <row r="1128" spans="1:17" x14ac:dyDescent="0.3">
      <c r="A1128" t="s">
        <v>2282</v>
      </c>
      <c r="B1128" t="s">
        <v>2283</v>
      </c>
      <c r="C1128" t="s">
        <v>45</v>
      </c>
      <c r="D1128" t="s">
        <v>46</v>
      </c>
      <c r="E1128" t="s">
        <v>34</v>
      </c>
      <c r="F1128">
        <v>3646</v>
      </c>
      <c r="G1128">
        <v>10</v>
      </c>
      <c r="H1128">
        <v>3281</v>
      </c>
      <c r="I1128">
        <v>4.5999999999999996</v>
      </c>
      <c r="J1128">
        <v>59</v>
      </c>
      <c r="K1128">
        <v>1</v>
      </c>
      <c r="L1128">
        <v>3281</v>
      </c>
      <c r="M1128" s="1">
        <v>45944</v>
      </c>
      <c r="N1128" t="s">
        <v>78</v>
      </c>
      <c r="O1128">
        <f t="shared" si="51"/>
        <v>365</v>
      </c>
      <c r="P1128">
        <f t="shared" si="52"/>
        <v>2187.6</v>
      </c>
      <c r="Q1128">
        <f t="shared" si="53"/>
        <v>1093.4000000000001</v>
      </c>
    </row>
    <row r="1129" spans="1:17" x14ac:dyDescent="0.3">
      <c r="A1129" t="s">
        <v>2284</v>
      </c>
      <c r="B1129" t="s">
        <v>2285</v>
      </c>
      <c r="C1129" t="s">
        <v>37</v>
      </c>
      <c r="D1129" t="s">
        <v>28</v>
      </c>
      <c r="E1129" t="s">
        <v>34</v>
      </c>
      <c r="F1129">
        <v>7627</v>
      </c>
      <c r="G1129">
        <v>25</v>
      </c>
      <c r="H1129">
        <v>5720</v>
      </c>
      <c r="I1129">
        <v>4.4000000000000004</v>
      </c>
      <c r="J1129">
        <v>3</v>
      </c>
      <c r="K1129">
        <v>1</v>
      </c>
      <c r="L1129">
        <v>5720</v>
      </c>
      <c r="M1129" s="1">
        <v>45980</v>
      </c>
      <c r="N1129" t="s">
        <v>49</v>
      </c>
      <c r="O1129">
        <f t="shared" si="51"/>
        <v>1907</v>
      </c>
      <c r="P1129">
        <f t="shared" si="52"/>
        <v>4576.2</v>
      </c>
      <c r="Q1129">
        <f t="shared" si="53"/>
        <v>1143.8000000000002</v>
      </c>
    </row>
    <row r="1130" spans="1:17" x14ac:dyDescent="0.3">
      <c r="A1130" t="s">
        <v>2286</v>
      </c>
      <c r="B1130" t="s">
        <v>2287</v>
      </c>
      <c r="C1130" t="s">
        <v>37</v>
      </c>
      <c r="D1130" t="s">
        <v>109</v>
      </c>
      <c r="E1130" t="s">
        <v>161</v>
      </c>
      <c r="F1130">
        <v>2569</v>
      </c>
      <c r="G1130">
        <v>20</v>
      </c>
      <c r="H1130">
        <v>2055</v>
      </c>
      <c r="I1130">
        <v>4.5</v>
      </c>
      <c r="J1130">
        <v>244</v>
      </c>
      <c r="K1130">
        <v>1</v>
      </c>
      <c r="L1130">
        <v>2055</v>
      </c>
      <c r="M1130" s="1">
        <v>45358</v>
      </c>
      <c r="N1130" t="s">
        <v>42</v>
      </c>
      <c r="O1130">
        <f t="shared" si="51"/>
        <v>514</v>
      </c>
      <c r="P1130">
        <f t="shared" si="52"/>
        <v>1541.3999999999999</v>
      </c>
      <c r="Q1130">
        <f t="shared" si="53"/>
        <v>513.60000000000014</v>
      </c>
    </row>
    <row r="1131" spans="1:17" x14ac:dyDescent="0.3">
      <c r="A1131" t="s">
        <v>2288</v>
      </c>
      <c r="B1131" t="s">
        <v>2289</v>
      </c>
      <c r="C1131" t="s">
        <v>16</v>
      </c>
      <c r="D1131" t="s">
        <v>23</v>
      </c>
      <c r="E1131" t="s">
        <v>18</v>
      </c>
      <c r="F1131">
        <v>5306</v>
      </c>
      <c r="G1131">
        <v>0</v>
      </c>
      <c r="H1131">
        <v>5306</v>
      </c>
      <c r="I1131">
        <v>4.4000000000000004</v>
      </c>
      <c r="J1131">
        <v>61</v>
      </c>
      <c r="K1131">
        <v>1</v>
      </c>
      <c r="L1131">
        <v>5306</v>
      </c>
      <c r="M1131" s="1">
        <v>45809</v>
      </c>
      <c r="N1131" t="s">
        <v>71</v>
      </c>
      <c r="O1131">
        <f t="shared" si="51"/>
        <v>0</v>
      </c>
      <c r="P1131">
        <f t="shared" si="52"/>
        <v>3183.6</v>
      </c>
      <c r="Q1131">
        <f t="shared" si="53"/>
        <v>2122.4</v>
      </c>
    </row>
    <row r="1132" spans="1:17" x14ac:dyDescent="0.3">
      <c r="A1132" t="s">
        <v>2290</v>
      </c>
      <c r="B1132" t="s">
        <v>2291</v>
      </c>
      <c r="C1132" t="s">
        <v>16</v>
      </c>
      <c r="D1132" t="s">
        <v>28</v>
      </c>
      <c r="E1132" t="s">
        <v>34</v>
      </c>
      <c r="F1132">
        <v>2344</v>
      </c>
      <c r="G1132">
        <v>20</v>
      </c>
      <c r="H1132">
        <v>1875</v>
      </c>
      <c r="I1132">
        <v>4.5</v>
      </c>
      <c r="J1132">
        <v>197</v>
      </c>
      <c r="K1132">
        <v>2</v>
      </c>
      <c r="L1132">
        <v>3750</v>
      </c>
      <c r="M1132" s="1">
        <v>45380</v>
      </c>
      <c r="N1132" t="s">
        <v>54</v>
      </c>
      <c r="O1132">
        <f t="shared" si="51"/>
        <v>469</v>
      </c>
      <c r="P1132">
        <f t="shared" si="52"/>
        <v>1406.3999999999999</v>
      </c>
      <c r="Q1132">
        <f t="shared" si="53"/>
        <v>937.20000000000027</v>
      </c>
    </row>
    <row r="1133" spans="1:17" x14ac:dyDescent="0.3">
      <c r="A1133" t="s">
        <v>2292</v>
      </c>
      <c r="B1133" t="s">
        <v>2293</v>
      </c>
      <c r="C1133" t="s">
        <v>32</v>
      </c>
      <c r="D1133" t="s">
        <v>23</v>
      </c>
      <c r="E1133" t="s">
        <v>18</v>
      </c>
      <c r="F1133">
        <v>1497</v>
      </c>
      <c r="G1133">
        <v>15</v>
      </c>
      <c r="H1133">
        <v>1272</v>
      </c>
      <c r="I1133">
        <v>4.5</v>
      </c>
      <c r="J1133">
        <v>254</v>
      </c>
      <c r="K1133">
        <v>1</v>
      </c>
      <c r="L1133">
        <v>1272</v>
      </c>
      <c r="M1133" s="1">
        <v>45312</v>
      </c>
      <c r="N1133" t="s">
        <v>85</v>
      </c>
      <c r="O1133">
        <f t="shared" si="51"/>
        <v>225</v>
      </c>
      <c r="P1133">
        <f t="shared" si="52"/>
        <v>898.19999999999993</v>
      </c>
      <c r="Q1133">
        <f t="shared" si="53"/>
        <v>373.80000000000007</v>
      </c>
    </row>
    <row r="1134" spans="1:17" x14ac:dyDescent="0.3">
      <c r="A1134" t="s">
        <v>2294</v>
      </c>
      <c r="B1134" t="s">
        <v>2295</v>
      </c>
      <c r="C1134" t="s">
        <v>57</v>
      </c>
      <c r="D1134" t="s">
        <v>53</v>
      </c>
      <c r="E1134" t="s">
        <v>34</v>
      </c>
      <c r="F1134">
        <v>6723</v>
      </c>
      <c r="G1134">
        <v>50</v>
      </c>
      <c r="H1134">
        <v>3362</v>
      </c>
      <c r="I1134">
        <v>4.3</v>
      </c>
      <c r="J1134">
        <v>32</v>
      </c>
      <c r="K1134">
        <v>2</v>
      </c>
      <c r="L1134">
        <v>6724</v>
      </c>
      <c r="M1134" s="1">
        <v>45949</v>
      </c>
      <c r="N1134" t="s">
        <v>42</v>
      </c>
      <c r="O1134">
        <f t="shared" si="51"/>
        <v>3361</v>
      </c>
      <c r="P1134">
        <f t="shared" si="52"/>
        <v>4033.7999999999997</v>
      </c>
      <c r="Q1134">
        <f t="shared" si="53"/>
        <v>-1343.5999999999995</v>
      </c>
    </row>
    <row r="1135" spans="1:17" x14ac:dyDescent="0.3">
      <c r="A1135" t="s">
        <v>2296</v>
      </c>
      <c r="B1135" t="s">
        <v>1238</v>
      </c>
      <c r="C1135" t="s">
        <v>22</v>
      </c>
      <c r="D1135" t="s">
        <v>41</v>
      </c>
      <c r="E1135" t="s">
        <v>74</v>
      </c>
      <c r="F1135">
        <v>1878</v>
      </c>
      <c r="G1135">
        <v>15</v>
      </c>
      <c r="H1135">
        <v>1596</v>
      </c>
      <c r="I1135">
        <v>4.5999999999999996</v>
      </c>
      <c r="J1135">
        <v>108</v>
      </c>
      <c r="K1135">
        <v>1</v>
      </c>
      <c r="L1135">
        <v>1596</v>
      </c>
      <c r="M1135" s="1">
        <v>45715</v>
      </c>
      <c r="N1135" t="s">
        <v>75</v>
      </c>
      <c r="O1135">
        <f t="shared" si="51"/>
        <v>282</v>
      </c>
      <c r="P1135">
        <f t="shared" si="52"/>
        <v>1126.8</v>
      </c>
      <c r="Q1135">
        <f t="shared" si="53"/>
        <v>469.20000000000005</v>
      </c>
    </row>
    <row r="1136" spans="1:17" x14ac:dyDescent="0.3">
      <c r="A1136" t="s">
        <v>2297</v>
      </c>
      <c r="B1136" t="s">
        <v>2298</v>
      </c>
      <c r="C1136" t="s">
        <v>88</v>
      </c>
      <c r="D1136" t="s">
        <v>46</v>
      </c>
      <c r="E1136" t="s">
        <v>161</v>
      </c>
      <c r="F1136">
        <v>6886</v>
      </c>
      <c r="G1136">
        <v>30</v>
      </c>
      <c r="H1136">
        <v>4820</v>
      </c>
      <c r="I1136">
        <v>4</v>
      </c>
      <c r="J1136">
        <v>94</v>
      </c>
      <c r="K1136">
        <v>1</v>
      </c>
      <c r="L1136">
        <v>4820</v>
      </c>
      <c r="M1136" s="1">
        <v>45655</v>
      </c>
      <c r="N1136" t="s">
        <v>54</v>
      </c>
      <c r="O1136">
        <f t="shared" si="51"/>
        <v>2066</v>
      </c>
      <c r="P1136">
        <f t="shared" si="52"/>
        <v>4131.5999999999995</v>
      </c>
      <c r="Q1136">
        <f t="shared" si="53"/>
        <v>688.40000000000055</v>
      </c>
    </row>
    <row r="1137" spans="1:17" x14ac:dyDescent="0.3">
      <c r="A1137" t="s">
        <v>2299</v>
      </c>
      <c r="B1137" t="s">
        <v>2300</v>
      </c>
      <c r="C1137" t="s">
        <v>37</v>
      </c>
      <c r="D1137" t="s">
        <v>53</v>
      </c>
      <c r="E1137" t="s">
        <v>74</v>
      </c>
      <c r="F1137">
        <v>7701</v>
      </c>
      <c r="G1137">
        <v>40</v>
      </c>
      <c r="H1137">
        <v>4621</v>
      </c>
      <c r="I1137">
        <v>3.7</v>
      </c>
      <c r="J1137">
        <v>12</v>
      </c>
      <c r="K1137">
        <v>4</v>
      </c>
      <c r="L1137">
        <v>18484</v>
      </c>
      <c r="M1137" s="1">
        <v>45891</v>
      </c>
      <c r="N1137" t="s">
        <v>189</v>
      </c>
      <c r="O1137">
        <f t="shared" si="51"/>
        <v>3080</v>
      </c>
      <c r="P1137">
        <f t="shared" si="52"/>
        <v>4620.5999999999995</v>
      </c>
      <c r="Q1137">
        <f t="shared" si="53"/>
        <v>1.6000000000021828</v>
      </c>
    </row>
    <row r="1138" spans="1:17" x14ac:dyDescent="0.3">
      <c r="A1138" t="s">
        <v>2301</v>
      </c>
      <c r="B1138" t="s">
        <v>2302</v>
      </c>
      <c r="C1138" t="s">
        <v>52</v>
      </c>
      <c r="D1138" t="s">
        <v>33</v>
      </c>
      <c r="E1138" t="s">
        <v>34</v>
      </c>
      <c r="F1138">
        <v>1639</v>
      </c>
      <c r="G1138">
        <v>20</v>
      </c>
      <c r="H1138">
        <v>1311</v>
      </c>
      <c r="I1138">
        <v>3.7</v>
      </c>
      <c r="J1138">
        <v>279</v>
      </c>
      <c r="K1138">
        <v>1</v>
      </c>
      <c r="L1138">
        <v>1311</v>
      </c>
      <c r="M1138" s="1">
        <v>45567</v>
      </c>
      <c r="N1138" t="s">
        <v>19</v>
      </c>
      <c r="O1138">
        <f t="shared" si="51"/>
        <v>328</v>
      </c>
      <c r="P1138">
        <f t="shared" si="52"/>
        <v>983.4</v>
      </c>
      <c r="Q1138">
        <f t="shared" si="53"/>
        <v>327.60000000000002</v>
      </c>
    </row>
    <row r="1139" spans="1:17" x14ac:dyDescent="0.3">
      <c r="A1139" t="s">
        <v>2303</v>
      </c>
      <c r="B1139" t="s">
        <v>2304</v>
      </c>
      <c r="C1139" t="s">
        <v>16</v>
      </c>
      <c r="D1139" t="s">
        <v>17</v>
      </c>
      <c r="E1139" t="s">
        <v>34</v>
      </c>
      <c r="F1139">
        <v>3751</v>
      </c>
      <c r="G1139">
        <v>0</v>
      </c>
      <c r="H1139">
        <v>3751</v>
      </c>
      <c r="I1139">
        <v>3.9</v>
      </c>
      <c r="J1139">
        <v>449</v>
      </c>
      <c r="K1139">
        <v>1</v>
      </c>
      <c r="L1139">
        <v>3751</v>
      </c>
      <c r="M1139" s="1">
        <v>45938</v>
      </c>
      <c r="N1139" t="s">
        <v>85</v>
      </c>
      <c r="O1139">
        <f t="shared" si="51"/>
        <v>0</v>
      </c>
      <c r="P1139">
        <f t="shared" si="52"/>
        <v>2250.6</v>
      </c>
      <c r="Q1139">
        <f t="shared" si="53"/>
        <v>1500.4</v>
      </c>
    </row>
    <row r="1140" spans="1:17" x14ac:dyDescent="0.3">
      <c r="A1140" t="s">
        <v>2305</v>
      </c>
      <c r="B1140" t="s">
        <v>2306</v>
      </c>
      <c r="C1140" t="s">
        <v>27</v>
      </c>
      <c r="D1140" t="s">
        <v>33</v>
      </c>
      <c r="E1140" t="s">
        <v>34</v>
      </c>
      <c r="F1140">
        <v>3486</v>
      </c>
      <c r="G1140">
        <v>25</v>
      </c>
      <c r="H1140">
        <v>2614</v>
      </c>
      <c r="I1140">
        <v>3.2</v>
      </c>
      <c r="J1140">
        <v>13</v>
      </c>
      <c r="K1140">
        <v>1</v>
      </c>
      <c r="L1140">
        <v>2614</v>
      </c>
      <c r="M1140" s="1">
        <v>45399</v>
      </c>
      <c r="N1140" t="s">
        <v>102</v>
      </c>
      <c r="O1140">
        <f t="shared" si="51"/>
        <v>872</v>
      </c>
      <c r="P1140">
        <f t="shared" si="52"/>
        <v>2091.6</v>
      </c>
      <c r="Q1140">
        <f t="shared" si="53"/>
        <v>522.40000000000009</v>
      </c>
    </row>
    <row r="1141" spans="1:17" x14ac:dyDescent="0.3">
      <c r="A1141" t="s">
        <v>2307</v>
      </c>
      <c r="B1141" t="s">
        <v>2308</v>
      </c>
      <c r="C1141" t="s">
        <v>52</v>
      </c>
      <c r="D1141" t="s">
        <v>53</v>
      </c>
      <c r="E1141" t="s">
        <v>34</v>
      </c>
      <c r="F1141">
        <v>3548</v>
      </c>
      <c r="G1141">
        <v>25</v>
      </c>
      <c r="H1141">
        <v>2661</v>
      </c>
      <c r="I1141">
        <v>4.2</v>
      </c>
      <c r="J1141">
        <v>110</v>
      </c>
      <c r="K1141">
        <v>1</v>
      </c>
      <c r="L1141">
        <v>2661</v>
      </c>
      <c r="M1141" s="1">
        <v>45658</v>
      </c>
      <c r="N1141" t="s">
        <v>38</v>
      </c>
      <c r="O1141">
        <f t="shared" si="51"/>
        <v>887</v>
      </c>
      <c r="P1141">
        <f t="shared" si="52"/>
        <v>2128.7999999999997</v>
      </c>
      <c r="Q1141">
        <f t="shared" si="53"/>
        <v>532.20000000000027</v>
      </c>
    </row>
    <row r="1142" spans="1:17" x14ac:dyDescent="0.3">
      <c r="A1142" t="s">
        <v>2309</v>
      </c>
      <c r="B1142" t="s">
        <v>2310</v>
      </c>
      <c r="C1142" t="s">
        <v>37</v>
      </c>
      <c r="D1142" t="s">
        <v>46</v>
      </c>
      <c r="E1142" t="s">
        <v>18</v>
      </c>
      <c r="F1142">
        <v>10418</v>
      </c>
      <c r="G1142">
        <v>40</v>
      </c>
      <c r="H1142">
        <v>6251</v>
      </c>
      <c r="I1142">
        <v>4.4000000000000004</v>
      </c>
      <c r="J1142">
        <v>36</v>
      </c>
      <c r="K1142">
        <v>1</v>
      </c>
      <c r="L1142">
        <v>6251</v>
      </c>
      <c r="M1142" s="1">
        <v>46003</v>
      </c>
      <c r="N1142" t="s">
        <v>71</v>
      </c>
      <c r="O1142">
        <f t="shared" si="51"/>
        <v>4167</v>
      </c>
      <c r="P1142">
        <f t="shared" si="52"/>
        <v>6250.8</v>
      </c>
      <c r="Q1142">
        <f t="shared" si="53"/>
        <v>0.1999999999998181</v>
      </c>
    </row>
    <row r="1143" spans="1:17" x14ac:dyDescent="0.3">
      <c r="A1143" t="s">
        <v>2311</v>
      </c>
      <c r="B1143" t="s">
        <v>2312</v>
      </c>
      <c r="C1143" t="s">
        <v>88</v>
      </c>
      <c r="D1143" t="s">
        <v>28</v>
      </c>
      <c r="E1143" t="s">
        <v>34</v>
      </c>
      <c r="F1143">
        <v>7094</v>
      </c>
      <c r="G1143">
        <v>20</v>
      </c>
      <c r="H1143">
        <v>5675</v>
      </c>
      <c r="I1143">
        <v>4.5999999999999996</v>
      </c>
      <c r="J1143">
        <v>54</v>
      </c>
      <c r="K1143">
        <v>1</v>
      </c>
      <c r="L1143">
        <v>5675</v>
      </c>
      <c r="M1143" s="1">
        <v>45333</v>
      </c>
      <c r="N1143" t="s">
        <v>75</v>
      </c>
      <c r="O1143">
        <f t="shared" si="51"/>
        <v>1419</v>
      </c>
      <c r="P1143">
        <f t="shared" si="52"/>
        <v>4256.3999999999996</v>
      </c>
      <c r="Q1143">
        <f t="shared" si="53"/>
        <v>1418.6000000000004</v>
      </c>
    </row>
    <row r="1144" spans="1:17" x14ac:dyDescent="0.3">
      <c r="A1144" t="s">
        <v>2313</v>
      </c>
      <c r="B1144" t="s">
        <v>2314</v>
      </c>
      <c r="C1144" t="s">
        <v>52</v>
      </c>
      <c r="D1144" t="s">
        <v>41</v>
      </c>
      <c r="E1144" t="s">
        <v>34</v>
      </c>
      <c r="F1144">
        <v>2031</v>
      </c>
      <c r="G1144">
        <v>25</v>
      </c>
      <c r="H1144">
        <v>1523</v>
      </c>
      <c r="I1144">
        <v>3.3</v>
      </c>
      <c r="J1144">
        <v>49</v>
      </c>
      <c r="K1144">
        <v>1</v>
      </c>
      <c r="L1144">
        <v>1523</v>
      </c>
      <c r="M1144" s="1">
        <v>45599</v>
      </c>
      <c r="N1144" t="s">
        <v>150</v>
      </c>
      <c r="O1144">
        <f t="shared" si="51"/>
        <v>508</v>
      </c>
      <c r="P1144">
        <f t="shared" si="52"/>
        <v>1218.5999999999999</v>
      </c>
      <c r="Q1144">
        <f t="shared" si="53"/>
        <v>304.40000000000009</v>
      </c>
    </row>
    <row r="1145" spans="1:17" x14ac:dyDescent="0.3">
      <c r="A1145" t="s">
        <v>2315</v>
      </c>
      <c r="B1145" t="s">
        <v>2316</v>
      </c>
      <c r="C1145" t="s">
        <v>45</v>
      </c>
      <c r="D1145" t="s">
        <v>46</v>
      </c>
      <c r="E1145" t="s">
        <v>34</v>
      </c>
      <c r="F1145">
        <v>6948</v>
      </c>
      <c r="G1145">
        <v>30</v>
      </c>
      <c r="H1145">
        <v>4864</v>
      </c>
      <c r="I1145">
        <v>3.7</v>
      </c>
      <c r="J1145">
        <v>52</v>
      </c>
      <c r="K1145">
        <v>5</v>
      </c>
      <c r="L1145">
        <v>24320</v>
      </c>
      <c r="M1145" s="1">
        <v>45608</v>
      </c>
      <c r="N1145" t="s">
        <v>58</v>
      </c>
      <c r="O1145">
        <f t="shared" si="51"/>
        <v>2084</v>
      </c>
      <c r="P1145">
        <f t="shared" si="52"/>
        <v>4168.8</v>
      </c>
      <c r="Q1145">
        <f t="shared" si="53"/>
        <v>3475.9999999999991</v>
      </c>
    </row>
    <row r="1146" spans="1:17" x14ac:dyDescent="0.3">
      <c r="A1146" t="s">
        <v>2317</v>
      </c>
      <c r="B1146" t="s">
        <v>2318</v>
      </c>
      <c r="C1146" t="s">
        <v>52</v>
      </c>
      <c r="D1146" t="s">
        <v>46</v>
      </c>
      <c r="E1146" t="s">
        <v>74</v>
      </c>
      <c r="F1146">
        <v>1503</v>
      </c>
      <c r="G1146">
        <v>30</v>
      </c>
      <c r="H1146">
        <v>1052</v>
      </c>
      <c r="I1146">
        <v>4.5</v>
      </c>
      <c r="J1146">
        <v>70</v>
      </c>
      <c r="K1146">
        <v>3</v>
      </c>
      <c r="L1146">
        <v>3156</v>
      </c>
      <c r="M1146" s="1">
        <v>45600</v>
      </c>
      <c r="N1146" t="s">
        <v>38</v>
      </c>
      <c r="O1146">
        <f t="shared" si="51"/>
        <v>451</v>
      </c>
      <c r="P1146">
        <f t="shared" si="52"/>
        <v>901.8</v>
      </c>
      <c r="Q1146">
        <f t="shared" si="53"/>
        <v>450.60000000000014</v>
      </c>
    </row>
    <row r="1147" spans="1:17" x14ac:dyDescent="0.3">
      <c r="A1147" t="s">
        <v>2319</v>
      </c>
      <c r="B1147" t="s">
        <v>2320</v>
      </c>
      <c r="C1147" t="s">
        <v>88</v>
      </c>
      <c r="D1147" t="s">
        <v>17</v>
      </c>
      <c r="E1147" t="s">
        <v>34</v>
      </c>
      <c r="F1147">
        <v>2073</v>
      </c>
      <c r="G1147">
        <v>30</v>
      </c>
      <c r="H1147">
        <v>1451</v>
      </c>
      <c r="I1147">
        <v>4</v>
      </c>
      <c r="J1147">
        <v>106</v>
      </c>
      <c r="K1147">
        <v>1</v>
      </c>
      <c r="L1147">
        <v>1451</v>
      </c>
      <c r="M1147" s="1">
        <v>45675</v>
      </c>
      <c r="N1147" t="s">
        <v>61</v>
      </c>
      <c r="O1147">
        <f t="shared" si="51"/>
        <v>622</v>
      </c>
      <c r="P1147">
        <f t="shared" si="52"/>
        <v>1243.8</v>
      </c>
      <c r="Q1147">
        <f t="shared" si="53"/>
        <v>207.20000000000005</v>
      </c>
    </row>
    <row r="1148" spans="1:17" x14ac:dyDescent="0.3">
      <c r="A1148" t="s">
        <v>2321</v>
      </c>
      <c r="B1148" t="s">
        <v>2322</v>
      </c>
      <c r="C1148" t="s">
        <v>57</v>
      </c>
      <c r="D1148" t="s">
        <v>23</v>
      </c>
      <c r="E1148" t="s">
        <v>34</v>
      </c>
      <c r="F1148">
        <v>4018</v>
      </c>
      <c r="G1148">
        <v>30</v>
      </c>
      <c r="H1148">
        <v>2813</v>
      </c>
      <c r="I1148">
        <v>4.4000000000000004</v>
      </c>
      <c r="J1148">
        <v>609</v>
      </c>
      <c r="K1148">
        <v>1</v>
      </c>
      <c r="L1148">
        <v>2813</v>
      </c>
      <c r="M1148" s="1">
        <v>45766</v>
      </c>
      <c r="N1148" t="s">
        <v>75</v>
      </c>
      <c r="O1148">
        <f t="shared" si="51"/>
        <v>1205</v>
      </c>
      <c r="P1148">
        <f t="shared" si="52"/>
        <v>2410.7999999999997</v>
      </c>
      <c r="Q1148">
        <f t="shared" si="53"/>
        <v>402.20000000000027</v>
      </c>
    </row>
    <row r="1149" spans="1:17" x14ac:dyDescent="0.3">
      <c r="A1149" t="s">
        <v>2323</v>
      </c>
      <c r="B1149" t="s">
        <v>2324</v>
      </c>
      <c r="C1149" t="s">
        <v>116</v>
      </c>
      <c r="D1149" t="s">
        <v>33</v>
      </c>
      <c r="E1149" t="s">
        <v>18</v>
      </c>
      <c r="F1149">
        <v>2427</v>
      </c>
      <c r="G1149">
        <v>30</v>
      </c>
      <c r="H1149">
        <v>1699</v>
      </c>
      <c r="I1149">
        <v>3.5</v>
      </c>
      <c r="J1149">
        <v>156</v>
      </c>
      <c r="K1149">
        <v>2</v>
      </c>
      <c r="L1149">
        <v>3398</v>
      </c>
      <c r="M1149" s="1">
        <v>45726</v>
      </c>
      <c r="N1149" t="s">
        <v>150</v>
      </c>
      <c r="O1149">
        <f t="shared" si="51"/>
        <v>728</v>
      </c>
      <c r="P1149">
        <f t="shared" si="52"/>
        <v>1456.2</v>
      </c>
      <c r="Q1149">
        <f t="shared" si="53"/>
        <v>485.59999999999991</v>
      </c>
    </row>
    <row r="1150" spans="1:17" x14ac:dyDescent="0.3">
      <c r="A1150" t="s">
        <v>2325</v>
      </c>
      <c r="B1150" t="s">
        <v>2326</v>
      </c>
      <c r="C1150" t="s">
        <v>57</v>
      </c>
      <c r="D1150" t="s">
        <v>53</v>
      </c>
      <c r="E1150" t="s">
        <v>74</v>
      </c>
      <c r="F1150">
        <v>6855</v>
      </c>
      <c r="G1150">
        <v>60</v>
      </c>
      <c r="H1150">
        <v>2742</v>
      </c>
      <c r="I1150">
        <v>4.8</v>
      </c>
      <c r="J1150">
        <v>20</v>
      </c>
      <c r="K1150">
        <v>1</v>
      </c>
      <c r="L1150">
        <v>2742</v>
      </c>
      <c r="M1150" s="1">
        <v>45915</v>
      </c>
      <c r="N1150" t="s">
        <v>85</v>
      </c>
      <c r="O1150">
        <f t="shared" si="51"/>
        <v>4113</v>
      </c>
      <c r="P1150">
        <f t="shared" si="52"/>
        <v>4113</v>
      </c>
      <c r="Q1150">
        <f t="shared" si="53"/>
        <v>-1371</v>
      </c>
    </row>
    <row r="1151" spans="1:17" x14ac:dyDescent="0.3">
      <c r="A1151" t="s">
        <v>2327</v>
      </c>
      <c r="B1151" t="s">
        <v>2328</v>
      </c>
      <c r="C1151" t="s">
        <v>57</v>
      </c>
      <c r="D1151" t="s">
        <v>33</v>
      </c>
      <c r="E1151" t="s">
        <v>18</v>
      </c>
      <c r="F1151">
        <v>3290</v>
      </c>
      <c r="G1151">
        <v>25</v>
      </c>
      <c r="H1151">
        <v>2468</v>
      </c>
      <c r="I1151">
        <v>3.4</v>
      </c>
      <c r="J1151">
        <v>354</v>
      </c>
      <c r="K1151">
        <v>3</v>
      </c>
      <c r="L1151">
        <v>7404</v>
      </c>
      <c r="M1151" s="1">
        <v>45953</v>
      </c>
      <c r="N1151" t="s">
        <v>75</v>
      </c>
      <c r="O1151">
        <f t="shared" si="51"/>
        <v>822</v>
      </c>
      <c r="P1151">
        <f t="shared" si="52"/>
        <v>1974</v>
      </c>
      <c r="Q1151">
        <f t="shared" si="53"/>
        <v>1482</v>
      </c>
    </row>
    <row r="1152" spans="1:17" x14ac:dyDescent="0.3">
      <c r="A1152" t="s">
        <v>2329</v>
      </c>
      <c r="B1152" t="s">
        <v>2330</v>
      </c>
      <c r="C1152" t="s">
        <v>88</v>
      </c>
      <c r="D1152" t="s">
        <v>109</v>
      </c>
      <c r="E1152" t="s">
        <v>18</v>
      </c>
      <c r="F1152">
        <v>2071</v>
      </c>
      <c r="G1152">
        <v>20</v>
      </c>
      <c r="H1152">
        <v>1657</v>
      </c>
      <c r="I1152">
        <v>2.6</v>
      </c>
      <c r="J1152">
        <v>153</v>
      </c>
      <c r="K1152">
        <v>1</v>
      </c>
      <c r="L1152">
        <v>1657</v>
      </c>
      <c r="M1152" s="1">
        <v>45476</v>
      </c>
      <c r="N1152" t="s">
        <v>71</v>
      </c>
      <c r="O1152">
        <f t="shared" si="51"/>
        <v>414</v>
      </c>
      <c r="P1152">
        <f t="shared" si="52"/>
        <v>1242.5999999999999</v>
      </c>
      <c r="Q1152">
        <f t="shared" si="53"/>
        <v>414.40000000000009</v>
      </c>
    </row>
    <row r="1153" spans="1:17" x14ac:dyDescent="0.3">
      <c r="A1153" t="s">
        <v>2331</v>
      </c>
      <c r="B1153" t="s">
        <v>2332</v>
      </c>
      <c r="C1153" t="s">
        <v>16</v>
      </c>
      <c r="D1153" t="s">
        <v>41</v>
      </c>
      <c r="E1153" t="s">
        <v>74</v>
      </c>
      <c r="F1153">
        <v>2829</v>
      </c>
      <c r="G1153">
        <v>0</v>
      </c>
      <c r="H1153">
        <v>2829</v>
      </c>
      <c r="I1153">
        <v>4.2</v>
      </c>
      <c r="J1153">
        <v>173</v>
      </c>
      <c r="K1153">
        <v>1</v>
      </c>
      <c r="L1153">
        <v>2829</v>
      </c>
      <c r="M1153" s="1">
        <v>45699</v>
      </c>
      <c r="N1153" t="s">
        <v>64</v>
      </c>
      <c r="O1153">
        <f t="shared" si="51"/>
        <v>0</v>
      </c>
      <c r="P1153">
        <f t="shared" si="52"/>
        <v>1697.3999999999999</v>
      </c>
      <c r="Q1153">
        <f t="shared" si="53"/>
        <v>1131.6000000000001</v>
      </c>
    </row>
    <row r="1154" spans="1:17" x14ac:dyDescent="0.3">
      <c r="A1154" t="s">
        <v>2333</v>
      </c>
      <c r="B1154" t="s">
        <v>2334</v>
      </c>
      <c r="C1154" t="s">
        <v>32</v>
      </c>
      <c r="D1154" t="s">
        <v>33</v>
      </c>
      <c r="E1154" t="s">
        <v>18</v>
      </c>
      <c r="F1154">
        <v>3476</v>
      </c>
      <c r="G1154">
        <v>40</v>
      </c>
      <c r="H1154">
        <v>2086</v>
      </c>
      <c r="I1154">
        <v>4.2</v>
      </c>
      <c r="J1154">
        <v>41</v>
      </c>
      <c r="K1154">
        <v>1</v>
      </c>
      <c r="L1154">
        <v>2086</v>
      </c>
      <c r="M1154" s="1">
        <v>45423</v>
      </c>
      <c r="N1154" t="s">
        <v>54</v>
      </c>
      <c r="O1154">
        <f t="shared" si="51"/>
        <v>1390</v>
      </c>
      <c r="P1154">
        <f t="shared" si="52"/>
        <v>2085.6</v>
      </c>
      <c r="Q1154">
        <f t="shared" si="53"/>
        <v>0.40000000000009095</v>
      </c>
    </row>
    <row r="1155" spans="1:17" x14ac:dyDescent="0.3">
      <c r="A1155" t="s">
        <v>2335</v>
      </c>
      <c r="B1155" t="s">
        <v>2336</v>
      </c>
      <c r="C1155" t="s">
        <v>27</v>
      </c>
      <c r="D1155" t="s">
        <v>109</v>
      </c>
      <c r="E1155" t="s">
        <v>34</v>
      </c>
      <c r="F1155">
        <v>2220</v>
      </c>
      <c r="G1155">
        <v>30</v>
      </c>
      <c r="H1155">
        <v>1554</v>
      </c>
      <c r="I1155">
        <v>3.9</v>
      </c>
      <c r="J1155">
        <v>206</v>
      </c>
      <c r="K1155">
        <v>1</v>
      </c>
      <c r="L1155">
        <v>1554</v>
      </c>
      <c r="M1155" s="1">
        <v>45941</v>
      </c>
      <c r="N1155" t="s">
        <v>29</v>
      </c>
      <c r="O1155">
        <f t="shared" ref="O1155:O1218" si="54">F1155-H1155</f>
        <v>666</v>
      </c>
      <c r="P1155">
        <f t="shared" ref="P1155:P1218" si="55">F1155*0.6</f>
        <v>1332</v>
      </c>
      <c r="Q1155">
        <f t="shared" ref="Q1155:Q1218" si="56">(H1155-P1155)*K1155</f>
        <v>222</v>
      </c>
    </row>
    <row r="1156" spans="1:17" x14ac:dyDescent="0.3">
      <c r="A1156" t="s">
        <v>2337</v>
      </c>
      <c r="B1156" t="s">
        <v>2338</v>
      </c>
      <c r="C1156" t="s">
        <v>27</v>
      </c>
      <c r="D1156" t="s">
        <v>33</v>
      </c>
      <c r="E1156" t="s">
        <v>18</v>
      </c>
      <c r="F1156">
        <v>4007</v>
      </c>
      <c r="G1156">
        <v>15</v>
      </c>
      <c r="H1156">
        <v>3406</v>
      </c>
      <c r="I1156">
        <v>4.3</v>
      </c>
      <c r="J1156">
        <v>147</v>
      </c>
      <c r="K1156">
        <v>1</v>
      </c>
      <c r="L1156">
        <v>3406</v>
      </c>
      <c r="M1156" s="1">
        <v>45684</v>
      </c>
      <c r="N1156" t="s">
        <v>19</v>
      </c>
      <c r="O1156">
        <f t="shared" si="54"/>
        <v>601</v>
      </c>
      <c r="P1156">
        <f t="shared" si="55"/>
        <v>2404.1999999999998</v>
      </c>
      <c r="Q1156">
        <f t="shared" si="56"/>
        <v>1001.8000000000002</v>
      </c>
    </row>
    <row r="1157" spans="1:17" x14ac:dyDescent="0.3">
      <c r="A1157" t="s">
        <v>2339</v>
      </c>
      <c r="B1157" t="s">
        <v>2340</v>
      </c>
      <c r="C1157" t="s">
        <v>57</v>
      </c>
      <c r="D1157" t="s">
        <v>28</v>
      </c>
      <c r="E1157" t="s">
        <v>34</v>
      </c>
      <c r="F1157">
        <v>5208</v>
      </c>
      <c r="G1157">
        <v>40</v>
      </c>
      <c r="H1157">
        <v>3125</v>
      </c>
      <c r="I1157">
        <v>4.4000000000000004</v>
      </c>
      <c r="J1157">
        <v>156</v>
      </c>
      <c r="K1157">
        <v>3</v>
      </c>
      <c r="L1157">
        <v>9375</v>
      </c>
      <c r="M1157" s="1">
        <v>45737</v>
      </c>
      <c r="N1157" t="s">
        <v>78</v>
      </c>
      <c r="O1157">
        <f t="shared" si="54"/>
        <v>2083</v>
      </c>
      <c r="P1157">
        <f t="shared" si="55"/>
        <v>3124.7999999999997</v>
      </c>
      <c r="Q1157">
        <f t="shared" si="56"/>
        <v>0.60000000000081855</v>
      </c>
    </row>
    <row r="1158" spans="1:17" x14ac:dyDescent="0.3">
      <c r="A1158" t="s">
        <v>2341</v>
      </c>
      <c r="B1158" t="s">
        <v>2342</v>
      </c>
      <c r="C1158" t="s">
        <v>22</v>
      </c>
      <c r="D1158" t="s">
        <v>23</v>
      </c>
      <c r="E1158" t="s">
        <v>34</v>
      </c>
      <c r="F1158">
        <v>5472</v>
      </c>
      <c r="G1158">
        <v>20</v>
      </c>
      <c r="H1158">
        <v>4378</v>
      </c>
      <c r="I1158">
        <v>4.3</v>
      </c>
      <c r="J1158">
        <v>85</v>
      </c>
      <c r="K1158">
        <v>1</v>
      </c>
      <c r="L1158">
        <v>4378</v>
      </c>
      <c r="M1158" s="1">
        <v>45550</v>
      </c>
      <c r="N1158" t="s">
        <v>71</v>
      </c>
      <c r="O1158">
        <f t="shared" si="54"/>
        <v>1094</v>
      </c>
      <c r="P1158">
        <f t="shared" si="55"/>
        <v>3283.2</v>
      </c>
      <c r="Q1158">
        <f t="shared" si="56"/>
        <v>1094.8000000000002</v>
      </c>
    </row>
    <row r="1159" spans="1:17" x14ac:dyDescent="0.3">
      <c r="A1159" t="s">
        <v>2343</v>
      </c>
      <c r="B1159" t="s">
        <v>2344</v>
      </c>
      <c r="C1159" t="s">
        <v>22</v>
      </c>
      <c r="D1159" t="s">
        <v>28</v>
      </c>
      <c r="E1159" t="s">
        <v>34</v>
      </c>
      <c r="F1159">
        <v>4070</v>
      </c>
      <c r="G1159">
        <v>20</v>
      </c>
      <c r="H1159">
        <v>3256</v>
      </c>
      <c r="I1159">
        <v>3.8</v>
      </c>
      <c r="J1159">
        <v>103</v>
      </c>
      <c r="K1159">
        <v>1</v>
      </c>
      <c r="L1159">
        <v>3256</v>
      </c>
      <c r="M1159" s="1">
        <v>45596</v>
      </c>
      <c r="N1159" t="s">
        <v>78</v>
      </c>
      <c r="O1159">
        <f t="shared" si="54"/>
        <v>814</v>
      </c>
      <c r="P1159">
        <f t="shared" si="55"/>
        <v>2442</v>
      </c>
      <c r="Q1159">
        <f t="shared" si="56"/>
        <v>814</v>
      </c>
    </row>
    <row r="1160" spans="1:17" x14ac:dyDescent="0.3">
      <c r="A1160" t="s">
        <v>2345</v>
      </c>
      <c r="B1160" t="s">
        <v>2346</v>
      </c>
      <c r="C1160" t="s">
        <v>22</v>
      </c>
      <c r="D1160" t="s">
        <v>41</v>
      </c>
      <c r="E1160" t="s">
        <v>34</v>
      </c>
      <c r="F1160">
        <v>1328</v>
      </c>
      <c r="G1160">
        <v>10</v>
      </c>
      <c r="H1160">
        <v>1195</v>
      </c>
      <c r="I1160">
        <v>3.8</v>
      </c>
      <c r="J1160">
        <v>154</v>
      </c>
      <c r="K1160">
        <v>1</v>
      </c>
      <c r="L1160">
        <v>1195</v>
      </c>
      <c r="M1160" s="1">
        <v>45440</v>
      </c>
      <c r="N1160" t="s">
        <v>168</v>
      </c>
      <c r="O1160">
        <f t="shared" si="54"/>
        <v>133</v>
      </c>
      <c r="P1160">
        <f t="shared" si="55"/>
        <v>796.8</v>
      </c>
      <c r="Q1160">
        <f t="shared" si="56"/>
        <v>398.20000000000005</v>
      </c>
    </row>
    <row r="1161" spans="1:17" x14ac:dyDescent="0.3">
      <c r="A1161" t="s">
        <v>2347</v>
      </c>
      <c r="B1161" t="s">
        <v>2348</v>
      </c>
      <c r="C1161" t="s">
        <v>57</v>
      </c>
      <c r="D1161" t="s">
        <v>53</v>
      </c>
      <c r="E1161" t="s">
        <v>74</v>
      </c>
      <c r="F1161">
        <v>5846</v>
      </c>
      <c r="G1161">
        <v>15</v>
      </c>
      <c r="H1161">
        <v>4969</v>
      </c>
      <c r="I1161">
        <v>3.9</v>
      </c>
      <c r="J1161">
        <v>54</v>
      </c>
      <c r="K1161">
        <v>2</v>
      </c>
      <c r="L1161">
        <v>9938</v>
      </c>
      <c r="M1161" s="1">
        <v>45874</v>
      </c>
      <c r="N1161" t="s">
        <v>91</v>
      </c>
      <c r="O1161">
        <f t="shared" si="54"/>
        <v>877</v>
      </c>
      <c r="P1161">
        <f t="shared" si="55"/>
        <v>3507.6</v>
      </c>
      <c r="Q1161">
        <f t="shared" si="56"/>
        <v>2922.8</v>
      </c>
    </row>
    <row r="1162" spans="1:17" x14ac:dyDescent="0.3">
      <c r="A1162" t="s">
        <v>2349</v>
      </c>
      <c r="B1162" t="s">
        <v>2350</v>
      </c>
      <c r="C1162" t="s">
        <v>57</v>
      </c>
      <c r="D1162" t="s">
        <v>33</v>
      </c>
      <c r="E1162" t="s">
        <v>18</v>
      </c>
      <c r="F1162">
        <v>1391</v>
      </c>
      <c r="G1162">
        <v>25</v>
      </c>
      <c r="H1162">
        <v>1043</v>
      </c>
      <c r="I1162">
        <v>3.7</v>
      </c>
      <c r="J1162">
        <v>46</v>
      </c>
      <c r="K1162">
        <v>1</v>
      </c>
      <c r="L1162">
        <v>1043</v>
      </c>
      <c r="M1162" s="1">
        <v>45395</v>
      </c>
      <c r="N1162" t="s">
        <v>189</v>
      </c>
      <c r="O1162">
        <f t="shared" si="54"/>
        <v>348</v>
      </c>
      <c r="P1162">
        <f t="shared" si="55"/>
        <v>834.6</v>
      </c>
      <c r="Q1162">
        <f t="shared" si="56"/>
        <v>208.39999999999998</v>
      </c>
    </row>
    <row r="1163" spans="1:17" x14ac:dyDescent="0.3">
      <c r="A1163" t="s">
        <v>2351</v>
      </c>
      <c r="B1163" t="s">
        <v>2352</v>
      </c>
      <c r="C1163" t="s">
        <v>57</v>
      </c>
      <c r="D1163" t="s">
        <v>28</v>
      </c>
      <c r="E1163" t="s">
        <v>34</v>
      </c>
      <c r="F1163">
        <v>4272</v>
      </c>
      <c r="G1163">
        <v>0</v>
      </c>
      <c r="H1163">
        <v>4272</v>
      </c>
      <c r="I1163">
        <v>4.7</v>
      </c>
      <c r="J1163">
        <v>154</v>
      </c>
      <c r="K1163">
        <v>1</v>
      </c>
      <c r="L1163">
        <v>4272</v>
      </c>
      <c r="M1163" s="1">
        <v>45960</v>
      </c>
      <c r="N1163" t="s">
        <v>19</v>
      </c>
      <c r="O1163">
        <f t="shared" si="54"/>
        <v>0</v>
      </c>
      <c r="P1163">
        <f t="shared" si="55"/>
        <v>2563.1999999999998</v>
      </c>
      <c r="Q1163">
        <f t="shared" si="56"/>
        <v>1708.8000000000002</v>
      </c>
    </row>
    <row r="1164" spans="1:17" x14ac:dyDescent="0.3">
      <c r="A1164" t="s">
        <v>2353</v>
      </c>
      <c r="B1164" t="s">
        <v>2354</v>
      </c>
      <c r="C1164" t="s">
        <v>88</v>
      </c>
      <c r="D1164" t="s">
        <v>28</v>
      </c>
      <c r="E1164" t="s">
        <v>34</v>
      </c>
      <c r="F1164">
        <v>7238</v>
      </c>
      <c r="G1164">
        <v>25</v>
      </c>
      <c r="H1164">
        <v>5428</v>
      </c>
      <c r="I1164">
        <v>3.9</v>
      </c>
      <c r="J1164">
        <v>324</v>
      </c>
      <c r="K1164">
        <v>1</v>
      </c>
      <c r="L1164">
        <v>5428</v>
      </c>
      <c r="M1164" s="1">
        <v>45342</v>
      </c>
      <c r="N1164" t="s">
        <v>102</v>
      </c>
      <c r="O1164">
        <f t="shared" si="54"/>
        <v>1810</v>
      </c>
      <c r="P1164">
        <f t="shared" si="55"/>
        <v>4342.8</v>
      </c>
      <c r="Q1164">
        <f t="shared" si="56"/>
        <v>1085.1999999999998</v>
      </c>
    </row>
    <row r="1165" spans="1:17" x14ac:dyDescent="0.3">
      <c r="A1165" t="s">
        <v>2355</v>
      </c>
      <c r="B1165" t="s">
        <v>2356</v>
      </c>
      <c r="C1165" t="s">
        <v>52</v>
      </c>
      <c r="D1165" t="s">
        <v>28</v>
      </c>
      <c r="E1165" t="s">
        <v>34</v>
      </c>
      <c r="F1165">
        <v>3257</v>
      </c>
      <c r="G1165">
        <v>25</v>
      </c>
      <c r="H1165">
        <v>2443</v>
      </c>
      <c r="I1165">
        <v>4.2</v>
      </c>
      <c r="J1165">
        <v>2</v>
      </c>
      <c r="K1165">
        <v>1</v>
      </c>
      <c r="L1165">
        <v>2443</v>
      </c>
      <c r="M1165" s="1">
        <v>45477</v>
      </c>
      <c r="N1165" t="s">
        <v>38</v>
      </c>
      <c r="O1165">
        <f t="shared" si="54"/>
        <v>814</v>
      </c>
      <c r="P1165">
        <f t="shared" si="55"/>
        <v>1954.1999999999998</v>
      </c>
      <c r="Q1165">
        <f t="shared" si="56"/>
        <v>488.80000000000018</v>
      </c>
    </row>
    <row r="1166" spans="1:17" x14ac:dyDescent="0.3">
      <c r="A1166" t="s">
        <v>2357</v>
      </c>
      <c r="B1166" t="s">
        <v>2358</v>
      </c>
      <c r="C1166" t="s">
        <v>52</v>
      </c>
      <c r="D1166" t="s">
        <v>17</v>
      </c>
      <c r="E1166" t="s">
        <v>18</v>
      </c>
      <c r="F1166">
        <v>4384</v>
      </c>
      <c r="G1166">
        <v>30</v>
      </c>
      <c r="H1166">
        <v>3069</v>
      </c>
      <c r="I1166">
        <v>4.5</v>
      </c>
      <c r="J1166">
        <v>74</v>
      </c>
      <c r="K1166">
        <v>1</v>
      </c>
      <c r="L1166">
        <v>3069</v>
      </c>
      <c r="M1166" s="1">
        <v>45905</v>
      </c>
      <c r="N1166" t="s">
        <v>49</v>
      </c>
      <c r="O1166">
        <f t="shared" si="54"/>
        <v>1315</v>
      </c>
      <c r="P1166">
        <f t="shared" si="55"/>
        <v>2630.4</v>
      </c>
      <c r="Q1166">
        <f t="shared" si="56"/>
        <v>438.59999999999991</v>
      </c>
    </row>
    <row r="1167" spans="1:17" x14ac:dyDescent="0.3">
      <c r="A1167" t="s">
        <v>2359</v>
      </c>
      <c r="B1167" t="s">
        <v>2360</v>
      </c>
      <c r="C1167" t="s">
        <v>88</v>
      </c>
      <c r="D1167" t="s">
        <v>109</v>
      </c>
      <c r="E1167" t="s">
        <v>161</v>
      </c>
      <c r="F1167">
        <v>2182</v>
      </c>
      <c r="G1167">
        <v>15</v>
      </c>
      <c r="H1167">
        <v>1855</v>
      </c>
      <c r="I1167">
        <v>3.7</v>
      </c>
      <c r="J1167">
        <v>55</v>
      </c>
      <c r="K1167">
        <v>1</v>
      </c>
      <c r="L1167">
        <v>1855</v>
      </c>
      <c r="M1167" s="1">
        <v>46021</v>
      </c>
      <c r="N1167" t="s">
        <v>150</v>
      </c>
      <c r="O1167">
        <f t="shared" si="54"/>
        <v>327</v>
      </c>
      <c r="P1167">
        <f t="shared" si="55"/>
        <v>1309.2</v>
      </c>
      <c r="Q1167">
        <f t="shared" si="56"/>
        <v>545.79999999999995</v>
      </c>
    </row>
    <row r="1168" spans="1:17" x14ac:dyDescent="0.3">
      <c r="A1168" t="s">
        <v>2361</v>
      </c>
      <c r="B1168" t="s">
        <v>2362</v>
      </c>
      <c r="C1168" t="s">
        <v>45</v>
      </c>
      <c r="D1168" t="s">
        <v>33</v>
      </c>
      <c r="E1168" t="s">
        <v>34</v>
      </c>
      <c r="F1168">
        <v>2738</v>
      </c>
      <c r="G1168">
        <v>50</v>
      </c>
      <c r="H1168">
        <v>1369</v>
      </c>
      <c r="I1168">
        <v>3.4</v>
      </c>
      <c r="J1168">
        <v>277</v>
      </c>
      <c r="K1168">
        <v>1</v>
      </c>
      <c r="L1168">
        <v>1369</v>
      </c>
      <c r="M1168" s="1">
        <v>45619</v>
      </c>
      <c r="N1168" t="s">
        <v>102</v>
      </c>
      <c r="O1168">
        <f t="shared" si="54"/>
        <v>1369</v>
      </c>
      <c r="P1168">
        <f t="shared" si="55"/>
        <v>1642.8</v>
      </c>
      <c r="Q1168">
        <f t="shared" si="56"/>
        <v>-273.79999999999995</v>
      </c>
    </row>
    <row r="1169" spans="1:17" x14ac:dyDescent="0.3">
      <c r="A1169" t="s">
        <v>2363</v>
      </c>
      <c r="B1169" t="s">
        <v>2364</v>
      </c>
      <c r="C1169" t="s">
        <v>27</v>
      </c>
      <c r="D1169" t="s">
        <v>53</v>
      </c>
      <c r="E1169" t="s">
        <v>18</v>
      </c>
      <c r="F1169">
        <v>6303</v>
      </c>
      <c r="G1169">
        <v>20</v>
      </c>
      <c r="H1169">
        <v>5042</v>
      </c>
      <c r="I1169">
        <v>3.7</v>
      </c>
      <c r="J1169">
        <v>81</v>
      </c>
      <c r="K1169">
        <v>1</v>
      </c>
      <c r="L1169">
        <v>5042</v>
      </c>
      <c r="M1169" s="1">
        <v>45877</v>
      </c>
      <c r="N1169" t="s">
        <v>19</v>
      </c>
      <c r="O1169">
        <f t="shared" si="54"/>
        <v>1261</v>
      </c>
      <c r="P1169">
        <f t="shared" si="55"/>
        <v>3781.7999999999997</v>
      </c>
      <c r="Q1169">
        <f t="shared" si="56"/>
        <v>1260.2000000000003</v>
      </c>
    </row>
    <row r="1170" spans="1:17" x14ac:dyDescent="0.3">
      <c r="A1170" t="s">
        <v>2365</v>
      </c>
      <c r="B1170" t="s">
        <v>2366</v>
      </c>
      <c r="C1170" t="s">
        <v>32</v>
      </c>
      <c r="D1170" t="s">
        <v>17</v>
      </c>
      <c r="E1170" t="s">
        <v>34</v>
      </c>
      <c r="F1170">
        <v>3480</v>
      </c>
      <c r="G1170">
        <v>15</v>
      </c>
      <c r="H1170">
        <v>2958</v>
      </c>
      <c r="I1170">
        <v>4.2</v>
      </c>
      <c r="J1170">
        <v>105</v>
      </c>
      <c r="K1170">
        <v>1</v>
      </c>
      <c r="L1170">
        <v>2958</v>
      </c>
      <c r="M1170" s="1">
        <v>45770</v>
      </c>
      <c r="N1170" t="s">
        <v>61</v>
      </c>
      <c r="O1170">
        <f t="shared" si="54"/>
        <v>522</v>
      </c>
      <c r="P1170">
        <f t="shared" si="55"/>
        <v>2088</v>
      </c>
      <c r="Q1170">
        <f t="shared" si="56"/>
        <v>870</v>
      </c>
    </row>
    <row r="1171" spans="1:17" x14ac:dyDescent="0.3">
      <c r="A1171" t="s">
        <v>2367</v>
      </c>
      <c r="B1171" t="s">
        <v>2368</v>
      </c>
      <c r="C1171" t="s">
        <v>45</v>
      </c>
      <c r="D1171" t="s">
        <v>33</v>
      </c>
      <c r="E1171" t="s">
        <v>34</v>
      </c>
      <c r="F1171">
        <v>2491</v>
      </c>
      <c r="G1171">
        <v>70</v>
      </c>
      <c r="H1171">
        <v>747</v>
      </c>
      <c r="I1171">
        <v>4.2</v>
      </c>
      <c r="J1171">
        <v>362</v>
      </c>
      <c r="K1171">
        <v>2</v>
      </c>
      <c r="L1171">
        <v>1494</v>
      </c>
      <c r="M1171" s="1">
        <v>45582</v>
      </c>
      <c r="N1171" t="s">
        <v>24</v>
      </c>
      <c r="O1171">
        <f t="shared" si="54"/>
        <v>1744</v>
      </c>
      <c r="P1171">
        <f t="shared" si="55"/>
        <v>1494.6</v>
      </c>
      <c r="Q1171">
        <f t="shared" si="56"/>
        <v>-1495.1999999999998</v>
      </c>
    </row>
    <row r="1172" spans="1:17" x14ac:dyDescent="0.3">
      <c r="A1172" t="s">
        <v>2369</v>
      </c>
      <c r="B1172" t="s">
        <v>2370</v>
      </c>
      <c r="C1172" t="s">
        <v>52</v>
      </c>
      <c r="D1172" t="s">
        <v>46</v>
      </c>
      <c r="E1172" t="s">
        <v>74</v>
      </c>
      <c r="F1172">
        <v>3513</v>
      </c>
      <c r="G1172">
        <v>10</v>
      </c>
      <c r="H1172">
        <v>3162</v>
      </c>
      <c r="I1172">
        <v>4.3</v>
      </c>
      <c r="J1172">
        <v>27</v>
      </c>
      <c r="K1172">
        <v>1</v>
      </c>
      <c r="L1172">
        <v>3162</v>
      </c>
      <c r="M1172" s="1">
        <v>45405</v>
      </c>
      <c r="N1172" t="s">
        <v>54</v>
      </c>
      <c r="O1172">
        <f t="shared" si="54"/>
        <v>351</v>
      </c>
      <c r="P1172">
        <f t="shared" si="55"/>
        <v>2107.7999999999997</v>
      </c>
      <c r="Q1172">
        <f t="shared" si="56"/>
        <v>1054.2000000000003</v>
      </c>
    </row>
    <row r="1173" spans="1:17" x14ac:dyDescent="0.3">
      <c r="A1173" t="s">
        <v>2371</v>
      </c>
      <c r="B1173" t="s">
        <v>2372</v>
      </c>
      <c r="C1173" t="s">
        <v>116</v>
      </c>
      <c r="D1173" t="s">
        <v>41</v>
      </c>
      <c r="E1173" t="s">
        <v>74</v>
      </c>
      <c r="F1173">
        <v>2063</v>
      </c>
      <c r="G1173">
        <v>20</v>
      </c>
      <c r="H1173">
        <v>1650</v>
      </c>
      <c r="I1173">
        <v>4</v>
      </c>
      <c r="J1173">
        <v>187</v>
      </c>
      <c r="K1173">
        <v>1</v>
      </c>
      <c r="L1173">
        <v>1650</v>
      </c>
      <c r="M1173" s="1">
        <v>45905</v>
      </c>
      <c r="N1173" t="s">
        <v>141</v>
      </c>
      <c r="O1173">
        <f t="shared" si="54"/>
        <v>413</v>
      </c>
      <c r="P1173">
        <f t="shared" si="55"/>
        <v>1237.8</v>
      </c>
      <c r="Q1173">
        <f t="shared" si="56"/>
        <v>412.20000000000005</v>
      </c>
    </row>
    <row r="1174" spans="1:17" x14ac:dyDescent="0.3">
      <c r="A1174" t="s">
        <v>2373</v>
      </c>
      <c r="B1174" t="s">
        <v>2374</v>
      </c>
      <c r="C1174" t="s">
        <v>32</v>
      </c>
      <c r="D1174" t="s">
        <v>33</v>
      </c>
      <c r="E1174" t="s">
        <v>34</v>
      </c>
      <c r="F1174">
        <v>1712</v>
      </c>
      <c r="G1174">
        <v>40</v>
      </c>
      <c r="H1174">
        <v>1027</v>
      </c>
      <c r="I1174">
        <v>2.9</v>
      </c>
      <c r="J1174">
        <v>181</v>
      </c>
      <c r="K1174">
        <v>2</v>
      </c>
      <c r="L1174">
        <v>2054</v>
      </c>
      <c r="M1174" s="1">
        <v>45585</v>
      </c>
      <c r="N1174" t="s">
        <v>91</v>
      </c>
      <c r="O1174">
        <f t="shared" si="54"/>
        <v>685</v>
      </c>
      <c r="P1174">
        <f t="shared" si="55"/>
        <v>1027.2</v>
      </c>
      <c r="Q1174">
        <f t="shared" si="56"/>
        <v>-0.40000000000009095</v>
      </c>
    </row>
    <row r="1175" spans="1:17" x14ac:dyDescent="0.3">
      <c r="A1175" t="s">
        <v>2375</v>
      </c>
      <c r="B1175" t="s">
        <v>2376</v>
      </c>
      <c r="C1175" t="s">
        <v>52</v>
      </c>
      <c r="D1175" t="s">
        <v>28</v>
      </c>
      <c r="E1175" t="s">
        <v>34</v>
      </c>
      <c r="F1175">
        <v>5353</v>
      </c>
      <c r="G1175">
        <v>40</v>
      </c>
      <c r="H1175">
        <v>3212</v>
      </c>
      <c r="I1175">
        <v>4</v>
      </c>
      <c r="J1175">
        <v>230</v>
      </c>
      <c r="K1175">
        <v>1</v>
      </c>
      <c r="L1175">
        <v>3212</v>
      </c>
      <c r="M1175" s="1">
        <v>45468</v>
      </c>
      <c r="N1175" t="s">
        <v>29</v>
      </c>
      <c r="O1175">
        <f t="shared" si="54"/>
        <v>2141</v>
      </c>
      <c r="P1175">
        <f t="shared" si="55"/>
        <v>3211.7999999999997</v>
      </c>
      <c r="Q1175">
        <f t="shared" si="56"/>
        <v>0.20000000000027285</v>
      </c>
    </row>
    <row r="1176" spans="1:17" x14ac:dyDescent="0.3">
      <c r="A1176" t="s">
        <v>2377</v>
      </c>
      <c r="B1176" t="s">
        <v>2378</v>
      </c>
      <c r="C1176" t="s">
        <v>52</v>
      </c>
      <c r="D1176" t="s">
        <v>41</v>
      </c>
      <c r="E1176" t="s">
        <v>34</v>
      </c>
      <c r="F1176">
        <v>508</v>
      </c>
      <c r="G1176">
        <v>25</v>
      </c>
      <c r="H1176">
        <v>381</v>
      </c>
      <c r="I1176">
        <v>4.5999999999999996</v>
      </c>
      <c r="J1176">
        <v>515</v>
      </c>
      <c r="K1176">
        <v>1</v>
      </c>
      <c r="L1176">
        <v>381</v>
      </c>
      <c r="M1176" s="1">
        <v>45807</v>
      </c>
      <c r="N1176" t="s">
        <v>19</v>
      </c>
      <c r="O1176">
        <f t="shared" si="54"/>
        <v>127</v>
      </c>
      <c r="P1176">
        <f t="shared" si="55"/>
        <v>304.8</v>
      </c>
      <c r="Q1176">
        <f t="shared" si="56"/>
        <v>76.199999999999989</v>
      </c>
    </row>
    <row r="1177" spans="1:17" x14ac:dyDescent="0.3">
      <c r="A1177" t="s">
        <v>2379</v>
      </c>
      <c r="B1177" t="s">
        <v>2380</v>
      </c>
      <c r="C1177" t="s">
        <v>57</v>
      </c>
      <c r="D1177" t="s">
        <v>17</v>
      </c>
      <c r="E1177" t="s">
        <v>18</v>
      </c>
      <c r="F1177">
        <v>5653</v>
      </c>
      <c r="G1177">
        <v>25</v>
      </c>
      <c r="H1177">
        <v>4240</v>
      </c>
      <c r="I1177">
        <v>4.7</v>
      </c>
      <c r="J1177">
        <v>257</v>
      </c>
      <c r="K1177">
        <v>1</v>
      </c>
      <c r="L1177">
        <v>4240</v>
      </c>
      <c r="M1177" s="1">
        <v>45671</v>
      </c>
      <c r="N1177" t="s">
        <v>61</v>
      </c>
      <c r="O1177">
        <f t="shared" si="54"/>
        <v>1413</v>
      </c>
      <c r="P1177">
        <f t="shared" si="55"/>
        <v>3391.7999999999997</v>
      </c>
      <c r="Q1177">
        <f t="shared" si="56"/>
        <v>848.20000000000027</v>
      </c>
    </row>
    <row r="1178" spans="1:17" x14ac:dyDescent="0.3">
      <c r="A1178" t="s">
        <v>2381</v>
      </c>
      <c r="B1178" t="s">
        <v>2382</v>
      </c>
      <c r="C1178" t="s">
        <v>116</v>
      </c>
      <c r="D1178" t="s">
        <v>53</v>
      </c>
      <c r="E1178" t="s">
        <v>34</v>
      </c>
      <c r="F1178">
        <v>6713</v>
      </c>
      <c r="G1178">
        <v>40</v>
      </c>
      <c r="H1178">
        <v>4028</v>
      </c>
      <c r="I1178">
        <v>4.0999999999999996</v>
      </c>
      <c r="J1178">
        <v>64</v>
      </c>
      <c r="K1178">
        <v>1</v>
      </c>
      <c r="L1178">
        <v>4028</v>
      </c>
      <c r="M1178" s="1">
        <v>46021</v>
      </c>
      <c r="N1178" t="s">
        <v>42</v>
      </c>
      <c r="O1178">
        <f t="shared" si="54"/>
        <v>2685</v>
      </c>
      <c r="P1178">
        <f t="shared" si="55"/>
        <v>4027.7999999999997</v>
      </c>
      <c r="Q1178">
        <f t="shared" si="56"/>
        <v>0.20000000000027285</v>
      </c>
    </row>
    <row r="1179" spans="1:17" x14ac:dyDescent="0.3">
      <c r="A1179" t="s">
        <v>2383</v>
      </c>
      <c r="B1179" t="s">
        <v>2384</v>
      </c>
      <c r="C1179" t="s">
        <v>16</v>
      </c>
      <c r="D1179" t="s">
        <v>23</v>
      </c>
      <c r="E1179" t="s">
        <v>18</v>
      </c>
      <c r="F1179">
        <v>2982</v>
      </c>
      <c r="G1179">
        <v>25</v>
      </c>
      <c r="H1179">
        <v>2236</v>
      </c>
      <c r="I1179">
        <v>4.2</v>
      </c>
      <c r="J1179">
        <v>45</v>
      </c>
      <c r="K1179">
        <v>1</v>
      </c>
      <c r="L1179">
        <v>2236</v>
      </c>
      <c r="M1179" s="1">
        <v>45909</v>
      </c>
      <c r="N1179" t="s">
        <v>91</v>
      </c>
      <c r="O1179">
        <f t="shared" si="54"/>
        <v>746</v>
      </c>
      <c r="P1179">
        <f t="shared" si="55"/>
        <v>1789.2</v>
      </c>
      <c r="Q1179">
        <f t="shared" si="56"/>
        <v>446.79999999999995</v>
      </c>
    </row>
    <row r="1180" spans="1:17" x14ac:dyDescent="0.3">
      <c r="A1180" t="s">
        <v>2385</v>
      </c>
      <c r="B1180" t="s">
        <v>2386</v>
      </c>
      <c r="C1180" t="s">
        <v>27</v>
      </c>
      <c r="D1180" t="s">
        <v>23</v>
      </c>
      <c r="E1180" t="s">
        <v>18</v>
      </c>
      <c r="F1180">
        <v>2795</v>
      </c>
      <c r="G1180">
        <v>20</v>
      </c>
      <c r="H1180">
        <v>2236</v>
      </c>
      <c r="I1180">
        <v>4.4000000000000004</v>
      </c>
      <c r="J1180">
        <v>11</v>
      </c>
      <c r="K1180">
        <v>1</v>
      </c>
      <c r="L1180">
        <v>2236</v>
      </c>
      <c r="M1180" s="1">
        <v>45325</v>
      </c>
      <c r="N1180" t="s">
        <v>71</v>
      </c>
      <c r="O1180">
        <f t="shared" si="54"/>
        <v>559</v>
      </c>
      <c r="P1180">
        <f t="shared" si="55"/>
        <v>1677</v>
      </c>
      <c r="Q1180">
        <f t="shared" si="56"/>
        <v>559</v>
      </c>
    </row>
    <row r="1181" spans="1:17" x14ac:dyDescent="0.3">
      <c r="A1181" t="s">
        <v>2387</v>
      </c>
      <c r="B1181" t="s">
        <v>2388</v>
      </c>
      <c r="C1181" t="s">
        <v>52</v>
      </c>
      <c r="D1181" t="s">
        <v>23</v>
      </c>
      <c r="E1181" t="s">
        <v>34</v>
      </c>
      <c r="F1181">
        <v>2920</v>
      </c>
      <c r="G1181">
        <v>40</v>
      </c>
      <c r="H1181">
        <v>1752</v>
      </c>
      <c r="I1181">
        <v>4.7</v>
      </c>
      <c r="J1181">
        <v>100</v>
      </c>
      <c r="K1181">
        <v>1</v>
      </c>
      <c r="L1181">
        <v>1752</v>
      </c>
      <c r="M1181" s="1">
        <v>45913</v>
      </c>
      <c r="N1181" t="s">
        <v>24</v>
      </c>
      <c r="O1181">
        <f t="shared" si="54"/>
        <v>1168</v>
      </c>
      <c r="P1181">
        <f t="shared" si="55"/>
        <v>1752</v>
      </c>
      <c r="Q1181">
        <f t="shared" si="56"/>
        <v>0</v>
      </c>
    </row>
    <row r="1182" spans="1:17" x14ac:dyDescent="0.3">
      <c r="A1182" t="s">
        <v>2389</v>
      </c>
      <c r="B1182" t="s">
        <v>2390</v>
      </c>
      <c r="C1182" t="s">
        <v>27</v>
      </c>
      <c r="D1182" t="s">
        <v>109</v>
      </c>
      <c r="E1182" t="s">
        <v>34</v>
      </c>
      <c r="F1182">
        <v>653</v>
      </c>
      <c r="G1182">
        <v>20</v>
      </c>
      <c r="H1182">
        <v>522</v>
      </c>
      <c r="I1182">
        <v>4.0999999999999996</v>
      </c>
      <c r="J1182">
        <v>130</v>
      </c>
      <c r="K1182">
        <v>3</v>
      </c>
      <c r="L1182">
        <v>1566</v>
      </c>
      <c r="M1182" s="1">
        <v>45936</v>
      </c>
      <c r="N1182" t="s">
        <v>91</v>
      </c>
      <c r="O1182">
        <f t="shared" si="54"/>
        <v>131</v>
      </c>
      <c r="P1182">
        <f t="shared" si="55"/>
        <v>391.8</v>
      </c>
      <c r="Q1182">
        <f t="shared" si="56"/>
        <v>390.59999999999997</v>
      </c>
    </row>
    <row r="1183" spans="1:17" x14ac:dyDescent="0.3">
      <c r="A1183" t="s">
        <v>2391</v>
      </c>
      <c r="B1183" t="s">
        <v>2392</v>
      </c>
      <c r="C1183" t="s">
        <v>32</v>
      </c>
      <c r="D1183" t="s">
        <v>46</v>
      </c>
      <c r="E1183" t="s">
        <v>161</v>
      </c>
      <c r="F1183">
        <v>3321</v>
      </c>
      <c r="G1183">
        <v>30</v>
      </c>
      <c r="H1183">
        <v>2325</v>
      </c>
      <c r="I1183">
        <v>4.4000000000000004</v>
      </c>
      <c r="J1183">
        <v>114</v>
      </c>
      <c r="K1183">
        <v>1</v>
      </c>
      <c r="L1183">
        <v>2325</v>
      </c>
      <c r="M1183" s="1">
        <v>45639</v>
      </c>
      <c r="N1183" t="s">
        <v>58</v>
      </c>
      <c r="O1183">
        <f t="shared" si="54"/>
        <v>996</v>
      </c>
      <c r="P1183">
        <f t="shared" si="55"/>
        <v>1992.6</v>
      </c>
      <c r="Q1183">
        <f t="shared" si="56"/>
        <v>332.40000000000009</v>
      </c>
    </row>
    <row r="1184" spans="1:17" x14ac:dyDescent="0.3">
      <c r="A1184" t="s">
        <v>2393</v>
      </c>
      <c r="B1184" t="s">
        <v>2394</v>
      </c>
      <c r="C1184" t="s">
        <v>88</v>
      </c>
      <c r="D1184" t="s">
        <v>28</v>
      </c>
      <c r="E1184" t="s">
        <v>34</v>
      </c>
      <c r="F1184">
        <v>4431</v>
      </c>
      <c r="G1184">
        <v>25</v>
      </c>
      <c r="H1184">
        <v>3323</v>
      </c>
      <c r="I1184">
        <v>3.8</v>
      </c>
      <c r="J1184">
        <v>73</v>
      </c>
      <c r="K1184">
        <v>1</v>
      </c>
      <c r="L1184">
        <v>3323</v>
      </c>
      <c r="M1184" s="1">
        <v>46018</v>
      </c>
      <c r="N1184" t="s">
        <v>168</v>
      </c>
      <c r="O1184">
        <f t="shared" si="54"/>
        <v>1108</v>
      </c>
      <c r="P1184">
        <f t="shared" si="55"/>
        <v>2658.6</v>
      </c>
      <c r="Q1184">
        <f t="shared" si="56"/>
        <v>664.40000000000009</v>
      </c>
    </row>
    <row r="1185" spans="1:17" x14ac:dyDescent="0.3">
      <c r="A1185" t="s">
        <v>2395</v>
      </c>
      <c r="B1185" t="s">
        <v>2396</v>
      </c>
      <c r="C1185" t="s">
        <v>57</v>
      </c>
      <c r="D1185" t="s">
        <v>28</v>
      </c>
      <c r="E1185" t="s">
        <v>34</v>
      </c>
      <c r="F1185">
        <v>3698</v>
      </c>
      <c r="G1185">
        <v>30</v>
      </c>
      <c r="H1185">
        <v>2589</v>
      </c>
      <c r="I1185">
        <v>3.5</v>
      </c>
      <c r="J1185">
        <v>52</v>
      </c>
      <c r="K1185">
        <v>1</v>
      </c>
      <c r="L1185">
        <v>2589</v>
      </c>
      <c r="M1185" s="1">
        <v>45573</v>
      </c>
      <c r="N1185" t="s">
        <v>150</v>
      </c>
      <c r="O1185">
        <f t="shared" si="54"/>
        <v>1109</v>
      </c>
      <c r="P1185">
        <f t="shared" si="55"/>
        <v>2218.7999999999997</v>
      </c>
      <c r="Q1185">
        <f t="shared" si="56"/>
        <v>370.20000000000027</v>
      </c>
    </row>
    <row r="1186" spans="1:17" x14ac:dyDescent="0.3">
      <c r="A1186" t="s">
        <v>2397</v>
      </c>
      <c r="B1186" t="s">
        <v>2398</v>
      </c>
      <c r="C1186" t="s">
        <v>116</v>
      </c>
      <c r="D1186" t="s">
        <v>28</v>
      </c>
      <c r="E1186" t="s">
        <v>34</v>
      </c>
      <c r="F1186">
        <v>2800</v>
      </c>
      <c r="G1186">
        <v>40</v>
      </c>
      <c r="H1186">
        <v>1680</v>
      </c>
      <c r="I1186">
        <v>3.9</v>
      </c>
      <c r="J1186">
        <v>295</v>
      </c>
      <c r="K1186">
        <v>1</v>
      </c>
      <c r="L1186">
        <v>1680</v>
      </c>
      <c r="M1186" s="1">
        <v>45590</v>
      </c>
      <c r="N1186" t="s">
        <v>38</v>
      </c>
      <c r="O1186">
        <f t="shared" si="54"/>
        <v>1120</v>
      </c>
      <c r="P1186">
        <f t="shared" si="55"/>
        <v>1680</v>
      </c>
      <c r="Q1186">
        <f t="shared" si="56"/>
        <v>0</v>
      </c>
    </row>
    <row r="1187" spans="1:17" x14ac:dyDescent="0.3">
      <c r="A1187" t="s">
        <v>2399</v>
      </c>
      <c r="B1187" t="s">
        <v>2400</v>
      </c>
      <c r="C1187" t="s">
        <v>27</v>
      </c>
      <c r="D1187" t="s">
        <v>53</v>
      </c>
      <c r="E1187" t="s">
        <v>34</v>
      </c>
      <c r="F1187">
        <v>2055</v>
      </c>
      <c r="G1187">
        <v>30</v>
      </c>
      <c r="H1187">
        <v>1438</v>
      </c>
      <c r="I1187">
        <v>4.8</v>
      </c>
      <c r="J1187">
        <v>328</v>
      </c>
      <c r="K1187">
        <v>1</v>
      </c>
      <c r="L1187">
        <v>1438</v>
      </c>
      <c r="M1187" s="1">
        <v>45914</v>
      </c>
      <c r="N1187" t="s">
        <v>38</v>
      </c>
      <c r="O1187">
        <f t="shared" si="54"/>
        <v>617</v>
      </c>
      <c r="P1187">
        <f t="shared" si="55"/>
        <v>1233</v>
      </c>
      <c r="Q1187">
        <f t="shared" si="56"/>
        <v>205</v>
      </c>
    </row>
    <row r="1188" spans="1:17" x14ac:dyDescent="0.3">
      <c r="A1188" t="s">
        <v>2401</v>
      </c>
      <c r="B1188" t="s">
        <v>2402</v>
      </c>
      <c r="C1188" t="s">
        <v>88</v>
      </c>
      <c r="D1188" t="s">
        <v>109</v>
      </c>
      <c r="E1188" t="s">
        <v>18</v>
      </c>
      <c r="F1188">
        <v>3453</v>
      </c>
      <c r="G1188">
        <v>20</v>
      </c>
      <c r="H1188">
        <v>2762</v>
      </c>
      <c r="I1188">
        <v>4.4000000000000004</v>
      </c>
      <c r="J1188">
        <v>132</v>
      </c>
      <c r="K1188">
        <v>1</v>
      </c>
      <c r="L1188">
        <v>2762</v>
      </c>
      <c r="M1188" s="1">
        <v>45664</v>
      </c>
      <c r="N1188" t="s">
        <v>64</v>
      </c>
      <c r="O1188">
        <f t="shared" si="54"/>
        <v>691</v>
      </c>
      <c r="P1188">
        <f t="shared" si="55"/>
        <v>2071.7999999999997</v>
      </c>
      <c r="Q1188">
        <f t="shared" si="56"/>
        <v>690.20000000000027</v>
      </c>
    </row>
    <row r="1189" spans="1:17" x14ac:dyDescent="0.3">
      <c r="A1189" t="s">
        <v>2403</v>
      </c>
      <c r="B1189" t="s">
        <v>2404</v>
      </c>
      <c r="C1189" t="s">
        <v>27</v>
      </c>
      <c r="D1189" t="s">
        <v>46</v>
      </c>
      <c r="E1189" t="s">
        <v>18</v>
      </c>
      <c r="F1189">
        <v>9699</v>
      </c>
      <c r="G1189">
        <v>20</v>
      </c>
      <c r="H1189">
        <v>7759</v>
      </c>
      <c r="I1189">
        <v>3.5</v>
      </c>
      <c r="J1189">
        <v>341</v>
      </c>
      <c r="K1189">
        <v>1</v>
      </c>
      <c r="L1189">
        <v>7759</v>
      </c>
      <c r="M1189" s="1">
        <v>45788</v>
      </c>
      <c r="N1189" t="s">
        <v>85</v>
      </c>
      <c r="O1189">
        <f t="shared" si="54"/>
        <v>1940</v>
      </c>
      <c r="P1189">
        <f t="shared" si="55"/>
        <v>5819.4</v>
      </c>
      <c r="Q1189">
        <f t="shared" si="56"/>
        <v>1939.6000000000004</v>
      </c>
    </row>
    <row r="1190" spans="1:17" x14ac:dyDescent="0.3">
      <c r="A1190" t="s">
        <v>2405</v>
      </c>
      <c r="B1190" t="s">
        <v>2406</v>
      </c>
      <c r="C1190" t="s">
        <v>116</v>
      </c>
      <c r="D1190" t="s">
        <v>53</v>
      </c>
      <c r="E1190" t="s">
        <v>34</v>
      </c>
      <c r="F1190">
        <v>906</v>
      </c>
      <c r="G1190">
        <v>30</v>
      </c>
      <c r="H1190">
        <v>634</v>
      </c>
      <c r="I1190">
        <v>4.4000000000000004</v>
      </c>
      <c r="J1190">
        <v>144</v>
      </c>
      <c r="K1190">
        <v>1</v>
      </c>
      <c r="L1190">
        <v>634</v>
      </c>
      <c r="M1190" s="1">
        <v>45608</v>
      </c>
      <c r="N1190" t="s">
        <v>42</v>
      </c>
      <c r="O1190">
        <f t="shared" si="54"/>
        <v>272</v>
      </c>
      <c r="P1190">
        <f t="shared" si="55"/>
        <v>543.6</v>
      </c>
      <c r="Q1190">
        <f t="shared" si="56"/>
        <v>90.399999999999977</v>
      </c>
    </row>
    <row r="1191" spans="1:17" x14ac:dyDescent="0.3">
      <c r="A1191" t="s">
        <v>2407</v>
      </c>
      <c r="B1191" t="s">
        <v>2408</v>
      </c>
      <c r="C1191" t="s">
        <v>16</v>
      </c>
      <c r="D1191" t="s">
        <v>23</v>
      </c>
      <c r="E1191" t="s">
        <v>18</v>
      </c>
      <c r="F1191">
        <v>4452</v>
      </c>
      <c r="G1191">
        <v>20</v>
      </c>
      <c r="H1191">
        <v>3562</v>
      </c>
      <c r="I1191">
        <v>3.6</v>
      </c>
      <c r="J1191">
        <v>88</v>
      </c>
      <c r="K1191">
        <v>3</v>
      </c>
      <c r="L1191">
        <v>10686</v>
      </c>
      <c r="M1191" s="1">
        <v>45304</v>
      </c>
      <c r="N1191" t="s">
        <v>64</v>
      </c>
      <c r="O1191">
        <f t="shared" si="54"/>
        <v>890</v>
      </c>
      <c r="P1191">
        <f t="shared" si="55"/>
        <v>2671.2</v>
      </c>
      <c r="Q1191">
        <f t="shared" si="56"/>
        <v>2672.4000000000005</v>
      </c>
    </row>
    <row r="1192" spans="1:17" x14ac:dyDescent="0.3">
      <c r="A1192" t="s">
        <v>2409</v>
      </c>
      <c r="B1192" t="s">
        <v>2410</v>
      </c>
      <c r="C1192" t="s">
        <v>57</v>
      </c>
      <c r="D1192" t="s">
        <v>109</v>
      </c>
      <c r="E1192" t="s">
        <v>34</v>
      </c>
      <c r="F1192">
        <v>894</v>
      </c>
      <c r="G1192">
        <v>60</v>
      </c>
      <c r="H1192">
        <v>358</v>
      </c>
      <c r="I1192">
        <v>4.3</v>
      </c>
      <c r="J1192">
        <v>233</v>
      </c>
      <c r="K1192">
        <v>1</v>
      </c>
      <c r="L1192">
        <v>358</v>
      </c>
      <c r="M1192" s="1">
        <v>45858</v>
      </c>
      <c r="N1192" t="s">
        <v>24</v>
      </c>
      <c r="O1192">
        <f t="shared" si="54"/>
        <v>536</v>
      </c>
      <c r="P1192">
        <f t="shared" si="55"/>
        <v>536.4</v>
      </c>
      <c r="Q1192">
        <f t="shared" si="56"/>
        <v>-178.39999999999998</v>
      </c>
    </row>
    <row r="1193" spans="1:17" x14ac:dyDescent="0.3">
      <c r="A1193" t="s">
        <v>2411</v>
      </c>
      <c r="B1193" t="s">
        <v>2412</v>
      </c>
      <c r="C1193" t="s">
        <v>22</v>
      </c>
      <c r="D1193" t="s">
        <v>53</v>
      </c>
      <c r="E1193" t="s">
        <v>74</v>
      </c>
      <c r="F1193">
        <v>6087</v>
      </c>
      <c r="G1193">
        <v>15</v>
      </c>
      <c r="H1193">
        <v>5174</v>
      </c>
      <c r="I1193">
        <v>3.6</v>
      </c>
      <c r="J1193">
        <v>72</v>
      </c>
      <c r="K1193">
        <v>2</v>
      </c>
      <c r="L1193">
        <v>10348</v>
      </c>
      <c r="M1193" s="1">
        <v>45479</v>
      </c>
      <c r="N1193" t="s">
        <v>75</v>
      </c>
      <c r="O1193">
        <f t="shared" si="54"/>
        <v>913</v>
      </c>
      <c r="P1193">
        <f t="shared" si="55"/>
        <v>3652.2</v>
      </c>
      <c r="Q1193">
        <f t="shared" si="56"/>
        <v>3043.6000000000004</v>
      </c>
    </row>
    <row r="1194" spans="1:17" x14ac:dyDescent="0.3">
      <c r="A1194" t="s">
        <v>2413</v>
      </c>
      <c r="B1194" t="s">
        <v>2414</v>
      </c>
      <c r="C1194" t="s">
        <v>116</v>
      </c>
      <c r="D1194" t="s">
        <v>109</v>
      </c>
      <c r="E1194" t="s">
        <v>161</v>
      </c>
      <c r="F1194">
        <v>1578</v>
      </c>
      <c r="G1194">
        <v>25</v>
      </c>
      <c r="H1194">
        <v>1184</v>
      </c>
      <c r="I1194">
        <v>3.5</v>
      </c>
      <c r="J1194">
        <v>192</v>
      </c>
      <c r="K1194">
        <v>2</v>
      </c>
      <c r="L1194">
        <v>2368</v>
      </c>
      <c r="M1194" s="1">
        <v>45357</v>
      </c>
      <c r="N1194" t="s">
        <v>58</v>
      </c>
      <c r="O1194">
        <f t="shared" si="54"/>
        <v>394</v>
      </c>
      <c r="P1194">
        <f t="shared" si="55"/>
        <v>946.8</v>
      </c>
      <c r="Q1194">
        <f t="shared" si="56"/>
        <v>474.40000000000009</v>
      </c>
    </row>
    <row r="1195" spans="1:17" x14ac:dyDescent="0.3">
      <c r="A1195" t="s">
        <v>2415</v>
      </c>
      <c r="B1195" t="s">
        <v>2416</v>
      </c>
      <c r="C1195" t="s">
        <v>22</v>
      </c>
      <c r="D1195" t="s">
        <v>17</v>
      </c>
      <c r="E1195" t="s">
        <v>18</v>
      </c>
      <c r="F1195">
        <v>3585</v>
      </c>
      <c r="G1195">
        <v>25</v>
      </c>
      <c r="H1195">
        <v>2689</v>
      </c>
      <c r="I1195">
        <v>4.9000000000000004</v>
      </c>
      <c r="J1195">
        <v>70</v>
      </c>
      <c r="K1195">
        <v>1</v>
      </c>
      <c r="L1195">
        <v>2689</v>
      </c>
      <c r="M1195" s="1">
        <v>45392</v>
      </c>
      <c r="N1195" t="s">
        <v>24</v>
      </c>
      <c r="O1195">
        <f t="shared" si="54"/>
        <v>896</v>
      </c>
      <c r="P1195">
        <f t="shared" si="55"/>
        <v>2151</v>
      </c>
      <c r="Q1195">
        <f t="shared" si="56"/>
        <v>538</v>
      </c>
    </row>
    <row r="1196" spans="1:17" x14ac:dyDescent="0.3">
      <c r="A1196" t="s">
        <v>2417</v>
      </c>
      <c r="B1196" t="s">
        <v>2418</v>
      </c>
      <c r="C1196" t="s">
        <v>32</v>
      </c>
      <c r="D1196" t="s">
        <v>17</v>
      </c>
      <c r="E1196" t="s">
        <v>34</v>
      </c>
      <c r="F1196">
        <v>1943</v>
      </c>
      <c r="G1196">
        <v>20</v>
      </c>
      <c r="H1196">
        <v>1554</v>
      </c>
      <c r="I1196">
        <v>3.9</v>
      </c>
      <c r="J1196">
        <v>98</v>
      </c>
      <c r="K1196">
        <v>1</v>
      </c>
      <c r="L1196">
        <v>1554</v>
      </c>
      <c r="M1196" s="1">
        <v>45847</v>
      </c>
      <c r="N1196" t="s">
        <v>54</v>
      </c>
      <c r="O1196">
        <f t="shared" si="54"/>
        <v>389</v>
      </c>
      <c r="P1196">
        <f t="shared" si="55"/>
        <v>1165.8</v>
      </c>
      <c r="Q1196">
        <f t="shared" si="56"/>
        <v>388.20000000000005</v>
      </c>
    </row>
    <row r="1197" spans="1:17" x14ac:dyDescent="0.3">
      <c r="A1197" t="s">
        <v>2419</v>
      </c>
      <c r="B1197" t="s">
        <v>2420</v>
      </c>
      <c r="C1197" t="s">
        <v>16</v>
      </c>
      <c r="D1197" t="s">
        <v>109</v>
      </c>
      <c r="E1197" t="s">
        <v>161</v>
      </c>
      <c r="F1197">
        <v>2700</v>
      </c>
      <c r="G1197">
        <v>40</v>
      </c>
      <c r="H1197">
        <v>1620</v>
      </c>
      <c r="I1197">
        <v>4.4000000000000004</v>
      </c>
      <c r="J1197">
        <v>15</v>
      </c>
      <c r="K1197">
        <v>2</v>
      </c>
      <c r="L1197">
        <v>3240</v>
      </c>
      <c r="M1197" s="1">
        <v>45745</v>
      </c>
      <c r="N1197" t="s">
        <v>42</v>
      </c>
      <c r="O1197">
        <f t="shared" si="54"/>
        <v>1080</v>
      </c>
      <c r="P1197">
        <f t="shared" si="55"/>
        <v>1620</v>
      </c>
      <c r="Q1197">
        <f t="shared" si="56"/>
        <v>0</v>
      </c>
    </row>
    <row r="1198" spans="1:17" x14ac:dyDescent="0.3">
      <c r="A1198" t="s">
        <v>2421</v>
      </c>
      <c r="B1198" t="s">
        <v>2422</v>
      </c>
      <c r="C1198" t="s">
        <v>16</v>
      </c>
      <c r="D1198" t="s">
        <v>41</v>
      </c>
      <c r="E1198" t="s">
        <v>74</v>
      </c>
      <c r="F1198">
        <v>1797</v>
      </c>
      <c r="G1198">
        <v>20</v>
      </c>
      <c r="H1198">
        <v>1438</v>
      </c>
      <c r="I1198">
        <v>4.0999999999999996</v>
      </c>
      <c r="J1198">
        <v>57</v>
      </c>
      <c r="K1198">
        <v>1</v>
      </c>
      <c r="L1198">
        <v>1438</v>
      </c>
      <c r="M1198" s="1">
        <v>45786</v>
      </c>
      <c r="N1198" t="s">
        <v>64</v>
      </c>
      <c r="O1198">
        <f t="shared" si="54"/>
        <v>359</v>
      </c>
      <c r="P1198">
        <f t="shared" si="55"/>
        <v>1078.2</v>
      </c>
      <c r="Q1198">
        <f t="shared" si="56"/>
        <v>359.79999999999995</v>
      </c>
    </row>
    <row r="1199" spans="1:17" x14ac:dyDescent="0.3">
      <c r="A1199" t="s">
        <v>2423</v>
      </c>
      <c r="B1199" t="s">
        <v>2424</v>
      </c>
      <c r="C1199" t="s">
        <v>16</v>
      </c>
      <c r="D1199" t="s">
        <v>17</v>
      </c>
      <c r="E1199" t="s">
        <v>34</v>
      </c>
      <c r="F1199">
        <v>3894</v>
      </c>
      <c r="G1199">
        <v>30</v>
      </c>
      <c r="H1199">
        <v>2726</v>
      </c>
      <c r="I1199">
        <v>3.6</v>
      </c>
      <c r="J1199">
        <v>302</v>
      </c>
      <c r="K1199">
        <v>1</v>
      </c>
      <c r="L1199">
        <v>2726</v>
      </c>
      <c r="M1199" s="1">
        <v>45742</v>
      </c>
      <c r="N1199" t="s">
        <v>29</v>
      </c>
      <c r="O1199">
        <f t="shared" si="54"/>
        <v>1168</v>
      </c>
      <c r="P1199">
        <f t="shared" si="55"/>
        <v>2336.4</v>
      </c>
      <c r="Q1199">
        <f t="shared" si="56"/>
        <v>389.59999999999991</v>
      </c>
    </row>
    <row r="1200" spans="1:17" x14ac:dyDescent="0.3">
      <c r="A1200" t="s">
        <v>2425</v>
      </c>
      <c r="B1200" t="s">
        <v>2426</v>
      </c>
      <c r="C1200" t="s">
        <v>22</v>
      </c>
      <c r="D1200" t="s">
        <v>33</v>
      </c>
      <c r="E1200" t="s">
        <v>34</v>
      </c>
      <c r="F1200">
        <v>3384</v>
      </c>
      <c r="G1200">
        <v>15</v>
      </c>
      <c r="H1200">
        <v>2876</v>
      </c>
      <c r="I1200">
        <v>4</v>
      </c>
      <c r="J1200">
        <v>105</v>
      </c>
      <c r="K1200">
        <v>2</v>
      </c>
      <c r="L1200">
        <v>5752</v>
      </c>
      <c r="M1200" s="1">
        <v>45981</v>
      </c>
      <c r="N1200" t="s">
        <v>38</v>
      </c>
      <c r="O1200">
        <f t="shared" si="54"/>
        <v>508</v>
      </c>
      <c r="P1200">
        <f t="shared" si="55"/>
        <v>2030.3999999999999</v>
      </c>
      <c r="Q1200">
        <f t="shared" si="56"/>
        <v>1691.2000000000003</v>
      </c>
    </row>
    <row r="1201" spans="1:17" x14ac:dyDescent="0.3">
      <c r="A1201" t="s">
        <v>2427</v>
      </c>
      <c r="B1201" t="s">
        <v>2428</v>
      </c>
      <c r="C1201" t="s">
        <v>57</v>
      </c>
      <c r="D1201" t="s">
        <v>46</v>
      </c>
      <c r="E1201" t="s">
        <v>34</v>
      </c>
      <c r="F1201">
        <v>3271</v>
      </c>
      <c r="G1201">
        <v>30</v>
      </c>
      <c r="H1201">
        <v>2290</v>
      </c>
      <c r="I1201">
        <v>3.6</v>
      </c>
      <c r="J1201">
        <v>90</v>
      </c>
      <c r="K1201">
        <v>1</v>
      </c>
      <c r="L1201">
        <v>2290</v>
      </c>
      <c r="M1201" s="1">
        <v>45604</v>
      </c>
      <c r="N1201" t="s">
        <v>49</v>
      </c>
      <c r="O1201">
        <f t="shared" si="54"/>
        <v>981</v>
      </c>
      <c r="P1201">
        <f t="shared" si="55"/>
        <v>1962.6</v>
      </c>
      <c r="Q1201">
        <f t="shared" si="56"/>
        <v>327.40000000000009</v>
      </c>
    </row>
    <row r="1202" spans="1:17" x14ac:dyDescent="0.3">
      <c r="A1202" t="s">
        <v>2429</v>
      </c>
      <c r="B1202" t="s">
        <v>2430</v>
      </c>
      <c r="C1202" t="s">
        <v>32</v>
      </c>
      <c r="D1202" t="s">
        <v>28</v>
      </c>
      <c r="E1202" t="s">
        <v>34</v>
      </c>
      <c r="F1202">
        <v>5667</v>
      </c>
      <c r="G1202">
        <v>30</v>
      </c>
      <c r="H1202">
        <v>3967</v>
      </c>
      <c r="I1202">
        <v>5</v>
      </c>
      <c r="J1202">
        <v>21</v>
      </c>
      <c r="K1202">
        <v>1</v>
      </c>
      <c r="L1202">
        <v>3967</v>
      </c>
      <c r="M1202" s="1">
        <v>45697</v>
      </c>
      <c r="N1202" t="s">
        <v>85</v>
      </c>
      <c r="O1202">
        <f t="shared" si="54"/>
        <v>1700</v>
      </c>
      <c r="P1202">
        <f t="shared" si="55"/>
        <v>3400.2</v>
      </c>
      <c r="Q1202">
        <f t="shared" si="56"/>
        <v>566.80000000000018</v>
      </c>
    </row>
    <row r="1203" spans="1:17" x14ac:dyDescent="0.3">
      <c r="A1203" t="s">
        <v>2431</v>
      </c>
      <c r="B1203" t="s">
        <v>2432</v>
      </c>
      <c r="C1203" t="s">
        <v>57</v>
      </c>
      <c r="D1203" t="s">
        <v>53</v>
      </c>
      <c r="E1203" t="s">
        <v>74</v>
      </c>
      <c r="F1203">
        <v>5666</v>
      </c>
      <c r="G1203">
        <v>30</v>
      </c>
      <c r="H1203">
        <v>3966</v>
      </c>
      <c r="I1203">
        <v>4.5</v>
      </c>
      <c r="J1203">
        <v>142</v>
      </c>
      <c r="K1203">
        <v>2</v>
      </c>
      <c r="L1203">
        <v>7932</v>
      </c>
      <c r="M1203" s="1">
        <v>45526</v>
      </c>
      <c r="N1203" t="s">
        <v>141</v>
      </c>
      <c r="O1203">
        <f t="shared" si="54"/>
        <v>1700</v>
      </c>
      <c r="P1203">
        <f t="shared" si="55"/>
        <v>3399.6</v>
      </c>
      <c r="Q1203">
        <f t="shared" si="56"/>
        <v>1132.8000000000002</v>
      </c>
    </row>
    <row r="1204" spans="1:17" x14ac:dyDescent="0.3">
      <c r="A1204" t="s">
        <v>2433</v>
      </c>
      <c r="B1204" t="s">
        <v>2434</v>
      </c>
      <c r="C1204" t="s">
        <v>57</v>
      </c>
      <c r="D1204" t="s">
        <v>46</v>
      </c>
      <c r="E1204" t="s">
        <v>161</v>
      </c>
      <c r="F1204">
        <v>6957</v>
      </c>
      <c r="G1204">
        <v>30</v>
      </c>
      <c r="H1204">
        <v>4870</v>
      </c>
      <c r="I1204">
        <v>4.0999999999999996</v>
      </c>
      <c r="J1204">
        <v>216</v>
      </c>
      <c r="K1204">
        <v>1</v>
      </c>
      <c r="L1204">
        <v>4870</v>
      </c>
      <c r="M1204" s="1">
        <v>45607</v>
      </c>
      <c r="N1204" t="s">
        <v>71</v>
      </c>
      <c r="O1204">
        <f t="shared" si="54"/>
        <v>2087</v>
      </c>
      <c r="P1204">
        <f t="shared" si="55"/>
        <v>4174.2</v>
      </c>
      <c r="Q1204">
        <f t="shared" si="56"/>
        <v>695.80000000000018</v>
      </c>
    </row>
    <row r="1205" spans="1:17" x14ac:dyDescent="0.3">
      <c r="A1205" t="s">
        <v>2435</v>
      </c>
      <c r="B1205" t="s">
        <v>2436</v>
      </c>
      <c r="C1205" t="s">
        <v>22</v>
      </c>
      <c r="D1205" t="s">
        <v>41</v>
      </c>
      <c r="E1205" t="s">
        <v>34</v>
      </c>
      <c r="F1205">
        <v>2476</v>
      </c>
      <c r="G1205">
        <v>20</v>
      </c>
      <c r="H1205">
        <v>1981</v>
      </c>
      <c r="I1205">
        <v>4.4000000000000004</v>
      </c>
      <c r="J1205">
        <v>64</v>
      </c>
      <c r="K1205">
        <v>5</v>
      </c>
      <c r="L1205">
        <v>9905</v>
      </c>
      <c r="M1205" s="1">
        <v>45572</v>
      </c>
      <c r="N1205" t="s">
        <v>61</v>
      </c>
      <c r="O1205">
        <f t="shared" si="54"/>
        <v>495</v>
      </c>
      <c r="P1205">
        <f t="shared" si="55"/>
        <v>1485.6</v>
      </c>
      <c r="Q1205">
        <f t="shared" si="56"/>
        <v>2477.0000000000005</v>
      </c>
    </row>
    <row r="1206" spans="1:17" x14ac:dyDescent="0.3">
      <c r="A1206" t="s">
        <v>2437</v>
      </c>
      <c r="B1206" t="s">
        <v>2438</v>
      </c>
      <c r="C1206" t="s">
        <v>16</v>
      </c>
      <c r="D1206" t="s">
        <v>28</v>
      </c>
      <c r="E1206" t="s">
        <v>34</v>
      </c>
      <c r="F1206">
        <v>1419</v>
      </c>
      <c r="G1206">
        <v>20</v>
      </c>
      <c r="H1206">
        <v>1135</v>
      </c>
      <c r="I1206">
        <v>4.5</v>
      </c>
      <c r="J1206">
        <v>160</v>
      </c>
      <c r="K1206">
        <v>1</v>
      </c>
      <c r="L1206">
        <v>1135</v>
      </c>
      <c r="M1206" s="1">
        <v>45863</v>
      </c>
      <c r="N1206" t="s">
        <v>24</v>
      </c>
      <c r="O1206">
        <f t="shared" si="54"/>
        <v>284</v>
      </c>
      <c r="P1206">
        <f t="shared" si="55"/>
        <v>851.4</v>
      </c>
      <c r="Q1206">
        <f t="shared" si="56"/>
        <v>283.60000000000002</v>
      </c>
    </row>
    <row r="1207" spans="1:17" x14ac:dyDescent="0.3">
      <c r="A1207" t="s">
        <v>2439</v>
      </c>
      <c r="B1207" t="s">
        <v>2440</v>
      </c>
      <c r="C1207" t="s">
        <v>45</v>
      </c>
      <c r="D1207" t="s">
        <v>53</v>
      </c>
      <c r="E1207" t="s">
        <v>34</v>
      </c>
      <c r="F1207">
        <v>1665</v>
      </c>
      <c r="G1207">
        <v>10</v>
      </c>
      <c r="H1207">
        <v>1498</v>
      </c>
      <c r="I1207">
        <v>4.5</v>
      </c>
      <c r="J1207">
        <v>569</v>
      </c>
      <c r="K1207">
        <v>1</v>
      </c>
      <c r="L1207">
        <v>1498</v>
      </c>
      <c r="M1207" s="1">
        <v>45783</v>
      </c>
      <c r="N1207" t="s">
        <v>54</v>
      </c>
      <c r="O1207">
        <f t="shared" si="54"/>
        <v>167</v>
      </c>
      <c r="P1207">
        <f t="shared" si="55"/>
        <v>999</v>
      </c>
      <c r="Q1207">
        <f t="shared" si="56"/>
        <v>499</v>
      </c>
    </row>
    <row r="1208" spans="1:17" x14ac:dyDescent="0.3">
      <c r="A1208" t="s">
        <v>2441</v>
      </c>
      <c r="B1208" t="s">
        <v>2442</v>
      </c>
      <c r="C1208" t="s">
        <v>52</v>
      </c>
      <c r="D1208" t="s">
        <v>53</v>
      </c>
      <c r="E1208" t="s">
        <v>34</v>
      </c>
      <c r="F1208">
        <v>3084</v>
      </c>
      <c r="G1208">
        <v>70</v>
      </c>
      <c r="H1208">
        <v>925</v>
      </c>
      <c r="I1208">
        <v>4.4000000000000004</v>
      </c>
      <c r="J1208">
        <v>56</v>
      </c>
      <c r="K1208">
        <v>1</v>
      </c>
      <c r="L1208">
        <v>925</v>
      </c>
      <c r="M1208" s="1">
        <v>45395</v>
      </c>
      <c r="N1208" t="s">
        <v>78</v>
      </c>
      <c r="O1208">
        <f t="shared" si="54"/>
        <v>2159</v>
      </c>
      <c r="P1208">
        <f t="shared" si="55"/>
        <v>1850.3999999999999</v>
      </c>
      <c r="Q1208">
        <f t="shared" si="56"/>
        <v>-925.39999999999986</v>
      </c>
    </row>
    <row r="1209" spans="1:17" x14ac:dyDescent="0.3">
      <c r="A1209" t="s">
        <v>2443</v>
      </c>
      <c r="B1209" t="s">
        <v>2444</v>
      </c>
      <c r="C1209" t="s">
        <v>37</v>
      </c>
      <c r="D1209" t="s">
        <v>33</v>
      </c>
      <c r="E1209" t="s">
        <v>34</v>
      </c>
      <c r="F1209">
        <v>2344</v>
      </c>
      <c r="G1209">
        <v>10</v>
      </c>
      <c r="H1209">
        <v>2110</v>
      </c>
      <c r="I1209">
        <v>4.4000000000000004</v>
      </c>
      <c r="J1209">
        <v>54</v>
      </c>
      <c r="K1209">
        <v>3</v>
      </c>
      <c r="L1209">
        <v>6330</v>
      </c>
      <c r="M1209" s="1">
        <v>45367</v>
      </c>
      <c r="N1209" t="s">
        <v>49</v>
      </c>
      <c r="O1209">
        <f t="shared" si="54"/>
        <v>234</v>
      </c>
      <c r="P1209">
        <f t="shared" si="55"/>
        <v>1406.3999999999999</v>
      </c>
      <c r="Q1209">
        <f t="shared" si="56"/>
        <v>2110.8000000000002</v>
      </c>
    </row>
    <row r="1210" spans="1:17" x14ac:dyDescent="0.3">
      <c r="A1210" t="s">
        <v>2445</v>
      </c>
      <c r="B1210" t="s">
        <v>2446</v>
      </c>
      <c r="C1210" t="s">
        <v>116</v>
      </c>
      <c r="D1210" t="s">
        <v>28</v>
      </c>
      <c r="E1210" t="s">
        <v>34</v>
      </c>
      <c r="F1210">
        <v>5592</v>
      </c>
      <c r="G1210">
        <v>10</v>
      </c>
      <c r="H1210">
        <v>5033</v>
      </c>
      <c r="I1210">
        <v>4.2</v>
      </c>
      <c r="J1210">
        <v>79</v>
      </c>
      <c r="K1210">
        <v>1</v>
      </c>
      <c r="L1210">
        <v>5033</v>
      </c>
      <c r="M1210" s="1">
        <v>45851</v>
      </c>
      <c r="N1210" t="s">
        <v>141</v>
      </c>
      <c r="O1210">
        <f t="shared" si="54"/>
        <v>559</v>
      </c>
      <c r="P1210">
        <f t="shared" si="55"/>
        <v>3355.2</v>
      </c>
      <c r="Q1210">
        <f t="shared" si="56"/>
        <v>1677.8000000000002</v>
      </c>
    </row>
    <row r="1211" spans="1:17" x14ac:dyDescent="0.3">
      <c r="A1211" t="s">
        <v>2447</v>
      </c>
      <c r="B1211" t="s">
        <v>2448</v>
      </c>
      <c r="C1211" t="s">
        <v>22</v>
      </c>
      <c r="D1211" t="s">
        <v>46</v>
      </c>
      <c r="E1211" t="s">
        <v>18</v>
      </c>
      <c r="F1211">
        <v>7959</v>
      </c>
      <c r="G1211">
        <v>60</v>
      </c>
      <c r="H1211">
        <v>3184</v>
      </c>
      <c r="I1211">
        <v>4.9000000000000004</v>
      </c>
      <c r="J1211">
        <v>92</v>
      </c>
      <c r="K1211">
        <v>3</v>
      </c>
      <c r="L1211">
        <v>9552</v>
      </c>
      <c r="M1211" s="1">
        <v>45748</v>
      </c>
      <c r="N1211" t="s">
        <v>42</v>
      </c>
      <c r="O1211">
        <f t="shared" si="54"/>
        <v>4775</v>
      </c>
      <c r="P1211">
        <f t="shared" si="55"/>
        <v>4775.3999999999996</v>
      </c>
      <c r="Q1211">
        <f t="shared" si="56"/>
        <v>-4774.1999999999989</v>
      </c>
    </row>
    <row r="1212" spans="1:17" x14ac:dyDescent="0.3">
      <c r="A1212" t="s">
        <v>2449</v>
      </c>
      <c r="B1212" t="s">
        <v>2450</v>
      </c>
      <c r="C1212" t="s">
        <v>27</v>
      </c>
      <c r="D1212" t="s">
        <v>17</v>
      </c>
      <c r="E1212" t="s">
        <v>34</v>
      </c>
      <c r="F1212">
        <v>3718</v>
      </c>
      <c r="G1212">
        <v>15</v>
      </c>
      <c r="H1212">
        <v>3160</v>
      </c>
      <c r="I1212">
        <v>4.2</v>
      </c>
      <c r="J1212">
        <v>326</v>
      </c>
      <c r="K1212">
        <v>1</v>
      </c>
      <c r="L1212">
        <v>3160</v>
      </c>
      <c r="M1212" s="1">
        <v>45910</v>
      </c>
      <c r="N1212" t="s">
        <v>61</v>
      </c>
      <c r="O1212">
        <f t="shared" si="54"/>
        <v>558</v>
      </c>
      <c r="P1212">
        <f t="shared" si="55"/>
        <v>2230.7999999999997</v>
      </c>
      <c r="Q1212">
        <f t="shared" si="56"/>
        <v>929.20000000000027</v>
      </c>
    </row>
    <row r="1213" spans="1:17" x14ac:dyDescent="0.3">
      <c r="A1213" t="s">
        <v>2451</v>
      </c>
      <c r="B1213" t="s">
        <v>2452</v>
      </c>
      <c r="C1213" t="s">
        <v>52</v>
      </c>
      <c r="D1213" t="s">
        <v>41</v>
      </c>
      <c r="E1213" t="s">
        <v>34</v>
      </c>
      <c r="F1213">
        <v>2382</v>
      </c>
      <c r="G1213">
        <v>30</v>
      </c>
      <c r="H1213">
        <v>1667</v>
      </c>
      <c r="I1213">
        <v>4.0999999999999996</v>
      </c>
      <c r="J1213">
        <v>36</v>
      </c>
      <c r="K1213">
        <v>1</v>
      </c>
      <c r="L1213">
        <v>1667</v>
      </c>
      <c r="M1213" s="1">
        <v>45816</v>
      </c>
      <c r="N1213" t="s">
        <v>102</v>
      </c>
      <c r="O1213">
        <f t="shared" si="54"/>
        <v>715</v>
      </c>
      <c r="P1213">
        <f t="shared" si="55"/>
        <v>1429.2</v>
      </c>
      <c r="Q1213">
        <f t="shared" si="56"/>
        <v>237.79999999999995</v>
      </c>
    </row>
    <row r="1214" spans="1:17" x14ac:dyDescent="0.3">
      <c r="A1214" t="s">
        <v>2453</v>
      </c>
      <c r="B1214" t="s">
        <v>2454</v>
      </c>
      <c r="C1214" t="s">
        <v>22</v>
      </c>
      <c r="D1214" t="s">
        <v>33</v>
      </c>
      <c r="E1214" t="s">
        <v>34</v>
      </c>
      <c r="F1214">
        <v>2336</v>
      </c>
      <c r="G1214">
        <v>25</v>
      </c>
      <c r="H1214">
        <v>1752</v>
      </c>
      <c r="I1214">
        <v>4.2</v>
      </c>
      <c r="J1214">
        <v>267</v>
      </c>
      <c r="K1214">
        <v>1</v>
      </c>
      <c r="L1214">
        <v>1752</v>
      </c>
      <c r="M1214" s="1">
        <v>45369</v>
      </c>
      <c r="N1214" t="s">
        <v>54</v>
      </c>
      <c r="O1214">
        <f t="shared" si="54"/>
        <v>584</v>
      </c>
      <c r="P1214">
        <f t="shared" si="55"/>
        <v>1401.6</v>
      </c>
      <c r="Q1214">
        <f t="shared" si="56"/>
        <v>350.40000000000009</v>
      </c>
    </row>
    <row r="1215" spans="1:17" x14ac:dyDescent="0.3">
      <c r="A1215" t="s">
        <v>2455</v>
      </c>
      <c r="B1215" t="s">
        <v>2456</v>
      </c>
      <c r="C1215" t="s">
        <v>37</v>
      </c>
      <c r="D1215" t="s">
        <v>46</v>
      </c>
      <c r="E1215" t="s">
        <v>18</v>
      </c>
      <c r="F1215">
        <v>10998</v>
      </c>
      <c r="G1215">
        <v>25</v>
      </c>
      <c r="H1215">
        <v>8248</v>
      </c>
      <c r="I1215">
        <v>4.2</v>
      </c>
      <c r="J1215">
        <v>103</v>
      </c>
      <c r="K1215">
        <v>2</v>
      </c>
      <c r="L1215">
        <v>16496</v>
      </c>
      <c r="M1215" s="1">
        <v>45992</v>
      </c>
      <c r="N1215" t="s">
        <v>71</v>
      </c>
      <c r="O1215">
        <f t="shared" si="54"/>
        <v>2750</v>
      </c>
      <c r="P1215">
        <f t="shared" si="55"/>
        <v>6598.8</v>
      </c>
      <c r="Q1215">
        <f t="shared" si="56"/>
        <v>3298.3999999999996</v>
      </c>
    </row>
    <row r="1216" spans="1:17" x14ac:dyDescent="0.3">
      <c r="A1216" t="s">
        <v>2457</v>
      </c>
      <c r="B1216" t="s">
        <v>2458</v>
      </c>
      <c r="C1216" t="s">
        <v>27</v>
      </c>
      <c r="D1216" t="s">
        <v>46</v>
      </c>
      <c r="E1216" t="s">
        <v>18</v>
      </c>
      <c r="F1216">
        <v>4466</v>
      </c>
      <c r="G1216">
        <v>25</v>
      </c>
      <c r="H1216">
        <v>3350</v>
      </c>
      <c r="I1216">
        <v>3.3</v>
      </c>
      <c r="J1216">
        <v>31</v>
      </c>
      <c r="K1216">
        <v>1</v>
      </c>
      <c r="L1216">
        <v>3350</v>
      </c>
      <c r="M1216" s="1">
        <v>46001</v>
      </c>
      <c r="N1216" t="s">
        <v>71</v>
      </c>
      <c r="O1216">
        <f t="shared" si="54"/>
        <v>1116</v>
      </c>
      <c r="P1216">
        <f t="shared" si="55"/>
        <v>2679.6</v>
      </c>
      <c r="Q1216">
        <f t="shared" si="56"/>
        <v>670.40000000000009</v>
      </c>
    </row>
    <row r="1217" spans="1:17" x14ac:dyDescent="0.3">
      <c r="A1217" t="s">
        <v>2459</v>
      </c>
      <c r="B1217" t="s">
        <v>2460</v>
      </c>
      <c r="C1217" t="s">
        <v>45</v>
      </c>
      <c r="D1217" t="s">
        <v>28</v>
      </c>
      <c r="E1217" t="s">
        <v>34</v>
      </c>
      <c r="F1217">
        <v>6099</v>
      </c>
      <c r="G1217">
        <v>40</v>
      </c>
      <c r="H1217">
        <v>3659</v>
      </c>
      <c r="I1217">
        <v>3.7</v>
      </c>
      <c r="J1217">
        <v>39</v>
      </c>
      <c r="K1217">
        <v>1</v>
      </c>
      <c r="L1217">
        <v>3659</v>
      </c>
      <c r="M1217" s="1">
        <v>45622</v>
      </c>
      <c r="N1217" t="s">
        <v>71</v>
      </c>
      <c r="O1217">
        <f t="shared" si="54"/>
        <v>2440</v>
      </c>
      <c r="P1217">
        <f t="shared" si="55"/>
        <v>3659.4</v>
      </c>
      <c r="Q1217">
        <f t="shared" si="56"/>
        <v>-0.40000000000009095</v>
      </c>
    </row>
    <row r="1218" spans="1:17" x14ac:dyDescent="0.3">
      <c r="A1218" t="s">
        <v>2461</v>
      </c>
      <c r="B1218" t="s">
        <v>2462</v>
      </c>
      <c r="C1218" t="s">
        <v>88</v>
      </c>
      <c r="D1218" t="s">
        <v>33</v>
      </c>
      <c r="E1218" t="s">
        <v>34</v>
      </c>
      <c r="F1218">
        <v>4160</v>
      </c>
      <c r="G1218">
        <v>30</v>
      </c>
      <c r="H1218">
        <v>2912</v>
      </c>
      <c r="I1218">
        <v>4</v>
      </c>
      <c r="J1218">
        <v>255</v>
      </c>
      <c r="K1218">
        <v>2</v>
      </c>
      <c r="L1218">
        <v>5824</v>
      </c>
      <c r="M1218" s="1">
        <v>45655</v>
      </c>
      <c r="N1218" t="s">
        <v>54</v>
      </c>
      <c r="O1218">
        <f t="shared" si="54"/>
        <v>1248</v>
      </c>
      <c r="P1218">
        <f t="shared" si="55"/>
        <v>2496</v>
      </c>
      <c r="Q1218">
        <f t="shared" si="56"/>
        <v>832</v>
      </c>
    </row>
    <row r="1219" spans="1:17" x14ac:dyDescent="0.3">
      <c r="A1219" t="s">
        <v>2463</v>
      </c>
      <c r="B1219" t="s">
        <v>2464</v>
      </c>
      <c r="C1219" t="s">
        <v>116</v>
      </c>
      <c r="D1219" t="s">
        <v>17</v>
      </c>
      <c r="E1219" t="s">
        <v>34</v>
      </c>
      <c r="F1219">
        <v>2477</v>
      </c>
      <c r="G1219">
        <v>10</v>
      </c>
      <c r="H1219">
        <v>2229</v>
      </c>
      <c r="I1219">
        <v>3.3</v>
      </c>
      <c r="J1219">
        <v>130</v>
      </c>
      <c r="K1219">
        <v>1</v>
      </c>
      <c r="L1219">
        <v>2229</v>
      </c>
      <c r="M1219" s="1">
        <v>45332</v>
      </c>
      <c r="N1219" t="s">
        <v>58</v>
      </c>
      <c r="O1219">
        <f t="shared" ref="O1219:O1282" si="57">F1219-H1219</f>
        <v>248</v>
      </c>
      <c r="P1219">
        <f t="shared" ref="P1219:P1282" si="58">F1219*0.6</f>
        <v>1486.2</v>
      </c>
      <c r="Q1219">
        <f t="shared" ref="Q1219:Q1282" si="59">(H1219-P1219)*K1219</f>
        <v>742.8</v>
      </c>
    </row>
    <row r="1220" spans="1:17" x14ac:dyDescent="0.3">
      <c r="A1220" t="s">
        <v>2465</v>
      </c>
      <c r="B1220" t="s">
        <v>2466</v>
      </c>
      <c r="C1220" t="s">
        <v>32</v>
      </c>
      <c r="D1220" t="s">
        <v>33</v>
      </c>
      <c r="E1220" t="s">
        <v>34</v>
      </c>
      <c r="F1220">
        <v>1732</v>
      </c>
      <c r="G1220">
        <v>30</v>
      </c>
      <c r="H1220">
        <v>1212</v>
      </c>
      <c r="I1220">
        <v>4.0999999999999996</v>
      </c>
      <c r="J1220">
        <v>505</v>
      </c>
      <c r="K1220">
        <v>1</v>
      </c>
      <c r="L1220">
        <v>1212</v>
      </c>
      <c r="M1220" s="1">
        <v>45726</v>
      </c>
      <c r="N1220" t="s">
        <v>141</v>
      </c>
      <c r="O1220">
        <f t="shared" si="57"/>
        <v>520</v>
      </c>
      <c r="P1220">
        <f t="shared" si="58"/>
        <v>1039.2</v>
      </c>
      <c r="Q1220">
        <f t="shared" si="59"/>
        <v>172.79999999999995</v>
      </c>
    </row>
    <row r="1221" spans="1:17" x14ac:dyDescent="0.3">
      <c r="A1221" t="s">
        <v>2467</v>
      </c>
      <c r="B1221" t="s">
        <v>2468</v>
      </c>
      <c r="C1221" t="s">
        <v>57</v>
      </c>
      <c r="D1221" t="s">
        <v>109</v>
      </c>
      <c r="E1221" t="s">
        <v>18</v>
      </c>
      <c r="F1221">
        <v>2290</v>
      </c>
      <c r="G1221">
        <v>10</v>
      </c>
      <c r="H1221">
        <v>2061</v>
      </c>
      <c r="I1221">
        <v>4.2</v>
      </c>
      <c r="J1221">
        <v>35</v>
      </c>
      <c r="K1221">
        <v>1</v>
      </c>
      <c r="L1221">
        <v>2061</v>
      </c>
      <c r="M1221" s="1">
        <v>45505</v>
      </c>
      <c r="N1221" t="s">
        <v>189</v>
      </c>
      <c r="O1221">
        <f t="shared" si="57"/>
        <v>229</v>
      </c>
      <c r="P1221">
        <f t="shared" si="58"/>
        <v>1374</v>
      </c>
      <c r="Q1221">
        <f t="shared" si="59"/>
        <v>687</v>
      </c>
    </row>
    <row r="1222" spans="1:17" x14ac:dyDescent="0.3">
      <c r="A1222" t="s">
        <v>2469</v>
      </c>
      <c r="B1222" t="s">
        <v>2470</v>
      </c>
      <c r="C1222" t="s">
        <v>27</v>
      </c>
      <c r="D1222" t="s">
        <v>41</v>
      </c>
      <c r="E1222" t="s">
        <v>18</v>
      </c>
      <c r="F1222">
        <v>1948</v>
      </c>
      <c r="G1222">
        <v>25</v>
      </c>
      <c r="H1222">
        <v>1461</v>
      </c>
      <c r="I1222">
        <v>3.5</v>
      </c>
      <c r="J1222">
        <v>39</v>
      </c>
      <c r="K1222">
        <v>1</v>
      </c>
      <c r="L1222">
        <v>1461</v>
      </c>
      <c r="M1222" s="1">
        <v>45471</v>
      </c>
      <c r="N1222" t="s">
        <v>64</v>
      </c>
      <c r="O1222">
        <f t="shared" si="57"/>
        <v>487</v>
      </c>
      <c r="P1222">
        <f t="shared" si="58"/>
        <v>1168.8</v>
      </c>
      <c r="Q1222">
        <f t="shared" si="59"/>
        <v>292.20000000000005</v>
      </c>
    </row>
    <row r="1223" spans="1:17" x14ac:dyDescent="0.3">
      <c r="A1223" t="s">
        <v>2471</v>
      </c>
      <c r="B1223" t="s">
        <v>908</v>
      </c>
      <c r="C1223" t="s">
        <v>116</v>
      </c>
      <c r="D1223" t="s">
        <v>17</v>
      </c>
      <c r="E1223" t="s">
        <v>18</v>
      </c>
      <c r="F1223">
        <v>4996</v>
      </c>
      <c r="G1223">
        <v>30</v>
      </c>
      <c r="H1223">
        <v>3497</v>
      </c>
      <c r="I1223">
        <v>3.8</v>
      </c>
      <c r="J1223">
        <v>44</v>
      </c>
      <c r="K1223">
        <v>2</v>
      </c>
      <c r="L1223">
        <v>6994</v>
      </c>
      <c r="M1223" s="1">
        <v>45616</v>
      </c>
      <c r="N1223" t="s">
        <v>71</v>
      </c>
      <c r="O1223">
        <f t="shared" si="57"/>
        <v>1499</v>
      </c>
      <c r="P1223">
        <f t="shared" si="58"/>
        <v>2997.6</v>
      </c>
      <c r="Q1223">
        <f t="shared" si="59"/>
        <v>998.80000000000018</v>
      </c>
    </row>
    <row r="1224" spans="1:17" x14ac:dyDescent="0.3">
      <c r="A1224" t="s">
        <v>2472</v>
      </c>
      <c r="B1224" t="s">
        <v>2473</v>
      </c>
      <c r="C1224" t="s">
        <v>32</v>
      </c>
      <c r="D1224" t="s">
        <v>33</v>
      </c>
      <c r="E1224" t="s">
        <v>34</v>
      </c>
      <c r="F1224">
        <v>1835</v>
      </c>
      <c r="G1224">
        <v>25</v>
      </c>
      <c r="H1224">
        <v>1376</v>
      </c>
      <c r="I1224">
        <v>4.7</v>
      </c>
      <c r="J1224">
        <v>158</v>
      </c>
      <c r="K1224">
        <v>1</v>
      </c>
      <c r="L1224">
        <v>1376</v>
      </c>
      <c r="M1224" s="1">
        <v>45681</v>
      </c>
      <c r="N1224" t="s">
        <v>71</v>
      </c>
      <c r="O1224">
        <f t="shared" si="57"/>
        <v>459</v>
      </c>
      <c r="P1224">
        <f t="shared" si="58"/>
        <v>1101</v>
      </c>
      <c r="Q1224">
        <f t="shared" si="59"/>
        <v>275</v>
      </c>
    </row>
    <row r="1225" spans="1:17" x14ac:dyDescent="0.3">
      <c r="A1225" t="s">
        <v>2474</v>
      </c>
      <c r="B1225" t="s">
        <v>2475</v>
      </c>
      <c r="C1225" t="s">
        <v>57</v>
      </c>
      <c r="D1225" t="s">
        <v>33</v>
      </c>
      <c r="E1225" t="s">
        <v>34</v>
      </c>
      <c r="F1225">
        <v>4216</v>
      </c>
      <c r="G1225">
        <v>10</v>
      </c>
      <c r="H1225">
        <v>3794</v>
      </c>
      <c r="I1225">
        <v>4.4000000000000004</v>
      </c>
      <c r="J1225">
        <v>64</v>
      </c>
      <c r="K1225">
        <v>1</v>
      </c>
      <c r="L1225">
        <v>3794</v>
      </c>
      <c r="M1225" s="1">
        <v>46010</v>
      </c>
      <c r="N1225" t="s">
        <v>19</v>
      </c>
      <c r="O1225">
        <f t="shared" si="57"/>
        <v>422</v>
      </c>
      <c r="P1225">
        <f t="shared" si="58"/>
        <v>2529.6</v>
      </c>
      <c r="Q1225">
        <f t="shared" si="59"/>
        <v>1264.4000000000001</v>
      </c>
    </row>
    <row r="1226" spans="1:17" x14ac:dyDescent="0.3">
      <c r="A1226" t="s">
        <v>2476</v>
      </c>
      <c r="B1226" t="s">
        <v>2477</v>
      </c>
      <c r="C1226" t="s">
        <v>22</v>
      </c>
      <c r="D1226" t="s">
        <v>28</v>
      </c>
      <c r="E1226" t="s">
        <v>34</v>
      </c>
      <c r="F1226">
        <v>1633</v>
      </c>
      <c r="G1226">
        <v>10</v>
      </c>
      <c r="H1226">
        <v>1470</v>
      </c>
      <c r="I1226">
        <v>4.3</v>
      </c>
      <c r="J1226">
        <v>88</v>
      </c>
      <c r="K1226">
        <v>1</v>
      </c>
      <c r="L1226">
        <v>1470</v>
      </c>
      <c r="M1226" s="1">
        <v>45301</v>
      </c>
      <c r="N1226" t="s">
        <v>58</v>
      </c>
      <c r="O1226">
        <f t="shared" si="57"/>
        <v>163</v>
      </c>
      <c r="P1226">
        <f t="shared" si="58"/>
        <v>979.8</v>
      </c>
      <c r="Q1226">
        <f t="shared" si="59"/>
        <v>490.20000000000005</v>
      </c>
    </row>
    <row r="1227" spans="1:17" x14ac:dyDescent="0.3">
      <c r="A1227" t="s">
        <v>2478</v>
      </c>
      <c r="B1227" t="s">
        <v>2479</v>
      </c>
      <c r="C1227" t="s">
        <v>116</v>
      </c>
      <c r="D1227" t="s">
        <v>53</v>
      </c>
      <c r="E1227" t="s">
        <v>34</v>
      </c>
      <c r="F1227">
        <v>1291</v>
      </c>
      <c r="G1227">
        <v>25</v>
      </c>
      <c r="H1227">
        <v>968</v>
      </c>
      <c r="I1227">
        <v>4.7</v>
      </c>
      <c r="J1227">
        <v>181</v>
      </c>
      <c r="K1227">
        <v>3</v>
      </c>
      <c r="L1227">
        <v>2904</v>
      </c>
      <c r="M1227" s="1">
        <v>45968</v>
      </c>
      <c r="N1227" t="s">
        <v>38</v>
      </c>
      <c r="O1227">
        <f t="shared" si="57"/>
        <v>323</v>
      </c>
      <c r="P1227">
        <f t="shared" si="58"/>
        <v>774.6</v>
      </c>
      <c r="Q1227">
        <f t="shared" si="59"/>
        <v>580.19999999999993</v>
      </c>
    </row>
    <row r="1228" spans="1:17" x14ac:dyDescent="0.3">
      <c r="A1228" t="s">
        <v>2480</v>
      </c>
      <c r="B1228" t="s">
        <v>2481</v>
      </c>
      <c r="C1228" t="s">
        <v>116</v>
      </c>
      <c r="D1228" t="s">
        <v>41</v>
      </c>
      <c r="E1228" t="s">
        <v>34</v>
      </c>
      <c r="F1228">
        <v>1105</v>
      </c>
      <c r="G1228">
        <v>50</v>
      </c>
      <c r="H1228">
        <v>552</v>
      </c>
      <c r="I1228">
        <v>3.7</v>
      </c>
      <c r="J1228">
        <v>383</v>
      </c>
      <c r="K1228">
        <v>2</v>
      </c>
      <c r="L1228">
        <v>1104</v>
      </c>
      <c r="M1228" s="1">
        <v>45976</v>
      </c>
      <c r="N1228" t="s">
        <v>85</v>
      </c>
      <c r="O1228">
        <f t="shared" si="57"/>
        <v>553</v>
      </c>
      <c r="P1228">
        <f t="shared" si="58"/>
        <v>663</v>
      </c>
      <c r="Q1228">
        <f t="shared" si="59"/>
        <v>-222</v>
      </c>
    </row>
    <row r="1229" spans="1:17" x14ac:dyDescent="0.3">
      <c r="A1229" t="s">
        <v>2482</v>
      </c>
      <c r="B1229" t="s">
        <v>2483</v>
      </c>
      <c r="C1229" t="s">
        <v>116</v>
      </c>
      <c r="D1229" t="s">
        <v>109</v>
      </c>
      <c r="E1229" t="s">
        <v>34</v>
      </c>
      <c r="F1229">
        <v>1325</v>
      </c>
      <c r="G1229">
        <v>20</v>
      </c>
      <c r="H1229">
        <v>1060</v>
      </c>
      <c r="I1229">
        <v>3.5</v>
      </c>
      <c r="J1229">
        <v>91</v>
      </c>
      <c r="K1229">
        <v>1</v>
      </c>
      <c r="L1229">
        <v>1060</v>
      </c>
      <c r="M1229" s="1">
        <v>45563</v>
      </c>
      <c r="N1229" t="s">
        <v>150</v>
      </c>
      <c r="O1229">
        <f t="shared" si="57"/>
        <v>265</v>
      </c>
      <c r="P1229">
        <f t="shared" si="58"/>
        <v>795</v>
      </c>
      <c r="Q1229">
        <f t="shared" si="59"/>
        <v>265</v>
      </c>
    </row>
    <row r="1230" spans="1:17" x14ac:dyDescent="0.3">
      <c r="A1230" t="s">
        <v>2484</v>
      </c>
      <c r="B1230" t="s">
        <v>2485</v>
      </c>
      <c r="C1230" t="s">
        <v>22</v>
      </c>
      <c r="D1230" t="s">
        <v>33</v>
      </c>
      <c r="E1230" t="s">
        <v>18</v>
      </c>
      <c r="F1230">
        <v>5316</v>
      </c>
      <c r="G1230">
        <v>20</v>
      </c>
      <c r="H1230">
        <v>4253</v>
      </c>
      <c r="I1230">
        <v>4.5999999999999996</v>
      </c>
      <c r="J1230">
        <v>231</v>
      </c>
      <c r="K1230">
        <v>3</v>
      </c>
      <c r="L1230">
        <v>12759</v>
      </c>
      <c r="M1230" s="1">
        <v>45709</v>
      </c>
      <c r="N1230" t="s">
        <v>78</v>
      </c>
      <c r="O1230">
        <f t="shared" si="57"/>
        <v>1063</v>
      </c>
      <c r="P1230">
        <f t="shared" si="58"/>
        <v>3189.6</v>
      </c>
      <c r="Q1230">
        <f t="shared" si="59"/>
        <v>3190.2000000000003</v>
      </c>
    </row>
    <row r="1231" spans="1:17" x14ac:dyDescent="0.3">
      <c r="A1231" t="s">
        <v>2486</v>
      </c>
      <c r="B1231" t="s">
        <v>2487</v>
      </c>
      <c r="C1231" t="s">
        <v>45</v>
      </c>
      <c r="D1231" t="s">
        <v>46</v>
      </c>
      <c r="E1231" t="s">
        <v>34</v>
      </c>
      <c r="F1231">
        <v>3130</v>
      </c>
      <c r="G1231">
        <v>0</v>
      </c>
      <c r="H1231">
        <v>3130</v>
      </c>
      <c r="I1231">
        <v>4.0999999999999996</v>
      </c>
      <c r="J1231">
        <v>23</v>
      </c>
      <c r="K1231">
        <v>1</v>
      </c>
      <c r="L1231">
        <v>3130</v>
      </c>
      <c r="M1231" s="1">
        <v>45359</v>
      </c>
      <c r="N1231" t="s">
        <v>29</v>
      </c>
      <c r="O1231">
        <f t="shared" si="57"/>
        <v>0</v>
      </c>
      <c r="P1231">
        <f t="shared" si="58"/>
        <v>1878</v>
      </c>
      <c r="Q1231">
        <f t="shared" si="59"/>
        <v>1252</v>
      </c>
    </row>
    <row r="1232" spans="1:17" x14ac:dyDescent="0.3">
      <c r="A1232" t="s">
        <v>2488</v>
      </c>
      <c r="B1232" t="s">
        <v>2489</v>
      </c>
      <c r="C1232" t="s">
        <v>52</v>
      </c>
      <c r="D1232" t="s">
        <v>53</v>
      </c>
      <c r="E1232" t="s">
        <v>34</v>
      </c>
      <c r="F1232">
        <v>5731</v>
      </c>
      <c r="G1232">
        <v>40</v>
      </c>
      <c r="H1232">
        <v>3439</v>
      </c>
      <c r="I1232">
        <v>3.7</v>
      </c>
      <c r="J1232">
        <v>21</v>
      </c>
      <c r="K1232">
        <v>1</v>
      </c>
      <c r="L1232">
        <v>3439</v>
      </c>
      <c r="M1232" s="1">
        <v>45772</v>
      </c>
      <c r="N1232" t="s">
        <v>141</v>
      </c>
      <c r="O1232">
        <f t="shared" si="57"/>
        <v>2292</v>
      </c>
      <c r="P1232">
        <f t="shared" si="58"/>
        <v>3438.6</v>
      </c>
      <c r="Q1232">
        <f t="shared" si="59"/>
        <v>0.40000000000009095</v>
      </c>
    </row>
    <row r="1233" spans="1:17" x14ac:dyDescent="0.3">
      <c r="A1233" t="s">
        <v>2490</v>
      </c>
      <c r="B1233" t="s">
        <v>2491</v>
      </c>
      <c r="C1233" t="s">
        <v>37</v>
      </c>
      <c r="D1233" t="s">
        <v>33</v>
      </c>
      <c r="E1233" t="s">
        <v>18</v>
      </c>
      <c r="F1233">
        <v>3296</v>
      </c>
      <c r="G1233">
        <v>20</v>
      </c>
      <c r="H1233">
        <v>2637</v>
      </c>
      <c r="I1233">
        <v>5</v>
      </c>
      <c r="J1233">
        <v>511</v>
      </c>
      <c r="K1233">
        <v>1</v>
      </c>
      <c r="L1233">
        <v>2637</v>
      </c>
      <c r="M1233" s="1">
        <v>45516</v>
      </c>
      <c r="N1233" t="s">
        <v>64</v>
      </c>
      <c r="O1233">
        <f t="shared" si="57"/>
        <v>659</v>
      </c>
      <c r="P1233">
        <f t="shared" si="58"/>
        <v>1977.6</v>
      </c>
      <c r="Q1233">
        <f t="shared" si="59"/>
        <v>659.40000000000009</v>
      </c>
    </row>
    <row r="1234" spans="1:17" x14ac:dyDescent="0.3">
      <c r="A1234" t="s">
        <v>2492</v>
      </c>
      <c r="B1234" t="s">
        <v>2493</v>
      </c>
      <c r="C1234" t="s">
        <v>88</v>
      </c>
      <c r="D1234" t="s">
        <v>23</v>
      </c>
      <c r="E1234" t="s">
        <v>18</v>
      </c>
      <c r="F1234">
        <v>4917</v>
      </c>
      <c r="G1234">
        <v>15</v>
      </c>
      <c r="H1234">
        <v>4179</v>
      </c>
      <c r="I1234">
        <v>3.3</v>
      </c>
      <c r="J1234">
        <v>143</v>
      </c>
      <c r="K1234">
        <v>1</v>
      </c>
      <c r="L1234">
        <v>4179</v>
      </c>
      <c r="M1234" s="1">
        <v>45523</v>
      </c>
      <c r="N1234" t="s">
        <v>141</v>
      </c>
      <c r="O1234">
        <f t="shared" si="57"/>
        <v>738</v>
      </c>
      <c r="P1234">
        <f t="shared" si="58"/>
        <v>2950.2</v>
      </c>
      <c r="Q1234">
        <f t="shared" si="59"/>
        <v>1228.8000000000002</v>
      </c>
    </row>
    <row r="1235" spans="1:17" x14ac:dyDescent="0.3">
      <c r="A1235" t="s">
        <v>2494</v>
      </c>
      <c r="B1235" t="s">
        <v>2495</v>
      </c>
      <c r="C1235" t="s">
        <v>57</v>
      </c>
      <c r="D1235" t="s">
        <v>53</v>
      </c>
      <c r="E1235" t="s">
        <v>74</v>
      </c>
      <c r="F1235">
        <v>5629</v>
      </c>
      <c r="G1235">
        <v>25</v>
      </c>
      <c r="H1235">
        <v>4222</v>
      </c>
      <c r="I1235">
        <v>4.2</v>
      </c>
      <c r="J1235">
        <v>206</v>
      </c>
      <c r="K1235">
        <v>5</v>
      </c>
      <c r="L1235">
        <v>21110</v>
      </c>
      <c r="M1235" s="1">
        <v>45565</v>
      </c>
      <c r="N1235" t="s">
        <v>58</v>
      </c>
      <c r="O1235">
        <f t="shared" si="57"/>
        <v>1407</v>
      </c>
      <c r="P1235">
        <f t="shared" si="58"/>
        <v>3377.4</v>
      </c>
      <c r="Q1235">
        <f t="shared" si="59"/>
        <v>4223</v>
      </c>
    </row>
    <row r="1236" spans="1:17" x14ac:dyDescent="0.3">
      <c r="A1236" t="s">
        <v>2496</v>
      </c>
      <c r="B1236" t="s">
        <v>2497</v>
      </c>
      <c r="C1236" t="s">
        <v>57</v>
      </c>
      <c r="D1236" t="s">
        <v>46</v>
      </c>
      <c r="E1236" t="s">
        <v>18</v>
      </c>
      <c r="F1236">
        <v>7798</v>
      </c>
      <c r="G1236">
        <v>25</v>
      </c>
      <c r="H1236">
        <v>5848</v>
      </c>
      <c r="I1236">
        <v>4</v>
      </c>
      <c r="J1236">
        <v>296</v>
      </c>
      <c r="K1236">
        <v>1</v>
      </c>
      <c r="L1236">
        <v>5848</v>
      </c>
      <c r="M1236" s="1">
        <v>45478</v>
      </c>
      <c r="N1236" t="s">
        <v>61</v>
      </c>
      <c r="O1236">
        <f t="shared" si="57"/>
        <v>1950</v>
      </c>
      <c r="P1236">
        <f t="shared" si="58"/>
        <v>4678.8</v>
      </c>
      <c r="Q1236">
        <f t="shared" si="59"/>
        <v>1169.1999999999998</v>
      </c>
    </row>
    <row r="1237" spans="1:17" x14ac:dyDescent="0.3">
      <c r="A1237" t="s">
        <v>2498</v>
      </c>
      <c r="B1237" t="s">
        <v>2499</v>
      </c>
      <c r="C1237" t="s">
        <v>88</v>
      </c>
      <c r="D1237" t="s">
        <v>46</v>
      </c>
      <c r="E1237" t="s">
        <v>74</v>
      </c>
      <c r="F1237">
        <v>8128</v>
      </c>
      <c r="G1237">
        <v>0</v>
      </c>
      <c r="H1237">
        <v>8128</v>
      </c>
      <c r="I1237">
        <v>3.9</v>
      </c>
      <c r="J1237">
        <v>122</v>
      </c>
      <c r="K1237">
        <v>1</v>
      </c>
      <c r="L1237">
        <v>8128</v>
      </c>
      <c r="M1237" s="1">
        <v>45644</v>
      </c>
      <c r="N1237" t="s">
        <v>42</v>
      </c>
      <c r="O1237">
        <f t="shared" si="57"/>
        <v>0</v>
      </c>
      <c r="P1237">
        <f t="shared" si="58"/>
        <v>4876.8</v>
      </c>
      <c r="Q1237">
        <f t="shared" si="59"/>
        <v>3251.2</v>
      </c>
    </row>
    <row r="1238" spans="1:17" x14ac:dyDescent="0.3">
      <c r="A1238" t="s">
        <v>2500</v>
      </c>
      <c r="B1238" t="s">
        <v>2501</v>
      </c>
      <c r="C1238" t="s">
        <v>88</v>
      </c>
      <c r="D1238" t="s">
        <v>53</v>
      </c>
      <c r="E1238" t="s">
        <v>74</v>
      </c>
      <c r="F1238">
        <v>3530</v>
      </c>
      <c r="G1238">
        <v>25</v>
      </c>
      <c r="H1238">
        <v>2648</v>
      </c>
      <c r="I1238">
        <v>3</v>
      </c>
      <c r="J1238">
        <v>13</v>
      </c>
      <c r="K1238">
        <v>2</v>
      </c>
      <c r="L1238">
        <v>5296</v>
      </c>
      <c r="M1238" s="1">
        <v>45963</v>
      </c>
      <c r="N1238" t="s">
        <v>64</v>
      </c>
      <c r="O1238">
        <f t="shared" si="57"/>
        <v>882</v>
      </c>
      <c r="P1238">
        <f t="shared" si="58"/>
        <v>2118</v>
      </c>
      <c r="Q1238">
        <f t="shared" si="59"/>
        <v>1060</v>
      </c>
    </row>
    <row r="1239" spans="1:17" x14ac:dyDescent="0.3">
      <c r="A1239" t="s">
        <v>2502</v>
      </c>
      <c r="B1239" t="s">
        <v>2503</v>
      </c>
      <c r="C1239" t="s">
        <v>116</v>
      </c>
      <c r="D1239" t="s">
        <v>28</v>
      </c>
      <c r="E1239" t="s">
        <v>34</v>
      </c>
      <c r="F1239">
        <v>7600</v>
      </c>
      <c r="G1239">
        <v>40</v>
      </c>
      <c r="H1239">
        <v>4560</v>
      </c>
      <c r="I1239">
        <v>4.9000000000000004</v>
      </c>
      <c r="J1239">
        <v>76</v>
      </c>
      <c r="K1239">
        <v>1</v>
      </c>
      <c r="L1239">
        <v>4560</v>
      </c>
      <c r="M1239" s="1">
        <v>45971</v>
      </c>
      <c r="N1239" t="s">
        <v>29</v>
      </c>
      <c r="O1239">
        <f t="shared" si="57"/>
        <v>3040</v>
      </c>
      <c r="P1239">
        <f t="shared" si="58"/>
        <v>4560</v>
      </c>
      <c r="Q1239">
        <f t="shared" si="59"/>
        <v>0</v>
      </c>
    </row>
    <row r="1240" spans="1:17" x14ac:dyDescent="0.3">
      <c r="A1240" t="s">
        <v>2504</v>
      </c>
      <c r="B1240" t="s">
        <v>2505</v>
      </c>
      <c r="C1240" t="s">
        <v>32</v>
      </c>
      <c r="D1240" t="s">
        <v>33</v>
      </c>
      <c r="E1240" t="s">
        <v>34</v>
      </c>
      <c r="F1240">
        <v>3420</v>
      </c>
      <c r="G1240">
        <v>0</v>
      </c>
      <c r="H1240">
        <v>3420</v>
      </c>
      <c r="I1240">
        <v>3.4</v>
      </c>
      <c r="J1240">
        <v>41</v>
      </c>
      <c r="K1240">
        <v>1</v>
      </c>
      <c r="L1240">
        <v>3420</v>
      </c>
      <c r="M1240" s="1">
        <v>45524</v>
      </c>
      <c r="N1240" t="s">
        <v>91</v>
      </c>
      <c r="O1240">
        <f t="shared" si="57"/>
        <v>0</v>
      </c>
      <c r="P1240">
        <f t="shared" si="58"/>
        <v>2052</v>
      </c>
      <c r="Q1240">
        <f t="shared" si="59"/>
        <v>1368</v>
      </c>
    </row>
    <row r="1241" spans="1:17" x14ac:dyDescent="0.3">
      <c r="A1241" t="s">
        <v>2506</v>
      </c>
      <c r="B1241" t="s">
        <v>2507</v>
      </c>
      <c r="C1241" t="s">
        <v>37</v>
      </c>
      <c r="D1241" t="s">
        <v>28</v>
      </c>
      <c r="E1241" t="s">
        <v>34</v>
      </c>
      <c r="F1241">
        <v>9772</v>
      </c>
      <c r="G1241">
        <v>20</v>
      </c>
      <c r="H1241">
        <v>7818</v>
      </c>
      <c r="I1241">
        <v>4</v>
      </c>
      <c r="J1241">
        <v>306</v>
      </c>
      <c r="K1241">
        <v>1</v>
      </c>
      <c r="L1241">
        <v>7818</v>
      </c>
      <c r="M1241" s="1">
        <v>45376</v>
      </c>
      <c r="N1241" t="s">
        <v>64</v>
      </c>
      <c r="O1241">
        <f t="shared" si="57"/>
        <v>1954</v>
      </c>
      <c r="P1241">
        <f t="shared" si="58"/>
        <v>5863.2</v>
      </c>
      <c r="Q1241">
        <f t="shared" si="59"/>
        <v>1954.8000000000002</v>
      </c>
    </row>
    <row r="1242" spans="1:17" x14ac:dyDescent="0.3">
      <c r="A1242" t="s">
        <v>2508</v>
      </c>
      <c r="B1242" t="s">
        <v>2509</v>
      </c>
      <c r="C1242" t="s">
        <v>37</v>
      </c>
      <c r="D1242" t="s">
        <v>17</v>
      </c>
      <c r="E1242" t="s">
        <v>18</v>
      </c>
      <c r="F1242">
        <v>3368</v>
      </c>
      <c r="G1242">
        <v>30</v>
      </c>
      <c r="H1242">
        <v>2358</v>
      </c>
      <c r="I1242">
        <v>3.9</v>
      </c>
      <c r="J1242">
        <v>497</v>
      </c>
      <c r="K1242">
        <v>2</v>
      </c>
      <c r="L1242">
        <v>4716</v>
      </c>
      <c r="M1242" s="1">
        <v>45654</v>
      </c>
      <c r="N1242" t="s">
        <v>64</v>
      </c>
      <c r="O1242">
        <f t="shared" si="57"/>
        <v>1010</v>
      </c>
      <c r="P1242">
        <f t="shared" si="58"/>
        <v>2020.8</v>
      </c>
      <c r="Q1242">
        <f t="shared" si="59"/>
        <v>674.40000000000009</v>
      </c>
    </row>
    <row r="1243" spans="1:17" x14ac:dyDescent="0.3">
      <c r="A1243" t="s">
        <v>2510</v>
      </c>
      <c r="B1243" t="s">
        <v>2511</v>
      </c>
      <c r="C1243" t="s">
        <v>37</v>
      </c>
      <c r="D1243" t="s">
        <v>33</v>
      </c>
      <c r="E1243" t="s">
        <v>18</v>
      </c>
      <c r="F1243">
        <v>4357</v>
      </c>
      <c r="G1243">
        <v>50</v>
      </c>
      <c r="H1243">
        <v>2178</v>
      </c>
      <c r="I1243">
        <v>4.4000000000000004</v>
      </c>
      <c r="J1243">
        <v>65</v>
      </c>
      <c r="K1243">
        <v>1</v>
      </c>
      <c r="L1243">
        <v>2178</v>
      </c>
      <c r="M1243" s="1">
        <v>45454</v>
      </c>
      <c r="N1243" t="s">
        <v>29</v>
      </c>
      <c r="O1243">
        <f t="shared" si="57"/>
        <v>2179</v>
      </c>
      <c r="P1243">
        <f t="shared" si="58"/>
        <v>2614.1999999999998</v>
      </c>
      <c r="Q1243">
        <f t="shared" si="59"/>
        <v>-436.19999999999982</v>
      </c>
    </row>
    <row r="1244" spans="1:17" x14ac:dyDescent="0.3">
      <c r="A1244" t="s">
        <v>2512</v>
      </c>
      <c r="B1244" t="s">
        <v>2513</v>
      </c>
      <c r="C1244" t="s">
        <v>116</v>
      </c>
      <c r="D1244" t="s">
        <v>41</v>
      </c>
      <c r="E1244" t="s">
        <v>34</v>
      </c>
      <c r="F1244">
        <v>1530</v>
      </c>
      <c r="G1244">
        <v>0</v>
      </c>
      <c r="H1244">
        <v>1530</v>
      </c>
      <c r="I1244">
        <v>3.3</v>
      </c>
      <c r="J1244">
        <v>111</v>
      </c>
      <c r="K1244">
        <v>1</v>
      </c>
      <c r="L1244">
        <v>1530</v>
      </c>
      <c r="M1244" s="1">
        <v>45826</v>
      </c>
      <c r="N1244" t="s">
        <v>71</v>
      </c>
      <c r="O1244">
        <f t="shared" si="57"/>
        <v>0</v>
      </c>
      <c r="P1244">
        <f t="shared" si="58"/>
        <v>918</v>
      </c>
      <c r="Q1244">
        <f t="shared" si="59"/>
        <v>612</v>
      </c>
    </row>
    <row r="1245" spans="1:17" x14ac:dyDescent="0.3">
      <c r="A1245" t="s">
        <v>2514</v>
      </c>
      <c r="B1245" t="s">
        <v>2515</v>
      </c>
      <c r="C1245" t="s">
        <v>57</v>
      </c>
      <c r="D1245" t="s">
        <v>46</v>
      </c>
      <c r="E1245" t="s">
        <v>161</v>
      </c>
      <c r="F1245">
        <v>1495</v>
      </c>
      <c r="G1245">
        <v>10</v>
      </c>
      <c r="H1245">
        <v>1346</v>
      </c>
      <c r="I1245">
        <v>4.3</v>
      </c>
      <c r="J1245">
        <v>180</v>
      </c>
      <c r="K1245">
        <v>1</v>
      </c>
      <c r="L1245">
        <v>1346</v>
      </c>
      <c r="M1245" s="1">
        <v>45611</v>
      </c>
      <c r="N1245" t="s">
        <v>42</v>
      </c>
      <c r="O1245">
        <f t="shared" si="57"/>
        <v>149</v>
      </c>
      <c r="P1245">
        <f t="shared" si="58"/>
        <v>897</v>
      </c>
      <c r="Q1245">
        <f t="shared" si="59"/>
        <v>449</v>
      </c>
    </row>
    <row r="1246" spans="1:17" x14ac:dyDescent="0.3">
      <c r="A1246" t="s">
        <v>2516</v>
      </c>
      <c r="B1246" t="s">
        <v>2517</v>
      </c>
      <c r="C1246" t="s">
        <v>52</v>
      </c>
      <c r="D1246" t="s">
        <v>46</v>
      </c>
      <c r="E1246" t="s">
        <v>34</v>
      </c>
      <c r="F1246">
        <v>9369</v>
      </c>
      <c r="G1246">
        <v>40</v>
      </c>
      <c r="H1246">
        <v>5621</v>
      </c>
      <c r="I1246">
        <v>4.2</v>
      </c>
      <c r="J1246">
        <v>643</v>
      </c>
      <c r="K1246">
        <v>5</v>
      </c>
      <c r="L1246">
        <v>28105</v>
      </c>
      <c r="M1246" s="1">
        <v>45540</v>
      </c>
      <c r="N1246" t="s">
        <v>189</v>
      </c>
      <c r="O1246">
        <f t="shared" si="57"/>
        <v>3748</v>
      </c>
      <c r="P1246">
        <f t="shared" si="58"/>
        <v>5621.4</v>
      </c>
      <c r="Q1246">
        <f t="shared" si="59"/>
        <v>-1.999999999998181</v>
      </c>
    </row>
    <row r="1247" spans="1:17" x14ac:dyDescent="0.3">
      <c r="A1247" t="s">
        <v>2518</v>
      </c>
      <c r="B1247" t="s">
        <v>2519</v>
      </c>
      <c r="C1247" t="s">
        <v>52</v>
      </c>
      <c r="D1247" t="s">
        <v>17</v>
      </c>
      <c r="E1247" t="s">
        <v>18</v>
      </c>
      <c r="F1247">
        <v>3860</v>
      </c>
      <c r="G1247">
        <v>10</v>
      </c>
      <c r="H1247">
        <v>3474</v>
      </c>
      <c r="I1247">
        <v>3.8</v>
      </c>
      <c r="J1247">
        <v>48</v>
      </c>
      <c r="K1247">
        <v>1</v>
      </c>
      <c r="L1247">
        <v>3474</v>
      </c>
      <c r="M1247" s="1">
        <v>45703</v>
      </c>
      <c r="N1247" t="s">
        <v>29</v>
      </c>
      <c r="O1247">
        <f t="shared" si="57"/>
        <v>386</v>
      </c>
      <c r="P1247">
        <f t="shared" si="58"/>
        <v>2316</v>
      </c>
      <c r="Q1247">
        <f t="shared" si="59"/>
        <v>1158</v>
      </c>
    </row>
    <row r="1248" spans="1:17" x14ac:dyDescent="0.3">
      <c r="A1248" t="s">
        <v>2520</v>
      </c>
      <c r="B1248" t="s">
        <v>2521</v>
      </c>
      <c r="C1248" t="s">
        <v>27</v>
      </c>
      <c r="D1248" t="s">
        <v>46</v>
      </c>
      <c r="E1248" t="s">
        <v>34</v>
      </c>
      <c r="F1248">
        <v>1666</v>
      </c>
      <c r="G1248">
        <v>25</v>
      </c>
      <c r="H1248">
        <v>1250</v>
      </c>
      <c r="I1248">
        <v>4.3</v>
      </c>
      <c r="J1248">
        <v>245</v>
      </c>
      <c r="K1248">
        <v>1</v>
      </c>
      <c r="L1248">
        <v>1250</v>
      </c>
      <c r="M1248" s="1">
        <v>45397</v>
      </c>
      <c r="N1248" t="s">
        <v>150</v>
      </c>
      <c r="O1248">
        <f t="shared" si="57"/>
        <v>416</v>
      </c>
      <c r="P1248">
        <f t="shared" si="58"/>
        <v>999.59999999999991</v>
      </c>
      <c r="Q1248">
        <f t="shared" si="59"/>
        <v>250.40000000000009</v>
      </c>
    </row>
    <row r="1249" spans="1:17" x14ac:dyDescent="0.3">
      <c r="A1249" t="s">
        <v>2522</v>
      </c>
      <c r="B1249" t="s">
        <v>2523</v>
      </c>
      <c r="C1249" t="s">
        <v>27</v>
      </c>
      <c r="D1249" t="s">
        <v>28</v>
      </c>
      <c r="E1249" t="s">
        <v>34</v>
      </c>
      <c r="F1249">
        <v>2248</v>
      </c>
      <c r="G1249">
        <v>10</v>
      </c>
      <c r="H1249">
        <v>2023</v>
      </c>
      <c r="I1249">
        <v>4.0999999999999996</v>
      </c>
      <c r="J1249">
        <v>74</v>
      </c>
      <c r="K1249">
        <v>3</v>
      </c>
      <c r="L1249">
        <v>6069</v>
      </c>
      <c r="M1249" s="1">
        <v>45641</v>
      </c>
      <c r="N1249" t="s">
        <v>141</v>
      </c>
      <c r="O1249">
        <f t="shared" si="57"/>
        <v>225</v>
      </c>
      <c r="P1249">
        <f t="shared" si="58"/>
        <v>1348.8</v>
      </c>
      <c r="Q1249">
        <f t="shared" si="59"/>
        <v>2022.6000000000001</v>
      </c>
    </row>
    <row r="1250" spans="1:17" x14ac:dyDescent="0.3">
      <c r="A1250" t="s">
        <v>2524</v>
      </c>
      <c r="B1250" t="s">
        <v>2525</v>
      </c>
      <c r="C1250" t="s">
        <v>16</v>
      </c>
      <c r="D1250" t="s">
        <v>23</v>
      </c>
      <c r="E1250" t="s">
        <v>34</v>
      </c>
      <c r="F1250">
        <v>5134</v>
      </c>
      <c r="G1250">
        <v>25</v>
      </c>
      <c r="H1250">
        <v>3850</v>
      </c>
      <c r="I1250">
        <v>5</v>
      </c>
      <c r="J1250">
        <v>87</v>
      </c>
      <c r="K1250">
        <v>1</v>
      </c>
      <c r="L1250">
        <v>3850</v>
      </c>
      <c r="M1250" s="1">
        <v>45790</v>
      </c>
      <c r="N1250" t="s">
        <v>38</v>
      </c>
      <c r="O1250">
        <f t="shared" si="57"/>
        <v>1284</v>
      </c>
      <c r="P1250">
        <f t="shared" si="58"/>
        <v>3080.4</v>
      </c>
      <c r="Q1250">
        <f t="shared" si="59"/>
        <v>769.59999999999991</v>
      </c>
    </row>
    <row r="1251" spans="1:17" x14ac:dyDescent="0.3">
      <c r="A1251" t="s">
        <v>2526</v>
      </c>
      <c r="B1251" t="s">
        <v>2527</v>
      </c>
      <c r="C1251" t="s">
        <v>32</v>
      </c>
      <c r="D1251" t="s">
        <v>33</v>
      </c>
      <c r="E1251" t="s">
        <v>18</v>
      </c>
      <c r="F1251">
        <v>4350</v>
      </c>
      <c r="G1251">
        <v>40</v>
      </c>
      <c r="H1251">
        <v>2610</v>
      </c>
      <c r="I1251">
        <v>4</v>
      </c>
      <c r="J1251">
        <v>184</v>
      </c>
      <c r="K1251">
        <v>2</v>
      </c>
      <c r="L1251">
        <v>5220</v>
      </c>
      <c r="M1251" s="1">
        <v>45734</v>
      </c>
      <c r="N1251" t="s">
        <v>71</v>
      </c>
      <c r="O1251">
        <f t="shared" si="57"/>
        <v>1740</v>
      </c>
      <c r="P1251">
        <f t="shared" si="58"/>
        <v>2610</v>
      </c>
      <c r="Q1251">
        <f t="shared" si="59"/>
        <v>0</v>
      </c>
    </row>
    <row r="1252" spans="1:17" x14ac:dyDescent="0.3">
      <c r="A1252" t="s">
        <v>2528</v>
      </c>
      <c r="B1252" t="s">
        <v>2529</v>
      </c>
      <c r="C1252" t="s">
        <v>16</v>
      </c>
      <c r="D1252" t="s">
        <v>28</v>
      </c>
      <c r="E1252" t="s">
        <v>34</v>
      </c>
      <c r="F1252">
        <v>7482</v>
      </c>
      <c r="G1252">
        <v>25</v>
      </c>
      <c r="H1252">
        <v>5612</v>
      </c>
      <c r="I1252">
        <v>3.6</v>
      </c>
      <c r="J1252">
        <v>150</v>
      </c>
      <c r="K1252">
        <v>1</v>
      </c>
      <c r="L1252">
        <v>5612</v>
      </c>
      <c r="M1252" s="1">
        <v>45549</v>
      </c>
      <c r="N1252" t="s">
        <v>102</v>
      </c>
      <c r="O1252">
        <f t="shared" si="57"/>
        <v>1870</v>
      </c>
      <c r="P1252">
        <f t="shared" si="58"/>
        <v>4489.2</v>
      </c>
      <c r="Q1252">
        <f t="shared" si="59"/>
        <v>1122.8000000000002</v>
      </c>
    </row>
    <row r="1253" spans="1:17" x14ac:dyDescent="0.3">
      <c r="A1253" t="s">
        <v>2530</v>
      </c>
      <c r="B1253" t="s">
        <v>2531</v>
      </c>
      <c r="C1253" t="s">
        <v>32</v>
      </c>
      <c r="D1253" t="s">
        <v>53</v>
      </c>
      <c r="E1253" t="s">
        <v>34</v>
      </c>
      <c r="F1253">
        <v>5588</v>
      </c>
      <c r="G1253">
        <v>20</v>
      </c>
      <c r="H1253">
        <v>4470</v>
      </c>
      <c r="I1253">
        <v>4.3</v>
      </c>
      <c r="J1253">
        <v>258</v>
      </c>
      <c r="K1253">
        <v>1</v>
      </c>
      <c r="L1253">
        <v>4470</v>
      </c>
      <c r="M1253" s="1">
        <v>45564</v>
      </c>
      <c r="N1253" t="s">
        <v>29</v>
      </c>
      <c r="O1253">
        <f t="shared" si="57"/>
        <v>1118</v>
      </c>
      <c r="P1253">
        <f t="shared" si="58"/>
        <v>3352.7999999999997</v>
      </c>
      <c r="Q1253">
        <f t="shared" si="59"/>
        <v>1117.2000000000003</v>
      </c>
    </row>
    <row r="1254" spans="1:17" x14ac:dyDescent="0.3">
      <c r="A1254" t="s">
        <v>2532</v>
      </c>
      <c r="B1254" t="s">
        <v>2533</v>
      </c>
      <c r="C1254" t="s">
        <v>45</v>
      </c>
      <c r="D1254" t="s">
        <v>41</v>
      </c>
      <c r="E1254" t="s">
        <v>34</v>
      </c>
      <c r="F1254">
        <v>831</v>
      </c>
      <c r="G1254">
        <v>25</v>
      </c>
      <c r="H1254">
        <v>623</v>
      </c>
      <c r="I1254">
        <v>3.9</v>
      </c>
      <c r="J1254">
        <v>51</v>
      </c>
      <c r="K1254">
        <v>1</v>
      </c>
      <c r="L1254">
        <v>623</v>
      </c>
      <c r="M1254" s="1">
        <v>45392</v>
      </c>
      <c r="N1254" t="s">
        <v>54</v>
      </c>
      <c r="O1254">
        <f t="shared" si="57"/>
        <v>208</v>
      </c>
      <c r="P1254">
        <f t="shared" si="58"/>
        <v>498.59999999999997</v>
      </c>
      <c r="Q1254">
        <f t="shared" si="59"/>
        <v>124.40000000000003</v>
      </c>
    </row>
    <row r="1255" spans="1:17" x14ac:dyDescent="0.3">
      <c r="A1255" t="s">
        <v>2534</v>
      </c>
      <c r="B1255" t="s">
        <v>2535</v>
      </c>
      <c r="C1255" t="s">
        <v>88</v>
      </c>
      <c r="D1255" t="s">
        <v>33</v>
      </c>
      <c r="E1255" t="s">
        <v>34</v>
      </c>
      <c r="F1255">
        <v>4954</v>
      </c>
      <c r="G1255">
        <v>20</v>
      </c>
      <c r="H1255">
        <v>3963</v>
      </c>
      <c r="I1255">
        <v>4.0999999999999996</v>
      </c>
      <c r="J1255">
        <v>113</v>
      </c>
      <c r="K1255">
        <v>1</v>
      </c>
      <c r="L1255">
        <v>3963</v>
      </c>
      <c r="M1255" s="1">
        <v>45954</v>
      </c>
      <c r="N1255" t="s">
        <v>91</v>
      </c>
      <c r="O1255">
        <f t="shared" si="57"/>
        <v>991</v>
      </c>
      <c r="P1255">
        <f t="shared" si="58"/>
        <v>2972.4</v>
      </c>
      <c r="Q1255">
        <f t="shared" si="59"/>
        <v>990.59999999999991</v>
      </c>
    </row>
    <row r="1256" spans="1:17" x14ac:dyDescent="0.3">
      <c r="A1256" t="s">
        <v>2536</v>
      </c>
      <c r="B1256" t="s">
        <v>2537</v>
      </c>
      <c r="C1256" t="s">
        <v>52</v>
      </c>
      <c r="D1256" t="s">
        <v>41</v>
      </c>
      <c r="E1256" t="s">
        <v>34</v>
      </c>
      <c r="F1256">
        <v>495</v>
      </c>
      <c r="G1256">
        <v>15</v>
      </c>
      <c r="H1256">
        <v>421</v>
      </c>
      <c r="I1256">
        <v>3.5</v>
      </c>
      <c r="J1256">
        <v>69</v>
      </c>
      <c r="K1256">
        <v>1</v>
      </c>
      <c r="L1256">
        <v>421</v>
      </c>
      <c r="M1256" s="1">
        <v>45628</v>
      </c>
      <c r="N1256" t="s">
        <v>29</v>
      </c>
      <c r="O1256">
        <f t="shared" si="57"/>
        <v>74</v>
      </c>
      <c r="P1256">
        <f t="shared" si="58"/>
        <v>297</v>
      </c>
      <c r="Q1256">
        <f t="shared" si="59"/>
        <v>124</v>
      </c>
    </row>
    <row r="1257" spans="1:17" x14ac:dyDescent="0.3">
      <c r="A1257" t="s">
        <v>2538</v>
      </c>
      <c r="B1257" t="s">
        <v>2539</v>
      </c>
      <c r="C1257" t="s">
        <v>22</v>
      </c>
      <c r="D1257" t="s">
        <v>53</v>
      </c>
      <c r="E1257" t="s">
        <v>34</v>
      </c>
      <c r="F1257">
        <v>4472</v>
      </c>
      <c r="G1257">
        <v>40</v>
      </c>
      <c r="H1257">
        <v>2683</v>
      </c>
      <c r="I1257">
        <v>4.4000000000000004</v>
      </c>
      <c r="J1257">
        <v>304</v>
      </c>
      <c r="K1257">
        <v>1</v>
      </c>
      <c r="L1257">
        <v>2683</v>
      </c>
      <c r="M1257" s="1">
        <v>45546</v>
      </c>
      <c r="N1257" t="s">
        <v>141</v>
      </c>
      <c r="O1257">
        <f t="shared" si="57"/>
        <v>1789</v>
      </c>
      <c r="P1257">
        <f t="shared" si="58"/>
        <v>2683.2</v>
      </c>
      <c r="Q1257">
        <f t="shared" si="59"/>
        <v>-0.1999999999998181</v>
      </c>
    </row>
    <row r="1258" spans="1:17" x14ac:dyDescent="0.3">
      <c r="A1258" t="s">
        <v>2540</v>
      </c>
      <c r="B1258" t="s">
        <v>2541</v>
      </c>
      <c r="C1258" t="s">
        <v>57</v>
      </c>
      <c r="D1258" t="s">
        <v>53</v>
      </c>
      <c r="E1258" t="s">
        <v>74</v>
      </c>
      <c r="F1258">
        <v>5990</v>
      </c>
      <c r="G1258">
        <v>15</v>
      </c>
      <c r="H1258">
        <v>5092</v>
      </c>
      <c r="I1258">
        <v>3.9</v>
      </c>
      <c r="J1258">
        <v>133</v>
      </c>
      <c r="K1258">
        <v>1</v>
      </c>
      <c r="L1258">
        <v>5092</v>
      </c>
      <c r="M1258" s="1">
        <v>45863</v>
      </c>
      <c r="N1258" t="s">
        <v>24</v>
      </c>
      <c r="O1258">
        <f t="shared" si="57"/>
        <v>898</v>
      </c>
      <c r="P1258">
        <f t="shared" si="58"/>
        <v>3594</v>
      </c>
      <c r="Q1258">
        <f t="shared" si="59"/>
        <v>1498</v>
      </c>
    </row>
    <row r="1259" spans="1:17" x14ac:dyDescent="0.3">
      <c r="A1259" t="s">
        <v>2542</v>
      </c>
      <c r="B1259" t="s">
        <v>2543</v>
      </c>
      <c r="C1259" t="s">
        <v>57</v>
      </c>
      <c r="D1259" t="s">
        <v>46</v>
      </c>
      <c r="E1259" t="s">
        <v>74</v>
      </c>
      <c r="F1259">
        <v>2946</v>
      </c>
      <c r="G1259">
        <v>20</v>
      </c>
      <c r="H1259">
        <v>2357</v>
      </c>
      <c r="I1259">
        <v>4.2</v>
      </c>
      <c r="J1259">
        <v>43</v>
      </c>
      <c r="K1259">
        <v>1</v>
      </c>
      <c r="L1259">
        <v>2357</v>
      </c>
      <c r="M1259" s="1">
        <v>45525</v>
      </c>
      <c r="N1259" t="s">
        <v>49</v>
      </c>
      <c r="O1259">
        <f t="shared" si="57"/>
        <v>589</v>
      </c>
      <c r="P1259">
        <f t="shared" si="58"/>
        <v>1767.6</v>
      </c>
      <c r="Q1259">
        <f t="shared" si="59"/>
        <v>589.40000000000009</v>
      </c>
    </row>
    <row r="1260" spans="1:17" x14ac:dyDescent="0.3">
      <c r="A1260" t="s">
        <v>2544</v>
      </c>
      <c r="B1260" t="s">
        <v>2545</v>
      </c>
      <c r="C1260" t="s">
        <v>32</v>
      </c>
      <c r="D1260" t="s">
        <v>41</v>
      </c>
      <c r="E1260" t="s">
        <v>34</v>
      </c>
      <c r="F1260">
        <v>2426</v>
      </c>
      <c r="G1260">
        <v>25</v>
      </c>
      <c r="H1260">
        <v>1820</v>
      </c>
      <c r="I1260">
        <v>5</v>
      </c>
      <c r="J1260">
        <v>66</v>
      </c>
      <c r="K1260">
        <v>1</v>
      </c>
      <c r="L1260">
        <v>1820</v>
      </c>
      <c r="M1260" s="1">
        <v>45563</v>
      </c>
      <c r="N1260" t="s">
        <v>168</v>
      </c>
      <c r="O1260">
        <f t="shared" si="57"/>
        <v>606</v>
      </c>
      <c r="P1260">
        <f t="shared" si="58"/>
        <v>1455.6</v>
      </c>
      <c r="Q1260">
        <f t="shared" si="59"/>
        <v>364.40000000000009</v>
      </c>
    </row>
    <row r="1261" spans="1:17" x14ac:dyDescent="0.3">
      <c r="A1261" t="s">
        <v>2546</v>
      </c>
      <c r="B1261" t="s">
        <v>2547</v>
      </c>
      <c r="C1261" t="s">
        <v>27</v>
      </c>
      <c r="D1261" t="s">
        <v>33</v>
      </c>
      <c r="E1261" t="s">
        <v>18</v>
      </c>
      <c r="F1261">
        <v>2112</v>
      </c>
      <c r="G1261">
        <v>0</v>
      </c>
      <c r="H1261">
        <v>2112</v>
      </c>
      <c r="I1261">
        <v>4</v>
      </c>
      <c r="J1261">
        <v>63</v>
      </c>
      <c r="K1261">
        <v>1</v>
      </c>
      <c r="L1261">
        <v>2112</v>
      </c>
      <c r="M1261" s="1">
        <v>45810</v>
      </c>
      <c r="N1261" t="s">
        <v>24</v>
      </c>
      <c r="O1261">
        <f t="shared" si="57"/>
        <v>0</v>
      </c>
      <c r="P1261">
        <f t="shared" si="58"/>
        <v>1267.2</v>
      </c>
      <c r="Q1261">
        <f t="shared" si="59"/>
        <v>844.8</v>
      </c>
    </row>
    <row r="1262" spans="1:17" x14ac:dyDescent="0.3">
      <c r="A1262" t="s">
        <v>2548</v>
      </c>
      <c r="B1262" t="s">
        <v>2549</v>
      </c>
      <c r="C1262" t="s">
        <v>52</v>
      </c>
      <c r="D1262" t="s">
        <v>23</v>
      </c>
      <c r="E1262" t="s">
        <v>34</v>
      </c>
      <c r="F1262">
        <v>1554</v>
      </c>
      <c r="G1262">
        <v>10</v>
      </c>
      <c r="H1262">
        <v>1399</v>
      </c>
      <c r="I1262">
        <v>4.5</v>
      </c>
      <c r="J1262">
        <v>787</v>
      </c>
      <c r="K1262">
        <v>3</v>
      </c>
      <c r="L1262">
        <v>4197</v>
      </c>
      <c r="M1262" s="1">
        <v>45971</v>
      </c>
      <c r="N1262" t="s">
        <v>189</v>
      </c>
      <c r="O1262">
        <f t="shared" si="57"/>
        <v>155</v>
      </c>
      <c r="P1262">
        <f t="shared" si="58"/>
        <v>932.4</v>
      </c>
      <c r="Q1262">
        <f t="shared" si="59"/>
        <v>1399.8000000000002</v>
      </c>
    </row>
    <row r="1263" spans="1:17" x14ac:dyDescent="0.3">
      <c r="A1263" t="s">
        <v>2550</v>
      </c>
      <c r="B1263" t="s">
        <v>2551</v>
      </c>
      <c r="C1263" t="s">
        <v>57</v>
      </c>
      <c r="D1263" t="s">
        <v>33</v>
      </c>
      <c r="E1263" t="s">
        <v>34</v>
      </c>
      <c r="F1263">
        <v>1334</v>
      </c>
      <c r="G1263">
        <v>50</v>
      </c>
      <c r="H1263">
        <v>667</v>
      </c>
      <c r="I1263">
        <v>4</v>
      </c>
      <c r="J1263">
        <v>12</v>
      </c>
      <c r="K1263">
        <v>2</v>
      </c>
      <c r="L1263">
        <v>1334</v>
      </c>
      <c r="M1263" s="1">
        <v>45592</v>
      </c>
      <c r="N1263" t="s">
        <v>150</v>
      </c>
      <c r="O1263">
        <f t="shared" si="57"/>
        <v>667</v>
      </c>
      <c r="P1263">
        <f t="shared" si="58"/>
        <v>800.4</v>
      </c>
      <c r="Q1263">
        <f t="shared" si="59"/>
        <v>-266.79999999999995</v>
      </c>
    </row>
    <row r="1264" spans="1:17" x14ac:dyDescent="0.3">
      <c r="A1264" t="s">
        <v>2552</v>
      </c>
      <c r="B1264" t="s">
        <v>2553</v>
      </c>
      <c r="C1264" t="s">
        <v>88</v>
      </c>
      <c r="D1264" t="s">
        <v>53</v>
      </c>
      <c r="E1264" t="s">
        <v>34</v>
      </c>
      <c r="F1264">
        <v>3364</v>
      </c>
      <c r="G1264">
        <v>25</v>
      </c>
      <c r="H1264">
        <v>2523</v>
      </c>
      <c r="I1264">
        <v>3.8</v>
      </c>
      <c r="J1264">
        <v>116</v>
      </c>
      <c r="K1264">
        <v>5</v>
      </c>
      <c r="L1264">
        <v>12615</v>
      </c>
      <c r="M1264" s="1">
        <v>45318</v>
      </c>
      <c r="N1264" t="s">
        <v>168</v>
      </c>
      <c r="O1264">
        <f t="shared" si="57"/>
        <v>841</v>
      </c>
      <c r="P1264">
        <f t="shared" si="58"/>
        <v>2018.3999999999999</v>
      </c>
      <c r="Q1264">
        <f t="shared" si="59"/>
        <v>2523.0000000000009</v>
      </c>
    </row>
    <row r="1265" spans="1:17" x14ac:dyDescent="0.3">
      <c r="A1265" t="s">
        <v>2554</v>
      </c>
      <c r="B1265" t="s">
        <v>1398</v>
      </c>
      <c r="C1265" t="s">
        <v>88</v>
      </c>
      <c r="D1265" t="s">
        <v>17</v>
      </c>
      <c r="E1265" t="s">
        <v>34</v>
      </c>
      <c r="F1265">
        <v>3310</v>
      </c>
      <c r="G1265">
        <v>10</v>
      </c>
      <c r="H1265">
        <v>2979</v>
      </c>
      <c r="I1265">
        <v>4.8</v>
      </c>
      <c r="J1265">
        <v>228</v>
      </c>
      <c r="K1265">
        <v>1</v>
      </c>
      <c r="L1265">
        <v>2979</v>
      </c>
      <c r="M1265" s="1">
        <v>45313</v>
      </c>
      <c r="N1265" t="s">
        <v>150</v>
      </c>
      <c r="O1265">
        <f t="shared" si="57"/>
        <v>331</v>
      </c>
      <c r="P1265">
        <f t="shared" si="58"/>
        <v>1986</v>
      </c>
      <c r="Q1265">
        <f t="shared" si="59"/>
        <v>993</v>
      </c>
    </row>
    <row r="1266" spans="1:17" x14ac:dyDescent="0.3">
      <c r="A1266" t="s">
        <v>2555</v>
      </c>
      <c r="B1266" t="s">
        <v>2556</v>
      </c>
      <c r="C1266" t="s">
        <v>52</v>
      </c>
      <c r="D1266" t="s">
        <v>17</v>
      </c>
      <c r="E1266" t="s">
        <v>34</v>
      </c>
      <c r="F1266">
        <v>2514</v>
      </c>
      <c r="G1266">
        <v>40</v>
      </c>
      <c r="H1266">
        <v>1508</v>
      </c>
      <c r="I1266">
        <v>3.2</v>
      </c>
      <c r="J1266">
        <v>269</v>
      </c>
      <c r="K1266">
        <v>1</v>
      </c>
      <c r="L1266">
        <v>1508</v>
      </c>
      <c r="M1266" s="1">
        <v>45881</v>
      </c>
      <c r="N1266" t="s">
        <v>189</v>
      </c>
      <c r="O1266">
        <f t="shared" si="57"/>
        <v>1006</v>
      </c>
      <c r="P1266">
        <f t="shared" si="58"/>
        <v>1508.3999999999999</v>
      </c>
      <c r="Q1266">
        <f t="shared" si="59"/>
        <v>-0.39999999999986358</v>
      </c>
    </row>
    <row r="1267" spans="1:17" x14ac:dyDescent="0.3">
      <c r="A1267" t="s">
        <v>2557</v>
      </c>
      <c r="B1267" t="s">
        <v>2558</v>
      </c>
      <c r="C1267" t="s">
        <v>16</v>
      </c>
      <c r="D1267" t="s">
        <v>41</v>
      </c>
      <c r="E1267" t="s">
        <v>34</v>
      </c>
      <c r="F1267">
        <v>2259</v>
      </c>
      <c r="G1267">
        <v>50</v>
      </c>
      <c r="H1267">
        <v>1130</v>
      </c>
      <c r="I1267">
        <v>4.5999999999999996</v>
      </c>
      <c r="J1267">
        <v>58</v>
      </c>
      <c r="K1267">
        <v>1</v>
      </c>
      <c r="L1267">
        <v>1130</v>
      </c>
      <c r="M1267" s="1">
        <v>45657</v>
      </c>
      <c r="N1267" t="s">
        <v>19</v>
      </c>
      <c r="O1267">
        <f t="shared" si="57"/>
        <v>1129</v>
      </c>
      <c r="P1267">
        <f t="shared" si="58"/>
        <v>1355.3999999999999</v>
      </c>
      <c r="Q1267">
        <f t="shared" si="59"/>
        <v>-225.39999999999986</v>
      </c>
    </row>
    <row r="1268" spans="1:17" x14ac:dyDescent="0.3">
      <c r="A1268" t="s">
        <v>2559</v>
      </c>
      <c r="B1268" t="s">
        <v>2560</v>
      </c>
      <c r="C1268" t="s">
        <v>88</v>
      </c>
      <c r="D1268" t="s">
        <v>46</v>
      </c>
      <c r="E1268" t="s">
        <v>18</v>
      </c>
      <c r="F1268">
        <v>11764</v>
      </c>
      <c r="G1268">
        <v>30</v>
      </c>
      <c r="H1268">
        <v>8235</v>
      </c>
      <c r="I1268">
        <v>3.1</v>
      </c>
      <c r="J1268">
        <v>194</v>
      </c>
      <c r="K1268">
        <v>1</v>
      </c>
      <c r="L1268">
        <v>8235</v>
      </c>
      <c r="M1268" s="1">
        <v>45910</v>
      </c>
      <c r="N1268" t="s">
        <v>75</v>
      </c>
      <c r="O1268">
        <f t="shared" si="57"/>
        <v>3529</v>
      </c>
      <c r="P1268">
        <f t="shared" si="58"/>
        <v>7058.4</v>
      </c>
      <c r="Q1268">
        <f t="shared" si="59"/>
        <v>1176.6000000000004</v>
      </c>
    </row>
    <row r="1269" spans="1:17" x14ac:dyDescent="0.3">
      <c r="A1269" t="s">
        <v>2561</v>
      </c>
      <c r="B1269" t="s">
        <v>2562</v>
      </c>
      <c r="C1269" t="s">
        <v>27</v>
      </c>
      <c r="D1269" t="s">
        <v>28</v>
      </c>
      <c r="E1269" t="s">
        <v>34</v>
      </c>
      <c r="F1269">
        <v>6059</v>
      </c>
      <c r="G1269">
        <v>20</v>
      </c>
      <c r="H1269">
        <v>4847</v>
      </c>
      <c r="I1269">
        <v>4.5</v>
      </c>
      <c r="J1269">
        <v>78</v>
      </c>
      <c r="K1269">
        <v>1</v>
      </c>
      <c r="L1269">
        <v>4847</v>
      </c>
      <c r="M1269" s="1">
        <v>45467</v>
      </c>
      <c r="N1269" t="s">
        <v>61</v>
      </c>
      <c r="O1269">
        <f t="shared" si="57"/>
        <v>1212</v>
      </c>
      <c r="P1269">
        <f t="shared" si="58"/>
        <v>3635.4</v>
      </c>
      <c r="Q1269">
        <f t="shared" si="59"/>
        <v>1211.5999999999999</v>
      </c>
    </row>
    <row r="1270" spans="1:17" x14ac:dyDescent="0.3">
      <c r="A1270" t="s">
        <v>2563</v>
      </c>
      <c r="B1270" t="s">
        <v>2564</v>
      </c>
      <c r="C1270" t="s">
        <v>57</v>
      </c>
      <c r="D1270" t="s">
        <v>53</v>
      </c>
      <c r="E1270" t="s">
        <v>74</v>
      </c>
      <c r="F1270">
        <v>2001</v>
      </c>
      <c r="G1270">
        <v>10</v>
      </c>
      <c r="H1270">
        <v>1801</v>
      </c>
      <c r="I1270">
        <v>4.0999999999999996</v>
      </c>
      <c r="J1270">
        <v>59</v>
      </c>
      <c r="K1270">
        <v>1</v>
      </c>
      <c r="L1270">
        <v>1801</v>
      </c>
      <c r="M1270" s="1">
        <v>45574</v>
      </c>
      <c r="N1270" t="s">
        <v>54</v>
      </c>
      <c r="O1270">
        <f t="shared" si="57"/>
        <v>200</v>
      </c>
      <c r="P1270">
        <f t="shared" si="58"/>
        <v>1200.5999999999999</v>
      </c>
      <c r="Q1270">
        <f t="shared" si="59"/>
        <v>600.40000000000009</v>
      </c>
    </row>
    <row r="1271" spans="1:17" x14ac:dyDescent="0.3">
      <c r="A1271" t="s">
        <v>2565</v>
      </c>
      <c r="B1271" t="s">
        <v>2566</v>
      </c>
      <c r="C1271" t="s">
        <v>45</v>
      </c>
      <c r="D1271" t="s">
        <v>53</v>
      </c>
      <c r="E1271" t="s">
        <v>34</v>
      </c>
      <c r="F1271">
        <v>6558</v>
      </c>
      <c r="G1271">
        <v>30</v>
      </c>
      <c r="H1271">
        <v>4591</v>
      </c>
      <c r="I1271">
        <v>3.6</v>
      </c>
      <c r="J1271">
        <v>13</v>
      </c>
      <c r="K1271">
        <v>5</v>
      </c>
      <c r="L1271">
        <v>22955</v>
      </c>
      <c r="M1271" s="1">
        <v>45512</v>
      </c>
      <c r="N1271" t="s">
        <v>91</v>
      </c>
      <c r="O1271">
        <f t="shared" si="57"/>
        <v>1967</v>
      </c>
      <c r="P1271">
        <f t="shared" si="58"/>
        <v>3934.7999999999997</v>
      </c>
      <c r="Q1271">
        <f t="shared" si="59"/>
        <v>3281.0000000000014</v>
      </c>
    </row>
    <row r="1272" spans="1:17" x14ac:dyDescent="0.3">
      <c r="A1272" t="s">
        <v>2567</v>
      </c>
      <c r="B1272" t="s">
        <v>2568</v>
      </c>
      <c r="C1272" t="s">
        <v>57</v>
      </c>
      <c r="D1272" t="s">
        <v>17</v>
      </c>
      <c r="E1272" t="s">
        <v>34</v>
      </c>
      <c r="F1272">
        <v>2171</v>
      </c>
      <c r="G1272">
        <v>30</v>
      </c>
      <c r="H1272">
        <v>1520</v>
      </c>
      <c r="I1272">
        <v>3.9</v>
      </c>
      <c r="J1272">
        <v>493</v>
      </c>
      <c r="K1272">
        <v>1</v>
      </c>
      <c r="L1272">
        <v>1520</v>
      </c>
      <c r="M1272" s="1">
        <v>45298</v>
      </c>
      <c r="N1272" t="s">
        <v>150</v>
      </c>
      <c r="O1272">
        <f t="shared" si="57"/>
        <v>651</v>
      </c>
      <c r="P1272">
        <f t="shared" si="58"/>
        <v>1302.5999999999999</v>
      </c>
      <c r="Q1272">
        <f t="shared" si="59"/>
        <v>217.40000000000009</v>
      </c>
    </row>
    <row r="1273" spans="1:17" x14ac:dyDescent="0.3">
      <c r="A1273" t="s">
        <v>2569</v>
      </c>
      <c r="B1273" t="s">
        <v>2570</v>
      </c>
      <c r="C1273" t="s">
        <v>45</v>
      </c>
      <c r="D1273" t="s">
        <v>23</v>
      </c>
      <c r="E1273" t="s">
        <v>34</v>
      </c>
      <c r="F1273">
        <v>1311</v>
      </c>
      <c r="G1273">
        <v>25</v>
      </c>
      <c r="H1273">
        <v>983</v>
      </c>
      <c r="I1273">
        <v>4.4000000000000004</v>
      </c>
      <c r="J1273">
        <v>176</v>
      </c>
      <c r="K1273">
        <v>1</v>
      </c>
      <c r="L1273">
        <v>983</v>
      </c>
      <c r="M1273" s="1">
        <v>45491</v>
      </c>
      <c r="N1273" t="s">
        <v>75</v>
      </c>
      <c r="O1273">
        <f t="shared" si="57"/>
        <v>328</v>
      </c>
      <c r="P1273">
        <f t="shared" si="58"/>
        <v>786.6</v>
      </c>
      <c r="Q1273">
        <f t="shared" si="59"/>
        <v>196.39999999999998</v>
      </c>
    </row>
    <row r="1274" spans="1:17" x14ac:dyDescent="0.3">
      <c r="A1274" t="s">
        <v>2571</v>
      </c>
      <c r="B1274" t="s">
        <v>2572</v>
      </c>
      <c r="C1274" t="s">
        <v>22</v>
      </c>
      <c r="D1274" t="s">
        <v>53</v>
      </c>
      <c r="E1274" t="s">
        <v>74</v>
      </c>
      <c r="F1274">
        <v>2121</v>
      </c>
      <c r="G1274">
        <v>20</v>
      </c>
      <c r="H1274">
        <v>1697</v>
      </c>
      <c r="I1274">
        <v>5</v>
      </c>
      <c r="J1274">
        <v>115</v>
      </c>
      <c r="K1274">
        <v>4</v>
      </c>
      <c r="L1274">
        <v>6788</v>
      </c>
      <c r="M1274" s="1">
        <v>45879</v>
      </c>
      <c r="N1274" t="s">
        <v>189</v>
      </c>
      <c r="O1274">
        <f t="shared" si="57"/>
        <v>424</v>
      </c>
      <c r="P1274">
        <f t="shared" si="58"/>
        <v>1272.5999999999999</v>
      </c>
      <c r="Q1274">
        <f t="shared" si="59"/>
        <v>1697.6000000000004</v>
      </c>
    </row>
    <row r="1275" spans="1:17" x14ac:dyDescent="0.3">
      <c r="A1275" t="s">
        <v>2573</v>
      </c>
      <c r="B1275" t="s">
        <v>2574</v>
      </c>
      <c r="C1275" t="s">
        <v>27</v>
      </c>
      <c r="D1275" t="s">
        <v>46</v>
      </c>
      <c r="E1275" t="s">
        <v>18</v>
      </c>
      <c r="F1275">
        <v>3060</v>
      </c>
      <c r="G1275">
        <v>20</v>
      </c>
      <c r="H1275">
        <v>2448</v>
      </c>
      <c r="I1275">
        <v>3.3</v>
      </c>
      <c r="J1275">
        <v>224</v>
      </c>
      <c r="K1275">
        <v>2</v>
      </c>
      <c r="L1275">
        <v>4896</v>
      </c>
      <c r="M1275" s="1">
        <v>45550</v>
      </c>
      <c r="N1275" t="s">
        <v>168</v>
      </c>
      <c r="O1275">
        <f t="shared" si="57"/>
        <v>612</v>
      </c>
      <c r="P1275">
        <f t="shared" si="58"/>
        <v>1836</v>
      </c>
      <c r="Q1275">
        <f t="shared" si="59"/>
        <v>1224</v>
      </c>
    </row>
    <row r="1276" spans="1:17" x14ac:dyDescent="0.3">
      <c r="A1276" t="s">
        <v>2575</v>
      </c>
      <c r="B1276" t="s">
        <v>2576</v>
      </c>
      <c r="C1276" t="s">
        <v>16</v>
      </c>
      <c r="D1276" t="s">
        <v>41</v>
      </c>
      <c r="E1276" t="s">
        <v>34</v>
      </c>
      <c r="F1276">
        <v>1581</v>
      </c>
      <c r="G1276">
        <v>20</v>
      </c>
      <c r="H1276">
        <v>1265</v>
      </c>
      <c r="I1276">
        <v>3.7</v>
      </c>
      <c r="J1276">
        <v>377</v>
      </c>
      <c r="K1276">
        <v>1</v>
      </c>
      <c r="L1276">
        <v>1265</v>
      </c>
      <c r="M1276" s="1">
        <v>45639</v>
      </c>
      <c r="N1276" t="s">
        <v>91</v>
      </c>
      <c r="O1276">
        <f t="shared" si="57"/>
        <v>316</v>
      </c>
      <c r="P1276">
        <f t="shared" si="58"/>
        <v>948.59999999999991</v>
      </c>
      <c r="Q1276">
        <f t="shared" si="59"/>
        <v>316.40000000000009</v>
      </c>
    </row>
    <row r="1277" spans="1:17" x14ac:dyDescent="0.3">
      <c r="A1277" t="s">
        <v>2577</v>
      </c>
      <c r="B1277" t="s">
        <v>2578</v>
      </c>
      <c r="C1277" t="s">
        <v>22</v>
      </c>
      <c r="D1277" t="s">
        <v>109</v>
      </c>
      <c r="E1277" t="s">
        <v>161</v>
      </c>
      <c r="F1277">
        <v>878</v>
      </c>
      <c r="G1277">
        <v>30</v>
      </c>
      <c r="H1277">
        <v>615</v>
      </c>
      <c r="I1277">
        <v>3.4</v>
      </c>
      <c r="J1277">
        <v>445</v>
      </c>
      <c r="K1277">
        <v>1</v>
      </c>
      <c r="L1277">
        <v>615</v>
      </c>
      <c r="M1277" s="1">
        <v>45833</v>
      </c>
      <c r="N1277" t="s">
        <v>61</v>
      </c>
      <c r="O1277">
        <f t="shared" si="57"/>
        <v>263</v>
      </c>
      <c r="P1277">
        <f t="shared" si="58"/>
        <v>526.79999999999995</v>
      </c>
      <c r="Q1277">
        <f t="shared" si="59"/>
        <v>88.200000000000045</v>
      </c>
    </row>
    <row r="1278" spans="1:17" x14ac:dyDescent="0.3">
      <c r="A1278" t="s">
        <v>2579</v>
      </c>
      <c r="B1278" t="s">
        <v>2580</v>
      </c>
      <c r="C1278" t="s">
        <v>52</v>
      </c>
      <c r="D1278" t="s">
        <v>28</v>
      </c>
      <c r="E1278" t="s">
        <v>34</v>
      </c>
      <c r="F1278">
        <v>7543</v>
      </c>
      <c r="G1278">
        <v>50</v>
      </c>
      <c r="H1278">
        <v>3772</v>
      </c>
      <c r="I1278">
        <v>4</v>
      </c>
      <c r="J1278">
        <v>263</v>
      </c>
      <c r="K1278">
        <v>1</v>
      </c>
      <c r="L1278">
        <v>3772</v>
      </c>
      <c r="M1278" s="1">
        <v>45363</v>
      </c>
      <c r="N1278" t="s">
        <v>85</v>
      </c>
      <c r="O1278">
        <f t="shared" si="57"/>
        <v>3771</v>
      </c>
      <c r="P1278">
        <f t="shared" si="58"/>
        <v>4525.8</v>
      </c>
      <c r="Q1278">
        <f t="shared" si="59"/>
        <v>-753.80000000000018</v>
      </c>
    </row>
    <row r="1279" spans="1:17" x14ac:dyDescent="0.3">
      <c r="A1279" t="s">
        <v>2581</v>
      </c>
      <c r="B1279" t="s">
        <v>2582</v>
      </c>
      <c r="C1279" t="s">
        <v>116</v>
      </c>
      <c r="D1279" t="s">
        <v>17</v>
      </c>
      <c r="E1279" t="s">
        <v>34</v>
      </c>
      <c r="F1279">
        <v>1784</v>
      </c>
      <c r="G1279">
        <v>40</v>
      </c>
      <c r="H1279">
        <v>1070</v>
      </c>
      <c r="I1279">
        <v>4.5999999999999996</v>
      </c>
      <c r="J1279">
        <v>106</v>
      </c>
      <c r="K1279">
        <v>1</v>
      </c>
      <c r="L1279">
        <v>1070</v>
      </c>
      <c r="M1279" s="1">
        <v>45879</v>
      </c>
      <c r="N1279" t="s">
        <v>85</v>
      </c>
      <c r="O1279">
        <f t="shared" si="57"/>
        <v>714</v>
      </c>
      <c r="P1279">
        <f t="shared" si="58"/>
        <v>1070.3999999999999</v>
      </c>
      <c r="Q1279">
        <f t="shared" si="59"/>
        <v>-0.39999999999986358</v>
      </c>
    </row>
    <row r="1280" spans="1:17" x14ac:dyDescent="0.3">
      <c r="A1280" t="s">
        <v>2583</v>
      </c>
      <c r="B1280" t="s">
        <v>2584</v>
      </c>
      <c r="C1280" t="s">
        <v>37</v>
      </c>
      <c r="D1280" t="s">
        <v>46</v>
      </c>
      <c r="E1280" t="s">
        <v>74</v>
      </c>
      <c r="F1280">
        <v>2384</v>
      </c>
      <c r="G1280">
        <v>25</v>
      </c>
      <c r="H1280">
        <v>1788</v>
      </c>
      <c r="I1280">
        <v>3.4</v>
      </c>
      <c r="J1280">
        <v>168</v>
      </c>
      <c r="K1280">
        <v>3</v>
      </c>
      <c r="L1280">
        <v>5364</v>
      </c>
      <c r="M1280" s="1">
        <v>45415</v>
      </c>
      <c r="N1280" t="s">
        <v>38</v>
      </c>
      <c r="O1280">
        <f t="shared" si="57"/>
        <v>596</v>
      </c>
      <c r="P1280">
        <f t="shared" si="58"/>
        <v>1430.3999999999999</v>
      </c>
      <c r="Q1280">
        <f t="shared" si="59"/>
        <v>1072.8000000000004</v>
      </c>
    </row>
    <row r="1281" spans="1:17" x14ac:dyDescent="0.3">
      <c r="A1281" t="s">
        <v>2585</v>
      </c>
      <c r="B1281" t="s">
        <v>2586</v>
      </c>
      <c r="C1281" t="s">
        <v>57</v>
      </c>
      <c r="D1281" t="s">
        <v>46</v>
      </c>
      <c r="E1281" t="s">
        <v>34</v>
      </c>
      <c r="F1281">
        <v>3123</v>
      </c>
      <c r="G1281">
        <v>20</v>
      </c>
      <c r="H1281">
        <v>2498</v>
      </c>
      <c r="I1281">
        <v>4.0999999999999996</v>
      </c>
      <c r="J1281">
        <v>68</v>
      </c>
      <c r="K1281">
        <v>1</v>
      </c>
      <c r="L1281">
        <v>2498</v>
      </c>
      <c r="M1281" s="1">
        <v>45919</v>
      </c>
      <c r="N1281" t="s">
        <v>49</v>
      </c>
      <c r="O1281">
        <f t="shared" si="57"/>
        <v>625</v>
      </c>
      <c r="P1281">
        <f t="shared" si="58"/>
        <v>1873.8</v>
      </c>
      <c r="Q1281">
        <f t="shared" si="59"/>
        <v>624.20000000000005</v>
      </c>
    </row>
    <row r="1282" spans="1:17" x14ac:dyDescent="0.3">
      <c r="A1282" t="s">
        <v>2587</v>
      </c>
      <c r="B1282" t="s">
        <v>2588</v>
      </c>
      <c r="C1282" t="s">
        <v>27</v>
      </c>
      <c r="D1282" t="s">
        <v>23</v>
      </c>
      <c r="E1282" t="s">
        <v>34</v>
      </c>
      <c r="F1282">
        <v>2807</v>
      </c>
      <c r="G1282">
        <v>20</v>
      </c>
      <c r="H1282">
        <v>2246</v>
      </c>
      <c r="I1282">
        <v>4.5</v>
      </c>
      <c r="J1282">
        <v>49</v>
      </c>
      <c r="K1282">
        <v>4</v>
      </c>
      <c r="L1282">
        <v>8984</v>
      </c>
      <c r="M1282" s="1">
        <v>45794</v>
      </c>
      <c r="N1282" t="s">
        <v>42</v>
      </c>
      <c r="O1282">
        <f t="shared" si="57"/>
        <v>561</v>
      </c>
      <c r="P1282">
        <f t="shared" si="58"/>
        <v>1684.2</v>
      </c>
      <c r="Q1282">
        <f t="shared" si="59"/>
        <v>2247.1999999999998</v>
      </c>
    </row>
    <row r="1283" spans="1:17" x14ac:dyDescent="0.3">
      <c r="A1283" t="s">
        <v>2589</v>
      </c>
      <c r="B1283" t="s">
        <v>2590</v>
      </c>
      <c r="C1283" t="s">
        <v>57</v>
      </c>
      <c r="D1283" t="s">
        <v>109</v>
      </c>
      <c r="E1283" t="s">
        <v>34</v>
      </c>
      <c r="F1283">
        <v>2911</v>
      </c>
      <c r="G1283">
        <v>10</v>
      </c>
      <c r="H1283">
        <v>2620</v>
      </c>
      <c r="I1283">
        <v>3.9</v>
      </c>
      <c r="J1283">
        <v>44</v>
      </c>
      <c r="K1283">
        <v>1</v>
      </c>
      <c r="L1283">
        <v>2620</v>
      </c>
      <c r="M1283" s="1">
        <v>45962</v>
      </c>
      <c r="N1283" t="s">
        <v>49</v>
      </c>
      <c r="O1283">
        <f t="shared" ref="O1283:O1346" si="60">F1283-H1283</f>
        <v>291</v>
      </c>
      <c r="P1283">
        <f t="shared" ref="P1283:P1346" si="61">F1283*0.6</f>
        <v>1746.6</v>
      </c>
      <c r="Q1283">
        <f t="shared" ref="Q1283:Q1346" si="62">(H1283-P1283)*K1283</f>
        <v>873.40000000000009</v>
      </c>
    </row>
    <row r="1284" spans="1:17" x14ac:dyDescent="0.3">
      <c r="A1284" t="s">
        <v>2591</v>
      </c>
      <c r="B1284" t="s">
        <v>2592</v>
      </c>
      <c r="C1284" t="s">
        <v>37</v>
      </c>
      <c r="D1284" t="s">
        <v>17</v>
      </c>
      <c r="E1284" t="s">
        <v>34</v>
      </c>
      <c r="F1284">
        <v>4336</v>
      </c>
      <c r="G1284">
        <v>10</v>
      </c>
      <c r="H1284">
        <v>3902</v>
      </c>
      <c r="I1284">
        <v>2.8</v>
      </c>
      <c r="J1284">
        <v>297</v>
      </c>
      <c r="K1284">
        <v>1</v>
      </c>
      <c r="L1284">
        <v>3902</v>
      </c>
      <c r="M1284" s="1">
        <v>45933</v>
      </c>
      <c r="N1284" t="s">
        <v>71</v>
      </c>
      <c r="O1284">
        <f t="shared" si="60"/>
        <v>434</v>
      </c>
      <c r="P1284">
        <f t="shared" si="61"/>
        <v>2601.6</v>
      </c>
      <c r="Q1284">
        <f t="shared" si="62"/>
        <v>1300.4000000000001</v>
      </c>
    </row>
    <row r="1285" spans="1:17" x14ac:dyDescent="0.3">
      <c r="A1285" t="s">
        <v>2593</v>
      </c>
      <c r="B1285" t="s">
        <v>2594</v>
      </c>
      <c r="C1285" t="s">
        <v>52</v>
      </c>
      <c r="D1285" t="s">
        <v>23</v>
      </c>
      <c r="E1285" t="s">
        <v>34</v>
      </c>
      <c r="F1285">
        <v>985</v>
      </c>
      <c r="G1285">
        <v>20</v>
      </c>
      <c r="H1285">
        <v>788</v>
      </c>
      <c r="I1285">
        <v>4.2</v>
      </c>
      <c r="J1285">
        <v>291</v>
      </c>
      <c r="K1285">
        <v>1</v>
      </c>
      <c r="L1285">
        <v>788</v>
      </c>
      <c r="M1285" s="1">
        <v>45916</v>
      </c>
      <c r="N1285" t="s">
        <v>189</v>
      </c>
      <c r="O1285">
        <f t="shared" si="60"/>
        <v>197</v>
      </c>
      <c r="P1285">
        <f t="shared" si="61"/>
        <v>591</v>
      </c>
      <c r="Q1285">
        <f t="shared" si="62"/>
        <v>197</v>
      </c>
    </row>
    <row r="1286" spans="1:17" x14ac:dyDescent="0.3">
      <c r="A1286" t="s">
        <v>2595</v>
      </c>
      <c r="B1286" t="s">
        <v>2596</v>
      </c>
      <c r="C1286" t="s">
        <v>16</v>
      </c>
      <c r="D1286" t="s">
        <v>109</v>
      </c>
      <c r="E1286" t="s">
        <v>161</v>
      </c>
      <c r="F1286">
        <v>792</v>
      </c>
      <c r="G1286">
        <v>15</v>
      </c>
      <c r="H1286">
        <v>673</v>
      </c>
      <c r="I1286">
        <v>4.7</v>
      </c>
      <c r="J1286">
        <v>226</v>
      </c>
      <c r="K1286">
        <v>1</v>
      </c>
      <c r="L1286">
        <v>673</v>
      </c>
      <c r="M1286" s="1">
        <v>45893</v>
      </c>
      <c r="N1286" t="s">
        <v>54</v>
      </c>
      <c r="O1286">
        <f t="shared" si="60"/>
        <v>119</v>
      </c>
      <c r="P1286">
        <f t="shared" si="61"/>
        <v>475.2</v>
      </c>
      <c r="Q1286">
        <f t="shared" si="62"/>
        <v>197.8</v>
      </c>
    </row>
    <row r="1287" spans="1:17" x14ac:dyDescent="0.3">
      <c r="A1287" t="s">
        <v>2597</v>
      </c>
      <c r="B1287" t="s">
        <v>2598</v>
      </c>
      <c r="C1287" t="s">
        <v>57</v>
      </c>
      <c r="D1287" t="s">
        <v>109</v>
      </c>
      <c r="E1287" t="s">
        <v>161</v>
      </c>
      <c r="F1287">
        <v>604</v>
      </c>
      <c r="G1287">
        <v>0</v>
      </c>
      <c r="H1287">
        <v>604</v>
      </c>
      <c r="I1287">
        <v>3.6</v>
      </c>
      <c r="J1287">
        <v>178</v>
      </c>
      <c r="K1287">
        <v>1</v>
      </c>
      <c r="L1287">
        <v>604</v>
      </c>
      <c r="M1287" s="1">
        <v>45652</v>
      </c>
      <c r="N1287" t="s">
        <v>24</v>
      </c>
      <c r="O1287">
        <f t="shared" si="60"/>
        <v>0</v>
      </c>
      <c r="P1287">
        <f t="shared" si="61"/>
        <v>362.4</v>
      </c>
      <c r="Q1287">
        <f t="shared" si="62"/>
        <v>241.60000000000002</v>
      </c>
    </row>
    <row r="1288" spans="1:17" x14ac:dyDescent="0.3">
      <c r="A1288" t="s">
        <v>2599</v>
      </c>
      <c r="B1288" t="s">
        <v>2600</v>
      </c>
      <c r="C1288" t="s">
        <v>37</v>
      </c>
      <c r="D1288" t="s">
        <v>46</v>
      </c>
      <c r="E1288" t="s">
        <v>161</v>
      </c>
      <c r="F1288">
        <v>2666</v>
      </c>
      <c r="G1288">
        <v>50</v>
      </c>
      <c r="H1288">
        <v>1333</v>
      </c>
      <c r="I1288">
        <v>3.2</v>
      </c>
      <c r="J1288">
        <v>89</v>
      </c>
      <c r="K1288">
        <v>1</v>
      </c>
      <c r="L1288">
        <v>1333</v>
      </c>
      <c r="M1288" s="1">
        <v>45482</v>
      </c>
      <c r="N1288" t="s">
        <v>75</v>
      </c>
      <c r="O1288">
        <f t="shared" si="60"/>
        <v>1333</v>
      </c>
      <c r="P1288">
        <f t="shared" si="61"/>
        <v>1599.6</v>
      </c>
      <c r="Q1288">
        <f t="shared" si="62"/>
        <v>-266.59999999999991</v>
      </c>
    </row>
    <row r="1289" spans="1:17" x14ac:dyDescent="0.3">
      <c r="A1289" t="s">
        <v>2601</v>
      </c>
      <c r="B1289" t="s">
        <v>2602</v>
      </c>
      <c r="C1289" t="s">
        <v>88</v>
      </c>
      <c r="D1289" t="s">
        <v>53</v>
      </c>
      <c r="E1289" t="s">
        <v>34</v>
      </c>
      <c r="F1289">
        <v>6561</v>
      </c>
      <c r="G1289">
        <v>25</v>
      </c>
      <c r="H1289">
        <v>4921</v>
      </c>
      <c r="I1289">
        <v>4.3</v>
      </c>
      <c r="J1289">
        <v>5</v>
      </c>
      <c r="K1289">
        <v>1</v>
      </c>
      <c r="L1289">
        <v>4921</v>
      </c>
      <c r="M1289" s="1">
        <v>45682</v>
      </c>
      <c r="N1289" t="s">
        <v>42</v>
      </c>
      <c r="O1289">
        <f t="shared" si="60"/>
        <v>1640</v>
      </c>
      <c r="P1289">
        <f t="shared" si="61"/>
        <v>3936.6</v>
      </c>
      <c r="Q1289">
        <f t="shared" si="62"/>
        <v>984.40000000000009</v>
      </c>
    </row>
    <row r="1290" spans="1:17" x14ac:dyDescent="0.3">
      <c r="A1290" t="s">
        <v>2603</v>
      </c>
      <c r="B1290" t="s">
        <v>2604</v>
      </c>
      <c r="C1290" t="s">
        <v>22</v>
      </c>
      <c r="D1290" t="s">
        <v>17</v>
      </c>
      <c r="E1290" t="s">
        <v>34</v>
      </c>
      <c r="F1290">
        <v>2928</v>
      </c>
      <c r="G1290">
        <v>70</v>
      </c>
      <c r="H1290">
        <v>878</v>
      </c>
      <c r="I1290">
        <v>4.3</v>
      </c>
      <c r="J1290">
        <v>14</v>
      </c>
      <c r="K1290">
        <v>1</v>
      </c>
      <c r="L1290">
        <v>878</v>
      </c>
      <c r="M1290" s="1">
        <v>45703</v>
      </c>
      <c r="N1290" t="s">
        <v>78</v>
      </c>
      <c r="O1290">
        <f t="shared" si="60"/>
        <v>2050</v>
      </c>
      <c r="P1290">
        <f t="shared" si="61"/>
        <v>1756.8</v>
      </c>
      <c r="Q1290">
        <f t="shared" si="62"/>
        <v>-878.8</v>
      </c>
    </row>
    <row r="1291" spans="1:17" x14ac:dyDescent="0.3">
      <c r="A1291" t="s">
        <v>2605</v>
      </c>
      <c r="B1291" t="s">
        <v>2368</v>
      </c>
      <c r="C1291" t="s">
        <v>45</v>
      </c>
      <c r="D1291" t="s">
        <v>17</v>
      </c>
      <c r="E1291" t="s">
        <v>34</v>
      </c>
      <c r="F1291">
        <v>4453</v>
      </c>
      <c r="G1291">
        <v>30</v>
      </c>
      <c r="H1291">
        <v>3117</v>
      </c>
      <c r="I1291">
        <v>3.9</v>
      </c>
      <c r="J1291">
        <v>125</v>
      </c>
      <c r="K1291">
        <v>3</v>
      </c>
      <c r="L1291">
        <v>9351</v>
      </c>
      <c r="M1291" s="1">
        <v>45933</v>
      </c>
      <c r="N1291" t="s">
        <v>38</v>
      </c>
      <c r="O1291">
        <f t="shared" si="60"/>
        <v>1336</v>
      </c>
      <c r="P1291">
        <f t="shared" si="61"/>
        <v>2671.7999999999997</v>
      </c>
      <c r="Q1291">
        <f t="shared" si="62"/>
        <v>1335.6000000000008</v>
      </c>
    </row>
    <row r="1292" spans="1:17" x14ac:dyDescent="0.3">
      <c r="A1292" t="s">
        <v>2606</v>
      </c>
      <c r="B1292" t="s">
        <v>2607</v>
      </c>
      <c r="C1292" t="s">
        <v>52</v>
      </c>
      <c r="D1292" t="s">
        <v>109</v>
      </c>
      <c r="E1292" t="s">
        <v>34</v>
      </c>
      <c r="F1292">
        <v>2184</v>
      </c>
      <c r="G1292">
        <v>20</v>
      </c>
      <c r="H1292">
        <v>1747</v>
      </c>
      <c r="I1292">
        <v>3.8</v>
      </c>
      <c r="J1292">
        <v>554</v>
      </c>
      <c r="K1292">
        <v>2</v>
      </c>
      <c r="L1292">
        <v>3494</v>
      </c>
      <c r="M1292" s="1">
        <v>45791</v>
      </c>
      <c r="N1292" t="s">
        <v>141</v>
      </c>
      <c r="O1292">
        <f t="shared" si="60"/>
        <v>437</v>
      </c>
      <c r="P1292">
        <f t="shared" si="61"/>
        <v>1310.3999999999999</v>
      </c>
      <c r="Q1292">
        <f t="shared" si="62"/>
        <v>873.20000000000027</v>
      </c>
    </row>
    <row r="1293" spans="1:17" x14ac:dyDescent="0.3">
      <c r="A1293" t="s">
        <v>2608</v>
      </c>
      <c r="B1293" t="s">
        <v>2609</v>
      </c>
      <c r="C1293" t="s">
        <v>22</v>
      </c>
      <c r="D1293" t="s">
        <v>53</v>
      </c>
      <c r="E1293" t="s">
        <v>34</v>
      </c>
      <c r="F1293">
        <v>7464</v>
      </c>
      <c r="G1293">
        <v>30</v>
      </c>
      <c r="H1293">
        <v>5225</v>
      </c>
      <c r="I1293">
        <v>4.0999999999999996</v>
      </c>
      <c r="J1293">
        <v>42</v>
      </c>
      <c r="K1293">
        <v>1</v>
      </c>
      <c r="L1293">
        <v>5225</v>
      </c>
      <c r="M1293" s="1">
        <v>45410</v>
      </c>
      <c r="N1293" t="s">
        <v>85</v>
      </c>
      <c r="O1293">
        <f t="shared" si="60"/>
        <v>2239</v>
      </c>
      <c r="P1293">
        <f t="shared" si="61"/>
        <v>4478.3999999999996</v>
      </c>
      <c r="Q1293">
        <f t="shared" si="62"/>
        <v>746.60000000000036</v>
      </c>
    </row>
    <row r="1294" spans="1:17" x14ac:dyDescent="0.3">
      <c r="A1294" t="s">
        <v>2610</v>
      </c>
      <c r="B1294" t="s">
        <v>2611</v>
      </c>
      <c r="C1294" t="s">
        <v>116</v>
      </c>
      <c r="D1294" t="s">
        <v>33</v>
      </c>
      <c r="E1294" t="s">
        <v>18</v>
      </c>
      <c r="F1294">
        <v>3821</v>
      </c>
      <c r="G1294">
        <v>15</v>
      </c>
      <c r="H1294">
        <v>3248</v>
      </c>
      <c r="I1294">
        <v>3.6</v>
      </c>
      <c r="J1294">
        <v>82</v>
      </c>
      <c r="K1294">
        <v>2</v>
      </c>
      <c r="L1294">
        <v>6496</v>
      </c>
      <c r="M1294" s="1">
        <v>46003</v>
      </c>
      <c r="N1294" t="s">
        <v>189</v>
      </c>
      <c r="O1294">
        <f t="shared" si="60"/>
        <v>573</v>
      </c>
      <c r="P1294">
        <f t="shared" si="61"/>
        <v>2292.6</v>
      </c>
      <c r="Q1294">
        <f t="shared" si="62"/>
        <v>1910.8000000000002</v>
      </c>
    </row>
    <row r="1295" spans="1:17" x14ac:dyDescent="0.3">
      <c r="A1295" t="s">
        <v>2612</v>
      </c>
      <c r="B1295" t="s">
        <v>2613</v>
      </c>
      <c r="C1295" t="s">
        <v>16</v>
      </c>
      <c r="D1295" t="s">
        <v>28</v>
      </c>
      <c r="E1295" t="s">
        <v>34</v>
      </c>
      <c r="F1295">
        <v>8668</v>
      </c>
      <c r="G1295">
        <v>10</v>
      </c>
      <c r="H1295">
        <v>7801</v>
      </c>
      <c r="I1295">
        <v>3.6</v>
      </c>
      <c r="J1295">
        <v>12</v>
      </c>
      <c r="K1295">
        <v>4</v>
      </c>
      <c r="L1295">
        <v>31204</v>
      </c>
      <c r="M1295" s="1">
        <v>45860</v>
      </c>
      <c r="N1295" t="s">
        <v>168</v>
      </c>
      <c r="O1295">
        <f t="shared" si="60"/>
        <v>867</v>
      </c>
      <c r="P1295">
        <f t="shared" si="61"/>
        <v>5200.8</v>
      </c>
      <c r="Q1295">
        <f t="shared" si="62"/>
        <v>10400.799999999999</v>
      </c>
    </row>
    <row r="1296" spans="1:17" x14ac:dyDescent="0.3">
      <c r="A1296" t="s">
        <v>2614</v>
      </c>
      <c r="B1296" t="s">
        <v>2615</v>
      </c>
      <c r="C1296" t="s">
        <v>37</v>
      </c>
      <c r="D1296" t="s">
        <v>109</v>
      </c>
      <c r="E1296" t="s">
        <v>34</v>
      </c>
      <c r="F1296">
        <v>2941</v>
      </c>
      <c r="G1296">
        <v>10</v>
      </c>
      <c r="H1296">
        <v>2647</v>
      </c>
      <c r="I1296">
        <v>4.4000000000000004</v>
      </c>
      <c r="J1296">
        <v>217</v>
      </c>
      <c r="K1296">
        <v>1</v>
      </c>
      <c r="L1296">
        <v>2647</v>
      </c>
      <c r="M1296" s="1">
        <v>45689</v>
      </c>
      <c r="N1296" t="s">
        <v>85</v>
      </c>
      <c r="O1296">
        <f t="shared" si="60"/>
        <v>294</v>
      </c>
      <c r="P1296">
        <f t="shared" si="61"/>
        <v>1764.6</v>
      </c>
      <c r="Q1296">
        <f t="shared" si="62"/>
        <v>882.40000000000009</v>
      </c>
    </row>
    <row r="1297" spans="1:17" x14ac:dyDescent="0.3">
      <c r="A1297" t="s">
        <v>2616</v>
      </c>
      <c r="B1297" t="s">
        <v>2617</v>
      </c>
      <c r="C1297" t="s">
        <v>88</v>
      </c>
      <c r="D1297" t="s">
        <v>41</v>
      </c>
      <c r="E1297" t="s">
        <v>74</v>
      </c>
      <c r="F1297">
        <v>2290</v>
      </c>
      <c r="G1297">
        <v>20</v>
      </c>
      <c r="H1297">
        <v>1832</v>
      </c>
      <c r="I1297">
        <v>3.5</v>
      </c>
      <c r="J1297">
        <v>292</v>
      </c>
      <c r="K1297">
        <v>1</v>
      </c>
      <c r="L1297">
        <v>1832</v>
      </c>
      <c r="M1297" s="1">
        <v>45334</v>
      </c>
      <c r="N1297" t="s">
        <v>64</v>
      </c>
      <c r="O1297">
        <f t="shared" si="60"/>
        <v>458</v>
      </c>
      <c r="P1297">
        <f t="shared" si="61"/>
        <v>1374</v>
      </c>
      <c r="Q1297">
        <f t="shared" si="62"/>
        <v>458</v>
      </c>
    </row>
    <row r="1298" spans="1:17" x14ac:dyDescent="0.3">
      <c r="A1298" t="s">
        <v>2618</v>
      </c>
      <c r="B1298" t="s">
        <v>2619</v>
      </c>
      <c r="C1298" t="s">
        <v>57</v>
      </c>
      <c r="D1298" t="s">
        <v>109</v>
      </c>
      <c r="E1298" t="s">
        <v>161</v>
      </c>
      <c r="F1298">
        <v>548</v>
      </c>
      <c r="G1298">
        <v>50</v>
      </c>
      <c r="H1298">
        <v>274</v>
      </c>
      <c r="I1298">
        <v>3.2</v>
      </c>
      <c r="J1298">
        <v>80</v>
      </c>
      <c r="K1298">
        <v>3</v>
      </c>
      <c r="L1298">
        <v>822</v>
      </c>
      <c r="M1298" s="1">
        <v>45548</v>
      </c>
      <c r="N1298" t="s">
        <v>85</v>
      </c>
      <c r="O1298">
        <f t="shared" si="60"/>
        <v>274</v>
      </c>
      <c r="P1298">
        <f t="shared" si="61"/>
        <v>328.8</v>
      </c>
      <c r="Q1298">
        <f t="shared" si="62"/>
        <v>-164.40000000000003</v>
      </c>
    </row>
    <row r="1299" spans="1:17" x14ac:dyDescent="0.3">
      <c r="A1299" t="s">
        <v>2620</v>
      </c>
      <c r="B1299" t="s">
        <v>2621</v>
      </c>
      <c r="C1299" t="s">
        <v>88</v>
      </c>
      <c r="D1299" t="s">
        <v>109</v>
      </c>
      <c r="E1299" t="s">
        <v>34</v>
      </c>
      <c r="F1299">
        <v>2455</v>
      </c>
      <c r="G1299">
        <v>15</v>
      </c>
      <c r="H1299">
        <v>2087</v>
      </c>
      <c r="I1299">
        <v>3.8</v>
      </c>
      <c r="J1299">
        <v>205</v>
      </c>
      <c r="K1299">
        <v>1</v>
      </c>
      <c r="L1299">
        <v>2087</v>
      </c>
      <c r="M1299" s="1">
        <v>45522</v>
      </c>
      <c r="N1299" t="s">
        <v>85</v>
      </c>
      <c r="O1299">
        <f t="shared" si="60"/>
        <v>368</v>
      </c>
      <c r="P1299">
        <f t="shared" si="61"/>
        <v>1473</v>
      </c>
      <c r="Q1299">
        <f t="shared" si="62"/>
        <v>614</v>
      </c>
    </row>
    <row r="1300" spans="1:17" x14ac:dyDescent="0.3">
      <c r="A1300" t="s">
        <v>2622</v>
      </c>
      <c r="B1300" t="s">
        <v>2623</v>
      </c>
      <c r="C1300" t="s">
        <v>27</v>
      </c>
      <c r="D1300" t="s">
        <v>109</v>
      </c>
      <c r="E1300" t="s">
        <v>18</v>
      </c>
      <c r="F1300">
        <v>1496</v>
      </c>
      <c r="G1300">
        <v>25</v>
      </c>
      <c r="H1300">
        <v>1122</v>
      </c>
      <c r="I1300">
        <v>3.9</v>
      </c>
      <c r="J1300">
        <v>87</v>
      </c>
      <c r="K1300">
        <v>1</v>
      </c>
      <c r="L1300">
        <v>1122</v>
      </c>
      <c r="M1300" s="1">
        <v>45438</v>
      </c>
      <c r="N1300" t="s">
        <v>24</v>
      </c>
      <c r="O1300">
        <f t="shared" si="60"/>
        <v>374</v>
      </c>
      <c r="P1300">
        <f t="shared" si="61"/>
        <v>897.6</v>
      </c>
      <c r="Q1300">
        <f t="shared" si="62"/>
        <v>224.39999999999998</v>
      </c>
    </row>
    <row r="1301" spans="1:17" x14ac:dyDescent="0.3">
      <c r="A1301" t="s">
        <v>2624</v>
      </c>
      <c r="B1301" t="s">
        <v>2625</v>
      </c>
      <c r="C1301" t="s">
        <v>32</v>
      </c>
      <c r="D1301" t="s">
        <v>23</v>
      </c>
      <c r="E1301" t="s">
        <v>34</v>
      </c>
      <c r="F1301">
        <v>933</v>
      </c>
      <c r="G1301">
        <v>25</v>
      </c>
      <c r="H1301">
        <v>700</v>
      </c>
      <c r="I1301">
        <v>4.3</v>
      </c>
      <c r="J1301">
        <v>358</v>
      </c>
      <c r="K1301">
        <v>2</v>
      </c>
      <c r="L1301">
        <v>1400</v>
      </c>
      <c r="M1301" s="1">
        <v>45621</v>
      </c>
      <c r="N1301" t="s">
        <v>102</v>
      </c>
      <c r="O1301">
        <f t="shared" si="60"/>
        <v>233</v>
      </c>
      <c r="P1301">
        <f t="shared" si="61"/>
        <v>559.79999999999995</v>
      </c>
      <c r="Q1301">
        <f t="shared" si="62"/>
        <v>280.40000000000009</v>
      </c>
    </row>
    <row r="1302" spans="1:17" x14ac:dyDescent="0.3">
      <c r="A1302" t="s">
        <v>2626</v>
      </c>
      <c r="B1302" t="s">
        <v>2627</v>
      </c>
      <c r="C1302" t="s">
        <v>32</v>
      </c>
      <c r="D1302" t="s">
        <v>17</v>
      </c>
      <c r="E1302" t="s">
        <v>18</v>
      </c>
      <c r="F1302">
        <v>4112</v>
      </c>
      <c r="G1302">
        <v>0</v>
      </c>
      <c r="H1302">
        <v>4112</v>
      </c>
      <c r="I1302">
        <v>3.8</v>
      </c>
      <c r="J1302">
        <v>136</v>
      </c>
      <c r="K1302">
        <v>2</v>
      </c>
      <c r="L1302">
        <v>8224</v>
      </c>
      <c r="M1302" s="1">
        <v>45872</v>
      </c>
      <c r="N1302" t="s">
        <v>29</v>
      </c>
      <c r="O1302">
        <f t="shared" si="60"/>
        <v>0</v>
      </c>
      <c r="P1302">
        <f t="shared" si="61"/>
        <v>2467.1999999999998</v>
      </c>
      <c r="Q1302">
        <f t="shared" si="62"/>
        <v>3289.6000000000004</v>
      </c>
    </row>
    <row r="1303" spans="1:17" x14ac:dyDescent="0.3">
      <c r="A1303" t="s">
        <v>2628</v>
      </c>
      <c r="B1303" t="s">
        <v>343</v>
      </c>
      <c r="C1303" t="s">
        <v>45</v>
      </c>
      <c r="D1303" t="s">
        <v>23</v>
      </c>
      <c r="E1303" t="s">
        <v>34</v>
      </c>
      <c r="F1303">
        <v>4692</v>
      </c>
      <c r="G1303">
        <v>50</v>
      </c>
      <c r="H1303">
        <v>2346</v>
      </c>
      <c r="I1303">
        <v>4.8</v>
      </c>
      <c r="J1303">
        <v>203</v>
      </c>
      <c r="K1303">
        <v>1</v>
      </c>
      <c r="L1303">
        <v>2346</v>
      </c>
      <c r="M1303" s="1">
        <v>45994</v>
      </c>
      <c r="N1303" t="s">
        <v>150</v>
      </c>
      <c r="O1303">
        <f t="shared" si="60"/>
        <v>2346</v>
      </c>
      <c r="P1303">
        <f t="shared" si="61"/>
        <v>2815.2</v>
      </c>
      <c r="Q1303">
        <f t="shared" si="62"/>
        <v>-469.19999999999982</v>
      </c>
    </row>
    <row r="1304" spans="1:17" x14ac:dyDescent="0.3">
      <c r="A1304" t="s">
        <v>2629</v>
      </c>
      <c r="B1304" t="s">
        <v>2630</v>
      </c>
      <c r="C1304" t="s">
        <v>88</v>
      </c>
      <c r="D1304" t="s">
        <v>53</v>
      </c>
      <c r="E1304" t="s">
        <v>74</v>
      </c>
      <c r="F1304">
        <v>3405</v>
      </c>
      <c r="G1304">
        <v>20</v>
      </c>
      <c r="H1304">
        <v>2724</v>
      </c>
      <c r="I1304">
        <v>4.0999999999999996</v>
      </c>
      <c r="J1304">
        <v>225</v>
      </c>
      <c r="K1304">
        <v>1</v>
      </c>
      <c r="L1304">
        <v>2724</v>
      </c>
      <c r="M1304" s="1">
        <v>45448</v>
      </c>
      <c r="N1304" t="s">
        <v>91</v>
      </c>
      <c r="O1304">
        <f t="shared" si="60"/>
        <v>681</v>
      </c>
      <c r="P1304">
        <f t="shared" si="61"/>
        <v>2043</v>
      </c>
      <c r="Q1304">
        <f t="shared" si="62"/>
        <v>681</v>
      </c>
    </row>
    <row r="1305" spans="1:17" x14ac:dyDescent="0.3">
      <c r="A1305" t="s">
        <v>2631</v>
      </c>
      <c r="B1305" t="s">
        <v>2632</v>
      </c>
      <c r="C1305" t="s">
        <v>88</v>
      </c>
      <c r="D1305" t="s">
        <v>46</v>
      </c>
      <c r="E1305" t="s">
        <v>161</v>
      </c>
      <c r="F1305">
        <v>5215</v>
      </c>
      <c r="G1305">
        <v>60</v>
      </c>
      <c r="H1305">
        <v>2086</v>
      </c>
      <c r="I1305">
        <v>3.7</v>
      </c>
      <c r="J1305">
        <v>51</v>
      </c>
      <c r="K1305">
        <v>5</v>
      </c>
      <c r="L1305">
        <v>10430</v>
      </c>
      <c r="M1305" s="1">
        <v>45456</v>
      </c>
      <c r="N1305" t="s">
        <v>102</v>
      </c>
      <c r="O1305">
        <f t="shared" si="60"/>
        <v>3129</v>
      </c>
      <c r="P1305">
        <f t="shared" si="61"/>
        <v>3129</v>
      </c>
      <c r="Q1305">
        <f t="shared" si="62"/>
        <v>-5215</v>
      </c>
    </row>
    <row r="1306" spans="1:17" x14ac:dyDescent="0.3">
      <c r="A1306" t="s">
        <v>2633</v>
      </c>
      <c r="B1306" t="s">
        <v>2634</v>
      </c>
      <c r="C1306" t="s">
        <v>16</v>
      </c>
      <c r="D1306" t="s">
        <v>46</v>
      </c>
      <c r="E1306" t="s">
        <v>18</v>
      </c>
      <c r="F1306">
        <v>10830</v>
      </c>
      <c r="G1306">
        <v>20</v>
      </c>
      <c r="H1306">
        <v>8664</v>
      </c>
      <c r="I1306">
        <v>4.3</v>
      </c>
      <c r="J1306">
        <v>490</v>
      </c>
      <c r="K1306">
        <v>3</v>
      </c>
      <c r="L1306">
        <v>25992</v>
      </c>
      <c r="M1306" s="1">
        <v>45703</v>
      </c>
      <c r="N1306" t="s">
        <v>58</v>
      </c>
      <c r="O1306">
        <f t="shared" si="60"/>
        <v>2166</v>
      </c>
      <c r="P1306">
        <f t="shared" si="61"/>
        <v>6498</v>
      </c>
      <c r="Q1306">
        <f t="shared" si="62"/>
        <v>6498</v>
      </c>
    </row>
    <row r="1307" spans="1:17" x14ac:dyDescent="0.3">
      <c r="A1307" t="s">
        <v>2635</v>
      </c>
      <c r="B1307" t="s">
        <v>2636</v>
      </c>
      <c r="C1307" t="s">
        <v>52</v>
      </c>
      <c r="D1307" t="s">
        <v>41</v>
      </c>
      <c r="E1307" t="s">
        <v>34</v>
      </c>
      <c r="F1307">
        <v>2276</v>
      </c>
      <c r="G1307">
        <v>30</v>
      </c>
      <c r="H1307">
        <v>1593</v>
      </c>
      <c r="I1307">
        <v>4.8</v>
      </c>
      <c r="J1307">
        <v>34</v>
      </c>
      <c r="K1307">
        <v>4</v>
      </c>
      <c r="L1307">
        <v>6372</v>
      </c>
      <c r="M1307" s="1">
        <v>45766</v>
      </c>
      <c r="N1307" t="s">
        <v>102</v>
      </c>
      <c r="O1307">
        <f t="shared" si="60"/>
        <v>683</v>
      </c>
      <c r="P1307">
        <f t="shared" si="61"/>
        <v>1365.6</v>
      </c>
      <c r="Q1307">
        <f t="shared" si="62"/>
        <v>909.60000000000036</v>
      </c>
    </row>
    <row r="1308" spans="1:17" x14ac:dyDescent="0.3">
      <c r="A1308" t="s">
        <v>2637</v>
      </c>
      <c r="B1308" t="s">
        <v>2638</v>
      </c>
      <c r="C1308" t="s">
        <v>52</v>
      </c>
      <c r="D1308" t="s">
        <v>46</v>
      </c>
      <c r="E1308" t="s">
        <v>34</v>
      </c>
      <c r="F1308">
        <v>5520</v>
      </c>
      <c r="G1308">
        <v>15</v>
      </c>
      <c r="H1308">
        <v>4692</v>
      </c>
      <c r="I1308">
        <v>4.4000000000000004</v>
      </c>
      <c r="J1308">
        <v>64</v>
      </c>
      <c r="K1308">
        <v>1</v>
      </c>
      <c r="L1308">
        <v>4692</v>
      </c>
      <c r="M1308" s="1">
        <v>45967</v>
      </c>
      <c r="N1308" t="s">
        <v>150</v>
      </c>
      <c r="O1308">
        <f t="shared" si="60"/>
        <v>828</v>
      </c>
      <c r="P1308">
        <f t="shared" si="61"/>
        <v>3312</v>
      </c>
      <c r="Q1308">
        <f t="shared" si="62"/>
        <v>1380</v>
      </c>
    </row>
    <row r="1309" spans="1:17" x14ac:dyDescent="0.3">
      <c r="A1309" t="s">
        <v>2639</v>
      </c>
      <c r="B1309" t="s">
        <v>1123</v>
      </c>
      <c r="C1309" t="s">
        <v>37</v>
      </c>
      <c r="D1309" t="s">
        <v>41</v>
      </c>
      <c r="E1309" t="s">
        <v>34</v>
      </c>
      <c r="F1309">
        <v>1976</v>
      </c>
      <c r="G1309">
        <v>15</v>
      </c>
      <c r="H1309">
        <v>1680</v>
      </c>
      <c r="I1309">
        <v>3.3</v>
      </c>
      <c r="J1309">
        <v>196</v>
      </c>
      <c r="K1309">
        <v>1</v>
      </c>
      <c r="L1309">
        <v>1680</v>
      </c>
      <c r="M1309" s="1">
        <v>45847</v>
      </c>
      <c r="N1309" t="s">
        <v>91</v>
      </c>
      <c r="O1309">
        <f t="shared" si="60"/>
        <v>296</v>
      </c>
      <c r="P1309">
        <f t="shared" si="61"/>
        <v>1185.5999999999999</v>
      </c>
      <c r="Q1309">
        <f t="shared" si="62"/>
        <v>494.40000000000009</v>
      </c>
    </row>
    <row r="1310" spans="1:17" x14ac:dyDescent="0.3">
      <c r="A1310" t="s">
        <v>2640</v>
      </c>
      <c r="B1310" t="s">
        <v>2641</v>
      </c>
      <c r="C1310" t="s">
        <v>22</v>
      </c>
      <c r="D1310" t="s">
        <v>17</v>
      </c>
      <c r="E1310" t="s">
        <v>18</v>
      </c>
      <c r="F1310">
        <v>4507</v>
      </c>
      <c r="G1310">
        <v>25</v>
      </c>
      <c r="H1310">
        <v>3380</v>
      </c>
      <c r="I1310">
        <v>3.9</v>
      </c>
      <c r="J1310">
        <v>118</v>
      </c>
      <c r="K1310">
        <v>1</v>
      </c>
      <c r="L1310">
        <v>3380</v>
      </c>
      <c r="M1310" s="1">
        <v>45821</v>
      </c>
      <c r="N1310" t="s">
        <v>71</v>
      </c>
      <c r="O1310">
        <f t="shared" si="60"/>
        <v>1127</v>
      </c>
      <c r="P1310">
        <f t="shared" si="61"/>
        <v>2704.2</v>
      </c>
      <c r="Q1310">
        <f t="shared" si="62"/>
        <v>675.80000000000018</v>
      </c>
    </row>
    <row r="1311" spans="1:17" x14ac:dyDescent="0.3">
      <c r="A1311" t="s">
        <v>2642</v>
      </c>
      <c r="B1311" t="s">
        <v>2643</v>
      </c>
      <c r="C1311" t="s">
        <v>22</v>
      </c>
      <c r="D1311" t="s">
        <v>17</v>
      </c>
      <c r="E1311" t="s">
        <v>34</v>
      </c>
      <c r="F1311">
        <v>6765</v>
      </c>
      <c r="G1311">
        <v>30</v>
      </c>
      <c r="H1311">
        <v>4736</v>
      </c>
      <c r="I1311">
        <v>4.2</v>
      </c>
      <c r="J1311">
        <v>123</v>
      </c>
      <c r="K1311">
        <v>5</v>
      </c>
      <c r="L1311">
        <v>23680</v>
      </c>
      <c r="M1311" s="1">
        <v>45988</v>
      </c>
      <c r="N1311" t="s">
        <v>54</v>
      </c>
      <c r="O1311">
        <f t="shared" si="60"/>
        <v>2029</v>
      </c>
      <c r="P1311">
        <f t="shared" si="61"/>
        <v>4059</v>
      </c>
      <c r="Q1311">
        <f t="shared" si="62"/>
        <v>3385</v>
      </c>
    </row>
    <row r="1312" spans="1:17" x14ac:dyDescent="0.3">
      <c r="A1312" t="s">
        <v>2644</v>
      </c>
      <c r="B1312" t="s">
        <v>1685</v>
      </c>
      <c r="C1312" t="s">
        <v>45</v>
      </c>
      <c r="D1312" t="s">
        <v>17</v>
      </c>
      <c r="E1312" t="s">
        <v>18</v>
      </c>
      <c r="F1312">
        <v>4359</v>
      </c>
      <c r="G1312">
        <v>20</v>
      </c>
      <c r="H1312">
        <v>3487</v>
      </c>
      <c r="I1312">
        <v>4.4000000000000004</v>
      </c>
      <c r="J1312">
        <v>278</v>
      </c>
      <c r="K1312">
        <v>3</v>
      </c>
      <c r="L1312">
        <v>10461</v>
      </c>
      <c r="M1312" s="1">
        <v>45425</v>
      </c>
      <c r="N1312" t="s">
        <v>168</v>
      </c>
      <c r="O1312">
        <f t="shared" si="60"/>
        <v>872</v>
      </c>
      <c r="P1312">
        <f t="shared" si="61"/>
        <v>2615.4</v>
      </c>
      <c r="Q1312">
        <f t="shared" si="62"/>
        <v>2614.7999999999997</v>
      </c>
    </row>
    <row r="1313" spans="1:17" x14ac:dyDescent="0.3">
      <c r="A1313" t="s">
        <v>2645</v>
      </c>
      <c r="B1313" t="s">
        <v>2646</v>
      </c>
      <c r="C1313" t="s">
        <v>32</v>
      </c>
      <c r="D1313" t="s">
        <v>23</v>
      </c>
      <c r="E1313" t="s">
        <v>18</v>
      </c>
      <c r="F1313">
        <v>965</v>
      </c>
      <c r="G1313">
        <v>0</v>
      </c>
      <c r="H1313">
        <v>965</v>
      </c>
      <c r="I1313">
        <v>4</v>
      </c>
      <c r="J1313">
        <v>182</v>
      </c>
      <c r="K1313">
        <v>1</v>
      </c>
      <c r="L1313">
        <v>965</v>
      </c>
      <c r="M1313" s="1">
        <v>45384</v>
      </c>
      <c r="N1313" t="s">
        <v>49</v>
      </c>
      <c r="O1313">
        <f t="shared" si="60"/>
        <v>0</v>
      </c>
      <c r="P1313">
        <f t="shared" si="61"/>
        <v>579</v>
      </c>
      <c r="Q1313">
        <f t="shared" si="62"/>
        <v>386</v>
      </c>
    </row>
    <row r="1314" spans="1:17" x14ac:dyDescent="0.3">
      <c r="A1314" t="s">
        <v>2647</v>
      </c>
      <c r="B1314" t="s">
        <v>2648</v>
      </c>
      <c r="C1314" t="s">
        <v>116</v>
      </c>
      <c r="D1314" t="s">
        <v>17</v>
      </c>
      <c r="E1314" t="s">
        <v>34</v>
      </c>
      <c r="F1314">
        <v>1530</v>
      </c>
      <c r="G1314">
        <v>20</v>
      </c>
      <c r="H1314">
        <v>1224</v>
      </c>
      <c r="I1314">
        <v>3.9</v>
      </c>
      <c r="J1314">
        <v>400</v>
      </c>
      <c r="K1314">
        <v>1</v>
      </c>
      <c r="L1314">
        <v>1224</v>
      </c>
      <c r="M1314" s="1">
        <v>45749</v>
      </c>
      <c r="N1314" t="s">
        <v>168</v>
      </c>
      <c r="O1314">
        <f t="shared" si="60"/>
        <v>306</v>
      </c>
      <c r="P1314">
        <f t="shared" si="61"/>
        <v>918</v>
      </c>
      <c r="Q1314">
        <f t="shared" si="62"/>
        <v>306</v>
      </c>
    </row>
    <row r="1315" spans="1:17" x14ac:dyDescent="0.3">
      <c r="A1315" t="s">
        <v>2649</v>
      </c>
      <c r="B1315" t="s">
        <v>2650</v>
      </c>
      <c r="C1315" t="s">
        <v>16</v>
      </c>
      <c r="D1315" t="s">
        <v>28</v>
      </c>
      <c r="E1315" t="s">
        <v>34</v>
      </c>
      <c r="F1315">
        <v>9074</v>
      </c>
      <c r="G1315">
        <v>25</v>
      </c>
      <c r="H1315">
        <v>6806</v>
      </c>
      <c r="I1315">
        <v>5</v>
      </c>
      <c r="J1315">
        <v>186</v>
      </c>
      <c r="K1315">
        <v>1</v>
      </c>
      <c r="L1315">
        <v>6806</v>
      </c>
      <c r="M1315" s="1">
        <v>45413</v>
      </c>
      <c r="N1315" t="s">
        <v>24</v>
      </c>
      <c r="O1315">
        <f t="shared" si="60"/>
        <v>2268</v>
      </c>
      <c r="P1315">
        <f t="shared" si="61"/>
        <v>5444.4</v>
      </c>
      <c r="Q1315">
        <f t="shared" si="62"/>
        <v>1361.6000000000004</v>
      </c>
    </row>
    <row r="1316" spans="1:17" x14ac:dyDescent="0.3">
      <c r="A1316" t="s">
        <v>2651</v>
      </c>
      <c r="B1316" t="s">
        <v>2652</v>
      </c>
      <c r="C1316" t="s">
        <v>37</v>
      </c>
      <c r="D1316" t="s">
        <v>53</v>
      </c>
      <c r="E1316" t="s">
        <v>74</v>
      </c>
      <c r="F1316">
        <v>3711</v>
      </c>
      <c r="G1316">
        <v>30</v>
      </c>
      <c r="H1316">
        <v>2598</v>
      </c>
      <c r="I1316">
        <v>4.4000000000000004</v>
      </c>
      <c r="J1316">
        <v>63</v>
      </c>
      <c r="K1316">
        <v>5</v>
      </c>
      <c r="L1316">
        <v>12990</v>
      </c>
      <c r="M1316" s="1">
        <v>45971</v>
      </c>
      <c r="N1316" t="s">
        <v>58</v>
      </c>
      <c r="O1316">
        <f t="shared" si="60"/>
        <v>1113</v>
      </c>
      <c r="P1316">
        <f t="shared" si="61"/>
        <v>2226.6</v>
      </c>
      <c r="Q1316">
        <f t="shared" si="62"/>
        <v>1857.0000000000005</v>
      </c>
    </row>
    <row r="1317" spans="1:17" x14ac:dyDescent="0.3">
      <c r="A1317" t="s">
        <v>2653</v>
      </c>
      <c r="B1317" t="s">
        <v>2654</v>
      </c>
      <c r="C1317" t="s">
        <v>22</v>
      </c>
      <c r="D1317" t="s">
        <v>46</v>
      </c>
      <c r="E1317" t="s">
        <v>74</v>
      </c>
      <c r="F1317">
        <v>11083</v>
      </c>
      <c r="G1317">
        <v>20</v>
      </c>
      <c r="H1317">
        <v>8866</v>
      </c>
      <c r="I1317">
        <v>4.3</v>
      </c>
      <c r="J1317">
        <v>256</v>
      </c>
      <c r="K1317">
        <v>2</v>
      </c>
      <c r="L1317">
        <v>17732</v>
      </c>
      <c r="M1317" s="1">
        <v>45892</v>
      </c>
      <c r="N1317" t="s">
        <v>102</v>
      </c>
      <c r="O1317">
        <f t="shared" si="60"/>
        <v>2217</v>
      </c>
      <c r="P1317">
        <f t="shared" si="61"/>
        <v>6649.8</v>
      </c>
      <c r="Q1317">
        <f t="shared" si="62"/>
        <v>4432.3999999999996</v>
      </c>
    </row>
    <row r="1318" spans="1:17" x14ac:dyDescent="0.3">
      <c r="A1318" t="s">
        <v>2655</v>
      </c>
      <c r="B1318" t="s">
        <v>2656</v>
      </c>
      <c r="C1318" t="s">
        <v>27</v>
      </c>
      <c r="D1318" t="s">
        <v>109</v>
      </c>
      <c r="E1318" t="s">
        <v>34</v>
      </c>
      <c r="F1318">
        <v>1881</v>
      </c>
      <c r="G1318">
        <v>70</v>
      </c>
      <c r="H1318">
        <v>564</v>
      </c>
      <c r="I1318">
        <v>3.8</v>
      </c>
      <c r="J1318">
        <v>84</v>
      </c>
      <c r="K1318">
        <v>1</v>
      </c>
      <c r="L1318">
        <v>564</v>
      </c>
      <c r="M1318" s="1">
        <v>45430</v>
      </c>
      <c r="N1318" t="s">
        <v>150</v>
      </c>
      <c r="O1318">
        <f t="shared" si="60"/>
        <v>1317</v>
      </c>
      <c r="P1318">
        <f t="shared" si="61"/>
        <v>1128.5999999999999</v>
      </c>
      <c r="Q1318">
        <f t="shared" si="62"/>
        <v>-564.59999999999991</v>
      </c>
    </row>
    <row r="1319" spans="1:17" x14ac:dyDescent="0.3">
      <c r="A1319" t="s">
        <v>2657</v>
      </c>
      <c r="B1319" t="s">
        <v>2658</v>
      </c>
      <c r="C1319" t="s">
        <v>116</v>
      </c>
      <c r="D1319" t="s">
        <v>23</v>
      </c>
      <c r="E1319" t="s">
        <v>18</v>
      </c>
      <c r="F1319">
        <v>3417</v>
      </c>
      <c r="G1319">
        <v>15</v>
      </c>
      <c r="H1319">
        <v>2904</v>
      </c>
      <c r="I1319">
        <v>3.5</v>
      </c>
      <c r="J1319">
        <v>626</v>
      </c>
      <c r="K1319">
        <v>4</v>
      </c>
      <c r="L1319">
        <v>11616</v>
      </c>
      <c r="M1319" s="1">
        <v>45377</v>
      </c>
      <c r="N1319" t="s">
        <v>102</v>
      </c>
      <c r="O1319">
        <f t="shared" si="60"/>
        <v>513</v>
      </c>
      <c r="P1319">
        <f t="shared" si="61"/>
        <v>2050.1999999999998</v>
      </c>
      <c r="Q1319">
        <f t="shared" si="62"/>
        <v>3415.2000000000007</v>
      </c>
    </row>
    <row r="1320" spans="1:17" x14ac:dyDescent="0.3">
      <c r="A1320" t="s">
        <v>2659</v>
      </c>
      <c r="B1320" t="s">
        <v>2660</v>
      </c>
      <c r="C1320" t="s">
        <v>45</v>
      </c>
      <c r="D1320" t="s">
        <v>41</v>
      </c>
      <c r="E1320" t="s">
        <v>34</v>
      </c>
      <c r="F1320">
        <v>1885</v>
      </c>
      <c r="G1320">
        <v>40</v>
      </c>
      <c r="H1320">
        <v>1131</v>
      </c>
      <c r="I1320">
        <v>4.3</v>
      </c>
      <c r="J1320">
        <v>206</v>
      </c>
      <c r="K1320">
        <v>1</v>
      </c>
      <c r="L1320">
        <v>1131</v>
      </c>
      <c r="M1320" s="1">
        <v>45824</v>
      </c>
      <c r="N1320" t="s">
        <v>61</v>
      </c>
      <c r="O1320">
        <f t="shared" si="60"/>
        <v>754</v>
      </c>
      <c r="P1320">
        <f t="shared" si="61"/>
        <v>1131</v>
      </c>
      <c r="Q1320">
        <f t="shared" si="62"/>
        <v>0</v>
      </c>
    </row>
    <row r="1321" spans="1:17" x14ac:dyDescent="0.3">
      <c r="A1321" t="s">
        <v>2661</v>
      </c>
      <c r="B1321" t="s">
        <v>2662</v>
      </c>
      <c r="C1321" t="s">
        <v>116</v>
      </c>
      <c r="D1321" t="s">
        <v>109</v>
      </c>
      <c r="E1321" t="s">
        <v>161</v>
      </c>
      <c r="F1321">
        <v>1468</v>
      </c>
      <c r="G1321">
        <v>30</v>
      </c>
      <c r="H1321">
        <v>1028</v>
      </c>
      <c r="I1321">
        <v>4.5</v>
      </c>
      <c r="J1321">
        <v>139</v>
      </c>
      <c r="K1321">
        <v>1</v>
      </c>
      <c r="L1321">
        <v>1028</v>
      </c>
      <c r="M1321" s="1">
        <v>45735</v>
      </c>
      <c r="N1321" t="s">
        <v>49</v>
      </c>
      <c r="O1321">
        <f t="shared" si="60"/>
        <v>440</v>
      </c>
      <c r="P1321">
        <f t="shared" si="61"/>
        <v>880.8</v>
      </c>
      <c r="Q1321">
        <f t="shared" si="62"/>
        <v>147.20000000000005</v>
      </c>
    </row>
    <row r="1322" spans="1:17" x14ac:dyDescent="0.3">
      <c r="A1322" t="s">
        <v>2663</v>
      </c>
      <c r="B1322" t="s">
        <v>2664</v>
      </c>
      <c r="C1322" t="s">
        <v>27</v>
      </c>
      <c r="D1322" t="s">
        <v>23</v>
      </c>
      <c r="E1322" t="s">
        <v>18</v>
      </c>
      <c r="F1322">
        <v>1860</v>
      </c>
      <c r="G1322">
        <v>40</v>
      </c>
      <c r="H1322">
        <v>1116</v>
      </c>
      <c r="I1322">
        <v>4.0999999999999996</v>
      </c>
      <c r="J1322">
        <v>110</v>
      </c>
      <c r="K1322">
        <v>1</v>
      </c>
      <c r="L1322">
        <v>1116</v>
      </c>
      <c r="M1322" s="1">
        <v>45879</v>
      </c>
      <c r="N1322" t="s">
        <v>61</v>
      </c>
      <c r="O1322">
        <f t="shared" si="60"/>
        <v>744</v>
      </c>
      <c r="P1322">
        <f t="shared" si="61"/>
        <v>1116</v>
      </c>
      <c r="Q1322">
        <f t="shared" si="62"/>
        <v>0</v>
      </c>
    </row>
    <row r="1323" spans="1:17" x14ac:dyDescent="0.3">
      <c r="A1323" t="s">
        <v>2665</v>
      </c>
      <c r="B1323" t="s">
        <v>2666</v>
      </c>
      <c r="C1323" t="s">
        <v>88</v>
      </c>
      <c r="D1323" t="s">
        <v>53</v>
      </c>
      <c r="E1323" t="s">
        <v>34</v>
      </c>
      <c r="F1323">
        <v>4765</v>
      </c>
      <c r="G1323">
        <v>0</v>
      </c>
      <c r="H1323">
        <v>4765</v>
      </c>
      <c r="I1323">
        <v>4.4000000000000004</v>
      </c>
      <c r="J1323">
        <v>69</v>
      </c>
      <c r="K1323">
        <v>1</v>
      </c>
      <c r="L1323">
        <v>4765</v>
      </c>
      <c r="M1323" s="1">
        <v>45676</v>
      </c>
      <c r="N1323" t="s">
        <v>49</v>
      </c>
      <c r="O1323">
        <f t="shared" si="60"/>
        <v>0</v>
      </c>
      <c r="P1323">
        <f t="shared" si="61"/>
        <v>2859</v>
      </c>
      <c r="Q1323">
        <f t="shared" si="62"/>
        <v>1906</v>
      </c>
    </row>
    <row r="1324" spans="1:17" x14ac:dyDescent="0.3">
      <c r="A1324" t="s">
        <v>2667</v>
      </c>
      <c r="B1324" t="s">
        <v>2668</v>
      </c>
      <c r="C1324" t="s">
        <v>52</v>
      </c>
      <c r="D1324" t="s">
        <v>33</v>
      </c>
      <c r="E1324" t="s">
        <v>18</v>
      </c>
      <c r="F1324">
        <v>2208</v>
      </c>
      <c r="G1324">
        <v>30</v>
      </c>
      <c r="H1324">
        <v>1546</v>
      </c>
      <c r="I1324">
        <v>4.4000000000000004</v>
      </c>
      <c r="J1324">
        <v>107</v>
      </c>
      <c r="K1324">
        <v>1</v>
      </c>
      <c r="L1324">
        <v>1546</v>
      </c>
      <c r="M1324" s="1">
        <v>45580</v>
      </c>
      <c r="N1324" t="s">
        <v>141</v>
      </c>
      <c r="O1324">
        <f t="shared" si="60"/>
        <v>662</v>
      </c>
      <c r="P1324">
        <f t="shared" si="61"/>
        <v>1324.8</v>
      </c>
      <c r="Q1324">
        <f t="shared" si="62"/>
        <v>221.20000000000005</v>
      </c>
    </row>
    <row r="1325" spans="1:17" x14ac:dyDescent="0.3">
      <c r="A1325" t="s">
        <v>2669</v>
      </c>
      <c r="B1325" t="s">
        <v>2670</v>
      </c>
      <c r="C1325" t="s">
        <v>32</v>
      </c>
      <c r="D1325" t="s">
        <v>33</v>
      </c>
      <c r="E1325" t="s">
        <v>18</v>
      </c>
      <c r="F1325">
        <v>884</v>
      </c>
      <c r="G1325">
        <v>40</v>
      </c>
      <c r="H1325">
        <v>530</v>
      </c>
      <c r="I1325">
        <v>4.5</v>
      </c>
      <c r="J1325">
        <v>51</v>
      </c>
      <c r="K1325">
        <v>1</v>
      </c>
      <c r="L1325">
        <v>530</v>
      </c>
      <c r="M1325" s="1">
        <v>45368</v>
      </c>
      <c r="N1325" t="s">
        <v>85</v>
      </c>
      <c r="O1325">
        <f t="shared" si="60"/>
        <v>354</v>
      </c>
      <c r="P1325">
        <f t="shared" si="61"/>
        <v>530.4</v>
      </c>
      <c r="Q1325">
        <f t="shared" si="62"/>
        <v>-0.39999999999997726</v>
      </c>
    </row>
    <row r="1326" spans="1:17" x14ac:dyDescent="0.3">
      <c r="A1326" t="s">
        <v>2671</v>
      </c>
      <c r="B1326" t="s">
        <v>2672</v>
      </c>
      <c r="C1326" t="s">
        <v>116</v>
      </c>
      <c r="D1326" t="s">
        <v>17</v>
      </c>
      <c r="E1326" t="s">
        <v>18</v>
      </c>
      <c r="F1326">
        <v>1607</v>
      </c>
      <c r="G1326">
        <v>0</v>
      </c>
      <c r="H1326">
        <v>1607</v>
      </c>
      <c r="I1326">
        <v>3.3</v>
      </c>
      <c r="J1326">
        <v>183</v>
      </c>
      <c r="K1326">
        <v>2</v>
      </c>
      <c r="L1326">
        <v>3214</v>
      </c>
      <c r="M1326" s="1">
        <v>45641</v>
      </c>
      <c r="N1326" t="s">
        <v>150</v>
      </c>
      <c r="O1326">
        <f t="shared" si="60"/>
        <v>0</v>
      </c>
      <c r="P1326">
        <f t="shared" si="61"/>
        <v>964.19999999999993</v>
      </c>
      <c r="Q1326">
        <f t="shared" si="62"/>
        <v>1285.6000000000001</v>
      </c>
    </row>
    <row r="1327" spans="1:17" x14ac:dyDescent="0.3">
      <c r="A1327" t="s">
        <v>2673</v>
      </c>
      <c r="B1327" t="s">
        <v>2674</v>
      </c>
      <c r="C1327" t="s">
        <v>45</v>
      </c>
      <c r="D1327" t="s">
        <v>53</v>
      </c>
      <c r="E1327" t="s">
        <v>34</v>
      </c>
      <c r="F1327">
        <v>3500</v>
      </c>
      <c r="G1327">
        <v>30</v>
      </c>
      <c r="H1327">
        <v>2450</v>
      </c>
      <c r="I1327">
        <v>3.9</v>
      </c>
      <c r="J1327">
        <v>260</v>
      </c>
      <c r="K1327">
        <v>1</v>
      </c>
      <c r="L1327">
        <v>2450</v>
      </c>
      <c r="M1327" s="1">
        <v>45349</v>
      </c>
      <c r="N1327" t="s">
        <v>58</v>
      </c>
      <c r="O1327">
        <f t="shared" si="60"/>
        <v>1050</v>
      </c>
      <c r="P1327">
        <f t="shared" si="61"/>
        <v>2100</v>
      </c>
      <c r="Q1327">
        <f t="shared" si="62"/>
        <v>350</v>
      </c>
    </row>
    <row r="1328" spans="1:17" x14ac:dyDescent="0.3">
      <c r="A1328" t="s">
        <v>2675</v>
      </c>
      <c r="B1328" t="s">
        <v>2676</v>
      </c>
      <c r="C1328" t="s">
        <v>116</v>
      </c>
      <c r="D1328" t="s">
        <v>23</v>
      </c>
      <c r="E1328" t="s">
        <v>18</v>
      </c>
      <c r="F1328">
        <v>821</v>
      </c>
      <c r="G1328">
        <v>20</v>
      </c>
      <c r="H1328">
        <v>657</v>
      </c>
      <c r="I1328">
        <v>4.4000000000000004</v>
      </c>
      <c r="J1328">
        <v>50</v>
      </c>
      <c r="K1328">
        <v>1</v>
      </c>
      <c r="L1328">
        <v>657</v>
      </c>
      <c r="M1328" s="1">
        <v>45343</v>
      </c>
      <c r="N1328" t="s">
        <v>19</v>
      </c>
      <c r="O1328">
        <f t="shared" si="60"/>
        <v>164</v>
      </c>
      <c r="P1328">
        <f t="shared" si="61"/>
        <v>492.59999999999997</v>
      </c>
      <c r="Q1328">
        <f t="shared" si="62"/>
        <v>164.40000000000003</v>
      </c>
    </row>
    <row r="1329" spans="1:17" x14ac:dyDescent="0.3">
      <c r="A1329" t="s">
        <v>2677</v>
      </c>
      <c r="B1329" t="s">
        <v>2678</v>
      </c>
      <c r="C1329" t="s">
        <v>37</v>
      </c>
      <c r="D1329" t="s">
        <v>17</v>
      </c>
      <c r="E1329" t="s">
        <v>34</v>
      </c>
      <c r="F1329">
        <v>3127</v>
      </c>
      <c r="G1329">
        <v>30</v>
      </c>
      <c r="H1329">
        <v>2189</v>
      </c>
      <c r="I1329">
        <v>4.0999999999999996</v>
      </c>
      <c r="J1329">
        <v>136</v>
      </c>
      <c r="K1329">
        <v>1</v>
      </c>
      <c r="L1329">
        <v>2189</v>
      </c>
      <c r="M1329" s="1">
        <v>45482</v>
      </c>
      <c r="N1329" t="s">
        <v>168</v>
      </c>
      <c r="O1329">
        <f t="shared" si="60"/>
        <v>938</v>
      </c>
      <c r="P1329">
        <f t="shared" si="61"/>
        <v>1876.1999999999998</v>
      </c>
      <c r="Q1329">
        <f t="shared" si="62"/>
        <v>312.80000000000018</v>
      </c>
    </row>
    <row r="1330" spans="1:17" x14ac:dyDescent="0.3">
      <c r="A1330" t="s">
        <v>2679</v>
      </c>
      <c r="B1330" t="s">
        <v>2680</v>
      </c>
      <c r="C1330" t="s">
        <v>27</v>
      </c>
      <c r="D1330" t="s">
        <v>46</v>
      </c>
      <c r="E1330" t="s">
        <v>18</v>
      </c>
      <c r="F1330">
        <v>4371</v>
      </c>
      <c r="G1330">
        <v>60</v>
      </c>
      <c r="H1330">
        <v>1748</v>
      </c>
      <c r="I1330">
        <v>4.4000000000000004</v>
      </c>
      <c r="J1330">
        <v>45</v>
      </c>
      <c r="K1330">
        <v>1</v>
      </c>
      <c r="L1330">
        <v>1748</v>
      </c>
      <c r="M1330" s="1">
        <v>45847</v>
      </c>
      <c r="N1330" t="s">
        <v>54</v>
      </c>
      <c r="O1330">
        <f t="shared" si="60"/>
        <v>2623</v>
      </c>
      <c r="P1330">
        <f t="shared" si="61"/>
        <v>2622.6</v>
      </c>
      <c r="Q1330">
        <f t="shared" si="62"/>
        <v>-874.59999999999991</v>
      </c>
    </row>
    <row r="1331" spans="1:17" x14ac:dyDescent="0.3">
      <c r="A1331" t="s">
        <v>2681</v>
      </c>
      <c r="B1331" t="s">
        <v>2682</v>
      </c>
      <c r="C1331" t="s">
        <v>32</v>
      </c>
      <c r="D1331" t="s">
        <v>17</v>
      </c>
      <c r="E1331" t="s">
        <v>18</v>
      </c>
      <c r="F1331">
        <v>3622</v>
      </c>
      <c r="G1331">
        <v>30</v>
      </c>
      <c r="H1331">
        <v>2535</v>
      </c>
      <c r="I1331">
        <v>4.3</v>
      </c>
      <c r="J1331">
        <v>255</v>
      </c>
      <c r="K1331">
        <v>1</v>
      </c>
      <c r="L1331">
        <v>2535</v>
      </c>
      <c r="M1331" s="1">
        <v>45942</v>
      </c>
      <c r="N1331" t="s">
        <v>54</v>
      </c>
      <c r="O1331">
        <f t="shared" si="60"/>
        <v>1087</v>
      </c>
      <c r="P1331">
        <f t="shared" si="61"/>
        <v>2173.1999999999998</v>
      </c>
      <c r="Q1331">
        <f t="shared" si="62"/>
        <v>361.80000000000018</v>
      </c>
    </row>
    <row r="1332" spans="1:17" x14ac:dyDescent="0.3">
      <c r="A1332" t="s">
        <v>2683</v>
      </c>
      <c r="B1332" t="s">
        <v>2684</v>
      </c>
      <c r="C1332" t="s">
        <v>37</v>
      </c>
      <c r="D1332" t="s">
        <v>28</v>
      </c>
      <c r="E1332" t="s">
        <v>34</v>
      </c>
      <c r="F1332">
        <v>5380</v>
      </c>
      <c r="G1332">
        <v>15</v>
      </c>
      <c r="H1332">
        <v>4573</v>
      </c>
      <c r="I1332">
        <v>3</v>
      </c>
      <c r="J1332">
        <v>43</v>
      </c>
      <c r="K1332">
        <v>2</v>
      </c>
      <c r="L1332">
        <v>9146</v>
      </c>
      <c r="M1332" s="1">
        <v>45835</v>
      </c>
      <c r="N1332" t="s">
        <v>61</v>
      </c>
      <c r="O1332">
        <f t="shared" si="60"/>
        <v>807</v>
      </c>
      <c r="P1332">
        <f t="shared" si="61"/>
        <v>3228</v>
      </c>
      <c r="Q1332">
        <f t="shared" si="62"/>
        <v>2690</v>
      </c>
    </row>
    <row r="1333" spans="1:17" x14ac:dyDescent="0.3">
      <c r="A1333" t="s">
        <v>2685</v>
      </c>
      <c r="B1333" t="s">
        <v>2686</v>
      </c>
      <c r="C1333" t="s">
        <v>116</v>
      </c>
      <c r="D1333" t="s">
        <v>23</v>
      </c>
      <c r="E1333" t="s">
        <v>18</v>
      </c>
      <c r="F1333">
        <v>1304</v>
      </c>
      <c r="G1333">
        <v>20</v>
      </c>
      <c r="H1333">
        <v>1043</v>
      </c>
      <c r="I1333">
        <v>4.5999999999999996</v>
      </c>
      <c r="J1333">
        <v>346</v>
      </c>
      <c r="K1333">
        <v>1</v>
      </c>
      <c r="L1333">
        <v>1043</v>
      </c>
      <c r="M1333" s="1">
        <v>45732</v>
      </c>
      <c r="N1333" t="s">
        <v>19</v>
      </c>
      <c r="O1333">
        <f t="shared" si="60"/>
        <v>261</v>
      </c>
      <c r="P1333">
        <f t="shared" si="61"/>
        <v>782.4</v>
      </c>
      <c r="Q1333">
        <f t="shared" si="62"/>
        <v>260.60000000000002</v>
      </c>
    </row>
    <row r="1334" spans="1:17" x14ac:dyDescent="0.3">
      <c r="A1334" t="s">
        <v>2687</v>
      </c>
      <c r="B1334" t="s">
        <v>2688</v>
      </c>
      <c r="C1334" t="s">
        <v>32</v>
      </c>
      <c r="D1334" t="s">
        <v>33</v>
      </c>
      <c r="E1334" t="s">
        <v>34</v>
      </c>
      <c r="F1334">
        <v>3649</v>
      </c>
      <c r="G1334">
        <v>30</v>
      </c>
      <c r="H1334">
        <v>2554</v>
      </c>
      <c r="I1334">
        <v>3.9</v>
      </c>
      <c r="J1334">
        <v>94</v>
      </c>
      <c r="K1334">
        <v>4</v>
      </c>
      <c r="L1334">
        <v>10216</v>
      </c>
      <c r="M1334" s="1">
        <v>45874</v>
      </c>
      <c r="N1334" t="s">
        <v>141</v>
      </c>
      <c r="O1334">
        <f t="shared" si="60"/>
        <v>1095</v>
      </c>
      <c r="P1334">
        <f t="shared" si="61"/>
        <v>2189.4</v>
      </c>
      <c r="Q1334">
        <f t="shared" si="62"/>
        <v>1458.3999999999996</v>
      </c>
    </row>
    <row r="1335" spans="1:17" x14ac:dyDescent="0.3">
      <c r="A1335" t="s">
        <v>2689</v>
      </c>
      <c r="B1335" t="s">
        <v>2690</v>
      </c>
      <c r="C1335" t="s">
        <v>57</v>
      </c>
      <c r="D1335" t="s">
        <v>53</v>
      </c>
      <c r="E1335" t="s">
        <v>34</v>
      </c>
      <c r="F1335">
        <v>4883</v>
      </c>
      <c r="G1335">
        <v>20</v>
      </c>
      <c r="H1335">
        <v>3906</v>
      </c>
      <c r="I1335">
        <v>3.7</v>
      </c>
      <c r="J1335">
        <v>338</v>
      </c>
      <c r="K1335">
        <v>1</v>
      </c>
      <c r="L1335">
        <v>3906</v>
      </c>
      <c r="M1335" s="1">
        <v>45486</v>
      </c>
      <c r="N1335" t="s">
        <v>75</v>
      </c>
      <c r="O1335">
        <f t="shared" si="60"/>
        <v>977</v>
      </c>
      <c r="P1335">
        <f t="shared" si="61"/>
        <v>2929.7999999999997</v>
      </c>
      <c r="Q1335">
        <f t="shared" si="62"/>
        <v>976.20000000000027</v>
      </c>
    </row>
    <row r="1336" spans="1:17" x14ac:dyDescent="0.3">
      <c r="A1336" t="s">
        <v>2691</v>
      </c>
      <c r="B1336" t="s">
        <v>2692</v>
      </c>
      <c r="C1336" t="s">
        <v>57</v>
      </c>
      <c r="D1336" t="s">
        <v>41</v>
      </c>
      <c r="E1336" t="s">
        <v>34</v>
      </c>
      <c r="F1336">
        <v>2280</v>
      </c>
      <c r="G1336">
        <v>20</v>
      </c>
      <c r="H1336">
        <v>1824</v>
      </c>
      <c r="I1336">
        <v>4.5999999999999996</v>
      </c>
      <c r="J1336">
        <v>93</v>
      </c>
      <c r="K1336">
        <v>2</v>
      </c>
      <c r="L1336">
        <v>3648</v>
      </c>
      <c r="M1336" s="1">
        <v>45704</v>
      </c>
      <c r="N1336" t="s">
        <v>91</v>
      </c>
      <c r="O1336">
        <f t="shared" si="60"/>
        <v>456</v>
      </c>
      <c r="P1336">
        <f t="shared" si="61"/>
        <v>1368</v>
      </c>
      <c r="Q1336">
        <f t="shared" si="62"/>
        <v>912</v>
      </c>
    </row>
    <row r="1337" spans="1:17" x14ac:dyDescent="0.3">
      <c r="A1337" t="s">
        <v>2693</v>
      </c>
      <c r="B1337" t="s">
        <v>2694</v>
      </c>
      <c r="C1337" t="s">
        <v>116</v>
      </c>
      <c r="D1337" t="s">
        <v>46</v>
      </c>
      <c r="E1337" t="s">
        <v>74</v>
      </c>
      <c r="F1337">
        <v>8364</v>
      </c>
      <c r="G1337">
        <v>50</v>
      </c>
      <c r="H1337">
        <v>4182</v>
      </c>
      <c r="I1337">
        <v>4.4000000000000004</v>
      </c>
      <c r="J1337">
        <v>155</v>
      </c>
      <c r="K1337">
        <v>2</v>
      </c>
      <c r="L1337">
        <v>8364</v>
      </c>
      <c r="M1337" s="1">
        <v>45682</v>
      </c>
      <c r="N1337" t="s">
        <v>58</v>
      </c>
      <c r="O1337">
        <f t="shared" si="60"/>
        <v>4182</v>
      </c>
      <c r="P1337">
        <f t="shared" si="61"/>
        <v>5018.3999999999996</v>
      </c>
      <c r="Q1337">
        <f t="shared" si="62"/>
        <v>-1672.7999999999993</v>
      </c>
    </row>
    <row r="1338" spans="1:17" x14ac:dyDescent="0.3">
      <c r="A1338" t="s">
        <v>2695</v>
      </c>
      <c r="B1338" t="s">
        <v>2696</v>
      </c>
      <c r="C1338" t="s">
        <v>22</v>
      </c>
      <c r="D1338" t="s">
        <v>41</v>
      </c>
      <c r="E1338" t="s">
        <v>74</v>
      </c>
      <c r="F1338">
        <v>1316</v>
      </c>
      <c r="G1338">
        <v>15</v>
      </c>
      <c r="H1338">
        <v>1119</v>
      </c>
      <c r="I1338">
        <v>4.7</v>
      </c>
      <c r="J1338">
        <v>365</v>
      </c>
      <c r="K1338">
        <v>1</v>
      </c>
      <c r="L1338">
        <v>1119</v>
      </c>
      <c r="M1338" s="1">
        <v>45308</v>
      </c>
      <c r="N1338" t="s">
        <v>189</v>
      </c>
      <c r="O1338">
        <f t="shared" si="60"/>
        <v>197</v>
      </c>
      <c r="P1338">
        <f t="shared" si="61"/>
        <v>789.6</v>
      </c>
      <c r="Q1338">
        <f t="shared" si="62"/>
        <v>329.4</v>
      </c>
    </row>
    <row r="1339" spans="1:17" x14ac:dyDescent="0.3">
      <c r="A1339" t="s">
        <v>2697</v>
      </c>
      <c r="B1339" t="s">
        <v>2698</v>
      </c>
      <c r="C1339" t="s">
        <v>16</v>
      </c>
      <c r="D1339" t="s">
        <v>33</v>
      </c>
      <c r="E1339" t="s">
        <v>18</v>
      </c>
      <c r="F1339">
        <v>1053</v>
      </c>
      <c r="G1339">
        <v>20</v>
      </c>
      <c r="H1339">
        <v>842</v>
      </c>
      <c r="I1339">
        <v>4.2</v>
      </c>
      <c r="J1339">
        <v>11</v>
      </c>
      <c r="K1339">
        <v>1</v>
      </c>
      <c r="L1339">
        <v>842</v>
      </c>
      <c r="M1339" s="1">
        <v>45854</v>
      </c>
      <c r="N1339" t="s">
        <v>141</v>
      </c>
      <c r="O1339">
        <f t="shared" si="60"/>
        <v>211</v>
      </c>
      <c r="P1339">
        <f t="shared" si="61"/>
        <v>631.79999999999995</v>
      </c>
      <c r="Q1339">
        <f t="shared" si="62"/>
        <v>210.20000000000005</v>
      </c>
    </row>
    <row r="1340" spans="1:17" x14ac:dyDescent="0.3">
      <c r="A1340" t="s">
        <v>2699</v>
      </c>
      <c r="B1340" t="s">
        <v>2700</v>
      </c>
      <c r="C1340" t="s">
        <v>27</v>
      </c>
      <c r="D1340" t="s">
        <v>53</v>
      </c>
      <c r="E1340" t="s">
        <v>34</v>
      </c>
      <c r="F1340">
        <v>2099</v>
      </c>
      <c r="G1340">
        <v>20</v>
      </c>
      <c r="H1340">
        <v>1679</v>
      </c>
      <c r="I1340">
        <v>3.9</v>
      </c>
      <c r="J1340">
        <v>161</v>
      </c>
      <c r="K1340">
        <v>1</v>
      </c>
      <c r="L1340">
        <v>1679</v>
      </c>
      <c r="M1340" s="1">
        <v>45400</v>
      </c>
      <c r="N1340" t="s">
        <v>19</v>
      </c>
      <c r="O1340">
        <f t="shared" si="60"/>
        <v>420</v>
      </c>
      <c r="P1340">
        <f t="shared" si="61"/>
        <v>1259.3999999999999</v>
      </c>
      <c r="Q1340">
        <f t="shared" si="62"/>
        <v>419.60000000000014</v>
      </c>
    </row>
    <row r="1341" spans="1:17" x14ac:dyDescent="0.3">
      <c r="A1341" t="s">
        <v>2701</v>
      </c>
      <c r="B1341" t="s">
        <v>2702</v>
      </c>
      <c r="C1341" t="s">
        <v>45</v>
      </c>
      <c r="D1341" t="s">
        <v>28</v>
      </c>
      <c r="E1341" t="s">
        <v>34</v>
      </c>
      <c r="F1341">
        <v>2916</v>
      </c>
      <c r="G1341">
        <v>25</v>
      </c>
      <c r="H1341">
        <v>2187</v>
      </c>
      <c r="I1341">
        <v>4.2</v>
      </c>
      <c r="J1341">
        <v>81</v>
      </c>
      <c r="K1341">
        <v>2</v>
      </c>
      <c r="L1341">
        <v>4374</v>
      </c>
      <c r="M1341" s="1">
        <v>45718</v>
      </c>
      <c r="N1341" t="s">
        <v>168</v>
      </c>
      <c r="O1341">
        <f t="shared" si="60"/>
        <v>729</v>
      </c>
      <c r="P1341">
        <f t="shared" si="61"/>
        <v>1749.6</v>
      </c>
      <c r="Q1341">
        <f t="shared" si="62"/>
        <v>874.80000000000018</v>
      </c>
    </row>
    <row r="1342" spans="1:17" x14ac:dyDescent="0.3">
      <c r="A1342" t="s">
        <v>2703</v>
      </c>
      <c r="B1342" t="s">
        <v>2704</v>
      </c>
      <c r="C1342" t="s">
        <v>116</v>
      </c>
      <c r="D1342" t="s">
        <v>33</v>
      </c>
      <c r="E1342" t="s">
        <v>34</v>
      </c>
      <c r="F1342">
        <v>3591</v>
      </c>
      <c r="G1342">
        <v>25</v>
      </c>
      <c r="H1342">
        <v>2693</v>
      </c>
      <c r="I1342">
        <v>3.6</v>
      </c>
      <c r="J1342">
        <v>184</v>
      </c>
      <c r="K1342">
        <v>1</v>
      </c>
      <c r="L1342">
        <v>2693</v>
      </c>
      <c r="M1342" s="1">
        <v>45424</v>
      </c>
      <c r="N1342" t="s">
        <v>64</v>
      </c>
      <c r="O1342">
        <f t="shared" si="60"/>
        <v>898</v>
      </c>
      <c r="P1342">
        <f t="shared" si="61"/>
        <v>2154.6</v>
      </c>
      <c r="Q1342">
        <f t="shared" si="62"/>
        <v>538.40000000000009</v>
      </c>
    </row>
    <row r="1343" spans="1:17" x14ac:dyDescent="0.3">
      <c r="A1343" t="s">
        <v>2705</v>
      </c>
      <c r="B1343" t="s">
        <v>2706</v>
      </c>
      <c r="C1343" t="s">
        <v>57</v>
      </c>
      <c r="D1343" t="s">
        <v>46</v>
      </c>
      <c r="E1343" t="s">
        <v>161</v>
      </c>
      <c r="F1343">
        <v>9248</v>
      </c>
      <c r="G1343">
        <v>10</v>
      </c>
      <c r="H1343">
        <v>8323</v>
      </c>
      <c r="I1343">
        <v>3.4</v>
      </c>
      <c r="J1343">
        <v>88</v>
      </c>
      <c r="K1343">
        <v>1</v>
      </c>
      <c r="L1343">
        <v>8323</v>
      </c>
      <c r="M1343" s="1">
        <v>45544</v>
      </c>
      <c r="N1343" t="s">
        <v>42</v>
      </c>
      <c r="O1343">
        <f t="shared" si="60"/>
        <v>925</v>
      </c>
      <c r="P1343">
        <f t="shared" si="61"/>
        <v>5548.8</v>
      </c>
      <c r="Q1343">
        <f t="shared" si="62"/>
        <v>2774.2</v>
      </c>
    </row>
    <row r="1344" spans="1:17" x14ac:dyDescent="0.3">
      <c r="A1344" t="s">
        <v>2707</v>
      </c>
      <c r="B1344" t="s">
        <v>2708</v>
      </c>
      <c r="C1344" t="s">
        <v>57</v>
      </c>
      <c r="D1344" t="s">
        <v>53</v>
      </c>
      <c r="E1344" t="s">
        <v>34</v>
      </c>
      <c r="F1344">
        <v>5336</v>
      </c>
      <c r="G1344">
        <v>20</v>
      </c>
      <c r="H1344">
        <v>4269</v>
      </c>
      <c r="I1344">
        <v>3.8</v>
      </c>
      <c r="J1344">
        <v>60</v>
      </c>
      <c r="K1344">
        <v>1</v>
      </c>
      <c r="L1344">
        <v>4269</v>
      </c>
      <c r="M1344" s="1">
        <v>45491</v>
      </c>
      <c r="N1344" t="s">
        <v>58</v>
      </c>
      <c r="O1344">
        <f t="shared" si="60"/>
        <v>1067</v>
      </c>
      <c r="P1344">
        <f t="shared" si="61"/>
        <v>3201.6</v>
      </c>
      <c r="Q1344">
        <f t="shared" si="62"/>
        <v>1067.4000000000001</v>
      </c>
    </row>
    <row r="1345" spans="1:17" x14ac:dyDescent="0.3">
      <c r="A1345" t="s">
        <v>2709</v>
      </c>
      <c r="B1345" t="s">
        <v>2710</v>
      </c>
      <c r="C1345" t="s">
        <v>45</v>
      </c>
      <c r="D1345" t="s">
        <v>17</v>
      </c>
      <c r="E1345" t="s">
        <v>18</v>
      </c>
      <c r="F1345">
        <v>4992</v>
      </c>
      <c r="G1345">
        <v>25</v>
      </c>
      <c r="H1345">
        <v>3744</v>
      </c>
      <c r="I1345">
        <v>4.9000000000000004</v>
      </c>
      <c r="J1345">
        <v>230</v>
      </c>
      <c r="K1345">
        <v>1</v>
      </c>
      <c r="L1345">
        <v>3744</v>
      </c>
      <c r="M1345" s="1">
        <v>45389</v>
      </c>
      <c r="N1345" t="s">
        <v>189</v>
      </c>
      <c r="O1345">
        <f t="shared" si="60"/>
        <v>1248</v>
      </c>
      <c r="P1345">
        <f t="shared" si="61"/>
        <v>2995.2</v>
      </c>
      <c r="Q1345">
        <f t="shared" si="62"/>
        <v>748.80000000000018</v>
      </c>
    </row>
    <row r="1346" spans="1:17" x14ac:dyDescent="0.3">
      <c r="A1346" t="s">
        <v>2711</v>
      </c>
      <c r="B1346" t="s">
        <v>1262</v>
      </c>
      <c r="C1346" t="s">
        <v>32</v>
      </c>
      <c r="D1346" t="s">
        <v>53</v>
      </c>
      <c r="E1346" t="s">
        <v>34</v>
      </c>
      <c r="F1346">
        <v>5726</v>
      </c>
      <c r="G1346">
        <v>50</v>
      </c>
      <c r="H1346">
        <v>2863</v>
      </c>
      <c r="I1346">
        <v>3.8</v>
      </c>
      <c r="J1346">
        <v>219</v>
      </c>
      <c r="K1346">
        <v>1</v>
      </c>
      <c r="L1346">
        <v>2863</v>
      </c>
      <c r="M1346" s="1">
        <v>45752</v>
      </c>
      <c r="N1346" t="s">
        <v>189</v>
      </c>
      <c r="O1346">
        <f t="shared" si="60"/>
        <v>2863</v>
      </c>
      <c r="P1346">
        <f t="shared" si="61"/>
        <v>3435.6</v>
      </c>
      <c r="Q1346">
        <f t="shared" si="62"/>
        <v>-572.59999999999991</v>
      </c>
    </row>
    <row r="1347" spans="1:17" x14ac:dyDescent="0.3">
      <c r="A1347" t="s">
        <v>2712</v>
      </c>
      <c r="B1347" t="s">
        <v>2713</v>
      </c>
      <c r="C1347" t="s">
        <v>116</v>
      </c>
      <c r="D1347" t="s">
        <v>33</v>
      </c>
      <c r="E1347" t="s">
        <v>18</v>
      </c>
      <c r="F1347">
        <v>2730</v>
      </c>
      <c r="G1347">
        <v>15</v>
      </c>
      <c r="H1347">
        <v>2320</v>
      </c>
      <c r="I1347">
        <v>3.2</v>
      </c>
      <c r="J1347">
        <v>100</v>
      </c>
      <c r="K1347">
        <v>1</v>
      </c>
      <c r="L1347">
        <v>2320</v>
      </c>
      <c r="M1347" s="1">
        <v>45656</v>
      </c>
      <c r="N1347" t="s">
        <v>150</v>
      </c>
      <c r="O1347">
        <f t="shared" ref="O1347:O1410" si="63">F1347-H1347</f>
        <v>410</v>
      </c>
      <c r="P1347">
        <f t="shared" ref="P1347:P1410" si="64">F1347*0.6</f>
        <v>1638</v>
      </c>
      <c r="Q1347">
        <f t="shared" ref="Q1347:Q1410" si="65">(H1347-P1347)*K1347</f>
        <v>682</v>
      </c>
    </row>
    <row r="1348" spans="1:17" x14ac:dyDescent="0.3">
      <c r="A1348" t="s">
        <v>2714</v>
      </c>
      <c r="B1348" t="s">
        <v>2715</v>
      </c>
      <c r="C1348" t="s">
        <v>16</v>
      </c>
      <c r="D1348" t="s">
        <v>33</v>
      </c>
      <c r="E1348" t="s">
        <v>34</v>
      </c>
      <c r="F1348">
        <v>2491</v>
      </c>
      <c r="G1348">
        <v>25</v>
      </c>
      <c r="H1348">
        <v>1868</v>
      </c>
      <c r="I1348">
        <v>4</v>
      </c>
      <c r="J1348">
        <v>467</v>
      </c>
      <c r="K1348">
        <v>1</v>
      </c>
      <c r="L1348">
        <v>1868</v>
      </c>
      <c r="M1348" s="1">
        <v>45953</v>
      </c>
      <c r="N1348" t="s">
        <v>42</v>
      </c>
      <c r="O1348">
        <f t="shared" si="63"/>
        <v>623</v>
      </c>
      <c r="P1348">
        <f t="shared" si="64"/>
        <v>1494.6</v>
      </c>
      <c r="Q1348">
        <f t="shared" si="65"/>
        <v>373.40000000000009</v>
      </c>
    </row>
    <row r="1349" spans="1:17" x14ac:dyDescent="0.3">
      <c r="A1349" t="s">
        <v>2716</v>
      </c>
      <c r="B1349" t="s">
        <v>2717</v>
      </c>
      <c r="C1349" t="s">
        <v>22</v>
      </c>
      <c r="D1349" t="s">
        <v>17</v>
      </c>
      <c r="E1349" t="s">
        <v>34</v>
      </c>
      <c r="F1349">
        <v>3627</v>
      </c>
      <c r="G1349">
        <v>30</v>
      </c>
      <c r="H1349">
        <v>2539</v>
      </c>
      <c r="I1349">
        <v>3.8</v>
      </c>
      <c r="J1349">
        <v>180</v>
      </c>
      <c r="K1349">
        <v>2</v>
      </c>
      <c r="L1349">
        <v>5078</v>
      </c>
      <c r="M1349" s="1">
        <v>45303</v>
      </c>
      <c r="N1349" t="s">
        <v>38</v>
      </c>
      <c r="O1349">
        <f t="shared" si="63"/>
        <v>1088</v>
      </c>
      <c r="P1349">
        <f t="shared" si="64"/>
        <v>2176.1999999999998</v>
      </c>
      <c r="Q1349">
        <f t="shared" si="65"/>
        <v>725.60000000000036</v>
      </c>
    </row>
    <row r="1350" spans="1:17" x14ac:dyDescent="0.3">
      <c r="A1350" t="s">
        <v>2718</v>
      </c>
      <c r="B1350" t="s">
        <v>2719</v>
      </c>
      <c r="C1350" t="s">
        <v>116</v>
      </c>
      <c r="D1350" t="s">
        <v>28</v>
      </c>
      <c r="E1350" t="s">
        <v>34</v>
      </c>
      <c r="F1350">
        <v>1226</v>
      </c>
      <c r="G1350">
        <v>30</v>
      </c>
      <c r="H1350">
        <v>858</v>
      </c>
      <c r="I1350">
        <v>4.7</v>
      </c>
      <c r="J1350">
        <v>81</v>
      </c>
      <c r="K1350">
        <v>1</v>
      </c>
      <c r="L1350">
        <v>858</v>
      </c>
      <c r="M1350" s="1">
        <v>45669</v>
      </c>
      <c r="N1350" t="s">
        <v>91</v>
      </c>
      <c r="O1350">
        <f t="shared" si="63"/>
        <v>368</v>
      </c>
      <c r="P1350">
        <f t="shared" si="64"/>
        <v>735.6</v>
      </c>
      <c r="Q1350">
        <f t="shared" si="65"/>
        <v>122.39999999999998</v>
      </c>
    </row>
    <row r="1351" spans="1:17" x14ac:dyDescent="0.3">
      <c r="A1351" t="s">
        <v>2720</v>
      </c>
      <c r="B1351" t="s">
        <v>2721</v>
      </c>
      <c r="C1351" t="s">
        <v>52</v>
      </c>
      <c r="D1351" t="s">
        <v>46</v>
      </c>
      <c r="E1351" t="s">
        <v>74</v>
      </c>
      <c r="F1351">
        <v>6636</v>
      </c>
      <c r="G1351">
        <v>10</v>
      </c>
      <c r="H1351">
        <v>5972</v>
      </c>
      <c r="I1351">
        <v>4.8</v>
      </c>
      <c r="J1351">
        <v>98</v>
      </c>
      <c r="K1351">
        <v>1</v>
      </c>
      <c r="L1351">
        <v>5972</v>
      </c>
      <c r="M1351" s="1">
        <v>45494</v>
      </c>
      <c r="N1351" t="s">
        <v>150</v>
      </c>
      <c r="O1351">
        <f t="shared" si="63"/>
        <v>664</v>
      </c>
      <c r="P1351">
        <f t="shared" si="64"/>
        <v>3981.6</v>
      </c>
      <c r="Q1351">
        <f t="shared" si="65"/>
        <v>1990.4</v>
      </c>
    </row>
    <row r="1352" spans="1:17" x14ac:dyDescent="0.3">
      <c r="A1352" t="s">
        <v>2722</v>
      </c>
      <c r="B1352" t="s">
        <v>2723</v>
      </c>
      <c r="C1352" t="s">
        <v>116</v>
      </c>
      <c r="D1352" t="s">
        <v>46</v>
      </c>
      <c r="E1352" t="s">
        <v>161</v>
      </c>
      <c r="F1352">
        <v>1767</v>
      </c>
      <c r="G1352">
        <v>10</v>
      </c>
      <c r="H1352">
        <v>1590</v>
      </c>
      <c r="I1352">
        <v>3.9</v>
      </c>
      <c r="J1352">
        <v>68</v>
      </c>
      <c r="K1352">
        <v>1</v>
      </c>
      <c r="L1352">
        <v>1590</v>
      </c>
      <c r="M1352" s="1">
        <v>45669</v>
      </c>
      <c r="N1352" t="s">
        <v>58</v>
      </c>
      <c r="O1352">
        <f t="shared" si="63"/>
        <v>177</v>
      </c>
      <c r="P1352">
        <f t="shared" si="64"/>
        <v>1060.2</v>
      </c>
      <c r="Q1352">
        <f t="shared" si="65"/>
        <v>529.79999999999995</v>
      </c>
    </row>
    <row r="1353" spans="1:17" x14ac:dyDescent="0.3">
      <c r="A1353" t="s">
        <v>2724</v>
      </c>
      <c r="B1353" t="s">
        <v>2725</v>
      </c>
      <c r="C1353" t="s">
        <v>37</v>
      </c>
      <c r="D1353" t="s">
        <v>109</v>
      </c>
      <c r="E1353" t="s">
        <v>161</v>
      </c>
      <c r="F1353">
        <v>2721</v>
      </c>
      <c r="G1353">
        <v>25</v>
      </c>
      <c r="H1353">
        <v>2041</v>
      </c>
      <c r="I1353">
        <v>4.2</v>
      </c>
      <c r="J1353">
        <v>73</v>
      </c>
      <c r="K1353">
        <v>1</v>
      </c>
      <c r="L1353">
        <v>2041</v>
      </c>
      <c r="M1353" s="1">
        <v>45919</v>
      </c>
      <c r="N1353" t="s">
        <v>78</v>
      </c>
      <c r="O1353">
        <f t="shared" si="63"/>
        <v>680</v>
      </c>
      <c r="P1353">
        <f t="shared" si="64"/>
        <v>1632.6</v>
      </c>
      <c r="Q1353">
        <f t="shared" si="65"/>
        <v>408.40000000000009</v>
      </c>
    </row>
    <row r="1354" spans="1:17" x14ac:dyDescent="0.3">
      <c r="A1354" t="s">
        <v>2726</v>
      </c>
      <c r="B1354" t="s">
        <v>2727</v>
      </c>
      <c r="C1354" t="s">
        <v>45</v>
      </c>
      <c r="D1354" t="s">
        <v>109</v>
      </c>
      <c r="E1354" t="s">
        <v>161</v>
      </c>
      <c r="F1354">
        <v>718</v>
      </c>
      <c r="G1354">
        <v>30</v>
      </c>
      <c r="H1354">
        <v>503</v>
      </c>
      <c r="I1354">
        <v>4.3</v>
      </c>
      <c r="J1354">
        <v>55</v>
      </c>
      <c r="K1354">
        <v>1</v>
      </c>
      <c r="L1354">
        <v>503</v>
      </c>
      <c r="M1354" s="1">
        <v>45357</v>
      </c>
      <c r="N1354" t="s">
        <v>19</v>
      </c>
      <c r="O1354">
        <f t="shared" si="63"/>
        <v>215</v>
      </c>
      <c r="P1354">
        <f t="shared" si="64"/>
        <v>430.8</v>
      </c>
      <c r="Q1354">
        <f t="shared" si="65"/>
        <v>72.199999999999989</v>
      </c>
    </row>
    <row r="1355" spans="1:17" x14ac:dyDescent="0.3">
      <c r="A1355" t="s">
        <v>2728</v>
      </c>
      <c r="B1355" t="s">
        <v>2729</v>
      </c>
      <c r="C1355" t="s">
        <v>32</v>
      </c>
      <c r="D1355" t="s">
        <v>46</v>
      </c>
      <c r="E1355" t="s">
        <v>34</v>
      </c>
      <c r="F1355">
        <v>2995</v>
      </c>
      <c r="G1355">
        <v>30</v>
      </c>
      <c r="H1355">
        <v>2096</v>
      </c>
      <c r="I1355">
        <v>4.0999999999999996</v>
      </c>
      <c r="J1355">
        <v>131</v>
      </c>
      <c r="K1355">
        <v>1</v>
      </c>
      <c r="L1355">
        <v>2096</v>
      </c>
      <c r="M1355" s="1">
        <v>45714</v>
      </c>
      <c r="N1355" t="s">
        <v>49</v>
      </c>
      <c r="O1355">
        <f t="shared" si="63"/>
        <v>899</v>
      </c>
      <c r="P1355">
        <f t="shared" si="64"/>
        <v>1797</v>
      </c>
      <c r="Q1355">
        <f t="shared" si="65"/>
        <v>299</v>
      </c>
    </row>
    <row r="1356" spans="1:17" x14ac:dyDescent="0.3">
      <c r="A1356" t="s">
        <v>2730</v>
      </c>
      <c r="B1356" t="s">
        <v>2731</v>
      </c>
      <c r="C1356" t="s">
        <v>52</v>
      </c>
      <c r="D1356" t="s">
        <v>109</v>
      </c>
      <c r="E1356" t="s">
        <v>161</v>
      </c>
      <c r="F1356">
        <v>2195</v>
      </c>
      <c r="G1356">
        <v>25</v>
      </c>
      <c r="H1356">
        <v>1646</v>
      </c>
      <c r="I1356">
        <v>4</v>
      </c>
      <c r="J1356">
        <v>225</v>
      </c>
      <c r="K1356">
        <v>1</v>
      </c>
      <c r="L1356">
        <v>1646</v>
      </c>
      <c r="M1356" s="1">
        <v>45853</v>
      </c>
      <c r="N1356" t="s">
        <v>19</v>
      </c>
      <c r="O1356">
        <f t="shared" si="63"/>
        <v>549</v>
      </c>
      <c r="P1356">
        <f t="shared" si="64"/>
        <v>1317</v>
      </c>
      <c r="Q1356">
        <f t="shared" si="65"/>
        <v>329</v>
      </c>
    </row>
    <row r="1357" spans="1:17" x14ac:dyDescent="0.3">
      <c r="A1357" t="s">
        <v>2732</v>
      </c>
      <c r="B1357" t="s">
        <v>2733</v>
      </c>
      <c r="C1357" t="s">
        <v>116</v>
      </c>
      <c r="D1357" t="s">
        <v>23</v>
      </c>
      <c r="E1357" t="s">
        <v>34</v>
      </c>
      <c r="F1357">
        <v>2652</v>
      </c>
      <c r="G1357">
        <v>15</v>
      </c>
      <c r="H1357">
        <v>2254</v>
      </c>
      <c r="I1357">
        <v>3.6</v>
      </c>
      <c r="J1357">
        <v>223</v>
      </c>
      <c r="K1357">
        <v>1</v>
      </c>
      <c r="L1357">
        <v>2254</v>
      </c>
      <c r="M1357" s="1">
        <v>45316</v>
      </c>
      <c r="N1357" t="s">
        <v>78</v>
      </c>
      <c r="O1357">
        <f t="shared" si="63"/>
        <v>398</v>
      </c>
      <c r="P1357">
        <f t="shared" si="64"/>
        <v>1591.2</v>
      </c>
      <c r="Q1357">
        <f t="shared" si="65"/>
        <v>662.8</v>
      </c>
    </row>
    <row r="1358" spans="1:17" x14ac:dyDescent="0.3">
      <c r="A1358" t="s">
        <v>2734</v>
      </c>
      <c r="B1358" t="s">
        <v>2735</v>
      </c>
      <c r="C1358" t="s">
        <v>22</v>
      </c>
      <c r="D1358" t="s">
        <v>109</v>
      </c>
      <c r="E1358" t="s">
        <v>18</v>
      </c>
      <c r="F1358">
        <v>1730</v>
      </c>
      <c r="G1358">
        <v>50</v>
      </c>
      <c r="H1358">
        <v>865</v>
      </c>
      <c r="I1358">
        <v>3.2</v>
      </c>
      <c r="J1358">
        <v>84</v>
      </c>
      <c r="K1358">
        <v>1</v>
      </c>
      <c r="L1358">
        <v>865</v>
      </c>
      <c r="M1358" s="1">
        <v>45622</v>
      </c>
      <c r="N1358" t="s">
        <v>189</v>
      </c>
      <c r="O1358">
        <f t="shared" si="63"/>
        <v>865</v>
      </c>
      <c r="P1358">
        <f t="shared" si="64"/>
        <v>1038</v>
      </c>
      <c r="Q1358">
        <f t="shared" si="65"/>
        <v>-173</v>
      </c>
    </row>
    <row r="1359" spans="1:17" x14ac:dyDescent="0.3">
      <c r="A1359" t="s">
        <v>2736</v>
      </c>
      <c r="B1359" t="s">
        <v>2737</v>
      </c>
      <c r="C1359" t="s">
        <v>37</v>
      </c>
      <c r="D1359" t="s">
        <v>28</v>
      </c>
      <c r="E1359" t="s">
        <v>34</v>
      </c>
      <c r="F1359">
        <v>1418</v>
      </c>
      <c r="G1359">
        <v>30</v>
      </c>
      <c r="H1359">
        <v>993</v>
      </c>
      <c r="I1359">
        <v>3.6</v>
      </c>
      <c r="J1359">
        <v>90</v>
      </c>
      <c r="K1359">
        <v>1</v>
      </c>
      <c r="L1359">
        <v>993</v>
      </c>
      <c r="M1359" s="1">
        <v>45361</v>
      </c>
      <c r="N1359" t="s">
        <v>78</v>
      </c>
      <c r="O1359">
        <f t="shared" si="63"/>
        <v>425</v>
      </c>
      <c r="P1359">
        <f t="shared" si="64"/>
        <v>850.8</v>
      </c>
      <c r="Q1359">
        <f t="shared" si="65"/>
        <v>142.20000000000005</v>
      </c>
    </row>
    <row r="1360" spans="1:17" x14ac:dyDescent="0.3">
      <c r="A1360" t="s">
        <v>2738</v>
      </c>
      <c r="B1360" t="s">
        <v>2739</v>
      </c>
      <c r="C1360" t="s">
        <v>88</v>
      </c>
      <c r="D1360" t="s">
        <v>17</v>
      </c>
      <c r="E1360" t="s">
        <v>34</v>
      </c>
      <c r="F1360">
        <v>1257</v>
      </c>
      <c r="G1360">
        <v>20</v>
      </c>
      <c r="H1360">
        <v>1006</v>
      </c>
      <c r="I1360">
        <v>4.0999999999999996</v>
      </c>
      <c r="J1360">
        <v>51</v>
      </c>
      <c r="K1360">
        <v>1</v>
      </c>
      <c r="L1360">
        <v>1006</v>
      </c>
      <c r="M1360" s="1">
        <v>45668</v>
      </c>
      <c r="N1360" t="s">
        <v>64</v>
      </c>
      <c r="O1360">
        <f t="shared" si="63"/>
        <v>251</v>
      </c>
      <c r="P1360">
        <f t="shared" si="64"/>
        <v>754.19999999999993</v>
      </c>
      <c r="Q1360">
        <f t="shared" si="65"/>
        <v>251.80000000000007</v>
      </c>
    </row>
    <row r="1361" spans="1:17" x14ac:dyDescent="0.3">
      <c r="A1361" t="s">
        <v>2740</v>
      </c>
      <c r="B1361" t="s">
        <v>2741</v>
      </c>
      <c r="C1361" t="s">
        <v>88</v>
      </c>
      <c r="D1361" t="s">
        <v>46</v>
      </c>
      <c r="E1361" t="s">
        <v>18</v>
      </c>
      <c r="F1361">
        <v>7320</v>
      </c>
      <c r="G1361">
        <v>15</v>
      </c>
      <c r="H1361">
        <v>6222</v>
      </c>
      <c r="I1361">
        <v>3.4</v>
      </c>
      <c r="J1361">
        <v>73</v>
      </c>
      <c r="K1361">
        <v>1</v>
      </c>
      <c r="L1361">
        <v>6222</v>
      </c>
      <c r="M1361" s="1">
        <v>45455</v>
      </c>
      <c r="N1361" t="s">
        <v>42</v>
      </c>
      <c r="O1361">
        <f t="shared" si="63"/>
        <v>1098</v>
      </c>
      <c r="P1361">
        <f t="shared" si="64"/>
        <v>4392</v>
      </c>
      <c r="Q1361">
        <f t="shared" si="65"/>
        <v>1830</v>
      </c>
    </row>
    <row r="1362" spans="1:17" x14ac:dyDescent="0.3">
      <c r="A1362" t="s">
        <v>2742</v>
      </c>
      <c r="B1362" t="s">
        <v>2743</v>
      </c>
      <c r="C1362" t="s">
        <v>88</v>
      </c>
      <c r="D1362" t="s">
        <v>33</v>
      </c>
      <c r="E1362" t="s">
        <v>34</v>
      </c>
      <c r="F1362">
        <v>2877</v>
      </c>
      <c r="G1362">
        <v>10</v>
      </c>
      <c r="H1362">
        <v>2589</v>
      </c>
      <c r="I1362">
        <v>4.2</v>
      </c>
      <c r="J1362">
        <v>156</v>
      </c>
      <c r="K1362">
        <v>1</v>
      </c>
      <c r="L1362">
        <v>2589</v>
      </c>
      <c r="M1362" s="1">
        <v>45748</v>
      </c>
      <c r="N1362" t="s">
        <v>150</v>
      </c>
      <c r="O1362">
        <f t="shared" si="63"/>
        <v>288</v>
      </c>
      <c r="P1362">
        <f t="shared" si="64"/>
        <v>1726.2</v>
      </c>
      <c r="Q1362">
        <f t="shared" si="65"/>
        <v>862.8</v>
      </c>
    </row>
    <row r="1363" spans="1:17" x14ac:dyDescent="0.3">
      <c r="A1363" t="s">
        <v>2744</v>
      </c>
      <c r="B1363" t="s">
        <v>2745</v>
      </c>
      <c r="C1363" t="s">
        <v>88</v>
      </c>
      <c r="D1363" t="s">
        <v>46</v>
      </c>
      <c r="E1363" t="s">
        <v>18</v>
      </c>
      <c r="F1363">
        <v>2606</v>
      </c>
      <c r="G1363">
        <v>20</v>
      </c>
      <c r="H1363">
        <v>2085</v>
      </c>
      <c r="I1363">
        <v>4.0999999999999996</v>
      </c>
      <c r="J1363">
        <v>18</v>
      </c>
      <c r="K1363">
        <v>2</v>
      </c>
      <c r="L1363">
        <v>4170</v>
      </c>
      <c r="M1363" s="1">
        <v>45502</v>
      </c>
      <c r="N1363" t="s">
        <v>42</v>
      </c>
      <c r="O1363">
        <f t="shared" si="63"/>
        <v>521</v>
      </c>
      <c r="P1363">
        <f t="shared" si="64"/>
        <v>1563.6</v>
      </c>
      <c r="Q1363">
        <f t="shared" si="65"/>
        <v>1042.8000000000002</v>
      </c>
    </row>
    <row r="1364" spans="1:17" x14ac:dyDescent="0.3">
      <c r="A1364" t="s">
        <v>2746</v>
      </c>
      <c r="B1364" t="s">
        <v>2747</v>
      </c>
      <c r="C1364" t="s">
        <v>45</v>
      </c>
      <c r="D1364" t="s">
        <v>28</v>
      </c>
      <c r="E1364" t="s">
        <v>34</v>
      </c>
      <c r="F1364">
        <v>4789</v>
      </c>
      <c r="G1364">
        <v>10</v>
      </c>
      <c r="H1364">
        <v>4310</v>
      </c>
      <c r="I1364">
        <v>3.8</v>
      </c>
      <c r="J1364">
        <v>177</v>
      </c>
      <c r="K1364">
        <v>1</v>
      </c>
      <c r="L1364">
        <v>4310</v>
      </c>
      <c r="M1364" s="1">
        <v>45550</v>
      </c>
      <c r="N1364" t="s">
        <v>42</v>
      </c>
      <c r="O1364">
        <f t="shared" si="63"/>
        <v>479</v>
      </c>
      <c r="P1364">
        <f t="shared" si="64"/>
        <v>2873.4</v>
      </c>
      <c r="Q1364">
        <f t="shared" si="65"/>
        <v>1436.6</v>
      </c>
    </row>
    <row r="1365" spans="1:17" x14ac:dyDescent="0.3">
      <c r="A1365" t="s">
        <v>2748</v>
      </c>
      <c r="B1365" t="s">
        <v>2749</v>
      </c>
      <c r="C1365" t="s">
        <v>16</v>
      </c>
      <c r="D1365" t="s">
        <v>109</v>
      </c>
      <c r="E1365" t="s">
        <v>18</v>
      </c>
      <c r="F1365">
        <v>1477</v>
      </c>
      <c r="G1365">
        <v>40</v>
      </c>
      <c r="H1365">
        <v>886</v>
      </c>
      <c r="I1365">
        <v>4</v>
      </c>
      <c r="J1365">
        <v>159</v>
      </c>
      <c r="K1365">
        <v>1</v>
      </c>
      <c r="L1365">
        <v>886</v>
      </c>
      <c r="M1365" s="1">
        <v>45689</v>
      </c>
      <c r="N1365" t="s">
        <v>49</v>
      </c>
      <c r="O1365">
        <f t="shared" si="63"/>
        <v>591</v>
      </c>
      <c r="P1365">
        <f t="shared" si="64"/>
        <v>886.19999999999993</v>
      </c>
      <c r="Q1365">
        <f t="shared" si="65"/>
        <v>-0.19999999999993179</v>
      </c>
    </row>
    <row r="1366" spans="1:17" x14ac:dyDescent="0.3">
      <c r="A1366" t="s">
        <v>2750</v>
      </c>
      <c r="B1366" t="s">
        <v>2751</v>
      </c>
      <c r="C1366" t="s">
        <v>45</v>
      </c>
      <c r="D1366" t="s">
        <v>46</v>
      </c>
      <c r="E1366" t="s">
        <v>74</v>
      </c>
      <c r="F1366">
        <v>9357</v>
      </c>
      <c r="G1366">
        <v>25</v>
      </c>
      <c r="H1366">
        <v>7018</v>
      </c>
      <c r="I1366">
        <v>3.5</v>
      </c>
      <c r="J1366">
        <v>20</v>
      </c>
      <c r="K1366">
        <v>2</v>
      </c>
      <c r="L1366">
        <v>14036</v>
      </c>
      <c r="M1366" s="1">
        <v>45975</v>
      </c>
      <c r="N1366" t="s">
        <v>75</v>
      </c>
      <c r="O1366">
        <f t="shared" si="63"/>
        <v>2339</v>
      </c>
      <c r="P1366">
        <f t="shared" si="64"/>
        <v>5614.2</v>
      </c>
      <c r="Q1366">
        <f t="shared" si="65"/>
        <v>2807.6000000000004</v>
      </c>
    </row>
    <row r="1367" spans="1:17" x14ac:dyDescent="0.3">
      <c r="A1367" t="s">
        <v>2752</v>
      </c>
      <c r="B1367" t="s">
        <v>2753</v>
      </c>
      <c r="C1367" t="s">
        <v>22</v>
      </c>
      <c r="D1367" t="s">
        <v>109</v>
      </c>
      <c r="E1367" t="s">
        <v>161</v>
      </c>
      <c r="F1367">
        <v>832</v>
      </c>
      <c r="G1367">
        <v>40</v>
      </c>
      <c r="H1367">
        <v>499</v>
      </c>
      <c r="I1367">
        <v>4.5</v>
      </c>
      <c r="J1367">
        <v>519</v>
      </c>
      <c r="K1367">
        <v>4</v>
      </c>
      <c r="L1367">
        <v>1996</v>
      </c>
      <c r="M1367" s="1">
        <v>45602</v>
      </c>
      <c r="N1367" t="s">
        <v>91</v>
      </c>
      <c r="O1367">
        <f t="shared" si="63"/>
        <v>333</v>
      </c>
      <c r="P1367">
        <f t="shared" si="64"/>
        <v>499.2</v>
      </c>
      <c r="Q1367">
        <f t="shared" si="65"/>
        <v>-0.79999999999995453</v>
      </c>
    </row>
    <row r="1368" spans="1:17" x14ac:dyDescent="0.3">
      <c r="A1368" t="s">
        <v>2754</v>
      </c>
      <c r="B1368" t="s">
        <v>2755</v>
      </c>
      <c r="C1368" t="s">
        <v>32</v>
      </c>
      <c r="D1368" t="s">
        <v>109</v>
      </c>
      <c r="E1368" t="s">
        <v>34</v>
      </c>
      <c r="F1368">
        <v>1371</v>
      </c>
      <c r="G1368">
        <v>25</v>
      </c>
      <c r="H1368">
        <v>1028</v>
      </c>
      <c r="I1368">
        <v>4.5</v>
      </c>
      <c r="J1368">
        <v>210</v>
      </c>
      <c r="K1368">
        <v>2</v>
      </c>
      <c r="L1368">
        <v>2056</v>
      </c>
      <c r="M1368" s="1">
        <v>45673</v>
      </c>
      <c r="N1368" t="s">
        <v>19</v>
      </c>
      <c r="O1368">
        <f t="shared" si="63"/>
        <v>343</v>
      </c>
      <c r="P1368">
        <f t="shared" si="64"/>
        <v>822.6</v>
      </c>
      <c r="Q1368">
        <f t="shared" si="65"/>
        <v>410.79999999999995</v>
      </c>
    </row>
    <row r="1369" spans="1:17" x14ac:dyDescent="0.3">
      <c r="A1369" t="s">
        <v>2756</v>
      </c>
      <c r="B1369" t="s">
        <v>2757</v>
      </c>
      <c r="C1369" t="s">
        <v>22</v>
      </c>
      <c r="D1369" t="s">
        <v>28</v>
      </c>
      <c r="E1369" t="s">
        <v>34</v>
      </c>
      <c r="F1369">
        <v>10020</v>
      </c>
      <c r="G1369">
        <v>10</v>
      </c>
      <c r="H1369">
        <v>9018</v>
      </c>
      <c r="I1369">
        <v>3.5</v>
      </c>
      <c r="J1369">
        <v>150</v>
      </c>
      <c r="K1369">
        <v>1</v>
      </c>
      <c r="L1369">
        <v>9018</v>
      </c>
      <c r="M1369" s="1">
        <v>45501</v>
      </c>
      <c r="N1369" t="s">
        <v>29</v>
      </c>
      <c r="O1369">
        <f t="shared" si="63"/>
        <v>1002</v>
      </c>
      <c r="P1369">
        <f t="shared" si="64"/>
        <v>6012</v>
      </c>
      <c r="Q1369">
        <f t="shared" si="65"/>
        <v>3006</v>
      </c>
    </row>
    <row r="1370" spans="1:17" x14ac:dyDescent="0.3">
      <c r="A1370" t="s">
        <v>2758</v>
      </c>
      <c r="B1370" t="s">
        <v>2759</v>
      </c>
      <c r="C1370" t="s">
        <v>116</v>
      </c>
      <c r="D1370" t="s">
        <v>109</v>
      </c>
      <c r="E1370" t="s">
        <v>18</v>
      </c>
      <c r="F1370">
        <v>842</v>
      </c>
      <c r="G1370">
        <v>30</v>
      </c>
      <c r="H1370">
        <v>589</v>
      </c>
      <c r="I1370">
        <v>3.5</v>
      </c>
      <c r="J1370">
        <v>165</v>
      </c>
      <c r="K1370">
        <v>3</v>
      </c>
      <c r="L1370">
        <v>1767</v>
      </c>
      <c r="M1370" s="1">
        <v>45885</v>
      </c>
      <c r="N1370" t="s">
        <v>24</v>
      </c>
      <c r="O1370">
        <f t="shared" si="63"/>
        <v>253</v>
      </c>
      <c r="P1370">
        <f t="shared" si="64"/>
        <v>505.2</v>
      </c>
      <c r="Q1370">
        <f t="shared" si="65"/>
        <v>251.40000000000003</v>
      </c>
    </row>
    <row r="1371" spans="1:17" x14ac:dyDescent="0.3">
      <c r="A1371" t="s">
        <v>2760</v>
      </c>
      <c r="B1371" t="s">
        <v>2761</v>
      </c>
      <c r="C1371" t="s">
        <v>22</v>
      </c>
      <c r="D1371" t="s">
        <v>53</v>
      </c>
      <c r="E1371" t="s">
        <v>34</v>
      </c>
      <c r="F1371">
        <v>8137</v>
      </c>
      <c r="G1371">
        <v>30</v>
      </c>
      <c r="H1371">
        <v>5696</v>
      </c>
      <c r="I1371">
        <v>3.6</v>
      </c>
      <c r="J1371">
        <v>314</v>
      </c>
      <c r="K1371">
        <v>1</v>
      </c>
      <c r="L1371">
        <v>5696</v>
      </c>
      <c r="M1371" s="1">
        <v>45986</v>
      </c>
      <c r="N1371" t="s">
        <v>189</v>
      </c>
      <c r="O1371">
        <f t="shared" si="63"/>
        <v>2441</v>
      </c>
      <c r="P1371">
        <f t="shared" si="64"/>
        <v>4882.2</v>
      </c>
      <c r="Q1371">
        <f t="shared" si="65"/>
        <v>813.80000000000018</v>
      </c>
    </row>
    <row r="1372" spans="1:17" x14ac:dyDescent="0.3">
      <c r="A1372" t="s">
        <v>2762</v>
      </c>
      <c r="B1372" t="s">
        <v>2763</v>
      </c>
      <c r="C1372" t="s">
        <v>27</v>
      </c>
      <c r="D1372" t="s">
        <v>41</v>
      </c>
      <c r="E1372" t="s">
        <v>34</v>
      </c>
      <c r="F1372">
        <v>1106</v>
      </c>
      <c r="G1372">
        <v>60</v>
      </c>
      <c r="H1372">
        <v>442</v>
      </c>
      <c r="I1372">
        <v>4.4000000000000004</v>
      </c>
      <c r="J1372">
        <v>69</v>
      </c>
      <c r="K1372">
        <v>3</v>
      </c>
      <c r="L1372">
        <v>1326</v>
      </c>
      <c r="M1372" s="1">
        <v>45964</v>
      </c>
      <c r="N1372" t="s">
        <v>19</v>
      </c>
      <c r="O1372">
        <f t="shared" si="63"/>
        <v>664</v>
      </c>
      <c r="P1372">
        <f t="shared" si="64"/>
        <v>663.6</v>
      </c>
      <c r="Q1372">
        <f t="shared" si="65"/>
        <v>-664.80000000000007</v>
      </c>
    </row>
    <row r="1373" spans="1:17" x14ac:dyDescent="0.3">
      <c r="A1373" t="s">
        <v>2764</v>
      </c>
      <c r="B1373" t="s">
        <v>2765</v>
      </c>
      <c r="C1373" t="s">
        <v>27</v>
      </c>
      <c r="D1373" t="s">
        <v>17</v>
      </c>
      <c r="E1373" t="s">
        <v>18</v>
      </c>
      <c r="F1373">
        <v>3217</v>
      </c>
      <c r="G1373">
        <v>60</v>
      </c>
      <c r="H1373">
        <v>1287</v>
      </c>
      <c r="I1373">
        <v>4.3</v>
      </c>
      <c r="J1373">
        <v>144</v>
      </c>
      <c r="K1373">
        <v>1</v>
      </c>
      <c r="L1373">
        <v>1287</v>
      </c>
      <c r="M1373" s="1">
        <v>45750</v>
      </c>
      <c r="N1373" t="s">
        <v>61</v>
      </c>
      <c r="O1373">
        <f t="shared" si="63"/>
        <v>1930</v>
      </c>
      <c r="P1373">
        <f t="shared" si="64"/>
        <v>1930.1999999999998</v>
      </c>
      <c r="Q1373">
        <f t="shared" si="65"/>
        <v>-643.19999999999982</v>
      </c>
    </row>
    <row r="1374" spans="1:17" x14ac:dyDescent="0.3">
      <c r="A1374" t="s">
        <v>2766</v>
      </c>
      <c r="B1374" t="s">
        <v>2767</v>
      </c>
      <c r="C1374" t="s">
        <v>37</v>
      </c>
      <c r="D1374" t="s">
        <v>53</v>
      </c>
      <c r="E1374" t="s">
        <v>34</v>
      </c>
      <c r="F1374">
        <v>7981</v>
      </c>
      <c r="G1374">
        <v>40</v>
      </c>
      <c r="H1374">
        <v>4789</v>
      </c>
      <c r="I1374">
        <v>4.5999999999999996</v>
      </c>
      <c r="J1374">
        <v>81</v>
      </c>
      <c r="K1374">
        <v>1</v>
      </c>
      <c r="L1374">
        <v>4789</v>
      </c>
      <c r="M1374" s="1">
        <v>45382</v>
      </c>
      <c r="N1374" t="s">
        <v>150</v>
      </c>
      <c r="O1374">
        <f t="shared" si="63"/>
        <v>3192</v>
      </c>
      <c r="P1374">
        <f t="shared" si="64"/>
        <v>4788.5999999999995</v>
      </c>
      <c r="Q1374">
        <f t="shared" si="65"/>
        <v>0.4000000000005457</v>
      </c>
    </row>
    <row r="1375" spans="1:17" x14ac:dyDescent="0.3">
      <c r="A1375" t="s">
        <v>2768</v>
      </c>
      <c r="B1375" t="s">
        <v>2769</v>
      </c>
      <c r="C1375" t="s">
        <v>27</v>
      </c>
      <c r="D1375" t="s">
        <v>46</v>
      </c>
      <c r="E1375" t="s">
        <v>34</v>
      </c>
      <c r="F1375">
        <v>3877</v>
      </c>
      <c r="G1375">
        <v>20</v>
      </c>
      <c r="H1375">
        <v>3102</v>
      </c>
      <c r="I1375">
        <v>4.7</v>
      </c>
      <c r="J1375">
        <v>42</v>
      </c>
      <c r="K1375">
        <v>1</v>
      </c>
      <c r="L1375">
        <v>3102</v>
      </c>
      <c r="M1375" s="1">
        <v>45470</v>
      </c>
      <c r="N1375" t="s">
        <v>54</v>
      </c>
      <c r="O1375">
        <f t="shared" si="63"/>
        <v>775</v>
      </c>
      <c r="P1375">
        <f t="shared" si="64"/>
        <v>2326.1999999999998</v>
      </c>
      <c r="Q1375">
        <f t="shared" si="65"/>
        <v>775.80000000000018</v>
      </c>
    </row>
    <row r="1376" spans="1:17" x14ac:dyDescent="0.3">
      <c r="A1376" t="s">
        <v>2770</v>
      </c>
      <c r="B1376" t="s">
        <v>2771</v>
      </c>
      <c r="C1376" t="s">
        <v>27</v>
      </c>
      <c r="D1376" t="s">
        <v>33</v>
      </c>
      <c r="E1376" t="s">
        <v>18</v>
      </c>
      <c r="F1376">
        <v>4125</v>
      </c>
      <c r="G1376">
        <v>30</v>
      </c>
      <c r="H1376">
        <v>2888</v>
      </c>
      <c r="I1376">
        <v>3.3</v>
      </c>
      <c r="J1376">
        <v>120</v>
      </c>
      <c r="K1376">
        <v>1</v>
      </c>
      <c r="L1376">
        <v>2888</v>
      </c>
      <c r="M1376" s="1">
        <v>45709</v>
      </c>
      <c r="N1376" t="s">
        <v>102</v>
      </c>
      <c r="O1376">
        <f t="shared" si="63"/>
        <v>1237</v>
      </c>
      <c r="P1376">
        <f t="shared" si="64"/>
        <v>2475</v>
      </c>
      <c r="Q1376">
        <f t="shared" si="65"/>
        <v>413</v>
      </c>
    </row>
    <row r="1377" spans="1:17" x14ac:dyDescent="0.3">
      <c r="A1377" t="s">
        <v>2772</v>
      </c>
      <c r="B1377" t="s">
        <v>2773</v>
      </c>
      <c r="C1377" t="s">
        <v>45</v>
      </c>
      <c r="D1377" t="s">
        <v>28</v>
      </c>
      <c r="E1377" t="s">
        <v>34</v>
      </c>
      <c r="F1377">
        <v>3716</v>
      </c>
      <c r="G1377">
        <v>50</v>
      </c>
      <c r="H1377">
        <v>1858</v>
      </c>
      <c r="I1377">
        <v>4.4000000000000004</v>
      </c>
      <c r="J1377">
        <v>515</v>
      </c>
      <c r="K1377">
        <v>1</v>
      </c>
      <c r="L1377">
        <v>1858</v>
      </c>
      <c r="M1377" s="1">
        <v>45844</v>
      </c>
      <c r="N1377" t="s">
        <v>85</v>
      </c>
      <c r="O1377">
        <f t="shared" si="63"/>
        <v>1858</v>
      </c>
      <c r="P1377">
        <f t="shared" si="64"/>
        <v>2229.6</v>
      </c>
      <c r="Q1377">
        <f t="shared" si="65"/>
        <v>-371.59999999999991</v>
      </c>
    </row>
    <row r="1378" spans="1:17" x14ac:dyDescent="0.3">
      <c r="A1378" t="s">
        <v>2774</v>
      </c>
      <c r="B1378" t="s">
        <v>2775</v>
      </c>
      <c r="C1378" t="s">
        <v>37</v>
      </c>
      <c r="D1378" t="s">
        <v>46</v>
      </c>
      <c r="E1378" t="s">
        <v>161</v>
      </c>
      <c r="F1378">
        <v>4922</v>
      </c>
      <c r="G1378">
        <v>40</v>
      </c>
      <c r="H1378">
        <v>2953</v>
      </c>
      <c r="I1378">
        <v>4.7</v>
      </c>
      <c r="J1378">
        <v>67</v>
      </c>
      <c r="K1378">
        <v>1</v>
      </c>
      <c r="L1378">
        <v>2953</v>
      </c>
      <c r="M1378" s="1">
        <v>45502</v>
      </c>
      <c r="N1378" t="s">
        <v>189</v>
      </c>
      <c r="O1378">
        <f t="shared" si="63"/>
        <v>1969</v>
      </c>
      <c r="P1378">
        <f t="shared" si="64"/>
        <v>2953.2</v>
      </c>
      <c r="Q1378">
        <f t="shared" si="65"/>
        <v>-0.1999999999998181</v>
      </c>
    </row>
    <row r="1379" spans="1:17" x14ac:dyDescent="0.3">
      <c r="A1379" t="s">
        <v>2776</v>
      </c>
      <c r="B1379" t="s">
        <v>2777</v>
      </c>
      <c r="C1379" t="s">
        <v>32</v>
      </c>
      <c r="D1379" t="s">
        <v>109</v>
      </c>
      <c r="E1379" t="s">
        <v>161</v>
      </c>
      <c r="F1379">
        <v>915</v>
      </c>
      <c r="G1379">
        <v>25</v>
      </c>
      <c r="H1379">
        <v>686</v>
      </c>
      <c r="I1379">
        <v>3.9</v>
      </c>
      <c r="J1379">
        <v>183</v>
      </c>
      <c r="K1379">
        <v>4</v>
      </c>
      <c r="L1379">
        <v>2744</v>
      </c>
      <c r="M1379" s="1">
        <v>45972</v>
      </c>
      <c r="N1379" t="s">
        <v>85</v>
      </c>
      <c r="O1379">
        <f t="shared" si="63"/>
        <v>229</v>
      </c>
      <c r="P1379">
        <f t="shared" si="64"/>
        <v>549</v>
      </c>
      <c r="Q1379">
        <f t="shared" si="65"/>
        <v>548</v>
      </c>
    </row>
    <row r="1380" spans="1:17" x14ac:dyDescent="0.3">
      <c r="A1380" t="s">
        <v>2778</v>
      </c>
      <c r="B1380" t="s">
        <v>2779</v>
      </c>
      <c r="C1380" t="s">
        <v>27</v>
      </c>
      <c r="D1380" t="s">
        <v>23</v>
      </c>
      <c r="E1380" t="s">
        <v>34</v>
      </c>
      <c r="F1380">
        <v>4025</v>
      </c>
      <c r="G1380">
        <v>25</v>
      </c>
      <c r="H1380">
        <v>3019</v>
      </c>
      <c r="I1380">
        <v>4.0999999999999996</v>
      </c>
      <c r="J1380">
        <v>39</v>
      </c>
      <c r="K1380">
        <v>1</v>
      </c>
      <c r="L1380">
        <v>3019</v>
      </c>
      <c r="M1380" s="1">
        <v>45651</v>
      </c>
      <c r="N1380" t="s">
        <v>71</v>
      </c>
      <c r="O1380">
        <f t="shared" si="63"/>
        <v>1006</v>
      </c>
      <c r="P1380">
        <f t="shared" si="64"/>
        <v>2415</v>
      </c>
      <c r="Q1380">
        <f t="shared" si="65"/>
        <v>604</v>
      </c>
    </row>
    <row r="1381" spans="1:17" x14ac:dyDescent="0.3">
      <c r="A1381" t="s">
        <v>2780</v>
      </c>
      <c r="B1381" t="s">
        <v>2781</v>
      </c>
      <c r="C1381" t="s">
        <v>27</v>
      </c>
      <c r="D1381" t="s">
        <v>46</v>
      </c>
      <c r="E1381" t="s">
        <v>18</v>
      </c>
      <c r="F1381">
        <v>9755</v>
      </c>
      <c r="G1381">
        <v>30</v>
      </c>
      <c r="H1381">
        <v>6828</v>
      </c>
      <c r="I1381">
        <v>4</v>
      </c>
      <c r="J1381">
        <v>237</v>
      </c>
      <c r="K1381">
        <v>1</v>
      </c>
      <c r="L1381">
        <v>6828</v>
      </c>
      <c r="M1381" s="1">
        <v>45365</v>
      </c>
      <c r="N1381" t="s">
        <v>38</v>
      </c>
      <c r="O1381">
        <f t="shared" si="63"/>
        <v>2927</v>
      </c>
      <c r="P1381">
        <f t="shared" si="64"/>
        <v>5853</v>
      </c>
      <c r="Q1381">
        <f t="shared" si="65"/>
        <v>975</v>
      </c>
    </row>
    <row r="1382" spans="1:17" x14ac:dyDescent="0.3">
      <c r="A1382" t="s">
        <v>2782</v>
      </c>
      <c r="B1382" t="s">
        <v>2783</v>
      </c>
      <c r="C1382" t="s">
        <v>16</v>
      </c>
      <c r="D1382" t="s">
        <v>17</v>
      </c>
      <c r="E1382" t="s">
        <v>18</v>
      </c>
      <c r="F1382">
        <v>3064</v>
      </c>
      <c r="G1382">
        <v>0</v>
      </c>
      <c r="H1382">
        <v>3064</v>
      </c>
      <c r="I1382">
        <v>4</v>
      </c>
      <c r="J1382">
        <v>45</v>
      </c>
      <c r="K1382">
        <v>1</v>
      </c>
      <c r="L1382">
        <v>3064</v>
      </c>
      <c r="M1382" s="1">
        <v>45504</v>
      </c>
      <c r="N1382" t="s">
        <v>85</v>
      </c>
      <c r="O1382">
        <f t="shared" si="63"/>
        <v>0</v>
      </c>
      <c r="P1382">
        <f t="shared" si="64"/>
        <v>1838.3999999999999</v>
      </c>
      <c r="Q1382">
        <f t="shared" si="65"/>
        <v>1225.6000000000001</v>
      </c>
    </row>
    <row r="1383" spans="1:17" x14ac:dyDescent="0.3">
      <c r="A1383" t="s">
        <v>2784</v>
      </c>
      <c r="B1383" t="s">
        <v>2785</v>
      </c>
      <c r="C1383" t="s">
        <v>16</v>
      </c>
      <c r="D1383" t="s">
        <v>53</v>
      </c>
      <c r="E1383" t="s">
        <v>34</v>
      </c>
      <c r="F1383">
        <v>5095</v>
      </c>
      <c r="G1383">
        <v>50</v>
      </c>
      <c r="H1383">
        <v>2548</v>
      </c>
      <c r="I1383">
        <v>4.5</v>
      </c>
      <c r="J1383">
        <v>127</v>
      </c>
      <c r="K1383">
        <v>1</v>
      </c>
      <c r="L1383">
        <v>2548</v>
      </c>
      <c r="M1383" s="1">
        <v>46006</v>
      </c>
      <c r="N1383" t="s">
        <v>150</v>
      </c>
      <c r="O1383">
        <f t="shared" si="63"/>
        <v>2547</v>
      </c>
      <c r="P1383">
        <f t="shared" si="64"/>
        <v>3057</v>
      </c>
      <c r="Q1383">
        <f t="shared" si="65"/>
        <v>-509</v>
      </c>
    </row>
    <row r="1384" spans="1:17" x14ac:dyDescent="0.3">
      <c r="A1384" t="s">
        <v>2786</v>
      </c>
      <c r="B1384" t="s">
        <v>2787</v>
      </c>
      <c r="C1384" t="s">
        <v>52</v>
      </c>
      <c r="D1384" t="s">
        <v>33</v>
      </c>
      <c r="E1384" t="s">
        <v>18</v>
      </c>
      <c r="F1384">
        <v>2034</v>
      </c>
      <c r="G1384">
        <v>20</v>
      </c>
      <c r="H1384">
        <v>1627</v>
      </c>
      <c r="I1384">
        <v>5</v>
      </c>
      <c r="J1384">
        <v>189</v>
      </c>
      <c r="K1384">
        <v>3</v>
      </c>
      <c r="L1384">
        <v>4881</v>
      </c>
      <c r="M1384" s="1">
        <v>45942</v>
      </c>
      <c r="N1384" t="s">
        <v>150</v>
      </c>
      <c r="O1384">
        <f t="shared" si="63"/>
        <v>407</v>
      </c>
      <c r="P1384">
        <f t="shared" si="64"/>
        <v>1220.3999999999999</v>
      </c>
      <c r="Q1384">
        <f t="shared" si="65"/>
        <v>1219.8000000000004</v>
      </c>
    </row>
    <row r="1385" spans="1:17" x14ac:dyDescent="0.3">
      <c r="A1385" t="s">
        <v>2788</v>
      </c>
      <c r="B1385" t="s">
        <v>2789</v>
      </c>
      <c r="C1385" t="s">
        <v>22</v>
      </c>
      <c r="D1385" t="s">
        <v>53</v>
      </c>
      <c r="E1385" t="s">
        <v>34</v>
      </c>
      <c r="F1385">
        <v>4402</v>
      </c>
      <c r="G1385">
        <v>0</v>
      </c>
      <c r="H1385">
        <v>4402</v>
      </c>
      <c r="I1385">
        <v>4.8</v>
      </c>
      <c r="J1385">
        <v>85</v>
      </c>
      <c r="K1385">
        <v>1</v>
      </c>
      <c r="L1385">
        <v>4402</v>
      </c>
      <c r="M1385" s="1">
        <v>45684</v>
      </c>
      <c r="N1385" t="s">
        <v>24</v>
      </c>
      <c r="O1385">
        <f t="shared" si="63"/>
        <v>0</v>
      </c>
      <c r="P1385">
        <f t="shared" si="64"/>
        <v>2641.2</v>
      </c>
      <c r="Q1385">
        <f t="shared" si="65"/>
        <v>1760.8000000000002</v>
      </c>
    </row>
    <row r="1386" spans="1:17" x14ac:dyDescent="0.3">
      <c r="A1386" t="s">
        <v>2790</v>
      </c>
      <c r="B1386" t="s">
        <v>2791</v>
      </c>
      <c r="C1386" t="s">
        <v>45</v>
      </c>
      <c r="D1386" t="s">
        <v>33</v>
      </c>
      <c r="E1386" t="s">
        <v>34</v>
      </c>
      <c r="F1386">
        <v>901</v>
      </c>
      <c r="G1386">
        <v>20</v>
      </c>
      <c r="H1386">
        <v>721</v>
      </c>
      <c r="I1386">
        <v>3.8</v>
      </c>
      <c r="J1386">
        <v>64</v>
      </c>
      <c r="K1386">
        <v>2</v>
      </c>
      <c r="L1386">
        <v>1442</v>
      </c>
      <c r="M1386" s="1">
        <v>45380</v>
      </c>
      <c r="N1386" t="s">
        <v>168</v>
      </c>
      <c r="O1386">
        <f t="shared" si="63"/>
        <v>180</v>
      </c>
      <c r="P1386">
        <f t="shared" si="64"/>
        <v>540.6</v>
      </c>
      <c r="Q1386">
        <f t="shared" si="65"/>
        <v>360.79999999999995</v>
      </c>
    </row>
    <row r="1387" spans="1:17" x14ac:dyDescent="0.3">
      <c r="A1387" t="s">
        <v>2792</v>
      </c>
      <c r="B1387" t="s">
        <v>2793</v>
      </c>
      <c r="C1387" t="s">
        <v>32</v>
      </c>
      <c r="D1387" t="s">
        <v>17</v>
      </c>
      <c r="E1387" t="s">
        <v>18</v>
      </c>
      <c r="F1387">
        <v>4714</v>
      </c>
      <c r="G1387">
        <v>20</v>
      </c>
      <c r="H1387">
        <v>3771</v>
      </c>
      <c r="I1387">
        <v>4.2</v>
      </c>
      <c r="J1387">
        <v>335</v>
      </c>
      <c r="K1387">
        <v>1</v>
      </c>
      <c r="L1387">
        <v>3771</v>
      </c>
      <c r="M1387" s="1">
        <v>45772</v>
      </c>
      <c r="N1387" t="s">
        <v>78</v>
      </c>
      <c r="O1387">
        <f t="shared" si="63"/>
        <v>943</v>
      </c>
      <c r="P1387">
        <f t="shared" si="64"/>
        <v>2828.4</v>
      </c>
      <c r="Q1387">
        <f t="shared" si="65"/>
        <v>942.59999999999991</v>
      </c>
    </row>
    <row r="1388" spans="1:17" x14ac:dyDescent="0.3">
      <c r="A1388" t="s">
        <v>2794</v>
      </c>
      <c r="B1388" t="s">
        <v>2795</v>
      </c>
      <c r="C1388" t="s">
        <v>37</v>
      </c>
      <c r="D1388" t="s">
        <v>53</v>
      </c>
      <c r="E1388" t="s">
        <v>34</v>
      </c>
      <c r="F1388">
        <v>6980</v>
      </c>
      <c r="G1388">
        <v>20</v>
      </c>
      <c r="H1388">
        <v>5584</v>
      </c>
      <c r="I1388">
        <v>3.7</v>
      </c>
      <c r="J1388">
        <v>47</v>
      </c>
      <c r="K1388">
        <v>1</v>
      </c>
      <c r="L1388">
        <v>5584</v>
      </c>
      <c r="M1388" s="1">
        <v>45899</v>
      </c>
      <c r="N1388" t="s">
        <v>61</v>
      </c>
      <c r="O1388">
        <f t="shared" si="63"/>
        <v>1396</v>
      </c>
      <c r="P1388">
        <f t="shared" si="64"/>
        <v>4188</v>
      </c>
      <c r="Q1388">
        <f t="shared" si="65"/>
        <v>1396</v>
      </c>
    </row>
    <row r="1389" spans="1:17" x14ac:dyDescent="0.3">
      <c r="A1389" t="s">
        <v>2796</v>
      </c>
      <c r="B1389" t="s">
        <v>2797</v>
      </c>
      <c r="C1389" t="s">
        <v>32</v>
      </c>
      <c r="D1389" t="s">
        <v>46</v>
      </c>
      <c r="E1389" t="s">
        <v>74</v>
      </c>
      <c r="F1389">
        <v>5991</v>
      </c>
      <c r="G1389">
        <v>30</v>
      </c>
      <c r="H1389">
        <v>4194</v>
      </c>
      <c r="I1389">
        <v>3.8</v>
      </c>
      <c r="J1389">
        <v>66</v>
      </c>
      <c r="K1389">
        <v>2</v>
      </c>
      <c r="L1389">
        <v>8388</v>
      </c>
      <c r="M1389" s="1">
        <v>45840</v>
      </c>
      <c r="N1389" t="s">
        <v>78</v>
      </c>
      <c r="O1389">
        <f t="shared" si="63"/>
        <v>1797</v>
      </c>
      <c r="P1389">
        <f t="shared" si="64"/>
        <v>3594.6</v>
      </c>
      <c r="Q1389">
        <f t="shared" si="65"/>
        <v>1198.8000000000002</v>
      </c>
    </row>
    <row r="1390" spans="1:17" x14ac:dyDescent="0.3">
      <c r="A1390" t="s">
        <v>2798</v>
      </c>
      <c r="B1390" t="s">
        <v>2799</v>
      </c>
      <c r="C1390" t="s">
        <v>37</v>
      </c>
      <c r="D1390" t="s">
        <v>53</v>
      </c>
      <c r="E1390" t="s">
        <v>34</v>
      </c>
      <c r="F1390">
        <v>5388</v>
      </c>
      <c r="G1390">
        <v>15</v>
      </c>
      <c r="H1390">
        <v>4580</v>
      </c>
      <c r="I1390">
        <v>4.0999999999999996</v>
      </c>
      <c r="J1390">
        <v>207</v>
      </c>
      <c r="K1390">
        <v>1</v>
      </c>
      <c r="L1390">
        <v>4580</v>
      </c>
      <c r="M1390" s="1">
        <v>45907</v>
      </c>
      <c r="N1390" t="s">
        <v>49</v>
      </c>
      <c r="O1390">
        <f t="shared" si="63"/>
        <v>808</v>
      </c>
      <c r="P1390">
        <f t="shared" si="64"/>
        <v>3232.7999999999997</v>
      </c>
      <c r="Q1390">
        <f t="shared" si="65"/>
        <v>1347.2000000000003</v>
      </c>
    </row>
    <row r="1391" spans="1:17" x14ac:dyDescent="0.3">
      <c r="A1391" t="s">
        <v>2800</v>
      </c>
      <c r="B1391" t="s">
        <v>2801</v>
      </c>
      <c r="C1391" t="s">
        <v>116</v>
      </c>
      <c r="D1391" t="s">
        <v>23</v>
      </c>
      <c r="E1391" t="s">
        <v>18</v>
      </c>
      <c r="F1391">
        <v>4739</v>
      </c>
      <c r="G1391">
        <v>20</v>
      </c>
      <c r="H1391">
        <v>3791</v>
      </c>
      <c r="I1391">
        <v>3.7</v>
      </c>
      <c r="J1391">
        <v>139</v>
      </c>
      <c r="K1391">
        <v>1</v>
      </c>
      <c r="L1391">
        <v>3791</v>
      </c>
      <c r="M1391" s="1">
        <v>45961</v>
      </c>
      <c r="N1391" t="s">
        <v>85</v>
      </c>
      <c r="O1391">
        <f t="shared" si="63"/>
        <v>948</v>
      </c>
      <c r="P1391">
        <f t="shared" si="64"/>
        <v>2843.4</v>
      </c>
      <c r="Q1391">
        <f t="shared" si="65"/>
        <v>947.59999999999991</v>
      </c>
    </row>
    <row r="1392" spans="1:17" x14ac:dyDescent="0.3">
      <c r="A1392" t="s">
        <v>2802</v>
      </c>
      <c r="B1392" t="s">
        <v>2803</v>
      </c>
      <c r="C1392" t="s">
        <v>16</v>
      </c>
      <c r="D1392" t="s">
        <v>46</v>
      </c>
      <c r="E1392" t="s">
        <v>34</v>
      </c>
      <c r="F1392">
        <v>8473</v>
      </c>
      <c r="G1392">
        <v>40</v>
      </c>
      <c r="H1392">
        <v>5084</v>
      </c>
      <c r="I1392">
        <v>3.8</v>
      </c>
      <c r="J1392">
        <v>490</v>
      </c>
      <c r="K1392">
        <v>2</v>
      </c>
      <c r="L1392">
        <v>10168</v>
      </c>
      <c r="M1392" s="1">
        <v>45526</v>
      </c>
      <c r="N1392" t="s">
        <v>91</v>
      </c>
      <c r="O1392">
        <f t="shared" si="63"/>
        <v>3389</v>
      </c>
      <c r="P1392">
        <f t="shared" si="64"/>
        <v>5083.8</v>
      </c>
      <c r="Q1392">
        <f t="shared" si="65"/>
        <v>0.3999999999996362</v>
      </c>
    </row>
    <row r="1393" spans="1:17" x14ac:dyDescent="0.3">
      <c r="A1393" t="s">
        <v>2804</v>
      </c>
      <c r="B1393" t="s">
        <v>2805</v>
      </c>
      <c r="C1393" t="s">
        <v>116</v>
      </c>
      <c r="D1393" t="s">
        <v>46</v>
      </c>
      <c r="E1393" t="s">
        <v>34</v>
      </c>
      <c r="F1393">
        <v>1877</v>
      </c>
      <c r="G1393">
        <v>20</v>
      </c>
      <c r="H1393">
        <v>1502</v>
      </c>
      <c r="I1393">
        <v>4.2</v>
      </c>
      <c r="J1393">
        <v>296</v>
      </c>
      <c r="K1393">
        <v>2</v>
      </c>
      <c r="L1393">
        <v>3004</v>
      </c>
      <c r="M1393" s="1">
        <v>45732</v>
      </c>
      <c r="N1393" t="s">
        <v>61</v>
      </c>
      <c r="O1393">
        <f t="shared" si="63"/>
        <v>375</v>
      </c>
      <c r="P1393">
        <f t="shared" si="64"/>
        <v>1126.2</v>
      </c>
      <c r="Q1393">
        <f t="shared" si="65"/>
        <v>751.59999999999991</v>
      </c>
    </row>
    <row r="1394" spans="1:17" x14ac:dyDescent="0.3">
      <c r="A1394" t="s">
        <v>2806</v>
      </c>
      <c r="B1394" t="s">
        <v>2807</v>
      </c>
      <c r="C1394" t="s">
        <v>37</v>
      </c>
      <c r="D1394" t="s">
        <v>23</v>
      </c>
      <c r="E1394" t="s">
        <v>34</v>
      </c>
      <c r="F1394">
        <v>5604</v>
      </c>
      <c r="G1394">
        <v>0</v>
      </c>
      <c r="H1394">
        <v>5604</v>
      </c>
      <c r="I1394">
        <v>4.3</v>
      </c>
      <c r="J1394">
        <v>431</v>
      </c>
      <c r="K1394">
        <v>1</v>
      </c>
      <c r="L1394">
        <v>5604</v>
      </c>
      <c r="M1394" s="1">
        <v>45724</v>
      </c>
      <c r="N1394" t="s">
        <v>19</v>
      </c>
      <c r="O1394">
        <f t="shared" si="63"/>
        <v>0</v>
      </c>
      <c r="P1394">
        <f t="shared" si="64"/>
        <v>3362.4</v>
      </c>
      <c r="Q1394">
        <f t="shared" si="65"/>
        <v>2241.6</v>
      </c>
    </row>
    <row r="1395" spans="1:17" x14ac:dyDescent="0.3">
      <c r="A1395" t="s">
        <v>2808</v>
      </c>
      <c r="B1395" t="s">
        <v>2809</v>
      </c>
      <c r="C1395" t="s">
        <v>16</v>
      </c>
      <c r="D1395" t="s">
        <v>33</v>
      </c>
      <c r="E1395" t="s">
        <v>34</v>
      </c>
      <c r="F1395">
        <v>2919</v>
      </c>
      <c r="G1395">
        <v>25</v>
      </c>
      <c r="H1395">
        <v>2189</v>
      </c>
      <c r="I1395">
        <v>4.3</v>
      </c>
      <c r="J1395">
        <v>132</v>
      </c>
      <c r="K1395">
        <v>3</v>
      </c>
      <c r="L1395">
        <v>6567</v>
      </c>
      <c r="M1395" s="1">
        <v>45432</v>
      </c>
      <c r="N1395" t="s">
        <v>29</v>
      </c>
      <c r="O1395">
        <f t="shared" si="63"/>
        <v>730</v>
      </c>
      <c r="P1395">
        <f t="shared" si="64"/>
        <v>1751.3999999999999</v>
      </c>
      <c r="Q1395">
        <f t="shared" si="65"/>
        <v>1312.8000000000004</v>
      </c>
    </row>
    <row r="1396" spans="1:17" x14ac:dyDescent="0.3">
      <c r="A1396" t="s">
        <v>2810</v>
      </c>
      <c r="B1396" t="s">
        <v>2811</v>
      </c>
      <c r="C1396" t="s">
        <v>32</v>
      </c>
      <c r="D1396" t="s">
        <v>46</v>
      </c>
      <c r="E1396" t="s">
        <v>34</v>
      </c>
      <c r="F1396">
        <v>8798</v>
      </c>
      <c r="G1396">
        <v>30</v>
      </c>
      <c r="H1396">
        <v>6159</v>
      </c>
      <c r="I1396">
        <v>4.3</v>
      </c>
      <c r="J1396">
        <v>237</v>
      </c>
      <c r="K1396">
        <v>1</v>
      </c>
      <c r="L1396">
        <v>6159</v>
      </c>
      <c r="M1396" s="1">
        <v>45561</v>
      </c>
      <c r="N1396" t="s">
        <v>168</v>
      </c>
      <c r="O1396">
        <f t="shared" si="63"/>
        <v>2639</v>
      </c>
      <c r="P1396">
        <f t="shared" si="64"/>
        <v>5278.8</v>
      </c>
      <c r="Q1396">
        <f t="shared" si="65"/>
        <v>880.19999999999982</v>
      </c>
    </row>
    <row r="1397" spans="1:17" x14ac:dyDescent="0.3">
      <c r="A1397" t="s">
        <v>2812</v>
      </c>
      <c r="B1397" t="s">
        <v>2813</v>
      </c>
      <c r="C1397" t="s">
        <v>45</v>
      </c>
      <c r="D1397" t="s">
        <v>41</v>
      </c>
      <c r="E1397" t="s">
        <v>34</v>
      </c>
      <c r="F1397">
        <v>552</v>
      </c>
      <c r="G1397">
        <v>15</v>
      </c>
      <c r="H1397">
        <v>469</v>
      </c>
      <c r="I1397">
        <v>3.5</v>
      </c>
      <c r="J1397">
        <v>209</v>
      </c>
      <c r="K1397">
        <v>1</v>
      </c>
      <c r="L1397">
        <v>469</v>
      </c>
      <c r="M1397" s="1">
        <v>46010</v>
      </c>
      <c r="N1397" t="s">
        <v>189</v>
      </c>
      <c r="O1397">
        <f t="shared" si="63"/>
        <v>83</v>
      </c>
      <c r="P1397">
        <f t="shared" si="64"/>
        <v>331.2</v>
      </c>
      <c r="Q1397">
        <f t="shared" si="65"/>
        <v>137.80000000000001</v>
      </c>
    </row>
    <row r="1398" spans="1:17" x14ac:dyDescent="0.3">
      <c r="A1398" t="s">
        <v>2814</v>
      </c>
      <c r="B1398" t="s">
        <v>2815</v>
      </c>
      <c r="C1398" t="s">
        <v>22</v>
      </c>
      <c r="D1398" t="s">
        <v>109</v>
      </c>
      <c r="E1398" t="s">
        <v>18</v>
      </c>
      <c r="F1398">
        <v>3165</v>
      </c>
      <c r="G1398">
        <v>30</v>
      </c>
      <c r="H1398">
        <v>2216</v>
      </c>
      <c r="I1398">
        <v>3.7</v>
      </c>
      <c r="J1398">
        <v>106</v>
      </c>
      <c r="K1398">
        <v>1</v>
      </c>
      <c r="L1398">
        <v>2216</v>
      </c>
      <c r="M1398" s="1">
        <v>45602</v>
      </c>
      <c r="N1398" t="s">
        <v>58</v>
      </c>
      <c r="O1398">
        <f t="shared" si="63"/>
        <v>949</v>
      </c>
      <c r="P1398">
        <f t="shared" si="64"/>
        <v>1899</v>
      </c>
      <c r="Q1398">
        <f t="shared" si="65"/>
        <v>317</v>
      </c>
    </row>
    <row r="1399" spans="1:17" x14ac:dyDescent="0.3">
      <c r="A1399" t="s">
        <v>2816</v>
      </c>
      <c r="B1399" t="s">
        <v>2817</v>
      </c>
      <c r="C1399" t="s">
        <v>27</v>
      </c>
      <c r="D1399" t="s">
        <v>17</v>
      </c>
      <c r="E1399" t="s">
        <v>34</v>
      </c>
      <c r="F1399">
        <v>4908</v>
      </c>
      <c r="G1399">
        <v>20</v>
      </c>
      <c r="H1399">
        <v>3926</v>
      </c>
      <c r="I1399">
        <v>4.0999999999999996</v>
      </c>
      <c r="J1399">
        <v>386</v>
      </c>
      <c r="K1399">
        <v>1</v>
      </c>
      <c r="L1399">
        <v>3926</v>
      </c>
      <c r="M1399" s="1">
        <v>45858</v>
      </c>
      <c r="N1399" t="s">
        <v>24</v>
      </c>
      <c r="O1399">
        <f t="shared" si="63"/>
        <v>982</v>
      </c>
      <c r="P1399">
        <f t="shared" si="64"/>
        <v>2944.7999999999997</v>
      </c>
      <c r="Q1399">
        <f t="shared" si="65"/>
        <v>981.20000000000027</v>
      </c>
    </row>
    <row r="1400" spans="1:17" x14ac:dyDescent="0.3">
      <c r="A1400" t="s">
        <v>2818</v>
      </c>
      <c r="B1400" t="s">
        <v>2819</v>
      </c>
      <c r="C1400" t="s">
        <v>116</v>
      </c>
      <c r="D1400" t="s">
        <v>46</v>
      </c>
      <c r="E1400" t="s">
        <v>18</v>
      </c>
      <c r="F1400">
        <v>9316</v>
      </c>
      <c r="G1400">
        <v>25</v>
      </c>
      <c r="H1400">
        <v>6987</v>
      </c>
      <c r="I1400">
        <v>4.5999999999999996</v>
      </c>
      <c r="J1400">
        <v>50</v>
      </c>
      <c r="K1400">
        <v>1</v>
      </c>
      <c r="L1400">
        <v>6987</v>
      </c>
      <c r="M1400" s="1">
        <v>45544</v>
      </c>
      <c r="N1400" t="s">
        <v>71</v>
      </c>
      <c r="O1400">
        <f t="shared" si="63"/>
        <v>2329</v>
      </c>
      <c r="P1400">
        <f t="shared" si="64"/>
        <v>5589.5999999999995</v>
      </c>
      <c r="Q1400">
        <f t="shared" si="65"/>
        <v>1397.4000000000005</v>
      </c>
    </row>
    <row r="1401" spans="1:17" x14ac:dyDescent="0.3">
      <c r="A1401" t="s">
        <v>2820</v>
      </c>
      <c r="B1401" t="s">
        <v>2821</v>
      </c>
      <c r="C1401" t="s">
        <v>16</v>
      </c>
      <c r="D1401" t="s">
        <v>41</v>
      </c>
      <c r="E1401" t="s">
        <v>34</v>
      </c>
      <c r="F1401">
        <v>2589</v>
      </c>
      <c r="G1401">
        <v>0</v>
      </c>
      <c r="H1401">
        <v>2589</v>
      </c>
      <c r="I1401">
        <v>5</v>
      </c>
      <c r="J1401">
        <v>88</v>
      </c>
      <c r="K1401">
        <v>2</v>
      </c>
      <c r="L1401">
        <v>5178</v>
      </c>
      <c r="M1401" s="1">
        <v>45320</v>
      </c>
      <c r="N1401" t="s">
        <v>42</v>
      </c>
      <c r="O1401">
        <f t="shared" si="63"/>
        <v>0</v>
      </c>
      <c r="P1401">
        <f t="shared" si="64"/>
        <v>1553.3999999999999</v>
      </c>
      <c r="Q1401">
        <f t="shared" si="65"/>
        <v>2071.2000000000003</v>
      </c>
    </row>
    <row r="1402" spans="1:17" x14ac:dyDescent="0.3">
      <c r="A1402" t="s">
        <v>2822</v>
      </c>
      <c r="B1402" t="s">
        <v>2823</v>
      </c>
      <c r="C1402" t="s">
        <v>27</v>
      </c>
      <c r="D1402" t="s">
        <v>17</v>
      </c>
      <c r="E1402" t="s">
        <v>34</v>
      </c>
      <c r="F1402">
        <v>5164</v>
      </c>
      <c r="G1402">
        <v>40</v>
      </c>
      <c r="H1402">
        <v>3098</v>
      </c>
      <c r="I1402">
        <v>4.3</v>
      </c>
      <c r="J1402">
        <v>273</v>
      </c>
      <c r="K1402">
        <v>3</v>
      </c>
      <c r="L1402">
        <v>9294</v>
      </c>
      <c r="M1402" s="1">
        <v>45942</v>
      </c>
      <c r="N1402" t="s">
        <v>85</v>
      </c>
      <c r="O1402">
        <f t="shared" si="63"/>
        <v>2066</v>
      </c>
      <c r="P1402">
        <f t="shared" si="64"/>
        <v>3098.4</v>
      </c>
      <c r="Q1402">
        <f t="shared" si="65"/>
        <v>-1.2000000000002728</v>
      </c>
    </row>
    <row r="1403" spans="1:17" x14ac:dyDescent="0.3">
      <c r="A1403" t="s">
        <v>2824</v>
      </c>
      <c r="B1403" t="s">
        <v>2825</v>
      </c>
      <c r="C1403" t="s">
        <v>27</v>
      </c>
      <c r="D1403" t="s">
        <v>23</v>
      </c>
      <c r="E1403" t="s">
        <v>18</v>
      </c>
      <c r="F1403">
        <v>4208</v>
      </c>
      <c r="G1403">
        <v>10</v>
      </c>
      <c r="H1403">
        <v>3787</v>
      </c>
      <c r="I1403">
        <v>4.5</v>
      </c>
      <c r="J1403">
        <v>95</v>
      </c>
      <c r="K1403">
        <v>2</v>
      </c>
      <c r="L1403">
        <v>7574</v>
      </c>
      <c r="M1403" s="1">
        <v>45441</v>
      </c>
      <c r="N1403" t="s">
        <v>78</v>
      </c>
      <c r="O1403">
        <f t="shared" si="63"/>
        <v>421</v>
      </c>
      <c r="P1403">
        <f t="shared" si="64"/>
        <v>2524.7999999999997</v>
      </c>
      <c r="Q1403">
        <f t="shared" si="65"/>
        <v>2524.4000000000005</v>
      </c>
    </row>
    <row r="1404" spans="1:17" x14ac:dyDescent="0.3">
      <c r="A1404" t="s">
        <v>2826</v>
      </c>
      <c r="B1404" t="s">
        <v>2827</v>
      </c>
      <c r="C1404" t="s">
        <v>52</v>
      </c>
      <c r="D1404" t="s">
        <v>28</v>
      </c>
      <c r="E1404" t="s">
        <v>34</v>
      </c>
      <c r="F1404">
        <v>6316</v>
      </c>
      <c r="G1404">
        <v>40</v>
      </c>
      <c r="H1404">
        <v>3790</v>
      </c>
      <c r="I1404">
        <v>3.4</v>
      </c>
      <c r="J1404">
        <v>204</v>
      </c>
      <c r="K1404">
        <v>1</v>
      </c>
      <c r="L1404">
        <v>3790</v>
      </c>
      <c r="M1404" s="1">
        <v>45840</v>
      </c>
      <c r="N1404" t="s">
        <v>150</v>
      </c>
      <c r="O1404">
        <f t="shared" si="63"/>
        <v>2526</v>
      </c>
      <c r="P1404">
        <f t="shared" si="64"/>
        <v>3789.6</v>
      </c>
      <c r="Q1404">
        <f t="shared" si="65"/>
        <v>0.40000000000009095</v>
      </c>
    </row>
    <row r="1405" spans="1:17" x14ac:dyDescent="0.3">
      <c r="A1405" t="s">
        <v>2828</v>
      </c>
      <c r="B1405" t="s">
        <v>2829</v>
      </c>
      <c r="C1405" t="s">
        <v>27</v>
      </c>
      <c r="D1405" t="s">
        <v>53</v>
      </c>
      <c r="E1405" t="s">
        <v>18</v>
      </c>
      <c r="F1405">
        <v>4634</v>
      </c>
      <c r="G1405">
        <v>20</v>
      </c>
      <c r="H1405">
        <v>3707</v>
      </c>
      <c r="I1405">
        <v>4.4000000000000004</v>
      </c>
      <c r="J1405">
        <v>127</v>
      </c>
      <c r="K1405">
        <v>1</v>
      </c>
      <c r="L1405">
        <v>3707</v>
      </c>
      <c r="M1405" s="1">
        <v>45642</v>
      </c>
      <c r="N1405" t="s">
        <v>24</v>
      </c>
      <c r="O1405">
        <f t="shared" si="63"/>
        <v>927</v>
      </c>
      <c r="P1405">
        <f t="shared" si="64"/>
        <v>2780.4</v>
      </c>
      <c r="Q1405">
        <f t="shared" si="65"/>
        <v>926.59999999999991</v>
      </c>
    </row>
    <row r="1406" spans="1:17" x14ac:dyDescent="0.3">
      <c r="A1406" t="s">
        <v>2830</v>
      </c>
      <c r="B1406" t="s">
        <v>2831</v>
      </c>
      <c r="C1406" t="s">
        <v>16</v>
      </c>
      <c r="D1406" t="s">
        <v>28</v>
      </c>
      <c r="E1406" t="s">
        <v>34</v>
      </c>
      <c r="F1406">
        <v>9786</v>
      </c>
      <c r="G1406">
        <v>15</v>
      </c>
      <c r="H1406">
        <v>8318</v>
      </c>
      <c r="I1406">
        <v>5</v>
      </c>
      <c r="J1406">
        <v>444</v>
      </c>
      <c r="K1406">
        <v>1</v>
      </c>
      <c r="L1406">
        <v>8318</v>
      </c>
      <c r="M1406" s="1">
        <v>45623</v>
      </c>
      <c r="N1406" t="s">
        <v>75</v>
      </c>
      <c r="O1406">
        <f t="shared" si="63"/>
        <v>1468</v>
      </c>
      <c r="P1406">
        <f t="shared" si="64"/>
        <v>5871.5999999999995</v>
      </c>
      <c r="Q1406">
        <f t="shared" si="65"/>
        <v>2446.4000000000005</v>
      </c>
    </row>
    <row r="1407" spans="1:17" x14ac:dyDescent="0.3">
      <c r="A1407" t="s">
        <v>2832</v>
      </c>
      <c r="B1407" t="s">
        <v>2833</v>
      </c>
      <c r="C1407" t="s">
        <v>16</v>
      </c>
      <c r="D1407" t="s">
        <v>17</v>
      </c>
      <c r="E1407" t="s">
        <v>34</v>
      </c>
      <c r="F1407">
        <v>6276</v>
      </c>
      <c r="G1407">
        <v>30</v>
      </c>
      <c r="H1407">
        <v>4393</v>
      </c>
      <c r="I1407">
        <v>3.7</v>
      </c>
      <c r="J1407">
        <v>26</v>
      </c>
      <c r="K1407">
        <v>1</v>
      </c>
      <c r="L1407">
        <v>4393</v>
      </c>
      <c r="M1407" s="1">
        <v>45726</v>
      </c>
      <c r="N1407" t="s">
        <v>42</v>
      </c>
      <c r="O1407">
        <f t="shared" si="63"/>
        <v>1883</v>
      </c>
      <c r="P1407">
        <f t="shared" si="64"/>
        <v>3765.6</v>
      </c>
      <c r="Q1407">
        <f t="shared" si="65"/>
        <v>627.40000000000009</v>
      </c>
    </row>
    <row r="1408" spans="1:17" x14ac:dyDescent="0.3">
      <c r="A1408" t="s">
        <v>2834</v>
      </c>
      <c r="B1408" t="s">
        <v>2835</v>
      </c>
      <c r="C1408" t="s">
        <v>88</v>
      </c>
      <c r="D1408" t="s">
        <v>33</v>
      </c>
      <c r="E1408" t="s">
        <v>34</v>
      </c>
      <c r="F1408">
        <v>1952</v>
      </c>
      <c r="G1408">
        <v>30</v>
      </c>
      <c r="H1408">
        <v>1366</v>
      </c>
      <c r="I1408">
        <v>3.8</v>
      </c>
      <c r="J1408">
        <v>125</v>
      </c>
      <c r="K1408">
        <v>1</v>
      </c>
      <c r="L1408">
        <v>1366</v>
      </c>
      <c r="M1408" s="1">
        <v>45412</v>
      </c>
      <c r="N1408" t="s">
        <v>38</v>
      </c>
      <c r="O1408">
        <f t="shared" si="63"/>
        <v>586</v>
      </c>
      <c r="P1408">
        <f t="shared" si="64"/>
        <v>1171.2</v>
      </c>
      <c r="Q1408">
        <f t="shared" si="65"/>
        <v>194.79999999999995</v>
      </c>
    </row>
    <row r="1409" spans="1:17" x14ac:dyDescent="0.3">
      <c r="A1409" t="s">
        <v>2836</v>
      </c>
      <c r="B1409" t="s">
        <v>2837</v>
      </c>
      <c r="C1409" t="s">
        <v>45</v>
      </c>
      <c r="D1409" t="s">
        <v>33</v>
      </c>
      <c r="E1409" t="s">
        <v>18</v>
      </c>
      <c r="F1409">
        <v>4424</v>
      </c>
      <c r="G1409">
        <v>25</v>
      </c>
      <c r="H1409">
        <v>3318</v>
      </c>
      <c r="I1409">
        <v>4.5</v>
      </c>
      <c r="J1409">
        <v>34</v>
      </c>
      <c r="K1409">
        <v>1</v>
      </c>
      <c r="L1409">
        <v>3318</v>
      </c>
      <c r="M1409" s="1">
        <v>45693</v>
      </c>
      <c r="N1409" t="s">
        <v>168</v>
      </c>
      <c r="O1409">
        <f t="shared" si="63"/>
        <v>1106</v>
      </c>
      <c r="P1409">
        <f t="shared" si="64"/>
        <v>2654.4</v>
      </c>
      <c r="Q1409">
        <f t="shared" si="65"/>
        <v>663.59999999999991</v>
      </c>
    </row>
    <row r="1410" spans="1:17" x14ac:dyDescent="0.3">
      <c r="A1410" t="s">
        <v>2838</v>
      </c>
      <c r="B1410" t="s">
        <v>2839</v>
      </c>
      <c r="C1410" t="s">
        <v>37</v>
      </c>
      <c r="D1410" t="s">
        <v>33</v>
      </c>
      <c r="E1410" t="s">
        <v>18</v>
      </c>
      <c r="F1410">
        <v>2199</v>
      </c>
      <c r="G1410">
        <v>25</v>
      </c>
      <c r="H1410">
        <v>1649</v>
      </c>
      <c r="I1410">
        <v>4.0999999999999996</v>
      </c>
      <c r="J1410">
        <v>24</v>
      </c>
      <c r="K1410">
        <v>1</v>
      </c>
      <c r="L1410">
        <v>1649</v>
      </c>
      <c r="M1410" s="1">
        <v>45677</v>
      </c>
      <c r="N1410" t="s">
        <v>24</v>
      </c>
      <c r="O1410">
        <f t="shared" si="63"/>
        <v>550</v>
      </c>
      <c r="P1410">
        <f t="shared" si="64"/>
        <v>1319.3999999999999</v>
      </c>
      <c r="Q1410">
        <f t="shared" si="65"/>
        <v>329.60000000000014</v>
      </c>
    </row>
    <row r="1411" spans="1:17" x14ac:dyDescent="0.3">
      <c r="A1411" t="s">
        <v>2840</v>
      </c>
      <c r="B1411" t="s">
        <v>2841</v>
      </c>
      <c r="C1411" t="s">
        <v>32</v>
      </c>
      <c r="D1411" t="s">
        <v>17</v>
      </c>
      <c r="E1411" t="s">
        <v>34</v>
      </c>
      <c r="F1411">
        <v>5045</v>
      </c>
      <c r="G1411">
        <v>20</v>
      </c>
      <c r="H1411">
        <v>4036</v>
      </c>
      <c r="I1411">
        <v>3.1</v>
      </c>
      <c r="J1411">
        <v>136</v>
      </c>
      <c r="K1411">
        <v>1</v>
      </c>
      <c r="L1411">
        <v>4036</v>
      </c>
      <c r="M1411" s="1">
        <v>45575</v>
      </c>
      <c r="N1411" t="s">
        <v>64</v>
      </c>
      <c r="O1411">
        <f t="shared" ref="O1411:O1474" si="66">F1411-H1411</f>
        <v>1009</v>
      </c>
      <c r="P1411">
        <f t="shared" ref="P1411:P1474" si="67">F1411*0.6</f>
        <v>3027</v>
      </c>
      <c r="Q1411">
        <f t="shared" ref="Q1411:Q1474" si="68">(H1411-P1411)*K1411</f>
        <v>1009</v>
      </c>
    </row>
    <row r="1412" spans="1:17" x14ac:dyDescent="0.3">
      <c r="A1412" t="s">
        <v>2842</v>
      </c>
      <c r="B1412" t="s">
        <v>2843</v>
      </c>
      <c r="C1412" t="s">
        <v>16</v>
      </c>
      <c r="D1412" t="s">
        <v>109</v>
      </c>
      <c r="E1412" t="s">
        <v>34</v>
      </c>
      <c r="F1412">
        <v>2994</v>
      </c>
      <c r="G1412">
        <v>25</v>
      </c>
      <c r="H1412">
        <v>2246</v>
      </c>
      <c r="I1412">
        <v>3.9</v>
      </c>
      <c r="J1412">
        <v>189</v>
      </c>
      <c r="K1412">
        <v>1</v>
      </c>
      <c r="L1412">
        <v>2246</v>
      </c>
      <c r="M1412" s="1">
        <v>45612</v>
      </c>
      <c r="N1412" t="s">
        <v>29</v>
      </c>
      <c r="O1412">
        <f t="shared" si="66"/>
        <v>748</v>
      </c>
      <c r="P1412">
        <f t="shared" si="67"/>
        <v>1796.3999999999999</v>
      </c>
      <c r="Q1412">
        <f t="shared" si="68"/>
        <v>449.60000000000014</v>
      </c>
    </row>
    <row r="1413" spans="1:17" x14ac:dyDescent="0.3">
      <c r="A1413" t="s">
        <v>2844</v>
      </c>
      <c r="B1413" t="s">
        <v>2845</v>
      </c>
      <c r="C1413" t="s">
        <v>32</v>
      </c>
      <c r="D1413" t="s">
        <v>33</v>
      </c>
      <c r="E1413" t="s">
        <v>18</v>
      </c>
      <c r="F1413">
        <v>958</v>
      </c>
      <c r="G1413">
        <v>40</v>
      </c>
      <c r="H1413">
        <v>575</v>
      </c>
      <c r="I1413">
        <v>4.8</v>
      </c>
      <c r="J1413">
        <v>62</v>
      </c>
      <c r="K1413">
        <v>1</v>
      </c>
      <c r="L1413">
        <v>575</v>
      </c>
      <c r="M1413" s="1">
        <v>45840</v>
      </c>
      <c r="N1413" t="s">
        <v>141</v>
      </c>
      <c r="O1413">
        <f t="shared" si="66"/>
        <v>383</v>
      </c>
      <c r="P1413">
        <f t="shared" si="67"/>
        <v>574.79999999999995</v>
      </c>
      <c r="Q1413">
        <f t="shared" si="68"/>
        <v>0.20000000000004547</v>
      </c>
    </row>
    <row r="1414" spans="1:17" x14ac:dyDescent="0.3">
      <c r="A1414" t="s">
        <v>2846</v>
      </c>
      <c r="B1414" t="s">
        <v>2847</v>
      </c>
      <c r="C1414" t="s">
        <v>52</v>
      </c>
      <c r="D1414" t="s">
        <v>17</v>
      </c>
      <c r="E1414" t="s">
        <v>18</v>
      </c>
      <c r="F1414">
        <v>5631</v>
      </c>
      <c r="G1414">
        <v>10</v>
      </c>
      <c r="H1414">
        <v>5068</v>
      </c>
      <c r="I1414">
        <v>4</v>
      </c>
      <c r="J1414">
        <v>17</v>
      </c>
      <c r="K1414">
        <v>1</v>
      </c>
      <c r="L1414">
        <v>5068</v>
      </c>
      <c r="M1414" s="1">
        <v>45931</v>
      </c>
      <c r="N1414" t="s">
        <v>141</v>
      </c>
      <c r="O1414">
        <f t="shared" si="66"/>
        <v>563</v>
      </c>
      <c r="P1414">
        <f t="shared" si="67"/>
        <v>3378.6</v>
      </c>
      <c r="Q1414">
        <f t="shared" si="68"/>
        <v>1689.4</v>
      </c>
    </row>
    <row r="1415" spans="1:17" x14ac:dyDescent="0.3">
      <c r="A1415" t="s">
        <v>2848</v>
      </c>
      <c r="B1415" t="s">
        <v>2849</v>
      </c>
      <c r="C1415" t="s">
        <v>88</v>
      </c>
      <c r="D1415" t="s">
        <v>17</v>
      </c>
      <c r="E1415" t="s">
        <v>18</v>
      </c>
      <c r="F1415">
        <v>7122</v>
      </c>
      <c r="G1415">
        <v>25</v>
      </c>
      <c r="H1415">
        <v>5342</v>
      </c>
      <c r="I1415">
        <v>4</v>
      </c>
      <c r="J1415">
        <v>47</v>
      </c>
      <c r="K1415">
        <v>3</v>
      </c>
      <c r="L1415">
        <v>16026</v>
      </c>
      <c r="M1415" s="1">
        <v>45654</v>
      </c>
      <c r="N1415" t="s">
        <v>75</v>
      </c>
      <c r="O1415">
        <f t="shared" si="66"/>
        <v>1780</v>
      </c>
      <c r="P1415">
        <f t="shared" si="67"/>
        <v>4273.2</v>
      </c>
      <c r="Q1415">
        <f t="shared" si="68"/>
        <v>3206.4000000000005</v>
      </c>
    </row>
    <row r="1416" spans="1:17" x14ac:dyDescent="0.3">
      <c r="A1416" t="s">
        <v>2850</v>
      </c>
      <c r="B1416" t="s">
        <v>2851</v>
      </c>
      <c r="C1416" t="s">
        <v>37</v>
      </c>
      <c r="D1416" t="s">
        <v>33</v>
      </c>
      <c r="E1416" t="s">
        <v>18</v>
      </c>
      <c r="F1416">
        <v>1791</v>
      </c>
      <c r="G1416">
        <v>40</v>
      </c>
      <c r="H1416">
        <v>1075</v>
      </c>
      <c r="I1416">
        <v>4.5</v>
      </c>
      <c r="J1416">
        <v>276</v>
      </c>
      <c r="K1416">
        <v>1</v>
      </c>
      <c r="L1416">
        <v>1075</v>
      </c>
      <c r="M1416" s="1">
        <v>45923</v>
      </c>
      <c r="N1416" t="s">
        <v>61</v>
      </c>
      <c r="O1416">
        <f t="shared" si="66"/>
        <v>716</v>
      </c>
      <c r="P1416">
        <f t="shared" si="67"/>
        <v>1074.5999999999999</v>
      </c>
      <c r="Q1416">
        <f t="shared" si="68"/>
        <v>0.40000000000009095</v>
      </c>
    </row>
    <row r="1417" spans="1:17" x14ac:dyDescent="0.3">
      <c r="A1417" t="s">
        <v>2852</v>
      </c>
      <c r="B1417" t="s">
        <v>981</v>
      </c>
      <c r="C1417" t="s">
        <v>45</v>
      </c>
      <c r="D1417" t="s">
        <v>28</v>
      </c>
      <c r="E1417" t="s">
        <v>34</v>
      </c>
      <c r="F1417">
        <v>2010</v>
      </c>
      <c r="G1417">
        <v>10</v>
      </c>
      <c r="H1417">
        <v>1809</v>
      </c>
      <c r="I1417">
        <v>4.3</v>
      </c>
      <c r="J1417">
        <v>199</v>
      </c>
      <c r="K1417">
        <v>1</v>
      </c>
      <c r="L1417">
        <v>1809</v>
      </c>
      <c r="M1417" s="1">
        <v>45762</v>
      </c>
      <c r="N1417" t="s">
        <v>150</v>
      </c>
      <c r="O1417">
        <f t="shared" si="66"/>
        <v>201</v>
      </c>
      <c r="P1417">
        <f t="shared" si="67"/>
        <v>1206</v>
      </c>
      <c r="Q1417">
        <f t="shared" si="68"/>
        <v>603</v>
      </c>
    </row>
    <row r="1418" spans="1:17" x14ac:dyDescent="0.3">
      <c r="A1418" t="s">
        <v>2853</v>
      </c>
      <c r="B1418" t="s">
        <v>2513</v>
      </c>
      <c r="C1418" t="s">
        <v>88</v>
      </c>
      <c r="D1418" t="s">
        <v>28</v>
      </c>
      <c r="E1418" t="s">
        <v>34</v>
      </c>
      <c r="F1418">
        <v>1218</v>
      </c>
      <c r="G1418">
        <v>15</v>
      </c>
      <c r="H1418">
        <v>1035</v>
      </c>
      <c r="I1418">
        <v>3.9</v>
      </c>
      <c r="J1418">
        <v>74</v>
      </c>
      <c r="K1418">
        <v>1</v>
      </c>
      <c r="L1418">
        <v>1035</v>
      </c>
      <c r="M1418" s="1">
        <v>45906</v>
      </c>
      <c r="N1418" t="s">
        <v>189</v>
      </c>
      <c r="O1418">
        <f t="shared" si="66"/>
        <v>183</v>
      </c>
      <c r="P1418">
        <f t="shared" si="67"/>
        <v>730.8</v>
      </c>
      <c r="Q1418">
        <f t="shared" si="68"/>
        <v>304.20000000000005</v>
      </c>
    </row>
    <row r="1419" spans="1:17" x14ac:dyDescent="0.3">
      <c r="A1419" t="s">
        <v>2854</v>
      </c>
      <c r="B1419" t="s">
        <v>2855</v>
      </c>
      <c r="C1419" t="s">
        <v>88</v>
      </c>
      <c r="D1419" t="s">
        <v>23</v>
      </c>
      <c r="E1419" t="s">
        <v>18</v>
      </c>
      <c r="F1419">
        <v>4963</v>
      </c>
      <c r="G1419">
        <v>30</v>
      </c>
      <c r="H1419">
        <v>3474</v>
      </c>
      <c r="I1419">
        <v>3.8</v>
      </c>
      <c r="J1419">
        <v>71</v>
      </c>
      <c r="K1419">
        <v>1</v>
      </c>
      <c r="L1419">
        <v>3474</v>
      </c>
      <c r="M1419" s="1">
        <v>45685</v>
      </c>
      <c r="N1419" t="s">
        <v>150</v>
      </c>
      <c r="O1419">
        <f t="shared" si="66"/>
        <v>1489</v>
      </c>
      <c r="P1419">
        <f t="shared" si="67"/>
        <v>2977.7999999999997</v>
      </c>
      <c r="Q1419">
        <f t="shared" si="68"/>
        <v>496.20000000000027</v>
      </c>
    </row>
    <row r="1420" spans="1:17" x14ac:dyDescent="0.3">
      <c r="A1420" t="s">
        <v>2856</v>
      </c>
      <c r="B1420" t="s">
        <v>2857</v>
      </c>
      <c r="C1420" t="s">
        <v>37</v>
      </c>
      <c r="D1420" t="s">
        <v>28</v>
      </c>
      <c r="E1420" t="s">
        <v>34</v>
      </c>
      <c r="F1420">
        <v>9855</v>
      </c>
      <c r="G1420">
        <v>30</v>
      </c>
      <c r="H1420">
        <v>6898</v>
      </c>
      <c r="I1420">
        <v>5</v>
      </c>
      <c r="J1420">
        <v>93</v>
      </c>
      <c r="K1420">
        <v>2</v>
      </c>
      <c r="L1420">
        <v>13796</v>
      </c>
      <c r="M1420" s="1">
        <v>45828</v>
      </c>
      <c r="N1420" t="s">
        <v>49</v>
      </c>
      <c r="O1420">
        <f t="shared" si="66"/>
        <v>2957</v>
      </c>
      <c r="P1420">
        <f t="shared" si="67"/>
        <v>5913</v>
      </c>
      <c r="Q1420">
        <f t="shared" si="68"/>
        <v>1970</v>
      </c>
    </row>
    <row r="1421" spans="1:17" x14ac:dyDescent="0.3">
      <c r="A1421" t="s">
        <v>2858</v>
      </c>
      <c r="B1421" t="s">
        <v>2859</v>
      </c>
      <c r="C1421" t="s">
        <v>27</v>
      </c>
      <c r="D1421" t="s">
        <v>41</v>
      </c>
      <c r="E1421" t="s">
        <v>18</v>
      </c>
      <c r="F1421">
        <v>1917</v>
      </c>
      <c r="G1421">
        <v>10</v>
      </c>
      <c r="H1421">
        <v>1725</v>
      </c>
      <c r="I1421">
        <v>4.7</v>
      </c>
      <c r="J1421">
        <v>69</v>
      </c>
      <c r="K1421">
        <v>1</v>
      </c>
      <c r="L1421">
        <v>1725</v>
      </c>
      <c r="M1421" s="1">
        <v>46007</v>
      </c>
      <c r="N1421" t="s">
        <v>189</v>
      </c>
      <c r="O1421">
        <f t="shared" si="66"/>
        <v>192</v>
      </c>
      <c r="P1421">
        <f t="shared" si="67"/>
        <v>1150.2</v>
      </c>
      <c r="Q1421">
        <f t="shared" si="68"/>
        <v>574.79999999999995</v>
      </c>
    </row>
    <row r="1422" spans="1:17" x14ac:dyDescent="0.3">
      <c r="A1422" t="s">
        <v>2860</v>
      </c>
      <c r="B1422" t="s">
        <v>2861</v>
      </c>
      <c r="C1422" t="s">
        <v>88</v>
      </c>
      <c r="D1422" t="s">
        <v>17</v>
      </c>
      <c r="E1422" t="s">
        <v>34</v>
      </c>
      <c r="F1422">
        <v>4659</v>
      </c>
      <c r="G1422">
        <v>20</v>
      </c>
      <c r="H1422">
        <v>3727</v>
      </c>
      <c r="I1422">
        <v>4.3</v>
      </c>
      <c r="J1422">
        <v>70</v>
      </c>
      <c r="K1422">
        <v>2</v>
      </c>
      <c r="L1422">
        <v>7454</v>
      </c>
      <c r="M1422" s="1">
        <v>45528</v>
      </c>
      <c r="N1422" t="s">
        <v>189</v>
      </c>
      <c r="O1422">
        <f t="shared" si="66"/>
        <v>932</v>
      </c>
      <c r="P1422">
        <f t="shared" si="67"/>
        <v>2795.4</v>
      </c>
      <c r="Q1422">
        <f t="shared" si="68"/>
        <v>1863.1999999999998</v>
      </c>
    </row>
    <row r="1423" spans="1:17" x14ac:dyDescent="0.3">
      <c r="A1423" t="s">
        <v>2862</v>
      </c>
      <c r="B1423" t="s">
        <v>2863</v>
      </c>
      <c r="C1423" t="s">
        <v>45</v>
      </c>
      <c r="D1423" t="s">
        <v>17</v>
      </c>
      <c r="E1423" t="s">
        <v>18</v>
      </c>
      <c r="F1423">
        <v>4694</v>
      </c>
      <c r="G1423">
        <v>30</v>
      </c>
      <c r="H1423">
        <v>3286</v>
      </c>
      <c r="I1423">
        <v>4.4000000000000004</v>
      </c>
      <c r="J1423">
        <v>368</v>
      </c>
      <c r="K1423">
        <v>1</v>
      </c>
      <c r="L1423">
        <v>3286</v>
      </c>
      <c r="M1423" s="1">
        <v>45645</v>
      </c>
      <c r="N1423" t="s">
        <v>102</v>
      </c>
      <c r="O1423">
        <f t="shared" si="66"/>
        <v>1408</v>
      </c>
      <c r="P1423">
        <f t="shared" si="67"/>
        <v>2816.4</v>
      </c>
      <c r="Q1423">
        <f t="shared" si="68"/>
        <v>469.59999999999991</v>
      </c>
    </row>
    <row r="1424" spans="1:17" x14ac:dyDescent="0.3">
      <c r="A1424" t="s">
        <v>2864</v>
      </c>
      <c r="B1424" t="s">
        <v>2865</v>
      </c>
      <c r="C1424" t="s">
        <v>27</v>
      </c>
      <c r="D1424" t="s">
        <v>41</v>
      </c>
      <c r="E1424" t="s">
        <v>34</v>
      </c>
      <c r="F1424">
        <v>2127</v>
      </c>
      <c r="G1424">
        <v>10</v>
      </c>
      <c r="H1424">
        <v>1914</v>
      </c>
      <c r="I1424">
        <v>4</v>
      </c>
      <c r="J1424">
        <v>81</v>
      </c>
      <c r="K1424">
        <v>1</v>
      </c>
      <c r="L1424">
        <v>1914</v>
      </c>
      <c r="M1424" s="1">
        <v>45567</v>
      </c>
      <c r="N1424" t="s">
        <v>102</v>
      </c>
      <c r="O1424">
        <f t="shared" si="66"/>
        <v>213</v>
      </c>
      <c r="P1424">
        <f t="shared" si="67"/>
        <v>1276.2</v>
      </c>
      <c r="Q1424">
        <f t="shared" si="68"/>
        <v>637.79999999999995</v>
      </c>
    </row>
    <row r="1425" spans="1:17" x14ac:dyDescent="0.3">
      <c r="A1425" t="s">
        <v>2866</v>
      </c>
      <c r="B1425" t="s">
        <v>2867</v>
      </c>
      <c r="C1425" t="s">
        <v>116</v>
      </c>
      <c r="D1425" t="s">
        <v>46</v>
      </c>
      <c r="E1425" t="s">
        <v>34</v>
      </c>
      <c r="F1425">
        <v>9963</v>
      </c>
      <c r="G1425">
        <v>25</v>
      </c>
      <c r="H1425">
        <v>7472</v>
      </c>
      <c r="I1425">
        <v>4.3</v>
      </c>
      <c r="J1425">
        <v>117</v>
      </c>
      <c r="K1425">
        <v>2</v>
      </c>
      <c r="L1425">
        <v>14944</v>
      </c>
      <c r="M1425" s="1">
        <v>45682</v>
      </c>
      <c r="N1425" t="s">
        <v>102</v>
      </c>
      <c r="O1425">
        <f t="shared" si="66"/>
        <v>2491</v>
      </c>
      <c r="P1425">
        <f t="shared" si="67"/>
        <v>5977.8</v>
      </c>
      <c r="Q1425">
        <f t="shared" si="68"/>
        <v>2988.3999999999996</v>
      </c>
    </row>
    <row r="1426" spans="1:17" x14ac:dyDescent="0.3">
      <c r="A1426" t="s">
        <v>2868</v>
      </c>
      <c r="B1426" t="s">
        <v>2869</v>
      </c>
      <c r="C1426" t="s">
        <v>32</v>
      </c>
      <c r="D1426" t="s">
        <v>46</v>
      </c>
      <c r="E1426" t="s">
        <v>18</v>
      </c>
      <c r="F1426">
        <v>2310</v>
      </c>
      <c r="G1426">
        <v>15</v>
      </c>
      <c r="H1426">
        <v>1964</v>
      </c>
      <c r="I1426">
        <v>4</v>
      </c>
      <c r="J1426">
        <v>153</v>
      </c>
      <c r="K1426">
        <v>4</v>
      </c>
      <c r="L1426">
        <v>7856</v>
      </c>
      <c r="M1426" s="1">
        <v>45755</v>
      </c>
      <c r="N1426" t="s">
        <v>58</v>
      </c>
      <c r="O1426">
        <f t="shared" si="66"/>
        <v>346</v>
      </c>
      <c r="P1426">
        <f t="shared" si="67"/>
        <v>1386</v>
      </c>
      <c r="Q1426">
        <f t="shared" si="68"/>
        <v>2312</v>
      </c>
    </row>
    <row r="1427" spans="1:17" x14ac:dyDescent="0.3">
      <c r="A1427" t="s">
        <v>2870</v>
      </c>
      <c r="B1427" t="s">
        <v>2871</v>
      </c>
      <c r="C1427" t="s">
        <v>52</v>
      </c>
      <c r="D1427" t="s">
        <v>28</v>
      </c>
      <c r="E1427" t="s">
        <v>34</v>
      </c>
      <c r="F1427">
        <v>2866</v>
      </c>
      <c r="G1427">
        <v>20</v>
      </c>
      <c r="H1427">
        <v>2293</v>
      </c>
      <c r="I1427">
        <v>3.7</v>
      </c>
      <c r="J1427">
        <v>114</v>
      </c>
      <c r="K1427">
        <v>1</v>
      </c>
      <c r="L1427">
        <v>2293</v>
      </c>
      <c r="M1427" s="1">
        <v>45529</v>
      </c>
      <c r="N1427" t="s">
        <v>19</v>
      </c>
      <c r="O1427">
        <f t="shared" si="66"/>
        <v>573</v>
      </c>
      <c r="P1427">
        <f t="shared" si="67"/>
        <v>1719.6</v>
      </c>
      <c r="Q1427">
        <f t="shared" si="68"/>
        <v>573.40000000000009</v>
      </c>
    </row>
    <row r="1428" spans="1:17" x14ac:dyDescent="0.3">
      <c r="A1428" t="s">
        <v>2872</v>
      </c>
      <c r="B1428" t="s">
        <v>2873</v>
      </c>
      <c r="C1428" t="s">
        <v>16</v>
      </c>
      <c r="D1428" t="s">
        <v>53</v>
      </c>
      <c r="E1428" t="s">
        <v>34</v>
      </c>
      <c r="F1428">
        <v>2598</v>
      </c>
      <c r="G1428">
        <v>15</v>
      </c>
      <c r="H1428">
        <v>2208</v>
      </c>
      <c r="I1428">
        <v>4.3</v>
      </c>
      <c r="J1428">
        <v>181</v>
      </c>
      <c r="K1428">
        <v>1</v>
      </c>
      <c r="L1428">
        <v>2208</v>
      </c>
      <c r="M1428" s="1">
        <v>45370</v>
      </c>
      <c r="N1428" t="s">
        <v>19</v>
      </c>
      <c r="O1428">
        <f t="shared" si="66"/>
        <v>390</v>
      </c>
      <c r="P1428">
        <f t="shared" si="67"/>
        <v>1558.8</v>
      </c>
      <c r="Q1428">
        <f t="shared" si="68"/>
        <v>649.20000000000005</v>
      </c>
    </row>
    <row r="1429" spans="1:17" x14ac:dyDescent="0.3">
      <c r="A1429" t="s">
        <v>2874</v>
      </c>
      <c r="B1429" t="s">
        <v>2875</v>
      </c>
      <c r="C1429" t="s">
        <v>116</v>
      </c>
      <c r="D1429" t="s">
        <v>23</v>
      </c>
      <c r="E1429" t="s">
        <v>34</v>
      </c>
      <c r="F1429">
        <v>3812</v>
      </c>
      <c r="G1429">
        <v>30</v>
      </c>
      <c r="H1429">
        <v>2668</v>
      </c>
      <c r="I1429">
        <v>3.9</v>
      </c>
      <c r="J1429">
        <v>281</v>
      </c>
      <c r="K1429">
        <v>1</v>
      </c>
      <c r="L1429">
        <v>2668</v>
      </c>
      <c r="M1429" s="1">
        <v>45483</v>
      </c>
      <c r="N1429" t="s">
        <v>75</v>
      </c>
      <c r="O1429">
        <f t="shared" si="66"/>
        <v>1144</v>
      </c>
      <c r="P1429">
        <f t="shared" si="67"/>
        <v>2287.1999999999998</v>
      </c>
      <c r="Q1429">
        <f t="shared" si="68"/>
        <v>380.80000000000018</v>
      </c>
    </row>
    <row r="1430" spans="1:17" x14ac:dyDescent="0.3">
      <c r="A1430" t="s">
        <v>2876</v>
      </c>
      <c r="B1430" t="s">
        <v>2877</v>
      </c>
      <c r="C1430" t="s">
        <v>116</v>
      </c>
      <c r="D1430" t="s">
        <v>28</v>
      </c>
      <c r="E1430" t="s">
        <v>34</v>
      </c>
      <c r="F1430">
        <v>5093</v>
      </c>
      <c r="G1430">
        <v>25</v>
      </c>
      <c r="H1430">
        <v>3820</v>
      </c>
      <c r="I1430">
        <v>4.3</v>
      </c>
      <c r="J1430">
        <v>89</v>
      </c>
      <c r="K1430">
        <v>1</v>
      </c>
      <c r="L1430">
        <v>3820</v>
      </c>
      <c r="M1430" s="1">
        <v>45463</v>
      </c>
      <c r="N1430" t="s">
        <v>78</v>
      </c>
      <c r="O1430">
        <f t="shared" si="66"/>
        <v>1273</v>
      </c>
      <c r="P1430">
        <f t="shared" si="67"/>
        <v>3055.7999999999997</v>
      </c>
      <c r="Q1430">
        <f t="shared" si="68"/>
        <v>764.20000000000027</v>
      </c>
    </row>
    <row r="1431" spans="1:17" x14ac:dyDescent="0.3">
      <c r="A1431" t="s">
        <v>2878</v>
      </c>
      <c r="B1431" t="s">
        <v>2879</v>
      </c>
      <c r="C1431" t="s">
        <v>116</v>
      </c>
      <c r="D1431" t="s">
        <v>17</v>
      </c>
      <c r="E1431" t="s">
        <v>34</v>
      </c>
      <c r="F1431">
        <v>5691</v>
      </c>
      <c r="G1431">
        <v>30</v>
      </c>
      <c r="H1431">
        <v>3984</v>
      </c>
      <c r="I1431">
        <v>4.4000000000000004</v>
      </c>
      <c r="J1431">
        <v>170</v>
      </c>
      <c r="K1431">
        <v>1</v>
      </c>
      <c r="L1431">
        <v>3984</v>
      </c>
      <c r="M1431" s="1">
        <v>45471</v>
      </c>
      <c r="N1431" t="s">
        <v>29</v>
      </c>
      <c r="O1431">
        <f t="shared" si="66"/>
        <v>1707</v>
      </c>
      <c r="P1431">
        <f t="shared" si="67"/>
        <v>3414.6</v>
      </c>
      <c r="Q1431">
        <f t="shared" si="68"/>
        <v>569.40000000000009</v>
      </c>
    </row>
    <row r="1432" spans="1:17" x14ac:dyDescent="0.3">
      <c r="A1432" t="s">
        <v>2880</v>
      </c>
      <c r="B1432" t="s">
        <v>2881</v>
      </c>
      <c r="C1432" t="s">
        <v>45</v>
      </c>
      <c r="D1432" t="s">
        <v>109</v>
      </c>
      <c r="E1432" t="s">
        <v>18</v>
      </c>
      <c r="F1432">
        <v>2035</v>
      </c>
      <c r="G1432">
        <v>10</v>
      </c>
      <c r="H1432">
        <v>1832</v>
      </c>
      <c r="I1432">
        <v>4.3</v>
      </c>
      <c r="J1432">
        <v>47</v>
      </c>
      <c r="K1432">
        <v>1</v>
      </c>
      <c r="L1432">
        <v>1832</v>
      </c>
      <c r="M1432" s="1">
        <v>45793</v>
      </c>
      <c r="N1432" t="s">
        <v>189</v>
      </c>
      <c r="O1432">
        <f t="shared" si="66"/>
        <v>203</v>
      </c>
      <c r="P1432">
        <f t="shared" si="67"/>
        <v>1221</v>
      </c>
      <c r="Q1432">
        <f t="shared" si="68"/>
        <v>611</v>
      </c>
    </row>
    <row r="1433" spans="1:17" x14ac:dyDescent="0.3">
      <c r="A1433" t="s">
        <v>2882</v>
      </c>
      <c r="B1433" t="s">
        <v>2883</v>
      </c>
      <c r="C1433" t="s">
        <v>37</v>
      </c>
      <c r="D1433" t="s">
        <v>53</v>
      </c>
      <c r="E1433" t="s">
        <v>74</v>
      </c>
      <c r="F1433">
        <v>6056</v>
      </c>
      <c r="G1433">
        <v>20</v>
      </c>
      <c r="H1433">
        <v>4845</v>
      </c>
      <c r="I1433">
        <v>3.6</v>
      </c>
      <c r="J1433">
        <v>215</v>
      </c>
      <c r="K1433">
        <v>1</v>
      </c>
      <c r="L1433">
        <v>4845</v>
      </c>
      <c r="M1433" s="1">
        <v>45706</v>
      </c>
      <c r="N1433" t="s">
        <v>141</v>
      </c>
      <c r="O1433">
        <f t="shared" si="66"/>
        <v>1211</v>
      </c>
      <c r="P1433">
        <f t="shared" si="67"/>
        <v>3633.6</v>
      </c>
      <c r="Q1433">
        <f t="shared" si="68"/>
        <v>1211.4000000000001</v>
      </c>
    </row>
    <row r="1434" spans="1:17" x14ac:dyDescent="0.3">
      <c r="A1434" t="s">
        <v>2884</v>
      </c>
      <c r="B1434" t="s">
        <v>2885</v>
      </c>
      <c r="C1434" t="s">
        <v>116</v>
      </c>
      <c r="D1434" t="s">
        <v>53</v>
      </c>
      <c r="E1434" t="s">
        <v>34</v>
      </c>
      <c r="F1434">
        <v>1088</v>
      </c>
      <c r="G1434">
        <v>15</v>
      </c>
      <c r="H1434">
        <v>925</v>
      </c>
      <c r="I1434">
        <v>3.9</v>
      </c>
      <c r="J1434">
        <v>65</v>
      </c>
      <c r="K1434">
        <v>5</v>
      </c>
      <c r="L1434">
        <v>4625</v>
      </c>
      <c r="M1434" s="1">
        <v>45597</v>
      </c>
      <c r="N1434" t="s">
        <v>29</v>
      </c>
      <c r="O1434">
        <f t="shared" si="66"/>
        <v>163</v>
      </c>
      <c r="P1434">
        <f t="shared" si="67"/>
        <v>652.79999999999995</v>
      </c>
      <c r="Q1434">
        <f t="shared" si="68"/>
        <v>1361.0000000000002</v>
      </c>
    </row>
    <row r="1435" spans="1:17" x14ac:dyDescent="0.3">
      <c r="A1435" t="s">
        <v>2886</v>
      </c>
      <c r="B1435" t="s">
        <v>2887</v>
      </c>
      <c r="C1435" t="s">
        <v>52</v>
      </c>
      <c r="D1435" t="s">
        <v>28</v>
      </c>
      <c r="E1435" t="s">
        <v>34</v>
      </c>
      <c r="F1435">
        <v>1185</v>
      </c>
      <c r="G1435">
        <v>20</v>
      </c>
      <c r="H1435">
        <v>948</v>
      </c>
      <c r="I1435">
        <v>4</v>
      </c>
      <c r="J1435">
        <v>12</v>
      </c>
      <c r="K1435">
        <v>2</v>
      </c>
      <c r="L1435">
        <v>1896</v>
      </c>
      <c r="M1435" s="1">
        <v>45512</v>
      </c>
      <c r="N1435" t="s">
        <v>71</v>
      </c>
      <c r="O1435">
        <f t="shared" si="66"/>
        <v>237</v>
      </c>
      <c r="P1435">
        <f t="shared" si="67"/>
        <v>711</v>
      </c>
      <c r="Q1435">
        <f t="shared" si="68"/>
        <v>474</v>
      </c>
    </row>
    <row r="1436" spans="1:17" x14ac:dyDescent="0.3">
      <c r="A1436" t="s">
        <v>2888</v>
      </c>
      <c r="B1436" t="s">
        <v>2889</v>
      </c>
      <c r="C1436" t="s">
        <v>45</v>
      </c>
      <c r="D1436" t="s">
        <v>46</v>
      </c>
      <c r="E1436" t="s">
        <v>161</v>
      </c>
      <c r="F1436">
        <v>7983</v>
      </c>
      <c r="G1436">
        <v>15</v>
      </c>
      <c r="H1436">
        <v>6786</v>
      </c>
      <c r="I1436">
        <v>4.5999999999999996</v>
      </c>
      <c r="J1436">
        <v>109</v>
      </c>
      <c r="K1436">
        <v>3</v>
      </c>
      <c r="L1436">
        <v>20358</v>
      </c>
      <c r="M1436" s="1">
        <v>45741</v>
      </c>
      <c r="N1436" t="s">
        <v>141</v>
      </c>
      <c r="O1436">
        <f t="shared" si="66"/>
        <v>1197</v>
      </c>
      <c r="P1436">
        <f t="shared" si="67"/>
        <v>4789.8</v>
      </c>
      <c r="Q1436">
        <f t="shared" si="68"/>
        <v>5988.5999999999995</v>
      </c>
    </row>
    <row r="1437" spans="1:17" x14ac:dyDescent="0.3">
      <c r="A1437" t="s">
        <v>2890</v>
      </c>
      <c r="B1437" t="s">
        <v>2891</v>
      </c>
      <c r="C1437" t="s">
        <v>27</v>
      </c>
      <c r="D1437" t="s">
        <v>53</v>
      </c>
      <c r="E1437" t="s">
        <v>18</v>
      </c>
      <c r="F1437">
        <v>4585</v>
      </c>
      <c r="G1437">
        <v>10</v>
      </c>
      <c r="H1437">
        <v>4126</v>
      </c>
      <c r="I1437">
        <v>4.5999999999999996</v>
      </c>
      <c r="J1437">
        <v>29</v>
      </c>
      <c r="K1437">
        <v>1</v>
      </c>
      <c r="L1437">
        <v>4126</v>
      </c>
      <c r="M1437" s="1">
        <v>45441</v>
      </c>
      <c r="N1437" t="s">
        <v>29</v>
      </c>
      <c r="O1437">
        <f t="shared" si="66"/>
        <v>459</v>
      </c>
      <c r="P1437">
        <f t="shared" si="67"/>
        <v>2751</v>
      </c>
      <c r="Q1437">
        <f t="shared" si="68"/>
        <v>1375</v>
      </c>
    </row>
    <row r="1438" spans="1:17" x14ac:dyDescent="0.3">
      <c r="A1438" t="s">
        <v>2892</v>
      </c>
      <c r="B1438" t="s">
        <v>2893</v>
      </c>
      <c r="C1438" t="s">
        <v>22</v>
      </c>
      <c r="D1438" t="s">
        <v>33</v>
      </c>
      <c r="E1438" t="s">
        <v>34</v>
      </c>
      <c r="F1438">
        <v>2847</v>
      </c>
      <c r="G1438">
        <v>40</v>
      </c>
      <c r="H1438">
        <v>1708</v>
      </c>
      <c r="I1438">
        <v>3.7</v>
      </c>
      <c r="J1438">
        <v>43</v>
      </c>
      <c r="K1438">
        <v>1</v>
      </c>
      <c r="L1438">
        <v>1708</v>
      </c>
      <c r="M1438" s="1">
        <v>45593</v>
      </c>
      <c r="N1438" t="s">
        <v>102</v>
      </c>
      <c r="O1438">
        <f t="shared" si="66"/>
        <v>1139</v>
      </c>
      <c r="P1438">
        <f t="shared" si="67"/>
        <v>1708.2</v>
      </c>
      <c r="Q1438">
        <f t="shared" si="68"/>
        <v>-0.20000000000004547</v>
      </c>
    </row>
    <row r="1439" spans="1:17" x14ac:dyDescent="0.3">
      <c r="A1439" t="s">
        <v>2894</v>
      </c>
      <c r="B1439" t="s">
        <v>2895</v>
      </c>
      <c r="C1439" t="s">
        <v>22</v>
      </c>
      <c r="D1439" t="s">
        <v>53</v>
      </c>
      <c r="E1439" t="s">
        <v>34</v>
      </c>
      <c r="F1439">
        <v>4412</v>
      </c>
      <c r="G1439">
        <v>20</v>
      </c>
      <c r="H1439">
        <v>3530</v>
      </c>
      <c r="I1439">
        <v>3.5</v>
      </c>
      <c r="J1439">
        <v>56</v>
      </c>
      <c r="K1439">
        <v>3</v>
      </c>
      <c r="L1439">
        <v>10590</v>
      </c>
      <c r="M1439" s="1">
        <v>45461</v>
      </c>
      <c r="N1439" t="s">
        <v>61</v>
      </c>
      <c r="O1439">
        <f t="shared" si="66"/>
        <v>882</v>
      </c>
      <c r="P1439">
        <f t="shared" si="67"/>
        <v>2647.2</v>
      </c>
      <c r="Q1439">
        <f t="shared" si="68"/>
        <v>2648.4000000000005</v>
      </c>
    </row>
    <row r="1440" spans="1:17" x14ac:dyDescent="0.3">
      <c r="A1440" t="s">
        <v>2896</v>
      </c>
      <c r="B1440" t="s">
        <v>2897</v>
      </c>
      <c r="C1440" t="s">
        <v>37</v>
      </c>
      <c r="D1440" t="s">
        <v>28</v>
      </c>
      <c r="E1440" t="s">
        <v>34</v>
      </c>
      <c r="F1440">
        <v>1430</v>
      </c>
      <c r="G1440">
        <v>25</v>
      </c>
      <c r="H1440">
        <v>1072</v>
      </c>
      <c r="I1440">
        <v>5</v>
      </c>
      <c r="J1440">
        <v>82</v>
      </c>
      <c r="K1440">
        <v>1</v>
      </c>
      <c r="L1440">
        <v>1072</v>
      </c>
      <c r="M1440" s="1">
        <v>45316</v>
      </c>
      <c r="N1440" t="s">
        <v>91</v>
      </c>
      <c r="O1440">
        <f t="shared" si="66"/>
        <v>358</v>
      </c>
      <c r="P1440">
        <f t="shared" si="67"/>
        <v>858</v>
      </c>
      <c r="Q1440">
        <f t="shared" si="68"/>
        <v>214</v>
      </c>
    </row>
    <row r="1441" spans="1:17" x14ac:dyDescent="0.3">
      <c r="A1441" t="s">
        <v>2898</v>
      </c>
      <c r="B1441" t="s">
        <v>2899</v>
      </c>
      <c r="C1441" t="s">
        <v>45</v>
      </c>
      <c r="D1441" t="s">
        <v>53</v>
      </c>
      <c r="E1441" t="s">
        <v>34</v>
      </c>
      <c r="F1441">
        <v>5883</v>
      </c>
      <c r="G1441">
        <v>20</v>
      </c>
      <c r="H1441">
        <v>4706</v>
      </c>
      <c r="I1441">
        <v>4.3</v>
      </c>
      <c r="J1441">
        <v>31</v>
      </c>
      <c r="K1441">
        <v>1</v>
      </c>
      <c r="L1441">
        <v>4706</v>
      </c>
      <c r="M1441" s="1">
        <v>45821</v>
      </c>
      <c r="N1441" t="s">
        <v>54</v>
      </c>
      <c r="O1441">
        <f t="shared" si="66"/>
        <v>1177</v>
      </c>
      <c r="P1441">
        <f t="shared" si="67"/>
        <v>3529.7999999999997</v>
      </c>
      <c r="Q1441">
        <f t="shared" si="68"/>
        <v>1176.2000000000003</v>
      </c>
    </row>
    <row r="1442" spans="1:17" x14ac:dyDescent="0.3">
      <c r="A1442" t="s">
        <v>2900</v>
      </c>
      <c r="B1442" t="s">
        <v>2901</v>
      </c>
      <c r="C1442" t="s">
        <v>27</v>
      </c>
      <c r="D1442" t="s">
        <v>41</v>
      </c>
      <c r="E1442" t="s">
        <v>18</v>
      </c>
      <c r="F1442">
        <v>2462</v>
      </c>
      <c r="G1442">
        <v>10</v>
      </c>
      <c r="H1442">
        <v>2216</v>
      </c>
      <c r="I1442">
        <v>3.4</v>
      </c>
      <c r="J1442">
        <v>46</v>
      </c>
      <c r="K1442">
        <v>4</v>
      </c>
      <c r="L1442">
        <v>8864</v>
      </c>
      <c r="M1442" s="1">
        <v>45678</v>
      </c>
      <c r="N1442" t="s">
        <v>49</v>
      </c>
      <c r="O1442">
        <f t="shared" si="66"/>
        <v>246</v>
      </c>
      <c r="P1442">
        <f t="shared" si="67"/>
        <v>1477.2</v>
      </c>
      <c r="Q1442">
        <f t="shared" si="68"/>
        <v>2955.2</v>
      </c>
    </row>
    <row r="1443" spans="1:17" x14ac:dyDescent="0.3">
      <c r="A1443" t="s">
        <v>2902</v>
      </c>
      <c r="B1443" t="s">
        <v>2903</v>
      </c>
      <c r="C1443" t="s">
        <v>116</v>
      </c>
      <c r="D1443" t="s">
        <v>46</v>
      </c>
      <c r="E1443" t="s">
        <v>34</v>
      </c>
      <c r="F1443">
        <v>3016</v>
      </c>
      <c r="G1443">
        <v>25</v>
      </c>
      <c r="H1443">
        <v>2262</v>
      </c>
      <c r="I1443">
        <v>3.8</v>
      </c>
      <c r="J1443">
        <v>499</v>
      </c>
      <c r="K1443">
        <v>1</v>
      </c>
      <c r="L1443">
        <v>2262</v>
      </c>
      <c r="M1443" s="1">
        <v>45334</v>
      </c>
      <c r="N1443" t="s">
        <v>78</v>
      </c>
      <c r="O1443">
        <f t="shared" si="66"/>
        <v>754</v>
      </c>
      <c r="P1443">
        <f t="shared" si="67"/>
        <v>1809.6</v>
      </c>
      <c r="Q1443">
        <f t="shared" si="68"/>
        <v>452.40000000000009</v>
      </c>
    </row>
    <row r="1444" spans="1:17" x14ac:dyDescent="0.3">
      <c r="A1444" t="s">
        <v>2904</v>
      </c>
      <c r="B1444" t="s">
        <v>2905</v>
      </c>
      <c r="C1444" t="s">
        <v>116</v>
      </c>
      <c r="D1444" t="s">
        <v>17</v>
      </c>
      <c r="E1444" t="s">
        <v>34</v>
      </c>
      <c r="F1444">
        <v>5653</v>
      </c>
      <c r="G1444">
        <v>15</v>
      </c>
      <c r="H1444">
        <v>4805</v>
      </c>
      <c r="I1444">
        <v>4.5999999999999996</v>
      </c>
      <c r="J1444">
        <v>89</v>
      </c>
      <c r="K1444">
        <v>1</v>
      </c>
      <c r="L1444">
        <v>4805</v>
      </c>
      <c r="M1444" s="1">
        <v>45873</v>
      </c>
      <c r="N1444" t="s">
        <v>141</v>
      </c>
      <c r="O1444">
        <f t="shared" si="66"/>
        <v>848</v>
      </c>
      <c r="P1444">
        <f t="shared" si="67"/>
        <v>3391.7999999999997</v>
      </c>
      <c r="Q1444">
        <f t="shared" si="68"/>
        <v>1413.2000000000003</v>
      </c>
    </row>
    <row r="1445" spans="1:17" x14ac:dyDescent="0.3">
      <c r="A1445" t="s">
        <v>2906</v>
      </c>
      <c r="B1445" t="s">
        <v>2907</v>
      </c>
      <c r="C1445" t="s">
        <v>32</v>
      </c>
      <c r="D1445" t="s">
        <v>46</v>
      </c>
      <c r="E1445" t="s">
        <v>18</v>
      </c>
      <c r="F1445">
        <v>5840</v>
      </c>
      <c r="G1445">
        <v>30</v>
      </c>
      <c r="H1445">
        <v>4088</v>
      </c>
      <c r="I1445">
        <v>5</v>
      </c>
      <c r="J1445">
        <v>134</v>
      </c>
      <c r="K1445">
        <v>1</v>
      </c>
      <c r="L1445">
        <v>4088</v>
      </c>
      <c r="M1445" s="1">
        <v>45771</v>
      </c>
      <c r="N1445" t="s">
        <v>85</v>
      </c>
      <c r="O1445">
        <f t="shared" si="66"/>
        <v>1752</v>
      </c>
      <c r="P1445">
        <f t="shared" si="67"/>
        <v>3504</v>
      </c>
      <c r="Q1445">
        <f t="shared" si="68"/>
        <v>584</v>
      </c>
    </row>
    <row r="1446" spans="1:17" x14ac:dyDescent="0.3">
      <c r="A1446" t="s">
        <v>2908</v>
      </c>
      <c r="B1446" t="s">
        <v>2909</v>
      </c>
      <c r="C1446" t="s">
        <v>32</v>
      </c>
      <c r="D1446" t="s">
        <v>53</v>
      </c>
      <c r="E1446" t="s">
        <v>34</v>
      </c>
      <c r="F1446">
        <v>5842</v>
      </c>
      <c r="G1446">
        <v>30</v>
      </c>
      <c r="H1446">
        <v>4089</v>
      </c>
      <c r="I1446">
        <v>5</v>
      </c>
      <c r="J1446">
        <v>204</v>
      </c>
      <c r="K1446">
        <v>3</v>
      </c>
      <c r="L1446">
        <v>12267</v>
      </c>
      <c r="M1446" s="1">
        <v>45556</v>
      </c>
      <c r="N1446" t="s">
        <v>54</v>
      </c>
      <c r="O1446">
        <f t="shared" si="66"/>
        <v>1753</v>
      </c>
      <c r="P1446">
        <f t="shared" si="67"/>
        <v>3505.2</v>
      </c>
      <c r="Q1446">
        <f t="shared" si="68"/>
        <v>1751.4000000000005</v>
      </c>
    </row>
    <row r="1447" spans="1:17" x14ac:dyDescent="0.3">
      <c r="A1447" t="s">
        <v>2910</v>
      </c>
      <c r="B1447" t="s">
        <v>2911</v>
      </c>
      <c r="C1447" t="s">
        <v>57</v>
      </c>
      <c r="D1447" t="s">
        <v>46</v>
      </c>
      <c r="E1447" t="s">
        <v>161</v>
      </c>
      <c r="F1447">
        <v>5508</v>
      </c>
      <c r="G1447">
        <v>15</v>
      </c>
      <c r="H1447">
        <v>4682</v>
      </c>
      <c r="I1447">
        <v>4.3</v>
      </c>
      <c r="J1447">
        <v>29</v>
      </c>
      <c r="K1447">
        <v>1</v>
      </c>
      <c r="L1447">
        <v>4682</v>
      </c>
      <c r="M1447" s="1">
        <v>45570</v>
      </c>
      <c r="N1447" t="s">
        <v>49</v>
      </c>
      <c r="O1447">
        <f t="shared" si="66"/>
        <v>826</v>
      </c>
      <c r="P1447">
        <f t="shared" si="67"/>
        <v>3304.7999999999997</v>
      </c>
      <c r="Q1447">
        <f t="shared" si="68"/>
        <v>1377.2000000000003</v>
      </c>
    </row>
    <row r="1448" spans="1:17" x14ac:dyDescent="0.3">
      <c r="A1448" t="s">
        <v>2912</v>
      </c>
      <c r="B1448" t="s">
        <v>2913</v>
      </c>
      <c r="C1448" t="s">
        <v>27</v>
      </c>
      <c r="D1448" t="s">
        <v>41</v>
      </c>
      <c r="E1448" t="s">
        <v>34</v>
      </c>
      <c r="F1448">
        <v>1445</v>
      </c>
      <c r="G1448">
        <v>10</v>
      </c>
      <c r="H1448">
        <v>1300</v>
      </c>
      <c r="I1448">
        <v>2.8</v>
      </c>
      <c r="J1448">
        <v>315</v>
      </c>
      <c r="K1448">
        <v>1</v>
      </c>
      <c r="L1448">
        <v>1300</v>
      </c>
      <c r="M1448" s="1">
        <v>45516</v>
      </c>
      <c r="N1448" t="s">
        <v>75</v>
      </c>
      <c r="O1448">
        <f t="shared" si="66"/>
        <v>145</v>
      </c>
      <c r="P1448">
        <f t="shared" si="67"/>
        <v>867</v>
      </c>
      <c r="Q1448">
        <f t="shared" si="68"/>
        <v>433</v>
      </c>
    </row>
    <row r="1449" spans="1:17" x14ac:dyDescent="0.3">
      <c r="A1449" t="s">
        <v>2914</v>
      </c>
      <c r="B1449" t="s">
        <v>2915</v>
      </c>
      <c r="C1449" t="s">
        <v>32</v>
      </c>
      <c r="D1449" t="s">
        <v>33</v>
      </c>
      <c r="E1449" t="s">
        <v>34</v>
      </c>
      <c r="F1449">
        <v>3831</v>
      </c>
      <c r="G1449">
        <v>20</v>
      </c>
      <c r="H1449">
        <v>3065</v>
      </c>
      <c r="I1449">
        <v>4.0999999999999996</v>
      </c>
      <c r="J1449">
        <v>185</v>
      </c>
      <c r="K1449">
        <v>1</v>
      </c>
      <c r="L1449">
        <v>3065</v>
      </c>
      <c r="M1449" s="1">
        <v>45375</v>
      </c>
      <c r="N1449" t="s">
        <v>75</v>
      </c>
      <c r="O1449">
        <f t="shared" si="66"/>
        <v>766</v>
      </c>
      <c r="P1449">
        <f t="shared" si="67"/>
        <v>2298.6</v>
      </c>
      <c r="Q1449">
        <f t="shared" si="68"/>
        <v>766.40000000000009</v>
      </c>
    </row>
    <row r="1450" spans="1:17" x14ac:dyDescent="0.3">
      <c r="A1450" t="s">
        <v>2916</v>
      </c>
      <c r="B1450" t="s">
        <v>2917</v>
      </c>
      <c r="C1450" t="s">
        <v>32</v>
      </c>
      <c r="D1450" t="s">
        <v>33</v>
      </c>
      <c r="E1450" t="s">
        <v>18</v>
      </c>
      <c r="F1450">
        <v>2574</v>
      </c>
      <c r="G1450">
        <v>20</v>
      </c>
      <c r="H1450">
        <v>2059</v>
      </c>
      <c r="I1450">
        <v>3.6</v>
      </c>
      <c r="J1450">
        <v>166</v>
      </c>
      <c r="K1450">
        <v>1</v>
      </c>
      <c r="L1450">
        <v>2059</v>
      </c>
      <c r="M1450" s="1">
        <v>45776</v>
      </c>
      <c r="N1450" t="s">
        <v>61</v>
      </c>
      <c r="O1450">
        <f t="shared" si="66"/>
        <v>515</v>
      </c>
      <c r="P1450">
        <f t="shared" si="67"/>
        <v>1544.3999999999999</v>
      </c>
      <c r="Q1450">
        <f t="shared" si="68"/>
        <v>514.60000000000014</v>
      </c>
    </row>
    <row r="1451" spans="1:17" x14ac:dyDescent="0.3">
      <c r="A1451" t="s">
        <v>2918</v>
      </c>
      <c r="B1451" t="s">
        <v>2919</v>
      </c>
      <c r="C1451" t="s">
        <v>32</v>
      </c>
      <c r="D1451" t="s">
        <v>28</v>
      </c>
      <c r="E1451" t="s">
        <v>34</v>
      </c>
      <c r="F1451">
        <v>4975</v>
      </c>
      <c r="G1451">
        <v>40</v>
      </c>
      <c r="H1451">
        <v>2985</v>
      </c>
      <c r="I1451">
        <v>4.0999999999999996</v>
      </c>
      <c r="J1451">
        <v>49</v>
      </c>
      <c r="K1451">
        <v>3</v>
      </c>
      <c r="L1451">
        <v>8955</v>
      </c>
      <c r="M1451" s="1">
        <v>45697</v>
      </c>
      <c r="N1451" t="s">
        <v>54</v>
      </c>
      <c r="O1451">
        <f t="shared" si="66"/>
        <v>1990</v>
      </c>
      <c r="P1451">
        <f t="shared" si="67"/>
        <v>2985</v>
      </c>
      <c r="Q1451">
        <f t="shared" si="68"/>
        <v>0</v>
      </c>
    </row>
    <row r="1452" spans="1:17" x14ac:dyDescent="0.3">
      <c r="A1452" t="s">
        <v>2920</v>
      </c>
      <c r="B1452" t="s">
        <v>2921</v>
      </c>
      <c r="C1452" t="s">
        <v>52</v>
      </c>
      <c r="D1452" t="s">
        <v>17</v>
      </c>
      <c r="E1452" t="s">
        <v>34</v>
      </c>
      <c r="F1452">
        <v>2982</v>
      </c>
      <c r="G1452">
        <v>25</v>
      </c>
      <c r="H1452">
        <v>2236</v>
      </c>
      <c r="I1452">
        <v>3.7</v>
      </c>
      <c r="J1452">
        <v>186</v>
      </c>
      <c r="K1452">
        <v>1</v>
      </c>
      <c r="L1452">
        <v>2236</v>
      </c>
      <c r="M1452" s="1">
        <v>45904</v>
      </c>
      <c r="N1452" t="s">
        <v>49</v>
      </c>
      <c r="O1452">
        <f t="shared" si="66"/>
        <v>746</v>
      </c>
      <c r="P1452">
        <f t="shared" si="67"/>
        <v>1789.2</v>
      </c>
      <c r="Q1452">
        <f t="shared" si="68"/>
        <v>446.79999999999995</v>
      </c>
    </row>
    <row r="1453" spans="1:17" x14ac:dyDescent="0.3">
      <c r="A1453" t="s">
        <v>2922</v>
      </c>
      <c r="B1453" t="s">
        <v>2923</v>
      </c>
      <c r="C1453" t="s">
        <v>32</v>
      </c>
      <c r="D1453" t="s">
        <v>23</v>
      </c>
      <c r="E1453" t="s">
        <v>18</v>
      </c>
      <c r="F1453">
        <v>859</v>
      </c>
      <c r="G1453">
        <v>15</v>
      </c>
      <c r="H1453">
        <v>730</v>
      </c>
      <c r="I1453">
        <v>3.9</v>
      </c>
      <c r="J1453">
        <v>61</v>
      </c>
      <c r="K1453">
        <v>1</v>
      </c>
      <c r="L1453">
        <v>730</v>
      </c>
      <c r="M1453" s="1">
        <v>45386</v>
      </c>
      <c r="N1453" t="s">
        <v>58</v>
      </c>
      <c r="O1453">
        <f t="shared" si="66"/>
        <v>129</v>
      </c>
      <c r="P1453">
        <f t="shared" si="67"/>
        <v>515.4</v>
      </c>
      <c r="Q1453">
        <f t="shared" si="68"/>
        <v>214.60000000000002</v>
      </c>
    </row>
    <row r="1454" spans="1:17" x14ac:dyDescent="0.3">
      <c r="A1454" t="s">
        <v>2924</v>
      </c>
      <c r="B1454" t="s">
        <v>2925</v>
      </c>
      <c r="C1454" t="s">
        <v>27</v>
      </c>
      <c r="D1454" t="s">
        <v>46</v>
      </c>
      <c r="E1454" t="s">
        <v>18</v>
      </c>
      <c r="F1454">
        <v>6264</v>
      </c>
      <c r="G1454">
        <v>70</v>
      </c>
      <c r="H1454">
        <v>1879</v>
      </c>
      <c r="I1454">
        <v>4.5</v>
      </c>
      <c r="J1454">
        <v>57</v>
      </c>
      <c r="K1454">
        <v>1</v>
      </c>
      <c r="L1454">
        <v>1879</v>
      </c>
      <c r="M1454" s="1">
        <v>46008</v>
      </c>
      <c r="N1454" t="s">
        <v>102</v>
      </c>
      <c r="O1454">
        <f t="shared" si="66"/>
        <v>4385</v>
      </c>
      <c r="P1454">
        <f t="shared" si="67"/>
        <v>3758.3999999999996</v>
      </c>
      <c r="Q1454">
        <f t="shared" si="68"/>
        <v>-1879.3999999999996</v>
      </c>
    </row>
    <row r="1455" spans="1:17" x14ac:dyDescent="0.3">
      <c r="A1455" t="s">
        <v>2926</v>
      </c>
      <c r="B1455" t="s">
        <v>2927</v>
      </c>
      <c r="C1455" t="s">
        <v>116</v>
      </c>
      <c r="D1455" t="s">
        <v>28</v>
      </c>
      <c r="E1455" t="s">
        <v>34</v>
      </c>
      <c r="F1455">
        <v>1808</v>
      </c>
      <c r="G1455">
        <v>0</v>
      </c>
      <c r="H1455">
        <v>1808</v>
      </c>
      <c r="I1455">
        <v>4</v>
      </c>
      <c r="J1455">
        <v>143</v>
      </c>
      <c r="K1455">
        <v>1</v>
      </c>
      <c r="L1455">
        <v>1808</v>
      </c>
      <c r="M1455" s="1">
        <v>45332</v>
      </c>
      <c r="N1455" t="s">
        <v>150</v>
      </c>
      <c r="O1455">
        <f t="shared" si="66"/>
        <v>0</v>
      </c>
      <c r="P1455">
        <f t="shared" si="67"/>
        <v>1084.8</v>
      </c>
      <c r="Q1455">
        <f t="shared" si="68"/>
        <v>723.2</v>
      </c>
    </row>
    <row r="1456" spans="1:17" x14ac:dyDescent="0.3">
      <c r="A1456" t="s">
        <v>2928</v>
      </c>
      <c r="B1456" t="s">
        <v>2929</v>
      </c>
      <c r="C1456" t="s">
        <v>116</v>
      </c>
      <c r="D1456" t="s">
        <v>41</v>
      </c>
      <c r="E1456" t="s">
        <v>34</v>
      </c>
      <c r="F1456">
        <v>830</v>
      </c>
      <c r="G1456">
        <v>15</v>
      </c>
      <c r="H1456">
        <v>706</v>
      </c>
      <c r="I1456">
        <v>4</v>
      </c>
      <c r="J1456">
        <v>254</v>
      </c>
      <c r="K1456">
        <v>1</v>
      </c>
      <c r="L1456">
        <v>706</v>
      </c>
      <c r="M1456" s="1">
        <v>45830</v>
      </c>
      <c r="N1456" t="s">
        <v>19</v>
      </c>
      <c r="O1456">
        <f t="shared" si="66"/>
        <v>124</v>
      </c>
      <c r="P1456">
        <f t="shared" si="67"/>
        <v>498</v>
      </c>
      <c r="Q1456">
        <f t="shared" si="68"/>
        <v>208</v>
      </c>
    </row>
    <row r="1457" spans="1:17" x14ac:dyDescent="0.3">
      <c r="A1457" t="s">
        <v>2930</v>
      </c>
      <c r="B1457" t="s">
        <v>2931</v>
      </c>
      <c r="C1457" t="s">
        <v>32</v>
      </c>
      <c r="D1457" t="s">
        <v>53</v>
      </c>
      <c r="E1457" t="s">
        <v>74</v>
      </c>
      <c r="F1457">
        <v>2919</v>
      </c>
      <c r="G1457">
        <v>15</v>
      </c>
      <c r="H1457">
        <v>2481</v>
      </c>
      <c r="I1457">
        <v>4.0999999999999996</v>
      </c>
      <c r="J1457">
        <v>59</v>
      </c>
      <c r="K1457">
        <v>1</v>
      </c>
      <c r="L1457">
        <v>2481</v>
      </c>
      <c r="M1457" s="1">
        <v>45390</v>
      </c>
      <c r="N1457" t="s">
        <v>168</v>
      </c>
      <c r="O1457">
        <f t="shared" si="66"/>
        <v>438</v>
      </c>
      <c r="P1457">
        <f t="shared" si="67"/>
        <v>1751.3999999999999</v>
      </c>
      <c r="Q1457">
        <f t="shared" si="68"/>
        <v>729.60000000000014</v>
      </c>
    </row>
    <row r="1458" spans="1:17" x14ac:dyDescent="0.3">
      <c r="A1458" t="s">
        <v>2932</v>
      </c>
      <c r="B1458" t="s">
        <v>2933</v>
      </c>
      <c r="C1458" t="s">
        <v>22</v>
      </c>
      <c r="D1458" t="s">
        <v>41</v>
      </c>
      <c r="E1458" t="s">
        <v>34</v>
      </c>
      <c r="F1458">
        <v>1267</v>
      </c>
      <c r="G1458">
        <v>30</v>
      </c>
      <c r="H1458">
        <v>887</v>
      </c>
      <c r="I1458">
        <v>5</v>
      </c>
      <c r="J1458">
        <v>176</v>
      </c>
      <c r="K1458">
        <v>1</v>
      </c>
      <c r="L1458">
        <v>887</v>
      </c>
      <c r="M1458" s="1">
        <v>45813</v>
      </c>
      <c r="N1458" t="s">
        <v>38</v>
      </c>
      <c r="O1458">
        <f t="shared" si="66"/>
        <v>380</v>
      </c>
      <c r="P1458">
        <f t="shared" si="67"/>
        <v>760.19999999999993</v>
      </c>
      <c r="Q1458">
        <f t="shared" si="68"/>
        <v>126.80000000000007</v>
      </c>
    </row>
    <row r="1459" spans="1:17" x14ac:dyDescent="0.3">
      <c r="A1459" t="s">
        <v>2934</v>
      </c>
      <c r="B1459" t="s">
        <v>2935</v>
      </c>
      <c r="C1459" t="s">
        <v>52</v>
      </c>
      <c r="D1459" t="s">
        <v>17</v>
      </c>
      <c r="E1459" t="s">
        <v>34</v>
      </c>
      <c r="F1459">
        <v>3665</v>
      </c>
      <c r="G1459">
        <v>15</v>
      </c>
      <c r="H1459">
        <v>3115</v>
      </c>
      <c r="I1459">
        <v>3.5</v>
      </c>
      <c r="J1459">
        <v>204</v>
      </c>
      <c r="K1459">
        <v>1</v>
      </c>
      <c r="L1459">
        <v>3115</v>
      </c>
      <c r="M1459" s="1">
        <v>45450</v>
      </c>
      <c r="N1459" t="s">
        <v>78</v>
      </c>
      <c r="O1459">
        <f t="shared" si="66"/>
        <v>550</v>
      </c>
      <c r="P1459">
        <f t="shared" si="67"/>
        <v>2199</v>
      </c>
      <c r="Q1459">
        <f t="shared" si="68"/>
        <v>916</v>
      </c>
    </row>
    <row r="1460" spans="1:17" x14ac:dyDescent="0.3">
      <c r="A1460" t="s">
        <v>2936</v>
      </c>
      <c r="B1460" t="s">
        <v>2937</v>
      </c>
      <c r="C1460" t="s">
        <v>45</v>
      </c>
      <c r="D1460" t="s">
        <v>23</v>
      </c>
      <c r="E1460" t="s">
        <v>34</v>
      </c>
      <c r="F1460">
        <v>1672</v>
      </c>
      <c r="G1460">
        <v>70</v>
      </c>
      <c r="H1460">
        <v>502</v>
      </c>
      <c r="I1460">
        <v>4.2</v>
      </c>
      <c r="J1460">
        <v>279</v>
      </c>
      <c r="K1460">
        <v>1</v>
      </c>
      <c r="L1460">
        <v>502</v>
      </c>
      <c r="M1460" s="1">
        <v>45367</v>
      </c>
      <c r="N1460" t="s">
        <v>38</v>
      </c>
      <c r="O1460">
        <f t="shared" si="66"/>
        <v>1170</v>
      </c>
      <c r="P1460">
        <f t="shared" si="67"/>
        <v>1003.1999999999999</v>
      </c>
      <c r="Q1460">
        <f t="shared" si="68"/>
        <v>-501.19999999999993</v>
      </c>
    </row>
    <row r="1461" spans="1:17" x14ac:dyDescent="0.3">
      <c r="A1461" t="s">
        <v>2938</v>
      </c>
      <c r="B1461" t="s">
        <v>2939</v>
      </c>
      <c r="C1461" t="s">
        <v>45</v>
      </c>
      <c r="D1461" t="s">
        <v>17</v>
      </c>
      <c r="E1461" t="s">
        <v>34</v>
      </c>
      <c r="F1461">
        <v>4556</v>
      </c>
      <c r="G1461">
        <v>20</v>
      </c>
      <c r="H1461">
        <v>3645</v>
      </c>
      <c r="I1461">
        <v>5</v>
      </c>
      <c r="J1461">
        <v>299</v>
      </c>
      <c r="K1461">
        <v>1</v>
      </c>
      <c r="L1461">
        <v>3645</v>
      </c>
      <c r="M1461" s="1">
        <v>45979</v>
      </c>
      <c r="N1461" t="s">
        <v>24</v>
      </c>
      <c r="O1461">
        <f t="shared" si="66"/>
        <v>911</v>
      </c>
      <c r="P1461">
        <f t="shared" si="67"/>
        <v>2733.6</v>
      </c>
      <c r="Q1461">
        <f t="shared" si="68"/>
        <v>911.40000000000009</v>
      </c>
    </row>
    <row r="1462" spans="1:17" x14ac:dyDescent="0.3">
      <c r="A1462" t="s">
        <v>2940</v>
      </c>
      <c r="B1462" t="s">
        <v>2941</v>
      </c>
      <c r="C1462" t="s">
        <v>27</v>
      </c>
      <c r="D1462" t="s">
        <v>109</v>
      </c>
      <c r="E1462" t="s">
        <v>18</v>
      </c>
      <c r="F1462">
        <v>2090</v>
      </c>
      <c r="G1462">
        <v>15</v>
      </c>
      <c r="H1462">
        <v>1776</v>
      </c>
      <c r="I1462">
        <v>4.0999999999999996</v>
      </c>
      <c r="J1462">
        <v>64</v>
      </c>
      <c r="K1462">
        <v>1</v>
      </c>
      <c r="L1462">
        <v>1776</v>
      </c>
      <c r="M1462" s="1">
        <v>45550</v>
      </c>
      <c r="N1462" t="s">
        <v>189</v>
      </c>
      <c r="O1462">
        <f t="shared" si="66"/>
        <v>314</v>
      </c>
      <c r="P1462">
        <f t="shared" si="67"/>
        <v>1254</v>
      </c>
      <c r="Q1462">
        <f t="shared" si="68"/>
        <v>522</v>
      </c>
    </row>
    <row r="1463" spans="1:17" x14ac:dyDescent="0.3">
      <c r="A1463" t="s">
        <v>2942</v>
      </c>
      <c r="B1463" t="s">
        <v>2943</v>
      </c>
      <c r="C1463" t="s">
        <v>27</v>
      </c>
      <c r="D1463" t="s">
        <v>41</v>
      </c>
      <c r="E1463" t="s">
        <v>34</v>
      </c>
      <c r="F1463">
        <v>2231</v>
      </c>
      <c r="G1463">
        <v>10</v>
      </c>
      <c r="H1463">
        <v>2008</v>
      </c>
      <c r="I1463">
        <v>4.7</v>
      </c>
      <c r="J1463">
        <v>255</v>
      </c>
      <c r="K1463">
        <v>2</v>
      </c>
      <c r="L1463">
        <v>4016</v>
      </c>
      <c r="M1463" s="1">
        <v>46016</v>
      </c>
      <c r="N1463" t="s">
        <v>71</v>
      </c>
      <c r="O1463">
        <f t="shared" si="66"/>
        <v>223</v>
      </c>
      <c r="P1463">
        <f t="shared" si="67"/>
        <v>1338.6</v>
      </c>
      <c r="Q1463">
        <f t="shared" si="68"/>
        <v>1338.8000000000002</v>
      </c>
    </row>
    <row r="1464" spans="1:17" x14ac:dyDescent="0.3">
      <c r="A1464" t="s">
        <v>2944</v>
      </c>
      <c r="B1464" t="s">
        <v>2945</v>
      </c>
      <c r="C1464" t="s">
        <v>22</v>
      </c>
      <c r="D1464" t="s">
        <v>46</v>
      </c>
      <c r="E1464" t="s">
        <v>161</v>
      </c>
      <c r="F1464">
        <v>9962</v>
      </c>
      <c r="G1464">
        <v>10</v>
      </c>
      <c r="H1464">
        <v>8966</v>
      </c>
      <c r="I1464">
        <v>3.4</v>
      </c>
      <c r="J1464">
        <v>310</v>
      </c>
      <c r="K1464">
        <v>1</v>
      </c>
      <c r="L1464">
        <v>8966</v>
      </c>
      <c r="M1464" s="1">
        <v>45435</v>
      </c>
      <c r="N1464" t="s">
        <v>75</v>
      </c>
      <c r="O1464">
        <f t="shared" si="66"/>
        <v>996</v>
      </c>
      <c r="P1464">
        <f t="shared" si="67"/>
        <v>5977.2</v>
      </c>
      <c r="Q1464">
        <f t="shared" si="68"/>
        <v>2988.8</v>
      </c>
    </row>
    <row r="1465" spans="1:17" x14ac:dyDescent="0.3">
      <c r="A1465" t="s">
        <v>2946</v>
      </c>
      <c r="B1465" t="s">
        <v>2947</v>
      </c>
      <c r="C1465" t="s">
        <v>16</v>
      </c>
      <c r="D1465" t="s">
        <v>17</v>
      </c>
      <c r="E1465" t="s">
        <v>18</v>
      </c>
      <c r="F1465">
        <v>5295</v>
      </c>
      <c r="G1465">
        <v>0</v>
      </c>
      <c r="H1465">
        <v>5295</v>
      </c>
      <c r="I1465">
        <v>4</v>
      </c>
      <c r="J1465">
        <v>321</v>
      </c>
      <c r="K1465">
        <v>1</v>
      </c>
      <c r="L1465">
        <v>5295</v>
      </c>
      <c r="M1465" s="1">
        <v>46020</v>
      </c>
      <c r="N1465" t="s">
        <v>49</v>
      </c>
      <c r="O1465">
        <f t="shared" si="66"/>
        <v>0</v>
      </c>
      <c r="P1465">
        <f t="shared" si="67"/>
        <v>3177</v>
      </c>
      <c r="Q1465">
        <f t="shared" si="68"/>
        <v>2118</v>
      </c>
    </row>
    <row r="1466" spans="1:17" x14ac:dyDescent="0.3">
      <c r="A1466" t="s">
        <v>2948</v>
      </c>
      <c r="B1466" t="s">
        <v>2949</v>
      </c>
      <c r="C1466" t="s">
        <v>22</v>
      </c>
      <c r="D1466" t="s">
        <v>23</v>
      </c>
      <c r="E1466" t="s">
        <v>34</v>
      </c>
      <c r="F1466">
        <v>5872</v>
      </c>
      <c r="G1466">
        <v>15</v>
      </c>
      <c r="H1466">
        <v>4991</v>
      </c>
      <c r="I1466">
        <v>3.7</v>
      </c>
      <c r="J1466">
        <v>82</v>
      </c>
      <c r="K1466">
        <v>1</v>
      </c>
      <c r="L1466">
        <v>4991</v>
      </c>
      <c r="M1466" s="1">
        <v>45966</v>
      </c>
      <c r="N1466" t="s">
        <v>64</v>
      </c>
      <c r="O1466">
        <f t="shared" si="66"/>
        <v>881</v>
      </c>
      <c r="P1466">
        <f t="shared" si="67"/>
        <v>3523.2</v>
      </c>
      <c r="Q1466">
        <f t="shared" si="68"/>
        <v>1467.8000000000002</v>
      </c>
    </row>
    <row r="1467" spans="1:17" x14ac:dyDescent="0.3">
      <c r="A1467" t="s">
        <v>2950</v>
      </c>
      <c r="B1467" t="s">
        <v>2951</v>
      </c>
      <c r="C1467" t="s">
        <v>37</v>
      </c>
      <c r="D1467" t="s">
        <v>17</v>
      </c>
      <c r="E1467" t="s">
        <v>34</v>
      </c>
      <c r="F1467">
        <v>1574</v>
      </c>
      <c r="G1467">
        <v>20</v>
      </c>
      <c r="H1467">
        <v>1259</v>
      </c>
      <c r="I1467">
        <v>4.0999999999999996</v>
      </c>
      <c r="J1467">
        <v>290</v>
      </c>
      <c r="K1467">
        <v>1</v>
      </c>
      <c r="L1467">
        <v>1259</v>
      </c>
      <c r="M1467" s="1">
        <v>45589</v>
      </c>
      <c r="N1467" t="s">
        <v>24</v>
      </c>
      <c r="O1467">
        <f t="shared" si="66"/>
        <v>315</v>
      </c>
      <c r="P1467">
        <f t="shared" si="67"/>
        <v>944.4</v>
      </c>
      <c r="Q1467">
        <f t="shared" si="68"/>
        <v>314.60000000000002</v>
      </c>
    </row>
    <row r="1468" spans="1:17" x14ac:dyDescent="0.3">
      <c r="A1468" t="s">
        <v>2952</v>
      </c>
      <c r="B1468" t="s">
        <v>2953</v>
      </c>
      <c r="C1468" t="s">
        <v>16</v>
      </c>
      <c r="D1468" t="s">
        <v>33</v>
      </c>
      <c r="E1468" t="s">
        <v>18</v>
      </c>
      <c r="F1468">
        <v>2949</v>
      </c>
      <c r="G1468">
        <v>25</v>
      </c>
      <c r="H1468">
        <v>2212</v>
      </c>
      <c r="I1468">
        <v>4.0999999999999996</v>
      </c>
      <c r="J1468">
        <v>60</v>
      </c>
      <c r="K1468">
        <v>1</v>
      </c>
      <c r="L1468">
        <v>2212</v>
      </c>
      <c r="M1468" s="1">
        <v>45719</v>
      </c>
      <c r="N1468" t="s">
        <v>91</v>
      </c>
      <c r="O1468">
        <f t="shared" si="66"/>
        <v>737</v>
      </c>
      <c r="P1468">
        <f t="shared" si="67"/>
        <v>1769.3999999999999</v>
      </c>
      <c r="Q1468">
        <f t="shared" si="68"/>
        <v>442.60000000000014</v>
      </c>
    </row>
    <row r="1469" spans="1:17" x14ac:dyDescent="0.3">
      <c r="A1469" t="s">
        <v>2954</v>
      </c>
      <c r="B1469" t="s">
        <v>2955</v>
      </c>
      <c r="C1469" t="s">
        <v>45</v>
      </c>
      <c r="D1469" t="s">
        <v>17</v>
      </c>
      <c r="E1469" t="s">
        <v>34</v>
      </c>
      <c r="F1469">
        <v>3158</v>
      </c>
      <c r="G1469">
        <v>20</v>
      </c>
      <c r="H1469">
        <v>2526</v>
      </c>
      <c r="I1469">
        <v>4.0999999999999996</v>
      </c>
      <c r="J1469">
        <v>355</v>
      </c>
      <c r="K1469">
        <v>3</v>
      </c>
      <c r="L1469">
        <v>7578</v>
      </c>
      <c r="M1469" s="1">
        <v>45526</v>
      </c>
      <c r="N1469" t="s">
        <v>54</v>
      </c>
      <c r="O1469">
        <f t="shared" si="66"/>
        <v>632</v>
      </c>
      <c r="P1469">
        <f t="shared" si="67"/>
        <v>1894.8</v>
      </c>
      <c r="Q1469">
        <f t="shared" si="68"/>
        <v>1893.6000000000001</v>
      </c>
    </row>
    <row r="1470" spans="1:17" x14ac:dyDescent="0.3">
      <c r="A1470" t="s">
        <v>2956</v>
      </c>
      <c r="B1470" t="s">
        <v>2957</v>
      </c>
      <c r="C1470" t="s">
        <v>16</v>
      </c>
      <c r="D1470" t="s">
        <v>109</v>
      </c>
      <c r="E1470" t="s">
        <v>161</v>
      </c>
      <c r="F1470">
        <v>1713</v>
      </c>
      <c r="G1470">
        <v>0</v>
      </c>
      <c r="H1470">
        <v>1713</v>
      </c>
      <c r="I1470">
        <v>4.5</v>
      </c>
      <c r="J1470">
        <v>544</v>
      </c>
      <c r="K1470">
        <v>1</v>
      </c>
      <c r="L1470">
        <v>1713</v>
      </c>
      <c r="M1470" s="1">
        <v>45294</v>
      </c>
      <c r="N1470" t="s">
        <v>71</v>
      </c>
      <c r="O1470">
        <f t="shared" si="66"/>
        <v>0</v>
      </c>
      <c r="P1470">
        <f t="shared" si="67"/>
        <v>1027.8</v>
      </c>
      <c r="Q1470">
        <f t="shared" si="68"/>
        <v>685.2</v>
      </c>
    </row>
    <row r="1471" spans="1:17" x14ac:dyDescent="0.3">
      <c r="A1471" t="s">
        <v>2958</v>
      </c>
      <c r="B1471" t="s">
        <v>2959</v>
      </c>
      <c r="C1471" t="s">
        <v>16</v>
      </c>
      <c r="D1471" t="s">
        <v>41</v>
      </c>
      <c r="E1471" t="s">
        <v>34</v>
      </c>
      <c r="F1471">
        <v>2934</v>
      </c>
      <c r="G1471">
        <v>40</v>
      </c>
      <c r="H1471">
        <v>1760</v>
      </c>
      <c r="I1471">
        <v>3</v>
      </c>
      <c r="J1471">
        <v>56</v>
      </c>
      <c r="K1471">
        <v>2</v>
      </c>
      <c r="L1471">
        <v>3520</v>
      </c>
      <c r="M1471" s="1">
        <v>45947</v>
      </c>
      <c r="N1471" t="s">
        <v>38</v>
      </c>
      <c r="O1471">
        <f t="shared" si="66"/>
        <v>1174</v>
      </c>
      <c r="P1471">
        <f t="shared" si="67"/>
        <v>1760.3999999999999</v>
      </c>
      <c r="Q1471">
        <f t="shared" si="68"/>
        <v>-0.79999999999972715</v>
      </c>
    </row>
    <row r="1472" spans="1:17" x14ac:dyDescent="0.3">
      <c r="A1472" t="s">
        <v>2960</v>
      </c>
      <c r="B1472" t="s">
        <v>2961</v>
      </c>
      <c r="C1472" t="s">
        <v>45</v>
      </c>
      <c r="D1472" t="s">
        <v>17</v>
      </c>
      <c r="E1472" t="s">
        <v>34</v>
      </c>
      <c r="F1472">
        <v>1939</v>
      </c>
      <c r="G1472">
        <v>40</v>
      </c>
      <c r="H1472">
        <v>1163</v>
      </c>
      <c r="I1472">
        <v>3.8</v>
      </c>
      <c r="J1472">
        <v>94</v>
      </c>
      <c r="K1472">
        <v>1</v>
      </c>
      <c r="L1472">
        <v>1163</v>
      </c>
      <c r="M1472" s="1">
        <v>45628</v>
      </c>
      <c r="N1472" t="s">
        <v>85</v>
      </c>
      <c r="O1472">
        <f t="shared" si="66"/>
        <v>776</v>
      </c>
      <c r="P1472">
        <f t="shared" si="67"/>
        <v>1163.3999999999999</v>
      </c>
      <c r="Q1472">
        <f t="shared" si="68"/>
        <v>-0.39999999999986358</v>
      </c>
    </row>
    <row r="1473" spans="1:17" x14ac:dyDescent="0.3">
      <c r="A1473" t="s">
        <v>2962</v>
      </c>
      <c r="B1473" t="s">
        <v>2963</v>
      </c>
      <c r="C1473" t="s">
        <v>22</v>
      </c>
      <c r="D1473" t="s">
        <v>41</v>
      </c>
      <c r="E1473" t="s">
        <v>34</v>
      </c>
      <c r="F1473">
        <v>2083</v>
      </c>
      <c r="G1473">
        <v>25</v>
      </c>
      <c r="H1473">
        <v>1562</v>
      </c>
      <c r="I1473">
        <v>4.2</v>
      </c>
      <c r="J1473">
        <v>274</v>
      </c>
      <c r="K1473">
        <v>1</v>
      </c>
      <c r="L1473">
        <v>1562</v>
      </c>
      <c r="M1473" s="1">
        <v>45424</v>
      </c>
      <c r="N1473" t="s">
        <v>141</v>
      </c>
      <c r="O1473">
        <f t="shared" si="66"/>
        <v>521</v>
      </c>
      <c r="P1473">
        <f t="shared" si="67"/>
        <v>1249.8</v>
      </c>
      <c r="Q1473">
        <f t="shared" si="68"/>
        <v>312.20000000000005</v>
      </c>
    </row>
    <row r="1474" spans="1:17" x14ac:dyDescent="0.3">
      <c r="A1474" t="s">
        <v>2964</v>
      </c>
      <c r="B1474" t="s">
        <v>2965</v>
      </c>
      <c r="C1474" t="s">
        <v>16</v>
      </c>
      <c r="D1474" t="s">
        <v>41</v>
      </c>
      <c r="E1474" t="s">
        <v>34</v>
      </c>
      <c r="F1474">
        <v>2563</v>
      </c>
      <c r="G1474">
        <v>15</v>
      </c>
      <c r="H1474">
        <v>2179</v>
      </c>
      <c r="I1474">
        <v>3.2</v>
      </c>
      <c r="J1474">
        <v>47</v>
      </c>
      <c r="K1474">
        <v>1</v>
      </c>
      <c r="L1474">
        <v>2179</v>
      </c>
      <c r="M1474" s="1">
        <v>45587</v>
      </c>
      <c r="N1474" t="s">
        <v>38</v>
      </c>
      <c r="O1474">
        <f t="shared" si="66"/>
        <v>384</v>
      </c>
      <c r="P1474">
        <f t="shared" si="67"/>
        <v>1537.8</v>
      </c>
      <c r="Q1474">
        <f t="shared" si="68"/>
        <v>641.20000000000005</v>
      </c>
    </row>
    <row r="1475" spans="1:17" x14ac:dyDescent="0.3">
      <c r="A1475" t="s">
        <v>2966</v>
      </c>
      <c r="B1475" t="s">
        <v>2967</v>
      </c>
      <c r="C1475" t="s">
        <v>32</v>
      </c>
      <c r="D1475" t="s">
        <v>46</v>
      </c>
      <c r="E1475" t="s">
        <v>18</v>
      </c>
      <c r="F1475">
        <v>1544</v>
      </c>
      <c r="G1475">
        <v>60</v>
      </c>
      <c r="H1475">
        <v>618</v>
      </c>
      <c r="I1475">
        <v>4.4000000000000004</v>
      </c>
      <c r="J1475">
        <v>68</v>
      </c>
      <c r="K1475">
        <v>2</v>
      </c>
      <c r="L1475">
        <v>1236</v>
      </c>
      <c r="M1475" s="1">
        <v>45568</v>
      </c>
      <c r="N1475" t="s">
        <v>85</v>
      </c>
      <c r="O1475">
        <f t="shared" ref="O1475:O1538" si="69">F1475-H1475</f>
        <v>926</v>
      </c>
      <c r="P1475">
        <f t="shared" ref="P1475:P1538" si="70">F1475*0.6</f>
        <v>926.4</v>
      </c>
      <c r="Q1475">
        <f t="shared" ref="Q1475:Q1538" si="71">(H1475-P1475)*K1475</f>
        <v>-616.79999999999995</v>
      </c>
    </row>
    <row r="1476" spans="1:17" x14ac:dyDescent="0.3">
      <c r="A1476" t="s">
        <v>2968</v>
      </c>
      <c r="B1476" t="s">
        <v>2969</v>
      </c>
      <c r="C1476" t="s">
        <v>57</v>
      </c>
      <c r="D1476" t="s">
        <v>23</v>
      </c>
      <c r="E1476" t="s">
        <v>34</v>
      </c>
      <c r="F1476">
        <v>4974</v>
      </c>
      <c r="G1476">
        <v>10</v>
      </c>
      <c r="H1476">
        <v>4477</v>
      </c>
      <c r="I1476">
        <v>3.8</v>
      </c>
      <c r="J1476">
        <v>111</v>
      </c>
      <c r="K1476">
        <v>1</v>
      </c>
      <c r="L1476">
        <v>4477</v>
      </c>
      <c r="M1476" s="1">
        <v>45377</v>
      </c>
      <c r="N1476" t="s">
        <v>102</v>
      </c>
      <c r="O1476">
        <f t="shared" si="69"/>
        <v>497</v>
      </c>
      <c r="P1476">
        <f t="shared" si="70"/>
        <v>2984.4</v>
      </c>
      <c r="Q1476">
        <f t="shared" si="71"/>
        <v>1492.6</v>
      </c>
    </row>
    <row r="1477" spans="1:17" x14ac:dyDescent="0.3">
      <c r="A1477" t="s">
        <v>2970</v>
      </c>
      <c r="B1477" t="s">
        <v>2971</v>
      </c>
      <c r="C1477" t="s">
        <v>116</v>
      </c>
      <c r="D1477" t="s">
        <v>41</v>
      </c>
      <c r="E1477" t="s">
        <v>34</v>
      </c>
      <c r="F1477">
        <v>1415</v>
      </c>
      <c r="G1477">
        <v>30</v>
      </c>
      <c r="H1477">
        <v>990</v>
      </c>
      <c r="I1477">
        <v>4</v>
      </c>
      <c r="J1477">
        <v>132</v>
      </c>
      <c r="K1477">
        <v>2</v>
      </c>
      <c r="L1477">
        <v>1980</v>
      </c>
      <c r="M1477" s="1">
        <v>45380</v>
      </c>
      <c r="N1477" t="s">
        <v>19</v>
      </c>
      <c r="O1477">
        <f t="shared" si="69"/>
        <v>425</v>
      </c>
      <c r="P1477">
        <f t="shared" si="70"/>
        <v>849</v>
      </c>
      <c r="Q1477">
        <f t="shared" si="71"/>
        <v>282</v>
      </c>
    </row>
    <row r="1478" spans="1:17" x14ac:dyDescent="0.3">
      <c r="A1478" t="s">
        <v>2972</v>
      </c>
      <c r="B1478" t="s">
        <v>2973</v>
      </c>
      <c r="C1478" t="s">
        <v>57</v>
      </c>
      <c r="D1478" t="s">
        <v>46</v>
      </c>
      <c r="E1478" t="s">
        <v>34</v>
      </c>
      <c r="F1478">
        <v>9332</v>
      </c>
      <c r="G1478">
        <v>70</v>
      </c>
      <c r="H1478">
        <v>2800</v>
      </c>
      <c r="I1478">
        <v>4.5</v>
      </c>
      <c r="J1478">
        <v>233</v>
      </c>
      <c r="K1478">
        <v>1</v>
      </c>
      <c r="L1478">
        <v>2800</v>
      </c>
      <c r="M1478" s="1">
        <v>45322</v>
      </c>
      <c r="N1478" t="s">
        <v>49</v>
      </c>
      <c r="O1478">
        <f t="shared" si="69"/>
        <v>6532</v>
      </c>
      <c r="P1478">
        <f t="shared" si="70"/>
        <v>5599.2</v>
      </c>
      <c r="Q1478">
        <f t="shared" si="71"/>
        <v>-2799.2</v>
      </c>
    </row>
    <row r="1479" spans="1:17" x14ac:dyDescent="0.3">
      <c r="A1479" t="s">
        <v>2974</v>
      </c>
      <c r="B1479" t="s">
        <v>2975</v>
      </c>
      <c r="C1479" t="s">
        <v>32</v>
      </c>
      <c r="D1479" t="s">
        <v>41</v>
      </c>
      <c r="E1479" t="s">
        <v>34</v>
      </c>
      <c r="F1479">
        <v>1076</v>
      </c>
      <c r="G1479">
        <v>15</v>
      </c>
      <c r="H1479">
        <v>915</v>
      </c>
      <c r="I1479">
        <v>4.7</v>
      </c>
      <c r="J1479">
        <v>41</v>
      </c>
      <c r="K1479">
        <v>1</v>
      </c>
      <c r="L1479">
        <v>915</v>
      </c>
      <c r="M1479" s="1">
        <v>45892</v>
      </c>
      <c r="N1479" t="s">
        <v>19</v>
      </c>
      <c r="O1479">
        <f t="shared" si="69"/>
        <v>161</v>
      </c>
      <c r="P1479">
        <f t="shared" si="70"/>
        <v>645.6</v>
      </c>
      <c r="Q1479">
        <f t="shared" si="71"/>
        <v>269.39999999999998</v>
      </c>
    </row>
    <row r="1480" spans="1:17" x14ac:dyDescent="0.3">
      <c r="A1480" t="s">
        <v>2976</v>
      </c>
      <c r="B1480" t="s">
        <v>2977</v>
      </c>
      <c r="C1480" t="s">
        <v>37</v>
      </c>
      <c r="D1480" t="s">
        <v>53</v>
      </c>
      <c r="E1480" t="s">
        <v>34</v>
      </c>
      <c r="F1480">
        <v>4114</v>
      </c>
      <c r="G1480">
        <v>25</v>
      </c>
      <c r="H1480">
        <v>3086</v>
      </c>
      <c r="I1480">
        <v>4.4000000000000004</v>
      </c>
      <c r="J1480">
        <v>111</v>
      </c>
      <c r="K1480">
        <v>3</v>
      </c>
      <c r="L1480">
        <v>9258</v>
      </c>
      <c r="M1480" s="1">
        <v>45329</v>
      </c>
      <c r="N1480" t="s">
        <v>91</v>
      </c>
      <c r="O1480">
        <f t="shared" si="69"/>
        <v>1028</v>
      </c>
      <c r="P1480">
        <f t="shared" si="70"/>
        <v>2468.4</v>
      </c>
      <c r="Q1480">
        <f t="shared" si="71"/>
        <v>1852.7999999999997</v>
      </c>
    </row>
    <row r="1481" spans="1:17" x14ac:dyDescent="0.3">
      <c r="A1481" t="s">
        <v>2978</v>
      </c>
      <c r="B1481" t="s">
        <v>2979</v>
      </c>
      <c r="C1481" t="s">
        <v>45</v>
      </c>
      <c r="D1481" t="s">
        <v>33</v>
      </c>
      <c r="E1481" t="s">
        <v>18</v>
      </c>
      <c r="F1481">
        <v>3512</v>
      </c>
      <c r="G1481">
        <v>50</v>
      </c>
      <c r="H1481">
        <v>1756</v>
      </c>
      <c r="I1481">
        <v>3.5</v>
      </c>
      <c r="J1481">
        <v>41</v>
      </c>
      <c r="K1481">
        <v>1</v>
      </c>
      <c r="L1481">
        <v>1756</v>
      </c>
      <c r="M1481" s="1">
        <v>45299</v>
      </c>
      <c r="N1481" t="s">
        <v>49</v>
      </c>
      <c r="O1481">
        <f t="shared" si="69"/>
        <v>1756</v>
      </c>
      <c r="P1481">
        <f t="shared" si="70"/>
        <v>2107.1999999999998</v>
      </c>
      <c r="Q1481">
        <f t="shared" si="71"/>
        <v>-351.19999999999982</v>
      </c>
    </row>
    <row r="1482" spans="1:17" x14ac:dyDescent="0.3">
      <c r="A1482" t="s">
        <v>2980</v>
      </c>
      <c r="B1482" t="s">
        <v>2981</v>
      </c>
      <c r="C1482" t="s">
        <v>116</v>
      </c>
      <c r="D1482" t="s">
        <v>23</v>
      </c>
      <c r="E1482" t="s">
        <v>18</v>
      </c>
      <c r="F1482">
        <v>1902</v>
      </c>
      <c r="G1482">
        <v>20</v>
      </c>
      <c r="H1482">
        <v>1522</v>
      </c>
      <c r="I1482">
        <v>4.4000000000000004</v>
      </c>
      <c r="J1482">
        <v>154</v>
      </c>
      <c r="K1482">
        <v>5</v>
      </c>
      <c r="L1482">
        <v>7610</v>
      </c>
      <c r="M1482" s="1">
        <v>45640</v>
      </c>
      <c r="N1482" t="s">
        <v>29</v>
      </c>
      <c r="O1482">
        <f t="shared" si="69"/>
        <v>380</v>
      </c>
      <c r="P1482">
        <f t="shared" si="70"/>
        <v>1141.2</v>
      </c>
      <c r="Q1482">
        <f t="shared" si="71"/>
        <v>1903.9999999999998</v>
      </c>
    </row>
    <row r="1483" spans="1:17" x14ac:dyDescent="0.3">
      <c r="A1483" t="s">
        <v>2982</v>
      </c>
      <c r="B1483" t="s">
        <v>2983</v>
      </c>
      <c r="C1483" t="s">
        <v>88</v>
      </c>
      <c r="D1483" t="s">
        <v>28</v>
      </c>
      <c r="E1483" t="s">
        <v>34</v>
      </c>
      <c r="F1483">
        <v>4071</v>
      </c>
      <c r="G1483">
        <v>0</v>
      </c>
      <c r="H1483">
        <v>4071</v>
      </c>
      <c r="I1483">
        <v>4.4000000000000004</v>
      </c>
      <c r="J1483">
        <v>16</v>
      </c>
      <c r="K1483">
        <v>1</v>
      </c>
      <c r="L1483">
        <v>4071</v>
      </c>
      <c r="M1483" s="1">
        <v>45599</v>
      </c>
      <c r="N1483" t="s">
        <v>58</v>
      </c>
      <c r="O1483">
        <f t="shared" si="69"/>
        <v>0</v>
      </c>
      <c r="P1483">
        <f t="shared" si="70"/>
        <v>2442.6</v>
      </c>
      <c r="Q1483">
        <f t="shared" si="71"/>
        <v>1628.4</v>
      </c>
    </row>
    <row r="1484" spans="1:17" x14ac:dyDescent="0.3">
      <c r="A1484" t="s">
        <v>2984</v>
      </c>
      <c r="B1484" t="s">
        <v>2985</v>
      </c>
      <c r="C1484" t="s">
        <v>116</v>
      </c>
      <c r="D1484" t="s">
        <v>28</v>
      </c>
      <c r="E1484" t="s">
        <v>34</v>
      </c>
      <c r="F1484">
        <v>7951</v>
      </c>
      <c r="G1484">
        <v>20</v>
      </c>
      <c r="H1484">
        <v>6361</v>
      </c>
      <c r="I1484">
        <v>4.3</v>
      </c>
      <c r="J1484">
        <v>232</v>
      </c>
      <c r="K1484">
        <v>5</v>
      </c>
      <c r="L1484">
        <v>31805</v>
      </c>
      <c r="M1484" s="1">
        <v>45664</v>
      </c>
      <c r="N1484" t="s">
        <v>19</v>
      </c>
      <c r="O1484">
        <f t="shared" si="69"/>
        <v>1590</v>
      </c>
      <c r="P1484">
        <f t="shared" si="70"/>
        <v>4770.5999999999995</v>
      </c>
      <c r="Q1484">
        <f t="shared" si="71"/>
        <v>7952.0000000000027</v>
      </c>
    </row>
    <row r="1485" spans="1:17" x14ac:dyDescent="0.3">
      <c r="A1485" t="s">
        <v>2986</v>
      </c>
      <c r="B1485" t="s">
        <v>2987</v>
      </c>
      <c r="C1485" t="s">
        <v>16</v>
      </c>
      <c r="D1485" t="s">
        <v>41</v>
      </c>
      <c r="E1485" t="s">
        <v>34</v>
      </c>
      <c r="F1485">
        <v>596</v>
      </c>
      <c r="G1485">
        <v>70</v>
      </c>
      <c r="H1485">
        <v>179</v>
      </c>
      <c r="I1485">
        <v>4.8</v>
      </c>
      <c r="J1485">
        <v>228</v>
      </c>
      <c r="K1485">
        <v>1</v>
      </c>
      <c r="L1485">
        <v>179</v>
      </c>
      <c r="M1485" s="1">
        <v>45387</v>
      </c>
      <c r="N1485" t="s">
        <v>58</v>
      </c>
      <c r="O1485">
        <f t="shared" si="69"/>
        <v>417</v>
      </c>
      <c r="P1485">
        <f t="shared" si="70"/>
        <v>357.59999999999997</v>
      </c>
      <c r="Q1485">
        <f t="shared" si="71"/>
        <v>-178.59999999999997</v>
      </c>
    </row>
    <row r="1486" spans="1:17" x14ac:dyDescent="0.3">
      <c r="A1486" t="s">
        <v>2988</v>
      </c>
      <c r="B1486" t="s">
        <v>2989</v>
      </c>
      <c r="C1486" t="s">
        <v>57</v>
      </c>
      <c r="D1486" t="s">
        <v>23</v>
      </c>
      <c r="E1486" t="s">
        <v>18</v>
      </c>
      <c r="F1486">
        <v>2954</v>
      </c>
      <c r="G1486">
        <v>30</v>
      </c>
      <c r="H1486">
        <v>2068</v>
      </c>
      <c r="I1486">
        <v>4.0999999999999996</v>
      </c>
      <c r="J1486">
        <v>42</v>
      </c>
      <c r="K1486">
        <v>3</v>
      </c>
      <c r="L1486">
        <v>6204</v>
      </c>
      <c r="M1486" s="1">
        <v>45479</v>
      </c>
      <c r="N1486" t="s">
        <v>54</v>
      </c>
      <c r="O1486">
        <f t="shared" si="69"/>
        <v>886</v>
      </c>
      <c r="P1486">
        <f t="shared" si="70"/>
        <v>1772.3999999999999</v>
      </c>
      <c r="Q1486">
        <f t="shared" si="71"/>
        <v>886.80000000000041</v>
      </c>
    </row>
    <row r="1487" spans="1:17" x14ac:dyDescent="0.3">
      <c r="A1487" t="s">
        <v>2990</v>
      </c>
      <c r="B1487" t="s">
        <v>2991</v>
      </c>
      <c r="C1487" t="s">
        <v>88</v>
      </c>
      <c r="D1487" t="s">
        <v>109</v>
      </c>
      <c r="E1487" t="s">
        <v>34</v>
      </c>
      <c r="F1487">
        <v>2118</v>
      </c>
      <c r="G1487">
        <v>40</v>
      </c>
      <c r="H1487">
        <v>1271</v>
      </c>
      <c r="I1487">
        <v>4.8</v>
      </c>
      <c r="J1487">
        <v>201</v>
      </c>
      <c r="K1487">
        <v>2</v>
      </c>
      <c r="L1487">
        <v>2542</v>
      </c>
      <c r="M1487" s="1">
        <v>45373</v>
      </c>
      <c r="N1487" t="s">
        <v>24</v>
      </c>
      <c r="O1487">
        <f t="shared" si="69"/>
        <v>847</v>
      </c>
      <c r="P1487">
        <f t="shared" si="70"/>
        <v>1270.8</v>
      </c>
      <c r="Q1487">
        <f t="shared" si="71"/>
        <v>0.40000000000009095</v>
      </c>
    </row>
    <row r="1488" spans="1:17" x14ac:dyDescent="0.3">
      <c r="A1488" t="s">
        <v>2992</v>
      </c>
      <c r="B1488" t="s">
        <v>2993</v>
      </c>
      <c r="C1488" t="s">
        <v>37</v>
      </c>
      <c r="D1488" t="s">
        <v>28</v>
      </c>
      <c r="E1488" t="s">
        <v>34</v>
      </c>
      <c r="F1488">
        <v>9988</v>
      </c>
      <c r="G1488">
        <v>20</v>
      </c>
      <c r="H1488">
        <v>7990</v>
      </c>
      <c r="I1488">
        <v>4.8</v>
      </c>
      <c r="J1488">
        <v>29</v>
      </c>
      <c r="K1488">
        <v>1</v>
      </c>
      <c r="L1488">
        <v>7990</v>
      </c>
      <c r="M1488" s="1">
        <v>45722</v>
      </c>
      <c r="N1488" t="s">
        <v>19</v>
      </c>
      <c r="O1488">
        <f t="shared" si="69"/>
        <v>1998</v>
      </c>
      <c r="P1488">
        <f t="shared" si="70"/>
        <v>5992.8</v>
      </c>
      <c r="Q1488">
        <f t="shared" si="71"/>
        <v>1997.1999999999998</v>
      </c>
    </row>
    <row r="1489" spans="1:17" x14ac:dyDescent="0.3">
      <c r="A1489" t="s">
        <v>2994</v>
      </c>
      <c r="B1489" t="s">
        <v>2995</v>
      </c>
      <c r="C1489" t="s">
        <v>22</v>
      </c>
      <c r="D1489" t="s">
        <v>46</v>
      </c>
      <c r="E1489" t="s">
        <v>18</v>
      </c>
      <c r="F1489">
        <v>3642</v>
      </c>
      <c r="G1489">
        <v>50</v>
      </c>
      <c r="H1489">
        <v>1821</v>
      </c>
      <c r="I1489">
        <v>4.4000000000000004</v>
      </c>
      <c r="J1489">
        <v>69</v>
      </c>
      <c r="K1489">
        <v>1</v>
      </c>
      <c r="L1489">
        <v>1821</v>
      </c>
      <c r="M1489" s="1">
        <v>45780</v>
      </c>
      <c r="N1489" t="s">
        <v>78</v>
      </c>
      <c r="O1489">
        <f t="shared" si="69"/>
        <v>1821</v>
      </c>
      <c r="P1489">
        <f t="shared" si="70"/>
        <v>2185.1999999999998</v>
      </c>
      <c r="Q1489">
        <f t="shared" si="71"/>
        <v>-364.19999999999982</v>
      </c>
    </row>
    <row r="1490" spans="1:17" x14ac:dyDescent="0.3">
      <c r="A1490" t="s">
        <v>2996</v>
      </c>
      <c r="B1490" t="s">
        <v>2997</v>
      </c>
      <c r="C1490" t="s">
        <v>52</v>
      </c>
      <c r="D1490" t="s">
        <v>23</v>
      </c>
      <c r="E1490" t="s">
        <v>34</v>
      </c>
      <c r="F1490">
        <v>2090</v>
      </c>
      <c r="G1490">
        <v>25</v>
      </c>
      <c r="H1490">
        <v>1568</v>
      </c>
      <c r="I1490">
        <v>4.2</v>
      </c>
      <c r="J1490">
        <v>393</v>
      </c>
      <c r="K1490">
        <v>3</v>
      </c>
      <c r="L1490">
        <v>4704</v>
      </c>
      <c r="M1490" s="1">
        <v>45545</v>
      </c>
      <c r="N1490" t="s">
        <v>19</v>
      </c>
      <c r="O1490">
        <f t="shared" si="69"/>
        <v>522</v>
      </c>
      <c r="P1490">
        <f t="shared" si="70"/>
        <v>1254</v>
      </c>
      <c r="Q1490">
        <f t="shared" si="71"/>
        <v>942</v>
      </c>
    </row>
    <row r="1491" spans="1:17" x14ac:dyDescent="0.3">
      <c r="A1491" t="s">
        <v>2998</v>
      </c>
      <c r="B1491" t="s">
        <v>2999</v>
      </c>
      <c r="C1491" t="s">
        <v>116</v>
      </c>
      <c r="D1491" t="s">
        <v>23</v>
      </c>
      <c r="E1491" t="s">
        <v>18</v>
      </c>
      <c r="F1491">
        <v>4642</v>
      </c>
      <c r="G1491">
        <v>15</v>
      </c>
      <c r="H1491">
        <v>3946</v>
      </c>
      <c r="I1491">
        <v>4.3</v>
      </c>
      <c r="J1491">
        <v>258</v>
      </c>
      <c r="K1491">
        <v>1</v>
      </c>
      <c r="L1491">
        <v>3946</v>
      </c>
      <c r="M1491" s="1">
        <v>45990</v>
      </c>
      <c r="N1491" t="s">
        <v>64</v>
      </c>
      <c r="O1491">
        <f t="shared" si="69"/>
        <v>696</v>
      </c>
      <c r="P1491">
        <f t="shared" si="70"/>
        <v>2785.2</v>
      </c>
      <c r="Q1491">
        <f t="shared" si="71"/>
        <v>1160.8000000000002</v>
      </c>
    </row>
    <row r="1492" spans="1:17" x14ac:dyDescent="0.3">
      <c r="A1492" t="s">
        <v>3000</v>
      </c>
      <c r="B1492" t="s">
        <v>3001</v>
      </c>
      <c r="C1492" t="s">
        <v>22</v>
      </c>
      <c r="D1492" t="s">
        <v>28</v>
      </c>
      <c r="E1492" t="s">
        <v>34</v>
      </c>
      <c r="F1492">
        <v>6030</v>
      </c>
      <c r="G1492">
        <v>25</v>
      </c>
      <c r="H1492">
        <v>4522</v>
      </c>
      <c r="I1492">
        <v>4.9000000000000004</v>
      </c>
      <c r="J1492">
        <v>332</v>
      </c>
      <c r="K1492">
        <v>1</v>
      </c>
      <c r="L1492">
        <v>4522</v>
      </c>
      <c r="M1492" s="1">
        <v>45919</v>
      </c>
      <c r="N1492" t="s">
        <v>189</v>
      </c>
      <c r="O1492">
        <f t="shared" si="69"/>
        <v>1508</v>
      </c>
      <c r="P1492">
        <f t="shared" si="70"/>
        <v>3618</v>
      </c>
      <c r="Q1492">
        <f t="shared" si="71"/>
        <v>904</v>
      </c>
    </row>
    <row r="1493" spans="1:17" x14ac:dyDescent="0.3">
      <c r="A1493" t="s">
        <v>3002</v>
      </c>
      <c r="B1493" t="s">
        <v>3003</v>
      </c>
      <c r="C1493" t="s">
        <v>57</v>
      </c>
      <c r="D1493" t="s">
        <v>46</v>
      </c>
      <c r="E1493" t="s">
        <v>74</v>
      </c>
      <c r="F1493">
        <v>8232</v>
      </c>
      <c r="G1493">
        <v>50</v>
      </c>
      <c r="H1493">
        <v>4116</v>
      </c>
      <c r="I1493">
        <v>4.5999999999999996</v>
      </c>
      <c r="J1493">
        <v>147</v>
      </c>
      <c r="K1493">
        <v>1</v>
      </c>
      <c r="L1493">
        <v>4116</v>
      </c>
      <c r="M1493" s="1">
        <v>45923</v>
      </c>
      <c r="N1493" t="s">
        <v>29</v>
      </c>
      <c r="O1493">
        <f t="shared" si="69"/>
        <v>4116</v>
      </c>
      <c r="P1493">
        <f t="shared" si="70"/>
        <v>4939.2</v>
      </c>
      <c r="Q1493">
        <f t="shared" si="71"/>
        <v>-823.19999999999982</v>
      </c>
    </row>
    <row r="1494" spans="1:17" x14ac:dyDescent="0.3">
      <c r="A1494" t="s">
        <v>3004</v>
      </c>
      <c r="B1494" t="s">
        <v>3005</v>
      </c>
      <c r="C1494" t="s">
        <v>45</v>
      </c>
      <c r="D1494" t="s">
        <v>53</v>
      </c>
      <c r="E1494" t="s">
        <v>34</v>
      </c>
      <c r="F1494">
        <v>1728</v>
      </c>
      <c r="G1494">
        <v>20</v>
      </c>
      <c r="H1494">
        <v>1382</v>
      </c>
      <c r="I1494">
        <v>3.6</v>
      </c>
      <c r="J1494">
        <v>108</v>
      </c>
      <c r="K1494">
        <v>2</v>
      </c>
      <c r="L1494">
        <v>2764</v>
      </c>
      <c r="M1494" s="1">
        <v>45999</v>
      </c>
      <c r="N1494" t="s">
        <v>58</v>
      </c>
      <c r="O1494">
        <f t="shared" si="69"/>
        <v>346</v>
      </c>
      <c r="P1494">
        <f t="shared" si="70"/>
        <v>1036.8</v>
      </c>
      <c r="Q1494">
        <f t="shared" si="71"/>
        <v>690.40000000000009</v>
      </c>
    </row>
    <row r="1495" spans="1:17" x14ac:dyDescent="0.3">
      <c r="A1495" t="s">
        <v>3006</v>
      </c>
      <c r="B1495" t="s">
        <v>3007</v>
      </c>
      <c r="C1495" t="s">
        <v>88</v>
      </c>
      <c r="D1495" t="s">
        <v>46</v>
      </c>
      <c r="E1495" t="s">
        <v>18</v>
      </c>
      <c r="F1495">
        <v>6326</v>
      </c>
      <c r="G1495">
        <v>70</v>
      </c>
      <c r="H1495">
        <v>1898</v>
      </c>
      <c r="I1495">
        <v>4.3</v>
      </c>
      <c r="J1495">
        <v>236</v>
      </c>
      <c r="K1495">
        <v>1</v>
      </c>
      <c r="L1495">
        <v>1898</v>
      </c>
      <c r="M1495" s="1">
        <v>45365</v>
      </c>
      <c r="N1495" t="s">
        <v>189</v>
      </c>
      <c r="O1495">
        <f t="shared" si="69"/>
        <v>4428</v>
      </c>
      <c r="P1495">
        <f t="shared" si="70"/>
        <v>3795.6</v>
      </c>
      <c r="Q1495">
        <f t="shared" si="71"/>
        <v>-1897.6</v>
      </c>
    </row>
    <row r="1496" spans="1:17" x14ac:dyDescent="0.3">
      <c r="A1496" t="s">
        <v>3008</v>
      </c>
      <c r="B1496" t="s">
        <v>3009</v>
      </c>
      <c r="C1496" t="s">
        <v>16</v>
      </c>
      <c r="D1496" t="s">
        <v>23</v>
      </c>
      <c r="E1496" t="s">
        <v>18</v>
      </c>
      <c r="F1496">
        <v>3013</v>
      </c>
      <c r="G1496">
        <v>30</v>
      </c>
      <c r="H1496">
        <v>2109</v>
      </c>
      <c r="I1496">
        <v>3.7</v>
      </c>
      <c r="J1496">
        <v>100</v>
      </c>
      <c r="K1496">
        <v>1</v>
      </c>
      <c r="L1496">
        <v>2109</v>
      </c>
      <c r="M1496" s="1">
        <v>45401</v>
      </c>
      <c r="N1496" t="s">
        <v>49</v>
      </c>
      <c r="O1496">
        <f t="shared" si="69"/>
        <v>904</v>
      </c>
      <c r="P1496">
        <f t="shared" si="70"/>
        <v>1807.8</v>
      </c>
      <c r="Q1496">
        <f t="shared" si="71"/>
        <v>301.20000000000005</v>
      </c>
    </row>
    <row r="1497" spans="1:17" x14ac:dyDescent="0.3">
      <c r="A1497" t="s">
        <v>3010</v>
      </c>
      <c r="B1497" t="s">
        <v>3011</v>
      </c>
      <c r="C1497" t="s">
        <v>116</v>
      </c>
      <c r="D1497" t="s">
        <v>46</v>
      </c>
      <c r="E1497" t="s">
        <v>18</v>
      </c>
      <c r="F1497">
        <v>7531</v>
      </c>
      <c r="G1497">
        <v>20</v>
      </c>
      <c r="H1497">
        <v>6025</v>
      </c>
      <c r="I1497">
        <v>3.8</v>
      </c>
      <c r="J1497">
        <v>67</v>
      </c>
      <c r="K1497">
        <v>1</v>
      </c>
      <c r="L1497">
        <v>6025</v>
      </c>
      <c r="M1497" s="1">
        <v>45823</v>
      </c>
      <c r="N1497" t="s">
        <v>141</v>
      </c>
      <c r="O1497">
        <f t="shared" si="69"/>
        <v>1506</v>
      </c>
      <c r="P1497">
        <f t="shared" si="70"/>
        <v>4518.5999999999995</v>
      </c>
      <c r="Q1497">
        <f t="shared" si="71"/>
        <v>1506.4000000000005</v>
      </c>
    </row>
    <row r="1498" spans="1:17" x14ac:dyDescent="0.3">
      <c r="A1498" t="s">
        <v>3012</v>
      </c>
      <c r="B1498" t="s">
        <v>1388</v>
      </c>
      <c r="C1498" t="s">
        <v>116</v>
      </c>
      <c r="D1498" t="s">
        <v>17</v>
      </c>
      <c r="E1498" t="s">
        <v>34</v>
      </c>
      <c r="F1498">
        <v>3883</v>
      </c>
      <c r="G1498">
        <v>15</v>
      </c>
      <c r="H1498">
        <v>3301</v>
      </c>
      <c r="I1498">
        <v>3.9</v>
      </c>
      <c r="J1498">
        <v>399</v>
      </c>
      <c r="K1498">
        <v>3</v>
      </c>
      <c r="L1498">
        <v>9903</v>
      </c>
      <c r="M1498" s="1">
        <v>45970</v>
      </c>
      <c r="N1498" t="s">
        <v>75</v>
      </c>
      <c r="O1498">
        <f t="shared" si="69"/>
        <v>582</v>
      </c>
      <c r="P1498">
        <f t="shared" si="70"/>
        <v>2329.7999999999997</v>
      </c>
      <c r="Q1498">
        <f t="shared" si="71"/>
        <v>2913.6000000000008</v>
      </c>
    </row>
    <row r="1499" spans="1:17" x14ac:dyDescent="0.3">
      <c r="A1499" t="s">
        <v>3013</v>
      </c>
      <c r="B1499" t="s">
        <v>3014</v>
      </c>
      <c r="C1499" t="s">
        <v>16</v>
      </c>
      <c r="D1499" t="s">
        <v>41</v>
      </c>
      <c r="E1499" t="s">
        <v>34</v>
      </c>
      <c r="F1499">
        <v>1706</v>
      </c>
      <c r="G1499">
        <v>0</v>
      </c>
      <c r="H1499">
        <v>1706</v>
      </c>
      <c r="I1499">
        <v>3.4</v>
      </c>
      <c r="J1499">
        <v>135</v>
      </c>
      <c r="K1499">
        <v>1</v>
      </c>
      <c r="L1499">
        <v>1706</v>
      </c>
      <c r="M1499" s="1">
        <v>45353</v>
      </c>
      <c r="N1499" t="s">
        <v>91</v>
      </c>
      <c r="O1499">
        <f t="shared" si="69"/>
        <v>0</v>
      </c>
      <c r="P1499">
        <f t="shared" si="70"/>
        <v>1023.5999999999999</v>
      </c>
      <c r="Q1499">
        <f t="shared" si="71"/>
        <v>682.40000000000009</v>
      </c>
    </row>
    <row r="1500" spans="1:17" x14ac:dyDescent="0.3">
      <c r="A1500" t="s">
        <v>3015</v>
      </c>
      <c r="B1500" t="s">
        <v>3016</v>
      </c>
      <c r="C1500" t="s">
        <v>88</v>
      </c>
      <c r="D1500" t="s">
        <v>41</v>
      </c>
      <c r="E1500" t="s">
        <v>34</v>
      </c>
      <c r="F1500">
        <v>1879</v>
      </c>
      <c r="G1500">
        <v>10</v>
      </c>
      <c r="H1500">
        <v>1691</v>
      </c>
      <c r="I1500">
        <v>3.6</v>
      </c>
      <c r="J1500">
        <v>275</v>
      </c>
      <c r="K1500">
        <v>1</v>
      </c>
      <c r="L1500">
        <v>1691</v>
      </c>
      <c r="M1500" s="1">
        <v>45306</v>
      </c>
      <c r="N1500" t="s">
        <v>168</v>
      </c>
      <c r="O1500">
        <f t="shared" si="69"/>
        <v>188</v>
      </c>
      <c r="P1500">
        <f t="shared" si="70"/>
        <v>1127.3999999999999</v>
      </c>
      <c r="Q1500">
        <f t="shared" si="71"/>
        <v>563.60000000000014</v>
      </c>
    </row>
    <row r="1501" spans="1:17" x14ac:dyDescent="0.3">
      <c r="A1501" t="s">
        <v>3017</v>
      </c>
      <c r="B1501" t="s">
        <v>3018</v>
      </c>
      <c r="C1501" t="s">
        <v>45</v>
      </c>
      <c r="D1501" t="s">
        <v>53</v>
      </c>
      <c r="E1501" t="s">
        <v>34</v>
      </c>
      <c r="F1501">
        <v>3273</v>
      </c>
      <c r="G1501">
        <v>25</v>
      </c>
      <c r="H1501">
        <v>2455</v>
      </c>
      <c r="I1501">
        <v>4.9000000000000004</v>
      </c>
      <c r="J1501">
        <v>189</v>
      </c>
      <c r="K1501">
        <v>1</v>
      </c>
      <c r="L1501">
        <v>2455</v>
      </c>
      <c r="M1501" s="1">
        <v>45574</v>
      </c>
      <c r="N1501" t="s">
        <v>168</v>
      </c>
      <c r="O1501">
        <f t="shared" si="69"/>
        <v>818</v>
      </c>
      <c r="P1501">
        <f t="shared" si="70"/>
        <v>1963.8</v>
      </c>
      <c r="Q1501">
        <f t="shared" si="71"/>
        <v>491.20000000000005</v>
      </c>
    </row>
    <row r="1502" spans="1:17" x14ac:dyDescent="0.3">
      <c r="A1502" t="s">
        <v>3019</v>
      </c>
      <c r="B1502" t="s">
        <v>3020</v>
      </c>
      <c r="C1502" t="s">
        <v>116</v>
      </c>
      <c r="D1502" t="s">
        <v>53</v>
      </c>
      <c r="E1502" t="s">
        <v>34</v>
      </c>
      <c r="F1502">
        <v>4379</v>
      </c>
      <c r="G1502">
        <v>50</v>
      </c>
      <c r="H1502">
        <v>2190</v>
      </c>
      <c r="I1502">
        <v>3.8</v>
      </c>
      <c r="J1502">
        <v>177</v>
      </c>
      <c r="K1502">
        <v>2</v>
      </c>
      <c r="L1502">
        <v>4380</v>
      </c>
      <c r="M1502" s="1">
        <v>45952</v>
      </c>
      <c r="N1502" t="s">
        <v>168</v>
      </c>
      <c r="O1502">
        <f t="shared" si="69"/>
        <v>2189</v>
      </c>
      <c r="P1502">
        <f t="shared" si="70"/>
        <v>2627.4</v>
      </c>
      <c r="Q1502">
        <f t="shared" si="71"/>
        <v>-874.80000000000018</v>
      </c>
    </row>
    <row r="1503" spans="1:17" x14ac:dyDescent="0.3">
      <c r="A1503" t="s">
        <v>3021</v>
      </c>
      <c r="B1503" t="s">
        <v>3022</v>
      </c>
      <c r="C1503" t="s">
        <v>37</v>
      </c>
      <c r="D1503" t="s">
        <v>46</v>
      </c>
      <c r="E1503" t="s">
        <v>18</v>
      </c>
      <c r="F1503">
        <v>7050</v>
      </c>
      <c r="G1503">
        <v>30</v>
      </c>
      <c r="H1503">
        <v>4935</v>
      </c>
      <c r="I1503">
        <v>4.5</v>
      </c>
      <c r="J1503">
        <v>78</v>
      </c>
      <c r="K1503">
        <v>1</v>
      </c>
      <c r="L1503">
        <v>4935</v>
      </c>
      <c r="M1503" s="1">
        <v>45393</v>
      </c>
      <c r="N1503" t="s">
        <v>141</v>
      </c>
      <c r="O1503">
        <f t="shared" si="69"/>
        <v>2115</v>
      </c>
      <c r="P1503">
        <f t="shared" si="70"/>
        <v>4230</v>
      </c>
      <c r="Q1503">
        <f t="shared" si="71"/>
        <v>705</v>
      </c>
    </row>
    <row r="1504" spans="1:17" x14ac:dyDescent="0.3">
      <c r="A1504" t="s">
        <v>3023</v>
      </c>
      <c r="B1504" t="s">
        <v>3024</v>
      </c>
      <c r="C1504" t="s">
        <v>52</v>
      </c>
      <c r="D1504" t="s">
        <v>109</v>
      </c>
      <c r="E1504" t="s">
        <v>18</v>
      </c>
      <c r="F1504">
        <v>2813</v>
      </c>
      <c r="G1504">
        <v>60</v>
      </c>
      <c r="H1504">
        <v>1125</v>
      </c>
      <c r="I1504">
        <v>4.2</v>
      </c>
      <c r="J1504">
        <v>64</v>
      </c>
      <c r="K1504">
        <v>1</v>
      </c>
      <c r="L1504">
        <v>1125</v>
      </c>
      <c r="M1504" s="1">
        <v>45581</v>
      </c>
      <c r="N1504" t="s">
        <v>141</v>
      </c>
      <c r="O1504">
        <f t="shared" si="69"/>
        <v>1688</v>
      </c>
      <c r="P1504">
        <f t="shared" si="70"/>
        <v>1687.8</v>
      </c>
      <c r="Q1504">
        <f t="shared" si="71"/>
        <v>-562.79999999999995</v>
      </c>
    </row>
    <row r="1505" spans="1:17" x14ac:dyDescent="0.3">
      <c r="A1505" t="s">
        <v>3025</v>
      </c>
      <c r="B1505" t="s">
        <v>3026</v>
      </c>
      <c r="C1505" t="s">
        <v>27</v>
      </c>
      <c r="D1505" t="s">
        <v>109</v>
      </c>
      <c r="E1505" t="s">
        <v>18</v>
      </c>
      <c r="F1505">
        <v>1830</v>
      </c>
      <c r="G1505">
        <v>30</v>
      </c>
      <c r="H1505">
        <v>1281</v>
      </c>
      <c r="I1505">
        <v>4.4000000000000004</v>
      </c>
      <c r="J1505">
        <v>96</v>
      </c>
      <c r="K1505">
        <v>1</v>
      </c>
      <c r="L1505">
        <v>1281</v>
      </c>
      <c r="M1505" s="1">
        <v>45873</v>
      </c>
      <c r="N1505" t="s">
        <v>49</v>
      </c>
      <c r="O1505">
        <f t="shared" si="69"/>
        <v>549</v>
      </c>
      <c r="P1505">
        <f t="shared" si="70"/>
        <v>1098</v>
      </c>
      <c r="Q1505">
        <f t="shared" si="71"/>
        <v>183</v>
      </c>
    </row>
    <row r="1506" spans="1:17" x14ac:dyDescent="0.3">
      <c r="A1506" t="s">
        <v>3027</v>
      </c>
      <c r="B1506" t="s">
        <v>3028</v>
      </c>
      <c r="C1506" t="s">
        <v>88</v>
      </c>
      <c r="D1506" t="s">
        <v>46</v>
      </c>
      <c r="E1506" t="s">
        <v>18</v>
      </c>
      <c r="F1506">
        <v>7810</v>
      </c>
      <c r="G1506">
        <v>30</v>
      </c>
      <c r="H1506">
        <v>5467</v>
      </c>
      <c r="I1506">
        <v>4.4000000000000004</v>
      </c>
      <c r="J1506">
        <v>64</v>
      </c>
      <c r="K1506">
        <v>1</v>
      </c>
      <c r="L1506">
        <v>5467</v>
      </c>
      <c r="M1506" s="1">
        <v>45570</v>
      </c>
      <c r="N1506" t="s">
        <v>54</v>
      </c>
      <c r="O1506">
        <f t="shared" si="69"/>
        <v>2343</v>
      </c>
      <c r="P1506">
        <f t="shared" si="70"/>
        <v>4686</v>
      </c>
      <c r="Q1506">
        <f t="shared" si="71"/>
        <v>781</v>
      </c>
    </row>
    <row r="1507" spans="1:17" x14ac:dyDescent="0.3">
      <c r="A1507" t="s">
        <v>3029</v>
      </c>
      <c r="B1507" t="s">
        <v>3030</v>
      </c>
      <c r="C1507" t="s">
        <v>45</v>
      </c>
      <c r="D1507" t="s">
        <v>33</v>
      </c>
      <c r="E1507" t="s">
        <v>18</v>
      </c>
      <c r="F1507">
        <v>2346</v>
      </c>
      <c r="G1507">
        <v>20</v>
      </c>
      <c r="H1507">
        <v>1877</v>
      </c>
      <c r="I1507">
        <v>3.6</v>
      </c>
      <c r="J1507">
        <v>147</v>
      </c>
      <c r="K1507">
        <v>3</v>
      </c>
      <c r="L1507">
        <v>5631</v>
      </c>
      <c r="M1507" s="1">
        <v>45624</v>
      </c>
      <c r="N1507" t="s">
        <v>78</v>
      </c>
      <c r="O1507">
        <f t="shared" si="69"/>
        <v>469</v>
      </c>
      <c r="P1507">
        <f t="shared" si="70"/>
        <v>1407.6</v>
      </c>
      <c r="Q1507">
        <f t="shared" si="71"/>
        <v>1408.2000000000003</v>
      </c>
    </row>
    <row r="1508" spans="1:17" x14ac:dyDescent="0.3">
      <c r="A1508" t="s">
        <v>3031</v>
      </c>
      <c r="B1508" t="s">
        <v>3032</v>
      </c>
      <c r="C1508" t="s">
        <v>27</v>
      </c>
      <c r="D1508" t="s">
        <v>17</v>
      </c>
      <c r="E1508" t="s">
        <v>34</v>
      </c>
      <c r="F1508">
        <v>2854</v>
      </c>
      <c r="G1508">
        <v>20</v>
      </c>
      <c r="H1508">
        <v>2283</v>
      </c>
      <c r="I1508">
        <v>4.5</v>
      </c>
      <c r="J1508">
        <v>288</v>
      </c>
      <c r="K1508">
        <v>1</v>
      </c>
      <c r="L1508">
        <v>2283</v>
      </c>
      <c r="M1508" s="1">
        <v>45370</v>
      </c>
      <c r="N1508" t="s">
        <v>29</v>
      </c>
      <c r="O1508">
        <f t="shared" si="69"/>
        <v>571</v>
      </c>
      <c r="P1508">
        <f t="shared" si="70"/>
        <v>1712.3999999999999</v>
      </c>
      <c r="Q1508">
        <f t="shared" si="71"/>
        <v>570.60000000000014</v>
      </c>
    </row>
    <row r="1509" spans="1:17" x14ac:dyDescent="0.3">
      <c r="A1509" t="s">
        <v>3033</v>
      </c>
      <c r="B1509" t="s">
        <v>3034</v>
      </c>
      <c r="C1509" t="s">
        <v>52</v>
      </c>
      <c r="D1509" t="s">
        <v>109</v>
      </c>
      <c r="E1509" t="s">
        <v>18</v>
      </c>
      <c r="F1509">
        <v>2403</v>
      </c>
      <c r="G1509">
        <v>20</v>
      </c>
      <c r="H1509">
        <v>1922</v>
      </c>
      <c r="I1509">
        <v>3.5</v>
      </c>
      <c r="J1509">
        <v>272</v>
      </c>
      <c r="K1509">
        <v>1</v>
      </c>
      <c r="L1509">
        <v>1922</v>
      </c>
      <c r="M1509" s="1">
        <v>45989</v>
      </c>
      <c r="N1509" t="s">
        <v>24</v>
      </c>
      <c r="O1509">
        <f t="shared" si="69"/>
        <v>481</v>
      </c>
      <c r="P1509">
        <f t="shared" si="70"/>
        <v>1441.8</v>
      </c>
      <c r="Q1509">
        <f t="shared" si="71"/>
        <v>480.20000000000005</v>
      </c>
    </row>
    <row r="1510" spans="1:17" x14ac:dyDescent="0.3">
      <c r="A1510" t="s">
        <v>3035</v>
      </c>
      <c r="B1510" t="s">
        <v>3036</v>
      </c>
      <c r="C1510" t="s">
        <v>88</v>
      </c>
      <c r="D1510" t="s">
        <v>17</v>
      </c>
      <c r="E1510" t="s">
        <v>18</v>
      </c>
      <c r="F1510">
        <v>4833</v>
      </c>
      <c r="G1510">
        <v>10</v>
      </c>
      <c r="H1510">
        <v>4350</v>
      </c>
      <c r="I1510">
        <v>3.8</v>
      </c>
      <c r="J1510">
        <v>29</v>
      </c>
      <c r="K1510">
        <v>1</v>
      </c>
      <c r="L1510">
        <v>4350</v>
      </c>
      <c r="M1510" s="1">
        <v>45893</v>
      </c>
      <c r="N1510" t="s">
        <v>71</v>
      </c>
      <c r="O1510">
        <f t="shared" si="69"/>
        <v>483</v>
      </c>
      <c r="P1510">
        <f t="shared" si="70"/>
        <v>2899.7999999999997</v>
      </c>
      <c r="Q1510">
        <f t="shared" si="71"/>
        <v>1450.2000000000003</v>
      </c>
    </row>
    <row r="1511" spans="1:17" x14ac:dyDescent="0.3">
      <c r="A1511" t="s">
        <v>3037</v>
      </c>
      <c r="B1511" t="s">
        <v>3038</v>
      </c>
      <c r="C1511" t="s">
        <v>45</v>
      </c>
      <c r="D1511" t="s">
        <v>53</v>
      </c>
      <c r="E1511" t="s">
        <v>34</v>
      </c>
      <c r="F1511">
        <v>1555</v>
      </c>
      <c r="G1511">
        <v>20</v>
      </c>
      <c r="H1511">
        <v>1244</v>
      </c>
      <c r="I1511">
        <v>4.4000000000000004</v>
      </c>
      <c r="J1511">
        <v>195</v>
      </c>
      <c r="K1511">
        <v>1</v>
      </c>
      <c r="L1511">
        <v>1244</v>
      </c>
      <c r="M1511" s="1">
        <v>45387</v>
      </c>
      <c r="N1511" t="s">
        <v>141</v>
      </c>
      <c r="O1511">
        <f t="shared" si="69"/>
        <v>311</v>
      </c>
      <c r="P1511">
        <f t="shared" si="70"/>
        <v>933</v>
      </c>
      <c r="Q1511">
        <f t="shared" si="71"/>
        <v>311</v>
      </c>
    </row>
    <row r="1512" spans="1:17" x14ac:dyDescent="0.3">
      <c r="A1512" t="s">
        <v>3039</v>
      </c>
      <c r="B1512" t="s">
        <v>3040</v>
      </c>
      <c r="C1512" t="s">
        <v>22</v>
      </c>
      <c r="D1512" t="s">
        <v>53</v>
      </c>
      <c r="E1512" t="s">
        <v>74</v>
      </c>
      <c r="F1512">
        <v>3670</v>
      </c>
      <c r="G1512">
        <v>25</v>
      </c>
      <c r="H1512">
        <v>2752</v>
      </c>
      <c r="I1512">
        <v>3.6</v>
      </c>
      <c r="J1512">
        <v>46</v>
      </c>
      <c r="K1512">
        <v>2</v>
      </c>
      <c r="L1512">
        <v>5504</v>
      </c>
      <c r="M1512" s="1">
        <v>45298</v>
      </c>
      <c r="N1512" t="s">
        <v>168</v>
      </c>
      <c r="O1512">
        <f t="shared" si="69"/>
        <v>918</v>
      </c>
      <c r="P1512">
        <f t="shared" si="70"/>
        <v>2202</v>
      </c>
      <c r="Q1512">
        <f t="shared" si="71"/>
        <v>1100</v>
      </c>
    </row>
    <row r="1513" spans="1:17" x14ac:dyDescent="0.3">
      <c r="A1513" t="s">
        <v>3041</v>
      </c>
      <c r="B1513" t="s">
        <v>3042</v>
      </c>
      <c r="C1513" t="s">
        <v>57</v>
      </c>
      <c r="D1513" t="s">
        <v>23</v>
      </c>
      <c r="E1513" t="s">
        <v>18</v>
      </c>
      <c r="F1513">
        <v>4916</v>
      </c>
      <c r="G1513">
        <v>25</v>
      </c>
      <c r="H1513">
        <v>3687</v>
      </c>
      <c r="I1513">
        <v>3.1</v>
      </c>
      <c r="J1513">
        <v>81</v>
      </c>
      <c r="K1513">
        <v>1</v>
      </c>
      <c r="L1513">
        <v>3687</v>
      </c>
      <c r="M1513" s="1">
        <v>45729</v>
      </c>
      <c r="N1513" t="s">
        <v>102</v>
      </c>
      <c r="O1513">
        <f t="shared" si="69"/>
        <v>1229</v>
      </c>
      <c r="P1513">
        <f t="shared" si="70"/>
        <v>2949.6</v>
      </c>
      <c r="Q1513">
        <f t="shared" si="71"/>
        <v>737.40000000000009</v>
      </c>
    </row>
    <row r="1514" spans="1:17" x14ac:dyDescent="0.3">
      <c r="A1514" t="s">
        <v>3043</v>
      </c>
      <c r="B1514" t="s">
        <v>3044</v>
      </c>
      <c r="C1514" t="s">
        <v>37</v>
      </c>
      <c r="D1514" t="s">
        <v>46</v>
      </c>
      <c r="E1514" t="s">
        <v>18</v>
      </c>
      <c r="F1514">
        <v>3704</v>
      </c>
      <c r="G1514">
        <v>70</v>
      </c>
      <c r="H1514">
        <v>1111</v>
      </c>
      <c r="I1514">
        <v>4.3</v>
      </c>
      <c r="J1514">
        <v>41</v>
      </c>
      <c r="K1514">
        <v>1</v>
      </c>
      <c r="L1514">
        <v>1111</v>
      </c>
      <c r="M1514" s="1">
        <v>45573</v>
      </c>
      <c r="N1514" t="s">
        <v>42</v>
      </c>
      <c r="O1514">
        <f t="shared" si="69"/>
        <v>2593</v>
      </c>
      <c r="P1514">
        <f t="shared" si="70"/>
        <v>2222.4</v>
      </c>
      <c r="Q1514">
        <f t="shared" si="71"/>
        <v>-1111.4000000000001</v>
      </c>
    </row>
    <row r="1515" spans="1:17" x14ac:dyDescent="0.3">
      <c r="A1515" t="s">
        <v>3045</v>
      </c>
      <c r="B1515" t="s">
        <v>3046</v>
      </c>
      <c r="C1515" t="s">
        <v>88</v>
      </c>
      <c r="D1515" t="s">
        <v>109</v>
      </c>
      <c r="E1515" t="s">
        <v>161</v>
      </c>
      <c r="F1515">
        <v>1468</v>
      </c>
      <c r="G1515">
        <v>15</v>
      </c>
      <c r="H1515">
        <v>1248</v>
      </c>
      <c r="I1515">
        <v>3.3</v>
      </c>
      <c r="J1515">
        <v>177</v>
      </c>
      <c r="K1515">
        <v>1</v>
      </c>
      <c r="L1515">
        <v>1248</v>
      </c>
      <c r="M1515" s="1">
        <v>45594</v>
      </c>
      <c r="N1515" t="s">
        <v>91</v>
      </c>
      <c r="O1515">
        <f t="shared" si="69"/>
        <v>220</v>
      </c>
      <c r="P1515">
        <f t="shared" si="70"/>
        <v>880.8</v>
      </c>
      <c r="Q1515">
        <f t="shared" si="71"/>
        <v>367.20000000000005</v>
      </c>
    </row>
    <row r="1516" spans="1:17" x14ac:dyDescent="0.3">
      <c r="A1516" t="s">
        <v>3047</v>
      </c>
      <c r="B1516" t="s">
        <v>3048</v>
      </c>
      <c r="C1516" t="s">
        <v>88</v>
      </c>
      <c r="D1516" t="s">
        <v>46</v>
      </c>
      <c r="E1516" t="s">
        <v>18</v>
      </c>
      <c r="F1516">
        <v>4105</v>
      </c>
      <c r="G1516">
        <v>30</v>
      </c>
      <c r="H1516">
        <v>2874</v>
      </c>
      <c r="I1516">
        <v>4.4000000000000004</v>
      </c>
      <c r="J1516">
        <v>374</v>
      </c>
      <c r="K1516">
        <v>1</v>
      </c>
      <c r="L1516">
        <v>2874</v>
      </c>
      <c r="M1516" s="1">
        <v>45934</v>
      </c>
      <c r="N1516" t="s">
        <v>38</v>
      </c>
      <c r="O1516">
        <f t="shared" si="69"/>
        <v>1231</v>
      </c>
      <c r="P1516">
        <f t="shared" si="70"/>
        <v>2463</v>
      </c>
      <c r="Q1516">
        <f t="shared" si="71"/>
        <v>411</v>
      </c>
    </row>
    <row r="1517" spans="1:17" x14ac:dyDescent="0.3">
      <c r="A1517" t="s">
        <v>3049</v>
      </c>
      <c r="B1517" t="s">
        <v>3050</v>
      </c>
      <c r="C1517" t="s">
        <v>32</v>
      </c>
      <c r="D1517" t="s">
        <v>46</v>
      </c>
      <c r="E1517" t="s">
        <v>74</v>
      </c>
      <c r="F1517">
        <v>7684</v>
      </c>
      <c r="G1517">
        <v>0</v>
      </c>
      <c r="H1517">
        <v>7684</v>
      </c>
      <c r="I1517">
        <v>3.9</v>
      </c>
      <c r="J1517">
        <v>82</v>
      </c>
      <c r="K1517">
        <v>1</v>
      </c>
      <c r="L1517">
        <v>7684</v>
      </c>
      <c r="M1517" s="1">
        <v>45471</v>
      </c>
      <c r="N1517" t="s">
        <v>71</v>
      </c>
      <c r="O1517">
        <f t="shared" si="69"/>
        <v>0</v>
      </c>
      <c r="P1517">
        <f t="shared" si="70"/>
        <v>4610.3999999999996</v>
      </c>
      <c r="Q1517">
        <f t="shared" si="71"/>
        <v>3073.6000000000004</v>
      </c>
    </row>
    <row r="1518" spans="1:17" x14ac:dyDescent="0.3">
      <c r="A1518" t="s">
        <v>3051</v>
      </c>
      <c r="B1518" t="s">
        <v>3052</v>
      </c>
      <c r="C1518" t="s">
        <v>116</v>
      </c>
      <c r="D1518" t="s">
        <v>17</v>
      </c>
      <c r="E1518" t="s">
        <v>18</v>
      </c>
      <c r="F1518">
        <v>2249</v>
      </c>
      <c r="G1518">
        <v>20</v>
      </c>
      <c r="H1518">
        <v>1799</v>
      </c>
      <c r="I1518">
        <v>4.3</v>
      </c>
      <c r="J1518">
        <v>69</v>
      </c>
      <c r="K1518">
        <v>1</v>
      </c>
      <c r="L1518">
        <v>1799</v>
      </c>
      <c r="M1518" s="1">
        <v>45462</v>
      </c>
      <c r="N1518" t="s">
        <v>141</v>
      </c>
      <c r="O1518">
        <f t="shared" si="69"/>
        <v>450</v>
      </c>
      <c r="P1518">
        <f t="shared" si="70"/>
        <v>1349.3999999999999</v>
      </c>
      <c r="Q1518">
        <f t="shared" si="71"/>
        <v>449.60000000000014</v>
      </c>
    </row>
    <row r="1519" spans="1:17" x14ac:dyDescent="0.3">
      <c r="A1519" t="s">
        <v>3053</v>
      </c>
      <c r="B1519" t="s">
        <v>3054</v>
      </c>
      <c r="C1519" t="s">
        <v>27</v>
      </c>
      <c r="D1519" t="s">
        <v>46</v>
      </c>
      <c r="E1519" t="s">
        <v>34</v>
      </c>
      <c r="F1519">
        <v>8451</v>
      </c>
      <c r="G1519">
        <v>15</v>
      </c>
      <c r="H1519">
        <v>7183</v>
      </c>
      <c r="I1519">
        <v>4.3</v>
      </c>
      <c r="J1519">
        <v>178</v>
      </c>
      <c r="K1519">
        <v>1</v>
      </c>
      <c r="L1519">
        <v>7183</v>
      </c>
      <c r="M1519" s="1">
        <v>45615</v>
      </c>
      <c r="N1519" t="s">
        <v>141</v>
      </c>
      <c r="O1519">
        <f t="shared" si="69"/>
        <v>1268</v>
      </c>
      <c r="P1519">
        <f t="shared" si="70"/>
        <v>5070.5999999999995</v>
      </c>
      <c r="Q1519">
        <f t="shared" si="71"/>
        <v>2112.4000000000005</v>
      </c>
    </row>
    <row r="1520" spans="1:17" x14ac:dyDescent="0.3">
      <c r="A1520" t="s">
        <v>3055</v>
      </c>
      <c r="B1520" t="s">
        <v>3056</v>
      </c>
      <c r="C1520" t="s">
        <v>88</v>
      </c>
      <c r="D1520" t="s">
        <v>41</v>
      </c>
      <c r="E1520" t="s">
        <v>34</v>
      </c>
      <c r="F1520">
        <v>2313</v>
      </c>
      <c r="G1520">
        <v>30</v>
      </c>
      <c r="H1520">
        <v>1619</v>
      </c>
      <c r="I1520">
        <v>4.5</v>
      </c>
      <c r="J1520">
        <v>321</v>
      </c>
      <c r="K1520">
        <v>3</v>
      </c>
      <c r="L1520">
        <v>4857</v>
      </c>
      <c r="M1520" s="1">
        <v>45887</v>
      </c>
      <c r="N1520" t="s">
        <v>29</v>
      </c>
      <c r="O1520">
        <f t="shared" si="69"/>
        <v>694</v>
      </c>
      <c r="P1520">
        <f t="shared" si="70"/>
        <v>1387.8</v>
      </c>
      <c r="Q1520">
        <f t="shared" si="71"/>
        <v>693.60000000000014</v>
      </c>
    </row>
    <row r="1521" spans="1:17" x14ac:dyDescent="0.3">
      <c r="A1521" t="s">
        <v>3057</v>
      </c>
      <c r="B1521" t="s">
        <v>3058</v>
      </c>
      <c r="C1521" t="s">
        <v>88</v>
      </c>
      <c r="D1521" t="s">
        <v>23</v>
      </c>
      <c r="E1521" t="s">
        <v>34</v>
      </c>
      <c r="F1521">
        <v>4826</v>
      </c>
      <c r="G1521">
        <v>50</v>
      </c>
      <c r="H1521">
        <v>2413</v>
      </c>
      <c r="I1521">
        <v>4.4000000000000004</v>
      </c>
      <c r="J1521">
        <v>943</v>
      </c>
      <c r="K1521">
        <v>2</v>
      </c>
      <c r="L1521">
        <v>4826</v>
      </c>
      <c r="M1521" s="1">
        <v>45430</v>
      </c>
      <c r="N1521" t="s">
        <v>78</v>
      </c>
      <c r="O1521">
        <f t="shared" si="69"/>
        <v>2413</v>
      </c>
      <c r="P1521">
        <f t="shared" si="70"/>
        <v>2895.6</v>
      </c>
      <c r="Q1521">
        <f t="shared" si="71"/>
        <v>-965.19999999999982</v>
      </c>
    </row>
    <row r="1522" spans="1:17" x14ac:dyDescent="0.3">
      <c r="A1522" t="s">
        <v>3059</v>
      </c>
      <c r="B1522" t="s">
        <v>3060</v>
      </c>
      <c r="C1522" t="s">
        <v>37</v>
      </c>
      <c r="D1522" t="s">
        <v>17</v>
      </c>
      <c r="E1522" t="s">
        <v>18</v>
      </c>
      <c r="F1522">
        <v>3552</v>
      </c>
      <c r="G1522">
        <v>50</v>
      </c>
      <c r="H1522">
        <v>1776</v>
      </c>
      <c r="I1522">
        <v>3.6</v>
      </c>
      <c r="J1522">
        <v>35</v>
      </c>
      <c r="K1522">
        <v>3</v>
      </c>
      <c r="L1522">
        <v>5328</v>
      </c>
      <c r="M1522" s="1">
        <v>45848</v>
      </c>
      <c r="N1522" t="s">
        <v>19</v>
      </c>
      <c r="O1522">
        <f t="shared" si="69"/>
        <v>1776</v>
      </c>
      <c r="P1522">
        <f t="shared" si="70"/>
        <v>2131.1999999999998</v>
      </c>
      <c r="Q1522">
        <f t="shared" si="71"/>
        <v>-1065.5999999999995</v>
      </c>
    </row>
    <row r="1523" spans="1:17" x14ac:dyDescent="0.3">
      <c r="A1523" t="s">
        <v>3061</v>
      </c>
      <c r="B1523" t="s">
        <v>3062</v>
      </c>
      <c r="C1523" t="s">
        <v>57</v>
      </c>
      <c r="D1523" t="s">
        <v>23</v>
      </c>
      <c r="E1523" t="s">
        <v>34</v>
      </c>
      <c r="F1523">
        <v>2929</v>
      </c>
      <c r="G1523">
        <v>20</v>
      </c>
      <c r="H1523">
        <v>2343</v>
      </c>
      <c r="I1523">
        <v>4</v>
      </c>
      <c r="J1523">
        <v>75</v>
      </c>
      <c r="K1523">
        <v>2</v>
      </c>
      <c r="L1523">
        <v>4686</v>
      </c>
      <c r="M1523" s="1">
        <v>45337</v>
      </c>
      <c r="N1523" t="s">
        <v>71</v>
      </c>
      <c r="O1523">
        <f t="shared" si="69"/>
        <v>586</v>
      </c>
      <c r="P1523">
        <f t="shared" si="70"/>
        <v>1757.3999999999999</v>
      </c>
      <c r="Q1523">
        <f t="shared" si="71"/>
        <v>1171.2000000000003</v>
      </c>
    </row>
    <row r="1524" spans="1:17" x14ac:dyDescent="0.3">
      <c r="A1524" t="s">
        <v>3063</v>
      </c>
      <c r="B1524" t="s">
        <v>3064</v>
      </c>
      <c r="C1524" t="s">
        <v>116</v>
      </c>
      <c r="D1524" t="s">
        <v>17</v>
      </c>
      <c r="E1524" t="s">
        <v>18</v>
      </c>
      <c r="F1524">
        <v>5233</v>
      </c>
      <c r="G1524">
        <v>10</v>
      </c>
      <c r="H1524">
        <v>4710</v>
      </c>
      <c r="I1524">
        <v>4.3</v>
      </c>
      <c r="J1524">
        <v>84</v>
      </c>
      <c r="K1524">
        <v>1</v>
      </c>
      <c r="L1524">
        <v>4710</v>
      </c>
      <c r="M1524" s="1">
        <v>45941</v>
      </c>
      <c r="N1524" t="s">
        <v>24</v>
      </c>
      <c r="O1524">
        <f t="shared" si="69"/>
        <v>523</v>
      </c>
      <c r="P1524">
        <f t="shared" si="70"/>
        <v>3139.7999999999997</v>
      </c>
      <c r="Q1524">
        <f t="shared" si="71"/>
        <v>1570.2000000000003</v>
      </c>
    </row>
    <row r="1525" spans="1:17" x14ac:dyDescent="0.3">
      <c r="A1525" t="s">
        <v>3065</v>
      </c>
      <c r="B1525" t="s">
        <v>3066</v>
      </c>
      <c r="C1525" t="s">
        <v>27</v>
      </c>
      <c r="D1525" t="s">
        <v>46</v>
      </c>
      <c r="E1525" t="s">
        <v>34</v>
      </c>
      <c r="F1525">
        <v>1980</v>
      </c>
      <c r="G1525">
        <v>0</v>
      </c>
      <c r="H1525">
        <v>1980</v>
      </c>
      <c r="I1525">
        <v>4.8</v>
      </c>
      <c r="J1525">
        <v>159</v>
      </c>
      <c r="K1525">
        <v>2</v>
      </c>
      <c r="L1525">
        <v>3960</v>
      </c>
      <c r="M1525" s="1">
        <v>45972</v>
      </c>
      <c r="N1525" t="s">
        <v>61</v>
      </c>
      <c r="O1525">
        <f t="shared" si="69"/>
        <v>0</v>
      </c>
      <c r="P1525">
        <f t="shared" si="70"/>
        <v>1188</v>
      </c>
      <c r="Q1525">
        <f t="shared" si="71"/>
        <v>1584</v>
      </c>
    </row>
    <row r="1526" spans="1:17" x14ac:dyDescent="0.3">
      <c r="A1526" t="s">
        <v>3067</v>
      </c>
      <c r="B1526" t="s">
        <v>3068</v>
      </c>
      <c r="C1526" t="s">
        <v>57</v>
      </c>
      <c r="D1526" t="s">
        <v>46</v>
      </c>
      <c r="E1526" t="s">
        <v>18</v>
      </c>
      <c r="F1526">
        <v>2843</v>
      </c>
      <c r="G1526">
        <v>30</v>
      </c>
      <c r="H1526">
        <v>1990</v>
      </c>
      <c r="I1526">
        <v>4.4000000000000004</v>
      </c>
      <c r="J1526">
        <v>245</v>
      </c>
      <c r="K1526">
        <v>4</v>
      </c>
      <c r="L1526">
        <v>7960</v>
      </c>
      <c r="M1526" s="1">
        <v>45392</v>
      </c>
      <c r="N1526" t="s">
        <v>91</v>
      </c>
      <c r="O1526">
        <f t="shared" si="69"/>
        <v>853</v>
      </c>
      <c r="P1526">
        <f t="shared" si="70"/>
        <v>1705.8</v>
      </c>
      <c r="Q1526">
        <f t="shared" si="71"/>
        <v>1136.8000000000002</v>
      </c>
    </row>
    <row r="1527" spans="1:17" x14ac:dyDescent="0.3">
      <c r="A1527" t="s">
        <v>3069</v>
      </c>
      <c r="B1527" t="s">
        <v>3070</v>
      </c>
      <c r="C1527" t="s">
        <v>22</v>
      </c>
      <c r="D1527" t="s">
        <v>109</v>
      </c>
      <c r="E1527" t="s">
        <v>161</v>
      </c>
      <c r="F1527">
        <v>1323</v>
      </c>
      <c r="G1527">
        <v>70</v>
      </c>
      <c r="H1527">
        <v>397</v>
      </c>
      <c r="I1527">
        <v>4.8</v>
      </c>
      <c r="J1527">
        <v>25</v>
      </c>
      <c r="K1527">
        <v>1</v>
      </c>
      <c r="L1527">
        <v>397</v>
      </c>
      <c r="M1527" s="1">
        <v>45409</v>
      </c>
      <c r="N1527" t="s">
        <v>64</v>
      </c>
      <c r="O1527">
        <f t="shared" si="69"/>
        <v>926</v>
      </c>
      <c r="P1527">
        <f t="shared" si="70"/>
        <v>793.8</v>
      </c>
      <c r="Q1527">
        <f t="shared" si="71"/>
        <v>-396.79999999999995</v>
      </c>
    </row>
    <row r="1528" spans="1:17" x14ac:dyDescent="0.3">
      <c r="A1528" t="s">
        <v>3071</v>
      </c>
      <c r="B1528" t="s">
        <v>3072</v>
      </c>
      <c r="C1528" t="s">
        <v>16</v>
      </c>
      <c r="D1528" t="s">
        <v>46</v>
      </c>
      <c r="E1528" t="s">
        <v>18</v>
      </c>
      <c r="F1528">
        <v>4695</v>
      </c>
      <c r="G1528">
        <v>25</v>
      </c>
      <c r="H1528">
        <v>3521</v>
      </c>
      <c r="I1528">
        <v>4.3</v>
      </c>
      <c r="J1528">
        <v>160</v>
      </c>
      <c r="K1528">
        <v>1</v>
      </c>
      <c r="L1528">
        <v>3521</v>
      </c>
      <c r="M1528" s="1">
        <v>45586</v>
      </c>
      <c r="N1528" t="s">
        <v>168</v>
      </c>
      <c r="O1528">
        <f t="shared" si="69"/>
        <v>1174</v>
      </c>
      <c r="P1528">
        <f t="shared" si="70"/>
        <v>2817</v>
      </c>
      <c r="Q1528">
        <f t="shared" si="71"/>
        <v>704</v>
      </c>
    </row>
    <row r="1529" spans="1:17" x14ac:dyDescent="0.3">
      <c r="A1529" t="s">
        <v>3073</v>
      </c>
      <c r="B1529" t="s">
        <v>3074</v>
      </c>
      <c r="C1529" t="s">
        <v>116</v>
      </c>
      <c r="D1529" t="s">
        <v>46</v>
      </c>
      <c r="E1529" t="s">
        <v>161</v>
      </c>
      <c r="F1529">
        <v>9705</v>
      </c>
      <c r="G1529">
        <v>25</v>
      </c>
      <c r="H1529">
        <v>7279</v>
      </c>
      <c r="I1529">
        <v>4.5999999999999996</v>
      </c>
      <c r="J1529">
        <v>148</v>
      </c>
      <c r="K1529">
        <v>1</v>
      </c>
      <c r="L1529">
        <v>7279</v>
      </c>
      <c r="M1529" s="1">
        <v>45772</v>
      </c>
      <c r="N1529" t="s">
        <v>78</v>
      </c>
      <c r="O1529">
        <f t="shared" si="69"/>
        <v>2426</v>
      </c>
      <c r="P1529">
        <f t="shared" si="70"/>
        <v>5823</v>
      </c>
      <c r="Q1529">
        <f t="shared" si="71"/>
        <v>1456</v>
      </c>
    </row>
    <row r="1530" spans="1:17" x14ac:dyDescent="0.3">
      <c r="A1530" t="s">
        <v>3075</v>
      </c>
      <c r="B1530" t="s">
        <v>3076</v>
      </c>
      <c r="C1530" t="s">
        <v>27</v>
      </c>
      <c r="D1530" t="s">
        <v>109</v>
      </c>
      <c r="E1530" t="s">
        <v>18</v>
      </c>
      <c r="F1530">
        <v>501</v>
      </c>
      <c r="G1530">
        <v>30</v>
      </c>
      <c r="H1530">
        <v>351</v>
      </c>
      <c r="I1530">
        <v>4.2</v>
      </c>
      <c r="J1530">
        <v>145</v>
      </c>
      <c r="K1530">
        <v>1</v>
      </c>
      <c r="L1530">
        <v>351</v>
      </c>
      <c r="M1530" s="1">
        <v>45943</v>
      </c>
      <c r="N1530" t="s">
        <v>49</v>
      </c>
      <c r="O1530">
        <f t="shared" si="69"/>
        <v>150</v>
      </c>
      <c r="P1530">
        <f t="shared" si="70"/>
        <v>300.59999999999997</v>
      </c>
      <c r="Q1530">
        <f t="shared" si="71"/>
        <v>50.400000000000034</v>
      </c>
    </row>
    <row r="1531" spans="1:17" x14ac:dyDescent="0.3">
      <c r="A1531" t="s">
        <v>3077</v>
      </c>
      <c r="B1531" t="s">
        <v>3078</v>
      </c>
      <c r="C1531" t="s">
        <v>37</v>
      </c>
      <c r="D1531" t="s">
        <v>28</v>
      </c>
      <c r="E1531" t="s">
        <v>34</v>
      </c>
      <c r="F1531">
        <v>5170</v>
      </c>
      <c r="G1531">
        <v>20</v>
      </c>
      <c r="H1531">
        <v>4136</v>
      </c>
      <c r="I1531">
        <v>4.5999999999999996</v>
      </c>
      <c r="J1531">
        <v>708</v>
      </c>
      <c r="K1531">
        <v>1</v>
      </c>
      <c r="L1531">
        <v>4136</v>
      </c>
      <c r="M1531" s="1">
        <v>45444</v>
      </c>
      <c r="N1531" t="s">
        <v>141</v>
      </c>
      <c r="O1531">
        <f t="shared" si="69"/>
        <v>1034</v>
      </c>
      <c r="P1531">
        <f t="shared" si="70"/>
        <v>3102</v>
      </c>
      <c r="Q1531">
        <f t="shared" si="71"/>
        <v>1034</v>
      </c>
    </row>
    <row r="1532" spans="1:17" x14ac:dyDescent="0.3">
      <c r="A1532" t="s">
        <v>3079</v>
      </c>
      <c r="B1532" t="s">
        <v>3080</v>
      </c>
      <c r="C1532" t="s">
        <v>57</v>
      </c>
      <c r="D1532" t="s">
        <v>33</v>
      </c>
      <c r="E1532" t="s">
        <v>18</v>
      </c>
      <c r="F1532">
        <v>2289</v>
      </c>
      <c r="G1532">
        <v>20</v>
      </c>
      <c r="H1532">
        <v>1831</v>
      </c>
      <c r="I1532">
        <v>3.9</v>
      </c>
      <c r="J1532">
        <v>194</v>
      </c>
      <c r="K1532">
        <v>2</v>
      </c>
      <c r="L1532">
        <v>3662</v>
      </c>
      <c r="M1532" s="1">
        <v>45676</v>
      </c>
      <c r="N1532" t="s">
        <v>78</v>
      </c>
      <c r="O1532">
        <f t="shared" si="69"/>
        <v>458</v>
      </c>
      <c r="P1532">
        <f t="shared" si="70"/>
        <v>1373.3999999999999</v>
      </c>
      <c r="Q1532">
        <f t="shared" si="71"/>
        <v>915.20000000000027</v>
      </c>
    </row>
    <row r="1533" spans="1:17" x14ac:dyDescent="0.3">
      <c r="A1533" t="s">
        <v>3081</v>
      </c>
      <c r="B1533" t="s">
        <v>3082</v>
      </c>
      <c r="C1533" t="s">
        <v>22</v>
      </c>
      <c r="D1533" t="s">
        <v>41</v>
      </c>
      <c r="E1533" t="s">
        <v>34</v>
      </c>
      <c r="F1533">
        <v>1648</v>
      </c>
      <c r="G1533">
        <v>20</v>
      </c>
      <c r="H1533">
        <v>1318</v>
      </c>
      <c r="I1533">
        <v>4.9000000000000004</v>
      </c>
      <c r="J1533">
        <v>112</v>
      </c>
      <c r="K1533">
        <v>1</v>
      </c>
      <c r="L1533">
        <v>1318</v>
      </c>
      <c r="M1533" s="1">
        <v>45924</v>
      </c>
      <c r="N1533" t="s">
        <v>102</v>
      </c>
      <c r="O1533">
        <f t="shared" si="69"/>
        <v>330</v>
      </c>
      <c r="P1533">
        <f t="shared" si="70"/>
        <v>988.8</v>
      </c>
      <c r="Q1533">
        <f t="shared" si="71"/>
        <v>329.20000000000005</v>
      </c>
    </row>
    <row r="1534" spans="1:17" x14ac:dyDescent="0.3">
      <c r="A1534" t="s">
        <v>3083</v>
      </c>
      <c r="B1534" t="s">
        <v>3084</v>
      </c>
      <c r="C1534" t="s">
        <v>116</v>
      </c>
      <c r="D1534" t="s">
        <v>23</v>
      </c>
      <c r="E1534" t="s">
        <v>18</v>
      </c>
      <c r="F1534">
        <v>2983</v>
      </c>
      <c r="G1534">
        <v>40</v>
      </c>
      <c r="H1534">
        <v>1790</v>
      </c>
      <c r="I1534">
        <v>4.3</v>
      </c>
      <c r="J1534">
        <v>402</v>
      </c>
      <c r="K1534">
        <v>3</v>
      </c>
      <c r="L1534">
        <v>5370</v>
      </c>
      <c r="M1534" s="1">
        <v>45550</v>
      </c>
      <c r="N1534" t="s">
        <v>64</v>
      </c>
      <c r="O1534">
        <f t="shared" si="69"/>
        <v>1193</v>
      </c>
      <c r="P1534">
        <f t="shared" si="70"/>
        <v>1789.8</v>
      </c>
      <c r="Q1534">
        <f t="shared" si="71"/>
        <v>0.60000000000013642</v>
      </c>
    </row>
    <row r="1535" spans="1:17" x14ac:dyDescent="0.3">
      <c r="A1535" t="s">
        <v>3085</v>
      </c>
      <c r="B1535" t="s">
        <v>3086</v>
      </c>
      <c r="C1535" t="s">
        <v>16</v>
      </c>
      <c r="D1535" t="s">
        <v>28</v>
      </c>
      <c r="E1535" t="s">
        <v>34</v>
      </c>
      <c r="F1535">
        <v>6568</v>
      </c>
      <c r="G1535">
        <v>50</v>
      </c>
      <c r="H1535">
        <v>3284</v>
      </c>
      <c r="I1535">
        <v>3.4</v>
      </c>
      <c r="J1535">
        <v>428</v>
      </c>
      <c r="K1535">
        <v>3</v>
      </c>
      <c r="L1535">
        <v>9852</v>
      </c>
      <c r="M1535" s="1">
        <v>45546</v>
      </c>
      <c r="N1535" t="s">
        <v>64</v>
      </c>
      <c r="O1535">
        <f t="shared" si="69"/>
        <v>3284</v>
      </c>
      <c r="P1535">
        <f t="shared" si="70"/>
        <v>3940.7999999999997</v>
      </c>
      <c r="Q1535">
        <f t="shared" si="71"/>
        <v>-1970.3999999999992</v>
      </c>
    </row>
    <row r="1536" spans="1:17" x14ac:dyDescent="0.3">
      <c r="A1536" t="s">
        <v>3087</v>
      </c>
      <c r="B1536" t="s">
        <v>3088</v>
      </c>
      <c r="C1536" t="s">
        <v>88</v>
      </c>
      <c r="D1536" t="s">
        <v>23</v>
      </c>
      <c r="E1536" t="s">
        <v>34</v>
      </c>
      <c r="F1536">
        <v>3579</v>
      </c>
      <c r="G1536">
        <v>15</v>
      </c>
      <c r="H1536">
        <v>3042</v>
      </c>
      <c r="I1536">
        <v>4.3</v>
      </c>
      <c r="J1536">
        <v>78</v>
      </c>
      <c r="K1536">
        <v>1</v>
      </c>
      <c r="L1536">
        <v>3042</v>
      </c>
      <c r="M1536" s="1">
        <v>46005</v>
      </c>
      <c r="N1536" t="s">
        <v>189</v>
      </c>
      <c r="O1536">
        <f t="shared" si="69"/>
        <v>537</v>
      </c>
      <c r="P1536">
        <f t="shared" si="70"/>
        <v>2147.4</v>
      </c>
      <c r="Q1536">
        <f t="shared" si="71"/>
        <v>894.59999999999991</v>
      </c>
    </row>
    <row r="1537" spans="1:17" x14ac:dyDescent="0.3">
      <c r="A1537" t="s">
        <v>3089</v>
      </c>
      <c r="B1537" t="s">
        <v>3090</v>
      </c>
      <c r="C1537" t="s">
        <v>37</v>
      </c>
      <c r="D1537" t="s">
        <v>28</v>
      </c>
      <c r="E1537" t="s">
        <v>34</v>
      </c>
      <c r="F1537">
        <v>4112</v>
      </c>
      <c r="G1537">
        <v>15</v>
      </c>
      <c r="H1537">
        <v>3495</v>
      </c>
      <c r="I1537">
        <v>3</v>
      </c>
      <c r="J1537">
        <v>829</v>
      </c>
      <c r="K1537">
        <v>3</v>
      </c>
      <c r="L1537">
        <v>10485</v>
      </c>
      <c r="M1537" s="1">
        <v>45425</v>
      </c>
      <c r="N1537" t="s">
        <v>102</v>
      </c>
      <c r="O1537">
        <f t="shared" si="69"/>
        <v>617</v>
      </c>
      <c r="P1537">
        <f t="shared" si="70"/>
        <v>2467.1999999999998</v>
      </c>
      <c r="Q1537">
        <f t="shared" si="71"/>
        <v>3083.4000000000005</v>
      </c>
    </row>
    <row r="1538" spans="1:17" x14ac:dyDescent="0.3">
      <c r="A1538" t="s">
        <v>3091</v>
      </c>
      <c r="B1538" t="s">
        <v>3092</v>
      </c>
      <c r="C1538" t="s">
        <v>88</v>
      </c>
      <c r="D1538" t="s">
        <v>23</v>
      </c>
      <c r="E1538" t="s">
        <v>34</v>
      </c>
      <c r="F1538">
        <v>3423</v>
      </c>
      <c r="G1538">
        <v>10</v>
      </c>
      <c r="H1538">
        <v>3081</v>
      </c>
      <c r="I1538">
        <v>4.4000000000000004</v>
      </c>
      <c r="J1538">
        <v>136</v>
      </c>
      <c r="K1538">
        <v>2</v>
      </c>
      <c r="L1538">
        <v>6162</v>
      </c>
      <c r="M1538" s="1">
        <v>45590</v>
      </c>
      <c r="N1538" t="s">
        <v>189</v>
      </c>
      <c r="O1538">
        <f t="shared" si="69"/>
        <v>342</v>
      </c>
      <c r="P1538">
        <f t="shared" si="70"/>
        <v>2053.7999999999997</v>
      </c>
      <c r="Q1538">
        <f t="shared" si="71"/>
        <v>2054.4000000000005</v>
      </c>
    </row>
    <row r="1539" spans="1:17" x14ac:dyDescent="0.3">
      <c r="A1539" t="s">
        <v>3093</v>
      </c>
      <c r="B1539" t="s">
        <v>3094</v>
      </c>
      <c r="C1539" t="s">
        <v>57</v>
      </c>
      <c r="D1539" t="s">
        <v>28</v>
      </c>
      <c r="E1539" t="s">
        <v>34</v>
      </c>
      <c r="F1539">
        <v>2518</v>
      </c>
      <c r="G1539">
        <v>20</v>
      </c>
      <c r="H1539">
        <v>2014</v>
      </c>
      <c r="I1539">
        <v>4.5</v>
      </c>
      <c r="J1539">
        <v>22</v>
      </c>
      <c r="K1539">
        <v>2</v>
      </c>
      <c r="L1539">
        <v>4028</v>
      </c>
      <c r="M1539" s="1">
        <v>45669</v>
      </c>
      <c r="N1539" t="s">
        <v>49</v>
      </c>
      <c r="O1539">
        <f t="shared" ref="O1539:O1602" si="72">F1539-H1539</f>
        <v>504</v>
      </c>
      <c r="P1539">
        <f t="shared" ref="P1539:P1602" si="73">F1539*0.6</f>
        <v>1510.8</v>
      </c>
      <c r="Q1539">
        <f t="shared" ref="Q1539:Q1602" si="74">(H1539-P1539)*K1539</f>
        <v>1006.4000000000001</v>
      </c>
    </row>
    <row r="1540" spans="1:17" x14ac:dyDescent="0.3">
      <c r="A1540" t="s">
        <v>3095</v>
      </c>
      <c r="B1540" t="s">
        <v>3096</v>
      </c>
      <c r="C1540" t="s">
        <v>16</v>
      </c>
      <c r="D1540" t="s">
        <v>17</v>
      </c>
      <c r="E1540" t="s">
        <v>18</v>
      </c>
      <c r="F1540">
        <v>2019</v>
      </c>
      <c r="G1540">
        <v>20</v>
      </c>
      <c r="H1540">
        <v>1615</v>
      </c>
      <c r="I1540">
        <v>5</v>
      </c>
      <c r="J1540">
        <v>188</v>
      </c>
      <c r="K1540">
        <v>1</v>
      </c>
      <c r="L1540">
        <v>1615</v>
      </c>
      <c r="M1540" s="1">
        <v>45578</v>
      </c>
      <c r="N1540" t="s">
        <v>38</v>
      </c>
      <c r="O1540">
        <f t="shared" si="72"/>
        <v>404</v>
      </c>
      <c r="P1540">
        <f t="shared" si="73"/>
        <v>1211.3999999999999</v>
      </c>
      <c r="Q1540">
        <f t="shared" si="74"/>
        <v>403.60000000000014</v>
      </c>
    </row>
    <row r="1541" spans="1:17" x14ac:dyDescent="0.3">
      <c r="A1541" t="s">
        <v>3097</v>
      </c>
      <c r="B1541" t="s">
        <v>3098</v>
      </c>
      <c r="C1541" t="s">
        <v>88</v>
      </c>
      <c r="D1541" t="s">
        <v>23</v>
      </c>
      <c r="E1541" t="s">
        <v>34</v>
      </c>
      <c r="F1541">
        <v>3320</v>
      </c>
      <c r="G1541">
        <v>25</v>
      </c>
      <c r="H1541">
        <v>2490</v>
      </c>
      <c r="I1541">
        <v>3.8</v>
      </c>
      <c r="J1541">
        <v>102</v>
      </c>
      <c r="K1541">
        <v>1</v>
      </c>
      <c r="L1541">
        <v>2490</v>
      </c>
      <c r="M1541" s="1">
        <v>45574</v>
      </c>
      <c r="N1541" t="s">
        <v>49</v>
      </c>
      <c r="O1541">
        <f t="shared" si="72"/>
        <v>830</v>
      </c>
      <c r="P1541">
        <f t="shared" si="73"/>
        <v>1992</v>
      </c>
      <c r="Q1541">
        <f t="shared" si="74"/>
        <v>498</v>
      </c>
    </row>
    <row r="1542" spans="1:17" x14ac:dyDescent="0.3">
      <c r="A1542" t="s">
        <v>3099</v>
      </c>
      <c r="B1542" t="s">
        <v>3100</v>
      </c>
      <c r="C1542" t="s">
        <v>45</v>
      </c>
      <c r="D1542" t="s">
        <v>109</v>
      </c>
      <c r="E1542" t="s">
        <v>161</v>
      </c>
      <c r="F1542">
        <v>1882</v>
      </c>
      <c r="G1542">
        <v>0</v>
      </c>
      <c r="H1542">
        <v>1882</v>
      </c>
      <c r="I1542">
        <v>5</v>
      </c>
      <c r="J1542">
        <v>222</v>
      </c>
      <c r="K1542">
        <v>1</v>
      </c>
      <c r="L1542">
        <v>1882</v>
      </c>
      <c r="M1542" s="1">
        <v>45590</v>
      </c>
      <c r="N1542" t="s">
        <v>75</v>
      </c>
      <c r="O1542">
        <f t="shared" si="72"/>
        <v>0</v>
      </c>
      <c r="P1542">
        <f t="shared" si="73"/>
        <v>1129.2</v>
      </c>
      <c r="Q1542">
        <f t="shared" si="74"/>
        <v>752.8</v>
      </c>
    </row>
    <row r="1543" spans="1:17" x14ac:dyDescent="0.3">
      <c r="A1543" t="s">
        <v>3101</v>
      </c>
      <c r="B1543" t="s">
        <v>3102</v>
      </c>
      <c r="C1543" t="s">
        <v>88</v>
      </c>
      <c r="D1543" t="s">
        <v>33</v>
      </c>
      <c r="E1543" t="s">
        <v>18</v>
      </c>
      <c r="F1543">
        <v>5019</v>
      </c>
      <c r="G1543">
        <v>25</v>
      </c>
      <c r="H1543">
        <v>3764</v>
      </c>
      <c r="I1543">
        <v>4.0999999999999996</v>
      </c>
      <c r="J1543">
        <v>193</v>
      </c>
      <c r="K1543">
        <v>1</v>
      </c>
      <c r="L1543">
        <v>3764</v>
      </c>
      <c r="M1543" s="1">
        <v>46017</v>
      </c>
      <c r="N1543" t="s">
        <v>29</v>
      </c>
      <c r="O1543">
        <f t="shared" si="72"/>
        <v>1255</v>
      </c>
      <c r="P1543">
        <f t="shared" si="73"/>
        <v>3011.4</v>
      </c>
      <c r="Q1543">
        <f t="shared" si="74"/>
        <v>752.59999999999991</v>
      </c>
    </row>
    <row r="1544" spans="1:17" x14ac:dyDescent="0.3">
      <c r="A1544" t="s">
        <v>3103</v>
      </c>
      <c r="B1544" t="s">
        <v>3104</v>
      </c>
      <c r="C1544" t="s">
        <v>116</v>
      </c>
      <c r="D1544" t="s">
        <v>23</v>
      </c>
      <c r="E1544" t="s">
        <v>18</v>
      </c>
      <c r="F1544">
        <v>1564</v>
      </c>
      <c r="G1544">
        <v>30</v>
      </c>
      <c r="H1544">
        <v>1095</v>
      </c>
      <c r="I1544">
        <v>3.7</v>
      </c>
      <c r="J1544">
        <v>180</v>
      </c>
      <c r="K1544">
        <v>1</v>
      </c>
      <c r="L1544">
        <v>1095</v>
      </c>
      <c r="M1544" s="1">
        <v>45418</v>
      </c>
      <c r="N1544" t="s">
        <v>24</v>
      </c>
      <c r="O1544">
        <f t="shared" si="72"/>
        <v>469</v>
      </c>
      <c r="P1544">
        <f t="shared" si="73"/>
        <v>938.4</v>
      </c>
      <c r="Q1544">
        <f t="shared" si="74"/>
        <v>156.60000000000002</v>
      </c>
    </row>
    <row r="1545" spans="1:17" x14ac:dyDescent="0.3">
      <c r="A1545" t="s">
        <v>3105</v>
      </c>
      <c r="B1545" t="s">
        <v>3106</v>
      </c>
      <c r="C1545" t="s">
        <v>88</v>
      </c>
      <c r="D1545" t="s">
        <v>23</v>
      </c>
      <c r="E1545" t="s">
        <v>18</v>
      </c>
      <c r="F1545">
        <v>5790</v>
      </c>
      <c r="G1545">
        <v>15</v>
      </c>
      <c r="H1545">
        <v>4922</v>
      </c>
      <c r="I1545">
        <v>3.9</v>
      </c>
      <c r="J1545">
        <v>162</v>
      </c>
      <c r="K1545">
        <v>1</v>
      </c>
      <c r="L1545">
        <v>4922</v>
      </c>
      <c r="M1545" s="1">
        <v>45523</v>
      </c>
      <c r="N1545" t="s">
        <v>78</v>
      </c>
      <c r="O1545">
        <f t="shared" si="72"/>
        <v>868</v>
      </c>
      <c r="P1545">
        <f t="shared" si="73"/>
        <v>3474</v>
      </c>
      <c r="Q1545">
        <f t="shared" si="74"/>
        <v>1448</v>
      </c>
    </row>
    <row r="1546" spans="1:17" x14ac:dyDescent="0.3">
      <c r="A1546" t="s">
        <v>3107</v>
      </c>
      <c r="B1546" t="s">
        <v>3108</v>
      </c>
      <c r="C1546" t="s">
        <v>32</v>
      </c>
      <c r="D1546" t="s">
        <v>23</v>
      </c>
      <c r="E1546" t="s">
        <v>34</v>
      </c>
      <c r="F1546">
        <v>3472</v>
      </c>
      <c r="G1546">
        <v>70</v>
      </c>
      <c r="H1546">
        <v>1042</v>
      </c>
      <c r="I1546">
        <v>4.4000000000000004</v>
      </c>
      <c r="J1546">
        <v>97</v>
      </c>
      <c r="K1546">
        <v>1</v>
      </c>
      <c r="L1546">
        <v>1042</v>
      </c>
      <c r="M1546" s="1">
        <v>45804</v>
      </c>
      <c r="N1546" t="s">
        <v>71</v>
      </c>
      <c r="O1546">
        <f t="shared" si="72"/>
        <v>2430</v>
      </c>
      <c r="P1546">
        <f t="shared" si="73"/>
        <v>2083.1999999999998</v>
      </c>
      <c r="Q1546">
        <f t="shared" si="74"/>
        <v>-1041.1999999999998</v>
      </c>
    </row>
    <row r="1547" spans="1:17" x14ac:dyDescent="0.3">
      <c r="A1547" t="s">
        <v>3109</v>
      </c>
      <c r="B1547" t="s">
        <v>3110</v>
      </c>
      <c r="C1547" t="s">
        <v>22</v>
      </c>
      <c r="D1547" t="s">
        <v>46</v>
      </c>
      <c r="E1547" t="s">
        <v>34</v>
      </c>
      <c r="F1547">
        <v>2310</v>
      </c>
      <c r="G1547">
        <v>70</v>
      </c>
      <c r="H1547">
        <v>693</v>
      </c>
      <c r="I1547">
        <v>3.7</v>
      </c>
      <c r="J1547">
        <v>166</v>
      </c>
      <c r="K1547">
        <v>1</v>
      </c>
      <c r="L1547">
        <v>693</v>
      </c>
      <c r="M1547" s="1">
        <v>45634</v>
      </c>
      <c r="N1547" t="s">
        <v>71</v>
      </c>
      <c r="O1547">
        <f t="shared" si="72"/>
        <v>1617</v>
      </c>
      <c r="P1547">
        <f t="shared" si="73"/>
        <v>1386</v>
      </c>
      <c r="Q1547">
        <f t="shared" si="74"/>
        <v>-693</v>
      </c>
    </row>
    <row r="1548" spans="1:17" x14ac:dyDescent="0.3">
      <c r="A1548" t="s">
        <v>3111</v>
      </c>
      <c r="B1548" t="s">
        <v>3112</v>
      </c>
      <c r="C1548" t="s">
        <v>45</v>
      </c>
      <c r="D1548" t="s">
        <v>109</v>
      </c>
      <c r="E1548" t="s">
        <v>18</v>
      </c>
      <c r="F1548">
        <v>2035</v>
      </c>
      <c r="G1548">
        <v>20</v>
      </c>
      <c r="H1548">
        <v>1628</v>
      </c>
      <c r="I1548">
        <v>3.9</v>
      </c>
      <c r="J1548">
        <v>42</v>
      </c>
      <c r="K1548">
        <v>2</v>
      </c>
      <c r="L1548">
        <v>3256</v>
      </c>
      <c r="M1548" s="1">
        <v>45562</v>
      </c>
      <c r="N1548" t="s">
        <v>38</v>
      </c>
      <c r="O1548">
        <f t="shared" si="72"/>
        <v>407</v>
      </c>
      <c r="P1548">
        <f t="shared" si="73"/>
        <v>1221</v>
      </c>
      <c r="Q1548">
        <f t="shared" si="74"/>
        <v>814</v>
      </c>
    </row>
    <row r="1549" spans="1:17" x14ac:dyDescent="0.3">
      <c r="A1549" t="s">
        <v>3113</v>
      </c>
      <c r="B1549" t="s">
        <v>3114</v>
      </c>
      <c r="C1549" t="s">
        <v>22</v>
      </c>
      <c r="D1549" t="s">
        <v>17</v>
      </c>
      <c r="E1549" t="s">
        <v>34</v>
      </c>
      <c r="F1549">
        <v>4803</v>
      </c>
      <c r="G1549">
        <v>25</v>
      </c>
      <c r="H1549">
        <v>3602</v>
      </c>
      <c r="I1549">
        <v>4.3</v>
      </c>
      <c r="J1549">
        <v>248</v>
      </c>
      <c r="K1549">
        <v>1</v>
      </c>
      <c r="L1549">
        <v>3602</v>
      </c>
      <c r="M1549" s="1">
        <v>45351</v>
      </c>
      <c r="N1549" t="s">
        <v>19</v>
      </c>
      <c r="O1549">
        <f t="shared" si="72"/>
        <v>1201</v>
      </c>
      <c r="P1549">
        <f t="shared" si="73"/>
        <v>2881.7999999999997</v>
      </c>
      <c r="Q1549">
        <f t="shared" si="74"/>
        <v>720.20000000000027</v>
      </c>
    </row>
    <row r="1550" spans="1:17" x14ac:dyDescent="0.3">
      <c r="A1550" t="s">
        <v>3115</v>
      </c>
      <c r="B1550" t="s">
        <v>3116</v>
      </c>
      <c r="C1550" t="s">
        <v>32</v>
      </c>
      <c r="D1550" t="s">
        <v>28</v>
      </c>
      <c r="E1550" t="s">
        <v>34</v>
      </c>
      <c r="F1550">
        <v>5407</v>
      </c>
      <c r="G1550">
        <v>15</v>
      </c>
      <c r="H1550">
        <v>4596</v>
      </c>
      <c r="I1550">
        <v>4.9000000000000004</v>
      </c>
      <c r="J1550">
        <v>287</v>
      </c>
      <c r="K1550">
        <v>1</v>
      </c>
      <c r="L1550">
        <v>4596</v>
      </c>
      <c r="M1550" s="1">
        <v>45780</v>
      </c>
      <c r="N1550" t="s">
        <v>49</v>
      </c>
      <c r="O1550">
        <f t="shared" si="72"/>
        <v>811</v>
      </c>
      <c r="P1550">
        <f t="shared" si="73"/>
        <v>3244.2</v>
      </c>
      <c r="Q1550">
        <f t="shared" si="74"/>
        <v>1351.8000000000002</v>
      </c>
    </row>
    <row r="1551" spans="1:17" x14ac:dyDescent="0.3">
      <c r="A1551" t="s">
        <v>3117</v>
      </c>
      <c r="B1551" t="s">
        <v>3118</v>
      </c>
      <c r="C1551" t="s">
        <v>52</v>
      </c>
      <c r="D1551" t="s">
        <v>17</v>
      </c>
      <c r="E1551" t="s">
        <v>18</v>
      </c>
      <c r="F1551">
        <v>2281</v>
      </c>
      <c r="G1551">
        <v>50</v>
      </c>
      <c r="H1551">
        <v>1140</v>
      </c>
      <c r="I1551">
        <v>4.5</v>
      </c>
      <c r="J1551">
        <v>281</v>
      </c>
      <c r="K1551">
        <v>1</v>
      </c>
      <c r="L1551">
        <v>1140</v>
      </c>
      <c r="M1551" s="1">
        <v>45443</v>
      </c>
      <c r="N1551" t="s">
        <v>19</v>
      </c>
      <c r="O1551">
        <f t="shared" si="72"/>
        <v>1141</v>
      </c>
      <c r="P1551">
        <f t="shared" si="73"/>
        <v>1368.6</v>
      </c>
      <c r="Q1551">
        <f t="shared" si="74"/>
        <v>-228.59999999999991</v>
      </c>
    </row>
    <row r="1552" spans="1:17" x14ac:dyDescent="0.3">
      <c r="A1552" t="s">
        <v>3119</v>
      </c>
      <c r="B1552" t="s">
        <v>3120</v>
      </c>
      <c r="C1552" t="s">
        <v>16</v>
      </c>
      <c r="D1552" t="s">
        <v>33</v>
      </c>
      <c r="E1552" t="s">
        <v>34</v>
      </c>
      <c r="F1552">
        <v>3003</v>
      </c>
      <c r="G1552">
        <v>10</v>
      </c>
      <c r="H1552">
        <v>2703</v>
      </c>
      <c r="I1552">
        <v>4.0999999999999996</v>
      </c>
      <c r="J1552">
        <v>116</v>
      </c>
      <c r="K1552">
        <v>4</v>
      </c>
      <c r="L1552">
        <v>10812</v>
      </c>
      <c r="M1552" s="1">
        <v>46004</v>
      </c>
      <c r="N1552" t="s">
        <v>38</v>
      </c>
      <c r="O1552">
        <f t="shared" si="72"/>
        <v>300</v>
      </c>
      <c r="P1552">
        <f t="shared" si="73"/>
        <v>1801.8</v>
      </c>
      <c r="Q1552">
        <f t="shared" si="74"/>
        <v>3604.8</v>
      </c>
    </row>
    <row r="1553" spans="1:17" x14ac:dyDescent="0.3">
      <c r="A1553" t="s">
        <v>3121</v>
      </c>
      <c r="B1553" t="s">
        <v>3122</v>
      </c>
      <c r="C1553" t="s">
        <v>22</v>
      </c>
      <c r="D1553" t="s">
        <v>33</v>
      </c>
      <c r="E1553" t="s">
        <v>18</v>
      </c>
      <c r="F1553">
        <v>4771</v>
      </c>
      <c r="G1553">
        <v>30</v>
      </c>
      <c r="H1553">
        <v>3340</v>
      </c>
      <c r="I1553">
        <v>4.4000000000000004</v>
      </c>
      <c r="J1553">
        <v>92</v>
      </c>
      <c r="K1553">
        <v>1</v>
      </c>
      <c r="L1553">
        <v>3340</v>
      </c>
      <c r="M1553" s="1">
        <v>45696</v>
      </c>
      <c r="N1553" t="s">
        <v>71</v>
      </c>
      <c r="O1553">
        <f t="shared" si="72"/>
        <v>1431</v>
      </c>
      <c r="P1553">
        <f t="shared" si="73"/>
        <v>2862.6</v>
      </c>
      <c r="Q1553">
        <f t="shared" si="74"/>
        <v>477.40000000000009</v>
      </c>
    </row>
    <row r="1554" spans="1:17" x14ac:dyDescent="0.3">
      <c r="A1554" t="s">
        <v>3123</v>
      </c>
      <c r="B1554" t="s">
        <v>3124</v>
      </c>
      <c r="C1554" t="s">
        <v>37</v>
      </c>
      <c r="D1554" t="s">
        <v>23</v>
      </c>
      <c r="E1554" t="s">
        <v>18</v>
      </c>
      <c r="F1554">
        <v>2214</v>
      </c>
      <c r="G1554">
        <v>20</v>
      </c>
      <c r="H1554">
        <v>1771</v>
      </c>
      <c r="I1554">
        <v>4.2</v>
      </c>
      <c r="J1554">
        <v>49</v>
      </c>
      <c r="K1554">
        <v>4</v>
      </c>
      <c r="L1554">
        <v>7084</v>
      </c>
      <c r="M1554" s="1">
        <v>45489</v>
      </c>
      <c r="N1554" t="s">
        <v>78</v>
      </c>
      <c r="O1554">
        <f t="shared" si="72"/>
        <v>443</v>
      </c>
      <c r="P1554">
        <f t="shared" si="73"/>
        <v>1328.3999999999999</v>
      </c>
      <c r="Q1554">
        <f t="shared" si="74"/>
        <v>1770.4000000000005</v>
      </c>
    </row>
    <row r="1555" spans="1:17" x14ac:dyDescent="0.3">
      <c r="A1555" t="s">
        <v>3125</v>
      </c>
      <c r="B1555" t="s">
        <v>3126</v>
      </c>
      <c r="C1555" t="s">
        <v>57</v>
      </c>
      <c r="D1555" t="s">
        <v>41</v>
      </c>
      <c r="E1555" t="s">
        <v>34</v>
      </c>
      <c r="F1555">
        <v>752</v>
      </c>
      <c r="G1555">
        <v>40</v>
      </c>
      <c r="H1555">
        <v>451</v>
      </c>
      <c r="I1555">
        <v>3.5</v>
      </c>
      <c r="J1555">
        <v>429</v>
      </c>
      <c r="K1555">
        <v>1</v>
      </c>
      <c r="L1555">
        <v>451</v>
      </c>
      <c r="M1555" s="1">
        <v>45449</v>
      </c>
      <c r="N1555" t="s">
        <v>91</v>
      </c>
      <c r="O1555">
        <f t="shared" si="72"/>
        <v>301</v>
      </c>
      <c r="P1555">
        <f t="shared" si="73"/>
        <v>451.2</v>
      </c>
      <c r="Q1555">
        <f t="shared" si="74"/>
        <v>-0.19999999999998863</v>
      </c>
    </row>
    <row r="1556" spans="1:17" x14ac:dyDescent="0.3">
      <c r="A1556" t="s">
        <v>3127</v>
      </c>
      <c r="B1556" t="s">
        <v>3128</v>
      </c>
      <c r="C1556" t="s">
        <v>88</v>
      </c>
      <c r="D1556" t="s">
        <v>23</v>
      </c>
      <c r="E1556" t="s">
        <v>18</v>
      </c>
      <c r="F1556">
        <v>3096</v>
      </c>
      <c r="G1556">
        <v>15</v>
      </c>
      <c r="H1556">
        <v>2632</v>
      </c>
      <c r="I1556">
        <v>5</v>
      </c>
      <c r="J1556">
        <v>86</v>
      </c>
      <c r="K1556">
        <v>1</v>
      </c>
      <c r="L1556">
        <v>2632</v>
      </c>
      <c r="M1556" s="1">
        <v>45732</v>
      </c>
      <c r="N1556" t="s">
        <v>64</v>
      </c>
      <c r="O1556">
        <f t="shared" si="72"/>
        <v>464</v>
      </c>
      <c r="P1556">
        <f t="shared" si="73"/>
        <v>1857.6</v>
      </c>
      <c r="Q1556">
        <f t="shared" si="74"/>
        <v>774.40000000000009</v>
      </c>
    </row>
    <row r="1557" spans="1:17" x14ac:dyDescent="0.3">
      <c r="A1557" t="s">
        <v>3129</v>
      </c>
      <c r="B1557" t="s">
        <v>3130</v>
      </c>
      <c r="C1557" t="s">
        <v>45</v>
      </c>
      <c r="D1557" t="s">
        <v>23</v>
      </c>
      <c r="E1557" t="s">
        <v>34</v>
      </c>
      <c r="F1557">
        <v>4765</v>
      </c>
      <c r="G1557">
        <v>20</v>
      </c>
      <c r="H1557">
        <v>3812</v>
      </c>
      <c r="I1557">
        <v>4.9000000000000004</v>
      </c>
      <c r="J1557">
        <v>43</v>
      </c>
      <c r="K1557">
        <v>1</v>
      </c>
      <c r="L1557">
        <v>3812</v>
      </c>
      <c r="M1557" s="1">
        <v>45438</v>
      </c>
      <c r="N1557" t="s">
        <v>150</v>
      </c>
      <c r="O1557">
        <f t="shared" si="72"/>
        <v>953</v>
      </c>
      <c r="P1557">
        <f t="shared" si="73"/>
        <v>2859</v>
      </c>
      <c r="Q1557">
        <f t="shared" si="74"/>
        <v>953</v>
      </c>
    </row>
    <row r="1558" spans="1:17" x14ac:dyDescent="0.3">
      <c r="A1558" t="s">
        <v>3131</v>
      </c>
      <c r="B1558" t="s">
        <v>3132</v>
      </c>
      <c r="C1558" t="s">
        <v>16</v>
      </c>
      <c r="D1558" t="s">
        <v>109</v>
      </c>
      <c r="E1558" t="s">
        <v>18</v>
      </c>
      <c r="F1558">
        <v>1777</v>
      </c>
      <c r="G1558">
        <v>20</v>
      </c>
      <c r="H1558">
        <v>1422</v>
      </c>
      <c r="I1558">
        <v>4.0999999999999996</v>
      </c>
      <c r="J1558">
        <v>48</v>
      </c>
      <c r="K1558">
        <v>1</v>
      </c>
      <c r="L1558">
        <v>1422</v>
      </c>
      <c r="M1558" s="1">
        <v>45832</v>
      </c>
      <c r="N1558" t="s">
        <v>91</v>
      </c>
      <c r="O1558">
        <f t="shared" si="72"/>
        <v>355</v>
      </c>
      <c r="P1558">
        <f t="shared" si="73"/>
        <v>1066.2</v>
      </c>
      <c r="Q1558">
        <f t="shared" si="74"/>
        <v>355.79999999999995</v>
      </c>
    </row>
    <row r="1559" spans="1:17" x14ac:dyDescent="0.3">
      <c r="A1559" t="s">
        <v>3133</v>
      </c>
      <c r="B1559" t="s">
        <v>3134</v>
      </c>
      <c r="C1559" t="s">
        <v>16</v>
      </c>
      <c r="D1559" t="s">
        <v>17</v>
      </c>
      <c r="E1559" t="s">
        <v>34</v>
      </c>
      <c r="F1559">
        <v>6596</v>
      </c>
      <c r="G1559">
        <v>30</v>
      </c>
      <c r="H1559">
        <v>4617</v>
      </c>
      <c r="I1559">
        <v>3.9</v>
      </c>
      <c r="J1559">
        <v>173</v>
      </c>
      <c r="K1559">
        <v>1</v>
      </c>
      <c r="L1559">
        <v>4617</v>
      </c>
      <c r="M1559" s="1">
        <v>45339</v>
      </c>
      <c r="N1559" t="s">
        <v>42</v>
      </c>
      <c r="O1559">
        <f t="shared" si="72"/>
        <v>1979</v>
      </c>
      <c r="P1559">
        <f t="shared" si="73"/>
        <v>3957.6</v>
      </c>
      <c r="Q1559">
        <f t="shared" si="74"/>
        <v>659.40000000000009</v>
      </c>
    </row>
    <row r="1560" spans="1:17" x14ac:dyDescent="0.3">
      <c r="A1560" t="s">
        <v>3135</v>
      </c>
      <c r="B1560" t="s">
        <v>3136</v>
      </c>
      <c r="C1560" t="s">
        <v>45</v>
      </c>
      <c r="D1560" t="s">
        <v>23</v>
      </c>
      <c r="E1560" t="s">
        <v>34</v>
      </c>
      <c r="F1560">
        <v>1629</v>
      </c>
      <c r="G1560">
        <v>30</v>
      </c>
      <c r="H1560">
        <v>1140</v>
      </c>
      <c r="I1560">
        <v>3.5</v>
      </c>
      <c r="J1560">
        <v>326</v>
      </c>
      <c r="K1560">
        <v>1</v>
      </c>
      <c r="L1560">
        <v>1140</v>
      </c>
      <c r="M1560" s="1">
        <v>45310</v>
      </c>
      <c r="N1560" t="s">
        <v>150</v>
      </c>
      <c r="O1560">
        <f t="shared" si="72"/>
        <v>489</v>
      </c>
      <c r="P1560">
        <f t="shared" si="73"/>
        <v>977.4</v>
      </c>
      <c r="Q1560">
        <f t="shared" si="74"/>
        <v>162.60000000000002</v>
      </c>
    </row>
    <row r="1561" spans="1:17" x14ac:dyDescent="0.3">
      <c r="A1561" t="s">
        <v>3137</v>
      </c>
      <c r="B1561" t="s">
        <v>3138</v>
      </c>
      <c r="C1561" t="s">
        <v>45</v>
      </c>
      <c r="D1561" t="s">
        <v>23</v>
      </c>
      <c r="E1561" t="s">
        <v>34</v>
      </c>
      <c r="F1561">
        <v>3130</v>
      </c>
      <c r="G1561">
        <v>25</v>
      </c>
      <c r="H1561">
        <v>2348</v>
      </c>
      <c r="I1561">
        <v>4.4000000000000004</v>
      </c>
      <c r="J1561">
        <v>326</v>
      </c>
      <c r="K1561">
        <v>2</v>
      </c>
      <c r="L1561">
        <v>4696</v>
      </c>
      <c r="M1561" s="1">
        <v>45755</v>
      </c>
      <c r="N1561" t="s">
        <v>141</v>
      </c>
      <c r="O1561">
        <f t="shared" si="72"/>
        <v>782</v>
      </c>
      <c r="P1561">
        <f t="shared" si="73"/>
        <v>1878</v>
      </c>
      <c r="Q1561">
        <f t="shared" si="74"/>
        <v>940</v>
      </c>
    </row>
    <row r="1562" spans="1:17" x14ac:dyDescent="0.3">
      <c r="A1562" t="s">
        <v>3139</v>
      </c>
      <c r="B1562" t="s">
        <v>3140</v>
      </c>
      <c r="C1562" t="s">
        <v>45</v>
      </c>
      <c r="D1562" t="s">
        <v>41</v>
      </c>
      <c r="E1562" t="s">
        <v>34</v>
      </c>
      <c r="F1562">
        <v>1929</v>
      </c>
      <c r="G1562">
        <v>40</v>
      </c>
      <c r="H1562">
        <v>1157</v>
      </c>
      <c r="I1562">
        <v>4.4000000000000004</v>
      </c>
      <c r="J1562">
        <v>92</v>
      </c>
      <c r="K1562">
        <v>1</v>
      </c>
      <c r="L1562">
        <v>1157</v>
      </c>
      <c r="M1562" s="1">
        <v>45857</v>
      </c>
      <c r="N1562" t="s">
        <v>150</v>
      </c>
      <c r="O1562">
        <f t="shared" si="72"/>
        <v>772</v>
      </c>
      <c r="P1562">
        <f t="shared" si="73"/>
        <v>1157.3999999999999</v>
      </c>
      <c r="Q1562">
        <f t="shared" si="74"/>
        <v>-0.39999999999986358</v>
      </c>
    </row>
    <row r="1563" spans="1:17" x14ac:dyDescent="0.3">
      <c r="A1563" t="s">
        <v>3141</v>
      </c>
      <c r="B1563" t="s">
        <v>3142</v>
      </c>
      <c r="C1563" t="s">
        <v>37</v>
      </c>
      <c r="D1563" t="s">
        <v>28</v>
      </c>
      <c r="E1563" t="s">
        <v>34</v>
      </c>
      <c r="F1563">
        <v>6448</v>
      </c>
      <c r="G1563">
        <v>30</v>
      </c>
      <c r="H1563">
        <v>4514</v>
      </c>
      <c r="I1563">
        <v>3.7</v>
      </c>
      <c r="J1563">
        <v>280</v>
      </c>
      <c r="K1563">
        <v>1</v>
      </c>
      <c r="L1563">
        <v>4514</v>
      </c>
      <c r="M1563" s="1">
        <v>45874</v>
      </c>
      <c r="N1563" t="s">
        <v>75</v>
      </c>
      <c r="O1563">
        <f t="shared" si="72"/>
        <v>1934</v>
      </c>
      <c r="P1563">
        <f t="shared" si="73"/>
        <v>3868.7999999999997</v>
      </c>
      <c r="Q1563">
        <f t="shared" si="74"/>
        <v>645.20000000000027</v>
      </c>
    </row>
    <row r="1564" spans="1:17" x14ac:dyDescent="0.3">
      <c r="A1564" t="s">
        <v>3143</v>
      </c>
      <c r="B1564" t="s">
        <v>3144</v>
      </c>
      <c r="C1564" t="s">
        <v>45</v>
      </c>
      <c r="D1564" t="s">
        <v>23</v>
      </c>
      <c r="E1564" t="s">
        <v>34</v>
      </c>
      <c r="F1564">
        <v>964</v>
      </c>
      <c r="G1564">
        <v>30</v>
      </c>
      <c r="H1564">
        <v>675</v>
      </c>
      <c r="I1564">
        <v>4.2</v>
      </c>
      <c r="J1564">
        <v>562</v>
      </c>
      <c r="K1564">
        <v>1</v>
      </c>
      <c r="L1564">
        <v>675</v>
      </c>
      <c r="M1564" s="1">
        <v>45491</v>
      </c>
      <c r="N1564" t="s">
        <v>85</v>
      </c>
      <c r="O1564">
        <f t="shared" si="72"/>
        <v>289</v>
      </c>
      <c r="P1564">
        <f t="shared" si="73"/>
        <v>578.4</v>
      </c>
      <c r="Q1564">
        <f t="shared" si="74"/>
        <v>96.600000000000023</v>
      </c>
    </row>
    <row r="1565" spans="1:17" x14ac:dyDescent="0.3">
      <c r="A1565" t="s">
        <v>3145</v>
      </c>
      <c r="B1565" t="s">
        <v>3146</v>
      </c>
      <c r="C1565" t="s">
        <v>116</v>
      </c>
      <c r="D1565" t="s">
        <v>17</v>
      </c>
      <c r="E1565" t="s">
        <v>34</v>
      </c>
      <c r="F1565">
        <v>2147</v>
      </c>
      <c r="G1565">
        <v>30</v>
      </c>
      <c r="H1565">
        <v>1503</v>
      </c>
      <c r="I1565">
        <v>4.5</v>
      </c>
      <c r="J1565">
        <v>120</v>
      </c>
      <c r="K1565">
        <v>1</v>
      </c>
      <c r="L1565">
        <v>1503</v>
      </c>
      <c r="M1565" s="1">
        <v>45865</v>
      </c>
      <c r="N1565" t="s">
        <v>78</v>
      </c>
      <c r="O1565">
        <f t="shared" si="72"/>
        <v>644</v>
      </c>
      <c r="P1565">
        <f t="shared" si="73"/>
        <v>1288.2</v>
      </c>
      <c r="Q1565">
        <f t="shared" si="74"/>
        <v>214.79999999999995</v>
      </c>
    </row>
    <row r="1566" spans="1:17" x14ac:dyDescent="0.3">
      <c r="A1566" t="s">
        <v>3147</v>
      </c>
      <c r="B1566" t="s">
        <v>3148</v>
      </c>
      <c r="C1566" t="s">
        <v>37</v>
      </c>
      <c r="D1566" t="s">
        <v>53</v>
      </c>
      <c r="E1566" t="s">
        <v>34</v>
      </c>
      <c r="F1566">
        <v>4860</v>
      </c>
      <c r="G1566">
        <v>25</v>
      </c>
      <c r="H1566">
        <v>3645</v>
      </c>
      <c r="I1566">
        <v>3.8</v>
      </c>
      <c r="J1566">
        <v>584</v>
      </c>
      <c r="K1566">
        <v>2</v>
      </c>
      <c r="L1566">
        <v>7290</v>
      </c>
      <c r="M1566" s="1">
        <v>45323</v>
      </c>
      <c r="N1566" t="s">
        <v>91</v>
      </c>
      <c r="O1566">
        <f t="shared" si="72"/>
        <v>1215</v>
      </c>
      <c r="P1566">
        <f t="shared" si="73"/>
        <v>2916</v>
      </c>
      <c r="Q1566">
        <f t="shared" si="74"/>
        <v>1458</v>
      </c>
    </row>
    <row r="1567" spans="1:17" x14ac:dyDescent="0.3">
      <c r="A1567" t="s">
        <v>3149</v>
      </c>
      <c r="B1567" t="s">
        <v>3150</v>
      </c>
      <c r="C1567" t="s">
        <v>16</v>
      </c>
      <c r="D1567" t="s">
        <v>17</v>
      </c>
      <c r="E1567" t="s">
        <v>18</v>
      </c>
      <c r="F1567">
        <v>4389</v>
      </c>
      <c r="G1567">
        <v>30</v>
      </c>
      <c r="H1567">
        <v>3072</v>
      </c>
      <c r="I1567">
        <v>4</v>
      </c>
      <c r="J1567">
        <v>292</v>
      </c>
      <c r="K1567">
        <v>3</v>
      </c>
      <c r="L1567">
        <v>9216</v>
      </c>
      <c r="M1567" s="1">
        <v>45957</v>
      </c>
      <c r="N1567" t="s">
        <v>75</v>
      </c>
      <c r="O1567">
        <f t="shared" si="72"/>
        <v>1317</v>
      </c>
      <c r="P1567">
        <f t="shared" si="73"/>
        <v>2633.4</v>
      </c>
      <c r="Q1567">
        <f t="shared" si="74"/>
        <v>1315.7999999999997</v>
      </c>
    </row>
    <row r="1568" spans="1:17" x14ac:dyDescent="0.3">
      <c r="A1568" t="s">
        <v>3151</v>
      </c>
      <c r="B1568" t="s">
        <v>3126</v>
      </c>
      <c r="C1568" t="s">
        <v>37</v>
      </c>
      <c r="D1568" t="s">
        <v>109</v>
      </c>
      <c r="E1568" t="s">
        <v>34</v>
      </c>
      <c r="F1568">
        <v>602</v>
      </c>
      <c r="G1568">
        <v>40</v>
      </c>
      <c r="H1568">
        <v>361</v>
      </c>
      <c r="I1568">
        <v>4</v>
      </c>
      <c r="J1568">
        <v>37</v>
      </c>
      <c r="K1568">
        <v>3</v>
      </c>
      <c r="L1568">
        <v>1083</v>
      </c>
      <c r="M1568" s="1">
        <v>45412</v>
      </c>
      <c r="N1568" t="s">
        <v>58</v>
      </c>
      <c r="O1568">
        <f t="shared" si="72"/>
        <v>241</v>
      </c>
      <c r="P1568">
        <f t="shared" si="73"/>
        <v>361.2</v>
      </c>
      <c r="Q1568">
        <f t="shared" si="74"/>
        <v>-0.59999999999996589</v>
      </c>
    </row>
    <row r="1569" spans="1:17" x14ac:dyDescent="0.3">
      <c r="A1569" t="s">
        <v>3152</v>
      </c>
      <c r="B1569" t="s">
        <v>3153</v>
      </c>
      <c r="C1569" t="s">
        <v>22</v>
      </c>
      <c r="D1569" t="s">
        <v>46</v>
      </c>
      <c r="E1569" t="s">
        <v>74</v>
      </c>
      <c r="F1569">
        <v>8840</v>
      </c>
      <c r="G1569">
        <v>25</v>
      </c>
      <c r="H1569">
        <v>6630</v>
      </c>
      <c r="I1569">
        <v>3.7</v>
      </c>
      <c r="J1569">
        <v>44</v>
      </c>
      <c r="K1569">
        <v>1</v>
      </c>
      <c r="L1569">
        <v>6630</v>
      </c>
      <c r="M1569" s="1">
        <v>45564</v>
      </c>
      <c r="N1569" t="s">
        <v>19</v>
      </c>
      <c r="O1569">
        <f t="shared" si="72"/>
        <v>2210</v>
      </c>
      <c r="P1569">
        <f t="shared" si="73"/>
        <v>5304</v>
      </c>
      <c r="Q1569">
        <f t="shared" si="74"/>
        <v>1326</v>
      </c>
    </row>
    <row r="1570" spans="1:17" x14ac:dyDescent="0.3">
      <c r="A1570" t="s">
        <v>3154</v>
      </c>
      <c r="B1570" t="s">
        <v>3155</v>
      </c>
      <c r="C1570" t="s">
        <v>57</v>
      </c>
      <c r="D1570" t="s">
        <v>41</v>
      </c>
      <c r="E1570" t="s">
        <v>74</v>
      </c>
      <c r="F1570">
        <v>688</v>
      </c>
      <c r="G1570">
        <v>50</v>
      </c>
      <c r="H1570">
        <v>344</v>
      </c>
      <c r="I1570">
        <v>4</v>
      </c>
      <c r="J1570">
        <v>59</v>
      </c>
      <c r="K1570">
        <v>1</v>
      </c>
      <c r="L1570">
        <v>344</v>
      </c>
      <c r="M1570" s="1">
        <v>45785</v>
      </c>
      <c r="N1570" t="s">
        <v>71</v>
      </c>
      <c r="O1570">
        <f t="shared" si="72"/>
        <v>344</v>
      </c>
      <c r="P1570">
        <f t="shared" si="73"/>
        <v>412.8</v>
      </c>
      <c r="Q1570">
        <f t="shared" si="74"/>
        <v>-68.800000000000011</v>
      </c>
    </row>
    <row r="1571" spans="1:17" x14ac:dyDescent="0.3">
      <c r="A1571" t="s">
        <v>3156</v>
      </c>
      <c r="B1571" t="s">
        <v>3157</v>
      </c>
      <c r="C1571" t="s">
        <v>88</v>
      </c>
      <c r="D1571" t="s">
        <v>33</v>
      </c>
      <c r="E1571" t="s">
        <v>34</v>
      </c>
      <c r="F1571">
        <v>4635</v>
      </c>
      <c r="G1571">
        <v>10</v>
      </c>
      <c r="H1571">
        <v>4172</v>
      </c>
      <c r="I1571">
        <v>3.3</v>
      </c>
      <c r="J1571">
        <v>27</v>
      </c>
      <c r="K1571">
        <v>2</v>
      </c>
      <c r="L1571">
        <v>8344</v>
      </c>
      <c r="M1571" s="1">
        <v>45700</v>
      </c>
      <c r="N1571" t="s">
        <v>24</v>
      </c>
      <c r="O1571">
        <f t="shared" si="72"/>
        <v>463</v>
      </c>
      <c r="P1571">
        <f t="shared" si="73"/>
        <v>2781</v>
      </c>
      <c r="Q1571">
        <f t="shared" si="74"/>
        <v>2782</v>
      </c>
    </row>
    <row r="1572" spans="1:17" x14ac:dyDescent="0.3">
      <c r="A1572" t="s">
        <v>3158</v>
      </c>
      <c r="B1572" t="s">
        <v>412</v>
      </c>
      <c r="C1572" t="s">
        <v>45</v>
      </c>
      <c r="D1572" t="s">
        <v>28</v>
      </c>
      <c r="E1572" t="s">
        <v>34</v>
      </c>
      <c r="F1572">
        <v>6118</v>
      </c>
      <c r="G1572">
        <v>40</v>
      </c>
      <c r="H1572">
        <v>3671</v>
      </c>
      <c r="I1572">
        <v>4</v>
      </c>
      <c r="J1572">
        <v>543</v>
      </c>
      <c r="K1572">
        <v>2</v>
      </c>
      <c r="L1572">
        <v>7342</v>
      </c>
      <c r="M1572" s="1">
        <v>45460</v>
      </c>
      <c r="N1572" t="s">
        <v>168</v>
      </c>
      <c r="O1572">
        <f t="shared" si="72"/>
        <v>2447</v>
      </c>
      <c r="P1572">
        <f t="shared" si="73"/>
        <v>3670.7999999999997</v>
      </c>
      <c r="Q1572">
        <f t="shared" si="74"/>
        <v>0.4000000000005457</v>
      </c>
    </row>
    <row r="1573" spans="1:17" x14ac:dyDescent="0.3">
      <c r="A1573" t="s">
        <v>3159</v>
      </c>
      <c r="B1573" t="s">
        <v>3160</v>
      </c>
      <c r="C1573" t="s">
        <v>22</v>
      </c>
      <c r="D1573" t="s">
        <v>41</v>
      </c>
      <c r="E1573" t="s">
        <v>74</v>
      </c>
      <c r="F1573">
        <v>2388</v>
      </c>
      <c r="G1573">
        <v>50</v>
      </c>
      <c r="H1573">
        <v>1194</v>
      </c>
      <c r="I1573">
        <v>4</v>
      </c>
      <c r="J1573">
        <v>237</v>
      </c>
      <c r="K1573">
        <v>1</v>
      </c>
      <c r="L1573">
        <v>1194</v>
      </c>
      <c r="M1573" s="1">
        <v>45348</v>
      </c>
      <c r="N1573" t="s">
        <v>29</v>
      </c>
      <c r="O1573">
        <f t="shared" si="72"/>
        <v>1194</v>
      </c>
      <c r="P1573">
        <f t="shared" si="73"/>
        <v>1432.8</v>
      </c>
      <c r="Q1573">
        <f t="shared" si="74"/>
        <v>-238.79999999999995</v>
      </c>
    </row>
    <row r="1574" spans="1:17" x14ac:dyDescent="0.3">
      <c r="A1574" t="s">
        <v>3161</v>
      </c>
      <c r="B1574" t="s">
        <v>3162</v>
      </c>
      <c r="C1574" t="s">
        <v>32</v>
      </c>
      <c r="D1574" t="s">
        <v>23</v>
      </c>
      <c r="E1574" t="s">
        <v>18</v>
      </c>
      <c r="F1574">
        <v>3533</v>
      </c>
      <c r="G1574">
        <v>40</v>
      </c>
      <c r="H1574">
        <v>2120</v>
      </c>
      <c r="I1574">
        <v>4.0999999999999996</v>
      </c>
      <c r="J1574">
        <v>49</v>
      </c>
      <c r="K1574">
        <v>1</v>
      </c>
      <c r="L1574">
        <v>2120</v>
      </c>
      <c r="M1574" s="1">
        <v>45359</v>
      </c>
      <c r="N1574" t="s">
        <v>189</v>
      </c>
      <c r="O1574">
        <f t="shared" si="72"/>
        <v>1413</v>
      </c>
      <c r="P1574">
        <f t="shared" si="73"/>
        <v>2119.7999999999997</v>
      </c>
      <c r="Q1574">
        <f t="shared" si="74"/>
        <v>0.20000000000027285</v>
      </c>
    </row>
    <row r="1575" spans="1:17" x14ac:dyDescent="0.3">
      <c r="A1575" t="s">
        <v>3163</v>
      </c>
      <c r="B1575" t="s">
        <v>3164</v>
      </c>
      <c r="C1575" t="s">
        <v>45</v>
      </c>
      <c r="D1575" t="s">
        <v>28</v>
      </c>
      <c r="E1575" t="s">
        <v>34</v>
      </c>
      <c r="F1575">
        <v>3390</v>
      </c>
      <c r="G1575">
        <v>25</v>
      </c>
      <c r="H1575">
        <v>2542</v>
      </c>
      <c r="I1575">
        <v>4.3</v>
      </c>
      <c r="J1575">
        <v>244</v>
      </c>
      <c r="K1575">
        <v>3</v>
      </c>
      <c r="L1575">
        <v>7626</v>
      </c>
      <c r="M1575" s="1">
        <v>45621</v>
      </c>
      <c r="N1575" t="s">
        <v>78</v>
      </c>
      <c r="O1575">
        <f t="shared" si="72"/>
        <v>848</v>
      </c>
      <c r="P1575">
        <f t="shared" si="73"/>
        <v>2034</v>
      </c>
      <c r="Q1575">
        <f t="shared" si="74"/>
        <v>1524</v>
      </c>
    </row>
    <row r="1576" spans="1:17" x14ac:dyDescent="0.3">
      <c r="A1576" t="s">
        <v>3165</v>
      </c>
      <c r="B1576" t="s">
        <v>3166</v>
      </c>
      <c r="C1576" t="s">
        <v>116</v>
      </c>
      <c r="D1576" t="s">
        <v>17</v>
      </c>
      <c r="E1576" t="s">
        <v>34</v>
      </c>
      <c r="F1576">
        <v>4358</v>
      </c>
      <c r="G1576">
        <v>25</v>
      </c>
      <c r="H1576">
        <v>3268</v>
      </c>
      <c r="I1576">
        <v>3.5</v>
      </c>
      <c r="J1576">
        <v>42</v>
      </c>
      <c r="K1576">
        <v>2</v>
      </c>
      <c r="L1576">
        <v>6536</v>
      </c>
      <c r="M1576" s="1">
        <v>45517</v>
      </c>
      <c r="N1576" t="s">
        <v>141</v>
      </c>
      <c r="O1576">
        <f t="shared" si="72"/>
        <v>1090</v>
      </c>
      <c r="P1576">
        <f t="shared" si="73"/>
        <v>2614.7999999999997</v>
      </c>
      <c r="Q1576">
        <f t="shared" si="74"/>
        <v>1306.4000000000005</v>
      </c>
    </row>
    <row r="1577" spans="1:17" x14ac:dyDescent="0.3">
      <c r="A1577" t="s">
        <v>3167</v>
      </c>
      <c r="B1577" t="s">
        <v>3168</v>
      </c>
      <c r="C1577" t="s">
        <v>27</v>
      </c>
      <c r="D1577" t="s">
        <v>53</v>
      </c>
      <c r="E1577" t="s">
        <v>34</v>
      </c>
      <c r="F1577">
        <v>3990</v>
      </c>
      <c r="G1577">
        <v>15</v>
      </c>
      <c r="H1577">
        <v>3392</v>
      </c>
      <c r="I1577">
        <v>3.6</v>
      </c>
      <c r="J1577">
        <v>65</v>
      </c>
      <c r="K1577">
        <v>4</v>
      </c>
      <c r="L1577">
        <v>13568</v>
      </c>
      <c r="M1577" s="1">
        <v>45435</v>
      </c>
      <c r="N1577" t="s">
        <v>189</v>
      </c>
      <c r="O1577">
        <f t="shared" si="72"/>
        <v>598</v>
      </c>
      <c r="P1577">
        <f t="shared" si="73"/>
        <v>2394</v>
      </c>
      <c r="Q1577">
        <f t="shared" si="74"/>
        <v>3992</v>
      </c>
    </row>
    <row r="1578" spans="1:17" x14ac:dyDescent="0.3">
      <c r="A1578" t="s">
        <v>3169</v>
      </c>
      <c r="B1578" t="s">
        <v>3170</v>
      </c>
      <c r="C1578" t="s">
        <v>45</v>
      </c>
      <c r="D1578" t="s">
        <v>46</v>
      </c>
      <c r="E1578" t="s">
        <v>161</v>
      </c>
      <c r="F1578">
        <v>1808</v>
      </c>
      <c r="G1578">
        <v>25</v>
      </c>
      <c r="H1578">
        <v>1356</v>
      </c>
      <c r="I1578">
        <v>3.7</v>
      </c>
      <c r="J1578">
        <v>173</v>
      </c>
      <c r="K1578">
        <v>2</v>
      </c>
      <c r="L1578">
        <v>2712</v>
      </c>
      <c r="M1578" s="1">
        <v>45795</v>
      </c>
      <c r="N1578" t="s">
        <v>168</v>
      </c>
      <c r="O1578">
        <f t="shared" si="72"/>
        <v>452</v>
      </c>
      <c r="P1578">
        <f t="shared" si="73"/>
        <v>1084.8</v>
      </c>
      <c r="Q1578">
        <f t="shared" si="74"/>
        <v>542.40000000000009</v>
      </c>
    </row>
    <row r="1579" spans="1:17" x14ac:dyDescent="0.3">
      <c r="A1579" t="s">
        <v>3171</v>
      </c>
      <c r="B1579" t="s">
        <v>3172</v>
      </c>
      <c r="C1579" t="s">
        <v>116</v>
      </c>
      <c r="D1579" t="s">
        <v>23</v>
      </c>
      <c r="E1579" t="s">
        <v>34</v>
      </c>
      <c r="F1579">
        <v>976</v>
      </c>
      <c r="G1579">
        <v>20</v>
      </c>
      <c r="H1579">
        <v>781</v>
      </c>
      <c r="I1579">
        <v>3.5</v>
      </c>
      <c r="J1579">
        <v>42</v>
      </c>
      <c r="K1579">
        <v>1</v>
      </c>
      <c r="L1579">
        <v>781</v>
      </c>
      <c r="M1579" s="1">
        <v>45561</v>
      </c>
      <c r="N1579" t="s">
        <v>19</v>
      </c>
      <c r="O1579">
        <f t="shared" si="72"/>
        <v>195</v>
      </c>
      <c r="P1579">
        <f t="shared" si="73"/>
        <v>585.6</v>
      </c>
      <c r="Q1579">
        <f t="shared" si="74"/>
        <v>195.39999999999998</v>
      </c>
    </row>
    <row r="1580" spans="1:17" x14ac:dyDescent="0.3">
      <c r="A1580" t="s">
        <v>3173</v>
      </c>
      <c r="B1580" t="s">
        <v>3174</v>
      </c>
      <c r="C1580" t="s">
        <v>88</v>
      </c>
      <c r="D1580" t="s">
        <v>53</v>
      </c>
      <c r="E1580" t="s">
        <v>34</v>
      </c>
      <c r="F1580">
        <v>1824</v>
      </c>
      <c r="G1580">
        <v>50</v>
      </c>
      <c r="H1580">
        <v>912</v>
      </c>
      <c r="I1580">
        <v>4.4000000000000004</v>
      </c>
      <c r="J1580">
        <v>43</v>
      </c>
      <c r="K1580">
        <v>1</v>
      </c>
      <c r="L1580">
        <v>912</v>
      </c>
      <c r="M1580" s="1">
        <v>45467</v>
      </c>
      <c r="N1580" t="s">
        <v>42</v>
      </c>
      <c r="O1580">
        <f t="shared" si="72"/>
        <v>912</v>
      </c>
      <c r="P1580">
        <f t="shared" si="73"/>
        <v>1094.3999999999999</v>
      </c>
      <c r="Q1580">
        <f t="shared" si="74"/>
        <v>-182.39999999999986</v>
      </c>
    </row>
    <row r="1581" spans="1:17" x14ac:dyDescent="0.3">
      <c r="A1581" t="s">
        <v>3175</v>
      </c>
      <c r="B1581" t="s">
        <v>3176</v>
      </c>
      <c r="C1581" t="s">
        <v>32</v>
      </c>
      <c r="D1581" t="s">
        <v>53</v>
      </c>
      <c r="E1581" t="s">
        <v>74</v>
      </c>
      <c r="F1581">
        <v>1438</v>
      </c>
      <c r="G1581">
        <v>20</v>
      </c>
      <c r="H1581">
        <v>1150</v>
      </c>
      <c r="I1581">
        <v>3.8</v>
      </c>
      <c r="J1581">
        <v>75</v>
      </c>
      <c r="K1581">
        <v>2</v>
      </c>
      <c r="L1581">
        <v>2300</v>
      </c>
      <c r="M1581" s="1">
        <v>45460</v>
      </c>
      <c r="N1581" t="s">
        <v>29</v>
      </c>
      <c r="O1581">
        <f t="shared" si="72"/>
        <v>288</v>
      </c>
      <c r="P1581">
        <f t="shared" si="73"/>
        <v>862.8</v>
      </c>
      <c r="Q1581">
        <f t="shared" si="74"/>
        <v>574.40000000000009</v>
      </c>
    </row>
    <row r="1582" spans="1:17" x14ac:dyDescent="0.3">
      <c r="A1582" t="s">
        <v>3177</v>
      </c>
      <c r="B1582" t="s">
        <v>3178</v>
      </c>
      <c r="C1582" t="s">
        <v>22</v>
      </c>
      <c r="D1582" t="s">
        <v>41</v>
      </c>
      <c r="E1582" t="s">
        <v>34</v>
      </c>
      <c r="F1582">
        <v>1543</v>
      </c>
      <c r="G1582">
        <v>30</v>
      </c>
      <c r="H1582">
        <v>1080</v>
      </c>
      <c r="I1582">
        <v>4.0999999999999996</v>
      </c>
      <c r="J1582">
        <v>69</v>
      </c>
      <c r="K1582">
        <v>2</v>
      </c>
      <c r="L1582">
        <v>2160</v>
      </c>
      <c r="M1582" s="1">
        <v>45977</v>
      </c>
      <c r="N1582" t="s">
        <v>49</v>
      </c>
      <c r="O1582">
        <f t="shared" si="72"/>
        <v>463</v>
      </c>
      <c r="P1582">
        <f t="shared" si="73"/>
        <v>925.8</v>
      </c>
      <c r="Q1582">
        <f t="shared" si="74"/>
        <v>308.40000000000009</v>
      </c>
    </row>
    <row r="1583" spans="1:17" x14ac:dyDescent="0.3">
      <c r="A1583" t="s">
        <v>3179</v>
      </c>
      <c r="B1583" t="s">
        <v>3180</v>
      </c>
      <c r="C1583" t="s">
        <v>27</v>
      </c>
      <c r="D1583" t="s">
        <v>33</v>
      </c>
      <c r="E1583" t="s">
        <v>18</v>
      </c>
      <c r="F1583">
        <v>1569</v>
      </c>
      <c r="G1583">
        <v>15</v>
      </c>
      <c r="H1583">
        <v>1334</v>
      </c>
      <c r="I1583">
        <v>3.7</v>
      </c>
      <c r="J1583">
        <v>128</v>
      </c>
      <c r="K1583">
        <v>3</v>
      </c>
      <c r="L1583">
        <v>4002</v>
      </c>
      <c r="M1583" s="1">
        <v>45850</v>
      </c>
      <c r="N1583" t="s">
        <v>38</v>
      </c>
      <c r="O1583">
        <f t="shared" si="72"/>
        <v>235</v>
      </c>
      <c r="P1583">
        <f t="shared" si="73"/>
        <v>941.4</v>
      </c>
      <c r="Q1583">
        <f t="shared" si="74"/>
        <v>1177.8000000000002</v>
      </c>
    </row>
    <row r="1584" spans="1:17" x14ac:dyDescent="0.3">
      <c r="A1584" t="s">
        <v>3181</v>
      </c>
      <c r="B1584" t="s">
        <v>3182</v>
      </c>
      <c r="C1584" t="s">
        <v>45</v>
      </c>
      <c r="D1584" t="s">
        <v>109</v>
      </c>
      <c r="E1584" t="s">
        <v>161</v>
      </c>
      <c r="F1584">
        <v>1180</v>
      </c>
      <c r="G1584">
        <v>40</v>
      </c>
      <c r="H1584">
        <v>708</v>
      </c>
      <c r="I1584">
        <v>3.9</v>
      </c>
      <c r="J1584">
        <v>150</v>
      </c>
      <c r="K1584">
        <v>1</v>
      </c>
      <c r="L1584">
        <v>708</v>
      </c>
      <c r="M1584" s="1">
        <v>45697</v>
      </c>
      <c r="N1584" t="s">
        <v>38</v>
      </c>
      <c r="O1584">
        <f t="shared" si="72"/>
        <v>472</v>
      </c>
      <c r="P1584">
        <f t="shared" si="73"/>
        <v>708</v>
      </c>
      <c r="Q1584">
        <f t="shared" si="74"/>
        <v>0</v>
      </c>
    </row>
    <row r="1585" spans="1:17" x14ac:dyDescent="0.3">
      <c r="A1585" t="s">
        <v>3183</v>
      </c>
      <c r="B1585" t="s">
        <v>3184</v>
      </c>
      <c r="C1585" t="s">
        <v>32</v>
      </c>
      <c r="D1585" t="s">
        <v>41</v>
      </c>
      <c r="E1585" t="s">
        <v>34</v>
      </c>
      <c r="F1585">
        <v>1556</v>
      </c>
      <c r="G1585">
        <v>70</v>
      </c>
      <c r="H1585">
        <v>467</v>
      </c>
      <c r="I1585">
        <v>4.3</v>
      </c>
      <c r="J1585">
        <v>120</v>
      </c>
      <c r="K1585">
        <v>1</v>
      </c>
      <c r="L1585">
        <v>467</v>
      </c>
      <c r="M1585" s="1">
        <v>45990</v>
      </c>
      <c r="N1585" t="s">
        <v>141</v>
      </c>
      <c r="O1585">
        <f t="shared" si="72"/>
        <v>1089</v>
      </c>
      <c r="P1585">
        <f t="shared" si="73"/>
        <v>933.59999999999991</v>
      </c>
      <c r="Q1585">
        <f t="shared" si="74"/>
        <v>-466.59999999999991</v>
      </c>
    </row>
    <row r="1586" spans="1:17" x14ac:dyDescent="0.3">
      <c r="A1586" t="s">
        <v>3185</v>
      </c>
      <c r="B1586" t="s">
        <v>3186</v>
      </c>
      <c r="C1586" t="s">
        <v>27</v>
      </c>
      <c r="D1586" t="s">
        <v>23</v>
      </c>
      <c r="E1586" t="s">
        <v>34</v>
      </c>
      <c r="F1586">
        <v>4883</v>
      </c>
      <c r="G1586">
        <v>30</v>
      </c>
      <c r="H1586">
        <v>3418</v>
      </c>
      <c r="I1586">
        <v>4.3</v>
      </c>
      <c r="J1586">
        <v>57</v>
      </c>
      <c r="K1586">
        <v>3</v>
      </c>
      <c r="L1586">
        <v>10254</v>
      </c>
      <c r="M1586" s="1">
        <v>45368</v>
      </c>
      <c r="N1586" t="s">
        <v>61</v>
      </c>
      <c r="O1586">
        <f t="shared" si="72"/>
        <v>1465</v>
      </c>
      <c r="P1586">
        <f t="shared" si="73"/>
        <v>2929.7999999999997</v>
      </c>
      <c r="Q1586">
        <f t="shared" si="74"/>
        <v>1464.6000000000008</v>
      </c>
    </row>
    <row r="1587" spans="1:17" x14ac:dyDescent="0.3">
      <c r="A1587" t="s">
        <v>3187</v>
      </c>
      <c r="B1587" t="s">
        <v>3188</v>
      </c>
      <c r="C1587" t="s">
        <v>27</v>
      </c>
      <c r="D1587" t="s">
        <v>46</v>
      </c>
      <c r="E1587" t="s">
        <v>18</v>
      </c>
      <c r="F1587">
        <v>5767</v>
      </c>
      <c r="G1587">
        <v>25</v>
      </c>
      <c r="H1587">
        <v>4325</v>
      </c>
      <c r="I1587">
        <v>3.6</v>
      </c>
      <c r="J1587">
        <v>126</v>
      </c>
      <c r="K1587">
        <v>1</v>
      </c>
      <c r="L1587">
        <v>4325</v>
      </c>
      <c r="M1587" s="1">
        <v>45851</v>
      </c>
      <c r="N1587" t="s">
        <v>49</v>
      </c>
      <c r="O1587">
        <f t="shared" si="72"/>
        <v>1442</v>
      </c>
      <c r="P1587">
        <f t="shared" si="73"/>
        <v>3460.2</v>
      </c>
      <c r="Q1587">
        <f t="shared" si="74"/>
        <v>864.80000000000018</v>
      </c>
    </row>
    <row r="1588" spans="1:17" x14ac:dyDescent="0.3">
      <c r="A1588" t="s">
        <v>3189</v>
      </c>
      <c r="B1588" t="s">
        <v>3190</v>
      </c>
      <c r="C1588" t="s">
        <v>88</v>
      </c>
      <c r="D1588" t="s">
        <v>41</v>
      </c>
      <c r="E1588" t="s">
        <v>34</v>
      </c>
      <c r="F1588">
        <v>1662</v>
      </c>
      <c r="G1588">
        <v>40</v>
      </c>
      <c r="H1588">
        <v>997</v>
      </c>
      <c r="I1588">
        <v>4.0999999999999996</v>
      </c>
      <c r="J1588">
        <v>86</v>
      </c>
      <c r="K1588">
        <v>1</v>
      </c>
      <c r="L1588">
        <v>997</v>
      </c>
      <c r="M1588" s="1">
        <v>45989</v>
      </c>
      <c r="N1588" t="s">
        <v>49</v>
      </c>
      <c r="O1588">
        <f t="shared" si="72"/>
        <v>665</v>
      </c>
      <c r="P1588">
        <f t="shared" si="73"/>
        <v>997.19999999999993</v>
      </c>
      <c r="Q1588">
        <f t="shared" si="74"/>
        <v>-0.19999999999993179</v>
      </c>
    </row>
    <row r="1589" spans="1:17" x14ac:dyDescent="0.3">
      <c r="A1589" t="s">
        <v>3191</v>
      </c>
      <c r="B1589" t="s">
        <v>3192</v>
      </c>
      <c r="C1589" t="s">
        <v>57</v>
      </c>
      <c r="D1589" t="s">
        <v>17</v>
      </c>
      <c r="E1589" t="s">
        <v>34</v>
      </c>
      <c r="F1589">
        <v>1177</v>
      </c>
      <c r="G1589">
        <v>20</v>
      </c>
      <c r="H1589">
        <v>942</v>
      </c>
      <c r="I1589">
        <v>3.7</v>
      </c>
      <c r="J1589">
        <v>303</v>
      </c>
      <c r="K1589">
        <v>1</v>
      </c>
      <c r="L1589">
        <v>942</v>
      </c>
      <c r="M1589" s="1">
        <v>45943</v>
      </c>
      <c r="N1589" t="s">
        <v>71</v>
      </c>
      <c r="O1589">
        <f t="shared" si="72"/>
        <v>235</v>
      </c>
      <c r="P1589">
        <f t="shared" si="73"/>
        <v>706.19999999999993</v>
      </c>
      <c r="Q1589">
        <f t="shared" si="74"/>
        <v>235.80000000000007</v>
      </c>
    </row>
    <row r="1590" spans="1:17" x14ac:dyDescent="0.3">
      <c r="A1590" t="s">
        <v>3193</v>
      </c>
      <c r="B1590" t="s">
        <v>3194</v>
      </c>
      <c r="C1590" t="s">
        <v>27</v>
      </c>
      <c r="D1590" t="s">
        <v>53</v>
      </c>
      <c r="E1590" t="s">
        <v>18</v>
      </c>
      <c r="F1590">
        <v>4088</v>
      </c>
      <c r="G1590">
        <v>40</v>
      </c>
      <c r="H1590">
        <v>2453</v>
      </c>
      <c r="I1590">
        <v>4</v>
      </c>
      <c r="J1590">
        <v>122</v>
      </c>
      <c r="K1590">
        <v>1</v>
      </c>
      <c r="L1590">
        <v>2453</v>
      </c>
      <c r="M1590" s="1">
        <v>45706</v>
      </c>
      <c r="N1590" t="s">
        <v>64</v>
      </c>
      <c r="O1590">
        <f t="shared" si="72"/>
        <v>1635</v>
      </c>
      <c r="P1590">
        <f t="shared" si="73"/>
        <v>2452.7999999999997</v>
      </c>
      <c r="Q1590">
        <f t="shared" si="74"/>
        <v>0.20000000000027285</v>
      </c>
    </row>
    <row r="1591" spans="1:17" x14ac:dyDescent="0.3">
      <c r="A1591" t="s">
        <v>3195</v>
      </c>
      <c r="B1591" t="s">
        <v>3196</v>
      </c>
      <c r="C1591" t="s">
        <v>57</v>
      </c>
      <c r="D1591" t="s">
        <v>109</v>
      </c>
      <c r="E1591" t="s">
        <v>34</v>
      </c>
      <c r="F1591">
        <v>2704</v>
      </c>
      <c r="G1591">
        <v>10</v>
      </c>
      <c r="H1591">
        <v>2434</v>
      </c>
      <c r="I1591">
        <v>3.8</v>
      </c>
      <c r="J1591">
        <v>235</v>
      </c>
      <c r="K1591">
        <v>2</v>
      </c>
      <c r="L1591">
        <v>4868</v>
      </c>
      <c r="M1591" s="1">
        <v>45476</v>
      </c>
      <c r="N1591" t="s">
        <v>75</v>
      </c>
      <c r="O1591">
        <f t="shared" si="72"/>
        <v>270</v>
      </c>
      <c r="P1591">
        <f t="shared" si="73"/>
        <v>1622.3999999999999</v>
      </c>
      <c r="Q1591">
        <f t="shared" si="74"/>
        <v>1623.2000000000003</v>
      </c>
    </row>
    <row r="1592" spans="1:17" x14ac:dyDescent="0.3">
      <c r="A1592" t="s">
        <v>3197</v>
      </c>
      <c r="B1592" t="s">
        <v>3198</v>
      </c>
      <c r="C1592" t="s">
        <v>116</v>
      </c>
      <c r="D1592" t="s">
        <v>23</v>
      </c>
      <c r="E1592" t="s">
        <v>34</v>
      </c>
      <c r="F1592">
        <v>3788</v>
      </c>
      <c r="G1592">
        <v>0</v>
      </c>
      <c r="H1592">
        <v>3788</v>
      </c>
      <c r="I1592">
        <v>5</v>
      </c>
      <c r="J1592">
        <v>246</v>
      </c>
      <c r="K1592">
        <v>1</v>
      </c>
      <c r="L1592">
        <v>3788</v>
      </c>
      <c r="M1592" s="1">
        <v>45750</v>
      </c>
      <c r="N1592" t="s">
        <v>29</v>
      </c>
      <c r="O1592">
        <f t="shared" si="72"/>
        <v>0</v>
      </c>
      <c r="P1592">
        <f t="shared" si="73"/>
        <v>2272.7999999999997</v>
      </c>
      <c r="Q1592">
        <f t="shared" si="74"/>
        <v>1515.2000000000003</v>
      </c>
    </row>
    <row r="1593" spans="1:17" x14ac:dyDescent="0.3">
      <c r="A1593" t="s">
        <v>3199</v>
      </c>
      <c r="B1593" t="s">
        <v>3200</v>
      </c>
      <c r="C1593" t="s">
        <v>45</v>
      </c>
      <c r="D1593" t="s">
        <v>46</v>
      </c>
      <c r="E1593" t="s">
        <v>18</v>
      </c>
      <c r="F1593">
        <v>4344</v>
      </c>
      <c r="G1593">
        <v>10</v>
      </c>
      <c r="H1593">
        <v>3910</v>
      </c>
      <c r="I1593">
        <v>4.5</v>
      </c>
      <c r="J1593">
        <v>333</v>
      </c>
      <c r="K1593">
        <v>1</v>
      </c>
      <c r="L1593">
        <v>3910</v>
      </c>
      <c r="M1593" s="1">
        <v>45873</v>
      </c>
      <c r="N1593" t="s">
        <v>189</v>
      </c>
      <c r="O1593">
        <f t="shared" si="72"/>
        <v>434</v>
      </c>
      <c r="P1593">
        <f t="shared" si="73"/>
        <v>2606.4</v>
      </c>
      <c r="Q1593">
        <f t="shared" si="74"/>
        <v>1303.5999999999999</v>
      </c>
    </row>
    <row r="1594" spans="1:17" x14ac:dyDescent="0.3">
      <c r="A1594" t="s">
        <v>3201</v>
      </c>
      <c r="B1594" t="s">
        <v>3202</v>
      </c>
      <c r="C1594" t="s">
        <v>37</v>
      </c>
      <c r="D1594" t="s">
        <v>28</v>
      </c>
      <c r="E1594" t="s">
        <v>34</v>
      </c>
      <c r="F1594">
        <v>5414</v>
      </c>
      <c r="G1594">
        <v>25</v>
      </c>
      <c r="H1594">
        <v>4060</v>
      </c>
      <c r="I1594">
        <v>4.3</v>
      </c>
      <c r="J1594">
        <v>308</v>
      </c>
      <c r="K1594">
        <v>1</v>
      </c>
      <c r="L1594">
        <v>4060</v>
      </c>
      <c r="M1594" s="1">
        <v>45851</v>
      </c>
      <c r="N1594" t="s">
        <v>61</v>
      </c>
      <c r="O1594">
        <f t="shared" si="72"/>
        <v>1354</v>
      </c>
      <c r="P1594">
        <f t="shared" si="73"/>
        <v>3248.4</v>
      </c>
      <c r="Q1594">
        <f t="shared" si="74"/>
        <v>811.59999999999991</v>
      </c>
    </row>
    <row r="1595" spans="1:17" x14ac:dyDescent="0.3">
      <c r="A1595" t="s">
        <v>3203</v>
      </c>
      <c r="B1595" t="s">
        <v>3204</v>
      </c>
      <c r="C1595" t="s">
        <v>22</v>
      </c>
      <c r="D1595" t="s">
        <v>33</v>
      </c>
      <c r="E1595" t="s">
        <v>18</v>
      </c>
      <c r="F1595">
        <v>3921</v>
      </c>
      <c r="G1595">
        <v>30</v>
      </c>
      <c r="H1595">
        <v>2745</v>
      </c>
      <c r="I1595">
        <v>3.1</v>
      </c>
      <c r="J1595">
        <v>696</v>
      </c>
      <c r="K1595">
        <v>1</v>
      </c>
      <c r="L1595">
        <v>2745</v>
      </c>
      <c r="M1595" s="1">
        <v>45847</v>
      </c>
      <c r="N1595" t="s">
        <v>71</v>
      </c>
      <c r="O1595">
        <f t="shared" si="72"/>
        <v>1176</v>
      </c>
      <c r="P1595">
        <f t="shared" si="73"/>
        <v>2352.6</v>
      </c>
      <c r="Q1595">
        <f t="shared" si="74"/>
        <v>392.40000000000009</v>
      </c>
    </row>
    <row r="1596" spans="1:17" x14ac:dyDescent="0.3">
      <c r="A1596" t="s">
        <v>3205</v>
      </c>
      <c r="B1596" t="s">
        <v>3206</v>
      </c>
      <c r="C1596" t="s">
        <v>116</v>
      </c>
      <c r="D1596" t="s">
        <v>28</v>
      </c>
      <c r="E1596" t="s">
        <v>34</v>
      </c>
      <c r="F1596">
        <v>7921</v>
      </c>
      <c r="G1596">
        <v>30</v>
      </c>
      <c r="H1596">
        <v>5545</v>
      </c>
      <c r="I1596">
        <v>4</v>
      </c>
      <c r="J1596">
        <v>64</v>
      </c>
      <c r="K1596">
        <v>1</v>
      </c>
      <c r="L1596">
        <v>5545</v>
      </c>
      <c r="M1596" s="1">
        <v>45359</v>
      </c>
      <c r="N1596" t="s">
        <v>19</v>
      </c>
      <c r="O1596">
        <f t="shared" si="72"/>
        <v>2376</v>
      </c>
      <c r="P1596">
        <f t="shared" si="73"/>
        <v>4752.5999999999995</v>
      </c>
      <c r="Q1596">
        <f t="shared" si="74"/>
        <v>792.40000000000055</v>
      </c>
    </row>
    <row r="1597" spans="1:17" x14ac:dyDescent="0.3">
      <c r="A1597" t="s">
        <v>3207</v>
      </c>
      <c r="B1597" t="s">
        <v>3208</v>
      </c>
      <c r="C1597" t="s">
        <v>27</v>
      </c>
      <c r="D1597" t="s">
        <v>53</v>
      </c>
      <c r="E1597" t="s">
        <v>34</v>
      </c>
      <c r="F1597">
        <v>1540</v>
      </c>
      <c r="G1597">
        <v>20</v>
      </c>
      <c r="H1597">
        <v>1232</v>
      </c>
      <c r="I1597">
        <v>4.5</v>
      </c>
      <c r="J1597">
        <v>111</v>
      </c>
      <c r="K1597">
        <v>1</v>
      </c>
      <c r="L1597">
        <v>1232</v>
      </c>
      <c r="M1597" s="1">
        <v>45849</v>
      </c>
      <c r="N1597" t="s">
        <v>189</v>
      </c>
      <c r="O1597">
        <f t="shared" si="72"/>
        <v>308</v>
      </c>
      <c r="P1597">
        <f t="shared" si="73"/>
        <v>924</v>
      </c>
      <c r="Q1597">
        <f t="shared" si="74"/>
        <v>308</v>
      </c>
    </row>
    <row r="1598" spans="1:17" x14ac:dyDescent="0.3">
      <c r="A1598" t="s">
        <v>3209</v>
      </c>
      <c r="B1598" t="s">
        <v>3210</v>
      </c>
      <c r="C1598" t="s">
        <v>27</v>
      </c>
      <c r="D1598" t="s">
        <v>17</v>
      </c>
      <c r="E1598" t="s">
        <v>18</v>
      </c>
      <c r="F1598">
        <v>4692</v>
      </c>
      <c r="G1598">
        <v>15</v>
      </c>
      <c r="H1598">
        <v>3988</v>
      </c>
      <c r="I1598">
        <v>4.0999999999999996</v>
      </c>
      <c r="J1598">
        <v>148</v>
      </c>
      <c r="K1598">
        <v>1</v>
      </c>
      <c r="L1598">
        <v>3988</v>
      </c>
      <c r="M1598" s="1">
        <v>45920</v>
      </c>
      <c r="N1598" t="s">
        <v>19</v>
      </c>
      <c r="O1598">
        <f t="shared" si="72"/>
        <v>704</v>
      </c>
      <c r="P1598">
        <f t="shared" si="73"/>
        <v>2815.2</v>
      </c>
      <c r="Q1598">
        <f t="shared" si="74"/>
        <v>1172.8000000000002</v>
      </c>
    </row>
    <row r="1599" spans="1:17" x14ac:dyDescent="0.3">
      <c r="A1599" t="s">
        <v>3211</v>
      </c>
      <c r="B1599" t="s">
        <v>3212</v>
      </c>
      <c r="C1599" t="s">
        <v>45</v>
      </c>
      <c r="D1599" t="s">
        <v>53</v>
      </c>
      <c r="E1599" t="s">
        <v>34</v>
      </c>
      <c r="F1599">
        <v>5229</v>
      </c>
      <c r="G1599">
        <v>10</v>
      </c>
      <c r="H1599">
        <v>4706</v>
      </c>
      <c r="I1599">
        <v>5</v>
      </c>
      <c r="J1599">
        <v>312</v>
      </c>
      <c r="K1599">
        <v>1</v>
      </c>
      <c r="L1599">
        <v>4706</v>
      </c>
      <c r="M1599" s="1">
        <v>45738</v>
      </c>
      <c r="N1599" t="s">
        <v>64</v>
      </c>
      <c r="O1599">
        <f t="shared" si="72"/>
        <v>523</v>
      </c>
      <c r="P1599">
        <f t="shared" si="73"/>
        <v>3137.4</v>
      </c>
      <c r="Q1599">
        <f t="shared" si="74"/>
        <v>1568.6</v>
      </c>
    </row>
    <row r="1600" spans="1:17" x14ac:dyDescent="0.3">
      <c r="A1600" t="s">
        <v>3213</v>
      </c>
      <c r="B1600" t="s">
        <v>3214</v>
      </c>
      <c r="C1600" t="s">
        <v>116</v>
      </c>
      <c r="D1600" t="s">
        <v>33</v>
      </c>
      <c r="E1600" t="s">
        <v>18</v>
      </c>
      <c r="F1600">
        <v>2813</v>
      </c>
      <c r="G1600">
        <v>70</v>
      </c>
      <c r="H1600">
        <v>844</v>
      </c>
      <c r="I1600">
        <v>4.5999999999999996</v>
      </c>
      <c r="J1600">
        <v>80</v>
      </c>
      <c r="K1600">
        <v>2</v>
      </c>
      <c r="L1600">
        <v>1688</v>
      </c>
      <c r="M1600" s="1">
        <v>45836</v>
      </c>
      <c r="N1600" t="s">
        <v>49</v>
      </c>
      <c r="O1600">
        <f t="shared" si="72"/>
        <v>1969</v>
      </c>
      <c r="P1600">
        <f t="shared" si="73"/>
        <v>1687.8</v>
      </c>
      <c r="Q1600">
        <f t="shared" si="74"/>
        <v>-1687.6</v>
      </c>
    </row>
    <row r="1601" spans="1:17" x14ac:dyDescent="0.3">
      <c r="A1601" t="s">
        <v>3215</v>
      </c>
      <c r="B1601" t="s">
        <v>3216</v>
      </c>
      <c r="C1601" t="s">
        <v>52</v>
      </c>
      <c r="D1601" t="s">
        <v>46</v>
      </c>
      <c r="E1601" t="s">
        <v>34</v>
      </c>
      <c r="F1601">
        <v>7530</v>
      </c>
      <c r="G1601">
        <v>10</v>
      </c>
      <c r="H1601">
        <v>6777</v>
      </c>
      <c r="I1601">
        <v>3.9</v>
      </c>
      <c r="J1601">
        <v>76</v>
      </c>
      <c r="K1601">
        <v>3</v>
      </c>
      <c r="L1601">
        <v>20331</v>
      </c>
      <c r="M1601" s="1">
        <v>45971</v>
      </c>
      <c r="N1601" t="s">
        <v>102</v>
      </c>
      <c r="O1601">
        <f t="shared" si="72"/>
        <v>753</v>
      </c>
      <c r="P1601">
        <f t="shared" si="73"/>
        <v>4518</v>
      </c>
      <c r="Q1601">
        <f t="shared" si="74"/>
        <v>6777</v>
      </c>
    </row>
    <row r="1602" spans="1:17" x14ac:dyDescent="0.3">
      <c r="A1602" t="s">
        <v>3217</v>
      </c>
      <c r="B1602" t="s">
        <v>3218</v>
      </c>
      <c r="C1602" t="s">
        <v>45</v>
      </c>
      <c r="D1602" t="s">
        <v>33</v>
      </c>
      <c r="E1602" t="s">
        <v>34</v>
      </c>
      <c r="F1602">
        <v>3121</v>
      </c>
      <c r="G1602">
        <v>0</v>
      </c>
      <c r="H1602">
        <v>3121</v>
      </c>
      <c r="I1602">
        <v>4.9000000000000004</v>
      </c>
      <c r="J1602">
        <v>63</v>
      </c>
      <c r="K1602">
        <v>1</v>
      </c>
      <c r="L1602">
        <v>3121</v>
      </c>
      <c r="M1602" s="1">
        <v>45578</v>
      </c>
      <c r="N1602" t="s">
        <v>24</v>
      </c>
      <c r="O1602">
        <f t="shared" si="72"/>
        <v>0</v>
      </c>
      <c r="P1602">
        <f t="shared" si="73"/>
        <v>1872.6</v>
      </c>
      <c r="Q1602">
        <f t="shared" si="74"/>
        <v>1248.4000000000001</v>
      </c>
    </row>
    <row r="1603" spans="1:17" x14ac:dyDescent="0.3">
      <c r="A1603" t="s">
        <v>3219</v>
      </c>
      <c r="B1603" t="s">
        <v>3220</v>
      </c>
      <c r="C1603" t="s">
        <v>57</v>
      </c>
      <c r="D1603" t="s">
        <v>28</v>
      </c>
      <c r="E1603" t="s">
        <v>34</v>
      </c>
      <c r="F1603">
        <v>2485</v>
      </c>
      <c r="G1603">
        <v>50</v>
      </c>
      <c r="H1603">
        <v>1242</v>
      </c>
      <c r="I1603">
        <v>4</v>
      </c>
      <c r="J1603">
        <v>57</v>
      </c>
      <c r="K1603">
        <v>1</v>
      </c>
      <c r="L1603">
        <v>1242</v>
      </c>
      <c r="M1603" s="1">
        <v>45695</v>
      </c>
      <c r="N1603" t="s">
        <v>42</v>
      </c>
      <c r="O1603">
        <f t="shared" ref="O1603:O1666" si="75">F1603-H1603</f>
        <v>1243</v>
      </c>
      <c r="P1603">
        <f t="shared" ref="P1603:P1666" si="76">F1603*0.6</f>
        <v>1491</v>
      </c>
      <c r="Q1603">
        <f t="shared" ref="Q1603:Q1666" si="77">(H1603-P1603)*K1603</f>
        <v>-249</v>
      </c>
    </row>
    <row r="1604" spans="1:17" x14ac:dyDescent="0.3">
      <c r="A1604" t="s">
        <v>3221</v>
      </c>
      <c r="B1604" t="s">
        <v>3222</v>
      </c>
      <c r="C1604" t="s">
        <v>45</v>
      </c>
      <c r="D1604" t="s">
        <v>28</v>
      </c>
      <c r="E1604" t="s">
        <v>34</v>
      </c>
      <c r="F1604">
        <v>6218</v>
      </c>
      <c r="G1604">
        <v>15</v>
      </c>
      <c r="H1604">
        <v>5285</v>
      </c>
      <c r="I1604">
        <v>5</v>
      </c>
      <c r="J1604">
        <v>108</v>
      </c>
      <c r="K1604">
        <v>1</v>
      </c>
      <c r="L1604">
        <v>5285</v>
      </c>
      <c r="M1604" s="1">
        <v>45881</v>
      </c>
      <c r="N1604" t="s">
        <v>141</v>
      </c>
      <c r="O1604">
        <f t="shared" si="75"/>
        <v>933</v>
      </c>
      <c r="P1604">
        <f t="shared" si="76"/>
        <v>3730.7999999999997</v>
      </c>
      <c r="Q1604">
        <f t="shared" si="77"/>
        <v>1554.2000000000003</v>
      </c>
    </row>
    <row r="1605" spans="1:17" x14ac:dyDescent="0.3">
      <c r="A1605" t="s">
        <v>3223</v>
      </c>
      <c r="B1605" t="s">
        <v>3224</v>
      </c>
      <c r="C1605" t="s">
        <v>88</v>
      </c>
      <c r="D1605" t="s">
        <v>23</v>
      </c>
      <c r="E1605" t="s">
        <v>34</v>
      </c>
      <c r="F1605">
        <v>4927</v>
      </c>
      <c r="G1605">
        <v>15</v>
      </c>
      <c r="H1605">
        <v>4188</v>
      </c>
      <c r="I1605">
        <v>4.9000000000000004</v>
      </c>
      <c r="J1605">
        <v>160</v>
      </c>
      <c r="K1605">
        <v>1</v>
      </c>
      <c r="L1605">
        <v>4188</v>
      </c>
      <c r="M1605" s="1">
        <v>45627</v>
      </c>
      <c r="N1605" t="s">
        <v>85</v>
      </c>
      <c r="O1605">
        <f t="shared" si="75"/>
        <v>739</v>
      </c>
      <c r="P1605">
        <f t="shared" si="76"/>
        <v>2956.2</v>
      </c>
      <c r="Q1605">
        <f t="shared" si="77"/>
        <v>1231.8000000000002</v>
      </c>
    </row>
    <row r="1606" spans="1:17" x14ac:dyDescent="0.3">
      <c r="A1606" t="s">
        <v>3225</v>
      </c>
      <c r="B1606" t="s">
        <v>3226</v>
      </c>
      <c r="C1606" t="s">
        <v>27</v>
      </c>
      <c r="D1606" t="s">
        <v>46</v>
      </c>
      <c r="E1606" t="s">
        <v>34</v>
      </c>
      <c r="F1606">
        <v>4237</v>
      </c>
      <c r="G1606">
        <v>60</v>
      </c>
      <c r="H1606">
        <v>1695</v>
      </c>
      <c r="I1606">
        <v>4.2</v>
      </c>
      <c r="J1606">
        <v>79</v>
      </c>
      <c r="K1606">
        <v>1</v>
      </c>
      <c r="L1606">
        <v>1695</v>
      </c>
      <c r="M1606" s="1">
        <v>45895</v>
      </c>
      <c r="N1606" t="s">
        <v>75</v>
      </c>
      <c r="O1606">
        <f t="shared" si="75"/>
        <v>2542</v>
      </c>
      <c r="P1606">
        <f t="shared" si="76"/>
        <v>2542.1999999999998</v>
      </c>
      <c r="Q1606">
        <f t="shared" si="77"/>
        <v>-847.19999999999982</v>
      </c>
    </row>
    <row r="1607" spans="1:17" x14ac:dyDescent="0.3">
      <c r="A1607" t="s">
        <v>3227</v>
      </c>
      <c r="B1607" t="s">
        <v>3228</v>
      </c>
      <c r="C1607" t="s">
        <v>37</v>
      </c>
      <c r="D1607" t="s">
        <v>33</v>
      </c>
      <c r="E1607" t="s">
        <v>18</v>
      </c>
      <c r="F1607">
        <v>2046</v>
      </c>
      <c r="G1607">
        <v>40</v>
      </c>
      <c r="H1607">
        <v>1228</v>
      </c>
      <c r="I1607">
        <v>3.3</v>
      </c>
      <c r="J1607">
        <v>194</v>
      </c>
      <c r="K1607">
        <v>1</v>
      </c>
      <c r="L1607">
        <v>1228</v>
      </c>
      <c r="M1607" s="1">
        <v>46019</v>
      </c>
      <c r="N1607" t="s">
        <v>189</v>
      </c>
      <c r="O1607">
        <f t="shared" si="75"/>
        <v>818</v>
      </c>
      <c r="P1607">
        <f t="shared" si="76"/>
        <v>1227.5999999999999</v>
      </c>
      <c r="Q1607">
        <f t="shared" si="77"/>
        <v>0.40000000000009095</v>
      </c>
    </row>
    <row r="1608" spans="1:17" x14ac:dyDescent="0.3">
      <c r="A1608" t="s">
        <v>3229</v>
      </c>
      <c r="B1608" t="s">
        <v>3230</v>
      </c>
      <c r="C1608" t="s">
        <v>22</v>
      </c>
      <c r="D1608" t="s">
        <v>53</v>
      </c>
      <c r="E1608" t="s">
        <v>74</v>
      </c>
      <c r="F1608">
        <v>3531</v>
      </c>
      <c r="G1608">
        <v>60</v>
      </c>
      <c r="H1608">
        <v>1412</v>
      </c>
      <c r="I1608">
        <v>4.2</v>
      </c>
      <c r="J1608">
        <v>65</v>
      </c>
      <c r="K1608">
        <v>1</v>
      </c>
      <c r="L1608">
        <v>1412</v>
      </c>
      <c r="M1608" s="1">
        <v>45916</v>
      </c>
      <c r="N1608" t="s">
        <v>49</v>
      </c>
      <c r="O1608">
        <f t="shared" si="75"/>
        <v>2119</v>
      </c>
      <c r="P1608">
        <f t="shared" si="76"/>
        <v>2118.6</v>
      </c>
      <c r="Q1608">
        <f t="shared" si="77"/>
        <v>-706.59999999999991</v>
      </c>
    </row>
    <row r="1609" spans="1:17" x14ac:dyDescent="0.3">
      <c r="A1609" t="s">
        <v>3231</v>
      </c>
      <c r="B1609" t="s">
        <v>3232</v>
      </c>
      <c r="C1609" t="s">
        <v>16</v>
      </c>
      <c r="D1609" t="s">
        <v>17</v>
      </c>
      <c r="E1609" t="s">
        <v>18</v>
      </c>
      <c r="F1609">
        <v>3096</v>
      </c>
      <c r="G1609">
        <v>20</v>
      </c>
      <c r="H1609">
        <v>2477</v>
      </c>
      <c r="I1609">
        <v>3.6</v>
      </c>
      <c r="J1609">
        <v>87</v>
      </c>
      <c r="K1609">
        <v>1</v>
      </c>
      <c r="L1609">
        <v>2477</v>
      </c>
      <c r="M1609" s="1">
        <v>45983</v>
      </c>
      <c r="N1609" t="s">
        <v>64</v>
      </c>
      <c r="O1609">
        <f t="shared" si="75"/>
        <v>619</v>
      </c>
      <c r="P1609">
        <f t="shared" si="76"/>
        <v>1857.6</v>
      </c>
      <c r="Q1609">
        <f t="shared" si="77"/>
        <v>619.40000000000009</v>
      </c>
    </row>
    <row r="1610" spans="1:17" x14ac:dyDescent="0.3">
      <c r="A1610" t="s">
        <v>3233</v>
      </c>
      <c r="B1610" t="s">
        <v>3234</v>
      </c>
      <c r="C1610" t="s">
        <v>27</v>
      </c>
      <c r="D1610" t="s">
        <v>53</v>
      </c>
      <c r="E1610" t="s">
        <v>18</v>
      </c>
      <c r="F1610">
        <v>2421</v>
      </c>
      <c r="G1610">
        <v>25</v>
      </c>
      <c r="H1610">
        <v>1816</v>
      </c>
      <c r="I1610">
        <v>3.8</v>
      </c>
      <c r="J1610">
        <v>307</v>
      </c>
      <c r="K1610">
        <v>1</v>
      </c>
      <c r="L1610">
        <v>1816</v>
      </c>
      <c r="M1610" s="1">
        <v>45533</v>
      </c>
      <c r="N1610" t="s">
        <v>141</v>
      </c>
      <c r="O1610">
        <f t="shared" si="75"/>
        <v>605</v>
      </c>
      <c r="P1610">
        <f t="shared" si="76"/>
        <v>1452.6</v>
      </c>
      <c r="Q1610">
        <f t="shared" si="77"/>
        <v>363.40000000000009</v>
      </c>
    </row>
    <row r="1611" spans="1:17" x14ac:dyDescent="0.3">
      <c r="A1611" t="s">
        <v>3235</v>
      </c>
      <c r="B1611" t="s">
        <v>3236</v>
      </c>
      <c r="C1611" t="s">
        <v>57</v>
      </c>
      <c r="D1611" t="s">
        <v>17</v>
      </c>
      <c r="E1611" t="s">
        <v>34</v>
      </c>
      <c r="F1611">
        <v>3509</v>
      </c>
      <c r="G1611">
        <v>10</v>
      </c>
      <c r="H1611">
        <v>3158</v>
      </c>
      <c r="I1611">
        <v>3.8</v>
      </c>
      <c r="J1611">
        <v>68</v>
      </c>
      <c r="K1611">
        <v>1</v>
      </c>
      <c r="L1611">
        <v>3158</v>
      </c>
      <c r="M1611" s="1">
        <v>45626</v>
      </c>
      <c r="N1611" t="s">
        <v>49</v>
      </c>
      <c r="O1611">
        <f t="shared" si="75"/>
        <v>351</v>
      </c>
      <c r="P1611">
        <f t="shared" si="76"/>
        <v>2105.4</v>
      </c>
      <c r="Q1611">
        <f t="shared" si="77"/>
        <v>1052.5999999999999</v>
      </c>
    </row>
    <row r="1612" spans="1:17" x14ac:dyDescent="0.3">
      <c r="A1612" t="s">
        <v>3237</v>
      </c>
      <c r="B1612" t="s">
        <v>3238</v>
      </c>
      <c r="C1612" t="s">
        <v>88</v>
      </c>
      <c r="D1612" t="s">
        <v>46</v>
      </c>
      <c r="E1612" t="s">
        <v>161</v>
      </c>
      <c r="F1612">
        <v>6003</v>
      </c>
      <c r="G1612">
        <v>40</v>
      </c>
      <c r="H1612">
        <v>3602</v>
      </c>
      <c r="I1612">
        <v>3.5</v>
      </c>
      <c r="J1612">
        <v>100</v>
      </c>
      <c r="K1612">
        <v>2</v>
      </c>
      <c r="L1612">
        <v>7204</v>
      </c>
      <c r="M1612" s="1">
        <v>45829</v>
      </c>
      <c r="N1612" t="s">
        <v>29</v>
      </c>
      <c r="O1612">
        <f t="shared" si="75"/>
        <v>2401</v>
      </c>
      <c r="P1612">
        <f t="shared" si="76"/>
        <v>3601.7999999999997</v>
      </c>
      <c r="Q1612">
        <f t="shared" si="77"/>
        <v>0.4000000000005457</v>
      </c>
    </row>
    <row r="1613" spans="1:17" x14ac:dyDescent="0.3">
      <c r="A1613" t="s">
        <v>3239</v>
      </c>
      <c r="B1613" t="s">
        <v>3240</v>
      </c>
      <c r="C1613" t="s">
        <v>27</v>
      </c>
      <c r="D1613" t="s">
        <v>33</v>
      </c>
      <c r="E1613" t="s">
        <v>18</v>
      </c>
      <c r="F1613">
        <v>3332</v>
      </c>
      <c r="G1613">
        <v>15</v>
      </c>
      <c r="H1613">
        <v>2832</v>
      </c>
      <c r="I1613">
        <v>4.2</v>
      </c>
      <c r="J1613">
        <v>248</v>
      </c>
      <c r="K1613">
        <v>1</v>
      </c>
      <c r="L1613">
        <v>2832</v>
      </c>
      <c r="M1613" s="1">
        <v>45950</v>
      </c>
      <c r="N1613" t="s">
        <v>29</v>
      </c>
      <c r="O1613">
        <f t="shared" si="75"/>
        <v>500</v>
      </c>
      <c r="P1613">
        <f t="shared" si="76"/>
        <v>1999.1999999999998</v>
      </c>
      <c r="Q1613">
        <f t="shared" si="77"/>
        <v>832.80000000000018</v>
      </c>
    </row>
    <row r="1614" spans="1:17" x14ac:dyDescent="0.3">
      <c r="A1614" t="s">
        <v>3241</v>
      </c>
      <c r="B1614" t="s">
        <v>3242</v>
      </c>
      <c r="C1614" t="s">
        <v>22</v>
      </c>
      <c r="D1614" t="s">
        <v>33</v>
      </c>
      <c r="E1614" t="s">
        <v>18</v>
      </c>
      <c r="F1614">
        <v>3192</v>
      </c>
      <c r="G1614">
        <v>20</v>
      </c>
      <c r="H1614">
        <v>2554</v>
      </c>
      <c r="I1614">
        <v>3.7</v>
      </c>
      <c r="J1614">
        <v>155</v>
      </c>
      <c r="K1614">
        <v>4</v>
      </c>
      <c r="L1614">
        <v>10216</v>
      </c>
      <c r="M1614" s="1">
        <v>45416</v>
      </c>
      <c r="N1614" t="s">
        <v>54</v>
      </c>
      <c r="O1614">
        <f t="shared" si="75"/>
        <v>638</v>
      </c>
      <c r="P1614">
        <f t="shared" si="76"/>
        <v>1915.1999999999998</v>
      </c>
      <c r="Q1614">
        <f t="shared" si="77"/>
        <v>2555.2000000000007</v>
      </c>
    </row>
    <row r="1615" spans="1:17" x14ac:dyDescent="0.3">
      <c r="A1615" t="s">
        <v>3243</v>
      </c>
      <c r="B1615" t="s">
        <v>3244</v>
      </c>
      <c r="C1615" t="s">
        <v>37</v>
      </c>
      <c r="D1615" t="s">
        <v>109</v>
      </c>
      <c r="E1615" t="s">
        <v>161</v>
      </c>
      <c r="F1615">
        <v>1234</v>
      </c>
      <c r="G1615">
        <v>30</v>
      </c>
      <c r="H1615">
        <v>864</v>
      </c>
      <c r="I1615">
        <v>4</v>
      </c>
      <c r="J1615">
        <v>279</v>
      </c>
      <c r="K1615">
        <v>1</v>
      </c>
      <c r="L1615">
        <v>864</v>
      </c>
      <c r="M1615" s="1">
        <v>45424</v>
      </c>
      <c r="N1615" t="s">
        <v>75</v>
      </c>
      <c r="O1615">
        <f t="shared" si="75"/>
        <v>370</v>
      </c>
      <c r="P1615">
        <f t="shared" si="76"/>
        <v>740.4</v>
      </c>
      <c r="Q1615">
        <f t="shared" si="77"/>
        <v>123.60000000000002</v>
      </c>
    </row>
    <row r="1616" spans="1:17" x14ac:dyDescent="0.3">
      <c r="A1616" t="s">
        <v>3245</v>
      </c>
      <c r="B1616" t="s">
        <v>3246</v>
      </c>
      <c r="C1616" t="s">
        <v>52</v>
      </c>
      <c r="D1616" t="s">
        <v>46</v>
      </c>
      <c r="E1616" t="s">
        <v>34</v>
      </c>
      <c r="F1616">
        <v>6911</v>
      </c>
      <c r="G1616">
        <v>25</v>
      </c>
      <c r="H1616">
        <v>5183</v>
      </c>
      <c r="I1616">
        <v>3.8</v>
      </c>
      <c r="J1616">
        <v>216</v>
      </c>
      <c r="K1616">
        <v>1</v>
      </c>
      <c r="L1616">
        <v>5183</v>
      </c>
      <c r="M1616" s="1">
        <v>45351</v>
      </c>
      <c r="N1616" t="s">
        <v>49</v>
      </c>
      <c r="O1616">
        <f t="shared" si="75"/>
        <v>1728</v>
      </c>
      <c r="P1616">
        <f t="shared" si="76"/>
        <v>4146.5999999999995</v>
      </c>
      <c r="Q1616">
        <f t="shared" si="77"/>
        <v>1036.4000000000005</v>
      </c>
    </row>
    <row r="1617" spans="1:17" x14ac:dyDescent="0.3">
      <c r="A1617" t="s">
        <v>3247</v>
      </c>
      <c r="B1617" t="s">
        <v>3248</v>
      </c>
      <c r="C1617" t="s">
        <v>27</v>
      </c>
      <c r="D1617" t="s">
        <v>53</v>
      </c>
      <c r="E1617" t="s">
        <v>34</v>
      </c>
      <c r="F1617">
        <v>2162</v>
      </c>
      <c r="G1617">
        <v>10</v>
      </c>
      <c r="H1617">
        <v>1946</v>
      </c>
      <c r="I1617">
        <v>4.3</v>
      </c>
      <c r="J1617">
        <v>82</v>
      </c>
      <c r="K1617">
        <v>1</v>
      </c>
      <c r="L1617">
        <v>1946</v>
      </c>
      <c r="M1617" s="1">
        <v>45637</v>
      </c>
      <c r="N1617" t="s">
        <v>141</v>
      </c>
      <c r="O1617">
        <f t="shared" si="75"/>
        <v>216</v>
      </c>
      <c r="P1617">
        <f t="shared" si="76"/>
        <v>1297.2</v>
      </c>
      <c r="Q1617">
        <f t="shared" si="77"/>
        <v>648.79999999999995</v>
      </c>
    </row>
    <row r="1618" spans="1:17" x14ac:dyDescent="0.3">
      <c r="A1618" t="s">
        <v>3249</v>
      </c>
      <c r="B1618" t="s">
        <v>3250</v>
      </c>
      <c r="C1618" t="s">
        <v>45</v>
      </c>
      <c r="D1618" t="s">
        <v>41</v>
      </c>
      <c r="E1618" t="s">
        <v>34</v>
      </c>
      <c r="F1618">
        <v>1689</v>
      </c>
      <c r="G1618">
        <v>30</v>
      </c>
      <c r="H1618">
        <v>1182</v>
      </c>
      <c r="I1618">
        <v>4.3</v>
      </c>
      <c r="J1618">
        <v>82</v>
      </c>
      <c r="K1618">
        <v>1</v>
      </c>
      <c r="L1618">
        <v>1182</v>
      </c>
      <c r="M1618" s="1">
        <v>45806</v>
      </c>
      <c r="N1618" t="s">
        <v>58</v>
      </c>
      <c r="O1618">
        <f t="shared" si="75"/>
        <v>507</v>
      </c>
      <c r="P1618">
        <f t="shared" si="76"/>
        <v>1013.4</v>
      </c>
      <c r="Q1618">
        <f t="shared" si="77"/>
        <v>168.60000000000002</v>
      </c>
    </row>
    <row r="1619" spans="1:17" x14ac:dyDescent="0.3">
      <c r="A1619" t="s">
        <v>3251</v>
      </c>
      <c r="B1619" t="s">
        <v>3252</v>
      </c>
      <c r="C1619" t="s">
        <v>32</v>
      </c>
      <c r="D1619" t="s">
        <v>41</v>
      </c>
      <c r="E1619" t="s">
        <v>34</v>
      </c>
      <c r="F1619">
        <v>494</v>
      </c>
      <c r="G1619">
        <v>10</v>
      </c>
      <c r="H1619">
        <v>445</v>
      </c>
      <c r="I1619">
        <v>3.9</v>
      </c>
      <c r="J1619">
        <v>45</v>
      </c>
      <c r="K1619">
        <v>3</v>
      </c>
      <c r="L1619">
        <v>1335</v>
      </c>
      <c r="M1619" s="1">
        <v>45335</v>
      </c>
      <c r="N1619" t="s">
        <v>58</v>
      </c>
      <c r="O1619">
        <f t="shared" si="75"/>
        <v>49</v>
      </c>
      <c r="P1619">
        <f t="shared" si="76"/>
        <v>296.39999999999998</v>
      </c>
      <c r="Q1619">
        <f t="shared" si="77"/>
        <v>445.80000000000007</v>
      </c>
    </row>
    <row r="1620" spans="1:17" x14ac:dyDescent="0.3">
      <c r="A1620" t="s">
        <v>3253</v>
      </c>
      <c r="B1620" t="s">
        <v>3254</v>
      </c>
      <c r="C1620" t="s">
        <v>88</v>
      </c>
      <c r="D1620" t="s">
        <v>17</v>
      </c>
      <c r="E1620" t="s">
        <v>18</v>
      </c>
      <c r="F1620">
        <v>3511</v>
      </c>
      <c r="G1620">
        <v>10</v>
      </c>
      <c r="H1620">
        <v>3160</v>
      </c>
      <c r="I1620">
        <v>4.4000000000000004</v>
      </c>
      <c r="J1620">
        <v>215</v>
      </c>
      <c r="K1620">
        <v>2</v>
      </c>
      <c r="L1620">
        <v>6320</v>
      </c>
      <c r="M1620" s="1">
        <v>45616</v>
      </c>
      <c r="N1620" t="s">
        <v>19</v>
      </c>
      <c r="O1620">
        <f t="shared" si="75"/>
        <v>351</v>
      </c>
      <c r="P1620">
        <f t="shared" si="76"/>
        <v>2106.6</v>
      </c>
      <c r="Q1620">
        <f t="shared" si="77"/>
        <v>2106.8000000000002</v>
      </c>
    </row>
    <row r="1621" spans="1:17" x14ac:dyDescent="0.3">
      <c r="A1621" t="s">
        <v>3255</v>
      </c>
      <c r="B1621" t="s">
        <v>3256</v>
      </c>
      <c r="C1621" t="s">
        <v>57</v>
      </c>
      <c r="D1621" t="s">
        <v>33</v>
      </c>
      <c r="E1621" t="s">
        <v>34</v>
      </c>
      <c r="F1621">
        <v>928</v>
      </c>
      <c r="G1621">
        <v>25</v>
      </c>
      <c r="H1621">
        <v>696</v>
      </c>
      <c r="I1621">
        <v>4.7</v>
      </c>
      <c r="J1621">
        <v>64</v>
      </c>
      <c r="K1621">
        <v>1</v>
      </c>
      <c r="L1621">
        <v>696</v>
      </c>
      <c r="M1621" s="1">
        <v>45860</v>
      </c>
      <c r="N1621" t="s">
        <v>85</v>
      </c>
      <c r="O1621">
        <f t="shared" si="75"/>
        <v>232</v>
      </c>
      <c r="P1621">
        <f t="shared" si="76"/>
        <v>556.79999999999995</v>
      </c>
      <c r="Q1621">
        <f t="shared" si="77"/>
        <v>139.20000000000005</v>
      </c>
    </row>
    <row r="1622" spans="1:17" x14ac:dyDescent="0.3">
      <c r="A1622" t="s">
        <v>3257</v>
      </c>
      <c r="B1622" t="s">
        <v>3258</v>
      </c>
      <c r="C1622" t="s">
        <v>16</v>
      </c>
      <c r="D1622" t="s">
        <v>28</v>
      </c>
      <c r="E1622" t="s">
        <v>34</v>
      </c>
      <c r="F1622">
        <v>4980</v>
      </c>
      <c r="G1622">
        <v>25</v>
      </c>
      <c r="H1622">
        <v>3735</v>
      </c>
      <c r="I1622">
        <v>3.1</v>
      </c>
      <c r="J1622">
        <v>59</v>
      </c>
      <c r="K1622">
        <v>1</v>
      </c>
      <c r="L1622">
        <v>3735</v>
      </c>
      <c r="M1622" s="1">
        <v>45803</v>
      </c>
      <c r="N1622" t="s">
        <v>75</v>
      </c>
      <c r="O1622">
        <f t="shared" si="75"/>
        <v>1245</v>
      </c>
      <c r="P1622">
        <f t="shared" si="76"/>
        <v>2988</v>
      </c>
      <c r="Q1622">
        <f t="shared" si="77"/>
        <v>747</v>
      </c>
    </row>
    <row r="1623" spans="1:17" x14ac:dyDescent="0.3">
      <c r="A1623" t="s">
        <v>3259</v>
      </c>
      <c r="B1623" t="s">
        <v>3260</v>
      </c>
      <c r="C1623" t="s">
        <v>27</v>
      </c>
      <c r="D1623" t="s">
        <v>28</v>
      </c>
      <c r="E1623" t="s">
        <v>18</v>
      </c>
      <c r="F1623">
        <v>7108</v>
      </c>
      <c r="G1623">
        <v>0</v>
      </c>
      <c r="H1623">
        <v>7108</v>
      </c>
      <c r="I1623">
        <v>3.8</v>
      </c>
      <c r="J1623">
        <v>122</v>
      </c>
      <c r="K1623">
        <v>2</v>
      </c>
      <c r="L1623">
        <v>14216</v>
      </c>
      <c r="M1623" s="1">
        <v>46012</v>
      </c>
      <c r="N1623" t="s">
        <v>85</v>
      </c>
      <c r="O1623">
        <f t="shared" si="75"/>
        <v>0</v>
      </c>
      <c r="P1623">
        <f t="shared" si="76"/>
        <v>4264.8</v>
      </c>
      <c r="Q1623">
        <f t="shared" si="77"/>
        <v>5686.4</v>
      </c>
    </row>
    <row r="1624" spans="1:17" x14ac:dyDescent="0.3">
      <c r="A1624" t="s">
        <v>3261</v>
      </c>
      <c r="B1624" t="s">
        <v>3262</v>
      </c>
      <c r="C1624" t="s">
        <v>88</v>
      </c>
      <c r="D1624" t="s">
        <v>23</v>
      </c>
      <c r="E1624" t="s">
        <v>18</v>
      </c>
      <c r="F1624">
        <v>2647</v>
      </c>
      <c r="G1624">
        <v>30</v>
      </c>
      <c r="H1624">
        <v>1853</v>
      </c>
      <c r="I1624">
        <v>3.6</v>
      </c>
      <c r="J1624">
        <v>46</v>
      </c>
      <c r="K1624">
        <v>2</v>
      </c>
      <c r="L1624">
        <v>3706</v>
      </c>
      <c r="M1624" s="1">
        <v>45486</v>
      </c>
      <c r="N1624" t="s">
        <v>19</v>
      </c>
      <c r="O1624">
        <f t="shared" si="75"/>
        <v>794</v>
      </c>
      <c r="P1624">
        <f t="shared" si="76"/>
        <v>1588.2</v>
      </c>
      <c r="Q1624">
        <f t="shared" si="77"/>
        <v>529.59999999999991</v>
      </c>
    </row>
    <row r="1625" spans="1:17" x14ac:dyDescent="0.3">
      <c r="A1625" t="s">
        <v>3263</v>
      </c>
      <c r="B1625" t="s">
        <v>3264</v>
      </c>
      <c r="C1625" t="s">
        <v>45</v>
      </c>
      <c r="D1625" t="s">
        <v>46</v>
      </c>
      <c r="E1625" t="s">
        <v>18</v>
      </c>
      <c r="F1625">
        <v>6484</v>
      </c>
      <c r="G1625">
        <v>25</v>
      </c>
      <c r="H1625">
        <v>4863</v>
      </c>
      <c r="I1625">
        <v>3.8</v>
      </c>
      <c r="J1625">
        <v>361</v>
      </c>
      <c r="K1625">
        <v>1</v>
      </c>
      <c r="L1625">
        <v>4863</v>
      </c>
      <c r="M1625" s="1">
        <v>45300</v>
      </c>
      <c r="N1625" t="s">
        <v>19</v>
      </c>
      <c r="O1625">
        <f t="shared" si="75"/>
        <v>1621</v>
      </c>
      <c r="P1625">
        <f t="shared" si="76"/>
        <v>3890.3999999999996</v>
      </c>
      <c r="Q1625">
        <f t="shared" si="77"/>
        <v>972.60000000000036</v>
      </c>
    </row>
    <row r="1626" spans="1:17" x14ac:dyDescent="0.3">
      <c r="A1626" t="s">
        <v>3265</v>
      </c>
      <c r="B1626" t="s">
        <v>3266</v>
      </c>
      <c r="C1626" t="s">
        <v>52</v>
      </c>
      <c r="D1626" t="s">
        <v>28</v>
      </c>
      <c r="E1626" t="s">
        <v>34</v>
      </c>
      <c r="F1626">
        <v>2301</v>
      </c>
      <c r="G1626">
        <v>15</v>
      </c>
      <c r="H1626">
        <v>1956</v>
      </c>
      <c r="I1626">
        <v>3</v>
      </c>
      <c r="J1626">
        <v>249</v>
      </c>
      <c r="K1626">
        <v>1</v>
      </c>
      <c r="L1626">
        <v>1956</v>
      </c>
      <c r="M1626" s="1">
        <v>45316</v>
      </c>
      <c r="N1626" t="s">
        <v>24</v>
      </c>
      <c r="O1626">
        <f t="shared" si="75"/>
        <v>345</v>
      </c>
      <c r="P1626">
        <f t="shared" si="76"/>
        <v>1380.6</v>
      </c>
      <c r="Q1626">
        <f t="shared" si="77"/>
        <v>575.40000000000009</v>
      </c>
    </row>
    <row r="1627" spans="1:17" x14ac:dyDescent="0.3">
      <c r="A1627" t="s">
        <v>3267</v>
      </c>
      <c r="B1627" t="s">
        <v>3268</v>
      </c>
      <c r="C1627" t="s">
        <v>52</v>
      </c>
      <c r="D1627" t="s">
        <v>23</v>
      </c>
      <c r="E1627" t="s">
        <v>34</v>
      </c>
      <c r="F1627">
        <v>2239</v>
      </c>
      <c r="G1627">
        <v>30</v>
      </c>
      <c r="H1627">
        <v>1567</v>
      </c>
      <c r="I1627">
        <v>3</v>
      </c>
      <c r="J1627">
        <v>47</v>
      </c>
      <c r="K1627">
        <v>1</v>
      </c>
      <c r="L1627">
        <v>1567</v>
      </c>
      <c r="M1627" s="1">
        <v>45620</v>
      </c>
      <c r="N1627" t="s">
        <v>141</v>
      </c>
      <c r="O1627">
        <f t="shared" si="75"/>
        <v>672</v>
      </c>
      <c r="P1627">
        <f t="shared" si="76"/>
        <v>1343.3999999999999</v>
      </c>
      <c r="Q1627">
        <f t="shared" si="77"/>
        <v>223.60000000000014</v>
      </c>
    </row>
    <row r="1628" spans="1:17" x14ac:dyDescent="0.3">
      <c r="A1628" t="s">
        <v>3269</v>
      </c>
      <c r="B1628" t="s">
        <v>3270</v>
      </c>
      <c r="C1628" t="s">
        <v>27</v>
      </c>
      <c r="D1628" t="s">
        <v>46</v>
      </c>
      <c r="E1628" t="s">
        <v>18</v>
      </c>
      <c r="F1628">
        <v>2025</v>
      </c>
      <c r="G1628">
        <v>20</v>
      </c>
      <c r="H1628">
        <v>1620</v>
      </c>
      <c r="I1628">
        <v>2.7</v>
      </c>
      <c r="J1628">
        <v>175</v>
      </c>
      <c r="K1628">
        <v>1</v>
      </c>
      <c r="L1628">
        <v>1620</v>
      </c>
      <c r="M1628" s="1">
        <v>45977</v>
      </c>
      <c r="N1628" t="s">
        <v>91</v>
      </c>
      <c r="O1628">
        <f t="shared" si="75"/>
        <v>405</v>
      </c>
      <c r="P1628">
        <f t="shared" si="76"/>
        <v>1215</v>
      </c>
      <c r="Q1628">
        <f t="shared" si="77"/>
        <v>405</v>
      </c>
    </row>
    <row r="1629" spans="1:17" x14ac:dyDescent="0.3">
      <c r="A1629" t="s">
        <v>3271</v>
      </c>
      <c r="B1629" t="s">
        <v>3272</v>
      </c>
      <c r="C1629" t="s">
        <v>32</v>
      </c>
      <c r="D1629" t="s">
        <v>41</v>
      </c>
      <c r="E1629" t="s">
        <v>34</v>
      </c>
      <c r="F1629">
        <v>1134</v>
      </c>
      <c r="G1629">
        <v>30</v>
      </c>
      <c r="H1629">
        <v>794</v>
      </c>
      <c r="I1629">
        <v>3.9</v>
      </c>
      <c r="J1629">
        <v>1165</v>
      </c>
      <c r="K1629">
        <v>1</v>
      </c>
      <c r="L1629">
        <v>794</v>
      </c>
      <c r="M1629" s="1">
        <v>45471</v>
      </c>
      <c r="N1629" t="s">
        <v>19</v>
      </c>
      <c r="O1629">
        <f t="shared" si="75"/>
        <v>340</v>
      </c>
      <c r="P1629">
        <f t="shared" si="76"/>
        <v>680.4</v>
      </c>
      <c r="Q1629">
        <f t="shared" si="77"/>
        <v>113.60000000000002</v>
      </c>
    </row>
    <row r="1630" spans="1:17" x14ac:dyDescent="0.3">
      <c r="A1630" t="s">
        <v>3273</v>
      </c>
      <c r="B1630" t="s">
        <v>3274</v>
      </c>
      <c r="C1630" t="s">
        <v>88</v>
      </c>
      <c r="D1630" t="s">
        <v>53</v>
      </c>
      <c r="E1630" t="s">
        <v>74</v>
      </c>
      <c r="F1630">
        <v>8107</v>
      </c>
      <c r="G1630">
        <v>15</v>
      </c>
      <c r="H1630">
        <v>6891</v>
      </c>
      <c r="I1630">
        <v>3.8</v>
      </c>
      <c r="J1630">
        <v>299</v>
      </c>
      <c r="K1630">
        <v>1</v>
      </c>
      <c r="L1630">
        <v>6891</v>
      </c>
      <c r="M1630" s="1">
        <v>45482</v>
      </c>
      <c r="N1630" t="s">
        <v>61</v>
      </c>
      <c r="O1630">
        <f t="shared" si="75"/>
        <v>1216</v>
      </c>
      <c r="P1630">
        <f t="shared" si="76"/>
        <v>4864.2</v>
      </c>
      <c r="Q1630">
        <f t="shared" si="77"/>
        <v>2026.8000000000002</v>
      </c>
    </row>
    <row r="1631" spans="1:17" x14ac:dyDescent="0.3">
      <c r="A1631" t="s">
        <v>3275</v>
      </c>
      <c r="B1631" t="s">
        <v>3276</v>
      </c>
      <c r="C1631" t="s">
        <v>116</v>
      </c>
      <c r="D1631" t="s">
        <v>46</v>
      </c>
      <c r="E1631" t="s">
        <v>34</v>
      </c>
      <c r="F1631">
        <v>8239</v>
      </c>
      <c r="G1631">
        <v>40</v>
      </c>
      <c r="H1631">
        <v>4943</v>
      </c>
      <c r="I1631">
        <v>4.8</v>
      </c>
      <c r="J1631">
        <v>34</v>
      </c>
      <c r="K1631">
        <v>2</v>
      </c>
      <c r="L1631">
        <v>9886</v>
      </c>
      <c r="M1631" s="1">
        <v>45626</v>
      </c>
      <c r="N1631" t="s">
        <v>54</v>
      </c>
      <c r="O1631">
        <f t="shared" si="75"/>
        <v>3296</v>
      </c>
      <c r="P1631">
        <f t="shared" si="76"/>
        <v>4943.3999999999996</v>
      </c>
      <c r="Q1631">
        <f t="shared" si="77"/>
        <v>-0.7999999999992724</v>
      </c>
    </row>
    <row r="1632" spans="1:17" x14ac:dyDescent="0.3">
      <c r="A1632" t="s">
        <v>3277</v>
      </c>
      <c r="B1632" t="s">
        <v>3278</v>
      </c>
      <c r="C1632" t="s">
        <v>88</v>
      </c>
      <c r="D1632" t="s">
        <v>46</v>
      </c>
      <c r="E1632" t="s">
        <v>34</v>
      </c>
      <c r="F1632">
        <v>5061</v>
      </c>
      <c r="G1632">
        <v>20</v>
      </c>
      <c r="H1632">
        <v>4049</v>
      </c>
      <c r="I1632">
        <v>4.2</v>
      </c>
      <c r="J1632">
        <v>166</v>
      </c>
      <c r="K1632">
        <v>2</v>
      </c>
      <c r="L1632">
        <v>8098</v>
      </c>
      <c r="M1632" s="1">
        <v>45542</v>
      </c>
      <c r="N1632" t="s">
        <v>54</v>
      </c>
      <c r="O1632">
        <f t="shared" si="75"/>
        <v>1012</v>
      </c>
      <c r="P1632">
        <f t="shared" si="76"/>
        <v>3036.6</v>
      </c>
      <c r="Q1632">
        <f t="shared" si="77"/>
        <v>2024.8000000000002</v>
      </c>
    </row>
    <row r="1633" spans="1:17" x14ac:dyDescent="0.3">
      <c r="A1633" t="s">
        <v>3279</v>
      </c>
      <c r="B1633" t="s">
        <v>3280</v>
      </c>
      <c r="C1633" t="s">
        <v>57</v>
      </c>
      <c r="D1633" t="s">
        <v>28</v>
      </c>
      <c r="E1633" t="s">
        <v>34</v>
      </c>
      <c r="F1633">
        <v>4413</v>
      </c>
      <c r="G1633">
        <v>10</v>
      </c>
      <c r="H1633">
        <v>3972</v>
      </c>
      <c r="I1633">
        <v>3</v>
      </c>
      <c r="J1633">
        <v>408</v>
      </c>
      <c r="K1633">
        <v>1</v>
      </c>
      <c r="L1633">
        <v>3972</v>
      </c>
      <c r="M1633" s="1">
        <v>45796</v>
      </c>
      <c r="N1633" t="s">
        <v>75</v>
      </c>
      <c r="O1633">
        <f t="shared" si="75"/>
        <v>441</v>
      </c>
      <c r="P1633">
        <f t="shared" si="76"/>
        <v>2647.7999999999997</v>
      </c>
      <c r="Q1633">
        <f t="shared" si="77"/>
        <v>1324.2000000000003</v>
      </c>
    </row>
    <row r="1634" spans="1:17" x14ac:dyDescent="0.3">
      <c r="A1634" t="s">
        <v>3281</v>
      </c>
      <c r="B1634" t="s">
        <v>3282</v>
      </c>
      <c r="C1634" t="s">
        <v>16</v>
      </c>
      <c r="D1634" t="s">
        <v>17</v>
      </c>
      <c r="E1634" t="s">
        <v>18</v>
      </c>
      <c r="F1634">
        <v>6800</v>
      </c>
      <c r="G1634">
        <v>20</v>
      </c>
      <c r="H1634">
        <v>5440</v>
      </c>
      <c r="I1634">
        <v>4.4000000000000004</v>
      </c>
      <c r="J1634">
        <v>23</v>
      </c>
      <c r="K1634">
        <v>1</v>
      </c>
      <c r="L1634">
        <v>5440</v>
      </c>
      <c r="M1634" s="1">
        <v>45802</v>
      </c>
      <c r="N1634" t="s">
        <v>150</v>
      </c>
      <c r="O1634">
        <f t="shared" si="75"/>
        <v>1360</v>
      </c>
      <c r="P1634">
        <f t="shared" si="76"/>
        <v>4080</v>
      </c>
      <c r="Q1634">
        <f t="shared" si="77"/>
        <v>1360</v>
      </c>
    </row>
    <row r="1635" spans="1:17" x14ac:dyDescent="0.3">
      <c r="A1635" t="s">
        <v>3283</v>
      </c>
      <c r="B1635" t="s">
        <v>3284</v>
      </c>
      <c r="C1635" t="s">
        <v>27</v>
      </c>
      <c r="D1635" t="s">
        <v>53</v>
      </c>
      <c r="E1635" t="s">
        <v>18</v>
      </c>
      <c r="F1635">
        <v>5467</v>
      </c>
      <c r="G1635">
        <v>15</v>
      </c>
      <c r="H1635">
        <v>4647</v>
      </c>
      <c r="I1635">
        <v>5</v>
      </c>
      <c r="J1635">
        <v>9</v>
      </c>
      <c r="K1635">
        <v>1</v>
      </c>
      <c r="L1635">
        <v>4647</v>
      </c>
      <c r="M1635" s="1">
        <v>45631</v>
      </c>
      <c r="N1635" t="s">
        <v>75</v>
      </c>
      <c r="O1635">
        <f t="shared" si="75"/>
        <v>820</v>
      </c>
      <c r="P1635">
        <f t="shared" si="76"/>
        <v>3280.2</v>
      </c>
      <c r="Q1635">
        <f t="shared" si="77"/>
        <v>1366.8000000000002</v>
      </c>
    </row>
    <row r="1636" spans="1:17" x14ac:dyDescent="0.3">
      <c r="A1636" t="s">
        <v>3285</v>
      </c>
      <c r="B1636" t="s">
        <v>3286</v>
      </c>
      <c r="C1636" t="s">
        <v>32</v>
      </c>
      <c r="D1636" t="s">
        <v>17</v>
      </c>
      <c r="E1636" t="s">
        <v>34</v>
      </c>
      <c r="F1636">
        <v>3667</v>
      </c>
      <c r="G1636">
        <v>10</v>
      </c>
      <c r="H1636">
        <v>3300</v>
      </c>
      <c r="I1636">
        <v>3.1</v>
      </c>
      <c r="J1636">
        <v>309</v>
      </c>
      <c r="K1636">
        <v>4</v>
      </c>
      <c r="L1636">
        <v>13200</v>
      </c>
      <c r="M1636" s="1">
        <v>45823</v>
      </c>
      <c r="N1636" t="s">
        <v>75</v>
      </c>
      <c r="O1636">
        <f t="shared" si="75"/>
        <v>367</v>
      </c>
      <c r="P1636">
        <f t="shared" si="76"/>
        <v>2200.1999999999998</v>
      </c>
      <c r="Q1636">
        <f t="shared" si="77"/>
        <v>4399.2000000000007</v>
      </c>
    </row>
    <row r="1637" spans="1:17" x14ac:dyDescent="0.3">
      <c r="A1637" t="s">
        <v>3287</v>
      </c>
      <c r="B1637" t="s">
        <v>3288</v>
      </c>
      <c r="C1637" t="s">
        <v>22</v>
      </c>
      <c r="D1637" t="s">
        <v>23</v>
      </c>
      <c r="E1637" t="s">
        <v>18</v>
      </c>
      <c r="F1637">
        <v>4528</v>
      </c>
      <c r="G1637">
        <v>20</v>
      </c>
      <c r="H1637">
        <v>3622</v>
      </c>
      <c r="I1637">
        <v>5</v>
      </c>
      <c r="J1637">
        <v>76</v>
      </c>
      <c r="K1637">
        <v>2</v>
      </c>
      <c r="L1637">
        <v>7244</v>
      </c>
      <c r="M1637" s="1">
        <v>45347</v>
      </c>
      <c r="N1637" t="s">
        <v>24</v>
      </c>
      <c r="O1637">
        <f t="shared" si="75"/>
        <v>906</v>
      </c>
      <c r="P1637">
        <f t="shared" si="76"/>
        <v>2716.7999999999997</v>
      </c>
      <c r="Q1637">
        <f t="shared" si="77"/>
        <v>1810.4000000000005</v>
      </c>
    </row>
    <row r="1638" spans="1:17" x14ac:dyDescent="0.3">
      <c r="A1638" t="s">
        <v>3289</v>
      </c>
      <c r="B1638" t="s">
        <v>3290</v>
      </c>
      <c r="C1638" t="s">
        <v>22</v>
      </c>
      <c r="D1638" t="s">
        <v>109</v>
      </c>
      <c r="E1638" t="s">
        <v>34</v>
      </c>
      <c r="F1638">
        <v>3312</v>
      </c>
      <c r="G1638">
        <v>20</v>
      </c>
      <c r="H1638">
        <v>2650</v>
      </c>
      <c r="I1638">
        <v>4.0999999999999996</v>
      </c>
      <c r="J1638">
        <v>83</v>
      </c>
      <c r="K1638">
        <v>3</v>
      </c>
      <c r="L1638">
        <v>7950</v>
      </c>
      <c r="M1638" s="1">
        <v>45823</v>
      </c>
      <c r="N1638" t="s">
        <v>64</v>
      </c>
      <c r="O1638">
        <f t="shared" si="75"/>
        <v>662</v>
      </c>
      <c r="P1638">
        <f t="shared" si="76"/>
        <v>1987.1999999999998</v>
      </c>
      <c r="Q1638">
        <f t="shared" si="77"/>
        <v>1988.4000000000005</v>
      </c>
    </row>
    <row r="1639" spans="1:17" x14ac:dyDescent="0.3">
      <c r="A1639" t="s">
        <v>3291</v>
      </c>
      <c r="B1639" t="s">
        <v>3292</v>
      </c>
      <c r="C1639" t="s">
        <v>57</v>
      </c>
      <c r="D1639" t="s">
        <v>17</v>
      </c>
      <c r="E1639" t="s">
        <v>34</v>
      </c>
      <c r="F1639">
        <v>5203</v>
      </c>
      <c r="G1639">
        <v>20</v>
      </c>
      <c r="H1639">
        <v>4162</v>
      </c>
      <c r="I1639">
        <v>3.9</v>
      </c>
      <c r="J1639">
        <v>22</v>
      </c>
      <c r="K1639">
        <v>1</v>
      </c>
      <c r="L1639">
        <v>4162</v>
      </c>
      <c r="M1639" s="1">
        <v>45695</v>
      </c>
      <c r="N1639" t="s">
        <v>78</v>
      </c>
      <c r="O1639">
        <f t="shared" si="75"/>
        <v>1041</v>
      </c>
      <c r="P1639">
        <f t="shared" si="76"/>
        <v>3121.7999999999997</v>
      </c>
      <c r="Q1639">
        <f t="shared" si="77"/>
        <v>1040.2000000000003</v>
      </c>
    </row>
    <row r="1640" spans="1:17" x14ac:dyDescent="0.3">
      <c r="A1640" t="s">
        <v>3293</v>
      </c>
      <c r="B1640" t="s">
        <v>3294</v>
      </c>
      <c r="C1640" t="s">
        <v>22</v>
      </c>
      <c r="D1640" t="s">
        <v>28</v>
      </c>
      <c r="E1640" t="s">
        <v>34</v>
      </c>
      <c r="F1640">
        <v>3510</v>
      </c>
      <c r="G1640">
        <v>50</v>
      </c>
      <c r="H1640">
        <v>1755</v>
      </c>
      <c r="I1640">
        <v>3.8</v>
      </c>
      <c r="J1640">
        <v>181</v>
      </c>
      <c r="K1640">
        <v>1</v>
      </c>
      <c r="L1640">
        <v>1755</v>
      </c>
      <c r="M1640" s="1">
        <v>45878</v>
      </c>
      <c r="N1640" t="s">
        <v>54</v>
      </c>
      <c r="O1640">
        <f t="shared" si="75"/>
        <v>1755</v>
      </c>
      <c r="P1640">
        <f t="shared" si="76"/>
        <v>2106</v>
      </c>
      <c r="Q1640">
        <f t="shared" si="77"/>
        <v>-351</v>
      </c>
    </row>
    <row r="1641" spans="1:17" x14ac:dyDescent="0.3">
      <c r="A1641" t="s">
        <v>3295</v>
      </c>
      <c r="B1641" t="s">
        <v>3296</v>
      </c>
      <c r="C1641" t="s">
        <v>27</v>
      </c>
      <c r="D1641" t="s">
        <v>23</v>
      </c>
      <c r="E1641" t="s">
        <v>18</v>
      </c>
      <c r="F1641">
        <v>2510</v>
      </c>
      <c r="G1641">
        <v>40</v>
      </c>
      <c r="H1641">
        <v>1506</v>
      </c>
      <c r="I1641">
        <v>4.3</v>
      </c>
      <c r="J1641">
        <v>85</v>
      </c>
      <c r="K1641">
        <v>3</v>
      </c>
      <c r="L1641">
        <v>4518</v>
      </c>
      <c r="M1641" s="1">
        <v>45387</v>
      </c>
      <c r="N1641" t="s">
        <v>61</v>
      </c>
      <c r="O1641">
        <f t="shared" si="75"/>
        <v>1004</v>
      </c>
      <c r="P1641">
        <f t="shared" si="76"/>
        <v>1506</v>
      </c>
      <c r="Q1641">
        <f t="shared" si="77"/>
        <v>0</v>
      </c>
    </row>
    <row r="1642" spans="1:17" x14ac:dyDescent="0.3">
      <c r="A1642" t="s">
        <v>3297</v>
      </c>
      <c r="B1642" t="s">
        <v>3298</v>
      </c>
      <c r="C1642" t="s">
        <v>45</v>
      </c>
      <c r="D1642" t="s">
        <v>33</v>
      </c>
      <c r="E1642" t="s">
        <v>18</v>
      </c>
      <c r="F1642">
        <v>1168</v>
      </c>
      <c r="G1642">
        <v>20</v>
      </c>
      <c r="H1642">
        <v>934</v>
      </c>
      <c r="I1642">
        <v>3.9</v>
      </c>
      <c r="J1642">
        <v>272</v>
      </c>
      <c r="K1642">
        <v>1</v>
      </c>
      <c r="L1642">
        <v>934</v>
      </c>
      <c r="M1642" s="1">
        <v>45815</v>
      </c>
      <c r="N1642" t="s">
        <v>42</v>
      </c>
      <c r="O1642">
        <f t="shared" si="75"/>
        <v>234</v>
      </c>
      <c r="P1642">
        <f t="shared" si="76"/>
        <v>700.8</v>
      </c>
      <c r="Q1642">
        <f t="shared" si="77"/>
        <v>233.20000000000005</v>
      </c>
    </row>
    <row r="1643" spans="1:17" x14ac:dyDescent="0.3">
      <c r="A1643" t="s">
        <v>3299</v>
      </c>
      <c r="B1643" t="s">
        <v>3300</v>
      </c>
      <c r="C1643" t="s">
        <v>22</v>
      </c>
      <c r="D1643" t="s">
        <v>41</v>
      </c>
      <c r="E1643" t="s">
        <v>34</v>
      </c>
      <c r="F1643">
        <v>873</v>
      </c>
      <c r="G1643">
        <v>15</v>
      </c>
      <c r="H1643">
        <v>742</v>
      </c>
      <c r="I1643">
        <v>3.5</v>
      </c>
      <c r="J1643">
        <v>111</v>
      </c>
      <c r="K1643">
        <v>1</v>
      </c>
      <c r="L1643">
        <v>742</v>
      </c>
      <c r="M1643" s="1">
        <v>45915</v>
      </c>
      <c r="N1643" t="s">
        <v>29</v>
      </c>
      <c r="O1643">
        <f t="shared" si="75"/>
        <v>131</v>
      </c>
      <c r="P1643">
        <f t="shared" si="76"/>
        <v>523.79999999999995</v>
      </c>
      <c r="Q1643">
        <f t="shared" si="77"/>
        <v>218.20000000000005</v>
      </c>
    </row>
    <row r="1644" spans="1:17" x14ac:dyDescent="0.3">
      <c r="A1644" t="s">
        <v>3301</v>
      </c>
      <c r="B1644" t="s">
        <v>3302</v>
      </c>
      <c r="C1644" t="s">
        <v>22</v>
      </c>
      <c r="D1644" t="s">
        <v>46</v>
      </c>
      <c r="E1644" t="s">
        <v>34</v>
      </c>
      <c r="F1644">
        <v>4059</v>
      </c>
      <c r="G1644">
        <v>15</v>
      </c>
      <c r="H1644">
        <v>3450</v>
      </c>
      <c r="I1644">
        <v>3.8</v>
      </c>
      <c r="J1644">
        <v>229</v>
      </c>
      <c r="K1644">
        <v>3</v>
      </c>
      <c r="L1644">
        <v>10350</v>
      </c>
      <c r="M1644" s="1">
        <v>46009</v>
      </c>
      <c r="N1644" t="s">
        <v>91</v>
      </c>
      <c r="O1644">
        <f t="shared" si="75"/>
        <v>609</v>
      </c>
      <c r="P1644">
        <f t="shared" si="76"/>
        <v>2435.4</v>
      </c>
      <c r="Q1644">
        <f t="shared" si="77"/>
        <v>3043.7999999999997</v>
      </c>
    </row>
    <row r="1645" spans="1:17" x14ac:dyDescent="0.3">
      <c r="A1645" t="s">
        <v>3303</v>
      </c>
      <c r="B1645" t="s">
        <v>3304</v>
      </c>
      <c r="C1645" t="s">
        <v>116</v>
      </c>
      <c r="D1645" t="s">
        <v>109</v>
      </c>
      <c r="E1645" t="s">
        <v>18</v>
      </c>
      <c r="F1645">
        <v>2971</v>
      </c>
      <c r="G1645">
        <v>30</v>
      </c>
      <c r="H1645">
        <v>2080</v>
      </c>
      <c r="I1645">
        <v>4.3</v>
      </c>
      <c r="J1645">
        <v>83</v>
      </c>
      <c r="K1645">
        <v>1</v>
      </c>
      <c r="L1645">
        <v>2080</v>
      </c>
      <c r="M1645" s="1">
        <v>45407</v>
      </c>
      <c r="N1645" t="s">
        <v>189</v>
      </c>
      <c r="O1645">
        <f t="shared" si="75"/>
        <v>891</v>
      </c>
      <c r="P1645">
        <f t="shared" si="76"/>
        <v>1782.6</v>
      </c>
      <c r="Q1645">
        <f t="shared" si="77"/>
        <v>297.40000000000009</v>
      </c>
    </row>
    <row r="1646" spans="1:17" x14ac:dyDescent="0.3">
      <c r="A1646" t="s">
        <v>3305</v>
      </c>
      <c r="B1646" t="s">
        <v>3306</v>
      </c>
      <c r="C1646" t="s">
        <v>116</v>
      </c>
      <c r="D1646" t="s">
        <v>46</v>
      </c>
      <c r="E1646" t="s">
        <v>18</v>
      </c>
      <c r="F1646">
        <v>3471</v>
      </c>
      <c r="G1646">
        <v>25</v>
      </c>
      <c r="H1646">
        <v>2603</v>
      </c>
      <c r="I1646">
        <v>4.4000000000000004</v>
      </c>
      <c r="J1646">
        <v>399</v>
      </c>
      <c r="K1646">
        <v>1</v>
      </c>
      <c r="L1646">
        <v>2603</v>
      </c>
      <c r="M1646" s="1">
        <v>45643</v>
      </c>
      <c r="N1646" t="s">
        <v>64</v>
      </c>
      <c r="O1646">
        <f t="shared" si="75"/>
        <v>868</v>
      </c>
      <c r="P1646">
        <f t="shared" si="76"/>
        <v>2082.6</v>
      </c>
      <c r="Q1646">
        <f t="shared" si="77"/>
        <v>520.40000000000009</v>
      </c>
    </row>
    <row r="1647" spans="1:17" x14ac:dyDescent="0.3">
      <c r="A1647" t="s">
        <v>3307</v>
      </c>
      <c r="B1647" t="s">
        <v>3308</v>
      </c>
      <c r="C1647" t="s">
        <v>88</v>
      </c>
      <c r="D1647" t="s">
        <v>17</v>
      </c>
      <c r="E1647" t="s">
        <v>18</v>
      </c>
      <c r="F1647">
        <v>4074</v>
      </c>
      <c r="G1647">
        <v>25</v>
      </c>
      <c r="H1647">
        <v>3056</v>
      </c>
      <c r="I1647">
        <v>5</v>
      </c>
      <c r="J1647">
        <v>100</v>
      </c>
      <c r="K1647">
        <v>1</v>
      </c>
      <c r="L1647">
        <v>3056</v>
      </c>
      <c r="M1647" s="1">
        <v>45505</v>
      </c>
      <c r="N1647" t="s">
        <v>24</v>
      </c>
      <c r="O1647">
        <f t="shared" si="75"/>
        <v>1018</v>
      </c>
      <c r="P1647">
        <f t="shared" si="76"/>
        <v>2444.4</v>
      </c>
      <c r="Q1647">
        <f t="shared" si="77"/>
        <v>611.59999999999991</v>
      </c>
    </row>
    <row r="1648" spans="1:17" x14ac:dyDescent="0.3">
      <c r="A1648" t="s">
        <v>3309</v>
      </c>
      <c r="B1648" t="s">
        <v>3310</v>
      </c>
      <c r="C1648" t="s">
        <v>27</v>
      </c>
      <c r="D1648" t="s">
        <v>28</v>
      </c>
      <c r="E1648" t="s">
        <v>18</v>
      </c>
      <c r="F1648">
        <v>7251</v>
      </c>
      <c r="G1648">
        <v>30</v>
      </c>
      <c r="H1648">
        <v>5076</v>
      </c>
      <c r="I1648">
        <v>4.0999999999999996</v>
      </c>
      <c r="J1648">
        <v>234</v>
      </c>
      <c r="K1648">
        <v>1</v>
      </c>
      <c r="L1648">
        <v>5076</v>
      </c>
      <c r="M1648" s="1">
        <v>45583</v>
      </c>
      <c r="N1648" t="s">
        <v>61</v>
      </c>
      <c r="O1648">
        <f t="shared" si="75"/>
        <v>2175</v>
      </c>
      <c r="P1648">
        <f t="shared" si="76"/>
        <v>4350.5999999999995</v>
      </c>
      <c r="Q1648">
        <f t="shared" si="77"/>
        <v>725.40000000000055</v>
      </c>
    </row>
    <row r="1649" spans="1:17" x14ac:dyDescent="0.3">
      <c r="A1649" t="s">
        <v>3311</v>
      </c>
      <c r="B1649" t="s">
        <v>3312</v>
      </c>
      <c r="C1649" t="s">
        <v>57</v>
      </c>
      <c r="D1649" t="s">
        <v>109</v>
      </c>
      <c r="E1649" t="s">
        <v>161</v>
      </c>
      <c r="F1649">
        <v>1827</v>
      </c>
      <c r="G1649">
        <v>70</v>
      </c>
      <c r="H1649">
        <v>548</v>
      </c>
      <c r="I1649">
        <v>4.7</v>
      </c>
      <c r="J1649">
        <v>49</v>
      </c>
      <c r="K1649">
        <v>1</v>
      </c>
      <c r="L1649">
        <v>548</v>
      </c>
      <c r="M1649" s="1">
        <v>45676</v>
      </c>
      <c r="N1649" t="s">
        <v>58</v>
      </c>
      <c r="O1649">
        <f t="shared" si="75"/>
        <v>1279</v>
      </c>
      <c r="P1649">
        <f t="shared" si="76"/>
        <v>1096.2</v>
      </c>
      <c r="Q1649">
        <f t="shared" si="77"/>
        <v>-548.20000000000005</v>
      </c>
    </row>
    <row r="1650" spans="1:17" x14ac:dyDescent="0.3">
      <c r="A1650" t="s">
        <v>3313</v>
      </c>
      <c r="B1650" t="s">
        <v>3314</v>
      </c>
      <c r="C1650" t="s">
        <v>57</v>
      </c>
      <c r="D1650" t="s">
        <v>33</v>
      </c>
      <c r="E1650" t="s">
        <v>34</v>
      </c>
      <c r="F1650">
        <v>4229</v>
      </c>
      <c r="G1650">
        <v>30</v>
      </c>
      <c r="H1650">
        <v>2960</v>
      </c>
      <c r="I1650">
        <v>4</v>
      </c>
      <c r="J1650">
        <v>535</v>
      </c>
      <c r="K1650">
        <v>2</v>
      </c>
      <c r="L1650">
        <v>5920</v>
      </c>
      <c r="M1650" s="1">
        <v>45293</v>
      </c>
      <c r="N1650" t="s">
        <v>42</v>
      </c>
      <c r="O1650">
        <f t="shared" si="75"/>
        <v>1269</v>
      </c>
      <c r="P1650">
        <f t="shared" si="76"/>
        <v>2537.4</v>
      </c>
      <c r="Q1650">
        <f t="shared" si="77"/>
        <v>845.19999999999982</v>
      </c>
    </row>
    <row r="1651" spans="1:17" x14ac:dyDescent="0.3">
      <c r="A1651" t="s">
        <v>3315</v>
      </c>
      <c r="B1651" t="s">
        <v>3316</v>
      </c>
      <c r="C1651" t="s">
        <v>45</v>
      </c>
      <c r="D1651" t="s">
        <v>53</v>
      </c>
      <c r="E1651" t="s">
        <v>34</v>
      </c>
      <c r="F1651">
        <v>1586</v>
      </c>
      <c r="G1651">
        <v>15</v>
      </c>
      <c r="H1651">
        <v>1348</v>
      </c>
      <c r="I1651">
        <v>4.0999999999999996</v>
      </c>
      <c r="J1651">
        <v>194</v>
      </c>
      <c r="K1651">
        <v>1</v>
      </c>
      <c r="L1651">
        <v>1348</v>
      </c>
      <c r="M1651" s="1">
        <v>45574</v>
      </c>
      <c r="N1651" t="s">
        <v>42</v>
      </c>
      <c r="O1651">
        <f t="shared" si="75"/>
        <v>238</v>
      </c>
      <c r="P1651">
        <f t="shared" si="76"/>
        <v>951.59999999999991</v>
      </c>
      <c r="Q1651">
        <f t="shared" si="77"/>
        <v>396.40000000000009</v>
      </c>
    </row>
    <row r="1652" spans="1:17" x14ac:dyDescent="0.3">
      <c r="A1652" t="s">
        <v>3317</v>
      </c>
      <c r="B1652" t="s">
        <v>3318</v>
      </c>
      <c r="C1652" t="s">
        <v>37</v>
      </c>
      <c r="D1652" t="s">
        <v>33</v>
      </c>
      <c r="E1652" t="s">
        <v>34</v>
      </c>
      <c r="F1652">
        <v>2851</v>
      </c>
      <c r="G1652">
        <v>20</v>
      </c>
      <c r="H1652">
        <v>2281</v>
      </c>
      <c r="I1652">
        <v>4</v>
      </c>
      <c r="J1652">
        <v>149</v>
      </c>
      <c r="K1652">
        <v>1</v>
      </c>
      <c r="L1652">
        <v>2281</v>
      </c>
      <c r="M1652" s="1">
        <v>45319</v>
      </c>
      <c r="N1652" t="s">
        <v>141</v>
      </c>
      <c r="O1652">
        <f t="shared" si="75"/>
        <v>570</v>
      </c>
      <c r="P1652">
        <f t="shared" si="76"/>
        <v>1710.6</v>
      </c>
      <c r="Q1652">
        <f t="shared" si="77"/>
        <v>570.40000000000009</v>
      </c>
    </row>
    <row r="1653" spans="1:17" x14ac:dyDescent="0.3">
      <c r="A1653" t="s">
        <v>3319</v>
      </c>
      <c r="B1653" t="s">
        <v>3320</v>
      </c>
      <c r="C1653" t="s">
        <v>22</v>
      </c>
      <c r="D1653" t="s">
        <v>46</v>
      </c>
      <c r="E1653" t="s">
        <v>74</v>
      </c>
      <c r="F1653">
        <v>2845</v>
      </c>
      <c r="G1653">
        <v>20</v>
      </c>
      <c r="H1653">
        <v>2276</v>
      </c>
      <c r="I1653">
        <v>4.2</v>
      </c>
      <c r="J1653">
        <v>193</v>
      </c>
      <c r="K1653">
        <v>1</v>
      </c>
      <c r="L1653">
        <v>2276</v>
      </c>
      <c r="M1653" s="1">
        <v>45782</v>
      </c>
      <c r="N1653" t="s">
        <v>75</v>
      </c>
      <c r="O1653">
        <f t="shared" si="75"/>
        <v>569</v>
      </c>
      <c r="P1653">
        <f t="shared" si="76"/>
        <v>1707</v>
      </c>
      <c r="Q1653">
        <f t="shared" si="77"/>
        <v>569</v>
      </c>
    </row>
    <row r="1654" spans="1:17" x14ac:dyDescent="0.3">
      <c r="A1654" t="s">
        <v>3321</v>
      </c>
      <c r="B1654" t="s">
        <v>3322</v>
      </c>
      <c r="C1654" t="s">
        <v>22</v>
      </c>
      <c r="D1654" t="s">
        <v>46</v>
      </c>
      <c r="E1654" t="s">
        <v>18</v>
      </c>
      <c r="F1654">
        <v>10498</v>
      </c>
      <c r="G1654">
        <v>30</v>
      </c>
      <c r="H1654">
        <v>7349</v>
      </c>
      <c r="I1654">
        <v>4.5</v>
      </c>
      <c r="J1654">
        <v>446</v>
      </c>
      <c r="K1654">
        <v>1</v>
      </c>
      <c r="L1654">
        <v>7349</v>
      </c>
      <c r="M1654" s="1">
        <v>45896</v>
      </c>
      <c r="N1654" t="s">
        <v>61</v>
      </c>
      <c r="O1654">
        <f t="shared" si="75"/>
        <v>3149</v>
      </c>
      <c r="P1654">
        <f t="shared" si="76"/>
        <v>6298.8</v>
      </c>
      <c r="Q1654">
        <f t="shared" si="77"/>
        <v>1050.1999999999998</v>
      </c>
    </row>
    <row r="1655" spans="1:17" x14ac:dyDescent="0.3">
      <c r="A1655" t="s">
        <v>3323</v>
      </c>
      <c r="B1655" t="s">
        <v>3324</v>
      </c>
      <c r="C1655" t="s">
        <v>116</v>
      </c>
      <c r="D1655" t="s">
        <v>46</v>
      </c>
      <c r="E1655" t="s">
        <v>161</v>
      </c>
      <c r="F1655">
        <v>3243</v>
      </c>
      <c r="G1655">
        <v>20</v>
      </c>
      <c r="H1655">
        <v>2594</v>
      </c>
      <c r="I1655">
        <v>3.9</v>
      </c>
      <c r="J1655">
        <v>340</v>
      </c>
      <c r="K1655">
        <v>4</v>
      </c>
      <c r="L1655">
        <v>10376</v>
      </c>
      <c r="M1655" s="1">
        <v>45454</v>
      </c>
      <c r="N1655" t="s">
        <v>61</v>
      </c>
      <c r="O1655">
        <f t="shared" si="75"/>
        <v>649</v>
      </c>
      <c r="P1655">
        <f t="shared" si="76"/>
        <v>1945.8</v>
      </c>
      <c r="Q1655">
        <f t="shared" si="77"/>
        <v>2592.8000000000002</v>
      </c>
    </row>
    <row r="1656" spans="1:17" x14ac:dyDescent="0.3">
      <c r="A1656" t="s">
        <v>3325</v>
      </c>
      <c r="B1656" t="s">
        <v>3326</v>
      </c>
      <c r="C1656" t="s">
        <v>22</v>
      </c>
      <c r="D1656" t="s">
        <v>17</v>
      </c>
      <c r="E1656" t="s">
        <v>18</v>
      </c>
      <c r="F1656">
        <v>2413</v>
      </c>
      <c r="G1656">
        <v>0</v>
      </c>
      <c r="H1656">
        <v>2413</v>
      </c>
      <c r="I1656">
        <v>3.7</v>
      </c>
      <c r="J1656">
        <v>72</v>
      </c>
      <c r="K1656">
        <v>3</v>
      </c>
      <c r="L1656">
        <v>7239</v>
      </c>
      <c r="M1656" s="1">
        <v>45707</v>
      </c>
      <c r="N1656" t="s">
        <v>168</v>
      </c>
      <c r="O1656">
        <f t="shared" si="75"/>
        <v>0</v>
      </c>
      <c r="P1656">
        <f t="shared" si="76"/>
        <v>1447.8</v>
      </c>
      <c r="Q1656">
        <f t="shared" si="77"/>
        <v>2895.6000000000004</v>
      </c>
    </row>
    <row r="1657" spans="1:17" x14ac:dyDescent="0.3">
      <c r="A1657" t="s">
        <v>3327</v>
      </c>
      <c r="B1657" t="s">
        <v>3328</v>
      </c>
      <c r="C1657" t="s">
        <v>52</v>
      </c>
      <c r="D1657" t="s">
        <v>28</v>
      </c>
      <c r="E1657" t="s">
        <v>34</v>
      </c>
      <c r="F1657">
        <v>4028</v>
      </c>
      <c r="G1657">
        <v>20</v>
      </c>
      <c r="H1657">
        <v>3222</v>
      </c>
      <c r="I1657">
        <v>4.5999999999999996</v>
      </c>
      <c r="J1657">
        <v>538</v>
      </c>
      <c r="K1657">
        <v>2</v>
      </c>
      <c r="L1657">
        <v>6444</v>
      </c>
      <c r="M1657" s="1">
        <v>45648</v>
      </c>
      <c r="N1657" t="s">
        <v>102</v>
      </c>
      <c r="O1657">
        <f t="shared" si="75"/>
        <v>806</v>
      </c>
      <c r="P1657">
        <f t="shared" si="76"/>
        <v>2416.7999999999997</v>
      </c>
      <c r="Q1657">
        <f t="shared" si="77"/>
        <v>1610.4000000000005</v>
      </c>
    </row>
    <row r="1658" spans="1:17" x14ac:dyDescent="0.3">
      <c r="A1658" t="s">
        <v>3329</v>
      </c>
      <c r="B1658" t="s">
        <v>3330</v>
      </c>
      <c r="C1658" t="s">
        <v>116</v>
      </c>
      <c r="D1658" t="s">
        <v>17</v>
      </c>
      <c r="E1658" t="s">
        <v>34</v>
      </c>
      <c r="F1658">
        <v>4918</v>
      </c>
      <c r="G1658">
        <v>40</v>
      </c>
      <c r="H1658">
        <v>2951</v>
      </c>
      <c r="I1658">
        <v>4.5</v>
      </c>
      <c r="J1658">
        <v>700</v>
      </c>
      <c r="K1658">
        <v>2</v>
      </c>
      <c r="L1658">
        <v>5902</v>
      </c>
      <c r="M1658" s="1">
        <v>45549</v>
      </c>
      <c r="N1658" t="s">
        <v>91</v>
      </c>
      <c r="O1658">
        <f t="shared" si="75"/>
        <v>1967</v>
      </c>
      <c r="P1658">
        <f t="shared" si="76"/>
        <v>2950.7999999999997</v>
      </c>
      <c r="Q1658">
        <f t="shared" si="77"/>
        <v>0.4000000000005457</v>
      </c>
    </row>
    <row r="1659" spans="1:17" x14ac:dyDescent="0.3">
      <c r="A1659" t="s">
        <v>3331</v>
      </c>
      <c r="B1659" t="s">
        <v>3332</v>
      </c>
      <c r="C1659" t="s">
        <v>32</v>
      </c>
      <c r="D1659" t="s">
        <v>109</v>
      </c>
      <c r="E1659" t="s">
        <v>161</v>
      </c>
      <c r="F1659">
        <v>733</v>
      </c>
      <c r="G1659">
        <v>30</v>
      </c>
      <c r="H1659">
        <v>513</v>
      </c>
      <c r="I1659">
        <v>4.8</v>
      </c>
      <c r="J1659">
        <v>106</v>
      </c>
      <c r="K1659">
        <v>1</v>
      </c>
      <c r="L1659">
        <v>513</v>
      </c>
      <c r="M1659" s="1">
        <v>45331</v>
      </c>
      <c r="N1659" t="s">
        <v>42</v>
      </c>
      <c r="O1659">
        <f t="shared" si="75"/>
        <v>220</v>
      </c>
      <c r="P1659">
        <f t="shared" si="76"/>
        <v>439.8</v>
      </c>
      <c r="Q1659">
        <f t="shared" si="77"/>
        <v>73.199999999999989</v>
      </c>
    </row>
    <row r="1660" spans="1:17" x14ac:dyDescent="0.3">
      <c r="A1660" t="s">
        <v>3333</v>
      </c>
      <c r="B1660" t="s">
        <v>3334</v>
      </c>
      <c r="C1660" t="s">
        <v>37</v>
      </c>
      <c r="D1660" t="s">
        <v>17</v>
      </c>
      <c r="E1660" t="s">
        <v>18</v>
      </c>
      <c r="F1660">
        <v>5604</v>
      </c>
      <c r="G1660">
        <v>20</v>
      </c>
      <c r="H1660">
        <v>4483</v>
      </c>
      <c r="I1660">
        <v>3.8</v>
      </c>
      <c r="J1660">
        <v>135</v>
      </c>
      <c r="K1660">
        <v>4</v>
      </c>
      <c r="L1660">
        <v>17932</v>
      </c>
      <c r="M1660" s="1">
        <v>45792</v>
      </c>
      <c r="N1660" t="s">
        <v>85</v>
      </c>
      <c r="O1660">
        <f t="shared" si="75"/>
        <v>1121</v>
      </c>
      <c r="P1660">
        <f t="shared" si="76"/>
        <v>3362.4</v>
      </c>
      <c r="Q1660">
        <f t="shared" si="77"/>
        <v>4482.3999999999996</v>
      </c>
    </row>
    <row r="1661" spans="1:17" x14ac:dyDescent="0.3">
      <c r="A1661" t="s">
        <v>3335</v>
      </c>
      <c r="B1661" t="s">
        <v>3336</v>
      </c>
      <c r="C1661" t="s">
        <v>37</v>
      </c>
      <c r="D1661" t="s">
        <v>109</v>
      </c>
      <c r="E1661" t="s">
        <v>161</v>
      </c>
      <c r="F1661">
        <v>1066</v>
      </c>
      <c r="G1661">
        <v>40</v>
      </c>
      <c r="H1661">
        <v>640</v>
      </c>
      <c r="I1661">
        <v>4</v>
      </c>
      <c r="J1661">
        <v>87</v>
      </c>
      <c r="K1661">
        <v>1</v>
      </c>
      <c r="L1661">
        <v>640</v>
      </c>
      <c r="M1661" s="1">
        <v>45401</v>
      </c>
      <c r="N1661" t="s">
        <v>58</v>
      </c>
      <c r="O1661">
        <f t="shared" si="75"/>
        <v>426</v>
      </c>
      <c r="P1661">
        <f t="shared" si="76"/>
        <v>639.6</v>
      </c>
      <c r="Q1661">
        <f t="shared" si="77"/>
        <v>0.39999999999997726</v>
      </c>
    </row>
    <row r="1662" spans="1:17" x14ac:dyDescent="0.3">
      <c r="A1662" t="s">
        <v>3337</v>
      </c>
      <c r="B1662" t="s">
        <v>3338</v>
      </c>
      <c r="C1662" t="s">
        <v>57</v>
      </c>
      <c r="D1662" t="s">
        <v>109</v>
      </c>
      <c r="E1662" t="s">
        <v>34</v>
      </c>
      <c r="F1662">
        <v>835</v>
      </c>
      <c r="G1662">
        <v>15</v>
      </c>
      <c r="H1662">
        <v>710</v>
      </c>
      <c r="I1662">
        <v>4.5999999999999996</v>
      </c>
      <c r="J1662">
        <v>413</v>
      </c>
      <c r="K1662">
        <v>1</v>
      </c>
      <c r="L1662">
        <v>710</v>
      </c>
      <c r="M1662" s="1">
        <v>45396</v>
      </c>
      <c r="N1662" t="s">
        <v>75</v>
      </c>
      <c r="O1662">
        <f t="shared" si="75"/>
        <v>125</v>
      </c>
      <c r="P1662">
        <f t="shared" si="76"/>
        <v>501</v>
      </c>
      <c r="Q1662">
        <f t="shared" si="77"/>
        <v>209</v>
      </c>
    </row>
    <row r="1663" spans="1:17" x14ac:dyDescent="0.3">
      <c r="A1663" t="s">
        <v>3339</v>
      </c>
      <c r="B1663" t="s">
        <v>3340</v>
      </c>
      <c r="C1663" t="s">
        <v>88</v>
      </c>
      <c r="D1663" t="s">
        <v>33</v>
      </c>
      <c r="E1663" t="s">
        <v>18</v>
      </c>
      <c r="F1663">
        <v>1182</v>
      </c>
      <c r="G1663">
        <v>40</v>
      </c>
      <c r="H1663">
        <v>709</v>
      </c>
      <c r="I1663">
        <v>3.9</v>
      </c>
      <c r="J1663">
        <v>48</v>
      </c>
      <c r="K1663">
        <v>1</v>
      </c>
      <c r="L1663">
        <v>709</v>
      </c>
      <c r="M1663" s="1">
        <v>45835</v>
      </c>
      <c r="N1663" t="s">
        <v>141</v>
      </c>
      <c r="O1663">
        <f t="shared" si="75"/>
        <v>473</v>
      </c>
      <c r="P1663">
        <f t="shared" si="76"/>
        <v>709.19999999999993</v>
      </c>
      <c r="Q1663">
        <f t="shared" si="77"/>
        <v>-0.19999999999993179</v>
      </c>
    </row>
    <row r="1664" spans="1:17" x14ac:dyDescent="0.3">
      <c r="A1664" t="s">
        <v>3341</v>
      </c>
      <c r="B1664" t="s">
        <v>3342</v>
      </c>
      <c r="C1664" t="s">
        <v>88</v>
      </c>
      <c r="D1664" t="s">
        <v>41</v>
      </c>
      <c r="E1664" t="s">
        <v>34</v>
      </c>
      <c r="F1664">
        <v>1028</v>
      </c>
      <c r="G1664">
        <v>30</v>
      </c>
      <c r="H1664">
        <v>720</v>
      </c>
      <c r="I1664">
        <v>4.4000000000000004</v>
      </c>
      <c r="J1664">
        <v>10</v>
      </c>
      <c r="K1664">
        <v>1</v>
      </c>
      <c r="L1664">
        <v>720</v>
      </c>
      <c r="M1664" s="1">
        <v>45737</v>
      </c>
      <c r="N1664" t="s">
        <v>85</v>
      </c>
      <c r="O1664">
        <f t="shared" si="75"/>
        <v>308</v>
      </c>
      <c r="P1664">
        <f t="shared" si="76"/>
        <v>616.79999999999995</v>
      </c>
      <c r="Q1664">
        <f t="shared" si="77"/>
        <v>103.20000000000005</v>
      </c>
    </row>
    <row r="1665" spans="1:17" x14ac:dyDescent="0.3">
      <c r="A1665" t="s">
        <v>3343</v>
      </c>
      <c r="B1665" t="s">
        <v>3344</v>
      </c>
      <c r="C1665" t="s">
        <v>27</v>
      </c>
      <c r="D1665" t="s">
        <v>41</v>
      </c>
      <c r="E1665" t="s">
        <v>34</v>
      </c>
      <c r="F1665">
        <v>1429</v>
      </c>
      <c r="G1665">
        <v>20</v>
      </c>
      <c r="H1665">
        <v>1143</v>
      </c>
      <c r="I1665">
        <v>4</v>
      </c>
      <c r="J1665">
        <v>27</v>
      </c>
      <c r="K1665">
        <v>1</v>
      </c>
      <c r="L1665">
        <v>1143</v>
      </c>
      <c r="M1665" s="1">
        <v>45297</v>
      </c>
      <c r="N1665" t="s">
        <v>49</v>
      </c>
      <c r="O1665">
        <f t="shared" si="75"/>
        <v>286</v>
      </c>
      <c r="P1665">
        <f t="shared" si="76"/>
        <v>857.4</v>
      </c>
      <c r="Q1665">
        <f t="shared" si="77"/>
        <v>285.60000000000002</v>
      </c>
    </row>
    <row r="1666" spans="1:17" x14ac:dyDescent="0.3">
      <c r="A1666" t="s">
        <v>3345</v>
      </c>
      <c r="B1666" t="s">
        <v>3346</v>
      </c>
      <c r="C1666" t="s">
        <v>45</v>
      </c>
      <c r="D1666" t="s">
        <v>41</v>
      </c>
      <c r="E1666" t="s">
        <v>34</v>
      </c>
      <c r="F1666">
        <v>2190</v>
      </c>
      <c r="G1666">
        <v>50</v>
      </c>
      <c r="H1666">
        <v>1095</v>
      </c>
      <c r="I1666">
        <v>4.3</v>
      </c>
      <c r="J1666">
        <v>51</v>
      </c>
      <c r="K1666">
        <v>3</v>
      </c>
      <c r="L1666">
        <v>3285</v>
      </c>
      <c r="M1666" s="1">
        <v>45739</v>
      </c>
      <c r="N1666" t="s">
        <v>58</v>
      </c>
      <c r="O1666">
        <f t="shared" si="75"/>
        <v>1095</v>
      </c>
      <c r="P1666">
        <f t="shared" si="76"/>
        <v>1314</v>
      </c>
      <c r="Q1666">
        <f t="shared" si="77"/>
        <v>-657</v>
      </c>
    </row>
    <row r="1667" spans="1:17" x14ac:dyDescent="0.3">
      <c r="A1667" t="s">
        <v>3347</v>
      </c>
      <c r="B1667" t="s">
        <v>3348</v>
      </c>
      <c r="C1667" t="s">
        <v>45</v>
      </c>
      <c r="D1667" t="s">
        <v>23</v>
      </c>
      <c r="E1667" t="s">
        <v>34</v>
      </c>
      <c r="F1667">
        <v>1922</v>
      </c>
      <c r="G1667">
        <v>30</v>
      </c>
      <c r="H1667">
        <v>1345</v>
      </c>
      <c r="I1667">
        <v>3.5</v>
      </c>
      <c r="J1667">
        <v>546</v>
      </c>
      <c r="K1667">
        <v>1</v>
      </c>
      <c r="L1667">
        <v>1345</v>
      </c>
      <c r="M1667" s="1">
        <v>45350</v>
      </c>
      <c r="N1667" t="s">
        <v>141</v>
      </c>
      <c r="O1667">
        <f t="shared" ref="O1667:O1730" si="78">F1667-H1667</f>
        <v>577</v>
      </c>
      <c r="P1667">
        <f t="shared" ref="P1667:P1730" si="79">F1667*0.6</f>
        <v>1153.2</v>
      </c>
      <c r="Q1667">
        <f t="shared" ref="Q1667:Q1730" si="80">(H1667-P1667)*K1667</f>
        <v>191.79999999999995</v>
      </c>
    </row>
    <row r="1668" spans="1:17" x14ac:dyDescent="0.3">
      <c r="A1668" t="s">
        <v>3349</v>
      </c>
      <c r="B1668" t="s">
        <v>3350</v>
      </c>
      <c r="C1668" t="s">
        <v>52</v>
      </c>
      <c r="D1668" t="s">
        <v>23</v>
      </c>
      <c r="E1668" t="s">
        <v>34</v>
      </c>
      <c r="F1668">
        <v>3496</v>
      </c>
      <c r="G1668">
        <v>25</v>
      </c>
      <c r="H1668">
        <v>2622</v>
      </c>
      <c r="I1668">
        <v>4.0999999999999996</v>
      </c>
      <c r="J1668">
        <v>43</v>
      </c>
      <c r="K1668">
        <v>2</v>
      </c>
      <c r="L1668">
        <v>5244</v>
      </c>
      <c r="M1668" s="1">
        <v>45411</v>
      </c>
      <c r="N1668" t="s">
        <v>78</v>
      </c>
      <c r="O1668">
        <f t="shared" si="78"/>
        <v>874</v>
      </c>
      <c r="P1668">
        <f t="shared" si="79"/>
        <v>2097.6</v>
      </c>
      <c r="Q1668">
        <f t="shared" si="80"/>
        <v>1048.8000000000002</v>
      </c>
    </row>
    <row r="1669" spans="1:17" x14ac:dyDescent="0.3">
      <c r="A1669" t="s">
        <v>3351</v>
      </c>
      <c r="B1669" t="s">
        <v>3352</v>
      </c>
      <c r="C1669" t="s">
        <v>27</v>
      </c>
      <c r="D1669" t="s">
        <v>23</v>
      </c>
      <c r="E1669" t="s">
        <v>18</v>
      </c>
      <c r="F1669">
        <v>950</v>
      </c>
      <c r="G1669">
        <v>30</v>
      </c>
      <c r="H1669">
        <v>665</v>
      </c>
      <c r="I1669">
        <v>2.6</v>
      </c>
      <c r="J1669">
        <v>111</v>
      </c>
      <c r="K1669">
        <v>1</v>
      </c>
      <c r="L1669">
        <v>665</v>
      </c>
      <c r="M1669" s="1">
        <v>45848</v>
      </c>
      <c r="N1669" t="s">
        <v>24</v>
      </c>
      <c r="O1669">
        <f t="shared" si="78"/>
        <v>285</v>
      </c>
      <c r="P1669">
        <f t="shared" si="79"/>
        <v>570</v>
      </c>
      <c r="Q1669">
        <f t="shared" si="80"/>
        <v>95</v>
      </c>
    </row>
    <row r="1670" spans="1:17" x14ac:dyDescent="0.3">
      <c r="A1670" t="s">
        <v>3353</v>
      </c>
      <c r="B1670" t="s">
        <v>3354</v>
      </c>
      <c r="C1670" t="s">
        <v>45</v>
      </c>
      <c r="D1670" t="s">
        <v>109</v>
      </c>
      <c r="E1670" t="s">
        <v>34</v>
      </c>
      <c r="F1670">
        <v>1511</v>
      </c>
      <c r="G1670">
        <v>30</v>
      </c>
      <c r="H1670">
        <v>1058</v>
      </c>
      <c r="I1670">
        <v>4.7</v>
      </c>
      <c r="J1670">
        <v>255</v>
      </c>
      <c r="K1670">
        <v>1</v>
      </c>
      <c r="L1670">
        <v>1058</v>
      </c>
      <c r="M1670" s="1">
        <v>45468</v>
      </c>
      <c r="N1670" t="s">
        <v>78</v>
      </c>
      <c r="O1670">
        <f t="shared" si="78"/>
        <v>453</v>
      </c>
      <c r="P1670">
        <f t="shared" si="79"/>
        <v>906.6</v>
      </c>
      <c r="Q1670">
        <f t="shared" si="80"/>
        <v>151.39999999999998</v>
      </c>
    </row>
    <row r="1671" spans="1:17" x14ac:dyDescent="0.3">
      <c r="A1671" t="s">
        <v>3355</v>
      </c>
      <c r="B1671" t="s">
        <v>3356</v>
      </c>
      <c r="C1671" t="s">
        <v>45</v>
      </c>
      <c r="D1671" t="s">
        <v>28</v>
      </c>
      <c r="E1671" t="s">
        <v>34</v>
      </c>
      <c r="F1671">
        <v>8602</v>
      </c>
      <c r="G1671">
        <v>50</v>
      </c>
      <c r="H1671">
        <v>4301</v>
      </c>
      <c r="I1671">
        <v>4.5</v>
      </c>
      <c r="J1671">
        <v>179</v>
      </c>
      <c r="K1671">
        <v>1</v>
      </c>
      <c r="L1671">
        <v>4301</v>
      </c>
      <c r="M1671" s="1">
        <v>45796</v>
      </c>
      <c r="N1671" t="s">
        <v>75</v>
      </c>
      <c r="O1671">
        <f t="shared" si="78"/>
        <v>4301</v>
      </c>
      <c r="P1671">
        <f t="shared" si="79"/>
        <v>5161.2</v>
      </c>
      <c r="Q1671">
        <f t="shared" si="80"/>
        <v>-860.19999999999982</v>
      </c>
    </row>
    <row r="1672" spans="1:17" x14ac:dyDescent="0.3">
      <c r="A1672" t="s">
        <v>3357</v>
      </c>
      <c r="B1672" t="s">
        <v>3358</v>
      </c>
      <c r="C1672" t="s">
        <v>27</v>
      </c>
      <c r="D1672" t="s">
        <v>53</v>
      </c>
      <c r="E1672" t="s">
        <v>18</v>
      </c>
      <c r="F1672">
        <v>4186</v>
      </c>
      <c r="G1672">
        <v>20</v>
      </c>
      <c r="H1672">
        <v>3349</v>
      </c>
      <c r="I1672">
        <v>3.6</v>
      </c>
      <c r="J1672">
        <v>112</v>
      </c>
      <c r="K1672">
        <v>2</v>
      </c>
      <c r="L1672">
        <v>6698</v>
      </c>
      <c r="M1672" s="1">
        <v>45396</v>
      </c>
      <c r="N1672" t="s">
        <v>71</v>
      </c>
      <c r="O1672">
        <f t="shared" si="78"/>
        <v>837</v>
      </c>
      <c r="P1672">
        <f t="shared" si="79"/>
        <v>2511.6</v>
      </c>
      <c r="Q1672">
        <f t="shared" si="80"/>
        <v>1674.8000000000002</v>
      </c>
    </row>
    <row r="1673" spans="1:17" x14ac:dyDescent="0.3">
      <c r="A1673" t="s">
        <v>3359</v>
      </c>
      <c r="B1673" t="s">
        <v>3360</v>
      </c>
      <c r="C1673" t="s">
        <v>116</v>
      </c>
      <c r="D1673" t="s">
        <v>17</v>
      </c>
      <c r="E1673" t="s">
        <v>34</v>
      </c>
      <c r="F1673">
        <v>3338</v>
      </c>
      <c r="G1673">
        <v>60</v>
      </c>
      <c r="H1673">
        <v>1335</v>
      </c>
      <c r="I1673">
        <v>5</v>
      </c>
      <c r="J1673">
        <v>354</v>
      </c>
      <c r="K1673">
        <v>1</v>
      </c>
      <c r="L1673">
        <v>1335</v>
      </c>
      <c r="M1673" s="1">
        <v>45564</v>
      </c>
      <c r="N1673" t="s">
        <v>75</v>
      </c>
      <c r="O1673">
        <f t="shared" si="78"/>
        <v>2003</v>
      </c>
      <c r="P1673">
        <f t="shared" si="79"/>
        <v>2002.8</v>
      </c>
      <c r="Q1673">
        <f t="shared" si="80"/>
        <v>-667.8</v>
      </c>
    </row>
    <row r="1674" spans="1:17" x14ac:dyDescent="0.3">
      <c r="A1674" t="s">
        <v>3361</v>
      </c>
      <c r="B1674" t="s">
        <v>3362</v>
      </c>
      <c r="C1674" t="s">
        <v>57</v>
      </c>
      <c r="D1674" t="s">
        <v>41</v>
      </c>
      <c r="E1674" t="s">
        <v>34</v>
      </c>
      <c r="F1674">
        <v>1253</v>
      </c>
      <c r="G1674">
        <v>30</v>
      </c>
      <c r="H1674">
        <v>877</v>
      </c>
      <c r="I1674">
        <v>4.7</v>
      </c>
      <c r="J1674">
        <v>79</v>
      </c>
      <c r="K1674">
        <v>1</v>
      </c>
      <c r="L1674">
        <v>877</v>
      </c>
      <c r="M1674" s="1">
        <v>45901</v>
      </c>
      <c r="N1674" t="s">
        <v>38</v>
      </c>
      <c r="O1674">
        <f t="shared" si="78"/>
        <v>376</v>
      </c>
      <c r="P1674">
        <f t="shared" si="79"/>
        <v>751.8</v>
      </c>
      <c r="Q1674">
        <f t="shared" si="80"/>
        <v>125.20000000000005</v>
      </c>
    </row>
    <row r="1675" spans="1:17" x14ac:dyDescent="0.3">
      <c r="A1675" t="s">
        <v>3363</v>
      </c>
      <c r="B1675" t="s">
        <v>3364</v>
      </c>
      <c r="C1675" t="s">
        <v>22</v>
      </c>
      <c r="D1675" t="s">
        <v>23</v>
      </c>
      <c r="E1675" t="s">
        <v>34</v>
      </c>
      <c r="F1675">
        <v>2570</v>
      </c>
      <c r="G1675">
        <v>40</v>
      </c>
      <c r="H1675">
        <v>1542</v>
      </c>
      <c r="I1675">
        <v>3.5</v>
      </c>
      <c r="J1675">
        <v>73</v>
      </c>
      <c r="K1675">
        <v>1</v>
      </c>
      <c r="L1675">
        <v>1542</v>
      </c>
      <c r="M1675" s="1">
        <v>45511</v>
      </c>
      <c r="N1675" t="s">
        <v>91</v>
      </c>
      <c r="O1675">
        <f t="shared" si="78"/>
        <v>1028</v>
      </c>
      <c r="P1675">
        <f t="shared" si="79"/>
        <v>1542</v>
      </c>
      <c r="Q1675">
        <f t="shared" si="80"/>
        <v>0</v>
      </c>
    </row>
    <row r="1676" spans="1:17" x14ac:dyDescent="0.3">
      <c r="A1676" t="s">
        <v>3365</v>
      </c>
      <c r="B1676" t="s">
        <v>3366</v>
      </c>
      <c r="C1676" t="s">
        <v>37</v>
      </c>
      <c r="D1676" t="s">
        <v>46</v>
      </c>
      <c r="E1676" t="s">
        <v>18</v>
      </c>
      <c r="F1676">
        <v>3537</v>
      </c>
      <c r="G1676">
        <v>20</v>
      </c>
      <c r="H1676">
        <v>2830</v>
      </c>
      <c r="I1676">
        <v>3.8</v>
      </c>
      <c r="J1676">
        <v>94</v>
      </c>
      <c r="K1676">
        <v>1</v>
      </c>
      <c r="L1676">
        <v>2830</v>
      </c>
      <c r="M1676" s="1">
        <v>45967</v>
      </c>
      <c r="N1676" t="s">
        <v>61</v>
      </c>
      <c r="O1676">
        <f t="shared" si="78"/>
        <v>707</v>
      </c>
      <c r="P1676">
        <f t="shared" si="79"/>
        <v>2122.1999999999998</v>
      </c>
      <c r="Q1676">
        <f t="shared" si="80"/>
        <v>707.80000000000018</v>
      </c>
    </row>
    <row r="1677" spans="1:17" x14ac:dyDescent="0.3">
      <c r="A1677" t="s">
        <v>3367</v>
      </c>
      <c r="B1677" t="s">
        <v>3368</v>
      </c>
      <c r="C1677" t="s">
        <v>37</v>
      </c>
      <c r="D1677" t="s">
        <v>23</v>
      </c>
      <c r="E1677" t="s">
        <v>18</v>
      </c>
      <c r="F1677">
        <v>4578</v>
      </c>
      <c r="G1677">
        <v>30</v>
      </c>
      <c r="H1677">
        <v>3205</v>
      </c>
      <c r="I1677">
        <v>3.6</v>
      </c>
      <c r="J1677">
        <v>314</v>
      </c>
      <c r="K1677">
        <v>1</v>
      </c>
      <c r="L1677">
        <v>3205</v>
      </c>
      <c r="M1677" s="1">
        <v>45817</v>
      </c>
      <c r="N1677" t="s">
        <v>150</v>
      </c>
      <c r="O1677">
        <f t="shared" si="78"/>
        <v>1373</v>
      </c>
      <c r="P1677">
        <f t="shared" si="79"/>
        <v>2746.7999999999997</v>
      </c>
      <c r="Q1677">
        <f t="shared" si="80"/>
        <v>458.20000000000027</v>
      </c>
    </row>
    <row r="1678" spans="1:17" x14ac:dyDescent="0.3">
      <c r="A1678" t="s">
        <v>3369</v>
      </c>
      <c r="B1678" t="s">
        <v>3370</v>
      </c>
      <c r="C1678" t="s">
        <v>116</v>
      </c>
      <c r="D1678" t="s">
        <v>23</v>
      </c>
      <c r="E1678" t="s">
        <v>18</v>
      </c>
      <c r="F1678">
        <v>4430</v>
      </c>
      <c r="G1678">
        <v>60</v>
      </c>
      <c r="H1678">
        <v>1772</v>
      </c>
      <c r="I1678">
        <v>4.3</v>
      </c>
      <c r="J1678">
        <v>159</v>
      </c>
      <c r="K1678">
        <v>2</v>
      </c>
      <c r="L1678">
        <v>3544</v>
      </c>
      <c r="M1678" s="1">
        <v>45807</v>
      </c>
      <c r="N1678" t="s">
        <v>54</v>
      </c>
      <c r="O1678">
        <f t="shared" si="78"/>
        <v>2658</v>
      </c>
      <c r="P1678">
        <f t="shared" si="79"/>
        <v>2658</v>
      </c>
      <c r="Q1678">
        <f t="shared" si="80"/>
        <v>-1772</v>
      </c>
    </row>
    <row r="1679" spans="1:17" x14ac:dyDescent="0.3">
      <c r="A1679" t="s">
        <v>3371</v>
      </c>
      <c r="B1679" t="s">
        <v>3372</v>
      </c>
      <c r="C1679" t="s">
        <v>32</v>
      </c>
      <c r="D1679" t="s">
        <v>41</v>
      </c>
      <c r="E1679" t="s">
        <v>34</v>
      </c>
      <c r="F1679">
        <v>1635</v>
      </c>
      <c r="G1679">
        <v>25</v>
      </c>
      <c r="H1679">
        <v>1226</v>
      </c>
      <c r="I1679">
        <v>3.8</v>
      </c>
      <c r="J1679">
        <v>60</v>
      </c>
      <c r="K1679">
        <v>2</v>
      </c>
      <c r="L1679">
        <v>2452</v>
      </c>
      <c r="M1679" s="1">
        <v>45754</v>
      </c>
      <c r="N1679" t="s">
        <v>102</v>
      </c>
      <c r="O1679">
        <f t="shared" si="78"/>
        <v>409</v>
      </c>
      <c r="P1679">
        <f t="shared" si="79"/>
        <v>981</v>
      </c>
      <c r="Q1679">
        <f t="shared" si="80"/>
        <v>490</v>
      </c>
    </row>
    <row r="1680" spans="1:17" x14ac:dyDescent="0.3">
      <c r="A1680" t="s">
        <v>3373</v>
      </c>
      <c r="B1680" t="s">
        <v>3374</v>
      </c>
      <c r="C1680" t="s">
        <v>45</v>
      </c>
      <c r="D1680" t="s">
        <v>53</v>
      </c>
      <c r="E1680" t="s">
        <v>34</v>
      </c>
      <c r="F1680">
        <v>3852</v>
      </c>
      <c r="G1680">
        <v>20</v>
      </c>
      <c r="H1680">
        <v>3082</v>
      </c>
      <c r="I1680">
        <v>3.1</v>
      </c>
      <c r="J1680">
        <v>135</v>
      </c>
      <c r="K1680">
        <v>1</v>
      </c>
      <c r="L1680">
        <v>3082</v>
      </c>
      <c r="M1680" s="1">
        <v>45355</v>
      </c>
      <c r="N1680" t="s">
        <v>61</v>
      </c>
      <c r="O1680">
        <f t="shared" si="78"/>
        <v>770</v>
      </c>
      <c r="P1680">
        <f t="shared" si="79"/>
        <v>2311.1999999999998</v>
      </c>
      <c r="Q1680">
        <f t="shared" si="80"/>
        <v>770.80000000000018</v>
      </c>
    </row>
    <row r="1681" spans="1:17" x14ac:dyDescent="0.3">
      <c r="A1681" t="s">
        <v>3375</v>
      </c>
      <c r="B1681" t="s">
        <v>3368</v>
      </c>
      <c r="C1681" t="s">
        <v>52</v>
      </c>
      <c r="D1681" t="s">
        <v>53</v>
      </c>
      <c r="E1681" t="s">
        <v>34</v>
      </c>
      <c r="F1681">
        <v>4667</v>
      </c>
      <c r="G1681">
        <v>30</v>
      </c>
      <c r="H1681">
        <v>3267</v>
      </c>
      <c r="I1681">
        <v>4.0999999999999996</v>
      </c>
      <c r="J1681">
        <v>96</v>
      </c>
      <c r="K1681">
        <v>2</v>
      </c>
      <c r="L1681">
        <v>6534</v>
      </c>
      <c r="M1681" s="1">
        <v>45681</v>
      </c>
      <c r="N1681" t="s">
        <v>54</v>
      </c>
      <c r="O1681">
        <f t="shared" si="78"/>
        <v>1400</v>
      </c>
      <c r="P1681">
        <f t="shared" si="79"/>
        <v>2800.2</v>
      </c>
      <c r="Q1681">
        <f t="shared" si="80"/>
        <v>933.60000000000036</v>
      </c>
    </row>
    <row r="1682" spans="1:17" x14ac:dyDescent="0.3">
      <c r="A1682" t="s">
        <v>3376</v>
      </c>
      <c r="B1682" t="s">
        <v>3377</v>
      </c>
      <c r="C1682" t="s">
        <v>45</v>
      </c>
      <c r="D1682" t="s">
        <v>41</v>
      </c>
      <c r="E1682" t="s">
        <v>34</v>
      </c>
      <c r="F1682">
        <v>734</v>
      </c>
      <c r="G1682">
        <v>50</v>
      </c>
      <c r="H1682">
        <v>367</v>
      </c>
      <c r="I1682">
        <v>4.5999999999999996</v>
      </c>
      <c r="J1682">
        <v>95</v>
      </c>
      <c r="K1682">
        <v>3</v>
      </c>
      <c r="L1682">
        <v>1101</v>
      </c>
      <c r="M1682" s="1">
        <v>45982</v>
      </c>
      <c r="N1682" t="s">
        <v>54</v>
      </c>
      <c r="O1682">
        <f t="shared" si="78"/>
        <v>367</v>
      </c>
      <c r="P1682">
        <f t="shared" si="79"/>
        <v>440.4</v>
      </c>
      <c r="Q1682">
        <f t="shared" si="80"/>
        <v>-220.19999999999993</v>
      </c>
    </row>
    <row r="1683" spans="1:17" x14ac:dyDescent="0.3">
      <c r="A1683" t="s">
        <v>3378</v>
      </c>
      <c r="B1683" t="s">
        <v>3379</v>
      </c>
      <c r="C1683" t="s">
        <v>45</v>
      </c>
      <c r="D1683" t="s">
        <v>41</v>
      </c>
      <c r="E1683" t="s">
        <v>34</v>
      </c>
      <c r="F1683">
        <v>2457</v>
      </c>
      <c r="G1683">
        <v>15</v>
      </c>
      <c r="H1683">
        <v>2088</v>
      </c>
      <c r="I1683">
        <v>4.2</v>
      </c>
      <c r="J1683">
        <v>244</v>
      </c>
      <c r="K1683">
        <v>2</v>
      </c>
      <c r="L1683">
        <v>4176</v>
      </c>
      <c r="M1683" s="1">
        <v>45884</v>
      </c>
      <c r="N1683" t="s">
        <v>168</v>
      </c>
      <c r="O1683">
        <f t="shared" si="78"/>
        <v>369</v>
      </c>
      <c r="P1683">
        <f t="shared" si="79"/>
        <v>1474.2</v>
      </c>
      <c r="Q1683">
        <f t="shared" si="80"/>
        <v>1227.5999999999999</v>
      </c>
    </row>
    <row r="1684" spans="1:17" x14ac:dyDescent="0.3">
      <c r="A1684" t="s">
        <v>3380</v>
      </c>
      <c r="B1684" t="s">
        <v>3381</v>
      </c>
      <c r="C1684" t="s">
        <v>22</v>
      </c>
      <c r="D1684" t="s">
        <v>33</v>
      </c>
      <c r="E1684" t="s">
        <v>18</v>
      </c>
      <c r="F1684">
        <v>4454</v>
      </c>
      <c r="G1684">
        <v>10</v>
      </c>
      <c r="H1684">
        <v>4009</v>
      </c>
      <c r="I1684">
        <v>4.4000000000000004</v>
      </c>
      <c r="J1684">
        <v>308</v>
      </c>
      <c r="K1684">
        <v>1</v>
      </c>
      <c r="L1684">
        <v>4009</v>
      </c>
      <c r="M1684" s="1">
        <v>45886</v>
      </c>
      <c r="N1684" t="s">
        <v>71</v>
      </c>
      <c r="O1684">
        <f t="shared" si="78"/>
        <v>445</v>
      </c>
      <c r="P1684">
        <f t="shared" si="79"/>
        <v>2672.4</v>
      </c>
      <c r="Q1684">
        <f t="shared" si="80"/>
        <v>1336.6</v>
      </c>
    </row>
    <row r="1685" spans="1:17" x14ac:dyDescent="0.3">
      <c r="A1685" t="s">
        <v>3382</v>
      </c>
      <c r="B1685" t="s">
        <v>3383</v>
      </c>
      <c r="C1685" t="s">
        <v>52</v>
      </c>
      <c r="D1685" t="s">
        <v>109</v>
      </c>
      <c r="E1685" t="s">
        <v>34</v>
      </c>
      <c r="F1685">
        <v>2750</v>
      </c>
      <c r="G1685">
        <v>25</v>
      </c>
      <c r="H1685">
        <v>2062</v>
      </c>
      <c r="I1685">
        <v>4.2</v>
      </c>
      <c r="J1685">
        <v>136</v>
      </c>
      <c r="K1685">
        <v>1</v>
      </c>
      <c r="L1685">
        <v>2062</v>
      </c>
      <c r="M1685" s="1">
        <v>45982</v>
      </c>
      <c r="N1685" t="s">
        <v>24</v>
      </c>
      <c r="O1685">
        <f t="shared" si="78"/>
        <v>688</v>
      </c>
      <c r="P1685">
        <f t="shared" si="79"/>
        <v>1650</v>
      </c>
      <c r="Q1685">
        <f t="shared" si="80"/>
        <v>412</v>
      </c>
    </row>
    <row r="1686" spans="1:17" x14ac:dyDescent="0.3">
      <c r="A1686" t="s">
        <v>3384</v>
      </c>
      <c r="B1686" t="s">
        <v>3385</v>
      </c>
      <c r="C1686" t="s">
        <v>52</v>
      </c>
      <c r="D1686" t="s">
        <v>33</v>
      </c>
      <c r="E1686" t="s">
        <v>18</v>
      </c>
      <c r="F1686">
        <v>3980</v>
      </c>
      <c r="G1686">
        <v>50</v>
      </c>
      <c r="H1686">
        <v>1990</v>
      </c>
      <c r="I1686">
        <v>4.5</v>
      </c>
      <c r="J1686">
        <v>113</v>
      </c>
      <c r="K1686">
        <v>2</v>
      </c>
      <c r="L1686">
        <v>3980</v>
      </c>
      <c r="M1686" s="1">
        <v>45966</v>
      </c>
      <c r="N1686" t="s">
        <v>189</v>
      </c>
      <c r="O1686">
        <f t="shared" si="78"/>
        <v>1990</v>
      </c>
      <c r="P1686">
        <f t="shared" si="79"/>
        <v>2388</v>
      </c>
      <c r="Q1686">
        <f t="shared" si="80"/>
        <v>-796</v>
      </c>
    </row>
    <row r="1687" spans="1:17" x14ac:dyDescent="0.3">
      <c r="A1687" t="s">
        <v>3386</v>
      </c>
      <c r="B1687" t="s">
        <v>3387</v>
      </c>
      <c r="C1687" t="s">
        <v>22</v>
      </c>
      <c r="D1687" t="s">
        <v>41</v>
      </c>
      <c r="E1687" t="s">
        <v>74</v>
      </c>
      <c r="F1687">
        <v>1858</v>
      </c>
      <c r="G1687">
        <v>40</v>
      </c>
      <c r="H1687">
        <v>1115</v>
      </c>
      <c r="I1687">
        <v>4.2</v>
      </c>
      <c r="J1687">
        <v>83</v>
      </c>
      <c r="K1687">
        <v>1</v>
      </c>
      <c r="L1687">
        <v>1115</v>
      </c>
      <c r="M1687" s="1">
        <v>45546</v>
      </c>
      <c r="N1687" t="s">
        <v>141</v>
      </c>
      <c r="O1687">
        <f t="shared" si="78"/>
        <v>743</v>
      </c>
      <c r="P1687">
        <f t="shared" si="79"/>
        <v>1114.8</v>
      </c>
      <c r="Q1687">
        <f t="shared" si="80"/>
        <v>0.20000000000004547</v>
      </c>
    </row>
    <row r="1688" spans="1:17" x14ac:dyDescent="0.3">
      <c r="A1688" t="s">
        <v>3388</v>
      </c>
      <c r="B1688" t="s">
        <v>3389</v>
      </c>
      <c r="C1688" t="s">
        <v>16</v>
      </c>
      <c r="D1688" t="s">
        <v>53</v>
      </c>
      <c r="E1688" t="s">
        <v>74</v>
      </c>
      <c r="F1688">
        <v>4018</v>
      </c>
      <c r="G1688">
        <v>15</v>
      </c>
      <c r="H1688">
        <v>3415</v>
      </c>
      <c r="I1688">
        <v>4</v>
      </c>
      <c r="J1688">
        <v>157</v>
      </c>
      <c r="K1688">
        <v>1</v>
      </c>
      <c r="L1688">
        <v>3415</v>
      </c>
      <c r="M1688" s="1">
        <v>45866</v>
      </c>
      <c r="N1688" t="s">
        <v>49</v>
      </c>
      <c r="O1688">
        <f t="shared" si="78"/>
        <v>603</v>
      </c>
      <c r="P1688">
        <f t="shared" si="79"/>
        <v>2410.7999999999997</v>
      </c>
      <c r="Q1688">
        <f t="shared" si="80"/>
        <v>1004.2000000000003</v>
      </c>
    </row>
    <row r="1689" spans="1:17" x14ac:dyDescent="0.3">
      <c r="A1689" t="s">
        <v>3390</v>
      </c>
      <c r="B1689" t="s">
        <v>3391</v>
      </c>
      <c r="C1689" t="s">
        <v>116</v>
      </c>
      <c r="D1689" t="s">
        <v>46</v>
      </c>
      <c r="E1689" t="s">
        <v>161</v>
      </c>
      <c r="F1689">
        <v>5473</v>
      </c>
      <c r="G1689">
        <v>40</v>
      </c>
      <c r="H1689">
        <v>3284</v>
      </c>
      <c r="I1689">
        <v>4.0999999999999996</v>
      </c>
      <c r="J1689">
        <v>119</v>
      </c>
      <c r="K1689">
        <v>1</v>
      </c>
      <c r="L1689">
        <v>3284</v>
      </c>
      <c r="M1689" s="1">
        <v>45851</v>
      </c>
      <c r="N1689" t="s">
        <v>58</v>
      </c>
      <c r="O1689">
        <f t="shared" si="78"/>
        <v>2189</v>
      </c>
      <c r="P1689">
        <f t="shared" si="79"/>
        <v>3283.7999999999997</v>
      </c>
      <c r="Q1689">
        <f t="shared" si="80"/>
        <v>0.20000000000027285</v>
      </c>
    </row>
    <row r="1690" spans="1:17" x14ac:dyDescent="0.3">
      <c r="A1690" t="s">
        <v>3392</v>
      </c>
      <c r="B1690" t="s">
        <v>3393</v>
      </c>
      <c r="C1690" t="s">
        <v>16</v>
      </c>
      <c r="D1690" t="s">
        <v>41</v>
      </c>
      <c r="E1690" t="s">
        <v>74</v>
      </c>
      <c r="F1690">
        <v>2934</v>
      </c>
      <c r="G1690">
        <v>15</v>
      </c>
      <c r="H1690">
        <v>2494</v>
      </c>
      <c r="I1690">
        <v>4.9000000000000004</v>
      </c>
      <c r="J1690">
        <v>6</v>
      </c>
      <c r="K1690">
        <v>3</v>
      </c>
      <c r="L1690">
        <v>7482</v>
      </c>
      <c r="M1690" s="1">
        <v>45432</v>
      </c>
      <c r="N1690" t="s">
        <v>141</v>
      </c>
      <c r="O1690">
        <f t="shared" si="78"/>
        <v>440</v>
      </c>
      <c r="P1690">
        <f t="shared" si="79"/>
        <v>1760.3999999999999</v>
      </c>
      <c r="Q1690">
        <f t="shared" si="80"/>
        <v>2200.8000000000002</v>
      </c>
    </row>
    <row r="1691" spans="1:17" x14ac:dyDescent="0.3">
      <c r="A1691" t="s">
        <v>3394</v>
      </c>
      <c r="B1691" t="s">
        <v>3395</v>
      </c>
      <c r="C1691" t="s">
        <v>116</v>
      </c>
      <c r="D1691" t="s">
        <v>53</v>
      </c>
      <c r="E1691" t="s">
        <v>74</v>
      </c>
      <c r="F1691">
        <v>5506</v>
      </c>
      <c r="G1691">
        <v>10</v>
      </c>
      <c r="H1691">
        <v>4955</v>
      </c>
      <c r="I1691">
        <v>4.4000000000000004</v>
      </c>
      <c r="J1691">
        <v>162</v>
      </c>
      <c r="K1691">
        <v>1</v>
      </c>
      <c r="L1691">
        <v>4955</v>
      </c>
      <c r="M1691" s="1">
        <v>45356</v>
      </c>
      <c r="N1691" t="s">
        <v>19</v>
      </c>
      <c r="O1691">
        <f t="shared" si="78"/>
        <v>551</v>
      </c>
      <c r="P1691">
        <f t="shared" si="79"/>
        <v>3303.6</v>
      </c>
      <c r="Q1691">
        <f t="shared" si="80"/>
        <v>1651.4</v>
      </c>
    </row>
    <row r="1692" spans="1:17" x14ac:dyDescent="0.3">
      <c r="A1692" t="s">
        <v>3396</v>
      </c>
      <c r="B1692" t="s">
        <v>3397</v>
      </c>
      <c r="C1692" t="s">
        <v>88</v>
      </c>
      <c r="D1692" t="s">
        <v>23</v>
      </c>
      <c r="E1692" t="s">
        <v>18</v>
      </c>
      <c r="F1692">
        <v>4464</v>
      </c>
      <c r="G1692">
        <v>30</v>
      </c>
      <c r="H1692">
        <v>3125</v>
      </c>
      <c r="I1692">
        <v>3.6</v>
      </c>
      <c r="J1692">
        <v>66</v>
      </c>
      <c r="K1692">
        <v>1</v>
      </c>
      <c r="L1692">
        <v>3125</v>
      </c>
      <c r="M1692" s="1">
        <v>45459</v>
      </c>
      <c r="N1692" t="s">
        <v>42</v>
      </c>
      <c r="O1692">
        <f t="shared" si="78"/>
        <v>1339</v>
      </c>
      <c r="P1692">
        <f t="shared" si="79"/>
        <v>2678.4</v>
      </c>
      <c r="Q1692">
        <f t="shared" si="80"/>
        <v>446.59999999999991</v>
      </c>
    </row>
    <row r="1693" spans="1:17" x14ac:dyDescent="0.3">
      <c r="A1693" t="s">
        <v>3398</v>
      </c>
      <c r="B1693" t="s">
        <v>3399</v>
      </c>
      <c r="C1693" t="s">
        <v>88</v>
      </c>
      <c r="D1693" t="s">
        <v>17</v>
      </c>
      <c r="E1693" t="s">
        <v>34</v>
      </c>
      <c r="F1693">
        <v>5194</v>
      </c>
      <c r="G1693">
        <v>40</v>
      </c>
      <c r="H1693">
        <v>3116</v>
      </c>
      <c r="I1693">
        <v>4.0999999999999996</v>
      </c>
      <c r="J1693">
        <v>146</v>
      </c>
      <c r="K1693">
        <v>1</v>
      </c>
      <c r="L1693">
        <v>3116</v>
      </c>
      <c r="M1693" s="1">
        <v>45546</v>
      </c>
      <c r="N1693" t="s">
        <v>78</v>
      </c>
      <c r="O1693">
        <f t="shared" si="78"/>
        <v>2078</v>
      </c>
      <c r="P1693">
        <f t="shared" si="79"/>
        <v>3116.4</v>
      </c>
      <c r="Q1693">
        <f t="shared" si="80"/>
        <v>-0.40000000000009095</v>
      </c>
    </row>
    <row r="1694" spans="1:17" x14ac:dyDescent="0.3">
      <c r="A1694" t="s">
        <v>3400</v>
      </c>
      <c r="B1694" t="s">
        <v>3401</v>
      </c>
      <c r="C1694" t="s">
        <v>37</v>
      </c>
      <c r="D1694" t="s">
        <v>23</v>
      </c>
      <c r="E1694" t="s">
        <v>34</v>
      </c>
      <c r="F1694">
        <v>4215</v>
      </c>
      <c r="G1694">
        <v>30</v>
      </c>
      <c r="H1694">
        <v>2950</v>
      </c>
      <c r="I1694">
        <v>4.3</v>
      </c>
      <c r="J1694">
        <v>300</v>
      </c>
      <c r="K1694">
        <v>1</v>
      </c>
      <c r="L1694">
        <v>2950</v>
      </c>
      <c r="M1694" s="1">
        <v>45461</v>
      </c>
      <c r="N1694" t="s">
        <v>102</v>
      </c>
      <c r="O1694">
        <f t="shared" si="78"/>
        <v>1265</v>
      </c>
      <c r="P1694">
        <f t="shared" si="79"/>
        <v>2529</v>
      </c>
      <c r="Q1694">
        <f t="shared" si="80"/>
        <v>421</v>
      </c>
    </row>
    <row r="1695" spans="1:17" x14ac:dyDescent="0.3">
      <c r="A1695" t="s">
        <v>3402</v>
      </c>
      <c r="B1695" t="s">
        <v>3403</v>
      </c>
      <c r="C1695" t="s">
        <v>27</v>
      </c>
      <c r="D1695" t="s">
        <v>46</v>
      </c>
      <c r="E1695" t="s">
        <v>18</v>
      </c>
      <c r="F1695">
        <v>3085</v>
      </c>
      <c r="G1695">
        <v>20</v>
      </c>
      <c r="H1695">
        <v>2468</v>
      </c>
      <c r="I1695">
        <v>4</v>
      </c>
      <c r="J1695">
        <v>657</v>
      </c>
      <c r="K1695">
        <v>1</v>
      </c>
      <c r="L1695">
        <v>2468</v>
      </c>
      <c r="M1695" s="1">
        <v>45489</v>
      </c>
      <c r="N1695" t="s">
        <v>38</v>
      </c>
      <c r="O1695">
        <f t="shared" si="78"/>
        <v>617</v>
      </c>
      <c r="P1695">
        <f t="shared" si="79"/>
        <v>1851</v>
      </c>
      <c r="Q1695">
        <f t="shared" si="80"/>
        <v>617</v>
      </c>
    </row>
    <row r="1696" spans="1:17" x14ac:dyDescent="0.3">
      <c r="A1696" t="s">
        <v>3404</v>
      </c>
      <c r="B1696" t="s">
        <v>3405</v>
      </c>
      <c r="C1696" t="s">
        <v>45</v>
      </c>
      <c r="D1696" t="s">
        <v>41</v>
      </c>
      <c r="E1696" t="s">
        <v>34</v>
      </c>
      <c r="F1696">
        <v>648</v>
      </c>
      <c r="G1696">
        <v>20</v>
      </c>
      <c r="H1696">
        <v>518</v>
      </c>
      <c r="I1696">
        <v>3.1</v>
      </c>
      <c r="J1696">
        <v>54</v>
      </c>
      <c r="K1696">
        <v>1</v>
      </c>
      <c r="L1696">
        <v>518</v>
      </c>
      <c r="M1696" s="1">
        <v>45358</v>
      </c>
      <c r="N1696" t="s">
        <v>64</v>
      </c>
      <c r="O1696">
        <f t="shared" si="78"/>
        <v>130</v>
      </c>
      <c r="P1696">
        <f t="shared" si="79"/>
        <v>388.8</v>
      </c>
      <c r="Q1696">
        <f t="shared" si="80"/>
        <v>129.19999999999999</v>
      </c>
    </row>
    <row r="1697" spans="1:17" x14ac:dyDescent="0.3">
      <c r="A1697" t="s">
        <v>3406</v>
      </c>
      <c r="B1697" t="s">
        <v>3407</v>
      </c>
      <c r="C1697" t="s">
        <v>45</v>
      </c>
      <c r="D1697" t="s">
        <v>109</v>
      </c>
      <c r="E1697" t="s">
        <v>161</v>
      </c>
      <c r="F1697">
        <v>2706</v>
      </c>
      <c r="G1697">
        <v>60</v>
      </c>
      <c r="H1697">
        <v>1082</v>
      </c>
      <c r="I1697">
        <v>3.7</v>
      </c>
      <c r="J1697">
        <v>54</v>
      </c>
      <c r="K1697">
        <v>1</v>
      </c>
      <c r="L1697">
        <v>1082</v>
      </c>
      <c r="M1697" s="1">
        <v>45702</v>
      </c>
      <c r="N1697" t="s">
        <v>91</v>
      </c>
      <c r="O1697">
        <f t="shared" si="78"/>
        <v>1624</v>
      </c>
      <c r="P1697">
        <f t="shared" si="79"/>
        <v>1623.6</v>
      </c>
      <c r="Q1697">
        <f t="shared" si="80"/>
        <v>-541.59999999999991</v>
      </c>
    </row>
    <row r="1698" spans="1:17" x14ac:dyDescent="0.3">
      <c r="A1698" t="s">
        <v>3408</v>
      </c>
      <c r="B1698" t="s">
        <v>3409</v>
      </c>
      <c r="C1698" t="s">
        <v>16</v>
      </c>
      <c r="D1698" t="s">
        <v>23</v>
      </c>
      <c r="E1698" t="s">
        <v>34</v>
      </c>
      <c r="F1698">
        <v>3609</v>
      </c>
      <c r="G1698">
        <v>20</v>
      </c>
      <c r="H1698">
        <v>2887</v>
      </c>
      <c r="I1698">
        <v>3.9</v>
      </c>
      <c r="J1698">
        <v>44</v>
      </c>
      <c r="K1698">
        <v>2</v>
      </c>
      <c r="L1698">
        <v>5774</v>
      </c>
      <c r="M1698" s="1">
        <v>45626</v>
      </c>
      <c r="N1698" t="s">
        <v>150</v>
      </c>
      <c r="O1698">
        <f t="shared" si="78"/>
        <v>722</v>
      </c>
      <c r="P1698">
        <f t="shared" si="79"/>
        <v>2165.4</v>
      </c>
      <c r="Q1698">
        <f t="shared" si="80"/>
        <v>1443.1999999999998</v>
      </c>
    </row>
    <row r="1699" spans="1:17" x14ac:dyDescent="0.3">
      <c r="A1699" t="s">
        <v>3410</v>
      </c>
      <c r="B1699" t="s">
        <v>3411</v>
      </c>
      <c r="C1699" t="s">
        <v>52</v>
      </c>
      <c r="D1699" t="s">
        <v>28</v>
      </c>
      <c r="E1699" t="s">
        <v>34</v>
      </c>
      <c r="F1699">
        <v>6040</v>
      </c>
      <c r="G1699">
        <v>30</v>
      </c>
      <c r="H1699">
        <v>4228</v>
      </c>
      <c r="I1699">
        <v>5</v>
      </c>
      <c r="J1699">
        <v>181</v>
      </c>
      <c r="K1699">
        <v>2</v>
      </c>
      <c r="L1699">
        <v>8456</v>
      </c>
      <c r="M1699" s="1">
        <v>45546</v>
      </c>
      <c r="N1699" t="s">
        <v>54</v>
      </c>
      <c r="O1699">
        <f t="shared" si="78"/>
        <v>1812</v>
      </c>
      <c r="P1699">
        <f t="shared" si="79"/>
        <v>3624</v>
      </c>
      <c r="Q1699">
        <f t="shared" si="80"/>
        <v>1208</v>
      </c>
    </row>
    <row r="1700" spans="1:17" x14ac:dyDescent="0.3">
      <c r="A1700" t="s">
        <v>3412</v>
      </c>
      <c r="B1700" t="s">
        <v>3413</v>
      </c>
      <c r="C1700" t="s">
        <v>16</v>
      </c>
      <c r="D1700" t="s">
        <v>41</v>
      </c>
      <c r="E1700" t="s">
        <v>74</v>
      </c>
      <c r="F1700">
        <v>2002</v>
      </c>
      <c r="G1700">
        <v>30</v>
      </c>
      <c r="H1700">
        <v>1401</v>
      </c>
      <c r="I1700">
        <v>4.3</v>
      </c>
      <c r="J1700">
        <v>71</v>
      </c>
      <c r="K1700">
        <v>1</v>
      </c>
      <c r="L1700">
        <v>1401</v>
      </c>
      <c r="M1700" s="1">
        <v>45894</v>
      </c>
      <c r="N1700" t="s">
        <v>141</v>
      </c>
      <c r="O1700">
        <f t="shared" si="78"/>
        <v>601</v>
      </c>
      <c r="P1700">
        <f t="shared" si="79"/>
        <v>1201.2</v>
      </c>
      <c r="Q1700">
        <f t="shared" si="80"/>
        <v>199.79999999999995</v>
      </c>
    </row>
    <row r="1701" spans="1:17" x14ac:dyDescent="0.3">
      <c r="A1701" t="s">
        <v>3414</v>
      </c>
      <c r="B1701" t="s">
        <v>3415</v>
      </c>
      <c r="C1701" t="s">
        <v>32</v>
      </c>
      <c r="D1701" t="s">
        <v>23</v>
      </c>
      <c r="E1701" t="s">
        <v>18</v>
      </c>
      <c r="F1701">
        <v>2269</v>
      </c>
      <c r="G1701">
        <v>10</v>
      </c>
      <c r="H1701">
        <v>2042</v>
      </c>
      <c r="I1701">
        <v>3.3</v>
      </c>
      <c r="J1701">
        <v>303</v>
      </c>
      <c r="K1701">
        <v>2</v>
      </c>
      <c r="L1701">
        <v>4084</v>
      </c>
      <c r="M1701" s="1">
        <v>45661</v>
      </c>
      <c r="N1701" t="s">
        <v>75</v>
      </c>
      <c r="O1701">
        <f t="shared" si="78"/>
        <v>227</v>
      </c>
      <c r="P1701">
        <f t="shared" si="79"/>
        <v>1361.3999999999999</v>
      </c>
      <c r="Q1701">
        <f t="shared" si="80"/>
        <v>1361.2000000000003</v>
      </c>
    </row>
    <row r="1702" spans="1:17" x14ac:dyDescent="0.3">
      <c r="A1702" t="s">
        <v>3416</v>
      </c>
      <c r="B1702" t="s">
        <v>3417</v>
      </c>
      <c r="C1702" t="s">
        <v>57</v>
      </c>
      <c r="D1702" t="s">
        <v>23</v>
      </c>
      <c r="E1702" t="s">
        <v>18</v>
      </c>
      <c r="F1702">
        <v>4676</v>
      </c>
      <c r="G1702">
        <v>10</v>
      </c>
      <c r="H1702">
        <v>4208</v>
      </c>
      <c r="I1702">
        <v>4.0999999999999996</v>
      </c>
      <c r="J1702">
        <v>107</v>
      </c>
      <c r="K1702">
        <v>2</v>
      </c>
      <c r="L1702">
        <v>8416</v>
      </c>
      <c r="M1702" s="1">
        <v>45524</v>
      </c>
      <c r="N1702" t="s">
        <v>150</v>
      </c>
      <c r="O1702">
        <f t="shared" si="78"/>
        <v>468</v>
      </c>
      <c r="P1702">
        <f t="shared" si="79"/>
        <v>2805.6</v>
      </c>
      <c r="Q1702">
        <f t="shared" si="80"/>
        <v>2804.8</v>
      </c>
    </row>
    <row r="1703" spans="1:17" x14ac:dyDescent="0.3">
      <c r="A1703" t="s">
        <v>3418</v>
      </c>
      <c r="B1703" t="s">
        <v>3419</v>
      </c>
      <c r="C1703" t="s">
        <v>88</v>
      </c>
      <c r="D1703" t="s">
        <v>41</v>
      </c>
      <c r="E1703" t="s">
        <v>34</v>
      </c>
      <c r="F1703">
        <v>1689</v>
      </c>
      <c r="G1703">
        <v>20</v>
      </c>
      <c r="H1703">
        <v>1351</v>
      </c>
      <c r="I1703">
        <v>4.8</v>
      </c>
      <c r="J1703">
        <v>112</v>
      </c>
      <c r="K1703">
        <v>1</v>
      </c>
      <c r="L1703">
        <v>1351</v>
      </c>
      <c r="M1703" s="1">
        <v>45394</v>
      </c>
      <c r="N1703" t="s">
        <v>64</v>
      </c>
      <c r="O1703">
        <f t="shared" si="78"/>
        <v>338</v>
      </c>
      <c r="P1703">
        <f t="shared" si="79"/>
        <v>1013.4</v>
      </c>
      <c r="Q1703">
        <f t="shared" si="80"/>
        <v>337.6</v>
      </c>
    </row>
    <row r="1704" spans="1:17" x14ac:dyDescent="0.3">
      <c r="A1704" t="s">
        <v>3420</v>
      </c>
      <c r="B1704" t="s">
        <v>3421</v>
      </c>
      <c r="C1704" t="s">
        <v>57</v>
      </c>
      <c r="D1704" t="s">
        <v>109</v>
      </c>
      <c r="E1704" t="s">
        <v>34</v>
      </c>
      <c r="F1704">
        <v>2478</v>
      </c>
      <c r="G1704">
        <v>0</v>
      </c>
      <c r="H1704">
        <v>2478</v>
      </c>
      <c r="I1704">
        <v>3.8</v>
      </c>
      <c r="J1704">
        <v>36</v>
      </c>
      <c r="K1704">
        <v>1</v>
      </c>
      <c r="L1704">
        <v>2478</v>
      </c>
      <c r="M1704" s="1">
        <v>45958</v>
      </c>
      <c r="N1704" t="s">
        <v>54</v>
      </c>
      <c r="O1704">
        <f t="shared" si="78"/>
        <v>0</v>
      </c>
      <c r="P1704">
        <f t="shared" si="79"/>
        <v>1486.8</v>
      </c>
      <c r="Q1704">
        <f t="shared" si="80"/>
        <v>991.2</v>
      </c>
    </row>
    <row r="1705" spans="1:17" x14ac:dyDescent="0.3">
      <c r="A1705" t="s">
        <v>3422</v>
      </c>
      <c r="B1705" t="s">
        <v>3423</v>
      </c>
      <c r="C1705" t="s">
        <v>16</v>
      </c>
      <c r="D1705" t="s">
        <v>28</v>
      </c>
      <c r="E1705" t="s">
        <v>34</v>
      </c>
      <c r="F1705">
        <v>1648</v>
      </c>
      <c r="G1705">
        <v>15</v>
      </c>
      <c r="H1705">
        <v>1401</v>
      </c>
      <c r="I1705">
        <v>4.5999999999999996</v>
      </c>
      <c r="J1705">
        <v>37</v>
      </c>
      <c r="K1705">
        <v>5</v>
      </c>
      <c r="L1705">
        <v>7005</v>
      </c>
      <c r="M1705" s="1">
        <v>45990</v>
      </c>
      <c r="N1705" t="s">
        <v>141</v>
      </c>
      <c r="O1705">
        <f t="shared" si="78"/>
        <v>247</v>
      </c>
      <c r="P1705">
        <f t="shared" si="79"/>
        <v>988.8</v>
      </c>
      <c r="Q1705">
        <f t="shared" si="80"/>
        <v>2061</v>
      </c>
    </row>
    <row r="1706" spans="1:17" x14ac:dyDescent="0.3">
      <c r="A1706" t="s">
        <v>3424</v>
      </c>
      <c r="B1706" t="s">
        <v>3425</v>
      </c>
      <c r="C1706" t="s">
        <v>27</v>
      </c>
      <c r="D1706" t="s">
        <v>41</v>
      </c>
      <c r="E1706" t="s">
        <v>34</v>
      </c>
      <c r="F1706">
        <v>2175</v>
      </c>
      <c r="G1706">
        <v>15</v>
      </c>
      <c r="H1706">
        <v>1849</v>
      </c>
      <c r="I1706">
        <v>3.3</v>
      </c>
      <c r="J1706">
        <v>275</v>
      </c>
      <c r="K1706">
        <v>2</v>
      </c>
      <c r="L1706">
        <v>3698</v>
      </c>
      <c r="M1706" s="1">
        <v>45610</v>
      </c>
      <c r="N1706" t="s">
        <v>49</v>
      </c>
      <c r="O1706">
        <f t="shared" si="78"/>
        <v>326</v>
      </c>
      <c r="P1706">
        <f t="shared" si="79"/>
        <v>1305</v>
      </c>
      <c r="Q1706">
        <f t="shared" si="80"/>
        <v>1088</v>
      </c>
    </row>
    <row r="1707" spans="1:17" x14ac:dyDescent="0.3">
      <c r="A1707" t="s">
        <v>3426</v>
      </c>
      <c r="B1707" t="s">
        <v>3427</v>
      </c>
      <c r="C1707" t="s">
        <v>27</v>
      </c>
      <c r="D1707" t="s">
        <v>53</v>
      </c>
      <c r="E1707" t="s">
        <v>18</v>
      </c>
      <c r="F1707">
        <v>5469</v>
      </c>
      <c r="G1707">
        <v>20</v>
      </c>
      <c r="H1707">
        <v>4375</v>
      </c>
      <c r="I1707">
        <v>2.7</v>
      </c>
      <c r="J1707">
        <v>56</v>
      </c>
      <c r="K1707">
        <v>2</v>
      </c>
      <c r="L1707">
        <v>8750</v>
      </c>
      <c r="M1707" s="1">
        <v>45518</v>
      </c>
      <c r="N1707" t="s">
        <v>42</v>
      </c>
      <c r="O1707">
        <f t="shared" si="78"/>
        <v>1094</v>
      </c>
      <c r="P1707">
        <f t="shared" si="79"/>
        <v>3281.4</v>
      </c>
      <c r="Q1707">
        <f t="shared" si="80"/>
        <v>2187.1999999999998</v>
      </c>
    </row>
    <row r="1708" spans="1:17" x14ac:dyDescent="0.3">
      <c r="A1708" t="s">
        <v>3428</v>
      </c>
      <c r="B1708" t="s">
        <v>3429</v>
      </c>
      <c r="C1708" t="s">
        <v>52</v>
      </c>
      <c r="D1708" t="s">
        <v>46</v>
      </c>
      <c r="E1708" t="s">
        <v>34</v>
      </c>
      <c r="F1708">
        <v>7544</v>
      </c>
      <c r="G1708">
        <v>15</v>
      </c>
      <c r="H1708">
        <v>6412</v>
      </c>
      <c r="I1708">
        <v>4.7</v>
      </c>
      <c r="J1708">
        <v>285</v>
      </c>
      <c r="K1708">
        <v>3</v>
      </c>
      <c r="L1708">
        <v>19236</v>
      </c>
      <c r="M1708" s="1">
        <v>45425</v>
      </c>
      <c r="N1708" t="s">
        <v>85</v>
      </c>
      <c r="O1708">
        <f t="shared" si="78"/>
        <v>1132</v>
      </c>
      <c r="P1708">
        <f t="shared" si="79"/>
        <v>4526.3999999999996</v>
      </c>
      <c r="Q1708">
        <f t="shared" si="80"/>
        <v>5656.8000000000011</v>
      </c>
    </row>
    <row r="1709" spans="1:17" x14ac:dyDescent="0.3">
      <c r="A1709" t="s">
        <v>3430</v>
      </c>
      <c r="B1709" t="s">
        <v>3431</v>
      </c>
      <c r="C1709" t="s">
        <v>16</v>
      </c>
      <c r="D1709" t="s">
        <v>109</v>
      </c>
      <c r="E1709" t="s">
        <v>18</v>
      </c>
      <c r="F1709">
        <v>2536</v>
      </c>
      <c r="G1709">
        <v>25</v>
      </c>
      <c r="H1709">
        <v>1902</v>
      </c>
      <c r="I1709">
        <v>3.9</v>
      </c>
      <c r="J1709">
        <v>110</v>
      </c>
      <c r="K1709">
        <v>1</v>
      </c>
      <c r="L1709">
        <v>1902</v>
      </c>
      <c r="M1709" s="1">
        <v>45526</v>
      </c>
      <c r="N1709" t="s">
        <v>78</v>
      </c>
      <c r="O1709">
        <f t="shared" si="78"/>
        <v>634</v>
      </c>
      <c r="P1709">
        <f t="shared" si="79"/>
        <v>1521.6</v>
      </c>
      <c r="Q1709">
        <f t="shared" si="80"/>
        <v>380.40000000000009</v>
      </c>
    </row>
    <row r="1710" spans="1:17" x14ac:dyDescent="0.3">
      <c r="A1710" t="s">
        <v>3432</v>
      </c>
      <c r="B1710" t="s">
        <v>3433</v>
      </c>
      <c r="C1710" t="s">
        <v>116</v>
      </c>
      <c r="D1710" t="s">
        <v>46</v>
      </c>
      <c r="E1710" t="s">
        <v>18</v>
      </c>
      <c r="F1710">
        <v>4355</v>
      </c>
      <c r="G1710">
        <v>15</v>
      </c>
      <c r="H1710">
        <v>3702</v>
      </c>
      <c r="I1710">
        <v>3.2</v>
      </c>
      <c r="J1710">
        <v>415</v>
      </c>
      <c r="K1710">
        <v>4</v>
      </c>
      <c r="L1710">
        <v>14808</v>
      </c>
      <c r="M1710" s="1">
        <v>45754</v>
      </c>
      <c r="N1710" t="s">
        <v>71</v>
      </c>
      <c r="O1710">
        <f t="shared" si="78"/>
        <v>653</v>
      </c>
      <c r="P1710">
        <f t="shared" si="79"/>
        <v>2613</v>
      </c>
      <c r="Q1710">
        <f t="shared" si="80"/>
        <v>4356</v>
      </c>
    </row>
    <row r="1711" spans="1:17" x14ac:dyDescent="0.3">
      <c r="A1711" t="s">
        <v>3434</v>
      </c>
      <c r="B1711" t="s">
        <v>3435</v>
      </c>
      <c r="C1711" t="s">
        <v>16</v>
      </c>
      <c r="D1711" t="s">
        <v>41</v>
      </c>
      <c r="E1711" t="s">
        <v>34</v>
      </c>
      <c r="F1711">
        <v>2020</v>
      </c>
      <c r="G1711">
        <v>25</v>
      </c>
      <c r="H1711">
        <v>1515</v>
      </c>
      <c r="I1711">
        <v>3.9</v>
      </c>
      <c r="J1711">
        <v>42</v>
      </c>
      <c r="K1711">
        <v>1</v>
      </c>
      <c r="L1711">
        <v>1515</v>
      </c>
      <c r="M1711" s="1">
        <v>45372</v>
      </c>
      <c r="N1711" t="s">
        <v>85</v>
      </c>
      <c r="O1711">
        <f t="shared" si="78"/>
        <v>505</v>
      </c>
      <c r="P1711">
        <f t="shared" si="79"/>
        <v>1212</v>
      </c>
      <c r="Q1711">
        <f t="shared" si="80"/>
        <v>303</v>
      </c>
    </row>
    <row r="1712" spans="1:17" x14ac:dyDescent="0.3">
      <c r="A1712" t="s">
        <v>3436</v>
      </c>
      <c r="B1712" t="s">
        <v>3437</v>
      </c>
      <c r="C1712" t="s">
        <v>32</v>
      </c>
      <c r="D1712" t="s">
        <v>33</v>
      </c>
      <c r="E1712" t="s">
        <v>34</v>
      </c>
      <c r="F1712">
        <v>2974</v>
      </c>
      <c r="G1712">
        <v>30</v>
      </c>
      <c r="H1712">
        <v>2082</v>
      </c>
      <c r="I1712">
        <v>4.2</v>
      </c>
      <c r="J1712">
        <v>153</v>
      </c>
      <c r="K1712">
        <v>1</v>
      </c>
      <c r="L1712">
        <v>2082</v>
      </c>
      <c r="M1712" s="1">
        <v>45353</v>
      </c>
      <c r="N1712" t="s">
        <v>61</v>
      </c>
      <c r="O1712">
        <f t="shared" si="78"/>
        <v>892</v>
      </c>
      <c r="P1712">
        <f t="shared" si="79"/>
        <v>1784.3999999999999</v>
      </c>
      <c r="Q1712">
        <f t="shared" si="80"/>
        <v>297.60000000000014</v>
      </c>
    </row>
    <row r="1713" spans="1:17" x14ac:dyDescent="0.3">
      <c r="A1713" t="s">
        <v>3438</v>
      </c>
      <c r="B1713" t="s">
        <v>3439</v>
      </c>
      <c r="C1713" t="s">
        <v>32</v>
      </c>
      <c r="D1713" t="s">
        <v>53</v>
      </c>
      <c r="E1713" t="s">
        <v>74</v>
      </c>
      <c r="F1713">
        <v>5019</v>
      </c>
      <c r="G1713">
        <v>70</v>
      </c>
      <c r="H1713">
        <v>1506</v>
      </c>
      <c r="I1713">
        <v>4.3</v>
      </c>
      <c r="J1713">
        <v>34</v>
      </c>
      <c r="K1713">
        <v>2</v>
      </c>
      <c r="L1713">
        <v>3012</v>
      </c>
      <c r="M1713" s="1">
        <v>45864</v>
      </c>
      <c r="N1713" t="s">
        <v>58</v>
      </c>
      <c r="O1713">
        <f t="shared" si="78"/>
        <v>3513</v>
      </c>
      <c r="P1713">
        <f t="shared" si="79"/>
        <v>3011.4</v>
      </c>
      <c r="Q1713">
        <f t="shared" si="80"/>
        <v>-3010.8</v>
      </c>
    </row>
    <row r="1714" spans="1:17" x14ac:dyDescent="0.3">
      <c r="A1714" t="s">
        <v>3440</v>
      </c>
      <c r="B1714" t="s">
        <v>3441</v>
      </c>
      <c r="C1714" t="s">
        <v>116</v>
      </c>
      <c r="D1714" t="s">
        <v>33</v>
      </c>
      <c r="E1714" t="s">
        <v>34</v>
      </c>
      <c r="F1714">
        <v>4007</v>
      </c>
      <c r="G1714">
        <v>40</v>
      </c>
      <c r="H1714">
        <v>2404</v>
      </c>
      <c r="I1714">
        <v>2.9</v>
      </c>
      <c r="J1714">
        <v>43</v>
      </c>
      <c r="K1714">
        <v>1</v>
      </c>
      <c r="L1714">
        <v>2404</v>
      </c>
      <c r="M1714" s="1">
        <v>45710</v>
      </c>
      <c r="N1714" t="s">
        <v>141</v>
      </c>
      <c r="O1714">
        <f t="shared" si="78"/>
        <v>1603</v>
      </c>
      <c r="P1714">
        <f t="shared" si="79"/>
        <v>2404.1999999999998</v>
      </c>
      <c r="Q1714">
        <f t="shared" si="80"/>
        <v>-0.1999999999998181</v>
      </c>
    </row>
    <row r="1715" spans="1:17" x14ac:dyDescent="0.3">
      <c r="A1715" t="s">
        <v>3442</v>
      </c>
      <c r="B1715" t="s">
        <v>3443</v>
      </c>
      <c r="C1715" t="s">
        <v>32</v>
      </c>
      <c r="D1715" t="s">
        <v>46</v>
      </c>
      <c r="E1715" t="s">
        <v>18</v>
      </c>
      <c r="F1715">
        <v>4187</v>
      </c>
      <c r="G1715">
        <v>10</v>
      </c>
      <c r="H1715">
        <v>3768</v>
      </c>
      <c r="I1715">
        <v>3.8</v>
      </c>
      <c r="J1715">
        <v>193</v>
      </c>
      <c r="K1715">
        <v>1</v>
      </c>
      <c r="L1715">
        <v>3768</v>
      </c>
      <c r="M1715" s="1">
        <v>45782</v>
      </c>
      <c r="N1715" t="s">
        <v>49</v>
      </c>
      <c r="O1715">
        <f t="shared" si="78"/>
        <v>419</v>
      </c>
      <c r="P1715">
        <f t="shared" si="79"/>
        <v>2512.1999999999998</v>
      </c>
      <c r="Q1715">
        <f t="shared" si="80"/>
        <v>1255.8000000000002</v>
      </c>
    </row>
    <row r="1716" spans="1:17" x14ac:dyDescent="0.3">
      <c r="A1716" t="s">
        <v>3444</v>
      </c>
      <c r="B1716" t="s">
        <v>3445</v>
      </c>
      <c r="C1716" t="s">
        <v>57</v>
      </c>
      <c r="D1716" t="s">
        <v>41</v>
      </c>
      <c r="E1716" t="s">
        <v>74</v>
      </c>
      <c r="F1716">
        <v>586</v>
      </c>
      <c r="G1716">
        <v>20</v>
      </c>
      <c r="H1716">
        <v>469</v>
      </c>
      <c r="I1716">
        <v>4.0999999999999996</v>
      </c>
      <c r="J1716">
        <v>210</v>
      </c>
      <c r="K1716">
        <v>5</v>
      </c>
      <c r="L1716">
        <v>2345</v>
      </c>
      <c r="M1716" s="1">
        <v>45942</v>
      </c>
      <c r="N1716" t="s">
        <v>85</v>
      </c>
      <c r="O1716">
        <f t="shared" si="78"/>
        <v>117</v>
      </c>
      <c r="P1716">
        <f t="shared" si="79"/>
        <v>351.59999999999997</v>
      </c>
      <c r="Q1716">
        <f t="shared" si="80"/>
        <v>587.00000000000023</v>
      </c>
    </row>
    <row r="1717" spans="1:17" x14ac:dyDescent="0.3">
      <c r="A1717" t="s">
        <v>3446</v>
      </c>
      <c r="B1717" t="s">
        <v>3447</v>
      </c>
      <c r="C1717" t="s">
        <v>37</v>
      </c>
      <c r="D1717" t="s">
        <v>46</v>
      </c>
      <c r="E1717" t="s">
        <v>161</v>
      </c>
      <c r="F1717">
        <v>4302</v>
      </c>
      <c r="G1717">
        <v>10</v>
      </c>
      <c r="H1717">
        <v>3872</v>
      </c>
      <c r="I1717">
        <v>4.3</v>
      </c>
      <c r="J1717">
        <v>45</v>
      </c>
      <c r="K1717">
        <v>1</v>
      </c>
      <c r="L1717">
        <v>3872</v>
      </c>
      <c r="M1717" s="1">
        <v>45530</v>
      </c>
      <c r="N1717" t="s">
        <v>64</v>
      </c>
      <c r="O1717">
        <f t="shared" si="78"/>
        <v>430</v>
      </c>
      <c r="P1717">
        <f t="shared" si="79"/>
        <v>2581.1999999999998</v>
      </c>
      <c r="Q1717">
        <f t="shared" si="80"/>
        <v>1290.8000000000002</v>
      </c>
    </row>
    <row r="1718" spans="1:17" x14ac:dyDescent="0.3">
      <c r="A1718" t="s">
        <v>3448</v>
      </c>
      <c r="B1718" t="s">
        <v>3449</v>
      </c>
      <c r="C1718" t="s">
        <v>57</v>
      </c>
      <c r="D1718" t="s">
        <v>28</v>
      </c>
      <c r="E1718" t="s">
        <v>34</v>
      </c>
      <c r="F1718">
        <v>1247</v>
      </c>
      <c r="G1718">
        <v>30</v>
      </c>
      <c r="H1718">
        <v>873</v>
      </c>
      <c r="I1718">
        <v>3.6</v>
      </c>
      <c r="J1718">
        <v>169</v>
      </c>
      <c r="K1718">
        <v>1</v>
      </c>
      <c r="L1718">
        <v>873</v>
      </c>
      <c r="M1718" s="1">
        <v>45960</v>
      </c>
      <c r="N1718" t="s">
        <v>102</v>
      </c>
      <c r="O1718">
        <f t="shared" si="78"/>
        <v>374</v>
      </c>
      <c r="P1718">
        <f t="shared" si="79"/>
        <v>748.19999999999993</v>
      </c>
      <c r="Q1718">
        <f t="shared" si="80"/>
        <v>124.80000000000007</v>
      </c>
    </row>
    <row r="1719" spans="1:17" x14ac:dyDescent="0.3">
      <c r="A1719" t="s">
        <v>3450</v>
      </c>
      <c r="B1719" t="s">
        <v>3451</v>
      </c>
      <c r="C1719" t="s">
        <v>57</v>
      </c>
      <c r="D1719" t="s">
        <v>46</v>
      </c>
      <c r="E1719" t="s">
        <v>34</v>
      </c>
      <c r="F1719">
        <v>2746</v>
      </c>
      <c r="G1719">
        <v>10</v>
      </c>
      <c r="H1719">
        <v>2471</v>
      </c>
      <c r="I1719">
        <v>4</v>
      </c>
      <c r="J1719">
        <v>430</v>
      </c>
      <c r="K1719">
        <v>1</v>
      </c>
      <c r="L1719">
        <v>2471</v>
      </c>
      <c r="M1719" s="1">
        <v>46022</v>
      </c>
      <c r="N1719" t="s">
        <v>91</v>
      </c>
      <c r="O1719">
        <f t="shared" si="78"/>
        <v>275</v>
      </c>
      <c r="P1719">
        <f t="shared" si="79"/>
        <v>1647.6</v>
      </c>
      <c r="Q1719">
        <f t="shared" si="80"/>
        <v>823.40000000000009</v>
      </c>
    </row>
    <row r="1720" spans="1:17" x14ac:dyDescent="0.3">
      <c r="A1720" t="s">
        <v>3452</v>
      </c>
      <c r="B1720" t="s">
        <v>3453</v>
      </c>
      <c r="C1720" t="s">
        <v>45</v>
      </c>
      <c r="D1720" t="s">
        <v>23</v>
      </c>
      <c r="E1720" t="s">
        <v>34</v>
      </c>
      <c r="F1720">
        <v>4381</v>
      </c>
      <c r="G1720">
        <v>50</v>
      </c>
      <c r="H1720">
        <v>2190</v>
      </c>
      <c r="I1720">
        <v>3.8</v>
      </c>
      <c r="J1720">
        <v>90</v>
      </c>
      <c r="K1720">
        <v>2</v>
      </c>
      <c r="L1720">
        <v>4380</v>
      </c>
      <c r="M1720" s="1">
        <v>45540</v>
      </c>
      <c r="N1720" t="s">
        <v>38</v>
      </c>
      <c r="O1720">
        <f t="shared" si="78"/>
        <v>2191</v>
      </c>
      <c r="P1720">
        <f t="shared" si="79"/>
        <v>2628.6</v>
      </c>
      <c r="Q1720">
        <f t="shared" si="80"/>
        <v>-877.19999999999982</v>
      </c>
    </row>
    <row r="1721" spans="1:17" x14ac:dyDescent="0.3">
      <c r="A1721" t="s">
        <v>3454</v>
      </c>
      <c r="B1721" t="s">
        <v>3455</v>
      </c>
      <c r="C1721" t="s">
        <v>116</v>
      </c>
      <c r="D1721" t="s">
        <v>109</v>
      </c>
      <c r="E1721" t="s">
        <v>18</v>
      </c>
      <c r="F1721">
        <v>2763</v>
      </c>
      <c r="G1721">
        <v>25</v>
      </c>
      <c r="H1721">
        <v>2072</v>
      </c>
      <c r="I1721">
        <v>4.2</v>
      </c>
      <c r="J1721">
        <v>162</v>
      </c>
      <c r="K1721">
        <v>1</v>
      </c>
      <c r="L1721">
        <v>2072</v>
      </c>
      <c r="M1721" s="1">
        <v>45366</v>
      </c>
      <c r="N1721" t="s">
        <v>168</v>
      </c>
      <c r="O1721">
        <f t="shared" si="78"/>
        <v>691</v>
      </c>
      <c r="P1721">
        <f t="shared" si="79"/>
        <v>1657.8</v>
      </c>
      <c r="Q1721">
        <f t="shared" si="80"/>
        <v>414.20000000000005</v>
      </c>
    </row>
    <row r="1722" spans="1:17" x14ac:dyDescent="0.3">
      <c r="A1722" t="s">
        <v>3456</v>
      </c>
      <c r="B1722" t="s">
        <v>3457</v>
      </c>
      <c r="C1722" t="s">
        <v>37</v>
      </c>
      <c r="D1722" t="s">
        <v>109</v>
      </c>
      <c r="E1722" t="s">
        <v>18</v>
      </c>
      <c r="F1722">
        <v>3570</v>
      </c>
      <c r="G1722">
        <v>30</v>
      </c>
      <c r="H1722">
        <v>2499</v>
      </c>
      <c r="I1722">
        <v>4.7</v>
      </c>
      <c r="J1722">
        <v>267</v>
      </c>
      <c r="K1722">
        <v>2</v>
      </c>
      <c r="L1722">
        <v>4998</v>
      </c>
      <c r="M1722" s="1">
        <v>45553</v>
      </c>
      <c r="N1722" t="s">
        <v>49</v>
      </c>
      <c r="O1722">
        <f t="shared" si="78"/>
        <v>1071</v>
      </c>
      <c r="P1722">
        <f t="shared" si="79"/>
        <v>2142</v>
      </c>
      <c r="Q1722">
        <f t="shared" si="80"/>
        <v>714</v>
      </c>
    </row>
    <row r="1723" spans="1:17" x14ac:dyDescent="0.3">
      <c r="A1723" t="s">
        <v>3458</v>
      </c>
      <c r="B1723" t="s">
        <v>3459</v>
      </c>
      <c r="C1723" t="s">
        <v>52</v>
      </c>
      <c r="D1723" t="s">
        <v>17</v>
      </c>
      <c r="E1723" t="s">
        <v>34</v>
      </c>
      <c r="F1723">
        <v>5457</v>
      </c>
      <c r="G1723">
        <v>25</v>
      </c>
      <c r="H1723">
        <v>4093</v>
      </c>
      <c r="I1723">
        <v>3.9</v>
      </c>
      <c r="J1723">
        <v>150</v>
      </c>
      <c r="K1723">
        <v>1</v>
      </c>
      <c r="L1723">
        <v>4093</v>
      </c>
      <c r="M1723" s="1">
        <v>45526</v>
      </c>
      <c r="N1723" t="s">
        <v>49</v>
      </c>
      <c r="O1723">
        <f t="shared" si="78"/>
        <v>1364</v>
      </c>
      <c r="P1723">
        <f t="shared" si="79"/>
        <v>3274.2</v>
      </c>
      <c r="Q1723">
        <f t="shared" si="80"/>
        <v>818.80000000000018</v>
      </c>
    </row>
    <row r="1724" spans="1:17" x14ac:dyDescent="0.3">
      <c r="A1724" t="s">
        <v>3460</v>
      </c>
      <c r="B1724" t="s">
        <v>3461</v>
      </c>
      <c r="C1724" t="s">
        <v>22</v>
      </c>
      <c r="D1724" t="s">
        <v>109</v>
      </c>
      <c r="E1724" t="s">
        <v>161</v>
      </c>
      <c r="F1724">
        <v>1098</v>
      </c>
      <c r="G1724">
        <v>25</v>
      </c>
      <c r="H1724">
        <v>824</v>
      </c>
      <c r="I1724">
        <v>3.4</v>
      </c>
      <c r="J1724">
        <v>61</v>
      </c>
      <c r="K1724">
        <v>3</v>
      </c>
      <c r="L1724">
        <v>2472</v>
      </c>
      <c r="M1724" s="1">
        <v>45743</v>
      </c>
      <c r="N1724" t="s">
        <v>168</v>
      </c>
      <c r="O1724">
        <f t="shared" si="78"/>
        <v>274</v>
      </c>
      <c r="P1724">
        <f t="shared" si="79"/>
        <v>658.8</v>
      </c>
      <c r="Q1724">
        <f t="shared" si="80"/>
        <v>495.60000000000014</v>
      </c>
    </row>
    <row r="1725" spans="1:17" x14ac:dyDescent="0.3">
      <c r="A1725" t="s">
        <v>3462</v>
      </c>
      <c r="B1725" t="s">
        <v>3463</v>
      </c>
      <c r="C1725" t="s">
        <v>37</v>
      </c>
      <c r="D1725" t="s">
        <v>23</v>
      </c>
      <c r="E1725" t="s">
        <v>34</v>
      </c>
      <c r="F1725">
        <v>4342</v>
      </c>
      <c r="G1725">
        <v>70</v>
      </c>
      <c r="H1725">
        <v>1303</v>
      </c>
      <c r="I1725">
        <v>3.7</v>
      </c>
      <c r="J1725">
        <v>82</v>
      </c>
      <c r="K1725">
        <v>1</v>
      </c>
      <c r="L1725">
        <v>1303</v>
      </c>
      <c r="M1725" s="1">
        <v>45978</v>
      </c>
      <c r="N1725" t="s">
        <v>102</v>
      </c>
      <c r="O1725">
        <f t="shared" si="78"/>
        <v>3039</v>
      </c>
      <c r="P1725">
        <f t="shared" si="79"/>
        <v>2605.1999999999998</v>
      </c>
      <c r="Q1725">
        <f t="shared" si="80"/>
        <v>-1302.1999999999998</v>
      </c>
    </row>
    <row r="1726" spans="1:17" x14ac:dyDescent="0.3">
      <c r="A1726" t="s">
        <v>3464</v>
      </c>
      <c r="B1726" t="s">
        <v>3465</v>
      </c>
      <c r="C1726" t="s">
        <v>52</v>
      </c>
      <c r="D1726" t="s">
        <v>109</v>
      </c>
      <c r="E1726" t="s">
        <v>161</v>
      </c>
      <c r="F1726">
        <v>1351</v>
      </c>
      <c r="G1726">
        <v>40</v>
      </c>
      <c r="H1726">
        <v>811</v>
      </c>
      <c r="I1726">
        <v>5</v>
      </c>
      <c r="J1726">
        <v>184</v>
      </c>
      <c r="K1726">
        <v>1</v>
      </c>
      <c r="L1726">
        <v>811</v>
      </c>
      <c r="M1726" s="1">
        <v>45778</v>
      </c>
      <c r="N1726" t="s">
        <v>150</v>
      </c>
      <c r="O1726">
        <f t="shared" si="78"/>
        <v>540</v>
      </c>
      <c r="P1726">
        <f t="shared" si="79"/>
        <v>810.6</v>
      </c>
      <c r="Q1726">
        <f t="shared" si="80"/>
        <v>0.39999999999997726</v>
      </c>
    </row>
    <row r="1727" spans="1:17" x14ac:dyDescent="0.3">
      <c r="A1727" t="s">
        <v>3466</v>
      </c>
      <c r="B1727" t="s">
        <v>3467</v>
      </c>
      <c r="C1727" t="s">
        <v>37</v>
      </c>
      <c r="D1727" t="s">
        <v>23</v>
      </c>
      <c r="E1727" t="s">
        <v>18</v>
      </c>
      <c r="F1727">
        <v>4098</v>
      </c>
      <c r="G1727">
        <v>15</v>
      </c>
      <c r="H1727">
        <v>3483</v>
      </c>
      <c r="I1727">
        <v>3.7</v>
      </c>
      <c r="J1727">
        <v>48</v>
      </c>
      <c r="K1727">
        <v>1</v>
      </c>
      <c r="L1727">
        <v>3483</v>
      </c>
      <c r="M1727" s="1">
        <v>45841</v>
      </c>
      <c r="N1727" t="s">
        <v>91</v>
      </c>
      <c r="O1727">
        <f t="shared" si="78"/>
        <v>615</v>
      </c>
      <c r="P1727">
        <f t="shared" si="79"/>
        <v>2458.7999999999997</v>
      </c>
      <c r="Q1727">
        <f t="shared" si="80"/>
        <v>1024.2000000000003</v>
      </c>
    </row>
    <row r="1728" spans="1:17" x14ac:dyDescent="0.3">
      <c r="A1728" t="s">
        <v>3468</v>
      </c>
      <c r="B1728" t="s">
        <v>3469</v>
      </c>
      <c r="C1728" t="s">
        <v>37</v>
      </c>
      <c r="D1728" t="s">
        <v>41</v>
      </c>
      <c r="E1728" t="s">
        <v>74</v>
      </c>
      <c r="F1728">
        <v>2559</v>
      </c>
      <c r="G1728">
        <v>70</v>
      </c>
      <c r="H1728">
        <v>768</v>
      </c>
      <c r="I1728">
        <v>3.5</v>
      </c>
      <c r="J1728">
        <v>58</v>
      </c>
      <c r="K1728">
        <v>1</v>
      </c>
      <c r="L1728">
        <v>768</v>
      </c>
      <c r="M1728" s="1">
        <v>45450</v>
      </c>
      <c r="N1728" t="s">
        <v>150</v>
      </c>
      <c r="O1728">
        <f t="shared" si="78"/>
        <v>1791</v>
      </c>
      <c r="P1728">
        <f t="shared" si="79"/>
        <v>1535.3999999999999</v>
      </c>
      <c r="Q1728">
        <f t="shared" si="80"/>
        <v>-767.39999999999986</v>
      </c>
    </row>
    <row r="1729" spans="1:17" x14ac:dyDescent="0.3">
      <c r="A1729" t="s">
        <v>3470</v>
      </c>
      <c r="B1729" t="s">
        <v>3471</v>
      </c>
      <c r="C1729" t="s">
        <v>57</v>
      </c>
      <c r="D1729" t="s">
        <v>53</v>
      </c>
      <c r="E1729" t="s">
        <v>74</v>
      </c>
      <c r="F1729">
        <v>6549</v>
      </c>
      <c r="G1729">
        <v>10</v>
      </c>
      <c r="H1729">
        <v>5894</v>
      </c>
      <c r="I1729">
        <v>3.9</v>
      </c>
      <c r="J1729">
        <v>293</v>
      </c>
      <c r="K1729">
        <v>1</v>
      </c>
      <c r="L1729">
        <v>5894</v>
      </c>
      <c r="M1729" s="1">
        <v>45752</v>
      </c>
      <c r="N1729" t="s">
        <v>58</v>
      </c>
      <c r="O1729">
        <f t="shared" si="78"/>
        <v>655</v>
      </c>
      <c r="P1729">
        <f t="shared" si="79"/>
        <v>3929.3999999999996</v>
      </c>
      <c r="Q1729">
        <f t="shared" si="80"/>
        <v>1964.6000000000004</v>
      </c>
    </row>
    <row r="1730" spans="1:17" x14ac:dyDescent="0.3">
      <c r="A1730" t="s">
        <v>3472</v>
      </c>
      <c r="B1730" t="s">
        <v>3473</v>
      </c>
      <c r="C1730" t="s">
        <v>88</v>
      </c>
      <c r="D1730" t="s">
        <v>109</v>
      </c>
      <c r="E1730" t="s">
        <v>18</v>
      </c>
      <c r="F1730">
        <v>3528</v>
      </c>
      <c r="G1730">
        <v>25</v>
      </c>
      <c r="H1730">
        <v>2646</v>
      </c>
      <c r="I1730">
        <v>4.0999999999999996</v>
      </c>
      <c r="J1730">
        <v>51</v>
      </c>
      <c r="K1730">
        <v>2</v>
      </c>
      <c r="L1730">
        <v>5292</v>
      </c>
      <c r="M1730" s="1">
        <v>45471</v>
      </c>
      <c r="N1730" t="s">
        <v>141</v>
      </c>
      <c r="O1730">
        <f t="shared" si="78"/>
        <v>882</v>
      </c>
      <c r="P1730">
        <f t="shared" si="79"/>
        <v>2116.7999999999997</v>
      </c>
      <c r="Q1730">
        <f t="shared" si="80"/>
        <v>1058.4000000000005</v>
      </c>
    </row>
    <row r="1731" spans="1:17" x14ac:dyDescent="0.3">
      <c r="A1731" t="s">
        <v>3474</v>
      </c>
      <c r="B1731" t="s">
        <v>1863</v>
      </c>
      <c r="C1731" t="s">
        <v>37</v>
      </c>
      <c r="D1731" t="s">
        <v>17</v>
      </c>
      <c r="E1731" t="s">
        <v>34</v>
      </c>
      <c r="F1731">
        <v>2787</v>
      </c>
      <c r="G1731">
        <v>25</v>
      </c>
      <c r="H1731">
        <v>2090</v>
      </c>
      <c r="I1731">
        <v>3.8</v>
      </c>
      <c r="J1731">
        <v>332</v>
      </c>
      <c r="K1731">
        <v>1</v>
      </c>
      <c r="L1731">
        <v>2090</v>
      </c>
      <c r="M1731" s="1">
        <v>45397</v>
      </c>
      <c r="N1731" t="s">
        <v>58</v>
      </c>
      <c r="O1731">
        <f t="shared" ref="O1731:O1794" si="81">F1731-H1731</f>
        <v>697</v>
      </c>
      <c r="P1731">
        <f t="shared" ref="P1731:P1794" si="82">F1731*0.6</f>
        <v>1672.2</v>
      </c>
      <c r="Q1731">
        <f t="shared" ref="Q1731:Q1794" si="83">(H1731-P1731)*K1731</f>
        <v>417.79999999999995</v>
      </c>
    </row>
    <row r="1732" spans="1:17" x14ac:dyDescent="0.3">
      <c r="A1732" t="s">
        <v>3475</v>
      </c>
      <c r="B1732" t="s">
        <v>3476</v>
      </c>
      <c r="C1732" t="s">
        <v>22</v>
      </c>
      <c r="D1732" t="s">
        <v>41</v>
      </c>
      <c r="E1732" t="s">
        <v>34</v>
      </c>
      <c r="F1732">
        <v>1500</v>
      </c>
      <c r="G1732">
        <v>70</v>
      </c>
      <c r="H1732">
        <v>450</v>
      </c>
      <c r="I1732">
        <v>3.3</v>
      </c>
      <c r="J1732">
        <v>137</v>
      </c>
      <c r="K1732">
        <v>3</v>
      </c>
      <c r="L1732">
        <v>1350</v>
      </c>
      <c r="M1732" s="1">
        <v>45342</v>
      </c>
      <c r="N1732" t="s">
        <v>54</v>
      </c>
      <c r="O1732">
        <f t="shared" si="81"/>
        <v>1050</v>
      </c>
      <c r="P1732">
        <f t="shared" si="82"/>
        <v>900</v>
      </c>
      <c r="Q1732">
        <f t="shared" si="83"/>
        <v>-1350</v>
      </c>
    </row>
    <row r="1733" spans="1:17" x14ac:dyDescent="0.3">
      <c r="A1733" t="s">
        <v>3477</v>
      </c>
      <c r="B1733" t="s">
        <v>3478</v>
      </c>
      <c r="C1733" t="s">
        <v>116</v>
      </c>
      <c r="D1733" t="s">
        <v>23</v>
      </c>
      <c r="E1733" t="s">
        <v>18</v>
      </c>
      <c r="F1733">
        <v>1748</v>
      </c>
      <c r="G1733">
        <v>0</v>
      </c>
      <c r="H1733">
        <v>1748</v>
      </c>
      <c r="I1733">
        <v>4.3</v>
      </c>
      <c r="J1733">
        <v>211</v>
      </c>
      <c r="K1733">
        <v>1</v>
      </c>
      <c r="L1733">
        <v>1748</v>
      </c>
      <c r="M1733" s="1">
        <v>45294</v>
      </c>
      <c r="N1733" t="s">
        <v>61</v>
      </c>
      <c r="O1733">
        <f t="shared" si="81"/>
        <v>0</v>
      </c>
      <c r="P1733">
        <f t="shared" si="82"/>
        <v>1048.8</v>
      </c>
      <c r="Q1733">
        <f t="shared" si="83"/>
        <v>699.2</v>
      </c>
    </row>
    <row r="1734" spans="1:17" x14ac:dyDescent="0.3">
      <c r="A1734" t="s">
        <v>3479</v>
      </c>
      <c r="B1734" t="s">
        <v>3480</v>
      </c>
      <c r="C1734" t="s">
        <v>27</v>
      </c>
      <c r="D1734" t="s">
        <v>41</v>
      </c>
      <c r="E1734" t="s">
        <v>18</v>
      </c>
      <c r="F1734">
        <v>575</v>
      </c>
      <c r="G1734">
        <v>50</v>
      </c>
      <c r="H1734">
        <v>288</v>
      </c>
      <c r="I1734">
        <v>4.2</v>
      </c>
      <c r="J1734">
        <v>181</v>
      </c>
      <c r="K1734">
        <v>2</v>
      </c>
      <c r="L1734">
        <v>576</v>
      </c>
      <c r="M1734" s="1">
        <v>45903</v>
      </c>
      <c r="N1734" t="s">
        <v>24</v>
      </c>
      <c r="O1734">
        <f t="shared" si="81"/>
        <v>287</v>
      </c>
      <c r="P1734">
        <f t="shared" si="82"/>
        <v>345</v>
      </c>
      <c r="Q1734">
        <f t="shared" si="83"/>
        <v>-114</v>
      </c>
    </row>
    <row r="1735" spans="1:17" x14ac:dyDescent="0.3">
      <c r="A1735" t="s">
        <v>3481</v>
      </c>
      <c r="B1735" t="s">
        <v>3482</v>
      </c>
      <c r="C1735" t="s">
        <v>32</v>
      </c>
      <c r="D1735" t="s">
        <v>109</v>
      </c>
      <c r="E1735" t="s">
        <v>161</v>
      </c>
      <c r="F1735">
        <v>832</v>
      </c>
      <c r="G1735">
        <v>40</v>
      </c>
      <c r="H1735">
        <v>499</v>
      </c>
      <c r="I1735">
        <v>4.4000000000000004</v>
      </c>
      <c r="J1735">
        <v>89</v>
      </c>
      <c r="K1735">
        <v>1</v>
      </c>
      <c r="L1735">
        <v>499</v>
      </c>
      <c r="M1735" s="1">
        <v>45387</v>
      </c>
      <c r="N1735" t="s">
        <v>38</v>
      </c>
      <c r="O1735">
        <f t="shared" si="81"/>
        <v>333</v>
      </c>
      <c r="P1735">
        <f t="shared" si="82"/>
        <v>499.2</v>
      </c>
      <c r="Q1735">
        <f t="shared" si="83"/>
        <v>-0.19999999999998863</v>
      </c>
    </row>
    <row r="1736" spans="1:17" x14ac:dyDescent="0.3">
      <c r="A1736" t="s">
        <v>3483</v>
      </c>
      <c r="B1736" t="s">
        <v>3484</v>
      </c>
      <c r="C1736" t="s">
        <v>37</v>
      </c>
      <c r="D1736" t="s">
        <v>28</v>
      </c>
      <c r="E1736" t="s">
        <v>34</v>
      </c>
      <c r="F1736">
        <v>7575</v>
      </c>
      <c r="G1736">
        <v>15</v>
      </c>
      <c r="H1736">
        <v>6439</v>
      </c>
      <c r="I1736">
        <v>4.2</v>
      </c>
      <c r="J1736">
        <v>174</v>
      </c>
      <c r="K1736">
        <v>1</v>
      </c>
      <c r="L1736">
        <v>6439</v>
      </c>
      <c r="M1736" s="1">
        <v>45340</v>
      </c>
      <c r="N1736" t="s">
        <v>168</v>
      </c>
      <c r="O1736">
        <f t="shared" si="81"/>
        <v>1136</v>
      </c>
      <c r="P1736">
        <f t="shared" si="82"/>
        <v>4545</v>
      </c>
      <c r="Q1736">
        <f t="shared" si="83"/>
        <v>1894</v>
      </c>
    </row>
    <row r="1737" spans="1:17" x14ac:dyDescent="0.3">
      <c r="A1737" t="s">
        <v>3485</v>
      </c>
      <c r="B1737" t="s">
        <v>3486</v>
      </c>
      <c r="C1737" t="s">
        <v>37</v>
      </c>
      <c r="D1737" t="s">
        <v>46</v>
      </c>
      <c r="E1737" t="s">
        <v>34</v>
      </c>
      <c r="F1737">
        <v>7977</v>
      </c>
      <c r="G1737">
        <v>20</v>
      </c>
      <c r="H1737">
        <v>6382</v>
      </c>
      <c r="I1737">
        <v>4.9000000000000004</v>
      </c>
      <c r="J1737">
        <v>120</v>
      </c>
      <c r="K1737">
        <v>1</v>
      </c>
      <c r="L1737">
        <v>6382</v>
      </c>
      <c r="M1737" s="1">
        <v>45984</v>
      </c>
      <c r="N1737" t="s">
        <v>29</v>
      </c>
      <c r="O1737">
        <f t="shared" si="81"/>
        <v>1595</v>
      </c>
      <c r="P1737">
        <f t="shared" si="82"/>
        <v>4786.2</v>
      </c>
      <c r="Q1737">
        <f t="shared" si="83"/>
        <v>1595.8000000000002</v>
      </c>
    </row>
    <row r="1738" spans="1:17" x14ac:dyDescent="0.3">
      <c r="A1738" t="s">
        <v>3487</v>
      </c>
      <c r="B1738" t="s">
        <v>3488</v>
      </c>
      <c r="C1738" t="s">
        <v>88</v>
      </c>
      <c r="D1738" t="s">
        <v>109</v>
      </c>
      <c r="E1738" t="s">
        <v>34</v>
      </c>
      <c r="F1738">
        <v>2574</v>
      </c>
      <c r="G1738">
        <v>50</v>
      </c>
      <c r="H1738">
        <v>1287</v>
      </c>
      <c r="I1738">
        <v>4.5</v>
      </c>
      <c r="J1738">
        <v>23</v>
      </c>
      <c r="K1738">
        <v>1</v>
      </c>
      <c r="L1738">
        <v>1287</v>
      </c>
      <c r="M1738" s="1">
        <v>45577</v>
      </c>
      <c r="N1738" t="s">
        <v>49</v>
      </c>
      <c r="O1738">
        <f t="shared" si="81"/>
        <v>1287</v>
      </c>
      <c r="P1738">
        <f t="shared" si="82"/>
        <v>1544.3999999999999</v>
      </c>
      <c r="Q1738">
        <f t="shared" si="83"/>
        <v>-257.39999999999986</v>
      </c>
    </row>
    <row r="1739" spans="1:17" x14ac:dyDescent="0.3">
      <c r="A1739" t="s">
        <v>3489</v>
      </c>
      <c r="B1739" t="s">
        <v>3490</v>
      </c>
      <c r="C1739" t="s">
        <v>32</v>
      </c>
      <c r="D1739" t="s">
        <v>33</v>
      </c>
      <c r="E1739" t="s">
        <v>18</v>
      </c>
      <c r="F1739">
        <v>4488</v>
      </c>
      <c r="G1739">
        <v>30</v>
      </c>
      <c r="H1739">
        <v>3142</v>
      </c>
      <c r="I1739">
        <v>4.4000000000000004</v>
      </c>
      <c r="J1739">
        <v>295</v>
      </c>
      <c r="K1739">
        <v>1</v>
      </c>
      <c r="L1739">
        <v>3142</v>
      </c>
      <c r="M1739" s="1">
        <v>45976</v>
      </c>
      <c r="N1739" t="s">
        <v>189</v>
      </c>
      <c r="O1739">
        <f t="shared" si="81"/>
        <v>1346</v>
      </c>
      <c r="P1739">
        <f t="shared" si="82"/>
        <v>2692.7999999999997</v>
      </c>
      <c r="Q1739">
        <f t="shared" si="83"/>
        <v>449.20000000000027</v>
      </c>
    </row>
    <row r="1740" spans="1:17" x14ac:dyDescent="0.3">
      <c r="A1740" t="s">
        <v>3491</v>
      </c>
      <c r="B1740" t="s">
        <v>3492</v>
      </c>
      <c r="C1740" t="s">
        <v>32</v>
      </c>
      <c r="D1740" t="s">
        <v>23</v>
      </c>
      <c r="E1740" t="s">
        <v>18</v>
      </c>
      <c r="F1740">
        <v>4009</v>
      </c>
      <c r="G1740">
        <v>50</v>
      </c>
      <c r="H1740">
        <v>2004</v>
      </c>
      <c r="I1740">
        <v>4.7</v>
      </c>
      <c r="J1740">
        <v>103</v>
      </c>
      <c r="K1740">
        <v>3</v>
      </c>
      <c r="L1740">
        <v>6012</v>
      </c>
      <c r="M1740" s="1">
        <v>46017</v>
      </c>
      <c r="N1740" t="s">
        <v>19</v>
      </c>
      <c r="O1740">
        <f t="shared" si="81"/>
        <v>2005</v>
      </c>
      <c r="P1740">
        <f t="shared" si="82"/>
        <v>2405.4</v>
      </c>
      <c r="Q1740">
        <f t="shared" si="83"/>
        <v>-1204.2000000000003</v>
      </c>
    </row>
    <row r="1741" spans="1:17" x14ac:dyDescent="0.3">
      <c r="A1741" t="s">
        <v>3493</v>
      </c>
      <c r="B1741" t="s">
        <v>3494</v>
      </c>
      <c r="C1741" t="s">
        <v>22</v>
      </c>
      <c r="D1741" t="s">
        <v>53</v>
      </c>
      <c r="E1741" t="s">
        <v>74</v>
      </c>
      <c r="F1741">
        <v>4131</v>
      </c>
      <c r="G1741">
        <v>10</v>
      </c>
      <c r="H1741">
        <v>3718</v>
      </c>
      <c r="I1741">
        <v>4.2</v>
      </c>
      <c r="J1741">
        <v>110</v>
      </c>
      <c r="K1741">
        <v>2</v>
      </c>
      <c r="L1741">
        <v>7436</v>
      </c>
      <c r="M1741" s="1">
        <v>45897</v>
      </c>
      <c r="N1741" t="s">
        <v>141</v>
      </c>
      <c r="O1741">
        <f t="shared" si="81"/>
        <v>413</v>
      </c>
      <c r="P1741">
        <f t="shared" si="82"/>
        <v>2478.6</v>
      </c>
      <c r="Q1741">
        <f t="shared" si="83"/>
        <v>2478.8000000000002</v>
      </c>
    </row>
    <row r="1742" spans="1:17" x14ac:dyDescent="0.3">
      <c r="A1742" t="s">
        <v>3495</v>
      </c>
      <c r="B1742" t="s">
        <v>3496</v>
      </c>
      <c r="C1742" t="s">
        <v>37</v>
      </c>
      <c r="D1742" t="s">
        <v>109</v>
      </c>
      <c r="E1742" t="s">
        <v>34</v>
      </c>
      <c r="F1742">
        <v>3348</v>
      </c>
      <c r="G1742">
        <v>30</v>
      </c>
      <c r="H1742">
        <v>2344</v>
      </c>
      <c r="I1742">
        <v>4</v>
      </c>
      <c r="J1742">
        <v>305</v>
      </c>
      <c r="K1742">
        <v>1</v>
      </c>
      <c r="L1742">
        <v>2344</v>
      </c>
      <c r="M1742" s="1">
        <v>45499</v>
      </c>
      <c r="N1742" t="s">
        <v>38</v>
      </c>
      <c r="O1742">
        <f t="shared" si="81"/>
        <v>1004</v>
      </c>
      <c r="P1742">
        <f t="shared" si="82"/>
        <v>2008.8</v>
      </c>
      <c r="Q1742">
        <f t="shared" si="83"/>
        <v>335.20000000000005</v>
      </c>
    </row>
    <row r="1743" spans="1:17" x14ac:dyDescent="0.3">
      <c r="A1743" t="s">
        <v>3497</v>
      </c>
      <c r="B1743" t="s">
        <v>3498</v>
      </c>
      <c r="C1743" t="s">
        <v>37</v>
      </c>
      <c r="D1743" t="s">
        <v>41</v>
      </c>
      <c r="E1743" t="s">
        <v>34</v>
      </c>
      <c r="F1743">
        <v>2376</v>
      </c>
      <c r="G1743">
        <v>25</v>
      </c>
      <c r="H1743">
        <v>1782</v>
      </c>
      <c r="I1743">
        <v>4.3</v>
      </c>
      <c r="J1743">
        <v>149</v>
      </c>
      <c r="K1743">
        <v>1</v>
      </c>
      <c r="L1743">
        <v>1782</v>
      </c>
      <c r="M1743" s="1">
        <v>45531</v>
      </c>
      <c r="N1743" t="s">
        <v>24</v>
      </c>
      <c r="O1743">
        <f t="shared" si="81"/>
        <v>594</v>
      </c>
      <c r="P1743">
        <f t="shared" si="82"/>
        <v>1425.6</v>
      </c>
      <c r="Q1743">
        <f t="shared" si="83"/>
        <v>356.40000000000009</v>
      </c>
    </row>
    <row r="1744" spans="1:17" x14ac:dyDescent="0.3">
      <c r="A1744" t="s">
        <v>3499</v>
      </c>
      <c r="B1744" t="s">
        <v>2354</v>
      </c>
      <c r="C1744" t="s">
        <v>27</v>
      </c>
      <c r="D1744" t="s">
        <v>53</v>
      </c>
      <c r="E1744" t="s">
        <v>18</v>
      </c>
      <c r="F1744">
        <v>3772</v>
      </c>
      <c r="G1744">
        <v>0</v>
      </c>
      <c r="H1744">
        <v>3772</v>
      </c>
      <c r="I1744">
        <v>3.1</v>
      </c>
      <c r="J1744">
        <v>164</v>
      </c>
      <c r="K1744">
        <v>1</v>
      </c>
      <c r="L1744">
        <v>3772</v>
      </c>
      <c r="M1744" s="1">
        <v>45663</v>
      </c>
      <c r="N1744" t="s">
        <v>91</v>
      </c>
      <c r="O1744">
        <f t="shared" si="81"/>
        <v>0</v>
      </c>
      <c r="P1744">
        <f t="shared" si="82"/>
        <v>2263.1999999999998</v>
      </c>
      <c r="Q1744">
        <f t="shared" si="83"/>
        <v>1508.8000000000002</v>
      </c>
    </row>
    <row r="1745" spans="1:17" x14ac:dyDescent="0.3">
      <c r="A1745" t="s">
        <v>3500</v>
      </c>
      <c r="B1745" t="s">
        <v>3501</v>
      </c>
      <c r="C1745" t="s">
        <v>52</v>
      </c>
      <c r="D1745" t="s">
        <v>109</v>
      </c>
      <c r="E1745" t="s">
        <v>161</v>
      </c>
      <c r="F1745">
        <v>2925</v>
      </c>
      <c r="G1745">
        <v>15</v>
      </c>
      <c r="H1745">
        <v>2486</v>
      </c>
      <c r="I1745">
        <v>4.2</v>
      </c>
      <c r="J1745">
        <v>60</v>
      </c>
      <c r="K1745">
        <v>4</v>
      </c>
      <c r="L1745">
        <v>9944</v>
      </c>
      <c r="M1745" s="1">
        <v>45427</v>
      </c>
      <c r="N1745" t="s">
        <v>71</v>
      </c>
      <c r="O1745">
        <f t="shared" si="81"/>
        <v>439</v>
      </c>
      <c r="P1745">
        <f t="shared" si="82"/>
        <v>1755</v>
      </c>
      <c r="Q1745">
        <f t="shared" si="83"/>
        <v>2924</v>
      </c>
    </row>
    <row r="1746" spans="1:17" x14ac:dyDescent="0.3">
      <c r="A1746" t="s">
        <v>3502</v>
      </c>
      <c r="B1746" t="s">
        <v>3503</v>
      </c>
      <c r="C1746" t="s">
        <v>37</v>
      </c>
      <c r="D1746" t="s">
        <v>46</v>
      </c>
      <c r="E1746" t="s">
        <v>74</v>
      </c>
      <c r="F1746">
        <v>2076</v>
      </c>
      <c r="G1746">
        <v>20</v>
      </c>
      <c r="H1746">
        <v>1661</v>
      </c>
      <c r="I1746">
        <v>4.0999999999999996</v>
      </c>
      <c r="J1746">
        <v>200</v>
      </c>
      <c r="K1746">
        <v>1</v>
      </c>
      <c r="L1746">
        <v>1661</v>
      </c>
      <c r="M1746" s="1">
        <v>45297</v>
      </c>
      <c r="N1746" t="s">
        <v>54</v>
      </c>
      <c r="O1746">
        <f t="shared" si="81"/>
        <v>415</v>
      </c>
      <c r="P1746">
        <f t="shared" si="82"/>
        <v>1245.5999999999999</v>
      </c>
      <c r="Q1746">
        <f t="shared" si="83"/>
        <v>415.40000000000009</v>
      </c>
    </row>
    <row r="1747" spans="1:17" x14ac:dyDescent="0.3">
      <c r="A1747" t="s">
        <v>3504</v>
      </c>
      <c r="B1747" t="s">
        <v>3505</v>
      </c>
      <c r="C1747" t="s">
        <v>32</v>
      </c>
      <c r="D1747" t="s">
        <v>53</v>
      </c>
      <c r="E1747" t="s">
        <v>34</v>
      </c>
      <c r="F1747">
        <v>3539</v>
      </c>
      <c r="G1747">
        <v>25</v>
      </c>
      <c r="H1747">
        <v>2654</v>
      </c>
      <c r="I1747">
        <v>4.3</v>
      </c>
      <c r="J1747">
        <v>70</v>
      </c>
      <c r="K1747">
        <v>1</v>
      </c>
      <c r="L1747">
        <v>2654</v>
      </c>
      <c r="M1747" s="1">
        <v>45759</v>
      </c>
      <c r="N1747" t="s">
        <v>38</v>
      </c>
      <c r="O1747">
        <f t="shared" si="81"/>
        <v>885</v>
      </c>
      <c r="P1747">
        <f t="shared" si="82"/>
        <v>2123.4</v>
      </c>
      <c r="Q1747">
        <f t="shared" si="83"/>
        <v>530.59999999999991</v>
      </c>
    </row>
    <row r="1748" spans="1:17" x14ac:dyDescent="0.3">
      <c r="A1748" t="s">
        <v>3506</v>
      </c>
      <c r="B1748" t="s">
        <v>3507</v>
      </c>
      <c r="C1748" t="s">
        <v>27</v>
      </c>
      <c r="D1748" t="s">
        <v>28</v>
      </c>
      <c r="E1748" t="s">
        <v>18</v>
      </c>
      <c r="F1748">
        <v>7413</v>
      </c>
      <c r="G1748">
        <v>10</v>
      </c>
      <c r="H1748">
        <v>6672</v>
      </c>
      <c r="I1748">
        <v>4.5999999999999996</v>
      </c>
      <c r="J1748">
        <v>473</v>
      </c>
      <c r="K1748">
        <v>1</v>
      </c>
      <c r="L1748">
        <v>6672</v>
      </c>
      <c r="M1748" s="1">
        <v>45952</v>
      </c>
      <c r="N1748" t="s">
        <v>24</v>
      </c>
      <c r="O1748">
        <f t="shared" si="81"/>
        <v>741</v>
      </c>
      <c r="P1748">
        <f t="shared" si="82"/>
        <v>4447.8</v>
      </c>
      <c r="Q1748">
        <f t="shared" si="83"/>
        <v>2224.1999999999998</v>
      </c>
    </row>
    <row r="1749" spans="1:17" x14ac:dyDescent="0.3">
      <c r="A1749" t="s">
        <v>3508</v>
      </c>
      <c r="B1749" t="s">
        <v>3509</v>
      </c>
      <c r="C1749" t="s">
        <v>32</v>
      </c>
      <c r="D1749" t="s">
        <v>41</v>
      </c>
      <c r="E1749" t="s">
        <v>34</v>
      </c>
      <c r="F1749">
        <v>2174</v>
      </c>
      <c r="G1749">
        <v>15</v>
      </c>
      <c r="H1749">
        <v>1848</v>
      </c>
      <c r="I1749">
        <v>4.4000000000000004</v>
      </c>
      <c r="J1749">
        <v>86</v>
      </c>
      <c r="K1749">
        <v>1</v>
      </c>
      <c r="L1749">
        <v>1848</v>
      </c>
      <c r="M1749" s="1">
        <v>45780</v>
      </c>
      <c r="N1749" t="s">
        <v>49</v>
      </c>
      <c r="O1749">
        <f t="shared" si="81"/>
        <v>326</v>
      </c>
      <c r="P1749">
        <f t="shared" si="82"/>
        <v>1304.3999999999999</v>
      </c>
      <c r="Q1749">
        <f t="shared" si="83"/>
        <v>543.60000000000014</v>
      </c>
    </row>
    <row r="1750" spans="1:17" x14ac:dyDescent="0.3">
      <c r="A1750" t="s">
        <v>3510</v>
      </c>
      <c r="B1750" t="s">
        <v>3511</v>
      </c>
      <c r="C1750" t="s">
        <v>27</v>
      </c>
      <c r="D1750" t="s">
        <v>109</v>
      </c>
      <c r="E1750" t="s">
        <v>34</v>
      </c>
      <c r="F1750">
        <v>1990</v>
      </c>
      <c r="G1750">
        <v>15</v>
      </c>
      <c r="H1750">
        <v>1692</v>
      </c>
      <c r="I1750">
        <v>3.7</v>
      </c>
      <c r="J1750">
        <v>703</v>
      </c>
      <c r="K1750">
        <v>1</v>
      </c>
      <c r="L1750">
        <v>1692</v>
      </c>
      <c r="M1750" s="1">
        <v>45858</v>
      </c>
      <c r="N1750" t="s">
        <v>102</v>
      </c>
      <c r="O1750">
        <f t="shared" si="81"/>
        <v>298</v>
      </c>
      <c r="P1750">
        <f t="shared" si="82"/>
        <v>1194</v>
      </c>
      <c r="Q1750">
        <f t="shared" si="83"/>
        <v>498</v>
      </c>
    </row>
    <row r="1751" spans="1:17" x14ac:dyDescent="0.3">
      <c r="A1751" t="s">
        <v>3512</v>
      </c>
      <c r="B1751" t="s">
        <v>3513</v>
      </c>
      <c r="C1751" t="s">
        <v>27</v>
      </c>
      <c r="D1751" t="s">
        <v>109</v>
      </c>
      <c r="E1751" t="s">
        <v>34</v>
      </c>
      <c r="F1751">
        <v>2561</v>
      </c>
      <c r="G1751">
        <v>10</v>
      </c>
      <c r="H1751">
        <v>2305</v>
      </c>
      <c r="I1751">
        <v>4.5</v>
      </c>
      <c r="J1751">
        <v>39</v>
      </c>
      <c r="K1751">
        <v>1</v>
      </c>
      <c r="L1751">
        <v>2305</v>
      </c>
      <c r="M1751" s="1">
        <v>45667</v>
      </c>
      <c r="N1751" t="s">
        <v>168</v>
      </c>
      <c r="O1751">
        <f t="shared" si="81"/>
        <v>256</v>
      </c>
      <c r="P1751">
        <f t="shared" si="82"/>
        <v>1536.6</v>
      </c>
      <c r="Q1751">
        <f t="shared" si="83"/>
        <v>768.40000000000009</v>
      </c>
    </row>
    <row r="1752" spans="1:17" x14ac:dyDescent="0.3">
      <c r="A1752" t="s">
        <v>3514</v>
      </c>
      <c r="B1752" t="s">
        <v>3515</v>
      </c>
      <c r="C1752" t="s">
        <v>22</v>
      </c>
      <c r="D1752" t="s">
        <v>23</v>
      </c>
      <c r="E1752" t="s">
        <v>34</v>
      </c>
      <c r="F1752">
        <v>3105</v>
      </c>
      <c r="G1752">
        <v>50</v>
      </c>
      <c r="H1752">
        <v>1552</v>
      </c>
      <c r="I1752">
        <v>4.9000000000000004</v>
      </c>
      <c r="J1752">
        <v>195</v>
      </c>
      <c r="K1752">
        <v>1</v>
      </c>
      <c r="L1752">
        <v>1552</v>
      </c>
      <c r="M1752" s="1">
        <v>45346</v>
      </c>
      <c r="N1752" t="s">
        <v>91</v>
      </c>
      <c r="O1752">
        <f t="shared" si="81"/>
        <v>1553</v>
      </c>
      <c r="P1752">
        <f t="shared" si="82"/>
        <v>1863</v>
      </c>
      <c r="Q1752">
        <f t="shared" si="83"/>
        <v>-311</v>
      </c>
    </row>
    <row r="1753" spans="1:17" x14ac:dyDescent="0.3">
      <c r="A1753" t="s">
        <v>3516</v>
      </c>
      <c r="B1753" t="s">
        <v>3517</v>
      </c>
      <c r="C1753" t="s">
        <v>116</v>
      </c>
      <c r="D1753" t="s">
        <v>28</v>
      </c>
      <c r="E1753" t="s">
        <v>34</v>
      </c>
      <c r="F1753">
        <v>2445</v>
      </c>
      <c r="G1753">
        <v>25</v>
      </c>
      <c r="H1753">
        <v>1834</v>
      </c>
      <c r="I1753">
        <v>4.5999999999999996</v>
      </c>
      <c r="J1753">
        <v>54</v>
      </c>
      <c r="K1753">
        <v>1</v>
      </c>
      <c r="L1753">
        <v>1834</v>
      </c>
      <c r="M1753" s="1">
        <v>45578</v>
      </c>
      <c r="N1753" t="s">
        <v>61</v>
      </c>
      <c r="O1753">
        <f t="shared" si="81"/>
        <v>611</v>
      </c>
      <c r="P1753">
        <f t="shared" si="82"/>
        <v>1467</v>
      </c>
      <c r="Q1753">
        <f t="shared" si="83"/>
        <v>367</v>
      </c>
    </row>
    <row r="1754" spans="1:17" x14ac:dyDescent="0.3">
      <c r="A1754" t="s">
        <v>3518</v>
      </c>
      <c r="B1754" t="s">
        <v>3519</v>
      </c>
      <c r="C1754" t="s">
        <v>27</v>
      </c>
      <c r="D1754" t="s">
        <v>46</v>
      </c>
      <c r="E1754" t="s">
        <v>34</v>
      </c>
      <c r="F1754">
        <v>8905</v>
      </c>
      <c r="G1754">
        <v>15</v>
      </c>
      <c r="H1754">
        <v>7569</v>
      </c>
      <c r="I1754">
        <v>3.5</v>
      </c>
      <c r="J1754">
        <v>63</v>
      </c>
      <c r="K1754">
        <v>5</v>
      </c>
      <c r="L1754">
        <v>37845</v>
      </c>
      <c r="M1754" s="1">
        <v>45366</v>
      </c>
      <c r="N1754" t="s">
        <v>189</v>
      </c>
      <c r="O1754">
        <f t="shared" si="81"/>
        <v>1336</v>
      </c>
      <c r="P1754">
        <f t="shared" si="82"/>
        <v>5343</v>
      </c>
      <c r="Q1754">
        <f t="shared" si="83"/>
        <v>11130</v>
      </c>
    </row>
    <row r="1755" spans="1:17" x14ac:dyDescent="0.3">
      <c r="A1755" t="s">
        <v>3520</v>
      </c>
      <c r="B1755" t="s">
        <v>3521</v>
      </c>
      <c r="C1755" t="s">
        <v>22</v>
      </c>
      <c r="D1755" t="s">
        <v>53</v>
      </c>
      <c r="E1755" t="s">
        <v>34</v>
      </c>
      <c r="F1755">
        <v>1526</v>
      </c>
      <c r="G1755">
        <v>30</v>
      </c>
      <c r="H1755">
        <v>1068</v>
      </c>
      <c r="I1755">
        <v>4.4000000000000004</v>
      </c>
      <c r="J1755">
        <v>153</v>
      </c>
      <c r="K1755">
        <v>1</v>
      </c>
      <c r="L1755">
        <v>1068</v>
      </c>
      <c r="M1755" s="1">
        <v>45352</v>
      </c>
      <c r="N1755" t="s">
        <v>19</v>
      </c>
      <c r="O1755">
        <f t="shared" si="81"/>
        <v>458</v>
      </c>
      <c r="P1755">
        <f t="shared" si="82"/>
        <v>915.6</v>
      </c>
      <c r="Q1755">
        <f t="shared" si="83"/>
        <v>152.39999999999998</v>
      </c>
    </row>
    <row r="1756" spans="1:17" x14ac:dyDescent="0.3">
      <c r="A1756" t="s">
        <v>3522</v>
      </c>
      <c r="B1756" t="s">
        <v>3523</v>
      </c>
      <c r="C1756" t="s">
        <v>22</v>
      </c>
      <c r="D1756" t="s">
        <v>46</v>
      </c>
      <c r="E1756" t="s">
        <v>74</v>
      </c>
      <c r="F1756">
        <v>3934</v>
      </c>
      <c r="G1756">
        <v>70</v>
      </c>
      <c r="H1756">
        <v>1180</v>
      </c>
      <c r="I1756">
        <v>3.5</v>
      </c>
      <c r="J1756">
        <v>70</v>
      </c>
      <c r="K1756">
        <v>1</v>
      </c>
      <c r="L1756">
        <v>1180</v>
      </c>
      <c r="M1756" s="1">
        <v>45482</v>
      </c>
      <c r="N1756" t="s">
        <v>71</v>
      </c>
      <c r="O1756">
        <f t="shared" si="81"/>
        <v>2754</v>
      </c>
      <c r="P1756">
        <f t="shared" si="82"/>
        <v>2360.4</v>
      </c>
      <c r="Q1756">
        <f t="shared" si="83"/>
        <v>-1180.4000000000001</v>
      </c>
    </row>
    <row r="1757" spans="1:17" x14ac:dyDescent="0.3">
      <c r="A1757" t="s">
        <v>3524</v>
      </c>
      <c r="B1757" t="s">
        <v>3525</v>
      </c>
      <c r="C1757" t="s">
        <v>57</v>
      </c>
      <c r="D1757" t="s">
        <v>17</v>
      </c>
      <c r="E1757" t="s">
        <v>34</v>
      </c>
      <c r="F1757">
        <v>1426</v>
      </c>
      <c r="G1757">
        <v>40</v>
      </c>
      <c r="H1757">
        <v>856</v>
      </c>
      <c r="I1757">
        <v>4</v>
      </c>
      <c r="J1757">
        <v>89</v>
      </c>
      <c r="K1757">
        <v>1</v>
      </c>
      <c r="L1757">
        <v>856</v>
      </c>
      <c r="M1757" s="1">
        <v>45325</v>
      </c>
      <c r="N1757" t="s">
        <v>91</v>
      </c>
      <c r="O1757">
        <f t="shared" si="81"/>
        <v>570</v>
      </c>
      <c r="P1757">
        <f t="shared" si="82"/>
        <v>855.6</v>
      </c>
      <c r="Q1757">
        <f t="shared" si="83"/>
        <v>0.39999999999997726</v>
      </c>
    </row>
    <row r="1758" spans="1:17" x14ac:dyDescent="0.3">
      <c r="A1758" t="s">
        <v>3526</v>
      </c>
      <c r="B1758" t="s">
        <v>3527</v>
      </c>
      <c r="C1758" t="s">
        <v>45</v>
      </c>
      <c r="D1758" t="s">
        <v>33</v>
      </c>
      <c r="E1758" t="s">
        <v>18</v>
      </c>
      <c r="F1758">
        <v>808</v>
      </c>
      <c r="G1758">
        <v>60</v>
      </c>
      <c r="H1758">
        <v>323</v>
      </c>
      <c r="I1758">
        <v>4.3</v>
      </c>
      <c r="J1758">
        <v>29</v>
      </c>
      <c r="K1758">
        <v>3</v>
      </c>
      <c r="L1758">
        <v>969</v>
      </c>
      <c r="M1758" s="1">
        <v>45961</v>
      </c>
      <c r="N1758" t="s">
        <v>19</v>
      </c>
      <c r="O1758">
        <f t="shared" si="81"/>
        <v>485</v>
      </c>
      <c r="P1758">
        <f t="shared" si="82"/>
        <v>484.79999999999995</v>
      </c>
      <c r="Q1758">
        <f t="shared" si="83"/>
        <v>-485.39999999999986</v>
      </c>
    </row>
    <row r="1759" spans="1:17" x14ac:dyDescent="0.3">
      <c r="A1759" t="s">
        <v>3528</v>
      </c>
      <c r="B1759" t="s">
        <v>3529</v>
      </c>
      <c r="C1759" t="s">
        <v>37</v>
      </c>
      <c r="D1759" t="s">
        <v>33</v>
      </c>
      <c r="E1759" t="s">
        <v>34</v>
      </c>
      <c r="F1759">
        <v>2062</v>
      </c>
      <c r="G1759">
        <v>40</v>
      </c>
      <c r="H1759">
        <v>1237</v>
      </c>
      <c r="I1759">
        <v>4.2</v>
      </c>
      <c r="J1759">
        <v>83</v>
      </c>
      <c r="K1759">
        <v>2</v>
      </c>
      <c r="L1759">
        <v>2474</v>
      </c>
      <c r="M1759" s="1">
        <v>45826</v>
      </c>
      <c r="N1759" t="s">
        <v>91</v>
      </c>
      <c r="O1759">
        <f t="shared" si="81"/>
        <v>825</v>
      </c>
      <c r="P1759">
        <f t="shared" si="82"/>
        <v>1237.2</v>
      </c>
      <c r="Q1759">
        <f t="shared" si="83"/>
        <v>-0.40000000000009095</v>
      </c>
    </row>
    <row r="1760" spans="1:17" x14ac:dyDescent="0.3">
      <c r="A1760" t="s">
        <v>3530</v>
      </c>
      <c r="B1760" t="s">
        <v>3531</v>
      </c>
      <c r="C1760" t="s">
        <v>52</v>
      </c>
      <c r="D1760" t="s">
        <v>33</v>
      </c>
      <c r="E1760" t="s">
        <v>18</v>
      </c>
      <c r="F1760">
        <v>3227</v>
      </c>
      <c r="G1760">
        <v>15</v>
      </c>
      <c r="H1760">
        <v>2743</v>
      </c>
      <c r="I1760">
        <v>4.5999999999999996</v>
      </c>
      <c r="J1760">
        <v>56</v>
      </c>
      <c r="K1760">
        <v>2</v>
      </c>
      <c r="L1760">
        <v>5486</v>
      </c>
      <c r="M1760" s="1">
        <v>45715</v>
      </c>
      <c r="N1760" t="s">
        <v>19</v>
      </c>
      <c r="O1760">
        <f t="shared" si="81"/>
        <v>484</v>
      </c>
      <c r="P1760">
        <f t="shared" si="82"/>
        <v>1936.1999999999998</v>
      </c>
      <c r="Q1760">
        <f t="shared" si="83"/>
        <v>1613.6000000000004</v>
      </c>
    </row>
    <row r="1761" spans="1:17" x14ac:dyDescent="0.3">
      <c r="A1761" t="s">
        <v>3532</v>
      </c>
      <c r="B1761" t="s">
        <v>3533</v>
      </c>
      <c r="C1761" t="s">
        <v>27</v>
      </c>
      <c r="D1761" t="s">
        <v>17</v>
      </c>
      <c r="E1761" t="s">
        <v>18</v>
      </c>
      <c r="F1761">
        <v>2736</v>
      </c>
      <c r="G1761">
        <v>50</v>
      </c>
      <c r="H1761">
        <v>1368</v>
      </c>
      <c r="I1761">
        <v>4.9000000000000004</v>
      </c>
      <c r="J1761">
        <v>85</v>
      </c>
      <c r="K1761">
        <v>2</v>
      </c>
      <c r="L1761">
        <v>2736</v>
      </c>
      <c r="M1761" s="1">
        <v>45328</v>
      </c>
      <c r="N1761" t="s">
        <v>141</v>
      </c>
      <c r="O1761">
        <f t="shared" si="81"/>
        <v>1368</v>
      </c>
      <c r="P1761">
        <f t="shared" si="82"/>
        <v>1641.6</v>
      </c>
      <c r="Q1761">
        <f t="shared" si="83"/>
        <v>-547.19999999999982</v>
      </c>
    </row>
    <row r="1762" spans="1:17" x14ac:dyDescent="0.3">
      <c r="A1762" t="s">
        <v>3534</v>
      </c>
      <c r="B1762" t="s">
        <v>3535</v>
      </c>
      <c r="C1762" t="s">
        <v>116</v>
      </c>
      <c r="D1762" t="s">
        <v>33</v>
      </c>
      <c r="E1762" t="s">
        <v>34</v>
      </c>
      <c r="F1762">
        <v>1698</v>
      </c>
      <c r="G1762">
        <v>30</v>
      </c>
      <c r="H1762">
        <v>1189</v>
      </c>
      <c r="I1762">
        <v>4.3</v>
      </c>
      <c r="J1762">
        <v>395</v>
      </c>
      <c r="K1762">
        <v>1</v>
      </c>
      <c r="L1762">
        <v>1189</v>
      </c>
      <c r="M1762" s="1">
        <v>45595</v>
      </c>
      <c r="N1762" t="s">
        <v>42</v>
      </c>
      <c r="O1762">
        <f t="shared" si="81"/>
        <v>509</v>
      </c>
      <c r="P1762">
        <f t="shared" si="82"/>
        <v>1018.8</v>
      </c>
      <c r="Q1762">
        <f t="shared" si="83"/>
        <v>170.20000000000005</v>
      </c>
    </row>
    <row r="1763" spans="1:17" x14ac:dyDescent="0.3">
      <c r="A1763" t="s">
        <v>3536</v>
      </c>
      <c r="B1763" t="s">
        <v>3537</v>
      </c>
      <c r="C1763" t="s">
        <v>16</v>
      </c>
      <c r="D1763" t="s">
        <v>17</v>
      </c>
      <c r="E1763" t="s">
        <v>34</v>
      </c>
      <c r="F1763">
        <v>2676</v>
      </c>
      <c r="G1763">
        <v>20</v>
      </c>
      <c r="H1763">
        <v>2141</v>
      </c>
      <c r="I1763">
        <v>3.9</v>
      </c>
      <c r="J1763">
        <v>84</v>
      </c>
      <c r="K1763">
        <v>1</v>
      </c>
      <c r="L1763">
        <v>2141</v>
      </c>
      <c r="M1763" s="1">
        <v>45571</v>
      </c>
      <c r="N1763" t="s">
        <v>24</v>
      </c>
      <c r="O1763">
        <f t="shared" si="81"/>
        <v>535</v>
      </c>
      <c r="P1763">
        <f t="shared" si="82"/>
        <v>1605.6</v>
      </c>
      <c r="Q1763">
        <f t="shared" si="83"/>
        <v>535.40000000000009</v>
      </c>
    </row>
    <row r="1764" spans="1:17" x14ac:dyDescent="0.3">
      <c r="A1764" t="s">
        <v>3538</v>
      </c>
      <c r="B1764" t="s">
        <v>3124</v>
      </c>
      <c r="C1764" t="s">
        <v>52</v>
      </c>
      <c r="D1764" t="s">
        <v>53</v>
      </c>
      <c r="E1764" t="s">
        <v>34</v>
      </c>
      <c r="F1764">
        <v>5609</v>
      </c>
      <c r="G1764">
        <v>25</v>
      </c>
      <c r="H1764">
        <v>4207</v>
      </c>
      <c r="I1764">
        <v>3.1</v>
      </c>
      <c r="J1764">
        <v>49</v>
      </c>
      <c r="K1764">
        <v>5</v>
      </c>
      <c r="L1764">
        <v>21035</v>
      </c>
      <c r="M1764" s="1">
        <v>45598</v>
      </c>
      <c r="N1764" t="s">
        <v>24</v>
      </c>
      <c r="O1764">
        <f t="shared" si="81"/>
        <v>1402</v>
      </c>
      <c r="P1764">
        <f t="shared" si="82"/>
        <v>3365.4</v>
      </c>
      <c r="Q1764">
        <f t="shared" si="83"/>
        <v>4208</v>
      </c>
    </row>
    <row r="1765" spans="1:17" x14ac:dyDescent="0.3">
      <c r="A1765" t="s">
        <v>3539</v>
      </c>
      <c r="B1765" t="s">
        <v>3540</v>
      </c>
      <c r="C1765" t="s">
        <v>37</v>
      </c>
      <c r="D1765" t="s">
        <v>28</v>
      </c>
      <c r="E1765" t="s">
        <v>34</v>
      </c>
      <c r="F1765">
        <v>4312</v>
      </c>
      <c r="G1765">
        <v>40</v>
      </c>
      <c r="H1765">
        <v>2587</v>
      </c>
      <c r="I1765">
        <v>4.8</v>
      </c>
      <c r="J1765">
        <v>155</v>
      </c>
      <c r="K1765">
        <v>3</v>
      </c>
      <c r="L1765">
        <v>7761</v>
      </c>
      <c r="M1765" s="1">
        <v>45937</v>
      </c>
      <c r="N1765" t="s">
        <v>38</v>
      </c>
      <c r="O1765">
        <f t="shared" si="81"/>
        <v>1725</v>
      </c>
      <c r="P1765">
        <f t="shared" si="82"/>
        <v>2587.1999999999998</v>
      </c>
      <c r="Q1765">
        <f t="shared" si="83"/>
        <v>-0.5999999999994543</v>
      </c>
    </row>
    <row r="1766" spans="1:17" x14ac:dyDescent="0.3">
      <c r="A1766" t="s">
        <v>3541</v>
      </c>
      <c r="B1766" t="s">
        <v>3542</v>
      </c>
      <c r="C1766" t="s">
        <v>37</v>
      </c>
      <c r="D1766" t="s">
        <v>109</v>
      </c>
      <c r="E1766" t="s">
        <v>34</v>
      </c>
      <c r="F1766">
        <v>2229</v>
      </c>
      <c r="G1766">
        <v>10</v>
      </c>
      <c r="H1766">
        <v>2006</v>
      </c>
      <c r="I1766">
        <v>4.0999999999999996</v>
      </c>
      <c r="J1766">
        <v>161</v>
      </c>
      <c r="K1766">
        <v>3</v>
      </c>
      <c r="L1766">
        <v>6018</v>
      </c>
      <c r="M1766" s="1">
        <v>46013</v>
      </c>
      <c r="N1766" t="s">
        <v>78</v>
      </c>
      <c r="O1766">
        <f t="shared" si="81"/>
        <v>223</v>
      </c>
      <c r="P1766">
        <f t="shared" si="82"/>
        <v>1337.3999999999999</v>
      </c>
      <c r="Q1766">
        <f t="shared" si="83"/>
        <v>2005.8000000000004</v>
      </c>
    </row>
    <row r="1767" spans="1:17" x14ac:dyDescent="0.3">
      <c r="A1767" t="s">
        <v>3543</v>
      </c>
      <c r="B1767" t="s">
        <v>3544</v>
      </c>
      <c r="C1767" t="s">
        <v>27</v>
      </c>
      <c r="D1767" t="s">
        <v>33</v>
      </c>
      <c r="E1767" t="s">
        <v>18</v>
      </c>
      <c r="F1767">
        <v>2281</v>
      </c>
      <c r="G1767">
        <v>60</v>
      </c>
      <c r="H1767">
        <v>912</v>
      </c>
      <c r="I1767">
        <v>4.0999999999999996</v>
      </c>
      <c r="J1767">
        <v>86</v>
      </c>
      <c r="K1767">
        <v>1</v>
      </c>
      <c r="L1767">
        <v>912</v>
      </c>
      <c r="M1767" s="1">
        <v>45479</v>
      </c>
      <c r="N1767" t="s">
        <v>61</v>
      </c>
      <c r="O1767">
        <f t="shared" si="81"/>
        <v>1369</v>
      </c>
      <c r="P1767">
        <f t="shared" si="82"/>
        <v>1368.6</v>
      </c>
      <c r="Q1767">
        <f t="shared" si="83"/>
        <v>-456.59999999999991</v>
      </c>
    </row>
    <row r="1768" spans="1:17" x14ac:dyDescent="0.3">
      <c r="A1768" t="s">
        <v>3545</v>
      </c>
      <c r="B1768" t="s">
        <v>3546</v>
      </c>
      <c r="C1768" t="s">
        <v>57</v>
      </c>
      <c r="D1768" t="s">
        <v>23</v>
      </c>
      <c r="E1768" t="s">
        <v>18</v>
      </c>
      <c r="F1768">
        <v>4831</v>
      </c>
      <c r="G1768">
        <v>25</v>
      </c>
      <c r="H1768">
        <v>3623</v>
      </c>
      <c r="I1768">
        <v>4.0999999999999996</v>
      </c>
      <c r="J1768">
        <v>67</v>
      </c>
      <c r="K1768">
        <v>2</v>
      </c>
      <c r="L1768">
        <v>7246</v>
      </c>
      <c r="M1768" s="1">
        <v>45974</v>
      </c>
      <c r="N1768" t="s">
        <v>150</v>
      </c>
      <c r="O1768">
        <f t="shared" si="81"/>
        <v>1208</v>
      </c>
      <c r="P1768">
        <f t="shared" si="82"/>
        <v>2898.6</v>
      </c>
      <c r="Q1768">
        <f t="shared" si="83"/>
        <v>1448.8000000000002</v>
      </c>
    </row>
    <row r="1769" spans="1:17" x14ac:dyDescent="0.3">
      <c r="A1769" t="s">
        <v>3547</v>
      </c>
      <c r="B1769" t="s">
        <v>3548</v>
      </c>
      <c r="C1769" t="s">
        <v>32</v>
      </c>
      <c r="D1769" t="s">
        <v>23</v>
      </c>
      <c r="E1769" t="s">
        <v>18</v>
      </c>
      <c r="F1769">
        <v>4580</v>
      </c>
      <c r="G1769">
        <v>30</v>
      </c>
      <c r="H1769">
        <v>3206</v>
      </c>
      <c r="I1769">
        <v>4.3</v>
      </c>
      <c r="J1769">
        <v>209</v>
      </c>
      <c r="K1769">
        <v>1</v>
      </c>
      <c r="L1769">
        <v>3206</v>
      </c>
      <c r="M1769" s="1">
        <v>45995</v>
      </c>
      <c r="N1769" t="s">
        <v>61</v>
      </c>
      <c r="O1769">
        <f t="shared" si="81"/>
        <v>1374</v>
      </c>
      <c r="P1769">
        <f t="shared" si="82"/>
        <v>2748</v>
      </c>
      <c r="Q1769">
        <f t="shared" si="83"/>
        <v>458</v>
      </c>
    </row>
    <row r="1770" spans="1:17" x14ac:dyDescent="0.3">
      <c r="A1770" t="s">
        <v>3549</v>
      </c>
      <c r="B1770" t="s">
        <v>3550</v>
      </c>
      <c r="C1770" t="s">
        <v>16</v>
      </c>
      <c r="D1770" t="s">
        <v>53</v>
      </c>
      <c r="E1770" t="s">
        <v>74</v>
      </c>
      <c r="F1770">
        <v>4772</v>
      </c>
      <c r="G1770">
        <v>10</v>
      </c>
      <c r="H1770">
        <v>4295</v>
      </c>
      <c r="I1770">
        <v>4.3</v>
      </c>
      <c r="J1770">
        <v>114</v>
      </c>
      <c r="K1770">
        <v>1</v>
      </c>
      <c r="L1770">
        <v>4295</v>
      </c>
      <c r="M1770" s="1">
        <v>45941</v>
      </c>
      <c r="N1770" t="s">
        <v>61</v>
      </c>
      <c r="O1770">
        <f t="shared" si="81"/>
        <v>477</v>
      </c>
      <c r="P1770">
        <f t="shared" si="82"/>
        <v>2863.2</v>
      </c>
      <c r="Q1770">
        <f t="shared" si="83"/>
        <v>1431.8000000000002</v>
      </c>
    </row>
    <row r="1771" spans="1:17" x14ac:dyDescent="0.3">
      <c r="A1771" t="s">
        <v>3551</v>
      </c>
      <c r="B1771" t="s">
        <v>3552</v>
      </c>
      <c r="C1771" t="s">
        <v>88</v>
      </c>
      <c r="D1771" t="s">
        <v>33</v>
      </c>
      <c r="E1771" t="s">
        <v>34</v>
      </c>
      <c r="F1771">
        <v>4381</v>
      </c>
      <c r="G1771">
        <v>50</v>
      </c>
      <c r="H1771">
        <v>2190</v>
      </c>
      <c r="I1771">
        <v>4</v>
      </c>
      <c r="J1771">
        <v>162</v>
      </c>
      <c r="K1771">
        <v>1</v>
      </c>
      <c r="L1771">
        <v>2190</v>
      </c>
      <c r="M1771" s="1">
        <v>45292</v>
      </c>
      <c r="N1771" t="s">
        <v>19</v>
      </c>
      <c r="O1771">
        <f t="shared" si="81"/>
        <v>2191</v>
      </c>
      <c r="P1771">
        <f t="shared" si="82"/>
        <v>2628.6</v>
      </c>
      <c r="Q1771">
        <f t="shared" si="83"/>
        <v>-438.59999999999991</v>
      </c>
    </row>
    <row r="1772" spans="1:17" x14ac:dyDescent="0.3">
      <c r="A1772" t="s">
        <v>3553</v>
      </c>
      <c r="B1772" t="s">
        <v>3554</v>
      </c>
      <c r="C1772" t="s">
        <v>27</v>
      </c>
      <c r="D1772" t="s">
        <v>33</v>
      </c>
      <c r="E1772" t="s">
        <v>18</v>
      </c>
      <c r="F1772">
        <v>833</v>
      </c>
      <c r="G1772">
        <v>15</v>
      </c>
      <c r="H1772">
        <v>708</v>
      </c>
      <c r="I1772">
        <v>4.0999999999999996</v>
      </c>
      <c r="J1772">
        <v>293</v>
      </c>
      <c r="K1772">
        <v>2</v>
      </c>
      <c r="L1772">
        <v>1416</v>
      </c>
      <c r="M1772" s="1">
        <v>46008</v>
      </c>
      <c r="N1772" t="s">
        <v>78</v>
      </c>
      <c r="O1772">
        <f t="shared" si="81"/>
        <v>125</v>
      </c>
      <c r="P1772">
        <f t="shared" si="82"/>
        <v>499.79999999999995</v>
      </c>
      <c r="Q1772">
        <f t="shared" si="83"/>
        <v>416.40000000000009</v>
      </c>
    </row>
    <row r="1773" spans="1:17" x14ac:dyDescent="0.3">
      <c r="A1773" t="s">
        <v>3555</v>
      </c>
      <c r="B1773" t="s">
        <v>3348</v>
      </c>
      <c r="C1773" t="s">
        <v>32</v>
      </c>
      <c r="D1773" t="s">
        <v>33</v>
      </c>
      <c r="E1773" t="s">
        <v>18</v>
      </c>
      <c r="F1773">
        <v>4324</v>
      </c>
      <c r="G1773">
        <v>30</v>
      </c>
      <c r="H1773">
        <v>3027</v>
      </c>
      <c r="I1773">
        <v>3.8</v>
      </c>
      <c r="J1773">
        <v>256</v>
      </c>
      <c r="K1773">
        <v>3</v>
      </c>
      <c r="L1773">
        <v>9081</v>
      </c>
      <c r="M1773" s="1">
        <v>45647</v>
      </c>
      <c r="N1773" t="s">
        <v>54</v>
      </c>
      <c r="O1773">
        <f t="shared" si="81"/>
        <v>1297</v>
      </c>
      <c r="P1773">
        <f t="shared" si="82"/>
        <v>2594.4</v>
      </c>
      <c r="Q1773">
        <f t="shared" si="83"/>
        <v>1297.7999999999997</v>
      </c>
    </row>
    <row r="1774" spans="1:17" x14ac:dyDescent="0.3">
      <c r="A1774" t="s">
        <v>3556</v>
      </c>
      <c r="B1774" t="s">
        <v>3557</v>
      </c>
      <c r="C1774" t="s">
        <v>45</v>
      </c>
      <c r="D1774" t="s">
        <v>33</v>
      </c>
      <c r="E1774" t="s">
        <v>18</v>
      </c>
      <c r="F1774">
        <v>2584</v>
      </c>
      <c r="G1774">
        <v>15</v>
      </c>
      <c r="H1774">
        <v>2196</v>
      </c>
      <c r="I1774">
        <v>3.7</v>
      </c>
      <c r="J1774">
        <v>285</v>
      </c>
      <c r="K1774">
        <v>1</v>
      </c>
      <c r="L1774">
        <v>2196</v>
      </c>
      <c r="M1774" s="1">
        <v>45745</v>
      </c>
      <c r="N1774" t="s">
        <v>42</v>
      </c>
      <c r="O1774">
        <f t="shared" si="81"/>
        <v>388</v>
      </c>
      <c r="P1774">
        <f t="shared" si="82"/>
        <v>1550.3999999999999</v>
      </c>
      <c r="Q1774">
        <f t="shared" si="83"/>
        <v>645.60000000000014</v>
      </c>
    </row>
    <row r="1775" spans="1:17" x14ac:dyDescent="0.3">
      <c r="A1775" t="s">
        <v>3558</v>
      </c>
      <c r="B1775" t="s">
        <v>3559</v>
      </c>
      <c r="C1775" t="s">
        <v>45</v>
      </c>
      <c r="D1775" t="s">
        <v>109</v>
      </c>
      <c r="E1775" t="s">
        <v>34</v>
      </c>
      <c r="F1775">
        <v>2906</v>
      </c>
      <c r="G1775">
        <v>30</v>
      </c>
      <c r="H1775">
        <v>2034</v>
      </c>
      <c r="I1775">
        <v>3.7</v>
      </c>
      <c r="J1775">
        <v>440</v>
      </c>
      <c r="K1775">
        <v>1</v>
      </c>
      <c r="L1775">
        <v>2034</v>
      </c>
      <c r="M1775" s="1">
        <v>45528</v>
      </c>
      <c r="N1775" t="s">
        <v>19</v>
      </c>
      <c r="O1775">
        <f t="shared" si="81"/>
        <v>872</v>
      </c>
      <c r="P1775">
        <f t="shared" si="82"/>
        <v>1743.6</v>
      </c>
      <c r="Q1775">
        <f t="shared" si="83"/>
        <v>290.40000000000009</v>
      </c>
    </row>
    <row r="1776" spans="1:17" x14ac:dyDescent="0.3">
      <c r="A1776" t="s">
        <v>3560</v>
      </c>
      <c r="B1776" t="s">
        <v>3561</v>
      </c>
      <c r="C1776" t="s">
        <v>52</v>
      </c>
      <c r="D1776" t="s">
        <v>28</v>
      </c>
      <c r="E1776" t="s">
        <v>34</v>
      </c>
      <c r="F1776">
        <v>8934</v>
      </c>
      <c r="G1776">
        <v>20</v>
      </c>
      <c r="H1776">
        <v>7147</v>
      </c>
      <c r="I1776">
        <v>4</v>
      </c>
      <c r="J1776">
        <v>107</v>
      </c>
      <c r="K1776">
        <v>1</v>
      </c>
      <c r="L1776">
        <v>7147</v>
      </c>
      <c r="M1776" s="1">
        <v>45998</v>
      </c>
      <c r="N1776" t="s">
        <v>54</v>
      </c>
      <c r="O1776">
        <f t="shared" si="81"/>
        <v>1787</v>
      </c>
      <c r="P1776">
        <f t="shared" si="82"/>
        <v>5360.4</v>
      </c>
      <c r="Q1776">
        <f t="shared" si="83"/>
        <v>1786.6000000000004</v>
      </c>
    </row>
    <row r="1777" spans="1:17" x14ac:dyDescent="0.3">
      <c r="A1777" t="s">
        <v>3562</v>
      </c>
      <c r="B1777" t="s">
        <v>3563</v>
      </c>
      <c r="C1777" t="s">
        <v>16</v>
      </c>
      <c r="D1777" t="s">
        <v>33</v>
      </c>
      <c r="E1777" t="s">
        <v>18</v>
      </c>
      <c r="F1777">
        <v>1101</v>
      </c>
      <c r="G1777">
        <v>40</v>
      </c>
      <c r="H1777">
        <v>661</v>
      </c>
      <c r="I1777">
        <v>3.7</v>
      </c>
      <c r="J1777">
        <v>333</v>
      </c>
      <c r="K1777">
        <v>1</v>
      </c>
      <c r="L1777">
        <v>661</v>
      </c>
      <c r="M1777" s="1">
        <v>45918</v>
      </c>
      <c r="N1777" t="s">
        <v>38</v>
      </c>
      <c r="O1777">
        <f t="shared" si="81"/>
        <v>440</v>
      </c>
      <c r="P1777">
        <f t="shared" si="82"/>
        <v>660.6</v>
      </c>
      <c r="Q1777">
        <f t="shared" si="83"/>
        <v>0.39999999999997726</v>
      </c>
    </row>
    <row r="1778" spans="1:17" x14ac:dyDescent="0.3">
      <c r="A1778" t="s">
        <v>3564</v>
      </c>
      <c r="B1778" t="s">
        <v>3565</v>
      </c>
      <c r="C1778" t="s">
        <v>37</v>
      </c>
      <c r="D1778" t="s">
        <v>28</v>
      </c>
      <c r="E1778" t="s">
        <v>34</v>
      </c>
      <c r="F1778">
        <v>10579</v>
      </c>
      <c r="G1778">
        <v>15</v>
      </c>
      <c r="H1778">
        <v>8992</v>
      </c>
      <c r="I1778">
        <v>2.6</v>
      </c>
      <c r="J1778">
        <v>102</v>
      </c>
      <c r="K1778">
        <v>1</v>
      </c>
      <c r="L1778">
        <v>8992</v>
      </c>
      <c r="M1778" s="1">
        <v>45922</v>
      </c>
      <c r="N1778" t="s">
        <v>150</v>
      </c>
      <c r="O1778">
        <f t="shared" si="81"/>
        <v>1587</v>
      </c>
      <c r="P1778">
        <f t="shared" si="82"/>
        <v>6347.4</v>
      </c>
      <c r="Q1778">
        <f t="shared" si="83"/>
        <v>2644.6000000000004</v>
      </c>
    </row>
    <row r="1779" spans="1:17" x14ac:dyDescent="0.3">
      <c r="A1779" t="s">
        <v>3566</v>
      </c>
      <c r="B1779" t="s">
        <v>3567</v>
      </c>
      <c r="C1779" t="s">
        <v>57</v>
      </c>
      <c r="D1779" t="s">
        <v>17</v>
      </c>
      <c r="E1779" t="s">
        <v>34</v>
      </c>
      <c r="F1779">
        <v>5635</v>
      </c>
      <c r="G1779">
        <v>20</v>
      </c>
      <c r="H1779">
        <v>4508</v>
      </c>
      <c r="I1779">
        <v>3.9</v>
      </c>
      <c r="J1779">
        <v>77</v>
      </c>
      <c r="K1779">
        <v>1</v>
      </c>
      <c r="L1779">
        <v>4508</v>
      </c>
      <c r="M1779" s="1">
        <v>45364</v>
      </c>
      <c r="N1779" t="s">
        <v>78</v>
      </c>
      <c r="O1779">
        <f t="shared" si="81"/>
        <v>1127</v>
      </c>
      <c r="P1779">
        <f t="shared" si="82"/>
        <v>3381</v>
      </c>
      <c r="Q1779">
        <f t="shared" si="83"/>
        <v>1127</v>
      </c>
    </row>
    <row r="1780" spans="1:17" x14ac:dyDescent="0.3">
      <c r="A1780" t="s">
        <v>3568</v>
      </c>
      <c r="B1780" t="s">
        <v>3569</v>
      </c>
      <c r="C1780" t="s">
        <v>27</v>
      </c>
      <c r="D1780" t="s">
        <v>109</v>
      </c>
      <c r="E1780" t="s">
        <v>18</v>
      </c>
      <c r="F1780">
        <v>2119</v>
      </c>
      <c r="G1780">
        <v>25</v>
      </c>
      <c r="H1780">
        <v>1589</v>
      </c>
      <c r="I1780">
        <v>3.5</v>
      </c>
      <c r="J1780">
        <v>162</v>
      </c>
      <c r="K1780">
        <v>1</v>
      </c>
      <c r="L1780">
        <v>1589</v>
      </c>
      <c r="M1780" s="1">
        <v>45851</v>
      </c>
      <c r="N1780" t="s">
        <v>189</v>
      </c>
      <c r="O1780">
        <f t="shared" si="81"/>
        <v>530</v>
      </c>
      <c r="P1780">
        <f t="shared" si="82"/>
        <v>1271.3999999999999</v>
      </c>
      <c r="Q1780">
        <f t="shared" si="83"/>
        <v>317.60000000000014</v>
      </c>
    </row>
    <row r="1781" spans="1:17" x14ac:dyDescent="0.3">
      <c r="A1781" t="s">
        <v>3570</v>
      </c>
      <c r="B1781" t="s">
        <v>3571</v>
      </c>
      <c r="C1781" t="s">
        <v>16</v>
      </c>
      <c r="D1781" t="s">
        <v>109</v>
      </c>
      <c r="E1781" t="s">
        <v>161</v>
      </c>
      <c r="F1781">
        <v>1774</v>
      </c>
      <c r="G1781">
        <v>70</v>
      </c>
      <c r="H1781">
        <v>532</v>
      </c>
      <c r="I1781">
        <v>4.2</v>
      </c>
      <c r="J1781">
        <v>277</v>
      </c>
      <c r="K1781">
        <v>1</v>
      </c>
      <c r="L1781">
        <v>532</v>
      </c>
      <c r="M1781" s="1">
        <v>45988</v>
      </c>
      <c r="N1781" t="s">
        <v>58</v>
      </c>
      <c r="O1781">
        <f t="shared" si="81"/>
        <v>1242</v>
      </c>
      <c r="P1781">
        <f t="shared" si="82"/>
        <v>1064.3999999999999</v>
      </c>
      <c r="Q1781">
        <f t="shared" si="83"/>
        <v>-532.39999999999986</v>
      </c>
    </row>
    <row r="1782" spans="1:17" x14ac:dyDescent="0.3">
      <c r="A1782" t="s">
        <v>3572</v>
      </c>
      <c r="B1782" t="s">
        <v>3573</v>
      </c>
      <c r="C1782" t="s">
        <v>45</v>
      </c>
      <c r="D1782" t="s">
        <v>28</v>
      </c>
      <c r="E1782" t="s">
        <v>34</v>
      </c>
      <c r="F1782">
        <v>5749</v>
      </c>
      <c r="G1782">
        <v>30</v>
      </c>
      <c r="H1782">
        <v>4024</v>
      </c>
      <c r="I1782">
        <v>3.8</v>
      </c>
      <c r="J1782">
        <v>47</v>
      </c>
      <c r="K1782">
        <v>3</v>
      </c>
      <c r="L1782">
        <v>12072</v>
      </c>
      <c r="M1782" s="1">
        <v>45313</v>
      </c>
      <c r="N1782" t="s">
        <v>61</v>
      </c>
      <c r="O1782">
        <f t="shared" si="81"/>
        <v>1725</v>
      </c>
      <c r="P1782">
        <f t="shared" si="82"/>
        <v>3449.4</v>
      </c>
      <c r="Q1782">
        <f t="shared" si="83"/>
        <v>1723.7999999999997</v>
      </c>
    </row>
    <row r="1783" spans="1:17" x14ac:dyDescent="0.3">
      <c r="A1783" t="s">
        <v>3574</v>
      </c>
      <c r="B1783" t="s">
        <v>3575</v>
      </c>
      <c r="C1783" t="s">
        <v>27</v>
      </c>
      <c r="D1783" t="s">
        <v>41</v>
      </c>
      <c r="E1783" t="s">
        <v>34</v>
      </c>
      <c r="F1783">
        <v>1733</v>
      </c>
      <c r="G1783">
        <v>0</v>
      </c>
      <c r="H1783">
        <v>1733</v>
      </c>
      <c r="I1783">
        <v>4.3</v>
      </c>
      <c r="J1783">
        <v>56</v>
      </c>
      <c r="K1783">
        <v>1</v>
      </c>
      <c r="L1783">
        <v>1733</v>
      </c>
      <c r="M1783" s="1">
        <v>45303</v>
      </c>
      <c r="N1783" t="s">
        <v>19</v>
      </c>
      <c r="O1783">
        <f t="shared" si="81"/>
        <v>0</v>
      </c>
      <c r="P1783">
        <f t="shared" si="82"/>
        <v>1039.8</v>
      </c>
      <c r="Q1783">
        <f t="shared" si="83"/>
        <v>693.2</v>
      </c>
    </row>
    <row r="1784" spans="1:17" x14ac:dyDescent="0.3">
      <c r="A1784" t="s">
        <v>3576</v>
      </c>
      <c r="B1784" t="s">
        <v>3577</v>
      </c>
      <c r="C1784" t="s">
        <v>52</v>
      </c>
      <c r="D1784" t="s">
        <v>33</v>
      </c>
      <c r="E1784" t="s">
        <v>34</v>
      </c>
      <c r="F1784">
        <v>1322</v>
      </c>
      <c r="G1784">
        <v>40</v>
      </c>
      <c r="H1784">
        <v>793</v>
      </c>
      <c r="I1784">
        <v>3.5</v>
      </c>
      <c r="J1784">
        <v>181</v>
      </c>
      <c r="K1784">
        <v>1</v>
      </c>
      <c r="L1784">
        <v>793</v>
      </c>
      <c r="M1784" s="1">
        <v>45762</v>
      </c>
      <c r="N1784" t="s">
        <v>24</v>
      </c>
      <c r="O1784">
        <f t="shared" si="81"/>
        <v>529</v>
      </c>
      <c r="P1784">
        <f t="shared" si="82"/>
        <v>793.19999999999993</v>
      </c>
      <c r="Q1784">
        <f t="shared" si="83"/>
        <v>-0.19999999999993179</v>
      </c>
    </row>
    <row r="1785" spans="1:17" x14ac:dyDescent="0.3">
      <c r="A1785" t="s">
        <v>3578</v>
      </c>
      <c r="B1785" t="s">
        <v>3579</v>
      </c>
      <c r="C1785" t="s">
        <v>45</v>
      </c>
      <c r="D1785" t="s">
        <v>109</v>
      </c>
      <c r="E1785" t="s">
        <v>161</v>
      </c>
      <c r="F1785">
        <v>1255</v>
      </c>
      <c r="G1785">
        <v>30</v>
      </c>
      <c r="H1785">
        <v>878</v>
      </c>
      <c r="I1785">
        <v>3.2</v>
      </c>
      <c r="J1785">
        <v>44</v>
      </c>
      <c r="K1785">
        <v>2</v>
      </c>
      <c r="L1785">
        <v>1756</v>
      </c>
      <c r="M1785" s="1">
        <v>45445</v>
      </c>
      <c r="N1785" t="s">
        <v>75</v>
      </c>
      <c r="O1785">
        <f t="shared" si="81"/>
        <v>377</v>
      </c>
      <c r="P1785">
        <f t="shared" si="82"/>
        <v>753</v>
      </c>
      <c r="Q1785">
        <f t="shared" si="83"/>
        <v>250</v>
      </c>
    </row>
    <row r="1786" spans="1:17" x14ac:dyDescent="0.3">
      <c r="A1786" t="s">
        <v>3580</v>
      </c>
      <c r="B1786" t="s">
        <v>3581</v>
      </c>
      <c r="C1786" t="s">
        <v>57</v>
      </c>
      <c r="D1786" t="s">
        <v>23</v>
      </c>
      <c r="E1786" t="s">
        <v>18</v>
      </c>
      <c r="F1786">
        <v>914</v>
      </c>
      <c r="G1786">
        <v>30</v>
      </c>
      <c r="H1786">
        <v>640</v>
      </c>
      <c r="I1786">
        <v>4.0999999999999996</v>
      </c>
      <c r="J1786">
        <v>181</v>
      </c>
      <c r="K1786">
        <v>1</v>
      </c>
      <c r="L1786">
        <v>640</v>
      </c>
      <c r="M1786" s="1">
        <v>45950</v>
      </c>
      <c r="N1786" t="s">
        <v>71</v>
      </c>
      <c r="O1786">
        <f t="shared" si="81"/>
        <v>274</v>
      </c>
      <c r="P1786">
        <f t="shared" si="82"/>
        <v>548.4</v>
      </c>
      <c r="Q1786">
        <f t="shared" si="83"/>
        <v>91.600000000000023</v>
      </c>
    </row>
    <row r="1787" spans="1:17" x14ac:dyDescent="0.3">
      <c r="A1787" t="s">
        <v>3582</v>
      </c>
      <c r="B1787" t="s">
        <v>3583</v>
      </c>
      <c r="C1787" t="s">
        <v>88</v>
      </c>
      <c r="D1787" t="s">
        <v>109</v>
      </c>
      <c r="E1787" t="s">
        <v>161</v>
      </c>
      <c r="F1787">
        <v>3246</v>
      </c>
      <c r="G1787">
        <v>25</v>
      </c>
      <c r="H1787">
        <v>2434</v>
      </c>
      <c r="I1787">
        <v>3.9</v>
      </c>
      <c r="J1787">
        <v>58</v>
      </c>
      <c r="K1787">
        <v>1</v>
      </c>
      <c r="L1787">
        <v>2434</v>
      </c>
      <c r="M1787" s="1">
        <v>45540</v>
      </c>
      <c r="N1787" t="s">
        <v>61</v>
      </c>
      <c r="O1787">
        <f t="shared" si="81"/>
        <v>812</v>
      </c>
      <c r="P1787">
        <f t="shared" si="82"/>
        <v>1947.6</v>
      </c>
      <c r="Q1787">
        <f t="shared" si="83"/>
        <v>486.40000000000009</v>
      </c>
    </row>
    <row r="1788" spans="1:17" x14ac:dyDescent="0.3">
      <c r="A1788" t="s">
        <v>3584</v>
      </c>
      <c r="B1788" t="s">
        <v>3585</v>
      </c>
      <c r="C1788" t="s">
        <v>32</v>
      </c>
      <c r="D1788" t="s">
        <v>41</v>
      </c>
      <c r="E1788" t="s">
        <v>34</v>
      </c>
      <c r="F1788">
        <v>2208</v>
      </c>
      <c r="G1788">
        <v>15</v>
      </c>
      <c r="H1788">
        <v>1877</v>
      </c>
      <c r="I1788">
        <v>3.4</v>
      </c>
      <c r="J1788">
        <v>333</v>
      </c>
      <c r="K1788">
        <v>1</v>
      </c>
      <c r="L1788">
        <v>1877</v>
      </c>
      <c r="M1788" s="1">
        <v>45298</v>
      </c>
      <c r="N1788" t="s">
        <v>38</v>
      </c>
      <c r="O1788">
        <f t="shared" si="81"/>
        <v>331</v>
      </c>
      <c r="P1788">
        <f t="shared" si="82"/>
        <v>1324.8</v>
      </c>
      <c r="Q1788">
        <f t="shared" si="83"/>
        <v>552.20000000000005</v>
      </c>
    </row>
    <row r="1789" spans="1:17" x14ac:dyDescent="0.3">
      <c r="A1789" t="s">
        <v>3586</v>
      </c>
      <c r="B1789" t="s">
        <v>3587</v>
      </c>
      <c r="C1789" t="s">
        <v>57</v>
      </c>
      <c r="D1789" t="s">
        <v>53</v>
      </c>
      <c r="E1789" t="s">
        <v>34</v>
      </c>
      <c r="F1789">
        <v>5423</v>
      </c>
      <c r="G1789">
        <v>40</v>
      </c>
      <c r="H1789">
        <v>3254</v>
      </c>
      <c r="I1789">
        <v>4.5</v>
      </c>
      <c r="J1789">
        <v>344</v>
      </c>
      <c r="K1789">
        <v>1</v>
      </c>
      <c r="L1789">
        <v>3254</v>
      </c>
      <c r="M1789" s="1">
        <v>45899</v>
      </c>
      <c r="N1789" t="s">
        <v>71</v>
      </c>
      <c r="O1789">
        <f t="shared" si="81"/>
        <v>2169</v>
      </c>
      <c r="P1789">
        <f t="shared" si="82"/>
        <v>3253.7999999999997</v>
      </c>
      <c r="Q1789">
        <f t="shared" si="83"/>
        <v>0.20000000000027285</v>
      </c>
    </row>
    <row r="1790" spans="1:17" x14ac:dyDescent="0.3">
      <c r="A1790" t="s">
        <v>3588</v>
      </c>
      <c r="B1790" t="s">
        <v>3589</v>
      </c>
      <c r="C1790" t="s">
        <v>52</v>
      </c>
      <c r="D1790" t="s">
        <v>109</v>
      </c>
      <c r="E1790" t="s">
        <v>18</v>
      </c>
      <c r="F1790">
        <v>1474</v>
      </c>
      <c r="G1790">
        <v>20</v>
      </c>
      <c r="H1790">
        <v>1179</v>
      </c>
      <c r="I1790">
        <v>3.6</v>
      </c>
      <c r="J1790">
        <v>90</v>
      </c>
      <c r="K1790">
        <v>2</v>
      </c>
      <c r="L1790">
        <v>2358</v>
      </c>
      <c r="M1790" s="1">
        <v>46002</v>
      </c>
      <c r="N1790" t="s">
        <v>58</v>
      </c>
      <c r="O1790">
        <f t="shared" si="81"/>
        <v>295</v>
      </c>
      <c r="P1790">
        <f t="shared" si="82"/>
        <v>884.4</v>
      </c>
      <c r="Q1790">
        <f t="shared" si="83"/>
        <v>589.20000000000005</v>
      </c>
    </row>
    <row r="1791" spans="1:17" x14ac:dyDescent="0.3">
      <c r="A1791" t="s">
        <v>3590</v>
      </c>
      <c r="B1791" t="s">
        <v>3591</v>
      </c>
      <c r="C1791" t="s">
        <v>57</v>
      </c>
      <c r="D1791" t="s">
        <v>46</v>
      </c>
      <c r="E1791" t="s">
        <v>18</v>
      </c>
      <c r="F1791">
        <v>5681</v>
      </c>
      <c r="G1791">
        <v>20</v>
      </c>
      <c r="H1791">
        <v>4545</v>
      </c>
      <c r="I1791">
        <v>3.7</v>
      </c>
      <c r="J1791">
        <v>70</v>
      </c>
      <c r="K1791">
        <v>3</v>
      </c>
      <c r="L1791">
        <v>13635</v>
      </c>
      <c r="M1791" s="1">
        <v>46003</v>
      </c>
      <c r="N1791" t="s">
        <v>150</v>
      </c>
      <c r="O1791">
        <f t="shared" si="81"/>
        <v>1136</v>
      </c>
      <c r="P1791">
        <f t="shared" si="82"/>
        <v>3408.6</v>
      </c>
      <c r="Q1791">
        <f t="shared" si="83"/>
        <v>3409.2000000000003</v>
      </c>
    </row>
    <row r="1792" spans="1:17" x14ac:dyDescent="0.3">
      <c r="A1792" t="s">
        <v>3592</v>
      </c>
      <c r="B1792" t="s">
        <v>3593</v>
      </c>
      <c r="C1792" t="s">
        <v>27</v>
      </c>
      <c r="D1792" t="s">
        <v>23</v>
      </c>
      <c r="E1792" t="s">
        <v>34</v>
      </c>
      <c r="F1792">
        <v>2117</v>
      </c>
      <c r="G1792">
        <v>15</v>
      </c>
      <c r="H1792">
        <v>1799</v>
      </c>
      <c r="I1792">
        <v>4.5999999999999996</v>
      </c>
      <c r="J1792">
        <v>215</v>
      </c>
      <c r="K1792">
        <v>1</v>
      </c>
      <c r="L1792">
        <v>1799</v>
      </c>
      <c r="M1792" s="1">
        <v>45477</v>
      </c>
      <c r="N1792" t="s">
        <v>42</v>
      </c>
      <c r="O1792">
        <f t="shared" si="81"/>
        <v>318</v>
      </c>
      <c r="P1792">
        <f t="shared" si="82"/>
        <v>1270.2</v>
      </c>
      <c r="Q1792">
        <f t="shared" si="83"/>
        <v>528.79999999999995</v>
      </c>
    </row>
    <row r="1793" spans="1:17" x14ac:dyDescent="0.3">
      <c r="A1793" t="s">
        <v>3594</v>
      </c>
      <c r="B1793" t="s">
        <v>3595</v>
      </c>
      <c r="C1793" t="s">
        <v>32</v>
      </c>
      <c r="D1793" t="s">
        <v>46</v>
      </c>
      <c r="E1793" t="s">
        <v>18</v>
      </c>
      <c r="F1793">
        <v>7266</v>
      </c>
      <c r="G1793">
        <v>50</v>
      </c>
      <c r="H1793">
        <v>3633</v>
      </c>
      <c r="I1793">
        <v>4.4000000000000004</v>
      </c>
      <c r="J1793">
        <v>293</v>
      </c>
      <c r="K1793">
        <v>2</v>
      </c>
      <c r="L1793">
        <v>7266</v>
      </c>
      <c r="M1793" s="1">
        <v>45826</v>
      </c>
      <c r="N1793" t="s">
        <v>54</v>
      </c>
      <c r="O1793">
        <f t="shared" si="81"/>
        <v>3633</v>
      </c>
      <c r="P1793">
        <f t="shared" si="82"/>
        <v>4359.5999999999995</v>
      </c>
      <c r="Q1793">
        <f t="shared" si="83"/>
        <v>-1453.1999999999989</v>
      </c>
    </row>
    <row r="1794" spans="1:17" x14ac:dyDescent="0.3">
      <c r="A1794" t="s">
        <v>3596</v>
      </c>
      <c r="B1794" t="s">
        <v>3597</v>
      </c>
      <c r="C1794" t="s">
        <v>57</v>
      </c>
      <c r="D1794" t="s">
        <v>23</v>
      </c>
      <c r="E1794" t="s">
        <v>34</v>
      </c>
      <c r="F1794">
        <v>1661</v>
      </c>
      <c r="G1794">
        <v>30</v>
      </c>
      <c r="H1794">
        <v>1163</v>
      </c>
      <c r="I1794">
        <v>3.5</v>
      </c>
      <c r="J1794">
        <v>232</v>
      </c>
      <c r="K1794">
        <v>1</v>
      </c>
      <c r="L1794">
        <v>1163</v>
      </c>
      <c r="M1794" s="1">
        <v>45840</v>
      </c>
      <c r="N1794" t="s">
        <v>102</v>
      </c>
      <c r="O1794">
        <f t="shared" si="81"/>
        <v>498</v>
      </c>
      <c r="P1794">
        <f t="shared" si="82"/>
        <v>996.59999999999991</v>
      </c>
      <c r="Q1794">
        <f t="shared" si="83"/>
        <v>166.40000000000009</v>
      </c>
    </row>
    <row r="1795" spans="1:17" x14ac:dyDescent="0.3">
      <c r="A1795" t="s">
        <v>3598</v>
      </c>
      <c r="B1795" t="s">
        <v>3535</v>
      </c>
      <c r="C1795" t="s">
        <v>45</v>
      </c>
      <c r="D1795" t="s">
        <v>33</v>
      </c>
      <c r="E1795" t="s">
        <v>34</v>
      </c>
      <c r="F1795">
        <v>3617</v>
      </c>
      <c r="G1795">
        <v>60</v>
      </c>
      <c r="H1795">
        <v>1447</v>
      </c>
      <c r="I1795">
        <v>3.9</v>
      </c>
      <c r="J1795">
        <v>77</v>
      </c>
      <c r="K1795">
        <v>2</v>
      </c>
      <c r="L1795">
        <v>2894</v>
      </c>
      <c r="M1795" s="1">
        <v>45388</v>
      </c>
      <c r="N1795" t="s">
        <v>189</v>
      </c>
      <c r="O1795">
        <f t="shared" ref="O1795:O1858" si="84">F1795-H1795</f>
        <v>2170</v>
      </c>
      <c r="P1795">
        <f t="shared" ref="P1795:P1858" si="85">F1795*0.6</f>
        <v>2170.1999999999998</v>
      </c>
      <c r="Q1795">
        <f t="shared" ref="Q1795:Q1858" si="86">(H1795-P1795)*K1795</f>
        <v>-1446.3999999999996</v>
      </c>
    </row>
    <row r="1796" spans="1:17" x14ac:dyDescent="0.3">
      <c r="A1796" t="s">
        <v>3599</v>
      </c>
      <c r="B1796" t="s">
        <v>3600</v>
      </c>
      <c r="C1796" t="s">
        <v>22</v>
      </c>
      <c r="D1796" t="s">
        <v>33</v>
      </c>
      <c r="E1796" t="s">
        <v>18</v>
      </c>
      <c r="F1796">
        <v>3300</v>
      </c>
      <c r="G1796">
        <v>25</v>
      </c>
      <c r="H1796">
        <v>2475</v>
      </c>
      <c r="I1796">
        <v>3.5</v>
      </c>
      <c r="J1796">
        <v>56</v>
      </c>
      <c r="K1796">
        <v>1</v>
      </c>
      <c r="L1796">
        <v>2475</v>
      </c>
      <c r="M1796" s="1">
        <v>45513</v>
      </c>
      <c r="N1796" t="s">
        <v>19</v>
      </c>
      <c r="O1796">
        <f t="shared" si="84"/>
        <v>825</v>
      </c>
      <c r="P1796">
        <f t="shared" si="85"/>
        <v>1980</v>
      </c>
      <c r="Q1796">
        <f t="shared" si="86"/>
        <v>495</v>
      </c>
    </row>
    <row r="1797" spans="1:17" x14ac:dyDescent="0.3">
      <c r="A1797" t="s">
        <v>3601</v>
      </c>
      <c r="B1797" t="s">
        <v>3602</v>
      </c>
      <c r="C1797" t="s">
        <v>45</v>
      </c>
      <c r="D1797" t="s">
        <v>46</v>
      </c>
      <c r="E1797" t="s">
        <v>74</v>
      </c>
      <c r="F1797">
        <v>4314</v>
      </c>
      <c r="G1797">
        <v>40</v>
      </c>
      <c r="H1797">
        <v>2588</v>
      </c>
      <c r="I1797">
        <v>4.5</v>
      </c>
      <c r="J1797">
        <v>752</v>
      </c>
      <c r="K1797">
        <v>1</v>
      </c>
      <c r="L1797">
        <v>2588</v>
      </c>
      <c r="M1797" s="1">
        <v>45610</v>
      </c>
      <c r="N1797" t="s">
        <v>78</v>
      </c>
      <c r="O1797">
        <f t="shared" si="84"/>
        <v>1726</v>
      </c>
      <c r="P1797">
        <f t="shared" si="85"/>
        <v>2588.4</v>
      </c>
      <c r="Q1797">
        <f t="shared" si="86"/>
        <v>-0.40000000000009095</v>
      </c>
    </row>
    <row r="1798" spans="1:17" x14ac:dyDescent="0.3">
      <c r="A1798" t="s">
        <v>3603</v>
      </c>
      <c r="B1798" t="s">
        <v>3604</v>
      </c>
      <c r="C1798" t="s">
        <v>116</v>
      </c>
      <c r="D1798" t="s">
        <v>53</v>
      </c>
      <c r="E1798" t="s">
        <v>34</v>
      </c>
      <c r="F1798">
        <v>799</v>
      </c>
      <c r="G1798">
        <v>10</v>
      </c>
      <c r="H1798">
        <v>719</v>
      </c>
      <c r="I1798">
        <v>4.5</v>
      </c>
      <c r="J1798">
        <v>336</v>
      </c>
      <c r="K1798">
        <v>1</v>
      </c>
      <c r="L1798">
        <v>719</v>
      </c>
      <c r="M1798" s="1">
        <v>45593</v>
      </c>
      <c r="N1798" t="s">
        <v>24</v>
      </c>
      <c r="O1798">
        <f t="shared" si="84"/>
        <v>80</v>
      </c>
      <c r="P1798">
        <f t="shared" si="85"/>
        <v>479.4</v>
      </c>
      <c r="Q1798">
        <f t="shared" si="86"/>
        <v>239.60000000000002</v>
      </c>
    </row>
    <row r="1799" spans="1:17" x14ac:dyDescent="0.3">
      <c r="A1799" t="s">
        <v>3605</v>
      </c>
      <c r="B1799" t="s">
        <v>3606</v>
      </c>
      <c r="C1799" t="s">
        <v>116</v>
      </c>
      <c r="D1799" t="s">
        <v>46</v>
      </c>
      <c r="E1799" t="s">
        <v>18</v>
      </c>
      <c r="F1799">
        <v>5618</v>
      </c>
      <c r="G1799">
        <v>10</v>
      </c>
      <c r="H1799">
        <v>5056</v>
      </c>
      <c r="I1799">
        <v>5</v>
      </c>
      <c r="J1799">
        <v>68</v>
      </c>
      <c r="K1799">
        <v>1</v>
      </c>
      <c r="L1799">
        <v>5056</v>
      </c>
      <c r="M1799" s="1">
        <v>45577</v>
      </c>
      <c r="N1799" t="s">
        <v>42</v>
      </c>
      <c r="O1799">
        <f t="shared" si="84"/>
        <v>562</v>
      </c>
      <c r="P1799">
        <f t="shared" si="85"/>
        <v>3370.7999999999997</v>
      </c>
      <c r="Q1799">
        <f t="shared" si="86"/>
        <v>1685.2000000000003</v>
      </c>
    </row>
    <row r="1800" spans="1:17" x14ac:dyDescent="0.3">
      <c r="A1800" t="s">
        <v>3607</v>
      </c>
      <c r="B1800" t="s">
        <v>3608</v>
      </c>
      <c r="C1800" t="s">
        <v>32</v>
      </c>
      <c r="D1800" t="s">
        <v>41</v>
      </c>
      <c r="E1800" t="s">
        <v>34</v>
      </c>
      <c r="F1800">
        <v>1193</v>
      </c>
      <c r="G1800">
        <v>30</v>
      </c>
      <c r="H1800">
        <v>835</v>
      </c>
      <c r="I1800">
        <v>5</v>
      </c>
      <c r="J1800">
        <v>122</v>
      </c>
      <c r="K1800">
        <v>1</v>
      </c>
      <c r="L1800">
        <v>835</v>
      </c>
      <c r="M1800" s="1">
        <v>45934</v>
      </c>
      <c r="N1800" t="s">
        <v>61</v>
      </c>
      <c r="O1800">
        <f t="shared" si="84"/>
        <v>358</v>
      </c>
      <c r="P1800">
        <f t="shared" si="85"/>
        <v>715.8</v>
      </c>
      <c r="Q1800">
        <f t="shared" si="86"/>
        <v>119.20000000000005</v>
      </c>
    </row>
    <row r="1801" spans="1:17" x14ac:dyDescent="0.3">
      <c r="A1801" t="s">
        <v>3609</v>
      </c>
      <c r="B1801" t="s">
        <v>3610</v>
      </c>
      <c r="C1801" t="s">
        <v>88</v>
      </c>
      <c r="D1801" t="s">
        <v>109</v>
      </c>
      <c r="E1801" t="s">
        <v>34</v>
      </c>
      <c r="F1801">
        <v>1321</v>
      </c>
      <c r="G1801">
        <v>15</v>
      </c>
      <c r="H1801">
        <v>1123</v>
      </c>
      <c r="I1801">
        <v>3.8</v>
      </c>
      <c r="J1801">
        <v>91</v>
      </c>
      <c r="K1801">
        <v>1</v>
      </c>
      <c r="L1801">
        <v>1123</v>
      </c>
      <c r="M1801" s="1">
        <v>45741</v>
      </c>
      <c r="N1801" t="s">
        <v>168</v>
      </c>
      <c r="O1801">
        <f t="shared" si="84"/>
        <v>198</v>
      </c>
      <c r="P1801">
        <f t="shared" si="85"/>
        <v>792.6</v>
      </c>
      <c r="Q1801">
        <f t="shared" si="86"/>
        <v>330.4</v>
      </c>
    </row>
    <row r="1802" spans="1:17" x14ac:dyDescent="0.3">
      <c r="A1802" t="s">
        <v>3611</v>
      </c>
      <c r="B1802" t="s">
        <v>3612</v>
      </c>
      <c r="C1802" t="s">
        <v>32</v>
      </c>
      <c r="D1802" t="s">
        <v>17</v>
      </c>
      <c r="E1802" t="s">
        <v>34</v>
      </c>
      <c r="F1802">
        <v>2578</v>
      </c>
      <c r="G1802">
        <v>0</v>
      </c>
      <c r="H1802">
        <v>2578</v>
      </c>
      <c r="I1802">
        <v>4.5</v>
      </c>
      <c r="J1802">
        <v>334</v>
      </c>
      <c r="K1802">
        <v>2</v>
      </c>
      <c r="L1802">
        <v>5156</v>
      </c>
      <c r="M1802" s="1">
        <v>45807</v>
      </c>
      <c r="N1802" t="s">
        <v>19</v>
      </c>
      <c r="O1802">
        <f t="shared" si="84"/>
        <v>0</v>
      </c>
      <c r="P1802">
        <f t="shared" si="85"/>
        <v>1546.8</v>
      </c>
      <c r="Q1802">
        <f t="shared" si="86"/>
        <v>2062.4</v>
      </c>
    </row>
    <row r="1803" spans="1:17" x14ac:dyDescent="0.3">
      <c r="A1803" t="s">
        <v>3613</v>
      </c>
      <c r="B1803" t="s">
        <v>3614</v>
      </c>
      <c r="C1803" t="s">
        <v>22</v>
      </c>
      <c r="D1803" t="s">
        <v>41</v>
      </c>
      <c r="E1803" t="s">
        <v>34</v>
      </c>
      <c r="F1803">
        <v>2413</v>
      </c>
      <c r="G1803">
        <v>15</v>
      </c>
      <c r="H1803">
        <v>2051</v>
      </c>
      <c r="I1803">
        <v>3.2</v>
      </c>
      <c r="J1803">
        <v>76</v>
      </c>
      <c r="K1803">
        <v>5</v>
      </c>
      <c r="L1803">
        <v>10255</v>
      </c>
      <c r="M1803" s="1">
        <v>45350</v>
      </c>
      <c r="N1803" t="s">
        <v>102</v>
      </c>
      <c r="O1803">
        <f t="shared" si="84"/>
        <v>362</v>
      </c>
      <c r="P1803">
        <f t="shared" si="85"/>
        <v>1447.8</v>
      </c>
      <c r="Q1803">
        <f t="shared" si="86"/>
        <v>3016</v>
      </c>
    </row>
    <row r="1804" spans="1:17" x14ac:dyDescent="0.3">
      <c r="A1804" t="s">
        <v>3615</v>
      </c>
      <c r="B1804" t="s">
        <v>3616</v>
      </c>
      <c r="C1804" t="s">
        <v>27</v>
      </c>
      <c r="D1804" t="s">
        <v>53</v>
      </c>
      <c r="E1804" t="s">
        <v>34</v>
      </c>
      <c r="F1804">
        <v>5578</v>
      </c>
      <c r="G1804">
        <v>10</v>
      </c>
      <c r="H1804">
        <v>5020</v>
      </c>
      <c r="I1804">
        <v>4.2</v>
      </c>
      <c r="J1804">
        <v>293</v>
      </c>
      <c r="K1804">
        <v>1</v>
      </c>
      <c r="L1804">
        <v>5020</v>
      </c>
      <c r="M1804" s="1">
        <v>45364</v>
      </c>
      <c r="N1804" t="s">
        <v>61</v>
      </c>
      <c r="O1804">
        <f t="shared" si="84"/>
        <v>558</v>
      </c>
      <c r="P1804">
        <f t="shared" si="85"/>
        <v>3346.7999999999997</v>
      </c>
      <c r="Q1804">
        <f t="shared" si="86"/>
        <v>1673.2000000000003</v>
      </c>
    </row>
    <row r="1805" spans="1:17" x14ac:dyDescent="0.3">
      <c r="A1805" t="s">
        <v>3617</v>
      </c>
      <c r="B1805" t="s">
        <v>3618</v>
      </c>
      <c r="C1805" t="s">
        <v>52</v>
      </c>
      <c r="D1805" t="s">
        <v>23</v>
      </c>
      <c r="E1805" t="s">
        <v>34</v>
      </c>
      <c r="F1805">
        <v>3235</v>
      </c>
      <c r="G1805">
        <v>20</v>
      </c>
      <c r="H1805">
        <v>2588</v>
      </c>
      <c r="I1805">
        <v>4.3</v>
      </c>
      <c r="J1805">
        <v>159</v>
      </c>
      <c r="K1805">
        <v>1</v>
      </c>
      <c r="L1805">
        <v>2588</v>
      </c>
      <c r="M1805" s="1">
        <v>45454</v>
      </c>
      <c r="N1805" t="s">
        <v>54</v>
      </c>
      <c r="O1805">
        <f t="shared" si="84"/>
        <v>647</v>
      </c>
      <c r="P1805">
        <f t="shared" si="85"/>
        <v>1941</v>
      </c>
      <c r="Q1805">
        <f t="shared" si="86"/>
        <v>647</v>
      </c>
    </row>
    <row r="1806" spans="1:17" x14ac:dyDescent="0.3">
      <c r="A1806" t="s">
        <v>3619</v>
      </c>
      <c r="B1806" t="s">
        <v>3620</v>
      </c>
      <c r="C1806" t="s">
        <v>32</v>
      </c>
      <c r="D1806" t="s">
        <v>109</v>
      </c>
      <c r="E1806" t="s">
        <v>34</v>
      </c>
      <c r="F1806">
        <v>1505</v>
      </c>
      <c r="G1806">
        <v>40</v>
      </c>
      <c r="H1806">
        <v>903</v>
      </c>
      <c r="I1806">
        <v>3.6</v>
      </c>
      <c r="J1806">
        <v>264</v>
      </c>
      <c r="K1806">
        <v>1</v>
      </c>
      <c r="L1806">
        <v>903</v>
      </c>
      <c r="M1806" s="1">
        <v>45574</v>
      </c>
      <c r="N1806" t="s">
        <v>19</v>
      </c>
      <c r="O1806">
        <f t="shared" si="84"/>
        <v>602</v>
      </c>
      <c r="P1806">
        <f t="shared" si="85"/>
        <v>903</v>
      </c>
      <c r="Q1806">
        <f t="shared" si="86"/>
        <v>0</v>
      </c>
    </row>
    <row r="1807" spans="1:17" x14ac:dyDescent="0.3">
      <c r="A1807" t="s">
        <v>3621</v>
      </c>
      <c r="B1807" t="s">
        <v>3622</v>
      </c>
      <c r="C1807" t="s">
        <v>116</v>
      </c>
      <c r="D1807" t="s">
        <v>46</v>
      </c>
      <c r="E1807" t="s">
        <v>18</v>
      </c>
      <c r="F1807">
        <v>4816</v>
      </c>
      <c r="G1807">
        <v>50</v>
      </c>
      <c r="H1807">
        <v>2408</v>
      </c>
      <c r="I1807">
        <v>3.8</v>
      </c>
      <c r="J1807">
        <v>69</v>
      </c>
      <c r="K1807">
        <v>1</v>
      </c>
      <c r="L1807">
        <v>2408</v>
      </c>
      <c r="M1807" s="1">
        <v>45805</v>
      </c>
      <c r="N1807" t="s">
        <v>78</v>
      </c>
      <c r="O1807">
        <f t="shared" si="84"/>
        <v>2408</v>
      </c>
      <c r="P1807">
        <f t="shared" si="85"/>
        <v>2889.6</v>
      </c>
      <c r="Q1807">
        <f t="shared" si="86"/>
        <v>-481.59999999999991</v>
      </c>
    </row>
    <row r="1808" spans="1:17" x14ac:dyDescent="0.3">
      <c r="A1808" t="s">
        <v>3623</v>
      </c>
      <c r="B1808" t="s">
        <v>3624</v>
      </c>
      <c r="C1808" t="s">
        <v>37</v>
      </c>
      <c r="D1808" t="s">
        <v>33</v>
      </c>
      <c r="E1808" t="s">
        <v>34</v>
      </c>
      <c r="F1808">
        <v>5083</v>
      </c>
      <c r="G1808">
        <v>60</v>
      </c>
      <c r="H1808">
        <v>2033</v>
      </c>
      <c r="I1808">
        <v>4.5999999999999996</v>
      </c>
      <c r="J1808">
        <v>83</v>
      </c>
      <c r="K1808">
        <v>1</v>
      </c>
      <c r="L1808">
        <v>2033</v>
      </c>
      <c r="M1808" s="1">
        <v>45333</v>
      </c>
      <c r="N1808" t="s">
        <v>189</v>
      </c>
      <c r="O1808">
        <f t="shared" si="84"/>
        <v>3050</v>
      </c>
      <c r="P1808">
        <f t="shared" si="85"/>
        <v>3049.7999999999997</v>
      </c>
      <c r="Q1808">
        <f t="shared" si="86"/>
        <v>-1016.7999999999997</v>
      </c>
    </row>
    <row r="1809" spans="1:17" x14ac:dyDescent="0.3">
      <c r="A1809" t="s">
        <v>3625</v>
      </c>
      <c r="B1809" t="s">
        <v>3626</v>
      </c>
      <c r="C1809" t="s">
        <v>116</v>
      </c>
      <c r="D1809" t="s">
        <v>23</v>
      </c>
      <c r="E1809" t="s">
        <v>34</v>
      </c>
      <c r="F1809">
        <v>3755</v>
      </c>
      <c r="G1809">
        <v>20</v>
      </c>
      <c r="H1809">
        <v>3004</v>
      </c>
      <c r="I1809">
        <v>4.3</v>
      </c>
      <c r="J1809">
        <v>188</v>
      </c>
      <c r="K1809">
        <v>1</v>
      </c>
      <c r="L1809">
        <v>3004</v>
      </c>
      <c r="M1809" s="1">
        <v>45552</v>
      </c>
      <c r="N1809" t="s">
        <v>38</v>
      </c>
      <c r="O1809">
        <f t="shared" si="84"/>
        <v>751</v>
      </c>
      <c r="P1809">
        <f t="shared" si="85"/>
        <v>2253</v>
      </c>
      <c r="Q1809">
        <f t="shared" si="86"/>
        <v>751</v>
      </c>
    </row>
    <row r="1810" spans="1:17" x14ac:dyDescent="0.3">
      <c r="A1810" t="s">
        <v>3627</v>
      </c>
      <c r="B1810" t="s">
        <v>3628</v>
      </c>
      <c r="C1810" t="s">
        <v>52</v>
      </c>
      <c r="D1810" t="s">
        <v>41</v>
      </c>
      <c r="E1810" t="s">
        <v>34</v>
      </c>
      <c r="F1810">
        <v>1644</v>
      </c>
      <c r="G1810">
        <v>25</v>
      </c>
      <c r="H1810">
        <v>1233</v>
      </c>
      <c r="I1810">
        <v>4.9000000000000004</v>
      </c>
      <c r="J1810">
        <v>184</v>
      </c>
      <c r="K1810">
        <v>2</v>
      </c>
      <c r="L1810">
        <v>2466</v>
      </c>
      <c r="M1810" s="1">
        <v>45873</v>
      </c>
      <c r="N1810" t="s">
        <v>71</v>
      </c>
      <c r="O1810">
        <f t="shared" si="84"/>
        <v>411</v>
      </c>
      <c r="P1810">
        <f t="shared" si="85"/>
        <v>986.4</v>
      </c>
      <c r="Q1810">
        <f t="shared" si="86"/>
        <v>493.20000000000005</v>
      </c>
    </row>
    <row r="1811" spans="1:17" x14ac:dyDescent="0.3">
      <c r="A1811" t="s">
        <v>3629</v>
      </c>
      <c r="B1811" t="s">
        <v>3630</v>
      </c>
      <c r="C1811" t="s">
        <v>16</v>
      </c>
      <c r="D1811" t="s">
        <v>41</v>
      </c>
      <c r="E1811" t="s">
        <v>34</v>
      </c>
      <c r="F1811">
        <v>2697</v>
      </c>
      <c r="G1811">
        <v>15</v>
      </c>
      <c r="H1811">
        <v>2292</v>
      </c>
      <c r="I1811">
        <v>4.9000000000000004</v>
      </c>
      <c r="J1811">
        <v>138</v>
      </c>
      <c r="K1811">
        <v>1</v>
      </c>
      <c r="L1811">
        <v>2292</v>
      </c>
      <c r="M1811" s="1">
        <v>45736</v>
      </c>
      <c r="N1811" t="s">
        <v>29</v>
      </c>
      <c r="O1811">
        <f t="shared" si="84"/>
        <v>405</v>
      </c>
      <c r="P1811">
        <f t="shared" si="85"/>
        <v>1618.2</v>
      </c>
      <c r="Q1811">
        <f t="shared" si="86"/>
        <v>673.8</v>
      </c>
    </row>
    <row r="1812" spans="1:17" x14ac:dyDescent="0.3">
      <c r="A1812" t="s">
        <v>3631</v>
      </c>
      <c r="B1812" t="s">
        <v>3632</v>
      </c>
      <c r="C1812" t="s">
        <v>116</v>
      </c>
      <c r="D1812" t="s">
        <v>28</v>
      </c>
      <c r="E1812" t="s">
        <v>34</v>
      </c>
      <c r="F1812">
        <v>7427</v>
      </c>
      <c r="G1812">
        <v>20</v>
      </c>
      <c r="H1812">
        <v>5942</v>
      </c>
      <c r="I1812">
        <v>3.3</v>
      </c>
      <c r="J1812">
        <v>227</v>
      </c>
      <c r="K1812">
        <v>3</v>
      </c>
      <c r="L1812">
        <v>17826</v>
      </c>
      <c r="M1812" s="1">
        <v>45643</v>
      </c>
      <c r="N1812" t="s">
        <v>24</v>
      </c>
      <c r="O1812">
        <f t="shared" si="84"/>
        <v>1485</v>
      </c>
      <c r="P1812">
        <f t="shared" si="85"/>
        <v>4456.2</v>
      </c>
      <c r="Q1812">
        <f t="shared" si="86"/>
        <v>4457.4000000000005</v>
      </c>
    </row>
    <row r="1813" spans="1:17" x14ac:dyDescent="0.3">
      <c r="A1813" t="s">
        <v>3633</v>
      </c>
      <c r="B1813" t="s">
        <v>3634</v>
      </c>
      <c r="C1813" t="s">
        <v>116</v>
      </c>
      <c r="D1813" t="s">
        <v>23</v>
      </c>
      <c r="E1813" t="s">
        <v>18</v>
      </c>
      <c r="F1813">
        <v>4828</v>
      </c>
      <c r="G1813">
        <v>50</v>
      </c>
      <c r="H1813">
        <v>2414</v>
      </c>
      <c r="I1813">
        <v>3.8</v>
      </c>
      <c r="J1813">
        <v>76</v>
      </c>
      <c r="K1813">
        <v>4</v>
      </c>
      <c r="L1813">
        <v>9656</v>
      </c>
      <c r="M1813" s="1">
        <v>45924</v>
      </c>
      <c r="N1813" t="s">
        <v>29</v>
      </c>
      <c r="O1813">
        <f t="shared" si="84"/>
        <v>2414</v>
      </c>
      <c r="P1813">
        <f t="shared" si="85"/>
        <v>2896.7999999999997</v>
      </c>
      <c r="Q1813">
        <f t="shared" si="86"/>
        <v>-1931.1999999999989</v>
      </c>
    </row>
    <row r="1814" spans="1:17" x14ac:dyDescent="0.3">
      <c r="A1814" t="s">
        <v>3635</v>
      </c>
      <c r="B1814" t="s">
        <v>3636</v>
      </c>
      <c r="C1814" t="s">
        <v>88</v>
      </c>
      <c r="D1814" t="s">
        <v>28</v>
      </c>
      <c r="E1814" t="s">
        <v>34</v>
      </c>
      <c r="F1814">
        <v>7656</v>
      </c>
      <c r="G1814">
        <v>25</v>
      </c>
      <c r="H1814">
        <v>5742</v>
      </c>
      <c r="I1814">
        <v>3.6</v>
      </c>
      <c r="J1814">
        <v>190</v>
      </c>
      <c r="K1814">
        <v>1</v>
      </c>
      <c r="L1814">
        <v>5742</v>
      </c>
      <c r="M1814" s="1">
        <v>45517</v>
      </c>
      <c r="N1814" t="s">
        <v>42</v>
      </c>
      <c r="O1814">
        <f t="shared" si="84"/>
        <v>1914</v>
      </c>
      <c r="P1814">
        <f t="shared" si="85"/>
        <v>4593.5999999999995</v>
      </c>
      <c r="Q1814">
        <f t="shared" si="86"/>
        <v>1148.4000000000005</v>
      </c>
    </row>
    <row r="1815" spans="1:17" x14ac:dyDescent="0.3">
      <c r="A1815" t="s">
        <v>3637</v>
      </c>
      <c r="B1815" t="s">
        <v>3638</v>
      </c>
      <c r="C1815" t="s">
        <v>116</v>
      </c>
      <c r="D1815" t="s">
        <v>28</v>
      </c>
      <c r="E1815" t="s">
        <v>34</v>
      </c>
      <c r="F1815">
        <v>8969</v>
      </c>
      <c r="G1815">
        <v>60</v>
      </c>
      <c r="H1815">
        <v>3588</v>
      </c>
      <c r="I1815">
        <v>4.5</v>
      </c>
      <c r="J1815">
        <v>229</v>
      </c>
      <c r="K1815">
        <v>1</v>
      </c>
      <c r="L1815">
        <v>3588</v>
      </c>
      <c r="M1815" s="1">
        <v>45665</v>
      </c>
      <c r="N1815" t="s">
        <v>24</v>
      </c>
      <c r="O1815">
        <f t="shared" si="84"/>
        <v>5381</v>
      </c>
      <c r="P1815">
        <f t="shared" si="85"/>
        <v>5381.4</v>
      </c>
      <c r="Q1815">
        <f t="shared" si="86"/>
        <v>-1793.3999999999996</v>
      </c>
    </row>
    <row r="1816" spans="1:17" x14ac:dyDescent="0.3">
      <c r="A1816" t="s">
        <v>3639</v>
      </c>
      <c r="B1816" t="s">
        <v>3640</v>
      </c>
      <c r="C1816" t="s">
        <v>88</v>
      </c>
      <c r="D1816" t="s">
        <v>28</v>
      </c>
      <c r="E1816" t="s">
        <v>34</v>
      </c>
      <c r="F1816">
        <v>10520</v>
      </c>
      <c r="G1816">
        <v>40</v>
      </c>
      <c r="H1816">
        <v>6312</v>
      </c>
      <c r="I1816">
        <v>4.2</v>
      </c>
      <c r="J1816">
        <v>328</v>
      </c>
      <c r="K1816">
        <v>1</v>
      </c>
      <c r="L1816">
        <v>6312</v>
      </c>
      <c r="M1816" s="1">
        <v>45372</v>
      </c>
      <c r="N1816" t="s">
        <v>102</v>
      </c>
      <c r="O1816">
        <f t="shared" si="84"/>
        <v>4208</v>
      </c>
      <c r="P1816">
        <f t="shared" si="85"/>
        <v>6312</v>
      </c>
      <c r="Q1816">
        <f t="shared" si="86"/>
        <v>0</v>
      </c>
    </row>
    <row r="1817" spans="1:17" x14ac:dyDescent="0.3">
      <c r="A1817" t="s">
        <v>3641</v>
      </c>
      <c r="B1817" t="s">
        <v>3642</v>
      </c>
      <c r="C1817" t="s">
        <v>52</v>
      </c>
      <c r="D1817" t="s">
        <v>109</v>
      </c>
      <c r="E1817" t="s">
        <v>34</v>
      </c>
      <c r="F1817">
        <v>1583</v>
      </c>
      <c r="G1817">
        <v>20</v>
      </c>
      <c r="H1817">
        <v>1266</v>
      </c>
      <c r="I1817">
        <v>3.6</v>
      </c>
      <c r="J1817">
        <v>35</v>
      </c>
      <c r="K1817">
        <v>2</v>
      </c>
      <c r="L1817">
        <v>2532</v>
      </c>
      <c r="M1817" s="1">
        <v>45691</v>
      </c>
      <c r="N1817" t="s">
        <v>54</v>
      </c>
      <c r="O1817">
        <f t="shared" si="84"/>
        <v>317</v>
      </c>
      <c r="P1817">
        <f t="shared" si="85"/>
        <v>949.8</v>
      </c>
      <c r="Q1817">
        <f t="shared" si="86"/>
        <v>632.40000000000009</v>
      </c>
    </row>
    <row r="1818" spans="1:17" x14ac:dyDescent="0.3">
      <c r="A1818" t="s">
        <v>3643</v>
      </c>
      <c r="B1818" t="s">
        <v>3644</v>
      </c>
      <c r="C1818" t="s">
        <v>57</v>
      </c>
      <c r="D1818" t="s">
        <v>53</v>
      </c>
      <c r="E1818" t="s">
        <v>34</v>
      </c>
      <c r="F1818">
        <v>5597</v>
      </c>
      <c r="G1818">
        <v>30</v>
      </c>
      <c r="H1818">
        <v>3918</v>
      </c>
      <c r="I1818">
        <v>3.7</v>
      </c>
      <c r="J1818">
        <v>143</v>
      </c>
      <c r="K1818">
        <v>2</v>
      </c>
      <c r="L1818">
        <v>7836</v>
      </c>
      <c r="M1818" s="1">
        <v>45566</v>
      </c>
      <c r="N1818" t="s">
        <v>49</v>
      </c>
      <c r="O1818">
        <f t="shared" si="84"/>
        <v>1679</v>
      </c>
      <c r="P1818">
        <f t="shared" si="85"/>
        <v>3358.2</v>
      </c>
      <c r="Q1818">
        <f t="shared" si="86"/>
        <v>1119.6000000000004</v>
      </c>
    </row>
    <row r="1819" spans="1:17" x14ac:dyDescent="0.3">
      <c r="A1819" t="s">
        <v>3645</v>
      </c>
      <c r="B1819" t="s">
        <v>3646</v>
      </c>
      <c r="C1819" t="s">
        <v>88</v>
      </c>
      <c r="D1819" t="s">
        <v>41</v>
      </c>
      <c r="E1819" t="s">
        <v>34</v>
      </c>
      <c r="F1819">
        <v>2788</v>
      </c>
      <c r="G1819">
        <v>70</v>
      </c>
      <c r="H1819">
        <v>836</v>
      </c>
      <c r="I1819">
        <v>4.7</v>
      </c>
      <c r="J1819">
        <v>413</v>
      </c>
      <c r="K1819">
        <v>1</v>
      </c>
      <c r="L1819">
        <v>836</v>
      </c>
      <c r="M1819" s="1">
        <v>45900</v>
      </c>
      <c r="N1819" t="s">
        <v>64</v>
      </c>
      <c r="O1819">
        <f t="shared" si="84"/>
        <v>1952</v>
      </c>
      <c r="P1819">
        <f t="shared" si="85"/>
        <v>1672.8</v>
      </c>
      <c r="Q1819">
        <f t="shared" si="86"/>
        <v>-836.8</v>
      </c>
    </row>
    <row r="1820" spans="1:17" x14ac:dyDescent="0.3">
      <c r="A1820" t="s">
        <v>3647</v>
      </c>
      <c r="B1820" t="s">
        <v>3648</v>
      </c>
      <c r="C1820" t="s">
        <v>52</v>
      </c>
      <c r="D1820" t="s">
        <v>17</v>
      </c>
      <c r="E1820" t="s">
        <v>34</v>
      </c>
      <c r="F1820">
        <v>2026</v>
      </c>
      <c r="G1820">
        <v>10</v>
      </c>
      <c r="H1820">
        <v>1823</v>
      </c>
      <c r="I1820">
        <v>3.9</v>
      </c>
      <c r="J1820">
        <v>23</v>
      </c>
      <c r="K1820">
        <v>1</v>
      </c>
      <c r="L1820">
        <v>1823</v>
      </c>
      <c r="M1820" s="1">
        <v>45314</v>
      </c>
      <c r="N1820" t="s">
        <v>24</v>
      </c>
      <c r="O1820">
        <f t="shared" si="84"/>
        <v>203</v>
      </c>
      <c r="P1820">
        <f t="shared" si="85"/>
        <v>1215.5999999999999</v>
      </c>
      <c r="Q1820">
        <f t="shared" si="86"/>
        <v>607.40000000000009</v>
      </c>
    </row>
    <row r="1821" spans="1:17" x14ac:dyDescent="0.3">
      <c r="A1821" t="s">
        <v>3649</v>
      </c>
      <c r="B1821" t="s">
        <v>3650</v>
      </c>
      <c r="C1821" t="s">
        <v>45</v>
      </c>
      <c r="D1821" t="s">
        <v>28</v>
      </c>
      <c r="E1821" t="s">
        <v>34</v>
      </c>
      <c r="F1821">
        <v>7664</v>
      </c>
      <c r="G1821">
        <v>20</v>
      </c>
      <c r="H1821">
        <v>6131</v>
      </c>
      <c r="I1821">
        <v>3.1</v>
      </c>
      <c r="J1821">
        <v>60</v>
      </c>
      <c r="K1821">
        <v>1</v>
      </c>
      <c r="L1821">
        <v>6131</v>
      </c>
      <c r="M1821" s="1">
        <v>45438</v>
      </c>
      <c r="N1821" t="s">
        <v>49</v>
      </c>
      <c r="O1821">
        <f t="shared" si="84"/>
        <v>1533</v>
      </c>
      <c r="P1821">
        <f t="shared" si="85"/>
        <v>4598.3999999999996</v>
      </c>
      <c r="Q1821">
        <f t="shared" si="86"/>
        <v>1532.6000000000004</v>
      </c>
    </row>
    <row r="1822" spans="1:17" x14ac:dyDescent="0.3">
      <c r="A1822" t="s">
        <v>3651</v>
      </c>
      <c r="B1822" t="s">
        <v>3652</v>
      </c>
      <c r="C1822" t="s">
        <v>52</v>
      </c>
      <c r="D1822" t="s">
        <v>28</v>
      </c>
      <c r="E1822" t="s">
        <v>34</v>
      </c>
      <c r="F1822">
        <v>2478</v>
      </c>
      <c r="G1822">
        <v>10</v>
      </c>
      <c r="H1822">
        <v>2230</v>
      </c>
      <c r="I1822">
        <v>3.6</v>
      </c>
      <c r="J1822">
        <v>134</v>
      </c>
      <c r="K1822">
        <v>1</v>
      </c>
      <c r="L1822">
        <v>2230</v>
      </c>
      <c r="M1822" s="1">
        <v>45574</v>
      </c>
      <c r="N1822" t="s">
        <v>58</v>
      </c>
      <c r="O1822">
        <f t="shared" si="84"/>
        <v>248</v>
      </c>
      <c r="P1822">
        <f t="shared" si="85"/>
        <v>1486.8</v>
      </c>
      <c r="Q1822">
        <f t="shared" si="86"/>
        <v>743.2</v>
      </c>
    </row>
    <row r="1823" spans="1:17" x14ac:dyDescent="0.3">
      <c r="A1823" t="s">
        <v>3653</v>
      </c>
      <c r="B1823" t="s">
        <v>3654</v>
      </c>
      <c r="C1823" t="s">
        <v>45</v>
      </c>
      <c r="D1823" t="s">
        <v>23</v>
      </c>
      <c r="E1823" t="s">
        <v>34</v>
      </c>
      <c r="F1823">
        <v>2277</v>
      </c>
      <c r="G1823">
        <v>20</v>
      </c>
      <c r="H1823">
        <v>1822</v>
      </c>
      <c r="I1823">
        <v>5</v>
      </c>
      <c r="J1823">
        <v>46</v>
      </c>
      <c r="K1823">
        <v>1</v>
      </c>
      <c r="L1823">
        <v>1822</v>
      </c>
      <c r="M1823" s="1">
        <v>45975</v>
      </c>
      <c r="N1823" t="s">
        <v>141</v>
      </c>
      <c r="O1823">
        <f t="shared" si="84"/>
        <v>455</v>
      </c>
      <c r="P1823">
        <f t="shared" si="85"/>
        <v>1366.2</v>
      </c>
      <c r="Q1823">
        <f t="shared" si="86"/>
        <v>455.79999999999995</v>
      </c>
    </row>
    <row r="1824" spans="1:17" x14ac:dyDescent="0.3">
      <c r="A1824" t="s">
        <v>3655</v>
      </c>
      <c r="B1824" t="s">
        <v>3656</v>
      </c>
      <c r="C1824" t="s">
        <v>88</v>
      </c>
      <c r="D1824" t="s">
        <v>46</v>
      </c>
      <c r="E1824" t="s">
        <v>74</v>
      </c>
      <c r="F1824">
        <v>4075</v>
      </c>
      <c r="G1824">
        <v>20</v>
      </c>
      <c r="H1824">
        <v>3260</v>
      </c>
      <c r="I1824">
        <v>4.5999999999999996</v>
      </c>
      <c r="J1824">
        <v>524</v>
      </c>
      <c r="K1824">
        <v>3</v>
      </c>
      <c r="L1824">
        <v>9780</v>
      </c>
      <c r="M1824" s="1">
        <v>45510</v>
      </c>
      <c r="N1824" t="s">
        <v>78</v>
      </c>
      <c r="O1824">
        <f t="shared" si="84"/>
        <v>815</v>
      </c>
      <c r="P1824">
        <f t="shared" si="85"/>
        <v>2445</v>
      </c>
      <c r="Q1824">
        <f t="shared" si="86"/>
        <v>2445</v>
      </c>
    </row>
    <row r="1825" spans="1:17" x14ac:dyDescent="0.3">
      <c r="A1825" t="s">
        <v>3657</v>
      </c>
      <c r="B1825" t="s">
        <v>3658</v>
      </c>
      <c r="C1825" t="s">
        <v>88</v>
      </c>
      <c r="D1825" t="s">
        <v>53</v>
      </c>
      <c r="E1825" t="s">
        <v>34</v>
      </c>
      <c r="F1825">
        <v>1972</v>
      </c>
      <c r="G1825">
        <v>60</v>
      </c>
      <c r="H1825">
        <v>789</v>
      </c>
      <c r="I1825">
        <v>3.5</v>
      </c>
      <c r="J1825">
        <v>50</v>
      </c>
      <c r="K1825">
        <v>3</v>
      </c>
      <c r="L1825">
        <v>2367</v>
      </c>
      <c r="M1825" s="1">
        <v>45322</v>
      </c>
      <c r="N1825" t="s">
        <v>24</v>
      </c>
      <c r="O1825">
        <f t="shared" si="84"/>
        <v>1183</v>
      </c>
      <c r="P1825">
        <f t="shared" si="85"/>
        <v>1183.2</v>
      </c>
      <c r="Q1825">
        <f t="shared" si="86"/>
        <v>-1182.6000000000001</v>
      </c>
    </row>
    <row r="1826" spans="1:17" x14ac:dyDescent="0.3">
      <c r="A1826" t="s">
        <v>3659</v>
      </c>
      <c r="B1826" t="s">
        <v>3660</v>
      </c>
      <c r="C1826" t="s">
        <v>37</v>
      </c>
      <c r="D1826" t="s">
        <v>33</v>
      </c>
      <c r="E1826" t="s">
        <v>18</v>
      </c>
      <c r="F1826">
        <v>1645</v>
      </c>
      <c r="G1826">
        <v>50</v>
      </c>
      <c r="H1826">
        <v>822</v>
      </c>
      <c r="I1826">
        <v>4.2</v>
      </c>
      <c r="J1826">
        <v>129</v>
      </c>
      <c r="K1826">
        <v>1</v>
      </c>
      <c r="L1826">
        <v>822</v>
      </c>
      <c r="M1826" s="1">
        <v>45854</v>
      </c>
      <c r="N1826" t="s">
        <v>91</v>
      </c>
      <c r="O1826">
        <f t="shared" si="84"/>
        <v>823</v>
      </c>
      <c r="P1826">
        <f t="shared" si="85"/>
        <v>987</v>
      </c>
      <c r="Q1826">
        <f t="shared" si="86"/>
        <v>-165</v>
      </c>
    </row>
    <row r="1827" spans="1:17" x14ac:dyDescent="0.3">
      <c r="A1827" t="s">
        <v>3661</v>
      </c>
      <c r="B1827" t="s">
        <v>3662</v>
      </c>
      <c r="C1827" t="s">
        <v>57</v>
      </c>
      <c r="D1827" t="s">
        <v>46</v>
      </c>
      <c r="E1827" t="s">
        <v>34</v>
      </c>
      <c r="F1827">
        <v>7433</v>
      </c>
      <c r="G1827">
        <v>40</v>
      </c>
      <c r="H1827">
        <v>4460</v>
      </c>
      <c r="I1827">
        <v>4.5999999999999996</v>
      </c>
      <c r="J1827">
        <v>146</v>
      </c>
      <c r="K1827">
        <v>1</v>
      </c>
      <c r="L1827">
        <v>4460</v>
      </c>
      <c r="M1827" s="1">
        <v>45472</v>
      </c>
      <c r="N1827" t="s">
        <v>71</v>
      </c>
      <c r="O1827">
        <f t="shared" si="84"/>
        <v>2973</v>
      </c>
      <c r="P1827">
        <f t="shared" si="85"/>
        <v>4459.8</v>
      </c>
      <c r="Q1827">
        <f t="shared" si="86"/>
        <v>0.1999999999998181</v>
      </c>
    </row>
    <row r="1828" spans="1:17" x14ac:dyDescent="0.3">
      <c r="A1828" t="s">
        <v>3663</v>
      </c>
      <c r="B1828" t="s">
        <v>3664</v>
      </c>
      <c r="C1828" t="s">
        <v>16</v>
      </c>
      <c r="D1828" t="s">
        <v>28</v>
      </c>
      <c r="E1828" t="s">
        <v>34</v>
      </c>
      <c r="F1828">
        <v>1665</v>
      </c>
      <c r="G1828">
        <v>10</v>
      </c>
      <c r="H1828">
        <v>1498</v>
      </c>
      <c r="I1828">
        <v>3.3</v>
      </c>
      <c r="J1828">
        <v>385</v>
      </c>
      <c r="K1828">
        <v>1</v>
      </c>
      <c r="L1828">
        <v>1498</v>
      </c>
      <c r="M1828" s="1">
        <v>45459</v>
      </c>
      <c r="N1828" t="s">
        <v>61</v>
      </c>
      <c r="O1828">
        <f t="shared" si="84"/>
        <v>167</v>
      </c>
      <c r="P1828">
        <f t="shared" si="85"/>
        <v>999</v>
      </c>
      <c r="Q1828">
        <f t="shared" si="86"/>
        <v>499</v>
      </c>
    </row>
    <row r="1829" spans="1:17" x14ac:dyDescent="0.3">
      <c r="A1829" t="s">
        <v>3665</v>
      </c>
      <c r="B1829" t="s">
        <v>3642</v>
      </c>
      <c r="C1829" t="s">
        <v>57</v>
      </c>
      <c r="D1829" t="s">
        <v>46</v>
      </c>
      <c r="E1829" t="s">
        <v>34</v>
      </c>
      <c r="F1829">
        <v>8776</v>
      </c>
      <c r="G1829">
        <v>20</v>
      </c>
      <c r="H1829">
        <v>7021</v>
      </c>
      <c r="I1829">
        <v>4.5999999999999996</v>
      </c>
      <c r="J1829">
        <v>86</v>
      </c>
      <c r="K1829">
        <v>1</v>
      </c>
      <c r="L1829">
        <v>7021</v>
      </c>
      <c r="M1829" s="1">
        <v>45701</v>
      </c>
      <c r="N1829" t="s">
        <v>49</v>
      </c>
      <c r="O1829">
        <f t="shared" si="84"/>
        <v>1755</v>
      </c>
      <c r="P1829">
        <f t="shared" si="85"/>
        <v>5265.5999999999995</v>
      </c>
      <c r="Q1829">
        <f t="shared" si="86"/>
        <v>1755.4000000000005</v>
      </c>
    </row>
    <row r="1830" spans="1:17" x14ac:dyDescent="0.3">
      <c r="A1830" t="s">
        <v>3666</v>
      </c>
      <c r="B1830" t="s">
        <v>3667</v>
      </c>
      <c r="C1830" t="s">
        <v>88</v>
      </c>
      <c r="D1830" t="s">
        <v>53</v>
      </c>
      <c r="E1830" t="s">
        <v>34</v>
      </c>
      <c r="F1830">
        <v>2043</v>
      </c>
      <c r="G1830">
        <v>15</v>
      </c>
      <c r="H1830">
        <v>1737</v>
      </c>
      <c r="I1830">
        <v>4.3</v>
      </c>
      <c r="J1830">
        <v>55</v>
      </c>
      <c r="K1830">
        <v>1</v>
      </c>
      <c r="L1830">
        <v>1737</v>
      </c>
      <c r="M1830" s="1">
        <v>45339</v>
      </c>
      <c r="N1830" t="s">
        <v>102</v>
      </c>
      <c r="O1830">
        <f t="shared" si="84"/>
        <v>306</v>
      </c>
      <c r="P1830">
        <f t="shared" si="85"/>
        <v>1225.8</v>
      </c>
      <c r="Q1830">
        <f t="shared" si="86"/>
        <v>511.20000000000005</v>
      </c>
    </row>
    <row r="1831" spans="1:17" x14ac:dyDescent="0.3">
      <c r="A1831" t="s">
        <v>3668</v>
      </c>
      <c r="B1831" t="s">
        <v>3669</v>
      </c>
      <c r="C1831" t="s">
        <v>37</v>
      </c>
      <c r="D1831" t="s">
        <v>23</v>
      </c>
      <c r="E1831" t="s">
        <v>18</v>
      </c>
      <c r="F1831">
        <v>4560</v>
      </c>
      <c r="G1831">
        <v>20</v>
      </c>
      <c r="H1831">
        <v>3648</v>
      </c>
      <c r="I1831">
        <v>3.7</v>
      </c>
      <c r="J1831">
        <v>144</v>
      </c>
      <c r="K1831">
        <v>1</v>
      </c>
      <c r="L1831">
        <v>3648</v>
      </c>
      <c r="M1831" s="1">
        <v>45338</v>
      </c>
      <c r="N1831" t="s">
        <v>78</v>
      </c>
      <c r="O1831">
        <f t="shared" si="84"/>
        <v>912</v>
      </c>
      <c r="P1831">
        <f t="shared" si="85"/>
        <v>2736</v>
      </c>
      <c r="Q1831">
        <f t="shared" si="86"/>
        <v>912</v>
      </c>
    </row>
    <row r="1832" spans="1:17" x14ac:dyDescent="0.3">
      <c r="A1832" t="s">
        <v>3670</v>
      </c>
      <c r="B1832" t="s">
        <v>3671</v>
      </c>
      <c r="C1832" t="s">
        <v>27</v>
      </c>
      <c r="D1832" t="s">
        <v>46</v>
      </c>
      <c r="E1832" t="s">
        <v>18</v>
      </c>
      <c r="F1832">
        <v>6555</v>
      </c>
      <c r="G1832">
        <v>15</v>
      </c>
      <c r="H1832">
        <v>5572</v>
      </c>
      <c r="I1832">
        <v>4.4000000000000004</v>
      </c>
      <c r="J1832">
        <v>264</v>
      </c>
      <c r="K1832">
        <v>1</v>
      </c>
      <c r="L1832">
        <v>5572</v>
      </c>
      <c r="M1832" s="1">
        <v>45491</v>
      </c>
      <c r="N1832" t="s">
        <v>29</v>
      </c>
      <c r="O1832">
        <f t="shared" si="84"/>
        <v>983</v>
      </c>
      <c r="P1832">
        <f t="shared" si="85"/>
        <v>3933</v>
      </c>
      <c r="Q1832">
        <f t="shared" si="86"/>
        <v>1639</v>
      </c>
    </row>
    <row r="1833" spans="1:17" x14ac:dyDescent="0.3">
      <c r="A1833" t="s">
        <v>3672</v>
      </c>
      <c r="B1833" t="s">
        <v>3673</v>
      </c>
      <c r="C1833" t="s">
        <v>45</v>
      </c>
      <c r="D1833" t="s">
        <v>28</v>
      </c>
      <c r="E1833" t="s">
        <v>34</v>
      </c>
      <c r="F1833">
        <v>8917</v>
      </c>
      <c r="G1833">
        <v>25</v>
      </c>
      <c r="H1833">
        <v>6688</v>
      </c>
      <c r="I1833">
        <v>4.2</v>
      </c>
      <c r="J1833">
        <v>219</v>
      </c>
      <c r="K1833">
        <v>1</v>
      </c>
      <c r="L1833">
        <v>6688</v>
      </c>
      <c r="M1833" s="1">
        <v>45514</v>
      </c>
      <c r="N1833" t="s">
        <v>189</v>
      </c>
      <c r="O1833">
        <f t="shared" si="84"/>
        <v>2229</v>
      </c>
      <c r="P1833">
        <f t="shared" si="85"/>
        <v>5350.2</v>
      </c>
      <c r="Q1833">
        <f t="shared" si="86"/>
        <v>1337.8000000000002</v>
      </c>
    </row>
    <row r="1834" spans="1:17" x14ac:dyDescent="0.3">
      <c r="A1834" t="s">
        <v>3674</v>
      </c>
      <c r="B1834" t="s">
        <v>3675</v>
      </c>
      <c r="C1834" t="s">
        <v>27</v>
      </c>
      <c r="D1834" t="s">
        <v>46</v>
      </c>
      <c r="E1834" t="s">
        <v>18</v>
      </c>
      <c r="F1834">
        <v>3482</v>
      </c>
      <c r="G1834">
        <v>15</v>
      </c>
      <c r="H1834">
        <v>2960</v>
      </c>
      <c r="I1834">
        <v>4.3</v>
      </c>
      <c r="J1834">
        <v>91</v>
      </c>
      <c r="K1834">
        <v>1</v>
      </c>
      <c r="L1834">
        <v>2960</v>
      </c>
      <c r="M1834" s="1">
        <v>46018</v>
      </c>
      <c r="N1834" t="s">
        <v>58</v>
      </c>
      <c r="O1834">
        <f t="shared" si="84"/>
        <v>522</v>
      </c>
      <c r="P1834">
        <f t="shared" si="85"/>
        <v>2089.1999999999998</v>
      </c>
      <c r="Q1834">
        <f t="shared" si="86"/>
        <v>870.80000000000018</v>
      </c>
    </row>
    <row r="1835" spans="1:17" x14ac:dyDescent="0.3">
      <c r="A1835" t="s">
        <v>3676</v>
      </c>
      <c r="B1835" t="s">
        <v>3677</v>
      </c>
      <c r="C1835" t="s">
        <v>116</v>
      </c>
      <c r="D1835" t="s">
        <v>109</v>
      </c>
      <c r="E1835" t="s">
        <v>161</v>
      </c>
      <c r="F1835">
        <v>1253</v>
      </c>
      <c r="G1835">
        <v>25</v>
      </c>
      <c r="H1835">
        <v>940</v>
      </c>
      <c r="I1835">
        <v>4.2</v>
      </c>
      <c r="J1835">
        <v>40</v>
      </c>
      <c r="K1835">
        <v>3</v>
      </c>
      <c r="L1835">
        <v>2820</v>
      </c>
      <c r="M1835" s="1">
        <v>45544</v>
      </c>
      <c r="N1835" t="s">
        <v>102</v>
      </c>
      <c r="O1835">
        <f t="shared" si="84"/>
        <v>313</v>
      </c>
      <c r="P1835">
        <f t="shared" si="85"/>
        <v>751.8</v>
      </c>
      <c r="Q1835">
        <f t="shared" si="86"/>
        <v>564.60000000000014</v>
      </c>
    </row>
    <row r="1836" spans="1:17" x14ac:dyDescent="0.3">
      <c r="A1836" t="s">
        <v>3678</v>
      </c>
      <c r="B1836" t="s">
        <v>3679</v>
      </c>
      <c r="C1836" t="s">
        <v>45</v>
      </c>
      <c r="D1836" t="s">
        <v>33</v>
      </c>
      <c r="E1836" t="s">
        <v>18</v>
      </c>
      <c r="F1836">
        <v>1751</v>
      </c>
      <c r="G1836">
        <v>10</v>
      </c>
      <c r="H1836">
        <v>1576</v>
      </c>
      <c r="I1836">
        <v>3.7</v>
      </c>
      <c r="J1836">
        <v>171</v>
      </c>
      <c r="K1836">
        <v>1</v>
      </c>
      <c r="L1836">
        <v>1576</v>
      </c>
      <c r="M1836" s="1">
        <v>45745</v>
      </c>
      <c r="N1836" t="s">
        <v>75</v>
      </c>
      <c r="O1836">
        <f t="shared" si="84"/>
        <v>175</v>
      </c>
      <c r="P1836">
        <f t="shared" si="85"/>
        <v>1050.5999999999999</v>
      </c>
      <c r="Q1836">
        <f t="shared" si="86"/>
        <v>525.40000000000009</v>
      </c>
    </row>
    <row r="1837" spans="1:17" x14ac:dyDescent="0.3">
      <c r="A1837" t="s">
        <v>3680</v>
      </c>
      <c r="B1837" t="s">
        <v>3681</v>
      </c>
      <c r="C1837" t="s">
        <v>22</v>
      </c>
      <c r="D1837" t="s">
        <v>28</v>
      </c>
      <c r="E1837" t="s">
        <v>34</v>
      </c>
      <c r="F1837">
        <v>9571</v>
      </c>
      <c r="G1837">
        <v>20</v>
      </c>
      <c r="H1837">
        <v>7657</v>
      </c>
      <c r="I1837">
        <v>3.7</v>
      </c>
      <c r="J1837">
        <v>194</v>
      </c>
      <c r="K1837">
        <v>2</v>
      </c>
      <c r="L1837">
        <v>15314</v>
      </c>
      <c r="M1837" s="1">
        <v>45519</v>
      </c>
      <c r="N1837" t="s">
        <v>102</v>
      </c>
      <c r="O1837">
        <f t="shared" si="84"/>
        <v>1914</v>
      </c>
      <c r="P1837">
        <f t="shared" si="85"/>
        <v>5742.5999999999995</v>
      </c>
      <c r="Q1837">
        <f t="shared" si="86"/>
        <v>3828.8000000000011</v>
      </c>
    </row>
    <row r="1838" spans="1:17" x14ac:dyDescent="0.3">
      <c r="A1838" t="s">
        <v>3682</v>
      </c>
      <c r="B1838" t="s">
        <v>3683</v>
      </c>
      <c r="C1838" t="s">
        <v>88</v>
      </c>
      <c r="D1838" t="s">
        <v>41</v>
      </c>
      <c r="E1838" t="s">
        <v>34</v>
      </c>
      <c r="F1838">
        <v>895</v>
      </c>
      <c r="G1838">
        <v>25</v>
      </c>
      <c r="H1838">
        <v>671</v>
      </c>
      <c r="I1838">
        <v>4</v>
      </c>
      <c r="J1838">
        <v>197</v>
      </c>
      <c r="K1838">
        <v>1</v>
      </c>
      <c r="L1838">
        <v>671</v>
      </c>
      <c r="M1838" s="1">
        <v>45385</v>
      </c>
      <c r="N1838" t="s">
        <v>78</v>
      </c>
      <c r="O1838">
        <f t="shared" si="84"/>
        <v>224</v>
      </c>
      <c r="P1838">
        <f t="shared" si="85"/>
        <v>537</v>
      </c>
      <c r="Q1838">
        <f t="shared" si="86"/>
        <v>134</v>
      </c>
    </row>
    <row r="1839" spans="1:17" x14ac:dyDescent="0.3">
      <c r="A1839" t="s">
        <v>3684</v>
      </c>
      <c r="B1839" t="s">
        <v>3685</v>
      </c>
      <c r="C1839" t="s">
        <v>37</v>
      </c>
      <c r="D1839" t="s">
        <v>46</v>
      </c>
      <c r="E1839" t="s">
        <v>74</v>
      </c>
      <c r="F1839">
        <v>11575</v>
      </c>
      <c r="G1839">
        <v>30</v>
      </c>
      <c r="H1839">
        <v>8102</v>
      </c>
      <c r="I1839">
        <v>4.0999999999999996</v>
      </c>
      <c r="J1839">
        <v>65</v>
      </c>
      <c r="K1839">
        <v>2</v>
      </c>
      <c r="L1839">
        <v>16204</v>
      </c>
      <c r="M1839" s="1">
        <v>45454</v>
      </c>
      <c r="N1839" t="s">
        <v>42</v>
      </c>
      <c r="O1839">
        <f t="shared" si="84"/>
        <v>3473</v>
      </c>
      <c r="P1839">
        <f t="shared" si="85"/>
        <v>6945</v>
      </c>
      <c r="Q1839">
        <f t="shared" si="86"/>
        <v>2314</v>
      </c>
    </row>
    <row r="1840" spans="1:17" x14ac:dyDescent="0.3">
      <c r="A1840" t="s">
        <v>3686</v>
      </c>
      <c r="B1840" t="s">
        <v>3687</v>
      </c>
      <c r="C1840" t="s">
        <v>32</v>
      </c>
      <c r="D1840" t="s">
        <v>109</v>
      </c>
      <c r="E1840" t="s">
        <v>34</v>
      </c>
      <c r="F1840">
        <v>1000</v>
      </c>
      <c r="G1840">
        <v>15</v>
      </c>
      <c r="H1840">
        <v>850</v>
      </c>
      <c r="I1840">
        <v>4.4000000000000004</v>
      </c>
      <c r="J1840">
        <v>68</v>
      </c>
      <c r="K1840">
        <v>1</v>
      </c>
      <c r="L1840">
        <v>850</v>
      </c>
      <c r="M1840" s="1">
        <v>45858</v>
      </c>
      <c r="N1840" t="s">
        <v>75</v>
      </c>
      <c r="O1840">
        <f t="shared" si="84"/>
        <v>150</v>
      </c>
      <c r="P1840">
        <f t="shared" si="85"/>
        <v>600</v>
      </c>
      <c r="Q1840">
        <f t="shared" si="86"/>
        <v>250</v>
      </c>
    </row>
    <row r="1841" spans="1:17" x14ac:dyDescent="0.3">
      <c r="A1841" t="s">
        <v>3688</v>
      </c>
      <c r="B1841" t="s">
        <v>3689</v>
      </c>
      <c r="C1841" t="s">
        <v>27</v>
      </c>
      <c r="D1841" t="s">
        <v>41</v>
      </c>
      <c r="E1841" t="s">
        <v>34</v>
      </c>
      <c r="F1841">
        <v>1447</v>
      </c>
      <c r="G1841">
        <v>30</v>
      </c>
      <c r="H1841">
        <v>1013</v>
      </c>
      <c r="I1841">
        <v>5</v>
      </c>
      <c r="J1841">
        <v>51</v>
      </c>
      <c r="K1841">
        <v>1</v>
      </c>
      <c r="L1841">
        <v>1013</v>
      </c>
      <c r="M1841" s="1">
        <v>45745</v>
      </c>
      <c r="N1841" t="s">
        <v>141</v>
      </c>
      <c r="O1841">
        <f t="shared" si="84"/>
        <v>434</v>
      </c>
      <c r="P1841">
        <f t="shared" si="85"/>
        <v>868.19999999999993</v>
      </c>
      <c r="Q1841">
        <f t="shared" si="86"/>
        <v>144.80000000000007</v>
      </c>
    </row>
    <row r="1842" spans="1:17" x14ac:dyDescent="0.3">
      <c r="A1842" t="s">
        <v>3690</v>
      </c>
      <c r="B1842" t="s">
        <v>3691</v>
      </c>
      <c r="C1842" t="s">
        <v>88</v>
      </c>
      <c r="D1842" t="s">
        <v>17</v>
      </c>
      <c r="E1842" t="s">
        <v>18</v>
      </c>
      <c r="F1842">
        <v>2580</v>
      </c>
      <c r="G1842">
        <v>60</v>
      </c>
      <c r="H1842">
        <v>1032</v>
      </c>
      <c r="I1842">
        <v>4.2</v>
      </c>
      <c r="J1842">
        <v>61</v>
      </c>
      <c r="K1842">
        <v>1</v>
      </c>
      <c r="L1842">
        <v>1032</v>
      </c>
      <c r="M1842" s="1">
        <v>45941</v>
      </c>
      <c r="N1842" t="s">
        <v>29</v>
      </c>
      <c r="O1842">
        <f t="shared" si="84"/>
        <v>1548</v>
      </c>
      <c r="P1842">
        <f t="shared" si="85"/>
        <v>1548</v>
      </c>
      <c r="Q1842">
        <f t="shared" si="86"/>
        <v>-516</v>
      </c>
    </row>
    <row r="1843" spans="1:17" x14ac:dyDescent="0.3">
      <c r="A1843" t="s">
        <v>3692</v>
      </c>
      <c r="B1843" t="s">
        <v>3693</v>
      </c>
      <c r="C1843" t="s">
        <v>116</v>
      </c>
      <c r="D1843" t="s">
        <v>33</v>
      </c>
      <c r="E1843" t="s">
        <v>18</v>
      </c>
      <c r="F1843">
        <v>3728</v>
      </c>
      <c r="G1843">
        <v>40</v>
      </c>
      <c r="H1843">
        <v>2237</v>
      </c>
      <c r="I1843">
        <v>4.4000000000000004</v>
      </c>
      <c r="J1843">
        <v>120</v>
      </c>
      <c r="K1843">
        <v>1</v>
      </c>
      <c r="L1843">
        <v>2237</v>
      </c>
      <c r="M1843" s="1">
        <v>45480</v>
      </c>
      <c r="N1843" t="s">
        <v>85</v>
      </c>
      <c r="O1843">
        <f t="shared" si="84"/>
        <v>1491</v>
      </c>
      <c r="P1843">
        <f t="shared" si="85"/>
        <v>2236.7999999999997</v>
      </c>
      <c r="Q1843">
        <f t="shared" si="86"/>
        <v>0.20000000000027285</v>
      </c>
    </row>
    <row r="1844" spans="1:17" x14ac:dyDescent="0.3">
      <c r="A1844" t="s">
        <v>3694</v>
      </c>
      <c r="B1844" t="s">
        <v>1810</v>
      </c>
      <c r="C1844" t="s">
        <v>22</v>
      </c>
      <c r="D1844" t="s">
        <v>41</v>
      </c>
      <c r="E1844" t="s">
        <v>34</v>
      </c>
      <c r="F1844">
        <v>2126</v>
      </c>
      <c r="G1844">
        <v>15</v>
      </c>
      <c r="H1844">
        <v>1807</v>
      </c>
      <c r="I1844">
        <v>4.5</v>
      </c>
      <c r="J1844">
        <v>59</v>
      </c>
      <c r="K1844">
        <v>1</v>
      </c>
      <c r="L1844">
        <v>1807</v>
      </c>
      <c r="M1844" s="1">
        <v>45690</v>
      </c>
      <c r="N1844" t="s">
        <v>75</v>
      </c>
      <c r="O1844">
        <f t="shared" si="84"/>
        <v>319</v>
      </c>
      <c r="P1844">
        <f t="shared" si="85"/>
        <v>1275.5999999999999</v>
      </c>
      <c r="Q1844">
        <f t="shared" si="86"/>
        <v>531.40000000000009</v>
      </c>
    </row>
    <row r="1845" spans="1:17" x14ac:dyDescent="0.3">
      <c r="A1845" t="s">
        <v>3695</v>
      </c>
      <c r="B1845" t="s">
        <v>2121</v>
      </c>
      <c r="C1845" t="s">
        <v>32</v>
      </c>
      <c r="D1845" t="s">
        <v>23</v>
      </c>
      <c r="E1845" t="s">
        <v>18</v>
      </c>
      <c r="F1845">
        <v>3014</v>
      </c>
      <c r="G1845">
        <v>20</v>
      </c>
      <c r="H1845">
        <v>2411</v>
      </c>
      <c r="I1845">
        <v>4.5</v>
      </c>
      <c r="J1845">
        <v>50</v>
      </c>
      <c r="K1845">
        <v>1</v>
      </c>
      <c r="L1845">
        <v>2411</v>
      </c>
      <c r="M1845" s="1">
        <v>45399</v>
      </c>
      <c r="N1845" t="s">
        <v>75</v>
      </c>
      <c r="O1845">
        <f t="shared" si="84"/>
        <v>603</v>
      </c>
      <c r="P1845">
        <f t="shared" si="85"/>
        <v>1808.3999999999999</v>
      </c>
      <c r="Q1845">
        <f t="shared" si="86"/>
        <v>602.60000000000014</v>
      </c>
    </row>
    <row r="1846" spans="1:17" x14ac:dyDescent="0.3">
      <c r="A1846" t="s">
        <v>3696</v>
      </c>
      <c r="B1846" t="s">
        <v>3697</v>
      </c>
      <c r="C1846" t="s">
        <v>57</v>
      </c>
      <c r="D1846" t="s">
        <v>17</v>
      </c>
      <c r="E1846" t="s">
        <v>34</v>
      </c>
      <c r="F1846">
        <v>1989</v>
      </c>
      <c r="G1846">
        <v>30</v>
      </c>
      <c r="H1846">
        <v>1392</v>
      </c>
      <c r="I1846">
        <v>3.6</v>
      </c>
      <c r="J1846">
        <v>64</v>
      </c>
      <c r="K1846">
        <v>1</v>
      </c>
      <c r="L1846">
        <v>1392</v>
      </c>
      <c r="M1846" s="1">
        <v>45967</v>
      </c>
      <c r="N1846" t="s">
        <v>19</v>
      </c>
      <c r="O1846">
        <f t="shared" si="84"/>
        <v>597</v>
      </c>
      <c r="P1846">
        <f t="shared" si="85"/>
        <v>1193.3999999999999</v>
      </c>
      <c r="Q1846">
        <f t="shared" si="86"/>
        <v>198.60000000000014</v>
      </c>
    </row>
    <row r="1847" spans="1:17" x14ac:dyDescent="0.3">
      <c r="A1847" t="s">
        <v>3698</v>
      </c>
      <c r="B1847" t="s">
        <v>3699</v>
      </c>
      <c r="C1847" t="s">
        <v>116</v>
      </c>
      <c r="D1847" t="s">
        <v>41</v>
      </c>
      <c r="E1847" t="s">
        <v>74</v>
      </c>
      <c r="F1847">
        <v>624</v>
      </c>
      <c r="G1847">
        <v>25</v>
      </c>
      <c r="H1847">
        <v>468</v>
      </c>
      <c r="I1847">
        <v>4.8</v>
      </c>
      <c r="J1847">
        <v>19</v>
      </c>
      <c r="K1847">
        <v>1</v>
      </c>
      <c r="L1847">
        <v>468</v>
      </c>
      <c r="M1847" s="1">
        <v>45526</v>
      </c>
      <c r="N1847" t="s">
        <v>54</v>
      </c>
      <c r="O1847">
        <f t="shared" si="84"/>
        <v>156</v>
      </c>
      <c r="P1847">
        <f t="shared" si="85"/>
        <v>374.4</v>
      </c>
      <c r="Q1847">
        <f t="shared" si="86"/>
        <v>93.600000000000023</v>
      </c>
    </row>
    <row r="1848" spans="1:17" x14ac:dyDescent="0.3">
      <c r="A1848" t="s">
        <v>3700</v>
      </c>
      <c r="B1848" t="s">
        <v>3701</v>
      </c>
      <c r="C1848" t="s">
        <v>52</v>
      </c>
      <c r="D1848" t="s">
        <v>23</v>
      </c>
      <c r="E1848" t="s">
        <v>34</v>
      </c>
      <c r="F1848">
        <v>3057</v>
      </c>
      <c r="G1848">
        <v>30</v>
      </c>
      <c r="H1848">
        <v>2140</v>
      </c>
      <c r="I1848">
        <v>4.7</v>
      </c>
      <c r="J1848">
        <v>476</v>
      </c>
      <c r="K1848">
        <v>1</v>
      </c>
      <c r="L1848">
        <v>2140</v>
      </c>
      <c r="M1848" s="1">
        <v>45549</v>
      </c>
      <c r="N1848" t="s">
        <v>54</v>
      </c>
      <c r="O1848">
        <f t="shared" si="84"/>
        <v>917</v>
      </c>
      <c r="P1848">
        <f t="shared" si="85"/>
        <v>1834.2</v>
      </c>
      <c r="Q1848">
        <f t="shared" si="86"/>
        <v>305.79999999999995</v>
      </c>
    </row>
    <row r="1849" spans="1:17" x14ac:dyDescent="0.3">
      <c r="A1849" t="s">
        <v>3702</v>
      </c>
      <c r="B1849" t="s">
        <v>3703</v>
      </c>
      <c r="C1849" t="s">
        <v>32</v>
      </c>
      <c r="D1849" t="s">
        <v>33</v>
      </c>
      <c r="E1849" t="s">
        <v>18</v>
      </c>
      <c r="F1849">
        <v>2543</v>
      </c>
      <c r="G1849">
        <v>60</v>
      </c>
      <c r="H1849">
        <v>1017</v>
      </c>
      <c r="I1849">
        <v>4.2</v>
      </c>
      <c r="J1849">
        <v>142</v>
      </c>
      <c r="K1849">
        <v>1</v>
      </c>
      <c r="L1849">
        <v>1017</v>
      </c>
      <c r="M1849" s="1">
        <v>45871</v>
      </c>
      <c r="N1849" t="s">
        <v>49</v>
      </c>
      <c r="O1849">
        <f t="shared" si="84"/>
        <v>1526</v>
      </c>
      <c r="P1849">
        <f t="shared" si="85"/>
        <v>1525.8</v>
      </c>
      <c r="Q1849">
        <f t="shared" si="86"/>
        <v>-508.79999999999995</v>
      </c>
    </row>
    <row r="1850" spans="1:17" x14ac:dyDescent="0.3">
      <c r="A1850" t="s">
        <v>3704</v>
      </c>
      <c r="B1850" t="s">
        <v>3705</v>
      </c>
      <c r="C1850" t="s">
        <v>16</v>
      </c>
      <c r="D1850" t="s">
        <v>109</v>
      </c>
      <c r="E1850" t="s">
        <v>161</v>
      </c>
      <c r="F1850">
        <v>1036</v>
      </c>
      <c r="G1850">
        <v>25</v>
      </c>
      <c r="H1850">
        <v>777</v>
      </c>
      <c r="I1850">
        <v>3.7</v>
      </c>
      <c r="J1850">
        <v>143</v>
      </c>
      <c r="K1850">
        <v>1</v>
      </c>
      <c r="L1850">
        <v>777</v>
      </c>
      <c r="M1850" s="1">
        <v>45508</v>
      </c>
      <c r="N1850" t="s">
        <v>54</v>
      </c>
      <c r="O1850">
        <f t="shared" si="84"/>
        <v>259</v>
      </c>
      <c r="P1850">
        <f t="shared" si="85"/>
        <v>621.6</v>
      </c>
      <c r="Q1850">
        <f t="shared" si="86"/>
        <v>155.39999999999998</v>
      </c>
    </row>
    <row r="1851" spans="1:17" x14ac:dyDescent="0.3">
      <c r="A1851" t="s">
        <v>3706</v>
      </c>
      <c r="B1851" t="s">
        <v>3707</v>
      </c>
      <c r="C1851" t="s">
        <v>37</v>
      </c>
      <c r="D1851" t="s">
        <v>53</v>
      </c>
      <c r="E1851" t="s">
        <v>34</v>
      </c>
      <c r="F1851">
        <v>2764</v>
      </c>
      <c r="G1851">
        <v>10</v>
      </c>
      <c r="H1851">
        <v>2488</v>
      </c>
      <c r="I1851">
        <v>4.0999999999999996</v>
      </c>
      <c r="J1851">
        <v>71</v>
      </c>
      <c r="K1851">
        <v>2</v>
      </c>
      <c r="L1851">
        <v>4976</v>
      </c>
      <c r="M1851" s="1">
        <v>45310</v>
      </c>
      <c r="N1851" t="s">
        <v>141</v>
      </c>
      <c r="O1851">
        <f t="shared" si="84"/>
        <v>276</v>
      </c>
      <c r="P1851">
        <f t="shared" si="85"/>
        <v>1658.3999999999999</v>
      </c>
      <c r="Q1851">
        <f t="shared" si="86"/>
        <v>1659.2000000000003</v>
      </c>
    </row>
    <row r="1852" spans="1:17" x14ac:dyDescent="0.3">
      <c r="A1852" t="s">
        <v>3708</v>
      </c>
      <c r="B1852" t="s">
        <v>3709</v>
      </c>
      <c r="C1852" t="s">
        <v>116</v>
      </c>
      <c r="D1852" t="s">
        <v>109</v>
      </c>
      <c r="E1852" t="s">
        <v>18</v>
      </c>
      <c r="F1852">
        <v>2522</v>
      </c>
      <c r="G1852">
        <v>10</v>
      </c>
      <c r="H1852">
        <v>2270</v>
      </c>
      <c r="I1852">
        <v>3.3</v>
      </c>
      <c r="J1852">
        <v>87</v>
      </c>
      <c r="K1852">
        <v>1</v>
      </c>
      <c r="L1852">
        <v>2270</v>
      </c>
      <c r="M1852" s="1">
        <v>45445</v>
      </c>
      <c r="N1852" t="s">
        <v>38</v>
      </c>
      <c r="O1852">
        <f t="shared" si="84"/>
        <v>252</v>
      </c>
      <c r="P1852">
        <f t="shared" si="85"/>
        <v>1513.2</v>
      </c>
      <c r="Q1852">
        <f t="shared" si="86"/>
        <v>756.8</v>
      </c>
    </row>
    <row r="1853" spans="1:17" x14ac:dyDescent="0.3">
      <c r="A1853" t="s">
        <v>3710</v>
      </c>
      <c r="B1853" t="s">
        <v>3711</v>
      </c>
      <c r="C1853" t="s">
        <v>45</v>
      </c>
      <c r="D1853" t="s">
        <v>17</v>
      </c>
      <c r="E1853" t="s">
        <v>34</v>
      </c>
      <c r="F1853">
        <v>4295</v>
      </c>
      <c r="G1853">
        <v>20</v>
      </c>
      <c r="H1853">
        <v>3436</v>
      </c>
      <c r="I1853">
        <v>4.9000000000000004</v>
      </c>
      <c r="J1853">
        <v>50</v>
      </c>
      <c r="K1853">
        <v>1</v>
      </c>
      <c r="L1853">
        <v>3436</v>
      </c>
      <c r="M1853" s="1">
        <v>45707</v>
      </c>
      <c r="N1853" t="s">
        <v>78</v>
      </c>
      <c r="O1853">
        <f t="shared" si="84"/>
        <v>859</v>
      </c>
      <c r="P1853">
        <f t="shared" si="85"/>
        <v>2577</v>
      </c>
      <c r="Q1853">
        <f t="shared" si="86"/>
        <v>859</v>
      </c>
    </row>
    <row r="1854" spans="1:17" x14ac:dyDescent="0.3">
      <c r="A1854" t="s">
        <v>3712</v>
      </c>
      <c r="B1854" t="s">
        <v>3713</v>
      </c>
      <c r="C1854" t="s">
        <v>88</v>
      </c>
      <c r="D1854" t="s">
        <v>23</v>
      </c>
      <c r="E1854" t="s">
        <v>18</v>
      </c>
      <c r="F1854">
        <v>5138</v>
      </c>
      <c r="G1854">
        <v>20</v>
      </c>
      <c r="H1854">
        <v>4110</v>
      </c>
      <c r="I1854">
        <v>3.8</v>
      </c>
      <c r="J1854">
        <v>59</v>
      </c>
      <c r="K1854">
        <v>1</v>
      </c>
      <c r="L1854">
        <v>4110</v>
      </c>
      <c r="M1854" s="1">
        <v>45908</v>
      </c>
      <c r="N1854" t="s">
        <v>85</v>
      </c>
      <c r="O1854">
        <f t="shared" si="84"/>
        <v>1028</v>
      </c>
      <c r="P1854">
        <f t="shared" si="85"/>
        <v>3082.7999999999997</v>
      </c>
      <c r="Q1854">
        <f t="shared" si="86"/>
        <v>1027.2000000000003</v>
      </c>
    </row>
    <row r="1855" spans="1:17" x14ac:dyDescent="0.3">
      <c r="A1855" t="s">
        <v>3714</v>
      </c>
      <c r="B1855" t="s">
        <v>3715</v>
      </c>
      <c r="C1855" t="s">
        <v>52</v>
      </c>
      <c r="D1855" t="s">
        <v>109</v>
      </c>
      <c r="E1855" t="s">
        <v>34</v>
      </c>
      <c r="F1855">
        <v>1879</v>
      </c>
      <c r="G1855">
        <v>30</v>
      </c>
      <c r="H1855">
        <v>1315</v>
      </c>
      <c r="I1855">
        <v>4</v>
      </c>
      <c r="J1855">
        <v>688</v>
      </c>
      <c r="K1855">
        <v>1</v>
      </c>
      <c r="L1855">
        <v>1315</v>
      </c>
      <c r="M1855" s="1">
        <v>45778</v>
      </c>
      <c r="N1855" t="s">
        <v>24</v>
      </c>
      <c r="O1855">
        <f t="shared" si="84"/>
        <v>564</v>
      </c>
      <c r="P1855">
        <f t="shared" si="85"/>
        <v>1127.3999999999999</v>
      </c>
      <c r="Q1855">
        <f t="shared" si="86"/>
        <v>187.60000000000014</v>
      </c>
    </row>
    <row r="1856" spans="1:17" x14ac:dyDescent="0.3">
      <c r="A1856" t="s">
        <v>3716</v>
      </c>
      <c r="B1856" t="s">
        <v>3717</v>
      </c>
      <c r="C1856" t="s">
        <v>88</v>
      </c>
      <c r="D1856" t="s">
        <v>17</v>
      </c>
      <c r="E1856" t="s">
        <v>34</v>
      </c>
      <c r="F1856">
        <v>3183</v>
      </c>
      <c r="G1856">
        <v>10</v>
      </c>
      <c r="H1856">
        <v>2865</v>
      </c>
      <c r="I1856">
        <v>4.8</v>
      </c>
      <c r="J1856">
        <v>315</v>
      </c>
      <c r="K1856">
        <v>1</v>
      </c>
      <c r="L1856">
        <v>2865</v>
      </c>
      <c r="M1856" s="1">
        <v>45683</v>
      </c>
      <c r="N1856" t="s">
        <v>49</v>
      </c>
      <c r="O1856">
        <f t="shared" si="84"/>
        <v>318</v>
      </c>
      <c r="P1856">
        <f t="shared" si="85"/>
        <v>1909.8</v>
      </c>
      <c r="Q1856">
        <f t="shared" si="86"/>
        <v>955.2</v>
      </c>
    </row>
    <row r="1857" spans="1:17" x14ac:dyDescent="0.3">
      <c r="A1857" t="s">
        <v>3718</v>
      </c>
      <c r="B1857" t="s">
        <v>3719</v>
      </c>
      <c r="C1857" t="s">
        <v>22</v>
      </c>
      <c r="D1857" t="s">
        <v>33</v>
      </c>
      <c r="E1857" t="s">
        <v>18</v>
      </c>
      <c r="F1857">
        <v>2094</v>
      </c>
      <c r="G1857">
        <v>10</v>
      </c>
      <c r="H1857">
        <v>1885</v>
      </c>
      <c r="I1857">
        <v>2.9</v>
      </c>
      <c r="J1857">
        <v>814</v>
      </c>
      <c r="K1857">
        <v>1</v>
      </c>
      <c r="L1857">
        <v>1885</v>
      </c>
      <c r="M1857" s="1">
        <v>45892</v>
      </c>
      <c r="N1857" t="s">
        <v>19</v>
      </c>
      <c r="O1857">
        <f t="shared" si="84"/>
        <v>209</v>
      </c>
      <c r="P1857">
        <f t="shared" si="85"/>
        <v>1256.3999999999999</v>
      </c>
      <c r="Q1857">
        <f t="shared" si="86"/>
        <v>628.60000000000014</v>
      </c>
    </row>
    <row r="1858" spans="1:17" x14ac:dyDescent="0.3">
      <c r="A1858" t="s">
        <v>3720</v>
      </c>
      <c r="B1858" t="s">
        <v>3721</v>
      </c>
      <c r="C1858" t="s">
        <v>57</v>
      </c>
      <c r="D1858" t="s">
        <v>53</v>
      </c>
      <c r="E1858" t="s">
        <v>34</v>
      </c>
      <c r="F1858">
        <v>3020</v>
      </c>
      <c r="G1858">
        <v>70</v>
      </c>
      <c r="H1858">
        <v>906</v>
      </c>
      <c r="I1858">
        <v>4.7</v>
      </c>
      <c r="J1858">
        <v>95</v>
      </c>
      <c r="K1858">
        <v>1</v>
      </c>
      <c r="L1858">
        <v>906</v>
      </c>
      <c r="M1858" s="1">
        <v>45582</v>
      </c>
      <c r="N1858" t="s">
        <v>168</v>
      </c>
      <c r="O1858">
        <f t="shared" si="84"/>
        <v>2114</v>
      </c>
      <c r="P1858">
        <f t="shared" si="85"/>
        <v>1812</v>
      </c>
      <c r="Q1858">
        <f t="shared" si="86"/>
        <v>-906</v>
      </c>
    </row>
    <row r="1859" spans="1:17" x14ac:dyDescent="0.3">
      <c r="A1859" t="s">
        <v>3722</v>
      </c>
      <c r="B1859" t="s">
        <v>3723</v>
      </c>
      <c r="C1859" t="s">
        <v>22</v>
      </c>
      <c r="D1859" t="s">
        <v>46</v>
      </c>
      <c r="E1859" t="s">
        <v>74</v>
      </c>
      <c r="F1859">
        <v>10915</v>
      </c>
      <c r="G1859">
        <v>20</v>
      </c>
      <c r="H1859">
        <v>8732</v>
      </c>
      <c r="I1859">
        <v>4.3</v>
      </c>
      <c r="J1859">
        <v>73</v>
      </c>
      <c r="K1859">
        <v>1</v>
      </c>
      <c r="L1859">
        <v>8732</v>
      </c>
      <c r="M1859" s="1">
        <v>45737</v>
      </c>
      <c r="N1859" t="s">
        <v>168</v>
      </c>
      <c r="O1859">
        <f t="shared" ref="O1859:O1922" si="87">F1859-H1859</f>
        <v>2183</v>
      </c>
      <c r="P1859">
        <f t="shared" ref="P1859:P1922" si="88">F1859*0.6</f>
        <v>6549</v>
      </c>
      <c r="Q1859">
        <f t="shared" ref="Q1859:Q1922" si="89">(H1859-P1859)*K1859</f>
        <v>2183</v>
      </c>
    </row>
    <row r="1860" spans="1:17" x14ac:dyDescent="0.3">
      <c r="A1860" t="s">
        <v>3724</v>
      </c>
      <c r="B1860" t="s">
        <v>3725</v>
      </c>
      <c r="C1860" t="s">
        <v>45</v>
      </c>
      <c r="D1860" t="s">
        <v>53</v>
      </c>
      <c r="E1860" t="s">
        <v>34</v>
      </c>
      <c r="F1860">
        <v>4477</v>
      </c>
      <c r="G1860">
        <v>50</v>
      </c>
      <c r="H1860">
        <v>2238</v>
      </c>
      <c r="I1860">
        <v>4.9000000000000004</v>
      </c>
      <c r="J1860">
        <v>176</v>
      </c>
      <c r="K1860">
        <v>1</v>
      </c>
      <c r="L1860">
        <v>2238</v>
      </c>
      <c r="M1860" s="1">
        <v>45498</v>
      </c>
      <c r="N1860" t="s">
        <v>189</v>
      </c>
      <c r="O1860">
        <f t="shared" si="87"/>
        <v>2239</v>
      </c>
      <c r="P1860">
        <f t="shared" si="88"/>
        <v>2686.2</v>
      </c>
      <c r="Q1860">
        <f t="shared" si="89"/>
        <v>-448.19999999999982</v>
      </c>
    </row>
    <row r="1861" spans="1:17" x14ac:dyDescent="0.3">
      <c r="A1861" t="s">
        <v>3726</v>
      </c>
      <c r="B1861" t="s">
        <v>3727</v>
      </c>
      <c r="C1861" t="s">
        <v>22</v>
      </c>
      <c r="D1861" t="s">
        <v>28</v>
      </c>
      <c r="E1861" t="s">
        <v>34</v>
      </c>
      <c r="F1861">
        <v>1512</v>
      </c>
      <c r="G1861">
        <v>0</v>
      </c>
      <c r="H1861">
        <v>1512</v>
      </c>
      <c r="I1861">
        <v>3.6</v>
      </c>
      <c r="J1861">
        <v>71</v>
      </c>
      <c r="K1861">
        <v>1</v>
      </c>
      <c r="L1861">
        <v>1512</v>
      </c>
      <c r="M1861" s="1">
        <v>46007</v>
      </c>
      <c r="N1861" t="s">
        <v>75</v>
      </c>
      <c r="O1861">
        <f t="shared" si="87"/>
        <v>0</v>
      </c>
      <c r="P1861">
        <f t="shared" si="88"/>
        <v>907.19999999999993</v>
      </c>
      <c r="Q1861">
        <f t="shared" si="89"/>
        <v>604.80000000000007</v>
      </c>
    </row>
    <row r="1862" spans="1:17" x14ac:dyDescent="0.3">
      <c r="A1862" t="s">
        <v>3728</v>
      </c>
      <c r="B1862" t="s">
        <v>3729</v>
      </c>
      <c r="C1862" t="s">
        <v>22</v>
      </c>
      <c r="D1862" t="s">
        <v>41</v>
      </c>
      <c r="E1862" t="s">
        <v>34</v>
      </c>
      <c r="F1862">
        <v>2564</v>
      </c>
      <c r="G1862">
        <v>25</v>
      </c>
      <c r="H1862">
        <v>1923</v>
      </c>
      <c r="I1862">
        <v>4.3</v>
      </c>
      <c r="J1862">
        <v>49</v>
      </c>
      <c r="K1862">
        <v>1</v>
      </c>
      <c r="L1862">
        <v>1923</v>
      </c>
      <c r="M1862" s="1">
        <v>45404</v>
      </c>
      <c r="N1862" t="s">
        <v>54</v>
      </c>
      <c r="O1862">
        <f t="shared" si="87"/>
        <v>641</v>
      </c>
      <c r="P1862">
        <f t="shared" si="88"/>
        <v>1538.3999999999999</v>
      </c>
      <c r="Q1862">
        <f t="shared" si="89"/>
        <v>384.60000000000014</v>
      </c>
    </row>
    <row r="1863" spans="1:17" x14ac:dyDescent="0.3">
      <c r="A1863" t="s">
        <v>3730</v>
      </c>
      <c r="B1863" t="s">
        <v>3731</v>
      </c>
      <c r="C1863" t="s">
        <v>45</v>
      </c>
      <c r="D1863" t="s">
        <v>41</v>
      </c>
      <c r="E1863" t="s">
        <v>34</v>
      </c>
      <c r="F1863">
        <v>1705</v>
      </c>
      <c r="G1863">
        <v>15</v>
      </c>
      <c r="H1863">
        <v>1449</v>
      </c>
      <c r="I1863">
        <v>3.6</v>
      </c>
      <c r="J1863">
        <v>173</v>
      </c>
      <c r="K1863">
        <v>1</v>
      </c>
      <c r="L1863">
        <v>1449</v>
      </c>
      <c r="M1863" s="1">
        <v>45769</v>
      </c>
      <c r="N1863" t="s">
        <v>61</v>
      </c>
      <c r="O1863">
        <f t="shared" si="87"/>
        <v>256</v>
      </c>
      <c r="P1863">
        <f t="shared" si="88"/>
        <v>1023</v>
      </c>
      <c r="Q1863">
        <f t="shared" si="89"/>
        <v>426</v>
      </c>
    </row>
    <row r="1864" spans="1:17" x14ac:dyDescent="0.3">
      <c r="A1864" t="s">
        <v>3732</v>
      </c>
      <c r="B1864" t="s">
        <v>3733</v>
      </c>
      <c r="C1864" t="s">
        <v>57</v>
      </c>
      <c r="D1864" t="s">
        <v>23</v>
      </c>
      <c r="E1864" t="s">
        <v>18</v>
      </c>
      <c r="F1864">
        <v>2109</v>
      </c>
      <c r="G1864">
        <v>20</v>
      </c>
      <c r="H1864">
        <v>1687</v>
      </c>
      <c r="I1864">
        <v>4.7</v>
      </c>
      <c r="J1864">
        <v>253</v>
      </c>
      <c r="K1864">
        <v>1</v>
      </c>
      <c r="L1864">
        <v>1687</v>
      </c>
      <c r="M1864" s="1">
        <v>45598</v>
      </c>
      <c r="N1864" t="s">
        <v>75</v>
      </c>
      <c r="O1864">
        <f t="shared" si="87"/>
        <v>422</v>
      </c>
      <c r="P1864">
        <f t="shared" si="88"/>
        <v>1265.3999999999999</v>
      </c>
      <c r="Q1864">
        <f t="shared" si="89"/>
        <v>421.60000000000014</v>
      </c>
    </row>
    <row r="1865" spans="1:17" x14ac:dyDescent="0.3">
      <c r="A1865" t="s">
        <v>3734</v>
      </c>
      <c r="B1865" t="s">
        <v>3735</v>
      </c>
      <c r="C1865" t="s">
        <v>45</v>
      </c>
      <c r="D1865" t="s">
        <v>28</v>
      </c>
      <c r="E1865" t="s">
        <v>34</v>
      </c>
      <c r="F1865">
        <v>6001</v>
      </c>
      <c r="G1865">
        <v>20</v>
      </c>
      <c r="H1865">
        <v>4801</v>
      </c>
      <c r="I1865">
        <v>4.5999999999999996</v>
      </c>
      <c r="J1865">
        <v>327</v>
      </c>
      <c r="K1865">
        <v>1</v>
      </c>
      <c r="L1865">
        <v>4801</v>
      </c>
      <c r="M1865" s="1">
        <v>45737</v>
      </c>
      <c r="N1865" t="s">
        <v>75</v>
      </c>
      <c r="O1865">
        <f t="shared" si="87"/>
        <v>1200</v>
      </c>
      <c r="P1865">
        <f t="shared" si="88"/>
        <v>3600.6</v>
      </c>
      <c r="Q1865">
        <f t="shared" si="89"/>
        <v>1200.4000000000001</v>
      </c>
    </row>
    <row r="1866" spans="1:17" x14ac:dyDescent="0.3">
      <c r="A1866" t="s">
        <v>3736</v>
      </c>
      <c r="B1866" t="s">
        <v>3737</v>
      </c>
      <c r="C1866" t="s">
        <v>16</v>
      </c>
      <c r="D1866" t="s">
        <v>28</v>
      </c>
      <c r="E1866" t="s">
        <v>34</v>
      </c>
      <c r="F1866">
        <v>4209</v>
      </c>
      <c r="G1866">
        <v>30</v>
      </c>
      <c r="H1866">
        <v>2946</v>
      </c>
      <c r="I1866">
        <v>5</v>
      </c>
      <c r="J1866">
        <v>194</v>
      </c>
      <c r="K1866">
        <v>1</v>
      </c>
      <c r="L1866">
        <v>2946</v>
      </c>
      <c r="M1866" s="1">
        <v>45604</v>
      </c>
      <c r="N1866" t="s">
        <v>150</v>
      </c>
      <c r="O1866">
        <f t="shared" si="87"/>
        <v>1263</v>
      </c>
      <c r="P1866">
        <f t="shared" si="88"/>
        <v>2525.4</v>
      </c>
      <c r="Q1866">
        <f t="shared" si="89"/>
        <v>420.59999999999991</v>
      </c>
    </row>
    <row r="1867" spans="1:17" x14ac:dyDescent="0.3">
      <c r="A1867" t="s">
        <v>3738</v>
      </c>
      <c r="B1867" t="s">
        <v>3739</v>
      </c>
      <c r="C1867" t="s">
        <v>45</v>
      </c>
      <c r="D1867" t="s">
        <v>17</v>
      </c>
      <c r="E1867" t="s">
        <v>18</v>
      </c>
      <c r="F1867">
        <v>3107</v>
      </c>
      <c r="G1867">
        <v>15</v>
      </c>
      <c r="H1867">
        <v>2641</v>
      </c>
      <c r="I1867">
        <v>4.0999999999999996</v>
      </c>
      <c r="J1867">
        <v>58</v>
      </c>
      <c r="K1867">
        <v>1</v>
      </c>
      <c r="L1867">
        <v>2641</v>
      </c>
      <c r="M1867" s="1">
        <v>45880</v>
      </c>
      <c r="N1867" t="s">
        <v>141</v>
      </c>
      <c r="O1867">
        <f t="shared" si="87"/>
        <v>466</v>
      </c>
      <c r="P1867">
        <f t="shared" si="88"/>
        <v>1864.1999999999998</v>
      </c>
      <c r="Q1867">
        <f t="shared" si="89"/>
        <v>776.80000000000018</v>
      </c>
    </row>
    <row r="1868" spans="1:17" x14ac:dyDescent="0.3">
      <c r="A1868" t="s">
        <v>3740</v>
      </c>
      <c r="B1868" t="s">
        <v>3741</v>
      </c>
      <c r="C1868" t="s">
        <v>22</v>
      </c>
      <c r="D1868" t="s">
        <v>46</v>
      </c>
      <c r="E1868" t="s">
        <v>34</v>
      </c>
      <c r="F1868">
        <v>6201</v>
      </c>
      <c r="G1868">
        <v>0</v>
      </c>
      <c r="H1868">
        <v>6201</v>
      </c>
      <c r="I1868">
        <v>5</v>
      </c>
      <c r="J1868">
        <v>305</v>
      </c>
      <c r="K1868">
        <v>1</v>
      </c>
      <c r="L1868">
        <v>6201</v>
      </c>
      <c r="M1868" s="1">
        <v>45423</v>
      </c>
      <c r="N1868" t="s">
        <v>150</v>
      </c>
      <c r="O1868">
        <f t="shared" si="87"/>
        <v>0</v>
      </c>
      <c r="P1868">
        <f t="shared" si="88"/>
        <v>3720.6</v>
      </c>
      <c r="Q1868">
        <f t="shared" si="89"/>
        <v>2480.4</v>
      </c>
    </row>
    <row r="1869" spans="1:17" x14ac:dyDescent="0.3">
      <c r="A1869" t="s">
        <v>3742</v>
      </c>
      <c r="B1869" t="s">
        <v>3743</v>
      </c>
      <c r="C1869" t="s">
        <v>45</v>
      </c>
      <c r="D1869" t="s">
        <v>28</v>
      </c>
      <c r="E1869" t="s">
        <v>34</v>
      </c>
      <c r="F1869">
        <v>3031</v>
      </c>
      <c r="G1869">
        <v>15</v>
      </c>
      <c r="H1869">
        <v>2576</v>
      </c>
      <c r="I1869">
        <v>3.6</v>
      </c>
      <c r="J1869">
        <v>32</v>
      </c>
      <c r="K1869">
        <v>5</v>
      </c>
      <c r="L1869">
        <v>12880</v>
      </c>
      <c r="M1869" s="1">
        <v>45876</v>
      </c>
      <c r="N1869" t="s">
        <v>91</v>
      </c>
      <c r="O1869">
        <f t="shared" si="87"/>
        <v>455</v>
      </c>
      <c r="P1869">
        <f t="shared" si="88"/>
        <v>1818.6</v>
      </c>
      <c r="Q1869">
        <f t="shared" si="89"/>
        <v>3787.0000000000005</v>
      </c>
    </row>
    <row r="1870" spans="1:17" x14ac:dyDescent="0.3">
      <c r="A1870" t="s">
        <v>3744</v>
      </c>
      <c r="B1870" t="s">
        <v>3745</v>
      </c>
      <c r="C1870" t="s">
        <v>116</v>
      </c>
      <c r="D1870" t="s">
        <v>23</v>
      </c>
      <c r="E1870" t="s">
        <v>34</v>
      </c>
      <c r="F1870">
        <v>1145</v>
      </c>
      <c r="G1870">
        <v>20</v>
      </c>
      <c r="H1870">
        <v>916</v>
      </c>
      <c r="I1870">
        <v>4.0999999999999996</v>
      </c>
      <c r="J1870">
        <v>151</v>
      </c>
      <c r="K1870">
        <v>3</v>
      </c>
      <c r="L1870">
        <v>2748</v>
      </c>
      <c r="M1870" s="1">
        <v>45823</v>
      </c>
      <c r="N1870" t="s">
        <v>102</v>
      </c>
      <c r="O1870">
        <f t="shared" si="87"/>
        <v>229</v>
      </c>
      <c r="P1870">
        <f t="shared" si="88"/>
        <v>687</v>
      </c>
      <c r="Q1870">
        <f t="shared" si="89"/>
        <v>687</v>
      </c>
    </row>
    <row r="1871" spans="1:17" x14ac:dyDescent="0.3">
      <c r="A1871" t="s">
        <v>3746</v>
      </c>
      <c r="B1871" t="s">
        <v>3747</v>
      </c>
      <c r="C1871" t="s">
        <v>52</v>
      </c>
      <c r="D1871" t="s">
        <v>33</v>
      </c>
      <c r="E1871" t="s">
        <v>34</v>
      </c>
      <c r="F1871">
        <v>2725</v>
      </c>
      <c r="G1871">
        <v>40</v>
      </c>
      <c r="H1871">
        <v>1635</v>
      </c>
      <c r="I1871">
        <v>3.6</v>
      </c>
      <c r="J1871">
        <v>124</v>
      </c>
      <c r="K1871">
        <v>3</v>
      </c>
      <c r="L1871">
        <v>4905</v>
      </c>
      <c r="M1871" s="1">
        <v>45420</v>
      </c>
      <c r="N1871" t="s">
        <v>78</v>
      </c>
      <c r="O1871">
        <f t="shared" si="87"/>
        <v>1090</v>
      </c>
      <c r="P1871">
        <f t="shared" si="88"/>
        <v>1635</v>
      </c>
      <c r="Q1871">
        <f t="shared" si="89"/>
        <v>0</v>
      </c>
    </row>
    <row r="1872" spans="1:17" x14ac:dyDescent="0.3">
      <c r="A1872" t="s">
        <v>3748</v>
      </c>
      <c r="B1872" t="s">
        <v>3749</v>
      </c>
      <c r="C1872" t="s">
        <v>22</v>
      </c>
      <c r="D1872" t="s">
        <v>28</v>
      </c>
      <c r="E1872" t="s">
        <v>34</v>
      </c>
      <c r="F1872">
        <v>6758</v>
      </c>
      <c r="G1872">
        <v>20</v>
      </c>
      <c r="H1872">
        <v>5406</v>
      </c>
      <c r="I1872">
        <v>4.2</v>
      </c>
      <c r="J1872">
        <v>136</v>
      </c>
      <c r="K1872">
        <v>1</v>
      </c>
      <c r="L1872">
        <v>5406</v>
      </c>
      <c r="M1872" s="1">
        <v>45357</v>
      </c>
      <c r="N1872" t="s">
        <v>58</v>
      </c>
      <c r="O1872">
        <f t="shared" si="87"/>
        <v>1352</v>
      </c>
      <c r="P1872">
        <f t="shared" si="88"/>
        <v>4054.7999999999997</v>
      </c>
      <c r="Q1872">
        <f t="shared" si="89"/>
        <v>1351.2000000000003</v>
      </c>
    </row>
    <row r="1873" spans="1:17" x14ac:dyDescent="0.3">
      <c r="A1873" t="s">
        <v>3750</v>
      </c>
      <c r="B1873" t="s">
        <v>3751</v>
      </c>
      <c r="C1873" t="s">
        <v>22</v>
      </c>
      <c r="D1873" t="s">
        <v>46</v>
      </c>
      <c r="E1873" t="s">
        <v>161</v>
      </c>
      <c r="F1873">
        <v>3884</v>
      </c>
      <c r="G1873">
        <v>10</v>
      </c>
      <c r="H1873">
        <v>3496</v>
      </c>
      <c r="I1873">
        <v>3.6</v>
      </c>
      <c r="J1873">
        <v>46</v>
      </c>
      <c r="K1873">
        <v>1</v>
      </c>
      <c r="L1873">
        <v>3496</v>
      </c>
      <c r="M1873" s="1">
        <v>45764</v>
      </c>
      <c r="N1873" t="s">
        <v>49</v>
      </c>
      <c r="O1873">
        <f t="shared" si="87"/>
        <v>388</v>
      </c>
      <c r="P1873">
        <f t="shared" si="88"/>
        <v>2330.4</v>
      </c>
      <c r="Q1873">
        <f t="shared" si="89"/>
        <v>1165.5999999999999</v>
      </c>
    </row>
    <row r="1874" spans="1:17" x14ac:dyDescent="0.3">
      <c r="A1874" t="s">
        <v>3752</v>
      </c>
      <c r="B1874" t="s">
        <v>3544</v>
      </c>
      <c r="C1874" t="s">
        <v>37</v>
      </c>
      <c r="D1874" t="s">
        <v>41</v>
      </c>
      <c r="E1874" t="s">
        <v>34</v>
      </c>
      <c r="F1874">
        <v>2092</v>
      </c>
      <c r="G1874">
        <v>25</v>
      </c>
      <c r="H1874">
        <v>1569</v>
      </c>
      <c r="I1874">
        <v>4.7</v>
      </c>
      <c r="J1874">
        <v>46</v>
      </c>
      <c r="K1874">
        <v>1</v>
      </c>
      <c r="L1874">
        <v>1569</v>
      </c>
      <c r="M1874" s="1">
        <v>45774</v>
      </c>
      <c r="N1874" t="s">
        <v>61</v>
      </c>
      <c r="O1874">
        <f t="shared" si="87"/>
        <v>523</v>
      </c>
      <c r="P1874">
        <f t="shared" si="88"/>
        <v>1255.2</v>
      </c>
      <c r="Q1874">
        <f t="shared" si="89"/>
        <v>313.79999999999995</v>
      </c>
    </row>
    <row r="1875" spans="1:17" x14ac:dyDescent="0.3">
      <c r="A1875" t="s">
        <v>3753</v>
      </c>
      <c r="B1875" t="s">
        <v>3754</v>
      </c>
      <c r="C1875" t="s">
        <v>45</v>
      </c>
      <c r="D1875" t="s">
        <v>17</v>
      </c>
      <c r="E1875" t="s">
        <v>18</v>
      </c>
      <c r="F1875">
        <v>3128</v>
      </c>
      <c r="G1875">
        <v>30</v>
      </c>
      <c r="H1875">
        <v>2190</v>
      </c>
      <c r="I1875">
        <v>4.3</v>
      </c>
      <c r="J1875">
        <v>138</v>
      </c>
      <c r="K1875">
        <v>1</v>
      </c>
      <c r="L1875">
        <v>2190</v>
      </c>
      <c r="M1875" s="1">
        <v>45557</v>
      </c>
      <c r="N1875" t="s">
        <v>49</v>
      </c>
      <c r="O1875">
        <f t="shared" si="87"/>
        <v>938</v>
      </c>
      <c r="P1875">
        <f t="shared" si="88"/>
        <v>1876.8</v>
      </c>
      <c r="Q1875">
        <f t="shared" si="89"/>
        <v>313.20000000000005</v>
      </c>
    </row>
    <row r="1876" spans="1:17" x14ac:dyDescent="0.3">
      <c r="A1876" t="s">
        <v>3755</v>
      </c>
      <c r="B1876" t="s">
        <v>3756</v>
      </c>
      <c r="C1876" t="s">
        <v>88</v>
      </c>
      <c r="D1876" t="s">
        <v>23</v>
      </c>
      <c r="E1876" t="s">
        <v>18</v>
      </c>
      <c r="F1876">
        <v>3138</v>
      </c>
      <c r="G1876">
        <v>50</v>
      </c>
      <c r="H1876">
        <v>1569</v>
      </c>
      <c r="I1876">
        <v>3.6</v>
      </c>
      <c r="J1876">
        <v>90</v>
      </c>
      <c r="K1876">
        <v>1</v>
      </c>
      <c r="L1876">
        <v>1569</v>
      </c>
      <c r="M1876" s="1">
        <v>45501</v>
      </c>
      <c r="N1876" t="s">
        <v>38</v>
      </c>
      <c r="O1876">
        <f t="shared" si="87"/>
        <v>1569</v>
      </c>
      <c r="P1876">
        <f t="shared" si="88"/>
        <v>1882.8</v>
      </c>
      <c r="Q1876">
        <f t="shared" si="89"/>
        <v>-313.79999999999995</v>
      </c>
    </row>
    <row r="1877" spans="1:17" x14ac:dyDescent="0.3">
      <c r="A1877" t="s">
        <v>3757</v>
      </c>
      <c r="B1877" t="s">
        <v>3758</v>
      </c>
      <c r="C1877" t="s">
        <v>52</v>
      </c>
      <c r="D1877" t="s">
        <v>46</v>
      </c>
      <c r="E1877" t="s">
        <v>34</v>
      </c>
      <c r="F1877">
        <v>2038</v>
      </c>
      <c r="G1877">
        <v>40</v>
      </c>
      <c r="H1877">
        <v>1223</v>
      </c>
      <c r="I1877">
        <v>4.5</v>
      </c>
      <c r="J1877">
        <v>154</v>
      </c>
      <c r="K1877">
        <v>1</v>
      </c>
      <c r="L1877">
        <v>1223</v>
      </c>
      <c r="M1877" s="1">
        <v>45591</v>
      </c>
      <c r="N1877" t="s">
        <v>85</v>
      </c>
      <c r="O1877">
        <f t="shared" si="87"/>
        <v>815</v>
      </c>
      <c r="P1877">
        <f t="shared" si="88"/>
        <v>1222.8</v>
      </c>
      <c r="Q1877">
        <f t="shared" si="89"/>
        <v>0.20000000000004547</v>
      </c>
    </row>
    <row r="1878" spans="1:17" x14ac:dyDescent="0.3">
      <c r="A1878" t="s">
        <v>3759</v>
      </c>
      <c r="B1878" t="s">
        <v>3760</v>
      </c>
      <c r="C1878" t="s">
        <v>88</v>
      </c>
      <c r="D1878" t="s">
        <v>23</v>
      </c>
      <c r="E1878" t="s">
        <v>18</v>
      </c>
      <c r="F1878">
        <v>3908</v>
      </c>
      <c r="G1878">
        <v>15</v>
      </c>
      <c r="H1878">
        <v>3322</v>
      </c>
      <c r="I1878">
        <v>4.9000000000000004</v>
      </c>
      <c r="J1878">
        <v>96</v>
      </c>
      <c r="K1878">
        <v>2</v>
      </c>
      <c r="L1878">
        <v>6644</v>
      </c>
      <c r="M1878" s="1">
        <v>45717</v>
      </c>
      <c r="N1878" t="s">
        <v>64</v>
      </c>
      <c r="O1878">
        <f t="shared" si="87"/>
        <v>586</v>
      </c>
      <c r="P1878">
        <f t="shared" si="88"/>
        <v>2344.7999999999997</v>
      </c>
      <c r="Q1878">
        <f t="shared" si="89"/>
        <v>1954.4000000000005</v>
      </c>
    </row>
    <row r="1879" spans="1:17" x14ac:dyDescent="0.3">
      <c r="A1879" t="s">
        <v>3761</v>
      </c>
      <c r="B1879" t="s">
        <v>3762</v>
      </c>
      <c r="C1879" t="s">
        <v>22</v>
      </c>
      <c r="D1879" t="s">
        <v>33</v>
      </c>
      <c r="E1879" t="s">
        <v>18</v>
      </c>
      <c r="F1879">
        <v>3744</v>
      </c>
      <c r="G1879">
        <v>40</v>
      </c>
      <c r="H1879">
        <v>2246</v>
      </c>
      <c r="I1879">
        <v>4.4000000000000004</v>
      </c>
      <c r="J1879">
        <v>177</v>
      </c>
      <c r="K1879">
        <v>2</v>
      </c>
      <c r="L1879">
        <v>4492</v>
      </c>
      <c r="M1879" s="1">
        <v>45343</v>
      </c>
      <c r="N1879" t="s">
        <v>58</v>
      </c>
      <c r="O1879">
        <f t="shared" si="87"/>
        <v>1498</v>
      </c>
      <c r="P1879">
        <f t="shared" si="88"/>
        <v>2246.4</v>
      </c>
      <c r="Q1879">
        <f t="shared" si="89"/>
        <v>-0.8000000000001819</v>
      </c>
    </row>
    <row r="1880" spans="1:17" x14ac:dyDescent="0.3">
      <c r="A1880" t="s">
        <v>3763</v>
      </c>
      <c r="B1880" t="s">
        <v>3764</v>
      </c>
      <c r="C1880" t="s">
        <v>27</v>
      </c>
      <c r="D1880" t="s">
        <v>28</v>
      </c>
      <c r="E1880" t="s">
        <v>34</v>
      </c>
      <c r="F1880">
        <v>3148</v>
      </c>
      <c r="G1880">
        <v>15</v>
      </c>
      <c r="H1880">
        <v>2676</v>
      </c>
      <c r="I1880">
        <v>3.4</v>
      </c>
      <c r="J1880">
        <v>183</v>
      </c>
      <c r="K1880">
        <v>1</v>
      </c>
      <c r="L1880">
        <v>2676</v>
      </c>
      <c r="M1880" s="1">
        <v>45618</v>
      </c>
      <c r="N1880" t="s">
        <v>78</v>
      </c>
      <c r="O1880">
        <f t="shared" si="87"/>
        <v>472</v>
      </c>
      <c r="P1880">
        <f t="shared" si="88"/>
        <v>1888.8</v>
      </c>
      <c r="Q1880">
        <f t="shared" si="89"/>
        <v>787.2</v>
      </c>
    </row>
    <row r="1881" spans="1:17" x14ac:dyDescent="0.3">
      <c r="A1881" t="s">
        <v>3765</v>
      </c>
      <c r="B1881" t="s">
        <v>3766</v>
      </c>
      <c r="C1881" t="s">
        <v>37</v>
      </c>
      <c r="D1881" t="s">
        <v>33</v>
      </c>
      <c r="E1881" t="s">
        <v>18</v>
      </c>
      <c r="F1881">
        <v>1750</v>
      </c>
      <c r="G1881">
        <v>15</v>
      </c>
      <c r="H1881">
        <v>1488</v>
      </c>
      <c r="I1881">
        <v>4</v>
      </c>
      <c r="J1881">
        <v>156</v>
      </c>
      <c r="K1881">
        <v>1</v>
      </c>
      <c r="L1881">
        <v>1488</v>
      </c>
      <c r="M1881" s="1">
        <v>45579</v>
      </c>
      <c r="N1881" t="s">
        <v>71</v>
      </c>
      <c r="O1881">
        <f t="shared" si="87"/>
        <v>262</v>
      </c>
      <c r="P1881">
        <f t="shared" si="88"/>
        <v>1050</v>
      </c>
      <c r="Q1881">
        <f t="shared" si="89"/>
        <v>438</v>
      </c>
    </row>
    <row r="1882" spans="1:17" x14ac:dyDescent="0.3">
      <c r="A1882" t="s">
        <v>3767</v>
      </c>
      <c r="B1882" t="s">
        <v>3768</v>
      </c>
      <c r="C1882" t="s">
        <v>116</v>
      </c>
      <c r="D1882" t="s">
        <v>53</v>
      </c>
      <c r="E1882" t="s">
        <v>34</v>
      </c>
      <c r="F1882">
        <v>6768</v>
      </c>
      <c r="G1882">
        <v>40</v>
      </c>
      <c r="H1882">
        <v>4061</v>
      </c>
      <c r="I1882">
        <v>4.5</v>
      </c>
      <c r="J1882">
        <v>51</v>
      </c>
      <c r="K1882">
        <v>1</v>
      </c>
      <c r="L1882">
        <v>4061</v>
      </c>
      <c r="M1882" s="1">
        <v>45497</v>
      </c>
      <c r="N1882" t="s">
        <v>58</v>
      </c>
      <c r="O1882">
        <f t="shared" si="87"/>
        <v>2707</v>
      </c>
      <c r="P1882">
        <f t="shared" si="88"/>
        <v>4060.7999999999997</v>
      </c>
      <c r="Q1882">
        <f t="shared" si="89"/>
        <v>0.20000000000027285</v>
      </c>
    </row>
    <row r="1883" spans="1:17" x14ac:dyDescent="0.3">
      <c r="A1883" t="s">
        <v>3769</v>
      </c>
      <c r="B1883" t="s">
        <v>3770</v>
      </c>
      <c r="C1883" t="s">
        <v>45</v>
      </c>
      <c r="D1883" t="s">
        <v>17</v>
      </c>
      <c r="E1883" t="s">
        <v>18</v>
      </c>
      <c r="F1883">
        <v>2106</v>
      </c>
      <c r="G1883">
        <v>0</v>
      </c>
      <c r="H1883">
        <v>2106</v>
      </c>
      <c r="I1883">
        <v>4</v>
      </c>
      <c r="J1883">
        <v>77</v>
      </c>
      <c r="K1883">
        <v>1</v>
      </c>
      <c r="L1883">
        <v>2106</v>
      </c>
      <c r="M1883" s="1">
        <v>45402</v>
      </c>
      <c r="N1883" t="s">
        <v>42</v>
      </c>
      <c r="O1883">
        <f t="shared" si="87"/>
        <v>0</v>
      </c>
      <c r="P1883">
        <f t="shared" si="88"/>
        <v>1263.5999999999999</v>
      </c>
      <c r="Q1883">
        <f t="shared" si="89"/>
        <v>842.40000000000009</v>
      </c>
    </row>
    <row r="1884" spans="1:17" x14ac:dyDescent="0.3">
      <c r="A1884" t="s">
        <v>3771</v>
      </c>
      <c r="B1884" t="s">
        <v>3772</v>
      </c>
      <c r="C1884" t="s">
        <v>88</v>
      </c>
      <c r="D1884" t="s">
        <v>109</v>
      </c>
      <c r="E1884" t="s">
        <v>18</v>
      </c>
      <c r="F1884">
        <v>1557</v>
      </c>
      <c r="G1884">
        <v>15</v>
      </c>
      <c r="H1884">
        <v>1323</v>
      </c>
      <c r="I1884">
        <v>3.6</v>
      </c>
      <c r="J1884">
        <v>197</v>
      </c>
      <c r="K1884">
        <v>1</v>
      </c>
      <c r="L1884">
        <v>1323</v>
      </c>
      <c r="M1884" s="1">
        <v>46000</v>
      </c>
      <c r="N1884" t="s">
        <v>29</v>
      </c>
      <c r="O1884">
        <f t="shared" si="87"/>
        <v>234</v>
      </c>
      <c r="P1884">
        <f t="shared" si="88"/>
        <v>934.19999999999993</v>
      </c>
      <c r="Q1884">
        <f t="shared" si="89"/>
        <v>388.80000000000007</v>
      </c>
    </row>
    <row r="1885" spans="1:17" x14ac:dyDescent="0.3">
      <c r="A1885" t="s">
        <v>3773</v>
      </c>
      <c r="B1885" t="s">
        <v>3774</v>
      </c>
      <c r="C1885" t="s">
        <v>57</v>
      </c>
      <c r="D1885" t="s">
        <v>109</v>
      </c>
      <c r="E1885" t="s">
        <v>34</v>
      </c>
      <c r="F1885">
        <v>2238</v>
      </c>
      <c r="G1885">
        <v>10</v>
      </c>
      <c r="H1885">
        <v>2014</v>
      </c>
      <c r="I1885">
        <v>4.7</v>
      </c>
      <c r="J1885">
        <v>105</v>
      </c>
      <c r="K1885">
        <v>1</v>
      </c>
      <c r="L1885">
        <v>2014</v>
      </c>
      <c r="M1885" s="1">
        <v>45647</v>
      </c>
      <c r="N1885" t="s">
        <v>49</v>
      </c>
      <c r="O1885">
        <f t="shared" si="87"/>
        <v>224</v>
      </c>
      <c r="P1885">
        <f t="shared" si="88"/>
        <v>1342.8</v>
      </c>
      <c r="Q1885">
        <f t="shared" si="89"/>
        <v>671.2</v>
      </c>
    </row>
    <row r="1886" spans="1:17" x14ac:dyDescent="0.3">
      <c r="A1886" t="s">
        <v>3775</v>
      </c>
      <c r="B1886" t="s">
        <v>3776</v>
      </c>
      <c r="C1886" t="s">
        <v>116</v>
      </c>
      <c r="D1886" t="s">
        <v>28</v>
      </c>
      <c r="E1886" t="s">
        <v>34</v>
      </c>
      <c r="F1886">
        <v>2715</v>
      </c>
      <c r="G1886">
        <v>10</v>
      </c>
      <c r="H1886">
        <v>2444</v>
      </c>
      <c r="I1886">
        <v>4</v>
      </c>
      <c r="J1886">
        <v>90</v>
      </c>
      <c r="K1886">
        <v>3</v>
      </c>
      <c r="L1886">
        <v>7332</v>
      </c>
      <c r="M1886" s="1">
        <v>45887</v>
      </c>
      <c r="N1886" t="s">
        <v>24</v>
      </c>
      <c r="O1886">
        <f t="shared" si="87"/>
        <v>271</v>
      </c>
      <c r="P1886">
        <f t="shared" si="88"/>
        <v>1629</v>
      </c>
      <c r="Q1886">
        <f t="shared" si="89"/>
        <v>2445</v>
      </c>
    </row>
    <row r="1887" spans="1:17" x14ac:dyDescent="0.3">
      <c r="A1887" t="s">
        <v>3777</v>
      </c>
      <c r="B1887" t="s">
        <v>3778</v>
      </c>
      <c r="C1887" t="s">
        <v>116</v>
      </c>
      <c r="D1887" t="s">
        <v>17</v>
      </c>
      <c r="E1887" t="s">
        <v>18</v>
      </c>
      <c r="F1887">
        <v>2765</v>
      </c>
      <c r="G1887">
        <v>15</v>
      </c>
      <c r="H1887">
        <v>2350</v>
      </c>
      <c r="I1887">
        <v>4.9000000000000004</v>
      </c>
      <c r="J1887">
        <v>459</v>
      </c>
      <c r="K1887">
        <v>1</v>
      </c>
      <c r="L1887">
        <v>2350</v>
      </c>
      <c r="M1887" s="1">
        <v>45422</v>
      </c>
      <c r="N1887" t="s">
        <v>24</v>
      </c>
      <c r="O1887">
        <f t="shared" si="87"/>
        <v>415</v>
      </c>
      <c r="P1887">
        <f t="shared" si="88"/>
        <v>1659</v>
      </c>
      <c r="Q1887">
        <f t="shared" si="89"/>
        <v>691</v>
      </c>
    </row>
    <row r="1888" spans="1:17" x14ac:dyDescent="0.3">
      <c r="A1888" t="s">
        <v>3779</v>
      </c>
      <c r="B1888" t="s">
        <v>3780</v>
      </c>
      <c r="C1888" t="s">
        <v>32</v>
      </c>
      <c r="D1888" t="s">
        <v>109</v>
      </c>
      <c r="E1888" t="s">
        <v>18</v>
      </c>
      <c r="F1888">
        <v>2350</v>
      </c>
      <c r="G1888">
        <v>30</v>
      </c>
      <c r="H1888">
        <v>1645</v>
      </c>
      <c r="I1888">
        <v>3.8</v>
      </c>
      <c r="J1888">
        <v>141</v>
      </c>
      <c r="K1888">
        <v>1</v>
      </c>
      <c r="L1888">
        <v>1645</v>
      </c>
      <c r="M1888" s="1">
        <v>45427</v>
      </c>
      <c r="N1888" t="s">
        <v>38</v>
      </c>
      <c r="O1888">
        <f t="shared" si="87"/>
        <v>705</v>
      </c>
      <c r="P1888">
        <f t="shared" si="88"/>
        <v>1410</v>
      </c>
      <c r="Q1888">
        <f t="shared" si="89"/>
        <v>235</v>
      </c>
    </row>
    <row r="1889" spans="1:17" x14ac:dyDescent="0.3">
      <c r="A1889" t="s">
        <v>3781</v>
      </c>
      <c r="B1889" t="s">
        <v>3782</v>
      </c>
      <c r="C1889" t="s">
        <v>22</v>
      </c>
      <c r="D1889" t="s">
        <v>53</v>
      </c>
      <c r="E1889" t="s">
        <v>74</v>
      </c>
      <c r="F1889">
        <v>5013</v>
      </c>
      <c r="G1889">
        <v>50</v>
      </c>
      <c r="H1889">
        <v>2506</v>
      </c>
      <c r="I1889">
        <v>3.9</v>
      </c>
      <c r="J1889">
        <v>538</v>
      </c>
      <c r="K1889">
        <v>1</v>
      </c>
      <c r="L1889">
        <v>2506</v>
      </c>
      <c r="M1889" s="1">
        <v>45851</v>
      </c>
      <c r="N1889" t="s">
        <v>91</v>
      </c>
      <c r="O1889">
        <f t="shared" si="87"/>
        <v>2507</v>
      </c>
      <c r="P1889">
        <f t="shared" si="88"/>
        <v>3007.7999999999997</v>
      </c>
      <c r="Q1889">
        <f t="shared" si="89"/>
        <v>-501.79999999999973</v>
      </c>
    </row>
    <row r="1890" spans="1:17" x14ac:dyDescent="0.3">
      <c r="A1890" t="s">
        <v>3783</v>
      </c>
      <c r="B1890" t="s">
        <v>3186</v>
      </c>
      <c r="C1890" t="s">
        <v>27</v>
      </c>
      <c r="D1890" t="s">
        <v>33</v>
      </c>
      <c r="E1890" t="s">
        <v>34</v>
      </c>
      <c r="F1890">
        <v>1223</v>
      </c>
      <c r="G1890">
        <v>25</v>
      </c>
      <c r="H1890">
        <v>917</v>
      </c>
      <c r="I1890">
        <v>3.8</v>
      </c>
      <c r="J1890">
        <v>100</v>
      </c>
      <c r="K1890">
        <v>4</v>
      </c>
      <c r="L1890">
        <v>3668</v>
      </c>
      <c r="M1890" s="1">
        <v>45479</v>
      </c>
      <c r="N1890" t="s">
        <v>141</v>
      </c>
      <c r="O1890">
        <f t="shared" si="87"/>
        <v>306</v>
      </c>
      <c r="P1890">
        <f t="shared" si="88"/>
        <v>733.8</v>
      </c>
      <c r="Q1890">
        <f t="shared" si="89"/>
        <v>732.80000000000018</v>
      </c>
    </row>
    <row r="1891" spans="1:17" x14ac:dyDescent="0.3">
      <c r="A1891" t="s">
        <v>3784</v>
      </c>
      <c r="B1891" t="s">
        <v>3785</v>
      </c>
      <c r="C1891" t="s">
        <v>57</v>
      </c>
      <c r="D1891" t="s">
        <v>17</v>
      </c>
      <c r="E1891" t="s">
        <v>34</v>
      </c>
      <c r="F1891">
        <v>2252</v>
      </c>
      <c r="G1891">
        <v>30</v>
      </c>
      <c r="H1891">
        <v>1576</v>
      </c>
      <c r="I1891">
        <v>4</v>
      </c>
      <c r="J1891">
        <v>135</v>
      </c>
      <c r="K1891">
        <v>1</v>
      </c>
      <c r="L1891">
        <v>1576</v>
      </c>
      <c r="M1891" s="1">
        <v>45639</v>
      </c>
      <c r="N1891" t="s">
        <v>64</v>
      </c>
      <c r="O1891">
        <f t="shared" si="87"/>
        <v>676</v>
      </c>
      <c r="P1891">
        <f t="shared" si="88"/>
        <v>1351.2</v>
      </c>
      <c r="Q1891">
        <f t="shared" si="89"/>
        <v>224.79999999999995</v>
      </c>
    </row>
    <row r="1892" spans="1:17" x14ac:dyDescent="0.3">
      <c r="A1892" t="s">
        <v>3786</v>
      </c>
      <c r="B1892" t="s">
        <v>3787</v>
      </c>
      <c r="C1892" t="s">
        <v>116</v>
      </c>
      <c r="D1892" t="s">
        <v>33</v>
      </c>
      <c r="E1892" t="s">
        <v>18</v>
      </c>
      <c r="F1892">
        <v>4077</v>
      </c>
      <c r="G1892">
        <v>60</v>
      </c>
      <c r="H1892">
        <v>1631</v>
      </c>
      <c r="I1892">
        <v>4.3</v>
      </c>
      <c r="J1892">
        <v>964</v>
      </c>
      <c r="K1892">
        <v>1</v>
      </c>
      <c r="L1892">
        <v>1631</v>
      </c>
      <c r="M1892" s="1">
        <v>45686</v>
      </c>
      <c r="N1892" t="s">
        <v>189</v>
      </c>
      <c r="O1892">
        <f t="shared" si="87"/>
        <v>2446</v>
      </c>
      <c r="P1892">
        <f t="shared" si="88"/>
        <v>2446.1999999999998</v>
      </c>
      <c r="Q1892">
        <f t="shared" si="89"/>
        <v>-815.19999999999982</v>
      </c>
    </row>
    <row r="1893" spans="1:17" x14ac:dyDescent="0.3">
      <c r="A1893" t="s">
        <v>3788</v>
      </c>
      <c r="B1893" t="s">
        <v>3789</v>
      </c>
      <c r="C1893" t="s">
        <v>16</v>
      </c>
      <c r="D1893" t="s">
        <v>46</v>
      </c>
      <c r="E1893" t="s">
        <v>34</v>
      </c>
      <c r="F1893">
        <v>11331</v>
      </c>
      <c r="G1893">
        <v>15</v>
      </c>
      <c r="H1893">
        <v>9631</v>
      </c>
      <c r="I1893">
        <v>3.6</v>
      </c>
      <c r="J1893">
        <v>102</v>
      </c>
      <c r="K1893">
        <v>1</v>
      </c>
      <c r="L1893">
        <v>9631</v>
      </c>
      <c r="M1893" s="1">
        <v>45370</v>
      </c>
      <c r="N1893" t="s">
        <v>85</v>
      </c>
      <c r="O1893">
        <f t="shared" si="87"/>
        <v>1700</v>
      </c>
      <c r="P1893">
        <f t="shared" si="88"/>
        <v>6798.5999999999995</v>
      </c>
      <c r="Q1893">
        <f t="shared" si="89"/>
        <v>2832.4000000000005</v>
      </c>
    </row>
    <row r="1894" spans="1:17" x14ac:dyDescent="0.3">
      <c r="A1894" t="s">
        <v>3790</v>
      </c>
      <c r="B1894" t="s">
        <v>3791</v>
      </c>
      <c r="C1894" t="s">
        <v>32</v>
      </c>
      <c r="D1894" t="s">
        <v>23</v>
      </c>
      <c r="E1894" t="s">
        <v>18</v>
      </c>
      <c r="F1894">
        <v>1766</v>
      </c>
      <c r="G1894">
        <v>25</v>
      </c>
      <c r="H1894">
        <v>1324</v>
      </c>
      <c r="I1894">
        <v>3.5</v>
      </c>
      <c r="J1894">
        <v>50</v>
      </c>
      <c r="K1894">
        <v>1</v>
      </c>
      <c r="L1894">
        <v>1324</v>
      </c>
      <c r="M1894" s="1">
        <v>46005</v>
      </c>
      <c r="N1894" t="s">
        <v>102</v>
      </c>
      <c r="O1894">
        <f t="shared" si="87"/>
        <v>442</v>
      </c>
      <c r="P1894">
        <f t="shared" si="88"/>
        <v>1059.5999999999999</v>
      </c>
      <c r="Q1894">
        <f t="shared" si="89"/>
        <v>264.40000000000009</v>
      </c>
    </row>
    <row r="1895" spans="1:17" x14ac:dyDescent="0.3">
      <c r="A1895" t="s">
        <v>3792</v>
      </c>
      <c r="B1895" t="s">
        <v>3793</v>
      </c>
      <c r="C1895" t="s">
        <v>32</v>
      </c>
      <c r="D1895" t="s">
        <v>53</v>
      </c>
      <c r="E1895" t="s">
        <v>34</v>
      </c>
      <c r="F1895">
        <v>4760</v>
      </c>
      <c r="G1895">
        <v>15</v>
      </c>
      <c r="H1895">
        <v>4046</v>
      </c>
      <c r="I1895">
        <v>3.3</v>
      </c>
      <c r="J1895">
        <v>324</v>
      </c>
      <c r="K1895">
        <v>2</v>
      </c>
      <c r="L1895">
        <v>8092</v>
      </c>
      <c r="M1895" s="1">
        <v>45522</v>
      </c>
      <c r="N1895" t="s">
        <v>150</v>
      </c>
      <c r="O1895">
        <f t="shared" si="87"/>
        <v>714</v>
      </c>
      <c r="P1895">
        <f t="shared" si="88"/>
        <v>2856</v>
      </c>
      <c r="Q1895">
        <f t="shared" si="89"/>
        <v>2380</v>
      </c>
    </row>
    <row r="1896" spans="1:17" x14ac:dyDescent="0.3">
      <c r="A1896" t="s">
        <v>3794</v>
      </c>
      <c r="B1896" t="s">
        <v>3795</v>
      </c>
      <c r="C1896" t="s">
        <v>32</v>
      </c>
      <c r="D1896" t="s">
        <v>28</v>
      </c>
      <c r="E1896" t="s">
        <v>34</v>
      </c>
      <c r="F1896">
        <v>2449</v>
      </c>
      <c r="G1896">
        <v>25</v>
      </c>
      <c r="H1896">
        <v>1837</v>
      </c>
      <c r="I1896">
        <v>3.2</v>
      </c>
      <c r="J1896">
        <v>208</v>
      </c>
      <c r="K1896">
        <v>3</v>
      </c>
      <c r="L1896">
        <v>5511</v>
      </c>
      <c r="M1896" s="1">
        <v>45404</v>
      </c>
      <c r="N1896" t="s">
        <v>168</v>
      </c>
      <c r="O1896">
        <f t="shared" si="87"/>
        <v>612</v>
      </c>
      <c r="P1896">
        <f t="shared" si="88"/>
        <v>1469.3999999999999</v>
      </c>
      <c r="Q1896">
        <f t="shared" si="89"/>
        <v>1102.8000000000004</v>
      </c>
    </row>
    <row r="1897" spans="1:17" x14ac:dyDescent="0.3">
      <c r="A1897" t="s">
        <v>3796</v>
      </c>
      <c r="B1897" t="s">
        <v>3797</v>
      </c>
      <c r="C1897" t="s">
        <v>116</v>
      </c>
      <c r="D1897" t="s">
        <v>46</v>
      </c>
      <c r="E1897" t="s">
        <v>74</v>
      </c>
      <c r="F1897">
        <v>7843</v>
      </c>
      <c r="G1897">
        <v>30</v>
      </c>
      <c r="H1897">
        <v>5490</v>
      </c>
      <c r="I1897">
        <v>3.4</v>
      </c>
      <c r="J1897">
        <v>102</v>
      </c>
      <c r="K1897">
        <v>1</v>
      </c>
      <c r="L1897">
        <v>5490</v>
      </c>
      <c r="M1897" s="1">
        <v>45757</v>
      </c>
      <c r="N1897" t="s">
        <v>85</v>
      </c>
      <c r="O1897">
        <f t="shared" si="87"/>
        <v>2353</v>
      </c>
      <c r="P1897">
        <f t="shared" si="88"/>
        <v>4705.8</v>
      </c>
      <c r="Q1897">
        <f t="shared" si="89"/>
        <v>784.19999999999982</v>
      </c>
    </row>
    <row r="1898" spans="1:17" x14ac:dyDescent="0.3">
      <c r="A1898" t="s">
        <v>3798</v>
      </c>
      <c r="B1898" t="s">
        <v>3799</v>
      </c>
      <c r="C1898" t="s">
        <v>57</v>
      </c>
      <c r="D1898" t="s">
        <v>28</v>
      </c>
      <c r="E1898" t="s">
        <v>34</v>
      </c>
      <c r="F1898">
        <v>2172</v>
      </c>
      <c r="G1898">
        <v>10</v>
      </c>
      <c r="H1898">
        <v>1955</v>
      </c>
      <c r="I1898">
        <v>3.8</v>
      </c>
      <c r="J1898">
        <v>263</v>
      </c>
      <c r="K1898">
        <v>1</v>
      </c>
      <c r="L1898">
        <v>1955</v>
      </c>
      <c r="M1898" s="1">
        <v>45620</v>
      </c>
      <c r="N1898" t="s">
        <v>141</v>
      </c>
      <c r="O1898">
        <f t="shared" si="87"/>
        <v>217</v>
      </c>
      <c r="P1898">
        <f t="shared" si="88"/>
        <v>1303.2</v>
      </c>
      <c r="Q1898">
        <f t="shared" si="89"/>
        <v>651.79999999999995</v>
      </c>
    </row>
    <row r="1899" spans="1:17" x14ac:dyDescent="0.3">
      <c r="A1899" t="s">
        <v>3800</v>
      </c>
      <c r="B1899" t="s">
        <v>3801</v>
      </c>
      <c r="C1899" t="s">
        <v>88</v>
      </c>
      <c r="D1899" t="s">
        <v>109</v>
      </c>
      <c r="E1899" t="s">
        <v>161</v>
      </c>
      <c r="F1899">
        <v>3240</v>
      </c>
      <c r="G1899">
        <v>40</v>
      </c>
      <c r="H1899">
        <v>1944</v>
      </c>
      <c r="I1899">
        <v>4.2</v>
      </c>
      <c r="J1899">
        <v>435</v>
      </c>
      <c r="K1899">
        <v>5</v>
      </c>
      <c r="L1899">
        <v>9720</v>
      </c>
      <c r="M1899" s="1">
        <v>45593</v>
      </c>
      <c r="N1899" t="s">
        <v>38</v>
      </c>
      <c r="O1899">
        <f t="shared" si="87"/>
        <v>1296</v>
      </c>
      <c r="P1899">
        <f t="shared" si="88"/>
        <v>1944</v>
      </c>
      <c r="Q1899">
        <f t="shared" si="89"/>
        <v>0</v>
      </c>
    </row>
    <row r="1900" spans="1:17" x14ac:dyDescent="0.3">
      <c r="A1900" t="s">
        <v>3802</v>
      </c>
      <c r="B1900" t="s">
        <v>3803</v>
      </c>
      <c r="C1900" t="s">
        <v>16</v>
      </c>
      <c r="D1900" t="s">
        <v>53</v>
      </c>
      <c r="E1900" t="s">
        <v>74</v>
      </c>
      <c r="F1900">
        <v>6837</v>
      </c>
      <c r="G1900">
        <v>25</v>
      </c>
      <c r="H1900">
        <v>5128</v>
      </c>
      <c r="I1900">
        <v>4.3</v>
      </c>
      <c r="J1900">
        <v>45</v>
      </c>
      <c r="K1900">
        <v>1</v>
      </c>
      <c r="L1900">
        <v>5128</v>
      </c>
      <c r="M1900" s="1">
        <v>45767</v>
      </c>
      <c r="N1900" t="s">
        <v>61</v>
      </c>
      <c r="O1900">
        <f t="shared" si="87"/>
        <v>1709</v>
      </c>
      <c r="P1900">
        <f t="shared" si="88"/>
        <v>4102.2</v>
      </c>
      <c r="Q1900">
        <f t="shared" si="89"/>
        <v>1025.8000000000002</v>
      </c>
    </row>
    <row r="1901" spans="1:17" x14ac:dyDescent="0.3">
      <c r="A1901" t="s">
        <v>3804</v>
      </c>
      <c r="B1901" t="s">
        <v>3805</v>
      </c>
      <c r="C1901" t="s">
        <v>57</v>
      </c>
      <c r="D1901" t="s">
        <v>41</v>
      </c>
      <c r="E1901" t="s">
        <v>74</v>
      </c>
      <c r="F1901">
        <v>1820</v>
      </c>
      <c r="G1901">
        <v>10</v>
      </c>
      <c r="H1901">
        <v>1638</v>
      </c>
      <c r="I1901">
        <v>4.2</v>
      </c>
      <c r="J1901">
        <v>146</v>
      </c>
      <c r="K1901">
        <v>3</v>
      </c>
      <c r="L1901">
        <v>4914</v>
      </c>
      <c r="M1901" s="1">
        <v>45486</v>
      </c>
      <c r="N1901" t="s">
        <v>91</v>
      </c>
      <c r="O1901">
        <f t="shared" si="87"/>
        <v>182</v>
      </c>
      <c r="P1901">
        <f t="shared" si="88"/>
        <v>1092</v>
      </c>
      <c r="Q1901">
        <f t="shared" si="89"/>
        <v>1638</v>
      </c>
    </row>
    <row r="1902" spans="1:17" x14ac:dyDescent="0.3">
      <c r="A1902" t="s">
        <v>3806</v>
      </c>
      <c r="B1902" t="s">
        <v>3807</v>
      </c>
      <c r="C1902" t="s">
        <v>45</v>
      </c>
      <c r="D1902" t="s">
        <v>46</v>
      </c>
      <c r="E1902" t="s">
        <v>74</v>
      </c>
      <c r="F1902">
        <v>8488</v>
      </c>
      <c r="G1902">
        <v>25</v>
      </c>
      <c r="H1902">
        <v>6366</v>
      </c>
      <c r="I1902">
        <v>4.8</v>
      </c>
      <c r="J1902">
        <v>89</v>
      </c>
      <c r="K1902">
        <v>1</v>
      </c>
      <c r="L1902">
        <v>6366</v>
      </c>
      <c r="M1902" s="1">
        <v>45904</v>
      </c>
      <c r="N1902" t="s">
        <v>49</v>
      </c>
      <c r="O1902">
        <f t="shared" si="87"/>
        <v>2122</v>
      </c>
      <c r="P1902">
        <f t="shared" si="88"/>
        <v>5092.8</v>
      </c>
      <c r="Q1902">
        <f t="shared" si="89"/>
        <v>1273.1999999999998</v>
      </c>
    </row>
    <row r="1903" spans="1:17" x14ac:dyDescent="0.3">
      <c r="A1903" t="s">
        <v>3808</v>
      </c>
      <c r="B1903" t="s">
        <v>3809</v>
      </c>
      <c r="C1903" t="s">
        <v>16</v>
      </c>
      <c r="D1903" t="s">
        <v>46</v>
      </c>
      <c r="E1903" t="s">
        <v>74</v>
      </c>
      <c r="F1903">
        <v>11578</v>
      </c>
      <c r="G1903">
        <v>20</v>
      </c>
      <c r="H1903">
        <v>9262</v>
      </c>
      <c r="I1903">
        <v>5</v>
      </c>
      <c r="J1903">
        <v>111</v>
      </c>
      <c r="K1903">
        <v>1</v>
      </c>
      <c r="L1903">
        <v>9262</v>
      </c>
      <c r="M1903" s="1">
        <v>45659</v>
      </c>
      <c r="N1903" t="s">
        <v>54</v>
      </c>
      <c r="O1903">
        <f t="shared" si="87"/>
        <v>2316</v>
      </c>
      <c r="P1903">
        <f t="shared" si="88"/>
        <v>6946.8</v>
      </c>
      <c r="Q1903">
        <f t="shared" si="89"/>
        <v>2315.1999999999998</v>
      </c>
    </row>
    <row r="1904" spans="1:17" x14ac:dyDescent="0.3">
      <c r="A1904" t="s">
        <v>3810</v>
      </c>
      <c r="B1904" t="s">
        <v>3811</v>
      </c>
      <c r="C1904" t="s">
        <v>52</v>
      </c>
      <c r="D1904" t="s">
        <v>23</v>
      </c>
      <c r="E1904" t="s">
        <v>34</v>
      </c>
      <c r="F1904">
        <v>3651</v>
      </c>
      <c r="G1904">
        <v>25</v>
      </c>
      <c r="H1904">
        <v>2738</v>
      </c>
      <c r="I1904">
        <v>4</v>
      </c>
      <c r="J1904">
        <v>35</v>
      </c>
      <c r="K1904">
        <v>2</v>
      </c>
      <c r="L1904">
        <v>5476</v>
      </c>
      <c r="M1904" s="1">
        <v>45429</v>
      </c>
      <c r="N1904" t="s">
        <v>61</v>
      </c>
      <c r="O1904">
        <f t="shared" si="87"/>
        <v>913</v>
      </c>
      <c r="P1904">
        <f t="shared" si="88"/>
        <v>2190.6</v>
      </c>
      <c r="Q1904">
        <f t="shared" si="89"/>
        <v>1094.8000000000002</v>
      </c>
    </row>
    <row r="1905" spans="1:17" x14ac:dyDescent="0.3">
      <c r="A1905" t="s">
        <v>3812</v>
      </c>
      <c r="B1905" t="s">
        <v>3813</v>
      </c>
      <c r="C1905" t="s">
        <v>116</v>
      </c>
      <c r="D1905" t="s">
        <v>28</v>
      </c>
      <c r="E1905" t="s">
        <v>34</v>
      </c>
      <c r="F1905">
        <v>1574</v>
      </c>
      <c r="G1905">
        <v>20</v>
      </c>
      <c r="H1905">
        <v>1259</v>
      </c>
      <c r="I1905">
        <v>3.6</v>
      </c>
      <c r="J1905">
        <v>247</v>
      </c>
      <c r="K1905">
        <v>1</v>
      </c>
      <c r="L1905">
        <v>1259</v>
      </c>
      <c r="M1905" s="1">
        <v>45335</v>
      </c>
      <c r="N1905" t="s">
        <v>58</v>
      </c>
      <c r="O1905">
        <f t="shared" si="87"/>
        <v>315</v>
      </c>
      <c r="P1905">
        <f t="shared" si="88"/>
        <v>944.4</v>
      </c>
      <c r="Q1905">
        <f t="shared" si="89"/>
        <v>314.60000000000002</v>
      </c>
    </row>
    <row r="1906" spans="1:17" x14ac:dyDescent="0.3">
      <c r="A1906" t="s">
        <v>3814</v>
      </c>
      <c r="B1906" t="s">
        <v>3815</v>
      </c>
      <c r="C1906" t="s">
        <v>45</v>
      </c>
      <c r="D1906" t="s">
        <v>41</v>
      </c>
      <c r="E1906" t="s">
        <v>34</v>
      </c>
      <c r="F1906">
        <v>2175</v>
      </c>
      <c r="G1906">
        <v>15</v>
      </c>
      <c r="H1906">
        <v>1849</v>
      </c>
      <c r="I1906">
        <v>5</v>
      </c>
      <c r="J1906">
        <v>350</v>
      </c>
      <c r="K1906">
        <v>2</v>
      </c>
      <c r="L1906">
        <v>3698</v>
      </c>
      <c r="M1906" s="1">
        <v>45449</v>
      </c>
      <c r="N1906" t="s">
        <v>71</v>
      </c>
      <c r="O1906">
        <f t="shared" si="87"/>
        <v>326</v>
      </c>
      <c r="P1906">
        <f t="shared" si="88"/>
        <v>1305</v>
      </c>
      <c r="Q1906">
        <f t="shared" si="89"/>
        <v>1088</v>
      </c>
    </row>
    <row r="1907" spans="1:17" x14ac:dyDescent="0.3">
      <c r="A1907" t="s">
        <v>3816</v>
      </c>
      <c r="B1907" t="s">
        <v>3817</v>
      </c>
      <c r="C1907" t="s">
        <v>116</v>
      </c>
      <c r="D1907" t="s">
        <v>109</v>
      </c>
      <c r="E1907" t="s">
        <v>34</v>
      </c>
      <c r="F1907">
        <v>2034</v>
      </c>
      <c r="G1907">
        <v>10</v>
      </c>
      <c r="H1907">
        <v>1831</v>
      </c>
      <c r="I1907">
        <v>4.7</v>
      </c>
      <c r="J1907">
        <v>171</v>
      </c>
      <c r="K1907">
        <v>1</v>
      </c>
      <c r="L1907">
        <v>1831</v>
      </c>
      <c r="M1907" s="1">
        <v>45818</v>
      </c>
      <c r="N1907" t="s">
        <v>61</v>
      </c>
      <c r="O1907">
        <f t="shared" si="87"/>
        <v>203</v>
      </c>
      <c r="P1907">
        <f t="shared" si="88"/>
        <v>1220.3999999999999</v>
      </c>
      <c r="Q1907">
        <f t="shared" si="89"/>
        <v>610.60000000000014</v>
      </c>
    </row>
    <row r="1908" spans="1:17" x14ac:dyDescent="0.3">
      <c r="A1908" t="s">
        <v>3818</v>
      </c>
      <c r="B1908" t="s">
        <v>3819</v>
      </c>
      <c r="C1908" t="s">
        <v>88</v>
      </c>
      <c r="D1908" t="s">
        <v>17</v>
      </c>
      <c r="E1908" t="s">
        <v>18</v>
      </c>
      <c r="F1908">
        <v>3380</v>
      </c>
      <c r="G1908">
        <v>30</v>
      </c>
      <c r="H1908">
        <v>2366</v>
      </c>
      <c r="I1908">
        <v>4.7</v>
      </c>
      <c r="J1908">
        <v>164</v>
      </c>
      <c r="K1908">
        <v>3</v>
      </c>
      <c r="L1908">
        <v>7098</v>
      </c>
      <c r="M1908" s="1">
        <v>45336</v>
      </c>
      <c r="N1908" t="s">
        <v>141</v>
      </c>
      <c r="O1908">
        <f t="shared" si="87"/>
        <v>1014</v>
      </c>
      <c r="P1908">
        <f t="shared" si="88"/>
        <v>2028</v>
      </c>
      <c r="Q1908">
        <f t="shared" si="89"/>
        <v>1014</v>
      </c>
    </row>
    <row r="1909" spans="1:17" x14ac:dyDescent="0.3">
      <c r="A1909" t="s">
        <v>3820</v>
      </c>
      <c r="B1909" t="s">
        <v>3821</v>
      </c>
      <c r="C1909" t="s">
        <v>116</v>
      </c>
      <c r="D1909" t="s">
        <v>23</v>
      </c>
      <c r="E1909" t="s">
        <v>18</v>
      </c>
      <c r="F1909">
        <v>2238</v>
      </c>
      <c r="G1909">
        <v>40</v>
      </c>
      <c r="H1909">
        <v>1343</v>
      </c>
      <c r="I1909">
        <v>3.8</v>
      </c>
      <c r="J1909">
        <v>18</v>
      </c>
      <c r="K1909">
        <v>4</v>
      </c>
      <c r="L1909">
        <v>5372</v>
      </c>
      <c r="M1909" s="1">
        <v>45469</v>
      </c>
      <c r="N1909" t="s">
        <v>19</v>
      </c>
      <c r="O1909">
        <f t="shared" si="87"/>
        <v>895</v>
      </c>
      <c r="P1909">
        <f t="shared" si="88"/>
        <v>1342.8</v>
      </c>
      <c r="Q1909">
        <f t="shared" si="89"/>
        <v>0.8000000000001819</v>
      </c>
    </row>
    <row r="1910" spans="1:17" x14ac:dyDescent="0.3">
      <c r="A1910" t="s">
        <v>3822</v>
      </c>
      <c r="B1910" t="s">
        <v>3823</v>
      </c>
      <c r="C1910" t="s">
        <v>37</v>
      </c>
      <c r="D1910" t="s">
        <v>23</v>
      </c>
      <c r="E1910" t="s">
        <v>34</v>
      </c>
      <c r="F1910">
        <v>2457</v>
      </c>
      <c r="G1910">
        <v>40</v>
      </c>
      <c r="H1910">
        <v>1474</v>
      </c>
      <c r="I1910">
        <v>4.5</v>
      </c>
      <c r="J1910">
        <v>109</v>
      </c>
      <c r="K1910">
        <v>1</v>
      </c>
      <c r="L1910">
        <v>1474</v>
      </c>
      <c r="M1910" s="1">
        <v>45803</v>
      </c>
      <c r="N1910" t="s">
        <v>189</v>
      </c>
      <c r="O1910">
        <f t="shared" si="87"/>
        <v>983</v>
      </c>
      <c r="P1910">
        <f t="shared" si="88"/>
        <v>1474.2</v>
      </c>
      <c r="Q1910">
        <f t="shared" si="89"/>
        <v>-0.20000000000004547</v>
      </c>
    </row>
    <row r="1911" spans="1:17" x14ac:dyDescent="0.3">
      <c r="A1911" t="s">
        <v>3824</v>
      </c>
      <c r="B1911" t="s">
        <v>3825</v>
      </c>
      <c r="C1911" t="s">
        <v>32</v>
      </c>
      <c r="D1911" t="s">
        <v>23</v>
      </c>
      <c r="E1911" t="s">
        <v>34</v>
      </c>
      <c r="F1911">
        <v>2937</v>
      </c>
      <c r="G1911">
        <v>25</v>
      </c>
      <c r="H1911">
        <v>2203</v>
      </c>
      <c r="I1911">
        <v>4.2</v>
      </c>
      <c r="J1911">
        <v>55</v>
      </c>
      <c r="K1911">
        <v>1</v>
      </c>
      <c r="L1911">
        <v>2203</v>
      </c>
      <c r="M1911" s="1">
        <v>45604</v>
      </c>
      <c r="N1911" t="s">
        <v>58</v>
      </c>
      <c r="O1911">
        <f t="shared" si="87"/>
        <v>734</v>
      </c>
      <c r="P1911">
        <f t="shared" si="88"/>
        <v>1762.2</v>
      </c>
      <c r="Q1911">
        <f t="shared" si="89"/>
        <v>440.79999999999995</v>
      </c>
    </row>
    <row r="1912" spans="1:17" x14ac:dyDescent="0.3">
      <c r="A1912" t="s">
        <v>3826</v>
      </c>
      <c r="B1912" t="s">
        <v>3827</v>
      </c>
      <c r="C1912" t="s">
        <v>52</v>
      </c>
      <c r="D1912" t="s">
        <v>46</v>
      </c>
      <c r="E1912" t="s">
        <v>74</v>
      </c>
      <c r="F1912">
        <v>8735</v>
      </c>
      <c r="G1912">
        <v>25</v>
      </c>
      <c r="H1912">
        <v>6551</v>
      </c>
      <c r="I1912">
        <v>4.0999999999999996</v>
      </c>
      <c r="J1912">
        <v>115</v>
      </c>
      <c r="K1912">
        <v>1</v>
      </c>
      <c r="L1912">
        <v>6551</v>
      </c>
      <c r="M1912" s="1">
        <v>45613</v>
      </c>
      <c r="N1912" t="s">
        <v>64</v>
      </c>
      <c r="O1912">
        <f t="shared" si="87"/>
        <v>2184</v>
      </c>
      <c r="P1912">
        <f t="shared" si="88"/>
        <v>5241</v>
      </c>
      <c r="Q1912">
        <f t="shared" si="89"/>
        <v>1310</v>
      </c>
    </row>
    <row r="1913" spans="1:17" x14ac:dyDescent="0.3">
      <c r="A1913" t="s">
        <v>3828</v>
      </c>
      <c r="B1913" t="s">
        <v>3829</v>
      </c>
      <c r="C1913" t="s">
        <v>52</v>
      </c>
      <c r="D1913" t="s">
        <v>28</v>
      </c>
      <c r="E1913" t="s">
        <v>34</v>
      </c>
      <c r="F1913">
        <v>7125</v>
      </c>
      <c r="G1913">
        <v>20</v>
      </c>
      <c r="H1913">
        <v>5700</v>
      </c>
      <c r="I1913">
        <v>4.0999999999999996</v>
      </c>
      <c r="J1913">
        <v>182</v>
      </c>
      <c r="K1913">
        <v>1</v>
      </c>
      <c r="L1913">
        <v>5700</v>
      </c>
      <c r="M1913" s="1">
        <v>45737</v>
      </c>
      <c r="N1913" t="s">
        <v>58</v>
      </c>
      <c r="O1913">
        <f t="shared" si="87"/>
        <v>1425</v>
      </c>
      <c r="P1913">
        <f t="shared" si="88"/>
        <v>4275</v>
      </c>
      <c r="Q1913">
        <f t="shared" si="89"/>
        <v>1425</v>
      </c>
    </row>
    <row r="1914" spans="1:17" x14ac:dyDescent="0.3">
      <c r="A1914" t="s">
        <v>3830</v>
      </c>
      <c r="B1914" t="s">
        <v>3831</v>
      </c>
      <c r="C1914" t="s">
        <v>116</v>
      </c>
      <c r="D1914" t="s">
        <v>23</v>
      </c>
      <c r="E1914" t="s">
        <v>18</v>
      </c>
      <c r="F1914">
        <v>4362</v>
      </c>
      <c r="G1914">
        <v>40</v>
      </c>
      <c r="H1914">
        <v>2617</v>
      </c>
      <c r="I1914">
        <v>4.4000000000000004</v>
      </c>
      <c r="J1914">
        <v>275</v>
      </c>
      <c r="K1914">
        <v>1</v>
      </c>
      <c r="L1914">
        <v>2617</v>
      </c>
      <c r="M1914" s="1">
        <v>45479</v>
      </c>
      <c r="N1914" t="s">
        <v>61</v>
      </c>
      <c r="O1914">
        <f t="shared" si="87"/>
        <v>1745</v>
      </c>
      <c r="P1914">
        <f t="shared" si="88"/>
        <v>2617.1999999999998</v>
      </c>
      <c r="Q1914">
        <f t="shared" si="89"/>
        <v>-0.1999999999998181</v>
      </c>
    </row>
    <row r="1915" spans="1:17" x14ac:dyDescent="0.3">
      <c r="A1915" t="s">
        <v>3832</v>
      </c>
      <c r="B1915" t="s">
        <v>3833</v>
      </c>
      <c r="C1915" t="s">
        <v>22</v>
      </c>
      <c r="D1915" t="s">
        <v>28</v>
      </c>
      <c r="E1915" t="s">
        <v>34</v>
      </c>
      <c r="F1915">
        <v>7201</v>
      </c>
      <c r="G1915">
        <v>15</v>
      </c>
      <c r="H1915">
        <v>6121</v>
      </c>
      <c r="I1915">
        <v>4.8</v>
      </c>
      <c r="J1915">
        <v>25</v>
      </c>
      <c r="K1915">
        <v>2</v>
      </c>
      <c r="L1915">
        <v>12242</v>
      </c>
      <c r="M1915" s="1">
        <v>45407</v>
      </c>
      <c r="N1915" t="s">
        <v>38</v>
      </c>
      <c r="O1915">
        <f t="shared" si="87"/>
        <v>1080</v>
      </c>
      <c r="P1915">
        <f t="shared" si="88"/>
        <v>4320.5999999999995</v>
      </c>
      <c r="Q1915">
        <f t="shared" si="89"/>
        <v>3600.8000000000011</v>
      </c>
    </row>
    <row r="1916" spans="1:17" x14ac:dyDescent="0.3">
      <c r="A1916" t="s">
        <v>3834</v>
      </c>
      <c r="B1916" t="s">
        <v>3835</v>
      </c>
      <c r="C1916" t="s">
        <v>32</v>
      </c>
      <c r="D1916" t="s">
        <v>53</v>
      </c>
      <c r="E1916" t="s">
        <v>74</v>
      </c>
      <c r="F1916">
        <v>4447</v>
      </c>
      <c r="G1916">
        <v>15</v>
      </c>
      <c r="H1916">
        <v>3780</v>
      </c>
      <c r="I1916">
        <v>5</v>
      </c>
      <c r="J1916">
        <v>312</v>
      </c>
      <c r="K1916">
        <v>1</v>
      </c>
      <c r="L1916">
        <v>3780</v>
      </c>
      <c r="M1916" s="1">
        <v>45916</v>
      </c>
      <c r="N1916" t="s">
        <v>150</v>
      </c>
      <c r="O1916">
        <f t="shared" si="87"/>
        <v>667</v>
      </c>
      <c r="P1916">
        <f t="shared" si="88"/>
        <v>2668.2</v>
      </c>
      <c r="Q1916">
        <f t="shared" si="89"/>
        <v>1111.8000000000002</v>
      </c>
    </row>
    <row r="1917" spans="1:17" x14ac:dyDescent="0.3">
      <c r="A1917" t="s">
        <v>3836</v>
      </c>
      <c r="B1917" t="s">
        <v>3837</v>
      </c>
      <c r="C1917" t="s">
        <v>116</v>
      </c>
      <c r="D1917" t="s">
        <v>17</v>
      </c>
      <c r="E1917" t="s">
        <v>18</v>
      </c>
      <c r="F1917">
        <v>5491</v>
      </c>
      <c r="G1917">
        <v>0</v>
      </c>
      <c r="H1917">
        <v>5491</v>
      </c>
      <c r="I1917">
        <v>3.9</v>
      </c>
      <c r="J1917">
        <v>243</v>
      </c>
      <c r="K1917">
        <v>3</v>
      </c>
      <c r="L1917">
        <v>16473</v>
      </c>
      <c r="M1917" s="1">
        <v>45724</v>
      </c>
      <c r="N1917" t="s">
        <v>71</v>
      </c>
      <c r="O1917">
        <f t="shared" si="87"/>
        <v>0</v>
      </c>
      <c r="P1917">
        <f t="shared" si="88"/>
        <v>3294.6</v>
      </c>
      <c r="Q1917">
        <f t="shared" si="89"/>
        <v>6589.2000000000007</v>
      </c>
    </row>
    <row r="1918" spans="1:17" x14ac:dyDescent="0.3">
      <c r="A1918" t="s">
        <v>3838</v>
      </c>
      <c r="B1918" t="s">
        <v>3839</v>
      </c>
      <c r="C1918" t="s">
        <v>22</v>
      </c>
      <c r="D1918" t="s">
        <v>109</v>
      </c>
      <c r="E1918" t="s">
        <v>18</v>
      </c>
      <c r="F1918">
        <v>2296</v>
      </c>
      <c r="G1918">
        <v>50</v>
      </c>
      <c r="H1918">
        <v>1148</v>
      </c>
      <c r="I1918">
        <v>4.2</v>
      </c>
      <c r="J1918">
        <v>66</v>
      </c>
      <c r="K1918">
        <v>1</v>
      </c>
      <c r="L1918">
        <v>1148</v>
      </c>
      <c r="M1918" s="1">
        <v>45636</v>
      </c>
      <c r="N1918" t="s">
        <v>42</v>
      </c>
      <c r="O1918">
        <f t="shared" si="87"/>
        <v>1148</v>
      </c>
      <c r="P1918">
        <f t="shared" si="88"/>
        <v>1377.6</v>
      </c>
      <c r="Q1918">
        <f t="shared" si="89"/>
        <v>-229.59999999999991</v>
      </c>
    </row>
    <row r="1919" spans="1:17" x14ac:dyDescent="0.3">
      <c r="A1919" t="s">
        <v>3840</v>
      </c>
      <c r="B1919" t="s">
        <v>3841</v>
      </c>
      <c r="C1919" t="s">
        <v>88</v>
      </c>
      <c r="D1919" t="s">
        <v>23</v>
      </c>
      <c r="E1919" t="s">
        <v>18</v>
      </c>
      <c r="F1919">
        <v>4110</v>
      </c>
      <c r="G1919">
        <v>25</v>
      </c>
      <c r="H1919">
        <v>3082</v>
      </c>
      <c r="I1919">
        <v>4.0999999999999996</v>
      </c>
      <c r="J1919">
        <v>332</v>
      </c>
      <c r="K1919">
        <v>2</v>
      </c>
      <c r="L1919">
        <v>6164</v>
      </c>
      <c r="M1919" s="1">
        <v>45568</v>
      </c>
      <c r="N1919" t="s">
        <v>75</v>
      </c>
      <c r="O1919">
        <f t="shared" si="87"/>
        <v>1028</v>
      </c>
      <c r="P1919">
        <f t="shared" si="88"/>
        <v>2466</v>
      </c>
      <c r="Q1919">
        <f t="shared" si="89"/>
        <v>1232</v>
      </c>
    </row>
    <row r="1920" spans="1:17" x14ac:dyDescent="0.3">
      <c r="A1920" t="s">
        <v>3842</v>
      </c>
      <c r="B1920" t="s">
        <v>3843</v>
      </c>
      <c r="C1920" t="s">
        <v>37</v>
      </c>
      <c r="D1920" t="s">
        <v>109</v>
      </c>
      <c r="E1920" t="s">
        <v>34</v>
      </c>
      <c r="F1920">
        <v>3306</v>
      </c>
      <c r="G1920">
        <v>30</v>
      </c>
      <c r="H1920">
        <v>2314</v>
      </c>
      <c r="I1920">
        <v>4.3</v>
      </c>
      <c r="J1920">
        <v>156</v>
      </c>
      <c r="K1920">
        <v>2</v>
      </c>
      <c r="L1920">
        <v>4628</v>
      </c>
      <c r="M1920" s="1">
        <v>45922</v>
      </c>
      <c r="N1920" t="s">
        <v>85</v>
      </c>
      <c r="O1920">
        <f t="shared" si="87"/>
        <v>992</v>
      </c>
      <c r="P1920">
        <f t="shared" si="88"/>
        <v>1983.6</v>
      </c>
      <c r="Q1920">
        <f t="shared" si="89"/>
        <v>660.80000000000018</v>
      </c>
    </row>
    <row r="1921" spans="1:17" x14ac:dyDescent="0.3">
      <c r="A1921" t="s">
        <v>3844</v>
      </c>
      <c r="B1921" t="s">
        <v>3845</v>
      </c>
      <c r="C1921" t="s">
        <v>27</v>
      </c>
      <c r="D1921" t="s">
        <v>41</v>
      </c>
      <c r="E1921" t="s">
        <v>34</v>
      </c>
      <c r="F1921">
        <v>1061</v>
      </c>
      <c r="G1921">
        <v>40</v>
      </c>
      <c r="H1921">
        <v>637</v>
      </c>
      <c r="I1921">
        <v>2.8</v>
      </c>
      <c r="J1921">
        <v>460</v>
      </c>
      <c r="K1921">
        <v>1</v>
      </c>
      <c r="L1921">
        <v>637</v>
      </c>
      <c r="M1921" s="1">
        <v>45541</v>
      </c>
      <c r="N1921" t="s">
        <v>75</v>
      </c>
      <c r="O1921">
        <f t="shared" si="87"/>
        <v>424</v>
      </c>
      <c r="P1921">
        <f t="shared" si="88"/>
        <v>636.6</v>
      </c>
      <c r="Q1921">
        <f t="shared" si="89"/>
        <v>0.39999999999997726</v>
      </c>
    </row>
    <row r="1922" spans="1:17" x14ac:dyDescent="0.3">
      <c r="A1922" t="s">
        <v>3846</v>
      </c>
      <c r="B1922" t="s">
        <v>3847</v>
      </c>
      <c r="C1922" t="s">
        <v>37</v>
      </c>
      <c r="D1922" t="s">
        <v>41</v>
      </c>
      <c r="E1922" t="s">
        <v>74</v>
      </c>
      <c r="F1922">
        <v>1468</v>
      </c>
      <c r="G1922">
        <v>15</v>
      </c>
      <c r="H1922">
        <v>1248</v>
      </c>
      <c r="I1922">
        <v>4</v>
      </c>
      <c r="J1922">
        <v>278</v>
      </c>
      <c r="K1922">
        <v>1</v>
      </c>
      <c r="L1922">
        <v>1248</v>
      </c>
      <c r="M1922" s="1">
        <v>45377</v>
      </c>
      <c r="N1922" t="s">
        <v>64</v>
      </c>
      <c r="O1922">
        <f t="shared" si="87"/>
        <v>220</v>
      </c>
      <c r="P1922">
        <f t="shared" si="88"/>
        <v>880.8</v>
      </c>
      <c r="Q1922">
        <f t="shared" si="89"/>
        <v>367.20000000000005</v>
      </c>
    </row>
    <row r="1923" spans="1:17" x14ac:dyDescent="0.3">
      <c r="A1923" t="s">
        <v>3848</v>
      </c>
      <c r="B1923" t="s">
        <v>3849</v>
      </c>
      <c r="C1923" t="s">
        <v>37</v>
      </c>
      <c r="D1923" t="s">
        <v>41</v>
      </c>
      <c r="E1923" t="s">
        <v>34</v>
      </c>
      <c r="F1923">
        <v>2421</v>
      </c>
      <c r="G1923">
        <v>20</v>
      </c>
      <c r="H1923">
        <v>1937</v>
      </c>
      <c r="I1923">
        <v>5</v>
      </c>
      <c r="J1923">
        <v>465</v>
      </c>
      <c r="K1923">
        <v>1</v>
      </c>
      <c r="L1923">
        <v>1937</v>
      </c>
      <c r="M1923" s="1">
        <v>45604</v>
      </c>
      <c r="N1923" t="s">
        <v>29</v>
      </c>
      <c r="O1923">
        <f t="shared" ref="O1923:O1986" si="90">F1923-H1923</f>
        <v>484</v>
      </c>
      <c r="P1923">
        <f t="shared" ref="P1923:P1986" si="91">F1923*0.6</f>
        <v>1452.6</v>
      </c>
      <c r="Q1923">
        <f t="shared" ref="Q1923:Q1986" si="92">(H1923-P1923)*K1923</f>
        <v>484.40000000000009</v>
      </c>
    </row>
    <row r="1924" spans="1:17" x14ac:dyDescent="0.3">
      <c r="A1924" t="s">
        <v>3850</v>
      </c>
      <c r="B1924" t="s">
        <v>3851</v>
      </c>
      <c r="C1924" t="s">
        <v>88</v>
      </c>
      <c r="D1924" t="s">
        <v>46</v>
      </c>
      <c r="E1924" t="s">
        <v>34</v>
      </c>
      <c r="F1924">
        <v>5742</v>
      </c>
      <c r="G1924">
        <v>50</v>
      </c>
      <c r="H1924">
        <v>2871</v>
      </c>
      <c r="I1924">
        <v>3.8</v>
      </c>
      <c r="J1924">
        <v>131</v>
      </c>
      <c r="K1924">
        <v>1</v>
      </c>
      <c r="L1924">
        <v>2871</v>
      </c>
      <c r="M1924" s="1">
        <v>45393</v>
      </c>
      <c r="N1924" t="s">
        <v>24</v>
      </c>
      <c r="O1924">
        <f t="shared" si="90"/>
        <v>2871</v>
      </c>
      <c r="P1924">
        <f t="shared" si="91"/>
        <v>3445.2</v>
      </c>
      <c r="Q1924">
        <f t="shared" si="92"/>
        <v>-574.19999999999982</v>
      </c>
    </row>
    <row r="1925" spans="1:17" x14ac:dyDescent="0.3">
      <c r="A1925" t="s">
        <v>3852</v>
      </c>
      <c r="B1925" t="s">
        <v>3853</v>
      </c>
      <c r="C1925" t="s">
        <v>57</v>
      </c>
      <c r="D1925" t="s">
        <v>46</v>
      </c>
      <c r="E1925" t="s">
        <v>74</v>
      </c>
      <c r="F1925">
        <v>2527</v>
      </c>
      <c r="G1925">
        <v>25</v>
      </c>
      <c r="H1925">
        <v>1895</v>
      </c>
      <c r="I1925">
        <v>3.9</v>
      </c>
      <c r="J1925">
        <v>174</v>
      </c>
      <c r="K1925">
        <v>2</v>
      </c>
      <c r="L1925">
        <v>3790</v>
      </c>
      <c r="M1925" s="1">
        <v>46009</v>
      </c>
      <c r="N1925" t="s">
        <v>61</v>
      </c>
      <c r="O1925">
        <f t="shared" si="90"/>
        <v>632</v>
      </c>
      <c r="P1925">
        <f t="shared" si="91"/>
        <v>1516.2</v>
      </c>
      <c r="Q1925">
        <f t="shared" si="92"/>
        <v>757.59999999999991</v>
      </c>
    </row>
    <row r="1926" spans="1:17" x14ac:dyDescent="0.3">
      <c r="A1926" t="s">
        <v>3854</v>
      </c>
      <c r="B1926" t="s">
        <v>3855</v>
      </c>
      <c r="C1926" t="s">
        <v>27</v>
      </c>
      <c r="D1926" t="s">
        <v>41</v>
      </c>
      <c r="E1926" t="s">
        <v>18</v>
      </c>
      <c r="F1926">
        <v>2120</v>
      </c>
      <c r="G1926">
        <v>30</v>
      </c>
      <c r="H1926">
        <v>1484</v>
      </c>
      <c r="I1926">
        <v>3.8</v>
      </c>
      <c r="J1926">
        <v>183</v>
      </c>
      <c r="K1926">
        <v>1</v>
      </c>
      <c r="L1926">
        <v>1484</v>
      </c>
      <c r="M1926" s="1">
        <v>45887</v>
      </c>
      <c r="N1926" t="s">
        <v>85</v>
      </c>
      <c r="O1926">
        <f t="shared" si="90"/>
        <v>636</v>
      </c>
      <c r="P1926">
        <f t="shared" si="91"/>
        <v>1272</v>
      </c>
      <c r="Q1926">
        <f t="shared" si="92"/>
        <v>212</v>
      </c>
    </row>
    <row r="1927" spans="1:17" x14ac:dyDescent="0.3">
      <c r="A1927" t="s">
        <v>3856</v>
      </c>
      <c r="B1927" t="s">
        <v>3857</v>
      </c>
      <c r="C1927" t="s">
        <v>16</v>
      </c>
      <c r="D1927" t="s">
        <v>17</v>
      </c>
      <c r="E1927" t="s">
        <v>18</v>
      </c>
      <c r="F1927">
        <v>2439</v>
      </c>
      <c r="G1927">
        <v>20</v>
      </c>
      <c r="H1927">
        <v>1951</v>
      </c>
      <c r="I1927">
        <v>4</v>
      </c>
      <c r="J1927">
        <v>377</v>
      </c>
      <c r="K1927">
        <v>4</v>
      </c>
      <c r="L1927">
        <v>7804</v>
      </c>
      <c r="M1927" s="1">
        <v>45411</v>
      </c>
      <c r="N1927" t="s">
        <v>91</v>
      </c>
      <c r="O1927">
        <f t="shared" si="90"/>
        <v>488</v>
      </c>
      <c r="P1927">
        <f t="shared" si="91"/>
        <v>1463.3999999999999</v>
      </c>
      <c r="Q1927">
        <f t="shared" si="92"/>
        <v>1950.4000000000005</v>
      </c>
    </row>
    <row r="1928" spans="1:17" x14ac:dyDescent="0.3">
      <c r="A1928" t="s">
        <v>3858</v>
      </c>
      <c r="B1928" t="s">
        <v>3859</v>
      </c>
      <c r="C1928" t="s">
        <v>57</v>
      </c>
      <c r="D1928" t="s">
        <v>41</v>
      </c>
      <c r="E1928" t="s">
        <v>74</v>
      </c>
      <c r="F1928">
        <v>1401</v>
      </c>
      <c r="G1928">
        <v>25</v>
      </c>
      <c r="H1928">
        <v>1051</v>
      </c>
      <c r="I1928">
        <v>3.5</v>
      </c>
      <c r="J1928">
        <v>106</v>
      </c>
      <c r="K1928">
        <v>1</v>
      </c>
      <c r="L1928">
        <v>1051</v>
      </c>
      <c r="M1928" s="1">
        <v>45801</v>
      </c>
      <c r="N1928" t="s">
        <v>85</v>
      </c>
      <c r="O1928">
        <f t="shared" si="90"/>
        <v>350</v>
      </c>
      <c r="P1928">
        <f t="shared" si="91"/>
        <v>840.6</v>
      </c>
      <c r="Q1928">
        <f t="shared" si="92"/>
        <v>210.39999999999998</v>
      </c>
    </row>
    <row r="1929" spans="1:17" x14ac:dyDescent="0.3">
      <c r="A1929" t="s">
        <v>3860</v>
      </c>
      <c r="B1929" t="s">
        <v>3861</v>
      </c>
      <c r="C1929" t="s">
        <v>52</v>
      </c>
      <c r="D1929" t="s">
        <v>41</v>
      </c>
      <c r="E1929" t="s">
        <v>34</v>
      </c>
      <c r="F1929">
        <v>2025</v>
      </c>
      <c r="G1929">
        <v>25</v>
      </c>
      <c r="H1929">
        <v>1519</v>
      </c>
      <c r="I1929">
        <v>3.8</v>
      </c>
      <c r="J1929">
        <v>55</v>
      </c>
      <c r="K1929">
        <v>1</v>
      </c>
      <c r="L1929">
        <v>1519</v>
      </c>
      <c r="M1929" s="1">
        <v>45654</v>
      </c>
      <c r="N1929" t="s">
        <v>54</v>
      </c>
      <c r="O1929">
        <f t="shared" si="90"/>
        <v>506</v>
      </c>
      <c r="P1929">
        <f t="shared" si="91"/>
        <v>1215</v>
      </c>
      <c r="Q1929">
        <f t="shared" si="92"/>
        <v>304</v>
      </c>
    </row>
    <row r="1930" spans="1:17" x14ac:dyDescent="0.3">
      <c r="A1930" t="s">
        <v>3862</v>
      </c>
      <c r="B1930" t="s">
        <v>3863</v>
      </c>
      <c r="C1930" t="s">
        <v>57</v>
      </c>
      <c r="D1930" t="s">
        <v>53</v>
      </c>
      <c r="E1930" t="s">
        <v>34</v>
      </c>
      <c r="F1930">
        <v>3313</v>
      </c>
      <c r="G1930">
        <v>25</v>
      </c>
      <c r="H1930">
        <v>2485</v>
      </c>
      <c r="I1930">
        <v>4.3</v>
      </c>
      <c r="J1930">
        <v>170</v>
      </c>
      <c r="K1930">
        <v>1</v>
      </c>
      <c r="L1930">
        <v>2485</v>
      </c>
      <c r="M1930" s="1">
        <v>45458</v>
      </c>
      <c r="N1930" t="s">
        <v>49</v>
      </c>
      <c r="O1930">
        <f t="shared" si="90"/>
        <v>828</v>
      </c>
      <c r="P1930">
        <f t="shared" si="91"/>
        <v>1987.8</v>
      </c>
      <c r="Q1930">
        <f t="shared" si="92"/>
        <v>497.20000000000005</v>
      </c>
    </row>
    <row r="1931" spans="1:17" x14ac:dyDescent="0.3">
      <c r="A1931" t="s">
        <v>3864</v>
      </c>
      <c r="B1931" t="s">
        <v>3865</v>
      </c>
      <c r="C1931" t="s">
        <v>45</v>
      </c>
      <c r="D1931" t="s">
        <v>28</v>
      </c>
      <c r="E1931" t="s">
        <v>34</v>
      </c>
      <c r="F1931">
        <v>6136</v>
      </c>
      <c r="G1931">
        <v>25</v>
      </c>
      <c r="H1931">
        <v>4602</v>
      </c>
      <c r="I1931">
        <v>4.3</v>
      </c>
      <c r="J1931">
        <v>113</v>
      </c>
      <c r="K1931">
        <v>1</v>
      </c>
      <c r="L1931">
        <v>4602</v>
      </c>
      <c r="M1931" s="1">
        <v>45597</v>
      </c>
      <c r="N1931" t="s">
        <v>58</v>
      </c>
      <c r="O1931">
        <f t="shared" si="90"/>
        <v>1534</v>
      </c>
      <c r="P1931">
        <f t="shared" si="91"/>
        <v>3681.6</v>
      </c>
      <c r="Q1931">
        <f t="shared" si="92"/>
        <v>920.40000000000009</v>
      </c>
    </row>
    <row r="1932" spans="1:17" x14ac:dyDescent="0.3">
      <c r="A1932" t="s">
        <v>3866</v>
      </c>
      <c r="B1932" t="s">
        <v>3867</v>
      </c>
      <c r="C1932" t="s">
        <v>16</v>
      </c>
      <c r="D1932" t="s">
        <v>53</v>
      </c>
      <c r="E1932" t="s">
        <v>34</v>
      </c>
      <c r="F1932">
        <v>7016</v>
      </c>
      <c r="G1932">
        <v>20</v>
      </c>
      <c r="H1932">
        <v>5613</v>
      </c>
      <c r="I1932">
        <v>4.2</v>
      </c>
      <c r="J1932">
        <v>299</v>
      </c>
      <c r="K1932">
        <v>5</v>
      </c>
      <c r="L1932">
        <v>28065</v>
      </c>
      <c r="M1932" s="1">
        <v>45603</v>
      </c>
      <c r="N1932" t="s">
        <v>19</v>
      </c>
      <c r="O1932">
        <f t="shared" si="90"/>
        <v>1403</v>
      </c>
      <c r="P1932">
        <f t="shared" si="91"/>
        <v>4209.5999999999995</v>
      </c>
      <c r="Q1932">
        <f t="shared" si="92"/>
        <v>7017.0000000000027</v>
      </c>
    </row>
    <row r="1933" spans="1:17" x14ac:dyDescent="0.3">
      <c r="A1933" t="s">
        <v>3868</v>
      </c>
      <c r="B1933" t="s">
        <v>3869</v>
      </c>
      <c r="C1933" t="s">
        <v>27</v>
      </c>
      <c r="D1933" t="s">
        <v>109</v>
      </c>
      <c r="E1933" t="s">
        <v>18</v>
      </c>
      <c r="F1933">
        <v>2756</v>
      </c>
      <c r="G1933">
        <v>30</v>
      </c>
      <c r="H1933">
        <v>1929</v>
      </c>
      <c r="I1933">
        <v>4.8</v>
      </c>
      <c r="J1933">
        <v>178</v>
      </c>
      <c r="K1933">
        <v>1</v>
      </c>
      <c r="L1933">
        <v>1929</v>
      </c>
      <c r="M1933" s="1">
        <v>45988</v>
      </c>
      <c r="N1933" t="s">
        <v>168</v>
      </c>
      <c r="O1933">
        <f t="shared" si="90"/>
        <v>827</v>
      </c>
      <c r="P1933">
        <f t="shared" si="91"/>
        <v>1653.6</v>
      </c>
      <c r="Q1933">
        <f t="shared" si="92"/>
        <v>275.40000000000009</v>
      </c>
    </row>
    <row r="1934" spans="1:17" x14ac:dyDescent="0.3">
      <c r="A1934" t="s">
        <v>3870</v>
      </c>
      <c r="B1934" t="s">
        <v>3871</v>
      </c>
      <c r="C1934" t="s">
        <v>45</v>
      </c>
      <c r="D1934" t="s">
        <v>28</v>
      </c>
      <c r="E1934" t="s">
        <v>34</v>
      </c>
      <c r="F1934">
        <v>3249</v>
      </c>
      <c r="G1934">
        <v>10</v>
      </c>
      <c r="H1934">
        <v>2924</v>
      </c>
      <c r="I1934">
        <v>4.3</v>
      </c>
      <c r="J1934">
        <v>112</v>
      </c>
      <c r="K1934">
        <v>1</v>
      </c>
      <c r="L1934">
        <v>2924</v>
      </c>
      <c r="M1934" s="1">
        <v>45914</v>
      </c>
      <c r="N1934" t="s">
        <v>64</v>
      </c>
      <c r="O1934">
        <f t="shared" si="90"/>
        <v>325</v>
      </c>
      <c r="P1934">
        <f t="shared" si="91"/>
        <v>1949.3999999999999</v>
      </c>
      <c r="Q1934">
        <f t="shared" si="92"/>
        <v>974.60000000000014</v>
      </c>
    </row>
    <row r="1935" spans="1:17" x14ac:dyDescent="0.3">
      <c r="A1935" t="s">
        <v>3872</v>
      </c>
      <c r="B1935" t="s">
        <v>3873</v>
      </c>
      <c r="C1935" t="s">
        <v>52</v>
      </c>
      <c r="D1935" t="s">
        <v>53</v>
      </c>
      <c r="E1935" t="s">
        <v>34</v>
      </c>
      <c r="F1935">
        <v>3157</v>
      </c>
      <c r="G1935">
        <v>40</v>
      </c>
      <c r="H1935">
        <v>1894</v>
      </c>
      <c r="I1935">
        <v>4.8</v>
      </c>
      <c r="J1935">
        <v>508</v>
      </c>
      <c r="K1935">
        <v>4</v>
      </c>
      <c r="L1935">
        <v>7576</v>
      </c>
      <c r="M1935" s="1">
        <v>45643</v>
      </c>
      <c r="N1935" t="s">
        <v>42</v>
      </c>
      <c r="O1935">
        <f t="shared" si="90"/>
        <v>1263</v>
      </c>
      <c r="P1935">
        <f t="shared" si="91"/>
        <v>1894.1999999999998</v>
      </c>
      <c r="Q1935">
        <f t="shared" si="92"/>
        <v>-0.7999999999992724</v>
      </c>
    </row>
    <row r="1936" spans="1:17" x14ac:dyDescent="0.3">
      <c r="A1936" t="s">
        <v>3874</v>
      </c>
      <c r="B1936" t="s">
        <v>3875</v>
      </c>
      <c r="C1936" t="s">
        <v>52</v>
      </c>
      <c r="D1936" t="s">
        <v>28</v>
      </c>
      <c r="E1936" t="s">
        <v>34</v>
      </c>
      <c r="F1936">
        <v>3162</v>
      </c>
      <c r="G1936">
        <v>15</v>
      </c>
      <c r="H1936">
        <v>2688</v>
      </c>
      <c r="I1936">
        <v>5</v>
      </c>
      <c r="J1936">
        <v>37</v>
      </c>
      <c r="K1936">
        <v>2</v>
      </c>
      <c r="L1936">
        <v>5376</v>
      </c>
      <c r="M1936" s="1">
        <v>45462</v>
      </c>
      <c r="N1936" t="s">
        <v>64</v>
      </c>
      <c r="O1936">
        <f t="shared" si="90"/>
        <v>474</v>
      </c>
      <c r="P1936">
        <f t="shared" si="91"/>
        <v>1897.1999999999998</v>
      </c>
      <c r="Q1936">
        <f t="shared" si="92"/>
        <v>1581.6000000000004</v>
      </c>
    </row>
    <row r="1937" spans="1:17" x14ac:dyDescent="0.3">
      <c r="A1937" t="s">
        <v>3876</v>
      </c>
      <c r="B1937" t="s">
        <v>3877</v>
      </c>
      <c r="C1937" t="s">
        <v>57</v>
      </c>
      <c r="D1937" t="s">
        <v>46</v>
      </c>
      <c r="E1937" t="s">
        <v>18</v>
      </c>
      <c r="F1937">
        <v>2004</v>
      </c>
      <c r="G1937">
        <v>15</v>
      </c>
      <c r="H1937">
        <v>1703</v>
      </c>
      <c r="I1937">
        <v>4.5</v>
      </c>
      <c r="J1937">
        <v>155</v>
      </c>
      <c r="K1937">
        <v>4</v>
      </c>
      <c r="L1937">
        <v>6812</v>
      </c>
      <c r="M1937" s="1">
        <v>45332</v>
      </c>
      <c r="N1937" t="s">
        <v>189</v>
      </c>
      <c r="O1937">
        <f t="shared" si="90"/>
        <v>301</v>
      </c>
      <c r="P1937">
        <f t="shared" si="91"/>
        <v>1202.3999999999999</v>
      </c>
      <c r="Q1937">
        <f t="shared" si="92"/>
        <v>2002.4000000000005</v>
      </c>
    </row>
    <row r="1938" spans="1:17" x14ac:dyDescent="0.3">
      <c r="A1938" t="s">
        <v>3878</v>
      </c>
      <c r="B1938" t="s">
        <v>3879</v>
      </c>
      <c r="C1938" t="s">
        <v>37</v>
      </c>
      <c r="D1938" t="s">
        <v>109</v>
      </c>
      <c r="E1938" t="s">
        <v>18</v>
      </c>
      <c r="F1938">
        <v>3262</v>
      </c>
      <c r="G1938">
        <v>15</v>
      </c>
      <c r="H1938">
        <v>2773</v>
      </c>
      <c r="I1938">
        <v>3.5</v>
      </c>
      <c r="J1938">
        <v>43</v>
      </c>
      <c r="K1938">
        <v>2</v>
      </c>
      <c r="L1938">
        <v>5546</v>
      </c>
      <c r="M1938" s="1">
        <v>45659</v>
      </c>
      <c r="N1938" t="s">
        <v>64</v>
      </c>
      <c r="O1938">
        <f t="shared" si="90"/>
        <v>489</v>
      </c>
      <c r="P1938">
        <f t="shared" si="91"/>
        <v>1957.1999999999998</v>
      </c>
      <c r="Q1938">
        <f t="shared" si="92"/>
        <v>1631.6000000000004</v>
      </c>
    </row>
    <row r="1939" spans="1:17" x14ac:dyDescent="0.3">
      <c r="A1939" t="s">
        <v>3880</v>
      </c>
      <c r="B1939" t="s">
        <v>3881</v>
      </c>
      <c r="C1939" t="s">
        <v>22</v>
      </c>
      <c r="D1939" t="s">
        <v>17</v>
      </c>
      <c r="E1939" t="s">
        <v>18</v>
      </c>
      <c r="F1939">
        <v>4430</v>
      </c>
      <c r="G1939">
        <v>20</v>
      </c>
      <c r="H1939">
        <v>3544</v>
      </c>
      <c r="I1939">
        <v>4.2</v>
      </c>
      <c r="J1939">
        <v>181</v>
      </c>
      <c r="K1939">
        <v>2</v>
      </c>
      <c r="L1939">
        <v>7088</v>
      </c>
      <c r="M1939" s="1">
        <v>45856</v>
      </c>
      <c r="N1939" t="s">
        <v>75</v>
      </c>
      <c r="O1939">
        <f t="shared" si="90"/>
        <v>886</v>
      </c>
      <c r="P1939">
        <f t="shared" si="91"/>
        <v>2658</v>
      </c>
      <c r="Q1939">
        <f t="shared" si="92"/>
        <v>1772</v>
      </c>
    </row>
    <row r="1940" spans="1:17" x14ac:dyDescent="0.3">
      <c r="A1940" t="s">
        <v>3882</v>
      </c>
      <c r="B1940" t="s">
        <v>3883</v>
      </c>
      <c r="C1940" t="s">
        <v>32</v>
      </c>
      <c r="D1940" t="s">
        <v>33</v>
      </c>
      <c r="E1940" t="s">
        <v>34</v>
      </c>
      <c r="F1940">
        <v>4335</v>
      </c>
      <c r="G1940">
        <v>15</v>
      </c>
      <c r="H1940">
        <v>3685</v>
      </c>
      <c r="I1940">
        <v>4.2</v>
      </c>
      <c r="J1940">
        <v>47</v>
      </c>
      <c r="K1940">
        <v>3</v>
      </c>
      <c r="L1940">
        <v>11055</v>
      </c>
      <c r="M1940" s="1">
        <v>45749</v>
      </c>
      <c r="N1940" t="s">
        <v>102</v>
      </c>
      <c r="O1940">
        <f t="shared" si="90"/>
        <v>650</v>
      </c>
      <c r="P1940">
        <f t="shared" si="91"/>
        <v>2601</v>
      </c>
      <c r="Q1940">
        <f t="shared" si="92"/>
        <v>3252</v>
      </c>
    </row>
    <row r="1941" spans="1:17" x14ac:dyDescent="0.3">
      <c r="A1941" t="s">
        <v>3884</v>
      </c>
      <c r="B1941" t="s">
        <v>3885</v>
      </c>
      <c r="C1941" t="s">
        <v>22</v>
      </c>
      <c r="D1941" t="s">
        <v>17</v>
      </c>
      <c r="E1941" t="s">
        <v>18</v>
      </c>
      <c r="F1941">
        <v>4578</v>
      </c>
      <c r="G1941">
        <v>30</v>
      </c>
      <c r="H1941">
        <v>3205</v>
      </c>
      <c r="I1941">
        <v>4.9000000000000004</v>
      </c>
      <c r="J1941">
        <v>212</v>
      </c>
      <c r="K1941">
        <v>1</v>
      </c>
      <c r="L1941">
        <v>3205</v>
      </c>
      <c r="M1941" s="1">
        <v>45396</v>
      </c>
      <c r="N1941" t="s">
        <v>54</v>
      </c>
      <c r="O1941">
        <f t="shared" si="90"/>
        <v>1373</v>
      </c>
      <c r="P1941">
        <f t="shared" si="91"/>
        <v>2746.7999999999997</v>
      </c>
      <c r="Q1941">
        <f t="shared" si="92"/>
        <v>458.20000000000027</v>
      </c>
    </row>
    <row r="1942" spans="1:17" x14ac:dyDescent="0.3">
      <c r="A1942" t="s">
        <v>3886</v>
      </c>
      <c r="B1942" t="s">
        <v>1910</v>
      </c>
      <c r="C1942" t="s">
        <v>22</v>
      </c>
      <c r="D1942" t="s">
        <v>33</v>
      </c>
      <c r="E1942" t="s">
        <v>34</v>
      </c>
      <c r="F1942">
        <v>2386</v>
      </c>
      <c r="G1942">
        <v>10</v>
      </c>
      <c r="H1942">
        <v>2147</v>
      </c>
      <c r="I1942">
        <v>4</v>
      </c>
      <c r="J1942">
        <v>42</v>
      </c>
      <c r="K1942">
        <v>2</v>
      </c>
      <c r="L1942">
        <v>4294</v>
      </c>
      <c r="M1942" s="1">
        <v>45488</v>
      </c>
      <c r="N1942" t="s">
        <v>91</v>
      </c>
      <c r="O1942">
        <f t="shared" si="90"/>
        <v>239</v>
      </c>
      <c r="P1942">
        <f t="shared" si="91"/>
        <v>1431.6</v>
      </c>
      <c r="Q1942">
        <f t="shared" si="92"/>
        <v>1430.8000000000002</v>
      </c>
    </row>
    <row r="1943" spans="1:17" x14ac:dyDescent="0.3">
      <c r="A1943" t="s">
        <v>3887</v>
      </c>
      <c r="B1943" t="s">
        <v>3250</v>
      </c>
      <c r="C1943" t="s">
        <v>52</v>
      </c>
      <c r="D1943" t="s">
        <v>53</v>
      </c>
      <c r="E1943" t="s">
        <v>34</v>
      </c>
      <c r="F1943">
        <v>1214</v>
      </c>
      <c r="G1943">
        <v>25</v>
      </c>
      <c r="H1943">
        <v>910</v>
      </c>
      <c r="I1943">
        <v>3.7</v>
      </c>
      <c r="J1943">
        <v>60</v>
      </c>
      <c r="K1943">
        <v>3</v>
      </c>
      <c r="L1943">
        <v>2730</v>
      </c>
      <c r="M1943" s="1">
        <v>45311</v>
      </c>
      <c r="N1943" t="s">
        <v>29</v>
      </c>
      <c r="O1943">
        <f t="shared" si="90"/>
        <v>304</v>
      </c>
      <c r="P1943">
        <f t="shared" si="91"/>
        <v>728.4</v>
      </c>
      <c r="Q1943">
        <f t="shared" si="92"/>
        <v>544.80000000000007</v>
      </c>
    </row>
    <row r="1944" spans="1:17" x14ac:dyDescent="0.3">
      <c r="A1944" t="s">
        <v>3888</v>
      </c>
      <c r="B1944" t="s">
        <v>3889</v>
      </c>
      <c r="C1944" t="s">
        <v>116</v>
      </c>
      <c r="D1944" t="s">
        <v>41</v>
      </c>
      <c r="E1944" t="s">
        <v>74</v>
      </c>
      <c r="F1944">
        <v>533</v>
      </c>
      <c r="G1944">
        <v>0</v>
      </c>
      <c r="H1944">
        <v>533</v>
      </c>
      <c r="I1944">
        <v>3.9</v>
      </c>
      <c r="J1944">
        <v>47</v>
      </c>
      <c r="K1944">
        <v>2</v>
      </c>
      <c r="L1944">
        <v>1066</v>
      </c>
      <c r="M1944" s="1">
        <v>45729</v>
      </c>
      <c r="N1944" t="s">
        <v>102</v>
      </c>
      <c r="O1944">
        <f t="shared" si="90"/>
        <v>0</v>
      </c>
      <c r="P1944">
        <f t="shared" si="91"/>
        <v>319.8</v>
      </c>
      <c r="Q1944">
        <f t="shared" si="92"/>
        <v>426.4</v>
      </c>
    </row>
    <row r="1945" spans="1:17" x14ac:dyDescent="0.3">
      <c r="A1945" t="s">
        <v>3890</v>
      </c>
      <c r="B1945" t="s">
        <v>3891</v>
      </c>
      <c r="C1945" t="s">
        <v>88</v>
      </c>
      <c r="D1945" t="s">
        <v>28</v>
      </c>
      <c r="E1945" t="s">
        <v>34</v>
      </c>
      <c r="F1945">
        <v>4166</v>
      </c>
      <c r="G1945">
        <v>50</v>
      </c>
      <c r="H1945">
        <v>2083</v>
      </c>
      <c r="I1945">
        <v>3.5</v>
      </c>
      <c r="J1945">
        <v>92</v>
      </c>
      <c r="K1945">
        <v>1</v>
      </c>
      <c r="L1945">
        <v>2083</v>
      </c>
      <c r="M1945" s="1">
        <v>45901</v>
      </c>
      <c r="N1945" t="s">
        <v>78</v>
      </c>
      <c r="O1945">
        <f t="shared" si="90"/>
        <v>2083</v>
      </c>
      <c r="P1945">
        <f t="shared" si="91"/>
        <v>2499.6</v>
      </c>
      <c r="Q1945">
        <f t="shared" si="92"/>
        <v>-416.59999999999991</v>
      </c>
    </row>
    <row r="1946" spans="1:17" x14ac:dyDescent="0.3">
      <c r="A1946" t="s">
        <v>3892</v>
      </c>
      <c r="B1946" t="s">
        <v>3893</v>
      </c>
      <c r="C1946" t="s">
        <v>16</v>
      </c>
      <c r="D1946" t="s">
        <v>33</v>
      </c>
      <c r="E1946" t="s">
        <v>34</v>
      </c>
      <c r="F1946">
        <v>3693</v>
      </c>
      <c r="G1946">
        <v>50</v>
      </c>
      <c r="H1946">
        <v>1846</v>
      </c>
      <c r="I1946">
        <v>2.6</v>
      </c>
      <c r="J1946">
        <v>97</v>
      </c>
      <c r="K1946">
        <v>2</v>
      </c>
      <c r="L1946">
        <v>3692</v>
      </c>
      <c r="M1946" s="1">
        <v>45675</v>
      </c>
      <c r="N1946" t="s">
        <v>85</v>
      </c>
      <c r="O1946">
        <f t="shared" si="90"/>
        <v>1847</v>
      </c>
      <c r="P1946">
        <f t="shared" si="91"/>
        <v>2215.7999999999997</v>
      </c>
      <c r="Q1946">
        <f t="shared" si="92"/>
        <v>-739.59999999999945</v>
      </c>
    </row>
    <row r="1947" spans="1:17" x14ac:dyDescent="0.3">
      <c r="A1947" t="s">
        <v>3894</v>
      </c>
      <c r="B1947" t="s">
        <v>1382</v>
      </c>
      <c r="C1947" t="s">
        <v>52</v>
      </c>
      <c r="D1947" t="s">
        <v>46</v>
      </c>
      <c r="E1947" t="s">
        <v>34</v>
      </c>
      <c r="F1947">
        <v>3404</v>
      </c>
      <c r="G1947">
        <v>20</v>
      </c>
      <c r="H1947">
        <v>2723</v>
      </c>
      <c r="I1947">
        <v>5</v>
      </c>
      <c r="J1947">
        <v>296</v>
      </c>
      <c r="K1947">
        <v>1</v>
      </c>
      <c r="L1947">
        <v>2723</v>
      </c>
      <c r="M1947" s="1">
        <v>45738</v>
      </c>
      <c r="N1947" t="s">
        <v>168</v>
      </c>
      <c r="O1947">
        <f t="shared" si="90"/>
        <v>681</v>
      </c>
      <c r="P1947">
        <f t="shared" si="91"/>
        <v>2042.3999999999999</v>
      </c>
      <c r="Q1947">
        <f t="shared" si="92"/>
        <v>680.60000000000014</v>
      </c>
    </row>
    <row r="1948" spans="1:17" x14ac:dyDescent="0.3">
      <c r="A1948" t="s">
        <v>3895</v>
      </c>
      <c r="B1948" t="s">
        <v>3896</v>
      </c>
      <c r="C1948" t="s">
        <v>52</v>
      </c>
      <c r="D1948" t="s">
        <v>46</v>
      </c>
      <c r="E1948" t="s">
        <v>34</v>
      </c>
      <c r="F1948">
        <v>4452</v>
      </c>
      <c r="G1948">
        <v>10</v>
      </c>
      <c r="H1948">
        <v>4007</v>
      </c>
      <c r="I1948">
        <v>4.0999999999999996</v>
      </c>
      <c r="J1948">
        <v>9</v>
      </c>
      <c r="K1948">
        <v>1</v>
      </c>
      <c r="L1948">
        <v>4007</v>
      </c>
      <c r="M1948" s="1">
        <v>45512</v>
      </c>
      <c r="N1948" t="s">
        <v>38</v>
      </c>
      <c r="O1948">
        <f t="shared" si="90"/>
        <v>445</v>
      </c>
      <c r="P1948">
        <f t="shared" si="91"/>
        <v>2671.2</v>
      </c>
      <c r="Q1948">
        <f t="shared" si="92"/>
        <v>1335.8000000000002</v>
      </c>
    </row>
    <row r="1949" spans="1:17" x14ac:dyDescent="0.3">
      <c r="A1949" t="s">
        <v>3897</v>
      </c>
      <c r="B1949" t="s">
        <v>3898</v>
      </c>
      <c r="C1949" t="s">
        <v>16</v>
      </c>
      <c r="D1949" t="s">
        <v>53</v>
      </c>
      <c r="E1949" t="s">
        <v>34</v>
      </c>
      <c r="F1949">
        <v>5670</v>
      </c>
      <c r="G1949">
        <v>50</v>
      </c>
      <c r="H1949">
        <v>2835</v>
      </c>
      <c r="I1949">
        <v>3.5</v>
      </c>
      <c r="J1949">
        <v>30</v>
      </c>
      <c r="K1949">
        <v>1</v>
      </c>
      <c r="L1949">
        <v>2835</v>
      </c>
      <c r="M1949" s="1">
        <v>45993</v>
      </c>
      <c r="N1949" t="s">
        <v>49</v>
      </c>
      <c r="O1949">
        <f t="shared" si="90"/>
        <v>2835</v>
      </c>
      <c r="P1949">
        <f t="shared" si="91"/>
        <v>3402</v>
      </c>
      <c r="Q1949">
        <f t="shared" si="92"/>
        <v>-567</v>
      </c>
    </row>
    <row r="1950" spans="1:17" x14ac:dyDescent="0.3">
      <c r="A1950" t="s">
        <v>3899</v>
      </c>
      <c r="B1950" t="s">
        <v>3900</v>
      </c>
      <c r="C1950" t="s">
        <v>45</v>
      </c>
      <c r="D1950" t="s">
        <v>41</v>
      </c>
      <c r="E1950" t="s">
        <v>34</v>
      </c>
      <c r="F1950">
        <v>1089</v>
      </c>
      <c r="G1950">
        <v>10</v>
      </c>
      <c r="H1950">
        <v>980</v>
      </c>
      <c r="I1950">
        <v>4.9000000000000004</v>
      </c>
      <c r="J1950">
        <v>329</v>
      </c>
      <c r="K1950">
        <v>1</v>
      </c>
      <c r="L1950">
        <v>980</v>
      </c>
      <c r="M1950" s="1">
        <v>45612</v>
      </c>
      <c r="N1950" t="s">
        <v>61</v>
      </c>
      <c r="O1950">
        <f t="shared" si="90"/>
        <v>109</v>
      </c>
      <c r="P1950">
        <f t="shared" si="91"/>
        <v>653.4</v>
      </c>
      <c r="Q1950">
        <f t="shared" si="92"/>
        <v>326.60000000000002</v>
      </c>
    </row>
    <row r="1951" spans="1:17" x14ac:dyDescent="0.3">
      <c r="A1951" t="s">
        <v>3901</v>
      </c>
      <c r="B1951" t="s">
        <v>3902</v>
      </c>
      <c r="C1951" t="s">
        <v>116</v>
      </c>
      <c r="D1951" t="s">
        <v>28</v>
      </c>
      <c r="E1951" t="s">
        <v>34</v>
      </c>
      <c r="F1951">
        <v>6959</v>
      </c>
      <c r="G1951">
        <v>20</v>
      </c>
      <c r="H1951">
        <v>5567</v>
      </c>
      <c r="I1951">
        <v>5</v>
      </c>
      <c r="J1951">
        <v>128</v>
      </c>
      <c r="K1951">
        <v>1</v>
      </c>
      <c r="L1951">
        <v>5567</v>
      </c>
      <c r="M1951" s="1">
        <v>45902</v>
      </c>
      <c r="N1951" t="s">
        <v>78</v>
      </c>
      <c r="O1951">
        <f t="shared" si="90"/>
        <v>1392</v>
      </c>
      <c r="P1951">
        <f t="shared" si="91"/>
        <v>4175.3999999999996</v>
      </c>
      <c r="Q1951">
        <f t="shared" si="92"/>
        <v>1391.6000000000004</v>
      </c>
    </row>
    <row r="1952" spans="1:17" x14ac:dyDescent="0.3">
      <c r="A1952" t="s">
        <v>3903</v>
      </c>
      <c r="B1952" t="s">
        <v>3904</v>
      </c>
      <c r="C1952" t="s">
        <v>52</v>
      </c>
      <c r="D1952" t="s">
        <v>46</v>
      </c>
      <c r="E1952" t="s">
        <v>34</v>
      </c>
      <c r="F1952">
        <v>2987</v>
      </c>
      <c r="G1952">
        <v>50</v>
      </c>
      <c r="H1952">
        <v>1494</v>
      </c>
      <c r="I1952">
        <v>4.2</v>
      </c>
      <c r="J1952">
        <v>159</v>
      </c>
      <c r="K1952">
        <v>3</v>
      </c>
      <c r="L1952">
        <v>4482</v>
      </c>
      <c r="M1952" s="1">
        <v>45775</v>
      </c>
      <c r="N1952" t="s">
        <v>75</v>
      </c>
      <c r="O1952">
        <f t="shared" si="90"/>
        <v>1493</v>
      </c>
      <c r="P1952">
        <f t="shared" si="91"/>
        <v>1792.2</v>
      </c>
      <c r="Q1952">
        <f t="shared" si="92"/>
        <v>-894.60000000000014</v>
      </c>
    </row>
    <row r="1953" spans="1:17" x14ac:dyDescent="0.3">
      <c r="A1953" t="s">
        <v>3905</v>
      </c>
      <c r="B1953" t="s">
        <v>3906</v>
      </c>
      <c r="C1953" t="s">
        <v>27</v>
      </c>
      <c r="D1953" t="s">
        <v>46</v>
      </c>
      <c r="E1953" t="s">
        <v>34</v>
      </c>
      <c r="F1953">
        <v>5526</v>
      </c>
      <c r="G1953">
        <v>25</v>
      </c>
      <c r="H1953">
        <v>4144</v>
      </c>
      <c r="I1953">
        <v>3.4</v>
      </c>
      <c r="J1953">
        <v>41</v>
      </c>
      <c r="K1953">
        <v>1</v>
      </c>
      <c r="L1953">
        <v>4144</v>
      </c>
      <c r="M1953" s="1">
        <v>45983</v>
      </c>
      <c r="N1953" t="s">
        <v>49</v>
      </c>
      <c r="O1953">
        <f t="shared" si="90"/>
        <v>1382</v>
      </c>
      <c r="P1953">
        <f t="shared" si="91"/>
        <v>3315.6</v>
      </c>
      <c r="Q1953">
        <f t="shared" si="92"/>
        <v>828.40000000000009</v>
      </c>
    </row>
    <row r="1954" spans="1:17" x14ac:dyDescent="0.3">
      <c r="A1954" t="s">
        <v>3907</v>
      </c>
      <c r="B1954" t="s">
        <v>3908</v>
      </c>
      <c r="C1954" t="s">
        <v>116</v>
      </c>
      <c r="D1954" t="s">
        <v>28</v>
      </c>
      <c r="E1954" t="s">
        <v>34</v>
      </c>
      <c r="F1954">
        <v>6570</v>
      </c>
      <c r="G1954">
        <v>40</v>
      </c>
      <c r="H1954">
        <v>3942</v>
      </c>
      <c r="I1954">
        <v>3.9</v>
      </c>
      <c r="J1954">
        <v>35</v>
      </c>
      <c r="K1954">
        <v>2</v>
      </c>
      <c r="L1954">
        <v>7884</v>
      </c>
      <c r="M1954" s="1">
        <v>45612</v>
      </c>
      <c r="N1954" t="s">
        <v>29</v>
      </c>
      <c r="O1954">
        <f t="shared" si="90"/>
        <v>2628</v>
      </c>
      <c r="P1954">
        <f t="shared" si="91"/>
        <v>3942</v>
      </c>
      <c r="Q1954">
        <f t="shared" si="92"/>
        <v>0</v>
      </c>
    </row>
    <row r="1955" spans="1:17" x14ac:dyDescent="0.3">
      <c r="A1955" t="s">
        <v>3909</v>
      </c>
      <c r="B1955" t="s">
        <v>3910</v>
      </c>
      <c r="C1955" t="s">
        <v>37</v>
      </c>
      <c r="D1955" t="s">
        <v>33</v>
      </c>
      <c r="E1955" t="s">
        <v>34</v>
      </c>
      <c r="F1955">
        <v>2757</v>
      </c>
      <c r="G1955">
        <v>25</v>
      </c>
      <c r="H1955">
        <v>2068</v>
      </c>
      <c r="I1955">
        <v>4</v>
      </c>
      <c r="J1955">
        <v>48</v>
      </c>
      <c r="K1955">
        <v>1</v>
      </c>
      <c r="L1955">
        <v>2068</v>
      </c>
      <c r="M1955" s="1">
        <v>45636</v>
      </c>
      <c r="N1955" t="s">
        <v>78</v>
      </c>
      <c r="O1955">
        <f t="shared" si="90"/>
        <v>689</v>
      </c>
      <c r="P1955">
        <f t="shared" si="91"/>
        <v>1654.2</v>
      </c>
      <c r="Q1955">
        <f t="shared" si="92"/>
        <v>413.79999999999995</v>
      </c>
    </row>
    <row r="1956" spans="1:17" x14ac:dyDescent="0.3">
      <c r="A1956" t="s">
        <v>3911</v>
      </c>
      <c r="B1956" t="s">
        <v>3675</v>
      </c>
      <c r="C1956" t="s">
        <v>57</v>
      </c>
      <c r="D1956" t="s">
        <v>28</v>
      </c>
      <c r="E1956" t="s">
        <v>34</v>
      </c>
      <c r="F1956">
        <v>3106</v>
      </c>
      <c r="G1956">
        <v>20</v>
      </c>
      <c r="H1956">
        <v>2485</v>
      </c>
      <c r="I1956">
        <v>4.0999999999999996</v>
      </c>
      <c r="J1956">
        <v>61</v>
      </c>
      <c r="K1956">
        <v>1</v>
      </c>
      <c r="L1956">
        <v>2485</v>
      </c>
      <c r="M1956" s="1">
        <v>45527</v>
      </c>
      <c r="N1956" t="s">
        <v>102</v>
      </c>
      <c r="O1956">
        <f t="shared" si="90"/>
        <v>621</v>
      </c>
      <c r="P1956">
        <f t="shared" si="91"/>
        <v>1863.6</v>
      </c>
      <c r="Q1956">
        <f t="shared" si="92"/>
        <v>621.40000000000009</v>
      </c>
    </row>
    <row r="1957" spans="1:17" x14ac:dyDescent="0.3">
      <c r="A1957" t="s">
        <v>3912</v>
      </c>
      <c r="B1957" t="s">
        <v>3913</v>
      </c>
      <c r="C1957" t="s">
        <v>116</v>
      </c>
      <c r="D1957" t="s">
        <v>28</v>
      </c>
      <c r="E1957" t="s">
        <v>34</v>
      </c>
      <c r="F1957">
        <v>8148</v>
      </c>
      <c r="G1957">
        <v>25</v>
      </c>
      <c r="H1957">
        <v>6111</v>
      </c>
      <c r="I1957">
        <v>3.6</v>
      </c>
      <c r="J1957">
        <v>113</v>
      </c>
      <c r="K1957">
        <v>3</v>
      </c>
      <c r="L1957">
        <v>18333</v>
      </c>
      <c r="M1957" s="1">
        <v>45594</v>
      </c>
      <c r="N1957" t="s">
        <v>29</v>
      </c>
      <c r="O1957">
        <f t="shared" si="90"/>
        <v>2037</v>
      </c>
      <c r="P1957">
        <f t="shared" si="91"/>
        <v>4888.8</v>
      </c>
      <c r="Q1957">
        <f t="shared" si="92"/>
        <v>3666.5999999999995</v>
      </c>
    </row>
    <row r="1958" spans="1:17" x14ac:dyDescent="0.3">
      <c r="A1958" t="s">
        <v>3914</v>
      </c>
      <c r="B1958" t="s">
        <v>3915</v>
      </c>
      <c r="C1958" t="s">
        <v>57</v>
      </c>
      <c r="D1958" t="s">
        <v>28</v>
      </c>
      <c r="E1958" t="s">
        <v>34</v>
      </c>
      <c r="F1958">
        <v>2623</v>
      </c>
      <c r="G1958">
        <v>15</v>
      </c>
      <c r="H1958">
        <v>2230</v>
      </c>
      <c r="I1958">
        <v>4.5999999999999996</v>
      </c>
      <c r="J1958">
        <v>49</v>
      </c>
      <c r="K1958">
        <v>1</v>
      </c>
      <c r="L1958">
        <v>2230</v>
      </c>
      <c r="M1958" s="1">
        <v>45633</v>
      </c>
      <c r="N1958" t="s">
        <v>75</v>
      </c>
      <c r="O1958">
        <f t="shared" si="90"/>
        <v>393</v>
      </c>
      <c r="P1958">
        <f t="shared" si="91"/>
        <v>1573.8</v>
      </c>
      <c r="Q1958">
        <f t="shared" si="92"/>
        <v>656.2</v>
      </c>
    </row>
    <row r="1959" spans="1:17" x14ac:dyDescent="0.3">
      <c r="A1959" t="s">
        <v>3916</v>
      </c>
      <c r="B1959" t="s">
        <v>3917</v>
      </c>
      <c r="C1959" t="s">
        <v>88</v>
      </c>
      <c r="D1959" t="s">
        <v>17</v>
      </c>
      <c r="E1959" t="s">
        <v>18</v>
      </c>
      <c r="F1959">
        <v>6396</v>
      </c>
      <c r="G1959">
        <v>15</v>
      </c>
      <c r="H1959">
        <v>5437</v>
      </c>
      <c r="I1959">
        <v>3</v>
      </c>
      <c r="J1959">
        <v>5</v>
      </c>
      <c r="K1959">
        <v>3</v>
      </c>
      <c r="L1959">
        <v>16311</v>
      </c>
      <c r="M1959" s="1">
        <v>45362</v>
      </c>
      <c r="N1959" t="s">
        <v>42</v>
      </c>
      <c r="O1959">
        <f t="shared" si="90"/>
        <v>959</v>
      </c>
      <c r="P1959">
        <f t="shared" si="91"/>
        <v>3837.6</v>
      </c>
      <c r="Q1959">
        <f t="shared" si="92"/>
        <v>4798.2000000000007</v>
      </c>
    </row>
    <row r="1960" spans="1:17" x14ac:dyDescent="0.3">
      <c r="A1960" t="s">
        <v>3918</v>
      </c>
      <c r="B1960" t="s">
        <v>3919</v>
      </c>
      <c r="C1960" t="s">
        <v>52</v>
      </c>
      <c r="D1960" t="s">
        <v>109</v>
      </c>
      <c r="E1960" t="s">
        <v>161</v>
      </c>
      <c r="F1960">
        <v>2433</v>
      </c>
      <c r="G1960">
        <v>25</v>
      </c>
      <c r="H1960">
        <v>1825</v>
      </c>
      <c r="I1960">
        <v>4.7</v>
      </c>
      <c r="J1960">
        <v>90</v>
      </c>
      <c r="K1960">
        <v>2</v>
      </c>
      <c r="L1960">
        <v>3650</v>
      </c>
      <c r="M1960" s="1">
        <v>45862</v>
      </c>
      <c r="N1960" t="s">
        <v>19</v>
      </c>
      <c r="O1960">
        <f t="shared" si="90"/>
        <v>608</v>
      </c>
      <c r="P1960">
        <f t="shared" si="91"/>
        <v>1459.8</v>
      </c>
      <c r="Q1960">
        <f t="shared" si="92"/>
        <v>730.40000000000009</v>
      </c>
    </row>
    <row r="1961" spans="1:17" x14ac:dyDescent="0.3">
      <c r="A1961" t="s">
        <v>3920</v>
      </c>
      <c r="B1961" t="s">
        <v>3921</v>
      </c>
      <c r="C1961" t="s">
        <v>27</v>
      </c>
      <c r="D1961" t="s">
        <v>53</v>
      </c>
      <c r="E1961" t="s">
        <v>18</v>
      </c>
      <c r="F1961">
        <v>3126</v>
      </c>
      <c r="G1961">
        <v>40</v>
      </c>
      <c r="H1961">
        <v>1876</v>
      </c>
      <c r="I1961">
        <v>4.8</v>
      </c>
      <c r="J1961">
        <v>127</v>
      </c>
      <c r="K1961">
        <v>1</v>
      </c>
      <c r="L1961">
        <v>1876</v>
      </c>
      <c r="M1961" s="1">
        <v>45992</v>
      </c>
      <c r="N1961" t="s">
        <v>19</v>
      </c>
      <c r="O1961">
        <f t="shared" si="90"/>
        <v>1250</v>
      </c>
      <c r="P1961">
        <f t="shared" si="91"/>
        <v>1875.6</v>
      </c>
      <c r="Q1961">
        <f t="shared" si="92"/>
        <v>0.40000000000009095</v>
      </c>
    </row>
    <row r="1962" spans="1:17" x14ac:dyDescent="0.3">
      <c r="A1962" t="s">
        <v>3922</v>
      </c>
      <c r="B1962" t="s">
        <v>3923</v>
      </c>
      <c r="C1962" t="s">
        <v>32</v>
      </c>
      <c r="D1962" t="s">
        <v>53</v>
      </c>
      <c r="E1962" t="s">
        <v>74</v>
      </c>
      <c r="F1962">
        <v>3294</v>
      </c>
      <c r="G1962">
        <v>20</v>
      </c>
      <c r="H1962">
        <v>2635</v>
      </c>
      <c r="I1962">
        <v>3.9</v>
      </c>
      <c r="J1962">
        <v>103</v>
      </c>
      <c r="K1962">
        <v>1</v>
      </c>
      <c r="L1962">
        <v>2635</v>
      </c>
      <c r="M1962" s="1">
        <v>45627</v>
      </c>
      <c r="N1962" t="s">
        <v>75</v>
      </c>
      <c r="O1962">
        <f t="shared" si="90"/>
        <v>659</v>
      </c>
      <c r="P1962">
        <f t="shared" si="91"/>
        <v>1976.3999999999999</v>
      </c>
      <c r="Q1962">
        <f t="shared" si="92"/>
        <v>658.60000000000014</v>
      </c>
    </row>
    <row r="1963" spans="1:17" x14ac:dyDescent="0.3">
      <c r="A1963" t="s">
        <v>3924</v>
      </c>
      <c r="B1963" t="s">
        <v>3925</v>
      </c>
      <c r="C1963" t="s">
        <v>32</v>
      </c>
      <c r="D1963" t="s">
        <v>23</v>
      </c>
      <c r="E1963" t="s">
        <v>34</v>
      </c>
      <c r="F1963">
        <v>4270</v>
      </c>
      <c r="G1963">
        <v>30</v>
      </c>
      <c r="H1963">
        <v>2989</v>
      </c>
      <c r="I1963">
        <v>4.0999999999999996</v>
      </c>
      <c r="J1963">
        <v>41</v>
      </c>
      <c r="K1963">
        <v>1</v>
      </c>
      <c r="L1963">
        <v>2989</v>
      </c>
      <c r="M1963" s="1">
        <v>45682</v>
      </c>
      <c r="N1963" t="s">
        <v>168</v>
      </c>
      <c r="O1963">
        <f t="shared" si="90"/>
        <v>1281</v>
      </c>
      <c r="P1963">
        <f t="shared" si="91"/>
        <v>2562</v>
      </c>
      <c r="Q1963">
        <f t="shared" si="92"/>
        <v>427</v>
      </c>
    </row>
    <row r="1964" spans="1:17" x14ac:dyDescent="0.3">
      <c r="A1964" t="s">
        <v>3926</v>
      </c>
      <c r="B1964" t="s">
        <v>3927</v>
      </c>
      <c r="C1964" t="s">
        <v>27</v>
      </c>
      <c r="D1964" t="s">
        <v>41</v>
      </c>
      <c r="E1964" t="s">
        <v>34</v>
      </c>
      <c r="F1964">
        <v>657</v>
      </c>
      <c r="G1964">
        <v>70</v>
      </c>
      <c r="H1964">
        <v>197</v>
      </c>
      <c r="I1964">
        <v>4.9000000000000004</v>
      </c>
      <c r="J1964">
        <v>70</v>
      </c>
      <c r="K1964">
        <v>1</v>
      </c>
      <c r="L1964">
        <v>197</v>
      </c>
      <c r="M1964" s="1">
        <v>45697</v>
      </c>
      <c r="N1964" t="s">
        <v>58</v>
      </c>
      <c r="O1964">
        <f t="shared" si="90"/>
        <v>460</v>
      </c>
      <c r="P1964">
        <f t="shared" si="91"/>
        <v>394.2</v>
      </c>
      <c r="Q1964">
        <f t="shared" si="92"/>
        <v>-197.2</v>
      </c>
    </row>
    <row r="1965" spans="1:17" x14ac:dyDescent="0.3">
      <c r="A1965" t="s">
        <v>3928</v>
      </c>
      <c r="B1965" t="s">
        <v>3929</v>
      </c>
      <c r="C1965" t="s">
        <v>52</v>
      </c>
      <c r="D1965" t="s">
        <v>28</v>
      </c>
      <c r="E1965" t="s">
        <v>34</v>
      </c>
      <c r="F1965">
        <v>1421</v>
      </c>
      <c r="G1965">
        <v>25</v>
      </c>
      <c r="H1965">
        <v>1066</v>
      </c>
      <c r="I1965">
        <v>4.4000000000000004</v>
      </c>
      <c r="J1965">
        <v>110</v>
      </c>
      <c r="K1965">
        <v>1</v>
      </c>
      <c r="L1965">
        <v>1066</v>
      </c>
      <c r="M1965" s="1">
        <v>45321</v>
      </c>
      <c r="N1965" t="s">
        <v>78</v>
      </c>
      <c r="O1965">
        <f t="shared" si="90"/>
        <v>355</v>
      </c>
      <c r="P1965">
        <f t="shared" si="91"/>
        <v>852.6</v>
      </c>
      <c r="Q1965">
        <f t="shared" si="92"/>
        <v>213.39999999999998</v>
      </c>
    </row>
    <row r="1966" spans="1:17" x14ac:dyDescent="0.3">
      <c r="A1966" t="s">
        <v>3930</v>
      </c>
      <c r="B1966" t="s">
        <v>3931</v>
      </c>
      <c r="C1966" t="s">
        <v>37</v>
      </c>
      <c r="D1966" t="s">
        <v>33</v>
      </c>
      <c r="E1966" t="s">
        <v>34</v>
      </c>
      <c r="F1966">
        <v>2067</v>
      </c>
      <c r="G1966">
        <v>25</v>
      </c>
      <c r="H1966">
        <v>1550</v>
      </c>
      <c r="I1966">
        <v>3.9</v>
      </c>
      <c r="J1966">
        <v>63</v>
      </c>
      <c r="K1966">
        <v>3</v>
      </c>
      <c r="L1966">
        <v>4650</v>
      </c>
      <c r="M1966" s="1">
        <v>45992</v>
      </c>
      <c r="N1966" t="s">
        <v>49</v>
      </c>
      <c r="O1966">
        <f t="shared" si="90"/>
        <v>517</v>
      </c>
      <c r="P1966">
        <f t="shared" si="91"/>
        <v>1240.2</v>
      </c>
      <c r="Q1966">
        <f t="shared" si="92"/>
        <v>929.39999999999986</v>
      </c>
    </row>
    <row r="1967" spans="1:17" x14ac:dyDescent="0.3">
      <c r="A1967" t="s">
        <v>3932</v>
      </c>
      <c r="B1967" t="s">
        <v>3933</v>
      </c>
      <c r="C1967" t="s">
        <v>32</v>
      </c>
      <c r="D1967" t="s">
        <v>41</v>
      </c>
      <c r="E1967" t="s">
        <v>74</v>
      </c>
      <c r="F1967">
        <v>1579</v>
      </c>
      <c r="G1967">
        <v>50</v>
      </c>
      <c r="H1967">
        <v>790</v>
      </c>
      <c r="I1967">
        <v>4</v>
      </c>
      <c r="J1967">
        <v>249</v>
      </c>
      <c r="K1967">
        <v>1</v>
      </c>
      <c r="L1967">
        <v>790</v>
      </c>
      <c r="M1967" s="1">
        <v>45691</v>
      </c>
      <c r="N1967" t="s">
        <v>141</v>
      </c>
      <c r="O1967">
        <f t="shared" si="90"/>
        <v>789</v>
      </c>
      <c r="P1967">
        <f t="shared" si="91"/>
        <v>947.4</v>
      </c>
      <c r="Q1967">
        <f t="shared" si="92"/>
        <v>-157.39999999999998</v>
      </c>
    </row>
    <row r="1968" spans="1:17" x14ac:dyDescent="0.3">
      <c r="A1968" t="s">
        <v>3934</v>
      </c>
      <c r="B1968" t="s">
        <v>3935</v>
      </c>
      <c r="C1968" t="s">
        <v>45</v>
      </c>
      <c r="D1968" t="s">
        <v>53</v>
      </c>
      <c r="E1968" t="s">
        <v>34</v>
      </c>
      <c r="F1968">
        <v>3826</v>
      </c>
      <c r="G1968">
        <v>20</v>
      </c>
      <c r="H1968">
        <v>3061</v>
      </c>
      <c r="I1968">
        <v>4.4000000000000004</v>
      </c>
      <c r="J1968">
        <v>131</v>
      </c>
      <c r="K1968">
        <v>3</v>
      </c>
      <c r="L1968">
        <v>9183</v>
      </c>
      <c r="M1968" s="1">
        <v>45671</v>
      </c>
      <c r="N1968" t="s">
        <v>168</v>
      </c>
      <c r="O1968">
        <f t="shared" si="90"/>
        <v>765</v>
      </c>
      <c r="P1968">
        <f t="shared" si="91"/>
        <v>2295.6</v>
      </c>
      <c r="Q1968">
        <f t="shared" si="92"/>
        <v>2296.2000000000003</v>
      </c>
    </row>
    <row r="1969" spans="1:17" x14ac:dyDescent="0.3">
      <c r="A1969" t="s">
        <v>3936</v>
      </c>
      <c r="B1969" t="s">
        <v>3937</v>
      </c>
      <c r="C1969" t="s">
        <v>37</v>
      </c>
      <c r="D1969" t="s">
        <v>46</v>
      </c>
      <c r="E1969" t="s">
        <v>18</v>
      </c>
      <c r="F1969">
        <v>2797</v>
      </c>
      <c r="G1969">
        <v>15</v>
      </c>
      <c r="H1969">
        <v>2377</v>
      </c>
      <c r="I1969">
        <v>5</v>
      </c>
      <c r="J1969">
        <v>387</v>
      </c>
      <c r="K1969">
        <v>1</v>
      </c>
      <c r="L1969">
        <v>2377</v>
      </c>
      <c r="M1969" s="1">
        <v>45889</v>
      </c>
      <c r="N1969" t="s">
        <v>91</v>
      </c>
      <c r="O1969">
        <f t="shared" si="90"/>
        <v>420</v>
      </c>
      <c r="P1969">
        <f t="shared" si="91"/>
        <v>1678.2</v>
      </c>
      <c r="Q1969">
        <f t="shared" si="92"/>
        <v>698.8</v>
      </c>
    </row>
    <row r="1970" spans="1:17" x14ac:dyDescent="0.3">
      <c r="A1970" t="s">
        <v>3938</v>
      </c>
      <c r="B1970" t="s">
        <v>3939</v>
      </c>
      <c r="C1970" t="s">
        <v>116</v>
      </c>
      <c r="D1970" t="s">
        <v>28</v>
      </c>
      <c r="E1970" t="s">
        <v>34</v>
      </c>
      <c r="F1970">
        <v>6227</v>
      </c>
      <c r="G1970">
        <v>25</v>
      </c>
      <c r="H1970">
        <v>4670</v>
      </c>
      <c r="I1970">
        <v>4</v>
      </c>
      <c r="J1970">
        <v>92</v>
      </c>
      <c r="K1970">
        <v>3</v>
      </c>
      <c r="L1970">
        <v>14010</v>
      </c>
      <c r="M1970" s="1">
        <v>45765</v>
      </c>
      <c r="N1970" t="s">
        <v>61</v>
      </c>
      <c r="O1970">
        <f t="shared" si="90"/>
        <v>1557</v>
      </c>
      <c r="P1970">
        <f t="shared" si="91"/>
        <v>3736.2</v>
      </c>
      <c r="Q1970">
        <f t="shared" si="92"/>
        <v>2801.4000000000005</v>
      </c>
    </row>
    <row r="1971" spans="1:17" x14ac:dyDescent="0.3">
      <c r="A1971" t="s">
        <v>3940</v>
      </c>
      <c r="B1971" t="s">
        <v>3941</v>
      </c>
      <c r="C1971" t="s">
        <v>16</v>
      </c>
      <c r="D1971" t="s">
        <v>33</v>
      </c>
      <c r="E1971" t="s">
        <v>18</v>
      </c>
      <c r="F1971">
        <v>4830</v>
      </c>
      <c r="G1971">
        <v>15</v>
      </c>
      <c r="H1971">
        <v>4106</v>
      </c>
      <c r="I1971">
        <v>3.9</v>
      </c>
      <c r="J1971">
        <v>241</v>
      </c>
      <c r="K1971">
        <v>1</v>
      </c>
      <c r="L1971">
        <v>4106</v>
      </c>
      <c r="M1971" s="1">
        <v>45455</v>
      </c>
      <c r="N1971" t="s">
        <v>64</v>
      </c>
      <c r="O1971">
        <f t="shared" si="90"/>
        <v>724</v>
      </c>
      <c r="P1971">
        <f t="shared" si="91"/>
        <v>2898</v>
      </c>
      <c r="Q1971">
        <f t="shared" si="92"/>
        <v>1208</v>
      </c>
    </row>
    <row r="1972" spans="1:17" x14ac:dyDescent="0.3">
      <c r="A1972" t="s">
        <v>3942</v>
      </c>
      <c r="B1972" t="s">
        <v>3943</v>
      </c>
      <c r="C1972" t="s">
        <v>32</v>
      </c>
      <c r="D1972" t="s">
        <v>46</v>
      </c>
      <c r="E1972" t="s">
        <v>34</v>
      </c>
      <c r="F1972">
        <v>1976</v>
      </c>
      <c r="G1972">
        <v>15</v>
      </c>
      <c r="H1972">
        <v>1680</v>
      </c>
      <c r="I1972">
        <v>4.0999999999999996</v>
      </c>
      <c r="J1972">
        <v>70</v>
      </c>
      <c r="K1972">
        <v>1</v>
      </c>
      <c r="L1972">
        <v>1680</v>
      </c>
      <c r="M1972" s="1">
        <v>45736</v>
      </c>
      <c r="N1972" t="s">
        <v>24</v>
      </c>
      <c r="O1972">
        <f t="shared" si="90"/>
        <v>296</v>
      </c>
      <c r="P1972">
        <f t="shared" si="91"/>
        <v>1185.5999999999999</v>
      </c>
      <c r="Q1972">
        <f t="shared" si="92"/>
        <v>494.40000000000009</v>
      </c>
    </row>
    <row r="1973" spans="1:17" x14ac:dyDescent="0.3">
      <c r="A1973" t="s">
        <v>3944</v>
      </c>
      <c r="B1973" t="s">
        <v>3945</v>
      </c>
      <c r="C1973" t="s">
        <v>45</v>
      </c>
      <c r="D1973" t="s">
        <v>17</v>
      </c>
      <c r="E1973" t="s">
        <v>34</v>
      </c>
      <c r="F1973">
        <v>5403</v>
      </c>
      <c r="G1973">
        <v>10</v>
      </c>
      <c r="H1973">
        <v>4863</v>
      </c>
      <c r="I1973">
        <v>4.0999999999999996</v>
      </c>
      <c r="J1973">
        <v>97</v>
      </c>
      <c r="K1973">
        <v>1</v>
      </c>
      <c r="L1973">
        <v>4863</v>
      </c>
      <c r="M1973" s="1">
        <v>45315</v>
      </c>
      <c r="N1973" t="s">
        <v>150</v>
      </c>
      <c r="O1973">
        <f t="shared" si="90"/>
        <v>540</v>
      </c>
      <c r="P1973">
        <f t="shared" si="91"/>
        <v>3241.7999999999997</v>
      </c>
      <c r="Q1973">
        <f t="shared" si="92"/>
        <v>1621.2000000000003</v>
      </c>
    </row>
    <row r="1974" spans="1:17" x14ac:dyDescent="0.3">
      <c r="A1974" t="s">
        <v>3946</v>
      </c>
      <c r="B1974" t="s">
        <v>3947</v>
      </c>
      <c r="C1974" t="s">
        <v>27</v>
      </c>
      <c r="D1974" t="s">
        <v>53</v>
      </c>
      <c r="E1974" t="s">
        <v>18</v>
      </c>
      <c r="F1974">
        <v>3824</v>
      </c>
      <c r="G1974">
        <v>20</v>
      </c>
      <c r="H1974">
        <v>3059</v>
      </c>
      <c r="I1974">
        <v>4.3</v>
      </c>
      <c r="J1974">
        <v>64</v>
      </c>
      <c r="K1974">
        <v>3</v>
      </c>
      <c r="L1974">
        <v>9177</v>
      </c>
      <c r="M1974" s="1">
        <v>45725</v>
      </c>
      <c r="N1974" t="s">
        <v>54</v>
      </c>
      <c r="O1974">
        <f t="shared" si="90"/>
        <v>765</v>
      </c>
      <c r="P1974">
        <f t="shared" si="91"/>
        <v>2294.4</v>
      </c>
      <c r="Q1974">
        <f t="shared" si="92"/>
        <v>2293.7999999999997</v>
      </c>
    </row>
    <row r="1975" spans="1:17" x14ac:dyDescent="0.3">
      <c r="A1975" t="s">
        <v>3948</v>
      </c>
      <c r="B1975" t="s">
        <v>3949</v>
      </c>
      <c r="C1975" t="s">
        <v>57</v>
      </c>
      <c r="D1975" t="s">
        <v>23</v>
      </c>
      <c r="E1975" t="s">
        <v>34</v>
      </c>
      <c r="F1975">
        <v>4923</v>
      </c>
      <c r="G1975">
        <v>25</v>
      </c>
      <c r="H1975">
        <v>3692</v>
      </c>
      <c r="I1975">
        <v>4.0999999999999996</v>
      </c>
      <c r="J1975">
        <v>241</v>
      </c>
      <c r="K1975">
        <v>2</v>
      </c>
      <c r="L1975">
        <v>7384</v>
      </c>
      <c r="M1975" s="1">
        <v>45767</v>
      </c>
      <c r="N1975" t="s">
        <v>61</v>
      </c>
      <c r="O1975">
        <f t="shared" si="90"/>
        <v>1231</v>
      </c>
      <c r="P1975">
        <f t="shared" si="91"/>
        <v>2953.7999999999997</v>
      </c>
      <c r="Q1975">
        <f t="shared" si="92"/>
        <v>1476.4000000000005</v>
      </c>
    </row>
    <row r="1976" spans="1:17" x14ac:dyDescent="0.3">
      <c r="A1976" t="s">
        <v>3950</v>
      </c>
      <c r="B1976" t="s">
        <v>3951</v>
      </c>
      <c r="C1976" t="s">
        <v>116</v>
      </c>
      <c r="D1976" t="s">
        <v>41</v>
      </c>
      <c r="E1976" t="s">
        <v>34</v>
      </c>
      <c r="F1976">
        <v>887</v>
      </c>
      <c r="G1976">
        <v>10</v>
      </c>
      <c r="H1976">
        <v>798</v>
      </c>
      <c r="I1976">
        <v>4.7</v>
      </c>
      <c r="J1976">
        <v>96</v>
      </c>
      <c r="K1976">
        <v>2</v>
      </c>
      <c r="L1976">
        <v>1596</v>
      </c>
      <c r="M1976" s="1">
        <v>45373</v>
      </c>
      <c r="N1976" t="s">
        <v>61</v>
      </c>
      <c r="O1976">
        <f t="shared" si="90"/>
        <v>89</v>
      </c>
      <c r="P1976">
        <f t="shared" si="91"/>
        <v>532.19999999999993</v>
      </c>
      <c r="Q1976">
        <f t="shared" si="92"/>
        <v>531.60000000000014</v>
      </c>
    </row>
    <row r="1977" spans="1:17" x14ac:dyDescent="0.3">
      <c r="A1977" t="s">
        <v>3952</v>
      </c>
      <c r="B1977" t="s">
        <v>3953</v>
      </c>
      <c r="C1977" t="s">
        <v>45</v>
      </c>
      <c r="D1977" t="s">
        <v>53</v>
      </c>
      <c r="E1977" t="s">
        <v>34</v>
      </c>
      <c r="F1977">
        <v>1891</v>
      </c>
      <c r="G1977">
        <v>25</v>
      </c>
      <c r="H1977">
        <v>1418</v>
      </c>
      <c r="I1977">
        <v>3.7</v>
      </c>
      <c r="J1977">
        <v>149</v>
      </c>
      <c r="K1977">
        <v>1</v>
      </c>
      <c r="L1977">
        <v>1418</v>
      </c>
      <c r="M1977" s="1">
        <v>45541</v>
      </c>
      <c r="N1977" t="s">
        <v>71</v>
      </c>
      <c r="O1977">
        <f t="shared" si="90"/>
        <v>473</v>
      </c>
      <c r="P1977">
        <f t="shared" si="91"/>
        <v>1134.5999999999999</v>
      </c>
      <c r="Q1977">
        <f t="shared" si="92"/>
        <v>283.40000000000009</v>
      </c>
    </row>
    <row r="1978" spans="1:17" x14ac:dyDescent="0.3">
      <c r="A1978" t="s">
        <v>3954</v>
      </c>
      <c r="B1978" t="s">
        <v>3955</v>
      </c>
      <c r="C1978" t="s">
        <v>37</v>
      </c>
      <c r="D1978" t="s">
        <v>33</v>
      </c>
      <c r="E1978" t="s">
        <v>18</v>
      </c>
      <c r="F1978">
        <v>5152</v>
      </c>
      <c r="G1978">
        <v>25</v>
      </c>
      <c r="H1978">
        <v>3864</v>
      </c>
      <c r="I1978">
        <v>4.3</v>
      </c>
      <c r="J1978">
        <v>308</v>
      </c>
      <c r="K1978">
        <v>1</v>
      </c>
      <c r="L1978">
        <v>3864</v>
      </c>
      <c r="M1978" s="1">
        <v>45627</v>
      </c>
      <c r="N1978" t="s">
        <v>78</v>
      </c>
      <c r="O1978">
        <f t="shared" si="90"/>
        <v>1288</v>
      </c>
      <c r="P1978">
        <f t="shared" si="91"/>
        <v>3091.2</v>
      </c>
      <c r="Q1978">
        <f t="shared" si="92"/>
        <v>772.80000000000018</v>
      </c>
    </row>
    <row r="1979" spans="1:17" x14ac:dyDescent="0.3">
      <c r="A1979" t="s">
        <v>3956</v>
      </c>
      <c r="B1979" t="s">
        <v>3957</v>
      </c>
      <c r="C1979" t="s">
        <v>88</v>
      </c>
      <c r="D1979" t="s">
        <v>53</v>
      </c>
      <c r="E1979" t="s">
        <v>34</v>
      </c>
      <c r="F1979">
        <v>4884</v>
      </c>
      <c r="G1979">
        <v>10</v>
      </c>
      <c r="H1979">
        <v>4396</v>
      </c>
      <c r="I1979">
        <v>4.3</v>
      </c>
      <c r="J1979">
        <v>30</v>
      </c>
      <c r="K1979">
        <v>4</v>
      </c>
      <c r="L1979">
        <v>17584</v>
      </c>
      <c r="M1979" s="1">
        <v>45835</v>
      </c>
      <c r="N1979" t="s">
        <v>168</v>
      </c>
      <c r="O1979">
        <f t="shared" si="90"/>
        <v>488</v>
      </c>
      <c r="P1979">
        <f t="shared" si="91"/>
        <v>2930.4</v>
      </c>
      <c r="Q1979">
        <f t="shared" si="92"/>
        <v>5862.4</v>
      </c>
    </row>
    <row r="1980" spans="1:17" x14ac:dyDescent="0.3">
      <c r="A1980" t="s">
        <v>3958</v>
      </c>
      <c r="B1980" t="s">
        <v>3959</v>
      </c>
      <c r="C1980" t="s">
        <v>52</v>
      </c>
      <c r="D1980" t="s">
        <v>46</v>
      </c>
      <c r="E1980" t="s">
        <v>74</v>
      </c>
      <c r="F1980">
        <v>2782</v>
      </c>
      <c r="G1980">
        <v>15</v>
      </c>
      <c r="H1980">
        <v>2365</v>
      </c>
      <c r="I1980">
        <v>3.7</v>
      </c>
      <c r="J1980">
        <v>102</v>
      </c>
      <c r="K1980">
        <v>1</v>
      </c>
      <c r="L1980">
        <v>2365</v>
      </c>
      <c r="M1980" s="1">
        <v>45905</v>
      </c>
      <c r="N1980" t="s">
        <v>189</v>
      </c>
      <c r="O1980">
        <f t="shared" si="90"/>
        <v>417</v>
      </c>
      <c r="P1980">
        <f t="shared" si="91"/>
        <v>1669.2</v>
      </c>
      <c r="Q1980">
        <f t="shared" si="92"/>
        <v>695.8</v>
      </c>
    </row>
    <row r="1981" spans="1:17" x14ac:dyDescent="0.3">
      <c r="A1981" t="s">
        <v>3960</v>
      </c>
      <c r="B1981" t="s">
        <v>3961</v>
      </c>
      <c r="C1981" t="s">
        <v>57</v>
      </c>
      <c r="D1981" t="s">
        <v>17</v>
      </c>
      <c r="E1981" t="s">
        <v>18</v>
      </c>
      <c r="F1981">
        <v>1048</v>
      </c>
      <c r="G1981">
        <v>25</v>
      </c>
      <c r="H1981">
        <v>786</v>
      </c>
      <c r="I1981">
        <v>4.3</v>
      </c>
      <c r="J1981">
        <v>153</v>
      </c>
      <c r="K1981">
        <v>1</v>
      </c>
      <c r="L1981">
        <v>786</v>
      </c>
      <c r="M1981" s="1">
        <v>45732</v>
      </c>
      <c r="N1981" t="s">
        <v>19</v>
      </c>
      <c r="O1981">
        <f t="shared" si="90"/>
        <v>262</v>
      </c>
      <c r="P1981">
        <f t="shared" si="91"/>
        <v>628.79999999999995</v>
      </c>
      <c r="Q1981">
        <f t="shared" si="92"/>
        <v>157.20000000000005</v>
      </c>
    </row>
    <row r="1982" spans="1:17" x14ac:dyDescent="0.3">
      <c r="A1982" t="s">
        <v>3962</v>
      </c>
      <c r="B1982" t="s">
        <v>1924</v>
      </c>
      <c r="C1982" t="s">
        <v>27</v>
      </c>
      <c r="D1982" t="s">
        <v>17</v>
      </c>
      <c r="E1982" t="s">
        <v>34</v>
      </c>
      <c r="F1982">
        <v>4150</v>
      </c>
      <c r="G1982">
        <v>40</v>
      </c>
      <c r="H1982">
        <v>2490</v>
      </c>
      <c r="I1982">
        <v>4.4000000000000004</v>
      </c>
      <c r="J1982">
        <v>864</v>
      </c>
      <c r="K1982">
        <v>1</v>
      </c>
      <c r="L1982">
        <v>2490</v>
      </c>
      <c r="M1982" s="1">
        <v>45873</v>
      </c>
      <c r="N1982" t="s">
        <v>85</v>
      </c>
      <c r="O1982">
        <f t="shared" si="90"/>
        <v>1660</v>
      </c>
      <c r="P1982">
        <f t="shared" si="91"/>
        <v>2490</v>
      </c>
      <c r="Q1982">
        <f t="shared" si="92"/>
        <v>0</v>
      </c>
    </row>
    <row r="1983" spans="1:17" x14ac:dyDescent="0.3">
      <c r="A1983" t="s">
        <v>3963</v>
      </c>
      <c r="B1983" t="s">
        <v>3964</v>
      </c>
      <c r="C1983" t="s">
        <v>32</v>
      </c>
      <c r="D1983" t="s">
        <v>23</v>
      </c>
      <c r="E1983" t="s">
        <v>34</v>
      </c>
      <c r="F1983">
        <v>3167</v>
      </c>
      <c r="G1983">
        <v>15</v>
      </c>
      <c r="H1983">
        <v>2692</v>
      </c>
      <c r="I1983">
        <v>2.9</v>
      </c>
      <c r="J1983">
        <v>64</v>
      </c>
      <c r="K1983">
        <v>1</v>
      </c>
      <c r="L1983">
        <v>2692</v>
      </c>
      <c r="M1983" s="1">
        <v>45967</v>
      </c>
      <c r="N1983" t="s">
        <v>58</v>
      </c>
      <c r="O1983">
        <f t="shared" si="90"/>
        <v>475</v>
      </c>
      <c r="P1983">
        <f t="shared" si="91"/>
        <v>1900.1999999999998</v>
      </c>
      <c r="Q1983">
        <f t="shared" si="92"/>
        <v>791.80000000000018</v>
      </c>
    </row>
    <row r="1984" spans="1:17" x14ac:dyDescent="0.3">
      <c r="A1984" t="s">
        <v>3965</v>
      </c>
      <c r="B1984" t="s">
        <v>3853</v>
      </c>
      <c r="C1984" t="s">
        <v>27</v>
      </c>
      <c r="D1984" t="s">
        <v>53</v>
      </c>
      <c r="E1984" t="s">
        <v>34</v>
      </c>
      <c r="F1984">
        <v>1020</v>
      </c>
      <c r="G1984">
        <v>40</v>
      </c>
      <c r="H1984">
        <v>612</v>
      </c>
      <c r="I1984">
        <v>3.6</v>
      </c>
      <c r="J1984">
        <v>55</v>
      </c>
      <c r="K1984">
        <v>1</v>
      </c>
      <c r="L1984">
        <v>612</v>
      </c>
      <c r="M1984" s="1">
        <v>45957</v>
      </c>
      <c r="N1984" t="s">
        <v>189</v>
      </c>
      <c r="O1984">
        <f t="shared" si="90"/>
        <v>408</v>
      </c>
      <c r="P1984">
        <f t="shared" si="91"/>
        <v>612</v>
      </c>
      <c r="Q1984">
        <f t="shared" si="92"/>
        <v>0</v>
      </c>
    </row>
    <row r="1985" spans="1:17" x14ac:dyDescent="0.3">
      <c r="A1985" t="s">
        <v>3966</v>
      </c>
      <c r="B1985" t="s">
        <v>3967</v>
      </c>
      <c r="C1985" t="s">
        <v>57</v>
      </c>
      <c r="D1985" t="s">
        <v>17</v>
      </c>
      <c r="E1985" t="s">
        <v>34</v>
      </c>
      <c r="F1985">
        <v>2440</v>
      </c>
      <c r="G1985">
        <v>25</v>
      </c>
      <c r="H1985">
        <v>1830</v>
      </c>
      <c r="I1985">
        <v>4.9000000000000004</v>
      </c>
      <c r="J1985">
        <v>49</v>
      </c>
      <c r="K1985">
        <v>2</v>
      </c>
      <c r="L1985">
        <v>3660</v>
      </c>
      <c r="M1985" s="1">
        <v>45554</v>
      </c>
      <c r="N1985" t="s">
        <v>19</v>
      </c>
      <c r="O1985">
        <f t="shared" si="90"/>
        <v>610</v>
      </c>
      <c r="P1985">
        <f t="shared" si="91"/>
        <v>1464</v>
      </c>
      <c r="Q1985">
        <f t="shared" si="92"/>
        <v>732</v>
      </c>
    </row>
    <row r="1986" spans="1:17" x14ac:dyDescent="0.3">
      <c r="A1986" t="s">
        <v>3968</v>
      </c>
      <c r="B1986" t="s">
        <v>3969</v>
      </c>
      <c r="C1986" t="s">
        <v>22</v>
      </c>
      <c r="D1986" t="s">
        <v>23</v>
      </c>
      <c r="E1986" t="s">
        <v>34</v>
      </c>
      <c r="F1986">
        <v>4125</v>
      </c>
      <c r="G1986">
        <v>25</v>
      </c>
      <c r="H1986">
        <v>3094</v>
      </c>
      <c r="I1986">
        <v>3.8</v>
      </c>
      <c r="J1986">
        <v>178</v>
      </c>
      <c r="K1986">
        <v>1</v>
      </c>
      <c r="L1986">
        <v>3094</v>
      </c>
      <c r="M1986" s="1">
        <v>45942</v>
      </c>
      <c r="N1986" t="s">
        <v>38</v>
      </c>
      <c r="O1986">
        <f t="shared" si="90"/>
        <v>1031</v>
      </c>
      <c r="P1986">
        <f t="shared" si="91"/>
        <v>2475</v>
      </c>
      <c r="Q1986">
        <f t="shared" si="92"/>
        <v>619</v>
      </c>
    </row>
    <row r="1987" spans="1:17" x14ac:dyDescent="0.3">
      <c r="A1987" t="s">
        <v>3970</v>
      </c>
      <c r="B1987" t="s">
        <v>3971</v>
      </c>
      <c r="C1987" t="s">
        <v>22</v>
      </c>
      <c r="D1987" t="s">
        <v>33</v>
      </c>
      <c r="E1987" t="s">
        <v>18</v>
      </c>
      <c r="F1987">
        <v>1131</v>
      </c>
      <c r="G1987">
        <v>15</v>
      </c>
      <c r="H1987">
        <v>961</v>
      </c>
      <c r="I1987">
        <v>3.5</v>
      </c>
      <c r="J1987">
        <v>134</v>
      </c>
      <c r="K1987">
        <v>1</v>
      </c>
      <c r="L1987">
        <v>961</v>
      </c>
      <c r="M1987" s="1">
        <v>45430</v>
      </c>
      <c r="N1987" t="s">
        <v>168</v>
      </c>
      <c r="O1987">
        <f t="shared" ref="O1987:O2050" si="93">F1987-H1987</f>
        <v>170</v>
      </c>
      <c r="P1987">
        <f t="shared" ref="P1987:P2050" si="94">F1987*0.6</f>
        <v>678.6</v>
      </c>
      <c r="Q1987">
        <f t="shared" ref="Q1987:Q2050" si="95">(H1987-P1987)*K1987</f>
        <v>282.39999999999998</v>
      </c>
    </row>
    <row r="1988" spans="1:17" x14ac:dyDescent="0.3">
      <c r="A1988" t="s">
        <v>3972</v>
      </c>
      <c r="B1988" t="s">
        <v>3973</v>
      </c>
      <c r="C1988" t="s">
        <v>16</v>
      </c>
      <c r="D1988" t="s">
        <v>46</v>
      </c>
      <c r="E1988" t="s">
        <v>74</v>
      </c>
      <c r="F1988">
        <v>10039</v>
      </c>
      <c r="G1988">
        <v>15</v>
      </c>
      <c r="H1988">
        <v>8533</v>
      </c>
      <c r="I1988">
        <v>3.2</v>
      </c>
      <c r="J1988">
        <v>143</v>
      </c>
      <c r="K1988">
        <v>4</v>
      </c>
      <c r="L1988">
        <v>34132</v>
      </c>
      <c r="M1988" s="1">
        <v>45813</v>
      </c>
      <c r="N1988" t="s">
        <v>29</v>
      </c>
      <c r="O1988">
        <f t="shared" si="93"/>
        <v>1506</v>
      </c>
      <c r="P1988">
        <f t="shared" si="94"/>
        <v>6023.4</v>
      </c>
      <c r="Q1988">
        <f t="shared" si="95"/>
        <v>10038.400000000001</v>
      </c>
    </row>
    <row r="1989" spans="1:17" x14ac:dyDescent="0.3">
      <c r="A1989" t="s">
        <v>3974</v>
      </c>
      <c r="B1989" t="s">
        <v>3975</v>
      </c>
      <c r="C1989" t="s">
        <v>16</v>
      </c>
      <c r="D1989" t="s">
        <v>53</v>
      </c>
      <c r="E1989" t="s">
        <v>34</v>
      </c>
      <c r="F1989">
        <v>6146</v>
      </c>
      <c r="G1989">
        <v>30</v>
      </c>
      <c r="H1989">
        <v>4302</v>
      </c>
      <c r="I1989">
        <v>3.6</v>
      </c>
      <c r="J1989">
        <v>142</v>
      </c>
      <c r="K1989">
        <v>1</v>
      </c>
      <c r="L1989">
        <v>4302</v>
      </c>
      <c r="M1989" s="1">
        <v>45508</v>
      </c>
      <c r="N1989" t="s">
        <v>61</v>
      </c>
      <c r="O1989">
        <f t="shared" si="93"/>
        <v>1844</v>
      </c>
      <c r="P1989">
        <f t="shared" si="94"/>
        <v>3687.6</v>
      </c>
      <c r="Q1989">
        <f t="shared" si="95"/>
        <v>614.40000000000009</v>
      </c>
    </row>
    <row r="1990" spans="1:17" x14ac:dyDescent="0.3">
      <c r="A1990" t="s">
        <v>3976</v>
      </c>
      <c r="B1990" t="s">
        <v>3977</v>
      </c>
      <c r="C1990" t="s">
        <v>52</v>
      </c>
      <c r="D1990" t="s">
        <v>53</v>
      </c>
      <c r="E1990" t="s">
        <v>34</v>
      </c>
      <c r="F1990">
        <v>2920</v>
      </c>
      <c r="G1990">
        <v>30</v>
      </c>
      <c r="H1990">
        <v>2044</v>
      </c>
      <c r="I1990">
        <v>4</v>
      </c>
      <c r="J1990">
        <v>162</v>
      </c>
      <c r="K1990">
        <v>3</v>
      </c>
      <c r="L1990">
        <v>6132</v>
      </c>
      <c r="M1990" s="1">
        <v>45933</v>
      </c>
      <c r="N1990" t="s">
        <v>61</v>
      </c>
      <c r="O1990">
        <f t="shared" si="93"/>
        <v>876</v>
      </c>
      <c r="P1990">
        <f t="shared" si="94"/>
        <v>1752</v>
      </c>
      <c r="Q1990">
        <f t="shared" si="95"/>
        <v>876</v>
      </c>
    </row>
    <row r="1991" spans="1:17" x14ac:dyDescent="0.3">
      <c r="A1991" t="s">
        <v>3978</v>
      </c>
      <c r="B1991" t="s">
        <v>793</v>
      </c>
      <c r="C1991" t="s">
        <v>37</v>
      </c>
      <c r="D1991" t="s">
        <v>28</v>
      </c>
      <c r="E1991" t="s">
        <v>34</v>
      </c>
      <c r="F1991">
        <v>8710</v>
      </c>
      <c r="G1991">
        <v>15</v>
      </c>
      <c r="H1991">
        <v>7404</v>
      </c>
      <c r="I1991">
        <v>3.5</v>
      </c>
      <c r="J1991">
        <v>146</v>
      </c>
      <c r="K1991">
        <v>2</v>
      </c>
      <c r="L1991">
        <v>14808</v>
      </c>
      <c r="M1991" s="1">
        <v>45651</v>
      </c>
      <c r="N1991" t="s">
        <v>29</v>
      </c>
      <c r="O1991">
        <f t="shared" si="93"/>
        <v>1306</v>
      </c>
      <c r="P1991">
        <f t="shared" si="94"/>
        <v>5226</v>
      </c>
      <c r="Q1991">
        <f t="shared" si="95"/>
        <v>4356</v>
      </c>
    </row>
    <row r="1992" spans="1:17" x14ac:dyDescent="0.3">
      <c r="A1992" t="s">
        <v>3979</v>
      </c>
      <c r="B1992" t="s">
        <v>3980</v>
      </c>
      <c r="C1992" t="s">
        <v>37</v>
      </c>
      <c r="D1992" t="s">
        <v>53</v>
      </c>
      <c r="E1992" t="s">
        <v>34</v>
      </c>
      <c r="F1992">
        <v>5773</v>
      </c>
      <c r="G1992">
        <v>10</v>
      </c>
      <c r="H1992">
        <v>5196</v>
      </c>
      <c r="I1992">
        <v>4.4000000000000004</v>
      </c>
      <c r="J1992">
        <v>20</v>
      </c>
      <c r="K1992">
        <v>3</v>
      </c>
      <c r="L1992">
        <v>15588</v>
      </c>
      <c r="M1992" s="1">
        <v>45313</v>
      </c>
      <c r="N1992" t="s">
        <v>71</v>
      </c>
      <c r="O1992">
        <f t="shared" si="93"/>
        <v>577</v>
      </c>
      <c r="P1992">
        <f t="shared" si="94"/>
        <v>3463.7999999999997</v>
      </c>
      <c r="Q1992">
        <f t="shared" si="95"/>
        <v>5196.6000000000004</v>
      </c>
    </row>
    <row r="1993" spans="1:17" x14ac:dyDescent="0.3">
      <c r="A1993" t="s">
        <v>3981</v>
      </c>
      <c r="B1993" t="s">
        <v>3982</v>
      </c>
      <c r="C1993" t="s">
        <v>52</v>
      </c>
      <c r="D1993" t="s">
        <v>28</v>
      </c>
      <c r="E1993" t="s">
        <v>34</v>
      </c>
      <c r="F1993">
        <v>2653</v>
      </c>
      <c r="G1993">
        <v>20</v>
      </c>
      <c r="H1993">
        <v>2122</v>
      </c>
      <c r="I1993">
        <v>3.7</v>
      </c>
      <c r="J1993">
        <v>78</v>
      </c>
      <c r="K1993">
        <v>1</v>
      </c>
      <c r="L1993">
        <v>2122</v>
      </c>
      <c r="M1993" s="1">
        <v>45827</v>
      </c>
      <c r="N1993" t="s">
        <v>19</v>
      </c>
      <c r="O1993">
        <f t="shared" si="93"/>
        <v>531</v>
      </c>
      <c r="P1993">
        <f t="shared" si="94"/>
        <v>1591.8</v>
      </c>
      <c r="Q1993">
        <f t="shared" si="95"/>
        <v>530.20000000000005</v>
      </c>
    </row>
    <row r="1994" spans="1:17" x14ac:dyDescent="0.3">
      <c r="A1994" t="s">
        <v>3983</v>
      </c>
      <c r="B1994" t="s">
        <v>3984</v>
      </c>
      <c r="C1994" t="s">
        <v>88</v>
      </c>
      <c r="D1994" t="s">
        <v>53</v>
      </c>
      <c r="E1994" t="s">
        <v>34</v>
      </c>
      <c r="F1994">
        <v>7356</v>
      </c>
      <c r="G1994">
        <v>30</v>
      </c>
      <c r="H1994">
        <v>5149</v>
      </c>
      <c r="I1994">
        <v>4.3</v>
      </c>
      <c r="J1994">
        <v>77</v>
      </c>
      <c r="K1994">
        <v>1</v>
      </c>
      <c r="L1994">
        <v>5149</v>
      </c>
      <c r="M1994" s="1">
        <v>45531</v>
      </c>
      <c r="N1994" t="s">
        <v>42</v>
      </c>
      <c r="O1994">
        <f t="shared" si="93"/>
        <v>2207</v>
      </c>
      <c r="P1994">
        <f t="shared" si="94"/>
        <v>4413.5999999999995</v>
      </c>
      <c r="Q1994">
        <f t="shared" si="95"/>
        <v>735.40000000000055</v>
      </c>
    </row>
    <row r="1995" spans="1:17" x14ac:dyDescent="0.3">
      <c r="A1995" t="s">
        <v>3985</v>
      </c>
      <c r="B1995" t="s">
        <v>3986</v>
      </c>
      <c r="C1995" t="s">
        <v>27</v>
      </c>
      <c r="D1995" t="s">
        <v>53</v>
      </c>
      <c r="E1995" t="s">
        <v>34</v>
      </c>
      <c r="F1995">
        <v>1562</v>
      </c>
      <c r="G1995">
        <v>15</v>
      </c>
      <c r="H1995">
        <v>1328</v>
      </c>
      <c r="I1995">
        <v>4.8</v>
      </c>
      <c r="J1995">
        <v>178</v>
      </c>
      <c r="K1995">
        <v>1</v>
      </c>
      <c r="L1995">
        <v>1328</v>
      </c>
      <c r="M1995" s="1">
        <v>45929</v>
      </c>
      <c r="N1995" t="s">
        <v>29</v>
      </c>
      <c r="O1995">
        <f t="shared" si="93"/>
        <v>234</v>
      </c>
      <c r="P1995">
        <f t="shared" si="94"/>
        <v>937.19999999999993</v>
      </c>
      <c r="Q1995">
        <f t="shared" si="95"/>
        <v>390.80000000000007</v>
      </c>
    </row>
    <row r="1996" spans="1:17" x14ac:dyDescent="0.3">
      <c r="A1996" t="s">
        <v>3987</v>
      </c>
      <c r="B1996" t="s">
        <v>3988</v>
      </c>
      <c r="C1996" t="s">
        <v>37</v>
      </c>
      <c r="D1996" t="s">
        <v>41</v>
      </c>
      <c r="E1996" t="s">
        <v>34</v>
      </c>
      <c r="F1996">
        <v>1383</v>
      </c>
      <c r="G1996">
        <v>25</v>
      </c>
      <c r="H1996">
        <v>1037</v>
      </c>
      <c r="I1996">
        <v>4.8</v>
      </c>
      <c r="J1996">
        <v>224</v>
      </c>
      <c r="K1996">
        <v>1</v>
      </c>
      <c r="L1996">
        <v>1037</v>
      </c>
      <c r="M1996" s="1">
        <v>45562</v>
      </c>
      <c r="N1996" t="s">
        <v>85</v>
      </c>
      <c r="O1996">
        <f t="shared" si="93"/>
        <v>346</v>
      </c>
      <c r="P1996">
        <f t="shared" si="94"/>
        <v>829.8</v>
      </c>
      <c r="Q1996">
        <f t="shared" si="95"/>
        <v>207.20000000000005</v>
      </c>
    </row>
    <row r="1997" spans="1:17" x14ac:dyDescent="0.3">
      <c r="A1997" t="s">
        <v>3989</v>
      </c>
      <c r="B1997" t="s">
        <v>3990</v>
      </c>
      <c r="C1997" t="s">
        <v>32</v>
      </c>
      <c r="D1997" t="s">
        <v>46</v>
      </c>
      <c r="E1997" t="s">
        <v>34</v>
      </c>
      <c r="F1997">
        <v>2882</v>
      </c>
      <c r="G1997">
        <v>25</v>
      </c>
      <c r="H1997">
        <v>2162</v>
      </c>
      <c r="I1997">
        <v>4.3</v>
      </c>
      <c r="J1997">
        <v>187</v>
      </c>
      <c r="K1997">
        <v>1</v>
      </c>
      <c r="L1997">
        <v>2162</v>
      </c>
      <c r="M1997" s="1">
        <v>45753</v>
      </c>
      <c r="N1997" t="s">
        <v>91</v>
      </c>
      <c r="O1997">
        <f t="shared" si="93"/>
        <v>720</v>
      </c>
      <c r="P1997">
        <f t="shared" si="94"/>
        <v>1729.2</v>
      </c>
      <c r="Q1997">
        <f t="shared" si="95"/>
        <v>432.79999999999995</v>
      </c>
    </row>
    <row r="1998" spans="1:17" x14ac:dyDescent="0.3">
      <c r="A1998" t="s">
        <v>3991</v>
      </c>
      <c r="B1998" t="s">
        <v>3992</v>
      </c>
      <c r="C1998" t="s">
        <v>16</v>
      </c>
      <c r="D1998" t="s">
        <v>28</v>
      </c>
      <c r="E1998" t="s">
        <v>34</v>
      </c>
      <c r="F1998">
        <v>1381</v>
      </c>
      <c r="G1998">
        <v>10</v>
      </c>
      <c r="H1998">
        <v>1243</v>
      </c>
      <c r="I1998">
        <v>3.5</v>
      </c>
      <c r="J1998">
        <v>89</v>
      </c>
      <c r="K1998">
        <v>1</v>
      </c>
      <c r="L1998">
        <v>1243</v>
      </c>
      <c r="M1998" s="1">
        <v>45897</v>
      </c>
      <c r="N1998" t="s">
        <v>141</v>
      </c>
      <c r="O1998">
        <f t="shared" si="93"/>
        <v>138</v>
      </c>
      <c r="P1998">
        <f t="shared" si="94"/>
        <v>828.6</v>
      </c>
      <c r="Q1998">
        <f t="shared" si="95"/>
        <v>414.4</v>
      </c>
    </row>
    <row r="1999" spans="1:17" x14ac:dyDescent="0.3">
      <c r="A1999" t="s">
        <v>3993</v>
      </c>
      <c r="B1999" t="s">
        <v>3791</v>
      </c>
      <c r="C1999" t="s">
        <v>116</v>
      </c>
      <c r="D1999" t="s">
        <v>28</v>
      </c>
      <c r="E1999" t="s">
        <v>34</v>
      </c>
      <c r="F1999">
        <v>7386</v>
      </c>
      <c r="G1999">
        <v>15</v>
      </c>
      <c r="H1999">
        <v>6278</v>
      </c>
      <c r="I1999">
        <v>4.0999999999999996</v>
      </c>
      <c r="J1999">
        <v>116</v>
      </c>
      <c r="K1999">
        <v>1</v>
      </c>
      <c r="L1999">
        <v>6278</v>
      </c>
      <c r="M1999" s="1">
        <v>45352</v>
      </c>
      <c r="N1999" t="s">
        <v>150</v>
      </c>
      <c r="O1999">
        <f t="shared" si="93"/>
        <v>1108</v>
      </c>
      <c r="P1999">
        <f t="shared" si="94"/>
        <v>4431.5999999999995</v>
      </c>
      <c r="Q1999">
        <f t="shared" si="95"/>
        <v>1846.4000000000005</v>
      </c>
    </row>
    <row r="2000" spans="1:17" x14ac:dyDescent="0.3">
      <c r="A2000" t="s">
        <v>3994</v>
      </c>
      <c r="B2000" t="s">
        <v>3995</v>
      </c>
      <c r="C2000" t="s">
        <v>32</v>
      </c>
      <c r="D2000" t="s">
        <v>46</v>
      </c>
      <c r="E2000" t="s">
        <v>34</v>
      </c>
      <c r="F2000">
        <v>6029</v>
      </c>
      <c r="G2000">
        <v>25</v>
      </c>
      <c r="H2000">
        <v>4522</v>
      </c>
      <c r="I2000">
        <v>4.3</v>
      </c>
      <c r="J2000">
        <v>79</v>
      </c>
      <c r="K2000">
        <v>1</v>
      </c>
      <c r="L2000">
        <v>4522</v>
      </c>
      <c r="M2000" s="1">
        <v>45863</v>
      </c>
      <c r="N2000" t="s">
        <v>168</v>
      </c>
      <c r="O2000">
        <f t="shared" si="93"/>
        <v>1507</v>
      </c>
      <c r="P2000">
        <f t="shared" si="94"/>
        <v>3617.4</v>
      </c>
      <c r="Q2000">
        <f t="shared" si="95"/>
        <v>904.59999999999991</v>
      </c>
    </row>
    <row r="2001" spans="1:17" x14ac:dyDescent="0.3">
      <c r="A2001" t="s">
        <v>3996</v>
      </c>
      <c r="B2001" t="s">
        <v>3997</v>
      </c>
      <c r="C2001" t="s">
        <v>16</v>
      </c>
      <c r="D2001" t="s">
        <v>41</v>
      </c>
      <c r="E2001" t="s">
        <v>34</v>
      </c>
      <c r="F2001">
        <v>1368</v>
      </c>
      <c r="G2001">
        <v>15</v>
      </c>
      <c r="H2001">
        <v>1163</v>
      </c>
      <c r="I2001">
        <v>5</v>
      </c>
      <c r="J2001">
        <v>5</v>
      </c>
      <c r="K2001">
        <v>5</v>
      </c>
      <c r="L2001">
        <v>5815</v>
      </c>
      <c r="M2001" s="1">
        <v>45597</v>
      </c>
      <c r="N2001" t="s">
        <v>58</v>
      </c>
      <c r="O2001">
        <f t="shared" si="93"/>
        <v>205</v>
      </c>
      <c r="P2001">
        <f t="shared" si="94"/>
        <v>820.8</v>
      </c>
      <c r="Q2001">
        <f t="shared" si="95"/>
        <v>1711.0000000000002</v>
      </c>
    </row>
    <row r="2002" spans="1:17" x14ac:dyDescent="0.3">
      <c r="A2002" t="s">
        <v>3998</v>
      </c>
      <c r="B2002" t="s">
        <v>3999</v>
      </c>
      <c r="C2002" t="s">
        <v>22</v>
      </c>
      <c r="D2002" t="s">
        <v>28</v>
      </c>
      <c r="E2002" t="s">
        <v>34</v>
      </c>
      <c r="F2002">
        <v>2882</v>
      </c>
      <c r="G2002">
        <v>20</v>
      </c>
      <c r="H2002">
        <v>2306</v>
      </c>
      <c r="I2002">
        <v>3.2</v>
      </c>
      <c r="J2002">
        <v>204</v>
      </c>
      <c r="K2002">
        <v>1</v>
      </c>
      <c r="L2002">
        <v>2306</v>
      </c>
      <c r="M2002" s="1">
        <v>45928</v>
      </c>
      <c r="N2002" t="s">
        <v>78</v>
      </c>
      <c r="O2002">
        <f t="shared" si="93"/>
        <v>576</v>
      </c>
      <c r="P2002">
        <f t="shared" si="94"/>
        <v>1729.2</v>
      </c>
      <c r="Q2002">
        <f t="shared" si="95"/>
        <v>576.79999999999995</v>
      </c>
    </row>
    <row r="2003" spans="1:17" x14ac:dyDescent="0.3">
      <c r="A2003" t="s">
        <v>4000</v>
      </c>
      <c r="B2003" t="s">
        <v>4001</v>
      </c>
      <c r="C2003" t="s">
        <v>16</v>
      </c>
      <c r="D2003" t="s">
        <v>41</v>
      </c>
      <c r="E2003" t="s">
        <v>74</v>
      </c>
      <c r="F2003">
        <v>2588</v>
      </c>
      <c r="G2003">
        <v>10</v>
      </c>
      <c r="H2003">
        <v>2329</v>
      </c>
      <c r="I2003">
        <v>4.0999999999999996</v>
      </c>
      <c r="J2003">
        <v>27</v>
      </c>
      <c r="K2003">
        <v>1</v>
      </c>
      <c r="L2003">
        <v>2329</v>
      </c>
      <c r="M2003" s="1">
        <v>45778</v>
      </c>
      <c r="N2003" t="s">
        <v>61</v>
      </c>
      <c r="O2003">
        <f t="shared" si="93"/>
        <v>259</v>
      </c>
      <c r="P2003">
        <f t="shared" si="94"/>
        <v>1552.8</v>
      </c>
      <c r="Q2003">
        <f t="shared" si="95"/>
        <v>776.2</v>
      </c>
    </row>
    <row r="2004" spans="1:17" x14ac:dyDescent="0.3">
      <c r="A2004" t="s">
        <v>4002</v>
      </c>
      <c r="B2004" t="s">
        <v>4003</v>
      </c>
      <c r="C2004" t="s">
        <v>27</v>
      </c>
      <c r="D2004" t="s">
        <v>46</v>
      </c>
      <c r="E2004" t="s">
        <v>18</v>
      </c>
      <c r="F2004">
        <v>2065</v>
      </c>
      <c r="G2004">
        <v>0</v>
      </c>
      <c r="H2004">
        <v>2065</v>
      </c>
      <c r="I2004">
        <v>4.4000000000000004</v>
      </c>
      <c r="J2004">
        <v>49</v>
      </c>
      <c r="K2004">
        <v>2</v>
      </c>
      <c r="L2004">
        <v>4130</v>
      </c>
      <c r="M2004" s="1">
        <v>45534</v>
      </c>
      <c r="N2004" t="s">
        <v>189</v>
      </c>
      <c r="O2004">
        <f t="shared" si="93"/>
        <v>0</v>
      </c>
      <c r="P2004">
        <f t="shared" si="94"/>
        <v>1239</v>
      </c>
      <c r="Q2004">
        <f t="shared" si="95"/>
        <v>1652</v>
      </c>
    </row>
    <row r="2005" spans="1:17" x14ac:dyDescent="0.3">
      <c r="A2005" t="s">
        <v>4004</v>
      </c>
      <c r="B2005" t="s">
        <v>3809</v>
      </c>
      <c r="C2005" t="s">
        <v>32</v>
      </c>
      <c r="D2005" t="s">
        <v>33</v>
      </c>
      <c r="E2005" t="s">
        <v>18</v>
      </c>
      <c r="F2005">
        <v>2466</v>
      </c>
      <c r="G2005">
        <v>60</v>
      </c>
      <c r="H2005">
        <v>986</v>
      </c>
      <c r="I2005">
        <v>4.2</v>
      </c>
      <c r="J2005">
        <v>132</v>
      </c>
      <c r="K2005">
        <v>1</v>
      </c>
      <c r="L2005">
        <v>986</v>
      </c>
      <c r="M2005" s="1">
        <v>45639</v>
      </c>
      <c r="N2005" t="s">
        <v>91</v>
      </c>
      <c r="O2005">
        <f t="shared" si="93"/>
        <v>1480</v>
      </c>
      <c r="P2005">
        <f t="shared" si="94"/>
        <v>1479.6</v>
      </c>
      <c r="Q2005">
        <f t="shared" si="95"/>
        <v>-493.59999999999991</v>
      </c>
    </row>
    <row r="2006" spans="1:17" x14ac:dyDescent="0.3">
      <c r="A2006" t="s">
        <v>4005</v>
      </c>
      <c r="B2006" t="s">
        <v>4006</v>
      </c>
      <c r="C2006" t="s">
        <v>22</v>
      </c>
      <c r="D2006" t="s">
        <v>109</v>
      </c>
      <c r="E2006" t="s">
        <v>18</v>
      </c>
      <c r="F2006">
        <v>3020</v>
      </c>
      <c r="G2006">
        <v>15</v>
      </c>
      <c r="H2006">
        <v>2567</v>
      </c>
      <c r="I2006">
        <v>4.2</v>
      </c>
      <c r="J2006">
        <v>140</v>
      </c>
      <c r="K2006">
        <v>4</v>
      </c>
      <c r="L2006">
        <v>10268</v>
      </c>
      <c r="M2006" s="1">
        <v>45868</v>
      </c>
      <c r="N2006" t="s">
        <v>61</v>
      </c>
      <c r="O2006">
        <f t="shared" si="93"/>
        <v>453</v>
      </c>
      <c r="P2006">
        <f t="shared" si="94"/>
        <v>1812</v>
      </c>
      <c r="Q2006">
        <f t="shared" si="95"/>
        <v>3020</v>
      </c>
    </row>
    <row r="2007" spans="1:17" x14ac:dyDescent="0.3">
      <c r="A2007" t="s">
        <v>4007</v>
      </c>
      <c r="B2007" t="s">
        <v>4008</v>
      </c>
      <c r="C2007" t="s">
        <v>88</v>
      </c>
      <c r="D2007" t="s">
        <v>53</v>
      </c>
      <c r="E2007" t="s">
        <v>34</v>
      </c>
      <c r="F2007">
        <v>2810</v>
      </c>
      <c r="G2007">
        <v>30</v>
      </c>
      <c r="H2007">
        <v>1967</v>
      </c>
      <c r="I2007">
        <v>3.7</v>
      </c>
      <c r="J2007">
        <v>80</v>
      </c>
      <c r="K2007">
        <v>1</v>
      </c>
      <c r="L2007">
        <v>1967</v>
      </c>
      <c r="M2007" s="1">
        <v>45467</v>
      </c>
      <c r="N2007" t="s">
        <v>85</v>
      </c>
      <c r="O2007">
        <f t="shared" si="93"/>
        <v>843</v>
      </c>
      <c r="P2007">
        <f t="shared" si="94"/>
        <v>1686</v>
      </c>
      <c r="Q2007">
        <f t="shared" si="95"/>
        <v>281</v>
      </c>
    </row>
    <row r="2008" spans="1:17" x14ac:dyDescent="0.3">
      <c r="A2008" t="s">
        <v>4009</v>
      </c>
      <c r="B2008" t="s">
        <v>4010</v>
      </c>
      <c r="C2008" t="s">
        <v>88</v>
      </c>
      <c r="D2008" t="s">
        <v>41</v>
      </c>
      <c r="E2008" t="s">
        <v>74</v>
      </c>
      <c r="F2008">
        <v>669</v>
      </c>
      <c r="G2008">
        <v>30</v>
      </c>
      <c r="H2008">
        <v>468</v>
      </c>
      <c r="I2008">
        <v>4.5999999999999996</v>
      </c>
      <c r="J2008">
        <v>62</v>
      </c>
      <c r="K2008">
        <v>3</v>
      </c>
      <c r="L2008">
        <v>1404</v>
      </c>
      <c r="M2008" s="1">
        <v>45962</v>
      </c>
      <c r="N2008" t="s">
        <v>189</v>
      </c>
      <c r="O2008">
        <f t="shared" si="93"/>
        <v>201</v>
      </c>
      <c r="P2008">
        <f t="shared" si="94"/>
        <v>401.4</v>
      </c>
      <c r="Q2008">
        <f t="shared" si="95"/>
        <v>199.80000000000007</v>
      </c>
    </row>
    <row r="2009" spans="1:17" x14ac:dyDescent="0.3">
      <c r="A2009" t="s">
        <v>4011</v>
      </c>
      <c r="B2009" t="s">
        <v>4012</v>
      </c>
      <c r="C2009" t="s">
        <v>116</v>
      </c>
      <c r="D2009" t="s">
        <v>23</v>
      </c>
      <c r="E2009" t="s">
        <v>18</v>
      </c>
      <c r="F2009">
        <v>2869</v>
      </c>
      <c r="G2009">
        <v>20</v>
      </c>
      <c r="H2009">
        <v>2295</v>
      </c>
      <c r="I2009">
        <v>4.0999999999999996</v>
      </c>
      <c r="J2009">
        <v>48</v>
      </c>
      <c r="K2009">
        <v>2</v>
      </c>
      <c r="L2009">
        <v>4590</v>
      </c>
      <c r="M2009" s="1">
        <v>45709</v>
      </c>
      <c r="N2009" t="s">
        <v>29</v>
      </c>
      <c r="O2009">
        <f t="shared" si="93"/>
        <v>574</v>
      </c>
      <c r="P2009">
        <f t="shared" si="94"/>
        <v>1721.3999999999999</v>
      </c>
      <c r="Q2009">
        <f t="shared" si="95"/>
        <v>1147.2000000000003</v>
      </c>
    </row>
    <row r="2010" spans="1:17" x14ac:dyDescent="0.3">
      <c r="A2010" t="s">
        <v>4013</v>
      </c>
      <c r="B2010" t="s">
        <v>4014</v>
      </c>
      <c r="C2010" t="s">
        <v>45</v>
      </c>
      <c r="D2010" t="s">
        <v>46</v>
      </c>
      <c r="E2010" t="s">
        <v>18</v>
      </c>
      <c r="F2010">
        <v>9255</v>
      </c>
      <c r="G2010">
        <v>40</v>
      </c>
      <c r="H2010">
        <v>5553</v>
      </c>
      <c r="I2010">
        <v>4.2</v>
      </c>
      <c r="J2010">
        <v>360</v>
      </c>
      <c r="K2010">
        <v>1</v>
      </c>
      <c r="L2010">
        <v>5553</v>
      </c>
      <c r="M2010" s="1">
        <v>45542</v>
      </c>
      <c r="N2010" t="s">
        <v>71</v>
      </c>
      <c r="O2010">
        <f t="shared" si="93"/>
        <v>3702</v>
      </c>
      <c r="P2010">
        <f t="shared" si="94"/>
        <v>5553</v>
      </c>
      <c r="Q2010">
        <f t="shared" si="95"/>
        <v>0</v>
      </c>
    </row>
    <row r="2011" spans="1:17" x14ac:dyDescent="0.3">
      <c r="A2011" t="s">
        <v>4015</v>
      </c>
      <c r="B2011" t="s">
        <v>4016</v>
      </c>
      <c r="C2011" t="s">
        <v>88</v>
      </c>
      <c r="D2011" t="s">
        <v>28</v>
      </c>
      <c r="E2011" t="s">
        <v>34</v>
      </c>
      <c r="F2011">
        <v>9610</v>
      </c>
      <c r="G2011">
        <v>30</v>
      </c>
      <c r="H2011">
        <v>6727</v>
      </c>
      <c r="I2011">
        <v>4.5999999999999996</v>
      </c>
      <c r="J2011">
        <v>144</v>
      </c>
      <c r="K2011">
        <v>1</v>
      </c>
      <c r="L2011">
        <v>6727</v>
      </c>
      <c r="M2011" s="1">
        <v>45439</v>
      </c>
      <c r="N2011" t="s">
        <v>19</v>
      </c>
      <c r="O2011">
        <f t="shared" si="93"/>
        <v>2883</v>
      </c>
      <c r="P2011">
        <f t="shared" si="94"/>
        <v>5766</v>
      </c>
      <c r="Q2011">
        <f t="shared" si="95"/>
        <v>961</v>
      </c>
    </row>
    <row r="2012" spans="1:17" x14ac:dyDescent="0.3">
      <c r="A2012" t="s">
        <v>4017</v>
      </c>
      <c r="B2012" t="s">
        <v>4018</v>
      </c>
      <c r="C2012" t="s">
        <v>116</v>
      </c>
      <c r="D2012" t="s">
        <v>33</v>
      </c>
      <c r="E2012" t="s">
        <v>18</v>
      </c>
      <c r="F2012">
        <v>1669</v>
      </c>
      <c r="G2012">
        <v>50</v>
      </c>
      <c r="H2012">
        <v>834</v>
      </c>
      <c r="I2012">
        <v>4</v>
      </c>
      <c r="J2012">
        <v>224</v>
      </c>
      <c r="K2012">
        <v>2</v>
      </c>
      <c r="L2012">
        <v>1668</v>
      </c>
      <c r="M2012" s="1">
        <v>45437</v>
      </c>
      <c r="N2012" t="s">
        <v>61</v>
      </c>
      <c r="O2012">
        <f t="shared" si="93"/>
        <v>835</v>
      </c>
      <c r="P2012">
        <f t="shared" si="94"/>
        <v>1001.4</v>
      </c>
      <c r="Q2012">
        <f t="shared" si="95"/>
        <v>-334.79999999999995</v>
      </c>
    </row>
    <row r="2013" spans="1:17" x14ac:dyDescent="0.3">
      <c r="A2013" t="s">
        <v>4019</v>
      </c>
      <c r="B2013" t="s">
        <v>4020</v>
      </c>
      <c r="C2013" t="s">
        <v>27</v>
      </c>
      <c r="D2013" t="s">
        <v>53</v>
      </c>
      <c r="E2013" t="s">
        <v>34</v>
      </c>
      <c r="F2013">
        <v>5844</v>
      </c>
      <c r="G2013">
        <v>0</v>
      </c>
      <c r="H2013">
        <v>5844</v>
      </c>
      <c r="I2013">
        <v>4.8</v>
      </c>
      <c r="J2013">
        <v>409</v>
      </c>
      <c r="K2013">
        <v>1</v>
      </c>
      <c r="L2013">
        <v>5844</v>
      </c>
      <c r="M2013" s="1">
        <v>45948</v>
      </c>
      <c r="N2013" t="s">
        <v>102</v>
      </c>
      <c r="O2013">
        <f t="shared" si="93"/>
        <v>0</v>
      </c>
      <c r="P2013">
        <f t="shared" si="94"/>
        <v>3506.4</v>
      </c>
      <c r="Q2013">
        <f t="shared" si="95"/>
        <v>2337.6</v>
      </c>
    </row>
    <row r="2014" spans="1:17" x14ac:dyDescent="0.3">
      <c r="A2014" t="s">
        <v>4021</v>
      </c>
      <c r="B2014" t="s">
        <v>4022</v>
      </c>
      <c r="C2014" t="s">
        <v>88</v>
      </c>
      <c r="D2014" t="s">
        <v>46</v>
      </c>
      <c r="E2014" t="s">
        <v>74</v>
      </c>
      <c r="F2014">
        <v>9828</v>
      </c>
      <c r="G2014">
        <v>10</v>
      </c>
      <c r="H2014">
        <v>8845</v>
      </c>
      <c r="I2014">
        <v>3.5</v>
      </c>
      <c r="J2014">
        <v>75</v>
      </c>
      <c r="K2014">
        <v>1</v>
      </c>
      <c r="L2014">
        <v>8845</v>
      </c>
      <c r="M2014" s="1">
        <v>45599</v>
      </c>
      <c r="N2014" t="s">
        <v>24</v>
      </c>
      <c r="O2014">
        <f t="shared" si="93"/>
        <v>983</v>
      </c>
      <c r="P2014">
        <f t="shared" si="94"/>
        <v>5896.8</v>
      </c>
      <c r="Q2014">
        <f t="shared" si="95"/>
        <v>2948.2</v>
      </c>
    </row>
    <row r="2015" spans="1:17" x14ac:dyDescent="0.3">
      <c r="A2015" t="s">
        <v>4023</v>
      </c>
      <c r="B2015" t="s">
        <v>4024</v>
      </c>
      <c r="C2015" t="s">
        <v>16</v>
      </c>
      <c r="D2015" t="s">
        <v>33</v>
      </c>
      <c r="E2015" t="s">
        <v>34</v>
      </c>
      <c r="F2015">
        <v>3819</v>
      </c>
      <c r="G2015">
        <v>25</v>
      </c>
      <c r="H2015">
        <v>2864</v>
      </c>
      <c r="I2015">
        <v>4.2</v>
      </c>
      <c r="J2015">
        <v>40</v>
      </c>
      <c r="K2015">
        <v>1</v>
      </c>
      <c r="L2015">
        <v>2864</v>
      </c>
      <c r="M2015" s="1">
        <v>45426</v>
      </c>
      <c r="N2015" t="s">
        <v>29</v>
      </c>
      <c r="O2015">
        <f t="shared" si="93"/>
        <v>955</v>
      </c>
      <c r="P2015">
        <f t="shared" si="94"/>
        <v>2291.4</v>
      </c>
      <c r="Q2015">
        <f t="shared" si="95"/>
        <v>572.59999999999991</v>
      </c>
    </row>
    <row r="2016" spans="1:17" x14ac:dyDescent="0.3">
      <c r="A2016" t="s">
        <v>4025</v>
      </c>
      <c r="B2016" t="s">
        <v>4026</v>
      </c>
      <c r="C2016" t="s">
        <v>57</v>
      </c>
      <c r="D2016" t="s">
        <v>23</v>
      </c>
      <c r="E2016" t="s">
        <v>18</v>
      </c>
      <c r="F2016">
        <v>4311</v>
      </c>
      <c r="G2016">
        <v>25</v>
      </c>
      <c r="H2016">
        <v>3233</v>
      </c>
      <c r="I2016">
        <v>3.7</v>
      </c>
      <c r="J2016">
        <v>146</v>
      </c>
      <c r="K2016">
        <v>5</v>
      </c>
      <c r="L2016">
        <v>16165</v>
      </c>
      <c r="M2016" s="1">
        <v>46011</v>
      </c>
      <c r="N2016" t="s">
        <v>38</v>
      </c>
      <c r="O2016">
        <f t="shared" si="93"/>
        <v>1078</v>
      </c>
      <c r="P2016">
        <f t="shared" si="94"/>
        <v>2586.6</v>
      </c>
      <c r="Q2016">
        <f t="shared" si="95"/>
        <v>3232.0000000000005</v>
      </c>
    </row>
    <row r="2017" spans="1:17" x14ac:dyDescent="0.3">
      <c r="A2017" t="s">
        <v>4027</v>
      </c>
      <c r="B2017" t="s">
        <v>4028</v>
      </c>
      <c r="C2017" t="s">
        <v>16</v>
      </c>
      <c r="D2017" t="s">
        <v>53</v>
      </c>
      <c r="E2017" t="s">
        <v>74</v>
      </c>
      <c r="F2017">
        <v>5154</v>
      </c>
      <c r="G2017">
        <v>30</v>
      </c>
      <c r="H2017">
        <v>3608</v>
      </c>
      <c r="I2017">
        <v>3.6</v>
      </c>
      <c r="J2017">
        <v>165</v>
      </c>
      <c r="K2017">
        <v>1</v>
      </c>
      <c r="L2017">
        <v>3608</v>
      </c>
      <c r="M2017" s="1">
        <v>45421</v>
      </c>
      <c r="N2017" t="s">
        <v>42</v>
      </c>
      <c r="O2017">
        <f t="shared" si="93"/>
        <v>1546</v>
      </c>
      <c r="P2017">
        <f t="shared" si="94"/>
        <v>3092.4</v>
      </c>
      <c r="Q2017">
        <f t="shared" si="95"/>
        <v>515.59999999999991</v>
      </c>
    </row>
    <row r="2018" spans="1:17" x14ac:dyDescent="0.3">
      <c r="A2018" t="s">
        <v>4029</v>
      </c>
      <c r="B2018" t="s">
        <v>4030</v>
      </c>
      <c r="C2018" t="s">
        <v>22</v>
      </c>
      <c r="D2018" t="s">
        <v>109</v>
      </c>
      <c r="E2018" t="s">
        <v>161</v>
      </c>
      <c r="F2018">
        <v>3170</v>
      </c>
      <c r="G2018">
        <v>15</v>
      </c>
      <c r="H2018">
        <v>2694</v>
      </c>
      <c r="I2018">
        <v>5</v>
      </c>
      <c r="J2018">
        <v>41</v>
      </c>
      <c r="K2018">
        <v>1</v>
      </c>
      <c r="L2018">
        <v>2694</v>
      </c>
      <c r="M2018" s="1">
        <v>45815</v>
      </c>
      <c r="N2018" t="s">
        <v>75</v>
      </c>
      <c r="O2018">
        <f t="shared" si="93"/>
        <v>476</v>
      </c>
      <c r="P2018">
        <f t="shared" si="94"/>
        <v>1902</v>
      </c>
      <c r="Q2018">
        <f t="shared" si="95"/>
        <v>792</v>
      </c>
    </row>
    <row r="2019" spans="1:17" x14ac:dyDescent="0.3">
      <c r="A2019" t="s">
        <v>4031</v>
      </c>
      <c r="B2019" t="s">
        <v>4032</v>
      </c>
      <c r="C2019" t="s">
        <v>45</v>
      </c>
      <c r="D2019" t="s">
        <v>23</v>
      </c>
      <c r="E2019" t="s">
        <v>34</v>
      </c>
      <c r="F2019">
        <v>4809</v>
      </c>
      <c r="G2019">
        <v>15</v>
      </c>
      <c r="H2019">
        <v>4088</v>
      </c>
      <c r="I2019">
        <v>3.5</v>
      </c>
      <c r="J2019">
        <v>49</v>
      </c>
      <c r="K2019">
        <v>1</v>
      </c>
      <c r="L2019">
        <v>4088</v>
      </c>
      <c r="M2019" s="1">
        <v>45739</v>
      </c>
      <c r="N2019" t="s">
        <v>38</v>
      </c>
      <c r="O2019">
        <f t="shared" si="93"/>
        <v>721</v>
      </c>
      <c r="P2019">
        <f t="shared" si="94"/>
        <v>2885.4</v>
      </c>
      <c r="Q2019">
        <f t="shared" si="95"/>
        <v>1202.5999999999999</v>
      </c>
    </row>
    <row r="2020" spans="1:17" x14ac:dyDescent="0.3">
      <c r="A2020" t="s">
        <v>4033</v>
      </c>
      <c r="B2020" t="s">
        <v>4034</v>
      </c>
      <c r="C2020" t="s">
        <v>52</v>
      </c>
      <c r="D2020" t="s">
        <v>17</v>
      </c>
      <c r="E2020" t="s">
        <v>34</v>
      </c>
      <c r="F2020">
        <v>5970</v>
      </c>
      <c r="G2020">
        <v>60</v>
      </c>
      <c r="H2020">
        <v>2388</v>
      </c>
      <c r="I2020">
        <v>4.0999999999999996</v>
      </c>
      <c r="J2020">
        <v>76</v>
      </c>
      <c r="K2020">
        <v>1</v>
      </c>
      <c r="L2020">
        <v>2388</v>
      </c>
      <c r="M2020" s="1">
        <v>45494</v>
      </c>
      <c r="N2020" t="s">
        <v>49</v>
      </c>
      <c r="O2020">
        <f t="shared" si="93"/>
        <v>3582</v>
      </c>
      <c r="P2020">
        <f t="shared" si="94"/>
        <v>3582</v>
      </c>
      <c r="Q2020">
        <f t="shared" si="95"/>
        <v>-1194</v>
      </c>
    </row>
    <row r="2021" spans="1:17" x14ac:dyDescent="0.3">
      <c r="A2021" t="s">
        <v>4035</v>
      </c>
      <c r="B2021" t="s">
        <v>4036</v>
      </c>
      <c r="C2021" t="s">
        <v>37</v>
      </c>
      <c r="D2021" t="s">
        <v>28</v>
      </c>
      <c r="E2021" t="s">
        <v>34</v>
      </c>
      <c r="F2021">
        <v>3846</v>
      </c>
      <c r="G2021">
        <v>20</v>
      </c>
      <c r="H2021">
        <v>3077</v>
      </c>
      <c r="I2021">
        <v>3.5</v>
      </c>
      <c r="J2021">
        <v>51</v>
      </c>
      <c r="K2021">
        <v>1</v>
      </c>
      <c r="L2021">
        <v>3077</v>
      </c>
      <c r="M2021" s="1">
        <v>45412</v>
      </c>
      <c r="N2021" t="s">
        <v>75</v>
      </c>
      <c r="O2021">
        <f t="shared" si="93"/>
        <v>769</v>
      </c>
      <c r="P2021">
        <f t="shared" si="94"/>
        <v>2307.6</v>
      </c>
      <c r="Q2021">
        <f t="shared" si="95"/>
        <v>769.40000000000009</v>
      </c>
    </row>
    <row r="2022" spans="1:17" x14ac:dyDescent="0.3">
      <c r="A2022" t="s">
        <v>4037</v>
      </c>
      <c r="B2022" t="s">
        <v>4038</v>
      </c>
      <c r="C2022" t="s">
        <v>57</v>
      </c>
      <c r="D2022" t="s">
        <v>28</v>
      </c>
      <c r="E2022" t="s">
        <v>34</v>
      </c>
      <c r="F2022">
        <v>2525</v>
      </c>
      <c r="G2022">
        <v>10</v>
      </c>
      <c r="H2022">
        <v>2272</v>
      </c>
      <c r="I2022">
        <v>4.7</v>
      </c>
      <c r="J2022">
        <v>2</v>
      </c>
      <c r="K2022">
        <v>1</v>
      </c>
      <c r="L2022">
        <v>2272</v>
      </c>
      <c r="M2022" s="1">
        <v>45462</v>
      </c>
      <c r="N2022" t="s">
        <v>42</v>
      </c>
      <c r="O2022">
        <f t="shared" si="93"/>
        <v>253</v>
      </c>
      <c r="P2022">
        <f t="shared" si="94"/>
        <v>1515</v>
      </c>
      <c r="Q2022">
        <f t="shared" si="95"/>
        <v>757</v>
      </c>
    </row>
    <row r="2023" spans="1:17" x14ac:dyDescent="0.3">
      <c r="A2023" t="s">
        <v>4039</v>
      </c>
      <c r="B2023" t="s">
        <v>4040</v>
      </c>
      <c r="C2023" t="s">
        <v>22</v>
      </c>
      <c r="D2023" t="s">
        <v>33</v>
      </c>
      <c r="E2023" t="s">
        <v>34</v>
      </c>
      <c r="F2023">
        <v>955</v>
      </c>
      <c r="G2023">
        <v>40</v>
      </c>
      <c r="H2023">
        <v>573</v>
      </c>
      <c r="I2023">
        <v>3.9</v>
      </c>
      <c r="J2023">
        <v>205</v>
      </c>
      <c r="K2023">
        <v>1</v>
      </c>
      <c r="L2023">
        <v>573</v>
      </c>
      <c r="M2023" s="1">
        <v>45354</v>
      </c>
      <c r="N2023" t="s">
        <v>61</v>
      </c>
      <c r="O2023">
        <f t="shared" si="93"/>
        <v>382</v>
      </c>
      <c r="P2023">
        <f t="shared" si="94"/>
        <v>573</v>
      </c>
      <c r="Q2023">
        <f t="shared" si="95"/>
        <v>0</v>
      </c>
    </row>
    <row r="2024" spans="1:17" x14ac:dyDescent="0.3">
      <c r="A2024" t="s">
        <v>4041</v>
      </c>
      <c r="B2024" t="s">
        <v>4042</v>
      </c>
      <c r="C2024" t="s">
        <v>88</v>
      </c>
      <c r="D2024" t="s">
        <v>28</v>
      </c>
      <c r="E2024" t="s">
        <v>34</v>
      </c>
      <c r="F2024">
        <v>5644</v>
      </c>
      <c r="G2024">
        <v>15</v>
      </c>
      <c r="H2024">
        <v>4797</v>
      </c>
      <c r="I2024">
        <v>4.5999999999999996</v>
      </c>
      <c r="J2024">
        <v>411</v>
      </c>
      <c r="K2024">
        <v>1</v>
      </c>
      <c r="L2024">
        <v>4797</v>
      </c>
      <c r="M2024" s="1">
        <v>45295</v>
      </c>
      <c r="N2024" t="s">
        <v>64</v>
      </c>
      <c r="O2024">
        <f t="shared" si="93"/>
        <v>847</v>
      </c>
      <c r="P2024">
        <f t="shared" si="94"/>
        <v>3386.4</v>
      </c>
      <c r="Q2024">
        <f t="shared" si="95"/>
        <v>1410.6</v>
      </c>
    </row>
    <row r="2025" spans="1:17" x14ac:dyDescent="0.3">
      <c r="A2025" t="s">
        <v>4043</v>
      </c>
      <c r="B2025" t="s">
        <v>4044</v>
      </c>
      <c r="C2025" t="s">
        <v>32</v>
      </c>
      <c r="D2025" t="s">
        <v>28</v>
      </c>
      <c r="E2025" t="s">
        <v>34</v>
      </c>
      <c r="F2025">
        <v>4317</v>
      </c>
      <c r="G2025">
        <v>30</v>
      </c>
      <c r="H2025">
        <v>3022</v>
      </c>
      <c r="I2025">
        <v>4.4000000000000004</v>
      </c>
      <c r="J2025">
        <v>4</v>
      </c>
      <c r="K2025">
        <v>1</v>
      </c>
      <c r="L2025">
        <v>3022</v>
      </c>
      <c r="M2025" s="1">
        <v>45386</v>
      </c>
      <c r="N2025" t="s">
        <v>189</v>
      </c>
      <c r="O2025">
        <f t="shared" si="93"/>
        <v>1295</v>
      </c>
      <c r="P2025">
        <f t="shared" si="94"/>
        <v>2590.1999999999998</v>
      </c>
      <c r="Q2025">
        <f t="shared" si="95"/>
        <v>431.80000000000018</v>
      </c>
    </row>
    <row r="2026" spans="1:17" x14ac:dyDescent="0.3">
      <c r="A2026" t="s">
        <v>4045</v>
      </c>
      <c r="B2026" t="s">
        <v>4046</v>
      </c>
      <c r="C2026" t="s">
        <v>116</v>
      </c>
      <c r="D2026" t="s">
        <v>53</v>
      </c>
      <c r="E2026" t="s">
        <v>34</v>
      </c>
      <c r="F2026">
        <v>4531</v>
      </c>
      <c r="G2026">
        <v>30</v>
      </c>
      <c r="H2026">
        <v>3172</v>
      </c>
      <c r="I2026">
        <v>5</v>
      </c>
      <c r="J2026">
        <v>200</v>
      </c>
      <c r="K2026">
        <v>1</v>
      </c>
      <c r="L2026">
        <v>3172</v>
      </c>
      <c r="M2026" s="1">
        <v>45883</v>
      </c>
      <c r="N2026" t="s">
        <v>91</v>
      </c>
      <c r="O2026">
        <f t="shared" si="93"/>
        <v>1359</v>
      </c>
      <c r="P2026">
        <f t="shared" si="94"/>
        <v>2718.6</v>
      </c>
      <c r="Q2026">
        <f t="shared" si="95"/>
        <v>453.40000000000009</v>
      </c>
    </row>
    <row r="2027" spans="1:17" x14ac:dyDescent="0.3">
      <c r="A2027" t="s">
        <v>4047</v>
      </c>
      <c r="B2027" t="s">
        <v>4048</v>
      </c>
      <c r="C2027" t="s">
        <v>22</v>
      </c>
      <c r="D2027" t="s">
        <v>33</v>
      </c>
      <c r="E2027" t="s">
        <v>34</v>
      </c>
      <c r="F2027">
        <v>3618</v>
      </c>
      <c r="G2027">
        <v>70</v>
      </c>
      <c r="H2027">
        <v>1085</v>
      </c>
      <c r="I2027">
        <v>3.4</v>
      </c>
      <c r="J2027">
        <v>175</v>
      </c>
      <c r="K2027">
        <v>4</v>
      </c>
      <c r="L2027">
        <v>4340</v>
      </c>
      <c r="M2027" s="1">
        <v>45852</v>
      </c>
      <c r="N2027" t="s">
        <v>71</v>
      </c>
      <c r="O2027">
        <f t="shared" si="93"/>
        <v>2533</v>
      </c>
      <c r="P2027">
        <f t="shared" si="94"/>
        <v>2170.7999999999997</v>
      </c>
      <c r="Q2027">
        <f t="shared" si="95"/>
        <v>-4343.1999999999989</v>
      </c>
    </row>
    <row r="2028" spans="1:17" x14ac:dyDescent="0.3">
      <c r="A2028" t="s">
        <v>4049</v>
      </c>
      <c r="B2028" t="s">
        <v>4050</v>
      </c>
      <c r="C2028" t="s">
        <v>52</v>
      </c>
      <c r="D2028" t="s">
        <v>17</v>
      </c>
      <c r="E2028" t="s">
        <v>18</v>
      </c>
      <c r="F2028">
        <v>1405</v>
      </c>
      <c r="G2028">
        <v>0</v>
      </c>
      <c r="H2028">
        <v>1405</v>
      </c>
      <c r="I2028">
        <v>3.6</v>
      </c>
      <c r="J2028">
        <v>355</v>
      </c>
      <c r="K2028">
        <v>2</v>
      </c>
      <c r="L2028">
        <v>2810</v>
      </c>
      <c r="M2028" s="1">
        <v>45895</v>
      </c>
      <c r="N2028" t="s">
        <v>64</v>
      </c>
      <c r="O2028">
        <f t="shared" si="93"/>
        <v>0</v>
      </c>
      <c r="P2028">
        <f t="shared" si="94"/>
        <v>843</v>
      </c>
      <c r="Q2028">
        <f t="shared" si="95"/>
        <v>1124</v>
      </c>
    </row>
    <row r="2029" spans="1:17" x14ac:dyDescent="0.3">
      <c r="A2029" t="s">
        <v>4051</v>
      </c>
      <c r="B2029" t="s">
        <v>4052</v>
      </c>
      <c r="C2029" t="s">
        <v>88</v>
      </c>
      <c r="D2029" t="s">
        <v>41</v>
      </c>
      <c r="E2029" t="s">
        <v>34</v>
      </c>
      <c r="F2029">
        <v>943</v>
      </c>
      <c r="G2029">
        <v>30</v>
      </c>
      <c r="H2029">
        <v>660</v>
      </c>
      <c r="I2029">
        <v>4.5999999999999996</v>
      </c>
      <c r="J2029">
        <v>22</v>
      </c>
      <c r="K2029">
        <v>4</v>
      </c>
      <c r="L2029">
        <v>2640</v>
      </c>
      <c r="M2029" s="1">
        <v>45376</v>
      </c>
      <c r="N2029" t="s">
        <v>29</v>
      </c>
      <c r="O2029">
        <f t="shared" si="93"/>
        <v>283</v>
      </c>
      <c r="P2029">
        <f t="shared" si="94"/>
        <v>565.79999999999995</v>
      </c>
      <c r="Q2029">
        <f t="shared" si="95"/>
        <v>376.80000000000018</v>
      </c>
    </row>
    <row r="2030" spans="1:17" x14ac:dyDescent="0.3">
      <c r="A2030" t="s">
        <v>4053</v>
      </c>
      <c r="B2030" t="s">
        <v>4054</v>
      </c>
      <c r="C2030" t="s">
        <v>57</v>
      </c>
      <c r="D2030" t="s">
        <v>23</v>
      </c>
      <c r="E2030" t="s">
        <v>34</v>
      </c>
      <c r="F2030">
        <v>2912</v>
      </c>
      <c r="G2030">
        <v>20</v>
      </c>
      <c r="H2030">
        <v>2330</v>
      </c>
      <c r="I2030">
        <v>4.3</v>
      </c>
      <c r="J2030">
        <v>53</v>
      </c>
      <c r="K2030">
        <v>2</v>
      </c>
      <c r="L2030">
        <v>4660</v>
      </c>
      <c r="M2030" s="1">
        <v>45608</v>
      </c>
      <c r="N2030" t="s">
        <v>58</v>
      </c>
      <c r="O2030">
        <f t="shared" si="93"/>
        <v>582</v>
      </c>
      <c r="P2030">
        <f t="shared" si="94"/>
        <v>1747.2</v>
      </c>
      <c r="Q2030">
        <f t="shared" si="95"/>
        <v>1165.5999999999999</v>
      </c>
    </row>
    <row r="2031" spans="1:17" x14ac:dyDescent="0.3">
      <c r="A2031" t="s">
        <v>4055</v>
      </c>
      <c r="B2031" t="s">
        <v>4056</v>
      </c>
      <c r="C2031" t="s">
        <v>16</v>
      </c>
      <c r="D2031" t="s">
        <v>109</v>
      </c>
      <c r="E2031" t="s">
        <v>18</v>
      </c>
      <c r="F2031">
        <v>2371</v>
      </c>
      <c r="G2031">
        <v>15</v>
      </c>
      <c r="H2031">
        <v>2015</v>
      </c>
      <c r="I2031">
        <v>4</v>
      </c>
      <c r="J2031">
        <v>85</v>
      </c>
      <c r="K2031">
        <v>1</v>
      </c>
      <c r="L2031">
        <v>2015</v>
      </c>
      <c r="M2031" s="1">
        <v>45714</v>
      </c>
      <c r="N2031" t="s">
        <v>71</v>
      </c>
      <c r="O2031">
        <f t="shared" si="93"/>
        <v>356</v>
      </c>
      <c r="P2031">
        <f t="shared" si="94"/>
        <v>1422.6</v>
      </c>
      <c r="Q2031">
        <f t="shared" si="95"/>
        <v>592.40000000000009</v>
      </c>
    </row>
    <row r="2032" spans="1:17" x14ac:dyDescent="0.3">
      <c r="A2032" t="s">
        <v>4057</v>
      </c>
      <c r="B2032" t="s">
        <v>4058</v>
      </c>
      <c r="C2032" t="s">
        <v>57</v>
      </c>
      <c r="D2032" t="s">
        <v>41</v>
      </c>
      <c r="E2032" t="s">
        <v>74</v>
      </c>
      <c r="F2032">
        <v>1415</v>
      </c>
      <c r="G2032">
        <v>15</v>
      </c>
      <c r="H2032">
        <v>1203</v>
      </c>
      <c r="I2032">
        <v>5</v>
      </c>
      <c r="J2032">
        <v>85</v>
      </c>
      <c r="K2032">
        <v>1</v>
      </c>
      <c r="L2032">
        <v>1203</v>
      </c>
      <c r="M2032" s="1">
        <v>45706</v>
      </c>
      <c r="N2032" t="s">
        <v>71</v>
      </c>
      <c r="O2032">
        <f t="shared" si="93"/>
        <v>212</v>
      </c>
      <c r="P2032">
        <f t="shared" si="94"/>
        <v>849</v>
      </c>
      <c r="Q2032">
        <f t="shared" si="95"/>
        <v>354</v>
      </c>
    </row>
    <row r="2033" spans="1:17" x14ac:dyDescent="0.3">
      <c r="A2033" t="s">
        <v>4059</v>
      </c>
      <c r="B2033" t="s">
        <v>4060</v>
      </c>
      <c r="C2033" t="s">
        <v>22</v>
      </c>
      <c r="D2033" t="s">
        <v>23</v>
      </c>
      <c r="E2033" t="s">
        <v>18</v>
      </c>
      <c r="F2033">
        <v>2304</v>
      </c>
      <c r="G2033">
        <v>15</v>
      </c>
      <c r="H2033">
        <v>1958</v>
      </c>
      <c r="I2033">
        <v>4.0999999999999996</v>
      </c>
      <c r="J2033">
        <v>253</v>
      </c>
      <c r="K2033">
        <v>2</v>
      </c>
      <c r="L2033">
        <v>3916</v>
      </c>
      <c r="M2033" s="1">
        <v>45434</v>
      </c>
      <c r="N2033" t="s">
        <v>24</v>
      </c>
      <c r="O2033">
        <f t="shared" si="93"/>
        <v>346</v>
      </c>
      <c r="P2033">
        <f t="shared" si="94"/>
        <v>1382.3999999999999</v>
      </c>
      <c r="Q2033">
        <f t="shared" si="95"/>
        <v>1151.2000000000003</v>
      </c>
    </row>
    <row r="2034" spans="1:17" x14ac:dyDescent="0.3">
      <c r="A2034" t="s">
        <v>4061</v>
      </c>
      <c r="B2034" t="s">
        <v>4062</v>
      </c>
      <c r="C2034" t="s">
        <v>116</v>
      </c>
      <c r="D2034" t="s">
        <v>17</v>
      </c>
      <c r="E2034" t="s">
        <v>34</v>
      </c>
      <c r="F2034">
        <v>5876</v>
      </c>
      <c r="G2034">
        <v>50</v>
      </c>
      <c r="H2034">
        <v>2938</v>
      </c>
      <c r="I2034">
        <v>3.7</v>
      </c>
      <c r="J2034">
        <v>97</v>
      </c>
      <c r="K2034">
        <v>4</v>
      </c>
      <c r="L2034">
        <v>11752</v>
      </c>
      <c r="M2034" s="1">
        <v>45444</v>
      </c>
      <c r="N2034" t="s">
        <v>189</v>
      </c>
      <c r="O2034">
        <f t="shared" si="93"/>
        <v>2938</v>
      </c>
      <c r="P2034">
        <f t="shared" si="94"/>
        <v>3525.6</v>
      </c>
      <c r="Q2034">
        <f t="shared" si="95"/>
        <v>-2350.3999999999996</v>
      </c>
    </row>
    <row r="2035" spans="1:17" x14ac:dyDescent="0.3">
      <c r="A2035" t="s">
        <v>4063</v>
      </c>
      <c r="B2035" t="s">
        <v>4064</v>
      </c>
      <c r="C2035" t="s">
        <v>37</v>
      </c>
      <c r="D2035" t="s">
        <v>33</v>
      </c>
      <c r="E2035" t="s">
        <v>18</v>
      </c>
      <c r="F2035">
        <v>3390</v>
      </c>
      <c r="G2035">
        <v>15</v>
      </c>
      <c r="H2035">
        <v>2882</v>
      </c>
      <c r="I2035">
        <v>4.5999999999999996</v>
      </c>
      <c r="J2035">
        <v>55</v>
      </c>
      <c r="K2035">
        <v>3</v>
      </c>
      <c r="L2035">
        <v>8646</v>
      </c>
      <c r="M2035" s="1">
        <v>45770</v>
      </c>
      <c r="N2035" t="s">
        <v>75</v>
      </c>
      <c r="O2035">
        <f t="shared" si="93"/>
        <v>508</v>
      </c>
      <c r="P2035">
        <f t="shared" si="94"/>
        <v>2034</v>
      </c>
      <c r="Q2035">
        <f t="shared" si="95"/>
        <v>2544</v>
      </c>
    </row>
    <row r="2036" spans="1:17" x14ac:dyDescent="0.3">
      <c r="A2036" t="s">
        <v>4065</v>
      </c>
      <c r="B2036" t="s">
        <v>4066</v>
      </c>
      <c r="C2036" t="s">
        <v>52</v>
      </c>
      <c r="D2036" t="s">
        <v>28</v>
      </c>
      <c r="E2036" t="s">
        <v>34</v>
      </c>
      <c r="F2036">
        <v>8780</v>
      </c>
      <c r="G2036">
        <v>50</v>
      </c>
      <c r="H2036">
        <v>4390</v>
      </c>
      <c r="I2036">
        <v>4.0999999999999996</v>
      </c>
      <c r="J2036">
        <v>430</v>
      </c>
      <c r="K2036">
        <v>5</v>
      </c>
      <c r="L2036">
        <v>21950</v>
      </c>
      <c r="M2036" s="1">
        <v>45309</v>
      </c>
      <c r="N2036" t="s">
        <v>61</v>
      </c>
      <c r="O2036">
        <f t="shared" si="93"/>
        <v>4390</v>
      </c>
      <c r="P2036">
        <f t="shared" si="94"/>
        <v>5268</v>
      </c>
      <c r="Q2036">
        <f t="shared" si="95"/>
        <v>-4390</v>
      </c>
    </row>
    <row r="2037" spans="1:17" x14ac:dyDescent="0.3">
      <c r="A2037" t="s">
        <v>4067</v>
      </c>
      <c r="B2037" t="s">
        <v>4068</v>
      </c>
      <c r="C2037" t="s">
        <v>116</v>
      </c>
      <c r="D2037" t="s">
        <v>23</v>
      </c>
      <c r="E2037" t="s">
        <v>18</v>
      </c>
      <c r="F2037">
        <v>3509</v>
      </c>
      <c r="G2037">
        <v>10</v>
      </c>
      <c r="H2037">
        <v>3158</v>
      </c>
      <c r="I2037">
        <v>4.2</v>
      </c>
      <c r="J2037">
        <v>61</v>
      </c>
      <c r="K2037">
        <v>1</v>
      </c>
      <c r="L2037">
        <v>3158</v>
      </c>
      <c r="M2037" s="1">
        <v>45363</v>
      </c>
      <c r="N2037" t="s">
        <v>85</v>
      </c>
      <c r="O2037">
        <f t="shared" si="93"/>
        <v>351</v>
      </c>
      <c r="P2037">
        <f t="shared" si="94"/>
        <v>2105.4</v>
      </c>
      <c r="Q2037">
        <f t="shared" si="95"/>
        <v>1052.5999999999999</v>
      </c>
    </row>
    <row r="2038" spans="1:17" x14ac:dyDescent="0.3">
      <c r="A2038" t="s">
        <v>4069</v>
      </c>
      <c r="B2038" t="s">
        <v>4070</v>
      </c>
      <c r="C2038" t="s">
        <v>45</v>
      </c>
      <c r="D2038" t="s">
        <v>109</v>
      </c>
      <c r="E2038" t="s">
        <v>34</v>
      </c>
      <c r="F2038">
        <v>2118</v>
      </c>
      <c r="G2038">
        <v>10</v>
      </c>
      <c r="H2038">
        <v>1906</v>
      </c>
      <c r="I2038">
        <v>4.4000000000000004</v>
      </c>
      <c r="J2038">
        <v>178</v>
      </c>
      <c r="K2038">
        <v>1</v>
      </c>
      <c r="L2038">
        <v>1906</v>
      </c>
      <c r="M2038" s="1">
        <v>45908</v>
      </c>
      <c r="N2038" t="s">
        <v>85</v>
      </c>
      <c r="O2038">
        <f t="shared" si="93"/>
        <v>212</v>
      </c>
      <c r="P2038">
        <f t="shared" si="94"/>
        <v>1270.8</v>
      </c>
      <c r="Q2038">
        <f t="shared" si="95"/>
        <v>635.20000000000005</v>
      </c>
    </row>
    <row r="2039" spans="1:17" x14ac:dyDescent="0.3">
      <c r="A2039" t="s">
        <v>4071</v>
      </c>
      <c r="B2039" t="s">
        <v>4072</v>
      </c>
      <c r="C2039" t="s">
        <v>16</v>
      </c>
      <c r="D2039" t="s">
        <v>41</v>
      </c>
      <c r="E2039" t="s">
        <v>34</v>
      </c>
      <c r="F2039">
        <v>583</v>
      </c>
      <c r="G2039">
        <v>10</v>
      </c>
      <c r="H2039">
        <v>525</v>
      </c>
      <c r="I2039">
        <v>4.5</v>
      </c>
      <c r="J2039">
        <v>513</v>
      </c>
      <c r="K2039">
        <v>1</v>
      </c>
      <c r="L2039">
        <v>525</v>
      </c>
      <c r="M2039" s="1">
        <v>45826</v>
      </c>
      <c r="N2039" t="s">
        <v>58</v>
      </c>
      <c r="O2039">
        <f t="shared" si="93"/>
        <v>58</v>
      </c>
      <c r="P2039">
        <f t="shared" si="94"/>
        <v>349.8</v>
      </c>
      <c r="Q2039">
        <f t="shared" si="95"/>
        <v>175.2</v>
      </c>
    </row>
    <row r="2040" spans="1:17" x14ac:dyDescent="0.3">
      <c r="A2040" t="s">
        <v>4073</v>
      </c>
      <c r="B2040" t="s">
        <v>4074</v>
      </c>
      <c r="C2040" t="s">
        <v>22</v>
      </c>
      <c r="D2040" t="s">
        <v>23</v>
      </c>
      <c r="E2040" t="s">
        <v>18</v>
      </c>
      <c r="F2040">
        <v>2918</v>
      </c>
      <c r="G2040">
        <v>70</v>
      </c>
      <c r="H2040">
        <v>875</v>
      </c>
      <c r="I2040">
        <v>3.6</v>
      </c>
      <c r="J2040">
        <v>175</v>
      </c>
      <c r="K2040">
        <v>1</v>
      </c>
      <c r="L2040">
        <v>875</v>
      </c>
      <c r="M2040" s="1">
        <v>45934</v>
      </c>
      <c r="N2040" t="s">
        <v>71</v>
      </c>
      <c r="O2040">
        <f t="shared" si="93"/>
        <v>2043</v>
      </c>
      <c r="P2040">
        <f t="shared" si="94"/>
        <v>1750.8</v>
      </c>
      <c r="Q2040">
        <f t="shared" si="95"/>
        <v>-875.8</v>
      </c>
    </row>
    <row r="2041" spans="1:17" x14ac:dyDescent="0.3">
      <c r="A2041" t="s">
        <v>4075</v>
      </c>
      <c r="B2041" t="s">
        <v>4076</v>
      </c>
      <c r="C2041" t="s">
        <v>32</v>
      </c>
      <c r="D2041" t="s">
        <v>46</v>
      </c>
      <c r="E2041" t="s">
        <v>18</v>
      </c>
      <c r="F2041">
        <v>5823</v>
      </c>
      <c r="G2041">
        <v>50</v>
      </c>
      <c r="H2041">
        <v>2912</v>
      </c>
      <c r="I2041">
        <v>4</v>
      </c>
      <c r="J2041">
        <v>241</v>
      </c>
      <c r="K2041">
        <v>1</v>
      </c>
      <c r="L2041">
        <v>2912</v>
      </c>
      <c r="M2041" s="1">
        <v>45801</v>
      </c>
      <c r="N2041" t="s">
        <v>71</v>
      </c>
      <c r="O2041">
        <f t="shared" si="93"/>
        <v>2911</v>
      </c>
      <c r="P2041">
        <f t="shared" si="94"/>
        <v>3493.7999999999997</v>
      </c>
      <c r="Q2041">
        <f t="shared" si="95"/>
        <v>-581.79999999999973</v>
      </c>
    </row>
    <row r="2042" spans="1:17" x14ac:dyDescent="0.3">
      <c r="A2042" t="s">
        <v>4077</v>
      </c>
      <c r="B2042" t="s">
        <v>4078</v>
      </c>
      <c r="C2042" t="s">
        <v>88</v>
      </c>
      <c r="D2042" t="s">
        <v>28</v>
      </c>
      <c r="E2042" t="s">
        <v>34</v>
      </c>
      <c r="F2042">
        <v>4940</v>
      </c>
      <c r="G2042">
        <v>30</v>
      </c>
      <c r="H2042">
        <v>3458</v>
      </c>
      <c r="I2042">
        <v>3.4</v>
      </c>
      <c r="J2042">
        <v>124</v>
      </c>
      <c r="K2042">
        <v>1</v>
      </c>
      <c r="L2042">
        <v>3458</v>
      </c>
      <c r="M2042" s="1">
        <v>45439</v>
      </c>
      <c r="N2042" t="s">
        <v>91</v>
      </c>
      <c r="O2042">
        <f t="shared" si="93"/>
        <v>1482</v>
      </c>
      <c r="P2042">
        <f t="shared" si="94"/>
        <v>2964</v>
      </c>
      <c r="Q2042">
        <f t="shared" si="95"/>
        <v>494</v>
      </c>
    </row>
    <row r="2043" spans="1:17" x14ac:dyDescent="0.3">
      <c r="A2043" t="s">
        <v>4079</v>
      </c>
      <c r="B2043" t="s">
        <v>4080</v>
      </c>
      <c r="C2043" t="s">
        <v>16</v>
      </c>
      <c r="D2043" t="s">
        <v>41</v>
      </c>
      <c r="E2043" t="s">
        <v>34</v>
      </c>
      <c r="F2043">
        <v>993</v>
      </c>
      <c r="G2043">
        <v>25</v>
      </c>
      <c r="H2043">
        <v>745</v>
      </c>
      <c r="I2043">
        <v>4.3</v>
      </c>
      <c r="J2043">
        <v>77</v>
      </c>
      <c r="K2043">
        <v>1</v>
      </c>
      <c r="L2043">
        <v>745</v>
      </c>
      <c r="M2043" s="1">
        <v>45666</v>
      </c>
      <c r="N2043" t="s">
        <v>168</v>
      </c>
      <c r="O2043">
        <f t="shared" si="93"/>
        <v>248</v>
      </c>
      <c r="P2043">
        <f t="shared" si="94"/>
        <v>595.79999999999995</v>
      </c>
      <c r="Q2043">
        <f t="shared" si="95"/>
        <v>149.20000000000005</v>
      </c>
    </row>
    <row r="2044" spans="1:17" x14ac:dyDescent="0.3">
      <c r="A2044" t="s">
        <v>4081</v>
      </c>
      <c r="B2044" t="s">
        <v>4082</v>
      </c>
      <c r="C2044" t="s">
        <v>27</v>
      </c>
      <c r="D2044" t="s">
        <v>46</v>
      </c>
      <c r="E2044" t="s">
        <v>18</v>
      </c>
      <c r="F2044">
        <v>7219</v>
      </c>
      <c r="G2044">
        <v>25</v>
      </c>
      <c r="H2044">
        <v>5414</v>
      </c>
      <c r="I2044">
        <v>5</v>
      </c>
      <c r="J2044">
        <v>231</v>
      </c>
      <c r="K2044">
        <v>1</v>
      </c>
      <c r="L2044">
        <v>5414</v>
      </c>
      <c r="M2044" s="1">
        <v>45711</v>
      </c>
      <c r="N2044" t="s">
        <v>24</v>
      </c>
      <c r="O2044">
        <f t="shared" si="93"/>
        <v>1805</v>
      </c>
      <c r="P2044">
        <f t="shared" si="94"/>
        <v>4331.3999999999996</v>
      </c>
      <c r="Q2044">
        <f t="shared" si="95"/>
        <v>1082.6000000000004</v>
      </c>
    </row>
    <row r="2045" spans="1:17" x14ac:dyDescent="0.3">
      <c r="A2045" t="s">
        <v>4083</v>
      </c>
      <c r="B2045" t="s">
        <v>4084</v>
      </c>
      <c r="C2045" t="s">
        <v>57</v>
      </c>
      <c r="D2045" t="s">
        <v>23</v>
      </c>
      <c r="E2045" t="s">
        <v>18</v>
      </c>
      <c r="F2045">
        <v>4548</v>
      </c>
      <c r="G2045">
        <v>30</v>
      </c>
      <c r="H2045">
        <v>3184</v>
      </c>
      <c r="I2045">
        <v>3.6</v>
      </c>
      <c r="J2045">
        <v>50</v>
      </c>
      <c r="K2045">
        <v>1</v>
      </c>
      <c r="L2045">
        <v>3184</v>
      </c>
      <c r="M2045" s="1">
        <v>45295</v>
      </c>
      <c r="N2045" t="s">
        <v>64</v>
      </c>
      <c r="O2045">
        <f t="shared" si="93"/>
        <v>1364</v>
      </c>
      <c r="P2045">
        <f t="shared" si="94"/>
        <v>2728.7999999999997</v>
      </c>
      <c r="Q2045">
        <f t="shared" si="95"/>
        <v>455.20000000000027</v>
      </c>
    </row>
    <row r="2046" spans="1:17" x14ac:dyDescent="0.3">
      <c r="A2046" t="s">
        <v>4085</v>
      </c>
      <c r="B2046" t="s">
        <v>4086</v>
      </c>
      <c r="C2046" t="s">
        <v>52</v>
      </c>
      <c r="D2046" t="s">
        <v>33</v>
      </c>
      <c r="E2046" t="s">
        <v>34</v>
      </c>
      <c r="F2046">
        <v>1415</v>
      </c>
      <c r="G2046">
        <v>40</v>
      </c>
      <c r="H2046">
        <v>849</v>
      </c>
      <c r="I2046">
        <v>3.3</v>
      </c>
      <c r="J2046">
        <v>50</v>
      </c>
      <c r="K2046">
        <v>5</v>
      </c>
      <c r="L2046">
        <v>4245</v>
      </c>
      <c r="M2046" s="1">
        <v>45928</v>
      </c>
      <c r="N2046" t="s">
        <v>91</v>
      </c>
      <c r="O2046">
        <f t="shared" si="93"/>
        <v>566</v>
      </c>
      <c r="P2046">
        <f t="shared" si="94"/>
        <v>849</v>
      </c>
      <c r="Q2046">
        <f t="shared" si="95"/>
        <v>0</v>
      </c>
    </row>
    <row r="2047" spans="1:17" x14ac:dyDescent="0.3">
      <c r="A2047" t="s">
        <v>4087</v>
      </c>
      <c r="B2047" t="s">
        <v>1708</v>
      </c>
      <c r="C2047" t="s">
        <v>37</v>
      </c>
      <c r="D2047" t="s">
        <v>28</v>
      </c>
      <c r="E2047" t="s">
        <v>34</v>
      </c>
      <c r="F2047">
        <v>5840</v>
      </c>
      <c r="G2047">
        <v>20</v>
      </c>
      <c r="H2047">
        <v>4672</v>
      </c>
      <c r="I2047">
        <v>3.8</v>
      </c>
      <c r="J2047">
        <v>234</v>
      </c>
      <c r="K2047">
        <v>1</v>
      </c>
      <c r="L2047">
        <v>4672</v>
      </c>
      <c r="M2047" s="1">
        <v>45884</v>
      </c>
      <c r="N2047" t="s">
        <v>78</v>
      </c>
      <c r="O2047">
        <f t="shared" si="93"/>
        <v>1168</v>
      </c>
      <c r="P2047">
        <f t="shared" si="94"/>
        <v>3504</v>
      </c>
      <c r="Q2047">
        <f t="shared" si="95"/>
        <v>1168</v>
      </c>
    </row>
    <row r="2048" spans="1:17" x14ac:dyDescent="0.3">
      <c r="A2048" t="s">
        <v>4088</v>
      </c>
      <c r="B2048" t="s">
        <v>4089</v>
      </c>
      <c r="C2048" t="s">
        <v>22</v>
      </c>
      <c r="D2048" t="s">
        <v>109</v>
      </c>
      <c r="E2048" t="s">
        <v>34</v>
      </c>
      <c r="F2048">
        <v>1122</v>
      </c>
      <c r="G2048">
        <v>40</v>
      </c>
      <c r="H2048">
        <v>673</v>
      </c>
      <c r="I2048">
        <v>4</v>
      </c>
      <c r="J2048">
        <v>227</v>
      </c>
      <c r="K2048">
        <v>1</v>
      </c>
      <c r="L2048">
        <v>673</v>
      </c>
      <c r="M2048" s="1">
        <v>45786</v>
      </c>
      <c r="N2048" t="s">
        <v>38</v>
      </c>
      <c r="O2048">
        <f t="shared" si="93"/>
        <v>449</v>
      </c>
      <c r="P2048">
        <f t="shared" si="94"/>
        <v>673.19999999999993</v>
      </c>
      <c r="Q2048">
        <f t="shared" si="95"/>
        <v>-0.19999999999993179</v>
      </c>
    </row>
    <row r="2049" spans="1:17" x14ac:dyDescent="0.3">
      <c r="A2049" t="s">
        <v>4090</v>
      </c>
      <c r="B2049" t="s">
        <v>4091</v>
      </c>
      <c r="C2049" t="s">
        <v>88</v>
      </c>
      <c r="D2049" t="s">
        <v>33</v>
      </c>
      <c r="E2049" t="s">
        <v>34</v>
      </c>
      <c r="F2049">
        <v>4936</v>
      </c>
      <c r="G2049">
        <v>15</v>
      </c>
      <c r="H2049">
        <v>4196</v>
      </c>
      <c r="I2049">
        <v>4.5</v>
      </c>
      <c r="J2049">
        <v>343</v>
      </c>
      <c r="K2049">
        <v>1</v>
      </c>
      <c r="L2049">
        <v>4196</v>
      </c>
      <c r="M2049" s="1">
        <v>45721</v>
      </c>
      <c r="N2049" t="s">
        <v>189</v>
      </c>
      <c r="O2049">
        <f t="shared" si="93"/>
        <v>740</v>
      </c>
      <c r="P2049">
        <f t="shared" si="94"/>
        <v>2961.6</v>
      </c>
      <c r="Q2049">
        <f t="shared" si="95"/>
        <v>1234.4000000000001</v>
      </c>
    </row>
    <row r="2050" spans="1:17" x14ac:dyDescent="0.3">
      <c r="A2050" t="s">
        <v>4092</v>
      </c>
      <c r="B2050" t="s">
        <v>4093</v>
      </c>
      <c r="C2050" t="s">
        <v>32</v>
      </c>
      <c r="D2050" t="s">
        <v>46</v>
      </c>
      <c r="E2050" t="s">
        <v>18</v>
      </c>
      <c r="F2050">
        <v>6999</v>
      </c>
      <c r="G2050">
        <v>30</v>
      </c>
      <c r="H2050">
        <v>4899</v>
      </c>
      <c r="I2050">
        <v>3.9</v>
      </c>
      <c r="J2050">
        <v>496</v>
      </c>
      <c r="K2050">
        <v>2</v>
      </c>
      <c r="L2050">
        <v>9798</v>
      </c>
      <c r="M2050" s="1">
        <v>45911</v>
      </c>
      <c r="N2050" t="s">
        <v>102</v>
      </c>
      <c r="O2050">
        <f t="shared" si="93"/>
        <v>2100</v>
      </c>
      <c r="P2050">
        <f t="shared" si="94"/>
        <v>4199.3999999999996</v>
      </c>
      <c r="Q2050">
        <f t="shared" si="95"/>
        <v>1399.2000000000007</v>
      </c>
    </row>
    <row r="2051" spans="1:17" x14ac:dyDescent="0.3">
      <c r="A2051" t="s">
        <v>4094</v>
      </c>
      <c r="B2051" t="s">
        <v>4095</v>
      </c>
      <c r="C2051" t="s">
        <v>16</v>
      </c>
      <c r="D2051" t="s">
        <v>46</v>
      </c>
      <c r="E2051" t="s">
        <v>18</v>
      </c>
      <c r="F2051">
        <v>9645</v>
      </c>
      <c r="G2051">
        <v>30</v>
      </c>
      <c r="H2051">
        <v>6752</v>
      </c>
      <c r="I2051">
        <v>4.3</v>
      </c>
      <c r="J2051">
        <v>87</v>
      </c>
      <c r="K2051">
        <v>2</v>
      </c>
      <c r="L2051">
        <v>13504</v>
      </c>
      <c r="M2051" s="1">
        <v>45950</v>
      </c>
      <c r="N2051" t="s">
        <v>19</v>
      </c>
      <c r="O2051">
        <f t="shared" ref="O2051:O2114" si="96">F2051-H2051</f>
        <v>2893</v>
      </c>
      <c r="P2051">
        <f t="shared" ref="P2051:P2114" si="97">F2051*0.6</f>
        <v>5787</v>
      </c>
      <c r="Q2051">
        <f t="shared" ref="Q2051:Q2114" si="98">(H2051-P2051)*K2051</f>
        <v>1930</v>
      </c>
    </row>
    <row r="2052" spans="1:17" x14ac:dyDescent="0.3">
      <c r="A2052" t="s">
        <v>4096</v>
      </c>
      <c r="B2052" t="s">
        <v>4097</v>
      </c>
      <c r="C2052" t="s">
        <v>45</v>
      </c>
      <c r="D2052" t="s">
        <v>53</v>
      </c>
      <c r="E2052" t="s">
        <v>34</v>
      </c>
      <c r="F2052">
        <v>5268</v>
      </c>
      <c r="G2052">
        <v>25</v>
      </c>
      <c r="H2052">
        <v>3951</v>
      </c>
      <c r="I2052">
        <v>3.9</v>
      </c>
      <c r="J2052">
        <v>132</v>
      </c>
      <c r="K2052">
        <v>1</v>
      </c>
      <c r="L2052">
        <v>3951</v>
      </c>
      <c r="M2052" s="1">
        <v>45547</v>
      </c>
      <c r="N2052" t="s">
        <v>61</v>
      </c>
      <c r="O2052">
        <f t="shared" si="96"/>
        <v>1317</v>
      </c>
      <c r="P2052">
        <f t="shared" si="97"/>
        <v>3160.7999999999997</v>
      </c>
      <c r="Q2052">
        <f t="shared" si="98"/>
        <v>790.20000000000027</v>
      </c>
    </row>
    <row r="2053" spans="1:17" x14ac:dyDescent="0.3">
      <c r="A2053" t="s">
        <v>4098</v>
      </c>
      <c r="B2053" t="s">
        <v>4099</v>
      </c>
      <c r="C2053" t="s">
        <v>16</v>
      </c>
      <c r="D2053" t="s">
        <v>17</v>
      </c>
      <c r="E2053" t="s">
        <v>34</v>
      </c>
      <c r="F2053">
        <v>6955</v>
      </c>
      <c r="G2053">
        <v>30</v>
      </c>
      <c r="H2053">
        <v>4868</v>
      </c>
      <c r="I2053">
        <v>4</v>
      </c>
      <c r="J2053">
        <v>49</v>
      </c>
      <c r="K2053">
        <v>3</v>
      </c>
      <c r="L2053">
        <v>14604</v>
      </c>
      <c r="M2053" s="1">
        <v>45806</v>
      </c>
      <c r="N2053" t="s">
        <v>85</v>
      </c>
      <c r="O2053">
        <f t="shared" si="96"/>
        <v>2087</v>
      </c>
      <c r="P2053">
        <f t="shared" si="97"/>
        <v>4173</v>
      </c>
      <c r="Q2053">
        <f t="shared" si="98"/>
        <v>2085</v>
      </c>
    </row>
    <row r="2054" spans="1:17" x14ac:dyDescent="0.3">
      <c r="A2054" t="s">
        <v>4100</v>
      </c>
      <c r="B2054" t="s">
        <v>4101</v>
      </c>
      <c r="C2054" t="s">
        <v>45</v>
      </c>
      <c r="D2054" t="s">
        <v>41</v>
      </c>
      <c r="E2054" t="s">
        <v>34</v>
      </c>
      <c r="F2054">
        <v>485</v>
      </c>
      <c r="G2054">
        <v>70</v>
      </c>
      <c r="H2054">
        <v>146</v>
      </c>
      <c r="I2054">
        <v>3.7</v>
      </c>
      <c r="J2054">
        <v>273</v>
      </c>
      <c r="K2054">
        <v>1</v>
      </c>
      <c r="L2054">
        <v>146</v>
      </c>
      <c r="M2054" s="1">
        <v>45310</v>
      </c>
      <c r="N2054" t="s">
        <v>102</v>
      </c>
      <c r="O2054">
        <f t="shared" si="96"/>
        <v>339</v>
      </c>
      <c r="P2054">
        <f t="shared" si="97"/>
        <v>291</v>
      </c>
      <c r="Q2054">
        <f t="shared" si="98"/>
        <v>-145</v>
      </c>
    </row>
    <row r="2055" spans="1:17" x14ac:dyDescent="0.3">
      <c r="A2055" t="s">
        <v>4102</v>
      </c>
      <c r="B2055" t="s">
        <v>4103</v>
      </c>
      <c r="C2055" t="s">
        <v>22</v>
      </c>
      <c r="D2055" t="s">
        <v>46</v>
      </c>
      <c r="E2055" t="s">
        <v>18</v>
      </c>
      <c r="F2055">
        <v>4952</v>
      </c>
      <c r="G2055">
        <v>40</v>
      </c>
      <c r="H2055">
        <v>2971</v>
      </c>
      <c r="I2055">
        <v>3.5</v>
      </c>
      <c r="J2055">
        <v>335</v>
      </c>
      <c r="K2055">
        <v>1</v>
      </c>
      <c r="L2055">
        <v>2971</v>
      </c>
      <c r="M2055" s="1">
        <v>45964</v>
      </c>
      <c r="N2055" t="s">
        <v>141</v>
      </c>
      <c r="O2055">
        <f t="shared" si="96"/>
        <v>1981</v>
      </c>
      <c r="P2055">
        <f t="shared" si="97"/>
        <v>2971.2</v>
      </c>
      <c r="Q2055">
        <f t="shared" si="98"/>
        <v>-0.1999999999998181</v>
      </c>
    </row>
    <row r="2056" spans="1:17" x14ac:dyDescent="0.3">
      <c r="A2056" t="s">
        <v>4104</v>
      </c>
      <c r="B2056" t="s">
        <v>4105</v>
      </c>
      <c r="C2056" t="s">
        <v>88</v>
      </c>
      <c r="D2056" t="s">
        <v>109</v>
      </c>
      <c r="E2056" t="s">
        <v>18</v>
      </c>
      <c r="F2056">
        <v>2560</v>
      </c>
      <c r="G2056">
        <v>10</v>
      </c>
      <c r="H2056">
        <v>2304</v>
      </c>
      <c r="I2056">
        <v>4.5</v>
      </c>
      <c r="J2056">
        <v>330</v>
      </c>
      <c r="K2056">
        <v>2</v>
      </c>
      <c r="L2056">
        <v>4608</v>
      </c>
      <c r="M2056" s="1">
        <v>45832</v>
      </c>
      <c r="N2056" t="s">
        <v>71</v>
      </c>
      <c r="O2056">
        <f t="shared" si="96"/>
        <v>256</v>
      </c>
      <c r="P2056">
        <f t="shared" si="97"/>
        <v>1536</v>
      </c>
      <c r="Q2056">
        <f t="shared" si="98"/>
        <v>1536</v>
      </c>
    </row>
    <row r="2057" spans="1:17" x14ac:dyDescent="0.3">
      <c r="A2057" t="s">
        <v>4106</v>
      </c>
      <c r="B2057" t="s">
        <v>4107</v>
      </c>
      <c r="C2057" t="s">
        <v>27</v>
      </c>
      <c r="D2057" t="s">
        <v>46</v>
      </c>
      <c r="E2057" t="s">
        <v>34</v>
      </c>
      <c r="F2057">
        <v>2356</v>
      </c>
      <c r="G2057">
        <v>70</v>
      </c>
      <c r="H2057">
        <v>707</v>
      </c>
      <c r="I2057">
        <v>3.9</v>
      </c>
      <c r="J2057">
        <v>229</v>
      </c>
      <c r="K2057">
        <v>1</v>
      </c>
      <c r="L2057">
        <v>707</v>
      </c>
      <c r="M2057" s="1">
        <v>46007</v>
      </c>
      <c r="N2057" t="s">
        <v>42</v>
      </c>
      <c r="O2057">
        <f t="shared" si="96"/>
        <v>1649</v>
      </c>
      <c r="P2057">
        <f t="shared" si="97"/>
        <v>1413.6</v>
      </c>
      <c r="Q2057">
        <f t="shared" si="98"/>
        <v>-706.59999999999991</v>
      </c>
    </row>
    <row r="2058" spans="1:17" x14ac:dyDescent="0.3">
      <c r="A2058" t="s">
        <v>4108</v>
      </c>
      <c r="B2058" t="s">
        <v>4109</v>
      </c>
      <c r="C2058" t="s">
        <v>37</v>
      </c>
      <c r="D2058" t="s">
        <v>109</v>
      </c>
      <c r="E2058" t="s">
        <v>18</v>
      </c>
      <c r="F2058">
        <v>1027</v>
      </c>
      <c r="G2058">
        <v>40</v>
      </c>
      <c r="H2058">
        <v>616</v>
      </c>
      <c r="I2058">
        <v>4.3</v>
      </c>
      <c r="J2058">
        <v>437</v>
      </c>
      <c r="K2058">
        <v>4</v>
      </c>
      <c r="L2058">
        <v>2464</v>
      </c>
      <c r="M2058" s="1">
        <v>45506</v>
      </c>
      <c r="N2058" t="s">
        <v>38</v>
      </c>
      <c r="O2058">
        <f t="shared" si="96"/>
        <v>411</v>
      </c>
      <c r="P2058">
        <f t="shared" si="97"/>
        <v>616.19999999999993</v>
      </c>
      <c r="Q2058">
        <f t="shared" si="98"/>
        <v>-0.79999999999972715</v>
      </c>
    </row>
    <row r="2059" spans="1:17" x14ac:dyDescent="0.3">
      <c r="A2059" t="s">
        <v>4110</v>
      </c>
      <c r="B2059" t="s">
        <v>4111</v>
      </c>
      <c r="C2059" t="s">
        <v>88</v>
      </c>
      <c r="D2059" t="s">
        <v>23</v>
      </c>
      <c r="E2059" t="s">
        <v>34</v>
      </c>
      <c r="F2059">
        <v>1920</v>
      </c>
      <c r="G2059">
        <v>25</v>
      </c>
      <c r="H2059">
        <v>1440</v>
      </c>
      <c r="I2059">
        <v>3.7</v>
      </c>
      <c r="J2059">
        <v>201</v>
      </c>
      <c r="K2059">
        <v>2</v>
      </c>
      <c r="L2059">
        <v>2880</v>
      </c>
      <c r="M2059" s="1">
        <v>45860</v>
      </c>
      <c r="N2059" t="s">
        <v>71</v>
      </c>
      <c r="O2059">
        <f t="shared" si="96"/>
        <v>480</v>
      </c>
      <c r="P2059">
        <f t="shared" si="97"/>
        <v>1152</v>
      </c>
      <c r="Q2059">
        <f t="shared" si="98"/>
        <v>576</v>
      </c>
    </row>
    <row r="2060" spans="1:17" x14ac:dyDescent="0.3">
      <c r="A2060" t="s">
        <v>4112</v>
      </c>
      <c r="B2060" t="s">
        <v>4113</v>
      </c>
      <c r="C2060" t="s">
        <v>52</v>
      </c>
      <c r="D2060" t="s">
        <v>46</v>
      </c>
      <c r="E2060" t="s">
        <v>161</v>
      </c>
      <c r="F2060">
        <v>2324</v>
      </c>
      <c r="G2060">
        <v>30</v>
      </c>
      <c r="H2060">
        <v>1627</v>
      </c>
      <c r="I2060">
        <v>4.0999999999999996</v>
      </c>
      <c r="J2060">
        <v>171</v>
      </c>
      <c r="K2060">
        <v>1</v>
      </c>
      <c r="L2060">
        <v>1627</v>
      </c>
      <c r="M2060" s="1">
        <v>45955</v>
      </c>
      <c r="N2060" t="s">
        <v>38</v>
      </c>
      <c r="O2060">
        <f t="shared" si="96"/>
        <v>697</v>
      </c>
      <c r="P2060">
        <f t="shared" si="97"/>
        <v>1394.3999999999999</v>
      </c>
      <c r="Q2060">
        <f t="shared" si="98"/>
        <v>232.60000000000014</v>
      </c>
    </row>
    <row r="2061" spans="1:17" x14ac:dyDescent="0.3">
      <c r="A2061" t="s">
        <v>4114</v>
      </c>
      <c r="B2061" t="s">
        <v>4115</v>
      </c>
      <c r="C2061" t="s">
        <v>57</v>
      </c>
      <c r="D2061" t="s">
        <v>109</v>
      </c>
      <c r="E2061" t="s">
        <v>161</v>
      </c>
      <c r="F2061">
        <v>983</v>
      </c>
      <c r="G2061">
        <v>10</v>
      </c>
      <c r="H2061">
        <v>885</v>
      </c>
      <c r="I2061">
        <v>3.1</v>
      </c>
      <c r="J2061">
        <v>135</v>
      </c>
      <c r="K2061">
        <v>1</v>
      </c>
      <c r="L2061">
        <v>885</v>
      </c>
      <c r="M2061" s="1">
        <v>45637</v>
      </c>
      <c r="N2061" t="s">
        <v>64</v>
      </c>
      <c r="O2061">
        <f t="shared" si="96"/>
        <v>98</v>
      </c>
      <c r="P2061">
        <f t="shared" si="97"/>
        <v>589.79999999999995</v>
      </c>
      <c r="Q2061">
        <f t="shared" si="98"/>
        <v>295.20000000000005</v>
      </c>
    </row>
    <row r="2062" spans="1:17" x14ac:dyDescent="0.3">
      <c r="A2062" t="s">
        <v>4116</v>
      </c>
      <c r="B2062" t="s">
        <v>1516</v>
      </c>
      <c r="C2062" t="s">
        <v>22</v>
      </c>
      <c r="D2062" t="s">
        <v>53</v>
      </c>
      <c r="E2062" t="s">
        <v>34</v>
      </c>
      <c r="F2062">
        <v>6434</v>
      </c>
      <c r="G2062">
        <v>25</v>
      </c>
      <c r="H2062">
        <v>4826</v>
      </c>
      <c r="I2062">
        <v>3.9</v>
      </c>
      <c r="J2062">
        <v>271</v>
      </c>
      <c r="K2062">
        <v>1</v>
      </c>
      <c r="L2062">
        <v>4826</v>
      </c>
      <c r="M2062" s="1">
        <v>45295</v>
      </c>
      <c r="N2062" t="s">
        <v>168</v>
      </c>
      <c r="O2062">
        <f t="shared" si="96"/>
        <v>1608</v>
      </c>
      <c r="P2062">
        <f t="shared" si="97"/>
        <v>3860.3999999999996</v>
      </c>
      <c r="Q2062">
        <f t="shared" si="98"/>
        <v>965.60000000000036</v>
      </c>
    </row>
    <row r="2063" spans="1:17" x14ac:dyDescent="0.3">
      <c r="A2063" t="s">
        <v>4117</v>
      </c>
      <c r="B2063" t="s">
        <v>4118</v>
      </c>
      <c r="C2063" t="s">
        <v>45</v>
      </c>
      <c r="D2063" t="s">
        <v>109</v>
      </c>
      <c r="E2063" t="s">
        <v>161</v>
      </c>
      <c r="F2063">
        <v>1418</v>
      </c>
      <c r="G2063">
        <v>20</v>
      </c>
      <c r="H2063">
        <v>1134</v>
      </c>
      <c r="I2063">
        <v>3.7</v>
      </c>
      <c r="J2063">
        <v>322</v>
      </c>
      <c r="K2063">
        <v>1</v>
      </c>
      <c r="L2063">
        <v>1134</v>
      </c>
      <c r="M2063" s="1">
        <v>45320</v>
      </c>
      <c r="N2063" t="s">
        <v>24</v>
      </c>
      <c r="O2063">
        <f t="shared" si="96"/>
        <v>284</v>
      </c>
      <c r="P2063">
        <f t="shared" si="97"/>
        <v>850.8</v>
      </c>
      <c r="Q2063">
        <f t="shared" si="98"/>
        <v>283.20000000000005</v>
      </c>
    </row>
    <row r="2064" spans="1:17" x14ac:dyDescent="0.3">
      <c r="A2064" t="s">
        <v>4119</v>
      </c>
      <c r="B2064" t="s">
        <v>4120</v>
      </c>
      <c r="C2064" t="s">
        <v>45</v>
      </c>
      <c r="D2064" t="s">
        <v>53</v>
      </c>
      <c r="E2064" t="s">
        <v>34</v>
      </c>
      <c r="F2064">
        <v>1853</v>
      </c>
      <c r="G2064">
        <v>40</v>
      </c>
      <c r="H2064">
        <v>1112</v>
      </c>
      <c r="I2064">
        <v>4.7</v>
      </c>
      <c r="J2064">
        <v>252</v>
      </c>
      <c r="K2064">
        <v>1</v>
      </c>
      <c r="L2064">
        <v>1112</v>
      </c>
      <c r="M2064" s="1">
        <v>45894</v>
      </c>
      <c r="N2064" t="s">
        <v>189</v>
      </c>
      <c r="O2064">
        <f t="shared" si="96"/>
        <v>741</v>
      </c>
      <c r="P2064">
        <f t="shared" si="97"/>
        <v>1111.8</v>
      </c>
      <c r="Q2064">
        <f t="shared" si="98"/>
        <v>0.20000000000004547</v>
      </c>
    </row>
    <row r="2065" spans="1:17" x14ac:dyDescent="0.3">
      <c r="A2065" t="s">
        <v>4121</v>
      </c>
      <c r="B2065" t="s">
        <v>4122</v>
      </c>
      <c r="C2065" t="s">
        <v>27</v>
      </c>
      <c r="D2065" t="s">
        <v>23</v>
      </c>
      <c r="E2065" t="s">
        <v>34</v>
      </c>
      <c r="F2065">
        <v>3565</v>
      </c>
      <c r="G2065">
        <v>40</v>
      </c>
      <c r="H2065">
        <v>2139</v>
      </c>
      <c r="I2065">
        <v>3.5</v>
      </c>
      <c r="J2065">
        <v>252</v>
      </c>
      <c r="K2065">
        <v>1</v>
      </c>
      <c r="L2065">
        <v>2139</v>
      </c>
      <c r="M2065" s="1">
        <v>45721</v>
      </c>
      <c r="N2065" t="s">
        <v>24</v>
      </c>
      <c r="O2065">
        <f t="shared" si="96"/>
        <v>1426</v>
      </c>
      <c r="P2065">
        <f t="shared" si="97"/>
        <v>2139</v>
      </c>
      <c r="Q2065">
        <f t="shared" si="98"/>
        <v>0</v>
      </c>
    </row>
    <row r="2066" spans="1:17" x14ac:dyDescent="0.3">
      <c r="A2066" t="s">
        <v>4123</v>
      </c>
      <c r="B2066" t="s">
        <v>4124</v>
      </c>
      <c r="C2066" t="s">
        <v>116</v>
      </c>
      <c r="D2066" t="s">
        <v>28</v>
      </c>
      <c r="E2066" t="s">
        <v>34</v>
      </c>
      <c r="F2066">
        <v>6509</v>
      </c>
      <c r="G2066">
        <v>30</v>
      </c>
      <c r="H2066">
        <v>4556</v>
      </c>
      <c r="I2066">
        <v>4</v>
      </c>
      <c r="J2066">
        <v>328</v>
      </c>
      <c r="K2066">
        <v>1</v>
      </c>
      <c r="L2066">
        <v>4556</v>
      </c>
      <c r="M2066" s="1">
        <v>45652</v>
      </c>
      <c r="N2066" t="s">
        <v>91</v>
      </c>
      <c r="O2066">
        <f t="shared" si="96"/>
        <v>1953</v>
      </c>
      <c r="P2066">
        <f t="shared" si="97"/>
        <v>3905.3999999999996</v>
      </c>
      <c r="Q2066">
        <f t="shared" si="98"/>
        <v>650.60000000000036</v>
      </c>
    </row>
    <row r="2067" spans="1:17" x14ac:dyDescent="0.3">
      <c r="A2067" t="s">
        <v>4125</v>
      </c>
      <c r="B2067" t="s">
        <v>4126</v>
      </c>
      <c r="C2067" t="s">
        <v>22</v>
      </c>
      <c r="D2067" t="s">
        <v>46</v>
      </c>
      <c r="E2067" t="s">
        <v>161</v>
      </c>
      <c r="F2067">
        <v>7551</v>
      </c>
      <c r="G2067">
        <v>15</v>
      </c>
      <c r="H2067">
        <v>6418</v>
      </c>
      <c r="I2067">
        <v>4.3</v>
      </c>
      <c r="J2067">
        <v>70</v>
      </c>
      <c r="K2067">
        <v>1</v>
      </c>
      <c r="L2067">
        <v>6418</v>
      </c>
      <c r="M2067" s="1">
        <v>45696</v>
      </c>
      <c r="N2067" t="s">
        <v>85</v>
      </c>
      <c r="O2067">
        <f t="shared" si="96"/>
        <v>1133</v>
      </c>
      <c r="P2067">
        <f t="shared" si="97"/>
        <v>4530.5999999999995</v>
      </c>
      <c r="Q2067">
        <f t="shared" si="98"/>
        <v>1887.4000000000005</v>
      </c>
    </row>
    <row r="2068" spans="1:17" x14ac:dyDescent="0.3">
      <c r="A2068" t="s">
        <v>4127</v>
      </c>
      <c r="B2068" t="s">
        <v>4128</v>
      </c>
      <c r="C2068" t="s">
        <v>52</v>
      </c>
      <c r="D2068" t="s">
        <v>109</v>
      </c>
      <c r="E2068" t="s">
        <v>34</v>
      </c>
      <c r="F2068">
        <v>2957</v>
      </c>
      <c r="G2068">
        <v>30</v>
      </c>
      <c r="H2068">
        <v>2070</v>
      </c>
      <c r="I2068">
        <v>4.5999999999999996</v>
      </c>
      <c r="J2068">
        <v>193</v>
      </c>
      <c r="K2068">
        <v>1</v>
      </c>
      <c r="L2068">
        <v>2070</v>
      </c>
      <c r="M2068" s="1">
        <v>45758</v>
      </c>
      <c r="N2068" t="s">
        <v>141</v>
      </c>
      <c r="O2068">
        <f t="shared" si="96"/>
        <v>887</v>
      </c>
      <c r="P2068">
        <f t="shared" si="97"/>
        <v>1774.2</v>
      </c>
      <c r="Q2068">
        <f t="shared" si="98"/>
        <v>295.79999999999995</v>
      </c>
    </row>
    <row r="2069" spans="1:17" x14ac:dyDescent="0.3">
      <c r="A2069" t="s">
        <v>4129</v>
      </c>
      <c r="B2069" t="s">
        <v>4130</v>
      </c>
      <c r="C2069" t="s">
        <v>22</v>
      </c>
      <c r="D2069" t="s">
        <v>41</v>
      </c>
      <c r="E2069" t="s">
        <v>34</v>
      </c>
      <c r="F2069">
        <v>2220</v>
      </c>
      <c r="G2069">
        <v>10</v>
      </c>
      <c r="H2069">
        <v>1998</v>
      </c>
      <c r="I2069">
        <v>4.5</v>
      </c>
      <c r="J2069">
        <v>82</v>
      </c>
      <c r="K2069">
        <v>1</v>
      </c>
      <c r="L2069">
        <v>1998</v>
      </c>
      <c r="M2069" s="1">
        <v>45543</v>
      </c>
      <c r="N2069" t="s">
        <v>54</v>
      </c>
      <c r="O2069">
        <f t="shared" si="96"/>
        <v>222</v>
      </c>
      <c r="P2069">
        <f t="shared" si="97"/>
        <v>1332</v>
      </c>
      <c r="Q2069">
        <f t="shared" si="98"/>
        <v>666</v>
      </c>
    </row>
    <row r="2070" spans="1:17" x14ac:dyDescent="0.3">
      <c r="A2070" t="s">
        <v>4131</v>
      </c>
      <c r="B2070" t="s">
        <v>4132</v>
      </c>
      <c r="C2070" t="s">
        <v>32</v>
      </c>
      <c r="D2070" t="s">
        <v>33</v>
      </c>
      <c r="E2070" t="s">
        <v>18</v>
      </c>
      <c r="F2070">
        <v>3803</v>
      </c>
      <c r="G2070">
        <v>10</v>
      </c>
      <c r="H2070">
        <v>3423</v>
      </c>
      <c r="I2070">
        <v>4.0999999999999996</v>
      </c>
      <c r="J2070">
        <v>34</v>
      </c>
      <c r="K2070">
        <v>3</v>
      </c>
      <c r="L2070">
        <v>10269</v>
      </c>
      <c r="M2070" s="1">
        <v>45440</v>
      </c>
      <c r="N2070" t="s">
        <v>189</v>
      </c>
      <c r="O2070">
        <f t="shared" si="96"/>
        <v>380</v>
      </c>
      <c r="P2070">
        <f t="shared" si="97"/>
        <v>2281.7999999999997</v>
      </c>
      <c r="Q2070">
        <f t="shared" si="98"/>
        <v>3423.6000000000008</v>
      </c>
    </row>
    <row r="2071" spans="1:17" x14ac:dyDescent="0.3">
      <c r="A2071" t="s">
        <v>4133</v>
      </c>
      <c r="B2071" t="s">
        <v>4134</v>
      </c>
      <c r="C2071" t="s">
        <v>27</v>
      </c>
      <c r="D2071" t="s">
        <v>109</v>
      </c>
      <c r="E2071" t="s">
        <v>18</v>
      </c>
      <c r="F2071">
        <v>1980</v>
      </c>
      <c r="G2071">
        <v>0</v>
      </c>
      <c r="H2071">
        <v>1980</v>
      </c>
      <c r="I2071">
        <v>4.0999999999999996</v>
      </c>
      <c r="J2071">
        <v>230</v>
      </c>
      <c r="K2071">
        <v>1</v>
      </c>
      <c r="L2071">
        <v>1980</v>
      </c>
      <c r="M2071" s="1">
        <v>45556</v>
      </c>
      <c r="N2071" t="s">
        <v>85</v>
      </c>
      <c r="O2071">
        <f t="shared" si="96"/>
        <v>0</v>
      </c>
      <c r="P2071">
        <f t="shared" si="97"/>
        <v>1188</v>
      </c>
      <c r="Q2071">
        <f t="shared" si="98"/>
        <v>792</v>
      </c>
    </row>
    <row r="2072" spans="1:17" x14ac:dyDescent="0.3">
      <c r="A2072" t="s">
        <v>4135</v>
      </c>
      <c r="B2072" t="s">
        <v>4136</v>
      </c>
      <c r="C2072" t="s">
        <v>32</v>
      </c>
      <c r="D2072" t="s">
        <v>17</v>
      </c>
      <c r="E2072" t="s">
        <v>18</v>
      </c>
      <c r="F2072">
        <v>3353</v>
      </c>
      <c r="G2072">
        <v>25</v>
      </c>
      <c r="H2072">
        <v>2515</v>
      </c>
      <c r="I2072">
        <v>4.7</v>
      </c>
      <c r="J2072">
        <v>90</v>
      </c>
      <c r="K2072">
        <v>1</v>
      </c>
      <c r="L2072">
        <v>2515</v>
      </c>
      <c r="M2072" s="1">
        <v>45517</v>
      </c>
      <c r="N2072" t="s">
        <v>61</v>
      </c>
      <c r="O2072">
        <f t="shared" si="96"/>
        <v>838</v>
      </c>
      <c r="P2072">
        <f t="shared" si="97"/>
        <v>2011.8</v>
      </c>
      <c r="Q2072">
        <f t="shared" si="98"/>
        <v>503.20000000000005</v>
      </c>
    </row>
    <row r="2073" spans="1:17" x14ac:dyDescent="0.3">
      <c r="A2073" t="s">
        <v>4137</v>
      </c>
      <c r="B2073" t="s">
        <v>4138</v>
      </c>
      <c r="C2073" t="s">
        <v>32</v>
      </c>
      <c r="D2073" t="s">
        <v>41</v>
      </c>
      <c r="E2073" t="s">
        <v>74</v>
      </c>
      <c r="F2073">
        <v>695</v>
      </c>
      <c r="G2073">
        <v>40</v>
      </c>
      <c r="H2073">
        <v>417</v>
      </c>
      <c r="I2073">
        <v>4.0999999999999996</v>
      </c>
      <c r="J2073">
        <v>47</v>
      </c>
      <c r="K2073">
        <v>3</v>
      </c>
      <c r="L2073">
        <v>1251</v>
      </c>
      <c r="M2073" s="1">
        <v>45339</v>
      </c>
      <c r="N2073" t="s">
        <v>58</v>
      </c>
      <c r="O2073">
        <f t="shared" si="96"/>
        <v>278</v>
      </c>
      <c r="P2073">
        <f t="shared" si="97"/>
        <v>417</v>
      </c>
      <c r="Q2073">
        <f t="shared" si="98"/>
        <v>0</v>
      </c>
    </row>
    <row r="2074" spans="1:17" x14ac:dyDescent="0.3">
      <c r="A2074" t="s">
        <v>4139</v>
      </c>
      <c r="B2074" t="s">
        <v>4140</v>
      </c>
      <c r="C2074" t="s">
        <v>32</v>
      </c>
      <c r="D2074" t="s">
        <v>41</v>
      </c>
      <c r="E2074" t="s">
        <v>34</v>
      </c>
      <c r="F2074">
        <v>1883</v>
      </c>
      <c r="G2074">
        <v>30</v>
      </c>
      <c r="H2074">
        <v>1318</v>
      </c>
      <c r="I2074">
        <v>4.2</v>
      </c>
      <c r="J2074">
        <v>76</v>
      </c>
      <c r="K2074">
        <v>1</v>
      </c>
      <c r="L2074">
        <v>1318</v>
      </c>
      <c r="M2074" s="1">
        <v>45689</v>
      </c>
      <c r="N2074" t="s">
        <v>38</v>
      </c>
      <c r="O2074">
        <f t="shared" si="96"/>
        <v>565</v>
      </c>
      <c r="P2074">
        <f t="shared" si="97"/>
        <v>1129.8</v>
      </c>
      <c r="Q2074">
        <f t="shared" si="98"/>
        <v>188.20000000000005</v>
      </c>
    </row>
    <row r="2075" spans="1:17" x14ac:dyDescent="0.3">
      <c r="A2075" t="s">
        <v>4141</v>
      </c>
      <c r="B2075" t="s">
        <v>4142</v>
      </c>
      <c r="C2075" t="s">
        <v>88</v>
      </c>
      <c r="D2075" t="s">
        <v>33</v>
      </c>
      <c r="E2075" t="s">
        <v>18</v>
      </c>
      <c r="F2075">
        <v>2470</v>
      </c>
      <c r="G2075">
        <v>25</v>
      </c>
      <c r="H2075">
        <v>1852</v>
      </c>
      <c r="I2075">
        <v>4.7</v>
      </c>
      <c r="J2075">
        <v>196</v>
      </c>
      <c r="K2075">
        <v>1</v>
      </c>
      <c r="L2075">
        <v>1852</v>
      </c>
      <c r="M2075" s="1">
        <v>45309</v>
      </c>
      <c r="N2075" t="s">
        <v>29</v>
      </c>
      <c r="O2075">
        <f t="shared" si="96"/>
        <v>618</v>
      </c>
      <c r="P2075">
        <f t="shared" si="97"/>
        <v>1482</v>
      </c>
      <c r="Q2075">
        <f t="shared" si="98"/>
        <v>370</v>
      </c>
    </row>
    <row r="2076" spans="1:17" x14ac:dyDescent="0.3">
      <c r="A2076" t="s">
        <v>4143</v>
      </c>
      <c r="B2076" t="s">
        <v>4144</v>
      </c>
      <c r="C2076" t="s">
        <v>52</v>
      </c>
      <c r="D2076" t="s">
        <v>28</v>
      </c>
      <c r="E2076" t="s">
        <v>34</v>
      </c>
      <c r="F2076">
        <v>5008</v>
      </c>
      <c r="G2076">
        <v>25</v>
      </c>
      <c r="H2076">
        <v>3756</v>
      </c>
      <c r="I2076">
        <v>5</v>
      </c>
      <c r="J2076">
        <v>129</v>
      </c>
      <c r="K2076">
        <v>2</v>
      </c>
      <c r="L2076">
        <v>7512</v>
      </c>
      <c r="M2076" s="1">
        <v>45417</v>
      </c>
      <c r="N2076" t="s">
        <v>49</v>
      </c>
      <c r="O2076">
        <f t="shared" si="96"/>
        <v>1252</v>
      </c>
      <c r="P2076">
        <f t="shared" si="97"/>
        <v>3004.7999999999997</v>
      </c>
      <c r="Q2076">
        <f t="shared" si="98"/>
        <v>1502.4000000000005</v>
      </c>
    </row>
    <row r="2077" spans="1:17" x14ac:dyDescent="0.3">
      <c r="A2077" t="s">
        <v>4145</v>
      </c>
      <c r="B2077" t="s">
        <v>4146</v>
      </c>
      <c r="C2077" t="s">
        <v>37</v>
      </c>
      <c r="D2077" t="s">
        <v>33</v>
      </c>
      <c r="E2077" t="s">
        <v>34</v>
      </c>
      <c r="F2077">
        <v>4606</v>
      </c>
      <c r="G2077">
        <v>30</v>
      </c>
      <c r="H2077">
        <v>3224</v>
      </c>
      <c r="I2077">
        <v>4.2</v>
      </c>
      <c r="J2077">
        <v>271</v>
      </c>
      <c r="K2077">
        <v>1</v>
      </c>
      <c r="L2077">
        <v>3224</v>
      </c>
      <c r="M2077" s="1">
        <v>45370</v>
      </c>
      <c r="N2077" t="s">
        <v>91</v>
      </c>
      <c r="O2077">
        <f t="shared" si="96"/>
        <v>1382</v>
      </c>
      <c r="P2077">
        <f t="shared" si="97"/>
        <v>2763.6</v>
      </c>
      <c r="Q2077">
        <f t="shared" si="98"/>
        <v>460.40000000000009</v>
      </c>
    </row>
    <row r="2078" spans="1:17" x14ac:dyDescent="0.3">
      <c r="A2078" t="s">
        <v>4147</v>
      </c>
      <c r="B2078" t="s">
        <v>4148</v>
      </c>
      <c r="C2078" t="s">
        <v>32</v>
      </c>
      <c r="D2078" t="s">
        <v>46</v>
      </c>
      <c r="E2078" t="s">
        <v>34</v>
      </c>
      <c r="F2078">
        <v>7586</v>
      </c>
      <c r="G2078">
        <v>30</v>
      </c>
      <c r="H2078">
        <v>5310</v>
      </c>
      <c r="I2078">
        <v>4.4000000000000004</v>
      </c>
      <c r="J2078">
        <v>47</v>
      </c>
      <c r="K2078">
        <v>1</v>
      </c>
      <c r="L2078">
        <v>5310</v>
      </c>
      <c r="M2078" s="1">
        <v>45641</v>
      </c>
      <c r="N2078" t="s">
        <v>102</v>
      </c>
      <c r="O2078">
        <f t="shared" si="96"/>
        <v>2276</v>
      </c>
      <c r="P2078">
        <f t="shared" si="97"/>
        <v>4551.5999999999995</v>
      </c>
      <c r="Q2078">
        <f t="shared" si="98"/>
        <v>758.40000000000055</v>
      </c>
    </row>
    <row r="2079" spans="1:17" x14ac:dyDescent="0.3">
      <c r="A2079" t="s">
        <v>4149</v>
      </c>
      <c r="B2079" t="s">
        <v>4150</v>
      </c>
      <c r="C2079" t="s">
        <v>52</v>
      </c>
      <c r="D2079" t="s">
        <v>109</v>
      </c>
      <c r="E2079" t="s">
        <v>161</v>
      </c>
      <c r="F2079">
        <v>2941</v>
      </c>
      <c r="G2079">
        <v>20</v>
      </c>
      <c r="H2079">
        <v>2353</v>
      </c>
      <c r="I2079">
        <v>4.5</v>
      </c>
      <c r="J2079">
        <v>287</v>
      </c>
      <c r="K2079">
        <v>2</v>
      </c>
      <c r="L2079">
        <v>4706</v>
      </c>
      <c r="M2079" s="1">
        <v>45311</v>
      </c>
      <c r="N2079" t="s">
        <v>58</v>
      </c>
      <c r="O2079">
        <f t="shared" si="96"/>
        <v>588</v>
      </c>
      <c r="P2079">
        <f t="shared" si="97"/>
        <v>1764.6</v>
      </c>
      <c r="Q2079">
        <f t="shared" si="98"/>
        <v>1176.8000000000002</v>
      </c>
    </row>
    <row r="2080" spans="1:17" x14ac:dyDescent="0.3">
      <c r="A2080" t="s">
        <v>4151</v>
      </c>
      <c r="B2080" t="s">
        <v>4152</v>
      </c>
      <c r="C2080" t="s">
        <v>52</v>
      </c>
      <c r="D2080" t="s">
        <v>33</v>
      </c>
      <c r="E2080" t="s">
        <v>34</v>
      </c>
      <c r="F2080">
        <v>2521</v>
      </c>
      <c r="G2080">
        <v>30</v>
      </c>
      <c r="H2080">
        <v>1765</v>
      </c>
      <c r="I2080">
        <v>4.7</v>
      </c>
      <c r="J2080">
        <v>96</v>
      </c>
      <c r="K2080">
        <v>1</v>
      </c>
      <c r="L2080">
        <v>1765</v>
      </c>
      <c r="M2080" s="1">
        <v>45658</v>
      </c>
      <c r="N2080" t="s">
        <v>19</v>
      </c>
      <c r="O2080">
        <f t="shared" si="96"/>
        <v>756</v>
      </c>
      <c r="P2080">
        <f t="shared" si="97"/>
        <v>1512.6</v>
      </c>
      <c r="Q2080">
        <f t="shared" si="98"/>
        <v>252.40000000000009</v>
      </c>
    </row>
    <row r="2081" spans="1:17" x14ac:dyDescent="0.3">
      <c r="A2081" t="s">
        <v>4153</v>
      </c>
      <c r="B2081" t="s">
        <v>4154</v>
      </c>
      <c r="C2081" t="s">
        <v>22</v>
      </c>
      <c r="D2081" t="s">
        <v>53</v>
      </c>
      <c r="E2081" t="s">
        <v>34</v>
      </c>
      <c r="F2081">
        <v>1548</v>
      </c>
      <c r="G2081">
        <v>40</v>
      </c>
      <c r="H2081">
        <v>929</v>
      </c>
      <c r="I2081">
        <v>4.5999999999999996</v>
      </c>
      <c r="J2081">
        <v>346</v>
      </c>
      <c r="K2081">
        <v>1</v>
      </c>
      <c r="L2081">
        <v>929</v>
      </c>
      <c r="M2081" s="1">
        <v>45685</v>
      </c>
      <c r="N2081" t="s">
        <v>141</v>
      </c>
      <c r="O2081">
        <f t="shared" si="96"/>
        <v>619</v>
      </c>
      <c r="P2081">
        <f t="shared" si="97"/>
        <v>928.8</v>
      </c>
      <c r="Q2081">
        <f t="shared" si="98"/>
        <v>0.20000000000004547</v>
      </c>
    </row>
    <row r="2082" spans="1:17" x14ac:dyDescent="0.3">
      <c r="A2082" t="s">
        <v>4155</v>
      </c>
      <c r="B2082" t="s">
        <v>4156</v>
      </c>
      <c r="C2082" t="s">
        <v>27</v>
      </c>
      <c r="D2082" t="s">
        <v>109</v>
      </c>
      <c r="E2082" t="s">
        <v>18</v>
      </c>
      <c r="F2082">
        <v>2483</v>
      </c>
      <c r="G2082">
        <v>20</v>
      </c>
      <c r="H2082">
        <v>1986</v>
      </c>
      <c r="I2082">
        <v>3.8</v>
      </c>
      <c r="J2082">
        <v>92</v>
      </c>
      <c r="K2082">
        <v>1</v>
      </c>
      <c r="L2082">
        <v>1986</v>
      </c>
      <c r="M2082" s="1">
        <v>45482</v>
      </c>
      <c r="N2082" t="s">
        <v>91</v>
      </c>
      <c r="O2082">
        <f t="shared" si="96"/>
        <v>497</v>
      </c>
      <c r="P2082">
        <f t="shared" si="97"/>
        <v>1489.8</v>
      </c>
      <c r="Q2082">
        <f t="shared" si="98"/>
        <v>496.20000000000005</v>
      </c>
    </row>
    <row r="2083" spans="1:17" x14ac:dyDescent="0.3">
      <c r="A2083" t="s">
        <v>4157</v>
      </c>
      <c r="B2083" t="s">
        <v>4158</v>
      </c>
      <c r="C2083" t="s">
        <v>16</v>
      </c>
      <c r="D2083" t="s">
        <v>33</v>
      </c>
      <c r="E2083" t="s">
        <v>34</v>
      </c>
      <c r="F2083">
        <v>4249</v>
      </c>
      <c r="G2083">
        <v>15</v>
      </c>
      <c r="H2083">
        <v>3612</v>
      </c>
      <c r="I2083">
        <v>4.3</v>
      </c>
      <c r="J2083">
        <v>329</v>
      </c>
      <c r="K2083">
        <v>1</v>
      </c>
      <c r="L2083">
        <v>3612</v>
      </c>
      <c r="M2083" s="1">
        <v>45468</v>
      </c>
      <c r="N2083" t="s">
        <v>49</v>
      </c>
      <c r="O2083">
        <f t="shared" si="96"/>
        <v>637</v>
      </c>
      <c r="P2083">
        <f t="shared" si="97"/>
        <v>2549.4</v>
      </c>
      <c r="Q2083">
        <f t="shared" si="98"/>
        <v>1062.5999999999999</v>
      </c>
    </row>
    <row r="2084" spans="1:17" x14ac:dyDescent="0.3">
      <c r="A2084" t="s">
        <v>4159</v>
      </c>
      <c r="B2084" t="s">
        <v>4160</v>
      </c>
      <c r="C2084" t="s">
        <v>37</v>
      </c>
      <c r="D2084" t="s">
        <v>41</v>
      </c>
      <c r="E2084" t="s">
        <v>34</v>
      </c>
      <c r="F2084">
        <v>2683</v>
      </c>
      <c r="G2084">
        <v>15</v>
      </c>
      <c r="H2084">
        <v>2281</v>
      </c>
      <c r="I2084">
        <v>4.5999999999999996</v>
      </c>
      <c r="J2084">
        <v>80</v>
      </c>
      <c r="K2084">
        <v>2</v>
      </c>
      <c r="L2084">
        <v>4562</v>
      </c>
      <c r="M2084" s="1">
        <v>45338</v>
      </c>
      <c r="N2084" t="s">
        <v>91</v>
      </c>
      <c r="O2084">
        <f t="shared" si="96"/>
        <v>402</v>
      </c>
      <c r="P2084">
        <f t="shared" si="97"/>
        <v>1609.8</v>
      </c>
      <c r="Q2084">
        <f t="shared" si="98"/>
        <v>1342.4</v>
      </c>
    </row>
    <row r="2085" spans="1:17" x14ac:dyDescent="0.3">
      <c r="A2085" t="s">
        <v>4161</v>
      </c>
      <c r="B2085" t="s">
        <v>4162</v>
      </c>
      <c r="C2085" t="s">
        <v>16</v>
      </c>
      <c r="D2085" t="s">
        <v>46</v>
      </c>
      <c r="E2085" t="s">
        <v>18</v>
      </c>
      <c r="F2085">
        <v>10543</v>
      </c>
      <c r="G2085">
        <v>30</v>
      </c>
      <c r="H2085">
        <v>7380</v>
      </c>
      <c r="I2085">
        <v>4.8</v>
      </c>
      <c r="J2085">
        <v>66</v>
      </c>
      <c r="K2085">
        <v>1</v>
      </c>
      <c r="L2085">
        <v>7380</v>
      </c>
      <c r="M2085" s="1">
        <v>45439</v>
      </c>
      <c r="N2085" t="s">
        <v>168</v>
      </c>
      <c r="O2085">
        <f t="shared" si="96"/>
        <v>3163</v>
      </c>
      <c r="P2085">
        <f t="shared" si="97"/>
        <v>6325.8</v>
      </c>
      <c r="Q2085">
        <f t="shared" si="98"/>
        <v>1054.1999999999998</v>
      </c>
    </row>
    <row r="2086" spans="1:17" x14ac:dyDescent="0.3">
      <c r="A2086" t="s">
        <v>4163</v>
      </c>
      <c r="B2086" t="s">
        <v>4164</v>
      </c>
      <c r="C2086" t="s">
        <v>57</v>
      </c>
      <c r="D2086" t="s">
        <v>17</v>
      </c>
      <c r="E2086" t="s">
        <v>34</v>
      </c>
      <c r="F2086">
        <v>4888</v>
      </c>
      <c r="G2086">
        <v>20</v>
      </c>
      <c r="H2086">
        <v>3910</v>
      </c>
      <c r="I2086">
        <v>4</v>
      </c>
      <c r="J2086">
        <v>232</v>
      </c>
      <c r="K2086">
        <v>1</v>
      </c>
      <c r="L2086">
        <v>3910</v>
      </c>
      <c r="M2086" s="1">
        <v>45420</v>
      </c>
      <c r="N2086" t="s">
        <v>42</v>
      </c>
      <c r="O2086">
        <f t="shared" si="96"/>
        <v>978</v>
      </c>
      <c r="P2086">
        <f t="shared" si="97"/>
        <v>2932.7999999999997</v>
      </c>
      <c r="Q2086">
        <f t="shared" si="98"/>
        <v>977.20000000000027</v>
      </c>
    </row>
    <row r="2087" spans="1:17" x14ac:dyDescent="0.3">
      <c r="A2087" t="s">
        <v>4165</v>
      </c>
      <c r="B2087" t="s">
        <v>3642</v>
      </c>
      <c r="C2087" t="s">
        <v>37</v>
      </c>
      <c r="D2087" t="s">
        <v>53</v>
      </c>
      <c r="E2087" t="s">
        <v>74</v>
      </c>
      <c r="F2087">
        <v>1459</v>
      </c>
      <c r="G2087">
        <v>20</v>
      </c>
      <c r="H2087">
        <v>1167</v>
      </c>
      <c r="I2087">
        <v>4.3</v>
      </c>
      <c r="J2087">
        <v>116</v>
      </c>
      <c r="K2087">
        <v>1</v>
      </c>
      <c r="L2087">
        <v>1167</v>
      </c>
      <c r="M2087" s="1">
        <v>45561</v>
      </c>
      <c r="N2087" t="s">
        <v>64</v>
      </c>
      <c r="O2087">
        <f t="shared" si="96"/>
        <v>292</v>
      </c>
      <c r="P2087">
        <f t="shared" si="97"/>
        <v>875.4</v>
      </c>
      <c r="Q2087">
        <f t="shared" si="98"/>
        <v>291.60000000000002</v>
      </c>
    </row>
    <row r="2088" spans="1:17" x14ac:dyDescent="0.3">
      <c r="A2088" t="s">
        <v>4166</v>
      </c>
      <c r="B2088" t="s">
        <v>4167</v>
      </c>
      <c r="C2088" t="s">
        <v>45</v>
      </c>
      <c r="D2088" t="s">
        <v>17</v>
      </c>
      <c r="E2088" t="s">
        <v>18</v>
      </c>
      <c r="F2088">
        <v>1461</v>
      </c>
      <c r="G2088">
        <v>30</v>
      </c>
      <c r="H2088">
        <v>1023</v>
      </c>
      <c r="I2088">
        <v>4.3</v>
      </c>
      <c r="J2088">
        <v>118</v>
      </c>
      <c r="K2088">
        <v>1</v>
      </c>
      <c r="L2088">
        <v>1023</v>
      </c>
      <c r="M2088" s="1">
        <v>45532</v>
      </c>
      <c r="N2088" t="s">
        <v>141</v>
      </c>
      <c r="O2088">
        <f t="shared" si="96"/>
        <v>438</v>
      </c>
      <c r="P2088">
        <f t="shared" si="97"/>
        <v>876.6</v>
      </c>
      <c r="Q2088">
        <f t="shared" si="98"/>
        <v>146.39999999999998</v>
      </c>
    </row>
    <row r="2089" spans="1:17" x14ac:dyDescent="0.3">
      <c r="A2089" t="s">
        <v>4168</v>
      </c>
      <c r="B2089" t="s">
        <v>4169</v>
      </c>
      <c r="C2089" t="s">
        <v>22</v>
      </c>
      <c r="D2089" t="s">
        <v>46</v>
      </c>
      <c r="E2089" t="s">
        <v>74</v>
      </c>
      <c r="F2089">
        <v>5720</v>
      </c>
      <c r="G2089">
        <v>25</v>
      </c>
      <c r="H2089">
        <v>4290</v>
      </c>
      <c r="I2089">
        <v>4.0999999999999996</v>
      </c>
      <c r="J2089">
        <v>113</v>
      </c>
      <c r="K2089">
        <v>1</v>
      </c>
      <c r="L2089">
        <v>4290</v>
      </c>
      <c r="M2089" s="1">
        <v>45627</v>
      </c>
      <c r="N2089" t="s">
        <v>150</v>
      </c>
      <c r="O2089">
        <f t="shared" si="96"/>
        <v>1430</v>
      </c>
      <c r="P2089">
        <f t="shared" si="97"/>
        <v>3432</v>
      </c>
      <c r="Q2089">
        <f t="shared" si="98"/>
        <v>858</v>
      </c>
    </row>
    <row r="2090" spans="1:17" x14ac:dyDescent="0.3">
      <c r="A2090" t="s">
        <v>4170</v>
      </c>
      <c r="B2090" t="s">
        <v>4171</v>
      </c>
      <c r="C2090" t="s">
        <v>16</v>
      </c>
      <c r="D2090" t="s">
        <v>109</v>
      </c>
      <c r="E2090" t="s">
        <v>34</v>
      </c>
      <c r="F2090">
        <v>1530</v>
      </c>
      <c r="G2090">
        <v>30</v>
      </c>
      <c r="H2090">
        <v>1071</v>
      </c>
      <c r="I2090">
        <v>4.2</v>
      </c>
      <c r="J2090">
        <v>134</v>
      </c>
      <c r="K2090">
        <v>1</v>
      </c>
      <c r="L2090">
        <v>1071</v>
      </c>
      <c r="M2090" s="1">
        <v>45753</v>
      </c>
      <c r="N2090" t="s">
        <v>78</v>
      </c>
      <c r="O2090">
        <f t="shared" si="96"/>
        <v>459</v>
      </c>
      <c r="P2090">
        <f t="shared" si="97"/>
        <v>918</v>
      </c>
      <c r="Q2090">
        <f t="shared" si="98"/>
        <v>153</v>
      </c>
    </row>
    <row r="2091" spans="1:17" x14ac:dyDescent="0.3">
      <c r="A2091" t="s">
        <v>4172</v>
      </c>
      <c r="B2091" t="s">
        <v>4173</v>
      </c>
      <c r="C2091" t="s">
        <v>27</v>
      </c>
      <c r="D2091" t="s">
        <v>33</v>
      </c>
      <c r="E2091" t="s">
        <v>34</v>
      </c>
      <c r="F2091">
        <v>1440</v>
      </c>
      <c r="G2091">
        <v>20</v>
      </c>
      <c r="H2091">
        <v>1152</v>
      </c>
      <c r="I2091">
        <v>3</v>
      </c>
      <c r="J2091">
        <v>321</v>
      </c>
      <c r="K2091">
        <v>1</v>
      </c>
      <c r="L2091">
        <v>1152</v>
      </c>
      <c r="M2091" s="1">
        <v>45320</v>
      </c>
      <c r="N2091" t="s">
        <v>75</v>
      </c>
      <c r="O2091">
        <f t="shared" si="96"/>
        <v>288</v>
      </c>
      <c r="P2091">
        <f t="shared" si="97"/>
        <v>864</v>
      </c>
      <c r="Q2091">
        <f t="shared" si="98"/>
        <v>288</v>
      </c>
    </row>
    <row r="2092" spans="1:17" x14ac:dyDescent="0.3">
      <c r="A2092" t="s">
        <v>4174</v>
      </c>
      <c r="B2092" t="s">
        <v>4175</v>
      </c>
      <c r="C2092" t="s">
        <v>116</v>
      </c>
      <c r="D2092" t="s">
        <v>46</v>
      </c>
      <c r="E2092" t="s">
        <v>74</v>
      </c>
      <c r="F2092">
        <v>4931</v>
      </c>
      <c r="G2092">
        <v>40</v>
      </c>
      <c r="H2092">
        <v>2959</v>
      </c>
      <c r="I2092">
        <v>5</v>
      </c>
      <c r="J2092">
        <v>69</v>
      </c>
      <c r="K2092">
        <v>2</v>
      </c>
      <c r="L2092">
        <v>5918</v>
      </c>
      <c r="M2092" s="1">
        <v>45758</v>
      </c>
      <c r="N2092" t="s">
        <v>42</v>
      </c>
      <c r="O2092">
        <f t="shared" si="96"/>
        <v>1972</v>
      </c>
      <c r="P2092">
        <f t="shared" si="97"/>
        <v>2958.6</v>
      </c>
      <c r="Q2092">
        <f t="shared" si="98"/>
        <v>0.8000000000001819</v>
      </c>
    </row>
    <row r="2093" spans="1:17" x14ac:dyDescent="0.3">
      <c r="A2093" t="s">
        <v>4176</v>
      </c>
      <c r="B2093" t="s">
        <v>4177</v>
      </c>
      <c r="C2093" t="s">
        <v>116</v>
      </c>
      <c r="D2093" t="s">
        <v>46</v>
      </c>
      <c r="E2093" t="s">
        <v>34</v>
      </c>
      <c r="F2093">
        <v>9389</v>
      </c>
      <c r="G2093">
        <v>10</v>
      </c>
      <c r="H2093">
        <v>8450</v>
      </c>
      <c r="I2093">
        <v>5</v>
      </c>
      <c r="J2093">
        <v>656</v>
      </c>
      <c r="K2093">
        <v>1</v>
      </c>
      <c r="L2093">
        <v>8450</v>
      </c>
      <c r="M2093" s="1">
        <v>45767</v>
      </c>
      <c r="N2093" t="s">
        <v>102</v>
      </c>
      <c r="O2093">
        <f t="shared" si="96"/>
        <v>939</v>
      </c>
      <c r="P2093">
        <f t="shared" si="97"/>
        <v>5633.4</v>
      </c>
      <c r="Q2093">
        <f t="shared" si="98"/>
        <v>2816.6000000000004</v>
      </c>
    </row>
    <row r="2094" spans="1:17" x14ac:dyDescent="0.3">
      <c r="A2094" t="s">
        <v>4178</v>
      </c>
      <c r="B2094" t="s">
        <v>4179</v>
      </c>
      <c r="C2094" t="s">
        <v>45</v>
      </c>
      <c r="D2094" t="s">
        <v>23</v>
      </c>
      <c r="E2094" t="s">
        <v>34</v>
      </c>
      <c r="F2094">
        <v>1663</v>
      </c>
      <c r="G2094">
        <v>20</v>
      </c>
      <c r="H2094">
        <v>1330</v>
      </c>
      <c r="I2094">
        <v>4</v>
      </c>
      <c r="J2094">
        <v>166</v>
      </c>
      <c r="K2094">
        <v>2</v>
      </c>
      <c r="L2094">
        <v>2660</v>
      </c>
      <c r="M2094" s="1">
        <v>45453</v>
      </c>
      <c r="N2094" t="s">
        <v>150</v>
      </c>
      <c r="O2094">
        <f t="shared" si="96"/>
        <v>333</v>
      </c>
      <c r="P2094">
        <f t="shared" si="97"/>
        <v>997.8</v>
      </c>
      <c r="Q2094">
        <f t="shared" si="98"/>
        <v>664.40000000000009</v>
      </c>
    </row>
    <row r="2095" spans="1:17" x14ac:dyDescent="0.3">
      <c r="A2095" t="s">
        <v>4180</v>
      </c>
      <c r="B2095" t="s">
        <v>4181</v>
      </c>
      <c r="C2095" t="s">
        <v>32</v>
      </c>
      <c r="D2095" t="s">
        <v>28</v>
      </c>
      <c r="E2095" t="s">
        <v>34</v>
      </c>
      <c r="F2095">
        <v>7847</v>
      </c>
      <c r="G2095">
        <v>25</v>
      </c>
      <c r="H2095">
        <v>5885</v>
      </c>
      <c r="I2095">
        <v>4</v>
      </c>
      <c r="J2095">
        <v>171</v>
      </c>
      <c r="K2095">
        <v>1</v>
      </c>
      <c r="L2095">
        <v>5885</v>
      </c>
      <c r="M2095" s="1">
        <v>45325</v>
      </c>
      <c r="N2095" t="s">
        <v>102</v>
      </c>
      <c r="O2095">
        <f t="shared" si="96"/>
        <v>1962</v>
      </c>
      <c r="P2095">
        <f t="shared" si="97"/>
        <v>4708.2</v>
      </c>
      <c r="Q2095">
        <f t="shared" si="98"/>
        <v>1176.8000000000002</v>
      </c>
    </row>
    <row r="2096" spans="1:17" x14ac:dyDescent="0.3">
      <c r="A2096" t="s">
        <v>4182</v>
      </c>
      <c r="B2096" t="s">
        <v>848</v>
      </c>
      <c r="C2096" t="s">
        <v>52</v>
      </c>
      <c r="D2096" t="s">
        <v>109</v>
      </c>
      <c r="E2096" t="s">
        <v>18</v>
      </c>
      <c r="F2096">
        <v>2884</v>
      </c>
      <c r="G2096">
        <v>40</v>
      </c>
      <c r="H2096">
        <v>1730</v>
      </c>
      <c r="I2096">
        <v>3.3</v>
      </c>
      <c r="J2096">
        <v>241</v>
      </c>
      <c r="K2096">
        <v>1</v>
      </c>
      <c r="L2096">
        <v>1730</v>
      </c>
      <c r="M2096" s="1">
        <v>45476</v>
      </c>
      <c r="N2096" t="s">
        <v>71</v>
      </c>
      <c r="O2096">
        <f t="shared" si="96"/>
        <v>1154</v>
      </c>
      <c r="P2096">
        <f t="shared" si="97"/>
        <v>1730.3999999999999</v>
      </c>
      <c r="Q2096">
        <f t="shared" si="98"/>
        <v>-0.39999999999986358</v>
      </c>
    </row>
    <row r="2097" spans="1:17" x14ac:dyDescent="0.3">
      <c r="A2097" t="s">
        <v>4183</v>
      </c>
      <c r="B2097" t="s">
        <v>4184</v>
      </c>
      <c r="C2097" t="s">
        <v>16</v>
      </c>
      <c r="D2097" t="s">
        <v>46</v>
      </c>
      <c r="E2097" t="s">
        <v>74</v>
      </c>
      <c r="F2097">
        <v>7069</v>
      </c>
      <c r="G2097">
        <v>20</v>
      </c>
      <c r="H2097">
        <v>5655</v>
      </c>
      <c r="I2097">
        <v>3.2</v>
      </c>
      <c r="J2097">
        <v>36</v>
      </c>
      <c r="K2097">
        <v>1</v>
      </c>
      <c r="L2097">
        <v>5655</v>
      </c>
      <c r="M2097" s="1">
        <v>45851</v>
      </c>
      <c r="N2097" t="s">
        <v>61</v>
      </c>
      <c r="O2097">
        <f t="shared" si="96"/>
        <v>1414</v>
      </c>
      <c r="P2097">
        <f t="shared" si="97"/>
        <v>4241.3999999999996</v>
      </c>
      <c r="Q2097">
        <f t="shared" si="98"/>
        <v>1413.6000000000004</v>
      </c>
    </row>
    <row r="2098" spans="1:17" x14ac:dyDescent="0.3">
      <c r="A2098" t="s">
        <v>4185</v>
      </c>
      <c r="B2098" t="s">
        <v>4186</v>
      </c>
      <c r="C2098" t="s">
        <v>27</v>
      </c>
      <c r="D2098" t="s">
        <v>109</v>
      </c>
      <c r="E2098" t="s">
        <v>18</v>
      </c>
      <c r="F2098">
        <v>2128</v>
      </c>
      <c r="G2098">
        <v>50</v>
      </c>
      <c r="H2098">
        <v>1064</v>
      </c>
      <c r="I2098">
        <v>4.3</v>
      </c>
      <c r="J2098">
        <v>109</v>
      </c>
      <c r="K2098">
        <v>3</v>
      </c>
      <c r="L2098">
        <v>3192</v>
      </c>
      <c r="M2098" s="1">
        <v>45332</v>
      </c>
      <c r="N2098" t="s">
        <v>49</v>
      </c>
      <c r="O2098">
        <f t="shared" si="96"/>
        <v>1064</v>
      </c>
      <c r="P2098">
        <f t="shared" si="97"/>
        <v>1276.8</v>
      </c>
      <c r="Q2098">
        <f t="shared" si="98"/>
        <v>-638.39999999999986</v>
      </c>
    </row>
    <row r="2099" spans="1:17" x14ac:dyDescent="0.3">
      <c r="A2099" t="s">
        <v>4187</v>
      </c>
      <c r="B2099" t="s">
        <v>4188</v>
      </c>
      <c r="C2099" t="s">
        <v>16</v>
      </c>
      <c r="D2099" t="s">
        <v>17</v>
      </c>
      <c r="E2099" t="s">
        <v>18</v>
      </c>
      <c r="F2099">
        <v>3003</v>
      </c>
      <c r="G2099">
        <v>20</v>
      </c>
      <c r="H2099">
        <v>2402</v>
      </c>
      <c r="I2099">
        <v>4.5999999999999996</v>
      </c>
      <c r="J2099">
        <v>120</v>
      </c>
      <c r="K2099">
        <v>1</v>
      </c>
      <c r="L2099">
        <v>2402</v>
      </c>
      <c r="M2099" s="1">
        <v>45578</v>
      </c>
      <c r="N2099" t="s">
        <v>189</v>
      </c>
      <c r="O2099">
        <f t="shared" si="96"/>
        <v>601</v>
      </c>
      <c r="P2099">
        <f t="shared" si="97"/>
        <v>1801.8</v>
      </c>
      <c r="Q2099">
        <f t="shared" si="98"/>
        <v>600.20000000000005</v>
      </c>
    </row>
    <row r="2100" spans="1:17" x14ac:dyDescent="0.3">
      <c r="A2100" t="s">
        <v>4189</v>
      </c>
      <c r="B2100" t="s">
        <v>4190</v>
      </c>
      <c r="C2100" t="s">
        <v>27</v>
      </c>
      <c r="D2100" t="s">
        <v>46</v>
      </c>
      <c r="E2100" t="s">
        <v>34</v>
      </c>
      <c r="F2100">
        <v>8588</v>
      </c>
      <c r="G2100">
        <v>60</v>
      </c>
      <c r="H2100">
        <v>3435</v>
      </c>
      <c r="I2100">
        <v>4.5</v>
      </c>
      <c r="J2100">
        <v>142</v>
      </c>
      <c r="K2100">
        <v>1</v>
      </c>
      <c r="L2100">
        <v>3435</v>
      </c>
      <c r="M2100" s="1">
        <v>45519</v>
      </c>
      <c r="N2100" t="s">
        <v>54</v>
      </c>
      <c r="O2100">
        <f t="shared" si="96"/>
        <v>5153</v>
      </c>
      <c r="P2100">
        <f t="shared" si="97"/>
        <v>5152.8</v>
      </c>
      <c r="Q2100">
        <f t="shared" si="98"/>
        <v>-1717.8000000000002</v>
      </c>
    </row>
    <row r="2101" spans="1:17" x14ac:dyDescent="0.3">
      <c r="A2101" t="s">
        <v>4191</v>
      </c>
      <c r="B2101" t="s">
        <v>4192</v>
      </c>
      <c r="C2101" t="s">
        <v>57</v>
      </c>
      <c r="D2101" t="s">
        <v>28</v>
      </c>
      <c r="E2101" t="s">
        <v>34</v>
      </c>
      <c r="F2101">
        <v>2270</v>
      </c>
      <c r="G2101">
        <v>40</v>
      </c>
      <c r="H2101">
        <v>1362</v>
      </c>
      <c r="I2101">
        <v>3.7</v>
      </c>
      <c r="J2101">
        <v>97</v>
      </c>
      <c r="K2101">
        <v>2</v>
      </c>
      <c r="L2101">
        <v>2724</v>
      </c>
      <c r="M2101" s="1">
        <v>45855</v>
      </c>
      <c r="N2101" t="s">
        <v>49</v>
      </c>
      <c r="O2101">
        <f t="shared" si="96"/>
        <v>908</v>
      </c>
      <c r="P2101">
        <f t="shared" si="97"/>
        <v>1362</v>
      </c>
      <c r="Q2101">
        <f t="shared" si="98"/>
        <v>0</v>
      </c>
    </row>
    <row r="2102" spans="1:17" x14ac:dyDescent="0.3">
      <c r="A2102" t="s">
        <v>4193</v>
      </c>
      <c r="B2102" t="s">
        <v>4194</v>
      </c>
      <c r="C2102" t="s">
        <v>45</v>
      </c>
      <c r="D2102" t="s">
        <v>17</v>
      </c>
      <c r="E2102" t="s">
        <v>18</v>
      </c>
      <c r="F2102">
        <v>4774</v>
      </c>
      <c r="G2102">
        <v>30</v>
      </c>
      <c r="H2102">
        <v>3342</v>
      </c>
      <c r="I2102">
        <v>4.5</v>
      </c>
      <c r="J2102">
        <v>111</v>
      </c>
      <c r="K2102">
        <v>1</v>
      </c>
      <c r="L2102">
        <v>3342</v>
      </c>
      <c r="M2102" s="1">
        <v>45845</v>
      </c>
      <c r="N2102" t="s">
        <v>19</v>
      </c>
      <c r="O2102">
        <f t="shared" si="96"/>
        <v>1432</v>
      </c>
      <c r="P2102">
        <f t="shared" si="97"/>
        <v>2864.4</v>
      </c>
      <c r="Q2102">
        <f t="shared" si="98"/>
        <v>477.59999999999991</v>
      </c>
    </row>
    <row r="2103" spans="1:17" x14ac:dyDescent="0.3">
      <c r="A2103" t="s">
        <v>4195</v>
      </c>
      <c r="B2103" t="s">
        <v>4196</v>
      </c>
      <c r="C2103" t="s">
        <v>52</v>
      </c>
      <c r="D2103" t="s">
        <v>17</v>
      </c>
      <c r="E2103" t="s">
        <v>34</v>
      </c>
      <c r="F2103">
        <v>1381</v>
      </c>
      <c r="G2103">
        <v>15</v>
      </c>
      <c r="H2103">
        <v>1174</v>
      </c>
      <c r="I2103">
        <v>4</v>
      </c>
      <c r="J2103">
        <v>57</v>
      </c>
      <c r="K2103">
        <v>1</v>
      </c>
      <c r="L2103">
        <v>1174</v>
      </c>
      <c r="M2103" s="1">
        <v>45731</v>
      </c>
      <c r="N2103" t="s">
        <v>78</v>
      </c>
      <c r="O2103">
        <f t="shared" si="96"/>
        <v>207</v>
      </c>
      <c r="P2103">
        <f t="shared" si="97"/>
        <v>828.6</v>
      </c>
      <c r="Q2103">
        <f t="shared" si="98"/>
        <v>345.4</v>
      </c>
    </row>
    <row r="2104" spans="1:17" x14ac:dyDescent="0.3">
      <c r="A2104" t="s">
        <v>4197</v>
      </c>
      <c r="B2104" t="s">
        <v>4198</v>
      </c>
      <c r="C2104" t="s">
        <v>52</v>
      </c>
      <c r="D2104" t="s">
        <v>53</v>
      </c>
      <c r="E2104" t="s">
        <v>34</v>
      </c>
      <c r="F2104">
        <v>6081</v>
      </c>
      <c r="G2104">
        <v>20</v>
      </c>
      <c r="H2104">
        <v>4865</v>
      </c>
      <c r="I2104">
        <v>3.9</v>
      </c>
      <c r="J2104">
        <v>47</v>
      </c>
      <c r="K2104">
        <v>1</v>
      </c>
      <c r="L2104">
        <v>4865</v>
      </c>
      <c r="M2104" s="1">
        <v>45462</v>
      </c>
      <c r="N2104" t="s">
        <v>24</v>
      </c>
      <c r="O2104">
        <f t="shared" si="96"/>
        <v>1216</v>
      </c>
      <c r="P2104">
        <f t="shared" si="97"/>
        <v>3648.6</v>
      </c>
      <c r="Q2104">
        <f t="shared" si="98"/>
        <v>1216.4000000000001</v>
      </c>
    </row>
    <row r="2105" spans="1:17" x14ac:dyDescent="0.3">
      <c r="A2105" t="s">
        <v>4199</v>
      </c>
      <c r="B2105" t="s">
        <v>4200</v>
      </c>
      <c r="C2105" t="s">
        <v>88</v>
      </c>
      <c r="D2105" t="s">
        <v>53</v>
      </c>
      <c r="E2105" t="s">
        <v>34</v>
      </c>
      <c r="F2105">
        <v>7076</v>
      </c>
      <c r="G2105">
        <v>30</v>
      </c>
      <c r="H2105">
        <v>4953</v>
      </c>
      <c r="I2105">
        <v>3.4</v>
      </c>
      <c r="J2105">
        <v>37</v>
      </c>
      <c r="K2105">
        <v>1</v>
      </c>
      <c r="L2105">
        <v>4953</v>
      </c>
      <c r="M2105" s="1">
        <v>45755</v>
      </c>
      <c r="N2105" t="s">
        <v>61</v>
      </c>
      <c r="O2105">
        <f t="shared" si="96"/>
        <v>2123</v>
      </c>
      <c r="P2105">
        <f t="shared" si="97"/>
        <v>4245.5999999999995</v>
      </c>
      <c r="Q2105">
        <f t="shared" si="98"/>
        <v>707.40000000000055</v>
      </c>
    </row>
    <row r="2106" spans="1:17" x14ac:dyDescent="0.3">
      <c r="A2106" t="s">
        <v>4201</v>
      </c>
      <c r="B2106" t="s">
        <v>4202</v>
      </c>
      <c r="C2106" t="s">
        <v>16</v>
      </c>
      <c r="D2106" t="s">
        <v>109</v>
      </c>
      <c r="E2106" t="s">
        <v>34</v>
      </c>
      <c r="F2106">
        <v>3021</v>
      </c>
      <c r="G2106">
        <v>70</v>
      </c>
      <c r="H2106">
        <v>906</v>
      </c>
      <c r="I2106">
        <v>3.7</v>
      </c>
      <c r="J2106">
        <v>67</v>
      </c>
      <c r="K2106">
        <v>1</v>
      </c>
      <c r="L2106">
        <v>906</v>
      </c>
      <c r="M2106" s="1">
        <v>45314</v>
      </c>
      <c r="N2106" t="s">
        <v>85</v>
      </c>
      <c r="O2106">
        <f t="shared" si="96"/>
        <v>2115</v>
      </c>
      <c r="P2106">
        <f t="shared" si="97"/>
        <v>1812.6</v>
      </c>
      <c r="Q2106">
        <f t="shared" si="98"/>
        <v>-906.59999999999991</v>
      </c>
    </row>
    <row r="2107" spans="1:17" x14ac:dyDescent="0.3">
      <c r="A2107" t="s">
        <v>4203</v>
      </c>
      <c r="B2107" t="s">
        <v>4204</v>
      </c>
      <c r="C2107" t="s">
        <v>32</v>
      </c>
      <c r="D2107" t="s">
        <v>46</v>
      </c>
      <c r="E2107" t="s">
        <v>18</v>
      </c>
      <c r="F2107">
        <v>4208</v>
      </c>
      <c r="G2107">
        <v>15</v>
      </c>
      <c r="H2107">
        <v>3577</v>
      </c>
      <c r="I2107">
        <v>4.4000000000000004</v>
      </c>
      <c r="J2107">
        <v>14</v>
      </c>
      <c r="K2107">
        <v>3</v>
      </c>
      <c r="L2107">
        <v>10731</v>
      </c>
      <c r="M2107" s="1">
        <v>45598</v>
      </c>
      <c r="N2107" t="s">
        <v>75</v>
      </c>
      <c r="O2107">
        <f t="shared" si="96"/>
        <v>631</v>
      </c>
      <c r="P2107">
        <f t="shared" si="97"/>
        <v>2524.7999999999997</v>
      </c>
      <c r="Q2107">
        <f t="shared" si="98"/>
        <v>3156.6000000000008</v>
      </c>
    </row>
    <row r="2108" spans="1:17" x14ac:dyDescent="0.3">
      <c r="A2108" t="s">
        <v>4205</v>
      </c>
      <c r="B2108" t="s">
        <v>4206</v>
      </c>
      <c r="C2108" t="s">
        <v>16</v>
      </c>
      <c r="D2108" t="s">
        <v>109</v>
      </c>
      <c r="E2108" t="s">
        <v>161</v>
      </c>
      <c r="F2108">
        <v>1694</v>
      </c>
      <c r="G2108">
        <v>15</v>
      </c>
      <c r="H2108">
        <v>1440</v>
      </c>
      <c r="I2108">
        <v>4.3</v>
      </c>
      <c r="J2108">
        <v>94</v>
      </c>
      <c r="K2108">
        <v>1</v>
      </c>
      <c r="L2108">
        <v>1440</v>
      </c>
      <c r="M2108" s="1">
        <v>45489</v>
      </c>
      <c r="N2108" t="s">
        <v>75</v>
      </c>
      <c r="O2108">
        <f t="shared" si="96"/>
        <v>254</v>
      </c>
      <c r="P2108">
        <f t="shared" si="97"/>
        <v>1016.4</v>
      </c>
      <c r="Q2108">
        <f t="shared" si="98"/>
        <v>423.6</v>
      </c>
    </row>
    <row r="2109" spans="1:17" x14ac:dyDescent="0.3">
      <c r="A2109" t="s">
        <v>4207</v>
      </c>
      <c r="B2109" t="s">
        <v>4208</v>
      </c>
      <c r="C2109" t="s">
        <v>22</v>
      </c>
      <c r="D2109" t="s">
        <v>46</v>
      </c>
      <c r="E2109" t="s">
        <v>34</v>
      </c>
      <c r="F2109">
        <v>8816</v>
      </c>
      <c r="G2109">
        <v>10</v>
      </c>
      <c r="H2109">
        <v>7934</v>
      </c>
      <c r="I2109">
        <v>4.2</v>
      </c>
      <c r="J2109">
        <v>28</v>
      </c>
      <c r="K2109">
        <v>2</v>
      </c>
      <c r="L2109">
        <v>15868</v>
      </c>
      <c r="M2109" s="1">
        <v>45959</v>
      </c>
      <c r="N2109" t="s">
        <v>49</v>
      </c>
      <c r="O2109">
        <f t="shared" si="96"/>
        <v>882</v>
      </c>
      <c r="P2109">
        <f t="shared" si="97"/>
        <v>5289.5999999999995</v>
      </c>
      <c r="Q2109">
        <f t="shared" si="98"/>
        <v>5288.8000000000011</v>
      </c>
    </row>
    <row r="2110" spans="1:17" x14ac:dyDescent="0.3">
      <c r="A2110" t="s">
        <v>4209</v>
      </c>
      <c r="B2110" t="s">
        <v>4210</v>
      </c>
      <c r="C2110" t="s">
        <v>32</v>
      </c>
      <c r="D2110" t="s">
        <v>17</v>
      </c>
      <c r="E2110" t="s">
        <v>34</v>
      </c>
      <c r="F2110">
        <v>3313</v>
      </c>
      <c r="G2110">
        <v>20</v>
      </c>
      <c r="H2110">
        <v>2650</v>
      </c>
      <c r="I2110">
        <v>3</v>
      </c>
      <c r="J2110">
        <v>115</v>
      </c>
      <c r="K2110">
        <v>1</v>
      </c>
      <c r="L2110">
        <v>2650</v>
      </c>
      <c r="M2110" s="1">
        <v>45326</v>
      </c>
      <c r="N2110" t="s">
        <v>75</v>
      </c>
      <c r="O2110">
        <f t="shared" si="96"/>
        <v>663</v>
      </c>
      <c r="P2110">
        <f t="shared" si="97"/>
        <v>1987.8</v>
      </c>
      <c r="Q2110">
        <f t="shared" si="98"/>
        <v>662.2</v>
      </c>
    </row>
    <row r="2111" spans="1:17" x14ac:dyDescent="0.3">
      <c r="A2111" t="s">
        <v>4211</v>
      </c>
      <c r="B2111" t="s">
        <v>4212</v>
      </c>
      <c r="C2111" t="s">
        <v>88</v>
      </c>
      <c r="D2111" t="s">
        <v>17</v>
      </c>
      <c r="E2111" t="s">
        <v>18</v>
      </c>
      <c r="F2111">
        <v>3081</v>
      </c>
      <c r="G2111">
        <v>40</v>
      </c>
      <c r="H2111">
        <v>1849</v>
      </c>
      <c r="I2111">
        <v>4.2</v>
      </c>
      <c r="J2111">
        <v>163</v>
      </c>
      <c r="K2111">
        <v>2</v>
      </c>
      <c r="L2111">
        <v>3698</v>
      </c>
      <c r="M2111" s="1">
        <v>45695</v>
      </c>
      <c r="N2111" t="s">
        <v>85</v>
      </c>
      <c r="O2111">
        <f t="shared" si="96"/>
        <v>1232</v>
      </c>
      <c r="P2111">
        <f t="shared" si="97"/>
        <v>1848.6</v>
      </c>
      <c r="Q2111">
        <f t="shared" si="98"/>
        <v>0.8000000000001819</v>
      </c>
    </row>
    <row r="2112" spans="1:17" x14ac:dyDescent="0.3">
      <c r="A2112" t="s">
        <v>4213</v>
      </c>
      <c r="B2112" t="s">
        <v>4214</v>
      </c>
      <c r="C2112" t="s">
        <v>22</v>
      </c>
      <c r="D2112" t="s">
        <v>109</v>
      </c>
      <c r="E2112" t="s">
        <v>34</v>
      </c>
      <c r="F2112">
        <v>3361</v>
      </c>
      <c r="G2112">
        <v>30</v>
      </c>
      <c r="H2112">
        <v>2353</v>
      </c>
      <c r="I2112">
        <v>3.8</v>
      </c>
      <c r="J2112">
        <v>39</v>
      </c>
      <c r="K2112">
        <v>5</v>
      </c>
      <c r="L2112">
        <v>11765</v>
      </c>
      <c r="M2112" s="1">
        <v>45528</v>
      </c>
      <c r="N2112" t="s">
        <v>29</v>
      </c>
      <c r="O2112">
        <f t="shared" si="96"/>
        <v>1008</v>
      </c>
      <c r="P2112">
        <f t="shared" si="97"/>
        <v>2016.6</v>
      </c>
      <c r="Q2112">
        <f t="shared" si="98"/>
        <v>1682.0000000000005</v>
      </c>
    </row>
    <row r="2113" spans="1:17" x14ac:dyDescent="0.3">
      <c r="A2113" t="s">
        <v>4215</v>
      </c>
      <c r="B2113" t="s">
        <v>4216</v>
      </c>
      <c r="C2113" t="s">
        <v>16</v>
      </c>
      <c r="D2113" t="s">
        <v>23</v>
      </c>
      <c r="E2113" t="s">
        <v>18</v>
      </c>
      <c r="F2113">
        <v>1513</v>
      </c>
      <c r="G2113">
        <v>20</v>
      </c>
      <c r="H2113">
        <v>1210</v>
      </c>
      <c r="I2113">
        <v>4.3</v>
      </c>
      <c r="J2113">
        <v>796</v>
      </c>
      <c r="K2113">
        <v>2</v>
      </c>
      <c r="L2113">
        <v>2420</v>
      </c>
      <c r="M2113" s="1">
        <v>45694</v>
      </c>
      <c r="N2113" t="s">
        <v>49</v>
      </c>
      <c r="O2113">
        <f t="shared" si="96"/>
        <v>303</v>
      </c>
      <c r="P2113">
        <f t="shared" si="97"/>
        <v>907.8</v>
      </c>
      <c r="Q2113">
        <f t="shared" si="98"/>
        <v>604.40000000000009</v>
      </c>
    </row>
    <row r="2114" spans="1:17" x14ac:dyDescent="0.3">
      <c r="A2114" t="s">
        <v>4217</v>
      </c>
      <c r="B2114" t="s">
        <v>4218</v>
      </c>
      <c r="C2114" t="s">
        <v>32</v>
      </c>
      <c r="D2114" t="s">
        <v>46</v>
      </c>
      <c r="E2114" t="s">
        <v>34</v>
      </c>
      <c r="F2114">
        <v>9623</v>
      </c>
      <c r="G2114">
        <v>20</v>
      </c>
      <c r="H2114">
        <v>7698</v>
      </c>
      <c r="I2114">
        <v>4.7</v>
      </c>
      <c r="J2114">
        <v>66</v>
      </c>
      <c r="K2114">
        <v>1</v>
      </c>
      <c r="L2114">
        <v>7698</v>
      </c>
      <c r="M2114" s="1">
        <v>45608</v>
      </c>
      <c r="N2114" t="s">
        <v>54</v>
      </c>
      <c r="O2114">
        <f t="shared" si="96"/>
        <v>1925</v>
      </c>
      <c r="P2114">
        <f t="shared" si="97"/>
        <v>5773.8</v>
      </c>
      <c r="Q2114">
        <f t="shared" si="98"/>
        <v>1924.1999999999998</v>
      </c>
    </row>
    <row r="2115" spans="1:17" x14ac:dyDescent="0.3">
      <c r="A2115" t="s">
        <v>4219</v>
      </c>
      <c r="B2115" t="s">
        <v>4220</v>
      </c>
      <c r="C2115" t="s">
        <v>116</v>
      </c>
      <c r="D2115" t="s">
        <v>23</v>
      </c>
      <c r="E2115" t="s">
        <v>18</v>
      </c>
      <c r="F2115">
        <v>3935</v>
      </c>
      <c r="G2115">
        <v>15</v>
      </c>
      <c r="H2115">
        <v>3345</v>
      </c>
      <c r="I2115">
        <v>3.9</v>
      </c>
      <c r="J2115">
        <v>137</v>
      </c>
      <c r="K2115">
        <v>3</v>
      </c>
      <c r="L2115">
        <v>10035</v>
      </c>
      <c r="M2115" s="1">
        <v>45948</v>
      </c>
      <c r="N2115" t="s">
        <v>19</v>
      </c>
      <c r="O2115">
        <f t="shared" ref="O2115:O2178" si="99">F2115-H2115</f>
        <v>590</v>
      </c>
      <c r="P2115">
        <f t="shared" ref="P2115:P2178" si="100">F2115*0.6</f>
        <v>2361</v>
      </c>
      <c r="Q2115">
        <f t="shared" ref="Q2115:Q2178" si="101">(H2115-P2115)*K2115</f>
        <v>2952</v>
      </c>
    </row>
    <row r="2116" spans="1:17" x14ac:dyDescent="0.3">
      <c r="A2116" t="s">
        <v>4221</v>
      </c>
      <c r="B2116" t="s">
        <v>4222</v>
      </c>
      <c r="C2116" t="s">
        <v>57</v>
      </c>
      <c r="D2116" t="s">
        <v>23</v>
      </c>
      <c r="E2116" t="s">
        <v>18</v>
      </c>
      <c r="F2116">
        <v>2271</v>
      </c>
      <c r="G2116">
        <v>20</v>
      </c>
      <c r="H2116">
        <v>1817</v>
      </c>
      <c r="I2116">
        <v>4.2</v>
      </c>
      <c r="J2116">
        <v>300</v>
      </c>
      <c r="K2116">
        <v>2</v>
      </c>
      <c r="L2116">
        <v>3634</v>
      </c>
      <c r="M2116" s="1">
        <v>45394</v>
      </c>
      <c r="N2116" t="s">
        <v>168</v>
      </c>
      <c r="O2116">
        <f t="shared" si="99"/>
        <v>454</v>
      </c>
      <c r="P2116">
        <f t="shared" si="100"/>
        <v>1362.6</v>
      </c>
      <c r="Q2116">
        <f t="shared" si="101"/>
        <v>908.80000000000018</v>
      </c>
    </row>
    <row r="2117" spans="1:17" x14ac:dyDescent="0.3">
      <c r="A2117" t="s">
        <v>4223</v>
      </c>
      <c r="B2117" t="s">
        <v>4224</v>
      </c>
      <c r="C2117" t="s">
        <v>52</v>
      </c>
      <c r="D2117" t="s">
        <v>46</v>
      </c>
      <c r="E2117" t="s">
        <v>74</v>
      </c>
      <c r="F2117">
        <v>5980</v>
      </c>
      <c r="G2117">
        <v>20</v>
      </c>
      <c r="H2117">
        <v>4784</v>
      </c>
      <c r="I2117">
        <v>5</v>
      </c>
      <c r="J2117">
        <v>310</v>
      </c>
      <c r="K2117">
        <v>1</v>
      </c>
      <c r="L2117">
        <v>4784</v>
      </c>
      <c r="M2117" s="1">
        <v>45812</v>
      </c>
      <c r="N2117" t="s">
        <v>189</v>
      </c>
      <c r="O2117">
        <f t="shared" si="99"/>
        <v>1196</v>
      </c>
      <c r="P2117">
        <f t="shared" si="100"/>
        <v>3588</v>
      </c>
      <c r="Q2117">
        <f t="shared" si="101"/>
        <v>1196</v>
      </c>
    </row>
    <row r="2118" spans="1:17" x14ac:dyDescent="0.3">
      <c r="A2118" t="s">
        <v>4225</v>
      </c>
      <c r="B2118" t="s">
        <v>4226</v>
      </c>
      <c r="C2118" t="s">
        <v>32</v>
      </c>
      <c r="D2118" t="s">
        <v>46</v>
      </c>
      <c r="E2118" t="s">
        <v>18</v>
      </c>
      <c r="F2118">
        <v>8465</v>
      </c>
      <c r="G2118">
        <v>10</v>
      </c>
      <c r="H2118">
        <v>7618</v>
      </c>
      <c r="I2118">
        <v>4.2</v>
      </c>
      <c r="J2118">
        <v>148</v>
      </c>
      <c r="K2118">
        <v>1</v>
      </c>
      <c r="L2118">
        <v>7618</v>
      </c>
      <c r="M2118" s="1">
        <v>45296</v>
      </c>
      <c r="N2118" t="s">
        <v>54</v>
      </c>
      <c r="O2118">
        <f t="shared" si="99"/>
        <v>847</v>
      </c>
      <c r="P2118">
        <f t="shared" si="100"/>
        <v>5079</v>
      </c>
      <c r="Q2118">
        <f t="shared" si="101"/>
        <v>2539</v>
      </c>
    </row>
    <row r="2119" spans="1:17" x14ac:dyDescent="0.3">
      <c r="A2119" t="s">
        <v>4227</v>
      </c>
      <c r="B2119" t="s">
        <v>4228</v>
      </c>
      <c r="C2119" t="s">
        <v>57</v>
      </c>
      <c r="D2119" t="s">
        <v>46</v>
      </c>
      <c r="E2119" t="s">
        <v>161</v>
      </c>
      <c r="F2119">
        <v>2490</v>
      </c>
      <c r="G2119">
        <v>15</v>
      </c>
      <c r="H2119">
        <v>2116</v>
      </c>
      <c r="I2119">
        <v>4.0999999999999996</v>
      </c>
      <c r="J2119">
        <v>695</v>
      </c>
      <c r="K2119">
        <v>1</v>
      </c>
      <c r="L2119">
        <v>2116</v>
      </c>
      <c r="M2119" s="1">
        <v>45654</v>
      </c>
      <c r="N2119" t="s">
        <v>75</v>
      </c>
      <c r="O2119">
        <f t="shared" si="99"/>
        <v>374</v>
      </c>
      <c r="P2119">
        <f t="shared" si="100"/>
        <v>1494</v>
      </c>
      <c r="Q2119">
        <f t="shared" si="101"/>
        <v>622</v>
      </c>
    </row>
    <row r="2120" spans="1:17" x14ac:dyDescent="0.3">
      <c r="A2120" t="s">
        <v>4229</v>
      </c>
      <c r="B2120" t="s">
        <v>4230</v>
      </c>
      <c r="C2120" t="s">
        <v>22</v>
      </c>
      <c r="D2120" t="s">
        <v>33</v>
      </c>
      <c r="E2120" t="s">
        <v>18</v>
      </c>
      <c r="F2120">
        <v>2278</v>
      </c>
      <c r="G2120">
        <v>15</v>
      </c>
      <c r="H2120">
        <v>1936</v>
      </c>
      <c r="I2120">
        <v>3.7</v>
      </c>
      <c r="J2120">
        <v>164</v>
      </c>
      <c r="K2120">
        <v>1</v>
      </c>
      <c r="L2120">
        <v>1936</v>
      </c>
      <c r="M2120" s="1">
        <v>45887</v>
      </c>
      <c r="N2120" t="s">
        <v>29</v>
      </c>
      <c r="O2120">
        <f t="shared" si="99"/>
        <v>342</v>
      </c>
      <c r="P2120">
        <f t="shared" si="100"/>
        <v>1366.8</v>
      </c>
      <c r="Q2120">
        <f t="shared" si="101"/>
        <v>569.20000000000005</v>
      </c>
    </row>
    <row r="2121" spans="1:17" x14ac:dyDescent="0.3">
      <c r="A2121" t="s">
        <v>4231</v>
      </c>
      <c r="B2121" t="s">
        <v>4232</v>
      </c>
      <c r="C2121" t="s">
        <v>22</v>
      </c>
      <c r="D2121" t="s">
        <v>53</v>
      </c>
      <c r="E2121" t="s">
        <v>34</v>
      </c>
      <c r="F2121">
        <v>6759</v>
      </c>
      <c r="G2121">
        <v>20</v>
      </c>
      <c r="H2121">
        <v>5407</v>
      </c>
      <c r="I2121">
        <v>4.5</v>
      </c>
      <c r="J2121">
        <v>734</v>
      </c>
      <c r="K2121">
        <v>1</v>
      </c>
      <c r="L2121">
        <v>5407</v>
      </c>
      <c r="M2121" s="1">
        <v>45911</v>
      </c>
      <c r="N2121" t="s">
        <v>58</v>
      </c>
      <c r="O2121">
        <f t="shared" si="99"/>
        <v>1352</v>
      </c>
      <c r="P2121">
        <f t="shared" si="100"/>
        <v>4055.3999999999996</v>
      </c>
      <c r="Q2121">
        <f t="shared" si="101"/>
        <v>1351.6000000000004</v>
      </c>
    </row>
    <row r="2122" spans="1:17" x14ac:dyDescent="0.3">
      <c r="A2122" t="s">
        <v>4233</v>
      </c>
      <c r="B2122" t="s">
        <v>4234</v>
      </c>
      <c r="C2122" t="s">
        <v>116</v>
      </c>
      <c r="D2122" t="s">
        <v>46</v>
      </c>
      <c r="E2122" t="s">
        <v>18</v>
      </c>
      <c r="F2122">
        <v>9710</v>
      </c>
      <c r="G2122">
        <v>25</v>
      </c>
      <c r="H2122">
        <v>7282</v>
      </c>
      <c r="I2122">
        <v>3.6</v>
      </c>
      <c r="J2122">
        <v>46</v>
      </c>
      <c r="K2122">
        <v>2</v>
      </c>
      <c r="L2122">
        <v>14564</v>
      </c>
      <c r="M2122" s="1">
        <v>45935</v>
      </c>
      <c r="N2122" t="s">
        <v>49</v>
      </c>
      <c r="O2122">
        <f t="shared" si="99"/>
        <v>2428</v>
      </c>
      <c r="P2122">
        <f t="shared" si="100"/>
        <v>5826</v>
      </c>
      <c r="Q2122">
        <f t="shared" si="101"/>
        <v>2912</v>
      </c>
    </row>
    <row r="2123" spans="1:17" x14ac:dyDescent="0.3">
      <c r="A2123" t="s">
        <v>4235</v>
      </c>
      <c r="B2123" t="s">
        <v>4236</v>
      </c>
      <c r="C2123" t="s">
        <v>45</v>
      </c>
      <c r="D2123" t="s">
        <v>46</v>
      </c>
      <c r="E2123" t="s">
        <v>18</v>
      </c>
      <c r="F2123">
        <v>6446</v>
      </c>
      <c r="G2123">
        <v>30</v>
      </c>
      <c r="H2123">
        <v>4512</v>
      </c>
      <c r="I2123">
        <v>4.8</v>
      </c>
      <c r="J2123">
        <v>107</v>
      </c>
      <c r="K2123">
        <v>1</v>
      </c>
      <c r="L2123">
        <v>4512</v>
      </c>
      <c r="M2123" s="1">
        <v>45733</v>
      </c>
      <c r="N2123" t="s">
        <v>168</v>
      </c>
      <c r="O2123">
        <f t="shared" si="99"/>
        <v>1934</v>
      </c>
      <c r="P2123">
        <f t="shared" si="100"/>
        <v>3867.6</v>
      </c>
      <c r="Q2123">
        <f t="shared" si="101"/>
        <v>644.40000000000009</v>
      </c>
    </row>
    <row r="2124" spans="1:17" x14ac:dyDescent="0.3">
      <c r="A2124" t="s">
        <v>4237</v>
      </c>
      <c r="B2124" t="s">
        <v>4238</v>
      </c>
      <c r="C2124" t="s">
        <v>88</v>
      </c>
      <c r="D2124" t="s">
        <v>17</v>
      </c>
      <c r="E2124" t="s">
        <v>18</v>
      </c>
      <c r="F2124">
        <v>6976</v>
      </c>
      <c r="G2124">
        <v>25</v>
      </c>
      <c r="H2124">
        <v>5232</v>
      </c>
      <c r="I2124">
        <v>4.4000000000000004</v>
      </c>
      <c r="J2124">
        <v>96</v>
      </c>
      <c r="K2124">
        <v>1</v>
      </c>
      <c r="L2124">
        <v>5232</v>
      </c>
      <c r="M2124" s="1">
        <v>45389</v>
      </c>
      <c r="N2124" t="s">
        <v>102</v>
      </c>
      <c r="O2124">
        <f t="shared" si="99"/>
        <v>1744</v>
      </c>
      <c r="P2124">
        <f t="shared" si="100"/>
        <v>4185.5999999999995</v>
      </c>
      <c r="Q2124">
        <f t="shared" si="101"/>
        <v>1046.4000000000005</v>
      </c>
    </row>
    <row r="2125" spans="1:17" x14ac:dyDescent="0.3">
      <c r="A2125" t="s">
        <v>4239</v>
      </c>
      <c r="B2125" t="s">
        <v>4240</v>
      </c>
      <c r="C2125" t="s">
        <v>57</v>
      </c>
      <c r="D2125" t="s">
        <v>53</v>
      </c>
      <c r="E2125" t="s">
        <v>74</v>
      </c>
      <c r="F2125">
        <v>5237</v>
      </c>
      <c r="G2125">
        <v>30</v>
      </c>
      <c r="H2125">
        <v>3666</v>
      </c>
      <c r="I2125">
        <v>3.8</v>
      </c>
      <c r="J2125">
        <v>290</v>
      </c>
      <c r="K2125">
        <v>1</v>
      </c>
      <c r="L2125">
        <v>3666</v>
      </c>
      <c r="M2125" s="1">
        <v>45824</v>
      </c>
      <c r="N2125" t="s">
        <v>49</v>
      </c>
      <c r="O2125">
        <f t="shared" si="99"/>
        <v>1571</v>
      </c>
      <c r="P2125">
        <f t="shared" si="100"/>
        <v>3142.2</v>
      </c>
      <c r="Q2125">
        <f t="shared" si="101"/>
        <v>523.80000000000018</v>
      </c>
    </row>
    <row r="2126" spans="1:17" x14ac:dyDescent="0.3">
      <c r="A2126" t="s">
        <v>4241</v>
      </c>
      <c r="B2126" t="s">
        <v>4242</v>
      </c>
      <c r="C2126" t="s">
        <v>37</v>
      </c>
      <c r="D2126" t="s">
        <v>17</v>
      </c>
      <c r="E2126" t="s">
        <v>18</v>
      </c>
      <c r="F2126">
        <v>4339</v>
      </c>
      <c r="G2126">
        <v>30</v>
      </c>
      <c r="H2126">
        <v>3037</v>
      </c>
      <c r="I2126">
        <v>3.7</v>
      </c>
      <c r="J2126">
        <v>55</v>
      </c>
      <c r="K2126">
        <v>2</v>
      </c>
      <c r="L2126">
        <v>6074</v>
      </c>
      <c r="M2126" s="1">
        <v>45430</v>
      </c>
      <c r="N2126" t="s">
        <v>189</v>
      </c>
      <c r="O2126">
        <f t="shared" si="99"/>
        <v>1302</v>
      </c>
      <c r="P2126">
        <f t="shared" si="100"/>
        <v>2603.4</v>
      </c>
      <c r="Q2126">
        <f t="shared" si="101"/>
        <v>867.19999999999982</v>
      </c>
    </row>
    <row r="2127" spans="1:17" x14ac:dyDescent="0.3">
      <c r="A2127" t="s">
        <v>4243</v>
      </c>
      <c r="B2127" t="s">
        <v>4244</v>
      </c>
      <c r="C2127" t="s">
        <v>37</v>
      </c>
      <c r="D2127" t="s">
        <v>28</v>
      </c>
      <c r="E2127" t="s">
        <v>34</v>
      </c>
      <c r="F2127">
        <v>5928</v>
      </c>
      <c r="G2127">
        <v>10</v>
      </c>
      <c r="H2127">
        <v>5335</v>
      </c>
      <c r="I2127">
        <v>3.7</v>
      </c>
      <c r="J2127">
        <v>68</v>
      </c>
      <c r="K2127">
        <v>2</v>
      </c>
      <c r="L2127">
        <v>10670</v>
      </c>
      <c r="M2127" s="1">
        <v>45663</v>
      </c>
      <c r="N2127" t="s">
        <v>38</v>
      </c>
      <c r="O2127">
        <f t="shared" si="99"/>
        <v>593</v>
      </c>
      <c r="P2127">
        <f t="shared" si="100"/>
        <v>3556.7999999999997</v>
      </c>
      <c r="Q2127">
        <f t="shared" si="101"/>
        <v>3556.4000000000005</v>
      </c>
    </row>
    <row r="2128" spans="1:17" x14ac:dyDescent="0.3">
      <c r="A2128" t="s">
        <v>4245</v>
      </c>
      <c r="B2128" t="s">
        <v>4246</v>
      </c>
      <c r="C2128" t="s">
        <v>57</v>
      </c>
      <c r="D2128" t="s">
        <v>23</v>
      </c>
      <c r="E2128" t="s">
        <v>34</v>
      </c>
      <c r="F2128">
        <v>2172</v>
      </c>
      <c r="G2128">
        <v>25</v>
      </c>
      <c r="H2128">
        <v>1629</v>
      </c>
      <c r="I2128">
        <v>3.2</v>
      </c>
      <c r="J2128">
        <v>92</v>
      </c>
      <c r="K2128">
        <v>1</v>
      </c>
      <c r="L2128">
        <v>1629</v>
      </c>
      <c r="M2128" s="1">
        <v>45650</v>
      </c>
      <c r="N2128" t="s">
        <v>61</v>
      </c>
      <c r="O2128">
        <f t="shared" si="99"/>
        <v>543</v>
      </c>
      <c r="P2128">
        <f t="shared" si="100"/>
        <v>1303.2</v>
      </c>
      <c r="Q2128">
        <f t="shared" si="101"/>
        <v>325.79999999999995</v>
      </c>
    </row>
    <row r="2129" spans="1:17" x14ac:dyDescent="0.3">
      <c r="A2129" t="s">
        <v>4247</v>
      </c>
      <c r="B2129" t="s">
        <v>4248</v>
      </c>
      <c r="C2129" t="s">
        <v>57</v>
      </c>
      <c r="D2129" t="s">
        <v>41</v>
      </c>
      <c r="E2129" t="s">
        <v>34</v>
      </c>
      <c r="F2129">
        <v>1618</v>
      </c>
      <c r="G2129">
        <v>20</v>
      </c>
      <c r="H2129">
        <v>1294</v>
      </c>
      <c r="I2129">
        <v>4.3</v>
      </c>
      <c r="J2129">
        <v>105</v>
      </c>
      <c r="K2129">
        <v>1</v>
      </c>
      <c r="L2129">
        <v>1294</v>
      </c>
      <c r="M2129" s="1">
        <v>45895</v>
      </c>
      <c r="N2129" t="s">
        <v>141</v>
      </c>
      <c r="O2129">
        <f t="shared" si="99"/>
        <v>324</v>
      </c>
      <c r="P2129">
        <f t="shared" si="100"/>
        <v>970.8</v>
      </c>
      <c r="Q2129">
        <f t="shared" si="101"/>
        <v>323.20000000000005</v>
      </c>
    </row>
    <row r="2130" spans="1:17" x14ac:dyDescent="0.3">
      <c r="A2130" t="s">
        <v>4249</v>
      </c>
      <c r="B2130" t="s">
        <v>4177</v>
      </c>
      <c r="C2130" t="s">
        <v>32</v>
      </c>
      <c r="D2130" t="s">
        <v>46</v>
      </c>
      <c r="E2130" t="s">
        <v>34</v>
      </c>
      <c r="F2130">
        <v>5515</v>
      </c>
      <c r="G2130">
        <v>50</v>
      </c>
      <c r="H2130">
        <v>2758</v>
      </c>
      <c r="I2130">
        <v>3.1</v>
      </c>
      <c r="J2130">
        <v>21</v>
      </c>
      <c r="K2130">
        <v>1</v>
      </c>
      <c r="L2130">
        <v>2758</v>
      </c>
      <c r="M2130" s="1">
        <v>45879</v>
      </c>
      <c r="N2130" t="s">
        <v>85</v>
      </c>
      <c r="O2130">
        <f t="shared" si="99"/>
        <v>2757</v>
      </c>
      <c r="P2130">
        <f t="shared" si="100"/>
        <v>3309</v>
      </c>
      <c r="Q2130">
        <f t="shared" si="101"/>
        <v>-551</v>
      </c>
    </row>
    <row r="2131" spans="1:17" x14ac:dyDescent="0.3">
      <c r="A2131" t="s">
        <v>4250</v>
      </c>
      <c r="B2131" t="s">
        <v>4251</v>
      </c>
      <c r="C2131" t="s">
        <v>45</v>
      </c>
      <c r="D2131" t="s">
        <v>41</v>
      </c>
      <c r="E2131" t="s">
        <v>34</v>
      </c>
      <c r="F2131">
        <v>1087</v>
      </c>
      <c r="G2131">
        <v>40</v>
      </c>
      <c r="H2131">
        <v>652</v>
      </c>
      <c r="I2131">
        <v>4.0999999999999996</v>
      </c>
      <c r="J2131">
        <v>487</v>
      </c>
      <c r="K2131">
        <v>1</v>
      </c>
      <c r="L2131">
        <v>652</v>
      </c>
      <c r="M2131" s="1">
        <v>45711</v>
      </c>
      <c r="N2131" t="s">
        <v>189</v>
      </c>
      <c r="O2131">
        <f t="shared" si="99"/>
        <v>435</v>
      </c>
      <c r="P2131">
        <f t="shared" si="100"/>
        <v>652.19999999999993</v>
      </c>
      <c r="Q2131">
        <f t="shared" si="101"/>
        <v>-0.19999999999993179</v>
      </c>
    </row>
    <row r="2132" spans="1:17" x14ac:dyDescent="0.3">
      <c r="A2132" t="s">
        <v>4252</v>
      </c>
      <c r="B2132" t="s">
        <v>4253</v>
      </c>
      <c r="C2132" t="s">
        <v>57</v>
      </c>
      <c r="D2132" t="s">
        <v>109</v>
      </c>
      <c r="E2132" t="s">
        <v>161</v>
      </c>
      <c r="F2132">
        <v>1969</v>
      </c>
      <c r="G2132">
        <v>20</v>
      </c>
      <c r="H2132">
        <v>1575</v>
      </c>
      <c r="I2132">
        <v>4</v>
      </c>
      <c r="J2132">
        <v>64</v>
      </c>
      <c r="K2132">
        <v>1</v>
      </c>
      <c r="L2132">
        <v>1575</v>
      </c>
      <c r="M2132" s="1">
        <v>45583</v>
      </c>
      <c r="N2132" t="s">
        <v>78</v>
      </c>
      <c r="O2132">
        <f t="shared" si="99"/>
        <v>394</v>
      </c>
      <c r="P2132">
        <f t="shared" si="100"/>
        <v>1181.3999999999999</v>
      </c>
      <c r="Q2132">
        <f t="shared" si="101"/>
        <v>393.60000000000014</v>
      </c>
    </row>
    <row r="2133" spans="1:17" x14ac:dyDescent="0.3">
      <c r="A2133" t="s">
        <v>4254</v>
      </c>
      <c r="B2133" t="s">
        <v>4255</v>
      </c>
      <c r="C2133" t="s">
        <v>45</v>
      </c>
      <c r="D2133" t="s">
        <v>23</v>
      </c>
      <c r="E2133" t="s">
        <v>34</v>
      </c>
      <c r="F2133">
        <v>1481</v>
      </c>
      <c r="G2133">
        <v>25</v>
      </c>
      <c r="H2133">
        <v>1111</v>
      </c>
      <c r="I2133">
        <v>3.9</v>
      </c>
      <c r="J2133">
        <v>72</v>
      </c>
      <c r="K2133">
        <v>1</v>
      </c>
      <c r="L2133">
        <v>1111</v>
      </c>
      <c r="M2133" s="1">
        <v>45497</v>
      </c>
      <c r="N2133" t="s">
        <v>24</v>
      </c>
      <c r="O2133">
        <f t="shared" si="99"/>
        <v>370</v>
      </c>
      <c r="P2133">
        <f t="shared" si="100"/>
        <v>888.6</v>
      </c>
      <c r="Q2133">
        <f t="shared" si="101"/>
        <v>222.39999999999998</v>
      </c>
    </row>
    <row r="2134" spans="1:17" x14ac:dyDescent="0.3">
      <c r="A2134" t="s">
        <v>4256</v>
      </c>
      <c r="B2134" t="s">
        <v>4257</v>
      </c>
      <c r="C2134" t="s">
        <v>116</v>
      </c>
      <c r="D2134" t="s">
        <v>28</v>
      </c>
      <c r="E2134" t="s">
        <v>34</v>
      </c>
      <c r="F2134">
        <v>1757</v>
      </c>
      <c r="G2134">
        <v>10</v>
      </c>
      <c r="H2134">
        <v>1581</v>
      </c>
      <c r="I2134">
        <v>4.3</v>
      </c>
      <c r="J2134">
        <v>56</v>
      </c>
      <c r="K2134">
        <v>1</v>
      </c>
      <c r="L2134">
        <v>1581</v>
      </c>
      <c r="M2134" s="1">
        <v>45297</v>
      </c>
      <c r="N2134" t="s">
        <v>78</v>
      </c>
      <c r="O2134">
        <f t="shared" si="99"/>
        <v>176</v>
      </c>
      <c r="P2134">
        <f t="shared" si="100"/>
        <v>1054.2</v>
      </c>
      <c r="Q2134">
        <f t="shared" si="101"/>
        <v>526.79999999999995</v>
      </c>
    </row>
    <row r="2135" spans="1:17" x14ac:dyDescent="0.3">
      <c r="A2135" t="s">
        <v>4258</v>
      </c>
      <c r="B2135" t="s">
        <v>4259</v>
      </c>
      <c r="C2135" t="s">
        <v>37</v>
      </c>
      <c r="D2135" t="s">
        <v>46</v>
      </c>
      <c r="E2135" t="s">
        <v>74</v>
      </c>
      <c r="F2135">
        <v>11340</v>
      </c>
      <c r="G2135">
        <v>30</v>
      </c>
      <c r="H2135">
        <v>7938</v>
      </c>
      <c r="I2135">
        <v>3.8</v>
      </c>
      <c r="J2135">
        <v>171</v>
      </c>
      <c r="K2135">
        <v>1</v>
      </c>
      <c r="L2135">
        <v>7938</v>
      </c>
      <c r="M2135" s="1">
        <v>45701</v>
      </c>
      <c r="N2135" t="s">
        <v>29</v>
      </c>
      <c r="O2135">
        <f t="shared" si="99"/>
        <v>3402</v>
      </c>
      <c r="P2135">
        <f t="shared" si="100"/>
        <v>6804</v>
      </c>
      <c r="Q2135">
        <f t="shared" si="101"/>
        <v>1134</v>
      </c>
    </row>
    <row r="2136" spans="1:17" x14ac:dyDescent="0.3">
      <c r="A2136" t="s">
        <v>4260</v>
      </c>
      <c r="B2136" t="s">
        <v>4261</v>
      </c>
      <c r="C2136" t="s">
        <v>27</v>
      </c>
      <c r="D2136" t="s">
        <v>41</v>
      </c>
      <c r="E2136" t="s">
        <v>34</v>
      </c>
      <c r="F2136">
        <v>1542</v>
      </c>
      <c r="G2136">
        <v>15</v>
      </c>
      <c r="H2136">
        <v>1311</v>
      </c>
      <c r="I2136">
        <v>4.2</v>
      </c>
      <c r="J2136">
        <v>45</v>
      </c>
      <c r="K2136">
        <v>2</v>
      </c>
      <c r="L2136">
        <v>2622</v>
      </c>
      <c r="M2136" s="1">
        <v>45654</v>
      </c>
      <c r="N2136" t="s">
        <v>61</v>
      </c>
      <c r="O2136">
        <f t="shared" si="99"/>
        <v>231</v>
      </c>
      <c r="P2136">
        <f t="shared" si="100"/>
        <v>925.19999999999993</v>
      </c>
      <c r="Q2136">
        <f t="shared" si="101"/>
        <v>771.60000000000014</v>
      </c>
    </row>
    <row r="2137" spans="1:17" x14ac:dyDescent="0.3">
      <c r="A2137" t="s">
        <v>4262</v>
      </c>
      <c r="B2137" t="s">
        <v>4263</v>
      </c>
      <c r="C2137" t="s">
        <v>88</v>
      </c>
      <c r="D2137" t="s">
        <v>53</v>
      </c>
      <c r="E2137" t="s">
        <v>34</v>
      </c>
      <c r="F2137">
        <v>2912</v>
      </c>
      <c r="G2137">
        <v>15</v>
      </c>
      <c r="H2137">
        <v>2475</v>
      </c>
      <c r="I2137">
        <v>4.8</v>
      </c>
      <c r="J2137">
        <v>471</v>
      </c>
      <c r="K2137">
        <v>1</v>
      </c>
      <c r="L2137">
        <v>2475</v>
      </c>
      <c r="M2137" s="1">
        <v>45727</v>
      </c>
      <c r="N2137" t="s">
        <v>58</v>
      </c>
      <c r="O2137">
        <f t="shared" si="99"/>
        <v>437</v>
      </c>
      <c r="P2137">
        <f t="shared" si="100"/>
        <v>1747.2</v>
      </c>
      <c r="Q2137">
        <f t="shared" si="101"/>
        <v>727.8</v>
      </c>
    </row>
    <row r="2138" spans="1:17" x14ac:dyDescent="0.3">
      <c r="A2138" t="s">
        <v>4264</v>
      </c>
      <c r="B2138" t="s">
        <v>4265</v>
      </c>
      <c r="C2138" t="s">
        <v>88</v>
      </c>
      <c r="D2138" t="s">
        <v>17</v>
      </c>
      <c r="E2138" t="s">
        <v>34</v>
      </c>
      <c r="F2138">
        <v>2314</v>
      </c>
      <c r="G2138">
        <v>0</v>
      </c>
      <c r="H2138">
        <v>2314</v>
      </c>
      <c r="I2138">
        <v>4.4000000000000004</v>
      </c>
      <c r="J2138">
        <v>77</v>
      </c>
      <c r="K2138">
        <v>1</v>
      </c>
      <c r="L2138">
        <v>2314</v>
      </c>
      <c r="M2138" s="1">
        <v>45581</v>
      </c>
      <c r="N2138" t="s">
        <v>19</v>
      </c>
      <c r="O2138">
        <f t="shared" si="99"/>
        <v>0</v>
      </c>
      <c r="P2138">
        <f t="shared" si="100"/>
        <v>1388.3999999999999</v>
      </c>
      <c r="Q2138">
        <f t="shared" si="101"/>
        <v>925.60000000000014</v>
      </c>
    </row>
    <row r="2139" spans="1:17" x14ac:dyDescent="0.3">
      <c r="A2139" t="s">
        <v>4266</v>
      </c>
      <c r="B2139" t="s">
        <v>4267</v>
      </c>
      <c r="C2139" t="s">
        <v>116</v>
      </c>
      <c r="D2139" t="s">
        <v>17</v>
      </c>
      <c r="E2139" t="s">
        <v>18</v>
      </c>
      <c r="F2139">
        <v>4177</v>
      </c>
      <c r="G2139">
        <v>20</v>
      </c>
      <c r="H2139">
        <v>3342</v>
      </c>
      <c r="I2139">
        <v>3.9</v>
      </c>
      <c r="J2139">
        <v>306</v>
      </c>
      <c r="K2139">
        <v>1</v>
      </c>
      <c r="L2139">
        <v>3342</v>
      </c>
      <c r="M2139" s="1">
        <v>45493</v>
      </c>
      <c r="N2139" t="s">
        <v>91</v>
      </c>
      <c r="O2139">
        <f t="shared" si="99"/>
        <v>835</v>
      </c>
      <c r="P2139">
        <f t="shared" si="100"/>
        <v>2506.1999999999998</v>
      </c>
      <c r="Q2139">
        <f t="shared" si="101"/>
        <v>835.80000000000018</v>
      </c>
    </row>
    <row r="2140" spans="1:17" x14ac:dyDescent="0.3">
      <c r="A2140" t="s">
        <v>4268</v>
      </c>
      <c r="B2140" t="s">
        <v>4269</v>
      </c>
      <c r="C2140" t="s">
        <v>27</v>
      </c>
      <c r="D2140" t="s">
        <v>41</v>
      </c>
      <c r="E2140" t="s">
        <v>34</v>
      </c>
      <c r="F2140">
        <v>2342</v>
      </c>
      <c r="G2140">
        <v>60</v>
      </c>
      <c r="H2140">
        <v>937</v>
      </c>
      <c r="I2140">
        <v>4.0999999999999996</v>
      </c>
      <c r="J2140">
        <v>268</v>
      </c>
      <c r="K2140">
        <v>1</v>
      </c>
      <c r="L2140">
        <v>937</v>
      </c>
      <c r="M2140" s="1">
        <v>46001</v>
      </c>
      <c r="N2140" t="s">
        <v>42</v>
      </c>
      <c r="O2140">
        <f t="shared" si="99"/>
        <v>1405</v>
      </c>
      <c r="P2140">
        <f t="shared" si="100"/>
        <v>1405.2</v>
      </c>
      <c r="Q2140">
        <f t="shared" si="101"/>
        <v>-468.20000000000005</v>
      </c>
    </row>
    <row r="2141" spans="1:17" x14ac:dyDescent="0.3">
      <c r="A2141" t="s">
        <v>4270</v>
      </c>
      <c r="B2141" t="s">
        <v>4271</v>
      </c>
      <c r="C2141" t="s">
        <v>116</v>
      </c>
      <c r="D2141" t="s">
        <v>109</v>
      </c>
      <c r="E2141" t="s">
        <v>34</v>
      </c>
      <c r="F2141">
        <v>2245</v>
      </c>
      <c r="G2141">
        <v>40</v>
      </c>
      <c r="H2141">
        <v>1347</v>
      </c>
      <c r="I2141">
        <v>3.9</v>
      </c>
      <c r="J2141">
        <v>439</v>
      </c>
      <c r="K2141">
        <v>1</v>
      </c>
      <c r="L2141">
        <v>1347</v>
      </c>
      <c r="M2141" s="1">
        <v>45640</v>
      </c>
      <c r="N2141" t="s">
        <v>29</v>
      </c>
      <c r="O2141">
        <f t="shared" si="99"/>
        <v>898</v>
      </c>
      <c r="P2141">
        <f t="shared" si="100"/>
        <v>1347</v>
      </c>
      <c r="Q2141">
        <f t="shared" si="101"/>
        <v>0</v>
      </c>
    </row>
    <row r="2142" spans="1:17" x14ac:dyDescent="0.3">
      <c r="A2142" t="s">
        <v>4272</v>
      </c>
      <c r="B2142" t="s">
        <v>4273</v>
      </c>
      <c r="C2142" t="s">
        <v>22</v>
      </c>
      <c r="D2142" t="s">
        <v>23</v>
      </c>
      <c r="E2142" t="s">
        <v>34</v>
      </c>
      <c r="F2142">
        <v>2803</v>
      </c>
      <c r="G2142">
        <v>15</v>
      </c>
      <c r="H2142">
        <v>2383</v>
      </c>
      <c r="I2142">
        <v>4</v>
      </c>
      <c r="J2142">
        <v>94</v>
      </c>
      <c r="K2142">
        <v>1</v>
      </c>
      <c r="L2142">
        <v>2383</v>
      </c>
      <c r="M2142" s="1">
        <v>45464</v>
      </c>
      <c r="N2142" t="s">
        <v>38</v>
      </c>
      <c r="O2142">
        <f t="shared" si="99"/>
        <v>420</v>
      </c>
      <c r="P2142">
        <f t="shared" si="100"/>
        <v>1681.8</v>
      </c>
      <c r="Q2142">
        <f t="shared" si="101"/>
        <v>701.2</v>
      </c>
    </row>
    <row r="2143" spans="1:17" x14ac:dyDescent="0.3">
      <c r="A2143" t="s">
        <v>4274</v>
      </c>
      <c r="B2143" t="s">
        <v>4275</v>
      </c>
      <c r="C2143" t="s">
        <v>16</v>
      </c>
      <c r="D2143" t="s">
        <v>28</v>
      </c>
      <c r="E2143" t="s">
        <v>34</v>
      </c>
      <c r="F2143">
        <v>1952</v>
      </c>
      <c r="G2143">
        <v>30</v>
      </c>
      <c r="H2143">
        <v>1366</v>
      </c>
      <c r="I2143">
        <v>4.2</v>
      </c>
      <c r="J2143">
        <v>61</v>
      </c>
      <c r="K2143">
        <v>1</v>
      </c>
      <c r="L2143">
        <v>1366</v>
      </c>
      <c r="M2143" s="1">
        <v>45645</v>
      </c>
      <c r="N2143" t="s">
        <v>71</v>
      </c>
      <c r="O2143">
        <f t="shared" si="99"/>
        <v>586</v>
      </c>
      <c r="P2143">
        <f t="shared" si="100"/>
        <v>1171.2</v>
      </c>
      <c r="Q2143">
        <f t="shared" si="101"/>
        <v>194.79999999999995</v>
      </c>
    </row>
    <row r="2144" spans="1:17" x14ac:dyDescent="0.3">
      <c r="A2144" t="s">
        <v>4276</v>
      </c>
      <c r="B2144" t="s">
        <v>4277</v>
      </c>
      <c r="C2144" t="s">
        <v>37</v>
      </c>
      <c r="D2144" t="s">
        <v>41</v>
      </c>
      <c r="E2144" t="s">
        <v>74</v>
      </c>
      <c r="F2144">
        <v>1723</v>
      </c>
      <c r="G2144">
        <v>20</v>
      </c>
      <c r="H2144">
        <v>1378</v>
      </c>
      <c r="I2144">
        <v>3.4</v>
      </c>
      <c r="J2144">
        <v>165</v>
      </c>
      <c r="K2144">
        <v>5</v>
      </c>
      <c r="L2144">
        <v>6890</v>
      </c>
      <c r="M2144" s="1">
        <v>45461</v>
      </c>
      <c r="N2144" t="s">
        <v>102</v>
      </c>
      <c r="O2144">
        <f t="shared" si="99"/>
        <v>345</v>
      </c>
      <c r="P2144">
        <f t="shared" si="100"/>
        <v>1033.8</v>
      </c>
      <c r="Q2144">
        <f t="shared" si="101"/>
        <v>1721.0000000000002</v>
      </c>
    </row>
    <row r="2145" spans="1:17" x14ac:dyDescent="0.3">
      <c r="A2145" t="s">
        <v>4278</v>
      </c>
      <c r="B2145" t="s">
        <v>4279</v>
      </c>
      <c r="C2145" t="s">
        <v>88</v>
      </c>
      <c r="D2145" t="s">
        <v>41</v>
      </c>
      <c r="E2145" t="s">
        <v>34</v>
      </c>
      <c r="F2145">
        <v>2522</v>
      </c>
      <c r="G2145">
        <v>25</v>
      </c>
      <c r="H2145">
        <v>1892</v>
      </c>
      <c r="I2145">
        <v>3.3</v>
      </c>
      <c r="J2145">
        <v>28</v>
      </c>
      <c r="K2145">
        <v>1</v>
      </c>
      <c r="L2145">
        <v>1892</v>
      </c>
      <c r="M2145" s="1">
        <v>45770</v>
      </c>
      <c r="N2145" t="s">
        <v>85</v>
      </c>
      <c r="O2145">
        <f t="shared" si="99"/>
        <v>630</v>
      </c>
      <c r="P2145">
        <f t="shared" si="100"/>
        <v>1513.2</v>
      </c>
      <c r="Q2145">
        <f t="shared" si="101"/>
        <v>378.79999999999995</v>
      </c>
    </row>
    <row r="2146" spans="1:17" x14ac:dyDescent="0.3">
      <c r="A2146" t="s">
        <v>4280</v>
      </c>
      <c r="B2146" t="s">
        <v>4281</v>
      </c>
      <c r="C2146" t="s">
        <v>16</v>
      </c>
      <c r="D2146" t="s">
        <v>23</v>
      </c>
      <c r="E2146" t="s">
        <v>18</v>
      </c>
      <c r="F2146">
        <v>979</v>
      </c>
      <c r="G2146">
        <v>25</v>
      </c>
      <c r="H2146">
        <v>734</v>
      </c>
      <c r="I2146">
        <v>3.7</v>
      </c>
      <c r="J2146">
        <v>69</v>
      </c>
      <c r="K2146">
        <v>1</v>
      </c>
      <c r="L2146">
        <v>734</v>
      </c>
      <c r="M2146" s="1">
        <v>45637</v>
      </c>
      <c r="N2146" t="s">
        <v>49</v>
      </c>
      <c r="O2146">
        <f t="shared" si="99"/>
        <v>245</v>
      </c>
      <c r="P2146">
        <f t="shared" si="100"/>
        <v>587.4</v>
      </c>
      <c r="Q2146">
        <f t="shared" si="101"/>
        <v>146.60000000000002</v>
      </c>
    </row>
    <row r="2147" spans="1:17" x14ac:dyDescent="0.3">
      <c r="A2147" t="s">
        <v>4282</v>
      </c>
      <c r="B2147" t="s">
        <v>4283</v>
      </c>
      <c r="C2147" t="s">
        <v>116</v>
      </c>
      <c r="D2147" t="s">
        <v>23</v>
      </c>
      <c r="E2147" t="s">
        <v>34</v>
      </c>
      <c r="F2147">
        <v>3071</v>
      </c>
      <c r="G2147">
        <v>15</v>
      </c>
      <c r="H2147">
        <v>2610</v>
      </c>
      <c r="I2147">
        <v>4.4000000000000004</v>
      </c>
      <c r="J2147">
        <v>153</v>
      </c>
      <c r="K2147">
        <v>1</v>
      </c>
      <c r="L2147">
        <v>2610</v>
      </c>
      <c r="M2147" s="1">
        <v>45308</v>
      </c>
      <c r="N2147" t="s">
        <v>78</v>
      </c>
      <c r="O2147">
        <f t="shared" si="99"/>
        <v>461</v>
      </c>
      <c r="P2147">
        <f t="shared" si="100"/>
        <v>1842.6</v>
      </c>
      <c r="Q2147">
        <f t="shared" si="101"/>
        <v>767.40000000000009</v>
      </c>
    </row>
    <row r="2148" spans="1:17" x14ac:dyDescent="0.3">
      <c r="A2148" t="s">
        <v>4284</v>
      </c>
      <c r="B2148" t="s">
        <v>4285</v>
      </c>
      <c r="C2148" t="s">
        <v>37</v>
      </c>
      <c r="D2148" t="s">
        <v>23</v>
      </c>
      <c r="E2148" t="s">
        <v>34</v>
      </c>
      <c r="F2148">
        <v>5148</v>
      </c>
      <c r="G2148">
        <v>0</v>
      </c>
      <c r="H2148">
        <v>5148</v>
      </c>
      <c r="I2148">
        <v>4.4000000000000004</v>
      </c>
      <c r="J2148">
        <v>186</v>
      </c>
      <c r="K2148">
        <v>2</v>
      </c>
      <c r="L2148">
        <v>10296</v>
      </c>
      <c r="M2148" s="1">
        <v>45942</v>
      </c>
      <c r="N2148" t="s">
        <v>71</v>
      </c>
      <c r="O2148">
        <f t="shared" si="99"/>
        <v>0</v>
      </c>
      <c r="P2148">
        <f t="shared" si="100"/>
        <v>3088.7999999999997</v>
      </c>
      <c r="Q2148">
        <f t="shared" si="101"/>
        <v>4118.4000000000005</v>
      </c>
    </row>
    <row r="2149" spans="1:17" x14ac:dyDescent="0.3">
      <c r="A2149" t="s">
        <v>4286</v>
      </c>
      <c r="B2149" t="s">
        <v>4287</v>
      </c>
      <c r="C2149" t="s">
        <v>88</v>
      </c>
      <c r="D2149" t="s">
        <v>53</v>
      </c>
      <c r="E2149" t="s">
        <v>74</v>
      </c>
      <c r="F2149">
        <v>6084</v>
      </c>
      <c r="G2149">
        <v>15</v>
      </c>
      <c r="H2149">
        <v>5171</v>
      </c>
      <c r="I2149">
        <v>4.5</v>
      </c>
      <c r="J2149">
        <v>38</v>
      </c>
      <c r="K2149">
        <v>1</v>
      </c>
      <c r="L2149">
        <v>5171</v>
      </c>
      <c r="M2149" s="1">
        <v>45697</v>
      </c>
      <c r="N2149" t="s">
        <v>189</v>
      </c>
      <c r="O2149">
        <f t="shared" si="99"/>
        <v>913</v>
      </c>
      <c r="P2149">
        <f t="shared" si="100"/>
        <v>3650.4</v>
      </c>
      <c r="Q2149">
        <f t="shared" si="101"/>
        <v>1520.6</v>
      </c>
    </row>
    <row r="2150" spans="1:17" x14ac:dyDescent="0.3">
      <c r="A2150" t="s">
        <v>4288</v>
      </c>
      <c r="B2150" t="s">
        <v>4289</v>
      </c>
      <c r="C2150" t="s">
        <v>57</v>
      </c>
      <c r="D2150" t="s">
        <v>41</v>
      </c>
      <c r="E2150" t="s">
        <v>34</v>
      </c>
      <c r="F2150">
        <v>2086</v>
      </c>
      <c r="G2150">
        <v>40</v>
      </c>
      <c r="H2150">
        <v>1252</v>
      </c>
      <c r="I2150">
        <v>3.7</v>
      </c>
      <c r="J2150">
        <v>79</v>
      </c>
      <c r="K2150">
        <v>1</v>
      </c>
      <c r="L2150">
        <v>1252</v>
      </c>
      <c r="M2150" s="1">
        <v>45689</v>
      </c>
      <c r="N2150" t="s">
        <v>75</v>
      </c>
      <c r="O2150">
        <f t="shared" si="99"/>
        <v>834</v>
      </c>
      <c r="P2150">
        <f t="shared" si="100"/>
        <v>1251.5999999999999</v>
      </c>
      <c r="Q2150">
        <f t="shared" si="101"/>
        <v>0.40000000000009095</v>
      </c>
    </row>
    <row r="2151" spans="1:17" x14ac:dyDescent="0.3">
      <c r="A2151" t="s">
        <v>4290</v>
      </c>
      <c r="B2151" t="s">
        <v>4291</v>
      </c>
      <c r="C2151" t="s">
        <v>57</v>
      </c>
      <c r="D2151" t="s">
        <v>28</v>
      </c>
      <c r="E2151" t="s">
        <v>34</v>
      </c>
      <c r="F2151">
        <v>5245</v>
      </c>
      <c r="G2151">
        <v>20</v>
      </c>
      <c r="H2151">
        <v>4196</v>
      </c>
      <c r="I2151">
        <v>4.0999999999999996</v>
      </c>
      <c r="J2151">
        <v>113</v>
      </c>
      <c r="K2151">
        <v>2</v>
      </c>
      <c r="L2151">
        <v>8392</v>
      </c>
      <c r="M2151" s="1">
        <v>45876</v>
      </c>
      <c r="N2151" t="s">
        <v>78</v>
      </c>
      <c r="O2151">
        <f t="shared" si="99"/>
        <v>1049</v>
      </c>
      <c r="P2151">
        <f t="shared" si="100"/>
        <v>3147</v>
      </c>
      <c r="Q2151">
        <f t="shared" si="101"/>
        <v>2098</v>
      </c>
    </row>
    <row r="2152" spans="1:17" x14ac:dyDescent="0.3">
      <c r="A2152" t="s">
        <v>4292</v>
      </c>
      <c r="B2152" t="s">
        <v>4293</v>
      </c>
      <c r="C2152" t="s">
        <v>27</v>
      </c>
      <c r="D2152" t="s">
        <v>53</v>
      </c>
      <c r="E2152" t="s">
        <v>18</v>
      </c>
      <c r="F2152">
        <v>5515</v>
      </c>
      <c r="G2152">
        <v>40</v>
      </c>
      <c r="H2152">
        <v>3309</v>
      </c>
      <c r="I2152">
        <v>3.9</v>
      </c>
      <c r="J2152">
        <v>29</v>
      </c>
      <c r="K2152">
        <v>2</v>
      </c>
      <c r="L2152">
        <v>6618</v>
      </c>
      <c r="M2152" s="1">
        <v>45607</v>
      </c>
      <c r="N2152" t="s">
        <v>49</v>
      </c>
      <c r="O2152">
        <f t="shared" si="99"/>
        <v>2206</v>
      </c>
      <c r="P2152">
        <f t="shared" si="100"/>
        <v>3309</v>
      </c>
      <c r="Q2152">
        <f t="shared" si="101"/>
        <v>0</v>
      </c>
    </row>
    <row r="2153" spans="1:17" x14ac:dyDescent="0.3">
      <c r="A2153" t="s">
        <v>4294</v>
      </c>
      <c r="B2153" t="s">
        <v>2525</v>
      </c>
      <c r="C2153" t="s">
        <v>37</v>
      </c>
      <c r="D2153" t="s">
        <v>41</v>
      </c>
      <c r="E2153" t="s">
        <v>34</v>
      </c>
      <c r="F2153">
        <v>1893</v>
      </c>
      <c r="G2153">
        <v>60</v>
      </c>
      <c r="H2153">
        <v>757</v>
      </c>
      <c r="I2153">
        <v>4</v>
      </c>
      <c r="J2153">
        <v>97</v>
      </c>
      <c r="K2153">
        <v>1</v>
      </c>
      <c r="L2153">
        <v>757</v>
      </c>
      <c r="M2153" s="1">
        <v>45730</v>
      </c>
      <c r="N2153" t="s">
        <v>78</v>
      </c>
      <c r="O2153">
        <f t="shared" si="99"/>
        <v>1136</v>
      </c>
      <c r="P2153">
        <f t="shared" si="100"/>
        <v>1135.8</v>
      </c>
      <c r="Q2153">
        <f t="shared" si="101"/>
        <v>-378.79999999999995</v>
      </c>
    </row>
    <row r="2154" spans="1:17" x14ac:dyDescent="0.3">
      <c r="A2154" t="s">
        <v>4295</v>
      </c>
      <c r="B2154" t="s">
        <v>4296</v>
      </c>
      <c r="C2154" t="s">
        <v>88</v>
      </c>
      <c r="D2154" t="s">
        <v>17</v>
      </c>
      <c r="E2154" t="s">
        <v>34</v>
      </c>
      <c r="F2154">
        <v>3812</v>
      </c>
      <c r="G2154">
        <v>50</v>
      </c>
      <c r="H2154">
        <v>1906</v>
      </c>
      <c r="I2154">
        <v>3.9</v>
      </c>
      <c r="J2154">
        <v>633</v>
      </c>
      <c r="K2154">
        <v>1</v>
      </c>
      <c r="L2154">
        <v>1906</v>
      </c>
      <c r="M2154" s="1">
        <v>45508</v>
      </c>
      <c r="N2154" t="s">
        <v>61</v>
      </c>
      <c r="O2154">
        <f t="shared" si="99"/>
        <v>1906</v>
      </c>
      <c r="P2154">
        <f t="shared" si="100"/>
        <v>2287.1999999999998</v>
      </c>
      <c r="Q2154">
        <f t="shared" si="101"/>
        <v>-381.19999999999982</v>
      </c>
    </row>
    <row r="2155" spans="1:17" x14ac:dyDescent="0.3">
      <c r="A2155" t="s">
        <v>4297</v>
      </c>
      <c r="B2155" t="s">
        <v>4298</v>
      </c>
      <c r="C2155" t="s">
        <v>27</v>
      </c>
      <c r="D2155" t="s">
        <v>17</v>
      </c>
      <c r="E2155" t="s">
        <v>34</v>
      </c>
      <c r="F2155">
        <v>4848</v>
      </c>
      <c r="G2155">
        <v>30</v>
      </c>
      <c r="H2155">
        <v>3394</v>
      </c>
      <c r="I2155">
        <v>4.2</v>
      </c>
      <c r="J2155">
        <v>79</v>
      </c>
      <c r="K2155">
        <v>1</v>
      </c>
      <c r="L2155">
        <v>3394</v>
      </c>
      <c r="M2155" s="1">
        <v>45430</v>
      </c>
      <c r="N2155" t="s">
        <v>85</v>
      </c>
      <c r="O2155">
        <f t="shared" si="99"/>
        <v>1454</v>
      </c>
      <c r="P2155">
        <f t="shared" si="100"/>
        <v>2908.7999999999997</v>
      </c>
      <c r="Q2155">
        <f t="shared" si="101"/>
        <v>485.20000000000027</v>
      </c>
    </row>
    <row r="2156" spans="1:17" x14ac:dyDescent="0.3">
      <c r="A2156" t="s">
        <v>4299</v>
      </c>
      <c r="B2156" t="s">
        <v>3130</v>
      </c>
      <c r="C2156" t="s">
        <v>52</v>
      </c>
      <c r="D2156" t="s">
        <v>53</v>
      </c>
      <c r="E2156" t="s">
        <v>34</v>
      </c>
      <c r="F2156">
        <v>6052</v>
      </c>
      <c r="G2156">
        <v>15</v>
      </c>
      <c r="H2156">
        <v>5144</v>
      </c>
      <c r="I2156">
        <v>3.8</v>
      </c>
      <c r="J2156">
        <v>153</v>
      </c>
      <c r="K2156">
        <v>1</v>
      </c>
      <c r="L2156">
        <v>5144</v>
      </c>
      <c r="M2156" s="1">
        <v>45816</v>
      </c>
      <c r="N2156" t="s">
        <v>91</v>
      </c>
      <c r="O2156">
        <f t="shared" si="99"/>
        <v>908</v>
      </c>
      <c r="P2156">
        <f t="shared" si="100"/>
        <v>3631.2</v>
      </c>
      <c r="Q2156">
        <f t="shared" si="101"/>
        <v>1512.8000000000002</v>
      </c>
    </row>
    <row r="2157" spans="1:17" x14ac:dyDescent="0.3">
      <c r="A2157" t="s">
        <v>4300</v>
      </c>
      <c r="B2157" t="s">
        <v>4301</v>
      </c>
      <c r="C2157" t="s">
        <v>57</v>
      </c>
      <c r="D2157" t="s">
        <v>17</v>
      </c>
      <c r="E2157" t="s">
        <v>34</v>
      </c>
      <c r="F2157">
        <v>5887</v>
      </c>
      <c r="G2157">
        <v>40</v>
      </c>
      <c r="H2157">
        <v>3532</v>
      </c>
      <c r="I2157">
        <v>4.7</v>
      </c>
      <c r="J2157">
        <v>33</v>
      </c>
      <c r="K2157">
        <v>1</v>
      </c>
      <c r="L2157">
        <v>3532</v>
      </c>
      <c r="M2157" s="1">
        <v>45502</v>
      </c>
      <c r="N2157" t="s">
        <v>54</v>
      </c>
      <c r="O2157">
        <f t="shared" si="99"/>
        <v>2355</v>
      </c>
      <c r="P2157">
        <f t="shared" si="100"/>
        <v>3532.2</v>
      </c>
      <c r="Q2157">
        <f t="shared" si="101"/>
        <v>-0.1999999999998181</v>
      </c>
    </row>
    <row r="2158" spans="1:17" x14ac:dyDescent="0.3">
      <c r="A2158" t="s">
        <v>4302</v>
      </c>
      <c r="B2158" t="s">
        <v>4303</v>
      </c>
      <c r="C2158" t="s">
        <v>16</v>
      </c>
      <c r="D2158" t="s">
        <v>46</v>
      </c>
      <c r="E2158" t="s">
        <v>74</v>
      </c>
      <c r="F2158">
        <v>9648</v>
      </c>
      <c r="G2158">
        <v>0</v>
      </c>
      <c r="H2158">
        <v>9648</v>
      </c>
      <c r="I2158">
        <v>4.7</v>
      </c>
      <c r="J2158">
        <v>30</v>
      </c>
      <c r="K2158">
        <v>2</v>
      </c>
      <c r="L2158">
        <v>19296</v>
      </c>
      <c r="M2158" s="1">
        <v>45944</v>
      </c>
      <c r="N2158" t="s">
        <v>49</v>
      </c>
      <c r="O2158">
        <f t="shared" si="99"/>
        <v>0</v>
      </c>
      <c r="P2158">
        <f t="shared" si="100"/>
        <v>5788.8</v>
      </c>
      <c r="Q2158">
        <f t="shared" si="101"/>
        <v>7718.4</v>
      </c>
    </row>
    <row r="2159" spans="1:17" x14ac:dyDescent="0.3">
      <c r="A2159" t="s">
        <v>4304</v>
      </c>
      <c r="B2159" t="s">
        <v>4305</v>
      </c>
      <c r="C2159" t="s">
        <v>45</v>
      </c>
      <c r="D2159" t="s">
        <v>46</v>
      </c>
      <c r="E2159" t="s">
        <v>34</v>
      </c>
      <c r="F2159">
        <v>3422</v>
      </c>
      <c r="G2159">
        <v>30</v>
      </c>
      <c r="H2159">
        <v>2395</v>
      </c>
      <c r="I2159">
        <v>4.3</v>
      </c>
      <c r="J2159">
        <v>64</v>
      </c>
      <c r="K2159">
        <v>1</v>
      </c>
      <c r="L2159">
        <v>2395</v>
      </c>
      <c r="M2159" s="1">
        <v>45866</v>
      </c>
      <c r="N2159" t="s">
        <v>71</v>
      </c>
      <c r="O2159">
        <f t="shared" si="99"/>
        <v>1027</v>
      </c>
      <c r="P2159">
        <f t="shared" si="100"/>
        <v>2053.1999999999998</v>
      </c>
      <c r="Q2159">
        <f t="shared" si="101"/>
        <v>341.80000000000018</v>
      </c>
    </row>
    <row r="2160" spans="1:17" x14ac:dyDescent="0.3">
      <c r="A2160" t="s">
        <v>4306</v>
      </c>
      <c r="B2160" t="s">
        <v>4307</v>
      </c>
      <c r="C2160" t="s">
        <v>27</v>
      </c>
      <c r="D2160" t="s">
        <v>109</v>
      </c>
      <c r="E2160" t="s">
        <v>34</v>
      </c>
      <c r="F2160">
        <v>1333</v>
      </c>
      <c r="G2160">
        <v>15</v>
      </c>
      <c r="H2160">
        <v>1133</v>
      </c>
      <c r="I2160">
        <v>4.5999999999999996</v>
      </c>
      <c r="J2160">
        <v>68</v>
      </c>
      <c r="K2160">
        <v>2</v>
      </c>
      <c r="L2160">
        <v>2266</v>
      </c>
      <c r="M2160" s="1">
        <v>45703</v>
      </c>
      <c r="N2160" t="s">
        <v>85</v>
      </c>
      <c r="O2160">
        <f t="shared" si="99"/>
        <v>200</v>
      </c>
      <c r="P2160">
        <f t="shared" si="100"/>
        <v>799.8</v>
      </c>
      <c r="Q2160">
        <f t="shared" si="101"/>
        <v>666.40000000000009</v>
      </c>
    </row>
    <row r="2161" spans="1:17" x14ac:dyDescent="0.3">
      <c r="A2161" t="s">
        <v>4308</v>
      </c>
      <c r="B2161" t="s">
        <v>4309</v>
      </c>
      <c r="C2161" t="s">
        <v>88</v>
      </c>
      <c r="D2161" t="s">
        <v>46</v>
      </c>
      <c r="E2161" t="s">
        <v>18</v>
      </c>
      <c r="F2161">
        <v>4928</v>
      </c>
      <c r="G2161">
        <v>20</v>
      </c>
      <c r="H2161">
        <v>3942</v>
      </c>
      <c r="I2161">
        <v>3.4</v>
      </c>
      <c r="J2161">
        <v>59</v>
      </c>
      <c r="K2161">
        <v>1</v>
      </c>
      <c r="L2161">
        <v>3942</v>
      </c>
      <c r="M2161" s="1">
        <v>46011</v>
      </c>
      <c r="N2161" t="s">
        <v>49</v>
      </c>
      <c r="O2161">
        <f t="shared" si="99"/>
        <v>986</v>
      </c>
      <c r="P2161">
        <f t="shared" si="100"/>
        <v>2956.7999999999997</v>
      </c>
      <c r="Q2161">
        <f t="shared" si="101"/>
        <v>985.20000000000027</v>
      </c>
    </row>
    <row r="2162" spans="1:17" x14ac:dyDescent="0.3">
      <c r="A2162" t="s">
        <v>4310</v>
      </c>
      <c r="B2162" t="s">
        <v>4311</v>
      </c>
      <c r="C2162" t="s">
        <v>27</v>
      </c>
      <c r="D2162" t="s">
        <v>23</v>
      </c>
      <c r="E2162" t="s">
        <v>18</v>
      </c>
      <c r="F2162">
        <v>4254</v>
      </c>
      <c r="G2162">
        <v>40</v>
      </c>
      <c r="H2162">
        <v>2552</v>
      </c>
      <c r="I2162">
        <v>4.7</v>
      </c>
      <c r="J2162">
        <v>91</v>
      </c>
      <c r="K2162">
        <v>1</v>
      </c>
      <c r="L2162">
        <v>2552</v>
      </c>
      <c r="M2162" s="1">
        <v>45467</v>
      </c>
      <c r="N2162" t="s">
        <v>189</v>
      </c>
      <c r="O2162">
        <f t="shared" si="99"/>
        <v>1702</v>
      </c>
      <c r="P2162">
        <f t="shared" si="100"/>
        <v>2552.4</v>
      </c>
      <c r="Q2162">
        <f t="shared" si="101"/>
        <v>-0.40000000000009095</v>
      </c>
    </row>
    <row r="2163" spans="1:17" x14ac:dyDescent="0.3">
      <c r="A2163" t="s">
        <v>4312</v>
      </c>
      <c r="B2163" t="s">
        <v>4313</v>
      </c>
      <c r="C2163" t="s">
        <v>22</v>
      </c>
      <c r="D2163" t="s">
        <v>17</v>
      </c>
      <c r="E2163" t="s">
        <v>18</v>
      </c>
      <c r="F2163">
        <v>2043</v>
      </c>
      <c r="G2163">
        <v>30</v>
      </c>
      <c r="H2163">
        <v>1430</v>
      </c>
      <c r="I2163">
        <v>4.3</v>
      </c>
      <c r="J2163">
        <v>36</v>
      </c>
      <c r="K2163">
        <v>4</v>
      </c>
      <c r="L2163">
        <v>5720</v>
      </c>
      <c r="M2163" s="1">
        <v>45601</v>
      </c>
      <c r="N2163" t="s">
        <v>150</v>
      </c>
      <c r="O2163">
        <f t="shared" si="99"/>
        <v>613</v>
      </c>
      <c r="P2163">
        <f t="shared" si="100"/>
        <v>1225.8</v>
      </c>
      <c r="Q2163">
        <f t="shared" si="101"/>
        <v>816.80000000000018</v>
      </c>
    </row>
    <row r="2164" spans="1:17" x14ac:dyDescent="0.3">
      <c r="A2164" t="s">
        <v>4314</v>
      </c>
      <c r="B2164" t="s">
        <v>4315</v>
      </c>
      <c r="C2164" t="s">
        <v>16</v>
      </c>
      <c r="D2164" t="s">
        <v>33</v>
      </c>
      <c r="E2164" t="s">
        <v>34</v>
      </c>
      <c r="F2164">
        <v>3157</v>
      </c>
      <c r="G2164">
        <v>0</v>
      </c>
      <c r="H2164">
        <v>3157</v>
      </c>
      <c r="I2164">
        <v>3.8</v>
      </c>
      <c r="J2164">
        <v>77</v>
      </c>
      <c r="K2164">
        <v>1</v>
      </c>
      <c r="L2164">
        <v>3157</v>
      </c>
      <c r="M2164" s="1">
        <v>45357</v>
      </c>
      <c r="N2164" t="s">
        <v>150</v>
      </c>
      <c r="O2164">
        <f t="shared" si="99"/>
        <v>0</v>
      </c>
      <c r="P2164">
        <f t="shared" si="100"/>
        <v>1894.1999999999998</v>
      </c>
      <c r="Q2164">
        <f t="shared" si="101"/>
        <v>1262.8000000000002</v>
      </c>
    </row>
    <row r="2165" spans="1:17" x14ac:dyDescent="0.3">
      <c r="A2165" t="s">
        <v>4316</v>
      </c>
      <c r="B2165" t="s">
        <v>4317</v>
      </c>
      <c r="C2165" t="s">
        <v>88</v>
      </c>
      <c r="D2165" t="s">
        <v>109</v>
      </c>
      <c r="E2165" t="s">
        <v>34</v>
      </c>
      <c r="F2165">
        <v>1857</v>
      </c>
      <c r="G2165">
        <v>70</v>
      </c>
      <c r="H2165">
        <v>557</v>
      </c>
      <c r="I2165">
        <v>3.7</v>
      </c>
      <c r="J2165">
        <v>187</v>
      </c>
      <c r="K2165">
        <v>1</v>
      </c>
      <c r="L2165">
        <v>557</v>
      </c>
      <c r="M2165" s="1">
        <v>45570</v>
      </c>
      <c r="N2165" t="s">
        <v>75</v>
      </c>
      <c r="O2165">
        <f t="shared" si="99"/>
        <v>1300</v>
      </c>
      <c r="P2165">
        <f t="shared" si="100"/>
        <v>1114.2</v>
      </c>
      <c r="Q2165">
        <f t="shared" si="101"/>
        <v>-557.20000000000005</v>
      </c>
    </row>
    <row r="2166" spans="1:17" x14ac:dyDescent="0.3">
      <c r="A2166" t="s">
        <v>4318</v>
      </c>
      <c r="B2166" t="s">
        <v>4319</v>
      </c>
      <c r="C2166" t="s">
        <v>88</v>
      </c>
      <c r="D2166" t="s">
        <v>109</v>
      </c>
      <c r="E2166" t="s">
        <v>161</v>
      </c>
      <c r="F2166">
        <v>1308</v>
      </c>
      <c r="G2166">
        <v>30</v>
      </c>
      <c r="H2166">
        <v>916</v>
      </c>
      <c r="I2166">
        <v>4.9000000000000004</v>
      </c>
      <c r="J2166">
        <v>111</v>
      </c>
      <c r="K2166">
        <v>1</v>
      </c>
      <c r="L2166">
        <v>916</v>
      </c>
      <c r="M2166" s="1">
        <v>45369</v>
      </c>
      <c r="N2166" t="s">
        <v>91</v>
      </c>
      <c r="O2166">
        <f t="shared" si="99"/>
        <v>392</v>
      </c>
      <c r="P2166">
        <f t="shared" si="100"/>
        <v>784.8</v>
      </c>
      <c r="Q2166">
        <f t="shared" si="101"/>
        <v>131.20000000000005</v>
      </c>
    </row>
    <row r="2167" spans="1:17" x14ac:dyDescent="0.3">
      <c r="A2167" t="s">
        <v>4320</v>
      </c>
      <c r="B2167" t="s">
        <v>3939</v>
      </c>
      <c r="C2167" t="s">
        <v>52</v>
      </c>
      <c r="D2167" t="s">
        <v>53</v>
      </c>
      <c r="E2167" t="s">
        <v>34</v>
      </c>
      <c r="F2167">
        <v>835</v>
      </c>
      <c r="G2167">
        <v>20</v>
      </c>
      <c r="H2167">
        <v>668</v>
      </c>
      <c r="I2167">
        <v>4.5</v>
      </c>
      <c r="J2167">
        <v>284</v>
      </c>
      <c r="K2167">
        <v>4</v>
      </c>
      <c r="L2167">
        <v>2672</v>
      </c>
      <c r="M2167" s="1">
        <v>45569</v>
      </c>
      <c r="N2167" t="s">
        <v>75</v>
      </c>
      <c r="O2167">
        <f t="shared" si="99"/>
        <v>167</v>
      </c>
      <c r="P2167">
        <f t="shared" si="100"/>
        <v>501</v>
      </c>
      <c r="Q2167">
        <f t="shared" si="101"/>
        <v>668</v>
      </c>
    </row>
    <row r="2168" spans="1:17" x14ac:dyDescent="0.3">
      <c r="A2168" t="s">
        <v>4321</v>
      </c>
      <c r="B2168" t="s">
        <v>4322</v>
      </c>
      <c r="C2168" t="s">
        <v>37</v>
      </c>
      <c r="D2168" t="s">
        <v>109</v>
      </c>
      <c r="E2168" t="s">
        <v>18</v>
      </c>
      <c r="F2168">
        <v>2452</v>
      </c>
      <c r="G2168">
        <v>30</v>
      </c>
      <c r="H2168">
        <v>1716</v>
      </c>
      <c r="I2168">
        <v>4</v>
      </c>
      <c r="J2168">
        <v>258</v>
      </c>
      <c r="K2168">
        <v>3</v>
      </c>
      <c r="L2168">
        <v>5148</v>
      </c>
      <c r="M2168" s="1">
        <v>45886</v>
      </c>
      <c r="N2168" t="s">
        <v>58</v>
      </c>
      <c r="O2168">
        <f t="shared" si="99"/>
        <v>736</v>
      </c>
      <c r="P2168">
        <f t="shared" si="100"/>
        <v>1471.2</v>
      </c>
      <c r="Q2168">
        <f t="shared" si="101"/>
        <v>734.39999999999986</v>
      </c>
    </row>
    <row r="2169" spans="1:17" x14ac:dyDescent="0.3">
      <c r="A2169" t="s">
        <v>4323</v>
      </c>
      <c r="B2169" t="s">
        <v>4324</v>
      </c>
      <c r="C2169" t="s">
        <v>57</v>
      </c>
      <c r="D2169" t="s">
        <v>109</v>
      </c>
      <c r="E2169" t="s">
        <v>18</v>
      </c>
      <c r="F2169">
        <v>2328</v>
      </c>
      <c r="G2169">
        <v>30</v>
      </c>
      <c r="H2169">
        <v>1630</v>
      </c>
      <c r="I2169">
        <v>3.4</v>
      </c>
      <c r="J2169">
        <v>36</v>
      </c>
      <c r="K2169">
        <v>1</v>
      </c>
      <c r="L2169">
        <v>1630</v>
      </c>
      <c r="M2169" s="1">
        <v>45905</v>
      </c>
      <c r="N2169" t="s">
        <v>58</v>
      </c>
      <c r="O2169">
        <f t="shared" si="99"/>
        <v>698</v>
      </c>
      <c r="P2169">
        <f t="shared" si="100"/>
        <v>1396.8</v>
      </c>
      <c r="Q2169">
        <f t="shared" si="101"/>
        <v>233.20000000000005</v>
      </c>
    </row>
    <row r="2170" spans="1:17" x14ac:dyDescent="0.3">
      <c r="A2170" t="s">
        <v>4325</v>
      </c>
      <c r="B2170" t="s">
        <v>4326</v>
      </c>
      <c r="C2170" t="s">
        <v>22</v>
      </c>
      <c r="D2170" t="s">
        <v>53</v>
      </c>
      <c r="E2170" t="s">
        <v>34</v>
      </c>
      <c r="F2170">
        <v>2948</v>
      </c>
      <c r="G2170">
        <v>0</v>
      </c>
      <c r="H2170">
        <v>2948</v>
      </c>
      <c r="I2170">
        <v>4.7</v>
      </c>
      <c r="J2170">
        <v>43</v>
      </c>
      <c r="K2170">
        <v>1</v>
      </c>
      <c r="L2170">
        <v>2948</v>
      </c>
      <c r="M2170" s="1">
        <v>45822</v>
      </c>
      <c r="N2170" t="s">
        <v>19</v>
      </c>
      <c r="O2170">
        <f t="shared" si="99"/>
        <v>0</v>
      </c>
      <c r="P2170">
        <f t="shared" si="100"/>
        <v>1768.8</v>
      </c>
      <c r="Q2170">
        <f t="shared" si="101"/>
        <v>1179.2</v>
      </c>
    </row>
    <row r="2171" spans="1:17" x14ac:dyDescent="0.3">
      <c r="A2171" t="s">
        <v>4327</v>
      </c>
      <c r="B2171" t="s">
        <v>4328</v>
      </c>
      <c r="C2171" t="s">
        <v>52</v>
      </c>
      <c r="D2171" t="s">
        <v>46</v>
      </c>
      <c r="E2171" t="s">
        <v>34</v>
      </c>
      <c r="F2171">
        <v>8283</v>
      </c>
      <c r="G2171">
        <v>25</v>
      </c>
      <c r="H2171">
        <v>6212</v>
      </c>
      <c r="I2171">
        <v>3.5</v>
      </c>
      <c r="J2171">
        <v>216</v>
      </c>
      <c r="K2171">
        <v>3</v>
      </c>
      <c r="L2171">
        <v>18636</v>
      </c>
      <c r="M2171" s="1">
        <v>45595</v>
      </c>
      <c r="N2171" t="s">
        <v>38</v>
      </c>
      <c r="O2171">
        <f t="shared" si="99"/>
        <v>2071</v>
      </c>
      <c r="P2171">
        <f t="shared" si="100"/>
        <v>4969.8</v>
      </c>
      <c r="Q2171">
        <f t="shared" si="101"/>
        <v>3726.5999999999995</v>
      </c>
    </row>
    <row r="2172" spans="1:17" x14ac:dyDescent="0.3">
      <c r="A2172" t="s">
        <v>4329</v>
      </c>
      <c r="B2172" t="s">
        <v>4330</v>
      </c>
      <c r="C2172" t="s">
        <v>22</v>
      </c>
      <c r="D2172" t="s">
        <v>109</v>
      </c>
      <c r="E2172" t="s">
        <v>34</v>
      </c>
      <c r="F2172">
        <v>1311</v>
      </c>
      <c r="G2172">
        <v>25</v>
      </c>
      <c r="H2172">
        <v>983</v>
      </c>
      <c r="I2172">
        <v>3.9</v>
      </c>
      <c r="J2172">
        <v>183</v>
      </c>
      <c r="K2172">
        <v>1</v>
      </c>
      <c r="L2172">
        <v>983</v>
      </c>
      <c r="M2172" s="1">
        <v>45639</v>
      </c>
      <c r="N2172" t="s">
        <v>54</v>
      </c>
      <c r="O2172">
        <f t="shared" si="99"/>
        <v>328</v>
      </c>
      <c r="P2172">
        <f t="shared" si="100"/>
        <v>786.6</v>
      </c>
      <c r="Q2172">
        <f t="shared" si="101"/>
        <v>196.39999999999998</v>
      </c>
    </row>
    <row r="2173" spans="1:17" x14ac:dyDescent="0.3">
      <c r="A2173" t="s">
        <v>4331</v>
      </c>
      <c r="B2173" t="s">
        <v>4332</v>
      </c>
      <c r="C2173" t="s">
        <v>16</v>
      </c>
      <c r="D2173" t="s">
        <v>23</v>
      </c>
      <c r="E2173" t="s">
        <v>18</v>
      </c>
      <c r="F2173">
        <v>5066</v>
      </c>
      <c r="G2173">
        <v>25</v>
      </c>
      <c r="H2173">
        <v>3800</v>
      </c>
      <c r="I2173">
        <v>4</v>
      </c>
      <c r="J2173">
        <v>68</v>
      </c>
      <c r="K2173">
        <v>4</v>
      </c>
      <c r="L2173">
        <v>15200</v>
      </c>
      <c r="M2173" s="1">
        <v>45993</v>
      </c>
      <c r="N2173" t="s">
        <v>29</v>
      </c>
      <c r="O2173">
        <f t="shared" si="99"/>
        <v>1266</v>
      </c>
      <c r="P2173">
        <f t="shared" si="100"/>
        <v>3039.6</v>
      </c>
      <c r="Q2173">
        <f t="shared" si="101"/>
        <v>3041.6000000000004</v>
      </c>
    </row>
    <row r="2174" spans="1:17" x14ac:dyDescent="0.3">
      <c r="A2174" t="s">
        <v>4333</v>
      </c>
      <c r="B2174" t="s">
        <v>4334</v>
      </c>
      <c r="C2174" t="s">
        <v>116</v>
      </c>
      <c r="D2174" t="s">
        <v>53</v>
      </c>
      <c r="E2174" t="s">
        <v>34</v>
      </c>
      <c r="F2174">
        <v>4000</v>
      </c>
      <c r="G2174">
        <v>10</v>
      </c>
      <c r="H2174">
        <v>3600</v>
      </c>
      <c r="I2174">
        <v>3.7</v>
      </c>
      <c r="J2174">
        <v>58</v>
      </c>
      <c r="K2174">
        <v>1</v>
      </c>
      <c r="L2174">
        <v>3600</v>
      </c>
      <c r="M2174" s="1">
        <v>45428</v>
      </c>
      <c r="N2174" t="s">
        <v>61</v>
      </c>
      <c r="O2174">
        <f t="shared" si="99"/>
        <v>400</v>
      </c>
      <c r="P2174">
        <f t="shared" si="100"/>
        <v>2400</v>
      </c>
      <c r="Q2174">
        <f t="shared" si="101"/>
        <v>1200</v>
      </c>
    </row>
    <row r="2175" spans="1:17" x14ac:dyDescent="0.3">
      <c r="A2175" t="s">
        <v>4335</v>
      </c>
      <c r="B2175" t="s">
        <v>4336</v>
      </c>
      <c r="C2175" t="s">
        <v>27</v>
      </c>
      <c r="D2175" t="s">
        <v>109</v>
      </c>
      <c r="E2175" t="s">
        <v>18</v>
      </c>
      <c r="F2175">
        <v>2215</v>
      </c>
      <c r="G2175">
        <v>15</v>
      </c>
      <c r="H2175">
        <v>1883</v>
      </c>
      <c r="I2175">
        <v>4</v>
      </c>
      <c r="J2175">
        <v>69</v>
      </c>
      <c r="K2175">
        <v>1</v>
      </c>
      <c r="L2175">
        <v>1883</v>
      </c>
      <c r="M2175" s="1">
        <v>45515</v>
      </c>
      <c r="N2175" t="s">
        <v>49</v>
      </c>
      <c r="O2175">
        <f t="shared" si="99"/>
        <v>332</v>
      </c>
      <c r="P2175">
        <f t="shared" si="100"/>
        <v>1329</v>
      </c>
      <c r="Q2175">
        <f t="shared" si="101"/>
        <v>554</v>
      </c>
    </row>
    <row r="2176" spans="1:17" x14ac:dyDescent="0.3">
      <c r="A2176" t="s">
        <v>4337</v>
      </c>
      <c r="B2176" t="s">
        <v>4338</v>
      </c>
      <c r="C2176" t="s">
        <v>16</v>
      </c>
      <c r="D2176" t="s">
        <v>33</v>
      </c>
      <c r="E2176" t="s">
        <v>34</v>
      </c>
      <c r="F2176">
        <v>5371</v>
      </c>
      <c r="G2176">
        <v>0</v>
      </c>
      <c r="H2176">
        <v>5371</v>
      </c>
      <c r="I2176">
        <v>4.0999999999999996</v>
      </c>
      <c r="J2176">
        <v>30</v>
      </c>
      <c r="K2176">
        <v>1</v>
      </c>
      <c r="L2176">
        <v>5371</v>
      </c>
      <c r="M2176" s="1">
        <v>45594</v>
      </c>
      <c r="N2176" t="s">
        <v>58</v>
      </c>
      <c r="O2176">
        <f t="shared" si="99"/>
        <v>0</v>
      </c>
      <c r="P2176">
        <f t="shared" si="100"/>
        <v>3222.6</v>
      </c>
      <c r="Q2176">
        <f t="shared" si="101"/>
        <v>2148.4</v>
      </c>
    </row>
    <row r="2177" spans="1:17" x14ac:dyDescent="0.3">
      <c r="A2177" t="s">
        <v>4339</v>
      </c>
      <c r="B2177" t="s">
        <v>4340</v>
      </c>
      <c r="C2177" t="s">
        <v>57</v>
      </c>
      <c r="D2177" t="s">
        <v>17</v>
      </c>
      <c r="E2177" t="s">
        <v>34</v>
      </c>
      <c r="F2177">
        <v>5877</v>
      </c>
      <c r="G2177">
        <v>0</v>
      </c>
      <c r="H2177">
        <v>5877</v>
      </c>
      <c r="I2177">
        <v>4</v>
      </c>
      <c r="J2177">
        <v>60</v>
      </c>
      <c r="K2177">
        <v>4</v>
      </c>
      <c r="L2177">
        <v>23508</v>
      </c>
      <c r="M2177" s="1">
        <v>45451</v>
      </c>
      <c r="N2177" t="s">
        <v>75</v>
      </c>
      <c r="O2177">
        <f t="shared" si="99"/>
        <v>0</v>
      </c>
      <c r="P2177">
        <f t="shared" si="100"/>
        <v>3526.2</v>
      </c>
      <c r="Q2177">
        <f t="shared" si="101"/>
        <v>9403.2000000000007</v>
      </c>
    </row>
    <row r="2178" spans="1:17" x14ac:dyDescent="0.3">
      <c r="A2178" t="s">
        <v>4341</v>
      </c>
      <c r="B2178" t="s">
        <v>4342</v>
      </c>
      <c r="C2178" t="s">
        <v>88</v>
      </c>
      <c r="D2178" t="s">
        <v>109</v>
      </c>
      <c r="E2178" t="s">
        <v>18</v>
      </c>
      <c r="F2178">
        <v>3297</v>
      </c>
      <c r="G2178">
        <v>50</v>
      </c>
      <c r="H2178">
        <v>1648</v>
      </c>
      <c r="I2178">
        <v>4.3</v>
      </c>
      <c r="J2178">
        <v>359</v>
      </c>
      <c r="K2178">
        <v>1</v>
      </c>
      <c r="L2178">
        <v>1648</v>
      </c>
      <c r="M2178" s="1">
        <v>46013</v>
      </c>
      <c r="N2178" t="s">
        <v>78</v>
      </c>
      <c r="O2178">
        <f t="shared" si="99"/>
        <v>1649</v>
      </c>
      <c r="P2178">
        <f t="shared" si="100"/>
        <v>1978.1999999999998</v>
      </c>
      <c r="Q2178">
        <f t="shared" si="101"/>
        <v>-330.19999999999982</v>
      </c>
    </row>
    <row r="2179" spans="1:17" x14ac:dyDescent="0.3">
      <c r="A2179" t="s">
        <v>4343</v>
      </c>
      <c r="B2179" t="s">
        <v>4344</v>
      </c>
      <c r="C2179" t="s">
        <v>27</v>
      </c>
      <c r="D2179" t="s">
        <v>109</v>
      </c>
      <c r="E2179" t="s">
        <v>34</v>
      </c>
      <c r="F2179">
        <v>1482</v>
      </c>
      <c r="G2179">
        <v>20</v>
      </c>
      <c r="H2179">
        <v>1186</v>
      </c>
      <c r="I2179">
        <v>4.9000000000000004</v>
      </c>
      <c r="J2179">
        <v>129</v>
      </c>
      <c r="K2179">
        <v>2</v>
      </c>
      <c r="L2179">
        <v>2372</v>
      </c>
      <c r="M2179" s="1">
        <v>45998</v>
      </c>
      <c r="N2179" t="s">
        <v>38</v>
      </c>
      <c r="O2179">
        <f t="shared" ref="O2179:O2242" si="102">F2179-H2179</f>
        <v>296</v>
      </c>
      <c r="P2179">
        <f t="shared" ref="P2179:P2242" si="103">F2179*0.6</f>
        <v>889.19999999999993</v>
      </c>
      <c r="Q2179">
        <f t="shared" ref="Q2179:Q2242" si="104">(H2179-P2179)*K2179</f>
        <v>593.60000000000014</v>
      </c>
    </row>
    <row r="2180" spans="1:17" x14ac:dyDescent="0.3">
      <c r="A2180" t="s">
        <v>4345</v>
      </c>
      <c r="B2180" t="s">
        <v>4346</v>
      </c>
      <c r="C2180" t="s">
        <v>57</v>
      </c>
      <c r="D2180" t="s">
        <v>17</v>
      </c>
      <c r="E2180" t="s">
        <v>34</v>
      </c>
      <c r="F2180">
        <v>3085</v>
      </c>
      <c r="G2180">
        <v>25</v>
      </c>
      <c r="H2180">
        <v>2314</v>
      </c>
      <c r="I2180">
        <v>3.4</v>
      </c>
      <c r="J2180">
        <v>32</v>
      </c>
      <c r="K2180">
        <v>1</v>
      </c>
      <c r="L2180">
        <v>2314</v>
      </c>
      <c r="M2180" s="1">
        <v>45742</v>
      </c>
      <c r="N2180" t="s">
        <v>102</v>
      </c>
      <c r="O2180">
        <f t="shared" si="102"/>
        <v>771</v>
      </c>
      <c r="P2180">
        <f t="shared" si="103"/>
        <v>1851</v>
      </c>
      <c r="Q2180">
        <f t="shared" si="104"/>
        <v>463</v>
      </c>
    </row>
    <row r="2181" spans="1:17" x14ac:dyDescent="0.3">
      <c r="A2181" t="s">
        <v>4347</v>
      </c>
      <c r="B2181" t="s">
        <v>4348</v>
      </c>
      <c r="C2181" t="s">
        <v>88</v>
      </c>
      <c r="D2181" t="s">
        <v>41</v>
      </c>
      <c r="E2181" t="s">
        <v>74</v>
      </c>
      <c r="F2181">
        <v>1804</v>
      </c>
      <c r="G2181">
        <v>40</v>
      </c>
      <c r="H2181">
        <v>1082</v>
      </c>
      <c r="I2181">
        <v>4.2</v>
      </c>
      <c r="J2181">
        <v>404</v>
      </c>
      <c r="K2181">
        <v>1</v>
      </c>
      <c r="L2181">
        <v>1082</v>
      </c>
      <c r="M2181" s="1">
        <v>45413</v>
      </c>
      <c r="N2181" t="s">
        <v>102</v>
      </c>
      <c r="O2181">
        <f t="shared" si="102"/>
        <v>722</v>
      </c>
      <c r="P2181">
        <f t="shared" si="103"/>
        <v>1082.3999999999999</v>
      </c>
      <c r="Q2181">
        <f t="shared" si="104"/>
        <v>-0.39999999999986358</v>
      </c>
    </row>
    <row r="2182" spans="1:17" x14ac:dyDescent="0.3">
      <c r="A2182" t="s">
        <v>4349</v>
      </c>
      <c r="B2182" t="s">
        <v>4350</v>
      </c>
      <c r="C2182" t="s">
        <v>88</v>
      </c>
      <c r="D2182" t="s">
        <v>33</v>
      </c>
      <c r="E2182" t="s">
        <v>34</v>
      </c>
      <c r="F2182">
        <v>4448</v>
      </c>
      <c r="G2182">
        <v>20</v>
      </c>
      <c r="H2182">
        <v>3558</v>
      </c>
      <c r="I2182">
        <v>3.6</v>
      </c>
      <c r="J2182">
        <v>222</v>
      </c>
      <c r="K2182">
        <v>5</v>
      </c>
      <c r="L2182">
        <v>17790</v>
      </c>
      <c r="M2182" s="1">
        <v>45422</v>
      </c>
      <c r="N2182" t="s">
        <v>75</v>
      </c>
      <c r="O2182">
        <f t="shared" si="102"/>
        <v>890</v>
      </c>
      <c r="P2182">
        <f t="shared" si="103"/>
        <v>2668.7999999999997</v>
      </c>
      <c r="Q2182">
        <f t="shared" si="104"/>
        <v>4446.0000000000018</v>
      </c>
    </row>
    <row r="2183" spans="1:17" x14ac:dyDescent="0.3">
      <c r="A2183" t="s">
        <v>4351</v>
      </c>
      <c r="B2183" t="s">
        <v>4352</v>
      </c>
      <c r="C2183" t="s">
        <v>52</v>
      </c>
      <c r="D2183" t="s">
        <v>41</v>
      </c>
      <c r="E2183" t="s">
        <v>34</v>
      </c>
      <c r="F2183">
        <v>2060</v>
      </c>
      <c r="G2183">
        <v>15</v>
      </c>
      <c r="H2183">
        <v>1751</v>
      </c>
      <c r="I2183">
        <v>3.4</v>
      </c>
      <c r="J2183">
        <v>66</v>
      </c>
      <c r="K2183">
        <v>1</v>
      </c>
      <c r="L2183">
        <v>1751</v>
      </c>
      <c r="M2183" s="1">
        <v>45887</v>
      </c>
      <c r="N2183" t="s">
        <v>38</v>
      </c>
      <c r="O2183">
        <f t="shared" si="102"/>
        <v>309</v>
      </c>
      <c r="P2183">
        <f t="shared" si="103"/>
        <v>1236</v>
      </c>
      <c r="Q2183">
        <f t="shared" si="104"/>
        <v>515</v>
      </c>
    </row>
    <row r="2184" spans="1:17" x14ac:dyDescent="0.3">
      <c r="A2184" t="s">
        <v>4353</v>
      </c>
      <c r="B2184" t="s">
        <v>558</v>
      </c>
      <c r="C2184" t="s">
        <v>116</v>
      </c>
      <c r="D2184" t="s">
        <v>109</v>
      </c>
      <c r="E2184" t="s">
        <v>34</v>
      </c>
      <c r="F2184">
        <v>1251</v>
      </c>
      <c r="G2184">
        <v>25</v>
      </c>
      <c r="H2184">
        <v>938</v>
      </c>
      <c r="I2184">
        <v>4.5999999999999996</v>
      </c>
      <c r="J2184">
        <v>31</v>
      </c>
      <c r="K2184">
        <v>1</v>
      </c>
      <c r="L2184">
        <v>938</v>
      </c>
      <c r="M2184" s="1">
        <v>45712</v>
      </c>
      <c r="N2184" t="s">
        <v>54</v>
      </c>
      <c r="O2184">
        <f t="shared" si="102"/>
        <v>313</v>
      </c>
      <c r="P2184">
        <f t="shared" si="103"/>
        <v>750.6</v>
      </c>
      <c r="Q2184">
        <f t="shared" si="104"/>
        <v>187.39999999999998</v>
      </c>
    </row>
    <row r="2185" spans="1:17" x14ac:dyDescent="0.3">
      <c r="A2185" t="s">
        <v>4354</v>
      </c>
      <c r="B2185" t="s">
        <v>4355</v>
      </c>
      <c r="C2185" t="s">
        <v>52</v>
      </c>
      <c r="D2185" t="s">
        <v>41</v>
      </c>
      <c r="E2185" t="s">
        <v>34</v>
      </c>
      <c r="F2185">
        <v>687</v>
      </c>
      <c r="G2185">
        <v>60</v>
      </c>
      <c r="H2185">
        <v>275</v>
      </c>
      <c r="I2185">
        <v>4.2</v>
      </c>
      <c r="J2185">
        <v>80</v>
      </c>
      <c r="K2185">
        <v>1</v>
      </c>
      <c r="L2185">
        <v>275</v>
      </c>
      <c r="M2185" s="1">
        <v>45473</v>
      </c>
      <c r="N2185" t="s">
        <v>42</v>
      </c>
      <c r="O2185">
        <f t="shared" si="102"/>
        <v>412</v>
      </c>
      <c r="P2185">
        <f t="shared" si="103"/>
        <v>412.2</v>
      </c>
      <c r="Q2185">
        <f t="shared" si="104"/>
        <v>-137.19999999999999</v>
      </c>
    </row>
    <row r="2186" spans="1:17" x14ac:dyDescent="0.3">
      <c r="A2186" t="s">
        <v>4356</v>
      </c>
      <c r="B2186" t="s">
        <v>3176</v>
      </c>
      <c r="C2186" t="s">
        <v>45</v>
      </c>
      <c r="D2186" t="s">
        <v>46</v>
      </c>
      <c r="E2186" t="s">
        <v>34</v>
      </c>
      <c r="F2186">
        <v>5018</v>
      </c>
      <c r="G2186">
        <v>20</v>
      </c>
      <c r="H2186">
        <v>4014</v>
      </c>
      <c r="I2186">
        <v>3.3</v>
      </c>
      <c r="J2186">
        <v>239</v>
      </c>
      <c r="K2186">
        <v>2</v>
      </c>
      <c r="L2186">
        <v>8028</v>
      </c>
      <c r="M2186" s="1">
        <v>45701</v>
      </c>
      <c r="N2186" t="s">
        <v>24</v>
      </c>
      <c r="O2186">
        <f t="shared" si="102"/>
        <v>1004</v>
      </c>
      <c r="P2186">
        <f t="shared" si="103"/>
        <v>3010.7999999999997</v>
      </c>
      <c r="Q2186">
        <f t="shared" si="104"/>
        <v>2006.4000000000005</v>
      </c>
    </row>
    <row r="2187" spans="1:17" x14ac:dyDescent="0.3">
      <c r="A2187" t="s">
        <v>4357</v>
      </c>
      <c r="B2187" t="s">
        <v>1348</v>
      </c>
      <c r="C2187" t="s">
        <v>27</v>
      </c>
      <c r="D2187" t="s">
        <v>53</v>
      </c>
      <c r="E2187" t="s">
        <v>18</v>
      </c>
      <c r="F2187">
        <v>3838</v>
      </c>
      <c r="G2187">
        <v>50</v>
      </c>
      <c r="H2187">
        <v>1919</v>
      </c>
      <c r="I2187">
        <v>4</v>
      </c>
      <c r="J2187">
        <v>404</v>
      </c>
      <c r="K2187">
        <v>1</v>
      </c>
      <c r="L2187">
        <v>1919</v>
      </c>
      <c r="M2187" s="1">
        <v>45416</v>
      </c>
      <c r="N2187" t="s">
        <v>75</v>
      </c>
      <c r="O2187">
        <f t="shared" si="102"/>
        <v>1919</v>
      </c>
      <c r="P2187">
        <f t="shared" si="103"/>
        <v>2302.7999999999997</v>
      </c>
      <c r="Q2187">
        <f t="shared" si="104"/>
        <v>-383.79999999999973</v>
      </c>
    </row>
    <row r="2188" spans="1:17" x14ac:dyDescent="0.3">
      <c r="A2188" t="s">
        <v>4358</v>
      </c>
      <c r="B2188" t="s">
        <v>3579</v>
      </c>
      <c r="C2188" t="s">
        <v>22</v>
      </c>
      <c r="D2188" t="s">
        <v>28</v>
      </c>
      <c r="E2188" t="s">
        <v>34</v>
      </c>
      <c r="F2188">
        <v>2127</v>
      </c>
      <c r="G2188">
        <v>20</v>
      </c>
      <c r="H2188">
        <v>1702</v>
      </c>
      <c r="I2188">
        <v>3.2</v>
      </c>
      <c r="J2188">
        <v>526</v>
      </c>
      <c r="K2188">
        <v>1</v>
      </c>
      <c r="L2188">
        <v>1702</v>
      </c>
      <c r="M2188" s="1">
        <v>45486</v>
      </c>
      <c r="N2188" t="s">
        <v>150</v>
      </c>
      <c r="O2188">
        <f t="shared" si="102"/>
        <v>425</v>
      </c>
      <c r="P2188">
        <f t="shared" si="103"/>
        <v>1276.2</v>
      </c>
      <c r="Q2188">
        <f t="shared" si="104"/>
        <v>425.79999999999995</v>
      </c>
    </row>
    <row r="2189" spans="1:17" x14ac:dyDescent="0.3">
      <c r="A2189" t="s">
        <v>4359</v>
      </c>
      <c r="B2189" t="s">
        <v>4360</v>
      </c>
      <c r="C2189" t="s">
        <v>116</v>
      </c>
      <c r="D2189" t="s">
        <v>41</v>
      </c>
      <c r="E2189" t="s">
        <v>34</v>
      </c>
      <c r="F2189">
        <v>510</v>
      </c>
      <c r="G2189">
        <v>0</v>
      </c>
      <c r="H2189">
        <v>510</v>
      </c>
      <c r="I2189">
        <v>3.7</v>
      </c>
      <c r="J2189">
        <v>92</v>
      </c>
      <c r="K2189">
        <v>1</v>
      </c>
      <c r="L2189">
        <v>510</v>
      </c>
      <c r="M2189" s="1">
        <v>45342</v>
      </c>
      <c r="N2189" t="s">
        <v>91</v>
      </c>
      <c r="O2189">
        <f t="shared" si="102"/>
        <v>0</v>
      </c>
      <c r="P2189">
        <f t="shared" si="103"/>
        <v>306</v>
      </c>
      <c r="Q2189">
        <f t="shared" si="104"/>
        <v>204</v>
      </c>
    </row>
    <row r="2190" spans="1:17" x14ac:dyDescent="0.3">
      <c r="A2190" t="s">
        <v>4361</v>
      </c>
      <c r="B2190" t="s">
        <v>4362</v>
      </c>
      <c r="C2190" t="s">
        <v>45</v>
      </c>
      <c r="D2190" t="s">
        <v>23</v>
      </c>
      <c r="E2190" t="s">
        <v>34</v>
      </c>
      <c r="F2190">
        <v>2648</v>
      </c>
      <c r="G2190">
        <v>40</v>
      </c>
      <c r="H2190">
        <v>1589</v>
      </c>
      <c r="I2190">
        <v>3</v>
      </c>
      <c r="J2190">
        <v>378</v>
      </c>
      <c r="K2190">
        <v>2</v>
      </c>
      <c r="L2190">
        <v>3178</v>
      </c>
      <c r="M2190" s="1">
        <v>45869</v>
      </c>
      <c r="N2190" t="s">
        <v>19</v>
      </c>
      <c r="O2190">
        <f t="shared" si="102"/>
        <v>1059</v>
      </c>
      <c r="P2190">
        <f t="shared" si="103"/>
        <v>1588.8</v>
      </c>
      <c r="Q2190">
        <f t="shared" si="104"/>
        <v>0.40000000000009095</v>
      </c>
    </row>
    <row r="2191" spans="1:17" x14ac:dyDescent="0.3">
      <c r="A2191" t="s">
        <v>4363</v>
      </c>
      <c r="B2191" t="s">
        <v>4364</v>
      </c>
      <c r="C2191" t="s">
        <v>32</v>
      </c>
      <c r="D2191" t="s">
        <v>109</v>
      </c>
      <c r="E2191" t="s">
        <v>18</v>
      </c>
      <c r="F2191">
        <v>2605</v>
      </c>
      <c r="G2191">
        <v>40</v>
      </c>
      <c r="H2191">
        <v>1563</v>
      </c>
      <c r="I2191">
        <v>4</v>
      </c>
      <c r="J2191">
        <v>157</v>
      </c>
      <c r="K2191">
        <v>1</v>
      </c>
      <c r="L2191">
        <v>1563</v>
      </c>
      <c r="M2191" s="1">
        <v>45942</v>
      </c>
      <c r="N2191" t="s">
        <v>24</v>
      </c>
      <c r="O2191">
        <f t="shared" si="102"/>
        <v>1042</v>
      </c>
      <c r="P2191">
        <f t="shared" si="103"/>
        <v>1563</v>
      </c>
      <c r="Q2191">
        <f t="shared" si="104"/>
        <v>0</v>
      </c>
    </row>
    <row r="2192" spans="1:17" x14ac:dyDescent="0.3">
      <c r="A2192" t="s">
        <v>4365</v>
      </c>
      <c r="B2192" t="s">
        <v>4366</v>
      </c>
      <c r="C2192" t="s">
        <v>22</v>
      </c>
      <c r="D2192" t="s">
        <v>41</v>
      </c>
      <c r="E2192" t="s">
        <v>74</v>
      </c>
      <c r="F2192">
        <v>2076</v>
      </c>
      <c r="G2192">
        <v>40</v>
      </c>
      <c r="H2192">
        <v>1246</v>
      </c>
      <c r="I2192">
        <v>4.4000000000000004</v>
      </c>
      <c r="J2192">
        <v>86</v>
      </c>
      <c r="K2192">
        <v>1</v>
      </c>
      <c r="L2192">
        <v>1246</v>
      </c>
      <c r="M2192" s="1">
        <v>45975</v>
      </c>
      <c r="N2192" t="s">
        <v>58</v>
      </c>
      <c r="O2192">
        <f t="shared" si="102"/>
        <v>830</v>
      </c>
      <c r="P2192">
        <f t="shared" si="103"/>
        <v>1245.5999999999999</v>
      </c>
      <c r="Q2192">
        <f t="shared" si="104"/>
        <v>0.40000000000009095</v>
      </c>
    </row>
    <row r="2193" spans="1:17" x14ac:dyDescent="0.3">
      <c r="A2193" t="s">
        <v>4367</v>
      </c>
      <c r="B2193" t="s">
        <v>4368</v>
      </c>
      <c r="C2193" t="s">
        <v>57</v>
      </c>
      <c r="D2193" t="s">
        <v>46</v>
      </c>
      <c r="E2193" t="s">
        <v>18</v>
      </c>
      <c r="F2193">
        <v>9986</v>
      </c>
      <c r="G2193">
        <v>15</v>
      </c>
      <c r="H2193">
        <v>8488</v>
      </c>
      <c r="I2193">
        <v>4.4000000000000004</v>
      </c>
      <c r="J2193">
        <v>106</v>
      </c>
      <c r="K2193">
        <v>2</v>
      </c>
      <c r="L2193">
        <v>16976</v>
      </c>
      <c r="M2193" s="1">
        <v>45323</v>
      </c>
      <c r="N2193" t="s">
        <v>54</v>
      </c>
      <c r="O2193">
        <f t="shared" si="102"/>
        <v>1498</v>
      </c>
      <c r="P2193">
        <f t="shared" si="103"/>
        <v>5991.5999999999995</v>
      </c>
      <c r="Q2193">
        <f t="shared" si="104"/>
        <v>4992.8000000000011</v>
      </c>
    </row>
    <row r="2194" spans="1:17" x14ac:dyDescent="0.3">
      <c r="A2194" t="s">
        <v>4369</v>
      </c>
      <c r="B2194" t="s">
        <v>4370</v>
      </c>
      <c r="C2194" t="s">
        <v>52</v>
      </c>
      <c r="D2194" t="s">
        <v>23</v>
      </c>
      <c r="E2194" t="s">
        <v>34</v>
      </c>
      <c r="F2194">
        <v>4072</v>
      </c>
      <c r="G2194">
        <v>10</v>
      </c>
      <c r="H2194">
        <v>3665</v>
      </c>
      <c r="I2194">
        <v>3.9</v>
      </c>
      <c r="J2194">
        <v>272</v>
      </c>
      <c r="K2194">
        <v>4</v>
      </c>
      <c r="L2194">
        <v>14660</v>
      </c>
      <c r="M2194" s="1">
        <v>45850</v>
      </c>
      <c r="N2194" t="s">
        <v>78</v>
      </c>
      <c r="O2194">
        <f t="shared" si="102"/>
        <v>407</v>
      </c>
      <c r="P2194">
        <f t="shared" si="103"/>
        <v>2443.1999999999998</v>
      </c>
      <c r="Q2194">
        <f t="shared" si="104"/>
        <v>4887.2000000000007</v>
      </c>
    </row>
    <row r="2195" spans="1:17" x14ac:dyDescent="0.3">
      <c r="A2195" t="s">
        <v>4371</v>
      </c>
      <c r="B2195" t="s">
        <v>4372</v>
      </c>
      <c r="C2195" t="s">
        <v>37</v>
      </c>
      <c r="D2195" t="s">
        <v>46</v>
      </c>
      <c r="E2195" t="s">
        <v>18</v>
      </c>
      <c r="F2195">
        <v>3462</v>
      </c>
      <c r="G2195">
        <v>20</v>
      </c>
      <c r="H2195">
        <v>2770</v>
      </c>
      <c r="I2195">
        <v>4.5999999999999996</v>
      </c>
      <c r="J2195">
        <v>447</v>
      </c>
      <c r="K2195">
        <v>1</v>
      </c>
      <c r="L2195">
        <v>2770</v>
      </c>
      <c r="M2195" s="1">
        <v>45294</v>
      </c>
      <c r="N2195" t="s">
        <v>91</v>
      </c>
      <c r="O2195">
        <f t="shared" si="102"/>
        <v>692</v>
      </c>
      <c r="P2195">
        <f t="shared" si="103"/>
        <v>2077.1999999999998</v>
      </c>
      <c r="Q2195">
        <f t="shared" si="104"/>
        <v>692.80000000000018</v>
      </c>
    </row>
    <row r="2196" spans="1:17" x14ac:dyDescent="0.3">
      <c r="A2196" t="s">
        <v>4373</v>
      </c>
      <c r="B2196" t="s">
        <v>4374</v>
      </c>
      <c r="C2196" t="s">
        <v>32</v>
      </c>
      <c r="D2196" t="s">
        <v>41</v>
      </c>
      <c r="E2196" t="s">
        <v>74</v>
      </c>
      <c r="F2196">
        <v>1754</v>
      </c>
      <c r="G2196">
        <v>60</v>
      </c>
      <c r="H2196">
        <v>702</v>
      </c>
      <c r="I2196">
        <v>4.8</v>
      </c>
      <c r="J2196">
        <v>254</v>
      </c>
      <c r="K2196">
        <v>2</v>
      </c>
      <c r="L2196">
        <v>1404</v>
      </c>
      <c r="M2196" s="1">
        <v>45959</v>
      </c>
      <c r="N2196" t="s">
        <v>38</v>
      </c>
      <c r="O2196">
        <f t="shared" si="102"/>
        <v>1052</v>
      </c>
      <c r="P2196">
        <f t="shared" si="103"/>
        <v>1052.3999999999999</v>
      </c>
      <c r="Q2196">
        <f t="shared" si="104"/>
        <v>-700.79999999999973</v>
      </c>
    </row>
    <row r="2197" spans="1:17" x14ac:dyDescent="0.3">
      <c r="A2197" t="s">
        <v>4375</v>
      </c>
      <c r="B2197" t="s">
        <v>4376</v>
      </c>
      <c r="C2197" t="s">
        <v>88</v>
      </c>
      <c r="D2197" t="s">
        <v>28</v>
      </c>
      <c r="E2197" t="s">
        <v>34</v>
      </c>
      <c r="F2197">
        <v>3720</v>
      </c>
      <c r="G2197">
        <v>10</v>
      </c>
      <c r="H2197">
        <v>3348</v>
      </c>
      <c r="I2197">
        <v>4.5</v>
      </c>
      <c r="J2197">
        <v>289</v>
      </c>
      <c r="K2197">
        <v>1</v>
      </c>
      <c r="L2197">
        <v>3348</v>
      </c>
      <c r="M2197" s="1">
        <v>45366</v>
      </c>
      <c r="N2197" t="s">
        <v>42</v>
      </c>
      <c r="O2197">
        <f t="shared" si="102"/>
        <v>372</v>
      </c>
      <c r="P2197">
        <f t="shared" si="103"/>
        <v>2232</v>
      </c>
      <c r="Q2197">
        <f t="shared" si="104"/>
        <v>1116</v>
      </c>
    </row>
    <row r="2198" spans="1:17" x14ac:dyDescent="0.3">
      <c r="A2198" t="s">
        <v>4377</v>
      </c>
      <c r="B2198" t="s">
        <v>4378</v>
      </c>
      <c r="C2198" t="s">
        <v>52</v>
      </c>
      <c r="D2198" t="s">
        <v>23</v>
      </c>
      <c r="E2198" t="s">
        <v>34</v>
      </c>
      <c r="F2198">
        <v>1214</v>
      </c>
      <c r="G2198">
        <v>20</v>
      </c>
      <c r="H2198">
        <v>971</v>
      </c>
      <c r="I2198">
        <v>3.8</v>
      </c>
      <c r="J2198">
        <v>108</v>
      </c>
      <c r="K2198">
        <v>1</v>
      </c>
      <c r="L2198">
        <v>971</v>
      </c>
      <c r="M2198" s="1">
        <v>45465</v>
      </c>
      <c r="N2198" t="s">
        <v>19</v>
      </c>
      <c r="O2198">
        <f t="shared" si="102"/>
        <v>243</v>
      </c>
      <c r="P2198">
        <f t="shared" si="103"/>
        <v>728.4</v>
      </c>
      <c r="Q2198">
        <f t="shared" si="104"/>
        <v>242.60000000000002</v>
      </c>
    </row>
    <row r="2199" spans="1:17" x14ac:dyDescent="0.3">
      <c r="A2199" t="s">
        <v>4379</v>
      </c>
      <c r="B2199" t="s">
        <v>4380</v>
      </c>
      <c r="C2199" t="s">
        <v>22</v>
      </c>
      <c r="D2199" t="s">
        <v>17</v>
      </c>
      <c r="E2199" t="s">
        <v>34</v>
      </c>
      <c r="F2199">
        <v>2034</v>
      </c>
      <c r="G2199">
        <v>30</v>
      </c>
      <c r="H2199">
        <v>1424</v>
      </c>
      <c r="I2199">
        <v>4</v>
      </c>
      <c r="J2199">
        <v>216</v>
      </c>
      <c r="K2199">
        <v>1</v>
      </c>
      <c r="L2199">
        <v>1424</v>
      </c>
      <c r="M2199" s="1">
        <v>45338</v>
      </c>
      <c r="N2199" t="s">
        <v>58</v>
      </c>
      <c r="O2199">
        <f t="shared" si="102"/>
        <v>610</v>
      </c>
      <c r="P2199">
        <f t="shared" si="103"/>
        <v>1220.3999999999999</v>
      </c>
      <c r="Q2199">
        <f t="shared" si="104"/>
        <v>203.60000000000014</v>
      </c>
    </row>
    <row r="2200" spans="1:17" x14ac:dyDescent="0.3">
      <c r="A2200" t="s">
        <v>4381</v>
      </c>
      <c r="B2200" t="s">
        <v>4382</v>
      </c>
      <c r="C2200" t="s">
        <v>45</v>
      </c>
      <c r="D2200" t="s">
        <v>17</v>
      </c>
      <c r="E2200" t="s">
        <v>34</v>
      </c>
      <c r="F2200">
        <v>2574</v>
      </c>
      <c r="G2200">
        <v>15</v>
      </c>
      <c r="H2200">
        <v>2188</v>
      </c>
      <c r="I2200">
        <v>4.9000000000000004</v>
      </c>
      <c r="J2200">
        <v>68</v>
      </c>
      <c r="K2200">
        <v>1</v>
      </c>
      <c r="L2200">
        <v>2188</v>
      </c>
      <c r="M2200" s="1">
        <v>45480</v>
      </c>
      <c r="N2200" t="s">
        <v>38</v>
      </c>
      <c r="O2200">
        <f t="shared" si="102"/>
        <v>386</v>
      </c>
      <c r="P2200">
        <f t="shared" si="103"/>
        <v>1544.3999999999999</v>
      </c>
      <c r="Q2200">
        <f t="shared" si="104"/>
        <v>643.60000000000014</v>
      </c>
    </row>
    <row r="2201" spans="1:17" x14ac:dyDescent="0.3">
      <c r="A2201" t="s">
        <v>4383</v>
      </c>
      <c r="B2201" t="s">
        <v>4384</v>
      </c>
      <c r="C2201" t="s">
        <v>27</v>
      </c>
      <c r="D2201" t="s">
        <v>28</v>
      </c>
      <c r="E2201" t="s">
        <v>34</v>
      </c>
      <c r="F2201">
        <v>5031</v>
      </c>
      <c r="G2201">
        <v>20</v>
      </c>
      <c r="H2201">
        <v>4025</v>
      </c>
      <c r="I2201">
        <v>3.9</v>
      </c>
      <c r="J2201">
        <v>179</v>
      </c>
      <c r="K2201">
        <v>2</v>
      </c>
      <c r="L2201">
        <v>8050</v>
      </c>
      <c r="M2201" s="1">
        <v>45839</v>
      </c>
      <c r="N2201" t="s">
        <v>71</v>
      </c>
      <c r="O2201">
        <f t="shared" si="102"/>
        <v>1006</v>
      </c>
      <c r="P2201">
        <f t="shared" si="103"/>
        <v>3018.6</v>
      </c>
      <c r="Q2201">
        <f t="shared" si="104"/>
        <v>2012.8000000000002</v>
      </c>
    </row>
    <row r="2202" spans="1:17" x14ac:dyDescent="0.3">
      <c r="A2202" t="s">
        <v>4385</v>
      </c>
      <c r="B2202" t="s">
        <v>4386</v>
      </c>
      <c r="C2202" t="s">
        <v>57</v>
      </c>
      <c r="D2202" t="s">
        <v>23</v>
      </c>
      <c r="E2202" t="s">
        <v>18</v>
      </c>
      <c r="F2202">
        <v>4643</v>
      </c>
      <c r="G2202">
        <v>20</v>
      </c>
      <c r="H2202">
        <v>3714</v>
      </c>
      <c r="I2202">
        <v>4.4000000000000004</v>
      </c>
      <c r="J2202">
        <v>122</v>
      </c>
      <c r="K2202">
        <v>2</v>
      </c>
      <c r="L2202">
        <v>7428</v>
      </c>
      <c r="M2202" s="1">
        <v>45914</v>
      </c>
      <c r="N2202" t="s">
        <v>19</v>
      </c>
      <c r="O2202">
        <f t="shared" si="102"/>
        <v>929</v>
      </c>
      <c r="P2202">
        <f t="shared" si="103"/>
        <v>2785.7999999999997</v>
      </c>
      <c r="Q2202">
        <f t="shared" si="104"/>
        <v>1856.4000000000005</v>
      </c>
    </row>
    <row r="2203" spans="1:17" x14ac:dyDescent="0.3">
      <c r="A2203" t="s">
        <v>4387</v>
      </c>
      <c r="B2203" t="s">
        <v>4388</v>
      </c>
      <c r="C2203" t="s">
        <v>37</v>
      </c>
      <c r="D2203" t="s">
        <v>33</v>
      </c>
      <c r="E2203" t="s">
        <v>18</v>
      </c>
      <c r="F2203">
        <v>3322</v>
      </c>
      <c r="G2203">
        <v>30</v>
      </c>
      <c r="H2203">
        <v>2325</v>
      </c>
      <c r="I2203">
        <v>3.7</v>
      </c>
      <c r="J2203">
        <v>76</v>
      </c>
      <c r="K2203">
        <v>1</v>
      </c>
      <c r="L2203">
        <v>2325</v>
      </c>
      <c r="M2203" s="1">
        <v>45843</v>
      </c>
      <c r="N2203" t="s">
        <v>54</v>
      </c>
      <c r="O2203">
        <f t="shared" si="102"/>
        <v>997</v>
      </c>
      <c r="P2203">
        <f t="shared" si="103"/>
        <v>1993.1999999999998</v>
      </c>
      <c r="Q2203">
        <f t="shared" si="104"/>
        <v>331.80000000000018</v>
      </c>
    </row>
    <row r="2204" spans="1:17" x14ac:dyDescent="0.3">
      <c r="A2204" t="s">
        <v>4389</v>
      </c>
      <c r="B2204" t="s">
        <v>4390</v>
      </c>
      <c r="C2204" t="s">
        <v>16</v>
      </c>
      <c r="D2204" t="s">
        <v>33</v>
      </c>
      <c r="E2204" t="s">
        <v>34</v>
      </c>
      <c r="F2204">
        <v>1893</v>
      </c>
      <c r="G2204">
        <v>60</v>
      </c>
      <c r="H2204">
        <v>757</v>
      </c>
      <c r="I2204">
        <v>4.5999999999999996</v>
      </c>
      <c r="J2204">
        <v>100</v>
      </c>
      <c r="K2204">
        <v>1</v>
      </c>
      <c r="L2204">
        <v>757</v>
      </c>
      <c r="M2204" s="1">
        <v>45367</v>
      </c>
      <c r="N2204" t="s">
        <v>24</v>
      </c>
      <c r="O2204">
        <f t="shared" si="102"/>
        <v>1136</v>
      </c>
      <c r="P2204">
        <f t="shared" si="103"/>
        <v>1135.8</v>
      </c>
      <c r="Q2204">
        <f t="shared" si="104"/>
        <v>-378.79999999999995</v>
      </c>
    </row>
    <row r="2205" spans="1:17" x14ac:dyDescent="0.3">
      <c r="A2205" t="s">
        <v>4391</v>
      </c>
      <c r="B2205" t="s">
        <v>4392</v>
      </c>
      <c r="C2205" t="s">
        <v>57</v>
      </c>
      <c r="D2205" t="s">
        <v>33</v>
      </c>
      <c r="E2205" t="s">
        <v>18</v>
      </c>
      <c r="F2205">
        <v>3775</v>
      </c>
      <c r="G2205">
        <v>30</v>
      </c>
      <c r="H2205">
        <v>2642</v>
      </c>
      <c r="I2205">
        <v>3.7</v>
      </c>
      <c r="J2205">
        <v>42</v>
      </c>
      <c r="K2205">
        <v>1</v>
      </c>
      <c r="L2205">
        <v>2642</v>
      </c>
      <c r="M2205" s="1">
        <v>45754</v>
      </c>
      <c r="N2205" t="s">
        <v>141</v>
      </c>
      <c r="O2205">
        <f t="shared" si="102"/>
        <v>1133</v>
      </c>
      <c r="P2205">
        <f t="shared" si="103"/>
        <v>2265</v>
      </c>
      <c r="Q2205">
        <f t="shared" si="104"/>
        <v>377</v>
      </c>
    </row>
    <row r="2206" spans="1:17" x14ac:dyDescent="0.3">
      <c r="A2206" t="s">
        <v>4393</v>
      </c>
      <c r="B2206" t="s">
        <v>4394</v>
      </c>
      <c r="C2206" t="s">
        <v>57</v>
      </c>
      <c r="D2206" t="s">
        <v>17</v>
      </c>
      <c r="E2206" t="s">
        <v>18</v>
      </c>
      <c r="F2206">
        <v>4253</v>
      </c>
      <c r="G2206">
        <v>0</v>
      </c>
      <c r="H2206">
        <v>4253</v>
      </c>
      <c r="I2206">
        <v>4.0999999999999996</v>
      </c>
      <c r="J2206">
        <v>127</v>
      </c>
      <c r="K2206">
        <v>2</v>
      </c>
      <c r="L2206">
        <v>8506</v>
      </c>
      <c r="M2206" s="1">
        <v>45294</v>
      </c>
      <c r="N2206" t="s">
        <v>78</v>
      </c>
      <c r="O2206">
        <f t="shared" si="102"/>
        <v>0</v>
      </c>
      <c r="P2206">
        <f t="shared" si="103"/>
        <v>2551.7999999999997</v>
      </c>
      <c r="Q2206">
        <f t="shared" si="104"/>
        <v>3402.4000000000005</v>
      </c>
    </row>
    <row r="2207" spans="1:17" x14ac:dyDescent="0.3">
      <c r="A2207" t="s">
        <v>4395</v>
      </c>
      <c r="B2207" t="s">
        <v>4396</v>
      </c>
      <c r="C2207" t="s">
        <v>45</v>
      </c>
      <c r="D2207" t="s">
        <v>17</v>
      </c>
      <c r="E2207" t="s">
        <v>18</v>
      </c>
      <c r="F2207">
        <v>3541</v>
      </c>
      <c r="G2207">
        <v>20</v>
      </c>
      <c r="H2207">
        <v>2833</v>
      </c>
      <c r="I2207">
        <v>4.4000000000000004</v>
      </c>
      <c r="J2207">
        <v>361</v>
      </c>
      <c r="K2207">
        <v>1</v>
      </c>
      <c r="L2207">
        <v>2833</v>
      </c>
      <c r="M2207" s="1">
        <v>45574</v>
      </c>
      <c r="N2207" t="s">
        <v>61</v>
      </c>
      <c r="O2207">
        <f t="shared" si="102"/>
        <v>708</v>
      </c>
      <c r="P2207">
        <f t="shared" si="103"/>
        <v>2124.6</v>
      </c>
      <c r="Q2207">
        <f t="shared" si="104"/>
        <v>708.40000000000009</v>
      </c>
    </row>
    <row r="2208" spans="1:17" x14ac:dyDescent="0.3">
      <c r="A2208" t="s">
        <v>4397</v>
      </c>
      <c r="B2208" t="s">
        <v>3953</v>
      </c>
      <c r="C2208" t="s">
        <v>116</v>
      </c>
      <c r="D2208" t="s">
        <v>23</v>
      </c>
      <c r="E2208" t="s">
        <v>18</v>
      </c>
      <c r="F2208">
        <v>2502</v>
      </c>
      <c r="G2208">
        <v>25</v>
      </c>
      <c r="H2208">
        <v>1876</v>
      </c>
      <c r="I2208">
        <v>5</v>
      </c>
      <c r="J2208">
        <v>68</v>
      </c>
      <c r="K2208">
        <v>2</v>
      </c>
      <c r="L2208">
        <v>3752</v>
      </c>
      <c r="M2208" s="1">
        <v>45332</v>
      </c>
      <c r="N2208" t="s">
        <v>75</v>
      </c>
      <c r="O2208">
        <f t="shared" si="102"/>
        <v>626</v>
      </c>
      <c r="P2208">
        <f t="shared" si="103"/>
        <v>1501.2</v>
      </c>
      <c r="Q2208">
        <f t="shared" si="104"/>
        <v>749.59999999999991</v>
      </c>
    </row>
    <row r="2209" spans="1:17" x14ac:dyDescent="0.3">
      <c r="A2209" t="s">
        <v>4398</v>
      </c>
      <c r="B2209" t="s">
        <v>4399</v>
      </c>
      <c r="C2209" t="s">
        <v>37</v>
      </c>
      <c r="D2209" t="s">
        <v>41</v>
      </c>
      <c r="E2209" t="s">
        <v>74</v>
      </c>
      <c r="F2209">
        <v>1837</v>
      </c>
      <c r="G2209">
        <v>25</v>
      </c>
      <c r="H2209">
        <v>1378</v>
      </c>
      <c r="I2209">
        <v>4.2</v>
      </c>
      <c r="J2209">
        <v>132</v>
      </c>
      <c r="K2209">
        <v>2</v>
      </c>
      <c r="L2209">
        <v>2756</v>
      </c>
      <c r="M2209" s="1">
        <v>45967</v>
      </c>
      <c r="N2209" t="s">
        <v>91</v>
      </c>
      <c r="O2209">
        <f t="shared" si="102"/>
        <v>459</v>
      </c>
      <c r="P2209">
        <f t="shared" si="103"/>
        <v>1102.2</v>
      </c>
      <c r="Q2209">
        <f t="shared" si="104"/>
        <v>551.59999999999991</v>
      </c>
    </row>
    <row r="2210" spans="1:17" x14ac:dyDescent="0.3">
      <c r="A2210" t="s">
        <v>4400</v>
      </c>
      <c r="B2210" t="s">
        <v>4401</v>
      </c>
      <c r="C2210" t="s">
        <v>116</v>
      </c>
      <c r="D2210" t="s">
        <v>41</v>
      </c>
      <c r="E2210" t="s">
        <v>34</v>
      </c>
      <c r="F2210">
        <v>1034</v>
      </c>
      <c r="G2210">
        <v>25</v>
      </c>
      <c r="H2210">
        <v>776</v>
      </c>
      <c r="I2210">
        <v>4</v>
      </c>
      <c r="J2210">
        <v>21</v>
      </c>
      <c r="K2210">
        <v>1</v>
      </c>
      <c r="L2210">
        <v>776</v>
      </c>
      <c r="M2210" s="1">
        <v>45683</v>
      </c>
      <c r="N2210" t="s">
        <v>38</v>
      </c>
      <c r="O2210">
        <f t="shared" si="102"/>
        <v>258</v>
      </c>
      <c r="P2210">
        <f t="shared" si="103"/>
        <v>620.4</v>
      </c>
      <c r="Q2210">
        <f t="shared" si="104"/>
        <v>155.60000000000002</v>
      </c>
    </row>
    <row r="2211" spans="1:17" x14ac:dyDescent="0.3">
      <c r="A2211" t="s">
        <v>4402</v>
      </c>
      <c r="B2211" t="s">
        <v>4403</v>
      </c>
      <c r="C2211" t="s">
        <v>88</v>
      </c>
      <c r="D2211" t="s">
        <v>17</v>
      </c>
      <c r="E2211" t="s">
        <v>34</v>
      </c>
      <c r="F2211">
        <v>5292</v>
      </c>
      <c r="G2211">
        <v>10</v>
      </c>
      <c r="H2211">
        <v>4763</v>
      </c>
      <c r="I2211">
        <v>3.9</v>
      </c>
      <c r="J2211">
        <v>9</v>
      </c>
      <c r="K2211">
        <v>4</v>
      </c>
      <c r="L2211">
        <v>19052</v>
      </c>
      <c r="M2211" s="1">
        <v>45911</v>
      </c>
      <c r="N2211" t="s">
        <v>91</v>
      </c>
      <c r="O2211">
        <f t="shared" si="102"/>
        <v>529</v>
      </c>
      <c r="P2211">
        <f t="shared" si="103"/>
        <v>3175.2</v>
      </c>
      <c r="Q2211">
        <f t="shared" si="104"/>
        <v>6351.2000000000007</v>
      </c>
    </row>
    <row r="2212" spans="1:17" x14ac:dyDescent="0.3">
      <c r="A2212" t="s">
        <v>4404</v>
      </c>
      <c r="B2212" t="s">
        <v>4405</v>
      </c>
      <c r="C2212" t="s">
        <v>22</v>
      </c>
      <c r="D2212" t="s">
        <v>109</v>
      </c>
      <c r="E2212" t="s">
        <v>34</v>
      </c>
      <c r="F2212">
        <v>2983</v>
      </c>
      <c r="G2212">
        <v>0</v>
      </c>
      <c r="H2212">
        <v>2983</v>
      </c>
      <c r="I2212">
        <v>4.5999999999999996</v>
      </c>
      <c r="J2212">
        <v>165</v>
      </c>
      <c r="K2212">
        <v>4</v>
      </c>
      <c r="L2212">
        <v>11932</v>
      </c>
      <c r="M2212" s="1">
        <v>45863</v>
      </c>
      <c r="N2212" t="s">
        <v>168</v>
      </c>
      <c r="O2212">
        <f t="shared" si="102"/>
        <v>0</v>
      </c>
      <c r="P2212">
        <f t="shared" si="103"/>
        <v>1789.8</v>
      </c>
      <c r="Q2212">
        <f t="shared" si="104"/>
        <v>4772.8</v>
      </c>
    </row>
    <row r="2213" spans="1:17" x14ac:dyDescent="0.3">
      <c r="A2213" t="s">
        <v>4406</v>
      </c>
      <c r="B2213" t="s">
        <v>4407</v>
      </c>
      <c r="C2213" t="s">
        <v>22</v>
      </c>
      <c r="D2213" t="s">
        <v>23</v>
      </c>
      <c r="E2213" t="s">
        <v>18</v>
      </c>
      <c r="F2213">
        <v>3721</v>
      </c>
      <c r="G2213">
        <v>40</v>
      </c>
      <c r="H2213">
        <v>2233</v>
      </c>
      <c r="I2213">
        <v>4.3</v>
      </c>
      <c r="J2213">
        <v>29</v>
      </c>
      <c r="K2213">
        <v>1</v>
      </c>
      <c r="L2213">
        <v>2233</v>
      </c>
      <c r="M2213" s="1">
        <v>45989</v>
      </c>
      <c r="N2213" t="s">
        <v>58</v>
      </c>
      <c r="O2213">
        <f t="shared" si="102"/>
        <v>1488</v>
      </c>
      <c r="P2213">
        <f t="shared" si="103"/>
        <v>2232.6</v>
      </c>
      <c r="Q2213">
        <f t="shared" si="104"/>
        <v>0.40000000000009095</v>
      </c>
    </row>
    <row r="2214" spans="1:17" x14ac:dyDescent="0.3">
      <c r="A2214" t="s">
        <v>4408</v>
      </c>
      <c r="B2214" t="s">
        <v>4409</v>
      </c>
      <c r="C2214" t="s">
        <v>32</v>
      </c>
      <c r="D2214" t="s">
        <v>23</v>
      </c>
      <c r="E2214" t="s">
        <v>34</v>
      </c>
      <c r="F2214">
        <v>3048</v>
      </c>
      <c r="G2214">
        <v>25</v>
      </c>
      <c r="H2214">
        <v>2286</v>
      </c>
      <c r="I2214">
        <v>4.4000000000000004</v>
      </c>
      <c r="J2214">
        <v>232</v>
      </c>
      <c r="K2214">
        <v>1</v>
      </c>
      <c r="L2214">
        <v>2286</v>
      </c>
      <c r="M2214" s="1">
        <v>45458</v>
      </c>
      <c r="N2214" t="s">
        <v>189</v>
      </c>
      <c r="O2214">
        <f t="shared" si="102"/>
        <v>762</v>
      </c>
      <c r="P2214">
        <f t="shared" si="103"/>
        <v>1828.8</v>
      </c>
      <c r="Q2214">
        <f t="shared" si="104"/>
        <v>457.20000000000005</v>
      </c>
    </row>
    <row r="2215" spans="1:17" x14ac:dyDescent="0.3">
      <c r="A2215" t="s">
        <v>4410</v>
      </c>
      <c r="B2215" t="s">
        <v>4411</v>
      </c>
      <c r="C2215" t="s">
        <v>32</v>
      </c>
      <c r="D2215" t="s">
        <v>23</v>
      </c>
      <c r="E2215" t="s">
        <v>34</v>
      </c>
      <c r="F2215">
        <v>1054</v>
      </c>
      <c r="G2215">
        <v>15</v>
      </c>
      <c r="H2215">
        <v>896</v>
      </c>
      <c r="I2215">
        <v>4.9000000000000004</v>
      </c>
      <c r="J2215">
        <v>249</v>
      </c>
      <c r="K2215">
        <v>2</v>
      </c>
      <c r="L2215">
        <v>1792</v>
      </c>
      <c r="M2215" s="1">
        <v>45980</v>
      </c>
      <c r="N2215" t="s">
        <v>85</v>
      </c>
      <c r="O2215">
        <f t="shared" si="102"/>
        <v>158</v>
      </c>
      <c r="P2215">
        <f t="shared" si="103"/>
        <v>632.4</v>
      </c>
      <c r="Q2215">
        <f t="shared" si="104"/>
        <v>527.20000000000005</v>
      </c>
    </row>
    <row r="2216" spans="1:17" x14ac:dyDescent="0.3">
      <c r="A2216" t="s">
        <v>4412</v>
      </c>
      <c r="B2216" t="s">
        <v>4413</v>
      </c>
      <c r="C2216" t="s">
        <v>57</v>
      </c>
      <c r="D2216" t="s">
        <v>17</v>
      </c>
      <c r="E2216" t="s">
        <v>34</v>
      </c>
      <c r="F2216">
        <v>1047</v>
      </c>
      <c r="G2216">
        <v>20</v>
      </c>
      <c r="H2216">
        <v>838</v>
      </c>
      <c r="I2216">
        <v>4.0999999999999996</v>
      </c>
      <c r="J2216">
        <v>79</v>
      </c>
      <c r="K2216">
        <v>1</v>
      </c>
      <c r="L2216">
        <v>838</v>
      </c>
      <c r="M2216" s="1">
        <v>45577</v>
      </c>
      <c r="N2216" t="s">
        <v>38</v>
      </c>
      <c r="O2216">
        <f t="shared" si="102"/>
        <v>209</v>
      </c>
      <c r="P2216">
        <f t="shared" si="103"/>
        <v>628.19999999999993</v>
      </c>
      <c r="Q2216">
        <f t="shared" si="104"/>
        <v>209.80000000000007</v>
      </c>
    </row>
    <row r="2217" spans="1:17" x14ac:dyDescent="0.3">
      <c r="A2217" t="s">
        <v>4414</v>
      </c>
      <c r="B2217" t="s">
        <v>4415</v>
      </c>
      <c r="C2217" t="s">
        <v>37</v>
      </c>
      <c r="D2217" t="s">
        <v>46</v>
      </c>
      <c r="E2217" t="s">
        <v>34</v>
      </c>
      <c r="F2217">
        <v>3358</v>
      </c>
      <c r="G2217">
        <v>20</v>
      </c>
      <c r="H2217">
        <v>2686</v>
      </c>
      <c r="I2217">
        <v>4.3</v>
      </c>
      <c r="J2217">
        <v>160</v>
      </c>
      <c r="K2217">
        <v>1</v>
      </c>
      <c r="L2217">
        <v>2686</v>
      </c>
      <c r="M2217" s="1">
        <v>45367</v>
      </c>
      <c r="N2217" t="s">
        <v>150</v>
      </c>
      <c r="O2217">
        <f t="shared" si="102"/>
        <v>672</v>
      </c>
      <c r="P2217">
        <f t="shared" si="103"/>
        <v>2014.8</v>
      </c>
      <c r="Q2217">
        <f t="shared" si="104"/>
        <v>671.2</v>
      </c>
    </row>
    <row r="2218" spans="1:17" x14ac:dyDescent="0.3">
      <c r="A2218" t="s">
        <v>4416</v>
      </c>
      <c r="B2218" t="s">
        <v>4417</v>
      </c>
      <c r="C2218" t="s">
        <v>45</v>
      </c>
      <c r="D2218" t="s">
        <v>28</v>
      </c>
      <c r="E2218" t="s">
        <v>34</v>
      </c>
      <c r="F2218">
        <v>8169</v>
      </c>
      <c r="G2218">
        <v>30</v>
      </c>
      <c r="H2218">
        <v>5718</v>
      </c>
      <c r="I2218">
        <v>3.9</v>
      </c>
      <c r="J2218">
        <v>277</v>
      </c>
      <c r="K2218">
        <v>5</v>
      </c>
      <c r="L2218">
        <v>28590</v>
      </c>
      <c r="M2218" s="1">
        <v>45427</v>
      </c>
      <c r="N2218" t="s">
        <v>71</v>
      </c>
      <c r="O2218">
        <f t="shared" si="102"/>
        <v>2451</v>
      </c>
      <c r="P2218">
        <f t="shared" si="103"/>
        <v>4901.3999999999996</v>
      </c>
      <c r="Q2218">
        <f t="shared" si="104"/>
        <v>4083.0000000000018</v>
      </c>
    </row>
    <row r="2219" spans="1:17" x14ac:dyDescent="0.3">
      <c r="A2219" t="s">
        <v>4418</v>
      </c>
      <c r="B2219" t="s">
        <v>4419</v>
      </c>
      <c r="C2219" t="s">
        <v>57</v>
      </c>
      <c r="D2219" t="s">
        <v>41</v>
      </c>
      <c r="E2219" t="s">
        <v>34</v>
      </c>
      <c r="F2219">
        <v>1878</v>
      </c>
      <c r="G2219">
        <v>15</v>
      </c>
      <c r="H2219">
        <v>1596</v>
      </c>
      <c r="I2219">
        <v>3.7</v>
      </c>
      <c r="J2219">
        <v>136</v>
      </c>
      <c r="K2219">
        <v>1</v>
      </c>
      <c r="L2219">
        <v>1596</v>
      </c>
      <c r="M2219" s="1">
        <v>45685</v>
      </c>
      <c r="N2219" t="s">
        <v>19</v>
      </c>
      <c r="O2219">
        <f t="shared" si="102"/>
        <v>282</v>
      </c>
      <c r="P2219">
        <f t="shared" si="103"/>
        <v>1126.8</v>
      </c>
      <c r="Q2219">
        <f t="shared" si="104"/>
        <v>469.20000000000005</v>
      </c>
    </row>
    <row r="2220" spans="1:17" x14ac:dyDescent="0.3">
      <c r="A2220" t="s">
        <v>4420</v>
      </c>
      <c r="B2220" t="s">
        <v>4421</v>
      </c>
      <c r="C2220" t="s">
        <v>22</v>
      </c>
      <c r="D2220" t="s">
        <v>46</v>
      </c>
      <c r="E2220" t="s">
        <v>161</v>
      </c>
      <c r="F2220">
        <v>11346</v>
      </c>
      <c r="G2220">
        <v>40</v>
      </c>
      <c r="H2220">
        <v>6808</v>
      </c>
      <c r="I2220">
        <v>3.8</v>
      </c>
      <c r="J2220">
        <v>317</v>
      </c>
      <c r="K2220">
        <v>1</v>
      </c>
      <c r="L2220">
        <v>6808</v>
      </c>
      <c r="M2220" s="1">
        <v>45689</v>
      </c>
      <c r="N2220" t="s">
        <v>64</v>
      </c>
      <c r="O2220">
        <f t="shared" si="102"/>
        <v>4538</v>
      </c>
      <c r="P2220">
        <f t="shared" si="103"/>
        <v>6807.5999999999995</v>
      </c>
      <c r="Q2220">
        <f t="shared" si="104"/>
        <v>0.4000000000005457</v>
      </c>
    </row>
    <row r="2221" spans="1:17" x14ac:dyDescent="0.3">
      <c r="A2221" t="s">
        <v>4422</v>
      </c>
      <c r="B2221" t="s">
        <v>4423</v>
      </c>
      <c r="C2221" t="s">
        <v>57</v>
      </c>
      <c r="D2221" t="s">
        <v>109</v>
      </c>
      <c r="E2221" t="s">
        <v>34</v>
      </c>
      <c r="F2221">
        <v>1458</v>
      </c>
      <c r="G2221">
        <v>0</v>
      </c>
      <c r="H2221">
        <v>1458</v>
      </c>
      <c r="I2221">
        <v>2.9</v>
      </c>
      <c r="J2221">
        <v>87</v>
      </c>
      <c r="K2221">
        <v>1</v>
      </c>
      <c r="L2221">
        <v>1458</v>
      </c>
      <c r="M2221" s="1">
        <v>45300</v>
      </c>
      <c r="N2221" t="s">
        <v>102</v>
      </c>
      <c r="O2221">
        <f t="shared" si="102"/>
        <v>0</v>
      </c>
      <c r="P2221">
        <f t="shared" si="103"/>
        <v>874.8</v>
      </c>
      <c r="Q2221">
        <f t="shared" si="104"/>
        <v>583.20000000000005</v>
      </c>
    </row>
    <row r="2222" spans="1:17" x14ac:dyDescent="0.3">
      <c r="A2222" t="s">
        <v>4424</v>
      </c>
      <c r="B2222" t="s">
        <v>4425</v>
      </c>
      <c r="C2222" t="s">
        <v>37</v>
      </c>
      <c r="D2222" t="s">
        <v>23</v>
      </c>
      <c r="E2222" t="s">
        <v>34</v>
      </c>
      <c r="F2222">
        <v>3561</v>
      </c>
      <c r="G2222">
        <v>40</v>
      </c>
      <c r="H2222">
        <v>2137</v>
      </c>
      <c r="I2222">
        <v>4.4000000000000004</v>
      </c>
      <c r="J2222">
        <v>69</v>
      </c>
      <c r="K2222">
        <v>1</v>
      </c>
      <c r="L2222">
        <v>2137</v>
      </c>
      <c r="M2222" s="1">
        <v>45415</v>
      </c>
      <c r="N2222" t="s">
        <v>61</v>
      </c>
      <c r="O2222">
        <f t="shared" si="102"/>
        <v>1424</v>
      </c>
      <c r="P2222">
        <f t="shared" si="103"/>
        <v>2136.6</v>
      </c>
      <c r="Q2222">
        <f t="shared" si="104"/>
        <v>0.40000000000009095</v>
      </c>
    </row>
    <row r="2223" spans="1:17" x14ac:dyDescent="0.3">
      <c r="A2223" t="s">
        <v>4426</v>
      </c>
      <c r="B2223" t="s">
        <v>4427</v>
      </c>
      <c r="C2223" t="s">
        <v>45</v>
      </c>
      <c r="D2223" t="s">
        <v>23</v>
      </c>
      <c r="E2223" t="s">
        <v>34</v>
      </c>
      <c r="F2223">
        <v>1270</v>
      </c>
      <c r="G2223">
        <v>40</v>
      </c>
      <c r="H2223">
        <v>762</v>
      </c>
      <c r="I2223">
        <v>4.3</v>
      </c>
      <c r="J2223">
        <v>99</v>
      </c>
      <c r="K2223">
        <v>1</v>
      </c>
      <c r="L2223">
        <v>762</v>
      </c>
      <c r="M2223" s="1">
        <v>45438</v>
      </c>
      <c r="N2223" t="s">
        <v>102</v>
      </c>
      <c r="O2223">
        <f t="shared" si="102"/>
        <v>508</v>
      </c>
      <c r="P2223">
        <f t="shared" si="103"/>
        <v>762</v>
      </c>
      <c r="Q2223">
        <f t="shared" si="104"/>
        <v>0</v>
      </c>
    </row>
    <row r="2224" spans="1:17" x14ac:dyDescent="0.3">
      <c r="A2224" t="s">
        <v>4428</v>
      </c>
      <c r="B2224" t="s">
        <v>4429</v>
      </c>
      <c r="C2224" t="s">
        <v>45</v>
      </c>
      <c r="D2224" t="s">
        <v>28</v>
      </c>
      <c r="E2224" t="s">
        <v>34</v>
      </c>
      <c r="F2224">
        <v>2284</v>
      </c>
      <c r="G2224">
        <v>30</v>
      </c>
      <c r="H2224">
        <v>1599</v>
      </c>
      <c r="I2224">
        <v>4.4000000000000004</v>
      </c>
      <c r="J2224">
        <v>163</v>
      </c>
      <c r="K2224">
        <v>4</v>
      </c>
      <c r="L2224">
        <v>6396</v>
      </c>
      <c r="M2224" s="1">
        <v>45671</v>
      </c>
      <c r="N2224" t="s">
        <v>54</v>
      </c>
      <c r="O2224">
        <f t="shared" si="102"/>
        <v>685</v>
      </c>
      <c r="P2224">
        <f t="shared" si="103"/>
        <v>1370.3999999999999</v>
      </c>
      <c r="Q2224">
        <f t="shared" si="104"/>
        <v>914.40000000000055</v>
      </c>
    </row>
    <row r="2225" spans="1:17" x14ac:dyDescent="0.3">
      <c r="A2225" t="s">
        <v>4430</v>
      </c>
      <c r="B2225" t="s">
        <v>4431</v>
      </c>
      <c r="C2225" t="s">
        <v>88</v>
      </c>
      <c r="D2225" t="s">
        <v>23</v>
      </c>
      <c r="E2225" t="s">
        <v>18</v>
      </c>
      <c r="F2225">
        <v>4804</v>
      </c>
      <c r="G2225">
        <v>0</v>
      </c>
      <c r="H2225">
        <v>4804</v>
      </c>
      <c r="I2225">
        <v>3.7</v>
      </c>
      <c r="J2225">
        <v>190</v>
      </c>
      <c r="K2225">
        <v>2</v>
      </c>
      <c r="L2225">
        <v>9608</v>
      </c>
      <c r="M2225" s="1">
        <v>45732</v>
      </c>
      <c r="N2225" t="s">
        <v>78</v>
      </c>
      <c r="O2225">
        <f t="shared" si="102"/>
        <v>0</v>
      </c>
      <c r="P2225">
        <f t="shared" si="103"/>
        <v>2882.4</v>
      </c>
      <c r="Q2225">
        <f t="shared" si="104"/>
        <v>3843.2</v>
      </c>
    </row>
    <row r="2226" spans="1:17" x14ac:dyDescent="0.3">
      <c r="A2226" t="s">
        <v>4432</v>
      </c>
      <c r="B2226" t="s">
        <v>4433</v>
      </c>
      <c r="C2226" t="s">
        <v>57</v>
      </c>
      <c r="D2226" t="s">
        <v>53</v>
      </c>
      <c r="E2226" t="s">
        <v>34</v>
      </c>
      <c r="F2226">
        <v>6209</v>
      </c>
      <c r="G2226">
        <v>20</v>
      </c>
      <c r="H2226">
        <v>4967</v>
      </c>
      <c r="I2226">
        <v>3.8</v>
      </c>
      <c r="J2226">
        <v>23</v>
      </c>
      <c r="K2226">
        <v>5</v>
      </c>
      <c r="L2226">
        <v>24835</v>
      </c>
      <c r="M2226" s="1">
        <v>45896</v>
      </c>
      <c r="N2226" t="s">
        <v>58</v>
      </c>
      <c r="O2226">
        <f t="shared" si="102"/>
        <v>1242</v>
      </c>
      <c r="P2226">
        <f t="shared" si="103"/>
        <v>3725.3999999999996</v>
      </c>
      <c r="Q2226">
        <f t="shared" si="104"/>
        <v>6208.0000000000018</v>
      </c>
    </row>
    <row r="2227" spans="1:17" x14ac:dyDescent="0.3">
      <c r="A2227" t="s">
        <v>4434</v>
      </c>
      <c r="B2227" t="s">
        <v>4435</v>
      </c>
      <c r="C2227" t="s">
        <v>16</v>
      </c>
      <c r="D2227" t="s">
        <v>28</v>
      </c>
      <c r="E2227" t="s">
        <v>34</v>
      </c>
      <c r="F2227">
        <v>10287</v>
      </c>
      <c r="G2227">
        <v>20</v>
      </c>
      <c r="H2227">
        <v>8230</v>
      </c>
      <c r="I2227">
        <v>3.8</v>
      </c>
      <c r="J2227">
        <v>90</v>
      </c>
      <c r="K2227">
        <v>1</v>
      </c>
      <c r="L2227">
        <v>8230</v>
      </c>
      <c r="M2227" s="1">
        <v>45862</v>
      </c>
      <c r="N2227" t="s">
        <v>61</v>
      </c>
      <c r="O2227">
        <f t="shared" si="102"/>
        <v>2057</v>
      </c>
      <c r="P2227">
        <f t="shared" si="103"/>
        <v>6172.2</v>
      </c>
      <c r="Q2227">
        <f t="shared" si="104"/>
        <v>2057.8000000000002</v>
      </c>
    </row>
    <row r="2228" spans="1:17" x14ac:dyDescent="0.3">
      <c r="A2228" t="s">
        <v>4436</v>
      </c>
      <c r="B2228" t="s">
        <v>4437</v>
      </c>
      <c r="C2228" t="s">
        <v>57</v>
      </c>
      <c r="D2228" t="s">
        <v>33</v>
      </c>
      <c r="E2228" t="s">
        <v>18</v>
      </c>
      <c r="F2228">
        <v>1950</v>
      </c>
      <c r="G2228">
        <v>40</v>
      </c>
      <c r="H2228">
        <v>1170</v>
      </c>
      <c r="I2228">
        <v>4.7</v>
      </c>
      <c r="J2228">
        <v>182</v>
      </c>
      <c r="K2228">
        <v>2</v>
      </c>
      <c r="L2228">
        <v>2340</v>
      </c>
      <c r="M2228" s="1">
        <v>45699</v>
      </c>
      <c r="N2228" t="s">
        <v>189</v>
      </c>
      <c r="O2228">
        <f t="shared" si="102"/>
        <v>780</v>
      </c>
      <c r="P2228">
        <f t="shared" si="103"/>
        <v>1170</v>
      </c>
      <c r="Q2228">
        <f t="shared" si="104"/>
        <v>0</v>
      </c>
    </row>
    <row r="2229" spans="1:17" x14ac:dyDescent="0.3">
      <c r="A2229" t="s">
        <v>4438</v>
      </c>
      <c r="B2229" t="s">
        <v>4439</v>
      </c>
      <c r="C2229" t="s">
        <v>45</v>
      </c>
      <c r="D2229" t="s">
        <v>33</v>
      </c>
      <c r="E2229" t="s">
        <v>18</v>
      </c>
      <c r="F2229">
        <v>1295</v>
      </c>
      <c r="G2229">
        <v>20</v>
      </c>
      <c r="H2229">
        <v>1036</v>
      </c>
      <c r="I2229">
        <v>4.2</v>
      </c>
      <c r="J2229">
        <v>116</v>
      </c>
      <c r="K2229">
        <v>1</v>
      </c>
      <c r="L2229">
        <v>1036</v>
      </c>
      <c r="M2229" s="1">
        <v>46008</v>
      </c>
      <c r="N2229" t="s">
        <v>71</v>
      </c>
      <c r="O2229">
        <f t="shared" si="102"/>
        <v>259</v>
      </c>
      <c r="P2229">
        <f t="shared" si="103"/>
        <v>777</v>
      </c>
      <c r="Q2229">
        <f t="shared" si="104"/>
        <v>259</v>
      </c>
    </row>
    <row r="2230" spans="1:17" x14ac:dyDescent="0.3">
      <c r="A2230" t="s">
        <v>4440</v>
      </c>
      <c r="B2230" t="s">
        <v>4441</v>
      </c>
      <c r="C2230" t="s">
        <v>88</v>
      </c>
      <c r="D2230" t="s">
        <v>41</v>
      </c>
      <c r="E2230" t="s">
        <v>34</v>
      </c>
      <c r="F2230">
        <v>2532</v>
      </c>
      <c r="G2230">
        <v>40</v>
      </c>
      <c r="H2230">
        <v>1519</v>
      </c>
      <c r="I2230">
        <v>4.0999999999999996</v>
      </c>
      <c r="J2230">
        <v>63</v>
      </c>
      <c r="K2230">
        <v>1</v>
      </c>
      <c r="L2230">
        <v>1519</v>
      </c>
      <c r="M2230" s="1">
        <v>45323</v>
      </c>
      <c r="N2230" t="s">
        <v>91</v>
      </c>
      <c r="O2230">
        <f t="shared" si="102"/>
        <v>1013</v>
      </c>
      <c r="P2230">
        <f t="shared" si="103"/>
        <v>1519.2</v>
      </c>
      <c r="Q2230">
        <f t="shared" si="104"/>
        <v>-0.20000000000004547</v>
      </c>
    </row>
    <row r="2231" spans="1:17" x14ac:dyDescent="0.3">
      <c r="A2231" t="s">
        <v>4442</v>
      </c>
      <c r="B2231" t="s">
        <v>4443</v>
      </c>
      <c r="C2231" t="s">
        <v>27</v>
      </c>
      <c r="D2231" t="s">
        <v>46</v>
      </c>
      <c r="E2231" t="s">
        <v>34</v>
      </c>
      <c r="F2231">
        <v>1752</v>
      </c>
      <c r="G2231">
        <v>10</v>
      </c>
      <c r="H2231">
        <v>1577</v>
      </c>
      <c r="I2231">
        <v>4.5</v>
      </c>
      <c r="J2231">
        <v>30</v>
      </c>
      <c r="K2231">
        <v>2</v>
      </c>
      <c r="L2231">
        <v>3154</v>
      </c>
      <c r="M2231" s="1">
        <v>45356</v>
      </c>
      <c r="N2231" t="s">
        <v>102</v>
      </c>
      <c r="O2231">
        <f t="shared" si="102"/>
        <v>175</v>
      </c>
      <c r="P2231">
        <f t="shared" si="103"/>
        <v>1051.2</v>
      </c>
      <c r="Q2231">
        <f t="shared" si="104"/>
        <v>1051.5999999999999</v>
      </c>
    </row>
    <row r="2232" spans="1:17" x14ac:dyDescent="0.3">
      <c r="A2232" t="s">
        <v>4444</v>
      </c>
      <c r="B2232" t="s">
        <v>4445</v>
      </c>
      <c r="C2232" t="s">
        <v>22</v>
      </c>
      <c r="D2232" t="s">
        <v>23</v>
      </c>
      <c r="E2232" t="s">
        <v>34</v>
      </c>
      <c r="F2232">
        <v>2904</v>
      </c>
      <c r="G2232">
        <v>30</v>
      </c>
      <c r="H2232">
        <v>2033</v>
      </c>
      <c r="I2232">
        <v>3.8</v>
      </c>
      <c r="J2232">
        <v>58</v>
      </c>
      <c r="K2232">
        <v>1</v>
      </c>
      <c r="L2232">
        <v>2033</v>
      </c>
      <c r="M2232" s="1">
        <v>45987</v>
      </c>
      <c r="N2232" t="s">
        <v>19</v>
      </c>
      <c r="O2232">
        <f t="shared" si="102"/>
        <v>871</v>
      </c>
      <c r="P2232">
        <f t="shared" si="103"/>
        <v>1742.3999999999999</v>
      </c>
      <c r="Q2232">
        <f t="shared" si="104"/>
        <v>290.60000000000014</v>
      </c>
    </row>
    <row r="2233" spans="1:17" x14ac:dyDescent="0.3">
      <c r="A2233" t="s">
        <v>4446</v>
      </c>
      <c r="B2233" t="s">
        <v>4447</v>
      </c>
      <c r="C2233" t="s">
        <v>32</v>
      </c>
      <c r="D2233" t="s">
        <v>33</v>
      </c>
      <c r="E2233" t="s">
        <v>34</v>
      </c>
      <c r="F2233">
        <v>1011</v>
      </c>
      <c r="G2233">
        <v>20</v>
      </c>
      <c r="H2233">
        <v>809</v>
      </c>
      <c r="I2233">
        <v>4.3</v>
      </c>
      <c r="J2233">
        <v>142</v>
      </c>
      <c r="K2233">
        <v>1</v>
      </c>
      <c r="L2233">
        <v>809</v>
      </c>
      <c r="M2233" s="1">
        <v>45674</v>
      </c>
      <c r="N2233" t="s">
        <v>58</v>
      </c>
      <c r="O2233">
        <f t="shared" si="102"/>
        <v>202</v>
      </c>
      <c r="P2233">
        <f t="shared" si="103"/>
        <v>606.6</v>
      </c>
      <c r="Q2233">
        <f t="shared" si="104"/>
        <v>202.39999999999998</v>
      </c>
    </row>
    <row r="2234" spans="1:17" x14ac:dyDescent="0.3">
      <c r="A2234" t="s">
        <v>4448</v>
      </c>
      <c r="B2234" t="s">
        <v>3733</v>
      </c>
      <c r="C2234" t="s">
        <v>16</v>
      </c>
      <c r="D2234" t="s">
        <v>23</v>
      </c>
      <c r="E2234" t="s">
        <v>18</v>
      </c>
      <c r="F2234">
        <v>3358</v>
      </c>
      <c r="G2234">
        <v>25</v>
      </c>
      <c r="H2234">
        <v>2518</v>
      </c>
      <c r="I2234">
        <v>5</v>
      </c>
      <c r="J2234">
        <v>46</v>
      </c>
      <c r="K2234">
        <v>1</v>
      </c>
      <c r="L2234">
        <v>2518</v>
      </c>
      <c r="M2234" s="1">
        <v>45563</v>
      </c>
      <c r="N2234" t="s">
        <v>78</v>
      </c>
      <c r="O2234">
        <f t="shared" si="102"/>
        <v>840</v>
      </c>
      <c r="P2234">
        <f t="shared" si="103"/>
        <v>2014.8</v>
      </c>
      <c r="Q2234">
        <f t="shared" si="104"/>
        <v>503.20000000000005</v>
      </c>
    </row>
    <row r="2235" spans="1:17" x14ac:dyDescent="0.3">
      <c r="A2235" t="s">
        <v>4449</v>
      </c>
      <c r="B2235" t="s">
        <v>4450</v>
      </c>
      <c r="C2235" t="s">
        <v>57</v>
      </c>
      <c r="D2235" t="s">
        <v>17</v>
      </c>
      <c r="E2235" t="s">
        <v>18</v>
      </c>
      <c r="F2235">
        <v>3610</v>
      </c>
      <c r="G2235">
        <v>30</v>
      </c>
      <c r="H2235">
        <v>2527</v>
      </c>
      <c r="I2235">
        <v>4.7</v>
      </c>
      <c r="J2235">
        <v>100</v>
      </c>
      <c r="K2235">
        <v>1</v>
      </c>
      <c r="L2235">
        <v>2527</v>
      </c>
      <c r="M2235" s="1">
        <v>45618</v>
      </c>
      <c r="N2235" t="s">
        <v>91</v>
      </c>
      <c r="O2235">
        <f t="shared" si="102"/>
        <v>1083</v>
      </c>
      <c r="P2235">
        <f t="shared" si="103"/>
        <v>2166</v>
      </c>
      <c r="Q2235">
        <f t="shared" si="104"/>
        <v>361</v>
      </c>
    </row>
    <row r="2236" spans="1:17" x14ac:dyDescent="0.3">
      <c r="A2236" t="s">
        <v>4451</v>
      </c>
      <c r="B2236" t="s">
        <v>4452</v>
      </c>
      <c r="C2236" t="s">
        <v>37</v>
      </c>
      <c r="D2236" t="s">
        <v>41</v>
      </c>
      <c r="E2236" t="s">
        <v>34</v>
      </c>
      <c r="F2236">
        <v>1944</v>
      </c>
      <c r="G2236">
        <v>40</v>
      </c>
      <c r="H2236">
        <v>1166</v>
      </c>
      <c r="I2236">
        <v>4.3</v>
      </c>
      <c r="J2236">
        <v>220</v>
      </c>
      <c r="K2236">
        <v>1</v>
      </c>
      <c r="L2236">
        <v>1166</v>
      </c>
      <c r="M2236" s="1">
        <v>45731</v>
      </c>
      <c r="N2236" t="s">
        <v>49</v>
      </c>
      <c r="O2236">
        <f t="shared" si="102"/>
        <v>778</v>
      </c>
      <c r="P2236">
        <f t="shared" si="103"/>
        <v>1166.3999999999999</v>
      </c>
      <c r="Q2236">
        <f t="shared" si="104"/>
        <v>-0.39999999999986358</v>
      </c>
    </row>
    <row r="2237" spans="1:17" x14ac:dyDescent="0.3">
      <c r="A2237" t="s">
        <v>4453</v>
      </c>
      <c r="B2237" t="s">
        <v>4454</v>
      </c>
      <c r="C2237" t="s">
        <v>37</v>
      </c>
      <c r="D2237" t="s">
        <v>17</v>
      </c>
      <c r="E2237" t="s">
        <v>18</v>
      </c>
      <c r="F2237">
        <v>4356</v>
      </c>
      <c r="G2237">
        <v>30</v>
      </c>
      <c r="H2237">
        <v>3049</v>
      </c>
      <c r="I2237">
        <v>4.0999999999999996</v>
      </c>
      <c r="J2237">
        <v>414</v>
      </c>
      <c r="K2237">
        <v>1</v>
      </c>
      <c r="L2237">
        <v>3049</v>
      </c>
      <c r="M2237" s="1">
        <v>45978</v>
      </c>
      <c r="N2237" t="s">
        <v>24</v>
      </c>
      <c r="O2237">
        <f t="shared" si="102"/>
        <v>1307</v>
      </c>
      <c r="P2237">
        <f t="shared" si="103"/>
        <v>2613.6</v>
      </c>
      <c r="Q2237">
        <f t="shared" si="104"/>
        <v>435.40000000000009</v>
      </c>
    </row>
    <row r="2238" spans="1:17" x14ac:dyDescent="0.3">
      <c r="A2238" t="s">
        <v>4455</v>
      </c>
      <c r="B2238" t="s">
        <v>4456</v>
      </c>
      <c r="C2238" t="s">
        <v>37</v>
      </c>
      <c r="D2238" t="s">
        <v>109</v>
      </c>
      <c r="E2238" t="s">
        <v>34</v>
      </c>
      <c r="F2238">
        <v>2890</v>
      </c>
      <c r="G2238">
        <v>0</v>
      </c>
      <c r="H2238">
        <v>2890</v>
      </c>
      <c r="I2238">
        <v>4.4000000000000004</v>
      </c>
      <c r="J2238">
        <v>42</v>
      </c>
      <c r="K2238">
        <v>5</v>
      </c>
      <c r="L2238">
        <v>14450</v>
      </c>
      <c r="M2238" s="1">
        <v>46002</v>
      </c>
      <c r="N2238" t="s">
        <v>168</v>
      </c>
      <c r="O2238">
        <f t="shared" si="102"/>
        <v>0</v>
      </c>
      <c r="P2238">
        <f t="shared" si="103"/>
        <v>1734</v>
      </c>
      <c r="Q2238">
        <f t="shared" si="104"/>
        <v>5780</v>
      </c>
    </row>
    <row r="2239" spans="1:17" x14ac:dyDescent="0.3">
      <c r="A2239" t="s">
        <v>4457</v>
      </c>
      <c r="B2239" t="s">
        <v>4458</v>
      </c>
      <c r="C2239" t="s">
        <v>37</v>
      </c>
      <c r="D2239" t="s">
        <v>28</v>
      </c>
      <c r="E2239" t="s">
        <v>34</v>
      </c>
      <c r="F2239">
        <v>9597</v>
      </c>
      <c r="G2239">
        <v>0</v>
      </c>
      <c r="H2239">
        <v>9597</v>
      </c>
      <c r="I2239">
        <v>4.8</v>
      </c>
      <c r="J2239">
        <v>205</v>
      </c>
      <c r="K2239">
        <v>1</v>
      </c>
      <c r="L2239">
        <v>9597</v>
      </c>
      <c r="M2239" s="1">
        <v>45482</v>
      </c>
      <c r="N2239" t="s">
        <v>85</v>
      </c>
      <c r="O2239">
        <f t="shared" si="102"/>
        <v>0</v>
      </c>
      <c r="P2239">
        <f t="shared" si="103"/>
        <v>5758.2</v>
      </c>
      <c r="Q2239">
        <f t="shared" si="104"/>
        <v>3838.8</v>
      </c>
    </row>
    <row r="2240" spans="1:17" x14ac:dyDescent="0.3">
      <c r="A2240" t="s">
        <v>4459</v>
      </c>
      <c r="B2240" t="s">
        <v>4460</v>
      </c>
      <c r="C2240" t="s">
        <v>52</v>
      </c>
      <c r="D2240" t="s">
        <v>53</v>
      </c>
      <c r="E2240" t="s">
        <v>34</v>
      </c>
      <c r="F2240">
        <v>2567</v>
      </c>
      <c r="G2240">
        <v>15</v>
      </c>
      <c r="H2240">
        <v>2182</v>
      </c>
      <c r="I2240">
        <v>4.8</v>
      </c>
      <c r="J2240">
        <v>109</v>
      </c>
      <c r="K2240">
        <v>1</v>
      </c>
      <c r="L2240">
        <v>2182</v>
      </c>
      <c r="M2240" s="1">
        <v>45910</v>
      </c>
      <c r="N2240" t="s">
        <v>168</v>
      </c>
      <c r="O2240">
        <f t="shared" si="102"/>
        <v>385</v>
      </c>
      <c r="P2240">
        <f t="shared" si="103"/>
        <v>1540.2</v>
      </c>
      <c r="Q2240">
        <f t="shared" si="104"/>
        <v>641.79999999999995</v>
      </c>
    </row>
    <row r="2241" spans="1:17" x14ac:dyDescent="0.3">
      <c r="A2241" t="s">
        <v>4461</v>
      </c>
      <c r="B2241" t="s">
        <v>4462</v>
      </c>
      <c r="C2241" t="s">
        <v>88</v>
      </c>
      <c r="D2241" t="s">
        <v>41</v>
      </c>
      <c r="E2241" t="s">
        <v>34</v>
      </c>
      <c r="F2241">
        <v>1741</v>
      </c>
      <c r="G2241">
        <v>0</v>
      </c>
      <c r="H2241">
        <v>1741</v>
      </c>
      <c r="I2241">
        <v>4.9000000000000004</v>
      </c>
      <c r="J2241">
        <v>147</v>
      </c>
      <c r="K2241">
        <v>3</v>
      </c>
      <c r="L2241">
        <v>5223</v>
      </c>
      <c r="M2241" s="1">
        <v>45621</v>
      </c>
      <c r="N2241" t="s">
        <v>75</v>
      </c>
      <c r="O2241">
        <f t="shared" si="102"/>
        <v>0</v>
      </c>
      <c r="P2241">
        <f t="shared" si="103"/>
        <v>1044.5999999999999</v>
      </c>
      <c r="Q2241">
        <f t="shared" si="104"/>
        <v>2089.2000000000003</v>
      </c>
    </row>
    <row r="2242" spans="1:17" x14ac:dyDescent="0.3">
      <c r="A2242" t="s">
        <v>4463</v>
      </c>
      <c r="B2242" t="s">
        <v>4464</v>
      </c>
      <c r="C2242" t="s">
        <v>27</v>
      </c>
      <c r="D2242" t="s">
        <v>41</v>
      </c>
      <c r="E2242" t="s">
        <v>18</v>
      </c>
      <c r="F2242">
        <v>1447</v>
      </c>
      <c r="G2242">
        <v>15</v>
      </c>
      <c r="H2242">
        <v>1230</v>
      </c>
      <c r="I2242">
        <v>4.2</v>
      </c>
      <c r="J2242">
        <v>63</v>
      </c>
      <c r="K2242">
        <v>3</v>
      </c>
      <c r="L2242">
        <v>3690</v>
      </c>
      <c r="M2242" s="1">
        <v>45928</v>
      </c>
      <c r="N2242" t="s">
        <v>85</v>
      </c>
      <c r="O2242">
        <f t="shared" si="102"/>
        <v>217</v>
      </c>
      <c r="P2242">
        <f t="shared" si="103"/>
        <v>868.19999999999993</v>
      </c>
      <c r="Q2242">
        <f t="shared" si="104"/>
        <v>1085.4000000000001</v>
      </c>
    </row>
    <row r="2243" spans="1:17" x14ac:dyDescent="0.3">
      <c r="A2243" t="s">
        <v>4465</v>
      </c>
      <c r="B2243" t="s">
        <v>4466</v>
      </c>
      <c r="C2243" t="s">
        <v>116</v>
      </c>
      <c r="D2243" t="s">
        <v>109</v>
      </c>
      <c r="E2243" t="s">
        <v>18</v>
      </c>
      <c r="F2243">
        <v>1466</v>
      </c>
      <c r="G2243">
        <v>30</v>
      </c>
      <c r="H2243">
        <v>1026</v>
      </c>
      <c r="I2243">
        <v>3.1</v>
      </c>
      <c r="J2243">
        <v>246</v>
      </c>
      <c r="K2243">
        <v>1</v>
      </c>
      <c r="L2243">
        <v>1026</v>
      </c>
      <c r="M2243" s="1">
        <v>45549</v>
      </c>
      <c r="N2243" t="s">
        <v>61</v>
      </c>
      <c r="O2243">
        <f t="shared" ref="O2243:O2306" si="105">F2243-H2243</f>
        <v>440</v>
      </c>
      <c r="P2243">
        <f t="shared" ref="P2243:P2306" si="106">F2243*0.6</f>
        <v>879.6</v>
      </c>
      <c r="Q2243">
        <f t="shared" ref="Q2243:Q2306" si="107">(H2243-P2243)*K2243</f>
        <v>146.39999999999998</v>
      </c>
    </row>
    <row r="2244" spans="1:17" x14ac:dyDescent="0.3">
      <c r="A2244" t="s">
        <v>4467</v>
      </c>
      <c r="B2244" t="s">
        <v>4468</v>
      </c>
      <c r="C2244" t="s">
        <v>45</v>
      </c>
      <c r="D2244" t="s">
        <v>17</v>
      </c>
      <c r="E2244" t="s">
        <v>18</v>
      </c>
      <c r="F2244">
        <v>2425</v>
      </c>
      <c r="G2244">
        <v>25</v>
      </c>
      <c r="H2244">
        <v>1819</v>
      </c>
      <c r="I2244">
        <v>5</v>
      </c>
      <c r="J2244">
        <v>104</v>
      </c>
      <c r="K2244">
        <v>1</v>
      </c>
      <c r="L2244">
        <v>1819</v>
      </c>
      <c r="M2244" s="1">
        <v>45596</v>
      </c>
      <c r="N2244" t="s">
        <v>168</v>
      </c>
      <c r="O2244">
        <f t="shared" si="105"/>
        <v>606</v>
      </c>
      <c r="P2244">
        <f t="shared" si="106"/>
        <v>1455</v>
      </c>
      <c r="Q2244">
        <f t="shared" si="107"/>
        <v>364</v>
      </c>
    </row>
    <row r="2245" spans="1:17" x14ac:dyDescent="0.3">
      <c r="A2245" t="s">
        <v>4469</v>
      </c>
      <c r="B2245" t="s">
        <v>4470</v>
      </c>
      <c r="C2245" t="s">
        <v>45</v>
      </c>
      <c r="D2245" t="s">
        <v>109</v>
      </c>
      <c r="E2245" t="s">
        <v>161</v>
      </c>
      <c r="F2245">
        <v>2469</v>
      </c>
      <c r="G2245">
        <v>20</v>
      </c>
      <c r="H2245">
        <v>1975</v>
      </c>
      <c r="I2245">
        <v>3.7</v>
      </c>
      <c r="J2245">
        <v>68</v>
      </c>
      <c r="K2245">
        <v>3</v>
      </c>
      <c r="L2245">
        <v>5925</v>
      </c>
      <c r="M2245" s="1">
        <v>45628</v>
      </c>
      <c r="N2245" t="s">
        <v>141</v>
      </c>
      <c r="O2245">
        <f t="shared" si="105"/>
        <v>494</v>
      </c>
      <c r="P2245">
        <f t="shared" si="106"/>
        <v>1481.3999999999999</v>
      </c>
      <c r="Q2245">
        <f t="shared" si="107"/>
        <v>1480.8000000000004</v>
      </c>
    </row>
    <row r="2246" spans="1:17" x14ac:dyDescent="0.3">
      <c r="A2246" t="s">
        <v>4471</v>
      </c>
      <c r="B2246" t="s">
        <v>4472</v>
      </c>
      <c r="C2246" t="s">
        <v>52</v>
      </c>
      <c r="D2246" t="s">
        <v>109</v>
      </c>
      <c r="E2246" t="s">
        <v>34</v>
      </c>
      <c r="F2246">
        <v>1815</v>
      </c>
      <c r="G2246">
        <v>20</v>
      </c>
      <c r="H2246">
        <v>1452</v>
      </c>
      <c r="I2246">
        <v>3.1</v>
      </c>
      <c r="J2246">
        <v>449</v>
      </c>
      <c r="K2246">
        <v>1</v>
      </c>
      <c r="L2246">
        <v>1452</v>
      </c>
      <c r="M2246" s="1">
        <v>45363</v>
      </c>
      <c r="N2246" t="s">
        <v>42</v>
      </c>
      <c r="O2246">
        <f t="shared" si="105"/>
        <v>363</v>
      </c>
      <c r="P2246">
        <f t="shared" si="106"/>
        <v>1089</v>
      </c>
      <c r="Q2246">
        <f t="shared" si="107"/>
        <v>363</v>
      </c>
    </row>
    <row r="2247" spans="1:17" x14ac:dyDescent="0.3">
      <c r="A2247" t="s">
        <v>4473</v>
      </c>
      <c r="B2247" t="s">
        <v>4474</v>
      </c>
      <c r="C2247" t="s">
        <v>22</v>
      </c>
      <c r="D2247" t="s">
        <v>109</v>
      </c>
      <c r="E2247" t="s">
        <v>161</v>
      </c>
      <c r="F2247">
        <v>2521</v>
      </c>
      <c r="G2247">
        <v>30</v>
      </c>
      <c r="H2247">
        <v>1765</v>
      </c>
      <c r="I2247">
        <v>4.5</v>
      </c>
      <c r="J2247">
        <v>398</v>
      </c>
      <c r="K2247">
        <v>1</v>
      </c>
      <c r="L2247">
        <v>1765</v>
      </c>
      <c r="M2247" s="1">
        <v>45450</v>
      </c>
      <c r="N2247" t="s">
        <v>85</v>
      </c>
      <c r="O2247">
        <f t="shared" si="105"/>
        <v>756</v>
      </c>
      <c r="P2247">
        <f t="shared" si="106"/>
        <v>1512.6</v>
      </c>
      <c r="Q2247">
        <f t="shared" si="107"/>
        <v>252.40000000000009</v>
      </c>
    </row>
    <row r="2248" spans="1:17" x14ac:dyDescent="0.3">
      <c r="A2248" t="s">
        <v>4475</v>
      </c>
      <c r="B2248" t="s">
        <v>4476</v>
      </c>
      <c r="C2248" t="s">
        <v>116</v>
      </c>
      <c r="D2248" t="s">
        <v>53</v>
      </c>
      <c r="E2248" t="s">
        <v>34</v>
      </c>
      <c r="F2248">
        <v>4619</v>
      </c>
      <c r="G2248">
        <v>20</v>
      </c>
      <c r="H2248">
        <v>3695</v>
      </c>
      <c r="I2248">
        <v>3.1</v>
      </c>
      <c r="J2248">
        <v>213</v>
      </c>
      <c r="K2248">
        <v>4</v>
      </c>
      <c r="L2248">
        <v>14780</v>
      </c>
      <c r="M2248" s="1">
        <v>45716</v>
      </c>
      <c r="N2248" t="s">
        <v>64</v>
      </c>
      <c r="O2248">
        <f t="shared" si="105"/>
        <v>924</v>
      </c>
      <c r="P2248">
        <f t="shared" si="106"/>
        <v>2771.4</v>
      </c>
      <c r="Q2248">
        <f t="shared" si="107"/>
        <v>3694.3999999999996</v>
      </c>
    </row>
    <row r="2249" spans="1:17" x14ac:dyDescent="0.3">
      <c r="A2249" t="s">
        <v>4477</v>
      </c>
      <c r="B2249" t="s">
        <v>4478</v>
      </c>
      <c r="C2249" t="s">
        <v>52</v>
      </c>
      <c r="D2249" t="s">
        <v>28</v>
      </c>
      <c r="E2249" t="s">
        <v>34</v>
      </c>
      <c r="F2249">
        <v>1221</v>
      </c>
      <c r="G2249">
        <v>50</v>
      </c>
      <c r="H2249">
        <v>610</v>
      </c>
      <c r="I2249">
        <v>4.0999999999999996</v>
      </c>
      <c r="J2249">
        <v>33</v>
      </c>
      <c r="K2249">
        <v>1</v>
      </c>
      <c r="L2249">
        <v>610</v>
      </c>
      <c r="M2249" s="1">
        <v>45863</v>
      </c>
      <c r="N2249" t="s">
        <v>102</v>
      </c>
      <c r="O2249">
        <f t="shared" si="105"/>
        <v>611</v>
      </c>
      <c r="P2249">
        <f t="shared" si="106"/>
        <v>732.6</v>
      </c>
      <c r="Q2249">
        <f t="shared" si="107"/>
        <v>-122.60000000000002</v>
      </c>
    </row>
    <row r="2250" spans="1:17" x14ac:dyDescent="0.3">
      <c r="A2250" t="s">
        <v>4479</v>
      </c>
      <c r="B2250" t="s">
        <v>4480</v>
      </c>
      <c r="C2250" t="s">
        <v>52</v>
      </c>
      <c r="D2250" t="s">
        <v>109</v>
      </c>
      <c r="E2250" t="s">
        <v>34</v>
      </c>
      <c r="F2250">
        <v>1772</v>
      </c>
      <c r="G2250">
        <v>15</v>
      </c>
      <c r="H2250">
        <v>1506</v>
      </c>
      <c r="I2250">
        <v>3.1</v>
      </c>
      <c r="J2250">
        <v>411</v>
      </c>
      <c r="K2250">
        <v>2</v>
      </c>
      <c r="L2250">
        <v>3012</v>
      </c>
      <c r="M2250" s="1">
        <v>45430</v>
      </c>
      <c r="N2250" t="s">
        <v>38</v>
      </c>
      <c r="O2250">
        <f t="shared" si="105"/>
        <v>266</v>
      </c>
      <c r="P2250">
        <f t="shared" si="106"/>
        <v>1063.2</v>
      </c>
      <c r="Q2250">
        <f t="shared" si="107"/>
        <v>885.59999999999991</v>
      </c>
    </row>
    <row r="2251" spans="1:17" x14ac:dyDescent="0.3">
      <c r="A2251" t="s">
        <v>4481</v>
      </c>
      <c r="B2251" t="s">
        <v>4482</v>
      </c>
      <c r="C2251" t="s">
        <v>27</v>
      </c>
      <c r="D2251" t="s">
        <v>28</v>
      </c>
      <c r="E2251" t="s">
        <v>18</v>
      </c>
      <c r="F2251">
        <v>8344</v>
      </c>
      <c r="G2251">
        <v>20</v>
      </c>
      <c r="H2251">
        <v>6675</v>
      </c>
      <c r="I2251">
        <v>3.9</v>
      </c>
      <c r="J2251">
        <v>2</v>
      </c>
      <c r="K2251">
        <v>1</v>
      </c>
      <c r="L2251">
        <v>6675</v>
      </c>
      <c r="M2251" s="1">
        <v>45736</v>
      </c>
      <c r="N2251" t="s">
        <v>168</v>
      </c>
      <c r="O2251">
        <f t="shared" si="105"/>
        <v>1669</v>
      </c>
      <c r="P2251">
        <f t="shared" si="106"/>
        <v>5006.3999999999996</v>
      </c>
      <c r="Q2251">
        <f t="shared" si="107"/>
        <v>1668.6000000000004</v>
      </c>
    </row>
    <row r="2252" spans="1:17" x14ac:dyDescent="0.3">
      <c r="A2252" t="s">
        <v>4483</v>
      </c>
      <c r="B2252" t="s">
        <v>4484</v>
      </c>
      <c r="C2252" t="s">
        <v>52</v>
      </c>
      <c r="D2252" t="s">
        <v>53</v>
      </c>
      <c r="E2252" t="s">
        <v>34</v>
      </c>
      <c r="F2252">
        <v>1918</v>
      </c>
      <c r="G2252">
        <v>20</v>
      </c>
      <c r="H2252">
        <v>1534</v>
      </c>
      <c r="I2252">
        <v>4.9000000000000004</v>
      </c>
      <c r="J2252">
        <v>99</v>
      </c>
      <c r="K2252">
        <v>2</v>
      </c>
      <c r="L2252">
        <v>3068</v>
      </c>
      <c r="M2252" s="1">
        <v>45732</v>
      </c>
      <c r="N2252" t="s">
        <v>85</v>
      </c>
      <c r="O2252">
        <f t="shared" si="105"/>
        <v>384</v>
      </c>
      <c r="P2252">
        <f t="shared" si="106"/>
        <v>1150.8</v>
      </c>
      <c r="Q2252">
        <f t="shared" si="107"/>
        <v>766.40000000000009</v>
      </c>
    </row>
    <row r="2253" spans="1:17" x14ac:dyDescent="0.3">
      <c r="A2253" t="s">
        <v>4485</v>
      </c>
      <c r="B2253" t="s">
        <v>4486</v>
      </c>
      <c r="C2253" t="s">
        <v>88</v>
      </c>
      <c r="D2253" t="s">
        <v>41</v>
      </c>
      <c r="E2253" t="s">
        <v>34</v>
      </c>
      <c r="F2253">
        <v>2966</v>
      </c>
      <c r="G2253">
        <v>30</v>
      </c>
      <c r="H2253">
        <v>2076</v>
      </c>
      <c r="I2253">
        <v>4.3</v>
      </c>
      <c r="J2253">
        <v>35</v>
      </c>
      <c r="K2253">
        <v>1</v>
      </c>
      <c r="L2253">
        <v>2076</v>
      </c>
      <c r="M2253" s="1">
        <v>45705</v>
      </c>
      <c r="N2253" t="s">
        <v>141</v>
      </c>
      <c r="O2253">
        <f t="shared" si="105"/>
        <v>890</v>
      </c>
      <c r="P2253">
        <f t="shared" si="106"/>
        <v>1779.6</v>
      </c>
      <c r="Q2253">
        <f t="shared" si="107"/>
        <v>296.40000000000009</v>
      </c>
    </row>
    <row r="2254" spans="1:17" x14ac:dyDescent="0.3">
      <c r="A2254" t="s">
        <v>4487</v>
      </c>
      <c r="B2254" t="s">
        <v>4488</v>
      </c>
      <c r="C2254" t="s">
        <v>16</v>
      </c>
      <c r="D2254" t="s">
        <v>53</v>
      </c>
      <c r="E2254" t="s">
        <v>34</v>
      </c>
      <c r="F2254">
        <v>4044</v>
      </c>
      <c r="G2254">
        <v>25</v>
      </c>
      <c r="H2254">
        <v>3033</v>
      </c>
      <c r="I2254">
        <v>4.0999999999999996</v>
      </c>
      <c r="J2254">
        <v>183</v>
      </c>
      <c r="K2254">
        <v>1</v>
      </c>
      <c r="L2254">
        <v>3033</v>
      </c>
      <c r="M2254" s="1">
        <v>45398</v>
      </c>
      <c r="N2254" t="s">
        <v>64</v>
      </c>
      <c r="O2254">
        <f t="shared" si="105"/>
        <v>1011</v>
      </c>
      <c r="P2254">
        <f t="shared" si="106"/>
        <v>2426.4</v>
      </c>
      <c r="Q2254">
        <f t="shared" si="107"/>
        <v>606.59999999999991</v>
      </c>
    </row>
    <row r="2255" spans="1:17" x14ac:dyDescent="0.3">
      <c r="A2255" t="s">
        <v>4489</v>
      </c>
      <c r="B2255" t="s">
        <v>4490</v>
      </c>
      <c r="C2255" t="s">
        <v>45</v>
      </c>
      <c r="D2255" t="s">
        <v>28</v>
      </c>
      <c r="E2255" t="s">
        <v>34</v>
      </c>
      <c r="F2255">
        <v>3100</v>
      </c>
      <c r="G2255">
        <v>25</v>
      </c>
      <c r="H2255">
        <v>2325</v>
      </c>
      <c r="I2255">
        <v>4.3</v>
      </c>
      <c r="J2255">
        <v>85</v>
      </c>
      <c r="K2255">
        <v>1</v>
      </c>
      <c r="L2255">
        <v>2325</v>
      </c>
      <c r="M2255" s="1">
        <v>45327</v>
      </c>
      <c r="N2255" t="s">
        <v>54</v>
      </c>
      <c r="O2255">
        <f t="shared" si="105"/>
        <v>775</v>
      </c>
      <c r="P2255">
        <f t="shared" si="106"/>
        <v>1860</v>
      </c>
      <c r="Q2255">
        <f t="shared" si="107"/>
        <v>465</v>
      </c>
    </row>
    <row r="2256" spans="1:17" x14ac:dyDescent="0.3">
      <c r="A2256" t="s">
        <v>4491</v>
      </c>
      <c r="B2256" t="s">
        <v>4492</v>
      </c>
      <c r="C2256" t="s">
        <v>22</v>
      </c>
      <c r="D2256" t="s">
        <v>28</v>
      </c>
      <c r="E2256" t="s">
        <v>34</v>
      </c>
      <c r="F2256">
        <v>2592</v>
      </c>
      <c r="G2256">
        <v>40</v>
      </c>
      <c r="H2256">
        <v>1555</v>
      </c>
      <c r="I2256">
        <v>2.7</v>
      </c>
      <c r="J2256">
        <v>60</v>
      </c>
      <c r="K2256">
        <v>3</v>
      </c>
      <c r="L2256">
        <v>4665</v>
      </c>
      <c r="M2256" s="1">
        <v>45595</v>
      </c>
      <c r="N2256" t="s">
        <v>42</v>
      </c>
      <c r="O2256">
        <f t="shared" si="105"/>
        <v>1037</v>
      </c>
      <c r="P2256">
        <f t="shared" si="106"/>
        <v>1555.2</v>
      </c>
      <c r="Q2256">
        <f t="shared" si="107"/>
        <v>-0.60000000000013642</v>
      </c>
    </row>
    <row r="2257" spans="1:17" x14ac:dyDescent="0.3">
      <c r="A2257" t="s">
        <v>4493</v>
      </c>
      <c r="B2257" t="s">
        <v>4494</v>
      </c>
      <c r="C2257" t="s">
        <v>88</v>
      </c>
      <c r="D2257" t="s">
        <v>28</v>
      </c>
      <c r="E2257" t="s">
        <v>34</v>
      </c>
      <c r="F2257">
        <v>2184</v>
      </c>
      <c r="G2257">
        <v>10</v>
      </c>
      <c r="H2257">
        <v>1966</v>
      </c>
      <c r="I2257">
        <v>3.8</v>
      </c>
      <c r="J2257">
        <v>26</v>
      </c>
      <c r="K2257">
        <v>2</v>
      </c>
      <c r="L2257">
        <v>3932</v>
      </c>
      <c r="M2257" s="1">
        <v>45891</v>
      </c>
      <c r="N2257" t="s">
        <v>24</v>
      </c>
      <c r="O2257">
        <f t="shared" si="105"/>
        <v>218</v>
      </c>
      <c r="P2257">
        <f t="shared" si="106"/>
        <v>1310.3999999999999</v>
      </c>
      <c r="Q2257">
        <f t="shared" si="107"/>
        <v>1311.2000000000003</v>
      </c>
    </row>
    <row r="2258" spans="1:17" x14ac:dyDescent="0.3">
      <c r="A2258" t="s">
        <v>4495</v>
      </c>
      <c r="B2258" t="s">
        <v>4496</v>
      </c>
      <c r="C2258" t="s">
        <v>57</v>
      </c>
      <c r="D2258" t="s">
        <v>28</v>
      </c>
      <c r="E2258" t="s">
        <v>34</v>
      </c>
      <c r="F2258">
        <v>2857</v>
      </c>
      <c r="G2258">
        <v>15</v>
      </c>
      <c r="H2258">
        <v>2428</v>
      </c>
      <c r="I2258">
        <v>3.9</v>
      </c>
      <c r="J2258">
        <v>32</v>
      </c>
      <c r="K2258">
        <v>1</v>
      </c>
      <c r="L2258">
        <v>2428</v>
      </c>
      <c r="M2258" s="1">
        <v>45478</v>
      </c>
      <c r="N2258" t="s">
        <v>91</v>
      </c>
      <c r="O2258">
        <f t="shared" si="105"/>
        <v>429</v>
      </c>
      <c r="P2258">
        <f t="shared" si="106"/>
        <v>1714.2</v>
      </c>
      <c r="Q2258">
        <f t="shared" si="107"/>
        <v>713.8</v>
      </c>
    </row>
    <row r="2259" spans="1:17" x14ac:dyDescent="0.3">
      <c r="A2259" t="s">
        <v>4497</v>
      </c>
      <c r="B2259" t="s">
        <v>4498</v>
      </c>
      <c r="C2259" t="s">
        <v>116</v>
      </c>
      <c r="D2259" t="s">
        <v>17</v>
      </c>
      <c r="E2259" t="s">
        <v>34</v>
      </c>
      <c r="F2259">
        <v>5067</v>
      </c>
      <c r="G2259">
        <v>20</v>
      </c>
      <c r="H2259">
        <v>4054</v>
      </c>
      <c r="I2259">
        <v>4.4000000000000004</v>
      </c>
      <c r="J2259">
        <v>145</v>
      </c>
      <c r="K2259">
        <v>1</v>
      </c>
      <c r="L2259">
        <v>4054</v>
      </c>
      <c r="M2259" s="1">
        <v>45699</v>
      </c>
      <c r="N2259" t="s">
        <v>91</v>
      </c>
      <c r="O2259">
        <f t="shared" si="105"/>
        <v>1013</v>
      </c>
      <c r="P2259">
        <f t="shared" si="106"/>
        <v>3040.2</v>
      </c>
      <c r="Q2259">
        <f t="shared" si="107"/>
        <v>1013.8000000000002</v>
      </c>
    </row>
    <row r="2260" spans="1:17" x14ac:dyDescent="0.3">
      <c r="A2260" t="s">
        <v>4499</v>
      </c>
      <c r="B2260" t="s">
        <v>4500</v>
      </c>
      <c r="C2260" t="s">
        <v>32</v>
      </c>
      <c r="D2260" t="s">
        <v>46</v>
      </c>
      <c r="E2260" t="s">
        <v>34</v>
      </c>
      <c r="F2260">
        <v>4849</v>
      </c>
      <c r="G2260">
        <v>20</v>
      </c>
      <c r="H2260">
        <v>3879</v>
      </c>
      <c r="I2260">
        <v>3.6</v>
      </c>
      <c r="J2260">
        <v>46</v>
      </c>
      <c r="K2260">
        <v>1</v>
      </c>
      <c r="L2260">
        <v>3879</v>
      </c>
      <c r="M2260" s="1">
        <v>45786</v>
      </c>
      <c r="N2260" t="s">
        <v>78</v>
      </c>
      <c r="O2260">
        <f t="shared" si="105"/>
        <v>970</v>
      </c>
      <c r="P2260">
        <f t="shared" si="106"/>
        <v>2909.4</v>
      </c>
      <c r="Q2260">
        <f t="shared" si="107"/>
        <v>969.59999999999991</v>
      </c>
    </row>
    <row r="2261" spans="1:17" x14ac:dyDescent="0.3">
      <c r="A2261" t="s">
        <v>4501</v>
      </c>
      <c r="B2261" t="s">
        <v>4502</v>
      </c>
      <c r="C2261" t="s">
        <v>32</v>
      </c>
      <c r="D2261" t="s">
        <v>41</v>
      </c>
      <c r="E2261" t="s">
        <v>74</v>
      </c>
      <c r="F2261">
        <v>592</v>
      </c>
      <c r="G2261">
        <v>20</v>
      </c>
      <c r="H2261">
        <v>474</v>
      </c>
      <c r="I2261">
        <v>4.2</v>
      </c>
      <c r="J2261">
        <v>12</v>
      </c>
      <c r="K2261">
        <v>5</v>
      </c>
      <c r="L2261">
        <v>2370</v>
      </c>
      <c r="M2261" s="1">
        <v>45496</v>
      </c>
      <c r="N2261" t="s">
        <v>141</v>
      </c>
      <c r="O2261">
        <f t="shared" si="105"/>
        <v>118</v>
      </c>
      <c r="P2261">
        <f t="shared" si="106"/>
        <v>355.2</v>
      </c>
      <c r="Q2261">
        <f t="shared" si="107"/>
        <v>594</v>
      </c>
    </row>
    <row r="2262" spans="1:17" x14ac:dyDescent="0.3">
      <c r="A2262" t="s">
        <v>4503</v>
      </c>
      <c r="B2262" t="s">
        <v>4504</v>
      </c>
      <c r="C2262" t="s">
        <v>16</v>
      </c>
      <c r="D2262" t="s">
        <v>53</v>
      </c>
      <c r="E2262" t="s">
        <v>74</v>
      </c>
      <c r="F2262">
        <v>6600</v>
      </c>
      <c r="G2262">
        <v>25</v>
      </c>
      <c r="H2262">
        <v>4950</v>
      </c>
      <c r="I2262">
        <v>4.0999999999999996</v>
      </c>
      <c r="J2262">
        <v>295</v>
      </c>
      <c r="K2262">
        <v>1</v>
      </c>
      <c r="L2262">
        <v>4950</v>
      </c>
      <c r="M2262" s="1">
        <v>45987</v>
      </c>
      <c r="N2262" t="s">
        <v>49</v>
      </c>
      <c r="O2262">
        <f t="shared" si="105"/>
        <v>1650</v>
      </c>
      <c r="P2262">
        <f t="shared" si="106"/>
        <v>3960</v>
      </c>
      <c r="Q2262">
        <f t="shared" si="107"/>
        <v>990</v>
      </c>
    </row>
    <row r="2263" spans="1:17" x14ac:dyDescent="0.3">
      <c r="A2263" t="s">
        <v>4505</v>
      </c>
      <c r="B2263" t="s">
        <v>4506</v>
      </c>
      <c r="C2263" t="s">
        <v>27</v>
      </c>
      <c r="D2263" t="s">
        <v>28</v>
      </c>
      <c r="E2263" t="s">
        <v>18</v>
      </c>
      <c r="F2263">
        <v>8228</v>
      </c>
      <c r="G2263">
        <v>30</v>
      </c>
      <c r="H2263">
        <v>5760</v>
      </c>
      <c r="I2263">
        <v>3.8</v>
      </c>
      <c r="J2263">
        <v>60</v>
      </c>
      <c r="K2263">
        <v>5</v>
      </c>
      <c r="L2263">
        <v>28800</v>
      </c>
      <c r="M2263" s="1">
        <v>45927</v>
      </c>
      <c r="N2263" t="s">
        <v>91</v>
      </c>
      <c r="O2263">
        <f t="shared" si="105"/>
        <v>2468</v>
      </c>
      <c r="P2263">
        <f t="shared" si="106"/>
        <v>4936.8</v>
      </c>
      <c r="Q2263">
        <f t="shared" si="107"/>
        <v>4115.9999999999991</v>
      </c>
    </row>
    <row r="2264" spans="1:17" x14ac:dyDescent="0.3">
      <c r="A2264" t="s">
        <v>4507</v>
      </c>
      <c r="B2264" t="s">
        <v>4508</v>
      </c>
      <c r="C2264" t="s">
        <v>52</v>
      </c>
      <c r="D2264" t="s">
        <v>23</v>
      </c>
      <c r="E2264" t="s">
        <v>34</v>
      </c>
      <c r="F2264">
        <v>1276</v>
      </c>
      <c r="G2264">
        <v>25</v>
      </c>
      <c r="H2264">
        <v>957</v>
      </c>
      <c r="I2264">
        <v>3.8</v>
      </c>
      <c r="J2264">
        <v>98</v>
      </c>
      <c r="K2264">
        <v>1</v>
      </c>
      <c r="L2264">
        <v>957</v>
      </c>
      <c r="M2264" s="1">
        <v>45685</v>
      </c>
      <c r="N2264" t="s">
        <v>189</v>
      </c>
      <c r="O2264">
        <f t="shared" si="105"/>
        <v>319</v>
      </c>
      <c r="P2264">
        <f t="shared" si="106"/>
        <v>765.6</v>
      </c>
      <c r="Q2264">
        <f t="shared" si="107"/>
        <v>191.39999999999998</v>
      </c>
    </row>
    <row r="2265" spans="1:17" x14ac:dyDescent="0.3">
      <c r="A2265" t="s">
        <v>4509</v>
      </c>
      <c r="B2265" t="s">
        <v>4510</v>
      </c>
      <c r="C2265" t="s">
        <v>32</v>
      </c>
      <c r="D2265" t="s">
        <v>41</v>
      </c>
      <c r="E2265" t="s">
        <v>34</v>
      </c>
      <c r="F2265">
        <v>1849</v>
      </c>
      <c r="G2265">
        <v>50</v>
      </c>
      <c r="H2265">
        <v>924</v>
      </c>
      <c r="I2265">
        <v>4.0999999999999996</v>
      </c>
      <c r="J2265">
        <v>175</v>
      </c>
      <c r="K2265">
        <v>1</v>
      </c>
      <c r="L2265">
        <v>924</v>
      </c>
      <c r="M2265" s="1">
        <v>45810</v>
      </c>
      <c r="N2265" t="s">
        <v>71</v>
      </c>
      <c r="O2265">
        <f t="shared" si="105"/>
        <v>925</v>
      </c>
      <c r="P2265">
        <f t="shared" si="106"/>
        <v>1109.3999999999999</v>
      </c>
      <c r="Q2265">
        <f t="shared" si="107"/>
        <v>-185.39999999999986</v>
      </c>
    </row>
    <row r="2266" spans="1:17" x14ac:dyDescent="0.3">
      <c r="A2266" t="s">
        <v>4511</v>
      </c>
      <c r="B2266" t="s">
        <v>4512</v>
      </c>
      <c r="C2266" t="s">
        <v>27</v>
      </c>
      <c r="D2266" t="s">
        <v>41</v>
      </c>
      <c r="E2266" t="s">
        <v>34</v>
      </c>
      <c r="F2266">
        <v>1858</v>
      </c>
      <c r="G2266">
        <v>40</v>
      </c>
      <c r="H2266">
        <v>1115</v>
      </c>
      <c r="I2266">
        <v>3.2</v>
      </c>
      <c r="J2266">
        <v>78</v>
      </c>
      <c r="K2266">
        <v>1</v>
      </c>
      <c r="L2266">
        <v>1115</v>
      </c>
      <c r="M2266" s="1">
        <v>45468</v>
      </c>
      <c r="N2266" t="s">
        <v>141</v>
      </c>
      <c r="O2266">
        <f t="shared" si="105"/>
        <v>743</v>
      </c>
      <c r="P2266">
        <f t="shared" si="106"/>
        <v>1114.8</v>
      </c>
      <c r="Q2266">
        <f t="shared" si="107"/>
        <v>0.20000000000004547</v>
      </c>
    </row>
    <row r="2267" spans="1:17" x14ac:dyDescent="0.3">
      <c r="A2267" t="s">
        <v>4513</v>
      </c>
      <c r="B2267" t="s">
        <v>4514</v>
      </c>
      <c r="C2267" t="s">
        <v>16</v>
      </c>
      <c r="D2267" t="s">
        <v>109</v>
      </c>
      <c r="E2267" t="s">
        <v>18</v>
      </c>
      <c r="F2267">
        <v>844</v>
      </c>
      <c r="G2267">
        <v>20</v>
      </c>
      <c r="H2267">
        <v>675</v>
      </c>
      <c r="I2267">
        <v>4.5</v>
      </c>
      <c r="J2267">
        <v>44</v>
      </c>
      <c r="K2267">
        <v>1</v>
      </c>
      <c r="L2267">
        <v>675</v>
      </c>
      <c r="M2267" s="1">
        <v>45716</v>
      </c>
      <c r="N2267" t="s">
        <v>64</v>
      </c>
      <c r="O2267">
        <f t="shared" si="105"/>
        <v>169</v>
      </c>
      <c r="P2267">
        <f t="shared" si="106"/>
        <v>506.4</v>
      </c>
      <c r="Q2267">
        <f t="shared" si="107"/>
        <v>168.60000000000002</v>
      </c>
    </row>
    <row r="2268" spans="1:17" x14ac:dyDescent="0.3">
      <c r="A2268" t="s">
        <v>4515</v>
      </c>
      <c r="B2268" t="s">
        <v>4516</v>
      </c>
      <c r="C2268" t="s">
        <v>22</v>
      </c>
      <c r="D2268" t="s">
        <v>33</v>
      </c>
      <c r="E2268" t="s">
        <v>18</v>
      </c>
      <c r="F2268">
        <v>2985</v>
      </c>
      <c r="G2268">
        <v>20</v>
      </c>
      <c r="H2268">
        <v>2388</v>
      </c>
      <c r="I2268">
        <v>3.7</v>
      </c>
      <c r="J2268">
        <v>234</v>
      </c>
      <c r="K2268">
        <v>1</v>
      </c>
      <c r="L2268">
        <v>2388</v>
      </c>
      <c r="M2268" s="1">
        <v>45449</v>
      </c>
      <c r="N2268" t="s">
        <v>85</v>
      </c>
      <c r="O2268">
        <f t="shared" si="105"/>
        <v>597</v>
      </c>
      <c r="P2268">
        <f t="shared" si="106"/>
        <v>1791</v>
      </c>
      <c r="Q2268">
        <f t="shared" si="107"/>
        <v>597</v>
      </c>
    </row>
    <row r="2269" spans="1:17" x14ac:dyDescent="0.3">
      <c r="A2269" t="s">
        <v>4517</v>
      </c>
      <c r="B2269" t="s">
        <v>4518</v>
      </c>
      <c r="C2269" t="s">
        <v>16</v>
      </c>
      <c r="D2269" t="s">
        <v>23</v>
      </c>
      <c r="E2269" t="s">
        <v>34</v>
      </c>
      <c r="F2269">
        <v>3858</v>
      </c>
      <c r="G2269">
        <v>0</v>
      </c>
      <c r="H2269">
        <v>3858</v>
      </c>
      <c r="I2269">
        <v>4</v>
      </c>
      <c r="J2269">
        <v>520</v>
      </c>
      <c r="K2269">
        <v>1</v>
      </c>
      <c r="L2269">
        <v>3858</v>
      </c>
      <c r="M2269" s="1">
        <v>45708</v>
      </c>
      <c r="N2269" t="s">
        <v>24</v>
      </c>
      <c r="O2269">
        <f t="shared" si="105"/>
        <v>0</v>
      </c>
      <c r="P2269">
        <f t="shared" si="106"/>
        <v>2314.7999999999997</v>
      </c>
      <c r="Q2269">
        <f t="shared" si="107"/>
        <v>1543.2000000000003</v>
      </c>
    </row>
    <row r="2270" spans="1:17" x14ac:dyDescent="0.3">
      <c r="A2270" t="s">
        <v>4519</v>
      </c>
      <c r="B2270" t="s">
        <v>4520</v>
      </c>
      <c r="C2270" t="s">
        <v>37</v>
      </c>
      <c r="D2270" t="s">
        <v>17</v>
      </c>
      <c r="E2270" t="s">
        <v>34</v>
      </c>
      <c r="F2270">
        <v>5806</v>
      </c>
      <c r="G2270">
        <v>40</v>
      </c>
      <c r="H2270">
        <v>3484</v>
      </c>
      <c r="I2270">
        <v>4.9000000000000004</v>
      </c>
      <c r="J2270">
        <v>96</v>
      </c>
      <c r="K2270">
        <v>1</v>
      </c>
      <c r="L2270">
        <v>3484</v>
      </c>
      <c r="M2270" s="1">
        <v>45312</v>
      </c>
      <c r="N2270" t="s">
        <v>75</v>
      </c>
      <c r="O2270">
        <f t="shared" si="105"/>
        <v>2322</v>
      </c>
      <c r="P2270">
        <f t="shared" si="106"/>
        <v>3483.6</v>
      </c>
      <c r="Q2270">
        <f t="shared" si="107"/>
        <v>0.40000000000009095</v>
      </c>
    </row>
    <row r="2271" spans="1:17" x14ac:dyDescent="0.3">
      <c r="A2271" t="s">
        <v>4521</v>
      </c>
      <c r="B2271" t="s">
        <v>4522</v>
      </c>
      <c r="C2271" t="s">
        <v>22</v>
      </c>
      <c r="D2271" t="s">
        <v>28</v>
      </c>
      <c r="E2271" t="s">
        <v>34</v>
      </c>
      <c r="F2271">
        <v>2700</v>
      </c>
      <c r="G2271">
        <v>50</v>
      </c>
      <c r="H2271">
        <v>1350</v>
      </c>
      <c r="I2271">
        <v>4.5</v>
      </c>
      <c r="J2271">
        <v>181</v>
      </c>
      <c r="K2271">
        <v>1</v>
      </c>
      <c r="L2271">
        <v>1350</v>
      </c>
      <c r="M2271" s="1">
        <v>45354</v>
      </c>
      <c r="N2271" t="s">
        <v>85</v>
      </c>
      <c r="O2271">
        <f t="shared" si="105"/>
        <v>1350</v>
      </c>
      <c r="P2271">
        <f t="shared" si="106"/>
        <v>1620</v>
      </c>
      <c r="Q2271">
        <f t="shared" si="107"/>
        <v>-270</v>
      </c>
    </row>
    <row r="2272" spans="1:17" x14ac:dyDescent="0.3">
      <c r="A2272" t="s">
        <v>4523</v>
      </c>
      <c r="B2272" t="s">
        <v>4524</v>
      </c>
      <c r="C2272" t="s">
        <v>22</v>
      </c>
      <c r="D2272" t="s">
        <v>17</v>
      </c>
      <c r="E2272" t="s">
        <v>18</v>
      </c>
      <c r="F2272">
        <v>7171</v>
      </c>
      <c r="G2272">
        <v>30</v>
      </c>
      <c r="H2272">
        <v>5020</v>
      </c>
      <c r="I2272">
        <v>3.5</v>
      </c>
      <c r="J2272">
        <v>229</v>
      </c>
      <c r="K2272">
        <v>2</v>
      </c>
      <c r="L2272">
        <v>10040</v>
      </c>
      <c r="M2272" s="1">
        <v>45509</v>
      </c>
      <c r="N2272" t="s">
        <v>141</v>
      </c>
      <c r="O2272">
        <f t="shared" si="105"/>
        <v>2151</v>
      </c>
      <c r="P2272">
        <f t="shared" si="106"/>
        <v>4302.5999999999995</v>
      </c>
      <c r="Q2272">
        <f t="shared" si="107"/>
        <v>1434.8000000000011</v>
      </c>
    </row>
    <row r="2273" spans="1:17" x14ac:dyDescent="0.3">
      <c r="A2273" t="s">
        <v>4525</v>
      </c>
      <c r="B2273" t="s">
        <v>4526</v>
      </c>
      <c r="C2273" t="s">
        <v>32</v>
      </c>
      <c r="D2273" t="s">
        <v>53</v>
      </c>
      <c r="E2273" t="s">
        <v>74</v>
      </c>
      <c r="F2273">
        <v>4761</v>
      </c>
      <c r="G2273">
        <v>40</v>
      </c>
      <c r="H2273">
        <v>2857</v>
      </c>
      <c r="I2273">
        <v>2.7</v>
      </c>
      <c r="J2273">
        <v>85</v>
      </c>
      <c r="K2273">
        <v>3</v>
      </c>
      <c r="L2273">
        <v>8571</v>
      </c>
      <c r="M2273" s="1">
        <v>45430</v>
      </c>
      <c r="N2273" t="s">
        <v>141</v>
      </c>
      <c r="O2273">
        <f t="shared" si="105"/>
        <v>1904</v>
      </c>
      <c r="P2273">
        <f t="shared" si="106"/>
        <v>2856.6</v>
      </c>
      <c r="Q2273">
        <f t="shared" si="107"/>
        <v>1.2000000000002728</v>
      </c>
    </row>
    <row r="2274" spans="1:17" x14ac:dyDescent="0.3">
      <c r="A2274" t="s">
        <v>4527</v>
      </c>
      <c r="B2274" t="s">
        <v>4528</v>
      </c>
      <c r="C2274" t="s">
        <v>37</v>
      </c>
      <c r="D2274" t="s">
        <v>28</v>
      </c>
      <c r="E2274" t="s">
        <v>34</v>
      </c>
      <c r="F2274">
        <v>3249</v>
      </c>
      <c r="G2274">
        <v>20</v>
      </c>
      <c r="H2274">
        <v>2599</v>
      </c>
      <c r="I2274">
        <v>4.4000000000000004</v>
      </c>
      <c r="J2274">
        <v>47</v>
      </c>
      <c r="K2274">
        <v>1</v>
      </c>
      <c r="L2274">
        <v>2599</v>
      </c>
      <c r="M2274" s="1">
        <v>45305</v>
      </c>
      <c r="N2274" t="s">
        <v>38</v>
      </c>
      <c r="O2274">
        <f t="shared" si="105"/>
        <v>650</v>
      </c>
      <c r="P2274">
        <f t="shared" si="106"/>
        <v>1949.3999999999999</v>
      </c>
      <c r="Q2274">
        <f t="shared" si="107"/>
        <v>649.60000000000014</v>
      </c>
    </row>
    <row r="2275" spans="1:17" x14ac:dyDescent="0.3">
      <c r="A2275" t="s">
        <v>4529</v>
      </c>
      <c r="B2275" t="s">
        <v>4530</v>
      </c>
      <c r="C2275" t="s">
        <v>27</v>
      </c>
      <c r="D2275" t="s">
        <v>17</v>
      </c>
      <c r="E2275" t="s">
        <v>34</v>
      </c>
      <c r="F2275">
        <v>5021</v>
      </c>
      <c r="G2275">
        <v>15</v>
      </c>
      <c r="H2275">
        <v>4268</v>
      </c>
      <c r="I2275">
        <v>4</v>
      </c>
      <c r="J2275">
        <v>131</v>
      </c>
      <c r="K2275">
        <v>5</v>
      </c>
      <c r="L2275">
        <v>21340</v>
      </c>
      <c r="M2275" s="1">
        <v>45306</v>
      </c>
      <c r="N2275" t="s">
        <v>54</v>
      </c>
      <c r="O2275">
        <f t="shared" si="105"/>
        <v>753</v>
      </c>
      <c r="P2275">
        <f t="shared" si="106"/>
        <v>3012.6</v>
      </c>
      <c r="Q2275">
        <f t="shared" si="107"/>
        <v>6277</v>
      </c>
    </row>
    <row r="2276" spans="1:17" x14ac:dyDescent="0.3">
      <c r="A2276" t="s">
        <v>4531</v>
      </c>
      <c r="B2276" t="s">
        <v>2543</v>
      </c>
      <c r="C2276" t="s">
        <v>88</v>
      </c>
      <c r="D2276" t="s">
        <v>28</v>
      </c>
      <c r="E2276" t="s">
        <v>34</v>
      </c>
      <c r="F2276">
        <v>9919</v>
      </c>
      <c r="G2276">
        <v>20</v>
      </c>
      <c r="H2276">
        <v>7935</v>
      </c>
      <c r="I2276">
        <v>4.2</v>
      </c>
      <c r="J2276">
        <v>158</v>
      </c>
      <c r="K2276">
        <v>2</v>
      </c>
      <c r="L2276">
        <v>15870</v>
      </c>
      <c r="M2276" s="1">
        <v>45338</v>
      </c>
      <c r="N2276" t="s">
        <v>58</v>
      </c>
      <c r="O2276">
        <f t="shared" si="105"/>
        <v>1984</v>
      </c>
      <c r="P2276">
        <f t="shared" si="106"/>
        <v>5951.4</v>
      </c>
      <c r="Q2276">
        <f t="shared" si="107"/>
        <v>3967.2000000000007</v>
      </c>
    </row>
    <row r="2277" spans="1:17" x14ac:dyDescent="0.3">
      <c r="A2277" t="s">
        <v>4532</v>
      </c>
      <c r="B2277" t="s">
        <v>4533</v>
      </c>
      <c r="C2277" t="s">
        <v>116</v>
      </c>
      <c r="D2277" t="s">
        <v>28</v>
      </c>
      <c r="E2277" t="s">
        <v>34</v>
      </c>
      <c r="F2277">
        <v>2195</v>
      </c>
      <c r="G2277">
        <v>30</v>
      </c>
      <c r="H2277">
        <v>1536</v>
      </c>
      <c r="I2277">
        <v>4.5</v>
      </c>
      <c r="J2277">
        <v>45</v>
      </c>
      <c r="K2277">
        <v>2</v>
      </c>
      <c r="L2277">
        <v>3072</v>
      </c>
      <c r="M2277" s="1">
        <v>45384</v>
      </c>
      <c r="N2277" t="s">
        <v>102</v>
      </c>
      <c r="O2277">
        <f t="shared" si="105"/>
        <v>659</v>
      </c>
      <c r="P2277">
        <f t="shared" si="106"/>
        <v>1317</v>
      </c>
      <c r="Q2277">
        <f t="shared" si="107"/>
        <v>438</v>
      </c>
    </row>
    <row r="2278" spans="1:17" x14ac:dyDescent="0.3">
      <c r="A2278" t="s">
        <v>4534</v>
      </c>
      <c r="B2278" t="s">
        <v>4535</v>
      </c>
      <c r="C2278" t="s">
        <v>57</v>
      </c>
      <c r="D2278" t="s">
        <v>28</v>
      </c>
      <c r="E2278" t="s">
        <v>34</v>
      </c>
      <c r="F2278">
        <v>4829</v>
      </c>
      <c r="G2278">
        <v>15</v>
      </c>
      <c r="H2278">
        <v>4105</v>
      </c>
      <c r="I2278">
        <v>4.5999999999999996</v>
      </c>
      <c r="J2278">
        <v>141</v>
      </c>
      <c r="K2278">
        <v>1</v>
      </c>
      <c r="L2278">
        <v>4105</v>
      </c>
      <c r="M2278" s="1">
        <v>45524</v>
      </c>
      <c r="N2278" t="s">
        <v>29</v>
      </c>
      <c r="O2278">
        <f t="shared" si="105"/>
        <v>724</v>
      </c>
      <c r="P2278">
        <f t="shared" si="106"/>
        <v>2897.4</v>
      </c>
      <c r="Q2278">
        <f t="shared" si="107"/>
        <v>1207.5999999999999</v>
      </c>
    </row>
    <row r="2279" spans="1:17" x14ac:dyDescent="0.3">
      <c r="A2279" t="s">
        <v>4536</v>
      </c>
      <c r="B2279" t="s">
        <v>4537</v>
      </c>
      <c r="C2279" t="s">
        <v>27</v>
      </c>
      <c r="D2279" t="s">
        <v>28</v>
      </c>
      <c r="E2279" t="s">
        <v>34</v>
      </c>
      <c r="F2279">
        <v>3960</v>
      </c>
      <c r="G2279">
        <v>25</v>
      </c>
      <c r="H2279">
        <v>2970</v>
      </c>
      <c r="I2279">
        <v>3.9</v>
      </c>
      <c r="J2279">
        <v>115</v>
      </c>
      <c r="K2279">
        <v>1</v>
      </c>
      <c r="L2279">
        <v>2970</v>
      </c>
      <c r="M2279" s="1">
        <v>45360</v>
      </c>
      <c r="N2279" t="s">
        <v>64</v>
      </c>
      <c r="O2279">
        <f t="shared" si="105"/>
        <v>990</v>
      </c>
      <c r="P2279">
        <f t="shared" si="106"/>
        <v>2376</v>
      </c>
      <c r="Q2279">
        <f t="shared" si="107"/>
        <v>594</v>
      </c>
    </row>
    <row r="2280" spans="1:17" x14ac:dyDescent="0.3">
      <c r="A2280" t="s">
        <v>4538</v>
      </c>
      <c r="B2280" t="s">
        <v>4539</v>
      </c>
      <c r="C2280" t="s">
        <v>37</v>
      </c>
      <c r="D2280" t="s">
        <v>46</v>
      </c>
      <c r="E2280" t="s">
        <v>34</v>
      </c>
      <c r="F2280">
        <v>1860</v>
      </c>
      <c r="G2280">
        <v>25</v>
      </c>
      <c r="H2280">
        <v>1395</v>
      </c>
      <c r="I2280">
        <v>4</v>
      </c>
      <c r="J2280">
        <v>186</v>
      </c>
      <c r="K2280">
        <v>2</v>
      </c>
      <c r="L2280">
        <v>2790</v>
      </c>
      <c r="M2280" s="1">
        <v>45912</v>
      </c>
      <c r="N2280" t="s">
        <v>49</v>
      </c>
      <c r="O2280">
        <f t="shared" si="105"/>
        <v>465</v>
      </c>
      <c r="P2280">
        <f t="shared" si="106"/>
        <v>1116</v>
      </c>
      <c r="Q2280">
        <f t="shared" si="107"/>
        <v>558</v>
      </c>
    </row>
    <row r="2281" spans="1:17" x14ac:dyDescent="0.3">
      <c r="A2281" t="s">
        <v>4540</v>
      </c>
      <c r="B2281" t="s">
        <v>4541</v>
      </c>
      <c r="C2281" t="s">
        <v>37</v>
      </c>
      <c r="D2281" t="s">
        <v>28</v>
      </c>
      <c r="E2281" t="s">
        <v>34</v>
      </c>
      <c r="F2281">
        <v>6795</v>
      </c>
      <c r="G2281">
        <v>20</v>
      </c>
      <c r="H2281">
        <v>5436</v>
      </c>
      <c r="I2281">
        <v>4.3</v>
      </c>
      <c r="J2281">
        <v>27</v>
      </c>
      <c r="K2281">
        <v>1</v>
      </c>
      <c r="L2281">
        <v>5436</v>
      </c>
      <c r="M2281" s="1">
        <v>45517</v>
      </c>
      <c r="N2281" t="s">
        <v>85</v>
      </c>
      <c r="O2281">
        <f t="shared" si="105"/>
        <v>1359</v>
      </c>
      <c r="P2281">
        <f t="shared" si="106"/>
        <v>4077</v>
      </c>
      <c r="Q2281">
        <f t="shared" si="107"/>
        <v>1359</v>
      </c>
    </row>
    <row r="2282" spans="1:17" x14ac:dyDescent="0.3">
      <c r="A2282" t="s">
        <v>4542</v>
      </c>
      <c r="B2282" t="s">
        <v>4543</v>
      </c>
      <c r="C2282" t="s">
        <v>57</v>
      </c>
      <c r="D2282" t="s">
        <v>41</v>
      </c>
      <c r="E2282" t="s">
        <v>74</v>
      </c>
      <c r="F2282">
        <v>1536</v>
      </c>
      <c r="G2282">
        <v>15</v>
      </c>
      <c r="H2282">
        <v>1306</v>
      </c>
      <c r="I2282">
        <v>4.3</v>
      </c>
      <c r="J2282">
        <v>154</v>
      </c>
      <c r="K2282">
        <v>2</v>
      </c>
      <c r="L2282">
        <v>2612</v>
      </c>
      <c r="M2282" s="1">
        <v>45591</v>
      </c>
      <c r="N2282" t="s">
        <v>64</v>
      </c>
      <c r="O2282">
        <f t="shared" si="105"/>
        <v>230</v>
      </c>
      <c r="P2282">
        <f t="shared" si="106"/>
        <v>921.59999999999991</v>
      </c>
      <c r="Q2282">
        <f t="shared" si="107"/>
        <v>768.80000000000018</v>
      </c>
    </row>
    <row r="2283" spans="1:17" x14ac:dyDescent="0.3">
      <c r="A2283" t="s">
        <v>4544</v>
      </c>
      <c r="B2283" t="s">
        <v>4545</v>
      </c>
      <c r="C2283" t="s">
        <v>27</v>
      </c>
      <c r="D2283" t="s">
        <v>17</v>
      </c>
      <c r="E2283" t="s">
        <v>34</v>
      </c>
      <c r="F2283">
        <v>4290</v>
      </c>
      <c r="G2283">
        <v>15</v>
      </c>
      <c r="H2283">
        <v>3646</v>
      </c>
      <c r="I2283">
        <v>4.2</v>
      </c>
      <c r="J2283">
        <v>57</v>
      </c>
      <c r="K2283">
        <v>1</v>
      </c>
      <c r="L2283">
        <v>3646</v>
      </c>
      <c r="M2283" s="1">
        <v>45949</v>
      </c>
      <c r="N2283" t="s">
        <v>19</v>
      </c>
      <c r="O2283">
        <f t="shared" si="105"/>
        <v>644</v>
      </c>
      <c r="P2283">
        <f t="shared" si="106"/>
        <v>2574</v>
      </c>
      <c r="Q2283">
        <f t="shared" si="107"/>
        <v>1072</v>
      </c>
    </row>
    <row r="2284" spans="1:17" x14ac:dyDescent="0.3">
      <c r="A2284" t="s">
        <v>4546</v>
      </c>
      <c r="B2284" t="s">
        <v>4547</v>
      </c>
      <c r="C2284" t="s">
        <v>37</v>
      </c>
      <c r="D2284" t="s">
        <v>23</v>
      </c>
      <c r="E2284" t="s">
        <v>34</v>
      </c>
      <c r="F2284">
        <v>5869</v>
      </c>
      <c r="G2284">
        <v>10</v>
      </c>
      <c r="H2284">
        <v>5282</v>
      </c>
      <c r="I2284">
        <v>4.8</v>
      </c>
      <c r="J2284">
        <v>127</v>
      </c>
      <c r="K2284">
        <v>1</v>
      </c>
      <c r="L2284">
        <v>5282</v>
      </c>
      <c r="M2284" s="1">
        <v>45682</v>
      </c>
      <c r="N2284" t="s">
        <v>102</v>
      </c>
      <c r="O2284">
        <f t="shared" si="105"/>
        <v>587</v>
      </c>
      <c r="P2284">
        <f t="shared" si="106"/>
        <v>3521.4</v>
      </c>
      <c r="Q2284">
        <f t="shared" si="107"/>
        <v>1760.6</v>
      </c>
    </row>
    <row r="2285" spans="1:17" x14ac:dyDescent="0.3">
      <c r="A2285" t="s">
        <v>4548</v>
      </c>
      <c r="B2285" t="s">
        <v>4549</v>
      </c>
      <c r="C2285" t="s">
        <v>52</v>
      </c>
      <c r="D2285" t="s">
        <v>109</v>
      </c>
      <c r="E2285" t="s">
        <v>34</v>
      </c>
      <c r="F2285">
        <v>1115</v>
      </c>
      <c r="G2285">
        <v>15</v>
      </c>
      <c r="H2285">
        <v>948</v>
      </c>
      <c r="I2285">
        <v>4.3</v>
      </c>
      <c r="J2285">
        <v>346</v>
      </c>
      <c r="K2285">
        <v>2</v>
      </c>
      <c r="L2285">
        <v>1896</v>
      </c>
      <c r="M2285" s="1">
        <v>45517</v>
      </c>
      <c r="N2285" t="s">
        <v>168</v>
      </c>
      <c r="O2285">
        <f t="shared" si="105"/>
        <v>167</v>
      </c>
      <c r="P2285">
        <f t="shared" si="106"/>
        <v>669</v>
      </c>
      <c r="Q2285">
        <f t="shared" si="107"/>
        <v>558</v>
      </c>
    </row>
    <row r="2286" spans="1:17" x14ac:dyDescent="0.3">
      <c r="A2286" t="s">
        <v>4550</v>
      </c>
      <c r="B2286" t="s">
        <v>4551</v>
      </c>
      <c r="C2286" t="s">
        <v>45</v>
      </c>
      <c r="D2286" t="s">
        <v>109</v>
      </c>
      <c r="E2286" t="s">
        <v>18</v>
      </c>
      <c r="F2286">
        <v>1191</v>
      </c>
      <c r="G2286">
        <v>15</v>
      </c>
      <c r="H2286">
        <v>1012</v>
      </c>
      <c r="I2286">
        <v>4.5</v>
      </c>
      <c r="J2286">
        <v>189</v>
      </c>
      <c r="K2286">
        <v>2</v>
      </c>
      <c r="L2286">
        <v>2024</v>
      </c>
      <c r="M2286" s="1">
        <v>45349</v>
      </c>
      <c r="N2286" t="s">
        <v>78</v>
      </c>
      <c r="O2286">
        <f t="shared" si="105"/>
        <v>179</v>
      </c>
      <c r="P2286">
        <f t="shared" si="106"/>
        <v>714.6</v>
      </c>
      <c r="Q2286">
        <f t="shared" si="107"/>
        <v>594.79999999999995</v>
      </c>
    </row>
    <row r="2287" spans="1:17" x14ac:dyDescent="0.3">
      <c r="A2287" t="s">
        <v>4552</v>
      </c>
      <c r="B2287" t="s">
        <v>4553</v>
      </c>
      <c r="C2287" t="s">
        <v>16</v>
      </c>
      <c r="D2287" t="s">
        <v>53</v>
      </c>
      <c r="E2287" t="s">
        <v>34</v>
      </c>
      <c r="F2287">
        <v>7544</v>
      </c>
      <c r="G2287">
        <v>40</v>
      </c>
      <c r="H2287">
        <v>4526</v>
      </c>
      <c r="I2287">
        <v>4.2</v>
      </c>
      <c r="J2287">
        <v>38</v>
      </c>
      <c r="K2287">
        <v>2</v>
      </c>
      <c r="L2287">
        <v>9052</v>
      </c>
      <c r="M2287" s="1">
        <v>45749</v>
      </c>
      <c r="N2287" t="s">
        <v>54</v>
      </c>
      <c r="O2287">
        <f t="shared" si="105"/>
        <v>3018</v>
      </c>
      <c r="P2287">
        <f t="shared" si="106"/>
        <v>4526.3999999999996</v>
      </c>
      <c r="Q2287">
        <f t="shared" si="107"/>
        <v>-0.7999999999992724</v>
      </c>
    </row>
    <row r="2288" spans="1:17" x14ac:dyDescent="0.3">
      <c r="A2288" t="s">
        <v>4554</v>
      </c>
      <c r="B2288" t="s">
        <v>4555</v>
      </c>
      <c r="C2288" t="s">
        <v>32</v>
      </c>
      <c r="D2288" t="s">
        <v>53</v>
      </c>
      <c r="E2288" t="s">
        <v>34</v>
      </c>
      <c r="F2288">
        <v>4856</v>
      </c>
      <c r="G2288">
        <v>20</v>
      </c>
      <c r="H2288">
        <v>3885</v>
      </c>
      <c r="I2288">
        <v>3.6</v>
      </c>
      <c r="J2288">
        <v>371</v>
      </c>
      <c r="K2288">
        <v>1</v>
      </c>
      <c r="L2288">
        <v>3885</v>
      </c>
      <c r="M2288" s="1">
        <v>45371</v>
      </c>
      <c r="N2288" t="s">
        <v>24</v>
      </c>
      <c r="O2288">
        <f t="shared" si="105"/>
        <v>971</v>
      </c>
      <c r="P2288">
        <f t="shared" si="106"/>
        <v>2913.6</v>
      </c>
      <c r="Q2288">
        <f t="shared" si="107"/>
        <v>971.40000000000009</v>
      </c>
    </row>
    <row r="2289" spans="1:17" x14ac:dyDescent="0.3">
      <c r="A2289" t="s">
        <v>4556</v>
      </c>
      <c r="B2289" t="s">
        <v>4557</v>
      </c>
      <c r="C2289" t="s">
        <v>27</v>
      </c>
      <c r="D2289" t="s">
        <v>17</v>
      </c>
      <c r="E2289" t="s">
        <v>18</v>
      </c>
      <c r="F2289">
        <v>3879</v>
      </c>
      <c r="G2289">
        <v>25</v>
      </c>
      <c r="H2289">
        <v>2909</v>
      </c>
      <c r="I2289">
        <v>3.8</v>
      </c>
      <c r="J2289">
        <v>234</v>
      </c>
      <c r="K2289">
        <v>1</v>
      </c>
      <c r="L2289">
        <v>2909</v>
      </c>
      <c r="M2289" s="1">
        <v>45351</v>
      </c>
      <c r="N2289" t="s">
        <v>24</v>
      </c>
      <c r="O2289">
        <f t="shared" si="105"/>
        <v>970</v>
      </c>
      <c r="P2289">
        <f t="shared" si="106"/>
        <v>2327.4</v>
      </c>
      <c r="Q2289">
        <f t="shared" si="107"/>
        <v>581.59999999999991</v>
      </c>
    </row>
    <row r="2290" spans="1:17" x14ac:dyDescent="0.3">
      <c r="A2290" t="s">
        <v>4558</v>
      </c>
      <c r="B2290" t="s">
        <v>4559</v>
      </c>
      <c r="C2290" t="s">
        <v>37</v>
      </c>
      <c r="D2290" t="s">
        <v>41</v>
      </c>
      <c r="E2290" t="s">
        <v>34</v>
      </c>
      <c r="F2290">
        <v>2457</v>
      </c>
      <c r="G2290">
        <v>40</v>
      </c>
      <c r="H2290">
        <v>1474</v>
      </c>
      <c r="I2290">
        <v>3.5</v>
      </c>
      <c r="J2290">
        <v>43</v>
      </c>
      <c r="K2290">
        <v>1</v>
      </c>
      <c r="L2290">
        <v>1474</v>
      </c>
      <c r="M2290" s="1">
        <v>45855</v>
      </c>
      <c r="N2290" t="s">
        <v>64</v>
      </c>
      <c r="O2290">
        <f t="shared" si="105"/>
        <v>983</v>
      </c>
      <c r="P2290">
        <f t="shared" si="106"/>
        <v>1474.2</v>
      </c>
      <c r="Q2290">
        <f t="shared" si="107"/>
        <v>-0.20000000000004547</v>
      </c>
    </row>
    <row r="2291" spans="1:17" x14ac:dyDescent="0.3">
      <c r="A2291" t="s">
        <v>4560</v>
      </c>
      <c r="B2291" t="s">
        <v>4561</v>
      </c>
      <c r="C2291" t="s">
        <v>88</v>
      </c>
      <c r="D2291" t="s">
        <v>109</v>
      </c>
      <c r="E2291" t="s">
        <v>18</v>
      </c>
      <c r="F2291">
        <v>670</v>
      </c>
      <c r="G2291">
        <v>30</v>
      </c>
      <c r="H2291">
        <v>469</v>
      </c>
      <c r="I2291">
        <v>4.5999999999999996</v>
      </c>
      <c r="J2291">
        <v>236</v>
      </c>
      <c r="K2291">
        <v>1</v>
      </c>
      <c r="L2291">
        <v>469</v>
      </c>
      <c r="M2291" s="1">
        <v>45535</v>
      </c>
      <c r="N2291" t="s">
        <v>54</v>
      </c>
      <c r="O2291">
        <f t="shared" si="105"/>
        <v>201</v>
      </c>
      <c r="P2291">
        <f t="shared" si="106"/>
        <v>402</v>
      </c>
      <c r="Q2291">
        <f t="shared" si="107"/>
        <v>67</v>
      </c>
    </row>
    <row r="2292" spans="1:17" x14ac:dyDescent="0.3">
      <c r="A2292" t="s">
        <v>4562</v>
      </c>
      <c r="B2292" t="s">
        <v>4563</v>
      </c>
      <c r="C2292" t="s">
        <v>116</v>
      </c>
      <c r="D2292" t="s">
        <v>23</v>
      </c>
      <c r="E2292" t="s">
        <v>18</v>
      </c>
      <c r="F2292">
        <v>3523</v>
      </c>
      <c r="G2292">
        <v>30</v>
      </c>
      <c r="H2292">
        <v>2466</v>
      </c>
      <c r="I2292">
        <v>3.3</v>
      </c>
      <c r="J2292">
        <v>178</v>
      </c>
      <c r="K2292">
        <v>3</v>
      </c>
      <c r="L2292">
        <v>7398</v>
      </c>
      <c r="M2292" s="1">
        <v>45851</v>
      </c>
      <c r="N2292" t="s">
        <v>29</v>
      </c>
      <c r="O2292">
        <f t="shared" si="105"/>
        <v>1057</v>
      </c>
      <c r="P2292">
        <f t="shared" si="106"/>
        <v>2113.7999999999997</v>
      </c>
      <c r="Q2292">
        <f t="shared" si="107"/>
        <v>1056.6000000000008</v>
      </c>
    </row>
    <row r="2293" spans="1:17" x14ac:dyDescent="0.3">
      <c r="A2293" t="s">
        <v>4564</v>
      </c>
      <c r="B2293" t="s">
        <v>4565</v>
      </c>
      <c r="C2293" t="s">
        <v>32</v>
      </c>
      <c r="D2293" t="s">
        <v>46</v>
      </c>
      <c r="E2293" t="s">
        <v>18</v>
      </c>
      <c r="F2293">
        <v>9492</v>
      </c>
      <c r="G2293">
        <v>0</v>
      </c>
      <c r="H2293">
        <v>9492</v>
      </c>
      <c r="I2293">
        <v>4</v>
      </c>
      <c r="J2293">
        <v>31</v>
      </c>
      <c r="K2293">
        <v>1</v>
      </c>
      <c r="L2293">
        <v>9492</v>
      </c>
      <c r="M2293" s="1">
        <v>45902</v>
      </c>
      <c r="N2293" t="s">
        <v>78</v>
      </c>
      <c r="O2293">
        <f t="shared" si="105"/>
        <v>0</v>
      </c>
      <c r="P2293">
        <f t="shared" si="106"/>
        <v>5695.2</v>
      </c>
      <c r="Q2293">
        <f t="shared" si="107"/>
        <v>3796.8</v>
      </c>
    </row>
    <row r="2294" spans="1:17" x14ac:dyDescent="0.3">
      <c r="A2294" t="s">
        <v>4566</v>
      </c>
      <c r="B2294" t="s">
        <v>4567</v>
      </c>
      <c r="C2294" t="s">
        <v>27</v>
      </c>
      <c r="D2294" t="s">
        <v>46</v>
      </c>
      <c r="E2294" t="s">
        <v>34</v>
      </c>
      <c r="F2294">
        <v>3894</v>
      </c>
      <c r="G2294">
        <v>25</v>
      </c>
      <c r="H2294">
        <v>2920</v>
      </c>
      <c r="I2294">
        <v>3.9</v>
      </c>
      <c r="J2294">
        <v>33</v>
      </c>
      <c r="K2294">
        <v>1</v>
      </c>
      <c r="L2294">
        <v>2920</v>
      </c>
      <c r="M2294" s="1">
        <v>45913</v>
      </c>
      <c r="N2294" t="s">
        <v>75</v>
      </c>
      <c r="O2294">
        <f t="shared" si="105"/>
        <v>974</v>
      </c>
      <c r="P2294">
        <f t="shared" si="106"/>
        <v>2336.4</v>
      </c>
      <c r="Q2294">
        <f t="shared" si="107"/>
        <v>583.59999999999991</v>
      </c>
    </row>
    <row r="2295" spans="1:17" x14ac:dyDescent="0.3">
      <c r="A2295" t="s">
        <v>4568</v>
      </c>
      <c r="B2295" t="s">
        <v>4569</v>
      </c>
      <c r="C2295" t="s">
        <v>37</v>
      </c>
      <c r="D2295" t="s">
        <v>41</v>
      </c>
      <c r="E2295" t="s">
        <v>74</v>
      </c>
      <c r="F2295">
        <v>1960</v>
      </c>
      <c r="G2295">
        <v>25</v>
      </c>
      <c r="H2295">
        <v>1470</v>
      </c>
      <c r="I2295">
        <v>3.1</v>
      </c>
      <c r="J2295">
        <v>655</v>
      </c>
      <c r="K2295">
        <v>3</v>
      </c>
      <c r="L2295">
        <v>4410</v>
      </c>
      <c r="M2295" s="1">
        <v>45540</v>
      </c>
      <c r="N2295" t="s">
        <v>49</v>
      </c>
      <c r="O2295">
        <f t="shared" si="105"/>
        <v>490</v>
      </c>
      <c r="P2295">
        <f t="shared" si="106"/>
        <v>1176</v>
      </c>
      <c r="Q2295">
        <f t="shared" si="107"/>
        <v>882</v>
      </c>
    </row>
    <row r="2296" spans="1:17" x14ac:dyDescent="0.3">
      <c r="A2296" t="s">
        <v>4570</v>
      </c>
      <c r="B2296" t="s">
        <v>468</v>
      </c>
      <c r="C2296" t="s">
        <v>27</v>
      </c>
      <c r="D2296" t="s">
        <v>33</v>
      </c>
      <c r="E2296" t="s">
        <v>34</v>
      </c>
      <c r="F2296">
        <v>4321</v>
      </c>
      <c r="G2296">
        <v>25</v>
      </c>
      <c r="H2296">
        <v>3241</v>
      </c>
      <c r="I2296">
        <v>3.9</v>
      </c>
      <c r="J2296">
        <v>80</v>
      </c>
      <c r="K2296">
        <v>3</v>
      </c>
      <c r="L2296">
        <v>9723</v>
      </c>
      <c r="M2296" s="1">
        <v>45487</v>
      </c>
      <c r="N2296" t="s">
        <v>49</v>
      </c>
      <c r="O2296">
        <f t="shared" si="105"/>
        <v>1080</v>
      </c>
      <c r="P2296">
        <f t="shared" si="106"/>
        <v>2592.6</v>
      </c>
      <c r="Q2296">
        <f t="shared" si="107"/>
        <v>1945.2000000000003</v>
      </c>
    </row>
    <row r="2297" spans="1:17" x14ac:dyDescent="0.3">
      <c r="A2297" t="s">
        <v>4571</v>
      </c>
      <c r="B2297" t="s">
        <v>4572</v>
      </c>
      <c r="C2297" t="s">
        <v>22</v>
      </c>
      <c r="D2297" t="s">
        <v>53</v>
      </c>
      <c r="E2297" t="s">
        <v>34</v>
      </c>
      <c r="F2297">
        <v>3268</v>
      </c>
      <c r="G2297">
        <v>30</v>
      </c>
      <c r="H2297">
        <v>2288</v>
      </c>
      <c r="I2297">
        <v>3.9</v>
      </c>
      <c r="J2297">
        <v>268</v>
      </c>
      <c r="K2297">
        <v>1</v>
      </c>
      <c r="L2297">
        <v>2288</v>
      </c>
      <c r="M2297" s="1">
        <v>45965</v>
      </c>
      <c r="N2297" t="s">
        <v>42</v>
      </c>
      <c r="O2297">
        <f t="shared" si="105"/>
        <v>980</v>
      </c>
      <c r="P2297">
        <f t="shared" si="106"/>
        <v>1960.8</v>
      </c>
      <c r="Q2297">
        <f t="shared" si="107"/>
        <v>327.20000000000005</v>
      </c>
    </row>
    <row r="2298" spans="1:17" x14ac:dyDescent="0.3">
      <c r="A2298" t="s">
        <v>4573</v>
      </c>
      <c r="B2298" t="s">
        <v>4574</v>
      </c>
      <c r="C2298" t="s">
        <v>57</v>
      </c>
      <c r="D2298" t="s">
        <v>33</v>
      </c>
      <c r="E2298" t="s">
        <v>18</v>
      </c>
      <c r="F2298">
        <v>3580</v>
      </c>
      <c r="G2298">
        <v>40</v>
      </c>
      <c r="H2298">
        <v>2148</v>
      </c>
      <c r="I2298">
        <v>4.9000000000000004</v>
      </c>
      <c r="J2298">
        <v>23</v>
      </c>
      <c r="K2298">
        <v>1</v>
      </c>
      <c r="L2298">
        <v>2148</v>
      </c>
      <c r="M2298" s="1">
        <v>45325</v>
      </c>
      <c r="N2298" t="s">
        <v>102</v>
      </c>
      <c r="O2298">
        <f t="shared" si="105"/>
        <v>1432</v>
      </c>
      <c r="P2298">
        <f t="shared" si="106"/>
        <v>2148</v>
      </c>
      <c r="Q2298">
        <f t="shared" si="107"/>
        <v>0</v>
      </c>
    </row>
    <row r="2299" spans="1:17" x14ac:dyDescent="0.3">
      <c r="A2299" t="s">
        <v>4575</v>
      </c>
      <c r="B2299" t="s">
        <v>4576</v>
      </c>
      <c r="C2299" t="s">
        <v>37</v>
      </c>
      <c r="D2299" t="s">
        <v>53</v>
      </c>
      <c r="E2299" t="s">
        <v>74</v>
      </c>
      <c r="F2299">
        <v>6879</v>
      </c>
      <c r="G2299">
        <v>30</v>
      </c>
      <c r="H2299">
        <v>4815</v>
      </c>
      <c r="I2299">
        <v>3.1</v>
      </c>
      <c r="J2299">
        <v>52</v>
      </c>
      <c r="K2299">
        <v>1</v>
      </c>
      <c r="L2299">
        <v>4815</v>
      </c>
      <c r="M2299" s="1">
        <v>45572</v>
      </c>
      <c r="N2299" t="s">
        <v>141</v>
      </c>
      <c r="O2299">
        <f t="shared" si="105"/>
        <v>2064</v>
      </c>
      <c r="P2299">
        <f t="shared" si="106"/>
        <v>4127.3999999999996</v>
      </c>
      <c r="Q2299">
        <f t="shared" si="107"/>
        <v>687.60000000000036</v>
      </c>
    </row>
    <row r="2300" spans="1:17" x14ac:dyDescent="0.3">
      <c r="A2300" t="s">
        <v>4577</v>
      </c>
      <c r="B2300" t="s">
        <v>4578</v>
      </c>
      <c r="C2300" t="s">
        <v>16</v>
      </c>
      <c r="D2300" t="s">
        <v>33</v>
      </c>
      <c r="E2300" t="s">
        <v>18</v>
      </c>
      <c r="F2300">
        <v>1461</v>
      </c>
      <c r="G2300">
        <v>60</v>
      </c>
      <c r="H2300">
        <v>584</v>
      </c>
      <c r="I2300">
        <v>4.8</v>
      </c>
      <c r="J2300">
        <v>343</v>
      </c>
      <c r="K2300">
        <v>1</v>
      </c>
      <c r="L2300">
        <v>584</v>
      </c>
      <c r="M2300" s="1">
        <v>45786</v>
      </c>
      <c r="N2300" t="s">
        <v>78</v>
      </c>
      <c r="O2300">
        <f t="shared" si="105"/>
        <v>877</v>
      </c>
      <c r="P2300">
        <f t="shared" si="106"/>
        <v>876.6</v>
      </c>
      <c r="Q2300">
        <f t="shared" si="107"/>
        <v>-292.60000000000002</v>
      </c>
    </row>
    <row r="2301" spans="1:17" x14ac:dyDescent="0.3">
      <c r="A2301" t="s">
        <v>4579</v>
      </c>
      <c r="B2301" t="s">
        <v>4580</v>
      </c>
      <c r="C2301" t="s">
        <v>88</v>
      </c>
      <c r="D2301" t="s">
        <v>33</v>
      </c>
      <c r="E2301" t="s">
        <v>18</v>
      </c>
      <c r="F2301">
        <v>1922</v>
      </c>
      <c r="G2301">
        <v>20</v>
      </c>
      <c r="H2301">
        <v>1538</v>
      </c>
      <c r="I2301">
        <v>4</v>
      </c>
      <c r="J2301">
        <v>41</v>
      </c>
      <c r="K2301">
        <v>1</v>
      </c>
      <c r="L2301">
        <v>1538</v>
      </c>
      <c r="M2301" s="1">
        <v>45934</v>
      </c>
      <c r="N2301" t="s">
        <v>189</v>
      </c>
      <c r="O2301">
        <f t="shared" si="105"/>
        <v>384</v>
      </c>
      <c r="P2301">
        <f t="shared" si="106"/>
        <v>1153.2</v>
      </c>
      <c r="Q2301">
        <f t="shared" si="107"/>
        <v>384.79999999999995</v>
      </c>
    </row>
    <row r="2302" spans="1:17" x14ac:dyDescent="0.3">
      <c r="A2302" t="s">
        <v>4581</v>
      </c>
      <c r="B2302" t="s">
        <v>4582</v>
      </c>
      <c r="C2302" t="s">
        <v>22</v>
      </c>
      <c r="D2302" t="s">
        <v>53</v>
      </c>
      <c r="E2302" t="s">
        <v>34</v>
      </c>
      <c r="F2302">
        <v>7021</v>
      </c>
      <c r="G2302">
        <v>20</v>
      </c>
      <c r="H2302">
        <v>5617</v>
      </c>
      <c r="I2302">
        <v>4.5</v>
      </c>
      <c r="J2302">
        <v>76</v>
      </c>
      <c r="K2302">
        <v>3</v>
      </c>
      <c r="L2302">
        <v>16851</v>
      </c>
      <c r="M2302" s="1">
        <v>45437</v>
      </c>
      <c r="N2302" t="s">
        <v>75</v>
      </c>
      <c r="O2302">
        <f t="shared" si="105"/>
        <v>1404</v>
      </c>
      <c r="P2302">
        <f t="shared" si="106"/>
        <v>4212.5999999999995</v>
      </c>
      <c r="Q2302">
        <f t="shared" si="107"/>
        <v>4213.2000000000016</v>
      </c>
    </row>
    <row r="2303" spans="1:17" x14ac:dyDescent="0.3">
      <c r="A2303" t="s">
        <v>4583</v>
      </c>
      <c r="B2303" t="s">
        <v>4584</v>
      </c>
      <c r="C2303" t="s">
        <v>57</v>
      </c>
      <c r="D2303" t="s">
        <v>41</v>
      </c>
      <c r="E2303" t="s">
        <v>74</v>
      </c>
      <c r="F2303">
        <v>1585</v>
      </c>
      <c r="G2303">
        <v>15</v>
      </c>
      <c r="H2303">
        <v>1347</v>
      </c>
      <c r="I2303">
        <v>4.0999999999999996</v>
      </c>
      <c r="J2303">
        <v>295</v>
      </c>
      <c r="K2303">
        <v>1</v>
      </c>
      <c r="L2303">
        <v>1347</v>
      </c>
      <c r="M2303" s="1">
        <v>45592</v>
      </c>
      <c r="N2303" t="s">
        <v>61</v>
      </c>
      <c r="O2303">
        <f t="shared" si="105"/>
        <v>238</v>
      </c>
      <c r="P2303">
        <f t="shared" si="106"/>
        <v>951</v>
      </c>
      <c r="Q2303">
        <f t="shared" si="107"/>
        <v>396</v>
      </c>
    </row>
    <row r="2304" spans="1:17" x14ac:dyDescent="0.3">
      <c r="A2304" t="s">
        <v>4585</v>
      </c>
      <c r="B2304" t="s">
        <v>4586</v>
      </c>
      <c r="C2304" t="s">
        <v>52</v>
      </c>
      <c r="D2304" t="s">
        <v>28</v>
      </c>
      <c r="E2304" t="s">
        <v>34</v>
      </c>
      <c r="F2304">
        <v>1533</v>
      </c>
      <c r="G2304">
        <v>20</v>
      </c>
      <c r="H2304">
        <v>1226</v>
      </c>
      <c r="I2304">
        <v>3.6</v>
      </c>
      <c r="J2304">
        <v>425</v>
      </c>
      <c r="K2304">
        <v>1</v>
      </c>
      <c r="L2304">
        <v>1226</v>
      </c>
      <c r="M2304" s="1">
        <v>45783</v>
      </c>
      <c r="N2304" t="s">
        <v>42</v>
      </c>
      <c r="O2304">
        <f t="shared" si="105"/>
        <v>307</v>
      </c>
      <c r="P2304">
        <f t="shared" si="106"/>
        <v>919.8</v>
      </c>
      <c r="Q2304">
        <f t="shared" si="107"/>
        <v>306.20000000000005</v>
      </c>
    </row>
    <row r="2305" spans="1:17" x14ac:dyDescent="0.3">
      <c r="A2305" t="s">
        <v>4587</v>
      </c>
      <c r="B2305" t="s">
        <v>4588</v>
      </c>
      <c r="C2305" t="s">
        <v>32</v>
      </c>
      <c r="D2305" t="s">
        <v>33</v>
      </c>
      <c r="E2305" t="s">
        <v>34</v>
      </c>
      <c r="F2305">
        <v>2289</v>
      </c>
      <c r="G2305">
        <v>20</v>
      </c>
      <c r="H2305">
        <v>1831</v>
      </c>
      <c r="I2305">
        <v>4.8</v>
      </c>
      <c r="J2305">
        <v>58</v>
      </c>
      <c r="K2305">
        <v>1</v>
      </c>
      <c r="L2305">
        <v>1831</v>
      </c>
      <c r="M2305" s="1">
        <v>46012</v>
      </c>
      <c r="N2305" t="s">
        <v>58</v>
      </c>
      <c r="O2305">
        <f t="shared" si="105"/>
        <v>458</v>
      </c>
      <c r="P2305">
        <f t="shared" si="106"/>
        <v>1373.3999999999999</v>
      </c>
      <c r="Q2305">
        <f t="shared" si="107"/>
        <v>457.60000000000014</v>
      </c>
    </row>
    <row r="2306" spans="1:17" x14ac:dyDescent="0.3">
      <c r="A2306" t="s">
        <v>4589</v>
      </c>
      <c r="B2306" t="s">
        <v>4590</v>
      </c>
      <c r="C2306" t="s">
        <v>32</v>
      </c>
      <c r="D2306" t="s">
        <v>41</v>
      </c>
      <c r="E2306" t="s">
        <v>74</v>
      </c>
      <c r="F2306">
        <v>1243</v>
      </c>
      <c r="G2306">
        <v>30</v>
      </c>
      <c r="H2306">
        <v>870</v>
      </c>
      <c r="I2306">
        <v>4.7</v>
      </c>
      <c r="J2306">
        <v>225</v>
      </c>
      <c r="K2306">
        <v>1</v>
      </c>
      <c r="L2306">
        <v>870</v>
      </c>
      <c r="M2306" s="1">
        <v>45382</v>
      </c>
      <c r="N2306" t="s">
        <v>49</v>
      </c>
      <c r="O2306">
        <f t="shared" si="105"/>
        <v>373</v>
      </c>
      <c r="P2306">
        <f t="shared" si="106"/>
        <v>745.8</v>
      </c>
      <c r="Q2306">
        <f t="shared" si="107"/>
        <v>124.20000000000005</v>
      </c>
    </row>
    <row r="2307" spans="1:17" x14ac:dyDescent="0.3">
      <c r="A2307" t="s">
        <v>4591</v>
      </c>
      <c r="B2307" t="s">
        <v>4592</v>
      </c>
      <c r="C2307" t="s">
        <v>116</v>
      </c>
      <c r="D2307" t="s">
        <v>17</v>
      </c>
      <c r="E2307" t="s">
        <v>18</v>
      </c>
      <c r="F2307">
        <v>2424</v>
      </c>
      <c r="G2307">
        <v>20</v>
      </c>
      <c r="H2307">
        <v>1939</v>
      </c>
      <c r="I2307">
        <v>3.6</v>
      </c>
      <c r="J2307">
        <v>421</v>
      </c>
      <c r="K2307">
        <v>3</v>
      </c>
      <c r="L2307">
        <v>5817</v>
      </c>
      <c r="M2307" s="1">
        <v>45673</v>
      </c>
      <c r="N2307" t="s">
        <v>19</v>
      </c>
      <c r="O2307">
        <f t="shared" ref="O2307:O2370" si="108">F2307-H2307</f>
        <v>485</v>
      </c>
      <c r="P2307">
        <f t="shared" ref="P2307:P2370" si="109">F2307*0.6</f>
        <v>1454.3999999999999</v>
      </c>
      <c r="Q2307">
        <f t="shared" ref="Q2307:Q2370" si="110">(H2307-P2307)*K2307</f>
        <v>1453.8000000000004</v>
      </c>
    </row>
    <row r="2308" spans="1:17" x14ac:dyDescent="0.3">
      <c r="A2308" t="s">
        <v>4593</v>
      </c>
      <c r="B2308" t="s">
        <v>4594</v>
      </c>
      <c r="C2308" t="s">
        <v>37</v>
      </c>
      <c r="D2308" t="s">
        <v>17</v>
      </c>
      <c r="E2308" t="s">
        <v>34</v>
      </c>
      <c r="F2308">
        <v>5012</v>
      </c>
      <c r="G2308">
        <v>0</v>
      </c>
      <c r="H2308">
        <v>5012</v>
      </c>
      <c r="I2308">
        <v>4.4000000000000004</v>
      </c>
      <c r="J2308">
        <v>230</v>
      </c>
      <c r="K2308">
        <v>3</v>
      </c>
      <c r="L2308">
        <v>15036</v>
      </c>
      <c r="M2308" s="1">
        <v>45599</v>
      </c>
      <c r="N2308" t="s">
        <v>38</v>
      </c>
      <c r="O2308">
        <f t="shared" si="108"/>
        <v>0</v>
      </c>
      <c r="P2308">
        <f t="shared" si="109"/>
        <v>3007.2</v>
      </c>
      <c r="Q2308">
        <f t="shared" si="110"/>
        <v>6014.4000000000005</v>
      </c>
    </row>
    <row r="2309" spans="1:17" x14ac:dyDescent="0.3">
      <c r="A2309" t="s">
        <v>4595</v>
      </c>
      <c r="B2309" t="s">
        <v>4596</v>
      </c>
      <c r="C2309" t="s">
        <v>16</v>
      </c>
      <c r="D2309" t="s">
        <v>41</v>
      </c>
      <c r="E2309" t="s">
        <v>34</v>
      </c>
      <c r="F2309">
        <v>1069</v>
      </c>
      <c r="G2309">
        <v>20</v>
      </c>
      <c r="H2309">
        <v>855</v>
      </c>
      <c r="I2309">
        <v>3.8</v>
      </c>
      <c r="J2309">
        <v>49</v>
      </c>
      <c r="K2309">
        <v>1</v>
      </c>
      <c r="L2309">
        <v>855</v>
      </c>
      <c r="M2309" s="1">
        <v>45849</v>
      </c>
      <c r="N2309" t="s">
        <v>38</v>
      </c>
      <c r="O2309">
        <f t="shared" si="108"/>
        <v>214</v>
      </c>
      <c r="P2309">
        <f t="shared" si="109"/>
        <v>641.4</v>
      </c>
      <c r="Q2309">
        <f t="shared" si="110"/>
        <v>213.60000000000002</v>
      </c>
    </row>
    <row r="2310" spans="1:17" x14ac:dyDescent="0.3">
      <c r="A2310" t="s">
        <v>4597</v>
      </c>
      <c r="B2310" t="s">
        <v>4598</v>
      </c>
      <c r="C2310" t="s">
        <v>16</v>
      </c>
      <c r="D2310" t="s">
        <v>23</v>
      </c>
      <c r="E2310" t="s">
        <v>34</v>
      </c>
      <c r="F2310">
        <v>1573</v>
      </c>
      <c r="G2310">
        <v>20</v>
      </c>
      <c r="H2310">
        <v>1258</v>
      </c>
      <c r="I2310">
        <v>3.3</v>
      </c>
      <c r="J2310">
        <v>75</v>
      </c>
      <c r="K2310">
        <v>1</v>
      </c>
      <c r="L2310">
        <v>1258</v>
      </c>
      <c r="M2310" s="1">
        <v>45457</v>
      </c>
      <c r="N2310" t="s">
        <v>85</v>
      </c>
      <c r="O2310">
        <f t="shared" si="108"/>
        <v>315</v>
      </c>
      <c r="P2310">
        <f t="shared" si="109"/>
        <v>943.8</v>
      </c>
      <c r="Q2310">
        <f t="shared" si="110"/>
        <v>314.20000000000005</v>
      </c>
    </row>
    <row r="2311" spans="1:17" x14ac:dyDescent="0.3">
      <c r="A2311" t="s">
        <v>4599</v>
      </c>
      <c r="B2311" t="s">
        <v>1254</v>
      </c>
      <c r="C2311" t="s">
        <v>52</v>
      </c>
      <c r="D2311" t="s">
        <v>23</v>
      </c>
      <c r="E2311" t="s">
        <v>34</v>
      </c>
      <c r="F2311">
        <v>1600</v>
      </c>
      <c r="G2311">
        <v>15</v>
      </c>
      <c r="H2311">
        <v>1360</v>
      </c>
      <c r="I2311">
        <v>3.7</v>
      </c>
      <c r="J2311">
        <v>658</v>
      </c>
      <c r="K2311">
        <v>1</v>
      </c>
      <c r="L2311">
        <v>1360</v>
      </c>
      <c r="M2311" s="1">
        <v>45572</v>
      </c>
      <c r="N2311" t="s">
        <v>168</v>
      </c>
      <c r="O2311">
        <f t="shared" si="108"/>
        <v>240</v>
      </c>
      <c r="P2311">
        <f t="shared" si="109"/>
        <v>960</v>
      </c>
      <c r="Q2311">
        <f t="shared" si="110"/>
        <v>400</v>
      </c>
    </row>
    <row r="2312" spans="1:17" x14ac:dyDescent="0.3">
      <c r="A2312" t="s">
        <v>4600</v>
      </c>
      <c r="B2312" t="s">
        <v>4601</v>
      </c>
      <c r="C2312" t="s">
        <v>45</v>
      </c>
      <c r="D2312" t="s">
        <v>28</v>
      </c>
      <c r="E2312" t="s">
        <v>34</v>
      </c>
      <c r="F2312">
        <v>6675</v>
      </c>
      <c r="G2312">
        <v>20</v>
      </c>
      <c r="H2312">
        <v>5340</v>
      </c>
      <c r="I2312">
        <v>4.8</v>
      </c>
      <c r="J2312">
        <v>591</v>
      </c>
      <c r="K2312">
        <v>1</v>
      </c>
      <c r="L2312">
        <v>5340</v>
      </c>
      <c r="M2312" s="1">
        <v>45423</v>
      </c>
      <c r="N2312" t="s">
        <v>54</v>
      </c>
      <c r="O2312">
        <f t="shared" si="108"/>
        <v>1335</v>
      </c>
      <c r="P2312">
        <f t="shared" si="109"/>
        <v>4005</v>
      </c>
      <c r="Q2312">
        <f t="shared" si="110"/>
        <v>1335</v>
      </c>
    </row>
    <row r="2313" spans="1:17" x14ac:dyDescent="0.3">
      <c r="A2313" t="s">
        <v>4602</v>
      </c>
      <c r="B2313" t="s">
        <v>4603</v>
      </c>
      <c r="C2313" t="s">
        <v>16</v>
      </c>
      <c r="D2313" t="s">
        <v>17</v>
      </c>
      <c r="E2313" t="s">
        <v>18</v>
      </c>
      <c r="F2313">
        <v>1468</v>
      </c>
      <c r="G2313">
        <v>40</v>
      </c>
      <c r="H2313">
        <v>881</v>
      </c>
      <c r="I2313">
        <v>4.5</v>
      </c>
      <c r="J2313">
        <v>98</v>
      </c>
      <c r="K2313">
        <v>4</v>
      </c>
      <c r="L2313">
        <v>3524</v>
      </c>
      <c r="M2313" s="1">
        <v>45941</v>
      </c>
      <c r="N2313" t="s">
        <v>102</v>
      </c>
      <c r="O2313">
        <f t="shared" si="108"/>
        <v>587</v>
      </c>
      <c r="P2313">
        <f t="shared" si="109"/>
        <v>880.8</v>
      </c>
      <c r="Q2313">
        <f t="shared" si="110"/>
        <v>0.8000000000001819</v>
      </c>
    </row>
    <row r="2314" spans="1:17" x14ac:dyDescent="0.3">
      <c r="A2314" t="s">
        <v>4604</v>
      </c>
      <c r="B2314" t="s">
        <v>4605</v>
      </c>
      <c r="C2314" t="s">
        <v>116</v>
      </c>
      <c r="D2314" t="s">
        <v>23</v>
      </c>
      <c r="E2314" t="s">
        <v>18</v>
      </c>
      <c r="F2314">
        <v>4194</v>
      </c>
      <c r="G2314">
        <v>20</v>
      </c>
      <c r="H2314">
        <v>3355</v>
      </c>
      <c r="I2314">
        <v>4</v>
      </c>
      <c r="J2314">
        <v>334</v>
      </c>
      <c r="K2314">
        <v>1</v>
      </c>
      <c r="L2314">
        <v>3355</v>
      </c>
      <c r="M2314" s="1">
        <v>45678</v>
      </c>
      <c r="N2314" t="s">
        <v>71</v>
      </c>
      <c r="O2314">
        <f t="shared" si="108"/>
        <v>839</v>
      </c>
      <c r="P2314">
        <f t="shared" si="109"/>
        <v>2516.4</v>
      </c>
      <c r="Q2314">
        <f t="shared" si="110"/>
        <v>838.59999999999991</v>
      </c>
    </row>
    <row r="2315" spans="1:17" x14ac:dyDescent="0.3">
      <c r="A2315" t="s">
        <v>4606</v>
      </c>
      <c r="B2315" t="s">
        <v>4607</v>
      </c>
      <c r="C2315" t="s">
        <v>32</v>
      </c>
      <c r="D2315" t="s">
        <v>109</v>
      </c>
      <c r="E2315" t="s">
        <v>18</v>
      </c>
      <c r="F2315">
        <v>1773</v>
      </c>
      <c r="G2315">
        <v>30</v>
      </c>
      <c r="H2315">
        <v>1241</v>
      </c>
      <c r="I2315">
        <v>4.8</v>
      </c>
      <c r="J2315">
        <v>44</v>
      </c>
      <c r="K2315">
        <v>1</v>
      </c>
      <c r="L2315">
        <v>1241</v>
      </c>
      <c r="M2315" s="1">
        <v>45324</v>
      </c>
      <c r="N2315" t="s">
        <v>58</v>
      </c>
      <c r="O2315">
        <f t="shared" si="108"/>
        <v>532</v>
      </c>
      <c r="P2315">
        <f t="shared" si="109"/>
        <v>1063.8</v>
      </c>
      <c r="Q2315">
        <f t="shared" si="110"/>
        <v>177.20000000000005</v>
      </c>
    </row>
    <row r="2316" spans="1:17" x14ac:dyDescent="0.3">
      <c r="A2316" t="s">
        <v>4608</v>
      </c>
      <c r="B2316" t="s">
        <v>4609</v>
      </c>
      <c r="C2316" t="s">
        <v>88</v>
      </c>
      <c r="D2316" t="s">
        <v>28</v>
      </c>
      <c r="E2316" t="s">
        <v>34</v>
      </c>
      <c r="F2316">
        <v>1898</v>
      </c>
      <c r="G2316">
        <v>40</v>
      </c>
      <c r="H2316">
        <v>1139</v>
      </c>
      <c r="I2316">
        <v>4.7</v>
      </c>
      <c r="J2316">
        <v>88</v>
      </c>
      <c r="K2316">
        <v>2</v>
      </c>
      <c r="L2316">
        <v>2278</v>
      </c>
      <c r="M2316" s="1">
        <v>45725</v>
      </c>
      <c r="N2316" t="s">
        <v>24</v>
      </c>
      <c r="O2316">
        <f t="shared" si="108"/>
        <v>759</v>
      </c>
      <c r="P2316">
        <f t="shared" si="109"/>
        <v>1138.8</v>
      </c>
      <c r="Q2316">
        <f t="shared" si="110"/>
        <v>0.40000000000009095</v>
      </c>
    </row>
    <row r="2317" spans="1:17" x14ac:dyDescent="0.3">
      <c r="A2317" t="s">
        <v>4610</v>
      </c>
      <c r="B2317" t="s">
        <v>4611</v>
      </c>
      <c r="C2317" t="s">
        <v>27</v>
      </c>
      <c r="D2317" t="s">
        <v>33</v>
      </c>
      <c r="E2317" t="s">
        <v>18</v>
      </c>
      <c r="F2317">
        <v>2732</v>
      </c>
      <c r="G2317">
        <v>40</v>
      </c>
      <c r="H2317">
        <v>1639</v>
      </c>
      <c r="I2317">
        <v>3.7</v>
      </c>
      <c r="J2317">
        <v>179</v>
      </c>
      <c r="K2317">
        <v>1</v>
      </c>
      <c r="L2317">
        <v>1639</v>
      </c>
      <c r="M2317" s="1">
        <v>45445</v>
      </c>
      <c r="N2317" t="s">
        <v>38</v>
      </c>
      <c r="O2317">
        <f t="shared" si="108"/>
        <v>1093</v>
      </c>
      <c r="P2317">
        <f t="shared" si="109"/>
        <v>1639.2</v>
      </c>
      <c r="Q2317">
        <f t="shared" si="110"/>
        <v>-0.20000000000004547</v>
      </c>
    </row>
    <row r="2318" spans="1:17" x14ac:dyDescent="0.3">
      <c r="A2318" t="s">
        <v>4612</v>
      </c>
      <c r="B2318" t="s">
        <v>4613</v>
      </c>
      <c r="C2318" t="s">
        <v>32</v>
      </c>
      <c r="D2318" t="s">
        <v>28</v>
      </c>
      <c r="E2318" t="s">
        <v>34</v>
      </c>
      <c r="F2318">
        <v>1210</v>
      </c>
      <c r="G2318">
        <v>25</v>
      </c>
      <c r="H2318">
        <v>908</v>
      </c>
      <c r="I2318">
        <v>4.9000000000000004</v>
      </c>
      <c r="J2318">
        <v>51</v>
      </c>
      <c r="K2318">
        <v>1</v>
      </c>
      <c r="L2318">
        <v>908</v>
      </c>
      <c r="M2318" s="1">
        <v>45650</v>
      </c>
      <c r="N2318" t="s">
        <v>19</v>
      </c>
      <c r="O2318">
        <f t="shared" si="108"/>
        <v>302</v>
      </c>
      <c r="P2318">
        <f t="shared" si="109"/>
        <v>726</v>
      </c>
      <c r="Q2318">
        <f t="shared" si="110"/>
        <v>182</v>
      </c>
    </row>
    <row r="2319" spans="1:17" x14ac:dyDescent="0.3">
      <c r="A2319" t="s">
        <v>4614</v>
      </c>
      <c r="B2319" t="s">
        <v>4615</v>
      </c>
      <c r="C2319" t="s">
        <v>52</v>
      </c>
      <c r="D2319" t="s">
        <v>33</v>
      </c>
      <c r="E2319" t="s">
        <v>34</v>
      </c>
      <c r="F2319">
        <v>4401</v>
      </c>
      <c r="G2319">
        <v>20</v>
      </c>
      <c r="H2319">
        <v>3521</v>
      </c>
      <c r="I2319">
        <v>3.9</v>
      </c>
      <c r="J2319">
        <v>33</v>
      </c>
      <c r="K2319">
        <v>2</v>
      </c>
      <c r="L2319">
        <v>7042</v>
      </c>
      <c r="M2319" s="1">
        <v>45404</v>
      </c>
      <c r="N2319" t="s">
        <v>24</v>
      </c>
      <c r="O2319">
        <f t="shared" si="108"/>
        <v>880</v>
      </c>
      <c r="P2319">
        <f t="shared" si="109"/>
        <v>2640.6</v>
      </c>
      <c r="Q2319">
        <f t="shared" si="110"/>
        <v>1760.8000000000002</v>
      </c>
    </row>
    <row r="2320" spans="1:17" x14ac:dyDescent="0.3">
      <c r="A2320" t="s">
        <v>4616</v>
      </c>
      <c r="B2320" t="s">
        <v>4617</v>
      </c>
      <c r="C2320" t="s">
        <v>27</v>
      </c>
      <c r="D2320" t="s">
        <v>46</v>
      </c>
      <c r="E2320" t="s">
        <v>18</v>
      </c>
      <c r="F2320">
        <v>2579</v>
      </c>
      <c r="G2320">
        <v>25</v>
      </c>
      <c r="H2320">
        <v>1934</v>
      </c>
      <c r="I2320">
        <v>4</v>
      </c>
      <c r="J2320">
        <v>77</v>
      </c>
      <c r="K2320">
        <v>2</v>
      </c>
      <c r="L2320">
        <v>3868</v>
      </c>
      <c r="M2320" s="1">
        <v>45950</v>
      </c>
      <c r="N2320" t="s">
        <v>189</v>
      </c>
      <c r="O2320">
        <f t="shared" si="108"/>
        <v>645</v>
      </c>
      <c r="P2320">
        <f t="shared" si="109"/>
        <v>1547.3999999999999</v>
      </c>
      <c r="Q2320">
        <f t="shared" si="110"/>
        <v>773.20000000000027</v>
      </c>
    </row>
    <row r="2321" spans="1:17" x14ac:dyDescent="0.3">
      <c r="A2321" t="s">
        <v>4618</v>
      </c>
      <c r="B2321" t="s">
        <v>4619</v>
      </c>
      <c r="C2321" t="s">
        <v>45</v>
      </c>
      <c r="D2321" t="s">
        <v>46</v>
      </c>
      <c r="E2321" t="s">
        <v>34</v>
      </c>
      <c r="F2321">
        <v>9452</v>
      </c>
      <c r="G2321">
        <v>30</v>
      </c>
      <c r="H2321">
        <v>6616</v>
      </c>
      <c r="I2321">
        <v>3.2</v>
      </c>
      <c r="J2321">
        <v>89</v>
      </c>
      <c r="K2321">
        <v>3</v>
      </c>
      <c r="L2321">
        <v>19848</v>
      </c>
      <c r="M2321" s="1">
        <v>45561</v>
      </c>
      <c r="N2321" t="s">
        <v>19</v>
      </c>
      <c r="O2321">
        <f t="shared" si="108"/>
        <v>2836</v>
      </c>
      <c r="P2321">
        <f t="shared" si="109"/>
        <v>5671.2</v>
      </c>
      <c r="Q2321">
        <f t="shared" si="110"/>
        <v>2834.4000000000005</v>
      </c>
    </row>
    <row r="2322" spans="1:17" x14ac:dyDescent="0.3">
      <c r="A2322" t="s">
        <v>4620</v>
      </c>
      <c r="B2322" t="s">
        <v>4621</v>
      </c>
      <c r="C2322" t="s">
        <v>22</v>
      </c>
      <c r="D2322" t="s">
        <v>17</v>
      </c>
      <c r="E2322" t="s">
        <v>34</v>
      </c>
      <c r="F2322">
        <v>1212</v>
      </c>
      <c r="G2322">
        <v>60</v>
      </c>
      <c r="H2322">
        <v>485</v>
      </c>
      <c r="I2322">
        <v>3.8</v>
      </c>
      <c r="J2322">
        <v>178</v>
      </c>
      <c r="K2322">
        <v>2</v>
      </c>
      <c r="L2322">
        <v>970</v>
      </c>
      <c r="M2322" s="1">
        <v>45643</v>
      </c>
      <c r="N2322" t="s">
        <v>19</v>
      </c>
      <c r="O2322">
        <f t="shared" si="108"/>
        <v>727</v>
      </c>
      <c r="P2322">
        <f t="shared" si="109"/>
        <v>727.19999999999993</v>
      </c>
      <c r="Q2322">
        <f t="shared" si="110"/>
        <v>-484.39999999999986</v>
      </c>
    </row>
    <row r="2323" spans="1:17" x14ac:dyDescent="0.3">
      <c r="A2323" t="s">
        <v>4622</v>
      </c>
      <c r="B2323" t="s">
        <v>4623</v>
      </c>
      <c r="C2323" t="s">
        <v>16</v>
      </c>
      <c r="D2323" t="s">
        <v>28</v>
      </c>
      <c r="E2323" t="s">
        <v>34</v>
      </c>
      <c r="F2323">
        <v>5917</v>
      </c>
      <c r="G2323">
        <v>10</v>
      </c>
      <c r="H2323">
        <v>5325</v>
      </c>
      <c r="I2323">
        <v>4</v>
      </c>
      <c r="J2323">
        <v>357</v>
      </c>
      <c r="K2323">
        <v>3</v>
      </c>
      <c r="L2323">
        <v>15975</v>
      </c>
      <c r="M2323" s="1">
        <v>45526</v>
      </c>
      <c r="N2323" t="s">
        <v>54</v>
      </c>
      <c r="O2323">
        <f t="shared" si="108"/>
        <v>592</v>
      </c>
      <c r="P2323">
        <f t="shared" si="109"/>
        <v>3550.2</v>
      </c>
      <c r="Q2323">
        <f t="shared" si="110"/>
        <v>5324.4000000000005</v>
      </c>
    </row>
    <row r="2324" spans="1:17" x14ac:dyDescent="0.3">
      <c r="A2324" t="s">
        <v>4624</v>
      </c>
      <c r="B2324" t="s">
        <v>4625</v>
      </c>
      <c r="C2324" t="s">
        <v>27</v>
      </c>
      <c r="D2324" t="s">
        <v>17</v>
      </c>
      <c r="E2324" t="s">
        <v>18</v>
      </c>
      <c r="F2324">
        <v>3060</v>
      </c>
      <c r="G2324">
        <v>50</v>
      </c>
      <c r="H2324">
        <v>1530</v>
      </c>
      <c r="I2324">
        <v>4.3</v>
      </c>
      <c r="J2324">
        <v>180</v>
      </c>
      <c r="K2324">
        <v>1</v>
      </c>
      <c r="L2324">
        <v>1530</v>
      </c>
      <c r="M2324" s="1">
        <v>46004</v>
      </c>
      <c r="N2324" t="s">
        <v>19</v>
      </c>
      <c r="O2324">
        <f t="shared" si="108"/>
        <v>1530</v>
      </c>
      <c r="P2324">
        <f t="shared" si="109"/>
        <v>1836</v>
      </c>
      <c r="Q2324">
        <f t="shared" si="110"/>
        <v>-306</v>
      </c>
    </row>
    <row r="2325" spans="1:17" x14ac:dyDescent="0.3">
      <c r="A2325" t="s">
        <v>4626</v>
      </c>
      <c r="B2325" t="s">
        <v>4627</v>
      </c>
      <c r="C2325" t="s">
        <v>16</v>
      </c>
      <c r="D2325" t="s">
        <v>17</v>
      </c>
      <c r="E2325" t="s">
        <v>18</v>
      </c>
      <c r="F2325">
        <v>4702</v>
      </c>
      <c r="G2325">
        <v>10</v>
      </c>
      <c r="H2325">
        <v>4232</v>
      </c>
      <c r="I2325">
        <v>3.6</v>
      </c>
      <c r="J2325">
        <v>97</v>
      </c>
      <c r="K2325">
        <v>1</v>
      </c>
      <c r="L2325">
        <v>4232</v>
      </c>
      <c r="M2325" s="1">
        <v>45894</v>
      </c>
      <c r="N2325" t="s">
        <v>91</v>
      </c>
      <c r="O2325">
        <f t="shared" si="108"/>
        <v>470</v>
      </c>
      <c r="P2325">
        <f t="shared" si="109"/>
        <v>2821.2</v>
      </c>
      <c r="Q2325">
        <f t="shared" si="110"/>
        <v>1410.8000000000002</v>
      </c>
    </row>
    <row r="2326" spans="1:17" x14ac:dyDescent="0.3">
      <c r="A2326" t="s">
        <v>4628</v>
      </c>
      <c r="B2326" t="s">
        <v>4629</v>
      </c>
      <c r="C2326" t="s">
        <v>45</v>
      </c>
      <c r="D2326" t="s">
        <v>33</v>
      </c>
      <c r="E2326" t="s">
        <v>18</v>
      </c>
      <c r="F2326">
        <v>1050</v>
      </c>
      <c r="G2326">
        <v>10</v>
      </c>
      <c r="H2326">
        <v>945</v>
      </c>
      <c r="I2326">
        <v>3.7</v>
      </c>
      <c r="J2326">
        <v>149</v>
      </c>
      <c r="K2326">
        <v>1</v>
      </c>
      <c r="L2326">
        <v>945</v>
      </c>
      <c r="M2326" s="1">
        <v>45306</v>
      </c>
      <c r="N2326" t="s">
        <v>54</v>
      </c>
      <c r="O2326">
        <f t="shared" si="108"/>
        <v>105</v>
      </c>
      <c r="P2326">
        <f t="shared" si="109"/>
        <v>630</v>
      </c>
      <c r="Q2326">
        <f t="shared" si="110"/>
        <v>315</v>
      </c>
    </row>
    <row r="2327" spans="1:17" x14ac:dyDescent="0.3">
      <c r="A2327" t="s">
        <v>4630</v>
      </c>
      <c r="B2327" t="s">
        <v>4631</v>
      </c>
      <c r="C2327" t="s">
        <v>88</v>
      </c>
      <c r="D2327" t="s">
        <v>53</v>
      </c>
      <c r="E2327" t="s">
        <v>34</v>
      </c>
      <c r="F2327">
        <v>7342</v>
      </c>
      <c r="G2327">
        <v>20</v>
      </c>
      <c r="H2327">
        <v>5874</v>
      </c>
      <c r="I2327">
        <v>4.9000000000000004</v>
      </c>
      <c r="J2327">
        <v>7</v>
      </c>
      <c r="K2327">
        <v>1</v>
      </c>
      <c r="L2327">
        <v>5874</v>
      </c>
      <c r="M2327" s="1">
        <v>45345</v>
      </c>
      <c r="N2327" t="s">
        <v>64</v>
      </c>
      <c r="O2327">
        <f t="shared" si="108"/>
        <v>1468</v>
      </c>
      <c r="P2327">
        <f t="shared" si="109"/>
        <v>4405.2</v>
      </c>
      <c r="Q2327">
        <f t="shared" si="110"/>
        <v>1468.8000000000002</v>
      </c>
    </row>
    <row r="2328" spans="1:17" x14ac:dyDescent="0.3">
      <c r="A2328" t="s">
        <v>4632</v>
      </c>
      <c r="B2328" t="s">
        <v>4633</v>
      </c>
      <c r="C2328" t="s">
        <v>22</v>
      </c>
      <c r="D2328" t="s">
        <v>23</v>
      </c>
      <c r="E2328" t="s">
        <v>34</v>
      </c>
      <c r="F2328">
        <v>3338</v>
      </c>
      <c r="G2328">
        <v>10</v>
      </c>
      <c r="H2328">
        <v>3004</v>
      </c>
      <c r="I2328">
        <v>4.5999999999999996</v>
      </c>
      <c r="J2328">
        <v>18</v>
      </c>
      <c r="K2328">
        <v>1</v>
      </c>
      <c r="L2328">
        <v>3004</v>
      </c>
      <c r="M2328" s="1">
        <v>45624</v>
      </c>
      <c r="N2328" t="s">
        <v>19</v>
      </c>
      <c r="O2328">
        <f t="shared" si="108"/>
        <v>334</v>
      </c>
      <c r="P2328">
        <f t="shared" si="109"/>
        <v>2002.8</v>
      </c>
      <c r="Q2328">
        <f t="shared" si="110"/>
        <v>1001.2</v>
      </c>
    </row>
    <row r="2329" spans="1:17" x14ac:dyDescent="0.3">
      <c r="A2329" t="s">
        <v>4634</v>
      </c>
      <c r="B2329" t="s">
        <v>4635</v>
      </c>
      <c r="C2329" t="s">
        <v>88</v>
      </c>
      <c r="D2329" t="s">
        <v>41</v>
      </c>
      <c r="E2329" t="s">
        <v>34</v>
      </c>
      <c r="F2329">
        <v>2494</v>
      </c>
      <c r="G2329">
        <v>15</v>
      </c>
      <c r="H2329">
        <v>2120</v>
      </c>
      <c r="I2329">
        <v>4.7</v>
      </c>
      <c r="J2329">
        <v>74</v>
      </c>
      <c r="K2329">
        <v>4</v>
      </c>
      <c r="L2329">
        <v>8480</v>
      </c>
      <c r="M2329" s="1">
        <v>45307</v>
      </c>
      <c r="N2329" t="s">
        <v>168</v>
      </c>
      <c r="O2329">
        <f t="shared" si="108"/>
        <v>374</v>
      </c>
      <c r="P2329">
        <f t="shared" si="109"/>
        <v>1496.3999999999999</v>
      </c>
      <c r="Q2329">
        <f t="shared" si="110"/>
        <v>2494.4000000000005</v>
      </c>
    </row>
    <row r="2330" spans="1:17" x14ac:dyDescent="0.3">
      <c r="A2330" t="s">
        <v>4636</v>
      </c>
      <c r="B2330" t="s">
        <v>4637</v>
      </c>
      <c r="C2330" t="s">
        <v>37</v>
      </c>
      <c r="D2330" t="s">
        <v>53</v>
      </c>
      <c r="E2330" t="s">
        <v>34</v>
      </c>
      <c r="F2330">
        <v>1393</v>
      </c>
      <c r="G2330">
        <v>25</v>
      </c>
      <c r="H2330">
        <v>1045</v>
      </c>
      <c r="I2330">
        <v>4.0999999999999996</v>
      </c>
      <c r="J2330">
        <v>129</v>
      </c>
      <c r="K2330">
        <v>1</v>
      </c>
      <c r="L2330">
        <v>1045</v>
      </c>
      <c r="M2330" s="1">
        <v>45619</v>
      </c>
      <c r="N2330" t="s">
        <v>71</v>
      </c>
      <c r="O2330">
        <f t="shared" si="108"/>
        <v>348</v>
      </c>
      <c r="P2330">
        <f t="shared" si="109"/>
        <v>835.8</v>
      </c>
      <c r="Q2330">
        <f t="shared" si="110"/>
        <v>209.20000000000005</v>
      </c>
    </row>
    <row r="2331" spans="1:17" x14ac:dyDescent="0.3">
      <c r="A2331" t="s">
        <v>4638</v>
      </c>
      <c r="B2331" t="s">
        <v>4639</v>
      </c>
      <c r="C2331" t="s">
        <v>57</v>
      </c>
      <c r="D2331" t="s">
        <v>53</v>
      </c>
      <c r="E2331" t="s">
        <v>34</v>
      </c>
      <c r="F2331">
        <v>4120</v>
      </c>
      <c r="G2331">
        <v>25</v>
      </c>
      <c r="H2331">
        <v>3090</v>
      </c>
      <c r="I2331">
        <v>4.3</v>
      </c>
      <c r="J2331">
        <v>402</v>
      </c>
      <c r="K2331">
        <v>2</v>
      </c>
      <c r="L2331">
        <v>6180</v>
      </c>
      <c r="M2331" s="1">
        <v>45438</v>
      </c>
      <c r="N2331" t="s">
        <v>71</v>
      </c>
      <c r="O2331">
        <f t="shared" si="108"/>
        <v>1030</v>
      </c>
      <c r="P2331">
        <f t="shared" si="109"/>
        <v>2472</v>
      </c>
      <c r="Q2331">
        <f t="shared" si="110"/>
        <v>1236</v>
      </c>
    </row>
    <row r="2332" spans="1:17" x14ac:dyDescent="0.3">
      <c r="A2332" t="s">
        <v>4640</v>
      </c>
      <c r="B2332" t="s">
        <v>4641</v>
      </c>
      <c r="C2332" t="s">
        <v>32</v>
      </c>
      <c r="D2332" t="s">
        <v>33</v>
      </c>
      <c r="E2332" t="s">
        <v>34</v>
      </c>
      <c r="F2332">
        <v>1524</v>
      </c>
      <c r="G2332">
        <v>30</v>
      </c>
      <c r="H2332">
        <v>1067</v>
      </c>
      <c r="I2332">
        <v>4.4000000000000004</v>
      </c>
      <c r="J2332">
        <v>251</v>
      </c>
      <c r="K2332">
        <v>1</v>
      </c>
      <c r="L2332">
        <v>1067</v>
      </c>
      <c r="M2332" s="1">
        <v>45326</v>
      </c>
      <c r="N2332" t="s">
        <v>78</v>
      </c>
      <c r="O2332">
        <f t="shared" si="108"/>
        <v>457</v>
      </c>
      <c r="P2332">
        <f t="shared" si="109"/>
        <v>914.4</v>
      </c>
      <c r="Q2332">
        <f t="shared" si="110"/>
        <v>152.60000000000002</v>
      </c>
    </row>
    <row r="2333" spans="1:17" x14ac:dyDescent="0.3">
      <c r="A2333" t="s">
        <v>4642</v>
      </c>
      <c r="B2333" t="s">
        <v>4643</v>
      </c>
      <c r="C2333" t="s">
        <v>22</v>
      </c>
      <c r="D2333" t="s">
        <v>46</v>
      </c>
      <c r="E2333" t="s">
        <v>74</v>
      </c>
      <c r="F2333">
        <v>8378</v>
      </c>
      <c r="G2333">
        <v>60</v>
      </c>
      <c r="H2333">
        <v>3351</v>
      </c>
      <c r="I2333">
        <v>4.9000000000000004</v>
      </c>
      <c r="J2333">
        <v>343</v>
      </c>
      <c r="K2333">
        <v>4</v>
      </c>
      <c r="L2333">
        <v>13404</v>
      </c>
      <c r="M2333" s="1">
        <v>46004</v>
      </c>
      <c r="N2333" t="s">
        <v>61</v>
      </c>
      <c r="O2333">
        <f t="shared" si="108"/>
        <v>5027</v>
      </c>
      <c r="P2333">
        <f t="shared" si="109"/>
        <v>5026.8</v>
      </c>
      <c r="Q2333">
        <f t="shared" si="110"/>
        <v>-6703.2000000000007</v>
      </c>
    </row>
    <row r="2334" spans="1:17" x14ac:dyDescent="0.3">
      <c r="A2334" t="s">
        <v>4644</v>
      </c>
      <c r="B2334" t="s">
        <v>4645</v>
      </c>
      <c r="C2334" t="s">
        <v>116</v>
      </c>
      <c r="D2334" t="s">
        <v>28</v>
      </c>
      <c r="E2334" t="s">
        <v>34</v>
      </c>
      <c r="F2334">
        <v>1775</v>
      </c>
      <c r="G2334">
        <v>15</v>
      </c>
      <c r="H2334">
        <v>1509</v>
      </c>
      <c r="I2334">
        <v>3.3</v>
      </c>
      <c r="J2334">
        <v>82</v>
      </c>
      <c r="K2334">
        <v>1</v>
      </c>
      <c r="L2334">
        <v>1509</v>
      </c>
      <c r="M2334" s="1">
        <v>45710</v>
      </c>
      <c r="N2334" t="s">
        <v>168</v>
      </c>
      <c r="O2334">
        <f t="shared" si="108"/>
        <v>266</v>
      </c>
      <c r="P2334">
        <f t="shared" si="109"/>
        <v>1065</v>
      </c>
      <c r="Q2334">
        <f t="shared" si="110"/>
        <v>444</v>
      </c>
    </row>
    <row r="2335" spans="1:17" x14ac:dyDescent="0.3">
      <c r="A2335" t="s">
        <v>4646</v>
      </c>
      <c r="B2335" t="s">
        <v>4647</v>
      </c>
      <c r="C2335" t="s">
        <v>57</v>
      </c>
      <c r="D2335" t="s">
        <v>23</v>
      </c>
      <c r="E2335" t="s">
        <v>34</v>
      </c>
      <c r="F2335">
        <v>3409</v>
      </c>
      <c r="G2335">
        <v>30</v>
      </c>
      <c r="H2335">
        <v>2386</v>
      </c>
      <c r="I2335">
        <v>2.8</v>
      </c>
      <c r="J2335">
        <v>546</v>
      </c>
      <c r="K2335">
        <v>1</v>
      </c>
      <c r="L2335">
        <v>2386</v>
      </c>
      <c r="M2335" s="1">
        <v>45389</v>
      </c>
      <c r="N2335" t="s">
        <v>189</v>
      </c>
      <c r="O2335">
        <f t="shared" si="108"/>
        <v>1023</v>
      </c>
      <c r="P2335">
        <f t="shared" si="109"/>
        <v>2045.3999999999999</v>
      </c>
      <c r="Q2335">
        <f t="shared" si="110"/>
        <v>340.60000000000014</v>
      </c>
    </row>
    <row r="2336" spans="1:17" x14ac:dyDescent="0.3">
      <c r="A2336" t="s">
        <v>4648</v>
      </c>
      <c r="B2336" t="s">
        <v>4649</v>
      </c>
      <c r="C2336" t="s">
        <v>88</v>
      </c>
      <c r="D2336" t="s">
        <v>46</v>
      </c>
      <c r="E2336" t="s">
        <v>34</v>
      </c>
      <c r="F2336">
        <v>4455</v>
      </c>
      <c r="G2336">
        <v>40</v>
      </c>
      <c r="H2336">
        <v>2673</v>
      </c>
      <c r="I2336">
        <v>3.8</v>
      </c>
      <c r="J2336">
        <v>315</v>
      </c>
      <c r="K2336">
        <v>1</v>
      </c>
      <c r="L2336">
        <v>2673</v>
      </c>
      <c r="M2336" s="1">
        <v>45619</v>
      </c>
      <c r="N2336" t="s">
        <v>75</v>
      </c>
      <c r="O2336">
        <f t="shared" si="108"/>
        <v>1782</v>
      </c>
      <c r="P2336">
        <f t="shared" si="109"/>
        <v>2673</v>
      </c>
      <c r="Q2336">
        <f t="shared" si="110"/>
        <v>0</v>
      </c>
    </row>
    <row r="2337" spans="1:17" x14ac:dyDescent="0.3">
      <c r="A2337" t="s">
        <v>4650</v>
      </c>
      <c r="B2337" t="s">
        <v>4651</v>
      </c>
      <c r="C2337" t="s">
        <v>116</v>
      </c>
      <c r="D2337" t="s">
        <v>109</v>
      </c>
      <c r="E2337" t="s">
        <v>34</v>
      </c>
      <c r="F2337">
        <v>2037</v>
      </c>
      <c r="G2337">
        <v>10</v>
      </c>
      <c r="H2337">
        <v>1833</v>
      </c>
      <c r="I2337">
        <v>4.2</v>
      </c>
      <c r="J2337">
        <v>99</v>
      </c>
      <c r="K2337">
        <v>1</v>
      </c>
      <c r="L2337">
        <v>1833</v>
      </c>
      <c r="M2337" s="1">
        <v>45971</v>
      </c>
      <c r="N2337" t="s">
        <v>150</v>
      </c>
      <c r="O2337">
        <f t="shared" si="108"/>
        <v>204</v>
      </c>
      <c r="P2337">
        <f t="shared" si="109"/>
        <v>1222.2</v>
      </c>
      <c r="Q2337">
        <f t="shared" si="110"/>
        <v>610.79999999999995</v>
      </c>
    </row>
    <row r="2338" spans="1:17" x14ac:dyDescent="0.3">
      <c r="A2338" t="s">
        <v>4652</v>
      </c>
      <c r="B2338" t="s">
        <v>4653</v>
      </c>
      <c r="C2338" t="s">
        <v>32</v>
      </c>
      <c r="D2338" t="s">
        <v>17</v>
      </c>
      <c r="E2338" t="s">
        <v>34</v>
      </c>
      <c r="F2338">
        <v>5366</v>
      </c>
      <c r="G2338">
        <v>20</v>
      </c>
      <c r="H2338">
        <v>4293</v>
      </c>
      <c r="I2338">
        <v>4.0999999999999996</v>
      </c>
      <c r="J2338">
        <v>94</v>
      </c>
      <c r="K2338">
        <v>1</v>
      </c>
      <c r="L2338">
        <v>4293</v>
      </c>
      <c r="M2338" s="1">
        <v>45489</v>
      </c>
      <c r="N2338" t="s">
        <v>75</v>
      </c>
      <c r="O2338">
        <f t="shared" si="108"/>
        <v>1073</v>
      </c>
      <c r="P2338">
        <f t="shared" si="109"/>
        <v>3219.6</v>
      </c>
      <c r="Q2338">
        <f t="shared" si="110"/>
        <v>1073.4000000000001</v>
      </c>
    </row>
    <row r="2339" spans="1:17" x14ac:dyDescent="0.3">
      <c r="A2339" t="s">
        <v>4654</v>
      </c>
      <c r="B2339" t="s">
        <v>3567</v>
      </c>
      <c r="C2339" t="s">
        <v>116</v>
      </c>
      <c r="D2339" t="s">
        <v>41</v>
      </c>
      <c r="E2339" t="s">
        <v>34</v>
      </c>
      <c r="F2339">
        <v>1269</v>
      </c>
      <c r="G2339">
        <v>15</v>
      </c>
      <c r="H2339">
        <v>1079</v>
      </c>
      <c r="I2339">
        <v>3.7</v>
      </c>
      <c r="J2339">
        <v>361</v>
      </c>
      <c r="K2339">
        <v>1</v>
      </c>
      <c r="L2339">
        <v>1079</v>
      </c>
      <c r="M2339" s="1">
        <v>45635</v>
      </c>
      <c r="N2339" t="s">
        <v>71</v>
      </c>
      <c r="O2339">
        <f t="shared" si="108"/>
        <v>190</v>
      </c>
      <c r="P2339">
        <f t="shared" si="109"/>
        <v>761.4</v>
      </c>
      <c r="Q2339">
        <f t="shared" si="110"/>
        <v>317.60000000000002</v>
      </c>
    </row>
    <row r="2340" spans="1:17" x14ac:dyDescent="0.3">
      <c r="A2340" t="s">
        <v>4655</v>
      </c>
      <c r="B2340" t="s">
        <v>4656</v>
      </c>
      <c r="C2340" t="s">
        <v>116</v>
      </c>
      <c r="D2340" t="s">
        <v>17</v>
      </c>
      <c r="E2340" t="s">
        <v>34</v>
      </c>
      <c r="F2340">
        <v>2511</v>
      </c>
      <c r="G2340">
        <v>25</v>
      </c>
      <c r="H2340">
        <v>1883</v>
      </c>
      <c r="I2340">
        <v>4.4000000000000004</v>
      </c>
      <c r="J2340">
        <v>141</v>
      </c>
      <c r="K2340">
        <v>2</v>
      </c>
      <c r="L2340">
        <v>3766</v>
      </c>
      <c r="M2340" s="1">
        <v>45597</v>
      </c>
      <c r="N2340" t="s">
        <v>150</v>
      </c>
      <c r="O2340">
        <f t="shared" si="108"/>
        <v>628</v>
      </c>
      <c r="P2340">
        <f t="shared" si="109"/>
        <v>1506.6</v>
      </c>
      <c r="Q2340">
        <f t="shared" si="110"/>
        <v>752.80000000000018</v>
      </c>
    </row>
    <row r="2341" spans="1:17" x14ac:dyDescent="0.3">
      <c r="A2341" t="s">
        <v>4657</v>
      </c>
      <c r="B2341" t="s">
        <v>4658</v>
      </c>
      <c r="C2341" t="s">
        <v>22</v>
      </c>
      <c r="D2341" t="s">
        <v>46</v>
      </c>
      <c r="E2341" t="s">
        <v>161</v>
      </c>
      <c r="F2341">
        <v>11853</v>
      </c>
      <c r="G2341">
        <v>20</v>
      </c>
      <c r="H2341">
        <v>9482</v>
      </c>
      <c r="I2341">
        <v>3.9</v>
      </c>
      <c r="J2341">
        <v>20</v>
      </c>
      <c r="K2341">
        <v>1</v>
      </c>
      <c r="L2341">
        <v>9482</v>
      </c>
      <c r="M2341" s="1">
        <v>45347</v>
      </c>
      <c r="N2341" t="s">
        <v>54</v>
      </c>
      <c r="O2341">
        <f t="shared" si="108"/>
        <v>2371</v>
      </c>
      <c r="P2341">
        <f t="shared" si="109"/>
        <v>7111.8</v>
      </c>
      <c r="Q2341">
        <f t="shared" si="110"/>
        <v>2370.1999999999998</v>
      </c>
    </row>
    <row r="2342" spans="1:17" x14ac:dyDescent="0.3">
      <c r="A2342" t="s">
        <v>4659</v>
      </c>
      <c r="B2342" t="s">
        <v>4660</v>
      </c>
      <c r="C2342" t="s">
        <v>52</v>
      </c>
      <c r="D2342" t="s">
        <v>53</v>
      </c>
      <c r="E2342" t="s">
        <v>34</v>
      </c>
      <c r="F2342">
        <v>6278</v>
      </c>
      <c r="G2342">
        <v>20</v>
      </c>
      <c r="H2342">
        <v>5022</v>
      </c>
      <c r="I2342">
        <v>4.0999999999999996</v>
      </c>
      <c r="J2342">
        <v>66</v>
      </c>
      <c r="K2342">
        <v>1</v>
      </c>
      <c r="L2342">
        <v>5022</v>
      </c>
      <c r="M2342" s="1">
        <v>45878</v>
      </c>
      <c r="N2342" t="s">
        <v>24</v>
      </c>
      <c r="O2342">
        <f t="shared" si="108"/>
        <v>1256</v>
      </c>
      <c r="P2342">
        <f t="shared" si="109"/>
        <v>3766.7999999999997</v>
      </c>
      <c r="Q2342">
        <f t="shared" si="110"/>
        <v>1255.2000000000003</v>
      </c>
    </row>
    <row r="2343" spans="1:17" x14ac:dyDescent="0.3">
      <c r="A2343" t="s">
        <v>4661</v>
      </c>
      <c r="B2343" t="s">
        <v>4662</v>
      </c>
      <c r="C2343" t="s">
        <v>45</v>
      </c>
      <c r="D2343" t="s">
        <v>53</v>
      </c>
      <c r="E2343" t="s">
        <v>34</v>
      </c>
      <c r="F2343">
        <v>3708</v>
      </c>
      <c r="G2343">
        <v>20</v>
      </c>
      <c r="H2343">
        <v>2966</v>
      </c>
      <c r="I2343">
        <v>4.3</v>
      </c>
      <c r="J2343">
        <v>144</v>
      </c>
      <c r="K2343">
        <v>1</v>
      </c>
      <c r="L2343">
        <v>2966</v>
      </c>
      <c r="M2343" s="1">
        <v>45996</v>
      </c>
      <c r="N2343" t="s">
        <v>85</v>
      </c>
      <c r="O2343">
        <f t="shared" si="108"/>
        <v>742</v>
      </c>
      <c r="P2343">
        <f t="shared" si="109"/>
        <v>2224.7999999999997</v>
      </c>
      <c r="Q2343">
        <f t="shared" si="110"/>
        <v>741.20000000000027</v>
      </c>
    </row>
    <row r="2344" spans="1:17" x14ac:dyDescent="0.3">
      <c r="A2344" t="s">
        <v>4663</v>
      </c>
      <c r="B2344" t="s">
        <v>4664</v>
      </c>
      <c r="C2344" t="s">
        <v>57</v>
      </c>
      <c r="D2344" t="s">
        <v>33</v>
      </c>
      <c r="E2344" t="s">
        <v>18</v>
      </c>
      <c r="F2344">
        <v>1885</v>
      </c>
      <c r="G2344">
        <v>20</v>
      </c>
      <c r="H2344">
        <v>1508</v>
      </c>
      <c r="I2344">
        <v>3.9</v>
      </c>
      <c r="J2344">
        <v>56</v>
      </c>
      <c r="K2344">
        <v>4</v>
      </c>
      <c r="L2344">
        <v>6032</v>
      </c>
      <c r="M2344" s="1">
        <v>45670</v>
      </c>
      <c r="N2344" t="s">
        <v>75</v>
      </c>
      <c r="O2344">
        <f t="shared" si="108"/>
        <v>377</v>
      </c>
      <c r="P2344">
        <f t="shared" si="109"/>
        <v>1131</v>
      </c>
      <c r="Q2344">
        <f t="shared" si="110"/>
        <v>1508</v>
      </c>
    </row>
    <row r="2345" spans="1:17" x14ac:dyDescent="0.3">
      <c r="A2345" t="s">
        <v>4665</v>
      </c>
      <c r="B2345" t="s">
        <v>4666</v>
      </c>
      <c r="C2345" t="s">
        <v>45</v>
      </c>
      <c r="D2345" t="s">
        <v>41</v>
      </c>
      <c r="E2345" t="s">
        <v>34</v>
      </c>
      <c r="F2345">
        <v>1619</v>
      </c>
      <c r="G2345">
        <v>10</v>
      </c>
      <c r="H2345">
        <v>1457</v>
      </c>
      <c r="I2345">
        <v>4.5</v>
      </c>
      <c r="J2345">
        <v>50</v>
      </c>
      <c r="K2345">
        <v>2</v>
      </c>
      <c r="L2345">
        <v>2914</v>
      </c>
      <c r="M2345" s="1">
        <v>45670</v>
      </c>
      <c r="N2345" t="s">
        <v>75</v>
      </c>
      <c r="O2345">
        <f t="shared" si="108"/>
        <v>162</v>
      </c>
      <c r="P2345">
        <f t="shared" si="109"/>
        <v>971.4</v>
      </c>
      <c r="Q2345">
        <f t="shared" si="110"/>
        <v>971.2</v>
      </c>
    </row>
    <row r="2346" spans="1:17" x14ac:dyDescent="0.3">
      <c r="A2346" t="s">
        <v>4667</v>
      </c>
      <c r="B2346" t="s">
        <v>4668</v>
      </c>
      <c r="C2346" t="s">
        <v>45</v>
      </c>
      <c r="D2346" t="s">
        <v>33</v>
      </c>
      <c r="E2346" t="s">
        <v>18</v>
      </c>
      <c r="F2346">
        <v>1971</v>
      </c>
      <c r="G2346">
        <v>40</v>
      </c>
      <c r="H2346">
        <v>1183</v>
      </c>
      <c r="I2346">
        <v>4.5999999999999996</v>
      </c>
      <c r="J2346">
        <v>144</v>
      </c>
      <c r="K2346">
        <v>5</v>
      </c>
      <c r="L2346">
        <v>5915</v>
      </c>
      <c r="M2346" s="1">
        <v>45569</v>
      </c>
      <c r="N2346" t="s">
        <v>189</v>
      </c>
      <c r="O2346">
        <f t="shared" si="108"/>
        <v>788</v>
      </c>
      <c r="P2346">
        <f t="shared" si="109"/>
        <v>1182.5999999999999</v>
      </c>
      <c r="Q2346">
        <f t="shared" si="110"/>
        <v>2.0000000000004547</v>
      </c>
    </row>
    <row r="2347" spans="1:17" x14ac:dyDescent="0.3">
      <c r="A2347" t="s">
        <v>4669</v>
      </c>
      <c r="B2347" t="s">
        <v>4670</v>
      </c>
      <c r="C2347" t="s">
        <v>88</v>
      </c>
      <c r="D2347" t="s">
        <v>33</v>
      </c>
      <c r="E2347" t="s">
        <v>18</v>
      </c>
      <c r="F2347">
        <v>3705</v>
      </c>
      <c r="G2347">
        <v>25</v>
      </c>
      <c r="H2347">
        <v>2779</v>
      </c>
      <c r="I2347">
        <v>3.7</v>
      </c>
      <c r="J2347">
        <v>82</v>
      </c>
      <c r="K2347">
        <v>1</v>
      </c>
      <c r="L2347">
        <v>2779</v>
      </c>
      <c r="M2347" s="1">
        <v>45709</v>
      </c>
      <c r="N2347" t="s">
        <v>58</v>
      </c>
      <c r="O2347">
        <f t="shared" si="108"/>
        <v>926</v>
      </c>
      <c r="P2347">
        <f t="shared" si="109"/>
        <v>2223</v>
      </c>
      <c r="Q2347">
        <f t="shared" si="110"/>
        <v>556</v>
      </c>
    </row>
    <row r="2348" spans="1:17" x14ac:dyDescent="0.3">
      <c r="A2348" t="s">
        <v>4671</v>
      </c>
      <c r="B2348" t="s">
        <v>4672</v>
      </c>
      <c r="C2348" t="s">
        <v>116</v>
      </c>
      <c r="D2348" t="s">
        <v>28</v>
      </c>
      <c r="E2348" t="s">
        <v>34</v>
      </c>
      <c r="F2348">
        <v>8177</v>
      </c>
      <c r="G2348">
        <v>50</v>
      </c>
      <c r="H2348">
        <v>4088</v>
      </c>
      <c r="I2348">
        <v>3.9</v>
      </c>
      <c r="J2348">
        <v>469</v>
      </c>
      <c r="K2348">
        <v>5</v>
      </c>
      <c r="L2348">
        <v>20440</v>
      </c>
      <c r="M2348" s="1">
        <v>45797</v>
      </c>
      <c r="N2348" t="s">
        <v>54</v>
      </c>
      <c r="O2348">
        <f t="shared" si="108"/>
        <v>4089</v>
      </c>
      <c r="P2348">
        <f t="shared" si="109"/>
        <v>4906.2</v>
      </c>
      <c r="Q2348">
        <f t="shared" si="110"/>
        <v>-4090.9999999999991</v>
      </c>
    </row>
    <row r="2349" spans="1:17" x14ac:dyDescent="0.3">
      <c r="A2349" t="s">
        <v>4673</v>
      </c>
      <c r="B2349" t="s">
        <v>2332</v>
      </c>
      <c r="C2349" t="s">
        <v>32</v>
      </c>
      <c r="D2349" t="s">
        <v>33</v>
      </c>
      <c r="E2349" t="s">
        <v>34</v>
      </c>
      <c r="F2349">
        <v>1125</v>
      </c>
      <c r="G2349">
        <v>15</v>
      </c>
      <c r="H2349">
        <v>956</v>
      </c>
      <c r="I2349">
        <v>3.6</v>
      </c>
      <c r="J2349">
        <v>92</v>
      </c>
      <c r="K2349">
        <v>3</v>
      </c>
      <c r="L2349">
        <v>2868</v>
      </c>
      <c r="M2349" s="1">
        <v>46006</v>
      </c>
      <c r="N2349" t="s">
        <v>71</v>
      </c>
      <c r="O2349">
        <f t="shared" si="108"/>
        <v>169</v>
      </c>
      <c r="P2349">
        <f t="shared" si="109"/>
        <v>675</v>
      </c>
      <c r="Q2349">
        <f t="shared" si="110"/>
        <v>843</v>
      </c>
    </row>
    <row r="2350" spans="1:17" x14ac:dyDescent="0.3">
      <c r="A2350" t="s">
        <v>4674</v>
      </c>
      <c r="B2350" t="s">
        <v>4675</v>
      </c>
      <c r="C2350" t="s">
        <v>57</v>
      </c>
      <c r="D2350" t="s">
        <v>28</v>
      </c>
      <c r="E2350" t="s">
        <v>34</v>
      </c>
      <c r="F2350">
        <v>8692</v>
      </c>
      <c r="G2350">
        <v>30</v>
      </c>
      <c r="H2350">
        <v>6084</v>
      </c>
      <c r="I2350">
        <v>4.0999999999999996</v>
      </c>
      <c r="J2350">
        <v>55</v>
      </c>
      <c r="K2350">
        <v>1</v>
      </c>
      <c r="L2350">
        <v>6084</v>
      </c>
      <c r="M2350" s="1">
        <v>45804</v>
      </c>
      <c r="N2350" t="s">
        <v>71</v>
      </c>
      <c r="O2350">
        <f t="shared" si="108"/>
        <v>2608</v>
      </c>
      <c r="P2350">
        <f t="shared" si="109"/>
        <v>5215.2</v>
      </c>
      <c r="Q2350">
        <f t="shared" si="110"/>
        <v>868.80000000000018</v>
      </c>
    </row>
    <row r="2351" spans="1:17" x14ac:dyDescent="0.3">
      <c r="A2351" t="s">
        <v>4676</v>
      </c>
      <c r="B2351" t="s">
        <v>4677</v>
      </c>
      <c r="C2351" t="s">
        <v>52</v>
      </c>
      <c r="D2351" t="s">
        <v>23</v>
      </c>
      <c r="E2351" t="s">
        <v>34</v>
      </c>
      <c r="F2351">
        <v>1995</v>
      </c>
      <c r="G2351">
        <v>15</v>
      </c>
      <c r="H2351">
        <v>1696</v>
      </c>
      <c r="I2351">
        <v>4.3</v>
      </c>
      <c r="J2351">
        <v>362</v>
      </c>
      <c r="K2351">
        <v>1</v>
      </c>
      <c r="L2351">
        <v>1696</v>
      </c>
      <c r="M2351" s="1">
        <v>45534</v>
      </c>
      <c r="N2351" t="s">
        <v>150</v>
      </c>
      <c r="O2351">
        <f t="shared" si="108"/>
        <v>299</v>
      </c>
      <c r="P2351">
        <f t="shared" si="109"/>
        <v>1197</v>
      </c>
      <c r="Q2351">
        <f t="shared" si="110"/>
        <v>499</v>
      </c>
    </row>
    <row r="2352" spans="1:17" x14ac:dyDescent="0.3">
      <c r="A2352" t="s">
        <v>4678</v>
      </c>
      <c r="B2352" t="s">
        <v>4679</v>
      </c>
      <c r="C2352" t="s">
        <v>52</v>
      </c>
      <c r="D2352" t="s">
        <v>23</v>
      </c>
      <c r="E2352" t="s">
        <v>34</v>
      </c>
      <c r="F2352">
        <v>2629</v>
      </c>
      <c r="G2352">
        <v>30</v>
      </c>
      <c r="H2352">
        <v>1840</v>
      </c>
      <c r="I2352">
        <v>5</v>
      </c>
      <c r="J2352">
        <v>649</v>
      </c>
      <c r="K2352">
        <v>1</v>
      </c>
      <c r="L2352">
        <v>1840</v>
      </c>
      <c r="M2352" s="1">
        <v>45695</v>
      </c>
      <c r="N2352" t="s">
        <v>64</v>
      </c>
      <c r="O2352">
        <f t="shared" si="108"/>
        <v>789</v>
      </c>
      <c r="P2352">
        <f t="shared" si="109"/>
        <v>1577.3999999999999</v>
      </c>
      <c r="Q2352">
        <f t="shared" si="110"/>
        <v>262.60000000000014</v>
      </c>
    </row>
    <row r="2353" spans="1:17" x14ac:dyDescent="0.3">
      <c r="A2353" t="s">
        <v>4680</v>
      </c>
      <c r="B2353" t="s">
        <v>4681</v>
      </c>
      <c r="C2353" t="s">
        <v>32</v>
      </c>
      <c r="D2353" t="s">
        <v>109</v>
      </c>
      <c r="E2353" t="s">
        <v>18</v>
      </c>
      <c r="F2353">
        <v>584</v>
      </c>
      <c r="G2353">
        <v>20</v>
      </c>
      <c r="H2353">
        <v>467</v>
      </c>
      <c r="I2353">
        <v>3.9</v>
      </c>
      <c r="J2353">
        <v>20</v>
      </c>
      <c r="K2353">
        <v>1</v>
      </c>
      <c r="L2353">
        <v>467</v>
      </c>
      <c r="M2353" s="1">
        <v>45680</v>
      </c>
      <c r="N2353" t="s">
        <v>78</v>
      </c>
      <c r="O2353">
        <f t="shared" si="108"/>
        <v>117</v>
      </c>
      <c r="P2353">
        <f t="shared" si="109"/>
        <v>350.4</v>
      </c>
      <c r="Q2353">
        <f t="shared" si="110"/>
        <v>116.60000000000002</v>
      </c>
    </row>
    <row r="2354" spans="1:17" x14ac:dyDescent="0.3">
      <c r="A2354" t="s">
        <v>4682</v>
      </c>
      <c r="B2354" t="s">
        <v>4683</v>
      </c>
      <c r="C2354" t="s">
        <v>22</v>
      </c>
      <c r="D2354" t="s">
        <v>23</v>
      </c>
      <c r="E2354" t="s">
        <v>34</v>
      </c>
      <c r="F2354">
        <v>5112</v>
      </c>
      <c r="G2354">
        <v>40</v>
      </c>
      <c r="H2354">
        <v>3067</v>
      </c>
      <c r="I2354">
        <v>4.2</v>
      </c>
      <c r="J2354">
        <v>84</v>
      </c>
      <c r="K2354">
        <v>3</v>
      </c>
      <c r="L2354">
        <v>9201</v>
      </c>
      <c r="M2354" s="1">
        <v>45311</v>
      </c>
      <c r="N2354" t="s">
        <v>24</v>
      </c>
      <c r="O2354">
        <f t="shared" si="108"/>
        <v>2045</v>
      </c>
      <c r="P2354">
        <f t="shared" si="109"/>
        <v>3067.2</v>
      </c>
      <c r="Q2354">
        <f t="shared" si="110"/>
        <v>-0.5999999999994543</v>
      </c>
    </row>
    <row r="2355" spans="1:17" x14ac:dyDescent="0.3">
      <c r="A2355" t="s">
        <v>4684</v>
      </c>
      <c r="B2355" t="s">
        <v>4685</v>
      </c>
      <c r="C2355" t="s">
        <v>16</v>
      </c>
      <c r="D2355" t="s">
        <v>17</v>
      </c>
      <c r="E2355" t="s">
        <v>18</v>
      </c>
      <c r="F2355">
        <v>2482</v>
      </c>
      <c r="G2355">
        <v>60</v>
      </c>
      <c r="H2355">
        <v>993</v>
      </c>
      <c r="I2355">
        <v>3.8</v>
      </c>
      <c r="J2355">
        <v>48</v>
      </c>
      <c r="K2355">
        <v>1</v>
      </c>
      <c r="L2355">
        <v>993</v>
      </c>
      <c r="M2355" s="1">
        <v>45493</v>
      </c>
      <c r="N2355" t="s">
        <v>54</v>
      </c>
      <c r="O2355">
        <f t="shared" si="108"/>
        <v>1489</v>
      </c>
      <c r="P2355">
        <f t="shared" si="109"/>
        <v>1489.2</v>
      </c>
      <c r="Q2355">
        <f t="shared" si="110"/>
        <v>-496.20000000000005</v>
      </c>
    </row>
    <row r="2356" spans="1:17" x14ac:dyDescent="0.3">
      <c r="A2356" t="s">
        <v>4686</v>
      </c>
      <c r="B2356" t="s">
        <v>4687</v>
      </c>
      <c r="C2356" t="s">
        <v>52</v>
      </c>
      <c r="D2356" t="s">
        <v>46</v>
      </c>
      <c r="E2356" t="s">
        <v>161</v>
      </c>
      <c r="F2356">
        <v>6044</v>
      </c>
      <c r="G2356">
        <v>40</v>
      </c>
      <c r="H2356">
        <v>3626</v>
      </c>
      <c r="I2356">
        <v>3.9</v>
      </c>
      <c r="J2356">
        <v>141</v>
      </c>
      <c r="K2356">
        <v>1</v>
      </c>
      <c r="L2356">
        <v>3626</v>
      </c>
      <c r="M2356" s="1">
        <v>45940</v>
      </c>
      <c r="N2356" t="s">
        <v>85</v>
      </c>
      <c r="O2356">
        <f t="shared" si="108"/>
        <v>2418</v>
      </c>
      <c r="P2356">
        <f t="shared" si="109"/>
        <v>3626.4</v>
      </c>
      <c r="Q2356">
        <f t="shared" si="110"/>
        <v>-0.40000000000009095</v>
      </c>
    </row>
    <row r="2357" spans="1:17" x14ac:dyDescent="0.3">
      <c r="A2357" t="s">
        <v>4688</v>
      </c>
      <c r="B2357" t="s">
        <v>4689</v>
      </c>
      <c r="C2357" t="s">
        <v>57</v>
      </c>
      <c r="D2357" t="s">
        <v>41</v>
      </c>
      <c r="E2357" t="s">
        <v>34</v>
      </c>
      <c r="F2357">
        <v>1173</v>
      </c>
      <c r="G2357">
        <v>25</v>
      </c>
      <c r="H2357">
        <v>880</v>
      </c>
      <c r="I2357">
        <v>4.3</v>
      </c>
      <c r="J2357">
        <v>168</v>
      </c>
      <c r="K2357">
        <v>1</v>
      </c>
      <c r="L2357">
        <v>880</v>
      </c>
      <c r="M2357" s="1">
        <v>45891</v>
      </c>
      <c r="N2357" t="s">
        <v>54</v>
      </c>
      <c r="O2357">
        <f t="shared" si="108"/>
        <v>293</v>
      </c>
      <c r="P2357">
        <f t="shared" si="109"/>
        <v>703.8</v>
      </c>
      <c r="Q2357">
        <f t="shared" si="110"/>
        <v>176.20000000000005</v>
      </c>
    </row>
    <row r="2358" spans="1:17" x14ac:dyDescent="0.3">
      <c r="A2358" t="s">
        <v>4690</v>
      </c>
      <c r="B2358" t="s">
        <v>4691</v>
      </c>
      <c r="C2358" t="s">
        <v>88</v>
      </c>
      <c r="D2358" t="s">
        <v>41</v>
      </c>
      <c r="E2358" t="s">
        <v>74</v>
      </c>
      <c r="F2358">
        <v>1756</v>
      </c>
      <c r="G2358">
        <v>25</v>
      </c>
      <c r="H2358">
        <v>1317</v>
      </c>
      <c r="I2358">
        <v>3.9</v>
      </c>
      <c r="J2358">
        <v>271</v>
      </c>
      <c r="K2358">
        <v>1</v>
      </c>
      <c r="L2358">
        <v>1317</v>
      </c>
      <c r="M2358" s="1">
        <v>45975</v>
      </c>
      <c r="N2358" t="s">
        <v>29</v>
      </c>
      <c r="O2358">
        <f t="shared" si="108"/>
        <v>439</v>
      </c>
      <c r="P2358">
        <f t="shared" si="109"/>
        <v>1053.5999999999999</v>
      </c>
      <c r="Q2358">
        <f t="shared" si="110"/>
        <v>263.40000000000009</v>
      </c>
    </row>
    <row r="2359" spans="1:17" x14ac:dyDescent="0.3">
      <c r="A2359" t="s">
        <v>4692</v>
      </c>
      <c r="B2359" t="s">
        <v>4693</v>
      </c>
      <c r="C2359" t="s">
        <v>52</v>
      </c>
      <c r="D2359" t="s">
        <v>28</v>
      </c>
      <c r="E2359" t="s">
        <v>34</v>
      </c>
      <c r="F2359">
        <v>1714</v>
      </c>
      <c r="G2359">
        <v>25</v>
      </c>
      <c r="H2359">
        <v>1286</v>
      </c>
      <c r="I2359">
        <v>4.0999999999999996</v>
      </c>
      <c r="J2359">
        <v>29</v>
      </c>
      <c r="K2359">
        <v>5</v>
      </c>
      <c r="L2359">
        <v>6430</v>
      </c>
      <c r="M2359" s="1">
        <v>45318</v>
      </c>
      <c r="N2359" t="s">
        <v>71</v>
      </c>
      <c r="O2359">
        <f t="shared" si="108"/>
        <v>428</v>
      </c>
      <c r="P2359">
        <f t="shared" si="109"/>
        <v>1028.3999999999999</v>
      </c>
      <c r="Q2359">
        <f t="shared" si="110"/>
        <v>1288.0000000000007</v>
      </c>
    </row>
    <row r="2360" spans="1:17" x14ac:dyDescent="0.3">
      <c r="A2360" t="s">
        <v>4694</v>
      </c>
      <c r="B2360" t="s">
        <v>4695</v>
      </c>
      <c r="C2360" t="s">
        <v>57</v>
      </c>
      <c r="D2360" t="s">
        <v>17</v>
      </c>
      <c r="E2360" t="s">
        <v>18</v>
      </c>
      <c r="F2360">
        <v>1259</v>
      </c>
      <c r="G2360">
        <v>10</v>
      </c>
      <c r="H2360">
        <v>1133</v>
      </c>
      <c r="I2360">
        <v>4.3</v>
      </c>
      <c r="J2360">
        <v>109</v>
      </c>
      <c r="K2360">
        <v>1</v>
      </c>
      <c r="L2360">
        <v>1133</v>
      </c>
      <c r="M2360" s="1">
        <v>45650</v>
      </c>
      <c r="N2360" t="s">
        <v>54</v>
      </c>
      <c r="O2360">
        <f t="shared" si="108"/>
        <v>126</v>
      </c>
      <c r="P2360">
        <f t="shared" si="109"/>
        <v>755.4</v>
      </c>
      <c r="Q2360">
        <f t="shared" si="110"/>
        <v>377.6</v>
      </c>
    </row>
    <row r="2361" spans="1:17" x14ac:dyDescent="0.3">
      <c r="A2361" t="s">
        <v>4696</v>
      </c>
      <c r="B2361" t="s">
        <v>4697</v>
      </c>
      <c r="C2361" t="s">
        <v>52</v>
      </c>
      <c r="D2361" t="s">
        <v>17</v>
      </c>
      <c r="E2361" t="s">
        <v>34</v>
      </c>
      <c r="F2361">
        <v>5783</v>
      </c>
      <c r="G2361">
        <v>0</v>
      </c>
      <c r="H2361">
        <v>5783</v>
      </c>
      <c r="I2361">
        <v>4.2</v>
      </c>
      <c r="J2361">
        <v>163</v>
      </c>
      <c r="K2361">
        <v>1</v>
      </c>
      <c r="L2361">
        <v>5783</v>
      </c>
      <c r="M2361" s="1">
        <v>45523</v>
      </c>
      <c r="N2361" t="s">
        <v>75</v>
      </c>
      <c r="O2361">
        <f t="shared" si="108"/>
        <v>0</v>
      </c>
      <c r="P2361">
        <f t="shared" si="109"/>
        <v>3469.7999999999997</v>
      </c>
      <c r="Q2361">
        <f t="shared" si="110"/>
        <v>2313.2000000000003</v>
      </c>
    </row>
    <row r="2362" spans="1:17" x14ac:dyDescent="0.3">
      <c r="A2362" t="s">
        <v>4698</v>
      </c>
      <c r="B2362" t="s">
        <v>4699</v>
      </c>
      <c r="C2362" t="s">
        <v>88</v>
      </c>
      <c r="D2362" t="s">
        <v>53</v>
      </c>
      <c r="E2362" t="s">
        <v>74</v>
      </c>
      <c r="F2362">
        <v>5068</v>
      </c>
      <c r="G2362">
        <v>40</v>
      </c>
      <c r="H2362">
        <v>3041</v>
      </c>
      <c r="I2362">
        <v>2.9</v>
      </c>
      <c r="J2362">
        <v>369</v>
      </c>
      <c r="K2362">
        <v>2</v>
      </c>
      <c r="L2362">
        <v>6082</v>
      </c>
      <c r="M2362" s="1">
        <v>45994</v>
      </c>
      <c r="N2362" t="s">
        <v>141</v>
      </c>
      <c r="O2362">
        <f t="shared" si="108"/>
        <v>2027</v>
      </c>
      <c r="P2362">
        <f t="shared" si="109"/>
        <v>3040.7999999999997</v>
      </c>
      <c r="Q2362">
        <f t="shared" si="110"/>
        <v>0.4000000000005457</v>
      </c>
    </row>
    <row r="2363" spans="1:17" x14ac:dyDescent="0.3">
      <c r="A2363" t="s">
        <v>4700</v>
      </c>
      <c r="B2363" t="s">
        <v>388</v>
      </c>
      <c r="C2363" t="s">
        <v>16</v>
      </c>
      <c r="D2363" t="s">
        <v>109</v>
      </c>
      <c r="E2363" t="s">
        <v>161</v>
      </c>
      <c r="F2363">
        <v>3268</v>
      </c>
      <c r="G2363">
        <v>30</v>
      </c>
      <c r="H2363">
        <v>2288</v>
      </c>
      <c r="I2363">
        <v>3.9</v>
      </c>
      <c r="J2363">
        <v>352</v>
      </c>
      <c r="K2363">
        <v>1</v>
      </c>
      <c r="L2363">
        <v>2288</v>
      </c>
      <c r="M2363" s="1">
        <v>45355</v>
      </c>
      <c r="N2363" t="s">
        <v>19</v>
      </c>
      <c r="O2363">
        <f t="shared" si="108"/>
        <v>980</v>
      </c>
      <c r="P2363">
        <f t="shared" si="109"/>
        <v>1960.8</v>
      </c>
      <c r="Q2363">
        <f t="shared" si="110"/>
        <v>327.20000000000005</v>
      </c>
    </row>
    <row r="2364" spans="1:17" x14ac:dyDescent="0.3">
      <c r="A2364" t="s">
        <v>4701</v>
      </c>
      <c r="B2364" t="s">
        <v>4702</v>
      </c>
      <c r="C2364" t="s">
        <v>45</v>
      </c>
      <c r="D2364" t="s">
        <v>17</v>
      </c>
      <c r="E2364" t="s">
        <v>18</v>
      </c>
      <c r="F2364">
        <v>1595</v>
      </c>
      <c r="G2364">
        <v>70</v>
      </c>
      <c r="H2364">
        <v>479</v>
      </c>
      <c r="I2364">
        <v>4.5999999999999996</v>
      </c>
      <c r="J2364">
        <v>426</v>
      </c>
      <c r="K2364">
        <v>1</v>
      </c>
      <c r="L2364">
        <v>479</v>
      </c>
      <c r="M2364" s="1">
        <v>45702</v>
      </c>
      <c r="N2364" t="s">
        <v>61</v>
      </c>
      <c r="O2364">
        <f t="shared" si="108"/>
        <v>1116</v>
      </c>
      <c r="P2364">
        <f t="shared" si="109"/>
        <v>957</v>
      </c>
      <c r="Q2364">
        <f t="shared" si="110"/>
        <v>-478</v>
      </c>
    </row>
    <row r="2365" spans="1:17" x14ac:dyDescent="0.3">
      <c r="A2365" t="s">
        <v>4703</v>
      </c>
      <c r="B2365" t="s">
        <v>4704</v>
      </c>
      <c r="C2365" t="s">
        <v>22</v>
      </c>
      <c r="D2365" t="s">
        <v>109</v>
      </c>
      <c r="E2365" t="s">
        <v>34</v>
      </c>
      <c r="F2365">
        <v>1381</v>
      </c>
      <c r="G2365">
        <v>40</v>
      </c>
      <c r="H2365">
        <v>829</v>
      </c>
      <c r="I2365">
        <v>3.3</v>
      </c>
      <c r="J2365">
        <v>492</v>
      </c>
      <c r="K2365">
        <v>1</v>
      </c>
      <c r="L2365">
        <v>829</v>
      </c>
      <c r="M2365" s="1">
        <v>45867</v>
      </c>
      <c r="N2365" t="s">
        <v>71</v>
      </c>
      <c r="O2365">
        <f t="shared" si="108"/>
        <v>552</v>
      </c>
      <c r="P2365">
        <f t="shared" si="109"/>
        <v>828.6</v>
      </c>
      <c r="Q2365">
        <f t="shared" si="110"/>
        <v>0.39999999999997726</v>
      </c>
    </row>
    <row r="2366" spans="1:17" x14ac:dyDescent="0.3">
      <c r="A2366" t="s">
        <v>4705</v>
      </c>
      <c r="B2366" t="s">
        <v>4706</v>
      </c>
      <c r="C2366" t="s">
        <v>52</v>
      </c>
      <c r="D2366" t="s">
        <v>109</v>
      </c>
      <c r="E2366" t="s">
        <v>161</v>
      </c>
      <c r="F2366">
        <v>786</v>
      </c>
      <c r="G2366">
        <v>40</v>
      </c>
      <c r="H2366">
        <v>472</v>
      </c>
      <c r="I2366">
        <v>2.6</v>
      </c>
      <c r="J2366">
        <v>87</v>
      </c>
      <c r="K2366">
        <v>1</v>
      </c>
      <c r="L2366">
        <v>472</v>
      </c>
      <c r="M2366" s="1">
        <v>45590</v>
      </c>
      <c r="N2366" t="s">
        <v>58</v>
      </c>
      <c r="O2366">
        <f t="shared" si="108"/>
        <v>314</v>
      </c>
      <c r="P2366">
        <f t="shared" si="109"/>
        <v>471.59999999999997</v>
      </c>
      <c r="Q2366">
        <f t="shared" si="110"/>
        <v>0.40000000000003411</v>
      </c>
    </row>
    <row r="2367" spans="1:17" x14ac:dyDescent="0.3">
      <c r="A2367" t="s">
        <v>4707</v>
      </c>
      <c r="B2367" t="s">
        <v>4708</v>
      </c>
      <c r="C2367" t="s">
        <v>16</v>
      </c>
      <c r="D2367" t="s">
        <v>33</v>
      </c>
      <c r="E2367" t="s">
        <v>34</v>
      </c>
      <c r="F2367">
        <v>3668</v>
      </c>
      <c r="G2367">
        <v>15</v>
      </c>
      <c r="H2367">
        <v>3118</v>
      </c>
      <c r="I2367">
        <v>4.4000000000000004</v>
      </c>
      <c r="J2367">
        <v>487</v>
      </c>
      <c r="K2367">
        <v>5</v>
      </c>
      <c r="L2367">
        <v>15590</v>
      </c>
      <c r="M2367" s="1">
        <v>45506</v>
      </c>
      <c r="N2367" t="s">
        <v>49</v>
      </c>
      <c r="O2367">
        <f t="shared" si="108"/>
        <v>550</v>
      </c>
      <c r="P2367">
        <f t="shared" si="109"/>
        <v>2200.7999999999997</v>
      </c>
      <c r="Q2367">
        <f t="shared" si="110"/>
        <v>4586.0000000000018</v>
      </c>
    </row>
    <row r="2368" spans="1:17" x14ac:dyDescent="0.3">
      <c r="A2368" t="s">
        <v>4709</v>
      </c>
      <c r="B2368" t="s">
        <v>4710</v>
      </c>
      <c r="C2368" t="s">
        <v>52</v>
      </c>
      <c r="D2368" t="s">
        <v>109</v>
      </c>
      <c r="E2368" t="s">
        <v>161</v>
      </c>
      <c r="F2368">
        <v>2448</v>
      </c>
      <c r="G2368">
        <v>25</v>
      </c>
      <c r="H2368">
        <v>1836</v>
      </c>
      <c r="I2368">
        <v>4.2</v>
      </c>
      <c r="J2368">
        <v>91</v>
      </c>
      <c r="K2368">
        <v>1</v>
      </c>
      <c r="L2368">
        <v>1836</v>
      </c>
      <c r="M2368" s="1">
        <v>45897</v>
      </c>
      <c r="N2368" t="s">
        <v>29</v>
      </c>
      <c r="O2368">
        <f t="shared" si="108"/>
        <v>612</v>
      </c>
      <c r="P2368">
        <f t="shared" si="109"/>
        <v>1468.8</v>
      </c>
      <c r="Q2368">
        <f t="shared" si="110"/>
        <v>367.20000000000005</v>
      </c>
    </row>
    <row r="2369" spans="1:17" x14ac:dyDescent="0.3">
      <c r="A2369" t="s">
        <v>4711</v>
      </c>
      <c r="B2369" t="s">
        <v>4712</v>
      </c>
      <c r="C2369" t="s">
        <v>22</v>
      </c>
      <c r="D2369" t="s">
        <v>23</v>
      </c>
      <c r="E2369" t="s">
        <v>34</v>
      </c>
      <c r="F2369">
        <v>5671</v>
      </c>
      <c r="G2369">
        <v>10</v>
      </c>
      <c r="H2369">
        <v>5104</v>
      </c>
      <c r="I2369">
        <v>3.6</v>
      </c>
      <c r="J2369">
        <v>93</v>
      </c>
      <c r="K2369">
        <v>3</v>
      </c>
      <c r="L2369">
        <v>15312</v>
      </c>
      <c r="M2369" s="1">
        <v>45799</v>
      </c>
      <c r="N2369" t="s">
        <v>29</v>
      </c>
      <c r="O2369">
        <f t="shared" si="108"/>
        <v>567</v>
      </c>
      <c r="P2369">
        <f t="shared" si="109"/>
        <v>3402.6</v>
      </c>
      <c r="Q2369">
        <f t="shared" si="110"/>
        <v>5104.2000000000007</v>
      </c>
    </row>
    <row r="2370" spans="1:17" x14ac:dyDescent="0.3">
      <c r="A2370" t="s">
        <v>4713</v>
      </c>
      <c r="B2370" t="s">
        <v>4714</v>
      </c>
      <c r="C2370" t="s">
        <v>32</v>
      </c>
      <c r="D2370" t="s">
        <v>28</v>
      </c>
      <c r="E2370" t="s">
        <v>34</v>
      </c>
      <c r="F2370">
        <v>2098</v>
      </c>
      <c r="G2370">
        <v>20</v>
      </c>
      <c r="H2370">
        <v>1678</v>
      </c>
      <c r="I2370">
        <v>4.2</v>
      </c>
      <c r="J2370">
        <v>41</v>
      </c>
      <c r="K2370">
        <v>1</v>
      </c>
      <c r="L2370">
        <v>1678</v>
      </c>
      <c r="M2370" s="1">
        <v>45296</v>
      </c>
      <c r="N2370" t="s">
        <v>85</v>
      </c>
      <c r="O2370">
        <f t="shared" si="108"/>
        <v>420</v>
      </c>
      <c r="P2370">
        <f t="shared" si="109"/>
        <v>1258.8</v>
      </c>
      <c r="Q2370">
        <f t="shared" si="110"/>
        <v>419.20000000000005</v>
      </c>
    </row>
    <row r="2371" spans="1:17" x14ac:dyDescent="0.3">
      <c r="A2371" t="s">
        <v>4715</v>
      </c>
      <c r="B2371" t="s">
        <v>4716</v>
      </c>
      <c r="C2371" t="s">
        <v>16</v>
      </c>
      <c r="D2371" t="s">
        <v>23</v>
      </c>
      <c r="E2371" t="s">
        <v>18</v>
      </c>
      <c r="F2371">
        <v>2250</v>
      </c>
      <c r="G2371">
        <v>40</v>
      </c>
      <c r="H2371">
        <v>1350</v>
      </c>
      <c r="I2371">
        <v>3.8</v>
      </c>
      <c r="J2371">
        <v>54</v>
      </c>
      <c r="K2371">
        <v>3</v>
      </c>
      <c r="L2371">
        <v>4050</v>
      </c>
      <c r="M2371" s="1">
        <v>45598</v>
      </c>
      <c r="N2371" t="s">
        <v>49</v>
      </c>
      <c r="O2371">
        <f t="shared" ref="O2371:O2434" si="111">F2371-H2371</f>
        <v>900</v>
      </c>
      <c r="P2371">
        <f t="shared" ref="P2371:P2434" si="112">F2371*0.6</f>
        <v>1350</v>
      </c>
      <c r="Q2371">
        <f t="shared" ref="Q2371:Q2434" si="113">(H2371-P2371)*K2371</f>
        <v>0</v>
      </c>
    </row>
    <row r="2372" spans="1:17" x14ac:dyDescent="0.3">
      <c r="A2372" t="s">
        <v>4717</v>
      </c>
      <c r="B2372" t="s">
        <v>4718</v>
      </c>
      <c r="C2372" t="s">
        <v>32</v>
      </c>
      <c r="D2372" t="s">
        <v>17</v>
      </c>
      <c r="E2372" t="s">
        <v>34</v>
      </c>
      <c r="F2372">
        <v>4892</v>
      </c>
      <c r="G2372">
        <v>40</v>
      </c>
      <c r="H2372">
        <v>2935</v>
      </c>
      <c r="I2372">
        <v>4.3</v>
      </c>
      <c r="J2372">
        <v>67</v>
      </c>
      <c r="K2372">
        <v>1</v>
      </c>
      <c r="L2372">
        <v>2935</v>
      </c>
      <c r="M2372" s="1">
        <v>45593</v>
      </c>
      <c r="N2372" t="s">
        <v>71</v>
      </c>
      <c r="O2372">
        <f t="shared" si="111"/>
        <v>1957</v>
      </c>
      <c r="P2372">
        <f t="shared" si="112"/>
        <v>2935.2</v>
      </c>
      <c r="Q2372">
        <f t="shared" si="113"/>
        <v>-0.1999999999998181</v>
      </c>
    </row>
    <row r="2373" spans="1:17" x14ac:dyDescent="0.3">
      <c r="A2373" t="s">
        <v>4719</v>
      </c>
      <c r="B2373" t="s">
        <v>4720</v>
      </c>
      <c r="C2373" t="s">
        <v>88</v>
      </c>
      <c r="D2373" t="s">
        <v>23</v>
      </c>
      <c r="E2373" t="s">
        <v>18</v>
      </c>
      <c r="F2373">
        <v>5856</v>
      </c>
      <c r="G2373">
        <v>20</v>
      </c>
      <c r="H2373">
        <v>4685</v>
      </c>
      <c r="I2373">
        <v>2.7</v>
      </c>
      <c r="J2373">
        <v>64</v>
      </c>
      <c r="K2373">
        <v>1</v>
      </c>
      <c r="L2373">
        <v>4685</v>
      </c>
      <c r="M2373" s="1">
        <v>45680</v>
      </c>
      <c r="N2373" t="s">
        <v>29</v>
      </c>
      <c r="O2373">
        <f t="shared" si="111"/>
        <v>1171</v>
      </c>
      <c r="P2373">
        <f t="shared" si="112"/>
        <v>3513.6</v>
      </c>
      <c r="Q2373">
        <f t="shared" si="113"/>
        <v>1171.4000000000001</v>
      </c>
    </row>
    <row r="2374" spans="1:17" x14ac:dyDescent="0.3">
      <c r="A2374" t="s">
        <v>4721</v>
      </c>
      <c r="B2374" t="s">
        <v>4722</v>
      </c>
      <c r="C2374" t="s">
        <v>88</v>
      </c>
      <c r="D2374" t="s">
        <v>46</v>
      </c>
      <c r="E2374" t="s">
        <v>18</v>
      </c>
      <c r="F2374">
        <v>8636</v>
      </c>
      <c r="G2374">
        <v>15</v>
      </c>
      <c r="H2374">
        <v>7341</v>
      </c>
      <c r="I2374">
        <v>4</v>
      </c>
      <c r="J2374">
        <v>512</v>
      </c>
      <c r="K2374">
        <v>1</v>
      </c>
      <c r="L2374">
        <v>7341</v>
      </c>
      <c r="M2374" s="1">
        <v>45535</v>
      </c>
      <c r="N2374" t="s">
        <v>19</v>
      </c>
      <c r="O2374">
        <f t="shared" si="111"/>
        <v>1295</v>
      </c>
      <c r="P2374">
        <f t="shared" si="112"/>
        <v>5181.5999999999995</v>
      </c>
      <c r="Q2374">
        <f t="shared" si="113"/>
        <v>2159.4000000000005</v>
      </c>
    </row>
    <row r="2375" spans="1:17" x14ac:dyDescent="0.3">
      <c r="A2375" t="s">
        <v>4723</v>
      </c>
      <c r="B2375" t="s">
        <v>4724</v>
      </c>
      <c r="C2375" t="s">
        <v>57</v>
      </c>
      <c r="D2375" t="s">
        <v>109</v>
      </c>
      <c r="E2375" t="s">
        <v>34</v>
      </c>
      <c r="F2375">
        <v>2934</v>
      </c>
      <c r="G2375">
        <v>30</v>
      </c>
      <c r="H2375">
        <v>2054</v>
      </c>
      <c r="I2375">
        <v>3.8</v>
      </c>
      <c r="J2375">
        <v>476</v>
      </c>
      <c r="K2375">
        <v>1</v>
      </c>
      <c r="L2375">
        <v>2054</v>
      </c>
      <c r="M2375" s="1">
        <v>45360</v>
      </c>
      <c r="N2375" t="s">
        <v>71</v>
      </c>
      <c r="O2375">
        <f t="shared" si="111"/>
        <v>880</v>
      </c>
      <c r="P2375">
        <f t="shared" si="112"/>
        <v>1760.3999999999999</v>
      </c>
      <c r="Q2375">
        <f t="shared" si="113"/>
        <v>293.60000000000014</v>
      </c>
    </row>
    <row r="2376" spans="1:17" x14ac:dyDescent="0.3">
      <c r="A2376" t="s">
        <v>4725</v>
      </c>
      <c r="B2376" t="s">
        <v>4726</v>
      </c>
      <c r="C2376" t="s">
        <v>57</v>
      </c>
      <c r="D2376" t="s">
        <v>33</v>
      </c>
      <c r="E2376" t="s">
        <v>18</v>
      </c>
      <c r="F2376">
        <v>2113</v>
      </c>
      <c r="G2376">
        <v>15</v>
      </c>
      <c r="H2376">
        <v>1796</v>
      </c>
      <c r="I2376">
        <v>4.5</v>
      </c>
      <c r="J2376">
        <v>401</v>
      </c>
      <c r="K2376">
        <v>1</v>
      </c>
      <c r="L2376">
        <v>1796</v>
      </c>
      <c r="M2376" s="1">
        <v>45611</v>
      </c>
      <c r="N2376" t="s">
        <v>19</v>
      </c>
      <c r="O2376">
        <f t="shared" si="111"/>
        <v>317</v>
      </c>
      <c r="P2376">
        <f t="shared" si="112"/>
        <v>1267.8</v>
      </c>
      <c r="Q2376">
        <f t="shared" si="113"/>
        <v>528.20000000000005</v>
      </c>
    </row>
    <row r="2377" spans="1:17" x14ac:dyDescent="0.3">
      <c r="A2377" t="s">
        <v>4727</v>
      </c>
      <c r="B2377" t="s">
        <v>4728</v>
      </c>
      <c r="C2377" t="s">
        <v>57</v>
      </c>
      <c r="D2377" t="s">
        <v>28</v>
      </c>
      <c r="E2377" t="s">
        <v>34</v>
      </c>
      <c r="F2377">
        <v>6893</v>
      </c>
      <c r="G2377">
        <v>40</v>
      </c>
      <c r="H2377">
        <v>4136</v>
      </c>
      <c r="I2377">
        <v>3.2</v>
      </c>
      <c r="J2377">
        <v>45</v>
      </c>
      <c r="K2377">
        <v>1</v>
      </c>
      <c r="L2377">
        <v>4136</v>
      </c>
      <c r="M2377" s="1">
        <v>45847</v>
      </c>
      <c r="N2377" t="s">
        <v>150</v>
      </c>
      <c r="O2377">
        <f t="shared" si="111"/>
        <v>2757</v>
      </c>
      <c r="P2377">
        <f t="shared" si="112"/>
        <v>4135.8</v>
      </c>
      <c r="Q2377">
        <f t="shared" si="113"/>
        <v>0.1999999999998181</v>
      </c>
    </row>
    <row r="2378" spans="1:17" x14ac:dyDescent="0.3">
      <c r="A2378" t="s">
        <v>4729</v>
      </c>
      <c r="B2378" t="s">
        <v>4730</v>
      </c>
      <c r="C2378" t="s">
        <v>52</v>
      </c>
      <c r="D2378" t="s">
        <v>41</v>
      </c>
      <c r="E2378" t="s">
        <v>34</v>
      </c>
      <c r="F2378">
        <v>1546</v>
      </c>
      <c r="G2378">
        <v>25</v>
      </c>
      <c r="H2378">
        <v>1160</v>
      </c>
      <c r="I2378">
        <v>4.0999999999999996</v>
      </c>
      <c r="J2378">
        <v>40</v>
      </c>
      <c r="K2378">
        <v>1</v>
      </c>
      <c r="L2378">
        <v>1160</v>
      </c>
      <c r="M2378" s="1">
        <v>45351</v>
      </c>
      <c r="N2378" t="s">
        <v>61</v>
      </c>
      <c r="O2378">
        <f t="shared" si="111"/>
        <v>386</v>
      </c>
      <c r="P2378">
        <f t="shared" si="112"/>
        <v>927.59999999999991</v>
      </c>
      <c r="Q2378">
        <f t="shared" si="113"/>
        <v>232.40000000000009</v>
      </c>
    </row>
    <row r="2379" spans="1:17" x14ac:dyDescent="0.3">
      <c r="A2379" t="s">
        <v>4731</v>
      </c>
      <c r="B2379" t="s">
        <v>4732</v>
      </c>
      <c r="C2379" t="s">
        <v>45</v>
      </c>
      <c r="D2379" t="s">
        <v>33</v>
      </c>
      <c r="E2379" t="s">
        <v>34</v>
      </c>
      <c r="F2379">
        <v>2639</v>
      </c>
      <c r="G2379">
        <v>20</v>
      </c>
      <c r="H2379">
        <v>2111</v>
      </c>
      <c r="I2379">
        <v>4.4000000000000004</v>
      </c>
      <c r="J2379">
        <v>86</v>
      </c>
      <c r="K2379">
        <v>3</v>
      </c>
      <c r="L2379">
        <v>6333</v>
      </c>
      <c r="M2379" s="1">
        <v>45505</v>
      </c>
      <c r="N2379" t="s">
        <v>102</v>
      </c>
      <c r="O2379">
        <f t="shared" si="111"/>
        <v>528</v>
      </c>
      <c r="P2379">
        <f t="shared" si="112"/>
        <v>1583.3999999999999</v>
      </c>
      <c r="Q2379">
        <f t="shared" si="113"/>
        <v>1582.8000000000004</v>
      </c>
    </row>
    <row r="2380" spans="1:17" x14ac:dyDescent="0.3">
      <c r="A2380" t="s">
        <v>4733</v>
      </c>
      <c r="B2380" t="s">
        <v>4734</v>
      </c>
      <c r="C2380" t="s">
        <v>116</v>
      </c>
      <c r="D2380" t="s">
        <v>46</v>
      </c>
      <c r="E2380" t="s">
        <v>74</v>
      </c>
      <c r="F2380">
        <v>2905</v>
      </c>
      <c r="G2380">
        <v>20</v>
      </c>
      <c r="H2380">
        <v>2324</v>
      </c>
      <c r="I2380">
        <v>5</v>
      </c>
      <c r="J2380">
        <v>222</v>
      </c>
      <c r="K2380">
        <v>1</v>
      </c>
      <c r="L2380">
        <v>2324</v>
      </c>
      <c r="M2380" s="1">
        <v>45961</v>
      </c>
      <c r="N2380" t="s">
        <v>102</v>
      </c>
      <c r="O2380">
        <f t="shared" si="111"/>
        <v>581</v>
      </c>
      <c r="P2380">
        <f t="shared" si="112"/>
        <v>1743</v>
      </c>
      <c r="Q2380">
        <f t="shared" si="113"/>
        <v>581</v>
      </c>
    </row>
    <row r="2381" spans="1:17" x14ac:dyDescent="0.3">
      <c r="A2381" t="s">
        <v>4735</v>
      </c>
      <c r="B2381" t="s">
        <v>4736</v>
      </c>
      <c r="C2381" t="s">
        <v>22</v>
      </c>
      <c r="D2381" t="s">
        <v>28</v>
      </c>
      <c r="E2381" t="s">
        <v>34</v>
      </c>
      <c r="F2381">
        <v>9778</v>
      </c>
      <c r="G2381">
        <v>0</v>
      </c>
      <c r="H2381">
        <v>9778</v>
      </c>
      <c r="I2381">
        <v>3.9</v>
      </c>
      <c r="J2381">
        <v>808</v>
      </c>
      <c r="K2381">
        <v>1</v>
      </c>
      <c r="L2381">
        <v>9778</v>
      </c>
      <c r="M2381" s="1">
        <v>45376</v>
      </c>
      <c r="N2381" t="s">
        <v>38</v>
      </c>
      <c r="O2381">
        <f t="shared" si="111"/>
        <v>0</v>
      </c>
      <c r="P2381">
        <f t="shared" si="112"/>
        <v>5866.8</v>
      </c>
      <c r="Q2381">
        <f t="shared" si="113"/>
        <v>3911.2</v>
      </c>
    </row>
    <row r="2382" spans="1:17" x14ac:dyDescent="0.3">
      <c r="A2382" t="s">
        <v>4737</v>
      </c>
      <c r="B2382" t="s">
        <v>4738</v>
      </c>
      <c r="C2382" t="s">
        <v>88</v>
      </c>
      <c r="D2382" t="s">
        <v>109</v>
      </c>
      <c r="E2382" t="s">
        <v>34</v>
      </c>
      <c r="F2382">
        <v>3090</v>
      </c>
      <c r="G2382">
        <v>25</v>
      </c>
      <c r="H2382">
        <v>2318</v>
      </c>
      <c r="I2382">
        <v>4.3</v>
      </c>
      <c r="J2382">
        <v>140</v>
      </c>
      <c r="K2382">
        <v>3</v>
      </c>
      <c r="L2382">
        <v>6954</v>
      </c>
      <c r="M2382" s="1">
        <v>45558</v>
      </c>
      <c r="N2382" t="s">
        <v>78</v>
      </c>
      <c r="O2382">
        <f t="shared" si="111"/>
        <v>772</v>
      </c>
      <c r="P2382">
        <f t="shared" si="112"/>
        <v>1854</v>
      </c>
      <c r="Q2382">
        <f t="shared" si="113"/>
        <v>1392</v>
      </c>
    </row>
    <row r="2383" spans="1:17" x14ac:dyDescent="0.3">
      <c r="A2383" t="s">
        <v>4739</v>
      </c>
      <c r="B2383" t="s">
        <v>4740</v>
      </c>
      <c r="C2383" t="s">
        <v>32</v>
      </c>
      <c r="D2383" t="s">
        <v>109</v>
      </c>
      <c r="E2383" t="s">
        <v>18</v>
      </c>
      <c r="F2383">
        <v>2176</v>
      </c>
      <c r="G2383">
        <v>20</v>
      </c>
      <c r="H2383">
        <v>1741</v>
      </c>
      <c r="I2383">
        <v>3.2</v>
      </c>
      <c r="J2383">
        <v>116</v>
      </c>
      <c r="K2383">
        <v>1</v>
      </c>
      <c r="L2383">
        <v>1741</v>
      </c>
      <c r="M2383" s="1">
        <v>45570</v>
      </c>
      <c r="N2383" t="s">
        <v>29</v>
      </c>
      <c r="O2383">
        <f t="shared" si="111"/>
        <v>435</v>
      </c>
      <c r="P2383">
        <f t="shared" si="112"/>
        <v>1305.5999999999999</v>
      </c>
      <c r="Q2383">
        <f t="shared" si="113"/>
        <v>435.40000000000009</v>
      </c>
    </row>
    <row r="2384" spans="1:17" x14ac:dyDescent="0.3">
      <c r="A2384" t="s">
        <v>4741</v>
      </c>
      <c r="B2384" t="s">
        <v>4742</v>
      </c>
      <c r="C2384" t="s">
        <v>37</v>
      </c>
      <c r="D2384" t="s">
        <v>46</v>
      </c>
      <c r="E2384" t="s">
        <v>18</v>
      </c>
      <c r="F2384">
        <v>11061</v>
      </c>
      <c r="G2384">
        <v>20</v>
      </c>
      <c r="H2384">
        <v>8849</v>
      </c>
      <c r="I2384">
        <v>4.0999999999999996</v>
      </c>
      <c r="J2384">
        <v>150</v>
      </c>
      <c r="K2384">
        <v>1</v>
      </c>
      <c r="L2384">
        <v>8849</v>
      </c>
      <c r="M2384" s="1">
        <v>45405</v>
      </c>
      <c r="N2384" t="s">
        <v>29</v>
      </c>
      <c r="O2384">
        <f t="shared" si="111"/>
        <v>2212</v>
      </c>
      <c r="P2384">
        <f t="shared" si="112"/>
        <v>6636.5999999999995</v>
      </c>
      <c r="Q2384">
        <f t="shared" si="113"/>
        <v>2212.4000000000005</v>
      </c>
    </row>
    <row r="2385" spans="1:17" x14ac:dyDescent="0.3">
      <c r="A2385" t="s">
        <v>4743</v>
      </c>
      <c r="B2385" t="s">
        <v>4744</v>
      </c>
      <c r="C2385" t="s">
        <v>116</v>
      </c>
      <c r="D2385" t="s">
        <v>17</v>
      </c>
      <c r="E2385" t="s">
        <v>18</v>
      </c>
      <c r="F2385">
        <v>5513</v>
      </c>
      <c r="G2385">
        <v>10</v>
      </c>
      <c r="H2385">
        <v>4962</v>
      </c>
      <c r="I2385">
        <v>4.7</v>
      </c>
      <c r="J2385">
        <v>49</v>
      </c>
      <c r="K2385">
        <v>1</v>
      </c>
      <c r="L2385">
        <v>4962</v>
      </c>
      <c r="M2385" s="1">
        <v>45582</v>
      </c>
      <c r="N2385" t="s">
        <v>61</v>
      </c>
      <c r="O2385">
        <f t="shared" si="111"/>
        <v>551</v>
      </c>
      <c r="P2385">
        <f t="shared" si="112"/>
        <v>3307.7999999999997</v>
      </c>
      <c r="Q2385">
        <f t="shared" si="113"/>
        <v>1654.2000000000003</v>
      </c>
    </row>
    <row r="2386" spans="1:17" x14ac:dyDescent="0.3">
      <c r="A2386" t="s">
        <v>4745</v>
      </c>
      <c r="B2386" t="s">
        <v>4746</v>
      </c>
      <c r="C2386" t="s">
        <v>27</v>
      </c>
      <c r="D2386" t="s">
        <v>33</v>
      </c>
      <c r="E2386" t="s">
        <v>18</v>
      </c>
      <c r="F2386">
        <v>2256</v>
      </c>
      <c r="G2386">
        <v>70</v>
      </c>
      <c r="H2386">
        <v>677</v>
      </c>
      <c r="I2386">
        <v>5</v>
      </c>
      <c r="J2386">
        <v>145</v>
      </c>
      <c r="K2386">
        <v>1</v>
      </c>
      <c r="L2386">
        <v>677</v>
      </c>
      <c r="M2386" s="1">
        <v>45324</v>
      </c>
      <c r="N2386" t="s">
        <v>61</v>
      </c>
      <c r="O2386">
        <f t="shared" si="111"/>
        <v>1579</v>
      </c>
      <c r="P2386">
        <f t="shared" si="112"/>
        <v>1353.6</v>
      </c>
      <c r="Q2386">
        <f t="shared" si="113"/>
        <v>-676.59999999999991</v>
      </c>
    </row>
    <row r="2387" spans="1:17" x14ac:dyDescent="0.3">
      <c r="A2387" t="s">
        <v>4747</v>
      </c>
      <c r="B2387" t="s">
        <v>4748</v>
      </c>
      <c r="C2387" t="s">
        <v>22</v>
      </c>
      <c r="D2387" t="s">
        <v>28</v>
      </c>
      <c r="E2387" t="s">
        <v>34</v>
      </c>
      <c r="F2387">
        <v>7137</v>
      </c>
      <c r="G2387">
        <v>40</v>
      </c>
      <c r="H2387">
        <v>4282</v>
      </c>
      <c r="I2387">
        <v>4.3</v>
      </c>
      <c r="J2387">
        <v>709</v>
      </c>
      <c r="K2387">
        <v>1</v>
      </c>
      <c r="L2387">
        <v>4282</v>
      </c>
      <c r="M2387" s="1">
        <v>45396</v>
      </c>
      <c r="N2387" t="s">
        <v>29</v>
      </c>
      <c r="O2387">
        <f t="shared" si="111"/>
        <v>2855</v>
      </c>
      <c r="P2387">
        <f t="shared" si="112"/>
        <v>4282.2</v>
      </c>
      <c r="Q2387">
        <f t="shared" si="113"/>
        <v>-0.1999999999998181</v>
      </c>
    </row>
    <row r="2388" spans="1:17" x14ac:dyDescent="0.3">
      <c r="A2388" t="s">
        <v>4749</v>
      </c>
      <c r="B2388" t="s">
        <v>4750</v>
      </c>
      <c r="C2388" t="s">
        <v>22</v>
      </c>
      <c r="D2388" t="s">
        <v>33</v>
      </c>
      <c r="E2388" t="s">
        <v>18</v>
      </c>
      <c r="F2388">
        <v>2514</v>
      </c>
      <c r="G2388">
        <v>60</v>
      </c>
      <c r="H2388">
        <v>1006</v>
      </c>
      <c r="I2388">
        <v>3.3</v>
      </c>
      <c r="J2388">
        <v>249</v>
      </c>
      <c r="K2388">
        <v>3</v>
      </c>
      <c r="L2388">
        <v>3018</v>
      </c>
      <c r="M2388" s="1">
        <v>45460</v>
      </c>
      <c r="N2388" t="s">
        <v>64</v>
      </c>
      <c r="O2388">
        <f t="shared" si="111"/>
        <v>1508</v>
      </c>
      <c r="P2388">
        <f t="shared" si="112"/>
        <v>1508.3999999999999</v>
      </c>
      <c r="Q2388">
        <f t="shared" si="113"/>
        <v>-1507.1999999999996</v>
      </c>
    </row>
    <row r="2389" spans="1:17" x14ac:dyDescent="0.3">
      <c r="A2389" t="s">
        <v>4751</v>
      </c>
      <c r="B2389" t="s">
        <v>4752</v>
      </c>
      <c r="C2389" t="s">
        <v>52</v>
      </c>
      <c r="D2389" t="s">
        <v>28</v>
      </c>
      <c r="E2389" t="s">
        <v>34</v>
      </c>
      <c r="F2389">
        <v>6229</v>
      </c>
      <c r="G2389">
        <v>30</v>
      </c>
      <c r="H2389">
        <v>4360</v>
      </c>
      <c r="I2389">
        <v>4.8</v>
      </c>
      <c r="J2389">
        <v>70</v>
      </c>
      <c r="K2389">
        <v>1</v>
      </c>
      <c r="L2389">
        <v>4360</v>
      </c>
      <c r="M2389" s="1">
        <v>45793</v>
      </c>
      <c r="N2389" t="s">
        <v>24</v>
      </c>
      <c r="O2389">
        <f t="shared" si="111"/>
        <v>1869</v>
      </c>
      <c r="P2389">
        <f t="shared" si="112"/>
        <v>3737.3999999999996</v>
      </c>
      <c r="Q2389">
        <f t="shared" si="113"/>
        <v>622.60000000000036</v>
      </c>
    </row>
    <row r="2390" spans="1:17" x14ac:dyDescent="0.3">
      <c r="A2390" t="s">
        <v>4753</v>
      </c>
      <c r="B2390" t="s">
        <v>4754</v>
      </c>
      <c r="C2390" t="s">
        <v>37</v>
      </c>
      <c r="D2390" t="s">
        <v>17</v>
      </c>
      <c r="E2390" t="s">
        <v>18</v>
      </c>
      <c r="F2390">
        <v>2442</v>
      </c>
      <c r="G2390">
        <v>50</v>
      </c>
      <c r="H2390">
        <v>1221</v>
      </c>
      <c r="I2390">
        <v>3.3</v>
      </c>
      <c r="J2390">
        <v>85</v>
      </c>
      <c r="K2390">
        <v>3</v>
      </c>
      <c r="L2390">
        <v>3663</v>
      </c>
      <c r="M2390" s="1">
        <v>45316</v>
      </c>
      <c r="N2390" t="s">
        <v>38</v>
      </c>
      <c r="O2390">
        <f t="shared" si="111"/>
        <v>1221</v>
      </c>
      <c r="P2390">
        <f t="shared" si="112"/>
        <v>1465.2</v>
      </c>
      <c r="Q2390">
        <f t="shared" si="113"/>
        <v>-732.60000000000014</v>
      </c>
    </row>
    <row r="2391" spans="1:17" x14ac:dyDescent="0.3">
      <c r="A2391" t="s">
        <v>4755</v>
      </c>
      <c r="B2391" t="s">
        <v>4756</v>
      </c>
      <c r="C2391" t="s">
        <v>57</v>
      </c>
      <c r="D2391" t="s">
        <v>17</v>
      </c>
      <c r="E2391" t="s">
        <v>34</v>
      </c>
      <c r="F2391">
        <v>1622</v>
      </c>
      <c r="G2391">
        <v>25</v>
      </c>
      <c r="H2391">
        <v>1216</v>
      </c>
      <c r="I2391">
        <v>3.5</v>
      </c>
      <c r="J2391">
        <v>276</v>
      </c>
      <c r="K2391">
        <v>1</v>
      </c>
      <c r="L2391">
        <v>1216</v>
      </c>
      <c r="M2391" s="1">
        <v>45814</v>
      </c>
      <c r="N2391" t="s">
        <v>29</v>
      </c>
      <c r="O2391">
        <f t="shared" si="111"/>
        <v>406</v>
      </c>
      <c r="P2391">
        <f t="shared" si="112"/>
        <v>973.19999999999993</v>
      </c>
      <c r="Q2391">
        <f t="shared" si="113"/>
        <v>242.80000000000007</v>
      </c>
    </row>
    <row r="2392" spans="1:17" x14ac:dyDescent="0.3">
      <c r="A2392" t="s">
        <v>4757</v>
      </c>
      <c r="B2392" t="s">
        <v>1288</v>
      </c>
      <c r="C2392" t="s">
        <v>27</v>
      </c>
      <c r="D2392" t="s">
        <v>41</v>
      </c>
      <c r="E2392" t="s">
        <v>34</v>
      </c>
      <c r="F2392">
        <v>917</v>
      </c>
      <c r="G2392">
        <v>25</v>
      </c>
      <c r="H2392">
        <v>688</v>
      </c>
      <c r="I2392">
        <v>4.8</v>
      </c>
      <c r="J2392">
        <v>139</v>
      </c>
      <c r="K2392">
        <v>1</v>
      </c>
      <c r="L2392">
        <v>688</v>
      </c>
      <c r="M2392" s="1">
        <v>45814</v>
      </c>
      <c r="N2392" t="s">
        <v>24</v>
      </c>
      <c r="O2392">
        <f t="shared" si="111"/>
        <v>229</v>
      </c>
      <c r="P2392">
        <f t="shared" si="112"/>
        <v>550.19999999999993</v>
      </c>
      <c r="Q2392">
        <f t="shared" si="113"/>
        <v>137.80000000000007</v>
      </c>
    </row>
    <row r="2393" spans="1:17" x14ac:dyDescent="0.3">
      <c r="A2393" t="s">
        <v>4758</v>
      </c>
      <c r="B2393" t="s">
        <v>4759</v>
      </c>
      <c r="C2393" t="s">
        <v>52</v>
      </c>
      <c r="D2393" t="s">
        <v>17</v>
      </c>
      <c r="E2393" t="s">
        <v>34</v>
      </c>
      <c r="F2393">
        <v>5067</v>
      </c>
      <c r="G2393">
        <v>70</v>
      </c>
      <c r="H2393">
        <v>1520</v>
      </c>
      <c r="I2393">
        <v>4.0999999999999996</v>
      </c>
      <c r="J2393">
        <v>97</v>
      </c>
      <c r="K2393">
        <v>1</v>
      </c>
      <c r="L2393">
        <v>1520</v>
      </c>
      <c r="M2393" s="1">
        <v>45317</v>
      </c>
      <c r="N2393" t="s">
        <v>75</v>
      </c>
      <c r="O2393">
        <f t="shared" si="111"/>
        <v>3547</v>
      </c>
      <c r="P2393">
        <f t="shared" si="112"/>
        <v>3040.2</v>
      </c>
      <c r="Q2393">
        <f t="shared" si="113"/>
        <v>-1520.1999999999998</v>
      </c>
    </row>
    <row r="2394" spans="1:17" x14ac:dyDescent="0.3">
      <c r="A2394" t="s">
        <v>4760</v>
      </c>
      <c r="B2394" t="s">
        <v>4761</v>
      </c>
      <c r="C2394" t="s">
        <v>116</v>
      </c>
      <c r="D2394" t="s">
        <v>23</v>
      </c>
      <c r="E2394" t="s">
        <v>18</v>
      </c>
      <c r="F2394">
        <v>4432</v>
      </c>
      <c r="G2394">
        <v>15</v>
      </c>
      <c r="H2394">
        <v>3767</v>
      </c>
      <c r="I2394">
        <v>3.8</v>
      </c>
      <c r="J2394">
        <v>53</v>
      </c>
      <c r="K2394">
        <v>2</v>
      </c>
      <c r="L2394">
        <v>7534</v>
      </c>
      <c r="M2394" s="1">
        <v>45704</v>
      </c>
      <c r="N2394" t="s">
        <v>150</v>
      </c>
      <c r="O2394">
        <f t="shared" si="111"/>
        <v>665</v>
      </c>
      <c r="P2394">
        <f t="shared" si="112"/>
        <v>2659.2</v>
      </c>
      <c r="Q2394">
        <f t="shared" si="113"/>
        <v>2215.6000000000004</v>
      </c>
    </row>
    <row r="2395" spans="1:17" x14ac:dyDescent="0.3">
      <c r="A2395" t="s">
        <v>4762</v>
      </c>
      <c r="B2395" t="s">
        <v>600</v>
      </c>
      <c r="C2395" t="s">
        <v>57</v>
      </c>
      <c r="D2395" t="s">
        <v>33</v>
      </c>
      <c r="E2395" t="s">
        <v>34</v>
      </c>
      <c r="F2395">
        <v>2809</v>
      </c>
      <c r="G2395">
        <v>30</v>
      </c>
      <c r="H2395">
        <v>1966</v>
      </c>
      <c r="I2395">
        <v>4.4000000000000004</v>
      </c>
      <c r="J2395">
        <v>142</v>
      </c>
      <c r="K2395">
        <v>1</v>
      </c>
      <c r="L2395">
        <v>1966</v>
      </c>
      <c r="M2395" s="1">
        <v>46006</v>
      </c>
      <c r="N2395" t="s">
        <v>61</v>
      </c>
      <c r="O2395">
        <f t="shared" si="111"/>
        <v>843</v>
      </c>
      <c r="P2395">
        <f t="shared" si="112"/>
        <v>1685.3999999999999</v>
      </c>
      <c r="Q2395">
        <f t="shared" si="113"/>
        <v>280.60000000000014</v>
      </c>
    </row>
    <row r="2396" spans="1:17" x14ac:dyDescent="0.3">
      <c r="A2396" t="s">
        <v>4763</v>
      </c>
      <c r="B2396" t="s">
        <v>4764</v>
      </c>
      <c r="C2396" t="s">
        <v>116</v>
      </c>
      <c r="D2396" t="s">
        <v>109</v>
      </c>
      <c r="E2396" t="s">
        <v>34</v>
      </c>
      <c r="F2396">
        <v>2958</v>
      </c>
      <c r="G2396">
        <v>60</v>
      </c>
      <c r="H2396">
        <v>1183</v>
      </c>
      <c r="I2396">
        <v>4.2</v>
      </c>
      <c r="J2396">
        <v>124</v>
      </c>
      <c r="K2396">
        <v>1</v>
      </c>
      <c r="L2396">
        <v>1183</v>
      </c>
      <c r="M2396" s="1">
        <v>45998</v>
      </c>
      <c r="N2396" t="s">
        <v>38</v>
      </c>
      <c r="O2396">
        <f t="shared" si="111"/>
        <v>1775</v>
      </c>
      <c r="P2396">
        <f t="shared" si="112"/>
        <v>1774.8</v>
      </c>
      <c r="Q2396">
        <f t="shared" si="113"/>
        <v>-591.79999999999995</v>
      </c>
    </row>
    <row r="2397" spans="1:17" x14ac:dyDescent="0.3">
      <c r="A2397" t="s">
        <v>4765</v>
      </c>
      <c r="B2397" t="s">
        <v>4766</v>
      </c>
      <c r="C2397" t="s">
        <v>37</v>
      </c>
      <c r="D2397" t="s">
        <v>41</v>
      </c>
      <c r="E2397" t="s">
        <v>34</v>
      </c>
      <c r="F2397">
        <v>2322</v>
      </c>
      <c r="G2397">
        <v>10</v>
      </c>
      <c r="H2397">
        <v>2090</v>
      </c>
      <c r="I2397">
        <v>5</v>
      </c>
      <c r="J2397">
        <v>514</v>
      </c>
      <c r="K2397">
        <v>1</v>
      </c>
      <c r="L2397">
        <v>2090</v>
      </c>
      <c r="M2397" s="1">
        <v>45722</v>
      </c>
      <c r="N2397" t="s">
        <v>91</v>
      </c>
      <c r="O2397">
        <f t="shared" si="111"/>
        <v>232</v>
      </c>
      <c r="P2397">
        <f t="shared" si="112"/>
        <v>1393.2</v>
      </c>
      <c r="Q2397">
        <f t="shared" si="113"/>
        <v>696.8</v>
      </c>
    </row>
    <row r="2398" spans="1:17" x14ac:dyDescent="0.3">
      <c r="A2398" t="s">
        <v>4767</v>
      </c>
      <c r="B2398" t="s">
        <v>4768</v>
      </c>
      <c r="C2398" t="s">
        <v>27</v>
      </c>
      <c r="D2398" t="s">
        <v>28</v>
      </c>
      <c r="E2398" t="s">
        <v>34</v>
      </c>
      <c r="F2398">
        <v>8311</v>
      </c>
      <c r="G2398">
        <v>0</v>
      </c>
      <c r="H2398">
        <v>8311</v>
      </c>
      <c r="I2398">
        <v>4.5999999999999996</v>
      </c>
      <c r="J2398">
        <v>47</v>
      </c>
      <c r="K2398">
        <v>1</v>
      </c>
      <c r="L2398">
        <v>8311</v>
      </c>
      <c r="M2398" s="1">
        <v>45746</v>
      </c>
      <c r="N2398" t="s">
        <v>71</v>
      </c>
      <c r="O2398">
        <f t="shared" si="111"/>
        <v>0</v>
      </c>
      <c r="P2398">
        <f t="shared" si="112"/>
        <v>4986.5999999999995</v>
      </c>
      <c r="Q2398">
        <f t="shared" si="113"/>
        <v>3324.4000000000005</v>
      </c>
    </row>
    <row r="2399" spans="1:17" x14ac:dyDescent="0.3">
      <c r="A2399" t="s">
        <v>4769</v>
      </c>
      <c r="B2399" t="s">
        <v>4770</v>
      </c>
      <c r="C2399" t="s">
        <v>52</v>
      </c>
      <c r="D2399" t="s">
        <v>23</v>
      </c>
      <c r="E2399" t="s">
        <v>34</v>
      </c>
      <c r="F2399">
        <v>1269</v>
      </c>
      <c r="G2399">
        <v>10</v>
      </c>
      <c r="H2399">
        <v>1142</v>
      </c>
      <c r="I2399">
        <v>4.2</v>
      </c>
      <c r="J2399">
        <v>140</v>
      </c>
      <c r="K2399">
        <v>1</v>
      </c>
      <c r="L2399">
        <v>1142</v>
      </c>
      <c r="M2399" s="1">
        <v>45816</v>
      </c>
      <c r="N2399" t="s">
        <v>141</v>
      </c>
      <c r="O2399">
        <f t="shared" si="111"/>
        <v>127</v>
      </c>
      <c r="P2399">
        <f t="shared" si="112"/>
        <v>761.4</v>
      </c>
      <c r="Q2399">
        <f t="shared" si="113"/>
        <v>380.6</v>
      </c>
    </row>
    <row r="2400" spans="1:17" x14ac:dyDescent="0.3">
      <c r="A2400" t="s">
        <v>4771</v>
      </c>
      <c r="B2400" t="s">
        <v>4772</v>
      </c>
      <c r="C2400" t="s">
        <v>52</v>
      </c>
      <c r="D2400" t="s">
        <v>46</v>
      </c>
      <c r="E2400" t="s">
        <v>74</v>
      </c>
      <c r="F2400">
        <v>6335</v>
      </c>
      <c r="G2400">
        <v>15</v>
      </c>
      <c r="H2400">
        <v>5385</v>
      </c>
      <c r="I2400">
        <v>4.2</v>
      </c>
      <c r="J2400">
        <v>218</v>
      </c>
      <c r="K2400">
        <v>2</v>
      </c>
      <c r="L2400">
        <v>10770</v>
      </c>
      <c r="M2400" s="1">
        <v>45802</v>
      </c>
      <c r="N2400" t="s">
        <v>85</v>
      </c>
      <c r="O2400">
        <f t="shared" si="111"/>
        <v>950</v>
      </c>
      <c r="P2400">
        <f t="shared" si="112"/>
        <v>3801</v>
      </c>
      <c r="Q2400">
        <f t="shared" si="113"/>
        <v>3168</v>
      </c>
    </row>
    <row r="2401" spans="1:17" x14ac:dyDescent="0.3">
      <c r="A2401" t="s">
        <v>4773</v>
      </c>
      <c r="B2401" t="s">
        <v>4774</v>
      </c>
      <c r="C2401" t="s">
        <v>37</v>
      </c>
      <c r="D2401" t="s">
        <v>28</v>
      </c>
      <c r="E2401" t="s">
        <v>34</v>
      </c>
      <c r="F2401">
        <v>3550</v>
      </c>
      <c r="G2401">
        <v>30</v>
      </c>
      <c r="H2401">
        <v>2485</v>
      </c>
      <c r="I2401">
        <v>4.5999999999999996</v>
      </c>
      <c r="J2401">
        <v>85</v>
      </c>
      <c r="K2401">
        <v>1</v>
      </c>
      <c r="L2401">
        <v>2485</v>
      </c>
      <c r="M2401" s="1">
        <v>45600</v>
      </c>
      <c r="N2401" t="s">
        <v>64</v>
      </c>
      <c r="O2401">
        <f t="shared" si="111"/>
        <v>1065</v>
      </c>
      <c r="P2401">
        <f t="shared" si="112"/>
        <v>2130</v>
      </c>
      <c r="Q2401">
        <f t="shared" si="113"/>
        <v>355</v>
      </c>
    </row>
    <row r="2402" spans="1:17" x14ac:dyDescent="0.3">
      <c r="A2402" t="s">
        <v>4775</v>
      </c>
      <c r="B2402" t="s">
        <v>4776</v>
      </c>
      <c r="C2402" t="s">
        <v>16</v>
      </c>
      <c r="D2402" t="s">
        <v>23</v>
      </c>
      <c r="E2402" t="s">
        <v>34</v>
      </c>
      <c r="F2402">
        <v>2186</v>
      </c>
      <c r="G2402">
        <v>20</v>
      </c>
      <c r="H2402">
        <v>1749</v>
      </c>
      <c r="I2402">
        <v>4.0999999999999996</v>
      </c>
      <c r="J2402">
        <v>121</v>
      </c>
      <c r="K2402">
        <v>1</v>
      </c>
      <c r="L2402">
        <v>1749</v>
      </c>
      <c r="M2402" s="1">
        <v>45544</v>
      </c>
      <c r="N2402" t="s">
        <v>189</v>
      </c>
      <c r="O2402">
        <f t="shared" si="111"/>
        <v>437</v>
      </c>
      <c r="P2402">
        <f t="shared" si="112"/>
        <v>1311.6</v>
      </c>
      <c r="Q2402">
        <f t="shared" si="113"/>
        <v>437.40000000000009</v>
      </c>
    </row>
    <row r="2403" spans="1:17" x14ac:dyDescent="0.3">
      <c r="A2403" t="s">
        <v>4777</v>
      </c>
      <c r="B2403" t="s">
        <v>4778</v>
      </c>
      <c r="C2403" t="s">
        <v>37</v>
      </c>
      <c r="D2403" t="s">
        <v>33</v>
      </c>
      <c r="E2403" t="s">
        <v>34</v>
      </c>
      <c r="F2403">
        <v>3201</v>
      </c>
      <c r="G2403">
        <v>15</v>
      </c>
      <c r="H2403">
        <v>2721</v>
      </c>
      <c r="I2403">
        <v>3.7</v>
      </c>
      <c r="J2403">
        <v>339</v>
      </c>
      <c r="K2403">
        <v>3</v>
      </c>
      <c r="L2403">
        <v>8163</v>
      </c>
      <c r="M2403" s="1">
        <v>45685</v>
      </c>
      <c r="N2403" t="s">
        <v>85</v>
      </c>
      <c r="O2403">
        <f t="shared" si="111"/>
        <v>480</v>
      </c>
      <c r="P2403">
        <f t="shared" si="112"/>
        <v>1920.6</v>
      </c>
      <c r="Q2403">
        <f t="shared" si="113"/>
        <v>2401.2000000000003</v>
      </c>
    </row>
    <row r="2404" spans="1:17" x14ac:dyDescent="0.3">
      <c r="A2404" t="s">
        <v>4779</v>
      </c>
      <c r="B2404" t="s">
        <v>4780</v>
      </c>
      <c r="C2404" t="s">
        <v>22</v>
      </c>
      <c r="D2404" t="s">
        <v>46</v>
      </c>
      <c r="E2404" t="s">
        <v>161</v>
      </c>
      <c r="F2404">
        <v>5022</v>
      </c>
      <c r="G2404">
        <v>20</v>
      </c>
      <c r="H2404">
        <v>4018</v>
      </c>
      <c r="I2404">
        <v>4.5</v>
      </c>
      <c r="J2404">
        <v>512</v>
      </c>
      <c r="K2404">
        <v>1</v>
      </c>
      <c r="L2404">
        <v>4018</v>
      </c>
      <c r="M2404" s="1">
        <v>45510</v>
      </c>
      <c r="N2404" t="s">
        <v>75</v>
      </c>
      <c r="O2404">
        <f t="shared" si="111"/>
        <v>1004</v>
      </c>
      <c r="P2404">
        <f t="shared" si="112"/>
        <v>3013.2</v>
      </c>
      <c r="Q2404">
        <f t="shared" si="113"/>
        <v>1004.8000000000002</v>
      </c>
    </row>
    <row r="2405" spans="1:17" x14ac:dyDescent="0.3">
      <c r="A2405" t="s">
        <v>4781</v>
      </c>
      <c r="B2405" t="s">
        <v>4782</v>
      </c>
      <c r="C2405" t="s">
        <v>45</v>
      </c>
      <c r="D2405" t="s">
        <v>28</v>
      </c>
      <c r="E2405" t="s">
        <v>34</v>
      </c>
      <c r="F2405">
        <v>2475</v>
      </c>
      <c r="G2405">
        <v>50</v>
      </c>
      <c r="H2405">
        <v>1238</v>
      </c>
      <c r="I2405">
        <v>4</v>
      </c>
      <c r="J2405">
        <v>92</v>
      </c>
      <c r="K2405">
        <v>1</v>
      </c>
      <c r="L2405">
        <v>1238</v>
      </c>
      <c r="M2405" s="1">
        <v>45842</v>
      </c>
      <c r="N2405" t="s">
        <v>58</v>
      </c>
      <c r="O2405">
        <f t="shared" si="111"/>
        <v>1237</v>
      </c>
      <c r="P2405">
        <f t="shared" si="112"/>
        <v>1485</v>
      </c>
      <c r="Q2405">
        <f t="shared" si="113"/>
        <v>-247</v>
      </c>
    </row>
    <row r="2406" spans="1:17" x14ac:dyDescent="0.3">
      <c r="A2406" t="s">
        <v>4783</v>
      </c>
      <c r="B2406" t="s">
        <v>4784</v>
      </c>
      <c r="C2406" t="s">
        <v>88</v>
      </c>
      <c r="D2406" t="s">
        <v>109</v>
      </c>
      <c r="E2406" t="s">
        <v>34</v>
      </c>
      <c r="F2406">
        <v>686</v>
      </c>
      <c r="G2406">
        <v>50</v>
      </c>
      <c r="H2406">
        <v>343</v>
      </c>
      <c r="I2406">
        <v>4.2</v>
      </c>
      <c r="J2406">
        <v>182</v>
      </c>
      <c r="K2406">
        <v>1</v>
      </c>
      <c r="L2406">
        <v>343</v>
      </c>
      <c r="M2406" s="1">
        <v>45693</v>
      </c>
      <c r="N2406" t="s">
        <v>85</v>
      </c>
      <c r="O2406">
        <f t="shared" si="111"/>
        <v>343</v>
      </c>
      <c r="P2406">
        <f t="shared" si="112"/>
        <v>411.59999999999997</v>
      </c>
      <c r="Q2406">
        <f t="shared" si="113"/>
        <v>-68.599999999999966</v>
      </c>
    </row>
    <row r="2407" spans="1:17" x14ac:dyDescent="0.3">
      <c r="A2407" t="s">
        <v>4785</v>
      </c>
      <c r="B2407" t="s">
        <v>4786</v>
      </c>
      <c r="C2407" t="s">
        <v>116</v>
      </c>
      <c r="D2407" t="s">
        <v>23</v>
      </c>
      <c r="E2407" t="s">
        <v>34</v>
      </c>
      <c r="F2407">
        <v>3210</v>
      </c>
      <c r="G2407">
        <v>60</v>
      </c>
      <c r="H2407">
        <v>1284</v>
      </c>
      <c r="I2407">
        <v>3.1</v>
      </c>
      <c r="J2407">
        <v>85</v>
      </c>
      <c r="K2407">
        <v>1</v>
      </c>
      <c r="L2407">
        <v>1284</v>
      </c>
      <c r="M2407" s="1">
        <v>45426</v>
      </c>
      <c r="N2407" t="s">
        <v>61</v>
      </c>
      <c r="O2407">
        <f t="shared" si="111"/>
        <v>1926</v>
      </c>
      <c r="P2407">
        <f t="shared" si="112"/>
        <v>1926</v>
      </c>
      <c r="Q2407">
        <f t="shared" si="113"/>
        <v>-642</v>
      </c>
    </row>
    <row r="2408" spans="1:17" x14ac:dyDescent="0.3">
      <c r="A2408" t="s">
        <v>4787</v>
      </c>
      <c r="B2408" t="s">
        <v>4788</v>
      </c>
      <c r="C2408" t="s">
        <v>52</v>
      </c>
      <c r="D2408" t="s">
        <v>53</v>
      </c>
      <c r="E2408" t="s">
        <v>34</v>
      </c>
      <c r="F2408">
        <v>2238</v>
      </c>
      <c r="G2408">
        <v>50</v>
      </c>
      <c r="H2408">
        <v>1119</v>
      </c>
      <c r="I2408">
        <v>4</v>
      </c>
      <c r="J2408">
        <v>87</v>
      </c>
      <c r="K2408">
        <v>1</v>
      </c>
      <c r="L2408">
        <v>1119</v>
      </c>
      <c r="M2408" s="1">
        <v>45896</v>
      </c>
      <c r="N2408" t="s">
        <v>85</v>
      </c>
      <c r="O2408">
        <f t="shared" si="111"/>
        <v>1119</v>
      </c>
      <c r="P2408">
        <f t="shared" si="112"/>
        <v>1342.8</v>
      </c>
      <c r="Q2408">
        <f t="shared" si="113"/>
        <v>-223.79999999999995</v>
      </c>
    </row>
    <row r="2409" spans="1:17" x14ac:dyDescent="0.3">
      <c r="A2409" t="s">
        <v>4789</v>
      </c>
      <c r="B2409" t="s">
        <v>4790</v>
      </c>
      <c r="C2409" t="s">
        <v>45</v>
      </c>
      <c r="D2409" t="s">
        <v>17</v>
      </c>
      <c r="E2409" t="s">
        <v>34</v>
      </c>
      <c r="F2409">
        <v>1030</v>
      </c>
      <c r="G2409">
        <v>20</v>
      </c>
      <c r="H2409">
        <v>824</v>
      </c>
      <c r="I2409">
        <v>3.8</v>
      </c>
      <c r="J2409">
        <v>64</v>
      </c>
      <c r="K2409">
        <v>2</v>
      </c>
      <c r="L2409">
        <v>1648</v>
      </c>
      <c r="M2409" s="1">
        <v>45325</v>
      </c>
      <c r="N2409" t="s">
        <v>42</v>
      </c>
      <c r="O2409">
        <f t="shared" si="111"/>
        <v>206</v>
      </c>
      <c r="P2409">
        <f t="shared" si="112"/>
        <v>618</v>
      </c>
      <c r="Q2409">
        <f t="shared" si="113"/>
        <v>412</v>
      </c>
    </row>
    <row r="2410" spans="1:17" x14ac:dyDescent="0.3">
      <c r="A2410" t="s">
        <v>4791</v>
      </c>
      <c r="B2410" t="s">
        <v>4792</v>
      </c>
      <c r="C2410" t="s">
        <v>45</v>
      </c>
      <c r="D2410" t="s">
        <v>46</v>
      </c>
      <c r="E2410" t="s">
        <v>18</v>
      </c>
      <c r="F2410">
        <v>6439</v>
      </c>
      <c r="G2410">
        <v>25</v>
      </c>
      <c r="H2410">
        <v>4829</v>
      </c>
      <c r="I2410">
        <v>3.1</v>
      </c>
      <c r="J2410">
        <v>54</v>
      </c>
      <c r="K2410">
        <v>1</v>
      </c>
      <c r="L2410">
        <v>4829</v>
      </c>
      <c r="M2410" s="1">
        <v>45446</v>
      </c>
      <c r="N2410" t="s">
        <v>78</v>
      </c>
      <c r="O2410">
        <f t="shared" si="111"/>
        <v>1610</v>
      </c>
      <c r="P2410">
        <f t="shared" si="112"/>
        <v>3863.3999999999996</v>
      </c>
      <c r="Q2410">
        <f t="shared" si="113"/>
        <v>965.60000000000036</v>
      </c>
    </row>
    <row r="2411" spans="1:17" x14ac:dyDescent="0.3">
      <c r="A2411" t="s">
        <v>4793</v>
      </c>
      <c r="B2411" t="s">
        <v>4261</v>
      </c>
      <c r="C2411" t="s">
        <v>45</v>
      </c>
      <c r="D2411" t="s">
        <v>109</v>
      </c>
      <c r="E2411" t="s">
        <v>18</v>
      </c>
      <c r="F2411">
        <v>2851</v>
      </c>
      <c r="G2411">
        <v>15</v>
      </c>
      <c r="H2411">
        <v>2423</v>
      </c>
      <c r="I2411">
        <v>4</v>
      </c>
      <c r="J2411">
        <v>70</v>
      </c>
      <c r="K2411">
        <v>1</v>
      </c>
      <c r="L2411">
        <v>2423</v>
      </c>
      <c r="M2411" s="1">
        <v>45925</v>
      </c>
      <c r="N2411" t="s">
        <v>75</v>
      </c>
      <c r="O2411">
        <f t="shared" si="111"/>
        <v>428</v>
      </c>
      <c r="P2411">
        <f t="shared" si="112"/>
        <v>1710.6</v>
      </c>
      <c r="Q2411">
        <f t="shared" si="113"/>
        <v>712.40000000000009</v>
      </c>
    </row>
    <row r="2412" spans="1:17" x14ac:dyDescent="0.3">
      <c r="A2412" t="s">
        <v>4794</v>
      </c>
      <c r="B2412" t="s">
        <v>4795</v>
      </c>
      <c r="C2412" t="s">
        <v>32</v>
      </c>
      <c r="D2412" t="s">
        <v>109</v>
      </c>
      <c r="E2412" t="s">
        <v>18</v>
      </c>
      <c r="F2412">
        <v>728</v>
      </c>
      <c r="G2412">
        <v>25</v>
      </c>
      <c r="H2412">
        <v>546</v>
      </c>
      <c r="I2412">
        <v>4.0999999999999996</v>
      </c>
      <c r="J2412">
        <v>99</v>
      </c>
      <c r="K2412">
        <v>2</v>
      </c>
      <c r="L2412">
        <v>1092</v>
      </c>
      <c r="M2412" s="1">
        <v>45955</v>
      </c>
      <c r="N2412" t="s">
        <v>49</v>
      </c>
      <c r="O2412">
        <f t="shared" si="111"/>
        <v>182</v>
      </c>
      <c r="P2412">
        <f t="shared" si="112"/>
        <v>436.8</v>
      </c>
      <c r="Q2412">
        <f t="shared" si="113"/>
        <v>218.39999999999998</v>
      </c>
    </row>
    <row r="2413" spans="1:17" x14ac:dyDescent="0.3">
      <c r="A2413" t="s">
        <v>4796</v>
      </c>
      <c r="B2413" t="s">
        <v>3754</v>
      </c>
      <c r="C2413" t="s">
        <v>52</v>
      </c>
      <c r="D2413" t="s">
        <v>46</v>
      </c>
      <c r="E2413" t="s">
        <v>34</v>
      </c>
      <c r="F2413">
        <v>7068</v>
      </c>
      <c r="G2413">
        <v>20</v>
      </c>
      <c r="H2413">
        <v>5654</v>
      </c>
      <c r="I2413">
        <v>4.3</v>
      </c>
      <c r="J2413">
        <v>173</v>
      </c>
      <c r="K2413">
        <v>1</v>
      </c>
      <c r="L2413">
        <v>5654</v>
      </c>
      <c r="M2413" s="1">
        <v>46008</v>
      </c>
      <c r="N2413" t="s">
        <v>168</v>
      </c>
      <c r="O2413">
        <f t="shared" si="111"/>
        <v>1414</v>
      </c>
      <c r="P2413">
        <f t="shared" si="112"/>
        <v>4240.8</v>
      </c>
      <c r="Q2413">
        <f t="shared" si="113"/>
        <v>1413.1999999999998</v>
      </c>
    </row>
    <row r="2414" spans="1:17" x14ac:dyDescent="0.3">
      <c r="A2414" t="s">
        <v>4797</v>
      </c>
      <c r="B2414" t="s">
        <v>4798</v>
      </c>
      <c r="C2414" t="s">
        <v>57</v>
      </c>
      <c r="D2414" t="s">
        <v>28</v>
      </c>
      <c r="E2414" t="s">
        <v>34</v>
      </c>
      <c r="F2414">
        <v>6946</v>
      </c>
      <c r="G2414">
        <v>20</v>
      </c>
      <c r="H2414">
        <v>5557</v>
      </c>
      <c r="I2414">
        <v>4.7</v>
      </c>
      <c r="J2414">
        <v>179</v>
      </c>
      <c r="K2414">
        <v>2</v>
      </c>
      <c r="L2414">
        <v>11114</v>
      </c>
      <c r="M2414" s="1">
        <v>45438</v>
      </c>
      <c r="N2414" t="s">
        <v>75</v>
      </c>
      <c r="O2414">
        <f t="shared" si="111"/>
        <v>1389</v>
      </c>
      <c r="P2414">
        <f t="shared" si="112"/>
        <v>4167.5999999999995</v>
      </c>
      <c r="Q2414">
        <f t="shared" si="113"/>
        <v>2778.8000000000011</v>
      </c>
    </row>
    <row r="2415" spans="1:17" x14ac:dyDescent="0.3">
      <c r="A2415" t="s">
        <v>4799</v>
      </c>
      <c r="B2415" t="s">
        <v>4800</v>
      </c>
      <c r="C2415" t="s">
        <v>57</v>
      </c>
      <c r="D2415" t="s">
        <v>17</v>
      </c>
      <c r="E2415" t="s">
        <v>18</v>
      </c>
      <c r="F2415">
        <v>2909</v>
      </c>
      <c r="G2415">
        <v>10</v>
      </c>
      <c r="H2415">
        <v>2618</v>
      </c>
      <c r="I2415">
        <v>4.5999999999999996</v>
      </c>
      <c r="J2415">
        <v>37</v>
      </c>
      <c r="K2415">
        <v>1</v>
      </c>
      <c r="L2415">
        <v>2618</v>
      </c>
      <c r="M2415" s="1">
        <v>45771</v>
      </c>
      <c r="N2415" t="s">
        <v>91</v>
      </c>
      <c r="O2415">
        <f t="shared" si="111"/>
        <v>291</v>
      </c>
      <c r="P2415">
        <f t="shared" si="112"/>
        <v>1745.3999999999999</v>
      </c>
      <c r="Q2415">
        <f t="shared" si="113"/>
        <v>872.60000000000014</v>
      </c>
    </row>
    <row r="2416" spans="1:17" x14ac:dyDescent="0.3">
      <c r="A2416" t="s">
        <v>4801</v>
      </c>
      <c r="B2416" t="s">
        <v>4802</v>
      </c>
      <c r="C2416" t="s">
        <v>16</v>
      </c>
      <c r="D2416" t="s">
        <v>33</v>
      </c>
      <c r="E2416" t="s">
        <v>34</v>
      </c>
      <c r="F2416">
        <v>2371</v>
      </c>
      <c r="G2416">
        <v>20</v>
      </c>
      <c r="H2416">
        <v>1897</v>
      </c>
      <c r="I2416">
        <v>3.9</v>
      </c>
      <c r="J2416">
        <v>154</v>
      </c>
      <c r="K2416">
        <v>2</v>
      </c>
      <c r="L2416">
        <v>3794</v>
      </c>
      <c r="M2416" s="1">
        <v>45746</v>
      </c>
      <c r="N2416" t="s">
        <v>61</v>
      </c>
      <c r="O2416">
        <f t="shared" si="111"/>
        <v>474</v>
      </c>
      <c r="P2416">
        <f t="shared" si="112"/>
        <v>1422.6</v>
      </c>
      <c r="Q2416">
        <f t="shared" si="113"/>
        <v>948.80000000000018</v>
      </c>
    </row>
    <row r="2417" spans="1:17" x14ac:dyDescent="0.3">
      <c r="A2417" t="s">
        <v>4803</v>
      </c>
      <c r="B2417" t="s">
        <v>4804</v>
      </c>
      <c r="C2417" t="s">
        <v>57</v>
      </c>
      <c r="D2417" t="s">
        <v>17</v>
      </c>
      <c r="E2417" t="s">
        <v>18</v>
      </c>
      <c r="F2417">
        <v>1647</v>
      </c>
      <c r="G2417">
        <v>30</v>
      </c>
      <c r="H2417">
        <v>1153</v>
      </c>
      <c r="I2417">
        <v>4.2</v>
      </c>
      <c r="J2417">
        <v>232</v>
      </c>
      <c r="K2417">
        <v>1</v>
      </c>
      <c r="L2417">
        <v>1153</v>
      </c>
      <c r="M2417" s="1">
        <v>45722</v>
      </c>
      <c r="N2417" t="s">
        <v>71</v>
      </c>
      <c r="O2417">
        <f t="shared" si="111"/>
        <v>494</v>
      </c>
      <c r="P2417">
        <f t="shared" si="112"/>
        <v>988.19999999999993</v>
      </c>
      <c r="Q2417">
        <f t="shared" si="113"/>
        <v>164.80000000000007</v>
      </c>
    </row>
    <row r="2418" spans="1:17" x14ac:dyDescent="0.3">
      <c r="A2418" t="s">
        <v>4805</v>
      </c>
      <c r="B2418" t="s">
        <v>4806</v>
      </c>
      <c r="C2418" t="s">
        <v>57</v>
      </c>
      <c r="D2418" t="s">
        <v>46</v>
      </c>
      <c r="E2418" t="s">
        <v>74</v>
      </c>
      <c r="F2418">
        <v>8339</v>
      </c>
      <c r="G2418">
        <v>10</v>
      </c>
      <c r="H2418">
        <v>7505</v>
      </c>
      <c r="I2418">
        <v>4.4000000000000004</v>
      </c>
      <c r="J2418">
        <v>5</v>
      </c>
      <c r="K2418">
        <v>2</v>
      </c>
      <c r="L2418">
        <v>15010</v>
      </c>
      <c r="M2418" s="1">
        <v>45455</v>
      </c>
      <c r="N2418" t="s">
        <v>24</v>
      </c>
      <c r="O2418">
        <f t="shared" si="111"/>
        <v>834</v>
      </c>
      <c r="P2418">
        <f t="shared" si="112"/>
        <v>5003.3999999999996</v>
      </c>
      <c r="Q2418">
        <f t="shared" si="113"/>
        <v>5003.2000000000007</v>
      </c>
    </row>
    <row r="2419" spans="1:17" x14ac:dyDescent="0.3">
      <c r="A2419" t="s">
        <v>4807</v>
      </c>
      <c r="B2419" t="s">
        <v>832</v>
      </c>
      <c r="C2419" t="s">
        <v>27</v>
      </c>
      <c r="D2419" t="s">
        <v>109</v>
      </c>
      <c r="E2419" t="s">
        <v>18</v>
      </c>
      <c r="F2419">
        <v>735</v>
      </c>
      <c r="G2419">
        <v>15</v>
      </c>
      <c r="H2419">
        <v>625</v>
      </c>
      <c r="I2419">
        <v>3.9</v>
      </c>
      <c r="J2419">
        <v>293</v>
      </c>
      <c r="K2419">
        <v>1</v>
      </c>
      <c r="L2419">
        <v>625</v>
      </c>
      <c r="M2419" s="1">
        <v>45408</v>
      </c>
      <c r="N2419" t="s">
        <v>189</v>
      </c>
      <c r="O2419">
        <f t="shared" si="111"/>
        <v>110</v>
      </c>
      <c r="P2419">
        <f t="shared" si="112"/>
        <v>441</v>
      </c>
      <c r="Q2419">
        <f t="shared" si="113"/>
        <v>184</v>
      </c>
    </row>
    <row r="2420" spans="1:17" x14ac:dyDescent="0.3">
      <c r="A2420" t="s">
        <v>4808</v>
      </c>
      <c r="B2420" t="s">
        <v>4809</v>
      </c>
      <c r="C2420" t="s">
        <v>22</v>
      </c>
      <c r="D2420" t="s">
        <v>41</v>
      </c>
      <c r="E2420" t="s">
        <v>74</v>
      </c>
      <c r="F2420">
        <v>2816</v>
      </c>
      <c r="G2420">
        <v>25</v>
      </c>
      <c r="H2420">
        <v>2112</v>
      </c>
      <c r="I2420">
        <v>3.4</v>
      </c>
      <c r="J2420">
        <v>34</v>
      </c>
      <c r="K2420">
        <v>1</v>
      </c>
      <c r="L2420">
        <v>2112</v>
      </c>
      <c r="M2420" s="1">
        <v>45430</v>
      </c>
      <c r="N2420" t="s">
        <v>58</v>
      </c>
      <c r="O2420">
        <f t="shared" si="111"/>
        <v>704</v>
      </c>
      <c r="P2420">
        <f t="shared" si="112"/>
        <v>1689.6</v>
      </c>
      <c r="Q2420">
        <f t="shared" si="113"/>
        <v>422.40000000000009</v>
      </c>
    </row>
    <row r="2421" spans="1:17" x14ac:dyDescent="0.3">
      <c r="A2421" t="s">
        <v>4810</v>
      </c>
      <c r="B2421" t="s">
        <v>4811</v>
      </c>
      <c r="C2421" t="s">
        <v>32</v>
      </c>
      <c r="D2421" t="s">
        <v>33</v>
      </c>
      <c r="E2421" t="s">
        <v>18</v>
      </c>
      <c r="F2421">
        <v>1083</v>
      </c>
      <c r="G2421">
        <v>40</v>
      </c>
      <c r="H2421">
        <v>650</v>
      </c>
      <c r="I2421">
        <v>4</v>
      </c>
      <c r="J2421">
        <v>483</v>
      </c>
      <c r="K2421">
        <v>2</v>
      </c>
      <c r="L2421">
        <v>1300</v>
      </c>
      <c r="M2421" s="1">
        <v>45821</v>
      </c>
      <c r="N2421" t="s">
        <v>38</v>
      </c>
      <c r="O2421">
        <f t="shared" si="111"/>
        <v>433</v>
      </c>
      <c r="P2421">
        <f t="shared" si="112"/>
        <v>649.79999999999995</v>
      </c>
      <c r="Q2421">
        <f t="shared" si="113"/>
        <v>0.40000000000009095</v>
      </c>
    </row>
    <row r="2422" spans="1:17" x14ac:dyDescent="0.3">
      <c r="A2422" t="s">
        <v>4812</v>
      </c>
      <c r="B2422" t="s">
        <v>4319</v>
      </c>
      <c r="C2422" t="s">
        <v>52</v>
      </c>
      <c r="D2422" t="s">
        <v>17</v>
      </c>
      <c r="E2422" t="s">
        <v>34</v>
      </c>
      <c r="F2422">
        <v>1676</v>
      </c>
      <c r="G2422">
        <v>10</v>
      </c>
      <c r="H2422">
        <v>1508</v>
      </c>
      <c r="I2422">
        <v>4.7</v>
      </c>
      <c r="J2422">
        <v>127</v>
      </c>
      <c r="K2422">
        <v>1</v>
      </c>
      <c r="L2422">
        <v>1508</v>
      </c>
      <c r="M2422" s="1">
        <v>45489</v>
      </c>
      <c r="N2422" t="s">
        <v>61</v>
      </c>
      <c r="O2422">
        <f t="shared" si="111"/>
        <v>168</v>
      </c>
      <c r="P2422">
        <f t="shared" si="112"/>
        <v>1005.5999999999999</v>
      </c>
      <c r="Q2422">
        <f t="shared" si="113"/>
        <v>502.40000000000009</v>
      </c>
    </row>
    <row r="2423" spans="1:17" x14ac:dyDescent="0.3">
      <c r="A2423" t="s">
        <v>4813</v>
      </c>
      <c r="B2423" t="s">
        <v>4814</v>
      </c>
      <c r="C2423" t="s">
        <v>88</v>
      </c>
      <c r="D2423" t="s">
        <v>53</v>
      </c>
      <c r="E2423" t="s">
        <v>34</v>
      </c>
      <c r="F2423">
        <v>3362</v>
      </c>
      <c r="G2423">
        <v>25</v>
      </c>
      <c r="H2423">
        <v>2522</v>
      </c>
      <c r="I2423">
        <v>3.3</v>
      </c>
      <c r="J2423">
        <v>54</v>
      </c>
      <c r="K2423">
        <v>1</v>
      </c>
      <c r="L2423">
        <v>2522</v>
      </c>
      <c r="M2423" s="1">
        <v>46005</v>
      </c>
      <c r="N2423" t="s">
        <v>58</v>
      </c>
      <c r="O2423">
        <f t="shared" si="111"/>
        <v>840</v>
      </c>
      <c r="P2423">
        <f t="shared" si="112"/>
        <v>2017.1999999999998</v>
      </c>
      <c r="Q2423">
        <f t="shared" si="113"/>
        <v>504.80000000000018</v>
      </c>
    </row>
    <row r="2424" spans="1:17" x14ac:dyDescent="0.3">
      <c r="A2424" t="s">
        <v>4815</v>
      </c>
      <c r="B2424" t="s">
        <v>4816</v>
      </c>
      <c r="C2424" t="s">
        <v>88</v>
      </c>
      <c r="D2424" t="s">
        <v>46</v>
      </c>
      <c r="E2424" t="s">
        <v>161</v>
      </c>
      <c r="F2424">
        <v>10386</v>
      </c>
      <c r="G2424">
        <v>20</v>
      </c>
      <c r="H2424">
        <v>8309</v>
      </c>
      <c r="I2424">
        <v>3.6</v>
      </c>
      <c r="J2424">
        <v>78</v>
      </c>
      <c r="K2424">
        <v>1</v>
      </c>
      <c r="L2424">
        <v>8309</v>
      </c>
      <c r="M2424" s="1">
        <v>45681</v>
      </c>
      <c r="N2424" t="s">
        <v>189</v>
      </c>
      <c r="O2424">
        <f t="shared" si="111"/>
        <v>2077</v>
      </c>
      <c r="P2424">
        <f t="shared" si="112"/>
        <v>6231.5999999999995</v>
      </c>
      <c r="Q2424">
        <f t="shared" si="113"/>
        <v>2077.4000000000005</v>
      </c>
    </row>
    <row r="2425" spans="1:17" x14ac:dyDescent="0.3">
      <c r="A2425" t="s">
        <v>4817</v>
      </c>
      <c r="B2425" t="s">
        <v>4818</v>
      </c>
      <c r="C2425" t="s">
        <v>27</v>
      </c>
      <c r="D2425" t="s">
        <v>28</v>
      </c>
      <c r="E2425" t="s">
        <v>34</v>
      </c>
      <c r="F2425">
        <v>6389</v>
      </c>
      <c r="G2425">
        <v>25</v>
      </c>
      <c r="H2425">
        <v>4792</v>
      </c>
      <c r="I2425">
        <v>3.7</v>
      </c>
      <c r="J2425">
        <v>122</v>
      </c>
      <c r="K2425">
        <v>1</v>
      </c>
      <c r="L2425">
        <v>4792</v>
      </c>
      <c r="M2425" s="1">
        <v>45642</v>
      </c>
      <c r="N2425" t="s">
        <v>54</v>
      </c>
      <c r="O2425">
        <f t="shared" si="111"/>
        <v>1597</v>
      </c>
      <c r="P2425">
        <f t="shared" si="112"/>
        <v>3833.3999999999996</v>
      </c>
      <c r="Q2425">
        <f t="shared" si="113"/>
        <v>958.60000000000036</v>
      </c>
    </row>
    <row r="2426" spans="1:17" x14ac:dyDescent="0.3">
      <c r="A2426" t="s">
        <v>4819</v>
      </c>
      <c r="B2426" t="s">
        <v>4820</v>
      </c>
      <c r="C2426" t="s">
        <v>88</v>
      </c>
      <c r="D2426" t="s">
        <v>46</v>
      </c>
      <c r="E2426" t="s">
        <v>18</v>
      </c>
      <c r="F2426">
        <v>3640</v>
      </c>
      <c r="G2426">
        <v>10</v>
      </c>
      <c r="H2426">
        <v>3276</v>
      </c>
      <c r="I2426">
        <v>3.6</v>
      </c>
      <c r="J2426">
        <v>85</v>
      </c>
      <c r="K2426">
        <v>1</v>
      </c>
      <c r="L2426">
        <v>3276</v>
      </c>
      <c r="M2426" s="1">
        <v>45323</v>
      </c>
      <c r="N2426" t="s">
        <v>189</v>
      </c>
      <c r="O2426">
        <f t="shared" si="111"/>
        <v>364</v>
      </c>
      <c r="P2426">
        <f t="shared" si="112"/>
        <v>2184</v>
      </c>
      <c r="Q2426">
        <f t="shared" si="113"/>
        <v>1092</v>
      </c>
    </row>
    <row r="2427" spans="1:17" x14ac:dyDescent="0.3">
      <c r="A2427" t="s">
        <v>4821</v>
      </c>
      <c r="B2427" t="s">
        <v>4822</v>
      </c>
      <c r="C2427" t="s">
        <v>52</v>
      </c>
      <c r="D2427" t="s">
        <v>41</v>
      </c>
      <c r="E2427" t="s">
        <v>34</v>
      </c>
      <c r="F2427">
        <v>1143</v>
      </c>
      <c r="G2427">
        <v>20</v>
      </c>
      <c r="H2427">
        <v>914</v>
      </c>
      <c r="I2427">
        <v>4.5</v>
      </c>
      <c r="J2427">
        <v>124</v>
      </c>
      <c r="K2427">
        <v>3</v>
      </c>
      <c r="L2427">
        <v>2742</v>
      </c>
      <c r="M2427" s="1">
        <v>45669</v>
      </c>
      <c r="N2427" t="s">
        <v>19</v>
      </c>
      <c r="O2427">
        <f t="shared" si="111"/>
        <v>229</v>
      </c>
      <c r="P2427">
        <f t="shared" si="112"/>
        <v>685.8</v>
      </c>
      <c r="Q2427">
        <f t="shared" si="113"/>
        <v>684.60000000000014</v>
      </c>
    </row>
    <row r="2428" spans="1:17" x14ac:dyDescent="0.3">
      <c r="A2428" t="s">
        <v>4823</v>
      </c>
      <c r="B2428" t="s">
        <v>4824</v>
      </c>
      <c r="C2428" t="s">
        <v>116</v>
      </c>
      <c r="D2428" t="s">
        <v>28</v>
      </c>
      <c r="E2428" t="s">
        <v>34</v>
      </c>
      <c r="F2428">
        <v>8715</v>
      </c>
      <c r="G2428">
        <v>20</v>
      </c>
      <c r="H2428">
        <v>6972</v>
      </c>
      <c r="I2428">
        <v>3.8</v>
      </c>
      <c r="J2428">
        <v>25</v>
      </c>
      <c r="K2428">
        <v>1</v>
      </c>
      <c r="L2428">
        <v>6972</v>
      </c>
      <c r="M2428" s="1">
        <v>45666</v>
      </c>
      <c r="N2428" t="s">
        <v>189</v>
      </c>
      <c r="O2428">
        <f t="shared" si="111"/>
        <v>1743</v>
      </c>
      <c r="P2428">
        <f t="shared" si="112"/>
        <v>5229</v>
      </c>
      <c r="Q2428">
        <f t="shared" si="113"/>
        <v>1743</v>
      </c>
    </row>
    <row r="2429" spans="1:17" x14ac:dyDescent="0.3">
      <c r="A2429" t="s">
        <v>4825</v>
      </c>
      <c r="B2429" t="s">
        <v>4826</v>
      </c>
      <c r="C2429" t="s">
        <v>45</v>
      </c>
      <c r="D2429" t="s">
        <v>53</v>
      </c>
      <c r="E2429" t="s">
        <v>34</v>
      </c>
      <c r="F2429">
        <v>2921</v>
      </c>
      <c r="G2429">
        <v>25</v>
      </c>
      <c r="H2429">
        <v>2191</v>
      </c>
      <c r="I2429">
        <v>4.5</v>
      </c>
      <c r="J2429">
        <v>89</v>
      </c>
      <c r="K2429">
        <v>1</v>
      </c>
      <c r="L2429">
        <v>2191</v>
      </c>
      <c r="M2429" s="1">
        <v>45728</v>
      </c>
      <c r="N2429" t="s">
        <v>85</v>
      </c>
      <c r="O2429">
        <f t="shared" si="111"/>
        <v>730</v>
      </c>
      <c r="P2429">
        <f t="shared" si="112"/>
        <v>1752.6</v>
      </c>
      <c r="Q2429">
        <f t="shared" si="113"/>
        <v>438.40000000000009</v>
      </c>
    </row>
    <row r="2430" spans="1:17" x14ac:dyDescent="0.3">
      <c r="A2430" t="s">
        <v>4827</v>
      </c>
      <c r="B2430" t="s">
        <v>4828</v>
      </c>
      <c r="C2430" t="s">
        <v>45</v>
      </c>
      <c r="D2430" t="s">
        <v>28</v>
      </c>
      <c r="E2430" t="s">
        <v>34</v>
      </c>
      <c r="F2430">
        <v>7793</v>
      </c>
      <c r="G2430">
        <v>10</v>
      </c>
      <c r="H2430">
        <v>7014</v>
      </c>
      <c r="I2430">
        <v>4.0999999999999996</v>
      </c>
      <c r="J2430">
        <v>244</v>
      </c>
      <c r="K2430">
        <v>1</v>
      </c>
      <c r="L2430">
        <v>7014</v>
      </c>
      <c r="M2430" s="1">
        <v>45433</v>
      </c>
      <c r="N2430" t="s">
        <v>49</v>
      </c>
      <c r="O2430">
        <f t="shared" si="111"/>
        <v>779</v>
      </c>
      <c r="P2430">
        <f t="shared" si="112"/>
        <v>4675.8</v>
      </c>
      <c r="Q2430">
        <f t="shared" si="113"/>
        <v>2338.1999999999998</v>
      </c>
    </row>
    <row r="2431" spans="1:17" x14ac:dyDescent="0.3">
      <c r="A2431" t="s">
        <v>4829</v>
      </c>
      <c r="B2431" t="s">
        <v>4830</v>
      </c>
      <c r="C2431" t="s">
        <v>45</v>
      </c>
      <c r="D2431" t="s">
        <v>46</v>
      </c>
      <c r="E2431" t="s">
        <v>74</v>
      </c>
      <c r="F2431">
        <v>6847</v>
      </c>
      <c r="G2431">
        <v>20</v>
      </c>
      <c r="H2431">
        <v>5478</v>
      </c>
      <c r="I2431">
        <v>3.2</v>
      </c>
      <c r="J2431">
        <v>314</v>
      </c>
      <c r="K2431">
        <v>3</v>
      </c>
      <c r="L2431">
        <v>16434</v>
      </c>
      <c r="M2431" s="1">
        <v>45438</v>
      </c>
      <c r="N2431" t="s">
        <v>78</v>
      </c>
      <c r="O2431">
        <f t="shared" si="111"/>
        <v>1369</v>
      </c>
      <c r="P2431">
        <f t="shared" si="112"/>
        <v>4108.2</v>
      </c>
      <c r="Q2431">
        <f t="shared" si="113"/>
        <v>4109.4000000000005</v>
      </c>
    </row>
    <row r="2432" spans="1:17" x14ac:dyDescent="0.3">
      <c r="A2432" t="s">
        <v>4831</v>
      </c>
      <c r="B2432" t="s">
        <v>4832</v>
      </c>
      <c r="C2432" t="s">
        <v>27</v>
      </c>
      <c r="D2432" t="s">
        <v>41</v>
      </c>
      <c r="E2432" t="s">
        <v>34</v>
      </c>
      <c r="F2432">
        <v>1124</v>
      </c>
      <c r="G2432">
        <v>25</v>
      </c>
      <c r="H2432">
        <v>843</v>
      </c>
      <c r="I2432">
        <v>3.9</v>
      </c>
      <c r="J2432">
        <v>188</v>
      </c>
      <c r="K2432">
        <v>2</v>
      </c>
      <c r="L2432">
        <v>1686</v>
      </c>
      <c r="M2432" s="1">
        <v>46011</v>
      </c>
      <c r="N2432" t="s">
        <v>61</v>
      </c>
      <c r="O2432">
        <f t="shared" si="111"/>
        <v>281</v>
      </c>
      <c r="P2432">
        <f t="shared" si="112"/>
        <v>674.4</v>
      </c>
      <c r="Q2432">
        <f t="shared" si="113"/>
        <v>337.20000000000005</v>
      </c>
    </row>
    <row r="2433" spans="1:17" x14ac:dyDescent="0.3">
      <c r="A2433" t="s">
        <v>4833</v>
      </c>
      <c r="B2433" t="s">
        <v>4834</v>
      </c>
      <c r="C2433" t="s">
        <v>16</v>
      </c>
      <c r="D2433" t="s">
        <v>28</v>
      </c>
      <c r="E2433" t="s">
        <v>34</v>
      </c>
      <c r="F2433">
        <v>1904</v>
      </c>
      <c r="G2433">
        <v>10</v>
      </c>
      <c r="H2433">
        <v>1714</v>
      </c>
      <c r="I2433">
        <v>4.5999999999999996</v>
      </c>
      <c r="J2433">
        <v>63</v>
      </c>
      <c r="K2433">
        <v>1</v>
      </c>
      <c r="L2433">
        <v>1714</v>
      </c>
      <c r="M2433" s="1">
        <v>45964</v>
      </c>
      <c r="N2433" t="s">
        <v>102</v>
      </c>
      <c r="O2433">
        <f t="shared" si="111"/>
        <v>190</v>
      </c>
      <c r="P2433">
        <f t="shared" si="112"/>
        <v>1142.3999999999999</v>
      </c>
      <c r="Q2433">
        <f t="shared" si="113"/>
        <v>571.60000000000014</v>
      </c>
    </row>
    <row r="2434" spans="1:17" x14ac:dyDescent="0.3">
      <c r="A2434" t="s">
        <v>4835</v>
      </c>
      <c r="B2434" t="s">
        <v>4836</v>
      </c>
      <c r="C2434" t="s">
        <v>116</v>
      </c>
      <c r="D2434" t="s">
        <v>17</v>
      </c>
      <c r="E2434" t="s">
        <v>34</v>
      </c>
      <c r="F2434">
        <v>5032</v>
      </c>
      <c r="G2434">
        <v>20</v>
      </c>
      <c r="H2434">
        <v>4026</v>
      </c>
      <c r="I2434">
        <v>4.2</v>
      </c>
      <c r="J2434">
        <v>45</v>
      </c>
      <c r="K2434">
        <v>4</v>
      </c>
      <c r="L2434">
        <v>16104</v>
      </c>
      <c r="M2434" s="1">
        <v>46008</v>
      </c>
      <c r="N2434" t="s">
        <v>61</v>
      </c>
      <c r="O2434">
        <f t="shared" si="111"/>
        <v>1006</v>
      </c>
      <c r="P2434">
        <f t="shared" si="112"/>
        <v>3019.2</v>
      </c>
      <c r="Q2434">
        <f t="shared" si="113"/>
        <v>4027.2000000000007</v>
      </c>
    </row>
    <row r="2435" spans="1:17" x14ac:dyDescent="0.3">
      <c r="A2435" t="s">
        <v>4837</v>
      </c>
      <c r="B2435" t="s">
        <v>4838</v>
      </c>
      <c r="C2435" t="s">
        <v>27</v>
      </c>
      <c r="D2435" t="s">
        <v>53</v>
      </c>
      <c r="E2435" t="s">
        <v>34</v>
      </c>
      <c r="F2435">
        <v>1742</v>
      </c>
      <c r="G2435">
        <v>40</v>
      </c>
      <c r="H2435">
        <v>1045</v>
      </c>
      <c r="I2435">
        <v>3.9</v>
      </c>
      <c r="J2435">
        <v>96</v>
      </c>
      <c r="K2435">
        <v>1</v>
      </c>
      <c r="L2435">
        <v>1045</v>
      </c>
      <c r="M2435" s="1">
        <v>45345</v>
      </c>
      <c r="N2435" t="s">
        <v>91</v>
      </c>
      <c r="O2435">
        <f t="shared" ref="O2435:O2498" si="114">F2435-H2435</f>
        <v>697</v>
      </c>
      <c r="P2435">
        <f t="shared" ref="P2435:P2498" si="115">F2435*0.6</f>
        <v>1045.2</v>
      </c>
      <c r="Q2435">
        <f t="shared" ref="Q2435:Q2498" si="116">(H2435-P2435)*K2435</f>
        <v>-0.20000000000004547</v>
      </c>
    </row>
    <row r="2436" spans="1:17" x14ac:dyDescent="0.3">
      <c r="A2436" t="s">
        <v>4839</v>
      </c>
      <c r="B2436" t="s">
        <v>4840</v>
      </c>
      <c r="C2436" t="s">
        <v>88</v>
      </c>
      <c r="D2436" t="s">
        <v>46</v>
      </c>
      <c r="E2436" t="s">
        <v>18</v>
      </c>
      <c r="F2436">
        <v>7540</v>
      </c>
      <c r="G2436">
        <v>20</v>
      </c>
      <c r="H2436">
        <v>6032</v>
      </c>
      <c r="I2436">
        <v>4.7</v>
      </c>
      <c r="J2436">
        <v>261</v>
      </c>
      <c r="K2436">
        <v>2</v>
      </c>
      <c r="L2436">
        <v>12064</v>
      </c>
      <c r="M2436" s="1">
        <v>45439</v>
      </c>
      <c r="N2436" t="s">
        <v>75</v>
      </c>
      <c r="O2436">
        <f t="shared" si="114"/>
        <v>1508</v>
      </c>
      <c r="P2436">
        <f t="shared" si="115"/>
        <v>4524</v>
      </c>
      <c r="Q2436">
        <f t="shared" si="116"/>
        <v>3016</v>
      </c>
    </row>
    <row r="2437" spans="1:17" x14ac:dyDescent="0.3">
      <c r="A2437" t="s">
        <v>4841</v>
      </c>
      <c r="B2437" t="s">
        <v>4842</v>
      </c>
      <c r="C2437" t="s">
        <v>116</v>
      </c>
      <c r="D2437" t="s">
        <v>109</v>
      </c>
      <c r="E2437" t="s">
        <v>161</v>
      </c>
      <c r="F2437">
        <v>1594</v>
      </c>
      <c r="G2437">
        <v>20</v>
      </c>
      <c r="H2437">
        <v>1275</v>
      </c>
      <c r="I2437">
        <v>3.6</v>
      </c>
      <c r="J2437">
        <v>99</v>
      </c>
      <c r="K2437">
        <v>3</v>
      </c>
      <c r="L2437">
        <v>3825</v>
      </c>
      <c r="M2437" s="1">
        <v>45791</v>
      </c>
      <c r="N2437" t="s">
        <v>189</v>
      </c>
      <c r="O2437">
        <f t="shared" si="114"/>
        <v>319</v>
      </c>
      <c r="P2437">
        <f t="shared" si="115"/>
        <v>956.4</v>
      </c>
      <c r="Q2437">
        <f t="shared" si="116"/>
        <v>955.80000000000007</v>
      </c>
    </row>
    <row r="2438" spans="1:17" x14ac:dyDescent="0.3">
      <c r="A2438" t="s">
        <v>4843</v>
      </c>
      <c r="B2438" t="s">
        <v>4844</v>
      </c>
      <c r="C2438" t="s">
        <v>52</v>
      </c>
      <c r="D2438" t="s">
        <v>17</v>
      </c>
      <c r="E2438" t="s">
        <v>34</v>
      </c>
      <c r="F2438">
        <v>2789</v>
      </c>
      <c r="G2438">
        <v>30</v>
      </c>
      <c r="H2438">
        <v>1952</v>
      </c>
      <c r="I2438">
        <v>3.8</v>
      </c>
      <c r="J2438">
        <v>138</v>
      </c>
      <c r="K2438">
        <v>5</v>
      </c>
      <c r="L2438">
        <v>9760</v>
      </c>
      <c r="M2438" s="1">
        <v>45824</v>
      </c>
      <c r="N2438" t="s">
        <v>71</v>
      </c>
      <c r="O2438">
        <f t="shared" si="114"/>
        <v>837</v>
      </c>
      <c r="P2438">
        <f t="shared" si="115"/>
        <v>1673.3999999999999</v>
      </c>
      <c r="Q2438">
        <f t="shared" si="116"/>
        <v>1393.0000000000007</v>
      </c>
    </row>
    <row r="2439" spans="1:17" x14ac:dyDescent="0.3">
      <c r="A2439" t="s">
        <v>4845</v>
      </c>
      <c r="B2439" t="s">
        <v>4846</v>
      </c>
      <c r="C2439" t="s">
        <v>32</v>
      </c>
      <c r="D2439" t="s">
        <v>23</v>
      </c>
      <c r="E2439" t="s">
        <v>18</v>
      </c>
      <c r="F2439">
        <v>2031</v>
      </c>
      <c r="G2439">
        <v>0</v>
      </c>
      <c r="H2439">
        <v>2031</v>
      </c>
      <c r="I2439">
        <v>4.5999999999999996</v>
      </c>
      <c r="J2439">
        <v>197</v>
      </c>
      <c r="K2439">
        <v>3</v>
      </c>
      <c r="L2439">
        <v>6093</v>
      </c>
      <c r="M2439" s="1">
        <v>45984</v>
      </c>
      <c r="N2439" t="s">
        <v>64</v>
      </c>
      <c r="O2439">
        <f t="shared" si="114"/>
        <v>0</v>
      </c>
      <c r="P2439">
        <f t="shared" si="115"/>
        <v>1218.5999999999999</v>
      </c>
      <c r="Q2439">
        <f t="shared" si="116"/>
        <v>2437.2000000000003</v>
      </c>
    </row>
    <row r="2440" spans="1:17" x14ac:dyDescent="0.3">
      <c r="A2440" t="s">
        <v>4847</v>
      </c>
      <c r="B2440" t="s">
        <v>4848</v>
      </c>
      <c r="C2440" t="s">
        <v>116</v>
      </c>
      <c r="D2440" t="s">
        <v>41</v>
      </c>
      <c r="E2440" t="s">
        <v>34</v>
      </c>
      <c r="F2440">
        <v>1223</v>
      </c>
      <c r="G2440">
        <v>15</v>
      </c>
      <c r="H2440">
        <v>1040</v>
      </c>
      <c r="I2440">
        <v>4.4000000000000004</v>
      </c>
      <c r="J2440">
        <v>189</v>
      </c>
      <c r="K2440">
        <v>1</v>
      </c>
      <c r="L2440">
        <v>1040</v>
      </c>
      <c r="M2440" s="1">
        <v>45754</v>
      </c>
      <c r="N2440" t="s">
        <v>54</v>
      </c>
      <c r="O2440">
        <f t="shared" si="114"/>
        <v>183</v>
      </c>
      <c r="P2440">
        <f t="shared" si="115"/>
        <v>733.8</v>
      </c>
      <c r="Q2440">
        <f t="shared" si="116"/>
        <v>306.20000000000005</v>
      </c>
    </row>
    <row r="2441" spans="1:17" x14ac:dyDescent="0.3">
      <c r="A2441" t="s">
        <v>4849</v>
      </c>
      <c r="B2441" t="s">
        <v>4850</v>
      </c>
      <c r="C2441" t="s">
        <v>37</v>
      </c>
      <c r="D2441" t="s">
        <v>46</v>
      </c>
      <c r="E2441" t="s">
        <v>74</v>
      </c>
      <c r="F2441">
        <v>11593</v>
      </c>
      <c r="G2441">
        <v>30</v>
      </c>
      <c r="H2441">
        <v>8115</v>
      </c>
      <c r="I2441">
        <v>3.5</v>
      </c>
      <c r="J2441">
        <v>409</v>
      </c>
      <c r="K2441">
        <v>1</v>
      </c>
      <c r="L2441">
        <v>8115</v>
      </c>
      <c r="M2441" s="1">
        <v>45503</v>
      </c>
      <c r="N2441" t="s">
        <v>189</v>
      </c>
      <c r="O2441">
        <f t="shared" si="114"/>
        <v>3478</v>
      </c>
      <c r="P2441">
        <f t="shared" si="115"/>
        <v>6955.8</v>
      </c>
      <c r="Q2441">
        <f t="shared" si="116"/>
        <v>1159.1999999999998</v>
      </c>
    </row>
    <row r="2442" spans="1:17" x14ac:dyDescent="0.3">
      <c r="A2442" t="s">
        <v>4851</v>
      </c>
      <c r="B2442" t="s">
        <v>4852</v>
      </c>
      <c r="C2442" t="s">
        <v>16</v>
      </c>
      <c r="D2442" t="s">
        <v>28</v>
      </c>
      <c r="E2442" t="s">
        <v>34</v>
      </c>
      <c r="F2442">
        <v>9805</v>
      </c>
      <c r="G2442">
        <v>50</v>
      </c>
      <c r="H2442">
        <v>4902</v>
      </c>
      <c r="I2442">
        <v>4.3</v>
      </c>
      <c r="J2442">
        <v>133</v>
      </c>
      <c r="K2442">
        <v>1</v>
      </c>
      <c r="L2442">
        <v>4902</v>
      </c>
      <c r="M2442" s="1">
        <v>45671</v>
      </c>
      <c r="N2442" t="s">
        <v>71</v>
      </c>
      <c r="O2442">
        <f t="shared" si="114"/>
        <v>4903</v>
      </c>
      <c r="P2442">
        <f t="shared" si="115"/>
        <v>5883</v>
      </c>
      <c r="Q2442">
        <f t="shared" si="116"/>
        <v>-981</v>
      </c>
    </row>
    <row r="2443" spans="1:17" x14ac:dyDescent="0.3">
      <c r="A2443" t="s">
        <v>4853</v>
      </c>
      <c r="B2443" t="s">
        <v>4854</v>
      </c>
      <c r="C2443" t="s">
        <v>32</v>
      </c>
      <c r="D2443" t="s">
        <v>17</v>
      </c>
      <c r="E2443" t="s">
        <v>18</v>
      </c>
      <c r="F2443">
        <v>3132</v>
      </c>
      <c r="G2443">
        <v>25</v>
      </c>
      <c r="H2443">
        <v>2349</v>
      </c>
      <c r="I2443">
        <v>3.8</v>
      </c>
      <c r="J2443">
        <v>96</v>
      </c>
      <c r="K2443">
        <v>3</v>
      </c>
      <c r="L2443">
        <v>7047</v>
      </c>
      <c r="M2443" s="1">
        <v>45869</v>
      </c>
      <c r="N2443" t="s">
        <v>42</v>
      </c>
      <c r="O2443">
        <f t="shared" si="114"/>
        <v>783</v>
      </c>
      <c r="P2443">
        <f t="shared" si="115"/>
        <v>1879.1999999999998</v>
      </c>
      <c r="Q2443">
        <f t="shared" si="116"/>
        <v>1409.4000000000005</v>
      </c>
    </row>
    <row r="2444" spans="1:17" x14ac:dyDescent="0.3">
      <c r="A2444" t="s">
        <v>4855</v>
      </c>
      <c r="B2444" t="s">
        <v>4856</v>
      </c>
      <c r="C2444" t="s">
        <v>22</v>
      </c>
      <c r="D2444" t="s">
        <v>23</v>
      </c>
      <c r="E2444" t="s">
        <v>18</v>
      </c>
      <c r="F2444">
        <v>4209</v>
      </c>
      <c r="G2444">
        <v>15</v>
      </c>
      <c r="H2444">
        <v>3578</v>
      </c>
      <c r="I2444">
        <v>3.1</v>
      </c>
      <c r="J2444">
        <v>136</v>
      </c>
      <c r="K2444">
        <v>1</v>
      </c>
      <c r="L2444">
        <v>3578</v>
      </c>
      <c r="M2444" s="1">
        <v>45835</v>
      </c>
      <c r="N2444" t="s">
        <v>78</v>
      </c>
      <c r="O2444">
        <f t="shared" si="114"/>
        <v>631</v>
      </c>
      <c r="P2444">
        <f t="shared" si="115"/>
        <v>2525.4</v>
      </c>
      <c r="Q2444">
        <f t="shared" si="116"/>
        <v>1052.5999999999999</v>
      </c>
    </row>
    <row r="2445" spans="1:17" x14ac:dyDescent="0.3">
      <c r="A2445" t="s">
        <v>4857</v>
      </c>
      <c r="B2445" t="s">
        <v>4858</v>
      </c>
      <c r="C2445" t="s">
        <v>88</v>
      </c>
      <c r="D2445" t="s">
        <v>109</v>
      </c>
      <c r="E2445" t="s">
        <v>34</v>
      </c>
      <c r="F2445">
        <v>1842</v>
      </c>
      <c r="G2445">
        <v>25</v>
      </c>
      <c r="H2445">
        <v>1382</v>
      </c>
      <c r="I2445">
        <v>3.9</v>
      </c>
      <c r="J2445">
        <v>332</v>
      </c>
      <c r="K2445">
        <v>1</v>
      </c>
      <c r="L2445">
        <v>1382</v>
      </c>
      <c r="M2445" s="1">
        <v>45570</v>
      </c>
      <c r="N2445" t="s">
        <v>75</v>
      </c>
      <c r="O2445">
        <f t="shared" si="114"/>
        <v>460</v>
      </c>
      <c r="P2445">
        <f t="shared" si="115"/>
        <v>1105.2</v>
      </c>
      <c r="Q2445">
        <f t="shared" si="116"/>
        <v>276.79999999999995</v>
      </c>
    </row>
    <row r="2446" spans="1:17" x14ac:dyDescent="0.3">
      <c r="A2446" t="s">
        <v>4859</v>
      </c>
      <c r="B2446" t="s">
        <v>4860</v>
      </c>
      <c r="C2446" t="s">
        <v>52</v>
      </c>
      <c r="D2446" t="s">
        <v>41</v>
      </c>
      <c r="E2446" t="s">
        <v>34</v>
      </c>
      <c r="F2446">
        <v>1782</v>
      </c>
      <c r="G2446">
        <v>10</v>
      </c>
      <c r="H2446">
        <v>1604</v>
      </c>
      <c r="I2446">
        <v>5</v>
      </c>
      <c r="J2446">
        <v>122</v>
      </c>
      <c r="K2446">
        <v>2</v>
      </c>
      <c r="L2446">
        <v>3208</v>
      </c>
      <c r="M2446" s="1">
        <v>45487</v>
      </c>
      <c r="N2446" t="s">
        <v>64</v>
      </c>
      <c r="O2446">
        <f t="shared" si="114"/>
        <v>178</v>
      </c>
      <c r="P2446">
        <f t="shared" si="115"/>
        <v>1069.2</v>
      </c>
      <c r="Q2446">
        <f t="shared" si="116"/>
        <v>1069.5999999999999</v>
      </c>
    </row>
    <row r="2447" spans="1:17" x14ac:dyDescent="0.3">
      <c r="A2447" t="s">
        <v>4861</v>
      </c>
      <c r="B2447" t="s">
        <v>4862</v>
      </c>
      <c r="C2447" t="s">
        <v>37</v>
      </c>
      <c r="D2447" t="s">
        <v>17</v>
      </c>
      <c r="E2447" t="s">
        <v>34</v>
      </c>
      <c r="F2447">
        <v>4237</v>
      </c>
      <c r="G2447">
        <v>20</v>
      </c>
      <c r="H2447">
        <v>3390</v>
      </c>
      <c r="I2447">
        <v>4.5999999999999996</v>
      </c>
      <c r="J2447">
        <v>29</v>
      </c>
      <c r="K2447">
        <v>1</v>
      </c>
      <c r="L2447">
        <v>3390</v>
      </c>
      <c r="M2447" s="1">
        <v>45493</v>
      </c>
      <c r="N2447" t="s">
        <v>78</v>
      </c>
      <c r="O2447">
        <f t="shared" si="114"/>
        <v>847</v>
      </c>
      <c r="P2447">
        <f t="shared" si="115"/>
        <v>2542.1999999999998</v>
      </c>
      <c r="Q2447">
        <f t="shared" si="116"/>
        <v>847.80000000000018</v>
      </c>
    </row>
    <row r="2448" spans="1:17" x14ac:dyDescent="0.3">
      <c r="A2448" t="s">
        <v>4863</v>
      </c>
      <c r="B2448" t="s">
        <v>4864</v>
      </c>
      <c r="C2448" t="s">
        <v>52</v>
      </c>
      <c r="D2448" t="s">
        <v>33</v>
      </c>
      <c r="E2448" t="s">
        <v>34</v>
      </c>
      <c r="F2448">
        <v>1944</v>
      </c>
      <c r="G2448">
        <v>20</v>
      </c>
      <c r="H2448">
        <v>1555</v>
      </c>
      <c r="I2448">
        <v>4.0999999999999996</v>
      </c>
      <c r="J2448">
        <v>86</v>
      </c>
      <c r="K2448">
        <v>2</v>
      </c>
      <c r="L2448">
        <v>3110</v>
      </c>
      <c r="M2448" s="1">
        <v>45753</v>
      </c>
      <c r="N2448" t="s">
        <v>24</v>
      </c>
      <c r="O2448">
        <f t="shared" si="114"/>
        <v>389</v>
      </c>
      <c r="P2448">
        <f t="shared" si="115"/>
        <v>1166.3999999999999</v>
      </c>
      <c r="Q2448">
        <f t="shared" si="116"/>
        <v>777.20000000000027</v>
      </c>
    </row>
    <row r="2449" spans="1:17" x14ac:dyDescent="0.3">
      <c r="A2449" t="s">
        <v>4865</v>
      </c>
      <c r="B2449" t="s">
        <v>4866</v>
      </c>
      <c r="C2449" t="s">
        <v>32</v>
      </c>
      <c r="D2449" t="s">
        <v>109</v>
      </c>
      <c r="E2449" t="s">
        <v>18</v>
      </c>
      <c r="F2449">
        <v>2384</v>
      </c>
      <c r="G2449">
        <v>30</v>
      </c>
      <c r="H2449">
        <v>1669</v>
      </c>
      <c r="I2449">
        <v>3.3</v>
      </c>
      <c r="J2449">
        <v>72</v>
      </c>
      <c r="K2449">
        <v>1</v>
      </c>
      <c r="L2449">
        <v>1669</v>
      </c>
      <c r="M2449" s="1">
        <v>45912</v>
      </c>
      <c r="N2449" t="s">
        <v>64</v>
      </c>
      <c r="O2449">
        <f t="shared" si="114"/>
        <v>715</v>
      </c>
      <c r="P2449">
        <f t="shared" si="115"/>
        <v>1430.3999999999999</v>
      </c>
      <c r="Q2449">
        <f t="shared" si="116"/>
        <v>238.60000000000014</v>
      </c>
    </row>
    <row r="2450" spans="1:17" x14ac:dyDescent="0.3">
      <c r="A2450" t="s">
        <v>4867</v>
      </c>
      <c r="B2450" t="s">
        <v>4868</v>
      </c>
      <c r="C2450" t="s">
        <v>32</v>
      </c>
      <c r="D2450" t="s">
        <v>41</v>
      </c>
      <c r="E2450" t="s">
        <v>34</v>
      </c>
      <c r="F2450">
        <v>827</v>
      </c>
      <c r="G2450">
        <v>20</v>
      </c>
      <c r="H2450">
        <v>662</v>
      </c>
      <c r="I2450">
        <v>3.1</v>
      </c>
      <c r="J2450">
        <v>68</v>
      </c>
      <c r="K2450">
        <v>1</v>
      </c>
      <c r="L2450">
        <v>662</v>
      </c>
      <c r="M2450" s="1">
        <v>45821</v>
      </c>
      <c r="N2450" t="s">
        <v>71</v>
      </c>
      <c r="O2450">
        <f t="shared" si="114"/>
        <v>165</v>
      </c>
      <c r="P2450">
        <f t="shared" si="115"/>
        <v>496.2</v>
      </c>
      <c r="Q2450">
        <f t="shared" si="116"/>
        <v>165.8</v>
      </c>
    </row>
    <row r="2451" spans="1:17" x14ac:dyDescent="0.3">
      <c r="A2451" t="s">
        <v>4869</v>
      </c>
      <c r="B2451" t="s">
        <v>4870</v>
      </c>
      <c r="C2451" t="s">
        <v>45</v>
      </c>
      <c r="D2451" t="s">
        <v>53</v>
      </c>
      <c r="E2451" t="s">
        <v>34</v>
      </c>
      <c r="F2451">
        <v>4382</v>
      </c>
      <c r="G2451">
        <v>20</v>
      </c>
      <c r="H2451">
        <v>3506</v>
      </c>
      <c r="I2451">
        <v>4.0999999999999996</v>
      </c>
      <c r="J2451">
        <v>140</v>
      </c>
      <c r="K2451">
        <v>2</v>
      </c>
      <c r="L2451">
        <v>7012</v>
      </c>
      <c r="M2451" s="1">
        <v>45498</v>
      </c>
      <c r="N2451" t="s">
        <v>42</v>
      </c>
      <c r="O2451">
        <f t="shared" si="114"/>
        <v>876</v>
      </c>
      <c r="P2451">
        <f t="shared" si="115"/>
        <v>2629.2</v>
      </c>
      <c r="Q2451">
        <f t="shared" si="116"/>
        <v>1753.6000000000004</v>
      </c>
    </row>
    <row r="2452" spans="1:17" x14ac:dyDescent="0.3">
      <c r="A2452" t="s">
        <v>4871</v>
      </c>
      <c r="B2452" t="s">
        <v>4872</v>
      </c>
      <c r="C2452" t="s">
        <v>32</v>
      </c>
      <c r="D2452" t="s">
        <v>53</v>
      </c>
      <c r="E2452" t="s">
        <v>34</v>
      </c>
      <c r="F2452">
        <v>6683</v>
      </c>
      <c r="G2452">
        <v>20</v>
      </c>
      <c r="H2452">
        <v>5346</v>
      </c>
      <c r="I2452">
        <v>4.3</v>
      </c>
      <c r="J2452">
        <v>17</v>
      </c>
      <c r="K2452">
        <v>1</v>
      </c>
      <c r="L2452">
        <v>5346</v>
      </c>
      <c r="M2452" s="1">
        <v>45841</v>
      </c>
      <c r="N2452" t="s">
        <v>42</v>
      </c>
      <c r="O2452">
        <f t="shared" si="114"/>
        <v>1337</v>
      </c>
      <c r="P2452">
        <f t="shared" si="115"/>
        <v>4009.7999999999997</v>
      </c>
      <c r="Q2452">
        <f t="shared" si="116"/>
        <v>1336.2000000000003</v>
      </c>
    </row>
    <row r="2453" spans="1:17" x14ac:dyDescent="0.3">
      <c r="A2453" t="s">
        <v>4873</v>
      </c>
      <c r="B2453" t="s">
        <v>4874</v>
      </c>
      <c r="C2453" t="s">
        <v>16</v>
      </c>
      <c r="D2453" t="s">
        <v>33</v>
      </c>
      <c r="E2453" t="s">
        <v>18</v>
      </c>
      <c r="F2453">
        <v>3837</v>
      </c>
      <c r="G2453">
        <v>20</v>
      </c>
      <c r="H2453">
        <v>3070</v>
      </c>
      <c r="I2453">
        <v>4.5</v>
      </c>
      <c r="J2453">
        <v>244</v>
      </c>
      <c r="K2453">
        <v>1</v>
      </c>
      <c r="L2453">
        <v>3070</v>
      </c>
      <c r="M2453" s="1">
        <v>45445</v>
      </c>
      <c r="N2453" t="s">
        <v>24</v>
      </c>
      <c r="O2453">
        <f t="shared" si="114"/>
        <v>767</v>
      </c>
      <c r="P2453">
        <f t="shared" si="115"/>
        <v>2302.1999999999998</v>
      </c>
      <c r="Q2453">
        <f t="shared" si="116"/>
        <v>767.80000000000018</v>
      </c>
    </row>
    <row r="2454" spans="1:17" x14ac:dyDescent="0.3">
      <c r="A2454" t="s">
        <v>4875</v>
      </c>
      <c r="B2454" t="s">
        <v>4876</v>
      </c>
      <c r="C2454" t="s">
        <v>57</v>
      </c>
      <c r="D2454" t="s">
        <v>17</v>
      </c>
      <c r="E2454" t="s">
        <v>18</v>
      </c>
      <c r="F2454">
        <v>5729</v>
      </c>
      <c r="G2454">
        <v>30</v>
      </c>
      <c r="H2454">
        <v>4010</v>
      </c>
      <c r="I2454">
        <v>4.4000000000000004</v>
      </c>
      <c r="J2454">
        <v>67</v>
      </c>
      <c r="K2454">
        <v>2</v>
      </c>
      <c r="L2454">
        <v>8020</v>
      </c>
      <c r="M2454" s="1">
        <v>45459</v>
      </c>
      <c r="N2454" t="s">
        <v>38</v>
      </c>
      <c r="O2454">
        <f t="shared" si="114"/>
        <v>1719</v>
      </c>
      <c r="P2454">
        <f t="shared" si="115"/>
        <v>3437.4</v>
      </c>
      <c r="Q2454">
        <f t="shared" si="116"/>
        <v>1145.1999999999998</v>
      </c>
    </row>
    <row r="2455" spans="1:17" x14ac:dyDescent="0.3">
      <c r="A2455" t="s">
        <v>4877</v>
      </c>
      <c r="B2455" t="s">
        <v>4878</v>
      </c>
      <c r="C2455" t="s">
        <v>52</v>
      </c>
      <c r="D2455" t="s">
        <v>46</v>
      </c>
      <c r="E2455" t="s">
        <v>18</v>
      </c>
      <c r="F2455">
        <v>9159</v>
      </c>
      <c r="G2455">
        <v>50</v>
      </c>
      <c r="H2455">
        <v>4580</v>
      </c>
      <c r="I2455">
        <v>4.4000000000000004</v>
      </c>
      <c r="J2455">
        <v>198</v>
      </c>
      <c r="K2455">
        <v>1</v>
      </c>
      <c r="L2455">
        <v>4580</v>
      </c>
      <c r="M2455" s="1">
        <v>45864</v>
      </c>
      <c r="N2455" t="s">
        <v>78</v>
      </c>
      <c r="O2455">
        <f t="shared" si="114"/>
        <v>4579</v>
      </c>
      <c r="P2455">
        <f t="shared" si="115"/>
        <v>5495.4</v>
      </c>
      <c r="Q2455">
        <f t="shared" si="116"/>
        <v>-915.39999999999964</v>
      </c>
    </row>
    <row r="2456" spans="1:17" x14ac:dyDescent="0.3">
      <c r="A2456" t="s">
        <v>4879</v>
      </c>
      <c r="B2456" t="s">
        <v>4880</v>
      </c>
      <c r="C2456" t="s">
        <v>37</v>
      </c>
      <c r="D2456" t="s">
        <v>28</v>
      </c>
      <c r="E2456" t="s">
        <v>34</v>
      </c>
      <c r="F2456">
        <v>5392</v>
      </c>
      <c r="G2456">
        <v>25</v>
      </c>
      <c r="H2456">
        <v>4044</v>
      </c>
      <c r="I2456">
        <v>4.2</v>
      </c>
      <c r="J2456">
        <v>193</v>
      </c>
      <c r="K2456">
        <v>3</v>
      </c>
      <c r="L2456">
        <v>12132</v>
      </c>
      <c r="M2456" s="1">
        <v>45296</v>
      </c>
      <c r="N2456" t="s">
        <v>42</v>
      </c>
      <c r="O2456">
        <f t="shared" si="114"/>
        <v>1348</v>
      </c>
      <c r="P2456">
        <f t="shared" si="115"/>
        <v>3235.2</v>
      </c>
      <c r="Q2456">
        <f t="shared" si="116"/>
        <v>2426.4000000000005</v>
      </c>
    </row>
    <row r="2457" spans="1:17" x14ac:dyDescent="0.3">
      <c r="A2457" t="s">
        <v>4881</v>
      </c>
      <c r="B2457" t="s">
        <v>4882</v>
      </c>
      <c r="C2457" t="s">
        <v>37</v>
      </c>
      <c r="D2457" t="s">
        <v>33</v>
      </c>
      <c r="E2457" t="s">
        <v>18</v>
      </c>
      <c r="F2457">
        <v>1722</v>
      </c>
      <c r="G2457">
        <v>50</v>
      </c>
      <c r="H2457">
        <v>861</v>
      </c>
      <c r="I2457">
        <v>4.7</v>
      </c>
      <c r="J2457">
        <v>120</v>
      </c>
      <c r="K2457">
        <v>1</v>
      </c>
      <c r="L2457">
        <v>861</v>
      </c>
      <c r="M2457" s="1">
        <v>45685</v>
      </c>
      <c r="N2457" t="s">
        <v>71</v>
      </c>
      <c r="O2457">
        <f t="shared" si="114"/>
        <v>861</v>
      </c>
      <c r="P2457">
        <f t="shared" si="115"/>
        <v>1033.2</v>
      </c>
      <c r="Q2457">
        <f t="shared" si="116"/>
        <v>-172.20000000000005</v>
      </c>
    </row>
    <row r="2458" spans="1:17" x14ac:dyDescent="0.3">
      <c r="A2458" t="s">
        <v>4883</v>
      </c>
      <c r="B2458" t="s">
        <v>4884</v>
      </c>
      <c r="C2458" t="s">
        <v>57</v>
      </c>
      <c r="D2458" t="s">
        <v>23</v>
      </c>
      <c r="E2458" t="s">
        <v>34</v>
      </c>
      <c r="F2458">
        <v>1291</v>
      </c>
      <c r="G2458">
        <v>15</v>
      </c>
      <c r="H2458">
        <v>1097</v>
      </c>
      <c r="I2458">
        <v>3.8</v>
      </c>
      <c r="J2458">
        <v>160</v>
      </c>
      <c r="K2458">
        <v>3</v>
      </c>
      <c r="L2458">
        <v>3291</v>
      </c>
      <c r="M2458" s="1">
        <v>45671</v>
      </c>
      <c r="N2458" t="s">
        <v>38</v>
      </c>
      <c r="O2458">
        <f t="shared" si="114"/>
        <v>194</v>
      </c>
      <c r="P2458">
        <f t="shared" si="115"/>
        <v>774.6</v>
      </c>
      <c r="Q2458">
        <f t="shared" si="116"/>
        <v>967.19999999999993</v>
      </c>
    </row>
    <row r="2459" spans="1:17" x14ac:dyDescent="0.3">
      <c r="A2459" t="s">
        <v>4885</v>
      </c>
      <c r="B2459" t="s">
        <v>4886</v>
      </c>
      <c r="C2459" t="s">
        <v>88</v>
      </c>
      <c r="D2459" t="s">
        <v>109</v>
      </c>
      <c r="E2459" t="s">
        <v>161</v>
      </c>
      <c r="F2459">
        <v>2883</v>
      </c>
      <c r="G2459">
        <v>40</v>
      </c>
      <c r="H2459">
        <v>1730</v>
      </c>
      <c r="I2459">
        <v>4.0999999999999996</v>
      </c>
      <c r="J2459">
        <v>12</v>
      </c>
      <c r="K2459">
        <v>1</v>
      </c>
      <c r="L2459">
        <v>1730</v>
      </c>
      <c r="M2459" s="1">
        <v>45869</v>
      </c>
      <c r="N2459" t="s">
        <v>168</v>
      </c>
      <c r="O2459">
        <f t="shared" si="114"/>
        <v>1153</v>
      </c>
      <c r="P2459">
        <f t="shared" si="115"/>
        <v>1729.8</v>
      </c>
      <c r="Q2459">
        <f t="shared" si="116"/>
        <v>0.20000000000004547</v>
      </c>
    </row>
    <row r="2460" spans="1:17" x14ac:dyDescent="0.3">
      <c r="A2460" t="s">
        <v>4887</v>
      </c>
      <c r="B2460" t="s">
        <v>4888</v>
      </c>
      <c r="C2460" t="s">
        <v>27</v>
      </c>
      <c r="D2460" t="s">
        <v>17</v>
      </c>
      <c r="E2460" t="s">
        <v>34</v>
      </c>
      <c r="F2460">
        <v>4882</v>
      </c>
      <c r="G2460">
        <v>20</v>
      </c>
      <c r="H2460">
        <v>3906</v>
      </c>
      <c r="I2460">
        <v>3.2</v>
      </c>
      <c r="J2460">
        <v>165</v>
      </c>
      <c r="K2460">
        <v>4</v>
      </c>
      <c r="L2460">
        <v>15624</v>
      </c>
      <c r="M2460" s="1">
        <v>45410</v>
      </c>
      <c r="N2460" t="s">
        <v>29</v>
      </c>
      <c r="O2460">
        <f t="shared" si="114"/>
        <v>976</v>
      </c>
      <c r="P2460">
        <f t="shared" si="115"/>
        <v>2929.2</v>
      </c>
      <c r="Q2460">
        <f t="shared" si="116"/>
        <v>3907.2000000000007</v>
      </c>
    </row>
    <row r="2461" spans="1:17" x14ac:dyDescent="0.3">
      <c r="A2461" t="s">
        <v>4889</v>
      </c>
      <c r="B2461" t="s">
        <v>4890</v>
      </c>
      <c r="C2461" t="s">
        <v>116</v>
      </c>
      <c r="D2461" t="s">
        <v>33</v>
      </c>
      <c r="E2461" t="s">
        <v>18</v>
      </c>
      <c r="F2461">
        <v>3629</v>
      </c>
      <c r="G2461">
        <v>30</v>
      </c>
      <c r="H2461">
        <v>2540</v>
      </c>
      <c r="I2461">
        <v>3.8</v>
      </c>
      <c r="J2461">
        <v>62</v>
      </c>
      <c r="K2461">
        <v>1</v>
      </c>
      <c r="L2461">
        <v>2540</v>
      </c>
      <c r="M2461" s="1">
        <v>45691</v>
      </c>
      <c r="N2461" t="s">
        <v>42</v>
      </c>
      <c r="O2461">
        <f t="shared" si="114"/>
        <v>1089</v>
      </c>
      <c r="P2461">
        <f t="shared" si="115"/>
        <v>2177.4</v>
      </c>
      <c r="Q2461">
        <f t="shared" si="116"/>
        <v>362.59999999999991</v>
      </c>
    </row>
    <row r="2462" spans="1:17" x14ac:dyDescent="0.3">
      <c r="A2462" t="s">
        <v>4891</v>
      </c>
      <c r="B2462" t="s">
        <v>4892</v>
      </c>
      <c r="C2462" t="s">
        <v>22</v>
      </c>
      <c r="D2462" t="s">
        <v>53</v>
      </c>
      <c r="E2462" t="s">
        <v>34</v>
      </c>
      <c r="F2462">
        <v>2386</v>
      </c>
      <c r="G2462">
        <v>10</v>
      </c>
      <c r="H2462">
        <v>2147</v>
      </c>
      <c r="I2462">
        <v>4.5999999999999996</v>
      </c>
      <c r="J2462">
        <v>35</v>
      </c>
      <c r="K2462">
        <v>2</v>
      </c>
      <c r="L2462">
        <v>4294</v>
      </c>
      <c r="M2462" s="1">
        <v>45577</v>
      </c>
      <c r="N2462" t="s">
        <v>58</v>
      </c>
      <c r="O2462">
        <f t="shared" si="114"/>
        <v>239</v>
      </c>
      <c r="P2462">
        <f t="shared" si="115"/>
        <v>1431.6</v>
      </c>
      <c r="Q2462">
        <f t="shared" si="116"/>
        <v>1430.8000000000002</v>
      </c>
    </row>
    <row r="2463" spans="1:17" x14ac:dyDescent="0.3">
      <c r="A2463" t="s">
        <v>4893</v>
      </c>
      <c r="B2463" t="s">
        <v>4894</v>
      </c>
      <c r="C2463" t="s">
        <v>16</v>
      </c>
      <c r="D2463" t="s">
        <v>53</v>
      </c>
      <c r="E2463" t="s">
        <v>34</v>
      </c>
      <c r="F2463">
        <v>7610</v>
      </c>
      <c r="G2463">
        <v>60</v>
      </c>
      <c r="H2463">
        <v>3044</v>
      </c>
      <c r="I2463">
        <v>4.4000000000000004</v>
      </c>
      <c r="J2463">
        <v>38</v>
      </c>
      <c r="K2463">
        <v>2</v>
      </c>
      <c r="L2463">
        <v>6088</v>
      </c>
      <c r="M2463" s="1">
        <v>45787</v>
      </c>
      <c r="N2463" t="s">
        <v>91</v>
      </c>
      <c r="O2463">
        <f t="shared" si="114"/>
        <v>4566</v>
      </c>
      <c r="P2463">
        <f t="shared" si="115"/>
        <v>4566</v>
      </c>
      <c r="Q2463">
        <f t="shared" si="116"/>
        <v>-3044</v>
      </c>
    </row>
    <row r="2464" spans="1:17" x14ac:dyDescent="0.3">
      <c r="A2464" t="s">
        <v>4895</v>
      </c>
      <c r="B2464" t="s">
        <v>4896</v>
      </c>
      <c r="C2464" t="s">
        <v>45</v>
      </c>
      <c r="D2464" t="s">
        <v>41</v>
      </c>
      <c r="E2464" t="s">
        <v>34</v>
      </c>
      <c r="F2464">
        <v>2334</v>
      </c>
      <c r="G2464">
        <v>10</v>
      </c>
      <c r="H2464">
        <v>2101</v>
      </c>
      <c r="I2464">
        <v>2.9</v>
      </c>
      <c r="J2464">
        <v>39</v>
      </c>
      <c r="K2464">
        <v>2</v>
      </c>
      <c r="L2464">
        <v>4202</v>
      </c>
      <c r="M2464" s="1">
        <v>45736</v>
      </c>
      <c r="N2464" t="s">
        <v>102</v>
      </c>
      <c r="O2464">
        <f t="shared" si="114"/>
        <v>233</v>
      </c>
      <c r="P2464">
        <f t="shared" si="115"/>
        <v>1400.3999999999999</v>
      </c>
      <c r="Q2464">
        <f t="shared" si="116"/>
        <v>1401.2000000000003</v>
      </c>
    </row>
    <row r="2465" spans="1:17" x14ac:dyDescent="0.3">
      <c r="A2465" t="s">
        <v>4897</v>
      </c>
      <c r="B2465" t="s">
        <v>4898</v>
      </c>
      <c r="C2465" t="s">
        <v>27</v>
      </c>
      <c r="D2465" t="s">
        <v>41</v>
      </c>
      <c r="E2465" t="s">
        <v>18</v>
      </c>
      <c r="F2465">
        <v>1936</v>
      </c>
      <c r="G2465">
        <v>25</v>
      </c>
      <c r="H2465">
        <v>1452</v>
      </c>
      <c r="I2465">
        <v>5</v>
      </c>
      <c r="J2465">
        <v>172</v>
      </c>
      <c r="K2465">
        <v>1</v>
      </c>
      <c r="L2465">
        <v>1452</v>
      </c>
      <c r="M2465" s="1">
        <v>45564</v>
      </c>
      <c r="N2465" t="s">
        <v>61</v>
      </c>
      <c r="O2465">
        <f t="shared" si="114"/>
        <v>484</v>
      </c>
      <c r="P2465">
        <f t="shared" si="115"/>
        <v>1161.5999999999999</v>
      </c>
      <c r="Q2465">
        <f t="shared" si="116"/>
        <v>290.40000000000009</v>
      </c>
    </row>
    <row r="2466" spans="1:17" x14ac:dyDescent="0.3">
      <c r="A2466" t="s">
        <v>4899</v>
      </c>
      <c r="B2466" t="s">
        <v>4900</v>
      </c>
      <c r="C2466" t="s">
        <v>116</v>
      </c>
      <c r="D2466" t="s">
        <v>46</v>
      </c>
      <c r="E2466" t="s">
        <v>161</v>
      </c>
      <c r="F2466">
        <v>3757</v>
      </c>
      <c r="G2466">
        <v>70</v>
      </c>
      <c r="H2466">
        <v>1127</v>
      </c>
      <c r="I2466">
        <v>4.2</v>
      </c>
      <c r="J2466">
        <v>171</v>
      </c>
      <c r="K2466">
        <v>1</v>
      </c>
      <c r="L2466">
        <v>1127</v>
      </c>
      <c r="M2466" s="1">
        <v>45665</v>
      </c>
      <c r="N2466" t="s">
        <v>42</v>
      </c>
      <c r="O2466">
        <f t="shared" si="114"/>
        <v>2630</v>
      </c>
      <c r="P2466">
        <f t="shared" si="115"/>
        <v>2254.1999999999998</v>
      </c>
      <c r="Q2466">
        <f t="shared" si="116"/>
        <v>-1127.1999999999998</v>
      </c>
    </row>
    <row r="2467" spans="1:17" x14ac:dyDescent="0.3">
      <c r="A2467" t="s">
        <v>4901</v>
      </c>
      <c r="B2467" t="s">
        <v>4902</v>
      </c>
      <c r="C2467" t="s">
        <v>116</v>
      </c>
      <c r="D2467" t="s">
        <v>46</v>
      </c>
      <c r="E2467" t="s">
        <v>18</v>
      </c>
      <c r="F2467">
        <v>2734</v>
      </c>
      <c r="G2467">
        <v>30</v>
      </c>
      <c r="H2467">
        <v>1914</v>
      </c>
      <c r="I2467">
        <v>4.2</v>
      </c>
      <c r="J2467">
        <v>26</v>
      </c>
      <c r="K2467">
        <v>5</v>
      </c>
      <c r="L2467">
        <v>9570</v>
      </c>
      <c r="M2467" s="1">
        <v>46012</v>
      </c>
      <c r="N2467" t="s">
        <v>61</v>
      </c>
      <c r="O2467">
        <f t="shared" si="114"/>
        <v>820</v>
      </c>
      <c r="P2467">
        <f t="shared" si="115"/>
        <v>1640.3999999999999</v>
      </c>
      <c r="Q2467">
        <f t="shared" si="116"/>
        <v>1368.0000000000007</v>
      </c>
    </row>
    <row r="2468" spans="1:17" x14ac:dyDescent="0.3">
      <c r="A2468" t="s">
        <v>4903</v>
      </c>
      <c r="B2468" t="s">
        <v>4904</v>
      </c>
      <c r="C2468" t="s">
        <v>57</v>
      </c>
      <c r="D2468" t="s">
        <v>28</v>
      </c>
      <c r="E2468" t="s">
        <v>34</v>
      </c>
      <c r="F2468">
        <v>6493</v>
      </c>
      <c r="G2468">
        <v>15</v>
      </c>
      <c r="H2468">
        <v>5519</v>
      </c>
      <c r="I2468">
        <v>3.8</v>
      </c>
      <c r="J2468">
        <v>48</v>
      </c>
      <c r="K2468">
        <v>2</v>
      </c>
      <c r="L2468">
        <v>11038</v>
      </c>
      <c r="M2468" s="1">
        <v>45634</v>
      </c>
      <c r="N2468" t="s">
        <v>168</v>
      </c>
      <c r="O2468">
        <f t="shared" si="114"/>
        <v>974</v>
      </c>
      <c r="P2468">
        <f t="shared" si="115"/>
        <v>3895.7999999999997</v>
      </c>
      <c r="Q2468">
        <f t="shared" si="116"/>
        <v>3246.4000000000005</v>
      </c>
    </row>
    <row r="2469" spans="1:17" x14ac:dyDescent="0.3">
      <c r="A2469" t="s">
        <v>4905</v>
      </c>
      <c r="B2469" t="s">
        <v>4906</v>
      </c>
      <c r="C2469" t="s">
        <v>57</v>
      </c>
      <c r="D2469" t="s">
        <v>109</v>
      </c>
      <c r="E2469" t="s">
        <v>161</v>
      </c>
      <c r="F2469">
        <v>883</v>
      </c>
      <c r="G2469">
        <v>0</v>
      </c>
      <c r="H2469">
        <v>883</v>
      </c>
      <c r="I2469">
        <v>3.9</v>
      </c>
      <c r="J2469">
        <v>97</v>
      </c>
      <c r="K2469">
        <v>2</v>
      </c>
      <c r="L2469">
        <v>1766</v>
      </c>
      <c r="M2469" s="1">
        <v>45447</v>
      </c>
      <c r="N2469" t="s">
        <v>71</v>
      </c>
      <c r="O2469">
        <f t="shared" si="114"/>
        <v>0</v>
      </c>
      <c r="P2469">
        <f t="shared" si="115"/>
        <v>529.79999999999995</v>
      </c>
      <c r="Q2469">
        <f t="shared" si="116"/>
        <v>706.40000000000009</v>
      </c>
    </row>
    <row r="2470" spans="1:17" x14ac:dyDescent="0.3">
      <c r="A2470" t="s">
        <v>4907</v>
      </c>
      <c r="B2470" t="s">
        <v>4908</v>
      </c>
      <c r="C2470" t="s">
        <v>37</v>
      </c>
      <c r="D2470" t="s">
        <v>109</v>
      </c>
      <c r="E2470" t="s">
        <v>18</v>
      </c>
      <c r="F2470">
        <v>2559</v>
      </c>
      <c r="G2470">
        <v>20</v>
      </c>
      <c r="H2470">
        <v>2047</v>
      </c>
      <c r="I2470">
        <v>4.2</v>
      </c>
      <c r="J2470">
        <v>306</v>
      </c>
      <c r="K2470">
        <v>2</v>
      </c>
      <c r="L2470">
        <v>4094</v>
      </c>
      <c r="M2470" s="1">
        <v>45977</v>
      </c>
      <c r="N2470" t="s">
        <v>141</v>
      </c>
      <c r="O2470">
        <f t="shared" si="114"/>
        <v>512</v>
      </c>
      <c r="P2470">
        <f t="shared" si="115"/>
        <v>1535.3999999999999</v>
      </c>
      <c r="Q2470">
        <f t="shared" si="116"/>
        <v>1023.2000000000003</v>
      </c>
    </row>
    <row r="2471" spans="1:17" x14ac:dyDescent="0.3">
      <c r="A2471" t="s">
        <v>4909</v>
      </c>
      <c r="B2471" t="s">
        <v>4910</v>
      </c>
      <c r="C2471" t="s">
        <v>45</v>
      </c>
      <c r="D2471" t="s">
        <v>53</v>
      </c>
      <c r="E2471" t="s">
        <v>34</v>
      </c>
      <c r="F2471">
        <v>2455</v>
      </c>
      <c r="G2471">
        <v>15</v>
      </c>
      <c r="H2471">
        <v>2087</v>
      </c>
      <c r="I2471">
        <v>4.4000000000000004</v>
      </c>
      <c r="J2471">
        <v>203</v>
      </c>
      <c r="K2471">
        <v>1</v>
      </c>
      <c r="L2471">
        <v>2087</v>
      </c>
      <c r="M2471" s="1">
        <v>46022</v>
      </c>
      <c r="N2471" t="s">
        <v>42</v>
      </c>
      <c r="O2471">
        <f t="shared" si="114"/>
        <v>368</v>
      </c>
      <c r="P2471">
        <f t="shared" si="115"/>
        <v>1473</v>
      </c>
      <c r="Q2471">
        <f t="shared" si="116"/>
        <v>614</v>
      </c>
    </row>
    <row r="2472" spans="1:17" x14ac:dyDescent="0.3">
      <c r="A2472" t="s">
        <v>4911</v>
      </c>
      <c r="B2472" t="s">
        <v>4912</v>
      </c>
      <c r="C2472" t="s">
        <v>32</v>
      </c>
      <c r="D2472" t="s">
        <v>46</v>
      </c>
      <c r="E2472" t="s">
        <v>18</v>
      </c>
      <c r="F2472">
        <v>6137</v>
      </c>
      <c r="G2472">
        <v>25</v>
      </c>
      <c r="H2472">
        <v>4603</v>
      </c>
      <c r="I2472">
        <v>4.3</v>
      </c>
      <c r="J2472">
        <v>78</v>
      </c>
      <c r="K2472">
        <v>1</v>
      </c>
      <c r="L2472">
        <v>4603</v>
      </c>
      <c r="M2472" s="1">
        <v>45550</v>
      </c>
      <c r="N2472" t="s">
        <v>189</v>
      </c>
      <c r="O2472">
        <f t="shared" si="114"/>
        <v>1534</v>
      </c>
      <c r="P2472">
        <f t="shared" si="115"/>
        <v>3682.2</v>
      </c>
      <c r="Q2472">
        <f t="shared" si="116"/>
        <v>920.80000000000018</v>
      </c>
    </row>
    <row r="2473" spans="1:17" x14ac:dyDescent="0.3">
      <c r="A2473" t="s">
        <v>4913</v>
      </c>
      <c r="B2473" t="s">
        <v>4914</v>
      </c>
      <c r="C2473" t="s">
        <v>52</v>
      </c>
      <c r="D2473" t="s">
        <v>28</v>
      </c>
      <c r="E2473" t="s">
        <v>34</v>
      </c>
      <c r="F2473">
        <v>7644</v>
      </c>
      <c r="G2473">
        <v>15</v>
      </c>
      <c r="H2473">
        <v>6497</v>
      </c>
      <c r="I2473">
        <v>3.8</v>
      </c>
      <c r="J2473">
        <v>165</v>
      </c>
      <c r="K2473">
        <v>1</v>
      </c>
      <c r="L2473">
        <v>6497</v>
      </c>
      <c r="M2473" s="1">
        <v>45798</v>
      </c>
      <c r="N2473" t="s">
        <v>58</v>
      </c>
      <c r="O2473">
        <f t="shared" si="114"/>
        <v>1147</v>
      </c>
      <c r="P2473">
        <f t="shared" si="115"/>
        <v>4586.3999999999996</v>
      </c>
      <c r="Q2473">
        <f t="shared" si="116"/>
        <v>1910.6000000000004</v>
      </c>
    </row>
    <row r="2474" spans="1:17" x14ac:dyDescent="0.3">
      <c r="A2474" t="s">
        <v>4915</v>
      </c>
      <c r="B2474" t="s">
        <v>4916</v>
      </c>
      <c r="C2474" t="s">
        <v>57</v>
      </c>
      <c r="D2474" t="s">
        <v>46</v>
      </c>
      <c r="E2474" t="s">
        <v>34</v>
      </c>
      <c r="F2474">
        <v>6575</v>
      </c>
      <c r="G2474">
        <v>20</v>
      </c>
      <c r="H2474">
        <v>5260</v>
      </c>
      <c r="I2474">
        <v>3.6</v>
      </c>
      <c r="J2474">
        <v>421</v>
      </c>
      <c r="K2474">
        <v>1</v>
      </c>
      <c r="L2474">
        <v>5260</v>
      </c>
      <c r="M2474" s="1">
        <v>45898</v>
      </c>
      <c r="N2474" t="s">
        <v>85</v>
      </c>
      <c r="O2474">
        <f t="shared" si="114"/>
        <v>1315</v>
      </c>
      <c r="P2474">
        <f t="shared" si="115"/>
        <v>3945</v>
      </c>
      <c r="Q2474">
        <f t="shared" si="116"/>
        <v>1315</v>
      </c>
    </row>
    <row r="2475" spans="1:17" x14ac:dyDescent="0.3">
      <c r="A2475" t="s">
        <v>4917</v>
      </c>
      <c r="B2475" t="s">
        <v>4918</v>
      </c>
      <c r="C2475" t="s">
        <v>16</v>
      </c>
      <c r="D2475" t="s">
        <v>109</v>
      </c>
      <c r="E2475" t="s">
        <v>18</v>
      </c>
      <c r="F2475">
        <v>756</v>
      </c>
      <c r="G2475">
        <v>30</v>
      </c>
      <c r="H2475">
        <v>529</v>
      </c>
      <c r="I2475">
        <v>3.6</v>
      </c>
      <c r="J2475">
        <v>50</v>
      </c>
      <c r="K2475">
        <v>1</v>
      </c>
      <c r="L2475">
        <v>529</v>
      </c>
      <c r="M2475" s="1">
        <v>45436</v>
      </c>
      <c r="N2475" t="s">
        <v>61</v>
      </c>
      <c r="O2475">
        <f t="shared" si="114"/>
        <v>227</v>
      </c>
      <c r="P2475">
        <f t="shared" si="115"/>
        <v>453.59999999999997</v>
      </c>
      <c r="Q2475">
        <f t="shared" si="116"/>
        <v>75.400000000000034</v>
      </c>
    </row>
    <row r="2476" spans="1:17" x14ac:dyDescent="0.3">
      <c r="A2476" t="s">
        <v>4919</v>
      </c>
      <c r="B2476" t="s">
        <v>4920</v>
      </c>
      <c r="C2476" t="s">
        <v>22</v>
      </c>
      <c r="D2476" t="s">
        <v>23</v>
      </c>
      <c r="E2476" t="s">
        <v>34</v>
      </c>
      <c r="F2476">
        <v>4653</v>
      </c>
      <c r="G2476">
        <v>30</v>
      </c>
      <c r="H2476">
        <v>3257</v>
      </c>
      <c r="I2476">
        <v>4.5999999999999996</v>
      </c>
      <c r="J2476">
        <v>291</v>
      </c>
      <c r="K2476">
        <v>1</v>
      </c>
      <c r="L2476">
        <v>3257</v>
      </c>
      <c r="M2476" s="1">
        <v>45316</v>
      </c>
      <c r="N2476" t="s">
        <v>24</v>
      </c>
      <c r="O2476">
        <f t="shared" si="114"/>
        <v>1396</v>
      </c>
      <c r="P2476">
        <f t="shared" si="115"/>
        <v>2791.7999999999997</v>
      </c>
      <c r="Q2476">
        <f t="shared" si="116"/>
        <v>465.20000000000027</v>
      </c>
    </row>
    <row r="2477" spans="1:17" x14ac:dyDescent="0.3">
      <c r="A2477" t="s">
        <v>4921</v>
      </c>
      <c r="B2477" t="s">
        <v>4922</v>
      </c>
      <c r="C2477" t="s">
        <v>88</v>
      </c>
      <c r="D2477" t="s">
        <v>46</v>
      </c>
      <c r="E2477" t="s">
        <v>74</v>
      </c>
      <c r="F2477">
        <v>4039</v>
      </c>
      <c r="G2477">
        <v>20</v>
      </c>
      <c r="H2477">
        <v>3231</v>
      </c>
      <c r="I2477">
        <v>4.5999999999999996</v>
      </c>
      <c r="J2477">
        <v>591</v>
      </c>
      <c r="K2477">
        <v>1</v>
      </c>
      <c r="L2477">
        <v>3231</v>
      </c>
      <c r="M2477" s="1">
        <v>45350</v>
      </c>
      <c r="N2477" t="s">
        <v>42</v>
      </c>
      <c r="O2477">
        <f t="shared" si="114"/>
        <v>808</v>
      </c>
      <c r="P2477">
        <f t="shared" si="115"/>
        <v>2423.4</v>
      </c>
      <c r="Q2477">
        <f t="shared" si="116"/>
        <v>807.59999999999991</v>
      </c>
    </row>
    <row r="2478" spans="1:17" x14ac:dyDescent="0.3">
      <c r="A2478" t="s">
        <v>4923</v>
      </c>
      <c r="B2478" t="s">
        <v>4924</v>
      </c>
      <c r="C2478" t="s">
        <v>52</v>
      </c>
      <c r="D2478" t="s">
        <v>17</v>
      </c>
      <c r="E2478" t="s">
        <v>34</v>
      </c>
      <c r="F2478">
        <v>5891</v>
      </c>
      <c r="G2478">
        <v>30</v>
      </c>
      <c r="H2478">
        <v>4124</v>
      </c>
      <c r="I2478">
        <v>4.3</v>
      </c>
      <c r="J2478">
        <v>168</v>
      </c>
      <c r="K2478">
        <v>2</v>
      </c>
      <c r="L2478">
        <v>8248</v>
      </c>
      <c r="M2478" s="1">
        <v>45383</v>
      </c>
      <c r="N2478" t="s">
        <v>78</v>
      </c>
      <c r="O2478">
        <f t="shared" si="114"/>
        <v>1767</v>
      </c>
      <c r="P2478">
        <f t="shared" si="115"/>
        <v>3534.6</v>
      </c>
      <c r="Q2478">
        <f t="shared" si="116"/>
        <v>1178.8000000000002</v>
      </c>
    </row>
    <row r="2479" spans="1:17" x14ac:dyDescent="0.3">
      <c r="A2479" t="s">
        <v>4925</v>
      </c>
      <c r="B2479" t="s">
        <v>4926</v>
      </c>
      <c r="C2479" t="s">
        <v>45</v>
      </c>
      <c r="D2479" t="s">
        <v>109</v>
      </c>
      <c r="E2479" t="s">
        <v>161</v>
      </c>
      <c r="F2479">
        <v>2927</v>
      </c>
      <c r="G2479">
        <v>25</v>
      </c>
      <c r="H2479">
        <v>2195</v>
      </c>
      <c r="I2479">
        <v>4.5999999999999996</v>
      </c>
      <c r="J2479">
        <v>24</v>
      </c>
      <c r="K2479">
        <v>1</v>
      </c>
      <c r="L2479">
        <v>2195</v>
      </c>
      <c r="M2479" s="1">
        <v>45825</v>
      </c>
      <c r="N2479" t="s">
        <v>29</v>
      </c>
      <c r="O2479">
        <f t="shared" si="114"/>
        <v>732</v>
      </c>
      <c r="P2479">
        <f t="shared" si="115"/>
        <v>1756.2</v>
      </c>
      <c r="Q2479">
        <f t="shared" si="116"/>
        <v>438.79999999999995</v>
      </c>
    </row>
    <row r="2480" spans="1:17" x14ac:dyDescent="0.3">
      <c r="A2480" t="s">
        <v>4927</v>
      </c>
      <c r="B2480" t="s">
        <v>4928</v>
      </c>
      <c r="C2480" t="s">
        <v>37</v>
      </c>
      <c r="D2480" t="s">
        <v>109</v>
      </c>
      <c r="E2480" t="s">
        <v>18</v>
      </c>
      <c r="F2480">
        <v>3176</v>
      </c>
      <c r="G2480">
        <v>25</v>
      </c>
      <c r="H2480">
        <v>2382</v>
      </c>
      <c r="I2480">
        <v>4</v>
      </c>
      <c r="J2480">
        <v>20</v>
      </c>
      <c r="K2480">
        <v>1</v>
      </c>
      <c r="L2480">
        <v>2382</v>
      </c>
      <c r="M2480" s="1">
        <v>45577</v>
      </c>
      <c r="N2480" t="s">
        <v>19</v>
      </c>
      <c r="O2480">
        <f t="shared" si="114"/>
        <v>794</v>
      </c>
      <c r="P2480">
        <f t="shared" si="115"/>
        <v>1905.6</v>
      </c>
      <c r="Q2480">
        <f t="shared" si="116"/>
        <v>476.40000000000009</v>
      </c>
    </row>
    <row r="2481" spans="1:17" x14ac:dyDescent="0.3">
      <c r="A2481" t="s">
        <v>4929</v>
      </c>
      <c r="B2481" t="s">
        <v>1964</v>
      </c>
      <c r="C2481" t="s">
        <v>45</v>
      </c>
      <c r="D2481" t="s">
        <v>109</v>
      </c>
      <c r="E2481" t="s">
        <v>161</v>
      </c>
      <c r="F2481">
        <v>1432</v>
      </c>
      <c r="G2481">
        <v>0</v>
      </c>
      <c r="H2481">
        <v>1432</v>
      </c>
      <c r="I2481">
        <v>4.5</v>
      </c>
      <c r="J2481">
        <v>83</v>
      </c>
      <c r="K2481">
        <v>2</v>
      </c>
      <c r="L2481">
        <v>2864</v>
      </c>
      <c r="M2481" s="1">
        <v>45940</v>
      </c>
      <c r="N2481" t="s">
        <v>91</v>
      </c>
      <c r="O2481">
        <f t="shared" si="114"/>
        <v>0</v>
      </c>
      <c r="P2481">
        <f t="shared" si="115"/>
        <v>859.19999999999993</v>
      </c>
      <c r="Q2481">
        <f t="shared" si="116"/>
        <v>1145.6000000000001</v>
      </c>
    </row>
    <row r="2482" spans="1:17" x14ac:dyDescent="0.3">
      <c r="A2482" t="s">
        <v>4930</v>
      </c>
      <c r="B2482" t="s">
        <v>4931</v>
      </c>
      <c r="C2482" t="s">
        <v>32</v>
      </c>
      <c r="D2482" t="s">
        <v>17</v>
      </c>
      <c r="E2482" t="s">
        <v>34</v>
      </c>
      <c r="F2482">
        <v>4216</v>
      </c>
      <c r="G2482">
        <v>15</v>
      </c>
      <c r="H2482">
        <v>3584</v>
      </c>
      <c r="I2482">
        <v>4.4000000000000004</v>
      </c>
      <c r="J2482">
        <v>133</v>
      </c>
      <c r="K2482">
        <v>1</v>
      </c>
      <c r="L2482">
        <v>3584</v>
      </c>
      <c r="M2482" s="1">
        <v>45376</v>
      </c>
      <c r="N2482" t="s">
        <v>58</v>
      </c>
      <c r="O2482">
        <f t="shared" si="114"/>
        <v>632</v>
      </c>
      <c r="P2482">
        <f t="shared" si="115"/>
        <v>2529.6</v>
      </c>
      <c r="Q2482">
        <f t="shared" si="116"/>
        <v>1054.4000000000001</v>
      </c>
    </row>
    <row r="2483" spans="1:17" x14ac:dyDescent="0.3">
      <c r="A2483" t="s">
        <v>4932</v>
      </c>
      <c r="B2483" t="s">
        <v>4933</v>
      </c>
      <c r="C2483" t="s">
        <v>37</v>
      </c>
      <c r="D2483" t="s">
        <v>23</v>
      </c>
      <c r="E2483" t="s">
        <v>34</v>
      </c>
      <c r="F2483">
        <v>3926</v>
      </c>
      <c r="G2483">
        <v>30</v>
      </c>
      <c r="H2483">
        <v>2748</v>
      </c>
      <c r="I2483">
        <v>4.5</v>
      </c>
      <c r="J2483">
        <v>52</v>
      </c>
      <c r="K2483">
        <v>5</v>
      </c>
      <c r="L2483">
        <v>13740</v>
      </c>
      <c r="M2483" s="1">
        <v>45760</v>
      </c>
      <c r="N2483" t="s">
        <v>61</v>
      </c>
      <c r="O2483">
        <f t="shared" si="114"/>
        <v>1178</v>
      </c>
      <c r="P2483">
        <f t="shared" si="115"/>
        <v>2355.6</v>
      </c>
      <c r="Q2483">
        <f t="shared" si="116"/>
        <v>1962.0000000000005</v>
      </c>
    </row>
    <row r="2484" spans="1:17" x14ac:dyDescent="0.3">
      <c r="A2484" t="s">
        <v>4934</v>
      </c>
      <c r="B2484" t="s">
        <v>4935</v>
      </c>
      <c r="C2484" t="s">
        <v>32</v>
      </c>
      <c r="D2484" t="s">
        <v>23</v>
      </c>
      <c r="E2484" t="s">
        <v>18</v>
      </c>
      <c r="F2484">
        <v>3647</v>
      </c>
      <c r="G2484">
        <v>30</v>
      </c>
      <c r="H2484">
        <v>2553</v>
      </c>
      <c r="I2484">
        <v>3.6</v>
      </c>
      <c r="J2484">
        <v>408</v>
      </c>
      <c r="K2484">
        <v>1</v>
      </c>
      <c r="L2484">
        <v>2553</v>
      </c>
      <c r="M2484" s="1">
        <v>45542</v>
      </c>
      <c r="N2484" t="s">
        <v>61</v>
      </c>
      <c r="O2484">
        <f t="shared" si="114"/>
        <v>1094</v>
      </c>
      <c r="P2484">
        <f t="shared" si="115"/>
        <v>2188.1999999999998</v>
      </c>
      <c r="Q2484">
        <f t="shared" si="116"/>
        <v>364.80000000000018</v>
      </c>
    </row>
    <row r="2485" spans="1:17" x14ac:dyDescent="0.3">
      <c r="A2485" t="s">
        <v>4936</v>
      </c>
      <c r="B2485" t="s">
        <v>4937</v>
      </c>
      <c r="C2485" t="s">
        <v>88</v>
      </c>
      <c r="D2485" t="s">
        <v>53</v>
      </c>
      <c r="E2485" t="s">
        <v>74</v>
      </c>
      <c r="F2485">
        <v>5900</v>
      </c>
      <c r="G2485">
        <v>15</v>
      </c>
      <c r="H2485">
        <v>5015</v>
      </c>
      <c r="I2485">
        <v>2.9</v>
      </c>
      <c r="J2485">
        <v>161</v>
      </c>
      <c r="K2485">
        <v>1</v>
      </c>
      <c r="L2485">
        <v>5015</v>
      </c>
      <c r="M2485" s="1">
        <v>45890</v>
      </c>
      <c r="N2485" t="s">
        <v>29</v>
      </c>
      <c r="O2485">
        <f t="shared" si="114"/>
        <v>885</v>
      </c>
      <c r="P2485">
        <f t="shared" si="115"/>
        <v>3540</v>
      </c>
      <c r="Q2485">
        <f t="shared" si="116"/>
        <v>1475</v>
      </c>
    </row>
    <row r="2486" spans="1:17" x14ac:dyDescent="0.3">
      <c r="A2486" t="s">
        <v>4938</v>
      </c>
      <c r="B2486" t="s">
        <v>4939</v>
      </c>
      <c r="C2486" t="s">
        <v>52</v>
      </c>
      <c r="D2486" t="s">
        <v>17</v>
      </c>
      <c r="E2486" t="s">
        <v>34</v>
      </c>
      <c r="F2486">
        <v>4333</v>
      </c>
      <c r="G2486">
        <v>30</v>
      </c>
      <c r="H2486">
        <v>3033</v>
      </c>
      <c r="I2486">
        <v>4.2</v>
      </c>
      <c r="J2486">
        <v>32</v>
      </c>
      <c r="K2486">
        <v>1</v>
      </c>
      <c r="L2486">
        <v>3033</v>
      </c>
      <c r="M2486" s="1">
        <v>45398</v>
      </c>
      <c r="N2486" t="s">
        <v>189</v>
      </c>
      <c r="O2486">
        <f t="shared" si="114"/>
        <v>1300</v>
      </c>
      <c r="P2486">
        <f t="shared" si="115"/>
        <v>2599.7999999999997</v>
      </c>
      <c r="Q2486">
        <f t="shared" si="116"/>
        <v>433.20000000000027</v>
      </c>
    </row>
    <row r="2487" spans="1:17" x14ac:dyDescent="0.3">
      <c r="A2487" t="s">
        <v>4940</v>
      </c>
      <c r="B2487" t="s">
        <v>4941</v>
      </c>
      <c r="C2487" t="s">
        <v>27</v>
      </c>
      <c r="D2487" t="s">
        <v>23</v>
      </c>
      <c r="E2487" t="s">
        <v>34</v>
      </c>
      <c r="F2487">
        <v>4051</v>
      </c>
      <c r="G2487">
        <v>40</v>
      </c>
      <c r="H2487">
        <v>2431</v>
      </c>
      <c r="I2487">
        <v>3.1</v>
      </c>
      <c r="J2487">
        <v>547</v>
      </c>
      <c r="K2487">
        <v>1</v>
      </c>
      <c r="L2487">
        <v>2431</v>
      </c>
      <c r="M2487" s="1">
        <v>45847</v>
      </c>
      <c r="N2487" t="s">
        <v>42</v>
      </c>
      <c r="O2487">
        <f t="shared" si="114"/>
        <v>1620</v>
      </c>
      <c r="P2487">
        <f t="shared" si="115"/>
        <v>2430.6</v>
      </c>
      <c r="Q2487">
        <f t="shared" si="116"/>
        <v>0.40000000000009095</v>
      </c>
    </row>
    <row r="2488" spans="1:17" x14ac:dyDescent="0.3">
      <c r="A2488" t="s">
        <v>4942</v>
      </c>
      <c r="B2488" t="s">
        <v>4943</v>
      </c>
      <c r="C2488" t="s">
        <v>52</v>
      </c>
      <c r="D2488" t="s">
        <v>33</v>
      </c>
      <c r="E2488" t="s">
        <v>18</v>
      </c>
      <c r="F2488">
        <v>1149</v>
      </c>
      <c r="G2488">
        <v>30</v>
      </c>
      <c r="H2488">
        <v>804</v>
      </c>
      <c r="I2488">
        <v>3.9</v>
      </c>
      <c r="J2488">
        <v>90</v>
      </c>
      <c r="K2488">
        <v>3</v>
      </c>
      <c r="L2488">
        <v>2412</v>
      </c>
      <c r="M2488" s="1">
        <v>45947</v>
      </c>
      <c r="N2488" t="s">
        <v>85</v>
      </c>
      <c r="O2488">
        <f t="shared" si="114"/>
        <v>345</v>
      </c>
      <c r="P2488">
        <f t="shared" si="115"/>
        <v>689.4</v>
      </c>
      <c r="Q2488">
        <f t="shared" si="116"/>
        <v>343.80000000000007</v>
      </c>
    </row>
    <row r="2489" spans="1:17" x14ac:dyDescent="0.3">
      <c r="A2489" t="s">
        <v>4944</v>
      </c>
      <c r="B2489" t="s">
        <v>4945</v>
      </c>
      <c r="C2489" t="s">
        <v>116</v>
      </c>
      <c r="D2489" t="s">
        <v>46</v>
      </c>
      <c r="E2489" t="s">
        <v>34</v>
      </c>
      <c r="F2489">
        <v>8455</v>
      </c>
      <c r="G2489">
        <v>20</v>
      </c>
      <c r="H2489">
        <v>6764</v>
      </c>
      <c r="I2489">
        <v>3</v>
      </c>
      <c r="J2489">
        <v>200</v>
      </c>
      <c r="K2489">
        <v>1</v>
      </c>
      <c r="L2489">
        <v>6764</v>
      </c>
      <c r="M2489" s="1">
        <v>45999</v>
      </c>
      <c r="N2489" t="s">
        <v>64</v>
      </c>
      <c r="O2489">
        <f t="shared" si="114"/>
        <v>1691</v>
      </c>
      <c r="P2489">
        <f t="shared" si="115"/>
        <v>5073</v>
      </c>
      <c r="Q2489">
        <f t="shared" si="116"/>
        <v>1691</v>
      </c>
    </row>
    <row r="2490" spans="1:17" x14ac:dyDescent="0.3">
      <c r="A2490" t="s">
        <v>4946</v>
      </c>
      <c r="B2490" t="s">
        <v>4947</v>
      </c>
      <c r="C2490" t="s">
        <v>27</v>
      </c>
      <c r="D2490" t="s">
        <v>41</v>
      </c>
      <c r="E2490" t="s">
        <v>34</v>
      </c>
      <c r="F2490">
        <v>1720</v>
      </c>
      <c r="G2490">
        <v>15</v>
      </c>
      <c r="H2490">
        <v>1462</v>
      </c>
      <c r="I2490">
        <v>4.7</v>
      </c>
      <c r="J2490">
        <v>81</v>
      </c>
      <c r="K2490">
        <v>3</v>
      </c>
      <c r="L2490">
        <v>4386</v>
      </c>
      <c r="M2490" s="1">
        <v>45908</v>
      </c>
      <c r="N2490" t="s">
        <v>24</v>
      </c>
      <c r="O2490">
        <f t="shared" si="114"/>
        <v>258</v>
      </c>
      <c r="P2490">
        <f t="shared" si="115"/>
        <v>1032</v>
      </c>
      <c r="Q2490">
        <f t="shared" si="116"/>
        <v>1290</v>
      </c>
    </row>
    <row r="2491" spans="1:17" x14ac:dyDescent="0.3">
      <c r="A2491" t="s">
        <v>4948</v>
      </c>
      <c r="B2491" t="s">
        <v>4949</v>
      </c>
      <c r="C2491" t="s">
        <v>16</v>
      </c>
      <c r="D2491" t="s">
        <v>17</v>
      </c>
      <c r="E2491" t="s">
        <v>34</v>
      </c>
      <c r="F2491">
        <v>6747</v>
      </c>
      <c r="G2491">
        <v>25</v>
      </c>
      <c r="H2491">
        <v>5060</v>
      </c>
      <c r="I2491">
        <v>4.5999999999999996</v>
      </c>
      <c r="J2491">
        <v>64</v>
      </c>
      <c r="K2491">
        <v>1</v>
      </c>
      <c r="L2491">
        <v>5060</v>
      </c>
      <c r="M2491" s="1">
        <v>45929</v>
      </c>
      <c r="N2491" t="s">
        <v>168</v>
      </c>
      <c r="O2491">
        <f t="shared" si="114"/>
        <v>1687</v>
      </c>
      <c r="P2491">
        <f t="shared" si="115"/>
        <v>4048.2</v>
      </c>
      <c r="Q2491">
        <f t="shared" si="116"/>
        <v>1011.8000000000002</v>
      </c>
    </row>
    <row r="2492" spans="1:17" x14ac:dyDescent="0.3">
      <c r="A2492" t="s">
        <v>4950</v>
      </c>
      <c r="B2492" t="s">
        <v>4951</v>
      </c>
      <c r="C2492" t="s">
        <v>116</v>
      </c>
      <c r="D2492" t="s">
        <v>41</v>
      </c>
      <c r="E2492" t="s">
        <v>34</v>
      </c>
      <c r="F2492">
        <v>2421</v>
      </c>
      <c r="G2492">
        <v>20</v>
      </c>
      <c r="H2492">
        <v>1937</v>
      </c>
      <c r="I2492">
        <v>4.3</v>
      </c>
      <c r="J2492">
        <v>7</v>
      </c>
      <c r="K2492">
        <v>1</v>
      </c>
      <c r="L2492">
        <v>1937</v>
      </c>
      <c r="M2492" s="1">
        <v>45484</v>
      </c>
      <c r="N2492" t="s">
        <v>24</v>
      </c>
      <c r="O2492">
        <f t="shared" si="114"/>
        <v>484</v>
      </c>
      <c r="P2492">
        <f t="shared" si="115"/>
        <v>1452.6</v>
      </c>
      <c r="Q2492">
        <f t="shared" si="116"/>
        <v>484.40000000000009</v>
      </c>
    </row>
    <row r="2493" spans="1:17" x14ac:dyDescent="0.3">
      <c r="A2493" t="s">
        <v>4952</v>
      </c>
      <c r="B2493" t="s">
        <v>4953</v>
      </c>
      <c r="C2493" t="s">
        <v>57</v>
      </c>
      <c r="D2493" t="s">
        <v>109</v>
      </c>
      <c r="E2493" t="s">
        <v>18</v>
      </c>
      <c r="F2493">
        <v>1681</v>
      </c>
      <c r="G2493">
        <v>10</v>
      </c>
      <c r="H2493">
        <v>1513</v>
      </c>
      <c r="I2493">
        <v>3.7</v>
      </c>
      <c r="J2493">
        <v>164</v>
      </c>
      <c r="K2493">
        <v>1</v>
      </c>
      <c r="L2493">
        <v>1513</v>
      </c>
      <c r="M2493" s="1">
        <v>45688</v>
      </c>
      <c r="N2493" t="s">
        <v>49</v>
      </c>
      <c r="O2493">
        <f t="shared" si="114"/>
        <v>168</v>
      </c>
      <c r="P2493">
        <f t="shared" si="115"/>
        <v>1008.5999999999999</v>
      </c>
      <c r="Q2493">
        <f t="shared" si="116"/>
        <v>504.40000000000009</v>
      </c>
    </row>
    <row r="2494" spans="1:17" x14ac:dyDescent="0.3">
      <c r="A2494" t="s">
        <v>4954</v>
      </c>
      <c r="B2494" t="s">
        <v>4955</v>
      </c>
      <c r="C2494" t="s">
        <v>45</v>
      </c>
      <c r="D2494" t="s">
        <v>23</v>
      </c>
      <c r="E2494" t="s">
        <v>34</v>
      </c>
      <c r="F2494">
        <v>3677</v>
      </c>
      <c r="G2494">
        <v>40</v>
      </c>
      <c r="H2494">
        <v>2206</v>
      </c>
      <c r="I2494">
        <v>3.2</v>
      </c>
      <c r="J2494">
        <v>34</v>
      </c>
      <c r="K2494">
        <v>2</v>
      </c>
      <c r="L2494">
        <v>4412</v>
      </c>
      <c r="M2494" s="1">
        <v>45839</v>
      </c>
      <c r="N2494" t="s">
        <v>24</v>
      </c>
      <c r="O2494">
        <f t="shared" si="114"/>
        <v>1471</v>
      </c>
      <c r="P2494">
        <f t="shared" si="115"/>
        <v>2206.1999999999998</v>
      </c>
      <c r="Q2494">
        <f t="shared" si="116"/>
        <v>-0.3999999999996362</v>
      </c>
    </row>
    <row r="2495" spans="1:17" x14ac:dyDescent="0.3">
      <c r="A2495" t="s">
        <v>4956</v>
      </c>
      <c r="B2495" t="s">
        <v>4957</v>
      </c>
      <c r="C2495" t="s">
        <v>32</v>
      </c>
      <c r="D2495" t="s">
        <v>28</v>
      </c>
      <c r="E2495" t="s">
        <v>34</v>
      </c>
      <c r="F2495">
        <v>1312</v>
      </c>
      <c r="G2495">
        <v>10</v>
      </c>
      <c r="H2495">
        <v>1181</v>
      </c>
      <c r="I2495">
        <v>3</v>
      </c>
      <c r="J2495">
        <v>207</v>
      </c>
      <c r="K2495">
        <v>1</v>
      </c>
      <c r="L2495">
        <v>1181</v>
      </c>
      <c r="M2495" s="1">
        <v>45336</v>
      </c>
      <c r="N2495" t="s">
        <v>61</v>
      </c>
      <c r="O2495">
        <f t="shared" si="114"/>
        <v>131</v>
      </c>
      <c r="P2495">
        <f t="shared" si="115"/>
        <v>787.19999999999993</v>
      </c>
      <c r="Q2495">
        <f t="shared" si="116"/>
        <v>393.80000000000007</v>
      </c>
    </row>
    <row r="2496" spans="1:17" x14ac:dyDescent="0.3">
      <c r="A2496" t="s">
        <v>4958</v>
      </c>
      <c r="B2496" t="s">
        <v>4959</v>
      </c>
      <c r="C2496" t="s">
        <v>16</v>
      </c>
      <c r="D2496" t="s">
        <v>46</v>
      </c>
      <c r="E2496" t="s">
        <v>74</v>
      </c>
      <c r="F2496">
        <v>11446</v>
      </c>
      <c r="G2496">
        <v>20</v>
      </c>
      <c r="H2496">
        <v>9157</v>
      </c>
      <c r="I2496">
        <v>3.8</v>
      </c>
      <c r="J2496">
        <v>111</v>
      </c>
      <c r="K2496">
        <v>5</v>
      </c>
      <c r="L2496">
        <v>45785</v>
      </c>
      <c r="M2496" s="1">
        <v>45933</v>
      </c>
      <c r="N2496" t="s">
        <v>75</v>
      </c>
      <c r="O2496">
        <f t="shared" si="114"/>
        <v>2289</v>
      </c>
      <c r="P2496">
        <f t="shared" si="115"/>
        <v>6867.5999999999995</v>
      </c>
      <c r="Q2496">
        <f t="shared" si="116"/>
        <v>11447.000000000004</v>
      </c>
    </row>
    <row r="2497" spans="1:17" x14ac:dyDescent="0.3">
      <c r="A2497" t="s">
        <v>4960</v>
      </c>
      <c r="B2497" t="s">
        <v>3861</v>
      </c>
      <c r="C2497" t="s">
        <v>45</v>
      </c>
      <c r="D2497" t="s">
        <v>17</v>
      </c>
      <c r="E2497" t="s">
        <v>18</v>
      </c>
      <c r="F2497">
        <v>2001</v>
      </c>
      <c r="G2497">
        <v>10</v>
      </c>
      <c r="H2497">
        <v>1801</v>
      </c>
      <c r="I2497">
        <v>4.4000000000000004</v>
      </c>
      <c r="J2497">
        <v>282</v>
      </c>
      <c r="K2497">
        <v>1</v>
      </c>
      <c r="L2497">
        <v>1801</v>
      </c>
      <c r="M2497" s="1">
        <v>45305</v>
      </c>
      <c r="N2497" t="s">
        <v>19</v>
      </c>
      <c r="O2497">
        <f t="shared" si="114"/>
        <v>200</v>
      </c>
      <c r="P2497">
        <f t="shared" si="115"/>
        <v>1200.5999999999999</v>
      </c>
      <c r="Q2497">
        <f t="shared" si="116"/>
        <v>600.40000000000009</v>
      </c>
    </row>
    <row r="2498" spans="1:17" x14ac:dyDescent="0.3">
      <c r="A2498" t="s">
        <v>4961</v>
      </c>
      <c r="B2498" t="s">
        <v>3076</v>
      </c>
      <c r="C2498" t="s">
        <v>22</v>
      </c>
      <c r="D2498" t="s">
        <v>53</v>
      </c>
      <c r="E2498" t="s">
        <v>34</v>
      </c>
      <c r="F2498">
        <v>2628</v>
      </c>
      <c r="G2498">
        <v>25</v>
      </c>
      <c r="H2498">
        <v>1971</v>
      </c>
      <c r="I2498">
        <v>3.9</v>
      </c>
      <c r="J2498">
        <v>120</v>
      </c>
      <c r="K2498">
        <v>1</v>
      </c>
      <c r="L2498">
        <v>1971</v>
      </c>
      <c r="M2498" s="1">
        <v>45950</v>
      </c>
      <c r="N2498" t="s">
        <v>150</v>
      </c>
      <c r="O2498">
        <f t="shared" si="114"/>
        <v>657</v>
      </c>
      <c r="P2498">
        <f t="shared" si="115"/>
        <v>1576.8</v>
      </c>
      <c r="Q2498">
        <f t="shared" si="116"/>
        <v>394.20000000000005</v>
      </c>
    </row>
    <row r="2499" spans="1:17" x14ac:dyDescent="0.3">
      <c r="A2499" t="s">
        <v>4962</v>
      </c>
      <c r="B2499" t="s">
        <v>4963</v>
      </c>
      <c r="C2499" t="s">
        <v>116</v>
      </c>
      <c r="D2499" t="s">
        <v>46</v>
      </c>
      <c r="E2499" t="s">
        <v>34</v>
      </c>
      <c r="F2499">
        <v>4587</v>
      </c>
      <c r="G2499">
        <v>20</v>
      </c>
      <c r="H2499">
        <v>3670</v>
      </c>
      <c r="I2499">
        <v>4.4000000000000004</v>
      </c>
      <c r="J2499">
        <v>45</v>
      </c>
      <c r="K2499">
        <v>2</v>
      </c>
      <c r="L2499">
        <v>7340</v>
      </c>
      <c r="M2499" s="1">
        <v>45941</v>
      </c>
      <c r="N2499" t="s">
        <v>24</v>
      </c>
      <c r="O2499">
        <f t="shared" ref="O2499:O2562" si="117">F2499-H2499</f>
        <v>917</v>
      </c>
      <c r="P2499">
        <f t="shared" ref="P2499:P2562" si="118">F2499*0.6</f>
        <v>2752.2</v>
      </c>
      <c r="Q2499">
        <f t="shared" ref="Q2499:Q2562" si="119">(H2499-P2499)*K2499</f>
        <v>1835.6000000000004</v>
      </c>
    </row>
    <row r="2500" spans="1:17" x14ac:dyDescent="0.3">
      <c r="A2500" t="s">
        <v>4964</v>
      </c>
      <c r="B2500" t="s">
        <v>4965</v>
      </c>
      <c r="C2500" t="s">
        <v>116</v>
      </c>
      <c r="D2500" t="s">
        <v>109</v>
      </c>
      <c r="E2500" t="s">
        <v>18</v>
      </c>
      <c r="F2500">
        <v>2531</v>
      </c>
      <c r="G2500">
        <v>25</v>
      </c>
      <c r="H2500">
        <v>1898</v>
      </c>
      <c r="I2500">
        <v>4.4000000000000004</v>
      </c>
      <c r="J2500">
        <v>8</v>
      </c>
      <c r="K2500">
        <v>4</v>
      </c>
      <c r="L2500">
        <v>7592</v>
      </c>
      <c r="M2500" s="1">
        <v>45559</v>
      </c>
      <c r="N2500" t="s">
        <v>85</v>
      </c>
      <c r="O2500">
        <f t="shared" si="117"/>
        <v>633</v>
      </c>
      <c r="P2500">
        <f t="shared" si="118"/>
        <v>1518.6</v>
      </c>
      <c r="Q2500">
        <f t="shared" si="119"/>
        <v>1517.6000000000004</v>
      </c>
    </row>
    <row r="2501" spans="1:17" x14ac:dyDescent="0.3">
      <c r="A2501" t="s">
        <v>4966</v>
      </c>
      <c r="B2501" t="s">
        <v>4967</v>
      </c>
      <c r="C2501" t="s">
        <v>116</v>
      </c>
      <c r="D2501" t="s">
        <v>28</v>
      </c>
      <c r="E2501" t="s">
        <v>34</v>
      </c>
      <c r="F2501">
        <v>3967</v>
      </c>
      <c r="G2501">
        <v>15</v>
      </c>
      <c r="H2501">
        <v>3372</v>
      </c>
      <c r="I2501">
        <v>4.4000000000000004</v>
      </c>
      <c r="J2501">
        <v>328</v>
      </c>
      <c r="K2501">
        <v>2</v>
      </c>
      <c r="L2501">
        <v>6744</v>
      </c>
      <c r="M2501" s="1">
        <v>45587</v>
      </c>
      <c r="N2501" t="s">
        <v>61</v>
      </c>
      <c r="O2501">
        <f t="shared" si="117"/>
        <v>595</v>
      </c>
      <c r="P2501">
        <f t="shared" si="118"/>
        <v>2380.1999999999998</v>
      </c>
      <c r="Q2501">
        <f t="shared" si="119"/>
        <v>1983.6000000000004</v>
      </c>
    </row>
    <row r="2502" spans="1:17" x14ac:dyDescent="0.3">
      <c r="A2502" t="s">
        <v>4968</v>
      </c>
      <c r="B2502" t="s">
        <v>4969</v>
      </c>
      <c r="C2502" t="s">
        <v>32</v>
      </c>
      <c r="D2502" t="s">
        <v>28</v>
      </c>
      <c r="E2502" t="s">
        <v>34</v>
      </c>
      <c r="F2502">
        <v>4193</v>
      </c>
      <c r="G2502">
        <v>50</v>
      </c>
      <c r="H2502">
        <v>2096</v>
      </c>
      <c r="I2502">
        <v>3.1</v>
      </c>
      <c r="J2502">
        <v>156</v>
      </c>
      <c r="K2502">
        <v>1</v>
      </c>
      <c r="L2502">
        <v>2096</v>
      </c>
      <c r="M2502" s="1">
        <v>45709</v>
      </c>
      <c r="N2502" t="s">
        <v>168</v>
      </c>
      <c r="O2502">
        <f t="shared" si="117"/>
        <v>2097</v>
      </c>
      <c r="P2502">
        <f t="shared" si="118"/>
        <v>2515.7999999999997</v>
      </c>
      <c r="Q2502">
        <f t="shared" si="119"/>
        <v>-419.79999999999973</v>
      </c>
    </row>
    <row r="2503" spans="1:17" x14ac:dyDescent="0.3">
      <c r="A2503" t="s">
        <v>4970</v>
      </c>
      <c r="B2503" t="s">
        <v>4971</v>
      </c>
      <c r="C2503" t="s">
        <v>52</v>
      </c>
      <c r="D2503" t="s">
        <v>53</v>
      </c>
      <c r="E2503" t="s">
        <v>34</v>
      </c>
      <c r="F2503">
        <v>3754</v>
      </c>
      <c r="G2503">
        <v>25</v>
      </c>
      <c r="H2503">
        <v>2816</v>
      </c>
      <c r="I2503">
        <v>3.7</v>
      </c>
      <c r="J2503">
        <v>30</v>
      </c>
      <c r="K2503">
        <v>4</v>
      </c>
      <c r="L2503">
        <v>11264</v>
      </c>
      <c r="M2503" s="1">
        <v>45516</v>
      </c>
      <c r="N2503" t="s">
        <v>141</v>
      </c>
      <c r="O2503">
        <f t="shared" si="117"/>
        <v>938</v>
      </c>
      <c r="P2503">
        <f t="shared" si="118"/>
        <v>2252.4</v>
      </c>
      <c r="Q2503">
        <f t="shared" si="119"/>
        <v>2254.3999999999996</v>
      </c>
    </row>
    <row r="2504" spans="1:17" x14ac:dyDescent="0.3">
      <c r="A2504" t="s">
        <v>4972</v>
      </c>
      <c r="B2504" t="s">
        <v>4973</v>
      </c>
      <c r="C2504" t="s">
        <v>16</v>
      </c>
      <c r="D2504" t="s">
        <v>41</v>
      </c>
      <c r="E2504" t="s">
        <v>74</v>
      </c>
      <c r="F2504">
        <v>2576</v>
      </c>
      <c r="G2504">
        <v>40</v>
      </c>
      <c r="H2504">
        <v>1546</v>
      </c>
      <c r="I2504">
        <v>4.3</v>
      </c>
      <c r="J2504">
        <v>64</v>
      </c>
      <c r="K2504">
        <v>1</v>
      </c>
      <c r="L2504">
        <v>1546</v>
      </c>
      <c r="M2504" s="1">
        <v>45720</v>
      </c>
      <c r="N2504" t="s">
        <v>102</v>
      </c>
      <c r="O2504">
        <f t="shared" si="117"/>
        <v>1030</v>
      </c>
      <c r="P2504">
        <f t="shared" si="118"/>
        <v>1545.6</v>
      </c>
      <c r="Q2504">
        <f t="shared" si="119"/>
        <v>0.40000000000009095</v>
      </c>
    </row>
    <row r="2505" spans="1:17" x14ac:dyDescent="0.3">
      <c r="A2505" t="s">
        <v>4974</v>
      </c>
      <c r="B2505" t="s">
        <v>4975</v>
      </c>
      <c r="C2505" t="s">
        <v>16</v>
      </c>
      <c r="D2505" t="s">
        <v>17</v>
      </c>
      <c r="E2505" t="s">
        <v>34</v>
      </c>
      <c r="F2505">
        <v>6708</v>
      </c>
      <c r="G2505">
        <v>30</v>
      </c>
      <c r="H2505">
        <v>4696</v>
      </c>
      <c r="I2505">
        <v>4.8</v>
      </c>
      <c r="J2505">
        <v>45</v>
      </c>
      <c r="K2505">
        <v>1</v>
      </c>
      <c r="L2505">
        <v>4696</v>
      </c>
      <c r="M2505" s="1">
        <v>45653</v>
      </c>
      <c r="N2505" t="s">
        <v>24</v>
      </c>
      <c r="O2505">
        <f t="shared" si="117"/>
        <v>2012</v>
      </c>
      <c r="P2505">
        <f t="shared" si="118"/>
        <v>4024.7999999999997</v>
      </c>
      <c r="Q2505">
        <f t="shared" si="119"/>
        <v>671.20000000000027</v>
      </c>
    </row>
    <row r="2506" spans="1:17" x14ac:dyDescent="0.3">
      <c r="A2506" t="s">
        <v>4976</v>
      </c>
      <c r="B2506" t="s">
        <v>4977</v>
      </c>
      <c r="C2506" t="s">
        <v>52</v>
      </c>
      <c r="D2506" t="s">
        <v>53</v>
      </c>
      <c r="E2506" t="s">
        <v>34</v>
      </c>
      <c r="F2506">
        <v>4346</v>
      </c>
      <c r="G2506">
        <v>60</v>
      </c>
      <c r="H2506">
        <v>1738</v>
      </c>
      <c r="I2506">
        <v>4.7</v>
      </c>
      <c r="J2506">
        <v>21</v>
      </c>
      <c r="K2506">
        <v>1</v>
      </c>
      <c r="L2506">
        <v>1738</v>
      </c>
      <c r="M2506" s="1">
        <v>45538</v>
      </c>
      <c r="N2506" t="s">
        <v>58</v>
      </c>
      <c r="O2506">
        <f t="shared" si="117"/>
        <v>2608</v>
      </c>
      <c r="P2506">
        <f t="shared" si="118"/>
        <v>2607.6</v>
      </c>
      <c r="Q2506">
        <f t="shared" si="119"/>
        <v>-869.59999999999991</v>
      </c>
    </row>
    <row r="2507" spans="1:17" x14ac:dyDescent="0.3">
      <c r="A2507" t="s">
        <v>4978</v>
      </c>
      <c r="B2507" t="s">
        <v>4979</v>
      </c>
      <c r="C2507" t="s">
        <v>27</v>
      </c>
      <c r="D2507" t="s">
        <v>33</v>
      </c>
      <c r="E2507" t="s">
        <v>18</v>
      </c>
      <c r="F2507">
        <v>2870</v>
      </c>
      <c r="G2507">
        <v>50</v>
      </c>
      <c r="H2507">
        <v>1435</v>
      </c>
      <c r="I2507">
        <v>4.2</v>
      </c>
      <c r="J2507">
        <v>25</v>
      </c>
      <c r="K2507">
        <v>1</v>
      </c>
      <c r="L2507">
        <v>1435</v>
      </c>
      <c r="M2507" s="1">
        <v>45958</v>
      </c>
      <c r="N2507" t="s">
        <v>71</v>
      </c>
      <c r="O2507">
        <f t="shared" si="117"/>
        <v>1435</v>
      </c>
      <c r="P2507">
        <f t="shared" si="118"/>
        <v>1722</v>
      </c>
      <c r="Q2507">
        <f t="shared" si="119"/>
        <v>-287</v>
      </c>
    </row>
    <row r="2508" spans="1:17" x14ac:dyDescent="0.3">
      <c r="A2508" t="s">
        <v>4980</v>
      </c>
      <c r="B2508" t="s">
        <v>4981</v>
      </c>
      <c r="C2508" t="s">
        <v>16</v>
      </c>
      <c r="D2508" t="s">
        <v>17</v>
      </c>
      <c r="E2508" t="s">
        <v>34</v>
      </c>
      <c r="F2508">
        <v>7057</v>
      </c>
      <c r="G2508">
        <v>30</v>
      </c>
      <c r="H2508">
        <v>4940</v>
      </c>
      <c r="I2508">
        <v>4.7</v>
      </c>
      <c r="J2508">
        <v>93</v>
      </c>
      <c r="K2508">
        <v>1</v>
      </c>
      <c r="L2508">
        <v>4940</v>
      </c>
      <c r="M2508" s="1">
        <v>45316</v>
      </c>
      <c r="N2508" t="s">
        <v>38</v>
      </c>
      <c r="O2508">
        <f t="shared" si="117"/>
        <v>2117</v>
      </c>
      <c r="P2508">
        <f t="shared" si="118"/>
        <v>4234.2</v>
      </c>
      <c r="Q2508">
        <f t="shared" si="119"/>
        <v>705.80000000000018</v>
      </c>
    </row>
    <row r="2509" spans="1:17" x14ac:dyDescent="0.3">
      <c r="A2509" t="s">
        <v>4982</v>
      </c>
      <c r="B2509" t="s">
        <v>4983</v>
      </c>
      <c r="C2509" t="s">
        <v>57</v>
      </c>
      <c r="D2509" t="s">
        <v>109</v>
      </c>
      <c r="E2509" t="s">
        <v>161</v>
      </c>
      <c r="F2509">
        <v>1206</v>
      </c>
      <c r="G2509">
        <v>25</v>
      </c>
      <c r="H2509">
        <v>904</v>
      </c>
      <c r="I2509">
        <v>4.2</v>
      </c>
      <c r="J2509">
        <v>89</v>
      </c>
      <c r="K2509">
        <v>1</v>
      </c>
      <c r="L2509">
        <v>904</v>
      </c>
      <c r="M2509" s="1">
        <v>45300</v>
      </c>
      <c r="N2509" t="s">
        <v>78</v>
      </c>
      <c r="O2509">
        <f t="shared" si="117"/>
        <v>302</v>
      </c>
      <c r="P2509">
        <f t="shared" si="118"/>
        <v>723.6</v>
      </c>
      <c r="Q2509">
        <f t="shared" si="119"/>
        <v>180.39999999999998</v>
      </c>
    </row>
    <row r="2510" spans="1:17" x14ac:dyDescent="0.3">
      <c r="A2510" t="s">
        <v>4984</v>
      </c>
      <c r="B2510" t="s">
        <v>4985</v>
      </c>
      <c r="C2510" t="s">
        <v>16</v>
      </c>
      <c r="D2510" t="s">
        <v>46</v>
      </c>
      <c r="E2510" t="s">
        <v>34</v>
      </c>
      <c r="F2510">
        <v>2685</v>
      </c>
      <c r="G2510">
        <v>30</v>
      </c>
      <c r="H2510">
        <v>1879</v>
      </c>
      <c r="I2510">
        <v>3.3</v>
      </c>
      <c r="J2510">
        <v>32</v>
      </c>
      <c r="K2510">
        <v>1</v>
      </c>
      <c r="L2510">
        <v>1879</v>
      </c>
      <c r="M2510" s="1">
        <v>45793</v>
      </c>
      <c r="N2510" t="s">
        <v>58</v>
      </c>
      <c r="O2510">
        <f t="shared" si="117"/>
        <v>806</v>
      </c>
      <c r="P2510">
        <f t="shared" si="118"/>
        <v>1611</v>
      </c>
      <c r="Q2510">
        <f t="shared" si="119"/>
        <v>268</v>
      </c>
    </row>
    <row r="2511" spans="1:17" x14ac:dyDescent="0.3">
      <c r="A2511" t="s">
        <v>4986</v>
      </c>
      <c r="B2511" t="s">
        <v>4987</v>
      </c>
      <c r="C2511" t="s">
        <v>57</v>
      </c>
      <c r="D2511" t="s">
        <v>109</v>
      </c>
      <c r="E2511" t="s">
        <v>18</v>
      </c>
      <c r="F2511">
        <v>2792</v>
      </c>
      <c r="G2511">
        <v>50</v>
      </c>
      <c r="H2511">
        <v>1396</v>
      </c>
      <c r="I2511">
        <v>4.4000000000000004</v>
      </c>
      <c r="J2511">
        <v>203</v>
      </c>
      <c r="K2511">
        <v>1</v>
      </c>
      <c r="L2511">
        <v>1396</v>
      </c>
      <c r="M2511" s="1">
        <v>45635</v>
      </c>
      <c r="N2511" t="s">
        <v>24</v>
      </c>
      <c r="O2511">
        <f t="shared" si="117"/>
        <v>1396</v>
      </c>
      <c r="P2511">
        <f t="shared" si="118"/>
        <v>1675.2</v>
      </c>
      <c r="Q2511">
        <f t="shared" si="119"/>
        <v>-279.20000000000005</v>
      </c>
    </row>
    <row r="2512" spans="1:17" x14ac:dyDescent="0.3">
      <c r="A2512" t="s">
        <v>4988</v>
      </c>
      <c r="B2512" t="s">
        <v>4989</v>
      </c>
      <c r="C2512" t="s">
        <v>57</v>
      </c>
      <c r="D2512" t="s">
        <v>109</v>
      </c>
      <c r="E2512" t="s">
        <v>161</v>
      </c>
      <c r="F2512">
        <v>1033</v>
      </c>
      <c r="G2512">
        <v>30</v>
      </c>
      <c r="H2512">
        <v>723</v>
      </c>
      <c r="I2512">
        <v>4.7</v>
      </c>
      <c r="J2512">
        <v>243</v>
      </c>
      <c r="K2512">
        <v>1</v>
      </c>
      <c r="L2512">
        <v>723</v>
      </c>
      <c r="M2512" s="1">
        <v>45643</v>
      </c>
      <c r="N2512" t="s">
        <v>61</v>
      </c>
      <c r="O2512">
        <f t="shared" si="117"/>
        <v>310</v>
      </c>
      <c r="P2512">
        <f t="shared" si="118"/>
        <v>619.79999999999995</v>
      </c>
      <c r="Q2512">
        <f t="shared" si="119"/>
        <v>103.20000000000005</v>
      </c>
    </row>
    <row r="2513" spans="1:17" x14ac:dyDescent="0.3">
      <c r="A2513" t="s">
        <v>4990</v>
      </c>
      <c r="B2513" t="s">
        <v>4991</v>
      </c>
      <c r="C2513" t="s">
        <v>16</v>
      </c>
      <c r="D2513" t="s">
        <v>17</v>
      </c>
      <c r="E2513" t="s">
        <v>34</v>
      </c>
      <c r="F2513">
        <v>3418</v>
      </c>
      <c r="G2513">
        <v>40</v>
      </c>
      <c r="H2513">
        <v>2051</v>
      </c>
      <c r="I2513">
        <v>5</v>
      </c>
      <c r="J2513">
        <v>176</v>
      </c>
      <c r="K2513">
        <v>3</v>
      </c>
      <c r="L2513">
        <v>6153</v>
      </c>
      <c r="M2513" s="1">
        <v>45902</v>
      </c>
      <c r="N2513" t="s">
        <v>141</v>
      </c>
      <c r="O2513">
        <f t="shared" si="117"/>
        <v>1367</v>
      </c>
      <c r="P2513">
        <f t="shared" si="118"/>
        <v>2050.7999999999997</v>
      </c>
      <c r="Q2513">
        <f t="shared" si="119"/>
        <v>0.60000000000081855</v>
      </c>
    </row>
    <row r="2514" spans="1:17" x14ac:dyDescent="0.3">
      <c r="A2514" t="s">
        <v>4992</v>
      </c>
      <c r="B2514" t="s">
        <v>4993</v>
      </c>
      <c r="C2514" t="s">
        <v>27</v>
      </c>
      <c r="D2514" t="s">
        <v>33</v>
      </c>
      <c r="E2514" t="s">
        <v>18</v>
      </c>
      <c r="F2514">
        <v>4056</v>
      </c>
      <c r="G2514">
        <v>30</v>
      </c>
      <c r="H2514">
        <v>2839</v>
      </c>
      <c r="I2514">
        <v>3.8</v>
      </c>
      <c r="J2514">
        <v>26</v>
      </c>
      <c r="K2514">
        <v>1</v>
      </c>
      <c r="L2514">
        <v>2839</v>
      </c>
      <c r="M2514" s="1">
        <v>45536</v>
      </c>
      <c r="N2514" t="s">
        <v>102</v>
      </c>
      <c r="O2514">
        <f t="shared" si="117"/>
        <v>1217</v>
      </c>
      <c r="P2514">
        <f t="shared" si="118"/>
        <v>2433.6</v>
      </c>
      <c r="Q2514">
        <f t="shared" si="119"/>
        <v>405.40000000000009</v>
      </c>
    </row>
    <row r="2515" spans="1:17" x14ac:dyDescent="0.3">
      <c r="A2515" t="s">
        <v>4994</v>
      </c>
      <c r="B2515" t="s">
        <v>4995</v>
      </c>
      <c r="C2515" t="s">
        <v>116</v>
      </c>
      <c r="D2515" t="s">
        <v>41</v>
      </c>
      <c r="E2515" t="s">
        <v>34</v>
      </c>
      <c r="F2515">
        <v>1146</v>
      </c>
      <c r="G2515">
        <v>40</v>
      </c>
      <c r="H2515">
        <v>688</v>
      </c>
      <c r="I2515">
        <v>3.5</v>
      </c>
      <c r="J2515">
        <v>36</v>
      </c>
      <c r="K2515">
        <v>1</v>
      </c>
      <c r="L2515">
        <v>688</v>
      </c>
      <c r="M2515" s="1">
        <v>45736</v>
      </c>
      <c r="N2515" t="s">
        <v>189</v>
      </c>
      <c r="O2515">
        <f t="shared" si="117"/>
        <v>458</v>
      </c>
      <c r="P2515">
        <f t="shared" si="118"/>
        <v>687.6</v>
      </c>
      <c r="Q2515">
        <f t="shared" si="119"/>
        <v>0.39999999999997726</v>
      </c>
    </row>
    <row r="2516" spans="1:17" x14ac:dyDescent="0.3">
      <c r="A2516" t="s">
        <v>4996</v>
      </c>
      <c r="B2516" t="s">
        <v>4997</v>
      </c>
      <c r="C2516" t="s">
        <v>32</v>
      </c>
      <c r="D2516" t="s">
        <v>109</v>
      </c>
      <c r="E2516" t="s">
        <v>161</v>
      </c>
      <c r="F2516">
        <v>1978</v>
      </c>
      <c r="G2516">
        <v>20</v>
      </c>
      <c r="H2516">
        <v>1582</v>
      </c>
      <c r="I2516">
        <v>4.5</v>
      </c>
      <c r="J2516">
        <v>526</v>
      </c>
      <c r="K2516">
        <v>1</v>
      </c>
      <c r="L2516">
        <v>1582</v>
      </c>
      <c r="M2516" s="1">
        <v>45985</v>
      </c>
      <c r="N2516" t="s">
        <v>102</v>
      </c>
      <c r="O2516">
        <f t="shared" si="117"/>
        <v>396</v>
      </c>
      <c r="P2516">
        <f t="shared" si="118"/>
        <v>1186.8</v>
      </c>
      <c r="Q2516">
        <f t="shared" si="119"/>
        <v>395.20000000000005</v>
      </c>
    </row>
    <row r="2517" spans="1:17" x14ac:dyDescent="0.3">
      <c r="A2517" t="s">
        <v>4998</v>
      </c>
      <c r="B2517" t="s">
        <v>4999</v>
      </c>
      <c r="C2517" t="s">
        <v>57</v>
      </c>
      <c r="D2517" t="s">
        <v>23</v>
      </c>
      <c r="E2517" t="s">
        <v>34</v>
      </c>
      <c r="F2517">
        <v>4323</v>
      </c>
      <c r="G2517">
        <v>60</v>
      </c>
      <c r="H2517">
        <v>1729</v>
      </c>
      <c r="I2517">
        <v>4.3</v>
      </c>
      <c r="J2517">
        <v>186</v>
      </c>
      <c r="K2517">
        <v>2</v>
      </c>
      <c r="L2517">
        <v>3458</v>
      </c>
      <c r="M2517" s="1">
        <v>45932</v>
      </c>
      <c r="N2517" t="s">
        <v>19</v>
      </c>
      <c r="O2517">
        <f t="shared" si="117"/>
        <v>2594</v>
      </c>
      <c r="P2517">
        <f t="shared" si="118"/>
        <v>2593.7999999999997</v>
      </c>
      <c r="Q2517">
        <f t="shared" si="119"/>
        <v>-1729.5999999999995</v>
      </c>
    </row>
    <row r="2518" spans="1:17" x14ac:dyDescent="0.3">
      <c r="A2518" t="s">
        <v>5000</v>
      </c>
      <c r="B2518" t="s">
        <v>5001</v>
      </c>
      <c r="C2518" t="s">
        <v>32</v>
      </c>
      <c r="D2518" t="s">
        <v>23</v>
      </c>
      <c r="E2518" t="s">
        <v>34</v>
      </c>
      <c r="F2518">
        <v>3283</v>
      </c>
      <c r="G2518">
        <v>20</v>
      </c>
      <c r="H2518">
        <v>2626</v>
      </c>
      <c r="I2518">
        <v>4.3</v>
      </c>
      <c r="J2518">
        <v>166</v>
      </c>
      <c r="K2518">
        <v>1</v>
      </c>
      <c r="L2518">
        <v>2626</v>
      </c>
      <c r="M2518" s="1">
        <v>45992</v>
      </c>
      <c r="N2518" t="s">
        <v>75</v>
      </c>
      <c r="O2518">
        <f t="shared" si="117"/>
        <v>657</v>
      </c>
      <c r="P2518">
        <f t="shared" si="118"/>
        <v>1969.8</v>
      </c>
      <c r="Q2518">
        <f t="shared" si="119"/>
        <v>656.2</v>
      </c>
    </row>
    <row r="2519" spans="1:17" x14ac:dyDescent="0.3">
      <c r="A2519" t="s">
        <v>5002</v>
      </c>
      <c r="B2519" t="s">
        <v>5003</v>
      </c>
      <c r="C2519" t="s">
        <v>52</v>
      </c>
      <c r="D2519" t="s">
        <v>46</v>
      </c>
      <c r="E2519" t="s">
        <v>74</v>
      </c>
      <c r="F2519">
        <v>4545</v>
      </c>
      <c r="G2519">
        <v>25</v>
      </c>
      <c r="H2519">
        <v>3409</v>
      </c>
      <c r="I2519">
        <v>4.7</v>
      </c>
      <c r="J2519">
        <v>234</v>
      </c>
      <c r="K2519">
        <v>1</v>
      </c>
      <c r="L2519">
        <v>3409</v>
      </c>
      <c r="M2519" s="1">
        <v>45496</v>
      </c>
      <c r="N2519" t="s">
        <v>75</v>
      </c>
      <c r="O2519">
        <f t="shared" si="117"/>
        <v>1136</v>
      </c>
      <c r="P2519">
        <f t="shared" si="118"/>
        <v>2727</v>
      </c>
      <c r="Q2519">
        <f t="shared" si="119"/>
        <v>682</v>
      </c>
    </row>
    <row r="2520" spans="1:17" x14ac:dyDescent="0.3">
      <c r="A2520" t="s">
        <v>5004</v>
      </c>
      <c r="B2520" t="s">
        <v>5005</v>
      </c>
      <c r="C2520" t="s">
        <v>52</v>
      </c>
      <c r="D2520" t="s">
        <v>23</v>
      </c>
      <c r="E2520" t="s">
        <v>34</v>
      </c>
      <c r="F2520">
        <v>1501</v>
      </c>
      <c r="G2520">
        <v>30</v>
      </c>
      <c r="H2520">
        <v>1051</v>
      </c>
      <c r="I2520">
        <v>4.5</v>
      </c>
      <c r="J2520">
        <v>38</v>
      </c>
      <c r="K2520">
        <v>1</v>
      </c>
      <c r="L2520">
        <v>1051</v>
      </c>
      <c r="M2520" s="1">
        <v>45725</v>
      </c>
      <c r="N2520" t="s">
        <v>85</v>
      </c>
      <c r="O2520">
        <f t="shared" si="117"/>
        <v>450</v>
      </c>
      <c r="P2520">
        <f t="shared" si="118"/>
        <v>900.6</v>
      </c>
      <c r="Q2520">
        <f t="shared" si="119"/>
        <v>150.39999999999998</v>
      </c>
    </row>
    <row r="2521" spans="1:17" x14ac:dyDescent="0.3">
      <c r="A2521" t="s">
        <v>5006</v>
      </c>
      <c r="B2521" t="s">
        <v>4539</v>
      </c>
      <c r="C2521" t="s">
        <v>32</v>
      </c>
      <c r="D2521" t="s">
        <v>46</v>
      </c>
      <c r="E2521" t="s">
        <v>74</v>
      </c>
      <c r="F2521">
        <v>1960</v>
      </c>
      <c r="G2521">
        <v>25</v>
      </c>
      <c r="H2521">
        <v>1470</v>
      </c>
      <c r="I2521">
        <v>4.4000000000000004</v>
      </c>
      <c r="J2521">
        <v>239</v>
      </c>
      <c r="K2521">
        <v>1</v>
      </c>
      <c r="L2521">
        <v>1470</v>
      </c>
      <c r="M2521" s="1">
        <v>45962</v>
      </c>
      <c r="N2521" t="s">
        <v>91</v>
      </c>
      <c r="O2521">
        <f t="shared" si="117"/>
        <v>490</v>
      </c>
      <c r="P2521">
        <f t="shared" si="118"/>
        <v>1176</v>
      </c>
      <c r="Q2521">
        <f t="shared" si="119"/>
        <v>294</v>
      </c>
    </row>
    <row r="2522" spans="1:17" x14ac:dyDescent="0.3">
      <c r="A2522" t="s">
        <v>5007</v>
      </c>
      <c r="B2522" t="s">
        <v>5008</v>
      </c>
      <c r="C2522" t="s">
        <v>22</v>
      </c>
      <c r="D2522" t="s">
        <v>109</v>
      </c>
      <c r="E2522" t="s">
        <v>34</v>
      </c>
      <c r="F2522">
        <v>3393</v>
      </c>
      <c r="G2522">
        <v>15</v>
      </c>
      <c r="H2522">
        <v>2884</v>
      </c>
      <c r="I2522">
        <v>3.9</v>
      </c>
      <c r="J2522">
        <v>191</v>
      </c>
      <c r="K2522">
        <v>2</v>
      </c>
      <c r="L2522">
        <v>5768</v>
      </c>
      <c r="M2522" s="1">
        <v>45538</v>
      </c>
      <c r="N2522" t="s">
        <v>61</v>
      </c>
      <c r="O2522">
        <f t="shared" si="117"/>
        <v>509</v>
      </c>
      <c r="P2522">
        <f t="shared" si="118"/>
        <v>2035.8</v>
      </c>
      <c r="Q2522">
        <f t="shared" si="119"/>
        <v>1696.4</v>
      </c>
    </row>
    <row r="2523" spans="1:17" x14ac:dyDescent="0.3">
      <c r="A2523" t="s">
        <v>5009</v>
      </c>
      <c r="B2523" t="s">
        <v>134</v>
      </c>
      <c r="C2523" t="s">
        <v>32</v>
      </c>
      <c r="D2523" t="s">
        <v>41</v>
      </c>
      <c r="E2523" t="s">
        <v>74</v>
      </c>
      <c r="F2523">
        <v>2413</v>
      </c>
      <c r="G2523">
        <v>50</v>
      </c>
      <c r="H2523">
        <v>1206</v>
      </c>
      <c r="I2523">
        <v>4.5</v>
      </c>
      <c r="J2523">
        <v>75</v>
      </c>
      <c r="K2523">
        <v>1</v>
      </c>
      <c r="L2523">
        <v>1206</v>
      </c>
      <c r="M2523" s="1">
        <v>46021</v>
      </c>
      <c r="N2523" t="s">
        <v>49</v>
      </c>
      <c r="O2523">
        <f t="shared" si="117"/>
        <v>1207</v>
      </c>
      <c r="P2523">
        <f t="shared" si="118"/>
        <v>1447.8</v>
      </c>
      <c r="Q2523">
        <f t="shared" si="119"/>
        <v>-241.79999999999995</v>
      </c>
    </row>
    <row r="2524" spans="1:17" x14ac:dyDescent="0.3">
      <c r="A2524" t="s">
        <v>5010</v>
      </c>
      <c r="B2524" t="s">
        <v>5011</v>
      </c>
      <c r="C2524" t="s">
        <v>116</v>
      </c>
      <c r="D2524" t="s">
        <v>41</v>
      </c>
      <c r="E2524" t="s">
        <v>34</v>
      </c>
      <c r="F2524">
        <v>1322</v>
      </c>
      <c r="G2524">
        <v>30</v>
      </c>
      <c r="H2524">
        <v>925</v>
      </c>
      <c r="I2524">
        <v>3.5</v>
      </c>
      <c r="J2524">
        <v>192</v>
      </c>
      <c r="K2524">
        <v>4</v>
      </c>
      <c r="L2524">
        <v>3700</v>
      </c>
      <c r="M2524" s="1">
        <v>45512</v>
      </c>
      <c r="N2524" t="s">
        <v>141</v>
      </c>
      <c r="O2524">
        <f t="shared" si="117"/>
        <v>397</v>
      </c>
      <c r="P2524">
        <f t="shared" si="118"/>
        <v>793.19999999999993</v>
      </c>
      <c r="Q2524">
        <f t="shared" si="119"/>
        <v>527.20000000000027</v>
      </c>
    </row>
    <row r="2525" spans="1:17" x14ac:dyDescent="0.3">
      <c r="A2525" t="s">
        <v>5012</v>
      </c>
      <c r="B2525" t="s">
        <v>5013</v>
      </c>
      <c r="C2525" t="s">
        <v>16</v>
      </c>
      <c r="D2525" t="s">
        <v>33</v>
      </c>
      <c r="E2525" t="s">
        <v>18</v>
      </c>
      <c r="F2525">
        <v>4179</v>
      </c>
      <c r="G2525">
        <v>15</v>
      </c>
      <c r="H2525">
        <v>3552</v>
      </c>
      <c r="I2525">
        <v>4.2</v>
      </c>
      <c r="J2525">
        <v>38</v>
      </c>
      <c r="K2525">
        <v>1</v>
      </c>
      <c r="L2525">
        <v>3552</v>
      </c>
      <c r="M2525" s="1">
        <v>45670</v>
      </c>
      <c r="N2525" t="s">
        <v>150</v>
      </c>
      <c r="O2525">
        <f t="shared" si="117"/>
        <v>627</v>
      </c>
      <c r="P2525">
        <f t="shared" si="118"/>
        <v>2507.4</v>
      </c>
      <c r="Q2525">
        <f t="shared" si="119"/>
        <v>1044.5999999999999</v>
      </c>
    </row>
    <row r="2526" spans="1:17" x14ac:dyDescent="0.3">
      <c r="A2526" t="s">
        <v>5014</v>
      </c>
      <c r="B2526" t="s">
        <v>5015</v>
      </c>
      <c r="C2526" t="s">
        <v>16</v>
      </c>
      <c r="D2526" t="s">
        <v>33</v>
      </c>
      <c r="E2526" t="s">
        <v>18</v>
      </c>
      <c r="F2526">
        <v>5169</v>
      </c>
      <c r="G2526">
        <v>30</v>
      </c>
      <c r="H2526">
        <v>3618</v>
      </c>
      <c r="I2526">
        <v>4.0999999999999996</v>
      </c>
      <c r="J2526">
        <v>404</v>
      </c>
      <c r="K2526">
        <v>1</v>
      </c>
      <c r="L2526">
        <v>3618</v>
      </c>
      <c r="M2526" s="1">
        <v>45535</v>
      </c>
      <c r="N2526" t="s">
        <v>29</v>
      </c>
      <c r="O2526">
        <f t="shared" si="117"/>
        <v>1551</v>
      </c>
      <c r="P2526">
        <f t="shared" si="118"/>
        <v>3101.4</v>
      </c>
      <c r="Q2526">
        <f t="shared" si="119"/>
        <v>516.59999999999991</v>
      </c>
    </row>
    <row r="2527" spans="1:17" x14ac:dyDescent="0.3">
      <c r="A2527" t="s">
        <v>5016</v>
      </c>
      <c r="B2527" t="s">
        <v>5017</v>
      </c>
      <c r="C2527" t="s">
        <v>116</v>
      </c>
      <c r="D2527" t="s">
        <v>53</v>
      </c>
      <c r="E2527" t="s">
        <v>34</v>
      </c>
      <c r="F2527">
        <v>3829</v>
      </c>
      <c r="G2527">
        <v>20</v>
      </c>
      <c r="H2527">
        <v>3063</v>
      </c>
      <c r="I2527">
        <v>3.3</v>
      </c>
      <c r="J2527">
        <v>64</v>
      </c>
      <c r="K2527">
        <v>1</v>
      </c>
      <c r="L2527">
        <v>3063</v>
      </c>
      <c r="M2527" s="1">
        <v>45916</v>
      </c>
      <c r="N2527" t="s">
        <v>19</v>
      </c>
      <c r="O2527">
        <f t="shared" si="117"/>
        <v>766</v>
      </c>
      <c r="P2527">
        <f t="shared" si="118"/>
        <v>2297.4</v>
      </c>
      <c r="Q2527">
        <f t="shared" si="119"/>
        <v>765.59999999999991</v>
      </c>
    </row>
    <row r="2528" spans="1:17" x14ac:dyDescent="0.3">
      <c r="A2528" t="s">
        <v>5018</v>
      </c>
      <c r="B2528" t="s">
        <v>5019</v>
      </c>
      <c r="C2528" t="s">
        <v>16</v>
      </c>
      <c r="D2528" t="s">
        <v>109</v>
      </c>
      <c r="E2528" t="s">
        <v>161</v>
      </c>
      <c r="F2528">
        <v>1989</v>
      </c>
      <c r="G2528">
        <v>25</v>
      </c>
      <c r="H2528">
        <v>1492</v>
      </c>
      <c r="I2528">
        <v>4.3</v>
      </c>
      <c r="J2528">
        <v>116</v>
      </c>
      <c r="K2528">
        <v>3</v>
      </c>
      <c r="L2528">
        <v>4476</v>
      </c>
      <c r="M2528" s="1">
        <v>45825</v>
      </c>
      <c r="N2528" t="s">
        <v>42</v>
      </c>
      <c r="O2528">
        <f t="shared" si="117"/>
        <v>497</v>
      </c>
      <c r="P2528">
        <f t="shared" si="118"/>
        <v>1193.3999999999999</v>
      </c>
      <c r="Q2528">
        <f t="shared" si="119"/>
        <v>895.80000000000041</v>
      </c>
    </row>
    <row r="2529" spans="1:17" x14ac:dyDescent="0.3">
      <c r="A2529" t="s">
        <v>5020</v>
      </c>
      <c r="B2529" t="s">
        <v>5021</v>
      </c>
      <c r="C2529" t="s">
        <v>52</v>
      </c>
      <c r="D2529" t="s">
        <v>33</v>
      </c>
      <c r="E2529" t="s">
        <v>18</v>
      </c>
      <c r="F2529">
        <v>4048</v>
      </c>
      <c r="G2529">
        <v>10</v>
      </c>
      <c r="H2529">
        <v>3643</v>
      </c>
      <c r="I2529">
        <v>3.8</v>
      </c>
      <c r="J2529">
        <v>366</v>
      </c>
      <c r="K2529">
        <v>1</v>
      </c>
      <c r="L2529">
        <v>3643</v>
      </c>
      <c r="M2529" s="1">
        <v>45452</v>
      </c>
      <c r="N2529" t="s">
        <v>54</v>
      </c>
      <c r="O2529">
        <f t="shared" si="117"/>
        <v>405</v>
      </c>
      <c r="P2529">
        <f t="shared" si="118"/>
        <v>2428.7999999999997</v>
      </c>
      <c r="Q2529">
        <f t="shared" si="119"/>
        <v>1214.2000000000003</v>
      </c>
    </row>
    <row r="2530" spans="1:17" x14ac:dyDescent="0.3">
      <c r="A2530" t="s">
        <v>5022</v>
      </c>
      <c r="B2530" t="s">
        <v>5023</v>
      </c>
      <c r="C2530" t="s">
        <v>32</v>
      </c>
      <c r="D2530" t="s">
        <v>23</v>
      </c>
      <c r="E2530" t="s">
        <v>34</v>
      </c>
      <c r="F2530">
        <v>919</v>
      </c>
      <c r="G2530">
        <v>20</v>
      </c>
      <c r="H2530">
        <v>735</v>
      </c>
      <c r="I2530">
        <v>4.3</v>
      </c>
      <c r="J2530">
        <v>82</v>
      </c>
      <c r="K2530">
        <v>1</v>
      </c>
      <c r="L2530">
        <v>735</v>
      </c>
      <c r="M2530" s="1">
        <v>45981</v>
      </c>
      <c r="N2530" t="s">
        <v>91</v>
      </c>
      <c r="O2530">
        <f t="shared" si="117"/>
        <v>184</v>
      </c>
      <c r="P2530">
        <f t="shared" si="118"/>
        <v>551.4</v>
      </c>
      <c r="Q2530">
        <f t="shared" si="119"/>
        <v>183.60000000000002</v>
      </c>
    </row>
    <row r="2531" spans="1:17" x14ac:dyDescent="0.3">
      <c r="A2531" t="s">
        <v>5024</v>
      </c>
      <c r="B2531" t="s">
        <v>5025</v>
      </c>
      <c r="C2531" t="s">
        <v>57</v>
      </c>
      <c r="D2531" t="s">
        <v>23</v>
      </c>
      <c r="E2531" t="s">
        <v>34</v>
      </c>
      <c r="F2531">
        <v>2540</v>
      </c>
      <c r="G2531">
        <v>40</v>
      </c>
      <c r="H2531">
        <v>1524</v>
      </c>
      <c r="I2531">
        <v>3.6</v>
      </c>
      <c r="J2531">
        <v>57</v>
      </c>
      <c r="K2531">
        <v>1</v>
      </c>
      <c r="L2531">
        <v>1524</v>
      </c>
      <c r="M2531" s="1">
        <v>45729</v>
      </c>
      <c r="N2531" t="s">
        <v>58</v>
      </c>
      <c r="O2531">
        <f t="shared" si="117"/>
        <v>1016</v>
      </c>
      <c r="P2531">
        <f t="shared" si="118"/>
        <v>1524</v>
      </c>
      <c r="Q2531">
        <f t="shared" si="119"/>
        <v>0</v>
      </c>
    </row>
    <row r="2532" spans="1:17" x14ac:dyDescent="0.3">
      <c r="A2532" t="s">
        <v>5026</v>
      </c>
      <c r="B2532" t="s">
        <v>5027</v>
      </c>
      <c r="C2532" t="s">
        <v>37</v>
      </c>
      <c r="D2532" t="s">
        <v>53</v>
      </c>
      <c r="E2532" t="s">
        <v>34</v>
      </c>
      <c r="F2532">
        <v>7028</v>
      </c>
      <c r="G2532">
        <v>15</v>
      </c>
      <c r="H2532">
        <v>5974</v>
      </c>
      <c r="I2532">
        <v>4.5</v>
      </c>
      <c r="J2532">
        <v>216</v>
      </c>
      <c r="K2532">
        <v>1</v>
      </c>
      <c r="L2532">
        <v>5974</v>
      </c>
      <c r="M2532" s="1">
        <v>45544</v>
      </c>
      <c r="N2532" t="s">
        <v>189</v>
      </c>
      <c r="O2532">
        <f t="shared" si="117"/>
        <v>1054</v>
      </c>
      <c r="P2532">
        <f t="shared" si="118"/>
        <v>4216.8</v>
      </c>
      <c r="Q2532">
        <f t="shared" si="119"/>
        <v>1757.1999999999998</v>
      </c>
    </row>
    <row r="2533" spans="1:17" x14ac:dyDescent="0.3">
      <c r="A2533" t="s">
        <v>5028</v>
      </c>
      <c r="B2533" t="s">
        <v>5029</v>
      </c>
      <c r="C2533" t="s">
        <v>27</v>
      </c>
      <c r="D2533" t="s">
        <v>17</v>
      </c>
      <c r="E2533" t="s">
        <v>34</v>
      </c>
      <c r="F2533">
        <v>4955</v>
      </c>
      <c r="G2533">
        <v>10</v>
      </c>
      <c r="H2533">
        <v>4460</v>
      </c>
      <c r="I2533">
        <v>4.9000000000000004</v>
      </c>
      <c r="J2533">
        <v>56</v>
      </c>
      <c r="K2533">
        <v>1</v>
      </c>
      <c r="L2533">
        <v>4460</v>
      </c>
      <c r="M2533" s="1">
        <v>45870</v>
      </c>
      <c r="N2533" t="s">
        <v>64</v>
      </c>
      <c r="O2533">
        <f t="shared" si="117"/>
        <v>495</v>
      </c>
      <c r="P2533">
        <f t="shared" si="118"/>
        <v>2973</v>
      </c>
      <c r="Q2533">
        <f t="shared" si="119"/>
        <v>1487</v>
      </c>
    </row>
    <row r="2534" spans="1:17" x14ac:dyDescent="0.3">
      <c r="A2534" t="s">
        <v>5030</v>
      </c>
      <c r="B2534" t="s">
        <v>5031</v>
      </c>
      <c r="C2534" t="s">
        <v>22</v>
      </c>
      <c r="D2534" t="s">
        <v>53</v>
      </c>
      <c r="E2534" t="s">
        <v>74</v>
      </c>
      <c r="F2534">
        <v>3818</v>
      </c>
      <c r="G2534">
        <v>20</v>
      </c>
      <c r="H2534">
        <v>3054</v>
      </c>
      <c r="I2534">
        <v>3</v>
      </c>
      <c r="J2534">
        <v>659</v>
      </c>
      <c r="K2534">
        <v>2</v>
      </c>
      <c r="L2534">
        <v>6108</v>
      </c>
      <c r="M2534" s="1">
        <v>45374</v>
      </c>
      <c r="N2534" t="s">
        <v>102</v>
      </c>
      <c r="O2534">
        <f t="shared" si="117"/>
        <v>764</v>
      </c>
      <c r="P2534">
        <f t="shared" si="118"/>
        <v>2290.7999999999997</v>
      </c>
      <c r="Q2534">
        <f t="shared" si="119"/>
        <v>1526.4000000000005</v>
      </c>
    </row>
    <row r="2535" spans="1:17" x14ac:dyDescent="0.3">
      <c r="A2535" t="s">
        <v>5032</v>
      </c>
      <c r="B2535" t="s">
        <v>5033</v>
      </c>
      <c r="C2535" t="s">
        <v>16</v>
      </c>
      <c r="D2535" t="s">
        <v>28</v>
      </c>
      <c r="E2535" t="s">
        <v>34</v>
      </c>
      <c r="F2535">
        <v>1689</v>
      </c>
      <c r="G2535">
        <v>0</v>
      </c>
      <c r="H2535">
        <v>1689</v>
      </c>
      <c r="I2535">
        <v>3.5</v>
      </c>
      <c r="J2535">
        <v>62</v>
      </c>
      <c r="K2535">
        <v>1</v>
      </c>
      <c r="L2535">
        <v>1689</v>
      </c>
      <c r="M2535" s="1">
        <v>45953</v>
      </c>
      <c r="N2535" t="s">
        <v>189</v>
      </c>
      <c r="O2535">
        <f t="shared" si="117"/>
        <v>0</v>
      </c>
      <c r="P2535">
        <f t="shared" si="118"/>
        <v>1013.4</v>
      </c>
      <c r="Q2535">
        <f t="shared" si="119"/>
        <v>675.6</v>
      </c>
    </row>
    <row r="2536" spans="1:17" x14ac:dyDescent="0.3">
      <c r="A2536" t="s">
        <v>5034</v>
      </c>
      <c r="B2536" t="s">
        <v>5035</v>
      </c>
      <c r="C2536" t="s">
        <v>37</v>
      </c>
      <c r="D2536" t="s">
        <v>53</v>
      </c>
      <c r="E2536" t="s">
        <v>74</v>
      </c>
      <c r="F2536">
        <v>6973</v>
      </c>
      <c r="G2536">
        <v>0</v>
      </c>
      <c r="H2536">
        <v>6973</v>
      </c>
      <c r="I2536">
        <v>3.6</v>
      </c>
      <c r="J2536">
        <v>137</v>
      </c>
      <c r="K2536">
        <v>2</v>
      </c>
      <c r="L2536">
        <v>13946</v>
      </c>
      <c r="M2536" s="1">
        <v>45609</v>
      </c>
      <c r="N2536" t="s">
        <v>102</v>
      </c>
      <c r="O2536">
        <f t="shared" si="117"/>
        <v>0</v>
      </c>
      <c r="P2536">
        <f t="shared" si="118"/>
        <v>4183.8</v>
      </c>
      <c r="Q2536">
        <f t="shared" si="119"/>
        <v>5578.4</v>
      </c>
    </row>
    <row r="2537" spans="1:17" x14ac:dyDescent="0.3">
      <c r="A2537" t="s">
        <v>5036</v>
      </c>
      <c r="B2537" t="s">
        <v>5037</v>
      </c>
      <c r="C2537" t="s">
        <v>45</v>
      </c>
      <c r="D2537" t="s">
        <v>33</v>
      </c>
      <c r="E2537" t="s">
        <v>34</v>
      </c>
      <c r="F2537">
        <v>2643</v>
      </c>
      <c r="G2537">
        <v>30</v>
      </c>
      <c r="H2537">
        <v>1850</v>
      </c>
      <c r="I2537">
        <v>3.4</v>
      </c>
      <c r="J2537">
        <v>46</v>
      </c>
      <c r="K2537">
        <v>1</v>
      </c>
      <c r="L2537">
        <v>1850</v>
      </c>
      <c r="M2537" s="1">
        <v>45340</v>
      </c>
      <c r="N2537" t="s">
        <v>141</v>
      </c>
      <c r="O2537">
        <f t="shared" si="117"/>
        <v>793</v>
      </c>
      <c r="P2537">
        <f t="shared" si="118"/>
        <v>1585.8</v>
      </c>
      <c r="Q2537">
        <f t="shared" si="119"/>
        <v>264.20000000000005</v>
      </c>
    </row>
    <row r="2538" spans="1:17" x14ac:dyDescent="0.3">
      <c r="A2538" t="s">
        <v>5038</v>
      </c>
      <c r="B2538" t="s">
        <v>5039</v>
      </c>
      <c r="C2538" t="s">
        <v>16</v>
      </c>
      <c r="D2538" t="s">
        <v>41</v>
      </c>
      <c r="E2538" t="s">
        <v>74</v>
      </c>
      <c r="F2538">
        <v>2725</v>
      </c>
      <c r="G2538">
        <v>30</v>
      </c>
      <c r="H2538">
        <v>1907</v>
      </c>
      <c r="I2538">
        <v>4</v>
      </c>
      <c r="J2538">
        <v>358</v>
      </c>
      <c r="K2538">
        <v>1</v>
      </c>
      <c r="L2538">
        <v>1907</v>
      </c>
      <c r="M2538" s="1">
        <v>45841</v>
      </c>
      <c r="N2538" t="s">
        <v>58</v>
      </c>
      <c r="O2538">
        <f t="shared" si="117"/>
        <v>818</v>
      </c>
      <c r="P2538">
        <f t="shared" si="118"/>
        <v>1635</v>
      </c>
      <c r="Q2538">
        <f t="shared" si="119"/>
        <v>272</v>
      </c>
    </row>
    <row r="2539" spans="1:17" x14ac:dyDescent="0.3">
      <c r="A2539" t="s">
        <v>5040</v>
      </c>
      <c r="B2539" t="s">
        <v>5041</v>
      </c>
      <c r="C2539" t="s">
        <v>37</v>
      </c>
      <c r="D2539" t="s">
        <v>23</v>
      </c>
      <c r="E2539" t="s">
        <v>18</v>
      </c>
      <c r="F2539">
        <v>1689</v>
      </c>
      <c r="G2539">
        <v>40</v>
      </c>
      <c r="H2539">
        <v>1013</v>
      </c>
      <c r="I2539">
        <v>4.3</v>
      </c>
      <c r="J2539">
        <v>51</v>
      </c>
      <c r="K2539">
        <v>1</v>
      </c>
      <c r="L2539">
        <v>1013</v>
      </c>
      <c r="M2539" s="1">
        <v>45749</v>
      </c>
      <c r="N2539" t="s">
        <v>85</v>
      </c>
      <c r="O2539">
        <f t="shared" si="117"/>
        <v>676</v>
      </c>
      <c r="P2539">
        <f t="shared" si="118"/>
        <v>1013.4</v>
      </c>
      <c r="Q2539">
        <f t="shared" si="119"/>
        <v>-0.39999999999997726</v>
      </c>
    </row>
    <row r="2540" spans="1:17" x14ac:dyDescent="0.3">
      <c r="A2540" t="s">
        <v>5042</v>
      </c>
      <c r="B2540" t="s">
        <v>5043</v>
      </c>
      <c r="C2540" t="s">
        <v>57</v>
      </c>
      <c r="D2540" t="s">
        <v>23</v>
      </c>
      <c r="E2540" t="s">
        <v>18</v>
      </c>
      <c r="F2540">
        <v>2793</v>
      </c>
      <c r="G2540">
        <v>15</v>
      </c>
      <c r="H2540">
        <v>2374</v>
      </c>
      <c r="I2540">
        <v>4.4000000000000004</v>
      </c>
      <c r="J2540">
        <v>30</v>
      </c>
      <c r="K2540">
        <v>1</v>
      </c>
      <c r="L2540">
        <v>2374</v>
      </c>
      <c r="M2540" s="1">
        <v>45609</v>
      </c>
      <c r="N2540" t="s">
        <v>85</v>
      </c>
      <c r="O2540">
        <f t="shared" si="117"/>
        <v>419</v>
      </c>
      <c r="P2540">
        <f t="shared" si="118"/>
        <v>1675.8</v>
      </c>
      <c r="Q2540">
        <f t="shared" si="119"/>
        <v>698.2</v>
      </c>
    </row>
    <row r="2541" spans="1:17" x14ac:dyDescent="0.3">
      <c r="A2541" t="s">
        <v>5044</v>
      </c>
      <c r="B2541" t="s">
        <v>5045</v>
      </c>
      <c r="C2541" t="s">
        <v>32</v>
      </c>
      <c r="D2541" t="s">
        <v>17</v>
      </c>
      <c r="E2541" t="s">
        <v>18</v>
      </c>
      <c r="F2541">
        <v>3952</v>
      </c>
      <c r="G2541">
        <v>30</v>
      </c>
      <c r="H2541">
        <v>2766</v>
      </c>
      <c r="I2541">
        <v>4.2</v>
      </c>
      <c r="J2541">
        <v>528</v>
      </c>
      <c r="K2541">
        <v>1</v>
      </c>
      <c r="L2541">
        <v>2766</v>
      </c>
      <c r="M2541" s="1">
        <v>45855</v>
      </c>
      <c r="N2541" t="s">
        <v>42</v>
      </c>
      <c r="O2541">
        <f t="shared" si="117"/>
        <v>1186</v>
      </c>
      <c r="P2541">
        <f t="shared" si="118"/>
        <v>2371.1999999999998</v>
      </c>
      <c r="Q2541">
        <f t="shared" si="119"/>
        <v>394.80000000000018</v>
      </c>
    </row>
    <row r="2542" spans="1:17" x14ac:dyDescent="0.3">
      <c r="A2542" t="s">
        <v>5046</v>
      </c>
      <c r="B2542" t="s">
        <v>5047</v>
      </c>
      <c r="C2542" t="s">
        <v>37</v>
      </c>
      <c r="D2542" t="s">
        <v>23</v>
      </c>
      <c r="E2542" t="s">
        <v>34</v>
      </c>
      <c r="F2542">
        <v>3132</v>
      </c>
      <c r="G2542">
        <v>20</v>
      </c>
      <c r="H2542">
        <v>2506</v>
      </c>
      <c r="I2542">
        <v>4.4000000000000004</v>
      </c>
      <c r="J2542">
        <v>169</v>
      </c>
      <c r="K2542">
        <v>1</v>
      </c>
      <c r="L2542">
        <v>2506</v>
      </c>
      <c r="M2542" s="1">
        <v>45870</v>
      </c>
      <c r="N2542" t="s">
        <v>19</v>
      </c>
      <c r="O2542">
        <f t="shared" si="117"/>
        <v>626</v>
      </c>
      <c r="P2542">
        <f t="shared" si="118"/>
        <v>1879.1999999999998</v>
      </c>
      <c r="Q2542">
        <f t="shared" si="119"/>
        <v>626.80000000000018</v>
      </c>
    </row>
    <row r="2543" spans="1:17" x14ac:dyDescent="0.3">
      <c r="A2543" t="s">
        <v>5048</v>
      </c>
      <c r="B2543" t="s">
        <v>1867</v>
      </c>
      <c r="C2543" t="s">
        <v>52</v>
      </c>
      <c r="D2543" t="s">
        <v>109</v>
      </c>
      <c r="E2543" t="s">
        <v>34</v>
      </c>
      <c r="F2543">
        <v>2580</v>
      </c>
      <c r="G2543">
        <v>25</v>
      </c>
      <c r="H2543">
        <v>1935</v>
      </c>
      <c r="I2543">
        <v>4.0999999999999996</v>
      </c>
      <c r="J2543">
        <v>72</v>
      </c>
      <c r="K2543">
        <v>1</v>
      </c>
      <c r="L2543">
        <v>1935</v>
      </c>
      <c r="M2543" s="1">
        <v>45730</v>
      </c>
      <c r="N2543" t="s">
        <v>168</v>
      </c>
      <c r="O2543">
        <f t="shared" si="117"/>
        <v>645</v>
      </c>
      <c r="P2543">
        <f t="shared" si="118"/>
        <v>1548</v>
      </c>
      <c r="Q2543">
        <f t="shared" si="119"/>
        <v>387</v>
      </c>
    </row>
    <row r="2544" spans="1:17" x14ac:dyDescent="0.3">
      <c r="A2544" t="s">
        <v>5049</v>
      </c>
      <c r="B2544" t="s">
        <v>5050</v>
      </c>
      <c r="C2544" t="s">
        <v>22</v>
      </c>
      <c r="D2544" t="s">
        <v>109</v>
      </c>
      <c r="E2544" t="s">
        <v>34</v>
      </c>
      <c r="F2544">
        <v>1224</v>
      </c>
      <c r="G2544">
        <v>10</v>
      </c>
      <c r="H2544">
        <v>1102</v>
      </c>
      <c r="I2544">
        <v>3.8</v>
      </c>
      <c r="J2544">
        <v>58</v>
      </c>
      <c r="K2544">
        <v>2</v>
      </c>
      <c r="L2544">
        <v>2204</v>
      </c>
      <c r="M2544" s="1">
        <v>45343</v>
      </c>
      <c r="N2544" t="s">
        <v>168</v>
      </c>
      <c r="O2544">
        <f t="shared" si="117"/>
        <v>122</v>
      </c>
      <c r="P2544">
        <f t="shared" si="118"/>
        <v>734.4</v>
      </c>
      <c r="Q2544">
        <f t="shared" si="119"/>
        <v>735.2</v>
      </c>
    </row>
    <row r="2545" spans="1:17" x14ac:dyDescent="0.3">
      <c r="A2545" t="s">
        <v>5051</v>
      </c>
      <c r="B2545" t="s">
        <v>5052</v>
      </c>
      <c r="C2545" t="s">
        <v>32</v>
      </c>
      <c r="D2545" t="s">
        <v>41</v>
      </c>
      <c r="E2545" t="s">
        <v>34</v>
      </c>
      <c r="F2545">
        <v>1491</v>
      </c>
      <c r="G2545">
        <v>25</v>
      </c>
      <c r="H2545">
        <v>1118</v>
      </c>
      <c r="I2545">
        <v>3.6</v>
      </c>
      <c r="J2545">
        <v>73</v>
      </c>
      <c r="K2545">
        <v>1</v>
      </c>
      <c r="L2545">
        <v>1118</v>
      </c>
      <c r="M2545" s="1">
        <v>45961</v>
      </c>
      <c r="N2545" t="s">
        <v>24</v>
      </c>
      <c r="O2545">
        <f t="shared" si="117"/>
        <v>373</v>
      </c>
      <c r="P2545">
        <f t="shared" si="118"/>
        <v>894.6</v>
      </c>
      <c r="Q2545">
        <f t="shared" si="119"/>
        <v>223.39999999999998</v>
      </c>
    </row>
    <row r="2546" spans="1:17" x14ac:dyDescent="0.3">
      <c r="A2546" t="s">
        <v>5053</v>
      </c>
      <c r="B2546" t="s">
        <v>5054</v>
      </c>
      <c r="C2546" t="s">
        <v>116</v>
      </c>
      <c r="D2546" t="s">
        <v>17</v>
      </c>
      <c r="E2546" t="s">
        <v>34</v>
      </c>
      <c r="F2546">
        <v>1042</v>
      </c>
      <c r="G2546">
        <v>25</v>
      </c>
      <c r="H2546">
        <v>782</v>
      </c>
      <c r="I2546">
        <v>4</v>
      </c>
      <c r="J2546">
        <v>243</v>
      </c>
      <c r="K2546">
        <v>2</v>
      </c>
      <c r="L2546">
        <v>1564</v>
      </c>
      <c r="M2546" s="1">
        <v>45890</v>
      </c>
      <c r="N2546" t="s">
        <v>19</v>
      </c>
      <c r="O2546">
        <f t="shared" si="117"/>
        <v>260</v>
      </c>
      <c r="P2546">
        <f t="shared" si="118"/>
        <v>625.19999999999993</v>
      </c>
      <c r="Q2546">
        <f t="shared" si="119"/>
        <v>313.60000000000014</v>
      </c>
    </row>
    <row r="2547" spans="1:17" x14ac:dyDescent="0.3">
      <c r="A2547" t="s">
        <v>5055</v>
      </c>
      <c r="B2547" t="s">
        <v>5056</v>
      </c>
      <c r="C2547" t="s">
        <v>57</v>
      </c>
      <c r="D2547" t="s">
        <v>28</v>
      </c>
      <c r="E2547" t="s">
        <v>34</v>
      </c>
      <c r="F2547">
        <v>4433</v>
      </c>
      <c r="G2547">
        <v>25</v>
      </c>
      <c r="H2547">
        <v>3325</v>
      </c>
      <c r="I2547">
        <v>3.6</v>
      </c>
      <c r="J2547">
        <v>31</v>
      </c>
      <c r="K2547">
        <v>1</v>
      </c>
      <c r="L2547">
        <v>3325</v>
      </c>
      <c r="M2547" s="1">
        <v>45644</v>
      </c>
      <c r="N2547" t="s">
        <v>49</v>
      </c>
      <c r="O2547">
        <f t="shared" si="117"/>
        <v>1108</v>
      </c>
      <c r="P2547">
        <f t="shared" si="118"/>
        <v>2659.7999999999997</v>
      </c>
      <c r="Q2547">
        <f t="shared" si="119"/>
        <v>665.20000000000027</v>
      </c>
    </row>
    <row r="2548" spans="1:17" x14ac:dyDescent="0.3">
      <c r="A2548" t="s">
        <v>5057</v>
      </c>
      <c r="B2548" t="s">
        <v>5058</v>
      </c>
      <c r="C2548" t="s">
        <v>45</v>
      </c>
      <c r="D2548" t="s">
        <v>46</v>
      </c>
      <c r="E2548" t="s">
        <v>74</v>
      </c>
      <c r="F2548">
        <v>8498</v>
      </c>
      <c r="G2548">
        <v>20</v>
      </c>
      <c r="H2548">
        <v>6798</v>
      </c>
      <c r="I2548">
        <v>4.3</v>
      </c>
      <c r="J2548">
        <v>47</v>
      </c>
      <c r="K2548">
        <v>1</v>
      </c>
      <c r="L2548">
        <v>6798</v>
      </c>
      <c r="M2548" s="1">
        <v>45992</v>
      </c>
      <c r="N2548" t="s">
        <v>29</v>
      </c>
      <c r="O2548">
        <f t="shared" si="117"/>
        <v>1700</v>
      </c>
      <c r="P2548">
        <f t="shared" si="118"/>
        <v>5098.8</v>
      </c>
      <c r="Q2548">
        <f t="shared" si="119"/>
        <v>1699.1999999999998</v>
      </c>
    </row>
    <row r="2549" spans="1:17" x14ac:dyDescent="0.3">
      <c r="A2549" t="s">
        <v>5059</v>
      </c>
      <c r="B2549" t="s">
        <v>5060</v>
      </c>
      <c r="C2549" t="s">
        <v>116</v>
      </c>
      <c r="D2549" t="s">
        <v>41</v>
      </c>
      <c r="E2549" t="s">
        <v>34</v>
      </c>
      <c r="F2549">
        <v>1841</v>
      </c>
      <c r="G2549">
        <v>20</v>
      </c>
      <c r="H2549">
        <v>1473</v>
      </c>
      <c r="I2549">
        <v>3.7</v>
      </c>
      <c r="J2549">
        <v>23</v>
      </c>
      <c r="K2549">
        <v>2</v>
      </c>
      <c r="L2549">
        <v>2946</v>
      </c>
      <c r="M2549" s="1">
        <v>45682</v>
      </c>
      <c r="N2549" t="s">
        <v>91</v>
      </c>
      <c r="O2549">
        <f t="shared" si="117"/>
        <v>368</v>
      </c>
      <c r="P2549">
        <f t="shared" si="118"/>
        <v>1104.5999999999999</v>
      </c>
      <c r="Q2549">
        <f t="shared" si="119"/>
        <v>736.80000000000018</v>
      </c>
    </row>
    <row r="2550" spans="1:17" x14ac:dyDescent="0.3">
      <c r="A2550" t="s">
        <v>5061</v>
      </c>
      <c r="B2550" t="s">
        <v>5062</v>
      </c>
      <c r="C2550" t="s">
        <v>22</v>
      </c>
      <c r="D2550" t="s">
        <v>33</v>
      </c>
      <c r="E2550" t="s">
        <v>34</v>
      </c>
      <c r="F2550">
        <v>3378</v>
      </c>
      <c r="G2550">
        <v>15</v>
      </c>
      <c r="H2550">
        <v>2871</v>
      </c>
      <c r="I2550">
        <v>3.9</v>
      </c>
      <c r="J2550">
        <v>165</v>
      </c>
      <c r="K2550">
        <v>1</v>
      </c>
      <c r="L2550">
        <v>2871</v>
      </c>
      <c r="M2550" s="1">
        <v>45829</v>
      </c>
      <c r="N2550" t="s">
        <v>168</v>
      </c>
      <c r="O2550">
        <f t="shared" si="117"/>
        <v>507</v>
      </c>
      <c r="P2550">
        <f t="shared" si="118"/>
        <v>2026.8</v>
      </c>
      <c r="Q2550">
        <f t="shared" si="119"/>
        <v>844.2</v>
      </c>
    </row>
    <row r="2551" spans="1:17" x14ac:dyDescent="0.3">
      <c r="A2551" t="s">
        <v>5063</v>
      </c>
      <c r="B2551" t="s">
        <v>5064</v>
      </c>
      <c r="C2551" t="s">
        <v>116</v>
      </c>
      <c r="D2551" t="s">
        <v>46</v>
      </c>
      <c r="E2551" t="s">
        <v>34</v>
      </c>
      <c r="F2551">
        <v>6219</v>
      </c>
      <c r="G2551">
        <v>30</v>
      </c>
      <c r="H2551">
        <v>4353</v>
      </c>
      <c r="I2551">
        <v>4.5999999999999996</v>
      </c>
      <c r="J2551">
        <v>119</v>
      </c>
      <c r="K2551">
        <v>1</v>
      </c>
      <c r="L2551">
        <v>4353</v>
      </c>
      <c r="M2551" s="1">
        <v>45692</v>
      </c>
      <c r="N2551" t="s">
        <v>189</v>
      </c>
      <c r="O2551">
        <f t="shared" si="117"/>
        <v>1866</v>
      </c>
      <c r="P2551">
        <f t="shared" si="118"/>
        <v>3731.3999999999996</v>
      </c>
      <c r="Q2551">
        <f t="shared" si="119"/>
        <v>621.60000000000036</v>
      </c>
    </row>
    <row r="2552" spans="1:17" x14ac:dyDescent="0.3">
      <c r="A2552" t="s">
        <v>5065</v>
      </c>
      <c r="B2552" t="s">
        <v>5066</v>
      </c>
      <c r="C2552" t="s">
        <v>52</v>
      </c>
      <c r="D2552" t="s">
        <v>17</v>
      </c>
      <c r="E2552" t="s">
        <v>18</v>
      </c>
      <c r="F2552">
        <v>996</v>
      </c>
      <c r="G2552">
        <v>15</v>
      </c>
      <c r="H2552">
        <v>847</v>
      </c>
      <c r="I2552">
        <v>4.7</v>
      </c>
      <c r="J2552">
        <v>191</v>
      </c>
      <c r="K2552">
        <v>1</v>
      </c>
      <c r="L2552">
        <v>847</v>
      </c>
      <c r="M2552" s="1">
        <v>45760</v>
      </c>
      <c r="N2552" t="s">
        <v>71</v>
      </c>
      <c r="O2552">
        <f t="shared" si="117"/>
        <v>149</v>
      </c>
      <c r="P2552">
        <f t="shared" si="118"/>
        <v>597.6</v>
      </c>
      <c r="Q2552">
        <f t="shared" si="119"/>
        <v>249.39999999999998</v>
      </c>
    </row>
    <row r="2553" spans="1:17" x14ac:dyDescent="0.3">
      <c r="A2553" t="s">
        <v>5067</v>
      </c>
      <c r="B2553" t="s">
        <v>5068</v>
      </c>
      <c r="C2553" t="s">
        <v>116</v>
      </c>
      <c r="D2553" t="s">
        <v>23</v>
      </c>
      <c r="E2553" t="s">
        <v>34</v>
      </c>
      <c r="F2553">
        <v>2310</v>
      </c>
      <c r="G2553">
        <v>15</v>
      </c>
      <c r="H2553">
        <v>1964</v>
      </c>
      <c r="I2553">
        <v>4.7</v>
      </c>
      <c r="J2553">
        <v>60</v>
      </c>
      <c r="K2553">
        <v>1</v>
      </c>
      <c r="L2553">
        <v>1964</v>
      </c>
      <c r="M2553" s="1">
        <v>45698</v>
      </c>
      <c r="N2553" t="s">
        <v>24</v>
      </c>
      <c r="O2553">
        <f t="shared" si="117"/>
        <v>346</v>
      </c>
      <c r="P2553">
        <f t="shared" si="118"/>
        <v>1386</v>
      </c>
      <c r="Q2553">
        <f t="shared" si="119"/>
        <v>578</v>
      </c>
    </row>
    <row r="2554" spans="1:17" x14ac:dyDescent="0.3">
      <c r="A2554" t="s">
        <v>5069</v>
      </c>
      <c r="B2554" t="s">
        <v>5070</v>
      </c>
      <c r="C2554" t="s">
        <v>52</v>
      </c>
      <c r="D2554" t="s">
        <v>28</v>
      </c>
      <c r="E2554" t="s">
        <v>34</v>
      </c>
      <c r="F2554">
        <v>1212</v>
      </c>
      <c r="G2554">
        <v>40</v>
      </c>
      <c r="H2554">
        <v>727</v>
      </c>
      <c r="I2554">
        <v>4.0999999999999996</v>
      </c>
      <c r="J2554">
        <v>356</v>
      </c>
      <c r="K2554">
        <v>1</v>
      </c>
      <c r="L2554">
        <v>727</v>
      </c>
      <c r="M2554" s="1">
        <v>45843</v>
      </c>
      <c r="N2554" t="s">
        <v>54</v>
      </c>
      <c r="O2554">
        <f t="shared" si="117"/>
        <v>485</v>
      </c>
      <c r="P2554">
        <f t="shared" si="118"/>
        <v>727.19999999999993</v>
      </c>
      <c r="Q2554">
        <f t="shared" si="119"/>
        <v>-0.19999999999993179</v>
      </c>
    </row>
    <row r="2555" spans="1:17" x14ac:dyDescent="0.3">
      <c r="A2555" t="s">
        <v>5071</v>
      </c>
      <c r="B2555" t="s">
        <v>5072</v>
      </c>
      <c r="C2555" t="s">
        <v>22</v>
      </c>
      <c r="D2555" t="s">
        <v>17</v>
      </c>
      <c r="E2555" t="s">
        <v>34</v>
      </c>
      <c r="F2555">
        <v>6606</v>
      </c>
      <c r="G2555">
        <v>25</v>
      </c>
      <c r="H2555">
        <v>4954</v>
      </c>
      <c r="I2555">
        <v>3.8</v>
      </c>
      <c r="J2555">
        <v>140</v>
      </c>
      <c r="K2555">
        <v>1</v>
      </c>
      <c r="L2555">
        <v>4954</v>
      </c>
      <c r="M2555" s="1">
        <v>45576</v>
      </c>
      <c r="N2555" t="s">
        <v>24</v>
      </c>
      <c r="O2555">
        <f t="shared" si="117"/>
        <v>1652</v>
      </c>
      <c r="P2555">
        <f t="shared" si="118"/>
        <v>3963.6</v>
      </c>
      <c r="Q2555">
        <f t="shared" si="119"/>
        <v>990.40000000000009</v>
      </c>
    </row>
    <row r="2556" spans="1:17" x14ac:dyDescent="0.3">
      <c r="A2556" t="s">
        <v>5073</v>
      </c>
      <c r="B2556" t="s">
        <v>5074</v>
      </c>
      <c r="C2556" t="s">
        <v>45</v>
      </c>
      <c r="D2556" t="s">
        <v>17</v>
      </c>
      <c r="E2556" t="s">
        <v>34</v>
      </c>
      <c r="F2556">
        <v>2849</v>
      </c>
      <c r="G2556">
        <v>30</v>
      </c>
      <c r="H2556">
        <v>1994</v>
      </c>
      <c r="I2556">
        <v>4.4000000000000004</v>
      </c>
      <c r="J2556">
        <v>173</v>
      </c>
      <c r="K2556">
        <v>2</v>
      </c>
      <c r="L2556">
        <v>3988</v>
      </c>
      <c r="M2556" s="1">
        <v>45882</v>
      </c>
      <c r="N2556" t="s">
        <v>85</v>
      </c>
      <c r="O2556">
        <f t="shared" si="117"/>
        <v>855</v>
      </c>
      <c r="P2556">
        <f t="shared" si="118"/>
        <v>1709.3999999999999</v>
      </c>
      <c r="Q2556">
        <f t="shared" si="119"/>
        <v>569.20000000000027</v>
      </c>
    </row>
    <row r="2557" spans="1:17" x14ac:dyDescent="0.3">
      <c r="A2557" t="s">
        <v>5075</v>
      </c>
      <c r="B2557" t="s">
        <v>5076</v>
      </c>
      <c r="C2557" t="s">
        <v>116</v>
      </c>
      <c r="D2557" t="s">
        <v>53</v>
      </c>
      <c r="E2557" t="s">
        <v>34</v>
      </c>
      <c r="F2557">
        <v>3930</v>
      </c>
      <c r="G2557">
        <v>20</v>
      </c>
      <c r="H2557">
        <v>3144</v>
      </c>
      <c r="I2557">
        <v>3.7</v>
      </c>
      <c r="J2557">
        <v>600</v>
      </c>
      <c r="K2557">
        <v>1</v>
      </c>
      <c r="L2557">
        <v>3144</v>
      </c>
      <c r="M2557" s="1">
        <v>45336</v>
      </c>
      <c r="N2557" t="s">
        <v>141</v>
      </c>
      <c r="O2557">
        <f t="shared" si="117"/>
        <v>786</v>
      </c>
      <c r="P2557">
        <f t="shared" si="118"/>
        <v>2358</v>
      </c>
      <c r="Q2557">
        <f t="shared" si="119"/>
        <v>786</v>
      </c>
    </row>
    <row r="2558" spans="1:17" x14ac:dyDescent="0.3">
      <c r="A2558" t="s">
        <v>5077</v>
      </c>
      <c r="B2558" t="s">
        <v>5078</v>
      </c>
      <c r="C2558" t="s">
        <v>116</v>
      </c>
      <c r="D2558" t="s">
        <v>23</v>
      </c>
      <c r="E2558" t="s">
        <v>18</v>
      </c>
      <c r="F2558">
        <v>4490</v>
      </c>
      <c r="G2558">
        <v>15</v>
      </c>
      <c r="H2558">
        <v>3816</v>
      </c>
      <c r="I2558">
        <v>4.5</v>
      </c>
      <c r="J2558">
        <v>48</v>
      </c>
      <c r="K2558">
        <v>1</v>
      </c>
      <c r="L2558">
        <v>3816</v>
      </c>
      <c r="M2558" s="1">
        <v>45783</v>
      </c>
      <c r="N2558" t="s">
        <v>29</v>
      </c>
      <c r="O2558">
        <f t="shared" si="117"/>
        <v>674</v>
      </c>
      <c r="P2558">
        <f t="shared" si="118"/>
        <v>2694</v>
      </c>
      <c r="Q2558">
        <f t="shared" si="119"/>
        <v>1122</v>
      </c>
    </row>
    <row r="2559" spans="1:17" x14ac:dyDescent="0.3">
      <c r="A2559" t="s">
        <v>5079</v>
      </c>
      <c r="B2559" t="s">
        <v>5080</v>
      </c>
      <c r="C2559" t="s">
        <v>22</v>
      </c>
      <c r="D2559" t="s">
        <v>23</v>
      </c>
      <c r="E2559" t="s">
        <v>18</v>
      </c>
      <c r="F2559">
        <v>5335</v>
      </c>
      <c r="G2559">
        <v>30</v>
      </c>
      <c r="H2559">
        <v>3734</v>
      </c>
      <c r="I2559">
        <v>3.8</v>
      </c>
      <c r="J2559">
        <v>276</v>
      </c>
      <c r="K2559">
        <v>5</v>
      </c>
      <c r="L2559">
        <v>18670</v>
      </c>
      <c r="M2559" s="1">
        <v>45702</v>
      </c>
      <c r="N2559" t="s">
        <v>78</v>
      </c>
      <c r="O2559">
        <f t="shared" si="117"/>
        <v>1601</v>
      </c>
      <c r="P2559">
        <f t="shared" si="118"/>
        <v>3201</v>
      </c>
      <c r="Q2559">
        <f t="shared" si="119"/>
        <v>2665</v>
      </c>
    </row>
    <row r="2560" spans="1:17" x14ac:dyDescent="0.3">
      <c r="A2560" t="s">
        <v>5081</v>
      </c>
      <c r="B2560" t="s">
        <v>5082</v>
      </c>
      <c r="C2560" t="s">
        <v>27</v>
      </c>
      <c r="D2560" t="s">
        <v>28</v>
      </c>
      <c r="E2560" t="s">
        <v>34</v>
      </c>
      <c r="F2560">
        <v>5754</v>
      </c>
      <c r="G2560">
        <v>25</v>
      </c>
      <c r="H2560">
        <v>4316</v>
      </c>
      <c r="I2560">
        <v>4</v>
      </c>
      <c r="J2560">
        <v>188</v>
      </c>
      <c r="K2560">
        <v>1</v>
      </c>
      <c r="L2560">
        <v>4316</v>
      </c>
      <c r="M2560" s="1">
        <v>45615</v>
      </c>
      <c r="N2560" t="s">
        <v>85</v>
      </c>
      <c r="O2560">
        <f t="shared" si="117"/>
        <v>1438</v>
      </c>
      <c r="P2560">
        <f t="shared" si="118"/>
        <v>3452.4</v>
      </c>
      <c r="Q2560">
        <f t="shared" si="119"/>
        <v>863.59999999999991</v>
      </c>
    </row>
    <row r="2561" spans="1:17" x14ac:dyDescent="0.3">
      <c r="A2561" t="s">
        <v>5083</v>
      </c>
      <c r="B2561" t="s">
        <v>5084</v>
      </c>
      <c r="C2561" t="s">
        <v>27</v>
      </c>
      <c r="D2561" t="s">
        <v>23</v>
      </c>
      <c r="E2561" t="s">
        <v>34</v>
      </c>
      <c r="F2561">
        <v>4142</v>
      </c>
      <c r="G2561">
        <v>30</v>
      </c>
      <c r="H2561">
        <v>2899</v>
      </c>
      <c r="I2561">
        <v>4.5</v>
      </c>
      <c r="J2561">
        <v>110</v>
      </c>
      <c r="K2561">
        <v>1</v>
      </c>
      <c r="L2561">
        <v>2899</v>
      </c>
      <c r="M2561" s="1">
        <v>45389</v>
      </c>
      <c r="N2561" t="s">
        <v>24</v>
      </c>
      <c r="O2561">
        <f t="shared" si="117"/>
        <v>1243</v>
      </c>
      <c r="P2561">
        <f t="shared" si="118"/>
        <v>2485.1999999999998</v>
      </c>
      <c r="Q2561">
        <f t="shared" si="119"/>
        <v>413.80000000000018</v>
      </c>
    </row>
    <row r="2562" spans="1:17" x14ac:dyDescent="0.3">
      <c r="A2562" t="s">
        <v>5085</v>
      </c>
      <c r="B2562" t="s">
        <v>5086</v>
      </c>
      <c r="C2562" t="s">
        <v>22</v>
      </c>
      <c r="D2562" t="s">
        <v>41</v>
      </c>
      <c r="E2562" t="s">
        <v>34</v>
      </c>
      <c r="F2562">
        <v>2888</v>
      </c>
      <c r="G2562">
        <v>15</v>
      </c>
      <c r="H2562">
        <v>2455</v>
      </c>
      <c r="I2562">
        <v>3.2</v>
      </c>
      <c r="J2562">
        <v>258</v>
      </c>
      <c r="K2562">
        <v>3</v>
      </c>
      <c r="L2562">
        <v>7365</v>
      </c>
      <c r="M2562" s="1">
        <v>46015</v>
      </c>
      <c r="N2562" t="s">
        <v>49</v>
      </c>
      <c r="O2562">
        <f t="shared" si="117"/>
        <v>433</v>
      </c>
      <c r="P2562">
        <f t="shared" si="118"/>
        <v>1732.8</v>
      </c>
      <c r="Q2562">
        <f t="shared" si="119"/>
        <v>2166.6000000000004</v>
      </c>
    </row>
    <row r="2563" spans="1:17" x14ac:dyDescent="0.3">
      <c r="A2563" t="s">
        <v>5087</v>
      </c>
      <c r="B2563" t="s">
        <v>5088</v>
      </c>
      <c r="C2563" t="s">
        <v>32</v>
      </c>
      <c r="D2563" t="s">
        <v>41</v>
      </c>
      <c r="E2563" t="s">
        <v>34</v>
      </c>
      <c r="F2563">
        <v>775</v>
      </c>
      <c r="G2563">
        <v>15</v>
      </c>
      <c r="H2563">
        <v>659</v>
      </c>
      <c r="I2563">
        <v>3.8</v>
      </c>
      <c r="J2563">
        <v>441</v>
      </c>
      <c r="K2563">
        <v>5</v>
      </c>
      <c r="L2563">
        <v>3295</v>
      </c>
      <c r="M2563" s="1">
        <v>45667</v>
      </c>
      <c r="N2563" t="s">
        <v>102</v>
      </c>
      <c r="O2563">
        <f t="shared" ref="O2563:O2626" si="120">F2563-H2563</f>
        <v>116</v>
      </c>
      <c r="P2563">
        <f t="shared" ref="P2563:P2626" si="121">F2563*0.6</f>
        <v>465</v>
      </c>
      <c r="Q2563">
        <f t="shared" ref="Q2563:Q2626" si="122">(H2563-P2563)*K2563</f>
        <v>970</v>
      </c>
    </row>
    <row r="2564" spans="1:17" x14ac:dyDescent="0.3">
      <c r="A2564" t="s">
        <v>5089</v>
      </c>
      <c r="B2564" t="s">
        <v>5090</v>
      </c>
      <c r="C2564" t="s">
        <v>52</v>
      </c>
      <c r="D2564" t="s">
        <v>23</v>
      </c>
      <c r="E2564" t="s">
        <v>34</v>
      </c>
      <c r="F2564">
        <v>3289</v>
      </c>
      <c r="G2564">
        <v>25</v>
      </c>
      <c r="H2564">
        <v>2467</v>
      </c>
      <c r="I2564">
        <v>4.3</v>
      </c>
      <c r="J2564">
        <v>56</v>
      </c>
      <c r="K2564">
        <v>1</v>
      </c>
      <c r="L2564">
        <v>2467</v>
      </c>
      <c r="M2564" s="1">
        <v>45866</v>
      </c>
      <c r="N2564" t="s">
        <v>64</v>
      </c>
      <c r="O2564">
        <f t="shared" si="120"/>
        <v>822</v>
      </c>
      <c r="P2564">
        <f t="shared" si="121"/>
        <v>1973.3999999999999</v>
      </c>
      <c r="Q2564">
        <f t="shared" si="122"/>
        <v>493.60000000000014</v>
      </c>
    </row>
    <row r="2565" spans="1:17" x14ac:dyDescent="0.3">
      <c r="A2565" t="s">
        <v>5091</v>
      </c>
      <c r="B2565" t="s">
        <v>5092</v>
      </c>
      <c r="C2565" t="s">
        <v>45</v>
      </c>
      <c r="D2565" t="s">
        <v>17</v>
      </c>
      <c r="E2565" t="s">
        <v>18</v>
      </c>
      <c r="F2565">
        <v>4200</v>
      </c>
      <c r="G2565">
        <v>25</v>
      </c>
      <c r="H2565">
        <v>3150</v>
      </c>
      <c r="I2565">
        <v>4.4000000000000004</v>
      </c>
      <c r="J2565">
        <v>20</v>
      </c>
      <c r="K2565">
        <v>1</v>
      </c>
      <c r="L2565">
        <v>3150</v>
      </c>
      <c r="M2565" s="1">
        <v>45408</v>
      </c>
      <c r="N2565" t="s">
        <v>42</v>
      </c>
      <c r="O2565">
        <f t="shared" si="120"/>
        <v>1050</v>
      </c>
      <c r="P2565">
        <f t="shared" si="121"/>
        <v>2520</v>
      </c>
      <c r="Q2565">
        <f t="shared" si="122"/>
        <v>630</v>
      </c>
    </row>
    <row r="2566" spans="1:17" x14ac:dyDescent="0.3">
      <c r="A2566" t="s">
        <v>5093</v>
      </c>
      <c r="B2566" t="s">
        <v>5094</v>
      </c>
      <c r="C2566" t="s">
        <v>32</v>
      </c>
      <c r="D2566" t="s">
        <v>41</v>
      </c>
      <c r="E2566" t="s">
        <v>34</v>
      </c>
      <c r="F2566">
        <v>1815</v>
      </c>
      <c r="G2566">
        <v>15</v>
      </c>
      <c r="H2566">
        <v>1543</v>
      </c>
      <c r="I2566">
        <v>4.3</v>
      </c>
      <c r="J2566">
        <v>193</v>
      </c>
      <c r="K2566">
        <v>1</v>
      </c>
      <c r="L2566">
        <v>1543</v>
      </c>
      <c r="M2566" s="1">
        <v>45409</v>
      </c>
      <c r="N2566" t="s">
        <v>189</v>
      </c>
      <c r="O2566">
        <f t="shared" si="120"/>
        <v>272</v>
      </c>
      <c r="P2566">
        <f t="shared" si="121"/>
        <v>1089</v>
      </c>
      <c r="Q2566">
        <f t="shared" si="122"/>
        <v>454</v>
      </c>
    </row>
    <row r="2567" spans="1:17" x14ac:dyDescent="0.3">
      <c r="A2567" t="s">
        <v>5095</v>
      </c>
      <c r="B2567" t="s">
        <v>5096</v>
      </c>
      <c r="C2567" t="s">
        <v>52</v>
      </c>
      <c r="D2567" t="s">
        <v>23</v>
      </c>
      <c r="E2567" t="s">
        <v>34</v>
      </c>
      <c r="F2567">
        <v>1419</v>
      </c>
      <c r="G2567">
        <v>20</v>
      </c>
      <c r="H2567">
        <v>1135</v>
      </c>
      <c r="I2567">
        <v>4</v>
      </c>
      <c r="J2567">
        <v>224</v>
      </c>
      <c r="K2567">
        <v>1</v>
      </c>
      <c r="L2567">
        <v>1135</v>
      </c>
      <c r="M2567" s="1">
        <v>45884</v>
      </c>
      <c r="N2567" t="s">
        <v>78</v>
      </c>
      <c r="O2567">
        <f t="shared" si="120"/>
        <v>284</v>
      </c>
      <c r="P2567">
        <f t="shared" si="121"/>
        <v>851.4</v>
      </c>
      <c r="Q2567">
        <f t="shared" si="122"/>
        <v>283.60000000000002</v>
      </c>
    </row>
    <row r="2568" spans="1:17" x14ac:dyDescent="0.3">
      <c r="A2568" t="s">
        <v>5097</v>
      </c>
      <c r="B2568" t="s">
        <v>5098</v>
      </c>
      <c r="C2568" t="s">
        <v>45</v>
      </c>
      <c r="D2568" t="s">
        <v>109</v>
      </c>
      <c r="E2568" t="s">
        <v>18</v>
      </c>
      <c r="F2568">
        <v>2440</v>
      </c>
      <c r="G2568">
        <v>30</v>
      </c>
      <c r="H2568">
        <v>1708</v>
      </c>
      <c r="I2568">
        <v>4.5</v>
      </c>
      <c r="J2568">
        <v>42</v>
      </c>
      <c r="K2568">
        <v>1</v>
      </c>
      <c r="L2568">
        <v>1708</v>
      </c>
      <c r="M2568" s="1">
        <v>45594</v>
      </c>
      <c r="N2568" t="s">
        <v>102</v>
      </c>
      <c r="O2568">
        <f t="shared" si="120"/>
        <v>732</v>
      </c>
      <c r="P2568">
        <f t="shared" si="121"/>
        <v>1464</v>
      </c>
      <c r="Q2568">
        <f t="shared" si="122"/>
        <v>244</v>
      </c>
    </row>
    <row r="2569" spans="1:17" x14ac:dyDescent="0.3">
      <c r="A2569" t="s">
        <v>5099</v>
      </c>
      <c r="B2569" t="s">
        <v>5100</v>
      </c>
      <c r="C2569" t="s">
        <v>37</v>
      </c>
      <c r="D2569" t="s">
        <v>17</v>
      </c>
      <c r="E2569" t="s">
        <v>34</v>
      </c>
      <c r="F2569">
        <v>5326</v>
      </c>
      <c r="G2569">
        <v>50</v>
      </c>
      <c r="H2569">
        <v>2663</v>
      </c>
      <c r="I2569">
        <v>3.6</v>
      </c>
      <c r="J2569">
        <v>85</v>
      </c>
      <c r="K2569">
        <v>1</v>
      </c>
      <c r="L2569">
        <v>2663</v>
      </c>
      <c r="M2569" s="1">
        <v>45892</v>
      </c>
      <c r="N2569" t="s">
        <v>24</v>
      </c>
      <c r="O2569">
        <f t="shared" si="120"/>
        <v>2663</v>
      </c>
      <c r="P2569">
        <f t="shared" si="121"/>
        <v>3195.6</v>
      </c>
      <c r="Q2569">
        <f t="shared" si="122"/>
        <v>-532.59999999999991</v>
      </c>
    </row>
    <row r="2570" spans="1:17" x14ac:dyDescent="0.3">
      <c r="A2570" t="s">
        <v>5101</v>
      </c>
      <c r="B2570" t="s">
        <v>5102</v>
      </c>
      <c r="C2570" t="s">
        <v>27</v>
      </c>
      <c r="D2570" t="s">
        <v>28</v>
      </c>
      <c r="E2570" t="s">
        <v>18</v>
      </c>
      <c r="F2570">
        <v>2181</v>
      </c>
      <c r="G2570">
        <v>50</v>
      </c>
      <c r="H2570">
        <v>1090</v>
      </c>
      <c r="I2570">
        <v>3.6</v>
      </c>
      <c r="J2570">
        <v>308</v>
      </c>
      <c r="K2570">
        <v>4</v>
      </c>
      <c r="L2570">
        <v>4360</v>
      </c>
      <c r="M2570" s="1">
        <v>45642</v>
      </c>
      <c r="N2570" t="s">
        <v>29</v>
      </c>
      <c r="O2570">
        <f t="shared" si="120"/>
        <v>1091</v>
      </c>
      <c r="P2570">
        <f t="shared" si="121"/>
        <v>1308.5999999999999</v>
      </c>
      <c r="Q2570">
        <f t="shared" si="122"/>
        <v>-874.39999999999964</v>
      </c>
    </row>
    <row r="2571" spans="1:17" x14ac:dyDescent="0.3">
      <c r="A2571" t="s">
        <v>5103</v>
      </c>
      <c r="B2571" t="s">
        <v>5104</v>
      </c>
      <c r="C2571" t="s">
        <v>32</v>
      </c>
      <c r="D2571" t="s">
        <v>46</v>
      </c>
      <c r="E2571" t="s">
        <v>161</v>
      </c>
      <c r="F2571">
        <v>2583</v>
      </c>
      <c r="G2571">
        <v>25</v>
      </c>
      <c r="H2571">
        <v>1937</v>
      </c>
      <c r="I2571">
        <v>4.3</v>
      </c>
      <c r="J2571">
        <v>56</v>
      </c>
      <c r="K2571">
        <v>2</v>
      </c>
      <c r="L2571">
        <v>3874</v>
      </c>
      <c r="M2571" s="1">
        <v>45723</v>
      </c>
      <c r="N2571" t="s">
        <v>85</v>
      </c>
      <c r="O2571">
        <f t="shared" si="120"/>
        <v>646</v>
      </c>
      <c r="P2571">
        <f t="shared" si="121"/>
        <v>1549.8</v>
      </c>
      <c r="Q2571">
        <f t="shared" si="122"/>
        <v>774.40000000000009</v>
      </c>
    </row>
    <row r="2572" spans="1:17" x14ac:dyDescent="0.3">
      <c r="A2572" t="s">
        <v>5105</v>
      </c>
      <c r="B2572" t="s">
        <v>4248</v>
      </c>
      <c r="C2572" t="s">
        <v>88</v>
      </c>
      <c r="D2572" t="s">
        <v>41</v>
      </c>
      <c r="E2572" t="s">
        <v>34</v>
      </c>
      <c r="F2572">
        <v>1064</v>
      </c>
      <c r="G2572">
        <v>30</v>
      </c>
      <c r="H2572">
        <v>745</v>
      </c>
      <c r="I2572">
        <v>3.6</v>
      </c>
      <c r="J2572">
        <v>160</v>
      </c>
      <c r="K2572">
        <v>1</v>
      </c>
      <c r="L2572">
        <v>745</v>
      </c>
      <c r="M2572" s="1">
        <v>45904</v>
      </c>
      <c r="N2572" t="s">
        <v>141</v>
      </c>
      <c r="O2572">
        <f t="shared" si="120"/>
        <v>319</v>
      </c>
      <c r="P2572">
        <f t="shared" si="121"/>
        <v>638.4</v>
      </c>
      <c r="Q2572">
        <f t="shared" si="122"/>
        <v>106.60000000000002</v>
      </c>
    </row>
    <row r="2573" spans="1:17" x14ac:dyDescent="0.3">
      <c r="A2573" t="s">
        <v>5106</v>
      </c>
      <c r="B2573" t="s">
        <v>5107</v>
      </c>
      <c r="C2573" t="s">
        <v>32</v>
      </c>
      <c r="D2573" t="s">
        <v>17</v>
      </c>
      <c r="E2573" t="s">
        <v>34</v>
      </c>
      <c r="F2573">
        <v>3597</v>
      </c>
      <c r="G2573">
        <v>15</v>
      </c>
      <c r="H2573">
        <v>3057</v>
      </c>
      <c r="I2573">
        <v>5</v>
      </c>
      <c r="J2573">
        <v>37</v>
      </c>
      <c r="K2573">
        <v>1</v>
      </c>
      <c r="L2573">
        <v>3057</v>
      </c>
      <c r="M2573" s="1">
        <v>45345</v>
      </c>
      <c r="N2573" t="s">
        <v>150</v>
      </c>
      <c r="O2573">
        <f t="shared" si="120"/>
        <v>540</v>
      </c>
      <c r="P2573">
        <f t="shared" si="121"/>
        <v>2158.1999999999998</v>
      </c>
      <c r="Q2573">
        <f t="shared" si="122"/>
        <v>898.80000000000018</v>
      </c>
    </row>
    <row r="2574" spans="1:17" x14ac:dyDescent="0.3">
      <c r="A2574" t="s">
        <v>5108</v>
      </c>
      <c r="B2574" t="s">
        <v>5109</v>
      </c>
      <c r="C2574" t="s">
        <v>27</v>
      </c>
      <c r="D2574" t="s">
        <v>41</v>
      </c>
      <c r="E2574" t="s">
        <v>34</v>
      </c>
      <c r="F2574">
        <v>578</v>
      </c>
      <c r="G2574">
        <v>30</v>
      </c>
      <c r="H2574">
        <v>405</v>
      </c>
      <c r="I2574">
        <v>4.5</v>
      </c>
      <c r="J2574">
        <v>1127</v>
      </c>
      <c r="K2574">
        <v>1</v>
      </c>
      <c r="L2574">
        <v>405</v>
      </c>
      <c r="M2574" s="1">
        <v>45605</v>
      </c>
      <c r="N2574" t="s">
        <v>102</v>
      </c>
      <c r="O2574">
        <f t="shared" si="120"/>
        <v>173</v>
      </c>
      <c r="P2574">
        <f t="shared" si="121"/>
        <v>346.8</v>
      </c>
      <c r="Q2574">
        <f t="shared" si="122"/>
        <v>58.199999999999989</v>
      </c>
    </row>
    <row r="2575" spans="1:17" x14ac:dyDescent="0.3">
      <c r="A2575" t="s">
        <v>5110</v>
      </c>
      <c r="B2575" t="s">
        <v>5111</v>
      </c>
      <c r="C2575" t="s">
        <v>116</v>
      </c>
      <c r="D2575" t="s">
        <v>28</v>
      </c>
      <c r="E2575" t="s">
        <v>34</v>
      </c>
      <c r="F2575">
        <v>5597</v>
      </c>
      <c r="G2575">
        <v>70</v>
      </c>
      <c r="H2575">
        <v>1679</v>
      </c>
      <c r="I2575">
        <v>3.8</v>
      </c>
      <c r="J2575">
        <v>74</v>
      </c>
      <c r="K2575">
        <v>1</v>
      </c>
      <c r="L2575">
        <v>1679</v>
      </c>
      <c r="M2575" s="1">
        <v>45472</v>
      </c>
      <c r="N2575" t="s">
        <v>29</v>
      </c>
      <c r="O2575">
        <f t="shared" si="120"/>
        <v>3918</v>
      </c>
      <c r="P2575">
        <f t="shared" si="121"/>
        <v>3358.2</v>
      </c>
      <c r="Q2575">
        <f t="shared" si="122"/>
        <v>-1679.1999999999998</v>
      </c>
    </row>
    <row r="2576" spans="1:17" x14ac:dyDescent="0.3">
      <c r="A2576" t="s">
        <v>5112</v>
      </c>
      <c r="B2576" t="s">
        <v>5113</v>
      </c>
      <c r="C2576" t="s">
        <v>88</v>
      </c>
      <c r="D2576" t="s">
        <v>33</v>
      </c>
      <c r="E2576" t="s">
        <v>18</v>
      </c>
      <c r="F2576">
        <v>3004</v>
      </c>
      <c r="G2576">
        <v>20</v>
      </c>
      <c r="H2576">
        <v>2403</v>
      </c>
      <c r="I2576">
        <v>4.5</v>
      </c>
      <c r="J2576">
        <v>508</v>
      </c>
      <c r="K2576">
        <v>1</v>
      </c>
      <c r="L2576">
        <v>2403</v>
      </c>
      <c r="M2576" s="1">
        <v>45503</v>
      </c>
      <c r="N2576" t="s">
        <v>42</v>
      </c>
      <c r="O2576">
        <f t="shared" si="120"/>
        <v>601</v>
      </c>
      <c r="P2576">
        <f t="shared" si="121"/>
        <v>1802.3999999999999</v>
      </c>
      <c r="Q2576">
        <f t="shared" si="122"/>
        <v>600.60000000000014</v>
      </c>
    </row>
    <row r="2577" spans="1:17" x14ac:dyDescent="0.3">
      <c r="A2577" t="s">
        <v>5114</v>
      </c>
      <c r="B2577" t="s">
        <v>5115</v>
      </c>
      <c r="C2577" t="s">
        <v>52</v>
      </c>
      <c r="D2577" t="s">
        <v>53</v>
      </c>
      <c r="E2577" t="s">
        <v>34</v>
      </c>
      <c r="F2577">
        <v>4707</v>
      </c>
      <c r="G2577">
        <v>30</v>
      </c>
      <c r="H2577">
        <v>3295</v>
      </c>
      <c r="I2577">
        <v>3.5</v>
      </c>
      <c r="J2577">
        <v>378</v>
      </c>
      <c r="K2577">
        <v>1</v>
      </c>
      <c r="L2577">
        <v>3295</v>
      </c>
      <c r="M2577" s="1">
        <v>45523</v>
      </c>
      <c r="N2577" t="s">
        <v>38</v>
      </c>
      <c r="O2577">
        <f t="shared" si="120"/>
        <v>1412</v>
      </c>
      <c r="P2577">
        <f t="shared" si="121"/>
        <v>2824.2</v>
      </c>
      <c r="Q2577">
        <f t="shared" si="122"/>
        <v>470.80000000000018</v>
      </c>
    </row>
    <row r="2578" spans="1:17" x14ac:dyDescent="0.3">
      <c r="A2578" t="s">
        <v>5116</v>
      </c>
      <c r="B2578" t="s">
        <v>4947</v>
      </c>
      <c r="C2578" t="s">
        <v>16</v>
      </c>
      <c r="D2578" t="s">
        <v>46</v>
      </c>
      <c r="E2578" t="s">
        <v>34</v>
      </c>
      <c r="F2578">
        <v>5144</v>
      </c>
      <c r="G2578">
        <v>30</v>
      </c>
      <c r="H2578">
        <v>3601</v>
      </c>
      <c r="I2578">
        <v>4.8</v>
      </c>
      <c r="J2578">
        <v>38</v>
      </c>
      <c r="K2578">
        <v>1</v>
      </c>
      <c r="L2578">
        <v>3601</v>
      </c>
      <c r="M2578" s="1">
        <v>45923</v>
      </c>
      <c r="N2578" t="s">
        <v>64</v>
      </c>
      <c r="O2578">
        <f t="shared" si="120"/>
        <v>1543</v>
      </c>
      <c r="P2578">
        <f t="shared" si="121"/>
        <v>3086.4</v>
      </c>
      <c r="Q2578">
        <f t="shared" si="122"/>
        <v>514.59999999999991</v>
      </c>
    </row>
    <row r="2579" spans="1:17" x14ac:dyDescent="0.3">
      <c r="A2579" t="s">
        <v>5117</v>
      </c>
      <c r="B2579" t="s">
        <v>5118</v>
      </c>
      <c r="C2579" t="s">
        <v>52</v>
      </c>
      <c r="D2579" t="s">
        <v>17</v>
      </c>
      <c r="E2579" t="s">
        <v>18</v>
      </c>
      <c r="F2579">
        <v>2912</v>
      </c>
      <c r="G2579">
        <v>20</v>
      </c>
      <c r="H2579">
        <v>2330</v>
      </c>
      <c r="I2579">
        <v>4.0999999999999996</v>
      </c>
      <c r="J2579">
        <v>587</v>
      </c>
      <c r="K2579">
        <v>3</v>
      </c>
      <c r="L2579">
        <v>6990</v>
      </c>
      <c r="M2579" s="1">
        <v>45388</v>
      </c>
      <c r="N2579" t="s">
        <v>24</v>
      </c>
      <c r="O2579">
        <f t="shared" si="120"/>
        <v>582</v>
      </c>
      <c r="P2579">
        <f t="shared" si="121"/>
        <v>1747.2</v>
      </c>
      <c r="Q2579">
        <f t="shared" si="122"/>
        <v>1748.3999999999999</v>
      </c>
    </row>
    <row r="2580" spans="1:17" x14ac:dyDescent="0.3">
      <c r="A2580" t="s">
        <v>5119</v>
      </c>
      <c r="B2580" t="s">
        <v>926</v>
      </c>
      <c r="C2580" t="s">
        <v>16</v>
      </c>
      <c r="D2580" t="s">
        <v>28</v>
      </c>
      <c r="E2580" t="s">
        <v>34</v>
      </c>
      <c r="F2580">
        <v>4102</v>
      </c>
      <c r="G2580">
        <v>30</v>
      </c>
      <c r="H2580">
        <v>2871</v>
      </c>
      <c r="I2580">
        <v>3.8</v>
      </c>
      <c r="J2580">
        <v>82</v>
      </c>
      <c r="K2580">
        <v>3</v>
      </c>
      <c r="L2580">
        <v>8613</v>
      </c>
      <c r="M2580" s="1">
        <v>45569</v>
      </c>
      <c r="N2580" t="s">
        <v>58</v>
      </c>
      <c r="O2580">
        <f t="shared" si="120"/>
        <v>1231</v>
      </c>
      <c r="P2580">
        <f t="shared" si="121"/>
        <v>2461.1999999999998</v>
      </c>
      <c r="Q2580">
        <f t="shared" si="122"/>
        <v>1229.4000000000005</v>
      </c>
    </row>
    <row r="2581" spans="1:17" x14ac:dyDescent="0.3">
      <c r="A2581" t="s">
        <v>5120</v>
      </c>
      <c r="B2581" t="s">
        <v>5121</v>
      </c>
      <c r="C2581" t="s">
        <v>16</v>
      </c>
      <c r="D2581" t="s">
        <v>17</v>
      </c>
      <c r="E2581" t="s">
        <v>34</v>
      </c>
      <c r="F2581">
        <v>1258</v>
      </c>
      <c r="G2581">
        <v>30</v>
      </c>
      <c r="H2581">
        <v>881</v>
      </c>
      <c r="I2581">
        <v>4</v>
      </c>
      <c r="J2581">
        <v>272</v>
      </c>
      <c r="K2581">
        <v>1</v>
      </c>
      <c r="L2581">
        <v>881</v>
      </c>
      <c r="M2581" s="1">
        <v>45651</v>
      </c>
      <c r="N2581" t="s">
        <v>19</v>
      </c>
      <c r="O2581">
        <f t="shared" si="120"/>
        <v>377</v>
      </c>
      <c r="P2581">
        <f t="shared" si="121"/>
        <v>754.8</v>
      </c>
      <c r="Q2581">
        <f t="shared" si="122"/>
        <v>126.20000000000005</v>
      </c>
    </row>
    <row r="2582" spans="1:17" x14ac:dyDescent="0.3">
      <c r="A2582" t="s">
        <v>5122</v>
      </c>
      <c r="B2582" t="s">
        <v>5123</v>
      </c>
      <c r="C2582" t="s">
        <v>32</v>
      </c>
      <c r="D2582" t="s">
        <v>33</v>
      </c>
      <c r="E2582" t="s">
        <v>34</v>
      </c>
      <c r="F2582">
        <v>1912</v>
      </c>
      <c r="G2582">
        <v>0</v>
      </c>
      <c r="H2582">
        <v>1912</v>
      </c>
      <c r="I2582">
        <v>3.7</v>
      </c>
      <c r="J2582">
        <v>98</v>
      </c>
      <c r="K2582">
        <v>1</v>
      </c>
      <c r="L2582">
        <v>1912</v>
      </c>
      <c r="M2582" s="1">
        <v>45608</v>
      </c>
      <c r="N2582" t="s">
        <v>168</v>
      </c>
      <c r="O2582">
        <f t="shared" si="120"/>
        <v>0</v>
      </c>
      <c r="P2582">
        <f t="shared" si="121"/>
        <v>1147.2</v>
      </c>
      <c r="Q2582">
        <f t="shared" si="122"/>
        <v>764.8</v>
      </c>
    </row>
    <row r="2583" spans="1:17" x14ac:dyDescent="0.3">
      <c r="A2583" t="s">
        <v>5124</v>
      </c>
      <c r="B2583" t="s">
        <v>5125</v>
      </c>
      <c r="C2583" t="s">
        <v>45</v>
      </c>
      <c r="D2583" t="s">
        <v>23</v>
      </c>
      <c r="E2583" t="s">
        <v>34</v>
      </c>
      <c r="F2583">
        <v>4619</v>
      </c>
      <c r="G2583">
        <v>0</v>
      </c>
      <c r="H2583">
        <v>4619</v>
      </c>
      <c r="I2583">
        <v>4</v>
      </c>
      <c r="J2583">
        <v>616</v>
      </c>
      <c r="K2583">
        <v>2</v>
      </c>
      <c r="L2583">
        <v>9238</v>
      </c>
      <c r="M2583" s="1">
        <v>45429</v>
      </c>
      <c r="N2583" t="s">
        <v>38</v>
      </c>
      <c r="O2583">
        <f t="shared" si="120"/>
        <v>0</v>
      </c>
      <c r="P2583">
        <f t="shared" si="121"/>
        <v>2771.4</v>
      </c>
      <c r="Q2583">
        <f t="shared" si="122"/>
        <v>3695.2</v>
      </c>
    </row>
    <row r="2584" spans="1:17" x14ac:dyDescent="0.3">
      <c r="A2584" t="s">
        <v>5126</v>
      </c>
      <c r="B2584" t="s">
        <v>5127</v>
      </c>
      <c r="C2584" t="s">
        <v>45</v>
      </c>
      <c r="D2584" t="s">
        <v>109</v>
      </c>
      <c r="E2584" t="s">
        <v>161</v>
      </c>
      <c r="F2584">
        <v>1223</v>
      </c>
      <c r="G2584">
        <v>20</v>
      </c>
      <c r="H2584">
        <v>978</v>
      </c>
      <c r="I2584">
        <v>3.5</v>
      </c>
      <c r="J2584">
        <v>31</v>
      </c>
      <c r="K2584">
        <v>1</v>
      </c>
      <c r="L2584">
        <v>978</v>
      </c>
      <c r="M2584" s="1">
        <v>45364</v>
      </c>
      <c r="N2584" t="s">
        <v>61</v>
      </c>
      <c r="O2584">
        <f t="shared" si="120"/>
        <v>245</v>
      </c>
      <c r="P2584">
        <f t="shared" si="121"/>
        <v>733.8</v>
      </c>
      <c r="Q2584">
        <f t="shared" si="122"/>
        <v>244.20000000000005</v>
      </c>
    </row>
    <row r="2585" spans="1:17" x14ac:dyDescent="0.3">
      <c r="A2585" t="s">
        <v>5128</v>
      </c>
      <c r="B2585" t="s">
        <v>5129</v>
      </c>
      <c r="C2585" t="s">
        <v>52</v>
      </c>
      <c r="D2585" t="s">
        <v>33</v>
      </c>
      <c r="E2585" t="s">
        <v>34</v>
      </c>
      <c r="F2585">
        <v>1532</v>
      </c>
      <c r="G2585">
        <v>30</v>
      </c>
      <c r="H2585">
        <v>1072</v>
      </c>
      <c r="I2585">
        <v>5</v>
      </c>
      <c r="J2585">
        <v>679</v>
      </c>
      <c r="K2585">
        <v>5</v>
      </c>
      <c r="L2585">
        <v>5360</v>
      </c>
      <c r="M2585" s="1">
        <v>45328</v>
      </c>
      <c r="N2585" t="s">
        <v>85</v>
      </c>
      <c r="O2585">
        <f t="shared" si="120"/>
        <v>460</v>
      </c>
      <c r="P2585">
        <f t="shared" si="121"/>
        <v>919.19999999999993</v>
      </c>
      <c r="Q2585">
        <f t="shared" si="122"/>
        <v>764.00000000000034</v>
      </c>
    </row>
    <row r="2586" spans="1:17" x14ac:dyDescent="0.3">
      <c r="A2586" t="s">
        <v>5130</v>
      </c>
      <c r="B2586" t="s">
        <v>2783</v>
      </c>
      <c r="C2586" t="s">
        <v>52</v>
      </c>
      <c r="D2586" t="s">
        <v>41</v>
      </c>
      <c r="E2586" t="s">
        <v>34</v>
      </c>
      <c r="F2586">
        <v>2124</v>
      </c>
      <c r="G2586">
        <v>25</v>
      </c>
      <c r="H2586">
        <v>1593</v>
      </c>
      <c r="I2586">
        <v>3.8</v>
      </c>
      <c r="J2586">
        <v>59</v>
      </c>
      <c r="K2586">
        <v>1</v>
      </c>
      <c r="L2586">
        <v>1593</v>
      </c>
      <c r="M2586" s="1">
        <v>45647</v>
      </c>
      <c r="N2586" t="s">
        <v>75</v>
      </c>
      <c r="O2586">
        <f t="shared" si="120"/>
        <v>531</v>
      </c>
      <c r="P2586">
        <f t="shared" si="121"/>
        <v>1274.3999999999999</v>
      </c>
      <c r="Q2586">
        <f t="shared" si="122"/>
        <v>318.60000000000014</v>
      </c>
    </row>
    <row r="2587" spans="1:17" x14ac:dyDescent="0.3">
      <c r="A2587" t="s">
        <v>5131</v>
      </c>
      <c r="B2587" t="s">
        <v>5132</v>
      </c>
      <c r="C2587" t="s">
        <v>32</v>
      </c>
      <c r="D2587" t="s">
        <v>28</v>
      </c>
      <c r="E2587" t="s">
        <v>34</v>
      </c>
      <c r="F2587">
        <v>7828</v>
      </c>
      <c r="G2587">
        <v>10</v>
      </c>
      <c r="H2587">
        <v>7045</v>
      </c>
      <c r="I2587">
        <v>4.5</v>
      </c>
      <c r="J2587">
        <v>42</v>
      </c>
      <c r="K2587">
        <v>2</v>
      </c>
      <c r="L2587">
        <v>14090</v>
      </c>
      <c r="M2587" s="1">
        <v>45488</v>
      </c>
      <c r="N2587" t="s">
        <v>150</v>
      </c>
      <c r="O2587">
        <f t="shared" si="120"/>
        <v>783</v>
      </c>
      <c r="P2587">
        <f t="shared" si="121"/>
        <v>4696.8</v>
      </c>
      <c r="Q2587">
        <f t="shared" si="122"/>
        <v>4696.3999999999996</v>
      </c>
    </row>
    <row r="2588" spans="1:17" x14ac:dyDescent="0.3">
      <c r="A2588" t="s">
        <v>5133</v>
      </c>
      <c r="B2588" t="s">
        <v>5134</v>
      </c>
      <c r="C2588" t="s">
        <v>16</v>
      </c>
      <c r="D2588" t="s">
        <v>46</v>
      </c>
      <c r="E2588" t="s">
        <v>161</v>
      </c>
      <c r="F2588">
        <v>4712</v>
      </c>
      <c r="G2588">
        <v>15</v>
      </c>
      <c r="H2588">
        <v>4005</v>
      </c>
      <c r="I2588">
        <v>4.2</v>
      </c>
      <c r="J2588">
        <v>420</v>
      </c>
      <c r="K2588">
        <v>1</v>
      </c>
      <c r="L2588">
        <v>4005</v>
      </c>
      <c r="M2588" s="1">
        <v>45473</v>
      </c>
      <c r="N2588" t="s">
        <v>64</v>
      </c>
      <c r="O2588">
        <f t="shared" si="120"/>
        <v>707</v>
      </c>
      <c r="P2588">
        <f t="shared" si="121"/>
        <v>2827.2</v>
      </c>
      <c r="Q2588">
        <f t="shared" si="122"/>
        <v>1177.8000000000002</v>
      </c>
    </row>
    <row r="2589" spans="1:17" x14ac:dyDescent="0.3">
      <c r="A2589" t="s">
        <v>5135</v>
      </c>
      <c r="B2589" t="s">
        <v>5136</v>
      </c>
      <c r="C2589" t="s">
        <v>52</v>
      </c>
      <c r="D2589" t="s">
        <v>17</v>
      </c>
      <c r="E2589" t="s">
        <v>18</v>
      </c>
      <c r="F2589">
        <v>3446</v>
      </c>
      <c r="G2589">
        <v>30</v>
      </c>
      <c r="H2589">
        <v>2412</v>
      </c>
      <c r="I2589">
        <v>3.6</v>
      </c>
      <c r="J2589">
        <v>136</v>
      </c>
      <c r="K2589">
        <v>1</v>
      </c>
      <c r="L2589">
        <v>2412</v>
      </c>
      <c r="M2589" s="1">
        <v>45535</v>
      </c>
      <c r="N2589" t="s">
        <v>141</v>
      </c>
      <c r="O2589">
        <f t="shared" si="120"/>
        <v>1034</v>
      </c>
      <c r="P2589">
        <f t="shared" si="121"/>
        <v>2067.6</v>
      </c>
      <c r="Q2589">
        <f t="shared" si="122"/>
        <v>344.40000000000009</v>
      </c>
    </row>
    <row r="2590" spans="1:17" x14ac:dyDescent="0.3">
      <c r="A2590" t="s">
        <v>5137</v>
      </c>
      <c r="B2590" t="s">
        <v>5138</v>
      </c>
      <c r="C2590" t="s">
        <v>57</v>
      </c>
      <c r="D2590" t="s">
        <v>23</v>
      </c>
      <c r="E2590" t="s">
        <v>34</v>
      </c>
      <c r="F2590">
        <v>4363</v>
      </c>
      <c r="G2590">
        <v>50</v>
      </c>
      <c r="H2590">
        <v>2182</v>
      </c>
      <c r="I2590">
        <v>4</v>
      </c>
      <c r="J2590">
        <v>200</v>
      </c>
      <c r="K2590">
        <v>2</v>
      </c>
      <c r="L2590">
        <v>4364</v>
      </c>
      <c r="M2590" s="1">
        <v>45811</v>
      </c>
      <c r="N2590" t="s">
        <v>71</v>
      </c>
      <c r="O2590">
        <f t="shared" si="120"/>
        <v>2181</v>
      </c>
      <c r="P2590">
        <f t="shared" si="121"/>
        <v>2617.7999999999997</v>
      </c>
      <c r="Q2590">
        <f t="shared" si="122"/>
        <v>-871.59999999999945</v>
      </c>
    </row>
    <row r="2591" spans="1:17" x14ac:dyDescent="0.3">
      <c r="A2591" t="s">
        <v>5139</v>
      </c>
      <c r="B2591" t="s">
        <v>5140</v>
      </c>
      <c r="C2591" t="s">
        <v>116</v>
      </c>
      <c r="D2591" t="s">
        <v>28</v>
      </c>
      <c r="E2591" t="s">
        <v>34</v>
      </c>
      <c r="F2591">
        <v>6949</v>
      </c>
      <c r="G2591">
        <v>25</v>
      </c>
      <c r="H2591">
        <v>5212</v>
      </c>
      <c r="I2591">
        <v>4.7</v>
      </c>
      <c r="J2591">
        <v>221</v>
      </c>
      <c r="K2591">
        <v>4</v>
      </c>
      <c r="L2591">
        <v>20848</v>
      </c>
      <c r="M2591" s="1">
        <v>45428</v>
      </c>
      <c r="N2591" t="s">
        <v>24</v>
      </c>
      <c r="O2591">
        <f t="shared" si="120"/>
        <v>1737</v>
      </c>
      <c r="P2591">
        <f t="shared" si="121"/>
        <v>4169.3999999999996</v>
      </c>
      <c r="Q2591">
        <f t="shared" si="122"/>
        <v>4170.4000000000015</v>
      </c>
    </row>
    <row r="2592" spans="1:17" x14ac:dyDescent="0.3">
      <c r="A2592" t="s">
        <v>5141</v>
      </c>
      <c r="B2592" t="s">
        <v>5142</v>
      </c>
      <c r="C2592" t="s">
        <v>22</v>
      </c>
      <c r="D2592" t="s">
        <v>53</v>
      </c>
      <c r="E2592" t="s">
        <v>34</v>
      </c>
      <c r="F2592">
        <v>2954</v>
      </c>
      <c r="G2592">
        <v>20</v>
      </c>
      <c r="H2592">
        <v>2363</v>
      </c>
      <c r="I2592">
        <v>3.9</v>
      </c>
      <c r="J2592">
        <v>153</v>
      </c>
      <c r="K2592">
        <v>1</v>
      </c>
      <c r="L2592">
        <v>2363</v>
      </c>
      <c r="M2592" s="1">
        <v>45647</v>
      </c>
      <c r="N2592" t="s">
        <v>85</v>
      </c>
      <c r="O2592">
        <f t="shared" si="120"/>
        <v>591</v>
      </c>
      <c r="P2592">
        <f t="shared" si="121"/>
        <v>1772.3999999999999</v>
      </c>
      <c r="Q2592">
        <f t="shared" si="122"/>
        <v>590.60000000000014</v>
      </c>
    </row>
    <row r="2593" spans="1:17" x14ac:dyDescent="0.3">
      <c r="A2593" t="s">
        <v>5143</v>
      </c>
      <c r="B2593" t="s">
        <v>5144</v>
      </c>
      <c r="C2593" t="s">
        <v>45</v>
      </c>
      <c r="D2593" t="s">
        <v>28</v>
      </c>
      <c r="E2593" t="s">
        <v>34</v>
      </c>
      <c r="F2593">
        <v>7900</v>
      </c>
      <c r="G2593">
        <v>25</v>
      </c>
      <c r="H2593">
        <v>5925</v>
      </c>
      <c r="I2593">
        <v>3.6</v>
      </c>
      <c r="J2593">
        <v>10</v>
      </c>
      <c r="K2593">
        <v>1</v>
      </c>
      <c r="L2593">
        <v>5925</v>
      </c>
      <c r="M2593" s="1">
        <v>45729</v>
      </c>
      <c r="N2593" t="s">
        <v>150</v>
      </c>
      <c r="O2593">
        <f t="shared" si="120"/>
        <v>1975</v>
      </c>
      <c r="P2593">
        <f t="shared" si="121"/>
        <v>4740</v>
      </c>
      <c r="Q2593">
        <f t="shared" si="122"/>
        <v>1185</v>
      </c>
    </row>
    <row r="2594" spans="1:17" x14ac:dyDescent="0.3">
      <c r="A2594" t="s">
        <v>5145</v>
      </c>
      <c r="B2594" t="s">
        <v>5146</v>
      </c>
      <c r="C2594" t="s">
        <v>57</v>
      </c>
      <c r="D2594" t="s">
        <v>17</v>
      </c>
      <c r="E2594" t="s">
        <v>34</v>
      </c>
      <c r="F2594">
        <v>5912</v>
      </c>
      <c r="G2594">
        <v>10</v>
      </c>
      <c r="H2594">
        <v>5321</v>
      </c>
      <c r="I2594">
        <v>4.4000000000000004</v>
      </c>
      <c r="J2594">
        <v>866</v>
      </c>
      <c r="K2594">
        <v>1</v>
      </c>
      <c r="L2594">
        <v>5321</v>
      </c>
      <c r="M2594" s="1">
        <v>45337</v>
      </c>
      <c r="N2594" t="s">
        <v>141</v>
      </c>
      <c r="O2594">
        <f t="shared" si="120"/>
        <v>591</v>
      </c>
      <c r="P2594">
        <f t="shared" si="121"/>
        <v>3547.2</v>
      </c>
      <c r="Q2594">
        <f t="shared" si="122"/>
        <v>1773.8000000000002</v>
      </c>
    </row>
    <row r="2595" spans="1:17" x14ac:dyDescent="0.3">
      <c r="A2595" t="s">
        <v>5147</v>
      </c>
      <c r="B2595" t="s">
        <v>5148</v>
      </c>
      <c r="C2595" t="s">
        <v>37</v>
      </c>
      <c r="D2595" t="s">
        <v>17</v>
      </c>
      <c r="E2595" t="s">
        <v>18</v>
      </c>
      <c r="F2595">
        <v>1557</v>
      </c>
      <c r="G2595">
        <v>30</v>
      </c>
      <c r="H2595">
        <v>1090</v>
      </c>
      <c r="I2595">
        <v>3</v>
      </c>
      <c r="J2595">
        <v>133</v>
      </c>
      <c r="K2595">
        <v>1</v>
      </c>
      <c r="L2595">
        <v>1090</v>
      </c>
      <c r="M2595" s="1">
        <v>45431</v>
      </c>
      <c r="N2595" t="s">
        <v>24</v>
      </c>
      <c r="O2595">
        <f t="shared" si="120"/>
        <v>467</v>
      </c>
      <c r="P2595">
        <f t="shared" si="121"/>
        <v>934.19999999999993</v>
      </c>
      <c r="Q2595">
        <f t="shared" si="122"/>
        <v>155.80000000000007</v>
      </c>
    </row>
    <row r="2596" spans="1:17" x14ac:dyDescent="0.3">
      <c r="A2596" t="s">
        <v>5149</v>
      </c>
      <c r="B2596" t="s">
        <v>5150</v>
      </c>
      <c r="C2596" t="s">
        <v>88</v>
      </c>
      <c r="D2596" t="s">
        <v>28</v>
      </c>
      <c r="E2596" t="s">
        <v>34</v>
      </c>
      <c r="F2596">
        <v>8457</v>
      </c>
      <c r="G2596">
        <v>30</v>
      </c>
      <c r="H2596">
        <v>5920</v>
      </c>
      <c r="I2596">
        <v>4</v>
      </c>
      <c r="J2596">
        <v>279</v>
      </c>
      <c r="K2596">
        <v>1</v>
      </c>
      <c r="L2596">
        <v>5920</v>
      </c>
      <c r="M2596" s="1">
        <v>45678</v>
      </c>
      <c r="N2596" t="s">
        <v>64</v>
      </c>
      <c r="O2596">
        <f t="shared" si="120"/>
        <v>2537</v>
      </c>
      <c r="P2596">
        <f t="shared" si="121"/>
        <v>5074.2</v>
      </c>
      <c r="Q2596">
        <f t="shared" si="122"/>
        <v>845.80000000000018</v>
      </c>
    </row>
    <row r="2597" spans="1:17" x14ac:dyDescent="0.3">
      <c r="A2597" t="s">
        <v>5151</v>
      </c>
      <c r="B2597" t="s">
        <v>5152</v>
      </c>
      <c r="C2597" t="s">
        <v>27</v>
      </c>
      <c r="D2597" t="s">
        <v>28</v>
      </c>
      <c r="E2597" t="s">
        <v>18</v>
      </c>
      <c r="F2597">
        <v>4337</v>
      </c>
      <c r="G2597">
        <v>30</v>
      </c>
      <c r="H2597">
        <v>3036</v>
      </c>
      <c r="I2597">
        <v>4.7</v>
      </c>
      <c r="J2597">
        <v>164</v>
      </c>
      <c r="K2597">
        <v>2</v>
      </c>
      <c r="L2597">
        <v>6072</v>
      </c>
      <c r="M2597" s="1">
        <v>45949</v>
      </c>
      <c r="N2597" t="s">
        <v>61</v>
      </c>
      <c r="O2597">
        <f t="shared" si="120"/>
        <v>1301</v>
      </c>
      <c r="P2597">
        <f t="shared" si="121"/>
        <v>2602.1999999999998</v>
      </c>
      <c r="Q2597">
        <f t="shared" si="122"/>
        <v>867.60000000000036</v>
      </c>
    </row>
    <row r="2598" spans="1:17" x14ac:dyDescent="0.3">
      <c r="A2598" t="s">
        <v>5153</v>
      </c>
      <c r="B2598" t="s">
        <v>5154</v>
      </c>
      <c r="C2598" t="s">
        <v>32</v>
      </c>
      <c r="D2598" t="s">
        <v>28</v>
      </c>
      <c r="E2598" t="s">
        <v>34</v>
      </c>
      <c r="F2598">
        <v>8429</v>
      </c>
      <c r="G2598">
        <v>10</v>
      </c>
      <c r="H2598">
        <v>7586</v>
      </c>
      <c r="I2598">
        <v>4</v>
      </c>
      <c r="J2598">
        <v>140</v>
      </c>
      <c r="K2598">
        <v>4</v>
      </c>
      <c r="L2598">
        <v>30344</v>
      </c>
      <c r="M2598" s="1">
        <v>45512</v>
      </c>
      <c r="N2598" t="s">
        <v>64</v>
      </c>
      <c r="O2598">
        <f t="shared" si="120"/>
        <v>843</v>
      </c>
      <c r="P2598">
        <f t="shared" si="121"/>
        <v>5057.3999999999996</v>
      </c>
      <c r="Q2598">
        <f t="shared" si="122"/>
        <v>10114.400000000001</v>
      </c>
    </row>
    <row r="2599" spans="1:17" x14ac:dyDescent="0.3">
      <c r="A2599" t="s">
        <v>5155</v>
      </c>
      <c r="B2599" t="s">
        <v>5156</v>
      </c>
      <c r="C2599" t="s">
        <v>32</v>
      </c>
      <c r="D2599" t="s">
        <v>33</v>
      </c>
      <c r="E2599" t="s">
        <v>34</v>
      </c>
      <c r="F2599">
        <v>2757</v>
      </c>
      <c r="G2599">
        <v>40</v>
      </c>
      <c r="H2599">
        <v>1654</v>
      </c>
      <c r="I2599">
        <v>4.5999999999999996</v>
      </c>
      <c r="J2599">
        <v>175</v>
      </c>
      <c r="K2599">
        <v>1</v>
      </c>
      <c r="L2599">
        <v>1654</v>
      </c>
      <c r="M2599" s="1">
        <v>45625</v>
      </c>
      <c r="N2599" t="s">
        <v>61</v>
      </c>
      <c r="O2599">
        <f t="shared" si="120"/>
        <v>1103</v>
      </c>
      <c r="P2599">
        <f t="shared" si="121"/>
        <v>1654.2</v>
      </c>
      <c r="Q2599">
        <f t="shared" si="122"/>
        <v>-0.20000000000004547</v>
      </c>
    </row>
    <row r="2600" spans="1:17" x14ac:dyDescent="0.3">
      <c r="A2600" t="s">
        <v>5157</v>
      </c>
      <c r="B2600" t="s">
        <v>5158</v>
      </c>
      <c r="C2600" t="s">
        <v>37</v>
      </c>
      <c r="D2600" t="s">
        <v>41</v>
      </c>
      <c r="E2600" t="s">
        <v>34</v>
      </c>
      <c r="F2600">
        <v>938</v>
      </c>
      <c r="G2600">
        <v>20</v>
      </c>
      <c r="H2600">
        <v>750</v>
      </c>
      <c r="I2600">
        <v>3.6</v>
      </c>
      <c r="J2600">
        <v>56</v>
      </c>
      <c r="K2600">
        <v>1</v>
      </c>
      <c r="L2600">
        <v>750</v>
      </c>
      <c r="M2600" s="1">
        <v>45868</v>
      </c>
      <c r="N2600" t="s">
        <v>85</v>
      </c>
      <c r="O2600">
        <f t="shared" si="120"/>
        <v>188</v>
      </c>
      <c r="P2600">
        <f t="shared" si="121"/>
        <v>562.79999999999995</v>
      </c>
      <c r="Q2600">
        <f t="shared" si="122"/>
        <v>187.20000000000005</v>
      </c>
    </row>
    <row r="2601" spans="1:17" x14ac:dyDescent="0.3">
      <c r="A2601" t="s">
        <v>5159</v>
      </c>
      <c r="B2601" t="s">
        <v>5160</v>
      </c>
      <c r="C2601" t="s">
        <v>88</v>
      </c>
      <c r="D2601" t="s">
        <v>33</v>
      </c>
      <c r="E2601" t="s">
        <v>34</v>
      </c>
      <c r="F2601">
        <v>3776</v>
      </c>
      <c r="G2601">
        <v>25</v>
      </c>
      <c r="H2601">
        <v>2832</v>
      </c>
      <c r="I2601">
        <v>4</v>
      </c>
      <c r="J2601">
        <v>3</v>
      </c>
      <c r="K2601">
        <v>3</v>
      </c>
      <c r="L2601">
        <v>8496</v>
      </c>
      <c r="M2601" s="1">
        <v>45576</v>
      </c>
      <c r="N2601" t="s">
        <v>49</v>
      </c>
      <c r="O2601">
        <f t="shared" si="120"/>
        <v>944</v>
      </c>
      <c r="P2601">
        <f t="shared" si="121"/>
        <v>2265.6</v>
      </c>
      <c r="Q2601">
        <f t="shared" si="122"/>
        <v>1699.2000000000003</v>
      </c>
    </row>
    <row r="2602" spans="1:17" x14ac:dyDescent="0.3">
      <c r="A2602" t="s">
        <v>5161</v>
      </c>
      <c r="B2602" t="s">
        <v>5162</v>
      </c>
      <c r="C2602" t="s">
        <v>52</v>
      </c>
      <c r="D2602" t="s">
        <v>41</v>
      </c>
      <c r="E2602" t="s">
        <v>34</v>
      </c>
      <c r="F2602">
        <v>1329</v>
      </c>
      <c r="G2602">
        <v>20</v>
      </c>
      <c r="H2602">
        <v>1063</v>
      </c>
      <c r="I2602">
        <v>3.9</v>
      </c>
      <c r="J2602">
        <v>54</v>
      </c>
      <c r="K2602">
        <v>1</v>
      </c>
      <c r="L2602">
        <v>1063</v>
      </c>
      <c r="M2602" s="1">
        <v>46021</v>
      </c>
      <c r="N2602" t="s">
        <v>141</v>
      </c>
      <c r="O2602">
        <f t="shared" si="120"/>
        <v>266</v>
      </c>
      <c r="P2602">
        <f t="shared" si="121"/>
        <v>797.4</v>
      </c>
      <c r="Q2602">
        <f t="shared" si="122"/>
        <v>265.60000000000002</v>
      </c>
    </row>
    <row r="2603" spans="1:17" x14ac:dyDescent="0.3">
      <c r="A2603" t="s">
        <v>5163</v>
      </c>
      <c r="B2603" t="s">
        <v>1183</v>
      </c>
      <c r="C2603" t="s">
        <v>32</v>
      </c>
      <c r="D2603" t="s">
        <v>53</v>
      </c>
      <c r="E2603" t="s">
        <v>74</v>
      </c>
      <c r="F2603">
        <v>5189</v>
      </c>
      <c r="G2603">
        <v>25</v>
      </c>
      <c r="H2603">
        <v>3892</v>
      </c>
      <c r="I2603">
        <v>4.3</v>
      </c>
      <c r="J2603">
        <v>220</v>
      </c>
      <c r="K2603">
        <v>2</v>
      </c>
      <c r="L2603">
        <v>7784</v>
      </c>
      <c r="M2603" s="1">
        <v>45419</v>
      </c>
      <c r="N2603" t="s">
        <v>38</v>
      </c>
      <c r="O2603">
        <f t="shared" si="120"/>
        <v>1297</v>
      </c>
      <c r="P2603">
        <f t="shared" si="121"/>
        <v>3113.4</v>
      </c>
      <c r="Q2603">
        <f t="shared" si="122"/>
        <v>1557.1999999999998</v>
      </c>
    </row>
    <row r="2604" spans="1:17" x14ac:dyDescent="0.3">
      <c r="A2604" t="s">
        <v>5164</v>
      </c>
      <c r="B2604" t="s">
        <v>5165</v>
      </c>
      <c r="C2604" t="s">
        <v>57</v>
      </c>
      <c r="D2604" t="s">
        <v>109</v>
      </c>
      <c r="E2604" t="s">
        <v>161</v>
      </c>
      <c r="F2604">
        <v>1475</v>
      </c>
      <c r="G2604">
        <v>25</v>
      </c>
      <c r="H2604">
        <v>1106</v>
      </c>
      <c r="I2604">
        <v>4.0999999999999996</v>
      </c>
      <c r="J2604">
        <v>71</v>
      </c>
      <c r="K2604">
        <v>5</v>
      </c>
      <c r="L2604">
        <v>5530</v>
      </c>
      <c r="M2604" s="1">
        <v>45730</v>
      </c>
      <c r="N2604" t="s">
        <v>85</v>
      </c>
      <c r="O2604">
        <f t="shared" si="120"/>
        <v>369</v>
      </c>
      <c r="P2604">
        <f t="shared" si="121"/>
        <v>885</v>
      </c>
      <c r="Q2604">
        <f t="shared" si="122"/>
        <v>1105</v>
      </c>
    </row>
    <row r="2605" spans="1:17" x14ac:dyDescent="0.3">
      <c r="A2605" t="s">
        <v>5166</v>
      </c>
      <c r="B2605" t="s">
        <v>5167</v>
      </c>
      <c r="C2605" t="s">
        <v>37</v>
      </c>
      <c r="D2605" t="s">
        <v>23</v>
      </c>
      <c r="E2605" t="s">
        <v>34</v>
      </c>
      <c r="F2605">
        <v>3398</v>
      </c>
      <c r="G2605">
        <v>25</v>
      </c>
      <c r="H2605">
        <v>2548</v>
      </c>
      <c r="I2605">
        <v>3.1</v>
      </c>
      <c r="J2605">
        <v>499</v>
      </c>
      <c r="K2605">
        <v>1</v>
      </c>
      <c r="L2605">
        <v>2548</v>
      </c>
      <c r="M2605" s="1">
        <v>45708</v>
      </c>
      <c r="N2605" t="s">
        <v>24</v>
      </c>
      <c r="O2605">
        <f t="shared" si="120"/>
        <v>850</v>
      </c>
      <c r="P2605">
        <f t="shared" si="121"/>
        <v>2038.8</v>
      </c>
      <c r="Q2605">
        <f t="shared" si="122"/>
        <v>509.20000000000005</v>
      </c>
    </row>
    <row r="2606" spans="1:17" x14ac:dyDescent="0.3">
      <c r="A2606" t="s">
        <v>5168</v>
      </c>
      <c r="B2606" t="s">
        <v>5169</v>
      </c>
      <c r="C2606" t="s">
        <v>88</v>
      </c>
      <c r="D2606" t="s">
        <v>33</v>
      </c>
      <c r="E2606" t="s">
        <v>34</v>
      </c>
      <c r="F2606">
        <v>2032</v>
      </c>
      <c r="G2606">
        <v>0</v>
      </c>
      <c r="H2606">
        <v>2032</v>
      </c>
      <c r="I2606">
        <v>4.8</v>
      </c>
      <c r="J2606">
        <v>28</v>
      </c>
      <c r="K2606">
        <v>1</v>
      </c>
      <c r="L2606">
        <v>2032</v>
      </c>
      <c r="M2606" s="1">
        <v>45373</v>
      </c>
      <c r="N2606" t="s">
        <v>58</v>
      </c>
      <c r="O2606">
        <f t="shared" si="120"/>
        <v>0</v>
      </c>
      <c r="P2606">
        <f t="shared" si="121"/>
        <v>1219.2</v>
      </c>
      <c r="Q2606">
        <f t="shared" si="122"/>
        <v>812.8</v>
      </c>
    </row>
    <row r="2607" spans="1:17" x14ac:dyDescent="0.3">
      <c r="A2607" t="s">
        <v>5170</v>
      </c>
      <c r="B2607" t="s">
        <v>5171</v>
      </c>
      <c r="C2607" t="s">
        <v>45</v>
      </c>
      <c r="D2607" t="s">
        <v>33</v>
      </c>
      <c r="E2607" t="s">
        <v>18</v>
      </c>
      <c r="F2607">
        <v>4093</v>
      </c>
      <c r="G2607">
        <v>25</v>
      </c>
      <c r="H2607">
        <v>3070</v>
      </c>
      <c r="I2607">
        <v>3.8</v>
      </c>
      <c r="J2607">
        <v>14</v>
      </c>
      <c r="K2607">
        <v>1</v>
      </c>
      <c r="L2607">
        <v>3070</v>
      </c>
      <c r="M2607" s="1">
        <v>45593</v>
      </c>
      <c r="N2607" t="s">
        <v>64</v>
      </c>
      <c r="O2607">
        <f t="shared" si="120"/>
        <v>1023</v>
      </c>
      <c r="P2607">
        <f t="shared" si="121"/>
        <v>2455.7999999999997</v>
      </c>
      <c r="Q2607">
        <f t="shared" si="122"/>
        <v>614.20000000000027</v>
      </c>
    </row>
    <row r="2608" spans="1:17" x14ac:dyDescent="0.3">
      <c r="A2608" t="s">
        <v>5172</v>
      </c>
      <c r="B2608" t="s">
        <v>3813</v>
      </c>
      <c r="C2608" t="s">
        <v>27</v>
      </c>
      <c r="D2608" t="s">
        <v>53</v>
      </c>
      <c r="E2608" t="s">
        <v>34</v>
      </c>
      <c r="F2608">
        <v>4679</v>
      </c>
      <c r="G2608">
        <v>0</v>
      </c>
      <c r="H2608">
        <v>4679</v>
      </c>
      <c r="I2608">
        <v>4.0999999999999996</v>
      </c>
      <c r="J2608">
        <v>104</v>
      </c>
      <c r="K2608">
        <v>1</v>
      </c>
      <c r="L2608">
        <v>4679</v>
      </c>
      <c r="M2608" s="1">
        <v>45716</v>
      </c>
      <c r="N2608" t="s">
        <v>58</v>
      </c>
      <c r="O2608">
        <f t="shared" si="120"/>
        <v>0</v>
      </c>
      <c r="P2608">
        <f t="shared" si="121"/>
        <v>2807.4</v>
      </c>
      <c r="Q2608">
        <f t="shared" si="122"/>
        <v>1871.6</v>
      </c>
    </row>
    <row r="2609" spans="1:17" x14ac:dyDescent="0.3">
      <c r="A2609" t="s">
        <v>5173</v>
      </c>
      <c r="B2609" t="s">
        <v>213</v>
      </c>
      <c r="C2609" t="s">
        <v>52</v>
      </c>
      <c r="D2609" t="s">
        <v>17</v>
      </c>
      <c r="E2609" t="s">
        <v>34</v>
      </c>
      <c r="F2609">
        <v>3480</v>
      </c>
      <c r="G2609">
        <v>30</v>
      </c>
      <c r="H2609">
        <v>2436</v>
      </c>
      <c r="I2609">
        <v>3.9</v>
      </c>
      <c r="J2609">
        <v>122</v>
      </c>
      <c r="K2609">
        <v>1</v>
      </c>
      <c r="L2609">
        <v>2436</v>
      </c>
      <c r="M2609" s="1">
        <v>45556</v>
      </c>
      <c r="N2609" t="s">
        <v>189</v>
      </c>
      <c r="O2609">
        <f t="shared" si="120"/>
        <v>1044</v>
      </c>
      <c r="P2609">
        <f t="shared" si="121"/>
        <v>2088</v>
      </c>
      <c r="Q2609">
        <f t="shared" si="122"/>
        <v>348</v>
      </c>
    </row>
    <row r="2610" spans="1:17" x14ac:dyDescent="0.3">
      <c r="A2610" t="s">
        <v>5174</v>
      </c>
      <c r="B2610" t="s">
        <v>5175</v>
      </c>
      <c r="C2610" t="s">
        <v>88</v>
      </c>
      <c r="D2610" t="s">
        <v>17</v>
      </c>
      <c r="E2610" t="s">
        <v>18</v>
      </c>
      <c r="F2610">
        <v>6468</v>
      </c>
      <c r="G2610">
        <v>10</v>
      </c>
      <c r="H2610">
        <v>5821</v>
      </c>
      <c r="I2610">
        <v>4.0999999999999996</v>
      </c>
      <c r="J2610">
        <v>198</v>
      </c>
      <c r="K2610">
        <v>1</v>
      </c>
      <c r="L2610">
        <v>5821</v>
      </c>
      <c r="M2610" s="1">
        <v>45671</v>
      </c>
      <c r="N2610" t="s">
        <v>91</v>
      </c>
      <c r="O2610">
        <f t="shared" si="120"/>
        <v>647</v>
      </c>
      <c r="P2610">
        <f t="shared" si="121"/>
        <v>3880.7999999999997</v>
      </c>
      <c r="Q2610">
        <f t="shared" si="122"/>
        <v>1940.2000000000003</v>
      </c>
    </row>
    <row r="2611" spans="1:17" x14ac:dyDescent="0.3">
      <c r="A2611" t="s">
        <v>5176</v>
      </c>
      <c r="B2611" t="s">
        <v>5177</v>
      </c>
      <c r="C2611" t="s">
        <v>27</v>
      </c>
      <c r="D2611" t="s">
        <v>109</v>
      </c>
      <c r="E2611" t="s">
        <v>18</v>
      </c>
      <c r="F2611">
        <v>998</v>
      </c>
      <c r="G2611">
        <v>40</v>
      </c>
      <c r="H2611">
        <v>599</v>
      </c>
      <c r="I2611">
        <v>4</v>
      </c>
      <c r="J2611">
        <v>106</v>
      </c>
      <c r="K2611">
        <v>1</v>
      </c>
      <c r="L2611">
        <v>599</v>
      </c>
      <c r="M2611" s="1">
        <v>45657</v>
      </c>
      <c r="N2611" t="s">
        <v>91</v>
      </c>
      <c r="O2611">
        <f t="shared" si="120"/>
        <v>399</v>
      </c>
      <c r="P2611">
        <f t="shared" si="121"/>
        <v>598.79999999999995</v>
      </c>
      <c r="Q2611">
        <f t="shared" si="122"/>
        <v>0.20000000000004547</v>
      </c>
    </row>
    <row r="2612" spans="1:17" x14ac:dyDescent="0.3">
      <c r="A2612" t="s">
        <v>5178</v>
      </c>
      <c r="B2612" t="s">
        <v>5179</v>
      </c>
      <c r="C2612" t="s">
        <v>116</v>
      </c>
      <c r="D2612" t="s">
        <v>41</v>
      </c>
      <c r="E2612" t="s">
        <v>34</v>
      </c>
      <c r="F2612">
        <v>1979</v>
      </c>
      <c r="G2612">
        <v>15</v>
      </c>
      <c r="H2612">
        <v>1682</v>
      </c>
      <c r="I2612">
        <v>3.7</v>
      </c>
      <c r="J2612">
        <v>276</v>
      </c>
      <c r="K2612">
        <v>1</v>
      </c>
      <c r="L2612">
        <v>1682</v>
      </c>
      <c r="M2612" s="1">
        <v>45612</v>
      </c>
      <c r="N2612" t="s">
        <v>78</v>
      </c>
      <c r="O2612">
        <f t="shared" si="120"/>
        <v>297</v>
      </c>
      <c r="P2612">
        <f t="shared" si="121"/>
        <v>1187.3999999999999</v>
      </c>
      <c r="Q2612">
        <f t="shared" si="122"/>
        <v>494.60000000000014</v>
      </c>
    </row>
    <row r="2613" spans="1:17" x14ac:dyDescent="0.3">
      <c r="A2613" t="s">
        <v>5180</v>
      </c>
      <c r="B2613" t="s">
        <v>5181</v>
      </c>
      <c r="C2613" t="s">
        <v>27</v>
      </c>
      <c r="D2613" t="s">
        <v>28</v>
      </c>
      <c r="E2613" t="s">
        <v>34</v>
      </c>
      <c r="F2613">
        <v>6013</v>
      </c>
      <c r="G2613">
        <v>15</v>
      </c>
      <c r="H2613">
        <v>5111</v>
      </c>
      <c r="I2613">
        <v>4.5</v>
      </c>
      <c r="J2613">
        <v>151</v>
      </c>
      <c r="K2613">
        <v>1</v>
      </c>
      <c r="L2613">
        <v>5111</v>
      </c>
      <c r="M2613" s="1">
        <v>45584</v>
      </c>
      <c r="N2613" t="s">
        <v>64</v>
      </c>
      <c r="O2613">
        <f t="shared" si="120"/>
        <v>902</v>
      </c>
      <c r="P2613">
        <f t="shared" si="121"/>
        <v>3607.7999999999997</v>
      </c>
      <c r="Q2613">
        <f t="shared" si="122"/>
        <v>1503.2000000000003</v>
      </c>
    </row>
    <row r="2614" spans="1:17" x14ac:dyDescent="0.3">
      <c r="A2614" t="s">
        <v>5182</v>
      </c>
      <c r="B2614" t="s">
        <v>5183</v>
      </c>
      <c r="C2614" t="s">
        <v>45</v>
      </c>
      <c r="D2614" t="s">
        <v>33</v>
      </c>
      <c r="E2614" t="s">
        <v>18</v>
      </c>
      <c r="F2614">
        <v>2617</v>
      </c>
      <c r="G2614">
        <v>30</v>
      </c>
      <c r="H2614">
        <v>1832</v>
      </c>
      <c r="I2614">
        <v>3.8</v>
      </c>
      <c r="J2614">
        <v>198</v>
      </c>
      <c r="K2614">
        <v>1</v>
      </c>
      <c r="L2614">
        <v>1832</v>
      </c>
      <c r="M2614" s="1">
        <v>45320</v>
      </c>
      <c r="N2614" t="s">
        <v>75</v>
      </c>
      <c r="O2614">
        <f t="shared" si="120"/>
        <v>785</v>
      </c>
      <c r="P2614">
        <f t="shared" si="121"/>
        <v>1570.2</v>
      </c>
      <c r="Q2614">
        <f t="shared" si="122"/>
        <v>261.79999999999995</v>
      </c>
    </row>
    <row r="2615" spans="1:17" x14ac:dyDescent="0.3">
      <c r="A2615" t="s">
        <v>5184</v>
      </c>
      <c r="B2615" t="s">
        <v>5185</v>
      </c>
      <c r="C2615" t="s">
        <v>27</v>
      </c>
      <c r="D2615" t="s">
        <v>41</v>
      </c>
      <c r="E2615" t="s">
        <v>34</v>
      </c>
      <c r="F2615">
        <v>1542</v>
      </c>
      <c r="G2615">
        <v>0</v>
      </c>
      <c r="H2615">
        <v>1542</v>
      </c>
      <c r="I2615">
        <v>3.7</v>
      </c>
      <c r="J2615">
        <v>274</v>
      </c>
      <c r="K2615">
        <v>1</v>
      </c>
      <c r="L2615">
        <v>1542</v>
      </c>
      <c r="M2615" s="1">
        <v>45783</v>
      </c>
      <c r="N2615" t="s">
        <v>71</v>
      </c>
      <c r="O2615">
        <f t="shared" si="120"/>
        <v>0</v>
      </c>
      <c r="P2615">
        <f t="shared" si="121"/>
        <v>925.19999999999993</v>
      </c>
      <c r="Q2615">
        <f t="shared" si="122"/>
        <v>616.80000000000007</v>
      </c>
    </row>
    <row r="2616" spans="1:17" x14ac:dyDescent="0.3">
      <c r="A2616" t="s">
        <v>5186</v>
      </c>
      <c r="B2616" t="s">
        <v>5187</v>
      </c>
      <c r="C2616" t="s">
        <v>32</v>
      </c>
      <c r="D2616" t="s">
        <v>28</v>
      </c>
      <c r="E2616" t="s">
        <v>34</v>
      </c>
      <c r="F2616">
        <v>3863</v>
      </c>
      <c r="G2616">
        <v>15</v>
      </c>
      <c r="H2616">
        <v>3284</v>
      </c>
      <c r="I2616">
        <v>3.3</v>
      </c>
      <c r="J2616">
        <v>307</v>
      </c>
      <c r="K2616">
        <v>1</v>
      </c>
      <c r="L2616">
        <v>3284</v>
      </c>
      <c r="M2616" s="1">
        <v>45774</v>
      </c>
      <c r="N2616" t="s">
        <v>42</v>
      </c>
      <c r="O2616">
        <f t="shared" si="120"/>
        <v>579</v>
      </c>
      <c r="P2616">
        <f t="shared" si="121"/>
        <v>2317.7999999999997</v>
      </c>
      <c r="Q2616">
        <f t="shared" si="122"/>
        <v>966.20000000000027</v>
      </c>
    </row>
    <row r="2617" spans="1:17" x14ac:dyDescent="0.3">
      <c r="A2617" t="s">
        <v>5188</v>
      </c>
      <c r="B2617" t="s">
        <v>5189</v>
      </c>
      <c r="C2617" t="s">
        <v>45</v>
      </c>
      <c r="D2617" t="s">
        <v>109</v>
      </c>
      <c r="E2617" t="s">
        <v>18</v>
      </c>
      <c r="F2617">
        <v>680</v>
      </c>
      <c r="G2617">
        <v>25</v>
      </c>
      <c r="H2617">
        <v>510</v>
      </c>
      <c r="I2617">
        <v>3.8</v>
      </c>
      <c r="J2617">
        <v>182</v>
      </c>
      <c r="K2617">
        <v>2</v>
      </c>
      <c r="L2617">
        <v>1020</v>
      </c>
      <c r="M2617" s="1">
        <v>45710</v>
      </c>
      <c r="N2617" t="s">
        <v>102</v>
      </c>
      <c r="O2617">
        <f t="shared" si="120"/>
        <v>170</v>
      </c>
      <c r="P2617">
        <f t="shared" si="121"/>
        <v>408</v>
      </c>
      <c r="Q2617">
        <f t="shared" si="122"/>
        <v>204</v>
      </c>
    </row>
    <row r="2618" spans="1:17" x14ac:dyDescent="0.3">
      <c r="A2618" t="s">
        <v>5190</v>
      </c>
      <c r="B2618" t="s">
        <v>5191</v>
      </c>
      <c r="C2618" t="s">
        <v>37</v>
      </c>
      <c r="D2618" t="s">
        <v>46</v>
      </c>
      <c r="E2618" t="s">
        <v>34</v>
      </c>
      <c r="F2618">
        <v>7498</v>
      </c>
      <c r="G2618">
        <v>30</v>
      </c>
      <c r="H2618">
        <v>5249</v>
      </c>
      <c r="I2618">
        <v>3.8</v>
      </c>
      <c r="J2618">
        <v>55</v>
      </c>
      <c r="K2618">
        <v>1</v>
      </c>
      <c r="L2618">
        <v>5249</v>
      </c>
      <c r="M2618" s="1">
        <v>45633</v>
      </c>
      <c r="N2618" t="s">
        <v>71</v>
      </c>
      <c r="O2618">
        <f t="shared" si="120"/>
        <v>2249</v>
      </c>
      <c r="P2618">
        <f t="shared" si="121"/>
        <v>4498.8</v>
      </c>
      <c r="Q2618">
        <f t="shared" si="122"/>
        <v>750.19999999999982</v>
      </c>
    </row>
    <row r="2619" spans="1:17" x14ac:dyDescent="0.3">
      <c r="A2619" t="s">
        <v>5192</v>
      </c>
      <c r="B2619" t="s">
        <v>5193</v>
      </c>
      <c r="C2619" t="s">
        <v>57</v>
      </c>
      <c r="D2619" t="s">
        <v>46</v>
      </c>
      <c r="E2619" t="s">
        <v>34</v>
      </c>
      <c r="F2619">
        <v>3622</v>
      </c>
      <c r="G2619">
        <v>50</v>
      </c>
      <c r="H2619">
        <v>1811</v>
      </c>
      <c r="I2619">
        <v>2.6</v>
      </c>
      <c r="J2619">
        <v>174</v>
      </c>
      <c r="K2619">
        <v>5</v>
      </c>
      <c r="L2619">
        <v>9055</v>
      </c>
      <c r="M2619" s="1">
        <v>45938</v>
      </c>
      <c r="N2619" t="s">
        <v>61</v>
      </c>
      <c r="O2619">
        <f t="shared" si="120"/>
        <v>1811</v>
      </c>
      <c r="P2619">
        <f t="shared" si="121"/>
        <v>2173.1999999999998</v>
      </c>
      <c r="Q2619">
        <f t="shared" si="122"/>
        <v>-1810.9999999999991</v>
      </c>
    </row>
    <row r="2620" spans="1:17" x14ac:dyDescent="0.3">
      <c r="A2620" t="s">
        <v>5194</v>
      </c>
      <c r="B2620" t="s">
        <v>5195</v>
      </c>
      <c r="C2620" t="s">
        <v>27</v>
      </c>
      <c r="D2620" t="s">
        <v>109</v>
      </c>
      <c r="E2620" t="s">
        <v>18</v>
      </c>
      <c r="F2620">
        <v>777</v>
      </c>
      <c r="G2620">
        <v>10</v>
      </c>
      <c r="H2620">
        <v>699</v>
      </c>
      <c r="I2620">
        <v>3.1</v>
      </c>
      <c r="J2620">
        <v>140</v>
      </c>
      <c r="K2620">
        <v>2</v>
      </c>
      <c r="L2620">
        <v>1398</v>
      </c>
      <c r="M2620" s="1">
        <v>45890</v>
      </c>
      <c r="N2620" t="s">
        <v>102</v>
      </c>
      <c r="O2620">
        <f t="shared" si="120"/>
        <v>78</v>
      </c>
      <c r="P2620">
        <f t="shared" si="121"/>
        <v>466.2</v>
      </c>
      <c r="Q2620">
        <f t="shared" si="122"/>
        <v>465.6</v>
      </c>
    </row>
    <row r="2621" spans="1:17" x14ac:dyDescent="0.3">
      <c r="A2621" t="s">
        <v>5196</v>
      </c>
      <c r="B2621" t="s">
        <v>5197</v>
      </c>
      <c r="C2621" t="s">
        <v>32</v>
      </c>
      <c r="D2621" t="s">
        <v>41</v>
      </c>
      <c r="E2621" t="s">
        <v>34</v>
      </c>
      <c r="F2621">
        <v>719</v>
      </c>
      <c r="G2621">
        <v>10</v>
      </c>
      <c r="H2621">
        <v>647</v>
      </c>
      <c r="I2621">
        <v>2.7</v>
      </c>
      <c r="J2621">
        <v>378</v>
      </c>
      <c r="K2621">
        <v>1</v>
      </c>
      <c r="L2621">
        <v>647</v>
      </c>
      <c r="M2621" s="1">
        <v>45617</v>
      </c>
      <c r="N2621" t="s">
        <v>64</v>
      </c>
      <c r="O2621">
        <f t="shared" si="120"/>
        <v>72</v>
      </c>
      <c r="P2621">
        <f t="shared" si="121"/>
        <v>431.4</v>
      </c>
      <c r="Q2621">
        <f t="shared" si="122"/>
        <v>215.60000000000002</v>
      </c>
    </row>
    <row r="2622" spans="1:17" x14ac:dyDescent="0.3">
      <c r="A2622" t="s">
        <v>5198</v>
      </c>
      <c r="B2622" t="s">
        <v>5199</v>
      </c>
      <c r="C2622" t="s">
        <v>16</v>
      </c>
      <c r="D2622" t="s">
        <v>41</v>
      </c>
      <c r="E2622" t="s">
        <v>34</v>
      </c>
      <c r="F2622">
        <v>843</v>
      </c>
      <c r="G2622">
        <v>20</v>
      </c>
      <c r="H2622">
        <v>674</v>
      </c>
      <c r="I2622">
        <v>4</v>
      </c>
      <c r="J2622">
        <v>209</v>
      </c>
      <c r="K2622">
        <v>1</v>
      </c>
      <c r="L2622">
        <v>674</v>
      </c>
      <c r="M2622" s="1">
        <v>45727</v>
      </c>
      <c r="N2622" t="s">
        <v>19</v>
      </c>
      <c r="O2622">
        <f t="shared" si="120"/>
        <v>169</v>
      </c>
      <c r="P2622">
        <f t="shared" si="121"/>
        <v>505.79999999999995</v>
      </c>
      <c r="Q2622">
        <f t="shared" si="122"/>
        <v>168.20000000000005</v>
      </c>
    </row>
    <row r="2623" spans="1:17" x14ac:dyDescent="0.3">
      <c r="A2623" t="s">
        <v>5200</v>
      </c>
      <c r="B2623" t="s">
        <v>5201</v>
      </c>
      <c r="C2623" t="s">
        <v>37</v>
      </c>
      <c r="D2623" t="s">
        <v>53</v>
      </c>
      <c r="E2623" t="s">
        <v>74</v>
      </c>
      <c r="F2623">
        <v>948</v>
      </c>
      <c r="G2623">
        <v>15</v>
      </c>
      <c r="H2623">
        <v>806</v>
      </c>
      <c r="I2623">
        <v>4.8</v>
      </c>
      <c r="J2623">
        <v>161</v>
      </c>
      <c r="K2623">
        <v>2</v>
      </c>
      <c r="L2623">
        <v>1612</v>
      </c>
      <c r="M2623" s="1">
        <v>45713</v>
      </c>
      <c r="N2623" t="s">
        <v>189</v>
      </c>
      <c r="O2623">
        <f t="shared" si="120"/>
        <v>142</v>
      </c>
      <c r="P2623">
        <f t="shared" si="121"/>
        <v>568.79999999999995</v>
      </c>
      <c r="Q2623">
        <f t="shared" si="122"/>
        <v>474.40000000000009</v>
      </c>
    </row>
    <row r="2624" spans="1:17" x14ac:dyDescent="0.3">
      <c r="A2624" t="s">
        <v>5202</v>
      </c>
      <c r="B2624" t="s">
        <v>5203</v>
      </c>
      <c r="C2624" t="s">
        <v>45</v>
      </c>
      <c r="D2624" t="s">
        <v>109</v>
      </c>
      <c r="E2624" t="s">
        <v>161</v>
      </c>
      <c r="F2624">
        <v>2017</v>
      </c>
      <c r="G2624">
        <v>30</v>
      </c>
      <c r="H2624">
        <v>1412</v>
      </c>
      <c r="I2624">
        <v>3.4</v>
      </c>
      <c r="J2624">
        <v>116</v>
      </c>
      <c r="K2624">
        <v>1</v>
      </c>
      <c r="L2624">
        <v>1412</v>
      </c>
      <c r="M2624" s="1">
        <v>45906</v>
      </c>
      <c r="N2624" t="s">
        <v>54</v>
      </c>
      <c r="O2624">
        <f t="shared" si="120"/>
        <v>605</v>
      </c>
      <c r="P2624">
        <f t="shared" si="121"/>
        <v>1210.2</v>
      </c>
      <c r="Q2624">
        <f t="shared" si="122"/>
        <v>201.79999999999995</v>
      </c>
    </row>
    <row r="2625" spans="1:17" x14ac:dyDescent="0.3">
      <c r="A2625" t="s">
        <v>5204</v>
      </c>
      <c r="B2625" t="s">
        <v>5205</v>
      </c>
      <c r="C2625" t="s">
        <v>37</v>
      </c>
      <c r="D2625" t="s">
        <v>23</v>
      </c>
      <c r="E2625" t="s">
        <v>34</v>
      </c>
      <c r="F2625">
        <v>2560</v>
      </c>
      <c r="G2625">
        <v>30</v>
      </c>
      <c r="H2625">
        <v>1792</v>
      </c>
      <c r="I2625">
        <v>4.0999999999999996</v>
      </c>
      <c r="J2625">
        <v>86</v>
      </c>
      <c r="K2625">
        <v>1</v>
      </c>
      <c r="L2625">
        <v>1792</v>
      </c>
      <c r="M2625" s="1">
        <v>45476</v>
      </c>
      <c r="N2625" t="s">
        <v>54</v>
      </c>
      <c r="O2625">
        <f t="shared" si="120"/>
        <v>768</v>
      </c>
      <c r="P2625">
        <f t="shared" si="121"/>
        <v>1536</v>
      </c>
      <c r="Q2625">
        <f t="shared" si="122"/>
        <v>256</v>
      </c>
    </row>
    <row r="2626" spans="1:17" x14ac:dyDescent="0.3">
      <c r="A2626" t="s">
        <v>5206</v>
      </c>
      <c r="B2626" t="s">
        <v>5207</v>
      </c>
      <c r="C2626" t="s">
        <v>52</v>
      </c>
      <c r="D2626" t="s">
        <v>28</v>
      </c>
      <c r="E2626" t="s">
        <v>34</v>
      </c>
      <c r="F2626">
        <v>3574</v>
      </c>
      <c r="G2626">
        <v>15</v>
      </c>
      <c r="H2626">
        <v>3038</v>
      </c>
      <c r="I2626">
        <v>4</v>
      </c>
      <c r="J2626">
        <v>486</v>
      </c>
      <c r="K2626">
        <v>1</v>
      </c>
      <c r="L2626">
        <v>3038</v>
      </c>
      <c r="M2626" s="1">
        <v>45930</v>
      </c>
      <c r="N2626" t="s">
        <v>24</v>
      </c>
      <c r="O2626">
        <f t="shared" si="120"/>
        <v>536</v>
      </c>
      <c r="P2626">
        <f t="shared" si="121"/>
        <v>2144.4</v>
      </c>
      <c r="Q2626">
        <f t="shared" si="122"/>
        <v>893.59999999999991</v>
      </c>
    </row>
    <row r="2627" spans="1:17" x14ac:dyDescent="0.3">
      <c r="A2627" t="s">
        <v>5208</v>
      </c>
      <c r="B2627" t="s">
        <v>5209</v>
      </c>
      <c r="C2627" t="s">
        <v>116</v>
      </c>
      <c r="D2627" t="s">
        <v>23</v>
      </c>
      <c r="E2627" t="s">
        <v>34</v>
      </c>
      <c r="F2627">
        <v>1238</v>
      </c>
      <c r="G2627">
        <v>20</v>
      </c>
      <c r="H2627">
        <v>990</v>
      </c>
      <c r="I2627">
        <v>4.4000000000000004</v>
      </c>
      <c r="J2627">
        <v>127</v>
      </c>
      <c r="K2627">
        <v>3</v>
      </c>
      <c r="L2627">
        <v>2970</v>
      </c>
      <c r="M2627" s="1">
        <v>45836</v>
      </c>
      <c r="N2627" t="s">
        <v>189</v>
      </c>
      <c r="O2627">
        <f t="shared" ref="O2627:O2690" si="123">F2627-H2627</f>
        <v>248</v>
      </c>
      <c r="P2627">
        <f t="shared" ref="P2627:P2690" si="124">F2627*0.6</f>
        <v>742.8</v>
      </c>
      <c r="Q2627">
        <f t="shared" ref="Q2627:Q2690" si="125">(H2627-P2627)*K2627</f>
        <v>741.60000000000014</v>
      </c>
    </row>
    <row r="2628" spans="1:17" x14ac:dyDescent="0.3">
      <c r="A2628" t="s">
        <v>5210</v>
      </c>
      <c r="B2628" t="s">
        <v>5211</v>
      </c>
      <c r="C2628" t="s">
        <v>16</v>
      </c>
      <c r="D2628" t="s">
        <v>53</v>
      </c>
      <c r="E2628" t="s">
        <v>34</v>
      </c>
      <c r="F2628">
        <v>5382</v>
      </c>
      <c r="G2628">
        <v>40</v>
      </c>
      <c r="H2628">
        <v>3229</v>
      </c>
      <c r="I2628">
        <v>4.5</v>
      </c>
      <c r="J2628">
        <v>33</v>
      </c>
      <c r="K2628">
        <v>1</v>
      </c>
      <c r="L2628">
        <v>3229</v>
      </c>
      <c r="M2628" s="1">
        <v>45384</v>
      </c>
      <c r="N2628" t="s">
        <v>141</v>
      </c>
      <c r="O2628">
        <f t="shared" si="123"/>
        <v>2153</v>
      </c>
      <c r="P2628">
        <f t="shared" si="124"/>
        <v>3229.2</v>
      </c>
      <c r="Q2628">
        <f t="shared" si="125"/>
        <v>-0.1999999999998181</v>
      </c>
    </row>
    <row r="2629" spans="1:17" x14ac:dyDescent="0.3">
      <c r="A2629" t="s">
        <v>5212</v>
      </c>
      <c r="B2629" t="s">
        <v>5213</v>
      </c>
      <c r="C2629" t="s">
        <v>116</v>
      </c>
      <c r="D2629" t="s">
        <v>28</v>
      </c>
      <c r="E2629" t="s">
        <v>34</v>
      </c>
      <c r="F2629">
        <v>3441</v>
      </c>
      <c r="G2629">
        <v>40</v>
      </c>
      <c r="H2629">
        <v>2065</v>
      </c>
      <c r="I2629">
        <v>5</v>
      </c>
      <c r="J2629">
        <v>78</v>
      </c>
      <c r="K2629">
        <v>1</v>
      </c>
      <c r="L2629">
        <v>2065</v>
      </c>
      <c r="M2629" s="1">
        <v>45627</v>
      </c>
      <c r="N2629" t="s">
        <v>150</v>
      </c>
      <c r="O2629">
        <f t="shared" si="123"/>
        <v>1376</v>
      </c>
      <c r="P2629">
        <f t="shared" si="124"/>
        <v>2064.6</v>
      </c>
      <c r="Q2629">
        <f t="shared" si="125"/>
        <v>0.40000000000009095</v>
      </c>
    </row>
    <row r="2630" spans="1:17" x14ac:dyDescent="0.3">
      <c r="A2630" t="s">
        <v>5214</v>
      </c>
      <c r="B2630" t="s">
        <v>5215</v>
      </c>
      <c r="C2630" t="s">
        <v>32</v>
      </c>
      <c r="D2630" t="s">
        <v>109</v>
      </c>
      <c r="E2630" t="s">
        <v>161</v>
      </c>
      <c r="F2630">
        <v>1171</v>
      </c>
      <c r="G2630">
        <v>50</v>
      </c>
      <c r="H2630">
        <v>586</v>
      </c>
      <c r="I2630">
        <v>4.2</v>
      </c>
      <c r="J2630">
        <v>102</v>
      </c>
      <c r="K2630">
        <v>2</v>
      </c>
      <c r="L2630">
        <v>1172</v>
      </c>
      <c r="M2630" s="1">
        <v>45784</v>
      </c>
      <c r="N2630" t="s">
        <v>75</v>
      </c>
      <c r="O2630">
        <f t="shared" si="123"/>
        <v>585</v>
      </c>
      <c r="P2630">
        <f t="shared" si="124"/>
        <v>702.6</v>
      </c>
      <c r="Q2630">
        <f t="shared" si="125"/>
        <v>-233.20000000000005</v>
      </c>
    </row>
    <row r="2631" spans="1:17" x14ac:dyDescent="0.3">
      <c r="A2631" t="s">
        <v>5216</v>
      </c>
      <c r="B2631" t="s">
        <v>5217</v>
      </c>
      <c r="C2631" t="s">
        <v>37</v>
      </c>
      <c r="D2631" t="s">
        <v>41</v>
      </c>
      <c r="E2631" t="s">
        <v>34</v>
      </c>
      <c r="F2631">
        <v>1992</v>
      </c>
      <c r="G2631">
        <v>50</v>
      </c>
      <c r="H2631">
        <v>996</v>
      </c>
      <c r="I2631">
        <v>3.7</v>
      </c>
      <c r="J2631">
        <v>256</v>
      </c>
      <c r="K2631">
        <v>1</v>
      </c>
      <c r="L2631">
        <v>996</v>
      </c>
      <c r="M2631" s="1">
        <v>45389</v>
      </c>
      <c r="N2631" t="s">
        <v>42</v>
      </c>
      <c r="O2631">
        <f t="shared" si="123"/>
        <v>996</v>
      </c>
      <c r="P2631">
        <f t="shared" si="124"/>
        <v>1195.2</v>
      </c>
      <c r="Q2631">
        <f t="shared" si="125"/>
        <v>-199.20000000000005</v>
      </c>
    </row>
    <row r="2632" spans="1:17" x14ac:dyDescent="0.3">
      <c r="A2632" t="s">
        <v>5218</v>
      </c>
      <c r="B2632" t="s">
        <v>5219</v>
      </c>
      <c r="C2632" t="s">
        <v>57</v>
      </c>
      <c r="D2632" t="s">
        <v>23</v>
      </c>
      <c r="E2632" t="s">
        <v>18</v>
      </c>
      <c r="F2632">
        <v>860</v>
      </c>
      <c r="G2632">
        <v>10</v>
      </c>
      <c r="H2632">
        <v>774</v>
      </c>
      <c r="I2632">
        <v>3.8</v>
      </c>
      <c r="J2632">
        <v>110</v>
      </c>
      <c r="K2632">
        <v>1</v>
      </c>
      <c r="L2632">
        <v>774</v>
      </c>
      <c r="M2632" s="1">
        <v>45565</v>
      </c>
      <c r="N2632" t="s">
        <v>71</v>
      </c>
      <c r="O2632">
        <f t="shared" si="123"/>
        <v>86</v>
      </c>
      <c r="P2632">
        <f t="shared" si="124"/>
        <v>516</v>
      </c>
      <c r="Q2632">
        <f t="shared" si="125"/>
        <v>258</v>
      </c>
    </row>
    <row r="2633" spans="1:17" x14ac:dyDescent="0.3">
      <c r="A2633" t="s">
        <v>5220</v>
      </c>
      <c r="B2633" t="s">
        <v>5221</v>
      </c>
      <c r="C2633" t="s">
        <v>57</v>
      </c>
      <c r="D2633" t="s">
        <v>17</v>
      </c>
      <c r="E2633" t="s">
        <v>34</v>
      </c>
      <c r="F2633">
        <v>2364</v>
      </c>
      <c r="G2633">
        <v>30</v>
      </c>
      <c r="H2633">
        <v>1655</v>
      </c>
      <c r="I2633">
        <v>3.9</v>
      </c>
      <c r="J2633">
        <v>422</v>
      </c>
      <c r="K2633">
        <v>1</v>
      </c>
      <c r="L2633">
        <v>1655</v>
      </c>
      <c r="M2633" s="1">
        <v>45627</v>
      </c>
      <c r="N2633" t="s">
        <v>49</v>
      </c>
      <c r="O2633">
        <f t="shared" si="123"/>
        <v>709</v>
      </c>
      <c r="P2633">
        <f t="shared" si="124"/>
        <v>1418.3999999999999</v>
      </c>
      <c r="Q2633">
        <f t="shared" si="125"/>
        <v>236.60000000000014</v>
      </c>
    </row>
    <row r="2634" spans="1:17" x14ac:dyDescent="0.3">
      <c r="A2634" t="s">
        <v>5222</v>
      </c>
      <c r="B2634" t="s">
        <v>5223</v>
      </c>
      <c r="C2634" t="s">
        <v>32</v>
      </c>
      <c r="D2634" t="s">
        <v>46</v>
      </c>
      <c r="E2634" t="s">
        <v>74</v>
      </c>
      <c r="F2634">
        <v>6901</v>
      </c>
      <c r="G2634">
        <v>20</v>
      </c>
      <c r="H2634">
        <v>5521</v>
      </c>
      <c r="I2634">
        <v>3.8</v>
      </c>
      <c r="J2634">
        <v>142</v>
      </c>
      <c r="K2634">
        <v>2</v>
      </c>
      <c r="L2634">
        <v>11042</v>
      </c>
      <c r="M2634" s="1">
        <v>45405</v>
      </c>
      <c r="N2634" t="s">
        <v>189</v>
      </c>
      <c r="O2634">
        <f t="shared" si="123"/>
        <v>1380</v>
      </c>
      <c r="P2634">
        <f t="shared" si="124"/>
        <v>4140.5999999999995</v>
      </c>
      <c r="Q2634">
        <f t="shared" si="125"/>
        <v>2760.8000000000011</v>
      </c>
    </row>
    <row r="2635" spans="1:17" x14ac:dyDescent="0.3">
      <c r="A2635" t="s">
        <v>5224</v>
      </c>
      <c r="B2635" t="s">
        <v>5225</v>
      </c>
      <c r="C2635" t="s">
        <v>45</v>
      </c>
      <c r="D2635" t="s">
        <v>46</v>
      </c>
      <c r="E2635" t="s">
        <v>34</v>
      </c>
      <c r="F2635">
        <v>4857</v>
      </c>
      <c r="G2635">
        <v>50</v>
      </c>
      <c r="H2635">
        <v>2428</v>
      </c>
      <c r="I2635">
        <v>4.9000000000000004</v>
      </c>
      <c r="J2635">
        <v>19</v>
      </c>
      <c r="K2635">
        <v>1</v>
      </c>
      <c r="L2635">
        <v>2428</v>
      </c>
      <c r="M2635" s="1">
        <v>45610</v>
      </c>
      <c r="N2635" t="s">
        <v>24</v>
      </c>
      <c r="O2635">
        <f t="shared" si="123"/>
        <v>2429</v>
      </c>
      <c r="P2635">
        <f t="shared" si="124"/>
        <v>2914.2</v>
      </c>
      <c r="Q2635">
        <f t="shared" si="125"/>
        <v>-486.19999999999982</v>
      </c>
    </row>
    <row r="2636" spans="1:17" x14ac:dyDescent="0.3">
      <c r="A2636" t="s">
        <v>5226</v>
      </c>
      <c r="B2636" t="s">
        <v>5227</v>
      </c>
      <c r="C2636" t="s">
        <v>22</v>
      </c>
      <c r="D2636" t="s">
        <v>17</v>
      </c>
      <c r="E2636" t="s">
        <v>18</v>
      </c>
      <c r="F2636">
        <v>3726</v>
      </c>
      <c r="G2636">
        <v>40</v>
      </c>
      <c r="H2636">
        <v>2236</v>
      </c>
      <c r="I2636">
        <v>4.4000000000000004</v>
      </c>
      <c r="J2636">
        <v>29</v>
      </c>
      <c r="K2636">
        <v>1</v>
      </c>
      <c r="L2636">
        <v>2236</v>
      </c>
      <c r="M2636" s="1">
        <v>46012</v>
      </c>
      <c r="N2636" t="s">
        <v>150</v>
      </c>
      <c r="O2636">
        <f t="shared" si="123"/>
        <v>1490</v>
      </c>
      <c r="P2636">
        <f t="shared" si="124"/>
        <v>2235.6</v>
      </c>
      <c r="Q2636">
        <f t="shared" si="125"/>
        <v>0.40000000000009095</v>
      </c>
    </row>
    <row r="2637" spans="1:17" x14ac:dyDescent="0.3">
      <c r="A2637" t="s">
        <v>5228</v>
      </c>
      <c r="B2637" t="s">
        <v>5229</v>
      </c>
      <c r="C2637" t="s">
        <v>116</v>
      </c>
      <c r="D2637" t="s">
        <v>23</v>
      </c>
      <c r="E2637" t="s">
        <v>34</v>
      </c>
      <c r="F2637">
        <v>4585</v>
      </c>
      <c r="G2637">
        <v>30</v>
      </c>
      <c r="H2637">
        <v>3210</v>
      </c>
      <c r="I2637">
        <v>3.3</v>
      </c>
      <c r="J2637">
        <v>521</v>
      </c>
      <c r="K2637">
        <v>5</v>
      </c>
      <c r="L2637">
        <v>16050</v>
      </c>
      <c r="M2637" s="1">
        <v>45345</v>
      </c>
      <c r="N2637" t="s">
        <v>54</v>
      </c>
      <c r="O2637">
        <f t="shared" si="123"/>
        <v>1375</v>
      </c>
      <c r="P2637">
        <f t="shared" si="124"/>
        <v>2751</v>
      </c>
      <c r="Q2637">
        <f t="shared" si="125"/>
        <v>2295</v>
      </c>
    </row>
    <row r="2638" spans="1:17" x14ac:dyDescent="0.3">
      <c r="A2638" t="s">
        <v>5230</v>
      </c>
      <c r="B2638" t="s">
        <v>5231</v>
      </c>
      <c r="C2638" t="s">
        <v>32</v>
      </c>
      <c r="D2638" t="s">
        <v>33</v>
      </c>
      <c r="E2638" t="s">
        <v>18</v>
      </c>
      <c r="F2638">
        <v>2724</v>
      </c>
      <c r="G2638">
        <v>50</v>
      </c>
      <c r="H2638">
        <v>1362</v>
      </c>
      <c r="I2638">
        <v>4.3</v>
      </c>
      <c r="J2638">
        <v>60</v>
      </c>
      <c r="K2638">
        <v>1</v>
      </c>
      <c r="L2638">
        <v>1362</v>
      </c>
      <c r="M2638" s="1">
        <v>45381</v>
      </c>
      <c r="N2638" t="s">
        <v>38</v>
      </c>
      <c r="O2638">
        <f t="shared" si="123"/>
        <v>1362</v>
      </c>
      <c r="P2638">
        <f t="shared" si="124"/>
        <v>1634.3999999999999</v>
      </c>
      <c r="Q2638">
        <f t="shared" si="125"/>
        <v>-272.39999999999986</v>
      </c>
    </row>
    <row r="2639" spans="1:17" x14ac:dyDescent="0.3">
      <c r="A2639" t="s">
        <v>5232</v>
      </c>
      <c r="B2639" t="s">
        <v>5233</v>
      </c>
      <c r="C2639" t="s">
        <v>88</v>
      </c>
      <c r="D2639" t="s">
        <v>17</v>
      </c>
      <c r="E2639" t="s">
        <v>18</v>
      </c>
      <c r="F2639">
        <v>4454</v>
      </c>
      <c r="G2639">
        <v>40</v>
      </c>
      <c r="H2639">
        <v>2672</v>
      </c>
      <c r="I2639">
        <v>3.6</v>
      </c>
      <c r="J2639">
        <v>211</v>
      </c>
      <c r="K2639">
        <v>1</v>
      </c>
      <c r="L2639">
        <v>2672</v>
      </c>
      <c r="M2639" s="1">
        <v>45347</v>
      </c>
      <c r="N2639" t="s">
        <v>19</v>
      </c>
      <c r="O2639">
        <f t="shared" si="123"/>
        <v>1782</v>
      </c>
      <c r="P2639">
        <f t="shared" si="124"/>
        <v>2672.4</v>
      </c>
      <c r="Q2639">
        <f t="shared" si="125"/>
        <v>-0.40000000000009095</v>
      </c>
    </row>
    <row r="2640" spans="1:17" x14ac:dyDescent="0.3">
      <c r="A2640" t="s">
        <v>5234</v>
      </c>
      <c r="B2640" t="s">
        <v>5235</v>
      </c>
      <c r="C2640" t="s">
        <v>22</v>
      </c>
      <c r="D2640" t="s">
        <v>17</v>
      </c>
      <c r="E2640" t="s">
        <v>18</v>
      </c>
      <c r="F2640">
        <v>4208</v>
      </c>
      <c r="G2640">
        <v>15</v>
      </c>
      <c r="H2640">
        <v>3577</v>
      </c>
      <c r="I2640">
        <v>4.4000000000000004</v>
      </c>
      <c r="J2640">
        <v>170</v>
      </c>
      <c r="K2640">
        <v>1</v>
      </c>
      <c r="L2640">
        <v>3577</v>
      </c>
      <c r="M2640" s="1">
        <v>45382</v>
      </c>
      <c r="N2640" t="s">
        <v>29</v>
      </c>
      <c r="O2640">
        <f t="shared" si="123"/>
        <v>631</v>
      </c>
      <c r="P2640">
        <f t="shared" si="124"/>
        <v>2524.7999999999997</v>
      </c>
      <c r="Q2640">
        <f t="shared" si="125"/>
        <v>1052.2000000000003</v>
      </c>
    </row>
    <row r="2641" spans="1:17" x14ac:dyDescent="0.3">
      <c r="A2641" t="s">
        <v>5236</v>
      </c>
      <c r="B2641" t="s">
        <v>5237</v>
      </c>
      <c r="C2641" t="s">
        <v>57</v>
      </c>
      <c r="D2641" t="s">
        <v>28</v>
      </c>
      <c r="E2641" t="s">
        <v>34</v>
      </c>
      <c r="F2641">
        <v>3609</v>
      </c>
      <c r="G2641">
        <v>20</v>
      </c>
      <c r="H2641">
        <v>2887</v>
      </c>
      <c r="I2641">
        <v>4.7</v>
      </c>
      <c r="J2641">
        <v>381</v>
      </c>
      <c r="K2641">
        <v>2</v>
      </c>
      <c r="L2641">
        <v>5774</v>
      </c>
      <c r="M2641" s="1">
        <v>45734</v>
      </c>
      <c r="N2641" t="s">
        <v>75</v>
      </c>
      <c r="O2641">
        <f t="shared" si="123"/>
        <v>722</v>
      </c>
      <c r="P2641">
        <f t="shared" si="124"/>
        <v>2165.4</v>
      </c>
      <c r="Q2641">
        <f t="shared" si="125"/>
        <v>1443.1999999999998</v>
      </c>
    </row>
    <row r="2642" spans="1:17" x14ac:dyDescent="0.3">
      <c r="A2642" t="s">
        <v>5238</v>
      </c>
      <c r="B2642" t="s">
        <v>5239</v>
      </c>
      <c r="C2642" t="s">
        <v>16</v>
      </c>
      <c r="D2642" t="s">
        <v>23</v>
      </c>
      <c r="E2642" t="s">
        <v>18</v>
      </c>
      <c r="F2642">
        <v>1914</v>
      </c>
      <c r="G2642">
        <v>10</v>
      </c>
      <c r="H2642">
        <v>1723</v>
      </c>
      <c r="I2642">
        <v>4</v>
      </c>
      <c r="J2642">
        <v>81</v>
      </c>
      <c r="K2642">
        <v>3</v>
      </c>
      <c r="L2642">
        <v>5169</v>
      </c>
      <c r="M2642" s="1">
        <v>45904</v>
      </c>
      <c r="N2642" t="s">
        <v>141</v>
      </c>
      <c r="O2642">
        <f t="shared" si="123"/>
        <v>191</v>
      </c>
      <c r="P2642">
        <f t="shared" si="124"/>
        <v>1148.3999999999999</v>
      </c>
      <c r="Q2642">
        <f t="shared" si="125"/>
        <v>1723.8000000000004</v>
      </c>
    </row>
    <row r="2643" spans="1:17" x14ac:dyDescent="0.3">
      <c r="A2643" t="s">
        <v>5240</v>
      </c>
      <c r="B2643" t="s">
        <v>5241</v>
      </c>
      <c r="C2643" t="s">
        <v>22</v>
      </c>
      <c r="D2643" t="s">
        <v>41</v>
      </c>
      <c r="E2643" t="s">
        <v>34</v>
      </c>
      <c r="F2643">
        <v>871</v>
      </c>
      <c r="G2643">
        <v>50</v>
      </c>
      <c r="H2643">
        <v>436</v>
      </c>
      <c r="I2643">
        <v>3.8</v>
      </c>
      <c r="J2643">
        <v>709</v>
      </c>
      <c r="K2643">
        <v>2</v>
      </c>
      <c r="L2643">
        <v>872</v>
      </c>
      <c r="M2643" s="1">
        <v>45315</v>
      </c>
      <c r="N2643" t="s">
        <v>71</v>
      </c>
      <c r="O2643">
        <f t="shared" si="123"/>
        <v>435</v>
      </c>
      <c r="P2643">
        <f t="shared" si="124"/>
        <v>522.6</v>
      </c>
      <c r="Q2643">
        <f t="shared" si="125"/>
        <v>-173.20000000000005</v>
      </c>
    </row>
    <row r="2644" spans="1:17" x14ac:dyDescent="0.3">
      <c r="A2644" t="s">
        <v>5242</v>
      </c>
      <c r="B2644" t="s">
        <v>5243</v>
      </c>
      <c r="C2644" t="s">
        <v>52</v>
      </c>
      <c r="D2644" t="s">
        <v>23</v>
      </c>
      <c r="E2644" t="s">
        <v>34</v>
      </c>
      <c r="F2644">
        <v>1272</v>
      </c>
      <c r="G2644">
        <v>40</v>
      </c>
      <c r="H2644">
        <v>763</v>
      </c>
      <c r="I2644">
        <v>4.8</v>
      </c>
      <c r="J2644">
        <v>217</v>
      </c>
      <c r="K2644">
        <v>2</v>
      </c>
      <c r="L2644">
        <v>1526</v>
      </c>
      <c r="M2644" s="1">
        <v>45943</v>
      </c>
      <c r="N2644" t="s">
        <v>58</v>
      </c>
      <c r="O2644">
        <f t="shared" si="123"/>
        <v>509</v>
      </c>
      <c r="P2644">
        <f t="shared" si="124"/>
        <v>763.19999999999993</v>
      </c>
      <c r="Q2644">
        <f t="shared" si="125"/>
        <v>-0.39999999999986358</v>
      </c>
    </row>
    <row r="2645" spans="1:17" x14ac:dyDescent="0.3">
      <c r="A2645" t="s">
        <v>5244</v>
      </c>
      <c r="B2645" t="s">
        <v>5245</v>
      </c>
      <c r="C2645" t="s">
        <v>116</v>
      </c>
      <c r="D2645" t="s">
        <v>23</v>
      </c>
      <c r="E2645" t="s">
        <v>34</v>
      </c>
      <c r="F2645">
        <v>1948</v>
      </c>
      <c r="G2645">
        <v>20</v>
      </c>
      <c r="H2645">
        <v>1558</v>
      </c>
      <c r="I2645">
        <v>3.8</v>
      </c>
      <c r="J2645">
        <v>67</v>
      </c>
      <c r="K2645">
        <v>3</v>
      </c>
      <c r="L2645">
        <v>4674</v>
      </c>
      <c r="M2645" s="1">
        <v>45447</v>
      </c>
      <c r="N2645" t="s">
        <v>19</v>
      </c>
      <c r="O2645">
        <f t="shared" si="123"/>
        <v>390</v>
      </c>
      <c r="P2645">
        <f t="shared" si="124"/>
        <v>1168.8</v>
      </c>
      <c r="Q2645">
        <f t="shared" si="125"/>
        <v>1167.6000000000001</v>
      </c>
    </row>
    <row r="2646" spans="1:17" x14ac:dyDescent="0.3">
      <c r="A2646" t="s">
        <v>5246</v>
      </c>
      <c r="B2646" t="s">
        <v>5247</v>
      </c>
      <c r="C2646" t="s">
        <v>52</v>
      </c>
      <c r="D2646" t="s">
        <v>46</v>
      </c>
      <c r="E2646" t="s">
        <v>74</v>
      </c>
      <c r="F2646">
        <v>7739</v>
      </c>
      <c r="G2646">
        <v>60</v>
      </c>
      <c r="H2646">
        <v>3096</v>
      </c>
      <c r="I2646">
        <v>3.7</v>
      </c>
      <c r="J2646">
        <v>80</v>
      </c>
      <c r="K2646">
        <v>1</v>
      </c>
      <c r="L2646">
        <v>3096</v>
      </c>
      <c r="M2646" s="1">
        <v>45938</v>
      </c>
      <c r="N2646" t="s">
        <v>141</v>
      </c>
      <c r="O2646">
        <f t="shared" si="123"/>
        <v>4643</v>
      </c>
      <c r="P2646">
        <f t="shared" si="124"/>
        <v>4643.3999999999996</v>
      </c>
      <c r="Q2646">
        <f t="shared" si="125"/>
        <v>-1547.3999999999996</v>
      </c>
    </row>
    <row r="2647" spans="1:17" x14ac:dyDescent="0.3">
      <c r="A2647" t="s">
        <v>5248</v>
      </c>
      <c r="B2647" t="s">
        <v>5249</v>
      </c>
      <c r="C2647" t="s">
        <v>22</v>
      </c>
      <c r="D2647" t="s">
        <v>109</v>
      </c>
      <c r="E2647" t="s">
        <v>34</v>
      </c>
      <c r="F2647">
        <v>3382</v>
      </c>
      <c r="G2647">
        <v>15</v>
      </c>
      <c r="H2647">
        <v>2875</v>
      </c>
      <c r="I2647">
        <v>3.6</v>
      </c>
      <c r="J2647">
        <v>82</v>
      </c>
      <c r="K2647">
        <v>2</v>
      </c>
      <c r="L2647">
        <v>5750</v>
      </c>
      <c r="M2647" s="1">
        <v>45940</v>
      </c>
      <c r="N2647" t="s">
        <v>102</v>
      </c>
      <c r="O2647">
        <f t="shared" si="123"/>
        <v>507</v>
      </c>
      <c r="P2647">
        <f t="shared" si="124"/>
        <v>2029.1999999999998</v>
      </c>
      <c r="Q2647">
        <f t="shared" si="125"/>
        <v>1691.6000000000004</v>
      </c>
    </row>
    <row r="2648" spans="1:17" x14ac:dyDescent="0.3">
      <c r="A2648" t="s">
        <v>5250</v>
      </c>
      <c r="B2648" t="s">
        <v>5251</v>
      </c>
      <c r="C2648" t="s">
        <v>116</v>
      </c>
      <c r="D2648" t="s">
        <v>53</v>
      </c>
      <c r="E2648" t="s">
        <v>34</v>
      </c>
      <c r="F2648">
        <v>6552</v>
      </c>
      <c r="G2648">
        <v>15</v>
      </c>
      <c r="H2648">
        <v>5569</v>
      </c>
      <c r="I2648">
        <v>4.0999999999999996</v>
      </c>
      <c r="J2648">
        <v>70</v>
      </c>
      <c r="K2648">
        <v>1</v>
      </c>
      <c r="L2648">
        <v>5569</v>
      </c>
      <c r="M2648" s="1">
        <v>45952</v>
      </c>
      <c r="N2648" t="s">
        <v>91</v>
      </c>
      <c r="O2648">
        <f t="shared" si="123"/>
        <v>983</v>
      </c>
      <c r="P2648">
        <f t="shared" si="124"/>
        <v>3931.2</v>
      </c>
      <c r="Q2648">
        <f t="shared" si="125"/>
        <v>1637.8000000000002</v>
      </c>
    </row>
    <row r="2649" spans="1:17" x14ac:dyDescent="0.3">
      <c r="A2649" t="s">
        <v>5252</v>
      </c>
      <c r="B2649" t="s">
        <v>5253</v>
      </c>
      <c r="C2649" t="s">
        <v>45</v>
      </c>
      <c r="D2649" t="s">
        <v>53</v>
      </c>
      <c r="E2649" t="s">
        <v>34</v>
      </c>
      <c r="F2649">
        <v>1845</v>
      </c>
      <c r="G2649">
        <v>15</v>
      </c>
      <c r="H2649">
        <v>1568</v>
      </c>
      <c r="I2649">
        <v>4.2</v>
      </c>
      <c r="J2649">
        <v>13</v>
      </c>
      <c r="K2649">
        <v>1</v>
      </c>
      <c r="L2649">
        <v>1568</v>
      </c>
      <c r="M2649" s="1">
        <v>45417</v>
      </c>
      <c r="N2649" t="s">
        <v>58</v>
      </c>
      <c r="O2649">
        <f t="shared" si="123"/>
        <v>277</v>
      </c>
      <c r="P2649">
        <f t="shared" si="124"/>
        <v>1107</v>
      </c>
      <c r="Q2649">
        <f t="shared" si="125"/>
        <v>461</v>
      </c>
    </row>
    <row r="2650" spans="1:17" x14ac:dyDescent="0.3">
      <c r="A2650" t="s">
        <v>5254</v>
      </c>
      <c r="B2650" t="s">
        <v>5255</v>
      </c>
      <c r="C2650" t="s">
        <v>16</v>
      </c>
      <c r="D2650" t="s">
        <v>33</v>
      </c>
      <c r="E2650" t="s">
        <v>18</v>
      </c>
      <c r="F2650">
        <v>5376</v>
      </c>
      <c r="G2650">
        <v>30</v>
      </c>
      <c r="H2650">
        <v>3763</v>
      </c>
      <c r="I2650">
        <v>4.5999999999999996</v>
      </c>
      <c r="J2650">
        <v>25</v>
      </c>
      <c r="K2650">
        <v>1</v>
      </c>
      <c r="L2650">
        <v>3763</v>
      </c>
      <c r="M2650" s="1">
        <v>45816</v>
      </c>
      <c r="N2650" t="s">
        <v>61</v>
      </c>
      <c r="O2650">
        <f t="shared" si="123"/>
        <v>1613</v>
      </c>
      <c r="P2650">
        <f t="shared" si="124"/>
        <v>3225.6</v>
      </c>
      <c r="Q2650">
        <f t="shared" si="125"/>
        <v>537.40000000000009</v>
      </c>
    </row>
    <row r="2651" spans="1:17" x14ac:dyDescent="0.3">
      <c r="A2651" t="s">
        <v>5256</v>
      </c>
      <c r="B2651" t="s">
        <v>5257</v>
      </c>
      <c r="C2651" t="s">
        <v>22</v>
      </c>
      <c r="D2651" t="s">
        <v>41</v>
      </c>
      <c r="E2651" t="s">
        <v>34</v>
      </c>
      <c r="F2651">
        <v>1882</v>
      </c>
      <c r="G2651">
        <v>25</v>
      </c>
      <c r="H2651">
        <v>1412</v>
      </c>
      <c r="I2651">
        <v>4.4000000000000004</v>
      </c>
      <c r="J2651">
        <v>37</v>
      </c>
      <c r="K2651">
        <v>2</v>
      </c>
      <c r="L2651">
        <v>2824</v>
      </c>
      <c r="M2651" s="1">
        <v>45478</v>
      </c>
      <c r="N2651" t="s">
        <v>141</v>
      </c>
      <c r="O2651">
        <f t="shared" si="123"/>
        <v>470</v>
      </c>
      <c r="P2651">
        <f t="shared" si="124"/>
        <v>1129.2</v>
      </c>
      <c r="Q2651">
        <f t="shared" si="125"/>
        <v>565.59999999999991</v>
      </c>
    </row>
    <row r="2652" spans="1:17" x14ac:dyDescent="0.3">
      <c r="A2652" t="s">
        <v>5258</v>
      </c>
      <c r="B2652" t="s">
        <v>5259</v>
      </c>
      <c r="C2652" t="s">
        <v>57</v>
      </c>
      <c r="D2652" t="s">
        <v>28</v>
      </c>
      <c r="E2652" t="s">
        <v>34</v>
      </c>
      <c r="F2652">
        <v>3148</v>
      </c>
      <c r="G2652">
        <v>20</v>
      </c>
      <c r="H2652">
        <v>2518</v>
      </c>
      <c r="I2652">
        <v>4.4000000000000004</v>
      </c>
      <c r="J2652">
        <v>31</v>
      </c>
      <c r="K2652">
        <v>1</v>
      </c>
      <c r="L2652">
        <v>2518</v>
      </c>
      <c r="M2652" s="1">
        <v>45913</v>
      </c>
      <c r="N2652" t="s">
        <v>49</v>
      </c>
      <c r="O2652">
        <f t="shared" si="123"/>
        <v>630</v>
      </c>
      <c r="P2652">
        <f t="shared" si="124"/>
        <v>1888.8</v>
      </c>
      <c r="Q2652">
        <f t="shared" si="125"/>
        <v>629.20000000000005</v>
      </c>
    </row>
    <row r="2653" spans="1:17" x14ac:dyDescent="0.3">
      <c r="A2653" t="s">
        <v>5260</v>
      </c>
      <c r="B2653" t="s">
        <v>5261</v>
      </c>
      <c r="C2653" t="s">
        <v>16</v>
      </c>
      <c r="D2653" t="s">
        <v>23</v>
      </c>
      <c r="E2653" t="s">
        <v>34</v>
      </c>
      <c r="F2653">
        <v>5229</v>
      </c>
      <c r="G2653">
        <v>20</v>
      </c>
      <c r="H2653">
        <v>4183</v>
      </c>
      <c r="I2653">
        <v>4.7</v>
      </c>
      <c r="J2653">
        <v>190</v>
      </c>
      <c r="K2653">
        <v>1</v>
      </c>
      <c r="L2653">
        <v>4183</v>
      </c>
      <c r="M2653" s="1">
        <v>45328</v>
      </c>
      <c r="N2653" t="s">
        <v>29</v>
      </c>
      <c r="O2653">
        <f t="shared" si="123"/>
        <v>1046</v>
      </c>
      <c r="P2653">
        <f t="shared" si="124"/>
        <v>3137.4</v>
      </c>
      <c r="Q2653">
        <f t="shared" si="125"/>
        <v>1045.5999999999999</v>
      </c>
    </row>
    <row r="2654" spans="1:17" x14ac:dyDescent="0.3">
      <c r="A2654" t="s">
        <v>5262</v>
      </c>
      <c r="B2654" t="s">
        <v>5263</v>
      </c>
      <c r="C2654" t="s">
        <v>57</v>
      </c>
      <c r="D2654" t="s">
        <v>41</v>
      </c>
      <c r="E2654" t="s">
        <v>34</v>
      </c>
      <c r="F2654">
        <v>1293</v>
      </c>
      <c r="G2654">
        <v>25</v>
      </c>
      <c r="H2654">
        <v>970</v>
      </c>
      <c r="I2654">
        <v>3.6</v>
      </c>
      <c r="J2654">
        <v>251</v>
      </c>
      <c r="K2654">
        <v>1</v>
      </c>
      <c r="L2654">
        <v>970</v>
      </c>
      <c r="M2654" s="1">
        <v>45814</v>
      </c>
      <c r="N2654" t="s">
        <v>91</v>
      </c>
      <c r="O2654">
        <f t="shared" si="123"/>
        <v>323</v>
      </c>
      <c r="P2654">
        <f t="shared" si="124"/>
        <v>775.8</v>
      </c>
      <c r="Q2654">
        <f t="shared" si="125"/>
        <v>194.20000000000005</v>
      </c>
    </row>
    <row r="2655" spans="1:17" x14ac:dyDescent="0.3">
      <c r="A2655" t="s">
        <v>5264</v>
      </c>
      <c r="B2655" t="s">
        <v>275</v>
      </c>
      <c r="C2655" t="s">
        <v>52</v>
      </c>
      <c r="D2655" t="s">
        <v>17</v>
      </c>
      <c r="E2655" t="s">
        <v>18</v>
      </c>
      <c r="F2655">
        <v>2677</v>
      </c>
      <c r="G2655">
        <v>20</v>
      </c>
      <c r="H2655">
        <v>2142</v>
      </c>
      <c r="I2655">
        <v>3.4</v>
      </c>
      <c r="J2655">
        <v>252</v>
      </c>
      <c r="K2655">
        <v>1</v>
      </c>
      <c r="L2655">
        <v>2142</v>
      </c>
      <c r="M2655" s="1">
        <v>45423</v>
      </c>
      <c r="N2655" t="s">
        <v>58</v>
      </c>
      <c r="O2655">
        <f t="shared" si="123"/>
        <v>535</v>
      </c>
      <c r="P2655">
        <f t="shared" si="124"/>
        <v>1606.2</v>
      </c>
      <c r="Q2655">
        <f t="shared" si="125"/>
        <v>535.79999999999995</v>
      </c>
    </row>
    <row r="2656" spans="1:17" x14ac:dyDescent="0.3">
      <c r="A2656" t="s">
        <v>5265</v>
      </c>
      <c r="B2656" t="s">
        <v>5266</v>
      </c>
      <c r="C2656" t="s">
        <v>32</v>
      </c>
      <c r="D2656" t="s">
        <v>17</v>
      </c>
      <c r="E2656" t="s">
        <v>34</v>
      </c>
      <c r="F2656">
        <v>1064</v>
      </c>
      <c r="G2656">
        <v>50</v>
      </c>
      <c r="H2656">
        <v>532</v>
      </c>
      <c r="I2656">
        <v>4.4000000000000004</v>
      </c>
      <c r="J2656">
        <v>108</v>
      </c>
      <c r="K2656">
        <v>2</v>
      </c>
      <c r="L2656">
        <v>1064</v>
      </c>
      <c r="M2656" s="1">
        <v>45575</v>
      </c>
      <c r="N2656" t="s">
        <v>91</v>
      </c>
      <c r="O2656">
        <f t="shared" si="123"/>
        <v>532</v>
      </c>
      <c r="P2656">
        <f t="shared" si="124"/>
        <v>638.4</v>
      </c>
      <c r="Q2656">
        <f t="shared" si="125"/>
        <v>-212.79999999999995</v>
      </c>
    </row>
    <row r="2657" spans="1:17" x14ac:dyDescent="0.3">
      <c r="A2657" t="s">
        <v>5267</v>
      </c>
      <c r="B2657" t="s">
        <v>5268</v>
      </c>
      <c r="C2657" t="s">
        <v>88</v>
      </c>
      <c r="D2657" t="s">
        <v>109</v>
      </c>
      <c r="E2657" t="s">
        <v>18</v>
      </c>
      <c r="F2657">
        <v>2205</v>
      </c>
      <c r="G2657">
        <v>10</v>
      </c>
      <c r="H2657">
        <v>1984</v>
      </c>
      <c r="I2657">
        <v>4</v>
      </c>
      <c r="J2657">
        <v>267</v>
      </c>
      <c r="K2657">
        <v>2</v>
      </c>
      <c r="L2657">
        <v>3968</v>
      </c>
      <c r="M2657" s="1">
        <v>45825</v>
      </c>
      <c r="N2657" t="s">
        <v>54</v>
      </c>
      <c r="O2657">
        <f t="shared" si="123"/>
        <v>221</v>
      </c>
      <c r="P2657">
        <f t="shared" si="124"/>
        <v>1323</v>
      </c>
      <c r="Q2657">
        <f t="shared" si="125"/>
        <v>1322</v>
      </c>
    </row>
    <row r="2658" spans="1:17" x14ac:dyDescent="0.3">
      <c r="A2658" t="s">
        <v>5269</v>
      </c>
      <c r="B2658" t="s">
        <v>5270</v>
      </c>
      <c r="C2658" t="s">
        <v>37</v>
      </c>
      <c r="D2658" t="s">
        <v>46</v>
      </c>
      <c r="E2658" t="s">
        <v>161</v>
      </c>
      <c r="F2658">
        <v>7843</v>
      </c>
      <c r="G2658">
        <v>10</v>
      </c>
      <c r="H2658">
        <v>7059</v>
      </c>
      <c r="I2658">
        <v>4.5999999999999996</v>
      </c>
      <c r="J2658">
        <v>402</v>
      </c>
      <c r="K2658">
        <v>2</v>
      </c>
      <c r="L2658">
        <v>14118</v>
      </c>
      <c r="M2658" s="1">
        <v>45557</v>
      </c>
      <c r="N2658" t="s">
        <v>91</v>
      </c>
      <c r="O2658">
        <f t="shared" si="123"/>
        <v>784</v>
      </c>
      <c r="P2658">
        <f t="shared" si="124"/>
        <v>4705.8</v>
      </c>
      <c r="Q2658">
        <f t="shared" si="125"/>
        <v>4706.3999999999996</v>
      </c>
    </row>
    <row r="2659" spans="1:17" x14ac:dyDescent="0.3">
      <c r="A2659" t="s">
        <v>5271</v>
      </c>
      <c r="B2659" t="s">
        <v>5272</v>
      </c>
      <c r="C2659" t="s">
        <v>88</v>
      </c>
      <c r="D2659" t="s">
        <v>28</v>
      </c>
      <c r="E2659" t="s">
        <v>34</v>
      </c>
      <c r="F2659">
        <v>2446</v>
      </c>
      <c r="G2659">
        <v>25</v>
      </c>
      <c r="H2659">
        <v>1834</v>
      </c>
      <c r="I2659">
        <v>4.0999999999999996</v>
      </c>
      <c r="J2659">
        <v>50</v>
      </c>
      <c r="K2659">
        <v>1</v>
      </c>
      <c r="L2659">
        <v>1834</v>
      </c>
      <c r="M2659" s="1">
        <v>45387</v>
      </c>
      <c r="N2659" t="s">
        <v>71</v>
      </c>
      <c r="O2659">
        <f t="shared" si="123"/>
        <v>612</v>
      </c>
      <c r="P2659">
        <f t="shared" si="124"/>
        <v>1467.6</v>
      </c>
      <c r="Q2659">
        <f t="shared" si="125"/>
        <v>366.40000000000009</v>
      </c>
    </row>
    <row r="2660" spans="1:17" x14ac:dyDescent="0.3">
      <c r="A2660" t="s">
        <v>5273</v>
      </c>
      <c r="B2660" t="s">
        <v>5274</v>
      </c>
      <c r="C2660" t="s">
        <v>22</v>
      </c>
      <c r="D2660" t="s">
        <v>33</v>
      </c>
      <c r="E2660" t="s">
        <v>18</v>
      </c>
      <c r="F2660">
        <v>1567</v>
      </c>
      <c r="G2660">
        <v>30</v>
      </c>
      <c r="H2660">
        <v>1097</v>
      </c>
      <c r="I2660">
        <v>3.8</v>
      </c>
      <c r="J2660">
        <v>270</v>
      </c>
      <c r="K2660">
        <v>1</v>
      </c>
      <c r="L2660">
        <v>1097</v>
      </c>
      <c r="M2660" s="1">
        <v>45861</v>
      </c>
      <c r="N2660" t="s">
        <v>141</v>
      </c>
      <c r="O2660">
        <f t="shared" si="123"/>
        <v>470</v>
      </c>
      <c r="P2660">
        <f t="shared" si="124"/>
        <v>940.19999999999993</v>
      </c>
      <c r="Q2660">
        <f t="shared" si="125"/>
        <v>156.80000000000007</v>
      </c>
    </row>
    <row r="2661" spans="1:17" x14ac:dyDescent="0.3">
      <c r="A2661" t="s">
        <v>5275</v>
      </c>
      <c r="B2661" t="s">
        <v>5276</v>
      </c>
      <c r="C2661" t="s">
        <v>37</v>
      </c>
      <c r="D2661" t="s">
        <v>41</v>
      </c>
      <c r="E2661" t="s">
        <v>34</v>
      </c>
      <c r="F2661">
        <v>2335</v>
      </c>
      <c r="G2661">
        <v>30</v>
      </c>
      <c r="H2661">
        <v>1634</v>
      </c>
      <c r="I2661">
        <v>4.4000000000000004</v>
      </c>
      <c r="J2661">
        <v>293</v>
      </c>
      <c r="K2661">
        <v>1</v>
      </c>
      <c r="L2661">
        <v>1634</v>
      </c>
      <c r="M2661" s="1">
        <v>45462</v>
      </c>
      <c r="N2661" t="s">
        <v>102</v>
      </c>
      <c r="O2661">
        <f t="shared" si="123"/>
        <v>701</v>
      </c>
      <c r="P2661">
        <f t="shared" si="124"/>
        <v>1401</v>
      </c>
      <c r="Q2661">
        <f t="shared" si="125"/>
        <v>233</v>
      </c>
    </row>
    <row r="2662" spans="1:17" x14ac:dyDescent="0.3">
      <c r="A2662" t="s">
        <v>5277</v>
      </c>
      <c r="B2662" t="s">
        <v>5278</v>
      </c>
      <c r="C2662" t="s">
        <v>116</v>
      </c>
      <c r="D2662" t="s">
        <v>46</v>
      </c>
      <c r="E2662" t="s">
        <v>18</v>
      </c>
      <c r="F2662">
        <v>3305</v>
      </c>
      <c r="G2662">
        <v>25</v>
      </c>
      <c r="H2662">
        <v>2479</v>
      </c>
      <c r="I2662">
        <v>4.0999999999999996</v>
      </c>
      <c r="J2662">
        <v>16</v>
      </c>
      <c r="K2662">
        <v>1</v>
      </c>
      <c r="L2662">
        <v>2479</v>
      </c>
      <c r="M2662" s="1">
        <v>45506</v>
      </c>
      <c r="N2662" t="s">
        <v>78</v>
      </c>
      <c r="O2662">
        <f t="shared" si="123"/>
        <v>826</v>
      </c>
      <c r="P2662">
        <f t="shared" si="124"/>
        <v>1983</v>
      </c>
      <c r="Q2662">
        <f t="shared" si="125"/>
        <v>496</v>
      </c>
    </row>
    <row r="2663" spans="1:17" x14ac:dyDescent="0.3">
      <c r="A2663" t="s">
        <v>5279</v>
      </c>
      <c r="B2663" t="s">
        <v>5280</v>
      </c>
      <c r="C2663" t="s">
        <v>52</v>
      </c>
      <c r="D2663" t="s">
        <v>28</v>
      </c>
      <c r="E2663" t="s">
        <v>34</v>
      </c>
      <c r="F2663">
        <v>4962</v>
      </c>
      <c r="G2663">
        <v>50</v>
      </c>
      <c r="H2663">
        <v>2481</v>
      </c>
      <c r="I2663">
        <v>4.0999999999999996</v>
      </c>
      <c r="J2663">
        <v>64</v>
      </c>
      <c r="K2663">
        <v>1</v>
      </c>
      <c r="L2663">
        <v>2481</v>
      </c>
      <c r="M2663" s="1">
        <v>45310</v>
      </c>
      <c r="N2663" t="s">
        <v>150</v>
      </c>
      <c r="O2663">
        <f t="shared" si="123"/>
        <v>2481</v>
      </c>
      <c r="P2663">
        <f t="shared" si="124"/>
        <v>2977.2</v>
      </c>
      <c r="Q2663">
        <f t="shared" si="125"/>
        <v>-496.19999999999982</v>
      </c>
    </row>
    <row r="2664" spans="1:17" x14ac:dyDescent="0.3">
      <c r="A2664" t="s">
        <v>5281</v>
      </c>
      <c r="B2664" t="s">
        <v>5282</v>
      </c>
      <c r="C2664" t="s">
        <v>57</v>
      </c>
      <c r="D2664" t="s">
        <v>17</v>
      </c>
      <c r="E2664" t="s">
        <v>34</v>
      </c>
      <c r="F2664">
        <v>3192</v>
      </c>
      <c r="G2664">
        <v>30</v>
      </c>
      <c r="H2664">
        <v>2234</v>
      </c>
      <c r="I2664">
        <v>5</v>
      </c>
      <c r="J2664">
        <v>191</v>
      </c>
      <c r="K2664">
        <v>1</v>
      </c>
      <c r="L2664">
        <v>2234</v>
      </c>
      <c r="M2664" s="1">
        <v>45880</v>
      </c>
      <c r="N2664" t="s">
        <v>168</v>
      </c>
      <c r="O2664">
        <f t="shared" si="123"/>
        <v>958</v>
      </c>
      <c r="P2664">
        <f t="shared" si="124"/>
        <v>1915.1999999999998</v>
      </c>
      <c r="Q2664">
        <f t="shared" si="125"/>
        <v>318.80000000000018</v>
      </c>
    </row>
    <row r="2665" spans="1:17" x14ac:dyDescent="0.3">
      <c r="A2665" t="s">
        <v>5283</v>
      </c>
      <c r="B2665" t="s">
        <v>5284</v>
      </c>
      <c r="C2665" t="s">
        <v>32</v>
      </c>
      <c r="D2665" t="s">
        <v>17</v>
      </c>
      <c r="E2665" t="s">
        <v>34</v>
      </c>
      <c r="F2665">
        <v>2633</v>
      </c>
      <c r="G2665">
        <v>10</v>
      </c>
      <c r="H2665">
        <v>2370</v>
      </c>
      <c r="I2665">
        <v>4.7</v>
      </c>
      <c r="J2665">
        <v>32</v>
      </c>
      <c r="K2665">
        <v>1</v>
      </c>
      <c r="L2665">
        <v>2370</v>
      </c>
      <c r="M2665" s="1">
        <v>45644</v>
      </c>
      <c r="N2665" t="s">
        <v>49</v>
      </c>
      <c r="O2665">
        <f t="shared" si="123"/>
        <v>263</v>
      </c>
      <c r="P2665">
        <f t="shared" si="124"/>
        <v>1579.8</v>
      </c>
      <c r="Q2665">
        <f t="shared" si="125"/>
        <v>790.2</v>
      </c>
    </row>
    <row r="2666" spans="1:17" x14ac:dyDescent="0.3">
      <c r="A2666" t="s">
        <v>5285</v>
      </c>
      <c r="B2666" t="s">
        <v>5286</v>
      </c>
      <c r="C2666" t="s">
        <v>16</v>
      </c>
      <c r="D2666" t="s">
        <v>53</v>
      </c>
      <c r="E2666" t="s">
        <v>34</v>
      </c>
      <c r="F2666">
        <v>1802</v>
      </c>
      <c r="G2666">
        <v>60</v>
      </c>
      <c r="H2666">
        <v>721</v>
      </c>
      <c r="I2666">
        <v>4.5</v>
      </c>
      <c r="J2666">
        <v>168</v>
      </c>
      <c r="K2666">
        <v>2</v>
      </c>
      <c r="L2666">
        <v>1442</v>
      </c>
      <c r="M2666" s="1">
        <v>45590</v>
      </c>
      <c r="N2666" t="s">
        <v>64</v>
      </c>
      <c r="O2666">
        <f t="shared" si="123"/>
        <v>1081</v>
      </c>
      <c r="P2666">
        <f t="shared" si="124"/>
        <v>1081.2</v>
      </c>
      <c r="Q2666">
        <f t="shared" si="125"/>
        <v>-720.40000000000009</v>
      </c>
    </row>
    <row r="2667" spans="1:17" x14ac:dyDescent="0.3">
      <c r="A2667" t="s">
        <v>5287</v>
      </c>
      <c r="B2667" t="s">
        <v>5288</v>
      </c>
      <c r="C2667" t="s">
        <v>52</v>
      </c>
      <c r="D2667" t="s">
        <v>53</v>
      </c>
      <c r="E2667" t="s">
        <v>34</v>
      </c>
      <c r="F2667">
        <v>1775</v>
      </c>
      <c r="G2667">
        <v>40</v>
      </c>
      <c r="H2667">
        <v>1065</v>
      </c>
      <c r="I2667">
        <v>4.2</v>
      </c>
      <c r="J2667">
        <v>300</v>
      </c>
      <c r="K2667">
        <v>1</v>
      </c>
      <c r="L2667">
        <v>1065</v>
      </c>
      <c r="M2667" s="1">
        <v>45923</v>
      </c>
      <c r="N2667" t="s">
        <v>150</v>
      </c>
      <c r="O2667">
        <f t="shared" si="123"/>
        <v>710</v>
      </c>
      <c r="P2667">
        <f t="shared" si="124"/>
        <v>1065</v>
      </c>
      <c r="Q2667">
        <f t="shared" si="125"/>
        <v>0</v>
      </c>
    </row>
    <row r="2668" spans="1:17" x14ac:dyDescent="0.3">
      <c r="A2668" t="s">
        <v>5289</v>
      </c>
      <c r="B2668" t="s">
        <v>5290</v>
      </c>
      <c r="C2668" t="s">
        <v>16</v>
      </c>
      <c r="D2668" t="s">
        <v>33</v>
      </c>
      <c r="E2668" t="s">
        <v>18</v>
      </c>
      <c r="F2668">
        <v>2265</v>
      </c>
      <c r="G2668">
        <v>25</v>
      </c>
      <c r="H2668">
        <v>1699</v>
      </c>
      <c r="I2668">
        <v>4.0999999999999996</v>
      </c>
      <c r="J2668">
        <v>114</v>
      </c>
      <c r="K2668">
        <v>2</v>
      </c>
      <c r="L2668">
        <v>3398</v>
      </c>
      <c r="M2668" s="1">
        <v>45365</v>
      </c>
      <c r="N2668" t="s">
        <v>102</v>
      </c>
      <c r="O2668">
        <f t="shared" si="123"/>
        <v>566</v>
      </c>
      <c r="P2668">
        <f t="shared" si="124"/>
        <v>1359</v>
      </c>
      <c r="Q2668">
        <f t="shared" si="125"/>
        <v>680</v>
      </c>
    </row>
    <row r="2669" spans="1:17" x14ac:dyDescent="0.3">
      <c r="A2669" t="s">
        <v>5291</v>
      </c>
      <c r="B2669" t="s">
        <v>2067</v>
      </c>
      <c r="C2669" t="s">
        <v>32</v>
      </c>
      <c r="D2669" t="s">
        <v>41</v>
      </c>
      <c r="E2669" t="s">
        <v>34</v>
      </c>
      <c r="F2669">
        <v>2138</v>
      </c>
      <c r="G2669">
        <v>15</v>
      </c>
      <c r="H2669">
        <v>1817</v>
      </c>
      <c r="I2669">
        <v>3.9</v>
      </c>
      <c r="J2669">
        <v>149</v>
      </c>
      <c r="K2669">
        <v>1</v>
      </c>
      <c r="L2669">
        <v>1817</v>
      </c>
      <c r="M2669" s="1">
        <v>45343</v>
      </c>
      <c r="N2669" t="s">
        <v>54</v>
      </c>
      <c r="O2669">
        <f t="shared" si="123"/>
        <v>321</v>
      </c>
      <c r="P2669">
        <f t="shared" si="124"/>
        <v>1282.8</v>
      </c>
      <c r="Q2669">
        <f t="shared" si="125"/>
        <v>534.20000000000005</v>
      </c>
    </row>
    <row r="2670" spans="1:17" x14ac:dyDescent="0.3">
      <c r="A2670" t="s">
        <v>5292</v>
      </c>
      <c r="B2670" t="s">
        <v>5293</v>
      </c>
      <c r="C2670" t="s">
        <v>37</v>
      </c>
      <c r="D2670" t="s">
        <v>46</v>
      </c>
      <c r="E2670" t="s">
        <v>18</v>
      </c>
      <c r="F2670">
        <v>3955</v>
      </c>
      <c r="G2670">
        <v>20</v>
      </c>
      <c r="H2670">
        <v>3164</v>
      </c>
      <c r="I2670">
        <v>4.2</v>
      </c>
      <c r="J2670">
        <v>116</v>
      </c>
      <c r="K2670">
        <v>2</v>
      </c>
      <c r="L2670">
        <v>6328</v>
      </c>
      <c r="M2670" s="1">
        <v>45379</v>
      </c>
      <c r="N2670" t="s">
        <v>49</v>
      </c>
      <c r="O2670">
        <f t="shared" si="123"/>
        <v>791</v>
      </c>
      <c r="P2670">
        <f t="shared" si="124"/>
        <v>2373</v>
      </c>
      <c r="Q2670">
        <f t="shared" si="125"/>
        <v>1582</v>
      </c>
    </row>
    <row r="2671" spans="1:17" x14ac:dyDescent="0.3">
      <c r="A2671" t="s">
        <v>5294</v>
      </c>
      <c r="B2671" t="s">
        <v>5295</v>
      </c>
      <c r="C2671" t="s">
        <v>116</v>
      </c>
      <c r="D2671" t="s">
        <v>28</v>
      </c>
      <c r="E2671" t="s">
        <v>34</v>
      </c>
      <c r="F2671">
        <v>2024</v>
      </c>
      <c r="G2671">
        <v>25</v>
      </c>
      <c r="H2671">
        <v>1518</v>
      </c>
      <c r="I2671">
        <v>3.9</v>
      </c>
      <c r="J2671">
        <v>265</v>
      </c>
      <c r="K2671">
        <v>1</v>
      </c>
      <c r="L2671">
        <v>1518</v>
      </c>
      <c r="M2671" s="1">
        <v>45512</v>
      </c>
      <c r="N2671" t="s">
        <v>38</v>
      </c>
      <c r="O2671">
        <f t="shared" si="123"/>
        <v>506</v>
      </c>
      <c r="P2671">
        <f t="shared" si="124"/>
        <v>1214.3999999999999</v>
      </c>
      <c r="Q2671">
        <f t="shared" si="125"/>
        <v>303.60000000000014</v>
      </c>
    </row>
    <row r="2672" spans="1:17" x14ac:dyDescent="0.3">
      <c r="A2672" t="s">
        <v>5296</v>
      </c>
      <c r="B2672" t="s">
        <v>5297</v>
      </c>
      <c r="C2672" t="s">
        <v>52</v>
      </c>
      <c r="D2672" t="s">
        <v>41</v>
      </c>
      <c r="E2672" t="s">
        <v>34</v>
      </c>
      <c r="F2672">
        <v>589</v>
      </c>
      <c r="G2672">
        <v>25</v>
      </c>
      <c r="H2672">
        <v>442</v>
      </c>
      <c r="I2672">
        <v>3.5</v>
      </c>
      <c r="J2672">
        <v>189</v>
      </c>
      <c r="K2672">
        <v>2</v>
      </c>
      <c r="L2672">
        <v>884</v>
      </c>
      <c r="M2672" s="1">
        <v>45738</v>
      </c>
      <c r="N2672" t="s">
        <v>78</v>
      </c>
      <c r="O2672">
        <f t="shared" si="123"/>
        <v>147</v>
      </c>
      <c r="P2672">
        <f t="shared" si="124"/>
        <v>353.4</v>
      </c>
      <c r="Q2672">
        <f t="shared" si="125"/>
        <v>177.20000000000005</v>
      </c>
    </row>
    <row r="2673" spans="1:17" x14ac:dyDescent="0.3">
      <c r="A2673" t="s">
        <v>5298</v>
      </c>
      <c r="B2673" t="s">
        <v>5299</v>
      </c>
      <c r="C2673" t="s">
        <v>16</v>
      </c>
      <c r="D2673" t="s">
        <v>109</v>
      </c>
      <c r="E2673" t="s">
        <v>18</v>
      </c>
      <c r="F2673">
        <v>1554</v>
      </c>
      <c r="G2673">
        <v>50</v>
      </c>
      <c r="H2673">
        <v>777</v>
      </c>
      <c r="I2673">
        <v>4.0999999999999996</v>
      </c>
      <c r="J2673">
        <v>63</v>
      </c>
      <c r="K2673">
        <v>1</v>
      </c>
      <c r="L2673">
        <v>777</v>
      </c>
      <c r="M2673" s="1">
        <v>45633</v>
      </c>
      <c r="N2673" t="s">
        <v>75</v>
      </c>
      <c r="O2673">
        <f t="shared" si="123"/>
        <v>777</v>
      </c>
      <c r="P2673">
        <f t="shared" si="124"/>
        <v>932.4</v>
      </c>
      <c r="Q2673">
        <f t="shared" si="125"/>
        <v>-155.39999999999998</v>
      </c>
    </row>
    <row r="2674" spans="1:17" x14ac:dyDescent="0.3">
      <c r="A2674" t="s">
        <v>5300</v>
      </c>
      <c r="B2674" t="s">
        <v>5301</v>
      </c>
      <c r="C2674" t="s">
        <v>57</v>
      </c>
      <c r="D2674" t="s">
        <v>41</v>
      </c>
      <c r="E2674" t="s">
        <v>34</v>
      </c>
      <c r="F2674">
        <v>2380</v>
      </c>
      <c r="G2674">
        <v>10</v>
      </c>
      <c r="H2674">
        <v>2142</v>
      </c>
      <c r="I2674">
        <v>4.2</v>
      </c>
      <c r="J2674">
        <v>47</v>
      </c>
      <c r="K2674">
        <v>1</v>
      </c>
      <c r="L2674">
        <v>2142</v>
      </c>
      <c r="M2674" s="1">
        <v>45571</v>
      </c>
      <c r="N2674" t="s">
        <v>71</v>
      </c>
      <c r="O2674">
        <f t="shared" si="123"/>
        <v>238</v>
      </c>
      <c r="P2674">
        <f t="shared" si="124"/>
        <v>1428</v>
      </c>
      <c r="Q2674">
        <f t="shared" si="125"/>
        <v>714</v>
      </c>
    </row>
    <row r="2675" spans="1:17" x14ac:dyDescent="0.3">
      <c r="A2675" t="s">
        <v>5302</v>
      </c>
      <c r="B2675" t="s">
        <v>5303</v>
      </c>
      <c r="C2675" t="s">
        <v>88</v>
      </c>
      <c r="D2675" t="s">
        <v>46</v>
      </c>
      <c r="E2675" t="s">
        <v>74</v>
      </c>
      <c r="F2675">
        <v>2592</v>
      </c>
      <c r="G2675">
        <v>25</v>
      </c>
      <c r="H2675">
        <v>1944</v>
      </c>
      <c r="I2675">
        <v>4.5999999999999996</v>
      </c>
      <c r="J2675">
        <v>518</v>
      </c>
      <c r="K2675">
        <v>1</v>
      </c>
      <c r="L2675">
        <v>1944</v>
      </c>
      <c r="M2675" s="1">
        <v>45565</v>
      </c>
      <c r="N2675" t="s">
        <v>189</v>
      </c>
      <c r="O2675">
        <f t="shared" si="123"/>
        <v>648</v>
      </c>
      <c r="P2675">
        <f t="shared" si="124"/>
        <v>1555.2</v>
      </c>
      <c r="Q2675">
        <f t="shared" si="125"/>
        <v>388.79999999999995</v>
      </c>
    </row>
    <row r="2676" spans="1:17" x14ac:dyDescent="0.3">
      <c r="A2676" t="s">
        <v>5304</v>
      </c>
      <c r="B2676" t="s">
        <v>2016</v>
      </c>
      <c r="C2676" t="s">
        <v>116</v>
      </c>
      <c r="D2676" t="s">
        <v>109</v>
      </c>
      <c r="E2676" t="s">
        <v>161</v>
      </c>
      <c r="F2676">
        <v>1852</v>
      </c>
      <c r="G2676">
        <v>30</v>
      </c>
      <c r="H2676">
        <v>1296</v>
      </c>
      <c r="I2676">
        <v>3.7</v>
      </c>
      <c r="J2676">
        <v>172</v>
      </c>
      <c r="K2676">
        <v>3</v>
      </c>
      <c r="L2676">
        <v>3888</v>
      </c>
      <c r="M2676" s="1">
        <v>45598</v>
      </c>
      <c r="N2676" t="s">
        <v>150</v>
      </c>
      <c r="O2676">
        <f t="shared" si="123"/>
        <v>556</v>
      </c>
      <c r="P2676">
        <f t="shared" si="124"/>
        <v>1111.2</v>
      </c>
      <c r="Q2676">
        <f t="shared" si="125"/>
        <v>554.39999999999986</v>
      </c>
    </row>
    <row r="2677" spans="1:17" x14ac:dyDescent="0.3">
      <c r="A2677" t="s">
        <v>5305</v>
      </c>
      <c r="B2677" t="s">
        <v>1258</v>
      </c>
      <c r="C2677" t="s">
        <v>45</v>
      </c>
      <c r="D2677" t="s">
        <v>46</v>
      </c>
      <c r="E2677" t="s">
        <v>161</v>
      </c>
      <c r="F2677">
        <v>8187</v>
      </c>
      <c r="G2677">
        <v>20</v>
      </c>
      <c r="H2677">
        <v>6550</v>
      </c>
      <c r="I2677">
        <v>4.0999999999999996</v>
      </c>
      <c r="J2677">
        <v>83</v>
      </c>
      <c r="K2677">
        <v>3</v>
      </c>
      <c r="L2677">
        <v>19650</v>
      </c>
      <c r="M2677" s="1">
        <v>45449</v>
      </c>
      <c r="N2677" t="s">
        <v>64</v>
      </c>
      <c r="O2677">
        <f t="shared" si="123"/>
        <v>1637</v>
      </c>
      <c r="P2677">
        <f t="shared" si="124"/>
        <v>4912.2</v>
      </c>
      <c r="Q2677">
        <f t="shared" si="125"/>
        <v>4913.4000000000005</v>
      </c>
    </row>
    <row r="2678" spans="1:17" x14ac:dyDescent="0.3">
      <c r="A2678" t="s">
        <v>5306</v>
      </c>
      <c r="B2678" t="s">
        <v>5307</v>
      </c>
      <c r="C2678" t="s">
        <v>116</v>
      </c>
      <c r="D2678" t="s">
        <v>23</v>
      </c>
      <c r="E2678" t="s">
        <v>34</v>
      </c>
      <c r="F2678">
        <v>3419</v>
      </c>
      <c r="G2678">
        <v>30</v>
      </c>
      <c r="H2678">
        <v>2393</v>
      </c>
      <c r="I2678">
        <v>4.4000000000000004</v>
      </c>
      <c r="J2678">
        <v>629</v>
      </c>
      <c r="K2678">
        <v>1</v>
      </c>
      <c r="L2678">
        <v>2393</v>
      </c>
      <c r="M2678" s="1">
        <v>45964</v>
      </c>
      <c r="N2678" t="s">
        <v>42</v>
      </c>
      <c r="O2678">
        <f t="shared" si="123"/>
        <v>1026</v>
      </c>
      <c r="P2678">
        <f t="shared" si="124"/>
        <v>2051.4</v>
      </c>
      <c r="Q2678">
        <f t="shared" si="125"/>
        <v>341.59999999999991</v>
      </c>
    </row>
    <row r="2679" spans="1:17" x14ac:dyDescent="0.3">
      <c r="A2679" t="s">
        <v>5308</v>
      </c>
      <c r="B2679" t="s">
        <v>5309</v>
      </c>
      <c r="C2679" t="s">
        <v>27</v>
      </c>
      <c r="D2679" t="s">
        <v>53</v>
      </c>
      <c r="E2679" t="s">
        <v>34</v>
      </c>
      <c r="F2679">
        <v>5287</v>
      </c>
      <c r="G2679">
        <v>10</v>
      </c>
      <c r="H2679">
        <v>4758</v>
      </c>
      <c r="I2679">
        <v>4.3</v>
      </c>
      <c r="J2679">
        <v>114</v>
      </c>
      <c r="K2679">
        <v>1</v>
      </c>
      <c r="L2679">
        <v>4758</v>
      </c>
      <c r="M2679" s="1">
        <v>45718</v>
      </c>
      <c r="N2679" t="s">
        <v>141</v>
      </c>
      <c r="O2679">
        <f t="shared" si="123"/>
        <v>529</v>
      </c>
      <c r="P2679">
        <f t="shared" si="124"/>
        <v>3172.2</v>
      </c>
      <c r="Q2679">
        <f t="shared" si="125"/>
        <v>1585.8000000000002</v>
      </c>
    </row>
    <row r="2680" spans="1:17" x14ac:dyDescent="0.3">
      <c r="A2680" t="s">
        <v>5310</v>
      </c>
      <c r="B2680" t="s">
        <v>5311</v>
      </c>
      <c r="C2680" t="s">
        <v>52</v>
      </c>
      <c r="D2680" t="s">
        <v>53</v>
      </c>
      <c r="E2680" t="s">
        <v>34</v>
      </c>
      <c r="F2680">
        <v>4984</v>
      </c>
      <c r="G2680">
        <v>15</v>
      </c>
      <c r="H2680">
        <v>4236</v>
      </c>
      <c r="I2680">
        <v>4.9000000000000004</v>
      </c>
      <c r="J2680">
        <v>68</v>
      </c>
      <c r="K2680">
        <v>1</v>
      </c>
      <c r="L2680">
        <v>4236</v>
      </c>
      <c r="M2680" s="1">
        <v>45748</v>
      </c>
      <c r="N2680" t="s">
        <v>24</v>
      </c>
      <c r="O2680">
        <f t="shared" si="123"/>
        <v>748</v>
      </c>
      <c r="P2680">
        <f t="shared" si="124"/>
        <v>2990.4</v>
      </c>
      <c r="Q2680">
        <f t="shared" si="125"/>
        <v>1245.5999999999999</v>
      </c>
    </row>
    <row r="2681" spans="1:17" x14ac:dyDescent="0.3">
      <c r="A2681" t="s">
        <v>5312</v>
      </c>
      <c r="B2681" t="s">
        <v>5313</v>
      </c>
      <c r="C2681" t="s">
        <v>57</v>
      </c>
      <c r="D2681" t="s">
        <v>23</v>
      </c>
      <c r="E2681" t="s">
        <v>18</v>
      </c>
      <c r="F2681">
        <v>4925</v>
      </c>
      <c r="G2681">
        <v>10</v>
      </c>
      <c r="H2681">
        <v>4432</v>
      </c>
      <c r="I2681">
        <v>4</v>
      </c>
      <c r="J2681">
        <v>148</v>
      </c>
      <c r="K2681">
        <v>1</v>
      </c>
      <c r="L2681">
        <v>4432</v>
      </c>
      <c r="M2681" s="1">
        <v>45362</v>
      </c>
      <c r="N2681" t="s">
        <v>58</v>
      </c>
      <c r="O2681">
        <f t="shared" si="123"/>
        <v>493</v>
      </c>
      <c r="P2681">
        <f t="shared" si="124"/>
        <v>2955</v>
      </c>
      <c r="Q2681">
        <f t="shared" si="125"/>
        <v>1477</v>
      </c>
    </row>
    <row r="2682" spans="1:17" x14ac:dyDescent="0.3">
      <c r="A2682" t="s">
        <v>5314</v>
      </c>
      <c r="B2682" t="s">
        <v>5315</v>
      </c>
      <c r="C2682" t="s">
        <v>32</v>
      </c>
      <c r="D2682" t="s">
        <v>28</v>
      </c>
      <c r="E2682" t="s">
        <v>34</v>
      </c>
      <c r="F2682">
        <v>3767</v>
      </c>
      <c r="G2682">
        <v>15</v>
      </c>
      <c r="H2682">
        <v>3202</v>
      </c>
      <c r="I2682">
        <v>3.7</v>
      </c>
      <c r="J2682">
        <v>87</v>
      </c>
      <c r="K2682">
        <v>1</v>
      </c>
      <c r="L2682">
        <v>3202</v>
      </c>
      <c r="M2682" s="1">
        <v>45574</v>
      </c>
      <c r="N2682" t="s">
        <v>150</v>
      </c>
      <c r="O2682">
        <f t="shared" si="123"/>
        <v>565</v>
      </c>
      <c r="P2682">
        <f t="shared" si="124"/>
        <v>2260.1999999999998</v>
      </c>
      <c r="Q2682">
        <f t="shared" si="125"/>
        <v>941.80000000000018</v>
      </c>
    </row>
    <row r="2683" spans="1:17" x14ac:dyDescent="0.3">
      <c r="A2683" t="s">
        <v>5316</v>
      </c>
      <c r="B2683" t="s">
        <v>5317</v>
      </c>
      <c r="C2683" t="s">
        <v>37</v>
      </c>
      <c r="D2683" t="s">
        <v>17</v>
      </c>
      <c r="E2683" t="s">
        <v>34</v>
      </c>
      <c r="F2683">
        <v>6794</v>
      </c>
      <c r="G2683">
        <v>20</v>
      </c>
      <c r="H2683">
        <v>5435</v>
      </c>
      <c r="I2683">
        <v>4.0999999999999996</v>
      </c>
      <c r="J2683">
        <v>315</v>
      </c>
      <c r="K2683">
        <v>1</v>
      </c>
      <c r="L2683">
        <v>5435</v>
      </c>
      <c r="M2683" s="1">
        <v>45650</v>
      </c>
      <c r="N2683" t="s">
        <v>189</v>
      </c>
      <c r="O2683">
        <f t="shared" si="123"/>
        <v>1359</v>
      </c>
      <c r="P2683">
        <f t="shared" si="124"/>
        <v>4076.3999999999996</v>
      </c>
      <c r="Q2683">
        <f t="shared" si="125"/>
        <v>1358.6000000000004</v>
      </c>
    </row>
    <row r="2684" spans="1:17" x14ac:dyDescent="0.3">
      <c r="A2684" t="s">
        <v>5318</v>
      </c>
      <c r="B2684" t="s">
        <v>5319</v>
      </c>
      <c r="C2684" t="s">
        <v>27</v>
      </c>
      <c r="D2684" t="s">
        <v>109</v>
      </c>
      <c r="E2684" t="s">
        <v>34</v>
      </c>
      <c r="F2684">
        <v>1731</v>
      </c>
      <c r="G2684">
        <v>30</v>
      </c>
      <c r="H2684">
        <v>1212</v>
      </c>
      <c r="I2684">
        <v>4</v>
      </c>
      <c r="J2684">
        <v>327</v>
      </c>
      <c r="K2684">
        <v>1</v>
      </c>
      <c r="L2684">
        <v>1212</v>
      </c>
      <c r="M2684" s="1">
        <v>46017</v>
      </c>
      <c r="N2684" t="s">
        <v>42</v>
      </c>
      <c r="O2684">
        <f t="shared" si="123"/>
        <v>519</v>
      </c>
      <c r="P2684">
        <f t="shared" si="124"/>
        <v>1038.5999999999999</v>
      </c>
      <c r="Q2684">
        <f t="shared" si="125"/>
        <v>173.40000000000009</v>
      </c>
    </row>
    <row r="2685" spans="1:17" x14ac:dyDescent="0.3">
      <c r="A2685" t="s">
        <v>5320</v>
      </c>
      <c r="B2685" t="s">
        <v>5321</v>
      </c>
      <c r="C2685" t="s">
        <v>52</v>
      </c>
      <c r="D2685" t="s">
        <v>53</v>
      </c>
      <c r="E2685" t="s">
        <v>34</v>
      </c>
      <c r="F2685">
        <v>4825</v>
      </c>
      <c r="G2685">
        <v>10</v>
      </c>
      <c r="H2685">
        <v>4342</v>
      </c>
      <c r="I2685">
        <v>3.9</v>
      </c>
      <c r="J2685">
        <v>46</v>
      </c>
      <c r="K2685">
        <v>2</v>
      </c>
      <c r="L2685">
        <v>8684</v>
      </c>
      <c r="M2685" s="1">
        <v>45470</v>
      </c>
      <c r="N2685" t="s">
        <v>58</v>
      </c>
      <c r="O2685">
        <f t="shared" si="123"/>
        <v>483</v>
      </c>
      <c r="P2685">
        <f t="shared" si="124"/>
        <v>2895</v>
      </c>
      <c r="Q2685">
        <f t="shared" si="125"/>
        <v>2894</v>
      </c>
    </row>
    <row r="2686" spans="1:17" x14ac:dyDescent="0.3">
      <c r="A2686" t="s">
        <v>5322</v>
      </c>
      <c r="B2686" t="s">
        <v>5323</v>
      </c>
      <c r="C2686" t="s">
        <v>45</v>
      </c>
      <c r="D2686" t="s">
        <v>109</v>
      </c>
      <c r="E2686" t="s">
        <v>34</v>
      </c>
      <c r="F2686">
        <v>2148</v>
      </c>
      <c r="G2686">
        <v>50</v>
      </c>
      <c r="H2686">
        <v>1074</v>
      </c>
      <c r="I2686">
        <v>3.8</v>
      </c>
      <c r="J2686">
        <v>190</v>
      </c>
      <c r="K2686">
        <v>1</v>
      </c>
      <c r="L2686">
        <v>1074</v>
      </c>
      <c r="M2686" s="1">
        <v>45407</v>
      </c>
      <c r="N2686" t="s">
        <v>102</v>
      </c>
      <c r="O2686">
        <f t="shared" si="123"/>
        <v>1074</v>
      </c>
      <c r="P2686">
        <f t="shared" si="124"/>
        <v>1288.8</v>
      </c>
      <c r="Q2686">
        <f t="shared" si="125"/>
        <v>-214.79999999999995</v>
      </c>
    </row>
    <row r="2687" spans="1:17" x14ac:dyDescent="0.3">
      <c r="A2687" t="s">
        <v>5324</v>
      </c>
      <c r="B2687" t="s">
        <v>5325</v>
      </c>
      <c r="C2687" t="s">
        <v>45</v>
      </c>
      <c r="D2687" t="s">
        <v>53</v>
      </c>
      <c r="E2687" t="s">
        <v>34</v>
      </c>
      <c r="F2687">
        <v>1813</v>
      </c>
      <c r="G2687">
        <v>70</v>
      </c>
      <c r="H2687">
        <v>544</v>
      </c>
      <c r="I2687">
        <v>4.2</v>
      </c>
      <c r="J2687">
        <v>108</v>
      </c>
      <c r="K2687">
        <v>1</v>
      </c>
      <c r="L2687">
        <v>544</v>
      </c>
      <c r="M2687" s="1">
        <v>45418</v>
      </c>
      <c r="N2687" t="s">
        <v>49</v>
      </c>
      <c r="O2687">
        <f t="shared" si="123"/>
        <v>1269</v>
      </c>
      <c r="P2687">
        <f t="shared" si="124"/>
        <v>1087.8</v>
      </c>
      <c r="Q2687">
        <f t="shared" si="125"/>
        <v>-543.79999999999995</v>
      </c>
    </row>
    <row r="2688" spans="1:17" x14ac:dyDescent="0.3">
      <c r="A2688" t="s">
        <v>5326</v>
      </c>
      <c r="B2688" t="s">
        <v>5327</v>
      </c>
      <c r="C2688" t="s">
        <v>27</v>
      </c>
      <c r="D2688" t="s">
        <v>17</v>
      </c>
      <c r="E2688" t="s">
        <v>34</v>
      </c>
      <c r="F2688">
        <v>2959</v>
      </c>
      <c r="G2688">
        <v>30</v>
      </c>
      <c r="H2688">
        <v>2071</v>
      </c>
      <c r="I2688">
        <v>3.8</v>
      </c>
      <c r="J2688">
        <v>194</v>
      </c>
      <c r="K2688">
        <v>1</v>
      </c>
      <c r="L2688">
        <v>2071</v>
      </c>
      <c r="M2688" s="1">
        <v>45841</v>
      </c>
      <c r="N2688" t="s">
        <v>168</v>
      </c>
      <c r="O2688">
        <f t="shared" si="123"/>
        <v>888</v>
      </c>
      <c r="P2688">
        <f t="shared" si="124"/>
        <v>1775.3999999999999</v>
      </c>
      <c r="Q2688">
        <f t="shared" si="125"/>
        <v>295.60000000000014</v>
      </c>
    </row>
    <row r="2689" spans="1:17" x14ac:dyDescent="0.3">
      <c r="A2689" t="s">
        <v>5328</v>
      </c>
      <c r="B2689" t="s">
        <v>5329</v>
      </c>
      <c r="C2689" t="s">
        <v>57</v>
      </c>
      <c r="D2689" t="s">
        <v>33</v>
      </c>
      <c r="E2689" t="s">
        <v>34</v>
      </c>
      <c r="F2689">
        <v>2839</v>
      </c>
      <c r="G2689">
        <v>20</v>
      </c>
      <c r="H2689">
        <v>2271</v>
      </c>
      <c r="I2689">
        <v>4.5</v>
      </c>
      <c r="J2689">
        <v>56</v>
      </c>
      <c r="K2689">
        <v>1</v>
      </c>
      <c r="L2689">
        <v>2271</v>
      </c>
      <c r="M2689" s="1">
        <v>45642</v>
      </c>
      <c r="N2689" t="s">
        <v>141</v>
      </c>
      <c r="O2689">
        <f t="shared" si="123"/>
        <v>568</v>
      </c>
      <c r="P2689">
        <f t="shared" si="124"/>
        <v>1703.3999999999999</v>
      </c>
      <c r="Q2689">
        <f t="shared" si="125"/>
        <v>567.60000000000014</v>
      </c>
    </row>
    <row r="2690" spans="1:17" x14ac:dyDescent="0.3">
      <c r="A2690" t="s">
        <v>5330</v>
      </c>
      <c r="B2690" t="s">
        <v>5331</v>
      </c>
      <c r="C2690" t="s">
        <v>32</v>
      </c>
      <c r="D2690" t="s">
        <v>41</v>
      </c>
      <c r="E2690" t="s">
        <v>74</v>
      </c>
      <c r="F2690">
        <v>1736</v>
      </c>
      <c r="G2690">
        <v>40</v>
      </c>
      <c r="H2690">
        <v>1042</v>
      </c>
      <c r="I2690">
        <v>4.4000000000000004</v>
      </c>
      <c r="J2690">
        <v>43</v>
      </c>
      <c r="K2690">
        <v>1</v>
      </c>
      <c r="L2690">
        <v>1042</v>
      </c>
      <c r="M2690" s="1">
        <v>45926</v>
      </c>
      <c r="N2690" t="s">
        <v>49</v>
      </c>
      <c r="O2690">
        <f t="shared" si="123"/>
        <v>694</v>
      </c>
      <c r="P2690">
        <f t="shared" si="124"/>
        <v>1041.5999999999999</v>
      </c>
      <c r="Q2690">
        <f t="shared" si="125"/>
        <v>0.40000000000009095</v>
      </c>
    </row>
    <row r="2691" spans="1:17" x14ac:dyDescent="0.3">
      <c r="A2691" t="s">
        <v>5332</v>
      </c>
      <c r="B2691" t="s">
        <v>5333</v>
      </c>
      <c r="C2691" t="s">
        <v>116</v>
      </c>
      <c r="D2691" t="s">
        <v>33</v>
      </c>
      <c r="E2691" t="s">
        <v>34</v>
      </c>
      <c r="F2691">
        <v>2221</v>
      </c>
      <c r="G2691">
        <v>25</v>
      </c>
      <c r="H2691">
        <v>1666</v>
      </c>
      <c r="I2691">
        <v>4.3</v>
      </c>
      <c r="J2691">
        <v>351</v>
      </c>
      <c r="K2691">
        <v>1</v>
      </c>
      <c r="L2691">
        <v>1666</v>
      </c>
      <c r="M2691" s="1">
        <v>45888</v>
      </c>
      <c r="N2691" t="s">
        <v>102</v>
      </c>
      <c r="O2691">
        <f t="shared" ref="O2691:O2754" si="126">F2691-H2691</f>
        <v>555</v>
      </c>
      <c r="P2691">
        <f t="shared" ref="P2691:P2754" si="127">F2691*0.6</f>
        <v>1332.6</v>
      </c>
      <c r="Q2691">
        <f t="shared" ref="Q2691:Q2754" si="128">(H2691-P2691)*K2691</f>
        <v>333.40000000000009</v>
      </c>
    </row>
    <row r="2692" spans="1:17" x14ac:dyDescent="0.3">
      <c r="A2692" t="s">
        <v>5334</v>
      </c>
      <c r="B2692" t="s">
        <v>5335</v>
      </c>
      <c r="C2692" t="s">
        <v>27</v>
      </c>
      <c r="D2692" t="s">
        <v>33</v>
      </c>
      <c r="E2692" t="s">
        <v>34</v>
      </c>
      <c r="F2692">
        <v>2438</v>
      </c>
      <c r="G2692">
        <v>0</v>
      </c>
      <c r="H2692">
        <v>2438</v>
      </c>
      <c r="I2692">
        <v>3.6</v>
      </c>
      <c r="J2692">
        <v>133</v>
      </c>
      <c r="K2692">
        <v>3</v>
      </c>
      <c r="L2692">
        <v>7314</v>
      </c>
      <c r="M2692" s="1">
        <v>45835</v>
      </c>
      <c r="N2692" t="s">
        <v>141</v>
      </c>
      <c r="O2692">
        <f t="shared" si="126"/>
        <v>0</v>
      </c>
      <c r="P2692">
        <f t="shared" si="127"/>
        <v>1462.8</v>
      </c>
      <c r="Q2692">
        <f t="shared" si="128"/>
        <v>2925.6000000000004</v>
      </c>
    </row>
    <row r="2693" spans="1:17" x14ac:dyDescent="0.3">
      <c r="A2693" t="s">
        <v>5336</v>
      </c>
      <c r="B2693" t="s">
        <v>1071</v>
      </c>
      <c r="C2693" t="s">
        <v>52</v>
      </c>
      <c r="D2693" t="s">
        <v>46</v>
      </c>
      <c r="E2693" t="s">
        <v>34</v>
      </c>
      <c r="F2693">
        <v>4986</v>
      </c>
      <c r="G2693">
        <v>30</v>
      </c>
      <c r="H2693">
        <v>3490</v>
      </c>
      <c r="I2693">
        <v>4.2</v>
      </c>
      <c r="J2693">
        <v>67</v>
      </c>
      <c r="K2693">
        <v>2</v>
      </c>
      <c r="L2693">
        <v>6980</v>
      </c>
      <c r="M2693" s="1">
        <v>45945</v>
      </c>
      <c r="N2693" t="s">
        <v>38</v>
      </c>
      <c r="O2693">
        <f t="shared" si="126"/>
        <v>1496</v>
      </c>
      <c r="P2693">
        <f t="shared" si="127"/>
        <v>2991.6</v>
      </c>
      <c r="Q2693">
        <f t="shared" si="128"/>
        <v>996.80000000000018</v>
      </c>
    </row>
    <row r="2694" spans="1:17" x14ac:dyDescent="0.3">
      <c r="A2694" t="s">
        <v>5337</v>
      </c>
      <c r="B2694" t="s">
        <v>5338</v>
      </c>
      <c r="C2694" t="s">
        <v>16</v>
      </c>
      <c r="D2694" t="s">
        <v>109</v>
      </c>
      <c r="E2694" t="s">
        <v>34</v>
      </c>
      <c r="F2694">
        <v>1087</v>
      </c>
      <c r="G2694">
        <v>15</v>
      </c>
      <c r="H2694">
        <v>924</v>
      </c>
      <c r="I2694">
        <v>4.5999999999999996</v>
      </c>
      <c r="J2694">
        <v>53</v>
      </c>
      <c r="K2694">
        <v>5</v>
      </c>
      <c r="L2694">
        <v>4620</v>
      </c>
      <c r="M2694" s="1">
        <v>45747</v>
      </c>
      <c r="N2694" t="s">
        <v>29</v>
      </c>
      <c r="O2694">
        <f t="shared" si="126"/>
        <v>163</v>
      </c>
      <c r="P2694">
        <f t="shared" si="127"/>
        <v>652.19999999999993</v>
      </c>
      <c r="Q2694">
        <f t="shared" si="128"/>
        <v>1359.0000000000005</v>
      </c>
    </row>
    <row r="2695" spans="1:17" x14ac:dyDescent="0.3">
      <c r="A2695" t="s">
        <v>5339</v>
      </c>
      <c r="B2695" t="s">
        <v>5340</v>
      </c>
      <c r="C2695" t="s">
        <v>45</v>
      </c>
      <c r="D2695" t="s">
        <v>53</v>
      </c>
      <c r="E2695" t="s">
        <v>34</v>
      </c>
      <c r="F2695">
        <v>6471</v>
      </c>
      <c r="G2695">
        <v>15</v>
      </c>
      <c r="H2695">
        <v>5500</v>
      </c>
      <c r="I2695">
        <v>4.5</v>
      </c>
      <c r="J2695">
        <v>123</v>
      </c>
      <c r="K2695">
        <v>1</v>
      </c>
      <c r="L2695">
        <v>5500</v>
      </c>
      <c r="M2695" s="1">
        <v>45649</v>
      </c>
      <c r="N2695" t="s">
        <v>49</v>
      </c>
      <c r="O2695">
        <f t="shared" si="126"/>
        <v>971</v>
      </c>
      <c r="P2695">
        <f t="shared" si="127"/>
        <v>3882.6</v>
      </c>
      <c r="Q2695">
        <f t="shared" si="128"/>
        <v>1617.4</v>
      </c>
    </row>
    <row r="2696" spans="1:17" x14ac:dyDescent="0.3">
      <c r="A2696" t="s">
        <v>5341</v>
      </c>
      <c r="B2696" t="s">
        <v>5342</v>
      </c>
      <c r="C2696" t="s">
        <v>37</v>
      </c>
      <c r="D2696" t="s">
        <v>17</v>
      </c>
      <c r="E2696" t="s">
        <v>34</v>
      </c>
      <c r="F2696">
        <v>3973</v>
      </c>
      <c r="G2696">
        <v>20</v>
      </c>
      <c r="H2696">
        <v>3178</v>
      </c>
      <c r="I2696">
        <v>4.4000000000000004</v>
      </c>
      <c r="J2696">
        <v>164</v>
      </c>
      <c r="K2696">
        <v>1</v>
      </c>
      <c r="L2696">
        <v>3178</v>
      </c>
      <c r="M2696" s="1">
        <v>45417</v>
      </c>
      <c r="N2696" t="s">
        <v>91</v>
      </c>
      <c r="O2696">
        <f t="shared" si="126"/>
        <v>795</v>
      </c>
      <c r="P2696">
        <f t="shared" si="127"/>
        <v>2383.7999999999997</v>
      </c>
      <c r="Q2696">
        <f t="shared" si="128"/>
        <v>794.20000000000027</v>
      </c>
    </row>
    <row r="2697" spans="1:17" x14ac:dyDescent="0.3">
      <c r="A2697" t="s">
        <v>5343</v>
      </c>
      <c r="B2697" t="s">
        <v>5344</v>
      </c>
      <c r="C2697" t="s">
        <v>45</v>
      </c>
      <c r="D2697" t="s">
        <v>41</v>
      </c>
      <c r="E2697" t="s">
        <v>34</v>
      </c>
      <c r="F2697">
        <v>469</v>
      </c>
      <c r="G2697">
        <v>10</v>
      </c>
      <c r="H2697">
        <v>422</v>
      </c>
      <c r="I2697">
        <v>4.0999999999999996</v>
      </c>
      <c r="J2697">
        <v>97</v>
      </c>
      <c r="K2697">
        <v>1</v>
      </c>
      <c r="L2697">
        <v>422</v>
      </c>
      <c r="M2697" s="1">
        <v>45323</v>
      </c>
      <c r="N2697" t="s">
        <v>78</v>
      </c>
      <c r="O2697">
        <f t="shared" si="126"/>
        <v>47</v>
      </c>
      <c r="P2697">
        <f t="shared" si="127"/>
        <v>281.39999999999998</v>
      </c>
      <c r="Q2697">
        <f t="shared" si="128"/>
        <v>140.60000000000002</v>
      </c>
    </row>
    <row r="2698" spans="1:17" x14ac:dyDescent="0.3">
      <c r="A2698" t="s">
        <v>5345</v>
      </c>
      <c r="B2698" t="s">
        <v>5346</v>
      </c>
      <c r="C2698" t="s">
        <v>22</v>
      </c>
      <c r="D2698" t="s">
        <v>41</v>
      </c>
      <c r="E2698" t="s">
        <v>34</v>
      </c>
      <c r="F2698">
        <v>1792</v>
      </c>
      <c r="G2698">
        <v>25</v>
      </c>
      <c r="H2698">
        <v>1344</v>
      </c>
      <c r="I2698">
        <v>4.0999999999999996</v>
      </c>
      <c r="J2698">
        <v>126</v>
      </c>
      <c r="K2698">
        <v>1</v>
      </c>
      <c r="L2698">
        <v>1344</v>
      </c>
      <c r="M2698" s="1">
        <v>46009</v>
      </c>
      <c r="N2698" t="s">
        <v>150</v>
      </c>
      <c r="O2698">
        <f t="shared" si="126"/>
        <v>448</v>
      </c>
      <c r="P2698">
        <f t="shared" si="127"/>
        <v>1075.2</v>
      </c>
      <c r="Q2698">
        <f t="shared" si="128"/>
        <v>268.79999999999995</v>
      </c>
    </row>
    <row r="2699" spans="1:17" x14ac:dyDescent="0.3">
      <c r="A2699" t="s">
        <v>5347</v>
      </c>
      <c r="B2699" t="s">
        <v>5348</v>
      </c>
      <c r="C2699" t="s">
        <v>57</v>
      </c>
      <c r="D2699" t="s">
        <v>23</v>
      </c>
      <c r="E2699" t="s">
        <v>34</v>
      </c>
      <c r="F2699">
        <v>2068</v>
      </c>
      <c r="G2699">
        <v>10</v>
      </c>
      <c r="H2699">
        <v>1861</v>
      </c>
      <c r="I2699">
        <v>4.7</v>
      </c>
      <c r="J2699">
        <v>124</v>
      </c>
      <c r="K2699">
        <v>1</v>
      </c>
      <c r="L2699">
        <v>1861</v>
      </c>
      <c r="M2699" s="1">
        <v>45534</v>
      </c>
      <c r="N2699" t="s">
        <v>24</v>
      </c>
      <c r="O2699">
        <f t="shared" si="126"/>
        <v>207</v>
      </c>
      <c r="P2699">
        <f t="shared" si="127"/>
        <v>1240.8</v>
      </c>
      <c r="Q2699">
        <f t="shared" si="128"/>
        <v>620.20000000000005</v>
      </c>
    </row>
    <row r="2700" spans="1:17" x14ac:dyDescent="0.3">
      <c r="A2700" t="s">
        <v>5349</v>
      </c>
      <c r="B2700" t="s">
        <v>5350</v>
      </c>
      <c r="C2700" t="s">
        <v>52</v>
      </c>
      <c r="D2700" t="s">
        <v>17</v>
      </c>
      <c r="E2700" t="s">
        <v>34</v>
      </c>
      <c r="F2700">
        <v>2611</v>
      </c>
      <c r="G2700">
        <v>30</v>
      </c>
      <c r="H2700">
        <v>1828</v>
      </c>
      <c r="I2700">
        <v>4.2</v>
      </c>
      <c r="J2700">
        <v>108</v>
      </c>
      <c r="K2700">
        <v>5</v>
      </c>
      <c r="L2700">
        <v>9140</v>
      </c>
      <c r="M2700" s="1">
        <v>45668</v>
      </c>
      <c r="N2700" t="s">
        <v>102</v>
      </c>
      <c r="O2700">
        <f t="shared" si="126"/>
        <v>783</v>
      </c>
      <c r="P2700">
        <f t="shared" si="127"/>
        <v>1566.6</v>
      </c>
      <c r="Q2700">
        <f t="shared" si="128"/>
        <v>1307.0000000000005</v>
      </c>
    </row>
    <row r="2701" spans="1:17" x14ac:dyDescent="0.3">
      <c r="A2701" t="s">
        <v>5351</v>
      </c>
      <c r="B2701" t="s">
        <v>5352</v>
      </c>
      <c r="C2701" t="s">
        <v>22</v>
      </c>
      <c r="D2701" t="s">
        <v>53</v>
      </c>
      <c r="E2701" t="s">
        <v>34</v>
      </c>
      <c r="F2701">
        <v>5414</v>
      </c>
      <c r="G2701">
        <v>10</v>
      </c>
      <c r="H2701">
        <v>4873</v>
      </c>
      <c r="I2701">
        <v>4.2</v>
      </c>
      <c r="J2701">
        <v>94</v>
      </c>
      <c r="K2701">
        <v>1</v>
      </c>
      <c r="L2701">
        <v>4873</v>
      </c>
      <c r="M2701" s="1">
        <v>45568</v>
      </c>
      <c r="N2701" t="s">
        <v>19</v>
      </c>
      <c r="O2701">
        <f t="shared" si="126"/>
        <v>541</v>
      </c>
      <c r="P2701">
        <f t="shared" si="127"/>
        <v>3248.4</v>
      </c>
      <c r="Q2701">
        <f t="shared" si="128"/>
        <v>1624.6</v>
      </c>
    </row>
    <row r="2702" spans="1:17" x14ac:dyDescent="0.3">
      <c r="A2702" t="s">
        <v>5353</v>
      </c>
      <c r="B2702" t="s">
        <v>5354</v>
      </c>
      <c r="C2702" t="s">
        <v>57</v>
      </c>
      <c r="D2702" t="s">
        <v>23</v>
      </c>
      <c r="E2702" t="s">
        <v>18</v>
      </c>
      <c r="F2702">
        <v>849</v>
      </c>
      <c r="G2702">
        <v>10</v>
      </c>
      <c r="H2702">
        <v>764</v>
      </c>
      <c r="I2702">
        <v>5</v>
      </c>
      <c r="J2702">
        <v>52</v>
      </c>
      <c r="K2702">
        <v>1</v>
      </c>
      <c r="L2702">
        <v>764</v>
      </c>
      <c r="M2702" s="1">
        <v>45771</v>
      </c>
      <c r="N2702" t="s">
        <v>38</v>
      </c>
      <c r="O2702">
        <f t="shared" si="126"/>
        <v>85</v>
      </c>
      <c r="P2702">
        <f t="shared" si="127"/>
        <v>509.4</v>
      </c>
      <c r="Q2702">
        <f t="shared" si="128"/>
        <v>254.60000000000002</v>
      </c>
    </row>
    <row r="2703" spans="1:17" x14ac:dyDescent="0.3">
      <c r="A2703" t="s">
        <v>5355</v>
      </c>
      <c r="B2703" t="s">
        <v>5356</v>
      </c>
      <c r="C2703" t="s">
        <v>16</v>
      </c>
      <c r="D2703" t="s">
        <v>17</v>
      </c>
      <c r="E2703" t="s">
        <v>34</v>
      </c>
      <c r="F2703">
        <v>5170</v>
      </c>
      <c r="G2703">
        <v>40</v>
      </c>
      <c r="H2703">
        <v>3102</v>
      </c>
      <c r="I2703">
        <v>3.9</v>
      </c>
      <c r="J2703">
        <v>250</v>
      </c>
      <c r="K2703">
        <v>1</v>
      </c>
      <c r="L2703">
        <v>3102</v>
      </c>
      <c r="M2703" s="1">
        <v>46021</v>
      </c>
      <c r="N2703" t="s">
        <v>54</v>
      </c>
      <c r="O2703">
        <f t="shared" si="126"/>
        <v>2068</v>
      </c>
      <c r="P2703">
        <f t="shared" si="127"/>
        <v>3102</v>
      </c>
      <c r="Q2703">
        <f t="shared" si="128"/>
        <v>0</v>
      </c>
    </row>
    <row r="2704" spans="1:17" x14ac:dyDescent="0.3">
      <c r="A2704" t="s">
        <v>5357</v>
      </c>
      <c r="B2704" t="s">
        <v>5358</v>
      </c>
      <c r="C2704" t="s">
        <v>32</v>
      </c>
      <c r="D2704" t="s">
        <v>28</v>
      </c>
      <c r="E2704" t="s">
        <v>34</v>
      </c>
      <c r="F2704">
        <v>2595</v>
      </c>
      <c r="G2704">
        <v>30</v>
      </c>
      <c r="H2704">
        <v>1816</v>
      </c>
      <c r="I2704">
        <v>3.1</v>
      </c>
      <c r="J2704">
        <v>58</v>
      </c>
      <c r="K2704">
        <v>1</v>
      </c>
      <c r="L2704">
        <v>1816</v>
      </c>
      <c r="M2704" s="1">
        <v>45344</v>
      </c>
      <c r="N2704" t="s">
        <v>91</v>
      </c>
      <c r="O2704">
        <f t="shared" si="126"/>
        <v>779</v>
      </c>
      <c r="P2704">
        <f t="shared" si="127"/>
        <v>1557</v>
      </c>
      <c r="Q2704">
        <f t="shared" si="128"/>
        <v>259</v>
      </c>
    </row>
    <row r="2705" spans="1:17" x14ac:dyDescent="0.3">
      <c r="A2705" t="s">
        <v>5359</v>
      </c>
      <c r="B2705" t="s">
        <v>5360</v>
      </c>
      <c r="C2705" t="s">
        <v>52</v>
      </c>
      <c r="D2705" t="s">
        <v>33</v>
      </c>
      <c r="E2705" t="s">
        <v>18</v>
      </c>
      <c r="F2705">
        <v>2386</v>
      </c>
      <c r="G2705">
        <v>40</v>
      </c>
      <c r="H2705">
        <v>1432</v>
      </c>
      <c r="I2705">
        <v>4</v>
      </c>
      <c r="J2705">
        <v>72</v>
      </c>
      <c r="K2705">
        <v>1</v>
      </c>
      <c r="L2705">
        <v>1432</v>
      </c>
      <c r="M2705" s="1">
        <v>45642</v>
      </c>
      <c r="N2705" t="s">
        <v>85</v>
      </c>
      <c r="O2705">
        <f t="shared" si="126"/>
        <v>954</v>
      </c>
      <c r="P2705">
        <f t="shared" si="127"/>
        <v>1431.6</v>
      </c>
      <c r="Q2705">
        <f t="shared" si="128"/>
        <v>0.40000000000009095</v>
      </c>
    </row>
    <row r="2706" spans="1:17" x14ac:dyDescent="0.3">
      <c r="A2706" t="s">
        <v>5361</v>
      </c>
      <c r="B2706" t="s">
        <v>5362</v>
      </c>
      <c r="C2706" t="s">
        <v>27</v>
      </c>
      <c r="D2706" t="s">
        <v>28</v>
      </c>
      <c r="E2706" t="s">
        <v>18</v>
      </c>
      <c r="F2706">
        <v>8251</v>
      </c>
      <c r="G2706">
        <v>25</v>
      </c>
      <c r="H2706">
        <v>6188</v>
      </c>
      <c r="I2706">
        <v>4</v>
      </c>
      <c r="J2706">
        <v>75</v>
      </c>
      <c r="K2706">
        <v>1</v>
      </c>
      <c r="L2706">
        <v>6188</v>
      </c>
      <c r="M2706" s="1">
        <v>45731</v>
      </c>
      <c r="N2706" t="s">
        <v>54</v>
      </c>
      <c r="O2706">
        <f t="shared" si="126"/>
        <v>2063</v>
      </c>
      <c r="P2706">
        <f t="shared" si="127"/>
        <v>4950.5999999999995</v>
      </c>
      <c r="Q2706">
        <f t="shared" si="128"/>
        <v>1237.4000000000005</v>
      </c>
    </row>
    <row r="2707" spans="1:17" x14ac:dyDescent="0.3">
      <c r="A2707" t="s">
        <v>5363</v>
      </c>
      <c r="B2707" t="s">
        <v>5364</v>
      </c>
      <c r="C2707" t="s">
        <v>116</v>
      </c>
      <c r="D2707" t="s">
        <v>46</v>
      </c>
      <c r="E2707" t="s">
        <v>34</v>
      </c>
      <c r="F2707">
        <v>4213</v>
      </c>
      <c r="G2707">
        <v>10</v>
      </c>
      <c r="H2707">
        <v>3792</v>
      </c>
      <c r="I2707">
        <v>4.2</v>
      </c>
      <c r="J2707">
        <v>132</v>
      </c>
      <c r="K2707">
        <v>1</v>
      </c>
      <c r="L2707">
        <v>3792</v>
      </c>
      <c r="M2707" s="1">
        <v>45622</v>
      </c>
      <c r="N2707" t="s">
        <v>85</v>
      </c>
      <c r="O2707">
        <f t="shared" si="126"/>
        <v>421</v>
      </c>
      <c r="P2707">
        <f t="shared" si="127"/>
        <v>2527.7999999999997</v>
      </c>
      <c r="Q2707">
        <f t="shared" si="128"/>
        <v>1264.2000000000003</v>
      </c>
    </row>
    <row r="2708" spans="1:17" x14ac:dyDescent="0.3">
      <c r="A2708" t="s">
        <v>5365</v>
      </c>
      <c r="B2708" t="s">
        <v>5366</v>
      </c>
      <c r="C2708" t="s">
        <v>32</v>
      </c>
      <c r="D2708" t="s">
        <v>53</v>
      </c>
      <c r="E2708" t="s">
        <v>74</v>
      </c>
      <c r="F2708">
        <v>5267</v>
      </c>
      <c r="G2708">
        <v>25</v>
      </c>
      <c r="H2708">
        <v>3950</v>
      </c>
      <c r="I2708">
        <v>4.3</v>
      </c>
      <c r="J2708">
        <v>129</v>
      </c>
      <c r="K2708">
        <v>2</v>
      </c>
      <c r="L2708">
        <v>7900</v>
      </c>
      <c r="M2708" s="1">
        <v>45925</v>
      </c>
      <c r="N2708" t="s">
        <v>38</v>
      </c>
      <c r="O2708">
        <f t="shared" si="126"/>
        <v>1317</v>
      </c>
      <c r="P2708">
        <f t="shared" si="127"/>
        <v>3160.2</v>
      </c>
      <c r="Q2708">
        <f t="shared" si="128"/>
        <v>1579.6000000000004</v>
      </c>
    </row>
    <row r="2709" spans="1:17" x14ac:dyDescent="0.3">
      <c r="A2709" t="s">
        <v>5367</v>
      </c>
      <c r="B2709" t="s">
        <v>5368</v>
      </c>
      <c r="C2709" t="s">
        <v>27</v>
      </c>
      <c r="D2709" t="s">
        <v>28</v>
      </c>
      <c r="E2709" t="s">
        <v>34</v>
      </c>
      <c r="F2709">
        <v>8483</v>
      </c>
      <c r="G2709">
        <v>20</v>
      </c>
      <c r="H2709">
        <v>6786</v>
      </c>
      <c r="I2709">
        <v>3.1</v>
      </c>
      <c r="J2709">
        <v>79</v>
      </c>
      <c r="K2709">
        <v>1</v>
      </c>
      <c r="L2709">
        <v>6786</v>
      </c>
      <c r="M2709" s="1">
        <v>45994</v>
      </c>
      <c r="N2709" t="s">
        <v>49</v>
      </c>
      <c r="O2709">
        <f t="shared" si="126"/>
        <v>1697</v>
      </c>
      <c r="P2709">
        <f t="shared" si="127"/>
        <v>5089.8</v>
      </c>
      <c r="Q2709">
        <f t="shared" si="128"/>
        <v>1696.1999999999998</v>
      </c>
    </row>
    <row r="2710" spans="1:17" x14ac:dyDescent="0.3">
      <c r="A2710" t="s">
        <v>5369</v>
      </c>
      <c r="B2710" t="s">
        <v>5370</v>
      </c>
      <c r="C2710" t="s">
        <v>32</v>
      </c>
      <c r="D2710" t="s">
        <v>23</v>
      </c>
      <c r="E2710" t="s">
        <v>18</v>
      </c>
      <c r="F2710">
        <v>3596</v>
      </c>
      <c r="G2710">
        <v>10</v>
      </c>
      <c r="H2710">
        <v>3236</v>
      </c>
      <c r="I2710">
        <v>4.4000000000000004</v>
      </c>
      <c r="J2710">
        <v>95</v>
      </c>
      <c r="K2710">
        <v>3</v>
      </c>
      <c r="L2710">
        <v>9708</v>
      </c>
      <c r="M2710" s="1">
        <v>45484</v>
      </c>
      <c r="N2710" t="s">
        <v>64</v>
      </c>
      <c r="O2710">
        <f t="shared" si="126"/>
        <v>360</v>
      </c>
      <c r="P2710">
        <f t="shared" si="127"/>
        <v>2157.6</v>
      </c>
      <c r="Q2710">
        <f t="shared" si="128"/>
        <v>3235.2000000000003</v>
      </c>
    </row>
    <row r="2711" spans="1:17" x14ac:dyDescent="0.3">
      <c r="A2711" t="s">
        <v>5371</v>
      </c>
      <c r="B2711" t="s">
        <v>5372</v>
      </c>
      <c r="C2711" t="s">
        <v>116</v>
      </c>
      <c r="D2711" t="s">
        <v>109</v>
      </c>
      <c r="E2711" t="s">
        <v>18</v>
      </c>
      <c r="F2711">
        <v>2753</v>
      </c>
      <c r="G2711">
        <v>40</v>
      </c>
      <c r="H2711">
        <v>1652</v>
      </c>
      <c r="I2711">
        <v>4.0999999999999996</v>
      </c>
      <c r="J2711">
        <v>85</v>
      </c>
      <c r="K2711">
        <v>1</v>
      </c>
      <c r="L2711">
        <v>1652</v>
      </c>
      <c r="M2711" s="1">
        <v>45998</v>
      </c>
      <c r="N2711" t="s">
        <v>54</v>
      </c>
      <c r="O2711">
        <f t="shared" si="126"/>
        <v>1101</v>
      </c>
      <c r="P2711">
        <f t="shared" si="127"/>
        <v>1651.8</v>
      </c>
      <c r="Q2711">
        <f t="shared" si="128"/>
        <v>0.20000000000004547</v>
      </c>
    </row>
    <row r="2712" spans="1:17" x14ac:dyDescent="0.3">
      <c r="A2712" t="s">
        <v>5373</v>
      </c>
      <c r="B2712" t="s">
        <v>5374</v>
      </c>
      <c r="C2712" t="s">
        <v>52</v>
      </c>
      <c r="D2712" t="s">
        <v>28</v>
      </c>
      <c r="E2712" t="s">
        <v>34</v>
      </c>
      <c r="F2712">
        <v>5389</v>
      </c>
      <c r="G2712">
        <v>30</v>
      </c>
      <c r="H2712">
        <v>3772</v>
      </c>
      <c r="I2712">
        <v>4</v>
      </c>
      <c r="J2712">
        <v>230</v>
      </c>
      <c r="K2712">
        <v>3</v>
      </c>
      <c r="L2712">
        <v>11316</v>
      </c>
      <c r="M2712" s="1">
        <v>45374</v>
      </c>
      <c r="N2712" t="s">
        <v>141</v>
      </c>
      <c r="O2712">
        <f t="shared" si="126"/>
        <v>1617</v>
      </c>
      <c r="P2712">
        <f t="shared" si="127"/>
        <v>3233.4</v>
      </c>
      <c r="Q2712">
        <f t="shared" si="128"/>
        <v>1615.7999999999997</v>
      </c>
    </row>
    <row r="2713" spans="1:17" x14ac:dyDescent="0.3">
      <c r="A2713" t="s">
        <v>5375</v>
      </c>
      <c r="B2713" t="s">
        <v>5376</v>
      </c>
      <c r="C2713" t="s">
        <v>116</v>
      </c>
      <c r="D2713" t="s">
        <v>109</v>
      </c>
      <c r="E2713" t="s">
        <v>18</v>
      </c>
      <c r="F2713">
        <v>1559</v>
      </c>
      <c r="G2713">
        <v>30</v>
      </c>
      <c r="H2713">
        <v>1091</v>
      </c>
      <c r="I2713">
        <v>3.3</v>
      </c>
      <c r="J2713">
        <v>49</v>
      </c>
      <c r="K2713">
        <v>1</v>
      </c>
      <c r="L2713">
        <v>1091</v>
      </c>
      <c r="M2713" s="1">
        <v>45623</v>
      </c>
      <c r="N2713" t="s">
        <v>141</v>
      </c>
      <c r="O2713">
        <f t="shared" si="126"/>
        <v>468</v>
      </c>
      <c r="P2713">
        <f t="shared" si="127"/>
        <v>935.4</v>
      </c>
      <c r="Q2713">
        <f t="shared" si="128"/>
        <v>155.60000000000002</v>
      </c>
    </row>
    <row r="2714" spans="1:17" x14ac:dyDescent="0.3">
      <c r="A2714" t="s">
        <v>5377</v>
      </c>
      <c r="B2714" t="s">
        <v>5378</v>
      </c>
      <c r="C2714" t="s">
        <v>32</v>
      </c>
      <c r="D2714" t="s">
        <v>46</v>
      </c>
      <c r="E2714" t="s">
        <v>74</v>
      </c>
      <c r="F2714">
        <v>4258</v>
      </c>
      <c r="G2714">
        <v>25</v>
      </c>
      <c r="H2714">
        <v>3194</v>
      </c>
      <c r="I2714">
        <v>4.8</v>
      </c>
      <c r="J2714">
        <v>86</v>
      </c>
      <c r="K2714">
        <v>1</v>
      </c>
      <c r="L2714">
        <v>3194</v>
      </c>
      <c r="M2714" s="1">
        <v>45293</v>
      </c>
      <c r="N2714" t="s">
        <v>64</v>
      </c>
      <c r="O2714">
        <f t="shared" si="126"/>
        <v>1064</v>
      </c>
      <c r="P2714">
        <f t="shared" si="127"/>
        <v>2554.7999999999997</v>
      </c>
      <c r="Q2714">
        <f t="shared" si="128"/>
        <v>639.20000000000027</v>
      </c>
    </row>
    <row r="2715" spans="1:17" x14ac:dyDescent="0.3">
      <c r="A2715" t="s">
        <v>5379</v>
      </c>
      <c r="B2715" t="s">
        <v>5380</v>
      </c>
      <c r="C2715" t="s">
        <v>16</v>
      </c>
      <c r="D2715" t="s">
        <v>53</v>
      </c>
      <c r="E2715" t="s">
        <v>34</v>
      </c>
      <c r="F2715">
        <v>1401</v>
      </c>
      <c r="G2715">
        <v>30</v>
      </c>
      <c r="H2715">
        <v>981</v>
      </c>
      <c r="I2715">
        <v>3.9</v>
      </c>
      <c r="J2715">
        <v>124</v>
      </c>
      <c r="K2715">
        <v>5</v>
      </c>
      <c r="L2715">
        <v>4905</v>
      </c>
      <c r="M2715" s="1">
        <v>45969</v>
      </c>
      <c r="N2715" t="s">
        <v>168</v>
      </c>
      <c r="O2715">
        <f t="shared" si="126"/>
        <v>420</v>
      </c>
      <c r="P2715">
        <f t="shared" si="127"/>
        <v>840.6</v>
      </c>
      <c r="Q2715">
        <f t="shared" si="128"/>
        <v>701.99999999999989</v>
      </c>
    </row>
    <row r="2716" spans="1:17" x14ac:dyDescent="0.3">
      <c r="A2716" t="s">
        <v>5381</v>
      </c>
      <c r="B2716" t="s">
        <v>5382</v>
      </c>
      <c r="C2716" t="s">
        <v>37</v>
      </c>
      <c r="D2716" t="s">
        <v>17</v>
      </c>
      <c r="E2716" t="s">
        <v>34</v>
      </c>
      <c r="F2716">
        <v>4896</v>
      </c>
      <c r="G2716">
        <v>10</v>
      </c>
      <c r="H2716">
        <v>4406</v>
      </c>
      <c r="I2716">
        <v>4.4000000000000004</v>
      </c>
      <c r="J2716">
        <v>46</v>
      </c>
      <c r="K2716">
        <v>1</v>
      </c>
      <c r="L2716">
        <v>4406</v>
      </c>
      <c r="M2716" s="1">
        <v>45786</v>
      </c>
      <c r="N2716" t="s">
        <v>71</v>
      </c>
      <c r="O2716">
        <f t="shared" si="126"/>
        <v>490</v>
      </c>
      <c r="P2716">
        <f t="shared" si="127"/>
        <v>2937.6</v>
      </c>
      <c r="Q2716">
        <f t="shared" si="128"/>
        <v>1468.4</v>
      </c>
    </row>
    <row r="2717" spans="1:17" x14ac:dyDescent="0.3">
      <c r="A2717" t="s">
        <v>5383</v>
      </c>
      <c r="B2717" t="s">
        <v>5384</v>
      </c>
      <c r="C2717" t="s">
        <v>52</v>
      </c>
      <c r="D2717" t="s">
        <v>46</v>
      </c>
      <c r="E2717" t="s">
        <v>18</v>
      </c>
      <c r="F2717">
        <v>9665</v>
      </c>
      <c r="G2717">
        <v>10</v>
      </c>
      <c r="H2717">
        <v>8698</v>
      </c>
      <c r="I2717">
        <v>3.7</v>
      </c>
      <c r="J2717">
        <v>305</v>
      </c>
      <c r="K2717">
        <v>1</v>
      </c>
      <c r="L2717">
        <v>8698</v>
      </c>
      <c r="M2717" s="1">
        <v>45820</v>
      </c>
      <c r="N2717" t="s">
        <v>189</v>
      </c>
      <c r="O2717">
        <f t="shared" si="126"/>
        <v>967</v>
      </c>
      <c r="P2717">
        <f t="shared" si="127"/>
        <v>5799</v>
      </c>
      <c r="Q2717">
        <f t="shared" si="128"/>
        <v>2899</v>
      </c>
    </row>
    <row r="2718" spans="1:17" x14ac:dyDescent="0.3">
      <c r="A2718" t="s">
        <v>5385</v>
      </c>
      <c r="B2718" t="s">
        <v>5386</v>
      </c>
      <c r="C2718" t="s">
        <v>32</v>
      </c>
      <c r="D2718" t="s">
        <v>41</v>
      </c>
      <c r="E2718" t="s">
        <v>74</v>
      </c>
      <c r="F2718">
        <v>1300</v>
      </c>
      <c r="G2718">
        <v>0</v>
      </c>
      <c r="H2718">
        <v>1300</v>
      </c>
      <c r="I2718">
        <v>4.3</v>
      </c>
      <c r="J2718">
        <v>107</v>
      </c>
      <c r="K2718">
        <v>1</v>
      </c>
      <c r="L2718">
        <v>1300</v>
      </c>
      <c r="M2718" s="1">
        <v>45596</v>
      </c>
      <c r="N2718" t="s">
        <v>49</v>
      </c>
      <c r="O2718">
        <f t="shared" si="126"/>
        <v>0</v>
      </c>
      <c r="P2718">
        <f t="shared" si="127"/>
        <v>780</v>
      </c>
      <c r="Q2718">
        <f t="shared" si="128"/>
        <v>520</v>
      </c>
    </row>
    <row r="2719" spans="1:17" x14ac:dyDescent="0.3">
      <c r="A2719" t="s">
        <v>5387</v>
      </c>
      <c r="B2719" t="s">
        <v>640</v>
      </c>
      <c r="C2719" t="s">
        <v>45</v>
      </c>
      <c r="D2719" t="s">
        <v>41</v>
      </c>
      <c r="E2719" t="s">
        <v>34</v>
      </c>
      <c r="F2719">
        <v>1612</v>
      </c>
      <c r="G2719">
        <v>10</v>
      </c>
      <c r="H2719">
        <v>1451</v>
      </c>
      <c r="I2719">
        <v>4</v>
      </c>
      <c r="J2719">
        <v>231</v>
      </c>
      <c r="K2719">
        <v>1</v>
      </c>
      <c r="L2719">
        <v>1451</v>
      </c>
      <c r="M2719" s="1">
        <v>45329</v>
      </c>
      <c r="N2719" t="s">
        <v>49</v>
      </c>
      <c r="O2719">
        <f t="shared" si="126"/>
        <v>161</v>
      </c>
      <c r="P2719">
        <f t="shared" si="127"/>
        <v>967.19999999999993</v>
      </c>
      <c r="Q2719">
        <f t="shared" si="128"/>
        <v>483.80000000000007</v>
      </c>
    </row>
    <row r="2720" spans="1:17" x14ac:dyDescent="0.3">
      <c r="A2720" t="s">
        <v>5388</v>
      </c>
      <c r="B2720" t="s">
        <v>5389</v>
      </c>
      <c r="C2720" t="s">
        <v>52</v>
      </c>
      <c r="D2720" t="s">
        <v>28</v>
      </c>
      <c r="E2720" t="s">
        <v>34</v>
      </c>
      <c r="F2720">
        <v>8897</v>
      </c>
      <c r="G2720">
        <v>25</v>
      </c>
      <c r="H2720">
        <v>6673</v>
      </c>
      <c r="I2720">
        <v>4.4000000000000004</v>
      </c>
      <c r="J2720">
        <v>65</v>
      </c>
      <c r="K2720">
        <v>2</v>
      </c>
      <c r="L2720">
        <v>13346</v>
      </c>
      <c r="M2720" s="1">
        <v>45952</v>
      </c>
      <c r="N2720" t="s">
        <v>61</v>
      </c>
      <c r="O2720">
        <f t="shared" si="126"/>
        <v>2224</v>
      </c>
      <c r="P2720">
        <f t="shared" si="127"/>
        <v>5338.2</v>
      </c>
      <c r="Q2720">
        <f t="shared" si="128"/>
        <v>2669.6000000000004</v>
      </c>
    </row>
    <row r="2721" spans="1:17" x14ac:dyDescent="0.3">
      <c r="A2721" t="s">
        <v>5390</v>
      </c>
      <c r="B2721" t="s">
        <v>5391</v>
      </c>
      <c r="C2721" t="s">
        <v>116</v>
      </c>
      <c r="D2721" t="s">
        <v>33</v>
      </c>
      <c r="E2721" t="s">
        <v>18</v>
      </c>
      <c r="F2721">
        <v>3678</v>
      </c>
      <c r="G2721">
        <v>60</v>
      </c>
      <c r="H2721">
        <v>1471</v>
      </c>
      <c r="I2721">
        <v>4</v>
      </c>
      <c r="J2721">
        <v>57</v>
      </c>
      <c r="K2721">
        <v>1</v>
      </c>
      <c r="L2721">
        <v>1471</v>
      </c>
      <c r="M2721" s="1">
        <v>45418</v>
      </c>
      <c r="N2721" t="s">
        <v>24</v>
      </c>
      <c r="O2721">
        <f t="shared" si="126"/>
        <v>2207</v>
      </c>
      <c r="P2721">
        <f t="shared" si="127"/>
        <v>2206.7999999999997</v>
      </c>
      <c r="Q2721">
        <f t="shared" si="128"/>
        <v>-735.79999999999973</v>
      </c>
    </row>
    <row r="2722" spans="1:17" x14ac:dyDescent="0.3">
      <c r="A2722" t="s">
        <v>5392</v>
      </c>
      <c r="B2722" t="s">
        <v>5393</v>
      </c>
      <c r="C2722" t="s">
        <v>37</v>
      </c>
      <c r="D2722" t="s">
        <v>23</v>
      </c>
      <c r="E2722" t="s">
        <v>18</v>
      </c>
      <c r="F2722">
        <v>4851</v>
      </c>
      <c r="G2722">
        <v>70</v>
      </c>
      <c r="H2722">
        <v>1455</v>
      </c>
      <c r="I2722">
        <v>3.7</v>
      </c>
      <c r="J2722">
        <v>41</v>
      </c>
      <c r="K2722">
        <v>1</v>
      </c>
      <c r="L2722">
        <v>1455</v>
      </c>
      <c r="M2722" s="1">
        <v>45767</v>
      </c>
      <c r="N2722" t="s">
        <v>61</v>
      </c>
      <c r="O2722">
        <f t="shared" si="126"/>
        <v>3396</v>
      </c>
      <c r="P2722">
        <f t="shared" si="127"/>
        <v>2910.6</v>
      </c>
      <c r="Q2722">
        <f t="shared" si="128"/>
        <v>-1455.6</v>
      </c>
    </row>
    <row r="2723" spans="1:17" x14ac:dyDescent="0.3">
      <c r="A2723" t="s">
        <v>5394</v>
      </c>
      <c r="B2723" t="s">
        <v>456</v>
      </c>
      <c r="C2723" t="s">
        <v>116</v>
      </c>
      <c r="D2723" t="s">
        <v>23</v>
      </c>
      <c r="E2723" t="s">
        <v>34</v>
      </c>
      <c r="F2723">
        <v>2810</v>
      </c>
      <c r="G2723">
        <v>10</v>
      </c>
      <c r="H2723">
        <v>2529</v>
      </c>
      <c r="I2723">
        <v>4.0999999999999996</v>
      </c>
      <c r="J2723">
        <v>446</v>
      </c>
      <c r="K2723">
        <v>1</v>
      </c>
      <c r="L2723">
        <v>2529</v>
      </c>
      <c r="M2723" s="1">
        <v>45699</v>
      </c>
      <c r="N2723" t="s">
        <v>58</v>
      </c>
      <c r="O2723">
        <f t="shared" si="126"/>
        <v>281</v>
      </c>
      <c r="P2723">
        <f t="shared" si="127"/>
        <v>1686</v>
      </c>
      <c r="Q2723">
        <f t="shared" si="128"/>
        <v>843</v>
      </c>
    </row>
    <row r="2724" spans="1:17" x14ac:dyDescent="0.3">
      <c r="A2724" t="s">
        <v>5395</v>
      </c>
      <c r="B2724" t="s">
        <v>5396</v>
      </c>
      <c r="C2724" t="s">
        <v>52</v>
      </c>
      <c r="D2724" t="s">
        <v>109</v>
      </c>
      <c r="E2724" t="s">
        <v>18</v>
      </c>
      <c r="F2724">
        <v>1203</v>
      </c>
      <c r="G2724">
        <v>10</v>
      </c>
      <c r="H2724">
        <v>1083</v>
      </c>
      <c r="I2724">
        <v>4.0999999999999996</v>
      </c>
      <c r="J2724">
        <v>421</v>
      </c>
      <c r="K2724">
        <v>2</v>
      </c>
      <c r="L2724">
        <v>2166</v>
      </c>
      <c r="M2724" s="1">
        <v>45317</v>
      </c>
      <c r="N2724" t="s">
        <v>24</v>
      </c>
      <c r="O2724">
        <f t="shared" si="126"/>
        <v>120</v>
      </c>
      <c r="P2724">
        <f t="shared" si="127"/>
        <v>721.8</v>
      </c>
      <c r="Q2724">
        <f t="shared" si="128"/>
        <v>722.40000000000009</v>
      </c>
    </row>
    <row r="2725" spans="1:17" x14ac:dyDescent="0.3">
      <c r="A2725" t="s">
        <v>5397</v>
      </c>
      <c r="B2725" t="s">
        <v>5398</v>
      </c>
      <c r="C2725" t="s">
        <v>57</v>
      </c>
      <c r="D2725" t="s">
        <v>28</v>
      </c>
      <c r="E2725" t="s">
        <v>34</v>
      </c>
      <c r="F2725">
        <v>2149</v>
      </c>
      <c r="G2725">
        <v>40</v>
      </c>
      <c r="H2725">
        <v>1289</v>
      </c>
      <c r="I2725">
        <v>4.2</v>
      </c>
      <c r="J2725">
        <v>156</v>
      </c>
      <c r="K2725">
        <v>1</v>
      </c>
      <c r="L2725">
        <v>1289</v>
      </c>
      <c r="M2725" s="1">
        <v>45668</v>
      </c>
      <c r="N2725" t="s">
        <v>24</v>
      </c>
      <c r="O2725">
        <f t="shared" si="126"/>
        <v>860</v>
      </c>
      <c r="P2725">
        <f t="shared" si="127"/>
        <v>1289.3999999999999</v>
      </c>
      <c r="Q2725">
        <f t="shared" si="128"/>
        <v>-0.39999999999986358</v>
      </c>
    </row>
    <row r="2726" spans="1:17" x14ac:dyDescent="0.3">
      <c r="A2726" t="s">
        <v>5399</v>
      </c>
      <c r="B2726" t="s">
        <v>5400</v>
      </c>
      <c r="C2726" t="s">
        <v>88</v>
      </c>
      <c r="D2726" t="s">
        <v>23</v>
      </c>
      <c r="E2726" t="s">
        <v>18</v>
      </c>
      <c r="F2726">
        <v>4960</v>
      </c>
      <c r="G2726">
        <v>20</v>
      </c>
      <c r="H2726">
        <v>3968</v>
      </c>
      <c r="I2726">
        <v>4.5999999999999996</v>
      </c>
      <c r="J2726">
        <v>176</v>
      </c>
      <c r="K2726">
        <v>3</v>
      </c>
      <c r="L2726">
        <v>11904</v>
      </c>
      <c r="M2726" s="1">
        <v>45626</v>
      </c>
      <c r="N2726" t="s">
        <v>19</v>
      </c>
      <c r="O2726">
        <f t="shared" si="126"/>
        <v>992</v>
      </c>
      <c r="P2726">
        <f t="shared" si="127"/>
        <v>2976</v>
      </c>
      <c r="Q2726">
        <f t="shared" si="128"/>
        <v>2976</v>
      </c>
    </row>
    <row r="2727" spans="1:17" x14ac:dyDescent="0.3">
      <c r="A2727" t="s">
        <v>5401</v>
      </c>
      <c r="B2727" t="s">
        <v>4050</v>
      </c>
      <c r="C2727" t="s">
        <v>57</v>
      </c>
      <c r="D2727" t="s">
        <v>28</v>
      </c>
      <c r="E2727" t="s">
        <v>34</v>
      </c>
      <c r="F2727">
        <v>5691</v>
      </c>
      <c r="G2727">
        <v>15</v>
      </c>
      <c r="H2727">
        <v>4837</v>
      </c>
      <c r="I2727">
        <v>3.6</v>
      </c>
      <c r="J2727">
        <v>722</v>
      </c>
      <c r="K2727">
        <v>2</v>
      </c>
      <c r="L2727">
        <v>9674</v>
      </c>
      <c r="M2727" s="1">
        <v>45417</v>
      </c>
      <c r="N2727" t="s">
        <v>61</v>
      </c>
      <c r="O2727">
        <f t="shared" si="126"/>
        <v>854</v>
      </c>
      <c r="P2727">
        <f t="shared" si="127"/>
        <v>3414.6</v>
      </c>
      <c r="Q2727">
        <f t="shared" si="128"/>
        <v>2844.8</v>
      </c>
    </row>
    <row r="2728" spans="1:17" x14ac:dyDescent="0.3">
      <c r="A2728" t="s">
        <v>5402</v>
      </c>
      <c r="B2728" t="s">
        <v>5403</v>
      </c>
      <c r="C2728" t="s">
        <v>16</v>
      </c>
      <c r="D2728" t="s">
        <v>109</v>
      </c>
      <c r="E2728" t="s">
        <v>18</v>
      </c>
      <c r="F2728">
        <v>1327</v>
      </c>
      <c r="G2728">
        <v>50</v>
      </c>
      <c r="H2728">
        <v>664</v>
      </c>
      <c r="I2728">
        <v>4.5</v>
      </c>
      <c r="J2728">
        <v>23</v>
      </c>
      <c r="K2728">
        <v>1</v>
      </c>
      <c r="L2728">
        <v>664</v>
      </c>
      <c r="M2728" s="1">
        <v>45877</v>
      </c>
      <c r="N2728" t="s">
        <v>49</v>
      </c>
      <c r="O2728">
        <f t="shared" si="126"/>
        <v>663</v>
      </c>
      <c r="P2728">
        <f t="shared" si="127"/>
        <v>796.19999999999993</v>
      </c>
      <c r="Q2728">
        <f t="shared" si="128"/>
        <v>-132.19999999999993</v>
      </c>
    </row>
    <row r="2729" spans="1:17" x14ac:dyDescent="0.3">
      <c r="A2729" t="s">
        <v>5404</v>
      </c>
      <c r="B2729" t="s">
        <v>5405</v>
      </c>
      <c r="C2729" t="s">
        <v>45</v>
      </c>
      <c r="D2729" t="s">
        <v>109</v>
      </c>
      <c r="E2729" t="s">
        <v>18</v>
      </c>
      <c r="F2729">
        <v>1878</v>
      </c>
      <c r="G2729">
        <v>40</v>
      </c>
      <c r="H2729">
        <v>1127</v>
      </c>
      <c r="I2729">
        <v>3.5</v>
      </c>
      <c r="J2729">
        <v>56</v>
      </c>
      <c r="K2729">
        <v>1</v>
      </c>
      <c r="L2729">
        <v>1127</v>
      </c>
      <c r="M2729" s="1">
        <v>45796</v>
      </c>
      <c r="N2729" t="s">
        <v>168</v>
      </c>
      <c r="O2729">
        <f t="shared" si="126"/>
        <v>751</v>
      </c>
      <c r="P2729">
        <f t="shared" si="127"/>
        <v>1126.8</v>
      </c>
      <c r="Q2729">
        <f t="shared" si="128"/>
        <v>0.20000000000004547</v>
      </c>
    </row>
    <row r="2730" spans="1:17" x14ac:dyDescent="0.3">
      <c r="A2730" t="s">
        <v>5406</v>
      </c>
      <c r="B2730" t="s">
        <v>5407</v>
      </c>
      <c r="C2730" t="s">
        <v>22</v>
      </c>
      <c r="D2730" t="s">
        <v>17</v>
      </c>
      <c r="E2730" t="s">
        <v>18</v>
      </c>
      <c r="F2730">
        <v>4582</v>
      </c>
      <c r="G2730">
        <v>20</v>
      </c>
      <c r="H2730">
        <v>3666</v>
      </c>
      <c r="I2730">
        <v>4.4000000000000004</v>
      </c>
      <c r="J2730">
        <v>134</v>
      </c>
      <c r="K2730">
        <v>3</v>
      </c>
      <c r="L2730">
        <v>10998</v>
      </c>
      <c r="M2730" s="1">
        <v>45878</v>
      </c>
      <c r="N2730" t="s">
        <v>38</v>
      </c>
      <c r="O2730">
        <f t="shared" si="126"/>
        <v>916</v>
      </c>
      <c r="P2730">
        <f t="shared" si="127"/>
        <v>2749.2</v>
      </c>
      <c r="Q2730">
        <f t="shared" si="128"/>
        <v>2750.4000000000005</v>
      </c>
    </row>
    <row r="2731" spans="1:17" x14ac:dyDescent="0.3">
      <c r="A2731" t="s">
        <v>5408</v>
      </c>
      <c r="B2731" t="s">
        <v>5409</v>
      </c>
      <c r="C2731" t="s">
        <v>16</v>
      </c>
      <c r="D2731" t="s">
        <v>41</v>
      </c>
      <c r="E2731" t="s">
        <v>34</v>
      </c>
      <c r="F2731">
        <v>2089</v>
      </c>
      <c r="G2731">
        <v>10</v>
      </c>
      <c r="H2731">
        <v>1880</v>
      </c>
      <c r="I2731">
        <v>4.4000000000000004</v>
      </c>
      <c r="J2731">
        <v>78</v>
      </c>
      <c r="K2731">
        <v>1</v>
      </c>
      <c r="L2731">
        <v>1880</v>
      </c>
      <c r="M2731" s="1">
        <v>45529</v>
      </c>
      <c r="N2731" t="s">
        <v>24</v>
      </c>
      <c r="O2731">
        <f t="shared" si="126"/>
        <v>209</v>
      </c>
      <c r="P2731">
        <f t="shared" si="127"/>
        <v>1253.3999999999999</v>
      </c>
      <c r="Q2731">
        <f t="shared" si="128"/>
        <v>626.60000000000014</v>
      </c>
    </row>
    <row r="2732" spans="1:17" x14ac:dyDescent="0.3">
      <c r="A2732" t="s">
        <v>5410</v>
      </c>
      <c r="B2732" t="s">
        <v>5411</v>
      </c>
      <c r="C2732" t="s">
        <v>88</v>
      </c>
      <c r="D2732" t="s">
        <v>53</v>
      </c>
      <c r="E2732" t="s">
        <v>34</v>
      </c>
      <c r="F2732">
        <v>6439</v>
      </c>
      <c r="G2732">
        <v>15</v>
      </c>
      <c r="H2732">
        <v>5473</v>
      </c>
      <c r="I2732">
        <v>3.9</v>
      </c>
      <c r="J2732">
        <v>118</v>
      </c>
      <c r="K2732">
        <v>1</v>
      </c>
      <c r="L2732">
        <v>5473</v>
      </c>
      <c r="M2732" s="1">
        <v>45705</v>
      </c>
      <c r="N2732" t="s">
        <v>91</v>
      </c>
      <c r="O2732">
        <f t="shared" si="126"/>
        <v>966</v>
      </c>
      <c r="P2732">
        <f t="shared" si="127"/>
        <v>3863.3999999999996</v>
      </c>
      <c r="Q2732">
        <f t="shared" si="128"/>
        <v>1609.6000000000004</v>
      </c>
    </row>
    <row r="2733" spans="1:17" x14ac:dyDescent="0.3">
      <c r="A2733" t="s">
        <v>5412</v>
      </c>
      <c r="B2733" t="s">
        <v>5413</v>
      </c>
      <c r="C2733" t="s">
        <v>22</v>
      </c>
      <c r="D2733" t="s">
        <v>109</v>
      </c>
      <c r="E2733" t="s">
        <v>34</v>
      </c>
      <c r="F2733">
        <v>1963</v>
      </c>
      <c r="G2733">
        <v>15</v>
      </c>
      <c r="H2733">
        <v>1669</v>
      </c>
      <c r="I2733">
        <v>3.7</v>
      </c>
      <c r="J2733">
        <v>231</v>
      </c>
      <c r="K2733">
        <v>4</v>
      </c>
      <c r="L2733">
        <v>6676</v>
      </c>
      <c r="M2733" s="1">
        <v>45963</v>
      </c>
      <c r="N2733" t="s">
        <v>54</v>
      </c>
      <c r="O2733">
        <f t="shared" si="126"/>
        <v>294</v>
      </c>
      <c r="P2733">
        <f t="shared" si="127"/>
        <v>1177.8</v>
      </c>
      <c r="Q2733">
        <f t="shared" si="128"/>
        <v>1964.8000000000002</v>
      </c>
    </row>
    <row r="2734" spans="1:17" x14ac:dyDescent="0.3">
      <c r="A2734" t="s">
        <v>5414</v>
      </c>
      <c r="B2734" t="s">
        <v>5415</v>
      </c>
      <c r="C2734" t="s">
        <v>32</v>
      </c>
      <c r="D2734" t="s">
        <v>53</v>
      </c>
      <c r="E2734" t="s">
        <v>34</v>
      </c>
      <c r="F2734">
        <v>1155</v>
      </c>
      <c r="G2734">
        <v>15</v>
      </c>
      <c r="H2734">
        <v>982</v>
      </c>
      <c r="I2734">
        <v>3.7</v>
      </c>
      <c r="J2734">
        <v>13</v>
      </c>
      <c r="K2734">
        <v>1</v>
      </c>
      <c r="L2734">
        <v>982</v>
      </c>
      <c r="M2734" s="1">
        <v>45722</v>
      </c>
      <c r="N2734" t="s">
        <v>91</v>
      </c>
      <c r="O2734">
        <f t="shared" si="126"/>
        <v>173</v>
      </c>
      <c r="P2734">
        <f t="shared" si="127"/>
        <v>693</v>
      </c>
      <c r="Q2734">
        <f t="shared" si="128"/>
        <v>289</v>
      </c>
    </row>
    <row r="2735" spans="1:17" x14ac:dyDescent="0.3">
      <c r="A2735" t="s">
        <v>5416</v>
      </c>
      <c r="B2735" t="s">
        <v>5417</v>
      </c>
      <c r="C2735" t="s">
        <v>16</v>
      </c>
      <c r="D2735" t="s">
        <v>33</v>
      </c>
      <c r="E2735" t="s">
        <v>18</v>
      </c>
      <c r="F2735">
        <v>4778</v>
      </c>
      <c r="G2735">
        <v>0</v>
      </c>
      <c r="H2735">
        <v>4778</v>
      </c>
      <c r="I2735">
        <v>4.0999999999999996</v>
      </c>
      <c r="J2735">
        <v>50</v>
      </c>
      <c r="K2735">
        <v>1</v>
      </c>
      <c r="L2735">
        <v>4778</v>
      </c>
      <c r="M2735" s="1">
        <v>45838</v>
      </c>
      <c r="N2735" t="s">
        <v>78</v>
      </c>
      <c r="O2735">
        <f t="shared" si="126"/>
        <v>0</v>
      </c>
      <c r="P2735">
        <f t="shared" si="127"/>
        <v>2866.7999999999997</v>
      </c>
      <c r="Q2735">
        <f t="shared" si="128"/>
        <v>1911.2000000000003</v>
      </c>
    </row>
    <row r="2736" spans="1:17" x14ac:dyDescent="0.3">
      <c r="A2736" t="s">
        <v>5418</v>
      </c>
      <c r="B2736" t="s">
        <v>5419</v>
      </c>
      <c r="C2736" t="s">
        <v>88</v>
      </c>
      <c r="D2736" t="s">
        <v>23</v>
      </c>
      <c r="E2736" t="s">
        <v>18</v>
      </c>
      <c r="F2736">
        <v>4333</v>
      </c>
      <c r="G2736">
        <v>20</v>
      </c>
      <c r="H2736">
        <v>3466</v>
      </c>
      <c r="I2736">
        <v>4.4000000000000004</v>
      </c>
      <c r="J2736">
        <v>173</v>
      </c>
      <c r="K2736">
        <v>2</v>
      </c>
      <c r="L2736">
        <v>6932</v>
      </c>
      <c r="M2736" s="1">
        <v>45458</v>
      </c>
      <c r="N2736" t="s">
        <v>168</v>
      </c>
      <c r="O2736">
        <f t="shared" si="126"/>
        <v>867</v>
      </c>
      <c r="P2736">
        <f t="shared" si="127"/>
        <v>2599.7999999999997</v>
      </c>
      <c r="Q2736">
        <f t="shared" si="128"/>
        <v>1732.4000000000005</v>
      </c>
    </row>
    <row r="2737" spans="1:17" x14ac:dyDescent="0.3">
      <c r="A2737" t="s">
        <v>5420</v>
      </c>
      <c r="B2737" t="s">
        <v>5421</v>
      </c>
      <c r="C2737" t="s">
        <v>45</v>
      </c>
      <c r="D2737" t="s">
        <v>33</v>
      </c>
      <c r="E2737" t="s">
        <v>34</v>
      </c>
      <c r="F2737">
        <v>4078</v>
      </c>
      <c r="G2737">
        <v>20</v>
      </c>
      <c r="H2737">
        <v>3262</v>
      </c>
      <c r="I2737">
        <v>4</v>
      </c>
      <c r="J2737">
        <v>249</v>
      </c>
      <c r="K2737">
        <v>1</v>
      </c>
      <c r="L2737">
        <v>3262</v>
      </c>
      <c r="M2737" s="1">
        <v>45344</v>
      </c>
      <c r="N2737" t="s">
        <v>168</v>
      </c>
      <c r="O2737">
        <f t="shared" si="126"/>
        <v>816</v>
      </c>
      <c r="P2737">
        <f t="shared" si="127"/>
        <v>2446.7999999999997</v>
      </c>
      <c r="Q2737">
        <f t="shared" si="128"/>
        <v>815.20000000000027</v>
      </c>
    </row>
    <row r="2738" spans="1:17" x14ac:dyDescent="0.3">
      <c r="A2738" t="s">
        <v>5422</v>
      </c>
      <c r="B2738" t="s">
        <v>5423</v>
      </c>
      <c r="C2738" t="s">
        <v>16</v>
      </c>
      <c r="D2738" t="s">
        <v>53</v>
      </c>
      <c r="E2738" t="s">
        <v>34</v>
      </c>
      <c r="F2738">
        <v>3798</v>
      </c>
      <c r="G2738">
        <v>30</v>
      </c>
      <c r="H2738">
        <v>2659</v>
      </c>
      <c r="I2738">
        <v>3</v>
      </c>
      <c r="J2738">
        <v>39</v>
      </c>
      <c r="K2738">
        <v>1</v>
      </c>
      <c r="L2738">
        <v>2659</v>
      </c>
      <c r="M2738" s="1">
        <v>45764</v>
      </c>
      <c r="N2738" t="s">
        <v>58</v>
      </c>
      <c r="O2738">
        <f t="shared" si="126"/>
        <v>1139</v>
      </c>
      <c r="P2738">
        <f t="shared" si="127"/>
        <v>2278.7999999999997</v>
      </c>
      <c r="Q2738">
        <f t="shared" si="128"/>
        <v>380.20000000000027</v>
      </c>
    </row>
    <row r="2739" spans="1:17" x14ac:dyDescent="0.3">
      <c r="A2739" t="s">
        <v>5424</v>
      </c>
      <c r="B2739" t="s">
        <v>5425</v>
      </c>
      <c r="C2739" t="s">
        <v>116</v>
      </c>
      <c r="D2739" t="s">
        <v>46</v>
      </c>
      <c r="E2739" t="s">
        <v>74</v>
      </c>
      <c r="F2739">
        <v>4932</v>
      </c>
      <c r="G2739">
        <v>15</v>
      </c>
      <c r="H2739">
        <v>4192</v>
      </c>
      <c r="I2739">
        <v>3.8</v>
      </c>
      <c r="J2739">
        <v>334</v>
      </c>
      <c r="K2739">
        <v>1</v>
      </c>
      <c r="L2739">
        <v>4192</v>
      </c>
      <c r="M2739" s="1">
        <v>45988</v>
      </c>
      <c r="N2739" t="s">
        <v>61</v>
      </c>
      <c r="O2739">
        <f t="shared" si="126"/>
        <v>740</v>
      </c>
      <c r="P2739">
        <f t="shared" si="127"/>
        <v>2959.2</v>
      </c>
      <c r="Q2739">
        <f t="shared" si="128"/>
        <v>1232.8000000000002</v>
      </c>
    </row>
    <row r="2740" spans="1:17" x14ac:dyDescent="0.3">
      <c r="A2740" t="s">
        <v>5426</v>
      </c>
      <c r="B2740" t="s">
        <v>5427</v>
      </c>
      <c r="C2740" t="s">
        <v>45</v>
      </c>
      <c r="D2740" t="s">
        <v>28</v>
      </c>
      <c r="E2740" t="s">
        <v>34</v>
      </c>
      <c r="F2740">
        <v>5318</v>
      </c>
      <c r="G2740">
        <v>40</v>
      </c>
      <c r="H2740">
        <v>3191</v>
      </c>
      <c r="I2740">
        <v>3.8</v>
      </c>
      <c r="J2740">
        <v>154</v>
      </c>
      <c r="K2740">
        <v>1</v>
      </c>
      <c r="L2740">
        <v>3191</v>
      </c>
      <c r="M2740" s="1">
        <v>45736</v>
      </c>
      <c r="N2740" t="s">
        <v>189</v>
      </c>
      <c r="O2740">
        <f t="shared" si="126"/>
        <v>2127</v>
      </c>
      <c r="P2740">
        <f t="shared" si="127"/>
        <v>3190.7999999999997</v>
      </c>
      <c r="Q2740">
        <f t="shared" si="128"/>
        <v>0.20000000000027285</v>
      </c>
    </row>
    <row r="2741" spans="1:17" x14ac:dyDescent="0.3">
      <c r="A2741" t="s">
        <v>5428</v>
      </c>
      <c r="B2741" t="s">
        <v>5429</v>
      </c>
      <c r="C2741" t="s">
        <v>32</v>
      </c>
      <c r="D2741" t="s">
        <v>17</v>
      </c>
      <c r="E2741" t="s">
        <v>18</v>
      </c>
      <c r="F2741">
        <v>4346</v>
      </c>
      <c r="G2741">
        <v>30</v>
      </c>
      <c r="H2741">
        <v>3042</v>
      </c>
      <c r="I2741">
        <v>4.3</v>
      </c>
      <c r="J2741">
        <v>130</v>
      </c>
      <c r="K2741">
        <v>1</v>
      </c>
      <c r="L2741">
        <v>3042</v>
      </c>
      <c r="M2741" s="1">
        <v>45745</v>
      </c>
      <c r="N2741" t="s">
        <v>91</v>
      </c>
      <c r="O2741">
        <f t="shared" si="126"/>
        <v>1304</v>
      </c>
      <c r="P2741">
        <f t="shared" si="127"/>
        <v>2607.6</v>
      </c>
      <c r="Q2741">
        <f t="shared" si="128"/>
        <v>434.40000000000009</v>
      </c>
    </row>
    <row r="2742" spans="1:17" x14ac:dyDescent="0.3">
      <c r="A2742" t="s">
        <v>5430</v>
      </c>
      <c r="B2742" t="s">
        <v>5431</v>
      </c>
      <c r="C2742" t="s">
        <v>45</v>
      </c>
      <c r="D2742" t="s">
        <v>33</v>
      </c>
      <c r="E2742" t="s">
        <v>34</v>
      </c>
      <c r="F2742">
        <v>957</v>
      </c>
      <c r="G2742">
        <v>30</v>
      </c>
      <c r="H2742">
        <v>670</v>
      </c>
      <c r="I2742">
        <v>4.4000000000000004</v>
      </c>
      <c r="J2742">
        <v>143</v>
      </c>
      <c r="K2742">
        <v>1</v>
      </c>
      <c r="L2742">
        <v>670</v>
      </c>
      <c r="M2742" s="1">
        <v>45708</v>
      </c>
      <c r="N2742" t="s">
        <v>58</v>
      </c>
      <c r="O2742">
        <f t="shared" si="126"/>
        <v>287</v>
      </c>
      <c r="P2742">
        <f t="shared" si="127"/>
        <v>574.19999999999993</v>
      </c>
      <c r="Q2742">
        <f t="shared" si="128"/>
        <v>95.800000000000068</v>
      </c>
    </row>
    <row r="2743" spans="1:17" x14ac:dyDescent="0.3">
      <c r="A2743" t="s">
        <v>5432</v>
      </c>
      <c r="B2743" t="s">
        <v>5433</v>
      </c>
      <c r="C2743" t="s">
        <v>27</v>
      </c>
      <c r="D2743" t="s">
        <v>53</v>
      </c>
      <c r="E2743" t="s">
        <v>18</v>
      </c>
      <c r="F2743">
        <v>6896</v>
      </c>
      <c r="G2743">
        <v>40</v>
      </c>
      <c r="H2743">
        <v>4138</v>
      </c>
      <c r="I2743">
        <v>4.2</v>
      </c>
      <c r="J2743">
        <v>144</v>
      </c>
      <c r="K2743">
        <v>1</v>
      </c>
      <c r="L2743">
        <v>4138</v>
      </c>
      <c r="M2743" s="1">
        <v>45379</v>
      </c>
      <c r="N2743" t="s">
        <v>78</v>
      </c>
      <c r="O2743">
        <f t="shared" si="126"/>
        <v>2758</v>
      </c>
      <c r="P2743">
        <f t="shared" si="127"/>
        <v>4137.5999999999995</v>
      </c>
      <c r="Q2743">
        <f t="shared" si="128"/>
        <v>0.4000000000005457</v>
      </c>
    </row>
    <row r="2744" spans="1:17" x14ac:dyDescent="0.3">
      <c r="A2744" t="s">
        <v>5434</v>
      </c>
      <c r="B2744" t="s">
        <v>5435</v>
      </c>
      <c r="C2744" t="s">
        <v>57</v>
      </c>
      <c r="D2744" t="s">
        <v>23</v>
      </c>
      <c r="E2744" t="s">
        <v>18</v>
      </c>
      <c r="F2744">
        <v>4226</v>
      </c>
      <c r="G2744">
        <v>15</v>
      </c>
      <c r="H2744">
        <v>3592</v>
      </c>
      <c r="I2744">
        <v>4.5</v>
      </c>
      <c r="J2744">
        <v>63</v>
      </c>
      <c r="K2744">
        <v>2</v>
      </c>
      <c r="L2744">
        <v>7184</v>
      </c>
      <c r="M2744" s="1">
        <v>45708</v>
      </c>
      <c r="N2744" t="s">
        <v>24</v>
      </c>
      <c r="O2744">
        <f t="shared" si="126"/>
        <v>634</v>
      </c>
      <c r="P2744">
        <f t="shared" si="127"/>
        <v>2535.6</v>
      </c>
      <c r="Q2744">
        <f t="shared" si="128"/>
        <v>2112.8000000000002</v>
      </c>
    </row>
    <row r="2745" spans="1:17" x14ac:dyDescent="0.3">
      <c r="A2745" t="s">
        <v>5436</v>
      </c>
      <c r="B2745" t="s">
        <v>5437</v>
      </c>
      <c r="C2745" t="s">
        <v>88</v>
      </c>
      <c r="D2745" t="s">
        <v>46</v>
      </c>
      <c r="E2745" t="s">
        <v>34</v>
      </c>
      <c r="F2745">
        <v>5574</v>
      </c>
      <c r="G2745">
        <v>30</v>
      </c>
      <c r="H2745">
        <v>3902</v>
      </c>
      <c r="I2745">
        <v>4.5999999999999996</v>
      </c>
      <c r="J2745">
        <v>320</v>
      </c>
      <c r="K2745">
        <v>1</v>
      </c>
      <c r="L2745">
        <v>3902</v>
      </c>
      <c r="M2745" s="1">
        <v>45438</v>
      </c>
      <c r="N2745" t="s">
        <v>42</v>
      </c>
      <c r="O2745">
        <f t="shared" si="126"/>
        <v>1672</v>
      </c>
      <c r="P2745">
        <f t="shared" si="127"/>
        <v>3344.4</v>
      </c>
      <c r="Q2745">
        <f t="shared" si="128"/>
        <v>557.59999999999991</v>
      </c>
    </row>
    <row r="2746" spans="1:17" x14ac:dyDescent="0.3">
      <c r="A2746" t="s">
        <v>5438</v>
      </c>
      <c r="B2746" t="s">
        <v>5439</v>
      </c>
      <c r="C2746" t="s">
        <v>16</v>
      </c>
      <c r="D2746" t="s">
        <v>41</v>
      </c>
      <c r="E2746" t="s">
        <v>34</v>
      </c>
      <c r="F2746">
        <v>2439</v>
      </c>
      <c r="G2746">
        <v>40</v>
      </c>
      <c r="H2746">
        <v>1463</v>
      </c>
      <c r="I2746">
        <v>3.9</v>
      </c>
      <c r="J2746">
        <v>43</v>
      </c>
      <c r="K2746">
        <v>2</v>
      </c>
      <c r="L2746">
        <v>2926</v>
      </c>
      <c r="M2746" s="1">
        <v>45678</v>
      </c>
      <c r="N2746" t="s">
        <v>54</v>
      </c>
      <c r="O2746">
        <f t="shared" si="126"/>
        <v>976</v>
      </c>
      <c r="P2746">
        <f t="shared" si="127"/>
        <v>1463.3999999999999</v>
      </c>
      <c r="Q2746">
        <f t="shared" si="128"/>
        <v>-0.79999999999972715</v>
      </c>
    </row>
    <row r="2747" spans="1:17" x14ac:dyDescent="0.3">
      <c r="A2747" t="s">
        <v>5440</v>
      </c>
      <c r="B2747" t="s">
        <v>5441</v>
      </c>
      <c r="C2747" t="s">
        <v>22</v>
      </c>
      <c r="D2747" t="s">
        <v>41</v>
      </c>
      <c r="E2747" t="s">
        <v>74</v>
      </c>
      <c r="F2747">
        <v>2157</v>
      </c>
      <c r="G2747">
        <v>30</v>
      </c>
      <c r="H2747">
        <v>1510</v>
      </c>
      <c r="I2747">
        <v>3.7</v>
      </c>
      <c r="J2747">
        <v>81</v>
      </c>
      <c r="K2747">
        <v>1</v>
      </c>
      <c r="L2747">
        <v>1510</v>
      </c>
      <c r="M2747" s="1">
        <v>45842</v>
      </c>
      <c r="N2747" t="s">
        <v>189</v>
      </c>
      <c r="O2747">
        <f t="shared" si="126"/>
        <v>647</v>
      </c>
      <c r="P2747">
        <f t="shared" si="127"/>
        <v>1294.2</v>
      </c>
      <c r="Q2747">
        <f t="shared" si="128"/>
        <v>215.79999999999995</v>
      </c>
    </row>
    <row r="2748" spans="1:17" x14ac:dyDescent="0.3">
      <c r="A2748" t="s">
        <v>5442</v>
      </c>
      <c r="B2748" t="s">
        <v>969</v>
      </c>
      <c r="C2748" t="s">
        <v>45</v>
      </c>
      <c r="D2748" t="s">
        <v>28</v>
      </c>
      <c r="E2748" t="s">
        <v>34</v>
      </c>
      <c r="F2748">
        <v>2108</v>
      </c>
      <c r="G2748">
        <v>25</v>
      </c>
      <c r="H2748">
        <v>1581</v>
      </c>
      <c r="I2748">
        <v>4.0999999999999996</v>
      </c>
      <c r="J2748">
        <v>93</v>
      </c>
      <c r="K2748">
        <v>1</v>
      </c>
      <c r="L2748">
        <v>1581</v>
      </c>
      <c r="M2748" s="1">
        <v>45341</v>
      </c>
      <c r="N2748" t="s">
        <v>78</v>
      </c>
      <c r="O2748">
        <f t="shared" si="126"/>
        <v>527</v>
      </c>
      <c r="P2748">
        <f t="shared" si="127"/>
        <v>1264.8</v>
      </c>
      <c r="Q2748">
        <f t="shared" si="128"/>
        <v>316.20000000000005</v>
      </c>
    </row>
    <row r="2749" spans="1:17" x14ac:dyDescent="0.3">
      <c r="A2749" t="s">
        <v>5443</v>
      </c>
      <c r="B2749" t="s">
        <v>5444</v>
      </c>
      <c r="C2749" t="s">
        <v>16</v>
      </c>
      <c r="D2749" t="s">
        <v>33</v>
      </c>
      <c r="E2749" t="s">
        <v>34</v>
      </c>
      <c r="F2749">
        <v>3560</v>
      </c>
      <c r="G2749">
        <v>20</v>
      </c>
      <c r="H2749">
        <v>2848</v>
      </c>
      <c r="I2749">
        <v>3.3</v>
      </c>
      <c r="J2749">
        <v>667</v>
      </c>
      <c r="K2749">
        <v>1</v>
      </c>
      <c r="L2749">
        <v>2848</v>
      </c>
      <c r="M2749" s="1">
        <v>45411</v>
      </c>
      <c r="N2749" t="s">
        <v>54</v>
      </c>
      <c r="O2749">
        <f t="shared" si="126"/>
        <v>712</v>
      </c>
      <c r="P2749">
        <f t="shared" si="127"/>
        <v>2136</v>
      </c>
      <c r="Q2749">
        <f t="shared" si="128"/>
        <v>712</v>
      </c>
    </row>
    <row r="2750" spans="1:17" x14ac:dyDescent="0.3">
      <c r="A2750" t="s">
        <v>5445</v>
      </c>
      <c r="B2750" t="s">
        <v>5446</v>
      </c>
      <c r="C2750" t="s">
        <v>16</v>
      </c>
      <c r="D2750" t="s">
        <v>46</v>
      </c>
      <c r="E2750" t="s">
        <v>161</v>
      </c>
      <c r="F2750">
        <v>8670</v>
      </c>
      <c r="G2750">
        <v>60</v>
      </c>
      <c r="H2750">
        <v>3468</v>
      </c>
      <c r="I2750">
        <v>4.2</v>
      </c>
      <c r="J2750">
        <v>17</v>
      </c>
      <c r="K2750">
        <v>1</v>
      </c>
      <c r="L2750">
        <v>3468</v>
      </c>
      <c r="M2750" s="1">
        <v>45298</v>
      </c>
      <c r="N2750" t="s">
        <v>49</v>
      </c>
      <c r="O2750">
        <f t="shared" si="126"/>
        <v>5202</v>
      </c>
      <c r="P2750">
        <f t="shared" si="127"/>
        <v>5202</v>
      </c>
      <c r="Q2750">
        <f t="shared" si="128"/>
        <v>-1734</v>
      </c>
    </row>
    <row r="2751" spans="1:17" x14ac:dyDescent="0.3">
      <c r="A2751" t="s">
        <v>5447</v>
      </c>
      <c r="B2751" t="s">
        <v>5448</v>
      </c>
      <c r="C2751" t="s">
        <v>52</v>
      </c>
      <c r="D2751" t="s">
        <v>28</v>
      </c>
      <c r="E2751" t="s">
        <v>34</v>
      </c>
      <c r="F2751">
        <v>3981</v>
      </c>
      <c r="G2751">
        <v>20</v>
      </c>
      <c r="H2751">
        <v>3185</v>
      </c>
      <c r="I2751">
        <v>3.8</v>
      </c>
      <c r="J2751">
        <v>272</v>
      </c>
      <c r="K2751">
        <v>1</v>
      </c>
      <c r="L2751">
        <v>3185</v>
      </c>
      <c r="M2751" s="1">
        <v>45726</v>
      </c>
      <c r="N2751" t="s">
        <v>24</v>
      </c>
      <c r="O2751">
        <f t="shared" si="126"/>
        <v>796</v>
      </c>
      <c r="P2751">
        <f t="shared" si="127"/>
        <v>2388.6</v>
      </c>
      <c r="Q2751">
        <f t="shared" si="128"/>
        <v>796.40000000000009</v>
      </c>
    </row>
    <row r="2752" spans="1:17" x14ac:dyDescent="0.3">
      <c r="A2752" t="s">
        <v>5449</v>
      </c>
      <c r="B2752" t="s">
        <v>5450</v>
      </c>
      <c r="C2752" t="s">
        <v>37</v>
      </c>
      <c r="D2752" t="s">
        <v>41</v>
      </c>
      <c r="E2752" t="s">
        <v>34</v>
      </c>
      <c r="F2752">
        <v>1354</v>
      </c>
      <c r="G2752">
        <v>0</v>
      </c>
      <c r="H2752">
        <v>1354</v>
      </c>
      <c r="I2752">
        <v>5</v>
      </c>
      <c r="J2752">
        <v>169</v>
      </c>
      <c r="K2752">
        <v>1</v>
      </c>
      <c r="L2752">
        <v>1354</v>
      </c>
      <c r="M2752" s="1">
        <v>45425</v>
      </c>
      <c r="N2752" t="s">
        <v>85</v>
      </c>
      <c r="O2752">
        <f t="shared" si="126"/>
        <v>0</v>
      </c>
      <c r="P2752">
        <f t="shared" si="127"/>
        <v>812.4</v>
      </c>
      <c r="Q2752">
        <f t="shared" si="128"/>
        <v>541.6</v>
      </c>
    </row>
    <row r="2753" spans="1:17" x14ac:dyDescent="0.3">
      <c r="A2753" t="s">
        <v>5451</v>
      </c>
      <c r="B2753" t="s">
        <v>5452</v>
      </c>
      <c r="C2753" t="s">
        <v>32</v>
      </c>
      <c r="D2753" t="s">
        <v>53</v>
      </c>
      <c r="E2753" t="s">
        <v>34</v>
      </c>
      <c r="F2753">
        <v>1552</v>
      </c>
      <c r="G2753">
        <v>25</v>
      </c>
      <c r="H2753">
        <v>1164</v>
      </c>
      <c r="I2753">
        <v>4.8</v>
      </c>
      <c r="J2753">
        <v>73</v>
      </c>
      <c r="K2753">
        <v>3</v>
      </c>
      <c r="L2753">
        <v>3492</v>
      </c>
      <c r="M2753" s="1">
        <v>45865</v>
      </c>
      <c r="N2753" t="s">
        <v>189</v>
      </c>
      <c r="O2753">
        <f t="shared" si="126"/>
        <v>388</v>
      </c>
      <c r="P2753">
        <f t="shared" si="127"/>
        <v>931.19999999999993</v>
      </c>
      <c r="Q2753">
        <f t="shared" si="128"/>
        <v>698.4000000000002</v>
      </c>
    </row>
    <row r="2754" spans="1:17" x14ac:dyDescent="0.3">
      <c r="A2754" t="s">
        <v>5453</v>
      </c>
      <c r="B2754" t="s">
        <v>4303</v>
      </c>
      <c r="C2754" t="s">
        <v>45</v>
      </c>
      <c r="D2754" t="s">
        <v>46</v>
      </c>
      <c r="E2754" t="s">
        <v>74</v>
      </c>
      <c r="F2754">
        <v>9420</v>
      </c>
      <c r="G2754">
        <v>15</v>
      </c>
      <c r="H2754">
        <v>8007</v>
      </c>
      <c r="I2754">
        <v>3.8</v>
      </c>
      <c r="J2754">
        <v>168</v>
      </c>
      <c r="K2754">
        <v>1</v>
      </c>
      <c r="L2754">
        <v>8007</v>
      </c>
      <c r="M2754" s="1">
        <v>46008</v>
      </c>
      <c r="N2754" t="s">
        <v>19</v>
      </c>
      <c r="O2754">
        <f t="shared" si="126"/>
        <v>1413</v>
      </c>
      <c r="P2754">
        <f t="shared" si="127"/>
        <v>5652</v>
      </c>
      <c r="Q2754">
        <f t="shared" si="128"/>
        <v>2355</v>
      </c>
    </row>
    <row r="2755" spans="1:17" x14ac:dyDescent="0.3">
      <c r="A2755" t="s">
        <v>5454</v>
      </c>
      <c r="B2755" t="s">
        <v>5455</v>
      </c>
      <c r="C2755" t="s">
        <v>16</v>
      </c>
      <c r="D2755" t="s">
        <v>33</v>
      </c>
      <c r="E2755" t="s">
        <v>34</v>
      </c>
      <c r="F2755">
        <v>1801</v>
      </c>
      <c r="G2755">
        <v>25</v>
      </c>
      <c r="H2755">
        <v>1351</v>
      </c>
      <c r="I2755">
        <v>3.6</v>
      </c>
      <c r="J2755">
        <v>42</v>
      </c>
      <c r="K2755">
        <v>1</v>
      </c>
      <c r="L2755">
        <v>1351</v>
      </c>
      <c r="M2755" s="1">
        <v>45974</v>
      </c>
      <c r="N2755" t="s">
        <v>54</v>
      </c>
      <c r="O2755">
        <f t="shared" ref="O2755:O2818" si="129">F2755-H2755</f>
        <v>450</v>
      </c>
      <c r="P2755">
        <f t="shared" ref="P2755:P2818" si="130">F2755*0.6</f>
        <v>1080.5999999999999</v>
      </c>
      <c r="Q2755">
        <f t="shared" ref="Q2755:Q2818" si="131">(H2755-P2755)*K2755</f>
        <v>270.40000000000009</v>
      </c>
    </row>
    <row r="2756" spans="1:17" x14ac:dyDescent="0.3">
      <c r="A2756" t="s">
        <v>5456</v>
      </c>
      <c r="B2756" t="s">
        <v>5457</v>
      </c>
      <c r="C2756" t="s">
        <v>16</v>
      </c>
      <c r="D2756" t="s">
        <v>23</v>
      </c>
      <c r="E2756" t="s">
        <v>34</v>
      </c>
      <c r="F2756">
        <v>1029</v>
      </c>
      <c r="G2756">
        <v>15</v>
      </c>
      <c r="H2756">
        <v>875</v>
      </c>
      <c r="I2756">
        <v>3.8</v>
      </c>
      <c r="J2756">
        <v>69</v>
      </c>
      <c r="K2756">
        <v>1</v>
      </c>
      <c r="L2756">
        <v>875</v>
      </c>
      <c r="M2756" s="1">
        <v>45862</v>
      </c>
      <c r="N2756" t="s">
        <v>64</v>
      </c>
      <c r="O2756">
        <f t="shared" si="129"/>
        <v>154</v>
      </c>
      <c r="P2756">
        <f t="shared" si="130"/>
        <v>617.4</v>
      </c>
      <c r="Q2756">
        <f t="shared" si="131"/>
        <v>257.60000000000002</v>
      </c>
    </row>
    <row r="2757" spans="1:17" x14ac:dyDescent="0.3">
      <c r="A2757" t="s">
        <v>5458</v>
      </c>
      <c r="B2757" t="s">
        <v>5459</v>
      </c>
      <c r="C2757" t="s">
        <v>22</v>
      </c>
      <c r="D2757" t="s">
        <v>109</v>
      </c>
      <c r="E2757" t="s">
        <v>34</v>
      </c>
      <c r="F2757">
        <v>973</v>
      </c>
      <c r="G2757">
        <v>30</v>
      </c>
      <c r="H2757">
        <v>681</v>
      </c>
      <c r="I2757">
        <v>4.5999999999999996</v>
      </c>
      <c r="J2757">
        <v>34</v>
      </c>
      <c r="K2757">
        <v>1</v>
      </c>
      <c r="L2757">
        <v>681</v>
      </c>
      <c r="M2757" s="1">
        <v>45611</v>
      </c>
      <c r="N2757" t="s">
        <v>49</v>
      </c>
      <c r="O2757">
        <f t="shared" si="129"/>
        <v>292</v>
      </c>
      <c r="P2757">
        <f t="shared" si="130"/>
        <v>583.79999999999995</v>
      </c>
      <c r="Q2757">
        <f t="shared" si="131"/>
        <v>97.200000000000045</v>
      </c>
    </row>
    <row r="2758" spans="1:17" x14ac:dyDescent="0.3">
      <c r="A2758" t="s">
        <v>5460</v>
      </c>
      <c r="B2758" t="s">
        <v>5461</v>
      </c>
      <c r="C2758" t="s">
        <v>22</v>
      </c>
      <c r="D2758" t="s">
        <v>46</v>
      </c>
      <c r="E2758" t="s">
        <v>34</v>
      </c>
      <c r="F2758">
        <v>1858</v>
      </c>
      <c r="G2758">
        <v>10</v>
      </c>
      <c r="H2758">
        <v>1672</v>
      </c>
      <c r="I2758">
        <v>4.5999999999999996</v>
      </c>
      <c r="J2758">
        <v>260</v>
      </c>
      <c r="K2758">
        <v>1</v>
      </c>
      <c r="L2758">
        <v>1672</v>
      </c>
      <c r="M2758" s="1">
        <v>45667</v>
      </c>
      <c r="N2758" t="s">
        <v>141</v>
      </c>
      <c r="O2758">
        <f t="shared" si="129"/>
        <v>186</v>
      </c>
      <c r="P2758">
        <f t="shared" si="130"/>
        <v>1114.8</v>
      </c>
      <c r="Q2758">
        <f t="shared" si="131"/>
        <v>557.20000000000005</v>
      </c>
    </row>
    <row r="2759" spans="1:17" x14ac:dyDescent="0.3">
      <c r="A2759" t="s">
        <v>5462</v>
      </c>
      <c r="B2759" t="s">
        <v>5463</v>
      </c>
      <c r="C2759" t="s">
        <v>16</v>
      </c>
      <c r="D2759" t="s">
        <v>53</v>
      </c>
      <c r="E2759" t="s">
        <v>74</v>
      </c>
      <c r="F2759">
        <v>2299</v>
      </c>
      <c r="G2759">
        <v>30</v>
      </c>
      <c r="H2759">
        <v>1609</v>
      </c>
      <c r="I2759">
        <v>4.8</v>
      </c>
      <c r="J2759">
        <v>459</v>
      </c>
      <c r="K2759">
        <v>1</v>
      </c>
      <c r="L2759">
        <v>1609</v>
      </c>
      <c r="M2759" s="1">
        <v>45567</v>
      </c>
      <c r="N2759" t="s">
        <v>189</v>
      </c>
      <c r="O2759">
        <f t="shared" si="129"/>
        <v>690</v>
      </c>
      <c r="P2759">
        <f t="shared" si="130"/>
        <v>1379.3999999999999</v>
      </c>
      <c r="Q2759">
        <f t="shared" si="131"/>
        <v>229.60000000000014</v>
      </c>
    </row>
    <row r="2760" spans="1:17" x14ac:dyDescent="0.3">
      <c r="A2760" t="s">
        <v>5464</v>
      </c>
      <c r="B2760" t="s">
        <v>5362</v>
      </c>
      <c r="C2760" t="s">
        <v>27</v>
      </c>
      <c r="D2760" t="s">
        <v>33</v>
      </c>
      <c r="E2760" t="s">
        <v>18</v>
      </c>
      <c r="F2760">
        <v>2246</v>
      </c>
      <c r="G2760">
        <v>15</v>
      </c>
      <c r="H2760">
        <v>1909</v>
      </c>
      <c r="I2760">
        <v>3.7</v>
      </c>
      <c r="J2760">
        <v>84</v>
      </c>
      <c r="K2760">
        <v>1</v>
      </c>
      <c r="L2760">
        <v>1909</v>
      </c>
      <c r="M2760" s="1">
        <v>45750</v>
      </c>
      <c r="N2760" t="s">
        <v>141</v>
      </c>
      <c r="O2760">
        <f t="shared" si="129"/>
        <v>337</v>
      </c>
      <c r="P2760">
        <f t="shared" si="130"/>
        <v>1347.6</v>
      </c>
      <c r="Q2760">
        <f t="shared" si="131"/>
        <v>561.40000000000009</v>
      </c>
    </row>
    <row r="2761" spans="1:17" x14ac:dyDescent="0.3">
      <c r="A2761" t="s">
        <v>5465</v>
      </c>
      <c r="B2761" t="s">
        <v>5466</v>
      </c>
      <c r="C2761" t="s">
        <v>22</v>
      </c>
      <c r="D2761" t="s">
        <v>17</v>
      </c>
      <c r="E2761" t="s">
        <v>34</v>
      </c>
      <c r="F2761">
        <v>1731</v>
      </c>
      <c r="G2761">
        <v>20</v>
      </c>
      <c r="H2761">
        <v>1385</v>
      </c>
      <c r="I2761">
        <v>4.3</v>
      </c>
      <c r="J2761">
        <v>325</v>
      </c>
      <c r="K2761">
        <v>1</v>
      </c>
      <c r="L2761">
        <v>1385</v>
      </c>
      <c r="M2761" s="1">
        <v>45847</v>
      </c>
      <c r="N2761" t="s">
        <v>42</v>
      </c>
      <c r="O2761">
        <f t="shared" si="129"/>
        <v>346</v>
      </c>
      <c r="P2761">
        <f t="shared" si="130"/>
        <v>1038.5999999999999</v>
      </c>
      <c r="Q2761">
        <f t="shared" si="131"/>
        <v>346.40000000000009</v>
      </c>
    </row>
    <row r="2762" spans="1:17" x14ac:dyDescent="0.3">
      <c r="A2762" t="s">
        <v>5467</v>
      </c>
      <c r="B2762" t="s">
        <v>5468</v>
      </c>
      <c r="C2762" t="s">
        <v>45</v>
      </c>
      <c r="D2762" t="s">
        <v>33</v>
      </c>
      <c r="E2762" t="s">
        <v>34</v>
      </c>
      <c r="F2762">
        <v>1370</v>
      </c>
      <c r="G2762">
        <v>50</v>
      </c>
      <c r="H2762">
        <v>685</v>
      </c>
      <c r="I2762">
        <v>3.7</v>
      </c>
      <c r="J2762">
        <v>422</v>
      </c>
      <c r="K2762">
        <v>1</v>
      </c>
      <c r="L2762">
        <v>685</v>
      </c>
      <c r="M2762" s="1">
        <v>45699</v>
      </c>
      <c r="N2762" t="s">
        <v>24</v>
      </c>
      <c r="O2762">
        <f t="shared" si="129"/>
        <v>685</v>
      </c>
      <c r="P2762">
        <f t="shared" si="130"/>
        <v>822</v>
      </c>
      <c r="Q2762">
        <f t="shared" si="131"/>
        <v>-137</v>
      </c>
    </row>
    <row r="2763" spans="1:17" x14ac:dyDescent="0.3">
      <c r="A2763" t="s">
        <v>5469</v>
      </c>
      <c r="B2763" t="s">
        <v>5470</v>
      </c>
      <c r="C2763" t="s">
        <v>22</v>
      </c>
      <c r="D2763" t="s">
        <v>23</v>
      </c>
      <c r="E2763" t="s">
        <v>34</v>
      </c>
      <c r="F2763">
        <v>4246</v>
      </c>
      <c r="G2763">
        <v>20</v>
      </c>
      <c r="H2763">
        <v>3397</v>
      </c>
      <c r="I2763">
        <v>4.9000000000000004</v>
      </c>
      <c r="J2763">
        <v>195</v>
      </c>
      <c r="K2763">
        <v>1</v>
      </c>
      <c r="L2763">
        <v>3397</v>
      </c>
      <c r="M2763" s="1">
        <v>45429</v>
      </c>
      <c r="N2763" t="s">
        <v>189</v>
      </c>
      <c r="O2763">
        <f t="shared" si="129"/>
        <v>849</v>
      </c>
      <c r="P2763">
        <f t="shared" si="130"/>
        <v>2547.6</v>
      </c>
      <c r="Q2763">
        <f t="shared" si="131"/>
        <v>849.40000000000009</v>
      </c>
    </row>
    <row r="2764" spans="1:17" x14ac:dyDescent="0.3">
      <c r="A2764" t="s">
        <v>5471</v>
      </c>
      <c r="B2764" t="s">
        <v>5472</v>
      </c>
      <c r="C2764" t="s">
        <v>16</v>
      </c>
      <c r="D2764" t="s">
        <v>33</v>
      </c>
      <c r="E2764" t="s">
        <v>18</v>
      </c>
      <c r="F2764">
        <v>3999</v>
      </c>
      <c r="G2764">
        <v>25</v>
      </c>
      <c r="H2764">
        <v>2999</v>
      </c>
      <c r="I2764">
        <v>3.7</v>
      </c>
      <c r="J2764">
        <v>77</v>
      </c>
      <c r="K2764">
        <v>1</v>
      </c>
      <c r="L2764">
        <v>2999</v>
      </c>
      <c r="M2764" s="1">
        <v>45337</v>
      </c>
      <c r="N2764" t="s">
        <v>29</v>
      </c>
      <c r="O2764">
        <f t="shared" si="129"/>
        <v>1000</v>
      </c>
      <c r="P2764">
        <f t="shared" si="130"/>
        <v>2399.4</v>
      </c>
      <c r="Q2764">
        <f t="shared" si="131"/>
        <v>599.59999999999991</v>
      </c>
    </row>
    <row r="2765" spans="1:17" x14ac:dyDescent="0.3">
      <c r="A2765" t="s">
        <v>5473</v>
      </c>
      <c r="B2765" t="s">
        <v>5474</v>
      </c>
      <c r="C2765" t="s">
        <v>45</v>
      </c>
      <c r="D2765" t="s">
        <v>53</v>
      </c>
      <c r="E2765" t="s">
        <v>34</v>
      </c>
      <c r="F2765">
        <v>1873</v>
      </c>
      <c r="G2765">
        <v>0</v>
      </c>
      <c r="H2765">
        <v>1873</v>
      </c>
      <c r="I2765">
        <v>3.5</v>
      </c>
      <c r="J2765">
        <v>15</v>
      </c>
      <c r="K2765">
        <v>1</v>
      </c>
      <c r="L2765">
        <v>1873</v>
      </c>
      <c r="M2765" s="1">
        <v>45877</v>
      </c>
      <c r="N2765" t="s">
        <v>58</v>
      </c>
      <c r="O2765">
        <f t="shared" si="129"/>
        <v>0</v>
      </c>
      <c r="P2765">
        <f t="shared" si="130"/>
        <v>1123.8</v>
      </c>
      <c r="Q2765">
        <f t="shared" si="131"/>
        <v>749.2</v>
      </c>
    </row>
    <row r="2766" spans="1:17" x14ac:dyDescent="0.3">
      <c r="A2766" t="s">
        <v>5475</v>
      </c>
      <c r="B2766" t="s">
        <v>5476</v>
      </c>
      <c r="C2766" t="s">
        <v>37</v>
      </c>
      <c r="D2766" t="s">
        <v>46</v>
      </c>
      <c r="E2766" t="s">
        <v>161</v>
      </c>
      <c r="F2766">
        <v>4270</v>
      </c>
      <c r="G2766">
        <v>15</v>
      </c>
      <c r="H2766">
        <v>3630</v>
      </c>
      <c r="I2766">
        <v>3.6</v>
      </c>
      <c r="J2766">
        <v>121</v>
      </c>
      <c r="K2766">
        <v>1</v>
      </c>
      <c r="L2766">
        <v>3630</v>
      </c>
      <c r="M2766" s="1">
        <v>45870</v>
      </c>
      <c r="N2766" t="s">
        <v>91</v>
      </c>
      <c r="O2766">
        <f t="shared" si="129"/>
        <v>640</v>
      </c>
      <c r="P2766">
        <f t="shared" si="130"/>
        <v>2562</v>
      </c>
      <c r="Q2766">
        <f t="shared" si="131"/>
        <v>1068</v>
      </c>
    </row>
    <row r="2767" spans="1:17" x14ac:dyDescent="0.3">
      <c r="A2767" t="s">
        <v>5477</v>
      </c>
      <c r="B2767" t="s">
        <v>5478</v>
      </c>
      <c r="C2767" t="s">
        <v>45</v>
      </c>
      <c r="D2767" t="s">
        <v>17</v>
      </c>
      <c r="E2767" t="s">
        <v>34</v>
      </c>
      <c r="F2767">
        <v>5786</v>
      </c>
      <c r="G2767">
        <v>20</v>
      </c>
      <c r="H2767">
        <v>4629</v>
      </c>
      <c r="I2767">
        <v>4.0999999999999996</v>
      </c>
      <c r="J2767">
        <v>74</v>
      </c>
      <c r="K2767">
        <v>1</v>
      </c>
      <c r="L2767">
        <v>4629</v>
      </c>
      <c r="M2767" s="1">
        <v>45397</v>
      </c>
      <c r="N2767" t="s">
        <v>49</v>
      </c>
      <c r="O2767">
        <f t="shared" si="129"/>
        <v>1157</v>
      </c>
      <c r="P2767">
        <f t="shared" si="130"/>
        <v>3471.6</v>
      </c>
      <c r="Q2767">
        <f t="shared" si="131"/>
        <v>1157.4000000000001</v>
      </c>
    </row>
    <row r="2768" spans="1:17" x14ac:dyDescent="0.3">
      <c r="A2768" t="s">
        <v>5479</v>
      </c>
      <c r="B2768" t="s">
        <v>5480</v>
      </c>
      <c r="C2768" t="s">
        <v>57</v>
      </c>
      <c r="D2768" t="s">
        <v>23</v>
      </c>
      <c r="E2768" t="s">
        <v>18</v>
      </c>
      <c r="F2768">
        <v>4307</v>
      </c>
      <c r="G2768">
        <v>40</v>
      </c>
      <c r="H2768">
        <v>2584</v>
      </c>
      <c r="I2768">
        <v>4.4000000000000004</v>
      </c>
      <c r="J2768">
        <v>62</v>
      </c>
      <c r="K2768">
        <v>1</v>
      </c>
      <c r="L2768">
        <v>2584</v>
      </c>
      <c r="M2768" s="1">
        <v>45377</v>
      </c>
      <c r="N2768" t="s">
        <v>38</v>
      </c>
      <c r="O2768">
        <f t="shared" si="129"/>
        <v>1723</v>
      </c>
      <c r="P2768">
        <f t="shared" si="130"/>
        <v>2584.1999999999998</v>
      </c>
      <c r="Q2768">
        <f t="shared" si="131"/>
        <v>-0.1999999999998181</v>
      </c>
    </row>
    <row r="2769" spans="1:17" x14ac:dyDescent="0.3">
      <c r="A2769" t="s">
        <v>5481</v>
      </c>
      <c r="B2769" t="s">
        <v>5482</v>
      </c>
      <c r="C2769" t="s">
        <v>27</v>
      </c>
      <c r="D2769" t="s">
        <v>33</v>
      </c>
      <c r="E2769" t="s">
        <v>34</v>
      </c>
      <c r="F2769">
        <v>3640</v>
      </c>
      <c r="G2769">
        <v>40</v>
      </c>
      <c r="H2769">
        <v>2184</v>
      </c>
      <c r="I2769">
        <v>4.4000000000000004</v>
      </c>
      <c r="J2769">
        <v>118</v>
      </c>
      <c r="K2769">
        <v>4</v>
      </c>
      <c r="L2769">
        <v>8736</v>
      </c>
      <c r="M2769" s="1">
        <v>45479</v>
      </c>
      <c r="N2769" t="s">
        <v>38</v>
      </c>
      <c r="O2769">
        <f t="shared" si="129"/>
        <v>1456</v>
      </c>
      <c r="P2769">
        <f t="shared" si="130"/>
        <v>2184</v>
      </c>
      <c r="Q2769">
        <f t="shared" si="131"/>
        <v>0</v>
      </c>
    </row>
    <row r="2770" spans="1:17" x14ac:dyDescent="0.3">
      <c r="A2770" t="s">
        <v>5483</v>
      </c>
      <c r="B2770" t="s">
        <v>5484</v>
      </c>
      <c r="C2770" t="s">
        <v>45</v>
      </c>
      <c r="D2770" t="s">
        <v>41</v>
      </c>
      <c r="E2770" t="s">
        <v>34</v>
      </c>
      <c r="F2770">
        <v>1968</v>
      </c>
      <c r="G2770">
        <v>10</v>
      </c>
      <c r="H2770">
        <v>1771</v>
      </c>
      <c r="I2770">
        <v>3.6</v>
      </c>
      <c r="J2770">
        <v>278</v>
      </c>
      <c r="K2770">
        <v>1</v>
      </c>
      <c r="L2770">
        <v>1771</v>
      </c>
      <c r="M2770" s="1">
        <v>45850</v>
      </c>
      <c r="N2770" t="s">
        <v>75</v>
      </c>
      <c r="O2770">
        <f t="shared" si="129"/>
        <v>197</v>
      </c>
      <c r="P2770">
        <f t="shared" si="130"/>
        <v>1180.8</v>
      </c>
      <c r="Q2770">
        <f t="shared" si="131"/>
        <v>590.20000000000005</v>
      </c>
    </row>
    <row r="2771" spans="1:17" x14ac:dyDescent="0.3">
      <c r="A2771" t="s">
        <v>5485</v>
      </c>
      <c r="B2771" t="s">
        <v>5486</v>
      </c>
      <c r="C2771" t="s">
        <v>16</v>
      </c>
      <c r="D2771" t="s">
        <v>53</v>
      </c>
      <c r="E2771" t="s">
        <v>74</v>
      </c>
      <c r="F2771">
        <v>5366</v>
      </c>
      <c r="G2771">
        <v>15</v>
      </c>
      <c r="H2771">
        <v>4561</v>
      </c>
      <c r="I2771">
        <v>3.9</v>
      </c>
      <c r="J2771">
        <v>225</v>
      </c>
      <c r="K2771">
        <v>1</v>
      </c>
      <c r="L2771">
        <v>4561</v>
      </c>
      <c r="M2771" s="1">
        <v>45764</v>
      </c>
      <c r="N2771" t="s">
        <v>168</v>
      </c>
      <c r="O2771">
        <f t="shared" si="129"/>
        <v>805</v>
      </c>
      <c r="P2771">
        <f t="shared" si="130"/>
        <v>3219.6</v>
      </c>
      <c r="Q2771">
        <f t="shared" si="131"/>
        <v>1341.4</v>
      </c>
    </row>
    <row r="2772" spans="1:17" x14ac:dyDescent="0.3">
      <c r="A2772" t="s">
        <v>5487</v>
      </c>
      <c r="B2772" t="s">
        <v>5488</v>
      </c>
      <c r="C2772" t="s">
        <v>16</v>
      </c>
      <c r="D2772" t="s">
        <v>17</v>
      </c>
      <c r="E2772" t="s">
        <v>34</v>
      </c>
      <c r="F2772">
        <v>3129</v>
      </c>
      <c r="G2772">
        <v>25</v>
      </c>
      <c r="H2772">
        <v>2347</v>
      </c>
      <c r="I2772">
        <v>3.9</v>
      </c>
      <c r="J2772">
        <v>37</v>
      </c>
      <c r="K2772">
        <v>3</v>
      </c>
      <c r="L2772">
        <v>7041</v>
      </c>
      <c r="M2772" s="1">
        <v>45929</v>
      </c>
      <c r="N2772" t="s">
        <v>91</v>
      </c>
      <c r="O2772">
        <f t="shared" si="129"/>
        <v>782</v>
      </c>
      <c r="P2772">
        <f t="shared" si="130"/>
        <v>1877.3999999999999</v>
      </c>
      <c r="Q2772">
        <f t="shared" si="131"/>
        <v>1408.8000000000004</v>
      </c>
    </row>
    <row r="2773" spans="1:17" x14ac:dyDescent="0.3">
      <c r="A2773" t="s">
        <v>5489</v>
      </c>
      <c r="B2773" t="s">
        <v>5490</v>
      </c>
      <c r="C2773" t="s">
        <v>116</v>
      </c>
      <c r="D2773" t="s">
        <v>41</v>
      </c>
      <c r="E2773" t="s">
        <v>34</v>
      </c>
      <c r="F2773">
        <v>2341</v>
      </c>
      <c r="G2773">
        <v>10</v>
      </c>
      <c r="H2773">
        <v>2107</v>
      </c>
      <c r="I2773">
        <v>3.5</v>
      </c>
      <c r="J2773">
        <v>173</v>
      </c>
      <c r="K2773">
        <v>2</v>
      </c>
      <c r="L2773">
        <v>4214</v>
      </c>
      <c r="M2773" s="1">
        <v>45606</v>
      </c>
      <c r="N2773" t="s">
        <v>75</v>
      </c>
      <c r="O2773">
        <f t="shared" si="129"/>
        <v>234</v>
      </c>
      <c r="P2773">
        <f t="shared" si="130"/>
        <v>1404.6</v>
      </c>
      <c r="Q2773">
        <f t="shared" si="131"/>
        <v>1404.8000000000002</v>
      </c>
    </row>
    <row r="2774" spans="1:17" x14ac:dyDescent="0.3">
      <c r="A2774" t="s">
        <v>5491</v>
      </c>
      <c r="B2774" t="s">
        <v>1630</v>
      </c>
      <c r="C2774" t="s">
        <v>116</v>
      </c>
      <c r="D2774" t="s">
        <v>109</v>
      </c>
      <c r="E2774" t="s">
        <v>18</v>
      </c>
      <c r="F2774">
        <v>1596</v>
      </c>
      <c r="G2774">
        <v>50</v>
      </c>
      <c r="H2774">
        <v>798</v>
      </c>
      <c r="I2774">
        <v>3.8</v>
      </c>
      <c r="J2774">
        <v>170</v>
      </c>
      <c r="K2774">
        <v>1</v>
      </c>
      <c r="L2774">
        <v>798</v>
      </c>
      <c r="M2774" s="1">
        <v>45595</v>
      </c>
      <c r="N2774" t="s">
        <v>58</v>
      </c>
      <c r="O2774">
        <f t="shared" si="129"/>
        <v>798</v>
      </c>
      <c r="P2774">
        <f t="shared" si="130"/>
        <v>957.59999999999991</v>
      </c>
      <c r="Q2774">
        <f t="shared" si="131"/>
        <v>-159.59999999999991</v>
      </c>
    </row>
    <row r="2775" spans="1:17" x14ac:dyDescent="0.3">
      <c r="A2775" t="s">
        <v>5492</v>
      </c>
      <c r="B2775" t="s">
        <v>5493</v>
      </c>
      <c r="C2775" t="s">
        <v>45</v>
      </c>
      <c r="D2775" t="s">
        <v>41</v>
      </c>
      <c r="E2775" t="s">
        <v>34</v>
      </c>
      <c r="F2775">
        <v>515</v>
      </c>
      <c r="G2775">
        <v>30</v>
      </c>
      <c r="H2775">
        <v>360</v>
      </c>
      <c r="I2775">
        <v>4.8</v>
      </c>
      <c r="J2775">
        <v>399</v>
      </c>
      <c r="K2775">
        <v>1</v>
      </c>
      <c r="L2775">
        <v>360</v>
      </c>
      <c r="M2775" s="1">
        <v>45907</v>
      </c>
      <c r="N2775" t="s">
        <v>19</v>
      </c>
      <c r="O2775">
        <f t="shared" si="129"/>
        <v>155</v>
      </c>
      <c r="P2775">
        <f t="shared" si="130"/>
        <v>309</v>
      </c>
      <c r="Q2775">
        <f t="shared" si="131"/>
        <v>51</v>
      </c>
    </row>
    <row r="2776" spans="1:17" x14ac:dyDescent="0.3">
      <c r="A2776" t="s">
        <v>5494</v>
      </c>
      <c r="B2776" t="s">
        <v>5495</v>
      </c>
      <c r="C2776" t="s">
        <v>27</v>
      </c>
      <c r="D2776" t="s">
        <v>17</v>
      </c>
      <c r="E2776" t="s">
        <v>34</v>
      </c>
      <c r="F2776">
        <v>2034</v>
      </c>
      <c r="G2776">
        <v>15</v>
      </c>
      <c r="H2776">
        <v>1729</v>
      </c>
      <c r="I2776">
        <v>3.5</v>
      </c>
      <c r="J2776">
        <v>81</v>
      </c>
      <c r="K2776">
        <v>1</v>
      </c>
      <c r="L2776">
        <v>1729</v>
      </c>
      <c r="M2776" s="1">
        <v>46003</v>
      </c>
      <c r="N2776" t="s">
        <v>58</v>
      </c>
      <c r="O2776">
        <f t="shared" si="129"/>
        <v>305</v>
      </c>
      <c r="P2776">
        <f t="shared" si="130"/>
        <v>1220.3999999999999</v>
      </c>
      <c r="Q2776">
        <f t="shared" si="131"/>
        <v>508.60000000000014</v>
      </c>
    </row>
    <row r="2777" spans="1:17" x14ac:dyDescent="0.3">
      <c r="A2777" t="s">
        <v>5496</v>
      </c>
      <c r="B2777" t="s">
        <v>5497</v>
      </c>
      <c r="C2777" t="s">
        <v>16</v>
      </c>
      <c r="D2777" t="s">
        <v>46</v>
      </c>
      <c r="E2777" t="s">
        <v>18</v>
      </c>
      <c r="F2777">
        <v>6128</v>
      </c>
      <c r="G2777">
        <v>20</v>
      </c>
      <c r="H2777">
        <v>4902</v>
      </c>
      <c r="I2777">
        <v>4.2</v>
      </c>
      <c r="J2777">
        <v>315</v>
      </c>
      <c r="K2777">
        <v>1</v>
      </c>
      <c r="L2777">
        <v>4902</v>
      </c>
      <c r="M2777" s="1">
        <v>45901</v>
      </c>
      <c r="N2777" t="s">
        <v>19</v>
      </c>
      <c r="O2777">
        <f t="shared" si="129"/>
        <v>1226</v>
      </c>
      <c r="P2777">
        <f t="shared" si="130"/>
        <v>3676.7999999999997</v>
      </c>
      <c r="Q2777">
        <f t="shared" si="131"/>
        <v>1225.2000000000003</v>
      </c>
    </row>
    <row r="2778" spans="1:17" x14ac:dyDescent="0.3">
      <c r="A2778" t="s">
        <v>5498</v>
      </c>
      <c r="B2778" t="s">
        <v>5499</v>
      </c>
      <c r="C2778" t="s">
        <v>32</v>
      </c>
      <c r="D2778" t="s">
        <v>33</v>
      </c>
      <c r="E2778" t="s">
        <v>18</v>
      </c>
      <c r="F2778">
        <v>2701</v>
      </c>
      <c r="G2778">
        <v>15</v>
      </c>
      <c r="H2778">
        <v>2296</v>
      </c>
      <c r="I2778">
        <v>4.8</v>
      </c>
      <c r="J2778">
        <v>347</v>
      </c>
      <c r="K2778">
        <v>1</v>
      </c>
      <c r="L2778">
        <v>2296</v>
      </c>
      <c r="M2778" s="1">
        <v>45763</v>
      </c>
      <c r="N2778" t="s">
        <v>85</v>
      </c>
      <c r="O2778">
        <f t="shared" si="129"/>
        <v>405</v>
      </c>
      <c r="P2778">
        <f t="shared" si="130"/>
        <v>1620.6</v>
      </c>
      <c r="Q2778">
        <f t="shared" si="131"/>
        <v>675.40000000000009</v>
      </c>
    </row>
    <row r="2779" spans="1:17" x14ac:dyDescent="0.3">
      <c r="A2779" t="s">
        <v>5500</v>
      </c>
      <c r="B2779" t="s">
        <v>5501</v>
      </c>
      <c r="C2779" t="s">
        <v>16</v>
      </c>
      <c r="D2779" t="s">
        <v>23</v>
      </c>
      <c r="E2779" t="s">
        <v>34</v>
      </c>
      <c r="F2779">
        <v>5778</v>
      </c>
      <c r="G2779">
        <v>60</v>
      </c>
      <c r="H2779">
        <v>2311</v>
      </c>
      <c r="I2779">
        <v>4.7</v>
      </c>
      <c r="J2779">
        <v>357</v>
      </c>
      <c r="K2779">
        <v>1</v>
      </c>
      <c r="L2779">
        <v>2311</v>
      </c>
      <c r="M2779" s="1">
        <v>45305</v>
      </c>
      <c r="N2779" t="s">
        <v>61</v>
      </c>
      <c r="O2779">
        <f t="shared" si="129"/>
        <v>3467</v>
      </c>
      <c r="P2779">
        <f t="shared" si="130"/>
        <v>3466.7999999999997</v>
      </c>
      <c r="Q2779">
        <f t="shared" si="131"/>
        <v>-1155.7999999999997</v>
      </c>
    </row>
    <row r="2780" spans="1:17" x14ac:dyDescent="0.3">
      <c r="A2780" t="s">
        <v>5502</v>
      </c>
      <c r="B2780" t="s">
        <v>5503</v>
      </c>
      <c r="C2780" t="s">
        <v>116</v>
      </c>
      <c r="D2780" t="s">
        <v>17</v>
      </c>
      <c r="E2780" t="s">
        <v>18</v>
      </c>
      <c r="F2780">
        <v>3693</v>
      </c>
      <c r="G2780">
        <v>25</v>
      </c>
      <c r="H2780">
        <v>2770</v>
      </c>
      <c r="I2780">
        <v>4.9000000000000004</v>
      </c>
      <c r="J2780">
        <v>259</v>
      </c>
      <c r="K2780">
        <v>1</v>
      </c>
      <c r="L2780">
        <v>2770</v>
      </c>
      <c r="M2780" s="1">
        <v>45605</v>
      </c>
      <c r="N2780" t="s">
        <v>85</v>
      </c>
      <c r="O2780">
        <f t="shared" si="129"/>
        <v>923</v>
      </c>
      <c r="P2780">
        <f t="shared" si="130"/>
        <v>2215.7999999999997</v>
      </c>
      <c r="Q2780">
        <f t="shared" si="131"/>
        <v>554.20000000000027</v>
      </c>
    </row>
    <row r="2781" spans="1:17" x14ac:dyDescent="0.3">
      <c r="A2781" t="s">
        <v>5504</v>
      </c>
      <c r="B2781" t="s">
        <v>2432</v>
      </c>
      <c r="C2781" t="s">
        <v>57</v>
      </c>
      <c r="D2781" t="s">
        <v>41</v>
      </c>
      <c r="E2781" t="s">
        <v>74</v>
      </c>
      <c r="F2781">
        <v>2091</v>
      </c>
      <c r="G2781">
        <v>50</v>
      </c>
      <c r="H2781">
        <v>1046</v>
      </c>
      <c r="I2781">
        <v>4.3</v>
      </c>
      <c r="J2781">
        <v>169</v>
      </c>
      <c r="K2781">
        <v>2</v>
      </c>
      <c r="L2781">
        <v>2092</v>
      </c>
      <c r="M2781" s="1">
        <v>45376</v>
      </c>
      <c r="N2781" t="s">
        <v>102</v>
      </c>
      <c r="O2781">
        <f t="shared" si="129"/>
        <v>1045</v>
      </c>
      <c r="P2781">
        <f t="shared" si="130"/>
        <v>1254.5999999999999</v>
      </c>
      <c r="Q2781">
        <f t="shared" si="131"/>
        <v>-417.19999999999982</v>
      </c>
    </row>
    <row r="2782" spans="1:17" x14ac:dyDescent="0.3">
      <c r="A2782" t="s">
        <v>5505</v>
      </c>
      <c r="B2782" t="s">
        <v>648</v>
      </c>
      <c r="C2782" t="s">
        <v>116</v>
      </c>
      <c r="D2782" t="s">
        <v>46</v>
      </c>
      <c r="E2782" t="s">
        <v>74</v>
      </c>
      <c r="F2782">
        <v>4169</v>
      </c>
      <c r="G2782">
        <v>30</v>
      </c>
      <c r="H2782">
        <v>2918</v>
      </c>
      <c r="I2782">
        <v>4.3</v>
      </c>
      <c r="J2782">
        <v>220</v>
      </c>
      <c r="K2782">
        <v>2</v>
      </c>
      <c r="L2782">
        <v>5836</v>
      </c>
      <c r="M2782" s="1">
        <v>45533</v>
      </c>
      <c r="N2782" t="s">
        <v>189</v>
      </c>
      <c r="O2782">
        <f t="shared" si="129"/>
        <v>1251</v>
      </c>
      <c r="P2782">
        <f t="shared" si="130"/>
        <v>2501.4</v>
      </c>
      <c r="Q2782">
        <f t="shared" si="131"/>
        <v>833.19999999999982</v>
      </c>
    </row>
    <row r="2783" spans="1:17" x14ac:dyDescent="0.3">
      <c r="A2783" t="s">
        <v>5506</v>
      </c>
      <c r="B2783" t="s">
        <v>5507</v>
      </c>
      <c r="C2783" t="s">
        <v>22</v>
      </c>
      <c r="D2783" t="s">
        <v>17</v>
      </c>
      <c r="E2783" t="s">
        <v>18</v>
      </c>
      <c r="F2783">
        <v>7136</v>
      </c>
      <c r="G2783">
        <v>25</v>
      </c>
      <c r="H2783">
        <v>5352</v>
      </c>
      <c r="I2783">
        <v>3.8</v>
      </c>
      <c r="J2783">
        <v>49</v>
      </c>
      <c r="K2783">
        <v>1</v>
      </c>
      <c r="L2783">
        <v>5352</v>
      </c>
      <c r="M2783" s="1">
        <v>45943</v>
      </c>
      <c r="N2783" t="s">
        <v>78</v>
      </c>
      <c r="O2783">
        <f t="shared" si="129"/>
        <v>1784</v>
      </c>
      <c r="P2783">
        <f t="shared" si="130"/>
        <v>4281.5999999999995</v>
      </c>
      <c r="Q2783">
        <f t="shared" si="131"/>
        <v>1070.4000000000005</v>
      </c>
    </row>
    <row r="2784" spans="1:17" x14ac:dyDescent="0.3">
      <c r="A2784" t="s">
        <v>5508</v>
      </c>
      <c r="B2784" t="s">
        <v>5509</v>
      </c>
      <c r="C2784" t="s">
        <v>27</v>
      </c>
      <c r="D2784" t="s">
        <v>41</v>
      </c>
      <c r="E2784" t="s">
        <v>34</v>
      </c>
      <c r="F2784">
        <v>1623</v>
      </c>
      <c r="G2784">
        <v>10</v>
      </c>
      <c r="H2784">
        <v>1461</v>
      </c>
      <c r="I2784">
        <v>3.5</v>
      </c>
      <c r="J2784">
        <v>93</v>
      </c>
      <c r="K2784">
        <v>1</v>
      </c>
      <c r="L2784">
        <v>1461</v>
      </c>
      <c r="M2784" s="1">
        <v>46014</v>
      </c>
      <c r="N2784" t="s">
        <v>49</v>
      </c>
      <c r="O2784">
        <f t="shared" si="129"/>
        <v>162</v>
      </c>
      <c r="P2784">
        <f t="shared" si="130"/>
        <v>973.8</v>
      </c>
      <c r="Q2784">
        <f t="shared" si="131"/>
        <v>487.20000000000005</v>
      </c>
    </row>
    <row r="2785" spans="1:17" x14ac:dyDescent="0.3">
      <c r="A2785" t="s">
        <v>5510</v>
      </c>
      <c r="B2785" t="s">
        <v>5511</v>
      </c>
      <c r="C2785" t="s">
        <v>22</v>
      </c>
      <c r="D2785" t="s">
        <v>28</v>
      </c>
      <c r="E2785" t="s">
        <v>34</v>
      </c>
      <c r="F2785">
        <v>7491</v>
      </c>
      <c r="G2785">
        <v>15</v>
      </c>
      <c r="H2785">
        <v>6367</v>
      </c>
      <c r="I2785">
        <v>4</v>
      </c>
      <c r="J2785">
        <v>27</v>
      </c>
      <c r="K2785">
        <v>1</v>
      </c>
      <c r="L2785">
        <v>6367</v>
      </c>
      <c r="M2785" s="1">
        <v>45905</v>
      </c>
      <c r="N2785" t="s">
        <v>58</v>
      </c>
      <c r="O2785">
        <f t="shared" si="129"/>
        <v>1124</v>
      </c>
      <c r="P2785">
        <f t="shared" si="130"/>
        <v>4494.5999999999995</v>
      </c>
      <c r="Q2785">
        <f t="shared" si="131"/>
        <v>1872.4000000000005</v>
      </c>
    </row>
    <row r="2786" spans="1:17" x14ac:dyDescent="0.3">
      <c r="A2786" t="s">
        <v>5512</v>
      </c>
      <c r="B2786" t="s">
        <v>5513</v>
      </c>
      <c r="C2786" t="s">
        <v>27</v>
      </c>
      <c r="D2786" t="s">
        <v>33</v>
      </c>
      <c r="E2786" t="s">
        <v>18</v>
      </c>
      <c r="F2786">
        <v>3337</v>
      </c>
      <c r="G2786">
        <v>15</v>
      </c>
      <c r="H2786">
        <v>2836</v>
      </c>
      <c r="I2786">
        <v>4.5999999999999996</v>
      </c>
      <c r="J2786">
        <v>158</v>
      </c>
      <c r="K2786">
        <v>1</v>
      </c>
      <c r="L2786">
        <v>2836</v>
      </c>
      <c r="M2786" s="1">
        <v>45701</v>
      </c>
      <c r="N2786" t="s">
        <v>54</v>
      </c>
      <c r="O2786">
        <f t="shared" si="129"/>
        <v>501</v>
      </c>
      <c r="P2786">
        <f t="shared" si="130"/>
        <v>2002.1999999999998</v>
      </c>
      <c r="Q2786">
        <f t="shared" si="131"/>
        <v>833.80000000000018</v>
      </c>
    </row>
    <row r="2787" spans="1:17" x14ac:dyDescent="0.3">
      <c r="A2787" t="s">
        <v>5514</v>
      </c>
      <c r="B2787" t="s">
        <v>5515</v>
      </c>
      <c r="C2787" t="s">
        <v>57</v>
      </c>
      <c r="D2787" t="s">
        <v>17</v>
      </c>
      <c r="E2787" t="s">
        <v>18</v>
      </c>
      <c r="F2787">
        <v>3830</v>
      </c>
      <c r="G2787">
        <v>15</v>
      </c>
      <c r="H2787">
        <v>3256</v>
      </c>
      <c r="I2787">
        <v>3</v>
      </c>
      <c r="J2787">
        <v>193</v>
      </c>
      <c r="K2787">
        <v>1</v>
      </c>
      <c r="L2787">
        <v>3256</v>
      </c>
      <c r="M2787" s="1">
        <v>45519</v>
      </c>
      <c r="N2787" t="s">
        <v>49</v>
      </c>
      <c r="O2787">
        <f t="shared" si="129"/>
        <v>574</v>
      </c>
      <c r="P2787">
        <f t="shared" si="130"/>
        <v>2298</v>
      </c>
      <c r="Q2787">
        <f t="shared" si="131"/>
        <v>958</v>
      </c>
    </row>
    <row r="2788" spans="1:17" x14ac:dyDescent="0.3">
      <c r="A2788" t="s">
        <v>5516</v>
      </c>
      <c r="B2788" t="s">
        <v>5517</v>
      </c>
      <c r="C2788" t="s">
        <v>88</v>
      </c>
      <c r="D2788" t="s">
        <v>23</v>
      </c>
      <c r="E2788" t="s">
        <v>18</v>
      </c>
      <c r="F2788">
        <v>3368</v>
      </c>
      <c r="G2788">
        <v>0</v>
      </c>
      <c r="H2788">
        <v>3368</v>
      </c>
      <c r="I2788">
        <v>3.9</v>
      </c>
      <c r="J2788">
        <v>49</v>
      </c>
      <c r="K2788">
        <v>1</v>
      </c>
      <c r="L2788">
        <v>3368</v>
      </c>
      <c r="M2788" s="1">
        <v>45640</v>
      </c>
      <c r="N2788" t="s">
        <v>75</v>
      </c>
      <c r="O2788">
        <f t="shared" si="129"/>
        <v>0</v>
      </c>
      <c r="P2788">
        <f t="shared" si="130"/>
        <v>2020.8</v>
      </c>
      <c r="Q2788">
        <f t="shared" si="131"/>
        <v>1347.2</v>
      </c>
    </row>
    <row r="2789" spans="1:17" x14ac:dyDescent="0.3">
      <c r="A2789" t="s">
        <v>5518</v>
      </c>
      <c r="B2789" t="s">
        <v>5519</v>
      </c>
      <c r="C2789" t="s">
        <v>116</v>
      </c>
      <c r="D2789" t="s">
        <v>17</v>
      </c>
      <c r="E2789" t="s">
        <v>34</v>
      </c>
      <c r="F2789">
        <v>3531</v>
      </c>
      <c r="G2789">
        <v>10</v>
      </c>
      <c r="H2789">
        <v>3178</v>
      </c>
      <c r="I2789">
        <v>4.4000000000000004</v>
      </c>
      <c r="J2789">
        <v>297</v>
      </c>
      <c r="K2789">
        <v>1</v>
      </c>
      <c r="L2789">
        <v>3178</v>
      </c>
      <c r="M2789" s="1">
        <v>45779</v>
      </c>
      <c r="N2789" t="s">
        <v>141</v>
      </c>
      <c r="O2789">
        <f t="shared" si="129"/>
        <v>353</v>
      </c>
      <c r="P2789">
        <f t="shared" si="130"/>
        <v>2118.6</v>
      </c>
      <c r="Q2789">
        <f t="shared" si="131"/>
        <v>1059.4000000000001</v>
      </c>
    </row>
    <row r="2790" spans="1:17" x14ac:dyDescent="0.3">
      <c r="A2790" t="s">
        <v>5520</v>
      </c>
      <c r="B2790" t="s">
        <v>5521</v>
      </c>
      <c r="C2790" t="s">
        <v>88</v>
      </c>
      <c r="D2790" t="s">
        <v>53</v>
      </c>
      <c r="E2790" t="s">
        <v>34</v>
      </c>
      <c r="F2790">
        <v>1488</v>
      </c>
      <c r="G2790">
        <v>15</v>
      </c>
      <c r="H2790">
        <v>1265</v>
      </c>
      <c r="I2790">
        <v>4.0999999999999996</v>
      </c>
      <c r="J2790">
        <v>619</v>
      </c>
      <c r="K2790">
        <v>1</v>
      </c>
      <c r="L2790">
        <v>1265</v>
      </c>
      <c r="M2790" s="1">
        <v>45366</v>
      </c>
      <c r="N2790" t="s">
        <v>189</v>
      </c>
      <c r="O2790">
        <f t="shared" si="129"/>
        <v>223</v>
      </c>
      <c r="P2790">
        <f t="shared" si="130"/>
        <v>892.8</v>
      </c>
      <c r="Q2790">
        <f t="shared" si="131"/>
        <v>372.20000000000005</v>
      </c>
    </row>
    <row r="2791" spans="1:17" x14ac:dyDescent="0.3">
      <c r="A2791" t="s">
        <v>5522</v>
      </c>
      <c r="B2791" t="s">
        <v>5523</v>
      </c>
      <c r="C2791" t="s">
        <v>88</v>
      </c>
      <c r="D2791" t="s">
        <v>46</v>
      </c>
      <c r="E2791" t="s">
        <v>161</v>
      </c>
      <c r="F2791">
        <v>3672</v>
      </c>
      <c r="G2791">
        <v>40</v>
      </c>
      <c r="H2791">
        <v>2203</v>
      </c>
      <c r="I2791">
        <v>4.7</v>
      </c>
      <c r="J2791">
        <v>46</v>
      </c>
      <c r="K2791">
        <v>2</v>
      </c>
      <c r="L2791">
        <v>4406</v>
      </c>
      <c r="M2791" s="1">
        <v>45666</v>
      </c>
      <c r="N2791" t="s">
        <v>102</v>
      </c>
      <c r="O2791">
        <f t="shared" si="129"/>
        <v>1469</v>
      </c>
      <c r="P2791">
        <f t="shared" si="130"/>
        <v>2203.1999999999998</v>
      </c>
      <c r="Q2791">
        <f t="shared" si="131"/>
        <v>-0.3999999999996362</v>
      </c>
    </row>
    <row r="2792" spans="1:17" x14ac:dyDescent="0.3">
      <c r="A2792" t="s">
        <v>5524</v>
      </c>
      <c r="B2792" t="s">
        <v>5525</v>
      </c>
      <c r="C2792" t="s">
        <v>22</v>
      </c>
      <c r="D2792" t="s">
        <v>28</v>
      </c>
      <c r="E2792" t="s">
        <v>34</v>
      </c>
      <c r="F2792">
        <v>3874</v>
      </c>
      <c r="G2792">
        <v>15</v>
      </c>
      <c r="H2792">
        <v>3293</v>
      </c>
      <c r="I2792">
        <v>4.5999999999999996</v>
      </c>
      <c r="J2792">
        <v>105</v>
      </c>
      <c r="K2792">
        <v>2</v>
      </c>
      <c r="L2792">
        <v>6586</v>
      </c>
      <c r="M2792" s="1">
        <v>45983</v>
      </c>
      <c r="N2792" t="s">
        <v>38</v>
      </c>
      <c r="O2792">
        <f t="shared" si="129"/>
        <v>581</v>
      </c>
      <c r="P2792">
        <f t="shared" si="130"/>
        <v>2324.4</v>
      </c>
      <c r="Q2792">
        <f t="shared" si="131"/>
        <v>1937.1999999999998</v>
      </c>
    </row>
    <row r="2793" spans="1:17" x14ac:dyDescent="0.3">
      <c r="A2793" t="s">
        <v>5526</v>
      </c>
      <c r="B2793" t="s">
        <v>5527</v>
      </c>
      <c r="C2793" t="s">
        <v>16</v>
      </c>
      <c r="D2793" t="s">
        <v>23</v>
      </c>
      <c r="E2793" t="s">
        <v>18</v>
      </c>
      <c r="F2793">
        <v>2484</v>
      </c>
      <c r="G2793">
        <v>20</v>
      </c>
      <c r="H2793">
        <v>1987</v>
      </c>
      <c r="I2793">
        <v>3.4</v>
      </c>
      <c r="J2793">
        <v>418</v>
      </c>
      <c r="K2793">
        <v>3</v>
      </c>
      <c r="L2793">
        <v>5961</v>
      </c>
      <c r="M2793" s="1">
        <v>45426</v>
      </c>
      <c r="N2793" t="s">
        <v>49</v>
      </c>
      <c r="O2793">
        <f t="shared" si="129"/>
        <v>497</v>
      </c>
      <c r="P2793">
        <f t="shared" si="130"/>
        <v>1490.3999999999999</v>
      </c>
      <c r="Q2793">
        <f t="shared" si="131"/>
        <v>1489.8000000000004</v>
      </c>
    </row>
    <row r="2794" spans="1:17" x14ac:dyDescent="0.3">
      <c r="A2794" t="s">
        <v>5528</v>
      </c>
      <c r="B2794" t="s">
        <v>5529</v>
      </c>
      <c r="C2794" t="s">
        <v>27</v>
      </c>
      <c r="D2794" t="s">
        <v>23</v>
      </c>
      <c r="E2794" t="s">
        <v>18</v>
      </c>
      <c r="F2794">
        <v>3618</v>
      </c>
      <c r="G2794">
        <v>50</v>
      </c>
      <c r="H2794">
        <v>1809</v>
      </c>
      <c r="I2794">
        <v>4.0999999999999996</v>
      </c>
      <c r="J2794">
        <v>156</v>
      </c>
      <c r="K2794">
        <v>2</v>
      </c>
      <c r="L2794">
        <v>3618</v>
      </c>
      <c r="M2794" s="1">
        <v>45520</v>
      </c>
      <c r="N2794" t="s">
        <v>38</v>
      </c>
      <c r="O2794">
        <f t="shared" si="129"/>
        <v>1809</v>
      </c>
      <c r="P2794">
        <f t="shared" si="130"/>
        <v>2170.7999999999997</v>
      </c>
      <c r="Q2794">
        <f t="shared" si="131"/>
        <v>-723.59999999999945</v>
      </c>
    </row>
    <row r="2795" spans="1:17" x14ac:dyDescent="0.3">
      <c r="A2795" t="s">
        <v>5530</v>
      </c>
      <c r="B2795" t="s">
        <v>5531</v>
      </c>
      <c r="C2795" t="s">
        <v>45</v>
      </c>
      <c r="D2795" t="s">
        <v>53</v>
      </c>
      <c r="E2795" t="s">
        <v>34</v>
      </c>
      <c r="F2795">
        <v>3519</v>
      </c>
      <c r="G2795">
        <v>30</v>
      </c>
      <c r="H2795">
        <v>2463</v>
      </c>
      <c r="I2795">
        <v>3.7</v>
      </c>
      <c r="J2795">
        <v>206</v>
      </c>
      <c r="K2795">
        <v>1</v>
      </c>
      <c r="L2795">
        <v>2463</v>
      </c>
      <c r="M2795" s="1">
        <v>45800</v>
      </c>
      <c r="N2795" t="s">
        <v>29</v>
      </c>
      <c r="O2795">
        <f t="shared" si="129"/>
        <v>1056</v>
      </c>
      <c r="P2795">
        <f t="shared" si="130"/>
        <v>2111.4</v>
      </c>
      <c r="Q2795">
        <f t="shared" si="131"/>
        <v>351.59999999999991</v>
      </c>
    </row>
    <row r="2796" spans="1:17" x14ac:dyDescent="0.3">
      <c r="A2796" t="s">
        <v>5532</v>
      </c>
      <c r="B2796" t="s">
        <v>5533</v>
      </c>
      <c r="C2796" t="s">
        <v>88</v>
      </c>
      <c r="D2796" t="s">
        <v>46</v>
      </c>
      <c r="E2796" t="s">
        <v>34</v>
      </c>
      <c r="F2796">
        <v>7246</v>
      </c>
      <c r="G2796">
        <v>20</v>
      </c>
      <c r="H2796">
        <v>5797</v>
      </c>
      <c r="I2796">
        <v>3.7</v>
      </c>
      <c r="J2796">
        <v>279</v>
      </c>
      <c r="K2796">
        <v>2</v>
      </c>
      <c r="L2796">
        <v>11594</v>
      </c>
      <c r="M2796" s="1">
        <v>45732</v>
      </c>
      <c r="N2796" t="s">
        <v>29</v>
      </c>
      <c r="O2796">
        <f t="shared" si="129"/>
        <v>1449</v>
      </c>
      <c r="P2796">
        <f t="shared" si="130"/>
        <v>4347.5999999999995</v>
      </c>
      <c r="Q2796">
        <f t="shared" si="131"/>
        <v>2898.8000000000011</v>
      </c>
    </row>
    <row r="2797" spans="1:17" x14ac:dyDescent="0.3">
      <c r="A2797" t="s">
        <v>5534</v>
      </c>
      <c r="B2797" t="s">
        <v>5535</v>
      </c>
      <c r="C2797" t="s">
        <v>32</v>
      </c>
      <c r="D2797" t="s">
        <v>33</v>
      </c>
      <c r="E2797" t="s">
        <v>34</v>
      </c>
      <c r="F2797">
        <v>1762</v>
      </c>
      <c r="G2797">
        <v>20</v>
      </c>
      <c r="H2797">
        <v>1410</v>
      </c>
      <c r="I2797">
        <v>3.4</v>
      </c>
      <c r="J2797">
        <v>32</v>
      </c>
      <c r="K2797">
        <v>3</v>
      </c>
      <c r="L2797">
        <v>4230</v>
      </c>
      <c r="M2797" s="1">
        <v>45292</v>
      </c>
      <c r="N2797" t="s">
        <v>91</v>
      </c>
      <c r="O2797">
        <f t="shared" si="129"/>
        <v>352</v>
      </c>
      <c r="P2797">
        <f t="shared" si="130"/>
        <v>1057.2</v>
      </c>
      <c r="Q2797">
        <f t="shared" si="131"/>
        <v>1058.3999999999999</v>
      </c>
    </row>
    <row r="2798" spans="1:17" x14ac:dyDescent="0.3">
      <c r="A2798" t="s">
        <v>5536</v>
      </c>
      <c r="B2798" t="s">
        <v>5537</v>
      </c>
      <c r="C2798" t="s">
        <v>57</v>
      </c>
      <c r="D2798" t="s">
        <v>109</v>
      </c>
      <c r="E2798" t="s">
        <v>34</v>
      </c>
      <c r="F2798">
        <v>1120</v>
      </c>
      <c r="G2798">
        <v>10</v>
      </c>
      <c r="H2798">
        <v>1008</v>
      </c>
      <c r="I2798">
        <v>4.2</v>
      </c>
      <c r="J2798">
        <v>253</v>
      </c>
      <c r="K2798">
        <v>1</v>
      </c>
      <c r="L2798">
        <v>1008</v>
      </c>
      <c r="M2798" s="1">
        <v>45686</v>
      </c>
      <c r="N2798" t="s">
        <v>64</v>
      </c>
      <c r="O2798">
        <f t="shared" si="129"/>
        <v>112</v>
      </c>
      <c r="P2798">
        <f t="shared" si="130"/>
        <v>672</v>
      </c>
      <c r="Q2798">
        <f t="shared" si="131"/>
        <v>336</v>
      </c>
    </row>
    <row r="2799" spans="1:17" x14ac:dyDescent="0.3">
      <c r="A2799" t="s">
        <v>5538</v>
      </c>
      <c r="B2799" t="s">
        <v>3503</v>
      </c>
      <c r="C2799" t="s">
        <v>45</v>
      </c>
      <c r="D2799" t="s">
        <v>53</v>
      </c>
      <c r="E2799" t="s">
        <v>34</v>
      </c>
      <c r="F2799">
        <v>1423</v>
      </c>
      <c r="G2799">
        <v>20</v>
      </c>
      <c r="H2799">
        <v>1138</v>
      </c>
      <c r="I2799">
        <v>4.7</v>
      </c>
      <c r="J2799">
        <v>230</v>
      </c>
      <c r="K2799">
        <v>1</v>
      </c>
      <c r="L2799">
        <v>1138</v>
      </c>
      <c r="M2799" s="1">
        <v>45724</v>
      </c>
      <c r="N2799" t="s">
        <v>61</v>
      </c>
      <c r="O2799">
        <f t="shared" si="129"/>
        <v>285</v>
      </c>
      <c r="P2799">
        <f t="shared" si="130"/>
        <v>853.8</v>
      </c>
      <c r="Q2799">
        <f t="shared" si="131"/>
        <v>284.20000000000005</v>
      </c>
    </row>
    <row r="2800" spans="1:17" x14ac:dyDescent="0.3">
      <c r="A2800" t="s">
        <v>5539</v>
      </c>
      <c r="B2800" t="s">
        <v>5540</v>
      </c>
      <c r="C2800" t="s">
        <v>45</v>
      </c>
      <c r="D2800" t="s">
        <v>109</v>
      </c>
      <c r="E2800" t="s">
        <v>18</v>
      </c>
      <c r="F2800">
        <v>670</v>
      </c>
      <c r="G2800">
        <v>10</v>
      </c>
      <c r="H2800">
        <v>603</v>
      </c>
      <c r="I2800">
        <v>4.3</v>
      </c>
      <c r="J2800">
        <v>321</v>
      </c>
      <c r="K2800">
        <v>2</v>
      </c>
      <c r="L2800">
        <v>1206</v>
      </c>
      <c r="M2800" s="1">
        <v>45719</v>
      </c>
      <c r="N2800" t="s">
        <v>29</v>
      </c>
      <c r="O2800">
        <f t="shared" si="129"/>
        <v>67</v>
      </c>
      <c r="P2800">
        <f t="shared" si="130"/>
        <v>402</v>
      </c>
      <c r="Q2800">
        <f t="shared" si="131"/>
        <v>402</v>
      </c>
    </row>
    <row r="2801" spans="1:17" x14ac:dyDescent="0.3">
      <c r="A2801" t="s">
        <v>5541</v>
      </c>
      <c r="B2801" t="s">
        <v>5542</v>
      </c>
      <c r="C2801" t="s">
        <v>45</v>
      </c>
      <c r="D2801" t="s">
        <v>46</v>
      </c>
      <c r="E2801" t="s">
        <v>74</v>
      </c>
      <c r="F2801">
        <v>9902</v>
      </c>
      <c r="G2801">
        <v>25</v>
      </c>
      <c r="H2801">
        <v>7426</v>
      </c>
      <c r="I2801">
        <v>3.4</v>
      </c>
      <c r="J2801">
        <v>119</v>
      </c>
      <c r="K2801">
        <v>1</v>
      </c>
      <c r="L2801">
        <v>7426</v>
      </c>
      <c r="M2801" s="1">
        <v>45900</v>
      </c>
      <c r="N2801" t="s">
        <v>42</v>
      </c>
      <c r="O2801">
        <f t="shared" si="129"/>
        <v>2476</v>
      </c>
      <c r="P2801">
        <f t="shared" si="130"/>
        <v>5941.2</v>
      </c>
      <c r="Q2801">
        <f t="shared" si="131"/>
        <v>1484.8000000000002</v>
      </c>
    </row>
    <row r="2802" spans="1:17" x14ac:dyDescent="0.3">
      <c r="A2802" t="s">
        <v>5543</v>
      </c>
      <c r="B2802" t="s">
        <v>5544</v>
      </c>
      <c r="C2802" t="s">
        <v>52</v>
      </c>
      <c r="D2802" t="s">
        <v>23</v>
      </c>
      <c r="E2802" t="s">
        <v>34</v>
      </c>
      <c r="F2802">
        <v>2781</v>
      </c>
      <c r="G2802">
        <v>25</v>
      </c>
      <c r="H2802">
        <v>2086</v>
      </c>
      <c r="I2802">
        <v>4.0999999999999996</v>
      </c>
      <c r="J2802">
        <v>30</v>
      </c>
      <c r="K2802">
        <v>1</v>
      </c>
      <c r="L2802">
        <v>2086</v>
      </c>
      <c r="M2802" s="1">
        <v>45812</v>
      </c>
      <c r="N2802" t="s">
        <v>168</v>
      </c>
      <c r="O2802">
        <f t="shared" si="129"/>
        <v>695</v>
      </c>
      <c r="P2802">
        <f t="shared" si="130"/>
        <v>1668.6</v>
      </c>
      <c r="Q2802">
        <f t="shared" si="131"/>
        <v>417.40000000000009</v>
      </c>
    </row>
    <row r="2803" spans="1:17" x14ac:dyDescent="0.3">
      <c r="A2803" t="s">
        <v>5545</v>
      </c>
      <c r="B2803" t="s">
        <v>5546</v>
      </c>
      <c r="C2803" t="s">
        <v>32</v>
      </c>
      <c r="D2803" t="s">
        <v>33</v>
      </c>
      <c r="E2803" t="s">
        <v>34</v>
      </c>
      <c r="F2803">
        <v>3230</v>
      </c>
      <c r="G2803">
        <v>0</v>
      </c>
      <c r="H2803">
        <v>3230</v>
      </c>
      <c r="I2803">
        <v>4.4000000000000004</v>
      </c>
      <c r="J2803">
        <v>96</v>
      </c>
      <c r="K2803">
        <v>1</v>
      </c>
      <c r="L2803">
        <v>3230</v>
      </c>
      <c r="M2803" s="1">
        <v>45968</v>
      </c>
      <c r="N2803" t="s">
        <v>54</v>
      </c>
      <c r="O2803">
        <f t="shared" si="129"/>
        <v>0</v>
      </c>
      <c r="P2803">
        <f t="shared" si="130"/>
        <v>1938</v>
      </c>
      <c r="Q2803">
        <f t="shared" si="131"/>
        <v>1292</v>
      </c>
    </row>
    <row r="2804" spans="1:17" x14ac:dyDescent="0.3">
      <c r="A2804" t="s">
        <v>5547</v>
      </c>
      <c r="B2804" t="s">
        <v>5548</v>
      </c>
      <c r="C2804" t="s">
        <v>52</v>
      </c>
      <c r="D2804" t="s">
        <v>46</v>
      </c>
      <c r="E2804" t="s">
        <v>74</v>
      </c>
      <c r="F2804">
        <v>9331</v>
      </c>
      <c r="G2804">
        <v>15</v>
      </c>
      <c r="H2804">
        <v>7931</v>
      </c>
      <c r="I2804">
        <v>4</v>
      </c>
      <c r="J2804">
        <v>305</v>
      </c>
      <c r="K2804">
        <v>1</v>
      </c>
      <c r="L2804">
        <v>7931</v>
      </c>
      <c r="M2804" s="1">
        <v>45451</v>
      </c>
      <c r="N2804" t="s">
        <v>168</v>
      </c>
      <c r="O2804">
        <f t="shared" si="129"/>
        <v>1400</v>
      </c>
      <c r="P2804">
        <f t="shared" si="130"/>
        <v>5598.5999999999995</v>
      </c>
      <c r="Q2804">
        <f t="shared" si="131"/>
        <v>2332.4000000000005</v>
      </c>
    </row>
    <row r="2805" spans="1:17" x14ac:dyDescent="0.3">
      <c r="A2805" t="s">
        <v>5549</v>
      </c>
      <c r="B2805" t="s">
        <v>5550</v>
      </c>
      <c r="C2805" t="s">
        <v>37</v>
      </c>
      <c r="D2805" t="s">
        <v>23</v>
      </c>
      <c r="E2805" t="s">
        <v>34</v>
      </c>
      <c r="F2805">
        <v>5346</v>
      </c>
      <c r="G2805">
        <v>15</v>
      </c>
      <c r="H2805">
        <v>4544</v>
      </c>
      <c r="I2805">
        <v>4.3</v>
      </c>
      <c r="J2805">
        <v>331</v>
      </c>
      <c r="K2805">
        <v>1</v>
      </c>
      <c r="L2805">
        <v>4544</v>
      </c>
      <c r="M2805" s="1">
        <v>45652</v>
      </c>
      <c r="N2805" t="s">
        <v>71</v>
      </c>
      <c r="O2805">
        <f t="shared" si="129"/>
        <v>802</v>
      </c>
      <c r="P2805">
        <f t="shared" si="130"/>
        <v>3207.6</v>
      </c>
      <c r="Q2805">
        <f t="shared" si="131"/>
        <v>1336.4</v>
      </c>
    </row>
    <row r="2806" spans="1:17" x14ac:dyDescent="0.3">
      <c r="A2806" t="s">
        <v>5551</v>
      </c>
      <c r="B2806" t="s">
        <v>5552</v>
      </c>
      <c r="C2806" t="s">
        <v>27</v>
      </c>
      <c r="D2806" t="s">
        <v>17</v>
      </c>
      <c r="E2806" t="s">
        <v>18</v>
      </c>
      <c r="F2806">
        <v>1397</v>
      </c>
      <c r="G2806">
        <v>30</v>
      </c>
      <c r="H2806">
        <v>978</v>
      </c>
      <c r="I2806">
        <v>3.8</v>
      </c>
      <c r="J2806">
        <v>231</v>
      </c>
      <c r="K2806">
        <v>1</v>
      </c>
      <c r="L2806">
        <v>978</v>
      </c>
      <c r="M2806" s="1">
        <v>45824</v>
      </c>
      <c r="N2806" t="s">
        <v>150</v>
      </c>
      <c r="O2806">
        <f t="shared" si="129"/>
        <v>419</v>
      </c>
      <c r="P2806">
        <f t="shared" si="130"/>
        <v>838.19999999999993</v>
      </c>
      <c r="Q2806">
        <f t="shared" si="131"/>
        <v>139.80000000000007</v>
      </c>
    </row>
    <row r="2807" spans="1:17" x14ac:dyDescent="0.3">
      <c r="A2807" t="s">
        <v>5553</v>
      </c>
      <c r="B2807" t="s">
        <v>5554</v>
      </c>
      <c r="C2807" t="s">
        <v>16</v>
      </c>
      <c r="D2807" t="s">
        <v>33</v>
      </c>
      <c r="E2807" t="s">
        <v>34</v>
      </c>
      <c r="F2807">
        <v>3933</v>
      </c>
      <c r="G2807">
        <v>25</v>
      </c>
      <c r="H2807">
        <v>2950</v>
      </c>
      <c r="I2807">
        <v>4</v>
      </c>
      <c r="J2807">
        <v>81</v>
      </c>
      <c r="K2807">
        <v>1</v>
      </c>
      <c r="L2807">
        <v>2950</v>
      </c>
      <c r="M2807" s="1">
        <v>45373</v>
      </c>
      <c r="N2807" t="s">
        <v>141</v>
      </c>
      <c r="O2807">
        <f t="shared" si="129"/>
        <v>983</v>
      </c>
      <c r="P2807">
        <f t="shared" si="130"/>
        <v>2359.7999999999997</v>
      </c>
      <c r="Q2807">
        <f t="shared" si="131"/>
        <v>590.20000000000027</v>
      </c>
    </row>
    <row r="2808" spans="1:17" x14ac:dyDescent="0.3">
      <c r="A2808" t="s">
        <v>5555</v>
      </c>
      <c r="B2808" t="s">
        <v>5556</v>
      </c>
      <c r="C2808" t="s">
        <v>16</v>
      </c>
      <c r="D2808" t="s">
        <v>109</v>
      </c>
      <c r="E2808" t="s">
        <v>34</v>
      </c>
      <c r="F2808">
        <v>2450</v>
      </c>
      <c r="G2808">
        <v>25</v>
      </c>
      <c r="H2808">
        <v>1838</v>
      </c>
      <c r="I2808">
        <v>4</v>
      </c>
      <c r="J2808">
        <v>145</v>
      </c>
      <c r="K2808">
        <v>1</v>
      </c>
      <c r="L2808">
        <v>1838</v>
      </c>
      <c r="M2808" s="1">
        <v>45673</v>
      </c>
      <c r="N2808" t="s">
        <v>19</v>
      </c>
      <c r="O2808">
        <f t="shared" si="129"/>
        <v>612</v>
      </c>
      <c r="P2808">
        <f t="shared" si="130"/>
        <v>1470</v>
      </c>
      <c r="Q2808">
        <f t="shared" si="131"/>
        <v>368</v>
      </c>
    </row>
    <row r="2809" spans="1:17" x14ac:dyDescent="0.3">
      <c r="A2809" t="s">
        <v>5557</v>
      </c>
      <c r="B2809" t="s">
        <v>5558</v>
      </c>
      <c r="C2809" t="s">
        <v>32</v>
      </c>
      <c r="D2809" t="s">
        <v>23</v>
      </c>
      <c r="E2809" t="s">
        <v>34</v>
      </c>
      <c r="F2809">
        <v>3283</v>
      </c>
      <c r="G2809">
        <v>20</v>
      </c>
      <c r="H2809">
        <v>2626</v>
      </c>
      <c r="I2809">
        <v>4.8</v>
      </c>
      <c r="J2809">
        <v>227</v>
      </c>
      <c r="K2809">
        <v>1</v>
      </c>
      <c r="L2809">
        <v>2626</v>
      </c>
      <c r="M2809" s="1">
        <v>45914</v>
      </c>
      <c r="N2809" t="s">
        <v>102</v>
      </c>
      <c r="O2809">
        <f t="shared" si="129"/>
        <v>657</v>
      </c>
      <c r="P2809">
        <f t="shared" si="130"/>
        <v>1969.8</v>
      </c>
      <c r="Q2809">
        <f t="shared" si="131"/>
        <v>656.2</v>
      </c>
    </row>
    <row r="2810" spans="1:17" x14ac:dyDescent="0.3">
      <c r="A2810" t="s">
        <v>5559</v>
      </c>
      <c r="B2810" t="s">
        <v>5560</v>
      </c>
      <c r="C2810" t="s">
        <v>16</v>
      </c>
      <c r="D2810" t="s">
        <v>17</v>
      </c>
      <c r="E2810" t="s">
        <v>18</v>
      </c>
      <c r="F2810">
        <v>6139</v>
      </c>
      <c r="G2810">
        <v>0</v>
      </c>
      <c r="H2810">
        <v>6139</v>
      </c>
      <c r="I2810">
        <v>3.6</v>
      </c>
      <c r="J2810">
        <v>110</v>
      </c>
      <c r="K2810">
        <v>1</v>
      </c>
      <c r="L2810">
        <v>6139</v>
      </c>
      <c r="M2810" s="1">
        <v>45506</v>
      </c>
      <c r="N2810" t="s">
        <v>54</v>
      </c>
      <c r="O2810">
        <f t="shared" si="129"/>
        <v>0</v>
      </c>
      <c r="P2810">
        <f t="shared" si="130"/>
        <v>3683.3999999999996</v>
      </c>
      <c r="Q2810">
        <f t="shared" si="131"/>
        <v>2455.6000000000004</v>
      </c>
    </row>
    <row r="2811" spans="1:17" x14ac:dyDescent="0.3">
      <c r="A2811" t="s">
        <v>5561</v>
      </c>
      <c r="B2811" t="s">
        <v>5562</v>
      </c>
      <c r="C2811" t="s">
        <v>22</v>
      </c>
      <c r="D2811" t="s">
        <v>46</v>
      </c>
      <c r="E2811" t="s">
        <v>161</v>
      </c>
      <c r="F2811">
        <v>8592</v>
      </c>
      <c r="G2811">
        <v>20</v>
      </c>
      <c r="H2811">
        <v>6874</v>
      </c>
      <c r="I2811">
        <v>3.1</v>
      </c>
      <c r="J2811">
        <v>116</v>
      </c>
      <c r="K2811">
        <v>2</v>
      </c>
      <c r="L2811">
        <v>13748</v>
      </c>
      <c r="M2811" s="1">
        <v>45537</v>
      </c>
      <c r="N2811" t="s">
        <v>168</v>
      </c>
      <c r="O2811">
        <f t="shared" si="129"/>
        <v>1718</v>
      </c>
      <c r="P2811">
        <f t="shared" si="130"/>
        <v>5155.2</v>
      </c>
      <c r="Q2811">
        <f t="shared" si="131"/>
        <v>3437.6000000000004</v>
      </c>
    </row>
    <row r="2812" spans="1:17" x14ac:dyDescent="0.3">
      <c r="A2812" t="s">
        <v>5563</v>
      </c>
      <c r="B2812" t="s">
        <v>5564</v>
      </c>
      <c r="C2812" t="s">
        <v>88</v>
      </c>
      <c r="D2812" t="s">
        <v>109</v>
      </c>
      <c r="E2812" t="s">
        <v>161</v>
      </c>
      <c r="F2812">
        <v>1570</v>
      </c>
      <c r="G2812">
        <v>10</v>
      </c>
      <c r="H2812">
        <v>1413</v>
      </c>
      <c r="I2812">
        <v>4.8</v>
      </c>
      <c r="J2812">
        <v>98</v>
      </c>
      <c r="K2812">
        <v>1</v>
      </c>
      <c r="L2812">
        <v>1413</v>
      </c>
      <c r="M2812" s="1">
        <v>45784</v>
      </c>
      <c r="N2812" t="s">
        <v>29</v>
      </c>
      <c r="O2812">
        <f t="shared" si="129"/>
        <v>157</v>
      </c>
      <c r="P2812">
        <f t="shared" si="130"/>
        <v>942</v>
      </c>
      <c r="Q2812">
        <f t="shared" si="131"/>
        <v>471</v>
      </c>
    </row>
    <row r="2813" spans="1:17" x14ac:dyDescent="0.3">
      <c r="A2813" t="s">
        <v>5565</v>
      </c>
      <c r="B2813" t="s">
        <v>5566</v>
      </c>
      <c r="C2813" t="s">
        <v>32</v>
      </c>
      <c r="D2813" t="s">
        <v>33</v>
      </c>
      <c r="E2813" t="s">
        <v>34</v>
      </c>
      <c r="F2813">
        <v>3032</v>
      </c>
      <c r="G2813">
        <v>20</v>
      </c>
      <c r="H2813">
        <v>2426</v>
      </c>
      <c r="I2813">
        <v>4.2</v>
      </c>
      <c r="J2813">
        <v>120</v>
      </c>
      <c r="K2813">
        <v>1</v>
      </c>
      <c r="L2813">
        <v>2426</v>
      </c>
      <c r="M2813" s="1">
        <v>45397</v>
      </c>
      <c r="N2813" t="s">
        <v>58</v>
      </c>
      <c r="O2813">
        <f t="shared" si="129"/>
        <v>606</v>
      </c>
      <c r="P2813">
        <f t="shared" si="130"/>
        <v>1819.2</v>
      </c>
      <c r="Q2813">
        <f t="shared" si="131"/>
        <v>606.79999999999995</v>
      </c>
    </row>
    <row r="2814" spans="1:17" x14ac:dyDescent="0.3">
      <c r="A2814" t="s">
        <v>5567</v>
      </c>
      <c r="B2814" t="s">
        <v>5568</v>
      </c>
      <c r="C2814" t="s">
        <v>116</v>
      </c>
      <c r="D2814" t="s">
        <v>33</v>
      </c>
      <c r="E2814" t="s">
        <v>34</v>
      </c>
      <c r="F2814">
        <v>2170</v>
      </c>
      <c r="G2814">
        <v>20</v>
      </c>
      <c r="H2814">
        <v>1736</v>
      </c>
      <c r="I2814">
        <v>3.5</v>
      </c>
      <c r="J2814">
        <v>90</v>
      </c>
      <c r="K2814">
        <v>1</v>
      </c>
      <c r="L2814">
        <v>1736</v>
      </c>
      <c r="M2814" s="1">
        <v>45642</v>
      </c>
      <c r="N2814" t="s">
        <v>38</v>
      </c>
      <c r="O2814">
        <f t="shared" si="129"/>
        <v>434</v>
      </c>
      <c r="P2814">
        <f t="shared" si="130"/>
        <v>1302</v>
      </c>
      <c r="Q2814">
        <f t="shared" si="131"/>
        <v>434</v>
      </c>
    </row>
    <row r="2815" spans="1:17" x14ac:dyDescent="0.3">
      <c r="A2815" t="s">
        <v>5569</v>
      </c>
      <c r="B2815" t="s">
        <v>5570</v>
      </c>
      <c r="C2815" t="s">
        <v>45</v>
      </c>
      <c r="D2815" t="s">
        <v>17</v>
      </c>
      <c r="E2815" t="s">
        <v>34</v>
      </c>
      <c r="F2815">
        <v>4278</v>
      </c>
      <c r="G2815">
        <v>25</v>
      </c>
      <c r="H2815">
        <v>3208</v>
      </c>
      <c r="I2815">
        <v>4.5</v>
      </c>
      <c r="J2815">
        <v>421</v>
      </c>
      <c r="K2815">
        <v>1</v>
      </c>
      <c r="L2815">
        <v>3208</v>
      </c>
      <c r="M2815" s="1">
        <v>45781</v>
      </c>
      <c r="N2815" t="s">
        <v>58</v>
      </c>
      <c r="O2815">
        <f t="shared" si="129"/>
        <v>1070</v>
      </c>
      <c r="P2815">
        <f t="shared" si="130"/>
        <v>2566.7999999999997</v>
      </c>
      <c r="Q2815">
        <f t="shared" si="131"/>
        <v>641.20000000000027</v>
      </c>
    </row>
    <row r="2816" spans="1:17" x14ac:dyDescent="0.3">
      <c r="A2816" t="s">
        <v>5571</v>
      </c>
      <c r="B2816" t="s">
        <v>5572</v>
      </c>
      <c r="C2816" t="s">
        <v>32</v>
      </c>
      <c r="D2816" t="s">
        <v>41</v>
      </c>
      <c r="E2816" t="s">
        <v>34</v>
      </c>
      <c r="F2816">
        <v>444</v>
      </c>
      <c r="G2816">
        <v>15</v>
      </c>
      <c r="H2816">
        <v>377</v>
      </c>
      <c r="I2816">
        <v>4.4000000000000004</v>
      </c>
      <c r="J2816">
        <v>206</v>
      </c>
      <c r="K2816">
        <v>2</v>
      </c>
      <c r="L2816">
        <v>754</v>
      </c>
      <c r="M2816" s="1">
        <v>45546</v>
      </c>
      <c r="N2816" t="s">
        <v>64</v>
      </c>
      <c r="O2816">
        <f t="shared" si="129"/>
        <v>67</v>
      </c>
      <c r="P2816">
        <f t="shared" si="130"/>
        <v>266.39999999999998</v>
      </c>
      <c r="Q2816">
        <f t="shared" si="131"/>
        <v>221.20000000000005</v>
      </c>
    </row>
    <row r="2817" spans="1:17" x14ac:dyDescent="0.3">
      <c r="A2817" t="s">
        <v>5573</v>
      </c>
      <c r="B2817" t="s">
        <v>5574</v>
      </c>
      <c r="C2817" t="s">
        <v>22</v>
      </c>
      <c r="D2817" t="s">
        <v>109</v>
      </c>
      <c r="E2817" t="s">
        <v>161</v>
      </c>
      <c r="F2817">
        <v>978</v>
      </c>
      <c r="G2817">
        <v>15</v>
      </c>
      <c r="H2817">
        <v>831</v>
      </c>
      <c r="I2817">
        <v>4.9000000000000004</v>
      </c>
      <c r="J2817">
        <v>24</v>
      </c>
      <c r="K2817">
        <v>1</v>
      </c>
      <c r="L2817">
        <v>831</v>
      </c>
      <c r="M2817" s="1">
        <v>45606</v>
      </c>
      <c r="N2817" t="s">
        <v>150</v>
      </c>
      <c r="O2817">
        <f t="shared" si="129"/>
        <v>147</v>
      </c>
      <c r="P2817">
        <f t="shared" si="130"/>
        <v>586.79999999999995</v>
      </c>
      <c r="Q2817">
        <f t="shared" si="131"/>
        <v>244.20000000000005</v>
      </c>
    </row>
    <row r="2818" spans="1:17" x14ac:dyDescent="0.3">
      <c r="A2818" t="s">
        <v>5575</v>
      </c>
      <c r="B2818" t="s">
        <v>5576</v>
      </c>
      <c r="C2818" t="s">
        <v>27</v>
      </c>
      <c r="D2818" t="s">
        <v>28</v>
      </c>
      <c r="E2818" t="s">
        <v>34</v>
      </c>
      <c r="F2818">
        <v>5644</v>
      </c>
      <c r="G2818">
        <v>25</v>
      </c>
      <c r="H2818">
        <v>4233</v>
      </c>
      <c r="I2818">
        <v>4.2</v>
      </c>
      <c r="J2818">
        <v>159</v>
      </c>
      <c r="K2818">
        <v>1</v>
      </c>
      <c r="L2818">
        <v>4233</v>
      </c>
      <c r="M2818" s="1">
        <v>45569</v>
      </c>
      <c r="N2818" t="s">
        <v>71</v>
      </c>
      <c r="O2818">
        <f t="shared" si="129"/>
        <v>1411</v>
      </c>
      <c r="P2818">
        <f t="shared" si="130"/>
        <v>3386.4</v>
      </c>
      <c r="Q2818">
        <f t="shared" si="131"/>
        <v>846.59999999999991</v>
      </c>
    </row>
    <row r="2819" spans="1:17" x14ac:dyDescent="0.3">
      <c r="A2819" t="s">
        <v>5577</v>
      </c>
      <c r="B2819" t="s">
        <v>5578</v>
      </c>
      <c r="C2819" t="s">
        <v>37</v>
      </c>
      <c r="D2819" t="s">
        <v>53</v>
      </c>
      <c r="E2819" t="s">
        <v>74</v>
      </c>
      <c r="F2819">
        <v>2860</v>
      </c>
      <c r="G2819">
        <v>20</v>
      </c>
      <c r="H2819">
        <v>2288</v>
      </c>
      <c r="I2819">
        <v>5</v>
      </c>
      <c r="J2819">
        <v>99</v>
      </c>
      <c r="K2819">
        <v>1</v>
      </c>
      <c r="L2819">
        <v>2288</v>
      </c>
      <c r="M2819" s="1">
        <v>45678</v>
      </c>
      <c r="N2819" t="s">
        <v>85</v>
      </c>
      <c r="O2819">
        <f t="shared" ref="O2819:O2882" si="132">F2819-H2819</f>
        <v>572</v>
      </c>
      <c r="P2819">
        <f t="shared" ref="P2819:P2882" si="133">F2819*0.6</f>
        <v>1716</v>
      </c>
      <c r="Q2819">
        <f t="shared" ref="Q2819:Q2882" si="134">(H2819-P2819)*K2819</f>
        <v>572</v>
      </c>
    </row>
    <row r="2820" spans="1:17" x14ac:dyDescent="0.3">
      <c r="A2820" t="s">
        <v>5579</v>
      </c>
      <c r="B2820" t="s">
        <v>5580</v>
      </c>
      <c r="C2820" t="s">
        <v>116</v>
      </c>
      <c r="D2820" t="s">
        <v>53</v>
      </c>
      <c r="E2820" t="s">
        <v>34</v>
      </c>
      <c r="F2820">
        <v>5966</v>
      </c>
      <c r="G2820">
        <v>20</v>
      </c>
      <c r="H2820">
        <v>4773</v>
      </c>
      <c r="I2820">
        <v>4</v>
      </c>
      <c r="J2820">
        <v>94</v>
      </c>
      <c r="K2820">
        <v>1</v>
      </c>
      <c r="L2820">
        <v>4773</v>
      </c>
      <c r="M2820" s="1">
        <v>45547</v>
      </c>
      <c r="N2820" t="s">
        <v>78</v>
      </c>
      <c r="O2820">
        <f t="shared" si="132"/>
        <v>1193</v>
      </c>
      <c r="P2820">
        <f t="shared" si="133"/>
        <v>3579.6</v>
      </c>
      <c r="Q2820">
        <f t="shared" si="134"/>
        <v>1193.4000000000001</v>
      </c>
    </row>
    <row r="2821" spans="1:17" x14ac:dyDescent="0.3">
      <c r="A2821" t="s">
        <v>5581</v>
      </c>
      <c r="B2821" t="s">
        <v>5582</v>
      </c>
      <c r="C2821" t="s">
        <v>16</v>
      </c>
      <c r="D2821" t="s">
        <v>109</v>
      </c>
      <c r="E2821" t="s">
        <v>34</v>
      </c>
      <c r="F2821">
        <v>2466</v>
      </c>
      <c r="G2821">
        <v>30</v>
      </c>
      <c r="H2821">
        <v>1726</v>
      </c>
      <c r="I2821">
        <v>4.4000000000000004</v>
      </c>
      <c r="J2821">
        <v>36</v>
      </c>
      <c r="K2821">
        <v>3</v>
      </c>
      <c r="L2821">
        <v>5178</v>
      </c>
      <c r="M2821" s="1">
        <v>45396</v>
      </c>
      <c r="N2821" t="s">
        <v>85</v>
      </c>
      <c r="O2821">
        <f t="shared" si="132"/>
        <v>740</v>
      </c>
      <c r="P2821">
        <f t="shared" si="133"/>
        <v>1479.6</v>
      </c>
      <c r="Q2821">
        <f t="shared" si="134"/>
        <v>739.20000000000027</v>
      </c>
    </row>
    <row r="2822" spans="1:17" x14ac:dyDescent="0.3">
      <c r="A2822" t="s">
        <v>5583</v>
      </c>
      <c r="B2822" t="s">
        <v>5584</v>
      </c>
      <c r="C2822" t="s">
        <v>57</v>
      </c>
      <c r="D2822" t="s">
        <v>109</v>
      </c>
      <c r="E2822" t="s">
        <v>34</v>
      </c>
      <c r="F2822">
        <v>908</v>
      </c>
      <c r="G2822">
        <v>50</v>
      </c>
      <c r="H2822">
        <v>454</v>
      </c>
      <c r="I2822">
        <v>4.5</v>
      </c>
      <c r="J2822">
        <v>81</v>
      </c>
      <c r="K2822">
        <v>1</v>
      </c>
      <c r="L2822">
        <v>454</v>
      </c>
      <c r="M2822" s="1">
        <v>45811</v>
      </c>
      <c r="N2822" t="s">
        <v>61</v>
      </c>
      <c r="O2822">
        <f t="shared" si="132"/>
        <v>454</v>
      </c>
      <c r="P2822">
        <f t="shared" si="133"/>
        <v>544.79999999999995</v>
      </c>
      <c r="Q2822">
        <f t="shared" si="134"/>
        <v>-90.799999999999955</v>
      </c>
    </row>
    <row r="2823" spans="1:17" x14ac:dyDescent="0.3">
      <c r="A2823" t="s">
        <v>5585</v>
      </c>
      <c r="B2823" t="s">
        <v>5586</v>
      </c>
      <c r="C2823" t="s">
        <v>52</v>
      </c>
      <c r="D2823" t="s">
        <v>41</v>
      </c>
      <c r="E2823" t="s">
        <v>34</v>
      </c>
      <c r="F2823">
        <v>567</v>
      </c>
      <c r="G2823">
        <v>30</v>
      </c>
      <c r="H2823">
        <v>397</v>
      </c>
      <c r="I2823">
        <v>5</v>
      </c>
      <c r="J2823">
        <v>211</v>
      </c>
      <c r="K2823">
        <v>2</v>
      </c>
      <c r="L2823">
        <v>794</v>
      </c>
      <c r="M2823" s="1">
        <v>45514</v>
      </c>
      <c r="N2823" t="s">
        <v>54</v>
      </c>
      <c r="O2823">
        <f t="shared" si="132"/>
        <v>170</v>
      </c>
      <c r="P2823">
        <f t="shared" si="133"/>
        <v>340.2</v>
      </c>
      <c r="Q2823">
        <f t="shared" si="134"/>
        <v>113.60000000000002</v>
      </c>
    </row>
    <row r="2824" spans="1:17" x14ac:dyDescent="0.3">
      <c r="A2824" t="s">
        <v>5587</v>
      </c>
      <c r="B2824" t="s">
        <v>5588</v>
      </c>
      <c r="C2824" t="s">
        <v>37</v>
      </c>
      <c r="D2824" t="s">
        <v>28</v>
      </c>
      <c r="E2824" t="s">
        <v>34</v>
      </c>
      <c r="F2824">
        <v>5964</v>
      </c>
      <c r="G2824">
        <v>25</v>
      </c>
      <c r="H2824">
        <v>4473</v>
      </c>
      <c r="I2824">
        <v>3.9</v>
      </c>
      <c r="J2824">
        <v>94</v>
      </c>
      <c r="K2824">
        <v>1</v>
      </c>
      <c r="L2824">
        <v>4473</v>
      </c>
      <c r="M2824" s="1">
        <v>45682</v>
      </c>
      <c r="N2824" t="s">
        <v>42</v>
      </c>
      <c r="O2824">
        <f t="shared" si="132"/>
        <v>1491</v>
      </c>
      <c r="P2824">
        <f t="shared" si="133"/>
        <v>3578.4</v>
      </c>
      <c r="Q2824">
        <f t="shared" si="134"/>
        <v>894.59999999999991</v>
      </c>
    </row>
    <row r="2825" spans="1:17" x14ac:dyDescent="0.3">
      <c r="A2825" t="s">
        <v>5589</v>
      </c>
      <c r="B2825" t="s">
        <v>5590</v>
      </c>
      <c r="C2825" t="s">
        <v>57</v>
      </c>
      <c r="D2825" t="s">
        <v>46</v>
      </c>
      <c r="E2825" t="s">
        <v>74</v>
      </c>
      <c r="F2825">
        <v>7894</v>
      </c>
      <c r="G2825">
        <v>25</v>
      </c>
      <c r="H2825">
        <v>5920</v>
      </c>
      <c r="I2825">
        <v>3.9</v>
      </c>
      <c r="J2825">
        <v>85</v>
      </c>
      <c r="K2825">
        <v>2</v>
      </c>
      <c r="L2825">
        <v>11840</v>
      </c>
      <c r="M2825" s="1">
        <v>45580</v>
      </c>
      <c r="N2825" t="s">
        <v>38</v>
      </c>
      <c r="O2825">
        <f t="shared" si="132"/>
        <v>1974</v>
      </c>
      <c r="P2825">
        <f t="shared" si="133"/>
        <v>4736.3999999999996</v>
      </c>
      <c r="Q2825">
        <f t="shared" si="134"/>
        <v>2367.2000000000007</v>
      </c>
    </row>
    <row r="2826" spans="1:17" x14ac:dyDescent="0.3">
      <c r="A2826" t="s">
        <v>5591</v>
      </c>
      <c r="B2826" t="s">
        <v>5592</v>
      </c>
      <c r="C2826" t="s">
        <v>22</v>
      </c>
      <c r="D2826" t="s">
        <v>46</v>
      </c>
      <c r="E2826" t="s">
        <v>34</v>
      </c>
      <c r="F2826">
        <v>6890</v>
      </c>
      <c r="G2826">
        <v>30</v>
      </c>
      <c r="H2826">
        <v>4823</v>
      </c>
      <c r="I2826">
        <v>4.5</v>
      </c>
      <c r="J2826">
        <v>166</v>
      </c>
      <c r="K2826">
        <v>1</v>
      </c>
      <c r="L2826">
        <v>4823</v>
      </c>
      <c r="M2826" s="1">
        <v>45849</v>
      </c>
      <c r="N2826" t="s">
        <v>189</v>
      </c>
      <c r="O2826">
        <f t="shared" si="132"/>
        <v>2067</v>
      </c>
      <c r="P2826">
        <f t="shared" si="133"/>
        <v>4134</v>
      </c>
      <c r="Q2826">
        <f t="shared" si="134"/>
        <v>689</v>
      </c>
    </row>
    <row r="2827" spans="1:17" x14ac:dyDescent="0.3">
      <c r="A2827" t="s">
        <v>5593</v>
      </c>
      <c r="B2827" t="s">
        <v>5594</v>
      </c>
      <c r="C2827" t="s">
        <v>88</v>
      </c>
      <c r="D2827" t="s">
        <v>53</v>
      </c>
      <c r="E2827" t="s">
        <v>34</v>
      </c>
      <c r="F2827">
        <v>5488</v>
      </c>
      <c r="G2827">
        <v>10</v>
      </c>
      <c r="H2827">
        <v>4939</v>
      </c>
      <c r="I2827">
        <v>3.5</v>
      </c>
      <c r="J2827">
        <v>284</v>
      </c>
      <c r="K2827">
        <v>1</v>
      </c>
      <c r="L2827">
        <v>4939</v>
      </c>
      <c r="M2827" s="1">
        <v>45367</v>
      </c>
      <c r="N2827" t="s">
        <v>29</v>
      </c>
      <c r="O2827">
        <f t="shared" si="132"/>
        <v>549</v>
      </c>
      <c r="P2827">
        <f t="shared" si="133"/>
        <v>3292.7999999999997</v>
      </c>
      <c r="Q2827">
        <f t="shared" si="134"/>
        <v>1646.2000000000003</v>
      </c>
    </row>
    <row r="2828" spans="1:17" x14ac:dyDescent="0.3">
      <c r="A2828" t="s">
        <v>5595</v>
      </c>
      <c r="B2828" t="s">
        <v>5596</v>
      </c>
      <c r="C2828" t="s">
        <v>116</v>
      </c>
      <c r="D2828" t="s">
        <v>41</v>
      </c>
      <c r="E2828" t="s">
        <v>74</v>
      </c>
      <c r="F2828">
        <v>1949</v>
      </c>
      <c r="G2828">
        <v>25</v>
      </c>
      <c r="H2828">
        <v>1462</v>
      </c>
      <c r="I2828">
        <v>3.7</v>
      </c>
      <c r="J2828">
        <v>54</v>
      </c>
      <c r="K2828">
        <v>3</v>
      </c>
      <c r="L2828">
        <v>4386</v>
      </c>
      <c r="M2828" s="1">
        <v>45416</v>
      </c>
      <c r="N2828" t="s">
        <v>150</v>
      </c>
      <c r="O2828">
        <f t="shared" si="132"/>
        <v>487</v>
      </c>
      <c r="P2828">
        <f t="shared" si="133"/>
        <v>1169.3999999999999</v>
      </c>
      <c r="Q2828">
        <f t="shared" si="134"/>
        <v>877.80000000000041</v>
      </c>
    </row>
    <row r="2829" spans="1:17" x14ac:dyDescent="0.3">
      <c r="A2829" t="s">
        <v>5597</v>
      </c>
      <c r="B2829" t="s">
        <v>5598</v>
      </c>
      <c r="C2829" t="s">
        <v>22</v>
      </c>
      <c r="D2829" t="s">
        <v>41</v>
      </c>
      <c r="E2829" t="s">
        <v>34</v>
      </c>
      <c r="F2829">
        <v>588</v>
      </c>
      <c r="G2829">
        <v>15</v>
      </c>
      <c r="H2829">
        <v>500</v>
      </c>
      <c r="I2829">
        <v>4</v>
      </c>
      <c r="J2829">
        <v>636</v>
      </c>
      <c r="K2829">
        <v>2</v>
      </c>
      <c r="L2829">
        <v>1000</v>
      </c>
      <c r="M2829" s="1">
        <v>45805</v>
      </c>
      <c r="N2829" t="s">
        <v>54</v>
      </c>
      <c r="O2829">
        <f t="shared" si="132"/>
        <v>88</v>
      </c>
      <c r="P2829">
        <f t="shared" si="133"/>
        <v>352.8</v>
      </c>
      <c r="Q2829">
        <f t="shared" si="134"/>
        <v>294.39999999999998</v>
      </c>
    </row>
    <row r="2830" spans="1:17" x14ac:dyDescent="0.3">
      <c r="A2830" t="s">
        <v>5599</v>
      </c>
      <c r="B2830" t="s">
        <v>5600</v>
      </c>
      <c r="C2830" t="s">
        <v>45</v>
      </c>
      <c r="D2830" t="s">
        <v>46</v>
      </c>
      <c r="E2830" t="s">
        <v>161</v>
      </c>
      <c r="F2830">
        <v>7689</v>
      </c>
      <c r="G2830">
        <v>60</v>
      </c>
      <c r="H2830">
        <v>3076</v>
      </c>
      <c r="I2830">
        <v>4.9000000000000004</v>
      </c>
      <c r="J2830">
        <v>44</v>
      </c>
      <c r="K2830">
        <v>1</v>
      </c>
      <c r="L2830">
        <v>3076</v>
      </c>
      <c r="M2830" s="1">
        <v>45603</v>
      </c>
      <c r="N2830" t="s">
        <v>168</v>
      </c>
      <c r="O2830">
        <f t="shared" si="132"/>
        <v>4613</v>
      </c>
      <c r="P2830">
        <f t="shared" si="133"/>
        <v>4613.3999999999996</v>
      </c>
      <c r="Q2830">
        <f t="shared" si="134"/>
        <v>-1537.3999999999996</v>
      </c>
    </row>
    <row r="2831" spans="1:17" x14ac:dyDescent="0.3">
      <c r="A2831" t="s">
        <v>5601</v>
      </c>
      <c r="B2831" t="s">
        <v>5602</v>
      </c>
      <c r="C2831" t="s">
        <v>16</v>
      </c>
      <c r="D2831" t="s">
        <v>23</v>
      </c>
      <c r="E2831" t="s">
        <v>18</v>
      </c>
      <c r="F2831">
        <v>3114</v>
      </c>
      <c r="G2831">
        <v>15</v>
      </c>
      <c r="H2831">
        <v>2647</v>
      </c>
      <c r="I2831">
        <v>4.5</v>
      </c>
      <c r="J2831">
        <v>126</v>
      </c>
      <c r="K2831">
        <v>1</v>
      </c>
      <c r="L2831">
        <v>2647</v>
      </c>
      <c r="M2831" s="1">
        <v>45363</v>
      </c>
      <c r="N2831" t="s">
        <v>64</v>
      </c>
      <c r="O2831">
        <f t="shared" si="132"/>
        <v>467</v>
      </c>
      <c r="P2831">
        <f t="shared" si="133"/>
        <v>1868.3999999999999</v>
      </c>
      <c r="Q2831">
        <f t="shared" si="134"/>
        <v>778.60000000000014</v>
      </c>
    </row>
    <row r="2832" spans="1:17" x14ac:dyDescent="0.3">
      <c r="A2832" t="s">
        <v>5603</v>
      </c>
      <c r="B2832" t="s">
        <v>5364</v>
      </c>
      <c r="C2832" t="s">
        <v>37</v>
      </c>
      <c r="D2832" t="s">
        <v>23</v>
      </c>
      <c r="E2832" t="s">
        <v>34</v>
      </c>
      <c r="F2832">
        <v>1042</v>
      </c>
      <c r="G2832">
        <v>50</v>
      </c>
      <c r="H2832">
        <v>521</v>
      </c>
      <c r="I2832">
        <v>4.0999999999999996</v>
      </c>
      <c r="J2832">
        <v>401</v>
      </c>
      <c r="K2832">
        <v>3</v>
      </c>
      <c r="L2832">
        <v>1563</v>
      </c>
      <c r="M2832" s="1">
        <v>46006</v>
      </c>
      <c r="N2832" t="s">
        <v>75</v>
      </c>
      <c r="O2832">
        <f t="shared" si="132"/>
        <v>521</v>
      </c>
      <c r="P2832">
        <f t="shared" si="133"/>
        <v>625.19999999999993</v>
      </c>
      <c r="Q2832">
        <f t="shared" si="134"/>
        <v>-312.5999999999998</v>
      </c>
    </row>
    <row r="2833" spans="1:17" x14ac:dyDescent="0.3">
      <c r="A2833" t="s">
        <v>5604</v>
      </c>
      <c r="B2833" t="s">
        <v>5605</v>
      </c>
      <c r="C2833" t="s">
        <v>32</v>
      </c>
      <c r="D2833" t="s">
        <v>53</v>
      </c>
      <c r="E2833" t="s">
        <v>74</v>
      </c>
      <c r="F2833">
        <v>6266</v>
      </c>
      <c r="G2833">
        <v>0</v>
      </c>
      <c r="H2833">
        <v>6266</v>
      </c>
      <c r="I2833">
        <v>3.8</v>
      </c>
      <c r="J2833">
        <v>537</v>
      </c>
      <c r="K2833">
        <v>1</v>
      </c>
      <c r="L2833">
        <v>6266</v>
      </c>
      <c r="M2833" s="1">
        <v>45806</v>
      </c>
      <c r="N2833" t="s">
        <v>102</v>
      </c>
      <c r="O2833">
        <f t="shared" si="132"/>
        <v>0</v>
      </c>
      <c r="P2833">
        <f t="shared" si="133"/>
        <v>3759.6</v>
      </c>
      <c r="Q2833">
        <f t="shared" si="134"/>
        <v>2506.4</v>
      </c>
    </row>
    <row r="2834" spans="1:17" x14ac:dyDescent="0.3">
      <c r="A2834" t="s">
        <v>5606</v>
      </c>
      <c r="B2834" t="s">
        <v>5607</v>
      </c>
      <c r="C2834" t="s">
        <v>45</v>
      </c>
      <c r="D2834" t="s">
        <v>28</v>
      </c>
      <c r="E2834" t="s">
        <v>34</v>
      </c>
      <c r="F2834">
        <v>7598</v>
      </c>
      <c r="G2834">
        <v>70</v>
      </c>
      <c r="H2834">
        <v>2279</v>
      </c>
      <c r="I2834">
        <v>3</v>
      </c>
      <c r="J2834">
        <v>459</v>
      </c>
      <c r="K2834">
        <v>1</v>
      </c>
      <c r="L2834">
        <v>2279</v>
      </c>
      <c r="M2834" s="1">
        <v>45595</v>
      </c>
      <c r="N2834" t="s">
        <v>64</v>
      </c>
      <c r="O2834">
        <f t="shared" si="132"/>
        <v>5319</v>
      </c>
      <c r="P2834">
        <f t="shared" si="133"/>
        <v>4558.8</v>
      </c>
      <c r="Q2834">
        <f t="shared" si="134"/>
        <v>-2279.8000000000002</v>
      </c>
    </row>
    <row r="2835" spans="1:17" x14ac:dyDescent="0.3">
      <c r="A2835" t="s">
        <v>5608</v>
      </c>
      <c r="B2835" t="s">
        <v>5609</v>
      </c>
      <c r="C2835" t="s">
        <v>32</v>
      </c>
      <c r="D2835" t="s">
        <v>109</v>
      </c>
      <c r="E2835" t="s">
        <v>18</v>
      </c>
      <c r="F2835">
        <v>918</v>
      </c>
      <c r="G2835">
        <v>15</v>
      </c>
      <c r="H2835">
        <v>780</v>
      </c>
      <c r="I2835">
        <v>5</v>
      </c>
      <c r="J2835">
        <v>189</v>
      </c>
      <c r="K2835">
        <v>2</v>
      </c>
      <c r="L2835">
        <v>1560</v>
      </c>
      <c r="M2835" s="1">
        <v>45691</v>
      </c>
      <c r="N2835" t="s">
        <v>141</v>
      </c>
      <c r="O2835">
        <f t="shared" si="132"/>
        <v>138</v>
      </c>
      <c r="P2835">
        <f t="shared" si="133"/>
        <v>550.79999999999995</v>
      </c>
      <c r="Q2835">
        <f t="shared" si="134"/>
        <v>458.40000000000009</v>
      </c>
    </row>
    <row r="2836" spans="1:17" x14ac:dyDescent="0.3">
      <c r="A2836" t="s">
        <v>5610</v>
      </c>
      <c r="B2836" t="s">
        <v>5611</v>
      </c>
      <c r="C2836" t="s">
        <v>116</v>
      </c>
      <c r="D2836" t="s">
        <v>46</v>
      </c>
      <c r="E2836" t="s">
        <v>74</v>
      </c>
      <c r="F2836">
        <v>6865</v>
      </c>
      <c r="G2836">
        <v>30</v>
      </c>
      <c r="H2836">
        <v>4806</v>
      </c>
      <c r="I2836">
        <v>4.0999999999999996</v>
      </c>
      <c r="J2836">
        <v>71</v>
      </c>
      <c r="K2836">
        <v>1</v>
      </c>
      <c r="L2836">
        <v>4806</v>
      </c>
      <c r="M2836" s="1">
        <v>45347</v>
      </c>
      <c r="N2836" t="s">
        <v>91</v>
      </c>
      <c r="O2836">
        <f t="shared" si="132"/>
        <v>2059</v>
      </c>
      <c r="P2836">
        <f t="shared" si="133"/>
        <v>4119</v>
      </c>
      <c r="Q2836">
        <f t="shared" si="134"/>
        <v>687</v>
      </c>
    </row>
    <row r="2837" spans="1:17" x14ac:dyDescent="0.3">
      <c r="A2837" t="s">
        <v>5612</v>
      </c>
      <c r="B2837" t="s">
        <v>5613</v>
      </c>
      <c r="C2837" t="s">
        <v>88</v>
      </c>
      <c r="D2837" t="s">
        <v>17</v>
      </c>
      <c r="E2837" t="s">
        <v>34</v>
      </c>
      <c r="F2837">
        <v>3798</v>
      </c>
      <c r="G2837">
        <v>15</v>
      </c>
      <c r="H2837">
        <v>3228</v>
      </c>
      <c r="I2837">
        <v>3.7</v>
      </c>
      <c r="J2837">
        <v>135</v>
      </c>
      <c r="K2837">
        <v>1</v>
      </c>
      <c r="L2837">
        <v>3228</v>
      </c>
      <c r="M2837" s="1">
        <v>45829</v>
      </c>
      <c r="N2837" t="s">
        <v>91</v>
      </c>
      <c r="O2837">
        <f t="shared" si="132"/>
        <v>570</v>
      </c>
      <c r="P2837">
        <f t="shared" si="133"/>
        <v>2278.7999999999997</v>
      </c>
      <c r="Q2837">
        <f t="shared" si="134"/>
        <v>949.20000000000027</v>
      </c>
    </row>
    <row r="2838" spans="1:17" x14ac:dyDescent="0.3">
      <c r="A2838" t="s">
        <v>5614</v>
      </c>
      <c r="B2838" t="s">
        <v>5615</v>
      </c>
      <c r="C2838" t="s">
        <v>88</v>
      </c>
      <c r="D2838" t="s">
        <v>23</v>
      </c>
      <c r="E2838" t="s">
        <v>18</v>
      </c>
      <c r="F2838">
        <v>4812</v>
      </c>
      <c r="G2838">
        <v>30</v>
      </c>
      <c r="H2838">
        <v>3368</v>
      </c>
      <c r="I2838">
        <v>5</v>
      </c>
      <c r="J2838">
        <v>105</v>
      </c>
      <c r="K2838">
        <v>1</v>
      </c>
      <c r="L2838">
        <v>3368</v>
      </c>
      <c r="M2838" s="1">
        <v>45482</v>
      </c>
      <c r="N2838" t="s">
        <v>189</v>
      </c>
      <c r="O2838">
        <f t="shared" si="132"/>
        <v>1444</v>
      </c>
      <c r="P2838">
        <f t="shared" si="133"/>
        <v>2887.2</v>
      </c>
      <c r="Q2838">
        <f t="shared" si="134"/>
        <v>480.80000000000018</v>
      </c>
    </row>
    <row r="2839" spans="1:17" x14ac:dyDescent="0.3">
      <c r="A2839" t="s">
        <v>5616</v>
      </c>
      <c r="B2839" t="s">
        <v>5617</v>
      </c>
      <c r="C2839" t="s">
        <v>22</v>
      </c>
      <c r="D2839" t="s">
        <v>41</v>
      </c>
      <c r="E2839" t="s">
        <v>34</v>
      </c>
      <c r="F2839">
        <v>1569</v>
      </c>
      <c r="G2839">
        <v>15</v>
      </c>
      <c r="H2839">
        <v>1334</v>
      </c>
      <c r="I2839">
        <v>3.5</v>
      </c>
      <c r="J2839">
        <v>74</v>
      </c>
      <c r="K2839">
        <v>2</v>
      </c>
      <c r="L2839">
        <v>2668</v>
      </c>
      <c r="M2839" s="1">
        <v>45651</v>
      </c>
      <c r="N2839" t="s">
        <v>75</v>
      </c>
      <c r="O2839">
        <f t="shared" si="132"/>
        <v>235</v>
      </c>
      <c r="P2839">
        <f t="shared" si="133"/>
        <v>941.4</v>
      </c>
      <c r="Q2839">
        <f t="shared" si="134"/>
        <v>785.2</v>
      </c>
    </row>
    <row r="2840" spans="1:17" x14ac:dyDescent="0.3">
      <c r="A2840" t="s">
        <v>5618</v>
      </c>
      <c r="B2840" t="s">
        <v>5619</v>
      </c>
      <c r="C2840" t="s">
        <v>57</v>
      </c>
      <c r="D2840" t="s">
        <v>53</v>
      </c>
      <c r="E2840" t="s">
        <v>34</v>
      </c>
      <c r="F2840">
        <v>2767</v>
      </c>
      <c r="G2840">
        <v>10</v>
      </c>
      <c r="H2840">
        <v>2490</v>
      </c>
      <c r="I2840">
        <v>4.7</v>
      </c>
      <c r="J2840">
        <v>165</v>
      </c>
      <c r="K2840">
        <v>1</v>
      </c>
      <c r="L2840">
        <v>2490</v>
      </c>
      <c r="M2840" s="1">
        <v>45838</v>
      </c>
      <c r="N2840" t="s">
        <v>150</v>
      </c>
      <c r="O2840">
        <f t="shared" si="132"/>
        <v>277</v>
      </c>
      <c r="P2840">
        <f t="shared" si="133"/>
        <v>1660.2</v>
      </c>
      <c r="Q2840">
        <f t="shared" si="134"/>
        <v>829.8</v>
      </c>
    </row>
    <row r="2841" spans="1:17" x14ac:dyDescent="0.3">
      <c r="A2841" t="s">
        <v>5620</v>
      </c>
      <c r="B2841" t="s">
        <v>5621</v>
      </c>
      <c r="C2841" t="s">
        <v>16</v>
      </c>
      <c r="D2841" t="s">
        <v>41</v>
      </c>
      <c r="E2841" t="s">
        <v>34</v>
      </c>
      <c r="F2841">
        <v>1281</v>
      </c>
      <c r="G2841">
        <v>20</v>
      </c>
      <c r="H2841">
        <v>1025</v>
      </c>
      <c r="I2841">
        <v>4.0999999999999996</v>
      </c>
      <c r="J2841">
        <v>86</v>
      </c>
      <c r="K2841">
        <v>1</v>
      </c>
      <c r="L2841">
        <v>1025</v>
      </c>
      <c r="M2841" s="1">
        <v>45587</v>
      </c>
      <c r="N2841" t="s">
        <v>61</v>
      </c>
      <c r="O2841">
        <f t="shared" si="132"/>
        <v>256</v>
      </c>
      <c r="P2841">
        <f t="shared" si="133"/>
        <v>768.6</v>
      </c>
      <c r="Q2841">
        <f t="shared" si="134"/>
        <v>256.39999999999998</v>
      </c>
    </row>
    <row r="2842" spans="1:17" x14ac:dyDescent="0.3">
      <c r="A2842" t="s">
        <v>5622</v>
      </c>
      <c r="B2842" t="s">
        <v>5623</v>
      </c>
      <c r="C2842" t="s">
        <v>27</v>
      </c>
      <c r="D2842" t="s">
        <v>28</v>
      </c>
      <c r="E2842" t="s">
        <v>34</v>
      </c>
      <c r="F2842">
        <v>5900</v>
      </c>
      <c r="G2842">
        <v>20</v>
      </c>
      <c r="H2842">
        <v>4720</v>
      </c>
      <c r="I2842">
        <v>4.5</v>
      </c>
      <c r="J2842">
        <v>550</v>
      </c>
      <c r="K2842">
        <v>1</v>
      </c>
      <c r="L2842">
        <v>4720</v>
      </c>
      <c r="M2842" s="1">
        <v>45942</v>
      </c>
      <c r="N2842" t="s">
        <v>54</v>
      </c>
      <c r="O2842">
        <f t="shared" si="132"/>
        <v>1180</v>
      </c>
      <c r="P2842">
        <f t="shared" si="133"/>
        <v>3540</v>
      </c>
      <c r="Q2842">
        <f t="shared" si="134"/>
        <v>1180</v>
      </c>
    </row>
    <row r="2843" spans="1:17" x14ac:dyDescent="0.3">
      <c r="A2843" t="s">
        <v>5624</v>
      </c>
      <c r="B2843" t="s">
        <v>1606</v>
      </c>
      <c r="C2843" t="s">
        <v>37</v>
      </c>
      <c r="D2843" t="s">
        <v>28</v>
      </c>
      <c r="E2843" t="s">
        <v>34</v>
      </c>
      <c r="F2843">
        <v>5781</v>
      </c>
      <c r="G2843">
        <v>0</v>
      </c>
      <c r="H2843">
        <v>5781</v>
      </c>
      <c r="I2843">
        <v>4.4000000000000004</v>
      </c>
      <c r="J2843">
        <v>371</v>
      </c>
      <c r="K2843">
        <v>1</v>
      </c>
      <c r="L2843">
        <v>5781</v>
      </c>
      <c r="M2843" s="1">
        <v>45401</v>
      </c>
      <c r="N2843" t="s">
        <v>61</v>
      </c>
      <c r="O2843">
        <f t="shared" si="132"/>
        <v>0</v>
      </c>
      <c r="P2843">
        <f t="shared" si="133"/>
        <v>3468.6</v>
      </c>
      <c r="Q2843">
        <f t="shared" si="134"/>
        <v>2312.4</v>
      </c>
    </row>
    <row r="2844" spans="1:17" x14ac:dyDescent="0.3">
      <c r="A2844" t="s">
        <v>5625</v>
      </c>
      <c r="B2844" t="s">
        <v>2074</v>
      </c>
      <c r="C2844" t="s">
        <v>27</v>
      </c>
      <c r="D2844" t="s">
        <v>109</v>
      </c>
      <c r="E2844" t="s">
        <v>34</v>
      </c>
      <c r="F2844">
        <v>2481</v>
      </c>
      <c r="G2844">
        <v>50</v>
      </c>
      <c r="H2844">
        <v>1240</v>
      </c>
      <c r="I2844">
        <v>4.5</v>
      </c>
      <c r="J2844">
        <v>52</v>
      </c>
      <c r="K2844">
        <v>3</v>
      </c>
      <c r="L2844">
        <v>3720</v>
      </c>
      <c r="M2844" s="1">
        <v>45961</v>
      </c>
      <c r="N2844" t="s">
        <v>168</v>
      </c>
      <c r="O2844">
        <f t="shared" si="132"/>
        <v>1241</v>
      </c>
      <c r="P2844">
        <f t="shared" si="133"/>
        <v>1488.6</v>
      </c>
      <c r="Q2844">
        <f t="shared" si="134"/>
        <v>-745.79999999999973</v>
      </c>
    </row>
    <row r="2845" spans="1:17" x14ac:dyDescent="0.3">
      <c r="A2845" t="s">
        <v>5626</v>
      </c>
      <c r="B2845" t="s">
        <v>5627</v>
      </c>
      <c r="C2845" t="s">
        <v>45</v>
      </c>
      <c r="D2845" t="s">
        <v>17</v>
      </c>
      <c r="E2845" t="s">
        <v>18</v>
      </c>
      <c r="F2845">
        <v>1292</v>
      </c>
      <c r="G2845">
        <v>20</v>
      </c>
      <c r="H2845">
        <v>1034</v>
      </c>
      <c r="I2845">
        <v>5</v>
      </c>
      <c r="J2845">
        <v>48</v>
      </c>
      <c r="K2845">
        <v>1</v>
      </c>
      <c r="L2845">
        <v>1034</v>
      </c>
      <c r="M2845" s="1">
        <v>45367</v>
      </c>
      <c r="N2845" t="s">
        <v>91</v>
      </c>
      <c r="O2845">
        <f t="shared" si="132"/>
        <v>258</v>
      </c>
      <c r="P2845">
        <f t="shared" si="133"/>
        <v>775.19999999999993</v>
      </c>
      <c r="Q2845">
        <f t="shared" si="134"/>
        <v>258.80000000000007</v>
      </c>
    </row>
    <row r="2846" spans="1:17" x14ac:dyDescent="0.3">
      <c r="A2846" t="s">
        <v>5628</v>
      </c>
      <c r="B2846" t="s">
        <v>5629</v>
      </c>
      <c r="C2846" t="s">
        <v>22</v>
      </c>
      <c r="D2846" t="s">
        <v>109</v>
      </c>
      <c r="E2846" t="s">
        <v>34</v>
      </c>
      <c r="F2846">
        <v>703</v>
      </c>
      <c r="G2846">
        <v>15</v>
      </c>
      <c r="H2846">
        <v>598</v>
      </c>
      <c r="I2846">
        <v>5</v>
      </c>
      <c r="J2846">
        <v>127</v>
      </c>
      <c r="K2846">
        <v>1</v>
      </c>
      <c r="L2846">
        <v>598</v>
      </c>
      <c r="M2846" s="1">
        <v>45592</v>
      </c>
      <c r="N2846" t="s">
        <v>19</v>
      </c>
      <c r="O2846">
        <f t="shared" si="132"/>
        <v>105</v>
      </c>
      <c r="P2846">
        <f t="shared" si="133"/>
        <v>421.8</v>
      </c>
      <c r="Q2846">
        <f t="shared" si="134"/>
        <v>176.2</v>
      </c>
    </row>
    <row r="2847" spans="1:17" x14ac:dyDescent="0.3">
      <c r="A2847" t="s">
        <v>5630</v>
      </c>
      <c r="B2847" t="s">
        <v>5631</v>
      </c>
      <c r="C2847" t="s">
        <v>45</v>
      </c>
      <c r="D2847" t="s">
        <v>41</v>
      </c>
      <c r="E2847" t="s">
        <v>34</v>
      </c>
      <c r="F2847">
        <v>1534</v>
      </c>
      <c r="G2847">
        <v>15</v>
      </c>
      <c r="H2847">
        <v>1304</v>
      </c>
      <c r="I2847">
        <v>3.8</v>
      </c>
      <c r="J2847">
        <v>217</v>
      </c>
      <c r="K2847">
        <v>1</v>
      </c>
      <c r="L2847">
        <v>1304</v>
      </c>
      <c r="M2847" s="1">
        <v>45823</v>
      </c>
      <c r="N2847" t="s">
        <v>38</v>
      </c>
      <c r="O2847">
        <f t="shared" si="132"/>
        <v>230</v>
      </c>
      <c r="P2847">
        <f t="shared" si="133"/>
        <v>920.4</v>
      </c>
      <c r="Q2847">
        <f t="shared" si="134"/>
        <v>383.6</v>
      </c>
    </row>
    <row r="2848" spans="1:17" x14ac:dyDescent="0.3">
      <c r="A2848" t="s">
        <v>5632</v>
      </c>
      <c r="B2848" t="s">
        <v>5633</v>
      </c>
      <c r="C2848" t="s">
        <v>57</v>
      </c>
      <c r="D2848" t="s">
        <v>46</v>
      </c>
      <c r="E2848" t="s">
        <v>34</v>
      </c>
      <c r="F2848">
        <v>3274</v>
      </c>
      <c r="G2848">
        <v>20</v>
      </c>
      <c r="H2848">
        <v>2619</v>
      </c>
      <c r="I2848">
        <v>4.3</v>
      </c>
      <c r="J2848">
        <v>56</v>
      </c>
      <c r="K2848">
        <v>1</v>
      </c>
      <c r="L2848">
        <v>2619</v>
      </c>
      <c r="M2848" s="1">
        <v>45508</v>
      </c>
      <c r="N2848" t="s">
        <v>75</v>
      </c>
      <c r="O2848">
        <f t="shared" si="132"/>
        <v>655</v>
      </c>
      <c r="P2848">
        <f t="shared" si="133"/>
        <v>1964.3999999999999</v>
      </c>
      <c r="Q2848">
        <f t="shared" si="134"/>
        <v>654.60000000000014</v>
      </c>
    </row>
    <row r="2849" spans="1:17" x14ac:dyDescent="0.3">
      <c r="A2849" t="s">
        <v>5634</v>
      </c>
      <c r="B2849" t="s">
        <v>5635</v>
      </c>
      <c r="C2849" t="s">
        <v>22</v>
      </c>
      <c r="D2849" t="s">
        <v>109</v>
      </c>
      <c r="E2849" t="s">
        <v>34</v>
      </c>
      <c r="F2849">
        <v>3465</v>
      </c>
      <c r="G2849">
        <v>25</v>
      </c>
      <c r="H2849">
        <v>2599</v>
      </c>
      <c r="I2849">
        <v>3.3</v>
      </c>
      <c r="J2849">
        <v>104</v>
      </c>
      <c r="K2849">
        <v>1</v>
      </c>
      <c r="L2849">
        <v>2599</v>
      </c>
      <c r="M2849" s="1">
        <v>45648</v>
      </c>
      <c r="N2849" t="s">
        <v>42</v>
      </c>
      <c r="O2849">
        <f t="shared" si="132"/>
        <v>866</v>
      </c>
      <c r="P2849">
        <f t="shared" si="133"/>
        <v>2079</v>
      </c>
      <c r="Q2849">
        <f t="shared" si="134"/>
        <v>520</v>
      </c>
    </row>
    <row r="2850" spans="1:17" x14ac:dyDescent="0.3">
      <c r="A2850" t="s">
        <v>5636</v>
      </c>
      <c r="B2850" t="s">
        <v>5637</v>
      </c>
      <c r="C2850" t="s">
        <v>45</v>
      </c>
      <c r="D2850" t="s">
        <v>53</v>
      </c>
      <c r="E2850" t="s">
        <v>34</v>
      </c>
      <c r="F2850">
        <v>4528</v>
      </c>
      <c r="G2850">
        <v>15</v>
      </c>
      <c r="H2850">
        <v>3849</v>
      </c>
      <c r="I2850">
        <v>4.5</v>
      </c>
      <c r="J2850">
        <v>729</v>
      </c>
      <c r="K2850">
        <v>1</v>
      </c>
      <c r="L2850">
        <v>3849</v>
      </c>
      <c r="M2850" s="1">
        <v>45873</v>
      </c>
      <c r="N2850" t="s">
        <v>38</v>
      </c>
      <c r="O2850">
        <f t="shared" si="132"/>
        <v>679</v>
      </c>
      <c r="P2850">
        <f t="shared" si="133"/>
        <v>2716.7999999999997</v>
      </c>
      <c r="Q2850">
        <f t="shared" si="134"/>
        <v>1132.2000000000003</v>
      </c>
    </row>
    <row r="2851" spans="1:17" x14ac:dyDescent="0.3">
      <c r="A2851" t="s">
        <v>5638</v>
      </c>
      <c r="B2851" t="s">
        <v>5639</v>
      </c>
      <c r="C2851" t="s">
        <v>16</v>
      </c>
      <c r="D2851" t="s">
        <v>53</v>
      </c>
      <c r="E2851" t="s">
        <v>74</v>
      </c>
      <c r="F2851">
        <v>8052</v>
      </c>
      <c r="G2851">
        <v>15</v>
      </c>
      <c r="H2851">
        <v>6844</v>
      </c>
      <c r="I2851">
        <v>4.5999999999999996</v>
      </c>
      <c r="J2851">
        <v>60</v>
      </c>
      <c r="K2851">
        <v>2</v>
      </c>
      <c r="L2851">
        <v>13688</v>
      </c>
      <c r="M2851" s="1">
        <v>45865</v>
      </c>
      <c r="N2851" t="s">
        <v>102</v>
      </c>
      <c r="O2851">
        <f t="shared" si="132"/>
        <v>1208</v>
      </c>
      <c r="P2851">
        <f t="shared" si="133"/>
        <v>4831.2</v>
      </c>
      <c r="Q2851">
        <f t="shared" si="134"/>
        <v>4025.6000000000004</v>
      </c>
    </row>
    <row r="2852" spans="1:17" x14ac:dyDescent="0.3">
      <c r="A2852" t="s">
        <v>5640</v>
      </c>
      <c r="B2852" t="s">
        <v>5641</v>
      </c>
      <c r="C2852" t="s">
        <v>57</v>
      </c>
      <c r="D2852" t="s">
        <v>17</v>
      </c>
      <c r="E2852" t="s">
        <v>18</v>
      </c>
      <c r="F2852">
        <v>4915</v>
      </c>
      <c r="G2852">
        <v>30</v>
      </c>
      <c r="H2852">
        <v>3440</v>
      </c>
      <c r="I2852">
        <v>3.1</v>
      </c>
      <c r="J2852">
        <v>111</v>
      </c>
      <c r="K2852">
        <v>1</v>
      </c>
      <c r="L2852">
        <v>3440</v>
      </c>
      <c r="M2852" s="1">
        <v>45971</v>
      </c>
      <c r="N2852" t="s">
        <v>19</v>
      </c>
      <c r="O2852">
        <f t="shared" si="132"/>
        <v>1475</v>
      </c>
      <c r="P2852">
        <f t="shared" si="133"/>
        <v>2949</v>
      </c>
      <c r="Q2852">
        <f t="shared" si="134"/>
        <v>491</v>
      </c>
    </row>
    <row r="2853" spans="1:17" x14ac:dyDescent="0.3">
      <c r="A2853" t="s">
        <v>5642</v>
      </c>
      <c r="B2853" t="s">
        <v>5643</v>
      </c>
      <c r="C2853" t="s">
        <v>88</v>
      </c>
      <c r="D2853" t="s">
        <v>28</v>
      </c>
      <c r="E2853" t="s">
        <v>34</v>
      </c>
      <c r="F2853">
        <v>8964</v>
      </c>
      <c r="G2853">
        <v>10</v>
      </c>
      <c r="H2853">
        <v>8068</v>
      </c>
      <c r="I2853">
        <v>4.0999999999999996</v>
      </c>
      <c r="J2853">
        <v>339</v>
      </c>
      <c r="K2853">
        <v>1</v>
      </c>
      <c r="L2853">
        <v>8068</v>
      </c>
      <c r="M2853" s="1">
        <v>45915</v>
      </c>
      <c r="N2853" t="s">
        <v>189</v>
      </c>
      <c r="O2853">
        <f t="shared" si="132"/>
        <v>896</v>
      </c>
      <c r="P2853">
        <f t="shared" si="133"/>
        <v>5378.4</v>
      </c>
      <c r="Q2853">
        <f t="shared" si="134"/>
        <v>2689.6000000000004</v>
      </c>
    </row>
    <row r="2854" spans="1:17" x14ac:dyDescent="0.3">
      <c r="A2854" t="s">
        <v>5644</v>
      </c>
      <c r="B2854" t="s">
        <v>5645</v>
      </c>
      <c r="C2854" t="s">
        <v>52</v>
      </c>
      <c r="D2854" t="s">
        <v>109</v>
      </c>
      <c r="E2854" t="s">
        <v>34</v>
      </c>
      <c r="F2854">
        <v>1980</v>
      </c>
      <c r="G2854">
        <v>25</v>
      </c>
      <c r="H2854">
        <v>1485</v>
      </c>
      <c r="I2854">
        <v>4.5</v>
      </c>
      <c r="J2854">
        <v>40</v>
      </c>
      <c r="K2854">
        <v>1</v>
      </c>
      <c r="L2854">
        <v>1485</v>
      </c>
      <c r="M2854" s="1">
        <v>45526</v>
      </c>
      <c r="N2854" t="s">
        <v>49</v>
      </c>
      <c r="O2854">
        <f t="shared" si="132"/>
        <v>495</v>
      </c>
      <c r="P2854">
        <f t="shared" si="133"/>
        <v>1188</v>
      </c>
      <c r="Q2854">
        <f t="shared" si="134"/>
        <v>297</v>
      </c>
    </row>
    <row r="2855" spans="1:17" x14ac:dyDescent="0.3">
      <c r="A2855" t="s">
        <v>5646</v>
      </c>
      <c r="B2855" t="s">
        <v>5647</v>
      </c>
      <c r="C2855" t="s">
        <v>32</v>
      </c>
      <c r="D2855" t="s">
        <v>23</v>
      </c>
      <c r="E2855" t="s">
        <v>34</v>
      </c>
      <c r="F2855">
        <v>1906</v>
      </c>
      <c r="G2855">
        <v>20</v>
      </c>
      <c r="H2855">
        <v>1525</v>
      </c>
      <c r="I2855">
        <v>4.3</v>
      </c>
      <c r="J2855">
        <v>334</v>
      </c>
      <c r="K2855">
        <v>1</v>
      </c>
      <c r="L2855">
        <v>1525</v>
      </c>
      <c r="M2855" s="1">
        <v>45893</v>
      </c>
      <c r="N2855" t="s">
        <v>24</v>
      </c>
      <c r="O2855">
        <f t="shared" si="132"/>
        <v>381</v>
      </c>
      <c r="P2855">
        <f t="shared" si="133"/>
        <v>1143.5999999999999</v>
      </c>
      <c r="Q2855">
        <f t="shared" si="134"/>
        <v>381.40000000000009</v>
      </c>
    </row>
    <row r="2856" spans="1:17" x14ac:dyDescent="0.3">
      <c r="A2856" t="s">
        <v>5648</v>
      </c>
      <c r="B2856" t="s">
        <v>5649</v>
      </c>
      <c r="C2856" t="s">
        <v>16</v>
      </c>
      <c r="D2856" t="s">
        <v>41</v>
      </c>
      <c r="E2856" t="s">
        <v>34</v>
      </c>
      <c r="F2856">
        <v>2437</v>
      </c>
      <c r="G2856">
        <v>15</v>
      </c>
      <c r="H2856">
        <v>2071</v>
      </c>
      <c r="I2856">
        <v>3.5</v>
      </c>
      <c r="J2856">
        <v>144</v>
      </c>
      <c r="K2856">
        <v>1</v>
      </c>
      <c r="L2856">
        <v>2071</v>
      </c>
      <c r="M2856" s="1">
        <v>45902</v>
      </c>
      <c r="N2856" t="s">
        <v>91</v>
      </c>
      <c r="O2856">
        <f t="shared" si="132"/>
        <v>366</v>
      </c>
      <c r="P2856">
        <f t="shared" si="133"/>
        <v>1462.2</v>
      </c>
      <c r="Q2856">
        <f t="shared" si="134"/>
        <v>608.79999999999995</v>
      </c>
    </row>
    <row r="2857" spans="1:17" x14ac:dyDescent="0.3">
      <c r="A2857" t="s">
        <v>5650</v>
      </c>
      <c r="B2857" t="s">
        <v>5651</v>
      </c>
      <c r="C2857" t="s">
        <v>16</v>
      </c>
      <c r="D2857" t="s">
        <v>33</v>
      </c>
      <c r="E2857" t="s">
        <v>34</v>
      </c>
      <c r="F2857">
        <v>3336</v>
      </c>
      <c r="G2857">
        <v>0</v>
      </c>
      <c r="H2857">
        <v>3336</v>
      </c>
      <c r="I2857">
        <v>3.5</v>
      </c>
      <c r="J2857">
        <v>437</v>
      </c>
      <c r="K2857">
        <v>1</v>
      </c>
      <c r="L2857">
        <v>3336</v>
      </c>
      <c r="M2857" s="1">
        <v>45535</v>
      </c>
      <c r="N2857" t="s">
        <v>141</v>
      </c>
      <c r="O2857">
        <f t="shared" si="132"/>
        <v>0</v>
      </c>
      <c r="P2857">
        <f t="shared" si="133"/>
        <v>2001.6</v>
      </c>
      <c r="Q2857">
        <f t="shared" si="134"/>
        <v>1334.4</v>
      </c>
    </row>
    <row r="2858" spans="1:17" x14ac:dyDescent="0.3">
      <c r="A2858" t="s">
        <v>5652</v>
      </c>
      <c r="B2858" t="s">
        <v>5653</v>
      </c>
      <c r="C2858" t="s">
        <v>32</v>
      </c>
      <c r="D2858" t="s">
        <v>41</v>
      </c>
      <c r="E2858" t="s">
        <v>34</v>
      </c>
      <c r="F2858">
        <v>1008</v>
      </c>
      <c r="G2858">
        <v>20</v>
      </c>
      <c r="H2858">
        <v>806</v>
      </c>
      <c r="I2858">
        <v>4</v>
      </c>
      <c r="J2858">
        <v>299</v>
      </c>
      <c r="K2858">
        <v>1</v>
      </c>
      <c r="L2858">
        <v>806</v>
      </c>
      <c r="M2858" s="1">
        <v>45956</v>
      </c>
      <c r="N2858" t="s">
        <v>78</v>
      </c>
      <c r="O2858">
        <f t="shared" si="132"/>
        <v>202</v>
      </c>
      <c r="P2858">
        <f t="shared" si="133"/>
        <v>604.79999999999995</v>
      </c>
      <c r="Q2858">
        <f t="shared" si="134"/>
        <v>201.20000000000005</v>
      </c>
    </row>
    <row r="2859" spans="1:17" x14ac:dyDescent="0.3">
      <c r="A2859" t="s">
        <v>5654</v>
      </c>
      <c r="B2859" t="s">
        <v>5655</v>
      </c>
      <c r="C2859" t="s">
        <v>45</v>
      </c>
      <c r="D2859" t="s">
        <v>46</v>
      </c>
      <c r="E2859" t="s">
        <v>74</v>
      </c>
      <c r="F2859">
        <v>2368</v>
      </c>
      <c r="G2859">
        <v>0</v>
      </c>
      <c r="H2859">
        <v>2368</v>
      </c>
      <c r="I2859">
        <v>3.9</v>
      </c>
      <c r="J2859">
        <v>117</v>
      </c>
      <c r="K2859">
        <v>1</v>
      </c>
      <c r="L2859">
        <v>2368</v>
      </c>
      <c r="M2859" s="1">
        <v>45405</v>
      </c>
      <c r="N2859" t="s">
        <v>78</v>
      </c>
      <c r="O2859">
        <f t="shared" si="132"/>
        <v>0</v>
      </c>
      <c r="P2859">
        <f t="shared" si="133"/>
        <v>1420.8</v>
      </c>
      <c r="Q2859">
        <f t="shared" si="134"/>
        <v>947.2</v>
      </c>
    </row>
    <row r="2860" spans="1:17" x14ac:dyDescent="0.3">
      <c r="A2860" t="s">
        <v>5656</v>
      </c>
      <c r="B2860" t="s">
        <v>5657</v>
      </c>
      <c r="C2860" t="s">
        <v>52</v>
      </c>
      <c r="D2860" t="s">
        <v>23</v>
      </c>
      <c r="E2860" t="s">
        <v>34</v>
      </c>
      <c r="F2860">
        <v>1366</v>
      </c>
      <c r="G2860">
        <v>40</v>
      </c>
      <c r="H2860">
        <v>820</v>
      </c>
      <c r="I2860">
        <v>3.9</v>
      </c>
      <c r="J2860">
        <v>102</v>
      </c>
      <c r="K2860">
        <v>1</v>
      </c>
      <c r="L2860">
        <v>820</v>
      </c>
      <c r="M2860" s="1">
        <v>45556</v>
      </c>
      <c r="N2860" t="s">
        <v>141</v>
      </c>
      <c r="O2860">
        <f t="shared" si="132"/>
        <v>546</v>
      </c>
      <c r="P2860">
        <f t="shared" si="133"/>
        <v>819.6</v>
      </c>
      <c r="Q2860">
        <f t="shared" si="134"/>
        <v>0.39999999999997726</v>
      </c>
    </row>
    <row r="2861" spans="1:17" x14ac:dyDescent="0.3">
      <c r="A2861" t="s">
        <v>5658</v>
      </c>
      <c r="B2861" t="s">
        <v>5659</v>
      </c>
      <c r="C2861" t="s">
        <v>116</v>
      </c>
      <c r="D2861" t="s">
        <v>23</v>
      </c>
      <c r="E2861" t="s">
        <v>18</v>
      </c>
      <c r="F2861">
        <v>799</v>
      </c>
      <c r="G2861">
        <v>0</v>
      </c>
      <c r="H2861">
        <v>799</v>
      </c>
      <c r="I2861">
        <v>3.4</v>
      </c>
      <c r="J2861">
        <v>417</v>
      </c>
      <c r="K2861">
        <v>1</v>
      </c>
      <c r="L2861">
        <v>799</v>
      </c>
      <c r="M2861" s="1">
        <v>45435</v>
      </c>
      <c r="N2861" t="s">
        <v>42</v>
      </c>
      <c r="O2861">
        <f t="shared" si="132"/>
        <v>0</v>
      </c>
      <c r="P2861">
        <f t="shared" si="133"/>
        <v>479.4</v>
      </c>
      <c r="Q2861">
        <f t="shared" si="134"/>
        <v>319.60000000000002</v>
      </c>
    </row>
    <row r="2862" spans="1:17" x14ac:dyDescent="0.3">
      <c r="A2862" t="s">
        <v>5660</v>
      </c>
      <c r="B2862" t="s">
        <v>247</v>
      </c>
      <c r="C2862" t="s">
        <v>52</v>
      </c>
      <c r="D2862" t="s">
        <v>109</v>
      </c>
      <c r="E2862" t="s">
        <v>161</v>
      </c>
      <c r="F2862">
        <v>2786</v>
      </c>
      <c r="G2862">
        <v>40</v>
      </c>
      <c r="H2862">
        <v>1672</v>
      </c>
      <c r="I2862">
        <v>4.0999999999999996</v>
      </c>
      <c r="J2862">
        <v>698</v>
      </c>
      <c r="K2862">
        <v>1</v>
      </c>
      <c r="L2862">
        <v>1672</v>
      </c>
      <c r="M2862" s="1">
        <v>45982</v>
      </c>
      <c r="N2862" t="s">
        <v>42</v>
      </c>
      <c r="O2862">
        <f t="shared" si="132"/>
        <v>1114</v>
      </c>
      <c r="P2862">
        <f t="shared" si="133"/>
        <v>1671.6</v>
      </c>
      <c r="Q2862">
        <f t="shared" si="134"/>
        <v>0.40000000000009095</v>
      </c>
    </row>
    <row r="2863" spans="1:17" x14ac:dyDescent="0.3">
      <c r="A2863" t="s">
        <v>5661</v>
      </c>
      <c r="B2863" t="s">
        <v>5662</v>
      </c>
      <c r="C2863" t="s">
        <v>16</v>
      </c>
      <c r="D2863" t="s">
        <v>28</v>
      </c>
      <c r="E2863" t="s">
        <v>34</v>
      </c>
      <c r="F2863">
        <v>6042</v>
      </c>
      <c r="G2863">
        <v>30</v>
      </c>
      <c r="H2863">
        <v>4229</v>
      </c>
      <c r="I2863">
        <v>4.9000000000000004</v>
      </c>
      <c r="J2863">
        <v>122</v>
      </c>
      <c r="K2863">
        <v>4</v>
      </c>
      <c r="L2863">
        <v>16916</v>
      </c>
      <c r="M2863" s="1">
        <v>45542</v>
      </c>
      <c r="N2863" t="s">
        <v>71</v>
      </c>
      <c r="O2863">
        <f t="shared" si="132"/>
        <v>1813</v>
      </c>
      <c r="P2863">
        <f t="shared" si="133"/>
        <v>3625.2</v>
      </c>
      <c r="Q2863">
        <f t="shared" si="134"/>
        <v>2415.2000000000007</v>
      </c>
    </row>
    <row r="2864" spans="1:17" x14ac:dyDescent="0.3">
      <c r="A2864" t="s">
        <v>5663</v>
      </c>
      <c r="B2864" t="s">
        <v>5664</v>
      </c>
      <c r="C2864" t="s">
        <v>52</v>
      </c>
      <c r="D2864" t="s">
        <v>23</v>
      </c>
      <c r="E2864" t="s">
        <v>34</v>
      </c>
      <c r="F2864">
        <v>1825</v>
      </c>
      <c r="G2864">
        <v>70</v>
      </c>
      <c r="H2864">
        <v>548</v>
      </c>
      <c r="I2864">
        <v>3.5</v>
      </c>
      <c r="J2864">
        <v>491</v>
      </c>
      <c r="K2864">
        <v>5</v>
      </c>
      <c r="L2864">
        <v>2740</v>
      </c>
      <c r="M2864" s="1">
        <v>45852</v>
      </c>
      <c r="N2864" t="s">
        <v>58</v>
      </c>
      <c r="O2864">
        <f t="shared" si="132"/>
        <v>1277</v>
      </c>
      <c r="P2864">
        <f t="shared" si="133"/>
        <v>1095</v>
      </c>
      <c r="Q2864">
        <f t="shared" si="134"/>
        <v>-2735</v>
      </c>
    </row>
    <row r="2865" spans="1:17" x14ac:dyDescent="0.3">
      <c r="A2865" t="s">
        <v>5665</v>
      </c>
      <c r="B2865" t="s">
        <v>5666</v>
      </c>
      <c r="C2865" t="s">
        <v>52</v>
      </c>
      <c r="D2865" t="s">
        <v>17</v>
      </c>
      <c r="E2865" t="s">
        <v>18</v>
      </c>
      <c r="F2865">
        <v>5301</v>
      </c>
      <c r="G2865">
        <v>30</v>
      </c>
      <c r="H2865">
        <v>3711</v>
      </c>
      <c r="I2865">
        <v>4</v>
      </c>
      <c r="J2865">
        <v>243</v>
      </c>
      <c r="K2865">
        <v>2</v>
      </c>
      <c r="L2865">
        <v>7422</v>
      </c>
      <c r="M2865" s="1">
        <v>45416</v>
      </c>
      <c r="N2865" t="s">
        <v>168</v>
      </c>
      <c r="O2865">
        <f t="shared" si="132"/>
        <v>1590</v>
      </c>
      <c r="P2865">
        <f t="shared" si="133"/>
        <v>3180.6</v>
      </c>
      <c r="Q2865">
        <f t="shared" si="134"/>
        <v>1060.8000000000002</v>
      </c>
    </row>
    <row r="2866" spans="1:17" x14ac:dyDescent="0.3">
      <c r="A2866" t="s">
        <v>5667</v>
      </c>
      <c r="B2866" t="s">
        <v>5668</v>
      </c>
      <c r="C2866" t="s">
        <v>88</v>
      </c>
      <c r="D2866" t="s">
        <v>109</v>
      </c>
      <c r="E2866" t="s">
        <v>18</v>
      </c>
      <c r="F2866">
        <v>1519</v>
      </c>
      <c r="G2866">
        <v>20</v>
      </c>
      <c r="H2866">
        <v>1215</v>
      </c>
      <c r="I2866">
        <v>4.4000000000000004</v>
      </c>
      <c r="J2866">
        <v>239</v>
      </c>
      <c r="K2866">
        <v>1</v>
      </c>
      <c r="L2866">
        <v>1215</v>
      </c>
      <c r="M2866" s="1">
        <v>45934</v>
      </c>
      <c r="N2866" t="s">
        <v>71</v>
      </c>
      <c r="O2866">
        <f t="shared" si="132"/>
        <v>304</v>
      </c>
      <c r="P2866">
        <f t="shared" si="133"/>
        <v>911.4</v>
      </c>
      <c r="Q2866">
        <f t="shared" si="134"/>
        <v>303.60000000000002</v>
      </c>
    </row>
    <row r="2867" spans="1:17" x14ac:dyDescent="0.3">
      <c r="A2867" t="s">
        <v>5669</v>
      </c>
      <c r="B2867" t="s">
        <v>5670</v>
      </c>
      <c r="C2867" t="s">
        <v>37</v>
      </c>
      <c r="D2867" t="s">
        <v>17</v>
      </c>
      <c r="E2867" t="s">
        <v>34</v>
      </c>
      <c r="F2867">
        <v>7178</v>
      </c>
      <c r="G2867">
        <v>25</v>
      </c>
      <c r="H2867">
        <v>5384</v>
      </c>
      <c r="I2867">
        <v>3.3</v>
      </c>
      <c r="J2867">
        <v>451</v>
      </c>
      <c r="K2867">
        <v>2</v>
      </c>
      <c r="L2867">
        <v>10768</v>
      </c>
      <c r="M2867" s="1">
        <v>45736</v>
      </c>
      <c r="N2867" t="s">
        <v>141</v>
      </c>
      <c r="O2867">
        <f t="shared" si="132"/>
        <v>1794</v>
      </c>
      <c r="P2867">
        <f t="shared" si="133"/>
        <v>4306.8</v>
      </c>
      <c r="Q2867">
        <f t="shared" si="134"/>
        <v>2154.3999999999996</v>
      </c>
    </row>
    <row r="2868" spans="1:17" x14ac:dyDescent="0.3">
      <c r="A2868" t="s">
        <v>5671</v>
      </c>
      <c r="B2868" t="s">
        <v>5672</v>
      </c>
      <c r="C2868" t="s">
        <v>116</v>
      </c>
      <c r="D2868" t="s">
        <v>17</v>
      </c>
      <c r="E2868" t="s">
        <v>18</v>
      </c>
      <c r="F2868">
        <v>5672</v>
      </c>
      <c r="G2868">
        <v>30</v>
      </c>
      <c r="H2868">
        <v>3970</v>
      </c>
      <c r="I2868">
        <v>4.0999999999999996</v>
      </c>
      <c r="J2868">
        <v>265</v>
      </c>
      <c r="K2868">
        <v>1</v>
      </c>
      <c r="L2868">
        <v>3970</v>
      </c>
      <c r="M2868" s="1">
        <v>45643</v>
      </c>
      <c r="N2868" t="s">
        <v>58</v>
      </c>
      <c r="O2868">
        <f t="shared" si="132"/>
        <v>1702</v>
      </c>
      <c r="P2868">
        <f t="shared" si="133"/>
        <v>3403.2</v>
      </c>
      <c r="Q2868">
        <f t="shared" si="134"/>
        <v>566.80000000000018</v>
      </c>
    </row>
    <row r="2869" spans="1:17" x14ac:dyDescent="0.3">
      <c r="A2869" t="s">
        <v>5673</v>
      </c>
      <c r="B2869" t="s">
        <v>5674</v>
      </c>
      <c r="C2869" t="s">
        <v>52</v>
      </c>
      <c r="D2869" t="s">
        <v>53</v>
      </c>
      <c r="E2869" t="s">
        <v>34</v>
      </c>
      <c r="F2869">
        <v>2222</v>
      </c>
      <c r="G2869">
        <v>20</v>
      </c>
      <c r="H2869">
        <v>1778</v>
      </c>
      <c r="I2869">
        <v>4.5999999999999996</v>
      </c>
      <c r="J2869">
        <v>161</v>
      </c>
      <c r="K2869">
        <v>1</v>
      </c>
      <c r="L2869">
        <v>1778</v>
      </c>
      <c r="M2869" s="1">
        <v>45889</v>
      </c>
      <c r="N2869" t="s">
        <v>141</v>
      </c>
      <c r="O2869">
        <f t="shared" si="132"/>
        <v>444</v>
      </c>
      <c r="P2869">
        <f t="shared" si="133"/>
        <v>1333.2</v>
      </c>
      <c r="Q2869">
        <f t="shared" si="134"/>
        <v>444.79999999999995</v>
      </c>
    </row>
    <row r="2870" spans="1:17" x14ac:dyDescent="0.3">
      <c r="A2870" t="s">
        <v>5675</v>
      </c>
      <c r="B2870" t="s">
        <v>5676</v>
      </c>
      <c r="C2870" t="s">
        <v>116</v>
      </c>
      <c r="D2870" t="s">
        <v>33</v>
      </c>
      <c r="E2870" t="s">
        <v>18</v>
      </c>
      <c r="F2870">
        <v>3308</v>
      </c>
      <c r="G2870">
        <v>20</v>
      </c>
      <c r="H2870">
        <v>2646</v>
      </c>
      <c r="I2870">
        <v>3.6</v>
      </c>
      <c r="J2870">
        <v>36</v>
      </c>
      <c r="K2870">
        <v>1</v>
      </c>
      <c r="L2870">
        <v>2646</v>
      </c>
      <c r="M2870" s="1">
        <v>45992</v>
      </c>
      <c r="N2870" t="s">
        <v>64</v>
      </c>
      <c r="O2870">
        <f t="shared" si="132"/>
        <v>662</v>
      </c>
      <c r="P2870">
        <f t="shared" si="133"/>
        <v>1984.8</v>
      </c>
      <c r="Q2870">
        <f t="shared" si="134"/>
        <v>661.2</v>
      </c>
    </row>
    <row r="2871" spans="1:17" x14ac:dyDescent="0.3">
      <c r="A2871" t="s">
        <v>5677</v>
      </c>
      <c r="B2871" t="s">
        <v>5678</v>
      </c>
      <c r="C2871" t="s">
        <v>52</v>
      </c>
      <c r="D2871" t="s">
        <v>41</v>
      </c>
      <c r="E2871" t="s">
        <v>34</v>
      </c>
      <c r="F2871">
        <v>852</v>
      </c>
      <c r="G2871">
        <v>40</v>
      </c>
      <c r="H2871">
        <v>511</v>
      </c>
      <c r="I2871">
        <v>4.2</v>
      </c>
      <c r="J2871">
        <v>120</v>
      </c>
      <c r="K2871">
        <v>1</v>
      </c>
      <c r="L2871">
        <v>511</v>
      </c>
      <c r="M2871" s="1">
        <v>45519</v>
      </c>
      <c r="N2871" t="s">
        <v>75</v>
      </c>
      <c r="O2871">
        <f t="shared" si="132"/>
        <v>341</v>
      </c>
      <c r="P2871">
        <f t="shared" si="133"/>
        <v>511.2</v>
      </c>
      <c r="Q2871">
        <f t="shared" si="134"/>
        <v>-0.19999999999998863</v>
      </c>
    </row>
    <row r="2872" spans="1:17" x14ac:dyDescent="0.3">
      <c r="A2872" t="s">
        <v>5679</v>
      </c>
      <c r="B2872" t="s">
        <v>5680</v>
      </c>
      <c r="C2872" t="s">
        <v>16</v>
      </c>
      <c r="D2872" t="s">
        <v>109</v>
      </c>
      <c r="E2872" t="s">
        <v>161</v>
      </c>
      <c r="F2872">
        <v>3141</v>
      </c>
      <c r="G2872">
        <v>0</v>
      </c>
      <c r="H2872">
        <v>3141</v>
      </c>
      <c r="I2872">
        <v>4.5999999999999996</v>
      </c>
      <c r="J2872">
        <v>555</v>
      </c>
      <c r="K2872">
        <v>1</v>
      </c>
      <c r="L2872">
        <v>3141</v>
      </c>
      <c r="M2872" s="1">
        <v>45379</v>
      </c>
      <c r="N2872" t="s">
        <v>49</v>
      </c>
      <c r="O2872">
        <f t="shared" si="132"/>
        <v>0</v>
      </c>
      <c r="P2872">
        <f t="shared" si="133"/>
        <v>1884.6</v>
      </c>
      <c r="Q2872">
        <f t="shared" si="134"/>
        <v>1256.4000000000001</v>
      </c>
    </row>
    <row r="2873" spans="1:17" x14ac:dyDescent="0.3">
      <c r="A2873" t="s">
        <v>5681</v>
      </c>
      <c r="B2873" t="s">
        <v>5682</v>
      </c>
      <c r="C2873" t="s">
        <v>45</v>
      </c>
      <c r="D2873" t="s">
        <v>109</v>
      </c>
      <c r="E2873" t="s">
        <v>161</v>
      </c>
      <c r="F2873">
        <v>2081</v>
      </c>
      <c r="G2873">
        <v>30</v>
      </c>
      <c r="H2873">
        <v>1457</v>
      </c>
      <c r="I2873">
        <v>5</v>
      </c>
      <c r="J2873">
        <v>109</v>
      </c>
      <c r="K2873">
        <v>2</v>
      </c>
      <c r="L2873">
        <v>2914</v>
      </c>
      <c r="M2873" s="1">
        <v>45835</v>
      </c>
      <c r="N2873" t="s">
        <v>168</v>
      </c>
      <c r="O2873">
        <f t="shared" si="132"/>
        <v>624</v>
      </c>
      <c r="P2873">
        <f t="shared" si="133"/>
        <v>1248.5999999999999</v>
      </c>
      <c r="Q2873">
        <f t="shared" si="134"/>
        <v>416.80000000000018</v>
      </c>
    </row>
    <row r="2874" spans="1:17" x14ac:dyDescent="0.3">
      <c r="A2874" t="s">
        <v>5683</v>
      </c>
      <c r="B2874" t="s">
        <v>2873</v>
      </c>
      <c r="C2874" t="s">
        <v>57</v>
      </c>
      <c r="D2874" t="s">
        <v>23</v>
      </c>
      <c r="E2874" t="s">
        <v>18</v>
      </c>
      <c r="F2874">
        <v>919</v>
      </c>
      <c r="G2874">
        <v>30</v>
      </c>
      <c r="H2874">
        <v>643</v>
      </c>
      <c r="I2874">
        <v>4.0999999999999996</v>
      </c>
      <c r="J2874">
        <v>292</v>
      </c>
      <c r="K2874">
        <v>4</v>
      </c>
      <c r="L2874">
        <v>2572</v>
      </c>
      <c r="M2874" s="1">
        <v>45533</v>
      </c>
      <c r="N2874" t="s">
        <v>91</v>
      </c>
      <c r="O2874">
        <f t="shared" si="132"/>
        <v>276</v>
      </c>
      <c r="P2874">
        <f t="shared" si="133"/>
        <v>551.4</v>
      </c>
      <c r="Q2874">
        <f t="shared" si="134"/>
        <v>366.40000000000009</v>
      </c>
    </row>
    <row r="2875" spans="1:17" x14ac:dyDescent="0.3">
      <c r="A2875" t="s">
        <v>5684</v>
      </c>
      <c r="B2875" t="s">
        <v>5685</v>
      </c>
      <c r="C2875" t="s">
        <v>52</v>
      </c>
      <c r="D2875" t="s">
        <v>46</v>
      </c>
      <c r="E2875" t="s">
        <v>74</v>
      </c>
      <c r="F2875">
        <v>7966</v>
      </c>
      <c r="G2875">
        <v>30</v>
      </c>
      <c r="H2875">
        <v>5576</v>
      </c>
      <c r="I2875">
        <v>3.7</v>
      </c>
      <c r="J2875">
        <v>877</v>
      </c>
      <c r="K2875">
        <v>1</v>
      </c>
      <c r="L2875">
        <v>5576</v>
      </c>
      <c r="M2875" s="1">
        <v>45623</v>
      </c>
      <c r="N2875" t="s">
        <v>64</v>
      </c>
      <c r="O2875">
        <f t="shared" si="132"/>
        <v>2390</v>
      </c>
      <c r="P2875">
        <f t="shared" si="133"/>
        <v>4779.5999999999995</v>
      </c>
      <c r="Q2875">
        <f t="shared" si="134"/>
        <v>796.40000000000055</v>
      </c>
    </row>
    <row r="2876" spans="1:17" x14ac:dyDescent="0.3">
      <c r="A2876" t="s">
        <v>5686</v>
      </c>
      <c r="B2876" t="s">
        <v>5687</v>
      </c>
      <c r="C2876" t="s">
        <v>37</v>
      </c>
      <c r="D2876" t="s">
        <v>109</v>
      </c>
      <c r="E2876" t="s">
        <v>18</v>
      </c>
      <c r="F2876">
        <v>2157</v>
      </c>
      <c r="G2876">
        <v>20</v>
      </c>
      <c r="H2876">
        <v>1726</v>
      </c>
      <c r="I2876">
        <v>3.2</v>
      </c>
      <c r="J2876">
        <v>394</v>
      </c>
      <c r="K2876">
        <v>1</v>
      </c>
      <c r="L2876">
        <v>1726</v>
      </c>
      <c r="M2876" s="1">
        <v>45793</v>
      </c>
      <c r="N2876" t="s">
        <v>91</v>
      </c>
      <c r="O2876">
        <f t="shared" si="132"/>
        <v>431</v>
      </c>
      <c r="P2876">
        <f t="shared" si="133"/>
        <v>1294.2</v>
      </c>
      <c r="Q2876">
        <f t="shared" si="134"/>
        <v>431.79999999999995</v>
      </c>
    </row>
    <row r="2877" spans="1:17" x14ac:dyDescent="0.3">
      <c r="A2877" t="s">
        <v>5688</v>
      </c>
      <c r="B2877" t="s">
        <v>5689</v>
      </c>
      <c r="C2877" t="s">
        <v>45</v>
      </c>
      <c r="D2877" t="s">
        <v>17</v>
      </c>
      <c r="E2877" t="s">
        <v>34</v>
      </c>
      <c r="F2877">
        <v>4994</v>
      </c>
      <c r="G2877">
        <v>40</v>
      </c>
      <c r="H2877">
        <v>2996</v>
      </c>
      <c r="I2877">
        <v>3.7</v>
      </c>
      <c r="J2877">
        <v>51</v>
      </c>
      <c r="K2877">
        <v>2</v>
      </c>
      <c r="L2877">
        <v>5992</v>
      </c>
      <c r="M2877" s="1">
        <v>45361</v>
      </c>
      <c r="N2877" t="s">
        <v>54</v>
      </c>
      <c r="O2877">
        <f t="shared" si="132"/>
        <v>1998</v>
      </c>
      <c r="P2877">
        <f t="shared" si="133"/>
        <v>2996.4</v>
      </c>
      <c r="Q2877">
        <f t="shared" si="134"/>
        <v>-0.8000000000001819</v>
      </c>
    </row>
    <row r="2878" spans="1:17" x14ac:dyDescent="0.3">
      <c r="A2878" t="s">
        <v>5690</v>
      </c>
      <c r="B2878" t="s">
        <v>5691</v>
      </c>
      <c r="C2878" t="s">
        <v>27</v>
      </c>
      <c r="D2878" t="s">
        <v>28</v>
      </c>
      <c r="E2878" t="s">
        <v>18</v>
      </c>
      <c r="F2878">
        <v>1517</v>
      </c>
      <c r="G2878">
        <v>20</v>
      </c>
      <c r="H2878">
        <v>1214</v>
      </c>
      <c r="I2878">
        <v>3.4</v>
      </c>
      <c r="J2878">
        <v>19</v>
      </c>
      <c r="K2878">
        <v>5</v>
      </c>
      <c r="L2878">
        <v>6070</v>
      </c>
      <c r="M2878" s="1">
        <v>45758</v>
      </c>
      <c r="N2878" t="s">
        <v>61</v>
      </c>
      <c r="O2878">
        <f t="shared" si="132"/>
        <v>303</v>
      </c>
      <c r="P2878">
        <f t="shared" si="133"/>
        <v>910.19999999999993</v>
      </c>
      <c r="Q2878">
        <f t="shared" si="134"/>
        <v>1519.0000000000005</v>
      </c>
    </row>
    <row r="2879" spans="1:17" x14ac:dyDescent="0.3">
      <c r="A2879" t="s">
        <v>5692</v>
      </c>
      <c r="B2879" t="s">
        <v>5693</v>
      </c>
      <c r="C2879" t="s">
        <v>116</v>
      </c>
      <c r="D2879" t="s">
        <v>33</v>
      </c>
      <c r="E2879" t="s">
        <v>34</v>
      </c>
      <c r="F2879">
        <v>3464</v>
      </c>
      <c r="G2879">
        <v>20</v>
      </c>
      <c r="H2879">
        <v>2771</v>
      </c>
      <c r="I2879">
        <v>5</v>
      </c>
      <c r="J2879">
        <v>90</v>
      </c>
      <c r="K2879">
        <v>1</v>
      </c>
      <c r="L2879">
        <v>2771</v>
      </c>
      <c r="M2879" s="1">
        <v>45456</v>
      </c>
      <c r="N2879" t="s">
        <v>102</v>
      </c>
      <c r="O2879">
        <f t="shared" si="132"/>
        <v>693</v>
      </c>
      <c r="P2879">
        <f t="shared" si="133"/>
        <v>2078.4</v>
      </c>
      <c r="Q2879">
        <f t="shared" si="134"/>
        <v>692.59999999999991</v>
      </c>
    </row>
    <row r="2880" spans="1:17" x14ac:dyDescent="0.3">
      <c r="A2880" t="s">
        <v>5694</v>
      </c>
      <c r="B2880" t="s">
        <v>5695</v>
      </c>
      <c r="C2880" t="s">
        <v>88</v>
      </c>
      <c r="D2880" t="s">
        <v>17</v>
      </c>
      <c r="E2880" t="s">
        <v>18</v>
      </c>
      <c r="F2880">
        <v>1329</v>
      </c>
      <c r="G2880">
        <v>25</v>
      </c>
      <c r="H2880">
        <v>997</v>
      </c>
      <c r="I2880">
        <v>4.5</v>
      </c>
      <c r="J2880">
        <v>468</v>
      </c>
      <c r="K2880">
        <v>1</v>
      </c>
      <c r="L2880">
        <v>997</v>
      </c>
      <c r="M2880" s="1">
        <v>45547</v>
      </c>
      <c r="N2880" t="s">
        <v>78</v>
      </c>
      <c r="O2880">
        <f t="shared" si="132"/>
        <v>332</v>
      </c>
      <c r="P2880">
        <f t="shared" si="133"/>
        <v>797.4</v>
      </c>
      <c r="Q2880">
        <f t="shared" si="134"/>
        <v>199.60000000000002</v>
      </c>
    </row>
    <row r="2881" spans="1:17" x14ac:dyDescent="0.3">
      <c r="A2881" t="s">
        <v>5696</v>
      </c>
      <c r="B2881" t="s">
        <v>5697</v>
      </c>
      <c r="C2881" t="s">
        <v>45</v>
      </c>
      <c r="D2881" t="s">
        <v>46</v>
      </c>
      <c r="E2881" t="s">
        <v>161</v>
      </c>
      <c r="F2881">
        <v>3772</v>
      </c>
      <c r="G2881">
        <v>25</v>
      </c>
      <c r="H2881">
        <v>2829</v>
      </c>
      <c r="I2881">
        <v>3.5</v>
      </c>
      <c r="J2881">
        <v>60</v>
      </c>
      <c r="K2881">
        <v>4</v>
      </c>
      <c r="L2881">
        <v>11316</v>
      </c>
      <c r="M2881" s="1">
        <v>45467</v>
      </c>
      <c r="N2881" t="s">
        <v>29</v>
      </c>
      <c r="O2881">
        <f t="shared" si="132"/>
        <v>943</v>
      </c>
      <c r="P2881">
        <f t="shared" si="133"/>
        <v>2263.1999999999998</v>
      </c>
      <c r="Q2881">
        <f t="shared" si="134"/>
        <v>2263.2000000000007</v>
      </c>
    </row>
    <row r="2882" spans="1:17" x14ac:dyDescent="0.3">
      <c r="A2882" t="s">
        <v>5698</v>
      </c>
      <c r="B2882" t="s">
        <v>5699</v>
      </c>
      <c r="C2882" t="s">
        <v>37</v>
      </c>
      <c r="D2882" t="s">
        <v>17</v>
      </c>
      <c r="E2882" t="s">
        <v>18</v>
      </c>
      <c r="F2882">
        <v>2876</v>
      </c>
      <c r="G2882">
        <v>25</v>
      </c>
      <c r="H2882">
        <v>2157</v>
      </c>
      <c r="I2882">
        <v>3.7</v>
      </c>
      <c r="J2882">
        <v>421</v>
      </c>
      <c r="K2882">
        <v>2</v>
      </c>
      <c r="L2882">
        <v>4314</v>
      </c>
      <c r="M2882" s="1">
        <v>45653</v>
      </c>
      <c r="N2882" t="s">
        <v>38</v>
      </c>
      <c r="O2882">
        <f t="shared" si="132"/>
        <v>719</v>
      </c>
      <c r="P2882">
        <f t="shared" si="133"/>
        <v>1725.6</v>
      </c>
      <c r="Q2882">
        <f t="shared" si="134"/>
        <v>862.80000000000018</v>
      </c>
    </row>
    <row r="2883" spans="1:17" x14ac:dyDescent="0.3">
      <c r="A2883" t="s">
        <v>5700</v>
      </c>
      <c r="B2883" t="s">
        <v>5701</v>
      </c>
      <c r="C2883" t="s">
        <v>116</v>
      </c>
      <c r="D2883" t="s">
        <v>46</v>
      </c>
      <c r="E2883" t="s">
        <v>18</v>
      </c>
      <c r="F2883">
        <v>9222</v>
      </c>
      <c r="G2883">
        <v>10</v>
      </c>
      <c r="H2883">
        <v>8300</v>
      </c>
      <c r="I2883">
        <v>4.0999999999999996</v>
      </c>
      <c r="J2883">
        <v>222</v>
      </c>
      <c r="K2883">
        <v>1</v>
      </c>
      <c r="L2883">
        <v>8300</v>
      </c>
      <c r="M2883" s="1">
        <v>45315</v>
      </c>
      <c r="N2883" t="s">
        <v>24</v>
      </c>
      <c r="O2883">
        <f t="shared" ref="O2883:O2946" si="135">F2883-H2883</f>
        <v>922</v>
      </c>
      <c r="P2883">
        <f t="shared" ref="P2883:P2946" si="136">F2883*0.6</f>
        <v>5533.2</v>
      </c>
      <c r="Q2883">
        <f t="shared" ref="Q2883:Q2946" si="137">(H2883-P2883)*K2883</f>
        <v>2766.8</v>
      </c>
    </row>
    <row r="2884" spans="1:17" x14ac:dyDescent="0.3">
      <c r="A2884" t="s">
        <v>5702</v>
      </c>
      <c r="B2884" t="s">
        <v>834</v>
      </c>
      <c r="C2884" t="s">
        <v>37</v>
      </c>
      <c r="D2884" t="s">
        <v>53</v>
      </c>
      <c r="E2884" t="s">
        <v>34</v>
      </c>
      <c r="F2884">
        <v>7567</v>
      </c>
      <c r="G2884">
        <v>10</v>
      </c>
      <c r="H2884">
        <v>6810</v>
      </c>
      <c r="I2884">
        <v>4.5999999999999996</v>
      </c>
      <c r="J2884">
        <v>199</v>
      </c>
      <c r="K2884">
        <v>2</v>
      </c>
      <c r="L2884">
        <v>13620</v>
      </c>
      <c r="M2884" s="1">
        <v>45793</v>
      </c>
      <c r="N2884" t="s">
        <v>150</v>
      </c>
      <c r="O2884">
        <f t="shared" si="135"/>
        <v>757</v>
      </c>
      <c r="P2884">
        <f t="shared" si="136"/>
        <v>4540.2</v>
      </c>
      <c r="Q2884">
        <f t="shared" si="137"/>
        <v>4539.6000000000004</v>
      </c>
    </row>
    <row r="2885" spans="1:17" x14ac:dyDescent="0.3">
      <c r="A2885" t="s">
        <v>5703</v>
      </c>
      <c r="B2885" t="s">
        <v>5704</v>
      </c>
      <c r="C2885" t="s">
        <v>52</v>
      </c>
      <c r="D2885" t="s">
        <v>33</v>
      </c>
      <c r="E2885" t="s">
        <v>18</v>
      </c>
      <c r="F2885">
        <v>1433</v>
      </c>
      <c r="G2885">
        <v>25</v>
      </c>
      <c r="H2885">
        <v>1075</v>
      </c>
      <c r="I2885">
        <v>4.4000000000000004</v>
      </c>
      <c r="J2885">
        <v>566</v>
      </c>
      <c r="K2885">
        <v>1</v>
      </c>
      <c r="L2885">
        <v>1075</v>
      </c>
      <c r="M2885" s="1">
        <v>45631</v>
      </c>
      <c r="N2885" t="s">
        <v>19</v>
      </c>
      <c r="O2885">
        <f t="shared" si="135"/>
        <v>358</v>
      </c>
      <c r="P2885">
        <f t="shared" si="136"/>
        <v>859.8</v>
      </c>
      <c r="Q2885">
        <f t="shared" si="137"/>
        <v>215.20000000000005</v>
      </c>
    </row>
    <row r="2886" spans="1:17" x14ac:dyDescent="0.3">
      <c r="A2886" t="s">
        <v>5705</v>
      </c>
      <c r="B2886" t="s">
        <v>5706</v>
      </c>
      <c r="C2886" t="s">
        <v>57</v>
      </c>
      <c r="D2886" t="s">
        <v>23</v>
      </c>
      <c r="E2886" t="s">
        <v>18</v>
      </c>
      <c r="F2886">
        <v>1730</v>
      </c>
      <c r="G2886">
        <v>25</v>
      </c>
      <c r="H2886">
        <v>1298</v>
      </c>
      <c r="I2886">
        <v>4.3</v>
      </c>
      <c r="J2886">
        <v>153</v>
      </c>
      <c r="K2886">
        <v>1</v>
      </c>
      <c r="L2886">
        <v>1298</v>
      </c>
      <c r="M2886" s="1">
        <v>45554</v>
      </c>
      <c r="N2886" t="s">
        <v>58</v>
      </c>
      <c r="O2886">
        <f t="shared" si="135"/>
        <v>432</v>
      </c>
      <c r="P2886">
        <f t="shared" si="136"/>
        <v>1038</v>
      </c>
      <c r="Q2886">
        <f t="shared" si="137"/>
        <v>260</v>
      </c>
    </row>
    <row r="2887" spans="1:17" x14ac:dyDescent="0.3">
      <c r="A2887" t="s">
        <v>5707</v>
      </c>
      <c r="B2887" t="s">
        <v>5708</v>
      </c>
      <c r="C2887" t="s">
        <v>116</v>
      </c>
      <c r="D2887" t="s">
        <v>17</v>
      </c>
      <c r="E2887" t="s">
        <v>18</v>
      </c>
      <c r="F2887">
        <v>1095</v>
      </c>
      <c r="G2887">
        <v>15</v>
      </c>
      <c r="H2887">
        <v>931</v>
      </c>
      <c r="I2887">
        <v>4.2</v>
      </c>
      <c r="J2887">
        <v>18</v>
      </c>
      <c r="K2887">
        <v>5</v>
      </c>
      <c r="L2887">
        <v>4655</v>
      </c>
      <c r="M2887" s="1">
        <v>45429</v>
      </c>
      <c r="N2887" t="s">
        <v>58</v>
      </c>
      <c r="O2887">
        <f t="shared" si="135"/>
        <v>164</v>
      </c>
      <c r="P2887">
        <f t="shared" si="136"/>
        <v>657</v>
      </c>
      <c r="Q2887">
        <f t="shared" si="137"/>
        <v>1370</v>
      </c>
    </row>
    <row r="2888" spans="1:17" x14ac:dyDescent="0.3">
      <c r="A2888" t="s">
        <v>5709</v>
      </c>
      <c r="B2888" t="s">
        <v>5710</v>
      </c>
      <c r="C2888" t="s">
        <v>22</v>
      </c>
      <c r="D2888" t="s">
        <v>46</v>
      </c>
      <c r="E2888" t="s">
        <v>34</v>
      </c>
      <c r="F2888">
        <v>1843</v>
      </c>
      <c r="G2888">
        <v>30</v>
      </c>
      <c r="H2888">
        <v>1290</v>
      </c>
      <c r="I2888">
        <v>3.6</v>
      </c>
      <c r="J2888">
        <v>146</v>
      </c>
      <c r="K2888">
        <v>1</v>
      </c>
      <c r="L2888">
        <v>1290</v>
      </c>
      <c r="M2888" s="1">
        <v>45991</v>
      </c>
      <c r="N2888" t="s">
        <v>58</v>
      </c>
      <c r="O2888">
        <f t="shared" si="135"/>
        <v>553</v>
      </c>
      <c r="P2888">
        <f t="shared" si="136"/>
        <v>1105.8</v>
      </c>
      <c r="Q2888">
        <f t="shared" si="137"/>
        <v>184.20000000000005</v>
      </c>
    </row>
    <row r="2889" spans="1:17" x14ac:dyDescent="0.3">
      <c r="A2889" t="s">
        <v>5711</v>
      </c>
      <c r="B2889" t="s">
        <v>5712</v>
      </c>
      <c r="C2889" t="s">
        <v>27</v>
      </c>
      <c r="D2889" t="s">
        <v>33</v>
      </c>
      <c r="E2889" t="s">
        <v>18</v>
      </c>
      <c r="F2889">
        <v>2570</v>
      </c>
      <c r="G2889">
        <v>30</v>
      </c>
      <c r="H2889">
        <v>1799</v>
      </c>
      <c r="I2889">
        <v>4.0999999999999996</v>
      </c>
      <c r="J2889">
        <v>107</v>
      </c>
      <c r="K2889">
        <v>2</v>
      </c>
      <c r="L2889">
        <v>3598</v>
      </c>
      <c r="M2889" s="1">
        <v>45865</v>
      </c>
      <c r="N2889" t="s">
        <v>61</v>
      </c>
      <c r="O2889">
        <f t="shared" si="135"/>
        <v>771</v>
      </c>
      <c r="P2889">
        <f t="shared" si="136"/>
        <v>1542</v>
      </c>
      <c r="Q2889">
        <f t="shared" si="137"/>
        <v>514</v>
      </c>
    </row>
    <row r="2890" spans="1:17" x14ac:dyDescent="0.3">
      <c r="A2890" t="s">
        <v>5713</v>
      </c>
      <c r="B2890" t="s">
        <v>5714</v>
      </c>
      <c r="C2890" t="s">
        <v>52</v>
      </c>
      <c r="D2890" t="s">
        <v>17</v>
      </c>
      <c r="E2890" t="s">
        <v>18</v>
      </c>
      <c r="F2890">
        <v>4447</v>
      </c>
      <c r="G2890">
        <v>40</v>
      </c>
      <c r="H2890">
        <v>2668</v>
      </c>
      <c r="I2890">
        <v>4.0999999999999996</v>
      </c>
      <c r="J2890">
        <v>500</v>
      </c>
      <c r="K2890">
        <v>1</v>
      </c>
      <c r="L2890">
        <v>2668</v>
      </c>
      <c r="M2890" s="1">
        <v>45686</v>
      </c>
      <c r="N2890" t="s">
        <v>24</v>
      </c>
      <c r="O2890">
        <f t="shared" si="135"/>
        <v>1779</v>
      </c>
      <c r="P2890">
        <f t="shared" si="136"/>
        <v>2668.2</v>
      </c>
      <c r="Q2890">
        <f t="shared" si="137"/>
        <v>-0.1999999999998181</v>
      </c>
    </row>
    <row r="2891" spans="1:17" x14ac:dyDescent="0.3">
      <c r="A2891" t="s">
        <v>5715</v>
      </c>
      <c r="B2891" t="s">
        <v>5716</v>
      </c>
      <c r="C2891" t="s">
        <v>22</v>
      </c>
      <c r="D2891" t="s">
        <v>17</v>
      </c>
      <c r="E2891" t="s">
        <v>18</v>
      </c>
      <c r="F2891">
        <v>1201</v>
      </c>
      <c r="G2891">
        <v>15</v>
      </c>
      <c r="H2891">
        <v>1021</v>
      </c>
      <c r="I2891">
        <v>3.4</v>
      </c>
      <c r="J2891">
        <v>89</v>
      </c>
      <c r="K2891">
        <v>3</v>
      </c>
      <c r="L2891">
        <v>3063</v>
      </c>
      <c r="M2891" s="1">
        <v>45357</v>
      </c>
      <c r="N2891" t="s">
        <v>61</v>
      </c>
      <c r="O2891">
        <f t="shared" si="135"/>
        <v>180</v>
      </c>
      <c r="P2891">
        <f t="shared" si="136"/>
        <v>720.6</v>
      </c>
      <c r="Q2891">
        <f t="shared" si="137"/>
        <v>901.19999999999993</v>
      </c>
    </row>
    <row r="2892" spans="1:17" x14ac:dyDescent="0.3">
      <c r="A2892" t="s">
        <v>5717</v>
      </c>
      <c r="B2892" t="s">
        <v>5718</v>
      </c>
      <c r="C2892" t="s">
        <v>52</v>
      </c>
      <c r="D2892" t="s">
        <v>41</v>
      </c>
      <c r="E2892" t="s">
        <v>34</v>
      </c>
      <c r="F2892">
        <v>2291</v>
      </c>
      <c r="G2892">
        <v>0</v>
      </c>
      <c r="H2892">
        <v>2291</v>
      </c>
      <c r="I2892">
        <v>4.9000000000000004</v>
      </c>
      <c r="J2892">
        <v>181</v>
      </c>
      <c r="K2892">
        <v>1</v>
      </c>
      <c r="L2892">
        <v>2291</v>
      </c>
      <c r="M2892" s="1">
        <v>45589</v>
      </c>
      <c r="N2892" t="s">
        <v>49</v>
      </c>
      <c r="O2892">
        <f t="shared" si="135"/>
        <v>0</v>
      </c>
      <c r="P2892">
        <f t="shared" si="136"/>
        <v>1374.6</v>
      </c>
      <c r="Q2892">
        <f t="shared" si="137"/>
        <v>916.40000000000009</v>
      </c>
    </row>
    <row r="2893" spans="1:17" x14ac:dyDescent="0.3">
      <c r="A2893" t="s">
        <v>5719</v>
      </c>
      <c r="B2893" t="s">
        <v>5720</v>
      </c>
      <c r="C2893" t="s">
        <v>57</v>
      </c>
      <c r="D2893" t="s">
        <v>23</v>
      </c>
      <c r="E2893" t="s">
        <v>34</v>
      </c>
      <c r="F2893">
        <v>4125</v>
      </c>
      <c r="G2893">
        <v>15</v>
      </c>
      <c r="H2893">
        <v>3506</v>
      </c>
      <c r="I2893">
        <v>3.8</v>
      </c>
      <c r="J2893">
        <v>90</v>
      </c>
      <c r="K2893">
        <v>4</v>
      </c>
      <c r="L2893">
        <v>14024</v>
      </c>
      <c r="M2893" s="1">
        <v>46001</v>
      </c>
      <c r="N2893" t="s">
        <v>85</v>
      </c>
      <c r="O2893">
        <f t="shared" si="135"/>
        <v>619</v>
      </c>
      <c r="P2893">
        <f t="shared" si="136"/>
        <v>2475</v>
      </c>
      <c r="Q2893">
        <f t="shared" si="137"/>
        <v>4124</v>
      </c>
    </row>
    <row r="2894" spans="1:17" x14ac:dyDescent="0.3">
      <c r="A2894" t="s">
        <v>5721</v>
      </c>
      <c r="B2894" t="s">
        <v>5722</v>
      </c>
      <c r="C2894" t="s">
        <v>45</v>
      </c>
      <c r="D2894" t="s">
        <v>46</v>
      </c>
      <c r="E2894" t="s">
        <v>161</v>
      </c>
      <c r="F2894">
        <v>3061</v>
      </c>
      <c r="G2894">
        <v>10</v>
      </c>
      <c r="H2894">
        <v>2755</v>
      </c>
      <c r="I2894">
        <v>3.4</v>
      </c>
      <c r="J2894">
        <v>507</v>
      </c>
      <c r="K2894">
        <v>1</v>
      </c>
      <c r="L2894">
        <v>2755</v>
      </c>
      <c r="M2894" s="1">
        <v>45310</v>
      </c>
      <c r="N2894" t="s">
        <v>150</v>
      </c>
      <c r="O2894">
        <f t="shared" si="135"/>
        <v>306</v>
      </c>
      <c r="P2894">
        <f t="shared" si="136"/>
        <v>1836.6</v>
      </c>
      <c r="Q2894">
        <f t="shared" si="137"/>
        <v>918.40000000000009</v>
      </c>
    </row>
    <row r="2895" spans="1:17" x14ac:dyDescent="0.3">
      <c r="A2895" t="s">
        <v>5723</v>
      </c>
      <c r="B2895" t="s">
        <v>5724</v>
      </c>
      <c r="C2895" t="s">
        <v>32</v>
      </c>
      <c r="D2895" t="s">
        <v>17</v>
      </c>
      <c r="E2895" t="s">
        <v>18</v>
      </c>
      <c r="F2895">
        <v>3692</v>
      </c>
      <c r="G2895">
        <v>40</v>
      </c>
      <c r="H2895">
        <v>2215</v>
      </c>
      <c r="I2895">
        <v>3.9</v>
      </c>
      <c r="J2895">
        <v>65</v>
      </c>
      <c r="K2895">
        <v>1</v>
      </c>
      <c r="L2895">
        <v>2215</v>
      </c>
      <c r="M2895" s="1">
        <v>45455</v>
      </c>
      <c r="N2895" t="s">
        <v>75</v>
      </c>
      <c r="O2895">
        <f t="shared" si="135"/>
        <v>1477</v>
      </c>
      <c r="P2895">
        <f t="shared" si="136"/>
        <v>2215.1999999999998</v>
      </c>
      <c r="Q2895">
        <f t="shared" si="137"/>
        <v>-0.1999999999998181</v>
      </c>
    </row>
    <row r="2896" spans="1:17" x14ac:dyDescent="0.3">
      <c r="A2896" t="s">
        <v>5725</v>
      </c>
      <c r="B2896" t="s">
        <v>5726</v>
      </c>
      <c r="C2896" t="s">
        <v>37</v>
      </c>
      <c r="D2896" t="s">
        <v>109</v>
      </c>
      <c r="E2896" t="s">
        <v>34</v>
      </c>
      <c r="F2896">
        <v>3061</v>
      </c>
      <c r="G2896">
        <v>40</v>
      </c>
      <c r="H2896">
        <v>1837</v>
      </c>
      <c r="I2896">
        <v>4</v>
      </c>
      <c r="J2896">
        <v>49</v>
      </c>
      <c r="K2896">
        <v>5</v>
      </c>
      <c r="L2896">
        <v>9185</v>
      </c>
      <c r="M2896" s="1">
        <v>45955</v>
      </c>
      <c r="N2896" t="s">
        <v>91</v>
      </c>
      <c r="O2896">
        <f t="shared" si="135"/>
        <v>1224</v>
      </c>
      <c r="P2896">
        <f t="shared" si="136"/>
        <v>1836.6</v>
      </c>
      <c r="Q2896">
        <f t="shared" si="137"/>
        <v>2.0000000000004547</v>
      </c>
    </row>
    <row r="2897" spans="1:17" x14ac:dyDescent="0.3">
      <c r="A2897" t="s">
        <v>5727</v>
      </c>
      <c r="B2897" t="s">
        <v>5728</v>
      </c>
      <c r="C2897" t="s">
        <v>57</v>
      </c>
      <c r="D2897" t="s">
        <v>28</v>
      </c>
      <c r="E2897" t="s">
        <v>34</v>
      </c>
      <c r="F2897">
        <v>8810</v>
      </c>
      <c r="G2897">
        <v>30</v>
      </c>
      <c r="H2897">
        <v>6167</v>
      </c>
      <c r="I2897">
        <v>4.0999999999999996</v>
      </c>
      <c r="J2897">
        <v>272</v>
      </c>
      <c r="K2897">
        <v>1</v>
      </c>
      <c r="L2897">
        <v>6167</v>
      </c>
      <c r="M2897" s="1">
        <v>45706</v>
      </c>
      <c r="N2897" t="s">
        <v>85</v>
      </c>
      <c r="O2897">
        <f t="shared" si="135"/>
        <v>2643</v>
      </c>
      <c r="P2897">
        <f t="shared" si="136"/>
        <v>5286</v>
      </c>
      <c r="Q2897">
        <f t="shared" si="137"/>
        <v>881</v>
      </c>
    </row>
    <row r="2898" spans="1:17" x14ac:dyDescent="0.3">
      <c r="A2898" t="s">
        <v>5729</v>
      </c>
      <c r="B2898" t="s">
        <v>5730</v>
      </c>
      <c r="C2898" t="s">
        <v>45</v>
      </c>
      <c r="D2898" t="s">
        <v>33</v>
      </c>
      <c r="E2898" t="s">
        <v>18</v>
      </c>
      <c r="F2898">
        <v>3950</v>
      </c>
      <c r="G2898">
        <v>10</v>
      </c>
      <c r="H2898">
        <v>3555</v>
      </c>
      <c r="I2898">
        <v>4</v>
      </c>
      <c r="J2898">
        <v>20</v>
      </c>
      <c r="K2898">
        <v>3</v>
      </c>
      <c r="L2898">
        <v>10665</v>
      </c>
      <c r="M2898" s="1">
        <v>45454</v>
      </c>
      <c r="N2898" t="s">
        <v>49</v>
      </c>
      <c r="O2898">
        <f t="shared" si="135"/>
        <v>395</v>
      </c>
      <c r="P2898">
        <f t="shared" si="136"/>
        <v>2370</v>
      </c>
      <c r="Q2898">
        <f t="shared" si="137"/>
        <v>3555</v>
      </c>
    </row>
    <row r="2899" spans="1:17" x14ac:dyDescent="0.3">
      <c r="A2899" t="s">
        <v>5731</v>
      </c>
      <c r="B2899" t="s">
        <v>5732</v>
      </c>
      <c r="C2899" t="s">
        <v>116</v>
      </c>
      <c r="D2899" t="s">
        <v>53</v>
      </c>
      <c r="E2899" t="s">
        <v>34</v>
      </c>
      <c r="F2899">
        <v>6558</v>
      </c>
      <c r="G2899">
        <v>25</v>
      </c>
      <c r="H2899">
        <v>4918</v>
      </c>
      <c r="I2899">
        <v>4.0999999999999996</v>
      </c>
      <c r="J2899">
        <v>281</v>
      </c>
      <c r="K2899">
        <v>1</v>
      </c>
      <c r="L2899">
        <v>4918</v>
      </c>
      <c r="M2899" s="1">
        <v>45333</v>
      </c>
      <c r="N2899" t="s">
        <v>75</v>
      </c>
      <c r="O2899">
        <f t="shared" si="135"/>
        <v>1640</v>
      </c>
      <c r="P2899">
        <f t="shared" si="136"/>
        <v>3934.7999999999997</v>
      </c>
      <c r="Q2899">
        <f t="shared" si="137"/>
        <v>983.20000000000027</v>
      </c>
    </row>
    <row r="2900" spans="1:17" x14ac:dyDescent="0.3">
      <c r="A2900" t="s">
        <v>5733</v>
      </c>
      <c r="B2900" t="s">
        <v>5734</v>
      </c>
      <c r="C2900" t="s">
        <v>16</v>
      </c>
      <c r="D2900" t="s">
        <v>109</v>
      </c>
      <c r="E2900" t="s">
        <v>18</v>
      </c>
      <c r="F2900">
        <v>685</v>
      </c>
      <c r="G2900">
        <v>15</v>
      </c>
      <c r="H2900">
        <v>582</v>
      </c>
      <c r="I2900">
        <v>4.2</v>
      </c>
      <c r="J2900">
        <v>311</v>
      </c>
      <c r="K2900">
        <v>2</v>
      </c>
      <c r="L2900">
        <v>1164</v>
      </c>
      <c r="M2900" s="1">
        <v>45838</v>
      </c>
      <c r="N2900" t="s">
        <v>64</v>
      </c>
      <c r="O2900">
        <f t="shared" si="135"/>
        <v>103</v>
      </c>
      <c r="P2900">
        <f t="shared" si="136"/>
        <v>411</v>
      </c>
      <c r="Q2900">
        <f t="shared" si="137"/>
        <v>342</v>
      </c>
    </row>
    <row r="2901" spans="1:17" x14ac:dyDescent="0.3">
      <c r="A2901" t="s">
        <v>5735</v>
      </c>
      <c r="B2901" t="s">
        <v>5736</v>
      </c>
      <c r="C2901" t="s">
        <v>32</v>
      </c>
      <c r="D2901" t="s">
        <v>41</v>
      </c>
      <c r="E2901" t="s">
        <v>34</v>
      </c>
      <c r="F2901">
        <v>1657</v>
      </c>
      <c r="G2901">
        <v>40</v>
      </c>
      <c r="H2901">
        <v>994</v>
      </c>
      <c r="I2901">
        <v>4.0999999999999996</v>
      </c>
      <c r="J2901">
        <v>180</v>
      </c>
      <c r="K2901">
        <v>1</v>
      </c>
      <c r="L2901">
        <v>994</v>
      </c>
      <c r="M2901" s="1">
        <v>45517</v>
      </c>
      <c r="N2901" t="s">
        <v>102</v>
      </c>
      <c r="O2901">
        <f t="shared" si="135"/>
        <v>663</v>
      </c>
      <c r="P2901">
        <f t="shared" si="136"/>
        <v>994.19999999999993</v>
      </c>
      <c r="Q2901">
        <f t="shared" si="137"/>
        <v>-0.19999999999993179</v>
      </c>
    </row>
    <row r="2902" spans="1:17" x14ac:dyDescent="0.3">
      <c r="A2902" t="s">
        <v>5737</v>
      </c>
      <c r="B2902" t="s">
        <v>5738</v>
      </c>
      <c r="C2902" t="s">
        <v>57</v>
      </c>
      <c r="D2902" t="s">
        <v>46</v>
      </c>
      <c r="E2902" t="s">
        <v>18</v>
      </c>
      <c r="F2902">
        <v>6830</v>
      </c>
      <c r="G2902">
        <v>30</v>
      </c>
      <c r="H2902">
        <v>4781</v>
      </c>
      <c r="I2902">
        <v>4.3</v>
      </c>
      <c r="J2902">
        <v>128</v>
      </c>
      <c r="K2902">
        <v>1</v>
      </c>
      <c r="L2902">
        <v>4781</v>
      </c>
      <c r="M2902" s="1">
        <v>45745</v>
      </c>
      <c r="N2902" t="s">
        <v>49</v>
      </c>
      <c r="O2902">
        <f t="shared" si="135"/>
        <v>2049</v>
      </c>
      <c r="P2902">
        <f t="shared" si="136"/>
        <v>4098</v>
      </c>
      <c r="Q2902">
        <f t="shared" si="137"/>
        <v>683</v>
      </c>
    </row>
    <row r="2903" spans="1:17" x14ac:dyDescent="0.3">
      <c r="A2903" t="s">
        <v>5739</v>
      </c>
      <c r="B2903" t="s">
        <v>5740</v>
      </c>
      <c r="C2903" t="s">
        <v>45</v>
      </c>
      <c r="D2903" t="s">
        <v>23</v>
      </c>
      <c r="E2903" t="s">
        <v>34</v>
      </c>
      <c r="F2903">
        <v>2333</v>
      </c>
      <c r="G2903">
        <v>30</v>
      </c>
      <c r="H2903">
        <v>1633</v>
      </c>
      <c r="I2903">
        <v>4.3</v>
      </c>
      <c r="J2903">
        <v>76</v>
      </c>
      <c r="K2903">
        <v>2</v>
      </c>
      <c r="L2903">
        <v>3266</v>
      </c>
      <c r="M2903" s="1">
        <v>45520</v>
      </c>
      <c r="N2903" t="s">
        <v>61</v>
      </c>
      <c r="O2903">
        <f t="shared" si="135"/>
        <v>700</v>
      </c>
      <c r="P2903">
        <f t="shared" si="136"/>
        <v>1399.8</v>
      </c>
      <c r="Q2903">
        <f t="shared" si="137"/>
        <v>466.40000000000009</v>
      </c>
    </row>
    <row r="2904" spans="1:17" x14ac:dyDescent="0.3">
      <c r="A2904" t="s">
        <v>5741</v>
      </c>
      <c r="B2904" t="s">
        <v>5239</v>
      </c>
      <c r="C2904" t="s">
        <v>27</v>
      </c>
      <c r="D2904" t="s">
        <v>41</v>
      </c>
      <c r="E2904" t="s">
        <v>34</v>
      </c>
      <c r="F2904">
        <v>1414</v>
      </c>
      <c r="G2904">
        <v>20</v>
      </c>
      <c r="H2904">
        <v>1131</v>
      </c>
      <c r="I2904">
        <v>4.3</v>
      </c>
      <c r="J2904">
        <v>635</v>
      </c>
      <c r="K2904">
        <v>1</v>
      </c>
      <c r="L2904">
        <v>1131</v>
      </c>
      <c r="M2904" s="1">
        <v>45690</v>
      </c>
      <c r="N2904" t="s">
        <v>61</v>
      </c>
      <c r="O2904">
        <f t="shared" si="135"/>
        <v>283</v>
      </c>
      <c r="P2904">
        <f t="shared" si="136"/>
        <v>848.4</v>
      </c>
      <c r="Q2904">
        <f t="shared" si="137"/>
        <v>282.60000000000002</v>
      </c>
    </row>
    <row r="2905" spans="1:17" x14ac:dyDescent="0.3">
      <c r="A2905" t="s">
        <v>5742</v>
      </c>
      <c r="B2905" t="s">
        <v>5743</v>
      </c>
      <c r="C2905" t="s">
        <v>22</v>
      </c>
      <c r="D2905" t="s">
        <v>23</v>
      </c>
      <c r="E2905" t="s">
        <v>34</v>
      </c>
      <c r="F2905">
        <v>2598</v>
      </c>
      <c r="G2905">
        <v>15</v>
      </c>
      <c r="H2905">
        <v>2208</v>
      </c>
      <c r="I2905">
        <v>4.5</v>
      </c>
      <c r="J2905">
        <v>74</v>
      </c>
      <c r="K2905">
        <v>1</v>
      </c>
      <c r="L2905">
        <v>2208</v>
      </c>
      <c r="M2905" s="1">
        <v>45680</v>
      </c>
      <c r="N2905" t="s">
        <v>64</v>
      </c>
      <c r="O2905">
        <f t="shared" si="135"/>
        <v>390</v>
      </c>
      <c r="P2905">
        <f t="shared" si="136"/>
        <v>1558.8</v>
      </c>
      <c r="Q2905">
        <f t="shared" si="137"/>
        <v>649.20000000000005</v>
      </c>
    </row>
    <row r="2906" spans="1:17" x14ac:dyDescent="0.3">
      <c r="A2906" t="s">
        <v>5744</v>
      </c>
      <c r="B2906" t="s">
        <v>5745</v>
      </c>
      <c r="C2906" t="s">
        <v>22</v>
      </c>
      <c r="D2906" t="s">
        <v>17</v>
      </c>
      <c r="E2906" t="s">
        <v>34</v>
      </c>
      <c r="F2906">
        <v>5695</v>
      </c>
      <c r="G2906">
        <v>20</v>
      </c>
      <c r="H2906">
        <v>4556</v>
      </c>
      <c r="I2906">
        <v>3.8</v>
      </c>
      <c r="J2906">
        <v>282</v>
      </c>
      <c r="K2906">
        <v>1</v>
      </c>
      <c r="L2906">
        <v>4556</v>
      </c>
      <c r="M2906" s="1">
        <v>45979</v>
      </c>
      <c r="N2906" t="s">
        <v>64</v>
      </c>
      <c r="O2906">
        <f t="shared" si="135"/>
        <v>1139</v>
      </c>
      <c r="P2906">
        <f t="shared" si="136"/>
        <v>3417</v>
      </c>
      <c r="Q2906">
        <f t="shared" si="137"/>
        <v>1139</v>
      </c>
    </row>
    <row r="2907" spans="1:17" x14ac:dyDescent="0.3">
      <c r="A2907" t="s">
        <v>5746</v>
      </c>
      <c r="B2907" t="s">
        <v>5747</v>
      </c>
      <c r="C2907" t="s">
        <v>22</v>
      </c>
      <c r="D2907" t="s">
        <v>53</v>
      </c>
      <c r="E2907" t="s">
        <v>34</v>
      </c>
      <c r="F2907">
        <v>4785</v>
      </c>
      <c r="G2907">
        <v>50</v>
      </c>
      <c r="H2907">
        <v>2392</v>
      </c>
      <c r="I2907">
        <v>3.8</v>
      </c>
      <c r="J2907">
        <v>78</v>
      </c>
      <c r="K2907">
        <v>1</v>
      </c>
      <c r="L2907">
        <v>2392</v>
      </c>
      <c r="M2907" s="1">
        <v>45544</v>
      </c>
      <c r="N2907" t="s">
        <v>54</v>
      </c>
      <c r="O2907">
        <f t="shared" si="135"/>
        <v>2393</v>
      </c>
      <c r="P2907">
        <f t="shared" si="136"/>
        <v>2871</v>
      </c>
      <c r="Q2907">
        <f t="shared" si="137"/>
        <v>-479</v>
      </c>
    </row>
    <row r="2908" spans="1:17" x14ac:dyDescent="0.3">
      <c r="A2908" t="s">
        <v>5748</v>
      </c>
      <c r="B2908" t="s">
        <v>5749</v>
      </c>
      <c r="C2908" t="s">
        <v>27</v>
      </c>
      <c r="D2908" t="s">
        <v>23</v>
      </c>
      <c r="E2908" t="s">
        <v>34</v>
      </c>
      <c r="F2908">
        <v>1188</v>
      </c>
      <c r="G2908">
        <v>50</v>
      </c>
      <c r="H2908">
        <v>594</v>
      </c>
      <c r="I2908">
        <v>4.5999999999999996</v>
      </c>
      <c r="J2908">
        <v>135</v>
      </c>
      <c r="K2908">
        <v>1</v>
      </c>
      <c r="L2908">
        <v>594</v>
      </c>
      <c r="M2908" s="1">
        <v>45985</v>
      </c>
      <c r="N2908" t="s">
        <v>168</v>
      </c>
      <c r="O2908">
        <f t="shared" si="135"/>
        <v>594</v>
      </c>
      <c r="P2908">
        <f t="shared" si="136"/>
        <v>712.8</v>
      </c>
      <c r="Q2908">
        <f t="shared" si="137"/>
        <v>-118.79999999999995</v>
      </c>
    </row>
    <row r="2909" spans="1:17" x14ac:dyDescent="0.3">
      <c r="A2909" t="s">
        <v>5750</v>
      </c>
      <c r="B2909" t="s">
        <v>5751</v>
      </c>
      <c r="C2909" t="s">
        <v>116</v>
      </c>
      <c r="D2909" t="s">
        <v>33</v>
      </c>
      <c r="E2909" t="s">
        <v>34</v>
      </c>
      <c r="F2909">
        <v>2889</v>
      </c>
      <c r="G2909">
        <v>30</v>
      </c>
      <c r="H2909">
        <v>2022</v>
      </c>
      <c r="I2909">
        <v>3.9</v>
      </c>
      <c r="J2909">
        <v>381</v>
      </c>
      <c r="K2909">
        <v>2</v>
      </c>
      <c r="L2909">
        <v>4044</v>
      </c>
      <c r="M2909" s="1">
        <v>45556</v>
      </c>
      <c r="N2909" t="s">
        <v>75</v>
      </c>
      <c r="O2909">
        <f t="shared" si="135"/>
        <v>867</v>
      </c>
      <c r="P2909">
        <f t="shared" si="136"/>
        <v>1733.3999999999999</v>
      </c>
      <c r="Q2909">
        <f t="shared" si="137"/>
        <v>577.20000000000027</v>
      </c>
    </row>
    <row r="2910" spans="1:17" x14ac:dyDescent="0.3">
      <c r="A2910" t="s">
        <v>5752</v>
      </c>
      <c r="B2910" t="s">
        <v>5753</v>
      </c>
      <c r="C2910" t="s">
        <v>88</v>
      </c>
      <c r="D2910" t="s">
        <v>109</v>
      </c>
      <c r="E2910" t="s">
        <v>161</v>
      </c>
      <c r="F2910">
        <v>3381</v>
      </c>
      <c r="G2910">
        <v>0</v>
      </c>
      <c r="H2910">
        <v>3381</v>
      </c>
      <c r="I2910">
        <v>4</v>
      </c>
      <c r="J2910">
        <v>165</v>
      </c>
      <c r="K2910">
        <v>1</v>
      </c>
      <c r="L2910">
        <v>3381</v>
      </c>
      <c r="M2910" s="1">
        <v>45800</v>
      </c>
      <c r="N2910" t="s">
        <v>54</v>
      </c>
      <c r="O2910">
        <f t="shared" si="135"/>
        <v>0</v>
      </c>
      <c r="P2910">
        <f t="shared" si="136"/>
        <v>2028.6</v>
      </c>
      <c r="Q2910">
        <f t="shared" si="137"/>
        <v>1352.4</v>
      </c>
    </row>
    <row r="2911" spans="1:17" x14ac:dyDescent="0.3">
      <c r="A2911" t="s">
        <v>5754</v>
      </c>
      <c r="B2911" t="s">
        <v>5755</v>
      </c>
      <c r="C2911" t="s">
        <v>16</v>
      </c>
      <c r="D2911" t="s">
        <v>33</v>
      </c>
      <c r="E2911" t="s">
        <v>34</v>
      </c>
      <c r="F2911">
        <v>4309</v>
      </c>
      <c r="G2911">
        <v>50</v>
      </c>
      <c r="H2911">
        <v>2154</v>
      </c>
      <c r="I2911">
        <v>4</v>
      </c>
      <c r="J2911">
        <v>370</v>
      </c>
      <c r="K2911">
        <v>1</v>
      </c>
      <c r="L2911">
        <v>2154</v>
      </c>
      <c r="M2911" s="1">
        <v>45609</v>
      </c>
      <c r="N2911" t="s">
        <v>141</v>
      </c>
      <c r="O2911">
        <f t="shared" si="135"/>
        <v>2155</v>
      </c>
      <c r="P2911">
        <f t="shared" si="136"/>
        <v>2585.4</v>
      </c>
      <c r="Q2911">
        <f t="shared" si="137"/>
        <v>-431.40000000000009</v>
      </c>
    </row>
    <row r="2912" spans="1:17" x14ac:dyDescent="0.3">
      <c r="A2912" t="s">
        <v>5756</v>
      </c>
      <c r="B2912" t="s">
        <v>5757</v>
      </c>
      <c r="C2912" t="s">
        <v>27</v>
      </c>
      <c r="D2912" t="s">
        <v>41</v>
      </c>
      <c r="E2912" t="s">
        <v>18</v>
      </c>
      <c r="F2912">
        <v>2135</v>
      </c>
      <c r="G2912">
        <v>10</v>
      </c>
      <c r="H2912">
        <v>1922</v>
      </c>
      <c r="I2912">
        <v>5</v>
      </c>
      <c r="J2912">
        <v>71</v>
      </c>
      <c r="K2912">
        <v>2</v>
      </c>
      <c r="L2912">
        <v>3844</v>
      </c>
      <c r="M2912" s="1">
        <v>45643</v>
      </c>
      <c r="N2912" t="s">
        <v>38</v>
      </c>
      <c r="O2912">
        <f t="shared" si="135"/>
        <v>213</v>
      </c>
      <c r="P2912">
        <f t="shared" si="136"/>
        <v>1281</v>
      </c>
      <c r="Q2912">
        <f t="shared" si="137"/>
        <v>1282</v>
      </c>
    </row>
    <row r="2913" spans="1:17" x14ac:dyDescent="0.3">
      <c r="A2913" t="s">
        <v>5758</v>
      </c>
      <c r="B2913" t="s">
        <v>5759</v>
      </c>
      <c r="C2913" t="s">
        <v>27</v>
      </c>
      <c r="D2913" t="s">
        <v>33</v>
      </c>
      <c r="E2913" t="s">
        <v>34</v>
      </c>
      <c r="F2913">
        <v>916</v>
      </c>
      <c r="G2913">
        <v>50</v>
      </c>
      <c r="H2913">
        <v>458</v>
      </c>
      <c r="I2913">
        <v>3.7</v>
      </c>
      <c r="J2913">
        <v>291</v>
      </c>
      <c r="K2913">
        <v>1</v>
      </c>
      <c r="L2913">
        <v>458</v>
      </c>
      <c r="M2913" s="1">
        <v>45641</v>
      </c>
      <c r="N2913" t="s">
        <v>54</v>
      </c>
      <c r="O2913">
        <f t="shared" si="135"/>
        <v>458</v>
      </c>
      <c r="P2913">
        <f t="shared" si="136"/>
        <v>549.6</v>
      </c>
      <c r="Q2913">
        <f t="shared" si="137"/>
        <v>-91.600000000000023</v>
      </c>
    </row>
    <row r="2914" spans="1:17" x14ac:dyDescent="0.3">
      <c r="A2914" t="s">
        <v>5760</v>
      </c>
      <c r="B2914" t="s">
        <v>5761</v>
      </c>
      <c r="C2914" t="s">
        <v>45</v>
      </c>
      <c r="D2914" t="s">
        <v>33</v>
      </c>
      <c r="E2914" t="s">
        <v>18</v>
      </c>
      <c r="F2914">
        <v>2682</v>
      </c>
      <c r="G2914">
        <v>40</v>
      </c>
      <c r="H2914">
        <v>1609</v>
      </c>
      <c r="I2914">
        <v>3.7</v>
      </c>
      <c r="J2914">
        <v>167</v>
      </c>
      <c r="K2914">
        <v>2</v>
      </c>
      <c r="L2914">
        <v>3218</v>
      </c>
      <c r="M2914" s="1">
        <v>45731</v>
      </c>
      <c r="N2914" t="s">
        <v>102</v>
      </c>
      <c r="O2914">
        <f t="shared" si="135"/>
        <v>1073</v>
      </c>
      <c r="P2914">
        <f t="shared" si="136"/>
        <v>1609.2</v>
      </c>
      <c r="Q2914">
        <f t="shared" si="137"/>
        <v>-0.40000000000009095</v>
      </c>
    </row>
    <row r="2915" spans="1:17" x14ac:dyDescent="0.3">
      <c r="A2915" t="s">
        <v>5762</v>
      </c>
      <c r="B2915" t="s">
        <v>5763</v>
      </c>
      <c r="C2915" t="s">
        <v>27</v>
      </c>
      <c r="D2915" t="s">
        <v>17</v>
      </c>
      <c r="E2915" t="s">
        <v>34</v>
      </c>
      <c r="F2915">
        <v>4403</v>
      </c>
      <c r="G2915">
        <v>30</v>
      </c>
      <c r="H2915">
        <v>3082</v>
      </c>
      <c r="I2915">
        <v>4.0999999999999996</v>
      </c>
      <c r="J2915">
        <v>139</v>
      </c>
      <c r="K2915">
        <v>1</v>
      </c>
      <c r="L2915">
        <v>3082</v>
      </c>
      <c r="M2915" s="1">
        <v>45780</v>
      </c>
      <c r="N2915" t="s">
        <v>64</v>
      </c>
      <c r="O2915">
        <f t="shared" si="135"/>
        <v>1321</v>
      </c>
      <c r="P2915">
        <f t="shared" si="136"/>
        <v>2641.7999999999997</v>
      </c>
      <c r="Q2915">
        <f t="shared" si="137"/>
        <v>440.20000000000027</v>
      </c>
    </row>
    <row r="2916" spans="1:17" x14ac:dyDescent="0.3">
      <c r="A2916" t="s">
        <v>5764</v>
      </c>
      <c r="B2916" t="s">
        <v>5765</v>
      </c>
      <c r="C2916" t="s">
        <v>16</v>
      </c>
      <c r="D2916" t="s">
        <v>109</v>
      </c>
      <c r="E2916" t="s">
        <v>34</v>
      </c>
      <c r="F2916">
        <v>1622</v>
      </c>
      <c r="G2916">
        <v>10</v>
      </c>
      <c r="H2916">
        <v>1460</v>
      </c>
      <c r="I2916">
        <v>4</v>
      </c>
      <c r="J2916">
        <v>88</v>
      </c>
      <c r="K2916">
        <v>1</v>
      </c>
      <c r="L2916">
        <v>1460</v>
      </c>
      <c r="M2916" s="1">
        <v>45392</v>
      </c>
      <c r="N2916" t="s">
        <v>91</v>
      </c>
      <c r="O2916">
        <f t="shared" si="135"/>
        <v>162</v>
      </c>
      <c r="P2916">
        <f t="shared" si="136"/>
        <v>973.19999999999993</v>
      </c>
      <c r="Q2916">
        <f t="shared" si="137"/>
        <v>486.80000000000007</v>
      </c>
    </row>
    <row r="2917" spans="1:17" x14ac:dyDescent="0.3">
      <c r="A2917" t="s">
        <v>5766</v>
      </c>
      <c r="B2917" t="s">
        <v>5767</v>
      </c>
      <c r="C2917" t="s">
        <v>32</v>
      </c>
      <c r="D2917" t="s">
        <v>17</v>
      </c>
      <c r="E2917" t="s">
        <v>34</v>
      </c>
      <c r="F2917">
        <v>1199</v>
      </c>
      <c r="G2917">
        <v>25</v>
      </c>
      <c r="H2917">
        <v>899</v>
      </c>
      <c r="I2917">
        <v>3.5</v>
      </c>
      <c r="J2917">
        <v>110</v>
      </c>
      <c r="K2917">
        <v>1</v>
      </c>
      <c r="L2917">
        <v>899</v>
      </c>
      <c r="M2917" s="1">
        <v>45839</v>
      </c>
      <c r="N2917" t="s">
        <v>42</v>
      </c>
      <c r="O2917">
        <f t="shared" si="135"/>
        <v>300</v>
      </c>
      <c r="P2917">
        <f t="shared" si="136"/>
        <v>719.4</v>
      </c>
      <c r="Q2917">
        <f t="shared" si="137"/>
        <v>179.60000000000002</v>
      </c>
    </row>
    <row r="2918" spans="1:17" x14ac:dyDescent="0.3">
      <c r="A2918" t="s">
        <v>5768</v>
      </c>
      <c r="B2918" t="s">
        <v>5769</v>
      </c>
      <c r="C2918" t="s">
        <v>116</v>
      </c>
      <c r="D2918" t="s">
        <v>17</v>
      </c>
      <c r="E2918" t="s">
        <v>18</v>
      </c>
      <c r="F2918">
        <v>5094</v>
      </c>
      <c r="G2918">
        <v>20</v>
      </c>
      <c r="H2918">
        <v>4075</v>
      </c>
      <c r="I2918">
        <v>4.0999999999999996</v>
      </c>
      <c r="J2918">
        <v>214</v>
      </c>
      <c r="K2918">
        <v>1</v>
      </c>
      <c r="L2918">
        <v>4075</v>
      </c>
      <c r="M2918" s="1">
        <v>45485</v>
      </c>
      <c r="N2918" t="s">
        <v>71</v>
      </c>
      <c r="O2918">
        <f t="shared" si="135"/>
        <v>1019</v>
      </c>
      <c r="P2918">
        <f t="shared" si="136"/>
        <v>3056.4</v>
      </c>
      <c r="Q2918">
        <f t="shared" si="137"/>
        <v>1018.5999999999999</v>
      </c>
    </row>
    <row r="2919" spans="1:17" x14ac:dyDescent="0.3">
      <c r="A2919" t="s">
        <v>5770</v>
      </c>
      <c r="B2919" t="s">
        <v>5771</v>
      </c>
      <c r="C2919" t="s">
        <v>37</v>
      </c>
      <c r="D2919" t="s">
        <v>33</v>
      </c>
      <c r="E2919" t="s">
        <v>18</v>
      </c>
      <c r="F2919">
        <v>4526</v>
      </c>
      <c r="G2919">
        <v>15</v>
      </c>
      <c r="H2919">
        <v>3847</v>
      </c>
      <c r="I2919">
        <v>4.0999999999999996</v>
      </c>
      <c r="J2919">
        <v>192</v>
      </c>
      <c r="K2919">
        <v>2</v>
      </c>
      <c r="L2919">
        <v>7694</v>
      </c>
      <c r="M2919" s="1">
        <v>45433</v>
      </c>
      <c r="N2919" t="s">
        <v>189</v>
      </c>
      <c r="O2919">
        <f t="shared" si="135"/>
        <v>679</v>
      </c>
      <c r="P2919">
        <f t="shared" si="136"/>
        <v>2715.6</v>
      </c>
      <c r="Q2919">
        <f t="shared" si="137"/>
        <v>2262.8000000000002</v>
      </c>
    </row>
    <row r="2920" spans="1:17" x14ac:dyDescent="0.3">
      <c r="A2920" t="s">
        <v>5772</v>
      </c>
      <c r="B2920" t="s">
        <v>5773</v>
      </c>
      <c r="C2920" t="s">
        <v>116</v>
      </c>
      <c r="D2920" t="s">
        <v>53</v>
      </c>
      <c r="E2920" t="s">
        <v>34</v>
      </c>
      <c r="F2920">
        <v>3358</v>
      </c>
      <c r="G2920">
        <v>30</v>
      </c>
      <c r="H2920">
        <v>2351</v>
      </c>
      <c r="I2920">
        <v>3.8</v>
      </c>
      <c r="J2920">
        <v>255</v>
      </c>
      <c r="K2920">
        <v>1</v>
      </c>
      <c r="L2920">
        <v>2351</v>
      </c>
      <c r="M2920" s="1">
        <v>45413</v>
      </c>
      <c r="N2920" t="s">
        <v>38</v>
      </c>
      <c r="O2920">
        <f t="shared" si="135"/>
        <v>1007</v>
      </c>
      <c r="P2920">
        <f t="shared" si="136"/>
        <v>2014.8</v>
      </c>
      <c r="Q2920">
        <f t="shared" si="137"/>
        <v>336.20000000000005</v>
      </c>
    </row>
    <row r="2921" spans="1:17" x14ac:dyDescent="0.3">
      <c r="A2921" t="s">
        <v>5774</v>
      </c>
      <c r="B2921" t="s">
        <v>5775</v>
      </c>
      <c r="C2921" t="s">
        <v>16</v>
      </c>
      <c r="D2921" t="s">
        <v>109</v>
      </c>
      <c r="E2921" t="s">
        <v>18</v>
      </c>
      <c r="F2921">
        <v>1274</v>
      </c>
      <c r="G2921">
        <v>60</v>
      </c>
      <c r="H2921">
        <v>510</v>
      </c>
      <c r="I2921">
        <v>4</v>
      </c>
      <c r="J2921">
        <v>480</v>
      </c>
      <c r="K2921">
        <v>1</v>
      </c>
      <c r="L2921">
        <v>510</v>
      </c>
      <c r="M2921" s="1">
        <v>45790</v>
      </c>
      <c r="N2921" t="s">
        <v>19</v>
      </c>
      <c r="O2921">
        <f t="shared" si="135"/>
        <v>764</v>
      </c>
      <c r="P2921">
        <f t="shared" si="136"/>
        <v>764.4</v>
      </c>
      <c r="Q2921">
        <f t="shared" si="137"/>
        <v>-254.39999999999998</v>
      </c>
    </row>
    <row r="2922" spans="1:17" x14ac:dyDescent="0.3">
      <c r="A2922" t="s">
        <v>5776</v>
      </c>
      <c r="B2922" t="s">
        <v>5777</v>
      </c>
      <c r="C2922" t="s">
        <v>45</v>
      </c>
      <c r="D2922" t="s">
        <v>33</v>
      </c>
      <c r="E2922" t="s">
        <v>18</v>
      </c>
      <c r="F2922">
        <v>3186</v>
      </c>
      <c r="G2922">
        <v>15</v>
      </c>
      <c r="H2922">
        <v>2708</v>
      </c>
      <c r="I2922">
        <v>3.7</v>
      </c>
      <c r="J2922">
        <v>52</v>
      </c>
      <c r="K2922">
        <v>1</v>
      </c>
      <c r="L2922">
        <v>2708</v>
      </c>
      <c r="M2922" s="1">
        <v>45644</v>
      </c>
      <c r="N2922" t="s">
        <v>91</v>
      </c>
      <c r="O2922">
        <f t="shared" si="135"/>
        <v>478</v>
      </c>
      <c r="P2922">
        <f t="shared" si="136"/>
        <v>1911.6</v>
      </c>
      <c r="Q2922">
        <f t="shared" si="137"/>
        <v>796.40000000000009</v>
      </c>
    </row>
    <row r="2923" spans="1:17" x14ac:dyDescent="0.3">
      <c r="A2923" t="s">
        <v>5778</v>
      </c>
      <c r="B2923" t="s">
        <v>5779</v>
      </c>
      <c r="C2923" t="s">
        <v>22</v>
      </c>
      <c r="D2923" t="s">
        <v>109</v>
      </c>
      <c r="E2923" t="s">
        <v>34</v>
      </c>
      <c r="F2923">
        <v>1146</v>
      </c>
      <c r="G2923">
        <v>20</v>
      </c>
      <c r="H2923">
        <v>917</v>
      </c>
      <c r="I2923">
        <v>3.5</v>
      </c>
      <c r="J2923">
        <v>133</v>
      </c>
      <c r="K2923">
        <v>1</v>
      </c>
      <c r="L2923">
        <v>917</v>
      </c>
      <c r="M2923" s="1">
        <v>45608</v>
      </c>
      <c r="N2923" t="s">
        <v>141</v>
      </c>
      <c r="O2923">
        <f t="shared" si="135"/>
        <v>229</v>
      </c>
      <c r="P2923">
        <f t="shared" si="136"/>
        <v>687.6</v>
      </c>
      <c r="Q2923">
        <f t="shared" si="137"/>
        <v>229.39999999999998</v>
      </c>
    </row>
    <row r="2924" spans="1:17" x14ac:dyDescent="0.3">
      <c r="A2924" t="s">
        <v>5780</v>
      </c>
      <c r="B2924" t="s">
        <v>5781</v>
      </c>
      <c r="C2924" t="s">
        <v>27</v>
      </c>
      <c r="D2924" t="s">
        <v>41</v>
      </c>
      <c r="E2924" t="s">
        <v>18</v>
      </c>
      <c r="F2924">
        <v>831</v>
      </c>
      <c r="G2924">
        <v>25</v>
      </c>
      <c r="H2924">
        <v>623</v>
      </c>
      <c r="I2924">
        <v>3.9</v>
      </c>
      <c r="J2924">
        <v>194</v>
      </c>
      <c r="K2924">
        <v>3</v>
      </c>
      <c r="L2924">
        <v>1869</v>
      </c>
      <c r="M2924" s="1">
        <v>45903</v>
      </c>
      <c r="N2924" t="s">
        <v>19</v>
      </c>
      <c r="O2924">
        <f t="shared" si="135"/>
        <v>208</v>
      </c>
      <c r="P2924">
        <f t="shared" si="136"/>
        <v>498.59999999999997</v>
      </c>
      <c r="Q2924">
        <f t="shared" si="137"/>
        <v>373.2000000000001</v>
      </c>
    </row>
    <row r="2925" spans="1:17" x14ac:dyDescent="0.3">
      <c r="A2925" t="s">
        <v>5782</v>
      </c>
      <c r="B2925" t="s">
        <v>5783</v>
      </c>
      <c r="C2925" t="s">
        <v>22</v>
      </c>
      <c r="D2925" t="s">
        <v>41</v>
      </c>
      <c r="E2925" t="s">
        <v>34</v>
      </c>
      <c r="F2925">
        <v>613</v>
      </c>
      <c r="G2925">
        <v>20</v>
      </c>
      <c r="H2925">
        <v>490</v>
      </c>
      <c r="I2925">
        <v>3.6</v>
      </c>
      <c r="J2925">
        <v>148</v>
      </c>
      <c r="K2925">
        <v>1</v>
      </c>
      <c r="L2925">
        <v>490</v>
      </c>
      <c r="M2925" s="1">
        <v>45449</v>
      </c>
      <c r="N2925" t="s">
        <v>85</v>
      </c>
      <c r="O2925">
        <f t="shared" si="135"/>
        <v>123</v>
      </c>
      <c r="P2925">
        <f t="shared" si="136"/>
        <v>367.8</v>
      </c>
      <c r="Q2925">
        <f t="shared" si="137"/>
        <v>122.19999999999999</v>
      </c>
    </row>
    <row r="2926" spans="1:17" x14ac:dyDescent="0.3">
      <c r="A2926" t="s">
        <v>5784</v>
      </c>
      <c r="B2926" t="s">
        <v>5785</v>
      </c>
      <c r="C2926" t="s">
        <v>22</v>
      </c>
      <c r="D2926" t="s">
        <v>33</v>
      </c>
      <c r="E2926" t="s">
        <v>34</v>
      </c>
      <c r="F2926">
        <v>2402</v>
      </c>
      <c r="G2926">
        <v>15</v>
      </c>
      <c r="H2926">
        <v>2042</v>
      </c>
      <c r="I2926">
        <v>3.4</v>
      </c>
      <c r="J2926">
        <v>158</v>
      </c>
      <c r="K2926">
        <v>1</v>
      </c>
      <c r="L2926">
        <v>2042</v>
      </c>
      <c r="M2926" s="1">
        <v>45546</v>
      </c>
      <c r="N2926" t="s">
        <v>61</v>
      </c>
      <c r="O2926">
        <f t="shared" si="135"/>
        <v>360</v>
      </c>
      <c r="P2926">
        <f t="shared" si="136"/>
        <v>1441.2</v>
      </c>
      <c r="Q2926">
        <f t="shared" si="137"/>
        <v>600.79999999999995</v>
      </c>
    </row>
    <row r="2927" spans="1:17" x14ac:dyDescent="0.3">
      <c r="A2927" t="s">
        <v>5786</v>
      </c>
      <c r="B2927" t="s">
        <v>4518</v>
      </c>
      <c r="C2927" t="s">
        <v>57</v>
      </c>
      <c r="D2927" t="s">
        <v>33</v>
      </c>
      <c r="E2927" t="s">
        <v>34</v>
      </c>
      <c r="F2927">
        <v>3168</v>
      </c>
      <c r="G2927">
        <v>20</v>
      </c>
      <c r="H2927">
        <v>2534</v>
      </c>
      <c r="I2927">
        <v>3.2</v>
      </c>
      <c r="J2927">
        <v>8</v>
      </c>
      <c r="K2927">
        <v>4</v>
      </c>
      <c r="L2927">
        <v>10136</v>
      </c>
      <c r="M2927" s="1">
        <v>45509</v>
      </c>
      <c r="N2927" t="s">
        <v>49</v>
      </c>
      <c r="O2927">
        <f t="shared" si="135"/>
        <v>634</v>
      </c>
      <c r="P2927">
        <f t="shared" si="136"/>
        <v>1900.8</v>
      </c>
      <c r="Q2927">
        <f t="shared" si="137"/>
        <v>2532.8000000000002</v>
      </c>
    </row>
    <row r="2928" spans="1:17" x14ac:dyDescent="0.3">
      <c r="A2928" t="s">
        <v>5787</v>
      </c>
      <c r="B2928" t="s">
        <v>5788</v>
      </c>
      <c r="C2928" t="s">
        <v>27</v>
      </c>
      <c r="D2928" t="s">
        <v>53</v>
      </c>
      <c r="E2928" t="s">
        <v>34</v>
      </c>
      <c r="F2928">
        <v>2562</v>
      </c>
      <c r="G2928">
        <v>15</v>
      </c>
      <c r="H2928">
        <v>2178</v>
      </c>
      <c r="I2928">
        <v>4.2</v>
      </c>
      <c r="J2928">
        <v>386</v>
      </c>
      <c r="K2928">
        <v>1</v>
      </c>
      <c r="L2928">
        <v>2178</v>
      </c>
      <c r="M2928" s="1">
        <v>45488</v>
      </c>
      <c r="N2928" t="s">
        <v>54</v>
      </c>
      <c r="O2928">
        <f t="shared" si="135"/>
        <v>384</v>
      </c>
      <c r="P2928">
        <f t="shared" si="136"/>
        <v>1537.2</v>
      </c>
      <c r="Q2928">
        <f t="shared" si="137"/>
        <v>640.79999999999995</v>
      </c>
    </row>
    <row r="2929" spans="1:17" x14ac:dyDescent="0.3">
      <c r="A2929" t="s">
        <v>5789</v>
      </c>
      <c r="B2929" t="s">
        <v>5790</v>
      </c>
      <c r="C2929" t="s">
        <v>52</v>
      </c>
      <c r="D2929" t="s">
        <v>109</v>
      </c>
      <c r="E2929" t="s">
        <v>18</v>
      </c>
      <c r="F2929">
        <v>2618</v>
      </c>
      <c r="G2929">
        <v>15</v>
      </c>
      <c r="H2929">
        <v>2225</v>
      </c>
      <c r="I2929">
        <v>3.9</v>
      </c>
      <c r="J2929">
        <v>94</v>
      </c>
      <c r="K2929">
        <v>2</v>
      </c>
      <c r="L2929">
        <v>4450</v>
      </c>
      <c r="M2929" s="1">
        <v>45701</v>
      </c>
      <c r="N2929" t="s">
        <v>54</v>
      </c>
      <c r="O2929">
        <f t="shared" si="135"/>
        <v>393</v>
      </c>
      <c r="P2929">
        <f t="shared" si="136"/>
        <v>1570.8</v>
      </c>
      <c r="Q2929">
        <f t="shared" si="137"/>
        <v>1308.4000000000001</v>
      </c>
    </row>
    <row r="2930" spans="1:17" x14ac:dyDescent="0.3">
      <c r="A2930" t="s">
        <v>5791</v>
      </c>
      <c r="B2930" t="s">
        <v>5792</v>
      </c>
      <c r="C2930" t="s">
        <v>52</v>
      </c>
      <c r="D2930" t="s">
        <v>109</v>
      </c>
      <c r="E2930" t="s">
        <v>18</v>
      </c>
      <c r="F2930">
        <v>1242</v>
      </c>
      <c r="G2930">
        <v>10</v>
      </c>
      <c r="H2930">
        <v>1118</v>
      </c>
      <c r="I2930">
        <v>4.5999999999999996</v>
      </c>
      <c r="J2930">
        <v>356</v>
      </c>
      <c r="K2930">
        <v>1</v>
      </c>
      <c r="L2930">
        <v>1118</v>
      </c>
      <c r="M2930" s="1">
        <v>45637</v>
      </c>
      <c r="N2930" t="s">
        <v>61</v>
      </c>
      <c r="O2930">
        <f t="shared" si="135"/>
        <v>124</v>
      </c>
      <c r="P2930">
        <f t="shared" si="136"/>
        <v>745.19999999999993</v>
      </c>
      <c r="Q2930">
        <f t="shared" si="137"/>
        <v>372.80000000000007</v>
      </c>
    </row>
    <row r="2931" spans="1:17" x14ac:dyDescent="0.3">
      <c r="A2931" t="s">
        <v>5793</v>
      </c>
      <c r="B2931" t="s">
        <v>5794</v>
      </c>
      <c r="C2931" t="s">
        <v>27</v>
      </c>
      <c r="D2931" t="s">
        <v>109</v>
      </c>
      <c r="E2931" t="s">
        <v>34</v>
      </c>
      <c r="F2931">
        <v>587</v>
      </c>
      <c r="G2931">
        <v>50</v>
      </c>
      <c r="H2931">
        <v>294</v>
      </c>
      <c r="I2931">
        <v>3.1</v>
      </c>
      <c r="J2931">
        <v>430</v>
      </c>
      <c r="K2931">
        <v>4</v>
      </c>
      <c r="L2931">
        <v>1176</v>
      </c>
      <c r="M2931" s="1">
        <v>45986</v>
      </c>
      <c r="N2931" t="s">
        <v>29</v>
      </c>
      <c r="O2931">
        <f t="shared" si="135"/>
        <v>293</v>
      </c>
      <c r="P2931">
        <f t="shared" si="136"/>
        <v>352.2</v>
      </c>
      <c r="Q2931">
        <f t="shared" si="137"/>
        <v>-232.79999999999995</v>
      </c>
    </row>
    <row r="2932" spans="1:17" x14ac:dyDescent="0.3">
      <c r="A2932" t="s">
        <v>5795</v>
      </c>
      <c r="B2932" t="s">
        <v>5796</v>
      </c>
      <c r="C2932" t="s">
        <v>22</v>
      </c>
      <c r="D2932" t="s">
        <v>17</v>
      </c>
      <c r="E2932" t="s">
        <v>18</v>
      </c>
      <c r="F2932">
        <v>3673</v>
      </c>
      <c r="G2932">
        <v>20</v>
      </c>
      <c r="H2932">
        <v>2938</v>
      </c>
      <c r="I2932">
        <v>3.9</v>
      </c>
      <c r="J2932">
        <v>167</v>
      </c>
      <c r="K2932">
        <v>1</v>
      </c>
      <c r="L2932">
        <v>2938</v>
      </c>
      <c r="M2932" s="1">
        <v>45905</v>
      </c>
      <c r="N2932" t="s">
        <v>168</v>
      </c>
      <c r="O2932">
        <f t="shared" si="135"/>
        <v>735</v>
      </c>
      <c r="P2932">
        <f t="shared" si="136"/>
        <v>2203.7999999999997</v>
      </c>
      <c r="Q2932">
        <f t="shared" si="137"/>
        <v>734.20000000000027</v>
      </c>
    </row>
    <row r="2933" spans="1:17" x14ac:dyDescent="0.3">
      <c r="A2933" t="s">
        <v>5797</v>
      </c>
      <c r="B2933" t="s">
        <v>5798</v>
      </c>
      <c r="C2933" t="s">
        <v>52</v>
      </c>
      <c r="D2933" t="s">
        <v>46</v>
      </c>
      <c r="E2933" t="s">
        <v>18</v>
      </c>
      <c r="F2933">
        <v>4662</v>
      </c>
      <c r="G2933">
        <v>30</v>
      </c>
      <c r="H2933">
        <v>3263</v>
      </c>
      <c r="I2933">
        <v>4.2</v>
      </c>
      <c r="J2933">
        <v>127</v>
      </c>
      <c r="K2933">
        <v>1</v>
      </c>
      <c r="L2933">
        <v>3263</v>
      </c>
      <c r="M2933" s="1">
        <v>45528</v>
      </c>
      <c r="N2933" t="s">
        <v>54</v>
      </c>
      <c r="O2933">
        <f t="shared" si="135"/>
        <v>1399</v>
      </c>
      <c r="P2933">
        <f t="shared" si="136"/>
        <v>2797.2</v>
      </c>
      <c r="Q2933">
        <f t="shared" si="137"/>
        <v>465.80000000000018</v>
      </c>
    </row>
    <row r="2934" spans="1:17" x14ac:dyDescent="0.3">
      <c r="A2934" t="s">
        <v>5799</v>
      </c>
      <c r="B2934" t="s">
        <v>5800</v>
      </c>
      <c r="C2934" t="s">
        <v>45</v>
      </c>
      <c r="D2934" t="s">
        <v>41</v>
      </c>
      <c r="E2934" t="s">
        <v>34</v>
      </c>
      <c r="F2934">
        <v>990</v>
      </c>
      <c r="G2934">
        <v>10</v>
      </c>
      <c r="H2934">
        <v>891</v>
      </c>
      <c r="I2934">
        <v>3.8</v>
      </c>
      <c r="J2934">
        <v>52</v>
      </c>
      <c r="K2934">
        <v>1</v>
      </c>
      <c r="L2934">
        <v>891</v>
      </c>
      <c r="M2934" s="1">
        <v>45783</v>
      </c>
      <c r="N2934" t="s">
        <v>19</v>
      </c>
      <c r="O2934">
        <f t="shared" si="135"/>
        <v>99</v>
      </c>
      <c r="P2934">
        <f t="shared" si="136"/>
        <v>594</v>
      </c>
      <c r="Q2934">
        <f t="shared" si="137"/>
        <v>297</v>
      </c>
    </row>
    <row r="2935" spans="1:17" x14ac:dyDescent="0.3">
      <c r="A2935" t="s">
        <v>5801</v>
      </c>
      <c r="B2935" t="s">
        <v>5802</v>
      </c>
      <c r="C2935" t="s">
        <v>52</v>
      </c>
      <c r="D2935" t="s">
        <v>109</v>
      </c>
      <c r="E2935" t="s">
        <v>18</v>
      </c>
      <c r="F2935">
        <v>2780</v>
      </c>
      <c r="G2935">
        <v>10</v>
      </c>
      <c r="H2935">
        <v>2502</v>
      </c>
      <c r="I2935">
        <v>4.0999999999999996</v>
      </c>
      <c r="J2935">
        <v>243</v>
      </c>
      <c r="K2935">
        <v>1</v>
      </c>
      <c r="L2935">
        <v>2502</v>
      </c>
      <c r="M2935" s="1">
        <v>45960</v>
      </c>
      <c r="N2935" t="s">
        <v>91</v>
      </c>
      <c r="O2935">
        <f t="shared" si="135"/>
        <v>278</v>
      </c>
      <c r="P2935">
        <f t="shared" si="136"/>
        <v>1668</v>
      </c>
      <c r="Q2935">
        <f t="shared" si="137"/>
        <v>834</v>
      </c>
    </row>
    <row r="2936" spans="1:17" x14ac:dyDescent="0.3">
      <c r="A2936" t="s">
        <v>5803</v>
      </c>
      <c r="B2936" t="s">
        <v>5804</v>
      </c>
      <c r="C2936" t="s">
        <v>116</v>
      </c>
      <c r="D2936" t="s">
        <v>53</v>
      </c>
      <c r="E2936" t="s">
        <v>34</v>
      </c>
      <c r="F2936">
        <v>3375</v>
      </c>
      <c r="G2936">
        <v>15</v>
      </c>
      <c r="H2936">
        <v>2869</v>
      </c>
      <c r="I2936">
        <v>3.2</v>
      </c>
      <c r="J2936">
        <v>107</v>
      </c>
      <c r="K2936">
        <v>1</v>
      </c>
      <c r="L2936">
        <v>2869</v>
      </c>
      <c r="M2936" s="1">
        <v>45846</v>
      </c>
      <c r="N2936" t="s">
        <v>24</v>
      </c>
      <c r="O2936">
        <f t="shared" si="135"/>
        <v>506</v>
      </c>
      <c r="P2936">
        <f t="shared" si="136"/>
        <v>2025</v>
      </c>
      <c r="Q2936">
        <f t="shared" si="137"/>
        <v>844</v>
      </c>
    </row>
    <row r="2937" spans="1:17" x14ac:dyDescent="0.3">
      <c r="A2937" t="s">
        <v>5805</v>
      </c>
      <c r="B2937" t="s">
        <v>1766</v>
      </c>
      <c r="C2937" t="s">
        <v>37</v>
      </c>
      <c r="D2937" t="s">
        <v>46</v>
      </c>
      <c r="E2937" t="s">
        <v>18</v>
      </c>
      <c r="F2937">
        <v>9656</v>
      </c>
      <c r="G2937">
        <v>15</v>
      </c>
      <c r="H2937">
        <v>8208</v>
      </c>
      <c r="I2937">
        <v>3.9</v>
      </c>
      <c r="J2937">
        <v>299</v>
      </c>
      <c r="K2937">
        <v>1</v>
      </c>
      <c r="L2937">
        <v>8208</v>
      </c>
      <c r="M2937" s="1">
        <v>45822</v>
      </c>
      <c r="N2937" t="s">
        <v>61</v>
      </c>
      <c r="O2937">
        <f t="shared" si="135"/>
        <v>1448</v>
      </c>
      <c r="P2937">
        <f t="shared" si="136"/>
        <v>5793.5999999999995</v>
      </c>
      <c r="Q2937">
        <f t="shared" si="137"/>
        <v>2414.4000000000005</v>
      </c>
    </row>
    <row r="2938" spans="1:17" x14ac:dyDescent="0.3">
      <c r="A2938" t="s">
        <v>5806</v>
      </c>
      <c r="B2938" t="s">
        <v>5807</v>
      </c>
      <c r="C2938" t="s">
        <v>52</v>
      </c>
      <c r="D2938" t="s">
        <v>109</v>
      </c>
      <c r="E2938" t="s">
        <v>34</v>
      </c>
      <c r="F2938">
        <v>1549</v>
      </c>
      <c r="G2938">
        <v>20</v>
      </c>
      <c r="H2938">
        <v>1239</v>
      </c>
      <c r="I2938">
        <v>3.7</v>
      </c>
      <c r="J2938">
        <v>44</v>
      </c>
      <c r="K2938">
        <v>1</v>
      </c>
      <c r="L2938">
        <v>1239</v>
      </c>
      <c r="M2938" s="1">
        <v>45885</v>
      </c>
      <c r="N2938" t="s">
        <v>49</v>
      </c>
      <c r="O2938">
        <f t="shared" si="135"/>
        <v>310</v>
      </c>
      <c r="P2938">
        <f t="shared" si="136"/>
        <v>929.4</v>
      </c>
      <c r="Q2938">
        <f t="shared" si="137"/>
        <v>309.60000000000002</v>
      </c>
    </row>
    <row r="2939" spans="1:17" x14ac:dyDescent="0.3">
      <c r="A2939" t="s">
        <v>5808</v>
      </c>
      <c r="B2939" t="s">
        <v>5809</v>
      </c>
      <c r="C2939" t="s">
        <v>27</v>
      </c>
      <c r="D2939" t="s">
        <v>41</v>
      </c>
      <c r="E2939" t="s">
        <v>34</v>
      </c>
      <c r="F2939">
        <v>469</v>
      </c>
      <c r="G2939">
        <v>25</v>
      </c>
      <c r="H2939">
        <v>352</v>
      </c>
      <c r="I2939">
        <v>4.5999999999999996</v>
      </c>
      <c r="J2939">
        <v>59</v>
      </c>
      <c r="K2939">
        <v>1</v>
      </c>
      <c r="L2939">
        <v>352</v>
      </c>
      <c r="M2939" s="1">
        <v>46003</v>
      </c>
      <c r="N2939" t="s">
        <v>141</v>
      </c>
      <c r="O2939">
        <f t="shared" si="135"/>
        <v>117</v>
      </c>
      <c r="P2939">
        <f t="shared" si="136"/>
        <v>281.39999999999998</v>
      </c>
      <c r="Q2939">
        <f t="shared" si="137"/>
        <v>70.600000000000023</v>
      </c>
    </row>
    <row r="2940" spans="1:17" x14ac:dyDescent="0.3">
      <c r="A2940" t="s">
        <v>5810</v>
      </c>
      <c r="B2940" t="s">
        <v>5811</v>
      </c>
      <c r="C2940" t="s">
        <v>57</v>
      </c>
      <c r="D2940" t="s">
        <v>53</v>
      </c>
      <c r="E2940" t="s">
        <v>34</v>
      </c>
      <c r="F2940">
        <v>4501</v>
      </c>
      <c r="G2940">
        <v>25</v>
      </c>
      <c r="H2940">
        <v>3376</v>
      </c>
      <c r="I2940">
        <v>4.2</v>
      </c>
      <c r="J2940">
        <v>158</v>
      </c>
      <c r="K2940">
        <v>1</v>
      </c>
      <c r="L2940">
        <v>3376</v>
      </c>
      <c r="M2940" s="1">
        <v>45798</v>
      </c>
      <c r="N2940" t="s">
        <v>24</v>
      </c>
      <c r="O2940">
        <f t="shared" si="135"/>
        <v>1125</v>
      </c>
      <c r="P2940">
        <f t="shared" si="136"/>
        <v>2700.6</v>
      </c>
      <c r="Q2940">
        <f t="shared" si="137"/>
        <v>675.40000000000009</v>
      </c>
    </row>
    <row r="2941" spans="1:17" x14ac:dyDescent="0.3">
      <c r="A2941" t="s">
        <v>5812</v>
      </c>
      <c r="B2941" t="s">
        <v>5813</v>
      </c>
      <c r="C2941" t="s">
        <v>22</v>
      </c>
      <c r="D2941" t="s">
        <v>53</v>
      </c>
      <c r="E2941" t="s">
        <v>34</v>
      </c>
      <c r="F2941">
        <v>7797</v>
      </c>
      <c r="G2941">
        <v>30</v>
      </c>
      <c r="H2941">
        <v>5458</v>
      </c>
      <c r="I2941">
        <v>4.5</v>
      </c>
      <c r="J2941">
        <v>153</v>
      </c>
      <c r="K2941">
        <v>1</v>
      </c>
      <c r="L2941">
        <v>5458</v>
      </c>
      <c r="M2941" s="1">
        <v>45782</v>
      </c>
      <c r="N2941" t="s">
        <v>91</v>
      </c>
      <c r="O2941">
        <f t="shared" si="135"/>
        <v>2339</v>
      </c>
      <c r="P2941">
        <f t="shared" si="136"/>
        <v>4678.2</v>
      </c>
      <c r="Q2941">
        <f t="shared" si="137"/>
        <v>779.80000000000018</v>
      </c>
    </row>
    <row r="2942" spans="1:17" x14ac:dyDescent="0.3">
      <c r="A2942" t="s">
        <v>5814</v>
      </c>
      <c r="B2942" t="s">
        <v>5815</v>
      </c>
      <c r="C2942" t="s">
        <v>52</v>
      </c>
      <c r="D2942" t="s">
        <v>23</v>
      </c>
      <c r="E2942" t="s">
        <v>34</v>
      </c>
      <c r="F2942">
        <v>4887</v>
      </c>
      <c r="G2942">
        <v>25</v>
      </c>
      <c r="H2942">
        <v>3665</v>
      </c>
      <c r="I2942">
        <v>4.7</v>
      </c>
      <c r="J2942">
        <v>120</v>
      </c>
      <c r="K2942">
        <v>1</v>
      </c>
      <c r="L2942">
        <v>3665</v>
      </c>
      <c r="M2942" s="1">
        <v>45450</v>
      </c>
      <c r="N2942" t="s">
        <v>189</v>
      </c>
      <c r="O2942">
        <f t="shared" si="135"/>
        <v>1222</v>
      </c>
      <c r="P2942">
        <f t="shared" si="136"/>
        <v>2932.2</v>
      </c>
      <c r="Q2942">
        <f t="shared" si="137"/>
        <v>732.80000000000018</v>
      </c>
    </row>
    <row r="2943" spans="1:17" x14ac:dyDescent="0.3">
      <c r="A2943" t="s">
        <v>5816</v>
      </c>
      <c r="B2943" t="s">
        <v>5817</v>
      </c>
      <c r="C2943" t="s">
        <v>45</v>
      </c>
      <c r="D2943" t="s">
        <v>46</v>
      </c>
      <c r="E2943" t="s">
        <v>34</v>
      </c>
      <c r="F2943">
        <v>8060</v>
      </c>
      <c r="G2943">
        <v>30</v>
      </c>
      <c r="H2943">
        <v>5642</v>
      </c>
      <c r="I2943">
        <v>3.8</v>
      </c>
      <c r="J2943">
        <v>22</v>
      </c>
      <c r="K2943">
        <v>2</v>
      </c>
      <c r="L2943">
        <v>11284</v>
      </c>
      <c r="M2943" s="1">
        <v>45678</v>
      </c>
      <c r="N2943" t="s">
        <v>141</v>
      </c>
      <c r="O2943">
        <f t="shared" si="135"/>
        <v>2418</v>
      </c>
      <c r="P2943">
        <f t="shared" si="136"/>
        <v>4836</v>
      </c>
      <c r="Q2943">
        <f t="shared" si="137"/>
        <v>1612</v>
      </c>
    </row>
    <row r="2944" spans="1:17" x14ac:dyDescent="0.3">
      <c r="A2944" t="s">
        <v>5818</v>
      </c>
      <c r="B2944" t="s">
        <v>5819</v>
      </c>
      <c r="C2944" t="s">
        <v>22</v>
      </c>
      <c r="D2944" t="s">
        <v>109</v>
      </c>
      <c r="E2944" t="s">
        <v>34</v>
      </c>
      <c r="F2944">
        <v>1550</v>
      </c>
      <c r="G2944">
        <v>40</v>
      </c>
      <c r="H2944">
        <v>930</v>
      </c>
      <c r="I2944">
        <v>4.2</v>
      </c>
      <c r="J2944">
        <v>417</v>
      </c>
      <c r="K2944">
        <v>1</v>
      </c>
      <c r="L2944">
        <v>930</v>
      </c>
      <c r="M2944" s="1">
        <v>45726</v>
      </c>
      <c r="N2944" t="s">
        <v>78</v>
      </c>
      <c r="O2944">
        <f t="shared" si="135"/>
        <v>620</v>
      </c>
      <c r="P2944">
        <f t="shared" si="136"/>
        <v>930</v>
      </c>
      <c r="Q2944">
        <f t="shared" si="137"/>
        <v>0</v>
      </c>
    </row>
    <row r="2945" spans="1:17" x14ac:dyDescent="0.3">
      <c r="A2945" t="s">
        <v>5820</v>
      </c>
      <c r="B2945" t="s">
        <v>5821</v>
      </c>
      <c r="C2945" t="s">
        <v>52</v>
      </c>
      <c r="D2945" t="s">
        <v>109</v>
      </c>
      <c r="E2945" t="s">
        <v>18</v>
      </c>
      <c r="F2945">
        <v>794</v>
      </c>
      <c r="G2945">
        <v>30</v>
      </c>
      <c r="H2945">
        <v>556</v>
      </c>
      <c r="I2945">
        <v>3.6</v>
      </c>
      <c r="J2945">
        <v>96</v>
      </c>
      <c r="K2945">
        <v>1</v>
      </c>
      <c r="L2945">
        <v>556</v>
      </c>
      <c r="M2945" s="1">
        <v>45604</v>
      </c>
      <c r="N2945" t="s">
        <v>168</v>
      </c>
      <c r="O2945">
        <f t="shared" si="135"/>
        <v>238</v>
      </c>
      <c r="P2945">
        <f t="shared" si="136"/>
        <v>476.4</v>
      </c>
      <c r="Q2945">
        <f t="shared" si="137"/>
        <v>79.600000000000023</v>
      </c>
    </row>
    <row r="2946" spans="1:17" x14ac:dyDescent="0.3">
      <c r="A2946" t="s">
        <v>5822</v>
      </c>
      <c r="B2946" t="s">
        <v>5823</v>
      </c>
      <c r="C2946" t="s">
        <v>116</v>
      </c>
      <c r="D2946" t="s">
        <v>53</v>
      </c>
      <c r="E2946" t="s">
        <v>74</v>
      </c>
      <c r="F2946">
        <v>5080</v>
      </c>
      <c r="G2946">
        <v>15</v>
      </c>
      <c r="H2946">
        <v>4318</v>
      </c>
      <c r="I2946">
        <v>4.3</v>
      </c>
      <c r="J2946">
        <v>49</v>
      </c>
      <c r="K2946">
        <v>3</v>
      </c>
      <c r="L2946">
        <v>12954</v>
      </c>
      <c r="M2946" s="1">
        <v>45560</v>
      </c>
      <c r="N2946" t="s">
        <v>58</v>
      </c>
      <c r="O2946">
        <f t="shared" si="135"/>
        <v>762</v>
      </c>
      <c r="P2946">
        <f t="shared" si="136"/>
        <v>3048</v>
      </c>
      <c r="Q2946">
        <f t="shared" si="137"/>
        <v>3810</v>
      </c>
    </row>
    <row r="2947" spans="1:17" x14ac:dyDescent="0.3">
      <c r="A2947" t="s">
        <v>5824</v>
      </c>
      <c r="B2947" t="s">
        <v>2277</v>
      </c>
      <c r="C2947" t="s">
        <v>57</v>
      </c>
      <c r="D2947" t="s">
        <v>28</v>
      </c>
      <c r="E2947" t="s">
        <v>34</v>
      </c>
      <c r="F2947">
        <v>7858</v>
      </c>
      <c r="G2947">
        <v>20</v>
      </c>
      <c r="H2947">
        <v>6286</v>
      </c>
      <c r="I2947">
        <v>4.4000000000000004</v>
      </c>
      <c r="J2947">
        <v>6</v>
      </c>
      <c r="K2947">
        <v>1</v>
      </c>
      <c r="L2947">
        <v>6286</v>
      </c>
      <c r="M2947" s="1">
        <v>45910</v>
      </c>
      <c r="N2947" t="s">
        <v>19</v>
      </c>
      <c r="O2947">
        <f t="shared" ref="O2947:O3010" si="138">F2947-H2947</f>
        <v>1572</v>
      </c>
      <c r="P2947">
        <f t="shared" ref="P2947:P3010" si="139">F2947*0.6</f>
        <v>4714.8</v>
      </c>
      <c r="Q2947">
        <f t="shared" ref="Q2947:Q3010" si="140">(H2947-P2947)*K2947</f>
        <v>1571.1999999999998</v>
      </c>
    </row>
    <row r="2948" spans="1:17" x14ac:dyDescent="0.3">
      <c r="A2948" t="s">
        <v>5825</v>
      </c>
      <c r="B2948" t="s">
        <v>5826</v>
      </c>
      <c r="C2948" t="s">
        <v>37</v>
      </c>
      <c r="D2948" t="s">
        <v>53</v>
      </c>
      <c r="E2948" t="s">
        <v>34</v>
      </c>
      <c r="F2948">
        <v>7852</v>
      </c>
      <c r="G2948">
        <v>10</v>
      </c>
      <c r="H2948">
        <v>7067</v>
      </c>
      <c r="I2948">
        <v>4.2</v>
      </c>
      <c r="J2948">
        <v>33</v>
      </c>
      <c r="K2948">
        <v>1</v>
      </c>
      <c r="L2948">
        <v>7067</v>
      </c>
      <c r="M2948" s="1">
        <v>45993</v>
      </c>
      <c r="N2948" t="s">
        <v>189</v>
      </c>
      <c r="O2948">
        <f t="shared" si="138"/>
        <v>785</v>
      </c>
      <c r="P2948">
        <f t="shared" si="139"/>
        <v>4711.2</v>
      </c>
      <c r="Q2948">
        <f t="shared" si="140"/>
        <v>2355.8000000000002</v>
      </c>
    </row>
    <row r="2949" spans="1:17" x14ac:dyDescent="0.3">
      <c r="A2949" t="s">
        <v>5827</v>
      </c>
      <c r="B2949" t="s">
        <v>5828</v>
      </c>
      <c r="C2949" t="s">
        <v>57</v>
      </c>
      <c r="D2949" t="s">
        <v>46</v>
      </c>
      <c r="E2949" t="s">
        <v>18</v>
      </c>
      <c r="F2949">
        <v>9346</v>
      </c>
      <c r="G2949">
        <v>20</v>
      </c>
      <c r="H2949">
        <v>7477</v>
      </c>
      <c r="I2949">
        <v>3.8</v>
      </c>
      <c r="J2949">
        <v>75</v>
      </c>
      <c r="K2949">
        <v>2</v>
      </c>
      <c r="L2949">
        <v>14954</v>
      </c>
      <c r="M2949" s="1">
        <v>45348</v>
      </c>
      <c r="N2949" t="s">
        <v>168</v>
      </c>
      <c r="O2949">
        <f t="shared" si="138"/>
        <v>1869</v>
      </c>
      <c r="P2949">
        <f t="shared" si="139"/>
        <v>5607.5999999999995</v>
      </c>
      <c r="Q2949">
        <f t="shared" si="140"/>
        <v>3738.8000000000011</v>
      </c>
    </row>
    <row r="2950" spans="1:17" x14ac:dyDescent="0.3">
      <c r="A2950" t="s">
        <v>5829</v>
      </c>
      <c r="B2950" t="s">
        <v>5830</v>
      </c>
      <c r="C2950" t="s">
        <v>16</v>
      </c>
      <c r="D2950" t="s">
        <v>17</v>
      </c>
      <c r="E2950" t="s">
        <v>18</v>
      </c>
      <c r="F2950">
        <v>5361</v>
      </c>
      <c r="G2950">
        <v>60</v>
      </c>
      <c r="H2950">
        <v>2144</v>
      </c>
      <c r="I2950">
        <v>5</v>
      </c>
      <c r="J2950">
        <v>55</v>
      </c>
      <c r="K2950">
        <v>1</v>
      </c>
      <c r="L2950">
        <v>2144</v>
      </c>
      <c r="M2950" s="1">
        <v>45745</v>
      </c>
      <c r="N2950" t="s">
        <v>150</v>
      </c>
      <c r="O2950">
        <f t="shared" si="138"/>
        <v>3217</v>
      </c>
      <c r="P2950">
        <f t="shared" si="139"/>
        <v>3216.6</v>
      </c>
      <c r="Q2950">
        <f t="shared" si="140"/>
        <v>-1072.5999999999999</v>
      </c>
    </row>
    <row r="2951" spans="1:17" x14ac:dyDescent="0.3">
      <c r="A2951" t="s">
        <v>5831</v>
      </c>
      <c r="B2951" t="s">
        <v>5832</v>
      </c>
      <c r="C2951" t="s">
        <v>116</v>
      </c>
      <c r="D2951" t="s">
        <v>28</v>
      </c>
      <c r="E2951" t="s">
        <v>34</v>
      </c>
      <c r="F2951">
        <v>1671</v>
      </c>
      <c r="G2951">
        <v>30</v>
      </c>
      <c r="H2951">
        <v>1170</v>
      </c>
      <c r="I2951">
        <v>4.0999999999999996</v>
      </c>
      <c r="J2951">
        <v>98</v>
      </c>
      <c r="K2951">
        <v>5</v>
      </c>
      <c r="L2951">
        <v>5850</v>
      </c>
      <c r="M2951" s="1">
        <v>45385</v>
      </c>
      <c r="N2951" t="s">
        <v>78</v>
      </c>
      <c r="O2951">
        <f t="shared" si="138"/>
        <v>501</v>
      </c>
      <c r="P2951">
        <f t="shared" si="139"/>
        <v>1002.5999999999999</v>
      </c>
      <c r="Q2951">
        <f t="shared" si="140"/>
        <v>837.00000000000045</v>
      </c>
    </row>
    <row r="2952" spans="1:17" x14ac:dyDescent="0.3">
      <c r="A2952" t="s">
        <v>5833</v>
      </c>
      <c r="B2952" t="s">
        <v>5834</v>
      </c>
      <c r="C2952" t="s">
        <v>27</v>
      </c>
      <c r="D2952" t="s">
        <v>109</v>
      </c>
      <c r="E2952" t="s">
        <v>34</v>
      </c>
      <c r="F2952">
        <v>2764</v>
      </c>
      <c r="G2952">
        <v>30</v>
      </c>
      <c r="H2952">
        <v>1935</v>
      </c>
      <c r="I2952">
        <v>5</v>
      </c>
      <c r="J2952">
        <v>256</v>
      </c>
      <c r="K2952">
        <v>2</v>
      </c>
      <c r="L2952">
        <v>3870</v>
      </c>
      <c r="M2952" s="1">
        <v>45304</v>
      </c>
      <c r="N2952" t="s">
        <v>102</v>
      </c>
      <c r="O2952">
        <f t="shared" si="138"/>
        <v>829</v>
      </c>
      <c r="P2952">
        <f t="shared" si="139"/>
        <v>1658.3999999999999</v>
      </c>
      <c r="Q2952">
        <f t="shared" si="140"/>
        <v>553.20000000000027</v>
      </c>
    </row>
    <row r="2953" spans="1:17" x14ac:dyDescent="0.3">
      <c r="A2953" t="s">
        <v>5835</v>
      </c>
      <c r="B2953" t="s">
        <v>5836</v>
      </c>
      <c r="C2953" t="s">
        <v>57</v>
      </c>
      <c r="D2953" t="s">
        <v>28</v>
      </c>
      <c r="E2953" t="s">
        <v>34</v>
      </c>
      <c r="F2953">
        <v>2329</v>
      </c>
      <c r="G2953">
        <v>30</v>
      </c>
      <c r="H2953">
        <v>1630</v>
      </c>
      <c r="I2953">
        <v>3.6</v>
      </c>
      <c r="J2953">
        <v>68</v>
      </c>
      <c r="K2953">
        <v>1</v>
      </c>
      <c r="L2953">
        <v>1630</v>
      </c>
      <c r="M2953" s="1">
        <v>45991</v>
      </c>
      <c r="N2953" t="s">
        <v>150</v>
      </c>
      <c r="O2953">
        <f t="shared" si="138"/>
        <v>699</v>
      </c>
      <c r="P2953">
        <f t="shared" si="139"/>
        <v>1397.3999999999999</v>
      </c>
      <c r="Q2953">
        <f t="shared" si="140"/>
        <v>232.60000000000014</v>
      </c>
    </row>
    <row r="2954" spans="1:17" x14ac:dyDescent="0.3">
      <c r="A2954" t="s">
        <v>5837</v>
      </c>
      <c r="B2954" t="s">
        <v>5838</v>
      </c>
      <c r="C2954" t="s">
        <v>32</v>
      </c>
      <c r="D2954" t="s">
        <v>109</v>
      </c>
      <c r="E2954" t="s">
        <v>161</v>
      </c>
      <c r="F2954">
        <v>1195</v>
      </c>
      <c r="G2954">
        <v>25</v>
      </c>
      <c r="H2954">
        <v>896</v>
      </c>
      <c r="I2954">
        <v>4.4000000000000004</v>
      </c>
      <c r="J2954">
        <v>151</v>
      </c>
      <c r="K2954">
        <v>1</v>
      </c>
      <c r="L2954">
        <v>896</v>
      </c>
      <c r="M2954" s="1">
        <v>45931</v>
      </c>
      <c r="N2954" t="s">
        <v>150</v>
      </c>
      <c r="O2954">
        <f t="shared" si="138"/>
        <v>299</v>
      </c>
      <c r="P2954">
        <f t="shared" si="139"/>
        <v>717</v>
      </c>
      <c r="Q2954">
        <f t="shared" si="140"/>
        <v>179</v>
      </c>
    </row>
    <row r="2955" spans="1:17" x14ac:dyDescent="0.3">
      <c r="A2955" t="s">
        <v>5839</v>
      </c>
      <c r="B2955" t="s">
        <v>5840</v>
      </c>
      <c r="C2955" t="s">
        <v>27</v>
      </c>
      <c r="D2955" t="s">
        <v>33</v>
      </c>
      <c r="E2955" t="s">
        <v>34</v>
      </c>
      <c r="F2955">
        <v>2106</v>
      </c>
      <c r="G2955">
        <v>25</v>
      </c>
      <c r="H2955">
        <v>1580</v>
      </c>
      <c r="I2955">
        <v>4.5999999999999996</v>
      </c>
      <c r="J2955">
        <v>227</v>
      </c>
      <c r="K2955">
        <v>5</v>
      </c>
      <c r="L2955">
        <v>7900</v>
      </c>
      <c r="M2955" s="1">
        <v>45608</v>
      </c>
      <c r="N2955" t="s">
        <v>141</v>
      </c>
      <c r="O2955">
        <f t="shared" si="138"/>
        <v>526</v>
      </c>
      <c r="P2955">
        <f t="shared" si="139"/>
        <v>1263.5999999999999</v>
      </c>
      <c r="Q2955">
        <f t="shared" si="140"/>
        <v>1582.0000000000005</v>
      </c>
    </row>
    <row r="2956" spans="1:17" x14ac:dyDescent="0.3">
      <c r="A2956" t="s">
        <v>5841</v>
      </c>
      <c r="B2956" t="s">
        <v>5842</v>
      </c>
      <c r="C2956" t="s">
        <v>116</v>
      </c>
      <c r="D2956" t="s">
        <v>41</v>
      </c>
      <c r="E2956" t="s">
        <v>74</v>
      </c>
      <c r="F2956">
        <v>1446</v>
      </c>
      <c r="G2956">
        <v>30</v>
      </c>
      <c r="H2956">
        <v>1012</v>
      </c>
      <c r="I2956">
        <v>3.6</v>
      </c>
      <c r="J2956">
        <v>174</v>
      </c>
      <c r="K2956">
        <v>1</v>
      </c>
      <c r="L2956">
        <v>1012</v>
      </c>
      <c r="M2956" s="1">
        <v>45377</v>
      </c>
      <c r="N2956" t="s">
        <v>189</v>
      </c>
      <c r="O2956">
        <f t="shared" si="138"/>
        <v>434</v>
      </c>
      <c r="P2956">
        <f t="shared" si="139"/>
        <v>867.6</v>
      </c>
      <c r="Q2956">
        <f t="shared" si="140"/>
        <v>144.39999999999998</v>
      </c>
    </row>
    <row r="2957" spans="1:17" x14ac:dyDescent="0.3">
      <c r="A2957" t="s">
        <v>5843</v>
      </c>
      <c r="B2957" t="s">
        <v>5844</v>
      </c>
      <c r="C2957" t="s">
        <v>57</v>
      </c>
      <c r="D2957" t="s">
        <v>17</v>
      </c>
      <c r="E2957" t="s">
        <v>34</v>
      </c>
      <c r="F2957">
        <v>3379</v>
      </c>
      <c r="G2957">
        <v>0</v>
      </c>
      <c r="H2957">
        <v>3379</v>
      </c>
      <c r="I2957">
        <v>4</v>
      </c>
      <c r="J2957">
        <v>161</v>
      </c>
      <c r="K2957">
        <v>2</v>
      </c>
      <c r="L2957">
        <v>6758</v>
      </c>
      <c r="M2957" s="1">
        <v>45667</v>
      </c>
      <c r="N2957" t="s">
        <v>19</v>
      </c>
      <c r="O2957">
        <f t="shared" si="138"/>
        <v>0</v>
      </c>
      <c r="P2957">
        <f t="shared" si="139"/>
        <v>2027.3999999999999</v>
      </c>
      <c r="Q2957">
        <f t="shared" si="140"/>
        <v>2703.2000000000003</v>
      </c>
    </row>
    <row r="2958" spans="1:17" x14ac:dyDescent="0.3">
      <c r="A2958" t="s">
        <v>5845</v>
      </c>
      <c r="B2958" t="s">
        <v>5846</v>
      </c>
      <c r="C2958" t="s">
        <v>27</v>
      </c>
      <c r="D2958" t="s">
        <v>17</v>
      </c>
      <c r="E2958" t="s">
        <v>34</v>
      </c>
      <c r="F2958">
        <v>4229</v>
      </c>
      <c r="G2958">
        <v>30</v>
      </c>
      <c r="H2958">
        <v>2960</v>
      </c>
      <c r="I2958">
        <v>3.4</v>
      </c>
      <c r="J2958">
        <v>405</v>
      </c>
      <c r="K2958">
        <v>2</v>
      </c>
      <c r="L2958">
        <v>5920</v>
      </c>
      <c r="M2958" s="1">
        <v>45914</v>
      </c>
      <c r="N2958" t="s">
        <v>91</v>
      </c>
      <c r="O2958">
        <f t="shared" si="138"/>
        <v>1269</v>
      </c>
      <c r="P2958">
        <f t="shared" si="139"/>
        <v>2537.4</v>
      </c>
      <c r="Q2958">
        <f t="shared" si="140"/>
        <v>845.19999999999982</v>
      </c>
    </row>
    <row r="2959" spans="1:17" x14ac:dyDescent="0.3">
      <c r="A2959" t="s">
        <v>5847</v>
      </c>
      <c r="B2959" t="s">
        <v>5848</v>
      </c>
      <c r="C2959" t="s">
        <v>52</v>
      </c>
      <c r="D2959" t="s">
        <v>109</v>
      </c>
      <c r="E2959" t="s">
        <v>161</v>
      </c>
      <c r="F2959">
        <v>1801</v>
      </c>
      <c r="G2959">
        <v>20</v>
      </c>
      <c r="H2959">
        <v>1441</v>
      </c>
      <c r="I2959">
        <v>4.7</v>
      </c>
      <c r="J2959">
        <v>181</v>
      </c>
      <c r="K2959">
        <v>1</v>
      </c>
      <c r="L2959">
        <v>1441</v>
      </c>
      <c r="M2959" s="1">
        <v>45760</v>
      </c>
      <c r="N2959" t="s">
        <v>38</v>
      </c>
      <c r="O2959">
        <f t="shared" si="138"/>
        <v>360</v>
      </c>
      <c r="P2959">
        <f t="shared" si="139"/>
        <v>1080.5999999999999</v>
      </c>
      <c r="Q2959">
        <f t="shared" si="140"/>
        <v>360.40000000000009</v>
      </c>
    </row>
    <row r="2960" spans="1:17" x14ac:dyDescent="0.3">
      <c r="A2960" t="s">
        <v>5849</v>
      </c>
      <c r="B2960" t="s">
        <v>3583</v>
      </c>
      <c r="C2960" t="s">
        <v>37</v>
      </c>
      <c r="D2960" t="s">
        <v>28</v>
      </c>
      <c r="E2960" t="s">
        <v>34</v>
      </c>
      <c r="F2960">
        <v>6261</v>
      </c>
      <c r="G2960">
        <v>25</v>
      </c>
      <c r="H2960">
        <v>4696</v>
      </c>
      <c r="I2960">
        <v>4</v>
      </c>
      <c r="J2960">
        <v>228</v>
      </c>
      <c r="K2960">
        <v>1</v>
      </c>
      <c r="L2960">
        <v>4696</v>
      </c>
      <c r="M2960" s="1">
        <v>45918</v>
      </c>
      <c r="N2960" t="s">
        <v>78</v>
      </c>
      <c r="O2960">
        <f t="shared" si="138"/>
        <v>1565</v>
      </c>
      <c r="P2960">
        <f t="shared" si="139"/>
        <v>3756.6</v>
      </c>
      <c r="Q2960">
        <f t="shared" si="140"/>
        <v>939.40000000000009</v>
      </c>
    </row>
    <row r="2961" spans="1:17" x14ac:dyDescent="0.3">
      <c r="A2961" t="s">
        <v>5850</v>
      </c>
      <c r="B2961" t="s">
        <v>5851</v>
      </c>
      <c r="C2961" t="s">
        <v>88</v>
      </c>
      <c r="D2961" t="s">
        <v>33</v>
      </c>
      <c r="E2961" t="s">
        <v>34</v>
      </c>
      <c r="F2961">
        <v>1788</v>
      </c>
      <c r="G2961">
        <v>15</v>
      </c>
      <c r="H2961">
        <v>1520</v>
      </c>
      <c r="I2961">
        <v>3.7</v>
      </c>
      <c r="J2961">
        <v>239</v>
      </c>
      <c r="K2961">
        <v>1</v>
      </c>
      <c r="L2961">
        <v>1520</v>
      </c>
      <c r="M2961" s="1">
        <v>45746</v>
      </c>
      <c r="N2961" t="s">
        <v>141</v>
      </c>
      <c r="O2961">
        <f t="shared" si="138"/>
        <v>268</v>
      </c>
      <c r="P2961">
        <f t="shared" si="139"/>
        <v>1072.8</v>
      </c>
      <c r="Q2961">
        <f t="shared" si="140"/>
        <v>447.20000000000005</v>
      </c>
    </row>
    <row r="2962" spans="1:17" x14ac:dyDescent="0.3">
      <c r="A2962" t="s">
        <v>5852</v>
      </c>
      <c r="B2962" t="s">
        <v>5853</v>
      </c>
      <c r="C2962" t="s">
        <v>22</v>
      </c>
      <c r="D2962" t="s">
        <v>41</v>
      </c>
      <c r="E2962" t="s">
        <v>34</v>
      </c>
      <c r="F2962">
        <v>1365</v>
      </c>
      <c r="G2962">
        <v>15</v>
      </c>
      <c r="H2962">
        <v>1160</v>
      </c>
      <c r="I2962">
        <v>4.5999999999999996</v>
      </c>
      <c r="J2962">
        <v>94</v>
      </c>
      <c r="K2962">
        <v>1</v>
      </c>
      <c r="L2962">
        <v>1160</v>
      </c>
      <c r="M2962" s="1">
        <v>45440</v>
      </c>
      <c r="N2962" t="s">
        <v>91</v>
      </c>
      <c r="O2962">
        <f t="shared" si="138"/>
        <v>205</v>
      </c>
      <c r="P2962">
        <f t="shared" si="139"/>
        <v>819</v>
      </c>
      <c r="Q2962">
        <f t="shared" si="140"/>
        <v>341</v>
      </c>
    </row>
    <row r="2963" spans="1:17" x14ac:dyDescent="0.3">
      <c r="A2963" t="s">
        <v>5854</v>
      </c>
      <c r="B2963" t="s">
        <v>5855</v>
      </c>
      <c r="C2963" t="s">
        <v>32</v>
      </c>
      <c r="D2963" t="s">
        <v>23</v>
      </c>
      <c r="E2963" t="s">
        <v>18</v>
      </c>
      <c r="F2963">
        <v>3836</v>
      </c>
      <c r="G2963">
        <v>40</v>
      </c>
      <c r="H2963">
        <v>2302</v>
      </c>
      <c r="I2963">
        <v>4.0999999999999996</v>
      </c>
      <c r="J2963">
        <v>83</v>
      </c>
      <c r="K2963">
        <v>4</v>
      </c>
      <c r="L2963">
        <v>9208</v>
      </c>
      <c r="M2963" s="1">
        <v>45548</v>
      </c>
      <c r="N2963" t="s">
        <v>71</v>
      </c>
      <c r="O2963">
        <f t="shared" si="138"/>
        <v>1534</v>
      </c>
      <c r="P2963">
        <f t="shared" si="139"/>
        <v>2301.6</v>
      </c>
      <c r="Q2963">
        <f t="shared" si="140"/>
        <v>1.6000000000003638</v>
      </c>
    </row>
    <row r="2964" spans="1:17" x14ac:dyDescent="0.3">
      <c r="A2964" t="s">
        <v>5856</v>
      </c>
      <c r="B2964" t="s">
        <v>5857</v>
      </c>
      <c r="C2964" t="s">
        <v>45</v>
      </c>
      <c r="D2964" t="s">
        <v>17</v>
      </c>
      <c r="E2964" t="s">
        <v>18</v>
      </c>
      <c r="F2964">
        <v>1615</v>
      </c>
      <c r="G2964">
        <v>15</v>
      </c>
      <c r="H2964">
        <v>1373</v>
      </c>
      <c r="I2964">
        <v>4.5</v>
      </c>
      <c r="J2964">
        <v>49</v>
      </c>
      <c r="K2964">
        <v>1</v>
      </c>
      <c r="L2964">
        <v>1373</v>
      </c>
      <c r="M2964" s="1">
        <v>45804</v>
      </c>
      <c r="N2964" t="s">
        <v>42</v>
      </c>
      <c r="O2964">
        <f t="shared" si="138"/>
        <v>242</v>
      </c>
      <c r="P2964">
        <f t="shared" si="139"/>
        <v>969</v>
      </c>
      <c r="Q2964">
        <f t="shared" si="140"/>
        <v>404</v>
      </c>
    </row>
    <row r="2965" spans="1:17" x14ac:dyDescent="0.3">
      <c r="A2965" t="s">
        <v>5858</v>
      </c>
      <c r="B2965" t="s">
        <v>5859</v>
      </c>
      <c r="C2965" t="s">
        <v>88</v>
      </c>
      <c r="D2965" t="s">
        <v>28</v>
      </c>
      <c r="E2965" t="s">
        <v>34</v>
      </c>
      <c r="F2965">
        <v>9814</v>
      </c>
      <c r="G2965">
        <v>30</v>
      </c>
      <c r="H2965">
        <v>6870</v>
      </c>
      <c r="I2965">
        <v>4.3</v>
      </c>
      <c r="J2965">
        <v>309</v>
      </c>
      <c r="K2965">
        <v>1</v>
      </c>
      <c r="L2965">
        <v>6870</v>
      </c>
      <c r="M2965" s="1">
        <v>45720</v>
      </c>
      <c r="N2965" t="s">
        <v>141</v>
      </c>
      <c r="O2965">
        <f t="shared" si="138"/>
        <v>2944</v>
      </c>
      <c r="P2965">
        <f t="shared" si="139"/>
        <v>5888.4</v>
      </c>
      <c r="Q2965">
        <f t="shared" si="140"/>
        <v>981.60000000000036</v>
      </c>
    </row>
    <row r="2966" spans="1:17" x14ac:dyDescent="0.3">
      <c r="A2966" t="s">
        <v>5860</v>
      </c>
      <c r="B2966" t="s">
        <v>5861</v>
      </c>
      <c r="C2966" t="s">
        <v>45</v>
      </c>
      <c r="D2966" t="s">
        <v>53</v>
      </c>
      <c r="E2966" t="s">
        <v>34</v>
      </c>
      <c r="F2966">
        <v>1889</v>
      </c>
      <c r="G2966">
        <v>0</v>
      </c>
      <c r="H2966">
        <v>1889</v>
      </c>
      <c r="I2966">
        <v>3.6</v>
      </c>
      <c r="J2966">
        <v>62</v>
      </c>
      <c r="K2966">
        <v>1</v>
      </c>
      <c r="L2966">
        <v>1889</v>
      </c>
      <c r="M2966" s="1">
        <v>45459</v>
      </c>
      <c r="N2966" t="s">
        <v>54</v>
      </c>
      <c r="O2966">
        <f t="shared" si="138"/>
        <v>0</v>
      </c>
      <c r="P2966">
        <f t="shared" si="139"/>
        <v>1133.3999999999999</v>
      </c>
      <c r="Q2966">
        <f t="shared" si="140"/>
        <v>755.60000000000014</v>
      </c>
    </row>
    <row r="2967" spans="1:17" x14ac:dyDescent="0.3">
      <c r="A2967" t="s">
        <v>5862</v>
      </c>
      <c r="B2967" t="s">
        <v>5863</v>
      </c>
      <c r="C2967" t="s">
        <v>37</v>
      </c>
      <c r="D2967" t="s">
        <v>23</v>
      </c>
      <c r="E2967" t="s">
        <v>18</v>
      </c>
      <c r="F2967">
        <v>1579</v>
      </c>
      <c r="G2967">
        <v>40</v>
      </c>
      <c r="H2967">
        <v>947</v>
      </c>
      <c r="I2967">
        <v>3.8</v>
      </c>
      <c r="J2967">
        <v>99</v>
      </c>
      <c r="K2967">
        <v>1</v>
      </c>
      <c r="L2967">
        <v>947</v>
      </c>
      <c r="M2967" s="1">
        <v>45991</v>
      </c>
      <c r="N2967" t="s">
        <v>141</v>
      </c>
      <c r="O2967">
        <f t="shared" si="138"/>
        <v>632</v>
      </c>
      <c r="P2967">
        <f t="shared" si="139"/>
        <v>947.4</v>
      </c>
      <c r="Q2967">
        <f t="shared" si="140"/>
        <v>-0.39999999999997726</v>
      </c>
    </row>
    <row r="2968" spans="1:17" x14ac:dyDescent="0.3">
      <c r="A2968" t="s">
        <v>5864</v>
      </c>
      <c r="B2968" t="s">
        <v>5865</v>
      </c>
      <c r="C2968" t="s">
        <v>27</v>
      </c>
      <c r="D2968" t="s">
        <v>28</v>
      </c>
      <c r="E2968" t="s">
        <v>18</v>
      </c>
      <c r="F2968">
        <v>3404</v>
      </c>
      <c r="G2968">
        <v>15</v>
      </c>
      <c r="H2968">
        <v>2893</v>
      </c>
      <c r="I2968">
        <v>3.7</v>
      </c>
      <c r="J2968">
        <v>36</v>
      </c>
      <c r="K2968">
        <v>4</v>
      </c>
      <c r="L2968">
        <v>11572</v>
      </c>
      <c r="M2968" s="1">
        <v>45398</v>
      </c>
      <c r="N2968" t="s">
        <v>168</v>
      </c>
      <c r="O2968">
        <f t="shared" si="138"/>
        <v>511</v>
      </c>
      <c r="P2968">
        <f t="shared" si="139"/>
        <v>2042.3999999999999</v>
      </c>
      <c r="Q2968">
        <f t="shared" si="140"/>
        <v>3402.4000000000005</v>
      </c>
    </row>
    <row r="2969" spans="1:17" x14ac:dyDescent="0.3">
      <c r="A2969" t="s">
        <v>5866</v>
      </c>
      <c r="B2969" t="s">
        <v>5867</v>
      </c>
      <c r="C2969" t="s">
        <v>27</v>
      </c>
      <c r="D2969" t="s">
        <v>46</v>
      </c>
      <c r="E2969" t="s">
        <v>34</v>
      </c>
      <c r="F2969">
        <v>8531</v>
      </c>
      <c r="G2969">
        <v>10</v>
      </c>
      <c r="H2969">
        <v>7678</v>
      </c>
      <c r="I2969">
        <v>3.5</v>
      </c>
      <c r="J2969">
        <v>63</v>
      </c>
      <c r="K2969">
        <v>1</v>
      </c>
      <c r="L2969">
        <v>7678</v>
      </c>
      <c r="M2969" s="1">
        <v>45840</v>
      </c>
      <c r="N2969" t="s">
        <v>78</v>
      </c>
      <c r="O2969">
        <f t="shared" si="138"/>
        <v>853</v>
      </c>
      <c r="P2969">
        <f t="shared" si="139"/>
        <v>5118.5999999999995</v>
      </c>
      <c r="Q2969">
        <f t="shared" si="140"/>
        <v>2559.4000000000005</v>
      </c>
    </row>
    <row r="2970" spans="1:17" x14ac:dyDescent="0.3">
      <c r="A2970" t="s">
        <v>5868</v>
      </c>
      <c r="B2970" t="s">
        <v>5869</v>
      </c>
      <c r="C2970" t="s">
        <v>116</v>
      </c>
      <c r="D2970" t="s">
        <v>46</v>
      </c>
      <c r="E2970" t="s">
        <v>74</v>
      </c>
      <c r="F2970">
        <v>8797</v>
      </c>
      <c r="G2970">
        <v>40</v>
      </c>
      <c r="H2970">
        <v>5278</v>
      </c>
      <c r="I2970">
        <v>3.3</v>
      </c>
      <c r="J2970">
        <v>90</v>
      </c>
      <c r="K2970">
        <v>1</v>
      </c>
      <c r="L2970">
        <v>5278</v>
      </c>
      <c r="M2970" s="1">
        <v>45807</v>
      </c>
      <c r="N2970" t="s">
        <v>64</v>
      </c>
      <c r="O2970">
        <f t="shared" si="138"/>
        <v>3519</v>
      </c>
      <c r="P2970">
        <f t="shared" si="139"/>
        <v>5278.2</v>
      </c>
      <c r="Q2970">
        <f t="shared" si="140"/>
        <v>-0.1999999999998181</v>
      </c>
    </row>
    <row r="2971" spans="1:17" x14ac:dyDescent="0.3">
      <c r="A2971" t="s">
        <v>5870</v>
      </c>
      <c r="B2971" t="s">
        <v>5871</v>
      </c>
      <c r="C2971" t="s">
        <v>27</v>
      </c>
      <c r="D2971" t="s">
        <v>33</v>
      </c>
      <c r="E2971" t="s">
        <v>34</v>
      </c>
      <c r="F2971">
        <v>2139</v>
      </c>
      <c r="G2971">
        <v>25</v>
      </c>
      <c r="H2971">
        <v>1604</v>
      </c>
      <c r="I2971">
        <v>5</v>
      </c>
      <c r="J2971">
        <v>233</v>
      </c>
      <c r="K2971">
        <v>2</v>
      </c>
      <c r="L2971">
        <v>3208</v>
      </c>
      <c r="M2971" s="1">
        <v>45362</v>
      </c>
      <c r="N2971" t="s">
        <v>75</v>
      </c>
      <c r="O2971">
        <f t="shared" si="138"/>
        <v>535</v>
      </c>
      <c r="P2971">
        <f t="shared" si="139"/>
        <v>1283.3999999999999</v>
      </c>
      <c r="Q2971">
        <f t="shared" si="140"/>
        <v>641.20000000000027</v>
      </c>
    </row>
    <row r="2972" spans="1:17" x14ac:dyDescent="0.3">
      <c r="A2972" t="s">
        <v>5872</v>
      </c>
      <c r="B2972" t="s">
        <v>5873</v>
      </c>
      <c r="C2972" t="s">
        <v>32</v>
      </c>
      <c r="D2972" t="s">
        <v>46</v>
      </c>
      <c r="E2972" t="s">
        <v>34</v>
      </c>
      <c r="F2972">
        <v>8304</v>
      </c>
      <c r="G2972">
        <v>70</v>
      </c>
      <c r="H2972">
        <v>2491</v>
      </c>
      <c r="I2972">
        <v>4.2</v>
      </c>
      <c r="J2972">
        <v>60</v>
      </c>
      <c r="K2972">
        <v>1</v>
      </c>
      <c r="L2972">
        <v>2491</v>
      </c>
      <c r="M2972" s="1">
        <v>45908</v>
      </c>
      <c r="N2972" t="s">
        <v>71</v>
      </c>
      <c r="O2972">
        <f t="shared" si="138"/>
        <v>5813</v>
      </c>
      <c r="P2972">
        <f t="shared" si="139"/>
        <v>4982.3999999999996</v>
      </c>
      <c r="Q2972">
        <f t="shared" si="140"/>
        <v>-2491.3999999999996</v>
      </c>
    </row>
    <row r="2973" spans="1:17" x14ac:dyDescent="0.3">
      <c r="A2973" t="s">
        <v>5874</v>
      </c>
      <c r="B2973" t="s">
        <v>5429</v>
      </c>
      <c r="C2973" t="s">
        <v>57</v>
      </c>
      <c r="D2973" t="s">
        <v>23</v>
      </c>
      <c r="E2973" t="s">
        <v>18</v>
      </c>
      <c r="F2973">
        <v>2847</v>
      </c>
      <c r="G2973">
        <v>20</v>
      </c>
      <c r="H2973">
        <v>2278</v>
      </c>
      <c r="I2973">
        <v>4.3</v>
      </c>
      <c r="J2973">
        <v>219</v>
      </c>
      <c r="K2973">
        <v>1</v>
      </c>
      <c r="L2973">
        <v>2278</v>
      </c>
      <c r="M2973" s="1">
        <v>45319</v>
      </c>
      <c r="N2973" t="s">
        <v>29</v>
      </c>
      <c r="O2973">
        <f t="shared" si="138"/>
        <v>569</v>
      </c>
      <c r="P2973">
        <f t="shared" si="139"/>
        <v>1708.2</v>
      </c>
      <c r="Q2973">
        <f t="shared" si="140"/>
        <v>569.79999999999995</v>
      </c>
    </row>
    <row r="2974" spans="1:17" x14ac:dyDescent="0.3">
      <c r="A2974" t="s">
        <v>5875</v>
      </c>
      <c r="B2974" t="s">
        <v>5876</v>
      </c>
      <c r="C2974" t="s">
        <v>37</v>
      </c>
      <c r="D2974" t="s">
        <v>28</v>
      </c>
      <c r="E2974" t="s">
        <v>34</v>
      </c>
      <c r="F2974">
        <v>5892</v>
      </c>
      <c r="G2974">
        <v>25</v>
      </c>
      <c r="H2974">
        <v>4419</v>
      </c>
      <c r="I2974">
        <v>4.5999999999999996</v>
      </c>
      <c r="J2974">
        <v>69</v>
      </c>
      <c r="K2974">
        <v>2</v>
      </c>
      <c r="L2974">
        <v>8838</v>
      </c>
      <c r="M2974" s="1">
        <v>45977</v>
      </c>
      <c r="N2974" t="s">
        <v>102</v>
      </c>
      <c r="O2974">
        <f t="shared" si="138"/>
        <v>1473</v>
      </c>
      <c r="P2974">
        <f t="shared" si="139"/>
        <v>3535.2</v>
      </c>
      <c r="Q2974">
        <f t="shared" si="140"/>
        <v>1767.6000000000004</v>
      </c>
    </row>
    <row r="2975" spans="1:17" x14ac:dyDescent="0.3">
      <c r="A2975" t="s">
        <v>5877</v>
      </c>
      <c r="B2975" t="s">
        <v>5878</v>
      </c>
      <c r="C2975" t="s">
        <v>32</v>
      </c>
      <c r="D2975" t="s">
        <v>33</v>
      </c>
      <c r="E2975" t="s">
        <v>34</v>
      </c>
      <c r="F2975">
        <v>3060</v>
      </c>
      <c r="G2975">
        <v>40</v>
      </c>
      <c r="H2975">
        <v>1836</v>
      </c>
      <c r="I2975">
        <v>3.8</v>
      </c>
      <c r="J2975">
        <v>17</v>
      </c>
      <c r="K2975">
        <v>2</v>
      </c>
      <c r="L2975">
        <v>3672</v>
      </c>
      <c r="M2975" s="1">
        <v>46010</v>
      </c>
      <c r="N2975" t="s">
        <v>75</v>
      </c>
      <c r="O2975">
        <f t="shared" si="138"/>
        <v>1224</v>
      </c>
      <c r="P2975">
        <f t="shared" si="139"/>
        <v>1836</v>
      </c>
      <c r="Q2975">
        <f t="shared" si="140"/>
        <v>0</v>
      </c>
    </row>
    <row r="2976" spans="1:17" x14ac:dyDescent="0.3">
      <c r="A2976" t="s">
        <v>5879</v>
      </c>
      <c r="B2976" t="s">
        <v>5880</v>
      </c>
      <c r="C2976" t="s">
        <v>22</v>
      </c>
      <c r="D2976" t="s">
        <v>41</v>
      </c>
      <c r="E2976" t="s">
        <v>34</v>
      </c>
      <c r="F2976">
        <v>1707</v>
      </c>
      <c r="G2976">
        <v>25</v>
      </c>
      <c r="H2976">
        <v>1280</v>
      </c>
      <c r="I2976">
        <v>3.4</v>
      </c>
      <c r="J2976">
        <v>141</v>
      </c>
      <c r="K2976">
        <v>4</v>
      </c>
      <c r="L2976">
        <v>5120</v>
      </c>
      <c r="M2976" s="1">
        <v>45396</v>
      </c>
      <c r="N2976" t="s">
        <v>189</v>
      </c>
      <c r="O2976">
        <f t="shared" si="138"/>
        <v>427</v>
      </c>
      <c r="P2976">
        <f t="shared" si="139"/>
        <v>1024.2</v>
      </c>
      <c r="Q2976">
        <f t="shared" si="140"/>
        <v>1023.1999999999998</v>
      </c>
    </row>
    <row r="2977" spans="1:17" x14ac:dyDescent="0.3">
      <c r="A2977" t="s">
        <v>5881</v>
      </c>
      <c r="B2977" t="s">
        <v>5882</v>
      </c>
      <c r="C2977" t="s">
        <v>116</v>
      </c>
      <c r="D2977" t="s">
        <v>53</v>
      </c>
      <c r="E2977" t="s">
        <v>74</v>
      </c>
      <c r="F2977">
        <v>3243</v>
      </c>
      <c r="G2977">
        <v>15</v>
      </c>
      <c r="H2977">
        <v>2757</v>
      </c>
      <c r="I2977">
        <v>4.5</v>
      </c>
      <c r="J2977">
        <v>115</v>
      </c>
      <c r="K2977">
        <v>1</v>
      </c>
      <c r="L2977">
        <v>2757</v>
      </c>
      <c r="M2977" s="1">
        <v>45742</v>
      </c>
      <c r="N2977" t="s">
        <v>85</v>
      </c>
      <c r="O2977">
        <f t="shared" si="138"/>
        <v>486</v>
      </c>
      <c r="P2977">
        <f t="shared" si="139"/>
        <v>1945.8</v>
      </c>
      <c r="Q2977">
        <f t="shared" si="140"/>
        <v>811.2</v>
      </c>
    </row>
    <row r="2978" spans="1:17" x14ac:dyDescent="0.3">
      <c r="A2978" t="s">
        <v>5883</v>
      </c>
      <c r="B2978" t="s">
        <v>5884</v>
      </c>
      <c r="C2978" t="s">
        <v>37</v>
      </c>
      <c r="D2978" t="s">
        <v>41</v>
      </c>
      <c r="E2978" t="s">
        <v>74</v>
      </c>
      <c r="F2978">
        <v>1263</v>
      </c>
      <c r="G2978">
        <v>15</v>
      </c>
      <c r="H2978">
        <v>1074</v>
      </c>
      <c r="I2978">
        <v>3.5</v>
      </c>
      <c r="J2978">
        <v>328</v>
      </c>
      <c r="K2978">
        <v>3</v>
      </c>
      <c r="L2978">
        <v>3222</v>
      </c>
      <c r="M2978" s="1">
        <v>45652</v>
      </c>
      <c r="N2978" t="s">
        <v>71</v>
      </c>
      <c r="O2978">
        <f t="shared" si="138"/>
        <v>189</v>
      </c>
      <c r="P2978">
        <f t="shared" si="139"/>
        <v>757.8</v>
      </c>
      <c r="Q2978">
        <f t="shared" si="140"/>
        <v>948.60000000000014</v>
      </c>
    </row>
    <row r="2979" spans="1:17" x14ac:dyDescent="0.3">
      <c r="A2979" t="s">
        <v>5885</v>
      </c>
      <c r="B2979" t="s">
        <v>2979</v>
      </c>
      <c r="C2979" t="s">
        <v>32</v>
      </c>
      <c r="D2979" t="s">
        <v>46</v>
      </c>
      <c r="E2979" t="s">
        <v>18</v>
      </c>
      <c r="F2979">
        <v>4925</v>
      </c>
      <c r="G2979">
        <v>25</v>
      </c>
      <c r="H2979">
        <v>3694</v>
      </c>
      <c r="I2979">
        <v>4.4000000000000004</v>
      </c>
      <c r="J2979">
        <v>55</v>
      </c>
      <c r="K2979">
        <v>1</v>
      </c>
      <c r="L2979">
        <v>3694</v>
      </c>
      <c r="M2979" s="1">
        <v>45482</v>
      </c>
      <c r="N2979" t="s">
        <v>24</v>
      </c>
      <c r="O2979">
        <f t="shared" si="138"/>
        <v>1231</v>
      </c>
      <c r="P2979">
        <f t="shared" si="139"/>
        <v>2955</v>
      </c>
      <c r="Q2979">
        <f t="shared" si="140"/>
        <v>739</v>
      </c>
    </row>
    <row r="2980" spans="1:17" x14ac:dyDescent="0.3">
      <c r="A2980" t="s">
        <v>5886</v>
      </c>
      <c r="B2980" t="s">
        <v>1009</v>
      </c>
      <c r="C2980" t="s">
        <v>52</v>
      </c>
      <c r="D2980" t="s">
        <v>41</v>
      </c>
      <c r="E2980" t="s">
        <v>34</v>
      </c>
      <c r="F2980">
        <v>1696</v>
      </c>
      <c r="G2980">
        <v>30</v>
      </c>
      <c r="H2980">
        <v>1187</v>
      </c>
      <c r="I2980">
        <v>3.4</v>
      </c>
      <c r="J2980">
        <v>136</v>
      </c>
      <c r="K2980">
        <v>1</v>
      </c>
      <c r="L2980">
        <v>1187</v>
      </c>
      <c r="M2980" s="1">
        <v>45814</v>
      </c>
      <c r="N2980" t="s">
        <v>49</v>
      </c>
      <c r="O2980">
        <f t="shared" si="138"/>
        <v>509</v>
      </c>
      <c r="P2980">
        <f t="shared" si="139"/>
        <v>1017.5999999999999</v>
      </c>
      <c r="Q2980">
        <f t="shared" si="140"/>
        <v>169.40000000000009</v>
      </c>
    </row>
    <row r="2981" spans="1:17" x14ac:dyDescent="0.3">
      <c r="A2981" t="s">
        <v>5887</v>
      </c>
      <c r="B2981" t="s">
        <v>5888</v>
      </c>
      <c r="C2981" t="s">
        <v>52</v>
      </c>
      <c r="D2981" t="s">
        <v>17</v>
      </c>
      <c r="E2981" t="s">
        <v>34</v>
      </c>
      <c r="F2981">
        <v>4537</v>
      </c>
      <c r="G2981">
        <v>20</v>
      </c>
      <c r="H2981">
        <v>3630</v>
      </c>
      <c r="I2981">
        <v>3.5</v>
      </c>
      <c r="J2981">
        <v>29</v>
      </c>
      <c r="K2981">
        <v>1</v>
      </c>
      <c r="L2981">
        <v>3630</v>
      </c>
      <c r="M2981" s="1">
        <v>45321</v>
      </c>
      <c r="N2981" t="s">
        <v>85</v>
      </c>
      <c r="O2981">
        <f t="shared" si="138"/>
        <v>907</v>
      </c>
      <c r="P2981">
        <f t="shared" si="139"/>
        <v>2722.2</v>
      </c>
      <c r="Q2981">
        <f t="shared" si="140"/>
        <v>907.80000000000018</v>
      </c>
    </row>
    <row r="2982" spans="1:17" x14ac:dyDescent="0.3">
      <c r="A2982" t="s">
        <v>5889</v>
      </c>
      <c r="B2982" t="s">
        <v>5890</v>
      </c>
      <c r="C2982" t="s">
        <v>57</v>
      </c>
      <c r="D2982" t="s">
        <v>46</v>
      </c>
      <c r="E2982" t="s">
        <v>18</v>
      </c>
      <c r="F2982">
        <v>4297</v>
      </c>
      <c r="G2982">
        <v>50</v>
      </c>
      <c r="H2982">
        <v>2148</v>
      </c>
      <c r="I2982">
        <v>3.8</v>
      </c>
      <c r="J2982">
        <v>202</v>
      </c>
      <c r="K2982">
        <v>2</v>
      </c>
      <c r="L2982">
        <v>4296</v>
      </c>
      <c r="M2982" s="1">
        <v>45682</v>
      </c>
      <c r="N2982" t="s">
        <v>71</v>
      </c>
      <c r="O2982">
        <f t="shared" si="138"/>
        <v>2149</v>
      </c>
      <c r="P2982">
        <f t="shared" si="139"/>
        <v>2578.1999999999998</v>
      </c>
      <c r="Q2982">
        <f t="shared" si="140"/>
        <v>-860.39999999999964</v>
      </c>
    </row>
    <row r="2983" spans="1:17" x14ac:dyDescent="0.3">
      <c r="A2983" t="s">
        <v>5891</v>
      </c>
      <c r="B2983" t="s">
        <v>5892</v>
      </c>
      <c r="C2983" t="s">
        <v>45</v>
      </c>
      <c r="D2983" t="s">
        <v>28</v>
      </c>
      <c r="E2983" t="s">
        <v>34</v>
      </c>
      <c r="F2983">
        <v>5817</v>
      </c>
      <c r="G2983">
        <v>50</v>
      </c>
      <c r="H2983">
        <v>2908</v>
      </c>
      <c r="I2983">
        <v>4.4000000000000004</v>
      </c>
      <c r="J2983">
        <v>281</v>
      </c>
      <c r="K2983">
        <v>1</v>
      </c>
      <c r="L2983">
        <v>2908</v>
      </c>
      <c r="M2983" s="1">
        <v>45609</v>
      </c>
      <c r="N2983" t="s">
        <v>85</v>
      </c>
      <c r="O2983">
        <f t="shared" si="138"/>
        <v>2909</v>
      </c>
      <c r="P2983">
        <f t="shared" si="139"/>
        <v>3490.2</v>
      </c>
      <c r="Q2983">
        <f t="shared" si="140"/>
        <v>-582.19999999999982</v>
      </c>
    </row>
    <row r="2984" spans="1:17" x14ac:dyDescent="0.3">
      <c r="A2984" t="s">
        <v>5893</v>
      </c>
      <c r="B2984" t="s">
        <v>5894</v>
      </c>
      <c r="C2984" t="s">
        <v>37</v>
      </c>
      <c r="D2984" t="s">
        <v>28</v>
      </c>
      <c r="E2984" t="s">
        <v>34</v>
      </c>
      <c r="F2984">
        <v>9872</v>
      </c>
      <c r="G2984">
        <v>0</v>
      </c>
      <c r="H2984">
        <v>9872</v>
      </c>
      <c r="I2984">
        <v>4.9000000000000004</v>
      </c>
      <c r="J2984">
        <v>171</v>
      </c>
      <c r="K2984">
        <v>1</v>
      </c>
      <c r="L2984">
        <v>9872</v>
      </c>
      <c r="M2984" s="1">
        <v>45373</v>
      </c>
      <c r="N2984" t="s">
        <v>75</v>
      </c>
      <c r="O2984">
        <f t="shared" si="138"/>
        <v>0</v>
      </c>
      <c r="P2984">
        <f t="shared" si="139"/>
        <v>5923.2</v>
      </c>
      <c r="Q2984">
        <f t="shared" si="140"/>
        <v>3948.8</v>
      </c>
    </row>
    <row r="2985" spans="1:17" x14ac:dyDescent="0.3">
      <c r="A2985" t="s">
        <v>5895</v>
      </c>
      <c r="B2985" t="s">
        <v>5896</v>
      </c>
      <c r="C2985" t="s">
        <v>32</v>
      </c>
      <c r="D2985" t="s">
        <v>46</v>
      </c>
      <c r="E2985" t="s">
        <v>34</v>
      </c>
      <c r="F2985">
        <v>4100</v>
      </c>
      <c r="G2985">
        <v>50</v>
      </c>
      <c r="H2985">
        <v>2050</v>
      </c>
      <c r="I2985">
        <v>4.3</v>
      </c>
      <c r="J2985">
        <v>78</v>
      </c>
      <c r="K2985">
        <v>3</v>
      </c>
      <c r="L2985">
        <v>6150</v>
      </c>
      <c r="M2985" s="1">
        <v>45682</v>
      </c>
      <c r="N2985" t="s">
        <v>64</v>
      </c>
      <c r="O2985">
        <f t="shared" si="138"/>
        <v>2050</v>
      </c>
      <c r="P2985">
        <f t="shared" si="139"/>
        <v>2460</v>
      </c>
      <c r="Q2985">
        <f t="shared" si="140"/>
        <v>-1230</v>
      </c>
    </row>
    <row r="2986" spans="1:17" x14ac:dyDescent="0.3">
      <c r="A2986" t="s">
        <v>5897</v>
      </c>
      <c r="B2986" t="s">
        <v>5898</v>
      </c>
      <c r="C2986" t="s">
        <v>116</v>
      </c>
      <c r="D2986" t="s">
        <v>53</v>
      </c>
      <c r="E2986" t="s">
        <v>74</v>
      </c>
      <c r="F2986">
        <v>4726</v>
      </c>
      <c r="G2986">
        <v>25</v>
      </c>
      <c r="H2986">
        <v>3544</v>
      </c>
      <c r="I2986">
        <v>3.8</v>
      </c>
      <c r="J2986">
        <v>135</v>
      </c>
      <c r="K2986">
        <v>1</v>
      </c>
      <c r="L2986">
        <v>3544</v>
      </c>
      <c r="M2986" s="1">
        <v>45846</v>
      </c>
      <c r="N2986" t="s">
        <v>49</v>
      </c>
      <c r="O2986">
        <f t="shared" si="138"/>
        <v>1182</v>
      </c>
      <c r="P2986">
        <f t="shared" si="139"/>
        <v>2835.6</v>
      </c>
      <c r="Q2986">
        <f t="shared" si="140"/>
        <v>708.40000000000009</v>
      </c>
    </row>
    <row r="2987" spans="1:17" x14ac:dyDescent="0.3">
      <c r="A2987" t="s">
        <v>5899</v>
      </c>
      <c r="B2987" t="s">
        <v>5900</v>
      </c>
      <c r="C2987" t="s">
        <v>116</v>
      </c>
      <c r="D2987" t="s">
        <v>53</v>
      </c>
      <c r="E2987" t="s">
        <v>74</v>
      </c>
      <c r="F2987">
        <v>3892</v>
      </c>
      <c r="G2987">
        <v>70</v>
      </c>
      <c r="H2987">
        <v>1168</v>
      </c>
      <c r="I2987">
        <v>4.5999999999999996</v>
      </c>
      <c r="J2987">
        <v>251</v>
      </c>
      <c r="K2987">
        <v>1</v>
      </c>
      <c r="L2987">
        <v>1168</v>
      </c>
      <c r="M2987" s="1">
        <v>45298</v>
      </c>
      <c r="N2987" t="s">
        <v>64</v>
      </c>
      <c r="O2987">
        <f t="shared" si="138"/>
        <v>2724</v>
      </c>
      <c r="P2987">
        <f t="shared" si="139"/>
        <v>2335.1999999999998</v>
      </c>
      <c r="Q2987">
        <f t="shared" si="140"/>
        <v>-1167.1999999999998</v>
      </c>
    </row>
    <row r="2988" spans="1:17" x14ac:dyDescent="0.3">
      <c r="A2988" t="s">
        <v>5901</v>
      </c>
      <c r="B2988" t="s">
        <v>5902</v>
      </c>
      <c r="C2988" t="s">
        <v>37</v>
      </c>
      <c r="D2988" t="s">
        <v>17</v>
      </c>
      <c r="E2988" t="s">
        <v>34</v>
      </c>
      <c r="F2988">
        <v>5490</v>
      </c>
      <c r="G2988">
        <v>60</v>
      </c>
      <c r="H2988">
        <v>2196</v>
      </c>
      <c r="I2988">
        <v>3.4</v>
      </c>
      <c r="J2988">
        <v>139</v>
      </c>
      <c r="K2988">
        <v>1</v>
      </c>
      <c r="L2988">
        <v>2196</v>
      </c>
      <c r="M2988" s="1">
        <v>45478</v>
      </c>
      <c r="N2988" t="s">
        <v>24</v>
      </c>
      <c r="O2988">
        <f t="shared" si="138"/>
        <v>3294</v>
      </c>
      <c r="P2988">
        <f t="shared" si="139"/>
        <v>3294</v>
      </c>
      <c r="Q2988">
        <f t="shared" si="140"/>
        <v>-1098</v>
      </c>
    </row>
    <row r="2989" spans="1:17" x14ac:dyDescent="0.3">
      <c r="A2989" t="s">
        <v>5903</v>
      </c>
      <c r="B2989" t="s">
        <v>5904</v>
      </c>
      <c r="C2989" t="s">
        <v>16</v>
      </c>
      <c r="D2989" t="s">
        <v>33</v>
      </c>
      <c r="E2989" t="s">
        <v>34</v>
      </c>
      <c r="F2989">
        <v>3308</v>
      </c>
      <c r="G2989">
        <v>15</v>
      </c>
      <c r="H2989">
        <v>2812</v>
      </c>
      <c r="I2989">
        <v>3.6</v>
      </c>
      <c r="J2989">
        <v>282</v>
      </c>
      <c r="K2989">
        <v>1</v>
      </c>
      <c r="L2989">
        <v>2812</v>
      </c>
      <c r="M2989" s="1">
        <v>45957</v>
      </c>
      <c r="N2989" t="s">
        <v>58</v>
      </c>
      <c r="O2989">
        <f t="shared" si="138"/>
        <v>496</v>
      </c>
      <c r="P2989">
        <f t="shared" si="139"/>
        <v>1984.8</v>
      </c>
      <c r="Q2989">
        <f t="shared" si="140"/>
        <v>827.2</v>
      </c>
    </row>
    <row r="2990" spans="1:17" x14ac:dyDescent="0.3">
      <c r="A2990" t="s">
        <v>5905</v>
      </c>
      <c r="B2990" t="s">
        <v>5906</v>
      </c>
      <c r="C2990" t="s">
        <v>22</v>
      </c>
      <c r="D2990" t="s">
        <v>109</v>
      </c>
      <c r="E2990" t="s">
        <v>34</v>
      </c>
      <c r="F2990">
        <v>2212</v>
      </c>
      <c r="G2990">
        <v>15</v>
      </c>
      <c r="H2990">
        <v>1880</v>
      </c>
      <c r="I2990">
        <v>4.0999999999999996</v>
      </c>
      <c r="J2990">
        <v>195</v>
      </c>
      <c r="K2990">
        <v>1</v>
      </c>
      <c r="L2990">
        <v>1880</v>
      </c>
      <c r="M2990" s="1">
        <v>45890</v>
      </c>
      <c r="N2990" t="s">
        <v>168</v>
      </c>
      <c r="O2990">
        <f t="shared" si="138"/>
        <v>332</v>
      </c>
      <c r="P2990">
        <f t="shared" si="139"/>
        <v>1327.2</v>
      </c>
      <c r="Q2990">
        <f t="shared" si="140"/>
        <v>552.79999999999995</v>
      </c>
    </row>
    <row r="2991" spans="1:17" x14ac:dyDescent="0.3">
      <c r="A2991" t="s">
        <v>5907</v>
      </c>
      <c r="B2991" t="s">
        <v>5908</v>
      </c>
      <c r="C2991" t="s">
        <v>116</v>
      </c>
      <c r="D2991" t="s">
        <v>53</v>
      </c>
      <c r="E2991" t="s">
        <v>34</v>
      </c>
      <c r="F2991">
        <v>6896</v>
      </c>
      <c r="G2991">
        <v>25</v>
      </c>
      <c r="H2991">
        <v>5172</v>
      </c>
      <c r="I2991">
        <v>4.5</v>
      </c>
      <c r="J2991">
        <v>358</v>
      </c>
      <c r="K2991">
        <v>1</v>
      </c>
      <c r="L2991">
        <v>5172</v>
      </c>
      <c r="M2991" s="1">
        <v>45644</v>
      </c>
      <c r="N2991" t="s">
        <v>91</v>
      </c>
      <c r="O2991">
        <f t="shared" si="138"/>
        <v>1724</v>
      </c>
      <c r="P2991">
        <f t="shared" si="139"/>
        <v>4137.5999999999995</v>
      </c>
      <c r="Q2991">
        <f t="shared" si="140"/>
        <v>1034.4000000000005</v>
      </c>
    </row>
    <row r="2992" spans="1:17" x14ac:dyDescent="0.3">
      <c r="A2992" t="s">
        <v>5909</v>
      </c>
      <c r="B2992" t="s">
        <v>5910</v>
      </c>
      <c r="C2992" t="s">
        <v>116</v>
      </c>
      <c r="D2992" t="s">
        <v>28</v>
      </c>
      <c r="E2992" t="s">
        <v>34</v>
      </c>
      <c r="F2992">
        <v>7242</v>
      </c>
      <c r="G2992">
        <v>30</v>
      </c>
      <c r="H2992">
        <v>5069</v>
      </c>
      <c r="I2992">
        <v>4</v>
      </c>
      <c r="J2992">
        <v>194</v>
      </c>
      <c r="K2992">
        <v>1</v>
      </c>
      <c r="L2992">
        <v>5069</v>
      </c>
      <c r="M2992" s="1">
        <v>45637</v>
      </c>
      <c r="N2992" t="s">
        <v>38</v>
      </c>
      <c r="O2992">
        <f t="shared" si="138"/>
        <v>2173</v>
      </c>
      <c r="P2992">
        <f t="shared" si="139"/>
        <v>4345.2</v>
      </c>
      <c r="Q2992">
        <f t="shared" si="140"/>
        <v>723.80000000000018</v>
      </c>
    </row>
    <row r="2993" spans="1:17" x14ac:dyDescent="0.3">
      <c r="A2993" t="s">
        <v>5911</v>
      </c>
      <c r="B2993" t="s">
        <v>5912</v>
      </c>
      <c r="C2993" t="s">
        <v>45</v>
      </c>
      <c r="D2993" t="s">
        <v>53</v>
      </c>
      <c r="E2993" t="s">
        <v>34</v>
      </c>
      <c r="F2993">
        <v>6108</v>
      </c>
      <c r="G2993">
        <v>0</v>
      </c>
      <c r="H2993">
        <v>6108</v>
      </c>
      <c r="I2993">
        <v>3.9</v>
      </c>
      <c r="J2993">
        <v>266</v>
      </c>
      <c r="K2993">
        <v>1</v>
      </c>
      <c r="L2993">
        <v>6108</v>
      </c>
      <c r="M2993" s="1">
        <v>45780</v>
      </c>
      <c r="N2993" t="s">
        <v>24</v>
      </c>
      <c r="O2993">
        <f t="shared" si="138"/>
        <v>0</v>
      </c>
      <c r="P2993">
        <f t="shared" si="139"/>
        <v>3664.7999999999997</v>
      </c>
      <c r="Q2993">
        <f t="shared" si="140"/>
        <v>2443.2000000000003</v>
      </c>
    </row>
    <row r="2994" spans="1:17" x14ac:dyDescent="0.3">
      <c r="A2994" t="s">
        <v>5913</v>
      </c>
      <c r="B2994" t="s">
        <v>5914</v>
      </c>
      <c r="C2994" t="s">
        <v>57</v>
      </c>
      <c r="D2994" t="s">
        <v>41</v>
      </c>
      <c r="E2994" t="s">
        <v>74</v>
      </c>
      <c r="F2994">
        <v>1559</v>
      </c>
      <c r="G2994">
        <v>20</v>
      </c>
      <c r="H2994">
        <v>1247</v>
      </c>
      <c r="I2994">
        <v>4</v>
      </c>
      <c r="J2994">
        <v>55</v>
      </c>
      <c r="K2994">
        <v>1</v>
      </c>
      <c r="L2994">
        <v>1247</v>
      </c>
      <c r="M2994" s="1">
        <v>45832</v>
      </c>
      <c r="N2994" t="s">
        <v>189</v>
      </c>
      <c r="O2994">
        <f t="shared" si="138"/>
        <v>312</v>
      </c>
      <c r="P2994">
        <f t="shared" si="139"/>
        <v>935.4</v>
      </c>
      <c r="Q2994">
        <f t="shared" si="140"/>
        <v>311.60000000000002</v>
      </c>
    </row>
    <row r="2995" spans="1:17" x14ac:dyDescent="0.3">
      <c r="A2995" t="s">
        <v>5915</v>
      </c>
      <c r="B2995" t="s">
        <v>5916</v>
      </c>
      <c r="C2995" t="s">
        <v>45</v>
      </c>
      <c r="D2995" t="s">
        <v>109</v>
      </c>
      <c r="E2995" t="s">
        <v>34</v>
      </c>
      <c r="F2995">
        <v>1630</v>
      </c>
      <c r="G2995">
        <v>25</v>
      </c>
      <c r="H2995">
        <v>1222</v>
      </c>
      <c r="I2995">
        <v>4.5999999999999996</v>
      </c>
      <c r="J2995">
        <v>102</v>
      </c>
      <c r="K2995">
        <v>2</v>
      </c>
      <c r="L2995">
        <v>2444</v>
      </c>
      <c r="M2995" s="1">
        <v>45733</v>
      </c>
      <c r="N2995" t="s">
        <v>168</v>
      </c>
      <c r="O2995">
        <f t="shared" si="138"/>
        <v>408</v>
      </c>
      <c r="P2995">
        <f t="shared" si="139"/>
        <v>978</v>
      </c>
      <c r="Q2995">
        <f t="shared" si="140"/>
        <v>488</v>
      </c>
    </row>
    <row r="2996" spans="1:17" x14ac:dyDescent="0.3">
      <c r="A2996" t="s">
        <v>5917</v>
      </c>
      <c r="B2996" t="s">
        <v>5918</v>
      </c>
      <c r="C2996" t="s">
        <v>116</v>
      </c>
      <c r="D2996" t="s">
        <v>46</v>
      </c>
      <c r="E2996" t="s">
        <v>18</v>
      </c>
      <c r="F2996">
        <v>4161</v>
      </c>
      <c r="G2996">
        <v>15</v>
      </c>
      <c r="H2996">
        <v>3537</v>
      </c>
      <c r="I2996">
        <v>3.7</v>
      </c>
      <c r="J2996">
        <v>259</v>
      </c>
      <c r="K2996">
        <v>1</v>
      </c>
      <c r="L2996">
        <v>3537</v>
      </c>
      <c r="M2996" s="1">
        <v>45839</v>
      </c>
      <c r="N2996" t="s">
        <v>91</v>
      </c>
      <c r="O2996">
        <f t="shared" si="138"/>
        <v>624</v>
      </c>
      <c r="P2996">
        <f t="shared" si="139"/>
        <v>2496.6</v>
      </c>
      <c r="Q2996">
        <f t="shared" si="140"/>
        <v>1040.4000000000001</v>
      </c>
    </row>
    <row r="2997" spans="1:17" x14ac:dyDescent="0.3">
      <c r="A2997" t="s">
        <v>5919</v>
      </c>
      <c r="B2997" t="s">
        <v>5920</v>
      </c>
      <c r="C2997" t="s">
        <v>22</v>
      </c>
      <c r="D2997" t="s">
        <v>41</v>
      </c>
      <c r="E2997" t="s">
        <v>34</v>
      </c>
      <c r="F2997">
        <v>1642</v>
      </c>
      <c r="G2997">
        <v>30</v>
      </c>
      <c r="H2997">
        <v>1149</v>
      </c>
      <c r="I2997">
        <v>3.6</v>
      </c>
      <c r="J2997">
        <v>27</v>
      </c>
      <c r="K2997">
        <v>4</v>
      </c>
      <c r="L2997">
        <v>4596</v>
      </c>
      <c r="M2997" s="1">
        <v>45888</v>
      </c>
      <c r="N2997" t="s">
        <v>54</v>
      </c>
      <c r="O2997">
        <f t="shared" si="138"/>
        <v>493</v>
      </c>
      <c r="P2997">
        <f t="shared" si="139"/>
        <v>985.19999999999993</v>
      </c>
      <c r="Q2997">
        <f t="shared" si="140"/>
        <v>655.20000000000027</v>
      </c>
    </row>
    <row r="2998" spans="1:17" x14ac:dyDescent="0.3">
      <c r="A2998" t="s">
        <v>5921</v>
      </c>
      <c r="B2998" t="s">
        <v>5922</v>
      </c>
      <c r="C2998" t="s">
        <v>52</v>
      </c>
      <c r="D2998" t="s">
        <v>28</v>
      </c>
      <c r="E2998" t="s">
        <v>34</v>
      </c>
      <c r="F2998">
        <v>4989</v>
      </c>
      <c r="G2998">
        <v>20</v>
      </c>
      <c r="H2998">
        <v>3991</v>
      </c>
      <c r="I2998">
        <v>4</v>
      </c>
      <c r="J2998">
        <v>175</v>
      </c>
      <c r="K2998">
        <v>1</v>
      </c>
      <c r="L2998">
        <v>3991</v>
      </c>
      <c r="M2998" s="1">
        <v>45622</v>
      </c>
      <c r="N2998" t="s">
        <v>42</v>
      </c>
      <c r="O2998">
        <f t="shared" si="138"/>
        <v>998</v>
      </c>
      <c r="P2998">
        <f t="shared" si="139"/>
        <v>2993.4</v>
      </c>
      <c r="Q2998">
        <f t="shared" si="140"/>
        <v>997.59999999999991</v>
      </c>
    </row>
    <row r="2999" spans="1:17" x14ac:dyDescent="0.3">
      <c r="A2999" t="s">
        <v>5923</v>
      </c>
      <c r="B2999" t="s">
        <v>5924</v>
      </c>
      <c r="C2999" t="s">
        <v>116</v>
      </c>
      <c r="D2999" t="s">
        <v>109</v>
      </c>
      <c r="E2999" t="s">
        <v>18</v>
      </c>
      <c r="F2999">
        <v>1493</v>
      </c>
      <c r="G2999">
        <v>25</v>
      </c>
      <c r="H2999">
        <v>1120</v>
      </c>
      <c r="I2999">
        <v>4.7</v>
      </c>
      <c r="J2999">
        <v>15</v>
      </c>
      <c r="K2999">
        <v>1</v>
      </c>
      <c r="L2999">
        <v>1120</v>
      </c>
      <c r="M2999" s="1">
        <v>45539</v>
      </c>
      <c r="N2999" t="s">
        <v>64</v>
      </c>
      <c r="O2999">
        <f t="shared" si="138"/>
        <v>373</v>
      </c>
      <c r="P2999">
        <f t="shared" si="139"/>
        <v>895.8</v>
      </c>
      <c r="Q2999">
        <f t="shared" si="140"/>
        <v>224.20000000000005</v>
      </c>
    </row>
    <row r="3000" spans="1:17" x14ac:dyDescent="0.3">
      <c r="A3000" t="s">
        <v>5925</v>
      </c>
      <c r="B3000" t="s">
        <v>5926</v>
      </c>
      <c r="C3000" t="s">
        <v>52</v>
      </c>
      <c r="D3000" t="s">
        <v>46</v>
      </c>
      <c r="E3000" t="s">
        <v>34</v>
      </c>
      <c r="F3000">
        <v>5549</v>
      </c>
      <c r="G3000">
        <v>20</v>
      </c>
      <c r="H3000">
        <v>4439</v>
      </c>
      <c r="I3000">
        <v>3.8</v>
      </c>
      <c r="J3000">
        <v>523</v>
      </c>
      <c r="K3000">
        <v>1</v>
      </c>
      <c r="L3000">
        <v>4439</v>
      </c>
      <c r="M3000" s="1">
        <v>45620</v>
      </c>
      <c r="N3000" t="s">
        <v>24</v>
      </c>
      <c r="O3000">
        <f t="shared" si="138"/>
        <v>1110</v>
      </c>
      <c r="P3000">
        <f t="shared" si="139"/>
        <v>3329.4</v>
      </c>
      <c r="Q3000">
        <f t="shared" si="140"/>
        <v>1109.5999999999999</v>
      </c>
    </row>
    <row r="3001" spans="1:17" x14ac:dyDescent="0.3">
      <c r="A3001" t="s">
        <v>5927</v>
      </c>
      <c r="B3001" t="s">
        <v>5928</v>
      </c>
      <c r="C3001" t="s">
        <v>37</v>
      </c>
      <c r="D3001" t="s">
        <v>109</v>
      </c>
      <c r="E3001" t="s">
        <v>18</v>
      </c>
      <c r="F3001">
        <v>2386</v>
      </c>
      <c r="G3001">
        <v>40</v>
      </c>
      <c r="H3001">
        <v>1432</v>
      </c>
      <c r="I3001">
        <v>4</v>
      </c>
      <c r="J3001">
        <v>259</v>
      </c>
      <c r="K3001">
        <v>1</v>
      </c>
      <c r="L3001">
        <v>1432</v>
      </c>
      <c r="M3001" s="1">
        <v>45494</v>
      </c>
      <c r="N3001" t="s">
        <v>49</v>
      </c>
      <c r="O3001">
        <f t="shared" si="138"/>
        <v>954</v>
      </c>
      <c r="P3001">
        <f t="shared" si="139"/>
        <v>1431.6</v>
      </c>
      <c r="Q3001">
        <f t="shared" si="140"/>
        <v>0.40000000000009095</v>
      </c>
    </row>
    <row r="3002" spans="1:17" x14ac:dyDescent="0.3">
      <c r="A3002" t="s">
        <v>5929</v>
      </c>
      <c r="B3002" t="s">
        <v>5930</v>
      </c>
      <c r="C3002" t="s">
        <v>22</v>
      </c>
      <c r="D3002" t="s">
        <v>46</v>
      </c>
      <c r="E3002" t="s">
        <v>74</v>
      </c>
      <c r="F3002">
        <v>11440</v>
      </c>
      <c r="G3002">
        <v>15</v>
      </c>
      <c r="H3002">
        <v>9724</v>
      </c>
      <c r="I3002">
        <v>3.3</v>
      </c>
      <c r="J3002">
        <v>455</v>
      </c>
      <c r="K3002">
        <v>1</v>
      </c>
      <c r="L3002">
        <v>9724</v>
      </c>
      <c r="M3002" s="1">
        <v>45618</v>
      </c>
      <c r="N3002" t="s">
        <v>189</v>
      </c>
      <c r="O3002">
        <f t="shared" si="138"/>
        <v>1716</v>
      </c>
      <c r="P3002">
        <f t="shared" si="139"/>
        <v>6864</v>
      </c>
      <c r="Q3002">
        <f t="shared" si="140"/>
        <v>2860</v>
      </c>
    </row>
    <row r="3003" spans="1:17" x14ac:dyDescent="0.3">
      <c r="A3003" t="s">
        <v>5931</v>
      </c>
      <c r="B3003" t="s">
        <v>5932</v>
      </c>
      <c r="C3003" t="s">
        <v>45</v>
      </c>
      <c r="D3003" t="s">
        <v>33</v>
      </c>
      <c r="E3003" t="s">
        <v>34</v>
      </c>
      <c r="F3003">
        <v>3644</v>
      </c>
      <c r="G3003">
        <v>50</v>
      </c>
      <c r="H3003">
        <v>1822</v>
      </c>
      <c r="I3003">
        <v>4</v>
      </c>
      <c r="J3003">
        <v>105</v>
      </c>
      <c r="K3003">
        <v>3</v>
      </c>
      <c r="L3003">
        <v>5466</v>
      </c>
      <c r="M3003" s="1">
        <v>45653</v>
      </c>
      <c r="N3003" t="s">
        <v>168</v>
      </c>
      <c r="O3003">
        <f t="shared" si="138"/>
        <v>1822</v>
      </c>
      <c r="P3003">
        <f t="shared" si="139"/>
        <v>2186.4</v>
      </c>
      <c r="Q3003">
        <f t="shared" si="140"/>
        <v>-1093.2000000000003</v>
      </c>
    </row>
    <row r="3004" spans="1:17" x14ac:dyDescent="0.3">
      <c r="A3004" t="s">
        <v>5933</v>
      </c>
      <c r="B3004" t="s">
        <v>5934</v>
      </c>
      <c r="C3004" t="s">
        <v>45</v>
      </c>
      <c r="D3004" t="s">
        <v>33</v>
      </c>
      <c r="E3004" t="s">
        <v>34</v>
      </c>
      <c r="F3004">
        <v>894</v>
      </c>
      <c r="G3004">
        <v>40</v>
      </c>
      <c r="H3004">
        <v>536</v>
      </c>
      <c r="I3004">
        <v>4.2</v>
      </c>
      <c r="J3004">
        <v>451</v>
      </c>
      <c r="K3004">
        <v>3</v>
      </c>
      <c r="L3004">
        <v>1608</v>
      </c>
      <c r="M3004" s="1">
        <v>45537</v>
      </c>
      <c r="N3004" t="s">
        <v>189</v>
      </c>
      <c r="O3004">
        <f t="shared" si="138"/>
        <v>358</v>
      </c>
      <c r="P3004">
        <f t="shared" si="139"/>
        <v>536.4</v>
      </c>
      <c r="Q3004">
        <f t="shared" si="140"/>
        <v>-1.1999999999999318</v>
      </c>
    </row>
    <row r="3005" spans="1:17" x14ac:dyDescent="0.3">
      <c r="A3005" t="s">
        <v>5935</v>
      </c>
      <c r="B3005" t="s">
        <v>5936</v>
      </c>
      <c r="C3005" t="s">
        <v>27</v>
      </c>
      <c r="D3005" t="s">
        <v>23</v>
      </c>
      <c r="E3005" t="s">
        <v>34</v>
      </c>
      <c r="F3005">
        <v>3134</v>
      </c>
      <c r="G3005">
        <v>40</v>
      </c>
      <c r="H3005">
        <v>1880</v>
      </c>
      <c r="I3005">
        <v>3.5</v>
      </c>
      <c r="J3005">
        <v>35</v>
      </c>
      <c r="K3005">
        <v>1</v>
      </c>
      <c r="L3005">
        <v>1880</v>
      </c>
      <c r="M3005" s="1">
        <v>45645</v>
      </c>
      <c r="N3005" t="s">
        <v>85</v>
      </c>
      <c r="O3005">
        <f t="shared" si="138"/>
        <v>1254</v>
      </c>
      <c r="P3005">
        <f t="shared" si="139"/>
        <v>1880.3999999999999</v>
      </c>
      <c r="Q3005">
        <f t="shared" si="140"/>
        <v>-0.39999999999986358</v>
      </c>
    </row>
    <row r="3006" spans="1:17" x14ac:dyDescent="0.3">
      <c r="A3006" t="s">
        <v>5937</v>
      </c>
      <c r="B3006" t="s">
        <v>5938</v>
      </c>
      <c r="C3006" t="s">
        <v>57</v>
      </c>
      <c r="D3006" t="s">
        <v>46</v>
      </c>
      <c r="E3006" t="s">
        <v>18</v>
      </c>
      <c r="F3006">
        <v>8914</v>
      </c>
      <c r="G3006">
        <v>40</v>
      </c>
      <c r="H3006">
        <v>5348</v>
      </c>
      <c r="I3006">
        <v>4.5999999999999996</v>
      </c>
      <c r="J3006">
        <v>146</v>
      </c>
      <c r="K3006">
        <v>1</v>
      </c>
      <c r="L3006">
        <v>5348</v>
      </c>
      <c r="M3006" s="1">
        <v>45804</v>
      </c>
      <c r="N3006" t="s">
        <v>85</v>
      </c>
      <c r="O3006">
        <f t="shared" si="138"/>
        <v>3566</v>
      </c>
      <c r="P3006">
        <f t="shared" si="139"/>
        <v>5348.4</v>
      </c>
      <c r="Q3006">
        <f t="shared" si="140"/>
        <v>-0.3999999999996362</v>
      </c>
    </row>
    <row r="3007" spans="1:17" x14ac:dyDescent="0.3">
      <c r="A3007" t="s">
        <v>5939</v>
      </c>
      <c r="B3007" t="s">
        <v>5940</v>
      </c>
      <c r="C3007" t="s">
        <v>57</v>
      </c>
      <c r="D3007" t="s">
        <v>23</v>
      </c>
      <c r="E3007" t="s">
        <v>18</v>
      </c>
      <c r="F3007">
        <v>2305</v>
      </c>
      <c r="G3007">
        <v>10</v>
      </c>
      <c r="H3007">
        <v>2074</v>
      </c>
      <c r="I3007">
        <v>4.2</v>
      </c>
      <c r="J3007">
        <v>805</v>
      </c>
      <c r="K3007">
        <v>1</v>
      </c>
      <c r="L3007">
        <v>2074</v>
      </c>
      <c r="M3007" s="1">
        <v>46019</v>
      </c>
      <c r="N3007" t="s">
        <v>38</v>
      </c>
      <c r="O3007">
        <f t="shared" si="138"/>
        <v>231</v>
      </c>
      <c r="P3007">
        <f t="shared" si="139"/>
        <v>1383</v>
      </c>
      <c r="Q3007">
        <f t="shared" si="140"/>
        <v>691</v>
      </c>
    </row>
    <row r="3008" spans="1:17" x14ac:dyDescent="0.3">
      <c r="A3008" t="s">
        <v>5941</v>
      </c>
      <c r="B3008" t="s">
        <v>5942</v>
      </c>
      <c r="C3008" t="s">
        <v>22</v>
      </c>
      <c r="D3008" t="s">
        <v>17</v>
      </c>
      <c r="E3008" t="s">
        <v>18</v>
      </c>
      <c r="F3008">
        <v>2520</v>
      </c>
      <c r="G3008">
        <v>20</v>
      </c>
      <c r="H3008">
        <v>2016</v>
      </c>
      <c r="I3008">
        <v>3.8</v>
      </c>
      <c r="J3008">
        <v>764</v>
      </c>
      <c r="K3008">
        <v>2</v>
      </c>
      <c r="L3008">
        <v>4032</v>
      </c>
      <c r="M3008" s="1">
        <v>45560</v>
      </c>
      <c r="N3008" t="s">
        <v>91</v>
      </c>
      <c r="O3008">
        <f t="shared" si="138"/>
        <v>504</v>
      </c>
      <c r="P3008">
        <f t="shared" si="139"/>
        <v>1512</v>
      </c>
      <c r="Q3008">
        <f t="shared" si="140"/>
        <v>1008</v>
      </c>
    </row>
    <row r="3009" spans="1:17" x14ac:dyDescent="0.3">
      <c r="A3009" t="s">
        <v>5943</v>
      </c>
      <c r="B3009" t="s">
        <v>5944</v>
      </c>
      <c r="C3009" t="s">
        <v>37</v>
      </c>
      <c r="D3009" t="s">
        <v>46</v>
      </c>
      <c r="E3009" t="s">
        <v>161</v>
      </c>
      <c r="F3009">
        <v>2901</v>
      </c>
      <c r="G3009">
        <v>15</v>
      </c>
      <c r="H3009">
        <v>2466</v>
      </c>
      <c r="I3009">
        <v>4.2</v>
      </c>
      <c r="J3009">
        <v>124</v>
      </c>
      <c r="K3009">
        <v>1</v>
      </c>
      <c r="L3009">
        <v>2466</v>
      </c>
      <c r="M3009" s="1">
        <v>45539</v>
      </c>
      <c r="N3009" t="s">
        <v>85</v>
      </c>
      <c r="O3009">
        <f t="shared" si="138"/>
        <v>435</v>
      </c>
      <c r="P3009">
        <f t="shared" si="139"/>
        <v>1740.6</v>
      </c>
      <c r="Q3009">
        <f t="shared" si="140"/>
        <v>725.40000000000009</v>
      </c>
    </row>
    <row r="3010" spans="1:17" x14ac:dyDescent="0.3">
      <c r="A3010" t="s">
        <v>5945</v>
      </c>
      <c r="B3010" t="s">
        <v>4062</v>
      </c>
      <c r="C3010" t="s">
        <v>16</v>
      </c>
      <c r="D3010" t="s">
        <v>28</v>
      </c>
      <c r="E3010" t="s">
        <v>34</v>
      </c>
      <c r="F3010">
        <v>8430</v>
      </c>
      <c r="G3010">
        <v>30</v>
      </c>
      <c r="H3010">
        <v>5901</v>
      </c>
      <c r="I3010">
        <v>4.3</v>
      </c>
      <c r="J3010">
        <v>91</v>
      </c>
      <c r="K3010">
        <v>1</v>
      </c>
      <c r="L3010">
        <v>5901</v>
      </c>
      <c r="M3010" s="1">
        <v>45738</v>
      </c>
      <c r="N3010" t="s">
        <v>75</v>
      </c>
      <c r="O3010">
        <f t="shared" si="138"/>
        <v>2529</v>
      </c>
      <c r="P3010">
        <f t="shared" si="139"/>
        <v>5058</v>
      </c>
      <c r="Q3010">
        <f t="shared" si="140"/>
        <v>843</v>
      </c>
    </row>
    <row r="3011" spans="1:17" x14ac:dyDescent="0.3">
      <c r="A3011" t="s">
        <v>5946</v>
      </c>
      <c r="B3011" t="s">
        <v>5947</v>
      </c>
      <c r="C3011" t="s">
        <v>45</v>
      </c>
      <c r="D3011" t="s">
        <v>28</v>
      </c>
      <c r="E3011" t="s">
        <v>34</v>
      </c>
      <c r="F3011">
        <v>2432</v>
      </c>
      <c r="G3011">
        <v>30</v>
      </c>
      <c r="H3011">
        <v>1702</v>
      </c>
      <c r="I3011">
        <v>3.2</v>
      </c>
      <c r="J3011">
        <v>18</v>
      </c>
      <c r="K3011">
        <v>2</v>
      </c>
      <c r="L3011">
        <v>3404</v>
      </c>
      <c r="M3011" s="1">
        <v>45331</v>
      </c>
      <c r="N3011" t="s">
        <v>102</v>
      </c>
      <c r="O3011">
        <f t="shared" ref="O3011:O3074" si="141">F3011-H3011</f>
        <v>730</v>
      </c>
      <c r="P3011">
        <f t="shared" ref="P3011:P3074" si="142">F3011*0.6</f>
        <v>1459.2</v>
      </c>
      <c r="Q3011">
        <f t="shared" ref="Q3011:Q3074" si="143">(H3011-P3011)*K3011</f>
        <v>485.59999999999991</v>
      </c>
    </row>
    <row r="3012" spans="1:17" x14ac:dyDescent="0.3">
      <c r="A3012" t="s">
        <v>5948</v>
      </c>
      <c r="B3012" t="s">
        <v>5949</v>
      </c>
      <c r="C3012" t="s">
        <v>27</v>
      </c>
      <c r="D3012" t="s">
        <v>33</v>
      </c>
      <c r="E3012" t="s">
        <v>18</v>
      </c>
      <c r="F3012">
        <v>1946</v>
      </c>
      <c r="G3012">
        <v>50</v>
      </c>
      <c r="H3012">
        <v>973</v>
      </c>
      <c r="I3012">
        <v>4.2</v>
      </c>
      <c r="J3012">
        <v>1101</v>
      </c>
      <c r="K3012">
        <v>1</v>
      </c>
      <c r="L3012">
        <v>973</v>
      </c>
      <c r="M3012" s="1">
        <v>45550</v>
      </c>
      <c r="N3012" t="s">
        <v>19</v>
      </c>
      <c r="O3012">
        <f t="shared" si="141"/>
        <v>973</v>
      </c>
      <c r="P3012">
        <f t="shared" si="142"/>
        <v>1167.5999999999999</v>
      </c>
      <c r="Q3012">
        <f t="shared" si="143"/>
        <v>-194.59999999999991</v>
      </c>
    </row>
    <row r="3013" spans="1:17" x14ac:dyDescent="0.3">
      <c r="A3013" t="s">
        <v>5950</v>
      </c>
      <c r="B3013" t="s">
        <v>5951</v>
      </c>
      <c r="C3013" t="s">
        <v>116</v>
      </c>
      <c r="D3013" t="s">
        <v>33</v>
      </c>
      <c r="E3013" t="s">
        <v>34</v>
      </c>
      <c r="F3013">
        <v>2455</v>
      </c>
      <c r="G3013">
        <v>0</v>
      </c>
      <c r="H3013">
        <v>2455</v>
      </c>
      <c r="I3013">
        <v>4.7</v>
      </c>
      <c r="J3013">
        <v>85</v>
      </c>
      <c r="K3013">
        <v>3</v>
      </c>
      <c r="L3013">
        <v>7365</v>
      </c>
      <c r="M3013" s="1">
        <v>45381</v>
      </c>
      <c r="N3013" t="s">
        <v>29</v>
      </c>
      <c r="O3013">
        <f t="shared" si="141"/>
        <v>0</v>
      </c>
      <c r="P3013">
        <f t="shared" si="142"/>
        <v>1473</v>
      </c>
      <c r="Q3013">
        <f t="shared" si="143"/>
        <v>2946</v>
      </c>
    </row>
    <row r="3014" spans="1:17" x14ac:dyDescent="0.3">
      <c r="A3014" t="s">
        <v>5952</v>
      </c>
      <c r="B3014" t="s">
        <v>5953</v>
      </c>
      <c r="C3014" t="s">
        <v>88</v>
      </c>
      <c r="D3014" t="s">
        <v>28</v>
      </c>
      <c r="E3014" t="s">
        <v>34</v>
      </c>
      <c r="F3014">
        <v>5836</v>
      </c>
      <c r="G3014">
        <v>10</v>
      </c>
      <c r="H3014">
        <v>5252</v>
      </c>
      <c r="I3014">
        <v>3.7</v>
      </c>
      <c r="J3014">
        <v>39</v>
      </c>
      <c r="K3014">
        <v>1</v>
      </c>
      <c r="L3014">
        <v>5252</v>
      </c>
      <c r="M3014" s="1">
        <v>45994</v>
      </c>
      <c r="N3014" t="s">
        <v>150</v>
      </c>
      <c r="O3014">
        <f t="shared" si="141"/>
        <v>584</v>
      </c>
      <c r="P3014">
        <f t="shared" si="142"/>
        <v>3501.6</v>
      </c>
      <c r="Q3014">
        <f t="shared" si="143"/>
        <v>1750.4</v>
      </c>
    </row>
    <row r="3015" spans="1:17" x14ac:dyDescent="0.3">
      <c r="A3015" t="s">
        <v>5954</v>
      </c>
      <c r="B3015" t="s">
        <v>5955</v>
      </c>
      <c r="C3015" t="s">
        <v>27</v>
      </c>
      <c r="D3015" t="s">
        <v>41</v>
      </c>
      <c r="E3015" t="s">
        <v>34</v>
      </c>
      <c r="F3015">
        <v>747</v>
      </c>
      <c r="G3015">
        <v>15</v>
      </c>
      <c r="H3015">
        <v>635</v>
      </c>
      <c r="I3015">
        <v>3.9</v>
      </c>
      <c r="J3015">
        <v>65</v>
      </c>
      <c r="K3015">
        <v>1</v>
      </c>
      <c r="L3015">
        <v>635</v>
      </c>
      <c r="M3015" s="1">
        <v>45423</v>
      </c>
      <c r="N3015" t="s">
        <v>29</v>
      </c>
      <c r="O3015">
        <f t="shared" si="141"/>
        <v>112</v>
      </c>
      <c r="P3015">
        <f t="shared" si="142"/>
        <v>448.2</v>
      </c>
      <c r="Q3015">
        <f t="shared" si="143"/>
        <v>186.8</v>
      </c>
    </row>
    <row r="3016" spans="1:17" x14ac:dyDescent="0.3">
      <c r="A3016" t="s">
        <v>5956</v>
      </c>
      <c r="B3016" t="s">
        <v>3284</v>
      </c>
      <c r="C3016" t="s">
        <v>22</v>
      </c>
      <c r="D3016" t="s">
        <v>46</v>
      </c>
      <c r="E3016" t="s">
        <v>18</v>
      </c>
      <c r="F3016">
        <v>5794</v>
      </c>
      <c r="G3016">
        <v>25</v>
      </c>
      <c r="H3016">
        <v>4346</v>
      </c>
      <c r="I3016">
        <v>3.9</v>
      </c>
      <c r="J3016">
        <v>31</v>
      </c>
      <c r="K3016">
        <v>1</v>
      </c>
      <c r="L3016">
        <v>4346</v>
      </c>
      <c r="M3016" s="1">
        <v>45588</v>
      </c>
      <c r="N3016" t="s">
        <v>54</v>
      </c>
      <c r="O3016">
        <f t="shared" si="141"/>
        <v>1448</v>
      </c>
      <c r="P3016">
        <f t="shared" si="142"/>
        <v>3476.4</v>
      </c>
      <c r="Q3016">
        <f t="shared" si="143"/>
        <v>869.59999999999991</v>
      </c>
    </row>
    <row r="3017" spans="1:17" x14ac:dyDescent="0.3">
      <c r="A3017" t="s">
        <v>5957</v>
      </c>
      <c r="B3017" t="s">
        <v>5958</v>
      </c>
      <c r="C3017" t="s">
        <v>116</v>
      </c>
      <c r="D3017" t="s">
        <v>109</v>
      </c>
      <c r="E3017" t="s">
        <v>161</v>
      </c>
      <c r="F3017">
        <v>2722</v>
      </c>
      <c r="G3017">
        <v>25</v>
      </c>
      <c r="H3017">
        <v>2042</v>
      </c>
      <c r="I3017">
        <v>4.5</v>
      </c>
      <c r="J3017">
        <v>351</v>
      </c>
      <c r="K3017">
        <v>1</v>
      </c>
      <c r="L3017">
        <v>2042</v>
      </c>
      <c r="M3017" s="1">
        <v>45680</v>
      </c>
      <c r="N3017" t="s">
        <v>71</v>
      </c>
      <c r="O3017">
        <f t="shared" si="141"/>
        <v>680</v>
      </c>
      <c r="P3017">
        <f t="shared" si="142"/>
        <v>1633.2</v>
      </c>
      <c r="Q3017">
        <f t="shared" si="143"/>
        <v>408.79999999999995</v>
      </c>
    </row>
    <row r="3018" spans="1:17" x14ac:dyDescent="0.3">
      <c r="A3018" t="s">
        <v>5959</v>
      </c>
      <c r="B3018" t="s">
        <v>5960</v>
      </c>
      <c r="C3018" t="s">
        <v>116</v>
      </c>
      <c r="D3018" t="s">
        <v>17</v>
      </c>
      <c r="E3018" t="s">
        <v>18</v>
      </c>
      <c r="F3018">
        <v>5678</v>
      </c>
      <c r="G3018">
        <v>10</v>
      </c>
      <c r="H3018">
        <v>5110</v>
      </c>
      <c r="I3018">
        <v>3.6</v>
      </c>
      <c r="J3018">
        <v>120</v>
      </c>
      <c r="K3018">
        <v>3</v>
      </c>
      <c r="L3018">
        <v>15330</v>
      </c>
      <c r="M3018" s="1">
        <v>45328</v>
      </c>
      <c r="N3018" t="s">
        <v>64</v>
      </c>
      <c r="O3018">
        <f t="shared" si="141"/>
        <v>568</v>
      </c>
      <c r="P3018">
        <f t="shared" si="142"/>
        <v>3406.7999999999997</v>
      </c>
      <c r="Q3018">
        <f t="shared" si="143"/>
        <v>5109.6000000000004</v>
      </c>
    </row>
    <row r="3019" spans="1:17" x14ac:dyDescent="0.3">
      <c r="A3019" t="s">
        <v>5961</v>
      </c>
      <c r="B3019" t="s">
        <v>5962</v>
      </c>
      <c r="C3019" t="s">
        <v>88</v>
      </c>
      <c r="D3019" t="s">
        <v>17</v>
      </c>
      <c r="E3019" t="s">
        <v>34</v>
      </c>
      <c r="F3019">
        <v>5046</v>
      </c>
      <c r="G3019">
        <v>60</v>
      </c>
      <c r="H3019">
        <v>2018</v>
      </c>
      <c r="I3019">
        <v>4.3</v>
      </c>
      <c r="J3019">
        <v>96</v>
      </c>
      <c r="K3019">
        <v>2</v>
      </c>
      <c r="L3019">
        <v>4036</v>
      </c>
      <c r="M3019" s="1">
        <v>45503</v>
      </c>
      <c r="N3019" t="s">
        <v>29</v>
      </c>
      <c r="O3019">
        <f t="shared" si="141"/>
        <v>3028</v>
      </c>
      <c r="P3019">
        <f t="shared" si="142"/>
        <v>3027.6</v>
      </c>
      <c r="Q3019">
        <f t="shared" si="143"/>
        <v>-2019.1999999999998</v>
      </c>
    </row>
    <row r="3020" spans="1:17" x14ac:dyDescent="0.3">
      <c r="A3020" t="s">
        <v>5963</v>
      </c>
      <c r="B3020" t="s">
        <v>5964</v>
      </c>
      <c r="C3020" t="s">
        <v>88</v>
      </c>
      <c r="D3020" t="s">
        <v>41</v>
      </c>
      <c r="E3020" t="s">
        <v>74</v>
      </c>
      <c r="F3020">
        <v>2427</v>
      </c>
      <c r="G3020">
        <v>20</v>
      </c>
      <c r="H3020">
        <v>1942</v>
      </c>
      <c r="I3020">
        <v>3.9</v>
      </c>
      <c r="J3020">
        <v>699</v>
      </c>
      <c r="K3020">
        <v>5</v>
      </c>
      <c r="L3020">
        <v>9710</v>
      </c>
      <c r="M3020" s="1">
        <v>46020</v>
      </c>
      <c r="N3020" t="s">
        <v>19</v>
      </c>
      <c r="O3020">
        <f t="shared" si="141"/>
        <v>485</v>
      </c>
      <c r="P3020">
        <f t="shared" si="142"/>
        <v>1456.2</v>
      </c>
      <c r="Q3020">
        <f t="shared" si="143"/>
        <v>2429</v>
      </c>
    </row>
    <row r="3021" spans="1:17" x14ac:dyDescent="0.3">
      <c r="A3021" t="s">
        <v>5965</v>
      </c>
      <c r="B3021" t="s">
        <v>5966</v>
      </c>
      <c r="C3021" t="s">
        <v>22</v>
      </c>
      <c r="D3021" t="s">
        <v>17</v>
      </c>
      <c r="E3021" t="s">
        <v>18</v>
      </c>
      <c r="F3021">
        <v>2319</v>
      </c>
      <c r="G3021">
        <v>40</v>
      </c>
      <c r="H3021">
        <v>1391</v>
      </c>
      <c r="I3021">
        <v>4.9000000000000004</v>
      </c>
      <c r="J3021">
        <v>58</v>
      </c>
      <c r="K3021">
        <v>2</v>
      </c>
      <c r="L3021">
        <v>2782</v>
      </c>
      <c r="M3021" s="1">
        <v>45589</v>
      </c>
      <c r="N3021" t="s">
        <v>78</v>
      </c>
      <c r="O3021">
        <f t="shared" si="141"/>
        <v>928</v>
      </c>
      <c r="P3021">
        <f t="shared" si="142"/>
        <v>1391.3999999999999</v>
      </c>
      <c r="Q3021">
        <f t="shared" si="143"/>
        <v>-0.79999999999972715</v>
      </c>
    </row>
    <row r="3022" spans="1:17" x14ac:dyDescent="0.3">
      <c r="A3022" t="s">
        <v>5967</v>
      </c>
      <c r="B3022" t="s">
        <v>2485</v>
      </c>
      <c r="C3022" t="s">
        <v>32</v>
      </c>
      <c r="D3022" t="s">
        <v>17</v>
      </c>
      <c r="E3022" t="s">
        <v>18</v>
      </c>
      <c r="F3022">
        <v>2291</v>
      </c>
      <c r="G3022">
        <v>0</v>
      </c>
      <c r="H3022">
        <v>2291</v>
      </c>
      <c r="I3022">
        <v>4</v>
      </c>
      <c r="J3022">
        <v>119</v>
      </c>
      <c r="K3022">
        <v>1</v>
      </c>
      <c r="L3022">
        <v>2291</v>
      </c>
      <c r="M3022" s="1">
        <v>45561</v>
      </c>
      <c r="N3022" t="s">
        <v>54</v>
      </c>
      <c r="O3022">
        <f t="shared" si="141"/>
        <v>0</v>
      </c>
      <c r="P3022">
        <f t="shared" si="142"/>
        <v>1374.6</v>
      </c>
      <c r="Q3022">
        <f t="shared" si="143"/>
        <v>916.40000000000009</v>
      </c>
    </row>
    <row r="3023" spans="1:17" x14ac:dyDescent="0.3">
      <c r="A3023" t="s">
        <v>5968</v>
      </c>
      <c r="B3023" t="s">
        <v>5969</v>
      </c>
      <c r="C3023" t="s">
        <v>22</v>
      </c>
      <c r="D3023" t="s">
        <v>53</v>
      </c>
      <c r="E3023" t="s">
        <v>34</v>
      </c>
      <c r="F3023">
        <v>3464</v>
      </c>
      <c r="G3023">
        <v>40</v>
      </c>
      <c r="H3023">
        <v>2078</v>
      </c>
      <c r="I3023">
        <v>3</v>
      </c>
      <c r="J3023">
        <v>86</v>
      </c>
      <c r="K3023">
        <v>2</v>
      </c>
      <c r="L3023">
        <v>4156</v>
      </c>
      <c r="M3023" s="1">
        <v>45645</v>
      </c>
      <c r="N3023" t="s">
        <v>78</v>
      </c>
      <c r="O3023">
        <f t="shared" si="141"/>
        <v>1386</v>
      </c>
      <c r="P3023">
        <f t="shared" si="142"/>
        <v>2078.4</v>
      </c>
      <c r="Q3023">
        <f t="shared" si="143"/>
        <v>-0.8000000000001819</v>
      </c>
    </row>
    <row r="3024" spans="1:17" x14ac:dyDescent="0.3">
      <c r="A3024" t="s">
        <v>5970</v>
      </c>
      <c r="B3024" t="s">
        <v>5971</v>
      </c>
      <c r="C3024" t="s">
        <v>57</v>
      </c>
      <c r="D3024" t="s">
        <v>46</v>
      </c>
      <c r="E3024" t="s">
        <v>161</v>
      </c>
      <c r="F3024">
        <v>9014</v>
      </c>
      <c r="G3024">
        <v>15</v>
      </c>
      <c r="H3024">
        <v>7662</v>
      </c>
      <c r="I3024">
        <v>4.4000000000000004</v>
      </c>
      <c r="J3024">
        <v>422</v>
      </c>
      <c r="K3024">
        <v>2</v>
      </c>
      <c r="L3024">
        <v>15324</v>
      </c>
      <c r="M3024" s="1">
        <v>45505</v>
      </c>
      <c r="N3024" t="s">
        <v>29</v>
      </c>
      <c r="O3024">
        <f t="shared" si="141"/>
        <v>1352</v>
      </c>
      <c r="P3024">
        <f t="shared" si="142"/>
        <v>5408.4</v>
      </c>
      <c r="Q3024">
        <f t="shared" si="143"/>
        <v>4507.2000000000007</v>
      </c>
    </row>
    <row r="3025" spans="1:17" x14ac:dyDescent="0.3">
      <c r="A3025" t="s">
        <v>5972</v>
      </c>
      <c r="B3025" t="s">
        <v>5973</v>
      </c>
      <c r="C3025" t="s">
        <v>88</v>
      </c>
      <c r="D3025" t="s">
        <v>53</v>
      </c>
      <c r="E3025" t="s">
        <v>74</v>
      </c>
      <c r="F3025">
        <v>5900</v>
      </c>
      <c r="G3025">
        <v>30</v>
      </c>
      <c r="H3025">
        <v>4130</v>
      </c>
      <c r="I3025">
        <v>4.3</v>
      </c>
      <c r="J3025">
        <v>250</v>
      </c>
      <c r="K3025">
        <v>1</v>
      </c>
      <c r="L3025">
        <v>4130</v>
      </c>
      <c r="M3025" s="1">
        <v>45979</v>
      </c>
      <c r="N3025" t="s">
        <v>78</v>
      </c>
      <c r="O3025">
        <f t="shared" si="141"/>
        <v>1770</v>
      </c>
      <c r="P3025">
        <f t="shared" si="142"/>
        <v>3540</v>
      </c>
      <c r="Q3025">
        <f t="shared" si="143"/>
        <v>590</v>
      </c>
    </row>
    <row r="3026" spans="1:17" x14ac:dyDescent="0.3">
      <c r="A3026" t="s">
        <v>5974</v>
      </c>
      <c r="B3026" t="s">
        <v>5975</v>
      </c>
      <c r="C3026" t="s">
        <v>22</v>
      </c>
      <c r="D3026" t="s">
        <v>17</v>
      </c>
      <c r="E3026" t="s">
        <v>34</v>
      </c>
      <c r="F3026">
        <v>3210</v>
      </c>
      <c r="G3026">
        <v>10</v>
      </c>
      <c r="H3026">
        <v>2889</v>
      </c>
      <c r="I3026">
        <v>4.2</v>
      </c>
      <c r="J3026">
        <v>287</v>
      </c>
      <c r="K3026">
        <v>3</v>
      </c>
      <c r="L3026">
        <v>8667</v>
      </c>
      <c r="M3026" s="1">
        <v>45315</v>
      </c>
      <c r="N3026" t="s">
        <v>61</v>
      </c>
      <c r="O3026">
        <f t="shared" si="141"/>
        <v>321</v>
      </c>
      <c r="P3026">
        <f t="shared" si="142"/>
        <v>1926</v>
      </c>
      <c r="Q3026">
        <f t="shared" si="143"/>
        <v>2889</v>
      </c>
    </row>
    <row r="3027" spans="1:17" x14ac:dyDescent="0.3">
      <c r="A3027" t="s">
        <v>5976</v>
      </c>
      <c r="B3027" t="s">
        <v>5977</v>
      </c>
      <c r="C3027" t="s">
        <v>52</v>
      </c>
      <c r="D3027" t="s">
        <v>41</v>
      </c>
      <c r="E3027" t="s">
        <v>34</v>
      </c>
      <c r="F3027">
        <v>1395</v>
      </c>
      <c r="G3027">
        <v>40</v>
      </c>
      <c r="H3027">
        <v>837</v>
      </c>
      <c r="I3027">
        <v>4.7</v>
      </c>
      <c r="J3027">
        <v>62</v>
      </c>
      <c r="K3027">
        <v>5</v>
      </c>
      <c r="L3027">
        <v>4185</v>
      </c>
      <c r="M3027" s="1">
        <v>45545</v>
      </c>
      <c r="N3027" t="s">
        <v>42</v>
      </c>
      <c r="O3027">
        <f t="shared" si="141"/>
        <v>558</v>
      </c>
      <c r="P3027">
        <f t="shared" si="142"/>
        <v>837</v>
      </c>
      <c r="Q3027">
        <f t="shared" si="143"/>
        <v>0</v>
      </c>
    </row>
    <row r="3028" spans="1:17" x14ac:dyDescent="0.3">
      <c r="A3028" t="s">
        <v>5978</v>
      </c>
      <c r="B3028" t="s">
        <v>5979</v>
      </c>
      <c r="C3028" t="s">
        <v>22</v>
      </c>
      <c r="D3028" t="s">
        <v>53</v>
      </c>
      <c r="E3028" t="s">
        <v>34</v>
      </c>
      <c r="F3028">
        <v>8244</v>
      </c>
      <c r="G3028">
        <v>30</v>
      </c>
      <c r="H3028">
        <v>5771</v>
      </c>
      <c r="I3028">
        <v>3.3</v>
      </c>
      <c r="J3028">
        <v>127</v>
      </c>
      <c r="K3028">
        <v>2</v>
      </c>
      <c r="L3028">
        <v>11542</v>
      </c>
      <c r="M3028" s="1">
        <v>45319</v>
      </c>
      <c r="N3028" t="s">
        <v>54</v>
      </c>
      <c r="O3028">
        <f t="shared" si="141"/>
        <v>2473</v>
      </c>
      <c r="P3028">
        <f t="shared" si="142"/>
        <v>4946.3999999999996</v>
      </c>
      <c r="Q3028">
        <f t="shared" si="143"/>
        <v>1649.2000000000007</v>
      </c>
    </row>
    <row r="3029" spans="1:17" x14ac:dyDescent="0.3">
      <c r="A3029" t="s">
        <v>5980</v>
      </c>
      <c r="B3029" t="s">
        <v>5981</v>
      </c>
      <c r="C3029" t="s">
        <v>16</v>
      </c>
      <c r="D3029" t="s">
        <v>109</v>
      </c>
      <c r="E3029" t="s">
        <v>161</v>
      </c>
      <c r="F3029">
        <v>2655</v>
      </c>
      <c r="G3029">
        <v>15</v>
      </c>
      <c r="H3029">
        <v>2257</v>
      </c>
      <c r="I3029">
        <v>3.6</v>
      </c>
      <c r="J3029">
        <v>61</v>
      </c>
      <c r="K3029">
        <v>1</v>
      </c>
      <c r="L3029">
        <v>2257</v>
      </c>
      <c r="M3029" s="1">
        <v>45512</v>
      </c>
      <c r="N3029" t="s">
        <v>61</v>
      </c>
      <c r="O3029">
        <f t="shared" si="141"/>
        <v>398</v>
      </c>
      <c r="P3029">
        <f t="shared" si="142"/>
        <v>1593</v>
      </c>
      <c r="Q3029">
        <f t="shared" si="143"/>
        <v>664</v>
      </c>
    </row>
    <row r="3030" spans="1:17" x14ac:dyDescent="0.3">
      <c r="A3030" t="s">
        <v>5982</v>
      </c>
      <c r="B3030" t="s">
        <v>5983</v>
      </c>
      <c r="C3030" t="s">
        <v>37</v>
      </c>
      <c r="D3030" t="s">
        <v>53</v>
      </c>
      <c r="E3030" t="s">
        <v>34</v>
      </c>
      <c r="F3030">
        <v>3752</v>
      </c>
      <c r="G3030">
        <v>40</v>
      </c>
      <c r="H3030">
        <v>2251</v>
      </c>
      <c r="I3030">
        <v>4.0999999999999996</v>
      </c>
      <c r="J3030">
        <v>49</v>
      </c>
      <c r="K3030">
        <v>1</v>
      </c>
      <c r="L3030">
        <v>2251</v>
      </c>
      <c r="M3030" s="1">
        <v>45857</v>
      </c>
      <c r="N3030" t="s">
        <v>42</v>
      </c>
      <c r="O3030">
        <f t="shared" si="141"/>
        <v>1501</v>
      </c>
      <c r="P3030">
        <f t="shared" si="142"/>
        <v>2251.1999999999998</v>
      </c>
      <c r="Q3030">
        <f t="shared" si="143"/>
        <v>-0.1999999999998181</v>
      </c>
    </row>
    <row r="3031" spans="1:17" x14ac:dyDescent="0.3">
      <c r="A3031" t="s">
        <v>5984</v>
      </c>
      <c r="B3031" t="s">
        <v>5985</v>
      </c>
      <c r="C3031" t="s">
        <v>27</v>
      </c>
      <c r="D3031" t="s">
        <v>33</v>
      </c>
      <c r="E3031" t="s">
        <v>34</v>
      </c>
      <c r="F3031">
        <v>1553</v>
      </c>
      <c r="G3031">
        <v>10</v>
      </c>
      <c r="H3031">
        <v>1398</v>
      </c>
      <c r="I3031">
        <v>4.2</v>
      </c>
      <c r="J3031">
        <v>132</v>
      </c>
      <c r="K3031">
        <v>3</v>
      </c>
      <c r="L3031">
        <v>4194</v>
      </c>
      <c r="M3031" s="1">
        <v>46001</v>
      </c>
      <c r="N3031" t="s">
        <v>58</v>
      </c>
      <c r="O3031">
        <f t="shared" si="141"/>
        <v>155</v>
      </c>
      <c r="P3031">
        <f t="shared" si="142"/>
        <v>931.8</v>
      </c>
      <c r="Q3031">
        <f t="shared" si="143"/>
        <v>1398.6000000000001</v>
      </c>
    </row>
    <row r="3032" spans="1:17" x14ac:dyDescent="0.3">
      <c r="A3032" t="s">
        <v>5986</v>
      </c>
      <c r="B3032" t="s">
        <v>5987</v>
      </c>
      <c r="C3032" t="s">
        <v>16</v>
      </c>
      <c r="D3032" t="s">
        <v>33</v>
      </c>
      <c r="E3032" t="s">
        <v>34</v>
      </c>
      <c r="F3032">
        <v>5224</v>
      </c>
      <c r="G3032">
        <v>10</v>
      </c>
      <c r="H3032">
        <v>4702</v>
      </c>
      <c r="I3032">
        <v>4</v>
      </c>
      <c r="J3032">
        <v>124</v>
      </c>
      <c r="K3032">
        <v>2</v>
      </c>
      <c r="L3032">
        <v>9404</v>
      </c>
      <c r="M3032" s="1">
        <v>45881</v>
      </c>
      <c r="N3032" t="s">
        <v>71</v>
      </c>
      <c r="O3032">
        <f t="shared" si="141"/>
        <v>522</v>
      </c>
      <c r="P3032">
        <f t="shared" si="142"/>
        <v>3134.4</v>
      </c>
      <c r="Q3032">
        <f t="shared" si="143"/>
        <v>3135.2</v>
      </c>
    </row>
    <row r="3033" spans="1:17" x14ac:dyDescent="0.3">
      <c r="A3033" t="s">
        <v>5988</v>
      </c>
      <c r="B3033" t="s">
        <v>5989</v>
      </c>
      <c r="C3033" t="s">
        <v>16</v>
      </c>
      <c r="D3033" t="s">
        <v>46</v>
      </c>
      <c r="E3033" t="s">
        <v>34</v>
      </c>
      <c r="F3033">
        <v>10209</v>
      </c>
      <c r="G3033">
        <v>20</v>
      </c>
      <c r="H3033">
        <v>8167</v>
      </c>
      <c r="I3033">
        <v>3.4</v>
      </c>
      <c r="J3033">
        <v>276</v>
      </c>
      <c r="K3033">
        <v>3</v>
      </c>
      <c r="L3033">
        <v>24501</v>
      </c>
      <c r="M3033" s="1">
        <v>45852</v>
      </c>
      <c r="N3033" t="s">
        <v>168</v>
      </c>
      <c r="O3033">
        <f t="shared" si="141"/>
        <v>2042</v>
      </c>
      <c r="P3033">
        <f t="shared" si="142"/>
        <v>6125.4</v>
      </c>
      <c r="Q3033">
        <f t="shared" si="143"/>
        <v>6124.8000000000011</v>
      </c>
    </row>
    <row r="3034" spans="1:17" x14ac:dyDescent="0.3">
      <c r="A3034" t="s">
        <v>5990</v>
      </c>
      <c r="B3034" t="s">
        <v>5991</v>
      </c>
      <c r="C3034" t="s">
        <v>45</v>
      </c>
      <c r="D3034" t="s">
        <v>17</v>
      </c>
      <c r="E3034" t="s">
        <v>18</v>
      </c>
      <c r="F3034">
        <v>2960</v>
      </c>
      <c r="G3034">
        <v>25</v>
      </c>
      <c r="H3034">
        <v>2220</v>
      </c>
      <c r="I3034">
        <v>3.9</v>
      </c>
      <c r="J3034">
        <v>62</v>
      </c>
      <c r="K3034">
        <v>1</v>
      </c>
      <c r="L3034">
        <v>2220</v>
      </c>
      <c r="M3034" s="1">
        <v>45533</v>
      </c>
      <c r="N3034" t="s">
        <v>71</v>
      </c>
      <c r="O3034">
        <f t="shared" si="141"/>
        <v>740</v>
      </c>
      <c r="P3034">
        <f t="shared" si="142"/>
        <v>1776</v>
      </c>
      <c r="Q3034">
        <f t="shared" si="143"/>
        <v>444</v>
      </c>
    </row>
    <row r="3035" spans="1:17" x14ac:dyDescent="0.3">
      <c r="A3035" t="s">
        <v>5992</v>
      </c>
      <c r="B3035" t="s">
        <v>1173</v>
      </c>
      <c r="C3035" t="s">
        <v>57</v>
      </c>
      <c r="D3035" t="s">
        <v>28</v>
      </c>
      <c r="E3035" t="s">
        <v>34</v>
      </c>
      <c r="F3035">
        <v>4439</v>
      </c>
      <c r="G3035">
        <v>40</v>
      </c>
      <c r="H3035">
        <v>2663</v>
      </c>
      <c r="I3035">
        <v>4.9000000000000004</v>
      </c>
      <c r="J3035">
        <v>74</v>
      </c>
      <c r="K3035">
        <v>1</v>
      </c>
      <c r="L3035">
        <v>2663</v>
      </c>
      <c r="M3035" s="1">
        <v>45783</v>
      </c>
      <c r="N3035" t="s">
        <v>141</v>
      </c>
      <c r="O3035">
        <f t="shared" si="141"/>
        <v>1776</v>
      </c>
      <c r="P3035">
        <f t="shared" si="142"/>
        <v>2663.4</v>
      </c>
      <c r="Q3035">
        <f t="shared" si="143"/>
        <v>-0.40000000000009095</v>
      </c>
    </row>
    <row r="3036" spans="1:17" x14ac:dyDescent="0.3">
      <c r="A3036" t="s">
        <v>5993</v>
      </c>
      <c r="B3036" t="s">
        <v>5994</v>
      </c>
      <c r="C3036" t="s">
        <v>88</v>
      </c>
      <c r="D3036" t="s">
        <v>53</v>
      </c>
      <c r="E3036" t="s">
        <v>34</v>
      </c>
      <c r="F3036">
        <v>2228</v>
      </c>
      <c r="G3036">
        <v>0</v>
      </c>
      <c r="H3036">
        <v>2228</v>
      </c>
      <c r="I3036">
        <v>3.6</v>
      </c>
      <c r="J3036">
        <v>54</v>
      </c>
      <c r="K3036">
        <v>1</v>
      </c>
      <c r="L3036">
        <v>2228</v>
      </c>
      <c r="M3036" s="1">
        <v>45632</v>
      </c>
      <c r="N3036" t="s">
        <v>102</v>
      </c>
      <c r="O3036">
        <f t="shared" si="141"/>
        <v>0</v>
      </c>
      <c r="P3036">
        <f t="shared" si="142"/>
        <v>1336.8</v>
      </c>
      <c r="Q3036">
        <f t="shared" si="143"/>
        <v>891.2</v>
      </c>
    </row>
    <row r="3037" spans="1:17" x14ac:dyDescent="0.3">
      <c r="A3037" t="s">
        <v>5995</v>
      </c>
      <c r="B3037" t="s">
        <v>5996</v>
      </c>
      <c r="C3037" t="s">
        <v>27</v>
      </c>
      <c r="D3037" t="s">
        <v>41</v>
      </c>
      <c r="E3037" t="s">
        <v>18</v>
      </c>
      <c r="F3037">
        <v>1455</v>
      </c>
      <c r="G3037">
        <v>20</v>
      </c>
      <c r="H3037">
        <v>1164</v>
      </c>
      <c r="I3037">
        <v>4.0999999999999996</v>
      </c>
      <c r="J3037">
        <v>423</v>
      </c>
      <c r="K3037">
        <v>1</v>
      </c>
      <c r="L3037">
        <v>1164</v>
      </c>
      <c r="M3037" s="1">
        <v>45397</v>
      </c>
      <c r="N3037" t="s">
        <v>29</v>
      </c>
      <c r="O3037">
        <f t="shared" si="141"/>
        <v>291</v>
      </c>
      <c r="P3037">
        <f t="shared" si="142"/>
        <v>873</v>
      </c>
      <c r="Q3037">
        <f t="shared" si="143"/>
        <v>291</v>
      </c>
    </row>
    <row r="3038" spans="1:17" x14ac:dyDescent="0.3">
      <c r="A3038" t="s">
        <v>5997</v>
      </c>
      <c r="B3038" t="s">
        <v>5998</v>
      </c>
      <c r="C3038" t="s">
        <v>32</v>
      </c>
      <c r="D3038" t="s">
        <v>33</v>
      </c>
      <c r="E3038" t="s">
        <v>34</v>
      </c>
      <c r="F3038">
        <v>1520</v>
      </c>
      <c r="G3038">
        <v>25</v>
      </c>
      <c r="H3038">
        <v>1140</v>
      </c>
      <c r="I3038">
        <v>4.3</v>
      </c>
      <c r="J3038">
        <v>143</v>
      </c>
      <c r="K3038">
        <v>1</v>
      </c>
      <c r="L3038">
        <v>1140</v>
      </c>
      <c r="M3038" s="1">
        <v>45511</v>
      </c>
      <c r="N3038" t="s">
        <v>189</v>
      </c>
      <c r="O3038">
        <f t="shared" si="141"/>
        <v>380</v>
      </c>
      <c r="P3038">
        <f t="shared" si="142"/>
        <v>912</v>
      </c>
      <c r="Q3038">
        <f t="shared" si="143"/>
        <v>228</v>
      </c>
    </row>
    <row r="3039" spans="1:17" x14ac:dyDescent="0.3">
      <c r="A3039" t="s">
        <v>5999</v>
      </c>
      <c r="B3039" t="s">
        <v>6000</v>
      </c>
      <c r="C3039" t="s">
        <v>52</v>
      </c>
      <c r="D3039" t="s">
        <v>41</v>
      </c>
      <c r="E3039" t="s">
        <v>34</v>
      </c>
      <c r="F3039">
        <v>807</v>
      </c>
      <c r="G3039">
        <v>20</v>
      </c>
      <c r="H3039">
        <v>646</v>
      </c>
      <c r="I3039">
        <v>4.5</v>
      </c>
      <c r="J3039">
        <v>111</v>
      </c>
      <c r="K3039">
        <v>3</v>
      </c>
      <c r="L3039">
        <v>1938</v>
      </c>
      <c r="M3039" s="1">
        <v>45676</v>
      </c>
      <c r="N3039" t="s">
        <v>19</v>
      </c>
      <c r="O3039">
        <f t="shared" si="141"/>
        <v>161</v>
      </c>
      <c r="P3039">
        <f t="shared" si="142"/>
        <v>484.2</v>
      </c>
      <c r="Q3039">
        <f t="shared" si="143"/>
        <v>485.40000000000003</v>
      </c>
    </row>
    <row r="3040" spans="1:17" x14ac:dyDescent="0.3">
      <c r="A3040" t="s">
        <v>6001</v>
      </c>
      <c r="B3040" t="s">
        <v>6002</v>
      </c>
      <c r="C3040" t="s">
        <v>52</v>
      </c>
      <c r="D3040" t="s">
        <v>109</v>
      </c>
      <c r="E3040" t="s">
        <v>34</v>
      </c>
      <c r="F3040">
        <v>1889</v>
      </c>
      <c r="G3040">
        <v>20</v>
      </c>
      <c r="H3040">
        <v>1511</v>
      </c>
      <c r="I3040">
        <v>4.4000000000000004</v>
      </c>
      <c r="J3040">
        <v>72</v>
      </c>
      <c r="K3040">
        <v>1</v>
      </c>
      <c r="L3040">
        <v>1511</v>
      </c>
      <c r="M3040" s="1">
        <v>45651</v>
      </c>
      <c r="N3040" t="s">
        <v>141</v>
      </c>
      <c r="O3040">
        <f t="shared" si="141"/>
        <v>378</v>
      </c>
      <c r="P3040">
        <f t="shared" si="142"/>
        <v>1133.3999999999999</v>
      </c>
      <c r="Q3040">
        <f t="shared" si="143"/>
        <v>377.60000000000014</v>
      </c>
    </row>
    <row r="3041" spans="1:17" x14ac:dyDescent="0.3">
      <c r="A3041" t="s">
        <v>6003</v>
      </c>
      <c r="B3041" t="s">
        <v>6004</v>
      </c>
      <c r="C3041" t="s">
        <v>37</v>
      </c>
      <c r="D3041" t="s">
        <v>17</v>
      </c>
      <c r="E3041" t="s">
        <v>34</v>
      </c>
      <c r="F3041">
        <v>6166</v>
      </c>
      <c r="G3041">
        <v>30</v>
      </c>
      <c r="H3041">
        <v>4316</v>
      </c>
      <c r="I3041">
        <v>3.8</v>
      </c>
      <c r="J3041">
        <v>85</v>
      </c>
      <c r="K3041">
        <v>5</v>
      </c>
      <c r="L3041">
        <v>21580</v>
      </c>
      <c r="M3041" s="1">
        <v>45529</v>
      </c>
      <c r="N3041" t="s">
        <v>168</v>
      </c>
      <c r="O3041">
        <f t="shared" si="141"/>
        <v>1850</v>
      </c>
      <c r="P3041">
        <f t="shared" si="142"/>
        <v>3699.6</v>
      </c>
      <c r="Q3041">
        <f t="shared" si="143"/>
        <v>3082.0000000000005</v>
      </c>
    </row>
    <row r="3042" spans="1:17" x14ac:dyDescent="0.3">
      <c r="A3042" t="s">
        <v>6005</v>
      </c>
      <c r="B3042" t="s">
        <v>6006</v>
      </c>
      <c r="C3042" t="s">
        <v>16</v>
      </c>
      <c r="D3042" t="s">
        <v>109</v>
      </c>
      <c r="E3042" t="s">
        <v>18</v>
      </c>
      <c r="F3042">
        <v>2013</v>
      </c>
      <c r="G3042">
        <v>40</v>
      </c>
      <c r="H3042">
        <v>1208</v>
      </c>
      <c r="I3042">
        <v>3.6</v>
      </c>
      <c r="J3042">
        <v>445</v>
      </c>
      <c r="K3042">
        <v>1</v>
      </c>
      <c r="L3042">
        <v>1208</v>
      </c>
      <c r="M3042" s="1">
        <v>45994</v>
      </c>
      <c r="N3042" t="s">
        <v>49</v>
      </c>
      <c r="O3042">
        <f t="shared" si="141"/>
        <v>805</v>
      </c>
      <c r="P3042">
        <f t="shared" si="142"/>
        <v>1207.8</v>
      </c>
      <c r="Q3042">
        <f t="shared" si="143"/>
        <v>0.20000000000004547</v>
      </c>
    </row>
    <row r="3043" spans="1:17" x14ac:dyDescent="0.3">
      <c r="A3043" t="s">
        <v>6007</v>
      </c>
      <c r="B3043" t="s">
        <v>6008</v>
      </c>
      <c r="C3043" t="s">
        <v>45</v>
      </c>
      <c r="D3043" t="s">
        <v>33</v>
      </c>
      <c r="E3043" t="s">
        <v>34</v>
      </c>
      <c r="F3043">
        <v>4017</v>
      </c>
      <c r="G3043">
        <v>20</v>
      </c>
      <c r="H3043">
        <v>3214</v>
      </c>
      <c r="I3043">
        <v>4.9000000000000004</v>
      </c>
      <c r="J3043">
        <v>13</v>
      </c>
      <c r="K3043">
        <v>1</v>
      </c>
      <c r="L3043">
        <v>3214</v>
      </c>
      <c r="M3043" s="1">
        <v>45299</v>
      </c>
      <c r="N3043" t="s">
        <v>19</v>
      </c>
      <c r="O3043">
        <f t="shared" si="141"/>
        <v>803</v>
      </c>
      <c r="P3043">
        <f t="shared" si="142"/>
        <v>2410.1999999999998</v>
      </c>
      <c r="Q3043">
        <f t="shared" si="143"/>
        <v>803.80000000000018</v>
      </c>
    </row>
    <row r="3044" spans="1:17" x14ac:dyDescent="0.3">
      <c r="A3044" t="s">
        <v>6009</v>
      </c>
      <c r="B3044" t="s">
        <v>31</v>
      </c>
      <c r="C3044" t="s">
        <v>116</v>
      </c>
      <c r="D3044" t="s">
        <v>46</v>
      </c>
      <c r="E3044" t="s">
        <v>74</v>
      </c>
      <c r="F3044">
        <v>3944</v>
      </c>
      <c r="G3044">
        <v>60</v>
      </c>
      <c r="H3044">
        <v>1578</v>
      </c>
      <c r="I3044">
        <v>4.5</v>
      </c>
      <c r="J3044">
        <v>384</v>
      </c>
      <c r="K3044">
        <v>1</v>
      </c>
      <c r="L3044">
        <v>1578</v>
      </c>
      <c r="M3044" s="1">
        <v>45893</v>
      </c>
      <c r="N3044" t="s">
        <v>168</v>
      </c>
      <c r="O3044">
        <f t="shared" si="141"/>
        <v>2366</v>
      </c>
      <c r="P3044">
        <f t="shared" si="142"/>
        <v>2366.4</v>
      </c>
      <c r="Q3044">
        <f t="shared" si="143"/>
        <v>-788.40000000000009</v>
      </c>
    </row>
    <row r="3045" spans="1:17" x14ac:dyDescent="0.3">
      <c r="A3045" t="s">
        <v>6010</v>
      </c>
      <c r="B3045" t="s">
        <v>6011</v>
      </c>
      <c r="C3045" t="s">
        <v>32</v>
      </c>
      <c r="D3045" t="s">
        <v>53</v>
      </c>
      <c r="E3045" t="s">
        <v>74</v>
      </c>
      <c r="F3045">
        <v>2491</v>
      </c>
      <c r="G3045">
        <v>20</v>
      </c>
      <c r="H3045">
        <v>1993</v>
      </c>
      <c r="I3045">
        <v>4.0999999999999996</v>
      </c>
      <c r="J3045">
        <v>58</v>
      </c>
      <c r="K3045">
        <v>1</v>
      </c>
      <c r="L3045">
        <v>1993</v>
      </c>
      <c r="M3045" s="1">
        <v>45668</v>
      </c>
      <c r="N3045" t="s">
        <v>78</v>
      </c>
      <c r="O3045">
        <f t="shared" si="141"/>
        <v>498</v>
      </c>
      <c r="P3045">
        <f t="shared" si="142"/>
        <v>1494.6</v>
      </c>
      <c r="Q3045">
        <f t="shared" si="143"/>
        <v>498.40000000000009</v>
      </c>
    </row>
    <row r="3046" spans="1:17" x14ac:dyDescent="0.3">
      <c r="A3046" t="s">
        <v>6012</v>
      </c>
      <c r="B3046" t="s">
        <v>1814</v>
      </c>
      <c r="C3046" t="s">
        <v>22</v>
      </c>
      <c r="D3046" t="s">
        <v>17</v>
      </c>
      <c r="E3046" t="s">
        <v>34</v>
      </c>
      <c r="F3046">
        <v>1476</v>
      </c>
      <c r="G3046">
        <v>30</v>
      </c>
      <c r="H3046">
        <v>1033</v>
      </c>
      <c r="I3046">
        <v>4.8</v>
      </c>
      <c r="J3046">
        <v>64</v>
      </c>
      <c r="K3046">
        <v>1</v>
      </c>
      <c r="L3046">
        <v>1033</v>
      </c>
      <c r="M3046" s="1">
        <v>45708</v>
      </c>
      <c r="N3046" t="s">
        <v>102</v>
      </c>
      <c r="O3046">
        <f t="shared" si="141"/>
        <v>443</v>
      </c>
      <c r="P3046">
        <f t="shared" si="142"/>
        <v>885.6</v>
      </c>
      <c r="Q3046">
        <f t="shared" si="143"/>
        <v>147.39999999999998</v>
      </c>
    </row>
    <row r="3047" spans="1:17" x14ac:dyDescent="0.3">
      <c r="A3047" t="s">
        <v>6013</v>
      </c>
      <c r="B3047" t="s">
        <v>6014</v>
      </c>
      <c r="C3047" t="s">
        <v>32</v>
      </c>
      <c r="D3047" t="s">
        <v>17</v>
      </c>
      <c r="E3047" t="s">
        <v>34</v>
      </c>
      <c r="F3047">
        <v>3116</v>
      </c>
      <c r="G3047">
        <v>40</v>
      </c>
      <c r="H3047">
        <v>1870</v>
      </c>
      <c r="I3047">
        <v>3.3</v>
      </c>
      <c r="J3047">
        <v>564</v>
      </c>
      <c r="K3047">
        <v>2</v>
      </c>
      <c r="L3047">
        <v>3740</v>
      </c>
      <c r="M3047" s="1">
        <v>45311</v>
      </c>
      <c r="N3047" t="s">
        <v>75</v>
      </c>
      <c r="O3047">
        <f t="shared" si="141"/>
        <v>1246</v>
      </c>
      <c r="P3047">
        <f t="shared" si="142"/>
        <v>1869.6</v>
      </c>
      <c r="Q3047">
        <f t="shared" si="143"/>
        <v>0.8000000000001819</v>
      </c>
    </row>
    <row r="3048" spans="1:17" x14ac:dyDescent="0.3">
      <c r="A3048" t="s">
        <v>6015</v>
      </c>
      <c r="B3048" t="s">
        <v>6016</v>
      </c>
      <c r="C3048" t="s">
        <v>37</v>
      </c>
      <c r="D3048" t="s">
        <v>28</v>
      </c>
      <c r="E3048" t="s">
        <v>34</v>
      </c>
      <c r="F3048">
        <v>9756</v>
      </c>
      <c r="G3048">
        <v>30</v>
      </c>
      <c r="H3048">
        <v>6829</v>
      </c>
      <c r="I3048">
        <v>3.4</v>
      </c>
      <c r="J3048">
        <v>167</v>
      </c>
      <c r="K3048">
        <v>2</v>
      </c>
      <c r="L3048">
        <v>13658</v>
      </c>
      <c r="M3048" s="1">
        <v>45326</v>
      </c>
      <c r="N3048" t="s">
        <v>61</v>
      </c>
      <c r="O3048">
        <f t="shared" si="141"/>
        <v>2927</v>
      </c>
      <c r="P3048">
        <f t="shared" si="142"/>
        <v>5853.5999999999995</v>
      </c>
      <c r="Q3048">
        <f t="shared" si="143"/>
        <v>1950.8000000000011</v>
      </c>
    </row>
    <row r="3049" spans="1:17" x14ac:dyDescent="0.3">
      <c r="A3049" t="s">
        <v>6017</v>
      </c>
      <c r="B3049" t="s">
        <v>6018</v>
      </c>
      <c r="C3049" t="s">
        <v>27</v>
      </c>
      <c r="D3049" t="s">
        <v>33</v>
      </c>
      <c r="E3049" t="s">
        <v>18</v>
      </c>
      <c r="F3049">
        <v>2038</v>
      </c>
      <c r="G3049">
        <v>40</v>
      </c>
      <c r="H3049">
        <v>1223</v>
      </c>
      <c r="I3049">
        <v>3</v>
      </c>
      <c r="J3049">
        <v>49</v>
      </c>
      <c r="K3049">
        <v>4</v>
      </c>
      <c r="L3049">
        <v>4892</v>
      </c>
      <c r="M3049" s="1">
        <v>45553</v>
      </c>
      <c r="N3049" t="s">
        <v>38</v>
      </c>
      <c r="O3049">
        <f t="shared" si="141"/>
        <v>815</v>
      </c>
      <c r="P3049">
        <f t="shared" si="142"/>
        <v>1222.8</v>
      </c>
      <c r="Q3049">
        <f t="shared" si="143"/>
        <v>0.8000000000001819</v>
      </c>
    </row>
    <row r="3050" spans="1:17" x14ac:dyDescent="0.3">
      <c r="A3050" t="s">
        <v>6019</v>
      </c>
      <c r="B3050" t="s">
        <v>6020</v>
      </c>
      <c r="C3050" t="s">
        <v>45</v>
      </c>
      <c r="D3050" t="s">
        <v>33</v>
      </c>
      <c r="E3050" t="s">
        <v>34</v>
      </c>
      <c r="F3050">
        <v>1356</v>
      </c>
      <c r="G3050">
        <v>40</v>
      </c>
      <c r="H3050">
        <v>814</v>
      </c>
      <c r="I3050">
        <v>4.2</v>
      </c>
      <c r="J3050">
        <v>49</v>
      </c>
      <c r="K3050">
        <v>2</v>
      </c>
      <c r="L3050">
        <v>1628</v>
      </c>
      <c r="M3050" s="1">
        <v>45779</v>
      </c>
      <c r="N3050" t="s">
        <v>102</v>
      </c>
      <c r="O3050">
        <f t="shared" si="141"/>
        <v>542</v>
      </c>
      <c r="P3050">
        <f t="shared" si="142"/>
        <v>813.6</v>
      </c>
      <c r="Q3050">
        <f t="shared" si="143"/>
        <v>0.79999999999995453</v>
      </c>
    </row>
    <row r="3051" spans="1:17" x14ac:dyDescent="0.3">
      <c r="A3051" t="s">
        <v>6021</v>
      </c>
      <c r="B3051" t="s">
        <v>6022</v>
      </c>
      <c r="C3051" t="s">
        <v>27</v>
      </c>
      <c r="D3051" t="s">
        <v>33</v>
      </c>
      <c r="E3051" t="s">
        <v>18</v>
      </c>
      <c r="F3051">
        <v>839</v>
      </c>
      <c r="G3051">
        <v>10</v>
      </c>
      <c r="H3051">
        <v>755</v>
      </c>
      <c r="I3051">
        <v>4.2</v>
      </c>
      <c r="J3051">
        <v>106</v>
      </c>
      <c r="K3051">
        <v>3</v>
      </c>
      <c r="L3051">
        <v>2265</v>
      </c>
      <c r="M3051" s="1">
        <v>45360</v>
      </c>
      <c r="N3051" t="s">
        <v>91</v>
      </c>
      <c r="O3051">
        <f t="shared" si="141"/>
        <v>84</v>
      </c>
      <c r="P3051">
        <f t="shared" si="142"/>
        <v>503.4</v>
      </c>
      <c r="Q3051">
        <f t="shared" si="143"/>
        <v>754.80000000000007</v>
      </c>
    </row>
    <row r="3052" spans="1:17" x14ac:dyDescent="0.3">
      <c r="A3052" t="s">
        <v>6023</v>
      </c>
      <c r="B3052" t="s">
        <v>6024</v>
      </c>
      <c r="C3052" t="s">
        <v>16</v>
      </c>
      <c r="D3052" t="s">
        <v>53</v>
      </c>
      <c r="E3052" t="s">
        <v>74</v>
      </c>
      <c r="F3052">
        <v>7458</v>
      </c>
      <c r="G3052">
        <v>30</v>
      </c>
      <c r="H3052">
        <v>5221</v>
      </c>
      <c r="I3052">
        <v>3.4</v>
      </c>
      <c r="J3052">
        <v>404</v>
      </c>
      <c r="K3052">
        <v>2</v>
      </c>
      <c r="L3052">
        <v>10442</v>
      </c>
      <c r="M3052" s="1">
        <v>45891</v>
      </c>
      <c r="N3052" t="s">
        <v>85</v>
      </c>
      <c r="O3052">
        <f t="shared" si="141"/>
        <v>2237</v>
      </c>
      <c r="P3052">
        <f t="shared" si="142"/>
        <v>4474.8</v>
      </c>
      <c r="Q3052">
        <f t="shared" si="143"/>
        <v>1492.3999999999996</v>
      </c>
    </row>
    <row r="3053" spans="1:17" x14ac:dyDescent="0.3">
      <c r="A3053" t="s">
        <v>6025</v>
      </c>
      <c r="B3053" t="s">
        <v>6026</v>
      </c>
      <c r="C3053" t="s">
        <v>32</v>
      </c>
      <c r="D3053" t="s">
        <v>41</v>
      </c>
      <c r="E3053" t="s">
        <v>74</v>
      </c>
      <c r="F3053">
        <v>1261</v>
      </c>
      <c r="G3053">
        <v>25</v>
      </c>
      <c r="H3053">
        <v>946</v>
      </c>
      <c r="I3053">
        <v>4.5</v>
      </c>
      <c r="J3053">
        <v>160</v>
      </c>
      <c r="K3053">
        <v>1</v>
      </c>
      <c r="L3053">
        <v>946</v>
      </c>
      <c r="M3053" s="1">
        <v>45818</v>
      </c>
      <c r="N3053" t="s">
        <v>150</v>
      </c>
      <c r="O3053">
        <f t="shared" si="141"/>
        <v>315</v>
      </c>
      <c r="P3053">
        <f t="shared" si="142"/>
        <v>756.6</v>
      </c>
      <c r="Q3053">
        <f t="shared" si="143"/>
        <v>189.39999999999998</v>
      </c>
    </row>
    <row r="3054" spans="1:17" x14ac:dyDescent="0.3">
      <c r="A3054" t="s">
        <v>6027</v>
      </c>
      <c r="B3054" t="s">
        <v>6028</v>
      </c>
      <c r="C3054" t="s">
        <v>22</v>
      </c>
      <c r="D3054" t="s">
        <v>109</v>
      </c>
      <c r="E3054" t="s">
        <v>18</v>
      </c>
      <c r="F3054">
        <v>2774</v>
      </c>
      <c r="G3054">
        <v>0</v>
      </c>
      <c r="H3054">
        <v>2774</v>
      </c>
      <c r="I3054">
        <v>3.2</v>
      </c>
      <c r="J3054">
        <v>109</v>
      </c>
      <c r="K3054">
        <v>4</v>
      </c>
      <c r="L3054">
        <v>11096</v>
      </c>
      <c r="M3054" s="1">
        <v>45397</v>
      </c>
      <c r="N3054" t="s">
        <v>58</v>
      </c>
      <c r="O3054">
        <f t="shared" si="141"/>
        <v>0</v>
      </c>
      <c r="P3054">
        <f t="shared" si="142"/>
        <v>1664.3999999999999</v>
      </c>
      <c r="Q3054">
        <f t="shared" si="143"/>
        <v>4438.4000000000005</v>
      </c>
    </row>
    <row r="3055" spans="1:17" x14ac:dyDescent="0.3">
      <c r="A3055" t="s">
        <v>6029</v>
      </c>
      <c r="B3055" t="s">
        <v>6030</v>
      </c>
      <c r="C3055" t="s">
        <v>27</v>
      </c>
      <c r="D3055" t="s">
        <v>41</v>
      </c>
      <c r="E3055" t="s">
        <v>18</v>
      </c>
      <c r="F3055">
        <v>557</v>
      </c>
      <c r="G3055">
        <v>40</v>
      </c>
      <c r="H3055">
        <v>334</v>
      </c>
      <c r="I3055">
        <v>4.3</v>
      </c>
      <c r="J3055">
        <v>78</v>
      </c>
      <c r="K3055">
        <v>4</v>
      </c>
      <c r="L3055">
        <v>1336</v>
      </c>
      <c r="M3055" s="1">
        <v>45871</v>
      </c>
      <c r="N3055" t="s">
        <v>38</v>
      </c>
      <c r="O3055">
        <f t="shared" si="141"/>
        <v>223</v>
      </c>
      <c r="P3055">
        <f t="shared" si="142"/>
        <v>334.2</v>
      </c>
      <c r="Q3055">
        <f t="shared" si="143"/>
        <v>-0.79999999999995453</v>
      </c>
    </row>
    <row r="3056" spans="1:17" x14ac:dyDescent="0.3">
      <c r="A3056" t="s">
        <v>6031</v>
      </c>
      <c r="B3056" t="s">
        <v>6032</v>
      </c>
      <c r="C3056" t="s">
        <v>16</v>
      </c>
      <c r="D3056" t="s">
        <v>46</v>
      </c>
      <c r="E3056" t="s">
        <v>34</v>
      </c>
      <c r="F3056">
        <v>7948</v>
      </c>
      <c r="G3056">
        <v>30</v>
      </c>
      <c r="H3056">
        <v>5564</v>
      </c>
      <c r="I3056">
        <v>4.4000000000000004</v>
      </c>
      <c r="J3056">
        <v>153</v>
      </c>
      <c r="K3056">
        <v>1</v>
      </c>
      <c r="L3056">
        <v>5564</v>
      </c>
      <c r="M3056" s="1">
        <v>45846</v>
      </c>
      <c r="N3056" t="s">
        <v>42</v>
      </c>
      <c r="O3056">
        <f t="shared" si="141"/>
        <v>2384</v>
      </c>
      <c r="P3056">
        <f t="shared" si="142"/>
        <v>4768.8</v>
      </c>
      <c r="Q3056">
        <f t="shared" si="143"/>
        <v>795.19999999999982</v>
      </c>
    </row>
    <row r="3057" spans="1:17" x14ac:dyDescent="0.3">
      <c r="A3057" t="s">
        <v>6033</v>
      </c>
      <c r="B3057" t="s">
        <v>6034</v>
      </c>
      <c r="C3057" t="s">
        <v>116</v>
      </c>
      <c r="D3057" t="s">
        <v>53</v>
      </c>
      <c r="E3057" t="s">
        <v>74</v>
      </c>
      <c r="F3057">
        <v>3732</v>
      </c>
      <c r="G3057">
        <v>40</v>
      </c>
      <c r="H3057">
        <v>2239</v>
      </c>
      <c r="I3057">
        <v>4.0999999999999996</v>
      </c>
      <c r="J3057">
        <v>54</v>
      </c>
      <c r="K3057">
        <v>1</v>
      </c>
      <c r="L3057">
        <v>2239</v>
      </c>
      <c r="M3057" s="1">
        <v>45860</v>
      </c>
      <c r="N3057" t="s">
        <v>29</v>
      </c>
      <c r="O3057">
        <f t="shared" si="141"/>
        <v>1493</v>
      </c>
      <c r="P3057">
        <f t="shared" si="142"/>
        <v>2239.1999999999998</v>
      </c>
      <c r="Q3057">
        <f t="shared" si="143"/>
        <v>-0.1999999999998181</v>
      </c>
    </row>
    <row r="3058" spans="1:17" x14ac:dyDescent="0.3">
      <c r="A3058" t="s">
        <v>6035</v>
      </c>
      <c r="B3058" t="s">
        <v>6036</v>
      </c>
      <c r="C3058" t="s">
        <v>116</v>
      </c>
      <c r="D3058" t="s">
        <v>41</v>
      </c>
      <c r="E3058" t="s">
        <v>34</v>
      </c>
      <c r="F3058">
        <v>1939</v>
      </c>
      <c r="G3058">
        <v>15</v>
      </c>
      <c r="H3058">
        <v>1648</v>
      </c>
      <c r="I3058">
        <v>3.3</v>
      </c>
      <c r="J3058">
        <v>319</v>
      </c>
      <c r="K3058">
        <v>4</v>
      </c>
      <c r="L3058">
        <v>6592</v>
      </c>
      <c r="M3058" s="1">
        <v>45775</v>
      </c>
      <c r="N3058" t="s">
        <v>29</v>
      </c>
      <c r="O3058">
        <f t="shared" si="141"/>
        <v>291</v>
      </c>
      <c r="P3058">
        <f t="shared" si="142"/>
        <v>1163.3999999999999</v>
      </c>
      <c r="Q3058">
        <f t="shared" si="143"/>
        <v>1938.4000000000005</v>
      </c>
    </row>
    <row r="3059" spans="1:17" x14ac:dyDescent="0.3">
      <c r="A3059" t="s">
        <v>6037</v>
      </c>
      <c r="B3059" t="s">
        <v>6038</v>
      </c>
      <c r="C3059" t="s">
        <v>37</v>
      </c>
      <c r="D3059" t="s">
        <v>46</v>
      </c>
      <c r="E3059" t="s">
        <v>18</v>
      </c>
      <c r="F3059">
        <v>11002</v>
      </c>
      <c r="G3059">
        <v>60</v>
      </c>
      <c r="H3059">
        <v>4401</v>
      </c>
      <c r="I3059">
        <v>4.7</v>
      </c>
      <c r="J3059">
        <v>128</v>
      </c>
      <c r="K3059">
        <v>3</v>
      </c>
      <c r="L3059">
        <v>13203</v>
      </c>
      <c r="M3059" s="1">
        <v>45900</v>
      </c>
      <c r="N3059" t="s">
        <v>141</v>
      </c>
      <c r="O3059">
        <f t="shared" si="141"/>
        <v>6601</v>
      </c>
      <c r="P3059">
        <f t="shared" si="142"/>
        <v>6601.2</v>
      </c>
      <c r="Q3059">
        <f t="shared" si="143"/>
        <v>-6600.5999999999995</v>
      </c>
    </row>
    <row r="3060" spans="1:17" x14ac:dyDescent="0.3">
      <c r="A3060" t="s">
        <v>6039</v>
      </c>
      <c r="B3060" t="s">
        <v>6040</v>
      </c>
      <c r="C3060" t="s">
        <v>27</v>
      </c>
      <c r="D3060" t="s">
        <v>23</v>
      </c>
      <c r="E3060" t="s">
        <v>34</v>
      </c>
      <c r="F3060">
        <v>1766</v>
      </c>
      <c r="G3060">
        <v>10</v>
      </c>
      <c r="H3060">
        <v>1589</v>
      </c>
      <c r="I3060">
        <v>3.8</v>
      </c>
      <c r="J3060">
        <v>244</v>
      </c>
      <c r="K3060">
        <v>1</v>
      </c>
      <c r="L3060">
        <v>1589</v>
      </c>
      <c r="M3060" s="1">
        <v>45682</v>
      </c>
      <c r="N3060" t="s">
        <v>19</v>
      </c>
      <c r="O3060">
        <f t="shared" si="141"/>
        <v>177</v>
      </c>
      <c r="P3060">
        <f t="shared" si="142"/>
        <v>1059.5999999999999</v>
      </c>
      <c r="Q3060">
        <f t="shared" si="143"/>
        <v>529.40000000000009</v>
      </c>
    </row>
    <row r="3061" spans="1:17" x14ac:dyDescent="0.3">
      <c r="A3061" t="s">
        <v>6041</v>
      </c>
      <c r="B3061" t="s">
        <v>6042</v>
      </c>
      <c r="C3061" t="s">
        <v>22</v>
      </c>
      <c r="D3061" t="s">
        <v>53</v>
      </c>
      <c r="E3061" t="s">
        <v>34</v>
      </c>
      <c r="F3061">
        <v>3930</v>
      </c>
      <c r="G3061">
        <v>15</v>
      </c>
      <c r="H3061">
        <v>3340</v>
      </c>
      <c r="I3061">
        <v>3.8</v>
      </c>
      <c r="J3061">
        <v>95</v>
      </c>
      <c r="K3061">
        <v>1</v>
      </c>
      <c r="L3061">
        <v>3340</v>
      </c>
      <c r="M3061" s="1">
        <v>45793</v>
      </c>
      <c r="N3061" t="s">
        <v>42</v>
      </c>
      <c r="O3061">
        <f t="shared" si="141"/>
        <v>590</v>
      </c>
      <c r="P3061">
        <f t="shared" si="142"/>
        <v>2358</v>
      </c>
      <c r="Q3061">
        <f t="shared" si="143"/>
        <v>982</v>
      </c>
    </row>
    <row r="3062" spans="1:17" x14ac:dyDescent="0.3">
      <c r="A3062" t="s">
        <v>6043</v>
      </c>
      <c r="B3062" t="s">
        <v>6044</v>
      </c>
      <c r="C3062" t="s">
        <v>116</v>
      </c>
      <c r="D3062" t="s">
        <v>17</v>
      </c>
      <c r="E3062" t="s">
        <v>34</v>
      </c>
      <c r="F3062">
        <v>4945</v>
      </c>
      <c r="G3062">
        <v>60</v>
      </c>
      <c r="H3062">
        <v>1978</v>
      </c>
      <c r="I3062">
        <v>3.7</v>
      </c>
      <c r="J3062">
        <v>93</v>
      </c>
      <c r="K3062">
        <v>1</v>
      </c>
      <c r="L3062">
        <v>1978</v>
      </c>
      <c r="M3062" s="1">
        <v>45799</v>
      </c>
      <c r="N3062" t="s">
        <v>91</v>
      </c>
      <c r="O3062">
        <f t="shared" si="141"/>
        <v>2967</v>
      </c>
      <c r="P3062">
        <f t="shared" si="142"/>
        <v>2967</v>
      </c>
      <c r="Q3062">
        <f t="shared" si="143"/>
        <v>-989</v>
      </c>
    </row>
    <row r="3063" spans="1:17" x14ac:dyDescent="0.3">
      <c r="A3063" t="s">
        <v>6045</v>
      </c>
      <c r="B3063" t="s">
        <v>6046</v>
      </c>
      <c r="C3063" t="s">
        <v>27</v>
      </c>
      <c r="D3063" t="s">
        <v>23</v>
      </c>
      <c r="E3063" t="s">
        <v>34</v>
      </c>
      <c r="F3063">
        <v>2774</v>
      </c>
      <c r="G3063">
        <v>15</v>
      </c>
      <c r="H3063">
        <v>2358</v>
      </c>
      <c r="I3063">
        <v>4.4000000000000004</v>
      </c>
      <c r="J3063">
        <v>99</v>
      </c>
      <c r="K3063">
        <v>1</v>
      </c>
      <c r="L3063">
        <v>2358</v>
      </c>
      <c r="M3063" s="1">
        <v>45957</v>
      </c>
      <c r="N3063" t="s">
        <v>24</v>
      </c>
      <c r="O3063">
        <f t="shared" si="141"/>
        <v>416</v>
      </c>
      <c r="P3063">
        <f t="shared" si="142"/>
        <v>1664.3999999999999</v>
      </c>
      <c r="Q3063">
        <f t="shared" si="143"/>
        <v>693.60000000000014</v>
      </c>
    </row>
    <row r="3064" spans="1:17" x14ac:dyDescent="0.3">
      <c r="A3064" t="s">
        <v>6047</v>
      </c>
      <c r="B3064" t="s">
        <v>5121</v>
      </c>
      <c r="C3064" t="s">
        <v>116</v>
      </c>
      <c r="D3064" t="s">
        <v>41</v>
      </c>
      <c r="E3064" t="s">
        <v>34</v>
      </c>
      <c r="F3064">
        <v>637</v>
      </c>
      <c r="G3064">
        <v>25</v>
      </c>
      <c r="H3064">
        <v>478</v>
      </c>
      <c r="I3064">
        <v>3.8</v>
      </c>
      <c r="J3064">
        <v>66</v>
      </c>
      <c r="K3064">
        <v>1</v>
      </c>
      <c r="L3064">
        <v>478</v>
      </c>
      <c r="M3064" s="1">
        <v>45311</v>
      </c>
      <c r="N3064" t="s">
        <v>58</v>
      </c>
      <c r="O3064">
        <f t="shared" si="141"/>
        <v>159</v>
      </c>
      <c r="P3064">
        <f t="shared" si="142"/>
        <v>382.2</v>
      </c>
      <c r="Q3064">
        <f t="shared" si="143"/>
        <v>95.800000000000011</v>
      </c>
    </row>
    <row r="3065" spans="1:17" x14ac:dyDescent="0.3">
      <c r="A3065" t="s">
        <v>6048</v>
      </c>
      <c r="B3065" t="s">
        <v>6049</v>
      </c>
      <c r="C3065" t="s">
        <v>57</v>
      </c>
      <c r="D3065" t="s">
        <v>17</v>
      </c>
      <c r="E3065" t="s">
        <v>18</v>
      </c>
      <c r="F3065">
        <v>5668</v>
      </c>
      <c r="G3065">
        <v>25</v>
      </c>
      <c r="H3065">
        <v>4251</v>
      </c>
      <c r="I3065">
        <v>3.5</v>
      </c>
      <c r="J3065">
        <v>129</v>
      </c>
      <c r="K3065">
        <v>1</v>
      </c>
      <c r="L3065">
        <v>4251</v>
      </c>
      <c r="M3065" s="1">
        <v>45711</v>
      </c>
      <c r="N3065" t="s">
        <v>38</v>
      </c>
      <c r="O3065">
        <f t="shared" si="141"/>
        <v>1417</v>
      </c>
      <c r="P3065">
        <f t="shared" si="142"/>
        <v>3400.7999999999997</v>
      </c>
      <c r="Q3065">
        <f t="shared" si="143"/>
        <v>850.20000000000027</v>
      </c>
    </row>
    <row r="3066" spans="1:17" x14ac:dyDescent="0.3">
      <c r="A3066" t="s">
        <v>6050</v>
      </c>
      <c r="B3066" t="s">
        <v>6051</v>
      </c>
      <c r="C3066" t="s">
        <v>32</v>
      </c>
      <c r="D3066" t="s">
        <v>109</v>
      </c>
      <c r="E3066" t="s">
        <v>18</v>
      </c>
      <c r="F3066">
        <v>1263</v>
      </c>
      <c r="G3066">
        <v>30</v>
      </c>
      <c r="H3066">
        <v>884</v>
      </c>
      <c r="I3066">
        <v>4.5999999999999996</v>
      </c>
      <c r="J3066">
        <v>445</v>
      </c>
      <c r="K3066">
        <v>1</v>
      </c>
      <c r="L3066">
        <v>884</v>
      </c>
      <c r="M3066" s="1">
        <v>45899</v>
      </c>
      <c r="N3066" t="s">
        <v>61</v>
      </c>
      <c r="O3066">
        <f t="shared" si="141"/>
        <v>379</v>
      </c>
      <c r="P3066">
        <f t="shared" si="142"/>
        <v>757.8</v>
      </c>
      <c r="Q3066">
        <f t="shared" si="143"/>
        <v>126.20000000000005</v>
      </c>
    </row>
    <row r="3067" spans="1:17" x14ac:dyDescent="0.3">
      <c r="A3067" t="s">
        <v>6052</v>
      </c>
      <c r="B3067" t="s">
        <v>6053</v>
      </c>
      <c r="C3067" t="s">
        <v>88</v>
      </c>
      <c r="D3067" t="s">
        <v>53</v>
      </c>
      <c r="E3067" t="s">
        <v>74</v>
      </c>
      <c r="F3067">
        <v>1544</v>
      </c>
      <c r="G3067">
        <v>25</v>
      </c>
      <c r="H3067">
        <v>1158</v>
      </c>
      <c r="I3067">
        <v>4.0999999999999996</v>
      </c>
      <c r="J3067">
        <v>104</v>
      </c>
      <c r="K3067">
        <v>2</v>
      </c>
      <c r="L3067">
        <v>2316</v>
      </c>
      <c r="M3067" s="1">
        <v>45718</v>
      </c>
      <c r="N3067" t="s">
        <v>71</v>
      </c>
      <c r="O3067">
        <f t="shared" si="141"/>
        <v>386</v>
      </c>
      <c r="P3067">
        <f t="shared" si="142"/>
        <v>926.4</v>
      </c>
      <c r="Q3067">
        <f t="shared" si="143"/>
        <v>463.20000000000005</v>
      </c>
    </row>
    <row r="3068" spans="1:17" x14ac:dyDescent="0.3">
      <c r="A3068" t="s">
        <v>6054</v>
      </c>
      <c r="B3068" t="s">
        <v>6055</v>
      </c>
      <c r="C3068" t="s">
        <v>22</v>
      </c>
      <c r="D3068" t="s">
        <v>53</v>
      </c>
      <c r="E3068" t="s">
        <v>74</v>
      </c>
      <c r="F3068">
        <v>1292</v>
      </c>
      <c r="G3068">
        <v>25</v>
      </c>
      <c r="H3068">
        <v>969</v>
      </c>
      <c r="I3068">
        <v>4.5999999999999996</v>
      </c>
      <c r="J3068">
        <v>278</v>
      </c>
      <c r="K3068">
        <v>1</v>
      </c>
      <c r="L3068">
        <v>969</v>
      </c>
      <c r="M3068" s="1">
        <v>45808</v>
      </c>
      <c r="N3068" t="s">
        <v>141</v>
      </c>
      <c r="O3068">
        <f t="shared" si="141"/>
        <v>323</v>
      </c>
      <c r="P3068">
        <f t="shared" si="142"/>
        <v>775.19999999999993</v>
      </c>
      <c r="Q3068">
        <f t="shared" si="143"/>
        <v>193.80000000000007</v>
      </c>
    </row>
    <row r="3069" spans="1:17" x14ac:dyDescent="0.3">
      <c r="A3069" t="s">
        <v>6056</v>
      </c>
      <c r="B3069" t="s">
        <v>6057</v>
      </c>
      <c r="C3069" t="s">
        <v>27</v>
      </c>
      <c r="D3069" t="s">
        <v>28</v>
      </c>
      <c r="E3069" t="s">
        <v>34</v>
      </c>
      <c r="F3069">
        <v>8640</v>
      </c>
      <c r="G3069">
        <v>30</v>
      </c>
      <c r="H3069">
        <v>6048</v>
      </c>
      <c r="I3069">
        <v>4.0999999999999996</v>
      </c>
      <c r="J3069">
        <v>39</v>
      </c>
      <c r="K3069">
        <v>1</v>
      </c>
      <c r="L3069">
        <v>6048</v>
      </c>
      <c r="M3069" s="1">
        <v>45352</v>
      </c>
      <c r="N3069" t="s">
        <v>168</v>
      </c>
      <c r="O3069">
        <f t="shared" si="141"/>
        <v>2592</v>
      </c>
      <c r="P3069">
        <f t="shared" si="142"/>
        <v>5184</v>
      </c>
      <c r="Q3069">
        <f t="shared" si="143"/>
        <v>864</v>
      </c>
    </row>
    <row r="3070" spans="1:17" x14ac:dyDescent="0.3">
      <c r="A3070" t="s">
        <v>6058</v>
      </c>
      <c r="B3070" t="s">
        <v>6059</v>
      </c>
      <c r="C3070" t="s">
        <v>57</v>
      </c>
      <c r="D3070" t="s">
        <v>41</v>
      </c>
      <c r="E3070" t="s">
        <v>34</v>
      </c>
      <c r="F3070">
        <v>2198</v>
      </c>
      <c r="G3070">
        <v>10</v>
      </c>
      <c r="H3070">
        <v>1978</v>
      </c>
      <c r="I3070">
        <v>3.7</v>
      </c>
      <c r="J3070">
        <v>69</v>
      </c>
      <c r="K3070">
        <v>1</v>
      </c>
      <c r="L3070">
        <v>1978</v>
      </c>
      <c r="M3070" s="1">
        <v>45985</v>
      </c>
      <c r="N3070" t="s">
        <v>141</v>
      </c>
      <c r="O3070">
        <f t="shared" si="141"/>
        <v>220</v>
      </c>
      <c r="P3070">
        <f t="shared" si="142"/>
        <v>1318.8</v>
      </c>
      <c r="Q3070">
        <f t="shared" si="143"/>
        <v>659.2</v>
      </c>
    </row>
    <row r="3071" spans="1:17" x14ac:dyDescent="0.3">
      <c r="A3071" t="s">
        <v>6060</v>
      </c>
      <c r="B3071" t="s">
        <v>6061</v>
      </c>
      <c r="C3071" t="s">
        <v>37</v>
      </c>
      <c r="D3071" t="s">
        <v>23</v>
      </c>
      <c r="E3071" t="s">
        <v>34</v>
      </c>
      <c r="F3071">
        <v>3615</v>
      </c>
      <c r="G3071">
        <v>20</v>
      </c>
      <c r="H3071">
        <v>2892</v>
      </c>
      <c r="I3071">
        <v>3.2</v>
      </c>
      <c r="J3071">
        <v>69</v>
      </c>
      <c r="K3071">
        <v>1</v>
      </c>
      <c r="L3071">
        <v>2892</v>
      </c>
      <c r="M3071" s="1">
        <v>45333</v>
      </c>
      <c r="N3071" t="s">
        <v>42</v>
      </c>
      <c r="O3071">
        <f t="shared" si="141"/>
        <v>723</v>
      </c>
      <c r="P3071">
        <f t="shared" si="142"/>
        <v>2169</v>
      </c>
      <c r="Q3071">
        <f t="shared" si="143"/>
        <v>723</v>
      </c>
    </row>
    <row r="3072" spans="1:17" x14ac:dyDescent="0.3">
      <c r="A3072" t="s">
        <v>6062</v>
      </c>
      <c r="B3072" t="s">
        <v>6063</v>
      </c>
      <c r="C3072" t="s">
        <v>116</v>
      </c>
      <c r="D3072" t="s">
        <v>46</v>
      </c>
      <c r="E3072" t="s">
        <v>18</v>
      </c>
      <c r="F3072">
        <v>4535</v>
      </c>
      <c r="G3072">
        <v>20</v>
      </c>
      <c r="H3072">
        <v>3628</v>
      </c>
      <c r="I3072">
        <v>4.2</v>
      </c>
      <c r="J3072">
        <v>56</v>
      </c>
      <c r="K3072">
        <v>1</v>
      </c>
      <c r="L3072">
        <v>3628</v>
      </c>
      <c r="M3072" s="1">
        <v>45523</v>
      </c>
      <c r="N3072" t="s">
        <v>78</v>
      </c>
      <c r="O3072">
        <f t="shared" si="141"/>
        <v>907</v>
      </c>
      <c r="P3072">
        <f t="shared" si="142"/>
        <v>2721</v>
      </c>
      <c r="Q3072">
        <f t="shared" si="143"/>
        <v>907</v>
      </c>
    </row>
    <row r="3073" spans="1:17" x14ac:dyDescent="0.3">
      <c r="A3073" t="s">
        <v>6064</v>
      </c>
      <c r="B3073" t="s">
        <v>6065</v>
      </c>
      <c r="C3073" t="s">
        <v>52</v>
      </c>
      <c r="D3073" t="s">
        <v>28</v>
      </c>
      <c r="E3073" t="s">
        <v>34</v>
      </c>
      <c r="F3073">
        <v>2397</v>
      </c>
      <c r="G3073">
        <v>60</v>
      </c>
      <c r="H3073">
        <v>959</v>
      </c>
      <c r="I3073">
        <v>3.9</v>
      </c>
      <c r="J3073">
        <v>31</v>
      </c>
      <c r="K3073">
        <v>4</v>
      </c>
      <c r="L3073">
        <v>3836</v>
      </c>
      <c r="M3073" s="1">
        <v>45520</v>
      </c>
      <c r="N3073" t="s">
        <v>75</v>
      </c>
      <c r="O3073">
        <f t="shared" si="141"/>
        <v>1438</v>
      </c>
      <c r="P3073">
        <f t="shared" si="142"/>
        <v>1438.2</v>
      </c>
      <c r="Q3073">
        <f t="shared" si="143"/>
        <v>-1916.8000000000002</v>
      </c>
    </row>
    <row r="3074" spans="1:17" x14ac:dyDescent="0.3">
      <c r="A3074" t="s">
        <v>6066</v>
      </c>
      <c r="B3074" t="s">
        <v>6067</v>
      </c>
      <c r="C3074" t="s">
        <v>27</v>
      </c>
      <c r="D3074" t="s">
        <v>28</v>
      </c>
      <c r="E3074" t="s">
        <v>34</v>
      </c>
      <c r="F3074">
        <v>2850</v>
      </c>
      <c r="G3074">
        <v>20</v>
      </c>
      <c r="H3074">
        <v>2280</v>
      </c>
      <c r="I3074">
        <v>4.4000000000000004</v>
      </c>
      <c r="J3074">
        <v>313</v>
      </c>
      <c r="K3074">
        <v>1</v>
      </c>
      <c r="L3074">
        <v>2280</v>
      </c>
      <c r="M3074" s="1">
        <v>45442</v>
      </c>
      <c r="N3074" t="s">
        <v>58</v>
      </c>
      <c r="O3074">
        <f t="shared" si="141"/>
        <v>570</v>
      </c>
      <c r="P3074">
        <f t="shared" si="142"/>
        <v>1710</v>
      </c>
      <c r="Q3074">
        <f t="shared" si="143"/>
        <v>570</v>
      </c>
    </row>
    <row r="3075" spans="1:17" x14ac:dyDescent="0.3">
      <c r="A3075" t="s">
        <v>6068</v>
      </c>
      <c r="B3075" t="s">
        <v>6069</v>
      </c>
      <c r="C3075" t="s">
        <v>52</v>
      </c>
      <c r="D3075" t="s">
        <v>53</v>
      </c>
      <c r="E3075" t="s">
        <v>34</v>
      </c>
      <c r="F3075">
        <v>1790</v>
      </c>
      <c r="G3075">
        <v>10</v>
      </c>
      <c r="H3075">
        <v>1611</v>
      </c>
      <c r="I3075">
        <v>3.8</v>
      </c>
      <c r="J3075">
        <v>143</v>
      </c>
      <c r="K3075">
        <v>1</v>
      </c>
      <c r="L3075">
        <v>1611</v>
      </c>
      <c r="M3075" s="1">
        <v>45785</v>
      </c>
      <c r="N3075" t="s">
        <v>54</v>
      </c>
      <c r="O3075">
        <f t="shared" ref="O3075:O3138" si="144">F3075-H3075</f>
        <v>179</v>
      </c>
      <c r="P3075">
        <f t="shared" ref="P3075:P3138" si="145">F3075*0.6</f>
        <v>1074</v>
      </c>
      <c r="Q3075">
        <f t="shared" ref="Q3075:Q3138" si="146">(H3075-P3075)*K3075</f>
        <v>537</v>
      </c>
    </row>
    <row r="3076" spans="1:17" x14ac:dyDescent="0.3">
      <c r="A3076" t="s">
        <v>6070</v>
      </c>
      <c r="B3076" t="s">
        <v>6071</v>
      </c>
      <c r="C3076" t="s">
        <v>57</v>
      </c>
      <c r="D3076" t="s">
        <v>17</v>
      </c>
      <c r="E3076" t="s">
        <v>34</v>
      </c>
      <c r="F3076">
        <v>4333</v>
      </c>
      <c r="G3076">
        <v>25</v>
      </c>
      <c r="H3076">
        <v>3250</v>
      </c>
      <c r="I3076">
        <v>4.3</v>
      </c>
      <c r="J3076">
        <v>46</v>
      </c>
      <c r="K3076">
        <v>1</v>
      </c>
      <c r="L3076">
        <v>3250</v>
      </c>
      <c r="M3076" s="1">
        <v>45796</v>
      </c>
      <c r="N3076" t="s">
        <v>71</v>
      </c>
      <c r="O3076">
        <f t="shared" si="144"/>
        <v>1083</v>
      </c>
      <c r="P3076">
        <f t="shared" si="145"/>
        <v>2599.7999999999997</v>
      </c>
      <c r="Q3076">
        <f t="shared" si="146"/>
        <v>650.20000000000027</v>
      </c>
    </row>
    <row r="3077" spans="1:17" x14ac:dyDescent="0.3">
      <c r="A3077" t="s">
        <v>6072</v>
      </c>
      <c r="B3077" t="s">
        <v>6073</v>
      </c>
      <c r="C3077" t="s">
        <v>16</v>
      </c>
      <c r="D3077" t="s">
        <v>46</v>
      </c>
      <c r="E3077" t="s">
        <v>34</v>
      </c>
      <c r="F3077">
        <v>8766</v>
      </c>
      <c r="G3077">
        <v>30</v>
      </c>
      <c r="H3077">
        <v>6136</v>
      </c>
      <c r="I3077">
        <v>4.0999999999999996</v>
      </c>
      <c r="J3077">
        <v>46</v>
      </c>
      <c r="K3077">
        <v>2</v>
      </c>
      <c r="L3077">
        <v>12272</v>
      </c>
      <c r="M3077" s="1">
        <v>45824</v>
      </c>
      <c r="N3077" t="s">
        <v>75</v>
      </c>
      <c r="O3077">
        <f t="shared" si="144"/>
        <v>2630</v>
      </c>
      <c r="P3077">
        <f t="shared" si="145"/>
        <v>5259.5999999999995</v>
      </c>
      <c r="Q3077">
        <f t="shared" si="146"/>
        <v>1752.8000000000011</v>
      </c>
    </row>
    <row r="3078" spans="1:17" x14ac:dyDescent="0.3">
      <c r="A3078" t="s">
        <v>6074</v>
      </c>
      <c r="B3078" t="s">
        <v>6075</v>
      </c>
      <c r="C3078" t="s">
        <v>88</v>
      </c>
      <c r="D3078" t="s">
        <v>53</v>
      </c>
      <c r="E3078" t="s">
        <v>74</v>
      </c>
      <c r="F3078">
        <v>2684</v>
      </c>
      <c r="G3078">
        <v>15</v>
      </c>
      <c r="H3078">
        <v>2281</v>
      </c>
      <c r="I3078">
        <v>3.7</v>
      </c>
      <c r="J3078">
        <v>119</v>
      </c>
      <c r="K3078">
        <v>1</v>
      </c>
      <c r="L3078">
        <v>2281</v>
      </c>
      <c r="M3078" s="1">
        <v>45396</v>
      </c>
      <c r="N3078" t="s">
        <v>78</v>
      </c>
      <c r="O3078">
        <f t="shared" si="144"/>
        <v>403</v>
      </c>
      <c r="P3078">
        <f t="shared" si="145"/>
        <v>1610.3999999999999</v>
      </c>
      <c r="Q3078">
        <f t="shared" si="146"/>
        <v>670.60000000000014</v>
      </c>
    </row>
    <row r="3079" spans="1:17" x14ac:dyDescent="0.3">
      <c r="A3079" t="s">
        <v>6076</v>
      </c>
      <c r="B3079" t="s">
        <v>6077</v>
      </c>
      <c r="C3079" t="s">
        <v>27</v>
      </c>
      <c r="D3079" t="s">
        <v>109</v>
      </c>
      <c r="E3079" t="s">
        <v>34</v>
      </c>
      <c r="F3079">
        <v>1073</v>
      </c>
      <c r="G3079">
        <v>30</v>
      </c>
      <c r="H3079">
        <v>751</v>
      </c>
      <c r="I3079">
        <v>3.8</v>
      </c>
      <c r="J3079">
        <v>378</v>
      </c>
      <c r="K3079">
        <v>4</v>
      </c>
      <c r="L3079">
        <v>3004</v>
      </c>
      <c r="M3079" s="1">
        <v>45326</v>
      </c>
      <c r="N3079" t="s">
        <v>42</v>
      </c>
      <c r="O3079">
        <f t="shared" si="144"/>
        <v>322</v>
      </c>
      <c r="P3079">
        <f t="shared" si="145"/>
        <v>643.79999999999995</v>
      </c>
      <c r="Q3079">
        <f t="shared" si="146"/>
        <v>428.80000000000018</v>
      </c>
    </row>
    <row r="3080" spans="1:17" x14ac:dyDescent="0.3">
      <c r="A3080" t="s">
        <v>6078</v>
      </c>
      <c r="B3080" t="s">
        <v>6079</v>
      </c>
      <c r="C3080" t="s">
        <v>16</v>
      </c>
      <c r="D3080" t="s">
        <v>17</v>
      </c>
      <c r="E3080" t="s">
        <v>18</v>
      </c>
      <c r="F3080">
        <v>3480</v>
      </c>
      <c r="G3080">
        <v>40</v>
      </c>
      <c r="H3080">
        <v>2088</v>
      </c>
      <c r="I3080">
        <v>3.4</v>
      </c>
      <c r="J3080">
        <v>420</v>
      </c>
      <c r="K3080">
        <v>1</v>
      </c>
      <c r="L3080">
        <v>2088</v>
      </c>
      <c r="M3080" s="1">
        <v>45939</v>
      </c>
      <c r="N3080" t="s">
        <v>24</v>
      </c>
      <c r="O3080">
        <f t="shared" si="144"/>
        <v>1392</v>
      </c>
      <c r="P3080">
        <f t="shared" si="145"/>
        <v>2088</v>
      </c>
      <c r="Q3080">
        <f t="shared" si="146"/>
        <v>0</v>
      </c>
    </row>
    <row r="3081" spans="1:17" x14ac:dyDescent="0.3">
      <c r="A3081" t="s">
        <v>6080</v>
      </c>
      <c r="B3081" t="s">
        <v>6081</v>
      </c>
      <c r="C3081" t="s">
        <v>37</v>
      </c>
      <c r="D3081" t="s">
        <v>28</v>
      </c>
      <c r="E3081" t="s">
        <v>34</v>
      </c>
      <c r="F3081">
        <v>5106</v>
      </c>
      <c r="G3081">
        <v>25</v>
      </c>
      <c r="H3081">
        <v>3830</v>
      </c>
      <c r="I3081">
        <v>5</v>
      </c>
      <c r="J3081">
        <v>12</v>
      </c>
      <c r="K3081">
        <v>1</v>
      </c>
      <c r="L3081">
        <v>3830</v>
      </c>
      <c r="M3081" s="1">
        <v>45953</v>
      </c>
      <c r="N3081" t="s">
        <v>168</v>
      </c>
      <c r="O3081">
        <f t="shared" si="144"/>
        <v>1276</v>
      </c>
      <c r="P3081">
        <f t="shared" si="145"/>
        <v>3063.6</v>
      </c>
      <c r="Q3081">
        <f t="shared" si="146"/>
        <v>766.40000000000009</v>
      </c>
    </row>
    <row r="3082" spans="1:17" x14ac:dyDescent="0.3">
      <c r="A3082" t="s">
        <v>6082</v>
      </c>
      <c r="B3082" t="s">
        <v>6083</v>
      </c>
      <c r="C3082" t="s">
        <v>16</v>
      </c>
      <c r="D3082" t="s">
        <v>53</v>
      </c>
      <c r="E3082" t="s">
        <v>34</v>
      </c>
      <c r="F3082">
        <v>5271</v>
      </c>
      <c r="G3082">
        <v>10</v>
      </c>
      <c r="H3082">
        <v>4744</v>
      </c>
      <c r="I3082">
        <v>4.3</v>
      </c>
      <c r="J3082">
        <v>176</v>
      </c>
      <c r="K3082">
        <v>2</v>
      </c>
      <c r="L3082">
        <v>9488</v>
      </c>
      <c r="M3082" s="1">
        <v>45949</v>
      </c>
      <c r="N3082" t="s">
        <v>102</v>
      </c>
      <c r="O3082">
        <f t="shared" si="144"/>
        <v>527</v>
      </c>
      <c r="P3082">
        <f t="shared" si="145"/>
        <v>3162.6</v>
      </c>
      <c r="Q3082">
        <f t="shared" si="146"/>
        <v>3162.8</v>
      </c>
    </row>
    <row r="3083" spans="1:17" x14ac:dyDescent="0.3">
      <c r="A3083" t="s">
        <v>6084</v>
      </c>
      <c r="B3083" t="s">
        <v>6085</v>
      </c>
      <c r="C3083" t="s">
        <v>52</v>
      </c>
      <c r="D3083" t="s">
        <v>41</v>
      </c>
      <c r="E3083" t="s">
        <v>34</v>
      </c>
      <c r="F3083">
        <v>457</v>
      </c>
      <c r="G3083">
        <v>40</v>
      </c>
      <c r="H3083">
        <v>274</v>
      </c>
      <c r="I3083">
        <v>3.4</v>
      </c>
      <c r="J3083">
        <v>47</v>
      </c>
      <c r="K3083">
        <v>1</v>
      </c>
      <c r="L3083">
        <v>274</v>
      </c>
      <c r="M3083" s="1">
        <v>45594</v>
      </c>
      <c r="N3083" t="s">
        <v>102</v>
      </c>
      <c r="O3083">
        <f t="shared" si="144"/>
        <v>183</v>
      </c>
      <c r="P3083">
        <f t="shared" si="145"/>
        <v>274.2</v>
      </c>
      <c r="Q3083">
        <f t="shared" si="146"/>
        <v>-0.19999999999998863</v>
      </c>
    </row>
    <row r="3084" spans="1:17" x14ac:dyDescent="0.3">
      <c r="A3084" t="s">
        <v>6086</v>
      </c>
      <c r="B3084" t="s">
        <v>6087</v>
      </c>
      <c r="C3084" t="s">
        <v>16</v>
      </c>
      <c r="D3084" t="s">
        <v>46</v>
      </c>
      <c r="E3084" t="s">
        <v>18</v>
      </c>
      <c r="F3084">
        <v>9015</v>
      </c>
      <c r="G3084">
        <v>20</v>
      </c>
      <c r="H3084">
        <v>7212</v>
      </c>
      <c r="I3084">
        <v>5</v>
      </c>
      <c r="J3084">
        <v>223</v>
      </c>
      <c r="K3084">
        <v>1</v>
      </c>
      <c r="L3084">
        <v>7212</v>
      </c>
      <c r="M3084" s="1">
        <v>45519</v>
      </c>
      <c r="N3084" t="s">
        <v>91</v>
      </c>
      <c r="O3084">
        <f t="shared" si="144"/>
        <v>1803</v>
      </c>
      <c r="P3084">
        <f t="shared" si="145"/>
        <v>5409</v>
      </c>
      <c r="Q3084">
        <f t="shared" si="146"/>
        <v>1803</v>
      </c>
    </row>
    <row r="3085" spans="1:17" x14ac:dyDescent="0.3">
      <c r="A3085" t="s">
        <v>6088</v>
      </c>
      <c r="B3085" t="s">
        <v>6089</v>
      </c>
      <c r="C3085" t="s">
        <v>16</v>
      </c>
      <c r="D3085" t="s">
        <v>109</v>
      </c>
      <c r="E3085" t="s">
        <v>34</v>
      </c>
      <c r="F3085">
        <v>1600</v>
      </c>
      <c r="G3085">
        <v>30</v>
      </c>
      <c r="H3085">
        <v>1120</v>
      </c>
      <c r="I3085">
        <v>3.5</v>
      </c>
      <c r="J3085">
        <v>192</v>
      </c>
      <c r="K3085">
        <v>2</v>
      </c>
      <c r="L3085">
        <v>2240</v>
      </c>
      <c r="M3085" s="1">
        <v>45494</v>
      </c>
      <c r="N3085" t="s">
        <v>150</v>
      </c>
      <c r="O3085">
        <f t="shared" si="144"/>
        <v>480</v>
      </c>
      <c r="P3085">
        <f t="shared" si="145"/>
        <v>960</v>
      </c>
      <c r="Q3085">
        <f t="shared" si="146"/>
        <v>320</v>
      </c>
    </row>
    <row r="3086" spans="1:17" x14ac:dyDescent="0.3">
      <c r="A3086" t="s">
        <v>6090</v>
      </c>
      <c r="B3086" t="s">
        <v>6091</v>
      </c>
      <c r="C3086" t="s">
        <v>45</v>
      </c>
      <c r="D3086" t="s">
        <v>17</v>
      </c>
      <c r="E3086" t="s">
        <v>34</v>
      </c>
      <c r="F3086">
        <v>2077</v>
      </c>
      <c r="G3086">
        <v>25</v>
      </c>
      <c r="H3086">
        <v>1558</v>
      </c>
      <c r="I3086">
        <v>3.8</v>
      </c>
      <c r="J3086">
        <v>118</v>
      </c>
      <c r="K3086">
        <v>1</v>
      </c>
      <c r="L3086">
        <v>1558</v>
      </c>
      <c r="M3086" s="1">
        <v>45877</v>
      </c>
      <c r="N3086" t="s">
        <v>78</v>
      </c>
      <c r="O3086">
        <f t="shared" si="144"/>
        <v>519</v>
      </c>
      <c r="P3086">
        <f t="shared" si="145"/>
        <v>1246.2</v>
      </c>
      <c r="Q3086">
        <f t="shared" si="146"/>
        <v>311.79999999999995</v>
      </c>
    </row>
    <row r="3087" spans="1:17" x14ac:dyDescent="0.3">
      <c r="A3087" t="s">
        <v>6092</v>
      </c>
      <c r="B3087" t="s">
        <v>6093</v>
      </c>
      <c r="C3087" t="s">
        <v>45</v>
      </c>
      <c r="D3087" t="s">
        <v>53</v>
      </c>
      <c r="E3087" t="s">
        <v>34</v>
      </c>
      <c r="F3087">
        <v>6296</v>
      </c>
      <c r="G3087">
        <v>25</v>
      </c>
      <c r="H3087">
        <v>4722</v>
      </c>
      <c r="I3087">
        <v>4</v>
      </c>
      <c r="J3087">
        <v>33</v>
      </c>
      <c r="K3087">
        <v>1</v>
      </c>
      <c r="L3087">
        <v>4722</v>
      </c>
      <c r="M3087" s="1">
        <v>45374</v>
      </c>
      <c r="N3087" t="s">
        <v>102</v>
      </c>
      <c r="O3087">
        <f t="shared" si="144"/>
        <v>1574</v>
      </c>
      <c r="P3087">
        <f t="shared" si="145"/>
        <v>3777.6</v>
      </c>
      <c r="Q3087">
        <f t="shared" si="146"/>
        <v>944.40000000000009</v>
      </c>
    </row>
    <row r="3088" spans="1:17" x14ac:dyDescent="0.3">
      <c r="A3088" t="s">
        <v>6094</v>
      </c>
      <c r="B3088" t="s">
        <v>6095</v>
      </c>
      <c r="C3088" t="s">
        <v>116</v>
      </c>
      <c r="D3088" t="s">
        <v>23</v>
      </c>
      <c r="E3088" t="s">
        <v>34</v>
      </c>
      <c r="F3088">
        <v>4235</v>
      </c>
      <c r="G3088">
        <v>60</v>
      </c>
      <c r="H3088">
        <v>1694</v>
      </c>
      <c r="I3088">
        <v>4.0999999999999996</v>
      </c>
      <c r="J3088">
        <v>80</v>
      </c>
      <c r="K3088">
        <v>2</v>
      </c>
      <c r="L3088">
        <v>3388</v>
      </c>
      <c r="M3088" s="1">
        <v>45989</v>
      </c>
      <c r="N3088" t="s">
        <v>61</v>
      </c>
      <c r="O3088">
        <f t="shared" si="144"/>
        <v>2541</v>
      </c>
      <c r="P3088">
        <f t="shared" si="145"/>
        <v>2541</v>
      </c>
      <c r="Q3088">
        <f t="shared" si="146"/>
        <v>-1694</v>
      </c>
    </row>
    <row r="3089" spans="1:17" x14ac:dyDescent="0.3">
      <c r="A3089" t="s">
        <v>6096</v>
      </c>
      <c r="B3089" t="s">
        <v>6097</v>
      </c>
      <c r="C3089" t="s">
        <v>22</v>
      </c>
      <c r="D3089" t="s">
        <v>41</v>
      </c>
      <c r="E3089" t="s">
        <v>34</v>
      </c>
      <c r="F3089">
        <v>2602</v>
      </c>
      <c r="G3089">
        <v>40</v>
      </c>
      <c r="H3089">
        <v>1561</v>
      </c>
      <c r="I3089">
        <v>4.4000000000000004</v>
      </c>
      <c r="J3089">
        <v>265</v>
      </c>
      <c r="K3089">
        <v>1</v>
      </c>
      <c r="L3089">
        <v>1561</v>
      </c>
      <c r="M3089" s="1">
        <v>45706</v>
      </c>
      <c r="N3089" t="s">
        <v>78</v>
      </c>
      <c r="O3089">
        <f t="shared" si="144"/>
        <v>1041</v>
      </c>
      <c r="P3089">
        <f t="shared" si="145"/>
        <v>1561.2</v>
      </c>
      <c r="Q3089">
        <f t="shared" si="146"/>
        <v>-0.20000000000004547</v>
      </c>
    </row>
    <row r="3090" spans="1:17" x14ac:dyDescent="0.3">
      <c r="A3090" t="s">
        <v>6098</v>
      </c>
      <c r="B3090" t="s">
        <v>6099</v>
      </c>
      <c r="C3090" t="s">
        <v>88</v>
      </c>
      <c r="D3090" t="s">
        <v>28</v>
      </c>
      <c r="E3090" t="s">
        <v>34</v>
      </c>
      <c r="F3090">
        <v>5292</v>
      </c>
      <c r="G3090">
        <v>20</v>
      </c>
      <c r="H3090">
        <v>4234</v>
      </c>
      <c r="I3090">
        <v>3.1</v>
      </c>
      <c r="J3090">
        <v>269</v>
      </c>
      <c r="K3090">
        <v>2</v>
      </c>
      <c r="L3090">
        <v>8468</v>
      </c>
      <c r="M3090" s="1">
        <v>45882</v>
      </c>
      <c r="N3090" t="s">
        <v>24</v>
      </c>
      <c r="O3090">
        <f t="shared" si="144"/>
        <v>1058</v>
      </c>
      <c r="P3090">
        <f t="shared" si="145"/>
        <v>3175.2</v>
      </c>
      <c r="Q3090">
        <f t="shared" si="146"/>
        <v>2117.6000000000004</v>
      </c>
    </row>
    <row r="3091" spans="1:17" x14ac:dyDescent="0.3">
      <c r="A3091" t="s">
        <v>6100</v>
      </c>
      <c r="B3091" t="s">
        <v>6101</v>
      </c>
      <c r="C3091" t="s">
        <v>116</v>
      </c>
      <c r="D3091" t="s">
        <v>33</v>
      </c>
      <c r="E3091" t="s">
        <v>18</v>
      </c>
      <c r="F3091">
        <v>4437</v>
      </c>
      <c r="G3091">
        <v>30</v>
      </c>
      <c r="H3091">
        <v>3106</v>
      </c>
      <c r="I3091">
        <v>4.0999999999999996</v>
      </c>
      <c r="J3091">
        <v>316</v>
      </c>
      <c r="K3091">
        <v>1</v>
      </c>
      <c r="L3091">
        <v>3106</v>
      </c>
      <c r="M3091" s="1">
        <v>45481</v>
      </c>
      <c r="N3091" t="s">
        <v>38</v>
      </c>
      <c r="O3091">
        <f t="shared" si="144"/>
        <v>1331</v>
      </c>
      <c r="P3091">
        <f t="shared" si="145"/>
        <v>2662.2</v>
      </c>
      <c r="Q3091">
        <f t="shared" si="146"/>
        <v>443.80000000000018</v>
      </c>
    </row>
    <row r="3092" spans="1:17" x14ac:dyDescent="0.3">
      <c r="A3092" t="s">
        <v>6102</v>
      </c>
      <c r="B3092" t="s">
        <v>6103</v>
      </c>
      <c r="C3092" t="s">
        <v>52</v>
      </c>
      <c r="D3092" t="s">
        <v>46</v>
      </c>
      <c r="E3092" t="s">
        <v>34</v>
      </c>
      <c r="F3092">
        <v>3180</v>
      </c>
      <c r="G3092">
        <v>20</v>
      </c>
      <c r="H3092">
        <v>2544</v>
      </c>
      <c r="I3092">
        <v>3.9</v>
      </c>
      <c r="J3092">
        <v>161</v>
      </c>
      <c r="K3092">
        <v>2</v>
      </c>
      <c r="L3092">
        <v>5088</v>
      </c>
      <c r="M3092" s="1">
        <v>45539</v>
      </c>
      <c r="N3092" t="s">
        <v>91</v>
      </c>
      <c r="O3092">
        <f t="shared" si="144"/>
        <v>636</v>
      </c>
      <c r="P3092">
        <f t="shared" si="145"/>
        <v>1908</v>
      </c>
      <c r="Q3092">
        <f t="shared" si="146"/>
        <v>1272</v>
      </c>
    </row>
    <row r="3093" spans="1:17" x14ac:dyDescent="0.3">
      <c r="A3093" t="s">
        <v>6104</v>
      </c>
      <c r="B3093" t="s">
        <v>834</v>
      </c>
      <c r="C3093" t="s">
        <v>45</v>
      </c>
      <c r="D3093" t="s">
        <v>41</v>
      </c>
      <c r="E3093" t="s">
        <v>34</v>
      </c>
      <c r="F3093">
        <v>1443</v>
      </c>
      <c r="G3093">
        <v>25</v>
      </c>
      <c r="H3093">
        <v>1082</v>
      </c>
      <c r="I3093">
        <v>4.2</v>
      </c>
      <c r="J3093">
        <v>254</v>
      </c>
      <c r="K3093">
        <v>1</v>
      </c>
      <c r="L3093">
        <v>1082</v>
      </c>
      <c r="M3093" s="1">
        <v>45497</v>
      </c>
      <c r="N3093" t="s">
        <v>24</v>
      </c>
      <c r="O3093">
        <f t="shared" si="144"/>
        <v>361</v>
      </c>
      <c r="P3093">
        <f t="shared" si="145"/>
        <v>865.8</v>
      </c>
      <c r="Q3093">
        <f t="shared" si="146"/>
        <v>216.20000000000005</v>
      </c>
    </row>
    <row r="3094" spans="1:17" x14ac:dyDescent="0.3">
      <c r="A3094" t="s">
        <v>6105</v>
      </c>
      <c r="B3094" t="s">
        <v>6106</v>
      </c>
      <c r="C3094" t="s">
        <v>16</v>
      </c>
      <c r="D3094" t="s">
        <v>41</v>
      </c>
      <c r="E3094" t="s">
        <v>34</v>
      </c>
      <c r="F3094">
        <v>2607</v>
      </c>
      <c r="G3094">
        <v>30</v>
      </c>
      <c r="H3094">
        <v>1825</v>
      </c>
      <c r="I3094">
        <v>3.9</v>
      </c>
      <c r="J3094">
        <v>362</v>
      </c>
      <c r="K3094">
        <v>1</v>
      </c>
      <c r="L3094">
        <v>1825</v>
      </c>
      <c r="M3094" s="1">
        <v>45368</v>
      </c>
      <c r="N3094" t="s">
        <v>168</v>
      </c>
      <c r="O3094">
        <f t="shared" si="144"/>
        <v>782</v>
      </c>
      <c r="P3094">
        <f t="shared" si="145"/>
        <v>1564.2</v>
      </c>
      <c r="Q3094">
        <f t="shared" si="146"/>
        <v>260.79999999999995</v>
      </c>
    </row>
    <row r="3095" spans="1:17" x14ac:dyDescent="0.3">
      <c r="A3095" t="s">
        <v>6107</v>
      </c>
      <c r="B3095" t="s">
        <v>6108</v>
      </c>
      <c r="C3095" t="s">
        <v>88</v>
      </c>
      <c r="D3095" t="s">
        <v>109</v>
      </c>
      <c r="E3095" t="s">
        <v>18</v>
      </c>
      <c r="F3095">
        <v>1322</v>
      </c>
      <c r="G3095">
        <v>30</v>
      </c>
      <c r="H3095">
        <v>925</v>
      </c>
      <c r="I3095">
        <v>3.8</v>
      </c>
      <c r="J3095">
        <v>8</v>
      </c>
      <c r="K3095">
        <v>1</v>
      </c>
      <c r="L3095">
        <v>925</v>
      </c>
      <c r="M3095" s="1">
        <v>45441</v>
      </c>
      <c r="N3095" t="s">
        <v>91</v>
      </c>
      <c r="O3095">
        <f t="shared" si="144"/>
        <v>397</v>
      </c>
      <c r="P3095">
        <f t="shared" si="145"/>
        <v>793.19999999999993</v>
      </c>
      <c r="Q3095">
        <f t="shared" si="146"/>
        <v>131.80000000000007</v>
      </c>
    </row>
    <row r="3096" spans="1:17" x14ac:dyDescent="0.3">
      <c r="A3096" t="s">
        <v>6109</v>
      </c>
      <c r="B3096" t="s">
        <v>6110</v>
      </c>
      <c r="C3096" t="s">
        <v>52</v>
      </c>
      <c r="D3096" t="s">
        <v>17</v>
      </c>
      <c r="E3096" t="s">
        <v>18</v>
      </c>
      <c r="F3096">
        <v>3864</v>
      </c>
      <c r="G3096">
        <v>30</v>
      </c>
      <c r="H3096">
        <v>2705</v>
      </c>
      <c r="I3096">
        <v>4</v>
      </c>
      <c r="J3096">
        <v>130</v>
      </c>
      <c r="K3096">
        <v>2</v>
      </c>
      <c r="L3096">
        <v>5410</v>
      </c>
      <c r="M3096" s="1">
        <v>45501</v>
      </c>
      <c r="N3096" t="s">
        <v>85</v>
      </c>
      <c r="O3096">
        <f t="shared" si="144"/>
        <v>1159</v>
      </c>
      <c r="P3096">
        <f t="shared" si="145"/>
        <v>2318.4</v>
      </c>
      <c r="Q3096">
        <f t="shared" si="146"/>
        <v>773.19999999999982</v>
      </c>
    </row>
    <row r="3097" spans="1:17" x14ac:dyDescent="0.3">
      <c r="A3097" t="s">
        <v>6111</v>
      </c>
      <c r="B3097" t="s">
        <v>6112</v>
      </c>
      <c r="C3097" t="s">
        <v>16</v>
      </c>
      <c r="D3097" t="s">
        <v>53</v>
      </c>
      <c r="E3097" t="s">
        <v>34</v>
      </c>
      <c r="F3097">
        <v>6494</v>
      </c>
      <c r="G3097">
        <v>15</v>
      </c>
      <c r="H3097">
        <v>5520</v>
      </c>
      <c r="I3097">
        <v>4.9000000000000004</v>
      </c>
      <c r="J3097">
        <v>5</v>
      </c>
      <c r="K3097">
        <v>1</v>
      </c>
      <c r="L3097">
        <v>5520</v>
      </c>
      <c r="M3097" s="1">
        <v>45692</v>
      </c>
      <c r="N3097" t="s">
        <v>61</v>
      </c>
      <c r="O3097">
        <f t="shared" si="144"/>
        <v>974</v>
      </c>
      <c r="P3097">
        <f t="shared" si="145"/>
        <v>3896.3999999999996</v>
      </c>
      <c r="Q3097">
        <f t="shared" si="146"/>
        <v>1623.6000000000004</v>
      </c>
    </row>
    <row r="3098" spans="1:17" x14ac:dyDescent="0.3">
      <c r="A3098" t="s">
        <v>6113</v>
      </c>
      <c r="B3098" t="s">
        <v>6114</v>
      </c>
      <c r="C3098" t="s">
        <v>22</v>
      </c>
      <c r="D3098" t="s">
        <v>109</v>
      </c>
      <c r="E3098" t="s">
        <v>34</v>
      </c>
      <c r="F3098">
        <v>3284</v>
      </c>
      <c r="G3098">
        <v>25</v>
      </c>
      <c r="H3098">
        <v>2463</v>
      </c>
      <c r="I3098">
        <v>3.9</v>
      </c>
      <c r="J3098">
        <v>141</v>
      </c>
      <c r="K3098">
        <v>2</v>
      </c>
      <c r="L3098">
        <v>4926</v>
      </c>
      <c r="M3098" s="1">
        <v>45315</v>
      </c>
      <c r="N3098" t="s">
        <v>91</v>
      </c>
      <c r="O3098">
        <f t="shared" si="144"/>
        <v>821</v>
      </c>
      <c r="P3098">
        <f t="shared" si="145"/>
        <v>1970.3999999999999</v>
      </c>
      <c r="Q3098">
        <f t="shared" si="146"/>
        <v>985.20000000000027</v>
      </c>
    </row>
    <row r="3099" spans="1:17" x14ac:dyDescent="0.3">
      <c r="A3099" t="s">
        <v>6115</v>
      </c>
      <c r="B3099" t="s">
        <v>6116</v>
      </c>
      <c r="C3099" t="s">
        <v>52</v>
      </c>
      <c r="D3099" t="s">
        <v>28</v>
      </c>
      <c r="E3099" t="s">
        <v>34</v>
      </c>
      <c r="F3099">
        <v>8559</v>
      </c>
      <c r="G3099">
        <v>30</v>
      </c>
      <c r="H3099">
        <v>5991</v>
      </c>
      <c r="I3099">
        <v>4.5999999999999996</v>
      </c>
      <c r="J3099">
        <v>218</v>
      </c>
      <c r="K3099">
        <v>2</v>
      </c>
      <c r="L3099">
        <v>11982</v>
      </c>
      <c r="M3099" s="1">
        <v>45876</v>
      </c>
      <c r="N3099" t="s">
        <v>42</v>
      </c>
      <c r="O3099">
        <f t="shared" si="144"/>
        <v>2568</v>
      </c>
      <c r="P3099">
        <f t="shared" si="145"/>
        <v>5135.3999999999996</v>
      </c>
      <c r="Q3099">
        <f t="shared" si="146"/>
        <v>1711.2000000000007</v>
      </c>
    </row>
    <row r="3100" spans="1:17" x14ac:dyDescent="0.3">
      <c r="A3100" t="s">
        <v>6117</v>
      </c>
      <c r="B3100" t="s">
        <v>6118</v>
      </c>
      <c r="C3100" t="s">
        <v>45</v>
      </c>
      <c r="D3100" t="s">
        <v>33</v>
      </c>
      <c r="E3100" t="s">
        <v>34</v>
      </c>
      <c r="F3100">
        <v>1164</v>
      </c>
      <c r="G3100">
        <v>20</v>
      </c>
      <c r="H3100">
        <v>931</v>
      </c>
      <c r="I3100">
        <v>4.0999999999999996</v>
      </c>
      <c r="J3100">
        <v>140</v>
      </c>
      <c r="K3100">
        <v>2</v>
      </c>
      <c r="L3100">
        <v>1862</v>
      </c>
      <c r="M3100" s="1">
        <v>45923</v>
      </c>
      <c r="N3100" t="s">
        <v>61</v>
      </c>
      <c r="O3100">
        <f t="shared" si="144"/>
        <v>233</v>
      </c>
      <c r="P3100">
        <f t="shared" si="145"/>
        <v>698.4</v>
      </c>
      <c r="Q3100">
        <f t="shared" si="146"/>
        <v>465.20000000000005</v>
      </c>
    </row>
    <row r="3101" spans="1:17" x14ac:dyDescent="0.3">
      <c r="A3101" t="s">
        <v>6119</v>
      </c>
      <c r="B3101" t="s">
        <v>4281</v>
      </c>
      <c r="C3101" t="s">
        <v>32</v>
      </c>
      <c r="D3101" t="s">
        <v>41</v>
      </c>
      <c r="E3101" t="s">
        <v>34</v>
      </c>
      <c r="F3101">
        <v>1888</v>
      </c>
      <c r="G3101">
        <v>25</v>
      </c>
      <c r="H3101">
        <v>1416</v>
      </c>
      <c r="I3101">
        <v>4.0999999999999996</v>
      </c>
      <c r="J3101">
        <v>111</v>
      </c>
      <c r="K3101">
        <v>1</v>
      </c>
      <c r="L3101">
        <v>1416</v>
      </c>
      <c r="M3101" s="1">
        <v>45584</v>
      </c>
      <c r="N3101" t="s">
        <v>102</v>
      </c>
      <c r="O3101">
        <f t="shared" si="144"/>
        <v>472</v>
      </c>
      <c r="P3101">
        <f t="shared" si="145"/>
        <v>1132.8</v>
      </c>
      <c r="Q3101">
        <f t="shared" si="146"/>
        <v>283.20000000000005</v>
      </c>
    </row>
    <row r="3102" spans="1:17" x14ac:dyDescent="0.3">
      <c r="A3102" t="s">
        <v>6120</v>
      </c>
      <c r="B3102" t="s">
        <v>6121</v>
      </c>
      <c r="C3102" t="s">
        <v>16</v>
      </c>
      <c r="D3102" t="s">
        <v>41</v>
      </c>
      <c r="E3102" t="s">
        <v>34</v>
      </c>
      <c r="F3102">
        <v>1942</v>
      </c>
      <c r="G3102">
        <v>15</v>
      </c>
      <c r="H3102">
        <v>1651</v>
      </c>
      <c r="I3102">
        <v>4.2</v>
      </c>
      <c r="J3102">
        <v>84</v>
      </c>
      <c r="K3102">
        <v>2</v>
      </c>
      <c r="L3102">
        <v>3302</v>
      </c>
      <c r="M3102" s="1">
        <v>45997</v>
      </c>
      <c r="N3102" t="s">
        <v>75</v>
      </c>
      <c r="O3102">
        <f t="shared" si="144"/>
        <v>291</v>
      </c>
      <c r="P3102">
        <f t="shared" si="145"/>
        <v>1165.2</v>
      </c>
      <c r="Q3102">
        <f t="shared" si="146"/>
        <v>971.59999999999991</v>
      </c>
    </row>
    <row r="3103" spans="1:17" x14ac:dyDescent="0.3">
      <c r="A3103" t="s">
        <v>6122</v>
      </c>
      <c r="B3103" t="s">
        <v>6123</v>
      </c>
      <c r="C3103" t="s">
        <v>37</v>
      </c>
      <c r="D3103" t="s">
        <v>109</v>
      </c>
      <c r="E3103" t="s">
        <v>161</v>
      </c>
      <c r="F3103">
        <v>2187</v>
      </c>
      <c r="G3103">
        <v>10</v>
      </c>
      <c r="H3103">
        <v>1968</v>
      </c>
      <c r="I3103">
        <v>4.3</v>
      </c>
      <c r="J3103">
        <v>56</v>
      </c>
      <c r="K3103">
        <v>1</v>
      </c>
      <c r="L3103">
        <v>1968</v>
      </c>
      <c r="M3103" s="1">
        <v>45631</v>
      </c>
      <c r="N3103" t="s">
        <v>189</v>
      </c>
      <c r="O3103">
        <f t="shared" si="144"/>
        <v>219</v>
      </c>
      <c r="P3103">
        <f t="shared" si="145"/>
        <v>1312.2</v>
      </c>
      <c r="Q3103">
        <f t="shared" si="146"/>
        <v>655.8</v>
      </c>
    </row>
    <row r="3104" spans="1:17" x14ac:dyDescent="0.3">
      <c r="A3104" t="s">
        <v>6124</v>
      </c>
      <c r="B3104" t="s">
        <v>6125</v>
      </c>
      <c r="C3104" t="s">
        <v>32</v>
      </c>
      <c r="D3104" t="s">
        <v>17</v>
      </c>
      <c r="E3104" t="s">
        <v>34</v>
      </c>
      <c r="F3104">
        <v>5432</v>
      </c>
      <c r="G3104">
        <v>30</v>
      </c>
      <c r="H3104">
        <v>3802</v>
      </c>
      <c r="I3104">
        <v>3.9</v>
      </c>
      <c r="J3104">
        <v>181</v>
      </c>
      <c r="K3104">
        <v>2</v>
      </c>
      <c r="L3104">
        <v>7604</v>
      </c>
      <c r="M3104" s="1">
        <v>45745</v>
      </c>
      <c r="N3104" t="s">
        <v>19</v>
      </c>
      <c r="O3104">
        <f t="shared" si="144"/>
        <v>1630</v>
      </c>
      <c r="P3104">
        <f t="shared" si="145"/>
        <v>3259.2</v>
      </c>
      <c r="Q3104">
        <f t="shared" si="146"/>
        <v>1085.6000000000004</v>
      </c>
    </row>
    <row r="3105" spans="1:17" x14ac:dyDescent="0.3">
      <c r="A3105" t="s">
        <v>6126</v>
      </c>
      <c r="B3105" t="s">
        <v>6127</v>
      </c>
      <c r="C3105" t="s">
        <v>27</v>
      </c>
      <c r="D3105" t="s">
        <v>28</v>
      </c>
      <c r="E3105" t="s">
        <v>34</v>
      </c>
      <c r="F3105">
        <v>3896</v>
      </c>
      <c r="G3105">
        <v>0</v>
      </c>
      <c r="H3105">
        <v>3896</v>
      </c>
      <c r="I3105">
        <v>4.5999999999999996</v>
      </c>
      <c r="J3105">
        <v>120</v>
      </c>
      <c r="K3105">
        <v>1</v>
      </c>
      <c r="L3105">
        <v>3896</v>
      </c>
      <c r="M3105" s="1">
        <v>45925</v>
      </c>
      <c r="N3105" t="s">
        <v>42</v>
      </c>
      <c r="O3105">
        <f t="shared" si="144"/>
        <v>0</v>
      </c>
      <c r="P3105">
        <f t="shared" si="145"/>
        <v>2337.6</v>
      </c>
      <c r="Q3105">
        <f t="shared" si="146"/>
        <v>1558.4</v>
      </c>
    </row>
    <row r="3106" spans="1:17" x14ac:dyDescent="0.3">
      <c r="A3106" t="s">
        <v>6128</v>
      </c>
      <c r="B3106" t="s">
        <v>6129</v>
      </c>
      <c r="C3106" t="s">
        <v>52</v>
      </c>
      <c r="D3106" t="s">
        <v>46</v>
      </c>
      <c r="E3106" t="s">
        <v>161</v>
      </c>
      <c r="F3106">
        <v>2436</v>
      </c>
      <c r="G3106">
        <v>10</v>
      </c>
      <c r="H3106">
        <v>2192</v>
      </c>
      <c r="I3106">
        <v>4.3</v>
      </c>
      <c r="J3106">
        <v>11</v>
      </c>
      <c r="K3106">
        <v>1</v>
      </c>
      <c r="L3106">
        <v>2192</v>
      </c>
      <c r="M3106" s="1">
        <v>45876</v>
      </c>
      <c r="N3106" t="s">
        <v>54</v>
      </c>
      <c r="O3106">
        <f t="shared" si="144"/>
        <v>244</v>
      </c>
      <c r="P3106">
        <f t="shared" si="145"/>
        <v>1461.6</v>
      </c>
      <c r="Q3106">
        <f t="shared" si="146"/>
        <v>730.40000000000009</v>
      </c>
    </row>
    <row r="3107" spans="1:17" x14ac:dyDescent="0.3">
      <c r="A3107" t="s">
        <v>6130</v>
      </c>
      <c r="B3107" t="s">
        <v>6131</v>
      </c>
      <c r="C3107" t="s">
        <v>52</v>
      </c>
      <c r="D3107" t="s">
        <v>46</v>
      </c>
      <c r="E3107" t="s">
        <v>161</v>
      </c>
      <c r="F3107">
        <v>5132</v>
      </c>
      <c r="G3107">
        <v>15</v>
      </c>
      <c r="H3107">
        <v>4362</v>
      </c>
      <c r="I3107">
        <v>3.5</v>
      </c>
      <c r="J3107">
        <v>93</v>
      </c>
      <c r="K3107">
        <v>1</v>
      </c>
      <c r="L3107">
        <v>4362</v>
      </c>
      <c r="M3107" s="1">
        <v>45833</v>
      </c>
      <c r="N3107" t="s">
        <v>189</v>
      </c>
      <c r="O3107">
        <f t="shared" si="144"/>
        <v>770</v>
      </c>
      <c r="P3107">
        <f t="shared" si="145"/>
        <v>3079.2</v>
      </c>
      <c r="Q3107">
        <f t="shared" si="146"/>
        <v>1282.8000000000002</v>
      </c>
    </row>
    <row r="3108" spans="1:17" x14ac:dyDescent="0.3">
      <c r="A3108" t="s">
        <v>6132</v>
      </c>
      <c r="B3108" t="s">
        <v>6133</v>
      </c>
      <c r="C3108" t="s">
        <v>32</v>
      </c>
      <c r="D3108" t="s">
        <v>46</v>
      </c>
      <c r="E3108" t="s">
        <v>18</v>
      </c>
      <c r="F3108">
        <v>7317</v>
      </c>
      <c r="G3108">
        <v>20</v>
      </c>
      <c r="H3108">
        <v>5854</v>
      </c>
      <c r="I3108">
        <v>3</v>
      </c>
      <c r="J3108">
        <v>222</v>
      </c>
      <c r="K3108">
        <v>1</v>
      </c>
      <c r="L3108">
        <v>5854</v>
      </c>
      <c r="M3108" s="1">
        <v>45357</v>
      </c>
      <c r="N3108" t="s">
        <v>61</v>
      </c>
      <c r="O3108">
        <f t="shared" si="144"/>
        <v>1463</v>
      </c>
      <c r="P3108">
        <f t="shared" si="145"/>
        <v>4390.2</v>
      </c>
      <c r="Q3108">
        <f t="shared" si="146"/>
        <v>1463.8000000000002</v>
      </c>
    </row>
    <row r="3109" spans="1:17" x14ac:dyDescent="0.3">
      <c r="A3109" t="s">
        <v>6134</v>
      </c>
      <c r="B3109" t="s">
        <v>4044</v>
      </c>
      <c r="C3109" t="s">
        <v>88</v>
      </c>
      <c r="D3109" t="s">
        <v>33</v>
      </c>
      <c r="E3109" t="s">
        <v>34</v>
      </c>
      <c r="F3109">
        <v>3009</v>
      </c>
      <c r="G3109">
        <v>25</v>
      </c>
      <c r="H3109">
        <v>2257</v>
      </c>
      <c r="I3109">
        <v>4.9000000000000004</v>
      </c>
      <c r="J3109">
        <v>287</v>
      </c>
      <c r="K3109">
        <v>1</v>
      </c>
      <c r="L3109">
        <v>2257</v>
      </c>
      <c r="M3109" s="1">
        <v>45598</v>
      </c>
      <c r="N3109" t="s">
        <v>54</v>
      </c>
      <c r="O3109">
        <f t="shared" si="144"/>
        <v>752</v>
      </c>
      <c r="P3109">
        <f t="shared" si="145"/>
        <v>1805.3999999999999</v>
      </c>
      <c r="Q3109">
        <f t="shared" si="146"/>
        <v>451.60000000000014</v>
      </c>
    </row>
    <row r="3110" spans="1:17" x14ac:dyDescent="0.3">
      <c r="A3110" t="s">
        <v>6135</v>
      </c>
      <c r="B3110" t="s">
        <v>6136</v>
      </c>
      <c r="C3110" t="s">
        <v>27</v>
      </c>
      <c r="D3110" t="s">
        <v>41</v>
      </c>
      <c r="E3110" t="s">
        <v>34</v>
      </c>
      <c r="F3110">
        <v>1521</v>
      </c>
      <c r="G3110">
        <v>20</v>
      </c>
      <c r="H3110">
        <v>1217</v>
      </c>
      <c r="I3110">
        <v>4.2</v>
      </c>
      <c r="J3110">
        <v>456</v>
      </c>
      <c r="K3110">
        <v>3</v>
      </c>
      <c r="L3110">
        <v>3651</v>
      </c>
      <c r="M3110" s="1">
        <v>45417</v>
      </c>
      <c r="N3110" t="s">
        <v>19</v>
      </c>
      <c r="O3110">
        <f t="shared" si="144"/>
        <v>304</v>
      </c>
      <c r="P3110">
        <f t="shared" si="145"/>
        <v>912.6</v>
      </c>
      <c r="Q3110">
        <f t="shared" si="146"/>
        <v>913.19999999999993</v>
      </c>
    </row>
    <row r="3111" spans="1:17" x14ac:dyDescent="0.3">
      <c r="A3111" t="s">
        <v>6137</v>
      </c>
      <c r="B3111" t="s">
        <v>6138</v>
      </c>
      <c r="C3111" t="s">
        <v>116</v>
      </c>
      <c r="D3111" t="s">
        <v>46</v>
      </c>
      <c r="E3111" t="s">
        <v>18</v>
      </c>
      <c r="F3111">
        <v>7028</v>
      </c>
      <c r="G3111">
        <v>0</v>
      </c>
      <c r="H3111">
        <v>7028</v>
      </c>
      <c r="I3111">
        <v>3.4</v>
      </c>
      <c r="J3111">
        <v>318</v>
      </c>
      <c r="K3111">
        <v>1</v>
      </c>
      <c r="L3111">
        <v>7028</v>
      </c>
      <c r="M3111" s="1">
        <v>45880</v>
      </c>
      <c r="N3111" t="s">
        <v>189</v>
      </c>
      <c r="O3111">
        <f t="shared" si="144"/>
        <v>0</v>
      </c>
      <c r="P3111">
        <f t="shared" si="145"/>
        <v>4216.8</v>
      </c>
      <c r="Q3111">
        <f t="shared" si="146"/>
        <v>2811.2</v>
      </c>
    </row>
    <row r="3112" spans="1:17" x14ac:dyDescent="0.3">
      <c r="A3112" t="s">
        <v>6139</v>
      </c>
      <c r="B3112" t="s">
        <v>6140</v>
      </c>
      <c r="C3112" t="s">
        <v>37</v>
      </c>
      <c r="D3112" t="s">
        <v>41</v>
      </c>
      <c r="E3112" t="s">
        <v>74</v>
      </c>
      <c r="F3112">
        <v>2938</v>
      </c>
      <c r="G3112">
        <v>30</v>
      </c>
      <c r="H3112">
        <v>2057</v>
      </c>
      <c r="I3112">
        <v>3.9</v>
      </c>
      <c r="J3112">
        <v>128</v>
      </c>
      <c r="K3112">
        <v>1</v>
      </c>
      <c r="L3112">
        <v>2057</v>
      </c>
      <c r="M3112" s="1">
        <v>45868</v>
      </c>
      <c r="N3112" t="s">
        <v>78</v>
      </c>
      <c r="O3112">
        <f t="shared" si="144"/>
        <v>881</v>
      </c>
      <c r="P3112">
        <f t="shared" si="145"/>
        <v>1762.8</v>
      </c>
      <c r="Q3112">
        <f t="shared" si="146"/>
        <v>294.20000000000005</v>
      </c>
    </row>
    <row r="3113" spans="1:17" x14ac:dyDescent="0.3">
      <c r="A3113" t="s">
        <v>6141</v>
      </c>
      <c r="B3113" t="s">
        <v>6142</v>
      </c>
      <c r="C3113" t="s">
        <v>32</v>
      </c>
      <c r="D3113" t="s">
        <v>33</v>
      </c>
      <c r="E3113" t="s">
        <v>18</v>
      </c>
      <c r="F3113">
        <v>1670</v>
      </c>
      <c r="G3113">
        <v>15</v>
      </c>
      <c r="H3113">
        <v>1420</v>
      </c>
      <c r="I3113">
        <v>4.5</v>
      </c>
      <c r="J3113">
        <v>103</v>
      </c>
      <c r="K3113">
        <v>2</v>
      </c>
      <c r="L3113">
        <v>2840</v>
      </c>
      <c r="M3113" s="1">
        <v>45717</v>
      </c>
      <c r="N3113" t="s">
        <v>189</v>
      </c>
      <c r="O3113">
        <f t="shared" si="144"/>
        <v>250</v>
      </c>
      <c r="P3113">
        <f t="shared" si="145"/>
        <v>1002</v>
      </c>
      <c r="Q3113">
        <f t="shared" si="146"/>
        <v>836</v>
      </c>
    </row>
    <row r="3114" spans="1:17" x14ac:dyDescent="0.3">
      <c r="A3114" t="s">
        <v>6143</v>
      </c>
      <c r="B3114" t="s">
        <v>6144</v>
      </c>
      <c r="C3114" t="s">
        <v>88</v>
      </c>
      <c r="D3114" t="s">
        <v>33</v>
      </c>
      <c r="E3114" t="s">
        <v>34</v>
      </c>
      <c r="F3114">
        <v>4629</v>
      </c>
      <c r="G3114">
        <v>0</v>
      </c>
      <c r="H3114">
        <v>4629</v>
      </c>
      <c r="I3114">
        <v>4</v>
      </c>
      <c r="J3114">
        <v>396</v>
      </c>
      <c r="K3114">
        <v>1</v>
      </c>
      <c r="L3114">
        <v>4629</v>
      </c>
      <c r="M3114" s="1">
        <v>45638</v>
      </c>
      <c r="N3114" t="s">
        <v>168</v>
      </c>
      <c r="O3114">
        <f t="shared" si="144"/>
        <v>0</v>
      </c>
      <c r="P3114">
        <f t="shared" si="145"/>
        <v>2777.4</v>
      </c>
      <c r="Q3114">
        <f t="shared" si="146"/>
        <v>1851.6</v>
      </c>
    </row>
    <row r="3115" spans="1:17" x14ac:dyDescent="0.3">
      <c r="A3115" t="s">
        <v>6145</v>
      </c>
      <c r="B3115" t="s">
        <v>6146</v>
      </c>
      <c r="C3115" t="s">
        <v>32</v>
      </c>
      <c r="D3115" t="s">
        <v>109</v>
      </c>
      <c r="E3115" t="s">
        <v>18</v>
      </c>
      <c r="F3115">
        <v>1245</v>
      </c>
      <c r="G3115">
        <v>40</v>
      </c>
      <c r="H3115">
        <v>747</v>
      </c>
      <c r="I3115">
        <v>4</v>
      </c>
      <c r="J3115">
        <v>152</v>
      </c>
      <c r="K3115">
        <v>3</v>
      </c>
      <c r="L3115">
        <v>2241</v>
      </c>
      <c r="M3115" s="1">
        <v>45388</v>
      </c>
      <c r="N3115" t="s">
        <v>24</v>
      </c>
      <c r="O3115">
        <f t="shared" si="144"/>
        <v>498</v>
      </c>
      <c r="P3115">
        <f t="shared" si="145"/>
        <v>747</v>
      </c>
      <c r="Q3115">
        <f t="shared" si="146"/>
        <v>0</v>
      </c>
    </row>
    <row r="3116" spans="1:17" x14ac:dyDescent="0.3">
      <c r="A3116" t="s">
        <v>6147</v>
      </c>
      <c r="B3116" t="s">
        <v>6148</v>
      </c>
      <c r="C3116" t="s">
        <v>37</v>
      </c>
      <c r="D3116" t="s">
        <v>109</v>
      </c>
      <c r="E3116" t="s">
        <v>34</v>
      </c>
      <c r="F3116">
        <v>1033</v>
      </c>
      <c r="G3116">
        <v>25</v>
      </c>
      <c r="H3116">
        <v>775</v>
      </c>
      <c r="I3116">
        <v>4.4000000000000004</v>
      </c>
      <c r="J3116">
        <v>101</v>
      </c>
      <c r="K3116">
        <v>1</v>
      </c>
      <c r="L3116">
        <v>775</v>
      </c>
      <c r="M3116" s="1">
        <v>45884</v>
      </c>
      <c r="N3116" t="s">
        <v>29</v>
      </c>
      <c r="O3116">
        <f t="shared" si="144"/>
        <v>258</v>
      </c>
      <c r="P3116">
        <f t="shared" si="145"/>
        <v>619.79999999999995</v>
      </c>
      <c r="Q3116">
        <f t="shared" si="146"/>
        <v>155.20000000000005</v>
      </c>
    </row>
    <row r="3117" spans="1:17" x14ac:dyDescent="0.3">
      <c r="A3117" t="s">
        <v>6149</v>
      </c>
      <c r="B3117" t="s">
        <v>6150</v>
      </c>
      <c r="C3117" t="s">
        <v>57</v>
      </c>
      <c r="D3117" t="s">
        <v>109</v>
      </c>
      <c r="E3117" t="s">
        <v>34</v>
      </c>
      <c r="F3117">
        <v>1866</v>
      </c>
      <c r="G3117">
        <v>10</v>
      </c>
      <c r="H3117">
        <v>1679</v>
      </c>
      <c r="I3117">
        <v>4.2</v>
      </c>
      <c r="J3117">
        <v>151</v>
      </c>
      <c r="K3117">
        <v>1</v>
      </c>
      <c r="L3117">
        <v>1679</v>
      </c>
      <c r="M3117" s="1">
        <v>45899</v>
      </c>
      <c r="N3117" t="s">
        <v>75</v>
      </c>
      <c r="O3117">
        <f t="shared" si="144"/>
        <v>187</v>
      </c>
      <c r="P3117">
        <f t="shared" si="145"/>
        <v>1119.5999999999999</v>
      </c>
      <c r="Q3117">
        <f t="shared" si="146"/>
        <v>559.40000000000009</v>
      </c>
    </row>
    <row r="3118" spans="1:17" x14ac:dyDescent="0.3">
      <c r="A3118" t="s">
        <v>6151</v>
      </c>
      <c r="B3118" t="s">
        <v>6152</v>
      </c>
      <c r="C3118" t="s">
        <v>32</v>
      </c>
      <c r="D3118" t="s">
        <v>41</v>
      </c>
      <c r="E3118" t="s">
        <v>74</v>
      </c>
      <c r="F3118">
        <v>2407</v>
      </c>
      <c r="G3118">
        <v>10</v>
      </c>
      <c r="H3118">
        <v>2166</v>
      </c>
      <c r="I3118">
        <v>4.4000000000000004</v>
      </c>
      <c r="J3118">
        <v>64</v>
      </c>
      <c r="K3118">
        <v>1</v>
      </c>
      <c r="L3118">
        <v>2166</v>
      </c>
      <c r="M3118" s="1">
        <v>45949</v>
      </c>
      <c r="N3118" t="s">
        <v>38</v>
      </c>
      <c r="O3118">
        <f t="shared" si="144"/>
        <v>241</v>
      </c>
      <c r="P3118">
        <f t="shared" si="145"/>
        <v>1444.2</v>
      </c>
      <c r="Q3118">
        <f t="shared" si="146"/>
        <v>721.8</v>
      </c>
    </row>
    <row r="3119" spans="1:17" x14ac:dyDescent="0.3">
      <c r="A3119" t="s">
        <v>6153</v>
      </c>
      <c r="B3119" t="s">
        <v>6154</v>
      </c>
      <c r="C3119" t="s">
        <v>116</v>
      </c>
      <c r="D3119" t="s">
        <v>33</v>
      </c>
      <c r="E3119" t="s">
        <v>18</v>
      </c>
      <c r="F3119">
        <v>2798</v>
      </c>
      <c r="G3119">
        <v>50</v>
      </c>
      <c r="H3119">
        <v>1399</v>
      </c>
      <c r="I3119">
        <v>4.4000000000000004</v>
      </c>
      <c r="J3119">
        <v>114</v>
      </c>
      <c r="K3119">
        <v>1</v>
      </c>
      <c r="L3119">
        <v>1399</v>
      </c>
      <c r="M3119" s="1">
        <v>45724</v>
      </c>
      <c r="N3119" t="s">
        <v>19</v>
      </c>
      <c r="O3119">
        <f t="shared" si="144"/>
        <v>1399</v>
      </c>
      <c r="P3119">
        <f t="shared" si="145"/>
        <v>1678.8</v>
      </c>
      <c r="Q3119">
        <f t="shared" si="146"/>
        <v>-279.79999999999995</v>
      </c>
    </row>
    <row r="3120" spans="1:17" x14ac:dyDescent="0.3">
      <c r="A3120" t="s">
        <v>6155</v>
      </c>
      <c r="B3120" t="s">
        <v>6156</v>
      </c>
      <c r="C3120" t="s">
        <v>88</v>
      </c>
      <c r="D3120" t="s">
        <v>46</v>
      </c>
      <c r="E3120" t="s">
        <v>18</v>
      </c>
      <c r="F3120">
        <v>5616</v>
      </c>
      <c r="G3120">
        <v>15</v>
      </c>
      <c r="H3120">
        <v>4774</v>
      </c>
      <c r="I3120">
        <v>3.7</v>
      </c>
      <c r="J3120">
        <v>65</v>
      </c>
      <c r="K3120">
        <v>1</v>
      </c>
      <c r="L3120">
        <v>4774</v>
      </c>
      <c r="M3120" s="1">
        <v>45430</v>
      </c>
      <c r="N3120" t="s">
        <v>78</v>
      </c>
      <c r="O3120">
        <f t="shared" si="144"/>
        <v>842</v>
      </c>
      <c r="P3120">
        <f t="shared" si="145"/>
        <v>3369.6</v>
      </c>
      <c r="Q3120">
        <f t="shared" si="146"/>
        <v>1404.4</v>
      </c>
    </row>
    <row r="3121" spans="1:17" x14ac:dyDescent="0.3">
      <c r="A3121" t="s">
        <v>6157</v>
      </c>
      <c r="B3121" t="s">
        <v>6158</v>
      </c>
      <c r="C3121" t="s">
        <v>22</v>
      </c>
      <c r="D3121" t="s">
        <v>17</v>
      </c>
      <c r="E3121" t="s">
        <v>34</v>
      </c>
      <c r="F3121">
        <v>1905</v>
      </c>
      <c r="G3121">
        <v>50</v>
      </c>
      <c r="H3121">
        <v>952</v>
      </c>
      <c r="I3121">
        <v>3.8</v>
      </c>
      <c r="J3121">
        <v>275</v>
      </c>
      <c r="K3121">
        <v>1</v>
      </c>
      <c r="L3121">
        <v>952</v>
      </c>
      <c r="M3121" s="1">
        <v>45826</v>
      </c>
      <c r="N3121" t="s">
        <v>24</v>
      </c>
      <c r="O3121">
        <f t="shared" si="144"/>
        <v>953</v>
      </c>
      <c r="P3121">
        <f t="shared" si="145"/>
        <v>1143</v>
      </c>
      <c r="Q3121">
        <f t="shared" si="146"/>
        <v>-191</v>
      </c>
    </row>
    <row r="3122" spans="1:17" x14ac:dyDescent="0.3">
      <c r="A3122" t="s">
        <v>6159</v>
      </c>
      <c r="B3122" t="s">
        <v>6160</v>
      </c>
      <c r="C3122" t="s">
        <v>116</v>
      </c>
      <c r="D3122" t="s">
        <v>53</v>
      </c>
      <c r="E3122" t="s">
        <v>34</v>
      </c>
      <c r="F3122">
        <v>5221</v>
      </c>
      <c r="G3122">
        <v>0</v>
      </c>
      <c r="H3122">
        <v>5221</v>
      </c>
      <c r="I3122">
        <v>3.7</v>
      </c>
      <c r="J3122">
        <v>130</v>
      </c>
      <c r="K3122">
        <v>1</v>
      </c>
      <c r="L3122">
        <v>5221</v>
      </c>
      <c r="M3122" s="1">
        <v>45999</v>
      </c>
      <c r="N3122" t="s">
        <v>85</v>
      </c>
      <c r="O3122">
        <f t="shared" si="144"/>
        <v>0</v>
      </c>
      <c r="P3122">
        <f t="shared" si="145"/>
        <v>3132.6</v>
      </c>
      <c r="Q3122">
        <f t="shared" si="146"/>
        <v>2088.4</v>
      </c>
    </row>
    <row r="3123" spans="1:17" x14ac:dyDescent="0.3">
      <c r="A3123" t="s">
        <v>6161</v>
      </c>
      <c r="B3123" t="s">
        <v>1284</v>
      </c>
      <c r="C3123" t="s">
        <v>22</v>
      </c>
      <c r="D3123" t="s">
        <v>17</v>
      </c>
      <c r="E3123" t="s">
        <v>18</v>
      </c>
      <c r="F3123">
        <v>5005</v>
      </c>
      <c r="G3123">
        <v>25</v>
      </c>
      <c r="H3123">
        <v>3754</v>
      </c>
      <c r="I3123">
        <v>3.8</v>
      </c>
      <c r="J3123">
        <v>324</v>
      </c>
      <c r="K3123">
        <v>4</v>
      </c>
      <c r="L3123">
        <v>15016</v>
      </c>
      <c r="M3123" s="1">
        <v>45731</v>
      </c>
      <c r="N3123" t="s">
        <v>49</v>
      </c>
      <c r="O3123">
        <f t="shared" si="144"/>
        <v>1251</v>
      </c>
      <c r="P3123">
        <f t="shared" si="145"/>
        <v>3003</v>
      </c>
      <c r="Q3123">
        <f t="shared" si="146"/>
        <v>3004</v>
      </c>
    </row>
    <row r="3124" spans="1:17" x14ac:dyDescent="0.3">
      <c r="A3124" t="s">
        <v>6162</v>
      </c>
      <c r="B3124" t="s">
        <v>6163</v>
      </c>
      <c r="C3124" t="s">
        <v>116</v>
      </c>
      <c r="D3124" t="s">
        <v>23</v>
      </c>
      <c r="E3124" t="s">
        <v>18</v>
      </c>
      <c r="F3124">
        <v>4325</v>
      </c>
      <c r="G3124">
        <v>0</v>
      </c>
      <c r="H3124">
        <v>4325</v>
      </c>
      <c r="I3124">
        <v>4</v>
      </c>
      <c r="J3124">
        <v>107</v>
      </c>
      <c r="K3124">
        <v>1</v>
      </c>
      <c r="L3124">
        <v>4325</v>
      </c>
      <c r="M3124" s="1">
        <v>45375</v>
      </c>
      <c r="N3124" t="s">
        <v>29</v>
      </c>
      <c r="O3124">
        <f t="shared" si="144"/>
        <v>0</v>
      </c>
      <c r="P3124">
        <f t="shared" si="145"/>
        <v>2595</v>
      </c>
      <c r="Q3124">
        <f t="shared" si="146"/>
        <v>1730</v>
      </c>
    </row>
    <row r="3125" spans="1:17" x14ac:dyDescent="0.3">
      <c r="A3125" t="s">
        <v>6164</v>
      </c>
      <c r="B3125" t="s">
        <v>6165</v>
      </c>
      <c r="C3125" t="s">
        <v>45</v>
      </c>
      <c r="D3125" t="s">
        <v>17</v>
      </c>
      <c r="E3125" t="s">
        <v>18</v>
      </c>
      <c r="F3125">
        <v>1475</v>
      </c>
      <c r="G3125">
        <v>15</v>
      </c>
      <c r="H3125">
        <v>1254</v>
      </c>
      <c r="I3125">
        <v>4</v>
      </c>
      <c r="J3125">
        <v>228</v>
      </c>
      <c r="K3125">
        <v>1</v>
      </c>
      <c r="L3125">
        <v>1254</v>
      </c>
      <c r="M3125" s="1">
        <v>45812</v>
      </c>
      <c r="N3125" t="s">
        <v>168</v>
      </c>
      <c r="O3125">
        <f t="shared" si="144"/>
        <v>221</v>
      </c>
      <c r="P3125">
        <f t="shared" si="145"/>
        <v>885</v>
      </c>
      <c r="Q3125">
        <f t="shared" si="146"/>
        <v>369</v>
      </c>
    </row>
    <row r="3126" spans="1:17" x14ac:dyDescent="0.3">
      <c r="A3126" t="s">
        <v>6166</v>
      </c>
      <c r="B3126" t="s">
        <v>6167</v>
      </c>
      <c r="C3126" t="s">
        <v>52</v>
      </c>
      <c r="D3126" t="s">
        <v>46</v>
      </c>
      <c r="E3126" t="s">
        <v>34</v>
      </c>
      <c r="F3126">
        <v>3374</v>
      </c>
      <c r="G3126">
        <v>30</v>
      </c>
      <c r="H3126">
        <v>2362</v>
      </c>
      <c r="I3126">
        <v>4.8</v>
      </c>
      <c r="J3126">
        <v>523</v>
      </c>
      <c r="K3126">
        <v>1</v>
      </c>
      <c r="L3126">
        <v>2362</v>
      </c>
      <c r="M3126" s="1">
        <v>45732</v>
      </c>
      <c r="N3126" t="s">
        <v>24</v>
      </c>
      <c r="O3126">
        <f t="shared" si="144"/>
        <v>1012</v>
      </c>
      <c r="P3126">
        <f t="shared" si="145"/>
        <v>2024.3999999999999</v>
      </c>
      <c r="Q3126">
        <f t="shared" si="146"/>
        <v>337.60000000000014</v>
      </c>
    </row>
    <row r="3127" spans="1:17" x14ac:dyDescent="0.3">
      <c r="A3127" t="s">
        <v>6168</v>
      </c>
      <c r="B3127" t="s">
        <v>6169</v>
      </c>
      <c r="C3127" t="s">
        <v>22</v>
      </c>
      <c r="D3127" t="s">
        <v>41</v>
      </c>
      <c r="E3127" t="s">
        <v>74</v>
      </c>
      <c r="F3127">
        <v>997</v>
      </c>
      <c r="G3127">
        <v>25</v>
      </c>
      <c r="H3127">
        <v>748</v>
      </c>
      <c r="I3127">
        <v>4.2</v>
      </c>
      <c r="J3127">
        <v>261</v>
      </c>
      <c r="K3127">
        <v>3</v>
      </c>
      <c r="L3127">
        <v>2244</v>
      </c>
      <c r="M3127" s="1">
        <v>45341</v>
      </c>
      <c r="N3127" t="s">
        <v>38</v>
      </c>
      <c r="O3127">
        <f t="shared" si="144"/>
        <v>249</v>
      </c>
      <c r="P3127">
        <f t="shared" si="145"/>
        <v>598.19999999999993</v>
      </c>
      <c r="Q3127">
        <f t="shared" si="146"/>
        <v>449.4000000000002</v>
      </c>
    </row>
    <row r="3128" spans="1:17" x14ac:dyDescent="0.3">
      <c r="A3128" t="s">
        <v>6170</v>
      </c>
      <c r="B3128" t="s">
        <v>6171</v>
      </c>
      <c r="C3128" t="s">
        <v>57</v>
      </c>
      <c r="D3128" t="s">
        <v>46</v>
      </c>
      <c r="E3128" t="s">
        <v>18</v>
      </c>
      <c r="F3128">
        <v>2556</v>
      </c>
      <c r="G3128">
        <v>10</v>
      </c>
      <c r="H3128">
        <v>2300</v>
      </c>
      <c r="I3128">
        <v>4</v>
      </c>
      <c r="J3128">
        <v>9</v>
      </c>
      <c r="K3128">
        <v>2</v>
      </c>
      <c r="L3128">
        <v>4600</v>
      </c>
      <c r="M3128" s="1">
        <v>45724</v>
      </c>
      <c r="N3128" t="s">
        <v>61</v>
      </c>
      <c r="O3128">
        <f t="shared" si="144"/>
        <v>256</v>
      </c>
      <c r="P3128">
        <f t="shared" si="145"/>
        <v>1533.6</v>
      </c>
      <c r="Q3128">
        <f t="shared" si="146"/>
        <v>1532.8000000000002</v>
      </c>
    </row>
    <row r="3129" spans="1:17" x14ac:dyDescent="0.3">
      <c r="A3129" t="s">
        <v>6172</v>
      </c>
      <c r="B3129" t="s">
        <v>6173</v>
      </c>
      <c r="C3129" t="s">
        <v>52</v>
      </c>
      <c r="D3129" t="s">
        <v>28</v>
      </c>
      <c r="E3129" t="s">
        <v>34</v>
      </c>
      <c r="F3129">
        <v>8702</v>
      </c>
      <c r="G3129">
        <v>30</v>
      </c>
      <c r="H3129">
        <v>6091</v>
      </c>
      <c r="I3129">
        <v>5</v>
      </c>
      <c r="J3129">
        <v>658</v>
      </c>
      <c r="K3129">
        <v>2</v>
      </c>
      <c r="L3129">
        <v>12182</v>
      </c>
      <c r="M3129" s="1">
        <v>45551</v>
      </c>
      <c r="N3129" t="s">
        <v>141</v>
      </c>
      <c r="O3129">
        <f t="shared" si="144"/>
        <v>2611</v>
      </c>
      <c r="P3129">
        <f t="shared" si="145"/>
        <v>5221.2</v>
      </c>
      <c r="Q3129">
        <f t="shared" si="146"/>
        <v>1739.6000000000004</v>
      </c>
    </row>
    <row r="3130" spans="1:17" x14ac:dyDescent="0.3">
      <c r="A3130" t="s">
        <v>6174</v>
      </c>
      <c r="B3130" t="s">
        <v>6175</v>
      </c>
      <c r="C3130" t="s">
        <v>37</v>
      </c>
      <c r="D3130" t="s">
        <v>23</v>
      </c>
      <c r="E3130" t="s">
        <v>34</v>
      </c>
      <c r="F3130">
        <v>1952</v>
      </c>
      <c r="G3130">
        <v>15</v>
      </c>
      <c r="H3130">
        <v>1659</v>
      </c>
      <c r="I3130">
        <v>3.6</v>
      </c>
      <c r="J3130">
        <v>213</v>
      </c>
      <c r="K3130">
        <v>1</v>
      </c>
      <c r="L3130">
        <v>1659</v>
      </c>
      <c r="M3130" s="1">
        <v>45533</v>
      </c>
      <c r="N3130" t="s">
        <v>141</v>
      </c>
      <c r="O3130">
        <f t="shared" si="144"/>
        <v>293</v>
      </c>
      <c r="P3130">
        <f t="shared" si="145"/>
        <v>1171.2</v>
      </c>
      <c r="Q3130">
        <f t="shared" si="146"/>
        <v>487.79999999999995</v>
      </c>
    </row>
    <row r="3131" spans="1:17" x14ac:dyDescent="0.3">
      <c r="A3131" t="s">
        <v>6176</v>
      </c>
      <c r="B3131" t="s">
        <v>6177</v>
      </c>
      <c r="C3131" t="s">
        <v>16</v>
      </c>
      <c r="D3131" t="s">
        <v>28</v>
      </c>
      <c r="E3131" t="s">
        <v>34</v>
      </c>
      <c r="F3131">
        <v>1480</v>
      </c>
      <c r="G3131">
        <v>40</v>
      </c>
      <c r="H3131">
        <v>888</v>
      </c>
      <c r="I3131">
        <v>3.9</v>
      </c>
      <c r="J3131">
        <v>50</v>
      </c>
      <c r="K3131">
        <v>1</v>
      </c>
      <c r="L3131">
        <v>888</v>
      </c>
      <c r="M3131" s="1">
        <v>45632</v>
      </c>
      <c r="N3131" t="s">
        <v>64</v>
      </c>
      <c r="O3131">
        <f t="shared" si="144"/>
        <v>592</v>
      </c>
      <c r="P3131">
        <f t="shared" si="145"/>
        <v>888</v>
      </c>
      <c r="Q3131">
        <f t="shared" si="146"/>
        <v>0</v>
      </c>
    </row>
    <row r="3132" spans="1:17" x14ac:dyDescent="0.3">
      <c r="A3132" t="s">
        <v>6178</v>
      </c>
      <c r="B3132" t="s">
        <v>6179</v>
      </c>
      <c r="C3132" t="s">
        <v>116</v>
      </c>
      <c r="D3132" t="s">
        <v>53</v>
      </c>
      <c r="E3132" t="s">
        <v>34</v>
      </c>
      <c r="F3132">
        <v>3579</v>
      </c>
      <c r="G3132">
        <v>20</v>
      </c>
      <c r="H3132">
        <v>2863</v>
      </c>
      <c r="I3132">
        <v>4.9000000000000004</v>
      </c>
      <c r="J3132">
        <v>126</v>
      </c>
      <c r="K3132">
        <v>1</v>
      </c>
      <c r="L3132">
        <v>2863</v>
      </c>
      <c r="M3132" s="1">
        <v>45992</v>
      </c>
      <c r="N3132" t="s">
        <v>150</v>
      </c>
      <c r="O3132">
        <f t="shared" si="144"/>
        <v>716</v>
      </c>
      <c r="P3132">
        <f t="shared" si="145"/>
        <v>2147.4</v>
      </c>
      <c r="Q3132">
        <f t="shared" si="146"/>
        <v>715.59999999999991</v>
      </c>
    </row>
    <row r="3133" spans="1:17" x14ac:dyDescent="0.3">
      <c r="A3133" t="s">
        <v>6180</v>
      </c>
      <c r="B3133" t="s">
        <v>6181</v>
      </c>
      <c r="C3133" t="s">
        <v>45</v>
      </c>
      <c r="D3133" t="s">
        <v>109</v>
      </c>
      <c r="E3133" t="s">
        <v>34</v>
      </c>
      <c r="F3133">
        <v>1546</v>
      </c>
      <c r="G3133">
        <v>10</v>
      </c>
      <c r="H3133">
        <v>1391</v>
      </c>
      <c r="I3133">
        <v>4.9000000000000004</v>
      </c>
      <c r="J3133">
        <v>288</v>
      </c>
      <c r="K3133">
        <v>1</v>
      </c>
      <c r="L3133">
        <v>1391</v>
      </c>
      <c r="M3133" s="1">
        <v>45438</v>
      </c>
      <c r="N3133" t="s">
        <v>150</v>
      </c>
      <c r="O3133">
        <f t="shared" si="144"/>
        <v>155</v>
      </c>
      <c r="P3133">
        <f t="shared" si="145"/>
        <v>927.59999999999991</v>
      </c>
      <c r="Q3133">
        <f t="shared" si="146"/>
        <v>463.40000000000009</v>
      </c>
    </row>
    <row r="3134" spans="1:17" x14ac:dyDescent="0.3">
      <c r="A3134" t="s">
        <v>6182</v>
      </c>
      <c r="B3134" t="s">
        <v>6183</v>
      </c>
      <c r="C3134" t="s">
        <v>45</v>
      </c>
      <c r="D3134" t="s">
        <v>33</v>
      </c>
      <c r="E3134" t="s">
        <v>34</v>
      </c>
      <c r="F3134">
        <v>4310</v>
      </c>
      <c r="G3134">
        <v>70</v>
      </c>
      <c r="H3134">
        <v>1293</v>
      </c>
      <c r="I3134">
        <v>3.9</v>
      </c>
      <c r="J3134">
        <v>143</v>
      </c>
      <c r="K3134">
        <v>3</v>
      </c>
      <c r="L3134">
        <v>3879</v>
      </c>
      <c r="M3134" s="1">
        <v>45475</v>
      </c>
      <c r="N3134" t="s">
        <v>49</v>
      </c>
      <c r="O3134">
        <f t="shared" si="144"/>
        <v>3017</v>
      </c>
      <c r="P3134">
        <f t="shared" si="145"/>
        <v>2586</v>
      </c>
      <c r="Q3134">
        <f t="shared" si="146"/>
        <v>-3879</v>
      </c>
    </row>
    <row r="3135" spans="1:17" x14ac:dyDescent="0.3">
      <c r="A3135" t="s">
        <v>6184</v>
      </c>
      <c r="B3135" t="s">
        <v>6185</v>
      </c>
      <c r="C3135" t="s">
        <v>27</v>
      </c>
      <c r="D3135" t="s">
        <v>41</v>
      </c>
      <c r="E3135" t="s">
        <v>18</v>
      </c>
      <c r="F3135">
        <v>1804</v>
      </c>
      <c r="G3135">
        <v>15</v>
      </c>
      <c r="H3135">
        <v>1533</v>
      </c>
      <c r="I3135">
        <v>3.3</v>
      </c>
      <c r="J3135">
        <v>169</v>
      </c>
      <c r="K3135">
        <v>1</v>
      </c>
      <c r="L3135">
        <v>1533</v>
      </c>
      <c r="M3135" s="1">
        <v>45584</v>
      </c>
      <c r="N3135" t="s">
        <v>168</v>
      </c>
      <c r="O3135">
        <f t="shared" si="144"/>
        <v>271</v>
      </c>
      <c r="P3135">
        <f t="shared" si="145"/>
        <v>1082.3999999999999</v>
      </c>
      <c r="Q3135">
        <f t="shared" si="146"/>
        <v>450.60000000000014</v>
      </c>
    </row>
    <row r="3136" spans="1:17" x14ac:dyDescent="0.3">
      <c r="A3136" t="s">
        <v>6186</v>
      </c>
      <c r="B3136" t="s">
        <v>6187</v>
      </c>
      <c r="C3136" t="s">
        <v>32</v>
      </c>
      <c r="D3136" t="s">
        <v>53</v>
      </c>
      <c r="E3136" t="s">
        <v>34</v>
      </c>
      <c r="F3136">
        <v>6297</v>
      </c>
      <c r="G3136">
        <v>30</v>
      </c>
      <c r="H3136">
        <v>4408</v>
      </c>
      <c r="I3136">
        <v>3.9</v>
      </c>
      <c r="J3136">
        <v>188</v>
      </c>
      <c r="K3136">
        <v>1</v>
      </c>
      <c r="L3136">
        <v>4408</v>
      </c>
      <c r="M3136" s="1">
        <v>45306</v>
      </c>
      <c r="N3136" t="s">
        <v>58</v>
      </c>
      <c r="O3136">
        <f t="shared" si="144"/>
        <v>1889</v>
      </c>
      <c r="P3136">
        <f t="shared" si="145"/>
        <v>3778.2</v>
      </c>
      <c r="Q3136">
        <f t="shared" si="146"/>
        <v>629.80000000000018</v>
      </c>
    </row>
    <row r="3137" spans="1:17" x14ac:dyDescent="0.3">
      <c r="A3137" t="s">
        <v>6188</v>
      </c>
      <c r="B3137" t="s">
        <v>6189</v>
      </c>
      <c r="C3137" t="s">
        <v>45</v>
      </c>
      <c r="D3137" t="s">
        <v>53</v>
      </c>
      <c r="E3137" t="s">
        <v>34</v>
      </c>
      <c r="F3137">
        <v>1484</v>
      </c>
      <c r="G3137">
        <v>10</v>
      </c>
      <c r="H3137">
        <v>1336</v>
      </c>
      <c r="I3137">
        <v>4.8</v>
      </c>
      <c r="J3137">
        <v>48</v>
      </c>
      <c r="K3137">
        <v>1</v>
      </c>
      <c r="L3137">
        <v>1336</v>
      </c>
      <c r="M3137" s="1">
        <v>45845</v>
      </c>
      <c r="N3137" t="s">
        <v>189</v>
      </c>
      <c r="O3137">
        <f t="shared" si="144"/>
        <v>148</v>
      </c>
      <c r="P3137">
        <f t="shared" si="145"/>
        <v>890.4</v>
      </c>
      <c r="Q3137">
        <f t="shared" si="146"/>
        <v>445.6</v>
      </c>
    </row>
    <row r="3138" spans="1:17" x14ac:dyDescent="0.3">
      <c r="A3138" t="s">
        <v>6190</v>
      </c>
      <c r="B3138" t="s">
        <v>3124</v>
      </c>
      <c r="C3138" t="s">
        <v>88</v>
      </c>
      <c r="D3138" t="s">
        <v>28</v>
      </c>
      <c r="E3138" t="s">
        <v>34</v>
      </c>
      <c r="F3138">
        <v>3842</v>
      </c>
      <c r="G3138">
        <v>40</v>
      </c>
      <c r="H3138">
        <v>2305</v>
      </c>
      <c r="I3138">
        <v>4</v>
      </c>
      <c r="J3138">
        <v>221</v>
      </c>
      <c r="K3138">
        <v>3</v>
      </c>
      <c r="L3138">
        <v>6915</v>
      </c>
      <c r="M3138" s="1">
        <v>45900</v>
      </c>
      <c r="N3138" t="s">
        <v>71</v>
      </c>
      <c r="O3138">
        <f t="shared" si="144"/>
        <v>1537</v>
      </c>
      <c r="P3138">
        <f t="shared" si="145"/>
        <v>2305.1999999999998</v>
      </c>
      <c r="Q3138">
        <f t="shared" si="146"/>
        <v>-0.5999999999994543</v>
      </c>
    </row>
    <row r="3139" spans="1:17" x14ac:dyDescent="0.3">
      <c r="A3139" t="s">
        <v>6191</v>
      </c>
      <c r="B3139" t="s">
        <v>6192</v>
      </c>
      <c r="C3139" t="s">
        <v>32</v>
      </c>
      <c r="D3139" t="s">
        <v>41</v>
      </c>
      <c r="E3139" t="s">
        <v>34</v>
      </c>
      <c r="F3139">
        <v>1940</v>
      </c>
      <c r="G3139">
        <v>15</v>
      </c>
      <c r="H3139">
        <v>1649</v>
      </c>
      <c r="I3139">
        <v>4.4000000000000004</v>
      </c>
      <c r="J3139">
        <v>34</v>
      </c>
      <c r="K3139">
        <v>2</v>
      </c>
      <c r="L3139">
        <v>3298</v>
      </c>
      <c r="M3139" s="1">
        <v>45992</v>
      </c>
      <c r="N3139" t="s">
        <v>38</v>
      </c>
      <c r="O3139">
        <f t="shared" ref="O3139:O3202" si="147">F3139-H3139</f>
        <v>291</v>
      </c>
      <c r="P3139">
        <f t="shared" ref="P3139:P3202" si="148">F3139*0.6</f>
        <v>1164</v>
      </c>
      <c r="Q3139">
        <f t="shared" ref="Q3139:Q3202" si="149">(H3139-P3139)*K3139</f>
        <v>970</v>
      </c>
    </row>
    <row r="3140" spans="1:17" x14ac:dyDescent="0.3">
      <c r="A3140" t="s">
        <v>6193</v>
      </c>
      <c r="B3140" t="s">
        <v>6194</v>
      </c>
      <c r="C3140" t="s">
        <v>32</v>
      </c>
      <c r="D3140" t="s">
        <v>33</v>
      </c>
      <c r="E3140" t="s">
        <v>34</v>
      </c>
      <c r="F3140">
        <v>1331</v>
      </c>
      <c r="G3140">
        <v>15</v>
      </c>
      <c r="H3140">
        <v>1131</v>
      </c>
      <c r="I3140">
        <v>4.0999999999999996</v>
      </c>
      <c r="J3140">
        <v>360</v>
      </c>
      <c r="K3140">
        <v>4</v>
      </c>
      <c r="L3140">
        <v>4524</v>
      </c>
      <c r="M3140" s="1">
        <v>45622</v>
      </c>
      <c r="N3140" t="s">
        <v>58</v>
      </c>
      <c r="O3140">
        <f t="shared" si="147"/>
        <v>200</v>
      </c>
      <c r="P3140">
        <f t="shared" si="148"/>
        <v>798.6</v>
      </c>
      <c r="Q3140">
        <f t="shared" si="149"/>
        <v>1329.6</v>
      </c>
    </row>
    <row r="3141" spans="1:17" x14ac:dyDescent="0.3">
      <c r="A3141" t="s">
        <v>6195</v>
      </c>
      <c r="B3141" t="s">
        <v>6196</v>
      </c>
      <c r="C3141" t="s">
        <v>88</v>
      </c>
      <c r="D3141" t="s">
        <v>33</v>
      </c>
      <c r="E3141" t="s">
        <v>18</v>
      </c>
      <c r="F3141">
        <v>2626</v>
      </c>
      <c r="G3141">
        <v>40</v>
      </c>
      <c r="H3141">
        <v>1576</v>
      </c>
      <c r="I3141">
        <v>3.4</v>
      </c>
      <c r="J3141">
        <v>136</v>
      </c>
      <c r="K3141">
        <v>2</v>
      </c>
      <c r="L3141">
        <v>3152</v>
      </c>
      <c r="M3141" s="1">
        <v>45292</v>
      </c>
      <c r="N3141" t="s">
        <v>64</v>
      </c>
      <c r="O3141">
        <f t="shared" si="147"/>
        <v>1050</v>
      </c>
      <c r="P3141">
        <f t="shared" si="148"/>
        <v>1575.6</v>
      </c>
      <c r="Q3141">
        <f t="shared" si="149"/>
        <v>0.8000000000001819</v>
      </c>
    </row>
    <row r="3142" spans="1:17" x14ac:dyDescent="0.3">
      <c r="A3142" t="s">
        <v>6197</v>
      </c>
      <c r="B3142" t="s">
        <v>6198</v>
      </c>
      <c r="C3142" t="s">
        <v>45</v>
      </c>
      <c r="D3142" t="s">
        <v>41</v>
      </c>
      <c r="E3142" t="s">
        <v>34</v>
      </c>
      <c r="F3142">
        <v>2243</v>
      </c>
      <c r="G3142">
        <v>15</v>
      </c>
      <c r="H3142">
        <v>1907</v>
      </c>
      <c r="I3142">
        <v>4.0999999999999996</v>
      </c>
      <c r="J3142">
        <v>124</v>
      </c>
      <c r="K3142">
        <v>4</v>
      </c>
      <c r="L3142">
        <v>7628</v>
      </c>
      <c r="M3142" s="1">
        <v>45349</v>
      </c>
      <c r="N3142" t="s">
        <v>49</v>
      </c>
      <c r="O3142">
        <f t="shared" si="147"/>
        <v>336</v>
      </c>
      <c r="P3142">
        <f t="shared" si="148"/>
        <v>1345.8</v>
      </c>
      <c r="Q3142">
        <f t="shared" si="149"/>
        <v>2244.8000000000002</v>
      </c>
    </row>
    <row r="3143" spans="1:17" x14ac:dyDescent="0.3">
      <c r="A3143" t="s">
        <v>6199</v>
      </c>
      <c r="B3143" t="s">
        <v>6200</v>
      </c>
      <c r="C3143" t="s">
        <v>57</v>
      </c>
      <c r="D3143" t="s">
        <v>17</v>
      </c>
      <c r="E3143" t="s">
        <v>34</v>
      </c>
      <c r="F3143">
        <v>2621</v>
      </c>
      <c r="G3143">
        <v>30</v>
      </c>
      <c r="H3143">
        <v>1835</v>
      </c>
      <c r="I3143">
        <v>4.5</v>
      </c>
      <c r="J3143">
        <v>31</v>
      </c>
      <c r="K3143">
        <v>2</v>
      </c>
      <c r="L3143">
        <v>3670</v>
      </c>
      <c r="M3143" s="1">
        <v>45819</v>
      </c>
      <c r="N3143" t="s">
        <v>141</v>
      </c>
      <c r="O3143">
        <f t="shared" si="147"/>
        <v>786</v>
      </c>
      <c r="P3143">
        <f t="shared" si="148"/>
        <v>1572.6</v>
      </c>
      <c r="Q3143">
        <f t="shared" si="149"/>
        <v>524.80000000000018</v>
      </c>
    </row>
    <row r="3144" spans="1:17" x14ac:dyDescent="0.3">
      <c r="A3144" t="s">
        <v>6201</v>
      </c>
      <c r="B3144" t="s">
        <v>6202</v>
      </c>
      <c r="C3144" t="s">
        <v>22</v>
      </c>
      <c r="D3144" t="s">
        <v>33</v>
      </c>
      <c r="E3144" t="s">
        <v>18</v>
      </c>
      <c r="F3144">
        <v>2364</v>
      </c>
      <c r="G3144">
        <v>30</v>
      </c>
      <c r="H3144">
        <v>1655</v>
      </c>
      <c r="I3144">
        <v>3.8</v>
      </c>
      <c r="J3144">
        <v>359</v>
      </c>
      <c r="K3144">
        <v>1</v>
      </c>
      <c r="L3144">
        <v>1655</v>
      </c>
      <c r="M3144" s="1">
        <v>46020</v>
      </c>
      <c r="N3144" t="s">
        <v>29</v>
      </c>
      <c r="O3144">
        <f t="shared" si="147"/>
        <v>709</v>
      </c>
      <c r="P3144">
        <f t="shared" si="148"/>
        <v>1418.3999999999999</v>
      </c>
      <c r="Q3144">
        <f t="shared" si="149"/>
        <v>236.60000000000014</v>
      </c>
    </row>
    <row r="3145" spans="1:17" x14ac:dyDescent="0.3">
      <c r="A3145" t="s">
        <v>6203</v>
      </c>
      <c r="B3145" t="s">
        <v>6204</v>
      </c>
      <c r="C3145" t="s">
        <v>116</v>
      </c>
      <c r="D3145" t="s">
        <v>28</v>
      </c>
      <c r="E3145" t="s">
        <v>34</v>
      </c>
      <c r="F3145">
        <v>8273</v>
      </c>
      <c r="G3145">
        <v>30</v>
      </c>
      <c r="H3145">
        <v>5791</v>
      </c>
      <c r="I3145">
        <v>4.5</v>
      </c>
      <c r="J3145">
        <v>408</v>
      </c>
      <c r="K3145">
        <v>1</v>
      </c>
      <c r="L3145">
        <v>5791</v>
      </c>
      <c r="M3145" s="1">
        <v>45575</v>
      </c>
      <c r="N3145" t="s">
        <v>19</v>
      </c>
      <c r="O3145">
        <f t="shared" si="147"/>
        <v>2482</v>
      </c>
      <c r="P3145">
        <f t="shared" si="148"/>
        <v>4963.8</v>
      </c>
      <c r="Q3145">
        <f t="shared" si="149"/>
        <v>827.19999999999982</v>
      </c>
    </row>
    <row r="3146" spans="1:17" x14ac:dyDescent="0.3">
      <c r="A3146" t="s">
        <v>6205</v>
      </c>
      <c r="B3146" t="s">
        <v>6206</v>
      </c>
      <c r="C3146" t="s">
        <v>37</v>
      </c>
      <c r="D3146" t="s">
        <v>53</v>
      </c>
      <c r="E3146" t="s">
        <v>74</v>
      </c>
      <c r="F3146">
        <v>3134</v>
      </c>
      <c r="G3146">
        <v>15</v>
      </c>
      <c r="H3146">
        <v>2664</v>
      </c>
      <c r="I3146">
        <v>4.0999999999999996</v>
      </c>
      <c r="J3146">
        <v>181</v>
      </c>
      <c r="K3146">
        <v>1</v>
      </c>
      <c r="L3146">
        <v>2664</v>
      </c>
      <c r="M3146" s="1">
        <v>45942</v>
      </c>
      <c r="N3146" t="s">
        <v>91</v>
      </c>
      <c r="O3146">
        <f t="shared" si="147"/>
        <v>470</v>
      </c>
      <c r="P3146">
        <f t="shared" si="148"/>
        <v>1880.3999999999999</v>
      </c>
      <c r="Q3146">
        <f t="shared" si="149"/>
        <v>783.60000000000014</v>
      </c>
    </row>
    <row r="3147" spans="1:17" x14ac:dyDescent="0.3">
      <c r="A3147" t="s">
        <v>6207</v>
      </c>
      <c r="B3147" t="s">
        <v>6208</v>
      </c>
      <c r="C3147" t="s">
        <v>16</v>
      </c>
      <c r="D3147" t="s">
        <v>109</v>
      </c>
      <c r="E3147" t="s">
        <v>18</v>
      </c>
      <c r="F3147">
        <v>1062</v>
      </c>
      <c r="G3147">
        <v>50</v>
      </c>
      <c r="H3147">
        <v>531</v>
      </c>
      <c r="I3147">
        <v>4.4000000000000004</v>
      </c>
      <c r="J3147">
        <v>253</v>
      </c>
      <c r="K3147">
        <v>4</v>
      </c>
      <c r="L3147">
        <v>2124</v>
      </c>
      <c r="M3147" s="1">
        <v>45442</v>
      </c>
      <c r="N3147" t="s">
        <v>75</v>
      </c>
      <c r="O3147">
        <f t="shared" si="147"/>
        <v>531</v>
      </c>
      <c r="P3147">
        <f t="shared" si="148"/>
        <v>637.19999999999993</v>
      </c>
      <c r="Q3147">
        <f t="shared" si="149"/>
        <v>-424.79999999999973</v>
      </c>
    </row>
    <row r="3148" spans="1:17" x14ac:dyDescent="0.3">
      <c r="A3148" t="s">
        <v>6209</v>
      </c>
      <c r="B3148" t="s">
        <v>6210</v>
      </c>
      <c r="C3148" t="s">
        <v>27</v>
      </c>
      <c r="D3148" t="s">
        <v>23</v>
      </c>
      <c r="E3148" t="s">
        <v>18</v>
      </c>
      <c r="F3148">
        <v>1139</v>
      </c>
      <c r="G3148">
        <v>40</v>
      </c>
      <c r="H3148">
        <v>683</v>
      </c>
      <c r="I3148">
        <v>4.2</v>
      </c>
      <c r="J3148">
        <v>41</v>
      </c>
      <c r="K3148">
        <v>1</v>
      </c>
      <c r="L3148">
        <v>683</v>
      </c>
      <c r="M3148" s="1">
        <v>45610</v>
      </c>
      <c r="N3148" t="s">
        <v>85</v>
      </c>
      <c r="O3148">
        <f t="shared" si="147"/>
        <v>456</v>
      </c>
      <c r="P3148">
        <f t="shared" si="148"/>
        <v>683.4</v>
      </c>
      <c r="Q3148">
        <f t="shared" si="149"/>
        <v>-0.39999999999997726</v>
      </c>
    </row>
    <row r="3149" spans="1:17" x14ac:dyDescent="0.3">
      <c r="A3149" t="s">
        <v>6211</v>
      </c>
      <c r="B3149" t="s">
        <v>6212</v>
      </c>
      <c r="C3149" t="s">
        <v>27</v>
      </c>
      <c r="D3149" t="s">
        <v>41</v>
      </c>
      <c r="E3149" t="s">
        <v>34</v>
      </c>
      <c r="F3149">
        <v>1871</v>
      </c>
      <c r="G3149">
        <v>25</v>
      </c>
      <c r="H3149">
        <v>1403</v>
      </c>
      <c r="I3149">
        <v>3.6</v>
      </c>
      <c r="J3149">
        <v>131</v>
      </c>
      <c r="K3149">
        <v>5</v>
      </c>
      <c r="L3149">
        <v>7015</v>
      </c>
      <c r="M3149" s="1">
        <v>45647</v>
      </c>
      <c r="N3149" t="s">
        <v>58</v>
      </c>
      <c r="O3149">
        <f t="shared" si="147"/>
        <v>468</v>
      </c>
      <c r="P3149">
        <f t="shared" si="148"/>
        <v>1122.5999999999999</v>
      </c>
      <c r="Q3149">
        <f t="shared" si="149"/>
        <v>1402.0000000000005</v>
      </c>
    </row>
    <row r="3150" spans="1:17" x14ac:dyDescent="0.3">
      <c r="A3150" t="s">
        <v>6213</v>
      </c>
      <c r="B3150" t="s">
        <v>6214</v>
      </c>
      <c r="C3150" t="s">
        <v>16</v>
      </c>
      <c r="D3150" t="s">
        <v>46</v>
      </c>
      <c r="E3150" t="s">
        <v>34</v>
      </c>
      <c r="F3150">
        <v>11499</v>
      </c>
      <c r="G3150">
        <v>40</v>
      </c>
      <c r="H3150">
        <v>6899</v>
      </c>
      <c r="I3150">
        <v>3.9</v>
      </c>
      <c r="J3150">
        <v>77</v>
      </c>
      <c r="K3150">
        <v>1</v>
      </c>
      <c r="L3150">
        <v>6899</v>
      </c>
      <c r="M3150" s="1">
        <v>45594</v>
      </c>
      <c r="N3150" t="s">
        <v>85</v>
      </c>
      <c r="O3150">
        <f t="shared" si="147"/>
        <v>4600</v>
      </c>
      <c r="P3150">
        <f t="shared" si="148"/>
        <v>6899.4</v>
      </c>
      <c r="Q3150">
        <f t="shared" si="149"/>
        <v>-0.3999999999996362</v>
      </c>
    </row>
    <row r="3151" spans="1:17" x14ac:dyDescent="0.3">
      <c r="A3151" t="s">
        <v>6215</v>
      </c>
      <c r="B3151" t="s">
        <v>6216</v>
      </c>
      <c r="C3151" t="s">
        <v>88</v>
      </c>
      <c r="D3151" t="s">
        <v>33</v>
      </c>
      <c r="E3151" t="s">
        <v>18</v>
      </c>
      <c r="F3151">
        <v>1279</v>
      </c>
      <c r="G3151">
        <v>40</v>
      </c>
      <c r="H3151">
        <v>767</v>
      </c>
      <c r="I3151">
        <v>3.9</v>
      </c>
      <c r="J3151">
        <v>117</v>
      </c>
      <c r="K3151">
        <v>1</v>
      </c>
      <c r="L3151">
        <v>767</v>
      </c>
      <c r="M3151" s="1">
        <v>45483</v>
      </c>
      <c r="N3151" t="s">
        <v>24</v>
      </c>
      <c r="O3151">
        <f t="shared" si="147"/>
        <v>512</v>
      </c>
      <c r="P3151">
        <f t="shared" si="148"/>
        <v>767.4</v>
      </c>
      <c r="Q3151">
        <f t="shared" si="149"/>
        <v>-0.39999999999997726</v>
      </c>
    </row>
    <row r="3152" spans="1:17" x14ac:dyDescent="0.3">
      <c r="A3152" t="s">
        <v>6217</v>
      </c>
      <c r="B3152" t="s">
        <v>6218</v>
      </c>
      <c r="C3152" t="s">
        <v>22</v>
      </c>
      <c r="D3152" t="s">
        <v>17</v>
      </c>
      <c r="E3152" t="s">
        <v>34</v>
      </c>
      <c r="F3152">
        <v>4494</v>
      </c>
      <c r="G3152">
        <v>20</v>
      </c>
      <c r="H3152">
        <v>3595</v>
      </c>
      <c r="I3152">
        <v>3.8</v>
      </c>
      <c r="J3152">
        <v>140</v>
      </c>
      <c r="K3152">
        <v>2</v>
      </c>
      <c r="L3152">
        <v>7190</v>
      </c>
      <c r="M3152" s="1">
        <v>45483</v>
      </c>
      <c r="N3152" t="s">
        <v>64</v>
      </c>
      <c r="O3152">
        <f t="shared" si="147"/>
        <v>899</v>
      </c>
      <c r="P3152">
        <f t="shared" si="148"/>
        <v>2696.4</v>
      </c>
      <c r="Q3152">
        <f t="shared" si="149"/>
        <v>1797.1999999999998</v>
      </c>
    </row>
    <row r="3153" spans="1:17" x14ac:dyDescent="0.3">
      <c r="A3153" t="s">
        <v>6219</v>
      </c>
      <c r="B3153" t="s">
        <v>6220</v>
      </c>
      <c r="C3153" t="s">
        <v>22</v>
      </c>
      <c r="D3153" t="s">
        <v>28</v>
      </c>
      <c r="E3153" t="s">
        <v>34</v>
      </c>
      <c r="F3153">
        <v>5086</v>
      </c>
      <c r="G3153">
        <v>20</v>
      </c>
      <c r="H3153">
        <v>4069</v>
      </c>
      <c r="I3153">
        <v>4.2</v>
      </c>
      <c r="J3153">
        <v>54</v>
      </c>
      <c r="K3153">
        <v>3</v>
      </c>
      <c r="L3153">
        <v>12207</v>
      </c>
      <c r="M3153" s="1">
        <v>46017</v>
      </c>
      <c r="N3153" t="s">
        <v>78</v>
      </c>
      <c r="O3153">
        <f t="shared" si="147"/>
        <v>1017</v>
      </c>
      <c r="P3153">
        <f t="shared" si="148"/>
        <v>3051.6</v>
      </c>
      <c r="Q3153">
        <f t="shared" si="149"/>
        <v>3052.2000000000003</v>
      </c>
    </row>
    <row r="3154" spans="1:17" x14ac:dyDescent="0.3">
      <c r="A3154" t="s">
        <v>6221</v>
      </c>
      <c r="B3154" t="s">
        <v>6222</v>
      </c>
      <c r="C3154" t="s">
        <v>37</v>
      </c>
      <c r="D3154" t="s">
        <v>53</v>
      </c>
      <c r="E3154" t="s">
        <v>34</v>
      </c>
      <c r="F3154">
        <v>4102</v>
      </c>
      <c r="G3154">
        <v>30</v>
      </c>
      <c r="H3154">
        <v>2871</v>
      </c>
      <c r="I3154">
        <v>5</v>
      </c>
      <c r="J3154">
        <v>154</v>
      </c>
      <c r="K3154">
        <v>1</v>
      </c>
      <c r="L3154">
        <v>2871</v>
      </c>
      <c r="M3154" s="1">
        <v>45973</v>
      </c>
      <c r="N3154" t="s">
        <v>58</v>
      </c>
      <c r="O3154">
        <f t="shared" si="147"/>
        <v>1231</v>
      </c>
      <c r="P3154">
        <f t="shared" si="148"/>
        <v>2461.1999999999998</v>
      </c>
      <c r="Q3154">
        <f t="shared" si="149"/>
        <v>409.80000000000018</v>
      </c>
    </row>
    <row r="3155" spans="1:17" x14ac:dyDescent="0.3">
      <c r="A3155" t="s">
        <v>6223</v>
      </c>
      <c r="B3155" t="s">
        <v>6224</v>
      </c>
      <c r="C3155" t="s">
        <v>57</v>
      </c>
      <c r="D3155" t="s">
        <v>17</v>
      </c>
      <c r="E3155" t="s">
        <v>18</v>
      </c>
      <c r="F3155">
        <v>2752</v>
      </c>
      <c r="G3155">
        <v>30</v>
      </c>
      <c r="H3155">
        <v>1926</v>
      </c>
      <c r="I3155">
        <v>4.5999999999999996</v>
      </c>
      <c r="J3155">
        <v>225</v>
      </c>
      <c r="K3155">
        <v>1</v>
      </c>
      <c r="L3155">
        <v>1926</v>
      </c>
      <c r="M3155" s="1">
        <v>45910</v>
      </c>
      <c r="N3155" t="s">
        <v>42</v>
      </c>
      <c r="O3155">
        <f t="shared" si="147"/>
        <v>826</v>
      </c>
      <c r="P3155">
        <f t="shared" si="148"/>
        <v>1651.2</v>
      </c>
      <c r="Q3155">
        <f t="shared" si="149"/>
        <v>274.79999999999995</v>
      </c>
    </row>
    <row r="3156" spans="1:17" x14ac:dyDescent="0.3">
      <c r="A3156" t="s">
        <v>6225</v>
      </c>
      <c r="B3156" t="s">
        <v>6226</v>
      </c>
      <c r="C3156" t="s">
        <v>116</v>
      </c>
      <c r="D3156" t="s">
        <v>41</v>
      </c>
      <c r="E3156" t="s">
        <v>34</v>
      </c>
      <c r="F3156">
        <v>780</v>
      </c>
      <c r="G3156">
        <v>30</v>
      </c>
      <c r="H3156">
        <v>546</v>
      </c>
      <c r="I3156">
        <v>4.7</v>
      </c>
      <c r="J3156">
        <v>87</v>
      </c>
      <c r="K3156">
        <v>1</v>
      </c>
      <c r="L3156">
        <v>546</v>
      </c>
      <c r="M3156" s="1">
        <v>45594</v>
      </c>
      <c r="N3156" t="s">
        <v>19</v>
      </c>
      <c r="O3156">
        <f t="shared" si="147"/>
        <v>234</v>
      </c>
      <c r="P3156">
        <f t="shared" si="148"/>
        <v>468</v>
      </c>
      <c r="Q3156">
        <f t="shared" si="149"/>
        <v>78</v>
      </c>
    </row>
    <row r="3157" spans="1:17" x14ac:dyDescent="0.3">
      <c r="A3157" t="s">
        <v>6227</v>
      </c>
      <c r="B3157" t="s">
        <v>6228</v>
      </c>
      <c r="C3157" t="s">
        <v>88</v>
      </c>
      <c r="D3157" t="s">
        <v>109</v>
      </c>
      <c r="E3157" t="s">
        <v>161</v>
      </c>
      <c r="F3157">
        <v>1185</v>
      </c>
      <c r="G3157">
        <v>0</v>
      </c>
      <c r="H3157">
        <v>1185</v>
      </c>
      <c r="I3157">
        <v>3.7</v>
      </c>
      <c r="J3157">
        <v>123</v>
      </c>
      <c r="K3157">
        <v>1</v>
      </c>
      <c r="L3157">
        <v>1185</v>
      </c>
      <c r="M3157" s="1">
        <v>45585</v>
      </c>
      <c r="N3157" t="s">
        <v>102</v>
      </c>
      <c r="O3157">
        <f t="shared" si="147"/>
        <v>0</v>
      </c>
      <c r="P3157">
        <f t="shared" si="148"/>
        <v>711</v>
      </c>
      <c r="Q3157">
        <f t="shared" si="149"/>
        <v>474</v>
      </c>
    </row>
    <row r="3158" spans="1:17" x14ac:dyDescent="0.3">
      <c r="A3158" t="s">
        <v>6229</v>
      </c>
      <c r="B3158" t="s">
        <v>6230</v>
      </c>
      <c r="C3158" t="s">
        <v>16</v>
      </c>
      <c r="D3158" t="s">
        <v>33</v>
      </c>
      <c r="E3158" t="s">
        <v>34</v>
      </c>
      <c r="F3158">
        <v>2480</v>
      </c>
      <c r="G3158">
        <v>15</v>
      </c>
      <c r="H3158">
        <v>2108</v>
      </c>
      <c r="I3158">
        <v>4.7</v>
      </c>
      <c r="J3158">
        <v>68</v>
      </c>
      <c r="K3158">
        <v>1</v>
      </c>
      <c r="L3158">
        <v>2108</v>
      </c>
      <c r="M3158" s="1">
        <v>45901</v>
      </c>
      <c r="N3158" t="s">
        <v>150</v>
      </c>
      <c r="O3158">
        <f t="shared" si="147"/>
        <v>372</v>
      </c>
      <c r="P3158">
        <f t="shared" si="148"/>
        <v>1488</v>
      </c>
      <c r="Q3158">
        <f t="shared" si="149"/>
        <v>620</v>
      </c>
    </row>
    <row r="3159" spans="1:17" x14ac:dyDescent="0.3">
      <c r="A3159" t="s">
        <v>6231</v>
      </c>
      <c r="B3159" t="s">
        <v>6232</v>
      </c>
      <c r="C3159" t="s">
        <v>32</v>
      </c>
      <c r="D3159" t="s">
        <v>33</v>
      </c>
      <c r="E3159" t="s">
        <v>18</v>
      </c>
      <c r="F3159">
        <v>1720</v>
      </c>
      <c r="G3159">
        <v>40</v>
      </c>
      <c r="H3159">
        <v>1032</v>
      </c>
      <c r="I3159">
        <v>4.9000000000000004</v>
      </c>
      <c r="J3159">
        <v>30</v>
      </c>
      <c r="K3159">
        <v>2</v>
      </c>
      <c r="L3159">
        <v>2064</v>
      </c>
      <c r="M3159" s="1">
        <v>45753</v>
      </c>
      <c r="N3159" t="s">
        <v>85</v>
      </c>
      <c r="O3159">
        <f t="shared" si="147"/>
        <v>688</v>
      </c>
      <c r="P3159">
        <f t="shared" si="148"/>
        <v>1032</v>
      </c>
      <c r="Q3159">
        <f t="shared" si="149"/>
        <v>0</v>
      </c>
    </row>
    <row r="3160" spans="1:17" x14ac:dyDescent="0.3">
      <c r="A3160" t="s">
        <v>6233</v>
      </c>
      <c r="B3160" t="s">
        <v>6234</v>
      </c>
      <c r="C3160" t="s">
        <v>22</v>
      </c>
      <c r="D3160" t="s">
        <v>23</v>
      </c>
      <c r="E3160" t="s">
        <v>18</v>
      </c>
      <c r="F3160">
        <v>1396</v>
      </c>
      <c r="G3160">
        <v>30</v>
      </c>
      <c r="H3160">
        <v>977</v>
      </c>
      <c r="I3160">
        <v>3.7</v>
      </c>
      <c r="J3160">
        <v>116</v>
      </c>
      <c r="K3160">
        <v>1</v>
      </c>
      <c r="L3160">
        <v>977</v>
      </c>
      <c r="M3160" s="1">
        <v>45523</v>
      </c>
      <c r="N3160" t="s">
        <v>38</v>
      </c>
      <c r="O3160">
        <f t="shared" si="147"/>
        <v>419</v>
      </c>
      <c r="P3160">
        <f t="shared" si="148"/>
        <v>837.6</v>
      </c>
      <c r="Q3160">
        <f t="shared" si="149"/>
        <v>139.39999999999998</v>
      </c>
    </row>
    <row r="3161" spans="1:17" x14ac:dyDescent="0.3">
      <c r="A3161" t="s">
        <v>6235</v>
      </c>
      <c r="B3161" t="s">
        <v>6236</v>
      </c>
      <c r="C3161" t="s">
        <v>57</v>
      </c>
      <c r="D3161" t="s">
        <v>33</v>
      </c>
      <c r="E3161" t="s">
        <v>34</v>
      </c>
      <c r="F3161">
        <v>3357</v>
      </c>
      <c r="G3161">
        <v>10</v>
      </c>
      <c r="H3161">
        <v>3021</v>
      </c>
      <c r="I3161">
        <v>4.3</v>
      </c>
      <c r="J3161">
        <v>167</v>
      </c>
      <c r="K3161">
        <v>1</v>
      </c>
      <c r="L3161">
        <v>3021</v>
      </c>
      <c r="M3161" s="1">
        <v>45386</v>
      </c>
      <c r="N3161" t="s">
        <v>168</v>
      </c>
      <c r="O3161">
        <f t="shared" si="147"/>
        <v>336</v>
      </c>
      <c r="P3161">
        <f t="shared" si="148"/>
        <v>2014.1999999999998</v>
      </c>
      <c r="Q3161">
        <f t="shared" si="149"/>
        <v>1006.8000000000002</v>
      </c>
    </row>
    <row r="3162" spans="1:17" x14ac:dyDescent="0.3">
      <c r="A3162" t="s">
        <v>6237</v>
      </c>
      <c r="B3162" t="s">
        <v>5425</v>
      </c>
      <c r="C3162" t="s">
        <v>22</v>
      </c>
      <c r="D3162" t="s">
        <v>46</v>
      </c>
      <c r="E3162" t="s">
        <v>18</v>
      </c>
      <c r="F3162">
        <v>8990</v>
      </c>
      <c r="G3162">
        <v>25</v>
      </c>
      <c r="H3162">
        <v>6742</v>
      </c>
      <c r="I3162">
        <v>4.3</v>
      </c>
      <c r="J3162">
        <v>10</v>
      </c>
      <c r="K3162">
        <v>1</v>
      </c>
      <c r="L3162">
        <v>6742</v>
      </c>
      <c r="M3162" s="1">
        <v>45553</v>
      </c>
      <c r="N3162" t="s">
        <v>42</v>
      </c>
      <c r="O3162">
        <f t="shared" si="147"/>
        <v>2248</v>
      </c>
      <c r="P3162">
        <f t="shared" si="148"/>
        <v>5394</v>
      </c>
      <c r="Q3162">
        <f t="shared" si="149"/>
        <v>1348</v>
      </c>
    </row>
    <row r="3163" spans="1:17" x14ac:dyDescent="0.3">
      <c r="A3163" t="s">
        <v>6238</v>
      </c>
      <c r="B3163" t="s">
        <v>6239</v>
      </c>
      <c r="C3163" t="s">
        <v>88</v>
      </c>
      <c r="D3163" t="s">
        <v>46</v>
      </c>
      <c r="E3163" t="s">
        <v>74</v>
      </c>
      <c r="F3163">
        <v>7459</v>
      </c>
      <c r="G3163">
        <v>25</v>
      </c>
      <c r="H3163">
        <v>5594</v>
      </c>
      <c r="I3163">
        <v>4</v>
      </c>
      <c r="J3163">
        <v>35</v>
      </c>
      <c r="K3163">
        <v>4</v>
      </c>
      <c r="L3163">
        <v>22376</v>
      </c>
      <c r="M3163" s="1">
        <v>45507</v>
      </c>
      <c r="N3163" t="s">
        <v>42</v>
      </c>
      <c r="O3163">
        <f t="shared" si="147"/>
        <v>1865</v>
      </c>
      <c r="P3163">
        <f t="shared" si="148"/>
        <v>4475.3999999999996</v>
      </c>
      <c r="Q3163">
        <f t="shared" si="149"/>
        <v>4474.4000000000015</v>
      </c>
    </row>
    <row r="3164" spans="1:17" x14ac:dyDescent="0.3">
      <c r="A3164" t="s">
        <v>6240</v>
      </c>
      <c r="B3164" t="s">
        <v>6241</v>
      </c>
      <c r="C3164" t="s">
        <v>116</v>
      </c>
      <c r="D3164" t="s">
        <v>46</v>
      </c>
      <c r="E3164" t="s">
        <v>34</v>
      </c>
      <c r="F3164">
        <v>6757</v>
      </c>
      <c r="G3164">
        <v>15</v>
      </c>
      <c r="H3164">
        <v>5743</v>
      </c>
      <c r="I3164">
        <v>4.2</v>
      </c>
      <c r="J3164">
        <v>47</v>
      </c>
      <c r="K3164">
        <v>3</v>
      </c>
      <c r="L3164">
        <v>17229</v>
      </c>
      <c r="M3164" s="1">
        <v>45741</v>
      </c>
      <c r="N3164" t="s">
        <v>61</v>
      </c>
      <c r="O3164">
        <f t="shared" si="147"/>
        <v>1014</v>
      </c>
      <c r="P3164">
        <f t="shared" si="148"/>
        <v>4054.2</v>
      </c>
      <c r="Q3164">
        <f t="shared" si="149"/>
        <v>5066.4000000000005</v>
      </c>
    </row>
    <row r="3165" spans="1:17" x14ac:dyDescent="0.3">
      <c r="A3165" t="s">
        <v>6242</v>
      </c>
      <c r="B3165" t="s">
        <v>6243</v>
      </c>
      <c r="C3165" t="s">
        <v>88</v>
      </c>
      <c r="D3165" t="s">
        <v>23</v>
      </c>
      <c r="E3165" t="s">
        <v>34</v>
      </c>
      <c r="F3165">
        <v>3093</v>
      </c>
      <c r="G3165">
        <v>30</v>
      </c>
      <c r="H3165">
        <v>2165</v>
      </c>
      <c r="I3165">
        <v>4.3</v>
      </c>
      <c r="J3165">
        <v>45</v>
      </c>
      <c r="K3165">
        <v>1</v>
      </c>
      <c r="L3165">
        <v>2165</v>
      </c>
      <c r="M3165" s="1">
        <v>45762</v>
      </c>
      <c r="N3165" t="s">
        <v>168</v>
      </c>
      <c r="O3165">
        <f t="shared" si="147"/>
        <v>928</v>
      </c>
      <c r="P3165">
        <f t="shared" si="148"/>
        <v>1855.8</v>
      </c>
      <c r="Q3165">
        <f t="shared" si="149"/>
        <v>309.20000000000005</v>
      </c>
    </row>
    <row r="3166" spans="1:17" x14ac:dyDescent="0.3">
      <c r="A3166" t="s">
        <v>6244</v>
      </c>
      <c r="B3166" t="s">
        <v>6245</v>
      </c>
      <c r="C3166" t="s">
        <v>22</v>
      </c>
      <c r="D3166" t="s">
        <v>53</v>
      </c>
      <c r="E3166" t="s">
        <v>34</v>
      </c>
      <c r="F3166">
        <v>3121</v>
      </c>
      <c r="G3166">
        <v>20</v>
      </c>
      <c r="H3166">
        <v>2497</v>
      </c>
      <c r="I3166">
        <v>4</v>
      </c>
      <c r="J3166">
        <v>217</v>
      </c>
      <c r="K3166">
        <v>3</v>
      </c>
      <c r="L3166">
        <v>7491</v>
      </c>
      <c r="M3166" s="1">
        <v>45653</v>
      </c>
      <c r="N3166" t="s">
        <v>189</v>
      </c>
      <c r="O3166">
        <f t="shared" si="147"/>
        <v>624</v>
      </c>
      <c r="P3166">
        <f t="shared" si="148"/>
        <v>1872.6</v>
      </c>
      <c r="Q3166">
        <f t="shared" si="149"/>
        <v>1873.2000000000003</v>
      </c>
    </row>
    <row r="3167" spans="1:17" x14ac:dyDescent="0.3">
      <c r="A3167" t="s">
        <v>6246</v>
      </c>
      <c r="B3167" t="s">
        <v>6247</v>
      </c>
      <c r="C3167" t="s">
        <v>27</v>
      </c>
      <c r="D3167" t="s">
        <v>41</v>
      </c>
      <c r="E3167" t="s">
        <v>18</v>
      </c>
      <c r="F3167">
        <v>1053</v>
      </c>
      <c r="G3167">
        <v>40</v>
      </c>
      <c r="H3167">
        <v>632</v>
      </c>
      <c r="I3167">
        <v>4.5999999999999996</v>
      </c>
      <c r="J3167">
        <v>410</v>
      </c>
      <c r="K3167">
        <v>3</v>
      </c>
      <c r="L3167">
        <v>1896</v>
      </c>
      <c r="M3167" s="1">
        <v>45415</v>
      </c>
      <c r="N3167" t="s">
        <v>85</v>
      </c>
      <c r="O3167">
        <f t="shared" si="147"/>
        <v>421</v>
      </c>
      <c r="P3167">
        <f t="shared" si="148"/>
        <v>631.79999999999995</v>
      </c>
      <c r="Q3167">
        <f t="shared" si="149"/>
        <v>0.60000000000013642</v>
      </c>
    </row>
    <row r="3168" spans="1:17" x14ac:dyDescent="0.3">
      <c r="A3168" t="s">
        <v>6248</v>
      </c>
      <c r="B3168" t="s">
        <v>6249</v>
      </c>
      <c r="C3168" t="s">
        <v>32</v>
      </c>
      <c r="D3168" t="s">
        <v>17</v>
      </c>
      <c r="E3168" t="s">
        <v>34</v>
      </c>
      <c r="F3168">
        <v>5390</v>
      </c>
      <c r="G3168">
        <v>15</v>
      </c>
      <c r="H3168">
        <v>4582</v>
      </c>
      <c r="I3168">
        <v>3.5</v>
      </c>
      <c r="J3168">
        <v>144</v>
      </c>
      <c r="K3168">
        <v>2</v>
      </c>
      <c r="L3168">
        <v>9164</v>
      </c>
      <c r="M3168" s="1">
        <v>45742</v>
      </c>
      <c r="N3168" t="s">
        <v>58</v>
      </c>
      <c r="O3168">
        <f t="shared" si="147"/>
        <v>808</v>
      </c>
      <c r="P3168">
        <f t="shared" si="148"/>
        <v>3234</v>
      </c>
      <c r="Q3168">
        <f t="shared" si="149"/>
        <v>2696</v>
      </c>
    </row>
    <row r="3169" spans="1:17" x14ac:dyDescent="0.3">
      <c r="A3169" t="s">
        <v>6250</v>
      </c>
      <c r="B3169" t="s">
        <v>6251</v>
      </c>
      <c r="C3169" t="s">
        <v>88</v>
      </c>
      <c r="D3169" t="s">
        <v>17</v>
      </c>
      <c r="E3169" t="s">
        <v>18</v>
      </c>
      <c r="F3169">
        <v>1296</v>
      </c>
      <c r="G3169">
        <v>50</v>
      </c>
      <c r="H3169">
        <v>648</v>
      </c>
      <c r="I3169">
        <v>3.9</v>
      </c>
      <c r="J3169">
        <v>404</v>
      </c>
      <c r="K3169">
        <v>2</v>
      </c>
      <c r="L3169">
        <v>1296</v>
      </c>
      <c r="M3169" s="1">
        <v>45951</v>
      </c>
      <c r="N3169" t="s">
        <v>54</v>
      </c>
      <c r="O3169">
        <f t="shared" si="147"/>
        <v>648</v>
      </c>
      <c r="P3169">
        <f t="shared" si="148"/>
        <v>777.6</v>
      </c>
      <c r="Q3169">
        <f t="shared" si="149"/>
        <v>-259.20000000000005</v>
      </c>
    </row>
    <row r="3170" spans="1:17" x14ac:dyDescent="0.3">
      <c r="A3170" t="s">
        <v>6252</v>
      </c>
      <c r="B3170" t="s">
        <v>1830</v>
      </c>
      <c r="C3170" t="s">
        <v>22</v>
      </c>
      <c r="D3170" t="s">
        <v>41</v>
      </c>
      <c r="E3170" t="s">
        <v>34</v>
      </c>
      <c r="F3170">
        <v>2419</v>
      </c>
      <c r="G3170">
        <v>0</v>
      </c>
      <c r="H3170">
        <v>2419</v>
      </c>
      <c r="I3170">
        <v>4.4000000000000004</v>
      </c>
      <c r="J3170">
        <v>374</v>
      </c>
      <c r="K3170">
        <v>1</v>
      </c>
      <c r="L3170">
        <v>2419</v>
      </c>
      <c r="M3170" s="1">
        <v>45529</v>
      </c>
      <c r="N3170" t="s">
        <v>29</v>
      </c>
      <c r="O3170">
        <f t="shared" si="147"/>
        <v>0</v>
      </c>
      <c r="P3170">
        <f t="shared" si="148"/>
        <v>1451.3999999999999</v>
      </c>
      <c r="Q3170">
        <f t="shared" si="149"/>
        <v>967.60000000000014</v>
      </c>
    </row>
    <row r="3171" spans="1:17" x14ac:dyDescent="0.3">
      <c r="A3171" t="s">
        <v>6253</v>
      </c>
      <c r="B3171" t="s">
        <v>6254</v>
      </c>
      <c r="C3171" t="s">
        <v>16</v>
      </c>
      <c r="D3171" t="s">
        <v>28</v>
      </c>
      <c r="E3171" t="s">
        <v>34</v>
      </c>
      <c r="F3171">
        <v>4530</v>
      </c>
      <c r="G3171">
        <v>25</v>
      </c>
      <c r="H3171">
        <v>3398</v>
      </c>
      <c r="I3171">
        <v>5</v>
      </c>
      <c r="J3171">
        <v>65</v>
      </c>
      <c r="K3171">
        <v>1</v>
      </c>
      <c r="L3171">
        <v>3398</v>
      </c>
      <c r="M3171" s="1">
        <v>45867</v>
      </c>
      <c r="N3171" t="s">
        <v>19</v>
      </c>
      <c r="O3171">
        <f t="shared" si="147"/>
        <v>1132</v>
      </c>
      <c r="P3171">
        <f t="shared" si="148"/>
        <v>2718</v>
      </c>
      <c r="Q3171">
        <f t="shared" si="149"/>
        <v>680</v>
      </c>
    </row>
    <row r="3172" spans="1:17" x14ac:dyDescent="0.3">
      <c r="A3172" t="s">
        <v>6255</v>
      </c>
      <c r="B3172" t="s">
        <v>6256</v>
      </c>
      <c r="C3172" t="s">
        <v>52</v>
      </c>
      <c r="D3172" t="s">
        <v>33</v>
      </c>
      <c r="E3172" t="s">
        <v>18</v>
      </c>
      <c r="F3172">
        <v>1420</v>
      </c>
      <c r="G3172">
        <v>60</v>
      </c>
      <c r="H3172">
        <v>568</v>
      </c>
      <c r="I3172">
        <v>4.5999999999999996</v>
      </c>
      <c r="J3172">
        <v>90</v>
      </c>
      <c r="K3172">
        <v>1</v>
      </c>
      <c r="L3172">
        <v>568</v>
      </c>
      <c r="M3172" s="1">
        <v>45690</v>
      </c>
      <c r="N3172" t="s">
        <v>75</v>
      </c>
      <c r="O3172">
        <f t="shared" si="147"/>
        <v>852</v>
      </c>
      <c r="P3172">
        <f t="shared" si="148"/>
        <v>852</v>
      </c>
      <c r="Q3172">
        <f t="shared" si="149"/>
        <v>-284</v>
      </c>
    </row>
    <row r="3173" spans="1:17" x14ac:dyDescent="0.3">
      <c r="A3173" t="s">
        <v>6257</v>
      </c>
      <c r="B3173" t="s">
        <v>6258</v>
      </c>
      <c r="C3173" t="s">
        <v>27</v>
      </c>
      <c r="D3173" t="s">
        <v>109</v>
      </c>
      <c r="E3173" t="s">
        <v>18</v>
      </c>
      <c r="F3173">
        <v>2031</v>
      </c>
      <c r="G3173">
        <v>15</v>
      </c>
      <c r="H3173">
        <v>1726</v>
      </c>
      <c r="I3173">
        <v>4.0999999999999996</v>
      </c>
      <c r="J3173">
        <v>131</v>
      </c>
      <c r="K3173">
        <v>1</v>
      </c>
      <c r="L3173">
        <v>1726</v>
      </c>
      <c r="M3173" s="1">
        <v>45997</v>
      </c>
      <c r="N3173" t="s">
        <v>71</v>
      </c>
      <c r="O3173">
        <f t="shared" si="147"/>
        <v>305</v>
      </c>
      <c r="P3173">
        <f t="shared" si="148"/>
        <v>1218.5999999999999</v>
      </c>
      <c r="Q3173">
        <f t="shared" si="149"/>
        <v>507.40000000000009</v>
      </c>
    </row>
    <row r="3174" spans="1:17" x14ac:dyDescent="0.3">
      <c r="A3174" t="s">
        <v>6259</v>
      </c>
      <c r="B3174" t="s">
        <v>6260</v>
      </c>
      <c r="C3174" t="s">
        <v>57</v>
      </c>
      <c r="D3174" t="s">
        <v>33</v>
      </c>
      <c r="E3174" t="s">
        <v>34</v>
      </c>
      <c r="F3174">
        <v>1473</v>
      </c>
      <c r="G3174">
        <v>10</v>
      </c>
      <c r="H3174">
        <v>1326</v>
      </c>
      <c r="I3174">
        <v>4</v>
      </c>
      <c r="J3174">
        <v>73</v>
      </c>
      <c r="K3174">
        <v>1</v>
      </c>
      <c r="L3174">
        <v>1326</v>
      </c>
      <c r="M3174" s="1">
        <v>45494</v>
      </c>
      <c r="N3174" t="s">
        <v>29</v>
      </c>
      <c r="O3174">
        <f t="shared" si="147"/>
        <v>147</v>
      </c>
      <c r="P3174">
        <f t="shared" si="148"/>
        <v>883.8</v>
      </c>
      <c r="Q3174">
        <f t="shared" si="149"/>
        <v>442.20000000000005</v>
      </c>
    </row>
    <row r="3175" spans="1:17" x14ac:dyDescent="0.3">
      <c r="A3175" t="s">
        <v>6261</v>
      </c>
      <c r="B3175" t="s">
        <v>6262</v>
      </c>
      <c r="C3175" t="s">
        <v>88</v>
      </c>
      <c r="D3175" t="s">
        <v>41</v>
      </c>
      <c r="E3175" t="s">
        <v>34</v>
      </c>
      <c r="F3175">
        <v>2907</v>
      </c>
      <c r="G3175">
        <v>15</v>
      </c>
      <c r="H3175">
        <v>2471</v>
      </c>
      <c r="I3175">
        <v>3.9</v>
      </c>
      <c r="J3175">
        <v>460</v>
      </c>
      <c r="K3175">
        <v>1</v>
      </c>
      <c r="L3175">
        <v>2471</v>
      </c>
      <c r="M3175" s="1">
        <v>45824</v>
      </c>
      <c r="N3175" t="s">
        <v>168</v>
      </c>
      <c r="O3175">
        <f t="shared" si="147"/>
        <v>436</v>
      </c>
      <c r="P3175">
        <f t="shared" si="148"/>
        <v>1744.2</v>
      </c>
      <c r="Q3175">
        <f t="shared" si="149"/>
        <v>726.8</v>
      </c>
    </row>
    <row r="3176" spans="1:17" x14ac:dyDescent="0.3">
      <c r="A3176" t="s">
        <v>6263</v>
      </c>
      <c r="B3176" t="s">
        <v>5185</v>
      </c>
      <c r="C3176" t="s">
        <v>57</v>
      </c>
      <c r="D3176" t="s">
        <v>17</v>
      </c>
      <c r="E3176" t="s">
        <v>34</v>
      </c>
      <c r="F3176">
        <v>5569</v>
      </c>
      <c r="G3176">
        <v>20</v>
      </c>
      <c r="H3176">
        <v>4455</v>
      </c>
      <c r="I3176">
        <v>3.9</v>
      </c>
      <c r="J3176">
        <v>179</v>
      </c>
      <c r="K3176">
        <v>2</v>
      </c>
      <c r="L3176">
        <v>8910</v>
      </c>
      <c r="M3176" s="1">
        <v>45608</v>
      </c>
      <c r="N3176" t="s">
        <v>19</v>
      </c>
      <c r="O3176">
        <f t="shared" si="147"/>
        <v>1114</v>
      </c>
      <c r="P3176">
        <f t="shared" si="148"/>
        <v>3341.4</v>
      </c>
      <c r="Q3176">
        <f t="shared" si="149"/>
        <v>2227.1999999999998</v>
      </c>
    </row>
    <row r="3177" spans="1:17" x14ac:dyDescent="0.3">
      <c r="A3177" t="s">
        <v>6264</v>
      </c>
      <c r="B3177" t="s">
        <v>6265</v>
      </c>
      <c r="C3177" t="s">
        <v>45</v>
      </c>
      <c r="D3177" t="s">
        <v>23</v>
      </c>
      <c r="E3177" t="s">
        <v>34</v>
      </c>
      <c r="F3177">
        <v>2592</v>
      </c>
      <c r="G3177">
        <v>30</v>
      </c>
      <c r="H3177">
        <v>1814</v>
      </c>
      <c r="I3177">
        <v>3.2</v>
      </c>
      <c r="J3177">
        <v>61</v>
      </c>
      <c r="K3177">
        <v>1</v>
      </c>
      <c r="L3177">
        <v>1814</v>
      </c>
      <c r="M3177" s="1">
        <v>45852</v>
      </c>
      <c r="N3177" t="s">
        <v>24</v>
      </c>
      <c r="O3177">
        <f t="shared" si="147"/>
        <v>778</v>
      </c>
      <c r="P3177">
        <f t="shared" si="148"/>
        <v>1555.2</v>
      </c>
      <c r="Q3177">
        <f t="shared" si="149"/>
        <v>258.79999999999995</v>
      </c>
    </row>
    <row r="3178" spans="1:17" x14ac:dyDescent="0.3">
      <c r="A3178" t="s">
        <v>6266</v>
      </c>
      <c r="B3178" t="s">
        <v>6267</v>
      </c>
      <c r="C3178" t="s">
        <v>52</v>
      </c>
      <c r="D3178" t="s">
        <v>53</v>
      </c>
      <c r="E3178" t="s">
        <v>34</v>
      </c>
      <c r="F3178">
        <v>2362</v>
      </c>
      <c r="G3178">
        <v>15</v>
      </c>
      <c r="H3178">
        <v>2008</v>
      </c>
      <c r="I3178">
        <v>5</v>
      </c>
      <c r="J3178">
        <v>340</v>
      </c>
      <c r="K3178">
        <v>1</v>
      </c>
      <c r="L3178">
        <v>2008</v>
      </c>
      <c r="M3178" s="1">
        <v>45793</v>
      </c>
      <c r="N3178" t="s">
        <v>189</v>
      </c>
      <c r="O3178">
        <f t="shared" si="147"/>
        <v>354</v>
      </c>
      <c r="P3178">
        <f t="shared" si="148"/>
        <v>1417.2</v>
      </c>
      <c r="Q3178">
        <f t="shared" si="149"/>
        <v>590.79999999999995</v>
      </c>
    </row>
    <row r="3179" spans="1:17" x14ac:dyDescent="0.3">
      <c r="A3179" t="s">
        <v>6268</v>
      </c>
      <c r="B3179" t="s">
        <v>6269</v>
      </c>
      <c r="C3179" t="s">
        <v>22</v>
      </c>
      <c r="D3179" t="s">
        <v>109</v>
      </c>
      <c r="E3179" t="s">
        <v>18</v>
      </c>
      <c r="F3179">
        <v>956</v>
      </c>
      <c r="G3179">
        <v>10</v>
      </c>
      <c r="H3179">
        <v>860</v>
      </c>
      <c r="I3179">
        <v>4.0999999999999996</v>
      </c>
      <c r="J3179">
        <v>186</v>
      </c>
      <c r="K3179">
        <v>1</v>
      </c>
      <c r="L3179">
        <v>860</v>
      </c>
      <c r="M3179" s="1">
        <v>45607</v>
      </c>
      <c r="N3179" t="s">
        <v>64</v>
      </c>
      <c r="O3179">
        <f t="shared" si="147"/>
        <v>96</v>
      </c>
      <c r="P3179">
        <f t="shared" si="148"/>
        <v>573.6</v>
      </c>
      <c r="Q3179">
        <f t="shared" si="149"/>
        <v>286.39999999999998</v>
      </c>
    </row>
    <row r="3180" spans="1:17" x14ac:dyDescent="0.3">
      <c r="A3180" t="s">
        <v>6270</v>
      </c>
      <c r="B3180" t="s">
        <v>6271</v>
      </c>
      <c r="C3180" t="s">
        <v>16</v>
      </c>
      <c r="D3180" t="s">
        <v>46</v>
      </c>
      <c r="E3180" t="s">
        <v>34</v>
      </c>
      <c r="F3180">
        <v>9901</v>
      </c>
      <c r="G3180">
        <v>60</v>
      </c>
      <c r="H3180">
        <v>3960</v>
      </c>
      <c r="I3180">
        <v>3.7</v>
      </c>
      <c r="J3180">
        <v>468</v>
      </c>
      <c r="K3180">
        <v>1</v>
      </c>
      <c r="L3180">
        <v>3960</v>
      </c>
      <c r="M3180" s="1">
        <v>45368</v>
      </c>
      <c r="N3180" t="s">
        <v>141</v>
      </c>
      <c r="O3180">
        <f t="shared" si="147"/>
        <v>5941</v>
      </c>
      <c r="P3180">
        <f t="shared" si="148"/>
        <v>5940.5999999999995</v>
      </c>
      <c r="Q3180">
        <f t="shared" si="149"/>
        <v>-1980.5999999999995</v>
      </c>
    </row>
    <row r="3181" spans="1:17" x14ac:dyDescent="0.3">
      <c r="A3181" t="s">
        <v>6272</v>
      </c>
      <c r="B3181" t="s">
        <v>6273</v>
      </c>
      <c r="C3181" t="s">
        <v>22</v>
      </c>
      <c r="D3181" t="s">
        <v>41</v>
      </c>
      <c r="E3181" t="s">
        <v>34</v>
      </c>
      <c r="F3181">
        <v>2356</v>
      </c>
      <c r="G3181">
        <v>30</v>
      </c>
      <c r="H3181">
        <v>1649</v>
      </c>
      <c r="I3181">
        <v>4.3</v>
      </c>
      <c r="J3181">
        <v>37</v>
      </c>
      <c r="K3181">
        <v>2</v>
      </c>
      <c r="L3181">
        <v>3298</v>
      </c>
      <c r="M3181" s="1">
        <v>46012</v>
      </c>
      <c r="N3181" t="s">
        <v>150</v>
      </c>
      <c r="O3181">
        <f t="shared" si="147"/>
        <v>707</v>
      </c>
      <c r="P3181">
        <f t="shared" si="148"/>
        <v>1413.6</v>
      </c>
      <c r="Q3181">
        <f t="shared" si="149"/>
        <v>470.80000000000018</v>
      </c>
    </row>
    <row r="3182" spans="1:17" x14ac:dyDescent="0.3">
      <c r="A3182" t="s">
        <v>6274</v>
      </c>
      <c r="B3182" t="s">
        <v>6275</v>
      </c>
      <c r="C3182" t="s">
        <v>45</v>
      </c>
      <c r="D3182" t="s">
        <v>23</v>
      </c>
      <c r="E3182" t="s">
        <v>34</v>
      </c>
      <c r="F3182">
        <v>4732</v>
      </c>
      <c r="G3182">
        <v>15</v>
      </c>
      <c r="H3182">
        <v>4022</v>
      </c>
      <c r="I3182">
        <v>3.7</v>
      </c>
      <c r="J3182">
        <v>448</v>
      </c>
      <c r="K3182">
        <v>3</v>
      </c>
      <c r="L3182">
        <v>12066</v>
      </c>
      <c r="M3182" s="1">
        <v>45682</v>
      </c>
      <c r="N3182" t="s">
        <v>91</v>
      </c>
      <c r="O3182">
        <f t="shared" si="147"/>
        <v>710</v>
      </c>
      <c r="P3182">
        <f t="shared" si="148"/>
        <v>2839.2</v>
      </c>
      <c r="Q3182">
        <f t="shared" si="149"/>
        <v>3548.4000000000005</v>
      </c>
    </row>
    <row r="3183" spans="1:17" x14ac:dyDescent="0.3">
      <c r="A3183" t="s">
        <v>6276</v>
      </c>
      <c r="B3183" t="s">
        <v>6277</v>
      </c>
      <c r="C3183" t="s">
        <v>88</v>
      </c>
      <c r="D3183" t="s">
        <v>41</v>
      </c>
      <c r="E3183" t="s">
        <v>34</v>
      </c>
      <c r="F3183">
        <v>1359</v>
      </c>
      <c r="G3183">
        <v>60</v>
      </c>
      <c r="H3183">
        <v>544</v>
      </c>
      <c r="I3183">
        <v>4.5</v>
      </c>
      <c r="J3183">
        <v>227</v>
      </c>
      <c r="K3183">
        <v>1</v>
      </c>
      <c r="L3183">
        <v>544</v>
      </c>
      <c r="M3183" s="1">
        <v>45413</v>
      </c>
      <c r="N3183" t="s">
        <v>78</v>
      </c>
      <c r="O3183">
        <f t="shared" si="147"/>
        <v>815</v>
      </c>
      <c r="P3183">
        <f t="shared" si="148"/>
        <v>815.4</v>
      </c>
      <c r="Q3183">
        <f t="shared" si="149"/>
        <v>-271.39999999999998</v>
      </c>
    </row>
    <row r="3184" spans="1:17" x14ac:dyDescent="0.3">
      <c r="A3184" t="s">
        <v>6278</v>
      </c>
      <c r="B3184" t="s">
        <v>6279</v>
      </c>
      <c r="C3184" t="s">
        <v>27</v>
      </c>
      <c r="D3184" t="s">
        <v>46</v>
      </c>
      <c r="E3184" t="s">
        <v>34</v>
      </c>
      <c r="F3184">
        <v>5155</v>
      </c>
      <c r="G3184">
        <v>30</v>
      </c>
      <c r="H3184">
        <v>3608</v>
      </c>
      <c r="I3184">
        <v>3.7</v>
      </c>
      <c r="J3184">
        <v>90</v>
      </c>
      <c r="K3184">
        <v>1</v>
      </c>
      <c r="L3184">
        <v>3608</v>
      </c>
      <c r="M3184" s="1">
        <v>45688</v>
      </c>
      <c r="N3184" t="s">
        <v>54</v>
      </c>
      <c r="O3184">
        <f t="shared" si="147"/>
        <v>1547</v>
      </c>
      <c r="P3184">
        <f t="shared" si="148"/>
        <v>3093</v>
      </c>
      <c r="Q3184">
        <f t="shared" si="149"/>
        <v>515</v>
      </c>
    </row>
    <row r="3185" spans="1:17" x14ac:dyDescent="0.3">
      <c r="A3185" t="s">
        <v>6280</v>
      </c>
      <c r="B3185" t="s">
        <v>6281</v>
      </c>
      <c r="C3185" t="s">
        <v>16</v>
      </c>
      <c r="D3185" t="s">
        <v>33</v>
      </c>
      <c r="E3185" t="s">
        <v>34</v>
      </c>
      <c r="F3185">
        <v>1456</v>
      </c>
      <c r="G3185">
        <v>30</v>
      </c>
      <c r="H3185">
        <v>1019</v>
      </c>
      <c r="I3185">
        <v>4.5</v>
      </c>
      <c r="J3185">
        <v>192</v>
      </c>
      <c r="K3185">
        <v>1</v>
      </c>
      <c r="L3185">
        <v>1019</v>
      </c>
      <c r="M3185" s="1">
        <v>45662</v>
      </c>
      <c r="N3185" t="s">
        <v>91</v>
      </c>
      <c r="O3185">
        <f t="shared" si="147"/>
        <v>437</v>
      </c>
      <c r="P3185">
        <f t="shared" si="148"/>
        <v>873.6</v>
      </c>
      <c r="Q3185">
        <f t="shared" si="149"/>
        <v>145.39999999999998</v>
      </c>
    </row>
    <row r="3186" spans="1:17" x14ac:dyDescent="0.3">
      <c r="A3186" t="s">
        <v>6282</v>
      </c>
      <c r="B3186" t="s">
        <v>6283</v>
      </c>
      <c r="C3186" t="s">
        <v>27</v>
      </c>
      <c r="D3186" t="s">
        <v>53</v>
      </c>
      <c r="E3186" t="s">
        <v>18</v>
      </c>
      <c r="F3186">
        <v>1737</v>
      </c>
      <c r="G3186">
        <v>30</v>
      </c>
      <c r="H3186">
        <v>1216</v>
      </c>
      <c r="I3186">
        <v>3.9</v>
      </c>
      <c r="J3186">
        <v>510</v>
      </c>
      <c r="K3186">
        <v>1</v>
      </c>
      <c r="L3186">
        <v>1216</v>
      </c>
      <c r="M3186" s="1">
        <v>45390</v>
      </c>
      <c r="N3186" t="s">
        <v>91</v>
      </c>
      <c r="O3186">
        <f t="shared" si="147"/>
        <v>521</v>
      </c>
      <c r="P3186">
        <f t="shared" si="148"/>
        <v>1042.2</v>
      </c>
      <c r="Q3186">
        <f t="shared" si="149"/>
        <v>173.79999999999995</v>
      </c>
    </row>
    <row r="3187" spans="1:17" x14ac:dyDescent="0.3">
      <c r="A3187" t="s">
        <v>6284</v>
      </c>
      <c r="B3187" t="s">
        <v>6285</v>
      </c>
      <c r="C3187" t="s">
        <v>116</v>
      </c>
      <c r="D3187" t="s">
        <v>41</v>
      </c>
      <c r="E3187" t="s">
        <v>34</v>
      </c>
      <c r="F3187">
        <v>2126</v>
      </c>
      <c r="G3187">
        <v>25</v>
      </c>
      <c r="H3187">
        <v>1594</v>
      </c>
      <c r="I3187">
        <v>4.2</v>
      </c>
      <c r="J3187">
        <v>357</v>
      </c>
      <c r="K3187">
        <v>1</v>
      </c>
      <c r="L3187">
        <v>1594</v>
      </c>
      <c r="M3187" s="1">
        <v>45996</v>
      </c>
      <c r="N3187" t="s">
        <v>24</v>
      </c>
      <c r="O3187">
        <f t="shared" si="147"/>
        <v>532</v>
      </c>
      <c r="P3187">
        <f t="shared" si="148"/>
        <v>1275.5999999999999</v>
      </c>
      <c r="Q3187">
        <f t="shared" si="149"/>
        <v>318.40000000000009</v>
      </c>
    </row>
    <row r="3188" spans="1:17" x14ac:dyDescent="0.3">
      <c r="A3188" t="s">
        <v>6286</v>
      </c>
      <c r="B3188" t="s">
        <v>6287</v>
      </c>
      <c r="C3188" t="s">
        <v>22</v>
      </c>
      <c r="D3188" t="s">
        <v>33</v>
      </c>
      <c r="E3188" t="s">
        <v>34</v>
      </c>
      <c r="F3188">
        <v>1933</v>
      </c>
      <c r="G3188">
        <v>50</v>
      </c>
      <c r="H3188">
        <v>966</v>
      </c>
      <c r="I3188">
        <v>4.5</v>
      </c>
      <c r="J3188">
        <v>141</v>
      </c>
      <c r="K3188">
        <v>1</v>
      </c>
      <c r="L3188">
        <v>966</v>
      </c>
      <c r="M3188" s="1">
        <v>45782</v>
      </c>
      <c r="N3188" t="s">
        <v>54</v>
      </c>
      <c r="O3188">
        <f t="shared" si="147"/>
        <v>967</v>
      </c>
      <c r="P3188">
        <f t="shared" si="148"/>
        <v>1159.8</v>
      </c>
      <c r="Q3188">
        <f t="shared" si="149"/>
        <v>-193.79999999999995</v>
      </c>
    </row>
    <row r="3189" spans="1:17" x14ac:dyDescent="0.3">
      <c r="A3189" t="s">
        <v>6288</v>
      </c>
      <c r="B3189" t="s">
        <v>6289</v>
      </c>
      <c r="C3189" t="s">
        <v>88</v>
      </c>
      <c r="D3189" t="s">
        <v>41</v>
      </c>
      <c r="E3189" t="s">
        <v>34</v>
      </c>
      <c r="F3189">
        <v>1802</v>
      </c>
      <c r="G3189">
        <v>40</v>
      </c>
      <c r="H3189">
        <v>1081</v>
      </c>
      <c r="I3189">
        <v>3.8</v>
      </c>
      <c r="J3189">
        <v>95</v>
      </c>
      <c r="K3189">
        <v>1</v>
      </c>
      <c r="L3189">
        <v>1081</v>
      </c>
      <c r="M3189" s="1">
        <v>45497</v>
      </c>
      <c r="N3189" t="s">
        <v>58</v>
      </c>
      <c r="O3189">
        <f t="shared" si="147"/>
        <v>721</v>
      </c>
      <c r="P3189">
        <f t="shared" si="148"/>
        <v>1081.2</v>
      </c>
      <c r="Q3189">
        <f t="shared" si="149"/>
        <v>-0.20000000000004547</v>
      </c>
    </row>
    <row r="3190" spans="1:17" x14ac:dyDescent="0.3">
      <c r="A3190" t="s">
        <v>6290</v>
      </c>
      <c r="B3190" t="s">
        <v>6291</v>
      </c>
      <c r="C3190" t="s">
        <v>27</v>
      </c>
      <c r="D3190" t="s">
        <v>41</v>
      </c>
      <c r="E3190" t="s">
        <v>34</v>
      </c>
      <c r="F3190">
        <v>1470</v>
      </c>
      <c r="G3190">
        <v>30</v>
      </c>
      <c r="H3190">
        <v>1029</v>
      </c>
      <c r="I3190">
        <v>4.5</v>
      </c>
      <c r="J3190">
        <v>229</v>
      </c>
      <c r="K3190">
        <v>1</v>
      </c>
      <c r="L3190">
        <v>1029</v>
      </c>
      <c r="M3190" s="1">
        <v>45688</v>
      </c>
      <c r="N3190" t="s">
        <v>189</v>
      </c>
      <c r="O3190">
        <f t="shared" si="147"/>
        <v>441</v>
      </c>
      <c r="P3190">
        <f t="shared" si="148"/>
        <v>882</v>
      </c>
      <c r="Q3190">
        <f t="shared" si="149"/>
        <v>147</v>
      </c>
    </row>
    <row r="3191" spans="1:17" x14ac:dyDescent="0.3">
      <c r="A3191" t="s">
        <v>6292</v>
      </c>
      <c r="B3191" t="s">
        <v>6293</v>
      </c>
      <c r="C3191" t="s">
        <v>27</v>
      </c>
      <c r="D3191" t="s">
        <v>23</v>
      </c>
      <c r="E3191" t="s">
        <v>34</v>
      </c>
      <c r="F3191">
        <v>2744</v>
      </c>
      <c r="G3191">
        <v>15</v>
      </c>
      <c r="H3191">
        <v>2332</v>
      </c>
      <c r="I3191">
        <v>3.2</v>
      </c>
      <c r="J3191">
        <v>107</v>
      </c>
      <c r="K3191">
        <v>3</v>
      </c>
      <c r="L3191">
        <v>6996</v>
      </c>
      <c r="M3191" s="1">
        <v>45619</v>
      </c>
      <c r="N3191" t="s">
        <v>78</v>
      </c>
      <c r="O3191">
        <f t="shared" si="147"/>
        <v>412</v>
      </c>
      <c r="P3191">
        <f t="shared" si="148"/>
        <v>1646.3999999999999</v>
      </c>
      <c r="Q3191">
        <f t="shared" si="149"/>
        <v>2056.8000000000002</v>
      </c>
    </row>
    <row r="3192" spans="1:17" x14ac:dyDescent="0.3">
      <c r="A3192" t="s">
        <v>6294</v>
      </c>
      <c r="B3192" t="s">
        <v>6295</v>
      </c>
      <c r="C3192" t="s">
        <v>22</v>
      </c>
      <c r="D3192" t="s">
        <v>33</v>
      </c>
      <c r="E3192" t="s">
        <v>18</v>
      </c>
      <c r="F3192">
        <v>3123</v>
      </c>
      <c r="G3192">
        <v>20</v>
      </c>
      <c r="H3192">
        <v>2498</v>
      </c>
      <c r="I3192">
        <v>4.8</v>
      </c>
      <c r="J3192">
        <v>224</v>
      </c>
      <c r="K3192">
        <v>1</v>
      </c>
      <c r="L3192">
        <v>2498</v>
      </c>
      <c r="M3192" s="1">
        <v>45864</v>
      </c>
      <c r="N3192" t="s">
        <v>141</v>
      </c>
      <c r="O3192">
        <f t="shared" si="147"/>
        <v>625</v>
      </c>
      <c r="P3192">
        <f t="shared" si="148"/>
        <v>1873.8</v>
      </c>
      <c r="Q3192">
        <f t="shared" si="149"/>
        <v>624.20000000000005</v>
      </c>
    </row>
    <row r="3193" spans="1:17" x14ac:dyDescent="0.3">
      <c r="A3193" t="s">
        <v>6296</v>
      </c>
      <c r="B3193" t="s">
        <v>6297</v>
      </c>
      <c r="C3193" t="s">
        <v>57</v>
      </c>
      <c r="D3193" t="s">
        <v>17</v>
      </c>
      <c r="E3193" t="s">
        <v>34</v>
      </c>
      <c r="F3193">
        <v>3716</v>
      </c>
      <c r="G3193">
        <v>40</v>
      </c>
      <c r="H3193">
        <v>2230</v>
      </c>
      <c r="I3193">
        <v>4.5999999999999996</v>
      </c>
      <c r="J3193">
        <v>23</v>
      </c>
      <c r="K3193">
        <v>1</v>
      </c>
      <c r="L3193">
        <v>2230</v>
      </c>
      <c r="M3193" s="1">
        <v>45649</v>
      </c>
      <c r="N3193" t="s">
        <v>141</v>
      </c>
      <c r="O3193">
        <f t="shared" si="147"/>
        <v>1486</v>
      </c>
      <c r="P3193">
        <f t="shared" si="148"/>
        <v>2229.6</v>
      </c>
      <c r="Q3193">
        <f t="shared" si="149"/>
        <v>0.40000000000009095</v>
      </c>
    </row>
    <row r="3194" spans="1:17" x14ac:dyDescent="0.3">
      <c r="A3194" t="s">
        <v>6298</v>
      </c>
      <c r="B3194" t="s">
        <v>6299</v>
      </c>
      <c r="C3194" t="s">
        <v>37</v>
      </c>
      <c r="D3194" t="s">
        <v>109</v>
      </c>
      <c r="E3194" t="s">
        <v>34</v>
      </c>
      <c r="F3194">
        <v>1716</v>
      </c>
      <c r="G3194">
        <v>25</v>
      </c>
      <c r="H3194">
        <v>1287</v>
      </c>
      <c r="I3194">
        <v>4</v>
      </c>
      <c r="J3194">
        <v>57</v>
      </c>
      <c r="K3194">
        <v>2</v>
      </c>
      <c r="L3194">
        <v>2574</v>
      </c>
      <c r="M3194" s="1">
        <v>45672</v>
      </c>
      <c r="N3194" t="s">
        <v>189</v>
      </c>
      <c r="O3194">
        <f t="shared" si="147"/>
        <v>429</v>
      </c>
      <c r="P3194">
        <f t="shared" si="148"/>
        <v>1029.5999999999999</v>
      </c>
      <c r="Q3194">
        <f t="shared" si="149"/>
        <v>514.80000000000018</v>
      </c>
    </row>
    <row r="3195" spans="1:17" x14ac:dyDescent="0.3">
      <c r="A3195" t="s">
        <v>6300</v>
      </c>
      <c r="B3195" t="s">
        <v>6301</v>
      </c>
      <c r="C3195" t="s">
        <v>45</v>
      </c>
      <c r="D3195" t="s">
        <v>23</v>
      </c>
      <c r="E3195" t="s">
        <v>34</v>
      </c>
      <c r="F3195">
        <v>4124</v>
      </c>
      <c r="G3195">
        <v>25</v>
      </c>
      <c r="H3195">
        <v>3093</v>
      </c>
      <c r="I3195">
        <v>4.7</v>
      </c>
      <c r="J3195">
        <v>60</v>
      </c>
      <c r="K3195">
        <v>5</v>
      </c>
      <c r="L3195">
        <v>15465</v>
      </c>
      <c r="M3195" s="1">
        <v>45829</v>
      </c>
      <c r="N3195" t="s">
        <v>78</v>
      </c>
      <c r="O3195">
        <f t="shared" si="147"/>
        <v>1031</v>
      </c>
      <c r="P3195">
        <f t="shared" si="148"/>
        <v>2474.4</v>
      </c>
      <c r="Q3195">
        <f t="shared" si="149"/>
        <v>3092.9999999999995</v>
      </c>
    </row>
    <row r="3196" spans="1:17" x14ac:dyDescent="0.3">
      <c r="A3196" t="s">
        <v>6302</v>
      </c>
      <c r="B3196" t="s">
        <v>6303</v>
      </c>
      <c r="C3196" t="s">
        <v>27</v>
      </c>
      <c r="D3196" t="s">
        <v>17</v>
      </c>
      <c r="E3196" t="s">
        <v>18</v>
      </c>
      <c r="F3196">
        <v>1443</v>
      </c>
      <c r="G3196">
        <v>60</v>
      </c>
      <c r="H3196">
        <v>577</v>
      </c>
      <c r="I3196">
        <v>4.5999999999999996</v>
      </c>
      <c r="J3196">
        <v>88</v>
      </c>
      <c r="K3196">
        <v>1</v>
      </c>
      <c r="L3196">
        <v>577</v>
      </c>
      <c r="M3196" s="1">
        <v>45293</v>
      </c>
      <c r="N3196" t="s">
        <v>189</v>
      </c>
      <c r="O3196">
        <f t="shared" si="147"/>
        <v>866</v>
      </c>
      <c r="P3196">
        <f t="shared" si="148"/>
        <v>865.8</v>
      </c>
      <c r="Q3196">
        <f t="shared" si="149"/>
        <v>-288.79999999999995</v>
      </c>
    </row>
    <row r="3197" spans="1:17" x14ac:dyDescent="0.3">
      <c r="A3197" t="s">
        <v>6304</v>
      </c>
      <c r="B3197" t="s">
        <v>6305</v>
      </c>
      <c r="C3197" t="s">
        <v>16</v>
      </c>
      <c r="D3197" t="s">
        <v>109</v>
      </c>
      <c r="E3197" t="s">
        <v>34</v>
      </c>
      <c r="F3197">
        <v>1095</v>
      </c>
      <c r="G3197">
        <v>0</v>
      </c>
      <c r="H3197">
        <v>1095</v>
      </c>
      <c r="I3197">
        <v>4.0999999999999996</v>
      </c>
      <c r="J3197">
        <v>254</v>
      </c>
      <c r="K3197">
        <v>3</v>
      </c>
      <c r="L3197">
        <v>3285</v>
      </c>
      <c r="M3197" s="1">
        <v>45709</v>
      </c>
      <c r="N3197" t="s">
        <v>102</v>
      </c>
      <c r="O3197">
        <f t="shared" si="147"/>
        <v>0</v>
      </c>
      <c r="P3197">
        <f t="shared" si="148"/>
        <v>657</v>
      </c>
      <c r="Q3197">
        <f t="shared" si="149"/>
        <v>1314</v>
      </c>
    </row>
    <row r="3198" spans="1:17" x14ac:dyDescent="0.3">
      <c r="A3198" t="s">
        <v>6306</v>
      </c>
      <c r="B3198" t="s">
        <v>6307</v>
      </c>
      <c r="C3198" t="s">
        <v>37</v>
      </c>
      <c r="D3198" t="s">
        <v>53</v>
      </c>
      <c r="E3198" t="s">
        <v>74</v>
      </c>
      <c r="F3198">
        <v>6663</v>
      </c>
      <c r="G3198">
        <v>20</v>
      </c>
      <c r="H3198">
        <v>5330</v>
      </c>
      <c r="I3198">
        <v>4.0999999999999996</v>
      </c>
      <c r="J3198">
        <v>730</v>
      </c>
      <c r="K3198">
        <v>3</v>
      </c>
      <c r="L3198">
        <v>15990</v>
      </c>
      <c r="M3198" s="1">
        <v>45696</v>
      </c>
      <c r="N3198" t="s">
        <v>91</v>
      </c>
      <c r="O3198">
        <f t="shared" si="147"/>
        <v>1333</v>
      </c>
      <c r="P3198">
        <f t="shared" si="148"/>
        <v>3997.7999999999997</v>
      </c>
      <c r="Q3198">
        <f t="shared" si="149"/>
        <v>3996.6000000000008</v>
      </c>
    </row>
    <row r="3199" spans="1:17" x14ac:dyDescent="0.3">
      <c r="A3199" t="s">
        <v>6308</v>
      </c>
      <c r="B3199" t="s">
        <v>6309</v>
      </c>
      <c r="C3199" t="s">
        <v>16</v>
      </c>
      <c r="D3199" t="s">
        <v>41</v>
      </c>
      <c r="E3199" t="s">
        <v>34</v>
      </c>
      <c r="F3199">
        <v>650</v>
      </c>
      <c r="G3199">
        <v>15</v>
      </c>
      <c r="H3199">
        <v>552</v>
      </c>
      <c r="I3199">
        <v>3.6</v>
      </c>
      <c r="J3199">
        <v>228</v>
      </c>
      <c r="K3199">
        <v>3</v>
      </c>
      <c r="L3199">
        <v>1656</v>
      </c>
      <c r="M3199" s="1">
        <v>45493</v>
      </c>
      <c r="N3199" t="s">
        <v>54</v>
      </c>
      <c r="O3199">
        <f t="shared" si="147"/>
        <v>98</v>
      </c>
      <c r="P3199">
        <f t="shared" si="148"/>
        <v>390</v>
      </c>
      <c r="Q3199">
        <f t="shared" si="149"/>
        <v>486</v>
      </c>
    </row>
    <row r="3200" spans="1:17" x14ac:dyDescent="0.3">
      <c r="A3200" t="s">
        <v>6310</v>
      </c>
      <c r="B3200" t="s">
        <v>6311</v>
      </c>
      <c r="C3200" t="s">
        <v>32</v>
      </c>
      <c r="D3200" t="s">
        <v>33</v>
      </c>
      <c r="E3200" t="s">
        <v>18</v>
      </c>
      <c r="F3200">
        <v>3995</v>
      </c>
      <c r="G3200">
        <v>10</v>
      </c>
      <c r="H3200">
        <v>3596</v>
      </c>
      <c r="I3200">
        <v>4.0999999999999996</v>
      </c>
      <c r="J3200">
        <v>87</v>
      </c>
      <c r="K3200">
        <v>1</v>
      </c>
      <c r="L3200">
        <v>3596</v>
      </c>
      <c r="M3200" s="1">
        <v>45363</v>
      </c>
      <c r="N3200" t="s">
        <v>78</v>
      </c>
      <c r="O3200">
        <f t="shared" si="147"/>
        <v>399</v>
      </c>
      <c r="P3200">
        <f t="shared" si="148"/>
        <v>2397</v>
      </c>
      <c r="Q3200">
        <f t="shared" si="149"/>
        <v>1199</v>
      </c>
    </row>
    <row r="3201" spans="1:17" x14ac:dyDescent="0.3">
      <c r="A3201" t="s">
        <v>6312</v>
      </c>
      <c r="B3201" t="s">
        <v>6313</v>
      </c>
      <c r="C3201" t="s">
        <v>116</v>
      </c>
      <c r="D3201" t="s">
        <v>53</v>
      </c>
      <c r="E3201" t="s">
        <v>34</v>
      </c>
      <c r="F3201">
        <v>1157</v>
      </c>
      <c r="G3201">
        <v>20</v>
      </c>
      <c r="H3201">
        <v>926</v>
      </c>
      <c r="I3201">
        <v>3.4</v>
      </c>
      <c r="J3201">
        <v>113</v>
      </c>
      <c r="K3201">
        <v>1</v>
      </c>
      <c r="L3201">
        <v>926</v>
      </c>
      <c r="M3201" s="1">
        <v>45902</v>
      </c>
      <c r="N3201" t="s">
        <v>49</v>
      </c>
      <c r="O3201">
        <f t="shared" si="147"/>
        <v>231</v>
      </c>
      <c r="P3201">
        <f t="shared" si="148"/>
        <v>694.19999999999993</v>
      </c>
      <c r="Q3201">
        <f t="shared" si="149"/>
        <v>231.80000000000007</v>
      </c>
    </row>
    <row r="3202" spans="1:17" x14ac:dyDescent="0.3">
      <c r="A3202" t="s">
        <v>6314</v>
      </c>
      <c r="B3202" t="s">
        <v>6315</v>
      </c>
      <c r="C3202" t="s">
        <v>16</v>
      </c>
      <c r="D3202" t="s">
        <v>28</v>
      </c>
      <c r="E3202" t="s">
        <v>34</v>
      </c>
      <c r="F3202">
        <v>5864</v>
      </c>
      <c r="G3202">
        <v>25</v>
      </c>
      <c r="H3202">
        <v>4398</v>
      </c>
      <c r="I3202">
        <v>4.4000000000000004</v>
      </c>
      <c r="J3202">
        <v>68</v>
      </c>
      <c r="K3202">
        <v>1</v>
      </c>
      <c r="L3202">
        <v>4398</v>
      </c>
      <c r="M3202" s="1">
        <v>45493</v>
      </c>
      <c r="N3202" t="s">
        <v>75</v>
      </c>
      <c r="O3202">
        <f t="shared" si="147"/>
        <v>1466</v>
      </c>
      <c r="P3202">
        <f t="shared" si="148"/>
        <v>3518.4</v>
      </c>
      <c r="Q3202">
        <f t="shared" si="149"/>
        <v>879.59999999999991</v>
      </c>
    </row>
    <row r="3203" spans="1:17" x14ac:dyDescent="0.3">
      <c r="A3203" t="s">
        <v>6316</v>
      </c>
      <c r="B3203" t="s">
        <v>6317</v>
      </c>
      <c r="C3203" t="s">
        <v>32</v>
      </c>
      <c r="D3203" t="s">
        <v>28</v>
      </c>
      <c r="E3203" t="s">
        <v>34</v>
      </c>
      <c r="F3203">
        <v>2750</v>
      </c>
      <c r="G3203">
        <v>40</v>
      </c>
      <c r="H3203">
        <v>1650</v>
      </c>
      <c r="I3203">
        <v>4.5</v>
      </c>
      <c r="J3203">
        <v>411</v>
      </c>
      <c r="K3203">
        <v>3</v>
      </c>
      <c r="L3203">
        <v>4950</v>
      </c>
      <c r="M3203" s="1">
        <v>45672</v>
      </c>
      <c r="N3203" t="s">
        <v>141</v>
      </c>
      <c r="O3203">
        <f t="shared" ref="O3203:O3266" si="150">F3203-H3203</f>
        <v>1100</v>
      </c>
      <c r="P3203">
        <f t="shared" ref="P3203:P3266" si="151">F3203*0.6</f>
        <v>1650</v>
      </c>
      <c r="Q3203">
        <f t="shared" ref="Q3203:Q3266" si="152">(H3203-P3203)*K3203</f>
        <v>0</v>
      </c>
    </row>
    <row r="3204" spans="1:17" x14ac:dyDescent="0.3">
      <c r="A3204" t="s">
        <v>6318</v>
      </c>
      <c r="B3204" t="s">
        <v>6319</v>
      </c>
      <c r="C3204" t="s">
        <v>57</v>
      </c>
      <c r="D3204" t="s">
        <v>109</v>
      </c>
      <c r="E3204" t="s">
        <v>34</v>
      </c>
      <c r="F3204">
        <v>1241</v>
      </c>
      <c r="G3204">
        <v>20</v>
      </c>
      <c r="H3204">
        <v>993</v>
      </c>
      <c r="I3204">
        <v>3.2</v>
      </c>
      <c r="J3204">
        <v>115</v>
      </c>
      <c r="K3204">
        <v>2</v>
      </c>
      <c r="L3204">
        <v>1986</v>
      </c>
      <c r="M3204" s="1">
        <v>45321</v>
      </c>
      <c r="N3204" t="s">
        <v>189</v>
      </c>
      <c r="O3204">
        <f t="shared" si="150"/>
        <v>248</v>
      </c>
      <c r="P3204">
        <f t="shared" si="151"/>
        <v>744.6</v>
      </c>
      <c r="Q3204">
        <f t="shared" si="152"/>
        <v>496.79999999999995</v>
      </c>
    </row>
    <row r="3205" spans="1:17" x14ac:dyDescent="0.3">
      <c r="A3205" t="s">
        <v>6320</v>
      </c>
      <c r="B3205" t="s">
        <v>6321</v>
      </c>
      <c r="C3205" t="s">
        <v>57</v>
      </c>
      <c r="D3205" t="s">
        <v>41</v>
      </c>
      <c r="E3205" t="s">
        <v>34</v>
      </c>
      <c r="F3205">
        <v>637</v>
      </c>
      <c r="G3205">
        <v>20</v>
      </c>
      <c r="H3205">
        <v>510</v>
      </c>
      <c r="I3205">
        <v>4.8</v>
      </c>
      <c r="J3205">
        <v>179</v>
      </c>
      <c r="K3205">
        <v>2</v>
      </c>
      <c r="L3205">
        <v>1020</v>
      </c>
      <c r="M3205" s="1">
        <v>46008</v>
      </c>
      <c r="N3205" t="s">
        <v>24</v>
      </c>
      <c r="O3205">
        <f t="shared" si="150"/>
        <v>127</v>
      </c>
      <c r="P3205">
        <f t="shared" si="151"/>
        <v>382.2</v>
      </c>
      <c r="Q3205">
        <f t="shared" si="152"/>
        <v>255.60000000000002</v>
      </c>
    </row>
    <row r="3206" spans="1:17" x14ac:dyDescent="0.3">
      <c r="A3206" t="s">
        <v>6322</v>
      </c>
      <c r="B3206" t="s">
        <v>6323</v>
      </c>
      <c r="C3206" t="s">
        <v>45</v>
      </c>
      <c r="D3206" t="s">
        <v>46</v>
      </c>
      <c r="E3206" t="s">
        <v>34</v>
      </c>
      <c r="F3206">
        <v>8029</v>
      </c>
      <c r="G3206">
        <v>50</v>
      </c>
      <c r="H3206">
        <v>4014</v>
      </c>
      <c r="I3206">
        <v>3.8</v>
      </c>
      <c r="J3206">
        <v>118</v>
      </c>
      <c r="K3206">
        <v>1</v>
      </c>
      <c r="L3206">
        <v>4014</v>
      </c>
      <c r="M3206" s="1">
        <v>45422</v>
      </c>
      <c r="N3206" t="s">
        <v>42</v>
      </c>
      <c r="O3206">
        <f t="shared" si="150"/>
        <v>4015</v>
      </c>
      <c r="P3206">
        <f t="shared" si="151"/>
        <v>4817.3999999999996</v>
      </c>
      <c r="Q3206">
        <f t="shared" si="152"/>
        <v>-803.39999999999964</v>
      </c>
    </row>
    <row r="3207" spans="1:17" x14ac:dyDescent="0.3">
      <c r="A3207" t="s">
        <v>6324</v>
      </c>
      <c r="B3207" t="s">
        <v>6325</v>
      </c>
      <c r="C3207" t="s">
        <v>16</v>
      </c>
      <c r="D3207" t="s">
        <v>33</v>
      </c>
      <c r="E3207" t="s">
        <v>34</v>
      </c>
      <c r="F3207">
        <v>4251</v>
      </c>
      <c r="G3207">
        <v>10</v>
      </c>
      <c r="H3207">
        <v>3826</v>
      </c>
      <c r="I3207">
        <v>5</v>
      </c>
      <c r="J3207">
        <v>76</v>
      </c>
      <c r="K3207">
        <v>4</v>
      </c>
      <c r="L3207">
        <v>15304</v>
      </c>
      <c r="M3207" s="1">
        <v>45546</v>
      </c>
      <c r="N3207" t="s">
        <v>168</v>
      </c>
      <c r="O3207">
        <f t="shared" si="150"/>
        <v>425</v>
      </c>
      <c r="P3207">
        <f t="shared" si="151"/>
        <v>2550.6</v>
      </c>
      <c r="Q3207">
        <f t="shared" si="152"/>
        <v>5101.6000000000004</v>
      </c>
    </row>
    <row r="3208" spans="1:17" x14ac:dyDescent="0.3">
      <c r="A3208" t="s">
        <v>6326</v>
      </c>
      <c r="B3208" t="s">
        <v>6327</v>
      </c>
      <c r="C3208" t="s">
        <v>22</v>
      </c>
      <c r="D3208" t="s">
        <v>33</v>
      </c>
      <c r="E3208" t="s">
        <v>18</v>
      </c>
      <c r="F3208">
        <v>3352</v>
      </c>
      <c r="G3208">
        <v>25</v>
      </c>
      <c r="H3208">
        <v>2514</v>
      </c>
      <c r="I3208">
        <v>4.2</v>
      </c>
      <c r="J3208">
        <v>69</v>
      </c>
      <c r="K3208">
        <v>1</v>
      </c>
      <c r="L3208">
        <v>2514</v>
      </c>
      <c r="M3208" s="1">
        <v>45706</v>
      </c>
      <c r="N3208" t="s">
        <v>102</v>
      </c>
      <c r="O3208">
        <f t="shared" si="150"/>
        <v>838</v>
      </c>
      <c r="P3208">
        <f t="shared" si="151"/>
        <v>2011.1999999999998</v>
      </c>
      <c r="Q3208">
        <f t="shared" si="152"/>
        <v>502.80000000000018</v>
      </c>
    </row>
    <row r="3209" spans="1:17" x14ac:dyDescent="0.3">
      <c r="A3209" t="s">
        <v>6328</v>
      </c>
      <c r="B3209" t="s">
        <v>6329</v>
      </c>
      <c r="C3209" t="s">
        <v>52</v>
      </c>
      <c r="D3209" t="s">
        <v>28</v>
      </c>
      <c r="E3209" t="s">
        <v>34</v>
      </c>
      <c r="F3209">
        <v>5052</v>
      </c>
      <c r="G3209">
        <v>0</v>
      </c>
      <c r="H3209">
        <v>5052</v>
      </c>
      <c r="I3209">
        <v>4.8</v>
      </c>
      <c r="J3209">
        <v>246</v>
      </c>
      <c r="K3209">
        <v>1</v>
      </c>
      <c r="L3209">
        <v>5052</v>
      </c>
      <c r="M3209" s="1">
        <v>45842</v>
      </c>
      <c r="N3209" t="s">
        <v>38</v>
      </c>
      <c r="O3209">
        <f t="shared" si="150"/>
        <v>0</v>
      </c>
      <c r="P3209">
        <f t="shared" si="151"/>
        <v>3031.2</v>
      </c>
      <c r="Q3209">
        <f t="shared" si="152"/>
        <v>2020.8000000000002</v>
      </c>
    </row>
    <row r="3210" spans="1:17" x14ac:dyDescent="0.3">
      <c r="A3210" t="s">
        <v>6330</v>
      </c>
      <c r="B3210" t="s">
        <v>6331</v>
      </c>
      <c r="C3210" t="s">
        <v>37</v>
      </c>
      <c r="D3210" t="s">
        <v>17</v>
      </c>
      <c r="E3210" t="s">
        <v>18</v>
      </c>
      <c r="F3210">
        <v>3428</v>
      </c>
      <c r="G3210">
        <v>15</v>
      </c>
      <c r="H3210">
        <v>2914</v>
      </c>
      <c r="I3210">
        <v>3.6</v>
      </c>
      <c r="J3210">
        <v>158</v>
      </c>
      <c r="K3210">
        <v>1</v>
      </c>
      <c r="L3210">
        <v>2914</v>
      </c>
      <c r="M3210" s="1">
        <v>45510</v>
      </c>
      <c r="N3210" t="s">
        <v>71</v>
      </c>
      <c r="O3210">
        <f t="shared" si="150"/>
        <v>514</v>
      </c>
      <c r="P3210">
        <f t="shared" si="151"/>
        <v>2056.7999999999997</v>
      </c>
      <c r="Q3210">
        <f t="shared" si="152"/>
        <v>857.20000000000027</v>
      </c>
    </row>
    <row r="3211" spans="1:17" x14ac:dyDescent="0.3">
      <c r="A3211" t="s">
        <v>6332</v>
      </c>
      <c r="B3211" t="s">
        <v>3937</v>
      </c>
      <c r="C3211" t="s">
        <v>22</v>
      </c>
      <c r="D3211" t="s">
        <v>28</v>
      </c>
      <c r="E3211" t="s">
        <v>34</v>
      </c>
      <c r="F3211">
        <v>7284</v>
      </c>
      <c r="G3211">
        <v>10</v>
      </c>
      <c r="H3211">
        <v>6556</v>
      </c>
      <c r="I3211">
        <v>3.9</v>
      </c>
      <c r="J3211">
        <v>28</v>
      </c>
      <c r="K3211">
        <v>1</v>
      </c>
      <c r="L3211">
        <v>6556</v>
      </c>
      <c r="M3211" s="1">
        <v>45921</v>
      </c>
      <c r="N3211" t="s">
        <v>61</v>
      </c>
      <c r="O3211">
        <f t="shared" si="150"/>
        <v>728</v>
      </c>
      <c r="P3211">
        <f t="shared" si="151"/>
        <v>4370.3999999999996</v>
      </c>
      <c r="Q3211">
        <f t="shared" si="152"/>
        <v>2185.6000000000004</v>
      </c>
    </row>
    <row r="3212" spans="1:17" x14ac:dyDescent="0.3">
      <c r="A3212" t="s">
        <v>6333</v>
      </c>
      <c r="B3212" t="s">
        <v>6334</v>
      </c>
      <c r="C3212" t="s">
        <v>27</v>
      </c>
      <c r="D3212" t="s">
        <v>17</v>
      </c>
      <c r="E3212" t="s">
        <v>34</v>
      </c>
      <c r="F3212">
        <v>3002</v>
      </c>
      <c r="G3212">
        <v>30</v>
      </c>
      <c r="H3212">
        <v>2101</v>
      </c>
      <c r="I3212">
        <v>3.8</v>
      </c>
      <c r="J3212">
        <v>77</v>
      </c>
      <c r="K3212">
        <v>1</v>
      </c>
      <c r="L3212">
        <v>2101</v>
      </c>
      <c r="M3212" s="1">
        <v>45823</v>
      </c>
      <c r="N3212" t="s">
        <v>49</v>
      </c>
      <c r="O3212">
        <f t="shared" si="150"/>
        <v>901</v>
      </c>
      <c r="P3212">
        <f t="shared" si="151"/>
        <v>1801.2</v>
      </c>
      <c r="Q3212">
        <f t="shared" si="152"/>
        <v>299.79999999999995</v>
      </c>
    </row>
    <row r="3213" spans="1:17" x14ac:dyDescent="0.3">
      <c r="A3213" t="s">
        <v>6335</v>
      </c>
      <c r="B3213" t="s">
        <v>6336</v>
      </c>
      <c r="C3213" t="s">
        <v>16</v>
      </c>
      <c r="D3213" t="s">
        <v>28</v>
      </c>
      <c r="E3213" t="s">
        <v>34</v>
      </c>
      <c r="F3213">
        <v>6602</v>
      </c>
      <c r="G3213">
        <v>25</v>
      </c>
      <c r="H3213">
        <v>4952</v>
      </c>
      <c r="I3213">
        <v>3.4</v>
      </c>
      <c r="J3213">
        <v>273</v>
      </c>
      <c r="K3213">
        <v>3</v>
      </c>
      <c r="L3213">
        <v>14856</v>
      </c>
      <c r="M3213" s="1">
        <v>45893</v>
      </c>
      <c r="N3213" t="s">
        <v>42</v>
      </c>
      <c r="O3213">
        <f t="shared" si="150"/>
        <v>1650</v>
      </c>
      <c r="P3213">
        <f t="shared" si="151"/>
        <v>3961.2</v>
      </c>
      <c r="Q3213">
        <f t="shared" si="152"/>
        <v>2972.4000000000005</v>
      </c>
    </row>
    <row r="3214" spans="1:17" x14ac:dyDescent="0.3">
      <c r="A3214" t="s">
        <v>6337</v>
      </c>
      <c r="B3214" t="s">
        <v>5989</v>
      </c>
      <c r="C3214" t="s">
        <v>116</v>
      </c>
      <c r="D3214" t="s">
        <v>109</v>
      </c>
      <c r="E3214" t="s">
        <v>34</v>
      </c>
      <c r="F3214">
        <v>2012</v>
      </c>
      <c r="G3214">
        <v>20</v>
      </c>
      <c r="H3214">
        <v>1610</v>
      </c>
      <c r="I3214">
        <v>3.5</v>
      </c>
      <c r="J3214">
        <v>91</v>
      </c>
      <c r="K3214">
        <v>2</v>
      </c>
      <c r="L3214">
        <v>3220</v>
      </c>
      <c r="M3214" s="1">
        <v>45450</v>
      </c>
      <c r="N3214" t="s">
        <v>71</v>
      </c>
      <c r="O3214">
        <f t="shared" si="150"/>
        <v>402</v>
      </c>
      <c r="P3214">
        <f t="shared" si="151"/>
        <v>1207.2</v>
      </c>
      <c r="Q3214">
        <f t="shared" si="152"/>
        <v>805.59999999999991</v>
      </c>
    </row>
    <row r="3215" spans="1:17" x14ac:dyDescent="0.3">
      <c r="A3215" t="s">
        <v>6338</v>
      </c>
      <c r="B3215" t="s">
        <v>1891</v>
      </c>
      <c r="C3215" t="s">
        <v>57</v>
      </c>
      <c r="D3215" t="s">
        <v>46</v>
      </c>
      <c r="E3215" t="s">
        <v>34</v>
      </c>
      <c r="F3215">
        <v>2108</v>
      </c>
      <c r="G3215">
        <v>40</v>
      </c>
      <c r="H3215">
        <v>1265</v>
      </c>
      <c r="I3215">
        <v>4</v>
      </c>
      <c r="J3215">
        <v>144</v>
      </c>
      <c r="K3215">
        <v>4</v>
      </c>
      <c r="L3215">
        <v>5060</v>
      </c>
      <c r="M3215" s="1">
        <v>45966</v>
      </c>
      <c r="N3215" t="s">
        <v>150</v>
      </c>
      <c r="O3215">
        <f t="shared" si="150"/>
        <v>843</v>
      </c>
      <c r="P3215">
        <f t="shared" si="151"/>
        <v>1264.8</v>
      </c>
      <c r="Q3215">
        <f t="shared" si="152"/>
        <v>0.8000000000001819</v>
      </c>
    </row>
    <row r="3216" spans="1:17" x14ac:dyDescent="0.3">
      <c r="A3216" t="s">
        <v>6339</v>
      </c>
      <c r="B3216" t="s">
        <v>6340</v>
      </c>
      <c r="C3216" t="s">
        <v>88</v>
      </c>
      <c r="D3216" t="s">
        <v>17</v>
      </c>
      <c r="E3216" t="s">
        <v>18</v>
      </c>
      <c r="F3216">
        <v>7089</v>
      </c>
      <c r="G3216">
        <v>40</v>
      </c>
      <c r="H3216">
        <v>4253</v>
      </c>
      <c r="I3216">
        <v>4.3</v>
      </c>
      <c r="J3216">
        <v>135</v>
      </c>
      <c r="K3216">
        <v>3</v>
      </c>
      <c r="L3216">
        <v>12759</v>
      </c>
      <c r="M3216" s="1">
        <v>45658</v>
      </c>
      <c r="N3216" t="s">
        <v>189</v>
      </c>
      <c r="O3216">
        <f t="shared" si="150"/>
        <v>2836</v>
      </c>
      <c r="P3216">
        <f t="shared" si="151"/>
        <v>4253.3999999999996</v>
      </c>
      <c r="Q3216">
        <f t="shared" si="152"/>
        <v>-1.1999999999989086</v>
      </c>
    </row>
    <row r="3217" spans="1:17" x14ac:dyDescent="0.3">
      <c r="A3217" t="s">
        <v>6341</v>
      </c>
      <c r="B3217" t="s">
        <v>6342</v>
      </c>
      <c r="C3217" t="s">
        <v>22</v>
      </c>
      <c r="D3217" t="s">
        <v>17</v>
      </c>
      <c r="E3217" t="s">
        <v>18</v>
      </c>
      <c r="F3217">
        <v>5514</v>
      </c>
      <c r="G3217">
        <v>25</v>
      </c>
      <c r="H3217">
        <v>4136</v>
      </c>
      <c r="I3217">
        <v>3.6</v>
      </c>
      <c r="J3217">
        <v>225</v>
      </c>
      <c r="K3217">
        <v>1</v>
      </c>
      <c r="L3217">
        <v>4136</v>
      </c>
      <c r="M3217" s="1">
        <v>45653</v>
      </c>
      <c r="N3217" t="s">
        <v>141</v>
      </c>
      <c r="O3217">
        <f t="shared" si="150"/>
        <v>1378</v>
      </c>
      <c r="P3217">
        <f t="shared" si="151"/>
        <v>3308.4</v>
      </c>
      <c r="Q3217">
        <f t="shared" si="152"/>
        <v>827.59999999999991</v>
      </c>
    </row>
    <row r="3218" spans="1:17" x14ac:dyDescent="0.3">
      <c r="A3218" t="s">
        <v>6343</v>
      </c>
      <c r="B3218" t="s">
        <v>6344</v>
      </c>
      <c r="C3218" t="s">
        <v>27</v>
      </c>
      <c r="D3218" t="s">
        <v>17</v>
      </c>
      <c r="E3218" t="s">
        <v>18</v>
      </c>
      <c r="F3218">
        <v>1952</v>
      </c>
      <c r="G3218">
        <v>10</v>
      </c>
      <c r="H3218">
        <v>1757</v>
      </c>
      <c r="I3218">
        <v>3.9</v>
      </c>
      <c r="J3218">
        <v>378</v>
      </c>
      <c r="K3218">
        <v>1</v>
      </c>
      <c r="L3218">
        <v>1757</v>
      </c>
      <c r="M3218" s="1">
        <v>45512</v>
      </c>
      <c r="N3218" t="s">
        <v>19</v>
      </c>
      <c r="O3218">
        <f t="shared" si="150"/>
        <v>195</v>
      </c>
      <c r="P3218">
        <f t="shared" si="151"/>
        <v>1171.2</v>
      </c>
      <c r="Q3218">
        <f t="shared" si="152"/>
        <v>585.79999999999995</v>
      </c>
    </row>
    <row r="3219" spans="1:17" x14ac:dyDescent="0.3">
      <c r="A3219" t="s">
        <v>6345</v>
      </c>
      <c r="B3219" t="s">
        <v>6346</v>
      </c>
      <c r="C3219" t="s">
        <v>22</v>
      </c>
      <c r="D3219" t="s">
        <v>28</v>
      </c>
      <c r="E3219" t="s">
        <v>34</v>
      </c>
      <c r="F3219">
        <v>3158</v>
      </c>
      <c r="G3219">
        <v>10</v>
      </c>
      <c r="H3219">
        <v>2842</v>
      </c>
      <c r="I3219">
        <v>3.7</v>
      </c>
      <c r="J3219">
        <v>570</v>
      </c>
      <c r="K3219">
        <v>1</v>
      </c>
      <c r="L3219">
        <v>2842</v>
      </c>
      <c r="M3219" s="1">
        <v>45331</v>
      </c>
      <c r="N3219" t="s">
        <v>189</v>
      </c>
      <c r="O3219">
        <f t="shared" si="150"/>
        <v>316</v>
      </c>
      <c r="P3219">
        <f t="shared" si="151"/>
        <v>1894.8</v>
      </c>
      <c r="Q3219">
        <f t="shared" si="152"/>
        <v>947.2</v>
      </c>
    </row>
    <row r="3220" spans="1:17" x14ac:dyDescent="0.3">
      <c r="A3220" t="s">
        <v>6347</v>
      </c>
      <c r="B3220" t="s">
        <v>6348</v>
      </c>
      <c r="C3220" t="s">
        <v>22</v>
      </c>
      <c r="D3220" t="s">
        <v>28</v>
      </c>
      <c r="E3220" t="s">
        <v>34</v>
      </c>
      <c r="F3220">
        <v>8872</v>
      </c>
      <c r="G3220">
        <v>30</v>
      </c>
      <c r="H3220">
        <v>6210</v>
      </c>
      <c r="I3220">
        <v>4</v>
      </c>
      <c r="J3220">
        <v>37</v>
      </c>
      <c r="K3220">
        <v>1</v>
      </c>
      <c r="L3220">
        <v>6210</v>
      </c>
      <c r="M3220" s="1">
        <v>45349</v>
      </c>
      <c r="N3220" t="s">
        <v>102</v>
      </c>
      <c r="O3220">
        <f t="shared" si="150"/>
        <v>2662</v>
      </c>
      <c r="P3220">
        <f t="shared" si="151"/>
        <v>5323.2</v>
      </c>
      <c r="Q3220">
        <f t="shared" si="152"/>
        <v>886.80000000000018</v>
      </c>
    </row>
    <row r="3221" spans="1:17" x14ac:dyDescent="0.3">
      <c r="A3221" t="s">
        <v>6349</v>
      </c>
      <c r="B3221" t="s">
        <v>6350</v>
      </c>
      <c r="C3221" t="s">
        <v>27</v>
      </c>
      <c r="D3221" t="s">
        <v>17</v>
      </c>
      <c r="E3221" t="s">
        <v>34</v>
      </c>
      <c r="F3221">
        <v>4966</v>
      </c>
      <c r="G3221">
        <v>25</v>
      </c>
      <c r="H3221">
        <v>3724</v>
      </c>
      <c r="I3221">
        <v>4.4000000000000004</v>
      </c>
      <c r="J3221">
        <v>100</v>
      </c>
      <c r="K3221">
        <v>1</v>
      </c>
      <c r="L3221">
        <v>3724</v>
      </c>
      <c r="M3221" s="1">
        <v>45830</v>
      </c>
      <c r="N3221" t="s">
        <v>58</v>
      </c>
      <c r="O3221">
        <f t="shared" si="150"/>
        <v>1242</v>
      </c>
      <c r="P3221">
        <f t="shared" si="151"/>
        <v>2979.6</v>
      </c>
      <c r="Q3221">
        <f t="shared" si="152"/>
        <v>744.40000000000009</v>
      </c>
    </row>
    <row r="3222" spans="1:17" x14ac:dyDescent="0.3">
      <c r="A3222" t="s">
        <v>6351</v>
      </c>
      <c r="B3222" t="s">
        <v>6352</v>
      </c>
      <c r="C3222" t="s">
        <v>57</v>
      </c>
      <c r="D3222" t="s">
        <v>17</v>
      </c>
      <c r="E3222" t="s">
        <v>18</v>
      </c>
      <c r="F3222">
        <v>4059</v>
      </c>
      <c r="G3222">
        <v>40</v>
      </c>
      <c r="H3222">
        <v>2435</v>
      </c>
      <c r="I3222">
        <v>4.0999999999999996</v>
      </c>
      <c r="J3222">
        <v>95</v>
      </c>
      <c r="K3222">
        <v>1</v>
      </c>
      <c r="L3222">
        <v>2435</v>
      </c>
      <c r="M3222" s="1">
        <v>45440</v>
      </c>
      <c r="N3222" t="s">
        <v>42</v>
      </c>
      <c r="O3222">
        <f t="shared" si="150"/>
        <v>1624</v>
      </c>
      <c r="P3222">
        <f t="shared" si="151"/>
        <v>2435.4</v>
      </c>
      <c r="Q3222">
        <f t="shared" si="152"/>
        <v>-0.40000000000009095</v>
      </c>
    </row>
    <row r="3223" spans="1:17" x14ac:dyDescent="0.3">
      <c r="A3223" t="s">
        <v>6353</v>
      </c>
      <c r="B3223" t="s">
        <v>6354</v>
      </c>
      <c r="C3223" t="s">
        <v>52</v>
      </c>
      <c r="D3223" t="s">
        <v>28</v>
      </c>
      <c r="E3223" t="s">
        <v>34</v>
      </c>
      <c r="F3223">
        <v>5797</v>
      </c>
      <c r="G3223">
        <v>20</v>
      </c>
      <c r="H3223">
        <v>4638</v>
      </c>
      <c r="I3223">
        <v>3.8</v>
      </c>
      <c r="J3223">
        <v>102</v>
      </c>
      <c r="K3223">
        <v>1</v>
      </c>
      <c r="L3223">
        <v>4638</v>
      </c>
      <c r="M3223" s="1">
        <v>45481</v>
      </c>
      <c r="N3223" t="s">
        <v>102</v>
      </c>
      <c r="O3223">
        <f t="shared" si="150"/>
        <v>1159</v>
      </c>
      <c r="P3223">
        <f t="shared" si="151"/>
        <v>3478.2</v>
      </c>
      <c r="Q3223">
        <f t="shared" si="152"/>
        <v>1159.8000000000002</v>
      </c>
    </row>
    <row r="3224" spans="1:17" x14ac:dyDescent="0.3">
      <c r="A3224" t="s">
        <v>6355</v>
      </c>
      <c r="B3224" t="s">
        <v>6356</v>
      </c>
      <c r="C3224" t="s">
        <v>52</v>
      </c>
      <c r="D3224" t="s">
        <v>23</v>
      </c>
      <c r="E3224" t="s">
        <v>34</v>
      </c>
      <c r="F3224">
        <v>3562</v>
      </c>
      <c r="G3224">
        <v>25</v>
      </c>
      <c r="H3224">
        <v>2672</v>
      </c>
      <c r="I3224">
        <v>4.5999999999999996</v>
      </c>
      <c r="J3224">
        <v>177</v>
      </c>
      <c r="K3224">
        <v>1</v>
      </c>
      <c r="L3224">
        <v>2672</v>
      </c>
      <c r="M3224" s="1">
        <v>45817</v>
      </c>
      <c r="N3224" t="s">
        <v>29</v>
      </c>
      <c r="O3224">
        <f t="shared" si="150"/>
        <v>890</v>
      </c>
      <c r="P3224">
        <f t="shared" si="151"/>
        <v>2137.1999999999998</v>
      </c>
      <c r="Q3224">
        <f t="shared" si="152"/>
        <v>534.80000000000018</v>
      </c>
    </row>
    <row r="3225" spans="1:17" x14ac:dyDescent="0.3">
      <c r="A3225" t="s">
        <v>6357</v>
      </c>
      <c r="B3225" t="s">
        <v>6358</v>
      </c>
      <c r="C3225" t="s">
        <v>16</v>
      </c>
      <c r="D3225" t="s">
        <v>28</v>
      </c>
      <c r="E3225" t="s">
        <v>34</v>
      </c>
      <c r="F3225">
        <v>4998</v>
      </c>
      <c r="G3225">
        <v>10</v>
      </c>
      <c r="H3225">
        <v>4498</v>
      </c>
      <c r="I3225">
        <v>4.2</v>
      </c>
      <c r="J3225">
        <v>106</v>
      </c>
      <c r="K3225">
        <v>1</v>
      </c>
      <c r="L3225">
        <v>4498</v>
      </c>
      <c r="M3225" s="1">
        <v>46017</v>
      </c>
      <c r="N3225" t="s">
        <v>38</v>
      </c>
      <c r="O3225">
        <f t="shared" si="150"/>
        <v>500</v>
      </c>
      <c r="P3225">
        <f t="shared" si="151"/>
        <v>2998.7999999999997</v>
      </c>
      <c r="Q3225">
        <f t="shared" si="152"/>
        <v>1499.2000000000003</v>
      </c>
    </row>
    <row r="3226" spans="1:17" x14ac:dyDescent="0.3">
      <c r="A3226" t="s">
        <v>6359</v>
      </c>
      <c r="B3226" t="s">
        <v>6360</v>
      </c>
      <c r="C3226" t="s">
        <v>45</v>
      </c>
      <c r="D3226" t="s">
        <v>23</v>
      </c>
      <c r="E3226" t="s">
        <v>34</v>
      </c>
      <c r="F3226">
        <v>1039</v>
      </c>
      <c r="G3226">
        <v>25</v>
      </c>
      <c r="H3226">
        <v>779</v>
      </c>
      <c r="I3226">
        <v>4.0999999999999996</v>
      </c>
      <c r="J3226">
        <v>58</v>
      </c>
      <c r="K3226">
        <v>1</v>
      </c>
      <c r="L3226">
        <v>779</v>
      </c>
      <c r="M3226" s="1">
        <v>45587</v>
      </c>
      <c r="N3226" t="s">
        <v>71</v>
      </c>
      <c r="O3226">
        <f t="shared" si="150"/>
        <v>260</v>
      </c>
      <c r="P3226">
        <f t="shared" si="151"/>
        <v>623.4</v>
      </c>
      <c r="Q3226">
        <f t="shared" si="152"/>
        <v>155.60000000000002</v>
      </c>
    </row>
    <row r="3227" spans="1:17" x14ac:dyDescent="0.3">
      <c r="A3227" t="s">
        <v>6361</v>
      </c>
      <c r="B3227" t="s">
        <v>6362</v>
      </c>
      <c r="C3227" t="s">
        <v>88</v>
      </c>
      <c r="D3227" t="s">
        <v>33</v>
      </c>
      <c r="E3227" t="s">
        <v>18</v>
      </c>
      <c r="F3227">
        <v>3128</v>
      </c>
      <c r="G3227">
        <v>50</v>
      </c>
      <c r="H3227">
        <v>1564</v>
      </c>
      <c r="I3227">
        <v>3.6</v>
      </c>
      <c r="J3227">
        <v>33</v>
      </c>
      <c r="K3227">
        <v>1</v>
      </c>
      <c r="L3227">
        <v>1564</v>
      </c>
      <c r="M3227" s="1">
        <v>45661</v>
      </c>
      <c r="N3227" t="s">
        <v>102</v>
      </c>
      <c r="O3227">
        <f t="shared" si="150"/>
        <v>1564</v>
      </c>
      <c r="P3227">
        <f t="shared" si="151"/>
        <v>1876.8</v>
      </c>
      <c r="Q3227">
        <f t="shared" si="152"/>
        <v>-312.79999999999995</v>
      </c>
    </row>
    <row r="3228" spans="1:17" x14ac:dyDescent="0.3">
      <c r="A3228" t="s">
        <v>6363</v>
      </c>
      <c r="B3228" t="s">
        <v>243</v>
      </c>
      <c r="C3228" t="s">
        <v>57</v>
      </c>
      <c r="D3228" t="s">
        <v>33</v>
      </c>
      <c r="E3228" t="s">
        <v>18</v>
      </c>
      <c r="F3228">
        <v>4307</v>
      </c>
      <c r="G3228">
        <v>10</v>
      </c>
      <c r="H3228">
        <v>3876</v>
      </c>
      <c r="I3228">
        <v>4.5</v>
      </c>
      <c r="J3228">
        <v>74</v>
      </c>
      <c r="K3228">
        <v>2</v>
      </c>
      <c r="L3228">
        <v>7752</v>
      </c>
      <c r="M3228" s="1">
        <v>45971</v>
      </c>
      <c r="N3228" t="s">
        <v>58</v>
      </c>
      <c r="O3228">
        <f t="shared" si="150"/>
        <v>431</v>
      </c>
      <c r="P3228">
        <f t="shared" si="151"/>
        <v>2584.1999999999998</v>
      </c>
      <c r="Q3228">
        <f t="shared" si="152"/>
        <v>2583.6000000000004</v>
      </c>
    </row>
    <row r="3229" spans="1:17" x14ac:dyDescent="0.3">
      <c r="A3229" t="s">
        <v>6364</v>
      </c>
      <c r="B3229" t="s">
        <v>6365</v>
      </c>
      <c r="C3229" t="s">
        <v>57</v>
      </c>
      <c r="D3229" t="s">
        <v>28</v>
      </c>
      <c r="E3229" t="s">
        <v>34</v>
      </c>
      <c r="F3229">
        <v>7278</v>
      </c>
      <c r="G3229">
        <v>40</v>
      </c>
      <c r="H3229">
        <v>4367</v>
      </c>
      <c r="I3229">
        <v>4.3</v>
      </c>
      <c r="J3229">
        <v>291</v>
      </c>
      <c r="K3229">
        <v>1</v>
      </c>
      <c r="L3229">
        <v>4367</v>
      </c>
      <c r="M3229" s="1">
        <v>45796</v>
      </c>
      <c r="N3229" t="s">
        <v>141</v>
      </c>
      <c r="O3229">
        <f t="shared" si="150"/>
        <v>2911</v>
      </c>
      <c r="P3229">
        <f t="shared" si="151"/>
        <v>4366.8</v>
      </c>
      <c r="Q3229">
        <f t="shared" si="152"/>
        <v>0.1999999999998181</v>
      </c>
    </row>
    <row r="3230" spans="1:17" x14ac:dyDescent="0.3">
      <c r="A3230" t="s">
        <v>6366</v>
      </c>
      <c r="B3230" t="s">
        <v>6367</v>
      </c>
      <c r="C3230" t="s">
        <v>57</v>
      </c>
      <c r="D3230" t="s">
        <v>28</v>
      </c>
      <c r="E3230" t="s">
        <v>34</v>
      </c>
      <c r="F3230">
        <v>2023</v>
      </c>
      <c r="G3230">
        <v>15</v>
      </c>
      <c r="H3230">
        <v>1720</v>
      </c>
      <c r="I3230">
        <v>4.3</v>
      </c>
      <c r="J3230">
        <v>85</v>
      </c>
      <c r="K3230">
        <v>1</v>
      </c>
      <c r="L3230">
        <v>1720</v>
      </c>
      <c r="M3230" s="1">
        <v>45587</v>
      </c>
      <c r="N3230" t="s">
        <v>54</v>
      </c>
      <c r="O3230">
        <f t="shared" si="150"/>
        <v>303</v>
      </c>
      <c r="P3230">
        <f t="shared" si="151"/>
        <v>1213.8</v>
      </c>
      <c r="Q3230">
        <f t="shared" si="152"/>
        <v>506.20000000000005</v>
      </c>
    </row>
    <row r="3231" spans="1:17" x14ac:dyDescent="0.3">
      <c r="A3231" t="s">
        <v>6368</v>
      </c>
      <c r="B3231" t="s">
        <v>6369</v>
      </c>
      <c r="C3231" t="s">
        <v>45</v>
      </c>
      <c r="D3231" t="s">
        <v>53</v>
      </c>
      <c r="E3231" t="s">
        <v>34</v>
      </c>
      <c r="F3231">
        <v>1105</v>
      </c>
      <c r="G3231">
        <v>0</v>
      </c>
      <c r="H3231">
        <v>1105</v>
      </c>
      <c r="I3231">
        <v>4</v>
      </c>
      <c r="J3231">
        <v>123</v>
      </c>
      <c r="K3231">
        <v>2</v>
      </c>
      <c r="L3231">
        <v>2210</v>
      </c>
      <c r="M3231" s="1">
        <v>45630</v>
      </c>
      <c r="N3231" t="s">
        <v>102</v>
      </c>
      <c r="O3231">
        <f t="shared" si="150"/>
        <v>0</v>
      </c>
      <c r="P3231">
        <f t="shared" si="151"/>
        <v>663</v>
      </c>
      <c r="Q3231">
        <f t="shared" si="152"/>
        <v>884</v>
      </c>
    </row>
    <row r="3232" spans="1:17" x14ac:dyDescent="0.3">
      <c r="A3232" t="s">
        <v>6370</v>
      </c>
      <c r="B3232" t="s">
        <v>6371</v>
      </c>
      <c r="C3232" t="s">
        <v>45</v>
      </c>
      <c r="D3232" t="s">
        <v>41</v>
      </c>
      <c r="E3232" t="s">
        <v>34</v>
      </c>
      <c r="F3232">
        <v>1476</v>
      </c>
      <c r="G3232">
        <v>50</v>
      </c>
      <c r="H3232">
        <v>738</v>
      </c>
      <c r="I3232">
        <v>3.9</v>
      </c>
      <c r="J3232">
        <v>50</v>
      </c>
      <c r="K3232">
        <v>1</v>
      </c>
      <c r="L3232">
        <v>738</v>
      </c>
      <c r="M3232" s="1">
        <v>45427</v>
      </c>
      <c r="N3232" t="s">
        <v>42</v>
      </c>
      <c r="O3232">
        <f t="shared" si="150"/>
        <v>738</v>
      </c>
      <c r="P3232">
        <f t="shared" si="151"/>
        <v>885.6</v>
      </c>
      <c r="Q3232">
        <f t="shared" si="152"/>
        <v>-147.60000000000002</v>
      </c>
    </row>
    <row r="3233" spans="1:17" x14ac:dyDescent="0.3">
      <c r="A3233" t="s">
        <v>6372</v>
      </c>
      <c r="B3233" t="s">
        <v>5527</v>
      </c>
      <c r="C3233" t="s">
        <v>27</v>
      </c>
      <c r="D3233" t="s">
        <v>23</v>
      </c>
      <c r="E3233" t="s">
        <v>34</v>
      </c>
      <c r="F3233">
        <v>3772</v>
      </c>
      <c r="G3233">
        <v>25</v>
      </c>
      <c r="H3233">
        <v>2829</v>
      </c>
      <c r="I3233">
        <v>5</v>
      </c>
      <c r="J3233">
        <v>52</v>
      </c>
      <c r="K3233">
        <v>3</v>
      </c>
      <c r="L3233">
        <v>8487</v>
      </c>
      <c r="M3233" s="1">
        <v>45464</v>
      </c>
      <c r="N3233" t="s">
        <v>91</v>
      </c>
      <c r="O3233">
        <f t="shared" si="150"/>
        <v>943</v>
      </c>
      <c r="P3233">
        <f t="shared" si="151"/>
        <v>2263.1999999999998</v>
      </c>
      <c r="Q3233">
        <f t="shared" si="152"/>
        <v>1697.4000000000005</v>
      </c>
    </row>
    <row r="3234" spans="1:17" x14ac:dyDescent="0.3">
      <c r="A3234" t="s">
        <v>6373</v>
      </c>
      <c r="B3234" t="s">
        <v>6374</v>
      </c>
      <c r="C3234" t="s">
        <v>16</v>
      </c>
      <c r="D3234" t="s">
        <v>109</v>
      </c>
      <c r="E3234" t="s">
        <v>34</v>
      </c>
      <c r="F3234">
        <v>2067</v>
      </c>
      <c r="G3234">
        <v>10</v>
      </c>
      <c r="H3234">
        <v>1860</v>
      </c>
      <c r="I3234">
        <v>3.9</v>
      </c>
      <c r="J3234">
        <v>108</v>
      </c>
      <c r="K3234">
        <v>3</v>
      </c>
      <c r="L3234">
        <v>5580</v>
      </c>
      <c r="M3234" s="1">
        <v>45448</v>
      </c>
      <c r="N3234" t="s">
        <v>168</v>
      </c>
      <c r="O3234">
        <f t="shared" si="150"/>
        <v>207</v>
      </c>
      <c r="P3234">
        <f t="shared" si="151"/>
        <v>1240.2</v>
      </c>
      <c r="Q3234">
        <f t="shared" si="152"/>
        <v>1859.3999999999999</v>
      </c>
    </row>
    <row r="3235" spans="1:17" x14ac:dyDescent="0.3">
      <c r="A3235" t="s">
        <v>6375</v>
      </c>
      <c r="B3235" t="s">
        <v>6376</v>
      </c>
      <c r="C3235" t="s">
        <v>52</v>
      </c>
      <c r="D3235" t="s">
        <v>33</v>
      </c>
      <c r="E3235" t="s">
        <v>18</v>
      </c>
      <c r="F3235">
        <v>4088</v>
      </c>
      <c r="G3235">
        <v>10</v>
      </c>
      <c r="H3235">
        <v>3679</v>
      </c>
      <c r="I3235">
        <v>3.5</v>
      </c>
      <c r="J3235">
        <v>83</v>
      </c>
      <c r="K3235">
        <v>2</v>
      </c>
      <c r="L3235">
        <v>7358</v>
      </c>
      <c r="M3235" s="1">
        <v>45407</v>
      </c>
      <c r="N3235" t="s">
        <v>42</v>
      </c>
      <c r="O3235">
        <f t="shared" si="150"/>
        <v>409</v>
      </c>
      <c r="P3235">
        <f t="shared" si="151"/>
        <v>2452.7999999999997</v>
      </c>
      <c r="Q3235">
        <f t="shared" si="152"/>
        <v>2452.4000000000005</v>
      </c>
    </row>
    <row r="3236" spans="1:17" x14ac:dyDescent="0.3">
      <c r="A3236" t="s">
        <v>6377</v>
      </c>
      <c r="B3236" t="s">
        <v>6378</v>
      </c>
      <c r="C3236" t="s">
        <v>27</v>
      </c>
      <c r="D3236" t="s">
        <v>109</v>
      </c>
      <c r="E3236" t="s">
        <v>34</v>
      </c>
      <c r="F3236">
        <v>1648</v>
      </c>
      <c r="G3236">
        <v>60</v>
      </c>
      <c r="H3236">
        <v>659</v>
      </c>
      <c r="I3236">
        <v>4.2</v>
      </c>
      <c r="J3236">
        <v>174</v>
      </c>
      <c r="K3236">
        <v>1</v>
      </c>
      <c r="L3236">
        <v>659</v>
      </c>
      <c r="M3236" s="1">
        <v>45588</v>
      </c>
      <c r="N3236" t="s">
        <v>102</v>
      </c>
      <c r="O3236">
        <f t="shared" si="150"/>
        <v>989</v>
      </c>
      <c r="P3236">
        <f t="shared" si="151"/>
        <v>988.8</v>
      </c>
      <c r="Q3236">
        <f t="shared" si="152"/>
        <v>-329.79999999999995</v>
      </c>
    </row>
    <row r="3237" spans="1:17" x14ac:dyDescent="0.3">
      <c r="A3237" t="s">
        <v>6379</v>
      </c>
      <c r="B3237" t="s">
        <v>1119</v>
      </c>
      <c r="C3237" t="s">
        <v>57</v>
      </c>
      <c r="D3237" t="s">
        <v>41</v>
      </c>
      <c r="E3237" t="s">
        <v>34</v>
      </c>
      <c r="F3237">
        <v>893</v>
      </c>
      <c r="G3237">
        <v>20</v>
      </c>
      <c r="H3237">
        <v>714</v>
      </c>
      <c r="I3237">
        <v>4.0999999999999996</v>
      </c>
      <c r="J3237">
        <v>38</v>
      </c>
      <c r="K3237">
        <v>4</v>
      </c>
      <c r="L3237">
        <v>2856</v>
      </c>
      <c r="M3237" s="1">
        <v>45971</v>
      </c>
      <c r="N3237" t="s">
        <v>42</v>
      </c>
      <c r="O3237">
        <f t="shared" si="150"/>
        <v>179</v>
      </c>
      <c r="P3237">
        <f t="shared" si="151"/>
        <v>535.79999999999995</v>
      </c>
      <c r="Q3237">
        <f t="shared" si="152"/>
        <v>712.80000000000018</v>
      </c>
    </row>
    <row r="3238" spans="1:17" x14ac:dyDescent="0.3">
      <c r="A3238" t="s">
        <v>6380</v>
      </c>
      <c r="B3238" t="s">
        <v>6381</v>
      </c>
      <c r="C3238" t="s">
        <v>27</v>
      </c>
      <c r="D3238" t="s">
        <v>41</v>
      </c>
      <c r="E3238" t="s">
        <v>18</v>
      </c>
      <c r="F3238">
        <v>1848</v>
      </c>
      <c r="G3238">
        <v>30</v>
      </c>
      <c r="H3238">
        <v>1294</v>
      </c>
      <c r="I3238">
        <v>4.5999999999999996</v>
      </c>
      <c r="J3238">
        <v>72</v>
      </c>
      <c r="K3238">
        <v>5</v>
      </c>
      <c r="L3238">
        <v>6470</v>
      </c>
      <c r="M3238" s="1">
        <v>45886</v>
      </c>
      <c r="N3238" t="s">
        <v>19</v>
      </c>
      <c r="O3238">
        <f t="shared" si="150"/>
        <v>554</v>
      </c>
      <c r="P3238">
        <f t="shared" si="151"/>
        <v>1108.8</v>
      </c>
      <c r="Q3238">
        <f t="shared" si="152"/>
        <v>926.00000000000023</v>
      </c>
    </row>
    <row r="3239" spans="1:17" x14ac:dyDescent="0.3">
      <c r="A3239" t="s">
        <v>6382</v>
      </c>
      <c r="B3239" t="s">
        <v>4058</v>
      </c>
      <c r="C3239" t="s">
        <v>22</v>
      </c>
      <c r="D3239" t="s">
        <v>28</v>
      </c>
      <c r="E3239" t="s">
        <v>34</v>
      </c>
      <c r="F3239">
        <v>1968</v>
      </c>
      <c r="G3239">
        <v>20</v>
      </c>
      <c r="H3239">
        <v>1574</v>
      </c>
      <c r="I3239">
        <v>4</v>
      </c>
      <c r="J3239">
        <v>37</v>
      </c>
      <c r="K3239">
        <v>3</v>
      </c>
      <c r="L3239">
        <v>4722</v>
      </c>
      <c r="M3239" s="1">
        <v>45988</v>
      </c>
      <c r="N3239" t="s">
        <v>168</v>
      </c>
      <c r="O3239">
        <f t="shared" si="150"/>
        <v>394</v>
      </c>
      <c r="P3239">
        <f t="shared" si="151"/>
        <v>1180.8</v>
      </c>
      <c r="Q3239">
        <f t="shared" si="152"/>
        <v>1179.6000000000001</v>
      </c>
    </row>
    <row r="3240" spans="1:17" x14ac:dyDescent="0.3">
      <c r="A3240" t="s">
        <v>6383</v>
      </c>
      <c r="B3240" t="s">
        <v>6384</v>
      </c>
      <c r="C3240" t="s">
        <v>32</v>
      </c>
      <c r="D3240" t="s">
        <v>53</v>
      </c>
      <c r="E3240" t="s">
        <v>74</v>
      </c>
      <c r="F3240">
        <v>2686</v>
      </c>
      <c r="G3240">
        <v>15</v>
      </c>
      <c r="H3240">
        <v>2283</v>
      </c>
      <c r="I3240">
        <v>4.4000000000000004</v>
      </c>
      <c r="J3240">
        <v>161</v>
      </c>
      <c r="K3240">
        <v>1</v>
      </c>
      <c r="L3240">
        <v>2283</v>
      </c>
      <c r="M3240" s="1">
        <v>45339</v>
      </c>
      <c r="N3240" t="s">
        <v>150</v>
      </c>
      <c r="O3240">
        <f t="shared" si="150"/>
        <v>403</v>
      </c>
      <c r="P3240">
        <f t="shared" si="151"/>
        <v>1611.6</v>
      </c>
      <c r="Q3240">
        <f t="shared" si="152"/>
        <v>671.40000000000009</v>
      </c>
    </row>
    <row r="3241" spans="1:17" x14ac:dyDescent="0.3">
      <c r="A3241" t="s">
        <v>6385</v>
      </c>
      <c r="B3241" t="s">
        <v>6386</v>
      </c>
      <c r="C3241" t="s">
        <v>52</v>
      </c>
      <c r="D3241" t="s">
        <v>109</v>
      </c>
      <c r="E3241" t="s">
        <v>161</v>
      </c>
      <c r="F3241">
        <v>2848</v>
      </c>
      <c r="G3241">
        <v>60</v>
      </c>
      <c r="H3241">
        <v>1139</v>
      </c>
      <c r="I3241">
        <v>4.8</v>
      </c>
      <c r="J3241">
        <v>41</v>
      </c>
      <c r="K3241">
        <v>5</v>
      </c>
      <c r="L3241">
        <v>5695</v>
      </c>
      <c r="M3241" s="1">
        <v>45851</v>
      </c>
      <c r="N3241" t="s">
        <v>102</v>
      </c>
      <c r="O3241">
        <f t="shared" si="150"/>
        <v>1709</v>
      </c>
      <c r="P3241">
        <f t="shared" si="151"/>
        <v>1708.8</v>
      </c>
      <c r="Q3241">
        <f t="shared" si="152"/>
        <v>-2849</v>
      </c>
    </row>
    <row r="3242" spans="1:17" x14ac:dyDescent="0.3">
      <c r="A3242" t="s">
        <v>6387</v>
      </c>
      <c r="B3242" t="s">
        <v>6388</v>
      </c>
      <c r="C3242" t="s">
        <v>22</v>
      </c>
      <c r="D3242" t="s">
        <v>33</v>
      </c>
      <c r="E3242" t="s">
        <v>34</v>
      </c>
      <c r="F3242">
        <v>4831</v>
      </c>
      <c r="G3242">
        <v>30</v>
      </c>
      <c r="H3242">
        <v>3382</v>
      </c>
      <c r="I3242">
        <v>4.3</v>
      </c>
      <c r="J3242">
        <v>46</v>
      </c>
      <c r="K3242">
        <v>1</v>
      </c>
      <c r="L3242">
        <v>3382</v>
      </c>
      <c r="M3242" s="1">
        <v>45387</v>
      </c>
      <c r="N3242" t="s">
        <v>29</v>
      </c>
      <c r="O3242">
        <f t="shared" si="150"/>
        <v>1449</v>
      </c>
      <c r="P3242">
        <f t="shared" si="151"/>
        <v>2898.6</v>
      </c>
      <c r="Q3242">
        <f t="shared" si="152"/>
        <v>483.40000000000009</v>
      </c>
    </row>
    <row r="3243" spans="1:17" x14ac:dyDescent="0.3">
      <c r="A3243" t="s">
        <v>6389</v>
      </c>
      <c r="B3243" t="s">
        <v>6390</v>
      </c>
      <c r="C3243" t="s">
        <v>116</v>
      </c>
      <c r="D3243" t="s">
        <v>109</v>
      </c>
      <c r="E3243" t="s">
        <v>18</v>
      </c>
      <c r="F3243">
        <v>2152</v>
      </c>
      <c r="G3243">
        <v>15</v>
      </c>
      <c r="H3243">
        <v>1829</v>
      </c>
      <c r="I3243">
        <v>3.6</v>
      </c>
      <c r="J3243">
        <v>107</v>
      </c>
      <c r="K3243">
        <v>1</v>
      </c>
      <c r="L3243">
        <v>1829</v>
      </c>
      <c r="M3243" s="1">
        <v>45486</v>
      </c>
      <c r="N3243" t="s">
        <v>75</v>
      </c>
      <c r="O3243">
        <f t="shared" si="150"/>
        <v>323</v>
      </c>
      <c r="P3243">
        <f t="shared" si="151"/>
        <v>1291.2</v>
      </c>
      <c r="Q3243">
        <f t="shared" si="152"/>
        <v>537.79999999999995</v>
      </c>
    </row>
    <row r="3244" spans="1:17" x14ac:dyDescent="0.3">
      <c r="A3244" t="s">
        <v>6391</v>
      </c>
      <c r="B3244" t="s">
        <v>6392</v>
      </c>
      <c r="C3244" t="s">
        <v>88</v>
      </c>
      <c r="D3244" t="s">
        <v>53</v>
      </c>
      <c r="E3244" t="s">
        <v>74</v>
      </c>
      <c r="F3244">
        <v>1365</v>
      </c>
      <c r="G3244">
        <v>15</v>
      </c>
      <c r="H3244">
        <v>1160</v>
      </c>
      <c r="I3244">
        <v>3.2</v>
      </c>
      <c r="J3244">
        <v>444</v>
      </c>
      <c r="K3244">
        <v>1</v>
      </c>
      <c r="L3244">
        <v>1160</v>
      </c>
      <c r="M3244" s="1">
        <v>45533</v>
      </c>
      <c r="N3244" t="s">
        <v>24</v>
      </c>
      <c r="O3244">
        <f t="shared" si="150"/>
        <v>205</v>
      </c>
      <c r="P3244">
        <f t="shared" si="151"/>
        <v>819</v>
      </c>
      <c r="Q3244">
        <f t="shared" si="152"/>
        <v>341</v>
      </c>
    </row>
    <row r="3245" spans="1:17" x14ac:dyDescent="0.3">
      <c r="A3245" t="s">
        <v>6393</v>
      </c>
      <c r="B3245" t="s">
        <v>6394</v>
      </c>
      <c r="C3245" t="s">
        <v>32</v>
      </c>
      <c r="D3245" t="s">
        <v>17</v>
      </c>
      <c r="E3245" t="s">
        <v>34</v>
      </c>
      <c r="F3245">
        <v>3311</v>
      </c>
      <c r="G3245">
        <v>60</v>
      </c>
      <c r="H3245">
        <v>1324</v>
      </c>
      <c r="I3245">
        <v>4.3</v>
      </c>
      <c r="J3245">
        <v>305</v>
      </c>
      <c r="K3245">
        <v>1</v>
      </c>
      <c r="L3245">
        <v>1324</v>
      </c>
      <c r="M3245" s="1">
        <v>45714</v>
      </c>
      <c r="N3245" t="s">
        <v>91</v>
      </c>
      <c r="O3245">
        <f t="shared" si="150"/>
        <v>1987</v>
      </c>
      <c r="P3245">
        <f t="shared" si="151"/>
        <v>1986.6</v>
      </c>
      <c r="Q3245">
        <f t="shared" si="152"/>
        <v>-662.59999999999991</v>
      </c>
    </row>
    <row r="3246" spans="1:17" x14ac:dyDescent="0.3">
      <c r="A3246" t="s">
        <v>6395</v>
      </c>
      <c r="B3246" t="s">
        <v>5474</v>
      </c>
      <c r="C3246" t="s">
        <v>88</v>
      </c>
      <c r="D3246" t="s">
        <v>28</v>
      </c>
      <c r="E3246" t="s">
        <v>34</v>
      </c>
      <c r="F3246">
        <v>8454</v>
      </c>
      <c r="G3246">
        <v>0</v>
      </c>
      <c r="H3246">
        <v>8454</v>
      </c>
      <c r="I3246">
        <v>3.9</v>
      </c>
      <c r="J3246">
        <v>30</v>
      </c>
      <c r="K3246">
        <v>1</v>
      </c>
      <c r="L3246">
        <v>8454</v>
      </c>
      <c r="M3246" s="1">
        <v>46008</v>
      </c>
      <c r="N3246" t="s">
        <v>19</v>
      </c>
      <c r="O3246">
        <f t="shared" si="150"/>
        <v>0</v>
      </c>
      <c r="P3246">
        <f t="shared" si="151"/>
        <v>5072.3999999999996</v>
      </c>
      <c r="Q3246">
        <f t="shared" si="152"/>
        <v>3381.6000000000004</v>
      </c>
    </row>
    <row r="3247" spans="1:17" x14ac:dyDescent="0.3">
      <c r="A3247" t="s">
        <v>6396</v>
      </c>
      <c r="B3247" t="s">
        <v>6397</v>
      </c>
      <c r="C3247" t="s">
        <v>116</v>
      </c>
      <c r="D3247" t="s">
        <v>41</v>
      </c>
      <c r="E3247" t="s">
        <v>34</v>
      </c>
      <c r="F3247">
        <v>1586</v>
      </c>
      <c r="G3247">
        <v>20</v>
      </c>
      <c r="H3247">
        <v>1269</v>
      </c>
      <c r="I3247">
        <v>4.2</v>
      </c>
      <c r="J3247">
        <v>110</v>
      </c>
      <c r="K3247">
        <v>2</v>
      </c>
      <c r="L3247">
        <v>2538</v>
      </c>
      <c r="M3247" s="1">
        <v>45714</v>
      </c>
      <c r="N3247" t="s">
        <v>38</v>
      </c>
      <c r="O3247">
        <f t="shared" si="150"/>
        <v>317</v>
      </c>
      <c r="P3247">
        <f t="shared" si="151"/>
        <v>951.59999999999991</v>
      </c>
      <c r="Q3247">
        <f t="shared" si="152"/>
        <v>634.80000000000018</v>
      </c>
    </row>
    <row r="3248" spans="1:17" x14ac:dyDescent="0.3">
      <c r="A3248" t="s">
        <v>6398</v>
      </c>
      <c r="B3248" t="s">
        <v>6399</v>
      </c>
      <c r="C3248" t="s">
        <v>16</v>
      </c>
      <c r="D3248" t="s">
        <v>53</v>
      </c>
      <c r="E3248" t="s">
        <v>74</v>
      </c>
      <c r="F3248">
        <v>6440</v>
      </c>
      <c r="G3248">
        <v>15</v>
      </c>
      <c r="H3248">
        <v>5474</v>
      </c>
      <c r="I3248">
        <v>4.0999999999999996</v>
      </c>
      <c r="J3248">
        <v>110</v>
      </c>
      <c r="K3248">
        <v>2</v>
      </c>
      <c r="L3248">
        <v>10948</v>
      </c>
      <c r="M3248" s="1">
        <v>45798</v>
      </c>
      <c r="N3248" t="s">
        <v>150</v>
      </c>
      <c r="O3248">
        <f t="shared" si="150"/>
        <v>966</v>
      </c>
      <c r="P3248">
        <f t="shared" si="151"/>
        <v>3864</v>
      </c>
      <c r="Q3248">
        <f t="shared" si="152"/>
        <v>3220</v>
      </c>
    </row>
    <row r="3249" spans="1:17" x14ac:dyDescent="0.3">
      <c r="A3249" t="s">
        <v>6400</v>
      </c>
      <c r="B3249" t="s">
        <v>6401</v>
      </c>
      <c r="C3249" t="s">
        <v>88</v>
      </c>
      <c r="D3249" t="s">
        <v>53</v>
      </c>
      <c r="E3249" t="s">
        <v>74</v>
      </c>
      <c r="F3249">
        <v>7348</v>
      </c>
      <c r="G3249">
        <v>20</v>
      </c>
      <c r="H3249">
        <v>5878</v>
      </c>
      <c r="I3249">
        <v>3.5</v>
      </c>
      <c r="J3249">
        <v>157</v>
      </c>
      <c r="K3249">
        <v>1</v>
      </c>
      <c r="L3249">
        <v>5878</v>
      </c>
      <c r="M3249" s="1">
        <v>45854</v>
      </c>
      <c r="N3249" t="s">
        <v>168</v>
      </c>
      <c r="O3249">
        <f t="shared" si="150"/>
        <v>1470</v>
      </c>
      <c r="P3249">
        <f t="shared" si="151"/>
        <v>4408.8</v>
      </c>
      <c r="Q3249">
        <f t="shared" si="152"/>
        <v>1469.1999999999998</v>
      </c>
    </row>
    <row r="3250" spans="1:17" x14ac:dyDescent="0.3">
      <c r="A3250" t="s">
        <v>6402</v>
      </c>
      <c r="B3250" t="s">
        <v>6403</v>
      </c>
      <c r="C3250" t="s">
        <v>16</v>
      </c>
      <c r="D3250" t="s">
        <v>46</v>
      </c>
      <c r="E3250" t="s">
        <v>161</v>
      </c>
      <c r="F3250">
        <v>9418</v>
      </c>
      <c r="G3250">
        <v>25</v>
      </c>
      <c r="H3250">
        <v>7064</v>
      </c>
      <c r="I3250">
        <v>4</v>
      </c>
      <c r="J3250">
        <v>90</v>
      </c>
      <c r="K3250">
        <v>1</v>
      </c>
      <c r="L3250">
        <v>7064</v>
      </c>
      <c r="M3250" s="1">
        <v>45555</v>
      </c>
      <c r="N3250" t="s">
        <v>189</v>
      </c>
      <c r="O3250">
        <f t="shared" si="150"/>
        <v>2354</v>
      </c>
      <c r="P3250">
        <f t="shared" si="151"/>
        <v>5650.8</v>
      </c>
      <c r="Q3250">
        <f t="shared" si="152"/>
        <v>1413.1999999999998</v>
      </c>
    </row>
    <row r="3251" spans="1:17" x14ac:dyDescent="0.3">
      <c r="A3251" t="s">
        <v>6404</v>
      </c>
      <c r="B3251" t="s">
        <v>6405</v>
      </c>
      <c r="C3251" t="s">
        <v>88</v>
      </c>
      <c r="D3251" t="s">
        <v>23</v>
      </c>
      <c r="E3251" t="s">
        <v>34</v>
      </c>
      <c r="F3251">
        <v>4194</v>
      </c>
      <c r="G3251">
        <v>40</v>
      </c>
      <c r="H3251">
        <v>2516</v>
      </c>
      <c r="I3251">
        <v>3.6</v>
      </c>
      <c r="J3251">
        <v>353</v>
      </c>
      <c r="K3251">
        <v>1</v>
      </c>
      <c r="L3251">
        <v>2516</v>
      </c>
      <c r="M3251" s="1">
        <v>45439</v>
      </c>
      <c r="N3251" t="s">
        <v>42</v>
      </c>
      <c r="O3251">
        <f t="shared" si="150"/>
        <v>1678</v>
      </c>
      <c r="P3251">
        <f t="shared" si="151"/>
        <v>2516.4</v>
      </c>
      <c r="Q3251">
        <f t="shared" si="152"/>
        <v>-0.40000000000009095</v>
      </c>
    </row>
    <row r="3252" spans="1:17" x14ac:dyDescent="0.3">
      <c r="A3252" t="s">
        <v>6406</v>
      </c>
      <c r="B3252" t="s">
        <v>6407</v>
      </c>
      <c r="C3252" t="s">
        <v>116</v>
      </c>
      <c r="D3252" t="s">
        <v>41</v>
      </c>
      <c r="E3252" t="s">
        <v>74</v>
      </c>
      <c r="F3252">
        <v>435</v>
      </c>
      <c r="G3252">
        <v>40</v>
      </c>
      <c r="H3252">
        <v>261</v>
      </c>
      <c r="I3252">
        <v>3.8</v>
      </c>
      <c r="J3252">
        <v>269</v>
      </c>
      <c r="K3252">
        <v>2</v>
      </c>
      <c r="L3252">
        <v>522</v>
      </c>
      <c r="M3252" s="1">
        <v>45566</v>
      </c>
      <c r="N3252" t="s">
        <v>54</v>
      </c>
      <c r="O3252">
        <f t="shared" si="150"/>
        <v>174</v>
      </c>
      <c r="P3252">
        <f t="shared" si="151"/>
        <v>261</v>
      </c>
      <c r="Q3252">
        <f t="shared" si="152"/>
        <v>0</v>
      </c>
    </row>
    <row r="3253" spans="1:17" x14ac:dyDescent="0.3">
      <c r="A3253" t="s">
        <v>6408</v>
      </c>
      <c r="B3253" t="s">
        <v>6409</v>
      </c>
      <c r="C3253" t="s">
        <v>52</v>
      </c>
      <c r="D3253" t="s">
        <v>23</v>
      </c>
      <c r="E3253" t="s">
        <v>34</v>
      </c>
      <c r="F3253">
        <v>2281</v>
      </c>
      <c r="G3253">
        <v>40</v>
      </c>
      <c r="H3253">
        <v>1369</v>
      </c>
      <c r="I3253">
        <v>4.5</v>
      </c>
      <c r="J3253">
        <v>40</v>
      </c>
      <c r="K3253">
        <v>2</v>
      </c>
      <c r="L3253">
        <v>2738</v>
      </c>
      <c r="M3253" s="1">
        <v>45441</v>
      </c>
      <c r="N3253" t="s">
        <v>75</v>
      </c>
      <c r="O3253">
        <f t="shared" si="150"/>
        <v>912</v>
      </c>
      <c r="P3253">
        <f t="shared" si="151"/>
        <v>1368.6</v>
      </c>
      <c r="Q3253">
        <f t="shared" si="152"/>
        <v>0.8000000000001819</v>
      </c>
    </row>
    <row r="3254" spans="1:17" x14ac:dyDescent="0.3">
      <c r="A3254" t="s">
        <v>6410</v>
      </c>
      <c r="B3254" t="s">
        <v>6411</v>
      </c>
      <c r="C3254" t="s">
        <v>52</v>
      </c>
      <c r="D3254" t="s">
        <v>53</v>
      </c>
      <c r="E3254" t="s">
        <v>34</v>
      </c>
      <c r="F3254">
        <v>2311</v>
      </c>
      <c r="G3254">
        <v>50</v>
      </c>
      <c r="H3254">
        <v>1156</v>
      </c>
      <c r="I3254">
        <v>4.0999999999999996</v>
      </c>
      <c r="J3254">
        <v>68</v>
      </c>
      <c r="K3254">
        <v>1</v>
      </c>
      <c r="L3254">
        <v>1156</v>
      </c>
      <c r="M3254" s="1">
        <v>45527</v>
      </c>
      <c r="N3254" t="s">
        <v>168</v>
      </c>
      <c r="O3254">
        <f t="shared" si="150"/>
        <v>1155</v>
      </c>
      <c r="P3254">
        <f t="shared" si="151"/>
        <v>1386.6</v>
      </c>
      <c r="Q3254">
        <f t="shared" si="152"/>
        <v>-230.59999999999991</v>
      </c>
    </row>
    <row r="3255" spans="1:17" x14ac:dyDescent="0.3">
      <c r="A3255" t="s">
        <v>6412</v>
      </c>
      <c r="B3255" t="s">
        <v>6413</v>
      </c>
      <c r="C3255" t="s">
        <v>52</v>
      </c>
      <c r="D3255" t="s">
        <v>23</v>
      </c>
      <c r="E3255" t="s">
        <v>34</v>
      </c>
      <c r="F3255">
        <v>4178</v>
      </c>
      <c r="G3255">
        <v>20</v>
      </c>
      <c r="H3255">
        <v>3342</v>
      </c>
      <c r="I3255">
        <v>4.4000000000000004</v>
      </c>
      <c r="J3255">
        <v>86</v>
      </c>
      <c r="K3255">
        <v>2</v>
      </c>
      <c r="L3255">
        <v>6684</v>
      </c>
      <c r="M3255" s="1">
        <v>45825</v>
      </c>
      <c r="N3255" t="s">
        <v>49</v>
      </c>
      <c r="O3255">
        <f t="shared" si="150"/>
        <v>836</v>
      </c>
      <c r="P3255">
        <f t="shared" si="151"/>
        <v>2506.7999999999997</v>
      </c>
      <c r="Q3255">
        <f t="shared" si="152"/>
        <v>1670.4000000000005</v>
      </c>
    </row>
    <row r="3256" spans="1:17" x14ac:dyDescent="0.3">
      <c r="A3256" t="s">
        <v>6414</v>
      </c>
      <c r="B3256" t="s">
        <v>6415</v>
      </c>
      <c r="C3256" t="s">
        <v>22</v>
      </c>
      <c r="D3256" t="s">
        <v>28</v>
      </c>
      <c r="E3256" t="s">
        <v>34</v>
      </c>
      <c r="F3256">
        <v>4410</v>
      </c>
      <c r="G3256">
        <v>25</v>
      </c>
      <c r="H3256">
        <v>3308</v>
      </c>
      <c r="I3256">
        <v>4.2</v>
      </c>
      <c r="J3256">
        <v>130</v>
      </c>
      <c r="K3256">
        <v>2</v>
      </c>
      <c r="L3256">
        <v>6616</v>
      </c>
      <c r="M3256" s="1">
        <v>45625</v>
      </c>
      <c r="N3256" t="s">
        <v>91</v>
      </c>
      <c r="O3256">
        <f t="shared" si="150"/>
        <v>1102</v>
      </c>
      <c r="P3256">
        <f t="shared" si="151"/>
        <v>2646</v>
      </c>
      <c r="Q3256">
        <f t="shared" si="152"/>
        <v>1324</v>
      </c>
    </row>
    <row r="3257" spans="1:17" x14ac:dyDescent="0.3">
      <c r="A3257" t="s">
        <v>6416</v>
      </c>
      <c r="B3257" t="s">
        <v>6417</v>
      </c>
      <c r="C3257" t="s">
        <v>27</v>
      </c>
      <c r="D3257" t="s">
        <v>41</v>
      </c>
      <c r="E3257" t="s">
        <v>18</v>
      </c>
      <c r="F3257">
        <v>611</v>
      </c>
      <c r="G3257">
        <v>40</v>
      </c>
      <c r="H3257">
        <v>367</v>
      </c>
      <c r="I3257">
        <v>3.9</v>
      </c>
      <c r="J3257">
        <v>467</v>
      </c>
      <c r="K3257">
        <v>1</v>
      </c>
      <c r="L3257">
        <v>367</v>
      </c>
      <c r="M3257" s="1">
        <v>45426</v>
      </c>
      <c r="N3257" t="s">
        <v>189</v>
      </c>
      <c r="O3257">
        <f t="shared" si="150"/>
        <v>244</v>
      </c>
      <c r="P3257">
        <f t="shared" si="151"/>
        <v>366.59999999999997</v>
      </c>
      <c r="Q3257">
        <f t="shared" si="152"/>
        <v>0.40000000000003411</v>
      </c>
    </row>
    <row r="3258" spans="1:17" x14ac:dyDescent="0.3">
      <c r="A3258" t="s">
        <v>6418</v>
      </c>
      <c r="B3258" t="s">
        <v>6419</v>
      </c>
      <c r="C3258" t="s">
        <v>16</v>
      </c>
      <c r="D3258" t="s">
        <v>28</v>
      </c>
      <c r="E3258" t="s">
        <v>34</v>
      </c>
      <c r="F3258">
        <v>3298</v>
      </c>
      <c r="G3258">
        <v>60</v>
      </c>
      <c r="H3258">
        <v>1319</v>
      </c>
      <c r="I3258">
        <v>4.2</v>
      </c>
      <c r="J3258">
        <v>112</v>
      </c>
      <c r="K3258">
        <v>1</v>
      </c>
      <c r="L3258">
        <v>1319</v>
      </c>
      <c r="M3258" s="1">
        <v>45329</v>
      </c>
      <c r="N3258" t="s">
        <v>102</v>
      </c>
      <c r="O3258">
        <f t="shared" si="150"/>
        <v>1979</v>
      </c>
      <c r="P3258">
        <f t="shared" si="151"/>
        <v>1978.8</v>
      </c>
      <c r="Q3258">
        <f t="shared" si="152"/>
        <v>-659.8</v>
      </c>
    </row>
    <row r="3259" spans="1:17" x14ac:dyDescent="0.3">
      <c r="A3259" t="s">
        <v>6420</v>
      </c>
      <c r="B3259" t="s">
        <v>6421</v>
      </c>
      <c r="C3259" t="s">
        <v>16</v>
      </c>
      <c r="D3259" t="s">
        <v>41</v>
      </c>
      <c r="E3259" t="s">
        <v>34</v>
      </c>
      <c r="F3259">
        <v>1416</v>
      </c>
      <c r="G3259">
        <v>40</v>
      </c>
      <c r="H3259">
        <v>850</v>
      </c>
      <c r="I3259">
        <v>3.3</v>
      </c>
      <c r="J3259">
        <v>198</v>
      </c>
      <c r="K3259">
        <v>1</v>
      </c>
      <c r="L3259">
        <v>850</v>
      </c>
      <c r="M3259" s="1">
        <v>45354</v>
      </c>
      <c r="N3259" t="s">
        <v>38</v>
      </c>
      <c r="O3259">
        <f t="shared" si="150"/>
        <v>566</v>
      </c>
      <c r="P3259">
        <f t="shared" si="151"/>
        <v>849.6</v>
      </c>
      <c r="Q3259">
        <f t="shared" si="152"/>
        <v>0.39999999999997726</v>
      </c>
    </row>
    <row r="3260" spans="1:17" x14ac:dyDescent="0.3">
      <c r="A3260" t="s">
        <v>6422</v>
      </c>
      <c r="B3260" t="s">
        <v>6423</v>
      </c>
      <c r="C3260" t="s">
        <v>37</v>
      </c>
      <c r="D3260" t="s">
        <v>41</v>
      </c>
      <c r="E3260" t="s">
        <v>34</v>
      </c>
      <c r="F3260">
        <v>1696</v>
      </c>
      <c r="G3260">
        <v>20</v>
      </c>
      <c r="H3260">
        <v>1357</v>
      </c>
      <c r="I3260">
        <v>4.4000000000000004</v>
      </c>
      <c r="J3260">
        <v>37</v>
      </c>
      <c r="K3260">
        <v>3</v>
      </c>
      <c r="L3260">
        <v>4071</v>
      </c>
      <c r="M3260" s="1">
        <v>45432</v>
      </c>
      <c r="N3260" t="s">
        <v>78</v>
      </c>
      <c r="O3260">
        <f t="shared" si="150"/>
        <v>339</v>
      </c>
      <c r="P3260">
        <f t="shared" si="151"/>
        <v>1017.5999999999999</v>
      </c>
      <c r="Q3260">
        <f t="shared" si="152"/>
        <v>1018.2000000000003</v>
      </c>
    </row>
    <row r="3261" spans="1:17" x14ac:dyDescent="0.3">
      <c r="A3261" t="s">
        <v>6424</v>
      </c>
      <c r="B3261" t="s">
        <v>6425</v>
      </c>
      <c r="C3261" t="s">
        <v>32</v>
      </c>
      <c r="D3261" t="s">
        <v>23</v>
      </c>
      <c r="E3261" t="s">
        <v>34</v>
      </c>
      <c r="F3261">
        <v>967</v>
      </c>
      <c r="G3261">
        <v>40</v>
      </c>
      <c r="H3261">
        <v>580</v>
      </c>
      <c r="I3261">
        <v>3.7</v>
      </c>
      <c r="J3261">
        <v>153</v>
      </c>
      <c r="K3261">
        <v>1</v>
      </c>
      <c r="L3261">
        <v>580</v>
      </c>
      <c r="M3261" s="1">
        <v>45395</v>
      </c>
      <c r="N3261" t="s">
        <v>75</v>
      </c>
      <c r="O3261">
        <f t="shared" si="150"/>
        <v>387</v>
      </c>
      <c r="P3261">
        <f t="shared" si="151"/>
        <v>580.19999999999993</v>
      </c>
      <c r="Q3261">
        <f t="shared" si="152"/>
        <v>-0.19999999999993179</v>
      </c>
    </row>
    <row r="3262" spans="1:17" x14ac:dyDescent="0.3">
      <c r="A3262" t="s">
        <v>6426</v>
      </c>
      <c r="B3262" t="s">
        <v>2933</v>
      </c>
      <c r="C3262" t="s">
        <v>37</v>
      </c>
      <c r="D3262" t="s">
        <v>33</v>
      </c>
      <c r="E3262" t="s">
        <v>18</v>
      </c>
      <c r="F3262">
        <v>3618</v>
      </c>
      <c r="G3262">
        <v>10</v>
      </c>
      <c r="H3262">
        <v>3256</v>
      </c>
      <c r="I3262">
        <v>4.3</v>
      </c>
      <c r="J3262">
        <v>443</v>
      </c>
      <c r="K3262">
        <v>5</v>
      </c>
      <c r="L3262">
        <v>16280</v>
      </c>
      <c r="M3262" s="1">
        <v>45482</v>
      </c>
      <c r="N3262" t="s">
        <v>85</v>
      </c>
      <c r="O3262">
        <f t="shared" si="150"/>
        <v>362</v>
      </c>
      <c r="P3262">
        <f t="shared" si="151"/>
        <v>2170.7999999999997</v>
      </c>
      <c r="Q3262">
        <f t="shared" si="152"/>
        <v>5426.0000000000018</v>
      </c>
    </row>
    <row r="3263" spans="1:17" x14ac:dyDescent="0.3">
      <c r="A3263" t="s">
        <v>6427</v>
      </c>
      <c r="B3263" t="s">
        <v>6428</v>
      </c>
      <c r="C3263" t="s">
        <v>52</v>
      </c>
      <c r="D3263" t="s">
        <v>41</v>
      </c>
      <c r="E3263" t="s">
        <v>34</v>
      </c>
      <c r="F3263">
        <v>1228</v>
      </c>
      <c r="G3263">
        <v>15</v>
      </c>
      <c r="H3263">
        <v>1044</v>
      </c>
      <c r="I3263">
        <v>3.9</v>
      </c>
      <c r="J3263">
        <v>140</v>
      </c>
      <c r="K3263">
        <v>1</v>
      </c>
      <c r="L3263">
        <v>1044</v>
      </c>
      <c r="M3263" s="1">
        <v>46000</v>
      </c>
      <c r="N3263" t="s">
        <v>78</v>
      </c>
      <c r="O3263">
        <f t="shared" si="150"/>
        <v>184</v>
      </c>
      <c r="P3263">
        <f t="shared" si="151"/>
        <v>736.8</v>
      </c>
      <c r="Q3263">
        <f t="shared" si="152"/>
        <v>307.20000000000005</v>
      </c>
    </row>
    <row r="3264" spans="1:17" x14ac:dyDescent="0.3">
      <c r="A3264" t="s">
        <v>6429</v>
      </c>
      <c r="B3264" t="s">
        <v>6430</v>
      </c>
      <c r="C3264" t="s">
        <v>88</v>
      </c>
      <c r="D3264" t="s">
        <v>17</v>
      </c>
      <c r="E3264" t="s">
        <v>18</v>
      </c>
      <c r="F3264">
        <v>1202</v>
      </c>
      <c r="G3264">
        <v>20</v>
      </c>
      <c r="H3264">
        <v>962</v>
      </c>
      <c r="I3264">
        <v>3.5</v>
      </c>
      <c r="J3264">
        <v>54</v>
      </c>
      <c r="K3264">
        <v>2</v>
      </c>
      <c r="L3264">
        <v>1924</v>
      </c>
      <c r="M3264" s="1">
        <v>45922</v>
      </c>
      <c r="N3264" t="s">
        <v>19</v>
      </c>
      <c r="O3264">
        <f t="shared" si="150"/>
        <v>240</v>
      </c>
      <c r="P3264">
        <f t="shared" si="151"/>
        <v>721.19999999999993</v>
      </c>
      <c r="Q3264">
        <f t="shared" si="152"/>
        <v>481.60000000000014</v>
      </c>
    </row>
    <row r="3265" spans="1:17" x14ac:dyDescent="0.3">
      <c r="A3265" t="s">
        <v>6431</v>
      </c>
      <c r="B3265" t="s">
        <v>6432</v>
      </c>
      <c r="C3265" t="s">
        <v>22</v>
      </c>
      <c r="D3265" t="s">
        <v>33</v>
      </c>
      <c r="E3265" t="s">
        <v>18</v>
      </c>
      <c r="F3265">
        <v>1570</v>
      </c>
      <c r="G3265">
        <v>25</v>
      </c>
      <c r="H3265">
        <v>1178</v>
      </c>
      <c r="I3265">
        <v>3.8</v>
      </c>
      <c r="J3265">
        <v>79</v>
      </c>
      <c r="K3265">
        <v>1</v>
      </c>
      <c r="L3265">
        <v>1178</v>
      </c>
      <c r="M3265" s="1">
        <v>45762</v>
      </c>
      <c r="N3265" t="s">
        <v>38</v>
      </c>
      <c r="O3265">
        <f t="shared" si="150"/>
        <v>392</v>
      </c>
      <c r="P3265">
        <f t="shared" si="151"/>
        <v>942</v>
      </c>
      <c r="Q3265">
        <f t="shared" si="152"/>
        <v>236</v>
      </c>
    </row>
    <row r="3266" spans="1:17" x14ac:dyDescent="0.3">
      <c r="A3266" t="s">
        <v>6433</v>
      </c>
      <c r="B3266" t="s">
        <v>6434</v>
      </c>
      <c r="C3266" t="s">
        <v>45</v>
      </c>
      <c r="D3266" t="s">
        <v>109</v>
      </c>
      <c r="E3266" t="s">
        <v>34</v>
      </c>
      <c r="F3266">
        <v>1033</v>
      </c>
      <c r="G3266">
        <v>20</v>
      </c>
      <c r="H3266">
        <v>826</v>
      </c>
      <c r="I3266">
        <v>4.3</v>
      </c>
      <c r="J3266">
        <v>477</v>
      </c>
      <c r="K3266">
        <v>1</v>
      </c>
      <c r="L3266">
        <v>826</v>
      </c>
      <c r="M3266" s="1">
        <v>45923</v>
      </c>
      <c r="N3266" t="s">
        <v>150</v>
      </c>
      <c r="O3266">
        <f t="shared" si="150"/>
        <v>207</v>
      </c>
      <c r="P3266">
        <f t="shared" si="151"/>
        <v>619.79999999999995</v>
      </c>
      <c r="Q3266">
        <f t="shared" si="152"/>
        <v>206.20000000000005</v>
      </c>
    </row>
    <row r="3267" spans="1:17" x14ac:dyDescent="0.3">
      <c r="A3267" t="s">
        <v>6435</v>
      </c>
      <c r="B3267" t="s">
        <v>6436</v>
      </c>
      <c r="C3267" t="s">
        <v>32</v>
      </c>
      <c r="D3267" t="s">
        <v>28</v>
      </c>
      <c r="E3267" t="s">
        <v>34</v>
      </c>
      <c r="F3267">
        <v>3583</v>
      </c>
      <c r="G3267">
        <v>50</v>
      </c>
      <c r="H3267">
        <v>1792</v>
      </c>
      <c r="I3267">
        <v>5</v>
      </c>
      <c r="J3267">
        <v>107</v>
      </c>
      <c r="K3267">
        <v>2</v>
      </c>
      <c r="L3267">
        <v>3584</v>
      </c>
      <c r="M3267" s="1">
        <v>45337</v>
      </c>
      <c r="N3267" t="s">
        <v>38</v>
      </c>
      <c r="O3267">
        <f t="shared" ref="O3267:O3330" si="153">F3267-H3267</f>
        <v>1791</v>
      </c>
      <c r="P3267">
        <f t="shared" ref="P3267:P3330" si="154">F3267*0.6</f>
        <v>2149.7999999999997</v>
      </c>
      <c r="Q3267">
        <f t="shared" ref="Q3267:Q3330" si="155">(H3267-P3267)*K3267</f>
        <v>-715.59999999999945</v>
      </c>
    </row>
    <row r="3268" spans="1:17" x14ac:dyDescent="0.3">
      <c r="A3268" t="s">
        <v>6437</v>
      </c>
      <c r="B3268" t="s">
        <v>6438</v>
      </c>
      <c r="C3268" t="s">
        <v>27</v>
      </c>
      <c r="D3268" t="s">
        <v>33</v>
      </c>
      <c r="E3268" t="s">
        <v>18</v>
      </c>
      <c r="F3268">
        <v>954</v>
      </c>
      <c r="G3268">
        <v>20</v>
      </c>
      <c r="H3268">
        <v>763</v>
      </c>
      <c r="I3268">
        <v>4</v>
      </c>
      <c r="J3268">
        <v>107</v>
      </c>
      <c r="K3268">
        <v>1</v>
      </c>
      <c r="L3268">
        <v>763</v>
      </c>
      <c r="M3268" s="1">
        <v>45448</v>
      </c>
      <c r="N3268" t="s">
        <v>58</v>
      </c>
      <c r="O3268">
        <f t="shared" si="153"/>
        <v>191</v>
      </c>
      <c r="P3268">
        <f t="shared" si="154"/>
        <v>572.4</v>
      </c>
      <c r="Q3268">
        <f t="shared" si="155"/>
        <v>190.60000000000002</v>
      </c>
    </row>
    <row r="3269" spans="1:17" x14ac:dyDescent="0.3">
      <c r="A3269" t="s">
        <v>6439</v>
      </c>
      <c r="B3269" t="s">
        <v>1133</v>
      </c>
      <c r="C3269" t="s">
        <v>37</v>
      </c>
      <c r="D3269" t="s">
        <v>53</v>
      </c>
      <c r="E3269" t="s">
        <v>34</v>
      </c>
      <c r="F3269">
        <v>4281</v>
      </c>
      <c r="G3269">
        <v>40</v>
      </c>
      <c r="H3269">
        <v>2569</v>
      </c>
      <c r="I3269">
        <v>5</v>
      </c>
      <c r="J3269">
        <v>58</v>
      </c>
      <c r="K3269">
        <v>2</v>
      </c>
      <c r="L3269">
        <v>5138</v>
      </c>
      <c r="M3269" s="1">
        <v>45404</v>
      </c>
      <c r="N3269" t="s">
        <v>38</v>
      </c>
      <c r="O3269">
        <f t="shared" si="153"/>
        <v>1712</v>
      </c>
      <c r="P3269">
        <f t="shared" si="154"/>
        <v>2568.6</v>
      </c>
      <c r="Q3269">
        <f t="shared" si="155"/>
        <v>0.8000000000001819</v>
      </c>
    </row>
    <row r="3270" spans="1:17" x14ac:dyDescent="0.3">
      <c r="A3270" t="s">
        <v>6440</v>
      </c>
      <c r="B3270" t="s">
        <v>6441</v>
      </c>
      <c r="C3270" t="s">
        <v>116</v>
      </c>
      <c r="D3270" t="s">
        <v>109</v>
      </c>
      <c r="E3270" t="s">
        <v>34</v>
      </c>
      <c r="F3270">
        <v>1496</v>
      </c>
      <c r="G3270">
        <v>10</v>
      </c>
      <c r="H3270">
        <v>1346</v>
      </c>
      <c r="I3270">
        <v>3.3</v>
      </c>
      <c r="J3270">
        <v>191</v>
      </c>
      <c r="K3270">
        <v>1</v>
      </c>
      <c r="L3270">
        <v>1346</v>
      </c>
      <c r="M3270" s="1">
        <v>45546</v>
      </c>
      <c r="N3270" t="s">
        <v>19</v>
      </c>
      <c r="O3270">
        <f t="shared" si="153"/>
        <v>150</v>
      </c>
      <c r="P3270">
        <f t="shared" si="154"/>
        <v>897.6</v>
      </c>
      <c r="Q3270">
        <f t="shared" si="155"/>
        <v>448.4</v>
      </c>
    </row>
    <row r="3271" spans="1:17" x14ac:dyDescent="0.3">
      <c r="A3271" t="s">
        <v>6442</v>
      </c>
      <c r="B3271" t="s">
        <v>6443</v>
      </c>
      <c r="C3271" t="s">
        <v>52</v>
      </c>
      <c r="D3271" t="s">
        <v>41</v>
      </c>
      <c r="E3271" t="s">
        <v>34</v>
      </c>
      <c r="F3271">
        <v>2020</v>
      </c>
      <c r="G3271">
        <v>40</v>
      </c>
      <c r="H3271">
        <v>1212</v>
      </c>
      <c r="I3271">
        <v>2.8</v>
      </c>
      <c r="J3271">
        <v>434</v>
      </c>
      <c r="K3271">
        <v>1</v>
      </c>
      <c r="L3271">
        <v>1212</v>
      </c>
      <c r="M3271" s="1">
        <v>45703</v>
      </c>
      <c r="N3271" t="s">
        <v>19</v>
      </c>
      <c r="O3271">
        <f t="shared" si="153"/>
        <v>808</v>
      </c>
      <c r="P3271">
        <f t="shared" si="154"/>
        <v>1212</v>
      </c>
      <c r="Q3271">
        <f t="shared" si="155"/>
        <v>0</v>
      </c>
    </row>
    <row r="3272" spans="1:17" x14ac:dyDescent="0.3">
      <c r="A3272" t="s">
        <v>6444</v>
      </c>
      <c r="B3272" t="s">
        <v>6445</v>
      </c>
      <c r="C3272" t="s">
        <v>57</v>
      </c>
      <c r="D3272" t="s">
        <v>109</v>
      </c>
      <c r="E3272" t="s">
        <v>34</v>
      </c>
      <c r="F3272">
        <v>1086</v>
      </c>
      <c r="G3272">
        <v>15</v>
      </c>
      <c r="H3272">
        <v>923</v>
      </c>
      <c r="I3272">
        <v>4</v>
      </c>
      <c r="J3272">
        <v>122</v>
      </c>
      <c r="K3272">
        <v>1</v>
      </c>
      <c r="L3272">
        <v>923</v>
      </c>
      <c r="M3272" s="1">
        <v>45445</v>
      </c>
      <c r="N3272" t="s">
        <v>71</v>
      </c>
      <c r="O3272">
        <f t="shared" si="153"/>
        <v>163</v>
      </c>
      <c r="P3272">
        <f t="shared" si="154"/>
        <v>651.6</v>
      </c>
      <c r="Q3272">
        <f t="shared" si="155"/>
        <v>271.39999999999998</v>
      </c>
    </row>
    <row r="3273" spans="1:17" x14ac:dyDescent="0.3">
      <c r="A3273" t="s">
        <v>6446</v>
      </c>
      <c r="B3273" t="s">
        <v>6447</v>
      </c>
      <c r="C3273" t="s">
        <v>22</v>
      </c>
      <c r="D3273" t="s">
        <v>17</v>
      </c>
      <c r="E3273" t="s">
        <v>34</v>
      </c>
      <c r="F3273">
        <v>5838</v>
      </c>
      <c r="G3273">
        <v>30</v>
      </c>
      <c r="H3273">
        <v>4087</v>
      </c>
      <c r="I3273">
        <v>4</v>
      </c>
      <c r="J3273">
        <v>126</v>
      </c>
      <c r="K3273">
        <v>1</v>
      </c>
      <c r="L3273">
        <v>4087</v>
      </c>
      <c r="M3273" s="1">
        <v>45613</v>
      </c>
      <c r="N3273" t="s">
        <v>29</v>
      </c>
      <c r="O3273">
        <f t="shared" si="153"/>
        <v>1751</v>
      </c>
      <c r="P3273">
        <f t="shared" si="154"/>
        <v>3502.7999999999997</v>
      </c>
      <c r="Q3273">
        <f t="shared" si="155"/>
        <v>584.20000000000027</v>
      </c>
    </row>
    <row r="3274" spans="1:17" x14ac:dyDescent="0.3">
      <c r="A3274" t="s">
        <v>6448</v>
      </c>
      <c r="B3274" t="s">
        <v>6449</v>
      </c>
      <c r="C3274" t="s">
        <v>57</v>
      </c>
      <c r="D3274" t="s">
        <v>41</v>
      </c>
      <c r="E3274" t="s">
        <v>74</v>
      </c>
      <c r="F3274">
        <v>2386</v>
      </c>
      <c r="G3274">
        <v>0</v>
      </c>
      <c r="H3274">
        <v>2386</v>
      </c>
      <c r="I3274">
        <v>4.4000000000000004</v>
      </c>
      <c r="J3274">
        <v>666</v>
      </c>
      <c r="K3274">
        <v>1</v>
      </c>
      <c r="L3274">
        <v>2386</v>
      </c>
      <c r="M3274" s="1">
        <v>45765</v>
      </c>
      <c r="N3274" t="s">
        <v>19</v>
      </c>
      <c r="O3274">
        <f t="shared" si="153"/>
        <v>0</v>
      </c>
      <c r="P3274">
        <f t="shared" si="154"/>
        <v>1431.6</v>
      </c>
      <c r="Q3274">
        <f t="shared" si="155"/>
        <v>954.40000000000009</v>
      </c>
    </row>
    <row r="3275" spans="1:17" x14ac:dyDescent="0.3">
      <c r="A3275" t="s">
        <v>6450</v>
      </c>
      <c r="B3275" t="s">
        <v>6451</v>
      </c>
      <c r="C3275" t="s">
        <v>32</v>
      </c>
      <c r="D3275" t="s">
        <v>23</v>
      </c>
      <c r="E3275" t="s">
        <v>34</v>
      </c>
      <c r="F3275">
        <v>4506</v>
      </c>
      <c r="G3275">
        <v>40</v>
      </c>
      <c r="H3275">
        <v>2704</v>
      </c>
      <c r="I3275">
        <v>3.8</v>
      </c>
      <c r="J3275">
        <v>475</v>
      </c>
      <c r="K3275">
        <v>1</v>
      </c>
      <c r="L3275">
        <v>2704</v>
      </c>
      <c r="M3275" s="1">
        <v>45476</v>
      </c>
      <c r="N3275" t="s">
        <v>75</v>
      </c>
      <c r="O3275">
        <f t="shared" si="153"/>
        <v>1802</v>
      </c>
      <c r="P3275">
        <f t="shared" si="154"/>
        <v>2703.6</v>
      </c>
      <c r="Q3275">
        <f t="shared" si="155"/>
        <v>0.40000000000009095</v>
      </c>
    </row>
    <row r="3276" spans="1:17" x14ac:dyDescent="0.3">
      <c r="A3276" t="s">
        <v>6452</v>
      </c>
      <c r="B3276" t="s">
        <v>6453</v>
      </c>
      <c r="C3276" t="s">
        <v>45</v>
      </c>
      <c r="D3276" t="s">
        <v>17</v>
      </c>
      <c r="E3276" t="s">
        <v>18</v>
      </c>
      <c r="F3276">
        <v>1126</v>
      </c>
      <c r="G3276">
        <v>25</v>
      </c>
      <c r="H3276">
        <v>844</v>
      </c>
      <c r="I3276">
        <v>4.2</v>
      </c>
      <c r="J3276">
        <v>205</v>
      </c>
      <c r="K3276">
        <v>1</v>
      </c>
      <c r="L3276">
        <v>844</v>
      </c>
      <c r="M3276" s="1">
        <v>45580</v>
      </c>
      <c r="N3276" t="s">
        <v>54</v>
      </c>
      <c r="O3276">
        <f t="shared" si="153"/>
        <v>282</v>
      </c>
      <c r="P3276">
        <f t="shared" si="154"/>
        <v>675.6</v>
      </c>
      <c r="Q3276">
        <f t="shared" si="155"/>
        <v>168.39999999999998</v>
      </c>
    </row>
    <row r="3277" spans="1:17" x14ac:dyDescent="0.3">
      <c r="A3277" t="s">
        <v>6454</v>
      </c>
      <c r="B3277" t="s">
        <v>6455</v>
      </c>
      <c r="C3277" t="s">
        <v>52</v>
      </c>
      <c r="D3277" t="s">
        <v>33</v>
      </c>
      <c r="E3277" t="s">
        <v>34</v>
      </c>
      <c r="F3277">
        <v>4139</v>
      </c>
      <c r="G3277">
        <v>10</v>
      </c>
      <c r="H3277">
        <v>3725</v>
      </c>
      <c r="I3277">
        <v>4</v>
      </c>
      <c r="J3277">
        <v>118</v>
      </c>
      <c r="K3277">
        <v>1</v>
      </c>
      <c r="L3277">
        <v>3725</v>
      </c>
      <c r="M3277" s="1">
        <v>45484</v>
      </c>
      <c r="N3277" t="s">
        <v>58</v>
      </c>
      <c r="O3277">
        <f t="shared" si="153"/>
        <v>414</v>
      </c>
      <c r="P3277">
        <f t="shared" si="154"/>
        <v>2483.4</v>
      </c>
      <c r="Q3277">
        <f t="shared" si="155"/>
        <v>1241.5999999999999</v>
      </c>
    </row>
    <row r="3278" spans="1:17" x14ac:dyDescent="0.3">
      <c r="A3278" t="s">
        <v>6456</v>
      </c>
      <c r="B3278" t="s">
        <v>6457</v>
      </c>
      <c r="C3278" t="s">
        <v>22</v>
      </c>
      <c r="D3278" t="s">
        <v>46</v>
      </c>
      <c r="E3278" t="s">
        <v>161</v>
      </c>
      <c r="F3278">
        <v>5260</v>
      </c>
      <c r="G3278">
        <v>20</v>
      </c>
      <c r="H3278">
        <v>4208</v>
      </c>
      <c r="I3278">
        <v>4.7</v>
      </c>
      <c r="J3278">
        <v>114</v>
      </c>
      <c r="K3278">
        <v>1</v>
      </c>
      <c r="L3278">
        <v>4208</v>
      </c>
      <c r="M3278" s="1">
        <v>45833</v>
      </c>
      <c r="N3278" t="s">
        <v>49</v>
      </c>
      <c r="O3278">
        <f t="shared" si="153"/>
        <v>1052</v>
      </c>
      <c r="P3278">
        <f t="shared" si="154"/>
        <v>3156</v>
      </c>
      <c r="Q3278">
        <f t="shared" si="155"/>
        <v>1052</v>
      </c>
    </row>
    <row r="3279" spans="1:17" x14ac:dyDescent="0.3">
      <c r="A3279" t="s">
        <v>6458</v>
      </c>
      <c r="B3279" t="s">
        <v>6459</v>
      </c>
      <c r="C3279" t="s">
        <v>45</v>
      </c>
      <c r="D3279" t="s">
        <v>109</v>
      </c>
      <c r="E3279" t="s">
        <v>18</v>
      </c>
      <c r="F3279">
        <v>631</v>
      </c>
      <c r="G3279">
        <v>20</v>
      </c>
      <c r="H3279">
        <v>505</v>
      </c>
      <c r="I3279">
        <v>4.2</v>
      </c>
      <c r="J3279">
        <v>119</v>
      </c>
      <c r="K3279">
        <v>1</v>
      </c>
      <c r="L3279">
        <v>505</v>
      </c>
      <c r="M3279" s="1">
        <v>45358</v>
      </c>
      <c r="N3279" t="s">
        <v>49</v>
      </c>
      <c r="O3279">
        <f t="shared" si="153"/>
        <v>126</v>
      </c>
      <c r="P3279">
        <f t="shared" si="154"/>
        <v>378.59999999999997</v>
      </c>
      <c r="Q3279">
        <f t="shared" si="155"/>
        <v>126.40000000000003</v>
      </c>
    </row>
    <row r="3280" spans="1:17" x14ac:dyDescent="0.3">
      <c r="A3280" t="s">
        <v>6460</v>
      </c>
      <c r="B3280" t="s">
        <v>6461</v>
      </c>
      <c r="C3280" t="s">
        <v>57</v>
      </c>
      <c r="D3280" t="s">
        <v>23</v>
      </c>
      <c r="E3280" t="s">
        <v>18</v>
      </c>
      <c r="F3280">
        <v>2603</v>
      </c>
      <c r="G3280">
        <v>15</v>
      </c>
      <c r="H3280">
        <v>2213</v>
      </c>
      <c r="I3280">
        <v>5</v>
      </c>
      <c r="J3280">
        <v>56</v>
      </c>
      <c r="K3280">
        <v>2</v>
      </c>
      <c r="L3280">
        <v>4426</v>
      </c>
      <c r="M3280" s="1">
        <v>45545</v>
      </c>
      <c r="N3280" t="s">
        <v>75</v>
      </c>
      <c r="O3280">
        <f t="shared" si="153"/>
        <v>390</v>
      </c>
      <c r="P3280">
        <f t="shared" si="154"/>
        <v>1561.8</v>
      </c>
      <c r="Q3280">
        <f t="shared" si="155"/>
        <v>1302.4000000000001</v>
      </c>
    </row>
    <row r="3281" spans="1:17" x14ac:dyDescent="0.3">
      <c r="A3281" t="s">
        <v>6462</v>
      </c>
      <c r="B3281" t="s">
        <v>6463</v>
      </c>
      <c r="C3281" t="s">
        <v>88</v>
      </c>
      <c r="D3281" t="s">
        <v>109</v>
      </c>
      <c r="E3281" t="s">
        <v>34</v>
      </c>
      <c r="F3281">
        <v>2956</v>
      </c>
      <c r="G3281">
        <v>30</v>
      </c>
      <c r="H3281">
        <v>2069</v>
      </c>
      <c r="I3281">
        <v>4</v>
      </c>
      <c r="J3281">
        <v>369</v>
      </c>
      <c r="K3281">
        <v>1</v>
      </c>
      <c r="L3281">
        <v>2069</v>
      </c>
      <c r="M3281" s="1">
        <v>45490</v>
      </c>
      <c r="N3281" t="s">
        <v>91</v>
      </c>
      <c r="O3281">
        <f t="shared" si="153"/>
        <v>887</v>
      </c>
      <c r="P3281">
        <f t="shared" si="154"/>
        <v>1773.6</v>
      </c>
      <c r="Q3281">
        <f t="shared" si="155"/>
        <v>295.40000000000009</v>
      </c>
    </row>
    <row r="3282" spans="1:17" x14ac:dyDescent="0.3">
      <c r="A3282" t="s">
        <v>6464</v>
      </c>
      <c r="B3282" t="s">
        <v>6465</v>
      </c>
      <c r="C3282" t="s">
        <v>45</v>
      </c>
      <c r="D3282" t="s">
        <v>28</v>
      </c>
      <c r="E3282" t="s">
        <v>34</v>
      </c>
      <c r="F3282">
        <v>4312</v>
      </c>
      <c r="G3282">
        <v>30</v>
      </c>
      <c r="H3282">
        <v>3018</v>
      </c>
      <c r="I3282">
        <v>4.7</v>
      </c>
      <c r="J3282">
        <v>31</v>
      </c>
      <c r="K3282">
        <v>1</v>
      </c>
      <c r="L3282">
        <v>3018</v>
      </c>
      <c r="M3282" s="1">
        <v>45751</v>
      </c>
      <c r="N3282" t="s">
        <v>78</v>
      </c>
      <c r="O3282">
        <f t="shared" si="153"/>
        <v>1294</v>
      </c>
      <c r="P3282">
        <f t="shared" si="154"/>
        <v>2587.1999999999998</v>
      </c>
      <c r="Q3282">
        <f t="shared" si="155"/>
        <v>430.80000000000018</v>
      </c>
    </row>
    <row r="3283" spans="1:17" x14ac:dyDescent="0.3">
      <c r="A3283" t="s">
        <v>6466</v>
      </c>
      <c r="B3283" t="s">
        <v>6467</v>
      </c>
      <c r="C3283" t="s">
        <v>27</v>
      </c>
      <c r="D3283" t="s">
        <v>109</v>
      </c>
      <c r="E3283" t="s">
        <v>34</v>
      </c>
      <c r="F3283">
        <v>2295</v>
      </c>
      <c r="G3283">
        <v>10</v>
      </c>
      <c r="H3283">
        <v>2066</v>
      </c>
      <c r="I3283">
        <v>4.8</v>
      </c>
      <c r="J3283">
        <v>150</v>
      </c>
      <c r="K3283">
        <v>1</v>
      </c>
      <c r="L3283">
        <v>2066</v>
      </c>
      <c r="M3283" s="1">
        <v>46008</v>
      </c>
      <c r="N3283" t="s">
        <v>150</v>
      </c>
      <c r="O3283">
        <f t="shared" si="153"/>
        <v>229</v>
      </c>
      <c r="P3283">
        <f t="shared" si="154"/>
        <v>1377</v>
      </c>
      <c r="Q3283">
        <f t="shared" si="155"/>
        <v>689</v>
      </c>
    </row>
    <row r="3284" spans="1:17" x14ac:dyDescent="0.3">
      <c r="A3284" t="s">
        <v>6468</v>
      </c>
      <c r="B3284" t="s">
        <v>6469</v>
      </c>
      <c r="C3284" t="s">
        <v>88</v>
      </c>
      <c r="D3284" t="s">
        <v>53</v>
      </c>
      <c r="E3284" t="s">
        <v>34</v>
      </c>
      <c r="F3284">
        <v>5361</v>
      </c>
      <c r="G3284">
        <v>25</v>
      </c>
      <c r="H3284">
        <v>4021</v>
      </c>
      <c r="I3284">
        <v>2.9</v>
      </c>
      <c r="J3284">
        <v>167</v>
      </c>
      <c r="K3284">
        <v>1</v>
      </c>
      <c r="L3284">
        <v>4021</v>
      </c>
      <c r="M3284" s="1">
        <v>45833</v>
      </c>
      <c r="N3284" t="s">
        <v>29</v>
      </c>
      <c r="O3284">
        <f t="shared" si="153"/>
        <v>1340</v>
      </c>
      <c r="P3284">
        <f t="shared" si="154"/>
        <v>3216.6</v>
      </c>
      <c r="Q3284">
        <f t="shared" si="155"/>
        <v>804.40000000000009</v>
      </c>
    </row>
    <row r="3285" spans="1:17" x14ac:dyDescent="0.3">
      <c r="A3285" t="s">
        <v>6470</v>
      </c>
      <c r="B3285" t="s">
        <v>6471</v>
      </c>
      <c r="C3285" t="s">
        <v>45</v>
      </c>
      <c r="D3285" t="s">
        <v>53</v>
      </c>
      <c r="E3285" t="s">
        <v>34</v>
      </c>
      <c r="F3285">
        <v>1091</v>
      </c>
      <c r="G3285">
        <v>20</v>
      </c>
      <c r="H3285">
        <v>873</v>
      </c>
      <c r="I3285">
        <v>4.4000000000000004</v>
      </c>
      <c r="J3285">
        <v>20</v>
      </c>
      <c r="K3285">
        <v>1</v>
      </c>
      <c r="L3285">
        <v>873</v>
      </c>
      <c r="M3285" s="1">
        <v>45534</v>
      </c>
      <c r="N3285" t="s">
        <v>54</v>
      </c>
      <c r="O3285">
        <f t="shared" si="153"/>
        <v>218</v>
      </c>
      <c r="P3285">
        <f t="shared" si="154"/>
        <v>654.6</v>
      </c>
      <c r="Q3285">
        <f t="shared" si="155"/>
        <v>218.39999999999998</v>
      </c>
    </row>
    <row r="3286" spans="1:17" x14ac:dyDescent="0.3">
      <c r="A3286" t="s">
        <v>6472</v>
      </c>
      <c r="B3286" t="s">
        <v>6473</v>
      </c>
      <c r="C3286" t="s">
        <v>32</v>
      </c>
      <c r="D3286" t="s">
        <v>109</v>
      </c>
      <c r="E3286" t="s">
        <v>161</v>
      </c>
      <c r="F3286">
        <v>1911</v>
      </c>
      <c r="G3286">
        <v>30</v>
      </c>
      <c r="H3286">
        <v>1338</v>
      </c>
      <c r="I3286">
        <v>3.5</v>
      </c>
      <c r="J3286">
        <v>689</v>
      </c>
      <c r="K3286">
        <v>1</v>
      </c>
      <c r="L3286">
        <v>1338</v>
      </c>
      <c r="M3286" s="1">
        <v>45679</v>
      </c>
      <c r="N3286" t="s">
        <v>150</v>
      </c>
      <c r="O3286">
        <f t="shared" si="153"/>
        <v>573</v>
      </c>
      <c r="P3286">
        <f t="shared" si="154"/>
        <v>1146.5999999999999</v>
      </c>
      <c r="Q3286">
        <f t="shared" si="155"/>
        <v>191.40000000000009</v>
      </c>
    </row>
    <row r="3287" spans="1:17" x14ac:dyDescent="0.3">
      <c r="A3287" t="s">
        <v>6474</v>
      </c>
      <c r="B3287" t="s">
        <v>6475</v>
      </c>
      <c r="C3287" t="s">
        <v>88</v>
      </c>
      <c r="D3287" t="s">
        <v>23</v>
      </c>
      <c r="E3287" t="s">
        <v>34</v>
      </c>
      <c r="F3287">
        <v>3030</v>
      </c>
      <c r="G3287">
        <v>70</v>
      </c>
      <c r="H3287">
        <v>909</v>
      </c>
      <c r="I3287">
        <v>4</v>
      </c>
      <c r="J3287">
        <v>147</v>
      </c>
      <c r="K3287">
        <v>1</v>
      </c>
      <c r="L3287">
        <v>909</v>
      </c>
      <c r="M3287" s="1">
        <v>45803</v>
      </c>
      <c r="N3287" t="s">
        <v>61</v>
      </c>
      <c r="O3287">
        <f t="shared" si="153"/>
        <v>2121</v>
      </c>
      <c r="P3287">
        <f t="shared" si="154"/>
        <v>1818</v>
      </c>
      <c r="Q3287">
        <f t="shared" si="155"/>
        <v>-909</v>
      </c>
    </row>
    <row r="3288" spans="1:17" x14ac:dyDescent="0.3">
      <c r="A3288" t="s">
        <v>6476</v>
      </c>
      <c r="B3288" t="s">
        <v>2194</v>
      </c>
      <c r="C3288" t="s">
        <v>16</v>
      </c>
      <c r="D3288" t="s">
        <v>109</v>
      </c>
      <c r="E3288" t="s">
        <v>34</v>
      </c>
      <c r="F3288">
        <v>2310</v>
      </c>
      <c r="G3288">
        <v>30</v>
      </c>
      <c r="H3288">
        <v>1617</v>
      </c>
      <c r="I3288">
        <v>3.5</v>
      </c>
      <c r="J3288">
        <v>54</v>
      </c>
      <c r="K3288">
        <v>1</v>
      </c>
      <c r="L3288">
        <v>1617</v>
      </c>
      <c r="M3288" s="1">
        <v>45655</v>
      </c>
      <c r="N3288" t="s">
        <v>58</v>
      </c>
      <c r="O3288">
        <f t="shared" si="153"/>
        <v>693</v>
      </c>
      <c r="P3288">
        <f t="shared" si="154"/>
        <v>1386</v>
      </c>
      <c r="Q3288">
        <f t="shared" si="155"/>
        <v>231</v>
      </c>
    </row>
    <row r="3289" spans="1:17" x14ac:dyDescent="0.3">
      <c r="A3289" t="s">
        <v>6477</v>
      </c>
      <c r="B3289" t="s">
        <v>2999</v>
      </c>
      <c r="C3289" t="s">
        <v>57</v>
      </c>
      <c r="D3289" t="s">
        <v>53</v>
      </c>
      <c r="E3289" t="s">
        <v>34</v>
      </c>
      <c r="F3289">
        <v>6229</v>
      </c>
      <c r="G3289">
        <v>20</v>
      </c>
      <c r="H3289">
        <v>4983</v>
      </c>
      <c r="I3289">
        <v>4.7</v>
      </c>
      <c r="J3289">
        <v>582</v>
      </c>
      <c r="K3289">
        <v>3</v>
      </c>
      <c r="L3289">
        <v>14949</v>
      </c>
      <c r="M3289" s="1">
        <v>45298</v>
      </c>
      <c r="N3289" t="s">
        <v>54</v>
      </c>
      <c r="O3289">
        <f t="shared" si="153"/>
        <v>1246</v>
      </c>
      <c r="P3289">
        <f t="shared" si="154"/>
        <v>3737.3999999999996</v>
      </c>
      <c r="Q3289">
        <f t="shared" si="155"/>
        <v>3736.8000000000011</v>
      </c>
    </row>
    <row r="3290" spans="1:17" x14ac:dyDescent="0.3">
      <c r="A3290" t="s">
        <v>6478</v>
      </c>
      <c r="B3290" t="s">
        <v>6479</v>
      </c>
      <c r="C3290" t="s">
        <v>116</v>
      </c>
      <c r="D3290" t="s">
        <v>109</v>
      </c>
      <c r="E3290" t="s">
        <v>34</v>
      </c>
      <c r="F3290">
        <v>2693</v>
      </c>
      <c r="G3290">
        <v>40</v>
      </c>
      <c r="H3290">
        <v>1616</v>
      </c>
      <c r="I3290">
        <v>3.8</v>
      </c>
      <c r="J3290">
        <v>177</v>
      </c>
      <c r="K3290">
        <v>1</v>
      </c>
      <c r="L3290">
        <v>1616</v>
      </c>
      <c r="M3290" s="1">
        <v>45960</v>
      </c>
      <c r="N3290" t="s">
        <v>85</v>
      </c>
      <c r="O3290">
        <f t="shared" si="153"/>
        <v>1077</v>
      </c>
      <c r="P3290">
        <f t="shared" si="154"/>
        <v>1615.8</v>
      </c>
      <c r="Q3290">
        <f t="shared" si="155"/>
        <v>0.20000000000004547</v>
      </c>
    </row>
    <row r="3291" spans="1:17" x14ac:dyDescent="0.3">
      <c r="A3291" t="s">
        <v>6480</v>
      </c>
      <c r="B3291" t="s">
        <v>6481</v>
      </c>
      <c r="C3291" t="s">
        <v>45</v>
      </c>
      <c r="D3291" t="s">
        <v>46</v>
      </c>
      <c r="E3291" t="s">
        <v>74</v>
      </c>
      <c r="F3291">
        <v>1917</v>
      </c>
      <c r="G3291">
        <v>30</v>
      </c>
      <c r="H3291">
        <v>1342</v>
      </c>
      <c r="I3291">
        <v>3.3</v>
      </c>
      <c r="J3291">
        <v>43</v>
      </c>
      <c r="K3291">
        <v>1</v>
      </c>
      <c r="L3291">
        <v>1342</v>
      </c>
      <c r="M3291" s="1">
        <v>45358</v>
      </c>
      <c r="N3291" t="s">
        <v>29</v>
      </c>
      <c r="O3291">
        <f t="shared" si="153"/>
        <v>575</v>
      </c>
      <c r="P3291">
        <f t="shared" si="154"/>
        <v>1150.2</v>
      </c>
      <c r="Q3291">
        <f t="shared" si="155"/>
        <v>191.79999999999995</v>
      </c>
    </row>
    <row r="3292" spans="1:17" x14ac:dyDescent="0.3">
      <c r="A3292" t="s">
        <v>6482</v>
      </c>
      <c r="B3292" t="s">
        <v>6483</v>
      </c>
      <c r="C3292" t="s">
        <v>32</v>
      </c>
      <c r="D3292" t="s">
        <v>109</v>
      </c>
      <c r="E3292" t="s">
        <v>161</v>
      </c>
      <c r="F3292">
        <v>1392</v>
      </c>
      <c r="G3292">
        <v>20</v>
      </c>
      <c r="H3292">
        <v>1114</v>
      </c>
      <c r="I3292">
        <v>4.2</v>
      </c>
      <c r="J3292">
        <v>48</v>
      </c>
      <c r="K3292">
        <v>1</v>
      </c>
      <c r="L3292">
        <v>1114</v>
      </c>
      <c r="M3292" s="1">
        <v>45361</v>
      </c>
      <c r="N3292" t="s">
        <v>54</v>
      </c>
      <c r="O3292">
        <f t="shared" si="153"/>
        <v>278</v>
      </c>
      <c r="P3292">
        <f t="shared" si="154"/>
        <v>835.19999999999993</v>
      </c>
      <c r="Q3292">
        <f t="shared" si="155"/>
        <v>278.80000000000007</v>
      </c>
    </row>
    <row r="3293" spans="1:17" x14ac:dyDescent="0.3">
      <c r="A3293" t="s">
        <v>6484</v>
      </c>
      <c r="B3293" t="s">
        <v>6485</v>
      </c>
      <c r="C3293" t="s">
        <v>37</v>
      </c>
      <c r="D3293" t="s">
        <v>23</v>
      </c>
      <c r="E3293" t="s">
        <v>34</v>
      </c>
      <c r="F3293">
        <v>1429</v>
      </c>
      <c r="G3293">
        <v>0</v>
      </c>
      <c r="H3293">
        <v>1429</v>
      </c>
      <c r="I3293">
        <v>4.8</v>
      </c>
      <c r="J3293">
        <v>21</v>
      </c>
      <c r="K3293">
        <v>5</v>
      </c>
      <c r="L3293">
        <v>7145</v>
      </c>
      <c r="M3293" s="1">
        <v>45803</v>
      </c>
      <c r="N3293" t="s">
        <v>189</v>
      </c>
      <c r="O3293">
        <f t="shared" si="153"/>
        <v>0</v>
      </c>
      <c r="P3293">
        <f t="shared" si="154"/>
        <v>857.4</v>
      </c>
      <c r="Q3293">
        <f t="shared" si="155"/>
        <v>2858</v>
      </c>
    </row>
    <row r="3294" spans="1:17" x14ac:dyDescent="0.3">
      <c r="A3294" t="s">
        <v>6486</v>
      </c>
      <c r="B3294" t="s">
        <v>6487</v>
      </c>
      <c r="C3294" t="s">
        <v>57</v>
      </c>
      <c r="D3294" t="s">
        <v>53</v>
      </c>
      <c r="E3294" t="s">
        <v>34</v>
      </c>
      <c r="F3294">
        <v>4811</v>
      </c>
      <c r="G3294">
        <v>40</v>
      </c>
      <c r="H3294">
        <v>2887</v>
      </c>
      <c r="I3294">
        <v>3.5</v>
      </c>
      <c r="J3294">
        <v>60</v>
      </c>
      <c r="K3294">
        <v>1</v>
      </c>
      <c r="L3294">
        <v>2887</v>
      </c>
      <c r="M3294" s="1">
        <v>45576</v>
      </c>
      <c r="N3294" t="s">
        <v>54</v>
      </c>
      <c r="O3294">
        <f t="shared" si="153"/>
        <v>1924</v>
      </c>
      <c r="P3294">
        <f t="shared" si="154"/>
        <v>2886.6</v>
      </c>
      <c r="Q3294">
        <f t="shared" si="155"/>
        <v>0.40000000000009095</v>
      </c>
    </row>
    <row r="3295" spans="1:17" x14ac:dyDescent="0.3">
      <c r="A3295" t="s">
        <v>6488</v>
      </c>
      <c r="B3295" t="s">
        <v>6489</v>
      </c>
      <c r="C3295" t="s">
        <v>52</v>
      </c>
      <c r="D3295" t="s">
        <v>46</v>
      </c>
      <c r="E3295" t="s">
        <v>18</v>
      </c>
      <c r="F3295">
        <v>3213</v>
      </c>
      <c r="G3295">
        <v>25</v>
      </c>
      <c r="H3295">
        <v>2410</v>
      </c>
      <c r="I3295">
        <v>4.5</v>
      </c>
      <c r="J3295">
        <v>202</v>
      </c>
      <c r="K3295">
        <v>1</v>
      </c>
      <c r="L3295">
        <v>2410</v>
      </c>
      <c r="M3295" s="1">
        <v>45906</v>
      </c>
      <c r="N3295" t="s">
        <v>189</v>
      </c>
      <c r="O3295">
        <f t="shared" si="153"/>
        <v>803</v>
      </c>
      <c r="P3295">
        <f t="shared" si="154"/>
        <v>1927.8</v>
      </c>
      <c r="Q3295">
        <f t="shared" si="155"/>
        <v>482.20000000000005</v>
      </c>
    </row>
    <row r="3296" spans="1:17" x14ac:dyDescent="0.3">
      <c r="A3296" t="s">
        <v>6490</v>
      </c>
      <c r="B3296" t="s">
        <v>6491</v>
      </c>
      <c r="C3296" t="s">
        <v>22</v>
      </c>
      <c r="D3296" t="s">
        <v>53</v>
      </c>
      <c r="E3296" t="s">
        <v>34</v>
      </c>
      <c r="F3296">
        <v>2936</v>
      </c>
      <c r="G3296">
        <v>25</v>
      </c>
      <c r="H3296">
        <v>2202</v>
      </c>
      <c r="I3296">
        <v>3.1</v>
      </c>
      <c r="J3296">
        <v>105</v>
      </c>
      <c r="K3296">
        <v>1</v>
      </c>
      <c r="L3296">
        <v>2202</v>
      </c>
      <c r="M3296" s="1">
        <v>46004</v>
      </c>
      <c r="N3296" t="s">
        <v>54</v>
      </c>
      <c r="O3296">
        <f t="shared" si="153"/>
        <v>734</v>
      </c>
      <c r="P3296">
        <f t="shared" si="154"/>
        <v>1761.6</v>
      </c>
      <c r="Q3296">
        <f t="shared" si="155"/>
        <v>440.40000000000009</v>
      </c>
    </row>
    <row r="3297" spans="1:17" x14ac:dyDescent="0.3">
      <c r="A3297" t="s">
        <v>6492</v>
      </c>
      <c r="B3297" t="s">
        <v>6493</v>
      </c>
      <c r="C3297" t="s">
        <v>116</v>
      </c>
      <c r="D3297" t="s">
        <v>109</v>
      </c>
      <c r="E3297" t="s">
        <v>34</v>
      </c>
      <c r="F3297">
        <v>982</v>
      </c>
      <c r="G3297">
        <v>60</v>
      </c>
      <c r="H3297">
        <v>393</v>
      </c>
      <c r="I3297">
        <v>4.8</v>
      </c>
      <c r="J3297">
        <v>59</v>
      </c>
      <c r="K3297">
        <v>1</v>
      </c>
      <c r="L3297">
        <v>393</v>
      </c>
      <c r="M3297" s="1">
        <v>45874</v>
      </c>
      <c r="N3297" t="s">
        <v>91</v>
      </c>
      <c r="O3297">
        <f t="shared" si="153"/>
        <v>589</v>
      </c>
      <c r="P3297">
        <f t="shared" si="154"/>
        <v>589.19999999999993</v>
      </c>
      <c r="Q3297">
        <f t="shared" si="155"/>
        <v>-196.19999999999993</v>
      </c>
    </row>
    <row r="3298" spans="1:17" x14ac:dyDescent="0.3">
      <c r="A3298" t="s">
        <v>6494</v>
      </c>
      <c r="B3298" t="s">
        <v>6495</v>
      </c>
      <c r="C3298" t="s">
        <v>57</v>
      </c>
      <c r="D3298" t="s">
        <v>109</v>
      </c>
      <c r="E3298" t="s">
        <v>18</v>
      </c>
      <c r="F3298">
        <v>2521</v>
      </c>
      <c r="G3298">
        <v>20</v>
      </c>
      <c r="H3298">
        <v>2017</v>
      </c>
      <c r="I3298">
        <v>4.3</v>
      </c>
      <c r="J3298">
        <v>109</v>
      </c>
      <c r="K3298">
        <v>1</v>
      </c>
      <c r="L3298">
        <v>2017</v>
      </c>
      <c r="M3298" s="1">
        <v>45564</v>
      </c>
      <c r="N3298" t="s">
        <v>64</v>
      </c>
      <c r="O3298">
        <f t="shared" si="153"/>
        <v>504</v>
      </c>
      <c r="P3298">
        <f t="shared" si="154"/>
        <v>1512.6</v>
      </c>
      <c r="Q3298">
        <f t="shared" si="155"/>
        <v>504.40000000000009</v>
      </c>
    </row>
    <row r="3299" spans="1:17" x14ac:dyDescent="0.3">
      <c r="A3299" t="s">
        <v>6496</v>
      </c>
      <c r="B3299" t="s">
        <v>6497</v>
      </c>
      <c r="C3299" t="s">
        <v>88</v>
      </c>
      <c r="D3299" t="s">
        <v>33</v>
      </c>
      <c r="E3299" t="s">
        <v>18</v>
      </c>
      <c r="F3299">
        <v>3655</v>
      </c>
      <c r="G3299">
        <v>10</v>
      </c>
      <c r="H3299">
        <v>3290</v>
      </c>
      <c r="I3299">
        <v>3.5</v>
      </c>
      <c r="J3299">
        <v>95</v>
      </c>
      <c r="K3299">
        <v>1</v>
      </c>
      <c r="L3299">
        <v>3290</v>
      </c>
      <c r="M3299" s="1">
        <v>45800</v>
      </c>
      <c r="N3299" t="s">
        <v>141</v>
      </c>
      <c r="O3299">
        <f t="shared" si="153"/>
        <v>365</v>
      </c>
      <c r="P3299">
        <f t="shared" si="154"/>
        <v>2193</v>
      </c>
      <c r="Q3299">
        <f t="shared" si="155"/>
        <v>1097</v>
      </c>
    </row>
    <row r="3300" spans="1:17" x14ac:dyDescent="0.3">
      <c r="A3300" t="s">
        <v>6498</v>
      </c>
      <c r="B3300" t="s">
        <v>6499</v>
      </c>
      <c r="C3300" t="s">
        <v>16</v>
      </c>
      <c r="D3300" t="s">
        <v>53</v>
      </c>
      <c r="E3300" t="s">
        <v>34</v>
      </c>
      <c r="F3300">
        <v>6916</v>
      </c>
      <c r="G3300">
        <v>15</v>
      </c>
      <c r="H3300">
        <v>5879</v>
      </c>
      <c r="I3300">
        <v>4.5</v>
      </c>
      <c r="J3300">
        <v>138</v>
      </c>
      <c r="K3300">
        <v>3</v>
      </c>
      <c r="L3300">
        <v>17637</v>
      </c>
      <c r="M3300" s="1">
        <v>45974</v>
      </c>
      <c r="N3300" t="s">
        <v>49</v>
      </c>
      <c r="O3300">
        <f t="shared" si="153"/>
        <v>1037</v>
      </c>
      <c r="P3300">
        <f t="shared" si="154"/>
        <v>4149.5999999999995</v>
      </c>
      <c r="Q3300">
        <f t="shared" si="155"/>
        <v>5188.2000000000016</v>
      </c>
    </row>
    <row r="3301" spans="1:17" x14ac:dyDescent="0.3">
      <c r="A3301" t="s">
        <v>6500</v>
      </c>
      <c r="B3301" t="s">
        <v>6501</v>
      </c>
      <c r="C3301" t="s">
        <v>37</v>
      </c>
      <c r="D3301" t="s">
        <v>17</v>
      </c>
      <c r="E3301" t="s">
        <v>34</v>
      </c>
      <c r="F3301">
        <v>4988</v>
      </c>
      <c r="G3301">
        <v>25</v>
      </c>
      <c r="H3301">
        <v>3741</v>
      </c>
      <c r="I3301">
        <v>3.8</v>
      </c>
      <c r="J3301">
        <v>154</v>
      </c>
      <c r="K3301">
        <v>1</v>
      </c>
      <c r="L3301">
        <v>3741</v>
      </c>
      <c r="M3301" s="1">
        <v>45419</v>
      </c>
      <c r="N3301" t="s">
        <v>85</v>
      </c>
      <c r="O3301">
        <f t="shared" si="153"/>
        <v>1247</v>
      </c>
      <c r="P3301">
        <f t="shared" si="154"/>
        <v>2992.7999999999997</v>
      </c>
      <c r="Q3301">
        <f t="shared" si="155"/>
        <v>748.20000000000027</v>
      </c>
    </row>
    <row r="3302" spans="1:17" x14ac:dyDescent="0.3">
      <c r="A3302" t="s">
        <v>6502</v>
      </c>
      <c r="B3302" t="s">
        <v>6503</v>
      </c>
      <c r="C3302" t="s">
        <v>22</v>
      </c>
      <c r="D3302" t="s">
        <v>23</v>
      </c>
      <c r="E3302" t="s">
        <v>18</v>
      </c>
      <c r="F3302">
        <v>1552</v>
      </c>
      <c r="G3302">
        <v>30</v>
      </c>
      <c r="H3302">
        <v>1086</v>
      </c>
      <c r="I3302">
        <v>3.6</v>
      </c>
      <c r="J3302">
        <v>29</v>
      </c>
      <c r="K3302">
        <v>1</v>
      </c>
      <c r="L3302">
        <v>1086</v>
      </c>
      <c r="M3302" s="1">
        <v>45883</v>
      </c>
      <c r="N3302" t="s">
        <v>29</v>
      </c>
      <c r="O3302">
        <f t="shared" si="153"/>
        <v>466</v>
      </c>
      <c r="P3302">
        <f t="shared" si="154"/>
        <v>931.19999999999993</v>
      </c>
      <c r="Q3302">
        <f t="shared" si="155"/>
        <v>154.80000000000007</v>
      </c>
    </row>
    <row r="3303" spans="1:17" x14ac:dyDescent="0.3">
      <c r="A3303" t="s">
        <v>6504</v>
      </c>
      <c r="B3303" t="s">
        <v>6505</v>
      </c>
      <c r="C3303" t="s">
        <v>27</v>
      </c>
      <c r="D3303" t="s">
        <v>23</v>
      </c>
      <c r="E3303" t="s">
        <v>34</v>
      </c>
      <c r="F3303">
        <v>2339</v>
      </c>
      <c r="G3303">
        <v>15</v>
      </c>
      <c r="H3303">
        <v>1988</v>
      </c>
      <c r="I3303">
        <v>3.8</v>
      </c>
      <c r="J3303">
        <v>202</v>
      </c>
      <c r="K3303">
        <v>1</v>
      </c>
      <c r="L3303">
        <v>1988</v>
      </c>
      <c r="M3303" s="1">
        <v>45509</v>
      </c>
      <c r="N3303" t="s">
        <v>19</v>
      </c>
      <c r="O3303">
        <f t="shared" si="153"/>
        <v>351</v>
      </c>
      <c r="P3303">
        <f t="shared" si="154"/>
        <v>1403.3999999999999</v>
      </c>
      <c r="Q3303">
        <f t="shared" si="155"/>
        <v>584.60000000000014</v>
      </c>
    </row>
    <row r="3304" spans="1:17" x14ac:dyDescent="0.3">
      <c r="A3304" t="s">
        <v>6506</v>
      </c>
      <c r="B3304" t="s">
        <v>6507</v>
      </c>
      <c r="C3304" t="s">
        <v>37</v>
      </c>
      <c r="D3304" t="s">
        <v>17</v>
      </c>
      <c r="E3304" t="s">
        <v>18</v>
      </c>
      <c r="F3304">
        <v>4342</v>
      </c>
      <c r="G3304">
        <v>25</v>
      </c>
      <c r="H3304">
        <v>3256</v>
      </c>
      <c r="I3304">
        <v>4.4000000000000004</v>
      </c>
      <c r="J3304">
        <v>107</v>
      </c>
      <c r="K3304">
        <v>1</v>
      </c>
      <c r="L3304">
        <v>3256</v>
      </c>
      <c r="M3304" s="1">
        <v>45780</v>
      </c>
      <c r="N3304" t="s">
        <v>102</v>
      </c>
      <c r="O3304">
        <f t="shared" si="153"/>
        <v>1086</v>
      </c>
      <c r="P3304">
        <f t="shared" si="154"/>
        <v>2605.1999999999998</v>
      </c>
      <c r="Q3304">
        <f t="shared" si="155"/>
        <v>650.80000000000018</v>
      </c>
    </row>
    <row r="3305" spans="1:17" x14ac:dyDescent="0.3">
      <c r="A3305" t="s">
        <v>6508</v>
      </c>
      <c r="B3305" t="s">
        <v>6509</v>
      </c>
      <c r="C3305" t="s">
        <v>57</v>
      </c>
      <c r="D3305" t="s">
        <v>33</v>
      </c>
      <c r="E3305" t="s">
        <v>18</v>
      </c>
      <c r="F3305">
        <v>2524</v>
      </c>
      <c r="G3305">
        <v>30</v>
      </c>
      <c r="H3305">
        <v>1767</v>
      </c>
      <c r="I3305">
        <v>3.6</v>
      </c>
      <c r="J3305">
        <v>83</v>
      </c>
      <c r="K3305">
        <v>1</v>
      </c>
      <c r="L3305">
        <v>1767</v>
      </c>
      <c r="M3305" s="1">
        <v>45983</v>
      </c>
      <c r="N3305" t="s">
        <v>141</v>
      </c>
      <c r="O3305">
        <f t="shared" si="153"/>
        <v>757</v>
      </c>
      <c r="P3305">
        <f t="shared" si="154"/>
        <v>1514.3999999999999</v>
      </c>
      <c r="Q3305">
        <f t="shared" si="155"/>
        <v>252.60000000000014</v>
      </c>
    </row>
    <row r="3306" spans="1:17" x14ac:dyDescent="0.3">
      <c r="A3306" t="s">
        <v>6510</v>
      </c>
      <c r="B3306" t="s">
        <v>6511</v>
      </c>
      <c r="C3306" t="s">
        <v>16</v>
      </c>
      <c r="D3306" t="s">
        <v>53</v>
      </c>
      <c r="E3306" t="s">
        <v>74</v>
      </c>
      <c r="F3306">
        <v>2164</v>
      </c>
      <c r="G3306">
        <v>10</v>
      </c>
      <c r="H3306">
        <v>1948</v>
      </c>
      <c r="I3306">
        <v>3</v>
      </c>
      <c r="J3306">
        <v>50</v>
      </c>
      <c r="K3306">
        <v>1</v>
      </c>
      <c r="L3306">
        <v>1948</v>
      </c>
      <c r="M3306" s="1">
        <v>45897</v>
      </c>
      <c r="N3306" t="s">
        <v>54</v>
      </c>
      <c r="O3306">
        <f t="shared" si="153"/>
        <v>216</v>
      </c>
      <c r="P3306">
        <f t="shared" si="154"/>
        <v>1298.3999999999999</v>
      </c>
      <c r="Q3306">
        <f t="shared" si="155"/>
        <v>649.60000000000014</v>
      </c>
    </row>
    <row r="3307" spans="1:17" x14ac:dyDescent="0.3">
      <c r="A3307" t="s">
        <v>6512</v>
      </c>
      <c r="B3307" t="s">
        <v>6513</v>
      </c>
      <c r="C3307" t="s">
        <v>57</v>
      </c>
      <c r="D3307" t="s">
        <v>23</v>
      </c>
      <c r="E3307" t="s">
        <v>34</v>
      </c>
      <c r="F3307">
        <v>2680</v>
      </c>
      <c r="G3307">
        <v>25</v>
      </c>
      <c r="H3307">
        <v>2010</v>
      </c>
      <c r="I3307">
        <v>3.8</v>
      </c>
      <c r="J3307">
        <v>65</v>
      </c>
      <c r="K3307">
        <v>2</v>
      </c>
      <c r="L3307">
        <v>4020</v>
      </c>
      <c r="M3307" s="1">
        <v>45432</v>
      </c>
      <c r="N3307" t="s">
        <v>54</v>
      </c>
      <c r="O3307">
        <f t="shared" si="153"/>
        <v>670</v>
      </c>
      <c r="P3307">
        <f t="shared" si="154"/>
        <v>1608</v>
      </c>
      <c r="Q3307">
        <f t="shared" si="155"/>
        <v>804</v>
      </c>
    </row>
    <row r="3308" spans="1:17" x14ac:dyDescent="0.3">
      <c r="A3308" t="s">
        <v>6514</v>
      </c>
      <c r="B3308" t="s">
        <v>6515</v>
      </c>
      <c r="C3308" t="s">
        <v>27</v>
      </c>
      <c r="D3308" t="s">
        <v>53</v>
      </c>
      <c r="E3308" t="s">
        <v>34</v>
      </c>
      <c r="F3308">
        <v>3539</v>
      </c>
      <c r="G3308">
        <v>50</v>
      </c>
      <c r="H3308">
        <v>1770</v>
      </c>
      <c r="I3308">
        <v>4.7</v>
      </c>
      <c r="J3308">
        <v>50</v>
      </c>
      <c r="K3308">
        <v>2</v>
      </c>
      <c r="L3308">
        <v>3540</v>
      </c>
      <c r="M3308" s="1">
        <v>45873</v>
      </c>
      <c r="N3308" t="s">
        <v>141</v>
      </c>
      <c r="O3308">
        <f t="shared" si="153"/>
        <v>1769</v>
      </c>
      <c r="P3308">
        <f t="shared" si="154"/>
        <v>2123.4</v>
      </c>
      <c r="Q3308">
        <f t="shared" si="155"/>
        <v>-706.80000000000018</v>
      </c>
    </row>
    <row r="3309" spans="1:17" x14ac:dyDescent="0.3">
      <c r="A3309" t="s">
        <v>6516</v>
      </c>
      <c r="B3309" t="s">
        <v>6517</v>
      </c>
      <c r="C3309" t="s">
        <v>22</v>
      </c>
      <c r="D3309" t="s">
        <v>33</v>
      </c>
      <c r="E3309" t="s">
        <v>34</v>
      </c>
      <c r="F3309">
        <v>3318</v>
      </c>
      <c r="G3309">
        <v>30</v>
      </c>
      <c r="H3309">
        <v>2323</v>
      </c>
      <c r="I3309">
        <v>4.7</v>
      </c>
      <c r="J3309">
        <v>123</v>
      </c>
      <c r="K3309">
        <v>2</v>
      </c>
      <c r="L3309">
        <v>4646</v>
      </c>
      <c r="M3309" s="1">
        <v>45868</v>
      </c>
      <c r="N3309" t="s">
        <v>19</v>
      </c>
      <c r="O3309">
        <f t="shared" si="153"/>
        <v>995</v>
      </c>
      <c r="P3309">
        <f t="shared" si="154"/>
        <v>1990.8</v>
      </c>
      <c r="Q3309">
        <f t="shared" si="155"/>
        <v>664.40000000000009</v>
      </c>
    </row>
    <row r="3310" spans="1:17" x14ac:dyDescent="0.3">
      <c r="A3310" t="s">
        <v>6518</v>
      </c>
      <c r="B3310" t="s">
        <v>6519</v>
      </c>
      <c r="C3310" t="s">
        <v>88</v>
      </c>
      <c r="D3310" t="s">
        <v>23</v>
      </c>
      <c r="E3310" t="s">
        <v>18</v>
      </c>
      <c r="F3310">
        <v>3908</v>
      </c>
      <c r="G3310">
        <v>15</v>
      </c>
      <c r="H3310">
        <v>3322</v>
      </c>
      <c r="I3310">
        <v>3.8</v>
      </c>
      <c r="J3310">
        <v>44</v>
      </c>
      <c r="K3310">
        <v>1</v>
      </c>
      <c r="L3310">
        <v>3322</v>
      </c>
      <c r="M3310" s="1">
        <v>45650</v>
      </c>
      <c r="N3310" t="s">
        <v>75</v>
      </c>
      <c r="O3310">
        <f t="shared" si="153"/>
        <v>586</v>
      </c>
      <c r="P3310">
        <f t="shared" si="154"/>
        <v>2344.7999999999997</v>
      </c>
      <c r="Q3310">
        <f t="shared" si="155"/>
        <v>977.20000000000027</v>
      </c>
    </row>
    <row r="3311" spans="1:17" x14ac:dyDescent="0.3">
      <c r="A3311" t="s">
        <v>6520</v>
      </c>
      <c r="B3311" t="s">
        <v>6521</v>
      </c>
      <c r="C3311" t="s">
        <v>32</v>
      </c>
      <c r="D3311" t="s">
        <v>33</v>
      </c>
      <c r="E3311" t="s">
        <v>34</v>
      </c>
      <c r="F3311">
        <v>2230</v>
      </c>
      <c r="G3311">
        <v>0</v>
      </c>
      <c r="H3311">
        <v>2230</v>
      </c>
      <c r="I3311">
        <v>3.8</v>
      </c>
      <c r="J3311">
        <v>377</v>
      </c>
      <c r="K3311">
        <v>1</v>
      </c>
      <c r="L3311">
        <v>2230</v>
      </c>
      <c r="M3311" s="1">
        <v>45762</v>
      </c>
      <c r="N3311" t="s">
        <v>85</v>
      </c>
      <c r="O3311">
        <f t="shared" si="153"/>
        <v>0</v>
      </c>
      <c r="P3311">
        <f t="shared" si="154"/>
        <v>1338</v>
      </c>
      <c r="Q3311">
        <f t="shared" si="155"/>
        <v>892</v>
      </c>
    </row>
    <row r="3312" spans="1:17" x14ac:dyDescent="0.3">
      <c r="A3312" t="s">
        <v>6522</v>
      </c>
      <c r="B3312" t="s">
        <v>6523</v>
      </c>
      <c r="C3312" t="s">
        <v>37</v>
      </c>
      <c r="D3312" t="s">
        <v>109</v>
      </c>
      <c r="E3312" t="s">
        <v>161</v>
      </c>
      <c r="F3312">
        <v>1512</v>
      </c>
      <c r="G3312">
        <v>20</v>
      </c>
      <c r="H3312">
        <v>1210</v>
      </c>
      <c r="I3312">
        <v>3.8</v>
      </c>
      <c r="J3312">
        <v>93</v>
      </c>
      <c r="K3312">
        <v>3</v>
      </c>
      <c r="L3312">
        <v>3630</v>
      </c>
      <c r="M3312" s="1">
        <v>45753</v>
      </c>
      <c r="N3312" t="s">
        <v>102</v>
      </c>
      <c r="O3312">
        <f t="shared" si="153"/>
        <v>302</v>
      </c>
      <c r="P3312">
        <f t="shared" si="154"/>
        <v>907.19999999999993</v>
      </c>
      <c r="Q3312">
        <f t="shared" si="155"/>
        <v>908.4000000000002</v>
      </c>
    </row>
    <row r="3313" spans="1:17" x14ac:dyDescent="0.3">
      <c r="A3313" t="s">
        <v>6524</v>
      </c>
      <c r="B3313" t="s">
        <v>6525</v>
      </c>
      <c r="C3313" t="s">
        <v>45</v>
      </c>
      <c r="D3313" t="s">
        <v>28</v>
      </c>
      <c r="E3313" t="s">
        <v>34</v>
      </c>
      <c r="F3313">
        <v>2624</v>
      </c>
      <c r="G3313">
        <v>25</v>
      </c>
      <c r="H3313">
        <v>1968</v>
      </c>
      <c r="I3313">
        <v>3.8</v>
      </c>
      <c r="J3313">
        <v>46</v>
      </c>
      <c r="K3313">
        <v>1</v>
      </c>
      <c r="L3313">
        <v>1968</v>
      </c>
      <c r="M3313" s="1">
        <v>45763</v>
      </c>
      <c r="N3313" t="s">
        <v>61</v>
      </c>
      <c r="O3313">
        <f t="shared" si="153"/>
        <v>656</v>
      </c>
      <c r="P3313">
        <f t="shared" si="154"/>
        <v>1574.3999999999999</v>
      </c>
      <c r="Q3313">
        <f t="shared" si="155"/>
        <v>393.60000000000014</v>
      </c>
    </row>
    <row r="3314" spans="1:17" x14ac:dyDescent="0.3">
      <c r="A3314" t="s">
        <v>6526</v>
      </c>
      <c r="B3314" t="s">
        <v>6527</v>
      </c>
      <c r="C3314" t="s">
        <v>57</v>
      </c>
      <c r="D3314" t="s">
        <v>109</v>
      </c>
      <c r="E3314" t="s">
        <v>34</v>
      </c>
      <c r="F3314">
        <v>2835</v>
      </c>
      <c r="G3314">
        <v>30</v>
      </c>
      <c r="H3314">
        <v>1984</v>
      </c>
      <c r="I3314">
        <v>3.8</v>
      </c>
      <c r="J3314">
        <v>35</v>
      </c>
      <c r="K3314">
        <v>2</v>
      </c>
      <c r="L3314">
        <v>3968</v>
      </c>
      <c r="M3314" s="1">
        <v>45885</v>
      </c>
      <c r="N3314" t="s">
        <v>141</v>
      </c>
      <c r="O3314">
        <f t="shared" si="153"/>
        <v>851</v>
      </c>
      <c r="P3314">
        <f t="shared" si="154"/>
        <v>1701</v>
      </c>
      <c r="Q3314">
        <f t="shared" si="155"/>
        <v>566</v>
      </c>
    </row>
    <row r="3315" spans="1:17" x14ac:dyDescent="0.3">
      <c r="A3315" t="s">
        <v>6528</v>
      </c>
      <c r="B3315" t="s">
        <v>6529</v>
      </c>
      <c r="C3315" t="s">
        <v>22</v>
      </c>
      <c r="D3315" t="s">
        <v>23</v>
      </c>
      <c r="E3315" t="s">
        <v>18</v>
      </c>
      <c r="F3315">
        <v>3895</v>
      </c>
      <c r="G3315">
        <v>10</v>
      </c>
      <c r="H3315">
        <v>3506</v>
      </c>
      <c r="I3315">
        <v>4.2</v>
      </c>
      <c r="J3315">
        <v>186</v>
      </c>
      <c r="K3315">
        <v>2</v>
      </c>
      <c r="L3315">
        <v>7012</v>
      </c>
      <c r="M3315" s="1">
        <v>45899</v>
      </c>
      <c r="N3315" t="s">
        <v>168</v>
      </c>
      <c r="O3315">
        <f t="shared" si="153"/>
        <v>389</v>
      </c>
      <c r="P3315">
        <f t="shared" si="154"/>
        <v>2337</v>
      </c>
      <c r="Q3315">
        <f t="shared" si="155"/>
        <v>2338</v>
      </c>
    </row>
    <row r="3316" spans="1:17" x14ac:dyDescent="0.3">
      <c r="A3316" t="s">
        <v>6530</v>
      </c>
      <c r="B3316" t="s">
        <v>6531</v>
      </c>
      <c r="C3316" t="s">
        <v>57</v>
      </c>
      <c r="D3316" t="s">
        <v>28</v>
      </c>
      <c r="E3316" t="s">
        <v>34</v>
      </c>
      <c r="F3316">
        <v>1929</v>
      </c>
      <c r="G3316">
        <v>50</v>
      </c>
      <c r="H3316">
        <v>964</v>
      </c>
      <c r="I3316">
        <v>4.7</v>
      </c>
      <c r="J3316">
        <v>122</v>
      </c>
      <c r="K3316">
        <v>1</v>
      </c>
      <c r="L3316">
        <v>964</v>
      </c>
      <c r="M3316" s="1">
        <v>45829</v>
      </c>
      <c r="N3316" t="s">
        <v>19</v>
      </c>
      <c r="O3316">
        <f t="shared" si="153"/>
        <v>965</v>
      </c>
      <c r="P3316">
        <f t="shared" si="154"/>
        <v>1157.3999999999999</v>
      </c>
      <c r="Q3316">
        <f t="shared" si="155"/>
        <v>-193.39999999999986</v>
      </c>
    </row>
    <row r="3317" spans="1:17" x14ac:dyDescent="0.3">
      <c r="A3317" t="s">
        <v>6532</v>
      </c>
      <c r="B3317" t="s">
        <v>6533</v>
      </c>
      <c r="C3317" t="s">
        <v>45</v>
      </c>
      <c r="D3317" t="s">
        <v>23</v>
      </c>
      <c r="E3317" t="s">
        <v>34</v>
      </c>
      <c r="F3317">
        <v>2064</v>
      </c>
      <c r="G3317">
        <v>30</v>
      </c>
      <c r="H3317">
        <v>1445</v>
      </c>
      <c r="I3317">
        <v>3.6</v>
      </c>
      <c r="J3317">
        <v>84</v>
      </c>
      <c r="K3317">
        <v>1</v>
      </c>
      <c r="L3317">
        <v>1445</v>
      </c>
      <c r="M3317" s="1">
        <v>45670</v>
      </c>
      <c r="N3317" t="s">
        <v>91</v>
      </c>
      <c r="O3317">
        <f t="shared" si="153"/>
        <v>619</v>
      </c>
      <c r="P3317">
        <f t="shared" si="154"/>
        <v>1238.3999999999999</v>
      </c>
      <c r="Q3317">
        <f t="shared" si="155"/>
        <v>206.60000000000014</v>
      </c>
    </row>
    <row r="3318" spans="1:17" x14ac:dyDescent="0.3">
      <c r="A3318" t="s">
        <v>6534</v>
      </c>
      <c r="B3318" t="s">
        <v>6535</v>
      </c>
      <c r="C3318" t="s">
        <v>37</v>
      </c>
      <c r="D3318" t="s">
        <v>28</v>
      </c>
      <c r="E3318" t="s">
        <v>34</v>
      </c>
      <c r="F3318">
        <v>2178</v>
      </c>
      <c r="G3318">
        <v>10</v>
      </c>
      <c r="H3318">
        <v>1960</v>
      </c>
      <c r="I3318">
        <v>3.7</v>
      </c>
      <c r="J3318">
        <v>160</v>
      </c>
      <c r="K3318">
        <v>1</v>
      </c>
      <c r="L3318">
        <v>1960</v>
      </c>
      <c r="M3318" s="1">
        <v>45485</v>
      </c>
      <c r="N3318" t="s">
        <v>38</v>
      </c>
      <c r="O3318">
        <f t="shared" si="153"/>
        <v>218</v>
      </c>
      <c r="P3318">
        <f t="shared" si="154"/>
        <v>1306.8</v>
      </c>
      <c r="Q3318">
        <f t="shared" si="155"/>
        <v>653.20000000000005</v>
      </c>
    </row>
    <row r="3319" spans="1:17" x14ac:dyDescent="0.3">
      <c r="A3319" t="s">
        <v>6536</v>
      </c>
      <c r="B3319" t="s">
        <v>6537</v>
      </c>
      <c r="C3319" t="s">
        <v>52</v>
      </c>
      <c r="D3319" t="s">
        <v>109</v>
      </c>
      <c r="E3319" t="s">
        <v>161</v>
      </c>
      <c r="F3319">
        <v>868</v>
      </c>
      <c r="G3319">
        <v>40</v>
      </c>
      <c r="H3319">
        <v>521</v>
      </c>
      <c r="I3319">
        <v>4.3</v>
      </c>
      <c r="J3319">
        <v>112</v>
      </c>
      <c r="K3319">
        <v>1</v>
      </c>
      <c r="L3319">
        <v>521</v>
      </c>
      <c r="M3319" s="1">
        <v>45995</v>
      </c>
      <c r="N3319" t="s">
        <v>85</v>
      </c>
      <c r="O3319">
        <f t="shared" si="153"/>
        <v>347</v>
      </c>
      <c r="P3319">
        <f t="shared" si="154"/>
        <v>520.79999999999995</v>
      </c>
      <c r="Q3319">
        <f t="shared" si="155"/>
        <v>0.20000000000004547</v>
      </c>
    </row>
    <row r="3320" spans="1:17" x14ac:dyDescent="0.3">
      <c r="A3320" t="s">
        <v>6538</v>
      </c>
      <c r="B3320" t="s">
        <v>6539</v>
      </c>
      <c r="C3320" t="s">
        <v>16</v>
      </c>
      <c r="D3320" t="s">
        <v>33</v>
      </c>
      <c r="E3320" t="s">
        <v>34</v>
      </c>
      <c r="F3320">
        <v>2342</v>
      </c>
      <c r="G3320">
        <v>20</v>
      </c>
      <c r="H3320">
        <v>1874</v>
      </c>
      <c r="I3320">
        <v>4.4000000000000004</v>
      </c>
      <c r="J3320">
        <v>317</v>
      </c>
      <c r="K3320">
        <v>1</v>
      </c>
      <c r="L3320">
        <v>1874</v>
      </c>
      <c r="M3320" s="1">
        <v>45474</v>
      </c>
      <c r="N3320" t="s">
        <v>29</v>
      </c>
      <c r="O3320">
        <f t="shared" si="153"/>
        <v>468</v>
      </c>
      <c r="P3320">
        <f t="shared" si="154"/>
        <v>1405.2</v>
      </c>
      <c r="Q3320">
        <f t="shared" si="155"/>
        <v>468.79999999999995</v>
      </c>
    </row>
    <row r="3321" spans="1:17" x14ac:dyDescent="0.3">
      <c r="A3321" t="s">
        <v>6540</v>
      </c>
      <c r="B3321" t="s">
        <v>6541</v>
      </c>
      <c r="C3321" t="s">
        <v>16</v>
      </c>
      <c r="D3321" t="s">
        <v>41</v>
      </c>
      <c r="E3321" t="s">
        <v>74</v>
      </c>
      <c r="F3321">
        <v>1300</v>
      </c>
      <c r="G3321">
        <v>10</v>
      </c>
      <c r="H3321">
        <v>1170</v>
      </c>
      <c r="I3321">
        <v>3.3</v>
      </c>
      <c r="J3321">
        <v>1037</v>
      </c>
      <c r="K3321">
        <v>1</v>
      </c>
      <c r="L3321">
        <v>1170</v>
      </c>
      <c r="M3321" s="1">
        <v>45296</v>
      </c>
      <c r="N3321" t="s">
        <v>168</v>
      </c>
      <c r="O3321">
        <f t="shared" si="153"/>
        <v>130</v>
      </c>
      <c r="P3321">
        <f t="shared" si="154"/>
        <v>780</v>
      </c>
      <c r="Q3321">
        <f t="shared" si="155"/>
        <v>390</v>
      </c>
    </row>
    <row r="3322" spans="1:17" x14ac:dyDescent="0.3">
      <c r="A3322" t="s">
        <v>6542</v>
      </c>
      <c r="B3322" t="s">
        <v>6543</v>
      </c>
      <c r="C3322" t="s">
        <v>88</v>
      </c>
      <c r="D3322" t="s">
        <v>28</v>
      </c>
      <c r="E3322" t="s">
        <v>34</v>
      </c>
      <c r="F3322">
        <v>3902</v>
      </c>
      <c r="G3322">
        <v>20</v>
      </c>
      <c r="H3322">
        <v>3122</v>
      </c>
      <c r="I3322">
        <v>3.4</v>
      </c>
      <c r="J3322">
        <v>41</v>
      </c>
      <c r="K3322">
        <v>3</v>
      </c>
      <c r="L3322">
        <v>9366</v>
      </c>
      <c r="M3322" s="1">
        <v>45931</v>
      </c>
      <c r="N3322" t="s">
        <v>49</v>
      </c>
      <c r="O3322">
        <f t="shared" si="153"/>
        <v>780</v>
      </c>
      <c r="P3322">
        <f t="shared" si="154"/>
        <v>2341.1999999999998</v>
      </c>
      <c r="Q3322">
        <f t="shared" si="155"/>
        <v>2342.4000000000005</v>
      </c>
    </row>
    <row r="3323" spans="1:17" x14ac:dyDescent="0.3">
      <c r="A3323" t="s">
        <v>6544</v>
      </c>
      <c r="B3323" t="s">
        <v>6545</v>
      </c>
      <c r="C3323" t="s">
        <v>22</v>
      </c>
      <c r="D3323" t="s">
        <v>109</v>
      </c>
      <c r="E3323" t="s">
        <v>34</v>
      </c>
      <c r="F3323">
        <v>836</v>
      </c>
      <c r="G3323">
        <v>30</v>
      </c>
      <c r="H3323">
        <v>585</v>
      </c>
      <c r="I3323">
        <v>4.9000000000000004</v>
      </c>
      <c r="J3323">
        <v>59</v>
      </c>
      <c r="K3323">
        <v>3</v>
      </c>
      <c r="L3323">
        <v>1755</v>
      </c>
      <c r="M3323" s="1">
        <v>45830</v>
      </c>
      <c r="N3323" t="s">
        <v>19</v>
      </c>
      <c r="O3323">
        <f t="shared" si="153"/>
        <v>251</v>
      </c>
      <c r="P3323">
        <f t="shared" si="154"/>
        <v>501.59999999999997</v>
      </c>
      <c r="Q3323">
        <f t="shared" si="155"/>
        <v>250.2000000000001</v>
      </c>
    </row>
    <row r="3324" spans="1:17" x14ac:dyDescent="0.3">
      <c r="A3324" t="s">
        <v>6546</v>
      </c>
      <c r="B3324" t="s">
        <v>5421</v>
      </c>
      <c r="C3324" t="s">
        <v>45</v>
      </c>
      <c r="D3324" t="s">
        <v>33</v>
      </c>
      <c r="E3324" t="s">
        <v>18</v>
      </c>
      <c r="F3324">
        <v>2392</v>
      </c>
      <c r="G3324">
        <v>15</v>
      </c>
      <c r="H3324">
        <v>2033</v>
      </c>
      <c r="I3324">
        <v>3</v>
      </c>
      <c r="J3324">
        <v>375</v>
      </c>
      <c r="K3324">
        <v>1</v>
      </c>
      <c r="L3324">
        <v>2033</v>
      </c>
      <c r="M3324" s="1">
        <v>45939</v>
      </c>
      <c r="N3324" t="s">
        <v>19</v>
      </c>
      <c r="O3324">
        <f t="shared" si="153"/>
        <v>359</v>
      </c>
      <c r="P3324">
        <f t="shared" si="154"/>
        <v>1435.2</v>
      </c>
      <c r="Q3324">
        <f t="shared" si="155"/>
        <v>597.79999999999995</v>
      </c>
    </row>
    <row r="3325" spans="1:17" x14ac:dyDescent="0.3">
      <c r="A3325" t="s">
        <v>6547</v>
      </c>
      <c r="B3325" t="s">
        <v>6548</v>
      </c>
      <c r="C3325" t="s">
        <v>116</v>
      </c>
      <c r="D3325" t="s">
        <v>46</v>
      </c>
      <c r="E3325" t="s">
        <v>161</v>
      </c>
      <c r="F3325">
        <v>3238</v>
      </c>
      <c r="G3325">
        <v>20</v>
      </c>
      <c r="H3325">
        <v>2590</v>
      </c>
      <c r="I3325">
        <v>3.9</v>
      </c>
      <c r="J3325">
        <v>93</v>
      </c>
      <c r="K3325">
        <v>1</v>
      </c>
      <c r="L3325">
        <v>2590</v>
      </c>
      <c r="M3325" s="1">
        <v>45818</v>
      </c>
      <c r="N3325" t="s">
        <v>78</v>
      </c>
      <c r="O3325">
        <f t="shared" si="153"/>
        <v>648</v>
      </c>
      <c r="P3325">
        <f t="shared" si="154"/>
        <v>1942.8</v>
      </c>
      <c r="Q3325">
        <f t="shared" si="155"/>
        <v>647.20000000000005</v>
      </c>
    </row>
    <row r="3326" spans="1:17" x14ac:dyDescent="0.3">
      <c r="A3326" t="s">
        <v>6549</v>
      </c>
      <c r="B3326" t="s">
        <v>6550</v>
      </c>
      <c r="C3326" t="s">
        <v>16</v>
      </c>
      <c r="D3326" t="s">
        <v>23</v>
      </c>
      <c r="E3326" t="s">
        <v>34</v>
      </c>
      <c r="F3326">
        <v>3600</v>
      </c>
      <c r="G3326">
        <v>10</v>
      </c>
      <c r="H3326">
        <v>3240</v>
      </c>
      <c r="I3326">
        <v>3.4</v>
      </c>
      <c r="J3326">
        <v>284</v>
      </c>
      <c r="K3326">
        <v>1</v>
      </c>
      <c r="L3326">
        <v>3240</v>
      </c>
      <c r="M3326" s="1">
        <v>45737</v>
      </c>
      <c r="N3326" t="s">
        <v>189</v>
      </c>
      <c r="O3326">
        <f t="shared" si="153"/>
        <v>360</v>
      </c>
      <c r="P3326">
        <f t="shared" si="154"/>
        <v>2160</v>
      </c>
      <c r="Q3326">
        <f t="shared" si="155"/>
        <v>1080</v>
      </c>
    </row>
    <row r="3327" spans="1:17" x14ac:dyDescent="0.3">
      <c r="A3327" t="s">
        <v>6551</v>
      </c>
      <c r="B3327" t="s">
        <v>6552</v>
      </c>
      <c r="C3327" t="s">
        <v>116</v>
      </c>
      <c r="D3327" t="s">
        <v>33</v>
      </c>
      <c r="E3327" t="s">
        <v>18</v>
      </c>
      <c r="F3327">
        <v>2136</v>
      </c>
      <c r="G3327">
        <v>50</v>
      </c>
      <c r="H3327">
        <v>1068</v>
      </c>
      <c r="I3327">
        <v>3.3</v>
      </c>
      <c r="J3327">
        <v>201</v>
      </c>
      <c r="K3327">
        <v>2</v>
      </c>
      <c r="L3327">
        <v>2136</v>
      </c>
      <c r="M3327" s="1">
        <v>45619</v>
      </c>
      <c r="N3327" t="s">
        <v>24</v>
      </c>
      <c r="O3327">
        <f t="shared" si="153"/>
        <v>1068</v>
      </c>
      <c r="P3327">
        <f t="shared" si="154"/>
        <v>1281.5999999999999</v>
      </c>
      <c r="Q3327">
        <f t="shared" si="155"/>
        <v>-427.19999999999982</v>
      </c>
    </row>
    <row r="3328" spans="1:17" x14ac:dyDescent="0.3">
      <c r="A3328" t="s">
        <v>6553</v>
      </c>
      <c r="B3328" t="s">
        <v>6554</v>
      </c>
      <c r="C3328" t="s">
        <v>45</v>
      </c>
      <c r="D3328" t="s">
        <v>23</v>
      </c>
      <c r="E3328" t="s">
        <v>34</v>
      </c>
      <c r="F3328">
        <v>4668</v>
      </c>
      <c r="G3328">
        <v>25</v>
      </c>
      <c r="H3328">
        <v>3501</v>
      </c>
      <c r="I3328">
        <v>3.3</v>
      </c>
      <c r="J3328">
        <v>291</v>
      </c>
      <c r="K3328">
        <v>1</v>
      </c>
      <c r="L3328">
        <v>3501</v>
      </c>
      <c r="M3328" s="1">
        <v>45629</v>
      </c>
      <c r="N3328" t="s">
        <v>85</v>
      </c>
      <c r="O3328">
        <f t="shared" si="153"/>
        <v>1167</v>
      </c>
      <c r="P3328">
        <f t="shared" si="154"/>
        <v>2800.7999999999997</v>
      </c>
      <c r="Q3328">
        <f t="shared" si="155"/>
        <v>700.20000000000027</v>
      </c>
    </row>
    <row r="3329" spans="1:17" x14ac:dyDescent="0.3">
      <c r="A3329" t="s">
        <v>6555</v>
      </c>
      <c r="B3329" t="s">
        <v>6556</v>
      </c>
      <c r="C3329" t="s">
        <v>116</v>
      </c>
      <c r="D3329" t="s">
        <v>23</v>
      </c>
      <c r="E3329" t="s">
        <v>18</v>
      </c>
      <c r="F3329">
        <v>1630</v>
      </c>
      <c r="G3329">
        <v>30</v>
      </c>
      <c r="H3329">
        <v>1141</v>
      </c>
      <c r="I3329">
        <v>4.5999999999999996</v>
      </c>
      <c r="J3329">
        <v>15</v>
      </c>
      <c r="K3329">
        <v>1</v>
      </c>
      <c r="L3329">
        <v>1141</v>
      </c>
      <c r="M3329" s="1">
        <v>45914</v>
      </c>
      <c r="N3329" t="s">
        <v>141</v>
      </c>
      <c r="O3329">
        <f t="shared" si="153"/>
        <v>489</v>
      </c>
      <c r="P3329">
        <f t="shared" si="154"/>
        <v>978</v>
      </c>
      <c r="Q3329">
        <f t="shared" si="155"/>
        <v>163</v>
      </c>
    </row>
    <row r="3330" spans="1:17" x14ac:dyDescent="0.3">
      <c r="A3330" t="s">
        <v>6557</v>
      </c>
      <c r="B3330" t="s">
        <v>6558</v>
      </c>
      <c r="C3330" t="s">
        <v>16</v>
      </c>
      <c r="D3330" t="s">
        <v>23</v>
      </c>
      <c r="E3330" t="s">
        <v>34</v>
      </c>
      <c r="F3330">
        <v>1015</v>
      </c>
      <c r="G3330">
        <v>30</v>
      </c>
      <c r="H3330">
        <v>710</v>
      </c>
      <c r="I3330">
        <v>4.0999999999999996</v>
      </c>
      <c r="J3330">
        <v>89</v>
      </c>
      <c r="K3330">
        <v>2</v>
      </c>
      <c r="L3330">
        <v>1420</v>
      </c>
      <c r="M3330" s="1">
        <v>45662</v>
      </c>
      <c r="N3330" t="s">
        <v>189</v>
      </c>
      <c r="O3330">
        <f t="shared" si="153"/>
        <v>305</v>
      </c>
      <c r="P3330">
        <f t="shared" si="154"/>
        <v>609</v>
      </c>
      <c r="Q3330">
        <f t="shared" si="155"/>
        <v>202</v>
      </c>
    </row>
    <row r="3331" spans="1:17" x14ac:dyDescent="0.3">
      <c r="A3331" t="s">
        <v>6559</v>
      </c>
      <c r="B3331" t="s">
        <v>6560</v>
      </c>
      <c r="C3331" t="s">
        <v>16</v>
      </c>
      <c r="D3331" t="s">
        <v>46</v>
      </c>
      <c r="E3331" t="s">
        <v>74</v>
      </c>
      <c r="F3331">
        <v>8107</v>
      </c>
      <c r="G3331">
        <v>15</v>
      </c>
      <c r="H3331">
        <v>6891</v>
      </c>
      <c r="I3331">
        <v>4.5999999999999996</v>
      </c>
      <c r="J3331">
        <v>110</v>
      </c>
      <c r="K3331">
        <v>2</v>
      </c>
      <c r="L3331">
        <v>13782</v>
      </c>
      <c r="M3331" s="1">
        <v>46019</v>
      </c>
      <c r="N3331" t="s">
        <v>61</v>
      </c>
      <c r="O3331">
        <f t="shared" ref="O3331:O3394" si="156">F3331-H3331</f>
        <v>1216</v>
      </c>
      <c r="P3331">
        <f t="shared" ref="P3331:P3394" si="157">F3331*0.6</f>
        <v>4864.2</v>
      </c>
      <c r="Q3331">
        <f t="shared" ref="Q3331:Q3394" si="158">(H3331-P3331)*K3331</f>
        <v>4053.6000000000004</v>
      </c>
    </row>
    <row r="3332" spans="1:17" x14ac:dyDescent="0.3">
      <c r="A3332" t="s">
        <v>6561</v>
      </c>
      <c r="B3332" t="s">
        <v>6562</v>
      </c>
      <c r="C3332" t="s">
        <v>16</v>
      </c>
      <c r="D3332" t="s">
        <v>109</v>
      </c>
      <c r="E3332" t="s">
        <v>18</v>
      </c>
      <c r="F3332">
        <v>841</v>
      </c>
      <c r="G3332">
        <v>25</v>
      </c>
      <c r="H3332">
        <v>631</v>
      </c>
      <c r="I3332">
        <v>4</v>
      </c>
      <c r="J3332">
        <v>95</v>
      </c>
      <c r="K3332">
        <v>1</v>
      </c>
      <c r="L3332">
        <v>631</v>
      </c>
      <c r="M3332" s="1">
        <v>46010</v>
      </c>
      <c r="N3332" t="s">
        <v>38</v>
      </c>
      <c r="O3332">
        <f t="shared" si="156"/>
        <v>210</v>
      </c>
      <c r="P3332">
        <f t="shared" si="157"/>
        <v>504.59999999999997</v>
      </c>
      <c r="Q3332">
        <f t="shared" si="158"/>
        <v>126.40000000000003</v>
      </c>
    </row>
    <row r="3333" spans="1:17" x14ac:dyDescent="0.3">
      <c r="A3333" t="s">
        <v>6563</v>
      </c>
      <c r="B3333" t="s">
        <v>6564</v>
      </c>
      <c r="C3333" t="s">
        <v>52</v>
      </c>
      <c r="D3333" t="s">
        <v>33</v>
      </c>
      <c r="E3333" t="s">
        <v>34</v>
      </c>
      <c r="F3333">
        <v>3017</v>
      </c>
      <c r="G3333">
        <v>10</v>
      </c>
      <c r="H3333">
        <v>2715</v>
      </c>
      <c r="I3333">
        <v>4.5999999999999996</v>
      </c>
      <c r="J3333">
        <v>56</v>
      </c>
      <c r="K3333">
        <v>1</v>
      </c>
      <c r="L3333">
        <v>2715</v>
      </c>
      <c r="M3333" s="1">
        <v>45483</v>
      </c>
      <c r="N3333" t="s">
        <v>150</v>
      </c>
      <c r="O3333">
        <f t="shared" si="156"/>
        <v>302</v>
      </c>
      <c r="P3333">
        <f t="shared" si="157"/>
        <v>1810.2</v>
      </c>
      <c r="Q3333">
        <f t="shared" si="158"/>
        <v>904.8</v>
      </c>
    </row>
    <row r="3334" spans="1:17" x14ac:dyDescent="0.3">
      <c r="A3334" t="s">
        <v>6565</v>
      </c>
      <c r="B3334" t="s">
        <v>6566</v>
      </c>
      <c r="C3334" t="s">
        <v>52</v>
      </c>
      <c r="D3334" t="s">
        <v>53</v>
      </c>
      <c r="E3334" t="s">
        <v>34</v>
      </c>
      <c r="F3334">
        <v>3468</v>
      </c>
      <c r="G3334">
        <v>50</v>
      </c>
      <c r="H3334">
        <v>1734</v>
      </c>
      <c r="I3334">
        <v>4</v>
      </c>
      <c r="J3334">
        <v>83</v>
      </c>
      <c r="K3334">
        <v>3</v>
      </c>
      <c r="L3334">
        <v>5202</v>
      </c>
      <c r="M3334" s="1">
        <v>45611</v>
      </c>
      <c r="N3334" t="s">
        <v>141</v>
      </c>
      <c r="O3334">
        <f t="shared" si="156"/>
        <v>1734</v>
      </c>
      <c r="P3334">
        <f t="shared" si="157"/>
        <v>2080.7999999999997</v>
      </c>
      <c r="Q3334">
        <f t="shared" si="158"/>
        <v>-1040.3999999999992</v>
      </c>
    </row>
    <row r="3335" spans="1:17" x14ac:dyDescent="0.3">
      <c r="A3335" t="s">
        <v>6567</v>
      </c>
      <c r="B3335" t="s">
        <v>6568</v>
      </c>
      <c r="C3335" t="s">
        <v>88</v>
      </c>
      <c r="D3335" t="s">
        <v>46</v>
      </c>
      <c r="E3335" t="s">
        <v>18</v>
      </c>
      <c r="F3335">
        <v>2287</v>
      </c>
      <c r="G3335">
        <v>40</v>
      </c>
      <c r="H3335">
        <v>1372</v>
      </c>
      <c r="I3335">
        <v>2.7</v>
      </c>
      <c r="J3335">
        <v>176</v>
      </c>
      <c r="K3335">
        <v>1</v>
      </c>
      <c r="L3335">
        <v>1372</v>
      </c>
      <c r="M3335" s="1">
        <v>45821</v>
      </c>
      <c r="N3335" t="s">
        <v>49</v>
      </c>
      <c r="O3335">
        <f t="shared" si="156"/>
        <v>915</v>
      </c>
      <c r="P3335">
        <f t="shared" si="157"/>
        <v>1372.2</v>
      </c>
      <c r="Q3335">
        <f t="shared" si="158"/>
        <v>-0.20000000000004547</v>
      </c>
    </row>
    <row r="3336" spans="1:17" x14ac:dyDescent="0.3">
      <c r="A3336" t="s">
        <v>6569</v>
      </c>
      <c r="B3336" t="s">
        <v>6570</v>
      </c>
      <c r="C3336" t="s">
        <v>32</v>
      </c>
      <c r="D3336" t="s">
        <v>33</v>
      </c>
      <c r="E3336" t="s">
        <v>34</v>
      </c>
      <c r="F3336">
        <v>4184</v>
      </c>
      <c r="G3336">
        <v>40</v>
      </c>
      <c r="H3336">
        <v>2510</v>
      </c>
      <c r="I3336">
        <v>4.4000000000000004</v>
      </c>
      <c r="J3336">
        <v>186</v>
      </c>
      <c r="K3336">
        <v>1</v>
      </c>
      <c r="L3336">
        <v>2510</v>
      </c>
      <c r="M3336" s="1">
        <v>45533</v>
      </c>
      <c r="N3336" t="s">
        <v>38</v>
      </c>
      <c r="O3336">
        <f t="shared" si="156"/>
        <v>1674</v>
      </c>
      <c r="P3336">
        <f t="shared" si="157"/>
        <v>2510.4</v>
      </c>
      <c r="Q3336">
        <f t="shared" si="158"/>
        <v>-0.40000000000009095</v>
      </c>
    </row>
    <row r="3337" spans="1:17" x14ac:dyDescent="0.3">
      <c r="A3337" t="s">
        <v>6571</v>
      </c>
      <c r="B3337" t="s">
        <v>6572</v>
      </c>
      <c r="C3337" t="s">
        <v>22</v>
      </c>
      <c r="D3337" t="s">
        <v>46</v>
      </c>
      <c r="E3337" t="s">
        <v>34</v>
      </c>
      <c r="F3337">
        <v>6738</v>
      </c>
      <c r="G3337">
        <v>20</v>
      </c>
      <c r="H3337">
        <v>5390</v>
      </c>
      <c r="I3337">
        <v>4.0999999999999996</v>
      </c>
      <c r="J3337">
        <v>272</v>
      </c>
      <c r="K3337">
        <v>1</v>
      </c>
      <c r="L3337">
        <v>5390</v>
      </c>
      <c r="M3337" s="1">
        <v>45375</v>
      </c>
      <c r="N3337" t="s">
        <v>75</v>
      </c>
      <c r="O3337">
        <f t="shared" si="156"/>
        <v>1348</v>
      </c>
      <c r="P3337">
        <f t="shared" si="157"/>
        <v>4042.7999999999997</v>
      </c>
      <c r="Q3337">
        <f t="shared" si="158"/>
        <v>1347.2000000000003</v>
      </c>
    </row>
    <row r="3338" spans="1:17" x14ac:dyDescent="0.3">
      <c r="A3338" t="s">
        <v>6573</v>
      </c>
      <c r="B3338" t="s">
        <v>6574</v>
      </c>
      <c r="C3338" t="s">
        <v>116</v>
      </c>
      <c r="D3338" t="s">
        <v>33</v>
      </c>
      <c r="E3338" t="s">
        <v>18</v>
      </c>
      <c r="F3338">
        <v>4210</v>
      </c>
      <c r="G3338">
        <v>60</v>
      </c>
      <c r="H3338">
        <v>1684</v>
      </c>
      <c r="I3338">
        <v>4</v>
      </c>
      <c r="J3338">
        <v>77</v>
      </c>
      <c r="K3338">
        <v>1</v>
      </c>
      <c r="L3338">
        <v>1684</v>
      </c>
      <c r="M3338" s="1">
        <v>45841</v>
      </c>
      <c r="N3338" t="s">
        <v>71</v>
      </c>
      <c r="O3338">
        <f t="shared" si="156"/>
        <v>2526</v>
      </c>
      <c r="P3338">
        <f t="shared" si="157"/>
        <v>2526</v>
      </c>
      <c r="Q3338">
        <f t="shared" si="158"/>
        <v>-842</v>
      </c>
    </row>
    <row r="3339" spans="1:17" x14ac:dyDescent="0.3">
      <c r="A3339" t="s">
        <v>6575</v>
      </c>
      <c r="B3339" t="s">
        <v>6576</v>
      </c>
      <c r="C3339" t="s">
        <v>27</v>
      </c>
      <c r="D3339" t="s">
        <v>53</v>
      </c>
      <c r="E3339" t="s">
        <v>18</v>
      </c>
      <c r="F3339">
        <v>3337</v>
      </c>
      <c r="G3339">
        <v>30</v>
      </c>
      <c r="H3339">
        <v>2336</v>
      </c>
      <c r="I3339">
        <v>3.7</v>
      </c>
      <c r="J3339">
        <v>165</v>
      </c>
      <c r="K3339">
        <v>3</v>
      </c>
      <c r="L3339">
        <v>7008</v>
      </c>
      <c r="M3339" s="1">
        <v>45494</v>
      </c>
      <c r="N3339" t="s">
        <v>54</v>
      </c>
      <c r="O3339">
        <f t="shared" si="156"/>
        <v>1001</v>
      </c>
      <c r="P3339">
        <f t="shared" si="157"/>
        <v>2002.1999999999998</v>
      </c>
      <c r="Q3339">
        <f t="shared" si="158"/>
        <v>1001.4000000000005</v>
      </c>
    </row>
    <row r="3340" spans="1:17" x14ac:dyDescent="0.3">
      <c r="A3340" t="s">
        <v>6577</v>
      </c>
      <c r="B3340" t="s">
        <v>6578</v>
      </c>
      <c r="C3340" t="s">
        <v>52</v>
      </c>
      <c r="D3340" t="s">
        <v>41</v>
      </c>
      <c r="E3340" t="s">
        <v>34</v>
      </c>
      <c r="F3340">
        <v>1628</v>
      </c>
      <c r="G3340">
        <v>10</v>
      </c>
      <c r="H3340">
        <v>1465</v>
      </c>
      <c r="I3340">
        <v>4.4000000000000004</v>
      </c>
      <c r="J3340">
        <v>151</v>
      </c>
      <c r="K3340">
        <v>2</v>
      </c>
      <c r="L3340">
        <v>2930</v>
      </c>
      <c r="M3340" s="1">
        <v>45803</v>
      </c>
      <c r="N3340" t="s">
        <v>168</v>
      </c>
      <c r="O3340">
        <f t="shared" si="156"/>
        <v>163</v>
      </c>
      <c r="P3340">
        <f t="shared" si="157"/>
        <v>976.8</v>
      </c>
      <c r="Q3340">
        <f t="shared" si="158"/>
        <v>976.40000000000009</v>
      </c>
    </row>
    <row r="3341" spans="1:17" x14ac:dyDescent="0.3">
      <c r="A3341" t="s">
        <v>6579</v>
      </c>
      <c r="B3341" t="s">
        <v>6580</v>
      </c>
      <c r="C3341" t="s">
        <v>22</v>
      </c>
      <c r="D3341" t="s">
        <v>53</v>
      </c>
      <c r="E3341" t="s">
        <v>74</v>
      </c>
      <c r="F3341">
        <v>4270</v>
      </c>
      <c r="G3341">
        <v>15</v>
      </c>
      <c r="H3341">
        <v>3630</v>
      </c>
      <c r="I3341">
        <v>3.6</v>
      </c>
      <c r="J3341">
        <v>286</v>
      </c>
      <c r="K3341">
        <v>2</v>
      </c>
      <c r="L3341">
        <v>7260</v>
      </c>
      <c r="M3341" s="1">
        <v>45345</v>
      </c>
      <c r="N3341" t="s">
        <v>61</v>
      </c>
      <c r="O3341">
        <f t="shared" si="156"/>
        <v>640</v>
      </c>
      <c r="P3341">
        <f t="shared" si="157"/>
        <v>2562</v>
      </c>
      <c r="Q3341">
        <f t="shared" si="158"/>
        <v>2136</v>
      </c>
    </row>
    <row r="3342" spans="1:17" x14ac:dyDescent="0.3">
      <c r="A3342" t="s">
        <v>6581</v>
      </c>
      <c r="B3342" t="s">
        <v>6582</v>
      </c>
      <c r="C3342" t="s">
        <v>22</v>
      </c>
      <c r="D3342" t="s">
        <v>33</v>
      </c>
      <c r="E3342" t="s">
        <v>18</v>
      </c>
      <c r="F3342">
        <v>1039</v>
      </c>
      <c r="G3342">
        <v>30</v>
      </c>
      <c r="H3342">
        <v>727</v>
      </c>
      <c r="I3342">
        <v>4.4000000000000004</v>
      </c>
      <c r="J3342">
        <v>128</v>
      </c>
      <c r="K3342">
        <v>1</v>
      </c>
      <c r="L3342">
        <v>727</v>
      </c>
      <c r="M3342" s="1">
        <v>45796</v>
      </c>
      <c r="N3342" t="s">
        <v>58</v>
      </c>
      <c r="O3342">
        <f t="shared" si="156"/>
        <v>312</v>
      </c>
      <c r="P3342">
        <f t="shared" si="157"/>
        <v>623.4</v>
      </c>
      <c r="Q3342">
        <f t="shared" si="158"/>
        <v>103.60000000000002</v>
      </c>
    </row>
    <row r="3343" spans="1:17" x14ac:dyDescent="0.3">
      <c r="A3343" t="s">
        <v>6583</v>
      </c>
      <c r="B3343" t="s">
        <v>6584</v>
      </c>
      <c r="C3343" t="s">
        <v>116</v>
      </c>
      <c r="D3343" t="s">
        <v>33</v>
      </c>
      <c r="E3343" t="s">
        <v>34</v>
      </c>
      <c r="F3343">
        <v>1538</v>
      </c>
      <c r="G3343">
        <v>20</v>
      </c>
      <c r="H3343">
        <v>1230</v>
      </c>
      <c r="I3343">
        <v>4.0999999999999996</v>
      </c>
      <c r="J3343">
        <v>77</v>
      </c>
      <c r="K3343">
        <v>3</v>
      </c>
      <c r="L3343">
        <v>3690</v>
      </c>
      <c r="M3343" s="1">
        <v>45739</v>
      </c>
      <c r="N3343" t="s">
        <v>24</v>
      </c>
      <c r="O3343">
        <f t="shared" si="156"/>
        <v>308</v>
      </c>
      <c r="P3343">
        <f t="shared" si="157"/>
        <v>922.8</v>
      </c>
      <c r="Q3343">
        <f t="shared" si="158"/>
        <v>921.60000000000014</v>
      </c>
    </row>
    <row r="3344" spans="1:17" x14ac:dyDescent="0.3">
      <c r="A3344" t="s">
        <v>6585</v>
      </c>
      <c r="B3344" t="s">
        <v>6586</v>
      </c>
      <c r="C3344" t="s">
        <v>27</v>
      </c>
      <c r="D3344" t="s">
        <v>41</v>
      </c>
      <c r="E3344" t="s">
        <v>18</v>
      </c>
      <c r="F3344">
        <v>1696</v>
      </c>
      <c r="G3344">
        <v>30</v>
      </c>
      <c r="H3344">
        <v>1187</v>
      </c>
      <c r="I3344">
        <v>4.4000000000000004</v>
      </c>
      <c r="J3344">
        <v>286</v>
      </c>
      <c r="K3344">
        <v>1</v>
      </c>
      <c r="L3344">
        <v>1187</v>
      </c>
      <c r="M3344" s="1">
        <v>45397</v>
      </c>
      <c r="N3344" t="s">
        <v>24</v>
      </c>
      <c r="O3344">
        <f t="shared" si="156"/>
        <v>509</v>
      </c>
      <c r="P3344">
        <f t="shared" si="157"/>
        <v>1017.5999999999999</v>
      </c>
      <c r="Q3344">
        <f t="shared" si="158"/>
        <v>169.40000000000009</v>
      </c>
    </row>
    <row r="3345" spans="1:17" x14ac:dyDescent="0.3">
      <c r="A3345" t="s">
        <v>6587</v>
      </c>
      <c r="B3345" t="s">
        <v>6588</v>
      </c>
      <c r="C3345" t="s">
        <v>52</v>
      </c>
      <c r="D3345" t="s">
        <v>17</v>
      </c>
      <c r="E3345" t="s">
        <v>18</v>
      </c>
      <c r="F3345">
        <v>4753</v>
      </c>
      <c r="G3345">
        <v>25</v>
      </c>
      <c r="H3345">
        <v>3565</v>
      </c>
      <c r="I3345">
        <v>4.2</v>
      </c>
      <c r="J3345">
        <v>837</v>
      </c>
      <c r="K3345">
        <v>1</v>
      </c>
      <c r="L3345">
        <v>3565</v>
      </c>
      <c r="M3345" s="1">
        <v>45781</v>
      </c>
      <c r="N3345" t="s">
        <v>78</v>
      </c>
      <c r="O3345">
        <f t="shared" si="156"/>
        <v>1188</v>
      </c>
      <c r="P3345">
        <f t="shared" si="157"/>
        <v>2851.7999999999997</v>
      </c>
      <c r="Q3345">
        <f t="shared" si="158"/>
        <v>713.20000000000027</v>
      </c>
    </row>
    <row r="3346" spans="1:17" x14ac:dyDescent="0.3">
      <c r="A3346" t="s">
        <v>6589</v>
      </c>
      <c r="B3346" t="s">
        <v>6590</v>
      </c>
      <c r="C3346" t="s">
        <v>88</v>
      </c>
      <c r="D3346" t="s">
        <v>33</v>
      </c>
      <c r="E3346" t="s">
        <v>34</v>
      </c>
      <c r="F3346">
        <v>4748</v>
      </c>
      <c r="G3346">
        <v>30</v>
      </c>
      <c r="H3346">
        <v>3324</v>
      </c>
      <c r="I3346">
        <v>4.7</v>
      </c>
      <c r="J3346">
        <v>55</v>
      </c>
      <c r="K3346">
        <v>1</v>
      </c>
      <c r="L3346">
        <v>3324</v>
      </c>
      <c r="M3346" s="1">
        <v>45908</v>
      </c>
      <c r="N3346" t="s">
        <v>102</v>
      </c>
      <c r="O3346">
        <f t="shared" si="156"/>
        <v>1424</v>
      </c>
      <c r="P3346">
        <f t="shared" si="157"/>
        <v>2848.7999999999997</v>
      </c>
      <c r="Q3346">
        <f t="shared" si="158"/>
        <v>475.20000000000027</v>
      </c>
    </row>
    <row r="3347" spans="1:17" x14ac:dyDescent="0.3">
      <c r="A3347" t="s">
        <v>6591</v>
      </c>
      <c r="B3347" t="s">
        <v>6592</v>
      </c>
      <c r="C3347" t="s">
        <v>32</v>
      </c>
      <c r="D3347" t="s">
        <v>41</v>
      </c>
      <c r="E3347" t="s">
        <v>74</v>
      </c>
      <c r="F3347">
        <v>1156</v>
      </c>
      <c r="G3347">
        <v>30</v>
      </c>
      <c r="H3347">
        <v>809</v>
      </c>
      <c r="I3347">
        <v>4.3</v>
      </c>
      <c r="J3347">
        <v>82</v>
      </c>
      <c r="K3347">
        <v>1</v>
      </c>
      <c r="L3347">
        <v>809</v>
      </c>
      <c r="M3347" s="1">
        <v>45547</v>
      </c>
      <c r="N3347" t="s">
        <v>38</v>
      </c>
      <c r="O3347">
        <f t="shared" si="156"/>
        <v>347</v>
      </c>
      <c r="P3347">
        <f t="shared" si="157"/>
        <v>693.6</v>
      </c>
      <c r="Q3347">
        <f t="shared" si="158"/>
        <v>115.39999999999998</v>
      </c>
    </row>
    <row r="3348" spans="1:17" x14ac:dyDescent="0.3">
      <c r="A3348" t="s">
        <v>6593</v>
      </c>
      <c r="B3348" t="s">
        <v>6594</v>
      </c>
      <c r="C3348" t="s">
        <v>57</v>
      </c>
      <c r="D3348" t="s">
        <v>109</v>
      </c>
      <c r="E3348" t="s">
        <v>34</v>
      </c>
      <c r="F3348">
        <v>503</v>
      </c>
      <c r="G3348">
        <v>20</v>
      </c>
      <c r="H3348">
        <v>402</v>
      </c>
      <c r="I3348">
        <v>4.2</v>
      </c>
      <c r="J3348">
        <v>146</v>
      </c>
      <c r="K3348">
        <v>1</v>
      </c>
      <c r="L3348">
        <v>402</v>
      </c>
      <c r="M3348" s="1">
        <v>45863</v>
      </c>
      <c r="N3348" t="s">
        <v>24</v>
      </c>
      <c r="O3348">
        <f t="shared" si="156"/>
        <v>101</v>
      </c>
      <c r="P3348">
        <f t="shared" si="157"/>
        <v>301.8</v>
      </c>
      <c r="Q3348">
        <f t="shared" si="158"/>
        <v>100.19999999999999</v>
      </c>
    </row>
    <row r="3349" spans="1:17" x14ac:dyDescent="0.3">
      <c r="A3349" t="s">
        <v>6595</v>
      </c>
      <c r="B3349" t="s">
        <v>6596</v>
      </c>
      <c r="C3349" t="s">
        <v>45</v>
      </c>
      <c r="D3349" t="s">
        <v>41</v>
      </c>
      <c r="E3349" t="s">
        <v>34</v>
      </c>
      <c r="F3349">
        <v>1809</v>
      </c>
      <c r="G3349">
        <v>20</v>
      </c>
      <c r="H3349">
        <v>1447</v>
      </c>
      <c r="I3349">
        <v>2.9</v>
      </c>
      <c r="J3349">
        <v>227</v>
      </c>
      <c r="K3349">
        <v>1</v>
      </c>
      <c r="L3349">
        <v>1447</v>
      </c>
      <c r="M3349" s="1">
        <v>45716</v>
      </c>
      <c r="N3349" t="s">
        <v>58</v>
      </c>
      <c r="O3349">
        <f t="shared" si="156"/>
        <v>362</v>
      </c>
      <c r="P3349">
        <f t="shared" si="157"/>
        <v>1085.3999999999999</v>
      </c>
      <c r="Q3349">
        <f t="shared" si="158"/>
        <v>361.60000000000014</v>
      </c>
    </row>
    <row r="3350" spans="1:17" x14ac:dyDescent="0.3">
      <c r="A3350" t="s">
        <v>6597</v>
      </c>
      <c r="B3350" t="s">
        <v>6598</v>
      </c>
      <c r="C3350" t="s">
        <v>37</v>
      </c>
      <c r="D3350" t="s">
        <v>109</v>
      </c>
      <c r="E3350" t="s">
        <v>34</v>
      </c>
      <c r="F3350">
        <v>3432</v>
      </c>
      <c r="G3350">
        <v>20</v>
      </c>
      <c r="H3350">
        <v>2746</v>
      </c>
      <c r="I3350">
        <v>4.7</v>
      </c>
      <c r="J3350">
        <v>171</v>
      </c>
      <c r="K3350">
        <v>2</v>
      </c>
      <c r="L3350">
        <v>5492</v>
      </c>
      <c r="M3350" s="1">
        <v>45555</v>
      </c>
      <c r="N3350" t="s">
        <v>24</v>
      </c>
      <c r="O3350">
        <f t="shared" si="156"/>
        <v>686</v>
      </c>
      <c r="P3350">
        <f t="shared" si="157"/>
        <v>2059.1999999999998</v>
      </c>
      <c r="Q3350">
        <f t="shared" si="158"/>
        <v>1373.6000000000004</v>
      </c>
    </row>
    <row r="3351" spans="1:17" x14ac:dyDescent="0.3">
      <c r="A3351" t="s">
        <v>6599</v>
      </c>
      <c r="B3351" t="s">
        <v>6600</v>
      </c>
      <c r="C3351" t="s">
        <v>16</v>
      </c>
      <c r="D3351" t="s">
        <v>46</v>
      </c>
      <c r="E3351" t="s">
        <v>34</v>
      </c>
      <c r="F3351">
        <v>9076</v>
      </c>
      <c r="G3351">
        <v>25</v>
      </c>
      <c r="H3351">
        <v>6807</v>
      </c>
      <c r="I3351">
        <v>3.3</v>
      </c>
      <c r="J3351">
        <v>139</v>
      </c>
      <c r="K3351">
        <v>1</v>
      </c>
      <c r="L3351">
        <v>6807</v>
      </c>
      <c r="M3351" s="1">
        <v>45485</v>
      </c>
      <c r="N3351" t="s">
        <v>78</v>
      </c>
      <c r="O3351">
        <f t="shared" si="156"/>
        <v>2269</v>
      </c>
      <c r="P3351">
        <f t="shared" si="157"/>
        <v>5445.5999999999995</v>
      </c>
      <c r="Q3351">
        <f t="shared" si="158"/>
        <v>1361.4000000000005</v>
      </c>
    </row>
    <row r="3352" spans="1:17" x14ac:dyDescent="0.3">
      <c r="A3352" t="s">
        <v>6601</v>
      </c>
      <c r="B3352" t="s">
        <v>6602</v>
      </c>
      <c r="C3352" t="s">
        <v>57</v>
      </c>
      <c r="D3352" t="s">
        <v>28</v>
      </c>
      <c r="E3352" t="s">
        <v>34</v>
      </c>
      <c r="F3352">
        <v>5756</v>
      </c>
      <c r="G3352">
        <v>20</v>
      </c>
      <c r="H3352">
        <v>4605</v>
      </c>
      <c r="I3352">
        <v>3.4</v>
      </c>
      <c r="J3352">
        <v>55</v>
      </c>
      <c r="K3352">
        <v>1</v>
      </c>
      <c r="L3352">
        <v>4605</v>
      </c>
      <c r="M3352" s="1">
        <v>45404</v>
      </c>
      <c r="N3352" t="s">
        <v>29</v>
      </c>
      <c r="O3352">
        <f t="shared" si="156"/>
        <v>1151</v>
      </c>
      <c r="P3352">
        <f t="shared" si="157"/>
        <v>3453.6</v>
      </c>
      <c r="Q3352">
        <f t="shared" si="158"/>
        <v>1151.4000000000001</v>
      </c>
    </row>
    <row r="3353" spans="1:17" x14ac:dyDescent="0.3">
      <c r="A3353" t="s">
        <v>6603</v>
      </c>
      <c r="B3353" t="s">
        <v>6604</v>
      </c>
      <c r="C3353" t="s">
        <v>27</v>
      </c>
      <c r="D3353" t="s">
        <v>28</v>
      </c>
      <c r="E3353" t="s">
        <v>18</v>
      </c>
      <c r="F3353">
        <v>6499</v>
      </c>
      <c r="G3353">
        <v>15</v>
      </c>
      <c r="H3353">
        <v>5524</v>
      </c>
      <c r="I3353">
        <v>4.5</v>
      </c>
      <c r="J3353">
        <v>46</v>
      </c>
      <c r="K3353">
        <v>1</v>
      </c>
      <c r="L3353">
        <v>5524</v>
      </c>
      <c r="M3353" s="1">
        <v>45656</v>
      </c>
      <c r="N3353" t="s">
        <v>150</v>
      </c>
      <c r="O3353">
        <f t="shared" si="156"/>
        <v>975</v>
      </c>
      <c r="P3353">
        <f t="shared" si="157"/>
        <v>3899.3999999999996</v>
      </c>
      <c r="Q3353">
        <f t="shared" si="158"/>
        <v>1624.6000000000004</v>
      </c>
    </row>
    <row r="3354" spans="1:17" x14ac:dyDescent="0.3">
      <c r="A3354" t="s">
        <v>6605</v>
      </c>
      <c r="B3354" t="s">
        <v>6606</v>
      </c>
      <c r="C3354" t="s">
        <v>22</v>
      </c>
      <c r="D3354" t="s">
        <v>28</v>
      </c>
      <c r="E3354" t="s">
        <v>34</v>
      </c>
      <c r="F3354">
        <v>6016</v>
      </c>
      <c r="G3354">
        <v>15</v>
      </c>
      <c r="H3354">
        <v>5114</v>
      </c>
      <c r="I3354">
        <v>4.0999999999999996</v>
      </c>
      <c r="J3354">
        <v>284</v>
      </c>
      <c r="K3354">
        <v>1</v>
      </c>
      <c r="L3354">
        <v>5114</v>
      </c>
      <c r="M3354" s="1">
        <v>45559</v>
      </c>
      <c r="N3354" t="s">
        <v>58</v>
      </c>
      <c r="O3354">
        <f t="shared" si="156"/>
        <v>902</v>
      </c>
      <c r="P3354">
        <f t="shared" si="157"/>
        <v>3609.6</v>
      </c>
      <c r="Q3354">
        <f t="shared" si="158"/>
        <v>1504.4</v>
      </c>
    </row>
    <row r="3355" spans="1:17" x14ac:dyDescent="0.3">
      <c r="A3355" t="s">
        <v>6607</v>
      </c>
      <c r="B3355" t="s">
        <v>6608</v>
      </c>
      <c r="C3355" t="s">
        <v>37</v>
      </c>
      <c r="D3355" t="s">
        <v>53</v>
      </c>
      <c r="E3355" t="s">
        <v>34</v>
      </c>
      <c r="F3355">
        <v>7921</v>
      </c>
      <c r="G3355">
        <v>15</v>
      </c>
      <c r="H3355">
        <v>6733</v>
      </c>
      <c r="I3355">
        <v>3.3</v>
      </c>
      <c r="J3355">
        <v>224</v>
      </c>
      <c r="K3355">
        <v>1</v>
      </c>
      <c r="L3355">
        <v>6733</v>
      </c>
      <c r="M3355" s="1">
        <v>45940</v>
      </c>
      <c r="N3355" t="s">
        <v>24</v>
      </c>
      <c r="O3355">
        <f t="shared" si="156"/>
        <v>1188</v>
      </c>
      <c r="P3355">
        <f t="shared" si="157"/>
        <v>4752.5999999999995</v>
      </c>
      <c r="Q3355">
        <f t="shared" si="158"/>
        <v>1980.4000000000005</v>
      </c>
    </row>
    <row r="3356" spans="1:17" x14ac:dyDescent="0.3">
      <c r="A3356" t="s">
        <v>6609</v>
      </c>
      <c r="B3356" t="s">
        <v>3112</v>
      </c>
      <c r="C3356" t="s">
        <v>37</v>
      </c>
      <c r="D3356" t="s">
        <v>23</v>
      </c>
      <c r="E3356" t="s">
        <v>34</v>
      </c>
      <c r="F3356">
        <v>1568</v>
      </c>
      <c r="G3356">
        <v>40</v>
      </c>
      <c r="H3356">
        <v>941</v>
      </c>
      <c r="I3356">
        <v>3.8</v>
      </c>
      <c r="J3356">
        <v>110</v>
      </c>
      <c r="K3356">
        <v>2</v>
      </c>
      <c r="L3356">
        <v>1882</v>
      </c>
      <c r="M3356" s="1">
        <v>45961</v>
      </c>
      <c r="N3356" t="s">
        <v>54</v>
      </c>
      <c r="O3356">
        <f t="shared" si="156"/>
        <v>627</v>
      </c>
      <c r="P3356">
        <f t="shared" si="157"/>
        <v>940.8</v>
      </c>
      <c r="Q3356">
        <f t="shared" si="158"/>
        <v>0.40000000000009095</v>
      </c>
    </row>
    <row r="3357" spans="1:17" x14ac:dyDescent="0.3">
      <c r="A3357" t="s">
        <v>6610</v>
      </c>
      <c r="B3357" t="s">
        <v>6611</v>
      </c>
      <c r="C3357" t="s">
        <v>16</v>
      </c>
      <c r="D3357" t="s">
        <v>53</v>
      </c>
      <c r="E3357" t="s">
        <v>74</v>
      </c>
      <c r="F3357">
        <v>7651</v>
      </c>
      <c r="G3357">
        <v>40</v>
      </c>
      <c r="H3357">
        <v>4591</v>
      </c>
      <c r="I3357">
        <v>4.7</v>
      </c>
      <c r="J3357">
        <v>95</v>
      </c>
      <c r="K3357">
        <v>3</v>
      </c>
      <c r="L3357">
        <v>13773</v>
      </c>
      <c r="M3357" s="1">
        <v>45414</v>
      </c>
      <c r="N3357" t="s">
        <v>19</v>
      </c>
      <c r="O3357">
        <f t="shared" si="156"/>
        <v>3060</v>
      </c>
      <c r="P3357">
        <f t="shared" si="157"/>
        <v>4590.5999999999995</v>
      </c>
      <c r="Q3357">
        <f t="shared" si="158"/>
        <v>1.2000000000016371</v>
      </c>
    </row>
    <row r="3358" spans="1:17" x14ac:dyDescent="0.3">
      <c r="A3358" t="s">
        <v>6612</v>
      </c>
      <c r="B3358" t="s">
        <v>6613</v>
      </c>
      <c r="C3358" t="s">
        <v>57</v>
      </c>
      <c r="D3358" t="s">
        <v>41</v>
      </c>
      <c r="E3358" t="s">
        <v>34</v>
      </c>
      <c r="F3358">
        <v>2429</v>
      </c>
      <c r="G3358">
        <v>40</v>
      </c>
      <c r="H3358">
        <v>1457</v>
      </c>
      <c r="I3358">
        <v>4.2</v>
      </c>
      <c r="J3358">
        <v>40</v>
      </c>
      <c r="K3358">
        <v>1</v>
      </c>
      <c r="L3358">
        <v>1457</v>
      </c>
      <c r="M3358" s="1">
        <v>45605</v>
      </c>
      <c r="N3358" t="s">
        <v>150</v>
      </c>
      <c r="O3358">
        <f t="shared" si="156"/>
        <v>972</v>
      </c>
      <c r="P3358">
        <f t="shared" si="157"/>
        <v>1457.3999999999999</v>
      </c>
      <c r="Q3358">
        <f t="shared" si="158"/>
        <v>-0.39999999999986358</v>
      </c>
    </row>
    <row r="3359" spans="1:17" x14ac:dyDescent="0.3">
      <c r="A3359" t="s">
        <v>6614</v>
      </c>
      <c r="B3359" t="s">
        <v>6615</v>
      </c>
      <c r="C3359" t="s">
        <v>32</v>
      </c>
      <c r="D3359" t="s">
        <v>109</v>
      </c>
      <c r="E3359" t="s">
        <v>161</v>
      </c>
      <c r="F3359">
        <v>2553</v>
      </c>
      <c r="G3359">
        <v>20</v>
      </c>
      <c r="H3359">
        <v>2042</v>
      </c>
      <c r="I3359">
        <v>4.0999999999999996</v>
      </c>
      <c r="J3359">
        <v>22</v>
      </c>
      <c r="K3359">
        <v>1</v>
      </c>
      <c r="L3359">
        <v>2042</v>
      </c>
      <c r="M3359" s="1">
        <v>45734</v>
      </c>
      <c r="N3359" t="s">
        <v>49</v>
      </c>
      <c r="O3359">
        <f t="shared" si="156"/>
        <v>511</v>
      </c>
      <c r="P3359">
        <f t="shared" si="157"/>
        <v>1531.8</v>
      </c>
      <c r="Q3359">
        <f t="shared" si="158"/>
        <v>510.20000000000005</v>
      </c>
    </row>
    <row r="3360" spans="1:17" x14ac:dyDescent="0.3">
      <c r="A3360" t="s">
        <v>6616</v>
      </c>
      <c r="B3360" t="s">
        <v>6617</v>
      </c>
      <c r="C3360" t="s">
        <v>22</v>
      </c>
      <c r="D3360" t="s">
        <v>17</v>
      </c>
      <c r="E3360" t="s">
        <v>18</v>
      </c>
      <c r="F3360">
        <v>6195</v>
      </c>
      <c r="G3360">
        <v>40</v>
      </c>
      <c r="H3360">
        <v>3717</v>
      </c>
      <c r="I3360">
        <v>3.7</v>
      </c>
      <c r="J3360">
        <v>280</v>
      </c>
      <c r="K3360">
        <v>2</v>
      </c>
      <c r="L3360">
        <v>7434</v>
      </c>
      <c r="M3360" s="1">
        <v>45596</v>
      </c>
      <c r="N3360" t="s">
        <v>24</v>
      </c>
      <c r="O3360">
        <f t="shared" si="156"/>
        <v>2478</v>
      </c>
      <c r="P3360">
        <f t="shared" si="157"/>
        <v>3717</v>
      </c>
      <c r="Q3360">
        <f t="shared" si="158"/>
        <v>0</v>
      </c>
    </row>
    <row r="3361" spans="1:17" x14ac:dyDescent="0.3">
      <c r="A3361" t="s">
        <v>6618</v>
      </c>
      <c r="B3361" t="s">
        <v>6619</v>
      </c>
      <c r="C3361" t="s">
        <v>22</v>
      </c>
      <c r="D3361" t="s">
        <v>109</v>
      </c>
      <c r="E3361" t="s">
        <v>18</v>
      </c>
      <c r="F3361">
        <v>920</v>
      </c>
      <c r="G3361">
        <v>25</v>
      </c>
      <c r="H3361">
        <v>690</v>
      </c>
      <c r="I3361">
        <v>4.5</v>
      </c>
      <c r="J3361">
        <v>201</v>
      </c>
      <c r="K3361">
        <v>1</v>
      </c>
      <c r="L3361">
        <v>690</v>
      </c>
      <c r="M3361" s="1">
        <v>45550</v>
      </c>
      <c r="N3361" t="s">
        <v>61</v>
      </c>
      <c r="O3361">
        <f t="shared" si="156"/>
        <v>230</v>
      </c>
      <c r="P3361">
        <f t="shared" si="157"/>
        <v>552</v>
      </c>
      <c r="Q3361">
        <f t="shared" si="158"/>
        <v>138</v>
      </c>
    </row>
    <row r="3362" spans="1:17" x14ac:dyDescent="0.3">
      <c r="A3362" t="s">
        <v>6620</v>
      </c>
      <c r="B3362" t="s">
        <v>6621</v>
      </c>
      <c r="C3362" t="s">
        <v>27</v>
      </c>
      <c r="D3362" t="s">
        <v>109</v>
      </c>
      <c r="E3362" t="s">
        <v>34</v>
      </c>
      <c r="F3362">
        <v>2221</v>
      </c>
      <c r="G3362">
        <v>10</v>
      </c>
      <c r="H3362">
        <v>1999</v>
      </c>
      <c r="I3362">
        <v>4</v>
      </c>
      <c r="J3362">
        <v>202</v>
      </c>
      <c r="K3362">
        <v>1</v>
      </c>
      <c r="L3362">
        <v>1999</v>
      </c>
      <c r="M3362" s="1">
        <v>45837</v>
      </c>
      <c r="N3362" t="s">
        <v>91</v>
      </c>
      <c r="O3362">
        <f t="shared" si="156"/>
        <v>222</v>
      </c>
      <c r="P3362">
        <f t="shared" si="157"/>
        <v>1332.6</v>
      </c>
      <c r="Q3362">
        <f t="shared" si="158"/>
        <v>666.40000000000009</v>
      </c>
    </row>
    <row r="3363" spans="1:17" x14ac:dyDescent="0.3">
      <c r="A3363" t="s">
        <v>6622</v>
      </c>
      <c r="B3363" t="s">
        <v>6623</v>
      </c>
      <c r="C3363" t="s">
        <v>32</v>
      </c>
      <c r="D3363" t="s">
        <v>28</v>
      </c>
      <c r="E3363" t="s">
        <v>34</v>
      </c>
      <c r="F3363">
        <v>8050</v>
      </c>
      <c r="G3363">
        <v>50</v>
      </c>
      <c r="H3363">
        <v>4025</v>
      </c>
      <c r="I3363">
        <v>4.4000000000000004</v>
      </c>
      <c r="J3363">
        <v>93</v>
      </c>
      <c r="K3363">
        <v>1</v>
      </c>
      <c r="L3363">
        <v>4025</v>
      </c>
      <c r="M3363" s="1">
        <v>45423</v>
      </c>
      <c r="N3363" t="s">
        <v>61</v>
      </c>
      <c r="O3363">
        <f t="shared" si="156"/>
        <v>4025</v>
      </c>
      <c r="P3363">
        <f t="shared" si="157"/>
        <v>4830</v>
      </c>
      <c r="Q3363">
        <f t="shared" si="158"/>
        <v>-805</v>
      </c>
    </row>
    <row r="3364" spans="1:17" x14ac:dyDescent="0.3">
      <c r="A3364" t="s">
        <v>6624</v>
      </c>
      <c r="B3364" t="s">
        <v>6625</v>
      </c>
      <c r="C3364" t="s">
        <v>16</v>
      </c>
      <c r="D3364" t="s">
        <v>53</v>
      </c>
      <c r="E3364" t="s">
        <v>34</v>
      </c>
      <c r="F3364">
        <v>3042</v>
      </c>
      <c r="G3364">
        <v>30</v>
      </c>
      <c r="H3364">
        <v>2129</v>
      </c>
      <c r="I3364">
        <v>3.7</v>
      </c>
      <c r="J3364">
        <v>50</v>
      </c>
      <c r="K3364">
        <v>1</v>
      </c>
      <c r="L3364">
        <v>2129</v>
      </c>
      <c r="M3364" s="1">
        <v>45398</v>
      </c>
      <c r="N3364" t="s">
        <v>78</v>
      </c>
      <c r="O3364">
        <f t="shared" si="156"/>
        <v>913</v>
      </c>
      <c r="P3364">
        <f t="shared" si="157"/>
        <v>1825.2</v>
      </c>
      <c r="Q3364">
        <f t="shared" si="158"/>
        <v>303.79999999999995</v>
      </c>
    </row>
    <row r="3365" spans="1:17" x14ac:dyDescent="0.3">
      <c r="A3365" t="s">
        <v>6626</v>
      </c>
      <c r="B3365" t="s">
        <v>6627</v>
      </c>
      <c r="C3365" t="s">
        <v>32</v>
      </c>
      <c r="D3365" t="s">
        <v>109</v>
      </c>
      <c r="E3365" t="s">
        <v>18</v>
      </c>
      <c r="F3365">
        <v>1695</v>
      </c>
      <c r="G3365">
        <v>40</v>
      </c>
      <c r="H3365">
        <v>1017</v>
      </c>
      <c r="I3365">
        <v>5</v>
      </c>
      <c r="J3365">
        <v>106</v>
      </c>
      <c r="K3365">
        <v>1</v>
      </c>
      <c r="L3365">
        <v>1017</v>
      </c>
      <c r="M3365" s="1">
        <v>45936</v>
      </c>
      <c r="N3365" t="s">
        <v>38</v>
      </c>
      <c r="O3365">
        <f t="shared" si="156"/>
        <v>678</v>
      </c>
      <c r="P3365">
        <f t="shared" si="157"/>
        <v>1017</v>
      </c>
      <c r="Q3365">
        <f t="shared" si="158"/>
        <v>0</v>
      </c>
    </row>
    <row r="3366" spans="1:17" x14ac:dyDescent="0.3">
      <c r="A3366" t="s">
        <v>6628</v>
      </c>
      <c r="B3366" t="s">
        <v>6629</v>
      </c>
      <c r="C3366" t="s">
        <v>32</v>
      </c>
      <c r="D3366" t="s">
        <v>17</v>
      </c>
      <c r="E3366" t="s">
        <v>34</v>
      </c>
      <c r="F3366">
        <v>3991</v>
      </c>
      <c r="G3366">
        <v>20</v>
      </c>
      <c r="H3366">
        <v>3193</v>
      </c>
      <c r="I3366">
        <v>4.8</v>
      </c>
      <c r="J3366">
        <v>246</v>
      </c>
      <c r="K3366">
        <v>1</v>
      </c>
      <c r="L3366">
        <v>3193</v>
      </c>
      <c r="M3366" s="1">
        <v>45602</v>
      </c>
      <c r="N3366" t="s">
        <v>58</v>
      </c>
      <c r="O3366">
        <f t="shared" si="156"/>
        <v>798</v>
      </c>
      <c r="P3366">
        <f t="shared" si="157"/>
        <v>2394.6</v>
      </c>
      <c r="Q3366">
        <f t="shared" si="158"/>
        <v>798.40000000000009</v>
      </c>
    </row>
    <row r="3367" spans="1:17" x14ac:dyDescent="0.3">
      <c r="A3367" t="s">
        <v>6630</v>
      </c>
      <c r="B3367" t="s">
        <v>6631</v>
      </c>
      <c r="C3367" t="s">
        <v>116</v>
      </c>
      <c r="D3367" t="s">
        <v>46</v>
      </c>
      <c r="E3367" t="s">
        <v>34</v>
      </c>
      <c r="F3367">
        <v>7344</v>
      </c>
      <c r="G3367">
        <v>20</v>
      </c>
      <c r="H3367">
        <v>5875</v>
      </c>
      <c r="I3367">
        <v>4.2</v>
      </c>
      <c r="J3367">
        <v>207</v>
      </c>
      <c r="K3367">
        <v>1</v>
      </c>
      <c r="L3367">
        <v>5875</v>
      </c>
      <c r="M3367" s="1">
        <v>45964</v>
      </c>
      <c r="N3367" t="s">
        <v>19</v>
      </c>
      <c r="O3367">
        <f t="shared" si="156"/>
        <v>1469</v>
      </c>
      <c r="P3367">
        <f t="shared" si="157"/>
        <v>4406.3999999999996</v>
      </c>
      <c r="Q3367">
        <f t="shared" si="158"/>
        <v>1468.6000000000004</v>
      </c>
    </row>
    <row r="3368" spans="1:17" x14ac:dyDescent="0.3">
      <c r="A3368" t="s">
        <v>6632</v>
      </c>
      <c r="B3368" t="s">
        <v>6633</v>
      </c>
      <c r="C3368" t="s">
        <v>32</v>
      </c>
      <c r="D3368" t="s">
        <v>53</v>
      </c>
      <c r="E3368" t="s">
        <v>74</v>
      </c>
      <c r="F3368">
        <v>5326</v>
      </c>
      <c r="G3368">
        <v>50</v>
      </c>
      <c r="H3368">
        <v>2663</v>
      </c>
      <c r="I3368">
        <v>4.3</v>
      </c>
      <c r="J3368">
        <v>133</v>
      </c>
      <c r="K3368">
        <v>1</v>
      </c>
      <c r="L3368">
        <v>2663</v>
      </c>
      <c r="M3368" s="1">
        <v>45779</v>
      </c>
      <c r="N3368" t="s">
        <v>91</v>
      </c>
      <c r="O3368">
        <f t="shared" si="156"/>
        <v>2663</v>
      </c>
      <c r="P3368">
        <f t="shared" si="157"/>
        <v>3195.6</v>
      </c>
      <c r="Q3368">
        <f t="shared" si="158"/>
        <v>-532.59999999999991</v>
      </c>
    </row>
    <row r="3369" spans="1:17" x14ac:dyDescent="0.3">
      <c r="A3369" t="s">
        <v>6634</v>
      </c>
      <c r="B3369" t="s">
        <v>6635</v>
      </c>
      <c r="C3369" t="s">
        <v>88</v>
      </c>
      <c r="D3369" t="s">
        <v>53</v>
      </c>
      <c r="E3369" t="s">
        <v>34</v>
      </c>
      <c r="F3369">
        <v>7399</v>
      </c>
      <c r="G3369">
        <v>10</v>
      </c>
      <c r="H3369">
        <v>6659</v>
      </c>
      <c r="I3369">
        <v>3.8</v>
      </c>
      <c r="J3369">
        <v>386</v>
      </c>
      <c r="K3369">
        <v>1</v>
      </c>
      <c r="L3369">
        <v>6659</v>
      </c>
      <c r="M3369" s="1">
        <v>45841</v>
      </c>
      <c r="N3369" t="s">
        <v>19</v>
      </c>
      <c r="O3369">
        <f t="shared" si="156"/>
        <v>740</v>
      </c>
      <c r="P3369">
        <f t="shared" si="157"/>
        <v>4439.3999999999996</v>
      </c>
      <c r="Q3369">
        <f t="shared" si="158"/>
        <v>2219.6000000000004</v>
      </c>
    </row>
    <row r="3370" spans="1:17" x14ac:dyDescent="0.3">
      <c r="A3370" t="s">
        <v>6636</v>
      </c>
      <c r="B3370" t="s">
        <v>6637</v>
      </c>
      <c r="C3370" t="s">
        <v>45</v>
      </c>
      <c r="D3370" t="s">
        <v>53</v>
      </c>
      <c r="E3370" t="s">
        <v>34</v>
      </c>
      <c r="F3370">
        <v>5998</v>
      </c>
      <c r="G3370">
        <v>30</v>
      </c>
      <c r="H3370">
        <v>4199</v>
      </c>
      <c r="I3370">
        <v>4.4000000000000004</v>
      </c>
      <c r="J3370">
        <v>26</v>
      </c>
      <c r="K3370">
        <v>1</v>
      </c>
      <c r="L3370">
        <v>4199</v>
      </c>
      <c r="M3370" s="1">
        <v>45779</v>
      </c>
      <c r="N3370" t="s">
        <v>75</v>
      </c>
      <c r="O3370">
        <f t="shared" si="156"/>
        <v>1799</v>
      </c>
      <c r="P3370">
        <f t="shared" si="157"/>
        <v>3598.7999999999997</v>
      </c>
      <c r="Q3370">
        <f t="shared" si="158"/>
        <v>600.20000000000027</v>
      </c>
    </row>
    <row r="3371" spans="1:17" x14ac:dyDescent="0.3">
      <c r="A3371" t="s">
        <v>6638</v>
      </c>
      <c r="B3371" t="s">
        <v>6639</v>
      </c>
      <c r="C3371" t="s">
        <v>57</v>
      </c>
      <c r="D3371" t="s">
        <v>23</v>
      </c>
      <c r="E3371" t="s">
        <v>34</v>
      </c>
      <c r="F3371">
        <v>3403</v>
      </c>
      <c r="G3371">
        <v>20</v>
      </c>
      <c r="H3371">
        <v>2722</v>
      </c>
      <c r="I3371">
        <v>3</v>
      </c>
      <c r="J3371">
        <v>237</v>
      </c>
      <c r="K3371">
        <v>1</v>
      </c>
      <c r="L3371">
        <v>2722</v>
      </c>
      <c r="M3371" s="1">
        <v>45814</v>
      </c>
      <c r="N3371" t="s">
        <v>19</v>
      </c>
      <c r="O3371">
        <f t="shared" si="156"/>
        <v>681</v>
      </c>
      <c r="P3371">
        <f t="shared" si="157"/>
        <v>2041.8</v>
      </c>
      <c r="Q3371">
        <f t="shared" si="158"/>
        <v>680.2</v>
      </c>
    </row>
    <row r="3372" spans="1:17" x14ac:dyDescent="0.3">
      <c r="A3372" t="s">
        <v>6640</v>
      </c>
      <c r="B3372" t="s">
        <v>6641</v>
      </c>
      <c r="C3372" t="s">
        <v>16</v>
      </c>
      <c r="D3372" t="s">
        <v>23</v>
      </c>
      <c r="E3372" t="s">
        <v>18</v>
      </c>
      <c r="F3372">
        <v>5848</v>
      </c>
      <c r="G3372">
        <v>60</v>
      </c>
      <c r="H3372">
        <v>2339</v>
      </c>
      <c r="I3372">
        <v>4.9000000000000004</v>
      </c>
      <c r="J3372">
        <v>409</v>
      </c>
      <c r="K3372">
        <v>1</v>
      </c>
      <c r="L3372">
        <v>2339</v>
      </c>
      <c r="M3372" s="1">
        <v>45611</v>
      </c>
      <c r="N3372" t="s">
        <v>78</v>
      </c>
      <c r="O3372">
        <f t="shared" si="156"/>
        <v>3509</v>
      </c>
      <c r="P3372">
        <f t="shared" si="157"/>
        <v>3508.7999999999997</v>
      </c>
      <c r="Q3372">
        <f t="shared" si="158"/>
        <v>-1169.7999999999997</v>
      </c>
    </row>
    <row r="3373" spans="1:17" x14ac:dyDescent="0.3">
      <c r="A3373" t="s">
        <v>6642</v>
      </c>
      <c r="B3373" t="s">
        <v>6643</v>
      </c>
      <c r="C3373" t="s">
        <v>57</v>
      </c>
      <c r="D3373" t="s">
        <v>53</v>
      </c>
      <c r="E3373" t="s">
        <v>34</v>
      </c>
      <c r="F3373">
        <v>4967</v>
      </c>
      <c r="G3373">
        <v>20</v>
      </c>
      <c r="H3373">
        <v>3974</v>
      </c>
      <c r="I3373">
        <v>4.4000000000000004</v>
      </c>
      <c r="J3373">
        <v>195</v>
      </c>
      <c r="K3373">
        <v>3</v>
      </c>
      <c r="L3373">
        <v>11922</v>
      </c>
      <c r="M3373" s="1">
        <v>45400</v>
      </c>
      <c r="N3373" t="s">
        <v>24</v>
      </c>
      <c r="O3373">
        <f t="shared" si="156"/>
        <v>993</v>
      </c>
      <c r="P3373">
        <f t="shared" si="157"/>
        <v>2980.2</v>
      </c>
      <c r="Q3373">
        <f t="shared" si="158"/>
        <v>2981.4000000000005</v>
      </c>
    </row>
    <row r="3374" spans="1:17" x14ac:dyDescent="0.3">
      <c r="A3374" t="s">
        <v>6644</v>
      </c>
      <c r="B3374" t="s">
        <v>6645</v>
      </c>
      <c r="C3374" t="s">
        <v>52</v>
      </c>
      <c r="D3374" t="s">
        <v>46</v>
      </c>
      <c r="E3374" t="s">
        <v>18</v>
      </c>
      <c r="F3374">
        <v>7416</v>
      </c>
      <c r="G3374">
        <v>50</v>
      </c>
      <c r="H3374">
        <v>3708</v>
      </c>
      <c r="I3374">
        <v>3.6</v>
      </c>
      <c r="J3374">
        <v>19</v>
      </c>
      <c r="K3374">
        <v>1</v>
      </c>
      <c r="L3374">
        <v>3708</v>
      </c>
      <c r="M3374" s="1">
        <v>45533</v>
      </c>
      <c r="N3374" t="s">
        <v>54</v>
      </c>
      <c r="O3374">
        <f t="shared" si="156"/>
        <v>3708</v>
      </c>
      <c r="P3374">
        <f t="shared" si="157"/>
        <v>4449.5999999999995</v>
      </c>
      <c r="Q3374">
        <f t="shared" si="158"/>
        <v>-741.59999999999945</v>
      </c>
    </row>
    <row r="3375" spans="1:17" x14ac:dyDescent="0.3">
      <c r="A3375" t="s">
        <v>6646</v>
      </c>
      <c r="B3375" t="s">
        <v>6647</v>
      </c>
      <c r="C3375" t="s">
        <v>32</v>
      </c>
      <c r="D3375" t="s">
        <v>33</v>
      </c>
      <c r="E3375" t="s">
        <v>34</v>
      </c>
      <c r="F3375">
        <v>917</v>
      </c>
      <c r="G3375">
        <v>50</v>
      </c>
      <c r="H3375">
        <v>458</v>
      </c>
      <c r="I3375">
        <v>4.9000000000000004</v>
      </c>
      <c r="J3375">
        <v>33</v>
      </c>
      <c r="K3375">
        <v>1</v>
      </c>
      <c r="L3375">
        <v>458</v>
      </c>
      <c r="M3375" s="1">
        <v>45722</v>
      </c>
      <c r="N3375" t="s">
        <v>91</v>
      </c>
      <c r="O3375">
        <f t="shared" si="156"/>
        <v>459</v>
      </c>
      <c r="P3375">
        <f t="shared" si="157"/>
        <v>550.19999999999993</v>
      </c>
      <c r="Q3375">
        <f t="shared" si="158"/>
        <v>-92.199999999999932</v>
      </c>
    </row>
    <row r="3376" spans="1:17" x14ac:dyDescent="0.3">
      <c r="A3376" t="s">
        <v>6648</v>
      </c>
      <c r="B3376" t="s">
        <v>590</v>
      </c>
      <c r="C3376" t="s">
        <v>22</v>
      </c>
      <c r="D3376" t="s">
        <v>53</v>
      </c>
      <c r="E3376" t="s">
        <v>74</v>
      </c>
      <c r="F3376">
        <v>1681</v>
      </c>
      <c r="G3376">
        <v>30</v>
      </c>
      <c r="H3376">
        <v>1177</v>
      </c>
      <c r="I3376">
        <v>5</v>
      </c>
      <c r="J3376">
        <v>93</v>
      </c>
      <c r="K3376">
        <v>1</v>
      </c>
      <c r="L3376">
        <v>1177</v>
      </c>
      <c r="M3376" s="1">
        <v>45964</v>
      </c>
      <c r="N3376" t="s">
        <v>141</v>
      </c>
      <c r="O3376">
        <f t="shared" si="156"/>
        <v>504</v>
      </c>
      <c r="P3376">
        <f t="shared" si="157"/>
        <v>1008.5999999999999</v>
      </c>
      <c r="Q3376">
        <f t="shared" si="158"/>
        <v>168.40000000000009</v>
      </c>
    </row>
    <row r="3377" spans="1:17" x14ac:dyDescent="0.3">
      <c r="A3377" t="s">
        <v>6649</v>
      </c>
      <c r="B3377" t="s">
        <v>6650</v>
      </c>
      <c r="C3377" t="s">
        <v>57</v>
      </c>
      <c r="D3377" t="s">
        <v>33</v>
      </c>
      <c r="E3377" t="s">
        <v>34</v>
      </c>
      <c r="F3377">
        <v>3734</v>
      </c>
      <c r="G3377">
        <v>20</v>
      </c>
      <c r="H3377">
        <v>2987</v>
      </c>
      <c r="I3377">
        <v>4.3</v>
      </c>
      <c r="J3377">
        <v>210</v>
      </c>
      <c r="K3377">
        <v>1</v>
      </c>
      <c r="L3377">
        <v>2987</v>
      </c>
      <c r="M3377" s="1">
        <v>45565</v>
      </c>
      <c r="N3377" t="s">
        <v>38</v>
      </c>
      <c r="O3377">
        <f t="shared" si="156"/>
        <v>747</v>
      </c>
      <c r="P3377">
        <f t="shared" si="157"/>
        <v>2240.4</v>
      </c>
      <c r="Q3377">
        <f t="shared" si="158"/>
        <v>746.59999999999991</v>
      </c>
    </row>
    <row r="3378" spans="1:17" x14ac:dyDescent="0.3">
      <c r="A3378" t="s">
        <v>6651</v>
      </c>
      <c r="B3378" t="s">
        <v>6652</v>
      </c>
      <c r="C3378" t="s">
        <v>37</v>
      </c>
      <c r="D3378" t="s">
        <v>41</v>
      </c>
      <c r="E3378" t="s">
        <v>34</v>
      </c>
      <c r="F3378">
        <v>2767</v>
      </c>
      <c r="G3378">
        <v>30</v>
      </c>
      <c r="H3378">
        <v>1937</v>
      </c>
      <c r="I3378">
        <v>3.7</v>
      </c>
      <c r="J3378">
        <v>63</v>
      </c>
      <c r="K3378">
        <v>3</v>
      </c>
      <c r="L3378">
        <v>5811</v>
      </c>
      <c r="M3378" s="1">
        <v>45842</v>
      </c>
      <c r="N3378" t="s">
        <v>54</v>
      </c>
      <c r="O3378">
        <f t="shared" si="156"/>
        <v>830</v>
      </c>
      <c r="P3378">
        <f t="shared" si="157"/>
        <v>1660.2</v>
      </c>
      <c r="Q3378">
        <f t="shared" si="158"/>
        <v>830.39999999999986</v>
      </c>
    </row>
    <row r="3379" spans="1:17" x14ac:dyDescent="0.3">
      <c r="A3379" t="s">
        <v>6653</v>
      </c>
      <c r="B3379" t="s">
        <v>6654</v>
      </c>
      <c r="C3379" t="s">
        <v>32</v>
      </c>
      <c r="D3379" t="s">
        <v>109</v>
      </c>
      <c r="E3379" t="s">
        <v>161</v>
      </c>
      <c r="F3379">
        <v>648</v>
      </c>
      <c r="G3379">
        <v>20</v>
      </c>
      <c r="H3379">
        <v>518</v>
      </c>
      <c r="I3379">
        <v>4.0999999999999996</v>
      </c>
      <c r="J3379">
        <v>282</v>
      </c>
      <c r="K3379">
        <v>1</v>
      </c>
      <c r="L3379">
        <v>518</v>
      </c>
      <c r="M3379" s="1">
        <v>45301</v>
      </c>
      <c r="N3379" t="s">
        <v>141</v>
      </c>
      <c r="O3379">
        <f t="shared" si="156"/>
        <v>130</v>
      </c>
      <c r="P3379">
        <f t="shared" si="157"/>
        <v>388.8</v>
      </c>
      <c r="Q3379">
        <f t="shared" si="158"/>
        <v>129.19999999999999</v>
      </c>
    </row>
    <row r="3380" spans="1:17" x14ac:dyDescent="0.3">
      <c r="A3380" t="s">
        <v>6655</v>
      </c>
      <c r="B3380" t="s">
        <v>5521</v>
      </c>
      <c r="C3380" t="s">
        <v>27</v>
      </c>
      <c r="D3380" t="s">
        <v>23</v>
      </c>
      <c r="E3380" t="s">
        <v>18</v>
      </c>
      <c r="F3380">
        <v>3207</v>
      </c>
      <c r="G3380">
        <v>20</v>
      </c>
      <c r="H3380">
        <v>2566</v>
      </c>
      <c r="I3380">
        <v>4.4000000000000004</v>
      </c>
      <c r="J3380">
        <v>62</v>
      </c>
      <c r="K3380">
        <v>1</v>
      </c>
      <c r="L3380">
        <v>2566</v>
      </c>
      <c r="M3380" s="1">
        <v>45976</v>
      </c>
      <c r="N3380" t="s">
        <v>168</v>
      </c>
      <c r="O3380">
        <f t="shared" si="156"/>
        <v>641</v>
      </c>
      <c r="P3380">
        <f t="shared" si="157"/>
        <v>1924.1999999999998</v>
      </c>
      <c r="Q3380">
        <f t="shared" si="158"/>
        <v>641.80000000000018</v>
      </c>
    </row>
    <row r="3381" spans="1:17" x14ac:dyDescent="0.3">
      <c r="A3381" t="s">
        <v>6656</v>
      </c>
      <c r="B3381" t="s">
        <v>5914</v>
      </c>
      <c r="C3381" t="s">
        <v>16</v>
      </c>
      <c r="D3381" t="s">
        <v>23</v>
      </c>
      <c r="E3381" t="s">
        <v>18</v>
      </c>
      <c r="F3381">
        <v>4000</v>
      </c>
      <c r="G3381">
        <v>25</v>
      </c>
      <c r="H3381">
        <v>3000</v>
      </c>
      <c r="I3381">
        <v>4.3</v>
      </c>
      <c r="J3381">
        <v>720</v>
      </c>
      <c r="K3381">
        <v>1</v>
      </c>
      <c r="L3381">
        <v>3000</v>
      </c>
      <c r="M3381" s="1">
        <v>45826</v>
      </c>
      <c r="N3381" t="s">
        <v>71</v>
      </c>
      <c r="O3381">
        <f t="shared" si="156"/>
        <v>1000</v>
      </c>
      <c r="P3381">
        <f t="shared" si="157"/>
        <v>2400</v>
      </c>
      <c r="Q3381">
        <f t="shared" si="158"/>
        <v>600</v>
      </c>
    </row>
    <row r="3382" spans="1:17" x14ac:dyDescent="0.3">
      <c r="A3382" t="s">
        <v>6657</v>
      </c>
      <c r="B3382" t="s">
        <v>6658</v>
      </c>
      <c r="C3382" t="s">
        <v>116</v>
      </c>
      <c r="D3382" t="s">
        <v>41</v>
      </c>
      <c r="E3382" t="s">
        <v>34</v>
      </c>
      <c r="F3382">
        <v>1587</v>
      </c>
      <c r="G3382">
        <v>20</v>
      </c>
      <c r="H3382">
        <v>1270</v>
      </c>
      <c r="I3382">
        <v>3.6</v>
      </c>
      <c r="J3382">
        <v>161</v>
      </c>
      <c r="K3382">
        <v>1</v>
      </c>
      <c r="L3382">
        <v>1270</v>
      </c>
      <c r="M3382" s="1">
        <v>45556</v>
      </c>
      <c r="N3382" t="s">
        <v>54</v>
      </c>
      <c r="O3382">
        <f t="shared" si="156"/>
        <v>317</v>
      </c>
      <c r="P3382">
        <f t="shared" si="157"/>
        <v>952.19999999999993</v>
      </c>
      <c r="Q3382">
        <f t="shared" si="158"/>
        <v>317.80000000000007</v>
      </c>
    </row>
    <row r="3383" spans="1:17" x14ac:dyDescent="0.3">
      <c r="A3383" t="s">
        <v>6659</v>
      </c>
      <c r="B3383" t="s">
        <v>6660</v>
      </c>
      <c r="C3383" t="s">
        <v>27</v>
      </c>
      <c r="D3383" t="s">
        <v>23</v>
      </c>
      <c r="E3383" t="s">
        <v>18</v>
      </c>
      <c r="F3383">
        <v>1752</v>
      </c>
      <c r="G3383">
        <v>25</v>
      </c>
      <c r="H3383">
        <v>1314</v>
      </c>
      <c r="I3383">
        <v>4.4000000000000004</v>
      </c>
      <c r="J3383">
        <v>380</v>
      </c>
      <c r="K3383">
        <v>2</v>
      </c>
      <c r="L3383">
        <v>2628</v>
      </c>
      <c r="M3383" s="1">
        <v>45528</v>
      </c>
      <c r="N3383" t="s">
        <v>75</v>
      </c>
      <c r="O3383">
        <f t="shared" si="156"/>
        <v>438</v>
      </c>
      <c r="P3383">
        <f t="shared" si="157"/>
        <v>1051.2</v>
      </c>
      <c r="Q3383">
        <f t="shared" si="158"/>
        <v>525.59999999999991</v>
      </c>
    </row>
    <row r="3384" spans="1:17" x14ac:dyDescent="0.3">
      <c r="A3384" t="s">
        <v>6661</v>
      </c>
      <c r="B3384" t="s">
        <v>6662</v>
      </c>
      <c r="C3384" t="s">
        <v>27</v>
      </c>
      <c r="D3384" t="s">
        <v>109</v>
      </c>
      <c r="E3384" t="s">
        <v>34</v>
      </c>
      <c r="F3384">
        <v>1693</v>
      </c>
      <c r="G3384">
        <v>15</v>
      </c>
      <c r="H3384">
        <v>1439</v>
      </c>
      <c r="I3384">
        <v>4.7</v>
      </c>
      <c r="J3384">
        <v>79</v>
      </c>
      <c r="K3384">
        <v>1</v>
      </c>
      <c r="L3384">
        <v>1439</v>
      </c>
      <c r="M3384" s="1">
        <v>45542</v>
      </c>
      <c r="N3384" t="s">
        <v>58</v>
      </c>
      <c r="O3384">
        <f t="shared" si="156"/>
        <v>254</v>
      </c>
      <c r="P3384">
        <f t="shared" si="157"/>
        <v>1015.8</v>
      </c>
      <c r="Q3384">
        <f t="shared" si="158"/>
        <v>423.20000000000005</v>
      </c>
    </row>
    <row r="3385" spans="1:17" x14ac:dyDescent="0.3">
      <c r="A3385" t="s">
        <v>6663</v>
      </c>
      <c r="B3385" t="s">
        <v>6664</v>
      </c>
      <c r="C3385" t="s">
        <v>52</v>
      </c>
      <c r="D3385" t="s">
        <v>53</v>
      </c>
      <c r="E3385" t="s">
        <v>34</v>
      </c>
      <c r="F3385">
        <v>2890</v>
      </c>
      <c r="G3385">
        <v>25</v>
      </c>
      <c r="H3385">
        <v>2168</v>
      </c>
      <c r="I3385">
        <v>3.5</v>
      </c>
      <c r="J3385">
        <v>190</v>
      </c>
      <c r="K3385">
        <v>1</v>
      </c>
      <c r="L3385">
        <v>2168</v>
      </c>
      <c r="M3385" s="1">
        <v>45510</v>
      </c>
      <c r="N3385" t="s">
        <v>78</v>
      </c>
      <c r="O3385">
        <f t="shared" si="156"/>
        <v>722</v>
      </c>
      <c r="P3385">
        <f t="shared" si="157"/>
        <v>1734</v>
      </c>
      <c r="Q3385">
        <f t="shared" si="158"/>
        <v>434</v>
      </c>
    </row>
    <row r="3386" spans="1:17" x14ac:dyDescent="0.3">
      <c r="A3386" t="s">
        <v>6665</v>
      </c>
      <c r="B3386" t="s">
        <v>6666</v>
      </c>
      <c r="C3386" t="s">
        <v>37</v>
      </c>
      <c r="D3386" t="s">
        <v>23</v>
      </c>
      <c r="E3386" t="s">
        <v>34</v>
      </c>
      <c r="F3386">
        <v>5295</v>
      </c>
      <c r="G3386">
        <v>25</v>
      </c>
      <c r="H3386">
        <v>3971</v>
      </c>
      <c r="I3386">
        <v>3.5</v>
      </c>
      <c r="J3386">
        <v>103</v>
      </c>
      <c r="K3386">
        <v>1</v>
      </c>
      <c r="L3386">
        <v>3971</v>
      </c>
      <c r="M3386" s="1">
        <v>45896</v>
      </c>
      <c r="N3386" t="s">
        <v>54</v>
      </c>
      <c r="O3386">
        <f t="shared" si="156"/>
        <v>1324</v>
      </c>
      <c r="P3386">
        <f t="shared" si="157"/>
        <v>3177</v>
      </c>
      <c r="Q3386">
        <f t="shared" si="158"/>
        <v>794</v>
      </c>
    </row>
    <row r="3387" spans="1:17" x14ac:dyDescent="0.3">
      <c r="A3387" t="s">
        <v>6667</v>
      </c>
      <c r="B3387" t="s">
        <v>6668</v>
      </c>
      <c r="C3387" t="s">
        <v>52</v>
      </c>
      <c r="D3387" t="s">
        <v>46</v>
      </c>
      <c r="E3387" t="s">
        <v>161</v>
      </c>
      <c r="F3387">
        <v>9143</v>
      </c>
      <c r="G3387">
        <v>0</v>
      </c>
      <c r="H3387">
        <v>9143</v>
      </c>
      <c r="I3387">
        <v>3.8</v>
      </c>
      <c r="J3387">
        <v>62</v>
      </c>
      <c r="K3387">
        <v>1</v>
      </c>
      <c r="L3387">
        <v>9143</v>
      </c>
      <c r="M3387" s="1">
        <v>45988</v>
      </c>
      <c r="N3387" t="s">
        <v>42</v>
      </c>
      <c r="O3387">
        <f t="shared" si="156"/>
        <v>0</v>
      </c>
      <c r="P3387">
        <f t="shared" si="157"/>
        <v>5485.8</v>
      </c>
      <c r="Q3387">
        <f t="shared" si="158"/>
        <v>3657.2</v>
      </c>
    </row>
    <row r="3388" spans="1:17" x14ac:dyDescent="0.3">
      <c r="A3388" t="s">
        <v>6669</v>
      </c>
      <c r="B3388" t="s">
        <v>5924</v>
      </c>
      <c r="C3388" t="s">
        <v>37</v>
      </c>
      <c r="D3388" t="s">
        <v>41</v>
      </c>
      <c r="E3388" t="s">
        <v>34</v>
      </c>
      <c r="F3388">
        <v>1671</v>
      </c>
      <c r="G3388">
        <v>10</v>
      </c>
      <c r="H3388">
        <v>1504</v>
      </c>
      <c r="I3388">
        <v>4</v>
      </c>
      <c r="J3388">
        <v>47</v>
      </c>
      <c r="K3388">
        <v>2</v>
      </c>
      <c r="L3388">
        <v>3008</v>
      </c>
      <c r="M3388" s="1">
        <v>45657</v>
      </c>
      <c r="N3388" t="s">
        <v>189</v>
      </c>
      <c r="O3388">
        <f t="shared" si="156"/>
        <v>167</v>
      </c>
      <c r="P3388">
        <f t="shared" si="157"/>
        <v>1002.5999999999999</v>
      </c>
      <c r="Q3388">
        <f t="shared" si="158"/>
        <v>1002.8000000000002</v>
      </c>
    </row>
    <row r="3389" spans="1:17" x14ac:dyDescent="0.3">
      <c r="A3389" t="s">
        <v>6670</v>
      </c>
      <c r="B3389" t="s">
        <v>6671</v>
      </c>
      <c r="C3389" t="s">
        <v>37</v>
      </c>
      <c r="D3389" t="s">
        <v>23</v>
      </c>
      <c r="E3389" t="s">
        <v>18</v>
      </c>
      <c r="F3389">
        <v>5505</v>
      </c>
      <c r="G3389">
        <v>20</v>
      </c>
      <c r="H3389">
        <v>4404</v>
      </c>
      <c r="I3389">
        <v>4.5</v>
      </c>
      <c r="J3389">
        <v>94</v>
      </c>
      <c r="K3389">
        <v>3</v>
      </c>
      <c r="L3389">
        <v>13212</v>
      </c>
      <c r="M3389" s="1">
        <v>45778</v>
      </c>
      <c r="N3389" t="s">
        <v>78</v>
      </c>
      <c r="O3389">
        <f t="shared" si="156"/>
        <v>1101</v>
      </c>
      <c r="P3389">
        <f t="shared" si="157"/>
        <v>3303</v>
      </c>
      <c r="Q3389">
        <f t="shared" si="158"/>
        <v>3303</v>
      </c>
    </row>
    <row r="3390" spans="1:17" x14ac:dyDescent="0.3">
      <c r="A3390" t="s">
        <v>6672</v>
      </c>
      <c r="B3390" t="s">
        <v>6673</v>
      </c>
      <c r="C3390" t="s">
        <v>16</v>
      </c>
      <c r="D3390" t="s">
        <v>17</v>
      </c>
      <c r="E3390" t="s">
        <v>34</v>
      </c>
      <c r="F3390">
        <v>3849</v>
      </c>
      <c r="G3390">
        <v>15</v>
      </c>
      <c r="H3390">
        <v>3272</v>
      </c>
      <c r="I3390">
        <v>4.7</v>
      </c>
      <c r="J3390">
        <v>541</v>
      </c>
      <c r="K3390">
        <v>1</v>
      </c>
      <c r="L3390">
        <v>3272</v>
      </c>
      <c r="M3390" s="1">
        <v>45682</v>
      </c>
      <c r="N3390" t="s">
        <v>168</v>
      </c>
      <c r="O3390">
        <f t="shared" si="156"/>
        <v>577</v>
      </c>
      <c r="P3390">
        <f t="shared" si="157"/>
        <v>2309.4</v>
      </c>
      <c r="Q3390">
        <f t="shared" si="158"/>
        <v>962.59999999999991</v>
      </c>
    </row>
    <row r="3391" spans="1:17" x14ac:dyDescent="0.3">
      <c r="A3391" t="s">
        <v>6674</v>
      </c>
      <c r="B3391" t="s">
        <v>6675</v>
      </c>
      <c r="C3391" t="s">
        <v>57</v>
      </c>
      <c r="D3391" t="s">
        <v>17</v>
      </c>
      <c r="E3391" t="s">
        <v>34</v>
      </c>
      <c r="F3391">
        <v>2121</v>
      </c>
      <c r="G3391">
        <v>20</v>
      </c>
      <c r="H3391">
        <v>1697</v>
      </c>
      <c r="I3391">
        <v>3.7</v>
      </c>
      <c r="J3391">
        <v>127</v>
      </c>
      <c r="K3391">
        <v>1</v>
      </c>
      <c r="L3391">
        <v>1697</v>
      </c>
      <c r="M3391" s="1">
        <v>45502</v>
      </c>
      <c r="N3391" t="s">
        <v>29</v>
      </c>
      <c r="O3391">
        <f t="shared" si="156"/>
        <v>424</v>
      </c>
      <c r="P3391">
        <f t="shared" si="157"/>
        <v>1272.5999999999999</v>
      </c>
      <c r="Q3391">
        <f t="shared" si="158"/>
        <v>424.40000000000009</v>
      </c>
    </row>
    <row r="3392" spans="1:17" x14ac:dyDescent="0.3">
      <c r="A3392" t="s">
        <v>6676</v>
      </c>
      <c r="B3392" t="s">
        <v>6677</v>
      </c>
      <c r="C3392" t="s">
        <v>16</v>
      </c>
      <c r="D3392" t="s">
        <v>23</v>
      </c>
      <c r="E3392" t="s">
        <v>18</v>
      </c>
      <c r="F3392">
        <v>2064</v>
      </c>
      <c r="G3392">
        <v>25</v>
      </c>
      <c r="H3392">
        <v>1548</v>
      </c>
      <c r="I3392">
        <v>4.2</v>
      </c>
      <c r="J3392">
        <v>26</v>
      </c>
      <c r="K3392">
        <v>1</v>
      </c>
      <c r="L3392">
        <v>1548</v>
      </c>
      <c r="M3392" s="1">
        <v>45320</v>
      </c>
      <c r="N3392" t="s">
        <v>189</v>
      </c>
      <c r="O3392">
        <f t="shared" si="156"/>
        <v>516</v>
      </c>
      <c r="P3392">
        <f t="shared" si="157"/>
        <v>1238.3999999999999</v>
      </c>
      <c r="Q3392">
        <f t="shared" si="158"/>
        <v>309.60000000000014</v>
      </c>
    </row>
    <row r="3393" spans="1:17" x14ac:dyDescent="0.3">
      <c r="A3393" t="s">
        <v>6678</v>
      </c>
      <c r="B3393" t="s">
        <v>6679</v>
      </c>
      <c r="C3393" t="s">
        <v>32</v>
      </c>
      <c r="D3393" t="s">
        <v>17</v>
      </c>
      <c r="E3393" t="s">
        <v>34</v>
      </c>
      <c r="F3393">
        <v>5766</v>
      </c>
      <c r="G3393">
        <v>15</v>
      </c>
      <c r="H3393">
        <v>4901</v>
      </c>
      <c r="I3393">
        <v>4.5999999999999996</v>
      </c>
      <c r="J3393">
        <v>225</v>
      </c>
      <c r="K3393">
        <v>1</v>
      </c>
      <c r="L3393">
        <v>4901</v>
      </c>
      <c r="M3393" s="1">
        <v>45423</v>
      </c>
      <c r="N3393" t="s">
        <v>85</v>
      </c>
      <c r="O3393">
        <f t="shared" si="156"/>
        <v>865</v>
      </c>
      <c r="P3393">
        <f t="shared" si="157"/>
        <v>3459.6</v>
      </c>
      <c r="Q3393">
        <f t="shared" si="158"/>
        <v>1441.4</v>
      </c>
    </row>
    <row r="3394" spans="1:17" x14ac:dyDescent="0.3">
      <c r="A3394" t="s">
        <v>6680</v>
      </c>
      <c r="B3394" t="s">
        <v>6681</v>
      </c>
      <c r="C3394" t="s">
        <v>16</v>
      </c>
      <c r="D3394" t="s">
        <v>46</v>
      </c>
      <c r="E3394" t="s">
        <v>74</v>
      </c>
      <c r="F3394">
        <v>10393</v>
      </c>
      <c r="G3394">
        <v>30</v>
      </c>
      <c r="H3394">
        <v>7275</v>
      </c>
      <c r="I3394">
        <v>5</v>
      </c>
      <c r="J3394">
        <v>345</v>
      </c>
      <c r="K3394">
        <v>2</v>
      </c>
      <c r="L3394">
        <v>14550</v>
      </c>
      <c r="M3394" s="1">
        <v>45666</v>
      </c>
      <c r="N3394" t="s">
        <v>42</v>
      </c>
      <c r="O3394">
        <f t="shared" si="156"/>
        <v>3118</v>
      </c>
      <c r="P3394">
        <f t="shared" si="157"/>
        <v>6235.8</v>
      </c>
      <c r="Q3394">
        <f t="shared" si="158"/>
        <v>2078.3999999999996</v>
      </c>
    </row>
    <row r="3395" spans="1:17" x14ac:dyDescent="0.3">
      <c r="A3395" t="s">
        <v>6682</v>
      </c>
      <c r="B3395" t="s">
        <v>6683</v>
      </c>
      <c r="C3395" t="s">
        <v>57</v>
      </c>
      <c r="D3395" t="s">
        <v>41</v>
      </c>
      <c r="E3395" t="s">
        <v>34</v>
      </c>
      <c r="F3395">
        <v>896</v>
      </c>
      <c r="G3395">
        <v>40</v>
      </c>
      <c r="H3395">
        <v>538</v>
      </c>
      <c r="I3395">
        <v>4.2</v>
      </c>
      <c r="J3395">
        <v>93</v>
      </c>
      <c r="K3395">
        <v>4</v>
      </c>
      <c r="L3395">
        <v>2152</v>
      </c>
      <c r="M3395" s="1">
        <v>45612</v>
      </c>
      <c r="N3395" t="s">
        <v>150</v>
      </c>
      <c r="O3395">
        <f t="shared" ref="O3395:O3458" si="159">F3395-H3395</f>
        <v>358</v>
      </c>
      <c r="P3395">
        <f t="shared" ref="P3395:P3458" si="160">F3395*0.6</f>
        <v>537.6</v>
      </c>
      <c r="Q3395">
        <f t="shared" ref="Q3395:Q3458" si="161">(H3395-P3395)*K3395</f>
        <v>1.5999999999999091</v>
      </c>
    </row>
    <row r="3396" spans="1:17" x14ac:dyDescent="0.3">
      <c r="A3396" t="s">
        <v>6684</v>
      </c>
      <c r="B3396" t="s">
        <v>6685</v>
      </c>
      <c r="C3396" t="s">
        <v>116</v>
      </c>
      <c r="D3396" t="s">
        <v>41</v>
      </c>
      <c r="E3396" t="s">
        <v>74</v>
      </c>
      <c r="F3396">
        <v>739</v>
      </c>
      <c r="G3396">
        <v>25</v>
      </c>
      <c r="H3396">
        <v>554</v>
      </c>
      <c r="I3396">
        <v>4.2</v>
      </c>
      <c r="J3396">
        <v>121</v>
      </c>
      <c r="K3396">
        <v>1</v>
      </c>
      <c r="L3396">
        <v>554</v>
      </c>
      <c r="M3396" s="1">
        <v>45741</v>
      </c>
      <c r="N3396" t="s">
        <v>49</v>
      </c>
      <c r="O3396">
        <f t="shared" si="159"/>
        <v>185</v>
      </c>
      <c r="P3396">
        <f t="shared" si="160"/>
        <v>443.4</v>
      </c>
      <c r="Q3396">
        <f t="shared" si="161"/>
        <v>110.60000000000002</v>
      </c>
    </row>
    <row r="3397" spans="1:17" x14ac:dyDescent="0.3">
      <c r="A3397" t="s">
        <v>6686</v>
      </c>
      <c r="B3397" t="s">
        <v>6687</v>
      </c>
      <c r="C3397" t="s">
        <v>52</v>
      </c>
      <c r="D3397" t="s">
        <v>46</v>
      </c>
      <c r="E3397" t="s">
        <v>161</v>
      </c>
      <c r="F3397">
        <v>2473</v>
      </c>
      <c r="G3397">
        <v>25</v>
      </c>
      <c r="H3397">
        <v>1855</v>
      </c>
      <c r="I3397">
        <v>4.3</v>
      </c>
      <c r="J3397">
        <v>155</v>
      </c>
      <c r="K3397">
        <v>3</v>
      </c>
      <c r="L3397">
        <v>5565</v>
      </c>
      <c r="M3397" s="1">
        <v>45886</v>
      </c>
      <c r="N3397" t="s">
        <v>38</v>
      </c>
      <c r="O3397">
        <f t="shared" si="159"/>
        <v>618</v>
      </c>
      <c r="P3397">
        <f t="shared" si="160"/>
        <v>1483.8</v>
      </c>
      <c r="Q3397">
        <f t="shared" si="161"/>
        <v>1113.6000000000001</v>
      </c>
    </row>
    <row r="3398" spans="1:17" x14ac:dyDescent="0.3">
      <c r="A3398" t="s">
        <v>6688</v>
      </c>
      <c r="B3398" t="s">
        <v>6689</v>
      </c>
      <c r="C3398" t="s">
        <v>88</v>
      </c>
      <c r="D3398" t="s">
        <v>46</v>
      </c>
      <c r="E3398" t="s">
        <v>34</v>
      </c>
      <c r="F3398">
        <v>8616</v>
      </c>
      <c r="G3398">
        <v>25</v>
      </c>
      <c r="H3398">
        <v>6462</v>
      </c>
      <c r="I3398">
        <v>3.9</v>
      </c>
      <c r="J3398">
        <v>96</v>
      </c>
      <c r="K3398">
        <v>1</v>
      </c>
      <c r="L3398">
        <v>6462</v>
      </c>
      <c r="M3398" s="1">
        <v>45648</v>
      </c>
      <c r="N3398" t="s">
        <v>64</v>
      </c>
      <c r="O3398">
        <f t="shared" si="159"/>
        <v>2154</v>
      </c>
      <c r="P3398">
        <f t="shared" si="160"/>
        <v>5169.5999999999995</v>
      </c>
      <c r="Q3398">
        <f t="shared" si="161"/>
        <v>1292.4000000000005</v>
      </c>
    </row>
    <row r="3399" spans="1:17" x14ac:dyDescent="0.3">
      <c r="A3399" t="s">
        <v>6690</v>
      </c>
      <c r="B3399" t="s">
        <v>6691</v>
      </c>
      <c r="C3399" t="s">
        <v>57</v>
      </c>
      <c r="D3399" t="s">
        <v>46</v>
      </c>
      <c r="E3399" t="s">
        <v>18</v>
      </c>
      <c r="F3399">
        <v>6996</v>
      </c>
      <c r="G3399">
        <v>0</v>
      </c>
      <c r="H3399">
        <v>6996</v>
      </c>
      <c r="I3399">
        <v>4.2</v>
      </c>
      <c r="J3399">
        <v>177</v>
      </c>
      <c r="K3399">
        <v>1</v>
      </c>
      <c r="L3399">
        <v>6996</v>
      </c>
      <c r="M3399" s="1">
        <v>45801</v>
      </c>
      <c r="N3399" t="s">
        <v>64</v>
      </c>
      <c r="O3399">
        <f t="shared" si="159"/>
        <v>0</v>
      </c>
      <c r="P3399">
        <f t="shared" si="160"/>
        <v>4197.5999999999995</v>
      </c>
      <c r="Q3399">
        <f t="shared" si="161"/>
        <v>2798.4000000000005</v>
      </c>
    </row>
    <row r="3400" spans="1:17" x14ac:dyDescent="0.3">
      <c r="A3400" t="s">
        <v>6692</v>
      </c>
      <c r="B3400" t="s">
        <v>6693</v>
      </c>
      <c r="C3400" t="s">
        <v>88</v>
      </c>
      <c r="D3400" t="s">
        <v>33</v>
      </c>
      <c r="E3400" t="s">
        <v>34</v>
      </c>
      <c r="F3400">
        <v>4822</v>
      </c>
      <c r="G3400">
        <v>30</v>
      </c>
      <c r="H3400">
        <v>3375</v>
      </c>
      <c r="I3400">
        <v>3.1</v>
      </c>
      <c r="J3400">
        <v>104</v>
      </c>
      <c r="K3400">
        <v>3</v>
      </c>
      <c r="L3400">
        <v>10125</v>
      </c>
      <c r="M3400" s="1">
        <v>45658</v>
      </c>
      <c r="N3400" t="s">
        <v>85</v>
      </c>
      <c r="O3400">
        <f t="shared" si="159"/>
        <v>1447</v>
      </c>
      <c r="P3400">
        <f t="shared" si="160"/>
        <v>2893.2</v>
      </c>
      <c r="Q3400">
        <f t="shared" si="161"/>
        <v>1445.4000000000005</v>
      </c>
    </row>
    <row r="3401" spans="1:17" x14ac:dyDescent="0.3">
      <c r="A3401" t="s">
        <v>6694</v>
      </c>
      <c r="B3401" t="s">
        <v>6695</v>
      </c>
      <c r="C3401" t="s">
        <v>27</v>
      </c>
      <c r="D3401" t="s">
        <v>53</v>
      </c>
      <c r="E3401" t="s">
        <v>34</v>
      </c>
      <c r="F3401">
        <v>3126</v>
      </c>
      <c r="G3401">
        <v>30</v>
      </c>
      <c r="H3401">
        <v>2188</v>
      </c>
      <c r="I3401">
        <v>3.8</v>
      </c>
      <c r="J3401">
        <v>62</v>
      </c>
      <c r="K3401">
        <v>1</v>
      </c>
      <c r="L3401">
        <v>2188</v>
      </c>
      <c r="M3401" s="1">
        <v>45562</v>
      </c>
      <c r="N3401" t="s">
        <v>54</v>
      </c>
      <c r="O3401">
        <f t="shared" si="159"/>
        <v>938</v>
      </c>
      <c r="P3401">
        <f t="shared" si="160"/>
        <v>1875.6</v>
      </c>
      <c r="Q3401">
        <f t="shared" si="161"/>
        <v>312.40000000000009</v>
      </c>
    </row>
    <row r="3402" spans="1:17" x14ac:dyDescent="0.3">
      <c r="A3402" t="s">
        <v>6696</v>
      </c>
      <c r="B3402" t="s">
        <v>6697</v>
      </c>
      <c r="C3402" t="s">
        <v>16</v>
      </c>
      <c r="D3402" t="s">
        <v>41</v>
      </c>
      <c r="E3402" t="s">
        <v>34</v>
      </c>
      <c r="F3402">
        <v>727</v>
      </c>
      <c r="G3402">
        <v>0</v>
      </c>
      <c r="H3402">
        <v>727</v>
      </c>
      <c r="I3402">
        <v>4.4000000000000004</v>
      </c>
      <c r="J3402">
        <v>108</v>
      </c>
      <c r="K3402">
        <v>1</v>
      </c>
      <c r="L3402">
        <v>727</v>
      </c>
      <c r="M3402" s="1">
        <v>45836</v>
      </c>
      <c r="N3402" t="s">
        <v>64</v>
      </c>
      <c r="O3402">
        <f t="shared" si="159"/>
        <v>0</v>
      </c>
      <c r="P3402">
        <f t="shared" si="160"/>
        <v>436.2</v>
      </c>
      <c r="Q3402">
        <f t="shared" si="161"/>
        <v>290.8</v>
      </c>
    </row>
    <row r="3403" spans="1:17" x14ac:dyDescent="0.3">
      <c r="A3403" t="s">
        <v>6698</v>
      </c>
      <c r="B3403" t="s">
        <v>6699</v>
      </c>
      <c r="C3403" t="s">
        <v>16</v>
      </c>
      <c r="D3403" t="s">
        <v>41</v>
      </c>
      <c r="E3403" t="s">
        <v>34</v>
      </c>
      <c r="F3403">
        <v>2715</v>
      </c>
      <c r="G3403">
        <v>20</v>
      </c>
      <c r="H3403">
        <v>2172</v>
      </c>
      <c r="I3403">
        <v>3.7</v>
      </c>
      <c r="J3403">
        <v>56</v>
      </c>
      <c r="K3403">
        <v>2</v>
      </c>
      <c r="L3403">
        <v>4344</v>
      </c>
      <c r="M3403" s="1">
        <v>45800</v>
      </c>
      <c r="N3403" t="s">
        <v>91</v>
      </c>
      <c r="O3403">
        <f t="shared" si="159"/>
        <v>543</v>
      </c>
      <c r="P3403">
        <f t="shared" si="160"/>
        <v>1629</v>
      </c>
      <c r="Q3403">
        <f t="shared" si="161"/>
        <v>1086</v>
      </c>
    </row>
    <row r="3404" spans="1:17" x14ac:dyDescent="0.3">
      <c r="A3404" t="s">
        <v>6700</v>
      </c>
      <c r="B3404" t="s">
        <v>6701</v>
      </c>
      <c r="C3404" t="s">
        <v>16</v>
      </c>
      <c r="D3404" t="s">
        <v>41</v>
      </c>
      <c r="E3404" t="s">
        <v>34</v>
      </c>
      <c r="F3404">
        <v>962</v>
      </c>
      <c r="G3404">
        <v>10</v>
      </c>
      <c r="H3404">
        <v>866</v>
      </c>
      <c r="I3404">
        <v>4.5</v>
      </c>
      <c r="J3404">
        <v>12</v>
      </c>
      <c r="K3404">
        <v>3</v>
      </c>
      <c r="L3404">
        <v>2598</v>
      </c>
      <c r="M3404" s="1">
        <v>45552</v>
      </c>
      <c r="N3404" t="s">
        <v>61</v>
      </c>
      <c r="O3404">
        <f t="shared" si="159"/>
        <v>96</v>
      </c>
      <c r="P3404">
        <f t="shared" si="160"/>
        <v>577.19999999999993</v>
      </c>
      <c r="Q3404">
        <f t="shared" si="161"/>
        <v>866.4000000000002</v>
      </c>
    </row>
    <row r="3405" spans="1:17" x14ac:dyDescent="0.3">
      <c r="A3405" t="s">
        <v>6702</v>
      </c>
      <c r="B3405" t="s">
        <v>6703</v>
      </c>
      <c r="C3405" t="s">
        <v>57</v>
      </c>
      <c r="D3405" t="s">
        <v>28</v>
      </c>
      <c r="E3405" t="s">
        <v>34</v>
      </c>
      <c r="F3405">
        <v>6979</v>
      </c>
      <c r="G3405">
        <v>15</v>
      </c>
      <c r="H3405">
        <v>5932</v>
      </c>
      <c r="I3405">
        <v>3.3</v>
      </c>
      <c r="J3405">
        <v>50</v>
      </c>
      <c r="K3405">
        <v>1</v>
      </c>
      <c r="L3405">
        <v>5932</v>
      </c>
      <c r="M3405" s="1">
        <v>45736</v>
      </c>
      <c r="N3405" t="s">
        <v>78</v>
      </c>
      <c r="O3405">
        <f t="shared" si="159"/>
        <v>1047</v>
      </c>
      <c r="P3405">
        <f t="shared" si="160"/>
        <v>4187.3999999999996</v>
      </c>
      <c r="Q3405">
        <f t="shared" si="161"/>
        <v>1744.6000000000004</v>
      </c>
    </row>
    <row r="3406" spans="1:17" x14ac:dyDescent="0.3">
      <c r="A3406" t="s">
        <v>6704</v>
      </c>
      <c r="B3406" t="s">
        <v>6705</v>
      </c>
      <c r="C3406" t="s">
        <v>16</v>
      </c>
      <c r="D3406" t="s">
        <v>53</v>
      </c>
      <c r="E3406" t="s">
        <v>34</v>
      </c>
      <c r="F3406">
        <v>5276</v>
      </c>
      <c r="G3406">
        <v>25</v>
      </c>
      <c r="H3406">
        <v>3957</v>
      </c>
      <c r="I3406">
        <v>4.5</v>
      </c>
      <c r="J3406">
        <v>213</v>
      </c>
      <c r="K3406">
        <v>4</v>
      </c>
      <c r="L3406">
        <v>15828</v>
      </c>
      <c r="M3406" s="1">
        <v>45661</v>
      </c>
      <c r="N3406" t="s">
        <v>29</v>
      </c>
      <c r="O3406">
        <f t="shared" si="159"/>
        <v>1319</v>
      </c>
      <c r="P3406">
        <f t="shared" si="160"/>
        <v>3165.6</v>
      </c>
      <c r="Q3406">
        <f t="shared" si="161"/>
        <v>3165.6000000000004</v>
      </c>
    </row>
    <row r="3407" spans="1:17" x14ac:dyDescent="0.3">
      <c r="A3407" t="s">
        <v>6706</v>
      </c>
      <c r="B3407" t="s">
        <v>6707</v>
      </c>
      <c r="C3407" t="s">
        <v>88</v>
      </c>
      <c r="D3407" t="s">
        <v>23</v>
      </c>
      <c r="E3407" t="s">
        <v>34</v>
      </c>
      <c r="F3407">
        <v>1506</v>
      </c>
      <c r="G3407">
        <v>15</v>
      </c>
      <c r="H3407">
        <v>1280</v>
      </c>
      <c r="I3407">
        <v>4.5</v>
      </c>
      <c r="J3407">
        <v>189</v>
      </c>
      <c r="K3407">
        <v>1</v>
      </c>
      <c r="L3407">
        <v>1280</v>
      </c>
      <c r="M3407" s="1">
        <v>45528</v>
      </c>
      <c r="N3407" t="s">
        <v>54</v>
      </c>
      <c r="O3407">
        <f t="shared" si="159"/>
        <v>226</v>
      </c>
      <c r="P3407">
        <f t="shared" si="160"/>
        <v>903.6</v>
      </c>
      <c r="Q3407">
        <f t="shared" si="161"/>
        <v>376.4</v>
      </c>
    </row>
    <row r="3408" spans="1:17" x14ac:dyDescent="0.3">
      <c r="A3408" t="s">
        <v>6708</v>
      </c>
      <c r="B3408" t="s">
        <v>6709</v>
      </c>
      <c r="C3408" t="s">
        <v>45</v>
      </c>
      <c r="D3408" t="s">
        <v>28</v>
      </c>
      <c r="E3408" t="s">
        <v>34</v>
      </c>
      <c r="F3408">
        <v>8672</v>
      </c>
      <c r="G3408">
        <v>15</v>
      </c>
      <c r="H3408">
        <v>7371</v>
      </c>
      <c r="I3408">
        <v>5</v>
      </c>
      <c r="J3408">
        <v>40</v>
      </c>
      <c r="K3408">
        <v>1</v>
      </c>
      <c r="L3408">
        <v>7371</v>
      </c>
      <c r="M3408" s="1">
        <v>45451</v>
      </c>
      <c r="N3408" t="s">
        <v>75</v>
      </c>
      <c r="O3408">
        <f t="shared" si="159"/>
        <v>1301</v>
      </c>
      <c r="P3408">
        <f t="shared" si="160"/>
        <v>5203.2</v>
      </c>
      <c r="Q3408">
        <f t="shared" si="161"/>
        <v>2167.8000000000002</v>
      </c>
    </row>
    <row r="3409" spans="1:17" x14ac:dyDescent="0.3">
      <c r="A3409" t="s">
        <v>6710</v>
      </c>
      <c r="B3409" t="s">
        <v>6711</v>
      </c>
      <c r="C3409" t="s">
        <v>27</v>
      </c>
      <c r="D3409" t="s">
        <v>28</v>
      </c>
      <c r="E3409" t="s">
        <v>34</v>
      </c>
      <c r="F3409">
        <v>3743</v>
      </c>
      <c r="G3409">
        <v>50</v>
      </c>
      <c r="H3409">
        <v>1872</v>
      </c>
      <c r="I3409">
        <v>3.9</v>
      </c>
      <c r="J3409">
        <v>164</v>
      </c>
      <c r="K3409">
        <v>1</v>
      </c>
      <c r="L3409">
        <v>1872</v>
      </c>
      <c r="M3409" s="1">
        <v>45654</v>
      </c>
      <c r="N3409" t="s">
        <v>150</v>
      </c>
      <c r="O3409">
        <f t="shared" si="159"/>
        <v>1871</v>
      </c>
      <c r="P3409">
        <f t="shared" si="160"/>
        <v>2245.7999999999997</v>
      </c>
      <c r="Q3409">
        <f t="shared" si="161"/>
        <v>-373.79999999999973</v>
      </c>
    </row>
    <row r="3410" spans="1:17" x14ac:dyDescent="0.3">
      <c r="A3410" t="s">
        <v>6712</v>
      </c>
      <c r="B3410" t="s">
        <v>6713</v>
      </c>
      <c r="C3410" t="s">
        <v>37</v>
      </c>
      <c r="D3410" t="s">
        <v>23</v>
      </c>
      <c r="E3410" t="s">
        <v>18</v>
      </c>
      <c r="F3410">
        <v>5358</v>
      </c>
      <c r="G3410">
        <v>30</v>
      </c>
      <c r="H3410">
        <v>3751</v>
      </c>
      <c r="I3410">
        <v>4.0999999999999996</v>
      </c>
      <c r="J3410">
        <v>112</v>
      </c>
      <c r="K3410">
        <v>1</v>
      </c>
      <c r="L3410">
        <v>3751</v>
      </c>
      <c r="M3410" s="1">
        <v>46018</v>
      </c>
      <c r="N3410" t="s">
        <v>38</v>
      </c>
      <c r="O3410">
        <f t="shared" si="159"/>
        <v>1607</v>
      </c>
      <c r="P3410">
        <f t="shared" si="160"/>
        <v>3214.7999999999997</v>
      </c>
      <c r="Q3410">
        <f t="shared" si="161"/>
        <v>536.20000000000027</v>
      </c>
    </row>
    <row r="3411" spans="1:17" x14ac:dyDescent="0.3">
      <c r="A3411" t="s">
        <v>6714</v>
      </c>
      <c r="B3411" t="s">
        <v>6715</v>
      </c>
      <c r="C3411" t="s">
        <v>32</v>
      </c>
      <c r="D3411" t="s">
        <v>17</v>
      </c>
      <c r="E3411" t="s">
        <v>18</v>
      </c>
      <c r="F3411">
        <v>2178</v>
      </c>
      <c r="G3411">
        <v>50</v>
      </c>
      <c r="H3411">
        <v>1089</v>
      </c>
      <c r="I3411">
        <v>4.9000000000000004</v>
      </c>
      <c r="J3411">
        <v>65</v>
      </c>
      <c r="K3411">
        <v>3</v>
      </c>
      <c r="L3411">
        <v>3267</v>
      </c>
      <c r="M3411" s="1">
        <v>45457</v>
      </c>
      <c r="N3411" t="s">
        <v>42</v>
      </c>
      <c r="O3411">
        <f t="shared" si="159"/>
        <v>1089</v>
      </c>
      <c r="P3411">
        <f t="shared" si="160"/>
        <v>1306.8</v>
      </c>
      <c r="Q3411">
        <f t="shared" si="161"/>
        <v>-653.39999999999986</v>
      </c>
    </row>
    <row r="3412" spans="1:17" x14ac:dyDescent="0.3">
      <c r="A3412" t="s">
        <v>6716</v>
      </c>
      <c r="B3412" t="s">
        <v>6717</v>
      </c>
      <c r="C3412" t="s">
        <v>116</v>
      </c>
      <c r="D3412" t="s">
        <v>53</v>
      </c>
      <c r="E3412" t="s">
        <v>34</v>
      </c>
      <c r="F3412">
        <v>1628</v>
      </c>
      <c r="G3412">
        <v>20</v>
      </c>
      <c r="H3412">
        <v>1302</v>
      </c>
      <c r="I3412">
        <v>4.8</v>
      </c>
      <c r="J3412">
        <v>324</v>
      </c>
      <c r="K3412">
        <v>2</v>
      </c>
      <c r="L3412">
        <v>2604</v>
      </c>
      <c r="M3412" s="1">
        <v>45974</v>
      </c>
      <c r="N3412" t="s">
        <v>141</v>
      </c>
      <c r="O3412">
        <f t="shared" si="159"/>
        <v>326</v>
      </c>
      <c r="P3412">
        <f t="shared" si="160"/>
        <v>976.8</v>
      </c>
      <c r="Q3412">
        <f t="shared" si="161"/>
        <v>650.40000000000009</v>
      </c>
    </row>
    <row r="3413" spans="1:17" x14ac:dyDescent="0.3">
      <c r="A3413" t="s">
        <v>6718</v>
      </c>
      <c r="B3413" t="s">
        <v>2664</v>
      </c>
      <c r="C3413" t="s">
        <v>52</v>
      </c>
      <c r="D3413" t="s">
        <v>33</v>
      </c>
      <c r="E3413" t="s">
        <v>34</v>
      </c>
      <c r="F3413">
        <v>1196</v>
      </c>
      <c r="G3413">
        <v>10</v>
      </c>
      <c r="H3413">
        <v>1076</v>
      </c>
      <c r="I3413">
        <v>4.5999999999999996</v>
      </c>
      <c r="J3413">
        <v>97</v>
      </c>
      <c r="K3413">
        <v>1</v>
      </c>
      <c r="L3413">
        <v>1076</v>
      </c>
      <c r="M3413" s="1">
        <v>45808</v>
      </c>
      <c r="N3413" t="s">
        <v>19</v>
      </c>
      <c r="O3413">
        <f t="shared" si="159"/>
        <v>120</v>
      </c>
      <c r="P3413">
        <f t="shared" si="160"/>
        <v>717.6</v>
      </c>
      <c r="Q3413">
        <f t="shared" si="161"/>
        <v>358.4</v>
      </c>
    </row>
    <row r="3414" spans="1:17" x14ac:dyDescent="0.3">
      <c r="A3414" t="s">
        <v>6719</v>
      </c>
      <c r="B3414" t="s">
        <v>6720</v>
      </c>
      <c r="C3414" t="s">
        <v>57</v>
      </c>
      <c r="D3414" t="s">
        <v>109</v>
      </c>
      <c r="E3414" t="s">
        <v>18</v>
      </c>
      <c r="F3414">
        <v>1027</v>
      </c>
      <c r="G3414">
        <v>25</v>
      </c>
      <c r="H3414">
        <v>770</v>
      </c>
      <c r="I3414">
        <v>4.3</v>
      </c>
      <c r="J3414">
        <v>359</v>
      </c>
      <c r="K3414">
        <v>1</v>
      </c>
      <c r="L3414">
        <v>770</v>
      </c>
      <c r="M3414" s="1">
        <v>45780</v>
      </c>
      <c r="N3414" t="s">
        <v>38</v>
      </c>
      <c r="O3414">
        <f t="shared" si="159"/>
        <v>257</v>
      </c>
      <c r="P3414">
        <f t="shared" si="160"/>
        <v>616.19999999999993</v>
      </c>
      <c r="Q3414">
        <f t="shared" si="161"/>
        <v>153.80000000000007</v>
      </c>
    </row>
    <row r="3415" spans="1:17" x14ac:dyDescent="0.3">
      <c r="A3415" t="s">
        <v>6721</v>
      </c>
      <c r="B3415" t="s">
        <v>6722</v>
      </c>
      <c r="C3415" t="s">
        <v>116</v>
      </c>
      <c r="D3415" t="s">
        <v>46</v>
      </c>
      <c r="E3415" t="s">
        <v>74</v>
      </c>
      <c r="F3415">
        <v>8371</v>
      </c>
      <c r="G3415">
        <v>20</v>
      </c>
      <c r="H3415">
        <v>6697</v>
      </c>
      <c r="I3415">
        <v>4.9000000000000004</v>
      </c>
      <c r="J3415">
        <v>162</v>
      </c>
      <c r="K3415">
        <v>1</v>
      </c>
      <c r="L3415">
        <v>6697</v>
      </c>
      <c r="M3415" s="1">
        <v>45503</v>
      </c>
      <c r="N3415" t="s">
        <v>150</v>
      </c>
      <c r="O3415">
        <f t="shared" si="159"/>
        <v>1674</v>
      </c>
      <c r="P3415">
        <f t="shared" si="160"/>
        <v>5022.5999999999995</v>
      </c>
      <c r="Q3415">
        <f t="shared" si="161"/>
        <v>1674.4000000000005</v>
      </c>
    </row>
    <row r="3416" spans="1:17" x14ac:dyDescent="0.3">
      <c r="A3416" t="s">
        <v>6723</v>
      </c>
      <c r="B3416" t="s">
        <v>6724</v>
      </c>
      <c r="C3416" t="s">
        <v>16</v>
      </c>
      <c r="D3416" t="s">
        <v>17</v>
      </c>
      <c r="E3416" t="s">
        <v>18</v>
      </c>
      <c r="F3416">
        <v>5678</v>
      </c>
      <c r="G3416">
        <v>15</v>
      </c>
      <c r="H3416">
        <v>4826</v>
      </c>
      <c r="I3416">
        <v>5</v>
      </c>
      <c r="J3416">
        <v>257</v>
      </c>
      <c r="K3416">
        <v>1</v>
      </c>
      <c r="L3416">
        <v>4826</v>
      </c>
      <c r="M3416" s="1">
        <v>45743</v>
      </c>
      <c r="N3416" t="s">
        <v>64</v>
      </c>
      <c r="O3416">
        <f t="shared" si="159"/>
        <v>852</v>
      </c>
      <c r="P3416">
        <f t="shared" si="160"/>
        <v>3406.7999999999997</v>
      </c>
      <c r="Q3416">
        <f t="shared" si="161"/>
        <v>1419.2000000000003</v>
      </c>
    </row>
    <row r="3417" spans="1:17" x14ac:dyDescent="0.3">
      <c r="A3417" t="s">
        <v>6725</v>
      </c>
      <c r="B3417" t="s">
        <v>6726</v>
      </c>
      <c r="C3417" t="s">
        <v>45</v>
      </c>
      <c r="D3417" t="s">
        <v>46</v>
      </c>
      <c r="E3417" t="s">
        <v>18</v>
      </c>
      <c r="F3417">
        <v>7137</v>
      </c>
      <c r="G3417">
        <v>10</v>
      </c>
      <c r="H3417">
        <v>6423</v>
      </c>
      <c r="I3417">
        <v>4.4000000000000004</v>
      </c>
      <c r="J3417">
        <v>501</v>
      </c>
      <c r="K3417">
        <v>1</v>
      </c>
      <c r="L3417">
        <v>6423</v>
      </c>
      <c r="M3417" s="1">
        <v>45293</v>
      </c>
      <c r="N3417" t="s">
        <v>168</v>
      </c>
      <c r="O3417">
        <f t="shared" si="159"/>
        <v>714</v>
      </c>
      <c r="P3417">
        <f t="shared" si="160"/>
        <v>4282.2</v>
      </c>
      <c r="Q3417">
        <f t="shared" si="161"/>
        <v>2140.8000000000002</v>
      </c>
    </row>
    <row r="3418" spans="1:17" x14ac:dyDescent="0.3">
      <c r="A3418" t="s">
        <v>6727</v>
      </c>
      <c r="B3418" t="s">
        <v>6728</v>
      </c>
      <c r="C3418" t="s">
        <v>32</v>
      </c>
      <c r="D3418" t="s">
        <v>28</v>
      </c>
      <c r="E3418" t="s">
        <v>34</v>
      </c>
      <c r="F3418">
        <v>8313</v>
      </c>
      <c r="G3418">
        <v>25</v>
      </c>
      <c r="H3418">
        <v>6235</v>
      </c>
      <c r="I3418">
        <v>4.0999999999999996</v>
      </c>
      <c r="J3418">
        <v>159</v>
      </c>
      <c r="K3418">
        <v>4</v>
      </c>
      <c r="L3418">
        <v>24940</v>
      </c>
      <c r="M3418" s="1">
        <v>46005</v>
      </c>
      <c r="N3418" t="s">
        <v>64</v>
      </c>
      <c r="O3418">
        <f t="shared" si="159"/>
        <v>2078</v>
      </c>
      <c r="P3418">
        <f t="shared" si="160"/>
        <v>4987.8</v>
      </c>
      <c r="Q3418">
        <f t="shared" si="161"/>
        <v>4988.7999999999993</v>
      </c>
    </row>
    <row r="3419" spans="1:17" x14ac:dyDescent="0.3">
      <c r="A3419" t="s">
        <v>6729</v>
      </c>
      <c r="B3419" t="s">
        <v>1694</v>
      </c>
      <c r="C3419" t="s">
        <v>57</v>
      </c>
      <c r="D3419" t="s">
        <v>17</v>
      </c>
      <c r="E3419" t="s">
        <v>34</v>
      </c>
      <c r="F3419">
        <v>1549</v>
      </c>
      <c r="G3419">
        <v>20</v>
      </c>
      <c r="H3419">
        <v>1239</v>
      </c>
      <c r="I3419">
        <v>4.5</v>
      </c>
      <c r="J3419">
        <v>120</v>
      </c>
      <c r="K3419">
        <v>1</v>
      </c>
      <c r="L3419">
        <v>1239</v>
      </c>
      <c r="M3419" s="1">
        <v>45406</v>
      </c>
      <c r="N3419" t="s">
        <v>61</v>
      </c>
      <c r="O3419">
        <f t="shared" si="159"/>
        <v>310</v>
      </c>
      <c r="P3419">
        <f t="shared" si="160"/>
        <v>929.4</v>
      </c>
      <c r="Q3419">
        <f t="shared" si="161"/>
        <v>309.60000000000002</v>
      </c>
    </row>
    <row r="3420" spans="1:17" x14ac:dyDescent="0.3">
      <c r="A3420" t="s">
        <v>6730</v>
      </c>
      <c r="B3420" t="s">
        <v>6731</v>
      </c>
      <c r="C3420" t="s">
        <v>22</v>
      </c>
      <c r="D3420" t="s">
        <v>17</v>
      </c>
      <c r="E3420" t="s">
        <v>18</v>
      </c>
      <c r="F3420">
        <v>6654</v>
      </c>
      <c r="G3420">
        <v>20</v>
      </c>
      <c r="H3420">
        <v>5323</v>
      </c>
      <c r="I3420">
        <v>4.2</v>
      </c>
      <c r="J3420">
        <v>207</v>
      </c>
      <c r="K3420">
        <v>1</v>
      </c>
      <c r="L3420">
        <v>5323</v>
      </c>
      <c r="M3420" s="1">
        <v>45873</v>
      </c>
      <c r="N3420" t="s">
        <v>102</v>
      </c>
      <c r="O3420">
        <f t="shared" si="159"/>
        <v>1331</v>
      </c>
      <c r="P3420">
        <f t="shared" si="160"/>
        <v>3992.3999999999996</v>
      </c>
      <c r="Q3420">
        <f t="shared" si="161"/>
        <v>1330.6000000000004</v>
      </c>
    </row>
    <row r="3421" spans="1:17" x14ac:dyDescent="0.3">
      <c r="A3421" t="s">
        <v>6732</v>
      </c>
      <c r="B3421" t="s">
        <v>6733</v>
      </c>
      <c r="C3421" t="s">
        <v>45</v>
      </c>
      <c r="D3421" t="s">
        <v>17</v>
      </c>
      <c r="E3421" t="s">
        <v>18</v>
      </c>
      <c r="F3421">
        <v>4816</v>
      </c>
      <c r="G3421">
        <v>20</v>
      </c>
      <c r="H3421">
        <v>3853</v>
      </c>
      <c r="I3421">
        <v>4</v>
      </c>
      <c r="J3421">
        <v>70</v>
      </c>
      <c r="K3421">
        <v>1</v>
      </c>
      <c r="L3421">
        <v>3853</v>
      </c>
      <c r="M3421" s="1">
        <v>45425</v>
      </c>
      <c r="N3421" t="s">
        <v>150</v>
      </c>
      <c r="O3421">
        <f t="shared" si="159"/>
        <v>963</v>
      </c>
      <c r="P3421">
        <f t="shared" si="160"/>
        <v>2889.6</v>
      </c>
      <c r="Q3421">
        <f t="shared" si="161"/>
        <v>963.40000000000009</v>
      </c>
    </row>
    <row r="3422" spans="1:17" x14ac:dyDescent="0.3">
      <c r="A3422" t="s">
        <v>6734</v>
      </c>
      <c r="B3422" t="s">
        <v>6735</v>
      </c>
      <c r="C3422" t="s">
        <v>16</v>
      </c>
      <c r="D3422" t="s">
        <v>23</v>
      </c>
      <c r="E3422" t="s">
        <v>34</v>
      </c>
      <c r="F3422">
        <v>4288</v>
      </c>
      <c r="G3422">
        <v>10</v>
      </c>
      <c r="H3422">
        <v>3859</v>
      </c>
      <c r="I3422">
        <v>4.5</v>
      </c>
      <c r="J3422">
        <v>60</v>
      </c>
      <c r="K3422">
        <v>1</v>
      </c>
      <c r="L3422">
        <v>3859</v>
      </c>
      <c r="M3422" s="1">
        <v>45998</v>
      </c>
      <c r="N3422" t="s">
        <v>91</v>
      </c>
      <c r="O3422">
        <f t="shared" si="159"/>
        <v>429</v>
      </c>
      <c r="P3422">
        <f t="shared" si="160"/>
        <v>2572.7999999999997</v>
      </c>
      <c r="Q3422">
        <f t="shared" si="161"/>
        <v>1286.2000000000003</v>
      </c>
    </row>
    <row r="3423" spans="1:17" x14ac:dyDescent="0.3">
      <c r="A3423" t="s">
        <v>6736</v>
      </c>
      <c r="B3423" t="s">
        <v>6737</v>
      </c>
      <c r="C3423" t="s">
        <v>37</v>
      </c>
      <c r="D3423" t="s">
        <v>46</v>
      </c>
      <c r="E3423" t="s">
        <v>74</v>
      </c>
      <c r="F3423">
        <v>2151</v>
      </c>
      <c r="G3423">
        <v>0</v>
      </c>
      <c r="H3423">
        <v>2151</v>
      </c>
      <c r="I3423">
        <v>3.9</v>
      </c>
      <c r="J3423">
        <v>322</v>
      </c>
      <c r="K3423">
        <v>1</v>
      </c>
      <c r="L3423">
        <v>2151</v>
      </c>
      <c r="M3423" s="1">
        <v>45468</v>
      </c>
      <c r="N3423" t="s">
        <v>61</v>
      </c>
      <c r="O3423">
        <f t="shared" si="159"/>
        <v>0</v>
      </c>
      <c r="P3423">
        <f t="shared" si="160"/>
        <v>1290.5999999999999</v>
      </c>
      <c r="Q3423">
        <f t="shared" si="161"/>
        <v>860.40000000000009</v>
      </c>
    </row>
    <row r="3424" spans="1:17" x14ac:dyDescent="0.3">
      <c r="A3424" t="s">
        <v>6738</v>
      </c>
      <c r="B3424" t="s">
        <v>6739</v>
      </c>
      <c r="C3424" t="s">
        <v>116</v>
      </c>
      <c r="D3424" t="s">
        <v>23</v>
      </c>
      <c r="E3424" t="s">
        <v>34</v>
      </c>
      <c r="F3424">
        <v>3634</v>
      </c>
      <c r="G3424">
        <v>15</v>
      </c>
      <c r="H3424">
        <v>3089</v>
      </c>
      <c r="I3424">
        <v>4.4000000000000004</v>
      </c>
      <c r="J3424">
        <v>450</v>
      </c>
      <c r="K3424">
        <v>5</v>
      </c>
      <c r="L3424">
        <v>15445</v>
      </c>
      <c r="M3424" s="1">
        <v>46008</v>
      </c>
      <c r="N3424" t="s">
        <v>49</v>
      </c>
      <c r="O3424">
        <f t="shared" si="159"/>
        <v>545</v>
      </c>
      <c r="P3424">
        <f t="shared" si="160"/>
        <v>2180.4</v>
      </c>
      <c r="Q3424">
        <f t="shared" si="161"/>
        <v>4543</v>
      </c>
    </row>
    <row r="3425" spans="1:17" x14ac:dyDescent="0.3">
      <c r="A3425" t="s">
        <v>6740</v>
      </c>
      <c r="B3425" t="s">
        <v>6741</v>
      </c>
      <c r="C3425" t="s">
        <v>116</v>
      </c>
      <c r="D3425" t="s">
        <v>17</v>
      </c>
      <c r="E3425" t="s">
        <v>18</v>
      </c>
      <c r="F3425">
        <v>1607</v>
      </c>
      <c r="G3425">
        <v>40</v>
      </c>
      <c r="H3425">
        <v>964</v>
      </c>
      <c r="I3425">
        <v>3.3</v>
      </c>
      <c r="J3425">
        <v>209</v>
      </c>
      <c r="K3425">
        <v>3</v>
      </c>
      <c r="L3425">
        <v>2892</v>
      </c>
      <c r="M3425" s="1">
        <v>45930</v>
      </c>
      <c r="N3425" t="s">
        <v>64</v>
      </c>
      <c r="O3425">
        <f t="shared" si="159"/>
        <v>643</v>
      </c>
      <c r="P3425">
        <f t="shared" si="160"/>
        <v>964.19999999999993</v>
      </c>
      <c r="Q3425">
        <f t="shared" si="161"/>
        <v>-0.59999999999979536</v>
      </c>
    </row>
    <row r="3426" spans="1:17" x14ac:dyDescent="0.3">
      <c r="A3426" t="s">
        <v>6742</v>
      </c>
      <c r="B3426" t="s">
        <v>6743</v>
      </c>
      <c r="C3426" t="s">
        <v>32</v>
      </c>
      <c r="D3426" t="s">
        <v>53</v>
      </c>
      <c r="E3426" t="s">
        <v>34</v>
      </c>
      <c r="F3426">
        <v>4439</v>
      </c>
      <c r="G3426">
        <v>30</v>
      </c>
      <c r="H3426">
        <v>3107</v>
      </c>
      <c r="I3426">
        <v>5</v>
      </c>
      <c r="J3426">
        <v>64</v>
      </c>
      <c r="K3426">
        <v>1</v>
      </c>
      <c r="L3426">
        <v>3107</v>
      </c>
      <c r="M3426" s="1">
        <v>45493</v>
      </c>
      <c r="N3426" t="s">
        <v>61</v>
      </c>
      <c r="O3426">
        <f t="shared" si="159"/>
        <v>1332</v>
      </c>
      <c r="P3426">
        <f t="shared" si="160"/>
        <v>2663.4</v>
      </c>
      <c r="Q3426">
        <f t="shared" si="161"/>
        <v>443.59999999999991</v>
      </c>
    </row>
    <row r="3427" spans="1:17" x14ac:dyDescent="0.3">
      <c r="A3427" t="s">
        <v>6744</v>
      </c>
      <c r="B3427" t="s">
        <v>6745</v>
      </c>
      <c r="C3427" t="s">
        <v>52</v>
      </c>
      <c r="D3427" t="s">
        <v>109</v>
      </c>
      <c r="E3427" t="s">
        <v>161</v>
      </c>
      <c r="F3427">
        <v>1649</v>
      </c>
      <c r="G3427">
        <v>50</v>
      </c>
      <c r="H3427">
        <v>824</v>
      </c>
      <c r="I3427">
        <v>3.7</v>
      </c>
      <c r="J3427">
        <v>77</v>
      </c>
      <c r="K3427">
        <v>1</v>
      </c>
      <c r="L3427">
        <v>824</v>
      </c>
      <c r="M3427" s="1">
        <v>45465</v>
      </c>
      <c r="N3427" t="s">
        <v>141</v>
      </c>
      <c r="O3427">
        <f t="shared" si="159"/>
        <v>825</v>
      </c>
      <c r="P3427">
        <f t="shared" si="160"/>
        <v>989.4</v>
      </c>
      <c r="Q3427">
        <f t="shared" si="161"/>
        <v>-165.39999999999998</v>
      </c>
    </row>
    <row r="3428" spans="1:17" x14ac:dyDescent="0.3">
      <c r="A3428" t="s">
        <v>6746</v>
      </c>
      <c r="B3428" t="s">
        <v>6747</v>
      </c>
      <c r="C3428" t="s">
        <v>22</v>
      </c>
      <c r="D3428" t="s">
        <v>109</v>
      </c>
      <c r="E3428" t="s">
        <v>34</v>
      </c>
      <c r="F3428">
        <v>3110</v>
      </c>
      <c r="G3428">
        <v>25</v>
      </c>
      <c r="H3428">
        <v>2332</v>
      </c>
      <c r="I3428">
        <v>3.4</v>
      </c>
      <c r="J3428">
        <v>34</v>
      </c>
      <c r="K3428">
        <v>1</v>
      </c>
      <c r="L3428">
        <v>2332</v>
      </c>
      <c r="M3428" s="1">
        <v>45649</v>
      </c>
      <c r="N3428" t="s">
        <v>64</v>
      </c>
      <c r="O3428">
        <f t="shared" si="159"/>
        <v>778</v>
      </c>
      <c r="P3428">
        <f t="shared" si="160"/>
        <v>1866</v>
      </c>
      <c r="Q3428">
        <f t="shared" si="161"/>
        <v>466</v>
      </c>
    </row>
    <row r="3429" spans="1:17" x14ac:dyDescent="0.3">
      <c r="A3429" t="s">
        <v>6748</v>
      </c>
      <c r="B3429" t="s">
        <v>6749</v>
      </c>
      <c r="C3429" t="s">
        <v>57</v>
      </c>
      <c r="D3429" t="s">
        <v>33</v>
      </c>
      <c r="E3429" t="s">
        <v>18</v>
      </c>
      <c r="F3429">
        <v>3197</v>
      </c>
      <c r="G3429">
        <v>20</v>
      </c>
      <c r="H3429">
        <v>2558</v>
      </c>
      <c r="I3429">
        <v>4.8</v>
      </c>
      <c r="J3429">
        <v>52</v>
      </c>
      <c r="K3429">
        <v>1</v>
      </c>
      <c r="L3429">
        <v>2558</v>
      </c>
      <c r="M3429" s="1">
        <v>45635</v>
      </c>
      <c r="N3429" t="s">
        <v>78</v>
      </c>
      <c r="O3429">
        <f t="shared" si="159"/>
        <v>639</v>
      </c>
      <c r="P3429">
        <f t="shared" si="160"/>
        <v>1918.1999999999998</v>
      </c>
      <c r="Q3429">
        <f t="shared" si="161"/>
        <v>639.80000000000018</v>
      </c>
    </row>
    <row r="3430" spans="1:17" x14ac:dyDescent="0.3">
      <c r="A3430" t="s">
        <v>6750</v>
      </c>
      <c r="B3430" t="s">
        <v>6751</v>
      </c>
      <c r="C3430" t="s">
        <v>116</v>
      </c>
      <c r="D3430" t="s">
        <v>17</v>
      </c>
      <c r="E3430" t="s">
        <v>34</v>
      </c>
      <c r="F3430">
        <v>4367</v>
      </c>
      <c r="G3430">
        <v>25</v>
      </c>
      <c r="H3430">
        <v>3275</v>
      </c>
      <c r="I3430">
        <v>4.9000000000000004</v>
      </c>
      <c r="J3430">
        <v>158</v>
      </c>
      <c r="K3430">
        <v>1</v>
      </c>
      <c r="L3430">
        <v>3275</v>
      </c>
      <c r="M3430" s="1">
        <v>45748</v>
      </c>
      <c r="N3430" t="s">
        <v>85</v>
      </c>
      <c r="O3430">
        <f t="shared" si="159"/>
        <v>1092</v>
      </c>
      <c r="P3430">
        <f t="shared" si="160"/>
        <v>2620.1999999999998</v>
      </c>
      <c r="Q3430">
        <f t="shared" si="161"/>
        <v>654.80000000000018</v>
      </c>
    </row>
    <row r="3431" spans="1:17" x14ac:dyDescent="0.3">
      <c r="A3431" t="s">
        <v>6752</v>
      </c>
      <c r="B3431" t="s">
        <v>6753</v>
      </c>
      <c r="C3431" t="s">
        <v>57</v>
      </c>
      <c r="D3431" t="s">
        <v>23</v>
      </c>
      <c r="E3431" t="s">
        <v>18</v>
      </c>
      <c r="F3431">
        <v>3149</v>
      </c>
      <c r="G3431">
        <v>30</v>
      </c>
      <c r="H3431">
        <v>2204</v>
      </c>
      <c r="I3431">
        <v>4.3</v>
      </c>
      <c r="J3431">
        <v>283</v>
      </c>
      <c r="K3431">
        <v>1</v>
      </c>
      <c r="L3431">
        <v>2204</v>
      </c>
      <c r="M3431" s="1">
        <v>45523</v>
      </c>
      <c r="N3431" t="s">
        <v>24</v>
      </c>
      <c r="O3431">
        <f t="shared" si="159"/>
        <v>945</v>
      </c>
      <c r="P3431">
        <f t="shared" si="160"/>
        <v>1889.3999999999999</v>
      </c>
      <c r="Q3431">
        <f t="shared" si="161"/>
        <v>314.60000000000014</v>
      </c>
    </row>
    <row r="3432" spans="1:17" x14ac:dyDescent="0.3">
      <c r="A3432" t="s">
        <v>6754</v>
      </c>
      <c r="B3432" t="s">
        <v>6755</v>
      </c>
      <c r="C3432" t="s">
        <v>22</v>
      </c>
      <c r="D3432" t="s">
        <v>28</v>
      </c>
      <c r="E3432" t="s">
        <v>34</v>
      </c>
      <c r="F3432">
        <v>2624</v>
      </c>
      <c r="G3432">
        <v>10</v>
      </c>
      <c r="H3432">
        <v>2362</v>
      </c>
      <c r="I3432">
        <v>4.0999999999999996</v>
      </c>
      <c r="J3432">
        <v>64</v>
      </c>
      <c r="K3432">
        <v>1</v>
      </c>
      <c r="L3432">
        <v>2362</v>
      </c>
      <c r="M3432" s="1">
        <v>45490</v>
      </c>
      <c r="N3432" t="s">
        <v>38</v>
      </c>
      <c r="O3432">
        <f t="shared" si="159"/>
        <v>262</v>
      </c>
      <c r="P3432">
        <f t="shared" si="160"/>
        <v>1574.3999999999999</v>
      </c>
      <c r="Q3432">
        <f t="shared" si="161"/>
        <v>787.60000000000014</v>
      </c>
    </row>
    <row r="3433" spans="1:17" x14ac:dyDescent="0.3">
      <c r="A3433" t="s">
        <v>6756</v>
      </c>
      <c r="B3433" t="s">
        <v>6757</v>
      </c>
      <c r="C3433" t="s">
        <v>32</v>
      </c>
      <c r="D3433" t="s">
        <v>41</v>
      </c>
      <c r="E3433" t="s">
        <v>74</v>
      </c>
      <c r="F3433">
        <v>1936</v>
      </c>
      <c r="G3433">
        <v>20</v>
      </c>
      <c r="H3433">
        <v>1549</v>
      </c>
      <c r="I3433">
        <v>3.9</v>
      </c>
      <c r="J3433">
        <v>90</v>
      </c>
      <c r="K3433">
        <v>1</v>
      </c>
      <c r="L3433">
        <v>1549</v>
      </c>
      <c r="M3433" s="1">
        <v>45987</v>
      </c>
      <c r="N3433" t="s">
        <v>24</v>
      </c>
      <c r="O3433">
        <f t="shared" si="159"/>
        <v>387</v>
      </c>
      <c r="P3433">
        <f t="shared" si="160"/>
        <v>1161.5999999999999</v>
      </c>
      <c r="Q3433">
        <f t="shared" si="161"/>
        <v>387.40000000000009</v>
      </c>
    </row>
    <row r="3434" spans="1:17" x14ac:dyDescent="0.3">
      <c r="A3434" t="s">
        <v>6758</v>
      </c>
      <c r="B3434" t="s">
        <v>6759</v>
      </c>
      <c r="C3434" t="s">
        <v>37</v>
      </c>
      <c r="D3434" t="s">
        <v>33</v>
      </c>
      <c r="E3434" t="s">
        <v>34</v>
      </c>
      <c r="F3434">
        <v>2277</v>
      </c>
      <c r="G3434">
        <v>25</v>
      </c>
      <c r="H3434">
        <v>1708</v>
      </c>
      <c r="I3434">
        <v>4.2</v>
      </c>
      <c r="J3434">
        <v>169</v>
      </c>
      <c r="K3434">
        <v>1</v>
      </c>
      <c r="L3434">
        <v>1708</v>
      </c>
      <c r="M3434" s="1">
        <v>45696</v>
      </c>
      <c r="N3434" t="s">
        <v>71</v>
      </c>
      <c r="O3434">
        <f t="shared" si="159"/>
        <v>569</v>
      </c>
      <c r="P3434">
        <f t="shared" si="160"/>
        <v>1366.2</v>
      </c>
      <c r="Q3434">
        <f t="shared" si="161"/>
        <v>341.79999999999995</v>
      </c>
    </row>
    <row r="3435" spans="1:17" x14ac:dyDescent="0.3">
      <c r="A3435" t="s">
        <v>6760</v>
      </c>
      <c r="B3435" t="s">
        <v>6761</v>
      </c>
      <c r="C3435" t="s">
        <v>52</v>
      </c>
      <c r="D3435" t="s">
        <v>28</v>
      </c>
      <c r="E3435" t="s">
        <v>34</v>
      </c>
      <c r="F3435">
        <v>5118</v>
      </c>
      <c r="G3435">
        <v>20</v>
      </c>
      <c r="H3435">
        <v>4094</v>
      </c>
      <c r="I3435">
        <v>4.0999999999999996</v>
      </c>
      <c r="J3435">
        <v>415</v>
      </c>
      <c r="K3435">
        <v>1</v>
      </c>
      <c r="L3435">
        <v>4094</v>
      </c>
      <c r="M3435" s="1">
        <v>45752</v>
      </c>
      <c r="N3435" t="s">
        <v>24</v>
      </c>
      <c r="O3435">
        <f t="shared" si="159"/>
        <v>1024</v>
      </c>
      <c r="P3435">
        <f t="shared" si="160"/>
        <v>3070.7999999999997</v>
      </c>
      <c r="Q3435">
        <f t="shared" si="161"/>
        <v>1023.2000000000003</v>
      </c>
    </row>
    <row r="3436" spans="1:17" x14ac:dyDescent="0.3">
      <c r="A3436" t="s">
        <v>6762</v>
      </c>
      <c r="B3436" t="s">
        <v>6763</v>
      </c>
      <c r="C3436" t="s">
        <v>27</v>
      </c>
      <c r="D3436" t="s">
        <v>53</v>
      </c>
      <c r="E3436" t="s">
        <v>18</v>
      </c>
      <c r="F3436">
        <v>2101</v>
      </c>
      <c r="G3436">
        <v>15</v>
      </c>
      <c r="H3436">
        <v>1786</v>
      </c>
      <c r="I3436">
        <v>4</v>
      </c>
      <c r="J3436">
        <v>419</v>
      </c>
      <c r="K3436">
        <v>3</v>
      </c>
      <c r="L3436">
        <v>5358</v>
      </c>
      <c r="M3436" s="1">
        <v>45404</v>
      </c>
      <c r="N3436" t="s">
        <v>71</v>
      </c>
      <c r="O3436">
        <f t="shared" si="159"/>
        <v>315</v>
      </c>
      <c r="P3436">
        <f t="shared" si="160"/>
        <v>1260.5999999999999</v>
      </c>
      <c r="Q3436">
        <f t="shared" si="161"/>
        <v>1576.2000000000003</v>
      </c>
    </row>
    <row r="3437" spans="1:17" x14ac:dyDescent="0.3">
      <c r="A3437" t="s">
        <v>6764</v>
      </c>
      <c r="B3437" t="s">
        <v>6765</v>
      </c>
      <c r="C3437" t="s">
        <v>45</v>
      </c>
      <c r="D3437" t="s">
        <v>46</v>
      </c>
      <c r="E3437" t="s">
        <v>161</v>
      </c>
      <c r="F3437">
        <v>5534</v>
      </c>
      <c r="G3437">
        <v>70</v>
      </c>
      <c r="H3437">
        <v>1660</v>
      </c>
      <c r="I3437">
        <v>3.7</v>
      </c>
      <c r="J3437">
        <v>145</v>
      </c>
      <c r="K3437">
        <v>1</v>
      </c>
      <c r="L3437">
        <v>1660</v>
      </c>
      <c r="M3437" s="1">
        <v>45568</v>
      </c>
      <c r="N3437" t="s">
        <v>91</v>
      </c>
      <c r="O3437">
        <f t="shared" si="159"/>
        <v>3874</v>
      </c>
      <c r="P3437">
        <f t="shared" si="160"/>
        <v>3320.4</v>
      </c>
      <c r="Q3437">
        <f t="shared" si="161"/>
        <v>-1660.4</v>
      </c>
    </row>
    <row r="3438" spans="1:17" x14ac:dyDescent="0.3">
      <c r="A3438" t="s">
        <v>6766</v>
      </c>
      <c r="B3438" t="s">
        <v>6767</v>
      </c>
      <c r="C3438" t="s">
        <v>22</v>
      </c>
      <c r="D3438" t="s">
        <v>53</v>
      </c>
      <c r="E3438" t="s">
        <v>74</v>
      </c>
      <c r="F3438">
        <v>6739</v>
      </c>
      <c r="G3438">
        <v>15</v>
      </c>
      <c r="H3438">
        <v>5728</v>
      </c>
      <c r="I3438">
        <v>3.5</v>
      </c>
      <c r="J3438">
        <v>22</v>
      </c>
      <c r="K3438">
        <v>1</v>
      </c>
      <c r="L3438">
        <v>5728</v>
      </c>
      <c r="M3438" s="1">
        <v>45813</v>
      </c>
      <c r="N3438" t="s">
        <v>91</v>
      </c>
      <c r="O3438">
        <f t="shared" si="159"/>
        <v>1011</v>
      </c>
      <c r="P3438">
        <f t="shared" si="160"/>
        <v>4043.3999999999996</v>
      </c>
      <c r="Q3438">
        <f t="shared" si="161"/>
        <v>1684.6000000000004</v>
      </c>
    </row>
    <row r="3439" spans="1:17" x14ac:dyDescent="0.3">
      <c r="A3439" t="s">
        <v>6768</v>
      </c>
      <c r="B3439" t="s">
        <v>6769</v>
      </c>
      <c r="C3439" t="s">
        <v>45</v>
      </c>
      <c r="D3439" t="s">
        <v>46</v>
      </c>
      <c r="E3439" t="s">
        <v>74</v>
      </c>
      <c r="F3439">
        <v>3776</v>
      </c>
      <c r="G3439">
        <v>30</v>
      </c>
      <c r="H3439">
        <v>2643</v>
      </c>
      <c r="I3439">
        <v>4.0999999999999996</v>
      </c>
      <c r="J3439">
        <v>298</v>
      </c>
      <c r="K3439">
        <v>2</v>
      </c>
      <c r="L3439">
        <v>5286</v>
      </c>
      <c r="M3439" s="1">
        <v>45517</v>
      </c>
      <c r="N3439" t="s">
        <v>85</v>
      </c>
      <c r="O3439">
        <f t="shared" si="159"/>
        <v>1133</v>
      </c>
      <c r="P3439">
        <f t="shared" si="160"/>
        <v>2265.6</v>
      </c>
      <c r="Q3439">
        <f t="shared" si="161"/>
        <v>754.80000000000018</v>
      </c>
    </row>
    <row r="3440" spans="1:17" x14ac:dyDescent="0.3">
      <c r="A3440" t="s">
        <v>6770</v>
      </c>
      <c r="B3440" t="s">
        <v>6771</v>
      </c>
      <c r="C3440" t="s">
        <v>57</v>
      </c>
      <c r="D3440" t="s">
        <v>53</v>
      </c>
      <c r="E3440" t="s">
        <v>34</v>
      </c>
      <c r="F3440">
        <v>1944</v>
      </c>
      <c r="G3440">
        <v>20</v>
      </c>
      <c r="H3440">
        <v>1555</v>
      </c>
      <c r="I3440">
        <v>4.2</v>
      </c>
      <c r="J3440">
        <v>399</v>
      </c>
      <c r="K3440">
        <v>5</v>
      </c>
      <c r="L3440">
        <v>7775</v>
      </c>
      <c r="M3440" s="1">
        <v>45366</v>
      </c>
      <c r="N3440" t="s">
        <v>58</v>
      </c>
      <c r="O3440">
        <f t="shared" si="159"/>
        <v>389</v>
      </c>
      <c r="P3440">
        <f t="shared" si="160"/>
        <v>1166.3999999999999</v>
      </c>
      <c r="Q3440">
        <f t="shared" si="161"/>
        <v>1943.0000000000007</v>
      </c>
    </row>
    <row r="3441" spans="1:17" x14ac:dyDescent="0.3">
      <c r="A3441" t="s">
        <v>6772</v>
      </c>
      <c r="B3441" t="s">
        <v>648</v>
      </c>
      <c r="C3441" t="s">
        <v>22</v>
      </c>
      <c r="D3441" t="s">
        <v>33</v>
      </c>
      <c r="E3441" t="s">
        <v>34</v>
      </c>
      <c r="F3441">
        <v>4190</v>
      </c>
      <c r="G3441">
        <v>25</v>
      </c>
      <c r="H3441">
        <v>3142</v>
      </c>
      <c r="I3441">
        <v>3.7</v>
      </c>
      <c r="J3441">
        <v>71</v>
      </c>
      <c r="K3441">
        <v>1</v>
      </c>
      <c r="L3441">
        <v>3142</v>
      </c>
      <c r="M3441" s="1">
        <v>45893</v>
      </c>
      <c r="N3441" t="s">
        <v>29</v>
      </c>
      <c r="O3441">
        <f t="shared" si="159"/>
        <v>1048</v>
      </c>
      <c r="P3441">
        <f t="shared" si="160"/>
        <v>2514</v>
      </c>
      <c r="Q3441">
        <f t="shared" si="161"/>
        <v>628</v>
      </c>
    </row>
    <row r="3442" spans="1:17" x14ac:dyDescent="0.3">
      <c r="A3442" t="s">
        <v>6773</v>
      </c>
      <c r="B3442" t="s">
        <v>6774</v>
      </c>
      <c r="C3442" t="s">
        <v>116</v>
      </c>
      <c r="D3442" t="s">
        <v>28</v>
      </c>
      <c r="E3442" t="s">
        <v>34</v>
      </c>
      <c r="F3442">
        <v>3778</v>
      </c>
      <c r="G3442">
        <v>30</v>
      </c>
      <c r="H3442">
        <v>2645</v>
      </c>
      <c r="I3442">
        <v>3.8</v>
      </c>
      <c r="J3442">
        <v>162</v>
      </c>
      <c r="K3442">
        <v>1</v>
      </c>
      <c r="L3442">
        <v>2645</v>
      </c>
      <c r="M3442" s="1">
        <v>45886</v>
      </c>
      <c r="N3442" t="s">
        <v>24</v>
      </c>
      <c r="O3442">
        <f t="shared" si="159"/>
        <v>1133</v>
      </c>
      <c r="P3442">
        <f t="shared" si="160"/>
        <v>2266.7999999999997</v>
      </c>
      <c r="Q3442">
        <f t="shared" si="161"/>
        <v>378.20000000000027</v>
      </c>
    </row>
    <row r="3443" spans="1:17" x14ac:dyDescent="0.3">
      <c r="A3443" t="s">
        <v>6775</v>
      </c>
      <c r="B3443" t="s">
        <v>4625</v>
      </c>
      <c r="C3443" t="s">
        <v>27</v>
      </c>
      <c r="D3443" t="s">
        <v>17</v>
      </c>
      <c r="E3443" t="s">
        <v>18</v>
      </c>
      <c r="F3443">
        <v>2673</v>
      </c>
      <c r="G3443">
        <v>0</v>
      </c>
      <c r="H3443">
        <v>2673</v>
      </c>
      <c r="I3443">
        <v>4.2</v>
      </c>
      <c r="J3443">
        <v>43</v>
      </c>
      <c r="K3443">
        <v>1</v>
      </c>
      <c r="L3443">
        <v>2673</v>
      </c>
      <c r="M3443" s="1">
        <v>45543</v>
      </c>
      <c r="N3443" t="s">
        <v>189</v>
      </c>
      <c r="O3443">
        <f t="shared" si="159"/>
        <v>0</v>
      </c>
      <c r="P3443">
        <f t="shared" si="160"/>
        <v>1603.8</v>
      </c>
      <c r="Q3443">
        <f t="shared" si="161"/>
        <v>1069.2</v>
      </c>
    </row>
    <row r="3444" spans="1:17" x14ac:dyDescent="0.3">
      <c r="A3444" t="s">
        <v>6776</v>
      </c>
      <c r="B3444" t="s">
        <v>6777</v>
      </c>
      <c r="C3444" t="s">
        <v>116</v>
      </c>
      <c r="D3444" t="s">
        <v>33</v>
      </c>
      <c r="E3444" t="s">
        <v>34</v>
      </c>
      <c r="F3444">
        <v>3789</v>
      </c>
      <c r="G3444">
        <v>50</v>
      </c>
      <c r="H3444">
        <v>1894</v>
      </c>
      <c r="I3444">
        <v>3.7</v>
      </c>
      <c r="J3444">
        <v>110</v>
      </c>
      <c r="K3444">
        <v>1</v>
      </c>
      <c r="L3444">
        <v>1894</v>
      </c>
      <c r="M3444" s="1">
        <v>45987</v>
      </c>
      <c r="N3444" t="s">
        <v>150</v>
      </c>
      <c r="O3444">
        <f t="shared" si="159"/>
        <v>1895</v>
      </c>
      <c r="P3444">
        <f t="shared" si="160"/>
        <v>2273.4</v>
      </c>
      <c r="Q3444">
        <f t="shared" si="161"/>
        <v>-379.40000000000009</v>
      </c>
    </row>
    <row r="3445" spans="1:17" x14ac:dyDescent="0.3">
      <c r="A3445" t="s">
        <v>6778</v>
      </c>
      <c r="B3445" t="s">
        <v>6779</v>
      </c>
      <c r="C3445" t="s">
        <v>22</v>
      </c>
      <c r="D3445" t="s">
        <v>53</v>
      </c>
      <c r="E3445" t="s">
        <v>34</v>
      </c>
      <c r="F3445">
        <v>5137</v>
      </c>
      <c r="G3445">
        <v>0</v>
      </c>
      <c r="H3445">
        <v>5137</v>
      </c>
      <c r="I3445">
        <v>4.5999999999999996</v>
      </c>
      <c r="J3445">
        <v>168</v>
      </c>
      <c r="K3445">
        <v>1</v>
      </c>
      <c r="L3445">
        <v>5137</v>
      </c>
      <c r="M3445" s="1">
        <v>45678</v>
      </c>
      <c r="N3445" t="s">
        <v>29</v>
      </c>
      <c r="O3445">
        <f t="shared" si="159"/>
        <v>0</v>
      </c>
      <c r="P3445">
        <f t="shared" si="160"/>
        <v>3082.2</v>
      </c>
      <c r="Q3445">
        <f t="shared" si="161"/>
        <v>2054.8000000000002</v>
      </c>
    </row>
    <row r="3446" spans="1:17" x14ac:dyDescent="0.3">
      <c r="A3446" t="s">
        <v>6780</v>
      </c>
      <c r="B3446" t="s">
        <v>6781</v>
      </c>
      <c r="C3446" t="s">
        <v>88</v>
      </c>
      <c r="D3446" t="s">
        <v>53</v>
      </c>
      <c r="E3446" t="s">
        <v>34</v>
      </c>
      <c r="F3446">
        <v>1447</v>
      </c>
      <c r="G3446">
        <v>30</v>
      </c>
      <c r="H3446">
        <v>1013</v>
      </c>
      <c r="I3446">
        <v>4.4000000000000004</v>
      </c>
      <c r="J3446">
        <v>100</v>
      </c>
      <c r="K3446">
        <v>1</v>
      </c>
      <c r="L3446">
        <v>1013</v>
      </c>
      <c r="M3446" s="1">
        <v>45968</v>
      </c>
      <c r="N3446" t="s">
        <v>168</v>
      </c>
      <c r="O3446">
        <f t="shared" si="159"/>
        <v>434</v>
      </c>
      <c r="P3446">
        <f t="shared" si="160"/>
        <v>868.19999999999993</v>
      </c>
      <c r="Q3446">
        <f t="shared" si="161"/>
        <v>144.80000000000007</v>
      </c>
    </row>
    <row r="3447" spans="1:17" x14ac:dyDescent="0.3">
      <c r="A3447" t="s">
        <v>6782</v>
      </c>
      <c r="B3447" t="s">
        <v>6783</v>
      </c>
      <c r="C3447" t="s">
        <v>88</v>
      </c>
      <c r="D3447" t="s">
        <v>41</v>
      </c>
      <c r="E3447" t="s">
        <v>74</v>
      </c>
      <c r="F3447">
        <v>2618</v>
      </c>
      <c r="G3447">
        <v>10</v>
      </c>
      <c r="H3447">
        <v>2356</v>
      </c>
      <c r="I3447">
        <v>3.7</v>
      </c>
      <c r="J3447">
        <v>208</v>
      </c>
      <c r="K3447">
        <v>1</v>
      </c>
      <c r="L3447">
        <v>2356</v>
      </c>
      <c r="M3447" s="1">
        <v>45682</v>
      </c>
      <c r="N3447" t="s">
        <v>75</v>
      </c>
      <c r="O3447">
        <f t="shared" si="159"/>
        <v>262</v>
      </c>
      <c r="P3447">
        <f t="shared" si="160"/>
        <v>1570.8</v>
      </c>
      <c r="Q3447">
        <f t="shared" si="161"/>
        <v>785.2</v>
      </c>
    </row>
    <row r="3448" spans="1:17" x14ac:dyDescent="0.3">
      <c r="A3448" t="s">
        <v>6784</v>
      </c>
      <c r="B3448" t="s">
        <v>6785</v>
      </c>
      <c r="C3448" t="s">
        <v>52</v>
      </c>
      <c r="D3448" t="s">
        <v>46</v>
      </c>
      <c r="E3448" t="s">
        <v>18</v>
      </c>
      <c r="F3448">
        <v>7351</v>
      </c>
      <c r="G3448">
        <v>40</v>
      </c>
      <c r="H3448">
        <v>4411</v>
      </c>
      <c r="I3448">
        <v>4.3</v>
      </c>
      <c r="J3448">
        <v>65</v>
      </c>
      <c r="K3448">
        <v>1</v>
      </c>
      <c r="L3448">
        <v>4411</v>
      </c>
      <c r="M3448" s="1">
        <v>45600</v>
      </c>
      <c r="N3448" t="s">
        <v>61</v>
      </c>
      <c r="O3448">
        <f t="shared" si="159"/>
        <v>2940</v>
      </c>
      <c r="P3448">
        <f t="shared" si="160"/>
        <v>4410.5999999999995</v>
      </c>
      <c r="Q3448">
        <f t="shared" si="161"/>
        <v>0.4000000000005457</v>
      </c>
    </row>
    <row r="3449" spans="1:17" x14ac:dyDescent="0.3">
      <c r="A3449" t="s">
        <v>6786</v>
      </c>
      <c r="B3449" t="s">
        <v>6787</v>
      </c>
      <c r="C3449" t="s">
        <v>57</v>
      </c>
      <c r="D3449" t="s">
        <v>41</v>
      </c>
      <c r="E3449" t="s">
        <v>34</v>
      </c>
      <c r="F3449">
        <v>889</v>
      </c>
      <c r="G3449">
        <v>25</v>
      </c>
      <c r="H3449">
        <v>667</v>
      </c>
      <c r="I3449">
        <v>3.7</v>
      </c>
      <c r="J3449">
        <v>101</v>
      </c>
      <c r="K3449">
        <v>2</v>
      </c>
      <c r="L3449">
        <v>1334</v>
      </c>
      <c r="M3449" s="1">
        <v>45803</v>
      </c>
      <c r="N3449" t="s">
        <v>38</v>
      </c>
      <c r="O3449">
        <f t="shared" si="159"/>
        <v>222</v>
      </c>
      <c r="P3449">
        <f t="shared" si="160"/>
        <v>533.4</v>
      </c>
      <c r="Q3449">
        <f t="shared" si="161"/>
        <v>267.20000000000005</v>
      </c>
    </row>
    <row r="3450" spans="1:17" x14ac:dyDescent="0.3">
      <c r="A3450" t="s">
        <v>6788</v>
      </c>
      <c r="B3450" t="s">
        <v>6789</v>
      </c>
      <c r="C3450" t="s">
        <v>116</v>
      </c>
      <c r="D3450" t="s">
        <v>53</v>
      </c>
      <c r="E3450" t="s">
        <v>74</v>
      </c>
      <c r="F3450">
        <v>3751</v>
      </c>
      <c r="G3450">
        <v>40</v>
      </c>
      <c r="H3450">
        <v>2251</v>
      </c>
      <c r="I3450">
        <v>4.5</v>
      </c>
      <c r="J3450">
        <v>85</v>
      </c>
      <c r="K3450">
        <v>1</v>
      </c>
      <c r="L3450">
        <v>2251</v>
      </c>
      <c r="M3450" s="1">
        <v>45403</v>
      </c>
      <c r="N3450" t="s">
        <v>150</v>
      </c>
      <c r="O3450">
        <f t="shared" si="159"/>
        <v>1500</v>
      </c>
      <c r="P3450">
        <f t="shared" si="160"/>
        <v>2250.6</v>
      </c>
      <c r="Q3450">
        <f t="shared" si="161"/>
        <v>0.40000000000009095</v>
      </c>
    </row>
    <row r="3451" spans="1:17" x14ac:dyDescent="0.3">
      <c r="A3451" t="s">
        <v>6790</v>
      </c>
      <c r="B3451" t="s">
        <v>6791</v>
      </c>
      <c r="C3451" t="s">
        <v>116</v>
      </c>
      <c r="D3451" t="s">
        <v>41</v>
      </c>
      <c r="E3451" t="s">
        <v>34</v>
      </c>
      <c r="F3451">
        <v>1447</v>
      </c>
      <c r="G3451">
        <v>30</v>
      </c>
      <c r="H3451">
        <v>1013</v>
      </c>
      <c r="I3451">
        <v>3.7</v>
      </c>
      <c r="J3451">
        <v>331</v>
      </c>
      <c r="K3451">
        <v>1</v>
      </c>
      <c r="L3451">
        <v>1013</v>
      </c>
      <c r="M3451" s="1">
        <v>45456</v>
      </c>
      <c r="N3451" t="s">
        <v>58</v>
      </c>
      <c r="O3451">
        <f t="shared" si="159"/>
        <v>434</v>
      </c>
      <c r="P3451">
        <f t="shared" si="160"/>
        <v>868.19999999999993</v>
      </c>
      <c r="Q3451">
        <f t="shared" si="161"/>
        <v>144.80000000000007</v>
      </c>
    </row>
    <row r="3452" spans="1:17" x14ac:dyDescent="0.3">
      <c r="A3452" t="s">
        <v>6792</v>
      </c>
      <c r="B3452" t="s">
        <v>6793</v>
      </c>
      <c r="C3452" t="s">
        <v>45</v>
      </c>
      <c r="D3452" t="s">
        <v>46</v>
      </c>
      <c r="E3452" t="s">
        <v>18</v>
      </c>
      <c r="F3452">
        <v>6635</v>
      </c>
      <c r="G3452">
        <v>25</v>
      </c>
      <c r="H3452">
        <v>4976</v>
      </c>
      <c r="I3452">
        <v>4</v>
      </c>
      <c r="J3452">
        <v>143</v>
      </c>
      <c r="K3452">
        <v>1</v>
      </c>
      <c r="L3452">
        <v>4976</v>
      </c>
      <c r="M3452" s="1">
        <v>46007</v>
      </c>
      <c r="N3452" t="s">
        <v>29</v>
      </c>
      <c r="O3452">
        <f t="shared" si="159"/>
        <v>1659</v>
      </c>
      <c r="P3452">
        <f t="shared" si="160"/>
        <v>3981</v>
      </c>
      <c r="Q3452">
        <f t="shared" si="161"/>
        <v>995</v>
      </c>
    </row>
    <row r="3453" spans="1:17" x14ac:dyDescent="0.3">
      <c r="A3453" t="s">
        <v>6794</v>
      </c>
      <c r="B3453" t="s">
        <v>6795</v>
      </c>
      <c r="C3453" t="s">
        <v>22</v>
      </c>
      <c r="D3453" t="s">
        <v>28</v>
      </c>
      <c r="E3453" t="s">
        <v>34</v>
      </c>
      <c r="F3453">
        <v>10507</v>
      </c>
      <c r="G3453">
        <v>25</v>
      </c>
      <c r="H3453">
        <v>7880</v>
      </c>
      <c r="I3453">
        <v>4.2</v>
      </c>
      <c r="J3453">
        <v>62</v>
      </c>
      <c r="K3453">
        <v>1</v>
      </c>
      <c r="L3453">
        <v>7880</v>
      </c>
      <c r="M3453" s="1">
        <v>45756</v>
      </c>
      <c r="N3453" t="s">
        <v>168</v>
      </c>
      <c r="O3453">
        <f t="shared" si="159"/>
        <v>2627</v>
      </c>
      <c r="P3453">
        <f t="shared" si="160"/>
        <v>6304.2</v>
      </c>
      <c r="Q3453">
        <f t="shared" si="161"/>
        <v>1575.8000000000002</v>
      </c>
    </row>
    <row r="3454" spans="1:17" x14ac:dyDescent="0.3">
      <c r="A3454" t="s">
        <v>6796</v>
      </c>
      <c r="B3454" t="s">
        <v>6797</v>
      </c>
      <c r="C3454" t="s">
        <v>16</v>
      </c>
      <c r="D3454" t="s">
        <v>23</v>
      </c>
      <c r="E3454" t="s">
        <v>34</v>
      </c>
      <c r="F3454">
        <v>4681</v>
      </c>
      <c r="G3454">
        <v>20</v>
      </c>
      <c r="H3454">
        <v>3745</v>
      </c>
      <c r="I3454">
        <v>4.9000000000000004</v>
      </c>
      <c r="J3454">
        <v>179</v>
      </c>
      <c r="K3454">
        <v>1</v>
      </c>
      <c r="L3454">
        <v>3745</v>
      </c>
      <c r="M3454" s="1">
        <v>45853</v>
      </c>
      <c r="N3454" t="s">
        <v>54</v>
      </c>
      <c r="O3454">
        <f t="shared" si="159"/>
        <v>936</v>
      </c>
      <c r="P3454">
        <f t="shared" si="160"/>
        <v>2808.6</v>
      </c>
      <c r="Q3454">
        <f t="shared" si="161"/>
        <v>936.40000000000009</v>
      </c>
    </row>
    <row r="3455" spans="1:17" x14ac:dyDescent="0.3">
      <c r="A3455" t="s">
        <v>6798</v>
      </c>
      <c r="B3455" t="s">
        <v>5389</v>
      </c>
      <c r="C3455" t="s">
        <v>32</v>
      </c>
      <c r="D3455" t="s">
        <v>41</v>
      </c>
      <c r="E3455" t="s">
        <v>74</v>
      </c>
      <c r="F3455">
        <v>1660</v>
      </c>
      <c r="G3455">
        <v>20</v>
      </c>
      <c r="H3455">
        <v>1328</v>
      </c>
      <c r="I3455">
        <v>3.7</v>
      </c>
      <c r="J3455">
        <v>188</v>
      </c>
      <c r="K3455">
        <v>1</v>
      </c>
      <c r="L3455">
        <v>1328</v>
      </c>
      <c r="M3455" s="1">
        <v>45975</v>
      </c>
      <c r="N3455" t="s">
        <v>91</v>
      </c>
      <c r="O3455">
        <f t="shared" si="159"/>
        <v>332</v>
      </c>
      <c r="P3455">
        <f t="shared" si="160"/>
        <v>996</v>
      </c>
      <c r="Q3455">
        <f t="shared" si="161"/>
        <v>332</v>
      </c>
    </row>
    <row r="3456" spans="1:17" x14ac:dyDescent="0.3">
      <c r="A3456" t="s">
        <v>6799</v>
      </c>
      <c r="B3456" t="s">
        <v>6800</v>
      </c>
      <c r="C3456" t="s">
        <v>27</v>
      </c>
      <c r="D3456" t="s">
        <v>41</v>
      </c>
      <c r="E3456" t="s">
        <v>34</v>
      </c>
      <c r="F3456">
        <v>1420</v>
      </c>
      <c r="G3456">
        <v>20</v>
      </c>
      <c r="H3456">
        <v>1136</v>
      </c>
      <c r="I3456">
        <v>3.7</v>
      </c>
      <c r="J3456">
        <v>41</v>
      </c>
      <c r="K3456">
        <v>1</v>
      </c>
      <c r="L3456">
        <v>1136</v>
      </c>
      <c r="M3456" s="1">
        <v>45653</v>
      </c>
      <c r="N3456" t="s">
        <v>58</v>
      </c>
      <c r="O3456">
        <f t="shared" si="159"/>
        <v>284</v>
      </c>
      <c r="P3456">
        <f t="shared" si="160"/>
        <v>852</v>
      </c>
      <c r="Q3456">
        <f t="shared" si="161"/>
        <v>284</v>
      </c>
    </row>
    <row r="3457" spans="1:17" x14ac:dyDescent="0.3">
      <c r="A3457" t="s">
        <v>6801</v>
      </c>
      <c r="B3457" t="s">
        <v>6802</v>
      </c>
      <c r="C3457" t="s">
        <v>116</v>
      </c>
      <c r="D3457" t="s">
        <v>41</v>
      </c>
      <c r="E3457" t="s">
        <v>34</v>
      </c>
      <c r="F3457">
        <v>1739</v>
      </c>
      <c r="G3457">
        <v>40</v>
      </c>
      <c r="H3457">
        <v>1043</v>
      </c>
      <c r="I3457">
        <v>3.4</v>
      </c>
      <c r="J3457">
        <v>201</v>
      </c>
      <c r="K3457">
        <v>1</v>
      </c>
      <c r="L3457">
        <v>1043</v>
      </c>
      <c r="M3457" s="1">
        <v>45664</v>
      </c>
      <c r="N3457" t="s">
        <v>78</v>
      </c>
      <c r="O3457">
        <f t="shared" si="159"/>
        <v>696</v>
      </c>
      <c r="P3457">
        <f t="shared" si="160"/>
        <v>1043.3999999999999</v>
      </c>
      <c r="Q3457">
        <f t="shared" si="161"/>
        <v>-0.39999999999986358</v>
      </c>
    </row>
    <row r="3458" spans="1:17" x14ac:dyDescent="0.3">
      <c r="A3458" t="s">
        <v>6803</v>
      </c>
      <c r="B3458" t="s">
        <v>6804</v>
      </c>
      <c r="C3458" t="s">
        <v>37</v>
      </c>
      <c r="D3458" t="s">
        <v>46</v>
      </c>
      <c r="E3458" t="s">
        <v>74</v>
      </c>
      <c r="F3458">
        <v>4610</v>
      </c>
      <c r="G3458">
        <v>20</v>
      </c>
      <c r="H3458">
        <v>3688</v>
      </c>
      <c r="I3458">
        <v>5</v>
      </c>
      <c r="J3458">
        <v>61</v>
      </c>
      <c r="K3458">
        <v>2</v>
      </c>
      <c r="L3458">
        <v>7376</v>
      </c>
      <c r="M3458" s="1">
        <v>45437</v>
      </c>
      <c r="N3458" t="s">
        <v>85</v>
      </c>
      <c r="O3458">
        <f t="shared" si="159"/>
        <v>922</v>
      </c>
      <c r="P3458">
        <f t="shared" si="160"/>
        <v>2766</v>
      </c>
      <c r="Q3458">
        <f t="shared" si="161"/>
        <v>1844</v>
      </c>
    </row>
    <row r="3459" spans="1:17" x14ac:dyDescent="0.3">
      <c r="A3459" t="s">
        <v>6805</v>
      </c>
      <c r="B3459" t="s">
        <v>6806</v>
      </c>
      <c r="C3459" t="s">
        <v>32</v>
      </c>
      <c r="D3459" t="s">
        <v>33</v>
      </c>
      <c r="E3459" t="s">
        <v>18</v>
      </c>
      <c r="F3459">
        <v>2486</v>
      </c>
      <c r="G3459">
        <v>40</v>
      </c>
      <c r="H3459">
        <v>1492</v>
      </c>
      <c r="I3459">
        <v>4.0999999999999996</v>
      </c>
      <c r="J3459">
        <v>68</v>
      </c>
      <c r="K3459">
        <v>1</v>
      </c>
      <c r="L3459">
        <v>1492</v>
      </c>
      <c r="M3459" s="1">
        <v>45841</v>
      </c>
      <c r="N3459" t="s">
        <v>91</v>
      </c>
      <c r="O3459">
        <f t="shared" ref="O3459:O3522" si="162">F3459-H3459</f>
        <v>994</v>
      </c>
      <c r="P3459">
        <f t="shared" ref="P3459:P3522" si="163">F3459*0.6</f>
        <v>1491.6</v>
      </c>
      <c r="Q3459">
        <f t="shared" ref="Q3459:Q3522" si="164">(H3459-P3459)*K3459</f>
        <v>0.40000000000009095</v>
      </c>
    </row>
    <row r="3460" spans="1:17" x14ac:dyDescent="0.3">
      <c r="A3460" t="s">
        <v>6807</v>
      </c>
      <c r="B3460" t="s">
        <v>6808</v>
      </c>
      <c r="C3460" t="s">
        <v>16</v>
      </c>
      <c r="D3460" t="s">
        <v>109</v>
      </c>
      <c r="E3460" t="s">
        <v>18</v>
      </c>
      <c r="F3460">
        <v>2455</v>
      </c>
      <c r="G3460">
        <v>40</v>
      </c>
      <c r="H3460">
        <v>1473</v>
      </c>
      <c r="I3460">
        <v>4.5999999999999996</v>
      </c>
      <c r="J3460">
        <v>349</v>
      </c>
      <c r="K3460">
        <v>1</v>
      </c>
      <c r="L3460">
        <v>1473</v>
      </c>
      <c r="M3460" s="1">
        <v>45734</v>
      </c>
      <c r="N3460" t="s">
        <v>42</v>
      </c>
      <c r="O3460">
        <f t="shared" si="162"/>
        <v>982</v>
      </c>
      <c r="P3460">
        <f t="shared" si="163"/>
        <v>1473</v>
      </c>
      <c r="Q3460">
        <f t="shared" si="164"/>
        <v>0</v>
      </c>
    </row>
    <row r="3461" spans="1:17" x14ac:dyDescent="0.3">
      <c r="A3461" t="s">
        <v>6809</v>
      </c>
      <c r="B3461" t="s">
        <v>6810</v>
      </c>
      <c r="C3461" t="s">
        <v>116</v>
      </c>
      <c r="D3461" t="s">
        <v>23</v>
      </c>
      <c r="E3461" t="s">
        <v>34</v>
      </c>
      <c r="F3461">
        <v>2814</v>
      </c>
      <c r="G3461">
        <v>10</v>
      </c>
      <c r="H3461">
        <v>2533</v>
      </c>
      <c r="I3461">
        <v>3.8</v>
      </c>
      <c r="J3461">
        <v>114</v>
      </c>
      <c r="K3461">
        <v>1</v>
      </c>
      <c r="L3461">
        <v>2533</v>
      </c>
      <c r="M3461" s="1">
        <v>45486</v>
      </c>
      <c r="N3461" t="s">
        <v>54</v>
      </c>
      <c r="O3461">
        <f t="shared" si="162"/>
        <v>281</v>
      </c>
      <c r="P3461">
        <f t="shared" si="163"/>
        <v>1688.3999999999999</v>
      </c>
      <c r="Q3461">
        <f t="shared" si="164"/>
        <v>844.60000000000014</v>
      </c>
    </row>
    <row r="3462" spans="1:17" x14ac:dyDescent="0.3">
      <c r="A3462" t="s">
        <v>6811</v>
      </c>
      <c r="B3462" t="s">
        <v>6812</v>
      </c>
      <c r="C3462" t="s">
        <v>22</v>
      </c>
      <c r="D3462" t="s">
        <v>23</v>
      </c>
      <c r="E3462" t="s">
        <v>18</v>
      </c>
      <c r="F3462">
        <v>2048</v>
      </c>
      <c r="G3462">
        <v>40</v>
      </c>
      <c r="H3462">
        <v>1229</v>
      </c>
      <c r="I3462">
        <v>3.9</v>
      </c>
      <c r="J3462">
        <v>349</v>
      </c>
      <c r="K3462">
        <v>1</v>
      </c>
      <c r="L3462">
        <v>1229</v>
      </c>
      <c r="M3462" s="1">
        <v>45313</v>
      </c>
      <c r="N3462" t="s">
        <v>189</v>
      </c>
      <c r="O3462">
        <f t="shared" si="162"/>
        <v>819</v>
      </c>
      <c r="P3462">
        <f t="shared" si="163"/>
        <v>1228.8</v>
      </c>
      <c r="Q3462">
        <f t="shared" si="164"/>
        <v>0.20000000000004547</v>
      </c>
    </row>
    <row r="3463" spans="1:17" x14ac:dyDescent="0.3">
      <c r="A3463" t="s">
        <v>6813</v>
      </c>
      <c r="B3463" t="s">
        <v>6814</v>
      </c>
      <c r="C3463" t="s">
        <v>37</v>
      </c>
      <c r="D3463" t="s">
        <v>33</v>
      </c>
      <c r="E3463" t="s">
        <v>34</v>
      </c>
      <c r="F3463">
        <v>3518</v>
      </c>
      <c r="G3463">
        <v>20</v>
      </c>
      <c r="H3463">
        <v>2814</v>
      </c>
      <c r="I3463">
        <v>4.0999999999999996</v>
      </c>
      <c r="J3463">
        <v>24</v>
      </c>
      <c r="K3463">
        <v>1</v>
      </c>
      <c r="L3463">
        <v>2814</v>
      </c>
      <c r="M3463" s="1">
        <v>45588</v>
      </c>
      <c r="N3463" t="s">
        <v>102</v>
      </c>
      <c r="O3463">
        <f t="shared" si="162"/>
        <v>704</v>
      </c>
      <c r="P3463">
        <f t="shared" si="163"/>
        <v>2110.7999999999997</v>
      </c>
      <c r="Q3463">
        <f t="shared" si="164"/>
        <v>703.20000000000027</v>
      </c>
    </row>
    <row r="3464" spans="1:17" x14ac:dyDescent="0.3">
      <c r="A3464" t="s">
        <v>6815</v>
      </c>
      <c r="B3464" t="s">
        <v>6816</v>
      </c>
      <c r="C3464" t="s">
        <v>32</v>
      </c>
      <c r="D3464" t="s">
        <v>33</v>
      </c>
      <c r="E3464" t="s">
        <v>18</v>
      </c>
      <c r="F3464">
        <v>1922</v>
      </c>
      <c r="G3464">
        <v>15</v>
      </c>
      <c r="H3464">
        <v>1634</v>
      </c>
      <c r="I3464">
        <v>4.0999999999999996</v>
      </c>
      <c r="J3464">
        <v>100</v>
      </c>
      <c r="K3464">
        <v>1</v>
      </c>
      <c r="L3464">
        <v>1634</v>
      </c>
      <c r="M3464" s="1">
        <v>45551</v>
      </c>
      <c r="N3464" t="s">
        <v>102</v>
      </c>
      <c r="O3464">
        <f t="shared" si="162"/>
        <v>288</v>
      </c>
      <c r="P3464">
        <f t="shared" si="163"/>
        <v>1153.2</v>
      </c>
      <c r="Q3464">
        <f t="shared" si="164"/>
        <v>480.79999999999995</v>
      </c>
    </row>
    <row r="3465" spans="1:17" x14ac:dyDescent="0.3">
      <c r="A3465" t="s">
        <v>6817</v>
      </c>
      <c r="B3465" t="s">
        <v>6818</v>
      </c>
      <c r="C3465" t="s">
        <v>57</v>
      </c>
      <c r="D3465" t="s">
        <v>23</v>
      </c>
      <c r="E3465" t="s">
        <v>34</v>
      </c>
      <c r="F3465">
        <v>2426</v>
      </c>
      <c r="G3465">
        <v>30</v>
      </c>
      <c r="H3465">
        <v>1698</v>
      </c>
      <c r="I3465">
        <v>4.4000000000000004</v>
      </c>
      <c r="J3465">
        <v>415</v>
      </c>
      <c r="K3465">
        <v>2</v>
      </c>
      <c r="L3465">
        <v>3396</v>
      </c>
      <c r="M3465" s="1">
        <v>45383</v>
      </c>
      <c r="N3465" t="s">
        <v>75</v>
      </c>
      <c r="O3465">
        <f t="shared" si="162"/>
        <v>728</v>
      </c>
      <c r="P3465">
        <f t="shared" si="163"/>
        <v>1455.6</v>
      </c>
      <c r="Q3465">
        <f t="shared" si="164"/>
        <v>484.80000000000018</v>
      </c>
    </row>
    <row r="3466" spans="1:17" x14ac:dyDescent="0.3">
      <c r="A3466" t="s">
        <v>6819</v>
      </c>
      <c r="B3466" t="s">
        <v>3941</v>
      </c>
      <c r="C3466" t="s">
        <v>52</v>
      </c>
      <c r="D3466" t="s">
        <v>41</v>
      </c>
      <c r="E3466" t="s">
        <v>34</v>
      </c>
      <c r="F3466">
        <v>2159</v>
      </c>
      <c r="G3466">
        <v>60</v>
      </c>
      <c r="H3466">
        <v>864</v>
      </c>
      <c r="I3466">
        <v>4.0999999999999996</v>
      </c>
      <c r="J3466">
        <v>134</v>
      </c>
      <c r="K3466">
        <v>1</v>
      </c>
      <c r="L3466">
        <v>864</v>
      </c>
      <c r="M3466" s="1">
        <v>45500</v>
      </c>
      <c r="N3466" t="s">
        <v>24</v>
      </c>
      <c r="O3466">
        <f t="shared" si="162"/>
        <v>1295</v>
      </c>
      <c r="P3466">
        <f t="shared" si="163"/>
        <v>1295.3999999999999</v>
      </c>
      <c r="Q3466">
        <f t="shared" si="164"/>
        <v>-431.39999999999986</v>
      </c>
    </row>
    <row r="3467" spans="1:17" x14ac:dyDescent="0.3">
      <c r="A3467" t="s">
        <v>6820</v>
      </c>
      <c r="B3467" t="s">
        <v>6821</v>
      </c>
      <c r="C3467" t="s">
        <v>16</v>
      </c>
      <c r="D3467" t="s">
        <v>23</v>
      </c>
      <c r="E3467" t="s">
        <v>34</v>
      </c>
      <c r="F3467">
        <v>2331</v>
      </c>
      <c r="G3467">
        <v>20</v>
      </c>
      <c r="H3467">
        <v>1865</v>
      </c>
      <c r="I3467">
        <v>3.9</v>
      </c>
      <c r="J3467">
        <v>80</v>
      </c>
      <c r="K3467">
        <v>1</v>
      </c>
      <c r="L3467">
        <v>1865</v>
      </c>
      <c r="M3467" s="1">
        <v>45339</v>
      </c>
      <c r="N3467" t="s">
        <v>29</v>
      </c>
      <c r="O3467">
        <f t="shared" si="162"/>
        <v>466</v>
      </c>
      <c r="P3467">
        <f t="shared" si="163"/>
        <v>1398.6</v>
      </c>
      <c r="Q3467">
        <f t="shared" si="164"/>
        <v>466.40000000000009</v>
      </c>
    </row>
    <row r="3468" spans="1:17" x14ac:dyDescent="0.3">
      <c r="A3468" t="s">
        <v>6822</v>
      </c>
      <c r="B3468" t="s">
        <v>6823</v>
      </c>
      <c r="C3468" t="s">
        <v>116</v>
      </c>
      <c r="D3468" t="s">
        <v>28</v>
      </c>
      <c r="E3468" t="s">
        <v>34</v>
      </c>
      <c r="F3468">
        <v>8643</v>
      </c>
      <c r="G3468">
        <v>25</v>
      </c>
      <c r="H3468">
        <v>6482</v>
      </c>
      <c r="I3468">
        <v>5</v>
      </c>
      <c r="J3468">
        <v>234</v>
      </c>
      <c r="K3468">
        <v>1</v>
      </c>
      <c r="L3468">
        <v>6482</v>
      </c>
      <c r="M3468" s="1">
        <v>46012</v>
      </c>
      <c r="N3468" t="s">
        <v>85</v>
      </c>
      <c r="O3468">
        <f t="shared" si="162"/>
        <v>2161</v>
      </c>
      <c r="P3468">
        <f t="shared" si="163"/>
        <v>5185.8</v>
      </c>
      <c r="Q3468">
        <f t="shared" si="164"/>
        <v>1296.1999999999998</v>
      </c>
    </row>
    <row r="3469" spans="1:17" x14ac:dyDescent="0.3">
      <c r="A3469" t="s">
        <v>6824</v>
      </c>
      <c r="B3469" t="s">
        <v>6825</v>
      </c>
      <c r="C3469" t="s">
        <v>37</v>
      </c>
      <c r="D3469" t="s">
        <v>28</v>
      </c>
      <c r="E3469" t="s">
        <v>34</v>
      </c>
      <c r="F3469">
        <v>5430</v>
      </c>
      <c r="G3469">
        <v>25</v>
      </c>
      <c r="H3469">
        <v>4072</v>
      </c>
      <c r="I3469">
        <v>3.7</v>
      </c>
      <c r="J3469">
        <v>23</v>
      </c>
      <c r="K3469">
        <v>2</v>
      </c>
      <c r="L3469">
        <v>8144</v>
      </c>
      <c r="M3469" s="1">
        <v>45788</v>
      </c>
      <c r="N3469" t="s">
        <v>54</v>
      </c>
      <c r="O3469">
        <f t="shared" si="162"/>
        <v>1358</v>
      </c>
      <c r="P3469">
        <f t="shared" si="163"/>
        <v>3258</v>
      </c>
      <c r="Q3469">
        <f t="shared" si="164"/>
        <v>1628</v>
      </c>
    </row>
    <row r="3470" spans="1:17" x14ac:dyDescent="0.3">
      <c r="A3470" t="s">
        <v>6826</v>
      </c>
      <c r="B3470" t="s">
        <v>1055</v>
      </c>
      <c r="C3470" t="s">
        <v>52</v>
      </c>
      <c r="D3470" t="s">
        <v>53</v>
      </c>
      <c r="E3470" t="s">
        <v>34</v>
      </c>
      <c r="F3470">
        <v>6744</v>
      </c>
      <c r="G3470">
        <v>40</v>
      </c>
      <c r="H3470">
        <v>4046</v>
      </c>
      <c r="I3470">
        <v>3.7</v>
      </c>
      <c r="J3470">
        <v>8</v>
      </c>
      <c r="K3470">
        <v>1</v>
      </c>
      <c r="L3470">
        <v>4046</v>
      </c>
      <c r="M3470" s="1">
        <v>45296</v>
      </c>
      <c r="N3470" t="s">
        <v>58</v>
      </c>
      <c r="O3470">
        <f t="shared" si="162"/>
        <v>2698</v>
      </c>
      <c r="P3470">
        <f t="shared" si="163"/>
        <v>4046.3999999999996</v>
      </c>
      <c r="Q3470">
        <f t="shared" si="164"/>
        <v>-0.3999999999996362</v>
      </c>
    </row>
    <row r="3471" spans="1:17" x14ac:dyDescent="0.3">
      <c r="A3471" t="s">
        <v>6827</v>
      </c>
      <c r="B3471" t="s">
        <v>6828</v>
      </c>
      <c r="C3471" t="s">
        <v>45</v>
      </c>
      <c r="D3471" t="s">
        <v>109</v>
      </c>
      <c r="E3471" t="s">
        <v>161</v>
      </c>
      <c r="F3471">
        <v>1771</v>
      </c>
      <c r="G3471">
        <v>40</v>
      </c>
      <c r="H3471">
        <v>1063</v>
      </c>
      <c r="I3471">
        <v>3.7</v>
      </c>
      <c r="J3471">
        <v>66</v>
      </c>
      <c r="K3471">
        <v>1</v>
      </c>
      <c r="L3471">
        <v>1063</v>
      </c>
      <c r="M3471" s="1">
        <v>45422</v>
      </c>
      <c r="N3471" t="s">
        <v>61</v>
      </c>
      <c r="O3471">
        <f t="shared" si="162"/>
        <v>708</v>
      </c>
      <c r="P3471">
        <f t="shared" si="163"/>
        <v>1062.5999999999999</v>
      </c>
      <c r="Q3471">
        <f t="shared" si="164"/>
        <v>0.40000000000009095</v>
      </c>
    </row>
    <row r="3472" spans="1:17" x14ac:dyDescent="0.3">
      <c r="A3472" t="s">
        <v>6829</v>
      </c>
      <c r="B3472" t="s">
        <v>6830</v>
      </c>
      <c r="C3472" t="s">
        <v>116</v>
      </c>
      <c r="D3472" t="s">
        <v>23</v>
      </c>
      <c r="E3472" t="s">
        <v>18</v>
      </c>
      <c r="F3472">
        <v>1807</v>
      </c>
      <c r="G3472">
        <v>30</v>
      </c>
      <c r="H3472">
        <v>1265</v>
      </c>
      <c r="I3472">
        <v>4.5</v>
      </c>
      <c r="J3472">
        <v>67</v>
      </c>
      <c r="K3472">
        <v>1</v>
      </c>
      <c r="L3472">
        <v>1265</v>
      </c>
      <c r="M3472" s="1">
        <v>45877</v>
      </c>
      <c r="N3472" t="s">
        <v>78</v>
      </c>
      <c r="O3472">
        <f t="shared" si="162"/>
        <v>542</v>
      </c>
      <c r="P3472">
        <f t="shared" si="163"/>
        <v>1084.2</v>
      </c>
      <c r="Q3472">
        <f t="shared" si="164"/>
        <v>180.79999999999995</v>
      </c>
    </row>
    <row r="3473" spans="1:17" x14ac:dyDescent="0.3">
      <c r="A3473" t="s">
        <v>6831</v>
      </c>
      <c r="B3473" t="s">
        <v>6832</v>
      </c>
      <c r="C3473" t="s">
        <v>52</v>
      </c>
      <c r="D3473" t="s">
        <v>46</v>
      </c>
      <c r="E3473" t="s">
        <v>161</v>
      </c>
      <c r="F3473">
        <v>5924</v>
      </c>
      <c r="G3473">
        <v>20</v>
      </c>
      <c r="H3473">
        <v>4739</v>
      </c>
      <c r="I3473">
        <v>4.3</v>
      </c>
      <c r="J3473">
        <v>14</v>
      </c>
      <c r="K3473">
        <v>1</v>
      </c>
      <c r="L3473">
        <v>4739</v>
      </c>
      <c r="M3473" s="1">
        <v>45388</v>
      </c>
      <c r="N3473" t="s">
        <v>189</v>
      </c>
      <c r="O3473">
        <f t="shared" si="162"/>
        <v>1185</v>
      </c>
      <c r="P3473">
        <f t="shared" si="163"/>
        <v>3554.4</v>
      </c>
      <c r="Q3473">
        <f t="shared" si="164"/>
        <v>1184.5999999999999</v>
      </c>
    </row>
    <row r="3474" spans="1:17" x14ac:dyDescent="0.3">
      <c r="A3474" t="s">
        <v>6833</v>
      </c>
      <c r="B3474" t="s">
        <v>6834</v>
      </c>
      <c r="C3474" t="s">
        <v>52</v>
      </c>
      <c r="D3474" t="s">
        <v>17</v>
      </c>
      <c r="E3474" t="s">
        <v>18</v>
      </c>
      <c r="F3474">
        <v>5918</v>
      </c>
      <c r="G3474">
        <v>15</v>
      </c>
      <c r="H3474">
        <v>5030</v>
      </c>
      <c r="I3474">
        <v>4</v>
      </c>
      <c r="J3474">
        <v>82</v>
      </c>
      <c r="K3474">
        <v>1</v>
      </c>
      <c r="L3474">
        <v>5030</v>
      </c>
      <c r="M3474" s="1">
        <v>45826</v>
      </c>
      <c r="N3474" t="s">
        <v>58</v>
      </c>
      <c r="O3474">
        <f t="shared" si="162"/>
        <v>888</v>
      </c>
      <c r="P3474">
        <f t="shared" si="163"/>
        <v>3550.7999999999997</v>
      </c>
      <c r="Q3474">
        <f t="shared" si="164"/>
        <v>1479.2000000000003</v>
      </c>
    </row>
    <row r="3475" spans="1:17" x14ac:dyDescent="0.3">
      <c r="A3475" t="s">
        <v>6835</v>
      </c>
      <c r="B3475" t="s">
        <v>6836</v>
      </c>
      <c r="C3475" t="s">
        <v>116</v>
      </c>
      <c r="D3475" t="s">
        <v>41</v>
      </c>
      <c r="E3475" t="s">
        <v>34</v>
      </c>
      <c r="F3475">
        <v>1713</v>
      </c>
      <c r="G3475">
        <v>15</v>
      </c>
      <c r="H3475">
        <v>1456</v>
      </c>
      <c r="I3475">
        <v>3.6</v>
      </c>
      <c r="J3475">
        <v>142</v>
      </c>
      <c r="K3475">
        <v>1</v>
      </c>
      <c r="L3475">
        <v>1456</v>
      </c>
      <c r="M3475" s="1">
        <v>45575</v>
      </c>
      <c r="N3475" t="s">
        <v>61</v>
      </c>
      <c r="O3475">
        <f t="shared" si="162"/>
        <v>257</v>
      </c>
      <c r="P3475">
        <f t="shared" si="163"/>
        <v>1027.8</v>
      </c>
      <c r="Q3475">
        <f t="shared" si="164"/>
        <v>428.20000000000005</v>
      </c>
    </row>
    <row r="3476" spans="1:17" x14ac:dyDescent="0.3">
      <c r="A3476" t="s">
        <v>6837</v>
      </c>
      <c r="B3476" t="s">
        <v>6838</v>
      </c>
      <c r="C3476" t="s">
        <v>27</v>
      </c>
      <c r="D3476" t="s">
        <v>33</v>
      </c>
      <c r="E3476" t="s">
        <v>34</v>
      </c>
      <c r="F3476">
        <v>1058</v>
      </c>
      <c r="G3476">
        <v>30</v>
      </c>
      <c r="H3476">
        <v>741</v>
      </c>
      <c r="I3476">
        <v>4.2</v>
      </c>
      <c r="J3476">
        <v>75</v>
      </c>
      <c r="K3476">
        <v>1</v>
      </c>
      <c r="L3476">
        <v>741</v>
      </c>
      <c r="M3476" s="1">
        <v>45581</v>
      </c>
      <c r="N3476" t="s">
        <v>64</v>
      </c>
      <c r="O3476">
        <f t="shared" si="162"/>
        <v>317</v>
      </c>
      <c r="P3476">
        <f t="shared" si="163"/>
        <v>634.79999999999995</v>
      </c>
      <c r="Q3476">
        <f t="shared" si="164"/>
        <v>106.20000000000005</v>
      </c>
    </row>
    <row r="3477" spans="1:17" x14ac:dyDescent="0.3">
      <c r="A3477" t="s">
        <v>6839</v>
      </c>
      <c r="B3477" t="s">
        <v>6840</v>
      </c>
      <c r="C3477" t="s">
        <v>57</v>
      </c>
      <c r="D3477" t="s">
        <v>109</v>
      </c>
      <c r="E3477" t="s">
        <v>34</v>
      </c>
      <c r="F3477">
        <v>1636</v>
      </c>
      <c r="G3477">
        <v>20</v>
      </c>
      <c r="H3477">
        <v>1309</v>
      </c>
      <c r="I3477">
        <v>4.5</v>
      </c>
      <c r="J3477">
        <v>119</v>
      </c>
      <c r="K3477">
        <v>4</v>
      </c>
      <c r="L3477">
        <v>5236</v>
      </c>
      <c r="M3477" s="1">
        <v>45906</v>
      </c>
      <c r="N3477" t="s">
        <v>42</v>
      </c>
      <c r="O3477">
        <f t="shared" si="162"/>
        <v>327</v>
      </c>
      <c r="P3477">
        <f t="shared" si="163"/>
        <v>981.59999999999991</v>
      </c>
      <c r="Q3477">
        <f t="shared" si="164"/>
        <v>1309.6000000000004</v>
      </c>
    </row>
    <row r="3478" spans="1:17" x14ac:dyDescent="0.3">
      <c r="A3478" t="s">
        <v>6841</v>
      </c>
      <c r="B3478" t="s">
        <v>6842</v>
      </c>
      <c r="C3478" t="s">
        <v>37</v>
      </c>
      <c r="D3478" t="s">
        <v>109</v>
      </c>
      <c r="E3478" t="s">
        <v>161</v>
      </c>
      <c r="F3478">
        <v>3364</v>
      </c>
      <c r="G3478">
        <v>25</v>
      </c>
      <c r="H3478">
        <v>2523</v>
      </c>
      <c r="I3478">
        <v>4.9000000000000004</v>
      </c>
      <c r="J3478">
        <v>119</v>
      </c>
      <c r="K3478">
        <v>1</v>
      </c>
      <c r="L3478">
        <v>2523</v>
      </c>
      <c r="M3478" s="1">
        <v>45563</v>
      </c>
      <c r="N3478" t="s">
        <v>141</v>
      </c>
      <c r="O3478">
        <f t="shared" si="162"/>
        <v>841</v>
      </c>
      <c r="P3478">
        <f t="shared" si="163"/>
        <v>2018.3999999999999</v>
      </c>
      <c r="Q3478">
        <f t="shared" si="164"/>
        <v>504.60000000000014</v>
      </c>
    </row>
    <row r="3479" spans="1:17" x14ac:dyDescent="0.3">
      <c r="A3479" t="s">
        <v>6843</v>
      </c>
      <c r="B3479" t="s">
        <v>6844</v>
      </c>
      <c r="C3479" t="s">
        <v>88</v>
      </c>
      <c r="D3479" t="s">
        <v>23</v>
      </c>
      <c r="E3479" t="s">
        <v>18</v>
      </c>
      <c r="F3479">
        <v>1065</v>
      </c>
      <c r="G3479">
        <v>20</v>
      </c>
      <c r="H3479">
        <v>852</v>
      </c>
      <c r="I3479">
        <v>3.8</v>
      </c>
      <c r="J3479">
        <v>297</v>
      </c>
      <c r="K3479">
        <v>1</v>
      </c>
      <c r="L3479">
        <v>852</v>
      </c>
      <c r="M3479" s="1">
        <v>45470</v>
      </c>
      <c r="N3479" t="s">
        <v>75</v>
      </c>
      <c r="O3479">
        <f t="shared" si="162"/>
        <v>213</v>
      </c>
      <c r="P3479">
        <f t="shared" si="163"/>
        <v>639</v>
      </c>
      <c r="Q3479">
        <f t="shared" si="164"/>
        <v>213</v>
      </c>
    </row>
    <row r="3480" spans="1:17" x14ac:dyDescent="0.3">
      <c r="A3480" t="s">
        <v>6845</v>
      </c>
      <c r="B3480" t="s">
        <v>6846</v>
      </c>
      <c r="C3480" t="s">
        <v>116</v>
      </c>
      <c r="D3480" t="s">
        <v>53</v>
      </c>
      <c r="E3480" t="s">
        <v>34</v>
      </c>
      <c r="F3480">
        <v>5947</v>
      </c>
      <c r="G3480">
        <v>25</v>
      </c>
      <c r="H3480">
        <v>4460</v>
      </c>
      <c r="I3480">
        <v>4</v>
      </c>
      <c r="J3480">
        <v>154</v>
      </c>
      <c r="K3480">
        <v>1</v>
      </c>
      <c r="L3480">
        <v>4460</v>
      </c>
      <c r="M3480" s="1">
        <v>45643</v>
      </c>
      <c r="N3480" t="s">
        <v>141</v>
      </c>
      <c r="O3480">
        <f t="shared" si="162"/>
        <v>1487</v>
      </c>
      <c r="P3480">
        <f t="shared" si="163"/>
        <v>3568.2</v>
      </c>
      <c r="Q3480">
        <f t="shared" si="164"/>
        <v>891.80000000000018</v>
      </c>
    </row>
    <row r="3481" spans="1:17" x14ac:dyDescent="0.3">
      <c r="A3481" t="s">
        <v>6847</v>
      </c>
      <c r="B3481" t="s">
        <v>6848</v>
      </c>
      <c r="C3481" t="s">
        <v>32</v>
      </c>
      <c r="D3481" t="s">
        <v>53</v>
      </c>
      <c r="E3481" t="s">
        <v>34</v>
      </c>
      <c r="F3481">
        <v>4425</v>
      </c>
      <c r="G3481">
        <v>20</v>
      </c>
      <c r="H3481">
        <v>3540</v>
      </c>
      <c r="I3481">
        <v>4.3</v>
      </c>
      <c r="J3481">
        <v>28</v>
      </c>
      <c r="K3481">
        <v>1</v>
      </c>
      <c r="L3481">
        <v>3540</v>
      </c>
      <c r="M3481" s="1">
        <v>45609</v>
      </c>
      <c r="N3481" t="s">
        <v>24</v>
      </c>
      <c r="O3481">
        <f t="shared" si="162"/>
        <v>885</v>
      </c>
      <c r="P3481">
        <f t="shared" si="163"/>
        <v>2655</v>
      </c>
      <c r="Q3481">
        <f t="shared" si="164"/>
        <v>885</v>
      </c>
    </row>
    <row r="3482" spans="1:17" x14ac:dyDescent="0.3">
      <c r="A3482" t="s">
        <v>6849</v>
      </c>
      <c r="B3482" t="s">
        <v>6850</v>
      </c>
      <c r="C3482" t="s">
        <v>27</v>
      </c>
      <c r="D3482" t="s">
        <v>23</v>
      </c>
      <c r="E3482" t="s">
        <v>34</v>
      </c>
      <c r="F3482">
        <v>4118</v>
      </c>
      <c r="G3482">
        <v>20</v>
      </c>
      <c r="H3482">
        <v>3294</v>
      </c>
      <c r="I3482">
        <v>3.9</v>
      </c>
      <c r="J3482">
        <v>55</v>
      </c>
      <c r="K3482">
        <v>3</v>
      </c>
      <c r="L3482">
        <v>9882</v>
      </c>
      <c r="M3482" s="1">
        <v>45544</v>
      </c>
      <c r="N3482" t="s">
        <v>54</v>
      </c>
      <c r="O3482">
        <f t="shared" si="162"/>
        <v>824</v>
      </c>
      <c r="P3482">
        <f t="shared" si="163"/>
        <v>2470.7999999999997</v>
      </c>
      <c r="Q3482">
        <f t="shared" si="164"/>
        <v>2469.6000000000008</v>
      </c>
    </row>
    <row r="3483" spans="1:17" x14ac:dyDescent="0.3">
      <c r="A3483" t="s">
        <v>6851</v>
      </c>
      <c r="B3483" t="s">
        <v>6852</v>
      </c>
      <c r="C3483" t="s">
        <v>45</v>
      </c>
      <c r="D3483" t="s">
        <v>28</v>
      </c>
      <c r="E3483" t="s">
        <v>34</v>
      </c>
      <c r="F3483">
        <v>4780</v>
      </c>
      <c r="G3483">
        <v>30</v>
      </c>
      <c r="H3483">
        <v>3346</v>
      </c>
      <c r="I3483">
        <v>3.4</v>
      </c>
      <c r="J3483">
        <v>321</v>
      </c>
      <c r="K3483">
        <v>4</v>
      </c>
      <c r="L3483">
        <v>13384</v>
      </c>
      <c r="M3483" s="1">
        <v>45646</v>
      </c>
      <c r="N3483" t="s">
        <v>78</v>
      </c>
      <c r="O3483">
        <f t="shared" si="162"/>
        <v>1434</v>
      </c>
      <c r="P3483">
        <f t="shared" si="163"/>
        <v>2868</v>
      </c>
      <c r="Q3483">
        <f t="shared" si="164"/>
        <v>1912</v>
      </c>
    </row>
    <row r="3484" spans="1:17" x14ac:dyDescent="0.3">
      <c r="A3484" t="s">
        <v>6853</v>
      </c>
      <c r="B3484" t="s">
        <v>3157</v>
      </c>
      <c r="C3484" t="s">
        <v>16</v>
      </c>
      <c r="D3484" t="s">
        <v>17</v>
      </c>
      <c r="E3484" t="s">
        <v>18</v>
      </c>
      <c r="F3484">
        <v>6784</v>
      </c>
      <c r="G3484">
        <v>10</v>
      </c>
      <c r="H3484">
        <v>6106</v>
      </c>
      <c r="I3484">
        <v>4</v>
      </c>
      <c r="J3484">
        <v>149</v>
      </c>
      <c r="K3484">
        <v>1</v>
      </c>
      <c r="L3484">
        <v>6106</v>
      </c>
      <c r="M3484" s="1">
        <v>45844</v>
      </c>
      <c r="N3484" t="s">
        <v>150</v>
      </c>
      <c r="O3484">
        <f t="shared" si="162"/>
        <v>678</v>
      </c>
      <c r="P3484">
        <f t="shared" si="163"/>
        <v>4070.3999999999996</v>
      </c>
      <c r="Q3484">
        <f t="shared" si="164"/>
        <v>2035.6000000000004</v>
      </c>
    </row>
    <row r="3485" spans="1:17" x14ac:dyDescent="0.3">
      <c r="A3485" t="s">
        <v>6854</v>
      </c>
      <c r="B3485" t="s">
        <v>6855</v>
      </c>
      <c r="C3485" t="s">
        <v>16</v>
      </c>
      <c r="D3485" t="s">
        <v>53</v>
      </c>
      <c r="E3485" t="s">
        <v>34</v>
      </c>
      <c r="F3485">
        <v>2804</v>
      </c>
      <c r="G3485">
        <v>15</v>
      </c>
      <c r="H3485">
        <v>2383</v>
      </c>
      <c r="I3485">
        <v>3.5</v>
      </c>
      <c r="J3485">
        <v>212</v>
      </c>
      <c r="K3485">
        <v>1</v>
      </c>
      <c r="L3485">
        <v>2383</v>
      </c>
      <c r="M3485" s="1">
        <v>45426</v>
      </c>
      <c r="N3485" t="s">
        <v>150</v>
      </c>
      <c r="O3485">
        <f t="shared" si="162"/>
        <v>421</v>
      </c>
      <c r="P3485">
        <f t="shared" si="163"/>
        <v>1682.3999999999999</v>
      </c>
      <c r="Q3485">
        <f t="shared" si="164"/>
        <v>700.60000000000014</v>
      </c>
    </row>
    <row r="3486" spans="1:17" x14ac:dyDescent="0.3">
      <c r="A3486" t="s">
        <v>6856</v>
      </c>
      <c r="B3486" t="s">
        <v>6857</v>
      </c>
      <c r="C3486" t="s">
        <v>27</v>
      </c>
      <c r="D3486" t="s">
        <v>23</v>
      </c>
      <c r="E3486" t="s">
        <v>18</v>
      </c>
      <c r="F3486">
        <v>4407</v>
      </c>
      <c r="G3486">
        <v>20</v>
      </c>
      <c r="H3486">
        <v>3526</v>
      </c>
      <c r="I3486">
        <v>4.5999999999999996</v>
      </c>
      <c r="J3486">
        <v>141</v>
      </c>
      <c r="K3486">
        <v>1</v>
      </c>
      <c r="L3486">
        <v>3526</v>
      </c>
      <c r="M3486" s="1">
        <v>45663</v>
      </c>
      <c r="N3486" t="s">
        <v>49</v>
      </c>
      <c r="O3486">
        <f t="shared" si="162"/>
        <v>881</v>
      </c>
      <c r="P3486">
        <f t="shared" si="163"/>
        <v>2644.2</v>
      </c>
      <c r="Q3486">
        <f t="shared" si="164"/>
        <v>881.80000000000018</v>
      </c>
    </row>
    <row r="3487" spans="1:17" x14ac:dyDescent="0.3">
      <c r="A3487" t="s">
        <v>6858</v>
      </c>
      <c r="B3487" t="s">
        <v>6859</v>
      </c>
      <c r="C3487" t="s">
        <v>16</v>
      </c>
      <c r="D3487" t="s">
        <v>46</v>
      </c>
      <c r="E3487" t="s">
        <v>18</v>
      </c>
      <c r="F3487">
        <v>3548</v>
      </c>
      <c r="G3487">
        <v>20</v>
      </c>
      <c r="H3487">
        <v>2838</v>
      </c>
      <c r="I3487">
        <v>3.9</v>
      </c>
      <c r="J3487">
        <v>129</v>
      </c>
      <c r="K3487">
        <v>1</v>
      </c>
      <c r="L3487">
        <v>2838</v>
      </c>
      <c r="M3487" s="1">
        <v>45473</v>
      </c>
      <c r="N3487" t="s">
        <v>78</v>
      </c>
      <c r="O3487">
        <f t="shared" si="162"/>
        <v>710</v>
      </c>
      <c r="P3487">
        <f t="shared" si="163"/>
        <v>2128.7999999999997</v>
      </c>
      <c r="Q3487">
        <f t="shared" si="164"/>
        <v>709.20000000000027</v>
      </c>
    </row>
    <row r="3488" spans="1:17" x14ac:dyDescent="0.3">
      <c r="A3488" t="s">
        <v>6860</v>
      </c>
      <c r="B3488" t="s">
        <v>6861</v>
      </c>
      <c r="C3488" t="s">
        <v>45</v>
      </c>
      <c r="D3488" t="s">
        <v>23</v>
      </c>
      <c r="E3488" t="s">
        <v>34</v>
      </c>
      <c r="F3488">
        <v>821</v>
      </c>
      <c r="G3488">
        <v>30</v>
      </c>
      <c r="H3488">
        <v>575</v>
      </c>
      <c r="I3488">
        <v>4.0999999999999996</v>
      </c>
      <c r="J3488">
        <v>273</v>
      </c>
      <c r="K3488">
        <v>1</v>
      </c>
      <c r="L3488">
        <v>575</v>
      </c>
      <c r="M3488" s="1">
        <v>45549</v>
      </c>
      <c r="N3488" t="s">
        <v>42</v>
      </c>
      <c r="O3488">
        <f t="shared" si="162"/>
        <v>246</v>
      </c>
      <c r="P3488">
        <f t="shared" si="163"/>
        <v>492.59999999999997</v>
      </c>
      <c r="Q3488">
        <f t="shared" si="164"/>
        <v>82.400000000000034</v>
      </c>
    </row>
    <row r="3489" spans="1:17" x14ac:dyDescent="0.3">
      <c r="A3489" t="s">
        <v>6862</v>
      </c>
      <c r="B3489" t="s">
        <v>5457</v>
      </c>
      <c r="C3489" t="s">
        <v>16</v>
      </c>
      <c r="D3489" t="s">
        <v>28</v>
      </c>
      <c r="E3489" t="s">
        <v>34</v>
      </c>
      <c r="F3489">
        <v>9284</v>
      </c>
      <c r="G3489">
        <v>15</v>
      </c>
      <c r="H3489">
        <v>7891</v>
      </c>
      <c r="I3489">
        <v>3.7</v>
      </c>
      <c r="J3489">
        <v>191</v>
      </c>
      <c r="K3489">
        <v>1</v>
      </c>
      <c r="L3489">
        <v>7891</v>
      </c>
      <c r="M3489" s="1">
        <v>45720</v>
      </c>
      <c r="N3489" t="s">
        <v>54</v>
      </c>
      <c r="O3489">
        <f t="shared" si="162"/>
        <v>1393</v>
      </c>
      <c r="P3489">
        <f t="shared" si="163"/>
        <v>5570.4</v>
      </c>
      <c r="Q3489">
        <f t="shared" si="164"/>
        <v>2320.6000000000004</v>
      </c>
    </row>
    <row r="3490" spans="1:17" x14ac:dyDescent="0.3">
      <c r="A3490" t="s">
        <v>6863</v>
      </c>
      <c r="B3490" t="s">
        <v>6864</v>
      </c>
      <c r="C3490" t="s">
        <v>116</v>
      </c>
      <c r="D3490" t="s">
        <v>46</v>
      </c>
      <c r="E3490" t="s">
        <v>18</v>
      </c>
      <c r="F3490">
        <v>2413</v>
      </c>
      <c r="G3490">
        <v>20</v>
      </c>
      <c r="H3490">
        <v>1930</v>
      </c>
      <c r="I3490">
        <v>4.0999999999999996</v>
      </c>
      <c r="J3490">
        <v>27</v>
      </c>
      <c r="K3490">
        <v>1</v>
      </c>
      <c r="L3490">
        <v>1930</v>
      </c>
      <c r="M3490" s="1">
        <v>45744</v>
      </c>
      <c r="N3490" t="s">
        <v>189</v>
      </c>
      <c r="O3490">
        <f t="shared" si="162"/>
        <v>483</v>
      </c>
      <c r="P3490">
        <f t="shared" si="163"/>
        <v>1447.8</v>
      </c>
      <c r="Q3490">
        <f t="shared" si="164"/>
        <v>482.20000000000005</v>
      </c>
    </row>
    <row r="3491" spans="1:17" x14ac:dyDescent="0.3">
      <c r="A3491" t="s">
        <v>6865</v>
      </c>
      <c r="B3491" t="s">
        <v>6866</v>
      </c>
      <c r="C3491" t="s">
        <v>57</v>
      </c>
      <c r="D3491" t="s">
        <v>46</v>
      </c>
      <c r="E3491" t="s">
        <v>74</v>
      </c>
      <c r="F3491">
        <v>9823</v>
      </c>
      <c r="G3491">
        <v>0</v>
      </c>
      <c r="H3491">
        <v>9823</v>
      </c>
      <c r="I3491">
        <v>4.7</v>
      </c>
      <c r="J3491">
        <v>42</v>
      </c>
      <c r="K3491">
        <v>1</v>
      </c>
      <c r="L3491">
        <v>9823</v>
      </c>
      <c r="M3491" s="1">
        <v>45748</v>
      </c>
      <c r="N3491" t="s">
        <v>24</v>
      </c>
      <c r="O3491">
        <f t="shared" si="162"/>
        <v>0</v>
      </c>
      <c r="P3491">
        <f t="shared" si="163"/>
        <v>5893.8</v>
      </c>
      <c r="Q3491">
        <f t="shared" si="164"/>
        <v>3929.2</v>
      </c>
    </row>
    <row r="3492" spans="1:17" x14ac:dyDescent="0.3">
      <c r="A3492" t="s">
        <v>6867</v>
      </c>
      <c r="B3492" t="s">
        <v>6868</v>
      </c>
      <c r="C3492" t="s">
        <v>32</v>
      </c>
      <c r="D3492" t="s">
        <v>109</v>
      </c>
      <c r="E3492" t="s">
        <v>161</v>
      </c>
      <c r="F3492">
        <v>1384</v>
      </c>
      <c r="G3492">
        <v>15</v>
      </c>
      <c r="H3492">
        <v>1176</v>
      </c>
      <c r="I3492">
        <v>4.5999999999999996</v>
      </c>
      <c r="J3492">
        <v>282</v>
      </c>
      <c r="K3492">
        <v>1</v>
      </c>
      <c r="L3492">
        <v>1176</v>
      </c>
      <c r="M3492" s="1">
        <v>45332</v>
      </c>
      <c r="N3492" t="s">
        <v>61</v>
      </c>
      <c r="O3492">
        <f t="shared" si="162"/>
        <v>208</v>
      </c>
      <c r="P3492">
        <f t="shared" si="163"/>
        <v>830.4</v>
      </c>
      <c r="Q3492">
        <f t="shared" si="164"/>
        <v>345.6</v>
      </c>
    </row>
    <row r="3493" spans="1:17" x14ac:dyDescent="0.3">
      <c r="A3493" t="s">
        <v>6869</v>
      </c>
      <c r="B3493" t="s">
        <v>4034</v>
      </c>
      <c r="C3493" t="s">
        <v>22</v>
      </c>
      <c r="D3493" t="s">
        <v>41</v>
      </c>
      <c r="E3493" t="s">
        <v>34</v>
      </c>
      <c r="F3493">
        <v>1158</v>
      </c>
      <c r="G3493">
        <v>20</v>
      </c>
      <c r="H3493">
        <v>926</v>
      </c>
      <c r="I3493">
        <v>3.6</v>
      </c>
      <c r="J3493">
        <v>98</v>
      </c>
      <c r="K3493">
        <v>3</v>
      </c>
      <c r="L3493">
        <v>2778</v>
      </c>
      <c r="M3493" s="1">
        <v>45952</v>
      </c>
      <c r="N3493" t="s">
        <v>168</v>
      </c>
      <c r="O3493">
        <f t="shared" si="162"/>
        <v>232</v>
      </c>
      <c r="P3493">
        <f t="shared" si="163"/>
        <v>694.8</v>
      </c>
      <c r="Q3493">
        <f t="shared" si="164"/>
        <v>693.60000000000014</v>
      </c>
    </row>
    <row r="3494" spans="1:17" x14ac:dyDescent="0.3">
      <c r="A3494" t="s">
        <v>6870</v>
      </c>
      <c r="B3494" t="s">
        <v>6871</v>
      </c>
      <c r="C3494" t="s">
        <v>16</v>
      </c>
      <c r="D3494" t="s">
        <v>41</v>
      </c>
      <c r="E3494" t="s">
        <v>34</v>
      </c>
      <c r="F3494">
        <v>2498</v>
      </c>
      <c r="G3494">
        <v>10</v>
      </c>
      <c r="H3494">
        <v>2248</v>
      </c>
      <c r="I3494">
        <v>2.7</v>
      </c>
      <c r="J3494">
        <v>89</v>
      </c>
      <c r="K3494">
        <v>1</v>
      </c>
      <c r="L3494">
        <v>2248</v>
      </c>
      <c r="M3494" s="1">
        <v>45608</v>
      </c>
      <c r="N3494" t="s">
        <v>91</v>
      </c>
      <c r="O3494">
        <f t="shared" si="162"/>
        <v>250</v>
      </c>
      <c r="P3494">
        <f t="shared" si="163"/>
        <v>1498.8</v>
      </c>
      <c r="Q3494">
        <f t="shared" si="164"/>
        <v>749.2</v>
      </c>
    </row>
    <row r="3495" spans="1:17" x14ac:dyDescent="0.3">
      <c r="A3495" t="s">
        <v>6872</v>
      </c>
      <c r="B3495" t="s">
        <v>6873</v>
      </c>
      <c r="C3495" t="s">
        <v>16</v>
      </c>
      <c r="D3495" t="s">
        <v>28</v>
      </c>
      <c r="E3495" t="s">
        <v>34</v>
      </c>
      <c r="F3495">
        <v>7456</v>
      </c>
      <c r="G3495">
        <v>15</v>
      </c>
      <c r="H3495">
        <v>6338</v>
      </c>
      <c r="I3495">
        <v>4</v>
      </c>
      <c r="J3495">
        <v>50</v>
      </c>
      <c r="K3495">
        <v>2</v>
      </c>
      <c r="L3495">
        <v>12676</v>
      </c>
      <c r="M3495" s="1">
        <v>45679</v>
      </c>
      <c r="N3495" t="s">
        <v>102</v>
      </c>
      <c r="O3495">
        <f t="shared" si="162"/>
        <v>1118</v>
      </c>
      <c r="P3495">
        <f t="shared" si="163"/>
        <v>4473.5999999999995</v>
      </c>
      <c r="Q3495">
        <f t="shared" si="164"/>
        <v>3728.8000000000011</v>
      </c>
    </row>
    <row r="3496" spans="1:17" x14ac:dyDescent="0.3">
      <c r="A3496" t="s">
        <v>6874</v>
      </c>
      <c r="B3496" t="s">
        <v>6875</v>
      </c>
      <c r="C3496" t="s">
        <v>32</v>
      </c>
      <c r="D3496" t="s">
        <v>33</v>
      </c>
      <c r="E3496" t="s">
        <v>34</v>
      </c>
      <c r="F3496">
        <v>3856</v>
      </c>
      <c r="G3496">
        <v>20</v>
      </c>
      <c r="H3496">
        <v>3085</v>
      </c>
      <c r="I3496">
        <v>4</v>
      </c>
      <c r="J3496">
        <v>20</v>
      </c>
      <c r="K3496">
        <v>1</v>
      </c>
      <c r="L3496">
        <v>3085</v>
      </c>
      <c r="M3496" s="1">
        <v>45768</v>
      </c>
      <c r="N3496" t="s">
        <v>49</v>
      </c>
      <c r="O3496">
        <f t="shared" si="162"/>
        <v>771</v>
      </c>
      <c r="P3496">
        <f t="shared" si="163"/>
        <v>2313.6</v>
      </c>
      <c r="Q3496">
        <f t="shared" si="164"/>
        <v>771.40000000000009</v>
      </c>
    </row>
    <row r="3497" spans="1:17" x14ac:dyDescent="0.3">
      <c r="A3497" t="s">
        <v>6876</v>
      </c>
      <c r="B3497" t="s">
        <v>6877</v>
      </c>
      <c r="C3497" t="s">
        <v>57</v>
      </c>
      <c r="D3497" t="s">
        <v>23</v>
      </c>
      <c r="E3497" t="s">
        <v>34</v>
      </c>
      <c r="F3497">
        <v>1676</v>
      </c>
      <c r="G3497">
        <v>30</v>
      </c>
      <c r="H3497">
        <v>1173</v>
      </c>
      <c r="I3497">
        <v>3.9</v>
      </c>
      <c r="J3497">
        <v>64</v>
      </c>
      <c r="K3497">
        <v>1</v>
      </c>
      <c r="L3497">
        <v>1173</v>
      </c>
      <c r="M3497" s="1">
        <v>45982</v>
      </c>
      <c r="N3497" t="s">
        <v>189</v>
      </c>
      <c r="O3497">
        <f t="shared" si="162"/>
        <v>503</v>
      </c>
      <c r="P3497">
        <f t="shared" si="163"/>
        <v>1005.5999999999999</v>
      </c>
      <c r="Q3497">
        <f t="shared" si="164"/>
        <v>167.40000000000009</v>
      </c>
    </row>
    <row r="3498" spans="1:17" x14ac:dyDescent="0.3">
      <c r="A3498" t="s">
        <v>6878</v>
      </c>
      <c r="B3498" t="s">
        <v>6879</v>
      </c>
      <c r="C3498" t="s">
        <v>45</v>
      </c>
      <c r="D3498" t="s">
        <v>41</v>
      </c>
      <c r="E3498" t="s">
        <v>34</v>
      </c>
      <c r="F3498">
        <v>2076</v>
      </c>
      <c r="G3498">
        <v>0</v>
      </c>
      <c r="H3498">
        <v>2076</v>
      </c>
      <c r="I3498">
        <v>3.8</v>
      </c>
      <c r="J3498">
        <v>116</v>
      </c>
      <c r="K3498">
        <v>3</v>
      </c>
      <c r="L3498">
        <v>6228</v>
      </c>
      <c r="M3498" s="1">
        <v>45526</v>
      </c>
      <c r="N3498" t="s">
        <v>75</v>
      </c>
      <c r="O3498">
        <f t="shared" si="162"/>
        <v>0</v>
      </c>
      <c r="P3498">
        <f t="shared" si="163"/>
        <v>1245.5999999999999</v>
      </c>
      <c r="Q3498">
        <f t="shared" si="164"/>
        <v>2491.2000000000003</v>
      </c>
    </row>
    <row r="3499" spans="1:17" x14ac:dyDescent="0.3">
      <c r="A3499" t="s">
        <v>6880</v>
      </c>
      <c r="B3499" t="s">
        <v>6881</v>
      </c>
      <c r="C3499" t="s">
        <v>116</v>
      </c>
      <c r="D3499" t="s">
        <v>46</v>
      </c>
      <c r="E3499" t="s">
        <v>74</v>
      </c>
      <c r="F3499">
        <v>5947</v>
      </c>
      <c r="G3499">
        <v>25</v>
      </c>
      <c r="H3499">
        <v>4460</v>
      </c>
      <c r="I3499">
        <v>3.6</v>
      </c>
      <c r="J3499">
        <v>41</v>
      </c>
      <c r="K3499">
        <v>1</v>
      </c>
      <c r="L3499">
        <v>4460</v>
      </c>
      <c r="M3499" s="1">
        <v>45300</v>
      </c>
      <c r="N3499" t="s">
        <v>54</v>
      </c>
      <c r="O3499">
        <f t="shared" si="162"/>
        <v>1487</v>
      </c>
      <c r="P3499">
        <f t="shared" si="163"/>
        <v>3568.2</v>
      </c>
      <c r="Q3499">
        <f t="shared" si="164"/>
        <v>891.80000000000018</v>
      </c>
    </row>
    <row r="3500" spans="1:17" x14ac:dyDescent="0.3">
      <c r="A3500" t="s">
        <v>6882</v>
      </c>
      <c r="B3500" t="s">
        <v>6883</v>
      </c>
      <c r="C3500" t="s">
        <v>116</v>
      </c>
      <c r="D3500" t="s">
        <v>33</v>
      </c>
      <c r="E3500" t="s">
        <v>18</v>
      </c>
      <c r="F3500">
        <v>3789</v>
      </c>
      <c r="G3500">
        <v>15</v>
      </c>
      <c r="H3500">
        <v>3221</v>
      </c>
      <c r="I3500">
        <v>5</v>
      </c>
      <c r="J3500">
        <v>181</v>
      </c>
      <c r="K3500">
        <v>1</v>
      </c>
      <c r="L3500">
        <v>3221</v>
      </c>
      <c r="M3500" s="1">
        <v>45893</v>
      </c>
      <c r="N3500" t="s">
        <v>102</v>
      </c>
      <c r="O3500">
        <f t="shared" si="162"/>
        <v>568</v>
      </c>
      <c r="P3500">
        <f t="shared" si="163"/>
        <v>2273.4</v>
      </c>
      <c r="Q3500">
        <f t="shared" si="164"/>
        <v>947.59999999999991</v>
      </c>
    </row>
    <row r="3501" spans="1:17" x14ac:dyDescent="0.3">
      <c r="A3501" t="s">
        <v>6884</v>
      </c>
      <c r="B3501" t="s">
        <v>6885</v>
      </c>
      <c r="C3501" t="s">
        <v>116</v>
      </c>
      <c r="D3501" t="s">
        <v>17</v>
      </c>
      <c r="E3501" t="s">
        <v>34</v>
      </c>
      <c r="F3501">
        <v>4238</v>
      </c>
      <c r="G3501">
        <v>20</v>
      </c>
      <c r="H3501">
        <v>3390</v>
      </c>
      <c r="I3501">
        <v>5</v>
      </c>
      <c r="J3501">
        <v>90</v>
      </c>
      <c r="K3501">
        <v>1</v>
      </c>
      <c r="L3501">
        <v>3390</v>
      </c>
      <c r="M3501" s="1">
        <v>45439</v>
      </c>
      <c r="N3501" t="s">
        <v>71</v>
      </c>
      <c r="O3501">
        <f t="shared" si="162"/>
        <v>848</v>
      </c>
      <c r="P3501">
        <f t="shared" si="163"/>
        <v>2542.7999999999997</v>
      </c>
      <c r="Q3501">
        <f t="shared" si="164"/>
        <v>847.20000000000027</v>
      </c>
    </row>
    <row r="3502" spans="1:17" x14ac:dyDescent="0.3">
      <c r="A3502" t="s">
        <v>6886</v>
      </c>
      <c r="B3502" t="s">
        <v>6501</v>
      </c>
      <c r="C3502" t="s">
        <v>22</v>
      </c>
      <c r="D3502" t="s">
        <v>46</v>
      </c>
      <c r="E3502" t="s">
        <v>74</v>
      </c>
      <c r="F3502">
        <v>2696</v>
      </c>
      <c r="G3502">
        <v>25</v>
      </c>
      <c r="H3502">
        <v>2022</v>
      </c>
      <c r="I3502">
        <v>3.9</v>
      </c>
      <c r="J3502">
        <v>22</v>
      </c>
      <c r="K3502">
        <v>2</v>
      </c>
      <c r="L3502">
        <v>4044</v>
      </c>
      <c r="M3502" s="1">
        <v>45450</v>
      </c>
      <c r="N3502" t="s">
        <v>85</v>
      </c>
      <c r="O3502">
        <f t="shared" si="162"/>
        <v>674</v>
      </c>
      <c r="P3502">
        <f t="shared" si="163"/>
        <v>1617.6</v>
      </c>
      <c r="Q3502">
        <f t="shared" si="164"/>
        <v>808.80000000000018</v>
      </c>
    </row>
    <row r="3503" spans="1:17" x14ac:dyDescent="0.3">
      <c r="A3503" t="s">
        <v>6887</v>
      </c>
      <c r="B3503" t="s">
        <v>6888</v>
      </c>
      <c r="C3503" t="s">
        <v>22</v>
      </c>
      <c r="D3503" t="s">
        <v>17</v>
      </c>
      <c r="E3503" t="s">
        <v>34</v>
      </c>
      <c r="F3503">
        <v>2648</v>
      </c>
      <c r="G3503">
        <v>20</v>
      </c>
      <c r="H3503">
        <v>2118</v>
      </c>
      <c r="I3503">
        <v>4.2</v>
      </c>
      <c r="J3503">
        <v>133</v>
      </c>
      <c r="K3503">
        <v>1</v>
      </c>
      <c r="L3503">
        <v>2118</v>
      </c>
      <c r="M3503" s="1">
        <v>45448</v>
      </c>
      <c r="N3503" t="s">
        <v>85</v>
      </c>
      <c r="O3503">
        <f t="shared" si="162"/>
        <v>530</v>
      </c>
      <c r="P3503">
        <f t="shared" si="163"/>
        <v>1588.8</v>
      </c>
      <c r="Q3503">
        <f t="shared" si="164"/>
        <v>529.20000000000005</v>
      </c>
    </row>
    <row r="3504" spans="1:17" x14ac:dyDescent="0.3">
      <c r="A3504" t="s">
        <v>6889</v>
      </c>
      <c r="B3504" t="s">
        <v>6890</v>
      </c>
      <c r="C3504" t="s">
        <v>32</v>
      </c>
      <c r="D3504" t="s">
        <v>28</v>
      </c>
      <c r="E3504" t="s">
        <v>34</v>
      </c>
      <c r="F3504">
        <v>8344</v>
      </c>
      <c r="G3504">
        <v>10</v>
      </c>
      <c r="H3504">
        <v>7510</v>
      </c>
      <c r="I3504">
        <v>4.5999999999999996</v>
      </c>
      <c r="J3504">
        <v>32</v>
      </c>
      <c r="K3504">
        <v>1</v>
      </c>
      <c r="L3504">
        <v>7510</v>
      </c>
      <c r="M3504" s="1">
        <v>45734</v>
      </c>
      <c r="N3504" t="s">
        <v>54</v>
      </c>
      <c r="O3504">
        <f t="shared" si="162"/>
        <v>834</v>
      </c>
      <c r="P3504">
        <f t="shared" si="163"/>
        <v>5006.3999999999996</v>
      </c>
      <c r="Q3504">
        <f t="shared" si="164"/>
        <v>2503.6000000000004</v>
      </c>
    </row>
    <row r="3505" spans="1:17" x14ac:dyDescent="0.3">
      <c r="A3505" t="s">
        <v>6891</v>
      </c>
      <c r="B3505" t="s">
        <v>6892</v>
      </c>
      <c r="C3505" t="s">
        <v>45</v>
      </c>
      <c r="D3505" t="s">
        <v>109</v>
      </c>
      <c r="E3505" t="s">
        <v>161</v>
      </c>
      <c r="F3505">
        <v>2406</v>
      </c>
      <c r="G3505">
        <v>25</v>
      </c>
      <c r="H3505">
        <v>1804</v>
      </c>
      <c r="I3505">
        <v>4.2</v>
      </c>
      <c r="J3505">
        <v>272</v>
      </c>
      <c r="K3505">
        <v>1</v>
      </c>
      <c r="L3505">
        <v>1804</v>
      </c>
      <c r="M3505" s="1">
        <v>45964</v>
      </c>
      <c r="N3505" t="s">
        <v>38</v>
      </c>
      <c r="O3505">
        <f t="shared" si="162"/>
        <v>602</v>
      </c>
      <c r="P3505">
        <f t="shared" si="163"/>
        <v>1443.6</v>
      </c>
      <c r="Q3505">
        <f t="shared" si="164"/>
        <v>360.40000000000009</v>
      </c>
    </row>
    <row r="3506" spans="1:17" x14ac:dyDescent="0.3">
      <c r="A3506" t="s">
        <v>6893</v>
      </c>
      <c r="B3506" t="s">
        <v>6894</v>
      </c>
      <c r="C3506" t="s">
        <v>27</v>
      </c>
      <c r="D3506" t="s">
        <v>109</v>
      </c>
      <c r="E3506" t="s">
        <v>34</v>
      </c>
      <c r="F3506">
        <v>2561</v>
      </c>
      <c r="G3506">
        <v>15</v>
      </c>
      <c r="H3506">
        <v>2177</v>
      </c>
      <c r="I3506">
        <v>3.9</v>
      </c>
      <c r="J3506">
        <v>76</v>
      </c>
      <c r="K3506">
        <v>1</v>
      </c>
      <c r="L3506">
        <v>2177</v>
      </c>
      <c r="M3506" s="1">
        <v>45693</v>
      </c>
      <c r="N3506" t="s">
        <v>189</v>
      </c>
      <c r="O3506">
        <f t="shared" si="162"/>
        <v>384</v>
      </c>
      <c r="P3506">
        <f t="shared" si="163"/>
        <v>1536.6</v>
      </c>
      <c r="Q3506">
        <f t="shared" si="164"/>
        <v>640.40000000000009</v>
      </c>
    </row>
    <row r="3507" spans="1:17" x14ac:dyDescent="0.3">
      <c r="A3507" t="s">
        <v>6895</v>
      </c>
      <c r="B3507" t="s">
        <v>6896</v>
      </c>
      <c r="C3507" t="s">
        <v>52</v>
      </c>
      <c r="D3507" t="s">
        <v>109</v>
      </c>
      <c r="E3507" t="s">
        <v>161</v>
      </c>
      <c r="F3507">
        <v>2804</v>
      </c>
      <c r="G3507">
        <v>25</v>
      </c>
      <c r="H3507">
        <v>2103</v>
      </c>
      <c r="I3507">
        <v>3.4</v>
      </c>
      <c r="J3507">
        <v>89</v>
      </c>
      <c r="K3507">
        <v>1</v>
      </c>
      <c r="L3507">
        <v>2103</v>
      </c>
      <c r="M3507" s="1">
        <v>45809</v>
      </c>
      <c r="N3507" t="s">
        <v>85</v>
      </c>
      <c r="O3507">
        <f t="shared" si="162"/>
        <v>701</v>
      </c>
      <c r="P3507">
        <f t="shared" si="163"/>
        <v>1682.3999999999999</v>
      </c>
      <c r="Q3507">
        <f t="shared" si="164"/>
        <v>420.60000000000014</v>
      </c>
    </row>
    <row r="3508" spans="1:17" x14ac:dyDescent="0.3">
      <c r="A3508" t="s">
        <v>6897</v>
      </c>
      <c r="B3508" t="s">
        <v>6898</v>
      </c>
      <c r="C3508" t="s">
        <v>37</v>
      </c>
      <c r="D3508" t="s">
        <v>33</v>
      </c>
      <c r="E3508" t="s">
        <v>34</v>
      </c>
      <c r="F3508">
        <v>3794</v>
      </c>
      <c r="G3508">
        <v>15</v>
      </c>
      <c r="H3508">
        <v>3225</v>
      </c>
      <c r="I3508">
        <v>4.0999999999999996</v>
      </c>
      <c r="J3508">
        <v>292</v>
      </c>
      <c r="K3508">
        <v>1</v>
      </c>
      <c r="L3508">
        <v>3225</v>
      </c>
      <c r="M3508" s="1">
        <v>45461</v>
      </c>
      <c r="N3508" t="s">
        <v>54</v>
      </c>
      <c r="O3508">
        <f t="shared" si="162"/>
        <v>569</v>
      </c>
      <c r="P3508">
        <f t="shared" si="163"/>
        <v>2276.4</v>
      </c>
      <c r="Q3508">
        <f t="shared" si="164"/>
        <v>948.59999999999991</v>
      </c>
    </row>
    <row r="3509" spans="1:17" x14ac:dyDescent="0.3">
      <c r="A3509" t="s">
        <v>6899</v>
      </c>
      <c r="B3509" t="s">
        <v>6900</v>
      </c>
      <c r="C3509" t="s">
        <v>52</v>
      </c>
      <c r="D3509" t="s">
        <v>41</v>
      </c>
      <c r="E3509" t="s">
        <v>34</v>
      </c>
      <c r="F3509">
        <v>989</v>
      </c>
      <c r="G3509">
        <v>15</v>
      </c>
      <c r="H3509">
        <v>841</v>
      </c>
      <c r="I3509">
        <v>3.5</v>
      </c>
      <c r="J3509">
        <v>136</v>
      </c>
      <c r="K3509">
        <v>1</v>
      </c>
      <c r="L3509">
        <v>841</v>
      </c>
      <c r="M3509" s="1">
        <v>45750</v>
      </c>
      <c r="N3509" t="s">
        <v>85</v>
      </c>
      <c r="O3509">
        <f t="shared" si="162"/>
        <v>148</v>
      </c>
      <c r="P3509">
        <f t="shared" si="163"/>
        <v>593.4</v>
      </c>
      <c r="Q3509">
        <f t="shared" si="164"/>
        <v>247.60000000000002</v>
      </c>
    </row>
    <row r="3510" spans="1:17" x14ac:dyDescent="0.3">
      <c r="A3510" t="s">
        <v>6901</v>
      </c>
      <c r="B3510" t="s">
        <v>6902</v>
      </c>
      <c r="C3510" t="s">
        <v>16</v>
      </c>
      <c r="D3510" t="s">
        <v>41</v>
      </c>
      <c r="E3510" t="s">
        <v>74</v>
      </c>
      <c r="F3510">
        <v>1281</v>
      </c>
      <c r="G3510">
        <v>20</v>
      </c>
      <c r="H3510">
        <v>1025</v>
      </c>
      <c r="I3510">
        <v>4.7</v>
      </c>
      <c r="J3510">
        <v>186</v>
      </c>
      <c r="K3510">
        <v>2</v>
      </c>
      <c r="L3510">
        <v>2050</v>
      </c>
      <c r="M3510" s="1">
        <v>45568</v>
      </c>
      <c r="N3510" t="s">
        <v>91</v>
      </c>
      <c r="O3510">
        <f t="shared" si="162"/>
        <v>256</v>
      </c>
      <c r="P3510">
        <f t="shared" si="163"/>
        <v>768.6</v>
      </c>
      <c r="Q3510">
        <f t="shared" si="164"/>
        <v>512.79999999999995</v>
      </c>
    </row>
    <row r="3511" spans="1:17" x14ac:dyDescent="0.3">
      <c r="A3511" t="s">
        <v>6903</v>
      </c>
      <c r="B3511" t="s">
        <v>6904</v>
      </c>
      <c r="C3511" t="s">
        <v>88</v>
      </c>
      <c r="D3511" t="s">
        <v>28</v>
      </c>
      <c r="E3511" t="s">
        <v>34</v>
      </c>
      <c r="F3511">
        <v>9790</v>
      </c>
      <c r="G3511">
        <v>40</v>
      </c>
      <c r="H3511">
        <v>5874</v>
      </c>
      <c r="I3511">
        <v>4.0999999999999996</v>
      </c>
      <c r="J3511">
        <v>128</v>
      </c>
      <c r="K3511">
        <v>1</v>
      </c>
      <c r="L3511">
        <v>5874</v>
      </c>
      <c r="M3511" s="1">
        <v>45399</v>
      </c>
      <c r="N3511" t="s">
        <v>78</v>
      </c>
      <c r="O3511">
        <f t="shared" si="162"/>
        <v>3916</v>
      </c>
      <c r="P3511">
        <f t="shared" si="163"/>
        <v>5874</v>
      </c>
      <c r="Q3511">
        <f t="shared" si="164"/>
        <v>0</v>
      </c>
    </row>
    <row r="3512" spans="1:17" x14ac:dyDescent="0.3">
      <c r="A3512" t="s">
        <v>6905</v>
      </c>
      <c r="B3512" t="s">
        <v>6906</v>
      </c>
      <c r="C3512" t="s">
        <v>16</v>
      </c>
      <c r="D3512" t="s">
        <v>41</v>
      </c>
      <c r="E3512" t="s">
        <v>34</v>
      </c>
      <c r="F3512">
        <v>704</v>
      </c>
      <c r="G3512">
        <v>70</v>
      </c>
      <c r="H3512">
        <v>211</v>
      </c>
      <c r="I3512">
        <v>4.4000000000000004</v>
      </c>
      <c r="J3512">
        <v>161</v>
      </c>
      <c r="K3512">
        <v>1</v>
      </c>
      <c r="L3512">
        <v>211</v>
      </c>
      <c r="M3512" s="1">
        <v>45806</v>
      </c>
      <c r="N3512" t="s">
        <v>24</v>
      </c>
      <c r="O3512">
        <f t="shared" si="162"/>
        <v>493</v>
      </c>
      <c r="P3512">
        <f t="shared" si="163"/>
        <v>422.4</v>
      </c>
      <c r="Q3512">
        <f t="shared" si="164"/>
        <v>-211.39999999999998</v>
      </c>
    </row>
    <row r="3513" spans="1:17" x14ac:dyDescent="0.3">
      <c r="A3513" t="s">
        <v>6907</v>
      </c>
      <c r="B3513" t="s">
        <v>6908</v>
      </c>
      <c r="C3513" t="s">
        <v>45</v>
      </c>
      <c r="D3513" t="s">
        <v>46</v>
      </c>
      <c r="E3513" t="s">
        <v>161</v>
      </c>
      <c r="F3513">
        <v>5595</v>
      </c>
      <c r="G3513">
        <v>25</v>
      </c>
      <c r="H3513">
        <v>4196</v>
      </c>
      <c r="I3513">
        <v>3.9</v>
      </c>
      <c r="J3513">
        <v>53</v>
      </c>
      <c r="K3513">
        <v>3</v>
      </c>
      <c r="L3513">
        <v>12588</v>
      </c>
      <c r="M3513" s="1">
        <v>45543</v>
      </c>
      <c r="N3513" t="s">
        <v>150</v>
      </c>
      <c r="O3513">
        <f t="shared" si="162"/>
        <v>1399</v>
      </c>
      <c r="P3513">
        <f t="shared" si="163"/>
        <v>3357</v>
      </c>
      <c r="Q3513">
        <f t="shared" si="164"/>
        <v>2517</v>
      </c>
    </row>
    <row r="3514" spans="1:17" x14ac:dyDescent="0.3">
      <c r="A3514" t="s">
        <v>6909</v>
      </c>
      <c r="B3514" t="s">
        <v>6910</v>
      </c>
      <c r="C3514" t="s">
        <v>37</v>
      </c>
      <c r="D3514" t="s">
        <v>41</v>
      </c>
      <c r="E3514" t="s">
        <v>74</v>
      </c>
      <c r="F3514">
        <v>2060</v>
      </c>
      <c r="G3514">
        <v>20</v>
      </c>
      <c r="H3514">
        <v>1648</v>
      </c>
      <c r="I3514">
        <v>4.5</v>
      </c>
      <c r="J3514">
        <v>11</v>
      </c>
      <c r="K3514">
        <v>1</v>
      </c>
      <c r="L3514">
        <v>1648</v>
      </c>
      <c r="M3514" s="1">
        <v>45598</v>
      </c>
      <c r="N3514" t="s">
        <v>141</v>
      </c>
      <c r="O3514">
        <f t="shared" si="162"/>
        <v>412</v>
      </c>
      <c r="P3514">
        <f t="shared" si="163"/>
        <v>1236</v>
      </c>
      <c r="Q3514">
        <f t="shared" si="164"/>
        <v>412</v>
      </c>
    </row>
    <row r="3515" spans="1:17" x14ac:dyDescent="0.3">
      <c r="A3515" t="s">
        <v>6911</v>
      </c>
      <c r="B3515" t="s">
        <v>6912</v>
      </c>
      <c r="C3515" t="s">
        <v>88</v>
      </c>
      <c r="D3515" t="s">
        <v>23</v>
      </c>
      <c r="E3515" t="s">
        <v>18</v>
      </c>
      <c r="F3515">
        <v>1219</v>
      </c>
      <c r="G3515">
        <v>10</v>
      </c>
      <c r="H3515">
        <v>1097</v>
      </c>
      <c r="I3515">
        <v>3.8</v>
      </c>
      <c r="J3515">
        <v>762</v>
      </c>
      <c r="K3515">
        <v>2</v>
      </c>
      <c r="L3515">
        <v>2194</v>
      </c>
      <c r="M3515" s="1">
        <v>45566</v>
      </c>
      <c r="N3515" t="s">
        <v>168</v>
      </c>
      <c r="O3515">
        <f t="shared" si="162"/>
        <v>122</v>
      </c>
      <c r="P3515">
        <f t="shared" si="163"/>
        <v>731.4</v>
      </c>
      <c r="Q3515">
        <f t="shared" si="164"/>
        <v>731.2</v>
      </c>
    </row>
    <row r="3516" spans="1:17" x14ac:dyDescent="0.3">
      <c r="A3516" t="s">
        <v>6913</v>
      </c>
      <c r="B3516" t="s">
        <v>6914</v>
      </c>
      <c r="C3516" t="s">
        <v>116</v>
      </c>
      <c r="D3516" t="s">
        <v>17</v>
      </c>
      <c r="E3516" t="s">
        <v>34</v>
      </c>
      <c r="F3516">
        <v>5035</v>
      </c>
      <c r="G3516">
        <v>25</v>
      </c>
      <c r="H3516">
        <v>3776</v>
      </c>
      <c r="I3516">
        <v>4.2</v>
      </c>
      <c r="J3516">
        <v>125</v>
      </c>
      <c r="K3516">
        <v>1</v>
      </c>
      <c r="L3516">
        <v>3776</v>
      </c>
      <c r="M3516" s="1">
        <v>45916</v>
      </c>
      <c r="N3516" t="s">
        <v>24</v>
      </c>
      <c r="O3516">
        <f t="shared" si="162"/>
        <v>1259</v>
      </c>
      <c r="P3516">
        <f t="shared" si="163"/>
        <v>3021</v>
      </c>
      <c r="Q3516">
        <f t="shared" si="164"/>
        <v>755</v>
      </c>
    </row>
    <row r="3517" spans="1:17" x14ac:dyDescent="0.3">
      <c r="A3517" t="s">
        <v>6915</v>
      </c>
      <c r="B3517" t="s">
        <v>6916</v>
      </c>
      <c r="C3517" t="s">
        <v>116</v>
      </c>
      <c r="D3517" t="s">
        <v>46</v>
      </c>
      <c r="E3517" t="s">
        <v>18</v>
      </c>
      <c r="F3517">
        <v>2747</v>
      </c>
      <c r="G3517">
        <v>20</v>
      </c>
      <c r="H3517">
        <v>2198</v>
      </c>
      <c r="I3517">
        <v>3.9</v>
      </c>
      <c r="J3517">
        <v>107</v>
      </c>
      <c r="K3517">
        <v>1</v>
      </c>
      <c r="L3517">
        <v>2198</v>
      </c>
      <c r="M3517" s="1">
        <v>45667</v>
      </c>
      <c r="N3517" t="s">
        <v>85</v>
      </c>
      <c r="O3517">
        <f t="shared" si="162"/>
        <v>549</v>
      </c>
      <c r="P3517">
        <f t="shared" si="163"/>
        <v>1648.2</v>
      </c>
      <c r="Q3517">
        <f t="shared" si="164"/>
        <v>549.79999999999995</v>
      </c>
    </row>
    <row r="3518" spans="1:17" x14ac:dyDescent="0.3">
      <c r="A3518" t="s">
        <v>6917</v>
      </c>
      <c r="B3518" t="s">
        <v>6918</v>
      </c>
      <c r="C3518" t="s">
        <v>116</v>
      </c>
      <c r="D3518" t="s">
        <v>17</v>
      </c>
      <c r="E3518" t="s">
        <v>18</v>
      </c>
      <c r="F3518">
        <v>3970</v>
      </c>
      <c r="G3518">
        <v>15</v>
      </c>
      <c r="H3518">
        <v>3374</v>
      </c>
      <c r="I3518">
        <v>4</v>
      </c>
      <c r="J3518">
        <v>119</v>
      </c>
      <c r="K3518">
        <v>3</v>
      </c>
      <c r="L3518">
        <v>10122</v>
      </c>
      <c r="M3518" s="1">
        <v>45540</v>
      </c>
      <c r="N3518" t="s">
        <v>189</v>
      </c>
      <c r="O3518">
        <f t="shared" si="162"/>
        <v>596</v>
      </c>
      <c r="P3518">
        <f t="shared" si="163"/>
        <v>2382</v>
      </c>
      <c r="Q3518">
        <f t="shared" si="164"/>
        <v>2976</v>
      </c>
    </row>
    <row r="3519" spans="1:17" x14ac:dyDescent="0.3">
      <c r="A3519" t="s">
        <v>6919</v>
      </c>
      <c r="B3519" t="s">
        <v>6920</v>
      </c>
      <c r="C3519" t="s">
        <v>16</v>
      </c>
      <c r="D3519" t="s">
        <v>109</v>
      </c>
      <c r="E3519" t="s">
        <v>161</v>
      </c>
      <c r="F3519">
        <v>3307</v>
      </c>
      <c r="G3519">
        <v>15</v>
      </c>
      <c r="H3519">
        <v>2811</v>
      </c>
      <c r="I3519">
        <v>4.5999999999999996</v>
      </c>
      <c r="J3519">
        <v>17</v>
      </c>
      <c r="K3519">
        <v>1</v>
      </c>
      <c r="L3519">
        <v>2811</v>
      </c>
      <c r="M3519" s="1">
        <v>45479</v>
      </c>
      <c r="N3519" t="s">
        <v>75</v>
      </c>
      <c r="O3519">
        <f t="shared" si="162"/>
        <v>496</v>
      </c>
      <c r="P3519">
        <f t="shared" si="163"/>
        <v>1984.1999999999998</v>
      </c>
      <c r="Q3519">
        <f t="shared" si="164"/>
        <v>826.80000000000018</v>
      </c>
    </row>
    <row r="3520" spans="1:17" x14ac:dyDescent="0.3">
      <c r="A3520" t="s">
        <v>6921</v>
      </c>
      <c r="B3520" t="s">
        <v>6922</v>
      </c>
      <c r="C3520" t="s">
        <v>27</v>
      </c>
      <c r="D3520" t="s">
        <v>46</v>
      </c>
      <c r="E3520" t="s">
        <v>18</v>
      </c>
      <c r="F3520">
        <v>4487</v>
      </c>
      <c r="G3520">
        <v>25</v>
      </c>
      <c r="H3520">
        <v>3365</v>
      </c>
      <c r="I3520">
        <v>3.7</v>
      </c>
      <c r="J3520">
        <v>56</v>
      </c>
      <c r="K3520">
        <v>1</v>
      </c>
      <c r="L3520">
        <v>3365</v>
      </c>
      <c r="M3520" s="1">
        <v>45542</v>
      </c>
      <c r="N3520" t="s">
        <v>29</v>
      </c>
      <c r="O3520">
        <f t="shared" si="162"/>
        <v>1122</v>
      </c>
      <c r="P3520">
        <f t="shared" si="163"/>
        <v>2692.2</v>
      </c>
      <c r="Q3520">
        <f t="shared" si="164"/>
        <v>672.80000000000018</v>
      </c>
    </row>
    <row r="3521" spans="1:17" x14ac:dyDescent="0.3">
      <c r="A3521" t="s">
        <v>6923</v>
      </c>
      <c r="B3521" t="s">
        <v>6924</v>
      </c>
      <c r="C3521" t="s">
        <v>57</v>
      </c>
      <c r="D3521" t="s">
        <v>41</v>
      </c>
      <c r="E3521" t="s">
        <v>74</v>
      </c>
      <c r="F3521">
        <v>446</v>
      </c>
      <c r="G3521">
        <v>0</v>
      </c>
      <c r="H3521">
        <v>446</v>
      </c>
      <c r="I3521">
        <v>4.3</v>
      </c>
      <c r="J3521">
        <v>79</v>
      </c>
      <c r="K3521">
        <v>1</v>
      </c>
      <c r="L3521">
        <v>446</v>
      </c>
      <c r="M3521" s="1">
        <v>45963</v>
      </c>
      <c r="N3521" t="s">
        <v>54</v>
      </c>
      <c r="O3521">
        <f t="shared" si="162"/>
        <v>0</v>
      </c>
      <c r="P3521">
        <f t="shared" si="163"/>
        <v>267.59999999999997</v>
      </c>
      <c r="Q3521">
        <f t="shared" si="164"/>
        <v>178.40000000000003</v>
      </c>
    </row>
    <row r="3522" spans="1:17" x14ac:dyDescent="0.3">
      <c r="A3522" t="s">
        <v>6925</v>
      </c>
      <c r="B3522" t="s">
        <v>6926</v>
      </c>
      <c r="C3522" t="s">
        <v>52</v>
      </c>
      <c r="D3522" t="s">
        <v>33</v>
      </c>
      <c r="E3522" t="s">
        <v>18</v>
      </c>
      <c r="F3522">
        <v>4152</v>
      </c>
      <c r="G3522">
        <v>30</v>
      </c>
      <c r="H3522">
        <v>2906</v>
      </c>
      <c r="I3522">
        <v>4.8</v>
      </c>
      <c r="J3522">
        <v>47</v>
      </c>
      <c r="K3522">
        <v>2</v>
      </c>
      <c r="L3522">
        <v>5812</v>
      </c>
      <c r="M3522" s="1">
        <v>45834</v>
      </c>
      <c r="N3522" t="s">
        <v>75</v>
      </c>
      <c r="O3522">
        <f t="shared" si="162"/>
        <v>1246</v>
      </c>
      <c r="P3522">
        <f t="shared" si="163"/>
        <v>2491.1999999999998</v>
      </c>
      <c r="Q3522">
        <f t="shared" si="164"/>
        <v>829.60000000000036</v>
      </c>
    </row>
    <row r="3523" spans="1:17" x14ac:dyDescent="0.3">
      <c r="A3523" t="s">
        <v>6927</v>
      </c>
      <c r="B3523" t="s">
        <v>6928</v>
      </c>
      <c r="C3523" t="s">
        <v>37</v>
      </c>
      <c r="D3523" t="s">
        <v>53</v>
      </c>
      <c r="E3523" t="s">
        <v>34</v>
      </c>
      <c r="F3523">
        <v>4611</v>
      </c>
      <c r="G3523">
        <v>50</v>
      </c>
      <c r="H3523">
        <v>2306</v>
      </c>
      <c r="I3523">
        <v>4.5999999999999996</v>
      </c>
      <c r="J3523">
        <v>32</v>
      </c>
      <c r="K3523">
        <v>1</v>
      </c>
      <c r="L3523">
        <v>2306</v>
      </c>
      <c r="M3523" s="1">
        <v>45796</v>
      </c>
      <c r="N3523" t="s">
        <v>38</v>
      </c>
      <c r="O3523">
        <f t="shared" ref="O3523:O3586" si="165">F3523-H3523</f>
        <v>2305</v>
      </c>
      <c r="P3523">
        <f t="shared" ref="P3523:P3586" si="166">F3523*0.6</f>
        <v>2766.6</v>
      </c>
      <c r="Q3523">
        <f t="shared" ref="Q3523:Q3586" si="167">(H3523-P3523)*K3523</f>
        <v>-460.59999999999991</v>
      </c>
    </row>
    <row r="3524" spans="1:17" x14ac:dyDescent="0.3">
      <c r="A3524" t="s">
        <v>6929</v>
      </c>
      <c r="B3524" t="s">
        <v>6930</v>
      </c>
      <c r="C3524" t="s">
        <v>32</v>
      </c>
      <c r="D3524" t="s">
        <v>53</v>
      </c>
      <c r="E3524" t="s">
        <v>74</v>
      </c>
      <c r="F3524">
        <v>1269</v>
      </c>
      <c r="G3524">
        <v>40</v>
      </c>
      <c r="H3524">
        <v>761</v>
      </c>
      <c r="I3524">
        <v>3.8</v>
      </c>
      <c r="J3524">
        <v>302</v>
      </c>
      <c r="K3524">
        <v>1</v>
      </c>
      <c r="L3524">
        <v>761</v>
      </c>
      <c r="M3524" s="1">
        <v>45303</v>
      </c>
      <c r="N3524" t="s">
        <v>58</v>
      </c>
      <c r="O3524">
        <f t="shared" si="165"/>
        <v>508</v>
      </c>
      <c r="P3524">
        <f t="shared" si="166"/>
        <v>761.4</v>
      </c>
      <c r="Q3524">
        <f t="shared" si="167"/>
        <v>-0.39999999999997726</v>
      </c>
    </row>
    <row r="3525" spans="1:17" x14ac:dyDescent="0.3">
      <c r="A3525" t="s">
        <v>6931</v>
      </c>
      <c r="B3525" t="s">
        <v>6932</v>
      </c>
      <c r="C3525" t="s">
        <v>37</v>
      </c>
      <c r="D3525" t="s">
        <v>46</v>
      </c>
      <c r="E3525" t="s">
        <v>18</v>
      </c>
      <c r="F3525">
        <v>6790</v>
      </c>
      <c r="G3525">
        <v>10</v>
      </c>
      <c r="H3525">
        <v>6111</v>
      </c>
      <c r="I3525">
        <v>4.3</v>
      </c>
      <c r="J3525">
        <v>258</v>
      </c>
      <c r="K3525">
        <v>1</v>
      </c>
      <c r="L3525">
        <v>6111</v>
      </c>
      <c r="M3525" s="1">
        <v>45824</v>
      </c>
      <c r="N3525" t="s">
        <v>61</v>
      </c>
      <c r="O3525">
        <f t="shared" si="165"/>
        <v>679</v>
      </c>
      <c r="P3525">
        <f t="shared" si="166"/>
        <v>4074</v>
      </c>
      <c r="Q3525">
        <f t="shared" si="167"/>
        <v>2037</v>
      </c>
    </row>
    <row r="3526" spans="1:17" x14ac:dyDescent="0.3">
      <c r="A3526" t="s">
        <v>6933</v>
      </c>
      <c r="B3526" t="s">
        <v>6934</v>
      </c>
      <c r="C3526" t="s">
        <v>16</v>
      </c>
      <c r="D3526" t="s">
        <v>23</v>
      </c>
      <c r="E3526" t="s">
        <v>18</v>
      </c>
      <c r="F3526">
        <v>2961</v>
      </c>
      <c r="G3526">
        <v>15</v>
      </c>
      <c r="H3526">
        <v>2517</v>
      </c>
      <c r="I3526">
        <v>3.3</v>
      </c>
      <c r="J3526">
        <v>69</v>
      </c>
      <c r="K3526">
        <v>1</v>
      </c>
      <c r="L3526">
        <v>2517</v>
      </c>
      <c r="M3526" s="1">
        <v>45304</v>
      </c>
      <c r="N3526" t="s">
        <v>61</v>
      </c>
      <c r="O3526">
        <f t="shared" si="165"/>
        <v>444</v>
      </c>
      <c r="P3526">
        <f t="shared" si="166"/>
        <v>1776.6</v>
      </c>
      <c r="Q3526">
        <f t="shared" si="167"/>
        <v>740.40000000000009</v>
      </c>
    </row>
    <row r="3527" spans="1:17" x14ac:dyDescent="0.3">
      <c r="A3527" t="s">
        <v>6935</v>
      </c>
      <c r="B3527" t="s">
        <v>1655</v>
      </c>
      <c r="C3527" t="s">
        <v>116</v>
      </c>
      <c r="D3527" t="s">
        <v>28</v>
      </c>
      <c r="E3527" t="s">
        <v>34</v>
      </c>
      <c r="F3527">
        <v>5465</v>
      </c>
      <c r="G3527">
        <v>15</v>
      </c>
      <c r="H3527">
        <v>4645</v>
      </c>
      <c r="I3527">
        <v>4.5999999999999996</v>
      </c>
      <c r="J3527">
        <v>62</v>
      </c>
      <c r="K3527">
        <v>2</v>
      </c>
      <c r="L3527">
        <v>9290</v>
      </c>
      <c r="M3527" s="1">
        <v>45650</v>
      </c>
      <c r="N3527" t="s">
        <v>85</v>
      </c>
      <c r="O3527">
        <f t="shared" si="165"/>
        <v>820</v>
      </c>
      <c r="P3527">
        <f t="shared" si="166"/>
        <v>3279</v>
      </c>
      <c r="Q3527">
        <f t="shared" si="167"/>
        <v>2732</v>
      </c>
    </row>
    <row r="3528" spans="1:17" x14ac:dyDescent="0.3">
      <c r="A3528" t="s">
        <v>6936</v>
      </c>
      <c r="B3528" t="s">
        <v>6937</v>
      </c>
      <c r="C3528" t="s">
        <v>116</v>
      </c>
      <c r="D3528" t="s">
        <v>33</v>
      </c>
      <c r="E3528" t="s">
        <v>18</v>
      </c>
      <c r="F3528">
        <v>3475</v>
      </c>
      <c r="G3528">
        <v>40</v>
      </c>
      <c r="H3528">
        <v>2085</v>
      </c>
      <c r="I3528">
        <v>5</v>
      </c>
      <c r="J3528">
        <v>76</v>
      </c>
      <c r="K3528">
        <v>1</v>
      </c>
      <c r="L3528">
        <v>2085</v>
      </c>
      <c r="M3528" s="1">
        <v>45406</v>
      </c>
      <c r="N3528" t="s">
        <v>29</v>
      </c>
      <c r="O3528">
        <f t="shared" si="165"/>
        <v>1390</v>
      </c>
      <c r="P3528">
        <f t="shared" si="166"/>
        <v>2085</v>
      </c>
      <c r="Q3528">
        <f t="shared" si="167"/>
        <v>0</v>
      </c>
    </row>
    <row r="3529" spans="1:17" x14ac:dyDescent="0.3">
      <c r="A3529" t="s">
        <v>6938</v>
      </c>
      <c r="B3529" t="s">
        <v>6939</v>
      </c>
      <c r="C3529" t="s">
        <v>45</v>
      </c>
      <c r="D3529" t="s">
        <v>33</v>
      </c>
      <c r="E3529" t="s">
        <v>34</v>
      </c>
      <c r="F3529">
        <v>1468</v>
      </c>
      <c r="G3529">
        <v>25</v>
      </c>
      <c r="H3529">
        <v>1101</v>
      </c>
      <c r="I3529">
        <v>4.3</v>
      </c>
      <c r="J3529">
        <v>143</v>
      </c>
      <c r="K3529">
        <v>1</v>
      </c>
      <c r="L3529">
        <v>1101</v>
      </c>
      <c r="M3529" s="1">
        <v>45687</v>
      </c>
      <c r="N3529" t="s">
        <v>168</v>
      </c>
      <c r="O3529">
        <f t="shared" si="165"/>
        <v>367</v>
      </c>
      <c r="P3529">
        <f t="shared" si="166"/>
        <v>880.8</v>
      </c>
      <c r="Q3529">
        <f t="shared" si="167"/>
        <v>220.20000000000005</v>
      </c>
    </row>
    <row r="3530" spans="1:17" x14ac:dyDescent="0.3">
      <c r="A3530" t="s">
        <v>6940</v>
      </c>
      <c r="B3530" t="s">
        <v>6941</v>
      </c>
      <c r="C3530" t="s">
        <v>32</v>
      </c>
      <c r="D3530" t="s">
        <v>41</v>
      </c>
      <c r="E3530" t="s">
        <v>34</v>
      </c>
      <c r="F3530">
        <v>2460</v>
      </c>
      <c r="G3530">
        <v>10</v>
      </c>
      <c r="H3530">
        <v>2214</v>
      </c>
      <c r="I3530">
        <v>4.8</v>
      </c>
      <c r="J3530">
        <v>374</v>
      </c>
      <c r="K3530">
        <v>5</v>
      </c>
      <c r="L3530">
        <v>11070</v>
      </c>
      <c r="M3530" s="1">
        <v>45771</v>
      </c>
      <c r="N3530" t="s">
        <v>24</v>
      </c>
      <c r="O3530">
        <f t="shared" si="165"/>
        <v>246</v>
      </c>
      <c r="P3530">
        <f t="shared" si="166"/>
        <v>1476</v>
      </c>
      <c r="Q3530">
        <f t="shared" si="167"/>
        <v>3690</v>
      </c>
    </row>
    <row r="3531" spans="1:17" x14ac:dyDescent="0.3">
      <c r="A3531" t="s">
        <v>6942</v>
      </c>
      <c r="B3531" t="s">
        <v>6943</v>
      </c>
      <c r="C3531" t="s">
        <v>45</v>
      </c>
      <c r="D3531" t="s">
        <v>109</v>
      </c>
      <c r="E3531" t="s">
        <v>18</v>
      </c>
      <c r="F3531">
        <v>1800</v>
      </c>
      <c r="G3531">
        <v>10</v>
      </c>
      <c r="H3531">
        <v>1620</v>
      </c>
      <c r="I3531">
        <v>3.4</v>
      </c>
      <c r="J3531">
        <v>38</v>
      </c>
      <c r="K3531">
        <v>1</v>
      </c>
      <c r="L3531">
        <v>1620</v>
      </c>
      <c r="M3531" s="1">
        <v>45554</v>
      </c>
      <c r="N3531" t="s">
        <v>85</v>
      </c>
      <c r="O3531">
        <f t="shared" si="165"/>
        <v>180</v>
      </c>
      <c r="P3531">
        <f t="shared" si="166"/>
        <v>1080</v>
      </c>
      <c r="Q3531">
        <f t="shared" si="167"/>
        <v>540</v>
      </c>
    </row>
    <row r="3532" spans="1:17" x14ac:dyDescent="0.3">
      <c r="A3532" t="s">
        <v>6944</v>
      </c>
      <c r="B3532" t="s">
        <v>5474</v>
      </c>
      <c r="C3532" t="s">
        <v>88</v>
      </c>
      <c r="D3532" t="s">
        <v>109</v>
      </c>
      <c r="E3532" t="s">
        <v>18</v>
      </c>
      <c r="F3532">
        <v>1428</v>
      </c>
      <c r="G3532">
        <v>0</v>
      </c>
      <c r="H3532">
        <v>1428</v>
      </c>
      <c r="I3532">
        <v>3.6</v>
      </c>
      <c r="J3532">
        <v>183</v>
      </c>
      <c r="K3532">
        <v>1</v>
      </c>
      <c r="L3532">
        <v>1428</v>
      </c>
      <c r="M3532" s="1">
        <v>45786</v>
      </c>
      <c r="N3532" t="s">
        <v>49</v>
      </c>
      <c r="O3532">
        <f t="shared" si="165"/>
        <v>0</v>
      </c>
      <c r="P3532">
        <f t="shared" si="166"/>
        <v>856.8</v>
      </c>
      <c r="Q3532">
        <f t="shared" si="167"/>
        <v>571.20000000000005</v>
      </c>
    </row>
    <row r="3533" spans="1:17" x14ac:dyDescent="0.3">
      <c r="A3533" t="s">
        <v>6945</v>
      </c>
      <c r="B3533" t="s">
        <v>6946</v>
      </c>
      <c r="C3533" t="s">
        <v>16</v>
      </c>
      <c r="D3533" t="s">
        <v>109</v>
      </c>
      <c r="E3533" t="s">
        <v>34</v>
      </c>
      <c r="F3533">
        <v>1557</v>
      </c>
      <c r="G3533">
        <v>10</v>
      </c>
      <c r="H3533">
        <v>1401</v>
      </c>
      <c r="I3533">
        <v>3.9</v>
      </c>
      <c r="J3533">
        <v>228</v>
      </c>
      <c r="K3533">
        <v>1</v>
      </c>
      <c r="L3533">
        <v>1401</v>
      </c>
      <c r="M3533" s="1">
        <v>45368</v>
      </c>
      <c r="N3533" t="s">
        <v>78</v>
      </c>
      <c r="O3533">
        <f t="shared" si="165"/>
        <v>156</v>
      </c>
      <c r="P3533">
        <f t="shared" si="166"/>
        <v>934.19999999999993</v>
      </c>
      <c r="Q3533">
        <f t="shared" si="167"/>
        <v>466.80000000000007</v>
      </c>
    </row>
    <row r="3534" spans="1:17" x14ac:dyDescent="0.3">
      <c r="A3534" t="s">
        <v>6947</v>
      </c>
      <c r="B3534" t="s">
        <v>6948</v>
      </c>
      <c r="C3534" t="s">
        <v>27</v>
      </c>
      <c r="D3534" t="s">
        <v>33</v>
      </c>
      <c r="E3534" t="s">
        <v>18</v>
      </c>
      <c r="F3534">
        <v>2951</v>
      </c>
      <c r="G3534">
        <v>15</v>
      </c>
      <c r="H3534">
        <v>2508</v>
      </c>
      <c r="I3534">
        <v>4</v>
      </c>
      <c r="J3534">
        <v>469</v>
      </c>
      <c r="K3534">
        <v>1</v>
      </c>
      <c r="L3534">
        <v>2508</v>
      </c>
      <c r="M3534" s="1">
        <v>45590</v>
      </c>
      <c r="N3534" t="s">
        <v>71</v>
      </c>
      <c r="O3534">
        <f t="shared" si="165"/>
        <v>443</v>
      </c>
      <c r="P3534">
        <f t="shared" si="166"/>
        <v>1770.6</v>
      </c>
      <c r="Q3534">
        <f t="shared" si="167"/>
        <v>737.40000000000009</v>
      </c>
    </row>
    <row r="3535" spans="1:17" x14ac:dyDescent="0.3">
      <c r="A3535" t="s">
        <v>6949</v>
      </c>
      <c r="B3535" t="s">
        <v>4795</v>
      </c>
      <c r="C3535" t="s">
        <v>22</v>
      </c>
      <c r="D3535" t="s">
        <v>17</v>
      </c>
      <c r="E3535" t="s">
        <v>34</v>
      </c>
      <c r="F3535">
        <v>6144</v>
      </c>
      <c r="G3535">
        <v>15</v>
      </c>
      <c r="H3535">
        <v>5222</v>
      </c>
      <c r="I3535">
        <v>4.3</v>
      </c>
      <c r="J3535">
        <v>37</v>
      </c>
      <c r="K3535">
        <v>1</v>
      </c>
      <c r="L3535">
        <v>5222</v>
      </c>
      <c r="M3535" s="1">
        <v>45342</v>
      </c>
      <c r="N3535" t="s">
        <v>61</v>
      </c>
      <c r="O3535">
        <f t="shared" si="165"/>
        <v>922</v>
      </c>
      <c r="P3535">
        <f t="shared" si="166"/>
        <v>3686.3999999999996</v>
      </c>
      <c r="Q3535">
        <f t="shared" si="167"/>
        <v>1535.6000000000004</v>
      </c>
    </row>
    <row r="3536" spans="1:17" x14ac:dyDescent="0.3">
      <c r="A3536" t="s">
        <v>6950</v>
      </c>
      <c r="B3536" t="s">
        <v>6951</v>
      </c>
      <c r="C3536" t="s">
        <v>27</v>
      </c>
      <c r="D3536" t="s">
        <v>41</v>
      </c>
      <c r="E3536" t="s">
        <v>34</v>
      </c>
      <c r="F3536">
        <v>555</v>
      </c>
      <c r="G3536">
        <v>20</v>
      </c>
      <c r="H3536">
        <v>444</v>
      </c>
      <c r="I3536">
        <v>3.8</v>
      </c>
      <c r="J3536">
        <v>368</v>
      </c>
      <c r="K3536">
        <v>1</v>
      </c>
      <c r="L3536">
        <v>444</v>
      </c>
      <c r="M3536" s="1">
        <v>45627</v>
      </c>
      <c r="N3536" t="s">
        <v>61</v>
      </c>
      <c r="O3536">
        <f t="shared" si="165"/>
        <v>111</v>
      </c>
      <c r="P3536">
        <f t="shared" si="166"/>
        <v>333</v>
      </c>
      <c r="Q3536">
        <f t="shared" si="167"/>
        <v>111</v>
      </c>
    </row>
    <row r="3537" spans="1:17" x14ac:dyDescent="0.3">
      <c r="A3537" t="s">
        <v>6952</v>
      </c>
      <c r="B3537" t="s">
        <v>6953</v>
      </c>
      <c r="C3537" t="s">
        <v>116</v>
      </c>
      <c r="D3537" t="s">
        <v>53</v>
      </c>
      <c r="E3537" t="s">
        <v>34</v>
      </c>
      <c r="F3537">
        <v>4513</v>
      </c>
      <c r="G3537">
        <v>25</v>
      </c>
      <c r="H3537">
        <v>3385</v>
      </c>
      <c r="I3537">
        <v>4.2</v>
      </c>
      <c r="J3537">
        <v>141</v>
      </c>
      <c r="K3537">
        <v>1</v>
      </c>
      <c r="L3537">
        <v>3385</v>
      </c>
      <c r="M3537" s="1">
        <v>45432</v>
      </c>
      <c r="N3537" t="s">
        <v>24</v>
      </c>
      <c r="O3537">
        <f t="shared" si="165"/>
        <v>1128</v>
      </c>
      <c r="P3537">
        <f t="shared" si="166"/>
        <v>2707.7999999999997</v>
      </c>
      <c r="Q3537">
        <f t="shared" si="167"/>
        <v>677.20000000000027</v>
      </c>
    </row>
    <row r="3538" spans="1:17" x14ac:dyDescent="0.3">
      <c r="A3538" t="s">
        <v>6954</v>
      </c>
      <c r="B3538" t="s">
        <v>6955</v>
      </c>
      <c r="C3538" t="s">
        <v>32</v>
      </c>
      <c r="D3538" t="s">
        <v>17</v>
      </c>
      <c r="E3538" t="s">
        <v>18</v>
      </c>
      <c r="F3538">
        <v>1079</v>
      </c>
      <c r="G3538">
        <v>20</v>
      </c>
      <c r="H3538">
        <v>863</v>
      </c>
      <c r="I3538">
        <v>4.5999999999999996</v>
      </c>
      <c r="J3538">
        <v>29</v>
      </c>
      <c r="K3538">
        <v>2</v>
      </c>
      <c r="L3538">
        <v>1726</v>
      </c>
      <c r="M3538" s="1">
        <v>45356</v>
      </c>
      <c r="N3538" t="s">
        <v>42</v>
      </c>
      <c r="O3538">
        <f t="shared" si="165"/>
        <v>216</v>
      </c>
      <c r="P3538">
        <f t="shared" si="166"/>
        <v>647.4</v>
      </c>
      <c r="Q3538">
        <f t="shared" si="167"/>
        <v>431.20000000000005</v>
      </c>
    </row>
    <row r="3539" spans="1:17" x14ac:dyDescent="0.3">
      <c r="A3539" t="s">
        <v>6956</v>
      </c>
      <c r="B3539" t="s">
        <v>6957</v>
      </c>
      <c r="C3539" t="s">
        <v>52</v>
      </c>
      <c r="D3539" t="s">
        <v>17</v>
      </c>
      <c r="E3539" t="s">
        <v>34</v>
      </c>
      <c r="F3539">
        <v>5365</v>
      </c>
      <c r="G3539">
        <v>0</v>
      </c>
      <c r="H3539">
        <v>5365</v>
      </c>
      <c r="I3539">
        <v>4.3</v>
      </c>
      <c r="J3539">
        <v>44</v>
      </c>
      <c r="K3539">
        <v>1</v>
      </c>
      <c r="L3539">
        <v>5365</v>
      </c>
      <c r="M3539" s="1">
        <v>45664</v>
      </c>
      <c r="N3539" t="s">
        <v>61</v>
      </c>
      <c r="O3539">
        <f t="shared" si="165"/>
        <v>0</v>
      </c>
      <c r="P3539">
        <f t="shared" si="166"/>
        <v>3219</v>
      </c>
      <c r="Q3539">
        <f t="shared" si="167"/>
        <v>2146</v>
      </c>
    </row>
    <row r="3540" spans="1:17" x14ac:dyDescent="0.3">
      <c r="A3540" t="s">
        <v>6958</v>
      </c>
      <c r="B3540" t="s">
        <v>6959</v>
      </c>
      <c r="C3540" t="s">
        <v>22</v>
      </c>
      <c r="D3540" t="s">
        <v>41</v>
      </c>
      <c r="E3540" t="s">
        <v>34</v>
      </c>
      <c r="F3540">
        <v>783</v>
      </c>
      <c r="G3540">
        <v>10</v>
      </c>
      <c r="H3540">
        <v>705</v>
      </c>
      <c r="I3540">
        <v>3.9</v>
      </c>
      <c r="J3540">
        <v>50</v>
      </c>
      <c r="K3540">
        <v>1</v>
      </c>
      <c r="L3540">
        <v>705</v>
      </c>
      <c r="M3540" s="1">
        <v>45571</v>
      </c>
      <c r="N3540" t="s">
        <v>168</v>
      </c>
      <c r="O3540">
        <f t="shared" si="165"/>
        <v>78</v>
      </c>
      <c r="P3540">
        <f t="shared" si="166"/>
        <v>469.79999999999995</v>
      </c>
      <c r="Q3540">
        <f t="shared" si="167"/>
        <v>235.20000000000005</v>
      </c>
    </row>
    <row r="3541" spans="1:17" x14ac:dyDescent="0.3">
      <c r="A3541" t="s">
        <v>6960</v>
      </c>
      <c r="B3541" t="s">
        <v>2753</v>
      </c>
      <c r="C3541" t="s">
        <v>27</v>
      </c>
      <c r="D3541" t="s">
        <v>109</v>
      </c>
      <c r="E3541" t="s">
        <v>34</v>
      </c>
      <c r="F3541">
        <v>1602</v>
      </c>
      <c r="G3541">
        <v>25</v>
      </c>
      <c r="H3541">
        <v>1202</v>
      </c>
      <c r="I3541">
        <v>4.5</v>
      </c>
      <c r="J3541">
        <v>122</v>
      </c>
      <c r="K3541">
        <v>1</v>
      </c>
      <c r="L3541">
        <v>1202</v>
      </c>
      <c r="M3541" s="1">
        <v>45814</v>
      </c>
      <c r="N3541" t="s">
        <v>24</v>
      </c>
      <c r="O3541">
        <f t="shared" si="165"/>
        <v>400</v>
      </c>
      <c r="P3541">
        <f t="shared" si="166"/>
        <v>961.19999999999993</v>
      </c>
      <c r="Q3541">
        <f t="shared" si="167"/>
        <v>240.80000000000007</v>
      </c>
    </row>
    <row r="3542" spans="1:17" x14ac:dyDescent="0.3">
      <c r="A3542" t="s">
        <v>6961</v>
      </c>
      <c r="B3542" t="s">
        <v>6962</v>
      </c>
      <c r="C3542" t="s">
        <v>32</v>
      </c>
      <c r="D3542" t="s">
        <v>46</v>
      </c>
      <c r="E3542" t="s">
        <v>161</v>
      </c>
      <c r="F3542">
        <v>2407</v>
      </c>
      <c r="G3542">
        <v>20</v>
      </c>
      <c r="H3542">
        <v>1926</v>
      </c>
      <c r="I3542">
        <v>3.9</v>
      </c>
      <c r="J3542">
        <v>90</v>
      </c>
      <c r="K3542">
        <v>1</v>
      </c>
      <c r="L3542">
        <v>1926</v>
      </c>
      <c r="M3542" s="1">
        <v>45607</v>
      </c>
      <c r="N3542" t="s">
        <v>38</v>
      </c>
      <c r="O3542">
        <f t="shared" si="165"/>
        <v>481</v>
      </c>
      <c r="P3542">
        <f t="shared" si="166"/>
        <v>1444.2</v>
      </c>
      <c r="Q3542">
        <f t="shared" si="167"/>
        <v>481.79999999999995</v>
      </c>
    </row>
    <row r="3543" spans="1:17" x14ac:dyDescent="0.3">
      <c r="A3543" t="s">
        <v>6963</v>
      </c>
      <c r="B3543" t="s">
        <v>6964</v>
      </c>
      <c r="C3543" t="s">
        <v>88</v>
      </c>
      <c r="D3543" t="s">
        <v>23</v>
      </c>
      <c r="E3543" t="s">
        <v>18</v>
      </c>
      <c r="F3543">
        <v>2169</v>
      </c>
      <c r="G3543">
        <v>10</v>
      </c>
      <c r="H3543">
        <v>1952</v>
      </c>
      <c r="I3543">
        <v>4.0999999999999996</v>
      </c>
      <c r="J3543">
        <v>53</v>
      </c>
      <c r="K3543">
        <v>4</v>
      </c>
      <c r="L3543">
        <v>7808</v>
      </c>
      <c r="M3543" s="1">
        <v>45572</v>
      </c>
      <c r="N3543" t="s">
        <v>49</v>
      </c>
      <c r="O3543">
        <f t="shared" si="165"/>
        <v>217</v>
      </c>
      <c r="P3543">
        <f t="shared" si="166"/>
        <v>1301.3999999999999</v>
      </c>
      <c r="Q3543">
        <f t="shared" si="167"/>
        <v>2602.4000000000005</v>
      </c>
    </row>
    <row r="3544" spans="1:17" x14ac:dyDescent="0.3">
      <c r="A3544" t="s">
        <v>6965</v>
      </c>
      <c r="B3544" t="s">
        <v>6966</v>
      </c>
      <c r="C3544" t="s">
        <v>52</v>
      </c>
      <c r="D3544" t="s">
        <v>53</v>
      </c>
      <c r="E3544" t="s">
        <v>34</v>
      </c>
      <c r="F3544">
        <v>4198</v>
      </c>
      <c r="G3544">
        <v>50</v>
      </c>
      <c r="H3544">
        <v>2099</v>
      </c>
      <c r="I3544">
        <v>4.5999999999999996</v>
      </c>
      <c r="J3544">
        <v>645</v>
      </c>
      <c r="K3544">
        <v>3</v>
      </c>
      <c r="L3544">
        <v>6297</v>
      </c>
      <c r="M3544" s="1">
        <v>45424</v>
      </c>
      <c r="N3544" t="s">
        <v>141</v>
      </c>
      <c r="O3544">
        <f t="shared" si="165"/>
        <v>2099</v>
      </c>
      <c r="P3544">
        <f t="shared" si="166"/>
        <v>2518.7999999999997</v>
      </c>
      <c r="Q3544">
        <f t="shared" si="167"/>
        <v>-1259.3999999999992</v>
      </c>
    </row>
    <row r="3545" spans="1:17" x14ac:dyDescent="0.3">
      <c r="A3545" t="s">
        <v>6967</v>
      </c>
      <c r="B3545" t="s">
        <v>6968</v>
      </c>
      <c r="C3545" t="s">
        <v>32</v>
      </c>
      <c r="D3545" t="s">
        <v>53</v>
      </c>
      <c r="E3545" t="s">
        <v>34</v>
      </c>
      <c r="F3545">
        <v>5445</v>
      </c>
      <c r="G3545">
        <v>15</v>
      </c>
      <c r="H3545">
        <v>4628</v>
      </c>
      <c r="I3545">
        <v>4</v>
      </c>
      <c r="J3545">
        <v>158</v>
      </c>
      <c r="K3545">
        <v>1</v>
      </c>
      <c r="L3545">
        <v>4628</v>
      </c>
      <c r="M3545" s="1">
        <v>45605</v>
      </c>
      <c r="N3545" t="s">
        <v>49</v>
      </c>
      <c r="O3545">
        <f t="shared" si="165"/>
        <v>817</v>
      </c>
      <c r="P3545">
        <f t="shared" si="166"/>
        <v>3267</v>
      </c>
      <c r="Q3545">
        <f t="shared" si="167"/>
        <v>1361</v>
      </c>
    </row>
    <row r="3546" spans="1:17" x14ac:dyDescent="0.3">
      <c r="A3546" t="s">
        <v>6969</v>
      </c>
      <c r="B3546" t="s">
        <v>6970</v>
      </c>
      <c r="C3546" t="s">
        <v>27</v>
      </c>
      <c r="D3546" t="s">
        <v>109</v>
      </c>
      <c r="E3546" t="s">
        <v>18</v>
      </c>
      <c r="F3546">
        <v>1332</v>
      </c>
      <c r="G3546">
        <v>25</v>
      </c>
      <c r="H3546">
        <v>999</v>
      </c>
      <c r="I3546">
        <v>3.5</v>
      </c>
      <c r="J3546">
        <v>398</v>
      </c>
      <c r="K3546">
        <v>2</v>
      </c>
      <c r="L3546">
        <v>1998</v>
      </c>
      <c r="M3546" s="1">
        <v>45650</v>
      </c>
      <c r="N3546" t="s">
        <v>75</v>
      </c>
      <c r="O3546">
        <f t="shared" si="165"/>
        <v>333</v>
      </c>
      <c r="P3546">
        <f t="shared" si="166"/>
        <v>799.19999999999993</v>
      </c>
      <c r="Q3546">
        <f t="shared" si="167"/>
        <v>399.60000000000014</v>
      </c>
    </row>
    <row r="3547" spans="1:17" x14ac:dyDescent="0.3">
      <c r="A3547" t="s">
        <v>6971</v>
      </c>
      <c r="B3547" t="s">
        <v>6972</v>
      </c>
      <c r="C3547" t="s">
        <v>37</v>
      </c>
      <c r="D3547" t="s">
        <v>46</v>
      </c>
      <c r="E3547" t="s">
        <v>74</v>
      </c>
      <c r="F3547">
        <v>10839</v>
      </c>
      <c r="G3547">
        <v>30</v>
      </c>
      <c r="H3547">
        <v>7587</v>
      </c>
      <c r="I3547">
        <v>4.0999999999999996</v>
      </c>
      <c r="J3547">
        <v>232</v>
      </c>
      <c r="K3547">
        <v>3</v>
      </c>
      <c r="L3547">
        <v>22761</v>
      </c>
      <c r="M3547" s="1">
        <v>45444</v>
      </c>
      <c r="N3547" t="s">
        <v>78</v>
      </c>
      <c r="O3547">
        <f t="shared" si="165"/>
        <v>3252</v>
      </c>
      <c r="P3547">
        <f t="shared" si="166"/>
        <v>6503.4</v>
      </c>
      <c r="Q3547">
        <f t="shared" si="167"/>
        <v>3250.8000000000011</v>
      </c>
    </row>
    <row r="3548" spans="1:17" x14ac:dyDescent="0.3">
      <c r="A3548" t="s">
        <v>6973</v>
      </c>
      <c r="B3548" t="s">
        <v>6974</v>
      </c>
      <c r="C3548" t="s">
        <v>37</v>
      </c>
      <c r="D3548" t="s">
        <v>28</v>
      </c>
      <c r="E3548" t="s">
        <v>34</v>
      </c>
      <c r="F3548">
        <v>8893</v>
      </c>
      <c r="G3548">
        <v>15</v>
      </c>
      <c r="H3548">
        <v>7559</v>
      </c>
      <c r="I3548">
        <v>4.5999999999999996</v>
      </c>
      <c r="J3548">
        <v>78</v>
      </c>
      <c r="K3548">
        <v>1</v>
      </c>
      <c r="L3548">
        <v>7559</v>
      </c>
      <c r="M3548" s="1">
        <v>45470</v>
      </c>
      <c r="N3548" t="s">
        <v>91</v>
      </c>
      <c r="O3548">
        <f t="shared" si="165"/>
        <v>1334</v>
      </c>
      <c r="P3548">
        <f t="shared" si="166"/>
        <v>5335.8</v>
      </c>
      <c r="Q3548">
        <f t="shared" si="167"/>
        <v>2223.1999999999998</v>
      </c>
    </row>
    <row r="3549" spans="1:17" x14ac:dyDescent="0.3">
      <c r="A3549" t="s">
        <v>6975</v>
      </c>
      <c r="B3549" t="s">
        <v>6976</v>
      </c>
      <c r="C3549" t="s">
        <v>88</v>
      </c>
      <c r="D3549" t="s">
        <v>33</v>
      </c>
      <c r="E3549" t="s">
        <v>34</v>
      </c>
      <c r="F3549">
        <v>5330</v>
      </c>
      <c r="G3549">
        <v>30</v>
      </c>
      <c r="H3549">
        <v>3731</v>
      </c>
      <c r="I3549">
        <v>4.5999999999999996</v>
      </c>
      <c r="J3549">
        <v>36</v>
      </c>
      <c r="K3549">
        <v>1</v>
      </c>
      <c r="L3549">
        <v>3731</v>
      </c>
      <c r="M3549" s="1">
        <v>45553</v>
      </c>
      <c r="N3549" t="s">
        <v>61</v>
      </c>
      <c r="O3549">
        <f t="shared" si="165"/>
        <v>1599</v>
      </c>
      <c r="P3549">
        <f t="shared" si="166"/>
        <v>3198</v>
      </c>
      <c r="Q3549">
        <f t="shared" si="167"/>
        <v>533</v>
      </c>
    </row>
    <row r="3550" spans="1:17" x14ac:dyDescent="0.3">
      <c r="A3550" t="s">
        <v>6977</v>
      </c>
      <c r="B3550" t="s">
        <v>6978</v>
      </c>
      <c r="C3550" t="s">
        <v>52</v>
      </c>
      <c r="D3550" t="s">
        <v>17</v>
      </c>
      <c r="E3550" t="s">
        <v>34</v>
      </c>
      <c r="F3550">
        <v>4136</v>
      </c>
      <c r="G3550">
        <v>15</v>
      </c>
      <c r="H3550">
        <v>3516</v>
      </c>
      <c r="I3550">
        <v>3.6</v>
      </c>
      <c r="J3550">
        <v>104</v>
      </c>
      <c r="K3550">
        <v>1</v>
      </c>
      <c r="L3550">
        <v>3516</v>
      </c>
      <c r="M3550" s="1">
        <v>45985</v>
      </c>
      <c r="N3550" t="s">
        <v>91</v>
      </c>
      <c r="O3550">
        <f t="shared" si="165"/>
        <v>620</v>
      </c>
      <c r="P3550">
        <f t="shared" si="166"/>
        <v>2481.6</v>
      </c>
      <c r="Q3550">
        <f t="shared" si="167"/>
        <v>1034.4000000000001</v>
      </c>
    </row>
    <row r="3551" spans="1:17" x14ac:dyDescent="0.3">
      <c r="A3551" t="s">
        <v>6979</v>
      </c>
      <c r="B3551" t="s">
        <v>6980</v>
      </c>
      <c r="C3551" t="s">
        <v>57</v>
      </c>
      <c r="D3551" t="s">
        <v>41</v>
      </c>
      <c r="E3551" t="s">
        <v>74</v>
      </c>
      <c r="F3551">
        <v>1810</v>
      </c>
      <c r="G3551">
        <v>10</v>
      </c>
      <c r="H3551">
        <v>1629</v>
      </c>
      <c r="I3551">
        <v>4.4000000000000004</v>
      </c>
      <c r="J3551">
        <v>243</v>
      </c>
      <c r="K3551">
        <v>1</v>
      </c>
      <c r="L3551">
        <v>1629</v>
      </c>
      <c r="M3551" s="1">
        <v>45858</v>
      </c>
      <c r="N3551" t="s">
        <v>24</v>
      </c>
      <c r="O3551">
        <f t="shared" si="165"/>
        <v>181</v>
      </c>
      <c r="P3551">
        <f t="shared" si="166"/>
        <v>1086</v>
      </c>
      <c r="Q3551">
        <f t="shared" si="167"/>
        <v>543</v>
      </c>
    </row>
    <row r="3552" spans="1:17" x14ac:dyDescent="0.3">
      <c r="A3552" t="s">
        <v>6981</v>
      </c>
      <c r="B3552" t="s">
        <v>6982</v>
      </c>
      <c r="C3552" t="s">
        <v>52</v>
      </c>
      <c r="D3552" t="s">
        <v>46</v>
      </c>
      <c r="E3552" t="s">
        <v>34</v>
      </c>
      <c r="F3552">
        <v>9244</v>
      </c>
      <c r="G3552">
        <v>15</v>
      </c>
      <c r="H3552">
        <v>7857</v>
      </c>
      <c r="I3552">
        <v>4</v>
      </c>
      <c r="J3552">
        <v>249</v>
      </c>
      <c r="K3552">
        <v>2</v>
      </c>
      <c r="L3552">
        <v>15714</v>
      </c>
      <c r="M3552" s="1">
        <v>45611</v>
      </c>
      <c r="N3552" t="s">
        <v>61</v>
      </c>
      <c r="O3552">
        <f t="shared" si="165"/>
        <v>1387</v>
      </c>
      <c r="P3552">
        <f t="shared" si="166"/>
        <v>5546.4</v>
      </c>
      <c r="Q3552">
        <f t="shared" si="167"/>
        <v>4621.2000000000007</v>
      </c>
    </row>
    <row r="3553" spans="1:17" x14ac:dyDescent="0.3">
      <c r="A3553" t="s">
        <v>6983</v>
      </c>
      <c r="B3553" t="s">
        <v>6984</v>
      </c>
      <c r="C3553" t="s">
        <v>22</v>
      </c>
      <c r="D3553" t="s">
        <v>23</v>
      </c>
      <c r="E3553" t="s">
        <v>34</v>
      </c>
      <c r="F3553">
        <v>5116</v>
      </c>
      <c r="G3553">
        <v>15</v>
      </c>
      <c r="H3553">
        <v>4349</v>
      </c>
      <c r="I3553">
        <v>4.8</v>
      </c>
      <c r="J3553">
        <v>290</v>
      </c>
      <c r="K3553">
        <v>2</v>
      </c>
      <c r="L3553">
        <v>8698</v>
      </c>
      <c r="M3553" s="1">
        <v>45411</v>
      </c>
      <c r="N3553" t="s">
        <v>141</v>
      </c>
      <c r="O3553">
        <f t="shared" si="165"/>
        <v>767</v>
      </c>
      <c r="P3553">
        <f t="shared" si="166"/>
        <v>3069.6</v>
      </c>
      <c r="Q3553">
        <f t="shared" si="167"/>
        <v>2558.8000000000002</v>
      </c>
    </row>
    <row r="3554" spans="1:17" x14ac:dyDescent="0.3">
      <c r="A3554" t="s">
        <v>6985</v>
      </c>
      <c r="B3554" t="s">
        <v>6986</v>
      </c>
      <c r="C3554" t="s">
        <v>57</v>
      </c>
      <c r="D3554" t="s">
        <v>41</v>
      </c>
      <c r="E3554" t="s">
        <v>74</v>
      </c>
      <c r="F3554">
        <v>1193</v>
      </c>
      <c r="G3554">
        <v>15</v>
      </c>
      <c r="H3554">
        <v>1014</v>
      </c>
      <c r="I3554">
        <v>3.5</v>
      </c>
      <c r="J3554">
        <v>92</v>
      </c>
      <c r="K3554">
        <v>5</v>
      </c>
      <c r="L3554">
        <v>5070</v>
      </c>
      <c r="M3554" s="1">
        <v>45473</v>
      </c>
      <c r="N3554" t="s">
        <v>71</v>
      </c>
      <c r="O3554">
        <f t="shared" si="165"/>
        <v>179</v>
      </c>
      <c r="P3554">
        <f t="shared" si="166"/>
        <v>715.8</v>
      </c>
      <c r="Q3554">
        <f t="shared" si="167"/>
        <v>1491.0000000000002</v>
      </c>
    </row>
    <row r="3555" spans="1:17" x14ac:dyDescent="0.3">
      <c r="A3555" t="s">
        <v>6987</v>
      </c>
      <c r="B3555" t="s">
        <v>6988</v>
      </c>
      <c r="C3555" t="s">
        <v>116</v>
      </c>
      <c r="D3555" t="s">
        <v>41</v>
      </c>
      <c r="E3555" t="s">
        <v>34</v>
      </c>
      <c r="F3555">
        <v>1279</v>
      </c>
      <c r="G3555">
        <v>15</v>
      </c>
      <c r="H3555">
        <v>1087</v>
      </c>
      <c r="I3555">
        <v>4.4000000000000004</v>
      </c>
      <c r="J3555">
        <v>85</v>
      </c>
      <c r="K3555">
        <v>1</v>
      </c>
      <c r="L3555">
        <v>1087</v>
      </c>
      <c r="M3555" s="1">
        <v>45574</v>
      </c>
      <c r="N3555" t="s">
        <v>141</v>
      </c>
      <c r="O3555">
        <f t="shared" si="165"/>
        <v>192</v>
      </c>
      <c r="P3555">
        <f t="shared" si="166"/>
        <v>767.4</v>
      </c>
      <c r="Q3555">
        <f t="shared" si="167"/>
        <v>319.60000000000002</v>
      </c>
    </row>
    <row r="3556" spans="1:17" x14ac:dyDescent="0.3">
      <c r="A3556" t="s">
        <v>6989</v>
      </c>
      <c r="B3556" t="s">
        <v>6990</v>
      </c>
      <c r="C3556" t="s">
        <v>32</v>
      </c>
      <c r="D3556" t="s">
        <v>28</v>
      </c>
      <c r="E3556" t="s">
        <v>34</v>
      </c>
      <c r="F3556">
        <v>3209</v>
      </c>
      <c r="G3556">
        <v>40</v>
      </c>
      <c r="H3556">
        <v>1925</v>
      </c>
      <c r="I3556">
        <v>3.9</v>
      </c>
      <c r="J3556">
        <v>44</v>
      </c>
      <c r="K3556">
        <v>1</v>
      </c>
      <c r="L3556">
        <v>1925</v>
      </c>
      <c r="M3556" s="1">
        <v>45399</v>
      </c>
      <c r="N3556" t="s">
        <v>91</v>
      </c>
      <c r="O3556">
        <f t="shared" si="165"/>
        <v>1284</v>
      </c>
      <c r="P3556">
        <f t="shared" si="166"/>
        <v>1925.3999999999999</v>
      </c>
      <c r="Q3556">
        <f t="shared" si="167"/>
        <v>-0.39999999999986358</v>
      </c>
    </row>
    <row r="3557" spans="1:17" x14ac:dyDescent="0.3">
      <c r="A3557" t="s">
        <v>6991</v>
      </c>
      <c r="B3557" t="s">
        <v>6992</v>
      </c>
      <c r="C3557" t="s">
        <v>45</v>
      </c>
      <c r="D3557" t="s">
        <v>28</v>
      </c>
      <c r="E3557" t="s">
        <v>34</v>
      </c>
      <c r="F3557">
        <v>5640</v>
      </c>
      <c r="G3557">
        <v>20</v>
      </c>
      <c r="H3557">
        <v>4512</v>
      </c>
      <c r="I3557">
        <v>3.8</v>
      </c>
      <c r="J3557">
        <v>132</v>
      </c>
      <c r="K3557">
        <v>1</v>
      </c>
      <c r="L3557">
        <v>4512</v>
      </c>
      <c r="M3557" s="1">
        <v>45374</v>
      </c>
      <c r="N3557" t="s">
        <v>24</v>
      </c>
      <c r="O3557">
        <f t="shared" si="165"/>
        <v>1128</v>
      </c>
      <c r="P3557">
        <f t="shared" si="166"/>
        <v>3384</v>
      </c>
      <c r="Q3557">
        <f t="shared" si="167"/>
        <v>1128</v>
      </c>
    </row>
    <row r="3558" spans="1:17" x14ac:dyDescent="0.3">
      <c r="A3558" t="s">
        <v>6993</v>
      </c>
      <c r="B3558" t="s">
        <v>6994</v>
      </c>
      <c r="C3558" t="s">
        <v>116</v>
      </c>
      <c r="D3558" t="s">
        <v>28</v>
      </c>
      <c r="E3558" t="s">
        <v>34</v>
      </c>
      <c r="F3558">
        <v>2936</v>
      </c>
      <c r="G3558">
        <v>25</v>
      </c>
      <c r="H3558">
        <v>2202</v>
      </c>
      <c r="I3558">
        <v>4.5999999999999996</v>
      </c>
      <c r="J3558">
        <v>38</v>
      </c>
      <c r="K3558">
        <v>1</v>
      </c>
      <c r="L3558">
        <v>2202</v>
      </c>
      <c r="M3558" s="1">
        <v>45931</v>
      </c>
      <c r="N3558" t="s">
        <v>29</v>
      </c>
      <c r="O3558">
        <f t="shared" si="165"/>
        <v>734</v>
      </c>
      <c r="P3558">
        <f t="shared" si="166"/>
        <v>1761.6</v>
      </c>
      <c r="Q3558">
        <f t="shared" si="167"/>
        <v>440.40000000000009</v>
      </c>
    </row>
    <row r="3559" spans="1:17" x14ac:dyDescent="0.3">
      <c r="A3559" t="s">
        <v>6995</v>
      </c>
      <c r="B3559" t="s">
        <v>6996</v>
      </c>
      <c r="C3559" t="s">
        <v>16</v>
      </c>
      <c r="D3559" t="s">
        <v>53</v>
      </c>
      <c r="E3559" t="s">
        <v>74</v>
      </c>
      <c r="F3559">
        <v>6948</v>
      </c>
      <c r="G3559">
        <v>15</v>
      </c>
      <c r="H3559">
        <v>5906</v>
      </c>
      <c r="I3559">
        <v>4.7</v>
      </c>
      <c r="J3559">
        <v>399</v>
      </c>
      <c r="K3559">
        <v>1</v>
      </c>
      <c r="L3559">
        <v>5906</v>
      </c>
      <c r="M3559" s="1">
        <v>45587</v>
      </c>
      <c r="N3559" t="s">
        <v>85</v>
      </c>
      <c r="O3559">
        <f t="shared" si="165"/>
        <v>1042</v>
      </c>
      <c r="P3559">
        <f t="shared" si="166"/>
        <v>4168.8</v>
      </c>
      <c r="Q3559">
        <f t="shared" si="167"/>
        <v>1737.1999999999998</v>
      </c>
    </row>
    <row r="3560" spans="1:17" x14ac:dyDescent="0.3">
      <c r="A3560" t="s">
        <v>6997</v>
      </c>
      <c r="B3560" t="s">
        <v>6998</v>
      </c>
      <c r="C3560" t="s">
        <v>116</v>
      </c>
      <c r="D3560" t="s">
        <v>28</v>
      </c>
      <c r="E3560" t="s">
        <v>34</v>
      </c>
      <c r="F3560">
        <v>6957</v>
      </c>
      <c r="G3560">
        <v>15</v>
      </c>
      <c r="H3560">
        <v>5913</v>
      </c>
      <c r="I3560">
        <v>3.1</v>
      </c>
      <c r="J3560">
        <v>224</v>
      </c>
      <c r="K3560">
        <v>1</v>
      </c>
      <c r="L3560">
        <v>5913</v>
      </c>
      <c r="M3560" s="1">
        <v>45928</v>
      </c>
      <c r="N3560" t="s">
        <v>150</v>
      </c>
      <c r="O3560">
        <f t="shared" si="165"/>
        <v>1044</v>
      </c>
      <c r="P3560">
        <f t="shared" si="166"/>
        <v>4174.2</v>
      </c>
      <c r="Q3560">
        <f t="shared" si="167"/>
        <v>1738.8000000000002</v>
      </c>
    </row>
    <row r="3561" spans="1:17" x14ac:dyDescent="0.3">
      <c r="A3561" t="s">
        <v>6999</v>
      </c>
      <c r="B3561" t="s">
        <v>7000</v>
      </c>
      <c r="C3561" t="s">
        <v>57</v>
      </c>
      <c r="D3561" t="s">
        <v>23</v>
      </c>
      <c r="E3561" t="s">
        <v>34</v>
      </c>
      <c r="F3561">
        <v>2754</v>
      </c>
      <c r="G3561">
        <v>40</v>
      </c>
      <c r="H3561">
        <v>1652</v>
      </c>
      <c r="I3561">
        <v>4.5999999999999996</v>
      </c>
      <c r="J3561">
        <v>47</v>
      </c>
      <c r="K3561">
        <v>1</v>
      </c>
      <c r="L3561">
        <v>1652</v>
      </c>
      <c r="M3561" s="1">
        <v>45414</v>
      </c>
      <c r="N3561" t="s">
        <v>141</v>
      </c>
      <c r="O3561">
        <f t="shared" si="165"/>
        <v>1102</v>
      </c>
      <c r="P3561">
        <f t="shared" si="166"/>
        <v>1652.3999999999999</v>
      </c>
      <c r="Q3561">
        <f t="shared" si="167"/>
        <v>-0.39999999999986358</v>
      </c>
    </row>
    <row r="3562" spans="1:17" x14ac:dyDescent="0.3">
      <c r="A3562" t="s">
        <v>7001</v>
      </c>
      <c r="B3562" t="s">
        <v>7002</v>
      </c>
      <c r="C3562" t="s">
        <v>37</v>
      </c>
      <c r="D3562" t="s">
        <v>17</v>
      </c>
      <c r="E3562" t="s">
        <v>34</v>
      </c>
      <c r="F3562">
        <v>5907</v>
      </c>
      <c r="G3562">
        <v>40</v>
      </c>
      <c r="H3562">
        <v>3544</v>
      </c>
      <c r="I3562">
        <v>4.0999999999999996</v>
      </c>
      <c r="J3562">
        <v>285</v>
      </c>
      <c r="K3562">
        <v>3</v>
      </c>
      <c r="L3562">
        <v>10632</v>
      </c>
      <c r="M3562" s="1">
        <v>45532</v>
      </c>
      <c r="N3562" t="s">
        <v>78</v>
      </c>
      <c r="O3562">
        <f t="shared" si="165"/>
        <v>2363</v>
      </c>
      <c r="P3562">
        <f t="shared" si="166"/>
        <v>3544.2</v>
      </c>
      <c r="Q3562">
        <f t="shared" si="167"/>
        <v>-0.5999999999994543</v>
      </c>
    </row>
    <row r="3563" spans="1:17" x14ac:dyDescent="0.3">
      <c r="A3563" t="s">
        <v>7003</v>
      </c>
      <c r="B3563" t="s">
        <v>7004</v>
      </c>
      <c r="C3563" t="s">
        <v>37</v>
      </c>
      <c r="D3563" t="s">
        <v>46</v>
      </c>
      <c r="E3563" t="s">
        <v>161</v>
      </c>
      <c r="F3563">
        <v>8163</v>
      </c>
      <c r="G3563">
        <v>30</v>
      </c>
      <c r="H3563">
        <v>5714</v>
      </c>
      <c r="I3563">
        <v>4.0999999999999996</v>
      </c>
      <c r="J3563">
        <v>93</v>
      </c>
      <c r="K3563">
        <v>1</v>
      </c>
      <c r="L3563">
        <v>5714</v>
      </c>
      <c r="M3563" s="1">
        <v>45807</v>
      </c>
      <c r="N3563" t="s">
        <v>19</v>
      </c>
      <c r="O3563">
        <f t="shared" si="165"/>
        <v>2449</v>
      </c>
      <c r="P3563">
        <f t="shared" si="166"/>
        <v>4897.8</v>
      </c>
      <c r="Q3563">
        <f t="shared" si="167"/>
        <v>816.19999999999982</v>
      </c>
    </row>
    <row r="3564" spans="1:17" x14ac:dyDescent="0.3">
      <c r="A3564" t="s">
        <v>7005</v>
      </c>
      <c r="B3564" t="s">
        <v>7006</v>
      </c>
      <c r="C3564" t="s">
        <v>52</v>
      </c>
      <c r="D3564" t="s">
        <v>28</v>
      </c>
      <c r="E3564" t="s">
        <v>34</v>
      </c>
      <c r="F3564">
        <v>7074</v>
      </c>
      <c r="G3564">
        <v>20</v>
      </c>
      <c r="H3564">
        <v>5659</v>
      </c>
      <c r="I3564">
        <v>3.5</v>
      </c>
      <c r="J3564">
        <v>209</v>
      </c>
      <c r="K3564">
        <v>1</v>
      </c>
      <c r="L3564">
        <v>5659</v>
      </c>
      <c r="M3564" s="1">
        <v>45685</v>
      </c>
      <c r="N3564" t="s">
        <v>85</v>
      </c>
      <c r="O3564">
        <f t="shared" si="165"/>
        <v>1415</v>
      </c>
      <c r="P3564">
        <f t="shared" si="166"/>
        <v>4244.3999999999996</v>
      </c>
      <c r="Q3564">
        <f t="shared" si="167"/>
        <v>1414.6000000000004</v>
      </c>
    </row>
    <row r="3565" spans="1:17" x14ac:dyDescent="0.3">
      <c r="A3565" t="s">
        <v>7007</v>
      </c>
      <c r="B3565" t="s">
        <v>7008</v>
      </c>
      <c r="C3565" t="s">
        <v>22</v>
      </c>
      <c r="D3565" t="s">
        <v>23</v>
      </c>
      <c r="E3565" t="s">
        <v>34</v>
      </c>
      <c r="F3565">
        <v>5034</v>
      </c>
      <c r="G3565">
        <v>0</v>
      </c>
      <c r="H3565">
        <v>5034</v>
      </c>
      <c r="I3565">
        <v>4.4000000000000004</v>
      </c>
      <c r="J3565">
        <v>247</v>
      </c>
      <c r="K3565">
        <v>2</v>
      </c>
      <c r="L3565">
        <v>10068</v>
      </c>
      <c r="M3565" s="1">
        <v>45896</v>
      </c>
      <c r="N3565" t="s">
        <v>189</v>
      </c>
      <c r="O3565">
        <f t="shared" si="165"/>
        <v>0</v>
      </c>
      <c r="P3565">
        <f t="shared" si="166"/>
        <v>3020.4</v>
      </c>
      <c r="Q3565">
        <f t="shared" si="167"/>
        <v>4027.2</v>
      </c>
    </row>
    <row r="3566" spans="1:17" x14ac:dyDescent="0.3">
      <c r="A3566" t="s">
        <v>7009</v>
      </c>
      <c r="B3566" t="s">
        <v>7010</v>
      </c>
      <c r="C3566" t="s">
        <v>52</v>
      </c>
      <c r="D3566" t="s">
        <v>41</v>
      </c>
      <c r="E3566" t="s">
        <v>34</v>
      </c>
      <c r="F3566">
        <v>2216</v>
      </c>
      <c r="G3566">
        <v>50</v>
      </c>
      <c r="H3566">
        <v>1108</v>
      </c>
      <c r="I3566">
        <v>5</v>
      </c>
      <c r="J3566">
        <v>129</v>
      </c>
      <c r="K3566">
        <v>1</v>
      </c>
      <c r="L3566">
        <v>1108</v>
      </c>
      <c r="M3566" s="1">
        <v>45442</v>
      </c>
      <c r="N3566" t="s">
        <v>19</v>
      </c>
      <c r="O3566">
        <f t="shared" si="165"/>
        <v>1108</v>
      </c>
      <c r="P3566">
        <f t="shared" si="166"/>
        <v>1329.6</v>
      </c>
      <c r="Q3566">
        <f t="shared" si="167"/>
        <v>-221.59999999999991</v>
      </c>
    </row>
    <row r="3567" spans="1:17" x14ac:dyDescent="0.3">
      <c r="A3567" t="s">
        <v>7011</v>
      </c>
      <c r="B3567" t="s">
        <v>5490</v>
      </c>
      <c r="C3567" t="s">
        <v>45</v>
      </c>
      <c r="D3567" t="s">
        <v>109</v>
      </c>
      <c r="E3567" t="s">
        <v>34</v>
      </c>
      <c r="F3567">
        <v>1875</v>
      </c>
      <c r="G3567">
        <v>0</v>
      </c>
      <c r="H3567">
        <v>1875</v>
      </c>
      <c r="I3567">
        <v>3.8</v>
      </c>
      <c r="J3567">
        <v>340</v>
      </c>
      <c r="K3567">
        <v>2</v>
      </c>
      <c r="L3567">
        <v>3750</v>
      </c>
      <c r="M3567" s="1">
        <v>45564</v>
      </c>
      <c r="N3567" t="s">
        <v>91</v>
      </c>
      <c r="O3567">
        <f t="shared" si="165"/>
        <v>0</v>
      </c>
      <c r="P3567">
        <f t="shared" si="166"/>
        <v>1125</v>
      </c>
      <c r="Q3567">
        <f t="shared" si="167"/>
        <v>1500</v>
      </c>
    </row>
    <row r="3568" spans="1:17" x14ac:dyDescent="0.3">
      <c r="A3568" t="s">
        <v>7012</v>
      </c>
      <c r="B3568" t="s">
        <v>7013</v>
      </c>
      <c r="C3568" t="s">
        <v>45</v>
      </c>
      <c r="D3568" t="s">
        <v>109</v>
      </c>
      <c r="E3568" t="s">
        <v>18</v>
      </c>
      <c r="F3568">
        <v>930</v>
      </c>
      <c r="G3568">
        <v>50</v>
      </c>
      <c r="H3568">
        <v>465</v>
      </c>
      <c r="I3568">
        <v>4.7</v>
      </c>
      <c r="J3568">
        <v>262</v>
      </c>
      <c r="K3568">
        <v>1</v>
      </c>
      <c r="L3568">
        <v>465</v>
      </c>
      <c r="M3568" s="1">
        <v>45487</v>
      </c>
      <c r="N3568" t="s">
        <v>19</v>
      </c>
      <c r="O3568">
        <f t="shared" si="165"/>
        <v>465</v>
      </c>
      <c r="P3568">
        <f t="shared" si="166"/>
        <v>558</v>
      </c>
      <c r="Q3568">
        <f t="shared" si="167"/>
        <v>-93</v>
      </c>
    </row>
    <row r="3569" spans="1:17" x14ac:dyDescent="0.3">
      <c r="A3569" t="s">
        <v>7014</v>
      </c>
      <c r="B3569" t="s">
        <v>7015</v>
      </c>
      <c r="C3569" t="s">
        <v>22</v>
      </c>
      <c r="D3569" t="s">
        <v>28</v>
      </c>
      <c r="E3569" t="s">
        <v>34</v>
      </c>
      <c r="F3569">
        <v>3027</v>
      </c>
      <c r="G3569">
        <v>50</v>
      </c>
      <c r="H3569">
        <v>1514</v>
      </c>
      <c r="I3569">
        <v>4.0999999999999996</v>
      </c>
      <c r="J3569">
        <v>109</v>
      </c>
      <c r="K3569">
        <v>1</v>
      </c>
      <c r="L3569">
        <v>1514</v>
      </c>
      <c r="M3569" s="1">
        <v>45927</v>
      </c>
      <c r="N3569" t="s">
        <v>24</v>
      </c>
      <c r="O3569">
        <f t="shared" si="165"/>
        <v>1513</v>
      </c>
      <c r="P3569">
        <f t="shared" si="166"/>
        <v>1816.2</v>
      </c>
      <c r="Q3569">
        <f t="shared" si="167"/>
        <v>-302.20000000000005</v>
      </c>
    </row>
    <row r="3570" spans="1:17" x14ac:dyDescent="0.3">
      <c r="A3570" t="s">
        <v>7016</v>
      </c>
      <c r="B3570" t="s">
        <v>7017</v>
      </c>
      <c r="C3570" t="s">
        <v>116</v>
      </c>
      <c r="D3570" t="s">
        <v>23</v>
      </c>
      <c r="E3570" t="s">
        <v>18</v>
      </c>
      <c r="F3570">
        <v>1282</v>
      </c>
      <c r="G3570">
        <v>25</v>
      </c>
      <c r="H3570">
        <v>962</v>
      </c>
      <c r="I3570">
        <v>3.9</v>
      </c>
      <c r="J3570">
        <v>267</v>
      </c>
      <c r="K3570">
        <v>1</v>
      </c>
      <c r="L3570">
        <v>962</v>
      </c>
      <c r="M3570" s="1">
        <v>46010</v>
      </c>
      <c r="N3570" t="s">
        <v>150</v>
      </c>
      <c r="O3570">
        <f t="shared" si="165"/>
        <v>320</v>
      </c>
      <c r="P3570">
        <f t="shared" si="166"/>
        <v>769.19999999999993</v>
      </c>
      <c r="Q3570">
        <f t="shared" si="167"/>
        <v>192.80000000000007</v>
      </c>
    </row>
    <row r="3571" spans="1:17" x14ac:dyDescent="0.3">
      <c r="A3571" t="s">
        <v>7018</v>
      </c>
      <c r="B3571" t="s">
        <v>7019</v>
      </c>
      <c r="C3571" t="s">
        <v>116</v>
      </c>
      <c r="D3571" t="s">
        <v>33</v>
      </c>
      <c r="E3571" t="s">
        <v>18</v>
      </c>
      <c r="F3571">
        <v>4273</v>
      </c>
      <c r="G3571">
        <v>20</v>
      </c>
      <c r="H3571">
        <v>3418</v>
      </c>
      <c r="I3571">
        <v>3.4</v>
      </c>
      <c r="J3571">
        <v>63</v>
      </c>
      <c r="K3571">
        <v>2</v>
      </c>
      <c r="L3571">
        <v>6836</v>
      </c>
      <c r="M3571" s="1">
        <v>45924</v>
      </c>
      <c r="N3571" t="s">
        <v>150</v>
      </c>
      <c r="O3571">
        <f t="shared" si="165"/>
        <v>855</v>
      </c>
      <c r="P3571">
        <f t="shared" si="166"/>
        <v>2563.7999999999997</v>
      </c>
      <c r="Q3571">
        <f t="shared" si="167"/>
        <v>1708.4000000000005</v>
      </c>
    </row>
    <row r="3572" spans="1:17" x14ac:dyDescent="0.3">
      <c r="A3572" t="s">
        <v>7020</v>
      </c>
      <c r="B3572" t="s">
        <v>2030</v>
      </c>
      <c r="C3572" t="s">
        <v>116</v>
      </c>
      <c r="D3572" t="s">
        <v>109</v>
      </c>
      <c r="E3572" t="s">
        <v>18</v>
      </c>
      <c r="F3572">
        <v>766</v>
      </c>
      <c r="G3572">
        <v>15</v>
      </c>
      <c r="H3572">
        <v>651</v>
      </c>
      <c r="I3572">
        <v>4.8</v>
      </c>
      <c r="J3572">
        <v>82</v>
      </c>
      <c r="K3572">
        <v>2</v>
      </c>
      <c r="L3572">
        <v>1302</v>
      </c>
      <c r="M3572" s="1">
        <v>45431</v>
      </c>
      <c r="N3572" t="s">
        <v>141</v>
      </c>
      <c r="O3572">
        <f t="shared" si="165"/>
        <v>115</v>
      </c>
      <c r="P3572">
        <f t="shared" si="166"/>
        <v>459.59999999999997</v>
      </c>
      <c r="Q3572">
        <f t="shared" si="167"/>
        <v>382.80000000000007</v>
      </c>
    </row>
    <row r="3573" spans="1:17" x14ac:dyDescent="0.3">
      <c r="A3573" t="s">
        <v>7021</v>
      </c>
      <c r="B3573" t="s">
        <v>7022</v>
      </c>
      <c r="C3573" t="s">
        <v>27</v>
      </c>
      <c r="D3573" t="s">
        <v>17</v>
      </c>
      <c r="E3573" t="s">
        <v>18</v>
      </c>
      <c r="F3573">
        <v>3010</v>
      </c>
      <c r="G3573">
        <v>30</v>
      </c>
      <c r="H3573">
        <v>2107</v>
      </c>
      <c r="I3573">
        <v>4.2</v>
      </c>
      <c r="J3573">
        <v>188</v>
      </c>
      <c r="K3573">
        <v>3</v>
      </c>
      <c r="L3573">
        <v>6321</v>
      </c>
      <c r="M3573" s="1">
        <v>45361</v>
      </c>
      <c r="N3573" t="s">
        <v>102</v>
      </c>
      <c r="O3573">
        <f t="shared" si="165"/>
        <v>903</v>
      </c>
      <c r="P3573">
        <f t="shared" si="166"/>
        <v>1806</v>
      </c>
      <c r="Q3573">
        <f t="shared" si="167"/>
        <v>903</v>
      </c>
    </row>
    <row r="3574" spans="1:17" x14ac:dyDescent="0.3">
      <c r="A3574" t="s">
        <v>7023</v>
      </c>
      <c r="B3574" t="s">
        <v>7024</v>
      </c>
      <c r="C3574" t="s">
        <v>37</v>
      </c>
      <c r="D3574" t="s">
        <v>33</v>
      </c>
      <c r="E3574" t="s">
        <v>34</v>
      </c>
      <c r="F3574">
        <v>3193</v>
      </c>
      <c r="G3574">
        <v>60</v>
      </c>
      <c r="H3574">
        <v>1277</v>
      </c>
      <c r="I3574">
        <v>3.9</v>
      </c>
      <c r="J3574">
        <v>279</v>
      </c>
      <c r="K3574">
        <v>1</v>
      </c>
      <c r="L3574">
        <v>1277</v>
      </c>
      <c r="M3574" s="1">
        <v>45739</v>
      </c>
      <c r="N3574" t="s">
        <v>42</v>
      </c>
      <c r="O3574">
        <f t="shared" si="165"/>
        <v>1916</v>
      </c>
      <c r="P3574">
        <f t="shared" si="166"/>
        <v>1915.8</v>
      </c>
      <c r="Q3574">
        <f t="shared" si="167"/>
        <v>-638.79999999999995</v>
      </c>
    </row>
    <row r="3575" spans="1:17" x14ac:dyDescent="0.3">
      <c r="A3575" t="s">
        <v>7025</v>
      </c>
      <c r="B3575" t="s">
        <v>7026</v>
      </c>
      <c r="C3575" t="s">
        <v>45</v>
      </c>
      <c r="D3575" t="s">
        <v>17</v>
      </c>
      <c r="E3575" t="s">
        <v>18</v>
      </c>
      <c r="F3575">
        <v>3775</v>
      </c>
      <c r="G3575">
        <v>20</v>
      </c>
      <c r="H3575">
        <v>3020</v>
      </c>
      <c r="I3575">
        <v>4</v>
      </c>
      <c r="J3575">
        <v>45</v>
      </c>
      <c r="K3575">
        <v>1</v>
      </c>
      <c r="L3575">
        <v>3020</v>
      </c>
      <c r="M3575" s="1">
        <v>45967</v>
      </c>
      <c r="N3575" t="s">
        <v>150</v>
      </c>
      <c r="O3575">
        <f t="shared" si="165"/>
        <v>755</v>
      </c>
      <c r="P3575">
        <f t="shared" si="166"/>
        <v>2265</v>
      </c>
      <c r="Q3575">
        <f t="shared" si="167"/>
        <v>755</v>
      </c>
    </row>
    <row r="3576" spans="1:17" x14ac:dyDescent="0.3">
      <c r="A3576" t="s">
        <v>7027</v>
      </c>
      <c r="B3576" t="s">
        <v>7028</v>
      </c>
      <c r="C3576" t="s">
        <v>52</v>
      </c>
      <c r="D3576" t="s">
        <v>53</v>
      </c>
      <c r="E3576" t="s">
        <v>34</v>
      </c>
      <c r="F3576">
        <v>919</v>
      </c>
      <c r="G3576">
        <v>20</v>
      </c>
      <c r="H3576">
        <v>735</v>
      </c>
      <c r="I3576">
        <v>4.4000000000000004</v>
      </c>
      <c r="J3576">
        <v>109</v>
      </c>
      <c r="K3576">
        <v>1</v>
      </c>
      <c r="L3576">
        <v>735</v>
      </c>
      <c r="M3576" s="1">
        <v>45333</v>
      </c>
      <c r="N3576" t="s">
        <v>102</v>
      </c>
      <c r="O3576">
        <f t="shared" si="165"/>
        <v>184</v>
      </c>
      <c r="P3576">
        <f t="shared" si="166"/>
        <v>551.4</v>
      </c>
      <c r="Q3576">
        <f t="shared" si="167"/>
        <v>183.60000000000002</v>
      </c>
    </row>
    <row r="3577" spans="1:17" x14ac:dyDescent="0.3">
      <c r="A3577" t="s">
        <v>7029</v>
      </c>
      <c r="B3577" t="s">
        <v>4981</v>
      </c>
      <c r="C3577" t="s">
        <v>37</v>
      </c>
      <c r="D3577" t="s">
        <v>23</v>
      </c>
      <c r="E3577" t="s">
        <v>34</v>
      </c>
      <c r="F3577">
        <v>991</v>
      </c>
      <c r="G3577">
        <v>30</v>
      </c>
      <c r="H3577">
        <v>694</v>
      </c>
      <c r="I3577">
        <v>3.9</v>
      </c>
      <c r="J3577">
        <v>556</v>
      </c>
      <c r="K3577">
        <v>1</v>
      </c>
      <c r="L3577">
        <v>694</v>
      </c>
      <c r="M3577" s="1">
        <v>45534</v>
      </c>
      <c r="N3577" t="s">
        <v>49</v>
      </c>
      <c r="O3577">
        <f t="shared" si="165"/>
        <v>297</v>
      </c>
      <c r="P3577">
        <f t="shared" si="166"/>
        <v>594.6</v>
      </c>
      <c r="Q3577">
        <f t="shared" si="167"/>
        <v>99.399999999999977</v>
      </c>
    </row>
    <row r="3578" spans="1:17" x14ac:dyDescent="0.3">
      <c r="A3578" t="s">
        <v>7030</v>
      </c>
      <c r="B3578" t="s">
        <v>7031</v>
      </c>
      <c r="C3578" t="s">
        <v>116</v>
      </c>
      <c r="D3578" t="s">
        <v>33</v>
      </c>
      <c r="E3578" t="s">
        <v>34</v>
      </c>
      <c r="F3578">
        <v>3325</v>
      </c>
      <c r="G3578">
        <v>25</v>
      </c>
      <c r="H3578">
        <v>2494</v>
      </c>
      <c r="I3578">
        <v>3.6</v>
      </c>
      <c r="J3578">
        <v>208</v>
      </c>
      <c r="K3578">
        <v>1</v>
      </c>
      <c r="L3578">
        <v>2494</v>
      </c>
      <c r="M3578" s="1">
        <v>45307</v>
      </c>
      <c r="N3578" t="s">
        <v>150</v>
      </c>
      <c r="O3578">
        <f t="shared" si="165"/>
        <v>831</v>
      </c>
      <c r="P3578">
        <f t="shared" si="166"/>
        <v>1995</v>
      </c>
      <c r="Q3578">
        <f t="shared" si="167"/>
        <v>499</v>
      </c>
    </row>
    <row r="3579" spans="1:17" x14ac:dyDescent="0.3">
      <c r="A3579" t="s">
        <v>7032</v>
      </c>
      <c r="B3579" t="s">
        <v>7033</v>
      </c>
      <c r="C3579" t="s">
        <v>57</v>
      </c>
      <c r="D3579" t="s">
        <v>28</v>
      </c>
      <c r="E3579" t="s">
        <v>34</v>
      </c>
      <c r="F3579">
        <v>8421</v>
      </c>
      <c r="G3579">
        <v>50</v>
      </c>
      <c r="H3579">
        <v>4210</v>
      </c>
      <c r="I3579">
        <v>4</v>
      </c>
      <c r="J3579">
        <v>5</v>
      </c>
      <c r="K3579">
        <v>3</v>
      </c>
      <c r="L3579">
        <v>12630</v>
      </c>
      <c r="M3579" s="1">
        <v>45626</v>
      </c>
      <c r="N3579" t="s">
        <v>19</v>
      </c>
      <c r="O3579">
        <f t="shared" si="165"/>
        <v>4211</v>
      </c>
      <c r="P3579">
        <f t="shared" si="166"/>
        <v>5052.5999999999995</v>
      </c>
      <c r="Q3579">
        <f t="shared" si="167"/>
        <v>-2527.7999999999984</v>
      </c>
    </row>
    <row r="3580" spans="1:17" x14ac:dyDescent="0.3">
      <c r="A3580" t="s">
        <v>7034</v>
      </c>
      <c r="B3580" t="s">
        <v>7035</v>
      </c>
      <c r="C3580" t="s">
        <v>22</v>
      </c>
      <c r="D3580" t="s">
        <v>23</v>
      </c>
      <c r="E3580" t="s">
        <v>34</v>
      </c>
      <c r="F3580">
        <v>2221</v>
      </c>
      <c r="G3580">
        <v>20</v>
      </c>
      <c r="H3580">
        <v>1777</v>
      </c>
      <c r="I3580">
        <v>4</v>
      </c>
      <c r="J3580">
        <v>525</v>
      </c>
      <c r="K3580">
        <v>1</v>
      </c>
      <c r="L3580">
        <v>1777</v>
      </c>
      <c r="M3580" s="1">
        <v>45610</v>
      </c>
      <c r="N3580" t="s">
        <v>38</v>
      </c>
      <c r="O3580">
        <f t="shared" si="165"/>
        <v>444</v>
      </c>
      <c r="P3580">
        <f t="shared" si="166"/>
        <v>1332.6</v>
      </c>
      <c r="Q3580">
        <f t="shared" si="167"/>
        <v>444.40000000000009</v>
      </c>
    </row>
    <row r="3581" spans="1:17" x14ac:dyDescent="0.3">
      <c r="A3581" t="s">
        <v>7036</v>
      </c>
      <c r="B3581" t="s">
        <v>7037</v>
      </c>
      <c r="C3581" t="s">
        <v>116</v>
      </c>
      <c r="D3581" t="s">
        <v>28</v>
      </c>
      <c r="E3581" t="s">
        <v>34</v>
      </c>
      <c r="F3581">
        <v>5761</v>
      </c>
      <c r="G3581">
        <v>15</v>
      </c>
      <c r="H3581">
        <v>4897</v>
      </c>
      <c r="I3581">
        <v>4</v>
      </c>
      <c r="J3581">
        <v>209</v>
      </c>
      <c r="K3581">
        <v>1</v>
      </c>
      <c r="L3581">
        <v>4897</v>
      </c>
      <c r="M3581" s="1">
        <v>45913</v>
      </c>
      <c r="N3581" t="s">
        <v>75</v>
      </c>
      <c r="O3581">
        <f t="shared" si="165"/>
        <v>864</v>
      </c>
      <c r="P3581">
        <f t="shared" si="166"/>
        <v>3456.6</v>
      </c>
      <c r="Q3581">
        <f t="shared" si="167"/>
        <v>1440.4</v>
      </c>
    </row>
    <row r="3582" spans="1:17" x14ac:dyDescent="0.3">
      <c r="A3582" t="s">
        <v>7038</v>
      </c>
      <c r="B3582" t="s">
        <v>7039</v>
      </c>
      <c r="C3582" t="s">
        <v>57</v>
      </c>
      <c r="D3582" t="s">
        <v>17</v>
      </c>
      <c r="E3582" t="s">
        <v>34</v>
      </c>
      <c r="F3582">
        <v>2280</v>
      </c>
      <c r="G3582">
        <v>40</v>
      </c>
      <c r="H3582">
        <v>1368</v>
      </c>
      <c r="I3582">
        <v>3.9</v>
      </c>
      <c r="J3582">
        <v>102</v>
      </c>
      <c r="K3582">
        <v>1</v>
      </c>
      <c r="L3582">
        <v>1368</v>
      </c>
      <c r="M3582" s="1">
        <v>45756</v>
      </c>
      <c r="N3582" t="s">
        <v>54</v>
      </c>
      <c r="O3582">
        <f t="shared" si="165"/>
        <v>912</v>
      </c>
      <c r="P3582">
        <f t="shared" si="166"/>
        <v>1368</v>
      </c>
      <c r="Q3582">
        <f t="shared" si="167"/>
        <v>0</v>
      </c>
    </row>
    <row r="3583" spans="1:17" x14ac:dyDescent="0.3">
      <c r="A3583" t="s">
        <v>7040</v>
      </c>
      <c r="B3583" t="s">
        <v>7041</v>
      </c>
      <c r="C3583" t="s">
        <v>27</v>
      </c>
      <c r="D3583" t="s">
        <v>41</v>
      </c>
      <c r="E3583" t="s">
        <v>34</v>
      </c>
      <c r="F3583">
        <v>1711</v>
      </c>
      <c r="G3583">
        <v>20</v>
      </c>
      <c r="H3583">
        <v>1369</v>
      </c>
      <c r="I3583">
        <v>4.7</v>
      </c>
      <c r="J3583">
        <v>54</v>
      </c>
      <c r="K3583">
        <v>1</v>
      </c>
      <c r="L3583">
        <v>1369</v>
      </c>
      <c r="M3583" s="1">
        <v>45550</v>
      </c>
      <c r="N3583" t="s">
        <v>24</v>
      </c>
      <c r="O3583">
        <f t="shared" si="165"/>
        <v>342</v>
      </c>
      <c r="P3583">
        <f t="shared" si="166"/>
        <v>1026.5999999999999</v>
      </c>
      <c r="Q3583">
        <f t="shared" si="167"/>
        <v>342.40000000000009</v>
      </c>
    </row>
    <row r="3584" spans="1:17" x14ac:dyDescent="0.3">
      <c r="A3584" t="s">
        <v>7042</v>
      </c>
      <c r="B3584" t="s">
        <v>3921</v>
      </c>
      <c r="C3584" t="s">
        <v>57</v>
      </c>
      <c r="D3584" t="s">
        <v>23</v>
      </c>
      <c r="E3584" t="s">
        <v>18</v>
      </c>
      <c r="F3584">
        <v>2187</v>
      </c>
      <c r="G3584">
        <v>50</v>
      </c>
      <c r="H3584">
        <v>1094</v>
      </c>
      <c r="I3584">
        <v>5</v>
      </c>
      <c r="J3584">
        <v>196</v>
      </c>
      <c r="K3584">
        <v>1</v>
      </c>
      <c r="L3584">
        <v>1094</v>
      </c>
      <c r="M3584" s="1">
        <v>45589</v>
      </c>
      <c r="N3584" t="s">
        <v>71</v>
      </c>
      <c r="O3584">
        <f t="shared" si="165"/>
        <v>1093</v>
      </c>
      <c r="P3584">
        <f t="shared" si="166"/>
        <v>1312.2</v>
      </c>
      <c r="Q3584">
        <f t="shared" si="167"/>
        <v>-218.20000000000005</v>
      </c>
    </row>
    <row r="3585" spans="1:17" x14ac:dyDescent="0.3">
      <c r="A3585" t="s">
        <v>7043</v>
      </c>
      <c r="B3585" t="s">
        <v>7044</v>
      </c>
      <c r="C3585" t="s">
        <v>32</v>
      </c>
      <c r="D3585" t="s">
        <v>53</v>
      </c>
      <c r="E3585" t="s">
        <v>34</v>
      </c>
      <c r="F3585">
        <v>2181</v>
      </c>
      <c r="G3585">
        <v>40</v>
      </c>
      <c r="H3585">
        <v>1309</v>
      </c>
      <c r="I3585">
        <v>3.6</v>
      </c>
      <c r="J3585">
        <v>74</v>
      </c>
      <c r="K3585">
        <v>1</v>
      </c>
      <c r="L3585">
        <v>1309</v>
      </c>
      <c r="M3585" s="1">
        <v>45941</v>
      </c>
      <c r="N3585" t="s">
        <v>85</v>
      </c>
      <c r="O3585">
        <f t="shared" si="165"/>
        <v>872</v>
      </c>
      <c r="P3585">
        <f t="shared" si="166"/>
        <v>1308.5999999999999</v>
      </c>
      <c r="Q3585">
        <f t="shared" si="167"/>
        <v>0.40000000000009095</v>
      </c>
    </row>
    <row r="3586" spans="1:17" x14ac:dyDescent="0.3">
      <c r="A3586" t="s">
        <v>7045</v>
      </c>
      <c r="B3586" t="s">
        <v>7046</v>
      </c>
      <c r="C3586" t="s">
        <v>57</v>
      </c>
      <c r="D3586" t="s">
        <v>46</v>
      </c>
      <c r="E3586" t="s">
        <v>34</v>
      </c>
      <c r="F3586">
        <v>8001</v>
      </c>
      <c r="G3586">
        <v>20</v>
      </c>
      <c r="H3586">
        <v>6401</v>
      </c>
      <c r="I3586">
        <v>3.1</v>
      </c>
      <c r="J3586">
        <v>132</v>
      </c>
      <c r="K3586">
        <v>3</v>
      </c>
      <c r="L3586">
        <v>19203</v>
      </c>
      <c r="M3586" s="1">
        <v>45869</v>
      </c>
      <c r="N3586" t="s">
        <v>150</v>
      </c>
      <c r="O3586">
        <f t="shared" si="165"/>
        <v>1600</v>
      </c>
      <c r="P3586">
        <f t="shared" si="166"/>
        <v>4800.5999999999995</v>
      </c>
      <c r="Q3586">
        <f t="shared" si="167"/>
        <v>4801.2000000000016</v>
      </c>
    </row>
    <row r="3587" spans="1:17" x14ac:dyDescent="0.3">
      <c r="A3587" t="s">
        <v>7047</v>
      </c>
      <c r="B3587" t="s">
        <v>7048</v>
      </c>
      <c r="C3587" t="s">
        <v>22</v>
      </c>
      <c r="D3587" t="s">
        <v>17</v>
      </c>
      <c r="E3587" t="s">
        <v>34</v>
      </c>
      <c r="F3587">
        <v>3834</v>
      </c>
      <c r="G3587">
        <v>0</v>
      </c>
      <c r="H3587">
        <v>3834</v>
      </c>
      <c r="I3587">
        <v>4</v>
      </c>
      <c r="J3587">
        <v>126</v>
      </c>
      <c r="K3587">
        <v>1</v>
      </c>
      <c r="L3587">
        <v>3834</v>
      </c>
      <c r="M3587" s="1">
        <v>45560</v>
      </c>
      <c r="N3587" t="s">
        <v>19</v>
      </c>
      <c r="O3587">
        <f t="shared" ref="O3587:O3650" si="168">F3587-H3587</f>
        <v>0</v>
      </c>
      <c r="P3587">
        <f t="shared" ref="P3587:P3650" si="169">F3587*0.6</f>
        <v>2300.4</v>
      </c>
      <c r="Q3587">
        <f t="shared" ref="Q3587:Q3650" si="170">(H3587-P3587)*K3587</f>
        <v>1533.6</v>
      </c>
    </row>
    <row r="3588" spans="1:17" x14ac:dyDescent="0.3">
      <c r="A3588" t="s">
        <v>7049</v>
      </c>
      <c r="B3588" t="s">
        <v>7050</v>
      </c>
      <c r="C3588" t="s">
        <v>116</v>
      </c>
      <c r="D3588" t="s">
        <v>28</v>
      </c>
      <c r="E3588" t="s">
        <v>34</v>
      </c>
      <c r="F3588">
        <v>4388</v>
      </c>
      <c r="G3588">
        <v>25</v>
      </c>
      <c r="H3588">
        <v>3291</v>
      </c>
      <c r="I3588">
        <v>3.1</v>
      </c>
      <c r="J3588">
        <v>217</v>
      </c>
      <c r="K3588">
        <v>1</v>
      </c>
      <c r="L3588">
        <v>3291</v>
      </c>
      <c r="M3588" s="1">
        <v>45619</v>
      </c>
      <c r="N3588" t="s">
        <v>75</v>
      </c>
      <c r="O3588">
        <f t="shared" si="168"/>
        <v>1097</v>
      </c>
      <c r="P3588">
        <f t="shared" si="169"/>
        <v>2632.7999999999997</v>
      </c>
      <c r="Q3588">
        <f t="shared" si="170"/>
        <v>658.20000000000027</v>
      </c>
    </row>
    <row r="3589" spans="1:17" x14ac:dyDescent="0.3">
      <c r="A3589" t="s">
        <v>7051</v>
      </c>
      <c r="B3589" t="s">
        <v>7052</v>
      </c>
      <c r="C3589" t="s">
        <v>32</v>
      </c>
      <c r="D3589" t="s">
        <v>17</v>
      </c>
      <c r="E3589" t="s">
        <v>34</v>
      </c>
      <c r="F3589">
        <v>4062</v>
      </c>
      <c r="G3589">
        <v>30</v>
      </c>
      <c r="H3589">
        <v>2843</v>
      </c>
      <c r="I3589">
        <v>3.4</v>
      </c>
      <c r="J3589">
        <v>194</v>
      </c>
      <c r="K3589">
        <v>1</v>
      </c>
      <c r="L3589">
        <v>2843</v>
      </c>
      <c r="M3589" s="1">
        <v>45583</v>
      </c>
      <c r="N3589" t="s">
        <v>71</v>
      </c>
      <c r="O3589">
        <f t="shared" si="168"/>
        <v>1219</v>
      </c>
      <c r="P3589">
        <f t="shared" si="169"/>
        <v>2437.1999999999998</v>
      </c>
      <c r="Q3589">
        <f t="shared" si="170"/>
        <v>405.80000000000018</v>
      </c>
    </row>
    <row r="3590" spans="1:17" x14ac:dyDescent="0.3">
      <c r="A3590" t="s">
        <v>7053</v>
      </c>
      <c r="B3590" t="s">
        <v>7054</v>
      </c>
      <c r="C3590" t="s">
        <v>116</v>
      </c>
      <c r="D3590" t="s">
        <v>41</v>
      </c>
      <c r="E3590" t="s">
        <v>74</v>
      </c>
      <c r="F3590">
        <v>1076</v>
      </c>
      <c r="G3590">
        <v>0</v>
      </c>
      <c r="H3590">
        <v>1076</v>
      </c>
      <c r="I3590">
        <v>3.8</v>
      </c>
      <c r="J3590">
        <v>144</v>
      </c>
      <c r="K3590">
        <v>1</v>
      </c>
      <c r="L3590">
        <v>1076</v>
      </c>
      <c r="M3590" s="1">
        <v>45436</v>
      </c>
      <c r="N3590" t="s">
        <v>61</v>
      </c>
      <c r="O3590">
        <f t="shared" si="168"/>
        <v>0</v>
      </c>
      <c r="P3590">
        <f t="shared" si="169"/>
        <v>645.6</v>
      </c>
      <c r="Q3590">
        <f t="shared" si="170"/>
        <v>430.4</v>
      </c>
    </row>
    <row r="3591" spans="1:17" x14ac:dyDescent="0.3">
      <c r="A3591" t="s">
        <v>7055</v>
      </c>
      <c r="B3591" t="s">
        <v>7056</v>
      </c>
      <c r="C3591" t="s">
        <v>88</v>
      </c>
      <c r="D3591" t="s">
        <v>28</v>
      </c>
      <c r="E3591" t="s">
        <v>34</v>
      </c>
      <c r="F3591">
        <v>1936</v>
      </c>
      <c r="G3591">
        <v>10</v>
      </c>
      <c r="H3591">
        <v>1742</v>
      </c>
      <c r="I3591">
        <v>4.4000000000000004</v>
      </c>
      <c r="J3591">
        <v>169</v>
      </c>
      <c r="K3591">
        <v>1</v>
      </c>
      <c r="L3591">
        <v>1742</v>
      </c>
      <c r="M3591" s="1">
        <v>45799</v>
      </c>
      <c r="N3591" t="s">
        <v>42</v>
      </c>
      <c r="O3591">
        <f t="shared" si="168"/>
        <v>194</v>
      </c>
      <c r="P3591">
        <f t="shared" si="169"/>
        <v>1161.5999999999999</v>
      </c>
      <c r="Q3591">
        <f t="shared" si="170"/>
        <v>580.40000000000009</v>
      </c>
    </row>
    <row r="3592" spans="1:17" x14ac:dyDescent="0.3">
      <c r="A3592" t="s">
        <v>7057</v>
      </c>
      <c r="B3592" t="s">
        <v>7058</v>
      </c>
      <c r="C3592" t="s">
        <v>37</v>
      </c>
      <c r="D3592" t="s">
        <v>46</v>
      </c>
      <c r="E3592" t="s">
        <v>74</v>
      </c>
      <c r="F3592">
        <v>8655</v>
      </c>
      <c r="G3592">
        <v>70</v>
      </c>
      <c r="H3592">
        <v>2597</v>
      </c>
      <c r="I3592">
        <v>4</v>
      </c>
      <c r="J3592">
        <v>68</v>
      </c>
      <c r="K3592">
        <v>1</v>
      </c>
      <c r="L3592">
        <v>2597</v>
      </c>
      <c r="M3592" s="1">
        <v>46000</v>
      </c>
      <c r="N3592" t="s">
        <v>64</v>
      </c>
      <c r="O3592">
        <f t="shared" si="168"/>
        <v>6058</v>
      </c>
      <c r="P3592">
        <f t="shared" si="169"/>
        <v>5193</v>
      </c>
      <c r="Q3592">
        <f t="shared" si="170"/>
        <v>-2596</v>
      </c>
    </row>
    <row r="3593" spans="1:17" x14ac:dyDescent="0.3">
      <c r="A3593" t="s">
        <v>7059</v>
      </c>
      <c r="B3593" t="s">
        <v>167</v>
      </c>
      <c r="C3593" t="s">
        <v>32</v>
      </c>
      <c r="D3593" t="s">
        <v>23</v>
      </c>
      <c r="E3593" t="s">
        <v>34</v>
      </c>
      <c r="F3593">
        <v>1486</v>
      </c>
      <c r="G3593">
        <v>40</v>
      </c>
      <c r="H3593">
        <v>892</v>
      </c>
      <c r="I3593">
        <v>2.9</v>
      </c>
      <c r="J3593">
        <v>46</v>
      </c>
      <c r="K3593">
        <v>1</v>
      </c>
      <c r="L3593">
        <v>892</v>
      </c>
      <c r="M3593" s="1">
        <v>45543</v>
      </c>
      <c r="N3593" t="s">
        <v>42</v>
      </c>
      <c r="O3593">
        <f t="shared" si="168"/>
        <v>594</v>
      </c>
      <c r="P3593">
        <f t="shared" si="169"/>
        <v>891.6</v>
      </c>
      <c r="Q3593">
        <f t="shared" si="170"/>
        <v>0.39999999999997726</v>
      </c>
    </row>
    <row r="3594" spans="1:17" x14ac:dyDescent="0.3">
      <c r="A3594" t="s">
        <v>7060</v>
      </c>
      <c r="B3594" t="s">
        <v>7061</v>
      </c>
      <c r="C3594" t="s">
        <v>37</v>
      </c>
      <c r="D3594" t="s">
        <v>33</v>
      </c>
      <c r="E3594" t="s">
        <v>34</v>
      </c>
      <c r="F3594">
        <v>2330</v>
      </c>
      <c r="G3594">
        <v>10</v>
      </c>
      <c r="H3594">
        <v>2097</v>
      </c>
      <c r="I3594">
        <v>4</v>
      </c>
      <c r="J3594">
        <v>213</v>
      </c>
      <c r="K3594">
        <v>1</v>
      </c>
      <c r="L3594">
        <v>2097</v>
      </c>
      <c r="M3594" s="1">
        <v>45721</v>
      </c>
      <c r="N3594" t="s">
        <v>71</v>
      </c>
      <c r="O3594">
        <f t="shared" si="168"/>
        <v>233</v>
      </c>
      <c r="P3594">
        <f t="shared" si="169"/>
        <v>1398</v>
      </c>
      <c r="Q3594">
        <f t="shared" si="170"/>
        <v>699</v>
      </c>
    </row>
    <row r="3595" spans="1:17" x14ac:dyDescent="0.3">
      <c r="A3595" t="s">
        <v>7062</v>
      </c>
      <c r="B3595" t="s">
        <v>7063</v>
      </c>
      <c r="C3595" t="s">
        <v>22</v>
      </c>
      <c r="D3595" t="s">
        <v>17</v>
      </c>
      <c r="E3595" t="s">
        <v>18</v>
      </c>
      <c r="F3595">
        <v>3374</v>
      </c>
      <c r="G3595">
        <v>20</v>
      </c>
      <c r="H3595">
        <v>2699</v>
      </c>
      <c r="I3595">
        <v>4</v>
      </c>
      <c r="J3595">
        <v>197</v>
      </c>
      <c r="K3595">
        <v>1</v>
      </c>
      <c r="L3595">
        <v>2699</v>
      </c>
      <c r="M3595" s="1">
        <v>45454</v>
      </c>
      <c r="N3595" t="s">
        <v>19</v>
      </c>
      <c r="O3595">
        <f t="shared" si="168"/>
        <v>675</v>
      </c>
      <c r="P3595">
        <f t="shared" si="169"/>
        <v>2024.3999999999999</v>
      </c>
      <c r="Q3595">
        <f t="shared" si="170"/>
        <v>674.60000000000014</v>
      </c>
    </row>
    <row r="3596" spans="1:17" x14ac:dyDescent="0.3">
      <c r="A3596" t="s">
        <v>7064</v>
      </c>
      <c r="B3596" t="s">
        <v>6689</v>
      </c>
      <c r="C3596" t="s">
        <v>52</v>
      </c>
      <c r="D3596" t="s">
        <v>53</v>
      </c>
      <c r="E3596" t="s">
        <v>34</v>
      </c>
      <c r="F3596">
        <v>6714</v>
      </c>
      <c r="G3596">
        <v>50</v>
      </c>
      <c r="H3596">
        <v>3357</v>
      </c>
      <c r="I3596">
        <v>4</v>
      </c>
      <c r="J3596">
        <v>163</v>
      </c>
      <c r="K3596">
        <v>4</v>
      </c>
      <c r="L3596">
        <v>13428</v>
      </c>
      <c r="M3596" s="1">
        <v>45766</v>
      </c>
      <c r="N3596" t="s">
        <v>91</v>
      </c>
      <c r="O3596">
        <f t="shared" si="168"/>
        <v>3357</v>
      </c>
      <c r="P3596">
        <f t="shared" si="169"/>
        <v>4028.3999999999996</v>
      </c>
      <c r="Q3596">
        <f t="shared" si="170"/>
        <v>-2685.5999999999985</v>
      </c>
    </row>
    <row r="3597" spans="1:17" x14ac:dyDescent="0.3">
      <c r="A3597" t="s">
        <v>7065</v>
      </c>
      <c r="B3597" t="s">
        <v>3120</v>
      </c>
      <c r="C3597" t="s">
        <v>57</v>
      </c>
      <c r="D3597" t="s">
        <v>53</v>
      </c>
      <c r="E3597" t="s">
        <v>34</v>
      </c>
      <c r="F3597">
        <v>3338</v>
      </c>
      <c r="G3597">
        <v>20</v>
      </c>
      <c r="H3597">
        <v>2670</v>
      </c>
      <c r="I3597">
        <v>4.5999999999999996</v>
      </c>
      <c r="J3597">
        <v>578</v>
      </c>
      <c r="K3597">
        <v>1</v>
      </c>
      <c r="L3597">
        <v>2670</v>
      </c>
      <c r="M3597" s="1">
        <v>45351</v>
      </c>
      <c r="N3597" t="s">
        <v>42</v>
      </c>
      <c r="O3597">
        <f t="shared" si="168"/>
        <v>668</v>
      </c>
      <c r="P3597">
        <f t="shared" si="169"/>
        <v>2002.8</v>
      </c>
      <c r="Q3597">
        <f t="shared" si="170"/>
        <v>667.2</v>
      </c>
    </row>
    <row r="3598" spans="1:17" x14ac:dyDescent="0.3">
      <c r="A3598" t="s">
        <v>7066</v>
      </c>
      <c r="B3598" t="s">
        <v>7067</v>
      </c>
      <c r="C3598" t="s">
        <v>45</v>
      </c>
      <c r="D3598" t="s">
        <v>33</v>
      </c>
      <c r="E3598" t="s">
        <v>34</v>
      </c>
      <c r="F3598">
        <v>1617</v>
      </c>
      <c r="G3598">
        <v>20</v>
      </c>
      <c r="H3598">
        <v>1294</v>
      </c>
      <c r="I3598">
        <v>4.5999999999999996</v>
      </c>
      <c r="J3598">
        <v>60</v>
      </c>
      <c r="K3598">
        <v>2</v>
      </c>
      <c r="L3598">
        <v>2588</v>
      </c>
      <c r="M3598" s="1">
        <v>45402</v>
      </c>
      <c r="N3598" t="s">
        <v>78</v>
      </c>
      <c r="O3598">
        <f t="shared" si="168"/>
        <v>323</v>
      </c>
      <c r="P3598">
        <f t="shared" si="169"/>
        <v>970.19999999999993</v>
      </c>
      <c r="Q3598">
        <f t="shared" si="170"/>
        <v>647.60000000000014</v>
      </c>
    </row>
    <row r="3599" spans="1:17" x14ac:dyDescent="0.3">
      <c r="A3599" t="s">
        <v>7068</v>
      </c>
      <c r="B3599" t="s">
        <v>7069</v>
      </c>
      <c r="C3599" t="s">
        <v>45</v>
      </c>
      <c r="D3599" t="s">
        <v>17</v>
      </c>
      <c r="E3599" t="s">
        <v>34</v>
      </c>
      <c r="F3599">
        <v>4033</v>
      </c>
      <c r="G3599">
        <v>15</v>
      </c>
      <c r="H3599">
        <v>3428</v>
      </c>
      <c r="I3599">
        <v>4.0999999999999996</v>
      </c>
      <c r="J3599">
        <v>34</v>
      </c>
      <c r="K3599">
        <v>1</v>
      </c>
      <c r="L3599">
        <v>3428</v>
      </c>
      <c r="M3599" s="1">
        <v>45430</v>
      </c>
      <c r="N3599" t="s">
        <v>42</v>
      </c>
      <c r="O3599">
        <f t="shared" si="168"/>
        <v>605</v>
      </c>
      <c r="P3599">
        <f t="shared" si="169"/>
        <v>2419.7999999999997</v>
      </c>
      <c r="Q3599">
        <f t="shared" si="170"/>
        <v>1008.2000000000003</v>
      </c>
    </row>
    <row r="3600" spans="1:17" x14ac:dyDescent="0.3">
      <c r="A3600" t="s">
        <v>7070</v>
      </c>
      <c r="B3600" t="s">
        <v>7071</v>
      </c>
      <c r="C3600" t="s">
        <v>32</v>
      </c>
      <c r="D3600" t="s">
        <v>17</v>
      </c>
      <c r="E3600" t="s">
        <v>34</v>
      </c>
      <c r="F3600">
        <v>1562</v>
      </c>
      <c r="G3600">
        <v>20</v>
      </c>
      <c r="H3600">
        <v>1250</v>
      </c>
      <c r="I3600">
        <v>5</v>
      </c>
      <c r="J3600">
        <v>295</v>
      </c>
      <c r="K3600">
        <v>1</v>
      </c>
      <c r="L3600">
        <v>1250</v>
      </c>
      <c r="M3600" s="1">
        <v>45636</v>
      </c>
      <c r="N3600" t="s">
        <v>61</v>
      </c>
      <c r="O3600">
        <f t="shared" si="168"/>
        <v>312</v>
      </c>
      <c r="P3600">
        <f t="shared" si="169"/>
        <v>937.19999999999993</v>
      </c>
      <c r="Q3600">
        <f t="shared" si="170"/>
        <v>312.80000000000007</v>
      </c>
    </row>
    <row r="3601" spans="1:17" x14ac:dyDescent="0.3">
      <c r="A3601" t="s">
        <v>7072</v>
      </c>
      <c r="B3601" t="s">
        <v>7073</v>
      </c>
      <c r="C3601" t="s">
        <v>116</v>
      </c>
      <c r="D3601" t="s">
        <v>41</v>
      </c>
      <c r="E3601" t="s">
        <v>34</v>
      </c>
      <c r="F3601">
        <v>461</v>
      </c>
      <c r="G3601">
        <v>20</v>
      </c>
      <c r="H3601">
        <v>369</v>
      </c>
      <c r="I3601">
        <v>3.4</v>
      </c>
      <c r="J3601">
        <v>716</v>
      </c>
      <c r="K3601">
        <v>1</v>
      </c>
      <c r="L3601">
        <v>369</v>
      </c>
      <c r="M3601" s="1">
        <v>45686</v>
      </c>
      <c r="N3601" t="s">
        <v>91</v>
      </c>
      <c r="O3601">
        <f t="shared" si="168"/>
        <v>92</v>
      </c>
      <c r="P3601">
        <f t="shared" si="169"/>
        <v>276.59999999999997</v>
      </c>
      <c r="Q3601">
        <f t="shared" si="170"/>
        <v>92.400000000000034</v>
      </c>
    </row>
    <row r="3602" spans="1:17" x14ac:dyDescent="0.3">
      <c r="A3602" t="s">
        <v>7074</v>
      </c>
      <c r="B3602" t="s">
        <v>7075</v>
      </c>
      <c r="C3602" t="s">
        <v>57</v>
      </c>
      <c r="D3602" t="s">
        <v>23</v>
      </c>
      <c r="E3602" t="s">
        <v>34</v>
      </c>
      <c r="F3602">
        <v>3294</v>
      </c>
      <c r="G3602">
        <v>40</v>
      </c>
      <c r="H3602">
        <v>1976</v>
      </c>
      <c r="I3602">
        <v>3.8</v>
      </c>
      <c r="J3602">
        <v>272</v>
      </c>
      <c r="K3602">
        <v>1</v>
      </c>
      <c r="L3602">
        <v>1976</v>
      </c>
      <c r="M3602" s="1">
        <v>45401</v>
      </c>
      <c r="N3602" t="s">
        <v>71</v>
      </c>
      <c r="O3602">
        <f t="shared" si="168"/>
        <v>1318</v>
      </c>
      <c r="P3602">
        <f t="shared" si="169"/>
        <v>1976.3999999999999</v>
      </c>
      <c r="Q3602">
        <f t="shared" si="170"/>
        <v>-0.39999999999986358</v>
      </c>
    </row>
    <row r="3603" spans="1:17" x14ac:dyDescent="0.3">
      <c r="A3603" t="s">
        <v>7076</v>
      </c>
      <c r="B3603" t="s">
        <v>7077</v>
      </c>
      <c r="C3603" t="s">
        <v>16</v>
      </c>
      <c r="D3603" t="s">
        <v>46</v>
      </c>
      <c r="E3603" t="s">
        <v>74</v>
      </c>
      <c r="F3603">
        <v>10705</v>
      </c>
      <c r="G3603">
        <v>15</v>
      </c>
      <c r="H3603">
        <v>9099</v>
      </c>
      <c r="I3603">
        <v>4</v>
      </c>
      <c r="J3603">
        <v>150</v>
      </c>
      <c r="K3603">
        <v>1</v>
      </c>
      <c r="L3603">
        <v>9099</v>
      </c>
      <c r="M3603" s="1">
        <v>45346</v>
      </c>
      <c r="N3603" t="s">
        <v>71</v>
      </c>
      <c r="O3603">
        <f t="shared" si="168"/>
        <v>1606</v>
      </c>
      <c r="P3603">
        <f t="shared" si="169"/>
        <v>6423</v>
      </c>
      <c r="Q3603">
        <f t="shared" si="170"/>
        <v>2676</v>
      </c>
    </row>
    <row r="3604" spans="1:17" x14ac:dyDescent="0.3">
      <c r="A3604" t="s">
        <v>7078</v>
      </c>
      <c r="B3604" t="s">
        <v>7079</v>
      </c>
      <c r="C3604" t="s">
        <v>116</v>
      </c>
      <c r="D3604" t="s">
        <v>33</v>
      </c>
      <c r="E3604" t="s">
        <v>18</v>
      </c>
      <c r="F3604">
        <v>3520</v>
      </c>
      <c r="G3604">
        <v>0</v>
      </c>
      <c r="H3604">
        <v>3520</v>
      </c>
      <c r="I3604">
        <v>4.0999999999999996</v>
      </c>
      <c r="J3604">
        <v>217</v>
      </c>
      <c r="K3604">
        <v>2</v>
      </c>
      <c r="L3604">
        <v>7040</v>
      </c>
      <c r="M3604" s="1">
        <v>45661</v>
      </c>
      <c r="N3604" t="s">
        <v>64</v>
      </c>
      <c r="O3604">
        <f t="shared" si="168"/>
        <v>0</v>
      </c>
      <c r="P3604">
        <f t="shared" si="169"/>
        <v>2112</v>
      </c>
      <c r="Q3604">
        <f t="shared" si="170"/>
        <v>2816</v>
      </c>
    </row>
    <row r="3605" spans="1:17" x14ac:dyDescent="0.3">
      <c r="A3605" t="s">
        <v>7080</v>
      </c>
      <c r="B3605" t="s">
        <v>7081</v>
      </c>
      <c r="C3605" t="s">
        <v>27</v>
      </c>
      <c r="D3605" t="s">
        <v>23</v>
      </c>
      <c r="E3605" t="s">
        <v>34</v>
      </c>
      <c r="F3605">
        <v>2270</v>
      </c>
      <c r="G3605">
        <v>25</v>
      </c>
      <c r="H3605">
        <v>1702</v>
      </c>
      <c r="I3605">
        <v>3.4</v>
      </c>
      <c r="J3605">
        <v>253</v>
      </c>
      <c r="K3605">
        <v>5</v>
      </c>
      <c r="L3605">
        <v>8510</v>
      </c>
      <c r="M3605" s="1">
        <v>45864</v>
      </c>
      <c r="N3605" t="s">
        <v>150</v>
      </c>
      <c r="O3605">
        <f t="shared" si="168"/>
        <v>568</v>
      </c>
      <c r="P3605">
        <f t="shared" si="169"/>
        <v>1362</v>
      </c>
      <c r="Q3605">
        <f t="shared" si="170"/>
        <v>1700</v>
      </c>
    </row>
    <row r="3606" spans="1:17" x14ac:dyDescent="0.3">
      <c r="A3606" t="s">
        <v>7082</v>
      </c>
      <c r="B3606" t="s">
        <v>7083</v>
      </c>
      <c r="C3606" t="s">
        <v>45</v>
      </c>
      <c r="D3606" t="s">
        <v>33</v>
      </c>
      <c r="E3606" t="s">
        <v>18</v>
      </c>
      <c r="F3606">
        <v>2363</v>
      </c>
      <c r="G3606">
        <v>30</v>
      </c>
      <c r="H3606">
        <v>1654</v>
      </c>
      <c r="I3606">
        <v>3.1</v>
      </c>
      <c r="J3606">
        <v>566</v>
      </c>
      <c r="K3606">
        <v>1</v>
      </c>
      <c r="L3606">
        <v>1654</v>
      </c>
      <c r="M3606" s="1">
        <v>45360</v>
      </c>
      <c r="N3606" t="s">
        <v>54</v>
      </c>
      <c r="O3606">
        <f t="shared" si="168"/>
        <v>709</v>
      </c>
      <c r="P3606">
        <f t="shared" si="169"/>
        <v>1417.8</v>
      </c>
      <c r="Q3606">
        <f t="shared" si="170"/>
        <v>236.20000000000005</v>
      </c>
    </row>
    <row r="3607" spans="1:17" x14ac:dyDescent="0.3">
      <c r="A3607" t="s">
        <v>7084</v>
      </c>
      <c r="B3607" t="s">
        <v>7085</v>
      </c>
      <c r="C3607" t="s">
        <v>52</v>
      </c>
      <c r="D3607" t="s">
        <v>28</v>
      </c>
      <c r="E3607" t="s">
        <v>34</v>
      </c>
      <c r="F3607">
        <v>4533</v>
      </c>
      <c r="G3607">
        <v>15</v>
      </c>
      <c r="H3607">
        <v>3853</v>
      </c>
      <c r="I3607">
        <v>4.0999999999999996</v>
      </c>
      <c r="J3607">
        <v>183</v>
      </c>
      <c r="K3607">
        <v>1</v>
      </c>
      <c r="L3607">
        <v>3853</v>
      </c>
      <c r="M3607" s="1">
        <v>45890</v>
      </c>
      <c r="N3607" t="s">
        <v>61</v>
      </c>
      <c r="O3607">
        <f t="shared" si="168"/>
        <v>680</v>
      </c>
      <c r="P3607">
        <f t="shared" si="169"/>
        <v>2719.7999999999997</v>
      </c>
      <c r="Q3607">
        <f t="shared" si="170"/>
        <v>1133.2000000000003</v>
      </c>
    </row>
    <row r="3608" spans="1:17" x14ac:dyDescent="0.3">
      <c r="A3608" t="s">
        <v>7086</v>
      </c>
      <c r="B3608" t="s">
        <v>7087</v>
      </c>
      <c r="C3608" t="s">
        <v>32</v>
      </c>
      <c r="D3608" t="s">
        <v>33</v>
      </c>
      <c r="E3608" t="s">
        <v>18</v>
      </c>
      <c r="F3608">
        <v>2031</v>
      </c>
      <c r="G3608">
        <v>40</v>
      </c>
      <c r="H3608">
        <v>1219</v>
      </c>
      <c r="I3608">
        <v>3.3</v>
      </c>
      <c r="J3608">
        <v>244</v>
      </c>
      <c r="K3608">
        <v>1</v>
      </c>
      <c r="L3608">
        <v>1219</v>
      </c>
      <c r="M3608" s="1">
        <v>45799</v>
      </c>
      <c r="N3608" t="s">
        <v>24</v>
      </c>
      <c r="O3608">
        <f t="shared" si="168"/>
        <v>812</v>
      </c>
      <c r="P3608">
        <f t="shared" si="169"/>
        <v>1218.5999999999999</v>
      </c>
      <c r="Q3608">
        <f t="shared" si="170"/>
        <v>0.40000000000009095</v>
      </c>
    </row>
    <row r="3609" spans="1:17" x14ac:dyDescent="0.3">
      <c r="A3609" t="s">
        <v>7088</v>
      </c>
      <c r="B3609" t="s">
        <v>7089</v>
      </c>
      <c r="C3609" t="s">
        <v>16</v>
      </c>
      <c r="D3609" t="s">
        <v>53</v>
      </c>
      <c r="E3609" t="s">
        <v>34</v>
      </c>
      <c r="F3609">
        <v>1627</v>
      </c>
      <c r="G3609">
        <v>25</v>
      </c>
      <c r="H3609">
        <v>1220</v>
      </c>
      <c r="I3609">
        <v>3.8</v>
      </c>
      <c r="J3609">
        <v>71</v>
      </c>
      <c r="K3609">
        <v>2</v>
      </c>
      <c r="L3609">
        <v>2440</v>
      </c>
      <c r="M3609" s="1">
        <v>45905</v>
      </c>
      <c r="N3609" t="s">
        <v>102</v>
      </c>
      <c r="O3609">
        <f t="shared" si="168"/>
        <v>407</v>
      </c>
      <c r="P3609">
        <f t="shared" si="169"/>
        <v>976.19999999999993</v>
      </c>
      <c r="Q3609">
        <f t="shared" si="170"/>
        <v>487.60000000000014</v>
      </c>
    </row>
    <row r="3610" spans="1:17" x14ac:dyDescent="0.3">
      <c r="A3610" t="s">
        <v>7090</v>
      </c>
      <c r="B3610" t="s">
        <v>7091</v>
      </c>
      <c r="C3610" t="s">
        <v>16</v>
      </c>
      <c r="D3610" t="s">
        <v>41</v>
      </c>
      <c r="E3610" t="s">
        <v>34</v>
      </c>
      <c r="F3610">
        <v>681</v>
      </c>
      <c r="G3610">
        <v>30</v>
      </c>
      <c r="H3610">
        <v>477</v>
      </c>
      <c r="I3610">
        <v>4.2</v>
      </c>
      <c r="J3610">
        <v>90</v>
      </c>
      <c r="K3610">
        <v>1</v>
      </c>
      <c r="L3610">
        <v>477</v>
      </c>
      <c r="M3610" s="1">
        <v>45525</v>
      </c>
      <c r="N3610" t="s">
        <v>71</v>
      </c>
      <c r="O3610">
        <f t="shared" si="168"/>
        <v>204</v>
      </c>
      <c r="P3610">
        <f t="shared" si="169"/>
        <v>408.59999999999997</v>
      </c>
      <c r="Q3610">
        <f t="shared" si="170"/>
        <v>68.400000000000034</v>
      </c>
    </row>
    <row r="3611" spans="1:17" x14ac:dyDescent="0.3">
      <c r="A3611" t="s">
        <v>7092</v>
      </c>
      <c r="B3611" t="s">
        <v>7093</v>
      </c>
      <c r="C3611" t="s">
        <v>57</v>
      </c>
      <c r="D3611" t="s">
        <v>109</v>
      </c>
      <c r="E3611" t="s">
        <v>161</v>
      </c>
      <c r="F3611">
        <v>1015</v>
      </c>
      <c r="G3611">
        <v>50</v>
      </c>
      <c r="H3611">
        <v>508</v>
      </c>
      <c r="I3611">
        <v>3.5</v>
      </c>
      <c r="J3611">
        <v>192</v>
      </c>
      <c r="K3611">
        <v>1</v>
      </c>
      <c r="L3611">
        <v>508</v>
      </c>
      <c r="M3611" s="1">
        <v>45999</v>
      </c>
      <c r="N3611" t="s">
        <v>38</v>
      </c>
      <c r="O3611">
        <f t="shared" si="168"/>
        <v>507</v>
      </c>
      <c r="P3611">
        <f t="shared" si="169"/>
        <v>609</v>
      </c>
      <c r="Q3611">
        <f t="shared" si="170"/>
        <v>-101</v>
      </c>
    </row>
    <row r="3612" spans="1:17" x14ac:dyDescent="0.3">
      <c r="A3612" t="s">
        <v>7094</v>
      </c>
      <c r="B3612" t="s">
        <v>7095</v>
      </c>
      <c r="C3612" t="s">
        <v>27</v>
      </c>
      <c r="D3612" t="s">
        <v>109</v>
      </c>
      <c r="E3612" t="s">
        <v>34</v>
      </c>
      <c r="F3612">
        <v>1478</v>
      </c>
      <c r="G3612">
        <v>15</v>
      </c>
      <c r="H3612">
        <v>1256</v>
      </c>
      <c r="I3612">
        <v>4.3</v>
      </c>
      <c r="J3612">
        <v>76</v>
      </c>
      <c r="K3612">
        <v>1</v>
      </c>
      <c r="L3612">
        <v>1256</v>
      </c>
      <c r="M3612" s="1">
        <v>45546</v>
      </c>
      <c r="N3612" t="s">
        <v>29</v>
      </c>
      <c r="O3612">
        <f t="shared" si="168"/>
        <v>222</v>
      </c>
      <c r="P3612">
        <f t="shared" si="169"/>
        <v>886.8</v>
      </c>
      <c r="Q3612">
        <f t="shared" si="170"/>
        <v>369.20000000000005</v>
      </c>
    </row>
    <row r="3613" spans="1:17" x14ac:dyDescent="0.3">
      <c r="A3613" t="s">
        <v>7096</v>
      </c>
      <c r="B3613" t="s">
        <v>7097</v>
      </c>
      <c r="C3613" t="s">
        <v>88</v>
      </c>
      <c r="D3613" t="s">
        <v>28</v>
      </c>
      <c r="E3613" t="s">
        <v>34</v>
      </c>
      <c r="F3613">
        <v>8526</v>
      </c>
      <c r="G3613">
        <v>20</v>
      </c>
      <c r="H3613">
        <v>6821</v>
      </c>
      <c r="I3613">
        <v>3.7</v>
      </c>
      <c r="J3613">
        <v>39</v>
      </c>
      <c r="K3613">
        <v>1</v>
      </c>
      <c r="L3613">
        <v>6821</v>
      </c>
      <c r="M3613" s="1">
        <v>45993</v>
      </c>
      <c r="N3613" t="s">
        <v>19</v>
      </c>
      <c r="O3613">
        <f t="shared" si="168"/>
        <v>1705</v>
      </c>
      <c r="P3613">
        <f t="shared" si="169"/>
        <v>5115.5999999999995</v>
      </c>
      <c r="Q3613">
        <f t="shared" si="170"/>
        <v>1705.4000000000005</v>
      </c>
    </row>
    <row r="3614" spans="1:17" x14ac:dyDescent="0.3">
      <c r="A3614" t="s">
        <v>7098</v>
      </c>
      <c r="B3614" t="s">
        <v>7099</v>
      </c>
      <c r="C3614" t="s">
        <v>57</v>
      </c>
      <c r="D3614" t="s">
        <v>53</v>
      </c>
      <c r="E3614" t="s">
        <v>34</v>
      </c>
      <c r="F3614">
        <v>2243</v>
      </c>
      <c r="G3614">
        <v>20</v>
      </c>
      <c r="H3614">
        <v>1794</v>
      </c>
      <c r="I3614">
        <v>3.9</v>
      </c>
      <c r="J3614">
        <v>244</v>
      </c>
      <c r="K3614">
        <v>1</v>
      </c>
      <c r="L3614">
        <v>1794</v>
      </c>
      <c r="M3614" s="1">
        <v>45806</v>
      </c>
      <c r="N3614" t="s">
        <v>42</v>
      </c>
      <c r="O3614">
        <f t="shared" si="168"/>
        <v>449</v>
      </c>
      <c r="P3614">
        <f t="shared" si="169"/>
        <v>1345.8</v>
      </c>
      <c r="Q3614">
        <f t="shared" si="170"/>
        <v>448.20000000000005</v>
      </c>
    </row>
    <row r="3615" spans="1:17" x14ac:dyDescent="0.3">
      <c r="A3615" t="s">
        <v>7100</v>
      </c>
      <c r="B3615" t="s">
        <v>7101</v>
      </c>
      <c r="C3615" t="s">
        <v>27</v>
      </c>
      <c r="D3615" t="s">
        <v>33</v>
      </c>
      <c r="E3615" t="s">
        <v>34</v>
      </c>
      <c r="F3615">
        <v>3575</v>
      </c>
      <c r="G3615">
        <v>10</v>
      </c>
      <c r="H3615">
        <v>3218</v>
      </c>
      <c r="I3615">
        <v>4.4000000000000004</v>
      </c>
      <c r="J3615">
        <v>165</v>
      </c>
      <c r="K3615">
        <v>1</v>
      </c>
      <c r="L3615">
        <v>3218</v>
      </c>
      <c r="M3615" s="1">
        <v>45812</v>
      </c>
      <c r="N3615" t="s">
        <v>19</v>
      </c>
      <c r="O3615">
        <f t="shared" si="168"/>
        <v>357</v>
      </c>
      <c r="P3615">
        <f t="shared" si="169"/>
        <v>2145</v>
      </c>
      <c r="Q3615">
        <f t="shared" si="170"/>
        <v>1073</v>
      </c>
    </row>
    <row r="3616" spans="1:17" x14ac:dyDescent="0.3">
      <c r="A3616" t="s">
        <v>7102</v>
      </c>
      <c r="B3616" t="s">
        <v>7103</v>
      </c>
      <c r="C3616" t="s">
        <v>27</v>
      </c>
      <c r="D3616" t="s">
        <v>23</v>
      </c>
      <c r="E3616" t="s">
        <v>34</v>
      </c>
      <c r="F3616">
        <v>4196</v>
      </c>
      <c r="G3616">
        <v>30</v>
      </c>
      <c r="H3616">
        <v>2937</v>
      </c>
      <c r="I3616">
        <v>4.0999999999999996</v>
      </c>
      <c r="J3616">
        <v>176</v>
      </c>
      <c r="K3616">
        <v>3</v>
      </c>
      <c r="L3616">
        <v>8811</v>
      </c>
      <c r="M3616" s="1">
        <v>45716</v>
      </c>
      <c r="N3616" t="s">
        <v>24</v>
      </c>
      <c r="O3616">
        <f t="shared" si="168"/>
        <v>1259</v>
      </c>
      <c r="P3616">
        <f t="shared" si="169"/>
        <v>2517.6</v>
      </c>
      <c r="Q3616">
        <f t="shared" si="170"/>
        <v>1258.2000000000003</v>
      </c>
    </row>
    <row r="3617" spans="1:17" x14ac:dyDescent="0.3">
      <c r="A3617" t="s">
        <v>7104</v>
      </c>
      <c r="B3617" t="s">
        <v>7105</v>
      </c>
      <c r="C3617" t="s">
        <v>45</v>
      </c>
      <c r="D3617" t="s">
        <v>17</v>
      </c>
      <c r="E3617" t="s">
        <v>34</v>
      </c>
      <c r="F3617">
        <v>2947</v>
      </c>
      <c r="G3617">
        <v>20</v>
      </c>
      <c r="H3617">
        <v>2358</v>
      </c>
      <c r="I3617">
        <v>4.3</v>
      </c>
      <c r="J3617">
        <v>35</v>
      </c>
      <c r="K3617">
        <v>1</v>
      </c>
      <c r="L3617">
        <v>2358</v>
      </c>
      <c r="M3617" s="1">
        <v>45641</v>
      </c>
      <c r="N3617" t="s">
        <v>54</v>
      </c>
      <c r="O3617">
        <f t="shared" si="168"/>
        <v>589</v>
      </c>
      <c r="P3617">
        <f t="shared" si="169"/>
        <v>1768.2</v>
      </c>
      <c r="Q3617">
        <f t="shared" si="170"/>
        <v>589.79999999999995</v>
      </c>
    </row>
    <row r="3618" spans="1:17" x14ac:dyDescent="0.3">
      <c r="A3618" t="s">
        <v>7106</v>
      </c>
      <c r="B3618" t="s">
        <v>7107</v>
      </c>
      <c r="C3618" t="s">
        <v>32</v>
      </c>
      <c r="D3618" t="s">
        <v>41</v>
      </c>
      <c r="E3618" t="s">
        <v>34</v>
      </c>
      <c r="F3618">
        <v>683</v>
      </c>
      <c r="G3618">
        <v>15</v>
      </c>
      <c r="H3618">
        <v>581</v>
      </c>
      <c r="I3618">
        <v>4.3</v>
      </c>
      <c r="J3618">
        <v>153</v>
      </c>
      <c r="K3618">
        <v>1</v>
      </c>
      <c r="L3618">
        <v>581</v>
      </c>
      <c r="M3618" s="1">
        <v>45484</v>
      </c>
      <c r="N3618" t="s">
        <v>85</v>
      </c>
      <c r="O3618">
        <f t="shared" si="168"/>
        <v>102</v>
      </c>
      <c r="P3618">
        <f t="shared" si="169"/>
        <v>409.8</v>
      </c>
      <c r="Q3618">
        <f t="shared" si="170"/>
        <v>171.2</v>
      </c>
    </row>
    <row r="3619" spans="1:17" x14ac:dyDescent="0.3">
      <c r="A3619" t="s">
        <v>7108</v>
      </c>
      <c r="B3619" t="s">
        <v>7109</v>
      </c>
      <c r="C3619" t="s">
        <v>57</v>
      </c>
      <c r="D3619" t="s">
        <v>23</v>
      </c>
      <c r="E3619" t="s">
        <v>18</v>
      </c>
      <c r="F3619">
        <v>3847</v>
      </c>
      <c r="G3619">
        <v>20</v>
      </c>
      <c r="H3619">
        <v>3078</v>
      </c>
      <c r="I3619">
        <v>4.0999999999999996</v>
      </c>
      <c r="J3619">
        <v>75</v>
      </c>
      <c r="K3619">
        <v>1</v>
      </c>
      <c r="L3619">
        <v>3078</v>
      </c>
      <c r="M3619" s="1">
        <v>45423</v>
      </c>
      <c r="N3619" t="s">
        <v>19</v>
      </c>
      <c r="O3619">
        <f t="shared" si="168"/>
        <v>769</v>
      </c>
      <c r="P3619">
        <f t="shared" si="169"/>
        <v>2308.1999999999998</v>
      </c>
      <c r="Q3619">
        <f t="shared" si="170"/>
        <v>769.80000000000018</v>
      </c>
    </row>
    <row r="3620" spans="1:17" x14ac:dyDescent="0.3">
      <c r="A3620" t="s">
        <v>7110</v>
      </c>
      <c r="B3620" t="s">
        <v>7111</v>
      </c>
      <c r="C3620" t="s">
        <v>45</v>
      </c>
      <c r="D3620" t="s">
        <v>53</v>
      </c>
      <c r="E3620" t="s">
        <v>34</v>
      </c>
      <c r="F3620">
        <v>3345</v>
      </c>
      <c r="G3620">
        <v>25</v>
      </c>
      <c r="H3620">
        <v>2509</v>
      </c>
      <c r="I3620">
        <v>4.3</v>
      </c>
      <c r="J3620">
        <v>203</v>
      </c>
      <c r="K3620">
        <v>1</v>
      </c>
      <c r="L3620">
        <v>2509</v>
      </c>
      <c r="M3620" s="1">
        <v>45689</v>
      </c>
      <c r="N3620" t="s">
        <v>54</v>
      </c>
      <c r="O3620">
        <f t="shared" si="168"/>
        <v>836</v>
      </c>
      <c r="P3620">
        <f t="shared" si="169"/>
        <v>2007</v>
      </c>
      <c r="Q3620">
        <f t="shared" si="170"/>
        <v>502</v>
      </c>
    </row>
    <row r="3621" spans="1:17" x14ac:dyDescent="0.3">
      <c r="A3621" t="s">
        <v>7112</v>
      </c>
      <c r="B3621" t="s">
        <v>7113</v>
      </c>
      <c r="C3621" t="s">
        <v>37</v>
      </c>
      <c r="D3621" t="s">
        <v>53</v>
      </c>
      <c r="E3621" t="s">
        <v>74</v>
      </c>
      <c r="F3621">
        <v>8356</v>
      </c>
      <c r="G3621">
        <v>40</v>
      </c>
      <c r="H3621">
        <v>5014</v>
      </c>
      <c r="I3621">
        <v>3.8</v>
      </c>
      <c r="J3621">
        <v>110</v>
      </c>
      <c r="K3621">
        <v>1</v>
      </c>
      <c r="L3621">
        <v>5014</v>
      </c>
      <c r="M3621" s="1">
        <v>45710</v>
      </c>
      <c r="N3621" t="s">
        <v>42</v>
      </c>
      <c r="O3621">
        <f t="shared" si="168"/>
        <v>3342</v>
      </c>
      <c r="P3621">
        <f t="shared" si="169"/>
        <v>5013.5999999999995</v>
      </c>
      <c r="Q3621">
        <f t="shared" si="170"/>
        <v>0.4000000000005457</v>
      </c>
    </row>
    <row r="3622" spans="1:17" x14ac:dyDescent="0.3">
      <c r="A3622" t="s">
        <v>7114</v>
      </c>
      <c r="B3622" t="s">
        <v>1067</v>
      </c>
      <c r="C3622" t="s">
        <v>88</v>
      </c>
      <c r="D3622" t="s">
        <v>109</v>
      </c>
      <c r="E3622" t="s">
        <v>34</v>
      </c>
      <c r="F3622">
        <v>1383</v>
      </c>
      <c r="G3622">
        <v>20</v>
      </c>
      <c r="H3622">
        <v>1106</v>
      </c>
      <c r="I3622">
        <v>4.3</v>
      </c>
      <c r="J3622">
        <v>61</v>
      </c>
      <c r="K3622">
        <v>1</v>
      </c>
      <c r="L3622">
        <v>1106</v>
      </c>
      <c r="M3622" s="1">
        <v>45501</v>
      </c>
      <c r="N3622" t="s">
        <v>189</v>
      </c>
      <c r="O3622">
        <f t="shared" si="168"/>
        <v>277</v>
      </c>
      <c r="P3622">
        <f t="shared" si="169"/>
        <v>829.8</v>
      </c>
      <c r="Q3622">
        <f t="shared" si="170"/>
        <v>276.20000000000005</v>
      </c>
    </row>
    <row r="3623" spans="1:17" x14ac:dyDescent="0.3">
      <c r="A3623" t="s">
        <v>7115</v>
      </c>
      <c r="B3623" t="s">
        <v>7116</v>
      </c>
      <c r="C3623" t="s">
        <v>57</v>
      </c>
      <c r="D3623" t="s">
        <v>23</v>
      </c>
      <c r="E3623" t="s">
        <v>34</v>
      </c>
      <c r="F3623">
        <v>2841</v>
      </c>
      <c r="G3623">
        <v>10</v>
      </c>
      <c r="H3623">
        <v>2557</v>
      </c>
      <c r="I3623">
        <v>4</v>
      </c>
      <c r="J3623">
        <v>43</v>
      </c>
      <c r="K3623">
        <v>4</v>
      </c>
      <c r="L3623">
        <v>10228</v>
      </c>
      <c r="M3623" s="1">
        <v>45429</v>
      </c>
      <c r="N3623" t="s">
        <v>168</v>
      </c>
      <c r="O3623">
        <f t="shared" si="168"/>
        <v>284</v>
      </c>
      <c r="P3623">
        <f t="shared" si="169"/>
        <v>1704.6</v>
      </c>
      <c r="Q3623">
        <f t="shared" si="170"/>
        <v>3409.6000000000004</v>
      </c>
    </row>
    <row r="3624" spans="1:17" x14ac:dyDescent="0.3">
      <c r="A3624" t="s">
        <v>7117</v>
      </c>
      <c r="B3624" t="s">
        <v>7118</v>
      </c>
      <c r="C3624" t="s">
        <v>45</v>
      </c>
      <c r="D3624" t="s">
        <v>109</v>
      </c>
      <c r="E3624" t="s">
        <v>18</v>
      </c>
      <c r="F3624">
        <v>2488</v>
      </c>
      <c r="G3624">
        <v>20</v>
      </c>
      <c r="H3624">
        <v>1990</v>
      </c>
      <c r="I3624">
        <v>4.8</v>
      </c>
      <c r="J3624">
        <v>22</v>
      </c>
      <c r="K3624">
        <v>2</v>
      </c>
      <c r="L3624">
        <v>3980</v>
      </c>
      <c r="M3624" s="1">
        <v>45384</v>
      </c>
      <c r="N3624" t="s">
        <v>54</v>
      </c>
      <c r="O3624">
        <f t="shared" si="168"/>
        <v>498</v>
      </c>
      <c r="P3624">
        <f t="shared" si="169"/>
        <v>1492.8</v>
      </c>
      <c r="Q3624">
        <f t="shared" si="170"/>
        <v>994.40000000000009</v>
      </c>
    </row>
    <row r="3625" spans="1:17" x14ac:dyDescent="0.3">
      <c r="A3625" t="s">
        <v>7119</v>
      </c>
      <c r="B3625" t="s">
        <v>7120</v>
      </c>
      <c r="C3625" t="s">
        <v>88</v>
      </c>
      <c r="D3625" t="s">
        <v>53</v>
      </c>
      <c r="E3625" t="s">
        <v>74</v>
      </c>
      <c r="F3625">
        <v>7352</v>
      </c>
      <c r="G3625">
        <v>0</v>
      </c>
      <c r="H3625">
        <v>7352</v>
      </c>
      <c r="I3625">
        <v>4.2</v>
      </c>
      <c r="J3625">
        <v>462</v>
      </c>
      <c r="K3625">
        <v>1</v>
      </c>
      <c r="L3625">
        <v>7352</v>
      </c>
      <c r="M3625" s="1">
        <v>45646</v>
      </c>
      <c r="N3625" t="s">
        <v>75</v>
      </c>
      <c r="O3625">
        <f t="shared" si="168"/>
        <v>0</v>
      </c>
      <c r="P3625">
        <f t="shared" si="169"/>
        <v>4411.2</v>
      </c>
      <c r="Q3625">
        <f t="shared" si="170"/>
        <v>2940.8</v>
      </c>
    </row>
    <row r="3626" spans="1:17" x14ac:dyDescent="0.3">
      <c r="A3626" t="s">
        <v>7121</v>
      </c>
      <c r="B3626" t="s">
        <v>4454</v>
      </c>
      <c r="C3626" t="s">
        <v>52</v>
      </c>
      <c r="D3626" t="s">
        <v>46</v>
      </c>
      <c r="E3626" t="s">
        <v>34</v>
      </c>
      <c r="F3626">
        <v>4646</v>
      </c>
      <c r="G3626">
        <v>0</v>
      </c>
      <c r="H3626">
        <v>4646</v>
      </c>
      <c r="I3626">
        <v>3.8</v>
      </c>
      <c r="J3626">
        <v>198</v>
      </c>
      <c r="K3626">
        <v>1</v>
      </c>
      <c r="L3626">
        <v>4646</v>
      </c>
      <c r="M3626" s="1">
        <v>45773</v>
      </c>
      <c r="N3626" t="s">
        <v>42</v>
      </c>
      <c r="O3626">
        <f t="shared" si="168"/>
        <v>0</v>
      </c>
      <c r="P3626">
        <f t="shared" si="169"/>
        <v>2787.6</v>
      </c>
      <c r="Q3626">
        <f t="shared" si="170"/>
        <v>1858.4</v>
      </c>
    </row>
    <row r="3627" spans="1:17" x14ac:dyDescent="0.3">
      <c r="A3627" t="s">
        <v>7122</v>
      </c>
      <c r="B3627" t="s">
        <v>7123</v>
      </c>
      <c r="C3627" t="s">
        <v>27</v>
      </c>
      <c r="D3627" t="s">
        <v>33</v>
      </c>
      <c r="E3627" t="s">
        <v>34</v>
      </c>
      <c r="F3627">
        <v>1470</v>
      </c>
      <c r="G3627">
        <v>30</v>
      </c>
      <c r="H3627">
        <v>1029</v>
      </c>
      <c r="I3627">
        <v>4.4000000000000004</v>
      </c>
      <c r="J3627">
        <v>105</v>
      </c>
      <c r="K3627">
        <v>1</v>
      </c>
      <c r="L3627">
        <v>1029</v>
      </c>
      <c r="M3627" s="1">
        <v>45358</v>
      </c>
      <c r="N3627" t="s">
        <v>61</v>
      </c>
      <c r="O3627">
        <f t="shared" si="168"/>
        <v>441</v>
      </c>
      <c r="P3627">
        <f t="shared" si="169"/>
        <v>882</v>
      </c>
      <c r="Q3627">
        <f t="shared" si="170"/>
        <v>147</v>
      </c>
    </row>
    <row r="3628" spans="1:17" x14ac:dyDescent="0.3">
      <c r="A3628" t="s">
        <v>7124</v>
      </c>
      <c r="B3628" t="s">
        <v>3825</v>
      </c>
      <c r="C3628" t="s">
        <v>22</v>
      </c>
      <c r="D3628" t="s">
        <v>17</v>
      </c>
      <c r="E3628" t="s">
        <v>18</v>
      </c>
      <c r="F3628">
        <v>5796</v>
      </c>
      <c r="G3628">
        <v>15</v>
      </c>
      <c r="H3628">
        <v>4927</v>
      </c>
      <c r="I3628">
        <v>4.8</v>
      </c>
      <c r="J3628">
        <v>506</v>
      </c>
      <c r="K3628">
        <v>2</v>
      </c>
      <c r="L3628">
        <v>9854</v>
      </c>
      <c r="M3628" s="1">
        <v>45607</v>
      </c>
      <c r="N3628" t="s">
        <v>64</v>
      </c>
      <c r="O3628">
        <f t="shared" si="168"/>
        <v>869</v>
      </c>
      <c r="P3628">
        <f t="shared" si="169"/>
        <v>3477.6</v>
      </c>
      <c r="Q3628">
        <f t="shared" si="170"/>
        <v>2898.8</v>
      </c>
    </row>
    <row r="3629" spans="1:17" x14ac:dyDescent="0.3">
      <c r="A3629" t="s">
        <v>7125</v>
      </c>
      <c r="B3629" t="s">
        <v>7126</v>
      </c>
      <c r="C3629" t="s">
        <v>16</v>
      </c>
      <c r="D3629" t="s">
        <v>41</v>
      </c>
      <c r="E3629" t="s">
        <v>34</v>
      </c>
      <c r="F3629">
        <v>2064</v>
      </c>
      <c r="G3629">
        <v>10</v>
      </c>
      <c r="H3629">
        <v>1858</v>
      </c>
      <c r="I3629">
        <v>3.9</v>
      </c>
      <c r="J3629">
        <v>66</v>
      </c>
      <c r="K3629">
        <v>1</v>
      </c>
      <c r="L3629">
        <v>1858</v>
      </c>
      <c r="M3629" s="1">
        <v>45641</v>
      </c>
      <c r="N3629" t="s">
        <v>71</v>
      </c>
      <c r="O3629">
        <f t="shared" si="168"/>
        <v>206</v>
      </c>
      <c r="P3629">
        <f t="shared" si="169"/>
        <v>1238.3999999999999</v>
      </c>
      <c r="Q3629">
        <f t="shared" si="170"/>
        <v>619.60000000000014</v>
      </c>
    </row>
    <row r="3630" spans="1:17" x14ac:dyDescent="0.3">
      <c r="A3630" t="s">
        <v>7127</v>
      </c>
      <c r="B3630" t="s">
        <v>3525</v>
      </c>
      <c r="C3630" t="s">
        <v>37</v>
      </c>
      <c r="D3630" t="s">
        <v>46</v>
      </c>
      <c r="E3630" t="s">
        <v>18</v>
      </c>
      <c r="F3630">
        <v>6561</v>
      </c>
      <c r="G3630">
        <v>40</v>
      </c>
      <c r="H3630">
        <v>3937</v>
      </c>
      <c r="I3630">
        <v>3.8</v>
      </c>
      <c r="J3630">
        <v>104</v>
      </c>
      <c r="K3630">
        <v>1</v>
      </c>
      <c r="L3630">
        <v>3937</v>
      </c>
      <c r="M3630" s="1">
        <v>45731</v>
      </c>
      <c r="N3630" t="s">
        <v>54</v>
      </c>
      <c r="O3630">
        <f t="shared" si="168"/>
        <v>2624</v>
      </c>
      <c r="P3630">
        <f t="shared" si="169"/>
        <v>3936.6</v>
      </c>
      <c r="Q3630">
        <f t="shared" si="170"/>
        <v>0.40000000000009095</v>
      </c>
    </row>
    <row r="3631" spans="1:17" x14ac:dyDescent="0.3">
      <c r="A3631" t="s">
        <v>7128</v>
      </c>
      <c r="B3631" t="s">
        <v>7129</v>
      </c>
      <c r="C3631" t="s">
        <v>116</v>
      </c>
      <c r="D3631" t="s">
        <v>23</v>
      </c>
      <c r="E3631" t="s">
        <v>34</v>
      </c>
      <c r="F3631">
        <v>2427</v>
      </c>
      <c r="G3631">
        <v>50</v>
      </c>
      <c r="H3631">
        <v>1214</v>
      </c>
      <c r="I3631">
        <v>2.8</v>
      </c>
      <c r="J3631">
        <v>109</v>
      </c>
      <c r="K3631">
        <v>3</v>
      </c>
      <c r="L3631">
        <v>3642</v>
      </c>
      <c r="M3631" s="1">
        <v>46019</v>
      </c>
      <c r="N3631" t="s">
        <v>29</v>
      </c>
      <c r="O3631">
        <f t="shared" si="168"/>
        <v>1213</v>
      </c>
      <c r="P3631">
        <f t="shared" si="169"/>
        <v>1456.2</v>
      </c>
      <c r="Q3631">
        <f t="shared" si="170"/>
        <v>-726.60000000000014</v>
      </c>
    </row>
    <row r="3632" spans="1:17" x14ac:dyDescent="0.3">
      <c r="A3632" t="s">
        <v>7130</v>
      </c>
      <c r="B3632" t="s">
        <v>7131</v>
      </c>
      <c r="C3632" t="s">
        <v>37</v>
      </c>
      <c r="D3632" t="s">
        <v>23</v>
      </c>
      <c r="E3632" t="s">
        <v>34</v>
      </c>
      <c r="F3632">
        <v>5709</v>
      </c>
      <c r="G3632">
        <v>30</v>
      </c>
      <c r="H3632">
        <v>3996</v>
      </c>
      <c r="I3632">
        <v>4.2</v>
      </c>
      <c r="J3632">
        <v>86</v>
      </c>
      <c r="K3632">
        <v>2</v>
      </c>
      <c r="L3632">
        <v>7992</v>
      </c>
      <c r="M3632" s="1">
        <v>45506</v>
      </c>
      <c r="N3632" t="s">
        <v>189</v>
      </c>
      <c r="O3632">
        <f t="shared" si="168"/>
        <v>1713</v>
      </c>
      <c r="P3632">
        <f t="shared" si="169"/>
        <v>3425.4</v>
      </c>
      <c r="Q3632">
        <f t="shared" si="170"/>
        <v>1141.1999999999998</v>
      </c>
    </row>
    <row r="3633" spans="1:17" x14ac:dyDescent="0.3">
      <c r="A3633" t="s">
        <v>7132</v>
      </c>
      <c r="B3633" t="s">
        <v>7133</v>
      </c>
      <c r="C3633" t="s">
        <v>52</v>
      </c>
      <c r="D3633" t="s">
        <v>17</v>
      </c>
      <c r="E3633" t="s">
        <v>34</v>
      </c>
      <c r="F3633">
        <v>3478</v>
      </c>
      <c r="G3633">
        <v>20</v>
      </c>
      <c r="H3633">
        <v>2782</v>
      </c>
      <c r="I3633">
        <v>3.9</v>
      </c>
      <c r="J3633">
        <v>64</v>
      </c>
      <c r="K3633">
        <v>1</v>
      </c>
      <c r="L3633">
        <v>2782</v>
      </c>
      <c r="M3633" s="1">
        <v>45544</v>
      </c>
      <c r="N3633" t="s">
        <v>85</v>
      </c>
      <c r="O3633">
        <f t="shared" si="168"/>
        <v>696</v>
      </c>
      <c r="P3633">
        <f t="shared" si="169"/>
        <v>2086.7999999999997</v>
      </c>
      <c r="Q3633">
        <f t="shared" si="170"/>
        <v>695.20000000000027</v>
      </c>
    </row>
    <row r="3634" spans="1:17" x14ac:dyDescent="0.3">
      <c r="A3634" t="s">
        <v>7134</v>
      </c>
      <c r="B3634" t="s">
        <v>7135</v>
      </c>
      <c r="C3634" t="s">
        <v>45</v>
      </c>
      <c r="D3634" t="s">
        <v>28</v>
      </c>
      <c r="E3634" t="s">
        <v>34</v>
      </c>
      <c r="F3634">
        <v>1073</v>
      </c>
      <c r="G3634">
        <v>15</v>
      </c>
      <c r="H3634">
        <v>912</v>
      </c>
      <c r="I3634">
        <v>4.4000000000000004</v>
      </c>
      <c r="J3634">
        <v>142</v>
      </c>
      <c r="K3634">
        <v>1</v>
      </c>
      <c r="L3634">
        <v>912</v>
      </c>
      <c r="M3634" s="1">
        <v>45342</v>
      </c>
      <c r="N3634" t="s">
        <v>85</v>
      </c>
      <c r="O3634">
        <f t="shared" si="168"/>
        <v>161</v>
      </c>
      <c r="P3634">
        <f t="shared" si="169"/>
        <v>643.79999999999995</v>
      </c>
      <c r="Q3634">
        <f t="shared" si="170"/>
        <v>268.20000000000005</v>
      </c>
    </row>
    <row r="3635" spans="1:17" x14ac:dyDescent="0.3">
      <c r="A3635" t="s">
        <v>7136</v>
      </c>
      <c r="B3635" t="s">
        <v>7137</v>
      </c>
      <c r="C3635" t="s">
        <v>88</v>
      </c>
      <c r="D3635" t="s">
        <v>53</v>
      </c>
      <c r="E3635" t="s">
        <v>34</v>
      </c>
      <c r="F3635">
        <v>3097</v>
      </c>
      <c r="G3635">
        <v>20</v>
      </c>
      <c r="H3635">
        <v>2478</v>
      </c>
      <c r="I3635">
        <v>4.4000000000000004</v>
      </c>
      <c r="J3635">
        <v>97</v>
      </c>
      <c r="K3635">
        <v>1</v>
      </c>
      <c r="L3635">
        <v>2478</v>
      </c>
      <c r="M3635" s="1">
        <v>45402</v>
      </c>
      <c r="N3635" t="s">
        <v>42</v>
      </c>
      <c r="O3635">
        <f t="shared" si="168"/>
        <v>619</v>
      </c>
      <c r="P3635">
        <f t="shared" si="169"/>
        <v>1858.1999999999998</v>
      </c>
      <c r="Q3635">
        <f t="shared" si="170"/>
        <v>619.80000000000018</v>
      </c>
    </row>
    <row r="3636" spans="1:17" x14ac:dyDescent="0.3">
      <c r="A3636" t="s">
        <v>7138</v>
      </c>
      <c r="B3636" t="s">
        <v>7139</v>
      </c>
      <c r="C3636" t="s">
        <v>57</v>
      </c>
      <c r="D3636" t="s">
        <v>46</v>
      </c>
      <c r="E3636" t="s">
        <v>74</v>
      </c>
      <c r="F3636">
        <v>6897</v>
      </c>
      <c r="G3636">
        <v>20</v>
      </c>
      <c r="H3636">
        <v>5518</v>
      </c>
      <c r="I3636">
        <v>3.4</v>
      </c>
      <c r="J3636">
        <v>46</v>
      </c>
      <c r="K3636">
        <v>1</v>
      </c>
      <c r="L3636">
        <v>5518</v>
      </c>
      <c r="M3636" s="1">
        <v>45642</v>
      </c>
      <c r="N3636" t="s">
        <v>78</v>
      </c>
      <c r="O3636">
        <f t="shared" si="168"/>
        <v>1379</v>
      </c>
      <c r="P3636">
        <f t="shared" si="169"/>
        <v>4138.2</v>
      </c>
      <c r="Q3636">
        <f t="shared" si="170"/>
        <v>1379.8000000000002</v>
      </c>
    </row>
    <row r="3637" spans="1:17" x14ac:dyDescent="0.3">
      <c r="A3637" t="s">
        <v>7140</v>
      </c>
      <c r="B3637" t="s">
        <v>7141</v>
      </c>
      <c r="C3637" t="s">
        <v>57</v>
      </c>
      <c r="D3637" t="s">
        <v>41</v>
      </c>
      <c r="E3637" t="s">
        <v>74</v>
      </c>
      <c r="F3637">
        <v>2252</v>
      </c>
      <c r="G3637">
        <v>25</v>
      </c>
      <c r="H3637">
        <v>1689</v>
      </c>
      <c r="I3637">
        <v>4.5999999999999996</v>
      </c>
      <c r="J3637">
        <v>225</v>
      </c>
      <c r="K3637">
        <v>2</v>
      </c>
      <c r="L3637">
        <v>3378</v>
      </c>
      <c r="M3637" s="1">
        <v>45420</v>
      </c>
      <c r="N3637" t="s">
        <v>189</v>
      </c>
      <c r="O3637">
        <f t="shared" si="168"/>
        <v>563</v>
      </c>
      <c r="P3637">
        <f t="shared" si="169"/>
        <v>1351.2</v>
      </c>
      <c r="Q3637">
        <f t="shared" si="170"/>
        <v>675.59999999999991</v>
      </c>
    </row>
    <row r="3638" spans="1:17" x14ac:dyDescent="0.3">
      <c r="A3638" t="s">
        <v>7142</v>
      </c>
      <c r="B3638" t="s">
        <v>7143</v>
      </c>
      <c r="C3638" t="s">
        <v>16</v>
      </c>
      <c r="D3638" t="s">
        <v>28</v>
      </c>
      <c r="E3638" t="s">
        <v>34</v>
      </c>
      <c r="F3638">
        <v>6108</v>
      </c>
      <c r="G3638">
        <v>20</v>
      </c>
      <c r="H3638">
        <v>4886</v>
      </c>
      <c r="I3638">
        <v>3.7</v>
      </c>
      <c r="J3638">
        <v>87</v>
      </c>
      <c r="K3638">
        <v>1</v>
      </c>
      <c r="L3638">
        <v>4886</v>
      </c>
      <c r="M3638" s="1">
        <v>45809</v>
      </c>
      <c r="N3638" t="s">
        <v>75</v>
      </c>
      <c r="O3638">
        <f t="shared" si="168"/>
        <v>1222</v>
      </c>
      <c r="P3638">
        <f t="shared" si="169"/>
        <v>3664.7999999999997</v>
      </c>
      <c r="Q3638">
        <f t="shared" si="170"/>
        <v>1221.2000000000003</v>
      </c>
    </row>
    <row r="3639" spans="1:17" x14ac:dyDescent="0.3">
      <c r="A3639" t="s">
        <v>7144</v>
      </c>
      <c r="B3639" t="s">
        <v>7145</v>
      </c>
      <c r="C3639" t="s">
        <v>22</v>
      </c>
      <c r="D3639" t="s">
        <v>23</v>
      </c>
      <c r="E3639" t="s">
        <v>34</v>
      </c>
      <c r="F3639">
        <v>2134</v>
      </c>
      <c r="G3639">
        <v>15</v>
      </c>
      <c r="H3639">
        <v>1814</v>
      </c>
      <c r="I3639">
        <v>3.9</v>
      </c>
      <c r="J3639">
        <v>441</v>
      </c>
      <c r="K3639">
        <v>1</v>
      </c>
      <c r="L3639">
        <v>1814</v>
      </c>
      <c r="M3639" s="1">
        <v>45715</v>
      </c>
      <c r="N3639" t="s">
        <v>141</v>
      </c>
      <c r="O3639">
        <f t="shared" si="168"/>
        <v>320</v>
      </c>
      <c r="P3639">
        <f t="shared" si="169"/>
        <v>1280.3999999999999</v>
      </c>
      <c r="Q3639">
        <f t="shared" si="170"/>
        <v>533.60000000000014</v>
      </c>
    </row>
    <row r="3640" spans="1:17" x14ac:dyDescent="0.3">
      <c r="A3640" t="s">
        <v>7146</v>
      </c>
      <c r="B3640" t="s">
        <v>7147</v>
      </c>
      <c r="C3640" t="s">
        <v>52</v>
      </c>
      <c r="D3640" t="s">
        <v>23</v>
      </c>
      <c r="E3640" t="s">
        <v>34</v>
      </c>
      <c r="F3640">
        <v>3673</v>
      </c>
      <c r="G3640">
        <v>20</v>
      </c>
      <c r="H3640">
        <v>2938</v>
      </c>
      <c r="I3640">
        <v>3</v>
      </c>
      <c r="J3640">
        <v>331</v>
      </c>
      <c r="K3640">
        <v>1</v>
      </c>
      <c r="L3640">
        <v>2938</v>
      </c>
      <c r="M3640" s="1">
        <v>45462</v>
      </c>
      <c r="N3640" t="s">
        <v>58</v>
      </c>
      <c r="O3640">
        <f t="shared" si="168"/>
        <v>735</v>
      </c>
      <c r="P3640">
        <f t="shared" si="169"/>
        <v>2203.7999999999997</v>
      </c>
      <c r="Q3640">
        <f t="shared" si="170"/>
        <v>734.20000000000027</v>
      </c>
    </row>
    <row r="3641" spans="1:17" x14ac:dyDescent="0.3">
      <c r="A3641" t="s">
        <v>7148</v>
      </c>
      <c r="B3641" t="s">
        <v>7149</v>
      </c>
      <c r="C3641" t="s">
        <v>45</v>
      </c>
      <c r="D3641" t="s">
        <v>33</v>
      </c>
      <c r="E3641" t="s">
        <v>34</v>
      </c>
      <c r="F3641">
        <v>3691</v>
      </c>
      <c r="G3641">
        <v>50</v>
      </c>
      <c r="H3641">
        <v>1846</v>
      </c>
      <c r="I3641">
        <v>4.3</v>
      </c>
      <c r="J3641">
        <v>117</v>
      </c>
      <c r="K3641">
        <v>2</v>
      </c>
      <c r="L3641">
        <v>3692</v>
      </c>
      <c r="M3641" s="1">
        <v>45426</v>
      </c>
      <c r="N3641" t="s">
        <v>54</v>
      </c>
      <c r="O3641">
        <f t="shared" si="168"/>
        <v>1845</v>
      </c>
      <c r="P3641">
        <f t="shared" si="169"/>
        <v>2214.6</v>
      </c>
      <c r="Q3641">
        <f t="shared" si="170"/>
        <v>-737.19999999999982</v>
      </c>
    </row>
    <row r="3642" spans="1:17" x14ac:dyDescent="0.3">
      <c r="A3642" t="s">
        <v>7150</v>
      </c>
      <c r="B3642" t="s">
        <v>7151</v>
      </c>
      <c r="C3642" t="s">
        <v>45</v>
      </c>
      <c r="D3642" t="s">
        <v>28</v>
      </c>
      <c r="E3642" t="s">
        <v>34</v>
      </c>
      <c r="F3642">
        <v>6486</v>
      </c>
      <c r="G3642">
        <v>40</v>
      </c>
      <c r="H3642">
        <v>3892</v>
      </c>
      <c r="I3642">
        <v>3.6</v>
      </c>
      <c r="J3642">
        <v>87</v>
      </c>
      <c r="K3642">
        <v>2</v>
      </c>
      <c r="L3642">
        <v>7784</v>
      </c>
      <c r="M3642" s="1">
        <v>45619</v>
      </c>
      <c r="N3642" t="s">
        <v>91</v>
      </c>
      <c r="O3642">
        <f t="shared" si="168"/>
        <v>2594</v>
      </c>
      <c r="P3642">
        <f t="shared" si="169"/>
        <v>3891.6</v>
      </c>
      <c r="Q3642">
        <f t="shared" si="170"/>
        <v>0.8000000000001819</v>
      </c>
    </row>
    <row r="3643" spans="1:17" x14ac:dyDescent="0.3">
      <c r="A3643" t="s">
        <v>7152</v>
      </c>
      <c r="B3643" t="s">
        <v>4951</v>
      </c>
      <c r="C3643" t="s">
        <v>52</v>
      </c>
      <c r="D3643" t="s">
        <v>23</v>
      </c>
      <c r="E3643" t="s">
        <v>34</v>
      </c>
      <c r="F3643">
        <v>4369</v>
      </c>
      <c r="G3643">
        <v>20</v>
      </c>
      <c r="H3643">
        <v>3495</v>
      </c>
      <c r="I3643">
        <v>3.8</v>
      </c>
      <c r="J3643">
        <v>78</v>
      </c>
      <c r="K3643">
        <v>1</v>
      </c>
      <c r="L3643">
        <v>3495</v>
      </c>
      <c r="M3643" s="1">
        <v>45326</v>
      </c>
      <c r="N3643" t="s">
        <v>54</v>
      </c>
      <c r="O3643">
        <f t="shared" si="168"/>
        <v>874</v>
      </c>
      <c r="P3643">
        <f t="shared" si="169"/>
        <v>2621.4</v>
      </c>
      <c r="Q3643">
        <f t="shared" si="170"/>
        <v>873.59999999999991</v>
      </c>
    </row>
    <row r="3644" spans="1:17" x14ac:dyDescent="0.3">
      <c r="A3644" t="s">
        <v>7153</v>
      </c>
      <c r="B3644" t="s">
        <v>7154</v>
      </c>
      <c r="C3644" t="s">
        <v>45</v>
      </c>
      <c r="D3644" t="s">
        <v>33</v>
      </c>
      <c r="E3644" t="s">
        <v>34</v>
      </c>
      <c r="F3644">
        <v>3840</v>
      </c>
      <c r="G3644">
        <v>20</v>
      </c>
      <c r="H3644">
        <v>3072</v>
      </c>
      <c r="I3644">
        <v>3.5</v>
      </c>
      <c r="J3644">
        <v>141</v>
      </c>
      <c r="K3644">
        <v>1</v>
      </c>
      <c r="L3644">
        <v>3072</v>
      </c>
      <c r="M3644" s="1">
        <v>45505</v>
      </c>
      <c r="N3644" t="s">
        <v>54</v>
      </c>
      <c r="O3644">
        <f t="shared" si="168"/>
        <v>768</v>
      </c>
      <c r="P3644">
        <f t="shared" si="169"/>
        <v>2304</v>
      </c>
      <c r="Q3644">
        <f t="shared" si="170"/>
        <v>768</v>
      </c>
    </row>
    <row r="3645" spans="1:17" x14ac:dyDescent="0.3">
      <c r="A3645" t="s">
        <v>7155</v>
      </c>
      <c r="B3645" t="s">
        <v>7156</v>
      </c>
      <c r="C3645" t="s">
        <v>52</v>
      </c>
      <c r="D3645" t="s">
        <v>109</v>
      </c>
      <c r="E3645" t="s">
        <v>18</v>
      </c>
      <c r="F3645">
        <v>2862</v>
      </c>
      <c r="G3645">
        <v>30</v>
      </c>
      <c r="H3645">
        <v>2003</v>
      </c>
      <c r="I3645">
        <v>4.5999999999999996</v>
      </c>
      <c r="J3645">
        <v>15</v>
      </c>
      <c r="K3645">
        <v>1</v>
      </c>
      <c r="L3645">
        <v>2003</v>
      </c>
      <c r="M3645" s="1">
        <v>45762</v>
      </c>
      <c r="N3645" t="s">
        <v>61</v>
      </c>
      <c r="O3645">
        <f t="shared" si="168"/>
        <v>859</v>
      </c>
      <c r="P3645">
        <f t="shared" si="169"/>
        <v>1717.2</v>
      </c>
      <c r="Q3645">
        <f t="shared" si="170"/>
        <v>285.79999999999995</v>
      </c>
    </row>
    <row r="3646" spans="1:17" x14ac:dyDescent="0.3">
      <c r="A3646" t="s">
        <v>7157</v>
      </c>
      <c r="B3646" t="s">
        <v>7158</v>
      </c>
      <c r="C3646" t="s">
        <v>32</v>
      </c>
      <c r="D3646" t="s">
        <v>33</v>
      </c>
      <c r="E3646" t="s">
        <v>18</v>
      </c>
      <c r="F3646">
        <v>2468</v>
      </c>
      <c r="G3646">
        <v>0</v>
      </c>
      <c r="H3646">
        <v>2468</v>
      </c>
      <c r="I3646">
        <v>3.9</v>
      </c>
      <c r="J3646">
        <v>447</v>
      </c>
      <c r="K3646">
        <v>1</v>
      </c>
      <c r="L3646">
        <v>2468</v>
      </c>
      <c r="M3646" s="1">
        <v>45334</v>
      </c>
      <c r="N3646" t="s">
        <v>91</v>
      </c>
      <c r="O3646">
        <f t="shared" si="168"/>
        <v>0</v>
      </c>
      <c r="P3646">
        <f t="shared" si="169"/>
        <v>1480.8</v>
      </c>
      <c r="Q3646">
        <f t="shared" si="170"/>
        <v>987.2</v>
      </c>
    </row>
    <row r="3647" spans="1:17" x14ac:dyDescent="0.3">
      <c r="A3647" t="s">
        <v>7159</v>
      </c>
      <c r="B3647" t="s">
        <v>7160</v>
      </c>
      <c r="C3647" t="s">
        <v>116</v>
      </c>
      <c r="D3647" t="s">
        <v>109</v>
      </c>
      <c r="E3647" t="s">
        <v>18</v>
      </c>
      <c r="F3647">
        <v>1369</v>
      </c>
      <c r="G3647">
        <v>25</v>
      </c>
      <c r="H3647">
        <v>1027</v>
      </c>
      <c r="I3647">
        <v>3.5</v>
      </c>
      <c r="J3647">
        <v>106</v>
      </c>
      <c r="K3647">
        <v>1</v>
      </c>
      <c r="L3647">
        <v>1027</v>
      </c>
      <c r="M3647" s="1">
        <v>45360</v>
      </c>
      <c r="N3647" t="s">
        <v>85</v>
      </c>
      <c r="O3647">
        <f t="shared" si="168"/>
        <v>342</v>
      </c>
      <c r="P3647">
        <f t="shared" si="169"/>
        <v>821.4</v>
      </c>
      <c r="Q3647">
        <f t="shared" si="170"/>
        <v>205.60000000000002</v>
      </c>
    </row>
    <row r="3648" spans="1:17" x14ac:dyDescent="0.3">
      <c r="A3648" t="s">
        <v>7161</v>
      </c>
      <c r="B3648" t="s">
        <v>7162</v>
      </c>
      <c r="C3648" t="s">
        <v>52</v>
      </c>
      <c r="D3648" t="s">
        <v>53</v>
      </c>
      <c r="E3648" t="s">
        <v>34</v>
      </c>
      <c r="F3648">
        <v>2590</v>
      </c>
      <c r="G3648">
        <v>20</v>
      </c>
      <c r="H3648">
        <v>2072</v>
      </c>
      <c r="I3648">
        <v>3.5</v>
      </c>
      <c r="J3648">
        <v>21</v>
      </c>
      <c r="K3648">
        <v>1</v>
      </c>
      <c r="L3648">
        <v>2072</v>
      </c>
      <c r="M3648" s="1">
        <v>45746</v>
      </c>
      <c r="N3648" t="s">
        <v>75</v>
      </c>
      <c r="O3648">
        <f t="shared" si="168"/>
        <v>518</v>
      </c>
      <c r="P3648">
        <f t="shared" si="169"/>
        <v>1554</v>
      </c>
      <c r="Q3648">
        <f t="shared" si="170"/>
        <v>518</v>
      </c>
    </row>
    <row r="3649" spans="1:17" x14ac:dyDescent="0.3">
      <c r="A3649" t="s">
        <v>7163</v>
      </c>
      <c r="B3649" t="s">
        <v>7164</v>
      </c>
      <c r="C3649" t="s">
        <v>37</v>
      </c>
      <c r="D3649" t="s">
        <v>17</v>
      </c>
      <c r="E3649" t="s">
        <v>34</v>
      </c>
      <c r="F3649">
        <v>4742</v>
      </c>
      <c r="G3649">
        <v>20</v>
      </c>
      <c r="H3649">
        <v>3794</v>
      </c>
      <c r="I3649">
        <v>4.5</v>
      </c>
      <c r="J3649">
        <v>9</v>
      </c>
      <c r="K3649">
        <v>1</v>
      </c>
      <c r="L3649">
        <v>3794</v>
      </c>
      <c r="M3649" s="1">
        <v>45395</v>
      </c>
      <c r="N3649" t="s">
        <v>54</v>
      </c>
      <c r="O3649">
        <f t="shared" si="168"/>
        <v>948</v>
      </c>
      <c r="P3649">
        <f t="shared" si="169"/>
        <v>2845.2</v>
      </c>
      <c r="Q3649">
        <f t="shared" si="170"/>
        <v>948.80000000000018</v>
      </c>
    </row>
    <row r="3650" spans="1:17" x14ac:dyDescent="0.3">
      <c r="A3650" t="s">
        <v>7165</v>
      </c>
      <c r="B3650" t="s">
        <v>7166</v>
      </c>
      <c r="C3650" t="s">
        <v>52</v>
      </c>
      <c r="D3650" t="s">
        <v>33</v>
      </c>
      <c r="E3650" t="s">
        <v>34</v>
      </c>
      <c r="F3650">
        <v>4089</v>
      </c>
      <c r="G3650">
        <v>15</v>
      </c>
      <c r="H3650">
        <v>3476</v>
      </c>
      <c r="I3650">
        <v>3.7</v>
      </c>
      <c r="J3650">
        <v>40</v>
      </c>
      <c r="K3650">
        <v>1</v>
      </c>
      <c r="L3650">
        <v>3476</v>
      </c>
      <c r="M3650" s="1">
        <v>45792</v>
      </c>
      <c r="N3650" t="s">
        <v>168</v>
      </c>
      <c r="O3650">
        <f t="shared" si="168"/>
        <v>613</v>
      </c>
      <c r="P3650">
        <f t="shared" si="169"/>
        <v>2453.4</v>
      </c>
      <c r="Q3650">
        <f t="shared" si="170"/>
        <v>1022.5999999999999</v>
      </c>
    </row>
    <row r="3651" spans="1:17" x14ac:dyDescent="0.3">
      <c r="A3651" t="s">
        <v>7167</v>
      </c>
      <c r="B3651" t="s">
        <v>7168</v>
      </c>
      <c r="C3651" t="s">
        <v>16</v>
      </c>
      <c r="D3651" t="s">
        <v>41</v>
      </c>
      <c r="E3651" t="s">
        <v>34</v>
      </c>
      <c r="F3651">
        <v>1456</v>
      </c>
      <c r="G3651">
        <v>25</v>
      </c>
      <c r="H3651">
        <v>1092</v>
      </c>
      <c r="I3651">
        <v>3.9</v>
      </c>
      <c r="J3651">
        <v>218</v>
      </c>
      <c r="K3651">
        <v>1</v>
      </c>
      <c r="L3651">
        <v>1092</v>
      </c>
      <c r="M3651" s="1">
        <v>45903</v>
      </c>
      <c r="N3651" t="s">
        <v>61</v>
      </c>
      <c r="O3651">
        <f t="shared" ref="O3651:O3714" si="171">F3651-H3651</f>
        <v>364</v>
      </c>
      <c r="P3651">
        <f t="shared" ref="P3651:P3714" si="172">F3651*0.6</f>
        <v>873.6</v>
      </c>
      <c r="Q3651">
        <f t="shared" ref="Q3651:Q3714" si="173">(H3651-P3651)*K3651</f>
        <v>218.39999999999998</v>
      </c>
    </row>
    <row r="3652" spans="1:17" x14ac:dyDescent="0.3">
      <c r="A3652" t="s">
        <v>7169</v>
      </c>
      <c r="B3652" t="s">
        <v>7170</v>
      </c>
      <c r="C3652" t="s">
        <v>52</v>
      </c>
      <c r="D3652" t="s">
        <v>53</v>
      </c>
      <c r="E3652" t="s">
        <v>34</v>
      </c>
      <c r="F3652">
        <v>2764</v>
      </c>
      <c r="G3652">
        <v>30</v>
      </c>
      <c r="H3652">
        <v>1935</v>
      </c>
      <c r="I3652">
        <v>4.0999999999999996</v>
      </c>
      <c r="J3652">
        <v>74</v>
      </c>
      <c r="K3652">
        <v>2</v>
      </c>
      <c r="L3652">
        <v>3870</v>
      </c>
      <c r="M3652" s="1">
        <v>45821</v>
      </c>
      <c r="N3652" t="s">
        <v>64</v>
      </c>
      <c r="O3652">
        <f t="shared" si="171"/>
        <v>829</v>
      </c>
      <c r="P3652">
        <f t="shared" si="172"/>
        <v>1658.3999999999999</v>
      </c>
      <c r="Q3652">
        <f t="shared" si="173"/>
        <v>553.20000000000027</v>
      </c>
    </row>
    <row r="3653" spans="1:17" x14ac:dyDescent="0.3">
      <c r="A3653" t="s">
        <v>7171</v>
      </c>
      <c r="B3653" t="s">
        <v>7172</v>
      </c>
      <c r="C3653" t="s">
        <v>22</v>
      </c>
      <c r="D3653" t="s">
        <v>46</v>
      </c>
      <c r="E3653" t="s">
        <v>161</v>
      </c>
      <c r="F3653">
        <v>5962</v>
      </c>
      <c r="G3653">
        <v>70</v>
      </c>
      <c r="H3653">
        <v>1789</v>
      </c>
      <c r="I3653">
        <v>3.9</v>
      </c>
      <c r="J3653">
        <v>113</v>
      </c>
      <c r="K3653">
        <v>4</v>
      </c>
      <c r="L3653">
        <v>7156</v>
      </c>
      <c r="M3653" s="1">
        <v>45472</v>
      </c>
      <c r="N3653" t="s">
        <v>71</v>
      </c>
      <c r="O3653">
        <f t="shared" si="171"/>
        <v>4173</v>
      </c>
      <c r="P3653">
        <f t="shared" si="172"/>
        <v>3577.2</v>
      </c>
      <c r="Q3653">
        <f t="shared" si="173"/>
        <v>-7152.7999999999993</v>
      </c>
    </row>
    <row r="3654" spans="1:17" x14ac:dyDescent="0.3">
      <c r="A3654" t="s">
        <v>7173</v>
      </c>
      <c r="B3654" t="s">
        <v>7174</v>
      </c>
      <c r="C3654" t="s">
        <v>57</v>
      </c>
      <c r="D3654" t="s">
        <v>28</v>
      </c>
      <c r="E3654" t="s">
        <v>34</v>
      </c>
      <c r="F3654">
        <v>7358</v>
      </c>
      <c r="G3654">
        <v>25</v>
      </c>
      <c r="H3654">
        <v>5518</v>
      </c>
      <c r="I3654">
        <v>3.2</v>
      </c>
      <c r="J3654">
        <v>55</v>
      </c>
      <c r="K3654">
        <v>1</v>
      </c>
      <c r="L3654">
        <v>5518</v>
      </c>
      <c r="M3654" s="1">
        <v>45869</v>
      </c>
      <c r="N3654" t="s">
        <v>49</v>
      </c>
      <c r="O3654">
        <f t="shared" si="171"/>
        <v>1840</v>
      </c>
      <c r="P3654">
        <f t="shared" si="172"/>
        <v>4414.8</v>
      </c>
      <c r="Q3654">
        <f t="shared" si="173"/>
        <v>1103.1999999999998</v>
      </c>
    </row>
    <row r="3655" spans="1:17" x14ac:dyDescent="0.3">
      <c r="A3655" t="s">
        <v>7175</v>
      </c>
      <c r="B3655" t="s">
        <v>7176</v>
      </c>
      <c r="C3655" t="s">
        <v>16</v>
      </c>
      <c r="D3655" t="s">
        <v>109</v>
      </c>
      <c r="E3655" t="s">
        <v>18</v>
      </c>
      <c r="F3655">
        <v>2031</v>
      </c>
      <c r="G3655">
        <v>20</v>
      </c>
      <c r="H3655">
        <v>1625</v>
      </c>
      <c r="I3655">
        <v>4.4000000000000004</v>
      </c>
      <c r="J3655">
        <v>218</v>
      </c>
      <c r="K3655">
        <v>1</v>
      </c>
      <c r="L3655">
        <v>1625</v>
      </c>
      <c r="M3655" s="1">
        <v>45770</v>
      </c>
      <c r="N3655" t="s">
        <v>61</v>
      </c>
      <c r="O3655">
        <f t="shared" si="171"/>
        <v>406</v>
      </c>
      <c r="P3655">
        <f t="shared" si="172"/>
        <v>1218.5999999999999</v>
      </c>
      <c r="Q3655">
        <f t="shared" si="173"/>
        <v>406.40000000000009</v>
      </c>
    </row>
    <row r="3656" spans="1:17" x14ac:dyDescent="0.3">
      <c r="A3656" t="s">
        <v>7177</v>
      </c>
      <c r="B3656" t="s">
        <v>7178</v>
      </c>
      <c r="C3656" t="s">
        <v>32</v>
      </c>
      <c r="D3656" t="s">
        <v>109</v>
      </c>
      <c r="E3656" t="s">
        <v>18</v>
      </c>
      <c r="F3656">
        <v>2336</v>
      </c>
      <c r="G3656">
        <v>15</v>
      </c>
      <c r="H3656">
        <v>1986</v>
      </c>
      <c r="I3656">
        <v>4</v>
      </c>
      <c r="J3656">
        <v>47</v>
      </c>
      <c r="K3656">
        <v>4</v>
      </c>
      <c r="L3656">
        <v>7944</v>
      </c>
      <c r="M3656" s="1">
        <v>45555</v>
      </c>
      <c r="N3656" t="s">
        <v>189</v>
      </c>
      <c r="O3656">
        <f t="shared" si="171"/>
        <v>350</v>
      </c>
      <c r="P3656">
        <f t="shared" si="172"/>
        <v>1401.6</v>
      </c>
      <c r="Q3656">
        <f t="shared" si="173"/>
        <v>2337.6000000000004</v>
      </c>
    </row>
    <row r="3657" spans="1:17" x14ac:dyDescent="0.3">
      <c r="A3657" t="s">
        <v>7179</v>
      </c>
      <c r="B3657" t="s">
        <v>6728</v>
      </c>
      <c r="C3657" t="s">
        <v>16</v>
      </c>
      <c r="D3657" t="s">
        <v>53</v>
      </c>
      <c r="E3657" t="s">
        <v>34</v>
      </c>
      <c r="F3657">
        <v>3345</v>
      </c>
      <c r="G3657">
        <v>40</v>
      </c>
      <c r="H3657">
        <v>2007</v>
      </c>
      <c r="I3657">
        <v>4.2</v>
      </c>
      <c r="J3657">
        <v>390</v>
      </c>
      <c r="K3657">
        <v>1</v>
      </c>
      <c r="L3657">
        <v>2007</v>
      </c>
      <c r="M3657" s="1">
        <v>45879</v>
      </c>
      <c r="N3657" t="s">
        <v>78</v>
      </c>
      <c r="O3657">
        <f t="shared" si="171"/>
        <v>1338</v>
      </c>
      <c r="P3657">
        <f t="shared" si="172"/>
        <v>2007</v>
      </c>
      <c r="Q3657">
        <f t="shared" si="173"/>
        <v>0</v>
      </c>
    </row>
    <row r="3658" spans="1:17" x14ac:dyDescent="0.3">
      <c r="A3658" t="s">
        <v>7180</v>
      </c>
      <c r="B3658" t="s">
        <v>6378</v>
      </c>
      <c r="C3658" t="s">
        <v>88</v>
      </c>
      <c r="D3658" t="s">
        <v>23</v>
      </c>
      <c r="E3658" t="s">
        <v>34</v>
      </c>
      <c r="F3658">
        <v>4663</v>
      </c>
      <c r="G3658">
        <v>20</v>
      </c>
      <c r="H3658">
        <v>3730</v>
      </c>
      <c r="I3658">
        <v>4.4000000000000004</v>
      </c>
      <c r="J3658">
        <v>99</v>
      </c>
      <c r="K3658">
        <v>1</v>
      </c>
      <c r="L3658">
        <v>3730</v>
      </c>
      <c r="M3658" s="1">
        <v>45403</v>
      </c>
      <c r="N3658" t="s">
        <v>42</v>
      </c>
      <c r="O3658">
        <f t="shared" si="171"/>
        <v>933</v>
      </c>
      <c r="P3658">
        <f t="shared" si="172"/>
        <v>2797.7999999999997</v>
      </c>
      <c r="Q3658">
        <f t="shared" si="173"/>
        <v>932.20000000000027</v>
      </c>
    </row>
    <row r="3659" spans="1:17" x14ac:dyDescent="0.3">
      <c r="A3659" t="s">
        <v>7181</v>
      </c>
      <c r="B3659" t="s">
        <v>7182</v>
      </c>
      <c r="C3659" t="s">
        <v>16</v>
      </c>
      <c r="D3659" t="s">
        <v>46</v>
      </c>
      <c r="E3659" t="s">
        <v>161</v>
      </c>
      <c r="F3659">
        <v>5230</v>
      </c>
      <c r="G3659">
        <v>20</v>
      </c>
      <c r="H3659">
        <v>4184</v>
      </c>
      <c r="I3659">
        <v>3.1</v>
      </c>
      <c r="J3659">
        <v>24</v>
      </c>
      <c r="K3659">
        <v>1</v>
      </c>
      <c r="L3659">
        <v>4184</v>
      </c>
      <c r="M3659" s="1">
        <v>45888</v>
      </c>
      <c r="N3659" t="s">
        <v>78</v>
      </c>
      <c r="O3659">
        <f t="shared" si="171"/>
        <v>1046</v>
      </c>
      <c r="P3659">
        <f t="shared" si="172"/>
        <v>3138</v>
      </c>
      <c r="Q3659">
        <f t="shared" si="173"/>
        <v>1046</v>
      </c>
    </row>
    <row r="3660" spans="1:17" x14ac:dyDescent="0.3">
      <c r="A3660" t="s">
        <v>7183</v>
      </c>
      <c r="B3660" t="s">
        <v>7184</v>
      </c>
      <c r="C3660" t="s">
        <v>45</v>
      </c>
      <c r="D3660" t="s">
        <v>28</v>
      </c>
      <c r="E3660" t="s">
        <v>34</v>
      </c>
      <c r="F3660">
        <v>5723</v>
      </c>
      <c r="G3660">
        <v>15</v>
      </c>
      <c r="H3660">
        <v>4865</v>
      </c>
      <c r="I3660">
        <v>4.5</v>
      </c>
      <c r="J3660">
        <v>76</v>
      </c>
      <c r="K3660">
        <v>1</v>
      </c>
      <c r="L3660">
        <v>4865</v>
      </c>
      <c r="M3660" s="1">
        <v>45356</v>
      </c>
      <c r="N3660" t="s">
        <v>85</v>
      </c>
      <c r="O3660">
        <f t="shared" si="171"/>
        <v>858</v>
      </c>
      <c r="P3660">
        <f t="shared" si="172"/>
        <v>3433.7999999999997</v>
      </c>
      <c r="Q3660">
        <f t="shared" si="173"/>
        <v>1431.2000000000003</v>
      </c>
    </row>
    <row r="3661" spans="1:17" x14ac:dyDescent="0.3">
      <c r="A3661" t="s">
        <v>7185</v>
      </c>
      <c r="B3661" t="s">
        <v>7186</v>
      </c>
      <c r="C3661" t="s">
        <v>45</v>
      </c>
      <c r="D3661" t="s">
        <v>109</v>
      </c>
      <c r="E3661" t="s">
        <v>161</v>
      </c>
      <c r="F3661">
        <v>1424</v>
      </c>
      <c r="G3661">
        <v>30</v>
      </c>
      <c r="H3661">
        <v>997</v>
      </c>
      <c r="I3661">
        <v>5</v>
      </c>
      <c r="J3661">
        <v>98</v>
      </c>
      <c r="K3661">
        <v>1</v>
      </c>
      <c r="L3661">
        <v>997</v>
      </c>
      <c r="M3661" s="1">
        <v>45847</v>
      </c>
      <c r="N3661" t="s">
        <v>91</v>
      </c>
      <c r="O3661">
        <f t="shared" si="171"/>
        <v>427</v>
      </c>
      <c r="P3661">
        <f t="shared" si="172"/>
        <v>854.4</v>
      </c>
      <c r="Q3661">
        <f t="shared" si="173"/>
        <v>142.60000000000002</v>
      </c>
    </row>
    <row r="3662" spans="1:17" x14ac:dyDescent="0.3">
      <c r="A3662" t="s">
        <v>7187</v>
      </c>
      <c r="B3662" t="s">
        <v>7188</v>
      </c>
      <c r="C3662" t="s">
        <v>52</v>
      </c>
      <c r="D3662" t="s">
        <v>41</v>
      </c>
      <c r="E3662" t="s">
        <v>34</v>
      </c>
      <c r="F3662">
        <v>1976</v>
      </c>
      <c r="G3662">
        <v>40</v>
      </c>
      <c r="H3662">
        <v>1186</v>
      </c>
      <c r="I3662">
        <v>4.3</v>
      </c>
      <c r="J3662">
        <v>61</v>
      </c>
      <c r="K3662">
        <v>1</v>
      </c>
      <c r="L3662">
        <v>1186</v>
      </c>
      <c r="M3662" s="1">
        <v>45619</v>
      </c>
      <c r="N3662" t="s">
        <v>19</v>
      </c>
      <c r="O3662">
        <f t="shared" si="171"/>
        <v>790</v>
      </c>
      <c r="P3662">
        <f t="shared" si="172"/>
        <v>1185.5999999999999</v>
      </c>
      <c r="Q3662">
        <f t="shared" si="173"/>
        <v>0.40000000000009095</v>
      </c>
    </row>
    <row r="3663" spans="1:17" x14ac:dyDescent="0.3">
      <c r="A3663" t="s">
        <v>7189</v>
      </c>
      <c r="B3663" t="s">
        <v>7190</v>
      </c>
      <c r="C3663" t="s">
        <v>22</v>
      </c>
      <c r="D3663" t="s">
        <v>17</v>
      </c>
      <c r="E3663" t="s">
        <v>34</v>
      </c>
      <c r="F3663">
        <v>6595</v>
      </c>
      <c r="G3663">
        <v>15</v>
      </c>
      <c r="H3663">
        <v>5606</v>
      </c>
      <c r="I3663">
        <v>4.8</v>
      </c>
      <c r="J3663">
        <v>148</v>
      </c>
      <c r="K3663">
        <v>1</v>
      </c>
      <c r="L3663">
        <v>5606</v>
      </c>
      <c r="M3663" s="1">
        <v>45977</v>
      </c>
      <c r="N3663" t="s">
        <v>42</v>
      </c>
      <c r="O3663">
        <f t="shared" si="171"/>
        <v>989</v>
      </c>
      <c r="P3663">
        <f t="shared" si="172"/>
        <v>3957</v>
      </c>
      <c r="Q3663">
        <f t="shared" si="173"/>
        <v>1649</v>
      </c>
    </row>
    <row r="3664" spans="1:17" x14ac:dyDescent="0.3">
      <c r="A3664" t="s">
        <v>7191</v>
      </c>
      <c r="B3664" t="s">
        <v>7192</v>
      </c>
      <c r="C3664" t="s">
        <v>37</v>
      </c>
      <c r="D3664" t="s">
        <v>17</v>
      </c>
      <c r="E3664" t="s">
        <v>34</v>
      </c>
      <c r="F3664">
        <v>3535</v>
      </c>
      <c r="G3664">
        <v>15</v>
      </c>
      <c r="H3664">
        <v>3005</v>
      </c>
      <c r="I3664">
        <v>4.5999999999999996</v>
      </c>
      <c r="J3664">
        <v>196</v>
      </c>
      <c r="K3664">
        <v>1</v>
      </c>
      <c r="L3664">
        <v>3005</v>
      </c>
      <c r="M3664" s="1">
        <v>45501</v>
      </c>
      <c r="N3664" t="s">
        <v>150</v>
      </c>
      <c r="O3664">
        <f t="shared" si="171"/>
        <v>530</v>
      </c>
      <c r="P3664">
        <f t="shared" si="172"/>
        <v>2121</v>
      </c>
      <c r="Q3664">
        <f t="shared" si="173"/>
        <v>884</v>
      </c>
    </row>
    <row r="3665" spans="1:17" x14ac:dyDescent="0.3">
      <c r="A3665" t="s">
        <v>7193</v>
      </c>
      <c r="B3665" t="s">
        <v>7194</v>
      </c>
      <c r="C3665" t="s">
        <v>116</v>
      </c>
      <c r="D3665" t="s">
        <v>41</v>
      </c>
      <c r="E3665" t="s">
        <v>34</v>
      </c>
      <c r="F3665">
        <v>1382</v>
      </c>
      <c r="G3665">
        <v>25</v>
      </c>
      <c r="H3665">
        <v>1036</v>
      </c>
      <c r="I3665">
        <v>4.4000000000000004</v>
      </c>
      <c r="J3665">
        <v>24</v>
      </c>
      <c r="K3665">
        <v>1</v>
      </c>
      <c r="L3665">
        <v>1036</v>
      </c>
      <c r="M3665" s="1">
        <v>45648</v>
      </c>
      <c r="N3665" t="s">
        <v>38</v>
      </c>
      <c r="O3665">
        <f t="shared" si="171"/>
        <v>346</v>
      </c>
      <c r="P3665">
        <f t="shared" si="172"/>
        <v>829.19999999999993</v>
      </c>
      <c r="Q3665">
        <f t="shared" si="173"/>
        <v>206.80000000000007</v>
      </c>
    </row>
    <row r="3666" spans="1:17" x14ac:dyDescent="0.3">
      <c r="A3666" t="s">
        <v>7195</v>
      </c>
      <c r="B3666" t="s">
        <v>7196</v>
      </c>
      <c r="C3666" t="s">
        <v>32</v>
      </c>
      <c r="D3666" t="s">
        <v>17</v>
      </c>
      <c r="E3666" t="s">
        <v>18</v>
      </c>
      <c r="F3666">
        <v>1853</v>
      </c>
      <c r="G3666">
        <v>10</v>
      </c>
      <c r="H3666">
        <v>1668</v>
      </c>
      <c r="I3666">
        <v>4.5999999999999996</v>
      </c>
      <c r="J3666">
        <v>33</v>
      </c>
      <c r="K3666">
        <v>1</v>
      </c>
      <c r="L3666">
        <v>1668</v>
      </c>
      <c r="M3666" s="1">
        <v>45349</v>
      </c>
      <c r="N3666" t="s">
        <v>49</v>
      </c>
      <c r="O3666">
        <f t="shared" si="171"/>
        <v>185</v>
      </c>
      <c r="P3666">
        <f t="shared" si="172"/>
        <v>1111.8</v>
      </c>
      <c r="Q3666">
        <f t="shared" si="173"/>
        <v>556.20000000000005</v>
      </c>
    </row>
    <row r="3667" spans="1:17" x14ac:dyDescent="0.3">
      <c r="A3667" t="s">
        <v>7197</v>
      </c>
      <c r="B3667" t="s">
        <v>7198</v>
      </c>
      <c r="C3667" t="s">
        <v>52</v>
      </c>
      <c r="D3667" t="s">
        <v>53</v>
      </c>
      <c r="E3667" t="s">
        <v>34</v>
      </c>
      <c r="F3667">
        <v>1375</v>
      </c>
      <c r="G3667">
        <v>25</v>
      </c>
      <c r="H3667">
        <v>1031</v>
      </c>
      <c r="I3667">
        <v>4.7</v>
      </c>
      <c r="J3667">
        <v>124</v>
      </c>
      <c r="K3667">
        <v>2</v>
      </c>
      <c r="L3667">
        <v>2062</v>
      </c>
      <c r="M3667" s="1">
        <v>45972</v>
      </c>
      <c r="N3667" t="s">
        <v>24</v>
      </c>
      <c r="O3667">
        <f t="shared" si="171"/>
        <v>344</v>
      </c>
      <c r="P3667">
        <f t="shared" si="172"/>
        <v>825</v>
      </c>
      <c r="Q3667">
        <f t="shared" si="173"/>
        <v>412</v>
      </c>
    </row>
    <row r="3668" spans="1:17" x14ac:dyDescent="0.3">
      <c r="A3668" t="s">
        <v>7199</v>
      </c>
      <c r="B3668" t="s">
        <v>5084</v>
      </c>
      <c r="C3668" t="s">
        <v>88</v>
      </c>
      <c r="D3668" t="s">
        <v>109</v>
      </c>
      <c r="E3668" t="s">
        <v>18</v>
      </c>
      <c r="F3668">
        <v>3195</v>
      </c>
      <c r="G3668">
        <v>60</v>
      </c>
      <c r="H3668">
        <v>1278</v>
      </c>
      <c r="I3668">
        <v>4.7</v>
      </c>
      <c r="J3668">
        <v>64</v>
      </c>
      <c r="K3668">
        <v>1</v>
      </c>
      <c r="L3668">
        <v>1278</v>
      </c>
      <c r="M3668" s="1">
        <v>45740</v>
      </c>
      <c r="N3668" t="s">
        <v>141</v>
      </c>
      <c r="O3668">
        <f t="shared" si="171"/>
        <v>1917</v>
      </c>
      <c r="P3668">
        <f t="shared" si="172"/>
        <v>1917</v>
      </c>
      <c r="Q3668">
        <f t="shared" si="173"/>
        <v>-639</v>
      </c>
    </row>
    <row r="3669" spans="1:17" x14ac:dyDescent="0.3">
      <c r="A3669" t="s">
        <v>7200</v>
      </c>
      <c r="B3669" t="s">
        <v>7201</v>
      </c>
      <c r="C3669" t="s">
        <v>37</v>
      </c>
      <c r="D3669" t="s">
        <v>46</v>
      </c>
      <c r="E3669" t="s">
        <v>34</v>
      </c>
      <c r="F3669">
        <v>2041</v>
      </c>
      <c r="G3669">
        <v>15</v>
      </c>
      <c r="H3669">
        <v>1735</v>
      </c>
      <c r="I3669">
        <v>3.5</v>
      </c>
      <c r="J3669">
        <v>134</v>
      </c>
      <c r="K3669">
        <v>1</v>
      </c>
      <c r="L3669">
        <v>1735</v>
      </c>
      <c r="M3669" s="1">
        <v>45792</v>
      </c>
      <c r="N3669" t="s">
        <v>64</v>
      </c>
      <c r="O3669">
        <f t="shared" si="171"/>
        <v>306</v>
      </c>
      <c r="P3669">
        <f t="shared" si="172"/>
        <v>1224.5999999999999</v>
      </c>
      <c r="Q3669">
        <f t="shared" si="173"/>
        <v>510.40000000000009</v>
      </c>
    </row>
    <row r="3670" spans="1:17" x14ac:dyDescent="0.3">
      <c r="A3670" t="s">
        <v>7202</v>
      </c>
      <c r="B3670" t="s">
        <v>2125</v>
      </c>
      <c r="C3670" t="s">
        <v>45</v>
      </c>
      <c r="D3670" t="s">
        <v>46</v>
      </c>
      <c r="E3670" t="s">
        <v>161</v>
      </c>
      <c r="F3670">
        <v>9225</v>
      </c>
      <c r="G3670">
        <v>30</v>
      </c>
      <c r="H3670">
        <v>6458</v>
      </c>
      <c r="I3670">
        <v>4.5999999999999996</v>
      </c>
      <c r="J3670">
        <v>54</v>
      </c>
      <c r="K3670">
        <v>1</v>
      </c>
      <c r="L3670">
        <v>6458</v>
      </c>
      <c r="M3670" s="1">
        <v>45641</v>
      </c>
      <c r="N3670" t="s">
        <v>91</v>
      </c>
      <c r="O3670">
        <f t="shared" si="171"/>
        <v>2767</v>
      </c>
      <c r="P3670">
        <f t="shared" si="172"/>
        <v>5535</v>
      </c>
      <c r="Q3670">
        <f t="shared" si="173"/>
        <v>923</v>
      </c>
    </row>
    <row r="3671" spans="1:17" x14ac:dyDescent="0.3">
      <c r="A3671" t="s">
        <v>7203</v>
      </c>
      <c r="B3671" t="s">
        <v>3787</v>
      </c>
      <c r="C3671" t="s">
        <v>52</v>
      </c>
      <c r="D3671" t="s">
        <v>28</v>
      </c>
      <c r="E3671" t="s">
        <v>34</v>
      </c>
      <c r="F3671">
        <v>4894</v>
      </c>
      <c r="G3671">
        <v>50</v>
      </c>
      <c r="H3671">
        <v>2447</v>
      </c>
      <c r="I3671">
        <v>4</v>
      </c>
      <c r="J3671">
        <v>638</v>
      </c>
      <c r="K3671">
        <v>1</v>
      </c>
      <c r="L3671">
        <v>2447</v>
      </c>
      <c r="M3671" s="1">
        <v>46003</v>
      </c>
      <c r="N3671" t="s">
        <v>38</v>
      </c>
      <c r="O3671">
        <f t="shared" si="171"/>
        <v>2447</v>
      </c>
      <c r="P3671">
        <f t="shared" si="172"/>
        <v>2936.4</v>
      </c>
      <c r="Q3671">
        <f t="shared" si="173"/>
        <v>-489.40000000000009</v>
      </c>
    </row>
    <row r="3672" spans="1:17" x14ac:dyDescent="0.3">
      <c r="A3672" t="s">
        <v>7204</v>
      </c>
      <c r="B3672" t="s">
        <v>7205</v>
      </c>
      <c r="C3672" t="s">
        <v>27</v>
      </c>
      <c r="D3672" t="s">
        <v>33</v>
      </c>
      <c r="E3672" t="s">
        <v>34</v>
      </c>
      <c r="F3672">
        <v>2606</v>
      </c>
      <c r="G3672">
        <v>30</v>
      </c>
      <c r="H3672">
        <v>1824</v>
      </c>
      <c r="I3672">
        <v>4.7</v>
      </c>
      <c r="J3672">
        <v>32</v>
      </c>
      <c r="K3672">
        <v>1</v>
      </c>
      <c r="L3672">
        <v>1824</v>
      </c>
      <c r="M3672" s="1">
        <v>45822</v>
      </c>
      <c r="N3672" t="s">
        <v>24</v>
      </c>
      <c r="O3672">
        <f t="shared" si="171"/>
        <v>782</v>
      </c>
      <c r="P3672">
        <f t="shared" si="172"/>
        <v>1563.6</v>
      </c>
      <c r="Q3672">
        <f t="shared" si="173"/>
        <v>260.40000000000009</v>
      </c>
    </row>
    <row r="3673" spans="1:17" x14ac:dyDescent="0.3">
      <c r="A3673" t="s">
        <v>7206</v>
      </c>
      <c r="B3673" t="s">
        <v>7207</v>
      </c>
      <c r="C3673" t="s">
        <v>116</v>
      </c>
      <c r="D3673" t="s">
        <v>41</v>
      </c>
      <c r="E3673" t="s">
        <v>74</v>
      </c>
      <c r="F3673">
        <v>588</v>
      </c>
      <c r="G3673">
        <v>30</v>
      </c>
      <c r="H3673">
        <v>412</v>
      </c>
      <c r="I3673">
        <v>4.3</v>
      </c>
      <c r="J3673">
        <v>63</v>
      </c>
      <c r="K3673">
        <v>1</v>
      </c>
      <c r="L3673">
        <v>412</v>
      </c>
      <c r="M3673" s="1">
        <v>45398</v>
      </c>
      <c r="N3673" t="s">
        <v>29</v>
      </c>
      <c r="O3673">
        <f t="shared" si="171"/>
        <v>176</v>
      </c>
      <c r="P3673">
        <f t="shared" si="172"/>
        <v>352.8</v>
      </c>
      <c r="Q3673">
        <f t="shared" si="173"/>
        <v>59.199999999999989</v>
      </c>
    </row>
    <row r="3674" spans="1:17" x14ac:dyDescent="0.3">
      <c r="A3674" t="s">
        <v>7208</v>
      </c>
      <c r="B3674" t="s">
        <v>1103</v>
      </c>
      <c r="C3674" t="s">
        <v>52</v>
      </c>
      <c r="D3674" t="s">
        <v>53</v>
      </c>
      <c r="E3674" t="s">
        <v>34</v>
      </c>
      <c r="F3674">
        <v>2692</v>
      </c>
      <c r="G3674">
        <v>25</v>
      </c>
      <c r="H3674">
        <v>2019</v>
      </c>
      <c r="I3674">
        <v>3.5</v>
      </c>
      <c r="J3674">
        <v>163</v>
      </c>
      <c r="K3674">
        <v>1</v>
      </c>
      <c r="L3674">
        <v>2019</v>
      </c>
      <c r="M3674" s="1">
        <v>45762</v>
      </c>
      <c r="N3674" t="s">
        <v>71</v>
      </c>
      <c r="O3674">
        <f t="shared" si="171"/>
        <v>673</v>
      </c>
      <c r="P3674">
        <f t="shared" si="172"/>
        <v>1615.2</v>
      </c>
      <c r="Q3674">
        <f t="shared" si="173"/>
        <v>403.79999999999995</v>
      </c>
    </row>
    <row r="3675" spans="1:17" x14ac:dyDescent="0.3">
      <c r="A3675" t="s">
        <v>7209</v>
      </c>
      <c r="B3675" t="s">
        <v>7210</v>
      </c>
      <c r="C3675" t="s">
        <v>27</v>
      </c>
      <c r="D3675" t="s">
        <v>109</v>
      </c>
      <c r="E3675" t="s">
        <v>34</v>
      </c>
      <c r="F3675">
        <v>736</v>
      </c>
      <c r="G3675">
        <v>30</v>
      </c>
      <c r="H3675">
        <v>515</v>
      </c>
      <c r="I3675">
        <v>4.8</v>
      </c>
      <c r="J3675">
        <v>226</v>
      </c>
      <c r="K3675">
        <v>3</v>
      </c>
      <c r="L3675">
        <v>1545</v>
      </c>
      <c r="M3675" s="1">
        <v>45836</v>
      </c>
      <c r="N3675" t="s">
        <v>61</v>
      </c>
      <c r="O3675">
        <f t="shared" si="171"/>
        <v>221</v>
      </c>
      <c r="P3675">
        <f t="shared" si="172"/>
        <v>441.59999999999997</v>
      </c>
      <c r="Q3675">
        <f t="shared" si="173"/>
        <v>220.2000000000001</v>
      </c>
    </row>
    <row r="3676" spans="1:17" x14ac:dyDescent="0.3">
      <c r="A3676" t="s">
        <v>7211</v>
      </c>
      <c r="B3676" t="s">
        <v>7212</v>
      </c>
      <c r="C3676" t="s">
        <v>37</v>
      </c>
      <c r="D3676" t="s">
        <v>17</v>
      </c>
      <c r="E3676" t="s">
        <v>18</v>
      </c>
      <c r="F3676">
        <v>6918</v>
      </c>
      <c r="G3676">
        <v>15</v>
      </c>
      <c r="H3676">
        <v>5880</v>
      </c>
      <c r="I3676">
        <v>3.7</v>
      </c>
      <c r="J3676">
        <v>37</v>
      </c>
      <c r="K3676">
        <v>1</v>
      </c>
      <c r="L3676">
        <v>5880</v>
      </c>
      <c r="M3676" s="1">
        <v>45353</v>
      </c>
      <c r="N3676" t="s">
        <v>85</v>
      </c>
      <c r="O3676">
        <f t="shared" si="171"/>
        <v>1038</v>
      </c>
      <c r="P3676">
        <f t="shared" si="172"/>
        <v>4150.8</v>
      </c>
      <c r="Q3676">
        <f t="shared" si="173"/>
        <v>1729.1999999999998</v>
      </c>
    </row>
    <row r="3677" spans="1:17" x14ac:dyDescent="0.3">
      <c r="A3677" t="s">
        <v>7213</v>
      </c>
      <c r="B3677" t="s">
        <v>7214</v>
      </c>
      <c r="C3677" t="s">
        <v>37</v>
      </c>
      <c r="D3677" t="s">
        <v>41</v>
      </c>
      <c r="E3677" t="s">
        <v>34</v>
      </c>
      <c r="F3677">
        <v>1689</v>
      </c>
      <c r="G3677">
        <v>50</v>
      </c>
      <c r="H3677">
        <v>844</v>
      </c>
      <c r="I3677">
        <v>3.9</v>
      </c>
      <c r="J3677">
        <v>152</v>
      </c>
      <c r="K3677">
        <v>2</v>
      </c>
      <c r="L3677">
        <v>1688</v>
      </c>
      <c r="M3677" s="1">
        <v>45644</v>
      </c>
      <c r="N3677" t="s">
        <v>189</v>
      </c>
      <c r="O3677">
        <f t="shared" si="171"/>
        <v>845</v>
      </c>
      <c r="P3677">
        <f t="shared" si="172"/>
        <v>1013.4</v>
      </c>
      <c r="Q3677">
        <f t="shared" si="173"/>
        <v>-338.79999999999995</v>
      </c>
    </row>
    <row r="3678" spans="1:17" x14ac:dyDescent="0.3">
      <c r="A3678" t="s">
        <v>7215</v>
      </c>
      <c r="B3678" t="s">
        <v>7216</v>
      </c>
      <c r="C3678" t="s">
        <v>88</v>
      </c>
      <c r="D3678" t="s">
        <v>46</v>
      </c>
      <c r="E3678" t="s">
        <v>34</v>
      </c>
      <c r="F3678">
        <v>7698</v>
      </c>
      <c r="G3678">
        <v>25</v>
      </c>
      <c r="H3678">
        <v>5774</v>
      </c>
      <c r="I3678">
        <v>4.9000000000000004</v>
      </c>
      <c r="J3678">
        <v>129</v>
      </c>
      <c r="K3678">
        <v>1</v>
      </c>
      <c r="L3678">
        <v>5774</v>
      </c>
      <c r="M3678" s="1">
        <v>45620</v>
      </c>
      <c r="N3678" t="s">
        <v>91</v>
      </c>
      <c r="O3678">
        <f t="shared" si="171"/>
        <v>1924</v>
      </c>
      <c r="P3678">
        <f t="shared" si="172"/>
        <v>4618.8</v>
      </c>
      <c r="Q3678">
        <f t="shared" si="173"/>
        <v>1155.1999999999998</v>
      </c>
    </row>
    <row r="3679" spans="1:17" x14ac:dyDescent="0.3">
      <c r="A3679" t="s">
        <v>7217</v>
      </c>
      <c r="B3679" t="s">
        <v>7218</v>
      </c>
      <c r="C3679" t="s">
        <v>32</v>
      </c>
      <c r="D3679" t="s">
        <v>33</v>
      </c>
      <c r="E3679" t="s">
        <v>34</v>
      </c>
      <c r="F3679">
        <v>3749</v>
      </c>
      <c r="G3679">
        <v>20</v>
      </c>
      <c r="H3679">
        <v>2999</v>
      </c>
      <c r="I3679">
        <v>4.2</v>
      </c>
      <c r="J3679">
        <v>115</v>
      </c>
      <c r="K3679">
        <v>4</v>
      </c>
      <c r="L3679">
        <v>11996</v>
      </c>
      <c r="M3679" s="1">
        <v>45945</v>
      </c>
      <c r="N3679" t="s">
        <v>58</v>
      </c>
      <c r="O3679">
        <f t="shared" si="171"/>
        <v>750</v>
      </c>
      <c r="P3679">
        <f t="shared" si="172"/>
        <v>2249.4</v>
      </c>
      <c r="Q3679">
        <f t="shared" si="173"/>
        <v>2998.3999999999996</v>
      </c>
    </row>
    <row r="3680" spans="1:17" x14ac:dyDescent="0.3">
      <c r="A3680" t="s">
        <v>7219</v>
      </c>
      <c r="B3680" t="s">
        <v>7220</v>
      </c>
      <c r="C3680" t="s">
        <v>37</v>
      </c>
      <c r="D3680" t="s">
        <v>109</v>
      </c>
      <c r="E3680" t="s">
        <v>161</v>
      </c>
      <c r="F3680">
        <v>1582</v>
      </c>
      <c r="G3680">
        <v>40</v>
      </c>
      <c r="H3680">
        <v>949</v>
      </c>
      <c r="I3680">
        <v>3.9</v>
      </c>
      <c r="J3680">
        <v>78</v>
      </c>
      <c r="K3680">
        <v>5</v>
      </c>
      <c r="L3680">
        <v>4745</v>
      </c>
      <c r="M3680" s="1">
        <v>45440</v>
      </c>
      <c r="N3680" t="s">
        <v>91</v>
      </c>
      <c r="O3680">
        <f t="shared" si="171"/>
        <v>633</v>
      </c>
      <c r="P3680">
        <f t="shared" si="172"/>
        <v>949.19999999999993</v>
      </c>
      <c r="Q3680">
        <f t="shared" si="173"/>
        <v>-0.99999999999965894</v>
      </c>
    </row>
    <row r="3681" spans="1:17" x14ac:dyDescent="0.3">
      <c r="A3681" t="s">
        <v>7221</v>
      </c>
      <c r="B3681" t="s">
        <v>7222</v>
      </c>
      <c r="C3681" t="s">
        <v>32</v>
      </c>
      <c r="D3681" t="s">
        <v>41</v>
      </c>
      <c r="E3681" t="s">
        <v>34</v>
      </c>
      <c r="F3681">
        <v>2484</v>
      </c>
      <c r="G3681">
        <v>50</v>
      </c>
      <c r="H3681">
        <v>1242</v>
      </c>
      <c r="I3681">
        <v>4.0999999999999996</v>
      </c>
      <c r="J3681">
        <v>583</v>
      </c>
      <c r="K3681">
        <v>1</v>
      </c>
      <c r="L3681">
        <v>1242</v>
      </c>
      <c r="M3681" s="1">
        <v>45765</v>
      </c>
      <c r="N3681" t="s">
        <v>141</v>
      </c>
      <c r="O3681">
        <f t="shared" si="171"/>
        <v>1242</v>
      </c>
      <c r="P3681">
        <f t="shared" si="172"/>
        <v>1490.3999999999999</v>
      </c>
      <c r="Q3681">
        <f t="shared" si="173"/>
        <v>-248.39999999999986</v>
      </c>
    </row>
    <row r="3682" spans="1:17" x14ac:dyDescent="0.3">
      <c r="A3682" t="s">
        <v>7223</v>
      </c>
      <c r="B3682" t="s">
        <v>7224</v>
      </c>
      <c r="C3682" t="s">
        <v>116</v>
      </c>
      <c r="D3682" t="s">
        <v>17</v>
      </c>
      <c r="E3682" t="s">
        <v>34</v>
      </c>
      <c r="F3682">
        <v>1191</v>
      </c>
      <c r="G3682">
        <v>15</v>
      </c>
      <c r="H3682">
        <v>1012</v>
      </c>
      <c r="I3682">
        <v>3.9</v>
      </c>
      <c r="J3682">
        <v>167</v>
      </c>
      <c r="K3682">
        <v>1</v>
      </c>
      <c r="L3682">
        <v>1012</v>
      </c>
      <c r="M3682" s="1">
        <v>45577</v>
      </c>
      <c r="N3682" t="s">
        <v>168</v>
      </c>
      <c r="O3682">
        <f t="shared" si="171"/>
        <v>179</v>
      </c>
      <c r="P3682">
        <f t="shared" si="172"/>
        <v>714.6</v>
      </c>
      <c r="Q3682">
        <f t="shared" si="173"/>
        <v>297.39999999999998</v>
      </c>
    </row>
    <row r="3683" spans="1:17" x14ac:dyDescent="0.3">
      <c r="A3683" t="s">
        <v>7225</v>
      </c>
      <c r="B3683" t="s">
        <v>7226</v>
      </c>
      <c r="C3683" t="s">
        <v>52</v>
      </c>
      <c r="D3683" t="s">
        <v>23</v>
      </c>
      <c r="E3683" t="s">
        <v>34</v>
      </c>
      <c r="F3683">
        <v>1796</v>
      </c>
      <c r="G3683">
        <v>30</v>
      </c>
      <c r="H3683">
        <v>1257</v>
      </c>
      <c r="I3683">
        <v>4.5</v>
      </c>
      <c r="J3683">
        <v>290</v>
      </c>
      <c r="K3683">
        <v>1</v>
      </c>
      <c r="L3683">
        <v>1257</v>
      </c>
      <c r="M3683" s="1">
        <v>45877</v>
      </c>
      <c r="N3683" t="s">
        <v>141</v>
      </c>
      <c r="O3683">
        <f t="shared" si="171"/>
        <v>539</v>
      </c>
      <c r="P3683">
        <f t="shared" si="172"/>
        <v>1077.5999999999999</v>
      </c>
      <c r="Q3683">
        <f t="shared" si="173"/>
        <v>179.40000000000009</v>
      </c>
    </row>
    <row r="3684" spans="1:17" x14ac:dyDescent="0.3">
      <c r="A3684" t="s">
        <v>7227</v>
      </c>
      <c r="B3684" t="s">
        <v>7228</v>
      </c>
      <c r="C3684" t="s">
        <v>88</v>
      </c>
      <c r="D3684" t="s">
        <v>46</v>
      </c>
      <c r="E3684" t="s">
        <v>18</v>
      </c>
      <c r="F3684">
        <v>9489</v>
      </c>
      <c r="G3684">
        <v>15</v>
      </c>
      <c r="H3684">
        <v>8066</v>
      </c>
      <c r="I3684">
        <v>3.9</v>
      </c>
      <c r="J3684">
        <v>26</v>
      </c>
      <c r="K3684">
        <v>1</v>
      </c>
      <c r="L3684">
        <v>8066</v>
      </c>
      <c r="M3684" s="1">
        <v>45548</v>
      </c>
      <c r="N3684" t="s">
        <v>29</v>
      </c>
      <c r="O3684">
        <f t="shared" si="171"/>
        <v>1423</v>
      </c>
      <c r="P3684">
        <f t="shared" si="172"/>
        <v>5693.4</v>
      </c>
      <c r="Q3684">
        <f t="shared" si="173"/>
        <v>2372.6000000000004</v>
      </c>
    </row>
    <row r="3685" spans="1:17" x14ac:dyDescent="0.3">
      <c r="A3685" t="s">
        <v>7229</v>
      </c>
      <c r="B3685" t="s">
        <v>7230</v>
      </c>
      <c r="C3685" t="s">
        <v>16</v>
      </c>
      <c r="D3685" t="s">
        <v>33</v>
      </c>
      <c r="E3685" t="s">
        <v>34</v>
      </c>
      <c r="F3685">
        <v>2314</v>
      </c>
      <c r="G3685">
        <v>10</v>
      </c>
      <c r="H3685">
        <v>2083</v>
      </c>
      <c r="I3685">
        <v>4.0999999999999996</v>
      </c>
      <c r="J3685">
        <v>141</v>
      </c>
      <c r="K3685">
        <v>1</v>
      </c>
      <c r="L3685">
        <v>2083</v>
      </c>
      <c r="M3685" s="1">
        <v>45617</v>
      </c>
      <c r="N3685" t="s">
        <v>24</v>
      </c>
      <c r="O3685">
        <f t="shared" si="171"/>
        <v>231</v>
      </c>
      <c r="P3685">
        <f t="shared" si="172"/>
        <v>1388.3999999999999</v>
      </c>
      <c r="Q3685">
        <f t="shared" si="173"/>
        <v>694.60000000000014</v>
      </c>
    </row>
    <row r="3686" spans="1:17" x14ac:dyDescent="0.3">
      <c r="A3686" t="s">
        <v>7231</v>
      </c>
      <c r="B3686" t="s">
        <v>7232</v>
      </c>
      <c r="C3686" t="s">
        <v>32</v>
      </c>
      <c r="D3686" t="s">
        <v>28</v>
      </c>
      <c r="E3686" t="s">
        <v>34</v>
      </c>
      <c r="F3686">
        <v>1409</v>
      </c>
      <c r="G3686">
        <v>40</v>
      </c>
      <c r="H3686">
        <v>845</v>
      </c>
      <c r="I3686">
        <v>4.4000000000000004</v>
      </c>
      <c r="J3686">
        <v>166</v>
      </c>
      <c r="K3686">
        <v>1</v>
      </c>
      <c r="L3686">
        <v>845</v>
      </c>
      <c r="M3686" s="1">
        <v>45320</v>
      </c>
      <c r="N3686" t="s">
        <v>42</v>
      </c>
      <c r="O3686">
        <f t="shared" si="171"/>
        <v>564</v>
      </c>
      <c r="P3686">
        <f t="shared" si="172"/>
        <v>845.4</v>
      </c>
      <c r="Q3686">
        <f t="shared" si="173"/>
        <v>-0.39999999999997726</v>
      </c>
    </row>
    <row r="3687" spans="1:17" x14ac:dyDescent="0.3">
      <c r="A3687" t="s">
        <v>7233</v>
      </c>
      <c r="B3687" t="s">
        <v>7234</v>
      </c>
      <c r="C3687" t="s">
        <v>52</v>
      </c>
      <c r="D3687" t="s">
        <v>53</v>
      </c>
      <c r="E3687" t="s">
        <v>34</v>
      </c>
      <c r="F3687">
        <v>3463</v>
      </c>
      <c r="G3687">
        <v>30</v>
      </c>
      <c r="H3687">
        <v>2424</v>
      </c>
      <c r="I3687">
        <v>4.3</v>
      </c>
      <c r="J3687">
        <v>194</v>
      </c>
      <c r="K3687">
        <v>1</v>
      </c>
      <c r="L3687">
        <v>2424</v>
      </c>
      <c r="M3687" s="1">
        <v>45749</v>
      </c>
      <c r="N3687" t="s">
        <v>54</v>
      </c>
      <c r="O3687">
        <f t="shared" si="171"/>
        <v>1039</v>
      </c>
      <c r="P3687">
        <f t="shared" si="172"/>
        <v>2077.7999999999997</v>
      </c>
      <c r="Q3687">
        <f t="shared" si="173"/>
        <v>346.20000000000027</v>
      </c>
    </row>
    <row r="3688" spans="1:17" x14ac:dyDescent="0.3">
      <c r="A3688" t="s">
        <v>7235</v>
      </c>
      <c r="B3688" t="s">
        <v>7236</v>
      </c>
      <c r="C3688" t="s">
        <v>57</v>
      </c>
      <c r="D3688" t="s">
        <v>53</v>
      </c>
      <c r="E3688" t="s">
        <v>34</v>
      </c>
      <c r="F3688">
        <v>4284</v>
      </c>
      <c r="G3688">
        <v>40</v>
      </c>
      <c r="H3688">
        <v>2570</v>
      </c>
      <c r="I3688">
        <v>3.8</v>
      </c>
      <c r="J3688">
        <v>216</v>
      </c>
      <c r="K3688">
        <v>1</v>
      </c>
      <c r="L3688">
        <v>2570</v>
      </c>
      <c r="M3688" s="1">
        <v>45739</v>
      </c>
      <c r="N3688" t="s">
        <v>58</v>
      </c>
      <c r="O3688">
        <f t="shared" si="171"/>
        <v>1714</v>
      </c>
      <c r="P3688">
        <f t="shared" si="172"/>
        <v>2570.4</v>
      </c>
      <c r="Q3688">
        <f t="shared" si="173"/>
        <v>-0.40000000000009095</v>
      </c>
    </row>
    <row r="3689" spans="1:17" x14ac:dyDescent="0.3">
      <c r="A3689" t="s">
        <v>7237</v>
      </c>
      <c r="B3689" t="s">
        <v>7238</v>
      </c>
      <c r="C3689" t="s">
        <v>116</v>
      </c>
      <c r="D3689" t="s">
        <v>33</v>
      </c>
      <c r="E3689" t="s">
        <v>18</v>
      </c>
      <c r="F3689">
        <v>2938</v>
      </c>
      <c r="G3689">
        <v>20</v>
      </c>
      <c r="H3689">
        <v>2350</v>
      </c>
      <c r="I3689">
        <v>4.5</v>
      </c>
      <c r="J3689">
        <v>70</v>
      </c>
      <c r="K3689">
        <v>1</v>
      </c>
      <c r="L3689">
        <v>2350</v>
      </c>
      <c r="M3689" s="1">
        <v>45841</v>
      </c>
      <c r="N3689" t="s">
        <v>49</v>
      </c>
      <c r="O3689">
        <f t="shared" si="171"/>
        <v>588</v>
      </c>
      <c r="P3689">
        <f t="shared" si="172"/>
        <v>1762.8</v>
      </c>
      <c r="Q3689">
        <f t="shared" si="173"/>
        <v>587.20000000000005</v>
      </c>
    </row>
    <row r="3690" spans="1:17" x14ac:dyDescent="0.3">
      <c r="A3690" t="s">
        <v>7239</v>
      </c>
      <c r="B3690" t="s">
        <v>7240</v>
      </c>
      <c r="C3690" t="s">
        <v>88</v>
      </c>
      <c r="D3690" t="s">
        <v>28</v>
      </c>
      <c r="E3690" t="s">
        <v>34</v>
      </c>
      <c r="F3690">
        <v>4988</v>
      </c>
      <c r="G3690">
        <v>10</v>
      </c>
      <c r="H3690">
        <v>4489</v>
      </c>
      <c r="I3690">
        <v>3.8</v>
      </c>
      <c r="J3690">
        <v>124</v>
      </c>
      <c r="K3690">
        <v>1</v>
      </c>
      <c r="L3690">
        <v>4489</v>
      </c>
      <c r="M3690" s="1">
        <v>45843</v>
      </c>
      <c r="N3690" t="s">
        <v>85</v>
      </c>
      <c r="O3690">
        <f t="shared" si="171"/>
        <v>499</v>
      </c>
      <c r="P3690">
        <f t="shared" si="172"/>
        <v>2992.7999999999997</v>
      </c>
      <c r="Q3690">
        <f t="shared" si="173"/>
        <v>1496.2000000000003</v>
      </c>
    </row>
    <row r="3691" spans="1:17" x14ac:dyDescent="0.3">
      <c r="A3691" t="s">
        <v>7241</v>
      </c>
      <c r="B3691" t="s">
        <v>7242</v>
      </c>
      <c r="C3691" t="s">
        <v>45</v>
      </c>
      <c r="D3691" t="s">
        <v>46</v>
      </c>
      <c r="E3691" t="s">
        <v>161</v>
      </c>
      <c r="F3691">
        <v>8688</v>
      </c>
      <c r="G3691">
        <v>15</v>
      </c>
      <c r="H3691">
        <v>7385</v>
      </c>
      <c r="I3691">
        <v>3.6</v>
      </c>
      <c r="J3691">
        <v>144</v>
      </c>
      <c r="K3691">
        <v>2</v>
      </c>
      <c r="L3691">
        <v>14770</v>
      </c>
      <c r="M3691" s="1">
        <v>45947</v>
      </c>
      <c r="N3691" t="s">
        <v>38</v>
      </c>
      <c r="O3691">
        <f t="shared" si="171"/>
        <v>1303</v>
      </c>
      <c r="P3691">
        <f t="shared" si="172"/>
        <v>5212.8</v>
      </c>
      <c r="Q3691">
        <f t="shared" si="173"/>
        <v>4344.3999999999996</v>
      </c>
    </row>
    <row r="3692" spans="1:17" x14ac:dyDescent="0.3">
      <c r="A3692" t="s">
        <v>7243</v>
      </c>
      <c r="B3692" t="s">
        <v>7244</v>
      </c>
      <c r="C3692" t="s">
        <v>88</v>
      </c>
      <c r="D3692" t="s">
        <v>41</v>
      </c>
      <c r="E3692" t="s">
        <v>34</v>
      </c>
      <c r="F3692">
        <v>850</v>
      </c>
      <c r="G3692">
        <v>20</v>
      </c>
      <c r="H3692">
        <v>680</v>
      </c>
      <c r="I3692">
        <v>3.2</v>
      </c>
      <c r="J3692">
        <v>19</v>
      </c>
      <c r="K3692">
        <v>1</v>
      </c>
      <c r="L3692">
        <v>680</v>
      </c>
      <c r="M3692" s="1">
        <v>45859</v>
      </c>
      <c r="N3692" t="s">
        <v>38</v>
      </c>
      <c r="O3692">
        <f t="shared" si="171"/>
        <v>170</v>
      </c>
      <c r="P3692">
        <f t="shared" si="172"/>
        <v>510</v>
      </c>
      <c r="Q3692">
        <f t="shared" si="173"/>
        <v>170</v>
      </c>
    </row>
    <row r="3693" spans="1:17" x14ac:dyDescent="0.3">
      <c r="A3693" t="s">
        <v>7245</v>
      </c>
      <c r="B3693" t="s">
        <v>7246</v>
      </c>
      <c r="C3693" t="s">
        <v>32</v>
      </c>
      <c r="D3693" t="s">
        <v>53</v>
      </c>
      <c r="E3693" t="s">
        <v>34</v>
      </c>
      <c r="F3693">
        <v>6886</v>
      </c>
      <c r="G3693">
        <v>20</v>
      </c>
      <c r="H3693">
        <v>5509</v>
      </c>
      <c r="I3693">
        <v>4</v>
      </c>
      <c r="J3693">
        <v>148</v>
      </c>
      <c r="K3693">
        <v>1</v>
      </c>
      <c r="L3693">
        <v>5509</v>
      </c>
      <c r="M3693" s="1">
        <v>45306</v>
      </c>
      <c r="N3693" t="s">
        <v>75</v>
      </c>
      <c r="O3693">
        <f t="shared" si="171"/>
        <v>1377</v>
      </c>
      <c r="P3693">
        <f t="shared" si="172"/>
        <v>4131.5999999999995</v>
      </c>
      <c r="Q3693">
        <f t="shared" si="173"/>
        <v>1377.4000000000005</v>
      </c>
    </row>
    <row r="3694" spans="1:17" x14ac:dyDescent="0.3">
      <c r="A3694" t="s">
        <v>7247</v>
      </c>
      <c r="B3694" t="s">
        <v>7248</v>
      </c>
      <c r="C3694" t="s">
        <v>16</v>
      </c>
      <c r="D3694" t="s">
        <v>109</v>
      </c>
      <c r="E3694" t="s">
        <v>161</v>
      </c>
      <c r="F3694">
        <v>1983</v>
      </c>
      <c r="G3694">
        <v>30</v>
      </c>
      <c r="H3694">
        <v>1388</v>
      </c>
      <c r="I3694">
        <v>3.3</v>
      </c>
      <c r="J3694">
        <v>344</v>
      </c>
      <c r="K3694">
        <v>1</v>
      </c>
      <c r="L3694">
        <v>1388</v>
      </c>
      <c r="M3694" s="1">
        <v>45876</v>
      </c>
      <c r="N3694" t="s">
        <v>19</v>
      </c>
      <c r="O3694">
        <f t="shared" si="171"/>
        <v>595</v>
      </c>
      <c r="P3694">
        <f t="shared" si="172"/>
        <v>1189.8</v>
      </c>
      <c r="Q3694">
        <f t="shared" si="173"/>
        <v>198.20000000000005</v>
      </c>
    </row>
    <row r="3695" spans="1:17" x14ac:dyDescent="0.3">
      <c r="A3695" t="s">
        <v>7249</v>
      </c>
      <c r="B3695" t="s">
        <v>1370</v>
      </c>
      <c r="C3695" t="s">
        <v>88</v>
      </c>
      <c r="D3695" t="s">
        <v>28</v>
      </c>
      <c r="E3695" t="s">
        <v>34</v>
      </c>
      <c r="F3695">
        <v>9626</v>
      </c>
      <c r="G3695">
        <v>70</v>
      </c>
      <c r="H3695">
        <v>2888</v>
      </c>
      <c r="I3695">
        <v>3.7</v>
      </c>
      <c r="J3695">
        <v>208</v>
      </c>
      <c r="K3695">
        <v>1</v>
      </c>
      <c r="L3695">
        <v>2888</v>
      </c>
      <c r="M3695" s="1">
        <v>45389</v>
      </c>
      <c r="N3695" t="s">
        <v>78</v>
      </c>
      <c r="O3695">
        <f t="shared" si="171"/>
        <v>6738</v>
      </c>
      <c r="P3695">
        <f t="shared" si="172"/>
        <v>5775.5999999999995</v>
      </c>
      <c r="Q3695">
        <f t="shared" si="173"/>
        <v>-2887.5999999999995</v>
      </c>
    </row>
    <row r="3696" spans="1:17" x14ac:dyDescent="0.3">
      <c r="A3696" t="s">
        <v>7250</v>
      </c>
      <c r="B3696" t="s">
        <v>7251</v>
      </c>
      <c r="C3696" t="s">
        <v>52</v>
      </c>
      <c r="D3696" t="s">
        <v>17</v>
      </c>
      <c r="E3696" t="s">
        <v>34</v>
      </c>
      <c r="F3696">
        <v>4525</v>
      </c>
      <c r="G3696">
        <v>15</v>
      </c>
      <c r="H3696">
        <v>3846</v>
      </c>
      <c r="I3696">
        <v>4.0999999999999996</v>
      </c>
      <c r="J3696">
        <v>69</v>
      </c>
      <c r="K3696">
        <v>5</v>
      </c>
      <c r="L3696">
        <v>19230</v>
      </c>
      <c r="M3696" s="1">
        <v>45828</v>
      </c>
      <c r="N3696" t="s">
        <v>141</v>
      </c>
      <c r="O3696">
        <f t="shared" si="171"/>
        <v>679</v>
      </c>
      <c r="P3696">
        <f t="shared" si="172"/>
        <v>2715</v>
      </c>
      <c r="Q3696">
        <f t="shared" si="173"/>
        <v>5655</v>
      </c>
    </row>
    <row r="3697" spans="1:17" x14ac:dyDescent="0.3">
      <c r="A3697" t="s">
        <v>7252</v>
      </c>
      <c r="B3697" t="s">
        <v>5664</v>
      </c>
      <c r="C3697" t="s">
        <v>16</v>
      </c>
      <c r="D3697" t="s">
        <v>23</v>
      </c>
      <c r="E3697" t="s">
        <v>34</v>
      </c>
      <c r="F3697">
        <v>973</v>
      </c>
      <c r="G3697">
        <v>25</v>
      </c>
      <c r="H3697">
        <v>730</v>
      </c>
      <c r="I3697">
        <v>4.7</v>
      </c>
      <c r="J3697">
        <v>199</v>
      </c>
      <c r="K3697">
        <v>1</v>
      </c>
      <c r="L3697">
        <v>730</v>
      </c>
      <c r="M3697" s="1">
        <v>45679</v>
      </c>
      <c r="N3697" t="s">
        <v>58</v>
      </c>
      <c r="O3697">
        <f t="shared" si="171"/>
        <v>243</v>
      </c>
      <c r="P3697">
        <f t="shared" si="172"/>
        <v>583.79999999999995</v>
      </c>
      <c r="Q3697">
        <f t="shared" si="173"/>
        <v>146.20000000000005</v>
      </c>
    </row>
    <row r="3698" spans="1:17" x14ac:dyDescent="0.3">
      <c r="A3698" t="s">
        <v>7253</v>
      </c>
      <c r="B3698" t="s">
        <v>7254</v>
      </c>
      <c r="C3698" t="s">
        <v>32</v>
      </c>
      <c r="D3698" t="s">
        <v>23</v>
      </c>
      <c r="E3698" t="s">
        <v>18</v>
      </c>
      <c r="F3698">
        <v>4979</v>
      </c>
      <c r="G3698">
        <v>20</v>
      </c>
      <c r="H3698">
        <v>3983</v>
      </c>
      <c r="I3698">
        <v>4</v>
      </c>
      <c r="J3698">
        <v>37</v>
      </c>
      <c r="K3698">
        <v>1</v>
      </c>
      <c r="L3698">
        <v>3983</v>
      </c>
      <c r="M3698" s="1">
        <v>45683</v>
      </c>
      <c r="N3698" t="s">
        <v>71</v>
      </c>
      <c r="O3698">
        <f t="shared" si="171"/>
        <v>996</v>
      </c>
      <c r="P3698">
        <f t="shared" si="172"/>
        <v>2987.4</v>
      </c>
      <c r="Q3698">
        <f t="shared" si="173"/>
        <v>995.59999999999991</v>
      </c>
    </row>
    <row r="3699" spans="1:17" x14ac:dyDescent="0.3">
      <c r="A3699" t="s">
        <v>7255</v>
      </c>
      <c r="B3699" t="s">
        <v>7256</v>
      </c>
      <c r="C3699" t="s">
        <v>116</v>
      </c>
      <c r="D3699" t="s">
        <v>41</v>
      </c>
      <c r="E3699" t="s">
        <v>34</v>
      </c>
      <c r="F3699">
        <v>1603</v>
      </c>
      <c r="G3699">
        <v>20</v>
      </c>
      <c r="H3699">
        <v>1282</v>
      </c>
      <c r="I3699">
        <v>3.4</v>
      </c>
      <c r="J3699">
        <v>262</v>
      </c>
      <c r="K3699">
        <v>1</v>
      </c>
      <c r="L3699">
        <v>1282</v>
      </c>
      <c r="M3699" s="1">
        <v>45744</v>
      </c>
      <c r="N3699" t="s">
        <v>141</v>
      </c>
      <c r="O3699">
        <f t="shared" si="171"/>
        <v>321</v>
      </c>
      <c r="P3699">
        <f t="shared" si="172"/>
        <v>961.8</v>
      </c>
      <c r="Q3699">
        <f t="shared" si="173"/>
        <v>320.20000000000005</v>
      </c>
    </row>
    <row r="3700" spans="1:17" x14ac:dyDescent="0.3">
      <c r="A3700" t="s">
        <v>7257</v>
      </c>
      <c r="B3700" t="s">
        <v>7258</v>
      </c>
      <c r="C3700" t="s">
        <v>37</v>
      </c>
      <c r="D3700" t="s">
        <v>23</v>
      </c>
      <c r="E3700" t="s">
        <v>34</v>
      </c>
      <c r="F3700">
        <v>2265</v>
      </c>
      <c r="G3700">
        <v>50</v>
      </c>
      <c r="H3700">
        <v>1132</v>
      </c>
      <c r="I3700">
        <v>4</v>
      </c>
      <c r="J3700">
        <v>221</v>
      </c>
      <c r="K3700">
        <v>1</v>
      </c>
      <c r="L3700">
        <v>1132</v>
      </c>
      <c r="M3700" s="1">
        <v>45316</v>
      </c>
      <c r="N3700" t="s">
        <v>71</v>
      </c>
      <c r="O3700">
        <f t="shared" si="171"/>
        <v>1133</v>
      </c>
      <c r="P3700">
        <f t="shared" si="172"/>
        <v>1359</v>
      </c>
      <c r="Q3700">
        <f t="shared" si="173"/>
        <v>-227</v>
      </c>
    </row>
    <row r="3701" spans="1:17" x14ac:dyDescent="0.3">
      <c r="A3701" t="s">
        <v>7259</v>
      </c>
      <c r="B3701" t="s">
        <v>7260</v>
      </c>
      <c r="C3701" t="s">
        <v>37</v>
      </c>
      <c r="D3701" t="s">
        <v>28</v>
      </c>
      <c r="E3701" t="s">
        <v>34</v>
      </c>
      <c r="F3701">
        <v>5814</v>
      </c>
      <c r="G3701">
        <v>40</v>
      </c>
      <c r="H3701">
        <v>3488</v>
      </c>
      <c r="I3701">
        <v>4.7</v>
      </c>
      <c r="J3701">
        <v>158</v>
      </c>
      <c r="K3701">
        <v>2</v>
      </c>
      <c r="L3701">
        <v>6976</v>
      </c>
      <c r="M3701" s="1">
        <v>45443</v>
      </c>
      <c r="N3701" t="s">
        <v>19</v>
      </c>
      <c r="O3701">
        <f t="shared" si="171"/>
        <v>2326</v>
      </c>
      <c r="P3701">
        <f t="shared" si="172"/>
        <v>3488.4</v>
      </c>
      <c r="Q3701">
        <f t="shared" si="173"/>
        <v>-0.8000000000001819</v>
      </c>
    </row>
    <row r="3702" spans="1:17" x14ac:dyDescent="0.3">
      <c r="A3702" t="s">
        <v>7261</v>
      </c>
      <c r="B3702" t="s">
        <v>7262</v>
      </c>
      <c r="C3702" t="s">
        <v>22</v>
      </c>
      <c r="D3702" t="s">
        <v>46</v>
      </c>
      <c r="E3702" t="s">
        <v>161</v>
      </c>
      <c r="F3702">
        <v>4792</v>
      </c>
      <c r="G3702">
        <v>40</v>
      </c>
      <c r="H3702">
        <v>2875</v>
      </c>
      <c r="I3702">
        <v>3.9</v>
      </c>
      <c r="J3702">
        <v>280</v>
      </c>
      <c r="K3702">
        <v>1</v>
      </c>
      <c r="L3702">
        <v>2875</v>
      </c>
      <c r="M3702" s="1">
        <v>45491</v>
      </c>
      <c r="N3702" t="s">
        <v>102</v>
      </c>
      <c r="O3702">
        <f t="shared" si="171"/>
        <v>1917</v>
      </c>
      <c r="P3702">
        <f t="shared" si="172"/>
        <v>2875.2</v>
      </c>
      <c r="Q3702">
        <f t="shared" si="173"/>
        <v>-0.1999999999998181</v>
      </c>
    </row>
    <row r="3703" spans="1:17" x14ac:dyDescent="0.3">
      <c r="A3703" t="s">
        <v>7263</v>
      </c>
      <c r="B3703" t="s">
        <v>7264</v>
      </c>
      <c r="C3703" t="s">
        <v>22</v>
      </c>
      <c r="D3703" t="s">
        <v>53</v>
      </c>
      <c r="E3703" t="s">
        <v>34</v>
      </c>
      <c r="F3703">
        <v>1612</v>
      </c>
      <c r="G3703">
        <v>25</v>
      </c>
      <c r="H3703">
        <v>1209</v>
      </c>
      <c r="I3703">
        <v>4.8</v>
      </c>
      <c r="J3703">
        <v>93</v>
      </c>
      <c r="K3703">
        <v>1</v>
      </c>
      <c r="L3703">
        <v>1209</v>
      </c>
      <c r="M3703" s="1">
        <v>45467</v>
      </c>
      <c r="N3703" t="s">
        <v>150</v>
      </c>
      <c r="O3703">
        <f t="shared" si="171"/>
        <v>403</v>
      </c>
      <c r="P3703">
        <f t="shared" si="172"/>
        <v>967.19999999999993</v>
      </c>
      <c r="Q3703">
        <f t="shared" si="173"/>
        <v>241.80000000000007</v>
      </c>
    </row>
    <row r="3704" spans="1:17" x14ac:dyDescent="0.3">
      <c r="A3704" t="s">
        <v>7265</v>
      </c>
      <c r="B3704" t="s">
        <v>7266</v>
      </c>
      <c r="C3704" t="s">
        <v>22</v>
      </c>
      <c r="D3704" t="s">
        <v>46</v>
      </c>
      <c r="E3704" t="s">
        <v>34</v>
      </c>
      <c r="F3704">
        <v>2289</v>
      </c>
      <c r="G3704">
        <v>70</v>
      </c>
      <c r="H3704">
        <v>687</v>
      </c>
      <c r="I3704">
        <v>4.0999999999999996</v>
      </c>
      <c r="J3704">
        <v>133</v>
      </c>
      <c r="K3704">
        <v>4</v>
      </c>
      <c r="L3704">
        <v>2748</v>
      </c>
      <c r="M3704" s="1">
        <v>45323</v>
      </c>
      <c r="N3704" t="s">
        <v>71</v>
      </c>
      <c r="O3704">
        <f t="shared" si="171"/>
        <v>1602</v>
      </c>
      <c r="P3704">
        <f t="shared" si="172"/>
        <v>1373.3999999999999</v>
      </c>
      <c r="Q3704">
        <f t="shared" si="173"/>
        <v>-2745.5999999999995</v>
      </c>
    </row>
    <row r="3705" spans="1:17" x14ac:dyDescent="0.3">
      <c r="A3705" t="s">
        <v>7267</v>
      </c>
      <c r="B3705" t="s">
        <v>7268</v>
      </c>
      <c r="C3705" t="s">
        <v>32</v>
      </c>
      <c r="D3705" t="s">
        <v>28</v>
      </c>
      <c r="E3705" t="s">
        <v>34</v>
      </c>
      <c r="F3705">
        <v>2906</v>
      </c>
      <c r="G3705">
        <v>50</v>
      </c>
      <c r="H3705">
        <v>1453</v>
      </c>
      <c r="I3705">
        <v>4.5</v>
      </c>
      <c r="J3705">
        <v>272</v>
      </c>
      <c r="K3705">
        <v>1</v>
      </c>
      <c r="L3705">
        <v>1453</v>
      </c>
      <c r="M3705" s="1">
        <v>45416</v>
      </c>
      <c r="N3705" t="s">
        <v>168</v>
      </c>
      <c r="O3705">
        <f t="shared" si="171"/>
        <v>1453</v>
      </c>
      <c r="P3705">
        <f t="shared" si="172"/>
        <v>1743.6</v>
      </c>
      <c r="Q3705">
        <f t="shared" si="173"/>
        <v>-290.59999999999991</v>
      </c>
    </row>
    <row r="3706" spans="1:17" x14ac:dyDescent="0.3">
      <c r="A3706" t="s">
        <v>7269</v>
      </c>
      <c r="B3706" t="s">
        <v>7270</v>
      </c>
      <c r="C3706" t="s">
        <v>27</v>
      </c>
      <c r="D3706" t="s">
        <v>33</v>
      </c>
      <c r="E3706" t="s">
        <v>34</v>
      </c>
      <c r="F3706">
        <v>3802</v>
      </c>
      <c r="G3706">
        <v>40</v>
      </c>
      <c r="H3706">
        <v>2281</v>
      </c>
      <c r="I3706">
        <v>4.2</v>
      </c>
      <c r="J3706">
        <v>39</v>
      </c>
      <c r="K3706">
        <v>1</v>
      </c>
      <c r="L3706">
        <v>2281</v>
      </c>
      <c r="M3706" s="1">
        <v>45857</v>
      </c>
      <c r="N3706" t="s">
        <v>85</v>
      </c>
      <c r="O3706">
        <f t="shared" si="171"/>
        <v>1521</v>
      </c>
      <c r="P3706">
        <f t="shared" si="172"/>
        <v>2281.1999999999998</v>
      </c>
      <c r="Q3706">
        <f t="shared" si="173"/>
        <v>-0.1999999999998181</v>
      </c>
    </row>
    <row r="3707" spans="1:17" x14ac:dyDescent="0.3">
      <c r="A3707" t="s">
        <v>7271</v>
      </c>
      <c r="B3707" t="s">
        <v>2135</v>
      </c>
      <c r="C3707" t="s">
        <v>116</v>
      </c>
      <c r="D3707" t="s">
        <v>109</v>
      </c>
      <c r="E3707" t="s">
        <v>18</v>
      </c>
      <c r="F3707">
        <v>2569</v>
      </c>
      <c r="G3707">
        <v>60</v>
      </c>
      <c r="H3707">
        <v>1028</v>
      </c>
      <c r="I3707">
        <v>4.7</v>
      </c>
      <c r="J3707">
        <v>129</v>
      </c>
      <c r="K3707">
        <v>1</v>
      </c>
      <c r="L3707">
        <v>1028</v>
      </c>
      <c r="M3707" s="1">
        <v>45961</v>
      </c>
      <c r="N3707" t="s">
        <v>85</v>
      </c>
      <c r="O3707">
        <f t="shared" si="171"/>
        <v>1541</v>
      </c>
      <c r="P3707">
        <f t="shared" si="172"/>
        <v>1541.3999999999999</v>
      </c>
      <c r="Q3707">
        <f t="shared" si="173"/>
        <v>-513.39999999999986</v>
      </c>
    </row>
    <row r="3708" spans="1:17" x14ac:dyDescent="0.3">
      <c r="A3708" t="s">
        <v>7272</v>
      </c>
      <c r="B3708" t="s">
        <v>7273</v>
      </c>
      <c r="C3708" t="s">
        <v>116</v>
      </c>
      <c r="D3708" t="s">
        <v>23</v>
      </c>
      <c r="E3708" t="s">
        <v>34</v>
      </c>
      <c r="F3708">
        <v>4005</v>
      </c>
      <c r="G3708">
        <v>25</v>
      </c>
      <c r="H3708">
        <v>3004</v>
      </c>
      <c r="I3708">
        <v>5</v>
      </c>
      <c r="J3708">
        <v>272</v>
      </c>
      <c r="K3708">
        <v>5</v>
      </c>
      <c r="L3708">
        <v>15020</v>
      </c>
      <c r="M3708" s="1">
        <v>45453</v>
      </c>
      <c r="N3708" t="s">
        <v>71</v>
      </c>
      <c r="O3708">
        <f t="shared" si="171"/>
        <v>1001</v>
      </c>
      <c r="P3708">
        <f t="shared" si="172"/>
        <v>2403</v>
      </c>
      <c r="Q3708">
        <f t="shared" si="173"/>
        <v>3005</v>
      </c>
    </row>
    <row r="3709" spans="1:17" x14ac:dyDescent="0.3">
      <c r="A3709" t="s">
        <v>7274</v>
      </c>
      <c r="B3709" t="s">
        <v>7275</v>
      </c>
      <c r="C3709" t="s">
        <v>57</v>
      </c>
      <c r="D3709" t="s">
        <v>109</v>
      </c>
      <c r="E3709" t="s">
        <v>34</v>
      </c>
      <c r="F3709">
        <v>723</v>
      </c>
      <c r="G3709">
        <v>20</v>
      </c>
      <c r="H3709">
        <v>578</v>
      </c>
      <c r="I3709">
        <v>3.9</v>
      </c>
      <c r="J3709">
        <v>21</v>
      </c>
      <c r="K3709">
        <v>5</v>
      </c>
      <c r="L3709">
        <v>2890</v>
      </c>
      <c r="M3709" s="1">
        <v>45431</v>
      </c>
      <c r="N3709" t="s">
        <v>141</v>
      </c>
      <c r="O3709">
        <f t="shared" si="171"/>
        <v>145</v>
      </c>
      <c r="P3709">
        <f t="shared" si="172"/>
        <v>433.8</v>
      </c>
      <c r="Q3709">
        <f t="shared" si="173"/>
        <v>721</v>
      </c>
    </row>
    <row r="3710" spans="1:17" x14ac:dyDescent="0.3">
      <c r="A3710" t="s">
        <v>7276</v>
      </c>
      <c r="B3710" t="s">
        <v>7277</v>
      </c>
      <c r="C3710" t="s">
        <v>45</v>
      </c>
      <c r="D3710" t="s">
        <v>28</v>
      </c>
      <c r="E3710" t="s">
        <v>34</v>
      </c>
      <c r="F3710">
        <v>1433</v>
      </c>
      <c r="G3710">
        <v>15</v>
      </c>
      <c r="H3710">
        <v>1218</v>
      </c>
      <c r="I3710">
        <v>4.2</v>
      </c>
      <c r="J3710">
        <v>76</v>
      </c>
      <c r="K3710">
        <v>2</v>
      </c>
      <c r="L3710">
        <v>2436</v>
      </c>
      <c r="M3710" s="1">
        <v>45666</v>
      </c>
      <c r="N3710" t="s">
        <v>78</v>
      </c>
      <c r="O3710">
        <f t="shared" si="171"/>
        <v>215</v>
      </c>
      <c r="P3710">
        <f t="shared" si="172"/>
        <v>859.8</v>
      </c>
      <c r="Q3710">
        <f t="shared" si="173"/>
        <v>716.40000000000009</v>
      </c>
    </row>
    <row r="3711" spans="1:17" x14ac:dyDescent="0.3">
      <c r="A3711" t="s">
        <v>7278</v>
      </c>
      <c r="B3711" t="s">
        <v>2861</v>
      </c>
      <c r="C3711" t="s">
        <v>16</v>
      </c>
      <c r="D3711" t="s">
        <v>41</v>
      </c>
      <c r="E3711" t="s">
        <v>34</v>
      </c>
      <c r="F3711">
        <v>1645</v>
      </c>
      <c r="G3711">
        <v>25</v>
      </c>
      <c r="H3711">
        <v>1234</v>
      </c>
      <c r="I3711">
        <v>4.7</v>
      </c>
      <c r="J3711">
        <v>89</v>
      </c>
      <c r="K3711">
        <v>4</v>
      </c>
      <c r="L3711">
        <v>4936</v>
      </c>
      <c r="M3711" s="1">
        <v>45594</v>
      </c>
      <c r="N3711" t="s">
        <v>78</v>
      </c>
      <c r="O3711">
        <f t="shared" si="171"/>
        <v>411</v>
      </c>
      <c r="P3711">
        <f t="shared" si="172"/>
        <v>987</v>
      </c>
      <c r="Q3711">
        <f t="shared" si="173"/>
        <v>988</v>
      </c>
    </row>
    <row r="3712" spans="1:17" x14ac:dyDescent="0.3">
      <c r="A3712" t="s">
        <v>7279</v>
      </c>
      <c r="B3712" t="s">
        <v>7280</v>
      </c>
      <c r="C3712" t="s">
        <v>52</v>
      </c>
      <c r="D3712" t="s">
        <v>33</v>
      </c>
      <c r="E3712" t="s">
        <v>34</v>
      </c>
      <c r="F3712">
        <v>1652</v>
      </c>
      <c r="G3712">
        <v>25</v>
      </c>
      <c r="H3712">
        <v>1239</v>
      </c>
      <c r="I3712">
        <v>4.2</v>
      </c>
      <c r="J3712">
        <v>44</v>
      </c>
      <c r="K3712">
        <v>1</v>
      </c>
      <c r="L3712">
        <v>1239</v>
      </c>
      <c r="M3712" s="1">
        <v>45867</v>
      </c>
      <c r="N3712" t="s">
        <v>102</v>
      </c>
      <c r="O3712">
        <f t="shared" si="171"/>
        <v>413</v>
      </c>
      <c r="P3712">
        <f t="shared" si="172"/>
        <v>991.19999999999993</v>
      </c>
      <c r="Q3712">
        <f t="shared" si="173"/>
        <v>247.80000000000007</v>
      </c>
    </row>
    <row r="3713" spans="1:17" x14ac:dyDescent="0.3">
      <c r="A3713" t="s">
        <v>7281</v>
      </c>
      <c r="B3713" t="s">
        <v>7282</v>
      </c>
      <c r="C3713" t="s">
        <v>88</v>
      </c>
      <c r="D3713" t="s">
        <v>17</v>
      </c>
      <c r="E3713" t="s">
        <v>18</v>
      </c>
      <c r="F3713">
        <v>6326</v>
      </c>
      <c r="G3713">
        <v>20</v>
      </c>
      <c r="H3713">
        <v>5061</v>
      </c>
      <c r="I3713">
        <v>3.2</v>
      </c>
      <c r="J3713">
        <v>41</v>
      </c>
      <c r="K3713">
        <v>2</v>
      </c>
      <c r="L3713">
        <v>10122</v>
      </c>
      <c r="M3713" s="1">
        <v>45586</v>
      </c>
      <c r="N3713" t="s">
        <v>24</v>
      </c>
      <c r="O3713">
        <f t="shared" si="171"/>
        <v>1265</v>
      </c>
      <c r="P3713">
        <f t="shared" si="172"/>
        <v>3795.6</v>
      </c>
      <c r="Q3713">
        <f t="shared" si="173"/>
        <v>2530.8000000000002</v>
      </c>
    </row>
    <row r="3714" spans="1:17" x14ac:dyDescent="0.3">
      <c r="A3714" t="s">
        <v>7283</v>
      </c>
      <c r="B3714" t="s">
        <v>7284</v>
      </c>
      <c r="C3714" t="s">
        <v>116</v>
      </c>
      <c r="D3714" t="s">
        <v>109</v>
      </c>
      <c r="E3714" t="s">
        <v>161</v>
      </c>
      <c r="F3714">
        <v>1797</v>
      </c>
      <c r="G3714">
        <v>40</v>
      </c>
      <c r="H3714">
        <v>1078</v>
      </c>
      <c r="I3714">
        <v>4</v>
      </c>
      <c r="J3714">
        <v>60</v>
      </c>
      <c r="K3714">
        <v>5</v>
      </c>
      <c r="L3714">
        <v>5390</v>
      </c>
      <c r="M3714" s="1">
        <v>45570</v>
      </c>
      <c r="N3714" t="s">
        <v>64</v>
      </c>
      <c r="O3714">
        <f t="shared" si="171"/>
        <v>719</v>
      </c>
      <c r="P3714">
        <f t="shared" si="172"/>
        <v>1078.2</v>
      </c>
      <c r="Q3714">
        <f t="shared" si="173"/>
        <v>-1.0000000000002274</v>
      </c>
    </row>
    <row r="3715" spans="1:17" x14ac:dyDescent="0.3">
      <c r="A3715" t="s">
        <v>7285</v>
      </c>
      <c r="B3715" t="s">
        <v>7286</v>
      </c>
      <c r="C3715" t="s">
        <v>57</v>
      </c>
      <c r="D3715" t="s">
        <v>109</v>
      </c>
      <c r="E3715" t="s">
        <v>34</v>
      </c>
      <c r="F3715">
        <v>972</v>
      </c>
      <c r="G3715">
        <v>25</v>
      </c>
      <c r="H3715">
        <v>729</v>
      </c>
      <c r="I3715">
        <v>4.2</v>
      </c>
      <c r="J3715">
        <v>103</v>
      </c>
      <c r="K3715">
        <v>1</v>
      </c>
      <c r="L3715">
        <v>729</v>
      </c>
      <c r="M3715" s="1">
        <v>45466</v>
      </c>
      <c r="N3715" t="s">
        <v>29</v>
      </c>
      <c r="O3715">
        <f t="shared" ref="O3715:O3778" si="174">F3715-H3715</f>
        <v>243</v>
      </c>
      <c r="P3715">
        <f t="shared" ref="P3715:P3778" si="175">F3715*0.6</f>
        <v>583.19999999999993</v>
      </c>
      <c r="Q3715">
        <f t="shared" ref="Q3715:Q3778" si="176">(H3715-P3715)*K3715</f>
        <v>145.80000000000007</v>
      </c>
    </row>
    <row r="3716" spans="1:17" x14ac:dyDescent="0.3">
      <c r="A3716" t="s">
        <v>7287</v>
      </c>
      <c r="B3716" t="s">
        <v>7288</v>
      </c>
      <c r="C3716" t="s">
        <v>27</v>
      </c>
      <c r="D3716" t="s">
        <v>28</v>
      </c>
      <c r="E3716" t="s">
        <v>34</v>
      </c>
      <c r="F3716">
        <v>4844</v>
      </c>
      <c r="G3716">
        <v>25</v>
      </c>
      <c r="H3716">
        <v>3633</v>
      </c>
      <c r="I3716">
        <v>4.9000000000000004</v>
      </c>
      <c r="J3716">
        <v>102</v>
      </c>
      <c r="K3716">
        <v>1</v>
      </c>
      <c r="L3716">
        <v>3633</v>
      </c>
      <c r="M3716" s="1">
        <v>46000</v>
      </c>
      <c r="N3716" t="s">
        <v>19</v>
      </c>
      <c r="O3716">
        <f t="shared" si="174"/>
        <v>1211</v>
      </c>
      <c r="P3716">
        <f t="shared" si="175"/>
        <v>2906.4</v>
      </c>
      <c r="Q3716">
        <f t="shared" si="176"/>
        <v>726.59999999999991</v>
      </c>
    </row>
    <row r="3717" spans="1:17" x14ac:dyDescent="0.3">
      <c r="A3717" t="s">
        <v>7289</v>
      </c>
      <c r="B3717" t="s">
        <v>7290</v>
      </c>
      <c r="C3717" t="s">
        <v>27</v>
      </c>
      <c r="D3717" t="s">
        <v>28</v>
      </c>
      <c r="E3717" t="s">
        <v>18</v>
      </c>
      <c r="F3717">
        <v>2631</v>
      </c>
      <c r="G3717">
        <v>30</v>
      </c>
      <c r="H3717">
        <v>1842</v>
      </c>
      <c r="I3717">
        <v>4.2</v>
      </c>
      <c r="J3717">
        <v>256</v>
      </c>
      <c r="K3717">
        <v>1</v>
      </c>
      <c r="L3717">
        <v>1842</v>
      </c>
      <c r="M3717" s="1">
        <v>45987</v>
      </c>
      <c r="N3717" t="s">
        <v>64</v>
      </c>
      <c r="O3717">
        <f t="shared" si="174"/>
        <v>789</v>
      </c>
      <c r="P3717">
        <f t="shared" si="175"/>
        <v>1578.6</v>
      </c>
      <c r="Q3717">
        <f t="shared" si="176"/>
        <v>263.40000000000009</v>
      </c>
    </row>
    <row r="3718" spans="1:17" x14ac:dyDescent="0.3">
      <c r="A3718" t="s">
        <v>7291</v>
      </c>
      <c r="B3718" t="s">
        <v>7292</v>
      </c>
      <c r="C3718" t="s">
        <v>57</v>
      </c>
      <c r="D3718" t="s">
        <v>53</v>
      </c>
      <c r="E3718" t="s">
        <v>34</v>
      </c>
      <c r="F3718">
        <v>4712</v>
      </c>
      <c r="G3718">
        <v>15</v>
      </c>
      <c r="H3718">
        <v>4005</v>
      </c>
      <c r="I3718">
        <v>3.7</v>
      </c>
      <c r="J3718">
        <v>42</v>
      </c>
      <c r="K3718">
        <v>1</v>
      </c>
      <c r="L3718">
        <v>4005</v>
      </c>
      <c r="M3718" s="1">
        <v>45706</v>
      </c>
      <c r="N3718" t="s">
        <v>189</v>
      </c>
      <c r="O3718">
        <f t="shared" si="174"/>
        <v>707</v>
      </c>
      <c r="P3718">
        <f t="shared" si="175"/>
        <v>2827.2</v>
      </c>
      <c r="Q3718">
        <f t="shared" si="176"/>
        <v>1177.8000000000002</v>
      </c>
    </row>
    <row r="3719" spans="1:17" x14ac:dyDescent="0.3">
      <c r="A3719" t="s">
        <v>7293</v>
      </c>
      <c r="B3719" t="s">
        <v>7294</v>
      </c>
      <c r="C3719" t="s">
        <v>116</v>
      </c>
      <c r="D3719" t="s">
        <v>17</v>
      </c>
      <c r="E3719" t="s">
        <v>34</v>
      </c>
      <c r="F3719">
        <v>4090</v>
      </c>
      <c r="G3719">
        <v>30</v>
      </c>
      <c r="H3719">
        <v>2863</v>
      </c>
      <c r="I3719">
        <v>4.2</v>
      </c>
      <c r="J3719">
        <v>135</v>
      </c>
      <c r="K3719">
        <v>1</v>
      </c>
      <c r="L3719">
        <v>2863</v>
      </c>
      <c r="M3719" s="1">
        <v>45773</v>
      </c>
      <c r="N3719" t="s">
        <v>141</v>
      </c>
      <c r="O3719">
        <f t="shared" si="174"/>
        <v>1227</v>
      </c>
      <c r="P3719">
        <f t="shared" si="175"/>
        <v>2454</v>
      </c>
      <c r="Q3719">
        <f t="shared" si="176"/>
        <v>409</v>
      </c>
    </row>
    <row r="3720" spans="1:17" x14ac:dyDescent="0.3">
      <c r="A3720" t="s">
        <v>7295</v>
      </c>
      <c r="B3720" t="s">
        <v>7296</v>
      </c>
      <c r="C3720" t="s">
        <v>22</v>
      </c>
      <c r="D3720" t="s">
        <v>23</v>
      </c>
      <c r="E3720" t="s">
        <v>18</v>
      </c>
      <c r="F3720">
        <v>2844</v>
      </c>
      <c r="G3720">
        <v>20</v>
      </c>
      <c r="H3720">
        <v>2275</v>
      </c>
      <c r="I3720">
        <v>4.8</v>
      </c>
      <c r="J3720">
        <v>168</v>
      </c>
      <c r="K3720">
        <v>1</v>
      </c>
      <c r="L3720">
        <v>2275</v>
      </c>
      <c r="M3720" s="1">
        <v>45946</v>
      </c>
      <c r="N3720" t="s">
        <v>58</v>
      </c>
      <c r="O3720">
        <f t="shared" si="174"/>
        <v>569</v>
      </c>
      <c r="P3720">
        <f t="shared" si="175"/>
        <v>1706.3999999999999</v>
      </c>
      <c r="Q3720">
        <f t="shared" si="176"/>
        <v>568.60000000000014</v>
      </c>
    </row>
    <row r="3721" spans="1:17" x14ac:dyDescent="0.3">
      <c r="A3721" t="s">
        <v>7297</v>
      </c>
      <c r="B3721" t="s">
        <v>7298</v>
      </c>
      <c r="C3721" t="s">
        <v>37</v>
      </c>
      <c r="D3721" t="s">
        <v>28</v>
      </c>
      <c r="E3721" t="s">
        <v>34</v>
      </c>
      <c r="F3721">
        <v>4196</v>
      </c>
      <c r="G3721">
        <v>15</v>
      </c>
      <c r="H3721">
        <v>3567</v>
      </c>
      <c r="I3721">
        <v>3.8</v>
      </c>
      <c r="J3721">
        <v>88</v>
      </c>
      <c r="K3721">
        <v>2</v>
      </c>
      <c r="L3721">
        <v>7134</v>
      </c>
      <c r="M3721" s="1">
        <v>45411</v>
      </c>
      <c r="N3721" t="s">
        <v>189</v>
      </c>
      <c r="O3721">
        <f t="shared" si="174"/>
        <v>629</v>
      </c>
      <c r="P3721">
        <f t="shared" si="175"/>
        <v>2517.6</v>
      </c>
      <c r="Q3721">
        <f t="shared" si="176"/>
        <v>2098.8000000000002</v>
      </c>
    </row>
    <row r="3722" spans="1:17" x14ac:dyDescent="0.3">
      <c r="A3722" t="s">
        <v>7299</v>
      </c>
      <c r="B3722" t="s">
        <v>7300</v>
      </c>
      <c r="C3722" t="s">
        <v>52</v>
      </c>
      <c r="D3722" t="s">
        <v>33</v>
      </c>
      <c r="E3722" t="s">
        <v>34</v>
      </c>
      <c r="F3722">
        <v>2596</v>
      </c>
      <c r="G3722">
        <v>20</v>
      </c>
      <c r="H3722">
        <v>2077</v>
      </c>
      <c r="I3722">
        <v>3.8</v>
      </c>
      <c r="J3722">
        <v>172</v>
      </c>
      <c r="K3722">
        <v>3</v>
      </c>
      <c r="L3722">
        <v>6231</v>
      </c>
      <c r="M3722" s="1">
        <v>45720</v>
      </c>
      <c r="N3722" t="s">
        <v>24</v>
      </c>
      <c r="O3722">
        <f t="shared" si="174"/>
        <v>519</v>
      </c>
      <c r="P3722">
        <f t="shared" si="175"/>
        <v>1557.6</v>
      </c>
      <c r="Q3722">
        <f t="shared" si="176"/>
        <v>1558.2000000000003</v>
      </c>
    </row>
    <row r="3723" spans="1:17" x14ac:dyDescent="0.3">
      <c r="A3723" t="s">
        <v>7301</v>
      </c>
      <c r="B3723" t="s">
        <v>7302</v>
      </c>
      <c r="C3723" t="s">
        <v>88</v>
      </c>
      <c r="D3723" t="s">
        <v>23</v>
      </c>
      <c r="E3723" t="s">
        <v>34</v>
      </c>
      <c r="F3723">
        <v>2877</v>
      </c>
      <c r="G3723">
        <v>20</v>
      </c>
      <c r="H3723">
        <v>2302</v>
      </c>
      <c r="I3723">
        <v>3.8</v>
      </c>
      <c r="J3723">
        <v>115</v>
      </c>
      <c r="K3723">
        <v>1</v>
      </c>
      <c r="L3723">
        <v>2302</v>
      </c>
      <c r="M3723" s="1">
        <v>45614</v>
      </c>
      <c r="N3723" t="s">
        <v>58</v>
      </c>
      <c r="O3723">
        <f t="shared" si="174"/>
        <v>575</v>
      </c>
      <c r="P3723">
        <f t="shared" si="175"/>
        <v>1726.2</v>
      </c>
      <c r="Q3723">
        <f t="shared" si="176"/>
        <v>575.79999999999995</v>
      </c>
    </row>
    <row r="3724" spans="1:17" x14ac:dyDescent="0.3">
      <c r="A3724" t="s">
        <v>7303</v>
      </c>
      <c r="B3724" t="s">
        <v>7304</v>
      </c>
      <c r="C3724" t="s">
        <v>88</v>
      </c>
      <c r="D3724" t="s">
        <v>33</v>
      </c>
      <c r="E3724" t="s">
        <v>18</v>
      </c>
      <c r="F3724">
        <v>3343</v>
      </c>
      <c r="G3724">
        <v>20</v>
      </c>
      <c r="H3724">
        <v>2674</v>
      </c>
      <c r="I3724">
        <v>3.5</v>
      </c>
      <c r="J3724">
        <v>180</v>
      </c>
      <c r="K3724">
        <v>1</v>
      </c>
      <c r="L3724">
        <v>2674</v>
      </c>
      <c r="M3724" s="1">
        <v>45819</v>
      </c>
      <c r="N3724" t="s">
        <v>75</v>
      </c>
      <c r="O3724">
        <f t="shared" si="174"/>
        <v>669</v>
      </c>
      <c r="P3724">
        <f t="shared" si="175"/>
        <v>2005.8</v>
      </c>
      <c r="Q3724">
        <f t="shared" si="176"/>
        <v>668.2</v>
      </c>
    </row>
    <row r="3725" spans="1:17" x14ac:dyDescent="0.3">
      <c r="A3725" t="s">
        <v>7305</v>
      </c>
      <c r="B3725" t="s">
        <v>7306</v>
      </c>
      <c r="C3725" t="s">
        <v>88</v>
      </c>
      <c r="D3725" t="s">
        <v>33</v>
      </c>
      <c r="E3725" t="s">
        <v>18</v>
      </c>
      <c r="F3725">
        <v>3894</v>
      </c>
      <c r="G3725">
        <v>20</v>
      </c>
      <c r="H3725">
        <v>3115</v>
      </c>
      <c r="I3725">
        <v>4.0999999999999996</v>
      </c>
      <c r="J3725">
        <v>334</v>
      </c>
      <c r="K3725">
        <v>1</v>
      </c>
      <c r="L3725">
        <v>3115</v>
      </c>
      <c r="M3725" s="1">
        <v>45698</v>
      </c>
      <c r="N3725" t="s">
        <v>78</v>
      </c>
      <c r="O3725">
        <f t="shared" si="174"/>
        <v>779</v>
      </c>
      <c r="P3725">
        <f t="shared" si="175"/>
        <v>2336.4</v>
      </c>
      <c r="Q3725">
        <f t="shared" si="176"/>
        <v>778.59999999999991</v>
      </c>
    </row>
    <row r="3726" spans="1:17" x14ac:dyDescent="0.3">
      <c r="A3726" t="s">
        <v>7307</v>
      </c>
      <c r="B3726" t="s">
        <v>7308</v>
      </c>
      <c r="C3726" t="s">
        <v>88</v>
      </c>
      <c r="D3726" t="s">
        <v>46</v>
      </c>
      <c r="E3726" t="s">
        <v>74</v>
      </c>
      <c r="F3726">
        <v>6441</v>
      </c>
      <c r="G3726">
        <v>15</v>
      </c>
      <c r="H3726">
        <v>5475</v>
      </c>
      <c r="I3726">
        <v>4.0999999999999996</v>
      </c>
      <c r="J3726">
        <v>557</v>
      </c>
      <c r="K3726">
        <v>1</v>
      </c>
      <c r="L3726">
        <v>5475</v>
      </c>
      <c r="M3726" s="1">
        <v>45552</v>
      </c>
      <c r="N3726" t="s">
        <v>150</v>
      </c>
      <c r="O3726">
        <f t="shared" si="174"/>
        <v>966</v>
      </c>
      <c r="P3726">
        <f t="shared" si="175"/>
        <v>3864.6</v>
      </c>
      <c r="Q3726">
        <f t="shared" si="176"/>
        <v>1610.4</v>
      </c>
    </row>
    <row r="3727" spans="1:17" x14ac:dyDescent="0.3">
      <c r="A3727" t="s">
        <v>7309</v>
      </c>
      <c r="B3727" t="s">
        <v>7310</v>
      </c>
      <c r="C3727" t="s">
        <v>27</v>
      </c>
      <c r="D3727" t="s">
        <v>33</v>
      </c>
      <c r="E3727" t="s">
        <v>34</v>
      </c>
      <c r="F3727">
        <v>1616</v>
      </c>
      <c r="G3727">
        <v>30</v>
      </c>
      <c r="H3727">
        <v>1131</v>
      </c>
      <c r="I3727">
        <v>3.2</v>
      </c>
      <c r="J3727">
        <v>101</v>
      </c>
      <c r="K3727">
        <v>1</v>
      </c>
      <c r="L3727">
        <v>1131</v>
      </c>
      <c r="M3727" s="1">
        <v>45766</v>
      </c>
      <c r="N3727" t="s">
        <v>78</v>
      </c>
      <c r="O3727">
        <f t="shared" si="174"/>
        <v>485</v>
      </c>
      <c r="P3727">
        <f t="shared" si="175"/>
        <v>969.59999999999991</v>
      </c>
      <c r="Q3727">
        <f t="shared" si="176"/>
        <v>161.40000000000009</v>
      </c>
    </row>
    <row r="3728" spans="1:17" x14ac:dyDescent="0.3">
      <c r="A3728" t="s">
        <v>7311</v>
      </c>
      <c r="B3728" t="s">
        <v>7312</v>
      </c>
      <c r="C3728" t="s">
        <v>45</v>
      </c>
      <c r="D3728" t="s">
        <v>41</v>
      </c>
      <c r="E3728" t="s">
        <v>34</v>
      </c>
      <c r="F3728">
        <v>667</v>
      </c>
      <c r="G3728">
        <v>25</v>
      </c>
      <c r="H3728">
        <v>500</v>
      </c>
      <c r="I3728">
        <v>3.7</v>
      </c>
      <c r="J3728">
        <v>162</v>
      </c>
      <c r="K3728">
        <v>2</v>
      </c>
      <c r="L3728">
        <v>1000</v>
      </c>
      <c r="M3728" s="1">
        <v>45690</v>
      </c>
      <c r="N3728" t="s">
        <v>49</v>
      </c>
      <c r="O3728">
        <f t="shared" si="174"/>
        <v>167</v>
      </c>
      <c r="P3728">
        <f t="shared" si="175"/>
        <v>400.2</v>
      </c>
      <c r="Q3728">
        <f t="shared" si="176"/>
        <v>199.60000000000002</v>
      </c>
    </row>
    <row r="3729" spans="1:17" x14ac:dyDescent="0.3">
      <c r="A3729" t="s">
        <v>7313</v>
      </c>
      <c r="B3729" t="s">
        <v>7314</v>
      </c>
      <c r="C3729" t="s">
        <v>88</v>
      </c>
      <c r="D3729" t="s">
        <v>41</v>
      </c>
      <c r="E3729" t="s">
        <v>34</v>
      </c>
      <c r="F3729">
        <v>621</v>
      </c>
      <c r="G3729">
        <v>30</v>
      </c>
      <c r="H3729">
        <v>435</v>
      </c>
      <c r="I3729">
        <v>4.2</v>
      </c>
      <c r="J3729">
        <v>63</v>
      </c>
      <c r="K3729">
        <v>1</v>
      </c>
      <c r="L3729">
        <v>435</v>
      </c>
      <c r="M3729" s="1">
        <v>45313</v>
      </c>
      <c r="N3729" t="s">
        <v>49</v>
      </c>
      <c r="O3729">
        <f t="shared" si="174"/>
        <v>186</v>
      </c>
      <c r="P3729">
        <f t="shared" si="175"/>
        <v>372.59999999999997</v>
      </c>
      <c r="Q3729">
        <f t="shared" si="176"/>
        <v>62.400000000000034</v>
      </c>
    </row>
    <row r="3730" spans="1:17" x14ac:dyDescent="0.3">
      <c r="A3730" t="s">
        <v>7315</v>
      </c>
      <c r="B3730" t="s">
        <v>7316</v>
      </c>
      <c r="C3730" t="s">
        <v>52</v>
      </c>
      <c r="D3730" t="s">
        <v>23</v>
      </c>
      <c r="E3730" t="s">
        <v>34</v>
      </c>
      <c r="F3730">
        <v>955</v>
      </c>
      <c r="G3730">
        <v>15</v>
      </c>
      <c r="H3730">
        <v>812</v>
      </c>
      <c r="I3730">
        <v>4.4000000000000004</v>
      </c>
      <c r="J3730">
        <v>140</v>
      </c>
      <c r="K3730">
        <v>2</v>
      </c>
      <c r="L3730">
        <v>1624</v>
      </c>
      <c r="M3730" s="1">
        <v>45800</v>
      </c>
      <c r="N3730" t="s">
        <v>49</v>
      </c>
      <c r="O3730">
        <f t="shared" si="174"/>
        <v>143</v>
      </c>
      <c r="P3730">
        <f t="shared" si="175"/>
        <v>573</v>
      </c>
      <c r="Q3730">
        <f t="shared" si="176"/>
        <v>478</v>
      </c>
    </row>
    <row r="3731" spans="1:17" x14ac:dyDescent="0.3">
      <c r="A3731" t="s">
        <v>7317</v>
      </c>
      <c r="B3731" t="s">
        <v>7318</v>
      </c>
      <c r="C3731" t="s">
        <v>88</v>
      </c>
      <c r="D3731" t="s">
        <v>109</v>
      </c>
      <c r="E3731" t="s">
        <v>34</v>
      </c>
      <c r="F3731">
        <v>1381</v>
      </c>
      <c r="G3731">
        <v>40</v>
      </c>
      <c r="H3731">
        <v>829</v>
      </c>
      <c r="I3731">
        <v>4.5999999999999996</v>
      </c>
      <c r="J3731">
        <v>132</v>
      </c>
      <c r="K3731">
        <v>1</v>
      </c>
      <c r="L3731">
        <v>829</v>
      </c>
      <c r="M3731" s="1">
        <v>45810</v>
      </c>
      <c r="N3731" t="s">
        <v>91</v>
      </c>
      <c r="O3731">
        <f t="shared" si="174"/>
        <v>552</v>
      </c>
      <c r="P3731">
        <f t="shared" si="175"/>
        <v>828.6</v>
      </c>
      <c r="Q3731">
        <f t="shared" si="176"/>
        <v>0.39999999999997726</v>
      </c>
    </row>
    <row r="3732" spans="1:17" x14ac:dyDescent="0.3">
      <c r="A3732" t="s">
        <v>7319</v>
      </c>
      <c r="B3732" t="s">
        <v>7320</v>
      </c>
      <c r="C3732" t="s">
        <v>52</v>
      </c>
      <c r="D3732" t="s">
        <v>23</v>
      </c>
      <c r="E3732" t="s">
        <v>34</v>
      </c>
      <c r="F3732">
        <v>3413</v>
      </c>
      <c r="G3732">
        <v>25</v>
      </c>
      <c r="H3732">
        <v>2560</v>
      </c>
      <c r="I3732">
        <v>4.5</v>
      </c>
      <c r="J3732">
        <v>142</v>
      </c>
      <c r="K3732">
        <v>1</v>
      </c>
      <c r="L3732">
        <v>2560</v>
      </c>
      <c r="M3732" s="1">
        <v>45545</v>
      </c>
      <c r="N3732" t="s">
        <v>38</v>
      </c>
      <c r="O3732">
        <f t="shared" si="174"/>
        <v>853</v>
      </c>
      <c r="P3732">
        <f t="shared" si="175"/>
        <v>2047.8</v>
      </c>
      <c r="Q3732">
        <f t="shared" si="176"/>
        <v>512.20000000000005</v>
      </c>
    </row>
    <row r="3733" spans="1:17" x14ac:dyDescent="0.3">
      <c r="A3733" t="s">
        <v>7321</v>
      </c>
      <c r="B3733" t="s">
        <v>7322</v>
      </c>
      <c r="C3733" t="s">
        <v>22</v>
      </c>
      <c r="D3733" t="s">
        <v>28</v>
      </c>
      <c r="E3733" t="s">
        <v>34</v>
      </c>
      <c r="F3733">
        <v>5509</v>
      </c>
      <c r="G3733">
        <v>70</v>
      </c>
      <c r="H3733">
        <v>1653</v>
      </c>
      <c r="I3733">
        <v>4.0999999999999996</v>
      </c>
      <c r="J3733">
        <v>160</v>
      </c>
      <c r="K3733">
        <v>1</v>
      </c>
      <c r="L3733">
        <v>1653</v>
      </c>
      <c r="M3733" s="1">
        <v>45405</v>
      </c>
      <c r="N3733" t="s">
        <v>58</v>
      </c>
      <c r="O3733">
        <f t="shared" si="174"/>
        <v>3856</v>
      </c>
      <c r="P3733">
        <f t="shared" si="175"/>
        <v>3305.4</v>
      </c>
      <c r="Q3733">
        <f t="shared" si="176"/>
        <v>-1652.4</v>
      </c>
    </row>
    <row r="3734" spans="1:17" x14ac:dyDescent="0.3">
      <c r="A3734" t="s">
        <v>7323</v>
      </c>
      <c r="B3734" t="s">
        <v>7324</v>
      </c>
      <c r="C3734" t="s">
        <v>27</v>
      </c>
      <c r="D3734" t="s">
        <v>46</v>
      </c>
      <c r="E3734" t="s">
        <v>18</v>
      </c>
      <c r="F3734">
        <v>3417</v>
      </c>
      <c r="G3734">
        <v>15</v>
      </c>
      <c r="H3734">
        <v>2904</v>
      </c>
      <c r="I3734">
        <v>3.4</v>
      </c>
      <c r="J3734">
        <v>31</v>
      </c>
      <c r="K3734">
        <v>2</v>
      </c>
      <c r="L3734">
        <v>5808</v>
      </c>
      <c r="M3734" s="1">
        <v>45930</v>
      </c>
      <c r="N3734" t="s">
        <v>24</v>
      </c>
      <c r="O3734">
        <f t="shared" si="174"/>
        <v>513</v>
      </c>
      <c r="P3734">
        <f t="shared" si="175"/>
        <v>2050.1999999999998</v>
      </c>
      <c r="Q3734">
        <f t="shared" si="176"/>
        <v>1707.6000000000004</v>
      </c>
    </row>
    <row r="3735" spans="1:17" x14ac:dyDescent="0.3">
      <c r="A3735" t="s">
        <v>7325</v>
      </c>
      <c r="B3735" t="s">
        <v>7326</v>
      </c>
      <c r="C3735" t="s">
        <v>116</v>
      </c>
      <c r="D3735" t="s">
        <v>28</v>
      </c>
      <c r="E3735" t="s">
        <v>34</v>
      </c>
      <c r="F3735">
        <v>6106</v>
      </c>
      <c r="G3735">
        <v>40</v>
      </c>
      <c r="H3735">
        <v>3664</v>
      </c>
      <c r="I3735">
        <v>4</v>
      </c>
      <c r="J3735">
        <v>42</v>
      </c>
      <c r="K3735">
        <v>1</v>
      </c>
      <c r="L3735">
        <v>3664</v>
      </c>
      <c r="M3735" s="1">
        <v>45591</v>
      </c>
      <c r="N3735" t="s">
        <v>29</v>
      </c>
      <c r="O3735">
        <f t="shared" si="174"/>
        <v>2442</v>
      </c>
      <c r="P3735">
        <f t="shared" si="175"/>
        <v>3663.6</v>
      </c>
      <c r="Q3735">
        <f t="shared" si="176"/>
        <v>0.40000000000009095</v>
      </c>
    </row>
    <row r="3736" spans="1:17" x14ac:dyDescent="0.3">
      <c r="A3736" t="s">
        <v>7327</v>
      </c>
      <c r="B3736" t="s">
        <v>7328</v>
      </c>
      <c r="C3736" t="s">
        <v>57</v>
      </c>
      <c r="D3736" t="s">
        <v>17</v>
      </c>
      <c r="E3736" t="s">
        <v>34</v>
      </c>
      <c r="F3736">
        <v>2848</v>
      </c>
      <c r="G3736">
        <v>10</v>
      </c>
      <c r="H3736">
        <v>2563</v>
      </c>
      <c r="I3736">
        <v>2.9</v>
      </c>
      <c r="J3736">
        <v>139</v>
      </c>
      <c r="K3736">
        <v>1</v>
      </c>
      <c r="L3736">
        <v>2563</v>
      </c>
      <c r="M3736" s="1">
        <v>45758</v>
      </c>
      <c r="N3736" t="s">
        <v>71</v>
      </c>
      <c r="O3736">
        <f t="shared" si="174"/>
        <v>285</v>
      </c>
      <c r="P3736">
        <f t="shared" si="175"/>
        <v>1708.8</v>
      </c>
      <c r="Q3736">
        <f t="shared" si="176"/>
        <v>854.2</v>
      </c>
    </row>
    <row r="3737" spans="1:17" x14ac:dyDescent="0.3">
      <c r="A3737" t="s">
        <v>7329</v>
      </c>
      <c r="B3737" t="s">
        <v>5427</v>
      </c>
      <c r="C3737" t="s">
        <v>37</v>
      </c>
      <c r="D3737" t="s">
        <v>33</v>
      </c>
      <c r="E3737" t="s">
        <v>34</v>
      </c>
      <c r="F3737">
        <v>3727</v>
      </c>
      <c r="G3737">
        <v>20</v>
      </c>
      <c r="H3737">
        <v>2982</v>
      </c>
      <c r="I3737">
        <v>4.2</v>
      </c>
      <c r="J3737">
        <v>622</v>
      </c>
      <c r="K3737">
        <v>1</v>
      </c>
      <c r="L3737">
        <v>2982</v>
      </c>
      <c r="M3737" s="1">
        <v>45418</v>
      </c>
      <c r="N3737" t="s">
        <v>71</v>
      </c>
      <c r="O3737">
        <f t="shared" si="174"/>
        <v>745</v>
      </c>
      <c r="P3737">
        <f t="shared" si="175"/>
        <v>2236.1999999999998</v>
      </c>
      <c r="Q3737">
        <f t="shared" si="176"/>
        <v>745.80000000000018</v>
      </c>
    </row>
    <row r="3738" spans="1:17" x14ac:dyDescent="0.3">
      <c r="A3738" t="s">
        <v>7330</v>
      </c>
      <c r="B3738" t="s">
        <v>7331</v>
      </c>
      <c r="C3738" t="s">
        <v>37</v>
      </c>
      <c r="D3738" t="s">
        <v>23</v>
      </c>
      <c r="E3738" t="s">
        <v>34</v>
      </c>
      <c r="F3738">
        <v>3950</v>
      </c>
      <c r="G3738">
        <v>0</v>
      </c>
      <c r="H3738">
        <v>3950</v>
      </c>
      <c r="I3738">
        <v>3.8</v>
      </c>
      <c r="J3738">
        <v>24</v>
      </c>
      <c r="K3738">
        <v>2</v>
      </c>
      <c r="L3738">
        <v>7900</v>
      </c>
      <c r="M3738" s="1">
        <v>45570</v>
      </c>
      <c r="N3738" t="s">
        <v>78</v>
      </c>
      <c r="O3738">
        <f t="shared" si="174"/>
        <v>0</v>
      </c>
      <c r="P3738">
        <f t="shared" si="175"/>
        <v>2370</v>
      </c>
      <c r="Q3738">
        <f t="shared" si="176"/>
        <v>3160</v>
      </c>
    </row>
    <row r="3739" spans="1:17" x14ac:dyDescent="0.3">
      <c r="A3739" t="s">
        <v>7332</v>
      </c>
      <c r="B3739" t="s">
        <v>7333</v>
      </c>
      <c r="C3739" t="s">
        <v>52</v>
      </c>
      <c r="D3739" t="s">
        <v>109</v>
      </c>
      <c r="E3739" t="s">
        <v>18</v>
      </c>
      <c r="F3739">
        <v>1466</v>
      </c>
      <c r="G3739">
        <v>30</v>
      </c>
      <c r="H3739">
        <v>1026</v>
      </c>
      <c r="I3739">
        <v>3.1</v>
      </c>
      <c r="J3739">
        <v>14</v>
      </c>
      <c r="K3739">
        <v>1</v>
      </c>
      <c r="L3739">
        <v>1026</v>
      </c>
      <c r="M3739" s="1">
        <v>45724</v>
      </c>
      <c r="N3739" t="s">
        <v>38</v>
      </c>
      <c r="O3739">
        <f t="shared" si="174"/>
        <v>440</v>
      </c>
      <c r="P3739">
        <f t="shared" si="175"/>
        <v>879.6</v>
      </c>
      <c r="Q3739">
        <f t="shared" si="176"/>
        <v>146.39999999999998</v>
      </c>
    </row>
    <row r="3740" spans="1:17" x14ac:dyDescent="0.3">
      <c r="A3740" t="s">
        <v>7334</v>
      </c>
      <c r="B3740" t="s">
        <v>7335</v>
      </c>
      <c r="C3740" t="s">
        <v>45</v>
      </c>
      <c r="D3740" t="s">
        <v>53</v>
      </c>
      <c r="E3740" t="s">
        <v>34</v>
      </c>
      <c r="F3740">
        <v>5576</v>
      </c>
      <c r="G3740">
        <v>20</v>
      </c>
      <c r="H3740">
        <v>4461</v>
      </c>
      <c r="I3740">
        <v>4.3</v>
      </c>
      <c r="J3740">
        <v>261</v>
      </c>
      <c r="K3740">
        <v>1</v>
      </c>
      <c r="L3740">
        <v>4461</v>
      </c>
      <c r="M3740" s="1">
        <v>45867</v>
      </c>
      <c r="N3740" t="s">
        <v>64</v>
      </c>
      <c r="O3740">
        <f t="shared" si="174"/>
        <v>1115</v>
      </c>
      <c r="P3740">
        <f t="shared" si="175"/>
        <v>3345.6</v>
      </c>
      <c r="Q3740">
        <f t="shared" si="176"/>
        <v>1115.4000000000001</v>
      </c>
    </row>
    <row r="3741" spans="1:17" x14ac:dyDescent="0.3">
      <c r="A3741" t="s">
        <v>7336</v>
      </c>
      <c r="B3741" t="s">
        <v>7337</v>
      </c>
      <c r="C3741" t="s">
        <v>116</v>
      </c>
      <c r="D3741" t="s">
        <v>53</v>
      </c>
      <c r="E3741" t="s">
        <v>34</v>
      </c>
      <c r="F3741">
        <v>6873</v>
      </c>
      <c r="G3741">
        <v>15</v>
      </c>
      <c r="H3741">
        <v>5842</v>
      </c>
      <c r="I3741">
        <v>4.8</v>
      </c>
      <c r="J3741">
        <v>61</v>
      </c>
      <c r="K3741">
        <v>2</v>
      </c>
      <c r="L3741">
        <v>11684</v>
      </c>
      <c r="M3741" s="1">
        <v>45881</v>
      </c>
      <c r="N3741" t="s">
        <v>150</v>
      </c>
      <c r="O3741">
        <f t="shared" si="174"/>
        <v>1031</v>
      </c>
      <c r="P3741">
        <f t="shared" si="175"/>
        <v>4123.8</v>
      </c>
      <c r="Q3741">
        <f t="shared" si="176"/>
        <v>3436.3999999999996</v>
      </c>
    </row>
    <row r="3742" spans="1:17" x14ac:dyDescent="0.3">
      <c r="A3742" t="s">
        <v>7338</v>
      </c>
      <c r="B3742" t="s">
        <v>7339</v>
      </c>
      <c r="C3742" t="s">
        <v>32</v>
      </c>
      <c r="D3742" t="s">
        <v>53</v>
      </c>
      <c r="E3742" t="s">
        <v>74</v>
      </c>
      <c r="F3742">
        <v>2386</v>
      </c>
      <c r="G3742">
        <v>40</v>
      </c>
      <c r="H3742">
        <v>1432</v>
      </c>
      <c r="I3742">
        <v>3.3</v>
      </c>
      <c r="J3742">
        <v>64</v>
      </c>
      <c r="K3742">
        <v>1</v>
      </c>
      <c r="L3742">
        <v>1432</v>
      </c>
      <c r="M3742" s="1">
        <v>45621</v>
      </c>
      <c r="N3742" t="s">
        <v>141</v>
      </c>
      <c r="O3742">
        <f t="shared" si="174"/>
        <v>954</v>
      </c>
      <c r="P3742">
        <f t="shared" si="175"/>
        <v>1431.6</v>
      </c>
      <c r="Q3742">
        <f t="shared" si="176"/>
        <v>0.40000000000009095</v>
      </c>
    </row>
    <row r="3743" spans="1:17" x14ac:dyDescent="0.3">
      <c r="A3743" t="s">
        <v>7340</v>
      </c>
      <c r="B3743" t="s">
        <v>7341</v>
      </c>
      <c r="C3743" t="s">
        <v>37</v>
      </c>
      <c r="D3743" t="s">
        <v>53</v>
      </c>
      <c r="E3743" t="s">
        <v>74</v>
      </c>
      <c r="F3743">
        <v>7850</v>
      </c>
      <c r="G3743">
        <v>60</v>
      </c>
      <c r="H3743">
        <v>3140</v>
      </c>
      <c r="I3743">
        <v>4.3</v>
      </c>
      <c r="J3743">
        <v>43</v>
      </c>
      <c r="K3743">
        <v>4</v>
      </c>
      <c r="L3743">
        <v>12560</v>
      </c>
      <c r="M3743" s="1">
        <v>45541</v>
      </c>
      <c r="N3743" t="s">
        <v>168</v>
      </c>
      <c r="O3743">
        <f t="shared" si="174"/>
        <v>4710</v>
      </c>
      <c r="P3743">
        <f t="shared" si="175"/>
        <v>4710</v>
      </c>
      <c r="Q3743">
        <f t="shared" si="176"/>
        <v>-6280</v>
      </c>
    </row>
    <row r="3744" spans="1:17" x14ac:dyDescent="0.3">
      <c r="A3744" t="s">
        <v>7342</v>
      </c>
      <c r="B3744" t="s">
        <v>7343</v>
      </c>
      <c r="C3744" t="s">
        <v>57</v>
      </c>
      <c r="D3744" t="s">
        <v>17</v>
      </c>
      <c r="E3744" t="s">
        <v>18</v>
      </c>
      <c r="F3744">
        <v>3894</v>
      </c>
      <c r="G3744">
        <v>25</v>
      </c>
      <c r="H3744">
        <v>2920</v>
      </c>
      <c r="I3744">
        <v>3.9</v>
      </c>
      <c r="J3744">
        <v>55</v>
      </c>
      <c r="K3744">
        <v>1</v>
      </c>
      <c r="L3744">
        <v>2920</v>
      </c>
      <c r="M3744" s="1">
        <v>45732</v>
      </c>
      <c r="N3744" t="s">
        <v>168</v>
      </c>
      <c r="O3744">
        <f t="shared" si="174"/>
        <v>974</v>
      </c>
      <c r="P3744">
        <f t="shared" si="175"/>
        <v>2336.4</v>
      </c>
      <c r="Q3744">
        <f t="shared" si="176"/>
        <v>583.59999999999991</v>
      </c>
    </row>
    <row r="3745" spans="1:17" x14ac:dyDescent="0.3">
      <c r="A3745" t="s">
        <v>7344</v>
      </c>
      <c r="B3745" t="s">
        <v>7345</v>
      </c>
      <c r="C3745" t="s">
        <v>37</v>
      </c>
      <c r="D3745" t="s">
        <v>33</v>
      </c>
      <c r="E3745" t="s">
        <v>18</v>
      </c>
      <c r="F3745">
        <v>4460</v>
      </c>
      <c r="G3745">
        <v>20</v>
      </c>
      <c r="H3745">
        <v>3568</v>
      </c>
      <c r="I3745">
        <v>3.7</v>
      </c>
      <c r="J3745">
        <v>687</v>
      </c>
      <c r="K3745">
        <v>1</v>
      </c>
      <c r="L3745">
        <v>3568</v>
      </c>
      <c r="M3745" s="1">
        <v>45778</v>
      </c>
      <c r="N3745" t="s">
        <v>38</v>
      </c>
      <c r="O3745">
        <f t="shared" si="174"/>
        <v>892</v>
      </c>
      <c r="P3745">
        <f t="shared" si="175"/>
        <v>2676</v>
      </c>
      <c r="Q3745">
        <f t="shared" si="176"/>
        <v>892</v>
      </c>
    </row>
    <row r="3746" spans="1:17" x14ac:dyDescent="0.3">
      <c r="A3746" t="s">
        <v>7346</v>
      </c>
      <c r="B3746" t="s">
        <v>7347</v>
      </c>
      <c r="C3746" t="s">
        <v>16</v>
      </c>
      <c r="D3746" t="s">
        <v>109</v>
      </c>
      <c r="E3746" t="s">
        <v>18</v>
      </c>
      <c r="F3746">
        <v>2308</v>
      </c>
      <c r="G3746">
        <v>20</v>
      </c>
      <c r="H3746">
        <v>1846</v>
      </c>
      <c r="I3746">
        <v>3.7</v>
      </c>
      <c r="J3746">
        <v>83</v>
      </c>
      <c r="K3746">
        <v>1</v>
      </c>
      <c r="L3746">
        <v>1846</v>
      </c>
      <c r="M3746" s="1">
        <v>45592</v>
      </c>
      <c r="N3746" t="s">
        <v>29</v>
      </c>
      <c r="O3746">
        <f t="shared" si="174"/>
        <v>462</v>
      </c>
      <c r="P3746">
        <f t="shared" si="175"/>
        <v>1384.8</v>
      </c>
      <c r="Q3746">
        <f t="shared" si="176"/>
        <v>461.20000000000005</v>
      </c>
    </row>
    <row r="3747" spans="1:17" x14ac:dyDescent="0.3">
      <c r="A3747" t="s">
        <v>7348</v>
      </c>
      <c r="B3747" t="s">
        <v>7349</v>
      </c>
      <c r="C3747" t="s">
        <v>52</v>
      </c>
      <c r="D3747" t="s">
        <v>41</v>
      </c>
      <c r="E3747" t="s">
        <v>34</v>
      </c>
      <c r="F3747">
        <v>2294</v>
      </c>
      <c r="G3747">
        <v>20</v>
      </c>
      <c r="H3747">
        <v>1835</v>
      </c>
      <c r="I3747">
        <v>3.9</v>
      </c>
      <c r="J3747">
        <v>162</v>
      </c>
      <c r="K3747">
        <v>2</v>
      </c>
      <c r="L3747">
        <v>3670</v>
      </c>
      <c r="M3747" s="1">
        <v>45292</v>
      </c>
      <c r="N3747" t="s">
        <v>91</v>
      </c>
      <c r="O3747">
        <f t="shared" si="174"/>
        <v>459</v>
      </c>
      <c r="P3747">
        <f t="shared" si="175"/>
        <v>1376.3999999999999</v>
      </c>
      <c r="Q3747">
        <f t="shared" si="176"/>
        <v>917.20000000000027</v>
      </c>
    </row>
    <row r="3748" spans="1:17" x14ac:dyDescent="0.3">
      <c r="A3748" t="s">
        <v>7350</v>
      </c>
      <c r="B3748" t="s">
        <v>6629</v>
      </c>
      <c r="C3748" t="s">
        <v>27</v>
      </c>
      <c r="D3748" t="s">
        <v>53</v>
      </c>
      <c r="E3748" t="s">
        <v>34</v>
      </c>
      <c r="F3748">
        <v>4312</v>
      </c>
      <c r="G3748">
        <v>15</v>
      </c>
      <c r="H3748">
        <v>3665</v>
      </c>
      <c r="I3748">
        <v>3.9</v>
      </c>
      <c r="J3748">
        <v>173</v>
      </c>
      <c r="K3748">
        <v>1</v>
      </c>
      <c r="L3748">
        <v>3665</v>
      </c>
      <c r="M3748" s="1">
        <v>45594</v>
      </c>
      <c r="N3748" t="s">
        <v>85</v>
      </c>
      <c r="O3748">
        <f t="shared" si="174"/>
        <v>647</v>
      </c>
      <c r="P3748">
        <f t="shared" si="175"/>
        <v>2587.1999999999998</v>
      </c>
      <c r="Q3748">
        <f t="shared" si="176"/>
        <v>1077.8000000000002</v>
      </c>
    </row>
    <row r="3749" spans="1:17" x14ac:dyDescent="0.3">
      <c r="A3749" t="s">
        <v>7351</v>
      </c>
      <c r="B3749" t="s">
        <v>7352</v>
      </c>
      <c r="C3749" t="s">
        <v>45</v>
      </c>
      <c r="D3749" t="s">
        <v>109</v>
      </c>
      <c r="E3749" t="s">
        <v>161</v>
      </c>
      <c r="F3749">
        <v>1694</v>
      </c>
      <c r="G3749">
        <v>15</v>
      </c>
      <c r="H3749">
        <v>1440</v>
      </c>
      <c r="I3749">
        <v>4.0999999999999996</v>
      </c>
      <c r="J3749">
        <v>115</v>
      </c>
      <c r="K3749">
        <v>1</v>
      </c>
      <c r="L3749">
        <v>1440</v>
      </c>
      <c r="M3749" s="1">
        <v>45790</v>
      </c>
      <c r="N3749" t="s">
        <v>71</v>
      </c>
      <c r="O3749">
        <f t="shared" si="174"/>
        <v>254</v>
      </c>
      <c r="P3749">
        <f t="shared" si="175"/>
        <v>1016.4</v>
      </c>
      <c r="Q3749">
        <f t="shared" si="176"/>
        <v>423.6</v>
      </c>
    </row>
    <row r="3750" spans="1:17" x14ac:dyDescent="0.3">
      <c r="A3750" t="s">
        <v>7353</v>
      </c>
      <c r="B3750" t="s">
        <v>7354</v>
      </c>
      <c r="C3750" t="s">
        <v>116</v>
      </c>
      <c r="D3750" t="s">
        <v>46</v>
      </c>
      <c r="E3750" t="s">
        <v>74</v>
      </c>
      <c r="F3750">
        <v>2057</v>
      </c>
      <c r="G3750">
        <v>10</v>
      </c>
      <c r="H3750">
        <v>1851</v>
      </c>
      <c r="I3750">
        <v>3.7</v>
      </c>
      <c r="J3750">
        <v>181</v>
      </c>
      <c r="K3750">
        <v>1</v>
      </c>
      <c r="L3750">
        <v>1851</v>
      </c>
      <c r="M3750" s="1">
        <v>45365</v>
      </c>
      <c r="N3750" t="s">
        <v>189</v>
      </c>
      <c r="O3750">
        <f t="shared" si="174"/>
        <v>206</v>
      </c>
      <c r="P3750">
        <f t="shared" si="175"/>
        <v>1234.2</v>
      </c>
      <c r="Q3750">
        <f t="shared" si="176"/>
        <v>616.79999999999995</v>
      </c>
    </row>
    <row r="3751" spans="1:17" x14ac:dyDescent="0.3">
      <c r="A3751" t="s">
        <v>7355</v>
      </c>
      <c r="B3751" t="s">
        <v>7356</v>
      </c>
      <c r="C3751" t="s">
        <v>57</v>
      </c>
      <c r="D3751" t="s">
        <v>28</v>
      </c>
      <c r="E3751" t="s">
        <v>34</v>
      </c>
      <c r="F3751">
        <v>3224</v>
      </c>
      <c r="G3751">
        <v>40</v>
      </c>
      <c r="H3751">
        <v>1934</v>
      </c>
      <c r="I3751">
        <v>3.8</v>
      </c>
      <c r="J3751">
        <v>88</v>
      </c>
      <c r="K3751">
        <v>1</v>
      </c>
      <c r="L3751">
        <v>1934</v>
      </c>
      <c r="M3751" s="1">
        <v>45347</v>
      </c>
      <c r="N3751" t="s">
        <v>38</v>
      </c>
      <c r="O3751">
        <f t="shared" si="174"/>
        <v>1290</v>
      </c>
      <c r="P3751">
        <f t="shared" si="175"/>
        <v>1934.3999999999999</v>
      </c>
      <c r="Q3751">
        <f t="shared" si="176"/>
        <v>-0.39999999999986358</v>
      </c>
    </row>
    <row r="3752" spans="1:17" x14ac:dyDescent="0.3">
      <c r="A3752" t="s">
        <v>7357</v>
      </c>
      <c r="B3752" t="s">
        <v>7358</v>
      </c>
      <c r="C3752" t="s">
        <v>37</v>
      </c>
      <c r="D3752" t="s">
        <v>46</v>
      </c>
      <c r="E3752" t="s">
        <v>18</v>
      </c>
      <c r="F3752">
        <v>5802</v>
      </c>
      <c r="G3752">
        <v>20</v>
      </c>
      <c r="H3752">
        <v>4642</v>
      </c>
      <c r="I3752">
        <v>4.4000000000000004</v>
      </c>
      <c r="J3752">
        <v>125</v>
      </c>
      <c r="K3752">
        <v>1</v>
      </c>
      <c r="L3752">
        <v>4642</v>
      </c>
      <c r="M3752" s="1">
        <v>45402</v>
      </c>
      <c r="N3752" t="s">
        <v>49</v>
      </c>
      <c r="O3752">
        <f t="shared" si="174"/>
        <v>1160</v>
      </c>
      <c r="P3752">
        <f t="shared" si="175"/>
        <v>3481.2</v>
      </c>
      <c r="Q3752">
        <f t="shared" si="176"/>
        <v>1160.8000000000002</v>
      </c>
    </row>
    <row r="3753" spans="1:17" x14ac:dyDescent="0.3">
      <c r="A3753" t="s">
        <v>7359</v>
      </c>
      <c r="B3753" t="s">
        <v>7360</v>
      </c>
      <c r="C3753" t="s">
        <v>116</v>
      </c>
      <c r="D3753" t="s">
        <v>41</v>
      </c>
      <c r="E3753" t="s">
        <v>34</v>
      </c>
      <c r="F3753">
        <v>1363</v>
      </c>
      <c r="G3753">
        <v>15</v>
      </c>
      <c r="H3753">
        <v>1159</v>
      </c>
      <c r="I3753">
        <v>3.6</v>
      </c>
      <c r="J3753">
        <v>337</v>
      </c>
      <c r="K3753">
        <v>1</v>
      </c>
      <c r="L3753">
        <v>1159</v>
      </c>
      <c r="M3753" s="1">
        <v>45774</v>
      </c>
      <c r="N3753" t="s">
        <v>75</v>
      </c>
      <c r="O3753">
        <f t="shared" si="174"/>
        <v>204</v>
      </c>
      <c r="P3753">
        <f t="shared" si="175"/>
        <v>817.8</v>
      </c>
      <c r="Q3753">
        <f t="shared" si="176"/>
        <v>341.20000000000005</v>
      </c>
    </row>
    <row r="3754" spans="1:17" x14ac:dyDescent="0.3">
      <c r="A3754" t="s">
        <v>7361</v>
      </c>
      <c r="B3754" t="s">
        <v>7362</v>
      </c>
      <c r="C3754" t="s">
        <v>116</v>
      </c>
      <c r="D3754" t="s">
        <v>109</v>
      </c>
      <c r="E3754" t="s">
        <v>161</v>
      </c>
      <c r="F3754">
        <v>2259</v>
      </c>
      <c r="G3754">
        <v>20</v>
      </c>
      <c r="H3754">
        <v>1807</v>
      </c>
      <c r="I3754">
        <v>4.2</v>
      </c>
      <c r="J3754">
        <v>194</v>
      </c>
      <c r="K3754">
        <v>1</v>
      </c>
      <c r="L3754">
        <v>1807</v>
      </c>
      <c r="M3754" s="1">
        <v>45622</v>
      </c>
      <c r="N3754" t="s">
        <v>38</v>
      </c>
      <c r="O3754">
        <f t="shared" si="174"/>
        <v>452</v>
      </c>
      <c r="P3754">
        <f t="shared" si="175"/>
        <v>1355.3999999999999</v>
      </c>
      <c r="Q3754">
        <f t="shared" si="176"/>
        <v>451.60000000000014</v>
      </c>
    </row>
    <row r="3755" spans="1:17" x14ac:dyDescent="0.3">
      <c r="A3755" t="s">
        <v>7363</v>
      </c>
      <c r="B3755" t="s">
        <v>7364</v>
      </c>
      <c r="C3755" t="s">
        <v>88</v>
      </c>
      <c r="D3755" t="s">
        <v>46</v>
      </c>
      <c r="E3755" t="s">
        <v>161</v>
      </c>
      <c r="F3755">
        <v>4869</v>
      </c>
      <c r="G3755">
        <v>25</v>
      </c>
      <c r="H3755">
        <v>3652</v>
      </c>
      <c r="I3755">
        <v>3.9</v>
      </c>
      <c r="J3755">
        <v>59</v>
      </c>
      <c r="K3755">
        <v>1</v>
      </c>
      <c r="L3755">
        <v>3652</v>
      </c>
      <c r="M3755" s="1">
        <v>45713</v>
      </c>
      <c r="N3755" t="s">
        <v>54</v>
      </c>
      <c r="O3755">
        <f t="shared" si="174"/>
        <v>1217</v>
      </c>
      <c r="P3755">
        <f t="shared" si="175"/>
        <v>2921.4</v>
      </c>
      <c r="Q3755">
        <f t="shared" si="176"/>
        <v>730.59999999999991</v>
      </c>
    </row>
    <row r="3756" spans="1:17" x14ac:dyDescent="0.3">
      <c r="A3756" t="s">
        <v>7365</v>
      </c>
      <c r="B3756" t="s">
        <v>7366</v>
      </c>
      <c r="C3756" t="s">
        <v>57</v>
      </c>
      <c r="D3756" t="s">
        <v>17</v>
      </c>
      <c r="E3756" t="s">
        <v>18</v>
      </c>
      <c r="F3756">
        <v>5090</v>
      </c>
      <c r="G3756">
        <v>30</v>
      </c>
      <c r="H3756">
        <v>3563</v>
      </c>
      <c r="I3756">
        <v>3.8</v>
      </c>
      <c r="J3756">
        <v>439</v>
      </c>
      <c r="K3756">
        <v>1</v>
      </c>
      <c r="L3756">
        <v>3563</v>
      </c>
      <c r="M3756" s="1">
        <v>45973</v>
      </c>
      <c r="N3756" t="s">
        <v>61</v>
      </c>
      <c r="O3756">
        <f t="shared" si="174"/>
        <v>1527</v>
      </c>
      <c r="P3756">
        <f t="shared" si="175"/>
        <v>3054</v>
      </c>
      <c r="Q3756">
        <f t="shared" si="176"/>
        <v>509</v>
      </c>
    </row>
    <row r="3757" spans="1:17" x14ac:dyDescent="0.3">
      <c r="A3757" t="s">
        <v>7367</v>
      </c>
      <c r="B3757" t="s">
        <v>7368</v>
      </c>
      <c r="C3757" t="s">
        <v>88</v>
      </c>
      <c r="D3757" t="s">
        <v>109</v>
      </c>
      <c r="E3757" t="s">
        <v>34</v>
      </c>
      <c r="F3757">
        <v>2814</v>
      </c>
      <c r="G3757">
        <v>15</v>
      </c>
      <c r="H3757">
        <v>2392</v>
      </c>
      <c r="I3757">
        <v>5</v>
      </c>
      <c r="J3757">
        <v>29</v>
      </c>
      <c r="K3757">
        <v>1</v>
      </c>
      <c r="L3757">
        <v>2392</v>
      </c>
      <c r="M3757" s="1">
        <v>45746</v>
      </c>
      <c r="N3757" t="s">
        <v>24</v>
      </c>
      <c r="O3757">
        <f t="shared" si="174"/>
        <v>422</v>
      </c>
      <c r="P3757">
        <f t="shared" si="175"/>
        <v>1688.3999999999999</v>
      </c>
      <c r="Q3757">
        <f t="shared" si="176"/>
        <v>703.60000000000014</v>
      </c>
    </row>
    <row r="3758" spans="1:17" x14ac:dyDescent="0.3">
      <c r="A3758" t="s">
        <v>7369</v>
      </c>
      <c r="B3758" t="s">
        <v>1242</v>
      </c>
      <c r="C3758" t="s">
        <v>57</v>
      </c>
      <c r="D3758" t="s">
        <v>33</v>
      </c>
      <c r="E3758" t="s">
        <v>34</v>
      </c>
      <c r="F3758">
        <v>1336</v>
      </c>
      <c r="G3758">
        <v>20</v>
      </c>
      <c r="H3758">
        <v>1069</v>
      </c>
      <c r="I3758">
        <v>3.5</v>
      </c>
      <c r="J3758">
        <v>491</v>
      </c>
      <c r="K3758">
        <v>1</v>
      </c>
      <c r="L3758">
        <v>1069</v>
      </c>
      <c r="M3758" s="1">
        <v>45743</v>
      </c>
      <c r="N3758" t="s">
        <v>61</v>
      </c>
      <c r="O3758">
        <f t="shared" si="174"/>
        <v>267</v>
      </c>
      <c r="P3758">
        <f t="shared" si="175"/>
        <v>801.6</v>
      </c>
      <c r="Q3758">
        <f t="shared" si="176"/>
        <v>267.39999999999998</v>
      </c>
    </row>
    <row r="3759" spans="1:17" x14ac:dyDescent="0.3">
      <c r="A3759" t="s">
        <v>7370</v>
      </c>
      <c r="B3759" t="s">
        <v>7371</v>
      </c>
      <c r="C3759" t="s">
        <v>27</v>
      </c>
      <c r="D3759" t="s">
        <v>109</v>
      </c>
      <c r="E3759" t="s">
        <v>18</v>
      </c>
      <c r="F3759">
        <v>2019</v>
      </c>
      <c r="G3759">
        <v>0</v>
      </c>
      <c r="H3759">
        <v>2019</v>
      </c>
      <c r="I3759">
        <v>4.9000000000000004</v>
      </c>
      <c r="J3759">
        <v>85</v>
      </c>
      <c r="K3759">
        <v>1</v>
      </c>
      <c r="L3759">
        <v>2019</v>
      </c>
      <c r="M3759" s="1">
        <v>45565</v>
      </c>
      <c r="N3759" t="s">
        <v>38</v>
      </c>
      <c r="O3759">
        <f t="shared" si="174"/>
        <v>0</v>
      </c>
      <c r="P3759">
        <f t="shared" si="175"/>
        <v>1211.3999999999999</v>
      </c>
      <c r="Q3759">
        <f t="shared" si="176"/>
        <v>807.60000000000014</v>
      </c>
    </row>
    <row r="3760" spans="1:17" x14ac:dyDescent="0.3">
      <c r="A3760" t="s">
        <v>7372</v>
      </c>
      <c r="B3760" t="s">
        <v>7373</v>
      </c>
      <c r="C3760" t="s">
        <v>88</v>
      </c>
      <c r="D3760" t="s">
        <v>33</v>
      </c>
      <c r="E3760" t="s">
        <v>34</v>
      </c>
      <c r="F3760">
        <v>4171</v>
      </c>
      <c r="G3760">
        <v>15</v>
      </c>
      <c r="H3760">
        <v>3545</v>
      </c>
      <c r="I3760">
        <v>4.5</v>
      </c>
      <c r="J3760">
        <v>834</v>
      </c>
      <c r="K3760">
        <v>1</v>
      </c>
      <c r="L3760">
        <v>3545</v>
      </c>
      <c r="M3760" s="1">
        <v>45903</v>
      </c>
      <c r="N3760" t="s">
        <v>58</v>
      </c>
      <c r="O3760">
        <f t="shared" si="174"/>
        <v>626</v>
      </c>
      <c r="P3760">
        <f t="shared" si="175"/>
        <v>2502.6</v>
      </c>
      <c r="Q3760">
        <f t="shared" si="176"/>
        <v>1042.4000000000001</v>
      </c>
    </row>
    <row r="3761" spans="1:17" x14ac:dyDescent="0.3">
      <c r="A3761" t="s">
        <v>7374</v>
      </c>
      <c r="B3761" t="s">
        <v>7375</v>
      </c>
      <c r="C3761" t="s">
        <v>57</v>
      </c>
      <c r="D3761" t="s">
        <v>41</v>
      </c>
      <c r="E3761" t="s">
        <v>34</v>
      </c>
      <c r="F3761">
        <v>533</v>
      </c>
      <c r="G3761">
        <v>20</v>
      </c>
      <c r="H3761">
        <v>426</v>
      </c>
      <c r="I3761">
        <v>3.8</v>
      </c>
      <c r="J3761">
        <v>54</v>
      </c>
      <c r="K3761">
        <v>1</v>
      </c>
      <c r="L3761">
        <v>426</v>
      </c>
      <c r="M3761" s="1">
        <v>45646</v>
      </c>
      <c r="N3761" t="s">
        <v>19</v>
      </c>
      <c r="O3761">
        <f t="shared" si="174"/>
        <v>107</v>
      </c>
      <c r="P3761">
        <f t="shared" si="175"/>
        <v>319.8</v>
      </c>
      <c r="Q3761">
        <f t="shared" si="176"/>
        <v>106.19999999999999</v>
      </c>
    </row>
    <row r="3762" spans="1:17" x14ac:dyDescent="0.3">
      <c r="A3762" t="s">
        <v>7376</v>
      </c>
      <c r="B3762" t="s">
        <v>7377</v>
      </c>
      <c r="C3762" t="s">
        <v>27</v>
      </c>
      <c r="D3762" t="s">
        <v>53</v>
      </c>
      <c r="E3762" t="s">
        <v>34</v>
      </c>
      <c r="F3762">
        <v>1408</v>
      </c>
      <c r="G3762">
        <v>40</v>
      </c>
      <c r="H3762">
        <v>845</v>
      </c>
      <c r="I3762">
        <v>4.5</v>
      </c>
      <c r="J3762">
        <v>64</v>
      </c>
      <c r="K3762">
        <v>1</v>
      </c>
      <c r="L3762">
        <v>845</v>
      </c>
      <c r="M3762" s="1">
        <v>45825</v>
      </c>
      <c r="N3762" t="s">
        <v>141</v>
      </c>
      <c r="O3762">
        <f t="shared" si="174"/>
        <v>563</v>
      </c>
      <c r="P3762">
        <f t="shared" si="175"/>
        <v>844.8</v>
      </c>
      <c r="Q3762">
        <f t="shared" si="176"/>
        <v>0.20000000000004547</v>
      </c>
    </row>
    <row r="3763" spans="1:17" x14ac:dyDescent="0.3">
      <c r="A3763" t="s">
        <v>7378</v>
      </c>
      <c r="B3763" t="s">
        <v>7379</v>
      </c>
      <c r="C3763" t="s">
        <v>32</v>
      </c>
      <c r="D3763" t="s">
        <v>46</v>
      </c>
      <c r="E3763" t="s">
        <v>74</v>
      </c>
      <c r="F3763">
        <v>4732</v>
      </c>
      <c r="G3763">
        <v>15</v>
      </c>
      <c r="H3763">
        <v>4022</v>
      </c>
      <c r="I3763">
        <v>2.7</v>
      </c>
      <c r="J3763">
        <v>18</v>
      </c>
      <c r="K3763">
        <v>2</v>
      </c>
      <c r="L3763">
        <v>8044</v>
      </c>
      <c r="M3763" s="1">
        <v>45634</v>
      </c>
      <c r="N3763" t="s">
        <v>64</v>
      </c>
      <c r="O3763">
        <f t="shared" si="174"/>
        <v>710</v>
      </c>
      <c r="P3763">
        <f t="shared" si="175"/>
        <v>2839.2</v>
      </c>
      <c r="Q3763">
        <f t="shared" si="176"/>
        <v>2365.6000000000004</v>
      </c>
    </row>
    <row r="3764" spans="1:17" x14ac:dyDescent="0.3">
      <c r="A3764" t="s">
        <v>7380</v>
      </c>
      <c r="B3764" t="s">
        <v>7381</v>
      </c>
      <c r="C3764" t="s">
        <v>45</v>
      </c>
      <c r="D3764" t="s">
        <v>53</v>
      </c>
      <c r="E3764" t="s">
        <v>34</v>
      </c>
      <c r="F3764">
        <v>6423</v>
      </c>
      <c r="G3764">
        <v>15</v>
      </c>
      <c r="H3764">
        <v>5460</v>
      </c>
      <c r="I3764">
        <v>3.7</v>
      </c>
      <c r="J3764">
        <v>99</v>
      </c>
      <c r="K3764">
        <v>4</v>
      </c>
      <c r="L3764">
        <v>21840</v>
      </c>
      <c r="M3764" s="1">
        <v>45718</v>
      </c>
      <c r="N3764" t="s">
        <v>19</v>
      </c>
      <c r="O3764">
        <f t="shared" si="174"/>
        <v>963</v>
      </c>
      <c r="P3764">
        <f t="shared" si="175"/>
        <v>3853.7999999999997</v>
      </c>
      <c r="Q3764">
        <f t="shared" si="176"/>
        <v>6424.8000000000011</v>
      </c>
    </row>
    <row r="3765" spans="1:17" x14ac:dyDescent="0.3">
      <c r="A3765" t="s">
        <v>7382</v>
      </c>
      <c r="B3765" t="s">
        <v>508</v>
      </c>
      <c r="C3765" t="s">
        <v>52</v>
      </c>
      <c r="D3765" t="s">
        <v>23</v>
      </c>
      <c r="E3765" t="s">
        <v>34</v>
      </c>
      <c r="F3765">
        <v>2008</v>
      </c>
      <c r="G3765">
        <v>50</v>
      </c>
      <c r="H3765">
        <v>1004</v>
      </c>
      <c r="I3765">
        <v>3.6</v>
      </c>
      <c r="J3765">
        <v>55</v>
      </c>
      <c r="K3765">
        <v>2</v>
      </c>
      <c r="L3765">
        <v>2008</v>
      </c>
      <c r="M3765" s="1">
        <v>45546</v>
      </c>
      <c r="N3765" t="s">
        <v>58</v>
      </c>
      <c r="O3765">
        <f t="shared" si="174"/>
        <v>1004</v>
      </c>
      <c r="P3765">
        <f t="shared" si="175"/>
        <v>1204.8</v>
      </c>
      <c r="Q3765">
        <f t="shared" si="176"/>
        <v>-401.59999999999991</v>
      </c>
    </row>
    <row r="3766" spans="1:17" x14ac:dyDescent="0.3">
      <c r="A3766" t="s">
        <v>7383</v>
      </c>
      <c r="B3766" t="s">
        <v>7384</v>
      </c>
      <c r="C3766" t="s">
        <v>16</v>
      </c>
      <c r="D3766" t="s">
        <v>53</v>
      </c>
      <c r="E3766" t="s">
        <v>34</v>
      </c>
      <c r="F3766">
        <v>8236</v>
      </c>
      <c r="G3766">
        <v>30</v>
      </c>
      <c r="H3766">
        <v>5765</v>
      </c>
      <c r="I3766">
        <v>4.3</v>
      </c>
      <c r="J3766">
        <v>19</v>
      </c>
      <c r="K3766">
        <v>5</v>
      </c>
      <c r="L3766">
        <v>28825</v>
      </c>
      <c r="M3766" s="1">
        <v>45294</v>
      </c>
      <c r="N3766" t="s">
        <v>29</v>
      </c>
      <c r="O3766">
        <f t="shared" si="174"/>
        <v>2471</v>
      </c>
      <c r="P3766">
        <f t="shared" si="175"/>
        <v>4941.5999999999995</v>
      </c>
      <c r="Q3766">
        <f t="shared" si="176"/>
        <v>4117.0000000000027</v>
      </c>
    </row>
    <row r="3767" spans="1:17" x14ac:dyDescent="0.3">
      <c r="A3767" t="s">
        <v>7385</v>
      </c>
      <c r="B3767" t="s">
        <v>7386</v>
      </c>
      <c r="C3767" t="s">
        <v>116</v>
      </c>
      <c r="D3767" t="s">
        <v>53</v>
      </c>
      <c r="E3767" t="s">
        <v>34</v>
      </c>
      <c r="F3767">
        <v>5831</v>
      </c>
      <c r="G3767">
        <v>25</v>
      </c>
      <c r="H3767">
        <v>4373</v>
      </c>
      <c r="I3767">
        <v>4.5</v>
      </c>
      <c r="J3767">
        <v>174</v>
      </c>
      <c r="K3767">
        <v>1</v>
      </c>
      <c r="L3767">
        <v>4373</v>
      </c>
      <c r="M3767" s="1">
        <v>45860</v>
      </c>
      <c r="N3767" t="s">
        <v>150</v>
      </c>
      <c r="O3767">
        <f t="shared" si="174"/>
        <v>1458</v>
      </c>
      <c r="P3767">
        <f t="shared" si="175"/>
        <v>3498.6</v>
      </c>
      <c r="Q3767">
        <f t="shared" si="176"/>
        <v>874.40000000000009</v>
      </c>
    </row>
    <row r="3768" spans="1:17" x14ac:dyDescent="0.3">
      <c r="A3768" t="s">
        <v>7387</v>
      </c>
      <c r="B3768" t="s">
        <v>7388</v>
      </c>
      <c r="C3768" t="s">
        <v>27</v>
      </c>
      <c r="D3768" t="s">
        <v>28</v>
      </c>
      <c r="E3768" t="s">
        <v>18</v>
      </c>
      <c r="F3768">
        <v>8315</v>
      </c>
      <c r="G3768">
        <v>20</v>
      </c>
      <c r="H3768">
        <v>6652</v>
      </c>
      <c r="I3768">
        <v>4.3</v>
      </c>
      <c r="J3768">
        <v>7</v>
      </c>
      <c r="K3768">
        <v>1</v>
      </c>
      <c r="L3768">
        <v>6652</v>
      </c>
      <c r="M3768" s="1">
        <v>45907</v>
      </c>
      <c r="N3768" t="s">
        <v>75</v>
      </c>
      <c r="O3768">
        <f t="shared" si="174"/>
        <v>1663</v>
      </c>
      <c r="P3768">
        <f t="shared" si="175"/>
        <v>4989</v>
      </c>
      <c r="Q3768">
        <f t="shared" si="176"/>
        <v>1663</v>
      </c>
    </row>
    <row r="3769" spans="1:17" x14ac:dyDescent="0.3">
      <c r="A3769" t="s">
        <v>7389</v>
      </c>
      <c r="B3769" t="s">
        <v>7390</v>
      </c>
      <c r="C3769" t="s">
        <v>37</v>
      </c>
      <c r="D3769" t="s">
        <v>109</v>
      </c>
      <c r="E3769" t="s">
        <v>34</v>
      </c>
      <c r="F3769">
        <v>3118</v>
      </c>
      <c r="G3769">
        <v>25</v>
      </c>
      <c r="H3769">
        <v>2338</v>
      </c>
      <c r="I3769">
        <v>4.2</v>
      </c>
      <c r="J3769">
        <v>79</v>
      </c>
      <c r="K3769">
        <v>1</v>
      </c>
      <c r="L3769">
        <v>2338</v>
      </c>
      <c r="M3769" s="1">
        <v>45304</v>
      </c>
      <c r="N3769" t="s">
        <v>49</v>
      </c>
      <c r="O3769">
        <f t="shared" si="174"/>
        <v>780</v>
      </c>
      <c r="P3769">
        <f t="shared" si="175"/>
        <v>1870.8</v>
      </c>
      <c r="Q3769">
        <f t="shared" si="176"/>
        <v>467.20000000000005</v>
      </c>
    </row>
    <row r="3770" spans="1:17" x14ac:dyDescent="0.3">
      <c r="A3770" t="s">
        <v>7391</v>
      </c>
      <c r="B3770" t="s">
        <v>7392</v>
      </c>
      <c r="C3770" t="s">
        <v>37</v>
      </c>
      <c r="D3770" t="s">
        <v>23</v>
      </c>
      <c r="E3770" t="s">
        <v>34</v>
      </c>
      <c r="F3770">
        <v>1105</v>
      </c>
      <c r="G3770">
        <v>15</v>
      </c>
      <c r="H3770">
        <v>939</v>
      </c>
      <c r="I3770">
        <v>4.5999999999999996</v>
      </c>
      <c r="J3770">
        <v>32</v>
      </c>
      <c r="K3770">
        <v>2</v>
      </c>
      <c r="L3770">
        <v>1878</v>
      </c>
      <c r="M3770" s="1">
        <v>45317</v>
      </c>
      <c r="N3770" t="s">
        <v>49</v>
      </c>
      <c r="O3770">
        <f t="shared" si="174"/>
        <v>166</v>
      </c>
      <c r="P3770">
        <f t="shared" si="175"/>
        <v>663</v>
      </c>
      <c r="Q3770">
        <f t="shared" si="176"/>
        <v>552</v>
      </c>
    </row>
    <row r="3771" spans="1:17" x14ac:dyDescent="0.3">
      <c r="A3771" t="s">
        <v>7393</v>
      </c>
      <c r="B3771" t="s">
        <v>7394</v>
      </c>
      <c r="C3771" t="s">
        <v>22</v>
      </c>
      <c r="D3771" t="s">
        <v>33</v>
      </c>
      <c r="E3771" t="s">
        <v>34</v>
      </c>
      <c r="F3771">
        <v>4437</v>
      </c>
      <c r="G3771">
        <v>15</v>
      </c>
      <c r="H3771">
        <v>3771</v>
      </c>
      <c r="I3771">
        <v>4.5</v>
      </c>
      <c r="J3771">
        <v>149</v>
      </c>
      <c r="K3771">
        <v>1</v>
      </c>
      <c r="L3771">
        <v>3771</v>
      </c>
      <c r="M3771" s="1">
        <v>45965</v>
      </c>
      <c r="N3771" t="s">
        <v>71</v>
      </c>
      <c r="O3771">
        <f t="shared" si="174"/>
        <v>666</v>
      </c>
      <c r="P3771">
        <f t="shared" si="175"/>
        <v>2662.2</v>
      </c>
      <c r="Q3771">
        <f t="shared" si="176"/>
        <v>1108.8000000000002</v>
      </c>
    </row>
    <row r="3772" spans="1:17" x14ac:dyDescent="0.3">
      <c r="A3772" t="s">
        <v>7395</v>
      </c>
      <c r="B3772" t="s">
        <v>7396</v>
      </c>
      <c r="C3772" t="s">
        <v>32</v>
      </c>
      <c r="D3772" t="s">
        <v>17</v>
      </c>
      <c r="E3772" t="s">
        <v>18</v>
      </c>
      <c r="F3772">
        <v>1786</v>
      </c>
      <c r="G3772">
        <v>20</v>
      </c>
      <c r="H3772">
        <v>1429</v>
      </c>
      <c r="I3772">
        <v>3.8</v>
      </c>
      <c r="J3772">
        <v>275</v>
      </c>
      <c r="K3772">
        <v>1</v>
      </c>
      <c r="L3772">
        <v>1429</v>
      </c>
      <c r="M3772" s="1">
        <v>45720</v>
      </c>
      <c r="N3772" t="s">
        <v>61</v>
      </c>
      <c r="O3772">
        <f t="shared" si="174"/>
        <v>357</v>
      </c>
      <c r="P3772">
        <f t="shared" si="175"/>
        <v>1071.5999999999999</v>
      </c>
      <c r="Q3772">
        <f t="shared" si="176"/>
        <v>357.40000000000009</v>
      </c>
    </row>
    <row r="3773" spans="1:17" x14ac:dyDescent="0.3">
      <c r="A3773" t="s">
        <v>7397</v>
      </c>
      <c r="B3773" t="s">
        <v>7398</v>
      </c>
      <c r="C3773" t="s">
        <v>116</v>
      </c>
      <c r="D3773" t="s">
        <v>28</v>
      </c>
      <c r="E3773" t="s">
        <v>34</v>
      </c>
      <c r="F3773">
        <v>8877</v>
      </c>
      <c r="G3773">
        <v>20</v>
      </c>
      <c r="H3773">
        <v>7102</v>
      </c>
      <c r="I3773">
        <v>3.8</v>
      </c>
      <c r="J3773">
        <v>48</v>
      </c>
      <c r="K3773">
        <v>2</v>
      </c>
      <c r="L3773">
        <v>14204</v>
      </c>
      <c r="M3773" s="1">
        <v>45439</v>
      </c>
      <c r="N3773" t="s">
        <v>64</v>
      </c>
      <c r="O3773">
        <f t="shared" si="174"/>
        <v>1775</v>
      </c>
      <c r="P3773">
        <f t="shared" si="175"/>
        <v>5326.2</v>
      </c>
      <c r="Q3773">
        <f t="shared" si="176"/>
        <v>3551.6000000000004</v>
      </c>
    </row>
    <row r="3774" spans="1:17" x14ac:dyDescent="0.3">
      <c r="A3774" t="s">
        <v>7399</v>
      </c>
      <c r="B3774" t="s">
        <v>7400</v>
      </c>
      <c r="C3774" t="s">
        <v>57</v>
      </c>
      <c r="D3774" t="s">
        <v>17</v>
      </c>
      <c r="E3774" t="s">
        <v>34</v>
      </c>
      <c r="F3774">
        <v>2290</v>
      </c>
      <c r="G3774">
        <v>10</v>
      </c>
      <c r="H3774">
        <v>2061</v>
      </c>
      <c r="I3774">
        <v>4.5</v>
      </c>
      <c r="J3774">
        <v>47</v>
      </c>
      <c r="K3774">
        <v>1</v>
      </c>
      <c r="L3774">
        <v>2061</v>
      </c>
      <c r="M3774" s="1">
        <v>45865</v>
      </c>
      <c r="N3774" t="s">
        <v>141</v>
      </c>
      <c r="O3774">
        <f t="shared" si="174"/>
        <v>229</v>
      </c>
      <c r="P3774">
        <f t="shared" si="175"/>
        <v>1374</v>
      </c>
      <c r="Q3774">
        <f t="shared" si="176"/>
        <v>687</v>
      </c>
    </row>
    <row r="3775" spans="1:17" x14ac:dyDescent="0.3">
      <c r="A3775" t="s">
        <v>7401</v>
      </c>
      <c r="B3775" t="s">
        <v>7402</v>
      </c>
      <c r="C3775" t="s">
        <v>116</v>
      </c>
      <c r="D3775" t="s">
        <v>41</v>
      </c>
      <c r="E3775" t="s">
        <v>34</v>
      </c>
      <c r="F3775">
        <v>998</v>
      </c>
      <c r="G3775">
        <v>0</v>
      </c>
      <c r="H3775">
        <v>998</v>
      </c>
      <c r="I3775">
        <v>4.0999999999999996</v>
      </c>
      <c r="J3775">
        <v>586</v>
      </c>
      <c r="K3775">
        <v>1</v>
      </c>
      <c r="L3775">
        <v>998</v>
      </c>
      <c r="M3775" s="1">
        <v>45557</v>
      </c>
      <c r="N3775" t="s">
        <v>71</v>
      </c>
      <c r="O3775">
        <f t="shared" si="174"/>
        <v>0</v>
      </c>
      <c r="P3775">
        <f t="shared" si="175"/>
        <v>598.79999999999995</v>
      </c>
      <c r="Q3775">
        <f t="shared" si="176"/>
        <v>399.20000000000005</v>
      </c>
    </row>
    <row r="3776" spans="1:17" x14ac:dyDescent="0.3">
      <c r="A3776" t="s">
        <v>7403</v>
      </c>
      <c r="B3776" t="s">
        <v>7404</v>
      </c>
      <c r="C3776" t="s">
        <v>57</v>
      </c>
      <c r="D3776" t="s">
        <v>53</v>
      </c>
      <c r="E3776" t="s">
        <v>74</v>
      </c>
      <c r="F3776">
        <v>1772</v>
      </c>
      <c r="G3776">
        <v>30</v>
      </c>
      <c r="H3776">
        <v>1240</v>
      </c>
      <c r="I3776">
        <v>4.0999999999999996</v>
      </c>
      <c r="J3776">
        <v>52</v>
      </c>
      <c r="K3776">
        <v>1</v>
      </c>
      <c r="L3776">
        <v>1240</v>
      </c>
      <c r="M3776" s="1">
        <v>45816</v>
      </c>
      <c r="N3776" t="s">
        <v>29</v>
      </c>
      <c r="O3776">
        <f t="shared" si="174"/>
        <v>532</v>
      </c>
      <c r="P3776">
        <f t="shared" si="175"/>
        <v>1063.2</v>
      </c>
      <c r="Q3776">
        <f t="shared" si="176"/>
        <v>176.79999999999995</v>
      </c>
    </row>
    <row r="3777" spans="1:17" x14ac:dyDescent="0.3">
      <c r="A3777" t="s">
        <v>7405</v>
      </c>
      <c r="B3777" t="s">
        <v>7406</v>
      </c>
      <c r="C3777" t="s">
        <v>16</v>
      </c>
      <c r="D3777" t="s">
        <v>33</v>
      </c>
      <c r="E3777" t="s">
        <v>18</v>
      </c>
      <c r="F3777">
        <v>2437</v>
      </c>
      <c r="G3777">
        <v>15</v>
      </c>
      <c r="H3777">
        <v>2071</v>
      </c>
      <c r="I3777">
        <v>4.2</v>
      </c>
      <c r="J3777">
        <v>88</v>
      </c>
      <c r="K3777">
        <v>1</v>
      </c>
      <c r="L3777">
        <v>2071</v>
      </c>
      <c r="M3777" s="1">
        <v>45697</v>
      </c>
      <c r="N3777" t="s">
        <v>38</v>
      </c>
      <c r="O3777">
        <f t="shared" si="174"/>
        <v>366</v>
      </c>
      <c r="P3777">
        <f t="shared" si="175"/>
        <v>1462.2</v>
      </c>
      <c r="Q3777">
        <f t="shared" si="176"/>
        <v>608.79999999999995</v>
      </c>
    </row>
    <row r="3778" spans="1:17" x14ac:dyDescent="0.3">
      <c r="A3778" t="s">
        <v>7407</v>
      </c>
      <c r="B3778" t="s">
        <v>7408</v>
      </c>
      <c r="C3778" t="s">
        <v>16</v>
      </c>
      <c r="D3778" t="s">
        <v>33</v>
      </c>
      <c r="E3778" t="s">
        <v>18</v>
      </c>
      <c r="F3778">
        <v>3544</v>
      </c>
      <c r="G3778">
        <v>20</v>
      </c>
      <c r="H3778">
        <v>2835</v>
      </c>
      <c r="I3778">
        <v>3.2</v>
      </c>
      <c r="J3778">
        <v>95</v>
      </c>
      <c r="K3778">
        <v>2</v>
      </c>
      <c r="L3778">
        <v>5670</v>
      </c>
      <c r="M3778" s="1">
        <v>45869</v>
      </c>
      <c r="N3778" t="s">
        <v>49</v>
      </c>
      <c r="O3778">
        <f t="shared" si="174"/>
        <v>709</v>
      </c>
      <c r="P3778">
        <f t="shared" si="175"/>
        <v>2126.4</v>
      </c>
      <c r="Q3778">
        <f t="shared" si="176"/>
        <v>1417.1999999999998</v>
      </c>
    </row>
    <row r="3779" spans="1:17" x14ac:dyDescent="0.3">
      <c r="A3779" t="s">
        <v>7409</v>
      </c>
      <c r="B3779" t="s">
        <v>7410</v>
      </c>
      <c r="C3779" t="s">
        <v>116</v>
      </c>
      <c r="D3779" t="s">
        <v>17</v>
      </c>
      <c r="E3779" t="s">
        <v>18</v>
      </c>
      <c r="F3779">
        <v>4854</v>
      </c>
      <c r="G3779">
        <v>70</v>
      </c>
      <c r="H3779">
        <v>1456</v>
      </c>
      <c r="I3779">
        <v>3.8</v>
      </c>
      <c r="J3779">
        <v>554</v>
      </c>
      <c r="K3779">
        <v>3</v>
      </c>
      <c r="L3779">
        <v>4368</v>
      </c>
      <c r="M3779" s="1">
        <v>45857</v>
      </c>
      <c r="N3779" t="s">
        <v>168</v>
      </c>
      <c r="O3779">
        <f t="shared" ref="O3779:O3842" si="177">F3779-H3779</f>
        <v>3398</v>
      </c>
      <c r="P3779">
        <f t="shared" ref="P3779:P3842" si="178">F3779*0.6</f>
        <v>2912.4</v>
      </c>
      <c r="Q3779">
        <f t="shared" ref="Q3779:Q3842" si="179">(H3779-P3779)*K3779</f>
        <v>-4369.2000000000007</v>
      </c>
    </row>
    <row r="3780" spans="1:17" x14ac:dyDescent="0.3">
      <c r="A3780" t="s">
        <v>7411</v>
      </c>
      <c r="B3780" t="s">
        <v>7412</v>
      </c>
      <c r="C3780" t="s">
        <v>32</v>
      </c>
      <c r="D3780" t="s">
        <v>46</v>
      </c>
      <c r="E3780" t="s">
        <v>74</v>
      </c>
      <c r="F3780">
        <v>3107</v>
      </c>
      <c r="G3780">
        <v>40</v>
      </c>
      <c r="H3780">
        <v>1864</v>
      </c>
      <c r="I3780">
        <v>4.3</v>
      </c>
      <c r="J3780">
        <v>42</v>
      </c>
      <c r="K3780">
        <v>3</v>
      </c>
      <c r="L3780">
        <v>5592</v>
      </c>
      <c r="M3780" s="1">
        <v>45664</v>
      </c>
      <c r="N3780" t="s">
        <v>102</v>
      </c>
      <c r="O3780">
        <f t="shared" si="177"/>
        <v>1243</v>
      </c>
      <c r="P3780">
        <f t="shared" si="178"/>
        <v>1864.1999999999998</v>
      </c>
      <c r="Q3780">
        <f t="shared" si="179"/>
        <v>-0.5999999999994543</v>
      </c>
    </row>
    <row r="3781" spans="1:17" x14ac:dyDescent="0.3">
      <c r="A3781" t="s">
        <v>7413</v>
      </c>
      <c r="B3781" t="s">
        <v>7414</v>
      </c>
      <c r="C3781" t="s">
        <v>57</v>
      </c>
      <c r="D3781" t="s">
        <v>41</v>
      </c>
      <c r="E3781" t="s">
        <v>34</v>
      </c>
      <c r="F3781">
        <v>2454</v>
      </c>
      <c r="G3781">
        <v>30</v>
      </c>
      <c r="H3781">
        <v>1718</v>
      </c>
      <c r="I3781">
        <v>3.7</v>
      </c>
      <c r="J3781">
        <v>180</v>
      </c>
      <c r="K3781">
        <v>1</v>
      </c>
      <c r="L3781">
        <v>1718</v>
      </c>
      <c r="M3781" s="1">
        <v>45808</v>
      </c>
      <c r="N3781" t="s">
        <v>42</v>
      </c>
      <c r="O3781">
        <f t="shared" si="177"/>
        <v>736</v>
      </c>
      <c r="P3781">
        <f t="shared" si="178"/>
        <v>1472.3999999999999</v>
      </c>
      <c r="Q3781">
        <f t="shared" si="179"/>
        <v>245.60000000000014</v>
      </c>
    </row>
    <row r="3782" spans="1:17" x14ac:dyDescent="0.3">
      <c r="A3782" t="s">
        <v>7415</v>
      </c>
      <c r="B3782" t="s">
        <v>7416</v>
      </c>
      <c r="C3782" t="s">
        <v>22</v>
      </c>
      <c r="D3782" t="s">
        <v>17</v>
      </c>
      <c r="E3782" t="s">
        <v>34</v>
      </c>
      <c r="F3782">
        <v>3854</v>
      </c>
      <c r="G3782">
        <v>25</v>
      </c>
      <c r="H3782">
        <v>2890</v>
      </c>
      <c r="I3782">
        <v>4</v>
      </c>
      <c r="J3782">
        <v>47</v>
      </c>
      <c r="K3782">
        <v>2</v>
      </c>
      <c r="L3782">
        <v>5780</v>
      </c>
      <c r="M3782" s="1">
        <v>45983</v>
      </c>
      <c r="N3782" t="s">
        <v>168</v>
      </c>
      <c r="O3782">
        <f t="shared" si="177"/>
        <v>964</v>
      </c>
      <c r="P3782">
        <f t="shared" si="178"/>
        <v>2312.4</v>
      </c>
      <c r="Q3782">
        <f t="shared" si="179"/>
        <v>1155.1999999999998</v>
      </c>
    </row>
    <row r="3783" spans="1:17" x14ac:dyDescent="0.3">
      <c r="A3783" t="s">
        <v>7417</v>
      </c>
      <c r="B3783" t="s">
        <v>7418</v>
      </c>
      <c r="C3783" t="s">
        <v>45</v>
      </c>
      <c r="D3783" t="s">
        <v>23</v>
      </c>
      <c r="E3783" t="s">
        <v>34</v>
      </c>
      <c r="F3783">
        <v>914</v>
      </c>
      <c r="G3783">
        <v>20</v>
      </c>
      <c r="H3783">
        <v>731</v>
      </c>
      <c r="I3783">
        <v>4.3</v>
      </c>
      <c r="J3783">
        <v>182</v>
      </c>
      <c r="K3783">
        <v>1</v>
      </c>
      <c r="L3783">
        <v>731</v>
      </c>
      <c r="M3783" s="1">
        <v>45919</v>
      </c>
      <c r="N3783" t="s">
        <v>42</v>
      </c>
      <c r="O3783">
        <f t="shared" si="177"/>
        <v>183</v>
      </c>
      <c r="P3783">
        <f t="shared" si="178"/>
        <v>548.4</v>
      </c>
      <c r="Q3783">
        <f t="shared" si="179"/>
        <v>182.60000000000002</v>
      </c>
    </row>
    <row r="3784" spans="1:17" x14ac:dyDescent="0.3">
      <c r="A3784" t="s">
        <v>7419</v>
      </c>
      <c r="B3784" t="s">
        <v>7420</v>
      </c>
      <c r="C3784" t="s">
        <v>45</v>
      </c>
      <c r="D3784" t="s">
        <v>41</v>
      </c>
      <c r="E3784" t="s">
        <v>34</v>
      </c>
      <c r="F3784">
        <v>2267</v>
      </c>
      <c r="G3784">
        <v>20</v>
      </c>
      <c r="H3784">
        <v>1814</v>
      </c>
      <c r="I3784">
        <v>4.5999999999999996</v>
      </c>
      <c r="J3784">
        <v>67</v>
      </c>
      <c r="K3784">
        <v>1</v>
      </c>
      <c r="L3784">
        <v>1814</v>
      </c>
      <c r="M3784" s="1">
        <v>45716</v>
      </c>
      <c r="N3784" t="s">
        <v>24</v>
      </c>
      <c r="O3784">
        <f t="shared" si="177"/>
        <v>453</v>
      </c>
      <c r="P3784">
        <f t="shared" si="178"/>
        <v>1360.2</v>
      </c>
      <c r="Q3784">
        <f t="shared" si="179"/>
        <v>453.79999999999995</v>
      </c>
    </row>
    <row r="3785" spans="1:17" x14ac:dyDescent="0.3">
      <c r="A3785" t="s">
        <v>7421</v>
      </c>
      <c r="B3785" t="s">
        <v>7422</v>
      </c>
      <c r="C3785" t="s">
        <v>116</v>
      </c>
      <c r="D3785" t="s">
        <v>53</v>
      </c>
      <c r="E3785" t="s">
        <v>34</v>
      </c>
      <c r="F3785">
        <v>2679</v>
      </c>
      <c r="G3785">
        <v>50</v>
      </c>
      <c r="H3785">
        <v>1340</v>
      </c>
      <c r="I3785">
        <v>4.7</v>
      </c>
      <c r="J3785">
        <v>50</v>
      </c>
      <c r="K3785">
        <v>1</v>
      </c>
      <c r="L3785">
        <v>1340</v>
      </c>
      <c r="M3785" s="1">
        <v>45919</v>
      </c>
      <c r="N3785" t="s">
        <v>150</v>
      </c>
      <c r="O3785">
        <f t="shared" si="177"/>
        <v>1339</v>
      </c>
      <c r="P3785">
        <f t="shared" si="178"/>
        <v>1607.3999999999999</v>
      </c>
      <c r="Q3785">
        <f t="shared" si="179"/>
        <v>-267.39999999999986</v>
      </c>
    </row>
    <row r="3786" spans="1:17" x14ac:dyDescent="0.3">
      <c r="A3786" t="s">
        <v>7423</v>
      </c>
      <c r="B3786" t="s">
        <v>7424</v>
      </c>
      <c r="C3786" t="s">
        <v>27</v>
      </c>
      <c r="D3786" t="s">
        <v>109</v>
      </c>
      <c r="E3786" t="s">
        <v>18</v>
      </c>
      <c r="F3786">
        <v>2595</v>
      </c>
      <c r="G3786">
        <v>0</v>
      </c>
      <c r="H3786">
        <v>2595</v>
      </c>
      <c r="I3786">
        <v>4.7</v>
      </c>
      <c r="J3786">
        <v>119</v>
      </c>
      <c r="K3786">
        <v>1</v>
      </c>
      <c r="L3786">
        <v>2595</v>
      </c>
      <c r="M3786" s="1">
        <v>45986</v>
      </c>
      <c r="N3786" t="s">
        <v>61</v>
      </c>
      <c r="O3786">
        <f t="shared" si="177"/>
        <v>0</v>
      </c>
      <c r="P3786">
        <f t="shared" si="178"/>
        <v>1557</v>
      </c>
      <c r="Q3786">
        <f t="shared" si="179"/>
        <v>1038</v>
      </c>
    </row>
    <row r="3787" spans="1:17" x14ac:dyDescent="0.3">
      <c r="A3787" t="s">
        <v>7425</v>
      </c>
      <c r="B3787" t="s">
        <v>2843</v>
      </c>
      <c r="C3787" t="s">
        <v>45</v>
      </c>
      <c r="D3787" t="s">
        <v>28</v>
      </c>
      <c r="E3787" t="s">
        <v>34</v>
      </c>
      <c r="F3787">
        <v>8096</v>
      </c>
      <c r="G3787">
        <v>50</v>
      </c>
      <c r="H3787">
        <v>4048</v>
      </c>
      <c r="I3787">
        <v>4</v>
      </c>
      <c r="J3787">
        <v>90</v>
      </c>
      <c r="K3787">
        <v>2</v>
      </c>
      <c r="L3787">
        <v>8096</v>
      </c>
      <c r="M3787" s="1">
        <v>45968</v>
      </c>
      <c r="N3787" t="s">
        <v>54</v>
      </c>
      <c r="O3787">
        <f t="shared" si="177"/>
        <v>4048</v>
      </c>
      <c r="P3787">
        <f t="shared" si="178"/>
        <v>4857.5999999999995</v>
      </c>
      <c r="Q3787">
        <f t="shared" si="179"/>
        <v>-1619.1999999999989</v>
      </c>
    </row>
    <row r="3788" spans="1:17" x14ac:dyDescent="0.3">
      <c r="A3788" t="s">
        <v>7426</v>
      </c>
      <c r="B3788" t="s">
        <v>7427</v>
      </c>
      <c r="C3788" t="s">
        <v>27</v>
      </c>
      <c r="D3788" t="s">
        <v>17</v>
      </c>
      <c r="E3788" t="s">
        <v>18</v>
      </c>
      <c r="F3788">
        <v>3263</v>
      </c>
      <c r="G3788">
        <v>10</v>
      </c>
      <c r="H3788">
        <v>2937</v>
      </c>
      <c r="I3788">
        <v>4</v>
      </c>
      <c r="J3788">
        <v>156</v>
      </c>
      <c r="K3788">
        <v>1</v>
      </c>
      <c r="L3788">
        <v>2937</v>
      </c>
      <c r="M3788" s="1">
        <v>45544</v>
      </c>
      <c r="N3788" t="s">
        <v>150</v>
      </c>
      <c r="O3788">
        <f t="shared" si="177"/>
        <v>326</v>
      </c>
      <c r="P3788">
        <f t="shared" si="178"/>
        <v>1957.8</v>
      </c>
      <c r="Q3788">
        <f t="shared" si="179"/>
        <v>979.2</v>
      </c>
    </row>
    <row r="3789" spans="1:17" x14ac:dyDescent="0.3">
      <c r="A3789" t="s">
        <v>7428</v>
      </c>
      <c r="B3789" t="s">
        <v>7429</v>
      </c>
      <c r="C3789" t="s">
        <v>88</v>
      </c>
      <c r="D3789" t="s">
        <v>46</v>
      </c>
      <c r="E3789" t="s">
        <v>34</v>
      </c>
      <c r="F3789">
        <v>4219</v>
      </c>
      <c r="G3789">
        <v>40</v>
      </c>
      <c r="H3789">
        <v>2531</v>
      </c>
      <c r="I3789">
        <v>3.5</v>
      </c>
      <c r="J3789">
        <v>30</v>
      </c>
      <c r="K3789">
        <v>2</v>
      </c>
      <c r="L3789">
        <v>5062</v>
      </c>
      <c r="M3789" s="1">
        <v>45729</v>
      </c>
      <c r="N3789" t="s">
        <v>91</v>
      </c>
      <c r="O3789">
        <f t="shared" si="177"/>
        <v>1688</v>
      </c>
      <c r="P3789">
        <f t="shared" si="178"/>
        <v>2531.4</v>
      </c>
      <c r="Q3789">
        <f t="shared" si="179"/>
        <v>-0.8000000000001819</v>
      </c>
    </row>
    <row r="3790" spans="1:17" x14ac:dyDescent="0.3">
      <c r="A3790" t="s">
        <v>7430</v>
      </c>
      <c r="B3790" t="s">
        <v>7431</v>
      </c>
      <c r="C3790" t="s">
        <v>52</v>
      </c>
      <c r="D3790" t="s">
        <v>53</v>
      </c>
      <c r="E3790" t="s">
        <v>34</v>
      </c>
      <c r="F3790">
        <v>2895</v>
      </c>
      <c r="G3790">
        <v>20</v>
      </c>
      <c r="H3790">
        <v>2316</v>
      </c>
      <c r="I3790">
        <v>4.8</v>
      </c>
      <c r="J3790">
        <v>211</v>
      </c>
      <c r="K3790">
        <v>1</v>
      </c>
      <c r="L3790">
        <v>2316</v>
      </c>
      <c r="M3790" s="1">
        <v>45344</v>
      </c>
      <c r="N3790" t="s">
        <v>29</v>
      </c>
      <c r="O3790">
        <f t="shared" si="177"/>
        <v>579</v>
      </c>
      <c r="P3790">
        <f t="shared" si="178"/>
        <v>1737</v>
      </c>
      <c r="Q3790">
        <f t="shared" si="179"/>
        <v>579</v>
      </c>
    </row>
    <row r="3791" spans="1:17" x14ac:dyDescent="0.3">
      <c r="A3791" t="s">
        <v>7432</v>
      </c>
      <c r="B3791" t="s">
        <v>7433</v>
      </c>
      <c r="C3791" t="s">
        <v>16</v>
      </c>
      <c r="D3791" t="s">
        <v>109</v>
      </c>
      <c r="E3791" t="s">
        <v>161</v>
      </c>
      <c r="F3791">
        <v>1719</v>
      </c>
      <c r="G3791">
        <v>25</v>
      </c>
      <c r="H3791">
        <v>1289</v>
      </c>
      <c r="I3791">
        <v>4</v>
      </c>
      <c r="J3791">
        <v>166</v>
      </c>
      <c r="K3791">
        <v>2</v>
      </c>
      <c r="L3791">
        <v>2578</v>
      </c>
      <c r="M3791" s="1">
        <v>45863</v>
      </c>
      <c r="N3791" t="s">
        <v>85</v>
      </c>
      <c r="O3791">
        <f t="shared" si="177"/>
        <v>430</v>
      </c>
      <c r="P3791">
        <f t="shared" si="178"/>
        <v>1031.3999999999999</v>
      </c>
      <c r="Q3791">
        <f t="shared" si="179"/>
        <v>515.20000000000027</v>
      </c>
    </row>
    <row r="3792" spans="1:17" x14ac:dyDescent="0.3">
      <c r="A3792" t="s">
        <v>7434</v>
      </c>
      <c r="B3792" t="s">
        <v>7435</v>
      </c>
      <c r="C3792" t="s">
        <v>32</v>
      </c>
      <c r="D3792" t="s">
        <v>53</v>
      </c>
      <c r="E3792" t="s">
        <v>34</v>
      </c>
      <c r="F3792">
        <v>6619</v>
      </c>
      <c r="G3792">
        <v>20</v>
      </c>
      <c r="H3792">
        <v>5295</v>
      </c>
      <c r="I3792">
        <v>4.8</v>
      </c>
      <c r="J3792">
        <v>155</v>
      </c>
      <c r="K3792">
        <v>2</v>
      </c>
      <c r="L3792">
        <v>10590</v>
      </c>
      <c r="M3792" s="1">
        <v>45951</v>
      </c>
      <c r="N3792" t="s">
        <v>75</v>
      </c>
      <c r="O3792">
        <f t="shared" si="177"/>
        <v>1324</v>
      </c>
      <c r="P3792">
        <f t="shared" si="178"/>
        <v>3971.3999999999996</v>
      </c>
      <c r="Q3792">
        <f t="shared" si="179"/>
        <v>2647.2000000000007</v>
      </c>
    </row>
    <row r="3793" spans="1:17" x14ac:dyDescent="0.3">
      <c r="A3793" t="s">
        <v>7436</v>
      </c>
      <c r="B3793" t="s">
        <v>7437</v>
      </c>
      <c r="C3793" t="s">
        <v>116</v>
      </c>
      <c r="D3793" t="s">
        <v>46</v>
      </c>
      <c r="E3793" t="s">
        <v>161</v>
      </c>
      <c r="F3793">
        <v>4959</v>
      </c>
      <c r="G3793">
        <v>25</v>
      </c>
      <c r="H3793">
        <v>3719</v>
      </c>
      <c r="I3793">
        <v>4.2</v>
      </c>
      <c r="J3793">
        <v>97</v>
      </c>
      <c r="K3793">
        <v>1</v>
      </c>
      <c r="L3793">
        <v>3719</v>
      </c>
      <c r="M3793" s="1">
        <v>45562</v>
      </c>
      <c r="N3793" t="s">
        <v>58</v>
      </c>
      <c r="O3793">
        <f t="shared" si="177"/>
        <v>1240</v>
      </c>
      <c r="P3793">
        <f t="shared" si="178"/>
        <v>2975.4</v>
      </c>
      <c r="Q3793">
        <f t="shared" si="179"/>
        <v>743.59999999999991</v>
      </c>
    </row>
    <row r="3794" spans="1:17" x14ac:dyDescent="0.3">
      <c r="A3794" t="s">
        <v>7438</v>
      </c>
      <c r="B3794" t="s">
        <v>7439</v>
      </c>
      <c r="C3794" t="s">
        <v>27</v>
      </c>
      <c r="D3794" t="s">
        <v>53</v>
      </c>
      <c r="E3794" t="s">
        <v>34</v>
      </c>
      <c r="F3794">
        <v>4527</v>
      </c>
      <c r="G3794">
        <v>15</v>
      </c>
      <c r="H3794">
        <v>3848</v>
      </c>
      <c r="I3794">
        <v>4.5999999999999996</v>
      </c>
      <c r="J3794">
        <v>160</v>
      </c>
      <c r="K3794">
        <v>1</v>
      </c>
      <c r="L3794">
        <v>3848</v>
      </c>
      <c r="M3794" s="1">
        <v>45341</v>
      </c>
      <c r="N3794" t="s">
        <v>85</v>
      </c>
      <c r="O3794">
        <f t="shared" si="177"/>
        <v>679</v>
      </c>
      <c r="P3794">
        <f t="shared" si="178"/>
        <v>2716.2</v>
      </c>
      <c r="Q3794">
        <f t="shared" si="179"/>
        <v>1131.8000000000002</v>
      </c>
    </row>
    <row r="3795" spans="1:17" x14ac:dyDescent="0.3">
      <c r="A3795" t="s">
        <v>7440</v>
      </c>
      <c r="B3795" t="s">
        <v>7441</v>
      </c>
      <c r="C3795" t="s">
        <v>116</v>
      </c>
      <c r="D3795" t="s">
        <v>23</v>
      </c>
      <c r="E3795" t="s">
        <v>18</v>
      </c>
      <c r="F3795">
        <v>3099</v>
      </c>
      <c r="G3795">
        <v>25</v>
      </c>
      <c r="H3795">
        <v>2324</v>
      </c>
      <c r="I3795">
        <v>4.0999999999999996</v>
      </c>
      <c r="J3795">
        <v>195</v>
      </c>
      <c r="K3795">
        <v>5</v>
      </c>
      <c r="L3795">
        <v>11620</v>
      </c>
      <c r="M3795" s="1">
        <v>45524</v>
      </c>
      <c r="N3795" t="s">
        <v>189</v>
      </c>
      <c r="O3795">
        <f t="shared" si="177"/>
        <v>775</v>
      </c>
      <c r="P3795">
        <f t="shared" si="178"/>
        <v>1859.3999999999999</v>
      </c>
      <c r="Q3795">
        <f t="shared" si="179"/>
        <v>2323.0000000000009</v>
      </c>
    </row>
    <row r="3796" spans="1:17" x14ac:dyDescent="0.3">
      <c r="A3796" t="s">
        <v>7442</v>
      </c>
      <c r="B3796" t="s">
        <v>7443</v>
      </c>
      <c r="C3796" t="s">
        <v>45</v>
      </c>
      <c r="D3796" t="s">
        <v>41</v>
      </c>
      <c r="E3796" t="s">
        <v>34</v>
      </c>
      <c r="F3796">
        <v>2393</v>
      </c>
      <c r="G3796">
        <v>25</v>
      </c>
      <c r="H3796">
        <v>1795</v>
      </c>
      <c r="I3796">
        <v>4.4000000000000004</v>
      </c>
      <c r="J3796">
        <v>108</v>
      </c>
      <c r="K3796">
        <v>3</v>
      </c>
      <c r="L3796">
        <v>5385</v>
      </c>
      <c r="M3796" s="1">
        <v>45472</v>
      </c>
      <c r="N3796" t="s">
        <v>61</v>
      </c>
      <c r="O3796">
        <f t="shared" si="177"/>
        <v>598</v>
      </c>
      <c r="P3796">
        <f t="shared" si="178"/>
        <v>1435.8</v>
      </c>
      <c r="Q3796">
        <f t="shared" si="179"/>
        <v>1077.6000000000001</v>
      </c>
    </row>
    <row r="3797" spans="1:17" x14ac:dyDescent="0.3">
      <c r="A3797" t="s">
        <v>7444</v>
      </c>
      <c r="B3797" t="s">
        <v>7445</v>
      </c>
      <c r="C3797" t="s">
        <v>57</v>
      </c>
      <c r="D3797" t="s">
        <v>17</v>
      </c>
      <c r="E3797" t="s">
        <v>34</v>
      </c>
      <c r="F3797">
        <v>5110</v>
      </c>
      <c r="G3797">
        <v>30</v>
      </c>
      <c r="H3797">
        <v>3577</v>
      </c>
      <c r="I3797">
        <v>4.5999999999999996</v>
      </c>
      <c r="J3797">
        <v>127</v>
      </c>
      <c r="K3797">
        <v>1</v>
      </c>
      <c r="L3797">
        <v>3577</v>
      </c>
      <c r="M3797" s="1">
        <v>45778</v>
      </c>
      <c r="N3797" t="s">
        <v>78</v>
      </c>
      <c r="O3797">
        <f t="shared" si="177"/>
        <v>1533</v>
      </c>
      <c r="P3797">
        <f t="shared" si="178"/>
        <v>3066</v>
      </c>
      <c r="Q3797">
        <f t="shared" si="179"/>
        <v>511</v>
      </c>
    </row>
    <row r="3798" spans="1:17" x14ac:dyDescent="0.3">
      <c r="A3798" t="s">
        <v>7446</v>
      </c>
      <c r="B3798" t="s">
        <v>7447</v>
      </c>
      <c r="C3798" t="s">
        <v>45</v>
      </c>
      <c r="D3798" t="s">
        <v>46</v>
      </c>
      <c r="E3798" t="s">
        <v>161</v>
      </c>
      <c r="F3798">
        <v>5444</v>
      </c>
      <c r="G3798">
        <v>10</v>
      </c>
      <c r="H3798">
        <v>4900</v>
      </c>
      <c r="I3798">
        <v>3.9</v>
      </c>
      <c r="J3798">
        <v>113</v>
      </c>
      <c r="K3798">
        <v>1</v>
      </c>
      <c r="L3798">
        <v>4900</v>
      </c>
      <c r="M3798" s="1">
        <v>45616</v>
      </c>
      <c r="N3798" t="s">
        <v>38</v>
      </c>
      <c r="O3798">
        <f t="shared" si="177"/>
        <v>544</v>
      </c>
      <c r="P3798">
        <f t="shared" si="178"/>
        <v>3266.4</v>
      </c>
      <c r="Q3798">
        <f t="shared" si="179"/>
        <v>1633.6</v>
      </c>
    </row>
    <row r="3799" spans="1:17" x14ac:dyDescent="0.3">
      <c r="A3799" t="s">
        <v>7448</v>
      </c>
      <c r="B3799" t="s">
        <v>7449</v>
      </c>
      <c r="C3799" t="s">
        <v>52</v>
      </c>
      <c r="D3799" t="s">
        <v>53</v>
      </c>
      <c r="E3799" t="s">
        <v>34</v>
      </c>
      <c r="F3799">
        <v>3164</v>
      </c>
      <c r="G3799">
        <v>20</v>
      </c>
      <c r="H3799">
        <v>2531</v>
      </c>
      <c r="I3799">
        <v>4.7</v>
      </c>
      <c r="J3799">
        <v>43</v>
      </c>
      <c r="K3799">
        <v>1</v>
      </c>
      <c r="L3799">
        <v>2531</v>
      </c>
      <c r="M3799" s="1">
        <v>45829</v>
      </c>
      <c r="N3799" t="s">
        <v>19</v>
      </c>
      <c r="O3799">
        <f t="shared" si="177"/>
        <v>633</v>
      </c>
      <c r="P3799">
        <f t="shared" si="178"/>
        <v>1898.3999999999999</v>
      </c>
      <c r="Q3799">
        <f t="shared" si="179"/>
        <v>632.60000000000014</v>
      </c>
    </row>
    <row r="3800" spans="1:17" x14ac:dyDescent="0.3">
      <c r="A3800" t="s">
        <v>7450</v>
      </c>
      <c r="B3800" t="s">
        <v>7451</v>
      </c>
      <c r="C3800" t="s">
        <v>88</v>
      </c>
      <c r="D3800" t="s">
        <v>41</v>
      </c>
      <c r="E3800" t="s">
        <v>74</v>
      </c>
      <c r="F3800">
        <v>853</v>
      </c>
      <c r="G3800">
        <v>40</v>
      </c>
      <c r="H3800">
        <v>512</v>
      </c>
      <c r="I3800">
        <v>3.6</v>
      </c>
      <c r="J3800">
        <v>114</v>
      </c>
      <c r="K3800">
        <v>1</v>
      </c>
      <c r="L3800">
        <v>512</v>
      </c>
      <c r="M3800" s="1">
        <v>45589</v>
      </c>
      <c r="N3800" t="s">
        <v>49</v>
      </c>
      <c r="O3800">
        <f t="shared" si="177"/>
        <v>341</v>
      </c>
      <c r="P3800">
        <f t="shared" si="178"/>
        <v>511.79999999999995</v>
      </c>
      <c r="Q3800">
        <f t="shared" si="179"/>
        <v>0.20000000000004547</v>
      </c>
    </row>
    <row r="3801" spans="1:17" x14ac:dyDescent="0.3">
      <c r="A3801" t="s">
        <v>7452</v>
      </c>
      <c r="B3801" t="s">
        <v>7453</v>
      </c>
      <c r="C3801" t="s">
        <v>32</v>
      </c>
      <c r="D3801" t="s">
        <v>33</v>
      </c>
      <c r="E3801" t="s">
        <v>34</v>
      </c>
      <c r="F3801">
        <v>1498</v>
      </c>
      <c r="G3801">
        <v>15</v>
      </c>
      <c r="H3801">
        <v>1273</v>
      </c>
      <c r="I3801">
        <v>5</v>
      </c>
      <c r="J3801">
        <v>210</v>
      </c>
      <c r="K3801">
        <v>1</v>
      </c>
      <c r="L3801">
        <v>1273</v>
      </c>
      <c r="M3801" s="1">
        <v>45937</v>
      </c>
      <c r="N3801" t="s">
        <v>78</v>
      </c>
      <c r="O3801">
        <f t="shared" si="177"/>
        <v>225</v>
      </c>
      <c r="P3801">
        <f t="shared" si="178"/>
        <v>898.8</v>
      </c>
      <c r="Q3801">
        <f t="shared" si="179"/>
        <v>374.20000000000005</v>
      </c>
    </row>
    <row r="3802" spans="1:17" x14ac:dyDescent="0.3">
      <c r="A3802" t="s">
        <v>7454</v>
      </c>
      <c r="B3802" t="s">
        <v>7455</v>
      </c>
      <c r="C3802" t="s">
        <v>27</v>
      </c>
      <c r="D3802" t="s">
        <v>17</v>
      </c>
      <c r="E3802" t="s">
        <v>34</v>
      </c>
      <c r="F3802">
        <v>5667</v>
      </c>
      <c r="G3802">
        <v>20</v>
      </c>
      <c r="H3802">
        <v>4534</v>
      </c>
      <c r="I3802">
        <v>4.2</v>
      </c>
      <c r="J3802">
        <v>246</v>
      </c>
      <c r="K3802">
        <v>1</v>
      </c>
      <c r="L3802">
        <v>4534</v>
      </c>
      <c r="M3802" s="1">
        <v>45809</v>
      </c>
      <c r="N3802" t="s">
        <v>54</v>
      </c>
      <c r="O3802">
        <f t="shared" si="177"/>
        <v>1133</v>
      </c>
      <c r="P3802">
        <f t="shared" si="178"/>
        <v>3400.2</v>
      </c>
      <c r="Q3802">
        <f t="shared" si="179"/>
        <v>1133.8000000000002</v>
      </c>
    </row>
    <row r="3803" spans="1:17" x14ac:dyDescent="0.3">
      <c r="A3803" t="s">
        <v>7456</v>
      </c>
      <c r="B3803" t="s">
        <v>7457</v>
      </c>
      <c r="C3803" t="s">
        <v>16</v>
      </c>
      <c r="D3803" t="s">
        <v>53</v>
      </c>
      <c r="E3803" t="s">
        <v>74</v>
      </c>
      <c r="F3803">
        <v>5516</v>
      </c>
      <c r="G3803">
        <v>25</v>
      </c>
      <c r="H3803">
        <v>4137</v>
      </c>
      <c r="I3803">
        <v>3.8</v>
      </c>
      <c r="J3803">
        <v>309</v>
      </c>
      <c r="K3803">
        <v>1</v>
      </c>
      <c r="L3803">
        <v>4137</v>
      </c>
      <c r="M3803" s="1">
        <v>45934</v>
      </c>
      <c r="N3803" t="s">
        <v>58</v>
      </c>
      <c r="O3803">
        <f t="shared" si="177"/>
        <v>1379</v>
      </c>
      <c r="P3803">
        <f t="shared" si="178"/>
        <v>3309.6</v>
      </c>
      <c r="Q3803">
        <f t="shared" si="179"/>
        <v>827.40000000000009</v>
      </c>
    </row>
    <row r="3804" spans="1:17" x14ac:dyDescent="0.3">
      <c r="A3804" t="s">
        <v>7458</v>
      </c>
      <c r="B3804" t="s">
        <v>7459</v>
      </c>
      <c r="C3804" t="s">
        <v>22</v>
      </c>
      <c r="D3804" t="s">
        <v>23</v>
      </c>
      <c r="E3804" t="s">
        <v>18</v>
      </c>
      <c r="F3804">
        <v>1244</v>
      </c>
      <c r="G3804">
        <v>10</v>
      </c>
      <c r="H3804">
        <v>1120</v>
      </c>
      <c r="I3804">
        <v>4.5</v>
      </c>
      <c r="J3804">
        <v>115</v>
      </c>
      <c r="K3804">
        <v>1</v>
      </c>
      <c r="L3804">
        <v>1120</v>
      </c>
      <c r="M3804" s="1">
        <v>45709</v>
      </c>
      <c r="N3804" t="s">
        <v>71</v>
      </c>
      <c r="O3804">
        <f t="shared" si="177"/>
        <v>124</v>
      </c>
      <c r="P3804">
        <f t="shared" si="178"/>
        <v>746.4</v>
      </c>
      <c r="Q3804">
        <f t="shared" si="179"/>
        <v>373.6</v>
      </c>
    </row>
    <row r="3805" spans="1:17" x14ac:dyDescent="0.3">
      <c r="A3805" t="s">
        <v>7460</v>
      </c>
      <c r="B3805" t="s">
        <v>7461</v>
      </c>
      <c r="C3805" t="s">
        <v>116</v>
      </c>
      <c r="D3805" t="s">
        <v>33</v>
      </c>
      <c r="E3805" t="s">
        <v>18</v>
      </c>
      <c r="F3805">
        <v>2108</v>
      </c>
      <c r="G3805">
        <v>20</v>
      </c>
      <c r="H3805">
        <v>1686</v>
      </c>
      <c r="I3805">
        <v>4.3</v>
      </c>
      <c r="J3805">
        <v>154</v>
      </c>
      <c r="K3805">
        <v>1</v>
      </c>
      <c r="L3805">
        <v>1686</v>
      </c>
      <c r="M3805" s="1">
        <v>45551</v>
      </c>
      <c r="N3805" t="s">
        <v>54</v>
      </c>
      <c r="O3805">
        <f t="shared" si="177"/>
        <v>422</v>
      </c>
      <c r="P3805">
        <f t="shared" si="178"/>
        <v>1264.8</v>
      </c>
      <c r="Q3805">
        <f t="shared" si="179"/>
        <v>421.20000000000005</v>
      </c>
    </row>
    <row r="3806" spans="1:17" x14ac:dyDescent="0.3">
      <c r="A3806" t="s">
        <v>7462</v>
      </c>
      <c r="B3806" t="s">
        <v>7463</v>
      </c>
      <c r="C3806" t="s">
        <v>27</v>
      </c>
      <c r="D3806" t="s">
        <v>23</v>
      </c>
      <c r="E3806" t="s">
        <v>18</v>
      </c>
      <c r="F3806">
        <v>802</v>
      </c>
      <c r="G3806">
        <v>30</v>
      </c>
      <c r="H3806">
        <v>561</v>
      </c>
      <c r="I3806">
        <v>3.2</v>
      </c>
      <c r="J3806">
        <v>114</v>
      </c>
      <c r="K3806">
        <v>4</v>
      </c>
      <c r="L3806">
        <v>2244</v>
      </c>
      <c r="M3806" s="1">
        <v>45819</v>
      </c>
      <c r="N3806" t="s">
        <v>168</v>
      </c>
      <c r="O3806">
        <f t="shared" si="177"/>
        <v>241</v>
      </c>
      <c r="P3806">
        <f t="shared" si="178"/>
        <v>481.2</v>
      </c>
      <c r="Q3806">
        <f t="shared" si="179"/>
        <v>319.20000000000005</v>
      </c>
    </row>
    <row r="3807" spans="1:17" x14ac:dyDescent="0.3">
      <c r="A3807" t="s">
        <v>7464</v>
      </c>
      <c r="B3807" t="s">
        <v>7465</v>
      </c>
      <c r="C3807" t="s">
        <v>116</v>
      </c>
      <c r="D3807" t="s">
        <v>46</v>
      </c>
      <c r="E3807" t="s">
        <v>74</v>
      </c>
      <c r="F3807">
        <v>6290</v>
      </c>
      <c r="G3807">
        <v>40</v>
      </c>
      <c r="H3807">
        <v>3774</v>
      </c>
      <c r="I3807">
        <v>3.9</v>
      </c>
      <c r="J3807">
        <v>119</v>
      </c>
      <c r="K3807">
        <v>1</v>
      </c>
      <c r="L3807">
        <v>3774</v>
      </c>
      <c r="M3807" s="1">
        <v>45695</v>
      </c>
      <c r="N3807" t="s">
        <v>71</v>
      </c>
      <c r="O3807">
        <f t="shared" si="177"/>
        <v>2516</v>
      </c>
      <c r="P3807">
        <f t="shared" si="178"/>
        <v>3774</v>
      </c>
      <c r="Q3807">
        <f t="shared" si="179"/>
        <v>0</v>
      </c>
    </row>
    <row r="3808" spans="1:17" x14ac:dyDescent="0.3">
      <c r="A3808" t="s">
        <v>7466</v>
      </c>
      <c r="B3808" t="s">
        <v>7467</v>
      </c>
      <c r="C3808" t="s">
        <v>45</v>
      </c>
      <c r="D3808" t="s">
        <v>28</v>
      </c>
      <c r="E3808" t="s">
        <v>34</v>
      </c>
      <c r="F3808">
        <v>7981</v>
      </c>
      <c r="G3808">
        <v>0</v>
      </c>
      <c r="H3808">
        <v>7981</v>
      </c>
      <c r="I3808">
        <v>3.6</v>
      </c>
      <c r="J3808">
        <v>318</v>
      </c>
      <c r="K3808">
        <v>1</v>
      </c>
      <c r="L3808">
        <v>7981</v>
      </c>
      <c r="M3808" s="1">
        <v>45419</v>
      </c>
      <c r="N3808" t="s">
        <v>54</v>
      </c>
      <c r="O3808">
        <f t="shared" si="177"/>
        <v>0</v>
      </c>
      <c r="P3808">
        <f t="shared" si="178"/>
        <v>4788.5999999999995</v>
      </c>
      <c r="Q3808">
        <f t="shared" si="179"/>
        <v>3192.4000000000005</v>
      </c>
    </row>
    <row r="3809" spans="1:17" x14ac:dyDescent="0.3">
      <c r="A3809" t="s">
        <v>7468</v>
      </c>
      <c r="B3809" t="s">
        <v>7469</v>
      </c>
      <c r="C3809" t="s">
        <v>57</v>
      </c>
      <c r="D3809" t="s">
        <v>23</v>
      </c>
      <c r="E3809" t="s">
        <v>18</v>
      </c>
      <c r="F3809">
        <v>2568</v>
      </c>
      <c r="G3809">
        <v>40</v>
      </c>
      <c r="H3809">
        <v>1541</v>
      </c>
      <c r="I3809">
        <v>3.6</v>
      </c>
      <c r="J3809">
        <v>26</v>
      </c>
      <c r="K3809">
        <v>1</v>
      </c>
      <c r="L3809">
        <v>1541</v>
      </c>
      <c r="M3809" s="1">
        <v>45532</v>
      </c>
      <c r="N3809" t="s">
        <v>49</v>
      </c>
      <c r="O3809">
        <f t="shared" si="177"/>
        <v>1027</v>
      </c>
      <c r="P3809">
        <f t="shared" si="178"/>
        <v>1540.8</v>
      </c>
      <c r="Q3809">
        <f t="shared" si="179"/>
        <v>0.20000000000004547</v>
      </c>
    </row>
    <row r="3810" spans="1:17" x14ac:dyDescent="0.3">
      <c r="A3810" t="s">
        <v>7470</v>
      </c>
      <c r="B3810" t="s">
        <v>7471</v>
      </c>
      <c r="C3810" t="s">
        <v>27</v>
      </c>
      <c r="D3810" t="s">
        <v>33</v>
      </c>
      <c r="E3810" t="s">
        <v>34</v>
      </c>
      <c r="F3810">
        <v>2828</v>
      </c>
      <c r="G3810">
        <v>20</v>
      </c>
      <c r="H3810">
        <v>2262</v>
      </c>
      <c r="I3810">
        <v>3.6</v>
      </c>
      <c r="J3810">
        <v>79</v>
      </c>
      <c r="K3810">
        <v>3</v>
      </c>
      <c r="L3810">
        <v>6786</v>
      </c>
      <c r="M3810" s="1">
        <v>45425</v>
      </c>
      <c r="N3810" t="s">
        <v>189</v>
      </c>
      <c r="O3810">
        <f t="shared" si="177"/>
        <v>566</v>
      </c>
      <c r="P3810">
        <f t="shared" si="178"/>
        <v>1696.8</v>
      </c>
      <c r="Q3810">
        <f t="shared" si="179"/>
        <v>1695.6000000000001</v>
      </c>
    </row>
    <row r="3811" spans="1:17" x14ac:dyDescent="0.3">
      <c r="A3811" t="s">
        <v>7472</v>
      </c>
      <c r="B3811" t="s">
        <v>7473</v>
      </c>
      <c r="C3811" t="s">
        <v>57</v>
      </c>
      <c r="D3811" t="s">
        <v>109</v>
      </c>
      <c r="E3811" t="s">
        <v>18</v>
      </c>
      <c r="F3811">
        <v>775</v>
      </c>
      <c r="G3811">
        <v>0</v>
      </c>
      <c r="H3811">
        <v>775</v>
      </c>
      <c r="I3811">
        <v>4.4000000000000004</v>
      </c>
      <c r="J3811">
        <v>54</v>
      </c>
      <c r="K3811">
        <v>1</v>
      </c>
      <c r="L3811">
        <v>775</v>
      </c>
      <c r="M3811" s="1">
        <v>45740</v>
      </c>
      <c r="N3811" t="s">
        <v>150</v>
      </c>
      <c r="O3811">
        <f t="shared" si="177"/>
        <v>0</v>
      </c>
      <c r="P3811">
        <f t="shared" si="178"/>
        <v>465</v>
      </c>
      <c r="Q3811">
        <f t="shared" si="179"/>
        <v>310</v>
      </c>
    </row>
    <row r="3812" spans="1:17" x14ac:dyDescent="0.3">
      <c r="A3812" t="s">
        <v>7474</v>
      </c>
      <c r="B3812" t="s">
        <v>7475</v>
      </c>
      <c r="C3812" t="s">
        <v>22</v>
      </c>
      <c r="D3812" t="s">
        <v>53</v>
      </c>
      <c r="E3812" t="s">
        <v>34</v>
      </c>
      <c r="F3812">
        <v>1684</v>
      </c>
      <c r="G3812">
        <v>25</v>
      </c>
      <c r="H3812">
        <v>1263</v>
      </c>
      <c r="I3812">
        <v>4.5</v>
      </c>
      <c r="J3812">
        <v>367</v>
      </c>
      <c r="K3812">
        <v>1</v>
      </c>
      <c r="L3812">
        <v>1263</v>
      </c>
      <c r="M3812" s="1">
        <v>45814</v>
      </c>
      <c r="N3812" t="s">
        <v>61</v>
      </c>
      <c r="O3812">
        <f t="shared" si="177"/>
        <v>421</v>
      </c>
      <c r="P3812">
        <f t="shared" si="178"/>
        <v>1010.4</v>
      </c>
      <c r="Q3812">
        <f t="shared" si="179"/>
        <v>252.60000000000002</v>
      </c>
    </row>
    <row r="3813" spans="1:17" x14ac:dyDescent="0.3">
      <c r="A3813" t="s">
        <v>7476</v>
      </c>
      <c r="B3813" t="s">
        <v>7477</v>
      </c>
      <c r="C3813" t="s">
        <v>45</v>
      </c>
      <c r="D3813" t="s">
        <v>109</v>
      </c>
      <c r="E3813" t="s">
        <v>34</v>
      </c>
      <c r="F3813">
        <v>1572</v>
      </c>
      <c r="G3813">
        <v>70</v>
      </c>
      <c r="H3813">
        <v>472</v>
      </c>
      <c r="I3813">
        <v>3.7</v>
      </c>
      <c r="J3813">
        <v>62</v>
      </c>
      <c r="K3813">
        <v>3</v>
      </c>
      <c r="L3813">
        <v>1416</v>
      </c>
      <c r="M3813" s="1">
        <v>45714</v>
      </c>
      <c r="N3813" t="s">
        <v>150</v>
      </c>
      <c r="O3813">
        <f t="shared" si="177"/>
        <v>1100</v>
      </c>
      <c r="P3813">
        <f t="shared" si="178"/>
        <v>943.19999999999993</v>
      </c>
      <c r="Q3813">
        <f t="shared" si="179"/>
        <v>-1413.6</v>
      </c>
    </row>
    <row r="3814" spans="1:17" x14ac:dyDescent="0.3">
      <c r="A3814" t="s">
        <v>7478</v>
      </c>
      <c r="B3814" t="s">
        <v>363</v>
      </c>
      <c r="C3814" t="s">
        <v>27</v>
      </c>
      <c r="D3814" t="s">
        <v>46</v>
      </c>
      <c r="E3814" t="s">
        <v>34</v>
      </c>
      <c r="F3814">
        <v>3451</v>
      </c>
      <c r="G3814">
        <v>30</v>
      </c>
      <c r="H3814">
        <v>2416</v>
      </c>
      <c r="I3814">
        <v>3.1</v>
      </c>
      <c r="J3814">
        <v>320</v>
      </c>
      <c r="K3814">
        <v>1</v>
      </c>
      <c r="L3814">
        <v>2416</v>
      </c>
      <c r="M3814" s="1">
        <v>45527</v>
      </c>
      <c r="N3814" t="s">
        <v>102</v>
      </c>
      <c r="O3814">
        <f t="shared" si="177"/>
        <v>1035</v>
      </c>
      <c r="P3814">
        <f t="shared" si="178"/>
        <v>2070.6</v>
      </c>
      <c r="Q3814">
        <f t="shared" si="179"/>
        <v>345.40000000000009</v>
      </c>
    </row>
    <row r="3815" spans="1:17" x14ac:dyDescent="0.3">
      <c r="A3815" t="s">
        <v>7479</v>
      </c>
      <c r="B3815" t="s">
        <v>7480</v>
      </c>
      <c r="C3815" t="s">
        <v>37</v>
      </c>
      <c r="D3815" t="s">
        <v>17</v>
      </c>
      <c r="E3815" t="s">
        <v>18</v>
      </c>
      <c r="F3815">
        <v>3331</v>
      </c>
      <c r="G3815">
        <v>15</v>
      </c>
      <c r="H3815">
        <v>2831</v>
      </c>
      <c r="I3815">
        <v>2.9</v>
      </c>
      <c r="J3815">
        <v>263</v>
      </c>
      <c r="K3815">
        <v>1</v>
      </c>
      <c r="L3815">
        <v>2831</v>
      </c>
      <c r="M3815" s="1">
        <v>45878</v>
      </c>
      <c r="N3815" t="s">
        <v>102</v>
      </c>
      <c r="O3815">
        <f t="shared" si="177"/>
        <v>500</v>
      </c>
      <c r="P3815">
        <f t="shared" si="178"/>
        <v>1998.6</v>
      </c>
      <c r="Q3815">
        <f t="shared" si="179"/>
        <v>832.40000000000009</v>
      </c>
    </row>
    <row r="3816" spans="1:17" x14ac:dyDescent="0.3">
      <c r="A3816" t="s">
        <v>7481</v>
      </c>
      <c r="B3816" t="s">
        <v>4782</v>
      </c>
      <c r="C3816" t="s">
        <v>57</v>
      </c>
      <c r="D3816" t="s">
        <v>53</v>
      </c>
      <c r="E3816" t="s">
        <v>74</v>
      </c>
      <c r="F3816">
        <v>6818</v>
      </c>
      <c r="G3816">
        <v>40</v>
      </c>
      <c r="H3816">
        <v>4091</v>
      </c>
      <c r="I3816">
        <v>5</v>
      </c>
      <c r="J3816">
        <v>312</v>
      </c>
      <c r="K3816">
        <v>1</v>
      </c>
      <c r="L3816">
        <v>4091</v>
      </c>
      <c r="M3816" s="1">
        <v>45302</v>
      </c>
      <c r="N3816" t="s">
        <v>168</v>
      </c>
      <c r="O3816">
        <f t="shared" si="177"/>
        <v>2727</v>
      </c>
      <c r="P3816">
        <f t="shared" si="178"/>
        <v>4090.7999999999997</v>
      </c>
      <c r="Q3816">
        <f t="shared" si="179"/>
        <v>0.20000000000027285</v>
      </c>
    </row>
    <row r="3817" spans="1:17" x14ac:dyDescent="0.3">
      <c r="A3817" t="s">
        <v>7482</v>
      </c>
      <c r="B3817" t="s">
        <v>7483</v>
      </c>
      <c r="C3817" t="s">
        <v>27</v>
      </c>
      <c r="D3817" t="s">
        <v>46</v>
      </c>
      <c r="E3817" t="s">
        <v>34</v>
      </c>
      <c r="F3817">
        <v>9047</v>
      </c>
      <c r="G3817">
        <v>40</v>
      </c>
      <c r="H3817">
        <v>5428</v>
      </c>
      <c r="I3817">
        <v>4.2</v>
      </c>
      <c r="J3817">
        <v>18</v>
      </c>
      <c r="K3817">
        <v>4</v>
      </c>
      <c r="L3817">
        <v>21712</v>
      </c>
      <c r="M3817" s="1">
        <v>45717</v>
      </c>
      <c r="N3817" t="s">
        <v>19</v>
      </c>
      <c r="O3817">
        <f t="shared" si="177"/>
        <v>3619</v>
      </c>
      <c r="P3817">
        <f t="shared" si="178"/>
        <v>5428.2</v>
      </c>
      <c r="Q3817">
        <f t="shared" si="179"/>
        <v>-0.7999999999992724</v>
      </c>
    </row>
    <row r="3818" spans="1:17" x14ac:dyDescent="0.3">
      <c r="A3818" t="s">
        <v>7484</v>
      </c>
      <c r="B3818" t="s">
        <v>7485</v>
      </c>
      <c r="C3818" t="s">
        <v>32</v>
      </c>
      <c r="D3818" t="s">
        <v>28</v>
      </c>
      <c r="E3818" t="s">
        <v>34</v>
      </c>
      <c r="F3818">
        <v>6366</v>
      </c>
      <c r="G3818">
        <v>20</v>
      </c>
      <c r="H3818">
        <v>5093</v>
      </c>
      <c r="I3818">
        <v>4.5</v>
      </c>
      <c r="J3818">
        <v>217</v>
      </c>
      <c r="K3818">
        <v>1</v>
      </c>
      <c r="L3818">
        <v>5093</v>
      </c>
      <c r="M3818" s="1">
        <v>45878</v>
      </c>
      <c r="N3818" t="s">
        <v>189</v>
      </c>
      <c r="O3818">
        <f t="shared" si="177"/>
        <v>1273</v>
      </c>
      <c r="P3818">
        <f t="shared" si="178"/>
        <v>3819.6</v>
      </c>
      <c r="Q3818">
        <f t="shared" si="179"/>
        <v>1273.4000000000001</v>
      </c>
    </row>
    <row r="3819" spans="1:17" x14ac:dyDescent="0.3">
      <c r="A3819" t="s">
        <v>7486</v>
      </c>
      <c r="B3819" t="s">
        <v>7487</v>
      </c>
      <c r="C3819" t="s">
        <v>57</v>
      </c>
      <c r="D3819" t="s">
        <v>41</v>
      </c>
      <c r="E3819" t="s">
        <v>74</v>
      </c>
      <c r="F3819">
        <v>1611</v>
      </c>
      <c r="G3819">
        <v>15</v>
      </c>
      <c r="H3819">
        <v>1369</v>
      </c>
      <c r="I3819">
        <v>4</v>
      </c>
      <c r="J3819">
        <v>154</v>
      </c>
      <c r="K3819">
        <v>3</v>
      </c>
      <c r="L3819">
        <v>4107</v>
      </c>
      <c r="M3819" s="1">
        <v>45331</v>
      </c>
      <c r="N3819" t="s">
        <v>54</v>
      </c>
      <c r="O3819">
        <f t="shared" si="177"/>
        <v>242</v>
      </c>
      <c r="P3819">
        <f t="shared" si="178"/>
        <v>966.59999999999991</v>
      </c>
      <c r="Q3819">
        <f t="shared" si="179"/>
        <v>1207.2000000000003</v>
      </c>
    </row>
    <row r="3820" spans="1:17" x14ac:dyDescent="0.3">
      <c r="A3820" t="s">
        <v>7488</v>
      </c>
      <c r="B3820" t="s">
        <v>7489</v>
      </c>
      <c r="C3820" t="s">
        <v>45</v>
      </c>
      <c r="D3820" t="s">
        <v>33</v>
      </c>
      <c r="E3820" t="s">
        <v>34</v>
      </c>
      <c r="F3820">
        <v>4430</v>
      </c>
      <c r="G3820">
        <v>70</v>
      </c>
      <c r="H3820">
        <v>1329</v>
      </c>
      <c r="I3820">
        <v>3</v>
      </c>
      <c r="J3820">
        <v>123</v>
      </c>
      <c r="K3820">
        <v>5</v>
      </c>
      <c r="L3820">
        <v>6645</v>
      </c>
      <c r="M3820" s="1">
        <v>45355</v>
      </c>
      <c r="N3820" t="s">
        <v>189</v>
      </c>
      <c r="O3820">
        <f t="shared" si="177"/>
        <v>3101</v>
      </c>
      <c r="P3820">
        <f t="shared" si="178"/>
        <v>2658</v>
      </c>
      <c r="Q3820">
        <f t="shared" si="179"/>
        <v>-6645</v>
      </c>
    </row>
    <row r="3821" spans="1:17" x14ac:dyDescent="0.3">
      <c r="A3821" t="s">
        <v>7490</v>
      </c>
      <c r="B3821" t="s">
        <v>7491</v>
      </c>
      <c r="C3821" t="s">
        <v>116</v>
      </c>
      <c r="D3821" t="s">
        <v>23</v>
      </c>
      <c r="E3821" t="s">
        <v>18</v>
      </c>
      <c r="F3821">
        <v>3728</v>
      </c>
      <c r="G3821">
        <v>30</v>
      </c>
      <c r="H3821">
        <v>2610</v>
      </c>
      <c r="I3821">
        <v>4.3</v>
      </c>
      <c r="J3821">
        <v>183</v>
      </c>
      <c r="K3821">
        <v>1</v>
      </c>
      <c r="L3821">
        <v>2610</v>
      </c>
      <c r="M3821" s="1">
        <v>45748</v>
      </c>
      <c r="N3821" t="s">
        <v>64</v>
      </c>
      <c r="O3821">
        <f t="shared" si="177"/>
        <v>1118</v>
      </c>
      <c r="P3821">
        <f t="shared" si="178"/>
        <v>2236.7999999999997</v>
      </c>
      <c r="Q3821">
        <f t="shared" si="179"/>
        <v>373.20000000000027</v>
      </c>
    </row>
    <row r="3822" spans="1:17" x14ac:dyDescent="0.3">
      <c r="A3822" t="s">
        <v>7492</v>
      </c>
      <c r="B3822" t="s">
        <v>7493</v>
      </c>
      <c r="C3822" t="s">
        <v>16</v>
      </c>
      <c r="D3822" t="s">
        <v>23</v>
      </c>
      <c r="E3822" t="s">
        <v>18</v>
      </c>
      <c r="F3822">
        <v>2958</v>
      </c>
      <c r="G3822">
        <v>30</v>
      </c>
      <c r="H3822">
        <v>2071</v>
      </c>
      <c r="I3822">
        <v>4.9000000000000004</v>
      </c>
      <c r="J3822">
        <v>319</v>
      </c>
      <c r="K3822">
        <v>2</v>
      </c>
      <c r="L3822">
        <v>4142</v>
      </c>
      <c r="M3822" s="1">
        <v>45492</v>
      </c>
      <c r="N3822" t="s">
        <v>168</v>
      </c>
      <c r="O3822">
        <f t="shared" si="177"/>
        <v>887</v>
      </c>
      <c r="P3822">
        <f t="shared" si="178"/>
        <v>1774.8</v>
      </c>
      <c r="Q3822">
        <f t="shared" si="179"/>
        <v>592.40000000000009</v>
      </c>
    </row>
    <row r="3823" spans="1:17" x14ac:dyDescent="0.3">
      <c r="A3823" t="s">
        <v>7494</v>
      </c>
      <c r="B3823" t="s">
        <v>7495</v>
      </c>
      <c r="C3823" t="s">
        <v>57</v>
      </c>
      <c r="D3823" t="s">
        <v>46</v>
      </c>
      <c r="E3823" t="s">
        <v>74</v>
      </c>
      <c r="F3823">
        <v>4163</v>
      </c>
      <c r="G3823">
        <v>30</v>
      </c>
      <c r="H3823">
        <v>2914</v>
      </c>
      <c r="I3823">
        <v>3.8</v>
      </c>
      <c r="J3823">
        <v>63</v>
      </c>
      <c r="K3823">
        <v>1</v>
      </c>
      <c r="L3823">
        <v>2914</v>
      </c>
      <c r="M3823" s="1">
        <v>45849</v>
      </c>
      <c r="N3823" t="s">
        <v>189</v>
      </c>
      <c r="O3823">
        <f t="shared" si="177"/>
        <v>1249</v>
      </c>
      <c r="P3823">
        <f t="shared" si="178"/>
        <v>2497.7999999999997</v>
      </c>
      <c r="Q3823">
        <f t="shared" si="179"/>
        <v>416.20000000000027</v>
      </c>
    </row>
    <row r="3824" spans="1:17" x14ac:dyDescent="0.3">
      <c r="A3824" t="s">
        <v>7496</v>
      </c>
      <c r="B3824" t="s">
        <v>7497</v>
      </c>
      <c r="C3824" t="s">
        <v>27</v>
      </c>
      <c r="D3824" t="s">
        <v>109</v>
      </c>
      <c r="E3824" t="s">
        <v>34</v>
      </c>
      <c r="F3824">
        <v>1711</v>
      </c>
      <c r="G3824">
        <v>25</v>
      </c>
      <c r="H3824">
        <v>1283</v>
      </c>
      <c r="I3824">
        <v>3</v>
      </c>
      <c r="J3824">
        <v>211</v>
      </c>
      <c r="K3824">
        <v>2</v>
      </c>
      <c r="L3824">
        <v>2566</v>
      </c>
      <c r="M3824" s="1">
        <v>45329</v>
      </c>
      <c r="N3824" t="s">
        <v>168</v>
      </c>
      <c r="O3824">
        <f t="shared" si="177"/>
        <v>428</v>
      </c>
      <c r="P3824">
        <f t="shared" si="178"/>
        <v>1026.5999999999999</v>
      </c>
      <c r="Q3824">
        <f t="shared" si="179"/>
        <v>512.80000000000018</v>
      </c>
    </row>
    <row r="3825" spans="1:17" x14ac:dyDescent="0.3">
      <c r="A3825" t="s">
        <v>7498</v>
      </c>
      <c r="B3825" t="s">
        <v>7499</v>
      </c>
      <c r="C3825" t="s">
        <v>45</v>
      </c>
      <c r="D3825" t="s">
        <v>41</v>
      </c>
      <c r="E3825" t="s">
        <v>34</v>
      </c>
      <c r="F3825">
        <v>783</v>
      </c>
      <c r="G3825">
        <v>20</v>
      </c>
      <c r="H3825">
        <v>626</v>
      </c>
      <c r="I3825">
        <v>3.5</v>
      </c>
      <c r="J3825">
        <v>88</v>
      </c>
      <c r="K3825">
        <v>1</v>
      </c>
      <c r="L3825">
        <v>626</v>
      </c>
      <c r="M3825" s="1">
        <v>45781</v>
      </c>
      <c r="N3825" t="s">
        <v>61</v>
      </c>
      <c r="O3825">
        <f t="shared" si="177"/>
        <v>157</v>
      </c>
      <c r="P3825">
        <f t="shared" si="178"/>
        <v>469.79999999999995</v>
      </c>
      <c r="Q3825">
        <f t="shared" si="179"/>
        <v>156.20000000000005</v>
      </c>
    </row>
    <row r="3826" spans="1:17" x14ac:dyDescent="0.3">
      <c r="A3826" t="s">
        <v>7500</v>
      </c>
      <c r="B3826" t="s">
        <v>7501</v>
      </c>
      <c r="C3826" t="s">
        <v>45</v>
      </c>
      <c r="D3826" t="s">
        <v>17</v>
      </c>
      <c r="E3826" t="s">
        <v>18</v>
      </c>
      <c r="F3826">
        <v>1849</v>
      </c>
      <c r="G3826">
        <v>15</v>
      </c>
      <c r="H3826">
        <v>1572</v>
      </c>
      <c r="I3826">
        <v>4.5</v>
      </c>
      <c r="J3826">
        <v>89</v>
      </c>
      <c r="K3826">
        <v>1</v>
      </c>
      <c r="L3826">
        <v>1572</v>
      </c>
      <c r="M3826" s="1">
        <v>45877</v>
      </c>
      <c r="N3826" t="s">
        <v>42</v>
      </c>
      <c r="O3826">
        <f t="shared" si="177"/>
        <v>277</v>
      </c>
      <c r="P3826">
        <f t="shared" si="178"/>
        <v>1109.3999999999999</v>
      </c>
      <c r="Q3826">
        <f t="shared" si="179"/>
        <v>462.60000000000014</v>
      </c>
    </row>
    <row r="3827" spans="1:17" x14ac:dyDescent="0.3">
      <c r="A3827" t="s">
        <v>7502</v>
      </c>
      <c r="B3827" t="s">
        <v>7503</v>
      </c>
      <c r="C3827" t="s">
        <v>52</v>
      </c>
      <c r="D3827" t="s">
        <v>109</v>
      </c>
      <c r="E3827" t="s">
        <v>18</v>
      </c>
      <c r="F3827">
        <v>753</v>
      </c>
      <c r="G3827">
        <v>15</v>
      </c>
      <c r="H3827">
        <v>640</v>
      </c>
      <c r="I3827">
        <v>4.3</v>
      </c>
      <c r="J3827">
        <v>410</v>
      </c>
      <c r="K3827">
        <v>1</v>
      </c>
      <c r="L3827">
        <v>640</v>
      </c>
      <c r="M3827" s="1">
        <v>45840</v>
      </c>
      <c r="N3827" t="s">
        <v>38</v>
      </c>
      <c r="O3827">
        <f t="shared" si="177"/>
        <v>113</v>
      </c>
      <c r="P3827">
        <f t="shared" si="178"/>
        <v>451.8</v>
      </c>
      <c r="Q3827">
        <f t="shared" si="179"/>
        <v>188.2</v>
      </c>
    </row>
    <row r="3828" spans="1:17" x14ac:dyDescent="0.3">
      <c r="A3828" t="s">
        <v>7504</v>
      </c>
      <c r="B3828" t="s">
        <v>7505</v>
      </c>
      <c r="C3828" t="s">
        <v>27</v>
      </c>
      <c r="D3828" t="s">
        <v>53</v>
      </c>
      <c r="E3828" t="s">
        <v>18</v>
      </c>
      <c r="F3828">
        <v>6867</v>
      </c>
      <c r="G3828">
        <v>25</v>
      </c>
      <c r="H3828">
        <v>5150</v>
      </c>
      <c r="I3828">
        <v>4.7</v>
      </c>
      <c r="J3828">
        <v>7</v>
      </c>
      <c r="K3828">
        <v>1</v>
      </c>
      <c r="L3828">
        <v>5150</v>
      </c>
      <c r="M3828" s="1">
        <v>45468</v>
      </c>
      <c r="N3828" t="s">
        <v>102</v>
      </c>
      <c r="O3828">
        <f t="shared" si="177"/>
        <v>1717</v>
      </c>
      <c r="P3828">
        <f t="shared" si="178"/>
        <v>4120.2</v>
      </c>
      <c r="Q3828">
        <f t="shared" si="179"/>
        <v>1029.8000000000002</v>
      </c>
    </row>
    <row r="3829" spans="1:17" x14ac:dyDescent="0.3">
      <c r="A3829" t="s">
        <v>7506</v>
      </c>
      <c r="B3829" t="s">
        <v>7507</v>
      </c>
      <c r="C3829" t="s">
        <v>52</v>
      </c>
      <c r="D3829" t="s">
        <v>23</v>
      </c>
      <c r="E3829" t="s">
        <v>34</v>
      </c>
      <c r="F3829">
        <v>4359</v>
      </c>
      <c r="G3829">
        <v>30</v>
      </c>
      <c r="H3829">
        <v>3051</v>
      </c>
      <c r="I3829">
        <v>4.0999999999999996</v>
      </c>
      <c r="J3829">
        <v>162</v>
      </c>
      <c r="K3829">
        <v>1</v>
      </c>
      <c r="L3829">
        <v>3051</v>
      </c>
      <c r="M3829" s="1">
        <v>45906</v>
      </c>
      <c r="N3829" t="s">
        <v>85</v>
      </c>
      <c r="O3829">
        <f t="shared" si="177"/>
        <v>1308</v>
      </c>
      <c r="P3829">
        <f t="shared" si="178"/>
        <v>2615.4</v>
      </c>
      <c r="Q3829">
        <f t="shared" si="179"/>
        <v>435.59999999999991</v>
      </c>
    </row>
    <row r="3830" spans="1:17" x14ac:dyDescent="0.3">
      <c r="A3830" t="s">
        <v>7508</v>
      </c>
      <c r="B3830" t="s">
        <v>7509</v>
      </c>
      <c r="C3830" t="s">
        <v>57</v>
      </c>
      <c r="D3830" t="s">
        <v>33</v>
      </c>
      <c r="E3830" t="s">
        <v>18</v>
      </c>
      <c r="F3830">
        <v>3619</v>
      </c>
      <c r="G3830">
        <v>25</v>
      </c>
      <c r="H3830">
        <v>2714</v>
      </c>
      <c r="I3830">
        <v>4.4000000000000004</v>
      </c>
      <c r="J3830">
        <v>84</v>
      </c>
      <c r="K3830">
        <v>1</v>
      </c>
      <c r="L3830">
        <v>2714</v>
      </c>
      <c r="M3830" s="1">
        <v>45318</v>
      </c>
      <c r="N3830" t="s">
        <v>71</v>
      </c>
      <c r="O3830">
        <f t="shared" si="177"/>
        <v>905</v>
      </c>
      <c r="P3830">
        <f t="shared" si="178"/>
        <v>2171.4</v>
      </c>
      <c r="Q3830">
        <f t="shared" si="179"/>
        <v>542.59999999999991</v>
      </c>
    </row>
    <row r="3831" spans="1:17" x14ac:dyDescent="0.3">
      <c r="A3831" t="s">
        <v>7510</v>
      </c>
      <c r="B3831" t="s">
        <v>7511</v>
      </c>
      <c r="C3831" t="s">
        <v>116</v>
      </c>
      <c r="D3831" t="s">
        <v>46</v>
      </c>
      <c r="E3831" t="s">
        <v>34</v>
      </c>
      <c r="F3831">
        <v>5140</v>
      </c>
      <c r="G3831">
        <v>30</v>
      </c>
      <c r="H3831">
        <v>3598</v>
      </c>
      <c r="I3831">
        <v>3.9</v>
      </c>
      <c r="J3831">
        <v>196</v>
      </c>
      <c r="K3831">
        <v>4</v>
      </c>
      <c r="L3831">
        <v>14392</v>
      </c>
      <c r="M3831" s="1">
        <v>45848</v>
      </c>
      <c r="N3831" t="s">
        <v>91</v>
      </c>
      <c r="O3831">
        <f t="shared" si="177"/>
        <v>1542</v>
      </c>
      <c r="P3831">
        <f t="shared" si="178"/>
        <v>3084</v>
      </c>
      <c r="Q3831">
        <f t="shared" si="179"/>
        <v>2056</v>
      </c>
    </row>
    <row r="3832" spans="1:17" x14ac:dyDescent="0.3">
      <c r="A3832" t="s">
        <v>7512</v>
      </c>
      <c r="B3832" t="s">
        <v>7513</v>
      </c>
      <c r="C3832" t="s">
        <v>32</v>
      </c>
      <c r="D3832" t="s">
        <v>33</v>
      </c>
      <c r="E3832" t="s">
        <v>18</v>
      </c>
      <c r="F3832">
        <v>2226</v>
      </c>
      <c r="G3832">
        <v>40</v>
      </c>
      <c r="H3832">
        <v>1336</v>
      </c>
      <c r="I3832">
        <v>3.6</v>
      </c>
      <c r="J3832">
        <v>43</v>
      </c>
      <c r="K3832">
        <v>1</v>
      </c>
      <c r="L3832">
        <v>1336</v>
      </c>
      <c r="M3832" s="1">
        <v>45599</v>
      </c>
      <c r="N3832" t="s">
        <v>168</v>
      </c>
      <c r="O3832">
        <f t="shared" si="177"/>
        <v>890</v>
      </c>
      <c r="P3832">
        <f t="shared" si="178"/>
        <v>1335.6</v>
      </c>
      <c r="Q3832">
        <f t="shared" si="179"/>
        <v>0.40000000000009095</v>
      </c>
    </row>
    <row r="3833" spans="1:17" x14ac:dyDescent="0.3">
      <c r="A3833" t="s">
        <v>7514</v>
      </c>
      <c r="B3833" t="s">
        <v>7515</v>
      </c>
      <c r="C3833" t="s">
        <v>37</v>
      </c>
      <c r="D3833" t="s">
        <v>28</v>
      </c>
      <c r="E3833" t="s">
        <v>34</v>
      </c>
      <c r="F3833">
        <v>3802</v>
      </c>
      <c r="G3833">
        <v>20</v>
      </c>
      <c r="H3833">
        <v>3042</v>
      </c>
      <c r="I3833">
        <v>4.4000000000000004</v>
      </c>
      <c r="J3833">
        <v>121</v>
      </c>
      <c r="K3833">
        <v>1</v>
      </c>
      <c r="L3833">
        <v>3042</v>
      </c>
      <c r="M3833" s="1">
        <v>45326</v>
      </c>
      <c r="N3833" t="s">
        <v>91</v>
      </c>
      <c r="O3833">
        <f t="shared" si="177"/>
        <v>760</v>
      </c>
      <c r="P3833">
        <f t="shared" si="178"/>
        <v>2281.1999999999998</v>
      </c>
      <c r="Q3833">
        <f t="shared" si="179"/>
        <v>760.80000000000018</v>
      </c>
    </row>
    <row r="3834" spans="1:17" x14ac:dyDescent="0.3">
      <c r="A3834" t="s">
        <v>7516</v>
      </c>
      <c r="B3834" t="s">
        <v>7517</v>
      </c>
      <c r="C3834" t="s">
        <v>32</v>
      </c>
      <c r="D3834" t="s">
        <v>109</v>
      </c>
      <c r="E3834" t="s">
        <v>18</v>
      </c>
      <c r="F3834">
        <v>2745</v>
      </c>
      <c r="G3834">
        <v>50</v>
      </c>
      <c r="H3834">
        <v>1372</v>
      </c>
      <c r="I3834">
        <v>4.5</v>
      </c>
      <c r="J3834">
        <v>287</v>
      </c>
      <c r="K3834">
        <v>1</v>
      </c>
      <c r="L3834">
        <v>1372</v>
      </c>
      <c r="M3834" s="1">
        <v>45830</v>
      </c>
      <c r="N3834" t="s">
        <v>24</v>
      </c>
      <c r="O3834">
        <f t="shared" si="177"/>
        <v>1373</v>
      </c>
      <c r="P3834">
        <f t="shared" si="178"/>
        <v>1647</v>
      </c>
      <c r="Q3834">
        <f t="shared" si="179"/>
        <v>-275</v>
      </c>
    </row>
    <row r="3835" spans="1:17" x14ac:dyDescent="0.3">
      <c r="A3835" t="s">
        <v>7518</v>
      </c>
      <c r="B3835" t="s">
        <v>7519</v>
      </c>
      <c r="C3835" t="s">
        <v>57</v>
      </c>
      <c r="D3835" t="s">
        <v>41</v>
      </c>
      <c r="E3835" t="s">
        <v>74</v>
      </c>
      <c r="F3835">
        <v>1661</v>
      </c>
      <c r="G3835">
        <v>40</v>
      </c>
      <c r="H3835">
        <v>997</v>
      </c>
      <c r="I3835">
        <v>3.8</v>
      </c>
      <c r="J3835">
        <v>113</v>
      </c>
      <c r="K3835">
        <v>2</v>
      </c>
      <c r="L3835">
        <v>1994</v>
      </c>
      <c r="M3835" s="1">
        <v>45985</v>
      </c>
      <c r="N3835" t="s">
        <v>49</v>
      </c>
      <c r="O3835">
        <f t="shared" si="177"/>
        <v>664</v>
      </c>
      <c r="P3835">
        <f t="shared" si="178"/>
        <v>996.59999999999991</v>
      </c>
      <c r="Q3835">
        <f t="shared" si="179"/>
        <v>0.8000000000001819</v>
      </c>
    </row>
    <row r="3836" spans="1:17" x14ac:dyDescent="0.3">
      <c r="A3836" t="s">
        <v>7520</v>
      </c>
      <c r="B3836" t="s">
        <v>7521</v>
      </c>
      <c r="C3836" t="s">
        <v>22</v>
      </c>
      <c r="D3836" t="s">
        <v>33</v>
      </c>
      <c r="E3836" t="s">
        <v>18</v>
      </c>
      <c r="F3836">
        <v>1482</v>
      </c>
      <c r="G3836">
        <v>0</v>
      </c>
      <c r="H3836">
        <v>1482</v>
      </c>
      <c r="I3836">
        <v>4.9000000000000004</v>
      </c>
      <c r="J3836">
        <v>304</v>
      </c>
      <c r="K3836">
        <v>1</v>
      </c>
      <c r="L3836">
        <v>1482</v>
      </c>
      <c r="M3836" s="1">
        <v>45988</v>
      </c>
      <c r="N3836" t="s">
        <v>71</v>
      </c>
      <c r="O3836">
        <f t="shared" si="177"/>
        <v>0</v>
      </c>
      <c r="P3836">
        <f t="shared" si="178"/>
        <v>889.19999999999993</v>
      </c>
      <c r="Q3836">
        <f t="shared" si="179"/>
        <v>592.80000000000007</v>
      </c>
    </row>
    <row r="3837" spans="1:17" x14ac:dyDescent="0.3">
      <c r="A3837" t="s">
        <v>7522</v>
      </c>
      <c r="B3837" t="s">
        <v>7523</v>
      </c>
      <c r="C3837" t="s">
        <v>16</v>
      </c>
      <c r="D3837" t="s">
        <v>28</v>
      </c>
      <c r="E3837" t="s">
        <v>34</v>
      </c>
      <c r="F3837">
        <v>5466</v>
      </c>
      <c r="G3837">
        <v>10</v>
      </c>
      <c r="H3837">
        <v>4919</v>
      </c>
      <c r="I3837">
        <v>4.9000000000000004</v>
      </c>
      <c r="J3837">
        <v>96</v>
      </c>
      <c r="K3837">
        <v>1</v>
      </c>
      <c r="L3837">
        <v>4919</v>
      </c>
      <c r="M3837" s="1">
        <v>45853</v>
      </c>
      <c r="N3837" t="s">
        <v>71</v>
      </c>
      <c r="O3837">
        <f t="shared" si="177"/>
        <v>547</v>
      </c>
      <c r="P3837">
        <f t="shared" si="178"/>
        <v>3279.6</v>
      </c>
      <c r="Q3837">
        <f t="shared" si="179"/>
        <v>1639.4</v>
      </c>
    </row>
    <row r="3838" spans="1:17" x14ac:dyDescent="0.3">
      <c r="A3838" t="s">
        <v>7524</v>
      </c>
      <c r="B3838" t="s">
        <v>7525</v>
      </c>
      <c r="C3838" t="s">
        <v>52</v>
      </c>
      <c r="D3838" t="s">
        <v>28</v>
      </c>
      <c r="E3838" t="s">
        <v>34</v>
      </c>
      <c r="F3838">
        <v>7238</v>
      </c>
      <c r="G3838">
        <v>20</v>
      </c>
      <c r="H3838">
        <v>5790</v>
      </c>
      <c r="I3838">
        <v>3.6</v>
      </c>
      <c r="J3838">
        <v>129</v>
      </c>
      <c r="K3838">
        <v>1</v>
      </c>
      <c r="L3838">
        <v>5790</v>
      </c>
      <c r="M3838" s="1">
        <v>45746</v>
      </c>
      <c r="N3838" t="s">
        <v>91</v>
      </c>
      <c r="O3838">
        <f t="shared" si="177"/>
        <v>1448</v>
      </c>
      <c r="P3838">
        <f t="shared" si="178"/>
        <v>4342.8</v>
      </c>
      <c r="Q3838">
        <f t="shared" si="179"/>
        <v>1447.1999999999998</v>
      </c>
    </row>
    <row r="3839" spans="1:17" x14ac:dyDescent="0.3">
      <c r="A3839" t="s">
        <v>7526</v>
      </c>
      <c r="B3839" t="s">
        <v>7527</v>
      </c>
      <c r="C3839" t="s">
        <v>88</v>
      </c>
      <c r="D3839" t="s">
        <v>17</v>
      </c>
      <c r="E3839" t="s">
        <v>34</v>
      </c>
      <c r="F3839">
        <v>6861</v>
      </c>
      <c r="G3839">
        <v>40</v>
      </c>
      <c r="H3839">
        <v>4117</v>
      </c>
      <c r="I3839">
        <v>3.6</v>
      </c>
      <c r="J3839">
        <v>98</v>
      </c>
      <c r="K3839">
        <v>1</v>
      </c>
      <c r="L3839">
        <v>4117</v>
      </c>
      <c r="M3839" s="1">
        <v>46001</v>
      </c>
      <c r="N3839" t="s">
        <v>71</v>
      </c>
      <c r="O3839">
        <f t="shared" si="177"/>
        <v>2744</v>
      </c>
      <c r="P3839">
        <f t="shared" si="178"/>
        <v>4116.5999999999995</v>
      </c>
      <c r="Q3839">
        <f t="shared" si="179"/>
        <v>0.4000000000005457</v>
      </c>
    </row>
    <row r="3840" spans="1:17" x14ac:dyDescent="0.3">
      <c r="A3840" t="s">
        <v>7528</v>
      </c>
      <c r="B3840" t="s">
        <v>7529</v>
      </c>
      <c r="C3840" t="s">
        <v>45</v>
      </c>
      <c r="D3840" t="s">
        <v>23</v>
      </c>
      <c r="E3840" t="s">
        <v>34</v>
      </c>
      <c r="F3840">
        <v>794</v>
      </c>
      <c r="G3840">
        <v>15</v>
      </c>
      <c r="H3840">
        <v>675</v>
      </c>
      <c r="I3840">
        <v>3.7</v>
      </c>
      <c r="J3840">
        <v>221</v>
      </c>
      <c r="K3840">
        <v>1</v>
      </c>
      <c r="L3840">
        <v>675</v>
      </c>
      <c r="M3840" s="1">
        <v>45854</v>
      </c>
      <c r="N3840" t="s">
        <v>168</v>
      </c>
      <c r="O3840">
        <f t="shared" si="177"/>
        <v>119</v>
      </c>
      <c r="P3840">
        <f t="shared" si="178"/>
        <v>476.4</v>
      </c>
      <c r="Q3840">
        <f t="shared" si="179"/>
        <v>198.60000000000002</v>
      </c>
    </row>
    <row r="3841" spans="1:17" x14ac:dyDescent="0.3">
      <c r="A3841" t="s">
        <v>7530</v>
      </c>
      <c r="B3841" t="s">
        <v>7531</v>
      </c>
      <c r="C3841" t="s">
        <v>57</v>
      </c>
      <c r="D3841" t="s">
        <v>109</v>
      </c>
      <c r="E3841" t="s">
        <v>34</v>
      </c>
      <c r="F3841">
        <v>1164</v>
      </c>
      <c r="G3841">
        <v>10</v>
      </c>
      <c r="H3841">
        <v>1048</v>
      </c>
      <c r="I3841">
        <v>4</v>
      </c>
      <c r="J3841">
        <v>54</v>
      </c>
      <c r="K3841">
        <v>1</v>
      </c>
      <c r="L3841">
        <v>1048</v>
      </c>
      <c r="M3841" s="1">
        <v>45940</v>
      </c>
      <c r="N3841" t="s">
        <v>61</v>
      </c>
      <c r="O3841">
        <f t="shared" si="177"/>
        <v>116</v>
      </c>
      <c r="P3841">
        <f t="shared" si="178"/>
        <v>698.4</v>
      </c>
      <c r="Q3841">
        <f t="shared" si="179"/>
        <v>349.6</v>
      </c>
    </row>
    <row r="3842" spans="1:17" x14ac:dyDescent="0.3">
      <c r="A3842" t="s">
        <v>7532</v>
      </c>
      <c r="B3842" t="s">
        <v>7533</v>
      </c>
      <c r="C3842" t="s">
        <v>116</v>
      </c>
      <c r="D3842" t="s">
        <v>41</v>
      </c>
      <c r="E3842" t="s">
        <v>34</v>
      </c>
      <c r="F3842">
        <v>2348</v>
      </c>
      <c r="G3842">
        <v>40</v>
      </c>
      <c r="H3842">
        <v>1409</v>
      </c>
      <c r="I3842">
        <v>3.9</v>
      </c>
      <c r="J3842">
        <v>79</v>
      </c>
      <c r="K3842">
        <v>1</v>
      </c>
      <c r="L3842">
        <v>1409</v>
      </c>
      <c r="M3842" s="1">
        <v>45459</v>
      </c>
      <c r="N3842" t="s">
        <v>150</v>
      </c>
      <c r="O3842">
        <f t="shared" si="177"/>
        <v>939</v>
      </c>
      <c r="P3842">
        <f t="shared" si="178"/>
        <v>1408.8</v>
      </c>
      <c r="Q3842">
        <f t="shared" si="179"/>
        <v>0.20000000000004547</v>
      </c>
    </row>
    <row r="3843" spans="1:17" x14ac:dyDescent="0.3">
      <c r="A3843" t="s">
        <v>7534</v>
      </c>
      <c r="B3843" t="s">
        <v>7535</v>
      </c>
      <c r="C3843" t="s">
        <v>57</v>
      </c>
      <c r="D3843" t="s">
        <v>53</v>
      </c>
      <c r="E3843" t="s">
        <v>34</v>
      </c>
      <c r="F3843">
        <v>2725</v>
      </c>
      <c r="G3843">
        <v>60</v>
      </c>
      <c r="H3843">
        <v>1090</v>
      </c>
      <c r="I3843">
        <v>3.4</v>
      </c>
      <c r="J3843">
        <v>157</v>
      </c>
      <c r="K3843">
        <v>1</v>
      </c>
      <c r="L3843">
        <v>1090</v>
      </c>
      <c r="M3843" s="1">
        <v>45877</v>
      </c>
      <c r="N3843" t="s">
        <v>24</v>
      </c>
      <c r="O3843">
        <f t="shared" ref="O3843:O3906" si="180">F3843-H3843</f>
        <v>1635</v>
      </c>
      <c r="P3843">
        <f t="shared" ref="P3843:P3906" si="181">F3843*0.6</f>
        <v>1635</v>
      </c>
      <c r="Q3843">
        <f t="shared" ref="Q3843:Q3906" si="182">(H3843-P3843)*K3843</f>
        <v>-545</v>
      </c>
    </row>
    <row r="3844" spans="1:17" x14ac:dyDescent="0.3">
      <c r="A3844" t="s">
        <v>7536</v>
      </c>
      <c r="B3844" t="s">
        <v>7537</v>
      </c>
      <c r="C3844" t="s">
        <v>45</v>
      </c>
      <c r="D3844" t="s">
        <v>23</v>
      </c>
      <c r="E3844" t="s">
        <v>34</v>
      </c>
      <c r="F3844">
        <v>3231</v>
      </c>
      <c r="G3844">
        <v>20</v>
      </c>
      <c r="H3844">
        <v>2585</v>
      </c>
      <c r="I3844">
        <v>3.7</v>
      </c>
      <c r="J3844">
        <v>161</v>
      </c>
      <c r="K3844">
        <v>1</v>
      </c>
      <c r="L3844">
        <v>2585</v>
      </c>
      <c r="M3844" s="1">
        <v>45738</v>
      </c>
      <c r="N3844" t="s">
        <v>102</v>
      </c>
      <c r="O3844">
        <f t="shared" si="180"/>
        <v>646</v>
      </c>
      <c r="P3844">
        <f t="shared" si="181"/>
        <v>1938.6</v>
      </c>
      <c r="Q3844">
        <f t="shared" si="182"/>
        <v>646.40000000000009</v>
      </c>
    </row>
    <row r="3845" spans="1:17" x14ac:dyDescent="0.3">
      <c r="A3845" t="s">
        <v>7538</v>
      </c>
      <c r="B3845" t="s">
        <v>7539</v>
      </c>
      <c r="C3845" t="s">
        <v>37</v>
      </c>
      <c r="D3845" t="s">
        <v>33</v>
      </c>
      <c r="E3845" t="s">
        <v>34</v>
      </c>
      <c r="F3845">
        <v>4910</v>
      </c>
      <c r="G3845">
        <v>15</v>
      </c>
      <c r="H3845">
        <v>4174</v>
      </c>
      <c r="I3845">
        <v>3</v>
      </c>
      <c r="J3845">
        <v>81</v>
      </c>
      <c r="K3845">
        <v>1</v>
      </c>
      <c r="L3845">
        <v>4174</v>
      </c>
      <c r="M3845" s="1">
        <v>45988</v>
      </c>
      <c r="N3845" t="s">
        <v>102</v>
      </c>
      <c r="O3845">
        <f t="shared" si="180"/>
        <v>736</v>
      </c>
      <c r="P3845">
        <f t="shared" si="181"/>
        <v>2946</v>
      </c>
      <c r="Q3845">
        <f t="shared" si="182"/>
        <v>1228</v>
      </c>
    </row>
    <row r="3846" spans="1:17" x14ac:dyDescent="0.3">
      <c r="A3846" t="s">
        <v>7540</v>
      </c>
      <c r="B3846" t="s">
        <v>7541</v>
      </c>
      <c r="C3846" t="s">
        <v>32</v>
      </c>
      <c r="D3846" t="s">
        <v>17</v>
      </c>
      <c r="E3846" t="s">
        <v>18</v>
      </c>
      <c r="F3846">
        <v>5374</v>
      </c>
      <c r="G3846">
        <v>15</v>
      </c>
      <c r="H3846">
        <v>4568</v>
      </c>
      <c r="I3846">
        <v>3.1</v>
      </c>
      <c r="J3846">
        <v>21</v>
      </c>
      <c r="K3846">
        <v>1</v>
      </c>
      <c r="L3846">
        <v>4568</v>
      </c>
      <c r="M3846" s="1">
        <v>45907</v>
      </c>
      <c r="N3846" t="s">
        <v>189</v>
      </c>
      <c r="O3846">
        <f t="shared" si="180"/>
        <v>806</v>
      </c>
      <c r="P3846">
        <f t="shared" si="181"/>
        <v>3224.4</v>
      </c>
      <c r="Q3846">
        <f t="shared" si="182"/>
        <v>1343.6</v>
      </c>
    </row>
    <row r="3847" spans="1:17" x14ac:dyDescent="0.3">
      <c r="A3847" t="s">
        <v>7542</v>
      </c>
      <c r="B3847" t="s">
        <v>7543</v>
      </c>
      <c r="C3847" t="s">
        <v>88</v>
      </c>
      <c r="D3847" t="s">
        <v>33</v>
      </c>
      <c r="E3847" t="s">
        <v>18</v>
      </c>
      <c r="F3847">
        <v>2613</v>
      </c>
      <c r="G3847">
        <v>20</v>
      </c>
      <c r="H3847">
        <v>2090</v>
      </c>
      <c r="I3847">
        <v>3.4</v>
      </c>
      <c r="J3847">
        <v>133</v>
      </c>
      <c r="K3847">
        <v>1</v>
      </c>
      <c r="L3847">
        <v>2090</v>
      </c>
      <c r="M3847" s="1">
        <v>45576</v>
      </c>
      <c r="N3847" t="s">
        <v>75</v>
      </c>
      <c r="O3847">
        <f t="shared" si="180"/>
        <v>523</v>
      </c>
      <c r="P3847">
        <f t="shared" si="181"/>
        <v>1567.8</v>
      </c>
      <c r="Q3847">
        <f t="shared" si="182"/>
        <v>522.20000000000005</v>
      </c>
    </row>
    <row r="3848" spans="1:17" x14ac:dyDescent="0.3">
      <c r="A3848" t="s">
        <v>7544</v>
      </c>
      <c r="B3848" t="s">
        <v>7545</v>
      </c>
      <c r="C3848" t="s">
        <v>32</v>
      </c>
      <c r="D3848" t="s">
        <v>46</v>
      </c>
      <c r="E3848" t="s">
        <v>34</v>
      </c>
      <c r="F3848">
        <v>9806</v>
      </c>
      <c r="G3848">
        <v>15</v>
      </c>
      <c r="H3848">
        <v>8335</v>
      </c>
      <c r="I3848">
        <v>5</v>
      </c>
      <c r="J3848">
        <v>213</v>
      </c>
      <c r="K3848">
        <v>1</v>
      </c>
      <c r="L3848">
        <v>8335</v>
      </c>
      <c r="M3848" s="1">
        <v>45684</v>
      </c>
      <c r="N3848" t="s">
        <v>19</v>
      </c>
      <c r="O3848">
        <f t="shared" si="180"/>
        <v>1471</v>
      </c>
      <c r="P3848">
        <f t="shared" si="181"/>
        <v>5883.5999999999995</v>
      </c>
      <c r="Q3848">
        <f t="shared" si="182"/>
        <v>2451.4000000000005</v>
      </c>
    </row>
    <row r="3849" spans="1:17" x14ac:dyDescent="0.3">
      <c r="A3849" t="s">
        <v>7546</v>
      </c>
      <c r="B3849" t="s">
        <v>7547</v>
      </c>
      <c r="C3849" t="s">
        <v>57</v>
      </c>
      <c r="D3849" t="s">
        <v>33</v>
      </c>
      <c r="E3849" t="s">
        <v>34</v>
      </c>
      <c r="F3849">
        <v>3217</v>
      </c>
      <c r="G3849">
        <v>40</v>
      </c>
      <c r="H3849">
        <v>1930</v>
      </c>
      <c r="I3849">
        <v>5</v>
      </c>
      <c r="J3849">
        <v>63</v>
      </c>
      <c r="K3849">
        <v>2</v>
      </c>
      <c r="L3849">
        <v>3860</v>
      </c>
      <c r="M3849" s="1">
        <v>45518</v>
      </c>
      <c r="N3849" t="s">
        <v>58</v>
      </c>
      <c r="O3849">
        <f t="shared" si="180"/>
        <v>1287</v>
      </c>
      <c r="P3849">
        <f t="shared" si="181"/>
        <v>1930.1999999999998</v>
      </c>
      <c r="Q3849">
        <f t="shared" si="182"/>
        <v>-0.3999999999996362</v>
      </c>
    </row>
    <row r="3850" spans="1:17" x14ac:dyDescent="0.3">
      <c r="A3850" t="s">
        <v>7548</v>
      </c>
      <c r="B3850" t="s">
        <v>6955</v>
      </c>
      <c r="C3850" t="s">
        <v>22</v>
      </c>
      <c r="D3850" t="s">
        <v>109</v>
      </c>
      <c r="E3850" t="s">
        <v>34</v>
      </c>
      <c r="F3850">
        <v>3483</v>
      </c>
      <c r="G3850">
        <v>0</v>
      </c>
      <c r="H3850">
        <v>3483</v>
      </c>
      <c r="I3850">
        <v>4.5</v>
      </c>
      <c r="J3850">
        <v>459</v>
      </c>
      <c r="K3850">
        <v>1</v>
      </c>
      <c r="L3850">
        <v>3483</v>
      </c>
      <c r="M3850" s="1">
        <v>45408</v>
      </c>
      <c r="N3850" t="s">
        <v>91</v>
      </c>
      <c r="O3850">
        <f t="shared" si="180"/>
        <v>0</v>
      </c>
      <c r="P3850">
        <f t="shared" si="181"/>
        <v>2089.7999999999997</v>
      </c>
      <c r="Q3850">
        <f t="shared" si="182"/>
        <v>1393.2000000000003</v>
      </c>
    </row>
    <row r="3851" spans="1:17" x14ac:dyDescent="0.3">
      <c r="A3851" t="s">
        <v>7549</v>
      </c>
      <c r="B3851" t="s">
        <v>7550</v>
      </c>
      <c r="C3851" t="s">
        <v>57</v>
      </c>
      <c r="D3851" t="s">
        <v>33</v>
      </c>
      <c r="E3851" t="s">
        <v>34</v>
      </c>
      <c r="F3851">
        <v>922</v>
      </c>
      <c r="G3851">
        <v>20</v>
      </c>
      <c r="H3851">
        <v>738</v>
      </c>
      <c r="I3851">
        <v>3.8</v>
      </c>
      <c r="J3851">
        <v>57</v>
      </c>
      <c r="K3851">
        <v>1</v>
      </c>
      <c r="L3851">
        <v>738</v>
      </c>
      <c r="M3851" s="1">
        <v>45521</v>
      </c>
      <c r="N3851" t="s">
        <v>141</v>
      </c>
      <c r="O3851">
        <f t="shared" si="180"/>
        <v>184</v>
      </c>
      <c r="P3851">
        <f t="shared" si="181"/>
        <v>553.19999999999993</v>
      </c>
      <c r="Q3851">
        <f t="shared" si="182"/>
        <v>184.80000000000007</v>
      </c>
    </row>
    <row r="3852" spans="1:17" x14ac:dyDescent="0.3">
      <c r="A3852" t="s">
        <v>7551</v>
      </c>
      <c r="B3852" t="s">
        <v>7552</v>
      </c>
      <c r="C3852" t="s">
        <v>16</v>
      </c>
      <c r="D3852" t="s">
        <v>41</v>
      </c>
      <c r="E3852" t="s">
        <v>34</v>
      </c>
      <c r="F3852">
        <v>2774</v>
      </c>
      <c r="G3852">
        <v>10</v>
      </c>
      <c r="H3852">
        <v>2497</v>
      </c>
      <c r="I3852">
        <v>3.4</v>
      </c>
      <c r="J3852">
        <v>17</v>
      </c>
      <c r="K3852">
        <v>1</v>
      </c>
      <c r="L3852">
        <v>2497</v>
      </c>
      <c r="M3852" s="1">
        <v>45531</v>
      </c>
      <c r="N3852" t="s">
        <v>75</v>
      </c>
      <c r="O3852">
        <f t="shared" si="180"/>
        <v>277</v>
      </c>
      <c r="P3852">
        <f t="shared" si="181"/>
        <v>1664.3999999999999</v>
      </c>
      <c r="Q3852">
        <f t="shared" si="182"/>
        <v>832.60000000000014</v>
      </c>
    </row>
    <row r="3853" spans="1:17" x14ac:dyDescent="0.3">
      <c r="A3853" t="s">
        <v>7553</v>
      </c>
      <c r="B3853" t="s">
        <v>7554</v>
      </c>
      <c r="C3853" t="s">
        <v>57</v>
      </c>
      <c r="D3853" t="s">
        <v>17</v>
      </c>
      <c r="E3853" t="s">
        <v>18</v>
      </c>
      <c r="F3853">
        <v>4036</v>
      </c>
      <c r="G3853">
        <v>40</v>
      </c>
      <c r="H3853">
        <v>2422</v>
      </c>
      <c r="I3853">
        <v>4.0999999999999996</v>
      </c>
      <c r="J3853">
        <v>71</v>
      </c>
      <c r="K3853">
        <v>3</v>
      </c>
      <c r="L3853">
        <v>7266</v>
      </c>
      <c r="M3853" s="1">
        <v>45669</v>
      </c>
      <c r="N3853" t="s">
        <v>150</v>
      </c>
      <c r="O3853">
        <f t="shared" si="180"/>
        <v>1614</v>
      </c>
      <c r="P3853">
        <f t="shared" si="181"/>
        <v>2421.6</v>
      </c>
      <c r="Q3853">
        <f t="shared" si="182"/>
        <v>1.2000000000002728</v>
      </c>
    </row>
    <row r="3854" spans="1:17" x14ac:dyDescent="0.3">
      <c r="A3854" t="s">
        <v>7555</v>
      </c>
      <c r="B3854" t="s">
        <v>7556</v>
      </c>
      <c r="C3854" t="s">
        <v>45</v>
      </c>
      <c r="D3854" t="s">
        <v>109</v>
      </c>
      <c r="E3854" t="s">
        <v>161</v>
      </c>
      <c r="F3854">
        <v>2111</v>
      </c>
      <c r="G3854">
        <v>70</v>
      </c>
      <c r="H3854">
        <v>633</v>
      </c>
      <c r="I3854">
        <v>4.3</v>
      </c>
      <c r="J3854">
        <v>124</v>
      </c>
      <c r="K3854">
        <v>1</v>
      </c>
      <c r="L3854">
        <v>633</v>
      </c>
      <c r="M3854" s="1">
        <v>46012</v>
      </c>
      <c r="N3854" t="s">
        <v>29</v>
      </c>
      <c r="O3854">
        <f t="shared" si="180"/>
        <v>1478</v>
      </c>
      <c r="P3854">
        <f t="shared" si="181"/>
        <v>1266.5999999999999</v>
      </c>
      <c r="Q3854">
        <f t="shared" si="182"/>
        <v>-633.59999999999991</v>
      </c>
    </row>
    <row r="3855" spans="1:17" x14ac:dyDescent="0.3">
      <c r="A3855" t="s">
        <v>7557</v>
      </c>
      <c r="B3855" t="s">
        <v>7558</v>
      </c>
      <c r="C3855" t="s">
        <v>37</v>
      </c>
      <c r="D3855" t="s">
        <v>53</v>
      </c>
      <c r="E3855" t="s">
        <v>74</v>
      </c>
      <c r="F3855">
        <v>5752</v>
      </c>
      <c r="G3855">
        <v>30</v>
      </c>
      <c r="H3855">
        <v>4026</v>
      </c>
      <c r="I3855">
        <v>3.7</v>
      </c>
      <c r="J3855">
        <v>43</v>
      </c>
      <c r="K3855">
        <v>1</v>
      </c>
      <c r="L3855">
        <v>4026</v>
      </c>
      <c r="M3855" s="1">
        <v>45808</v>
      </c>
      <c r="N3855" t="s">
        <v>24</v>
      </c>
      <c r="O3855">
        <f t="shared" si="180"/>
        <v>1726</v>
      </c>
      <c r="P3855">
        <f t="shared" si="181"/>
        <v>3451.2</v>
      </c>
      <c r="Q3855">
        <f t="shared" si="182"/>
        <v>574.80000000000018</v>
      </c>
    </row>
    <row r="3856" spans="1:17" x14ac:dyDescent="0.3">
      <c r="A3856" t="s">
        <v>7559</v>
      </c>
      <c r="B3856" t="s">
        <v>7560</v>
      </c>
      <c r="C3856" t="s">
        <v>88</v>
      </c>
      <c r="D3856" t="s">
        <v>53</v>
      </c>
      <c r="E3856" t="s">
        <v>34</v>
      </c>
      <c r="F3856">
        <v>3380</v>
      </c>
      <c r="G3856">
        <v>0</v>
      </c>
      <c r="H3856">
        <v>3380</v>
      </c>
      <c r="I3856">
        <v>4.3</v>
      </c>
      <c r="J3856">
        <v>91</v>
      </c>
      <c r="K3856">
        <v>1</v>
      </c>
      <c r="L3856">
        <v>3380</v>
      </c>
      <c r="M3856" s="1">
        <v>45886</v>
      </c>
      <c r="N3856" t="s">
        <v>64</v>
      </c>
      <c r="O3856">
        <f t="shared" si="180"/>
        <v>0</v>
      </c>
      <c r="P3856">
        <f t="shared" si="181"/>
        <v>2028</v>
      </c>
      <c r="Q3856">
        <f t="shared" si="182"/>
        <v>1352</v>
      </c>
    </row>
    <row r="3857" spans="1:17" x14ac:dyDescent="0.3">
      <c r="A3857" t="s">
        <v>7561</v>
      </c>
      <c r="B3857" t="s">
        <v>7562</v>
      </c>
      <c r="C3857" t="s">
        <v>52</v>
      </c>
      <c r="D3857" t="s">
        <v>41</v>
      </c>
      <c r="E3857" t="s">
        <v>34</v>
      </c>
      <c r="F3857">
        <v>2436</v>
      </c>
      <c r="G3857">
        <v>30</v>
      </c>
      <c r="H3857">
        <v>1705</v>
      </c>
      <c r="I3857">
        <v>3.5</v>
      </c>
      <c r="J3857">
        <v>163</v>
      </c>
      <c r="K3857">
        <v>1</v>
      </c>
      <c r="L3857">
        <v>1705</v>
      </c>
      <c r="M3857" s="1">
        <v>45625</v>
      </c>
      <c r="N3857" t="s">
        <v>49</v>
      </c>
      <c r="O3857">
        <f t="shared" si="180"/>
        <v>731</v>
      </c>
      <c r="P3857">
        <f t="shared" si="181"/>
        <v>1461.6</v>
      </c>
      <c r="Q3857">
        <f t="shared" si="182"/>
        <v>243.40000000000009</v>
      </c>
    </row>
    <row r="3858" spans="1:17" x14ac:dyDescent="0.3">
      <c r="A3858" t="s">
        <v>7563</v>
      </c>
      <c r="B3858" t="s">
        <v>7564</v>
      </c>
      <c r="C3858" t="s">
        <v>16</v>
      </c>
      <c r="D3858" t="s">
        <v>28</v>
      </c>
      <c r="E3858" t="s">
        <v>34</v>
      </c>
      <c r="F3858">
        <v>7693</v>
      </c>
      <c r="G3858">
        <v>0</v>
      </c>
      <c r="H3858">
        <v>7693</v>
      </c>
      <c r="I3858">
        <v>3.8</v>
      </c>
      <c r="J3858">
        <v>82</v>
      </c>
      <c r="K3858">
        <v>1</v>
      </c>
      <c r="L3858">
        <v>7693</v>
      </c>
      <c r="M3858" s="1">
        <v>45701</v>
      </c>
      <c r="N3858" t="s">
        <v>85</v>
      </c>
      <c r="O3858">
        <f t="shared" si="180"/>
        <v>0</v>
      </c>
      <c r="P3858">
        <f t="shared" si="181"/>
        <v>4615.8</v>
      </c>
      <c r="Q3858">
        <f t="shared" si="182"/>
        <v>3077.2</v>
      </c>
    </row>
    <row r="3859" spans="1:17" x14ac:dyDescent="0.3">
      <c r="A3859" t="s">
        <v>7565</v>
      </c>
      <c r="B3859" t="s">
        <v>7566</v>
      </c>
      <c r="C3859" t="s">
        <v>22</v>
      </c>
      <c r="D3859" t="s">
        <v>53</v>
      </c>
      <c r="E3859" t="s">
        <v>74</v>
      </c>
      <c r="F3859">
        <v>3220</v>
      </c>
      <c r="G3859">
        <v>30</v>
      </c>
      <c r="H3859">
        <v>2254</v>
      </c>
      <c r="I3859">
        <v>4</v>
      </c>
      <c r="J3859">
        <v>75</v>
      </c>
      <c r="K3859">
        <v>4</v>
      </c>
      <c r="L3859">
        <v>9016</v>
      </c>
      <c r="M3859" s="1">
        <v>45706</v>
      </c>
      <c r="N3859" t="s">
        <v>102</v>
      </c>
      <c r="O3859">
        <f t="shared" si="180"/>
        <v>966</v>
      </c>
      <c r="P3859">
        <f t="shared" si="181"/>
        <v>1932</v>
      </c>
      <c r="Q3859">
        <f t="shared" si="182"/>
        <v>1288</v>
      </c>
    </row>
    <row r="3860" spans="1:17" x14ac:dyDescent="0.3">
      <c r="A3860" t="s">
        <v>7567</v>
      </c>
      <c r="B3860" t="s">
        <v>7568</v>
      </c>
      <c r="C3860" t="s">
        <v>37</v>
      </c>
      <c r="D3860" t="s">
        <v>46</v>
      </c>
      <c r="E3860" t="s">
        <v>161</v>
      </c>
      <c r="F3860">
        <v>7482</v>
      </c>
      <c r="G3860">
        <v>20</v>
      </c>
      <c r="H3860">
        <v>5986</v>
      </c>
      <c r="I3860">
        <v>5</v>
      </c>
      <c r="J3860">
        <v>46</v>
      </c>
      <c r="K3860">
        <v>1</v>
      </c>
      <c r="L3860">
        <v>5986</v>
      </c>
      <c r="M3860" s="1">
        <v>45603</v>
      </c>
      <c r="N3860" t="s">
        <v>19</v>
      </c>
      <c r="O3860">
        <f t="shared" si="180"/>
        <v>1496</v>
      </c>
      <c r="P3860">
        <f t="shared" si="181"/>
        <v>4489.2</v>
      </c>
      <c r="Q3860">
        <f t="shared" si="182"/>
        <v>1496.8000000000002</v>
      </c>
    </row>
    <row r="3861" spans="1:17" x14ac:dyDescent="0.3">
      <c r="A3861" t="s">
        <v>7569</v>
      </c>
      <c r="B3861" t="s">
        <v>671</v>
      </c>
      <c r="C3861" t="s">
        <v>27</v>
      </c>
      <c r="D3861" t="s">
        <v>23</v>
      </c>
      <c r="E3861" t="s">
        <v>34</v>
      </c>
      <c r="F3861">
        <v>4411</v>
      </c>
      <c r="G3861">
        <v>20</v>
      </c>
      <c r="H3861">
        <v>3529</v>
      </c>
      <c r="I3861">
        <v>3.7</v>
      </c>
      <c r="J3861">
        <v>38</v>
      </c>
      <c r="K3861">
        <v>1</v>
      </c>
      <c r="L3861">
        <v>3529</v>
      </c>
      <c r="M3861" s="1">
        <v>45744</v>
      </c>
      <c r="N3861" t="s">
        <v>85</v>
      </c>
      <c r="O3861">
        <f t="shared" si="180"/>
        <v>882</v>
      </c>
      <c r="P3861">
        <f t="shared" si="181"/>
        <v>2646.6</v>
      </c>
      <c r="Q3861">
        <f t="shared" si="182"/>
        <v>882.40000000000009</v>
      </c>
    </row>
    <row r="3862" spans="1:17" x14ac:dyDescent="0.3">
      <c r="A3862" t="s">
        <v>7570</v>
      </c>
      <c r="B3862" t="s">
        <v>7571</v>
      </c>
      <c r="C3862" t="s">
        <v>37</v>
      </c>
      <c r="D3862" t="s">
        <v>23</v>
      </c>
      <c r="E3862" t="s">
        <v>34</v>
      </c>
      <c r="F3862">
        <v>1284</v>
      </c>
      <c r="G3862">
        <v>70</v>
      </c>
      <c r="H3862">
        <v>385</v>
      </c>
      <c r="I3862">
        <v>5</v>
      </c>
      <c r="J3862">
        <v>536</v>
      </c>
      <c r="K3862">
        <v>1</v>
      </c>
      <c r="L3862">
        <v>385</v>
      </c>
      <c r="M3862" s="1">
        <v>45299</v>
      </c>
      <c r="N3862" t="s">
        <v>168</v>
      </c>
      <c r="O3862">
        <f t="shared" si="180"/>
        <v>899</v>
      </c>
      <c r="P3862">
        <f t="shared" si="181"/>
        <v>770.4</v>
      </c>
      <c r="Q3862">
        <f t="shared" si="182"/>
        <v>-385.4</v>
      </c>
    </row>
    <row r="3863" spans="1:17" x14ac:dyDescent="0.3">
      <c r="A3863" t="s">
        <v>7572</v>
      </c>
      <c r="B3863" t="s">
        <v>7573</v>
      </c>
      <c r="C3863" t="s">
        <v>88</v>
      </c>
      <c r="D3863" t="s">
        <v>109</v>
      </c>
      <c r="E3863" t="s">
        <v>34</v>
      </c>
      <c r="F3863">
        <v>1549</v>
      </c>
      <c r="G3863">
        <v>30</v>
      </c>
      <c r="H3863">
        <v>1084</v>
      </c>
      <c r="I3863">
        <v>4.3</v>
      </c>
      <c r="J3863">
        <v>154</v>
      </c>
      <c r="K3863">
        <v>1</v>
      </c>
      <c r="L3863">
        <v>1084</v>
      </c>
      <c r="M3863" s="1">
        <v>45780</v>
      </c>
      <c r="N3863" t="s">
        <v>58</v>
      </c>
      <c r="O3863">
        <f t="shared" si="180"/>
        <v>465</v>
      </c>
      <c r="P3863">
        <f t="shared" si="181"/>
        <v>929.4</v>
      </c>
      <c r="Q3863">
        <f t="shared" si="182"/>
        <v>154.60000000000002</v>
      </c>
    </row>
    <row r="3864" spans="1:17" x14ac:dyDescent="0.3">
      <c r="A3864" t="s">
        <v>7574</v>
      </c>
      <c r="B3864" t="s">
        <v>7575</v>
      </c>
      <c r="C3864" t="s">
        <v>45</v>
      </c>
      <c r="D3864" t="s">
        <v>33</v>
      </c>
      <c r="E3864" t="s">
        <v>18</v>
      </c>
      <c r="F3864">
        <v>3941</v>
      </c>
      <c r="G3864">
        <v>20</v>
      </c>
      <c r="H3864">
        <v>3153</v>
      </c>
      <c r="I3864">
        <v>5</v>
      </c>
      <c r="J3864">
        <v>438</v>
      </c>
      <c r="K3864">
        <v>5</v>
      </c>
      <c r="L3864">
        <v>15765</v>
      </c>
      <c r="M3864" s="1">
        <v>45649</v>
      </c>
      <c r="N3864" t="s">
        <v>19</v>
      </c>
      <c r="O3864">
        <f t="shared" si="180"/>
        <v>788</v>
      </c>
      <c r="P3864">
        <f t="shared" si="181"/>
        <v>2364.6</v>
      </c>
      <c r="Q3864">
        <f t="shared" si="182"/>
        <v>3942.0000000000005</v>
      </c>
    </row>
    <row r="3865" spans="1:17" x14ac:dyDescent="0.3">
      <c r="A3865" t="s">
        <v>7576</v>
      </c>
      <c r="B3865" t="s">
        <v>7577</v>
      </c>
      <c r="C3865" t="s">
        <v>52</v>
      </c>
      <c r="D3865" t="s">
        <v>41</v>
      </c>
      <c r="E3865" t="s">
        <v>34</v>
      </c>
      <c r="F3865">
        <v>1134</v>
      </c>
      <c r="G3865">
        <v>10</v>
      </c>
      <c r="H3865">
        <v>1021</v>
      </c>
      <c r="I3865">
        <v>3.6</v>
      </c>
      <c r="J3865">
        <v>272</v>
      </c>
      <c r="K3865">
        <v>1</v>
      </c>
      <c r="L3865">
        <v>1021</v>
      </c>
      <c r="M3865" s="1">
        <v>45617</v>
      </c>
      <c r="N3865" t="s">
        <v>189</v>
      </c>
      <c r="O3865">
        <f t="shared" si="180"/>
        <v>113</v>
      </c>
      <c r="P3865">
        <f t="shared" si="181"/>
        <v>680.4</v>
      </c>
      <c r="Q3865">
        <f t="shared" si="182"/>
        <v>340.6</v>
      </c>
    </row>
    <row r="3866" spans="1:17" x14ac:dyDescent="0.3">
      <c r="A3866" t="s">
        <v>7578</v>
      </c>
      <c r="B3866" t="s">
        <v>7579</v>
      </c>
      <c r="C3866" t="s">
        <v>37</v>
      </c>
      <c r="D3866" t="s">
        <v>53</v>
      </c>
      <c r="E3866" t="s">
        <v>34</v>
      </c>
      <c r="F3866">
        <v>2748</v>
      </c>
      <c r="G3866">
        <v>20</v>
      </c>
      <c r="H3866">
        <v>2198</v>
      </c>
      <c r="I3866">
        <v>3.5</v>
      </c>
      <c r="J3866">
        <v>78</v>
      </c>
      <c r="K3866">
        <v>4</v>
      </c>
      <c r="L3866">
        <v>8792</v>
      </c>
      <c r="M3866" s="1">
        <v>45521</v>
      </c>
      <c r="N3866" t="s">
        <v>91</v>
      </c>
      <c r="O3866">
        <f t="shared" si="180"/>
        <v>550</v>
      </c>
      <c r="P3866">
        <f t="shared" si="181"/>
        <v>1648.8</v>
      </c>
      <c r="Q3866">
        <f t="shared" si="182"/>
        <v>2196.8000000000002</v>
      </c>
    </row>
    <row r="3867" spans="1:17" x14ac:dyDescent="0.3">
      <c r="A3867" t="s">
        <v>7580</v>
      </c>
      <c r="B3867" t="s">
        <v>7581</v>
      </c>
      <c r="C3867" t="s">
        <v>16</v>
      </c>
      <c r="D3867" t="s">
        <v>46</v>
      </c>
      <c r="E3867" t="s">
        <v>161</v>
      </c>
      <c r="F3867">
        <v>3447</v>
      </c>
      <c r="G3867">
        <v>15</v>
      </c>
      <c r="H3867">
        <v>2930</v>
      </c>
      <c r="I3867">
        <v>3.7</v>
      </c>
      <c r="J3867">
        <v>111</v>
      </c>
      <c r="K3867">
        <v>1</v>
      </c>
      <c r="L3867">
        <v>2930</v>
      </c>
      <c r="M3867" s="1">
        <v>45294</v>
      </c>
      <c r="N3867" t="s">
        <v>71</v>
      </c>
      <c r="O3867">
        <f t="shared" si="180"/>
        <v>517</v>
      </c>
      <c r="P3867">
        <f t="shared" si="181"/>
        <v>2068.1999999999998</v>
      </c>
      <c r="Q3867">
        <f t="shared" si="182"/>
        <v>861.80000000000018</v>
      </c>
    </row>
    <row r="3868" spans="1:17" x14ac:dyDescent="0.3">
      <c r="A3868" t="s">
        <v>7582</v>
      </c>
      <c r="B3868" t="s">
        <v>7583</v>
      </c>
      <c r="C3868" t="s">
        <v>37</v>
      </c>
      <c r="D3868" t="s">
        <v>33</v>
      </c>
      <c r="E3868" t="s">
        <v>18</v>
      </c>
      <c r="F3868">
        <v>1111</v>
      </c>
      <c r="G3868">
        <v>20</v>
      </c>
      <c r="H3868">
        <v>889</v>
      </c>
      <c r="I3868">
        <v>4.0999999999999996</v>
      </c>
      <c r="J3868">
        <v>26</v>
      </c>
      <c r="K3868">
        <v>1</v>
      </c>
      <c r="L3868">
        <v>889</v>
      </c>
      <c r="M3868" s="1">
        <v>45805</v>
      </c>
      <c r="N3868" t="s">
        <v>42</v>
      </c>
      <c r="O3868">
        <f t="shared" si="180"/>
        <v>222</v>
      </c>
      <c r="P3868">
        <f t="shared" si="181"/>
        <v>666.6</v>
      </c>
      <c r="Q3868">
        <f t="shared" si="182"/>
        <v>222.39999999999998</v>
      </c>
    </row>
    <row r="3869" spans="1:17" x14ac:dyDescent="0.3">
      <c r="A3869" t="s">
        <v>7584</v>
      </c>
      <c r="B3869" t="s">
        <v>7585</v>
      </c>
      <c r="C3869" t="s">
        <v>52</v>
      </c>
      <c r="D3869" t="s">
        <v>53</v>
      </c>
      <c r="E3869" t="s">
        <v>34</v>
      </c>
      <c r="F3869">
        <v>2419</v>
      </c>
      <c r="G3869">
        <v>25</v>
      </c>
      <c r="H3869">
        <v>1814</v>
      </c>
      <c r="I3869">
        <v>4.9000000000000004</v>
      </c>
      <c r="J3869">
        <v>219</v>
      </c>
      <c r="K3869">
        <v>1</v>
      </c>
      <c r="L3869">
        <v>1814</v>
      </c>
      <c r="M3869" s="1">
        <v>45715</v>
      </c>
      <c r="N3869" t="s">
        <v>78</v>
      </c>
      <c r="O3869">
        <f t="shared" si="180"/>
        <v>605</v>
      </c>
      <c r="P3869">
        <f t="shared" si="181"/>
        <v>1451.3999999999999</v>
      </c>
      <c r="Q3869">
        <f t="shared" si="182"/>
        <v>362.60000000000014</v>
      </c>
    </row>
    <row r="3870" spans="1:17" x14ac:dyDescent="0.3">
      <c r="A3870" t="s">
        <v>7586</v>
      </c>
      <c r="B3870" t="s">
        <v>7587</v>
      </c>
      <c r="C3870" t="s">
        <v>27</v>
      </c>
      <c r="D3870" t="s">
        <v>33</v>
      </c>
      <c r="E3870" t="s">
        <v>34</v>
      </c>
      <c r="F3870">
        <v>2628</v>
      </c>
      <c r="G3870">
        <v>30</v>
      </c>
      <c r="H3870">
        <v>1840</v>
      </c>
      <c r="I3870">
        <v>3.8</v>
      </c>
      <c r="J3870">
        <v>210</v>
      </c>
      <c r="K3870">
        <v>3</v>
      </c>
      <c r="L3870">
        <v>5520</v>
      </c>
      <c r="M3870" s="1">
        <v>45626</v>
      </c>
      <c r="N3870" t="s">
        <v>38</v>
      </c>
      <c r="O3870">
        <f t="shared" si="180"/>
        <v>788</v>
      </c>
      <c r="P3870">
        <f t="shared" si="181"/>
        <v>1576.8</v>
      </c>
      <c r="Q3870">
        <f t="shared" si="182"/>
        <v>789.60000000000014</v>
      </c>
    </row>
    <row r="3871" spans="1:17" x14ac:dyDescent="0.3">
      <c r="A3871" t="s">
        <v>7588</v>
      </c>
      <c r="B3871" t="s">
        <v>7589</v>
      </c>
      <c r="C3871" t="s">
        <v>57</v>
      </c>
      <c r="D3871" t="s">
        <v>53</v>
      </c>
      <c r="E3871" t="s">
        <v>34</v>
      </c>
      <c r="F3871">
        <v>6188</v>
      </c>
      <c r="G3871">
        <v>10</v>
      </c>
      <c r="H3871">
        <v>5569</v>
      </c>
      <c r="I3871">
        <v>4.5</v>
      </c>
      <c r="J3871">
        <v>83</v>
      </c>
      <c r="K3871">
        <v>1</v>
      </c>
      <c r="L3871">
        <v>5569</v>
      </c>
      <c r="M3871" s="1">
        <v>45475</v>
      </c>
      <c r="N3871" t="s">
        <v>49</v>
      </c>
      <c r="O3871">
        <f t="shared" si="180"/>
        <v>619</v>
      </c>
      <c r="P3871">
        <f t="shared" si="181"/>
        <v>3712.7999999999997</v>
      </c>
      <c r="Q3871">
        <f t="shared" si="182"/>
        <v>1856.2000000000003</v>
      </c>
    </row>
    <row r="3872" spans="1:17" x14ac:dyDescent="0.3">
      <c r="A3872" t="s">
        <v>7590</v>
      </c>
      <c r="B3872" t="s">
        <v>7591</v>
      </c>
      <c r="C3872" t="s">
        <v>22</v>
      </c>
      <c r="D3872" t="s">
        <v>33</v>
      </c>
      <c r="E3872" t="s">
        <v>34</v>
      </c>
      <c r="F3872">
        <v>3546</v>
      </c>
      <c r="G3872">
        <v>20</v>
      </c>
      <c r="H3872">
        <v>2837</v>
      </c>
      <c r="I3872">
        <v>5</v>
      </c>
      <c r="J3872">
        <v>335</v>
      </c>
      <c r="K3872">
        <v>1</v>
      </c>
      <c r="L3872">
        <v>2837</v>
      </c>
      <c r="M3872" s="1">
        <v>45807</v>
      </c>
      <c r="N3872" t="s">
        <v>38</v>
      </c>
      <c r="O3872">
        <f t="shared" si="180"/>
        <v>709</v>
      </c>
      <c r="P3872">
        <f t="shared" si="181"/>
        <v>2127.6</v>
      </c>
      <c r="Q3872">
        <f t="shared" si="182"/>
        <v>709.40000000000009</v>
      </c>
    </row>
    <row r="3873" spans="1:17" x14ac:dyDescent="0.3">
      <c r="A3873" t="s">
        <v>7592</v>
      </c>
      <c r="B3873" t="s">
        <v>7593</v>
      </c>
      <c r="C3873" t="s">
        <v>116</v>
      </c>
      <c r="D3873" t="s">
        <v>109</v>
      </c>
      <c r="E3873" t="s">
        <v>161</v>
      </c>
      <c r="F3873">
        <v>577</v>
      </c>
      <c r="G3873">
        <v>15</v>
      </c>
      <c r="H3873">
        <v>490</v>
      </c>
      <c r="I3873">
        <v>4.2</v>
      </c>
      <c r="J3873">
        <v>109</v>
      </c>
      <c r="K3873">
        <v>1</v>
      </c>
      <c r="L3873">
        <v>490</v>
      </c>
      <c r="M3873" s="1">
        <v>45585</v>
      </c>
      <c r="N3873" t="s">
        <v>19</v>
      </c>
      <c r="O3873">
        <f t="shared" si="180"/>
        <v>87</v>
      </c>
      <c r="P3873">
        <f t="shared" si="181"/>
        <v>346.2</v>
      </c>
      <c r="Q3873">
        <f t="shared" si="182"/>
        <v>143.80000000000001</v>
      </c>
    </row>
    <row r="3874" spans="1:17" x14ac:dyDescent="0.3">
      <c r="A3874" t="s">
        <v>7594</v>
      </c>
      <c r="B3874" t="s">
        <v>7595</v>
      </c>
      <c r="C3874" t="s">
        <v>27</v>
      </c>
      <c r="D3874" t="s">
        <v>28</v>
      </c>
      <c r="E3874" t="s">
        <v>18</v>
      </c>
      <c r="F3874">
        <v>4316</v>
      </c>
      <c r="G3874">
        <v>20</v>
      </c>
      <c r="H3874">
        <v>3453</v>
      </c>
      <c r="I3874">
        <v>4.5999999999999996</v>
      </c>
      <c r="J3874">
        <v>70</v>
      </c>
      <c r="K3874">
        <v>1</v>
      </c>
      <c r="L3874">
        <v>3453</v>
      </c>
      <c r="M3874" s="1">
        <v>45730</v>
      </c>
      <c r="N3874" t="s">
        <v>29</v>
      </c>
      <c r="O3874">
        <f t="shared" si="180"/>
        <v>863</v>
      </c>
      <c r="P3874">
        <f t="shared" si="181"/>
        <v>2589.6</v>
      </c>
      <c r="Q3874">
        <f t="shared" si="182"/>
        <v>863.40000000000009</v>
      </c>
    </row>
    <row r="3875" spans="1:17" x14ac:dyDescent="0.3">
      <c r="A3875" t="s">
        <v>7596</v>
      </c>
      <c r="B3875" t="s">
        <v>7597</v>
      </c>
      <c r="C3875" t="s">
        <v>57</v>
      </c>
      <c r="D3875" t="s">
        <v>41</v>
      </c>
      <c r="E3875" t="s">
        <v>34</v>
      </c>
      <c r="F3875">
        <v>755</v>
      </c>
      <c r="G3875">
        <v>15</v>
      </c>
      <c r="H3875">
        <v>642</v>
      </c>
      <c r="I3875">
        <v>3.7</v>
      </c>
      <c r="J3875">
        <v>91</v>
      </c>
      <c r="K3875">
        <v>1</v>
      </c>
      <c r="L3875">
        <v>642</v>
      </c>
      <c r="M3875" s="1">
        <v>45574</v>
      </c>
      <c r="N3875" t="s">
        <v>91</v>
      </c>
      <c r="O3875">
        <f t="shared" si="180"/>
        <v>113</v>
      </c>
      <c r="P3875">
        <f t="shared" si="181"/>
        <v>453</v>
      </c>
      <c r="Q3875">
        <f t="shared" si="182"/>
        <v>189</v>
      </c>
    </row>
    <row r="3876" spans="1:17" x14ac:dyDescent="0.3">
      <c r="A3876" t="s">
        <v>7598</v>
      </c>
      <c r="B3876" t="s">
        <v>7599</v>
      </c>
      <c r="C3876" t="s">
        <v>22</v>
      </c>
      <c r="D3876" t="s">
        <v>109</v>
      </c>
      <c r="E3876" t="s">
        <v>34</v>
      </c>
      <c r="F3876">
        <v>2238</v>
      </c>
      <c r="G3876">
        <v>25</v>
      </c>
      <c r="H3876">
        <v>1678</v>
      </c>
      <c r="I3876">
        <v>4.3</v>
      </c>
      <c r="J3876">
        <v>79</v>
      </c>
      <c r="K3876">
        <v>4</v>
      </c>
      <c r="L3876">
        <v>6712</v>
      </c>
      <c r="M3876" s="1">
        <v>45859</v>
      </c>
      <c r="N3876" t="s">
        <v>54</v>
      </c>
      <c r="O3876">
        <f t="shared" si="180"/>
        <v>560</v>
      </c>
      <c r="P3876">
        <f t="shared" si="181"/>
        <v>1342.8</v>
      </c>
      <c r="Q3876">
        <f t="shared" si="182"/>
        <v>1340.8000000000002</v>
      </c>
    </row>
    <row r="3877" spans="1:17" x14ac:dyDescent="0.3">
      <c r="A3877" t="s">
        <v>7600</v>
      </c>
      <c r="B3877" t="s">
        <v>7601</v>
      </c>
      <c r="C3877" t="s">
        <v>27</v>
      </c>
      <c r="D3877" t="s">
        <v>109</v>
      </c>
      <c r="E3877" t="s">
        <v>18</v>
      </c>
      <c r="F3877">
        <v>2064</v>
      </c>
      <c r="G3877">
        <v>20</v>
      </c>
      <c r="H3877">
        <v>1651</v>
      </c>
      <c r="I3877">
        <v>4.4000000000000004</v>
      </c>
      <c r="J3877">
        <v>86</v>
      </c>
      <c r="K3877">
        <v>1</v>
      </c>
      <c r="L3877">
        <v>1651</v>
      </c>
      <c r="M3877" s="1">
        <v>45539</v>
      </c>
      <c r="N3877" t="s">
        <v>49</v>
      </c>
      <c r="O3877">
        <f t="shared" si="180"/>
        <v>413</v>
      </c>
      <c r="P3877">
        <f t="shared" si="181"/>
        <v>1238.3999999999999</v>
      </c>
      <c r="Q3877">
        <f t="shared" si="182"/>
        <v>412.60000000000014</v>
      </c>
    </row>
    <row r="3878" spans="1:17" x14ac:dyDescent="0.3">
      <c r="A3878" t="s">
        <v>7602</v>
      </c>
      <c r="B3878" t="s">
        <v>7603</v>
      </c>
      <c r="C3878" t="s">
        <v>37</v>
      </c>
      <c r="D3878" t="s">
        <v>109</v>
      </c>
      <c r="E3878" t="s">
        <v>161</v>
      </c>
      <c r="F3878">
        <v>1694</v>
      </c>
      <c r="G3878">
        <v>30</v>
      </c>
      <c r="H3878">
        <v>1186</v>
      </c>
      <c r="I3878">
        <v>3.4</v>
      </c>
      <c r="J3878">
        <v>54</v>
      </c>
      <c r="K3878">
        <v>1</v>
      </c>
      <c r="L3878">
        <v>1186</v>
      </c>
      <c r="M3878" s="1">
        <v>45514</v>
      </c>
      <c r="N3878" t="s">
        <v>189</v>
      </c>
      <c r="O3878">
        <f t="shared" si="180"/>
        <v>508</v>
      </c>
      <c r="P3878">
        <f t="shared" si="181"/>
        <v>1016.4</v>
      </c>
      <c r="Q3878">
        <f t="shared" si="182"/>
        <v>169.60000000000002</v>
      </c>
    </row>
    <row r="3879" spans="1:17" x14ac:dyDescent="0.3">
      <c r="A3879" t="s">
        <v>7604</v>
      </c>
      <c r="B3879" t="s">
        <v>7605</v>
      </c>
      <c r="C3879" t="s">
        <v>116</v>
      </c>
      <c r="D3879" t="s">
        <v>46</v>
      </c>
      <c r="E3879" t="s">
        <v>161</v>
      </c>
      <c r="F3879">
        <v>7434</v>
      </c>
      <c r="G3879">
        <v>20</v>
      </c>
      <c r="H3879">
        <v>5947</v>
      </c>
      <c r="I3879">
        <v>3.7</v>
      </c>
      <c r="J3879">
        <v>235</v>
      </c>
      <c r="K3879">
        <v>3</v>
      </c>
      <c r="L3879">
        <v>17841</v>
      </c>
      <c r="M3879" s="1">
        <v>45391</v>
      </c>
      <c r="N3879" t="s">
        <v>168</v>
      </c>
      <c r="O3879">
        <f t="shared" si="180"/>
        <v>1487</v>
      </c>
      <c r="P3879">
        <f t="shared" si="181"/>
        <v>4460.3999999999996</v>
      </c>
      <c r="Q3879">
        <f t="shared" si="182"/>
        <v>4459.8000000000011</v>
      </c>
    </row>
    <row r="3880" spans="1:17" x14ac:dyDescent="0.3">
      <c r="A3880" t="s">
        <v>7606</v>
      </c>
      <c r="B3880" t="s">
        <v>7607</v>
      </c>
      <c r="C3880" t="s">
        <v>88</v>
      </c>
      <c r="D3880" t="s">
        <v>33</v>
      </c>
      <c r="E3880" t="s">
        <v>18</v>
      </c>
      <c r="F3880">
        <v>4792</v>
      </c>
      <c r="G3880">
        <v>30</v>
      </c>
      <c r="H3880">
        <v>3354</v>
      </c>
      <c r="I3880">
        <v>3.9</v>
      </c>
      <c r="J3880">
        <v>91</v>
      </c>
      <c r="K3880">
        <v>3</v>
      </c>
      <c r="L3880">
        <v>10062</v>
      </c>
      <c r="M3880" s="1">
        <v>45975</v>
      </c>
      <c r="N3880" t="s">
        <v>85</v>
      </c>
      <c r="O3880">
        <f t="shared" si="180"/>
        <v>1438</v>
      </c>
      <c r="P3880">
        <f t="shared" si="181"/>
        <v>2875.2</v>
      </c>
      <c r="Q3880">
        <f t="shared" si="182"/>
        <v>1436.4000000000005</v>
      </c>
    </row>
    <row r="3881" spans="1:17" x14ac:dyDescent="0.3">
      <c r="A3881" t="s">
        <v>7608</v>
      </c>
      <c r="B3881" t="s">
        <v>7609</v>
      </c>
      <c r="C3881" t="s">
        <v>45</v>
      </c>
      <c r="D3881" t="s">
        <v>41</v>
      </c>
      <c r="E3881" t="s">
        <v>34</v>
      </c>
      <c r="F3881">
        <v>1404</v>
      </c>
      <c r="G3881">
        <v>30</v>
      </c>
      <c r="H3881">
        <v>983</v>
      </c>
      <c r="I3881">
        <v>3.3</v>
      </c>
      <c r="J3881">
        <v>605</v>
      </c>
      <c r="K3881">
        <v>2</v>
      </c>
      <c r="L3881">
        <v>1966</v>
      </c>
      <c r="M3881" s="1">
        <v>45327</v>
      </c>
      <c r="N3881" t="s">
        <v>141</v>
      </c>
      <c r="O3881">
        <f t="shared" si="180"/>
        <v>421</v>
      </c>
      <c r="P3881">
        <f t="shared" si="181"/>
        <v>842.4</v>
      </c>
      <c r="Q3881">
        <f t="shared" si="182"/>
        <v>281.20000000000005</v>
      </c>
    </row>
    <row r="3882" spans="1:17" x14ac:dyDescent="0.3">
      <c r="A3882" t="s">
        <v>7610</v>
      </c>
      <c r="B3882" t="s">
        <v>7611</v>
      </c>
      <c r="C3882" t="s">
        <v>45</v>
      </c>
      <c r="D3882" t="s">
        <v>109</v>
      </c>
      <c r="E3882" t="s">
        <v>34</v>
      </c>
      <c r="F3882">
        <v>2743</v>
      </c>
      <c r="G3882">
        <v>40</v>
      </c>
      <c r="H3882">
        <v>1646</v>
      </c>
      <c r="I3882">
        <v>3.7</v>
      </c>
      <c r="J3882">
        <v>48</v>
      </c>
      <c r="K3882">
        <v>2</v>
      </c>
      <c r="L3882">
        <v>3292</v>
      </c>
      <c r="M3882" s="1">
        <v>45719</v>
      </c>
      <c r="N3882" t="s">
        <v>168</v>
      </c>
      <c r="O3882">
        <f t="shared" si="180"/>
        <v>1097</v>
      </c>
      <c r="P3882">
        <f t="shared" si="181"/>
        <v>1645.8</v>
      </c>
      <c r="Q3882">
        <f t="shared" si="182"/>
        <v>0.40000000000009095</v>
      </c>
    </row>
    <row r="3883" spans="1:17" x14ac:dyDescent="0.3">
      <c r="A3883" t="s">
        <v>7612</v>
      </c>
      <c r="B3883" t="s">
        <v>7613</v>
      </c>
      <c r="C3883" t="s">
        <v>32</v>
      </c>
      <c r="D3883" t="s">
        <v>28</v>
      </c>
      <c r="E3883" t="s">
        <v>34</v>
      </c>
      <c r="F3883">
        <v>6621</v>
      </c>
      <c r="G3883">
        <v>25</v>
      </c>
      <c r="H3883">
        <v>4966</v>
      </c>
      <c r="I3883">
        <v>4</v>
      </c>
      <c r="J3883">
        <v>141</v>
      </c>
      <c r="K3883">
        <v>2</v>
      </c>
      <c r="L3883">
        <v>9932</v>
      </c>
      <c r="M3883" s="1">
        <v>45344</v>
      </c>
      <c r="N3883" t="s">
        <v>54</v>
      </c>
      <c r="O3883">
        <f t="shared" si="180"/>
        <v>1655</v>
      </c>
      <c r="P3883">
        <f t="shared" si="181"/>
        <v>3972.6</v>
      </c>
      <c r="Q3883">
        <f t="shared" si="182"/>
        <v>1986.8000000000002</v>
      </c>
    </row>
    <row r="3884" spans="1:17" x14ac:dyDescent="0.3">
      <c r="A3884" t="s">
        <v>7614</v>
      </c>
      <c r="B3884" t="s">
        <v>7615</v>
      </c>
      <c r="C3884" t="s">
        <v>88</v>
      </c>
      <c r="D3884" t="s">
        <v>23</v>
      </c>
      <c r="E3884" t="s">
        <v>34</v>
      </c>
      <c r="F3884">
        <v>1083</v>
      </c>
      <c r="G3884">
        <v>60</v>
      </c>
      <c r="H3884">
        <v>433</v>
      </c>
      <c r="I3884">
        <v>3.4</v>
      </c>
      <c r="J3884">
        <v>116</v>
      </c>
      <c r="K3884">
        <v>4</v>
      </c>
      <c r="L3884">
        <v>1732</v>
      </c>
      <c r="M3884" s="1">
        <v>45699</v>
      </c>
      <c r="N3884" t="s">
        <v>71</v>
      </c>
      <c r="O3884">
        <f t="shared" si="180"/>
        <v>650</v>
      </c>
      <c r="P3884">
        <f t="shared" si="181"/>
        <v>649.79999999999995</v>
      </c>
      <c r="Q3884">
        <f t="shared" si="182"/>
        <v>-867.19999999999982</v>
      </c>
    </row>
    <row r="3885" spans="1:17" x14ac:dyDescent="0.3">
      <c r="A3885" t="s">
        <v>7616</v>
      </c>
      <c r="B3885" t="s">
        <v>7617</v>
      </c>
      <c r="C3885" t="s">
        <v>88</v>
      </c>
      <c r="D3885" t="s">
        <v>109</v>
      </c>
      <c r="E3885" t="s">
        <v>18</v>
      </c>
      <c r="F3885">
        <v>3268</v>
      </c>
      <c r="G3885">
        <v>15</v>
      </c>
      <c r="H3885">
        <v>2778</v>
      </c>
      <c r="I3885">
        <v>5</v>
      </c>
      <c r="J3885">
        <v>46</v>
      </c>
      <c r="K3885">
        <v>1</v>
      </c>
      <c r="L3885">
        <v>2778</v>
      </c>
      <c r="M3885" s="1">
        <v>45476</v>
      </c>
      <c r="N3885" t="s">
        <v>24</v>
      </c>
      <c r="O3885">
        <f t="shared" si="180"/>
        <v>490</v>
      </c>
      <c r="P3885">
        <f t="shared" si="181"/>
        <v>1960.8</v>
      </c>
      <c r="Q3885">
        <f t="shared" si="182"/>
        <v>817.2</v>
      </c>
    </row>
    <row r="3886" spans="1:17" x14ac:dyDescent="0.3">
      <c r="A3886" t="s">
        <v>7618</v>
      </c>
      <c r="B3886" t="s">
        <v>7619</v>
      </c>
      <c r="C3886" t="s">
        <v>22</v>
      </c>
      <c r="D3886" t="s">
        <v>23</v>
      </c>
      <c r="E3886" t="s">
        <v>34</v>
      </c>
      <c r="F3886">
        <v>3428</v>
      </c>
      <c r="G3886">
        <v>20</v>
      </c>
      <c r="H3886">
        <v>2742</v>
      </c>
      <c r="I3886">
        <v>4.5999999999999996</v>
      </c>
      <c r="J3886">
        <v>50</v>
      </c>
      <c r="K3886">
        <v>1</v>
      </c>
      <c r="L3886">
        <v>2742</v>
      </c>
      <c r="M3886" s="1">
        <v>45449</v>
      </c>
      <c r="N3886" t="s">
        <v>102</v>
      </c>
      <c r="O3886">
        <f t="shared" si="180"/>
        <v>686</v>
      </c>
      <c r="P3886">
        <f t="shared" si="181"/>
        <v>2056.7999999999997</v>
      </c>
      <c r="Q3886">
        <f t="shared" si="182"/>
        <v>685.20000000000027</v>
      </c>
    </row>
    <row r="3887" spans="1:17" x14ac:dyDescent="0.3">
      <c r="A3887" t="s">
        <v>7620</v>
      </c>
      <c r="B3887" t="s">
        <v>4590</v>
      </c>
      <c r="C3887" t="s">
        <v>32</v>
      </c>
      <c r="D3887" t="s">
        <v>46</v>
      </c>
      <c r="E3887" t="s">
        <v>161</v>
      </c>
      <c r="F3887">
        <v>5078</v>
      </c>
      <c r="G3887">
        <v>20</v>
      </c>
      <c r="H3887">
        <v>4062</v>
      </c>
      <c r="I3887">
        <v>5</v>
      </c>
      <c r="J3887">
        <v>24</v>
      </c>
      <c r="K3887">
        <v>1</v>
      </c>
      <c r="L3887">
        <v>4062</v>
      </c>
      <c r="M3887" s="1">
        <v>45899</v>
      </c>
      <c r="N3887" t="s">
        <v>64</v>
      </c>
      <c r="O3887">
        <f t="shared" si="180"/>
        <v>1016</v>
      </c>
      <c r="P3887">
        <f t="shared" si="181"/>
        <v>3046.7999999999997</v>
      </c>
      <c r="Q3887">
        <f t="shared" si="182"/>
        <v>1015.2000000000003</v>
      </c>
    </row>
    <row r="3888" spans="1:17" x14ac:dyDescent="0.3">
      <c r="A3888" t="s">
        <v>7621</v>
      </c>
      <c r="B3888" t="s">
        <v>7622</v>
      </c>
      <c r="C3888" t="s">
        <v>116</v>
      </c>
      <c r="D3888" t="s">
        <v>46</v>
      </c>
      <c r="E3888" t="s">
        <v>161</v>
      </c>
      <c r="F3888">
        <v>9652</v>
      </c>
      <c r="G3888">
        <v>30</v>
      </c>
      <c r="H3888">
        <v>6756</v>
      </c>
      <c r="I3888">
        <v>3.5</v>
      </c>
      <c r="J3888">
        <v>83</v>
      </c>
      <c r="K3888">
        <v>1</v>
      </c>
      <c r="L3888">
        <v>6756</v>
      </c>
      <c r="M3888" s="1">
        <v>45608</v>
      </c>
      <c r="N3888" t="s">
        <v>168</v>
      </c>
      <c r="O3888">
        <f t="shared" si="180"/>
        <v>2896</v>
      </c>
      <c r="P3888">
        <f t="shared" si="181"/>
        <v>5791.2</v>
      </c>
      <c r="Q3888">
        <f t="shared" si="182"/>
        <v>964.80000000000018</v>
      </c>
    </row>
    <row r="3889" spans="1:17" x14ac:dyDescent="0.3">
      <c r="A3889" t="s">
        <v>7623</v>
      </c>
      <c r="B3889" t="s">
        <v>7624</v>
      </c>
      <c r="C3889" t="s">
        <v>22</v>
      </c>
      <c r="D3889" t="s">
        <v>109</v>
      </c>
      <c r="E3889" t="s">
        <v>161</v>
      </c>
      <c r="F3889">
        <v>3360</v>
      </c>
      <c r="G3889">
        <v>25</v>
      </c>
      <c r="H3889">
        <v>2520</v>
      </c>
      <c r="I3889">
        <v>4.3</v>
      </c>
      <c r="J3889">
        <v>67</v>
      </c>
      <c r="K3889">
        <v>2</v>
      </c>
      <c r="L3889">
        <v>5040</v>
      </c>
      <c r="M3889" s="1">
        <v>45414</v>
      </c>
      <c r="N3889" t="s">
        <v>91</v>
      </c>
      <c r="O3889">
        <f t="shared" si="180"/>
        <v>840</v>
      </c>
      <c r="P3889">
        <f t="shared" si="181"/>
        <v>2016</v>
      </c>
      <c r="Q3889">
        <f t="shared" si="182"/>
        <v>1008</v>
      </c>
    </row>
    <row r="3890" spans="1:17" x14ac:dyDescent="0.3">
      <c r="A3890" t="s">
        <v>7625</v>
      </c>
      <c r="B3890" t="s">
        <v>7626</v>
      </c>
      <c r="C3890" t="s">
        <v>32</v>
      </c>
      <c r="D3890" t="s">
        <v>33</v>
      </c>
      <c r="E3890" t="s">
        <v>34</v>
      </c>
      <c r="F3890">
        <v>1175</v>
      </c>
      <c r="G3890">
        <v>50</v>
      </c>
      <c r="H3890">
        <v>588</v>
      </c>
      <c r="I3890">
        <v>3.7</v>
      </c>
      <c r="J3890">
        <v>37</v>
      </c>
      <c r="K3890">
        <v>3</v>
      </c>
      <c r="L3890">
        <v>1764</v>
      </c>
      <c r="M3890" s="1">
        <v>45468</v>
      </c>
      <c r="N3890" t="s">
        <v>189</v>
      </c>
      <c r="O3890">
        <f t="shared" si="180"/>
        <v>587</v>
      </c>
      <c r="P3890">
        <f t="shared" si="181"/>
        <v>705</v>
      </c>
      <c r="Q3890">
        <f t="shared" si="182"/>
        <v>-351</v>
      </c>
    </row>
    <row r="3891" spans="1:17" x14ac:dyDescent="0.3">
      <c r="A3891" t="s">
        <v>7627</v>
      </c>
      <c r="B3891" t="s">
        <v>7628</v>
      </c>
      <c r="C3891" t="s">
        <v>16</v>
      </c>
      <c r="D3891" t="s">
        <v>53</v>
      </c>
      <c r="E3891" t="s">
        <v>34</v>
      </c>
      <c r="F3891">
        <v>5050</v>
      </c>
      <c r="G3891">
        <v>20</v>
      </c>
      <c r="H3891">
        <v>4040</v>
      </c>
      <c r="I3891">
        <v>3.5</v>
      </c>
      <c r="J3891">
        <v>117</v>
      </c>
      <c r="K3891">
        <v>1</v>
      </c>
      <c r="L3891">
        <v>4040</v>
      </c>
      <c r="M3891" s="1">
        <v>45399</v>
      </c>
      <c r="N3891" t="s">
        <v>102</v>
      </c>
      <c r="O3891">
        <f t="shared" si="180"/>
        <v>1010</v>
      </c>
      <c r="P3891">
        <f t="shared" si="181"/>
        <v>3030</v>
      </c>
      <c r="Q3891">
        <f t="shared" si="182"/>
        <v>1010</v>
      </c>
    </row>
    <row r="3892" spans="1:17" x14ac:dyDescent="0.3">
      <c r="A3892" t="s">
        <v>7629</v>
      </c>
      <c r="B3892" t="s">
        <v>7630</v>
      </c>
      <c r="C3892" t="s">
        <v>16</v>
      </c>
      <c r="D3892" t="s">
        <v>28</v>
      </c>
      <c r="E3892" t="s">
        <v>34</v>
      </c>
      <c r="F3892">
        <v>7893</v>
      </c>
      <c r="G3892">
        <v>30</v>
      </c>
      <c r="H3892">
        <v>5525</v>
      </c>
      <c r="I3892">
        <v>4.5999999999999996</v>
      </c>
      <c r="J3892">
        <v>73</v>
      </c>
      <c r="K3892">
        <v>1</v>
      </c>
      <c r="L3892">
        <v>5525</v>
      </c>
      <c r="M3892" s="1">
        <v>45905</v>
      </c>
      <c r="N3892" t="s">
        <v>71</v>
      </c>
      <c r="O3892">
        <f t="shared" si="180"/>
        <v>2368</v>
      </c>
      <c r="P3892">
        <f t="shared" si="181"/>
        <v>4735.8</v>
      </c>
      <c r="Q3892">
        <f t="shared" si="182"/>
        <v>789.19999999999982</v>
      </c>
    </row>
    <row r="3893" spans="1:17" x14ac:dyDescent="0.3">
      <c r="A3893" t="s">
        <v>7631</v>
      </c>
      <c r="B3893" t="s">
        <v>7632</v>
      </c>
      <c r="C3893" t="s">
        <v>16</v>
      </c>
      <c r="D3893" t="s">
        <v>23</v>
      </c>
      <c r="E3893" t="s">
        <v>18</v>
      </c>
      <c r="F3893">
        <v>3102</v>
      </c>
      <c r="G3893">
        <v>50</v>
      </c>
      <c r="H3893">
        <v>1551</v>
      </c>
      <c r="I3893">
        <v>4.0999999999999996</v>
      </c>
      <c r="J3893">
        <v>273</v>
      </c>
      <c r="K3893">
        <v>1</v>
      </c>
      <c r="L3893">
        <v>1551</v>
      </c>
      <c r="M3893" s="1">
        <v>45552</v>
      </c>
      <c r="N3893" t="s">
        <v>150</v>
      </c>
      <c r="O3893">
        <f t="shared" si="180"/>
        <v>1551</v>
      </c>
      <c r="P3893">
        <f t="shared" si="181"/>
        <v>1861.1999999999998</v>
      </c>
      <c r="Q3893">
        <f t="shared" si="182"/>
        <v>-310.19999999999982</v>
      </c>
    </row>
    <row r="3894" spans="1:17" x14ac:dyDescent="0.3">
      <c r="A3894" t="s">
        <v>7633</v>
      </c>
      <c r="B3894" t="s">
        <v>7634</v>
      </c>
      <c r="C3894" t="s">
        <v>52</v>
      </c>
      <c r="D3894" t="s">
        <v>46</v>
      </c>
      <c r="E3894" t="s">
        <v>18</v>
      </c>
      <c r="F3894">
        <v>4592</v>
      </c>
      <c r="G3894">
        <v>40</v>
      </c>
      <c r="H3894">
        <v>2755</v>
      </c>
      <c r="I3894">
        <v>3.9</v>
      </c>
      <c r="J3894">
        <v>88</v>
      </c>
      <c r="K3894">
        <v>1</v>
      </c>
      <c r="L3894">
        <v>2755</v>
      </c>
      <c r="M3894" s="1">
        <v>45900</v>
      </c>
      <c r="N3894" t="s">
        <v>189</v>
      </c>
      <c r="O3894">
        <f t="shared" si="180"/>
        <v>1837</v>
      </c>
      <c r="P3894">
        <f t="shared" si="181"/>
        <v>2755.2</v>
      </c>
      <c r="Q3894">
        <f t="shared" si="182"/>
        <v>-0.1999999999998181</v>
      </c>
    </row>
    <row r="3895" spans="1:17" x14ac:dyDescent="0.3">
      <c r="A3895" t="s">
        <v>7635</v>
      </c>
      <c r="B3895" t="s">
        <v>6645</v>
      </c>
      <c r="C3895" t="s">
        <v>16</v>
      </c>
      <c r="D3895" t="s">
        <v>46</v>
      </c>
      <c r="E3895" t="s">
        <v>74</v>
      </c>
      <c r="F3895">
        <v>9984</v>
      </c>
      <c r="G3895">
        <v>0</v>
      </c>
      <c r="H3895">
        <v>9984</v>
      </c>
      <c r="I3895">
        <v>4.2</v>
      </c>
      <c r="J3895">
        <v>58</v>
      </c>
      <c r="K3895">
        <v>1</v>
      </c>
      <c r="L3895">
        <v>9984</v>
      </c>
      <c r="M3895" s="1">
        <v>45984</v>
      </c>
      <c r="N3895" t="s">
        <v>29</v>
      </c>
      <c r="O3895">
        <f t="shared" si="180"/>
        <v>0</v>
      </c>
      <c r="P3895">
        <f t="shared" si="181"/>
        <v>5990.4</v>
      </c>
      <c r="Q3895">
        <f t="shared" si="182"/>
        <v>3993.6000000000004</v>
      </c>
    </row>
    <row r="3896" spans="1:17" x14ac:dyDescent="0.3">
      <c r="A3896" t="s">
        <v>7636</v>
      </c>
      <c r="B3896" t="s">
        <v>7637</v>
      </c>
      <c r="C3896" t="s">
        <v>16</v>
      </c>
      <c r="D3896" t="s">
        <v>28</v>
      </c>
      <c r="E3896" t="s">
        <v>34</v>
      </c>
      <c r="F3896">
        <v>9020</v>
      </c>
      <c r="G3896">
        <v>15</v>
      </c>
      <c r="H3896">
        <v>7667</v>
      </c>
      <c r="I3896">
        <v>3.7</v>
      </c>
      <c r="J3896">
        <v>165</v>
      </c>
      <c r="K3896">
        <v>1</v>
      </c>
      <c r="L3896">
        <v>7667</v>
      </c>
      <c r="M3896" s="1">
        <v>45652</v>
      </c>
      <c r="N3896" t="s">
        <v>42</v>
      </c>
      <c r="O3896">
        <f t="shared" si="180"/>
        <v>1353</v>
      </c>
      <c r="P3896">
        <f t="shared" si="181"/>
        <v>5412</v>
      </c>
      <c r="Q3896">
        <f t="shared" si="182"/>
        <v>2255</v>
      </c>
    </row>
    <row r="3897" spans="1:17" x14ac:dyDescent="0.3">
      <c r="A3897" t="s">
        <v>7638</v>
      </c>
      <c r="B3897" t="s">
        <v>7639</v>
      </c>
      <c r="C3897" t="s">
        <v>57</v>
      </c>
      <c r="D3897" t="s">
        <v>33</v>
      </c>
      <c r="E3897" t="s">
        <v>34</v>
      </c>
      <c r="F3897">
        <v>2368</v>
      </c>
      <c r="G3897">
        <v>10</v>
      </c>
      <c r="H3897">
        <v>2131</v>
      </c>
      <c r="I3897">
        <v>3.7</v>
      </c>
      <c r="J3897">
        <v>91</v>
      </c>
      <c r="K3897">
        <v>1</v>
      </c>
      <c r="L3897">
        <v>2131</v>
      </c>
      <c r="M3897" s="1">
        <v>45732</v>
      </c>
      <c r="N3897" t="s">
        <v>58</v>
      </c>
      <c r="O3897">
        <f t="shared" si="180"/>
        <v>237</v>
      </c>
      <c r="P3897">
        <f t="shared" si="181"/>
        <v>1420.8</v>
      </c>
      <c r="Q3897">
        <f t="shared" si="182"/>
        <v>710.2</v>
      </c>
    </row>
    <row r="3898" spans="1:17" x14ac:dyDescent="0.3">
      <c r="A3898" t="s">
        <v>7640</v>
      </c>
      <c r="B3898" t="s">
        <v>7641</v>
      </c>
      <c r="C3898" t="s">
        <v>37</v>
      </c>
      <c r="D3898" t="s">
        <v>28</v>
      </c>
      <c r="E3898" t="s">
        <v>34</v>
      </c>
      <c r="F3898">
        <v>9672</v>
      </c>
      <c r="G3898">
        <v>30</v>
      </c>
      <c r="H3898">
        <v>6770</v>
      </c>
      <c r="I3898">
        <v>3.8</v>
      </c>
      <c r="J3898">
        <v>45</v>
      </c>
      <c r="K3898">
        <v>1</v>
      </c>
      <c r="L3898">
        <v>6770</v>
      </c>
      <c r="M3898" s="1">
        <v>45301</v>
      </c>
      <c r="N3898" t="s">
        <v>54</v>
      </c>
      <c r="O3898">
        <f t="shared" si="180"/>
        <v>2902</v>
      </c>
      <c r="P3898">
        <f t="shared" si="181"/>
        <v>5803.2</v>
      </c>
      <c r="Q3898">
        <f t="shared" si="182"/>
        <v>966.80000000000018</v>
      </c>
    </row>
    <row r="3899" spans="1:17" x14ac:dyDescent="0.3">
      <c r="A3899" t="s">
        <v>7642</v>
      </c>
      <c r="B3899" t="s">
        <v>7643</v>
      </c>
      <c r="C3899" t="s">
        <v>116</v>
      </c>
      <c r="D3899" t="s">
        <v>33</v>
      </c>
      <c r="E3899" t="s">
        <v>18</v>
      </c>
      <c r="F3899">
        <v>4338</v>
      </c>
      <c r="G3899">
        <v>20</v>
      </c>
      <c r="H3899">
        <v>3470</v>
      </c>
      <c r="I3899">
        <v>4.7</v>
      </c>
      <c r="J3899">
        <v>292</v>
      </c>
      <c r="K3899">
        <v>1</v>
      </c>
      <c r="L3899">
        <v>3470</v>
      </c>
      <c r="M3899" s="1">
        <v>45846</v>
      </c>
      <c r="N3899" t="s">
        <v>64</v>
      </c>
      <c r="O3899">
        <f t="shared" si="180"/>
        <v>868</v>
      </c>
      <c r="P3899">
        <f t="shared" si="181"/>
        <v>2602.7999999999997</v>
      </c>
      <c r="Q3899">
        <f t="shared" si="182"/>
        <v>867.20000000000027</v>
      </c>
    </row>
    <row r="3900" spans="1:17" x14ac:dyDescent="0.3">
      <c r="A3900" t="s">
        <v>7644</v>
      </c>
      <c r="B3900" t="s">
        <v>5790</v>
      </c>
      <c r="C3900" t="s">
        <v>37</v>
      </c>
      <c r="D3900" t="s">
        <v>46</v>
      </c>
      <c r="E3900" t="s">
        <v>18</v>
      </c>
      <c r="F3900">
        <v>10411</v>
      </c>
      <c r="G3900">
        <v>15</v>
      </c>
      <c r="H3900">
        <v>8849</v>
      </c>
      <c r="I3900">
        <v>4.5999999999999996</v>
      </c>
      <c r="J3900">
        <v>129</v>
      </c>
      <c r="K3900">
        <v>1</v>
      </c>
      <c r="L3900">
        <v>8849</v>
      </c>
      <c r="M3900" s="1">
        <v>45484</v>
      </c>
      <c r="N3900" t="s">
        <v>42</v>
      </c>
      <c r="O3900">
        <f t="shared" si="180"/>
        <v>1562</v>
      </c>
      <c r="P3900">
        <f t="shared" si="181"/>
        <v>6246.5999999999995</v>
      </c>
      <c r="Q3900">
        <f t="shared" si="182"/>
        <v>2602.4000000000005</v>
      </c>
    </row>
    <row r="3901" spans="1:17" x14ac:dyDescent="0.3">
      <c r="A3901" t="s">
        <v>7645</v>
      </c>
      <c r="B3901" t="s">
        <v>7646</v>
      </c>
      <c r="C3901" t="s">
        <v>116</v>
      </c>
      <c r="D3901" t="s">
        <v>17</v>
      </c>
      <c r="E3901" t="s">
        <v>34</v>
      </c>
      <c r="F3901">
        <v>5327</v>
      </c>
      <c r="G3901">
        <v>50</v>
      </c>
      <c r="H3901">
        <v>2664</v>
      </c>
      <c r="I3901">
        <v>3.5</v>
      </c>
      <c r="J3901">
        <v>141</v>
      </c>
      <c r="K3901">
        <v>2</v>
      </c>
      <c r="L3901">
        <v>5328</v>
      </c>
      <c r="M3901" s="1">
        <v>45447</v>
      </c>
      <c r="N3901" t="s">
        <v>71</v>
      </c>
      <c r="O3901">
        <f t="shared" si="180"/>
        <v>2663</v>
      </c>
      <c r="P3901">
        <f t="shared" si="181"/>
        <v>3196.2</v>
      </c>
      <c r="Q3901">
        <f t="shared" si="182"/>
        <v>-1064.3999999999996</v>
      </c>
    </row>
    <row r="3902" spans="1:17" x14ac:dyDescent="0.3">
      <c r="A3902" t="s">
        <v>7647</v>
      </c>
      <c r="B3902" t="s">
        <v>7648</v>
      </c>
      <c r="C3902" t="s">
        <v>27</v>
      </c>
      <c r="D3902" t="s">
        <v>17</v>
      </c>
      <c r="E3902" t="s">
        <v>18</v>
      </c>
      <c r="F3902">
        <v>4344</v>
      </c>
      <c r="G3902">
        <v>10</v>
      </c>
      <c r="H3902">
        <v>3910</v>
      </c>
      <c r="I3902">
        <v>5</v>
      </c>
      <c r="J3902">
        <v>41</v>
      </c>
      <c r="K3902">
        <v>3</v>
      </c>
      <c r="L3902">
        <v>11730</v>
      </c>
      <c r="M3902" s="1">
        <v>45731</v>
      </c>
      <c r="N3902" t="s">
        <v>91</v>
      </c>
      <c r="O3902">
        <f t="shared" si="180"/>
        <v>434</v>
      </c>
      <c r="P3902">
        <f t="shared" si="181"/>
        <v>2606.4</v>
      </c>
      <c r="Q3902">
        <f t="shared" si="182"/>
        <v>3910.7999999999997</v>
      </c>
    </row>
    <row r="3903" spans="1:17" x14ac:dyDescent="0.3">
      <c r="A3903" t="s">
        <v>7649</v>
      </c>
      <c r="B3903" t="s">
        <v>7650</v>
      </c>
      <c r="C3903" t="s">
        <v>45</v>
      </c>
      <c r="D3903" t="s">
        <v>33</v>
      </c>
      <c r="E3903" t="s">
        <v>18</v>
      </c>
      <c r="F3903">
        <v>3168</v>
      </c>
      <c r="G3903">
        <v>25</v>
      </c>
      <c r="H3903">
        <v>2376</v>
      </c>
      <c r="I3903">
        <v>4.0999999999999996</v>
      </c>
      <c r="J3903">
        <v>183</v>
      </c>
      <c r="K3903">
        <v>2</v>
      </c>
      <c r="L3903">
        <v>4752</v>
      </c>
      <c r="M3903" s="1">
        <v>45842</v>
      </c>
      <c r="N3903" t="s">
        <v>91</v>
      </c>
      <c r="O3903">
        <f t="shared" si="180"/>
        <v>792</v>
      </c>
      <c r="P3903">
        <f t="shared" si="181"/>
        <v>1900.8</v>
      </c>
      <c r="Q3903">
        <f t="shared" si="182"/>
        <v>950.40000000000009</v>
      </c>
    </row>
    <row r="3904" spans="1:17" x14ac:dyDescent="0.3">
      <c r="A3904" t="s">
        <v>7651</v>
      </c>
      <c r="B3904" t="s">
        <v>7652</v>
      </c>
      <c r="C3904" t="s">
        <v>45</v>
      </c>
      <c r="D3904" t="s">
        <v>46</v>
      </c>
      <c r="E3904" t="s">
        <v>161</v>
      </c>
      <c r="F3904">
        <v>5888</v>
      </c>
      <c r="G3904">
        <v>25</v>
      </c>
      <c r="H3904">
        <v>4416</v>
      </c>
      <c r="I3904">
        <v>4.3</v>
      </c>
      <c r="J3904">
        <v>98</v>
      </c>
      <c r="K3904">
        <v>2</v>
      </c>
      <c r="L3904">
        <v>8832</v>
      </c>
      <c r="M3904" s="1">
        <v>45498</v>
      </c>
      <c r="N3904" t="s">
        <v>71</v>
      </c>
      <c r="O3904">
        <f t="shared" si="180"/>
        <v>1472</v>
      </c>
      <c r="P3904">
        <f t="shared" si="181"/>
        <v>3532.7999999999997</v>
      </c>
      <c r="Q3904">
        <f t="shared" si="182"/>
        <v>1766.4000000000005</v>
      </c>
    </row>
    <row r="3905" spans="1:17" x14ac:dyDescent="0.3">
      <c r="A3905" t="s">
        <v>7653</v>
      </c>
      <c r="B3905" t="s">
        <v>7654</v>
      </c>
      <c r="C3905" t="s">
        <v>27</v>
      </c>
      <c r="D3905" t="s">
        <v>46</v>
      </c>
      <c r="E3905" t="s">
        <v>34</v>
      </c>
      <c r="F3905">
        <v>9757</v>
      </c>
      <c r="G3905">
        <v>15</v>
      </c>
      <c r="H3905">
        <v>8293</v>
      </c>
      <c r="I3905">
        <v>3.7</v>
      </c>
      <c r="J3905">
        <v>115</v>
      </c>
      <c r="K3905">
        <v>4</v>
      </c>
      <c r="L3905">
        <v>33172</v>
      </c>
      <c r="M3905" s="1">
        <v>45296</v>
      </c>
      <c r="N3905" t="s">
        <v>49</v>
      </c>
      <c r="O3905">
        <f t="shared" si="180"/>
        <v>1464</v>
      </c>
      <c r="P3905">
        <f t="shared" si="181"/>
        <v>5854.2</v>
      </c>
      <c r="Q3905">
        <f t="shared" si="182"/>
        <v>9755.2000000000007</v>
      </c>
    </row>
    <row r="3906" spans="1:17" x14ac:dyDescent="0.3">
      <c r="A3906" t="s">
        <v>7655</v>
      </c>
      <c r="B3906" t="s">
        <v>7656</v>
      </c>
      <c r="C3906" t="s">
        <v>52</v>
      </c>
      <c r="D3906" t="s">
        <v>53</v>
      </c>
      <c r="E3906" t="s">
        <v>34</v>
      </c>
      <c r="F3906">
        <v>4897</v>
      </c>
      <c r="G3906">
        <v>15</v>
      </c>
      <c r="H3906">
        <v>4162</v>
      </c>
      <c r="I3906">
        <v>4.0999999999999996</v>
      </c>
      <c r="J3906">
        <v>31</v>
      </c>
      <c r="K3906">
        <v>1</v>
      </c>
      <c r="L3906">
        <v>4162</v>
      </c>
      <c r="M3906" s="1">
        <v>45369</v>
      </c>
      <c r="N3906" t="s">
        <v>189</v>
      </c>
      <c r="O3906">
        <f t="shared" si="180"/>
        <v>735</v>
      </c>
      <c r="P3906">
        <f t="shared" si="181"/>
        <v>2938.2</v>
      </c>
      <c r="Q3906">
        <f t="shared" si="182"/>
        <v>1223.8000000000002</v>
      </c>
    </row>
    <row r="3907" spans="1:17" x14ac:dyDescent="0.3">
      <c r="A3907" t="s">
        <v>7657</v>
      </c>
      <c r="B3907" t="s">
        <v>7658</v>
      </c>
      <c r="C3907" t="s">
        <v>32</v>
      </c>
      <c r="D3907" t="s">
        <v>53</v>
      </c>
      <c r="E3907" t="s">
        <v>34</v>
      </c>
      <c r="F3907">
        <v>5679</v>
      </c>
      <c r="G3907">
        <v>0</v>
      </c>
      <c r="H3907">
        <v>5679</v>
      </c>
      <c r="I3907">
        <v>3.5</v>
      </c>
      <c r="J3907">
        <v>112</v>
      </c>
      <c r="K3907">
        <v>1</v>
      </c>
      <c r="L3907">
        <v>5679</v>
      </c>
      <c r="M3907" s="1">
        <v>45504</v>
      </c>
      <c r="N3907" t="s">
        <v>24</v>
      </c>
      <c r="O3907">
        <f t="shared" ref="O3907:O3970" si="183">F3907-H3907</f>
        <v>0</v>
      </c>
      <c r="P3907">
        <f t="shared" ref="P3907:P3970" si="184">F3907*0.6</f>
        <v>3407.4</v>
      </c>
      <c r="Q3907">
        <f t="shared" ref="Q3907:Q3970" si="185">(H3907-P3907)*K3907</f>
        <v>2271.6</v>
      </c>
    </row>
    <row r="3908" spans="1:17" x14ac:dyDescent="0.3">
      <c r="A3908" t="s">
        <v>7659</v>
      </c>
      <c r="B3908" t="s">
        <v>7660</v>
      </c>
      <c r="C3908" t="s">
        <v>88</v>
      </c>
      <c r="D3908" t="s">
        <v>17</v>
      </c>
      <c r="E3908" t="s">
        <v>18</v>
      </c>
      <c r="F3908">
        <v>4322</v>
      </c>
      <c r="G3908">
        <v>30</v>
      </c>
      <c r="H3908">
        <v>3025</v>
      </c>
      <c r="I3908">
        <v>3.7</v>
      </c>
      <c r="J3908">
        <v>140</v>
      </c>
      <c r="K3908">
        <v>4</v>
      </c>
      <c r="L3908">
        <v>12100</v>
      </c>
      <c r="M3908" s="1">
        <v>45390</v>
      </c>
      <c r="N3908" t="s">
        <v>64</v>
      </c>
      <c r="O3908">
        <f t="shared" si="183"/>
        <v>1297</v>
      </c>
      <c r="P3908">
        <f t="shared" si="184"/>
        <v>2593.1999999999998</v>
      </c>
      <c r="Q3908">
        <f t="shared" si="185"/>
        <v>1727.2000000000007</v>
      </c>
    </row>
    <row r="3909" spans="1:17" x14ac:dyDescent="0.3">
      <c r="A3909" t="s">
        <v>7661</v>
      </c>
      <c r="B3909" t="s">
        <v>7662</v>
      </c>
      <c r="C3909" t="s">
        <v>52</v>
      </c>
      <c r="D3909" t="s">
        <v>41</v>
      </c>
      <c r="E3909" t="s">
        <v>34</v>
      </c>
      <c r="F3909">
        <v>436</v>
      </c>
      <c r="G3909">
        <v>15</v>
      </c>
      <c r="H3909">
        <v>371</v>
      </c>
      <c r="I3909">
        <v>4.5</v>
      </c>
      <c r="J3909">
        <v>751</v>
      </c>
      <c r="K3909">
        <v>1</v>
      </c>
      <c r="L3909">
        <v>371</v>
      </c>
      <c r="M3909" s="1">
        <v>45351</v>
      </c>
      <c r="N3909" t="s">
        <v>29</v>
      </c>
      <c r="O3909">
        <f t="shared" si="183"/>
        <v>65</v>
      </c>
      <c r="P3909">
        <f t="shared" si="184"/>
        <v>261.59999999999997</v>
      </c>
      <c r="Q3909">
        <f t="shared" si="185"/>
        <v>109.40000000000003</v>
      </c>
    </row>
    <row r="3910" spans="1:17" x14ac:dyDescent="0.3">
      <c r="A3910" t="s">
        <v>7663</v>
      </c>
      <c r="B3910" t="s">
        <v>7664</v>
      </c>
      <c r="C3910" t="s">
        <v>88</v>
      </c>
      <c r="D3910" t="s">
        <v>23</v>
      </c>
      <c r="E3910" t="s">
        <v>18</v>
      </c>
      <c r="F3910">
        <v>4423</v>
      </c>
      <c r="G3910">
        <v>15</v>
      </c>
      <c r="H3910">
        <v>3760</v>
      </c>
      <c r="I3910">
        <v>4.5</v>
      </c>
      <c r="J3910">
        <v>122</v>
      </c>
      <c r="K3910">
        <v>3</v>
      </c>
      <c r="L3910">
        <v>11280</v>
      </c>
      <c r="M3910" s="1">
        <v>45868</v>
      </c>
      <c r="N3910" t="s">
        <v>168</v>
      </c>
      <c r="O3910">
        <f t="shared" si="183"/>
        <v>663</v>
      </c>
      <c r="P3910">
        <f t="shared" si="184"/>
        <v>2653.7999999999997</v>
      </c>
      <c r="Q3910">
        <f t="shared" si="185"/>
        <v>3318.6000000000008</v>
      </c>
    </row>
    <row r="3911" spans="1:17" x14ac:dyDescent="0.3">
      <c r="A3911" t="s">
        <v>7665</v>
      </c>
      <c r="B3911" t="s">
        <v>7666</v>
      </c>
      <c r="C3911" t="s">
        <v>57</v>
      </c>
      <c r="D3911" t="s">
        <v>53</v>
      </c>
      <c r="E3911" t="s">
        <v>34</v>
      </c>
      <c r="F3911">
        <v>2920</v>
      </c>
      <c r="G3911">
        <v>40</v>
      </c>
      <c r="H3911">
        <v>1752</v>
      </c>
      <c r="I3911">
        <v>4.3</v>
      </c>
      <c r="J3911">
        <v>239</v>
      </c>
      <c r="K3911">
        <v>1</v>
      </c>
      <c r="L3911">
        <v>1752</v>
      </c>
      <c r="M3911" s="1">
        <v>45378</v>
      </c>
      <c r="N3911" t="s">
        <v>61</v>
      </c>
      <c r="O3911">
        <f t="shared" si="183"/>
        <v>1168</v>
      </c>
      <c r="P3911">
        <f t="shared" si="184"/>
        <v>1752</v>
      </c>
      <c r="Q3911">
        <f t="shared" si="185"/>
        <v>0</v>
      </c>
    </row>
    <row r="3912" spans="1:17" x14ac:dyDescent="0.3">
      <c r="A3912" t="s">
        <v>7667</v>
      </c>
      <c r="B3912" t="s">
        <v>7668</v>
      </c>
      <c r="C3912" t="s">
        <v>22</v>
      </c>
      <c r="D3912" t="s">
        <v>41</v>
      </c>
      <c r="E3912" t="s">
        <v>34</v>
      </c>
      <c r="F3912">
        <v>1626</v>
      </c>
      <c r="G3912">
        <v>30</v>
      </c>
      <c r="H3912">
        <v>1138</v>
      </c>
      <c r="I3912">
        <v>3.9</v>
      </c>
      <c r="J3912">
        <v>302</v>
      </c>
      <c r="K3912">
        <v>1</v>
      </c>
      <c r="L3912">
        <v>1138</v>
      </c>
      <c r="M3912" s="1">
        <v>45698</v>
      </c>
      <c r="N3912" t="s">
        <v>78</v>
      </c>
      <c r="O3912">
        <f t="shared" si="183"/>
        <v>488</v>
      </c>
      <c r="P3912">
        <f t="shared" si="184"/>
        <v>975.59999999999991</v>
      </c>
      <c r="Q3912">
        <f t="shared" si="185"/>
        <v>162.40000000000009</v>
      </c>
    </row>
    <row r="3913" spans="1:17" x14ac:dyDescent="0.3">
      <c r="A3913" t="s">
        <v>7669</v>
      </c>
      <c r="B3913" t="s">
        <v>7670</v>
      </c>
      <c r="C3913" t="s">
        <v>116</v>
      </c>
      <c r="D3913" t="s">
        <v>46</v>
      </c>
      <c r="E3913" t="s">
        <v>161</v>
      </c>
      <c r="F3913">
        <v>9591</v>
      </c>
      <c r="G3913">
        <v>25</v>
      </c>
      <c r="H3913">
        <v>7193</v>
      </c>
      <c r="I3913">
        <v>3.4</v>
      </c>
      <c r="J3913">
        <v>101</v>
      </c>
      <c r="K3913">
        <v>1</v>
      </c>
      <c r="L3913">
        <v>7193</v>
      </c>
      <c r="M3913" s="1">
        <v>45636</v>
      </c>
      <c r="N3913" t="s">
        <v>29</v>
      </c>
      <c r="O3913">
        <f t="shared" si="183"/>
        <v>2398</v>
      </c>
      <c r="P3913">
        <f t="shared" si="184"/>
        <v>5754.5999999999995</v>
      </c>
      <c r="Q3913">
        <f t="shared" si="185"/>
        <v>1438.4000000000005</v>
      </c>
    </row>
    <row r="3914" spans="1:17" x14ac:dyDescent="0.3">
      <c r="A3914" t="s">
        <v>7671</v>
      </c>
      <c r="B3914" t="s">
        <v>7672</v>
      </c>
      <c r="C3914" t="s">
        <v>32</v>
      </c>
      <c r="D3914" t="s">
        <v>17</v>
      </c>
      <c r="E3914" t="s">
        <v>34</v>
      </c>
      <c r="F3914">
        <v>1343</v>
      </c>
      <c r="G3914">
        <v>60</v>
      </c>
      <c r="H3914">
        <v>537</v>
      </c>
      <c r="I3914">
        <v>4.7</v>
      </c>
      <c r="J3914">
        <v>140</v>
      </c>
      <c r="K3914">
        <v>1</v>
      </c>
      <c r="L3914">
        <v>537</v>
      </c>
      <c r="M3914" s="1">
        <v>45834</v>
      </c>
      <c r="N3914" t="s">
        <v>38</v>
      </c>
      <c r="O3914">
        <f t="shared" si="183"/>
        <v>806</v>
      </c>
      <c r="P3914">
        <f t="shared" si="184"/>
        <v>805.8</v>
      </c>
      <c r="Q3914">
        <f t="shared" si="185"/>
        <v>-268.79999999999995</v>
      </c>
    </row>
    <row r="3915" spans="1:17" x14ac:dyDescent="0.3">
      <c r="A3915" t="s">
        <v>7673</v>
      </c>
      <c r="B3915" t="s">
        <v>6014</v>
      </c>
      <c r="C3915" t="s">
        <v>57</v>
      </c>
      <c r="D3915" t="s">
        <v>53</v>
      </c>
      <c r="E3915" t="s">
        <v>74</v>
      </c>
      <c r="F3915">
        <v>5557</v>
      </c>
      <c r="G3915">
        <v>20</v>
      </c>
      <c r="H3915">
        <v>4446</v>
      </c>
      <c r="I3915">
        <v>4.5999999999999996</v>
      </c>
      <c r="J3915">
        <v>107</v>
      </c>
      <c r="K3915">
        <v>1</v>
      </c>
      <c r="L3915">
        <v>4446</v>
      </c>
      <c r="M3915" s="1">
        <v>45431</v>
      </c>
      <c r="N3915" t="s">
        <v>150</v>
      </c>
      <c r="O3915">
        <f t="shared" si="183"/>
        <v>1111</v>
      </c>
      <c r="P3915">
        <f t="shared" si="184"/>
        <v>3334.2</v>
      </c>
      <c r="Q3915">
        <f t="shared" si="185"/>
        <v>1111.8000000000002</v>
      </c>
    </row>
    <row r="3916" spans="1:17" x14ac:dyDescent="0.3">
      <c r="A3916" t="s">
        <v>7674</v>
      </c>
      <c r="B3916" t="s">
        <v>7675</v>
      </c>
      <c r="C3916" t="s">
        <v>22</v>
      </c>
      <c r="D3916" t="s">
        <v>53</v>
      </c>
      <c r="E3916" t="s">
        <v>74</v>
      </c>
      <c r="F3916">
        <v>4425</v>
      </c>
      <c r="G3916">
        <v>15</v>
      </c>
      <c r="H3916">
        <v>3761</v>
      </c>
      <c r="I3916">
        <v>3.2</v>
      </c>
      <c r="J3916">
        <v>40</v>
      </c>
      <c r="K3916">
        <v>1</v>
      </c>
      <c r="L3916">
        <v>3761</v>
      </c>
      <c r="M3916" s="1">
        <v>45720</v>
      </c>
      <c r="N3916" t="s">
        <v>102</v>
      </c>
      <c r="O3916">
        <f t="shared" si="183"/>
        <v>664</v>
      </c>
      <c r="P3916">
        <f t="shared" si="184"/>
        <v>2655</v>
      </c>
      <c r="Q3916">
        <f t="shared" si="185"/>
        <v>1106</v>
      </c>
    </row>
    <row r="3917" spans="1:17" x14ac:dyDescent="0.3">
      <c r="A3917" t="s">
        <v>7676</v>
      </c>
      <c r="B3917" t="s">
        <v>2158</v>
      </c>
      <c r="C3917" t="s">
        <v>52</v>
      </c>
      <c r="D3917" t="s">
        <v>23</v>
      </c>
      <c r="E3917" t="s">
        <v>34</v>
      </c>
      <c r="F3917">
        <v>2133</v>
      </c>
      <c r="G3917">
        <v>10</v>
      </c>
      <c r="H3917">
        <v>1920</v>
      </c>
      <c r="I3917">
        <v>4.5</v>
      </c>
      <c r="J3917">
        <v>742</v>
      </c>
      <c r="K3917">
        <v>1</v>
      </c>
      <c r="L3917">
        <v>1920</v>
      </c>
      <c r="M3917" s="1">
        <v>45523</v>
      </c>
      <c r="N3917" t="s">
        <v>168</v>
      </c>
      <c r="O3917">
        <f t="shared" si="183"/>
        <v>213</v>
      </c>
      <c r="P3917">
        <f t="shared" si="184"/>
        <v>1279.8</v>
      </c>
      <c r="Q3917">
        <f t="shared" si="185"/>
        <v>640.20000000000005</v>
      </c>
    </row>
    <row r="3918" spans="1:17" x14ac:dyDescent="0.3">
      <c r="A3918" t="s">
        <v>7677</v>
      </c>
      <c r="B3918" t="s">
        <v>7678</v>
      </c>
      <c r="C3918" t="s">
        <v>37</v>
      </c>
      <c r="D3918" t="s">
        <v>53</v>
      </c>
      <c r="E3918" t="s">
        <v>34</v>
      </c>
      <c r="F3918">
        <v>3705</v>
      </c>
      <c r="G3918">
        <v>30</v>
      </c>
      <c r="H3918">
        <v>2594</v>
      </c>
      <c r="I3918">
        <v>3.9</v>
      </c>
      <c r="J3918">
        <v>194</v>
      </c>
      <c r="K3918">
        <v>1</v>
      </c>
      <c r="L3918">
        <v>2594</v>
      </c>
      <c r="M3918" s="1">
        <v>45925</v>
      </c>
      <c r="N3918" t="s">
        <v>61</v>
      </c>
      <c r="O3918">
        <f t="shared" si="183"/>
        <v>1111</v>
      </c>
      <c r="P3918">
        <f t="shared" si="184"/>
        <v>2223</v>
      </c>
      <c r="Q3918">
        <f t="shared" si="185"/>
        <v>371</v>
      </c>
    </row>
    <row r="3919" spans="1:17" x14ac:dyDescent="0.3">
      <c r="A3919" t="s">
        <v>7679</v>
      </c>
      <c r="B3919" t="s">
        <v>2063</v>
      </c>
      <c r="C3919" t="s">
        <v>22</v>
      </c>
      <c r="D3919" t="s">
        <v>33</v>
      </c>
      <c r="E3919" t="s">
        <v>34</v>
      </c>
      <c r="F3919">
        <v>1818</v>
      </c>
      <c r="G3919">
        <v>20</v>
      </c>
      <c r="H3919">
        <v>1454</v>
      </c>
      <c r="I3919">
        <v>4.5</v>
      </c>
      <c r="J3919">
        <v>61</v>
      </c>
      <c r="K3919">
        <v>1</v>
      </c>
      <c r="L3919">
        <v>1454</v>
      </c>
      <c r="M3919" s="1">
        <v>45939</v>
      </c>
      <c r="N3919" t="s">
        <v>85</v>
      </c>
      <c r="O3919">
        <f t="shared" si="183"/>
        <v>364</v>
      </c>
      <c r="P3919">
        <f t="shared" si="184"/>
        <v>1090.8</v>
      </c>
      <c r="Q3919">
        <f t="shared" si="185"/>
        <v>363.20000000000005</v>
      </c>
    </row>
    <row r="3920" spans="1:17" x14ac:dyDescent="0.3">
      <c r="A3920" t="s">
        <v>7680</v>
      </c>
      <c r="B3920" t="s">
        <v>7681</v>
      </c>
      <c r="C3920" t="s">
        <v>16</v>
      </c>
      <c r="D3920" t="s">
        <v>33</v>
      </c>
      <c r="E3920" t="s">
        <v>34</v>
      </c>
      <c r="F3920">
        <v>4012</v>
      </c>
      <c r="G3920">
        <v>25</v>
      </c>
      <c r="H3920">
        <v>3009</v>
      </c>
      <c r="I3920">
        <v>3.4</v>
      </c>
      <c r="J3920">
        <v>97</v>
      </c>
      <c r="K3920">
        <v>2</v>
      </c>
      <c r="L3920">
        <v>6018</v>
      </c>
      <c r="M3920" s="1">
        <v>45922</v>
      </c>
      <c r="N3920" t="s">
        <v>85</v>
      </c>
      <c r="O3920">
        <f t="shared" si="183"/>
        <v>1003</v>
      </c>
      <c r="P3920">
        <f t="shared" si="184"/>
        <v>2407.1999999999998</v>
      </c>
      <c r="Q3920">
        <f t="shared" si="185"/>
        <v>1203.6000000000004</v>
      </c>
    </row>
    <row r="3921" spans="1:17" x14ac:dyDescent="0.3">
      <c r="A3921" t="s">
        <v>7682</v>
      </c>
      <c r="B3921" t="s">
        <v>7683</v>
      </c>
      <c r="C3921" t="s">
        <v>116</v>
      </c>
      <c r="D3921" t="s">
        <v>53</v>
      </c>
      <c r="E3921" t="s">
        <v>34</v>
      </c>
      <c r="F3921">
        <v>5155</v>
      </c>
      <c r="G3921">
        <v>10</v>
      </c>
      <c r="H3921">
        <v>4640</v>
      </c>
      <c r="I3921">
        <v>3.8</v>
      </c>
      <c r="J3921">
        <v>100</v>
      </c>
      <c r="K3921">
        <v>4</v>
      </c>
      <c r="L3921">
        <v>18560</v>
      </c>
      <c r="M3921" s="1">
        <v>45448</v>
      </c>
      <c r="N3921" t="s">
        <v>150</v>
      </c>
      <c r="O3921">
        <f t="shared" si="183"/>
        <v>515</v>
      </c>
      <c r="P3921">
        <f t="shared" si="184"/>
        <v>3093</v>
      </c>
      <c r="Q3921">
        <f t="shared" si="185"/>
        <v>6188</v>
      </c>
    </row>
    <row r="3922" spans="1:17" x14ac:dyDescent="0.3">
      <c r="A3922" t="s">
        <v>7684</v>
      </c>
      <c r="B3922" t="s">
        <v>7685</v>
      </c>
      <c r="C3922" t="s">
        <v>116</v>
      </c>
      <c r="D3922" t="s">
        <v>53</v>
      </c>
      <c r="E3922" t="s">
        <v>74</v>
      </c>
      <c r="F3922">
        <v>6352</v>
      </c>
      <c r="G3922">
        <v>15</v>
      </c>
      <c r="H3922">
        <v>5399</v>
      </c>
      <c r="I3922">
        <v>4.0999999999999996</v>
      </c>
      <c r="J3922">
        <v>480</v>
      </c>
      <c r="K3922">
        <v>1</v>
      </c>
      <c r="L3922">
        <v>5399</v>
      </c>
      <c r="M3922" s="1">
        <v>45330</v>
      </c>
      <c r="N3922" t="s">
        <v>29</v>
      </c>
      <c r="O3922">
        <f t="shared" si="183"/>
        <v>953</v>
      </c>
      <c r="P3922">
        <f t="shared" si="184"/>
        <v>3811.2</v>
      </c>
      <c r="Q3922">
        <f t="shared" si="185"/>
        <v>1587.8000000000002</v>
      </c>
    </row>
    <row r="3923" spans="1:17" x14ac:dyDescent="0.3">
      <c r="A3923" t="s">
        <v>7686</v>
      </c>
      <c r="B3923" t="s">
        <v>7687</v>
      </c>
      <c r="C3923" t="s">
        <v>37</v>
      </c>
      <c r="D3923" t="s">
        <v>28</v>
      </c>
      <c r="E3923" t="s">
        <v>34</v>
      </c>
      <c r="F3923">
        <v>8764</v>
      </c>
      <c r="G3923">
        <v>40</v>
      </c>
      <c r="H3923">
        <v>5258</v>
      </c>
      <c r="I3923">
        <v>5</v>
      </c>
      <c r="J3923">
        <v>24</v>
      </c>
      <c r="K3923">
        <v>1</v>
      </c>
      <c r="L3923">
        <v>5258</v>
      </c>
      <c r="M3923" s="1">
        <v>45379</v>
      </c>
      <c r="N3923" t="s">
        <v>64</v>
      </c>
      <c r="O3923">
        <f t="shared" si="183"/>
        <v>3506</v>
      </c>
      <c r="P3923">
        <f t="shared" si="184"/>
        <v>5258.4</v>
      </c>
      <c r="Q3923">
        <f t="shared" si="185"/>
        <v>-0.3999999999996362</v>
      </c>
    </row>
    <row r="3924" spans="1:17" x14ac:dyDescent="0.3">
      <c r="A3924" t="s">
        <v>7688</v>
      </c>
      <c r="B3924" t="s">
        <v>816</v>
      </c>
      <c r="C3924" t="s">
        <v>16</v>
      </c>
      <c r="D3924" t="s">
        <v>33</v>
      </c>
      <c r="E3924" t="s">
        <v>34</v>
      </c>
      <c r="F3924">
        <v>3181</v>
      </c>
      <c r="G3924">
        <v>25</v>
      </c>
      <c r="H3924">
        <v>2386</v>
      </c>
      <c r="I3924">
        <v>5</v>
      </c>
      <c r="J3924">
        <v>382</v>
      </c>
      <c r="K3924">
        <v>1</v>
      </c>
      <c r="L3924">
        <v>2386</v>
      </c>
      <c r="M3924" s="1">
        <v>45936</v>
      </c>
      <c r="N3924" t="s">
        <v>54</v>
      </c>
      <c r="O3924">
        <f t="shared" si="183"/>
        <v>795</v>
      </c>
      <c r="P3924">
        <f t="shared" si="184"/>
        <v>1908.6</v>
      </c>
      <c r="Q3924">
        <f t="shared" si="185"/>
        <v>477.40000000000009</v>
      </c>
    </row>
    <row r="3925" spans="1:17" x14ac:dyDescent="0.3">
      <c r="A3925" t="s">
        <v>7689</v>
      </c>
      <c r="B3925" t="s">
        <v>7690</v>
      </c>
      <c r="C3925" t="s">
        <v>52</v>
      </c>
      <c r="D3925" t="s">
        <v>17</v>
      </c>
      <c r="E3925" t="s">
        <v>34</v>
      </c>
      <c r="F3925">
        <v>4357</v>
      </c>
      <c r="G3925">
        <v>70</v>
      </c>
      <c r="H3925">
        <v>1307</v>
      </c>
      <c r="I3925">
        <v>4.0999999999999996</v>
      </c>
      <c r="J3925">
        <v>40</v>
      </c>
      <c r="K3925">
        <v>1</v>
      </c>
      <c r="L3925">
        <v>1307</v>
      </c>
      <c r="M3925" s="1">
        <v>45650</v>
      </c>
      <c r="N3925" t="s">
        <v>102</v>
      </c>
      <c r="O3925">
        <f t="shared" si="183"/>
        <v>3050</v>
      </c>
      <c r="P3925">
        <f t="shared" si="184"/>
        <v>2614.1999999999998</v>
      </c>
      <c r="Q3925">
        <f t="shared" si="185"/>
        <v>-1307.1999999999998</v>
      </c>
    </row>
    <row r="3926" spans="1:17" x14ac:dyDescent="0.3">
      <c r="A3926" t="s">
        <v>7691</v>
      </c>
      <c r="B3926" t="s">
        <v>7692</v>
      </c>
      <c r="C3926" t="s">
        <v>16</v>
      </c>
      <c r="D3926" t="s">
        <v>33</v>
      </c>
      <c r="E3926" t="s">
        <v>18</v>
      </c>
      <c r="F3926">
        <v>3600</v>
      </c>
      <c r="G3926">
        <v>20</v>
      </c>
      <c r="H3926">
        <v>2880</v>
      </c>
      <c r="I3926">
        <v>4.7</v>
      </c>
      <c r="J3926">
        <v>43</v>
      </c>
      <c r="K3926">
        <v>1</v>
      </c>
      <c r="L3926">
        <v>2880</v>
      </c>
      <c r="M3926" s="1">
        <v>45803</v>
      </c>
      <c r="N3926" t="s">
        <v>91</v>
      </c>
      <c r="O3926">
        <f t="shared" si="183"/>
        <v>720</v>
      </c>
      <c r="P3926">
        <f t="shared" si="184"/>
        <v>2160</v>
      </c>
      <c r="Q3926">
        <f t="shared" si="185"/>
        <v>720</v>
      </c>
    </row>
    <row r="3927" spans="1:17" x14ac:dyDescent="0.3">
      <c r="A3927" t="s">
        <v>7693</v>
      </c>
      <c r="B3927" t="s">
        <v>5570</v>
      </c>
      <c r="C3927" t="s">
        <v>88</v>
      </c>
      <c r="D3927" t="s">
        <v>23</v>
      </c>
      <c r="E3927" t="s">
        <v>34</v>
      </c>
      <c r="F3927">
        <v>2371</v>
      </c>
      <c r="G3927">
        <v>10</v>
      </c>
      <c r="H3927">
        <v>2134</v>
      </c>
      <c r="I3927">
        <v>4.2</v>
      </c>
      <c r="J3927">
        <v>317</v>
      </c>
      <c r="K3927">
        <v>2</v>
      </c>
      <c r="L3927">
        <v>4268</v>
      </c>
      <c r="M3927" s="1">
        <v>45663</v>
      </c>
      <c r="N3927" t="s">
        <v>54</v>
      </c>
      <c r="O3927">
        <f t="shared" si="183"/>
        <v>237</v>
      </c>
      <c r="P3927">
        <f t="shared" si="184"/>
        <v>1422.6</v>
      </c>
      <c r="Q3927">
        <f t="shared" si="185"/>
        <v>1422.8000000000002</v>
      </c>
    </row>
    <row r="3928" spans="1:17" x14ac:dyDescent="0.3">
      <c r="A3928" t="s">
        <v>7694</v>
      </c>
      <c r="B3928" t="s">
        <v>7695</v>
      </c>
      <c r="C3928" t="s">
        <v>16</v>
      </c>
      <c r="D3928" t="s">
        <v>17</v>
      </c>
      <c r="E3928" t="s">
        <v>18</v>
      </c>
      <c r="F3928">
        <v>3512</v>
      </c>
      <c r="G3928">
        <v>10</v>
      </c>
      <c r="H3928">
        <v>3161</v>
      </c>
      <c r="I3928">
        <v>4.2</v>
      </c>
      <c r="J3928">
        <v>134</v>
      </c>
      <c r="K3928">
        <v>1</v>
      </c>
      <c r="L3928">
        <v>3161</v>
      </c>
      <c r="M3928" s="1">
        <v>45722</v>
      </c>
      <c r="N3928" t="s">
        <v>54</v>
      </c>
      <c r="O3928">
        <f t="shared" si="183"/>
        <v>351</v>
      </c>
      <c r="P3928">
        <f t="shared" si="184"/>
        <v>2107.1999999999998</v>
      </c>
      <c r="Q3928">
        <f t="shared" si="185"/>
        <v>1053.8000000000002</v>
      </c>
    </row>
    <row r="3929" spans="1:17" x14ac:dyDescent="0.3">
      <c r="A3929" t="s">
        <v>7696</v>
      </c>
      <c r="B3929" t="s">
        <v>7697</v>
      </c>
      <c r="C3929" t="s">
        <v>22</v>
      </c>
      <c r="D3929" t="s">
        <v>23</v>
      </c>
      <c r="E3929" t="s">
        <v>18</v>
      </c>
      <c r="F3929">
        <v>1767</v>
      </c>
      <c r="G3929">
        <v>20</v>
      </c>
      <c r="H3929">
        <v>1414</v>
      </c>
      <c r="I3929">
        <v>4.4000000000000004</v>
      </c>
      <c r="J3929">
        <v>7</v>
      </c>
      <c r="K3929">
        <v>1</v>
      </c>
      <c r="L3929">
        <v>1414</v>
      </c>
      <c r="M3929" s="1">
        <v>45924</v>
      </c>
      <c r="N3929" t="s">
        <v>42</v>
      </c>
      <c r="O3929">
        <f t="shared" si="183"/>
        <v>353</v>
      </c>
      <c r="P3929">
        <f t="shared" si="184"/>
        <v>1060.2</v>
      </c>
      <c r="Q3929">
        <f t="shared" si="185"/>
        <v>353.79999999999995</v>
      </c>
    </row>
    <row r="3930" spans="1:17" x14ac:dyDescent="0.3">
      <c r="A3930" t="s">
        <v>7698</v>
      </c>
      <c r="B3930" t="s">
        <v>7699</v>
      </c>
      <c r="C3930" t="s">
        <v>116</v>
      </c>
      <c r="D3930" t="s">
        <v>109</v>
      </c>
      <c r="E3930" t="s">
        <v>34</v>
      </c>
      <c r="F3930">
        <v>1171</v>
      </c>
      <c r="G3930">
        <v>70</v>
      </c>
      <c r="H3930">
        <v>351</v>
      </c>
      <c r="I3930">
        <v>4.0999999999999996</v>
      </c>
      <c r="J3930">
        <v>28</v>
      </c>
      <c r="K3930">
        <v>1</v>
      </c>
      <c r="L3930">
        <v>351</v>
      </c>
      <c r="M3930" s="1">
        <v>45872</v>
      </c>
      <c r="N3930" t="s">
        <v>42</v>
      </c>
      <c r="O3930">
        <f t="shared" si="183"/>
        <v>820</v>
      </c>
      <c r="P3930">
        <f t="shared" si="184"/>
        <v>702.6</v>
      </c>
      <c r="Q3930">
        <f t="shared" si="185"/>
        <v>-351.6</v>
      </c>
    </row>
    <row r="3931" spans="1:17" x14ac:dyDescent="0.3">
      <c r="A3931" t="s">
        <v>7700</v>
      </c>
      <c r="B3931" t="s">
        <v>7701</v>
      </c>
      <c r="C3931" t="s">
        <v>16</v>
      </c>
      <c r="D3931" t="s">
        <v>46</v>
      </c>
      <c r="E3931" t="s">
        <v>74</v>
      </c>
      <c r="F3931">
        <v>9624</v>
      </c>
      <c r="G3931">
        <v>40</v>
      </c>
      <c r="H3931">
        <v>5774</v>
      </c>
      <c r="I3931">
        <v>4.5</v>
      </c>
      <c r="J3931">
        <v>189</v>
      </c>
      <c r="K3931">
        <v>1</v>
      </c>
      <c r="L3931">
        <v>5774</v>
      </c>
      <c r="M3931" s="1">
        <v>45680</v>
      </c>
      <c r="N3931" t="s">
        <v>29</v>
      </c>
      <c r="O3931">
        <f t="shared" si="183"/>
        <v>3850</v>
      </c>
      <c r="P3931">
        <f t="shared" si="184"/>
        <v>5774.4</v>
      </c>
      <c r="Q3931">
        <f t="shared" si="185"/>
        <v>-0.3999999999996362</v>
      </c>
    </row>
    <row r="3932" spans="1:17" x14ac:dyDescent="0.3">
      <c r="A3932" t="s">
        <v>7702</v>
      </c>
      <c r="B3932" t="s">
        <v>7703</v>
      </c>
      <c r="C3932" t="s">
        <v>37</v>
      </c>
      <c r="D3932" t="s">
        <v>46</v>
      </c>
      <c r="E3932" t="s">
        <v>34</v>
      </c>
      <c r="F3932">
        <v>3859</v>
      </c>
      <c r="G3932">
        <v>0</v>
      </c>
      <c r="H3932">
        <v>3859</v>
      </c>
      <c r="I3932">
        <v>3.6</v>
      </c>
      <c r="J3932">
        <v>66</v>
      </c>
      <c r="K3932">
        <v>1</v>
      </c>
      <c r="L3932">
        <v>3859</v>
      </c>
      <c r="M3932" s="1">
        <v>45751</v>
      </c>
      <c r="N3932" t="s">
        <v>29</v>
      </c>
      <c r="O3932">
        <f t="shared" si="183"/>
        <v>0</v>
      </c>
      <c r="P3932">
        <f t="shared" si="184"/>
        <v>2315.4</v>
      </c>
      <c r="Q3932">
        <f t="shared" si="185"/>
        <v>1543.6</v>
      </c>
    </row>
    <row r="3933" spans="1:17" x14ac:dyDescent="0.3">
      <c r="A3933" t="s">
        <v>7704</v>
      </c>
      <c r="B3933" t="s">
        <v>7705</v>
      </c>
      <c r="C3933" t="s">
        <v>27</v>
      </c>
      <c r="D3933" t="s">
        <v>28</v>
      </c>
      <c r="E3933" t="s">
        <v>34</v>
      </c>
      <c r="F3933">
        <v>7235</v>
      </c>
      <c r="G3933">
        <v>10</v>
      </c>
      <c r="H3933">
        <v>6512</v>
      </c>
      <c r="I3933">
        <v>4.0999999999999996</v>
      </c>
      <c r="J3933">
        <v>51</v>
      </c>
      <c r="K3933">
        <v>1</v>
      </c>
      <c r="L3933">
        <v>6512</v>
      </c>
      <c r="M3933" s="1">
        <v>45662</v>
      </c>
      <c r="N3933" t="s">
        <v>61</v>
      </c>
      <c r="O3933">
        <f t="shared" si="183"/>
        <v>723</v>
      </c>
      <c r="P3933">
        <f t="shared" si="184"/>
        <v>4341</v>
      </c>
      <c r="Q3933">
        <f t="shared" si="185"/>
        <v>2171</v>
      </c>
    </row>
    <row r="3934" spans="1:17" x14ac:dyDescent="0.3">
      <c r="A3934" t="s">
        <v>7706</v>
      </c>
      <c r="B3934" t="s">
        <v>5662</v>
      </c>
      <c r="C3934" t="s">
        <v>22</v>
      </c>
      <c r="D3934" t="s">
        <v>33</v>
      </c>
      <c r="E3934" t="s">
        <v>34</v>
      </c>
      <c r="F3934">
        <v>4738</v>
      </c>
      <c r="G3934">
        <v>20</v>
      </c>
      <c r="H3934">
        <v>3790</v>
      </c>
      <c r="I3934">
        <v>5</v>
      </c>
      <c r="J3934">
        <v>119</v>
      </c>
      <c r="K3934">
        <v>1</v>
      </c>
      <c r="L3934">
        <v>3790</v>
      </c>
      <c r="M3934" s="1">
        <v>45453</v>
      </c>
      <c r="N3934" t="s">
        <v>71</v>
      </c>
      <c r="O3934">
        <f t="shared" si="183"/>
        <v>948</v>
      </c>
      <c r="P3934">
        <f t="shared" si="184"/>
        <v>2842.7999999999997</v>
      </c>
      <c r="Q3934">
        <f t="shared" si="185"/>
        <v>947.20000000000027</v>
      </c>
    </row>
    <row r="3935" spans="1:17" x14ac:dyDescent="0.3">
      <c r="A3935" t="s">
        <v>7707</v>
      </c>
      <c r="B3935" t="s">
        <v>7708</v>
      </c>
      <c r="C3935" t="s">
        <v>45</v>
      </c>
      <c r="D3935" t="s">
        <v>33</v>
      </c>
      <c r="E3935" t="s">
        <v>18</v>
      </c>
      <c r="F3935">
        <v>2722</v>
      </c>
      <c r="G3935">
        <v>30</v>
      </c>
      <c r="H3935">
        <v>1905</v>
      </c>
      <c r="I3935">
        <v>4.7</v>
      </c>
      <c r="J3935">
        <v>269</v>
      </c>
      <c r="K3935">
        <v>1</v>
      </c>
      <c r="L3935">
        <v>1905</v>
      </c>
      <c r="M3935" s="1">
        <v>45562</v>
      </c>
      <c r="N3935" t="s">
        <v>29</v>
      </c>
      <c r="O3935">
        <f t="shared" si="183"/>
        <v>817</v>
      </c>
      <c r="P3935">
        <f t="shared" si="184"/>
        <v>1633.2</v>
      </c>
      <c r="Q3935">
        <f t="shared" si="185"/>
        <v>271.79999999999995</v>
      </c>
    </row>
    <row r="3936" spans="1:17" x14ac:dyDescent="0.3">
      <c r="A3936" t="s">
        <v>7709</v>
      </c>
      <c r="B3936" t="s">
        <v>7710</v>
      </c>
      <c r="C3936" t="s">
        <v>116</v>
      </c>
      <c r="D3936" t="s">
        <v>46</v>
      </c>
      <c r="E3936" t="s">
        <v>74</v>
      </c>
      <c r="F3936">
        <v>9336</v>
      </c>
      <c r="G3936">
        <v>70</v>
      </c>
      <c r="H3936">
        <v>2801</v>
      </c>
      <c r="I3936">
        <v>4.3</v>
      </c>
      <c r="J3936">
        <v>4</v>
      </c>
      <c r="K3936">
        <v>1</v>
      </c>
      <c r="L3936">
        <v>2801</v>
      </c>
      <c r="M3936" s="1">
        <v>45626</v>
      </c>
      <c r="N3936" t="s">
        <v>71</v>
      </c>
      <c r="O3936">
        <f t="shared" si="183"/>
        <v>6535</v>
      </c>
      <c r="P3936">
        <f t="shared" si="184"/>
        <v>5601.5999999999995</v>
      </c>
      <c r="Q3936">
        <f t="shared" si="185"/>
        <v>-2800.5999999999995</v>
      </c>
    </row>
    <row r="3937" spans="1:17" x14ac:dyDescent="0.3">
      <c r="A3937" t="s">
        <v>7711</v>
      </c>
      <c r="B3937" t="s">
        <v>7712</v>
      </c>
      <c r="C3937" t="s">
        <v>16</v>
      </c>
      <c r="D3937" t="s">
        <v>46</v>
      </c>
      <c r="E3937" t="s">
        <v>34</v>
      </c>
      <c r="F3937">
        <v>8989</v>
      </c>
      <c r="G3937">
        <v>40</v>
      </c>
      <c r="H3937">
        <v>5393</v>
      </c>
      <c r="I3937">
        <v>4.5999999999999996</v>
      </c>
      <c r="J3937">
        <v>206</v>
      </c>
      <c r="K3937">
        <v>1</v>
      </c>
      <c r="L3937">
        <v>5393</v>
      </c>
      <c r="M3937" s="1">
        <v>45375</v>
      </c>
      <c r="N3937" t="s">
        <v>38</v>
      </c>
      <c r="O3937">
        <f t="shared" si="183"/>
        <v>3596</v>
      </c>
      <c r="P3937">
        <f t="shared" si="184"/>
        <v>5393.4</v>
      </c>
      <c r="Q3937">
        <f t="shared" si="185"/>
        <v>-0.3999999999996362</v>
      </c>
    </row>
    <row r="3938" spans="1:17" x14ac:dyDescent="0.3">
      <c r="A3938" t="s">
        <v>7713</v>
      </c>
      <c r="B3938" t="s">
        <v>4435</v>
      </c>
      <c r="C3938" t="s">
        <v>27</v>
      </c>
      <c r="D3938" t="s">
        <v>23</v>
      </c>
      <c r="E3938" t="s">
        <v>34</v>
      </c>
      <c r="F3938">
        <v>2359</v>
      </c>
      <c r="G3938">
        <v>15</v>
      </c>
      <c r="H3938">
        <v>2005</v>
      </c>
      <c r="I3938">
        <v>4.9000000000000004</v>
      </c>
      <c r="J3938">
        <v>202</v>
      </c>
      <c r="K3938">
        <v>1</v>
      </c>
      <c r="L3938">
        <v>2005</v>
      </c>
      <c r="M3938" s="1">
        <v>45990</v>
      </c>
      <c r="N3938" t="s">
        <v>150</v>
      </c>
      <c r="O3938">
        <f t="shared" si="183"/>
        <v>354</v>
      </c>
      <c r="P3938">
        <f t="shared" si="184"/>
        <v>1415.3999999999999</v>
      </c>
      <c r="Q3938">
        <f t="shared" si="185"/>
        <v>589.60000000000014</v>
      </c>
    </row>
    <row r="3939" spans="1:17" x14ac:dyDescent="0.3">
      <c r="A3939" t="s">
        <v>7714</v>
      </c>
      <c r="B3939" t="s">
        <v>7715</v>
      </c>
      <c r="C3939" t="s">
        <v>116</v>
      </c>
      <c r="D3939" t="s">
        <v>41</v>
      </c>
      <c r="E3939" t="s">
        <v>34</v>
      </c>
      <c r="F3939">
        <v>1683</v>
      </c>
      <c r="G3939">
        <v>25</v>
      </c>
      <c r="H3939">
        <v>1262</v>
      </c>
      <c r="I3939">
        <v>3.1</v>
      </c>
      <c r="J3939">
        <v>97</v>
      </c>
      <c r="K3939">
        <v>1</v>
      </c>
      <c r="L3939">
        <v>1262</v>
      </c>
      <c r="M3939" s="1">
        <v>45828</v>
      </c>
      <c r="N3939" t="s">
        <v>150</v>
      </c>
      <c r="O3939">
        <f t="shared" si="183"/>
        <v>421</v>
      </c>
      <c r="P3939">
        <f t="shared" si="184"/>
        <v>1009.8</v>
      </c>
      <c r="Q3939">
        <f t="shared" si="185"/>
        <v>252.20000000000005</v>
      </c>
    </row>
    <row r="3940" spans="1:17" x14ac:dyDescent="0.3">
      <c r="A3940" t="s">
        <v>7716</v>
      </c>
      <c r="B3940" t="s">
        <v>7717</v>
      </c>
      <c r="C3940" t="s">
        <v>37</v>
      </c>
      <c r="D3940" t="s">
        <v>17</v>
      </c>
      <c r="E3940" t="s">
        <v>18</v>
      </c>
      <c r="F3940">
        <v>5880</v>
      </c>
      <c r="G3940">
        <v>60</v>
      </c>
      <c r="H3940">
        <v>2352</v>
      </c>
      <c r="I3940">
        <v>4</v>
      </c>
      <c r="J3940">
        <v>90</v>
      </c>
      <c r="K3940">
        <v>3</v>
      </c>
      <c r="L3940">
        <v>7056</v>
      </c>
      <c r="M3940" s="1">
        <v>45408</v>
      </c>
      <c r="N3940" t="s">
        <v>19</v>
      </c>
      <c r="O3940">
        <f t="shared" si="183"/>
        <v>3528</v>
      </c>
      <c r="P3940">
        <f t="shared" si="184"/>
        <v>3528</v>
      </c>
      <c r="Q3940">
        <f t="shared" si="185"/>
        <v>-3528</v>
      </c>
    </row>
    <row r="3941" spans="1:17" x14ac:dyDescent="0.3">
      <c r="A3941" t="s">
        <v>7718</v>
      </c>
      <c r="B3941" t="s">
        <v>7719</v>
      </c>
      <c r="C3941" t="s">
        <v>116</v>
      </c>
      <c r="D3941" t="s">
        <v>28</v>
      </c>
      <c r="E3941" t="s">
        <v>34</v>
      </c>
      <c r="F3941">
        <v>2277</v>
      </c>
      <c r="G3941">
        <v>15</v>
      </c>
      <c r="H3941">
        <v>1935</v>
      </c>
      <c r="I3941">
        <v>3.8</v>
      </c>
      <c r="J3941">
        <v>68</v>
      </c>
      <c r="K3941">
        <v>1</v>
      </c>
      <c r="L3941">
        <v>1935</v>
      </c>
      <c r="M3941" s="1">
        <v>45665</v>
      </c>
      <c r="N3941" t="s">
        <v>38</v>
      </c>
      <c r="O3941">
        <f t="shared" si="183"/>
        <v>342</v>
      </c>
      <c r="P3941">
        <f t="shared" si="184"/>
        <v>1366.2</v>
      </c>
      <c r="Q3941">
        <f t="shared" si="185"/>
        <v>568.79999999999995</v>
      </c>
    </row>
    <row r="3942" spans="1:17" x14ac:dyDescent="0.3">
      <c r="A3942" t="s">
        <v>7720</v>
      </c>
      <c r="B3942" t="s">
        <v>7721</v>
      </c>
      <c r="C3942" t="s">
        <v>88</v>
      </c>
      <c r="D3942" t="s">
        <v>23</v>
      </c>
      <c r="E3942" t="s">
        <v>18</v>
      </c>
      <c r="F3942">
        <v>5308</v>
      </c>
      <c r="G3942">
        <v>10</v>
      </c>
      <c r="H3942">
        <v>4777</v>
      </c>
      <c r="I3942">
        <v>3.4</v>
      </c>
      <c r="J3942">
        <v>52</v>
      </c>
      <c r="K3942">
        <v>1</v>
      </c>
      <c r="L3942">
        <v>4777</v>
      </c>
      <c r="M3942" s="1">
        <v>45562</v>
      </c>
      <c r="N3942" t="s">
        <v>19</v>
      </c>
      <c r="O3942">
        <f t="shared" si="183"/>
        <v>531</v>
      </c>
      <c r="P3942">
        <f t="shared" si="184"/>
        <v>3184.7999999999997</v>
      </c>
      <c r="Q3942">
        <f t="shared" si="185"/>
        <v>1592.2000000000003</v>
      </c>
    </row>
    <row r="3943" spans="1:17" x14ac:dyDescent="0.3">
      <c r="A3943" t="s">
        <v>7722</v>
      </c>
      <c r="B3943" t="s">
        <v>7723</v>
      </c>
      <c r="C3943" t="s">
        <v>52</v>
      </c>
      <c r="D3943" t="s">
        <v>33</v>
      </c>
      <c r="E3943" t="s">
        <v>34</v>
      </c>
      <c r="F3943">
        <v>2090</v>
      </c>
      <c r="G3943">
        <v>30</v>
      </c>
      <c r="H3943">
        <v>1463</v>
      </c>
      <c r="I3943">
        <v>5</v>
      </c>
      <c r="J3943">
        <v>91</v>
      </c>
      <c r="K3943">
        <v>1</v>
      </c>
      <c r="L3943">
        <v>1463</v>
      </c>
      <c r="M3943" s="1">
        <v>45297</v>
      </c>
      <c r="N3943" t="s">
        <v>42</v>
      </c>
      <c r="O3943">
        <f t="shared" si="183"/>
        <v>627</v>
      </c>
      <c r="P3943">
        <f t="shared" si="184"/>
        <v>1254</v>
      </c>
      <c r="Q3943">
        <f t="shared" si="185"/>
        <v>209</v>
      </c>
    </row>
    <row r="3944" spans="1:17" x14ac:dyDescent="0.3">
      <c r="A3944" t="s">
        <v>7724</v>
      </c>
      <c r="B3944" t="s">
        <v>7725</v>
      </c>
      <c r="C3944" t="s">
        <v>32</v>
      </c>
      <c r="D3944" t="s">
        <v>23</v>
      </c>
      <c r="E3944" t="s">
        <v>34</v>
      </c>
      <c r="F3944">
        <v>4093</v>
      </c>
      <c r="G3944">
        <v>40</v>
      </c>
      <c r="H3944">
        <v>2456</v>
      </c>
      <c r="I3944">
        <v>4.4000000000000004</v>
      </c>
      <c r="J3944">
        <v>198</v>
      </c>
      <c r="K3944">
        <v>1</v>
      </c>
      <c r="L3944">
        <v>2456</v>
      </c>
      <c r="M3944" s="1">
        <v>45688</v>
      </c>
      <c r="N3944" t="s">
        <v>29</v>
      </c>
      <c r="O3944">
        <f t="shared" si="183"/>
        <v>1637</v>
      </c>
      <c r="P3944">
        <f t="shared" si="184"/>
        <v>2455.7999999999997</v>
      </c>
      <c r="Q3944">
        <f t="shared" si="185"/>
        <v>0.20000000000027285</v>
      </c>
    </row>
    <row r="3945" spans="1:17" x14ac:dyDescent="0.3">
      <c r="A3945" t="s">
        <v>7726</v>
      </c>
      <c r="B3945" t="s">
        <v>7727</v>
      </c>
      <c r="C3945" t="s">
        <v>32</v>
      </c>
      <c r="D3945" t="s">
        <v>23</v>
      </c>
      <c r="E3945" t="s">
        <v>18</v>
      </c>
      <c r="F3945">
        <v>4492</v>
      </c>
      <c r="G3945">
        <v>15</v>
      </c>
      <c r="H3945">
        <v>3818</v>
      </c>
      <c r="I3945">
        <v>4.5999999999999996</v>
      </c>
      <c r="J3945">
        <v>193</v>
      </c>
      <c r="K3945">
        <v>3</v>
      </c>
      <c r="L3945">
        <v>11454</v>
      </c>
      <c r="M3945" s="1">
        <v>45972</v>
      </c>
      <c r="N3945" t="s">
        <v>64</v>
      </c>
      <c r="O3945">
        <f t="shared" si="183"/>
        <v>674</v>
      </c>
      <c r="P3945">
        <f t="shared" si="184"/>
        <v>2695.2</v>
      </c>
      <c r="Q3945">
        <f t="shared" si="185"/>
        <v>3368.4000000000005</v>
      </c>
    </row>
    <row r="3946" spans="1:17" x14ac:dyDescent="0.3">
      <c r="A3946" t="s">
        <v>7728</v>
      </c>
      <c r="B3946" t="s">
        <v>7729</v>
      </c>
      <c r="C3946" t="s">
        <v>116</v>
      </c>
      <c r="D3946" t="s">
        <v>109</v>
      </c>
      <c r="E3946" t="s">
        <v>18</v>
      </c>
      <c r="F3946">
        <v>1792</v>
      </c>
      <c r="G3946">
        <v>20</v>
      </c>
      <c r="H3946">
        <v>1434</v>
      </c>
      <c r="I3946">
        <v>3.8</v>
      </c>
      <c r="J3946">
        <v>71</v>
      </c>
      <c r="K3946">
        <v>1</v>
      </c>
      <c r="L3946">
        <v>1434</v>
      </c>
      <c r="M3946" s="1">
        <v>45724</v>
      </c>
      <c r="N3946" t="s">
        <v>141</v>
      </c>
      <c r="O3946">
        <f t="shared" si="183"/>
        <v>358</v>
      </c>
      <c r="P3946">
        <f t="shared" si="184"/>
        <v>1075.2</v>
      </c>
      <c r="Q3946">
        <f t="shared" si="185"/>
        <v>358.79999999999995</v>
      </c>
    </row>
    <row r="3947" spans="1:17" x14ac:dyDescent="0.3">
      <c r="A3947" t="s">
        <v>7730</v>
      </c>
      <c r="B3947" t="s">
        <v>7731</v>
      </c>
      <c r="C3947" t="s">
        <v>32</v>
      </c>
      <c r="D3947" t="s">
        <v>23</v>
      </c>
      <c r="E3947" t="s">
        <v>34</v>
      </c>
      <c r="F3947">
        <v>3171</v>
      </c>
      <c r="G3947">
        <v>40</v>
      </c>
      <c r="H3947">
        <v>1903</v>
      </c>
      <c r="I3947">
        <v>4</v>
      </c>
      <c r="J3947">
        <v>316</v>
      </c>
      <c r="K3947">
        <v>1</v>
      </c>
      <c r="L3947">
        <v>1903</v>
      </c>
      <c r="M3947" s="1">
        <v>45350</v>
      </c>
      <c r="N3947" t="s">
        <v>91</v>
      </c>
      <c r="O3947">
        <f t="shared" si="183"/>
        <v>1268</v>
      </c>
      <c r="P3947">
        <f t="shared" si="184"/>
        <v>1902.6</v>
      </c>
      <c r="Q3947">
        <f t="shared" si="185"/>
        <v>0.40000000000009095</v>
      </c>
    </row>
    <row r="3948" spans="1:17" x14ac:dyDescent="0.3">
      <c r="A3948" t="s">
        <v>7732</v>
      </c>
      <c r="B3948" t="s">
        <v>7733</v>
      </c>
      <c r="C3948" t="s">
        <v>32</v>
      </c>
      <c r="D3948" t="s">
        <v>23</v>
      </c>
      <c r="E3948" t="s">
        <v>34</v>
      </c>
      <c r="F3948">
        <v>3085</v>
      </c>
      <c r="G3948">
        <v>15</v>
      </c>
      <c r="H3948">
        <v>2622</v>
      </c>
      <c r="I3948">
        <v>4.0999999999999996</v>
      </c>
      <c r="J3948">
        <v>49</v>
      </c>
      <c r="K3948">
        <v>1</v>
      </c>
      <c r="L3948">
        <v>2622</v>
      </c>
      <c r="M3948" s="1">
        <v>45602</v>
      </c>
      <c r="N3948" t="s">
        <v>19</v>
      </c>
      <c r="O3948">
        <f t="shared" si="183"/>
        <v>463</v>
      </c>
      <c r="P3948">
        <f t="shared" si="184"/>
        <v>1851</v>
      </c>
      <c r="Q3948">
        <f t="shared" si="185"/>
        <v>771</v>
      </c>
    </row>
    <row r="3949" spans="1:17" x14ac:dyDescent="0.3">
      <c r="A3949" t="s">
        <v>7734</v>
      </c>
      <c r="B3949" t="s">
        <v>7735</v>
      </c>
      <c r="C3949" t="s">
        <v>27</v>
      </c>
      <c r="D3949" t="s">
        <v>33</v>
      </c>
      <c r="E3949" t="s">
        <v>34</v>
      </c>
      <c r="F3949">
        <v>2577</v>
      </c>
      <c r="G3949">
        <v>10</v>
      </c>
      <c r="H3949">
        <v>2319</v>
      </c>
      <c r="I3949">
        <v>4.3</v>
      </c>
      <c r="J3949">
        <v>70</v>
      </c>
      <c r="K3949">
        <v>1</v>
      </c>
      <c r="L3949">
        <v>2319</v>
      </c>
      <c r="M3949" s="1">
        <v>45421</v>
      </c>
      <c r="N3949" t="s">
        <v>75</v>
      </c>
      <c r="O3949">
        <f t="shared" si="183"/>
        <v>258</v>
      </c>
      <c r="P3949">
        <f t="shared" si="184"/>
        <v>1546.2</v>
      </c>
      <c r="Q3949">
        <f t="shared" si="185"/>
        <v>772.8</v>
      </c>
    </row>
    <row r="3950" spans="1:17" x14ac:dyDescent="0.3">
      <c r="A3950" t="s">
        <v>7736</v>
      </c>
      <c r="B3950" t="s">
        <v>7737</v>
      </c>
      <c r="C3950" t="s">
        <v>16</v>
      </c>
      <c r="D3950" t="s">
        <v>46</v>
      </c>
      <c r="E3950" t="s">
        <v>18</v>
      </c>
      <c r="F3950">
        <v>3345</v>
      </c>
      <c r="G3950">
        <v>20</v>
      </c>
      <c r="H3950">
        <v>2676</v>
      </c>
      <c r="I3950">
        <v>4.5</v>
      </c>
      <c r="J3950">
        <v>43</v>
      </c>
      <c r="K3950">
        <v>1</v>
      </c>
      <c r="L3950">
        <v>2676</v>
      </c>
      <c r="M3950" s="1">
        <v>45348</v>
      </c>
      <c r="N3950" t="s">
        <v>75</v>
      </c>
      <c r="O3950">
        <f t="shared" si="183"/>
        <v>669</v>
      </c>
      <c r="P3950">
        <f t="shared" si="184"/>
        <v>2007</v>
      </c>
      <c r="Q3950">
        <f t="shared" si="185"/>
        <v>669</v>
      </c>
    </row>
    <row r="3951" spans="1:17" x14ac:dyDescent="0.3">
      <c r="A3951" t="s">
        <v>7738</v>
      </c>
      <c r="B3951" t="s">
        <v>7739</v>
      </c>
      <c r="C3951" t="s">
        <v>32</v>
      </c>
      <c r="D3951" t="s">
        <v>33</v>
      </c>
      <c r="E3951" t="s">
        <v>18</v>
      </c>
      <c r="F3951">
        <v>1765</v>
      </c>
      <c r="G3951">
        <v>15</v>
      </c>
      <c r="H3951">
        <v>1500</v>
      </c>
      <c r="I3951">
        <v>3.2</v>
      </c>
      <c r="J3951">
        <v>474</v>
      </c>
      <c r="K3951">
        <v>1</v>
      </c>
      <c r="L3951">
        <v>1500</v>
      </c>
      <c r="M3951" s="1">
        <v>45618</v>
      </c>
      <c r="N3951" t="s">
        <v>58</v>
      </c>
      <c r="O3951">
        <f t="shared" si="183"/>
        <v>265</v>
      </c>
      <c r="P3951">
        <f t="shared" si="184"/>
        <v>1059</v>
      </c>
      <c r="Q3951">
        <f t="shared" si="185"/>
        <v>441</v>
      </c>
    </row>
    <row r="3952" spans="1:17" x14ac:dyDescent="0.3">
      <c r="A3952" t="s">
        <v>7740</v>
      </c>
      <c r="B3952" t="s">
        <v>7741</v>
      </c>
      <c r="C3952" t="s">
        <v>16</v>
      </c>
      <c r="D3952" t="s">
        <v>41</v>
      </c>
      <c r="E3952" t="s">
        <v>34</v>
      </c>
      <c r="F3952">
        <v>2064</v>
      </c>
      <c r="G3952">
        <v>15</v>
      </c>
      <c r="H3952">
        <v>1754</v>
      </c>
      <c r="I3952">
        <v>4.5</v>
      </c>
      <c r="J3952">
        <v>241</v>
      </c>
      <c r="K3952">
        <v>1</v>
      </c>
      <c r="L3952">
        <v>1754</v>
      </c>
      <c r="M3952" s="1">
        <v>45735</v>
      </c>
      <c r="N3952" t="s">
        <v>141</v>
      </c>
      <c r="O3952">
        <f t="shared" si="183"/>
        <v>310</v>
      </c>
      <c r="P3952">
        <f t="shared" si="184"/>
        <v>1238.3999999999999</v>
      </c>
      <c r="Q3952">
        <f t="shared" si="185"/>
        <v>515.60000000000014</v>
      </c>
    </row>
    <row r="3953" spans="1:17" x14ac:dyDescent="0.3">
      <c r="A3953" t="s">
        <v>7742</v>
      </c>
      <c r="B3953" t="s">
        <v>7743</v>
      </c>
      <c r="C3953" t="s">
        <v>52</v>
      </c>
      <c r="D3953" t="s">
        <v>109</v>
      </c>
      <c r="E3953" t="s">
        <v>34</v>
      </c>
      <c r="F3953">
        <v>1669</v>
      </c>
      <c r="G3953">
        <v>10</v>
      </c>
      <c r="H3953">
        <v>1502</v>
      </c>
      <c r="I3953">
        <v>4</v>
      </c>
      <c r="J3953">
        <v>255</v>
      </c>
      <c r="K3953">
        <v>3</v>
      </c>
      <c r="L3953">
        <v>4506</v>
      </c>
      <c r="M3953" s="1">
        <v>45779</v>
      </c>
      <c r="N3953" t="s">
        <v>29</v>
      </c>
      <c r="O3953">
        <f t="shared" si="183"/>
        <v>167</v>
      </c>
      <c r="P3953">
        <f t="shared" si="184"/>
        <v>1001.4</v>
      </c>
      <c r="Q3953">
        <f t="shared" si="185"/>
        <v>1501.8000000000002</v>
      </c>
    </row>
    <row r="3954" spans="1:17" x14ac:dyDescent="0.3">
      <c r="A3954" t="s">
        <v>7744</v>
      </c>
      <c r="B3954" t="s">
        <v>2933</v>
      </c>
      <c r="C3954" t="s">
        <v>52</v>
      </c>
      <c r="D3954" t="s">
        <v>17</v>
      </c>
      <c r="E3954" t="s">
        <v>18</v>
      </c>
      <c r="F3954">
        <v>1087</v>
      </c>
      <c r="G3954">
        <v>50</v>
      </c>
      <c r="H3954">
        <v>544</v>
      </c>
      <c r="I3954">
        <v>4.9000000000000004</v>
      </c>
      <c r="J3954">
        <v>186</v>
      </c>
      <c r="K3954">
        <v>1</v>
      </c>
      <c r="L3954">
        <v>544</v>
      </c>
      <c r="M3954" s="1">
        <v>45992</v>
      </c>
      <c r="N3954" t="s">
        <v>78</v>
      </c>
      <c r="O3954">
        <f t="shared" si="183"/>
        <v>543</v>
      </c>
      <c r="P3954">
        <f t="shared" si="184"/>
        <v>652.19999999999993</v>
      </c>
      <c r="Q3954">
        <f t="shared" si="185"/>
        <v>-108.19999999999993</v>
      </c>
    </row>
    <row r="3955" spans="1:17" x14ac:dyDescent="0.3">
      <c r="A3955" t="s">
        <v>7745</v>
      </c>
      <c r="B3955" t="s">
        <v>7746</v>
      </c>
      <c r="C3955" t="s">
        <v>45</v>
      </c>
      <c r="D3955" t="s">
        <v>33</v>
      </c>
      <c r="E3955" t="s">
        <v>34</v>
      </c>
      <c r="F3955">
        <v>3852</v>
      </c>
      <c r="G3955">
        <v>20</v>
      </c>
      <c r="H3955">
        <v>3082</v>
      </c>
      <c r="I3955">
        <v>4.8</v>
      </c>
      <c r="J3955">
        <v>155</v>
      </c>
      <c r="K3955">
        <v>1</v>
      </c>
      <c r="L3955">
        <v>3082</v>
      </c>
      <c r="M3955" s="1">
        <v>45831</v>
      </c>
      <c r="N3955" t="s">
        <v>75</v>
      </c>
      <c r="O3955">
        <f t="shared" si="183"/>
        <v>770</v>
      </c>
      <c r="P3955">
        <f t="shared" si="184"/>
        <v>2311.1999999999998</v>
      </c>
      <c r="Q3955">
        <f t="shared" si="185"/>
        <v>770.80000000000018</v>
      </c>
    </row>
    <row r="3956" spans="1:17" x14ac:dyDescent="0.3">
      <c r="A3956" t="s">
        <v>7747</v>
      </c>
      <c r="B3956" t="s">
        <v>7748</v>
      </c>
      <c r="C3956" t="s">
        <v>32</v>
      </c>
      <c r="D3956" t="s">
        <v>33</v>
      </c>
      <c r="E3956" t="s">
        <v>34</v>
      </c>
      <c r="F3956">
        <v>3406</v>
      </c>
      <c r="G3956">
        <v>15</v>
      </c>
      <c r="H3956">
        <v>2895</v>
      </c>
      <c r="I3956">
        <v>4.2</v>
      </c>
      <c r="J3956">
        <v>216</v>
      </c>
      <c r="K3956">
        <v>2</v>
      </c>
      <c r="L3956">
        <v>5790</v>
      </c>
      <c r="M3956" s="1">
        <v>45538</v>
      </c>
      <c r="N3956" t="s">
        <v>75</v>
      </c>
      <c r="O3956">
        <f t="shared" si="183"/>
        <v>511</v>
      </c>
      <c r="P3956">
        <f t="shared" si="184"/>
        <v>2043.6</v>
      </c>
      <c r="Q3956">
        <f t="shared" si="185"/>
        <v>1702.8000000000002</v>
      </c>
    </row>
    <row r="3957" spans="1:17" x14ac:dyDescent="0.3">
      <c r="A3957" t="s">
        <v>7749</v>
      </c>
      <c r="B3957" t="s">
        <v>7750</v>
      </c>
      <c r="C3957" t="s">
        <v>57</v>
      </c>
      <c r="D3957" t="s">
        <v>53</v>
      </c>
      <c r="E3957" t="s">
        <v>34</v>
      </c>
      <c r="F3957">
        <v>4329</v>
      </c>
      <c r="G3957">
        <v>30</v>
      </c>
      <c r="H3957">
        <v>3030</v>
      </c>
      <c r="I3957">
        <v>4.0999999999999996</v>
      </c>
      <c r="J3957">
        <v>255</v>
      </c>
      <c r="K3957">
        <v>1</v>
      </c>
      <c r="L3957">
        <v>3030</v>
      </c>
      <c r="M3957" s="1">
        <v>45972</v>
      </c>
      <c r="N3957" t="s">
        <v>71</v>
      </c>
      <c r="O3957">
        <f t="shared" si="183"/>
        <v>1299</v>
      </c>
      <c r="P3957">
        <f t="shared" si="184"/>
        <v>2597.4</v>
      </c>
      <c r="Q3957">
        <f t="shared" si="185"/>
        <v>432.59999999999991</v>
      </c>
    </row>
    <row r="3958" spans="1:17" x14ac:dyDescent="0.3">
      <c r="A3958" t="s">
        <v>7751</v>
      </c>
      <c r="B3958" t="s">
        <v>7752</v>
      </c>
      <c r="C3958" t="s">
        <v>116</v>
      </c>
      <c r="D3958" t="s">
        <v>33</v>
      </c>
      <c r="E3958" t="s">
        <v>18</v>
      </c>
      <c r="F3958">
        <v>1103</v>
      </c>
      <c r="G3958">
        <v>30</v>
      </c>
      <c r="H3958">
        <v>772</v>
      </c>
      <c r="I3958">
        <v>3.9</v>
      </c>
      <c r="J3958">
        <v>57</v>
      </c>
      <c r="K3958">
        <v>1</v>
      </c>
      <c r="L3958">
        <v>772</v>
      </c>
      <c r="M3958" s="1">
        <v>45619</v>
      </c>
      <c r="N3958" t="s">
        <v>78</v>
      </c>
      <c r="O3958">
        <f t="shared" si="183"/>
        <v>331</v>
      </c>
      <c r="P3958">
        <f t="shared" si="184"/>
        <v>661.8</v>
      </c>
      <c r="Q3958">
        <f t="shared" si="185"/>
        <v>110.20000000000005</v>
      </c>
    </row>
    <row r="3959" spans="1:17" x14ac:dyDescent="0.3">
      <c r="A3959" t="s">
        <v>7753</v>
      </c>
      <c r="B3959" t="s">
        <v>7754</v>
      </c>
      <c r="C3959" t="s">
        <v>45</v>
      </c>
      <c r="D3959" t="s">
        <v>17</v>
      </c>
      <c r="E3959" t="s">
        <v>34</v>
      </c>
      <c r="F3959">
        <v>1141</v>
      </c>
      <c r="G3959">
        <v>10</v>
      </c>
      <c r="H3959">
        <v>1027</v>
      </c>
      <c r="I3959">
        <v>4.3</v>
      </c>
      <c r="J3959">
        <v>145</v>
      </c>
      <c r="K3959">
        <v>1</v>
      </c>
      <c r="L3959">
        <v>1027</v>
      </c>
      <c r="M3959" s="1">
        <v>45627</v>
      </c>
      <c r="N3959" t="s">
        <v>150</v>
      </c>
      <c r="O3959">
        <f t="shared" si="183"/>
        <v>114</v>
      </c>
      <c r="P3959">
        <f t="shared" si="184"/>
        <v>684.6</v>
      </c>
      <c r="Q3959">
        <f t="shared" si="185"/>
        <v>342.4</v>
      </c>
    </row>
    <row r="3960" spans="1:17" x14ac:dyDescent="0.3">
      <c r="A3960" t="s">
        <v>7755</v>
      </c>
      <c r="B3960" t="s">
        <v>7756</v>
      </c>
      <c r="C3960" t="s">
        <v>16</v>
      </c>
      <c r="D3960" t="s">
        <v>109</v>
      </c>
      <c r="E3960" t="s">
        <v>161</v>
      </c>
      <c r="F3960">
        <v>2349</v>
      </c>
      <c r="G3960">
        <v>15</v>
      </c>
      <c r="H3960">
        <v>1997</v>
      </c>
      <c r="I3960">
        <v>4.7</v>
      </c>
      <c r="J3960">
        <v>88</v>
      </c>
      <c r="K3960">
        <v>1</v>
      </c>
      <c r="L3960">
        <v>1997</v>
      </c>
      <c r="M3960" s="1">
        <v>45964</v>
      </c>
      <c r="N3960" t="s">
        <v>102</v>
      </c>
      <c r="O3960">
        <f t="shared" si="183"/>
        <v>352</v>
      </c>
      <c r="P3960">
        <f t="shared" si="184"/>
        <v>1409.3999999999999</v>
      </c>
      <c r="Q3960">
        <f t="shared" si="185"/>
        <v>587.60000000000014</v>
      </c>
    </row>
    <row r="3961" spans="1:17" x14ac:dyDescent="0.3">
      <c r="A3961" t="s">
        <v>7757</v>
      </c>
      <c r="B3961" t="s">
        <v>2983</v>
      </c>
      <c r="C3961" t="s">
        <v>27</v>
      </c>
      <c r="D3961" t="s">
        <v>46</v>
      </c>
      <c r="E3961" t="s">
        <v>34</v>
      </c>
      <c r="F3961">
        <v>8812</v>
      </c>
      <c r="G3961">
        <v>30</v>
      </c>
      <c r="H3961">
        <v>6168</v>
      </c>
      <c r="I3961">
        <v>4.0999999999999996</v>
      </c>
      <c r="J3961">
        <v>150</v>
      </c>
      <c r="K3961">
        <v>1</v>
      </c>
      <c r="L3961">
        <v>6168</v>
      </c>
      <c r="M3961" s="1">
        <v>45342</v>
      </c>
      <c r="N3961" t="s">
        <v>189</v>
      </c>
      <c r="O3961">
        <f t="shared" si="183"/>
        <v>2644</v>
      </c>
      <c r="P3961">
        <f t="shared" si="184"/>
        <v>5287.2</v>
      </c>
      <c r="Q3961">
        <f t="shared" si="185"/>
        <v>880.80000000000018</v>
      </c>
    </row>
    <row r="3962" spans="1:17" x14ac:dyDescent="0.3">
      <c r="A3962" t="s">
        <v>7758</v>
      </c>
      <c r="B3962" t="s">
        <v>7759</v>
      </c>
      <c r="C3962" t="s">
        <v>16</v>
      </c>
      <c r="D3962" t="s">
        <v>23</v>
      </c>
      <c r="E3962" t="s">
        <v>34</v>
      </c>
      <c r="F3962">
        <v>1880</v>
      </c>
      <c r="G3962">
        <v>10</v>
      </c>
      <c r="H3962">
        <v>1692</v>
      </c>
      <c r="I3962">
        <v>3.8</v>
      </c>
      <c r="J3962">
        <v>165</v>
      </c>
      <c r="K3962">
        <v>3</v>
      </c>
      <c r="L3962">
        <v>5076</v>
      </c>
      <c r="M3962" s="1">
        <v>45328</v>
      </c>
      <c r="N3962" t="s">
        <v>189</v>
      </c>
      <c r="O3962">
        <f t="shared" si="183"/>
        <v>188</v>
      </c>
      <c r="P3962">
        <f t="shared" si="184"/>
        <v>1128</v>
      </c>
      <c r="Q3962">
        <f t="shared" si="185"/>
        <v>1692</v>
      </c>
    </row>
    <row r="3963" spans="1:17" x14ac:dyDescent="0.3">
      <c r="A3963" t="s">
        <v>7760</v>
      </c>
      <c r="B3963" t="s">
        <v>7761</v>
      </c>
      <c r="C3963" t="s">
        <v>37</v>
      </c>
      <c r="D3963" t="s">
        <v>109</v>
      </c>
      <c r="E3963" t="s">
        <v>161</v>
      </c>
      <c r="F3963">
        <v>3206</v>
      </c>
      <c r="G3963">
        <v>70</v>
      </c>
      <c r="H3963">
        <v>962</v>
      </c>
      <c r="I3963">
        <v>4.0999999999999996</v>
      </c>
      <c r="J3963">
        <v>311</v>
      </c>
      <c r="K3963">
        <v>1</v>
      </c>
      <c r="L3963">
        <v>962</v>
      </c>
      <c r="M3963" s="1">
        <v>45695</v>
      </c>
      <c r="N3963" t="s">
        <v>64</v>
      </c>
      <c r="O3963">
        <f t="shared" si="183"/>
        <v>2244</v>
      </c>
      <c r="P3963">
        <f t="shared" si="184"/>
        <v>1923.6</v>
      </c>
      <c r="Q3963">
        <f t="shared" si="185"/>
        <v>-961.59999999999991</v>
      </c>
    </row>
    <row r="3964" spans="1:17" x14ac:dyDescent="0.3">
      <c r="A3964" t="s">
        <v>7762</v>
      </c>
      <c r="B3964" t="s">
        <v>7763</v>
      </c>
      <c r="C3964" t="s">
        <v>32</v>
      </c>
      <c r="D3964" t="s">
        <v>46</v>
      </c>
      <c r="E3964" t="s">
        <v>18</v>
      </c>
      <c r="F3964">
        <v>9032</v>
      </c>
      <c r="G3964">
        <v>50</v>
      </c>
      <c r="H3964">
        <v>4516</v>
      </c>
      <c r="I3964">
        <v>4.3</v>
      </c>
      <c r="J3964">
        <v>156</v>
      </c>
      <c r="K3964">
        <v>1</v>
      </c>
      <c r="L3964">
        <v>4516</v>
      </c>
      <c r="M3964" s="1">
        <v>45859</v>
      </c>
      <c r="N3964" t="s">
        <v>58</v>
      </c>
      <c r="O3964">
        <f t="shared" si="183"/>
        <v>4516</v>
      </c>
      <c r="P3964">
        <f t="shared" si="184"/>
        <v>5419.2</v>
      </c>
      <c r="Q3964">
        <f t="shared" si="185"/>
        <v>-903.19999999999982</v>
      </c>
    </row>
    <row r="3965" spans="1:17" x14ac:dyDescent="0.3">
      <c r="A3965" t="s">
        <v>7764</v>
      </c>
      <c r="B3965" t="s">
        <v>7765</v>
      </c>
      <c r="C3965" t="s">
        <v>88</v>
      </c>
      <c r="D3965" t="s">
        <v>23</v>
      </c>
      <c r="E3965" t="s">
        <v>18</v>
      </c>
      <c r="F3965">
        <v>4184</v>
      </c>
      <c r="G3965">
        <v>20</v>
      </c>
      <c r="H3965">
        <v>3347</v>
      </c>
      <c r="I3965">
        <v>3.5</v>
      </c>
      <c r="J3965">
        <v>57</v>
      </c>
      <c r="K3965">
        <v>1</v>
      </c>
      <c r="L3965">
        <v>3347</v>
      </c>
      <c r="M3965" s="1">
        <v>45294</v>
      </c>
      <c r="N3965" t="s">
        <v>42</v>
      </c>
      <c r="O3965">
        <f t="shared" si="183"/>
        <v>837</v>
      </c>
      <c r="P3965">
        <f t="shared" si="184"/>
        <v>2510.4</v>
      </c>
      <c r="Q3965">
        <f t="shared" si="185"/>
        <v>836.59999999999991</v>
      </c>
    </row>
    <row r="3966" spans="1:17" x14ac:dyDescent="0.3">
      <c r="A3966" t="s">
        <v>7766</v>
      </c>
      <c r="B3966" t="s">
        <v>7767</v>
      </c>
      <c r="C3966" t="s">
        <v>52</v>
      </c>
      <c r="D3966" t="s">
        <v>23</v>
      </c>
      <c r="E3966" t="s">
        <v>34</v>
      </c>
      <c r="F3966">
        <v>2222</v>
      </c>
      <c r="G3966">
        <v>30</v>
      </c>
      <c r="H3966">
        <v>1555</v>
      </c>
      <c r="I3966">
        <v>3.4</v>
      </c>
      <c r="J3966">
        <v>72</v>
      </c>
      <c r="K3966">
        <v>1</v>
      </c>
      <c r="L3966">
        <v>1555</v>
      </c>
      <c r="M3966" s="1">
        <v>45559</v>
      </c>
      <c r="N3966" t="s">
        <v>19</v>
      </c>
      <c r="O3966">
        <f t="shared" si="183"/>
        <v>667</v>
      </c>
      <c r="P3966">
        <f t="shared" si="184"/>
        <v>1333.2</v>
      </c>
      <c r="Q3966">
        <f t="shared" si="185"/>
        <v>221.79999999999995</v>
      </c>
    </row>
    <row r="3967" spans="1:17" x14ac:dyDescent="0.3">
      <c r="A3967" t="s">
        <v>7768</v>
      </c>
      <c r="B3967" t="s">
        <v>7769</v>
      </c>
      <c r="C3967" t="s">
        <v>116</v>
      </c>
      <c r="D3967" t="s">
        <v>53</v>
      </c>
      <c r="E3967" t="s">
        <v>74</v>
      </c>
      <c r="F3967">
        <v>6593</v>
      </c>
      <c r="G3967">
        <v>20</v>
      </c>
      <c r="H3967">
        <v>5274</v>
      </c>
      <c r="I3967">
        <v>3.8</v>
      </c>
      <c r="J3967">
        <v>174</v>
      </c>
      <c r="K3967">
        <v>1</v>
      </c>
      <c r="L3967">
        <v>5274</v>
      </c>
      <c r="M3967" s="1">
        <v>45958</v>
      </c>
      <c r="N3967" t="s">
        <v>168</v>
      </c>
      <c r="O3967">
        <f t="shared" si="183"/>
        <v>1319</v>
      </c>
      <c r="P3967">
        <f t="shared" si="184"/>
        <v>3955.7999999999997</v>
      </c>
      <c r="Q3967">
        <f t="shared" si="185"/>
        <v>1318.2000000000003</v>
      </c>
    </row>
    <row r="3968" spans="1:17" x14ac:dyDescent="0.3">
      <c r="A3968" t="s">
        <v>7770</v>
      </c>
      <c r="B3968" t="s">
        <v>7771</v>
      </c>
      <c r="C3968" t="s">
        <v>16</v>
      </c>
      <c r="D3968" t="s">
        <v>46</v>
      </c>
      <c r="E3968" t="s">
        <v>18</v>
      </c>
      <c r="F3968">
        <v>7873</v>
      </c>
      <c r="G3968">
        <v>30</v>
      </c>
      <c r="H3968">
        <v>5511</v>
      </c>
      <c r="I3968">
        <v>4.9000000000000004</v>
      </c>
      <c r="J3968">
        <v>13</v>
      </c>
      <c r="K3968">
        <v>1</v>
      </c>
      <c r="L3968">
        <v>5511</v>
      </c>
      <c r="M3968" s="1">
        <v>45481</v>
      </c>
      <c r="N3968" t="s">
        <v>78</v>
      </c>
      <c r="O3968">
        <f t="shared" si="183"/>
        <v>2362</v>
      </c>
      <c r="P3968">
        <f t="shared" si="184"/>
        <v>4723.8</v>
      </c>
      <c r="Q3968">
        <f t="shared" si="185"/>
        <v>787.19999999999982</v>
      </c>
    </row>
    <row r="3969" spans="1:17" x14ac:dyDescent="0.3">
      <c r="A3969" t="s">
        <v>7772</v>
      </c>
      <c r="B3969" t="s">
        <v>7773</v>
      </c>
      <c r="C3969" t="s">
        <v>27</v>
      </c>
      <c r="D3969" t="s">
        <v>28</v>
      </c>
      <c r="E3969" t="s">
        <v>34</v>
      </c>
      <c r="F3969">
        <v>6310</v>
      </c>
      <c r="G3969">
        <v>25</v>
      </c>
      <c r="H3969">
        <v>4732</v>
      </c>
      <c r="I3969">
        <v>4.7</v>
      </c>
      <c r="J3969">
        <v>339</v>
      </c>
      <c r="K3969">
        <v>1</v>
      </c>
      <c r="L3969">
        <v>4732</v>
      </c>
      <c r="M3969" s="1">
        <v>45923</v>
      </c>
      <c r="N3969" t="s">
        <v>38</v>
      </c>
      <c r="O3969">
        <f t="shared" si="183"/>
        <v>1578</v>
      </c>
      <c r="P3969">
        <f t="shared" si="184"/>
        <v>3786</v>
      </c>
      <c r="Q3969">
        <f t="shared" si="185"/>
        <v>946</v>
      </c>
    </row>
    <row r="3970" spans="1:17" x14ac:dyDescent="0.3">
      <c r="A3970" t="s">
        <v>7774</v>
      </c>
      <c r="B3970" t="s">
        <v>7775</v>
      </c>
      <c r="C3970" t="s">
        <v>22</v>
      </c>
      <c r="D3970" t="s">
        <v>33</v>
      </c>
      <c r="E3970" t="s">
        <v>18</v>
      </c>
      <c r="F3970">
        <v>4207</v>
      </c>
      <c r="G3970">
        <v>60</v>
      </c>
      <c r="H3970">
        <v>1683</v>
      </c>
      <c r="I3970">
        <v>3.3</v>
      </c>
      <c r="J3970">
        <v>143</v>
      </c>
      <c r="K3970">
        <v>1</v>
      </c>
      <c r="L3970">
        <v>1683</v>
      </c>
      <c r="M3970" s="1">
        <v>45948</v>
      </c>
      <c r="N3970" t="s">
        <v>61</v>
      </c>
      <c r="O3970">
        <f t="shared" si="183"/>
        <v>2524</v>
      </c>
      <c r="P3970">
        <f t="shared" si="184"/>
        <v>2524.1999999999998</v>
      </c>
      <c r="Q3970">
        <f t="shared" si="185"/>
        <v>-841.19999999999982</v>
      </c>
    </row>
    <row r="3971" spans="1:17" x14ac:dyDescent="0.3">
      <c r="A3971" t="s">
        <v>7776</v>
      </c>
      <c r="B3971" t="s">
        <v>7777</v>
      </c>
      <c r="C3971" t="s">
        <v>37</v>
      </c>
      <c r="D3971" t="s">
        <v>53</v>
      </c>
      <c r="E3971" t="s">
        <v>34</v>
      </c>
      <c r="F3971">
        <v>6922</v>
      </c>
      <c r="G3971">
        <v>40</v>
      </c>
      <c r="H3971">
        <v>4153</v>
      </c>
      <c r="I3971">
        <v>3.6</v>
      </c>
      <c r="J3971">
        <v>119</v>
      </c>
      <c r="K3971">
        <v>1</v>
      </c>
      <c r="L3971">
        <v>4153</v>
      </c>
      <c r="M3971" s="1">
        <v>45696</v>
      </c>
      <c r="N3971" t="s">
        <v>38</v>
      </c>
      <c r="O3971">
        <f t="shared" ref="O3971:O4034" si="186">F3971-H3971</f>
        <v>2769</v>
      </c>
      <c r="P3971">
        <f t="shared" ref="P3971:P4034" si="187">F3971*0.6</f>
        <v>4153.2</v>
      </c>
      <c r="Q3971">
        <f t="shared" ref="Q3971:Q4034" si="188">(H3971-P3971)*K3971</f>
        <v>-0.1999999999998181</v>
      </c>
    </row>
    <row r="3972" spans="1:17" x14ac:dyDescent="0.3">
      <c r="A3972" t="s">
        <v>7778</v>
      </c>
      <c r="B3972" t="s">
        <v>2426</v>
      </c>
      <c r="C3972" t="s">
        <v>88</v>
      </c>
      <c r="D3972" t="s">
        <v>53</v>
      </c>
      <c r="E3972" t="s">
        <v>74</v>
      </c>
      <c r="F3972">
        <v>4370</v>
      </c>
      <c r="G3972">
        <v>20</v>
      </c>
      <c r="H3972">
        <v>3496</v>
      </c>
      <c r="I3972">
        <v>4.5</v>
      </c>
      <c r="J3972">
        <v>242</v>
      </c>
      <c r="K3972">
        <v>1</v>
      </c>
      <c r="L3972">
        <v>3496</v>
      </c>
      <c r="M3972" s="1">
        <v>45933</v>
      </c>
      <c r="N3972" t="s">
        <v>29</v>
      </c>
      <c r="O3972">
        <f t="shared" si="186"/>
        <v>874</v>
      </c>
      <c r="P3972">
        <f t="shared" si="187"/>
        <v>2622</v>
      </c>
      <c r="Q3972">
        <f t="shared" si="188"/>
        <v>874</v>
      </c>
    </row>
    <row r="3973" spans="1:17" x14ac:dyDescent="0.3">
      <c r="A3973" t="s">
        <v>7779</v>
      </c>
      <c r="B3973" t="s">
        <v>7780</v>
      </c>
      <c r="C3973" t="s">
        <v>116</v>
      </c>
      <c r="D3973" t="s">
        <v>46</v>
      </c>
      <c r="E3973" t="s">
        <v>18</v>
      </c>
      <c r="F3973">
        <v>5411</v>
      </c>
      <c r="G3973">
        <v>20</v>
      </c>
      <c r="H3973">
        <v>4329</v>
      </c>
      <c r="I3973">
        <v>3.9</v>
      </c>
      <c r="J3973">
        <v>406</v>
      </c>
      <c r="K3973">
        <v>1</v>
      </c>
      <c r="L3973">
        <v>4329</v>
      </c>
      <c r="M3973" s="1">
        <v>45943</v>
      </c>
      <c r="N3973" t="s">
        <v>19</v>
      </c>
      <c r="O3973">
        <f t="shared" si="186"/>
        <v>1082</v>
      </c>
      <c r="P3973">
        <f t="shared" si="187"/>
        <v>3246.6</v>
      </c>
      <c r="Q3973">
        <f t="shared" si="188"/>
        <v>1082.4000000000001</v>
      </c>
    </row>
    <row r="3974" spans="1:17" x14ac:dyDescent="0.3">
      <c r="A3974" t="s">
        <v>7781</v>
      </c>
      <c r="B3974" t="s">
        <v>7782</v>
      </c>
      <c r="C3974" t="s">
        <v>22</v>
      </c>
      <c r="D3974" t="s">
        <v>23</v>
      </c>
      <c r="E3974" t="s">
        <v>18</v>
      </c>
      <c r="F3974">
        <v>5620</v>
      </c>
      <c r="G3974">
        <v>20</v>
      </c>
      <c r="H3974">
        <v>4496</v>
      </c>
      <c r="I3974">
        <v>4.3</v>
      </c>
      <c r="J3974">
        <v>71</v>
      </c>
      <c r="K3974">
        <v>4</v>
      </c>
      <c r="L3974">
        <v>17984</v>
      </c>
      <c r="M3974" s="1">
        <v>45984</v>
      </c>
      <c r="N3974" t="s">
        <v>78</v>
      </c>
      <c r="O3974">
        <f t="shared" si="186"/>
        <v>1124</v>
      </c>
      <c r="P3974">
        <f t="shared" si="187"/>
        <v>3372</v>
      </c>
      <c r="Q3974">
        <f t="shared" si="188"/>
        <v>4496</v>
      </c>
    </row>
    <row r="3975" spans="1:17" x14ac:dyDescent="0.3">
      <c r="A3975" t="s">
        <v>7783</v>
      </c>
      <c r="B3975" t="s">
        <v>7784</v>
      </c>
      <c r="C3975" t="s">
        <v>52</v>
      </c>
      <c r="D3975" t="s">
        <v>28</v>
      </c>
      <c r="E3975" t="s">
        <v>34</v>
      </c>
      <c r="F3975">
        <v>6818</v>
      </c>
      <c r="G3975">
        <v>30</v>
      </c>
      <c r="H3975">
        <v>4773</v>
      </c>
      <c r="I3975">
        <v>3.3</v>
      </c>
      <c r="J3975">
        <v>266</v>
      </c>
      <c r="K3975">
        <v>1</v>
      </c>
      <c r="L3975">
        <v>4773</v>
      </c>
      <c r="M3975" s="1">
        <v>45434</v>
      </c>
      <c r="N3975" t="s">
        <v>58</v>
      </c>
      <c r="O3975">
        <f t="shared" si="186"/>
        <v>2045</v>
      </c>
      <c r="P3975">
        <f t="shared" si="187"/>
        <v>4090.7999999999997</v>
      </c>
      <c r="Q3975">
        <f t="shared" si="188"/>
        <v>682.20000000000027</v>
      </c>
    </row>
    <row r="3976" spans="1:17" x14ac:dyDescent="0.3">
      <c r="A3976" t="s">
        <v>7785</v>
      </c>
      <c r="B3976" t="s">
        <v>7786</v>
      </c>
      <c r="C3976" t="s">
        <v>116</v>
      </c>
      <c r="D3976" t="s">
        <v>109</v>
      </c>
      <c r="E3976" t="s">
        <v>161</v>
      </c>
      <c r="F3976">
        <v>2472</v>
      </c>
      <c r="G3976">
        <v>30</v>
      </c>
      <c r="H3976">
        <v>1730</v>
      </c>
      <c r="I3976">
        <v>4.0999999999999996</v>
      </c>
      <c r="J3976">
        <v>95</v>
      </c>
      <c r="K3976">
        <v>2</v>
      </c>
      <c r="L3976">
        <v>3460</v>
      </c>
      <c r="M3976" s="1">
        <v>46012</v>
      </c>
      <c r="N3976" t="s">
        <v>168</v>
      </c>
      <c r="O3976">
        <f t="shared" si="186"/>
        <v>742</v>
      </c>
      <c r="P3976">
        <f t="shared" si="187"/>
        <v>1483.2</v>
      </c>
      <c r="Q3976">
        <f t="shared" si="188"/>
        <v>493.59999999999991</v>
      </c>
    </row>
    <row r="3977" spans="1:17" x14ac:dyDescent="0.3">
      <c r="A3977" t="s">
        <v>7787</v>
      </c>
      <c r="B3977" t="s">
        <v>7788</v>
      </c>
      <c r="C3977" t="s">
        <v>88</v>
      </c>
      <c r="D3977" t="s">
        <v>23</v>
      </c>
      <c r="E3977" t="s">
        <v>18</v>
      </c>
      <c r="F3977">
        <v>5666</v>
      </c>
      <c r="G3977">
        <v>0</v>
      </c>
      <c r="H3977">
        <v>5666</v>
      </c>
      <c r="I3977">
        <v>4.0999999999999996</v>
      </c>
      <c r="J3977">
        <v>91</v>
      </c>
      <c r="K3977">
        <v>5</v>
      </c>
      <c r="L3977">
        <v>28330</v>
      </c>
      <c r="M3977" s="1">
        <v>45867</v>
      </c>
      <c r="N3977" t="s">
        <v>91</v>
      </c>
      <c r="O3977">
        <f t="shared" si="186"/>
        <v>0</v>
      </c>
      <c r="P3977">
        <f t="shared" si="187"/>
        <v>3399.6</v>
      </c>
      <c r="Q3977">
        <f t="shared" si="188"/>
        <v>11332</v>
      </c>
    </row>
    <row r="3978" spans="1:17" x14ac:dyDescent="0.3">
      <c r="A3978" t="s">
        <v>7789</v>
      </c>
      <c r="B3978" t="s">
        <v>7790</v>
      </c>
      <c r="C3978" t="s">
        <v>27</v>
      </c>
      <c r="D3978" t="s">
        <v>46</v>
      </c>
      <c r="E3978" t="s">
        <v>18</v>
      </c>
      <c r="F3978">
        <v>3318</v>
      </c>
      <c r="G3978">
        <v>20</v>
      </c>
      <c r="H3978">
        <v>2654</v>
      </c>
      <c r="I3978">
        <v>4.5999999999999996</v>
      </c>
      <c r="J3978">
        <v>187</v>
      </c>
      <c r="K3978">
        <v>1</v>
      </c>
      <c r="L3978">
        <v>2654</v>
      </c>
      <c r="M3978" s="1">
        <v>45435</v>
      </c>
      <c r="N3978" t="s">
        <v>189</v>
      </c>
      <c r="O3978">
        <f t="shared" si="186"/>
        <v>664</v>
      </c>
      <c r="P3978">
        <f t="shared" si="187"/>
        <v>1990.8</v>
      </c>
      <c r="Q3978">
        <f t="shared" si="188"/>
        <v>663.2</v>
      </c>
    </row>
    <row r="3979" spans="1:17" x14ac:dyDescent="0.3">
      <c r="A3979" t="s">
        <v>7791</v>
      </c>
      <c r="B3979" t="s">
        <v>1891</v>
      </c>
      <c r="C3979" t="s">
        <v>45</v>
      </c>
      <c r="D3979" t="s">
        <v>17</v>
      </c>
      <c r="E3979" t="s">
        <v>34</v>
      </c>
      <c r="F3979">
        <v>1543</v>
      </c>
      <c r="G3979">
        <v>20</v>
      </c>
      <c r="H3979">
        <v>1234</v>
      </c>
      <c r="I3979">
        <v>4.3</v>
      </c>
      <c r="J3979">
        <v>326</v>
      </c>
      <c r="K3979">
        <v>1</v>
      </c>
      <c r="L3979">
        <v>1234</v>
      </c>
      <c r="M3979" s="1">
        <v>45751</v>
      </c>
      <c r="N3979" t="s">
        <v>24</v>
      </c>
      <c r="O3979">
        <f t="shared" si="186"/>
        <v>309</v>
      </c>
      <c r="P3979">
        <f t="shared" si="187"/>
        <v>925.8</v>
      </c>
      <c r="Q3979">
        <f t="shared" si="188"/>
        <v>308.20000000000005</v>
      </c>
    </row>
    <row r="3980" spans="1:17" x14ac:dyDescent="0.3">
      <c r="A3980" t="s">
        <v>7792</v>
      </c>
      <c r="B3980" t="s">
        <v>7793</v>
      </c>
      <c r="C3980" t="s">
        <v>45</v>
      </c>
      <c r="D3980" t="s">
        <v>17</v>
      </c>
      <c r="E3980" t="s">
        <v>18</v>
      </c>
      <c r="F3980">
        <v>2606</v>
      </c>
      <c r="G3980">
        <v>20</v>
      </c>
      <c r="H3980">
        <v>2085</v>
      </c>
      <c r="I3980">
        <v>4.2</v>
      </c>
      <c r="J3980">
        <v>106</v>
      </c>
      <c r="K3980">
        <v>5</v>
      </c>
      <c r="L3980">
        <v>10425</v>
      </c>
      <c r="M3980" s="1">
        <v>45740</v>
      </c>
      <c r="N3980" t="s">
        <v>75</v>
      </c>
      <c r="O3980">
        <f t="shared" si="186"/>
        <v>521</v>
      </c>
      <c r="P3980">
        <f t="shared" si="187"/>
        <v>1563.6</v>
      </c>
      <c r="Q3980">
        <f t="shared" si="188"/>
        <v>2607.0000000000005</v>
      </c>
    </row>
    <row r="3981" spans="1:17" x14ac:dyDescent="0.3">
      <c r="A3981" t="s">
        <v>7794</v>
      </c>
      <c r="B3981" t="s">
        <v>7795</v>
      </c>
      <c r="C3981" t="s">
        <v>32</v>
      </c>
      <c r="D3981" t="s">
        <v>17</v>
      </c>
      <c r="E3981" t="s">
        <v>18</v>
      </c>
      <c r="F3981">
        <v>4638</v>
      </c>
      <c r="G3981">
        <v>10</v>
      </c>
      <c r="H3981">
        <v>4174</v>
      </c>
      <c r="I3981">
        <v>3.2</v>
      </c>
      <c r="J3981">
        <v>17</v>
      </c>
      <c r="K3981">
        <v>1</v>
      </c>
      <c r="L3981">
        <v>4174</v>
      </c>
      <c r="M3981" s="1">
        <v>45697</v>
      </c>
      <c r="N3981" t="s">
        <v>85</v>
      </c>
      <c r="O3981">
        <f t="shared" si="186"/>
        <v>464</v>
      </c>
      <c r="P3981">
        <f t="shared" si="187"/>
        <v>2782.7999999999997</v>
      </c>
      <c r="Q3981">
        <f t="shared" si="188"/>
        <v>1391.2000000000003</v>
      </c>
    </row>
    <row r="3982" spans="1:17" x14ac:dyDescent="0.3">
      <c r="A3982" t="s">
        <v>7796</v>
      </c>
      <c r="B3982" t="s">
        <v>7797</v>
      </c>
      <c r="C3982" t="s">
        <v>57</v>
      </c>
      <c r="D3982" t="s">
        <v>28</v>
      </c>
      <c r="E3982" t="s">
        <v>34</v>
      </c>
      <c r="F3982">
        <v>4591</v>
      </c>
      <c r="G3982">
        <v>40</v>
      </c>
      <c r="H3982">
        <v>2755</v>
      </c>
      <c r="I3982">
        <v>5</v>
      </c>
      <c r="J3982">
        <v>134</v>
      </c>
      <c r="K3982">
        <v>1</v>
      </c>
      <c r="L3982">
        <v>2755</v>
      </c>
      <c r="M3982" s="1">
        <v>45530</v>
      </c>
      <c r="N3982" t="s">
        <v>102</v>
      </c>
      <c r="O3982">
        <f t="shared" si="186"/>
        <v>1836</v>
      </c>
      <c r="P3982">
        <f t="shared" si="187"/>
        <v>2754.6</v>
      </c>
      <c r="Q3982">
        <f t="shared" si="188"/>
        <v>0.40000000000009095</v>
      </c>
    </row>
    <row r="3983" spans="1:17" x14ac:dyDescent="0.3">
      <c r="A3983" t="s">
        <v>7798</v>
      </c>
      <c r="B3983" t="s">
        <v>7799</v>
      </c>
      <c r="C3983" t="s">
        <v>88</v>
      </c>
      <c r="D3983" t="s">
        <v>28</v>
      </c>
      <c r="E3983" t="s">
        <v>34</v>
      </c>
      <c r="F3983">
        <v>7746</v>
      </c>
      <c r="G3983">
        <v>10</v>
      </c>
      <c r="H3983">
        <v>6971</v>
      </c>
      <c r="I3983">
        <v>4.4000000000000004</v>
      </c>
      <c r="J3983">
        <v>231</v>
      </c>
      <c r="K3983">
        <v>1</v>
      </c>
      <c r="L3983">
        <v>6971</v>
      </c>
      <c r="M3983" s="1">
        <v>45860</v>
      </c>
      <c r="N3983" t="s">
        <v>85</v>
      </c>
      <c r="O3983">
        <f t="shared" si="186"/>
        <v>775</v>
      </c>
      <c r="P3983">
        <f t="shared" si="187"/>
        <v>4647.5999999999995</v>
      </c>
      <c r="Q3983">
        <f t="shared" si="188"/>
        <v>2323.4000000000005</v>
      </c>
    </row>
    <row r="3984" spans="1:17" x14ac:dyDescent="0.3">
      <c r="A3984" t="s">
        <v>7800</v>
      </c>
      <c r="B3984" t="s">
        <v>7801</v>
      </c>
      <c r="C3984" t="s">
        <v>22</v>
      </c>
      <c r="D3984" t="s">
        <v>46</v>
      </c>
      <c r="E3984" t="s">
        <v>161</v>
      </c>
      <c r="F3984">
        <v>11463</v>
      </c>
      <c r="G3984">
        <v>20</v>
      </c>
      <c r="H3984">
        <v>9170</v>
      </c>
      <c r="I3984">
        <v>3.7</v>
      </c>
      <c r="J3984">
        <v>53</v>
      </c>
      <c r="K3984">
        <v>2</v>
      </c>
      <c r="L3984">
        <v>18340</v>
      </c>
      <c r="M3984" s="1">
        <v>45640</v>
      </c>
      <c r="N3984" t="s">
        <v>64</v>
      </c>
      <c r="O3984">
        <f t="shared" si="186"/>
        <v>2293</v>
      </c>
      <c r="P3984">
        <f t="shared" si="187"/>
        <v>6877.8</v>
      </c>
      <c r="Q3984">
        <f t="shared" si="188"/>
        <v>4584.3999999999996</v>
      </c>
    </row>
    <row r="3985" spans="1:17" x14ac:dyDescent="0.3">
      <c r="A3985" t="s">
        <v>7802</v>
      </c>
      <c r="B3985" t="s">
        <v>7803</v>
      </c>
      <c r="C3985" t="s">
        <v>88</v>
      </c>
      <c r="D3985" t="s">
        <v>53</v>
      </c>
      <c r="E3985" t="s">
        <v>34</v>
      </c>
      <c r="F3985">
        <v>4596</v>
      </c>
      <c r="G3985">
        <v>20</v>
      </c>
      <c r="H3985">
        <v>3677</v>
      </c>
      <c r="I3985">
        <v>4.2</v>
      </c>
      <c r="J3985">
        <v>154</v>
      </c>
      <c r="K3985">
        <v>1</v>
      </c>
      <c r="L3985">
        <v>3677</v>
      </c>
      <c r="M3985" s="1">
        <v>45532</v>
      </c>
      <c r="N3985" t="s">
        <v>42</v>
      </c>
      <c r="O3985">
        <f t="shared" si="186"/>
        <v>919</v>
      </c>
      <c r="P3985">
        <f t="shared" si="187"/>
        <v>2757.6</v>
      </c>
      <c r="Q3985">
        <f t="shared" si="188"/>
        <v>919.40000000000009</v>
      </c>
    </row>
    <row r="3986" spans="1:17" x14ac:dyDescent="0.3">
      <c r="A3986" t="s">
        <v>7804</v>
      </c>
      <c r="B3986" t="s">
        <v>7805</v>
      </c>
      <c r="C3986" t="s">
        <v>22</v>
      </c>
      <c r="D3986" t="s">
        <v>41</v>
      </c>
      <c r="E3986" t="s">
        <v>34</v>
      </c>
      <c r="F3986">
        <v>2512</v>
      </c>
      <c r="G3986">
        <v>30</v>
      </c>
      <c r="H3986">
        <v>1758</v>
      </c>
      <c r="I3986">
        <v>3.9</v>
      </c>
      <c r="J3986">
        <v>115</v>
      </c>
      <c r="K3986">
        <v>1</v>
      </c>
      <c r="L3986">
        <v>1758</v>
      </c>
      <c r="M3986" s="1">
        <v>45970</v>
      </c>
      <c r="N3986" t="s">
        <v>189</v>
      </c>
      <c r="O3986">
        <f t="shared" si="186"/>
        <v>754</v>
      </c>
      <c r="P3986">
        <f t="shared" si="187"/>
        <v>1507.2</v>
      </c>
      <c r="Q3986">
        <f t="shared" si="188"/>
        <v>250.79999999999995</v>
      </c>
    </row>
    <row r="3987" spans="1:17" x14ac:dyDescent="0.3">
      <c r="A3987" t="s">
        <v>7806</v>
      </c>
      <c r="B3987" t="s">
        <v>7807</v>
      </c>
      <c r="C3987" t="s">
        <v>32</v>
      </c>
      <c r="D3987" t="s">
        <v>23</v>
      </c>
      <c r="E3987" t="s">
        <v>18</v>
      </c>
      <c r="F3987">
        <v>4318</v>
      </c>
      <c r="G3987">
        <v>30</v>
      </c>
      <c r="H3987">
        <v>3023</v>
      </c>
      <c r="I3987">
        <v>4</v>
      </c>
      <c r="J3987">
        <v>127</v>
      </c>
      <c r="K3987">
        <v>5</v>
      </c>
      <c r="L3987">
        <v>15115</v>
      </c>
      <c r="M3987" s="1">
        <v>45896</v>
      </c>
      <c r="N3987" t="s">
        <v>49</v>
      </c>
      <c r="O3987">
        <f t="shared" si="186"/>
        <v>1295</v>
      </c>
      <c r="P3987">
        <f t="shared" si="187"/>
        <v>2590.7999999999997</v>
      </c>
      <c r="Q3987">
        <f t="shared" si="188"/>
        <v>2161.0000000000014</v>
      </c>
    </row>
    <row r="3988" spans="1:17" x14ac:dyDescent="0.3">
      <c r="A3988" t="s">
        <v>7808</v>
      </c>
      <c r="B3988" t="s">
        <v>7809</v>
      </c>
      <c r="C3988" t="s">
        <v>22</v>
      </c>
      <c r="D3988" t="s">
        <v>17</v>
      </c>
      <c r="E3988" t="s">
        <v>34</v>
      </c>
      <c r="F3988">
        <v>3207</v>
      </c>
      <c r="G3988">
        <v>30</v>
      </c>
      <c r="H3988">
        <v>2245</v>
      </c>
      <c r="I3988">
        <v>4.7</v>
      </c>
      <c r="J3988">
        <v>166</v>
      </c>
      <c r="K3988">
        <v>1</v>
      </c>
      <c r="L3988">
        <v>2245</v>
      </c>
      <c r="M3988" s="1">
        <v>45350</v>
      </c>
      <c r="N3988" t="s">
        <v>75</v>
      </c>
      <c r="O3988">
        <f t="shared" si="186"/>
        <v>962</v>
      </c>
      <c r="P3988">
        <f t="shared" si="187"/>
        <v>1924.1999999999998</v>
      </c>
      <c r="Q3988">
        <f t="shared" si="188"/>
        <v>320.80000000000018</v>
      </c>
    </row>
    <row r="3989" spans="1:17" x14ac:dyDescent="0.3">
      <c r="A3989" t="s">
        <v>7810</v>
      </c>
      <c r="B3989" t="s">
        <v>7811</v>
      </c>
      <c r="C3989" t="s">
        <v>45</v>
      </c>
      <c r="D3989" t="s">
        <v>23</v>
      </c>
      <c r="E3989" t="s">
        <v>34</v>
      </c>
      <c r="F3989">
        <v>858</v>
      </c>
      <c r="G3989">
        <v>30</v>
      </c>
      <c r="H3989">
        <v>601</v>
      </c>
      <c r="I3989">
        <v>3.6</v>
      </c>
      <c r="J3989">
        <v>73</v>
      </c>
      <c r="K3989">
        <v>1</v>
      </c>
      <c r="L3989">
        <v>601</v>
      </c>
      <c r="M3989" s="1">
        <v>45938</v>
      </c>
      <c r="N3989" t="s">
        <v>42</v>
      </c>
      <c r="O3989">
        <f t="shared" si="186"/>
        <v>257</v>
      </c>
      <c r="P3989">
        <f t="shared" si="187"/>
        <v>514.79999999999995</v>
      </c>
      <c r="Q3989">
        <f t="shared" si="188"/>
        <v>86.200000000000045</v>
      </c>
    </row>
    <row r="3990" spans="1:17" x14ac:dyDescent="0.3">
      <c r="A3990" t="s">
        <v>7812</v>
      </c>
      <c r="B3990" t="s">
        <v>7813</v>
      </c>
      <c r="C3990" t="s">
        <v>32</v>
      </c>
      <c r="D3990" t="s">
        <v>46</v>
      </c>
      <c r="E3990" t="s">
        <v>18</v>
      </c>
      <c r="F3990">
        <v>1728</v>
      </c>
      <c r="G3990">
        <v>15</v>
      </c>
      <c r="H3990">
        <v>1469</v>
      </c>
      <c r="I3990">
        <v>4.5</v>
      </c>
      <c r="J3990">
        <v>175</v>
      </c>
      <c r="K3990">
        <v>1</v>
      </c>
      <c r="L3990">
        <v>1469</v>
      </c>
      <c r="M3990" s="1">
        <v>45338</v>
      </c>
      <c r="N3990" t="s">
        <v>168</v>
      </c>
      <c r="O3990">
        <f t="shared" si="186"/>
        <v>259</v>
      </c>
      <c r="P3990">
        <f t="shared" si="187"/>
        <v>1036.8</v>
      </c>
      <c r="Q3990">
        <f t="shared" si="188"/>
        <v>432.20000000000005</v>
      </c>
    </row>
    <row r="3991" spans="1:17" x14ac:dyDescent="0.3">
      <c r="A3991" t="s">
        <v>7814</v>
      </c>
      <c r="B3991" t="s">
        <v>7815</v>
      </c>
      <c r="C3991" t="s">
        <v>52</v>
      </c>
      <c r="D3991" t="s">
        <v>46</v>
      </c>
      <c r="E3991" t="s">
        <v>161</v>
      </c>
      <c r="F3991">
        <v>8842</v>
      </c>
      <c r="G3991">
        <v>60</v>
      </c>
      <c r="H3991">
        <v>3537</v>
      </c>
      <c r="I3991">
        <v>4.7</v>
      </c>
      <c r="J3991">
        <v>139</v>
      </c>
      <c r="K3991">
        <v>1</v>
      </c>
      <c r="L3991">
        <v>3537</v>
      </c>
      <c r="M3991" s="1">
        <v>45733</v>
      </c>
      <c r="N3991" t="s">
        <v>24</v>
      </c>
      <c r="O3991">
        <f t="shared" si="186"/>
        <v>5305</v>
      </c>
      <c r="P3991">
        <f t="shared" si="187"/>
        <v>5305.2</v>
      </c>
      <c r="Q3991">
        <f t="shared" si="188"/>
        <v>-1768.1999999999998</v>
      </c>
    </row>
    <row r="3992" spans="1:17" x14ac:dyDescent="0.3">
      <c r="A3992" t="s">
        <v>7816</v>
      </c>
      <c r="B3992" t="s">
        <v>7817</v>
      </c>
      <c r="C3992" t="s">
        <v>88</v>
      </c>
      <c r="D3992" t="s">
        <v>46</v>
      </c>
      <c r="E3992" t="s">
        <v>161</v>
      </c>
      <c r="F3992">
        <v>8103</v>
      </c>
      <c r="G3992">
        <v>10</v>
      </c>
      <c r="H3992">
        <v>7293</v>
      </c>
      <c r="I3992">
        <v>4.4000000000000004</v>
      </c>
      <c r="J3992">
        <v>282</v>
      </c>
      <c r="K3992">
        <v>4</v>
      </c>
      <c r="L3992">
        <v>29172</v>
      </c>
      <c r="M3992" s="1">
        <v>45429</v>
      </c>
      <c r="N3992" t="s">
        <v>54</v>
      </c>
      <c r="O3992">
        <f t="shared" si="186"/>
        <v>810</v>
      </c>
      <c r="P3992">
        <f t="shared" si="187"/>
        <v>4861.8</v>
      </c>
      <c r="Q3992">
        <f t="shared" si="188"/>
        <v>9724.7999999999993</v>
      </c>
    </row>
    <row r="3993" spans="1:17" x14ac:dyDescent="0.3">
      <c r="A3993" t="s">
        <v>7818</v>
      </c>
      <c r="B3993" t="s">
        <v>1522</v>
      </c>
      <c r="C3993" t="s">
        <v>88</v>
      </c>
      <c r="D3993" t="s">
        <v>41</v>
      </c>
      <c r="E3993" t="s">
        <v>34</v>
      </c>
      <c r="F3993">
        <v>1056</v>
      </c>
      <c r="G3993">
        <v>10</v>
      </c>
      <c r="H3993">
        <v>950</v>
      </c>
      <c r="I3993">
        <v>4</v>
      </c>
      <c r="J3993">
        <v>160</v>
      </c>
      <c r="K3993">
        <v>5</v>
      </c>
      <c r="L3993">
        <v>4750</v>
      </c>
      <c r="M3993" s="1">
        <v>45327</v>
      </c>
      <c r="N3993" t="s">
        <v>150</v>
      </c>
      <c r="O3993">
        <f t="shared" si="186"/>
        <v>106</v>
      </c>
      <c r="P3993">
        <f t="shared" si="187"/>
        <v>633.6</v>
      </c>
      <c r="Q3993">
        <f t="shared" si="188"/>
        <v>1582</v>
      </c>
    </row>
    <row r="3994" spans="1:17" x14ac:dyDescent="0.3">
      <c r="A3994" t="s">
        <v>7819</v>
      </c>
      <c r="B3994" t="s">
        <v>7820</v>
      </c>
      <c r="C3994" t="s">
        <v>37</v>
      </c>
      <c r="D3994" t="s">
        <v>109</v>
      </c>
      <c r="E3994" t="s">
        <v>18</v>
      </c>
      <c r="F3994">
        <v>2130</v>
      </c>
      <c r="G3994">
        <v>30</v>
      </c>
      <c r="H3994">
        <v>1491</v>
      </c>
      <c r="I3994">
        <v>3.7</v>
      </c>
      <c r="J3994">
        <v>106</v>
      </c>
      <c r="K3994">
        <v>1</v>
      </c>
      <c r="L3994">
        <v>1491</v>
      </c>
      <c r="M3994" s="1">
        <v>45842</v>
      </c>
      <c r="N3994" t="s">
        <v>29</v>
      </c>
      <c r="O3994">
        <f t="shared" si="186"/>
        <v>639</v>
      </c>
      <c r="P3994">
        <f t="shared" si="187"/>
        <v>1278</v>
      </c>
      <c r="Q3994">
        <f t="shared" si="188"/>
        <v>213</v>
      </c>
    </row>
    <row r="3995" spans="1:17" x14ac:dyDescent="0.3">
      <c r="A3995" t="s">
        <v>7821</v>
      </c>
      <c r="B3995" t="s">
        <v>7822</v>
      </c>
      <c r="C3995" t="s">
        <v>16</v>
      </c>
      <c r="D3995" t="s">
        <v>33</v>
      </c>
      <c r="E3995" t="s">
        <v>34</v>
      </c>
      <c r="F3995">
        <v>2552</v>
      </c>
      <c r="G3995">
        <v>60</v>
      </c>
      <c r="H3995">
        <v>1021</v>
      </c>
      <c r="I3995">
        <v>3.8</v>
      </c>
      <c r="J3995">
        <v>125</v>
      </c>
      <c r="K3995">
        <v>5</v>
      </c>
      <c r="L3995">
        <v>5105</v>
      </c>
      <c r="M3995" s="1">
        <v>46005</v>
      </c>
      <c r="N3995" t="s">
        <v>24</v>
      </c>
      <c r="O3995">
        <f t="shared" si="186"/>
        <v>1531</v>
      </c>
      <c r="P3995">
        <f t="shared" si="187"/>
        <v>1531.2</v>
      </c>
      <c r="Q3995">
        <f t="shared" si="188"/>
        <v>-2551</v>
      </c>
    </row>
    <row r="3996" spans="1:17" x14ac:dyDescent="0.3">
      <c r="A3996" t="s">
        <v>7823</v>
      </c>
      <c r="B3996" t="s">
        <v>7824</v>
      </c>
      <c r="C3996" t="s">
        <v>16</v>
      </c>
      <c r="D3996" t="s">
        <v>28</v>
      </c>
      <c r="E3996" t="s">
        <v>34</v>
      </c>
      <c r="F3996">
        <v>1518</v>
      </c>
      <c r="G3996">
        <v>60</v>
      </c>
      <c r="H3996">
        <v>607</v>
      </c>
      <c r="I3996">
        <v>4.2</v>
      </c>
      <c r="J3996">
        <v>43</v>
      </c>
      <c r="K3996">
        <v>1</v>
      </c>
      <c r="L3996">
        <v>607</v>
      </c>
      <c r="M3996" s="1">
        <v>45943</v>
      </c>
      <c r="N3996" t="s">
        <v>102</v>
      </c>
      <c r="O3996">
        <f t="shared" si="186"/>
        <v>911</v>
      </c>
      <c r="P3996">
        <f t="shared" si="187"/>
        <v>910.8</v>
      </c>
      <c r="Q3996">
        <f t="shared" si="188"/>
        <v>-303.79999999999995</v>
      </c>
    </row>
    <row r="3997" spans="1:17" x14ac:dyDescent="0.3">
      <c r="A3997" t="s">
        <v>7825</v>
      </c>
      <c r="B3997" t="s">
        <v>7826</v>
      </c>
      <c r="C3997" t="s">
        <v>57</v>
      </c>
      <c r="D3997" t="s">
        <v>41</v>
      </c>
      <c r="E3997" t="s">
        <v>34</v>
      </c>
      <c r="F3997">
        <v>1539</v>
      </c>
      <c r="G3997">
        <v>0</v>
      </c>
      <c r="H3997">
        <v>1539</v>
      </c>
      <c r="I3997">
        <v>3.2</v>
      </c>
      <c r="J3997">
        <v>620</v>
      </c>
      <c r="K3997">
        <v>1</v>
      </c>
      <c r="L3997">
        <v>1539</v>
      </c>
      <c r="M3997" s="1">
        <v>45411</v>
      </c>
      <c r="N3997" t="s">
        <v>189</v>
      </c>
      <c r="O3997">
        <f t="shared" si="186"/>
        <v>0</v>
      </c>
      <c r="P3997">
        <f t="shared" si="187"/>
        <v>923.4</v>
      </c>
      <c r="Q3997">
        <f t="shared" si="188"/>
        <v>615.6</v>
      </c>
    </row>
    <row r="3998" spans="1:17" x14ac:dyDescent="0.3">
      <c r="A3998" t="s">
        <v>7827</v>
      </c>
      <c r="B3998" t="s">
        <v>7828</v>
      </c>
      <c r="C3998" t="s">
        <v>45</v>
      </c>
      <c r="D3998" t="s">
        <v>17</v>
      </c>
      <c r="E3998" t="s">
        <v>18</v>
      </c>
      <c r="F3998">
        <v>1186</v>
      </c>
      <c r="G3998">
        <v>10</v>
      </c>
      <c r="H3998">
        <v>1067</v>
      </c>
      <c r="I3998">
        <v>4.0999999999999996</v>
      </c>
      <c r="J3998">
        <v>209</v>
      </c>
      <c r="K3998">
        <v>3</v>
      </c>
      <c r="L3998">
        <v>3201</v>
      </c>
      <c r="M3998" s="1">
        <v>45372</v>
      </c>
      <c r="N3998" t="s">
        <v>38</v>
      </c>
      <c r="O3998">
        <f t="shared" si="186"/>
        <v>119</v>
      </c>
      <c r="P3998">
        <f t="shared" si="187"/>
        <v>711.6</v>
      </c>
      <c r="Q3998">
        <f t="shared" si="188"/>
        <v>1066.1999999999998</v>
      </c>
    </row>
    <row r="3999" spans="1:17" x14ac:dyDescent="0.3">
      <c r="A3999" t="s">
        <v>7829</v>
      </c>
      <c r="B3999" t="s">
        <v>7830</v>
      </c>
      <c r="C3999" t="s">
        <v>37</v>
      </c>
      <c r="D3999" t="s">
        <v>109</v>
      </c>
      <c r="E3999" t="s">
        <v>34</v>
      </c>
      <c r="F3999">
        <v>2940</v>
      </c>
      <c r="G3999">
        <v>0</v>
      </c>
      <c r="H3999">
        <v>2940</v>
      </c>
      <c r="I3999">
        <v>4.5</v>
      </c>
      <c r="J3999">
        <v>89</v>
      </c>
      <c r="K3999">
        <v>2</v>
      </c>
      <c r="L3999">
        <v>5880</v>
      </c>
      <c r="M3999" s="1">
        <v>45570</v>
      </c>
      <c r="N3999" t="s">
        <v>71</v>
      </c>
      <c r="O3999">
        <f t="shared" si="186"/>
        <v>0</v>
      </c>
      <c r="P3999">
        <f t="shared" si="187"/>
        <v>1764</v>
      </c>
      <c r="Q3999">
        <f t="shared" si="188"/>
        <v>2352</v>
      </c>
    </row>
    <row r="4000" spans="1:17" x14ac:dyDescent="0.3">
      <c r="A4000" t="s">
        <v>7831</v>
      </c>
      <c r="B4000" t="s">
        <v>7832</v>
      </c>
      <c r="C4000" t="s">
        <v>37</v>
      </c>
      <c r="D4000" t="s">
        <v>28</v>
      </c>
      <c r="E4000" t="s">
        <v>34</v>
      </c>
      <c r="F4000">
        <v>10784</v>
      </c>
      <c r="G4000">
        <v>0</v>
      </c>
      <c r="H4000">
        <v>10784</v>
      </c>
      <c r="I4000">
        <v>3.4</v>
      </c>
      <c r="J4000">
        <v>55</v>
      </c>
      <c r="K4000">
        <v>3</v>
      </c>
      <c r="L4000">
        <v>32352</v>
      </c>
      <c r="M4000" s="1">
        <v>45330</v>
      </c>
      <c r="N4000" t="s">
        <v>61</v>
      </c>
      <c r="O4000">
        <f t="shared" si="186"/>
        <v>0</v>
      </c>
      <c r="P4000">
        <f t="shared" si="187"/>
        <v>6470.4</v>
      </c>
      <c r="Q4000">
        <f t="shared" si="188"/>
        <v>12940.800000000001</v>
      </c>
    </row>
    <row r="4001" spans="1:17" x14ac:dyDescent="0.3">
      <c r="A4001" t="s">
        <v>7833</v>
      </c>
      <c r="B4001" t="s">
        <v>7605</v>
      </c>
      <c r="C4001" t="s">
        <v>16</v>
      </c>
      <c r="D4001" t="s">
        <v>33</v>
      </c>
      <c r="E4001" t="s">
        <v>34</v>
      </c>
      <c r="F4001">
        <v>4010</v>
      </c>
      <c r="G4001">
        <v>20</v>
      </c>
      <c r="H4001">
        <v>3208</v>
      </c>
      <c r="I4001">
        <v>4.7</v>
      </c>
      <c r="J4001">
        <v>162</v>
      </c>
      <c r="K4001">
        <v>2</v>
      </c>
      <c r="L4001">
        <v>6416</v>
      </c>
      <c r="M4001" s="1">
        <v>45594</v>
      </c>
      <c r="N4001" t="s">
        <v>24</v>
      </c>
      <c r="O4001">
        <f t="shared" si="186"/>
        <v>802</v>
      </c>
      <c r="P4001">
        <f t="shared" si="187"/>
        <v>2406</v>
      </c>
      <c r="Q4001">
        <f t="shared" si="188"/>
        <v>1604</v>
      </c>
    </row>
    <row r="4002" spans="1:17" x14ac:dyDescent="0.3">
      <c r="A4002" t="s">
        <v>7834</v>
      </c>
      <c r="B4002" t="s">
        <v>7835</v>
      </c>
      <c r="C4002" t="s">
        <v>116</v>
      </c>
      <c r="D4002" t="s">
        <v>33</v>
      </c>
      <c r="E4002" t="s">
        <v>34</v>
      </c>
      <c r="F4002">
        <v>867</v>
      </c>
      <c r="G4002">
        <v>15</v>
      </c>
      <c r="H4002">
        <v>737</v>
      </c>
      <c r="I4002">
        <v>5</v>
      </c>
      <c r="J4002">
        <v>85</v>
      </c>
      <c r="K4002">
        <v>1</v>
      </c>
      <c r="L4002">
        <v>737</v>
      </c>
      <c r="M4002" s="1">
        <v>45437</v>
      </c>
      <c r="N4002" t="s">
        <v>38</v>
      </c>
      <c r="O4002">
        <f t="shared" si="186"/>
        <v>130</v>
      </c>
      <c r="P4002">
        <f t="shared" si="187"/>
        <v>520.19999999999993</v>
      </c>
      <c r="Q4002">
        <f t="shared" si="188"/>
        <v>216.80000000000007</v>
      </c>
    </row>
    <row r="4003" spans="1:17" x14ac:dyDescent="0.3">
      <c r="A4003" t="s">
        <v>7836</v>
      </c>
      <c r="B4003" t="s">
        <v>4298</v>
      </c>
      <c r="C4003" t="s">
        <v>116</v>
      </c>
      <c r="D4003" t="s">
        <v>33</v>
      </c>
      <c r="E4003" t="s">
        <v>34</v>
      </c>
      <c r="F4003">
        <v>2518</v>
      </c>
      <c r="G4003">
        <v>10</v>
      </c>
      <c r="H4003">
        <v>2266</v>
      </c>
      <c r="I4003">
        <v>4.0999999999999996</v>
      </c>
      <c r="J4003">
        <v>80</v>
      </c>
      <c r="K4003">
        <v>1</v>
      </c>
      <c r="L4003">
        <v>2266</v>
      </c>
      <c r="M4003" s="1">
        <v>46005</v>
      </c>
      <c r="N4003" t="s">
        <v>168</v>
      </c>
      <c r="O4003">
        <f t="shared" si="186"/>
        <v>252</v>
      </c>
      <c r="P4003">
        <f t="shared" si="187"/>
        <v>1510.8</v>
      </c>
      <c r="Q4003">
        <f t="shared" si="188"/>
        <v>755.2</v>
      </c>
    </row>
    <row r="4004" spans="1:17" x14ac:dyDescent="0.3">
      <c r="A4004" t="s">
        <v>7837</v>
      </c>
      <c r="B4004" t="s">
        <v>7838</v>
      </c>
      <c r="C4004" t="s">
        <v>32</v>
      </c>
      <c r="D4004" t="s">
        <v>23</v>
      </c>
      <c r="E4004" t="s">
        <v>18</v>
      </c>
      <c r="F4004">
        <v>1664</v>
      </c>
      <c r="G4004">
        <v>30</v>
      </c>
      <c r="H4004">
        <v>1165</v>
      </c>
      <c r="I4004">
        <v>4</v>
      </c>
      <c r="J4004">
        <v>40</v>
      </c>
      <c r="K4004">
        <v>1</v>
      </c>
      <c r="L4004">
        <v>1165</v>
      </c>
      <c r="M4004" s="1">
        <v>45989</v>
      </c>
      <c r="N4004" t="s">
        <v>102</v>
      </c>
      <c r="O4004">
        <f t="shared" si="186"/>
        <v>499</v>
      </c>
      <c r="P4004">
        <f t="shared" si="187"/>
        <v>998.4</v>
      </c>
      <c r="Q4004">
        <f t="shared" si="188"/>
        <v>166.60000000000002</v>
      </c>
    </row>
    <row r="4005" spans="1:17" x14ac:dyDescent="0.3">
      <c r="A4005" t="s">
        <v>7839</v>
      </c>
      <c r="B4005" t="s">
        <v>7840</v>
      </c>
      <c r="C4005" t="s">
        <v>57</v>
      </c>
      <c r="D4005" t="s">
        <v>33</v>
      </c>
      <c r="E4005" t="s">
        <v>18</v>
      </c>
      <c r="F4005">
        <v>2052</v>
      </c>
      <c r="G4005">
        <v>15</v>
      </c>
      <c r="H4005">
        <v>1744</v>
      </c>
      <c r="I4005">
        <v>4</v>
      </c>
      <c r="J4005">
        <v>272</v>
      </c>
      <c r="K4005">
        <v>4</v>
      </c>
      <c r="L4005">
        <v>6976</v>
      </c>
      <c r="M4005" s="1">
        <v>45741</v>
      </c>
      <c r="N4005" t="s">
        <v>19</v>
      </c>
      <c r="O4005">
        <f t="shared" si="186"/>
        <v>308</v>
      </c>
      <c r="P4005">
        <f t="shared" si="187"/>
        <v>1231.2</v>
      </c>
      <c r="Q4005">
        <f t="shared" si="188"/>
        <v>2051.1999999999998</v>
      </c>
    </row>
    <row r="4006" spans="1:17" x14ac:dyDescent="0.3">
      <c r="A4006" t="s">
        <v>7841</v>
      </c>
      <c r="B4006" t="s">
        <v>7842</v>
      </c>
      <c r="C4006" t="s">
        <v>32</v>
      </c>
      <c r="D4006" t="s">
        <v>41</v>
      </c>
      <c r="E4006" t="s">
        <v>74</v>
      </c>
      <c r="F4006">
        <v>1514</v>
      </c>
      <c r="G4006">
        <v>20</v>
      </c>
      <c r="H4006">
        <v>1211</v>
      </c>
      <c r="I4006">
        <v>4.2</v>
      </c>
      <c r="J4006">
        <v>77</v>
      </c>
      <c r="K4006">
        <v>3</v>
      </c>
      <c r="L4006">
        <v>3633</v>
      </c>
      <c r="M4006" s="1">
        <v>45969</v>
      </c>
      <c r="N4006" t="s">
        <v>189</v>
      </c>
      <c r="O4006">
        <f t="shared" si="186"/>
        <v>303</v>
      </c>
      <c r="P4006">
        <f t="shared" si="187"/>
        <v>908.4</v>
      </c>
      <c r="Q4006">
        <f t="shared" si="188"/>
        <v>907.80000000000007</v>
      </c>
    </row>
    <row r="4007" spans="1:17" x14ac:dyDescent="0.3">
      <c r="A4007" t="s">
        <v>7843</v>
      </c>
      <c r="B4007" t="s">
        <v>7844</v>
      </c>
      <c r="C4007" t="s">
        <v>22</v>
      </c>
      <c r="D4007" t="s">
        <v>17</v>
      </c>
      <c r="E4007" t="s">
        <v>18</v>
      </c>
      <c r="F4007">
        <v>3620</v>
      </c>
      <c r="G4007">
        <v>10</v>
      </c>
      <c r="H4007">
        <v>3258</v>
      </c>
      <c r="I4007">
        <v>4</v>
      </c>
      <c r="J4007">
        <v>336</v>
      </c>
      <c r="K4007">
        <v>1</v>
      </c>
      <c r="L4007">
        <v>3258</v>
      </c>
      <c r="M4007" s="1">
        <v>45351</v>
      </c>
      <c r="N4007" t="s">
        <v>85</v>
      </c>
      <c r="O4007">
        <f t="shared" si="186"/>
        <v>362</v>
      </c>
      <c r="P4007">
        <f t="shared" si="187"/>
        <v>2172</v>
      </c>
      <c r="Q4007">
        <f t="shared" si="188"/>
        <v>1086</v>
      </c>
    </row>
    <row r="4008" spans="1:17" x14ac:dyDescent="0.3">
      <c r="A4008" t="s">
        <v>7845</v>
      </c>
      <c r="B4008" t="s">
        <v>7846</v>
      </c>
      <c r="C4008" t="s">
        <v>52</v>
      </c>
      <c r="D4008" t="s">
        <v>23</v>
      </c>
      <c r="E4008" t="s">
        <v>34</v>
      </c>
      <c r="F4008">
        <v>4967</v>
      </c>
      <c r="G4008">
        <v>15</v>
      </c>
      <c r="H4008">
        <v>4222</v>
      </c>
      <c r="I4008">
        <v>3.1</v>
      </c>
      <c r="J4008">
        <v>127</v>
      </c>
      <c r="K4008">
        <v>1</v>
      </c>
      <c r="L4008">
        <v>4222</v>
      </c>
      <c r="M4008" s="1">
        <v>45899</v>
      </c>
      <c r="N4008" t="s">
        <v>71</v>
      </c>
      <c r="O4008">
        <f t="shared" si="186"/>
        <v>745</v>
      </c>
      <c r="P4008">
        <f t="shared" si="187"/>
        <v>2980.2</v>
      </c>
      <c r="Q4008">
        <f t="shared" si="188"/>
        <v>1241.8000000000002</v>
      </c>
    </row>
    <row r="4009" spans="1:17" x14ac:dyDescent="0.3">
      <c r="A4009" t="s">
        <v>7847</v>
      </c>
      <c r="B4009" t="s">
        <v>7848</v>
      </c>
      <c r="C4009" t="s">
        <v>37</v>
      </c>
      <c r="D4009" t="s">
        <v>46</v>
      </c>
      <c r="E4009" t="s">
        <v>161</v>
      </c>
      <c r="F4009">
        <v>7849</v>
      </c>
      <c r="G4009">
        <v>10</v>
      </c>
      <c r="H4009">
        <v>7064</v>
      </c>
      <c r="I4009">
        <v>4</v>
      </c>
      <c r="J4009">
        <v>114</v>
      </c>
      <c r="K4009">
        <v>1</v>
      </c>
      <c r="L4009">
        <v>7064</v>
      </c>
      <c r="M4009" s="1">
        <v>45481</v>
      </c>
      <c r="N4009" t="s">
        <v>64</v>
      </c>
      <c r="O4009">
        <f t="shared" si="186"/>
        <v>785</v>
      </c>
      <c r="P4009">
        <f t="shared" si="187"/>
        <v>4709.3999999999996</v>
      </c>
      <c r="Q4009">
        <f t="shared" si="188"/>
        <v>2354.6000000000004</v>
      </c>
    </row>
    <row r="4010" spans="1:17" x14ac:dyDescent="0.3">
      <c r="A4010" t="s">
        <v>7849</v>
      </c>
      <c r="B4010" t="s">
        <v>7850</v>
      </c>
      <c r="C4010" t="s">
        <v>88</v>
      </c>
      <c r="D4010" t="s">
        <v>53</v>
      </c>
      <c r="E4010" t="s">
        <v>74</v>
      </c>
      <c r="F4010">
        <v>2196</v>
      </c>
      <c r="G4010">
        <v>15</v>
      </c>
      <c r="H4010">
        <v>1867</v>
      </c>
      <c r="I4010">
        <v>3.6</v>
      </c>
      <c r="J4010">
        <v>917</v>
      </c>
      <c r="K4010">
        <v>1</v>
      </c>
      <c r="L4010">
        <v>1867</v>
      </c>
      <c r="M4010" s="1">
        <v>45577</v>
      </c>
      <c r="N4010" t="s">
        <v>168</v>
      </c>
      <c r="O4010">
        <f t="shared" si="186"/>
        <v>329</v>
      </c>
      <c r="P4010">
        <f t="shared" si="187"/>
        <v>1317.6</v>
      </c>
      <c r="Q4010">
        <f t="shared" si="188"/>
        <v>549.40000000000009</v>
      </c>
    </row>
    <row r="4011" spans="1:17" x14ac:dyDescent="0.3">
      <c r="A4011" t="s">
        <v>7851</v>
      </c>
      <c r="B4011" t="s">
        <v>7852</v>
      </c>
      <c r="C4011" t="s">
        <v>57</v>
      </c>
      <c r="D4011" t="s">
        <v>23</v>
      </c>
      <c r="E4011" t="s">
        <v>34</v>
      </c>
      <c r="F4011">
        <v>3242</v>
      </c>
      <c r="G4011">
        <v>60</v>
      </c>
      <c r="H4011">
        <v>1297</v>
      </c>
      <c r="I4011">
        <v>4.2</v>
      </c>
      <c r="J4011">
        <v>119</v>
      </c>
      <c r="K4011">
        <v>5</v>
      </c>
      <c r="L4011">
        <v>6485</v>
      </c>
      <c r="M4011" s="1">
        <v>45312</v>
      </c>
      <c r="N4011" t="s">
        <v>61</v>
      </c>
      <c r="O4011">
        <f t="shared" si="186"/>
        <v>1945</v>
      </c>
      <c r="P4011">
        <f t="shared" si="187"/>
        <v>1945.1999999999998</v>
      </c>
      <c r="Q4011">
        <f t="shared" si="188"/>
        <v>-3240.9999999999991</v>
      </c>
    </row>
    <row r="4012" spans="1:17" x14ac:dyDescent="0.3">
      <c r="A4012" t="s">
        <v>7853</v>
      </c>
      <c r="B4012" t="s">
        <v>7854</v>
      </c>
      <c r="C4012" t="s">
        <v>57</v>
      </c>
      <c r="D4012" t="s">
        <v>28</v>
      </c>
      <c r="E4012" t="s">
        <v>34</v>
      </c>
      <c r="F4012">
        <v>2912</v>
      </c>
      <c r="G4012">
        <v>40</v>
      </c>
      <c r="H4012">
        <v>1747</v>
      </c>
      <c r="I4012">
        <v>4.8</v>
      </c>
      <c r="J4012">
        <v>117</v>
      </c>
      <c r="K4012">
        <v>1</v>
      </c>
      <c r="L4012">
        <v>1747</v>
      </c>
      <c r="M4012" s="1">
        <v>45951</v>
      </c>
      <c r="N4012" t="s">
        <v>38</v>
      </c>
      <c r="O4012">
        <f t="shared" si="186"/>
        <v>1165</v>
      </c>
      <c r="P4012">
        <f t="shared" si="187"/>
        <v>1747.2</v>
      </c>
      <c r="Q4012">
        <f t="shared" si="188"/>
        <v>-0.20000000000004547</v>
      </c>
    </row>
    <row r="4013" spans="1:17" x14ac:dyDescent="0.3">
      <c r="A4013" t="s">
        <v>7855</v>
      </c>
      <c r="B4013" t="s">
        <v>6791</v>
      </c>
      <c r="C4013" t="s">
        <v>37</v>
      </c>
      <c r="D4013" t="s">
        <v>109</v>
      </c>
      <c r="E4013" t="s">
        <v>161</v>
      </c>
      <c r="F4013">
        <v>2930</v>
      </c>
      <c r="G4013">
        <v>30</v>
      </c>
      <c r="H4013">
        <v>2051</v>
      </c>
      <c r="I4013">
        <v>3.6</v>
      </c>
      <c r="J4013">
        <v>298</v>
      </c>
      <c r="K4013">
        <v>1</v>
      </c>
      <c r="L4013">
        <v>2051</v>
      </c>
      <c r="M4013" s="1">
        <v>45945</v>
      </c>
      <c r="N4013" t="s">
        <v>168</v>
      </c>
      <c r="O4013">
        <f t="shared" si="186"/>
        <v>879</v>
      </c>
      <c r="P4013">
        <f t="shared" si="187"/>
        <v>1758</v>
      </c>
      <c r="Q4013">
        <f t="shared" si="188"/>
        <v>293</v>
      </c>
    </row>
    <row r="4014" spans="1:17" x14ac:dyDescent="0.3">
      <c r="A4014" t="s">
        <v>7856</v>
      </c>
      <c r="B4014" t="s">
        <v>7857</v>
      </c>
      <c r="C4014" t="s">
        <v>45</v>
      </c>
      <c r="D4014" t="s">
        <v>53</v>
      </c>
      <c r="E4014" t="s">
        <v>34</v>
      </c>
      <c r="F4014">
        <v>4499</v>
      </c>
      <c r="G4014">
        <v>25</v>
      </c>
      <c r="H4014">
        <v>3374</v>
      </c>
      <c r="I4014">
        <v>5</v>
      </c>
      <c r="J4014">
        <v>37</v>
      </c>
      <c r="K4014">
        <v>1</v>
      </c>
      <c r="L4014">
        <v>3374</v>
      </c>
      <c r="M4014" s="1">
        <v>45443</v>
      </c>
      <c r="N4014" t="s">
        <v>102</v>
      </c>
      <c r="O4014">
        <f t="shared" si="186"/>
        <v>1125</v>
      </c>
      <c r="P4014">
        <f t="shared" si="187"/>
        <v>2699.4</v>
      </c>
      <c r="Q4014">
        <f t="shared" si="188"/>
        <v>674.59999999999991</v>
      </c>
    </row>
    <row r="4015" spans="1:17" x14ac:dyDescent="0.3">
      <c r="A4015" t="s">
        <v>7858</v>
      </c>
      <c r="B4015" t="s">
        <v>7859</v>
      </c>
      <c r="C4015" t="s">
        <v>37</v>
      </c>
      <c r="D4015" t="s">
        <v>53</v>
      </c>
      <c r="E4015" t="s">
        <v>34</v>
      </c>
      <c r="F4015">
        <v>5109</v>
      </c>
      <c r="G4015">
        <v>10</v>
      </c>
      <c r="H4015">
        <v>4598</v>
      </c>
      <c r="I4015">
        <v>3.9</v>
      </c>
      <c r="J4015">
        <v>314</v>
      </c>
      <c r="K4015">
        <v>1</v>
      </c>
      <c r="L4015">
        <v>4598</v>
      </c>
      <c r="M4015" s="1">
        <v>45605</v>
      </c>
      <c r="N4015" t="s">
        <v>91</v>
      </c>
      <c r="O4015">
        <f t="shared" si="186"/>
        <v>511</v>
      </c>
      <c r="P4015">
        <f t="shared" si="187"/>
        <v>3065.4</v>
      </c>
      <c r="Q4015">
        <f t="shared" si="188"/>
        <v>1532.6</v>
      </c>
    </row>
    <row r="4016" spans="1:17" x14ac:dyDescent="0.3">
      <c r="A4016" t="s">
        <v>7860</v>
      </c>
      <c r="B4016" t="s">
        <v>7861</v>
      </c>
      <c r="C4016" t="s">
        <v>52</v>
      </c>
      <c r="D4016" t="s">
        <v>41</v>
      </c>
      <c r="E4016" t="s">
        <v>34</v>
      </c>
      <c r="F4016">
        <v>2029</v>
      </c>
      <c r="G4016">
        <v>30</v>
      </c>
      <c r="H4016">
        <v>1420</v>
      </c>
      <c r="I4016">
        <v>3.7</v>
      </c>
      <c r="J4016">
        <v>67</v>
      </c>
      <c r="K4016">
        <v>1</v>
      </c>
      <c r="L4016">
        <v>1420</v>
      </c>
      <c r="M4016" s="1">
        <v>45894</v>
      </c>
      <c r="N4016" t="s">
        <v>29</v>
      </c>
      <c r="O4016">
        <f t="shared" si="186"/>
        <v>609</v>
      </c>
      <c r="P4016">
        <f t="shared" si="187"/>
        <v>1217.3999999999999</v>
      </c>
      <c r="Q4016">
        <f t="shared" si="188"/>
        <v>202.60000000000014</v>
      </c>
    </row>
    <row r="4017" spans="1:17" x14ac:dyDescent="0.3">
      <c r="A4017" t="s">
        <v>7862</v>
      </c>
      <c r="B4017" t="s">
        <v>7863</v>
      </c>
      <c r="C4017" t="s">
        <v>116</v>
      </c>
      <c r="D4017" t="s">
        <v>41</v>
      </c>
      <c r="E4017" t="s">
        <v>34</v>
      </c>
      <c r="F4017">
        <v>906</v>
      </c>
      <c r="G4017">
        <v>20</v>
      </c>
      <c r="H4017">
        <v>725</v>
      </c>
      <c r="I4017">
        <v>4.4000000000000004</v>
      </c>
      <c r="J4017">
        <v>99</v>
      </c>
      <c r="K4017">
        <v>1</v>
      </c>
      <c r="L4017">
        <v>725</v>
      </c>
      <c r="M4017" s="1">
        <v>45507</v>
      </c>
      <c r="N4017" t="s">
        <v>29</v>
      </c>
      <c r="O4017">
        <f t="shared" si="186"/>
        <v>181</v>
      </c>
      <c r="P4017">
        <f t="shared" si="187"/>
        <v>543.6</v>
      </c>
      <c r="Q4017">
        <f t="shared" si="188"/>
        <v>181.39999999999998</v>
      </c>
    </row>
    <row r="4018" spans="1:17" x14ac:dyDescent="0.3">
      <c r="A4018" t="s">
        <v>7864</v>
      </c>
      <c r="B4018" t="s">
        <v>7865</v>
      </c>
      <c r="C4018" t="s">
        <v>45</v>
      </c>
      <c r="D4018" t="s">
        <v>53</v>
      </c>
      <c r="E4018" t="s">
        <v>34</v>
      </c>
      <c r="F4018">
        <v>5139</v>
      </c>
      <c r="G4018">
        <v>30</v>
      </c>
      <c r="H4018">
        <v>3597</v>
      </c>
      <c r="I4018">
        <v>3.9</v>
      </c>
      <c r="J4018">
        <v>101</v>
      </c>
      <c r="K4018">
        <v>2</v>
      </c>
      <c r="L4018">
        <v>7194</v>
      </c>
      <c r="M4018" s="1">
        <v>45750</v>
      </c>
      <c r="N4018" t="s">
        <v>49</v>
      </c>
      <c r="O4018">
        <f t="shared" si="186"/>
        <v>1542</v>
      </c>
      <c r="P4018">
        <f t="shared" si="187"/>
        <v>3083.4</v>
      </c>
      <c r="Q4018">
        <f t="shared" si="188"/>
        <v>1027.1999999999998</v>
      </c>
    </row>
    <row r="4019" spans="1:17" x14ac:dyDescent="0.3">
      <c r="A4019" t="s">
        <v>7866</v>
      </c>
      <c r="B4019" t="s">
        <v>7867</v>
      </c>
      <c r="C4019" t="s">
        <v>57</v>
      </c>
      <c r="D4019" t="s">
        <v>41</v>
      </c>
      <c r="E4019" t="s">
        <v>74</v>
      </c>
      <c r="F4019">
        <v>1260</v>
      </c>
      <c r="G4019">
        <v>30</v>
      </c>
      <c r="H4019">
        <v>882</v>
      </c>
      <c r="I4019">
        <v>4.0999999999999996</v>
      </c>
      <c r="J4019">
        <v>173</v>
      </c>
      <c r="K4019">
        <v>1</v>
      </c>
      <c r="L4019">
        <v>882</v>
      </c>
      <c r="M4019" s="1">
        <v>45979</v>
      </c>
      <c r="N4019" t="s">
        <v>71</v>
      </c>
      <c r="O4019">
        <f t="shared" si="186"/>
        <v>378</v>
      </c>
      <c r="P4019">
        <f t="shared" si="187"/>
        <v>756</v>
      </c>
      <c r="Q4019">
        <f t="shared" si="188"/>
        <v>126</v>
      </c>
    </row>
    <row r="4020" spans="1:17" x14ac:dyDescent="0.3">
      <c r="A4020" t="s">
        <v>7868</v>
      </c>
      <c r="B4020" t="s">
        <v>7869</v>
      </c>
      <c r="C4020" t="s">
        <v>16</v>
      </c>
      <c r="D4020" t="s">
        <v>28</v>
      </c>
      <c r="E4020" t="s">
        <v>34</v>
      </c>
      <c r="F4020">
        <v>5881</v>
      </c>
      <c r="G4020">
        <v>60</v>
      </c>
      <c r="H4020">
        <v>2352</v>
      </c>
      <c r="I4020">
        <v>4.0999999999999996</v>
      </c>
      <c r="J4020">
        <v>263</v>
      </c>
      <c r="K4020">
        <v>1</v>
      </c>
      <c r="L4020">
        <v>2352</v>
      </c>
      <c r="M4020" s="1">
        <v>45655</v>
      </c>
      <c r="N4020" t="s">
        <v>91</v>
      </c>
      <c r="O4020">
        <f t="shared" si="186"/>
        <v>3529</v>
      </c>
      <c r="P4020">
        <f t="shared" si="187"/>
        <v>3528.6</v>
      </c>
      <c r="Q4020">
        <f t="shared" si="188"/>
        <v>-1176.5999999999999</v>
      </c>
    </row>
    <row r="4021" spans="1:17" x14ac:dyDescent="0.3">
      <c r="A4021" t="s">
        <v>7870</v>
      </c>
      <c r="B4021" t="s">
        <v>7871</v>
      </c>
      <c r="C4021" t="s">
        <v>116</v>
      </c>
      <c r="D4021" t="s">
        <v>33</v>
      </c>
      <c r="E4021" t="s">
        <v>18</v>
      </c>
      <c r="F4021">
        <v>3645</v>
      </c>
      <c r="G4021">
        <v>10</v>
      </c>
      <c r="H4021">
        <v>3280</v>
      </c>
      <c r="I4021">
        <v>4.4000000000000004</v>
      </c>
      <c r="J4021">
        <v>141</v>
      </c>
      <c r="K4021">
        <v>4</v>
      </c>
      <c r="L4021">
        <v>13120</v>
      </c>
      <c r="M4021" s="1">
        <v>45554</v>
      </c>
      <c r="N4021" t="s">
        <v>150</v>
      </c>
      <c r="O4021">
        <f t="shared" si="186"/>
        <v>365</v>
      </c>
      <c r="P4021">
        <f t="shared" si="187"/>
        <v>2187</v>
      </c>
      <c r="Q4021">
        <f t="shared" si="188"/>
        <v>4372</v>
      </c>
    </row>
    <row r="4022" spans="1:17" x14ac:dyDescent="0.3">
      <c r="A4022" t="s">
        <v>7872</v>
      </c>
      <c r="B4022" t="s">
        <v>7873</v>
      </c>
      <c r="C4022" t="s">
        <v>45</v>
      </c>
      <c r="D4022" t="s">
        <v>33</v>
      </c>
      <c r="E4022" t="s">
        <v>34</v>
      </c>
      <c r="F4022">
        <v>4116</v>
      </c>
      <c r="G4022">
        <v>20</v>
      </c>
      <c r="H4022">
        <v>3293</v>
      </c>
      <c r="I4022">
        <v>4.0999999999999996</v>
      </c>
      <c r="J4022">
        <v>151</v>
      </c>
      <c r="K4022">
        <v>1</v>
      </c>
      <c r="L4022">
        <v>3293</v>
      </c>
      <c r="M4022" s="1">
        <v>45937</v>
      </c>
      <c r="N4022" t="s">
        <v>42</v>
      </c>
      <c r="O4022">
        <f t="shared" si="186"/>
        <v>823</v>
      </c>
      <c r="P4022">
        <f t="shared" si="187"/>
        <v>2469.6</v>
      </c>
      <c r="Q4022">
        <f t="shared" si="188"/>
        <v>823.40000000000009</v>
      </c>
    </row>
    <row r="4023" spans="1:17" x14ac:dyDescent="0.3">
      <c r="A4023" t="s">
        <v>7874</v>
      </c>
      <c r="B4023" t="s">
        <v>7875</v>
      </c>
      <c r="C4023" t="s">
        <v>16</v>
      </c>
      <c r="D4023" t="s">
        <v>28</v>
      </c>
      <c r="E4023" t="s">
        <v>34</v>
      </c>
      <c r="F4023">
        <v>4496</v>
      </c>
      <c r="G4023">
        <v>30</v>
      </c>
      <c r="H4023">
        <v>3147</v>
      </c>
      <c r="I4023">
        <v>4</v>
      </c>
      <c r="J4023">
        <v>496</v>
      </c>
      <c r="K4023">
        <v>1</v>
      </c>
      <c r="L4023">
        <v>3147</v>
      </c>
      <c r="M4023" s="1">
        <v>45776</v>
      </c>
      <c r="N4023" t="s">
        <v>189</v>
      </c>
      <c r="O4023">
        <f t="shared" si="186"/>
        <v>1349</v>
      </c>
      <c r="P4023">
        <f t="shared" si="187"/>
        <v>2697.6</v>
      </c>
      <c r="Q4023">
        <f t="shared" si="188"/>
        <v>449.40000000000009</v>
      </c>
    </row>
    <row r="4024" spans="1:17" x14ac:dyDescent="0.3">
      <c r="A4024" t="s">
        <v>7876</v>
      </c>
      <c r="B4024" t="s">
        <v>7877</v>
      </c>
      <c r="C4024" t="s">
        <v>88</v>
      </c>
      <c r="D4024" t="s">
        <v>33</v>
      </c>
      <c r="E4024" t="s">
        <v>34</v>
      </c>
      <c r="F4024">
        <v>1850</v>
      </c>
      <c r="G4024">
        <v>0</v>
      </c>
      <c r="H4024">
        <v>1850</v>
      </c>
      <c r="I4024">
        <v>3.9</v>
      </c>
      <c r="J4024">
        <v>58</v>
      </c>
      <c r="K4024">
        <v>1</v>
      </c>
      <c r="L4024">
        <v>1850</v>
      </c>
      <c r="M4024" s="1">
        <v>45870</v>
      </c>
      <c r="N4024" t="s">
        <v>49</v>
      </c>
      <c r="O4024">
        <f t="shared" si="186"/>
        <v>0</v>
      </c>
      <c r="P4024">
        <f t="shared" si="187"/>
        <v>1110</v>
      </c>
      <c r="Q4024">
        <f t="shared" si="188"/>
        <v>740</v>
      </c>
    </row>
    <row r="4025" spans="1:17" x14ac:dyDescent="0.3">
      <c r="A4025" t="s">
        <v>7878</v>
      </c>
      <c r="B4025" t="s">
        <v>7879</v>
      </c>
      <c r="C4025" t="s">
        <v>27</v>
      </c>
      <c r="D4025" t="s">
        <v>46</v>
      </c>
      <c r="E4025" t="s">
        <v>34</v>
      </c>
      <c r="F4025">
        <v>3632</v>
      </c>
      <c r="G4025">
        <v>25</v>
      </c>
      <c r="H4025">
        <v>2724</v>
      </c>
      <c r="I4025">
        <v>4.4000000000000004</v>
      </c>
      <c r="J4025">
        <v>78</v>
      </c>
      <c r="K4025">
        <v>1</v>
      </c>
      <c r="L4025">
        <v>2724</v>
      </c>
      <c r="M4025" s="1">
        <v>45438</v>
      </c>
      <c r="N4025" t="s">
        <v>168</v>
      </c>
      <c r="O4025">
        <f t="shared" si="186"/>
        <v>908</v>
      </c>
      <c r="P4025">
        <f t="shared" si="187"/>
        <v>2179.1999999999998</v>
      </c>
      <c r="Q4025">
        <f t="shared" si="188"/>
        <v>544.80000000000018</v>
      </c>
    </row>
    <row r="4026" spans="1:17" x14ac:dyDescent="0.3">
      <c r="A4026" t="s">
        <v>7880</v>
      </c>
      <c r="B4026" t="s">
        <v>7881</v>
      </c>
      <c r="C4026" t="s">
        <v>37</v>
      </c>
      <c r="D4026" t="s">
        <v>53</v>
      </c>
      <c r="E4026" t="s">
        <v>34</v>
      </c>
      <c r="F4026">
        <v>7999</v>
      </c>
      <c r="G4026">
        <v>25</v>
      </c>
      <c r="H4026">
        <v>5999</v>
      </c>
      <c r="I4026">
        <v>3.8</v>
      </c>
      <c r="J4026">
        <v>122</v>
      </c>
      <c r="K4026">
        <v>2</v>
      </c>
      <c r="L4026">
        <v>11998</v>
      </c>
      <c r="M4026" s="1">
        <v>45453</v>
      </c>
      <c r="N4026" t="s">
        <v>71</v>
      </c>
      <c r="O4026">
        <f t="shared" si="186"/>
        <v>2000</v>
      </c>
      <c r="P4026">
        <f t="shared" si="187"/>
        <v>4799.3999999999996</v>
      </c>
      <c r="Q4026">
        <f t="shared" si="188"/>
        <v>2399.2000000000007</v>
      </c>
    </row>
    <row r="4027" spans="1:17" x14ac:dyDescent="0.3">
      <c r="A4027" t="s">
        <v>7882</v>
      </c>
      <c r="B4027" t="s">
        <v>7883</v>
      </c>
      <c r="C4027" t="s">
        <v>88</v>
      </c>
      <c r="D4027" t="s">
        <v>41</v>
      </c>
      <c r="E4027" t="s">
        <v>34</v>
      </c>
      <c r="F4027">
        <v>620</v>
      </c>
      <c r="G4027">
        <v>30</v>
      </c>
      <c r="H4027">
        <v>434</v>
      </c>
      <c r="I4027">
        <v>4.8</v>
      </c>
      <c r="J4027">
        <v>104</v>
      </c>
      <c r="K4027">
        <v>2</v>
      </c>
      <c r="L4027">
        <v>868</v>
      </c>
      <c r="M4027" s="1">
        <v>45737</v>
      </c>
      <c r="N4027" t="s">
        <v>38</v>
      </c>
      <c r="O4027">
        <f t="shared" si="186"/>
        <v>186</v>
      </c>
      <c r="P4027">
        <f t="shared" si="187"/>
        <v>372</v>
      </c>
      <c r="Q4027">
        <f t="shared" si="188"/>
        <v>124</v>
      </c>
    </row>
    <row r="4028" spans="1:17" x14ac:dyDescent="0.3">
      <c r="A4028" t="s">
        <v>7884</v>
      </c>
      <c r="B4028" t="s">
        <v>7885</v>
      </c>
      <c r="C4028" t="s">
        <v>45</v>
      </c>
      <c r="D4028" t="s">
        <v>28</v>
      </c>
      <c r="E4028" t="s">
        <v>34</v>
      </c>
      <c r="F4028">
        <v>6658</v>
      </c>
      <c r="G4028">
        <v>20</v>
      </c>
      <c r="H4028">
        <v>5326</v>
      </c>
      <c r="I4028">
        <v>4.0999999999999996</v>
      </c>
      <c r="J4028">
        <v>7</v>
      </c>
      <c r="K4028">
        <v>4</v>
      </c>
      <c r="L4028">
        <v>21304</v>
      </c>
      <c r="M4028" s="1">
        <v>45909</v>
      </c>
      <c r="N4028" t="s">
        <v>189</v>
      </c>
      <c r="O4028">
        <f t="shared" si="186"/>
        <v>1332</v>
      </c>
      <c r="P4028">
        <f t="shared" si="187"/>
        <v>3994.7999999999997</v>
      </c>
      <c r="Q4028">
        <f t="shared" si="188"/>
        <v>5324.8000000000011</v>
      </c>
    </row>
    <row r="4029" spans="1:17" x14ac:dyDescent="0.3">
      <c r="A4029" t="s">
        <v>7886</v>
      </c>
      <c r="B4029" t="s">
        <v>7887</v>
      </c>
      <c r="C4029" t="s">
        <v>57</v>
      </c>
      <c r="D4029" t="s">
        <v>17</v>
      </c>
      <c r="E4029" t="s">
        <v>34</v>
      </c>
      <c r="F4029">
        <v>5051</v>
      </c>
      <c r="G4029">
        <v>40</v>
      </c>
      <c r="H4029">
        <v>3031</v>
      </c>
      <c r="I4029">
        <v>3.3</v>
      </c>
      <c r="J4029">
        <v>50</v>
      </c>
      <c r="K4029">
        <v>1</v>
      </c>
      <c r="L4029">
        <v>3031</v>
      </c>
      <c r="M4029" s="1">
        <v>45554</v>
      </c>
      <c r="N4029" t="s">
        <v>58</v>
      </c>
      <c r="O4029">
        <f t="shared" si="186"/>
        <v>2020</v>
      </c>
      <c r="P4029">
        <f t="shared" si="187"/>
        <v>3030.6</v>
      </c>
      <c r="Q4029">
        <f t="shared" si="188"/>
        <v>0.40000000000009095</v>
      </c>
    </row>
    <row r="4030" spans="1:17" x14ac:dyDescent="0.3">
      <c r="A4030" t="s">
        <v>7888</v>
      </c>
      <c r="B4030" t="s">
        <v>7889</v>
      </c>
      <c r="C4030" t="s">
        <v>32</v>
      </c>
      <c r="D4030" t="s">
        <v>41</v>
      </c>
      <c r="E4030" t="s">
        <v>34</v>
      </c>
      <c r="F4030">
        <v>654</v>
      </c>
      <c r="G4030">
        <v>25</v>
      </c>
      <c r="H4030">
        <v>490</v>
      </c>
      <c r="I4030">
        <v>4.3</v>
      </c>
      <c r="J4030">
        <v>106</v>
      </c>
      <c r="K4030">
        <v>1</v>
      </c>
      <c r="L4030">
        <v>490</v>
      </c>
      <c r="M4030" s="1">
        <v>45988</v>
      </c>
      <c r="N4030" t="s">
        <v>71</v>
      </c>
      <c r="O4030">
        <f t="shared" si="186"/>
        <v>164</v>
      </c>
      <c r="P4030">
        <f t="shared" si="187"/>
        <v>392.4</v>
      </c>
      <c r="Q4030">
        <f t="shared" si="188"/>
        <v>97.600000000000023</v>
      </c>
    </row>
    <row r="4031" spans="1:17" x14ac:dyDescent="0.3">
      <c r="A4031" t="s">
        <v>7890</v>
      </c>
      <c r="B4031" t="s">
        <v>7891</v>
      </c>
      <c r="C4031" t="s">
        <v>27</v>
      </c>
      <c r="D4031" t="s">
        <v>46</v>
      </c>
      <c r="E4031" t="s">
        <v>18</v>
      </c>
      <c r="F4031">
        <v>7130</v>
      </c>
      <c r="G4031">
        <v>0</v>
      </c>
      <c r="H4031">
        <v>7130</v>
      </c>
      <c r="I4031">
        <v>4.3</v>
      </c>
      <c r="J4031">
        <v>133</v>
      </c>
      <c r="K4031">
        <v>1</v>
      </c>
      <c r="L4031">
        <v>7130</v>
      </c>
      <c r="M4031" s="1">
        <v>45649</v>
      </c>
      <c r="N4031" t="s">
        <v>71</v>
      </c>
      <c r="O4031">
        <f t="shared" si="186"/>
        <v>0</v>
      </c>
      <c r="P4031">
        <f t="shared" si="187"/>
        <v>4278</v>
      </c>
      <c r="Q4031">
        <f t="shared" si="188"/>
        <v>2852</v>
      </c>
    </row>
    <row r="4032" spans="1:17" x14ac:dyDescent="0.3">
      <c r="A4032" t="s">
        <v>7892</v>
      </c>
      <c r="B4032" t="s">
        <v>7893</v>
      </c>
      <c r="C4032" t="s">
        <v>27</v>
      </c>
      <c r="D4032" t="s">
        <v>46</v>
      </c>
      <c r="E4032" t="s">
        <v>18</v>
      </c>
      <c r="F4032">
        <v>9325</v>
      </c>
      <c r="G4032">
        <v>30</v>
      </c>
      <c r="H4032">
        <v>6528</v>
      </c>
      <c r="I4032">
        <v>4.8</v>
      </c>
      <c r="J4032">
        <v>231</v>
      </c>
      <c r="K4032">
        <v>1</v>
      </c>
      <c r="L4032">
        <v>6528</v>
      </c>
      <c r="M4032" s="1">
        <v>45493</v>
      </c>
      <c r="N4032" t="s">
        <v>42</v>
      </c>
      <c r="O4032">
        <f t="shared" si="186"/>
        <v>2797</v>
      </c>
      <c r="P4032">
        <f t="shared" si="187"/>
        <v>5595</v>
      </c>
      <c r="Q4032">
        <f t="shared" si="188"/>
        <v>933</v>
      </c>
    </row>
    <row r="4033" spans="1:17" x14ac:dyDescent="0.3">
      <c r="A4033" t="s">
        <v>7894</v>
      </c>
      <c r="B4033" t="s">
        <v>7895</v>
      </c>
      <c r="C4033" t="s">
        <v>116</v>
      </c>
      <c r="D4033" t="s">
        <v>17</v>
      </c>
      <c r="E4033" t="s">
        <v>34</v>
      </c>
      <c r="F4033">
        <v>3444</v>
      </c>
      <c r="G4033">
        <v>15</v>
      </c>
      <c r="H4033">
        <v>2927</v>
      </c>
      <c r="I4033">
        <v>3.7</v>
      </c>
      <c r="J4033">
        <v>243</v>
      </c>
      <c r="K4033">
        <v>1</v>
      </c>
      <c r="L4033">
        <v>2927</v>
      </c>
      <c r="M4033" s="1">
        <v>45471</v>
      </c>
      <c r="N4033" t="s">
        <v>141</v>
      </c>
      <c r="O4033">
        <f t="shared" si="186"/>
        <v>517</v>
      </c>
      <c r="P4033">
        <f t="shared" si="187"/>
        <v>2066.4</v>
      </c>
      <c r="Q4033">
        <f t="shared" si="188"/>
        <v>860.59999999999991</v>
      </c>
    </row>
    <row r="4034" spans="1:17" x14ac:dyDescent="0.3">
      <c r="A4034" t="s">
        <v>7896</v>
      </c>
      <c r="B4034" t="s">
        <v>7897</v>
      </c>
      <c r="C4034" t="s">
        <v>37</v>
      </c>
      <c r="D4034" t="s">
        <v>109</v>
      </c>
      <c r="E4034" t="s">
        <v>18</v>
      </c>
      <c r="F4034">
        <v>2451</v>
      </c>
      <c r="G4034">
        <v>30</v>
      </c>
      <c r="H4034">
        <v>1716</v>
      </c>
      <c r="I4034">
        <v>3.7</v>
      </c>
      <c r="J4034">
        <v>101</v>
      </c>
      <c r="K4034">
        <v>1</v>
      </c>
      <c r="L4034">
        <v>1716</v>
      </c>
      <c r="M4034" s="1">
        <v>45917</v>
      </c>
      <c r="N4034" t="s">
        <v>150</v>
      </c>
      <c r="O4034">
        <f t="shared" si="186"/>
        <v>735</v>
      </c>
      <c r="P4034">
        <f t="shared" si="187"/>
        <v>1470.6</v>
      </c>
      <c r="Q4034">
        <f t="shared" si="188"/>
        <v>245.40000000000009</v>
      </c>
    </row>
    <row r="4035" spans="1:17" x14ac:dyDescent="0.3">
      <c r="A4035" t="s">
        <v>7898</v>
      </c>
      <c r="B4035" t="s">
        <v>7899</v>
      </c>
      <c r="C4035" t="s">
        <v>116</v>
      </c>
      <c r="D4035" t="s">
        <v>28</v>
      </c>
      <c r="E4035" t="s">
        <v>34</v>
      </c>
      <c r="F4035">
        <v>8371</v>
      </c>
      <c r="G4035">
        <v>15</v>
      </c>
      <c r="H4035">
        <v>7115</v>
      </c>
      <c r="I4035">
        <v>4.4000000000000004</v>
      </c>
      <c r="J4035">
        <v>110</v>
      </c>
      <c r="K4035">
        <v>1</v>
      </c>
      <c r="L4035">
        <v>7115</v>
      </c>
      <c r="M4035" s="1">
        <v>45401</v>
      </c>
      <c r="N4035" t="s">
        <v>24</v>
      </c>
      <c r="O4035">
        <f t="shared" ref="O4035:O4098" si="189">F4035-H4035</f>
        <v>1256</v>
      </c>
      <c r="P4035">
        <f t="shared" ref="P4035:P4098" si="190">F4035*0.6</f>
        <v>5022.5999999999995</v>
      </c>
      <c r="Q4035">
        <f t="shared" ref="Q4035:Q4098" si="191">(H4035-P4035)*K4035</f>
        <v>2092.4000000000005</v>
      </c>
    </row>
    <row r="4036" spans="1:17" x14ac:dyDescent="0.3">
      <c r="A4036" t="s">
        <v>7900</v>
      </c>
      <c r="B4036" t="s">
        <v>7901</v>
      </c>
      <c r="C4036" t="s">
        <v>45</v>
      </c>
      <c r="D4036" t="s">
        <v>23</v>
      </c>
      <c r="E4036" t="s">
        <v>34</v>
      </c>
      <c r="F4036">
        <v>4350</v>
      </c>
      <c r="G4036">
        <v>50</v>
      </c>
      <c r="H4036">
        <v>2175</v>
      </c>
      <c r="I4036">
        <v>4.7</v>
      </c>
      <c r="J4036">
        <v>96</v>
      </c>
      <c r="K4036">
        <v>1</v>
      </c>
      <c r="L4036">
        <v>2175</v>
      </c>
      <c r="M4036" s="1">
        <v>45376</v>
      </c>
      <c r="N4036" t="s">
        <v>58</v>
      </c>
      <c r="O4036">
        <f t="shared" si="189"/>
        <v>2175</v>
      </c>
      <c r="P4036">
        <f t="shared" si="190"/>
        <v>2610</v>
      </c>
      <c r="Q4036">
        <f t="shared" si="191"/>
        <v>-435</v>
      </c>
    </row>
    <row r="4037" spans="1:17" x14ac:dyDescent="0.3">
      <c r="A4037" t="s">
        <v>7902</v>
      </c>
      <c r="B4037" t="s">
        <v>7903</v>
      </c>
      <c r="C4037" t="s">
        <v>88</v>
      </c>
      <c r="D4037" t="s">
        <v>109</v>
      </c>
      <c r="E4037" t="s">
        <v>34</v>
      </c>
      <c r="F4037">
        <v>3549</v>
      </c>
      <c r="G4037">
        <v>60</v>
      </c>
      <c r="H4037">
        <v>1420</v>
      </c>
      <c r="I4037">
        <v>3.7</v>
      </c>
      <c r="J4037">
        <v>49</v>
      </c>
      <c r="K4037">
        <v>1</v>
      </c>
      <c r="L4037">
        <v>1420</v>
      </c>
      <c r="M4037" s="1">
        <v>45953</v>
      </c>
      <c r="N4037" t="s">
        <v>54</v>
      </c>
      <c r="O4037">
        <f t="shared" si="189"/>
        <v>2129</v>
      </c>
      <c r="P4037">
        <f t="shared" si="190"/>
        <v>2129.4</v>
      </c>
      <c r="Q4037">
        <f t="shared" si="191"/>
        <v>-709.40000000000009</v>
      </c>
    </row>
    <row r="4038" spans="1:17" x14ac:dyDescent="0.3">
      <c r="A4038" t="s">
        <v>7904</v>
      </c>
      <c r="B4038" t="s">
        <v>7905</v>
      </c>
      <c r="C4038" t="s">
        <v>88</v>
      </c>
      <c r="D4038" t="s">
        <v>28</v>
      </c>
      <c r="E4038" t="s">
        <v>34</v>
      </c>
      <c r="F4038">
        <v>6669</v>
      </c>
      <c r="G4038">
        <v>30</v>
      </c>
      <c r="H4038">
        <v>4668</v>
      </c>
      <c r="I4038">
        <v>4.2</v>
      </c>
      <c r="J4038">
        <v>84</v>
      </c>
      <c r="K4038">
        <v>1</v>
      </c>
      <c r="L4038">
        <v>4668</v>
      </c>
      <c r="M4038" s="1">
        <v>45984</v>
      </c>
      <c r="N4038" t="s">
        <v>38</v>
      </c>
      <c r="O4038">
        <f t="shared" si="189"/>
        <v>2001</v>
      </c>
      <c r="P4038">
        <f t="shared" si="190"/>
        <v>4001.3999999999996</v>
      </c>
      <c r="Q4038">
        <f t="shared" si="191"/>
        <v>666.60000000000036</v>
      </c>
    </row>
    <row r="4039" spans="1:17" x14ac:dyDescent="0.3">
      <c r="A4039" t="s">
        <v>7906</v>
      </c>
      <c r="B4039" t="s">
        <v>7907</v>
      </c>
      <c r="C4039" t="s">
        <v>52</v>
      </c>
      <c r="D4039" t="s">
        <v>17</v>
      </c>
      <c r="E4039" t="s">
        <v>34</v>
      </c>
      <c r="F4039">
        <v>4916</v>
      </c>
      <c r="G4039">
        <v>15</v>
      </c>
      <c r="H4039">
        <v>4179</v>
      </c>
      <c r="I4039">
        <v>4.0999999999999996</v>
      </c>
      <c r="J4039">
        <v>182</v>
      </c>
      <c r="K4039">
        <v>1</v>
      </c>
      <c r="L4039">
        <v>4179</v>
      </c>
      <c r="M4039" s="1">
        <v>45624</v>
      </c>
      <c r="N4039" t="s">
        <v>78</v>
      </c>
      <c r="O4039">
        <f t="shared" si="189"/>
        <v>737</v>
      </c>
      <c r="P4039">
        <f t="shared" si="190"/>
        <v>2949.6</v>
      </c>
      <c r="Q4039">
        <f t="shared" si="191"/>
        <v>1229.4000000000001</v>
      </c>
    </row>
    <row r="4040" spans="1:17" x14ac:dyDescent="0.3">
      <c r="A4040" t="s">
        <v>7908</v>
      </c>
      <c r="B4040" t="s">
        <v>7909</v>
      </c>
      <c r="C4040" t="s">
        <v>116</v>
      </c>
      <c r="D4040" t="s">
        <v>53</v>
      </c>
      <c r="E4040" t="s">
        <v>34</v>
      </c>
      <c r="F4040">
        <v>1909</v>
      </c>
      <c r="G4040">
        <v>30</v>
      </c>
      <c r="H4040">
        <v>1336</v>
      </c>
      <c r="I4040">
        <v>3.7</v>
      </c>
      <c r="J4040">
        <v>105</v>
      </c>
      <c r="K4040">
        <v>5</v>
      </c>
      <c r="L4040">
        <v>6680</v>
      </c>
      <c r="M4040" s="1">
        <v>45881</v>
      </c>
      <c r="N4040" t="s">
        <v>42</v>
      </c>
      <c r="O4040">
        <f t="shared" si="189"/>
        <v>573</v>
      </c>
      <c r="P4040">
        <f t="shared" si="190"/>
        <v>1145.3999999999999</v>
      </c>
      <c r="Q4040">
        <f t="shared" si="191"/>
        <v>953.00000000000068</v>
      </c>
    </row>
    <row r="4041" spans="1:17" x14ac:dyDescent="0.3">
      <c r="A4041" t="s">
        <v>7910</v>
      </c>
      <c r="B4041" t="s">
        <v>7911</v>
      </c>
      <c r="C4041" t="s">
        <v>116</v>
      </c>
      <c r="D4041" t="s">
        <v>33</v>
      </c>
      <c r="E4041" t="s">
        <v>18</v>
      </c>
      <c r="F4041">
        <v>4236</v>
      </c>
      <c r="G4041">
        <v>20</v>
      </c>
      <c r="H4041">
        <v>3389</v>
      </c>
      <c r="I4041">
        <v>4</v>
      </c>
      <c r="J4041">
        <v>193</v>
      </c>
      <c r="K4041">
        <v>1</v>
      </c>
      <c r="L4041">
        <v>3389</v>
      </c>
      <c r="M4041" s="1">
        <v>45746</v>
      </c>
      <c r="N4041" t="s">
        <v>150</v>
      </c>
      <c r="O4041">
        <f t="shared" si="189"/>
        <v>847</v>
      </c>
      <c r="P4041">
        <f t="shared" si="190"/>
        <v>2541.6</v>
      </c>
      <c r="Q4041">
        <f t="shared" si="191"/>
        <v>847.40000000000009</v>
      </c>
    </row>
    <row r="4042" spans="1:17" x14ac:dyDescent="0.3">
      <c r="A4042" t="s">
        <v>7912</v>
      </c>
      <c r="B4042" t="s">
        <v>7913</v>
      </c>
      <c r="C4042" t="s">
        <v>16</v>
      </c>
      <c r="D4042" t="s">
        <v>17</v>
      </c>
      <c r="E4042" t="s">
        <v>34</v>
      </c>
      <c r="F4042">
        <v>2599</v>
      </c>
      <c r="G4042">
        <v>20</v>
      </c>
      <c r="H4042">
        <v>2079</v>
      </c>
      <c r="I4042">
        <v>4.5999999999999996</v>
      </c>
      <c r="J4042">
        <v>86</v>
      </c>
      <c r="K4042">
        <v>2</v>
      </c>
      <c r="L4042">
        <v>4158</v>
      </c>
      <c r="M4042" s="1">
        <v>46016</v>
      </c>
      <c r="N4042" t="s">
        <v>168</v>
      </c>
      <c r="O4042">
        <f t="shared" si="189"/>
        <v>520</v>
      </c>
      <c r="P4042">
        <f t="shared" si="190"/>
        <v>1559.3999999999999</v>
      </c>
      <c r="Q4042">
        <f t="shared" si="191"/>
        <v>1039.2000000000003</v>
      </c>
    </row>
    <row r="4043" spans="1:17" x14ac:dyDescent="0.3">
      <c r="A4043" t="s">
        <v>7914</v>
      </c>
      <c r="B4043" t="s">
        <v>7915</v>
      </c>
      <c r="C4043" t="s">
        <v>45</v>
      </c>
      <c r="D4043" t="s">
        <v>23</v>
      </c>
      <c r="E4043" t="s">
        <v>34</v>
      </c>
      <c r="F4043">
        <v>4363</v>
      </c>
      <c r="G4043">
        <v>20</v>
      </c>
      <c r="H4043">
        <v>3490</v>
      </c>
      <c r="I4043">
        <v>4.0999999999999996</v>
      </c>
      <c r="J4043">
        <v>45</v>
      </c>
      <c r="K4043">
        <v>1</v>
      </c>
      <c r="L4043">
        <v>3490</v>
      </c>
      <c r="M4043" s="1">
        <v>45555</v>
      </c>
      <c r="N4043" t="s">
        <v>168</v>
      </c>
      <c r="O4043">
        <f t="shared" si="189"/>
        <v>873</v>
      </c>
      <c r="P4043">
        <f t="shared" si="190"/>
        <v>2617.7999999999997</v>
      </c>
      <c r="Q4043">
        <f t="shared" si="191"/>
        <v>872.20000000000027</v>
      </c>
    </row>
    <row r="4044" spans="1:17" x14ac:dyDescent="0.3">
      <c r="A4044" t="s">
        <v>7916</v>
      </c>
      <c r="B4044" t="s">
        <v>5111</v>
      </c>
      <c r="C4044" t="s">
        <v>45</v>
      </c>
      <c r="D4044" t="s">
        <v>23</v>
      </c>
      <c r="E4044" t="s">
        <v>34</v>
      </c>
      <c r="F4044">
        <v>3203</v>
      </c>
      <c r="G4044">
        <v>0</v>
      </c>
      <c r="H4044">
        <v>3203</v>
      </c>
      <c r="I4044">
        <v>4</v>
      </c>
      <c r="J4044">
        <v>152</v>
      </c>
      <c r="K4044">
        <v>2</v>
      </c>
      <c r="L4044">
        <v>6406</v>
      </c>
      <c r="M4044" s="1">
        <v>45461</v>
      </c>
      <c r="N4044" t="s">
        <v>150</v>
      </c>
      <c r="O4044">
        <f t="shared" si="189"/>
        <v>0</v>
      </c>
      <c r="P4044">
        <f t="shared" si="190"/>
        <v>1921.8</v>
      </c>
      <c r="Q4044">
        <f t="shared" si="191"/>
        <v>2562.4</v>
      </c>
    </row>
    <row r="4045" spans="1:17" x14ac:dyDescent="0.3">
      <c r="A4045" t="s">
        <v>7917</v>
      </c>
      <c r="B4045" t="s">
        <v>7918</v>
      </c>
      <c r="C4045" t="s">
        <v>57</v>
      </c>
      <c r="D4045" t="s">
        <v>46</v>
      </c>
      <c r="E4045" t="s">
        <v>161</v>
      </c>
      <c r="F4045">
        <v>3133</v>
      </c>
      <c r="G4045">
        <v>30</v>
      </c>
      <c r="H4045">
        <v>2193</v>
      </c>
      <c r="I4045">
        <v>4.4000000000000004</v>
      </c>
      <c r="J4045">
        <v>266</v>
      </c>
      <c r="K4045">
        <v>1</v>
      </c>
      <c r="L4045">
        <v>2193</v>
      </c>
      <c r="M4045" s="1">
        <v>45973</v>
      </c>
      <c r="N4045" t="s">
        <v>64</v>
      </c>
      <c r="O4045">
        <f t="shared" si="189"/>
        <v>940</v>
      </c>
      <c r="P4045">
        <f t="shared" si="190"/>
        <v>1879.8</v>
      </c>
      <c r="Q4045">
        <f t="shared" si="191"/>
        <v>313.20000000000005</v>
      </c>
    </row>
    <row r="4046" spans="1:17" x14ac:dyDescent="0.3">
      <c r="A4046" t="s">
        <v>7919</v>
      </c>
      <c r="B4046" t="s">
        <v>7920</v>
      </c>
      <c r="C4046" t="s">
        <v>22</v>
      </c>
      <c r="D4046" t="s">
        <v>28</v>
      </c>
      <c r="E4046" t="s">
        <v>34</v>
      </c>
      <c r="F4046">
        <v>3781</v>
      </c>
      <c r="G4046">
        <v>10</v>
      </c>
      <c r="H4046">
        <v>3403</v>
      </c>
      <c r="I4046">
        <v>4.7</v>
      </c>
      <c r="J4046">
        <v>21</v>
      </c>
      <c r="K4046">
        <v>1</v>
      </c>
      <c r="L4046">
        <v>3403</v>
      </c>
      <c r="M4046" s="1">
        <v>45396</v>
      </c>
      <c r="N4046" t="s">
        <v>54</v>
      </c>
      <c r="O4046">
        <f t="shared" si="189"/>
        <v>378</v>
      </c>
      <c r="P4046">
        <f t="shared" si="190"/>
        <v>2268.6</v>
      </c>
      <c r="Q4046">
        <f t="shared" si="191"/>
        <v>1134.4000000000001</v>
      </c>
    </row>
    <row r="4047" spans="1:17" x14ac:dyDescent="0.3">
      <c r="A4047" t="s">
        <v>7921</v>
      </c>
      <c r="B4047" t="s">
        <v>7922</v>
      </c>
      <c r="C4047" t="s">
        <v>45</v>
      </c>
      <c r="D4047" t="s">
        <v>28</v>
      </c>
      <c r="E4047" t="s">
        <v>34</v>
      </c>
      <c r="F4047">
        <v>7434</v>
      </c>
      <c r="G4047">
        <v>30</v>
      </c>
      <c r="H4047">
        <v>5204</v>
      </c>
      <c r="I4047">
        <v>3.6</v>
      </c>
      <c r="J4047">
        <v>80</v>
      </c>
      <c r="K4047">
        <v>1</v>
      </c>
      <c r="L4047">
        <v>5204</v>
      </c>
      <c r="M4047" s="1">
        <v>45476</v>
      </c>
      <c r="N4047" t="s">
        <v>71</v>
      </c>
      <c r="O4047">
        <f t="shared" si="189"/>
        <v>2230</v>
      </c>
      <c r="P4047">
        <f t="shared" si="190"/>
        <v>4460.3999999999996</v>
      </c>
      <c r="Q4047">
        <f t="shared" si="191"/>
        <v>743.60000000000036</v>
      </c>
    </row>
    <row r="4048" spans="1:17" x14ac:dyDescent="0.3">
      <c r="A4048" t="s">
        <v>7923</v>
      </c>
      <c r="B4048" t="s">
        <v>7924</v>
      </c>
      <c r="C4048" t="s">
        <v>37</v>
      </c>
      <c r="D4048" t="s">
        <v>23</v>
      </c>
      <c r="E4048" t="s">
        <v>34</v>
      </c>
      <c r="F4048">
        <v>4837</v>
      </c>
      <c r="G4048">
        <v>15</v>
      </c>
      <c r="H4048">
        <v>4111</v>
      </c>
      <c r="I4048">
        <v>4.3</v>
      </c>
      <c r="J4048">
        <v>59</v>
      </c>
      <c r="K4048">
        <v>1</v>
      </c>
      <c r="L4048">
        <v>4111</v>
      </c>
      <c r="M4048" s="1">
        <v>45372</v>
      </c>
      <c r="N4048" t="s">
        <v>54</v>
      </c>
      <c r="O4048">
        <f t="shared" si="189"/>
        <v>726</v>
      </c>
      <c r="P4048">
        <f t="shared" si="190"/>
        <v>2902.2</v>
      </c>
      <c r="Q4048">
        <f t="shared" si="191"/>
        <v>1208.8000000000002</v>
      </c>
    </row>
    <row r="4049" spans="1:17" x14ac:dyDescent="0.3">
      <c r="A4049" t="s">
        <v>7925</v>
      </c>
      <c r="B4049" t="s">
        <v>7926</v>
      </c>
      <c r="C4049" t="s">
        <v>88</v>
      </c>
      <c r="D4049" t="s">
        <v>23</v>
      </c>
      <c r="E4049" t="s">
        <v>18</v>
      </c>
      <c r="F4049">
        <v>1245</v>
      </c>
      <c r="G4049">
        <v>40</v>
      </c>
      <c r="H4049">
        <v>747</v>
      </c>
      <c r="I4049">
        <v>3.9</v>
      </c>
      <c r="J4049">
        <v>235</v>
      </c>
      <c r="K4049">
        <v>1</v>
      </c>
      <c r="L4049">
        <v>747</v>
      </c>
      <c r="M4049" s="1">
        <v>45601</v>
      </c>
      <c r="N4049" t="s">
        <v>102</v>
      </c>
      <c r="O4049">
        <f t="shared" si="189"/>
        <v>498</v>
      </c>
      <c r="P4049">
        <f t="shared" si="190"/>
        <v>747</v>
      </c>
      <c r="Q4049">
        <f t="shared" si="191"/>
        <v>0</v>
      </c>
    </row>
    <row r="4050" spans="1:17" x14ac:dyDescent="0.3">
      <c r="A4050" t="s">
        <v>7927</v>
      </c>
      <c r="B4050" t="s">
        <v>7928</v>
      </c>
      <c r="C4050" t="s">
        <v>88</v>
      </c>
      <c r="D4050" t="s">
        <v>23</v>
      </c>
      <c r="E4050" t="s">
        <v>18</v>
      </c>
      <c r="F4050">
        <v>5637</v>
      </c>
      <c r="G4050">
        <v>10</v>
      </c>
      <c r="H4050">
        <v>5073</v>
      </c>
      <c r="I4050">
        <v>4.0999999999999996</v>
      </c>
      <c r="J4050">
        <v>118</v>
      </c>
      <c r="K4050">
        <v>2</v>
      </c>
      <c r="L4050">
        <v>10146</v>
      </c>
      <c r="M4050" s="1">
        <v>45359</v>
      </c>
      <c r="N4050" t="s">
        <v>91</v>
      </c>
      <c r="O4050">
        <f t="shared" si="189"/>
        <v>564</v>
      </c>
      <c r="P4050">
        <f t="shared" si="190"/>
        <v>3382.2</v>
      </c>
      <c r="Q4050">
        <f t="shared" si="191"/>
        <v>3381.6000000000004</v>
      </c>
    </row>
    <row r="4051" spans="1:17" x14ac:dyDescent="0.3">
      <c r="A4051" t="s">
        <v>7929</v>
      </c>
      <c r="B4051" t="s">
        <v>7930</v>
      </c>
      <c r="C4051" t="s">
        <v>32</v>
      </c>
      <c r="D4051" t="s">
        <v>53</v>
      </c>
      <c r="E4051" t="s">
        <v>34</v>
      </c>
      <c r="F4051">
        <v>4188</v>
      </c>
      <c r="G4051">
        <v>60</v>
      </c>
      <c r="H4051">
        <v>1675</v>
      </c>
      <c r="I4051">
        <v>4.4000000000000004</v>
      </c>
      <c r="J4051">
        <v>123</v>
      </c>
      <c r="K4051">
        <v>5</v>
      </c>
      <c r="L4051">
        <v>8375</v>
      </c>
      <c r="M4051" s="1">
        <v>45298</v>
      </c>
      <c r="N4051" t="s">
        <v>85</v>
      </c>
      <c r="O4051">
        <f t="shared" si="189"/>
        <v>2513</v>
      </c>
      <c r="P4051">
        <f t="shared" si="190"/>
        <v>2512.7999999999997</v>
      </c>
      <c r="Q4051">
        <f t="shared" si="191"/>
        <v>-4188.9999999999982</v>
      </c>
    </row>
    <row r="4052" spans="1:17" x14ac:dyDescent="0.3">
      <c r="A4052" t="s">
        <v>7931</v>
      </c>
      <c r="B4052" t="s">
        <v>7932</v>
      </c>
      <c r="C4052" t="s">
        <v>88</v>
      </c>
      <c r="D4052" t="s">
        <v>53</v>
      </c>
      <c r="E4052" t="s">
        <v>34</v>
      </c>
      <c r="F4052">
        <v>3267</v>
      </c>
      <c r="G4052">
        <v>40</v>
      </c>
      <c r="H4052">
        <v>1960</v>
      </c>
      <c r="I4052">
        <v>4</v>
      </c>
      <c r="J4052">
        <v>168</v>
      </c>
      <c r="K4052">
        <v>2</v>
      </c>
      <c r="L4052">
        <v>3920</v>
      </c>
      <c r="M4052" s="1">
        <v>45966</v>
      </c>
      <c r="N4052" t="s">
        <v>78</v>
      </c>
      <c r="O4052">
        <f t="shared" si="189"/>
        <v>1307</v>
      </c>
      <c r="P4052">
        <f t="shared" si="190"/>
        <v>1960.1999999999998</v>
      </c>
      <c r="Q4052">
        <f t="shared" si="191"/>
        <v>-0.3999999999996362</v>
      </c>
    </row>
    <row r="4053" spans="1:17" x14ac:dyDescent="0.3">
      <c r="A4053" t="s">
        <v>7933</v>
      </c>
      <c r="B4053" t="s">
        <v>5027</v>
      </c>
      <c r="C4053" t="s">
        <v>32</v>
      </c>
      <c r="D4053" t="s">
        <v>28</v>
      </c>
      <c r="E4053" t="s">
        <v>34</v>
      </c>
      <c r="F4053">
        <v>4379</v>
      </c>
      <c r="G4053">
        <v>15</v>
      </c>
      <c r="H4053">
        <v>3722</v>
      </c>
      <c r="I4053">
        <v>3.1</v>
      </c>
      <c r="J4053">
        <v>675</v>
      </c>
      <c r="K4053">
        <v>1</v>
      </c>
      <c r="L4053">
        <v>3722</v>
      </c>
      <c r="M4053" s="1">
        <v>45453</v>
      </c>
      <c r="N4053" t="s">
        <v>85</v>
      </c>
      <c r="O4053">
        <f t="shared" si="189"/>
        <v>657</v>
      </c>
      <c r="P4053">
        <f t="shared" si="190"/>
        <v>2627.4</v>
      </c>
      <c r="Q4053">
        <f t="shared" si="191"/>
        <v>1094.5999999999999</v>
      </c>
    </row>
    <row r="4054" spans="1:17" x14ac:dyDescent="0.3">
      <c r="A4054" t="s">
        <v>7934</v>
      </c>
      <c r="B4054" t="s">
        <v>7935</v>
      </c>
      <c r="C4054" t="s">
        <v>22</v>
      </c>
      <c r="D4054" t="s">
        <v>41</v>
      </c>
      <c r="E4054" t="s">
        <v>34</v>
      </c>
      <c r="F4054">
        <v>1492</v>
      </c>
      <c r="G4054">
        <v>25</v>
      </c>
      <c r="H4054">
        <v>1119</v>
      </c>
      <c r="I4054">
        <v>4.0999999999999996</v>
      </c>
      <c r="J4054">
        <v>181</v>
      </c>
      <c r="K4054">
        <v>1</v>
      </c>
      <c r="L4054">
        <v>1119</v>
      </c>
      <c r="M4054" s="1">
        <v>46001</v>
      </c>
      <c r="N4054" t="s">
        <v>54</v>
      </c>
      <c r="O4054">
        <f t="shared" si="189"/>
        <v>373</v>
      </c>
      <c r="P4054">
        <f t="shared" si="190"/>
        <v>895.19999999999993</v>
      </c>
      <c r="Q4054">
        <f t="shared" si="191"/>
        <v>223.80000000000007</v>
      </c>
    </row>
    <row r="4055" spans="1:17" x14ac:dyDescent="0.3">
      <c r="A4055" t="s">
        <v>7936</v>
      </c>
      <c r="B4055" t="s">
        <v>7937</v>
      </c>
      <c r="C4055" t="s">
        <v>22</v>
      </c>
      <c r="D4055" t="s">
        <v>46</v>
      </c>
      <c r="E4055" t="s">
        <v>161</v>
      </c>
      <c r="F4055">
        <v>3458</v>
      </c>
      <c r="G4055">
        <v>60</v>
      </c>
      <c r="H4055">
        <v>1383</v>
      </c>
      <c r="I4055">
        <v>4.5999999999999996</v>
      </c>
      <c r="J4055">
        <v>355</v>
      </c>
      <c r="K4055">
        <v>1</v>
      </c>
      <c r="L4055">
        <v>1383</v>
      </c>
      <c r="M4055" s="1">
        <v>45847</v>
      </c>
      <c r="N4055" t="s">
        <v>78</v>
      </c>
      <c r="O4055">
        <f t="shared" si="189"/>
        <v>2075</v>
      </c>
      <c r="P4055">
        <f t="shared" si="190"/>
        <v>2074.7999999999997</v>
      </c>
      <c r="Q4055">
        <f t="shared" si="191"/>
        <v>-691.79999999999973</v>
      </c>
    </row>
    <row r="4056" spans="1:17" x14ac:dyDescent="0.3">
      <c r="A4056" t="s">
        <v>7938</v>
      </c>
      <c r="B4056" t="s">
        <v>7939</v>
      </c>
      <c r="C4056" t="s">
        <v>32</v>
      </c>
      <c r="D4056" t="s">
        <v>23</v>
      </c>
      <c r="E4056" t="s">
        <v>18</v>
      </c>
      <c r="F4056">
        <v>1056</v>
      </c>
      <c r="G4056">
        <v>60</v>
      </c>
      <c r="H4056">
        <v>422</v>
      </c>
      <c r="I4056">
        <v>4.3</v>
      </c>
      <c r="J4056">
        <v>101</v>
      </c>
      <c r="K4056">
        <v>1</v>
      </c>
      <c r="L4056">
        <v>422</v>
      </c>
      <c r="M4056" s="1">
        <v>45615</v>
      </c>
      <c r="N4056" t="s">
        <v>75</v>
      </c>
      <c r="O4056">
        <f t="shared" si="189"/>
        <v>634</v>
      </c>
      <c r="P4056">
        <f t="shared" si="190"/>
        <v>633.6</v>
      </c>
      <c r="Q4056">
        <f t="shared" si="191"/>
        <v>-211.60000000000002</v>
      </c>
    </row>
    <row r="4057" spans="1:17" x14ac:dyDescent="0.3">
      <c r="A4057" t="s">
        <v>7940</v>
      </c>
      <c r="B4057" t="s">
        <v>7941</v>
      </c>
      <c r="C4057" t="s">
        <v>45</v>
      </c>
      <c r="D4057" t="s">
        <v>33</v>
      </c>
      <c r="E4057" t="s">
        <v>34</v>
      </c>
      <c r="F4057">
        <v>1028</v>
      </c>
      <c r="G4057">
        <v>40</v>
      </c>
      <c r="H4057">
        <v>617</v>
      </c>
      <c r="I4057">
        <v>4</v>
      </c>
      <c r="J4057">
        <v>146</v>
      </c>
      <c r="K4057">
        <v>1</v>
      </c>
      <c r="L4057">
        <v>617</v>
      </c>
      <c r="M4057" s="1">
        <v>45906</v>
      </c>
      <c r="N4057" t="s">
        <v>42</v>
      </c>
      <c r="O4057">
        <f t="shared" si="189"/>
        <v>411</v>
      </c>
      <c r="P4057">
        <f t="shared" si="190"/>
        <v>616.79999999999995</v>
      </c>
      <c r="Q4057">
        <f t="shared" si="191"/>
        <v>0.20000000000004547</v>
      </c>
    </row>
    <row r="4058" spans="1:17" x14ac:dyDescent="0.3">
      <c r="A4058" t="s">
        <v>7942</v>
      </c>
      <c r="B4058" t="s">
        <v>7943</v>
      </c>
      <c r="C4058" t="s">
        <v>27</v>
      </c>
      <c r="D4058" t="s">
        <v>41</v>
      </c>
      <c r="E4058" t="s">
        <v>18</v>
      </c>
      <c r="F4058">
        <v>1730</v>
      </c>
      <c r="G4058">
        <v>15</v>
      </c>
      <c r="H4058">
        <v>1470</v>
      </c>
      <c r="I4058">
        <v>4.2</v>
      </c>
      <c r="J4058">
        <v>74</v>
      </c>
      <c r="K4058">
        <v>2</v>
      </c>
      <c r="L4058">
        <v>2940</v>
      </c>
      <c r="M4058" s="1">
        <v>45632</v>
      </c>
      <c r="N4058" t="s">
        <v>189</v>
      </c>
      <c r="O4058">
        <f t="shared" si="189"/>
        <v>260</v>
      </c>
      <c r="P4058">
        <f t="shared" si="190"/>
        <v>1038</v>
      </c>
      <c r="Q4058">
        <f t="shared" si="191"/>
        <v>864</v>
      </c>
    </row>
    <row r="4059" spans="1:17" x14ac:dyDescent="0.3">
      <c r="A4059" t="s">
        <v>7944</v>
      </c>
      <c r="B4059" t="s">
        <v>7945</v>
      </c>
      <c r="C4059" t="s">
        <v>27</v>
      </c>
      <c r="D4059" t="s">
        <v>33</v>
      </c>
      <c r="E4059" t="s">
        <v>34</v>
      </c>
      <c r="F4059">
        <v>1482</v>
      </c>
      <c r="G4059">
        <v>15</v>
      </c>
      <c r="H4059">
        <v>1260</v>
      </c>
      <c r="I4059">
        <v>4.0999999999999996</v>
      </c>
      <c r="J4059">
        <v>230</v>
      </c>
      <c r="K4059">
        <v>3</v>
      </c>
      <c r="L4059">
        <v>3780</v>
      </c>
      <c r="M4059" s="1">
        <v>45350</v>
      </c>
      <c r="N4059" t="s">
        <v>189</v>
      </c>
      <c r="O4059">
        <f t="shared" si="189"/>
        <v>222</v>
      </c>
      <c r="P4059">
        <f t="shared" si="190"/>
        <v>889.19999999999993</v>
      </c>
      <c r="Q4059">
        <f t="shared" si="191"/>
        <v>1112.4000000000001</v>
      </c>
    </row>
    <row r="4060" spans="1:17" x14ac:dyDescent="0.3">
      <c r="A4060" t="s">
        <v>7946</v>
      </c>
      <c r="B4060" t="s">
        <v>7947</v>
      </c>
      <c r="C4060" t="s">
        <v>32</v>
      </c>
      <c r="D4060" t="s">
        <v>53</v>
      </c>
      <c r="E4060" t="s">
        <v>34</v>
      </c>
      <c r="F4060">
        <v>2902</v>
      </c>
      <c r="G4060">
        <v>40</v>
      </c>
      <c r="H4060">
        <v>1741</v>
      </c>
      <c r="I4060">
        <v>3.2</v>
      </c>
      <c r="J4060">
        <v>271</v>
      </c>
      <c r="K4060">
        <v>1</v>
      </c>
      <c r="L4060">
        <v>1741</v>
      </c>
      <c r="M4060" s="1">
        <v>45802</v>
      </c>
      <c r="N4060" t="s">
        <v>168</v>
      </c>
      <c r="O4060">
        <f t="shared" si="189"/>
        <v>1161</v>
      </c>
      <c r="P4060">
        <f t="shared" si="190"/>
        <v>1741.2</v>
      </c>
      <c r="Q4060">
        <f t="shared" si="191"/>
        <v>-0.20000000000004547</v>
      </c>
    </row>
    <row r="4061" spans="1:17" x14ac:dyDescent="0.3">
      <c r="A4061" t="s">
        <v>7948</v>
      </c>
      <c r="B4061" t="s">
        <v>7949</v>
      </c>
      <c r="C4061" t="s">
        <v>16</v>
      </c>
      <c r="D4061" t="s">
        <v>23</v>
      </c>
      <c r="E4061" t="s">
        <v>34</v>
      </c>
      <c r="F4061">
        <v>1492</v>
      </c>
      <c r="G4061">
        <v>20</v>
      </c>
      <c r="H4061">
        <v>1194</v>
      </c>
      <c r="I4061">
        <v>4.2</v>
      </c>
      <c r="J4061">
        <v>155</v>
      </c>
      <c r="K4061">
        <v>1</v>
      </c>
      <c r="L4061">
        <v>1194</v>
      </c>
      <c r="M4061" s="1">
        <v>45369</v>
      </c>
      <c r="N4061" t="s">
        <v>54</v>
      </c>
      <c r="O4061">
        <f t="shared" si="189"/>
        <v>298</v>
      </c>
      <c r="P4061">
        <f t="shared" si="190"/>
        <v>895.19999999999993</v>
      </c>
      <c r="Q4061">
        <f t="shared" si="191"/>
        <v>298.80000000000007</v>
      </c>
    </row>
    <row r="4062" spans="1:17" x14ac:dyDescent="0.3">
      <c r="A4062" t="s">
        <v>7950</v>
      </c>
      <c r="B4062" t="s">
        <v>5247</v>
      </c>
      <c r="C4062" t="s">
        <v>57</v>
      </c>
      <c r="D4062" t="s">
        <v>53</v>
      </c>
      <c r="E4062" t="s">
        <v>34</v>
      </c>
      <c r="F4062">
        <v>5350</v>
      </c>
      <c r="G4062">
        <v>15</v>
      </c>
      <c r="H4062">
        <v>4548</v>
      </c>
      <c r="I4062">
        <v>3.5</v>
      </c>
      <c r="J4062">
        <v>129</v>
      </c>
      <c r="K4062">
        <v>2</v>
      </c>
      <c r="L4062">
        <v>9096</v>
      </c>
      <c r="M4062" s="1">
        <v>45682</v>
      </c>
      <c r="N4062" t="s">
        <v>49</v>
      </c>
      <c r="O4062">
        <f t="shared" si="189"/>
        <v>802</v>
      </c>
      <c r="P4062">
        <f t="shared" si="190"/>
        <v>3210</v>
      </c>
      <c r="Q4062">
        <f t="shared" si="191"/>
        <v>2676</v>
      </c>
    </row>
    <row r="4063" spans="1:17" x14ac:dyDescent="0.3">
      <c r="A4063" t="s">
        <v>7951</v>
      </c>
      <c r="B4063" t="s">
        <v>7952</v>
      </c>
      <c r="C4063" t="s">
        <v>16</v>
      </c>
      <c r="D4063" t="s">
        <v>28</v>
      </c>
      <c r="E4063" t="s">
        <v>34</v>
      </c>
      <c r="F4063">
        <v>10057</v>
      </c>
      <c r="G4063">
        <v>15</v>
      </c>
      <c r="H4063">
        <v>8548</v>
      </c>
      <c r="I4063">
        <v>4.7</v>
      </c>
      <c r="J4063">
        <v>161</v>
      </c>
      <c r="K4063">
        <v>2</v>
      </c>
      <c r="L4063">
        <v>17096</v>
      </c>
      <c r="M4063" s="1">
        <v>45931</v>
      </c>
      <c r="N4063" t="s">
        <v>141</v>
      </c>
      <c r="O4063">
        <f t="shared" si="189"/>
        <v>1509</v>
      </c>
      <c r="P4063">
        <f t="shared" si="190"/>
        <v>6034.2</v>
      </c>
      <c r="Q4063">
        <f t="shared" si="191"/>
        <v>5027.6000000000004</v>
      </c>
    </row>
    <row r="4064" spans="1:17" x14ac:dyDescent="0.3">
      <c r="A4064" t="s">
        <v>7953</v>
      </c>
      <c r="B4064" t="s">
        <v>7954</v>
      </c>
      <c r="C4064" t="s">
        <v>27</v>
      </c>
      <c r="D4064" t="s">
        <v>109</v>
      </c>
      <c r="E4064" t="s">
        <v>18</v>
      </c>
      <c r="F4064">
        <v>1909</v>
      </c>
      <c r="G4064">
        <v>40</v>
      </c>
      <c r="H4064">
        <v>1145</v>
      </c>
      <c r="I4064">
        <v>3.5</v>
      </c>
      <c r="J4064">
        <v>493</v>
      </c>
      <c r="K4064">
        <v>1</v>
      </c>
      <c r="L4064">
        <v>1145</v>
      </c>
      <c r="M4064" s="1">
        <v>45418</v>
      </c>
      <c r="N4064" t="s">
        <v>75</v>
      </c>
      <c r="O4064">
        <f t="shared" si="189"/>
        <v>764</v>
      </c>
      <c r="P4064">
        <f t="shared" si="190"/>
        <v>1145.3999999999999</v>
      </c>
      <c r="Q4064">
        <f t="shared" si="191"/>
        <v>-0.39999999999986358</v>
      </c>
    </row>
    <row r="4065" spans="1:17" x14ac:dyDescent="0.3">
      <c r="A4065" t="s">
        <v>7955</v>
      </c>
      <c r="B4065" t="s">
        <v>7956</v>
      </c>
      <c r="C4065" t="s">
        <v>116</v>
      </c>
      <c r="D4065" t="s">
        <v>41</v>
      </c>
      <c r="E4065" t="s">
        <v>74</v>
      </c>
      <c r="F4065">
        <v>1422</v>
      </c>
      <c r="G4065">
        <v>40</v>
      </c>
      <c r="H4065">
        <v>853</v>
      </c>
      <c r="I4065">
        <v>3.9</v>
      </c>
      <c r="J4065">
        <v>135</v>
      </c>
      <c r="K4065">
        <v>1</v>
      </c>
      <c r="L4065">
        <v>853</v>
      </c>
      <c r="M4065" s="1">
        <v>45438</v>
      </c>
      <c r="N4065" t="s">
        <v>141</v>
      </c>
      <c r="O4065">
        <f t="shared" si="189"/>
        <v>569</v>
      </c>
      <c r="P4065">
        <f t="shared" si="190"/>
        <v>853.19999999999993</v>
      </c>
      <c r="Q4065">
        <f t="shared" si="191"/>
        <v>-0.19999999999993179</v>
      </c>
    </row>
    <row r="4066" spans="1:17" x14ac:dyDescent="0.3">
      <c r="A4066" t="s">
        <v>7957</v>
      </c>
      <c r="B4066" t="s">
        <v>7958</v>
      </c>
      <c r="C4066" t="s">
        <v>45</v>
      </c>
      <c r="D4066" t="s">
        <v>23</v>
      </c>
      <c r="E4066" t="s">
        <v>34</v>
      </c>
      <c r="F4066">
        <v>2017</v>
      </c>
      <c r="G4066">
        <v>40</v>
      </c>
      <c r="H4066">
        <v>1210</v>
      </c>
      <c r="I4066">
        <v>3.8</v>
      </c>
      <c r="J4066">
        <v>65</v>
      </c>
      <c r="K4066">
        <v>1</v>
      </c>
      <c r="L4066">
        <v>1210</v>
      </c>
      <c r="M4066" s="1">
        <v>45683</v>
      </c>
      <c r="N4066" t="s">
        <v>24</v>
      </c>
      <c r="O4066">
        <f t="shared" si="189"/>
        <v>807</v>
      </c>
      <c r="P4066">
        <f t="shared" si="190"/>
        <v>1210.2</v>
      </c>
      <c r="Q4066">
        <f t="shared" si="191"/>
        <v>-0.20000000000004547</v>
      </c>
    </row>
    <row r="4067" spans="1:17" x14ac:dyDescent="0.3">
      <c r="A4067" t="s">
        <v>7959</v>
      </c>
      <c r="B4067" t="s">
        <v>7960</v>
      </c>
      <c r="C4067" t="s">
        <v>22</v>
      </c>
      <c r="D4067" t="s">
        <v>109</v>
      </c>
      <c r="E4067" t="s">
        <v>34</v>
      </c>
      <c r="F4067">
        <v>3216</v>
      </c>
      <c r="G4067">
        <v>10</v>
      </c>
      <c r="H4067">
        <v>2894</v>
      </c>
      <c r="I4067">
        <v>4.9000000000000004</v>
      </c>
      <c r="J4067">
        <v>94</v>
      </c>
      <c r="K4067">
        <v>1</v>
      </c>
      <c r="L4067">
        <v>2894</v>
      </c>
      <c r="M4067" s="1">
        <v>45660</v>
      </c>
      <c r="N4067" t="s">
        <v>54</v>
      </c>
      <c r="O4067">
        <f t="shared" si="189"/>
        <v>322</v>
      </c>
      <c r="P4067">
        <f t="shared" si="190"/>
        <v>1929.6</v>
      </c>
      <c r="Q4067">
        <f t="shared" si="191"/>
        <v>964.40000000000009</v>
      </c>
    </row>
    <row r="4068" spans="1:17" x14ac:dyDescent="0.3">
      <c r="A4068" t="s">
        <v>7961</v>
      </c>
      <c r="B4068" t="s">
        <v>7962</v>
      </c>
      <c r="C4068" t="s">
        <v>88</v>
      </c>
      <c r="D4068" t="s">
        <v>53</v>
      </c>
      <c r="E4068" t="s">
        <v>34</v>
      </c>
      <c r="F4068">
        <v>4988</v>
      </c>
      <c r="G4068">
        <v>30</v>
      </c>
      <c r="H4068">
        <v>3492</v>
      </c>
      <c r="I4068">
        <v>4.7</v>
      </c>
      <c r="J4068">
        <v>160</v>
      </c>
      <c r="K4068">
        <v>1</v>
      </c>
      <c r="L4068">
        <v>3492</v>
      </c>
      <c r="M4068" s="1">
        <v>45549</v>
      </c>
      <c r="N4068" t="s">
        <v>29</v>
      </c>
      <c r="O4068">
        <f t="shared" si="189"/>
        <v>1496</v>
      </c>
      <c r="P4068">
        <f t="shared" si="190"/>
        <v>2992.7999999999997</v>
      </c>
      <c r="Q4068">
        <f t="shared" si="191"/>
        <v>499.20000000000027</v>
      </c>
    </row>
    <row r="4069" spans="1:17" x14ac:dyDescent="0.3">
      <c r="A4069" t="s">
        <v>7963</v>
      </c>
      <c r="B4069" t="s">
        <v>7964</v>
      </c>
      <c r="C4069" t="s">
        <v>57</v>
      </c>
      <c r="D4069" t="s">
        <v>109</v>
      </c>
      <c r="E4069" t="s">
        <v>18</v>
      </c>
      <c r="F4069">
        <v>2514</v>
      </c>
      <c r="G4069">
        <v>20</v>
      </c>
      <c r="H4069">
        <v>2011</v>
      </c>
      <c r="I4069">
        <v>3</v>
      </c>
      <c r="J4069">
        <v>108</v>
      </c>
      <c r="K4069">
        <v>1</v>
      </c>
      <c r="L4069">
        <v>2011</v>
      </c>
      <c r="M4069" s="1">
        <v>45760</v>
      </c>
      <c r="N4069" t="s">
        <v>102</v>
      </c>
      <c r="O4069">
        <f t="shared" si="189"/>
        <v>503</v>
      </c>
      <c r="P4069">
        <f t="shared" si="190"/>
        <v>1508.3999999999999</v>
      </c>
      <c r="Q4069">
        <f t="shared" si="191"/>
        <v>502.60000000000014</v>
      </c>
    </row>
    <row r="4070" spans="1:17" x14ac:dyDescent="0.3">
      <c r="A4070" t="s">
        <v>7965</v>
      </c>
      <c r="B4070" t="s">
        <v>7966</v>
      </c>
      <c r="C4070" t="s">
        <v>22</v>
      </c>
      <c r="D4070" t="s">
        <v>53</v>
      </c>
      <c r="E4070" t="s">
        <v>34</v>
      </c>
      <c r="F4070">
        <v>6390</v>
      </c>
      <c r="G4070">
        <v>15</v>
      </c>
      <c r="H4070">
        <v>5432</v>
      </c>
      <c r="I4070">
        <v>4.0999999999999996</v>
      </c>
      <c r="J4070">
        <v>59</v>
      </c>
      <c r="K4070">
        <v>1</v>
      </c>
      <c r="L4070">
        <v>5432</v>
      </c>
      <c r="M4070" s="1">
        <v>45668</v>
      </c>
      <c r="N4070" t="s">
        <v>102</v>
      </c>
      <c r="O4070">
        <f t="shared" si="189"/>
        <v>958</v>
      </c>
      <c r="P4070">
        <f t="shared" si="190"/>
        <v>3834</v>
      </c>
      <c r="Q4070">
        <f t="shared" si="191"/>
        <v>1598</v>
      </c>
    </row>
    <row r="4071" spans="1:17" x14ac:dyDescent="0.3">
      <c r="A4071" t="s">
        <v>7967</v>
      </c>
      <c r="B4071" t="s">
        <v>7968</v>
      </c>
      <c r="C4071" t="s">
        <v>32</v>
      </c>
      <c r="D4071" t="s">
        <v>41</v>
      </c>
      <c r="E4071" t="s">
        <v>34</v>
      </c>
      <c r="F4071">
        <v>2365</v>
      </c>
      <c r="G4071">
        <v>30</v>
      </c>
      <c r="H4071">
        <v>1656</v>
      </c>
      <c r="I4071">
        <v>3.5</v>
      </c>
      <c r="J4071">
        <v>47</v>
      </c>
      <c r="K4071">
        <v>1</v>
      </c>
      <c r="L4071">
        <v>1656</v>
      </c>
      <c r="M4071" s="1">
        <v>45426</v>
      </c>
      <c r="N4071" t="s">
        <v>19</v>
      </c>
      <c r="O4071">
        <f t="shared" si="189"/>
        <v>709</v>
      </c>
      <c r="P4071">
        <f t="shared" si="190"/>
        <v>1419</v>
      </c>
      <c r="Q4071">
        <f t="shared" si="191"/>
        <v>237</v>
      </c>
    </row>
    <row r="4072" spans="1:17" x14ac:dyDescent="0.3">
      <c r="A4072" t="s">
        <v>7969</v>
      </c>
      <c r="B4072" t="s">
        <v>7970</v>
      </c>
      <c r="C4072" t="s">
        <v>37</v>
      </c>
      <c r="D4072" t="s">
        <v>17</v>
      </c>
      <c r="E4072" t="s">
        <v>34</v>
      </c>
      <c r="F4072">
        <v>6950</v>
      </c>
      <c r="G4072">
        <v>40</v>
      </c>
      <c r="H4072">
        <v>4170</v>
      </c>
      <c r="I4072">
        <v>4.2</v>
      </c>
      <c r="J4072">
        <v>177</v>
      </c>
      <c r="K4072">
        <v>1</v>
      </c>
      <c r="L4072">
        <v>4170</v>
      </c>
      <c r="M4072" s="1">
        <v>45942</v>
      </c>
      <c r="N4072" t="s">
        <v>54</v>
      </c>
      <c r="O4072">
        <f t="shared" si="189"/>
        <v>2780</v>
      </c>
      <c r="P4072">
        <f t="shared" si="190"/>
        <v>4170</v>
      </c>
      <c r="Q4072">
        <f t="shared" si="191"/>
        <v>0</v>
      </c>
    </row>
    <row r="4073" spans="1:17" x14ac:dyDescent="0.3">
      <c r="A4073" t="s">
        <v>7971</v>
      </c>
      <c r="B4073" t="s">
        <v>7972</v>
      </c>
      <c r="C4073" t="s">
        <v>57</v>
      </c>
      <c r="D4073" t="s">
        <v>46</v>
      </c>
      <c r="E4073" t="s">
        <v>74</v>
      </c>
      <c r="F4073">
        <v>4385</v>
      </c>
      <c r="G4073">
        <v>30</v>
      </c>
      <c r="H4073">
        <v>3070</v>
      </c>
      <c r="I4073">
        <v>4.4000000000000004</v>
      </c>
      <c r="J4073">
        <v>116</v>
      </c>
      <c r="K4073">
        <v>1</v>
      </c>
      <c r="L4073">
        <v>3070</v>
      </c>
      <c r="M4073" s="1">
        <v>45519</v>
      </c>
      <c r="N4073" t="s">
        <v>42</v>
      </c>
      <c r="O4073">
        <f t="shared" si="189"/>
        <v>1315</v>
      </c>
      <c r="P4073">
        <f t="shared" si="190"/>
        <v>2631</v>
      </c>
      <c r="Q4073">
        <f t="shared" si="191"/>
        <v>439</v>
      </c>
    </row>
    <row r="4074" spans="1:17" x14ac:dyDescent="0.3">
      <c r="A4074" t="s">
        <v>7973</v>
      </c>
      <c r="B4074" t="s">
        <v>7974</v>
      </c>
      <c r="C4074" t="s">
        <v>16</v>
      </c>
      <c r="D4074" t="s">
        <v>109</v>
      </c>
      <c r="E4074" t="s">
        <v>161</v>
      </c>
      <c r="F4074">
        <v>3420</v>
      </c>
      <c r="G4074">
        <v>10</v>
      </c>
      <c r="H4074">
        <v>3078</v>
      </c>
      <c r="I4074">
        <v>4.2</v>
      </c>
      <c r="J4074">
        <v>262</v>
      </c>
      <c r="K4074">
        <v>2</v>
      </c>
      <c r="L4074">
        <v>6156</v>
      </c>
      <c r="M4074" s="1">
        <v>45645</v>
      </c>
      <c r="N4074" t="s">
        <v>54</v>
      </c>
      <c r="O4074">
        <f t="shared" si="189"/>
        <v>342</v>
      </c>
      <c r="P4074">
        <f t="shared" si="190"/>
        <v>2052</v>
      </c>
      <c r="Q4074">
        <f t="shared" si="191"/>
        <v>2052</v>
      </c>
    </row>
    <row r="4075" spans="1:17" x14ac:dyDescent="0.3">
      <c r="A4075" t="s">
        <v>7975</v>
      </c>
      <c r="B4075" t="s">
        <v>7976</v>
      </c>
      <c r="C4075" t="s">
        <v>27</v>
      </c>
      <c r="D4075" t="s">
        <v>41</v>
      </c>
      <c r="E4075" t="s">
        <v>18</v>
      </c>
      <c r="F4075">
        <v>761</v>
      </c>
      <c r="G4075">
        <v>15</v>
      </c>
      <c r="H4075">
        <v>647</v>
      </c>
      <c r="I4075">
        <v>4.5</v>
      </c>
      <c r="J4075">
        <v>117</v>
      </c>
      <c r="K4075">
        <v>1</v>
      </c>
      <c r="L4075">
        <v>647</v>
      </c>
      <c r="M4075" s="1">
        <v>45706</v>
      </c>
      <c r="N4075" t="s">
        <v>58</v>
      </c>
      <c r="O4075">
        <f t="shared" si="189"/>
        <v>114</v>
      </c>
      <c r="P4075">
        <f t="shared" si="190"/>
        <v>456.59999999999997</v>
      </c>
      <c r="Q4075">
        <f t="shared" si="191"/>
        <v>190.40000000000003</v>
      </c>
    </row>
    <row r="4076" spans="1:17" x14ac:dyDescent="0.3">
      <c r="A4076" t="s">
        <v>7977</v>
      </c>
      <c r="B4076" t="s">
        <v>7978</v>
      </c>
      <c r="C4076" t="s">
        <v>52</v>
      </c>
      <c r="D4076" t="s">
        <v>23</v>
      </c>
      <c r="E4076" t="s">
        <v>34</v>
      </c>
      <c r="F4076">
        <v>1103</v>
      </c>
      <c r="G4076">
        <v>10</v>
      </c>
      <c r="H4076">
        <v>993</v>
      </c>
      <c r="I4076">
        <v>4</v>
      </c>
      <c r="J4076">
        <v>78</v>
      </c>
      <c r="K4076">
        <v>2</v>
      </c>
      <c r="L4076">
        <v>1986</v>
      </c>
      <c r="M4076" s="1">
        <v>45331</v>
      </c>
      <c r="N4076" t="s">
        <v>19</v>
      </c>
      <c r="O4076">
        <f t="shared" si="189"/>
        <v>110</v>
      </c>
      <c r="P4076">
        <f t="shared" si="190"/>
        <v>661.8</v>
      </c>
      <c r="Q4076">
        <f t="shared" si="191"/>
        <v>662.40000000000009</v>
      </c>
    </row>
    <row r="4077" spans="1:17" x14ac:dyDescent="0.3">
      <c r="A4077" t="s">
        <v>7979</v>
      </c>
      <c r="B4077" t="s">
        <v>7980</v>
      </c>
      <c r="C4077" t="s">
        <v>22</v>
      </c>
      <c r="D4077" t="s">
        <v>41</v>
      </c>
      <c r="E4077" t="s">
        <v>74</v>
      </c>
      <c r="F4077">
        <v>1651</v>
      </c>
      <c r="G4077">
        <v>20</v>
      </c>
      <c r="H4077">
        <v>1321</v>
      </c>
      <c r="I4077">
        <v>4.2</v>
      </c>
      <c r="J4077">
        <v>64</v>
      </c>
      <c r="K4077">
        <v>3</v>
      </c>
      <c r="L4077">
        <v>3963</v>
      </c>
      <c r="M4077" s="1">
        <v>45637</v>
      </c>
      <c r="N4077" t="s">
        <v>150</v>
      </c>
      <c r="O4077">
        <f t="shared" si="189"/>
        <v>330</v>
      </c>
      <c r="P4077">
        <f t="shared" si="190"/>
        <v>990.59999999999991</v>
      </c>
      <c r="Q4077">
        <f t="shared" si="191"/>
        <v>991.20000000000027</v>
      </c>
    </row>
    <row r="4078" spans="1:17" x14ac:dyDescent="0.3">
      <c r="A4078" t="s">
        <v>7981</v>
      </c>
      <c r="B4078" t="s">
        <v>7982</v>
      </c>
      <c r="C4078" t="s">
        <v>57</v>
      </c>
      <c r="D4078" t="s">
        <v>23</v>
      </c>
      <c r="E4078" t="s">
        <v>34</v>
      </c>
      <c r="F4078">
        <v>4379</v>
      </c>
      <c r="G4078">
        <v>40</v>
      </c>
      <c r="H4078">
        <v>2627</v>
      </c>
      <c r="I4078">
        <v>4.4000000000000004</v>
      </c>
      <c r="J4078">
        <v>52</v>
      </c>
      <c r="K4078">
        <v>1</v>
      </c>
      <c r="L4078">
        <v>2627</v>
      </c>
      <c r="M4078" s="1">
        <v>46014</v>
      </c>
      <c r="N4078" t="s">
        <v>71</v>
      </c>
      <c r="O4078">
        <f t="shared" si="189"/>
        <v>1752</v>
      </c>
      <c r="P4078">
        <f t="shared" si="190"/>
        <v>2627.4</v>
      </c>
      <c r="Q4078">
        <f t="shared" si="191"/>
        <v>-0.40000000000009095</v>
      </c>
    </row>
    <row r="4079" spans="1:17" x14ac:dyDescent="0.3">
      <c r="A4079" t="s">
        <v>7983</v>
      </c>
      <c r="B4079" t="s">
        <v>7984</v>
      </c>
      <c r="C4079" t="s">
        <v>57</v>
      </c>
      <c r="D4079" t="s">
        <v>41</v>
      </c>
      <c r="E4079" t="s">
        <v>74</v>
      </c>
      <c r="F4079">
        <v>1179</v>
      </c>
      <c r="G4079">
        <v>20</v>
      </c>
      <c r="H4079">
        <v>943</v>
      </c>
      <c r="I4079">
        <v>3.9</v>
      </c>
      <c r="J4079">
        <v>14</v>
      </c>
      <c r="K4079">
        <v>1</v>
      </c>
      <c r="L4079">
        <v>943</v>
      </c>
      <c r="M4079" s="1">
        <v>45660</v>
      </c>
      <c r="N4079" t="s">
        <v>75</v>
      </c>
      <c r="O4079">
        <f t="shared" si="189"/>
        <v>236</v>
      </c>
      <c r="P4079">
        <f t="shared" si="190"/>
        <v>707.4</v>
      </c>
      <c r="Q4079">
        <f t="shared" si="191"/>
        <v>235.60000000000002</v>
      </c>
    </row>
    <row r="4080" spans="1:17" x14ac:dyDescent="0.3">
      <c r="A4080" t="s">
        <v>7985</v>
      </c>
      <c r="B4080" t="s">
        <v>7986</v>
      </c>
      <c r="C4080" t="s">
        <v>88</v>
      </c>
      <c r="D4080" t="s">
        <v>46</v>
      </c>
      <c r="E4080" t="s">
        <v>18</v>
      </c>
      <c r="F4080">
        <v>4700</v>
      </c>
      <c r="G4080">
        <v>15</v>
      </c>
      <c r="H4080">
        <v>3995</v>
      </c>
      <c r="I4080">
        <v>3.7</v>
      </c>
      <c r="J4080">
        <v>56</v>
      </c>
      <c r="K4080">
        <v>1</v>
      </c>
      <c r="L4080">
        <v>3995</v>
      </c>
      <c r="M4080" s="1">
        <v>45854</v>
      </c>
      <c r="N4080" t="s">
        <v>61</v>
      </c>
      <c r="O4080">
        <f t="shared" si="189"/>
        <v>705</v>
      </c>
      <c r="P4080">
        <f t="shared" si="190"/>
        <v>2820</v>
      </c>
      <c r="Q4080">
        <f t="shared" si="191"/>
        <v>1175</v>
      </c>
    </row>
    <row r="4081" spans="1:17" x14ac:dyDescent="0.3">
      <c r="A4081" t="s">
        <v>7987</v>
      </c>
      <c r="B4081" t="s">
        <v>7988</v>
      </c>
      <c r="C4081" t="s">
        <v>22</v>
      </c>
      <c r="D4081" t="s">
        <v>53</v>
      </c>
      <c r="E4081" t="s">
        <v>74</v>
      </c>
      <c r="F4081">
        <v>5499</v>
      </c>
      <c r="G4081">
        <v>40</v>
      </c>
      <c r="H4081">
        <v>3299</v>
      </c>
      <c r="I4081">
        <v>3.8</v>
      </c>
      <c r="J4081">
        <v>280</v>
      </c>
      <c r="K4081">
        <v>3</v>
      </c>
      <c r="L4081">
        <v>9897</v>
      </c>
      <c r="M4081" s="1">
        <v>45801</v>
      </c>
      <c r="N4081" t="s">
        <v>29</v>
      </c>
      <c r="O4081">
        <f t="shared" si="189"/>
        <v>2200</v>
      </c>
      <c r="P4081">
        <f t="shared" si="190"/>
        <v>3299.4</v>
      </c>
      <c r="Q4081">
        <f t="shared" si="191"/>
        <v>-1.2000000000002728</v>
      </c>
    </row>
    <row r="4082" spans="1:17" x14ac:dyDescent="0.3">
      <c r="A4082" t="s">
        <v>7989</v>
      </c>
      <c r="B4082" t="s">
        <v>7990</v>
      </c>
      <c r="C4082" t="s">
        <v>16</v>
      </c>
      <c r="D4082" t="s">
        <v>23</v>
      </c>
      <c r="E4082" t="s">
        <v>18</v>
      </c>
      <c r="F4082">
        <v>1447</v>
      </c>
      <c r="G4082">
        <v>25</v>
      </c>
      <c r="H4082">
        <v>1085</v>
      </c>
      <c r="I4082">
        <v>4</v>
      </c>
      <c r="J4082">
        <v>111</v>
      </c>
      <c r="K4082">
        <v>1</v>
      </c>
      <c r="L4082">
        <v>1085</v>
      </c>
      <c r="M4082" s="1">
        <v>45844</v>
      </c>
      <c r="N4082" t="s">
        <v>38</v>
      </c>
      <c r="O4082">
        <f t="shared" si="189"/>
        <v>362</v>
      </c>
      <c r="P4082">
        <f t="shared" si="190"/>
        <v>868.19999999999993</v>
      </c>
      <c r="Q4082">
        <f t="shared" si="191"/>
        <v>216.80000000000007</v>
      </c>
    </row>
    <row r="4083" spans="1:17" x14ac:dyDescent="0.3">
      <c r="A4083" t="s">
        <v>7991</v>
      </c>
      <c r="B4083" t="s">
        <v>7992</v>
      </c>
      <c r="C4083" t="s">
        <v>88</v>
      </c>
      <c r="D4083" t="s">
        <v>17</v>
      </c>
      <c r="E4083" t="s">
        <v>18</v>
      </c>
      <c r="F4083">
        <v>1244</v>
      </c>
      <c r="G4083">
        <v>15</v>
      </c>
      <c r="H4083">
        <v>1057</v>
      </c>
      <c r="I4083">
        <v>4.0999999999999996</v>
      </c>
      <c r="J4083">
        <v>81</v>
      </c>
      <c r="K4083">
        <v>1</v>
      </c>
      <c r="L4083">
        <v>1057</v>
      </c>
      <c r="M4083" s="1">
        <v>45612</v>
      </c>
      <c r="N4083" t="s">
        <v>71</v>
      </c>
      <c r="O4083">
        <f t="shared" si="189"/>
        <v>187</v>
      </c>
      <c r="P4083">
        <f t="shared" si="190"/>
        <v>746.4</v>
      </c>
      <c r="Q4083">
        <f t="shared" si="191"/>
        <v>310.60000000000002</v>
      </c>
    </row>
    <row r="4084" spans="1:17" x14ac:dyDescent="0.3">
      <c r="A4084" t="s">
        <v>7993</v>
      </c>
      <c r="B4084" t="s">
        <v>7994</v>
      </c>
      <c r="C4084" t="s">
        <v>22</v>
      </c>
      <c r="D4084" t="s">
        <v>41</v>
      </c>
      <c r="E4084" t="s">
        <v>34</v>
      </c>
      <c r="F4084">
        <v>1671</v>
      </c>
      <c r="G4084">
        <v>20</v>
      </c>
      <c r="H4084">
        <v>1337</v>
      </c>
      <c r="I4084">
        <v>4.3</v>
      </c>
      <c r="J4084">
        <v>220</v>
      </c>
      <c r="K4084">
        <v>2</v>
      </c>
      <c r="L4084">
        <v>2674</v>
      </c>
      <c r="M4084" s="1">
        <v>45583</v>
      </c>
      <c r="N4084" t="s">
        <v>38</v>
      </c>
      <c r="O4084">
        <f t="shared" si="189"/>
        <v>334</v>
      </c>
      <c r="P4084">
        <f t="shared" si="190"/>
        <v>1002.5999999999999</v>
      </c>
      <c r="Q4084">
        <f t="shared" si="191"/>
        <v>668.80000000000018</v>
      </c>
    </row>
    <row r="4085" spans="1:17" x14ac:dyDescent="0.3">
      <c r="A4085" t="s">
        <v>7995</v>
      </c>
      <c r="B4085" t="s">
        <v>7996</v>
      </c>
      <c r="C4085" t="s">
        <v>57</v>
      </c>
      <c r="D4085" t="s">
        <v>17</v>
      </c>
      <c r="E4085" t="s">
        <v>18</v>
      </c>
      <c r="F4085">
        <v>3142</v>
      </c>
      <c r="G4085">
        <v>20</v>
      </c>
      <c r="H4085">
        <v>2514</v>
      </c>
      <c r="I4085">
        <v>3.7</v>
      </c>
      <c r="J4085">
        <v>199</v>
      </c>
      <c r="K4085">
        <v>1</v>
      </c>
      <c r="L4085">
        <v>2514</v>
      </c>
      <c r="M4085" s="1">
        <v>45834</v>
      </c>
      <c r="N4085" t="s">
        <v>54</v>
      </c>
      <c r="O4085">
        <f t="shared" si="189"/>
        <v>628</v>
      </c>
      <c r="P4085">
        <f t="shared" si="190"/>
        <v>1885.1999999999998</v>
      </c>
      <c r="Q4085">
        <f t="shared" si="191"/>
        <v>628.80000000000018</v>
      </c>
    </row>
    <row r="4086" spans="1:17" x14ac:dyDescent="0.3">
      <c r="A4086" t="s">
        <v>7997</v>
      </c>
      <c r="B4086" t="s">
        <v>7998</v>
      </c>
      <c r="C4086" t="s">
        <v>27</v>
      </c>
      <c r="D4086" t="s">
        <v>41</v>
      </c>
      <c r="E4086" t="s">
        <v>34</v>
      </c>
      <c r="F4086">
        <v>855</v>
      </c>
      <c r="G4086">
        <v>70</v>
      </c>
      <c r="H4086">
        <v>257</v>
      </c>
      <c r="I4086">
        <v>4.5</v>
      </c>
      <c r="J4086">
        <v>436</v>
      </c>
      <c r="K4086">
        <v>1</v>
      </c>
      <c r="L4086">
        <v>257</v>
      </c>
      <c r="M4086" s="1">
        <v>45340</v>
      </c>
      <c r="N4086" t="s">
        <v>49</v>
      </c>
      <c r="O4086">
        <f t="shared" si="189"/>
        <v>598</v>
      </c>
      <c r="P4086">
        <f t="shared" si="190"/>
        <v>513</v>
      </c>
      <c r="Q4086">
        <f t="shared" si="191"/>
        <v>-256</v>
      </c>
    </row>
    <row r="4087" spans="1:17" x14ac:dyDescent="0.3">
      <c r="A4087" t="s">
        <v>7999</v>
      </c>
      <c r="B4087" t="s">
        <v>8000</v>
      </c>
      <c r="C4087" t="s">
        <v>45</v>
      </c>
      <c r="D4087" t="s">
        <v>33</v>
      </c>
      <c r="E4087" t="s">
        <v>34</v>
      </c>
      <c r="F4087">
        <v>2135</v>
      </c>
      <c r="G4087">
        <v>15</v>
      </c>
      <c r="H4087">
        <v>1815</v>
      </c>
      <c r="I4087">
        <v>5</v>
      </c>
      <c r="J4087">
        <v>100</v>
      </c>
      <c r="K4087">
        <v>3</v>
      </c>
      <c r="L4087">
        <v>5445</v>
      </c>
      <c r="M4087" s="1">
        <v>45812</v>
      </c>
      <c r="N4087" t="s">
        <v>61</v>
      </c>
      <c r="O4087">
        <f t="shared" si="189"/>
        <v>320</v>
      </c>
      <c r="P4087">
        <f t="shared" si="190"/>
        <v>1281</v>
      </c>
      <c r="Q4087">
        <f t="shared" si="191"/>
        <v>1602</v>
      </c>
    </row>
    <row r="4088" spans="1:17" x14ac:dyDescent="0.3">
      <c r="A4088" t="s">
        <v>8001</v>
      </c>
      <c r="B4088" t="s">
        <v>8002</v>
      </c>
      <c r="C4088" t="s">
        <v>116</v>
      </c>
      <c r="D4088" t="s">
        <v>53</v>
      </c>
      <c r="E4088" t="s">
        <v>34</v>
      </c>
      <c r="F4088">
        <v>989</v>
      </c>
      <c r="G4088">
        <v>20</v>
      </c>
      <c r="H4088">
        <v>791</v>
      </c>
      <c r="I4088">
        <v>3.8</v>
      </c>
      <c r="J4088">
        <v>437</v>
      </c>
      <c r="K4088">
        <v>1</v>
      </c>
      <c r="L4088">
        <v>791</v>
      </c>
      <c r="M4088" s="1">
        <v>45625</v>
      </c>
      <c r="N4088" t="s">
        <v>61</v>
      </c>
      <c r="O4088">
        <f t="shared" si="189"/>
        <v>198</v>
      </c>
      <c r="P4088">
        <f t="shared" si="190"/>
        <v>593.4</v>
      </c>
      <c r="Q4088">
        <f t="shared" si="191"/>
        <v>197.60000000000002</v>
      </c>
    </row>
    <row r="4089" spans="1:17" x14ac:dyDescent="0.3">
      <c r="A4089" t="s">
        <v>8003</v>
      </c>
      <c r="B4089" t="s">
        <v>8004</v>
      </c>
      <c r="C4089" t="s">
        <v>57</v>
      </c>
      <c r="D4089" t="s">
        <v>33</v>
      </c>
      <c r="E4089" t="s">
        <v>18</v>
      </c>
      <c r="F4089">
        <v>1542</v>
      </c>
      <c r="G4089">
        <v>0</v>
      </c>
      <c r="H4089">
        <v>1542</v>
      </c>
      <c r="I4089">
        <v>5</v>
      </c>
      <c r="J4089">
        <v>55</v>
      </c>
      <c r="K4089">
        <v>1</v>
      </c>
      <c r="L4089">
        <v>1542</v>
      </c>
      <c r="M4089" s="1">
        <v>45841</v>
      </c>
      <c r="N4089" t="s">
        <v>102</v>
      </c>
      <c r="O4089">
        <f t="shared" si="189"/>
        <v>0</v>
      </c>
      <c r="P4089">
        <f t="shared" si="190"/>
        <v>925.19999999999993</v>
      </c>
      <c r="Q4089">
        <f t="shared" si="191"/>
        <v>616.80000000000007</v>
      </c>
    </row>
    <row r="4090" spans="1:17" x14ac:dyDescent="0.3">
      <c r="A4090" t="s">
        <v>8005</v>
      </c>
      <c r="B4090" t="s">
        <v>8006</v>
      </c>
      <c r="C4090" t="s">
        <v>57</v>
      </c>
      <c r="D4090" t="s">
        <v>109</v>
      </c>
      <c r="E4090" t="s">
        <v>18</v>
      </c>
      <c r="F4090">
        <v>1262</v>
      </c>
      <c r="G4090">
        <v>20</v>
      </c>
      <c r="H4090">
        <v>1010</v>
      </c>
      <c r="I4090">
        <v>5</v>
      </c>
      <c r="J4090">
        <v>251</v>
      </c>
      <c r="K4090">
        <v>1</v>
      </c>
      <c r="L4090">
        <v>1010</v>
      </c>
      <c r="M4090" s="1">
        <v>45386</v>
      </c>
      <c r="N4090" t="s">
        <v>91</v>
      </c>
      <c r="O4090">
        <f t="shared" si="189"/>
        <v>252</v>
      </c>
      <c r="P4090">
        <f t="shared" si="190"/>
        <v>757.19999999999993</v>
      </c>
      <c r="Q4090">
        <f t="shared" si="191"/>
        <v>252.80000000000007</v>
      </c>
    </row>
    <row r="4091" spans="1:17" x14ac:dyDescent="0.3">
      <c r="A4091" t="s">
        <v>8007</v>
      </c>
      <c r="B4091" t="s">
        <v>8008</v>
      </c>
      <c r="C4091" t="s">
        <v>57</v>
      </c>
      <c r="D4091" t="s">
        <v>109</v>
      </c>
      <c r="E4091" t="s">
        <v>161</v>
      </c>
      <c r="F4091">
        <v>1970</v>
      </c>
      <c r="G4091">
        <v>10</v>
      </c>
      <c r="H4091">
        <v>1773</v>
      </c>
      <c r="I4091">
        <v>4.0999999999999996</v>
      </c>
      <c r="J4091">
        <v>170</v>
      </c>
      <c r="K4091">
        <v>2</v>
      </c>
      <c r="L4091">
        <v>3546</v>
      </c>
      <c r="M4091" s="1">
        <v>45415</v>
      </c>
      <c r="N4091" t="s">
        <v>64</v>
      </c>
      <c r="O4091">
        <f t="shared" si="189"/>
        <v>197</v>
      </c>
      <c r="P4091">
        <f t="shared" si="190"/>
        <v>1182</v>
      </c>
      <c r="Q4091">
        <f t="shared" si="191"/>
        <v>1182</v>
      </c>
    </row>
    <row r="4092" spans="1:17" x14ac:dyDescent="0.3">
      <c r="A4092" t="s">
        <v>8009</v>
      </c>
      <c r="B4092" t="s">
        <v>8010</v>
      </c>
      <c r="C4092" t="s">
        <v>37</v>
      </c>
      <c r="D4092" t="s">
        <v>109</v>
      </c>
      <c r="E4092" t="s">
        <v>34</v>
      </c>
      <c r="F4092">
        <v>1042</v>
      </c>
      <c r="G4092">
        <v>40</v>
      </c>
      <c r="H4092">
        <v>625</v>
      </c>
      <c r="I4092">
        <v>4</v>
      </c>
      <c r="J4092">
        <v>9</v>
      </c>
      <c r="K4092">
        <v>1</v>
      </c>
      <c r="L4092">
        <v>625</v>
      </c>
      <c r="M4092" s="1">
        <v>46022</v>
      </c>
      <c r="N4092" t="s">
        <v>61</v>
      </c>
      <c r="O4092">
        <f t="shared" si="189"/>
        <v>417</v>
      </c>
      <c r="P4092">
        <f t="shared" si="190"/>
        <v>625.19999999999993</v>
      </c>
      <c r="Q4092">
        <f t="shared" si="191"/>
        <v>-0.19999999999993179</v>
      </c>
    </row>
    <row r="4093" spans="1:17" x14ac:dyDescent="0.3">
      <c r="A4093" t="s">
        <v>8011</v>
      </c>
      <c r="B4093" t="s">
        <v>8012</v>
      </c>
      <c r="C4093" t="s">
        <v>22</v>
      </c>
      <c r="D4093" t="s">
        <v>28</v>
      </c>
      <c r="E4093" t="s">
        <v>34</v>
      </c>
      <c r="F4093">
        <v>1852</v>
      </c>
      <c r="G4093">
        <v>20</v>
      </c>
      <c r="H4093">
        <v>1482</v>
      </c>
      <c r="I4093">
        <v>3.8</v>
      </c>
      <c r="J4093">
        <v>96</v>
      </c>
      <c r="K4093">
        <v>1</v>
      </c>
      <c r="L4093">
        <v>1482</v>
      </c>
      <c r="M4093" s="1">
        <v>45509</v>
      </c>
      <c r="N4093" t="s">
        <v>42</v>
      </c>
      <c r="O4093">
        <f t="shared" si="189"/>
        <v>370</v>
      </c>
      <c r="P4093">
        <f t="shared" si="190"/>
        <v>1111.2</v>
      </c>
      <c r="Q4093">
        <f t="shared" si="191"/>
        <v>370.79999999999995</v>
      </c>
    </row>
    <row r="4094" spans="1:17" x14ac:dyDescent="0.3">
      <c r="A4094" t="s">
        <v>8013</v>
      </c>
      <c r="B4094" t="s">
        <v>8014</v>
      </c>
      <c r="C4094" t="s">
        <v>52</v>
      </c>
      <c r="D4094" t="s">
        <v>46</v>
      </c>
      <c r="E4094" t="s">
        <v>74</v>
      </c>
      <c r="F4094">
        <v>5835</v>
      </c>
      <c r="G4094">
        <v>20</v>
      </c>
      <c r="H4094">
        <v>4668</v>
      </c>
      <c r="I4094">
        <v>4.5</v>
      </c>
      <c r="J4094">
        <v>313</v>
      </c>
      <c r="K4094">
        <v>1</v>
      </c>
      <c r="L4094">
        <v>4668</v>
      </c>
      <c r="M4094" s="1">
        <v>45918</v>
      </c>
      <c r="N4094" t="s">
        <v>42</v>
      </c>
      <c r="O4094">
        <f t="shared" si="189"/>
        <v>1167</v>
      </c>
      <c r="P4094">
        <f t="shared" si="190"/>
        <v>3501</v>
      </c>
      <c r="Q4094">
        <f t="shared" si="191"/>
        <v>1167</v>
      </c>
    </row>
    <row r="4095" spans="1:17" x14ac:dyDescent="0.3">
      <c r="A4095" t="s">
        <v>8015</v>
      </c>
      <c r="B4095" t="s">
        <v>8016</v>
      </c>
      <c r="C4095" t="s">
        <v>57</v>
      </c>
      <c r="D4095" t="s">
        <v>46</v>
      </c>
      <c r="E4095" t="s">
        <v>34</v>
      </c>
      <c r="F4095">
        <v>2283</v>
      </c>
      <c r="G4095">
        <v>20</v>
      </c>
      <c r="H4095">
        <v>1826</v>
      </c>
      <c r="I4095">
        <v>4.0999999999999996</v>
      </c>
      <c r="J4095">
        <v>23</v>
      </c>
      <c r="K4095">
        <v>1</v>
      </c>
      <c r="L4095">
        <v>1826</v>
      </c>
      <c r="M4095" s="1">
        <v>45495</v>
      </c>
      <c r="N4095" t="s">
        <v>71</v>
      </c>
      <c r="O4095">
        <f t="shared" si="189"/>
        <v>457</v>
      </c>
      <c r="P4095">
        <f t="shared" si="190"/>
        <v>1369.8</v>
      </c>
      <c r="Q4095">
        <f t="shared" si="191"/>
        <v>456.20000000000005</v>
      </c>
    </row>
    <row r="4096" spans="1:17" x14ac:dyDescent="0.3">
      <c r="A4096" t="s">
        <v>8017</v>
      </c>
      <c r="B4096" t="s">
        <v>8018</v>
      </c>
      <c r="C4096" t="s">
        <v>32</v>
      </c>
      <c r="D4096" t="s">
        <v>46</v>
      </c>
      <c r="E4096" t="s">
        <v>161</v>
      </c>
      <c r="F4096">
        <v>3506</v>
      </c>
      <c r="G4096">
        <v>15</v>
      </c>
      <c r="H4096">
        <v>2980</v>
      </c>
      <c r="I4096">
        <v>4.2</v>
      </c>
      <c r="J4096">
        <v>126</v>
      </c>
      <c r="K4096">
        <v>1</v>
      </c>
      <c r="L4096">
        <v>2980</v>
      </c>
      <c r="M4096" s="1">
        <v>45596</v>
      </c>
      <c r="N4096" t="s">
        <v>150</v>
      </c>
      <c r="O4096">
        <f t="shared" si="189"/>
        <v>526</v>
      </c>
      <c r="P4096">
        <f t="shared" si="190"/>
        <v>2103.6</v>
      </c>
      <c r="Q4096">
        <f t="shared" si="191"/>
        <v>876.40000000000009</v>
      </c>
    </row>
    <row r="4097" spans="1:17" x14ac:dyDescent="0.3">
      <c r="A4097" t="s">
        <v>8019</v>
      </c>
      <c r="B4097" t="s">
        <v>8020</v>
      </c>
      <c r="C4097" t="s">
        <v>57</v>
      </c>
      <c r="D4097" t="s">
        <v>23</v>
      </c>
      <c r="E4097" t="s">
        <v>18</v>
      </c>
      <c r="F4097">
        <v>4314</v>
      </c>
      <c r="G4097">
        <v>20</v>
      </c>
      <c r="H4097">
        <v>3451</v>
      </c>
      <c r="I4097">
        <v>3.7</v>
      </c>
      <c r="J4097">
        <v>64</v>
      </c>
      <c r="K4097">
        <v>3</v>
      </c>
      <c r="L4097">
        <v>10353</v>
      </c>
      <c r="M4097" s="1">
        <v>45733</v>
      </c>
      <c r="N4097" t="s">
        <v>38</v>
      </c>
      <c r="O4097">
        <f t="shared" si="189"/>
        <v>863</v>
      </c>
      <c r="P4097">
        <f t="shared" si="190"/>
        <v>2588.4</v>
      </c>
      <c r="Q4097">
        <f t="shared" si="191"/>
        <v>2587.7999999999997</v>
      </c>
    </row>
    <row r="4098" spans="1:17" x14ac:dyDescent="0.3">
      <c r="A4098" t="s">
        <v>8021</v>
      </c>
      <c r="B4098" t="s">
        <v>8022</v>
      </c>
      <c r="C4098" t="s">
        <v>57</v>
      </c>
      <c r="D4098" t="s">
        <v>17</v>
      </c>
      <c r="E4098" t="s">
        <v>18</v>
      </c>
      <c r="F4098">
        <v>3498</v>
      </c>
      <c r="G4098">
        <v>50</v>
      </c>
      <c r="H4098">
        <v>1749</v>
      </c>
      <c r="I4098">
        <v>4.5999999999999996</v>
      </c>
      <c r="J4098">
        <v>92</v>
      </c>
      <c r="K4098">
        <v>1</v>
      </c>
      <c r="L4098">
        <v>1749</v>
      </c>
      <c r="M4098" s="1">
        <v>45902</v>
      </c>
      <c r="N4098" t="s">
        <v>141</v>
      </c>
      <c r="O4098">
        <f t="shared" si="189"/>
        <v>1749</v>
      </c>
      <c r="P4098">
        <f t="shared" si="190"/>
        <v>2098.7999999999997</v>
      </c>
      <c r="Q4098">
        <f t="shared" si="191"/>
        <v>-349.79999999999973</v>
      </c>
    </row>
    <row r="4099" spans="1:17" x14ac:dyDescent="0.3">
      <c r="A4099" t="s">
        <v>8023</v>
      </c>
      <c r="B4099" t="s">
        <v>8024</v>
      </c>
      <c r="C4099" t="s">
        <v>37</v>
      </c>
      <c r="D4099" t="s">
        <v>23</v>
      </c>
      <c r="E4099" t="s">
        <v>34</v>
      </c>
      <c r="F4099">
        <v>1258</v>
      </c>
      <c r="G4099">
        <v>30</v>
      </c>
      <c r="H4099">
        <v>881</v>
      </c>
      <c r="I4099">
        <v>4</v>
      </c>
      <c r="J4099">
        <v>237</v>
      </c>
      <c r="K4099">
        <v>1</v>
      </c>
      <c r="L4099">
        <v>881</v>
      </c>
      <c r="M4099" s="1">
        <v>45403</v>
      </c>
      <c r="N4099" t="s">
        <v>38</v>
      </c>
      <c r="O4099">
        <f t="shared" ref="O4099:O4162" si="192">F4099-H4099</f>
        <v>377</v>
      </c>
      <c r="P4099">
        <f t="shared" ref="P4099:P4162" si="193">F4099*0.6</f>
        <v>754.8</v>
      </c>
      <c r="Q4099">
        <f t="shared" ref="Q4099:Q4162" si="194">(H4099-P4099)*K4099</f>
        <v>126.20000000000005</v>
      </c>
    </row>
    <row r="4100" spans="1:17" x14ac:dyDescent="0.3">
      <c r="A4100" t="s">
        <v>8025</v>
      </c>
      <c r="B4100" t="s">
        <v>4338</v>
      </c>
      <c r="C4100" t="s">
        <v>32</v>
      </c>
      <c r="D4100" t="s">
        <v>53</v>
      </c>
      <c r="E4100" t="s">
        <v>74</v>
      </c>
      <c r="F4100">
        <v>5300</v>
      </c>
      <c r="G4100">
        <v>25</v>
      </c>
      <c r="H4100">
        <v>3975</v>
      </c>
      <c r="I4100">
        <v>3.6</v>
      </c>
      <c r="J4100">
        <v>420</v>
      </c>
      <c r="K4100">
        <v>2</v>
      </c>
      <c r="L4100">
        <v>7950</v>
      </c>
      <c r="M4100" s="1">
        <v>45537</v>
      </c>
      <c r="N4100" t="s">
        <v>78</v>
      </c>
      <c r="O4100">
        <f t="shared" si="192"/>
        <v>1325</v>
      </c>
      <c r="P4100">
        <f t="shared" si="193"/>
        <v>3180</v>
      </c>
      <c r="Q4100">
        <f t="shared" si="194"/>
        <v>1590</v>
      </c>
    </row>
    <row r="4101" spans="1:17" x14ac:dyDescent="0.3">
      <c r="A4101" t="s">
        <v>8026</v>
      </c>
      <c r="B4101" t="s">
        <v>8027</v>
      </c>
      <c r="C4101" t="s">
        <v>22</v>
      </c>
      <c r="D4101" t="s">
        <v>28</v>
      </c>
      <c r="E4101" t="s">
        <v>34</v>
      </c>
      <c r="F4101">
        <v>9154</v>
      </c>
      <c r="G4101">
        <v>40</v>
      </c>
      <c r="H4101">
        <v>5492</v>
      </c>
      <c r="I4101">
        <v>4.0999999999999996</v>
      </c>
      <c r="J4101">
        <v>105</v>
      </c>
      <c r="K4101">
        <v>2</v>
      </c>
      <c r="L4101">
        <v>10984</v>
      </c>
      <c r="M4101" s="1">
        <v>46000</v>
      </c>
      <c r="N4101" t="s">
        <v>64</v>
      </c>
      <c r="O4101">
        <f t="shared" si="192"/>
        <v>3662</v>
      </c>
      <c r="P4101">
        <f t="shared" si="193"/>
        <v>5492.4</v>
      </c>
      <c r="Q4101">
        <f t="shared" si="194"/>
        <v>-0.7999999999992724</v>
      </c>
    </row>
    <row r="4102" spans="1:17" x14ac:dyDescent="0.3">
      <c r="A4102" t="s">
        <v>8028</v>
      </c>
      <c r="B4102" t="s">
        <v>8029</v>
      </c>
      <c r="C4102" t="s">
        <v>32</v>
      </c>
      <c r="D4102" t="s">
        <v>41</v>
      </c>
      <c r="E4102" t="s">
        <v>34</v>
      </c>
      <c r="F4102">
        <v>984</v>
      </c>
      <c r="G4102">
        <v>20</v>
      </c>
      <c r="H4102">
        <v>787</v>
      </c>
      <c r="I4102">
        <v>3.7</v>
      </c>
      <c r="J4102">
        <v>41</v>
      </c>
      <c r="K4102">
        <v>2</v>
      </c>
      <c r="L4102">
        <v>1574</v>
      </c>
      <c r="M4102" s="1">
        <v>45966</v>
      </c>
      <c r="N4102" t="s">
        <v>58</v>
      </c>
      <c r="O4102">
        <f t="shared" si="192"/>
        <v>197</v>
      </c>
      <c r="P4102">
        <f t="shared" si="193"/>
        <v>590.4</v>
      </c>
      <c r="Q4102">
        <f t="shared" si="194"/>
        <v>393.20000000000005</v>
      </c>
    </row>
    <row r="4103" spans="1:17" x14ac:dyDescent="0.3">
      <c r="A4103" t="s">
        <v>8030</v>
      </c>
      <c r="B4103" t="s">
        <v>8031</v>
      </c>
      <c r="C4103" t="s">
        <v>16</v>
      </c>
      <c r="D4103" t="s">
        <v>109</v>
      </c>
      <c r="E4103" t="s">
        <v>18</v>
      </c>
      <c r="F4103">
        <v>2113</v>
      </c>
      <c r="G4103">
        <v>15</v>
      </c>
      <c r="H4103">
        <v>1796</v>
      </c>
      <c r="I4103">
        <v>4.8</v>
      </c>
      <c r="J4103">
        <v>49</v>
      </c>
      <c r="K4103">
        <v>3</v>
      </c>
      <c r="L4103">
        <v>5388</v>
      </c>
      <c r="M4103" s="1">
        <v>45680</v>
      </c>
      <c r="N4103" t="s">
        <v>71</v>
      </c>
      <c r="O4103">
        <f t="shared" si="192"/>
        <v>317</v>
      </c>
      <c r="P4103">
        <f t="shared" si="193"/>
        <v>1267.8</v>
      </c>
      <c r="Q4103">
        <f t="shared" si="194"/>
        <v>1584.6000000000001</v>
      </c>
    </row>
    <row r="4104" spans="1:17" x14ac:dyDescent="0.3">
      <c r="A4104" t="s">
        <v>8032</v>
      </c>
      <c r="B4104" t="s">
        <v>8033</v>
      </c>
      <c r="C4104" t="s">
        <v>27</v>
      </c>
      <c r="D4104" t="s">
        <v>109</v>
      </c>
      <c r="E4104" t="s">
        <v>18</v>
      </c>
      <c r="F4104">
        <v>2082</v>
      </c>
      <c r="G4104">
        <v>0</v>
      </c>
      <c r="H4104">
        <v>2082</v>
      </c>
      <c r="I4104">
        <v>5</v>
      </c>
      <c r="J4104">
        <v>71</v>
      </c>
      <c r="K4104">
        <v>1</v>
      </c>
      <c r="L4104">
        <v>2082</v>
      </c>
      <c r="M4104" s="1">
        <v>45780</v>
      </c>
      <c r="N4104" t="s">
        <v>64</v>
      </c>
      <c r="O4104">
        <f t="shared" si="192"/>
        <v>0</v>
      </c>
      <c r="P4104">
        <f t="shared" si="193"/>
        <v>1249.2</v>
      </c>
      <c r="Q4104">
        <f t="shared" si="194"/>
        <v>832.8</v>
      </c>
    </row>
    <row r="4105" spans="1:17" x14ac:dyDescent="0.3">
      <c r="A4105" t="s">
        <v>8034</v>
      </c>
      <c r="B4105" t="s">
        <v>8035</v>
      </c>
      <c r="C4105" t="s">
        <v>88</v>
      </c>
      <c r="D4105" t="s">
        <v>41</v>
      </c>
      <c r="E4105" t="s">
        <v>74</v>
      </c>
      <c r="F4105">
        <v>609</v>
      </c>
      <c r="G4105">
        <v>20</v>
      </c>
      <c r="H4105">
        <v>487</v>
      </c>
      <c r="I4105">
        <v>4.0999999999999996</v>
      </c>
      <c r="J4105">
        <v>209</v>
      </c>
      <c r="K4105">
        <v>1</v>
      </c>
      <c r="L4105">
        <v>487</v>
      </c>
      <c r="M4105" s="1">
        <v>45351</v>
      </c>
      <c r="N4105" t="s">
        <v>24</v>
      </c>
      <c r="O4105">
        <f t="shared" si="192"/>
        <v>122</v>
      </c>
      <c r="P4105">
        <f t="shared" si="193"/>
        <v>365.4</v>
      </c>
      <c r="Q4105">
        <f t="shared" si="194"/>
        <v>121.60000000000002</v>
      </c>
    </row>
    <row r="4106" spans="1:17" x14ac:dyDescent="0.3">
      <c r="A4106" t="s">
        <v>8036</v>
      </c>
      <c r="B4106" t="s">
        <v>8037</v>
      </c>
      <c r="C4106" t="s">
        <v>88</v>
      </c>
      <c r="D4106" t="s">
        <v>17</v>
      </c>
      <c r="E4106" t="s">
        <v>18</v>
      </c>
      <c r="F4106">
        <v>6734</v>
      </c>
      <c r="G4106">
        <v>20</v>
      </c>
      <c r="H4106">
        <v>5387</v>
      </c>
      <c r="I4106">
        <v>4.5999999999999996</v>
      </c>
      <c r="J4106">
        <v>106</v>
      </c>
      <c r="K4106">
        <v>1</v>
      </c>
      <c r="L4106">
        <v>5387</v>
      </c>
      <c r="M4106" s="1">
        <v>45886</v>
      </c>
      <c r="N4106" t="s">
        <v>24</v>
      </c>
      <c r="O4106">
        <f t="shared" si="192"/>
        <v>1347</v>
      </c>
      <c r="P4106">
        <f t="shared" si="193"/>
        <v>4040.3999999999996</v>
      </c>
      <c r="Q4106">
        <f t="shared" si="194"/>
        <v>1346.6000000000004</v>
      </c>
    </row>
    <row r="4107" spans="1:17" x14ac:dyDescent="0.3">
      <c r="A4107" t="s">
        <v>8038</v>
      </c>
      <c r="B4107" t="s">
        <v>8039</v>
      </c>
      <c r="C4107" t="s">
        <v>27</v>
      </c>
      <c r="D4107" t="s">
        <v>53</v>
      </c>
      <c r="E4107" t="s">
        <v>34</v>
      </c>
      <c r="F4107">
        <v>3754</v>
      </c>
      <c r="G4107">
        <v>10</v>
      </c>
      <c r="H4107">
        <v>3379</v>
      </c>
      <c r="I4107">
        <v>4.5999999999999996</v>
      </c>
      <c r="J4107">
        <v>413</v>
      </c>
      <c r="K4107">
        <v>3</v>
      </c>
      <c r="L4107">
        <v>10137</v>
      </c>
      <c r="M4107" s="1">
        <v>45433</v>
      </c>
      <c r="N4107" t="s">
        <v>29</v>
      </c>
      <c r="O4107">
        <f t="shared" si="192"/>
        <v>375</v>
      </c>
      <c r="P4107">
        <f t="shared" si="193"/>
        <v>2252.4</v>
      </c>
      <c r="Q4107">
        <f t="shared" si="194"/>
        <v>3379.7999999999997</v>
      </c>
    </row>
    <row r="4108" spans="1:17" x14ac:dyDescent="0.3">
      <c r="A4108" t="s">
        <v>8040</v>
      </c>
      <c r="B4108" t="s">
        <v>8041</v>
      </c>
      <c r="C4108" t="s">
        <v>88</v>
      </c>
      <c r="D4108" t="s">
        <v>41</v>
      </c>
      <c r="E4108" t="s">
        <v>34</v>
      </c>
      <c r="F4108">
        <v>1322</v>
      </c>
      <c r="G4108">
        <v>25</v>
      </c>
      <c r="H4108">
        <v>992</v>
      </c>
      <c r="I4108">
        <v>2.6</v>
      </c>
      <c r="J4108">
        <v>74</v>
      </c>
      <c r="K4108">
        <v>1</v>
      </c>
      <c r="L4108">
        <v>992</v>
      </c>
      <c r="M4108" s="1">
        <v>45725</v>
      </c>
      <c r="N4108" t="s">
        <v>24</v>
      </c>
      <c r="O4108">
        <f t="shared" si="192"/>
        <v>330</v>
      </c>
      <c r="P4108">
        <f t="shared" si="193"/>
        <v>793.19999999999993</v>
      </c>
      <c r="Q4108">
        <f t="shared" si="194"/>
        <v>198.80000000000007</v>
      </c>
    </row>
    <row r="4109" spans="1:17" x14ac:dyDescent="0.3">
      <c r="A4109" t="s">
        <v>8042</v>
      </c>
      <c r="B4109" t="s">
        <v>8043</v>
      </c>
      <c r="C4109" t="s">
        <v>22</v>
      </c>
      <c r="D4109" t="s">
        <v>41</v>
      </c>
      <c r="E4109" t="s">
        <v>34</v>
      </c>
      <c r="F4109">
        <v>2946</v>
      </c>
      <c r="G4109">
        <v>30</v>
      </c>
      <c r="H4109">
        <v>2062</v>
      </c>
      <c r="I4109">
        <v>3.8</v>
      </c>
      <c r="J4109">
        <v>88</v>
      </c>
      <c r="K4109">
        <v>1</v>
      </c>
      <c r="L4109">
        <v>2062</v>
      </c>
      <c r="M4109" s="1">
        <v>45455</v>
      </c>
      <c r="N4109" t="s">
        <v>168</v>
      </c>
      <c r="O4109">
        <f t="shared" si="192"/>
        <v>884</v>
      </c>
      <c r="P4109">
        <f t="shared" si="193"/>
        <v>1767.6</v>
      </c>
      <c r="Q4109">
        <f t="shared" si="194"/>
        <v>294.40000000000009</v>
      </c>
    </row>
    <row r="4110" spans="1:17" x14ac:dyDescent="0.3">
      <c r="A4110" t="s">
        <v>8044</v>
      </c>
      <c r="B4110" t="s">
        <v>1560</v>
      </c>
      <c r="C4110" t="s">
        <v>116</v>
      </c>
      <c r="D4110" t="s">
        <v>33</v>
      </c>
      <c r="E4110" t="s">
        <v>18</v>
      </c>
      <c r="F4110">
        <v>3019</v>
      </c>
      <c r="G4110">
        <v>30</v>
      </c>
      <c r="H4110">
        <v>2113</v>
      </c>
      <c r="I4110">
        <v>4.2</v>
      </c>
      <c r="J4110">
        <v>66</v>
      </c>
      <c r="K4110">
        <v>1</v>
      </c>
      <c r="L4110">
        <v>2113</v>
      </c>
      <c r="M4110" s="1">
        <v>45315</v>
      </c>
      <c r="N4110" t="s">
        <v>71</v>
      </c>
      <c r="O4110">
        <f t="shared" si="192"/>
        <v>906</v>
      </c>
      <c r="P4110">
        <f t="shared" si="193"/>
        <v>1811.3999999999999</v>
      </c>
      <c r="Q4110">
        <f t="shared" si="194"/>
        <v>301.60000000000014</v>
      </c>
    </row>
    <row r="4111" spans="1:17" x14ac:dyDescent="0.3">
      <c r="A4111" t="s">
        <v>8045</v>
      </c>
      <c r="B4111" t="s">
        <v>8046</v>
      </c>
      <c r="C4111" t="s">
        <v>27</v>
      </c>
      <c r="D4111" t="s">
        <v>46</v>
      </c>
      <c r="E4111" t="s">
        <v>34</v>
      </c>
      <c r="F4111">
        <v>3142</v>
      </c>
      <c r="G4111">
        <v>30</v>
      </c>
      <c r="H4111">
        <v>2199</v>
      </c>
      <c r="I4111">
        <v>3.9</v>
      </c>
      <c r="J4111">
        <v>93</v>
      </c>
      <c r="K4111">
        <v>2</v>
      </c>
      <c r="L4111">
        <v>4398</v>
      </c>
      <c r="M4111" s="1">
        <v>45911</v>
      </c>
      <c r="N4111" t="s">
        <v>91</v>
      </c>
      <c r="O4111">
        <f t="shared" si="192"/>
        <v>943</v>
      </c>
      <c r="P4111">
        <f t="shared" si="193"/>
        <v>1885.1999999999998</v>
      </c>
      <c r="Q4111">
        <f t="shared" si="194"/>
        <v>627.60000000000036</v>
      </c>
    </row>
    <row r="4112" spans="1:17" x14ac:dyDescent="0.3">
      <c r="A4112" t="s">
        <v>8047</v>
      </c>
      <c r="B4112" t="s">
        <v>8048</v>
      </c>
      <c r="C4112" t="s">
        <v>32</v>
      </c>
      <c r="D4112" t="s">
        <v>109</v>
      </c>
      <c r="E4112" t="s">
        <v>161</v>
      </c>
      <c r="F4112">
        <v>745</v>
      </c>
      <c r="G4112">
        <v>25</v>
      </c>
      <c r="H4112">
        <v>559</v>
      </c>
      <c r="I4112">
        <v>3.7</v>
      </c>
      <c r="J4112">
        <v>57</v>
      </c>
      <c r="K4112">
        <v>1</v>
      </c>
      <c r="L4112">
        <v>559</v>
      </c>
      <c r="M4112" s="1">
        <v>45296</v>
      </c>
      <c r="N4112" t="s">
        <v>150</v>
      </c>
      <c r="O4112">
        <f t="shared" si="192"/>
        <v>186</v>
      </c>
      <c r="P4112">
        <f t="shared" si="193"/>
        <v>447</v>
      </c>
      <c r="Q4112">
        <f t="shared" si="194"/>
        <v>112</v>
      </c>
    </row>
    <row r="4113" spans="1:17" x14ac:dyDescent="0.3">
      <c r="A4113" t="s">
        <v>8049</v>
      </c>
      <c r="B4113" t="s">
        <v>2993</v>
      </c>
      <c r="C4113" t="s">
        <v>16</v>
      </c>
      <c r="D4113" t="s">
        <v>28</v>
      </c>
      <c r="E4113" t="s">
        <v>34</v>
      </c>
      <c r="F4113">
        <v>6603</v>
      </c>
      <c r="G4113">
        <v>25</v>
      </c>
      <c r="H4113">
        <v>4952</v>
      </c>
      <c r="I4113">
        <v>4.7</v>
      </c>
      <c r="J4113">
        <v>44</v>
      </c>
      <c r="K4113">
        <v>3</v>
      </c>
      <c r="L4113">
        <v>14856</v>
      </c>
      <c r="M4113" s="1">
        <v>45838</v>
      </c>
      <c r="N4113" t="s">
        <v>75</v>
      </c>
      <c r="O4113">
        <f t="shared" si="192"/>
        <v>1651</v>
      </c>
      <c r="P4113">
        <f t="shared" si="193"/>
        <v>3961.7999999999997</v>
      </c>
      <c r="Q4113">
        <f t="shared" si="194"/>
        <v>2970.6000000000008</v>
      </c>
    </row>
    <row r="4114" spans="1:17" x14ac:dyDescent="0.3">
      <c r="A4114" t="s">
        <v>8050</v>
      </c>
      <c r="B4114" t="s">
        <v>8051</v>
      </c>
      <c r="C4114" t="s">
        <v>52</v>
      </c>
      <c r="D4114" t="s">
        <v>33</v>
      </c>
      <c r="E4114" t="s">
        <v>34</v>
      </c>
      <c r="F4114">
        <v>3624</v>
      </c>
      <c r="G4114">
        <v>20</v>
      </c>
      <c r="H4114">
        <v>2899</v>
      </c>
      <c r="I4114">
        <v>3.9</v>
      </c>
      <c r="J4114">
        <v>137</v>
      </c>
      <c r="K4114">
        <v>1</v>
      </c>
      <c r="L4114">
        <v>2899</v>
      </c>
      <c r="M4114" s="1">
        <v>45688</v>
      </c>
      <c r="N4114" t="s">
        <v>78</v>
      </c>
      <c r="O4114">
        <f t="shared" si="192"/>
        <v>725</v>
      </c>
      <c r="P4114">
        <f t="shared" si="193"/>
        <v>2174.4</v>
      </c>
      <c r="Q4114">
        <f t="shared" si="194"/>
        <v>724.59999999999991</v>
      </c>
    </row>
    <row r="4115" spans="1:17" x14ac:dyDescent="0.3">
      <c r="A4115" t="s">
        <v>8052</v>
      </c>
      <c r="B4115" t="s">
        <v>8053</v>
      </c>
      <c r="C4115" t="s">
        <v>88</v>
      </c>
      <c r="D4115" t="s">
        <v>23</v>
      </c>
      <c r="E4115" t="s">
        <v>18</v>
      </c>
      <c r="F4115">
        <v>5098</v>
      </c>
      <c r="G4115">
        <v>30</v>
      </c>
      <c r="H4115">
        <v>3569</v>
      </c>
      <c r="I4115">
        <v>4.3</v>
      </c>
      <c r="J4115">
        <v>153</v>
      </c>
      <c r="K4115">
        <v>2</v>
      </c>
      <c r="L4115">
        <v>7138</v>
      </c>
      <c r="M4115" s="1">
        <v>45596</v>
      </c>
      <c r="N4115" t="s">
        <v>78</v>
      </c>
      <c r="O4115">
        <f t="shared" si="192"/>
        <v>1529</v>
      </c>
      <c r="P4115">
        <f t="shared" si="193"/>
        <v>3058.7999999999997</v>
      </c>
      <c r="Q4115">
        <f t="shared" si="194"/>
        <v>1020.4000000000005</v>
      </c>
    </row>
    <row r="4116" spans="1:17" x14ac:dyDescent="0.3">
      <c r="A4116" t="s">
        <v>8054</v>
      </c>
      <c r="B4116" t="s">
        <v>8055</v>
      </c>
      <c r="C4116" t="s">
        <v>16</v>
      </c>
      <c r="D4116" t="s">
        <v>17</v>
      </c>
      <c r="E4116" t="s">
        <v>18</v>
      </c>
      <c r="F4116">
        <v>6409</v>
      </c>
      <c r="G4116">
        <v>20</v>
      </c>
      <c r="H4116">
        <v>5127</v>
      </c>
      <c r="I4116">
        <v>4.5999999999999996</v>
      </c>
      <c r="J4116">
        <v>284</v>
      </c>
      <c r="K4116">
        <v>1</v>
      </c>
      <c r="L4116">
        <v>5127</v>
      </c>
      <c r="M4116" s="1">
        <v>46011</v>
      </c>
      <c r="N4116" t="s">
        <v>42</v>
      </c>
      <c r="O4116">
        <f t="shared" si="192"/>
        <v>1282</v>
      </c>
      <c r="P4116">
        <f t="shared" si="193"/>
        <v>3845.3999999999996</v>
      </c>
      <c r="Q4116">
        <f t="shared" si="194"/>
        <v>1281.6000000000004</v>
      </c>
    </row>
    <row r="4117" spans="1:17" x14ac:dyDescent="0.3">
      <c r="A4117" t="s">
        <v>8056</v>
      </c>
      <c r="B4117" t="s">
        <v>8057</v>
      </c>
      <c r="C4117" t="s">
        <v>57</v>
      </c>
      <c r="D4117" t="s">
        <v>17</v>
      </c>
      <c r="E4117" t="s">
        <v>34</v>
      </c>
      <c r="F4117">
        <v>1865</v>
      </c>
      <c r="G4117">
        <v>10</v>
      </c>
      <c r="H4117">
        <v>1678</v>
      </c>
      <c r="I4117">
        <v>4.8</v>
      </c>
      <c r="J4117">
        <v>53</v>
      </c>
      <c r="K4117">
        <v>3</v>
      </c>
      <c r="L4117">
        <v>5034</v>
      </c>
      <c r="M4117" s="1">
        <v>45830</v>
      </c>
      <c r="N4117" t="s">
        <v>64</v>
      </c>
      <c r="O4117">
        <f t="shared" si="192"/>
        <v>187</v>
      </c>
      <c r="P4117">
        <f t="shared" si="193"/>
        <v>1119</v>
      </c>
      <c r="Q4117">
        <f t="shared" si="194"/>
        <v>1677</v>
      </c>
    </row>
    <row r="4118" spans="1:17" x14ac:dyDescent="0.3">
      <c r="A4118" t="s">
        <v>8058</v>
      </c>
      <c r="B4118" t="s">
        <v>8059</v>
      </c>
      <c r="C4118" t="s">
        <v>16</v>
      </c>
      <c r="D4118" t="s">
        <v>23</v>
      </c>
      <c r="E4118" t="s">
        <v>34</v>
      </c>
      <c r="F4118">
        <v>4093</v>
      </c>
      <c r="G4118">
        <v>20</v>
      </c>
      <c r="H4118">
        <v>3274</v>
      </c>
      <c r="I4118">
        <v>3.6</v>
      </c>
      <c r="J4118">
        <v>63</v>
      </c>
      <c r="K4118">
        <v>1</v>
      </c>
      <c r="L4118">
        <v>3274</v>
      </c>
      <c r="M4118" s="1">
        <v>45938</v>
      </c>
      <c r="N4118" t="s">
        <v>91</v>
      </c>
      <c r="O4118">
        <f t="shared" si="192"/>
        <v>819</v>
      </c>
      <c r="P4118">
        <f t="shared" si="193"/>
        <v>2455.7999999999997</v>
      </c>
      <c r="Q4118">
        <f t="shared" si="194"/>
        <v>818.20000000000027</v>
      </c>
    </row>
    <row r="4119" spans="1:17" x14ac:dyDescent="0.3">
      <c r="A4119" t="s">
        <v>8060</v>
      </c>
      <c r="B4119" t="s">
        <v>8061</v>
      </c>
      <c r="C4119" t="s">
        <v>16</v>
      </c>
      <c r="D4119" t="s">
        <v>46</v>
      </c>
      <c r="E4119" t="s">
        <v>18</v>
      </c>
      <c r="F4119">
        <v>11185</v>
      </c>
      <c r="G4119">
        <v>30</v>
      </c>
      <c r="H4119">
        <v>7829</v>
      </c>
      <c r="I4119">
        <v>3.6</v>
      </c>
      <c r="J4119">
        <v>75</v>
      </c>
      <c r="K4119">
        <v>5</v>
      </c>
      <c r="L4119">
        <v>39145</v>
      </c>
      <c r="M4119" s="1">
        <v>45568</v>
      </c>
      <c r="N4119" t="s">
        <v>168</v>
      </c>
      <c r="O4119">
        <f t="shared" si="192"/>
        <v>3356</v>
      </c>
      <c r="P4119">
        <f t="shared" si="193"/>
        <v>6711</v>
      </c>
      <c r="Q4119">
        <f t="shared" si="194"/>
        <v>5590</v>
      </c>
    </row>
    <row r="4120" spans="1:17" x14ac:dyDescent="0.3">
      <c r="A4120" t="s">
        <v>8062</v>
      </c>
      <c r="B4120" t="s">
        <v>8063</v>
      </c>
      <c r="C4120" t="s">
        <v>88</v>
      </c>
      <c r="D4120" t="s">
        <v>17</v>
      </c>
      <c r="E4120" t="s">
        <v>18</v>
      </c>
      <c r="F4120">
        <v>6070</v>
      </c>
      <c r="G4120">
        <v>60</v>
      </c>
      <c r="H4120">
        <v>2428</v>
      </c>
      <c r="I4120">
        <v>4.2</v>
      </c>
      <c r="J4120">
        <v>173</v>
      </c>
      <c r="K4120">
        <v>1</v>
      </c>
      <c r="L4120">
        <v>2428</v>
      </c>
      <c r="M4120" s="1">
        <v>45331</v>
      </c>
      <c r="N4120" t="s">
        <v>102</v>
      </c>
      <c r="O4120">
        <f t="shared" si="192"/>
        <v>3642</v>
      </c>
      <c r="P4120">
        <f t="shared" si="193"/>
        <v>3642</v>
      </c>
      <c r="Q4120">
        <f t="shared" si="194"/>
        <v>-1214</v>
      </c>
    </row>
    <row r="4121" spans="1:17" x14ac:dyDescent="0.3">
      <c r="A4121" t="s">
        <v>8064</v>
      </c>
      <c r="B4121" t="s">
        <v>8065</v>
      </c>
      <c r="C4121" t="s">
        <v>52</v>
      </c>
      <c r="D4121" t="s">
        <v>46</v>
      </c>
      <c r="E4121" t="s">
        <v>18</v>
      </c>
      <c r="F4121">
        <v>6551</v>
      </c>
      <c r="G4121">
        <v>40</v>
      </c>
      <c r="H4121">
        <v>3931</v>
      </c>
      <c r="I4121">
        <v>3.1</v>
      </c>
      <c r="J4121">
        <v>99</v>
      </c>
      <c r="K4121">
        <v>1</v>
      </c>
      <c r="L4121">
        <v>3931</v>
      </c>
      <c r="M4121" s="1">
        <v>45702</v>
      </c>
      <c r="N4121" t="s">
        <v>141</v>
      </c>
      <c r="O4121">
        <f t="shared" si="192"/>
        <v>2620</v>
      </c>
      <c r="P4121">
        <f t="shared" si="193"/>
        <v>3930.6</v>
      </c>
      <c r="Q4121">
        <f t="shared" si="194"/>
        <v>0.40000000000009095</v>
      </c>
    </row>
    <row r="4122" spans="1:17" x14ac:dyDescent="0.3">
      <c r="A4122" t="s">
        <v>8066</v>
      </c>
      <c r="B4122" t="s">
        <v>8067</v>
      </c>
      <c r="C4122" t="s">
        <v>57</v>
      </c>
      <c r="D4122" t="s">
        <v>53</v>
      </c>
      <c r="E4122" t="s">
        <v>34</v>
      </c>
      <c r="F4122">
        <v>3200</v>
      </c>
      <c r="G4122">
        <v>20</v>
      </c>
      <c r="H4122">
        <v>2560</v>
      </c>
      <c r="I4122">
        <v>3.6</v>
      </c>
      <c r="J4122">
        <v>75</v>
      </c>
      <c r="K4122">
        <v>1</v>
      </c>
      <c r="L4122">
        <v>2560</v>
      </c>
      <c r="M4122" s="1">
        <v>45906</v>
      </c>
      <c r="N4122" t="s">
        <v>150</v>
      </c>
      <c r="O4122">
        <f t="shared" si="192"/>
        <v>640</v>
      </c>
      <c r="P4122">
        <f t="shared" si="193"/>
        <v>1920</v>
      </c>
      <c r="Q4122">
        <f t="shared" si="194"/>
        <v>640</v>
      </c>
    </row>
    <row r="4123" spans="1:17" x14ac:dyDescent="0.3">
      <c r="A4123" t="s">
        <v>8068</v>
      </c>
      <c r="B4123" t="s">
        <v>8069</v>
      </c>
      <c r="C4123" t="s">
        <v>52</v>
      </c>
      <c r="D4123" t="s">
        <v>33</v>
      </c>
      <c r="E4123" t="s">
        <v>18</v>
      </c>
      <c r="F4123">
        <v>2084</v>
      </c>
      <c r="G4123">
        <v>50</v>
      </c>
      <c r="H4123">
        <v>1042</v>
      </c>
      <c r="I4123">
        <v>4.7</v>
      </c>
      <c r="J4123">
        <v>158</v>
      </c>
      <c r="K4123">
        <v>3</v>
      </c>
      <c r="L4123">
        <v>3126</v>
      </c>
      <c r="M4123" s="1">
        <v>45445</v>
      </c>
      <c r="N4123" t="s">
        <v>141</v>
      </c>
      <c r="O4123">
        <f t="shared" si="192"/>
        <v>1042</v>
      </c>
      <c r="P4123">
        <f t="shared" si="193"/>
        <v>1250.3999999999999</v>
      </c>
      <c r="Q4123">
        <f t="shared" si="194"/>
        <v>-625.19999999999959</v>
      </c>
    </row>
    <row r="4124" spans="1:17" x14ac:dyDescent="0.3">
      <c r="A4124" t="s">
        <v>8070</v>
      </c>
      <c r="B4124" t="s">
        <v>8071</v>
      </c>
      <c r="C4124" t="s">
        <v>52</v>
      </c>
      <c r="D4124" t="s">
        <v>53</v>
      </c>
      <c r="E4124" t="s">
        <v>34</v>
      </c>
      <c r="F4124">
        <v>5788</v>
      </c>
      <c r="G4124">
        <v>15</v>
      </c>
      <c r="H4124">
        <v>4920</v>
      </c>
      <c r="I4124">
        <v>4.4000000000000004</v>
      </c>
      <c r="J4124">
        <v>229</v>
      </c>
      <c r="K4124">
        <v>1</v>
      </c>
      <c r="L4124">
        <v>4920</v>
      </c>
      <c r="M4124" s="1">
        <v>45766</v>
      </c>
      <c r="N4124" t="s">
        <v>85</v>
      </c>
      <c r="O4124">
        <f t="shared" si="192"/>
        <v>868</v>
      </c>
      <c r="P4124">
        <f t="shared" si="193"/>
        <v>3472.7999999999997</v>
      </c>
      <c r="Q4124">
        <f t="shared" si="194"/>
        <v>1447.2000000000003</v>
      </c>
    </row>
    <row r="4125" spans="1:17" x14ac:dyDescent="0.3">
      <c r="A4125" t="s">
        <v>8072</v>
      </c>
      <c r="B4125" t="s">
        <v>8073</v>
      </c>
      <c r="C4125" t="s">
        <v>27</v>
      </c>
      <c r="D4125" t="s">
        <v>28</v>
      </c>
      <c r="E4125" t="s">
        <v>34</v>
      </c>
      <c r="F4125">
        <v>6447</v>
      </c>
      <c r="G4125">
        <v>0</v>
      </c>
      <c r="H4125">
        <v>6447</v>
      </c>
      <c r="I4125">
        <v>4</v>
      </c>
      <c r="J4125">
        <v>33</v>
      </c>
      <c r="K4125">
        <v>5</v>
      </c>
      <c r="L4125">
        <v>32235</v>
      </c>
      <c r="M4125" s="1">
        <v>45558</v>
      </c>
      <c r="N4125" t="s">
        <v>29</v>
      </c>
      <c r="O4125">
        <f t="shared" si="192"/>
        <v>0</v>
      </c>
      <c r="P4125">
        <f t="shared" si="193"/>
        <v>3868.2</v>
      </c>
      <c r="Q4125">
        <f t="shared" si="194"/>
        <v>12894</v>
      </c>
    </row>
    <row r="4126" spans="1:17" x14ac:dyDescent="0.3">
      <c r="A4126" t="s">
        <v>8074</v>
      </c>
      <c r="B4126" t="s">
        <v>8075</v>
      </c>
      <c r="C4126" t="s">
        <v>27</v>
      </c>
      <c r="D4126" t="s">
        <v>17</v>
      </c>
      <c r="E4126" t="s">
        <v>18</v>
      </c>
      <c r="F4126">
        <v>2928</v>
      </c>
      <c r="G4126">
        <v>25</v>
      </c>
      <c r="H4126">
        <v>2196</v>
      </c>
      <c r="I4126">
        <v>4.3</v>
      </c>
      <c r="J4126">
        <v>153</v>
      </c>
      <c r="K4126">
        <v>2</v>
      </c>
      <c r="L4126">
        <v>4392</v>
      </c>
      <c r="M4126" s="1">
        <v>45974</v>
      </c>
      <c r="N4126" t="s">
        <v>150</v>
      </c>
      <c r="O4126">
        <f t="shared" si="192"/>
        <v>732</v>
      </c>
      <c r="P4126">
        <f t="shared" si="193"/>
        <v>1756.8</v>
      </c>
      <c r="Q4126">
        <f t="shared" si="194"/>
        <v>878.40000000000009</v>
      </c>
    </row>
    <row r="4127" spans="1:17" x14ac:dyDescent="0.3">
      <c r="A4127" t="s">
        <v>8076</v>
      </c>
      <c r="B4127" t="s">
        <v>8077</v>
      </c>
      <c r="C4127" t="s">
        <v>116</v>
      </c>
      <c r="D4127" t="s">
        <v>46</v>
      </c>
      <c r="E4127" t="s">
        <v>161</v>
      </c>
      <c r="F4127">
        <v>5633</v>
      </c>
      <c r="G4127">
        <v>20</v>
      </c>
      <c r="H4127">
        <v>4506</v>
      </c>
      <c r="I4127">
        <v>4.5</v>
      </c>
      <c r="J4127">
        <v>289</v>
      </c>
      <c r="K4127">
        <v>2</v>
      </c>
      <c r="L4127">
        <v>9012</v>
      </c>
      <c r="M4127" s="1">
        <v>45483</v>
      </c>
      <c r="N4127" t="s">
        <v>54</v>
      </c>
      <c r="O4127">
        <f t="shared" si="192"/>
        <v>1127</v>
      </c>
      <c r="P4127">
        <f t="shared" si="193"/>
        <v>3379.7999999999997</v>
      </c>
      <c r="Q4127">
        <f t="shared" si="194"/>
        <v>2252.4000000000005</v>
      </c>
    </row>
    <row r="4128" spans="1:17" x14ac:dyDescent="0.3">
      <c r="A4128" t="s">
        <v>8078</v>
      </c>
      <c r="B4128" t="s">
        <v>8079</v>
      </c>
      <c r="C4128" t="s">
        <v>32</v>
      </c>
      <c r="D4128" t="s">
        <v>109</v>
      </c>
      <c r="E4128" t="s">
        <v>18</v>
      </c>
      <c r="F4128">
        <v>1966</v>
      </c>
      <c r="G4128">
        <v>20</v>
      </c>
      <c r="H4128">
        <v>1573</v>
      </c>
      <c r="I4128">
        <v>3.4</v>
      </c>
      <c r="J4128">
        <v>138</v>
      </c>
      <c r="K4128">
        <v>1</v>
      </c>
      <c r="L4128">
        <v>1573</v>
      </c>
      <c r="M4128" s="1">
        <v>45859</v>
      </c>
      <c r="N4128" t="s">
        <v>78</v>
      </c>
      <c r="O4128">
        <f t="shared" si="192"/>
        <v>393</v>
      </c>
      <c r="P4128">
        <f t="shared" si="193"/>
        <v>1179.5999999999999</v>
      </c>
      <c r="Q4128">
        <f t="shared" si="194"/>
        <v>393.40000000000009</v>
      </c>
    </row>
    <row r="4129" spans="1:17" x14ac:dyDescent="0.3">
      <c r="A4129" t="s">
        <v>8080</v>
      </c>
      <c r="B4129" t="s">
        <v>8081</v>
      </c>
      <c r="C4129" t="s">
        <v>27</v>
      </c>
      <c r="D4129" t="s">
        <v>23</v>
      </c>
      <c r="E4129" t="s">
        <v>18</v>
      </c>
      <c r="F4129">
        <v>4152</v>
      </c>
      <c r="G4129">
        <v>10</v>
      </c>
      <c r="H4129">
        <v>3737</v>
      </c>
      <c r="I4129">
        <v>3.9</v>
      </c>
      <c r="J4129">
        <v>133</v>
      </c>
      <c r="K4129">
        <v>1</v>
      </c>
      <c r="L4129">
        <v>3737</v>
      </c>
      <c r="M4129" s="1">
        <v>45296</v>
      </c>
      <c r="N4129" t="s">
        <v>189</v>
      </c>
      <c r="O4129">
        <f t="shared" si="192"/>
        <v>415</v>
      </c>
      <c r="P4129">
        <f t="shared" si="193"/>
        <v>2491.1999999999998</v>
      </c>
      <c r="Q4129">
        <f t="shared" si="194"/>
        <v>1245.8000000000002</v>
      </c>
    </row>
    <row r="4130" spans="1:17" x14ac:dyDescent="0.3">
      <c r="A4130" t="s">
        <v>8082</v>
      </c>
      <c r="B4130" t="s">
        <v>8083</v>
      </c>
      <c r="C4130" t="s">
        <v>32</v>
      </c>
      <c r="D4130" t="s">
        <v>46</v>
      </c>
      <c r="E4130" t="s">
        <v>74</v>
      </c>
      <c r="F4130">
        <v>8249</v>
      </c>
      <c r="G4130">
        <v>40</v>
      </c>
      <c r="H4130">
        <v>4949</v>
      </c>
      <c r="I4130">
        <v>5</v>
      </c>
      <c r="J4130">
        <v>469</v>
      </c>
      <c r="K4130">
        <v>1</v>
      </c>
      <c r="L4130">
        <v>4949</v>
      </c>
      <c r="M4130" s="1">
        <v>45329</v>
      </c>
      <c r="N4130" t="s">
        <v>54</v>
      </c>
      <c r="O4130">
        <f t="shared" si="192"/>
        <v>3300</v>
      </c>
      <c r="P4130">
        <f t="shared" si="193"/>
        <v>4949.3999999999996</v>
      </c>
      <c r="Q4130">
        <f t="shared" si="194"/>
        <v>-0.3999999999996362</v>
      </c>
    </row>
    <row r="4131" spans="1:17" x14ac:dyDescent="0.3">
      <c r="A4131" t="s">
        <v>8084</v>
      </c>
      <c r="B4131" t="s">
        <v>8085</v>
      </c>
      <c r="C4131" t="s">
        <v>16</v>
      </c>
      <c r="D4131" t="s">
        <v>109</v>
      </c>
      <c r="E4131" t="s">
        <v>161</v>
      </c>
      <c r="F4131">
        <v>998</v>
      </c>
      <c r="G4131">
        <v>0</v>
      </c>
      <c r="H4131">
        <v>998</v>
      </c>
      <c r="I4131">
        <v>4.8</v>
      </c>
      <c r="J4131">
        <v>386</v>
      </c>
      <c r="K4131">
        <v>1</v>
      </c>
      <c r="L4131">
        <v>998</v>
      </c>
      <c r="M4131" s="1">
        <v>45693</v>
      </c>
      <c r="N4131" t="s">
        <v>102</v>
      </c>
      <c r="O4131">
        <f t="shared" si="192"/>
        <v>0</v>
      </c>
      <c r="P4131">
        <f t="shared" si="193"/>
        <v>598.79999999999995</v>
      </c>
      <c r="Q4131">
        <f t="shared" si="194"/>
        <v>399.20000000000005</v>
      </c>
    </row>
    <row r="4132" spans="1:17" x14ac:dyDescent="0.3">
      <c r="A4132" t="s">
        <v>8086</v>
      </c>
      <c r="B4132" t="s">
        <v>8087</v>
      </c>
      <c r="C4132" t="s">
        <v>57</v>
      </c>
      <c r="D4132" t="s">
        <v>28</v>
      </c>
      <c r="E4132" t="s">
        <v>34</v>
      </c>
      <c r="F4132">
        <v>1307</v>
      </c>
      <c r="G4132">
        <v>10</v>
      </c>
      <c r="H4132">
        <v>1176</v>
      </c>
      <c r="I4132">
        <v>4.2</v>
      </c>
      <c r="J4132">
        <v>460</v>
      </c>
      <c r="K4132">
        <v>3</v>
      </c>
      <c r="L4132">
        <v>3528</v>
      </c>
      <c r="M4132" s="1">
        <v>45567</v>
      </c>
      <c r="N4132" t="s">
        <v>189</v>
      </c>
      <c r="O4132">
        <f t="shared" si="192"/>
        <v>131</v>
      </c>
      <c r="P4132">
        <f t="shared" si="193"/>
        <v>784.19999999999993</v>
      </c>
      <c r="Q4132">
        <f t="shared" si="194"/>
        <v>1175.4000000000001</v>
      </c>
    </row>
    <row r="4133" spans="1:17" x14ac:dyDescent="0.3">
      <c r="A4133" t="s">
        <v>8088</v>
      </c>
      <c r="B4133" t="s">
        <v>8089</v>
      </c>
      <c r="C4133" t="s">
        <v>16</v>
      </c>
      <c r="D4133" t="s">
        <v>46</v>
      </c>
      <c r="E4133" t="s">
        <v>18</v>
      </c>
      <c r="F4133">
        <v>7976</v>
      </c>
      <c r="G4133">
        <v>15</v>
      </c>
      <c r="H4133">
        <v>6780</v>
      </c>
      <c r="I4133">
        <v>4.3</v>
      </c>
      <c r="J4133">
        <v>60</v>
      </c>
      <c r="K4133">
        <v>1</v>
      </c>
      <c r="L4133">
        <v>6780</v>
      </c>
      <c r="M4133" s="1">
        <v>45973</v>
      </c>
      <c r="N4133" t="s">
        <v>24</v>
      </c>
      <c r="O4133">
        <f t="shared" si="192"/>
        <v>1196</v>
      </c>
      <c r="P4133">
        <f t="shared" si="193"/>
        <v>4785.5999999999995</v>
      </c>
      <c r="Q4133">
        <f t="shared" si="194"/>
        <v>1994.4000000000005</v>
      </c>
    </row>
    <row r="4134" spans="1:17" x14ac:dyDescent="0.3">
      <c r="A4134" t="s">
        <v>8090</v>
      </c>
      <c r="B4134" t="s">
        <v>3248</v>
      </c>
      <c r="C4134" t="s">
        <v>88</v>
      </c>
      <c r="D4134" t="s">
        <v>109</v>
      </c>
      <c r="E4134" t="s">
        <v>34</v>
      </c>
      <c r="F4134">
        <v>1562</v>
      </c>
      <c r="G4134">
        <v>15</v>
      </c>
      <c r="H4134">
        <v>1328</v>
      </c>
      <c r="I4134">
        <v>4.0999999999999996</v>
      </c>
      <c r="J4134">
        <v>307</v>
      </c>
      <c r="K4134">
        <v>5</v>
      </c>
      <c r="L4134">
        <v>6640</v>
      </c>
      <c r="M4134" s="1">
        <v>45674</v>
      </c>
      <c r="N4134" t="s">
        <v>189</v>
      </c>
      <c r="O4134">
        <f t="shared" si="192"/>
        <v>234</v>
      </c>
      <c r="P4134">
        <f t="shared" si="193"/>
        <v>937.19999999999993</v>
      </c>
      <c r="Q4134">
        <f t="shared" si="194"/>
        <v>1954.0000000000005</v>
      </c>
    </row>
    <row r="4135" spans="1:17" x14ac:dyDescent="0.3">
      <c r="A4135" t="s">
        <v>8091</v>
      </c>
      <c r="B4135" t="s">
        <v>8092</v>
      </c>
      <c r="C4135" t="s">
        <v>27</v>
      </c>
      <c r="D4135" t="s">
        <v>109</v>
      </c>
      <c r="E4135" t="s">
        <v>34</v>
      </c>
      <c r="F4135">
        <v>759</v>
      </c>
      <c r="G4135">
        <v>40</v>
      </c>
      <c r="H4135">
        <v>455</v>
      </c>
      <c r="I4135">
        <v>3.2</v>
      </c>
      <c r="J4135">
        <v>136</v>
      </c>
      <c r="K4135">
        <v>1</v>
      </c>
      <c r="L4135">
        <v>455</v>
      </c>
      <c r="M4135" s="1">
        <v>45977</v>
      </c>
      <c r="N4135" t="s">
        <v>141</v>
      </c>
      <c r="O4135">
        <f t="shared" si="192"/>
        <v>304</v>
      </c>
      <c r="P4135">
        <f t="shared" si="193"/>
        <v>455.4</v>
      </c>
      <c r="Q4135">
        <f t="shared" si="194"/>
        <v>-0.39999999999997726</v>
      </c>
    </row>
    <row r="4136" spans="1:17" x14ac:dyDescent="0.3">
      <c r="A4136" t="s">
        <v>8093</v>
      </c>
      <c r="B4136" t="s">
        <v>8094</v>
      </c>
      <c r="C4136" t="s">
        <v>57</v>
      </c>
      <c r="D4136" t="s">
        <v>109</v>
      </c>
      <c r="E4136" t="s">
        <v>18</v>
      </c>
      <c r="F4136">
        <v>2157</v>
      </c>
      <c r="G4136">
        <v>15</v>
      </c>
      <c r="H4136">
        <v>1833</v>
      </c>
      <c r="I4136">
        <v>3.8</v>
      </c>
      <c r="J4136">
        <v>52</v>
      </c>
      <c r="K4136">
        <v>5</v>
      </c>
      <c r="L4136">
        <v>9165</v>
      </c>
      <c r="M4136" s="1">
        <v>45722</v>
      </c>
      <c r="N4136" t="s">
        <v>141</v>
      </c>
      <c r="O4136">
        <f t="shared" si="192"/>
        <v>324</v>
      </c>
      <c r="P4136">
        <f t="shared" si="193"/>
        <v>1294.2</v>
      </c>
      <c r="Q4136">
        <f t="shared" si="194"/>
        <v>2694</v>
      </c>
    </row>
    <row r="4137" spans="1:17" x14ac:dyDescent="0.3">
      <c r="A4137" t="s">
        <v>8095</v>
      </c>
      <c r="B4137" t="s">
        <v>8096</v>
      </c>
      <c r="C4137" t="s">
        <v>45</v>
      </c>
      <c r="D4137" t="s">
        <v>28</v>
      </c>
      <c r="E4137" t="s">
        <v>34</v>
      </c>
      <c r="F4137">
        <v>3762</v>
      </c>
      <c r="G4137">
        <v>10</v>
      </c>
      <c r="H4137">
        <v>3386</v>
      </c>
      <c r="I4137">
        <v>4.3</v>
      </c>
      <c r="J4137">
        <v>224</v>
      </c>
      <c r="K4137">
        <v>1</v>
      </c>
      <c r="L4137">
        <v>3386</v>
      </c>
      <c r="M4137" s="1">
        <v>45656</v>
      </c>
      <c r="N4137" t="s">
        <v>78</v>
      </c>
      <c r="O4137">
        <f t="shared" si="192"/>
        <v>376</v>
      </c>
      <c r="P4137">
        <f t="shared" si="193"/>
        <v>2257.1999999999998</v>
      </c>
      <c r="Q4137">
        <f t="shared" si="194"/>
        <v>1128.8000000000002</v>
      </c>
    </row>
    <row r="4138" spans="1:17" x14ac:dyDescent="0.3">
      <c r="A4138" t="s">
        <v>8097</v>
      </c>
      <c r="B4138" t="s">
        <v>8098</v>
      </c>
      <c r="C4138" t="s">
        <v>16</v>
      </c>
      <c r="D4138" t="s">
        <v>53</v>
      </c>
      <c r="E4138" t="s">
        <v>34</v>
      </c>
      <c r="F4138">
        <v>7552</v>
      </c>
      <c r="G4138">
        <v>40</v>
      </c>
      <c r="H4138">
        <v>4531</v>
      </c>
      <c r="I4138">
        <v>3.9</v>
      </c>
      <c r="J4138">
        <v>51</v>
      </c>
      <c r="K4138">
        <v>1</v>
      </c>
      <c r="L4138">
        <v>4531</v>
      </c>
      <c r="M4138" s="1">
        <v>45713</v>
      </c>
      <c r="N4138" t="s">
        <v>61</v>
      </c>
      <c r="O4138">
        <f t="shared" si="192"/>
        <v>3021</v>
      </c>
      <c r="P4138">
        <f t="shared" si="193"/>
        <v>4531.2</v>
      </c>
      <c r="Q4138">
        <f t="shared" si="194"/>
        <v>-0.1999999999998181</v>
      </c>
    </row>
    <row r="4139" spans="1:17" x14ac:dyDescent="0.3">
      <c r="A4139" t="s">
        <v>8099</v>
      </c>
      <c r="B4139" t="s">
        <v>8100</v>
      </c>
      <c r="C4139" t="s">
        <v>45</v>
      </c>
      <c r="D4139" t="s">
        <v>33</v>
      </c>
      <c r="E4139" t="s">
        <v>18</v>
      </c>
      <c r="F4139">
        <v>3727</v>
      </c>
      <c r="G4139">
        <v>40</v>
      </c>
      <c r="H4139">
        <v>2236</v>
      </c>
      <c r="I4139">
        <v>3.6</v>
      </c>
      <c r="J4139">
        <v>99</v>
      </c>
      <c r="K4139">
        <v>1</v>
      </c>
      <c r="L4139">
        <v>2236</v>
      </c>
      <c r="M4139" s="1">
        <v>45802</v>
      </c>
      <c r="N4139" t="s">
        <v>49</v>
      </c>
      <c r="O4139">
        <f t="shared" si="192"/>
        <v>1491</v>
      </c>
      <c r="P4139">
        <f t="shared" si="193"/>
        <v>2236.1999999999998</v>
      </c>
      <c r="Q4139">
        <f t="shared" si="194"/>
        <v>-0.1999999999998181</v>
      </c>
    </row>
    <row r="4140" spans="1:17" x14ac:dyDescent="0.3">
      <c r="A4140" t="s">
        <v>8101</v>
      </c>
      <c r="B4140" t="s">
        <v>8102</v>
      </c>
      <c r="C4140" t="s">
        <v>57</v>
      </c>
      <c r="D4140" t="s">
        <v>46</v>
      </c>
      <c r="E4140" t="s">
        <v>18</v>
      </c>
      <c r="F4140">
        <v>5755</v>
      </c>
      <c r="G4140">
        <v>30</v>
      </c>
      <c r="H4140">
        <v>4028</v>
      </c>
      <c r="I4140">
        <v>3.6</v>
      </c>
      <c r="J4140">
        <v>164</v>
      </c>
      <c r="K4140">
        <v>1</v>
      </c>
      <c r="L4140">
        <v>4028</v>
      </c>
      <c r="M4140" s="1">
        <v>45622</v>
      </c>
      <c r="N4140" t="s">
        <v>85</v>
      </c>
      <c r="O4140">
        <f t="shared" si="192"/>
        <v>1727</v>
      </c>
      <c r="P4140">
        <f t="shared" si="193"/>
        <v>3453</v>
      </c>
      <c r="Q4140">
        <f t="shared" si="194"/>
        <v>575</v>
      </c>
    </row>
    <row r="4141" spans="1:17" x14ac:dyDescent="0.3">
      <c r="A4141" t="s">
        <v>8103</v>
      </c>
      <c r="B4141" t="s">
        <v>8104</v>
      </c>
      <c r="C4141" t="s">
        <v>88</v>
      </c>
      <c r="D4141" t="s">
        <v>109</v>
      </c>
      <c r="E4141" t="s">
        <v>18</v>
      </c>
      <c r="F4141">
        <v>2550</v>
      </c>
      <c r="G4141">
        <v>50</v>
      </c>
      <c r="H4141">
        <v>1275</v>
      </c>
      <c r="I4141">
        <v>4.8</v>
      </c>
      <c r="J4141">
        <v>32</v>
      </c>
      <c r="K4141">
        <v>2</v>
      </c>
      <c r="L4141">
        <v>2550</v>
      </c>
      <c r="M4141" s="1">
        <v>45312</v>
      </c>
      <c r="N4141" t="s">
        <v>75</v>
      </c>
      <c r="O4141">
        <f t="shared" si="192"/>
        <v>1275</v>
      </c>
      <c r="P4141">
        <f t="shared" si="193"/>
        <v>1530</v>
      </c>
      <c r="Q4141">
        <f t="shared" si="194"/>
        <v>-510</v>
      </c>
    </row>
    <row r="4142" spans="1:17" x14ac:dyDescent="0.3">
      <c r="A4142" t="s">
        <v>8105</v>
      </c>
      <c r="B4142" t="s">
        <v>8106</v>
      </c>
      <c r="C4142" t="s">
        <v>27</v>
      </c>
      <c r="D4142" t="s">
        <v>28</v>
      </c>
      <c r="E4142" t="s">
        <v>34</v>
      </c>
      <c r="F4142">
        <v>2851</v>
      </c>
      <c r="G4142">
        <v>15</v>
      </c>
      <c r="H4142">
        <v>2423</v>
      </c>
      <c r="I4142">
        <v>3.8</v>
      </c>
      <c r="J4142">
        <v>201</v>
      </c>
      <c r="K4142">
        <v>5</v>
      </c>
      <c r="L4142">
        <v>12115</v>
      </c>
      <c r="M4142" s="1">
        <v>45899</v>
      </c>
      <c r="N4142" t="s">
        <v>38</v>
      </c>
      <c r="O4142">
        <f t="shared" si="192"/>
        <v>428</v>
      </c>
      <c r="P4142">
        <f t="shared" si="193"/>
        <v>1710.6</v>
      </c>
      <c r="Q4142">
        <f t="shared" si="194"/>
        <v>3562.0000000000005</v>
      </c>
    </row>
    <row r="4143" spans="1:17" x14ac:dyDescent="0.3">
      <c r="A4143" t="s">
        <v>8107</v>
      </c>
      <c r="B4143" t="s">
        <v>8108</v>
      </c>
      <c r="C4143" t="s">
        <v>37</v>
      </c>
      <c r="D4143" t="s">
        <v>41</v>
      </c>
      <c r="E4143" t="s">
        <v>34</v>
      </c>
      <c r="F4143">
        <v>1855</v>
      </c>
      <c r="G4143">
        <v>40</v>
      </c>
      <c r="H4143">
        <v>1113</v>
      </c>
      <c r="I4143">
        <v>4.7</v>
      </c>
      <c r="J4143">
        <v>196</v>
      </c>
      <c r="K4143">
        <v>1</v>
      </c>
      <c r="L4143">
        <v>1113</v>
      </c>
      <c r="M4143" s="1">
        <v>45775</v>
      </c>
      <c r="N4143" t="s">
        <v>91</v>
      </c>
      <c r="O4143">
        <f t="shared" si="192"/>
        <v>742</v>
      </c>
      <c r="P4143">
        <f t="shared" si="193"/>
        <v>1113</v>
      </c>
      <c r="Q4143">
        <f t="shared" si="194"/>
        <v>0</v>
      </c>
    </row>
    <row r="4144" spans="1:17" x14ac:dyDescent="0.3">
      <c r="A4144" t="s">
        <v>8109</v>
      </c>
      <c r="B4144" t="s">
        <v>8110</v>
      </c>
      <c r="C4144" t="s">
        <v>52</v>
      </c>
      <c r="D4144" t="s">
        <v>28</v>
      </c>
      <c r="E4144" t="s">
        <v>34</v>
      </c>
      <c r="F4144">
        <v>2221</v>
      </c>
      <c r="G4144">
        <v>30</v>
      </c>
      <c r="H4144">
        <v>1555</v>
      </c>
      <c r="I4144">
        <v>4.3</v>
      </c>
      <c r="J4144">
        <v>193</v>
      </c>
      <c r="K4144">
        <v>2</v>
      </c>
      <c r="L4144">
        <v>3110</v>
      </c>
      <c r="M4144" s="1">
        <v>45814</v>
      </c>
      <c r="N4144" t="s">
        <v>42</v>
      </c>
      <c r="O4144">
        <f t="shared" si="192"/>
        <v>666</v>
      </c>
      <c r="P4144">
        <f t="shared" si="193"/>
        <v>1332.6</v>
      </c>
      <c r="Q4144">
        <f t="shared" si="194"/>
        <v>444.80000000000018</v>
      </c>
    </row>
    <row r="4145" spans="1:17" x14ac:dyDescent="0.3">
      <c r="A4145" t="s">
        <v>8111</v>
      </c>
      <c r="B4145" t="s">
        <v>8112</v>
      </c>
      <c r="C4145" t="s">
        <v>45</v>
      </c>
      <c r="D4145" t="s">
        <v>109</v>
      </c>
      <c r="E4145" t="s">
        <v>34</v>
      </c>
      <c r="F4145">
        <v>2335</v>
      </c>
      <c r="G4145">
        <v>25</v>
      </c>
      <c r="H4145">
        <v>1751</v>
      </c>
      <c r="I4145">
        <v>4</v>
      </c>
      <c r="J4145">
        <v>133</v>
      </c>
      <c r="K4145">
        <v>1</v>
      </c>
      <c r="L4145">
        <v>1751</v>
      </c>
      <c r="M4145" s="1">
        <v>45368</v>
      </c>
      <c r="N4145" t="s">
        <v>61</v>
      </c>
      <c r="O4145">
        <f t="shared" si="192"/>
        <v>584</v>
      </c>
      <c r="P4145">
        <f t="shared" si="193"/>
        <v>1401</v>
      </c>
      <c r="Q4145">
        <f t="shared" si="194"/>
        <v>350</v>
      </c>
    </row>
    <row r="4146" spans="1:17" x14ac:dyDescent="0.3">
      <c r="A4146" t="s">
        <v>8113</v>
      </c>
      <c r="B4146" t="s">
        <v>8114</v>
      </c>
      <c r="C4146" t="s">
        <v>37</v>
      </c>
      <c r="D4146" t="s">
        <v>28</v>
      </c>
      <c r="E4146" t="s">
        <v>34</v>
      </c>
      <c r="F4146">
        <v>2895</v>
      </c>
      <c r="G4146">
        <v>25</v>
      </c>
      <c r="H4146">
        <v>2171</v>
      </c>
      <c r="I4146">
        <v>3.7</v>
      </c>
      <c r="J4146">
        <v>71</v>
      </c>
      <c r="K4146">
        <v>1</v>
      </c>
      <c r="L4146">
        <v>2171</v>
      </c>
      <c r="M4146" s="1">
        <v>45545</v>
      </c>
      <c r="N4146" t="s">
        <v>19</v>
      </c>
      <c r="O4146">
        <f t="shared" si="192"/>
        <v>724</v>
      </c>
      <c r="P4146">
        <f t="shared" si="193"/>
        <v>1737</v>
      </c>
      <c r="Q4146">
        <f t="shared" si="194"/>
        <v>434</v>
      </c>
    </row>
    <row r="4147" spans="1:17" x14ac:dyDescent="0.3">
      <c r="A4147" t="s">
        <v>8115</v>
      </c>
      <c r="B4147" t="s">
        <v>8116</v>
      </c>
      <c r="C4147" t="s">
        <v>116</v>
      </c>
      <c r="D4147" t="s">
        <v>23</v>
      </c>
      <c r="E4147" t="s">
        <v>18</v>
      </c>
      <c r="F4147">
        <v>4908</v>
      </c>
      <c r="G4147">
        <v>10</v>
      </c>
      <c r="H4147">
        <v>4417</v>
      </c>
      <c r="I4147">
        <v>4.4000000000000004</v>
      </c>
      <c r="J4147">
        <v>270</v>
      </c>
      <c r="K4147">
        <v>1</v>
      </c>
      <c r="L4147">
        <v>4417</v>
      </c>
      <c r="M4147" s="1">
        <v>45910</v>
      </c>
      <c r="N4147" t="s">
        <v>168</v>
      </c>
      <c r="O4147">
        <f t="shared" si="192"/>
        <v>491</v>
      </c>
      <c r="P4147">
        <f t="shared" si="193"/>
        <v>2944.7999999999997</v>
      </c>
      <c r="Q4147">
        <f t="shared" si="194"/>
        <v>1472.2000000000003</v>
      </c>
    </row>
    <row r="4148" spans="1:17" x14ac:dyDescent="0.3">
      <c r="A4148" t="s">
        <v>8117</v>
      </c>
      <c r="B4148" t="s">
        <v>777</v>
      </c>
      <c r="C4148" t="s">
        <v>16</v>
      </c>
      <c r="D4148" t="s">
        <v>23</v>
      </c>
      <c r="E4148" t="s">
        <v>18</v>
      </c>
      <c r="F4148">
        <v>4312</v>
      </c>
      <c r="G4148">
        <v>25</v>
      </c>
      <c r="H4148">
        <v>3234</v>
      </c>
      <c r="I4148">
        <v>4.5999999999999996</v>
      </c>
      <c r="J4148">
        <v>117</v>
      </c>
      <c r="K4148">
        <v>1</v>
      </c>
      <c r="L4148">
        <v>3234</v>
      </c>
      <c r="M4148" s="1">
        <v>45873</v>
      </c>
      <c r="N4148" t="s">
        <v>19</v>
      </c>
      <c r="O4148">
        <f t="shared" si="192"/>
        <v>1078</v>
      </c>
      <c r="P4148">
        <f t="shared" si="193"/>
        <v>2587.1999999999998</v>
      </c>
      <c r="Q4148">
        <f t="shared" si="194"/>
        <v>646.80000000000018</v>
      </c>
    </row>
    <row r="4149" spans="1:17" x14ac:dyDescent="0.3">
      <c r="A4149" t="s">
        <v>8118</v>
      </c>
      <c r="B4149" t="s">
        <v>8119</v>
      </c>
      <c r="C4149" t="s">
        <v>88</v>
      </c>
      <c r="D4149" t="s">
        <v>28</v>
      </c>
      <c r="E4149" t="s">
        <v>34</v>
      </c>
      <c r="F4149">
        <v>9958</v>
      </c>
      <c r="G4149">
        <v>20</v>
      </c>
      <c r="H4149">
        <v>7966</v>
      </c>
      <c r="I4149">
        <v>4.5</v>
      </c>
      <c r="J4149">
        <v>196</v>
      </c>
      <c r="K4149">
        <v>1</v>
      </c>
      <c r="L4149">
        <v>7966</v>
      </c>
      <c r="M4149" s="1">
        <v>45520</v>
      </c>
      <c r="N4149" t="s">
        <v>38</v>
      </c>
      <c r="O4149">
        <f t="shared" si="192"/>
        <v>1992</v>
      </c>
      <c r="P4149">
        <f t="shared" si="193"/>
        <v>5974.8</v>
      </c>
      <c r="Q4149">
        <f t="shared" si="194"/>
        <v>1991.1999999999998</v>
      </c>
    </row>
    <row r="4150" spans="1:17" x14ac:dyDescent="0.3">
      <c r="A4150" t="s">
        <v>8120</v>
      </c>
      <c r="B4150" t="s">
        <v>8121</v>
      </c>
      <c r="C4150" t="s">
        <v>16</v>
      </c>
      <c r="D4150" t="s">
        <v>109</v>
      </c>
      <c r="E4150" t="s">
        <v>161</v>
      </c>
      <c r="F4150">
        <v>2884</v>
      </c>
      <c r="G4150">
        <v>30</v>
      </c>
      <c r="H4150">
        <v>2019</v>
      </c>
      <c r="I4150">
        <v>3.5</v>
      </c>
      <c r="J4150">
        <v>182</v>
      </c>
      <c r="K4150">
        <v>2</v>
      </c>
      <c r="L4150">
        <v>4038</v>
      </c>
      <c r="M4150" s="1">
        <v>45716</v>
      </c>
      <c r="N4150" t="s">
        <v>42</v>
      </c>
      <c r="O4150">
        <f t="shared" si="192"/>
        <v>865</v>
      </c>
      <c r="P4150">
        <f t="shared" si="193"/>
        <v>1730.3999999999999</v>
      </c>
      <c r="Q4150">
        <f t="shared" si="194"/>
        <v>577.20000000000027</v>
      </c>
    </row>
    <row r="4151" spans="1:17" x14ac:dyDescent="0.3">
      <c r="A4151" t="s">
        <v>8122</v>
      </c>
      <c r="B4151" t="s">
        <v>8123</v>
      </c>
      <c r="C4151" t="s">
        <v>45</v>
      </c>
      <c r="D4151" t="s">
        <v>33</v>
      </c>
      <c r="E4151" t="s">
        <v>34</v>
      </c>
      <c r="F4151">
        <v>1767</v>
      </c>
      <c r="G4151">
        <v>20</v>
      </c>
      <c r="H4151">
        <v>1414</v>
      </c>
      <c r="I4151">
        <v>3.8</v>
      </c>
      <c r="J4151">
        <v>587</v>
      </c>
      <c r="K4151">
        <v>1</v>
      </c>
      <c r="L4151">
        <v>1414</v>
      </c>
      <c r="M4151" s="1">
        <v>45963</v>
      </c>
      <c r="N4151" t="s">
        <v>141</v>
      </c>
      <c r="O4151">
        <f t="shared" si="192"/>
        <v>353</v>
      </c>
      <c r="P4151">
        <f t="shared" si="193"/>
        <v>1060.2</v>
      </c>
      <c r="Q4151">
        <f t="shared" si="194"/>
        <v>353.79999999999995</v>
      </c>
    </row>
    <row r="4152" spans="1:17" x14ac:dyDescent="0.3">
      <c r="A4152" t="s">
        <v>8124</v>
      </c>
      <c r="B4152" t="s">
        <v>8125</v>
      </c>
      <c r="C4152" t="s">
        <v>27</v>
      </c>
      <c r="D4152" t="s">
        <v>17</v>
      </c>
      <c r="E4152" t="s">
        <v>18</v>
      </c>
      <c r="F4152">
        <v>5274</v>
      </c>
      <c r="G4152">
        <v>15</v>
      </c>
      <c r="H4152">
        <v>4483</v>
      </c>
      <c r="I4152">
        <v>3.9</v>
      </c>
      <c r="J4152">
        <v>208</v>
      </c>
      <c r="K4152">
        <v>1</v>
      </c>
      <c r="L4152">
        <v>4483</v>
      </c>
      <c r="M4152" s="1">
        <v>45365</v>
      </c>
      <c r="N4152" t="s">
        <v>85</v>
      </c>
      <c r="O4152">
        <f t="shared" si="192"/>
        <v>791</v>
      </c>
      <c r="P4152">
        <f t="shared" si="193"/>
        <v>3164.4</v>
      </c>
      <c r="Q4152">
        <f t="shared" si="194"/>
        <v>1318.6</v>
      </c>
    </row>
    <row r="4153" spans="1:17" x14ac:dyDescent="0.3">
      <c r="A4153" t="s">
        <v>8126</v>
      </c>
      <c r="B4153" t="s">
        <v>3544</v>
      </c>
      <c r="C4153" t="s">
        <v>116</v>
      </c>
      <c r="D4153" t="s">
        <v>23</v>
      </c>
      <c r="E4153" t="s">
        <v>18</v>
      </c>
      <c r="F4153">
        <v>3406</v>
      </c>
      <c r="G4153">
        <v>15</v>
      </c>
      <c r="H4153">
        <v>2895</v>
      </c>
      <c r="I4153">
        <v>3.1</v>
      </c>
      <c r="J4153">
        <v>165</v>
      </c>
      <c r="K4153">
        <v>1</v>
      </c>
      <c r="L4153">
        <v>2895</v>
      </c>
      <c r="M4153" s="1">
        <v>45858</v>
      </c>
      <c r="N4153" t="s">
        <v>64</v>
      </c>
      <c r="O4153">
        <f t="shared" si="192"/>
        <v>511</v>
      </c>
      <c r="P4153">
        <f t="shared" si="193"/>
        <v>2043.6</v>
      </c>
      <c r="Q4153">
        <f t="shared" si="194"/>
        <v>851.40000000000009</v>
      </c>
    </row>
    <row r="4154" spans="1:17" x14ac:dyDescent="0.3">
      <c r="A4154" t="s">
        <v>8127</v>
      </c>
      <c r="B4154" t="s">
        <v>3467</v>
      </c>
      <c r="C4154" t="s">
        <v>27</v>
      </c>
      <c r="D4154" t="s">
        <v>109</v>
      </c>
      <c r="E4154" t="s">
        <v>18</v>
      </c>
      <c r="F4154">
        <v>2005</v>
      </c>
      <c r="G4154">
        <v>40</v>
      </c>
      <c r="H4154">
        <v>1203</v>
      </c>
      <c r="I4154">
        <v>4.3</v>
      </c>
      <c r="J4154">
        <v>37</v>
      </c>
      <c r="K4154">
        <v>1</v>
      </c>
      <c r="L4154">
        <v>1203</v>
      </c>
      <c r="M4154" s="1">
        <v>45671</v>
      </c>
      <c r="N4154" t="s">
        <v>61</v>
      </c>
      <c r="O4154">
        <f t="shared" si="192"/>
        <v>802</v>
      </c>
      <c r="P4154">
        <f t="shared" si="193"/>
        <v>1203</v>
      </c>
      <c r="Q4154">
        <f t="shared" si="194"/>
        <v>0</v>
      </c>
    </row>
    <row r="4155" spans="1:17" x14ac:dyDescent="0.3">
      <c r="A4155" t="s">
        <v>8128</v>
      </c>
      <c r="B4155" t="s">
        <v>5560</v>
      </c>
      <c r="C4155" t="s">
        <v>52</v>
      </c>
      <c r="D4155" t="s">
        <v>17</v>
      </c>
      <c r="E4155" t="s">
        <v>18</v>
      </c>
      <c r="F4155">
        <v>4625</v>
      </c>
      <c r="G4155">
        <v>20</v>
      </c>
      <c r="H4155">
        <v>3700</v>
      </c>
      <c r="I4155">
        <v>4.4000000000000004</v>
      </c>
      <c r="J4155">
        <v>983</v>
      </c>
      <c r="K4155">
        <v>2</v>
      </c>
      <c r="L4155">
        <v>7400</v>
      </c>
      <c r="M4155" s="1">
        <v>45499</v>
      </c>
      <c r="N4155" t="s">
        <v>58</v>
      </c>
      <c r="O4155">
        <f t="shared" si="192"/>
        <v>925</v>
      </c>
      <c r="P4155">
        <f t="shared" si="193"/>
        <v>2775</v>
      </c>
      <c r="Q4155">
        <f t="shared" si="194"/>
        <v>1850</v>
      </c>
    </row>
    <row r="4156" spans="1:17" x14ac:dyDescent="0.3">
      <c r="A4156" t="s">
        <v>8129</v>
      </c>
      <c r="B4156" t="s">
        <v>8130</v>
      </c>
      <c r="C4156" t="s">
        <v>27</v>
      </c>
      <c r="D4156" t="s">
        <v>46</v>
      </c>
      <c r="E4156" t="s">
        <v>34</v>
      </c>
      <c r="F4156">
        <v>2351</v>
      </c>
      <c r="G4156">
        <v>15</v>
      </c>
      <c r="H4156">
        <v>1998</v>
      </c>
      <c r="I4156">
        <v>4.4000000000000004</v>
      </c>
      <c r="J4156">
        <v>188</v>
      </c>
      <c r="K4156">
        <v>1</v>
      </c>
      <c r="L4156">
        <v>1998</v>
      </c>
      <c r="M4156" s="1">
        <v>45817</v>
      </c>
      <c r="N4156" t="s">
        <v>150</v>
      </c>
      <c r="O4156">
        <f t="shared" si="192"/>
        <v>353</v>
      </c>
      <c r="P4156">
        <f t="shared" si="193"/>
        <v>1410.6</v>
      </c>
      <c r="Q4156">
        <f t="shared" si="194"/>
        <v>587.40000000000009</v>
      </c>
    </row>
    <row r="4157" spans="1:17" x14ac:dyDescent="0.3">
      <c r="A4157" t="s">
        <v>8131</v>
      </c>
      <c r="B4157" t="s">
        <v>8132</v>
      </c>
      <c r="C4157" t="s">
        <v>45</v>
      </c>
      <c r="D4157" t="s">
        <v>53</v>
      </c>
      <c r="E4157" t="s">
        <v>34</v>
      </c>
      <c r="F4157">
        <v>6225</v>
      </c>
      <c r="G4157">
        <v>20</v>
      </c>
      <c r="H4157">
        <v>4980</v>
      </c>
      <c r="I4157">
        <v>4.3</v>
      </c>
      <c r="J4157">
        <v>334</v>
      </c>
      <c r="K4157">
        <v>5</v>
      </c>
      <c r="L4157">
        <v>24900</v>
      </c>
      <c r="M4157" s="1">
        <v>45487</v>
      </c>
      <c r="N4157" t="s">
        <v>150</v>
      </c>
      <c r="O4157">
        <f t="shared" si="192"/>
        <v>1245</v>
      </c>
      <c r="P4157">
        <f t="shared" si="193"/>
        <v>3735</v>
      </c>
      <c r="Q4157">
        <f t="shared" si="194"/>
        <v>6225</v>
      </c>
    </row>
    <row r="4158" spans="1:17" x14ac:dyDescent="0.3">
      <c r="A4158" t="s">
        <v>8133</v>
      </c>
      <c r="B4158" t="s">
        <v>8134</v>
      </c>
      <c r="C4158" t="s">
        <v>52</v>
      </c>
      <c r="D4158" t="s">
        <v>23</v>
      </c>
      <c r="E4158" t="s">
        <v>34</v>
      </c>
      <c r="F4158">
        <v>3755</v>
      </c>
      <c r="G4158">
        <v>15</v>
      </c>
      <c r="H4158">
        <v>3192</v>
      </c>
      <c r="I4158">
        <v>3.9</v>
      </c>
      <c r="J4158">
        <v>319</v>
      </c>
      <c r="K4158">
        <v>3</v>
      </c>
      <c r="L4158">
        <v>9576</v>
      </c>
      <c r="M4158" s="1">
        <v>45892</v>
      </c>
      <c r="N4158" t="s">
        <v>24</v>
      </c>
      <c r="O4158">
        <f t="shared" si="192"/>
        <v>563</v>
      </c>
      <c r="P4158">
        <f t="shared" si="193"/>
        <v>2253</v>
      </c>
      <c r="Q4158">
        <f t="shared" si="194"/>
        <v>2817</v>
      </c>
    </row>
    <row r="4159" spans="1:17" x14ac:dyDescent="0.3">
      <c r="A4159" t="s">
        <v>8135</v>
      </c>
      <c r="B4159" t="s">
        <v>8136</v>
      </c>
      <c r="C4159" t="s">
        <v>27</v>
      </c>
      <c r="D4159" t="s">
        <v>46</v>
      </c>
      <c r="E4159" t="s">
        <v>34</v>
      </c>
      <c r="F4159">
        <v>3895</v>
      </c>
      <c r="G4159">
        <v>30</v>
      </c>
      <c r="H4159">
        <v>2726</v>
      </c>
      <c r="I4159">
        <v>3.7</v>
      </c>
      <c r="J4159">
        <v>34</v>
      </c>
      <c r="K4159">
        <v>1</v>
      </c>
      <c r="L4159">
        <v>2726</v>
      </c>
      <c r="M4159" s="1">
        <v>45652</v>
      </c>
      <c r="N4159" t="s">
        <v>29</v>
      </c>
      <c r="O4159">
        <f t="shared" si="192"/>
        <v>1169</v>
      </c>
      <c r="P4159">
        <f t="shared" si="193"/>
        <v>2337</v>
      </c>
      <c r="Q4159">
        <f t="shared" si="194"/>
        <v>389</v>
      </c>
    </row>
    <row r="4160" spans="1:17" x14ac:dyDescent="0.3">
      <c r="A4160" t="s">
        <v>8137</v>
      </c>
      <c r="B4160" t="s">
        <v>8138</v>
      </c>
      <c r="C4160" t="s">
        <v>116</v>
      </c>
      <c r="D4160" t="s">
        <v>53</v>
      </c>
      <c r="E4160" t="s">
        <v>34</v>
      </c>
      <c r="F4160">
        <v>4446</v>
      </c>
      <c r="G4160">
        <v>40</v>
      </c>
      <c r="H4160">
        <v>2668</v>
      </c>
      <c r="I4160">
        <v>3.9</v>
      </c>
      <c r="J4160">
        <v>322</v>
      </c>
      <c r="K4160">
        <v>2</v>
      </c>
      <c r="L4160">
        <v>5336</v>
      </c>
      <c r="M4160" s="1">
        <v>45797</v>
      </c>
      <c r="N4160" t="s">
        <v>29</v>
      </c>
      <c r="O4160">
        <f t="shared" si="192"/>
        <v>1778</v>
      </c>
      <c r="P4160">
        <f t="shared" si="193"/>
        <v>2667.6</v>
      </c>
      <c r="Q4160">
        <f t="shared" si="194"/>
        <v>0.8000000000001819</v>
      </c>
    </row>
    <row r="4161" spans="1:17" x14ac:dyDescent="0.3">
      <c r="A4161" t="s">
        <v>8139</v>
      </c>
      <c r="B4161" t="s">
        <v>8140</v>
      </c>
      <c r="C4161" t="s">
        <v>88</v>
      </c>
      <c r="D4161" t="s">
        <v>17</v>
      </c>
      <c r="E4161" t="s">
        <v>18</v>
      </c>
      <c r="F4161">
        <v>1881</v>
      </c>
      <c r="G4161">
        <v>60</v>
      </c>
      <c r="H4161">
        <v>752</v>
      </c>
      <c r="I4161">
        <v>4.3</v>
      </c>
      <c r="J4161">
        <v>202</v>
      </c>
      <c r="K4161">
        <v>1</v>
      </c>
      <c r="L4161">
        <v>752</v>
      </c>
      <c r="M4161" s="1">
        <v>45525</v>
      </c>
      <c r="N4161" t="s">
        <v>19</v>
      </c>
      <c r="O4161">
        <f t="shared" si="192"/>
        <v>1129</v>
      </c>
      <c r="P4161">
        <f t="shared" si="193"/>
        <v>1128.5999999999999</v>
      </c>
      <c r="Q4161">
        <f t="shared" si="194"/>
        <v>-376.59999999999991</v>
      </c>
    </row>
    <row r="4162" spans="1:17" x14ac:dyDescent="0.3">
      <c r="A4162" t="s">
        <v>8141</v>
      </c>
      <c r="B4162" t="s">
        <v>8142</v>
      </c>
      <c r="C4162" t="s">
        <v>27</v>
      </c>
      <c r="D4162" t="s">
        <v>33</v>
      </c>
      <c r="E4162" t="s">
        <v>18</v>
      </c>
      <c r="F4162">
        <v>3314</v>
      </c>
      <c r="G4162">
        <v>40</v>
      </c>
      <c r="H4162">
        <v>1988</v>
      </c>
      <c r="I4162">
        <v>4.7</v>
      </c>
      <c r="J4162">
        <v>128</v>
      </c>
      <c r="K4162">
        <v>1</v>
      </c>
      <c r="L4162">
        <v>1988</v>
      </c>
      <c r="M4162" s="1">
        <v>45767</v>
      </c>
      <c r="N4162" t="s">
        <v>189</v>
      </c>
      <c r="O4162">
        <f t="shared" si="192"/>
        <v>1326</v>
      </c>
      <c r="P4162">
        <f t="shared" si="193"/>
        <v>1988.3999999999999</v>
      </c>
      <c r="Q4162">
        <f t="shared" si="194"/>
        <v>-0.39999999999986358</v>
      </c>
    </row>
    <row r="4163" spans="1:17" x14ac:dyDescent="0.3">
      <c r="A4163" t="s">
        <v>8143</v>
      </c>
      <c r="B4163" t="s">
        <v>8144</v>
      </c>
      <c r="C4163" t="s">
        <v>116</v>
      </c>
      <c r="D4163" t="s">
        <v>23</v>
      </c>
      <c r="E4163" t="s">
        <v>18</v>
      </c>
      <c r="F4163">
        <v>957</v>
      </c>
      <c r="G4163">
        <v>30</v>
      </c>
      <c r="H4163">
        <v>670</v>
      </c>
      <c r="I4163">
        <v>4.0999999999999996</v>
      </c>
      <c r="J4163">
        <v>42</v>
      </c>
      <c r="K4163">
        <v>1</v>
      </c>
      <c r="L4163">
        <v>670</v>
      </c>
      <c r="M4163" s="1">
        <v>45726</v>
      </c>
      <c r="N4163" t="s">
        <v>38</v>
      </c>
      <c r="O4163">
        <f t="shared" ref="O4163:O4226" si="195">F4163-H4163</f>
        <v>287</v>
      </c>
      <c r="P4163">
        <f t="shared" ref="P4163:P4226" si="196">F4163*0.6</f>
        <v>574.19999999999993</v>
      </c>
      <c r="Q4163">
        <f t="shared" ref="Q4163:Q4226" si="197">(H4163-P4163)*K4163</f>
        <v>95.800000000000068</v>
      </c>
    </row>
    <row r="4164" spans="1:17" x14ac:dyDescent="0.3">
      <c r="A4164" t="s">
        <v>8145</v>
      </c>
      <c r="B4164" t="s">
        <v>8146</v>
      </c>
      <c r="C4164" t="s">
        <v>22</v>
      </c>
      <c r="D4164" t="s">
        <v>109</v>
      </c>
      <c r="E4164" t="s">
        <v>34</v>
      </c>
      <c r="F4164">
        <v>1180</v>
      </c>
      <c r="G4164">
        <v>25</v>
      </c>
      <c r="H4164">
        <v>885</v>
      </c>
      <c r="I4164">
        <v>4.0999999999999996</v>
      </c>
      <c r="J4164">
        <v>133</v>
      </c>
      <c r="K4164">
        <v>1</v>
      </c>
      <c r="L4164">
        <v>885</v>
      </c>
      <c r="M4164" s="1">
        <v>45959</v>
      </c>
      <c r="N4164" t="s">
        <v>78</v>
      </c>
      <c r="O4164">
        <f t="shared" si="195"/>
        <v>295</v>
      </c>
      <c r="P4164">
        <f t="shared" si="196"/>
        <v>708</v>
      </c>
      <c r="Q4164">
        <f t="shared" si="197"/>
        <v>177</v>
      </c>
    </row>
    <row r="4165" spans="1:17" x14ac:dyDescent="0.3">
      <c r="A4165" t="s">
        <v>8147</v>
      </c>
      <c r="B4165" t="s">
        <v>8148</v>
      </c>
      <c r="C4165" t="s">
        <v>32</v>
      </c>
      <c r="D4165" t="s">
        <v>109</v>
      </c>
      <c r="E4165" t="s">
        <v>34</v>
      </c>
      <c r="F4165">
        <v>1373</v>
      </c>
      <c r="G4165">
        <v>40</v>
      </c>
      <c r="H4165">
        <v>824</v>
      </c>
      <c r="I4165">
        <v>3.2</v>
      </c>
      <c r="J4165">
        <v>269</v>
      </c>
      <c r="K4165">
        <v>5</v>
      </c>
      <c r="L4165">
        <v>4120</v>
      </c>
      <c r="M4165" s="1">
        <v>45505</v>
      </c>
      <c r="N4165" t="s">
        <v>85</v>
      </c>
      <c r="O4165">
        <f t="shared" si="195"/>
        <v>549</v>
      </c>
      <c r="P4165">
        <f t="shared" si="196"/>
        <v>823.8</v>
      </c>
      <c r="Q4165">
        <f t="shared" si="197"/>
        <v>1.0000000000002274</v>
      </c>
    </row>
    <row r="4166" spans="1:17" x14ac:dyDescent="0.3">
      <c r="A4166" t="s">
        <v>8149</v>
      </c>
      <c r="B4166" t="s">
        <v>8150</v>
      </c>
      <c r="C4166" t="s">
        <v>27</v>
      </c>
      <c r="D4166" t="s">
        <v>28</v>
      </c>
      <c r="E4166" t="s">
        <v>18</v>
      </c>
      <c r="F4166">
        <v>2456</v>
      </c>
      <c r="G4166">
        <v>20</v>
      </c>
      <c r="H4166">
        <v>1965</v>
      </c>
      <c r="I4166">
        <v>4.3</v>
      </c>
      <c r="J4166">
        <v>259</v>
      </c>
      <c r="K4166">
        <v>1</v>
      </c>
      <c r="L4166">
        <v>1965</v>
      </c>
      <c r="M4166" s="1">
        <v>45779</v>
      </c>
      <c r="N4166" t="s">
        <v>49</v>
      </c>
      <c r="O4166">
        <f t="shared" si="195"/>
        <v>491</v>
      </c>
      <c r="P4166">
        <f t="shared" si="196"/>
        <v>1473.6</v>
      </c>
      <c r="Q4166">
        <f t="shared" si="197"/>
        <v>491.40000000000009</v>
      </c>
    </row>
    <row r="4167" spans="1:17" x14ac:dyDescent="0.3">
      <c r="A4167" t="s">
        <v>8151</v>
      </c>
      <c r="B4167" t="s">
        <v>8152</v>
      </c>
      <c r="C4167" t="s">
        <v>32</v>
      </c>
      <c r="D4167" t="s">
        <v>33</v>
      </c>
      <c r="E4167" t="s">
        <v>18</v>
      </c>
      <c r="F4167">
        <v>3527</v>
      </c>
      <c r="G4167">
        <v>15</v>
      </c>
      <c r="H4167">
        <v>2998</v>
      </c>
      <c r="I4167">
        <v>4.8</v>
      </c>
      <c r="J4167">
        <v>81</v>
      </c>
      <c r="K4167">
        <v>1</v>
      </c>
      <c r="L4167">
        <v>2998</v>
      </c>
      <c r="M4167" s="1">
        <v>45795</v>
      </c>
      <c r="N4167" t="s">
        <v>58</v>
      </c>
      <c r="O4167">
        <f t="shared" si="195"/>
        <v>529</v>
      </c>
      <c r="P4167">
        <f t="shared" si="196"/>
        <v>2116.1999999999998</v>
      </c>
      <c r="Q4167">
        <f t="shared" si="197"/>
        <v>881.80000000000018</v>
      </c>
    </row>
    <row r="4168" spans="1:17" x14ac:dyDescent="0.3">
      <c r="A4168" t="s">
        <v>8153</v>
      </c>
      <c r="B4168" t="s">
        <v>8154</v>
      </c>
      <c r="C4168" t="s">
        <v>57</v>
      </c>
      <c r="D4168" t="s">
        <v>53</v>
      </c>
      <c r="E4168" t="s">
        <v>74</v>
      </c>
      <c r="F4168">
        <v>2369</v>
      </c>
      <c r="G4168">
        <v>30</v>
      </c>
      <c r="H4168">
        <v>1658</v>
      </c>
      <c r="I4168">
        <v>4</v>
      </c>
      <c r="J4168">
        <v>197</v>
      </c>
      <c r="K4168">
        <v>3</v>
      </c>
      <c r="L4168">
        <v>4974</v>
      </c>
      <c r="M4168" s="1">
        <v>45598</v>
      </c>
      <c r="N4168" t="s">
        <v>141</v>
      </c>
      <c r="O4168">
        <f t="shared" si="195"/>
        <v>711</v>
      </c>
      <c r="P4168">
        <f t="shared" si="196"/>
        <v>1421.3999999999999</v>
      </c>
      <c r="Q4168">
        <f t="shared" si="197"/>
        <v>709.80000000000041</v>
      </c>
    </row>
    <row r="4169" spans="1:17" x14ac:dyDescent="0.3">
      <c r="A4169" t="s">
        <v>8155</v>
      </c>
      <c r="B4169" t="s">
        <v>8156</v>
      </c>
      <c r="C4169" t="s">
        <v>45</v>
      </c>
      <c r="D4169" t="s">
        <v>41</v>
      </c>
      <c r="E4169" t="s">
        <v>34</v>
      </c>
      <c r="F4169">
        <v>1496</v>
      </c>
      <c r="G4169">
        <v>20</v>
      </c>
      <c r="H4169">
        <v>1197</v>
      </c>
      <c r="I4169">
        <v>4</v>
      </c>
      <c r="J4169">
        <v>122</v>
      </c>
      <c r="K4169">
        <v>1</v>
      </c>
      <c r="L4169">
        <v>1197</v>
      </c>
      <c r="M4169" s="1">
        <v>45959</v>
      </c>
      <c r="N4169" t="s">
        <v>189</v>
      </c>
      <c r="O4169">
        <f t="shared" si="195"/>
        <v>299</v>
      </c>
      <c r="P4169">
        <f t="shared" si="196"/>
        <v>897.6</v>
      </c>
      <c r="Q4169">
        <f t="shared" si="197"/>
        <v>299.39999999999998</v>
      </c>
    </row>
    <row r="4170" spans="1:17" x14ac:dyDescent="0.3">
      <c r="A4170" t="s">
        <v>8157</v>
      </c>
      <c r="B4170" t="s">
        <v>8158</v>
      </c>
      <c r="C4170" t="s">
        <v>88</v>
      </c>
      <c r="D4170" t="s">
        <v>28</v>
      </c>
      <c r="E4170" t="s">
        <v>34</v>
      </c>
      <c r="F4170">
        <v>10682</v>
      </c>
      <c r="G4170">
        <v>25</v>
      </c>
      <c r="H4170">
        <v>8012</v>
      </c>
      <c r="I4170">
        <v>3.9</v>
      </c>
      <c r="J4170">
        <v>46</v>
      </c>
      <c r="K4170">
        <v>2</v>
      </c>
      <c r="L4170">
        <v>16024</v>
      </c>
      <c r="M4170" s="1">
        <v>45796</v>
      </c>
      <c r="N4170" t="s">
        <v>91</v>
      </c>
      <c r="O4170">
        <f t="shared" si="195"/>
        <v>2670</v>
      </c>
      <c r="P4170">
        <f t="shared" si="196"/>
        <v>6409.2</v>
      </c>
      <c r="Q4170">
        <f t="shared" si="197"/>
        <v>3205.6000000000004</v>
      </c>
    </row>
    <row r="4171" spans="1:17" x14ac:dyDescent="0.3">
      <c r="A4171" t="s">
        <v>8159</v>
      </c>
      <c r="B4171" t="s">
        <v>8160</v>
      </c>
      <c r="C4171" t="s">
        <v>27</v>
      </c>
      <c r="D4171" t="s">
        <v>17</v>
      </c>
      <c r="E4171" t="s">
        <v>34</v>
      </c>
      <c r="F4171">
        <v>1035</v>
      </c>
      <c r="G4171">
        <v>25</v>
      </c>
      <c r="H4171">
        <v>776</v>
      </c>
      <c r="I4171">
        <v>4.4000000000000004</v>
      </c>
      <c r="J4171">
        <v>56</v>
      </c>
      <c r="K4171">
        <v>1</v>
      </c>
      <c r="L4171">
        <v>776</v>
      </c>
      <c r="M4171" s="1">
        <v>45404</v>
      </c>
      <c r="N4171" t="s">
        <v>24</v>
      </c>
      <c r="O4171">
        <f t="shared" si="195"/>
        <v>259</v>
      </c>
      <c r="P4171">
        <f t="shared" si="196"/>
        <v>621</v>
      </c>
      <c r="Q4171">
        <f t="shared" si="197"/>
        <v>155</v>
      </c>
    </row>
    <row r="4172" spans="1:17" x14ac:dyDescent="0.3">
      <c r="A4172" t="s">
        <v>8161</v>
      </c>
      <c r="B4172" t="s">
        <v>8162</v>
      </c>
      <c r="C4172" t="s">
        <v>32</v>
      </c>
      <c r="D4172" t="s">
        <v>23</v>
      </c>
      <c r="E4172" t="s">
        <v>18</v>
      </c>
      <c r="F4172">
        <v>2358</v>
      </c>
      <c r="G4172">
        <v>10</v>
      </c>
      <c r="H4172">
        <v>2122</v>
      </c>
      <c r="I4172">
        <v>3.2</v>
      </c>
      <c r="J4172">
        <v>148</v>
      </c>
      <c r="K4172">
        <v>1</v>
      </c>
      <c r="L4172">
        <v>2122</v>
      </c>
      <c r="M4172" s="1">
        <v>45425</v>
      </c>
      <c r="N4172" t="s">
        <v>61</v>
      </c>
      <c r="O4172">
        <f t="shared" si="195"/>
        <v>236</v>
      </c>
      <c r="P4172">
        <f t="shared" si="196"/>
        <v>1414.8</v>
      </c>
      <c r="Q4172">
        <f t="shared" si="197"/>
        <v>707.2</v>
      </c>
    </row>
    <row r="4173" spans="1:17" x14ac:dyDescent="0.3">
      <c r="A4173" t="s">
        <v>8163</v>
      </c>
      <c r="B4173" t="s">
        <v>8164</v>
      </c>
      <c r="C4173" t="s">
        <v>45</v>
      </c>
      <c r="D4173" t="s">
        <v>23</v>
      </c>
      <c r="E4173" t="s">
        <v>34</v>
      </c>
      <c r="F4173">
        <v>3065</v>
      </c>
      <c r="G4173">
        <v>40</v>
      </c>
      <c r="H4173">
        <v>1839</v>
      </c>
      <c r="I4173">
        <v>4.7</v>
      </c>
      <c r="J4173">
        <v>336</v>
      </c>
      <c r="K4173">
        <v>1</v>
      </c>
      <c r="L4173">
        <v>1839</v>
      </c>
      <c r="M4173" s="1">
        <v>45371</v>
      </c>
      <c r="N4173" t="s">
        <v>150</v>
      </c>
      <c r="O4173">
        <f t="shared" si="195"/>
        <v>1226</v>
      </c>
      <c r="P4173">
        <f t="shared" si="196"/>
        <v>1839</v>
      </c>
      <c r="Q4173">
        <f t="shared" si="197"/>
        <v>0</v>
      </c>
    </row>
    <row r="4174" spans="1:17" x14ac:dyDescent="0.3">
      <c r="A4174" t="s">
        <v>8165</v>
      </c>
      <c r="B4174" t="s">
        <v>8166</v>
      </c>
      <c r="C4174" t="s">
        <v>27</v>
      </c>
      <c r="D4174" t="s">
        <v>41</v>
      </c>
      <c r="E4174" t="s">
        <v>18</v>
      </c>
      <c r="F4174">
        <v>1753</v>
      </c>
      <c r="G4174">
        <v>10</v>
      </c>
      <c r="H4174">
        <v>1578</v>
      </c>
      <c r="I4174">
        <v>4</v>
      </c>
      <c r="J4174">
        <v>110</v>
      </c>
      <c r="K4174">
        <v>1</v>
      </c>
      <c r="L4174">
        <v>1578</v>
      </c>
      <c r="M4174" s="1">
        <v>45293</v>
      </c>
      <c r="N4174" t="s">
        <v>19</v>
      </c>
      <c r="O4174">
        <f t="shared" si="195"/>
        <v>175</v>
      </c>
      <c r="P4174">
        <f t="shared" si="196"/>
        <v>1051.8</v>
      </c>
      <c r="Q4174">
        <f t="shared" si="197"/>
        <v>526.20000000000005</v>
      </c>
    </row>
    <row r="4175" spans="1:17" x14ac:dyDescent="0.3">
      <c r="A4175" t="s">
        <v>8167</v>
      </c>
      <c r="B4175" t="s">
        <v>8168</v>
      </c>
      <c r="C4175" t="s">
        <v>52</v>
      </c>
      <c r="D4175" t="s">
        <v>33</v>
      </c>
      <c r="E4175" t="s">
        <v>34</v>
      </c>
      <c r="F4175">
        <v>2647</v>
      </c>
      <c r="G4175">
        <v>20</v>
      </c>
      <c r="H4175">
        <v>2118</v>
      </c>
      <c r="I4175">
        <v>4.3</v>
      </c>
      <c r="J4175">
        <v>138</v>
      </c>
      <c r="K4175">
        <v>1</v>
      </c>
      <c r="L4175">
        <v>2118</v>
      </c>
      <c r="M4175" s="1">
        <v>45721</v>
      </c>
      <c r="N4175" t="s">
        <v>189</v>
      </c>
      <c r="O4175">
        <f t="shared" si="195"/>
        <v>529</v>
      </c>
      <c r="P4175">
        <f t="shared" si="196"/>
        <v>1588.2</v>
      </c>
      <c r="Q4175">
        <f t="shared" si="197"/>
        <v>529.79999999999995</v>
      </c>
    </row>
    <row r="4176" spans="1:17" x14ac:dyDescent="0.3">
      <c r="A4176" t="s">
        <v>8169</v>
      </c>
      <c r="B4176" t="s">
        <v>8170</v>
      </c>
      <c r="C4176" t="s">
        <v>88</v>
      </c>
      <c r="D4176" t="s">
        <v>46</v>
      </c>
      <c r="E4176" t="s">
        <v>74</v>
      </c>
      <c r="F4176">
        <v>11218</v>
      </c>
      <c r="G4176">
        <v>60</v>
      </c>
      <c r="H4176">
        <v>4487</v>
      </c>
      <c r="I4176">
        <v>4.5</v>
      </c>
      <c r="J4176">
        <v>76</v>
      </c>
      <c r="K4176">
        <v>2</v>
      </c>
      <c r="L4176">
        <v>8974</v>
      </c>
      <c r="M4176" s="1">
        <v>45637</v>
      </c>
      <c r="N4176" t="s">
        <v>61</v>
      </c>
      <c r="O4176">
        <f t="shared" si="195"/>
        <v>6731</v>
      </c>
      <c r="P4176">
        <f t="shared" si="196"/>
        <v>6730.8</v>
      </c>
      <c r="Q4176">
        <f t="shared" si="197"/>
        <v>-4487.6000000000004</v>
      </c>
    </row>
    <row r="4177" spans="1:17" x14ac:dyDescent="0.3">
      <c r="A4177" t="s">
        <v>8171</v>
      </c>
      <c r="B4177" t="s">
        <v>8172</v>
      </c>
      <c r="C4177" t="s">
        <v>45</v>
      </c>
      <c r="D4177" t="s">
        <v>109</v>
      </c>
      <c r="E4177" t="s">
        <v>161</v>
      </c>
      <c r="F4177">
        <v>1112</v>
      </c>
      <c r="G4177">
        <v>15</v>
      </c>
      <c r="H4177">
        <v>945</v>
      </c>
      <c r="I4177">
        <v>3.6</v>
      </c>
      <c r="J4177">
        <v>4</v>
      </c>
      <c r="K4177">
        <v>1</v>
      </c>
      <c r="L4177">
        <v>945</v>
      </c>
      <c r="M4177" s="1">
        <v>45596</v>
      </c>
      <c r="N4177" t="s">
        <v>71</v>
      </c>
      <c r="O4177">
        <f t="shared" si="195"/>
        <v>167</v>
      </c>
      <c r="P4177">
        <f t="shared" si="196"/>
        <v>667.19999999999993</v>
      </c>
      <c r="Q4177">
        <f t="shared" si="197"/>
        <v>277.80000000000007</v>
      </c>
    </row>
    <row r="4178" spans="1:17" x14ac:dyDescent="0.3">
      <c r="A4178" t="s">
        <v>8173</v>
      </c>
      <c r="B4178" t="s">
        <v>8174</v>
      </c>
      <c r="C4178" t="s">
        <v>16</v>
      </c>
      <c r="D4178" t="s">
        <v>53</v>
      </c>
      <c r="E4178" t="s">
        <v>74</v>
      </c>
      <c r="F4178">
        <v>1177</v>
      </c>
      <c r="G4178">
        <v>40</v>
      </c>
      <c r="H4178">
        <v>706</v>
      </c>
      <c r="I4178">
        <v>4.0999999999999996</v>
      </c>
      <c r="J4178">
        <v>106</v>
      </c>
      <c r="K4178">
        <v>2</v>
      </c>
      <c r="L4178">
        <v>1412</v>
      </c>
      <c r="M4178" s="1">
        <v>45634</v>
      </c>
      <c r="N4178" t="s">
        <v>75</v>
      </c>
      <c r="O4178">
        <f t="shared" si="195"/>
        <v>471</v>
      </c>
      <c r="P4178">
        <f t="shared" si="196"/>
        <v>706.19999999999993</v>
      </c>
      <c r="Q4178">
        <f t="shared" si="197"/>
        <v>-0.39999999999986358</v>
      </c>
    </row>
    <row r="4179" spans="1:17" x14ac:dyDescent="0.3">
      <c r="A4179" t="s">
        <v>8175</v>
      </c>
      <c r="B4179" t="s">
        <v>8176</v>
      </c>
      <c r="C4179" t="s">
        <v>22</v>
      </c>
      <c r="D4179" t="s">
        <v>33</v>
      </c>
      <c r="E4179" t="s">
        <v>18</v>
      </c>
      <c r="F4179">
        <v>4761</v>
      </c>
      <c r="G4179">
        <v>40</v>
      </c>
      <c r="H4179">
        <v>2857</v>
      </c>
      <c r="I4179">
        <v>4</v>
      </c>
      <c r="J4179">
        <v>21</v>
      </c>
      <c r="K4179">
        <v>1</v>
      </c>
      <c r="L4179">
        <v>2857</v>
      </c>
      <c r="M4179" s="1">
        <v>45902</v>
      </c>
      <c r="N4179" t="s">
        <v>61</v>
      </c>
      <c r="O4179">
        <f t="shared" si="195"/>
        <v>1904</v>
      </c>
      <c r="P4179">
        <f t="shared" si="196"/>
        <v>2856.6</v>
      </c>
      <c r="Q4179">
        <f t="shared" si="197"/>
        <v>0.40000000000009095</v>
      </c>
    </row>
    <row r="4180" spans="1:17" x14ac:dyDescent="0.3">
      <c r="A4180" t="s">
        <v>8177</v>
      </c>
      <c r="B4180" t="s">
        <v>8178</v>
      </c>
      <c r="C4180" t="s">
        <v>52</v>
      </c>
      <c r="D4180" t="s">
        <v>46</v>
      </c>
      <c r="E4180" t="s">
        <v>34</v>
      </c>
      <c r="F4180">
        <v>2512</v>
      </c>
      <c r="G4180">
        <v>50</v>
      </c>
      <c r="H4180">
        <v>1256</v>
      </c>
      <c r="I4180">
        <v>3.5</v>
      </c>
      <c r="J4180">
        <v>164</v>
      </c>
      <c r="K4180">
        <v>1</v>
      </c>
      <c r="L4180">
        <v>1256</v>
      </c>
      <c r="M4180" s="1">
        <v>45652</v>
      </c>
      <c r="N4180" t="s">
        <v>78</v>
      </c>
      <c r="O4180">
        <f t="shared" si="195"/>
        <v>1256</v>
      </c>
      <c r="P4180">
        <f t="shared" si="196"/>
        <v>1507.2</v>
      </c>
      <c r="Q4180">
        <f t="shared" si="197"/>
        <v>-251.20000000000005</v>
      </c>
    </row>
    <row r="4181" spans="1:17" x14ac:dyDescent="0.3">
      <c r="A4181" t="s">
        <v>8179</v>
      </c>
      <c r="B4181" t="s">
        <v>8180</v>
      </c>
      <c r="C4181" t="s">
        <v>22</v>
      </c>
      <c r="D4181" t="s">
        <v>41</v>
      </c>
      <c r="E4181" t="s">
        <v>34</v>
      </c>
      <c r="F4181">
        <v>1065</v>
      </c>
      <c r="G4181">
        <v>20</v>
      </c>
      <c r="H4181">
        <v>852</v>
      </c>
      <c r="I4181">
        <v>4.5999999999999996</v>
      </c>
      <c r="J4181">
        <v>56</v>
      </c>
      <c r="K4181">
        <v>1</v>
      </c>
      <c r="L4181">
        <v>852</v>
      </c>
      <c r="M4181" s="1">
        <v>45762</v>
      </c>
      <c r="N4181" t="s">
        <v>78</v>
      </c>
      <c r="O4181">
        <f t="shared" si="195"/>
        <v>213</v>
      </c>
      <c r="P4181">
        <f t="shared" si="196"/>
        <v>639</v>
      </c>
      <c r="Q4181">
        <f t="shared" si="197"/>
        <v>213</v>
      </c>
    </row>
    <row r="4182" spans="1:17" x14ac:dyDescent="0.3">
      <c r="A4182" t="s">
        <v>8181</v>
      </c>
      <c r="B4182" t="s">
        <v>8182</v>
      </c>
      <c r="C4182" t="s">
        <v>16</v>
      </c>
      <c r="D4182" t="s">
        <v>23</v>
      </c>
      <c r="E4182" t="s">
        <v>18</v>
      </c>
      <c r="F4182">
        <v>5470</v>
      </c>
      <c r="G4182">
        <v>30</v>
      </c>
      <c r="H4182">
        <v>3829</v>
      </c>
      <c r="I4182">
        <v>3.9</v>
      </c>
      <c r="J4182">
        <v>75</v>
      </c>
      <c r="K4182">
        <v>1</v>
      </c>
      <c r="L4182">
        <v>3829</v>
      </c>
      <c r="M4182" s="1">
        <v>45989</v>
      </c>
      <c r="N4182" t="s">
        <v>168</v>
      </c>
      <c r="O4182">
        <f t="shared" si="195"/>
        <v>1641</v>
      </c>
      <c r="P4182">
        <f t="shared" si="196"/>
        <v>3282</v>
      </c>
      <c r="Q4182">
        <f t="shared" si="197"/>
        <v>547</v>
      </c>
    </row>
    <row r="4183" spans="1:17" x14ac:dyDescent="0.3">
      <c r="A4183" t="s">
        <v>8183</v>
      </c>
      <c r="B4183" t="s">
        <v>293</v>
      </c>
      <c r="C4183" t="s">
        <v>88</v>
      </c>
      <c r="D4183" t="s">
        <v>23</v>
      </c>
      <c r="E4183" t="s">
        <v>34</v>
      </c>
      <c r="F4183">
        <v>5001</v>
      </c>
      <c r="G4183">
        <v>20</v>
      </c>
      <c r="H4183">
        <v>4001</v>
      </c>
      <c r="I4183">
        <v>3.5</v>
      </c>
      <c r="J4183">
        <v>150</v>
      </c>
      <c r="K4183">
        <v>4</v>
      </c>
      <c r="L4183">
        <v>16004</v>
      </c>
      <c r="M4183" s="1">
        <v>45688</v>
      </c>
      <c r="N4183" t="s">
        <v>78</v>
      </c>
      <c r="O4183">
        <f t="shared" si="195"/>
        <v>1000</v>
      </c>
      <c r="P4183">
        <f t="shared" si="196"/>
        <v>3000.6</v>
      </c>
      <c r="Q4183">
        <f t="shared" si="197"/>
        <v>4001.6000000000004</v>
      </c>
    </row>
    <row r="4184" spans="1:17" x14ac:dyDescent="0.3">
      <c r="A4184" t="s">
        <v>8184</v>
      </c>
      <c r="B4184" t="s">
        <v>8185</v>
      </c>
      <c r="C4184" t="s">
        <v>45</v>
      </c>
      <c r="D4184" t="s">
        <v>41</v>
      </c>
      <c r="E4184" t="s">
        <v>34</v>
      </c>
      <c r="F4184">
        <v>999</v>
      </c>
      <c r="G4184">
        <v>10</v>
      </c>
      <c r="H4184">
        <v>899</v>
      </c>
      <c r="I4184">
        <v>4.0999999999999996</v>
      </c>
      <c r="J4184">
        <v>57</v>
      </c>
      <c r="K4184">
        <v>1</v>
      </c>
      <c r="L4184">
        <v>899</v>
      </c>
      <c r="M4184" s="1">
        <v>45817</v>
      </c>
      <c r="N4184" t="s">
        <v>168</v>
      </c>
      <c r="O4184">
        <f t="shared" si="195"/>
        <v>100</v>
      </c>
      <c r="P4184">
        <f t="shared" si="196"/>
        <v>599.4</v>
      </c>
      <c r="Q4184">
        <f t="shared" si="197"/>
        <v>299.60000000000002</v>
      </c>
    </row>
    <row r="4185" spans="1:17" x14ac:dyDescent="0.3">
      <c r="A4185" t="s">
        <v>8186</v>
      </c>
      <c r="B4185" t="s">
        <v>8187</v>
      </c>
      <c r="C4185" t="s">
        <v>27</v>
      </c>
      <c r="D4185" t="s">
        <v>53</v>
      </c>
      <c r="E4185" t="s">
        <v>18</v>
      </c>
      <c r="F4185">
        <v>2886</v>
      </c>
      <c r="G4185">
        <v>30</v>
      </c>
      <c r="H4185">
        <v>2020</v>
      </c>
      <c r="I4185">
        <v>3.4</v>
      </c>
      <c r="J4185">
        <v>195</v>
      </c>
      <c r="K4185">
        <v>1</v>
      </c>
      <c r="L4185">
        <v>2020</v>
      </c>
      <c r="M4185" s="1">
        <v>45704</v>
      </c>
      <c r="N4185" t="s">
        <v>64</v>
      </c>
      <c r="O4185">
        <f t="shared" si="195"/>
        <v>866</v>
      </c>
      <c r="P4185">
        <f t="shared" si="196"/>
        <v>1731.6</v>
      </c>
      <c r="Q4185">
        <f t="shared" si="197"/>
        <v>288.40000000000009</v>
      </c>
    </row>
    <row r="4186" spans="1:17" x14ac:dyDescent="0.3">
      <c r="A4186" t="s">
        <v>8188</v>
      </c>
      <c r="B4186" t="s">
        <v>8189</v>
      </c>
      <c r="C4186" t="s">
        <v>116</v>
      </c>
      <c r="D4186" t="s">
        <v>53</v>
      </c>
      <c r="E4186" t="s">
        <v>34</v>
      </c>
      <c r="F4186">
        <v>4904</v>
      </c>
      <c r="G4186">
        <v>15</v>
      </c>
      <c r="H4186">
        <v>4168</v>
      </c>
      <c r="I4186">
        <v>3.9</v>
      </c>
      <c r="J4186">
        <v>138</v>
      </c>
      <c r="K4186">
        <v>1</v>
      </c>
      <c r="L4186">
        <v>4168</v>
      </c>
      <c r="M4186" s="1">
        <v>45328</v>
      </c>
      <c r="N4186" t="s">
        <v>54</v>
      </c>
      <c r="O4186">
        <f t="shared" si="195"/>
        <v>736</v>
      </c>
      <c r="P4186">
        <f t="shared" si="196"/>
        <v>2942.4</v>
      </c>
      <c r="Q4186">
        <f t="shared" si="197"/>
        <v>1225.5999999999999</v>
      </c>
    </row>
    <row r="4187" spans="1:17" x14ac:dyDescent="0.3">
      <c r="A4187" t="s">
        <v>8190</v>
      </c>
      <c r="B4187" t="s">
        <v>8191</v>
      </c>
      <c r="C4187" t="s">
        <v>57</v>
      </c>
      <c r="D4187" t="s">
        <v>28</v>
      </c>
      <c r="E4187" t="s">
        <v>34</v>
      </c>
      <c r="F4187">
        <v>7661</v>
      </c>
      <c r="G4187">
        <v>20</v>
      </c>
      <c r="H4187">
        <v>6129</v>
      </c>
      <c r="I4187">
        <v>4.2</v>
      </c>
      <c r="J4187">
        <v>33</v>
      </c>
      <c r="K4187">
        <v>1</v>
      </c>
      <c r="L4187">
        <v>6129</v>
      </c>
      <c r="M4187" s="1">
        <v>45491</v>
      </c>
      <c r="N4187" t="s">
        <v>42</v>
      </c>
      <c r="O4187">
        <f t="shared" si="195"/>
        <v>1532</v>
      </c>
      <c r="P4187">
        <f t="shared" si="196"/>
        <v>4596.5999999999995</v>
      </c>
      <c r="Q4187">
        <f t="shared" si="197"/>
        <v>1532.4000000000005</v>
      </c>
    </row>
    <row r="4188" spans="1:17" x14ac:dyDescent="0.3">
      <c r="A4188" t="s">
        <v>8192</v>
      </c>
      <c r="B4188" t="s">
        <v>8193</v>
      </c>
      <c r="C4188" t="s">
        <v>116</v>
      </c>
      <c r="D4188" t="s">
        <v>23</v>
      </c>
      <c r="E4188" t="s">
        <v>18</v>
      </c>
      <c r="F4188">
        <v>3473</v>
      </c>
      <c r="G4188">
        <v>20</v>
      </c>
      <c r="H4188">
        <v>2778</v>
      </c>
      <c r="I4188">
        <v>3.3</v>
      </c>
      <c r="J4188">
        <v>160</v>
      </c>
      <c r="K4188">
        <v>2</v>
      </c>
      <c r="L4188">
        <v>5556</v>
      </c>
      <c r="M4188" s="1">
        <v>45359</v>
      </c>
      <c r="N4188" t="s">
        <v>141</v>
      </c>
      <c r="O4188">
        <f t="shared" si="195"/>
        <v>695</v>
      </c>
      <c r="P4188">
        <f t="shared" si="196"/>
        <v>2083.7999999999997</v>
      </c>
      <c r="Q4188">
        <f t="shared" si="197"/>
        <v>1388.4000000000005</v>
      </c>
    </row>
    <row r="4189" spans="1:17" x14ac:dyDescent="0.3">
      <c r="A4189" t="s">
        <v>8194</v>
      </c>
      <c r="B4189" t="s">
        <v>8195</v>
      </c>
      <c r="C4189" t="s">
        <v>37</v>
      </c>
      <c r="D4189" t="s">
        <v>46</v>
      </c>
      <c r="E4189" t="s">
        <v>161</v>
      </c>
      <c r="F4189">
        <v>9764</v>
      </c>
      <c r="G4189">
        <v>20</v>
      </c>
      <c r="H4189">
        <v>7811</v>
      </c>
      <c r="I4189">
        <v>4.4000000000000004</v>
      </c>
      <c r="J4189">
        <v>147</v>
      </c>
      <c r="K4189">
        <v>1</v>
      </c>
      <c r="L4189">
        <v>7811</v>
      </c>
      <c r="M4189" s="1">
        <v>45413</v>
      </c>
      <c r="N4189" t="s">
        <v>75</v>
      </c>
      <c r="O4189">
        <f t="shared" si="195"/>
        <v>1953</v>
      </c>
      <c r="P4189">
        <f t="shared" si="196"/>
        <v>5858.4</v>
      </c>
      <c r="Q4189">
        <f t="shared" si="197"/>
        <v>1952.6000000000004</v>
      </c>
    </row>
    <row r="4190" spans="1:17" x14ac:dyDescent="0.3">
      <c r="A4190" t="s">
        <v>8196</v>
      </c>
      <c r="B4190" t="s">
        <v>8197</v>
      </c>
      <c r="C4190" t="s">
        <v>52</v>
      </c>
      <c r="D4190" t="s">
        <v>33</v>
      </c>
      <c r="E4190" t="s">
        <v>18</v>
      </c>
      <c r="F4190">
        <v>3116</v>
      </c>
      <c r="G4190">
        <v>15</v>
      </c>
      <c r="H4190">
        <v>2649</v>
      </c>
      <c r="I4190">
        <v>4.0999999999999996</v>
      </c>
      <c r="J4190">
        <v>171</v>
      </c>
      <c r="K4190">
        <v>1</v>
      </c>
      <c r="L4190">
        <v>2649</v>
      </c>
      <c r="M4190" s="1">
        <v>45513</v>
      </c>
      <c r="N4190" t="s">
        <v>29</v>
      </c>
      <c r="O4190">
        <f t="shared" si="195"/>
        <v>467</v>
      </c>
      <c r="P4190">
        <f t="shared" si="196"/>
        <v>1869.6</v>
      </c>
      <c r="Q4190">
        <f t="shared" si="197"/>
        <v>779.40000000000009</v>
      </c>
    </row>
    <row r="4191" spans="1:17" x14ac:dyDescent="0.3">
      <c r="A4191" t="s">
        <v>8198</v>
      </c>
      <c r="B4191" t="s">
        <v>2823</v>
      </c>
      <c r="C4191" t="s">
        <v>88</v>
      </c>
      <c r="D4191" t="s">
        <v>53</v>
      </c>
      <c r="E4191" t="s">
        <v>74</v>
      </c>
      <c r="F4191">
        <v>1790</v>
      </c>
      <c r="G4191">
        <v>30</v>
      </c>
      <c r="H4191">
        <v>1253</v>
      </c>
      <c r="I4191">
        <v>4.5</v>
      </c>
      <c r="J4191">
        <v>84</v>
      </c>
      <c r="K4191">
        <v>3</v>
      </c>
      <c r="L4191">
        <v>3759</v>
      </c>
      <c r="M4191" s="1">
        <v>45917</v>
      </c>
      <c r="N4191" t="s">
        <v>19</v>
      </c>
      <c r="O4191">
        <f t="shared" si="195"/>
        <v>537</v>
      </c>
      <c r="P4191">
        <f t="shared" si="196"/>
        <v>1074</v>
      </c>
      <c r="Q4191">
        <f t="shared" si="197"/>
        <v>537</v>
      </c>
    </row>
    <row r="4192" spans="1:17" x14ac:dyDescent="0.3">
      <c r="A4192" t="s">
        <v>8199</v>
      </c>
      <c r="B4192" t="s">
        <v>8200</v>
      </c>
      <c r="C4192" t="s">
        <v>37</v>
      </c>
      <c r="D4192" t="s">
        <v>23</v>
      </c>
      <c r="E4192" t="s">
        <v>18</v>
      </c>
      <c r="F4192">
        <v>4694</v>
      </c>
      <c r="G4192">
        <v>40</v>
      </c>
      <c r="H4192">
        <v>2816</v>
      </c>
      <c r="I4192">
        <v>4.5</v>
      </c>
      <c r="J4192">
        <v>85</v>
      </c>
      <c r="K4192">
        <v>1</v>
      </c>
      <c r="L4192">
        <v>2816</v>
      </c>
      <c r="M4192" s="1">
        <v>45742</v>
      </c>
      <c r="N4192" t="s">
        <v>150</v>
      </c>
      <c r="O4192">
        <f t="shared" si="195"/>
        <v>1878</v>
      </c>
      <c r="P4192">
        <f t="shared" si="196"/>
        <v>2816.4</v>
      </c>
      <c r="Q4192">
        <f t="shared" si="197"/>
        <v>-0.40000000000009095</v>
      </c>
    </row>
    <row r="4193" spans="1:17" x14ac:dyDescent="0.3">
      <c r="A4193" t="s">
        <v>8201</v>
      </c>
      <c r="B4193" t="s">
        <v>8202</v>
      </c>
      <c r="C4193" t="s">
        <v>52</v>
      </c>
      <c r="D4193" t="s">
        <v>28</v>
      </c>
      <c r="E4193" t="s">
        <v>34</v>
      </c>
      <c r="F4193">
        <v>5892</v>
      </c>
      <c r="G4193">
        <v>15</v>
      </c>
      <c r="H4193">
        <v>5008</v>
      </c>
      <c r="I4193">
        <v>3.9</v>
      </c>
      <c r="J4193">
        <v>313</v>
      </c>
      <c r="K4193">
        <v>1</v>
      </c>
      <c r="L4193">
        <v>5008</v>
      </c>
      <c r="M4193" s="1">
        <v>45851</v>
      </c>
      <c r="N4193" t="s">
        <v>19</v>
      </c>
      <c r="O4193">
        <f t="shared" si="195"/>
        <v>884</v>
      </c>
      <c r="P4193">
        <f t="shared" si="196"/>
        <v>3535.2</v>
      </c>
      <c r="Q4193">
        <f t="shared" si="197"/>
        <v>1472.8000000000002</v>
      </c>
    </row>
    <row r="4194" spans="1:17" x14ac:dyDescent="0.3">
      <c r="A4194" t="s">
        <v>8203</v>
      </c>
      <c r="B4194" t="s">
        <v>8204</v>
      </c>
      <c r="C4194" t="s">
        <v>45</v>
      </c>
      <c r="D4194" t="s">
        <v>17</v>
      </c>
      <c r="E4194" t="s">
        <v>34</v>
      </c>
      <c r="F4194">
        <v>2265</v>
      </c>
      <c r="G4194">
        <v>20</v>
      </c>
      <c r="H4194">
        <v>1812</v>
      </c>
      <c r="I4194">
        <v>3.9</v>
      </c>
      <c r="J4194">
        <v>217</v>
      </c>
      <c r="K4194">
        <v>3</v>
      </c>
      <c r="L4194">
        <v>5436</v>
      </c>
      <c r="M4194" s="1">
        <v>46012</v>
      </c>
      <c r="N4194" t="s">
        <v>19</v>
      </c>
      <c r="O4194">
        <f t="shared" si="195"/>
        <v>453</v>
      </c>
      <c r="P4194">
        <f t="shared" si="196"/>
        <v>1359</v>
      </c>
      <c r="Q4194">
        <f t="shared" si="197"/>
        <v>1359</v>
      </c>
    </row>
    <row r="4195" spans="1:17" x14ac:dyDescent="0.3">
      <c r="A4195" t="s">
        <v>8205</v>
      </c>
      <c r="B4195" t="s">
        <v>8206</v>
      </c>
      <c r="C4195" t="s">
        <v>37</v>
      </c>
      <c r="D4195" t="s">
        <v>109</v>
      </c>
      <c r="E4195" t="s">
        <v>18</v>
      </c>
      <c r="F4195">
        <v>3048</v>
      </c>
      <c r="G4195">
        <v>40</v>
      </c>
      <c r="H4195">
        <v>1829</v>
      </c>
      <c r="I4195">
        <v>4.3</v>
      </c>
      <c r="J4195">
        <v>78</v>
      </c>
      <c r="K4195">
        <v>4</v>
      </c>
      <c r="L4195">
        <v>7316</v>
      </c>
      <c r="M4195" s="1">
        <v>45343</v>
      </c>
      <c r="N4195" t="s">
        <v>71</v>
      </c>
      <c r="O4195">
        <f t="shared" si="195"/>
        <v>1219</v>
      </c>
      <c r="P4195">
        <f t="shared" si="196"/>
        <v>1828.8</v>
      </c>
      <c r="Q4195">
        <f t="shared" si="197"/>
        <v>0.8000000000001819</v>
      </c>
    </row>
    <row r="4196" spans="1:17" x14ac:dyDescent="0.3">
      <c r="A4196" t="s">
        <v>8207</v>
      </c>
      <c r="B4196" t="s">
        <v>8208</v>
      </c>
      <c r="C4196" t="s">
        <v>16</v>
      </c>
      <c r="D4196" t="s">
        <v>28</v>
      </c>
      <c r="E4196" t="s">
        <v>34</v>
      </c>
      <c r="F4196">
        <v>5403</v>
      </c>
      <c r="G4196">
        <v>40</v>
      </c>
      <c r="H4196">
        <v>3242</v>
      </c>
      <c r="I4196">
        <v>3.6</v>
      </c>
      <c r="J4196">
        <v>220</v>
      </c>
      <c r="K4196">
        <v>3</v>
      </c>
      <c r="L4196">
        <v>9726</v>
      </c>
      <c r="M4196" s="1">
        <v>45690</v>
      </c>
      <c r="N4196" t="s">
        <v>29</v>
      </c>
      <c r="O4196">
        <f t="shared" si="195"/>
        <v>2161</v>
      </c>
      <c r="P4196">
        <f t="shared" si="196"/>
        <v>3241.7999999999997</v>
      </c>
      <c r="Q4196">
        <f t="shared" si="197"/>
        <v>0.60000000000081855</v>
      </c>
    </row>
    <row r="4197" spans="1:17" x14ac:dyDescent="0.3">
      <c r="A4197" t="s">
        <v>8209</v>
      </c>
      <c r="B4197" t="s">
        <v>1653</v>
      </c>
      <c r="C4197" t="s">
        <v>27</v>
      </c>
      <c r="D4197" t="s">
        <v>46</v>
      </c>
      <c r="E4197" t="s">
        <v>18</v>
      </c>
      <c r="F4197">
        <v>1522</v>
      </c>
      <c r="G4197">
        <v>20</v>
      </c>
      <c r="H4197">
        <v>1218</v>
      </c>
      <c r="I4197">
        <v>3.6</v>
      </c>
      <c r="J4197">
        <v>69</v>
      </c>
      <c r="K4197">
        <v>1</v>
      </c>
      <c r="L4197">
        <v>1218</v>
      </c>
      <c r="M4197" s="1">
        <v>45322</v>
      </c>
      <c r="N4197" t="s">
        <v>49</v>
      </c>
      <c r="O4197">
        <f t="shared" si="195"/>
        <v>304</v>
      </c>
      <c r="P4197">
        <f t="shared" si="196"/>
        <v>913.19999999999993</v>
      </c>
      <c r="Q4197">
        <f t="shared" si="197"/>
        <v>304.80000000000007</v>
      </c>
    </row>
    <row r="4198" spans="1:17" x14ac:dyDescent="0.3">
      <c r="A4198" t="s">
        <v>8210</v>
      </c>
      <c r="B4198" t="s">
        <v>2149</v>
      </c>
      <c r="C4198" t="s">
        <v>37</v>
      </c>
      <c r="D4198" t="s">
        <v>46</v>
      </c>
      <c r="E4198" t="s">
        <v>161</v>
      </c>
      <c r="F4198">
        <v>2016</v>
      </c>
      <c r="G4198">
        <v>15</v>
      </c>
      <c r="H4198">
        <v>1714</v>
      </c>
      <c r="I4198">
        <v>3.8</v>
      </c>
      <c r="J4198">
        <v>137</v>
      </c>
      <c r="K4198">
        <v>1</v>
      </c>
      <c r="L4198">
        <v>1714</v>
      </c>
      <c r="M4198" s="1">
        <v>46020</v>
      </c>
      <c r="N4198" t="s">
        <v>54</v>
      </c>
      <c r="O4198">
        <f t="shared" si="195"/>
        <v>302</v>
      </c>
      <c r="P4198">
        <f t="shared" si="196"/>
        <v>1209.5999999999999</v>
      </c>
      <c r="Q4198">
        <f t="shared" si="197"/>
        <v>504.40000000000009</v>
      </c>
    </row>
    <row r="4199" spans="1:17" x14ac:dyDescent="0.3">
      <c r="A4199" t="s">
        <v>8211</v>
      </c>
      <c r="B4199" t="s">
        <v>8212</v>
      </c>
      <c r="C4199" t="s">
        <v>116</v>
      </c>
      <c r="D4199" t="s">
        <v>28</v>
      </c>
      <c r="E4199" t="s">
        <v>34</v>
      </c>
      <c r="F4199">
        <v>1264</v>
      </c>
      <c r="G4199">
        <v>15</v>
      </c>
      <c r="H4199">
        <v>1074</v>
      </c>
      <c r="I4199">
        <v>3.4</v>
      </c>
      <c r="J4199">
        <v>18</v>
      </c>
      <c r="K4199">
        <v>1</v>
      </c>
      <c r="L4199">
        <v>1074</v>
      </c>
      <c r="M4199" s="1">
        <v>45358</v>
      </c>
      <c r="N4199" t="s">
        <v>64</v>
      </c>
      <c r="O4199">
        <f t="shared" si="195"/>
        <v>190</v>
      </c>
      <c r="P4199">
        <f t="shared" si="196"/>
        <v>758.4</v>
      </c>
      <c r="Q4199">
        <f t="shared" si="197"/>
        <v>315.60000000000002</v>
      </c>
    </row>
    <row r="4200" spans="1:17" x14ac:dyDescent="0.3">
      <c r="A4200" t="s">
        <v>8213</v>
      </c>
      <c r="B4200" t="s">
        <v>7097</v>
      </c>
      <c r="C4200" t="s">
        <v>27</v>
      </c>
      <c r="D4200" t="s">
        <v>33</v>
      </c>
      <c r="E4200" t="s">
        <v>18</v>
      </c>
      <c r="F4200">
        <v>3956</v>
      </c>
      <c r="G4200">
        <v>15</v>
      </c>
      <c r="H4200">
        <v>3363</v>
      </c>
      <c r="I4200">
        <v>3.5</v>
      </c>
      <c r="J4200">
        <v>108</v>
      </c>
      <c r="K4200">
        <v>1</v>
      </c>
      <c r="L4200">
        <v>3363</v>
      </c>
      <c r="M4200" s="1">
        <v>45940</v>
      </c>
      <c r="N4200" t="s">
        <v>91</v>
      </c>
      <c r="O4200">
        <f t="shared" si="195"/>
        <v>593</v>
      </c>
      <c r="P4200">
        <f t="shared" si="196"/>
        <v>2373.6</v>
      </c>
      <c r="Q4200">
        <f t="shared" si="197"/>
        <v>989.40000000000009</v>
      </c>
    </row>
    <row r="4201" spans="1:17" x14ac:dyDescent="0.3">
      <c r="A4201" t="s">
        <v>8214</v>
      </c>
      <c r="B4201" t="s">
        <v>8215</v>
      </c>
      <c r="C4201" t="s">
        <v>32</v>
      </c>
      <c r="D4201" t="s">
        <v>28</v>
      </c>
      <c r="E4201" t="s">
        <v>34</v>
      </c>
      <c r="F4201">
        <v>8066</v>
      </c>
      <c r="G4201">
        <v>25</v>
      </c>
      <c r="H4201">
        <v>6050</v>
      </c>
      <c r="I4201">
        <v>3.5</v>
      </c>
      <c r="J4201">
        <v>160</v>
      </c>
      <c r="K4201">
        <v>1</v>
      </c>
      <c r="L4201">
        <v>6050</v>
      </c>
      <c r="M4201" s="1">
        <v>45663</v>
      </c>
      <c r="N4201" t="s">
        <v>19</v>
      </c>
      <c r="O4201">
        <f t="shared" si="195"/>
        <v>2016</v>
      </c>
      <c r="P4201">
        <f t="shared" si="196"/>
        <v>4839.5999999999995</v>
      </c>
      <c r="Q4201">
        <f t="shared" si="197"/>
        <v>1210.4000000000005</v>
      </c>
    </row>
    <row r="4202" spans="1:17" x14ac:dyDescent="0.3">
      <c r="A4202" t="s">
        <v>8216</v>
      </c>
      <c r="B4202" t="s">
        <v>8217</v>
      </c>
      <c r="C4202" t="s">
        <v>22</v>
      </c>
      <c r="D4202" t="s">
        <v>46</v>
      </c>
      <c r="E4202" t="s">
        <v>74</v>
      </c>
      <c r="F4202">
        <v>6356</v>
      </c>
      <c r="G4202">
        <v>15</v>
      </c>
      <c r="H4202">
        <v>5403</v>
      </c>
      <c r="I4202">
        <v>3.9</v>
      </c>
      <c r="J4202">
        <v>333</v>
      </c>
      <c r="K4202">
        <v>2</v>
      </c>
      <c r="L4202">
        <v>10806</v>
      </c>
      <c r="M4202" s="1">
        <v>45440</v>
      </c>
      <c r="N4202" t="s">
        <v>91</v>
      </c>
      <c r="O4202">
        <f t="shared" si="195"/>
        <v>953</v>
      </c>
      <c r="P4202">
        <f t="shared" si="196"/>
        <v>3813.6</v>
      </c>
      <c r="Q4202">
        <f t="shared" si="197"/>
        <v>3178.8</v>
      </c>
    </row>
    <row r="4203" spans="1:17" x14ac:dyDescent="0.3">
      <c r="A4203" t="s">
        <v>8218</v>
      </c>
      <c r="B4203" t="s">
        <v>8219</v>
      </c>
      <c r="C4203" t="s">
        <v>22</v>
      </c>
      <c r="D4203" t="s">
        <v>33</v>
      </c>
      <c r="E4203" t="s">
        <v>34</v>
      </c>
      <c r="F4203">
        <v>5126</v>
      </c>
      <c r="G4203">
        <v>30</v>
      </c>
      <c r="H4203">
        <v>3588</v>
      </c>
      <c r="I4203">
        <v>3.9</v>
      </c>
      <c r="J4203">
        <v>71</v>
      </c>
      <c r="K4203">
        <v>1</v>
      </c>
      <c r="L4203">
        <v>3588</v>
      </c>
      <c r="M4203" s="1">
        <v>45532</v>
      </c>
      <c r="N4203" t="s">
        <v>150</v>
      </c>
      <c r="O4203">
        <f t="shared" si="195"/>
        <v>1538</v>
      </c>
      <c r="P4203">
        <f t="shared" si="196"/>
        <v>3075.6</v>
      </c>
      <c r="Q4203">
        <f t="shared" si="197"/>
        <v>512.40000000000009</v>
      </c>
    </row>
    <row r="4204" spans="1:17" x14ac:dyDescent="0.3">
      <c r="A4204" t="s">
        <v>8220</v>
      </c>
      <c r="B4204" t="s">
        <v>8221</v>
      </c>
      <c r="C4204" t="s">
        <v>16</v>
      </c>
      <c r="D4204" t="s">
        <v>17</v>
      </c>
      <c r="E4204" t="s">
        <v>34</v>
      </c>
      <c r="F4204">
        <v>3704</v>
      </c>
      <c r="G4204">
        <v>25</v>
      </c>
      <c r="H4204">
        <v>2778</v>
      </c>
      <c r="I4204">
        <v>4.5999999999999996</v>
      </c>
      <c r="J4204">
        <v>174</v>
      </c>
      <c r="K4204">
        <v>1</v>
      </c>
      <c r="L4204">
        <v>2778</v>
      </c>
      <c r="M4204" s="1">
        <v>45827</v>
      </c>
      <c r="N4204" t="s">
        <v>61</v>
      </c>
      <c r="O4204">
        <f t="shared" si="195"/>
        <v>926</v>
      </c>
      <c r="P4204">
        <f t="shared" si="196"/>
        <v>2222.4</v>
      </c>
      <c r="Q4204">
        <f t="shared" si="197"/>
        <v>555.59999999999991</v>
      </c>
    </row>
    <row r="4205" spans="1:17" x14ac:dyDescent="0.3">
      <c r="A4205" t="s">
        <v>8222</v>
      </c>
      <c r="B4205" t="s">
        <v>8223</v>
      </c>
      <c r="C4205" t="s">
        <v>57</v>
      </c>
      <c r="D4205" t="s">
        <v>33</v>
      </c>
      <c r="E4205" t="s">
        <v>34</v>
      </c>
      <c r="F4205">
        <v>2450</v>
      </c>
      <c r="G4205">
        <v>25</v>
      </c>
      <c r="H4205">
        <v>1838</v>
      </c>
      <c r="I4205">
        <v>3.9</v>
      </c>
      <c r="J4205">
        <v>111</v>
      </c>
      <c r="K4205">
        <v>1</v>
      </c>
      <c r="L4205">
        <v>1838</v>
      </c>
      <c r="M4205" s="1">
        <v>45671</v>
      </c>
      <c r="N4205" t="s">
        <v>29</v>
      </c>
      <c r="O4205">
        <f t="shared" si="195"/>
        <v>612</v>
      </c>
      <c r="P4205">
        <f t="shared" si="196"/>
        <v>1470</v>
      </c>
      <c r="Q4205">
        <f t="shared" si="197"/>
        <v>368</v>
      </c>
    </row>
    <row r="4206" spans="1:17" x14ac:dyDescent="0.3">
      <c r="A4206" t="s">
        <v>8224</v>
      </c>
      <c r="B4206" t="s">
        <v>8225</v>
      </c>
      <c r="C4206" t="s">
        <v>57</v>
      </c>
      <c r="D4206" t="s">
        <v>17</v>
      </c>
      <c r="E4206" t="s">
        <v>18</v>
      </c>
      <c r="F4206">
        <v>2667</v>
      </c>
      <c r="G4206">
        <v>20</v>
      </c>
      <c r="H4206">
        <v>2134</v>
      </c>
      <c r="I4206">
        <v>4.0999999999999996</v>
      </c>
      <c r="J4206">
        <v>251</v>
      </c>
      <c r="K4206">
        <v>1</v>
      </c>
      <c r="L4206">
        <v>2134</v>
      </c>
      <c r="M4206" s="1">
        <v>45512</v>
      </c>
      <c r="N4206" t="s">
        <v>150</v>
      </c>
      <c r="O4206">
        <f t="shared" si="195"/>
        <v>533</v>
      </c>
      <c r="P4206">
        <f t="shared" si="196"/>
        <v>1600.2</v>
      </c>
      <c r="Q4206">
        <f t="shared" si="197"/>
        <v>533.79999999999995</v>
      </c>
    </row>
    <row r="4207" spans="1:17" x14ac:dyDescent="0.3">
      <c r="A4207" t="s">
        <v>8226</v>
      </c>
      <c r="B4207" t="s">
        <v>8227</v>
      </c>
      <c r="C4207" t="s">
        <v>32</v>
      </c>
      <c r="D4207" t="s">
        <v>53</v>
      </c>
      <c r="E4207" t="s">
        <v>34</v>
      </c>
      <c r="F4207">
        <v>2156</v>
      </c>
      <c r="G4207">
        <v>40</v>
      </c>
      <c r="H4207">
        <v>1294</v>
      </c>
      <c r="I4207">
        <v>5</v>
      </c>
      <c r="J4207">
        <v>472</v>
      </c>
      <c r="K4207">
        <v>1</v>
      </c>
      <c r="L4207">
        <v>1294</v>
      </c>
      <c r="M4207" s="1">
        <v>45517</v>
      </c>
      <c r="N4207" t="s">
        <v>58</v>
      </c>
      <c r="O4207">
        <f t="shared" si="195"/>
        <v>862</v>
      </c>
      <c r="P4207">
        <f t="shared" si="196"/>
        <v>1293.5999999999999</v>
      </c>
      <c r="Q4207">
        <f t="shared" si="197"/>
        <v>0.40000000000009095</v>
      </c>
    </row>
    <row r="4208" spans="1:17" x14ac:dyDescent="0.3">
      <c r="A4208" t="s">
        <v>8228</v>
      </c>
      <c r="B4208" t="s">
        <v>8229</v>
      </c>
      <c r="C4208" t="s">
        <v>16</v>
      </c>
      <c r="D4208" t="s">
        <v>46</v>
      </c>
      <c r="E4208" t="s">
        <v>18</v>
      </c>
      <c r="F4208">
        <v>5808</v>
      </c>
      <c r="G4208">
        <v>25</v>
      </c>
      <c r="H4208">
        <v>4356</v>
      </c>
      <c r="I4208">
        <v>3</v>
      </c>
      <c r="J4208">
        <v>140</v>
      </c>
      <c r="K4208">
        <v>1</v>
      </c>
      <c r="L4208">
        <v>4356</v>
      </c>
      <c r="M4208" s="1">
        <v>45881</v>
      </c>
      <c r="N4208" t="s">
        <v>71</v>
      </c>
      <c r="O4208">
        <f t="shared" si="195"/>
        <v>1452</v>
      </c>
      <c r="P4208">
        <f t="shared" si="196"/>
        <v>3484.7999999999997</v>
      </c>
      <c r="Q4208">
        <f t="shared" si="197"/>
        <v>871.20000000000027</v>
      </c>
    </row>
    <row r="4209" spans="1:17" x14ac:dyDescent="0.3">
      <c r="A4209" t="s">
        <v>8230</v>
      </c>
      <c r="B4209" t="s">
        <v>8231</v>
      </c>
      <c r="C4209" t="s">
        <v>116</v>
      </c>
      <c r="D4209" t="s">
        <v>109</v>
      </c>
      <c r="E4209" t="s">
        <v>34</v>
      </c>
      <c r="F4209">
        <v>1298</v>
      </c>
      <c r="G4209">
        <v>40</v>
      </c>
      <c r="H4209">
        <v>779</v>
      </c>
      <c r="I4209">
        <v>4.2</v>
      </c>
      <c r="J4209">
        <v>198</v>
      </c>
      <c r="K4209">
        <v>1</v>
      </c>
      <c r="L4209">
        <v>779</v>
      </c>
      <c r="M4209" s="1">
        <v>45722</v>
      </c>
      <c r="N4209" t="s">
        <v>141</v>
      </c>
      <c r="O4209">
        <f t="shared" si="195"/>
        <v>519</v>
      </c>
      <c r="P4209">
        <f t="shared" si="196"/>
        <v>778.8</v>
      </c>
      <c r="Q4209">
        <f t="shared" si="197"/>
        <v>0.20000000000004547</v>
      </c>
    </row>
    <row r="4210" spans="1:17" x14ac:dyDescent="0.3">
      <c r="A4210" t="s">
        <v>8232</v>
      </c>
      <c r="B4210" t="s">
        <v>8233</v>
      </c>
      <c r="C4210" t="s">
        <v>37</v>
      </c>
      <c r="D4210" t="s">
        <v>109</v>
      </c>
      <c r="E4210" t="s">
        <v>34</v>
      </c>
      <c r="F4210">
        <v>3135</v>
      </c>
      <c r="G4210">
        <v>15</v>
      </c>
      <c r="H4210">
        <v>2665</v>
      </c>
      <c r="I4210">
        <v>4</v>
      </c>
      <c r="J4210">
        <v>393</v>
      </c>
      <c r="K4210">
        <v>1</v>
      </c>
      <c r="L4210">
        <v>2665</v>
      </c>
      <c r="M4210" s="1">
        <v>45987</v>
      </c>
      <c r="N4210" t="s">
        <v>24</v>
      </c>
      <c r="O4210">
        <f t="shared" si="195"/>
        <v>470</v>
      </c>
      <c r="P4210">
        <f t="shared" si="196"/>
        <v>1881</v>
      </c>
      <c r="Q4210">
        <f t="shared" si="197"/>
        <v>784</v>
      </c>
    </row>
    <row r="4211" spans="1:17" x14ac:dyDescent="0.3">
      <c r="A4211" t="s">
        <v>8234</v>
      </c>
      <c r="B4211" t="s">
        <v>4878</v>
      </c>
      <c r="C4211" t="s">
        <v>116</v>
      </c>
      <c r="D4211" t="s">
        <v>33</v>
      </c>
      <c r="E4211" t="s">
        <v>34</v>
      </c>
      <c r="F4211">
        <v>2926</v>
      </c>
      <c r="G4211">
        <v>20</v>
      </c>
      <c r="H4211">
        <v>2341</v>
      </c>
      <c r="I4211">
        <v>4.2</v>
      </c>
      <c r="J4211">
        <v>264</v>
      </c>
      <c r="K4211">
        <v>1</v>
      </c>
      <c r="L4211">
        <v>2341</v>
      </c>
      <c r="M4211" s="1">
        <v>45754</v>
      </c>
      <c r="N4211" t="s">
        <v>61</v>
      </c>
      <c r="O4211">
        <f t="shared" si="195"/>
        <v>585</v>
      </c>
      <c r="P4211">
        <f t="shared" si="196"/>
        <v>1755.6</v>
      </c>
      <c r="Q4211">
        <f t="shared" si="197"/>
        <v>585.40000000000009</v>
      </c>
    </row>
    <row r="4212" spans="1:17" x14ac:dyDescent="0.3">
      <c r="A4212" t="s">
        <v>8235</v>
      </c>
      <c r="B4212" t="s">
        <v>8236</v>
      </c>
      <c r="C4212" t="s">
        <v>57</v>
      </c>
      <c r="D4212" t="s">
        <v>53</v>
      </c>
      <c r="E4212" t="s">
        <v>74</v>
      </c>
      <c r="F4212">
        <v>2572</v>
      </c>
      <c r="G4212">
        <v>20</v>
      </c>
      <c r="H4212">
        <v>2058</v>
      </c>
      <c r="I4212">
        <v>3.8</v>
      </c>
      <c r="J4212">
        <v>50</v>
      </c>
      <c r="K4212">
        <v>1</v>
      </c>
      <c r="L4212">
        <v>2058</v>
      </c>
      <c r="M4212" s="1">
        <v>45652</v>
      </c>
      <c r="N4212" t="s">
        <v>24</v>
      </c>
      <c r="O4212">
        <f t="shared" si="195"/>
        <v>514</v>
      </c>
      <c r="P4212">
        <f t="shared" si="196"/>
        <v>1543.2</v>
      </c>
      <c r="Q4212">
        <f t="shared" si="197"/>
        <v>514.79999999999995</v>
      </c>
    </row>
    <row r="4213" spans="1:17" x14ac:dyDescent="0.3">
      <c r="A4213" t="s">
        <v>8237</v>
      </c>
      <c r="B4213" t="s">
        <v>3009</v>
      </c>
      <c r="C4213" t="s">
        <v>52</v>
      </c>
      <c r="D4213" t="s">
        <v>46</v>
      </c>
      <c r="E4213" t="s">
        <v>34</v>
      </c>
      <c r="F4213">
        <v>2844</v>
      </c>
      <c r="G4213">
        <v>60</v>
      </c>
      <c r="H4213">
        <v>1138</v>
      </c>
      <c r="I4213">
        <v>3.9</v>
      </c>
      <c r="J4213">
        <v>80</v>
      </c>
      <c r="K4213">
        <v>1</v>
      </c>
      <c r="L4213">
        <v>1138</v>
      </c>
      <c r="M4213" s="1">
        <v>45312</v>
      </c>
      <c r="N4213" t="s">
        <v>19</v>
      </c>
      <c r="O4213">
        <f t="shared" si="195"/>
        <v>1706</v>
      </c>
      <c r="P4213">
        <f t="shared" si="196"/>
        <v>1706.3999999999999</v>
      </c>
      <c r="Q4213">
        <f t="shared" si="197"/>
        <v>-568.39999999999986</v>
      </c>
    </row>
    <row r="4214" spans="1:17" x14ac:dyDescent="0.3">
      <c r="A4214" t="s">
        <v>8238</v>
      </c>
      <c r="B4214" t="s">
        <v>8239</v>
      </c>
      <c r="C4214" t="s">
        <v>88</v>
      </c>
      <c r="D4214" t="s">
        <v>46</v>
      </c>
      <c r="E4214" t="s">
        <v>74</v>
      </c>
      <c r="F4214">
        <v>2268</v>
      </c>
      <c r="G4214">
        <v>70</v>
      </c>
      <c r="H4214">
        <v>680</v>
      </c>
      <c r="I4214">
        <v>4.7</v>
      </c>
      <c r="J4214">
        <v>357</v>
      </c>
      <c r="K4214">
        <v>2</v>
      </c>
      <c r="L4214">
        <v>1360</v>
      </c>
      <c r="M4214" s="1">
        <v>45389</v>
      </c>
      <c r="N4214" t="s">
        <v>38</v>
      </c>
      <c r="O4214">
        <f t="shared" si="195"/>
        <v>1588</v>
      </c>
      <c r="P4214">
        <f t="shared" si="196"/>
        <v>1360.8</v>
      </c>
      <c r="Q4214">
        <f t="shared" si="197"/>
        <v>-1361.6</v>
      </c>
    </row>
    <row r="4215" spans="1:17" x14ac:dyDescent="0.3">
      <c r="A4215" t="s">
        <v>8240</v>
      </c>
      <c r="B4215" t="s">
        <v>6779</v>
      </c>
      <c r="C4215" t="s">
        <v>57</v>
      </c>
      <c r="D4215" t="s">
        <v>41</v>
      </c>
      <c r="E4215" t="s">
        <v>74</v>
      </c>
      <c r="F4215">
        <v>2476</v>
      </c>
      <c r="G4215">
        <v>30</v>
      </c>
      <c r="H4215">
        <v>1733</v>
      </c>
      <c r="I4215">
        <v>4.3</v>
      </c>
      <c r="J4215">
        <v>172</v>
      </c>
      <c r="K4215">
        <v>1</v>
      </c>
      <c r="L4215">
        <v>1733</v>
      </c>
      <c r="M4215" s="1">
        <v>45791</v>
      </c>
      <c r="N4215" t="s">
        <v>19</v>
      </c>
      <c r="O4215">
        <f t="shared" si="195"/>
        <v>743</v>
      </c>
      <c r="P4215">
        <f t="shared" si="196"/>
        <v>1485.6</v>
      </c>
      <c r="Q4215">
        <f t="shared" si="197"/>
        <v>247.40000000000009</v>
      </c>
    </row>
    <row r="4216" spans="1:17" x14ac:dyDescent="0.3">
      <c r="A4216" t="s">
        <v>8241</v>
      </c>
      <c r="B4216" t="s">
        <v>8242</v>
      </c>
      <c r="C4216" t="s">
        <v>45</v>
      </c>
      <c r="D4216" t="s">
        <v>53</v>
      </c>
      <c r="E4216" t="s">
        <v>34</v>
      </c>
      <c r="F4216">
        <v>5090</v>
      </c>
      <c r="G4216">
        <v>0</v>
      </c>
      <c r="H4216">
        <v>5090</v>
      </c>
      <c r="I4216">
        <v>4</v>
      </c>
      <c r="J4216">
        <v>148</v>
      </c>
      <c r="K4216">
        <v>5</v>
      </c>
      <c r="L4216">
        <v>25450</v>
      </c>
      <c r="M4216" s="1">
        <v>45632</v>
      </c>
      <c r="N4216" t="s">
        <v>75</v>
      </c>
      <c r="O4216">
        <f t="shared" si="195"/>
        <v>0</v>
      </c>
      <c r="P4216">
        <f t="shared" si="196"/>
        <v>3054</v>
      </c>
      <c r="Q4216">
        <f t="shared" si="197"/>
        <v>10180</v>
      </c>
    </row>
    <row r="4217" spans="1:17" x14ac:dyDescent="0.3">
      <c r="A4217" t="s">
        <v>8243</v>
      </c>
      <c r="B4217" t="s">
        <v>8244</v>
      </c>
      <c r="C4217" t="s">
        <v>37</v>
      </c>
      <c r="D4217" t="s">
        <v>23</v>
      </c>
      <c r="E4217" t="s">
        <v>18</v>
      </c>
      <c r="F4217">
        <v>2422</v>
      </c>
      <c r="G4217">
        <v>30</v>
      </c>
      <c r="H4217">
        <v>1695</v>
      </c>
      <c r="I4217">
        <v>3.7</v>
      </c>
      <c r="J4217">
        <v>55</v>
      </c>
      <c r="K4217">
        <v>1</v>
      </c>
      <c r="L4217">
        <v>1695</v>
      </c>
      <c r="M4217" s="1">
        <v>45966</v>
      </c>
      <c r="N4217" t="s">
        <v>150</v>
      </c>
      <c r="O4217">
        <f t="shared" si="195"/>
        <v>727</v>
      </c>
      <c r="P4217">
        <f t="shared" si="196"/>
        <v>1453.2</v>
      </c>
      <c r="Q4217">
        <f t="shared" si="197"/>
        <v>241.79999999999995</v>
      </c>
    </row>
    <row r="4218" spans="1:17" x14ac:dyDescent="0.3">
      <c r="A4218" t="s">
        <v>8245</v>
      </c>
      <c r="B4218" t="s">
        <v>8246</v>
      </c>
      <c r="C4218" t="s">
        <v>27</v>
      </c>
      <c r="D4218" t="s">
        <v>33</v>
      </c>
      <c r="E4218" t="s">
        <v>34</v>
      </c>
      <c r="F4218">
        <v>4034</v>
      </c>
      <c r="G4218">
        <v>30</v>
      </c>
      <c r="H4218">
        <v>2824</v>
      </c>
      <c r="I4218">
        <v>3.6</v>
      </c>
      <c r="J4218">
        <v>173</v>
      </c>
      <c r="K4218">
        <v>2</v>
      </c>
      <c r="L4218">
        <v>5648</v>
      </c>
      <c r="M4218" s="1">
        <v>45632</v>
      </c>
      <c r="N4218" t="s">
        <v>29</v>
      </c>
      <c r="O4218">
        <f t="shared" si="195"/>
        <v>1210</v>
      </c>
      <c r="P4218">
        <f t="shared" si="196"/>
        <v>2420.4</v>
      </c>
      <c r="Q4218">
        <f t="shared" si="197"/>
        <v>807.19999999999982</v>
      </c>
    </row>
    <row r="4219" spans="1:17" x14ac:dyDescent="0.3">
      <c r="A4219" t="s">
        <v>8247</v>
      </c>
      <c r="B4219" t="s">
        <v>8248</v>
      </c>
      <c r="C4219" t="s">
        <v>52</v>
      </c>
      <c r="D4219" t="s">
        <v>46</v>
      </c>
      <c r="E4219" t="s">
        <v>34</v>
      </c>
      <c r="F4219">
        <v>3999</v>
      </c>
      <c r="G4219">
        <v>0</v>
      </c>
      <c r="H4219">
        <v>3999</v>
      </c>
      <c r="I4219">
        <v>3.8</v>
      </c>
      <c r="J4219">
        <v>135</v>
      </c>
      <c r="K4219">
        <v>1</v>
      </c>
      <c r="L4219">
        <v>3999</v>
      </c>
      <c r="M4219" s="1">
        <v>45579</v>
      </c>
      <c r="N4219" t="s">
        <v>71</v>
      </c>
      <c r="O4219">
        <f t="shared" si="195"/>
        <v>0</v>
      </c>
      <c r="P4219">
        <f t="shared" si="196"/>
        <v>2399.4</v>
      </c>
      <c r="Q4219">
        <f t="shared" si="197"/>
        <v>1599.6</v>
      </c>
    </row>
    <row r="4220" spans="1:17" x14ac:dyDescent="0.3">
      <c r="A4220" t="s">
        <v>8249</v>
      </c>
      <c r="B4220" t="s">
        <v>8250</v>
      </c>
      <c r="C4220" t="s">
        <v>116</v>
      </c>
      <c r="D4220" t="s">
        <v>41</v>
      </c>
      <c r="E4220" t="s">
        <v>34</v>
      </c>
      <c r="F4220">
        <v>1248</v>
      </c>
      <c r="G4220">
        <v>25</v>
      </c>
      <c r="H4220">
        <v>936</v>
      </c>
      <c r="I4220">
        <v>2.7</v>
      </c>
      <c r="J4220">
        <v>496</v>
      </c>
      <c r="K4220">
        <v>1</v>
      </c>
      <c r="L4220">
        <v>936</v>
      </c>
      <c r="M4220" s="1">
        <v>45986</v>
      </c>
      <c r="N4220" t="s">
        <v>189</v>
      </c>
      <c r="O4220">
        <f t="shared" si="195"/>
        <v>312</v>
      </c>
      <c r="P4220">
        <f t="shared" si="196"/>
        <v>748.8</v>
      </c>
      <c r="Q4220">
        <f t="shared" si="197"/>
        <v>187.20000000000005</v>
      </c>
    </row>
    <row r="4221" spans="1:17" x14ac:dyDescent="0.3">
      <c r="A4221" t="s">
        <v>8251</v>
      </c>
      <c r="B4221" t="s">
        <v>8252</v>
      </c>
      <c r="C4221" t="s">
        <v>45</v>
      </c>
      <c r="D4221" t="s">
        <v>17</v>
      </c>
      <c r="E4221" t="s">
        <v>34</v>
      </c>
      <c r="F4221">
        <v>3774</v>
      </c>
      <c r="G4221">
        <v>10</v>
      </c>
      <c r="H4221">
        <v>3397</v>
      </c>
      <c r="I4221">
        <v>4</v>
      </c>
      <c r="J4221">
        <v>60</v>
      </c>
      <c r="K4221">
        <v>1</v>
      </c>
      <c r="L4221">
        <v>3397</v>
      </c>
      <c r="M4221" s="1">
        <v>45833</v>
      </c>
      <c r="N4221" t="s">
        <v>42</v>
      </c>
      <c r="O4221">
        <f t="shared" si="195"/>
        <v>377</v>
      </c>
      <c r="P4221">
        <f t="shared" si="196"/>
        <v>2264.4</v>
      </c>
      <c r="Q4221">
        <f t="shared" si="197"/>
        <v>1132.5999999999999</v>
      </c>
    </row>
    <row r="4222" spans="1:17" x14ac:dyDescent="0.3">
      <c r="A4222" t="s">
        <v>8253</v>
      </c>
      <c r="B4222" t="s">
        <v>8254</v>
      </c>
      <c r="C4222" t="s">
        <v>45</v>
      </c>
      <c r="D4222" t="s">
        <v>46</v>
      </c>
      <c r="E4222" t="s">
        <v>18</v>
      </c>
      <c r="F4222">
        <v>7734</v>
      </c>
      <c r="G4222">
        <v>10</v>
      </c>
      <c r="H4222">
        <v>6961</v>
      </c>
      <c r="I4222">
        <v>5</v>
      </c>
      <c r="J4222">
        <v>159</v>
      </c>
      <c r="K4222">
        <v>1</v>
      </c>
      <c r="L4222">
        <v>6961</v>
      </c>
      <c r="M4222" s="1">
        <v>45678</v>
      </c>
      <c r="N4222" t="s">
        <v>61</v>
      </c>
      <c r="O4222">
        <f t="shared" si="195"/>
        <v>773</v>
      </c>
      <c r="P4222">
        <f t="shared" si="196"/>
        <v>4640.3999999999996</v>
      </c>
      <c r="Q4222">
        <f t="shared" si="197"/>
        <v>2320.6000000000004</v>
      </c>
    </row>
    <row r="4223" spans="1:17" x14ac:dyDescent="0.3">
      <c r="A4223" t="s">
        <v>8255</v>
      </c>
      <c r="B4223" t="s">
        <v>8256</v>
      </c>
      <c r="C4223" t="s">
        <v>27</v>
      </c>
      <c r="D4223" t="s">
        <v>33</v>
      </c>
      <c r="E4223" t="s">
        <v>18</v>
      </c>
      <c r="F4223">
        <v>3862</v>
      </c>
      <c r="G4223">
        <v>10</v>
      </c>
      <c r="H4223">
        <v>3476</v>
      </c>
      <c r="I4223">
        <v>4.2</v>
      </c>
      <c r="J4223">
        <v>422</v>
      </c>
      <c r="K4223">
        <v>1</v>
      </c>
      <c r="L4223">
        <v>3476</v>
      </c>
      <c r="M4223" s="1">
        <v>45941</v>
      </c>
      <c r="N4223" t="s">
        <v>61</v>
      </c>
      <c r="O4223">
        <f t="shared" si="195"/>
        <v>386</v>
      </c>
      <c r="P4223">
        <f t="shared" si="196"/>
        <v>2317.1999999999998</v>
      </c>
      <c r="Q4223">
        <f t="shared" si="197"/>
        <v>1158.8000000000002</v>
      </c>
    </row>
    <row r="4224" spans="1:17" x14ac:dyDescent="0.3">
      <c r="A4224" t="s">
        <v>8257</v>
      </c>
      <c r="B4224" t="s">
        <v>8258</v>
      </c>
      <c r="C4224" t="s">
        <v>45</v>
      </c>
      <c r="D4224" t="s">
        <v>33</v>
      </c>
      <c r="E4224" t="s">
        <v>34</v>
      </c>
      <c r="F4224">
        <v>1511</v>
      </c>
      <c r="G4224">
        <v>20</v>
      </c>
      <c r="H4224">
        <v>1209</v>
      </c>
      <c r="I4224">
        <v>3.8</v>
      </c>
      <c r="J4224">
        <v>15</v>
      </c>
      <c r="K4224">
        <v>1</v>
      </c>
      <c r="L4224">
        <v>1209</v>
      </c>
      <c r="M4224" s="1">
        <v>45684</v>
      </c>
      <c r="N4224" t="s">
        <v>150</v>
      </c>
      <c r="O4224">
        <f t="shared" si="195"/>
        <v>302</v>
      </c>
      <c r="P4224">
        <f t="shared" si="196"/>
        <v>906.6</v>
      </c>
      <c r="Q4224">
        <f t="shared" si="197"/>
        <v>302.39999999999998</v>
      </c>
    </row>
    <row r="4225" spans="1:17" x14ac:dyDescent="0.3">
      <c r="A4225" t="s">
        <v>8259</v>
      </c>
      <c r="B4225" t="s">
        <v>8260</v>
      </c>
      <c r="C4225" t="s">
        <v>116</v>
      </c>
      <c r="D4225" t="s">
        <v>17</v>
      </c>
      <c r="E4225" t="s">
        <v>34</v>
      </c>
      <c r="F4225">
        <v>2367</v>
      </c>
      <c r="G4225">
        <v>25</v>
      </c>
      <c r="H4225">
        <v>1775</v>
      </c>
      <c r="I4225">
        <v>3</v>
      </c>
      <c r="J4225">
        <v>174</v>
      </c>
      <c r="K4225">
        <v>1</v>
      </c>
      <c r="L4225">
        <v>1775</v>
      </c>
      <c r="M4225" s="1">
        <v>45983</v>
      </c>
      <c r="N4225" t="s">
        <v>61</v>
      </c>
      <c r="O4225">
        <f t="shared" si="195"/>
        <v>592</v>
      </c>
      <c r="P4225">
        <f t="shared" si="196"/>
        <v>1420.2</v>
      </c>
      <c r="Q4225">
        <f t="shared" si="197"/>
        <v>354.79999999999995</v>
      </c>
    </row>
    <row r="4226" spans="1:17" x14ac:dyDescent="0.3">
      <c r="A4226" t="s">
        <v>8261</v>
      </c>
      <c r="B4226" t="s">
        <v>8262</v>
      </c>
      <c r="C4226" t="s">
        <v>22</v>
      </c>
      <c r="D4226" t="s">
        <v>23</v>
      </c>
      <c r="E4226" t="s">
        <v>18</v>
      </c>
      <c r="F4226">
        <v>982</v>
      </c>
      <c r="G4226">
        <v>20</v>
      </c>
      <c r="H4226">
        <v>786</v>
      </c>
      <c r="I4226">
        <v>3.7</v>
      </c>
      <c r="J4226">
        <v>135</v>
      </c>
      <c r="K4226">
        <v>1</v>
      </c>
      <c r="L4226">
        <v>786</v>
      </c>
      <c r="M4226" s="1">
        <v>45470</v>
      </c>
      <c r="N4226" t="s">
        <v>42</v>
      </c>
      <c r="O4226">
        <f t="shared" si="195"/>
        <v>196</v>
      </c>
      <c r="P4226">
        <f t="shared" si="196"/>
        <v>589.19999999999993</v>
      </c>
      <c r="Q4226">
        <f t="shared" si="197"/>
        <v>196.80000000000007</v>
      </c>
    </row>
    <row r="4227" spans="1:17" x14ac:dyDescent="0.3">
      <c r="A4227" t="s">
        <v>8263</v>
      </c>
      <c r="B4227" t="s">
        <v>8264</v>
      </c>
      <c r="C4227" t="s">
        <v>88</v>
      </c>
      <c r="D4227" t="s">
        <v>41</v>
      </c>
      <c r="E4227" t="s">
        <v>74</v>
      </c>
      <c r="F4227">
        <v>612</v>
      </c>
      <c r="G4227">
        <v>25</v>
      </c>
      <c r="H4227">
        <v>459</v>
      </c>
      <c r="I4227">
        <v>3.9</v>
      </c>
      <c r="J4227">
        <v>134</v>
      </c>
      <c r="K4227">
        <v>5</v>
      </c>
      <c r="L4227">
        <v>2295</v>
      </c>
      <c r="M4227" s="1">
        <v>45970</v>
      </c>
      <c r="N4227" t="s">
        <v>64</v>
      </c>
      <c r="O4227">
        <f t="shared" ref="O4227:O4290" si="198">F4227-H4227</f>
        <v>153</v>
      </c>
      <c r="P4227">
        <f t="shared" ref="P4227:P4290" si="199">F4227*0.6</f>
        <v>367.2</v>
      </c>
      <c r="Q4227">
        <f t="shared" ref="Q4227:Q4290" si="200">(H4227-P4227)*K4227</f>
        <v>459.00000000000006</v>
      </c>
    </row>
    <row r="4228" spans="1:17" x14ac:dyDescent="0.3">
      <c r="A4228" t="s">
        <v>8265</v>
      </c>
      <c r="B4228" t="s">
        <v>8266</v>
      </c>
      <c r="C4228" t="s">
        <v>16</v>
      </c>
      <c r="D4228" t="s">
        <v>17</v>
      </c>
      <c r="E4228" t="s">
        <v>34</v>
      </c>
      <c r="F4228">
        <v>2508</v>
      </c>
      <c r="G4228">
        <v>30</v>
      </c>
      <c r="H4228">
        <v>1756</v>
      </c>
      <c r="I4228">
        <v>4.2</v>
      </c>
      <c r="J4228">
        <v>158</v>
      </c>
      <c r="K4228">
        <v>1</v>
      </c>
      <c r="L4228">
        <v>1756</v>
      </c>
      <c r="M4228" s="1">
        <v>46019</v>
      </c>
      <c r="N4228" t="s">
        <v>168</v>
      </c>
      <c r="O4228">
        <f t="shared" si="198"/>
        <v>752</v>
      </c>
      <c r="P4228">
        <f t="shared" si="199"/>
        <v>1504.8</v>
      </c>
      <c r="Q4228">
        <f t="shared" si="200"/>
        <v>251.20000000000005</v>
      </c>
    </row>
    <row r="4229" spans="1:17" x14ac:dyDescent="0.3">
      <c r="A4229" t="s">
        <v>8267</v>
      </c>
      <c r="B4229" t="s">
        <v>8268</v>
      </c>
      <c r="C4229" t="s">
        <v>88</v>
      </c>
      <c r="D4229" t="s">
        <v>17</v>
      </c>
      <c r="E4229" t="s">
        <v>18</v>
      </c>
      <c r="F4229">
        <v>6961</v>
      </c>
      <c r="G4229">
        <v>10</v>
      </c>
      <c r="H4229">
        <v>6265</v>
      </c>
      <c r="I4229">
        <v>3.9</v>
      </c>
      <c r="J4229">
        <v>63</v>
      </c>
      <c r="K4229">
        <v>1</v>
      </c>
      <c r="L4229">
        <v>6265</v>
      </c>
      <c r="M4229" s="1">
        <v>45603</v>
      </c>
      <c r="N4229" t="s">
        <v>75</v>
      </c>
      <c r="O4229">
        <f t="shared" si="198"/>
        <v>696</v>
      </c>
      <c r="P4229">
        <f t="shared" si="199"/>
        <v>4176.5999999999995</v>
      </c>
      <c r="Q4229">
        <f t="shared" si="200"/>
        <v>2088.4000000000005</v>
      </c>
    </row>
    <row r="4230" spans="1:17" x14ac:dyDescent="0.3">
      <c r="A4230" t="s">
        <v>8269</v>
      </c>
      <c r="B4230" t="s">
        <v>6360</v>
      </c>
      <c r="C4230" t="s">
        <v>88</v>
      </c>
      <c r="D4230" t="s">
        <v>109</v>
      </c>
      <c r="E4230" t="s">
        <v>161</v>
      </c>
      <c r="F4230">
        <v>2892</v>
      </c>
      <c r="G4230">
        <v>25</v>
      </c>
      <c r="H4230">
        <v>2169</v>
      </c>
      <c r="I4230">
        <v>5</v>
      </c>
      <c r="J4230">
        <v>144</v>
      </c>
      <c r="K4230">
        <v>1</v>
      </c>
      <c r="L4230">
        <v>2169</v>
      </c>
      <c r="M4230" s="1">
        <v>45676</v>
      </c>
      <c r="N4230" t="s">
        <v>64</v>
      </c>
      <c r="O4230">
        <f t="shared" si="198"/>
        <v>723</v>
      </c>
      <c r="P4230">
        <f t="shared" si="199"/>
        <v>1735.2</v>
      </c>
      <c r="Q4230">
        <f t="shared" si="200"/>
        <v>433.79999999999995</v>
      </c>
    </row>
    <row r="4231" spans="1:17" x14ac:dyDescent="0.3">
      <c r="A4231" t="s">
        <v>8270</v>
      </c>
      <c r="B4231" t="s">
        <v>8271</v>
      </c>
      <c r="C4231" t="s">
        <v>32</v>
      </c>
      <c r="D4231" t="s">
        <v>23</v>
      </c>
      <c r="E4231" t="s">
        <v>18</v>
      </c>
      <c r="F4231">
        <v>1328</v>
      </c>
      <c r="G4231">
        <v>40</v>
      </c>
      <c r="H4231">
        <v>797</v>
      </c>
      <c r="I4231">
        <v>4</v>
      </c>
      <c r="J4231">
        <v>122</v>
      </c>
      <c r="K4231">
        <v>1</v>
      </c>
      <c r="L4231">
        <v>797</v>
      </c>
      <c r="M4231" s="1">
        <v>45765</v>
      </c>
      <c r="N4231" t="s">
        <v>85</v>
      </c>
      <c r="O4231">
        <f t="shared" si="198"/>
        <v>531</v>
      </c>
      <c r="P4231">
        <f t="shared" si="199"/>
        <v>796.8</v>
      </c>
      <c r="Q4231">
        <f t="shared" si="200"/>
        <v>0.20000000000004547</v>
      </c>
    </row>
    <row r="4232" spans="1:17" x14ac:dyDescent="0.3">
      <c r="A4232" t="s">
        <v>8272</v>
      </c>
      <c r="B4232" t="s">
        <v>8273</v>
      </c>
      <c r="C4232" t="s">
        <v>32</v>
      </c>
      <c r="D4232" t="s">
        <v>23</v>
      </c>
      <c r="E4232" t="s">
        <v>18</v>
      </c>
      <c r="F4232">
        <v>3955</v>
      </c>
      <c r="G4232">
        <v>20</v>
      </c>
      <c r="H4232">
        <v>3164</v>
      </c>
      <c r="I4232">
        <v>4.5999999999999996</v>
      </c>
      <c r="J4232">
        <v>463</v>
      </c>
      <c r="K4232">
        <v>1</v>
      </c>
      <c r="L4232">
        <v>3164</v>
      </c>
      <c r="M4232" s="1">
        <v>45688</v>
      </c>
      <c r="N4232" t="s">
        <v>61</v>
      </c>
      <c r="O4232">
        <f t="shared" si="198"/>
        <v>791</v>
      </c>
      <c r="P4232">
        <f t="shared" si="199"/>
        <v>2373</v>
      </c>
      <c r="Q4232">
        <f t="shared" si="200"/>
        <v>791</v>
      </c>
    </row>
    <row r="4233" spans="1:17" x14ac:dyDescent="0.3">
      <c r="A4233" t="s">
        <v>8274</v>
      </c>
      <c r="B4233" t="s">
        <v>8275</v>
      </c>
      <c r="C4233" t="s">
        <v>116</v>
      </c>
      <c r="D4233" t="s">
        <v>17</v>
      </c>
      <c r="E4233" t="s">
        <v>18</v>
      </c>
      <c r="F4233">
        <v>2078</v>
      </c>
      <c r="G4233">
        <v>10</v>
      </c>
      <c r="H4233">
        <v>1870</v>
      </c>
      <c r="I4233">
        <v>3.3</v>
      </c>
      <c r="J4233">
        <v>200</v>
      </c>
      <c r="K4233">
        <v>1</v>
      </c>
      <c r="L4233">
        <v>1870</v>
      </c>
      <c r="M4233" s="1">
        <v>45309</v>
      </c>
      <c r="N4233" t="s">
        <v>38</v>
      </c>
      <c r="O4233">
        <f t="shared" si="198"/>
        <v>208</v>
      </c>
      <c r="P4233">
        <f t="shared" si="199"/>
        <v>1246.8</v>
      </c>
      <c r="Q4233">
        <f t="shared" si="200"/>
        <v>623.20000000000005</v>
      </c>
    </row>
    <row r="4234" spans="1:17" x14ac:dyDescent="0.3">
      <c r="A4234" t="s">
        <v>8276</v>
      </c>
      <c r="B4234" t="s">
        <v>8277</v>
      </c>
      <c r="C4234" t="s">
        <v>116</v>
      </c>
      <c r="D4234" t="s">
        <v>53</v>
      </c>
      <c r="E4234" t="s">
        <v>34</v>
      </c>
      <c r="F4234">
        <v>5098</v>
      </c>
      <c r="G4234">
        <v>25</v>
      </c>
      <c r="H4234">
        <v>3824</v>
      </c>
      <c r="I4234">
        <v>4.0999999999999996</v>
      </c>
      <c r="J4234">
        <v>337</v>
      </c>
      <c r="K4234">
        <v>3</v>
      </c>
      <c r="L4234">
        <v>11472</v>
      </c>
      <c r="M4234" s="1">
        <v>45837</v>
      </c>
      <c r="N4234" t="s">
        <v>49</v>
      </c>
      <c r="O4234">
        <f t="shared" si="198"/>
        <v>1274</v>
      </c>
      <c r="P4234">
        <f t="shared" si="199"/>
        <v>3058.7999999999997</v>
      </c>
      <c r="Q4234">
        <f t="shared" si="200"/>
        <v>2295.6000000000008</v>
      </c>
    </row>
    <row r="4235" spans="1:17" x14ac:dyDescent="0.3">
      <c r="A4235" t="s">
        <v>8278</v>
      </c>
      <c r="B4235" t="s">
        <v>8279</v>
      </c>
      <c r="C4235" t="s">
        <v>52</v>
      </c>
      <c r="D4235" t="s">
        <v>17</v>
      </c>
      <c r="E4235" t="s">
        <v>18</v>
      </c>
      <c r="F4235">
        <v>3133</v>
      </c>
      <c r="G4235">
        <v>10</v>
      </c>
      <c r="H4235">
        <v>2820</v>
      </c>
      <c r="I4235">
        <v>3.7</v>
      </c>
      <c r="J4235">
        <v>36</v>
      </c>
      <c r="K4235">
        <v>1</v>
      </c>
      <c r="L4235">
        <v>2820</v>
      </c>
      <c r="M4235" s="1">
        <v>45756</v>
      </c>
      <c r="N4235" t="s">
        <v>85</v>
      </c>
      <c r="O4235">
        <f t="shared" si="198"/>
        <v>313</v>
      </c>
      <c r="P4235">
        <f t="shared" si="199"/>
        <v>1879.8</v>
      </c>
      <c r="Q4235">
        <f t="shared" si="200"/>
        <v>940.2</v>
      </c>
    </row>
    <row r="4236" spans="1:17" x14ac:dyDescent="0.3">
      <c r="A4236" t="s">
        <v>8280</v>
      </c>
      <c r="B4236" t="s">
        <v>3762</v>
      </c>
      <c r="C4236" t="s">
        <v>37</v>
      </c>
      <c r="D4236" t="s">
        <v>23</v>
      </c>
      <c r="E4236" t="s">
        <v>18</v>
      </c>
      <c r="F4236">
        <v>4330</v>
      </c>
      <c r="G4236">
        <v>15</v>
      </c>
      <c r="H4236">
        <v>3680</v>
      </c>
      <c r="I4236">
        <v>4.5999999999999996</v>
      </c>
      <c r="J4236">
        <v>83</v>
      </c>
      <c r="K4236">
        <v>1</v>
      </c>
      <c r="L4236">
        <v>3680</v>
      </c>
      <c r="M4236" s="1">
        <v>45363</v>
      </c>
      <c r="N4236" t="s">
        <v>91</v>
      </c>
      <c r="O4236">
        <f t="shared" si="198"/>
        <v>650</v>
      </c>
      <c r="P4236">
        <f t="shared" si="199"/>
        <v>2598</v>
      </c>
      <c r="Q4236">
        <f t="shared" si="200"/>
        <v>1082</v>
      </c>
    </row>
    <row r="4237" spans="1:17" x14ac:dyDescent="0.3">
      <c r="A4237" t="s">
        <v>8281</v>
      </c>
      <c r="B4237" t="s">
        <v>8282</v>
      </c>
      <c r="C4237" t="s">
        <v>32</v>
      </c>
      <c r="D4237" t="s">
        <v>17</v>
      </c>
      <c r="E4237" t="s">
        <v>34</v>
      </c>
      <c r="F4237">
        <v>2381</v>
      </c>
      <c r="G4237">
        <v>15</v>
      </c>
      <c r="H4237">
        <v>2024</v>
      </c>
      <c r="I4237">
        <v>3.9</v>
      </c>
      <c r="J4237">
        <v>121</v>
      </c>
      <c r="K4237">
        <v>1</v>
      </c>
      <c r="L4237">
        <v>2024</v>
      </c>
      <c r="M4237" s="1">
        <v>45368</v>
      </c>
      <c r="N4237" t="s">
        <v>42</v>
      </c>
      <c r="O4237">
        <f t="shared" si="198"/>
        <v>357</v>
      </c>
      <c r="P4237">
        <f t="shared" si="199"/>
        <v>1428.6</v>
      </c>
      <c r="Q4237">
        <f t="shared" si="200"/>
        <v>595.40000000000009</v>
      </c>
    </row>
    <row r="4238" spans="1:17" x14ac:dyDescent="0.3">
      <c r="A4238" t="s">
        <v>8283</v>
      </c>
      <c r="B4238" t="s">
        <v>8284</v>
      </c>
      <c r="C4238" t="s">
        <v>116</v>
      </c>
      <c r="D4238" t="s">
        <v>109</v>
      </c>
      <c r="E4238" t="s">
        <v>161</v>
      </c>
      <c r="F4238">
        <v>2783</v>
      </c>
      <c r="G4238">
        <v>40</v>
      </c>
      <c r="H4238">
        <v>1670</v>
      </c>
      <c r="I4238">
        <v>4.7</v>
      </c>
      <c r="J4238">
        <v>10</v>
      </c>
      <c r="K4238">
        <v>2</v>
      </c>
      <c r="L4238">
        <v>3340</v>
      </c>
      <c r="M4238" s="1">
        <v>45611</v>
      </c>
      <c r="N4238" t="s">
        <v>61</v>
      </c>
      <c r="O4238">
        <f t="shared" si="198"/>
        <v>1113</v>
      </c>
      <c r="P4238">
        <f t="shared" si="199"/>
        <v>1669.8</v>
      </c>
      <c r="Q4238">
        <f t="shared" si="200"/>
        <v>0.40000000000009095</v>
      </c>
    </row>
    <row r="4239" spans="1:17" x14ac:dyDescent="0.3">
      <c r="A4239" t="s">
        <v>8285</v>
      </c>
      <c r="B4239" t="s">
        <v>8286</v>
      </c>
      <c r="C4239" t="s">
        <v>52</v>
      </c>
      <c r="D4239" t="s">
        <v>41</v>
      </c>
      <c r="E4239" t="s">
        <v>34</v>
      </c>
      <c r="F4239">
        <v>1357</v>
      </c>
      <c r="G4239">
        <v>40</v>
      </c>
      <c r="H4239">
        <v>814</v>
      </c>
      <c r="I4239">
        <v>4.4000000000000004</v>
      </c>
      <c r="J4239">
        <v>136</v>
      </c>
      <c r="K4239">
        <v>4</v>
      </c>
      <c r="L4239">
        <v>3256</v>
      </c>
      <c r="M4239" s="1">
        <v>45799</v>
      </c>
      <c r="N4239" t="s">
        <v>58</v>
      </c>
      <c r="O4239">
        <f t="shared" si="198"/>
        <v>543</v>
      </c>
      <c r="P4239">
        <f t="shared" si="199"/>
        <v>814.19999999999993</v>
      </c>
      <c r="Q4239">
        <f t="shared" si="200"/>
        <v>-0.79999999999972715</v>
      </c>
    </row>
    <row r="4240" spans="1:17" x14ac:dyDescent="0.3">
      <c r="A4240" t="s">
        <v>8287</v>
      </c>
      <c r="B4240" t="s">
        <v>8288</v>
      </c>
      <c r="C4240" t="s">
        <v>22</v>
      </c>
      <c r="D4240" t="s">
        <v>28</v>
      </c>
      <c r="E4240" t="s">
        <v>34</v>
      </c>
      <c r="F4240">
        <v>1664</v>
      </c>
      <c r="G4240">
        <v>30</v>
      </c>
      <c r="H4240">
        <v>1165</v>
      </c>
      <c r="I4240">
        <v>3.8</v>
      </c>
      <c r="J4240">
        <v>100</v>
      </c>
      <c r="K4240">
        <v>4</v>
      </c>
      <c r="L4240">
        <v>4660</v>
      </c>
      <c r="M4240" s="1">
        <v>45299</v>
      </c>
      <c r="N4240" t="s">
        <v>71</v>
      </c>
      <c r="O4240">
        <f t="shared" si="198"/>
        <v>499</v>
      </c>
      <c r="P4240">
        <f t="shared" si="199"/>
        <v>998.4</v>
      </c>
      <c r="Q4240">
        <f t="shared" si="200"/>
        <v>666.40000000000009</v>
      </c>
    </row>
    <row r="4241" spans="1:17" x14ac:dyDescent="0.3">
      <c r="A4241" t="s">
        <v>8289</v>
      </c>
      <c r="B4241" t="s">
        <v>6024</v>
      </c>
      <c r="C4241" t="s">
        <v>88</v>
      </c>
      <c r="D4241" t="s">
        <v>17</v>
      </c>
      <c r="E4241" t="s">
        <v>18</v>
      </c>
      <c r="F4241">
        <v>4749</v>
      </c>
      <c r="G4241">
        <v>0</v>
      </c>
      <c r="H4241">
        <v>4749</v>
      </c>
      <c r="I4241">
        <v>3.6</v>
      </c>
      <c r="J4241">
        <v>119</v>
      </c>
      <c r="K4241">
        <v>2</v>
      </c>
      <c r="L4241">
        <v>9498</v>
      </c>
      <c r="M4241" s="1">
        <v>45723</v>
      </c>
      <c r="N4241" t="s">
        <v>58</v>
      </c>
      <c r="O4241">
        <f t="shared" si="198"/>
        <v>0</v>
      </c>
      <c r="P4241">
        <f t="shared" si="199"/>
        <v>2849.4</v>
      </c>
      <c r="Q4241">
        <f t="shared" si="200"/>
        <v>3799.2</v>
      </c>
    </row>
    <row r="4242" spans="1:17" x14ac:dyDescent="0.3">
      <c r="A4242" t="s">
        <v>8290</v>
      </c>
      <c r="B4242" t="s">
        <v>8291</v>
      </c>
      <c r="C4242" t="s">
        <v>22</v>
      </c>
      <c r="D4242" t="s">
        <v>28</v>
      </c>
      <c r="E4242" t="s">
        <v>34</v>
      </c>
      <c r="F4242">
        <v>4902</v>
      </c>
      <c r="G4242">
        <v>50</v>
      </c>
      <c r="H4242">
        <v>2451</v>
      </c>
      <c r="I4242">
        <v>3.7</v>
      </c>
      <c r="J4242">
        <v>54</v>
      </c>
      <c r="K4242">
        <v>1</v>
      </c>
      <c r="L4242">
        <v>2451</v>
      </c>
      <c r="M4242" s="1">
        <v>45663</v>
      </c>
      <c r="N4242" t="s">
        <v>19</v>
      </c>
      <c r="O4242">
        <f t="shared" si="198"/>
        <v>2451</v>
      </c>
      <c r="P4242">
        <f t="shared" si="199"/>
        <v>2941.2</v>
      </c>
      <c r="Q4242">
        <f t="shared" si="200"/>
        <v>-490.19999999999982</v>
      </c>
    </row>
    <row r="4243" spans="1:17" x14ac:dyDescent="0.3">
      <c r="A4243" t="s">
        <v>8292</v>
      </c>
      <c r="B4243" t="s">
        <v>8293</v>
      </c>
      <c r="C4243" t="s">
        <v>88</v>
      </c>
      <c r="D4243" t="s">
        <v>17</v>
      </c>
      <c r="E4243" t="s">
        <v>18</v>
      </c>
      <c r="F4243">
        <v>1476</v>
      </c>
      <c r="G4243">
        <v>25</v>
      </c>
      <c r="H4243">
        <v>1107</v>
      </c>
      <c r="I4243">
        <v>3.9</v>
      </c>
      <c r="J4243">
        <v>33</v>
      </c>
      <c r="K4243">
        <v>1</v>
      </c>
      <c r="L4243">
        <v>1107</v>
      </c>
      <c r="M4243" s="1">
        <v>45892</v>
      </c>
      <c r="N4243" t="s">
        <v>58</v>
      </c>
      <c r="O4243">
        <f t="shared" si="198"/>
        <v>369</v>
      </c>
      <c r="P4243">
        <f t="shared" si="199"/>
        <v>885.6</v>
      </c>
      <c r="Q4243">
        <f t="shared" si="200"/>
        <v>221.39999999999998</v>
      </c>
    </row>
    <row r="4244" spans="1:17" x14ac:dyDescent="0.3">
      <c r="A4244" t="s">
        <v>8294</v>
      </c>
      <c r="B4244" t="s">
        <v>8295</v>
      </c>
      <c r="C4244" t="s">
        <v>27</v>
      </c>
      <c r="D4244" t="s">
        <v>28</v>
      </c>
      <c r="E4244" t="s">
        <v>18</v>
      </c>
      <c r="F4244">
        <v>3758</v>
      </c>
      <c r="G4244">
        <v>25</v>
      </c>
      <c r="H4244">
        <v>2818</v>
      </c>
      <c r="I4244">
        <v>4.4000000000000004</v>
      </c>
      <c r="J4244">
        <v>61</v>
      </c>
      <c r="K4244">
        <v>1</v>
      </c>
      <c r="L4244">
        <v>2818</v>
      </c>
      <c r="M4244" s="1">
        <v>45637</v>
      </c>
      <c r="N4244" t="s">
        <v>75</v>
      </c>
      <c r="O4244">
        <f t="shared" si="198"/>
        <v>940</v>
      </c>
      <c r="P4244">
        <f t="shared" si="199"/>
        <v>2254.7999999999997</v>
      </c>
      <c r="Q4244">
        <f t="shared" si="200"/>
        <v>563.20000000000027</v>
      </c>
    </row>
    <row r="4245" spans="1:17" x14ac:dyDescent="0.3">
      <c r="A4245" t="s">
        <v>8296</v>
      </c>
      <c r="B4245" t="s">
        <v>8297</v>
      </c>
      <c r="C4245" t="s">
        <v>88</v>
      </c>
      <c r="D4245" t="s">
        <v>41</v>
      </c>
      <c r="E4245" t="s">
        <v>34</v>
      </c>
      <c r="F4245">
        <v>2246</v>
      </c>
      <c r="G4245">
        <v>20</v>
      </c>
      <c r="H4245">
        <v>1797</v>
      </c>
      <c r="I4245">
        <v>4.0999999999999996</v>
      </c>
      <c r="J4245">
        <v>450</v>
      </c>
      <c r="K4245">
        <v>1</v>
      </c>
      <c r="L4245">
        <v>1797</v>
      </c>
      <c r="M4245" s="1">
        <v>45395</v>
      </c>
      <c r="N4245" t="s">
        <v>54</v>
      </c>
      <c r="O4245">
        <f t="shared" si="198"/>
        <v>449</v>
      </c>
      <c r="P4245">
        <f t="shared" si="199"/>
        <v>1347.6</v>
      </c>
      <c r="Q4245">
        <f t="shared" si="200"/>
        <v>449.40000000000009</v>
      </c>
    </row>
    <row r="4246" spans="1:17" x14ac:dyDescent="0.3">
      <c r="A4246" t="s">
        <v>8298</v>
      </c>
      <c r="B4246" t="s">
        <v>8299</v>
      </c>
      <c r="C4246" t="s">
        <v>22</v>
      </c>
      <c r="D4246" t="s">
        <v>109</v>
      </c>
      <c r="E4246" t="s">
        <v>161</v>
      </c>
      <c r="F4246">
        <v>2054</v>
      </c>
      <c r="G4246">
        <v>10</v>
      </c>
      <c r="H4246">
        <v>1849</v>
      </c>
      <c r="I4246">
        <v>4.5</v>
      </c>
      <c r="J4246">
        <v>164</v>
      </c>
      <c r="K4246">
        <v>1</v>
      </c>
      <c r="L4246">
        <v>1849</v>
      </c>
      <c r="M4246" s="1">
        <v>45791</v>
      </c>
      <c r="N4246" t="s">
        <v>102</v>
      </c>
      <c r="O4246">
        <f t="shared" si="198"/>
        <v>205</v>
      </c>
      <c r="P4246">
        <f t="shared" si="199"/>
        <v>1232.3999999999999</v>
      </c>
      <c r="Q4246">
        <f t="shared" si="200"/>
        <v>616.60000000000014</v>
      </c>
    </row>
    <row r="4247" spans="1:17" x14ac:dyDescent="0.3">
      <c r="A4247" t="s">
        <v>8300</v>
      </c>
      <c r="B4247" t="s">
        <v>8301</v>
      </c>
      <c r="C4247" t="s">
        <v>16</v>
      </c>
      <c r="D4247" t="s">
        <v>41</v>
      </c>
      <c r="E4247" t="s">
        <v>74</v>
      </c>
      <c r="F4247">
        <v>1652</v>
      </c>
      <c r="G4247">
        <v>25</v>
      </c>
      <c r="H4247">
        <v>1239</v>
      </c>
      <c r="I4247">
        <v>4.8</v>
      </c>
      <c r="J4247">
        <v>279</v>
      </c>
      <c r="K4247">
        <v>1</v>
      </c>
      <c r="L4247">
        <v>1239</v>
      </c>
      <c r="M4247" s="1">
        <v>45297</v>
      </c>
      <c r="N4247" t="s">
        <v>61</v>
      </c>
      <c r="O4247">
        <f t="shared" si="198"/>
        <v>413</v>
      </c>
      <c r="P4247">
        <f t="shared" si="199"/>
        <v>991.19999999999993</v>
      </c>
      <c r="Q4247">
        <f t="shared" si="200"/>
        <v>247.80000000000007</v>
      </c>
    </row>
    <row r="4248" spans="1:17" x14ac:dyDescent="0.3">
      <c r="A4248" t="s">
        <v>8302</v>
      </c>
      <c r="B4248" t="s">
        <v>8303</v>
      </c>
      <c r="C4248" t="s">
        <v>57</v>
      </c>
      <c r="D4248" t="s">
        <v>33</v>
      </c>
      <c r="E4248" t="s">
        <v>34</v>
      </c>
      <c r="F4248">
        <v>2381</v>
      </c>
      <c r="G4248">
        <v>40</v>
      </c>
      <c r="H4248">
        <v>1429</v>
      </c>
      <c r="I4248">
        <v>4.0999999999999996</v>
      </c>
      <c r="J4248">
        <v>197</v>
      </c>
      <c r="K4248">
        <v>1</v>
      </c>
      <c r="L4248">
        <v>1429</v>
      </c>
      <c r="M4248" s="1">
        <v>45352</v>
      </c>
      <c r="N4248" t="s">
        <v>29</v>
      </c>
      <c r="O4248">
        <f t="shared" si="198"/>
        <v>952</v>
      </c>
      <c r="P4248">
        <f t="shared" si="199"/>
        <v>1428.6</v>
      </c>
      <c r="Q4248">
        <f t="shared" si="200"/>
        <v>0.40000000000009095</v>
      </c>
    </row>
    <row r="4249" spans="1:17" x14ac:dyDescent="0.3">
      <c r="A4249" t="s">
        <v>8304</v>
      </c>
      <c r="B4249" t="s">
        <v>8305</v>
      </c>
      <c r="C4249" t="s">
        <v>45</v>
      </c>
      <c r="D4249" t="s">
        <v>109</v>
      </c>
      <c r="E4249" t="s">
        <v>18</v>
      </c>
      <c r="F4249">
        <v>1364</v>
      </c>
      <c r="G4249">
        <v>15</v>
      </c>
      <c r="H4249">
        <v>1159</v>
      </c>
      <c r="I4249">
        <v>3.6</v>
      </c>
      <c r="J4249">
        <v>138</v>
      </c>
      <c r="K4249">
        <v>1</v>
      </c>
      <c r="L4249">
        <v>1159</v>
      </c>
      <c r="M4249" s="1">
        <v>45648</v>
      </c>
      <c r="N4249" t="s">
        <v>29</v>
      </c>
      <c r="O4249">
        <f t="shared" si="198"/>
        <v>205</v>
      </c>
      <c r="P4249">
        <f t="shared" si="199"/>
        <v>818.4</v>
      </c>
      <c r="Q4249">
        <f t="shared" si="200"/>
        <v>340.6</v>
      </c>
    </row>
    <row r="4250" spans="1:17" x14ac:dyDescent="0.3">
      <c r="A4250" t="s">
        <v>8306</v>
      </c>
      <c r="B4250" t="s">
        <v>8307</v>
      </c>
      <c r="C4250" t="s">
        <v>52</v>
      </c>
      <c r="D4250" t="s">
        <v>109</v>
      </c>
      <c r="E4250" t="s">
        <v>161</v>
      </c>
      <c r="F4250">
        <v>949</v>
      </c>
      <c r="G4250">
        <v>40</v>
      </c>
      <c r="H4250">
        <v>569</v>
      </c>
      <c r="I4250">
        <v>4.3</v>
      </c>
      <c r="J4250">
        <v>120</v>
      </c>
      <c r="K4250">
        <v>1</v>
      </c>
      <c r="L4250">
        <v>569</v>
      </c>
      <c r="M4250" s="1">
        <v>45759</v>
      </c>
      <c r="N4250" t="s">
        <v>49</v>
      </c>
      <c r="O4250">
        <f t="shared" si="198"/>
        <v>380</v>
      </c>
      <c r="P4250">
        <f t="shared" si="199"/>
        <v>569.4</v>
      </c>
      <c r="Q4250">
        <f t="shared" si="200"/>
        <v>-0.39999999999997726</v>
      </c>
    </row>
    <row r="4251" spans="1:17" x14ac:dyDescent="0.3">
      <c r="A4251" t="s">
        <v>8308</v>
      </c>
      <c r="B4251" t="s">
        <v>8309</v>
      </c>
      <c r="C4251" t="s">
        <v>52</v>
      </c>
      <c r="D4251" t="s">
        <v>53</v>
      </c>
      <c r="E4251" t="s">
        <v>34</v>
      </c>
      <c r="F4251">
        <v>5983</v>
      </c>
      <c r="G4251">
        <v>20</v>
      </c>
      <c r="H4251">
        <v>4786</v>
      </c>
      <c r="I4251">
        <v>5</v>
      </c>
      <c r="J4251">
        <v>63</v>
      </c>
      <c r="K4251">
        <v>1</v>
      </c>
      <c r="L4251">
        <v>4786</v>
      </c>
      <c r="M4251" s="1">
        <v>45388</v>
      </c>
      <c r="N4251" t="s">
        <v>189</v>
      </c>
      <c r="O4251">
        <f t="shared" si="198"/>
        <v>1197</v>
      </c>
      <c r="P4251">
        <f t="shared" si="199"/>
        <v>3589.7999999999997</v>
      </c>
      <c r="Q4251">
        <f t="shared" si="200"/>
        <v>1196.2000000000003</v>
      </c>
    </row>
    <row r="4252" spans="1:17" x14ac:dyDescent="0.3">
      <c r="A4252" t="s">
        <v>8310</v>
      </c>
      <c r="B4252" t="s">
        <v>8311</v>
      </c>
      <c r="C4252" t="s">
        <v>37</v>
      </c>
      <c r="D4252" t="s">
        <v>28</v>
      </c>
      <c r="E4252" t="s">
        <v>34</v>
      </c>
      <c r="F4252">
        <v>8396</v>
      </c>
      <c r="G4252">
        <v>25</v>
      </c>
      <c r="H4252">
        <v>6297</v>
      </c>
      <c r="I4252">
        <v>4.5</v>
      </c>
      <c r="J4252">
        <v>129</v>
      </c>
      <c r="K4252">
        <v>1</v>
      </c>
      <c r="L4252">
        <v>6297</v>
      </c>
      <c r="M4252" s="1">
        <v>45842</v>
      </c>
      <c r="N4252" t="s">
        <v>24</v>
      </c>
      <c r="O4252">
        <f t="shared" si="198"/>
        <v>2099</v>
      </c>
      <c r="P4252">
        <f t="shared" si="199"/>
        <v>5037.5999999999995</v>
      </c>
      <c r="Q4252">
        <f t="shared" si="200"/>
        <v>1259.4000000000005</v>
      </c>
    </row>
    <row r="4253" spans="1:17" x14ac:dyDescent="0.3">
      <c r="A4253" t="s">
        <v>8312</v>
      </c>
      <c r="B4253" t="s">
        <v>8313</v>
      </c>
      <c r="C4253" t="s">
        <v>22</v>
      </c>
      <c r="D4253" t="s">
        <v>46</v>
      </c>
      <c r="E4253" t="s">
        <v>18</v>
      </c>
      <c r="F4253">
        <v>6842</v>
      </c>
      <c r="G4253">
        <v>40</v>
      </c>
      <c r="H4253">
        <v>4105</v>
      </c>
      <c r="I4253">
        <v>4.2</v>
      </c>
      <c r="J4253">
        <v>296</v>
      </c>
      <c r="K4253">
        <v>5</v>
      </c>
      <c r="L4253">
        <v>20525</v>
      </c>
      <c r="M4253" s="1">
        <v>45374</v>
      </c>
      <c r="N4253" t="s">
        <v>61</v>
      </c>
      <c r="O4253">
        <f t="shared" si="198"/>
        <v>2737</v>
      </c>
      <c r="P4253">
        <f t="shared" si="199"/>
        <v>4105.2</v>
      </c>
      <c r="Q4253">
        <f t="shared" si="200"/>
        <v>-0.99999999999909051</v>
      </c>
    </row>
    <row r="4254" spans="1:17" x14ac:dyDescent="0.3">
      <c r="A4254" t="s">
        <v>8314</v>
      </c>
      <c r="B4254" t="s">
        <v>5689</v>
      </c>
      <c r="C4254" t="s">
        <v>57</v>
      </c>
      <c r="D4254" t="s">
        <v>17</v>
      </c>
      <c r="E4254" t="s">
        <v>34</v>
      </c>
      <c r="F4254">
        <v>4986</v>
      </c>
      <c r="G4254">
        <v>20</v>
      </c>
      <c r="H4254">
        <v>3989</v>
      </c>
      <c r="I4254">
        <v>3.7</v>
      </c>
      <c r="J4254">
        <v>27</v>
      </c>
      <c r="K4254">
        <v>1</v>
      </c>
      <c r="L4254">
        <v>3989</v>
      </c>
      <c r="M4254" s="1">
        <v>45590</v>
      </c>
      <c r="N4254" t="s">
        <v>58</v>
      </c>
      <c r="O4254">
        <f t="shared" si="198"/>
        <v>997</v>
      </c>
      <c r="P4254">
        <f t="shared" si="199"/>
        <v>2991.6</v>
      </c>
      <c r="Q4254">
        <f t="shared" si="200"/>
        <v>997.40000000000009</v>
      </c>
    </row>
    <row r="4255" spans="1:17" x14ac:dyDescent="0.3">
      <c r="A4255" t="s">
        <v>8315</v>
      </c>
      <c r="B4255" t="s">
        <v>8316</v>
      </c>
      <c r="C4255" t="s">
        <v>45</v>
      </c>
      <c r="D4255" t="s">
        <v>53</v>
      </c>
      <c r="E4255" t="s">
        <v>34</v>
      </c>
      <c r="F4255">
        <v>3551</v>
      </c>
      <c r="G4255">
        <v>15</v>
      </c>
      <c r="H4255">
        <v>3018</v>
      </c>
      <c r="I4255">
        <v>4</v>
      </c>
      <c r="J4255">
        <v>25</v>
      </c>
      <c r="K4255">
        <v>1</v>
      </c>
      <c r="L4255">
        <v>3018</v>
      </c>
      <c r="M4255" s="1">
        <v>45669</v>
      </c>
      <c r="N4255" t="s">
        <v>102</v>
      </c>
      <c r="O4255">
        <f t="shared" si="198"/>
        <v>533</v>
      </c>
      <c r="P4255">
        <f t="shared" si="199"/>
        <v>2130.6</v>
      </c>
      <c r="Q4255">
        <f t="shared" si="200"/>
        <v>887.40000000000009</v>
      </c>
    </row>
    <row r="4256" spans="1:17" x14ac:dyDescent="0.3">
      <c r="A4256" t="s">
        <v>8317</v>
      </c>
      <c r="B4256" t="s">
        <v>8318</v>
      </c>
      <c r="C4256" t="s">
        <v>22</v>
      </c>
      <c r="D4256" t="s">
        <v>46</v>
      </c>
      <c r="E4256" t="s">
        <v>18</v>
      </c>
      <c r="F4256">
        <v>10173</v>
      </c>
      <c r="G4256">
        <v>30</v>
      </c>
      <c r="H4256">
        <v>7121</v>
      </c>
      <c r="I4256">
        <v>3.3</v>
      </c>
      <c r="J4256">
        <v>211</v>
      </c>
      <c r="K4256">
        <v>1</v>
      </c>
      <c r="L4256">
        <v>7121</v>
      </c>
      <c r="M4256" s="1">
        <v>45492</v>
      </c>
      <c r="N4256" t="s">
        <v>49</v>
      </c>
      <c r="O4256">
        <f t="shared" si="198"/>
        <v>3052</v>
      </c>
      <c r="P4256">
        <f t="shared" si="199"/>
        <v>6103.8</v>
      </c>
      <c r="Q4256">
        <f t="shared" si="200"/>
        <v>1017.1999999999998</v>
      </c>
    </row>
    <row r="4257" spans="1:17" x14ac:dyDescent="0.3">
      <c r="A4257" t="s">
        <v>8319</v>
      </c>
      <c r="B4257" t="s">
        <v>8320</v>
      </c>
      <c r="C4257" t="s">
        <v>116</v>
      </c>
      <c r="D4257" t="s">
        <v>53</v>
      </c>
      <c r="E4257" t="s">
        <v>74</v>
      </c>
      <c r="F4257">
        <v>1928</v>
      </c>
      <c r="G4257">
        <v>25</v>
      </c>
      <c r="H4257">
        <v>1446</v>
      </c>
      <c r="I4257">
        <v>3.5</v>
      </c>
      <c r="J4257">
        <v>216</v>
      </c>
      <c r="K4257">
        <v>1</v>
      </c>
      <c r="L4257">
        <v>1446</v>
      </c>
      <c r="M4257" s="1">
        <v>45387</v>
      </c>
      <c r="N4257" t="s">
        <v>78</v>
      </c>
      <c r="O4257">
        <f t="shared" si="198"/>
        <v>482</v>
      </c>
      <c r="P4257">
        <f t="shared" si="199"/>
        <v>1156.8</v>
      </c>
      <c r="Q4257">
        <f t="shared" si="200"/>
        <v>289.20000000000005</v>
      </c>
    </row>
    <row r="4258" spans="1:17" x14ac:dyDescent="0.3">
      <c r="A4258" t="s">
        <v>8321</v>
      </c>
      <c r="B4258" t="s">
        <v>8322</v>
      </c>
      <c r="C4258" t="s">
        <v>16</v>
      </c>
      <c r="D4258" t="s">
        <v>33</v>
      </c>
      <c r="E4258" t="s">
        <v>18</v>
      </c>
      <c r="F4258">
        <v>4117</v>
      </c>
      <c r="G4258">
        <v>25</v>
      </c>
      <c r="H4258">
        <v>3088</v>
      </c>
      <c r="I4258">
        <v>4.3</v>
      </c>
      <c r="J4258">
        <v>39</v>
      </c>
      <c r="K4258">
        <v>2</v>
      </c>
      <c r="L4258">
        <v>6176</v>
      </c>
      <c r="M4258" s="1">
        <v>45972</v>
      </c>
      <c r="N4258" t="s">
        <v>38</v>
      </c>
      <c r="O4258">
        <f t="shared" si="198"/>
        <v>1029</v>
      </c>
      <c r="P4258">
        <f t="shared" si="199"/>
        <v>2470.1999999999998</v>
      </c>
      <c r="Q4258">
        <f t="shared" si="200"/>
        <v>1235.6000000000004</v>
      </c>
    </row>
    <row r="4259" spans="1:17" x14ac:dyDescent="0.3">
      <c r="A4259" t="s">
        <v>8323</v>
      </c>
      <c r="B4259" t="s">
        <v>8324</v>
      </c>
      <c r="C4259" t="s">
        <v>116</v>
      </c>
      <c r="D4259" t="s">
        <v>17</v>
      </c>
      <c r="E4259" t="s">
        <v>34</v>
      </c>
      <c r="F4259">
        <v>1039</v>
      </c>
      <c r="G4259">
        <v>20</v>
      </c>
      <c r="H4259">
        <v>831</v>
      </c>
      <c r="I4259">
        <v>3.2</v>
      </c>
      <c r="J4259">
        <v>28</v>
      </c>
      <c r="K4259">
        <v>1</v>
      </c>
      <c r="L4259">
        <v>831</v>
      </c>
      <c r="M4259" s="1">
        <v>45730</v>
      </c>
      <c r="N4259" t="s">
        <v>61</v>
      </c>
      <c r="O4259">
        <f t="shared" si="198"/>
        <v>208</v>
      </c>
      <c r="P4259">
        <f t="shared" si="199"/>
        <v>623.4</v>
      </c>
      <c r="Q4259">
        <f t="shared" si="200"/>
        <v>207.60000000000002</v>
      </c>
    </row>
    <row r="4260" spans="1:17" x14ac:dyDescent="0.3">
      <c r="A4260" t="s">
        <v>8325</v>
      </c>
      <c r="B4260" t="s">
        <v>8326</v>
      </c>
      <c r="C4260" t="s">
        <v>57</v>
      </c>
      <c r="D4260" t="s">
        <v>46</v>
      </c>
      <c r="E4260" t="s">
        <v>161</v>
      </c>
      <c r="F4260">
        <v>6782</v>
      </c>
      <c r="G4260">
        <v>50</v>
      </c>
      <c r="H4260">
        <v>3391</v>
      </c>
      <c r="I4260">
        <v>3.9</v>
      </c>
      <c r="J4260">
        <v>77</v>
      </c>
      <c r="K4260">
        <v>1</v>
      </c>
      <c r="L4260">
        <v>3391</v>
      </c>
      <c r="M4260" s="1">
        <v>45374</v>
      </c>
      <c r="N4260" t="s">
        <v>42</v>
      </c>
      <c r="O4260">
        <f t="shared" si="198"/>
        <v>3391</v>
      </c>
      <c r="P4260">
        <f t="shared" si="199"/>
        <v>4069.2</v>
      </c>
      <c r="Q4260">
        <f t="shared" si="200"/>
        <v>-678.19999999999982</v>
      </c>
    </row>
    <row r="4261" spans="1:17" x14ac:dyDescent="0.3">
      <c r="A4261" t="s">
        <v>8327</v>
      </c>
      <c r="B4261" t="s">
        <v>8328</v>
      </c>
      <c r="C4261" t="s">
        <v>27</v>
      </c>
      <c r="D4261" t="s">
        <v>41</v>
      </c>
      <c r="E4261" t="s">
        <v>18</v>
      </c>
      <c r="F4261">
        <v>505</v>
      </c>
      <c r="G4261">
        <v>50</v>
      </c>
      <c r="H4261">
        <v>252</v>
      </c>
      <c r="I4261">
        <v>3.5</v>
      </c>
      <c r="J4261">
        <v>256</v>
      </c>
      <c r="K4261">
        <v>1</v>
      </c>
      <c r="L4261">
        <v>252</v>
      </c>
      <c r="M4261" s="1">
        <v>45362</v>
      </c>
      <c r="N4261" t="s">
        <v>168</v>
      </c>
      <c r="O4261">
        <f t="shared" si="198"/>
        <v>253</v>
      </c>
      <c r="P4261">
        <f t="shared" si="199"/>
        <v>303</v>
      </c>
      <c r="Q4261">
        <f t="shared" si="200"/>
        <v>-51</v>
      </c>
    </row>
    <row r="4262" spans="1:17" x14ac:dyDescent="0.3">
      <c r="A4262" t="s">
        <v>8329</v>
      </c>
      <c r="B4262" t="s">
        <v>8330</v>
      </c>
      <c r="C4262" t="s">
        <v>22</v>
      </c>
      <c r="D4262" t="s">
        <v>23</v>
      </c>
      <c r="E4262" t="s">
        <v>34</v>
      </c>
      <c r="F4262">
        <v>3379</v>
      </c>
      <c r="G4262">
        <v>60</v>
      </c>
      <c r="H4262">
        <v>1352</v>
      </c>
      <c r="I4262">
        <v>3.6</v>
      </c>
      <c r="J4262">
        <v>229</v>
      </c>
      <c r="K4262">
        <v>1</v>
      </c>
      <c r="L4262">
        <v>1352</v>
      </c>
      <c r="M4262" s="1">
        <v>45651</v>
      </c>
      <c r="N4262" t="s">
        <v>24</v>
      </c>
      <c r="O4262">
        <f t="shared" si="198"/>
        <v>2027</v>
      </c>
      <c r="P4262">
        <f t="shared" si="199"/>
        <v>2027.3999999999999</v>
      </c>
      <c r="Q4262">
        <f t="shared" si="200"/>
        <v>-675.39999999999986</v>
      </c>
    </row>
    <row r="4263" spans="1:17" x14ac:dyDescent="0.3">
      <c r="A4263" t="s">
        <v>8331</v>
      </c>
      <c r="B4263" t="s">
        <v>8332</v>
      </c>
      <c r="C4263" t="s">
        <v>37</v>
      </c>
      <c r="D4263" t="s">
        <v>23</v>
      </c>
      <c r="E4263" t="s">
        <v>34</v>
      </c>
      <c r="F4263">
        <v>2794</v>
      </c>
      <c r="G4263">
        <v>25</v>
      </c>
      <c r="H4263">
        <v>2096</v>
      </c>
      <c r="I4263">
        <v>4.0999999999999996</v>
      </c>
      <c r="J4263">
        <v>88</v>
      </c>
      <c r="K4263">
        <v>2</v>
      </c>
      <c r="L4263">
        <v>4192</v>
      </c>
      <c r="M4263" s="1">
        <v>45917</v>
      </c>
      <c r="N4263" t="s">
        <v>189</v>
      </c>
      <c r="O4263">
        <f t="shared" si="198"/>
        <v>698</v>
      </c>
      <c r="P4263">
        <f t="shared" si="199"/>
        <v>1676.3999999999999</v>
      </c>
      <c r="Q4263">
        <f t="shared" si="200"/>
        <v>839.20000000000027</v>
      </c>
    </row>
    <row r="4264" spans="1:17" x14ac:dyDescent="0.3">
      <c r="A4264" t="s">
        <v>8333</v>
      </c>
      <c r="B4264" t="s">
        <v>8334</v>
      </c>
      <c r="C4264" t="s">
        <v>37</v>
      </c>
      <c r="D4264" t="s">
        <v>46</v>
      </c>
      <c r="E4264" t="s">
        <v>74</v>
      </c>
      <c r="F4264">
        <v>8746</v>
      </c>
      <c r="G4264">
        <v>20</v>
      </c>
      <c r="H4264">
        <v>6997</v>
      </c>
      <c r="I4264">
        <v>3.7</v>
      </c>
      <c r="J4264">
        <v>109</v>
      </c>
      <c r="K4264">
        <v>1</v>
      </c>
      <c r="L4264">
        <v>6997</v>
      </c>
      <c r="M4264" s="1">
        <v>45354</v>
      </c>
      <c r="N4264" t="s">
        <v>189</v>
      </c>
      <c r="O4264">
        <f t="shared" si="198"/>
        <v>1749</v>
      </c>
      <c r="P4264">
        <f t="shared" si="199"/>
        <v>5247.5999999999995</v>
      </c>
      <c r="Q4264">
        <f t="shared" si="200"/>
        <v>1749.4000000000005</v>
      </c>
    </row>
    <row r="4265" spans="1:17" x14ac:dyDescent="0.3">
      <c r="A4265" t="s">
        <v>8335</v>
      </c>
      <c r="B4265" t="s">
        <v>8336</v>
      </c>
      <c r="C4265" t="s">
        <v>16</v>
      </c>
      <c r="D4265" t="s">
        <v>41</v>
      </c>
      <c r="E4265" t="s">
        <v>34</v>
      </c>
      <c r="F4265">
        <v>2316</v>
      </c>
      <c r="G4265">
        <v>15</v>
      </c>
      <c r="H4265">
        <v>1969</v>
      </c>
      <c r="I4265">
        <v>3.4</v>
      </c>
      <c r="J4265">
        <v>98</v>
      </c>
      <c r="K4265">
        <v>2</v>
      </c>
      <c r="L4265">
        <v>3938</v>
      </c>
      <c r="M4265" s="1">
        <v>45683</v>
      </c>
      <c r="N4265" t="s">
        <v>85</v>
      </c>
      <c r="O4265">
        <f t="shared" si="198"/>
        <v>347</v>
      </c>
      <c r="P4265">
        <f t="shared" si="199"/>
        <v>1389.6</v>
      </c>
      <c r="Q4265">
        <f t="shared" si="200"/>
        <v>1158.8000000000002</v>
      </c>
    </row>
    <row r="4266" spans="1:17" x14ac:dyDescent="0.3">
      <c r="A4266" t="s">
        <v>8337</v>
      </c>
      <c r="B4266" t="s">
        <v>6459</v>
      </c>
      <c r="C4266" t="s">
        <v>37</v>
      </c>
      <c r="D4266" t="s">
        <v>28</v>
      </c>
      <c r="E4266" t="s">
        <v>34</v>
      </c>
      <c r="F4266">
        <v>1756</v>
      </c>
      <c r="G4266">
        <v>30</v>
      </c>
      <c r="H4266">
        <v>1229</v>
      </c>
      <c r="I4266">
        <v>3.8</v>
      </c>
      <c r="J4266">
        <v>6</v>
      </c>
      <c r="K4266">
        <v>1</v>
      </c>
      <c r="L4266">
        <v>1229</v>
      </c>
      <c r="M4266" s="1">
        <v>45605</v>
      </c>
      <c r="N4266" t="s">
        <v>75</v>
      </c>
      <c r="O4266">
        <f t="shared" si="198"/>
        <v>527</v>
      </c>
      <c r="P4266">
        <f t="shared" si="199"/>
        <v>1053.5999999999999</v>
      </c>
      <c r="Q4266">
        <f t="shared" si="200"/>
        <v>175.40000000000009</v>
      </c>
    </row>
    <row r="4267" spans="1:17" x14ac:dyDescent="0.3">
      <c r="A4267" t="s">
        <v>8338</v>
      </c>
      <c r="B4267" t="s">
        <v>8339</v>
      </c>
      <c r="C4267" t="s">
        <v>27</v>
      </c>
      <c r="D4267" t="s">
        <v>109</v>
      </c>
      <c r="E4267" t="s">
        <v>18</v>
      </c>
      <c r="F4267">
        <v>2597</v>
      </c>
      <c r="G4267">
        <v>20</v>
      </c>
      <c r="H4267">
        <v>2078</v>
      </c>
      <c r="I4267">
        <v>3.4</v>
      </c>
      <c r="J4267">
        <v>222</v>
      </c>
      <c r="K4267">
        <v>1</v>
      </c>
      <c r="L4267">
        <v>2078</v>
      </c>
      <c r="M4267" s="1">
        <v>45644</v>
      </c>
      <c r="N4267" t="s">
        <v>49</v>
      </c>
      <c r="O4267">
        <f t="shared" si="198"/>
        <v>519</v>
      </c>
      <c r="P4267">
        <f t="shared" si="199"/>
        <v>1558.2</v>
      </c>
      <c r="Q4267">
        <f t="shared" si="200"/>
        <v>519.79999999999995</v>
      </c>
    </row>
    <row r="4268" spans="1:17" x14ac:dyDescent="0.3">
      <c r="A4268" t="s">
        <v>8340</v>
      </c>
      <c r="B4268" t="s">
        <v>8341</v>
      </c>
      <c r="C4268" t="s">
        <v>88</v>
      </c>
      <c r="D4268" t="s">
        <v>46</v>
      </c>
      <c r="E4268" t="s">
        <v>161</v>
      </c>
      <c r="F4268">
        <v>8346</v>
      </c>
      <c r="G4268">
        <v>10</v>
      </c>
      <c r="H4268">
        <v>7511</v>
      </c>
      <c r="I4268">
        <v>4.7</v>
      </c>
      <c r="J4268">
        <v>267</v>
      </c>
      <c r="K4268">
        <v>1</v>
      </c>
      <c r="L4268">
        <v>7511</v>
      </c>
      <c r="M4268" s="1">
        <v>45980</v>
      </c>
      <c r="N4268" t="s">
        <v>24</v>
      </c>
      <c r="O4268">
        <f t="shared" si="198"/>
        <v>835</v>
      </c>
      <c r="P4268">
        <f t="shared" si="199"/>
        <v>5007.5999999999995</v>
      </c>
      <c r="Q4268">
        <f t="shared" si="200"/>
        <v>2503.4000000000005</v>
      </c>
    </row>
    <row r="4269" spans="1:17" x14ac:dyDescent="0.3">
      <c r="A4269" t="s">
        <v>8342</v>
      </c>
      <c r="B4269" t="s">
        <v>8343</v>
      </c>
      <c r="C4269" t="s">
        <v>45</v>
      </c>
      <c r="D4269" t="s">
        <v>23</v>
      </c>
      <c r="E4269" t="s">
        <v>34</v>
      </c>
      <c r="F4269">
        <v>1079</v>
      </c>
      <c r="G4269">
        <v>30</v>
      </c>
      <c r="H4269">
        <v>755</v>
      </c>
      <c r="I4269">
        <v>4.4000000000000004</v>
      </c>
      <c r="J4269">
        <v>113</v>
      </c>
      <c r="K4269">
        <v>1</v>
      </c>
      <c r="L4269">
        <v>755</v>
      </c>
      <c r="M4269" s="1">
        <v>45502</v>
      </c>
      <c r="N4269" t="s">
        <v>150</v>
      </c>
      <c r="O4269">
        <f t="shared" si="198"/>
        <v>324</v>
      </c>
      <c r="P4269">
        <f t="shared" si="199"/>
        <v>647.4</v>
      </c>
      <c r="Q4269">
        <f t="shared" si="200"/>
        <v>107.60000000000002</v>
      </c>
    </row>
    <row r="4270" spans="1:17" x14ac:dyDescent="0.3">
      <c r="A4270" t="s">
        <v>8344</v>
      </c>
      <c r="B4270" t="s">
        <v>8345</v>
      </c>
      <c r="C4270" t="s">
        <v>88</v>
      </c>
      <c r="D4270" t="s">
        <v>109</v>
      </c>
      <c r="E4270" t="s">
        <v>34</v>
      </c>
      <c r="F4270">
        <v>2990</v>
      </c>
      <c r="G4270">
        <v>15</v>
      </c>
      <c r="H4270">
        <v>2542</v>
      </c>
      <c r="I4270">
        <v>4.4000000000000004</v>
      </c>
      <c r="J4270">
        <v>180</v>
      </c>
      <c r="K4270">
        <v>2</v>
      </c>
      <c r="L4270">
        <v>5084</v>
      </c>
      <c r="M4270" s="1">
        <v>45846</v>
      </c>
      <c r="N4270" t="s">
        <v>75</v>
      </c>
      <c r="O4270">
        <f t="shared" si="198"/>
        <v>448</v>
      </c>
      <c r="P4270">
        <f t="shared" si="199"/>
        <v>1794</v>
      </c>
      <c r="Q4270">
        <f t="shared" si="200"/>
        <v>1496</v>
      </c>
    </row>
    <row r="4271" spans="1:17" x14ac:dyDescent="0.3">
      <c r="A4271" t="s">
        <v>8346</v>
      </c>
      <c r="B4271" t="s">
        <v>8347</v>
      </c>
      <c r="C4271" t="s">
        <v>37</v>
      </c>
      <c r="D4271" t="s">
        <v>28</v>
      </c>
      <c r="E4271" t="s">
        <v>34</v>
      </c>
      <c r="F4271">
        <v>2215</v>
      </c>
      <c r="G4271">
        <v>30</v>
      </c>
      <c r="H4271">
        <v>1550</v>
      </c>
      <c r="I4271">
        <v>3.7</v>
      </c>
      <c r="J4271">
        <v>82</v>
      </c>
      <c r="K4271">
        <v>1</v>
      </c>
      <c r="L4271">
        <v>1550</v>
      </c>
      <c r="M4271" s="1">
        <v>45703</v>
      </c>
      <c r="N4271" t="s">
        <v>54</v>
      </c>
      <c r="O4271">
        <f t="shared" si="198"/>
        <v>665</v>
      </c>
      <c r="P4271">
        <f t="shared" si="199"/>
        <v>1329</v>
      </c>
      <c r="Q4271">
        <f t="shared" si="200"/>
        <v>221</v>
      </c>
    </row>
    <row r="4272" spans="1:17" x14ac:dyDescent="0.3">
      <c r="A4272" t="s">
        <v>8348</v>
      </c>
      <c r="B4272" t="s">
        <v>8349</v>
      </c>
      <c r="C4272" t="s">
        <v>45</v>
      </c>
      <c r="D4272" t="s">
        <v>23</v>
      </c>
      <c r="E4272" t="s">
        <v>34</v>
      </c>
      <c r="F4272">
        <v>3480</v>
      </c>
      <c r="G4272">
        <v>0</v>
      </c>
      <c r="H4272">
        <v>3480</v>
      </c>
      <c r="I4272">
        <v>4.3</v>
      </c>
      <c r="J4272">
        <v>223</v>
      </c>
      <c r="K4272">
        <v>3</v>
      </c>
      <c r="L4272">
        <v>10440</v>
      </c>
      <c r="M4272" s="1">
        <v>45884</v>
      </c>
      <c r="N4272" t="s">
        <v>91</v>
      </c>
      <c r="O4272">
        <f t="shared" si="198"/>
        <v>0</v>
      </c>
      <c r="P4272">
        <f t="shared" si="199"/>
        <v>2088</v>
      </c>
      <c r="Q4272">
        <f t="shared" si="200"/>
        <v>4176</v>
      </c>
    </row>
    <row r="4273" spans="1:17" x14ac:dyDescent="0.3">
      <c r="A4273" t="s">
        <v>8350</v>
      </c>
      <c r="B4273" t="s">
        <v>8351</v>
      </c>
      <c r="C4273" t="s">
        <v>27</v>
      </c>
      <c r="D4273" t="s">
        <v>28</v>
      </c>
      <c r="E4273" t="s">
        <v>34</v>
      </c>
      <c r="F4273">
        <v>8659</v>
      </c>
      <c r="G4273">
        <v>30</v>
      </c>
      <c r="H4273">
        <v>6061</v>
      </c>
      <c r="I4273">
        <v>4.2</v>
      </c>
      <c r="J4273">
        <v>32</v>
      </c>
      <c r="K4273">
        <v>2</v>
      </c>
      <c r="L4273">
        <v>12122</v>
      </c>
      <c r="M4273" s="1">
        <v>45897</v>
      </c>
      <c r="N4273" t="s">
        <v>29</v>
      </c>
      <c r="O4273">
        <f t="shared" si="198"/>
        <v>2598</v>
      </c>
      <c r="P4273">
        <f t="shared" si="199"/>
        <v>5195.3999999999996</v>
      </c>
      <c r="Q4273">
        <f t="shared" si="200"/>
        <v>1731.2000000000007</v>
      </c>
    </row>
    <row r="4274" spans="1:17" x14ac:dyDescent="0.3">
      <c r="A4274" t="s">
        <v>8352</v>
      </c>
      <c r="B4274" t="s">
        <v>5765</v>
      </c>
      <c r="C4274" t="s">
        <v>37</v>
      </c>
      <c r="D4274" t="s">
        <v>53</v>
      </c>
      <c r="E4274" t="s">
        <v>34</v>
      </c>
      <c r="F4274">
        <v>5575</v>
      </c>
      <c r="G4274">
        <v>15</v>
      </c>
      <c r="H4274">
        <v>4739</v>
      </c>
      <c r="I4274">
        <v>3.7</v>
      </c>
      <c r="J4274">
        <v>115</v>
      </c>
      <c r="K4274">
        <v>1</v>
      </c>
      <c r="L4274">
        <v>4739</v>
      </c>
      <c r="M4274" s="1">
        <v>45411</v>
      </c>
      <c r="N4274" t="s">
        <v>49</v>
      </c>
      <c r="O4274">
        <f t="shared" si="198"/>
        <v>836</v>
      </c>
      <c r="P4274">
        <f t="shared" si="199"/>
        <v>3345</v>
      </c>
      <c r="Q4274">
        <f t="shared" si="200"/>
        <v>1394</v>
      </c>
    </row>
    <row r="4275" spans="1:17" x14ac:dyDescent="0.3">
      <c r="A4275" t="s">
        <v>8353</v>
      </c>
      <c r="B4275" t="s">
        <v>8354</v>
      </c>
      <c r="C4275" t="s">
        <v>27</v>
      </c>
      <c r="D4275" t="s">
        <v>41</v>
      </c>
      <c r="E4275" t="s">
        <v>34</v>
      </c>
      <c r="F4275">
        <v>2281</v>
      </c>
      <c r="G4275">
        <v>25</v>
      </c>
      <c r="H4275">
        <v>1711</v>
      </c>
      <c r="I4275">
        <v>4</v>
      </c>
      <c r="J4275">
        <v>238</v>
      </c>
      <c r="K4275">
        <v>1</v>
      </c>
      <c r="L4275">
        <v>1711</v>
      </c>
      <c r="M4275" s="1">
        <v>45710</v>
      </c>
      <c r="N4275" t="s">
        <v>75</v>
      </c>
      <c r="O4275">
        <f t="shared" si="198"/>
        <v>570</v>
      </c>
      <c r="P4275">
        <f t="shared" si="199"/>
        <v>1368.6</v>
      </c>
      <c r="Q4275">
        <f t="shared" si="200"/>
        <v>342.40000000000009</v>
      </c>
    </row>
    <row r="4276" spans="1:17" x14ac:dyDescent="0.3">
      <c r="A4276" t="s">
        <v>8355</v>
      </c>
      <c r="B4276" t="s">
        <v>3443</v>
      </c>
      <c r="C4276" t="s">
        <v>88</v>
      </c>
      <c r="D4276" t="s">
        <v>46</v>
      </c>
      <c r="E4276" t="s">
        <v>161</v>
      </c>
      <c r="F4276">
        <v>6277</v>
      </c>
      <c r="G4276">
        <v>20</v>
      </c>
      <c r="H4276">
        <v>5022</v>
      </c>
      <c r="I4276">
        <v>3.3</v>
      </c>
      <c r="J4276">
        <v>137</v>
      </c>
      <c r="K4276">
        <v>1</v>
      </c>
      <c r="L4276">
        <v>5022</v>
      </c>
      <c r="M4276" s="1">
        <v>45941</v>
      </c>
      <c r="N4276" t="s">
        <v>150</v>
      </c>
      <c r="O4276">
        <f t="shared" si="198"/>
        <v>1255</v>
      </c>
      <c r="P4276">
        <f t="shared" si="199"/>
        <v>3766.2</v>
      </c>
      <c r="Q4276">
        <f t="shared" si="200"/>
        <v>1255.8000000000002</v>
      </c>
    </row>
    <row r="4277" spans="1:17" x14ac:dyDescent="0.3">
      <c r="A4277" t="s">
        <v>8356</v>
      </c>
      <c r="B4277" t="s">
        <v>8357</v>
      </c>
      <c r="C4277" t="s">
        <v>57</v>
      </c>
      <c r="D4277" t="s">
        <v>41</v>
      </c>
      <c r="E4277" t="s">
        <v>34</v>
      </c>
      <c r="F4277">
        <v>1705</v>
      </c>
      <c r="G4277">
        <v>30</v>
      </c>
      <c r="H4277">
        <v>1194</v>
      </c>
      <c r="I4277">
        <v>3.6</v>
      </c>
      <c r="J4277">
        <v>314</v>
      </c>
      <c r="K4277">
        <v>3</v>
      </c>
      <c r="L4277">
        <v>3582</v>
      </c>
      <c r="M4277" s="1">
        <v>45563</v>
      </c>
      <c r="N4277" t="s">
        <v>19</v>
      </c>
      <c r="O4277">
        <f t="shared" si="198"/>
        <v>511</v>
      </c>
      <c r="P4277">
        <f t="shared" si="199"/>
        <v>1023</v>
      </c>
      <c r="Q4277">
        <f t="shared" si="200"/>
        <v>513</v>
      </c>
    </row>
    <row r="4278" spans="1:17" x14ac:dyDescent="0.3">
      <c r="A4278" t="s">
        <v>8358</v>
      </c>
      <c r="B4278" t="s">
        <v>8359</v>
      </c>
      <c r="C4278" t="s">
        <v>88</v>
      </c>
      <c r="D4278" t="s">
        <v>109</v>
      </c>
      <c r="E4278" t="s">
        <v>34</v>
      </c>
      <c r="F4278">
        <v>2539</v>
      </c>
      <c r="G4278">
        <v>25</v>
      </c>
      <c r="H4278">
        <v>1904</v>
      </c>
      <c r="I4278">
        <v>4</v>
      </c>
      <c r="J4278">
        <v>39</v>
      </c>
      <c r="K4278">
        <v>1</v>
      </c>
      <c r="L4278">
        <v>1904</v>
      </c>
      <c r="M4278" s="1">
        <v>45883</v>
      </c>
      <c r="N4278" t="s">
        <v>64</v>
      </c>
      <c r="O4278">
        <f t="shared" si="198"/>
        <v>635</v>
      </c>
      <c r="P4278">
        <f t="shared" si="199"/>
        <v>1523.3999999999999</v>
      </c>
      <c r="Q4278">
        <f t="shared" si="200"/>
        <v>380.60000000000014</v>
      </c>
    </row>
    <row r="4279" spans="1:17" x14ac:dyDescent="0.3">
      <c r="A4279" t="s">
        <v>8360</v>
      </c>
      <c r="B4279" t="s">
        <v>8361</v>
      </c>
      <c r="C4279" t="s">
        <v>37</v>
      </c>
      <c r="D4279" t="s">
        <v>23</v>
      </c>
      <c r="E4279" t="s">
        <v>34</v>
      </c>
      <c r="F4279">
        <v>1275</v>
      </c>
      <c r="G4279">
        <v>50</v>
      </c>
      <c r="H4279">
        <v>638</v>
      </c>
      <c r="I4279">
        <v>3.8</v>
      </c>
      <c r="J4279">
        <v>224</v>
      </c>
      <c r="K4279">
        <v>1</v>
      </c>
      <c r="L4279">
        <v>638</v>
      </c>
      <c r="M4279" s="1">
        <v>45889</v>
      </c>
      <c r="N4279" t="s">
        <v>29</v>
      </c>
      <c r="O4279">
        <f t="shared" si="198"/>
        <v>637</v>
      </c>
      <c r="P4279">
        <f t="shared" si="199"/>
        <v>765</v>
      </c>
      <c r="Q4279">
        <f t="shared" si="200"/>
        <v>-127</v>
      </c>
    </row>
    <row r="4280" spans="1:17" x14ac:dyDescent="0.3">
      <c r="A4280" t="s">
        <v>8362</v>
      </c>
      <c r="B4280" t="s">
        <v>8363</v>
      </c>
      <c r="C4280" t="s">
        <v>116</v>
      </c>
      <c r="D4280" t="s">
        <v>28</v>
      </c>
      <c r="E4280" t="s">
        <v>34</v>
      </c>
      <c r="F4280">
        <v>8081</v>
      </c>
      <c r="G4280">
        <v>15</v>
      </c>
      <c r="H4280">
        <v>6869</v>
      </c>
      <c r="I4280">
        <v>4.3</v>
      </c>
      <c r="J4280">
        <v>97</v>
      </c>
      <c r="K4280">
        <v>1</v>
      </c>
      <c r="L4280">
        <v>6869</v>
      </c>
      <c r="M4280" s="1">
        <v>45548</v>
      </c>
      <c r="N4280" t="s">
        <v>42</v>
      </c>
      <c r="O4280">
        <f t="shared" si="198"/>
        <v>1212</v>
      </c>
      <c r="P4280">
        <f t="shared" si="199"/>
        <v>4848.5999999999995</v>
      </c>
      <c r="Q4280">
        <f t="shared" si="200"/>
        <v>2020.4000000000005</v>
      </c>
    </row>
    <row r="4281" spans="1:17" x14ac:dyDescent="0.3">
      <c r="A4281" t="s">
        <v>8364</v>
      </c>
      <c r="B4281" t="s">
        <v>5647</v>
      </c>
      <c r="C4281" t="s">
        <v>37</v>
      </c>
      <c r="D4281" t="s">
        <v>109</v>
      </c>
      <c r="E4281" t="s">
        <v>18</v>
      </c>
      <c r="F4281">
        <v>1658</v>
      </c>
      <c r="G4281">
        <v>60</v>
      </c>
      <c r="H4281">
        <v>663</v>
      </c>
      <c r="I4281">
        <v>3.7</v>
      </c>
      <c r="J4281">
        <v>66</v>
      </c>
      <c r="K4281">
        <v>5</v>
      </c>
      <c r="L4281">
        <v>3315</v>
      </c>
      <c r="M4281" s="1">
        <v>45489</v>
      </c>
      <c r="N4281" t="s">
        <v>38</v>
      </c>
      <c r="O4281">
        <f t="shared" si="198"/>
        <v>995</v>
      </c>
      <c r="P4281">
        <f t="shared" si="199"/>
        <v>994.8</v>
      </c>
      <c r="Q4281">
        <f t="shared" si="200"/>
        <v>-1658.9999999999998</v>
      </c>
    </row>
    <row r="4282" spans="1:17" x14ac:dyDescent="0.3">
      <c r="A4282" t="s">
        <v>8365</v>
      </c>
      <c r="B4282" t="s">
        <v>8366</v>
      </c>
      <c r="C4282" t="s">
        <v>57</v>
      </c>
      <c r="D4282" t="s">
        <v>53</v>
      </c>
      <c r="E4282" t="s">
        <v>74</v>
      </c>
      <c r="F4282">
        <v>1767</v>
      </c>
      <c r="G4282">
        <v>40</v>
      </c>
      <c r="H4282">
        <v>1060</v>
      </c>
      <c r="I4282">
        <v>3.9</v>
      </c>
      <c r="J4282">
        <v>146</v>
      </c>
      <c r="K4282">
        <v>1</v>
      </c>
      <c r="L4282">
        <v>1060</v>
      </c>
      <c r="M4282" s="1">
        <v>45715</v>
      </c>
      <c r="N4282" t="s">
        <v>29</v>
      </c>
      <c r="O4282">
        <f t="shared" si="198"/>
        <v>707</v>
      </c>
      <c r="P4282">
        <f t="shared" si="199"/>
        <v>1060.2</v>
      </c>
      <c r="Q4282">
        <f t="shared" si="200"/>
        <v>-0.20000000000004547</v>
      </c>
    </row>
    <row r="4283" spans="1:17" x14ac:dyDescent="0.3">
      <c r="A4283" t="s">
        <v>8367</v>
      </c>
      <c r="B4283" t="s">
        <v>8368</v>
      </c>
      <c r="C4283" t="s">
        <v>16</v>
      </c>
      <c r="D4283" t="s">
        <v>53</v>
      </c>
      <c r="E4283" t="s">
        <v>34</v>
      </c>
      <c r="F4283">
        <v>2624</v>
      </c>
      <c r="G4283">
        <v>0</v>
      </c>
      <c r="H4283">
        <v>2624</v>
      </c>
      <c r="I4283">
        <v>4.0999999999999996</v>
      </c>
      <c r="J4283">
        <v>117</v>
      </c>
      <c r="K4283">
        <v>1</v>
      </c>
      <c r="L4283">
        <v>2624</v>
      </c>
      <c r="M4283" s="1">
        <v>45843</v>
      </c>
      <c r="N4283" t="s">
        <v>168</v>
      </c>
      <c r="O4283">
        <f t="shared" si="198"/>
        <v>0</v>
      </c>
      <c r="P4283">
        <f t="shared" si="199"/>
        <v>1574.3999999999999</v>
      </c>
      <c r="Q4283">
        <f t="shared" si="200"/>
        <v>1049.6000000000001</v>
      </c>
    </row>
    <row r="4284" spans="1:17" x14ac:dyDescent="0.3">
      <c r="A4284" t="s">
        <v>8369</v>
      </c>
      <c r="B4284" t="s">
        <v>8370</v>
      </c>
      <c r="C4284" t="s">
        <v>16</v>
      </c>
      <c r="D4284" t="s">
        <v>23</v>
      </c>
      <c r="E4284" t="s">
        <v>34</v>
      </c>
      <c r="F4284">
        <v>4129</v>
      </c>
      <c r="G4284">
        <v>50</v>
      </c>
      <c r="H4284">
        <v>2064</v>
      </c>
      <c r="I4284">
        <v>3.7</v>
      </c>
      <c r="J4284">
        <v>120</v>
      </c>
      <c r="K4284">
        <v>4</v>
      </c>
      <c r="L4284">
        <v>8256</v>
      </c>
      <c r="M4284" s="1">
        <v>45604</v>
      </c>
      <c r="N4284" t="s">
        <v>91</v>
      </c>
      <c r="O4284">
        <f t="shared" si="198"/>
        <v>2065</v>
      </c>
      <c r="P4284">
        <f t="shared" si="199"/>
        <v>2477.4</v>
      </c>
      <c r="Q4284">
        <f t="shared" si="200"/>
        <v>-1653.6000000000004</v>
      </c>
    </row>
    <row r="4285" spans="1:17" x14ac:dyDescent="0.3">
      <c r="A4285" t="s">
        <v>8371</v>
      </c>
      <c r="B4285" t="s">
        <v>8372</v>
      </c>
      <c r="C4285" t="s">
        <v>32</v>
      </c>
      <c r="D4285" t="s">
        <v>41</v>
      </c>
      <c r="E4285" t="s">
        <v>74</v>
      </c>
      <c r="F4285">
        <v>1728</v>
      </c>
      <c r="G4285">
        <v>25</v>
      </c>
      <c r="H4285">
        <v>1296</v>
      </c>
      <c r="I4285">
        <v>3.9</v>
      </c>
      <c r="J4285">
        <v>192</v>
      </c>
      <c r="K4285">
        <v>1</v>
      </c>
      <c r="L4285">
        <v>1296</v>
      </c>
      <c r="M4285" s="1">
        <v>45776</v>
      </c>
      <c r="N4285" t="s">
        <v>61</v>
      </c>
      <c r="O4285">
        <f t="shared" si="198"/>
        <v>432</v>
      </c>
      <c r="P4285">
        <f t="shared" si="199"/>
        <v>1036.8</v>
      </c>
      <c r="Q4285">
        <f t="shared" si="200"/>
        <v>259.20000000000005</v>
      </c>
    </row>
    <row r="4286" spans="1:17" x14ac:dyDescent="0.3">
      <c r="A4286" t="s">
        <v>8373</v>
      </c>
      <c r="B4286" t="s">
        <v>8374</v>
      </c>
      <c r="C4286" t="s">
        <v>88</v>
      </c>
      <c r="D4286" t="s">
        <v>17</v>
      </c>
      <c r="E4286" t="s">
        <v>18</v>
      </c>
      <c r="F4286">
        <v>2412</v>
      </c>
      <c r="G4286">
        <v>15</v>
      </c>
      <c r="H4286">
        <v>2050</v>
      </c>
      <c r="I4286">
        <v>4.2</v>
      </c>
      <c r="J4286">
        <v>175</v>
      </c>
      <c r="K4286">
        <v>1</v>
      </c>
      <c r="L4286">
        <v>2050</v>
      </c>
      <c r="M4286" s="1">
        <v>45811</v>
      </c>
      <c r="N4286" t="s">
        <v>29</v>
      </c>
      <c r="O4286">
        <f t="shared" si="198"/>
        <v>362</v>
      </c>
      <c r="P4286">
        <f t="shared" si="199"/>
        <v>1447.2</v>
      </c>
      <c r="Q4286">
        <f t="shared" si="200"/>
        <v>602.79999999999995</v>
      </c>
    </row>
    <row r="4287" spans="1:17" x14ac:dyDescent="0.3">
      <c r="A4287" t="s">
        <v>8375</v>
      </c>
      <c r="B4287" t="s">
        <v>8376</v>
      </c>
      <c r="C4287" t="s">
        <v>52</v>
      </c>
      <c r="D4287" t="s">
        <v>109</v>
      </c>
      <c r="E4287" t="s">
        <v>161</v>
      </c>
      <c r="F4287">
        <v>2658</v>
      </c>
      <c r="G4287">
        <v>60</v>
      </c>
      <c r="H4287">
        <v>1063</v>
      </c>
      <c r="I4287">
        <v>4.8</v>
      </c>
      <c r="J4287">
        <v>76</v>
      </c>
      <c r="K4287">
        <v>2</v>
      </c>
      <c r="L4287">
        <v>2126</v>
      </c>
      <c r="M4287" s="1">
        <v>45562</v>
      </c>
      <c r="N4287" t="s">
        <v>19</v>
      </c>
      <c r="O4287">
        <f t="shared" si="198"/>
        <v>1595</v>
      </c>
      <c r="P4287">
        <f t="shared" si="199"/>
        <v>1594.8</v>
      </c>
      <c r="Q4287">
        <f t="shared" si="200"/>
        <v>-1063.5999999999999</v>
      </c>
    </row>
    <row r="4288" spans="1:17" x14ac:dyDescent="0.3">
      <c r="A4288" t="s">
        <v>8377</v>
      </c>
      <c r="B4288" t="s">
        <v>8378</v>
      </c>
      <c r="C4288" t="s">
        <v>116</v>
      </c>
      <c r="D4288" t="s">
        <v>28</v>
      </c>
      <c r="E4288" t="s">
        <v>34</v>
      </c>
      <c r="F4288">
        <v>8756</v>
      </c>
      <c r="G4288">
        <v>20</v>
      </c>
      <c r="H4288">
        <v>7005</v>
      </c>
      <c r="I4288">
        <v>3.7</v>
      </c>
      <c r="J4288">
        <v>88</v>
      </c>
      <c r="K4288">
        <v>1</v>
      </c>
      <c r="L4288">
        <v>7005</v>
      </c>
      <c r="M4288" s="1">
        <v>45831</v>
      </c>
      <c r="N4288" t="s">
        <v>85</v>
      </c>
      <c r="O4288">
        <f t="shared" si="198"/>
        <v>1751</v>
      </c>
      <c r="P4288">
        <f t="shared" si="199"/>
        <v>5253.5999999999995</v>
      </c>
      <c r="Q4288">
        <f t="shared" si="200"/>
        <v>1751.4000000000005</v>
      </c>
    </row>
    <row r="4289" spans="1:17" x14ac:dyDescent="0.3">
      <c r="A4289" t="s">
        <v>8379</v>
      </c>
      <c r="B4289" t="s">
        <v>4533</v>
      </c>
      <c r="C4289" t="s">
        <v>27</v>
      </c>
      <c r="D4289" t="s">
        <v>17</v>
      </c>
      <c r="E4289" t="s">
        <v>34</v>
      </c>
      <c r="F4289">
        <v>1268</v>
      </c>
      <c r="G4289">
        <v>50</v>
      </c>
      <c r="H4289">
        <v>634</v>
      </c>
      <c r="I4289">
        <v>3.8</v>
      </c>
      <c r="J4289">
        <v>72</v>
      </c>
      <c r="K4289">
        <v>1</v>
      </c>
      <c r="L4289">
        <v>634</v>
      </c>
      <c r="M4289" s="1">
        <v>45736</v>
      </c>
      <c r="N4289" t="s">
        <v>42</v>
      </c>
      <c r="O4289">
        <f t="shared" si="198"/>
        <v>634</v>
      </c>
      <c r="P4289">
        <f t="shared" si="199"/>
        <v>760.8</v>
      </c>
      <c r="Q4289">
        <f t="shared" si="200"/>
        <v>-126.79999999999995</v>
      </c>
    </row>
    <row r="4290" spans="1:17" x14ac:dyDescent="0.3">
      <c r="A4290" t="s">
        <v>8380</v>
      </c>
      <c r="B4290" t="s">
        <v>8381</v>
      </c>
      <c r="C4290" t="s">
        <v>45</v>
      </c>
      <c r="D4290" t="s">
        <v>17</v>
      </c>
      <c r="E4290" t="s">
        <v>18</v>
      </c>
      <c r="F4290">
        <v>5219</v>
      </c>
      <c r="G4290">
        <v>10</v>
      </c>
      <c r="H4290">
        <v>4697</v>
      </c>
      <c r="I4290">
        <v>5</v>
      </c>
      <c r="J4290">
        <v>462</v>
      </c>
      <c r="K4290">
        <v>3</v>
      </c>
      <c r="L4290">
        <v>14091</v>
      </c>
      <c r="M4290" s="1">
        <v>45447</v>
      </c>
      <c r="N4290" t="s">
        <v>54</v>
      </c>
      <c r="O4290">
        <f t="shared" si="198"/>
        <v>522</v>
      </c>
      <c r="P4290">
        <f t="shared" si="199"/>
        <v>3131.4</v>
      </c>
      <c r="Q4290">
        <f t="shared" si="200"/>
        <v>4696.7999999999993</v>
      </c>
    </row>
    <row r="4291" spans="1:17" x14ac:dyDescent="0.3">
      <c r="A4291" t="s">
        <v>8382</v>
      </c>
      <c r="B4291" t="s">
        <v>8383</v>
      </c>
      <c r="C4291" t="s">
        <v>16</v>
      </c>
      <c r="D4291" t="s">
        <v>33</v>
      </c>
      <c r="E4291" t="s">
        <v>18</v>
      </c>
      <c r="F4291">
        <v>4142</v>
      </c>
      <c r="G4291">
        <v>15</v>
      </c>
      <c r="H4291">
        <v>3521</v>
      </c>
      <c r="I4291">
        <v>4.5</v>
      </c>
      <c r="J4291">
        <v>81</v>
      </c>
      <c r="K4291">
        <v>3</v>
      </c>
      <c r="L4291">
        <v>10563</v>
      </c>
      <c r="M4291" s="1">
        <v>45829</v>
      </c>
      <c r="N4291" t="s">
        <v>75</v>
      </c>
      <c r="O4291">
        <f t="shared" ref="O4291:O4354" si="201">F4291-H4291</f>
        <v>621</v>
      </c>
      <c r="P4291">
        <f t="shared" ref="P4291:P4354" si="202">F4291*0.6</f>
        <v>2485.1999999999998</v>
      </c>
      <c r="Q4291">
        <f t="shared" ref="Q4291:Q4354" si="203">(H4291-P4291)*K4291</f>
        <v>3107.4000000000005</v>
      </c>
    </row>
    <row r="4292" spans="1:17" x14ac:dyDescent="0.3">
      <c r="A4292" t="s">
        <v>8384</v>
      </c>
      <c r="B4292" t="s">
        <v>8385</v>
      </c>
      <c r="C4292" t="s">
        <v>32</v>
      </c>
      <c r="D4292" t="s">
        <v>41</v>
      </c>
      <c r="E4292" t="s">
        <v>34</v>
      </c>
      <c r="F4292">
        <v>2397</v>
      </c>
      <c r="G4292">
        <v>20</v>
      </c>
      <c r="H4292">
        <v>1918</v>
      </c>
      <c r="I4292">
        <v>4.7</v>
      </c>
      <c r="J4292">
        <v>160</v>
      </c>
      <c r="K4292">
        <v>1</v>
      </c>
      <c r="L4292">
        <v>1918</v>
      </c>
      <c r="M4292" s="1">
        <v>45780</v>
      </c>
      <c r="N4292" t="s">
        <v>42</v>
      </c>
      <c r="O4292">
        <f t="shared" si="201"/>
        <v>479</v>
      </c>
      <c r="P4292">
        <f t="shared" si="202"/>
        <v>1438.2</v>
      </c>
      <c r="Q4292">
        <f t="shared" si="203"/>
        <v>479.79999999999995</v>
      </c>
    </row>
    <row r="4293" spans="1:17" x14ac:dyDescent="0.3">
      <c r="A4293" t="s">
        <v>8386</v>
      </c>
      <c r="B4293" t="s">
        <v>5878</v>
      </c>
      <c r="C4293" t="s">
        <v>88</v>
      </c>
      <c r="D4293" t="s">
        <v>17</v>
      </c>
      <c r="E4293" t="s">
        <v>34</v>
      </c>
      <c r="F4293">
        <v>2480</v>
      </c>
      <c r="G4293">
        <v>40</v>
      </c>
      <c r="H4293">
        <v>1488</v>
      </c>
      <c r="I4293">
        <v>4.3</v>
      </c>
      <c r="J4293">
        <v>54</v>
      </c>
      <c r="K4293">
        <v>1</v>
      </c>
      <c r="L4293">
        <v>1488</v>
      </c>
      <c r="M4293" s="1">
        <v>46004</v>
      </c>
      <c r="N4293" t="s">
        <v>24</v>
      </c>
      <c r="O4293">
        <f t="shared" si="201"/>
        <v>992</v>
      </c>
      <c r="P4293">
        <f t="shared" si="202"/>
        <v>1488</v>
      </c>
      <c r="Q4293">
        <f t="shared" si="203"/>
        <v>0</v>
      </c>
    </row>
    <row r="4294" spans="1:17" x14ac:dyDescent="0.3">
      <c r="A4294" t="s">
        <v>8387</v>
      </c>
      <c r="B4294" t="s">
        <v>8388</v>
      </c>
      <c r="C4294" t="s">
        <v>57</v>
      </c>
      <c r="D4294" t="s">
        <v>33</v>
      </c>
      <c r="E4294" t="s">
        <v>18</v>
      </c>
      <c r="F4294">
        <v>3489</v>
      </c>
      <c r="G4294">
        <v>25</v>
      </c>
      <c r="H4294">
        <v>2617</v>
      </c>
      <c r="I4294">
        <v>4.5999999999999996</v>
      </c>
      <c r="J4294">
        <v>30</v>
      </c>
      <c r="K4294">
        <v>1</v>
      </c>
      <c r="L4294">
        <v>2617</v>
      </c>
      <c r="M4294" s="1">
        <v>45839</v>
      </c>
      <c r="N4294" t="s">
        <v>75</v>
      </c>
      <c r="O4294">
        <f t="shared" si="201"/>
        <v>872</v>
      </c>
      <c r="P4294">
        <f t="shared" si="202"/>
        <v>2093.4</v>
      </c>
      <c r="Q4294">
        <f t="shared" si="203"/>
        <v>523.59999999999991</v>
      </c>
    </row>
    <row r="4295" spans="1:17" x14ac:dyDescent="0.3">
      <c r="A4295" t="s">
        <v>8389</v>
      </c>
      <c r="B4295" t="s">
        <v>8390</v>
      </c>
      <c r="C4295" t="s">
        <v>32</v>
      </c>
      <c r="D4295" t="s">
        <v>17</v>
      </c>
      <c r="E4295" t="s">
        <v>34</v>
      </c>
      <c r="F4295">
        <v>4976</v>
      </c>
      <c r="G4295">
        <v>10</v>
      </c>
      <c r="H4295">
        <v>4478</v>
      </c>
      <c r="I4295">
        <v>3.7</v>
      </c>
      <c r="J4295">
        <v>40</v>
      </c>
      <c r="K4295">
        <v>1</v>
      </c>
      <c r="L4295">
        <v>4478</v>
      </c>
      <c r="M4295" s="1">
        <v>45542</v>
      </c>
      <c r="N4295" t="s">
        <v>64</v>
      </c>
      <c r="O4295">
        <f t="shared" si="201"/>
        <v>498</v>
      </c>
      <c r="P4295">
        <f t="shared" si="202"/>
        <v>2985.6</v>
      </c>
      <c r="Q4295">
        <f t="shared" si="203"/>
        <v>1492.4</v>
      </c>
    </row>
    <row r="4296" spans="1:17" x14ac:dyDescent="0.3">
      <c r="A4296" t="s">
        <v>8391</v>
      </c>
      <c r="B4296" t="s">
        <v>2080</v>
      </c>
      <c r="C4296" t="s">
        <v>27</v>
      </c>
      <c r="D4296" t="s">
        <v>53</v>
      </c>
      <c r="E4296" t="s">
        <v>18</v>
      </c>
      <c r="F4296">
        <v>2055</v>
      </c>
      <c r="G4296">
        <v>25</v>
      </c>
      <c r="H4296">
        <v>1541</v>
      </c>
      <c r="I4296">
        <v>4.5999999999999996</v>
      </c>
      <c r="J4296">
        <v>110</v>
      </c>
      <c r="K4296">
        <v>1</v>
      </c>
      <c r="L4296">
        <v>1541</v>
      </c>
      <c r="M4296" s="1">
        <v>45306</v>
      </c>
      <c r="N4296" t="s">
        <v>168</v>
      </c>
      <c r="O4296">
        <f t="shared" si="201"/>
        <v>514</v>
      </c>
      <c r="P4296">
        <f t="shared" si="202"/>
        <v>1233</v>
      </c>
      <c r="Q4296">
        <f t="shared" si="203"/>
        <v>308</v>
      </c>
    </row>
    <row r="4297" spans="1:17" x14ac:dyDescent="0.3">
      <c r="A4297" t="s">
        <v>8392</v>
      </c>
      <c r="B4297" t="s">
        <v>8393</v>
      </c>
      <c r="C4297" t="s">
        <v>16</v>
      </c>
      <c r="D4297" t="s">
        <v>23</v>
      </c>
      <c r="E4297" t="s">
        <v>18</v>
      </c>
      <c r="F4297">
        <v>4275</v>
      </c>
      <c r="G4297">
        <v>30</v>
      </c>
      <c r="H4297">
        <v>2992</v>
      </c>
      <c r="I4297">
        <v>4.5</v>
      </c>
      <c r="J4297">
        <v>194</v>
      </c>
      <c r="K4297">
        <v>1</v>
      </c>
      <c r="L4297">
        <v>2992</v>
      </c>
      <c r="M4297" s="1">
        <v>45719</v>
      </c>
      <c r="N4297" t="s">
        <v>168</v>
      </c>
      <c r="O4297">
        <f t="shared" si="201"/>
        <v>1283</v>
      </c>
      <c r="P4297">
        <f t="shared" si="202"/>
        <v>2565</v>
      </c>
      <c r="Q4297">
        <f t="shared" si="203"/>
        <v>427</v>
      </c>
    </row>
    <row r="4298" spans="1:17" x14ac:dyDescent="0.3">
      <c r="A4298" t="s">
        <v>8394</v>
      </c>
      <c r="B4298" t="s">
        <v>8395</v>
      </c>
      <c r="C4298" t="s">
        <v>116</v>
      </c>
      <c r="D4298" t="s">
        <v>17</v>
      </c>
      <c r="E4298" t="s">
        <v>34</v>
      </c>
      <c r="F4298">
        <v>5983</v>
      </c>
      <c r="G4298">
        <v>25</v>
      </c>
      <c r="H4298">
        <v>4487</v>
      </c>
      <c r="I4298">
        <v>3.6</v>
      </c>
      <c r="J4298">
        <v>114</v>
      </c>
      <c r="K4298">
        <v>1</v>
      </c>
      <c r="L4298">
        <v>4487</v>
      </c>
      <c r="M4298" s="1">
        <v>45628</v>
      </c>
      <c r="N4298" t="s">
        <v>54</v>
      </c>
      <c r="O4298">
        <f t="shared" si="201"/>
        <v>1496</v>
      </c>
      <c r="P4298">
        <f t="shared" si="202"/>
        <v>3589.7999999999997</v>
      </c>
      <c r="Q4298">
        <f t="shared" si="203"/>
        <v>897.20000000000027</v>
      </c>
    </row>
    <row r="4299" spans="1:17" x14ac:dyDescent="0.3">
      <c r="A4299" t="s">
        <v>8396</v>
      </c>
      <c r="B4299" t="s">
        <v>4759</v>
      </c>
      <c r="C4299" t="s">
        <v>37</v>
      </c>
      <c r="D4299" t="s">
        <v>46</v>
      </c>
      <c r="E4299" t="s">
        <v>34</v>
      </c>
      <c r="F4299">
        <v>10596</v>
      </c>
      <c r="G4299">
        <v>25</v>
      </c>
      <c r="H4299">
        <v>7947</v>
      </c>
      <c r="I4299">
        <v>3.9</v>
      </c>
      <c r="J4299">
        <v>163</v>
      </c>
      <c r="K4299">
        <v>1</v>
      </c>
      <c r="L4299">
        <v>7947</v>
      </c>
      <c r="M4299" s="1">
        <v>45727</v>
      </c>
      <c r="N4299" t="s">
        <v>54</v>
      </c>
      <c r="O4299">
        <f t="shared" si="201"/>
        <v>2649</v>
      </c>
      <c r="P4299">
        <f t="shared" si="202"/>
        <v>6357.5999999999995</v>
      </c>
      <c r="Q4299">
        <f t="shared" si="203"/>
        <v>1589.4000000000005</v>
      </c>
    </row>
    <row r="4300" spans="1:17" x14ac:dyDescent="0.3">
      <c r="A4300" t="s">
        <v>8397</v>
      </c>
      <c r="B4300" t="s">
        <v>2562</v>
      </c>
      <c r="C4300" t="s">
        <v>45</v>
      </c>
      <c r="D4300" t="s">
        <v>33</v>
      </c>
      <c r="E4300" t="s">
        <v>18</v>
      </c>
      <c r="F4300">
        <v>4179</v>
      </c>
      <c r="G4300">
        <v>30</v>
      </c>
      <c r="H4300">
        <v>2925</v>
      </c>
      <c r="I4300">
        <v>3.1</v>
      </c>
      <c r="J4300">
        <v>143</v>
      </c>
      <c r="K4300">
        <v>1</v>
      </c>
      <c r="L4300">
        <v>2925</v>
      </c>
      <c r="M4300" s="1">
        <v>45444</v>
      </c>
      <c r="N4300" t="s">
        <v>75</v>
      </c>
      <c r="O4300">
        <f t="shared" si="201"/>
        <v>1254</v>
      </c>
      <c r="P4300">
        <f t="shared" si="202"/>
        <v>2507.4</v>
      </c>
      <c r="Q4300">
        <f t="shared" si="203"/>
        <v>417.59999999999991</v>
      </c>
    </row>
    <row r="4301" spans="1:17" x14ac:dyDescent="0.3">
      <c r="A4301" t="s">
        <v>8398</v>
      </c>
      <c r="B4301" t="s">
        <v>8399</v>
      </c>
      <c r="C4301" t="s">
        <v>27</v>
      </c>
      <c r="D4301" t="s">
        <v>46</v>
      </c>
      <c r="E4301" t="s">
        <v>34</v>
      </c>
      <c r="F4301">
        <v>3114</v>
      </c>
      <c r="G4301">
        <v>40</v>
      </c>
      <c r="H4301">
        <v>1868</v>
      </c>
      <c r="I4301">
        <v>4.0999999999999996</v>
      </c>
      <c r="J4301">
        <v>8</v>
      </c>
      <c r="K4301">
        <v>1</v>
      </c>
      <c r="L4301">
        <v>1868</v>
      </c>
      <c r="M4301" s="1">
        <v>45980</v>
      </c>
      <c r="N4301" t="s">
        <v>85</v>
      </c>
      <c r="O4301">
        <f t="shared" si="201"/>
        <v>1246</v>
      </c>
      <c r="P4301">
        <f t="shared" si="202"/>
        <v>1868.3999999999999</v>
      </c>
      <c r="Q4301">
        <f t="shared" si="203"/>
        <v>-0.39999999999986358</v>
      </c>
    </row>
    <row r="4302" spans="1:17" x14ac:dyDescent="0.3">
      <c r="A4302" t="s">
        <v>8400</v>
      </c>
      <c r="B4302" t="s">
        <v>8401</v>
      </c>
      <c r="C4302" t="s">
        <v>52</v>
      </c>
      <c r="D4302" t="s">
        <v>53</v>
      </c>
      <c r="E4302" t="s">
        <v>34</v>
      </c>
      <c r="F4302">
        <v>1030</v>
      </c>
      <c r="G4302">
        <v>10</v>
      </c>
      <c r="H4302">
        <v>927</v>
      </c>
      <c r="I4302">
        <v>4.5999999999999996</v>
      </c>
      <c r="J4302">
        <v>157</v>
      </c>
      <c r="K4302">
        <v>1</v>
      </c>
      <c r="L4302">
        <v>927</v>
      </c>
      <c r="M4302" s="1">
        <v>45795</v>
      </c>
      <c r="N4302" t="s">
        <v>78</v>
      </c>
      <c r="O4302">
        <f t="shared" si="201"/>
        <v>103</v>
      </c>
      <c r="P4302">
        <f t="shared" si="202"/>
        <v>618</v>
      </c>
      <c r="Q4302">
        <f t="shared" si="203"/>
        <v>309</v>
      </c>
    </row>
    <row r="4303" spans="1:17" x14ac:dyDescent="0.3">
      <c r="A4303" t="s">
        <v>8402</v>
      </c>
      <c r="B4303" t="s">
        <v>7083</v>
      </c>
      <c r="C4303" t="s">
        <v>32</v>
      </c>
      <c r="D4303" t="s">
        <v>46</v>
      </c>
      <c r="E4303" t="s">
        <v>18</v>
      </c>
      <c r="F4303">
        <v>5673</v>
      </c>
      <c r="G4303">
        <v>15</v>
      </c>
      <c r="H4303">
        <v>4822</v>
      </c>
      <c r="I4303">
        <v>3.8</v>
      </c>
      <c r="J4303">
        <v>95</v>
      </c>
      <c r="K4303">
        <v>5</v>
      </c>
      <c r="L4303">
        <v>24110</v>
      </c>
      <c r="M4303" s="1">
        <v>45454</v>
      </c>
      <c r="N4303" t="s">
        <v>78</v>
      </c>
      <c r="O4303">
        <f t="shared" si="201"/>
        <v>851</v>
      </c>
      <c r="P4303">
        <f t="shared" si="202"/>
        <v>3403.7999999999997</v>
      </c>
      <c r="Q4303">
        <f t="shared" si="203"/>
        <v>7091.0000000000018</v>
      </c>
    </row>
    <row r="4304" spans="1:17" x14ac:dyDescent="0.3">
      <c r="A4304" t="s">
        <v>8403</v>
      </c>
      <c r="B4304" t="s">
        <v>8404</v>
      </c>
      <c r="C4304" t="s">
        <v>116</v>
      </c>
      <c r="D4304" t="s">
        <v>28</v>
      </c>
      <c r="E4304" t="s">
        <v>34</v>
      </c>
      <c r="F4304">
        <v>3509</v>
      </c>
      <c r="G4304">
        <v>25</v>
      </c>
      <c r="H4304">
        <v>2632</v>
      </c>
      <c r="I4304">
        <v>3.6</v>
      </c>
      <c r="J4304">
        <v>97</v>
      </c>
      <c r="K4304">
        <v>1</v>
      </c>
      <c r="L4304">
        <v>2632</v>
      </c>
      <c r="M4304" s="1">
        <v>45751</v>
      </c>
      <c r="N4304" t="s">
        <v>24</v>
      </c>
      <c r="O4304">
        <f t="shared" si="201"/>
        <v>877</v>
      </c>
      <c r="P4304">
        <f t="shared" si="202"/>
        <v>2105.4</v>
      </c>
      <c r="Q4304">
        <f t="shared" si="203"/>
        <v>526.59999999999991</v>
      </c>
    </row>
    <row r="4305" spans="1:17" x14ac:dyDescent="0.3">
      <c r="A4305" t="s">
        <v>8405</v>
      </c>
      <c r="B4305" t="s">
        <v>8406</v>
      </c>
      <c r="C4305" t="s">
        <v>27</v>
      </c>
      <c r="D4305" t="s">
        <v>17</v>
      </c>
      <c r="E4305" t="s">
        <v>34</v>
      </c>
      <c r="F4305">
        <v>4751</v>
      </c>
      <c r="G4305">
        <v>60</v>
      </c>
      <c r="H4305">
        <v>1900</v>
      </c>
      <c r="I4305">
        <v>3.6</v>
      </c>
      <c r="J4305">
        <v>271</v>
      </c>
      <c r="K4305">
        <v>2</v>
      </c>
      <c r="L4305">
        <v>3800</v>
      </c>
      <c r="M4305" s="1">
        <v>45484</v>
      </c>
      <c r="N4305" t="s">
        <v>150</v>
      </c>
      <c r="O4305">
        <f t="shared" si="201"/>
        <v>2851</v>
      </c>
      <c r="P4305">
        <f t="shared" si="202"/>
        <v>2850.6</v>
      </c>
      <c r="Q4305">
        <f t="shared" si="203"/>
        <v>-1901.1999999999998</v>
      </c>
    </row>
    <row r="4306" spans="1:17" x14ac:dyDescent="0.3">
      <c r="A4306" t="s">
        <v>8407</v>
      </c>
      <c r="B4306" t="s">
        <v>8408</v>
      </c>
      <c r="C4306" t="s">
        <v>88</v>
      </c>
      <c r="D4306" t="s">
        <v>41</v>
      </c>
      <c r="E4306" t="s">
        <v>74</v>
      </c>
      <c r="F4306">
        <v>709</v>
      </c>
      <c r="G4306">
        <v>20</v>
      </c>
      <c r="H4306">
        <v>567</v>
      </c>
      <c r="I4306">
        <v>4.0999999999999996</v>
      </c>
      <c r="J4306">
        <v>123</v>
      </c>
      <c r="K4306">
        <v>1</v>
      </c>
      <c r="L4306">
        <v>567</v>
      </c>
      <c r="M4306" s="1">
        <v>45368</v>
      </c>
      <c r="N4306" t="s">
        <v>71</v>
      </c>
      <c r="O4306">
        <f t="shared" si="201"/>
        <v>142</v>
      </c>
      <c r="P4306">
        <f t="shared" si="202"/>
        <v>425.4</v>
      </c>
      <c r="Q4306">
        <f t="shared" si="203"/>
        <v>141.60000000000002</v>
      </c>
    </row>
    <row r="4307" spans="1:17" x14ac:dyDescent="0.3">
      <c r="A4307" t="s">
        <v>8409</v>
      </c>
      <c r="B4307" t="s">
        <v>8410</v>
      </c>
      <c r="C4307" t="s">
        <v>88</v>
      </c>
      <c r="D4307" t="s">
        <v>41</v>
      </c>
      <c r="E4307" t="s">
        <v>34</v>
      </c>
      <c r="F4307">
        <v>1665</v>
      </c>
      <c r="G4307">
        <v>30</v>
      </c>
      <c r="H4307">
        <v>1166</v>
      </c>
      <c r="I4307">
        <v>4.3</v>
      </c>
      <c r="J4307">
        <v>311</v>
      </c>
      <c r="K4307">
        <v>2</v>
      </c>
      <c r="L4307">
        <v>2332</v>
      </c>
      <c r="M4307" s="1">
        <v>45672</v>
      </c>
      <c r="N4307" t="s">
        <v>71</v>
      </c>
      <c r="O4307">
        <f t="shared" si="201"/>
        <v>499</v>
      </c>
      <c r="P4307">
        <f t="shared" si="202"/>
        <v>999</v>
      </c>
      <c r="Q4307">
        <f t="shared" si="203"/>
        <v>334</v>
      </c>
    </row>
    <row r="4308" spans="1:17" x14ac:dyDescent="0.3">
      <c r="A4308" t="s">
        <v>8411</v>
      </c>
      <c r="B4308" t="s">
        <v>8412</v>
      </c>
      <c r="C4308" t="s">
        <v>57</v>
      </c>
      <c r="D4308" t="s">
        <v>17</v>
      </c>
      <c r="E4308" t="s">
        <v>34</v>
      </c>
      <c r="F4308">
        <v>4937</v>
      </c>
      <c r="G4308">
        <v>20</v>
      </c>
      <c r="H4308">
        <v>3950</v>
      </c>
      <c r="I4308">
        <v>4.9000000000000004</v>
      </c>
      <c r="J4308">
        <v>84</v>
      </c>
      <c r="K4308">
        <v>1</v>
      </c>
      <c r="L4308">
        <v>3950</v>
      </c>
      <c r="M4308" s="1">
        <v>45829</v>
      </c>
      <c r="N4308" t="s">
        <v>102</v>
      </c>
      <c r="O4308">
        <f t="shared" si="201"/>
        <v>987</v>
      </c>
      <c r="P4308">
        <f t="shared" si="202"/>
        <v>2962.2</v>
      </c>
      <c r="Q4308">
        <f t="shared" si="203"/>
        <v>987.80000000000018</v>
      </c>
    </row>
    <row r="4309" spans="1:17" x14ac:dyDescent="0.3">
      <c r="A4309" t="s">
        <v>8413</v>
      </c>
      <c r="B4309" t="s">
        <v>8414</v>
      </c>
      <c r="C4309" t="s">
        <v>57</v>
      </c>
      <c r="D4309" t="s">
        <v>17</v>
      </c>
      <c r="E4309" t="s">
        <v>34</v>
      </c>
      <c r="F4309">
        <v>1593</v>
      </c>
      <c r="G4309">
        <v>25</v>
      </c>
      <c r="H4309">
        <v>1195</v>
      </c>
      <c r="I4309">
        <v>3</v>
      </c>
      <c r="J4309">
        <v>247</v>
      </c>
      <c r="K4309">
        <v>3</v>
      </c>
      <c r="L4309">
        <v>3585</v>
      </c>
      <c r="M4309" s="1">
        <v>45817</v>
      </c>
      <c r="N4309" t="s">
        <v>42</v>
      </c>
      <c r="O4309">
        <f t="shared" si="201"/>
        <v>398</v>
      </c>
      <c r="P4309">
        <f t="shared" si="202"/>
        <v>955.8</v>
      </c>
      <c r="Q4309">
        <f t="shared" si="203"/>
        <v>717.60000000000014</v>
      </c>
    </row>
    <row r="4310" spans="1:17" x14ac:dyDescent="0.3">
      <c r="A4310" t="s">
        <v>8415</v>
      </c>
      <c r="B4310" t="s">
        <v>8416</v>
      </c>
      <c r="C4310" t="s">
        <v>16</v>
      </c>
      <c r="D4310" t="s">
        <v>46</v>
      </c>
      <c r="E4310" t="s">
        <v>34</v>
      </c>
      <c r="F4310">
        <v>9206</v>
      </c>
      <c r="G4310">
        <v>0</v>
      </c>
      <c r="H4310">
        <v>9206</v>
      </c>
      <c r="I4310">
        <v>4.8</v>
      </c>
      <c r="J4310">
        <v>235</v>
      </c>
      <c r="K4310">
        <v>1</v>
      </c>
      <c r="L4310">
        <v>9206</v>
      </c>
      <c r="M4310" s="1">
        <v>45624</v>
      </c>
      <c r="N4310" t="s">
        <v>61</v>
      </c>
      <c r="O4310">
        <f t="shared" si="201"/>
        <v>0</v>
      </c>
      <c r="P4310">
        <f t="shared" si="202"/>
        <v>5523.5999999999995</v>
      </c>
      <c r="Q4310">
        <f t="shared" si="203"/>
        <v>3682.4000000000005</v>
      </c>
    </row>
    <row r="4311" spans="1:17" x14ac:dyDescent="0.3">
      <c r="A4311" t="s">
        <v>8417</v>
      </c>
      <c r="B4311" t="s">
        <v>8418</v>
      </c>
      <c r="C4311" t="s">
        <v>52</v>
      </c>
      <c r="D4311" t="s">
        <v>53</v>
      </c>
      <c r="E4311" t="s">
        <v>34</v>
      </c>
      <c r="F4311">
        <v>1299</v>
      </c>
      <c r="G4311">
        <v>15</v>
      </c>
      <c r="H4311">
        <v>1104</v>
      </c>
      <c r="I4311">
        <v>4.2</v>
      </c>
      <c r="J4311">
        <v>66</v>
      </c>
      <c r="K4311">
        <v>2</v>
      </c>
      <c r="L4311">
        <v>2208</v>
      </c>
      <c r="M4311" s="1">
        <v>45469</v>
      </c>
      <c r="N4311" t="s">
        <v>150</v>
      </c>
      <c r="O4311">
        <f t="shared" si="201"/>
        <v>195</v>
      </c>
      <c r="P4311">
        <f t="shared" si="202"/>
        <v>779.4</v>
      </c>
      <c r="Q4311">
        <f t="shared" si="203"/>
        <v>649.20000000000005</v>
      </c>
    </row>
    <row r="4312" spans="1:17" x14ac:dyDescent="0.3">
      <c r="A4312" t="s">
        <v>8419</v>
      </c>
      <c r="B4312" t="s">
        <v>8420</v>
      </c>
      <c r="C4312" t="s">
        <v>52</v>
      </c>
      <c r="D4312" t="s">
        <v>23</v>
      </c>
      <c r="E4312" t="s">
        <v>34</v>
      </c>
      <c r="F4312">
        <v>2708</v>
      </c>
      <c r="G4312">
        <v>20</v>
      </c>
      <c r="H4312">
        <v>2166</v>
      </c>
      <c r="I4312">
        <v>4.5</v>
      </c>
      <c r="J4312">
        <v>89</v>
      </c>
      <c r="K4312">
        <v>1</v>
      </c>
      <c r="L4312">
        <v>2166</v>
      </c>
      <c r="M4312" s="1">
        <v>45457</v>
      </c>
      <c r="N4312" t="s">
        <v>54</v>
      </c>
      <c r="O4312">
        <f t="shared" si="201"/>
        <v>542</v>
      </c>
      <c r="P4312">
        <f t="shared" si="202"/>
        <v>1624.8</v>
      </c>
      <c r="Q4312">
        <f t="shared" si="203"/>
        <v>541.20000000000005</v>
      </c>
    </row>
    <row r="4313" spans="1:17" x14ac:dyDescent="0.3">
      <c r="A4313" t="s">
        <v>8421</v>
      </c>
      <c r="B4313" t="s">
        <v>8422</v>
      </c>
      <c r="C4313" t="s">
        <v>88</v>
      </c>
      <c r="D4313" t="s">
        <v>109</v>
      </c>
      <c r="E4313" t="s">
        <v>34</v>
      </c>
      <c r="F4313">
        <v>1639</v>
      </c>
      <c r="G4313">
        <v>20</v>
      </c>
      <c r="H4313">
        <v>1311</v>
      </c>
      <c r="I4313">
        <v>4.4000000000000004</v>
      </c>
      <c r="J4313">
        <v>33</v>
      </c>
      <c r="K4313">
        <v>1</v>
      </c>
      <c r="L4313">
        <v>1311</v>
      </c>
      <c r="M4313" s="1">
        <v>45739</v>
      </c>
      <c r="N4313" t="s">
        <v>150</v>
      </c>
      <c r="O4313">
        <f t="shared" si="201"/>
        <v>328</v>
      </c>
      <c r="P4313">
        <f t="shared" si="202"/>
        <v>983.4</v>
      </c>
      <c r="Q4313">
        <f t="shared" si="203"/>
        <v>327.60000000000002</v>
      </c>
    </row>
    <row r="4314" spans="1:17" x14ac:dyDescent="0.3">
      <c r="A4314" t="s">
        <v>8423</v>
      </c>
      <c r="B4314" t="s">
        <v>8424</v>
      </c>
      <c r="C4314" t="s">
        <v>37</v>
      </c>
      <c r="D4314" t="s">
        <v>41</v>
      </c>
      <c r="E4314" t="s">
        <v>34</v>
      </c>
      <c r="F4314">
        <v>2035</v>
      </c>
      <c r="G4314">
        <v>40</v>
      </c>
      <c r="H4314">
        <v>1221</v>
      </c>
      <c r="I4314">
        <v>4.0999999999999996</v>
      </c>
      <c r="J4314">
        <v>65</v>
      </c>
      <c r="K4314">
        <v>1</v>
      </c>
      <c r="L4314">
        <v>1221</v>
      </c>
      <c r="M4314" s="1">
        <v>45396</v>
      </c>
      <c r="N4314" t="s">
        <v>150</v>
      </c>
      <c r="O4314">
        <f t="shared" si="201"/>
        <v>814</v>
      </c>
      <c r="P4314">
        <f t="shared" si="202"/>
        <v>1221</v>
      </c>
      <c r="Q4314">
        <f t="shared" si="203"/>
        <v>0</v>
      </c>
    </row>
    <row r="4315" spans="1:17" x14ac:dyDescent="0.3">
      <c r="A4315" t="s">
        <v>8425</v>
      </c>
      <c r="B4315" t="s">
        <v>8426</v>
      </c>
      <c r="C4315" t="s">
        <v>27</v>
      </c>
      <c r="D4315" t="s">
        <v>17</v>
      </c>
      <c r="E4315" t="s">
        <v>18</v>
      </c>
      <c r="F4315">
        <v>2914</v>
      </c>
      <c r="G4315">
        <v>10</v>
      </c>
      <c r="H4315">
        <v>2623</v>
      </c>
      <c r="I4315">
        <v>4.0999999999999996</v>
      </c>
      <c r="J4315">
        <v>140</v>
      </c>
      <c r="K4315">
        <v>1</v>
      </c>
      <c r="L4315">
        <v>2623</v>
      </c>
      <c r="M4315" s="1">
        <v>45984</v>
      </c>
      <c r="N4315" t="s">
        <v>168</v>
      </c>
      <c r="O4315">
        <f t="shared" si="201"/>
        <v>291</v>
      </c>
      <c r="P4315">
        <f t="shared" si="202"/>
        <v>1748.3999999999999</v>
      </c>
      <c r="Q4315">
        <f t="shared" si="203"/>
        <v>874.60000000000014</v>
      </c>
    </row>
    <row r="4316" spans="1:17" x14ac:dyDescent="0.3">
      <c r="A4316" t="s">
        <v>8427</v>
      </c>
      <c r="B4316" t="s">
        <v>8428</v>
      </c>
      <c r="C4316" t="s">
        <v>116</v>
      </c>
      <c r="D4316" t="s">
        <v>33</v>
      </c>
      <c r="E4316" t="s">
        <v>18</v>
      </c>
      <c r="F4316">
        <v>1060</v>
      </c>
      <c r="G4316">
        <v>40</v>
      </c>
      <c r="H4316">
        <v>636</v>
      </c>
      <c r="I4316">
        <v>4.3</v>
      </c>
      <c r="J4316">
        <v>69</v>
      </c>
      <c r="K4316">
        <v>1</v>
      </c>
      <c r="L4316">
        <v>636</v>
      </c>
      <c r="M4316" s="1">
        <v>45665</v>
      </c>
      <c r="N4316" t="s">
        <v>102</v>
      </c>
      <c r="O4316">
        <f t="shared" si="201"/>
        <v>424</v>
      </c>
      <c r="P4316">
        <f t="shared" si="202"/>
        <v>636</v>
      </c>
      <c r="Q4316">
        <f t="shared" si="203"/>
        <v>0</v>
      </c>
    </row>
    <row r="4317" spans="1:17" x14ac:dyDescent="0.3">
      <c r="A4317" t="s">
        <v>8429</v>
      </c>
      <c r="B4317" t="s">
        <v>5732</v>
      </c>
      <c r="C4317" t="s">
        <v>16</v>
      </c>
      <c r="D4317" t="s">
        <v>41</v>
      </c>
      <c r="E4317" t="s">
        <v>34</v>
      </c>
      <c r="F4317">
        <v>1197</v>
      </c>
      <c r="G4317">
        <v>25</v>
      </c>
      <c r="H4317">
        <v>898</v>
      </c>
      <c r="I4317">
        <v>4</v>
      </c>
      <c r="J4317">
        <v>38</v>
      </c>
      <c r="K4317">
        <v>1</v>
      </c>
      <c r="L4317">
        <v>898</v>
      </c>
      <c r="M4317" s="1">
        <v>45974</v>
      </c>
      <c r="N4317" t="s">
        <v>168</v>
      </c>
      <c r="O4317">
        <f t="shared" si="201"/>
        <v>299</v>
      </c>
      <c r="P4317">
        <f t="shared" si="202"/>
        <v>718.19999999999993</v>
      </c>
      <c r="Q4317">
        <f t="shared" si="203"/>
        <v>179.80000000000007</v>
      </c>
    </row>
    <row r="4318" spans="1:17" x14ac:dyDescent="0.3">
      <c r="A4318" t="s">
        <v>8430</v>
      </c>
      <c r="B4318" t="s">
        <v>8431</v>
      </c>
      <c r="C4318" t="s">
        <v>52</v>
      </c>
      <c r="D4318" t="s">
        <v>109</v>
      </c>
      <c r="E4318" t="s">
        <v>34</v>
      </c>
      <c r="F4318">
        <v>1778</v>
      </c>
      <c r="G4318">
        <v>20</v>
      </c>
      <c r="H4318">
        <v>1422</v>
      </c>
      <c r="I4318">
        <v>4</v>
      </c>
      <c r="J4318">
        <v>69</v>
      </c>
      <c r="K4318">
        <v>2</v>
      </c>
      <c r="L4318">
        <v>2844</v>
      </c>
      <c r="M4318" s="1">
        <v>45582</v>
      </c>
      <c r="N4318" t="s">
        <v>29</v>
      </c>
      <c r="O4318">
        <f t="shared" si="201"/>
        <v>356</v>
      </c>
      <c r="P4318">
        <f t="shared" si="202"/>
        <v>1066.8</v>
      </c>
      <c r="Q4318">
        <f t="shared" si="203"/>
        <v>710.40000000000009</v>
      </c>
    </row>
    <row r="4319" spans="1:17" x14ac:dyDescent="0.3">
      <c r="A4319" t="s">
        <v>8432</v>
      </c>
      <c r="B4319" t="s">
        <v>8433</v>
      </c>
      <c r="C4319" t="s">
        <v>22</v>
      </c>
      <c r="D4319" t="s">
        <v>109</v>
      </c>
      <c r="E4319" t="s">
        <v>161</v>
      </c>
      <c r="F4319">
        <v>2708</v>
      </c>
      <c r="G4319">
        <v>50</v>
      </c>
      <c r="H4319">
        <v>1354</v>
      </c>
      <c r="I4319">
        <v>2.5</v>
      </c>
      <c r="J4319">
        <v>54</v>
      </c>
      <c r="K4319">
        <v>1</v>
      </c>
      <c r="L4319">
        <v>1354</v>
      </c>
      <c r="M4319" s="1">
        <v>45982</v>
      </c>
      <c r="N4319" t="s">
        <v>19</v>
      </c>
      <c r="O4319">
        <f t="shared" si="201"/>
        <v>1354</v>
      </c>
      <c r="P4319">
        <f t="shared" si="202"/>
        <v>1624.8</v>
      </c>
      <c r="Q4319">
        <f t="shared" si="203"/>
        <v>-270.79999999999995</v>
      </c>
    </row>
    <row r="4320" spans="1:17" x14ac:dyDescent="0.3">
      <c r="A4320" t="s">
        <v>8434</v>
      </c>
      <c r="B4320" t="s">
        <v>8435</v>
      </c>
      <c r="C4320" t="s">
        <v>32</v>
      </c>
      <c r="D4320" t="s">
        <v>53</v>
      </c>
      <c r="E4320" t="s">
        <v>34</v>
      </c>
      <c r="F4320">
        <v>4114</v>
      </c>
      <c r="G4320">
        <v>0</v>
      </c>
      <c r="H4320">
        <v>4114</v>
      </c>
      <c r="I4320">
        <v>4.4000000000000004</v>
      </c>
      <c r="J4320">
        <v>264</v>
      </c>
      <c r="K4320">
        <v>1</v>
      </c>
      <c r="L4320">
        <v>4114</v>
      </c>
      <c r="M4320" s="1">
        <v>45590</v>
      </c>
      <c r="N4320" t="s">
        <v>102</v>
      </c>
      <c r="O4320">
        <f t="shared" si="201"/>
        <v>0</v>
      </c>
      <c r="P4320">
        <f t="shared" si="202"/>
        <v>2468.4</v>
      </c>
      <c r="Q4320">
        <f t="shared" si="203"/>
        <v>1645.6</v>
      </c>
    </row>
    <row r="4321" spans="1:17" x14ac:dyDescent="0.3">
      <c r="A4321" t="s">
        <v>8436</v>
      </c>
      <c r="B4321" t="s">
        <v>8437</v>
      </c>
      <c r="C4321" t="s">
        <v>45</v>
      </c>
      <c r="D4321" t="s">
        <v>23</v>
      </c>
      <c r="E4321" t="s">
        <v>34</v>
      </c>
      <c r="F4321">
        <v>3193</v>
      </c>
      <c r="G4321">
        <v>15</v>
      </c>
      <c r="H4321">
        <v>2714</v>
      </c>
      <c r="I4321">
        <v>3.7</v>
      </c>
      <c r="J4321">
        <v>141</v>
      </c>
      <c r="K4321">
        <v>1</v>
      </c>
      <c r="L4321">
        <v>2714</v>
      </c>
      <c r="M4321" s="1">
        <v>45688</v>
      </c>
      <c r="N4321" t="s">
        <v>150</v>
      </c>
      <c r="O4321">
        <f t="shared" si="201"/>
        <v>479</v>
      </c>
      <c r="P4321">
        <f t="shared" si="202"/>
        <v>1915.8</v>
      </c>
      <c r="Q4321">
        <f t="shared" si="203"/>
        <v>798.2</v>
      </c>
    </row>
    <row r="4322" spans="1:17" x14ac:dyDescent="0.3">
      <c r="A4322" t="s">
        <v>8438</v>
      </c>
      <c r="B4322" t="s">
        <v>8439</v>
      </c>
      <c r="C4322" t="s">
        <v>27</v>
      </c>
      <c r="D4322" t="s">
        <v>33</v>
      </c>
      <c r="E4322" t="s">
        <v>34</v>
      </c>
      <c r="F4322">
        <v>2400</v>
      </c>
      <c r="G4322">
        <v>30</v>
      </c>
      <c r="H4322">
        <v>1680</v>
      </c>
      <c r="I4322">
        <v>4.5999999999999996</v>
      </c>
      <c r="J4322">
        <v>46</v>
      </c>
      <c r="K4322">
        <v>1</v>
      </c>
      <c r="L4322">
        <v>1680</v>
      </c>
      <c r="M4322" s="1">
        <v>45566</v>
      </c>
      <c r="N4322" t="s">
        <v>85</v>
      </c>
      <c r="O4322">
        <f t="shared" si="201"/>
        <v>720</v>
      </c>
      <c r="P4322">
        <f t="shared" si="202"/>
        <v>1440</v>
      </c>
      <c r="Q4322">
        <f t="shared" si="203"/>
        <v>240</v>
      </c>
    </row>
    <row r="4323" spans="1:17" x14ac:dyDescent="0.3">
      <c r="A4323" t="s">
        <v>8440</v>
      </c>
      <c r="B4323" t="s">
        <v>8441</v>
      </c>
      <c r="C4323" t="s">
        <v>57</v>
      </c>
      <c r="D4323" t="s">
        <v>17</v>
      </c>
      <c r="E4323" t="s">
        <v>18</v>
      </c>
      <c r="F4323">
        <v>5289</v>
      </c>
      <c r="G4323">
        <v>25</v>
      </c>
      <c r="H4323">
        <v>3967</v>
      </c>
      <c r="I4323">
        <v>4.5999999999999996</v>
      </c>
      <c r="J4323">
        <v>547</v>
      </c>
      <c r="K4323">
        <v>1</v>
      </c>
      <c r="L4323">
        <v>3967</v>
      </c>
      <c r="M4323" s="1">
        <v>46013</v>
      </c>
      <c r="N4323" t="s">
        <v>54</v>
      </c>
      <c r="O4323">
        <f t="shared" si="201"/>
        <v>1322</v>
      </c>
      <c r="P4323">
        <f t="shared" si="202"/>
        <v>3173.4</v>
      </c>
      <c r="Q4323">
        <f t="shared" si="203"/>
        <v>793.59999999999991</v>
      </c>
    </row>
    <row r="4324" spans="1:17" x14ac:dyDescent="0.3">
      <c r="A4324" t="s">
        <v>8442</v>
      </c>
      <c r="B4324" t="s">
        <v>7861</v>
      </c>
      <c r="C4324" t="s">
        <v>52</v>
      </c>
      <c r="D4324" t="s">
        <v>109</v>
      </c>
      <c r="E4324" t="s">
        <v>161</v>
      </c>
      <c r="F4324">
        <v>962</v>
      </c>
      <c r="G4324">
        <v>25</v>
      </c>
      <c r="H4324">
        <v>722</v>
      </c>
      <c r="I4324">
        <v>3.9</v>
      </c>
      <c r="J4324">
        <v>78</v>
      </c>
      <c r="K4324">
        <v>1</v>
      </c>
      <c r="L4324">
        <v>722</v>
      </c>
      <c r="M4324" s="1">
        <v>45861</v>
      </c>
      <c r="N4324" t="s">
        <v>78</v>
      </c>
      <c r="O4324">
        <f t="shared" si="201"/>
        <v>240</v>
      </c>
      <c r="P4324">
        <f t="shared" si="202"/>
        <v>577.19999999999993</v>
      </c>
      <c r="Q4324">
        <f t="shared" si="203"/>
        <v>144.80000000000007</v>
      </c>
    </row>
    <row r="4325" spans="1:17" x14ac:dyDescent="0.3">
      <c r="A4325" t="s">
        <v>8443</v>
      </c>
      <c r="B4325" t="s">
        <v>8444</v>
      </c>
      <c r="C4325" t="s">
        <v>16</v>
      </c>
      <c r="D4325" t="s">
        <v>109</v>
      </c>
      <c r="E4325" t="s">
        <v>18</v>
      </c>
      <c r="F4325">
        <v>2647</v>
      </c>
      <c r="G4325">
        <v>70</v>
      </c>
      <c r="H4325">
        <v>794</v>
      </c>
      <c r="I4325">
        <v>4.4000000000000004</v>
      </c>
      <c r="J4325">
        <v>39</v>
      </c>
      <c r="K4325">
        <v>1</v>
      </c>
      <c r="L4325">
        <v>794</v>
      </c>
      <c r="M4325" s="1">
        <v>45558</v>
      </c>
      <c r="N4325" t="s">
        <v>49</v>
      </c>
      <c r="O4325">
        <f t="shared" si="201"/>
        <v>1853</v>
      </c>
      <c r="P4325">
        <f t="shared" si="202"/>
        <v>1588.2</v>
      </c>
      <c r="Q4325">
        <f t="shared" si="203"/>
        <v>-794.2</v>
      </c>
    </row>
    <row r="4326" spans="1:17" x14ac:dyDescent="0.3">
      <c r="A4326" t="s">
        <v>8445</v>
      </c>
      <c r="B4326" t="s">
        <v>8446</v>
      </c>
      <c r="C4326" t="s">
        <v>52</v>
      </c>
      <c r="D4326" t="s">
        <v>23</v>
      </c>
      <c r="E4326" t="s">
        <v>34</v>
      </c>
      <c r="F4326">
        <v>4477</v>
      </c>
      <c r="G4326">
        <v>25</v>
      </c>
      <c r="H4326">
        <v>3358</v>
      </c>
      <c r="I4326">
        <v>4.3</v>
      </c>
      <c r="J4326">
        <v>105</v>
      </c>
      <c r="K4326">
        <v>1</v>
      </c>
      <c r="L4326">
        <v>3358</v>
      </c>
      <c r="M4326" s="1">
        <v>45913</v>
      </c>
      <c r="N4326" t="s">
        <v>42</v>
      </c>
      <c r="O4326">
        <f t="shared" si="201"/>
        <v>1119</v>
      </c>
      <c r="P4326">
        <f t="shared" si="202"/>
        <v>2686.2</v>
      </c>
      <c r="Q4326">
        <f t="shared" si="203"/>
        <v>671.80000000000018</v>
      </c>
    </row>
    <row r="4327" spans="1:17" x14ac:dyDescent="0.3">
      <c r="A4327" t="s">
        <v>8447</v>
      </c>
      <c r="B4327" t="s">
        <v>8448</v>
      </c>
      <c r="C4327" t="s">
        <v>16</v>
      </c>
      <c r="D4327" t="s">
        <v>17</v>
      </c>
      <c r="E4327" t="s">
        <v>18</v>
      </c>
      <c r="F4327">
        <v>2792</v>
      </c>
      <c r="G4327">
        <v>10</v>
      </c>
      <c r="H4327">
        <v>2513</v>
      </c>
      <c r="I4327">
        <v>3.8</v>
      </c>
      <c r="J4327">
        <v>241</v>
      </c>
      <c r="K4327">
        <v>1</v>
      </c>
      <c r="L4327">
        <v>2513</v>
      </c>
      <c r="M4327" s="1">
        <v>46022</v>
      </c>
      <c r="N4327" t="s">
        <v>49</v>
      </c>
      <c r="O4327">
        <f t="shared" si="201"/>
        <v>279</v>
      </c>
      <c r="P4327">
        <f t="shared" si="202"/>
        <v>1675.2</v>
      </c>
      <c r="Q4327">
        <f t="shared" si="203"/>
        <v>837.8</v>
      </c>
    </row>
    <row r="4328" spans="1:17" x14ac:dyDescent="0.3">
      <c r="A4328" t="s">
        <v>8449</v>
      </c>
      <c r="B4328" t="s">
        <v>8450</v>
      </c>
      <c r="C4328" t="s">
        <v>45</v>
      </c>
      <c r="D4328" t="s">
        <v>109</v>
      </c>
      <c r="E4328" t="s">
        <v>18</v>
      </c>
      <c r="F4328">
        <v>2437</v>
      </c>
      <c r="G4328">
        <v>15</v>
      </c>
      <c r="H4328">
        <v>2071</v>
      </c>
      <c r="I4328">
        <v>4.4000000000000004</v>
      </c>
      <c r="J4328">
        <v>198</v>
      </c>
      <c r="K4328">
        <v>1</v>
      </c>
      <c r="L4328">
        <v>2071</v>
      </c>
      <c r="M4328" s="1">
        <v>45862</v>
      </c>
      <c r="N4328" t="s">
        <v>168</v>
      </c>
      <c r="O4328">
        <f t="shared" si="201"/>
        <v>366</v>
      </c>
      <c r="P4328">
        <f t="shared" si="202"/>
        <v>1462.2</v>
      </c>
      <c r="Q4328">
        <f t="shared" si="203"/>
        <v>608.79999999999995</v>
      </c>
    </row>
    <row r="4329" spans="1:17" x14ac:dyDescent="0.3">
      <c r="A4329" t="s">
        <v>8451</v>
      </c>
      <c r="B4329" t="s">
        <v>8452</v>
      </c>
      <c r="C4329" t="s">
        <v>22</v>
      </c>
      <c r="D4329" t="s">
        <v>41</v>
      </c>
      <c r="E4329" t="s">
        <v>74</v>
      </c>
      <c r="F4329">
        <v>1498</v>
      </c>
      <c r="G4329">
        <v>50</v>
      </c>
      <c r="H4329">
        <v>749</v>
      </c>
      <c r="I4329">
        <v>4.8</v>
      </c>
      <c r="J4329">
        <v>24</v>
      </c>
      <c r="K4329">
        <v>1</v>
      </c>
      <c r="L4329">
        <v>749</v>
      </c>
      <c r="M4329" s="1">
        <v>45831</v>
      </c>
      <c r="N4329" t="s">
        <v>42</v>
      </c>
      <c r="O4329">
        <f t="shared" si="201"/>
        <v>749</v>
      </c>
      <c r="P4329">
        <f t="shared" si="202"/>
        <v>898.8</v>
      </c>
      <c r="Q4329">
        <f t="shared" si="203"/>
        <v>-149.79999999999995</v>
      </c>
    </row>
    <row r="4330" spans="1:17" x14ac:dyDescent="0.3">
      <c r="A4330" t="s">
        <v>8453</v>
      </c>
      <c r="B4330" t="s">
        <v>8454</v>
      </c>
      <c r="C4330" t="s">
        <v>57</v>
      </c>
      <c r="D4330" t="s">
        <v>23</v>
      </c>
      <c r="E4330" t="s">
        <v>18</v>
      </c>
      <c r="F4330">
        <v>3123</v>
      </c>
      <c r="G4330">
        <v>10</v>
      </c>
      <c r="H4330">
        <v>2811</v>
      </c>
      <c r="I4330">
        <v>4.5999999999999996</v>
      </c>
      <c r="J4330">
        <v>26</v>
      </c>
      <c r="K4330">
        <v>1</v>
      </c>
      <c r="L4330">
        <v>2811</v>
      </c>
      <c r="M4330" s="1">
        <v>45786</v>
      </c>
      <c r="N4330" t="s">
        <v>189</v>
      </c>
      <c r="O4330">
        <f t="shared" si="201"/>
        <v>312</v>
      </c>
      <c r="P4330">
        <f t="shared" si="202"/>
        <v>1873.8</v>
      </c>
      <c r="Q4330">
        <f t="shared" si="203"/>
        <v>937.2</v>
      </c>
    </row>
    <row r="4331" spans="1:17" x14ac:dyDescent="0.3">
      <c r="A4331" t="s">
        <v>8455</v>
      </c>
      <c r="B4331" t="s">
        <v>295</v>
      </c>
      <c r="C4331" t="s">
        <v>45</v>
      </c>
      <c r="D4331" t="s">
        <v>17</v>
      </c>
      <c r="E4331" t="s">
        <v>18</v>
      </c>
      <c r="F4331">
        <v>2076</v>
      </c>
      <c r="G4331">
        <v>15</v>
      </c>
      <c r="H4331">
        <v>1765</v>
      </c>
      <c r="I4331">
        <v>3.4</v>
      </c>
      <c r="J4331">
        <v>43</v>
      </c>
      <c r="K4331">
        <v>1</v>
      </c>
      <c r="L4331">
        <v>1765</v>
      </c>
      <c r="M4331" s="1">
        <v>45515</v>
      </c>
      <c r="N4331" t="s">
        <v>91</v>
      </c>
      <c r="O4331">
        <f t="shared" si="201"/>
        <v>311</v>
      </c>
      <c r="P4331">
        <f t="shared" si="202"/>
        <v>1245.5999999999999</v>
      </c>
      <c r="Q4331">
        <f t="shared" si="203"/>
        <v>519.40000000000009</v>
      </c>
    </row>
    <row r="4332" spans="1:17" x14ac:dyDescent="0.3">
      <c r="A4332" t="s">
        <v>8456</v>
      </c>
      <c r="B4332" t="s">
        <v>8457</v>
      </c>
      <c r="C4332" t="s">
        <v>27</v>
      </c>
      <c r="D4332" t="s">
        <v>33</v>
      </c>
      <c r="E4332" t="s">
        <v>34</v>
      </c>
      <c r="F4332">
        <v>3176</v>
      </c>
      <c r="G4332">
        <v>70</v>
      </c>
      <c r="H4332">
        <v>953</v>
      </c>
      <c r="I4332">
        <v>4.3</v>
      </c>
      <c r="J4332">
        <v>54</v>
      </c>
      <c r="K4332">
        <v>1</v>
      </c>
      <c r="L4332">
        <v>953</v>
      </c>
      <c r="M4332" s="1">
        <v>45911</v>
      </c>
      <c r="N4332" t="s">
        <v>38</v>
      </c>
      <c r="O4332">
        <f t="shared" si="201"/>
        <v>2223</v>
      </c>
      <c r="P4332">
        <f t="shared" si="202"/>
        <v>1905.6</v>
      </c>
      <c r="Q4332">
        <f t="shared" si="203"/>
        <v>-952.59999999999991</v>
      </c>
    </row>
    <row r="4333" spans="1:17" x14ac:dyDescent="0.3">
      <c r="A4333" t="s">
        <v>8458</v>
      </c>
      <c r="B4333" t="s">
        <v>8459</v>
      </c>
      <c r="C4333" t="s">
        <v>22</v>
      </c>
      <c r="D4333" t="s">
        <v>46</v>
      </c>
      <c r="E4333" t="s">
        <v>161</v>
      </c>
      <c r="F4333">
        <v>7648</v>
      </c>
      <c r="G4333">
        <v>15</v>
      </c>
      <c r="H4333">
        <v>6501</v>
      </c>
      <c r="I4333">
        <v>4.5</v>
      </c>
      <c r="J4333">
        <v>221</v>
      </c>
      <c r="K4333">
        <v>1</v>
      </c>
      <c r="L4333">
        <v>6501</v>
      </c>
      <c r="M4333" s="1">
        <v>45678</v>
      </c>
      <c r="N4333" t="s">
        <v>54</v>
      </c>
      <c r="O4333">
        <f t="shared" si="201"/>
        <v>1147</v>
      </c>
      <c r="P4333">
        <f t="shared" si="202"/>
        <v>4588.8</v>
      </c>
      <c r="Q4333">
        <f t="shared" si="203"/>
        <v>1912.1999999999998</v>
      </c>
    </row>
    <row r="4334" spans="1:17" x14ac:dyDescent="0.3">
      <c r="A4334" t="s">
        <v>8460</v>
      </c>
      <c r="B4334" t="s">
        <v>8461</v>
      </c>
      <c r="C4334" t="s">
        <v>45</v>
      </c>
      <c r="D4334" t="s">
        <v>28</v>
      </c>
      <c r="E4334" t="s">
        <v>34</v>
      </c>
      <c r="F4334">
        <v>2919</v>
      </c>
      <c r="G4334">
        <v>30</v>
      </c>
      <c r="H4334">
        <v>2043</v>
      </c>
      <c r="I4334">
        <v>3.8</v>
      </c>
      <c r="J4334">
        <v>29</v>
      </c>
      <c r="K4334">
        <v>1</v>
      </c>
      <c r="L4334">
        <v>2043</v>
      </c>
      <c r="M4334" s="1">
        <v>45851</v>
      </c>
      <c r="N4334" t="s">
        <v>64</v>
      </c>
      <c r="O4334">
        <f t="shared" si="201"/>
        <v>876</v>
      </c>
      <c r="P4334">
        <f t="shared" si="202"/>
        <v>1751.3999999999999</v>
      </c>
      <c r="Q4334">
        <f t="shared" si="203"/>
        <v>291.60000000000014</v>
      </c>
    </row>
    <row r="4335" spans="1:17" x14ac:dyDescent="0.3">
      <c r="A4335" t="s">
        <v>8462</v>
      </c>
      <c r="B4335" t="s">
        <v>8463</v>
      </c>
      <c r="C4335" t="s">
        <v>45</v>
      </c>
      <c r="D4335" t="s">
        <v>109</v>
      </c>
      <c r="E4335" t="s">
        <v>161</v>
      </c>
      <c r="F4335">
        <v>2451</v>
      </c>
      <c r="G4335">
        <v>25</v>
      </c>
      <c r="H4335">
        <v>1838</v>
      </c>
      <c r="I4335">
        <v>4.5999999999999996</v>
      </c>
      <c r="J4335">
        <v>418</v>
      </c>
      <c r="K4335">
        <v>1</v>
      </c>
      <c r="L4335">
        <v>1838</v>
      </c>
      <c r="M4335" s="1">
        <v>45372</v>
      </c>
      <c r="N4335" t="s">
        <v>38</v>
      </c>
      <c r="O4335">
        <f t="shared" si="201"/>
        <v>613</v>
      </c>
      <c r="P4335">
        <f t="shared" si="202"/>
        <v>1470.6</v>
      </c>
      <c r="Q4335">
        <f t="shared" si="203"/>
        <v>367.40000000000009</v>
      </c>
    </row>
    <row r="4336" spans="1:17" x14ac:dyDescent="0.3">
      <c r="A4336" t="s">
        <v>8464</v>
      </c>
      <c r="B4336" t="s">
        <v>8465</v>
      </c>
      <c r="C4336" t="s">
        <v>57</v>
      </c>
      <c r="D4336" t="s">
        <v>109</v>
      </c>
      <c r="E4336" t="s">
        <v>161</v>
      </c>
      <c r="F4336">
        <v>1658</v>
      </c>
      <c r="G4336">
        <v>25</v>
      </c>
      <c r="H4336">
        <v>1244</v>
      </c>
      <c r="I4336">
        <v>3.7</v>
      </c>
      <c r="J4336">
        <v>144</v>
      </c>
      <c r="K4336">
        <v>1</v>
      </c>
      <c r="L4336">
        <v>1244</v>
      </c>
      <c r="M4336" s="1">
        <v>45590</v>
      </c>
      <c r="N4336" t="s">
        <v>141</v>
      </c>
      <c r="O4336">
        <f t="shared" si="201"/>
        <v>414</v>
      </c>
      <c r="P4336">
        <f t="shared" si="202"/>
        <v>994.8</v>
      </c>
      <c r="Q4336">
        <f t="shared" si="203"/>
        <v>249.20000000000005</v>
      </c>
    </row>
    <row r="4337" spans="1:17" x14ac:dyDescent="0.3">
      <c r="A4337" t="s">
        <v>8466</v>
      </c>
      <c r="B4337" t="s">
        <v>8467</v>
      </c>
      <c r="C4337" t="s">
        <v>116</v>
      </c>
      <c r="D4337" t="s">
        <v>53</v>
      </c>
      <c r="E4337" t="s">
        <v>34</v>
      </c>
      <c r="F4337">
        <v>4498</v>
      </c>
      <c r="G4337">
        <v>10</v>
      </c>
      <c r="H4337">
        <v>4048</v>
      </c>
      <c r="I4337">
        <v>4</v>
      </c>
      <c r="J4337">
        <v>238</v>
      </c>
      <c r="K4337">
        <v>1</v>
      </c>
      <c r="L4337">
        <v>4048</v>
      </c>
      <c r="M4337" s="1">
        <v>45446</v>
      </c>
      <c r="N4337" t="s">
        <v>168</v>
      </c>
      <c r="O4337">
        <f t="shared" si="201"/>
        <v>450</v>
      </c>
      <c r="P4337">
        <f t="shared" si="202"/>
        <v>2698.7999999999997</v>
      </c>
      <c r="Q4337">
        <f t="shared" si="203"/>
        <v>1349.2000000000003</v>
      </c>
    </row>
    <row r="4338" spans="1:17" x14ac:dyDescent="0.3">
      <c r="A4338" t="s">
        <v>8468</v>
      </c>
      <c r="B4338" t="s">
        <v>8469</v>
      </c>
      <c r="C4338" t="s">
        <v>22</v>
      </c>
      <c r="D4338" t="s">
        <v>33</v>
      </c>
      <c r="E4338" t="s">
        <v>34</v>
      </c>
      <c r="F4338">
        <v>3208</v>
      </c>
      <c r="G4338">
        <v>40</v>
      </c>
      <c r="H4338">
        <v>1925</v>
      </c>
      <c r="I4338">
        <v>3.7</v>
      </c>
      <c r="J4338">
        <v>51</v>
      </c>
      <c r="K4338">
        <v>1</v>
      </c>
      <c r="L4338">
        <v>1925</v>
      </c>
      <c r="M4338" s="1">
        <v>45575</v>
      </c>
      <c r="N4338" t="s">
        <v>78</v>
      </c>
      <c r="O4338">
        <f t="shared" si="201"/>
        <v>1283</v>
      </c>
      <c r="P4338">
        <f t="shared" si="202"/>
        <v>1924.8</v>
      </c>
      <c r="Q4338">
        <f t="shared" si="203"/>
        <v>0.20000000000004547</v>
      </c>
    </row>
    <row r="4339" spans="1:17" x14ac:dyDescent="0.3">
      <c r="A4339" t="s">
        <v>8470</v>
      </c>
      <c r="B4339" t="s">
        <v>8471</v>
      </c>
      <c r="C4339" t="s">
        <v>32</v>
      </c>
      <c r="D4339" t="s">
        <v>17</v>
      </c>
      <c r="E4339" t="s">
        <v>18</v>
      </c>
      <c r="F4339">
        <v>3058</v>
      </c>
      <c r="G4339">
        <v>20</v>
      </c>
      <c r="H4339">
        <v>2446</v>
      </c>
      <c r="I4339">
        <v>3.7</v>
      </c>
      <c r="J4339">
        <v>718</v>
      </c>
      <c r="K4339">
        <v>1</v>
      </c>
      <c r="L4339">
        <v>2446</v>
      </c>
      <c r="M4339" s="1">
        <v>45851</v>
      </c>
      <c r="N4339" t="s">
        <v>85</v>
      </c>
      <c r="O4339">
        <f t="shared" si="201"/>
        <v>612</v>
      </c>
      <c r="P4339">
        <f t="shared" si="202"/>
        <v>1834.8</v>
      </c>
      <c r="Q4339">
        <f t="shared" si="203"/>
        <v>611.20000000000005</v>
      </c>
    </row>
    <row r="4340" spans="1:17" x14ac:dyDescent="0.3">
      <c r="A4340" t="s">
        <v>8472</v>
      </c>
      <c r="B4340" t="s">
        <v>8473</v>
      </c>
      <c r="C4340" t="s">
        <v>57</v>
      </c>
      <c r="D4340" t="s">
        <v>41</v>
      </c>
      <c r="E4340" t="s">
        <v>74</v>
      </c>
      <c r="F4340">
        <v>861</v>
      </c>
      <c r="G4340">
        <v>30</v>
      </c>
      <c r="H4340">
        <v>603</v>
      </c>
      <c r="I4340">
        <v>4.3</v>
      </c>
      <c r="J4340">
        <v>390</v>
      </c>
      <c r="K4340">
        <v>1</v>
      </c>
      <c r="L4340">
        <v>603</v>
      </c>
      <c r="M4340" s="1">
        <v>45954</v>
      </c>
      <c r="N4340" t="s">
        <v>102</v>
      </c>
      <c r="O4340">
        <f t="shared" si="201"/>
        <v>258</v>
      </c>
      <c r="P4340">
        <f t="shared" si="202"/>
        <v>516.6</v>
      </c>
      <c r="Q4340">
        <f t="shared" si="203"/>
        <v>86.399999999999977</v>
      </c>
    </row>
    <row r="4341" spans="1:17" x14ac:dyDescent="0.3">
      <c r="A4341" t="s">
        <v>8474</v>
      </c>
      <c r="B4341" t="s">
        <v>8475</v>
      </c>
      <c r="C4341" t="s">
        <v>27</v>
      </c>
      <c r="D4341" t="s">
        <v>53</v>
      </c>
      <c r="E4341" t="s">
        <v>34</v>
      </c>
      <c r="F4341">
        <v>3724</v>
      </c>
      <c r="G4341">
        <v>0</v>
      </c>
      <c r="H4341">
        <v>3724</v>
      </c>
      <c r="I4341">
        <v>3.4</v>
      </c>
      <c r="J4341">
        <v>35</v>
      </c>
      <c r="K4341">
        <v>1</v>
      </c>
      <c r="L4341">
        <v>3724</v>
      </c>
      <c r="M4341" s="1">
        <v>45980</v>
      </c>
      <c r="N4341" t="s">
        <v>150</v>
      </c>
      <c r="O4341">
        <f t="shared" si="201"/>
        <v>0</v>
      </c>
      <c r="P4341">
        <f t="shared" si="202"/>
        <v>2234.4</v>
      </c>
      <c r="Q4341">
        <f t="shared" si="203"/>
        <v>1489.6</v>
      </c>
    </row>
    <row r="4342" spans="1:17" x14ac:dyDescent="0.3">
      <c r="A4342" t="s">
        <v>8476</v>
      </c>
      <c r="B4342" t="s">
        <v>8477</v>
      </c>
      <c r="C4342" t="s">
        <v>57</v>
      </c>
      <c r="D4342" t="s">
        <v>41</v>
      </c>
      <c r="E4342" t="s">
        <v>34</v>
      </c>
      <c r="F4342">
        <v>2348</v>
      </c>
      <c r="G4342">
        <v>30</v>
      </c>
      <c r="H4342">
        <v>1644</v>
      </c>
      <c r="I4342">
        <v>4</v>
      </c>
      <c r="J4342">
        <v>169</v>
      </c>
      <c r="K4342">
        <v>2</v>
      </c>
      <c r="L4342">
        <v>3288</v>
      </c>
      <c r="M4342" s="1">
        <v>45695</v>
      </c>
      <c r="N4342" t="s">
        <v>75</v>
      </c>
      <c r="O4342">
        <f t="shared" si="201"/>
        <v>704</v>
      </c>
      <c r="P4342">
        <f t="shared" si="202"/>
        <v>1408.8</v>
      </c>
      <c r="Q4342">
        <f t="shared" si="203"/>
        <v>470.40000000000009</v>
      </c>
    </row>
    <row r="4343" spans="1:17" x14ac:dyDescent="0.3">
      <c r="A4343" t="s">
        <v>8478</v>
      </c>
      <c r="B4343" t="s">
        <v>8479</v>
      </c>
      <c r="C4343" t="s">
        <v>27</v>
      </c>
      <c r="D4343" t="s">
        <v>23</v>
      </c>
      <c r="E4343" t="s">
        <v>18</v>
      </c>
      <c r="F4343">
        <v>4118</v>
      </c>
      <c r="G4343">
        <v>20</v>
      </c>
      <c r="H4343">
        <v>3294</v>
      </c>
      <c r="I4343">
        <v>4.3</v>
      </c>
      <c r="J4343">
        <v>242</v>
      </c>
      <c r="K4343">
        <v>2</v>
      </c>
      <c r="L4343">
        <v>6588</v>
      </c>
      <c r="M4343" s="1">
        <v>45832</v>
      </c>
      <c r="N4343" t="s">
        <v>71</v>
      </c>
      <c r="O4343">
        <f t="shared" si="201"/>
        <v>824</v>
      </c>
      <c r="P4343">
        <f t="shared" si="202"/>
        <v>2470.7999999999997</v>
      </c>
      <c r="Q4343">
        <f t="shared" si="203"/>
        <v>1646.4000000000005</v>
      </c>
    </row>
    <row r="4344" spans="1:17" x14ac:dyDescent="0.3">
      <c r="A4344" t="s">
        <v>8480</v>
      </c>
      <c r="B4344" t="s">
        <v>8481</v>
      </c>
      <c r="C4344" t="s">
        <v>88</v>
      </c>
      <c r="D4344" t="s">
        <v>17</v>
      </c>
      <c r="E4344" t="s">
        <v>34</v>
      </c>
      <c r="F4344">
        <v>3228</v>
      </c>
      <c r="G4344">
        <v>30</v>
      </c>
      <c r="H4344">
        <v>2260</v>
      </c>
      <c r="I4344">
        <v>3.7</v>
      </c>
      <c r="J4344">
        <v>35</v>
      </c>
      <c r="K4344">
        <v>1</v>
      </c>
      <c r="L4344">
        <v>2260</v>
      </c>
      <c r="M4344" s="1">
        <v>45494</v>
      </c>
      <c r="N4344" t="s">
        <v>58</v>
      </c>
      <c r="O4344">
        <f t="shared" si="201"/>
        <v>968</v>
      </c>
      <c r="P4344">
        <f t="shared" si="202"/>
        <v>1936.8</v>
      </c>
      <c r="Q4344">
        <f t="shared" si="203"/>
        <v>323.20000000000005</v>
      </c>
    </row>
    <row r="4345" spans="1:17" x14ac:dyDescent="0.3">
      <c r="A4345" t="s">
        <v>8482</v>
      </c>
      <c r="B4345" t="s">
        <v>8483</v>
      </c>
      <c r="C4345" t="s">
        <v>16</v>
      </c>
      <c r="D4345" t="s">
        <v>41</v>
      </c>
      <c r="E4345" t="s">
        <v>34</v>
      </c>
      <c r="F4345">
        <v>601</v>
      </c>
      <c r="G4345">
        <v>25</v>
      </c>
      <c r="H4345">
        <v>451</v>
      </c>
      <c r="I4345">
        <v>4.7</v>
      </c>
      <c r="J4345">
        <v>107</v>
      </c>
      <c r="K4345">
        <v>1</v>
      </c>
      <c r="L4345">
        <v>451</v>
      </c>
      <c r="M4345" s="1">
        <v>45575</v>
      </c>
      <c r="N4345" t="s">
        <v>54</v>
      </c>
      <c r="O4345">
        <f t="shared" si="201"/>
        <v>150</v>
      </c>
      <c r="P4345">
        <f t="shared" si="202"/>
        <v>360.59999999999997</v>
      </c>
      <c r="Q4345">
        <f t="shared" si="203"/>
        <v>90.400000000000034</v>
      </c>
    </row>
    <row r="4346" spans="1:17" x14ac:dyDescent="0.3">
      <c r="A4346" t="s">
        <v>8484</v>
      </c>
      <c r="B4346" t="s">
        <v>7523</v>
      </c>
      <c r="C4346" t="s">
        <v>22</v>
      </c>
      <c r="D4346" t="s">
        <v>33</v>
      </c>
      <c r="E4346" t="s">
        <v>18</v>
      </c>
      <c r="F4346">
        <v>2884</v>
      </c>
      <c r="G4346">
        <v>15</v>
      </c>
      <c r="H4346">
        <v>2451</v>
      </c>
      <c r="I4346">
        <v>4</v>
      </c>
      <c r="J4346">
        <v>130</v>
      </c>
      <c r="K4346">
        <v>2</v>
      </c>
      <c r="L4346">
        <v>4902</v>
      </c>
      <c r="M4346" s="1">
        <v>45868</v>
      </c>
      <c r="N4346" t="s">
        <v>49</v>
      </c>
      <c r="O4346">
        <f t="shared" si="201"/>
        <v>433</v>
      </c>
      <c r="P4346">
        <f t="shared" si="202"/>
        <v>1730.3999999999999</v>
      </c>
      <c r="Q4346">
        <f t="shared" si="203"/>
        <v>1441.2000000000003</v>
      </c>
    </row>
    <row r="4347" spans="1:17" x14ac:dyDescent="0.3">
      <c r="A4347" t="s">
        <v>8485</v>
      </c>
      <c r="B4347" t="s">
        <v>8486</v>
      </c>
      <c r="C4347" t="s">
        <v>116</v>
      </c>
      <c r="D4347" t="s">
        <v>23</v>
      </c>
      <c r="E4347" t="s">
        <v>34</v>
      </c>
      <c r="F4347">
        <v>3905</v>
      </c>
      <c r="G4347">
        <v>15</v>
      </c>
      <c r="H4347">
        <v>3319</v>
      </c>
      <c r="I4347">
        <v>4.8</v>
      </c>
      <c r="J4347">
        <v>833</v>
      </c>
      <c r="K4347">
        <v>1</v>
      </c>
      <c r="L4347">
        <v>3319</v>
      </c>
      <c r="M4347" s="1">
        <v>45370</v>
      </c>
      <c r="N4347" t="s">
        <v>85</v>
      </c>
      <c r="O4347">
        <f t="shared" si="201"/>
        <v>586</v>
      </c>
      <c r="P4347">
        <f t="shared" si="202"/>
        <v>2343</v>
      </c>
      <c r="Q4347">
        <f t="shared" si="203"/>
        <v>976</v>
      </c>
    </row>
    <row r="4348" spans="1:17" x14ac:dyDescent="0.3">
      <c r="A4348" t="s">
        <v>8487</v>
      </c>
      <c r="B4348" t="s">
        <v>432</v>
      </c>
      <c r="C4348" t="s">
        <v>16</v>
      </c>
      <c r="D4348" t="s">
        <v>46</v>
      </c>
      <c r="E4348" t="s">
        <v>18</v>
      </c>
      <c r="F4348">
        <v>2251</v>
      </c>
      <c r="G4348">
        <v>30</v>
      </c>
      <c r="H4348">
        <v>1576</v>
      </c>
      <c r="I4348">
        <v>4.9000000000000004</v>
      </c>
      <c r="J4348">
        <v>105</v>
      </c>
      <c r="K4348">
        <v>1</v>
      </c>
      <c r="L4348">
        <v>1576</v>
      </c>
      <c r="M4348" s="1">
        <v>45311</v>
      </c>
      <c r="N4348" t="s">
        <v>102</v>
      </c>
      <c r="O4348">
        <f t="shared" si="201"/>
        <v>675</v>
      </c>
      <c r="P4348">
        <f t="shared" si="202"/>
        <v>1350.6</v>
      </c>
      <c r="Q4348">
        <f t="shared" si="203"/>
        <v>225.40000000000009</v>
      </c>
    </row>
    <row r="4349" spans="1:17" x14ac:dyDescent="0.3">
      <c r="A4349" t="s">
        <v>8488</v>
      </c>
      <c r="B4349" t="s">
        <v>8489</v>
      </c>
      <c r="C4349" t="s">
        <v>57</v>
      </c>
      <c r="D4349" t="s">
        <v>109</v>
      </c>
      <c r="E4349" t="s">
        <v>34</v>
      </c>
      <c r="F4349">
        <v>1943</v>
      </c>
      <c r="G4349">
        <v>20</v>
      </c>
      <c r="H4349">
        <v>1554</v>
      </c>
      <c r="I4349">
        <v>3.4</v>
      </c>
      <c r="J4349">
        <v>101</v>
      </c>
      <c r="K4349">
        <v>1</v>
      </c>
      <c r="L4349">
        <v>1554</v>
      </c>
      <c r="M4349" s="1">
        <v>45905</v>
      </c>
      <c r="N4349" t="s">
        <v>78</v>
      </c>
      <c r="O4349">
        <f t="shared" si="201"/>
        <v>389</v>
      </c>
      <c r="P4349">
        <f t="shared" si="202"/>
        <v>1165.8</v>
      </c>
      <c r="Q4349">
        <f t="shared" si="203"/>
        <v>388.20000000000005</v>
      </c>
    </row>
    <row r="4350" spans="1:17" x14ac:dyDescent="0.3">
      <c r="A4350" t="s">
        <v>8490</v>
      </c>
      <c r="B4350" t="s">
        <v>8491</v>
      </c>
      <c r="C4350" t="s">
        <v>45</v>
      </c>
      <c r="D4350" t="s">
        <v>46</v>
      </c>
      <c r="E4350" t="s">
        <v>34</v>
      </c>
      <c r="F4350">
        <v>4572</v>
      </c>
      <c r="G4350">
        <v>10</v>
      </c>
      <c r="H4350">
        <v>4115</v>
      </c>
      <c r="I4350">
        <v>4.3</v>
      </c>
      <c r="J4350">
        <v>137</v>
      </c>
      <c r="K4350">
        <v>1</v>
      </c>
      <c r="L4350">
        <v>4115</v>
      </c>
      <c r="M4350" s="1">
        <v>45599</v>
      </c>
      <c r="N4350" t="s">
        <v>61</v>
      </c>
      <c r="O4350">
        <f t="shared" si="201"/>
        <v>457</v>
      </c>
      <c r="P4350">
        <f t="shared" si="202"/>
        <v>2743.2</v>
      </c>
      <c r="Q4350">
        <f t="shared" si="203"/>
        <v>1371.8000000000002</v>
      </c>
    </row>
    <row r="4351" spans="1:17" x14ac:dyDescent="0.3">
      <c r="A4351" t="s">
        <v>8492</v>
      </c>
      <c r="B4351" t="s">
        <v>8493</v>
      </c>
      <c r="C4351" t="s">
        <v>57</v>
      </c>
      <c r="D4351" t="s">
        <v>53</v>
      </c>
      <c r="E4351" t="s">
        <v>34</v>
      </c>
      <c r="F4351">
        <v>5000</v>
      </c>
      <c r="G4351">
        <v>30</v>
      </c>
      <c r="H4351">
        <v>3500</v>
      </c>
      <c r="I4351">
        <v>4.2</v>
      </c>
      <c r="J4351">
        <v>263</v>
      </c>
      <c r="K4351">
        <v>2</v>
      </c>
      <c r="L4351">
        <v>7000</v>
      </c>
      <c r="M4351" s="1">
        <v>45765</v>
      </c>
      <c r="N4351" t="s">
        <v>71</v>
      </c>
      <c r="O4351">
        <f t="shared" si="201"/>
        <v>1500</v>
      </c>
      <c r="P4351">
        <f t="shared" si="202"/>
        <v>3000</v>
      </c>
      <c r="Q4351">
        <f t="shared" si="203"/>
        <v>1000</v>
      </c>
    </row>
    <row r="4352" spans="1:17" x14ac:dyDescent="0.3">
      <c r="A4352" t="s">
        <v>8494</v>
      </c>
      <c r="B4352" t="s">
        <v>8495</v>
      </c>
      <c r="C4352" t="s">
        <v>32</v>
      </c>
      <c r="D4352" t="s">
        <v>46</v>
      </c>
      <c r="E4352" t="s">
        <v>74</v>
      </c>
      <c r="F4352">
        <v>8847</v>
      </c>
      <c r="G4352">
        <v>40</v>
      </c>
      <c r="H4352">
        <v>5308</v>
      </c>
      <c r="I4352">
        <v>3.9</v>
      </c>
      <c r="J4352">
        <v>89</v>
      </c>
      <c r="K4352">
        <v>4</v>
      </c>
      <c r="L4352">
        <v>21232</v>
      </c>
      <c r="M4352" s="1">
        <v>45876</v>
      </c>
      <c r="N4352" t="s">
        <v>42</v>
      </c>
      <c r="O4352">
        <f t="shared" si="201"/>
        <v>3539</v>
      </c>
      <c r="P4352">
        <f t="shared" si="202"/>
        <v>5308.2</v>
      </c>
      <c r="Q4352">
        <f t="shared" si="203"/>
        <v>-0.7999999999992724</v>
      </c>
    </row>
    <row r="4353" spans="1:17" x14ac:dyDescent="0.3">
      <c r="A4353" t="s">
        <v>8496</v>
      </c>
      <c r="B4353" t="s">
        <v>8497</v>
      </c>
      <c r="C4353" t="s">
        <v>88</v>
      </c>
      <c r="D4353" t="s">
        <v>33</v>
      </c>
      <c r="E4353" t="s">
        <v>34</v>
      </c>
      <c r="F4353">
        <v>5083</v>
      </c>
      <c r="G4353">
        <v>25</v>
      </c>
      <c r="H4353">
        <v>3812</v>
      </c>
      <c r="I4353">
        <v>4.0999999999999996</v>
      </c>
      <c r="J4353">
        <v>118</v>
      </c>
      <c r="K4353">
        <v>1</v>
      </c>
      <c r="L4353">
        <v>3812</v>
      </c>
      <c r="M4353" s="1">
        <v>45856</v>
      </c>
      <c r="N4353" t="s">
        <v>141</v>
      </c>
      <c r="O4353">
        <f t="shared" si="201"/>
        <v>1271</v>
      </c>
      <c r="P4353">
        <f t="shared" si="202"/>
        <v>3049.7999999999997</v>
      </c>
      <c r="Q4353">
        <f t="shared" si="203"/>
        <v>762.20000000000027</v>
      </c>
    </row>
    <row r="4354" spans="1:17" x14ac:dyDescent="0.3">
      <c r="A4354" t="s">
        <v>8498</v>
      </c>
      <c r="B4354" t="s">
        <v>8499</v>
      </c>
      <c r="C4354" t="s">
        <v>27</v>
      </c>
      <c r="D4354" t="s">
        <v>41</v>
      </c>
      <c r="E4354" t="s">
        <v>18</v>
      </c>
      <c r="F4354">
        <v>2086</v>
      </c>
      <c r="G4354">
        <v>40</v>
      </c>
      <c r="H4354">
        <v>1252</v>
      </c>
      <c r="I4354">
        <v>5</v>
      </c>
      <c r="J4354">
        <v>435</v>
      </c>
      <c r="K4354">
        <v>1</v>
      </c>
      <c r="L4354">
        <v>1252</v>
      </c>
      <c r="M4354" s="1">
        <v>45471</v>
      </c>
      <c r="N4354" t="s">
        <v>54</v>
      </c>
      <c r="O4354">
        <f t="shared" si="201"/>
        <v>834</v>
      </c>
      <c r="P4354">
        <f t="shared" si="202"/>
        <v>1251.5999999999999</v>
      </c>
      <c r="Q4354">
        <f t="shared" si="203"/>
        <v>0.40000000000009095</v>
      </c>
    </row>
    <row r="4355" spans="1:17" x14ac:dyDescent="0.3">
      <c r="A4355" t="s">
        <v>8500</v>
      </c>
      <c r="B4355" t="s">
        <v>8501</v>
      </c>
      <c r="C4355" t="s">
        <v>52</v>
      </c>
      <c r="D4355" t="s">
        <v>28</v>
      </c>
      <c r="E4355" t="s">
        <v>34</v>
      </c>
      <c r="F4355">
        <v>1103</v>
      </c>
      <c r="G4355">
        <v>15</v>
      </c>
      <c r="H4355">
        <v>938</v>
      </c>
      <c r="I4355">
        <v>4.4000000000000004</v>
      </c>
      <c r="J4355">
        <v>189</v>
      </c>
      <c r="K4355">
        <v>1</v>
      </c>
      <c r="L4355">
        <v>938</v>
      </c>
      <c r="M4355" s="1">
        <v>45943</v>
      </c>
      <c r="N4355" t="s">
        <v>168</v>
      </c>
      <c r="O4355">
        <f t="shared" ref="O4355:O4418" si="204">F4355-H4355</f>
        <v>165</v>
      </c>
      <c r="P4355">
        <f t="shared" ref="P4355:P4418" si="205">F4355*0.6</f>
        <v>661.8</v>
      </c>
      <c r="Q4355">
        <f t="shared" ref="Q4355:Q4418" si="206">(H4355-P4355)*K4355</f>
        <v>276.20000000000005</v>
      </c>
    </row>
    <row r="4356" spans="1:17" x14ac:dyDescent="0.3">
      <c r="A4356" t="s">
        <v>8502</v>
      </c>
      <c r="B4356" t="s">
        <v>8503</v>
      </c>
      <c r="C4356" t="s">
        <v>52</v>
      </c>
      <c r="D4356" t="s">
        <v>33</v>
      </c>
      <c r="E4356" t="s">
        <v>18</v>
      </c>
      <c r="F4356">
        <v>1658</v>
      </c>
      <c r="G4356">
        <v>15</v>
      </c>
      <c r="H4356">
        <v>1409</v>
      </c>
      <c r="I4356">
        <v>4.5</v>
      </c>
      <c r="J4356">
        <v>257</v>
      </c>
      <c r="K4356">
        <v>1</v>
      </c>
      <c r="L4356">
        <v>1409</v>
      </c>
      <c r="M4356" s="1">
        <v>45662</v>
      </c>
      <c r="N4356" t="s">
        <v>38</v>
      </c>
      <c r="O4356">
        <f t="shared" si="204"/>
        <v>249</v>
      </c>
      <c r="P4356">
        <f t="shared" si="205"/>
        <v>994.8</v>
      </c>
      <c r="Q4356">
        <f t="shared" si="206"/>
        <v>414.20000000000005</v>
      </c>
    </row>
    <row r="4357" spans="1:17" x14ac:dyDescent="0.3">
      <c r="A4357" t="s">
        <v>8504</v>
      </c>
      <c r="B4357" t="s">
        <v>8505</v>
      </c>
      <c r="C4357" t="s">
        <v>116</v>
      </c>
      <c r="D4357" t="s">
        <v>109</v>
      </c>
      <c r="E4357" t="s">
        <v>18</v>
      </c>
      <c r="F4357">
        <v>2708</v>
      </c>
      <c r="G4357">
        <v>15</v>
      </c>
      <c r="H4357">
        <v>2302</v>
      </c>
      <c r="I4357">
        <v>4</v>
      </c>
      <c r="J4357">
        <v>59</v>
      </c>
      <c r="K4357">
        <v>1</v>
      </c>
      <c r="L4357">
        <v>2302</v>
      </c>
      <c r="M4357" s="1">
        <v>45469</v>
      </c>
      <c r="N4357" t="s">
        <v>71</v>
      </c>
      <c r="O4357">
        <f t="shared" si="204"/>
        <v>406</v>
      </c>
      <c r="P4357">
        <f t="shared" si="205"/>
        <v>1624.8</v>
      </c>
      <c r="Q4357">
        <f t="shared" si="206"/>
        <v>677.2</v>
      </c>
    </row>
    <row r="4358" spans="1:17" x14ac:dyDescent="0.3">
      <c r="A4358" t="s">
        <v>8506</v>
      </c>
      <c r="B4358" t="s">
        <v>2178</v>
      </c>
      <c r="C4358" t="s">
        <v>22</v>
      </c>
      <c r="D4358" t="s">
        <v>23</v>
      </c>
      <c r="E4358" t="s">
        <v>18</v>
      </c>
      <c r="F4358">
        <v>5962</v>
      </c>
      <c r="G4358">
        <v>40</v>
      </c>
      <c r="H4358">
        <v>3577</v>
      </c>
      <c r="I4358">
        <v>4.3</v>
      </c>
      <c r="J4358">
        <v>130</v>
      </c>
      <c r="K4358">
        <v>3</v>
      </c>
      <c r="L4358">
        <v>10731</v>
      </c>
      <c r="M4358" s="1">
        <v>45987</v>
      </c>
      <c r="N4358" t="s">
        <v>42</v>
      </c>
      <c r="O4358">
        <f t="shared" si="204"/>
        <v>2385</v>
      </c>
      <c r="P4358">
        <f t="shared" si="205"/>
        <v>3577.2</v>
      </c>
      <c r="Q4358">
        <f t="shared" si="206"/>
        <v>-0.5999999999994543</v>
      </c>
    </row>
    <row r="4359" spans="1:17" x14ac:dyDescent="0.3">
      <c r="A4359" t="s">
        <v>8507</v>
      </c>
      <c r="B4359" t="s">
        <v>8508</v>
      </c>
      <c r="C4359" t="s">
        <v>57</v>
      </c>
      <c r="D4359" t="s">
        <v>28</v>
      </c>
      <c r="E4359" t="s">
        <v>34</v>
      </c>
      <c r="F4359">
        <v>3798</v>
      </c>
      <c r="G4359">
        <v>25</v>
      </c>
      <c r="H4359">
        <v>2848</v>
      </c>
      <c r="I4359">
        <v>3.7</v>
      </c>
      <c r="J4359">
        <v>260</v>
      </c>
      <c r="K4359">
        <v>1</v>
      </c>
      <c r="L4359">
        <v>2848</v>
      </c>
      <c r="M4359" s="1">
        <v>45837</v>
      </c>
      <c r="N4359" t="s">
        <v>71</v>
      </c>
      <c r="O4359">
        <f t="shared" si="204"/>
        <v>950</v>
      </c>
      <c r="P4359">
        <f t="shared" si="205"/>
        <v>2278.7999999999997</v>
      </c>
      <c r="Q4359">
        <f t="shared" si="206"/>
        <v>569.20000000000027</v>
      </c>
    </row>
    <row r="4360" spans="1:17" x14ac:dyDescent="0.3">
      <c r="A4360" t="s">
        <v>8509</v>
      </c>
      <c r="B4360" t="s">
        <v>8510</v>
      </c>
      <c r="C4360" t="s">
        <v>37</v>
      </c>
      <c r="D4360" t="s">
        <v>23</v>
      </c>
      <c r="E4360" t="s">
        <v>18</v>
      </c>
      <c r="F4360">
        <v>5929</v>
      </c>
      <c r="G4360">
        <v>15</v>
      </c>
      <c r="H4360">
        <v>5040</v>
      </c>
      <c r="I4360">
        <v>4.5</v>
      </c>
      <c r="J4360">
        <v>689</v>
      </c>
      <c r="K4360">
        <v>1</v>
      </c>
      <c r="L4360">
        <v>5040</v>
      </c>
      <c r="M4360" s="1">
        <v>45633</v>
      </c>
      <c r="N4360" t="s">
        <v>19</v>
      </c>
      <c r="O4360">
        <f t="shared" si="204"/>
        <v>889</v>
      </c>
      <c r="P4360">
        <f t="shared" si="205"/>
        <v>3557.4</v>
      </c>
      <c r="Q4360">
        <f t="shared" si="206"/>
        <v>1482.6</v>
      </c>
    </row>
    <row r="4361" spans="1:17" x14ac:dyDescent="0.3">
      <c r="A4361" t="s">
        <v>8511</v>
      </c>
      <c r="B4361" t="s">
        <v>8512</v>
      </c>
      <c r="C4361" t="s">
        <v>22</v>
      </c>
      <c r="D4361" t="s">
        <v>53</v>
      </c>
      <c r="E4361" t="s">
        <v>74</v>
      </c>
      <c r="F4361">
        <v>3633</v>
      </c>
      <c r="G4361">
        <v>25</v>
      </c>
      <c r="H4361">
        <v>2725</v>
      </c>
      <c r="I4361">
        <v>4.8</v>
      </c>
      <c r="J4361">
        <v>146</v>
      </c>
      <c r="K4361">
        <v>3</v>
      </c>
      <c r="L4361">
        <v>8175</v>
      </c>
      <c r="M4361" s="1">
        <v>45616</v>
      </c>
      <c r="N4361" t="s">
        <v>61</v>
      </c>
      <c r="O4361">
        <f t="shared" si="204"/>
        <v>908</v>
      </c>
      <c r="P4361">
        <f t="shared" si="205"/>
        <v>2179.7999999999997</v>
      </c>
      <c r="Q4361">
        <f t="shared" si="206"/>
        <v>1635.6000000000008</v>
      </c>
    </row>
    <row r="4362" spans="1:17" x14ac:dyDescent="0.3">
      <c r="A4362" t="s">
        <v>8513</v>
      </c>
      <c r="B4362" t="s">
        <v>8514</v>
      </c>
      <c r="C4362" t="s">
        <v>16</v>
      </c>
      <c r="D4362" t="s">
        <v>109</v>
      </c>
      <c r="E4362" t="s">
        <v>34</v>
      </c>
      <c r="F4362">
        <v>2137</v>
      </c>
      <c r="G4362">
        <v>30</v>
      </c>
      <c r="H4362">
        <v>1496</v>
      </c>
      <c r="I4362">
        <v>4.5</v>
      </c>
      <c r="J4362">
        <v>498</v>
      </c>
      <c r="K4362">
        <v>2</v>
      </c>
      <c r="L4362">
        <v>2992</v>
      </c>
      <c r="M4362" s="1">
        <v>45371</v>
      </c>
      <c r="N4362" t="s">
        <v>58</v>
      </c>
      <c r="O4362">
        <f t="shared" si="204"/>
        <v>641</v>
      </c>
      <c r="P4362">
        <f t="shared" si="205"/>
        <v>1282.2</v>
      </c>
      <c r="Q4362">
        <f t="shared" si="206"/>
        <v>427.59999999999991</v>
      </c>
    </row>
    <row r="4363" spans="1:17" x14ac:dyDescent="0.3">
      <c r="A4363" t="s">
        <v>8515</v>
      </c>
      <c r="B4363" t="s">
        <v>8516</v>
      </c>
      <c r="C4363" t="s">
        <v>45</v>
      </c>
      <c r="D4363" t="s">
        <v>109</v>
      </c>
      <c r="E4363" t="s">
        <v>161</v>
      </c>
      <c r="F4363">
        <v>2254</v>
      </c>
      <c r="G4363">
        <v>10</v>
      </c>
      <c r="H4363">
        <v>2029</v>
      </c>
      <c r="I4363">
        <v>3.7</v>
      </c>
      <c r="J4363">
        <v>218</v>
      </c>
      <c r="K4363">
        <v>4</v>
      </c>
      <c r="L4363">
        <v>8116</v>
      </c>
      <c r="M4363" s="1">
        <v>45649</v>
      </c>
      <c r="N4363" t="s">
        <v>54</v>
      </c>
      <c r="O4363">
        <f t="shared" si="204"/>
        <v>225</v>
      </c>
      <c r="P4363">
        <f t="shared" si="205"/>
        <v>1352.3999999999999</v>
      </c>
      <c r="Q4363">
        <f t="shared" si="206"/>
        <v>2706.4000000000005</v>
      </c>
    </row>
    <row r="4364" spans="1:17" x14ac:dyDescent="0.3">
      <c r="A4364" t="s">
        <v>8517</v>
      </c>
      <c r="B4364" t="s">
        <v>8518</v>
      </c>
      <c r="C4364" t="s">
        <v>27</v>
      </c>
      <c r="D4364" t="s">
        <v>46</v>
      </c>
      <c r="E4364" t="s">
        <v>18</v>
      </c>
      <c r="F4364">
        <v>1507</v>
      </c>
      <c r="G4364">
        <v>15</v>
      </c>
      <c r="H4364">
        <v>1281</v>
      </c>
      <c r="I4364">
        <v>3.6</v>
      </c>
      <c r="J4364">
        <v>87</v>
      </c>
      <c r="K4364">
        <v>1</v>
      </c>
      <c r="L4364">
        <v>1281</v>
      </c>
      <c r="M4364" s="1">
        <v>45679</v>
      </c>
      <c r="N4364" t="s">
        <v>38</v>
      </c>
      <c r="O4364">
        <f t="shared" si="204"/>
        <v>226</v>
      </c>
      <c r="P4364">
        <f t="shared" si="205"/>
        <v>904.19999999999993</v>
      </c>
      <c r="Q4364">
        <f t="shared" si="206"/>
        <v>376.80000000000007</v>
      </c>
    </row>
    <row r="4365" spans="1:17" x14ac:dyDescent="0.3">
      <c r="A4365" t="s">
        <v>8519</v>
      </c>
      <c r="B4365" t="s">
        <v>6701</v>
      </c>
      <c r="C4365" t="s">
        <v>16</v>
      </c>
      <c r="D4365" t="s">
        <v>46</v>
      </c>
      <c r="E4365" t="s">
        <v>18</v>
      </c>
      <c r="F4365">
        <v>8086</v>
      </c>
      <c r="G4365">
        <v>15</v>
      </c>
      <c r="H4365">
        <v>6873</v>
      </c>
      <c r="I4365">
        <v>5</v>
      </c>
      <c r="J4365">
        <v>66</v>
      </c>
      <c r="K4365">
        <v>1</v>
      </c>
      <c r="L4365">
        <v>6873</v>
      </c>
      <c r="M4365" s="1">
        <v>45460</v>
      </c>
      <c r="N4365" t="s">
        <v>42</v>
      </c>
      <c r="O4365">
        <f t="shared" si="204"/>
        <v>1213</v>
      </c>
      <c r="P4365">
        <f t="shared" si="205"/>
        <v>4851.5999999999995</v>
      </c>
      <c r="Q4365">
        <f t="shared" si="206"/>
        <v>2021.4000000000005</v>
      </c>
    </row>
    <row r="4366" spans="1:17" x14ac:dyDescent="0.3">
      <c r="A4366" t="s">
        <v>8520</v>
      </c>
      <c r="B4366" t="s">
        <v>8521</v>
      </c>
      <c r="C4366" t="s">
        <v>22</v>
      </c>
      <c r="D4366" t="s">
        <v>53</v>
      </c>
      <c r="E4366" t="s">
        <v>74</v>
      </c>
      <c r="F4366">
        <v>5828</v>
      </c>
      <c r="G4366">
        <v>15</v>
      </c>
      <c r="H4366">
        <v>4954</v>
      </c>
      <c r="I4366">
        <v>4.8</v>
      </c>
      <c r="J4366">
        <v>191</v>
      </c>
      <c r="K4366">
        <v>1</v>
      </c>
      <c r="L4366">
        <v>4954</v>
      </c>
      <c r="M4366" s="1">
        <v>45887</v>
      </c>
      <c r="N4366" t="s">
        <v>61</v>
      </c>
      <c r="O4366">
        <f t="shared" si="204"/>
        <v>874</v>
      </c>
      <c r="P4366">
        <f t="shared" si="205"/>
        <v>3496.7999999999997</v>
      </c>
      <c r="Q4366">
        <f t="shared" si="206"/>
        <v>1457.2000000000003</v>
      </c>
    </row>
    <row r="4367" spans="1:17" x14ac:dyDescent="0.3">
      <c r="A4367" t="s">
        <v>8522</v>
      </c>
      <c r="B4367" t="s">
        <v>8523</v>
      </c>
      <c r="C4367" t="s">
        <v>16</v>
      </c>
      <c r="D4367" t="s">
        <v>17</v>
      </c>
      <c r="E4367" t="s">
        <v>18</v>
      </c>
      <c r="F4367">
        <v>2751</v>
      </c>
      <c r="G4367">
        <v>40</v>
      </c>
      <c r="H4367">
        <v>1651</v>
      </c>
      <c r="I4367">
        <v>4.5</v>
      </c>
      <c r="J4367">
        <v>42</v>
      </c>
      <c r="K4367">
        <v>1</v>
      </c>
      <c r="L4367">
        <v>1651</v>
      </c>
      <c r="M4367" s="1">
        <v>45630</v>
      </c>
      <c r="N4367" t="s">
        <v>102</v>
      </c>
      <c r="O4367">
        <f t="shared" si="204"/>
        <v>1100</v>
      </c>
      <c r="P4367">
        <f t="shared" si="205"/>
        <v>1650.6</v>
      </c>
      <c r="Q4367">
        <f t="shared" si="206"/>
        <v>0.40000000000009095</v>
      </c>
    </row>
    <row r="4368" spans="1:17" x14ac:dyDescent="0.3">
      <c r="A4368" t="s">
        <v>8524</v>
      </c>
      <c r="B4368" t="s">
        <v>8525</v>
      </c>
      <c r="C4368" t="s">
        <v>52</v>
      </c>
      <c r="D4368" t="s">
        <v>46</v>
      </c>
      <c r="E4368" t="s">
        <v>161</v>
      </c>
      <c r="F4368">
        <v>9646</v>
      </c>
      <c r="G4368">
        <v>20</v>
      </c>
      <c r="H4368">
        <v>7717</v>
      </c>
      <c r="I4368">
        <v>4.8</v>
      </c>
      <c r="J4368">
        <v>146</v>
      </c>
      <c r="K4368">
        <v>1</v>
      </c>
      <c r="L4368">
        <v>7717</v>
      </c>
      <c r="M4368" s="1">
        <v>45745</v>
      </c>
      <c r="N4368" t="s">
        <v>24</v>
      </c>
      <c r="O4368">
        <f t="shared" si="204"/>
        <v>1929</v>
      </c>
      <c r="P4368">
        <f t="shared" si="205"/>
        <v>5787.5999999999995</v>
      </c>
      <c r="Q4368">
        <f t="shared" si="206"/>
        <v>1929.4000000000005</v>
      </c>
    </row>
    <row r="4369" spans="1:17" x14ac:dyDescent="0.3">
      <c r="A4369" t="s">
        <v>8526</v>
      </c>
      <c r="B4369" t="s">
        <v>8527</v>
      </c>
      <c r="C4369" t="s">
        <v>45</v>
      </c>
      <c r="D4369" t="s">
        <v>17</v>
      </c>
      <c r="E4369" t="s">
        <v>34</v>
      </c>
      <c r="F4369">
        <v>2690</v>
      </c>
      <c r="G4369">
        <v>10</v>
      </c>
      <c r="H4369">
        <v>2421</v>
      </c>
      <c r="I4369">
        <v>4.0999999999999996</v>
      </c>
      <c r="J4369">
        <v>152</v>
      </c>
      <c r="K4369">
        <v>1</v>
      </c>
      <c r="L4369">
        <v>2421</v>
      </c>
      <c r="M4369" s="1">
        <v>45373</v>
      </c>
      <c r="N4369" t="s">
        <v>24</v>
      </c>
      <c r="O4369">
        <f t="shared" si="204"/>
        <v>269</v>
      </c>
      <c r="P4369">
        <f t="shared" si="205"/>
        <v>1614</v>
      </c>
      <c r="Q4369">
        <f t="shared" si="206"/>
        <v>807</v>
      </c>
    </row>
    <row r="4370" spans="1:17" x14ac:dyDescent="0.3">
      <c r="A4370" t="s">
        <v>8528</v>
      </c>
      <c r="B4370" t="s">
        <v>8529</v>
      </c>
      <c r="C4370" t="s">
        <v>27</v>
      </c>
      <c r="D4370" t="s">
        <v>53</v>
      </c>
      <c r="E4370" t="s">
        <v>18</v>
      </c>
      <c r="F4370">
        <v>5126</v>
      </c>
      <c r="G4370">
        <v>50</v>
      </c>
      <c r="H4370">
        <v>2563</v>
      </c>
      <c r="I4370">
        <v>4.4000000000000004</v>
      </c>
      <c r="J4370">
        <v>78</v>
      </c>
      <c r="K4370">
        <v>1</v>
      </c>
      <c r="L4370">
        <v>2563</v>
      </c>
      <c r="M4370" s="1">
        <v>45871</v>
      </c>
      <c r="N4370" t="s">
        <v>49</v>
      </c>
      <c r="O4370">
        <f t="shared" si="204"/>
        <v>2563</v>
      </c>
      <c r="P4370">
        <f t="shared" si="205"/>
        <v>3075.6</v>
      </c>
      <c r="Q4370">
        <f t="shared" si="206"/>
        <v>-512.59999999999991</v>
      </c>
    </row>
    <row r="4371" spans="1:17" x14ac:dyDescent="0.3">
      <c r="A4371" t="s">
        <v>8530</v>
      </c>
      <c r="B4371" t="s">
        <v>8531</v>
      </c>
      <c r="C4371" t="s">
        <v>37</v>
      </c>
      <c r="D4371" t="s">
        <v>17</v>
      </c>
      <c r="E4371" t="s">
        <v>34</v>
      </c>
      <c r="F4371">
        <v>6283</v>
      </c>
      <c r="G4371">
        <v>15</v>
      </c>
      <c r="H4371">
        <v>5341</v>
      </c>
      <c r="I4371">
        <v>4.7</v>
      </c>
      <c r="J4371">
        <v>381</v>
      </c>
      <c r="K4371">
        <v>3</v>
      </c>
      <c r="L4371">
        <v>16023</v>
      </c>
      <c r="M4371" s="1">
        <v>45866</v>
      </c>
      <c r="N4371" t="s">
        <v>150</v>
      </c>
      <c r="O4371">
        <f t="shared" si="204"/>
        <v>942</v>
      </c>
      <c r="P4371">
        <f t="shared" si="205"/>
        <v>3769.7999999999997</v>
      </c>
      <c r="Q4371">
        <f t="shared" si="206"/>
        <v>4713.6000000000004</v>
      </c>
    </row>
    <row r="4372" spans="1:17" x14ac:dyDescent="0.3">
      <c r="A4372" t="s">
        <v>8532</v>
      </c>
      <c r="B4372" t="s">
        <v>8533</v>
      </c>
      <c r="C4372" t="s">
        <v>45</v>
      </c>
      <c r="D4372" t="s">
        <v>28</v>
      </c>
      <c r="E4372" t="s">
        <v>34</v>
      </c>
      <c r="F4372">
        <v>7182</v>
      </c>
      <c r="G4372">
        <v>30</v>
      </c>
      <c r="H4372">
        <v>5027</v>
      </c>
      <c r="I4372">
        <v>4</v>
      </c>
      <c r="J4372">
        <v>240</v>
      </c>
      <c r="K4372">
        <v>2</v>
      </c>
      <c r="L4372">
        <v>10054</v>
      </c>
      <c r="M4372" s="1">
        <v>45753</v>
      </c>
      <c r="N4372" t="s">
        <v>38</v>
      </c>
      <c r="O4372">
        <f t="shared" si="204"/>
        <v>2155</v>
      </c>
      <c r="P4372">
        <f t="shared" si="205"/>
        <v>4309.2</v>
      </c>
      <c r="Q4372">
        <f t="shared" si="206"/>
        <v>1435.6000000000004</v>
      </c>
    </row>
    <row r="4373" spans="1:17" x14ac:dyDescent="0.3">
      <c r="A4373" t="s">
        <v>8534</v>
      </c>
      <c r="B4373" t="s">
        <v>8535</v>
      </c>
      <c r="C4373" t="s">
        <v>116</v>
      </c>
      <c r="D4373" t="s">
        <v>33</v>
      </c>
      <c r="E4373" t="s">
        <v>34</v>
      </c>
      <c r="F4373">
        <v>3412</v>
      </c>
      <c r="G4373">
        <v>20</v>
      </c>
      <c r="H4373">
        <v>2730</v>
      </c>
      <c r="I4373">
        <v>4.3</v>
      </c>
      <c r="J4373">
        <v>262</v>
      </c>
      <c r="K4373">
        <v>3</v>
      </c>
      <c r="L4373">
        <v>8190</v>
      </c>
      <c r="M4373" s="1">
        <v>45750</v>
      </c>
      <c r="N4373" t="s">
        <v>29</v>
      </c>
      <c r="O4373">
        <f t="shared" si="204"/>
        <v>682</v>
      </c>
      <c r="P4373">
        <f t="shared" si="205"/>
        <v>2047.1999999999998</v>
      </c>
      <c r="Q4373">
        <f t="shared" si="206"/>
        <v>2048.4000000000005</v>
      </c>
    </row>
    <row r="4374" spans="1:17" x14ac:dyDescent="0.3">
      <c r="A4374" t="s">
        <v>8536</v>
      </c>
      <c r="B4374" t="s">
        <v>8537</v>
      </c>
      <c r="C4374" t="s">
        <v>57</v>
      </c>
      <c r="D4374" t="s">
        <v>53</v>
      </c>
      <c r="E4374" t="s">
        <v>34</v>
      </c>
      <c r="F4374">
        <v>1227</v>
      </c>
      <c r="G4374">
        <v>30</v>
      </c>
      <c r="H4374">
        <v>859</v>
      </c>
      <c r="I4374">
        <v>4.5999999999999996</v>
      </c>
      <c r="J4374">
        <v>53</v>
      </c>
      <c r="K4374">
        <v>3</v>
      </c>
      <c r="L4374">
        <v>2577</v>
      </c>
      <c r="M4374" s="1">
        <v>45972</v>
      </c>
      <c r="N4374" t="s">
        <v>58</v>
      </c>
      <c r="O4374">
        <f t="shared" si="204"/>
        <v>368</v>
      </c>
      <c r="P4374">
        <f t="shared" si="205"/>
        <v>736.19999999999993</v>
      </c>
      <c r="Q4374">
        <f t="shared" si="206"/>
        <v>368.4000000000002</v>
      </c>
    </row>
    <row r="4375" spans="1:17" x14ac:dyDescent="0.3">
      <c r="A4375" t="s">
        <v>8538</v>
      </c>
      <c r="B4375" t="s">
        <v>8539</v>
      </c>
      <c r="C4375" t="s">
        <v>57</v>
      </c>
      <c r="D4375" t="s">
        <v>46</v>
      </c>
      <c r="E4375" t="s">
        <v>18</v>
      </c>
      <c r="F4375">
        <v>5620</v>
      </c>
      <c r="G4375">
        <v>20</v>
      </c>
      <c r="H4375">
        <v>4496</v>
      </c>
      <c r="I4375">
        <v>3.6</v>
      </c>
      <c r="J4375">
        <v>115</v>
      </c>
      <c r="K4375">
        <v>3</v>
      </c>
      <c r="L4375">
        <v>13488</v>
      </c>
      <c r="M4375" s="1">
        <v>45765</v>
      </c>
      <c r="N4375" t="s">
        <v>38</v>
      </c>
      <c r="O4375">
        <f t="shared" si="204"/>
        <v>1124</v>
      </c>
      <c r="P4375">
        <f t="shared" si="205"/>
        <v>3372</v>
      </c>
      <c r="Q4375">
        <f t="shared" si="206"/>
        <v>3372</v>
      </c>
    </row>
    <row r="4376" spans="1:17" x14ac:dyDescent="0.3">
      <c r="A4376" t="s">
        <v>8540</v>
      </c>
      <c r="B4376" t="s">
        <v>8541</v>
      </c>
      <c r="C4376" t="s">
        <v>52</v>
      </c>
      <c r="D4376" t="s">
        <v>28</v>
      </c>
      <c r="E4376" t="s">
        <v>34</v>
      </c>
      <c r="F4376">
        <v>4922</v>
      </c>
      <c r="G4376">
        <v>70</v>
      </c>
      <c r="H4376">
        <v>1477</v>
      </c>
      <c r="I4376">
        <v>3.9</v>
      </c>
      <c r="J4376">
        <v>146</v>
      </c>
      <c r="K4376">
        <v>1</v>
      </c>
      <c r="L4376">
        <v>1477</v>
      </c>
      <c r="M4376" s="1">
        <v>45334</v>
      </c>
      <c r="N4376" t="s">
        <v>58</v>
      </c>
      <c r="O4376">
        <f t="shared" si="204"/>
        <v>3445</v>
      </c>
      <c r="P4376">
        <f t="shared" si="205"/>
        <v>2953.2</v>
      </c>
      <c r="Q4376">
        <f t="shared" si="206"/>
        <v>-1476.1999999999998</v>
      </c>
    </row>
    <row r="4377" spans="1:17" x14ac:dyDescent="0.3">
      <c r="A4377" t="s">
        <v>8542</v>
      </c>
      <c r="B4377" t="s">
        <v>8543</v>
      </c>
      <c r="C4377" t="s">
        <v>16</v>
      </c>
      <c r="D4377" t="s">
        <v>109</v>
      </c>
      <c r="E4377" t="s">
        <v>161</v>
      </c>
      <c r="F4377">
        <v>2935</v>
      </c>
      <c r="G4377">
        <v>15</v>
      </c>
      <c r="H4377">
        <v>2495</v>
      </c>
      <c r="I4377">
        <v>4.5999999999999996</v>
      </c>
      <c r="J4377">
        <v>111</v>
      </c>
      <c r="K4377">
        <v>1</v>
      </c>
      <c r="L4377">
        <v>2495</v>
      </c>
      <c r="M4377" s="1">
        <v>45374</v>
      </c>
      <c r="N4377" t="s">
        <v>24</v>
      </c>
      <c r="O4377">
        <f t="shared" si="204"/>
        <v>440</v>
      </c>
      <c r="P4377">
        <f t="shared" si="205"/>
        <v>1761</v>
      </c>
      <c r="Q4377">
        <f t="shared" si="206"/>
        <v>734</v>
      </c>
    </row>
    <row r="4378" spans="1:17" x14ac:dyDescent="0.3">
      <c r="A4378" t="s">
        <v>8544</v>
      </c>
      <c r="B4378" t="s">
        <v>8545</v>
      </c>
      <c r="C4378" t="s">
        <v>32</v>
      </c>
      <c r="D4378" t="s">
        <v>46</v>
      </c>
      <c r="E4378" t="s">
        <v>18</v>
      </c>
      <c r="F4378">
        <v>4698</v>
      </c>
      <c r="G4378">
        <v>30</v>
      </c>
      <c r="H4378">
        <v>3289</v>
      </c>
      <c r="I4378">
        <v>4.2</v>
      </c>
      <c r="J4378">
        <v>39</v>
      </c>
      <c r="K4378">
        <v>3</v>
      </c>
      <c r="L4378">
        <v>9867</v>
      </c>
      <c r="M4378" s="1">
        <v>45917</v>
      </c>
      <c r="N4378" t="s">
        <v>19</v>
      </c>
      <c r="O4378">
        <f t="shared" si="204"/>
        <v>1409</v>
      </c>
      <c r="P4378">
        <f t="shared" si="205"/>
        <v>2818.7999999999997</v>
      </c>
      <c r="Q4378">
        <f t="shared" si="206"/>
        <v>1410.6000000000008</v>
      </c>
    </row>
    <row r="4379" spans="1:17" x14ac:dyDescent="0.3">
      <c r="A4379" t="s">
        <v>8546</v>
      </c>
      <c r="B4379" t="s">
        <v>8547</v>
      </c>
      <c r="C4379" t="s">
        <v>116</v>
      </c>
      <c r="D4379" t="s">
        <v>41</v>
      </c>
      <c r="E4379" t="s">
        <v>34</v>
      </c>
      <c r="F4379">
        <v>1996</v>
      </c>
      <c r="G4379">
        <v>20</v>
      </c>
      <c r="H4379">
        <v>1597</v>
      </c>
      <c r="I4379">
        <v>4.0999999999999996</v>
      </c>
      <c r="J4379">
        <v>153</v>
      </c>
      <c r="K4379">
        <v>1</v>
      </c>
      <c r="L4379">
        <v>1597</v>
      </c>
      <c r="M4379" s="1">
        <v>45359</v>
      </c>
      <c r="N4379" t="s">
        <v>61</v>
      </c>
      <c r="O4379">
        <f t="shared" si="204"/>
        <v>399</v>
      </c>
      <c r="P4379">
        <f t="shared" si="205"/>
        <v>1197.5999999999999</v>
      </c>
      <c r="Q4379">
        <f t="shared" si="206"/>
        <v>399.40000000000009</v>
      </c>
    </row>
    <row r="4380" spans="1:17" x14ac:dyDescent="0.3">
      <c r="A4380" t="s">
        <v>8548</v>
      </c>
      <c r="B4380" t="s">
        <v>8549</v>
      </c>
      <c r="C4380" t="s">
        <v>57</v>
      </c>
      <c r="D4380" t="s">
        <v>46</v>
      </c>
      <c r="E4380" t="s">
        <v>74</v>
      </c>
      <c r="F4380">
        <v>7087</v>
      </c>
      <c r="G4380">
        <v>20</v>
      </c>
      <c r="H4380">
        <v>5670</v>
      </c>
      <c r="I4380">
        <v>4.0999999999999996</v>
      </c>
      <c r="J4380">
        <v>20</v>
      </c>
      <c r="K4380">
        <v>5</v>
      </c>
      <c r="L4380">
        <v>28350</v>
      </c>
      <c r="M4380" s="1">
        <v>46016</v>
      </c>
      <c r="N4380" t="s">
        <v>61</v>
      </c>
      <c r="O4380">
        <f t="shared" si="204"/>
        <v>1417</v>
      </c>
      <c r="P4380">
        <f t="shared" si="205"/>
        <v>4252.2</v>
      </c>
      <c r="Q4380">
        <f t="shared" si="206"/>
        <v>7089.0000000000009</v>
      </c>
    </row>
    <row r="4381" spans="1:17" x14ac:dyDescent="0.3">
      <c r="A4381" t="s">
        <v>8550</v>
      </c>
      <c r="B4381" t="s">
        <v>8551</v>
      </c>
      <c r="C4381" t="s">
        <v>32</v>
      </c>
      <c r="D4381" t="s">
        <v>17</v>
      </c>
      <c r="E4381" t="s">
        <v>18</v>
      </c>
      <c r="F4381">
        <v>1032</v>
      </c>
      <c r="G4381">
        <v>10</v>
      </c>
      <c r="H4381">
        <v>929</v>
      </c>
      <c r="I4381">
        <v>4.7</v>
      </c>
      <c r="J4381">
        <v>147</v>
      </c>
      <c r="K4381">
        <v>1</v>
      </c>
      <c r="L4381">
        <v>929</v>
      </c>
      <c r="M4381" s="1">
        <v>45829</v>
      </c>
      <c r="N4381" t="s">
        <v>75</v>
      </c>
      <c r="O4381">
        <f t="shared" si="204"/>
        <v>103</v>
      </c>
      <c r="P4381">
        <f t="shared" si="205"/>
        <v>619.19999999999993</v>
      </c>
      <c r="Q4381">
        <f t="shared" si="206"/>
        <v>309.80000000000007</v>
      </c>
    </row>
    <row r="4382" spans="1:17" x14ac:dyDescent="0.3">
      <c r="A4382" t="s">
        <v>8552</v>
      </c>
      <c r="B4382" t="s">
        <v>8553</v>
      </c>
      <c r="C4382" t="s">
        <v>57</v>
      </c>
      <c r="D4382" t="s">
        <v>46</v>
      </c>
      <c r="E4382" t="s">
        <v>18</v>
      </c>
      <c r="F4382">
        <v>2463</v>
      </c>
      <c r="G4382">
        <v>40</v>
      </c>
      <c r="H4382">
        <v>1478</v>
      </c>
      <c r="I4382">
        <v>3.6</v>
      </c>
      <c r="J4382">
        <v>314</v>
      </c>
      <c r="K4382">
        <v>1</v>
      </c>
      <c r="L4382">
        <v>1478</v>
      </c>
      <c r="M4382" s="1">
        <v>45684</v>
      </c>
      <c r="N4382" t="s">
        <v>189</v>
      </c>
      <c r="O4382">
        <f t="shared" si="204"/>
        <v>985</v>
      </c>
      <c r="P4382">
        <f t="shared" si="205"/>
        <v>1477.8</v>
      </c>
      <c r="Q4382">
        <f t="shared" si="206"/>
        <v>0.20000000000004547</v>
      </c>
    </row>
    <row r="4383" spans="1:17" x14ac:dyDescent="0.3">
      <c r="A4383" t="s">
        <v>8554</v>
      </c>
      <c r="B4383" t="s">
        <v>8555</v>
      </c>
      <c r="C4383" t="s">
        <v>22</v>
      </c>
      <c r="D4383" t="s">
        <v>41</v>
      </c>
      <c r="E4383" t="s">
        <v>34</v>
      </c>
      <c r="F4383">
        <v>1926</v>
      </c>
      <c r="G4383">
        <v>10</v>
      </c>
      <c r="H4383">
        <v>1733</v>
      </c>
      <c r="I4383">
        <v>3.9</v>
      </c>
      <c r="J4383">
        <v>152</v>
      </c>
      <c r="K4383">
        <v>1</v>
      </c>
      <c r="L4383">
        <v>1733</v>
      </c>
      <c r="M4383" s="1">
        <v>45699</v>
      </c>
      <c r="N4383" t="s">
        <v>168</v>
      </c>
      <c r="O4383">
        <f t="shared" si="204"/>
        <v>193</v>
      </c>
      <c r="P4383">
        <f t="shared" si="205"/>
        <v>1155.5999999999999</v>
      </c>
      <c r="Q4383">
        <f t="shared" si="206"/>
        <v>577.40000000000009</v>
      </c>
    </row>
    <row r="4384" spans="1:17" x14ac:dyDescent="0.3">
      <c r="A4384" t="s">
        <v>8556</v>
      </c>
      <c r="B4384" t="s">
        <v>8557</v>
      </c>
      <c r="C4384" t="s">
        <v>116</v>
      </c>
      <c r="D4384" t="s">
        <v>28</v>
      </c>
      <c r="E4384" t="s">
        <v>34</v>
      </c>
      <c r="F4384">
        <v>7844</v>
      </c>
      <c r="G4384">
        <v>30</v>
      </c>
      <c r="H4384">
        <v>5491</v>
      </c>
      <c r="I4384">
        <v>3.4</v>
      </c>
      <c r="J4384">
        <v>379</v>
      </c>
      <c r="K4384">
        <v>1</v>
      </c>
      <c r="L4384">
        <v>5491</v>
      </c>
      <c r="M4384" s="1">
        <v>45331</v>
      </c>
      <c r="N4384" t="s">
        <v>189</v>
      </c>
      <c r="O4384">
        <f t="shared" si="204"/>
        <v>2353</v>
      </c>
      <c r="P4384">
        <f t="shared" si="205"/>
        <v>4706.3999999999996</v>
      </c>
      <c r="Q4384">
        <f t="shared" si="206"/>
        <v>784.60000000000036</v>
      </c>
    </row>
    <row r="4385" spans="1:17" x14ac:dyDescent="0.3">
      <c r="A4385" t="s">
        <v>8558</v>
      </c>
      <c r="B4385" t="s">
        <v>8559</v>
      </c>
      <c r="C4385" t="s">
        <v>22</v>
      </c>
      <c r="D4385" t="s">
        <v>41</v>
      </c>
      <c r="E4385" t="s">
        <v>34</v>
      </c>
      <c r="F4385">
        <v>1632</v>
      </c>
      <c r="G4385">
        <v>20</v>
      </c>
      <c r="H4385">
        <v>1306</v>
      </c>
      <c r="I4385">
        <v>3.9</v>
      </c>
      <c r="J4385">
        <v>57</v>
      </c>
      <c r="K4385">
        <v>1</v>
      </c>
      <c r="L4385">
        <v>1306</v>
      </c>
      <c r="M4385" s="1">
        <v>45925</v>
      </c>
      <c r="N4385" t="s">
        <v>85</v>
      </c>
      <c r="O4385">
        <f t="shared" si="204"/>
        <v>326</v>
      </c>
      <c r="P4385">
        <f t="shared" si="205"/>
        <v>979.19999999999993</v>
      </c>
      <c r="Q4385">
        <f t="shared" si="206"/>
        <v>326.80000000000007</v>
      </c>
    </row>
    <row r="4386" spans="1:17" x14ac:dyDescent="0.3">
      <c r="A4386" t="s">
        <v>8560</v>
      </c>
      <c r="B4386" t="s">
        <v>8561</v>
      </c>
      <c r="C4386" t="s">
        <v>32</v>
      </c>
      <c r="D4386" t="s">
        <v>23</v>
      </c>
      <c r="E4386" t="s">
        <v>18</v>
      </c>
      <c r="F4386">
        <v>1281</v>
      </c>
      <c r="G4386">
        <v>20</v>
      </c>
      <c r="H4386">
        <v>1025</v>
      </c>
      <c r="I4386">
        <v>4.2</v>
      </c>
      <c r="J4386">
        <v>83</v>
      </c>
      <c r="K4386">
        <v>1</v>
      </c>
      <c r="L4386">
        <v>1025</v>
      </c>
      <c r="M4386" s="1">
        <v>45968</v>
      </c>
      <c r="N4386" t="s">
        <v>141</v>
      </c>
      <c r="O4386">
        <f t="shared" si="204"/>
        <v>256</v>
      </c>
      <c r="P4386">
        <f t="shared" si="205"/>
        <v>768.6</v>
      </c>
      <c r="Q4386">
        <f t="shared" si="206"/>
        <v>256.39999999999998</v>
      </c>
    </row>
    <row r="4387" spans="1:17" x14ac:dyDescent="0.3">
      <c r="A4387" t="s">
        <v>8562</v>
      </c>
      <c r="B4387" t="s">
        <v>8563</v>
      </c>
      <c r="C4387" t="s">
        <v>32</v>
      </c>
      <c r="D4387" t="s">
        <v>23</v>
      </c>
      <c r="E4387" t="s">
        <v>34</v>
      </c>
      <c r="F4387">
        <v>1289</v>
      </c>
      <c r="G4387">
        <v>30</v>
      </c>
      <c r="H4387">
        <v>902</v>
      </c>
      <c r="I4387">
        <v>3.2</v>
      </c>
      <c r="J4387">
        <v>84</v>
      </c>
      <c r="K4387">
        <v>1</v>
      </c>
      <c r="L4387">
        <v>902</v>
      </c>
      <c r="M4387" s="1">
        <v>45768</v>
      </c>
      <c r="N4387" t="s">
        <v>71</v>
      </c>
      <c r="O4387">
        <f t="shared" si="204"/>
        <v>387</v>
      </c>
      <c r="P4387">
        <f t="shared" si="205"/>
        <v>773.4</v>
      </c>
      <c r="Q4387">
        <f t="shared" si="206"/>
        <v>128.60000000000002</v>
      </c>
    </row>
    <row r="4388" spans="1:17" x14ac:dyDescent="0.3">
      <c r="A4388" t="s">
        <v>8564</v>
      </c>
      <c r="B4388" t="s">
        <v>8565</v>
      </c>
      <c r="C4388" t="s">
        <v>27</v>
      </c>
      <c r="D4388" t="s">
        <v>33</v>
      </c>
      <c r="E4388" t="s">
        <v>18</v>
      </c>
      <c r="F4388">
        <v>4420</v>
      </c>
      <c r="G4388">
        <v>15</v>
      </c>
      <c r="H4388">
        <v>3757</v>
      </c>
      <c r="I4388">
        <v>3.7</v>
      </c>
      <c r="J4388">
        <v>54</v>
      </c>
      <c r="K4388">
        <v>1</v>
      </c>
      <c r="L4388">
        <v>3757</v>
      </c>
      <c r="M4388" s="1">
        <v>45935</v>
      </c>
      <c r="N4388" t="s">
        <v>91</v>
      </c>
      <c r="O4388">
        <f t="shared" si="204"/>
        <v>663</v>
      </c>
      <c r="P4388">
        <f t="shared" si="205"/>
        <v>2652</v>
      </c>
      <c r="Q4388">
        <f t="shared" si="206"/>
        <v>1105</v>
      </c>
    </row>
    <row r="4389" spans="1:17" x14ac:dyDescent="0.3">
      <c r="A4389" t="s">
        <v>8566</v>
      </c>
      <c r="B4389" t="s">
        <v>8567</v>
      </c>
      <c r="C4389" t="s">
        <v>27</v>
      </c>
      <c r="D4389" t="s">
        <v>23</v>
      </c>
      <c r="E4389" t="s">
        <v>18</v>
      </c>
      <c r="F4389">
        <v>4747</v>
      </c>
      <c r="G4389">
        <v>25</v>
      </c>
      <c r="H4389">
        <v>3560</v>
      </c>
      <c r="I4389">
        <v>4.2</v>
      </c>
      <c r="J4389">
        <v>103</v>
      </c>
      <c r="K4389">
        <v>2</v>
      </c>
      <c r="L4389">
        <v>7120</v>
      </c>
      <c r="M4389" s="1">
        <v>45703</v>
      </c>
      <c r="N4389" t="s">
        <v>49</v>
      </c>
      <c r="O4389">
        <f t="shared" si="204"/>
        <v>1187</v>
      </c>
      <c r="P4389">
        <f t="shared" si="205"/>
        <v>2848.2</v>
      </c>
      <c r="Q4389">
        <f t="shared" si="206"/>
        <v>1423.6000000000004</v>
      </c>
    </row>
    <row r="4390" spans="1:17" x14ac:dyDescent="0.3">
      <c r="A4390" t="s">
        <v>8568</v>
      </c>
      <c r="B4390" t="s">
        <v>2973</v>
      </c>
      <c r="C4390" t="s">
        <v>22</v>
      </c>
      <c r="D4390" t="s">
        <v>109</v>
      </c>
      <c r="E4390" t="s">
        <v>34</v>
      </c>
      <c r="F4390">
        <v>2139</v>
      </c>
      <c r="G4390">
        <v>40</v>
      </c>
      <c r="H4390">
        <v>1283</v>
      </c>
      <c r="I4390">
        <v>4.3</v>
      </c>
      <c r="J4390">
        <v>94</v>
      </c>
      <c r="K4390">
        <v>1</v>
      </c>
      <c r="L4390">
        <v>1283</v>
      </c>
      <c r="M4390" s="1">
        <v>45509</v>
      </c>
      <c r="N4390" t="s">
        <v>61</v>
      </c>
      <c r="O4390">
        <f t="shared" si="204"/>
        <v>856</v>
      </c>
      <c r="P4390">
        <f t="shared" si="205"/>
        <v>1283.3999999999999</v>
      </c>
      <c r="Q4390">
        <f t="shared" si="206"/>
        <v>-0.39999999999986358</v>
      </c>
    </row>
    <row r="4391" spans="1:17" x14ac:dyDescent="0.3">
      <c r="A4391" t="s">
        <v>8569</v>
      </c>
      <c r="B4391" t="s">
        <v>8570</v>
      </c>
      <c r="C4391" t="s">
        <v>22</v>
      </c>
      <c r="D4391" t="s">
        <v>53</v>
      </c>
      <c r="E4391" t="s">
        <v>34</v>
      </c>
      <c r="F4391">
        <v>968</v>
      </c>
      <c r="G4391">
        <v>0</v>
      </c>
      <c r="H4391">
        <v>968</v>
      </c>
      <c r="I4391">
        <v>5</v>
      </c>
      <c r="J4391">
        <v>150</v>
      </c>
      <c r="K4391">
        <v>4</v>
      </c>
      <c r="L4391">
        <v>3872</v>
      </c>
      <c r="M4391" s="1">
        <v>45771</v>
      </c>
      <c r="N4391" t="s">
        <v>102</v>
      </c>
      <c r="O4391">
        <f t="shared" si="204"/>
        <v>0</v>
      </c>
      <c r="P4391">
        <f t="shared" si="205"/>
        <v>580.79999999999995</v>
      </c>
      <c r="Q4391">
        <f t="shared" si="206"/>
        <v>1548.8000000000002</v>
      </c>
    </row>
    <row r="4392" spans="1:17" x14ac:dyDescent="0.3">
      <c r="A4392" t="s">
        <v>8571</v>
      </c>
      <c r="B4392" t="s">
        <v>488</v>
      </c>
      <c r="C4392" t="s">
        <v>27</v>
      </c>
      <c r="D4392" t="s">
        <v>33</v>
      </c>
      <c r="E4392" t="s">
        <v>34</v>
      </c>
      <c r="F4392">
        <v>4087</v>
      </c>
      <c r="G4392">
        <v>15</v>
      </c>
      <c r="H4392">
        <v>3474</v>
      </c>
      <c r="I4392">
        <v>4.4000000000000004</v>
      </c>
      <c r="J4392">
        <v>53</v>
      </c>
      <c r="K4392">
        <v>1</v>
      </c>
      <c r="L4392">
        <v>3474</v>
      </c>
      <c r="M4392" s="1">
        <v>45726</v>
      </c>
      <c r="N4392" t="s">
        <v>42</v>
      </c>
      <c r="O4392">
        <f t="shared" si="204"/>
        <v>613</v>
      </c>
      <c r="P4392">
        <f t="shared" si="205"/>
        <v>2452.1999999999998</v>
      </c>
      <c r="Q4392">
        <f t="shared" si="206"/>
        <v>1021.8000000000002</v>
      </c>
    </row>
    <row r="4393" spans="1:17" x14ac:dyDescent="0.3">
      <c r="A4393" t="s">
        <v>8572</v>
      </c>
      <c r="B4393" t="s">
        <v>8573</v>
      </c>
      <c r="C4393" t="s">
        <v>57</v>
      </c>
      <c r="D4393" t="s">
        <v>23</v>
      </c>
      <c r="E4393" t="s">
        <v>18</v>
      </c>
      <c r="F4393">
        <v>4649</v>
      </c>
      <c r="G4393">
        <v>40</v>
      </c>
      <c r="H4393">
        <v>2789</v>
      </c>
      <c r="I4393">
        <v>4</v>
      </c>
      <c r="J4393">
        <v>176</v>
      </c>
      <c r="K4393">
        <v>2</v>
      </c>
      <c r="L4393">
        <v>5578</v>
      </c>
      <c r="M4393" s="1">
        <v>45941</v>
      </c>
      <c r="N4393" t="s">
        <v>42</v>
      </c>
      <c r="O4393">
        <f t="shared" si="204"/>
        <v>1860</v>
      </c>
      <c r="P4393">
        <f t="shared" si="205"/>
        <v>2789.4</v>
      </c>
      <c r="Q4393">
        <f t="shared" si="206"/>
        <v>-0.8000000000001819</v>
      </c>
    </row>
    <row r="4394" spans="1:17" x14ac:dyDescent="0.3">
      <c r="A4394" t="s">
        <v>8574</v>
      </c>
      <c r="B4394" t="s">
        <v>8575</v>
      </c>
      <c r="C4394" t="s">
        <v>57</v>
      </c>
      <c r="D4394" t="s">
        <v>46</v>
      </c>
      <c r="E4394" t="s">
        <v>18</v>
      </c>
      <c r="F4394">
        <v>9267</v>
      </c>
      <c r="G4394">
        <v>40</v>
      </c>
      <c r="H4394">
        <v>5560</v>
      </c>
      <c r="I4394">
        <v>4.2</v>
      </c>
      <c r="J4394">
        <v>41</v>
      </c>
      <c r="K4394">
        <v>5</v>
      </c>
      <c r="L4394">
        <v>27800</v>
      </c>
      <c r="M4394" s="1">
        <v>45522</v>
      </c>
      <c r="N4394" t="s">
        <v>75</v>
      </c>
      <c r="O4394">
        <f t="shared" si="204"/>
        <v>3707</v>
      </c>
      <c r="P4394">
        <f t="shared" si="205"/>
        <v>5560.2</v>
      </c>
      <c r="Q4394">
        <f t="shared" si="206"/>
        <v>-0.99999999999909051</v>
      </c>
    </row>
    <row r="4395" spans="1:17" x14ac:dyDescent="0.3">
      <c r="A4395" t="s">
        <v>8576</v>
      </c>
      <c r="B4395" t="s">
        <v>8577</v>
      </c>
      <c r="C4395" t="s">
        <v>16</v>
      </c>
      <c r="D4395" t="s">
        <v>109</v>
      </c>
      <c r="E4395" t="s">
        <v>161</v>
      </c>
      <c r="F4395">
        <v>3121</v>
      </c>
      <c r="G4395">
        <v>30</v>
      </c>
      <c r="H4395">
        <v>2185</v>
      </c>
      <c r="I4395">
        <v>4.2</v>
      </c>
      <c r="J4395">
        <v>96</v>
      </c>
      <c r="K4395">
        <v>1</v>
      </c>
      <c r="L4395">
        <v>2185</v>
      </c>
      <c r="M4395" s="1">
        <v>45462</v>
      </c>
      <c r="N4395" t="s">
        <v>102</v>
      </c>
      <c r="O4395">
        <f t="shared" si="204"/>
        <v>936</v>
      </c>
      <c r="P4395">
        <f t="shared" si="205"/>
        <v>1872.6</v>
      </c>
      <c r="Q4395">
        <f t="shared" si="206"/>
        <v>312.40000000000009</v>
      </c>
    </row>
    <row r="4396" spans="1:17" x14ac:dyDescent="0.3">
      <c r="A4396" t="s">
        <v>8578</v>
      </c>
      <c r="B4396" t="s">
        <v>8579</v>
      </c>
      <c r="C4396" t="s">
        <v>16</v>
      </c>
      <c r="D4396" t="s">
        <v>28</v>
      </c>
      <c r="E4396" t="s">
        <v>34</v>
      </c>
      <c r="F4396">
        <v>1778</v>
      </c>
      <c r="G4396">
        <v>20</v>
      </c>
      <c r="H4396">
        <v>1422</v>
      </c>
      <c r="I4396">
        <v>3.9</v>
      </c>
      <c r="J4396">
        <v>270</v>
      </c>
      <c r="K4396">
        <v>1</v>
      </c>
      <c r="L4396">
        <v>1422</v>
      </c>
      <c r="M4396" s="1">
        <v>45767</v>
      </c>
      <c r="N4396" t="s">
        <v>168</v>
      </c>
      <c r="O4396">
        <f t="shared" si="204"/>
        <v>356</v>
      </c>
      <c r="P4396">
        <f t="shared" si="205"/>
        <v>1066.8</v>
      </c>
      <c r="Q4396">
        <f t="shared" si="206"/>
        <v>355.20000000000005</v>
      </c>
    </row>
    <row r="4397" spans="1:17" x14ac:dyDescent="0.3">
      <c r="A4397" t="s">
        <v>8580</v>
      </c>
      <c r="B4397" t="s">
        <v>8581</v>
      </c>
      <c r="C4397" t="s">
        <v>32</v>
      </c>
      <c r="D4397" t="s">
        <v>46</v>
      </c>
      <c r="E4397" t="s">
        <v>74</v>
      </c>
      <c r="F4397">
        <v>3243</v>
      </c>
      <c r="G4397">
        <v>30</v>
      </c>
      <c r="H4397">
        <v>2270</v>
      </c>
      <c r="I4397">
        <v>4.2</v>
      </c>
      <c r="J4397">
        <v>223</v>
      </c>
      <c r="K4397">
        <v>1</v>
      </c>
      <c r="L4397">
        <v>2270</v>
      </c>
      <c r="M4397" s="1">
        <v>45870</v>
      </c>
      <c r="N4397" t="s">
        <v>64</v>
      </c>
      <c r="O4397">
        <f t="shared" si="204"/>
        <v>973</v>
      </c>
      <c r="P4397">
        <f t="shared" si="205"/>
        <v>1945.8</v>
      </c>
      <c r="Q4397">
        <f t="shared" si="206"/>
        <v>324.20000000000005</v>
      </c>
    </row>
    <row r="4398" spans="1:17" x14ac:dyDescent="0.3">
      <c r="A4398" t="s">
        <v>8582</v>
      </c>
      <c r="B4398" t="s">
        <v>8583</v>
      </c>
      <c r="C4398" t="s">
        <v>52</v>
      </c>
      <c r="D4398" t="s">
        <v>41</v>
      </c>
      <c r="E4398" t="s">
        <v>34</v>
      </c>
      <c r="F4398">
        <v>1895</v>
      </c>
      <c r="G4398">
        <v>10</v>
      </c>
      <c r="H4398">
        <v>1706</v>
      </c>
      <c r="I4398">
        <v>3.9</v>
      </c>
      <c r="J4398">
        <v>210</v>
      </c>
      <c r="K4398">
        <v>1</v>
      </c>
      <c r="L4398">
        <v>1706</v>
      </c>
      <c r="M4398" s="1">
        <v>45720</v>
      </c>
      <c r="N4398" t="s">
        <v>168</v>
      </c>
      <c r="O4398">
        <f t="shared" si="204"/>
        <v>189</v>
      </c>
      <c r="P4398">
        <f t="shared" si="205"/>
        <v>1137</v>
      </c>
      <c r="Q4398">
        <f t="shared" si="206"/>
        <v>569</v>
      </c>
    </row>
    <row r="4399" spans="1:17" x14ac:dyDescent="0.3">
      <c r="A4399" t="s">
        <v>8584</v>
      </c>
      <c r="B4399" t="s">
        <v>8585</v>
      </c>
      <c r="C4399" t="s">
        <v>32</v>
      </c>
      <c r="D4399" t="s">
        <v>23</v>
      </c>
      <c r="E4399" t="s">
        <v>18</v>
      </c>
      <c r="F4399">
        <v>4492</v>
      </c>
      <c r="G4399">
        <v>30</v>
      </c>
      <c r="H4399">
        <v>3144</v>
      </c>
      <c r="I4399">
        <v>4.2</v>
      </c>
      <c r="J4399">
        <v>195</v>
      </c>
      <c r="K4399">
        <v>1</v>
      </c>
      <c r="L4399">
        <v>3144</v>
      </c>
      <c r="M4399" s="1">
        <v>45830</v>
      </c>
      <c r="N4399" t="s">
        <v>71</v>
      </c>
      <c r="O4399">
        <f t="shared" si="204"/>
        <v>1348</v>
      </c>
      <c r="P4399">
        <f t="shared" si="205"/>
        <v>2695.2</v>
      </c>
      <c r="Q4399">
        <f t="shared" si="206"/>
        <v>448.80000000000018</v>
      </c>
    </row>
    <row r="4400" spans="1:17" x14ac:dyDescent="0.3">
      <c r="A4400" t="s">
        <v>8586</v>
      </c>
      <c r="B4400" t="s">
        <v>8587</v>
      </c>
      <c r="C4400" t="s">
        <v>16</v>
      </c>
      <c r="D4400" t="s">
        <v>23</v>
      </c>
      <c r="E4400" t="s">
        <v>34</v>
      </c>
      <c r="F4400">
        <v>5594</v>
      </c>
      <c r="G4400">
        <v>40</v>
      </c>
      <c r="H4400">
        <v>3356</v>
      </c>
      <c r="I4400">
        <v>4.0999999999999996</v>
      </c>
      <c r="J4400">
        <v>46</v>
      </c>
      <c r="K4400">
        <v>3</v>
      </c>
      <c r="L4400">
        <v>10068</v>
      </c>
      <c r="M4400" s="1">
        <v>45610</v>
      </c>
      <c r="N4400" t="s">
        <v>71</v>
      </c>
      <c r="O4400">
        <f t="shared" si="204"/>
        <v>2238</v>
      </c>
      <c r="P4400">
        <f t="shared" si="205"/>
        <v>3356.4</v>
      </c>
      <c r="Q4400">
        <f t="shared" si="206"/>
        <v>-1.2000000000002728</v>
      </c>
    </row>
    <row r="4401" spans="1:17" x14ac:dyDescent="0.3">
      <c r="A4401" t="s">
        <v>8588</v>
      </c>
      <c r="B4401" t="s">
        <v>8589</v>
      </c>
      <c r="C4401" t="s">
        <v>88</v>
      </c>
      <c r="D4401" t="s">
        <v>53</v>
      </c>
      <c r="E4401" t="s">
        <v>34</v>
      </c>
      <c r="F4401">
        <v>2773</v>
      </c>
      <c r="G4401">
        <v>20</v>
      </c>
      <c r="H4401">
        <v>2218</v>
      </c>
      <c r="I4401">
        <v>4</v>
      </c>
      <c r="J4401">
        <v>142</v>
      </c>
      <c r="K4401">
        <v>1</v>
      </c>
      <c r="L4401">
        <v>2218</v>
      </c>
      <c r="M4401" s="1">
        <v>45680</v>
      </c>
      <c r="N4401" t="s">
        <v>24</v>
      </c>
      <c r="O4401">
        <f t="shared" si="204"/>
        <v>555</v>
      </c>
      <c r="P4401">
        <f t="shared" si="205"/>
        <v>1663.8</v>
      </c>
      <c r="Q4401">
        <f t="shared" si="206"/>
        <v>554.20000000000005</v>
      </c>
    </row>
    <row r="4402" spans="1:17" x14ac:dyDescent="0.3">
      <c r="A4402" t="s">
        <v>8590</v>
      </c>
      <c r="B4402" t="s">
        <v>3190</v>
      </c>
      <c r="C4402" t="s">
        <v>88</v>
      </c>
      <c r="D4402" t="s">
        <v>33</v>
      </c>
      <c r="E4402" t="s">
        <v>18</v>
      </c>
      <c r="F4402">
        <v>2854</v>
      </c>
      <c r="G4402">
        <v>25</v>
      </c>
      <c r="H4402">
        <v>2140</v>
      </c>
      <c r="I4402">
        <v>4</v>
      </c>
      <c r="J4402">
        <v>303</v>
      </c>
      <c r="K4402">
        <v>1</v>
      </c>
      <c r="L4402">
        <v>2140</v>
      </c>
      <c r="M4402" s="1">
        <v>45456</v>
      </c>
      <c r="N4402" t="s">
        <v>75</v>
      </c>
      <c r="O4402">
        <f t="shared" si="204"/>
        <v>714</v>
      </c>
      <c r="P4402">
        <f t="shared" si="205"/>
        <v>1712.3999999999999</v>
      </c>
      <c r="Q4402">
        <f t="shared" si="206"/>
        <v>427.60000000000014</v>
      </c>
    </row>
    <row r="4403" spans="1:17" x14ac:dyDescent="0.3">
      <c r="A4403" t="s">
        <v>8591</v>
      </c>
      <c r="B4403" t="s">
        <v>8592</v>
      </c>
      <c r="C4403" t="s">
        <v>32</v>
      </c>
      <c r="D4403" t="s">
        <v>28</v>
      </c>
      <c r="E4403" t="s">
        <v>34</v>
      </c>
      <c r="F4403">
        <v>8214</v>
      </c>
      <c r="G4403">
        <v>25</v>
      </c>
      <c r="H4403">
        <v>6160</v>
      </c>
      <c r="I4403">
        <v>4.5</v>
      </c>
      <c r="J4403">
        <v>45</v>
      </c>
      <c r="K4403">
        <v>1</v>
      </c>
      <c r="L4403">
        <v>6160</v>
      </c>
      <c r="M4403" s="1">
        <v>45355</v>
      </c>
      <c r="N4403" t="s">
        <v>91</v>
      </c>
      <c r="O4403">
        <f t="shared" si="204"/>
        <v>2054</v>
      </c>
      <c r="P4403">
        <f t="shared" si="205"/>
        <v>4928.3999999999996</v>
      </c>
      <c r="Q4403">
        <f t="shared" si="206"/>
        <v>1231.6000000000004</v>
      </c>
    </row>
    <row r="4404" spans="1:17" x14ac:dyDescent="0.3">
      <c r="A4404" t="s">
        <v>8593</v>
      </c>
      <c r="B4404" t="s">
        <v>8594</v>
      </c>
      <c r="C4404" t="s">
        <v>32</v>
      </c>
      <c r="D4404" t="s">
        <v>41</v>
      </c>
      <c r="E4404" t="s">
        <v>74</v>
      </c>
      <c r="F4404">
        <v>1301</v>
      </c>
      <c r="G4404">
        <v>10</v>
      </c>
      <c r="H4404">
        <v>1171</v>
      </c>
      <c r="I4404">
        <v>4.4000000000000004</v>
      </c>
      <c r="J4404">
        <v>18</v>
      </c>
      <c r="K4404">
        <v>1</v>
      </c>
      <c r="L4404">
        <v>1171</v>
      </c>
      <c r="M4404" s="1">
        <v>45791</v>
      </c>
      <c r="N4404" t="s">
        <v>168</v>
      </c>
      <c r="O4404">
        <f t="shared" si="204"/>
        <v>130</v>
      </c>
      <c r="P4404">
        <f t="shared" si="205"/>
        <v>780.6</v>
      </c>
      <c r="Q4404">
        <f t="shared" si="206"/>
        <v>390.4</v>
      </c>
    </row>
    <row r="4405" spans="1:17" x14ac:dyDescent="0.3">
      <c r="A4405" t="s">
        <v>8595</v>
      </c>
      <c r="B4405" t="s">
        <v>8596</v>
      </c>
      <c r="C4405" t="s">
        <v>45</v>
      </c>
      <c r="D4405" t="s">
        <v>41</v>
      </c>
      <c r="E4405" t="s">
        <v>34</v>
      </c>
      <c r="F4405">
        <v>764</v>
      </c>
      <c r="G4405">
        <v>20</v>
      </c>
      <c r="H4405">
        <v>611</v>
      </c>
      <c r="I4405">
        <v>4</v>
      </c>
      <c r="J4405">
        <v>180</v>
      </c>
      <c r="K4405">
        <v>1</v>
      </c>
      <c r="L4405">
        <v>611</v>
      </c>
      <c r="M4405" s="1">
        <v>46014</v>
      </c>
      <c r="N4405" t="s">
        <v>102</v>
      </c>
      <c r="O4405">
        <f t="shared" si="204"/>
        <v>153</v>
      </c>
      <c r="P4405">
        <f t="shared" si="205"/>
        <v>458.4</v>
      </c>
      <c r="Q4405">
        <f t="shared" si="206"/>
        <v>152.60000000000002</v>
      </c>
    </row>
    <row r="4406" spans="1:17" x14ac:dyDescent="0.3">
      <c r="A4406" t="s">
        <v>8597</v>
      </c>
      <c r="B4406" t="s">
        <v>8598</v>
      </c>
      <c r="C4406" t="s">
        <v>37</v>
      </c>
      <c r="D4406" t="s">
        <v>28</v>
      </c>
      <c r="E4406" t="s">
        <v>34</v>
      </c>
      <c r="F4406">
        <v>5055</v>
      </c>
      <c r="G4406">
        <v>10</v>
      </c>
      <c r="H4406">
        <v>4550</v>
      </c>
      <c r="I4406">
        <v>4.5</v>
      </c>
      <c r="J4406">
        <v>67</v>
      </c>
      <c r="K4406">
        <v>5</v>
      </c>
      <c r="L4406">
        <v>22750</v>
      </c>
      <c r="M4406" s="1">
        <v>45885</v>
      </c>
      <c r="N4406" t="s">
        <v>61</v>
      </c>
      <c r="O4406">
        <f t="shared" si="204"/>
        <v>505</v>
      </c>
      <c r="P4406">
        <f t="shared" si="205"/>
        <v>3033</v>
      </c>
      <c r="Q4406">
        <f t="shared" si="206"/>
        <v>7585</v>
      </c>
    </row>
    <row r="4407" spans="1:17" x14ac:dyDescent="0.3">
      <c r="A4407" t="s">
        <v>8599</v>
      </c>
      <c r="B4407" t="s">
        <v>8600</v>
      </c>
      <c r="C4407" t="s">
        <v>37</v>
      </c>
      <c r="D4407" t="s">
        <v>23</v>
      </c>
      <c r="E4407" t="s">
        <v>34</v>
      </c>
      <c r="F4407">
        <v>4964</v>
      </c>
      <c r="G4407">
        <v>20</v>
      </c>
      <c r="H4407">
        <v>3971</v>
      </c>
      <c r="I4407">
        <v>4.0999999999999996</v>
      </c>
      <c r="J4407">
        <v>77</v>
      </c>
      <c r="K4407">
        <v>2</v>
      </c>
      <c r="L4407">
        <v>7942</v>
      </c>
      <c r="M4407" s="1">
        <v>45489</v>
      </c>
      <c r="N4407" t="s">
        <v>61</v>
      </c>
      <c r="O4407">
        <f t="shared" si="204"/>
        <v>993</v>
      </c>
      <c r="P4407">
        <f t="shared" si="205"/>
        <v>2978.4</v>
      </c>
      <c r="Q4407">
        <f t="shared" si="206"/>
        <v>1985.1999999999998</v>
      </c>
    </row>
    <row r="4408" spans="1:17" x14ac:dyDescent="0.3">
      <c r="A4408" t="s">
        <v>8601</v>
      </c>
      <c r="B4408" t="s">
        <v>8602</v>
      </c>
      <c r="C4408" t="s">
        <v>57</v>
      </c>
      <c r="D4408" t="s">
        <v>23</v>
      </c>
      <c r="E4408" t="s">
        <v>18</v>
      </c>
      <c r="F4408">
        <v>2944</v>
      </c>
      <c r="G4408">
        <v>50</v>
      </c>
      <c r="H4408">
        <v>1472</v>
      </c>
      <c r="I4408">
        <v>4.0999999999999996</v>
      </c>
      <c r="J4408">
        <v>65</v>
      </c>
      <c r="K4408">
        <v>2</v>
      </c>
      <c r="L4408">
        <v>2944</v>
      </c>
      <c r="M4408" s="1">
        <v>45501</v>
      </c>
      <c r="N4408" t="s">
        <v>71</v>
      </c>
      <c r="O4408">
        <f t="shared" si="204"/>
        <v>1472</v>
      </c>
      <c r="P4408">
        <f t="shared" si="205"/>
        <v>1766.3999999999999</v>
      </c>
      <c r="Q4408">
        <f t="shared" si="206"/>
        <v>-588.79999999999973</v>
      </c>
    </row>
    <row r="4409" spans="1:17" x14ac:dyDescent="0.3">
      <c r="A4409" t="s">
        <v>8603</v>
      </c>
      <c r="B4409" t="s">
        <v>8604</v>
      </c>
      <c r="C4409" t="s">
        <v>52</v>
      </c>
      <c r="D4409" t="s">
        <v>109</v>
      </c>
      <c r="E4409" t="s">
        <v>161</v>
      </c>
      <c r="F4409">
        <v>2629</v>
      </c>
      <c r="G4409">
        <v>20</v>
      </c>
      <c r="H4409">
        <v>2103</v>
      </c>
      <c r="I4409">
        <v>3.9</v>
      </c>
      <c r="J4409">
        <v>344</v>
      </c>
      <c r="K4409">
        <v>1</v>
      </c>
      <c r="L4409">
        <v>2103</v>
      </c>
      <c r="M4409" s="1">
        <v>45546</v>
      </c>
      <c r="N4409" t="s">
        <v>38</v>
      </c>
      <c r="O4409">
        <f t="shared" si="204"/>
        <v>526</v>
      </c>
      <c r="P4409">
        <f t="shared" si="205"/>
        <v>1577.3999999999999</v>
      </c>
      <c r="Q4409">
        <f t="shared" si="206"/>
        <v>525.60000000000014</v>
      </c>
    </row>
    <row r="4410" spans="1:17" x14ac:dyDescent="0.3">
      <c r="A4410" t="s">
        <v>8605</v>
      </c>
      <c r="B4410" t="s">
        <v>8606</v>
      </c>
      <c r="C4410" t="s">
        <v>16</v>
      </c>
      <c r="D4410" t="s">
        <v>28</v>
      </c>
      <c r="E4410" t="s">
        <v>34</v>
      </c>
      <c r="F4410">
        <v>8106</v>
      </c>
      <c r="G4410">
        <v>20</v>
      </c>
      <c r="H4410">
        <v>6485</v>
      </c>
      <c r="I4410">
        <v>4.9000000000000004</v>
      </c>
      <c r="J4410">
        <v>137</v>
      </c>
      <c r="K4410">
        <v>1</v>
      </c>
      <c r="L4410">
        <v>6485</v>
      </c>
      <c r="M4410" s="1">
        <v>45841</v>
      </c>
      <c r="N4410" t="s">
        <v>168</v>
      </c>
      <c r="O4410">
        <f t="shared" si="204"/>
        <v>1621</v>
      </c>
      <c r="P4410">
        <f t="shared" si="205"/>
        <v>4863.5999999999995</v>
      </c>
      <c r="Q4410">
        <f t="shared" si="206"/>
        <v>1621.4000000000005</v>
      </c>
    </row>
    <row r="4411" spans="1:17" x14ac:dyDescent="0.3">
      <c r="A4411" t="s">
        <v>8607</v>
      </c>
      <c r="B4411" t="s">
        <v>8608</v>
      </c>
      <c r="C4411" t="s">
        <v>22</v>
      </c>
      <c r="D4411" t="s">
        <v>41</v>
      </c>
      <c r="E4411" t="s">
        <v>34</v>
      </c>
      <c r="F4411">
        <v>2924</v>
      </c>
      <c r="G4411">
        <v>20</v>
      </c>
      <c r="H4411">
        <v>2339</v>
      </c>
      <c r="I4411">
        <v>4.8</v>
      </c>
      <c r="J4411">
        <v>52</v>
      </c>
      <c r="K4411">
        <v>1</v>
      </c>
      <c r="L4411">
        <v>2339</v>
      </c>
      <c r="M4411" s="1">
        <v>45435</v>
      </c>
      <c r="N4411" t="s">
        <v>189</v>
      </c>
      <c r="O4411">
        <f t="shared" si="204"/>
        <v>585</v>
      </c>
      <c r="P4411">
        <f t="shared" si="205"/>
        <v>1754.3999999999999</v>
      </c>
      <c r="Q4411">
        <f t="shared" si="206"/>
        <v>584.60000000000014</v>
      </c>
    </row>
    <row r="4412" spans="1:17" x14ac:dyDescent="0.3">
      <c r="A4412" t="s">
        <v>8609</v>
      </c>
      <c r="B4412" t="s">
        <v>8610</v>
      </c>
      <c r="C4412" t="s">
        <v>16</v>
      </c>
      <c r="D4412" t="s">
        <v>53</v>
      </c>
      <c r="E4412" t="s">
        <v>34</v>
      </c>
      <c r="F4412">
        <v>6885</v>
      </c>
      <c r="G4412">
        <v>30</v>
      </c>
      <c r="H4412">
        <v>4820</v>
      </c>
      <c r="I4412">
        <v>3.8</v>
      </c>
      <c r="J4412">
        <v>136</v>
      </c>
      <c r="K4412">
        <v>1</v>
      </c>
      <c r="L4412">
        <v>4820</v>
      </c>
      <c r="M4412" s="1">
        <v>45635</v>
      </c>
      <c r="N4412" t="s">
        <v>29</v>
      </c>
      <c r="O4412">
        <f t="shared" si="204"/>
        <v>2065</v>
      </c>
      <c r="P4412">
        <f t="shared" si="205"/>
        <v>4131</v>
      </c>
      <c r="Q4412">
        <f t="shared" si="206"/>
        <v>689</v>
      </c>
    </row>
    <row r="4413" spans="1:17" x14ac:dyDescent="0.3">
      <c r="A4413" t="s">
        <v>8611</v>
      </c>
      <c r="B4413" t="s">
        <v>8612</v>
      </c>
      <c r="C4413" t="s">
        <v>37</v>
      </c>
      <c r="D4413" t="s">
        <v>109</v>
      </c>
      <c r="E4413" t="s">
        <v>161</v>
      </c>
      <c r="F4413">
        <v>2121</v>
      </c>
      <c r="G4413">
        <v>20</v>
      </c>
      <c r="H4413">
        <v>1697</v>
      </c>
      <c r="I4413">
        <v>3.9</v>
      </c>
      <c r="J4413">
        <v>202</v>
      </c>
      <c r="K4413">
        <v>2</v>
      </c>
      <c r="L4413">
        <v>3394</v>
      </c>
      <c r="M4413" s="1">
        <v>45678</v>
      </c>
      <c r="N4413" t="s">
        <v>58</v>
      </c>
      <c r="O4413">
        <f t="shared" si="204"/>
        <v>424</v>
      </c>
      <c r="P4413">
        <f t="shared" si="205"/>
        <v>1272.5999999999999</v>
      </c>
      <c r="Q4413">
        <f t="shared" si="206"/>
        <v>848.80000000000018</v>
      </c>
    </row>
    <row r="4414" spans="1:17" x14ac:dyDescent="0.3">
      <c r="A4414" t="s">
        <v>8613</v>
      </c>
      <c r="B4414" t="s">
        <v>8614</v>
      </c>
      <c r="C4414" t="s">
        <v>88</v>
      </c>
      <c r="D4414" t="s">
        <v>17</v>
      </c>
      <c r="E4414" t="s">
        <v>18</v>
      </c>
      <c r="F4414">
        <v>3027</v>
      </c>
      <c r="G4414">
        <v>20</v>
      </c>
      <c r="H4414">
        <v>2422</v>
      </c>
      <c r="I4414">
        <v>4.3</v>
      </c>
      <c r="J4414">
        <v>424</v>
      </c>
      <c r="K4414">
        <v>1</v>
      </c>
      <c r="L4414">
        <v>2422</v>
      </c>
      <c r="M4414" s="1">
        <v>45865</v>
      </c>
      <c r="N4414" t="s">
        <v>91</v>
      </c>
      <c r="O4414">
        <f t="shared" si="204"/>
        <v>605</v>
      </c>
      <c r="P4414">
        <f t="shared" si="205"/>
        <v>1816.2</v>
      </c>
      <c r="Q4414">
        <f t="shared" si="206"/>
        <v>605.79999999999995</v>
      </c>
    </row>
    <row r="4415" spans="1:17" x14ac:dyDescent="0.3">
      <c r="A4415" t="s">
        <v>8615</v>
      </c>
      <c r="B4415" t="s">
        <v>8616</v>
      </c>
      <c r="C4415" t="s">
        <v>88</v>
      </c>
      <c r="D4415" t="s">
        <v>28</v>
      </c>
      <c r="E4415" t="s">
        <v>34</v>
      </c>
      <c r="F4415">
        <v>3705</v>
      </c>
      <c r="G4415">
        <v>30</v>
      </c>
      <c r="H4415">
        <v>2594</v>
      </c>
      <c r="I4415">
        <v>4.4000000000000004</v>
      </c>
      <c r="J4415">
        <v>47</v>
      </c>
      <c r="K4415">
        <v>1</v>
      </c>
      <c r="L4415">
        <v>2594</v>
      </c>
      <c r="M4415" s="1">
        <v>45550</v>
      </c>
      <c r="N4415" t="s">
        <v>141</v>
      </c>
      <c r="O4415">
        <f t="shared" si="204"/>
        <v>1111</v>
      </c>
      <c r="P4415">
        <f t="shared" si="205"/>
        <v>2223</v>
      </c>
      <c r="Q4415">
        <f t="shared" si="206"/>
        <v>371</v>
      </c>
    </row>
    <row r="4416" spans="1:17" x14ac:dyDescent="0.3">
      <c r="A4416" t="s">
        <v>8617</v>
      </c>
      <c r="B4416" t="s">
        <v>8618</v>
      </c>
      <c r="C4416" t="s">
        <v>57</v>
      </c>
      <c r="D4416" t="s">
        <v>46</v>
      </c>
      <c r="E4416" t="s">
        <v>34</v>
      </c>
      <c r="F4416">
        <v>6460</v>
      </c>
      <c r="G4416">
        <v>20</v>
      </c>
      <c r="H4416">
        <v>5168</v>
      </c>
      <c r="I4416">
        <v>3.6</v>
      </c>
      <c r="J4416">
        <v>99</v>
      </c>
      <c r="K4416">
        <v>1</v>
      </c>
      <c r="L4416">
        <v>5168</v>
      </c>
      <c r="M4416" s="1">
        <v>45631</v>
      </c>
      <c r="N4416" t="s">
        <v>29</v>
      </c>
      <c r="O4416">
        <f t="shared" si="204"/>
        <v>1292</v>
      </c>
      <c r="P4416">
        <f t="shared" si="205"/>
        <v>3876</v>
      </c>
      <c r="Q4416">
        <f t="shared" si="206"/>
        <v>1292</v>
      </c>
    </row>
    <row r="4417" spans="1:17" x14ac:dyDescent="0.3">
      <c r="A4417" t="s">
        <v>8619</v>
      </c>
      <c r="B4417" t="s">
        <v>8620</v>
      </c>
      <c r="C4417" t="s">
        <v>32</v>
      </c>
      <c r="D4417" t="s">
        <v>53</v>
      </c>
      <c r="E4417" t="s">
        <v>34</v>
      </c>
      <c r="F4417">
        <v>1381</v>
      </c>
      <c r="G4417">
        <v>20</v>
      </c>
      <c r="H4417">
        <v>1105</v>
      </c>
      <c r="I4417">
        <v>3.7</v>
      </c>
      <c r="J4417">
        <v>62</v>
      </c>
      <c r="K4417">
        <v>1</v>
      </c>
      <c r="L4417">
        <v>1105</v>
      </c>
      <c r="M4417" s="1">
        <v>45964</v>
      </c>
      <c r="N4417" t="s">
        <v>58</v>
      </c>
      <c r="O4417">
        <f t="shared" si="204"/>
        <v>276</v>
      </c>
      <c r="P4417">
        <f t="shared" si="205"/>
        <v>828.6</v>
      </c>
      <c r="Q4417">
        <f t="shared" si="206"/>
        <v>276.39999999999998</v>
      </c>
    </row>
    <row r="4418" spans="1:17" x14ac:dyDescent="0.3">
      <c r="A4418" t="s">
        <v>8621</v>
      </c>
      <c r="B4418" t="s">
        <v>8622</v>
      </c>
      <c r="C4418" t="s">
        <v>16</v>
      </c>
      <c r="D4418" t="s">
        <v>53</v>
      </c>
      <c r="E4418" t="s">
        <v>34</v>
      </c>
      <c r="F4418">
        <v>7944</v>
      </c>
      <c r="G4418">
        <v>25</v>
      </c>
      <c r="H4418">
        <v>5958</v>
      </c>
      <c r="I4418">
        <v>2.7</v>
      </c>
      <c r="J4418">
        <v>127</v>
      </c>
      <c r="K4418">
        <v>1</v>
      </c>
      <c r="L4418">
        <v>5958</v>
      </c>
      <c r="M4418" s="1">
        <v>45315</v>
      </c>
      <c r="N4418" t="s">
        <v>102</v>
      </c>
      <c r="O4418">
        <f t="shared" si="204"/>
        <v>1986</v>
      </c>
      <c r="P4418">
        <f t="shared" si="205"/>
        <v>4766.3999999999996</v>
      </c>
      <c r="Q4418">
        <f t="shared" si="206"/>
        <v>1191.6000000000004</v>
      </c>
    </row>
    <row r="4419" spans="1:17" x14ac:dyDescent="0.3">
      <c r="A4419" t="s">
        <v>8623</v>
      </c>
      <c r="B4419" t="s">
        <v>8624</v>
      </c>
      <c r="C4419" t="s">
        <v>57</v>
      </c>
      <c r="D4419" t="s">
        <v>109</v>
      </c>
      <c r="E4419" t="s">
        <v>34</v>
      </c>
      <c r="F4419">
        <v>2193</v>
      </c>
      <c r="G4419">
        <v>20</v>
      </c>
      <c r="H4419">
        <v>1754</v>
      </c>
      <c r="I4419">
        <v>4.4000000000000004</v>
      </c>
      <c r="J4419">
        <v>201</v>
      </c>
      <c r="K4419">
        <v>1</v>
      </c>
      <c r="L4419">
        <v>1754</v>
      </c>
      <c r="M4419" s="1">
        <v>45597</v>
      </c>
      <c r="N4419" t="s">
        <v>29</v>
      </c>
      <c r="O4419">
        <f t="shared" ref="O4419:O4482" si="207">F4419-H4419</f>
        <v>439</v>
      </c>
      <c r="P4419">
        <f t="shared" ref="P4419:P4482" si="208">F4419*0.6</f>
        <v>1315.8</v>
      </c>
      <c r="Q4419">
        <f t="shared" ref="Q4419:Q4482" si="209">(H4419-P4419)*K4419</f>
        <v>438.20000000000005</v>
      </c>
    </row>
    <row r="4420" spans="1:17" x14ac:dyDescent="0.3">
      <c r="A4420" t="s">
        <v>8625</v>
      </c>
      <c r="B4420" t="s">
        <v>8626</v>
      </c>
      <c r="C4420" t="s">
        <v>32</v>
      </c>
      <c r="D4420" t="s">
        <v>46</v>
      </c>
      <c r="E4420" t="s">
        <v>74</v>
      </c>
      <c r="F4420">
        <v>8628</v>
      </c>
      <c r="G4420">
        <v>0</v>
      </c>
      <c r="H4420">
        <v>8628</v>
      </c>
      <c r="I4420">
        <v>3.4</v>
      </c>
      <c r="J4420">
        <v>61</v>
      </c>
      <c r="K4420">
        <v>2</v>
      </c>
      <c r="L4420">
        <v>17256</v>
      </c>
      <c r="M4420" s="1">
        <v>45493</v>
      </c>
      <c r="N4420" t="s">
        <v>102</v>
      </c>
      <c r="O4420">
        <f t="shared" si="207"/>
        <v>0</v>
      </c>
      <c r="P4420">
        <f t="shared" si="208"/>
        <v>5176.8</v>
      </c>
      <c r="Q4420">
        <f t="shared" si="209"/>
        <v>6902.4</v>
      </c>
    </row>
    <row r="4421" spans="1:17" x14ac:dyDescent="0.3">
      <c r="A4421" t="s">
        <v>8627</v>
      </c>
      <c r="B4421" t="s">
        <v>8628</v>
      </c>
      <c r="C4421" t="s">
        <v>116</v>
      </c>
      <c r="D4421" t="s">
        <v>28</v>
      </c>
      <c r="E4421" t="s">
        <v>34</v>
      </c>
      <c r="F4421">
        <v>2028</v>
      </c>
      <c r="G4421">
        <v>15</v>
      </c>
      <c r="H4421">
        <v>1724</v>
      </c>
      <c r="I4421">
        <v>3.8</v>
      </c>
      <c r="J4421">
        <v>112</v>
      </c>
      <c r="K4421">
        <v>1</v>
      </c>
      <c r="L4421">
        <v>1724</v>
      </c>
      <c r="M4421" s="1">
        <v>45413</v>
      </c>
      <c r="N4421" t="s">
        <v>189</v>
      </c>
      <c r="O4421">
        <f t="shared" si="207"/>
        <v>304</v>
      </c>
      <c r="P4421">
        <f t="shared" si="208"/>
        <v>1216.8</v>
      </c>
      <c r="Q4421">
        <f t="shared" si="209"/>
        <v>507.20000000000005</v>
      </c>
    </row>
    <row r="4422" spans="1:17" x14ac:dyDescent="0.3">
      <c r="A4422" t="s">
        <v>8629</v>
      </c>
      <c r="B4422" t="s">
        <v>8630</v>
      </c>
      <c r="C4422" t="s">
        <v>57</v>
      </c>
      <c r="D4422" t="s">
        <v>17</v>
      </c>
      <c r="E4422" t="s">
        <v>34</v>
      </c>
      <c r="F4422">
        <v>1873</v>
      </c>
      <c r="G4422">
        <v>20</v>
      </c>
      <c r="H4422">
        <v>1498</v>
      </c>
      <c r="I4422">
        <v>4.5</v>
      </c>
      <c r="J4422">
        <v>208</v>
      </c>
      <c r="K4422">
        <v>2</v>
      </c>
      <c r="L4422">
        <v>2996</v>
      </c>
      <c r="M4422" s="1">
        <v>45610</v>
      </c>
      <c r="N4422" t="s">
        <v>71</v>
      </c>
      <c r="O4422">
        <f t="shared" si="207"/>
        <v>375</v>
      </c>
      <c r="P4422">
        <f t="shared" si="208"/>
        <v>1123.8</v>
      </c>
      <c r="Q4422">
        <f t="shared" si="209"/>
        <v>748.40000000000009</v>
      </c>
    </row>
    <row r="4423" spans="1:17" x14ac:dyDescent="0.3">
      <c r="A4423" t="s">
        <v>8631</v>
      </c>
      <c r="B4423" t="s">
        <v>7441</v>
      </c>
      <c r="C4423" t="s">
        <v>32</v>
      </c>
      <c r="D4423" t="s">
        <v>23</v>
      </c>
      <c r="E4423" t="s">
        <v>18</v>
      </c>
      <c r="F4423">
        <v>1057</v>
      </c>
      <c r="G4423">
        <v>30</v>
      </c>
      <c r="H4423">
        <v>740</v>
      </c>
      <c r="I4423">
        <v>4.5</v>
      </c>
      <c r="J4423">
        <v>57</v>
      </c>
      <c r="K4423">
        <v>1</v>
      </c>
      <c r="L4423">
        <v>740</v>
      </c>
      <c r="M4423" s="1">
        <v>45765</v>
      </c>
      <c r="N4423" t="s">
        <v>75</v>
      </c>
      <c r="O4423">
        <f t="shared" si="207"/>
        <v>317</v>
      </c>
      <c r="P4423">
        <f t="shared" si="208"/>
        <v>634.19999999999993</v>
      </c>
      <c r="Q4423">
        <f t="shared" si="209"/>
        <v>105.80000000000007</v>
      </c>
    </row>
    <row r="4424" spans="1:17" x14ac:dyDescent="0.3">
      <c r="A4424" t="s">
        <v>8632</v>
      </c>
      <c r="B4424" t="s">
        <v>8633</v>
      </c>
      <c r="C4424" t="s">
        <v>45</v>
      </c>
      <c r="D4424" t="s">
        <v>17</v>
      </c>
      <c r="E4424" t="s">
        <v>34</v>
      </c>
      <c r="F4424">
        <v>5248</v>
      </c>
      <c r="G4424">
        <v>15</v>
      </c>
      <c r="H4424">
        <v>4461</v>
      </c>
      <c r="I4424">
        <v>4.9000000000000004</v>
      </c>
      <c r="J4424">
        <v>134</v>
      </c>
      <c r="K4424">
        <v>5</v>
      </c>
      <c r="L4424">
        <v>22305</v>
      </c>
      <c r="M4424" s="1">
        <v>46019</v>
      </c>
      <c r="N4424" t="s">
        <v>61</v>
      </c>
      <c r="O4424">
        <f t="shared" si="207"/>
        <v>787</v>
      </c>
      <c r="P4424">
        <f t="shared" si="208"/>
        <v>3148.7999999999997</v>
      </c>
      <c r="Q4424">
        <f t="shared" si="209"/>
        <v>6561.0000000000018</v>
      </c>
    </row>
    <row r="4425" spans="1:17" x14ac:dyDescent="0.3">
      <c r="A4425" t="s">
        <v>8634</v>
      </c>
      <c r="B4425" t="s">
        <v>8635</v>
      </c>
      <c r="C4425" t="s">
        <v>27</v>
      </c>
      <c r="D4425" t="s">
        <v>53</v>
      </c>
      <c r="E4425" t="s">
        <v>18</v>
      </c>
      <c r="F4425">
        <v>4414</v>
      </c>
      <c r="G4425">
        <v>60</v>
      </c>
      <c r="H4425">
        <v>1766</v>
      </c>
      <c r="I4425">
        <v>5</v>
      </c>
      <c r="J4425">
        <v>163</v>
      </c>
      <c r="K4425">
        <v>1</v>
      </c>
      <c r="L4425">
        <v>1766</v>
      </c>
      <c r="M4425" s="1">
        <v>45621</v>
      </c>
      <c r="N4425" t="s">
        <v>189</v>
      </c>
      <c r="O4425">
        <f t="shared" si="207"/>
        <v>2648</v>
      </c>
      <c r="P4425">
        <f t="shared" si="208"/>
        <v>2648.4</v>
      </c>
      <c r="Q4425">
        <f t="shared" si="209"/>
        <v>-882.40000000000009</v>
      </c>
    </row>
    <row r="4426" spans="1:17" x14ac:dyDescent="0.3">
      <c r="A4426" t="s">
        <v>8636</v>
      </c>
      <c r="B4426" t="s">
        <v>8637</v>
      </c>
      <c r="C4426" t="s">
        <v>88</v>
      </c>
      <c r="D4426" t="s">
        <v>109</v>
      </c>
      <c r="E4426" t="s">
        <v>161</v>
      </c>
      <c r="F4426">
        <v>1059</v>
      </c>
      <c r="G4426">
        <v>30</v>
      </c>
      <c r="H4426">
        <v>741</v>
      </c>
      <c r="I4426">
        <v>5</v>
      </c>
      <c r="J4426">
        <v>206</v>
      </c>
      <c r="K4426">
        <v>1</v>
      </c>
      <c r="L4426">
        <v>741</v>
      </c>
      <c r="M4426" s="1">
        <v>45875</v>
      </c>
      <c r="N4426" t="s">
        <v>141</v>
      </c>
      <c r="O4426">
        <f t="shared" si="207"/>
        <v>318</v>
      </c>
      <c r="P4426">
        <f t="shared" si="208"/>
        <v>635.4</v>
      </c>
      <c r="Q4426">
        <f t="shared" si="209"/>
        <v>105.60000000000002</v>
      </c>
    </row>
    <row r="4427" spans="1:17" x14ac:dyDescent="0.3">
      <c r="A4427" t="s">
        <v>8638</v>
      </c>
      <c r="B4427" t="s">
        <v>8639</v>
      </c>
      <c r="C4427" t="s">
        <v>88</v>
      </c>
      <c r="D4427" t="s">
        <v>109</v>
      </c>
      <c r="E4427" t="s">
        <v>161</v>
      </c>
      <c r="F4427">
        <v>3512</v>
      </c>
      <c r="G4427">
        <v>30</v>
      </c>
      <c r="H4427">
        <v>2458</v>
      </c>
      <c r="I4427">
        <v>3.9</v>
      </c>
      <c r="J4427">
        <v>27</v>
      </c>
      <c r="K4427">
        <v>1</v>
      </c>
      <c r="L4427">
        <v>2458</v>
      </c>
      <c r="M4427" s="1">
        <v>45337</v>
      </c>
      <c r="N4427" t="s">
        <v>189</v>
      </c>
      <c r="O4427">
        <f t="shared" si="207"/>
        <v>1054</v>
      </c>
      <c r="P4427">
        <f t="shared" si="208"/>
        <v>2107.1999999999998</v>
      </c>
      <c r="Q4427">
        <f t="shared" si="209"/>
        <v>350.80000000000018</v>
      </c>
    </row>
    <row r="4428" spans="1:17" x14ac:dyDescent="0.3">
      <c r="A4428" t="s">
        <v>8640</v>
      </c>
      <c r="B4428" t="s">
        <v>8641</v>
      </c>
      <c r="C4428" t="s">
        <v>45</v>
      </c>
      <c r="D4428" t="s">
        <v>41</v>
      </c>
      <c r="E4428" t="s">
        <v>34</v>
      </c>
      <c r="F4428">
        <v>1600</v>
      </c>
      <c r="G4428">
        <v>0</v>
      </c>
      <c r="H4428">
        <v>1600</v>
      </c>
      <c r="I4428">
        <v>3.8</v>
      </c>
      <c r="J4428">
        <v>54</v>
      </c>
      <c r="K4428">
        <v>1</v>
      </c>
      <c r="L4428">
        <v>1600</v>
      </c>
      <c r="M4428" s="1">
        <v>45767</v>
      </c>
      <c r="N4428" t="s">
        <v>71</v>
      </c>
      <c r="O4428">
        <f t="shared" si="207"/>
        <v>0</v>
      </c>
      <c r="P4428">
        <f t="shared" si="208"/>
        <v>960</v>
      </c>
      <c r="Q4428">
        <f t="shared" si="209"/>
        <v>640</v>
      </c>
    </row>
    <row r="4429" spans="1:17" x14ac:dyDescent="0.3">
      <c r="A4429" t="s">
        <v>8642</v>
      </c>
      <c r="B4429" t="s">
        <v>8643</v>
      </c>
      <c r="C4429" t="s">
        <v>116</v>
      </c>
      <c r="D4429" t="s">
        <v>41</v>
      </c>
      <c r="E4429" t="s">
        <v>74</v>
      </c>
      <c r="F4429">
        <v>1696</v>
      </c>
      <c r="G4429">
        <v>25</v>
      </c>
      <c r="H4429">
        <v>1272</v>
      </c>
      <c r="I4429">
        <v>4.3</v>
      </c>
      <c r="J4429">
        <v>567</v>
      </c>
      <c r="K4429">
        <v>1</v>
      </c>
      <c r="L4429">
        <v>1272</v>
      </c>
      <c r="M4429" s="1">
        <v>45464</v>
      </c>
      <c r="N4429" t="s">
        <v>75</v>
      </c>
      <c r="O4429">
        <f t="shared" si="207"/>
        <v>424</v>
      </c>
      <c r="P4429">
        <f t="shared" si="208"/>
        <v>1017.5999999999999</v>
      </c>
      <c r="Q4429">
        <f t="shared" si="209"/>
        <v>254.40000000000009</v>
      </c>
    </row>
    <row r="4430" spans="1:17" x14ac:dyDescent="0.3">
      <c r="A4430" t="s">
        <v>8644</v>
      </c>
      <c r="B4430" t="s">
        <v>1242</v>
      </c>
      <c r="C4430" t="s">
        <v>52</v>
      </c>
      <c r="D4430" t="s">
        <v>46</v>
      </c>
      <c r="E4430" t="s">
        <v>74</v>
      </c>
      <c r="F4430">
        <v>2206</v>
      </c>
      <c r="G4430">
        <v>70</v>
      </c>
      <c r="H4430">
        <v>662</v>
      </c>
      <c r="I4430">
        <v>3.4</v>
      </c>
      <c r="J4430">
        <v>134</v>
      </c>
      <c r="K4430">
        <v>1</v>
      </c>
      <c r="L4430">
        <v>662</v>
      </c>
      <c r="M4430" s="1">
        <v>45885</v>
      </c>
      <c r="N4430" t="s">
        <v>24</v>
      </c>
      <c r="O4430">
        <f t="shared" si="207"/>
        <v>1544</v>
      </c>
      <c r="P4430">
        <f t="shared" si="208"/>
        <v>1323.6</v>
      </c>
      <c r="Q4430">
        <f t="shared" si="209"/>
        <v>-661.59999999999991</v>
      </c>
    </row>
    <row r="4431" spans="1:17" x14ac:dyDescent="0.3">
      <c r="A4431" t="s">
        <v>8645</v>
      </c>
      <c r="B4431" t="s">
        <v>8646</v>
      </c>
      <c r="C4431" t="s">
        <v>37</v>
      </c>
      <c r="D4431" t="s">
        <v>109</v>
      </c>
      <c r="E4431" t="s">
        <v>18</v>
      </c>
      <c r="F4431">
        <v>1803</v>
      </c>
      <c r="G4431">
        <v>0</v>
      </c>
      <c r="H4431">
        <v>1803</v>
      </c>
      <c r="I4431">
        <v>4</v>
      </c>
      <c r="J4431">
        <v>286</v>
      </c>
      <c r="K4431">
        <v>3</v>
      </c>
      <c r="L4431">
        <v>5409</v>
      </c>
      <c r="M4431" s="1">
        <v>45759</v>
      </c>
      <c r="N4431" t="s">
        <v>24</v>
      </c>
      <c r="O4431">
        <f t="shared" si="207"/>
        <v>0</v>
      </c>
      <c r="P4431">
        <f t="shared" si="208"/>
        <v>1081.8</v>
      </c>
      <c r="Q4431">
        <f t="shared" si="209"/>
        <v>2163.6000000000004</v>
      </c>
    </row>
    <row r="4432" spans="1:17" x14ac:dyDescent="0.3">
      <c r="A4432" t="s">
        <v>8647</v>
      </c>
      <c r="B4432" t="s">
        <v>8648</v>
      </c>
      <c r="C4432" t="s">
        <v>37</v>
      </c>
      <c r="D4432" t="s">
        <v>53</v>
      </c>
      <c r="E4432" t="s">
        <v>74</v>
      </c>
      <c r="F4432">
        <v>2522</v>
      </c>
      <c r="G4432">
        <v>30</v>
      </c>
      <c r="H4432">
        <v>1765</v>
      </c>
      <c r="I4432">
        <v>4.2</v>
      </c>
      <c r="J4432">
        <v>106</v>
      </c>
      <c r="K4432">
        <v>2</v>
      </c>
      <c r="L4432">
        <v>3530</v>
      </c>
      <c r="M4432" s="1">
        <v>45450</v>
      </c>
      <c r="N4432" t="s">
        <v>78</v>
      </c>
      <c r="O4432">
        <f t="shared" si="207"/>
        <v>757</v>
      </c>
      <c r="P4432">
        <f t="shared" si="208"/>
        <v>1513.2</v>
      </c>
      <c r="Q4432">
        <f t="shared" si="209"/>
        <v>503.59999999999991</v>
      </c>
    </row>
    <row r="4433" spans="1:17" x14ac:dyDescent="0.3">
      <c r="A4433" t="s">
        <v>8649</v>
      </c>
      <c r="B4433" t="s">
        <v>8650</v>
      </c>
      <c r="C4433" t="s">
        <v>27</v>
      </c>
      <c r="D4433" t="s">
        <v>23</v>
      </c>
      <c r="E4433" t="s">
        <v>18</v>
      </c>
      <c r="F4433">
        <v>4264</v>
      </c>
      <c r="G4433">
        <v>25</v>
      </c>
      <c r="H4433">
        <v>3198</v>
      </c>
      <c r="I4433">
        <v>4.3</v>
      </c>
      <c r="J4433">
        <v>148</v>
      </c>
      <c r="K4433">
        <v>4</v>
      </c>
      <c r="L4433">
        <v>12792</v>
      </c>
      <c r="M4433" s="1">
        <v>45501</v>
      </c>
      <c r="N4433" t="s">
        <v>54</v>
      </c>
      <c r="O4433">
        <f t="shared" si="207"/>
        <v>1066</v>
      </c>
      <c r="P4433">
        <f t="shared" si="208"/>
        <v>2558.4</v>
      </c>
      <c r="Q4433">
        <f t="shared" si="209"/>
        <v>2558.3999999999996</v>
      </c>
    </row>
    <row r="4434" spans="1:17" x14ac:dyDescent="0.3">
      <c r="A4434" t="s">
        <v>8651</v>
      </c>
      <c r="B4434" t="s">
        <v>8652</v>
      </c>
      <c r="C4434" t="s">
        <v>52</v>
      </c>
      <c r="D4434" t="s">
        <v>46</v>
      </c>
      <c r="E4434" t="s">
        <v>18</v>
      </c>
      <c r="F4434">
        <v>7491</v>
      </c>
      <c r="G4434">
        <v>15</v>
      </c>
      <c r="H4434">
        <v>6367</v>
      </c>
      <c r="I4434">
        <v>4.4000000000000004</v>
      </c>
      <c r="J4434">
        <v>328</v>
      </c>
      <c r="K4434">
        <v>3</v>
      </c>
      <c r="L4434">
        <v>19101</v>
      </c>
      <c r="M4434" s="1">
        <v>46005</v>
      </c>
      <c r="N4434" t="s">
        <v>19</v>
      </c>
      <c r="O4434">
        <f t="shared" si="207"/>
        <v>1124</v>
      </c>
      <c r="P4434">
        <f t="shared" si="208"/>
        <v>4494.5999999999995</v>
      </c>
      <c r="Q4434">
        <f t="shared" si="209"/>
        <v>5617.2000000000016</v>
      </c>
    </row>
    <row r="4435" spans="1:17" x14ac:dyDescent="0.3">
      <c r="A4435" t="s">
        <v>8653</v>
      </c>
      <c r="B4435" t="s">
        <v>8516</v>
      </c>
      <c r="C4435" t="s">
        <v>22</v>
      </c>
      <c r="D4435" t="s">
        <v>46</v>
      </c>
      <c r="E4435" t="s">
        <v>74</v>
      </c>
      <c r="F4435">
        <v>4423</v>
      </c>
      <c r="G4435">
        <v>25</v>
      </c>
      <c r="H4435">
        <v>3317</v>
      </c>
      <c r="I4435">
        <v>4</v>
      </c>
      <c r="J4435">
        <v>132</v>
      </c>
      <c r="K4435">
        <v>2</v>
      </c>
      <c r="L4435">
        <v>6634</v>
      </c>
      <c r="M4435" s="1">
        <v>46003</v>
      </c>
      <c r="N4435" t="s">
        <v>150</v>
      </c>
      <c r="O4435">
        <f t="shared" si="207"/>
        <v>1106</v>
      </c>
      <c r="P4435">
        <f t="shared" si="208"/>
        <v>2653.7999999999997</v>
      </c>
      <c r="Q4435">
        <f t="shared" si="209"/>
        <v>1326.4000000000005</v>
      </c>
    </row>
    <row r="4436" spans="1:17" x14ac:dyDescent="0.3">
      <c r="A4436" t="s">
        <v>8654</v>
      </c>
      <c r="B4436" t="s">
        <v>8655</v>
      </c>
      <c r="C4436" t="s">
        <v>37</v>
      </c>
      <c r="D4436" t="s">
        <v>41</v>
      </c>
      <c r="E4436" t="s">
        <v>34</v>
      </c>
      <c r="F4436">
        <v>2100</v>
      </c>
      <c r="G4436">
        <v>25</v>
      </c>
      <c r="H4436">
        <v>1575</v>
      </c>
      <c r="I4436">
        <v>3.5</v>
      </c>
      <c r="J4436">
        <v>20</v>
      </c>
      <c r="K4436">
        <v>1</v>
      </c>
      <c r="L4436">
        <v>1575</v>
      </c>
      <c r="M4436" s="1">
        <v>45463</v>
      </c>
      <c r="N4436" t="s">
        <v>189</v>
      </c>
      <c r="O4436">
        <f t="shared" si="207"/>
        <v>525</v>
      </c>
      <c r="P4436">
        <f t="shared" si="208"/>
        <v>1260</v>
      </c>
      <c r="Q4436">
        <f t="shared" si="209"/>
        <v>315</v>
      </c>
    </row>
    <row r="4437" spans="1:17" x14ac:dyDescent="0.3">
      <c r="A4437" t="s">
        <v>8656</v>
      </c>
      <c r="B4437" t="s">
        <v>8657</v>
      </c>
      <c r="C4437" t="s">
        <v>16</v>
      </c>
      <c r="D4437" t="s">
        <v>33</v>
      </c>
      <c r="E4437" t="s">
        <v>34</v>
      </c>
      <c r="F4437">
        <v>3940</v>
      </c>
      <c r="G4437">
        <v>10</v>
      </c>
      <c r="H4437">
        <v>3546</v>
      </c>
      <c r="I4437">
        <v>3.6</v>
      </c>
      <c r="J4437">
        <v>292</v>
      </c>
      <c r="K4437">
        <v>1</v>
      </c>
      <c r="L4437">
        <v>3546</v>
      </c>
      <c r="M4437" s="1">
        <v>45527</v>
      </c>
      <c r="N4437" t="s">
        <v>75</v>
      </c>
      <c r="O4437">
        <f t="shared" si="207"/>
        <v>394</v>
      </c>
      <c r="P4437">
        <f t="shared" si="208"/>
        <v>2364</v>
      </c>
      <c r="Q4437">
        <f t="shared" si="209"/>
        <v>1182</v>
      </c>
    </row>
    <row r="4438" spans="1:17" x14ac:dyDescent="0.3">
      <c r="A4438" t="s">
        <v>8658</v>
      </c>
      <c r="B4438" t="s">
        <v>8659</v>
      </c>
      <c r="C4438" t="s">
        <v>37</v>
      </c>
      <c r="D4438" t="s">
        <v>33</v>
      </c>
      <c r="E4438" t="s">
        <v>34</v>
      </c>
      <c r="F4438">
        <v>5102</v>
      </c>
      <c r="G4438">
        <v>60</v>
      </c>
      <c r="H4438">
        <v>2041</v>
      </c>
      <c r="I4438">
        <v>3.1</v>
      </c>
      <c r="J4438">
        <v>127</v>
      </c>
      <c r="K4438">
        <v>1</v>
      </c>
      <c r="L4438">
        <v>2041</v>
      </c>
      <c r="M4438" s="1">
        <v>45560</v>
      </c>
      <c r="N4438" t="s">
        <v>189</v>
      </c>
      <c r="O4438">
        <f t="shared" si="207"/>
        <v>3061</v>
      </c>
      <c r="P4438">
        <f t="shared" si="208"/>
        <v>3061.2</v>
      </c>
      <c r="Q4438">
        <f t="shared" si="209"/>
        <v>-1020.1999999999998</v>
      </c>
    </row>
    <row r="4439" spans="1:17" x14ac:dyDescent="0.3">
      <c r="A4439" t="s">
        <v>8660</v>
      </c>
      <c r="B4439" t="s">
        <v>8661</v>
      </c>
      <c r="C4439" t="s">
        <v>52</v>
      </c>
      <c r="D4439" t="s">
        <v>23</v>
      </c>
      <c r="E4439" t="s">
        <v>34</v>
      </c>
      <c r="F4439">
        <v>3658</v>
      </c>
      <c r="G4439">
        <v>20</v>
      </c>
      <c r="H4439">
        <v>2926</v>
      </c>
      <c r="I4439">
        <v>3.8</v>
      </c>
      <c r="J4439">
        <v>291</v>
      </c>
      <c r="K4439">
        <v>1</v>
      </c>
      <c r="L4439">
        <v>2926</v>
      </c>
      <c r="M4439" s="1">
        <v>45504</v>
      </c>
      <c r="N4439" t="s">
        <v>61</v>
      </c>
      <c r="O4439">
        <f t="shared" si="207"/>
        <v>732</v>
      </c>
      <c r="P4439">
        <f t="shared" si="208"/>
        <v>2194.7999999999997</v>
      </c>
      <c r="Q4439">
        <f t="shared" si="209"/>
        <v>731.20000000000027</v>
      </c>
    </row>
    <row r="4440" spans="1:17" x14ac:dyDescent="0.3">
      <c r="A4440" t="s">
        <v>8662</v>
      </c>
      <c r="B4440" t="s">
        <v>8663</v>
      </c>
      <c r="C4440" t="s">
        <v>32</v>
      </c>
      <c r="D4440" t="s">
        <v>28</v>
      </c>
      <c r="E4440" t="s">
        <v>34</v>
      </c>
      <c r="F4440">
        <v>7457</v>
      </c>
      <c r="G4440">
        <v>40</v>
      </c>
      <c r="H4440">
        <v>4474</v>
      </c>
      <c r="I4440">
        <v>3.4</v>
      </c>
      <c r="J4440">
        <v>109</v>
      </c>
      <c r="K4440">
        <v>1</v>
      </c>
      <c r="L4440">
        <v>4474</v>
      </c>
      <c r="M4440" s="1">
        <v>45730</v>
      </c>
      <c r="N4440" t="s">
        <v>91</v>
      </c>
      <c r="O4440">
        <f t="shared" si="207"/>
        <v>2983</v>
      </c>
      <c r="P4440">
        <f t="shared" si="208"/>
        <v>4474.2</v>
      </c>
      <c r="Q4440">
        <f t="shared" si="209"/>
        <v>-0.1999999999998181</v>
      </c>
    </row>
    <row r="4441" spans="1:17" x14ac:dyDescent="0.3">
      <c r="A4441" t="s">
        <v>8664</v>
      </c>
      <c r="B4441" t="s">
        <v>8665</v>
      </c>
      <c r="C4441" t="s">
        <v>22</v>
      </c>
      <c r="D4441" t="s">
        <v>46</v>
      </c>
      <c r="E4441" t="s">
        <v>74</v>
      </c>
      <c r="F4441">
        <v>11775</v>
      </c>
      <c r="G4441">
        <v>25</v>
      </c>
      <c r="H4441">
        <v>8831</v>
      </c>
      <c r="I4441">
        <v>3.9</v>
      </c>
      <c r="J4441">
        <v>106</v>
      </c>
      <c r="K4441">
        <v>1</v>
      </c>
      <c r="L4441">
        <v>8831</v>
      </c>
      <c r="M4441" s="1">
        <v>45573</v>
      </c>
      <c r="N4441" t="s">
        <v>49</v>
      </c>
      <c r="O4441">
        <f t="shared" si="207"/>
        <v>2944</v>
      </c>
      <c r="P4441">
        <f t="shared" si="208"/>
        <v>7065</v>
      </c>
      <c r="Q4441">
        <f t="shared" si="209"/>
        <v>1766</v>
      </c>
    </row>
    <row r="4442" spans="1:17" x14ac:dyDescent="0.3">
      <c r="A4442" t="s">
        <v>8666</v>
      </c>
      <c r="B4442" t="s">
        <v>8667</v>
      </c>
      <c r="C4442" t="s">
        <v>32</v>
      </c>
      <c r="D4442" t="s">
        <v>23</v>
      </c>
      <c r="E4442" t="s">
        <v>34</v>
      </c>
      <c r="F4442">
        <v>2114</v>
      </c>
      <c r="G4442">
        <v>25</v>
      </c>
      <c r="H4442">
        <v>1586</v>
      </c>
      <c r="I4442">
        <v>4.3</v>
      </c>
      <c r="J4442">
        <v>118</v>
      </c>
      <c r="K4442">
        <v>2</v>
      </c>
      <c r="L4442">
        <v>3172</v>
      </c>
      <c r="M4442" s="1">
        <v>45600</v>
      </c>
      <c r="N4442" t="s">
        <v>24</v>
      </c>
      <c r="O4442">
        <f t="shared" si="207"/>
        <v>528</v>
      </c>
      <c r="P4442">
        <f t="shared" si="208"/>
        <v>1268.3999999999999</v>
      </c>
      <c r="Q4442">
        <f t="shared" si="209"/>
        <v>635.20000000000027</v>
      </c>
    </row>
    <row r="4443" spans="1:17" x14ac:dyDescent="0.3">
      <c r="A4443" t="s">
        <v>8668</v>
      </c>
      <c r="B4443" t="s">
        <v>8669</v>
      </c>
      <c r="C4443" t="s">
        <v>45</v>
      </c>
      <c r="D4443" t="s">
        <v>28</v>
      </c>
      <c r="E4443" t="s">
        <v>34</v>
      </c>
      <c r="F4443">
        <v>7884</v>
      </c>
      <c r="G4443">
        <v>0</v>
      </c>
      <c r="H4443">
        <v>7884</v>
      </c>
      <c r="I4443">
        <v>3.5</v>
      </c>
      <c r="J4443">
        <v>312</v>
      </c>
      <c r="K4443">
        <v>1</v>
      </c>
      <c r="L4443">
        <v>7884</v>
      </c>
      <c r="M4443" s="1">
        <v>45857</v>
      </c>
      <c r="N4443" t="s">
        <v>64</v>
      </c>
      <c r="O4443">
        <f t="shared" si="207"/>
        <v>0</v>
      </c>
      <c r="P4443">
        <f t="shared" si="208"/>
        <v>4730.3999999999996</v>
      </c>
      <c r="Q4443">
        <f t="shared" si="209"/>
        <v>3153.6000000000004</v>
      </c>
    </row>
    <row r="4444" spans="1:17" x14ac:dyDescent="0.3">
      <c r="A4444" t="s">
        <v>8670</v>
      </c>
      <c r="B4444" t="s">
        <v>8671</v>
      </c>
      <c r="C4444" t="s">
        <v>37</v>
      </c>
      <c r="D4444" t="s">
        <v>109</v>
      </c>
      <c r="E4444" t="s">
        <v>34</v>
      </c>
      <c r="F4444">
        <v>1498</v>
      </c>
      <c r="G4444">
        <v>70</v>
      </c>
      <c r="H4444">
        <v>449</v>
      </c>
      <c r="I4444">
        <v>4.0999999999999996</v>
      </c>
      <c r="J4444">
        <v>218</v>
      </c>
      <c r="K4444">
        <v>1</v>
      </c>
      <c r="L4444">
        <v>449</v>
      </c>
      <c r="M4444" s="1">
        <v>45969</v>
      </c>
      <c r="N4444" t="s">
        <v>61</v>
      </c>
      <c r="O4444">
        <f t="shared" si="207"/>
        <v>1049</v>
      </c>
      <c r="P4444">
        <f t="shared" si="208"/>
        <v>898.8</v>
      </c>
      <c r="Q4444">
        <f t="shared" si="209"/>
        <v>-449.79999999999995</v>
      </c>
    </row>
    <row r="4445" spans="1:17" x14ac:dyDescent="0.3">
      <c r="A4445" t="s">
        <v>8672</v>
      </c>
      <c r="B4445" t="s">
        <v>8673</v>
      </c>
      <c r="C4445" t="s">
        <v>22</v>
      </c>
      <c r="D4445" t="s">
        <v>23</v>
      </c>
      <c r="E4445" t="s">
        <v>34</v>
      </c>
      <c r="F4445">
        <v>3751</v>
      </c>
      <c r="G4445">
        <v>40</v>
      </c>
      <c r="H4445">
        <v>2251</v>
      </c>
      <c r="I4445">
        <v>4</v>
      </c>
      <c r="J4445">
        <v>261</v>
      </c>
      <c r="K4445">
        <v>1</v>
      </c>
      <c r="L4445">
        <v>2251</v>
      </c>
      <c r="M4445" s="1">
        <v>45621</v>
      </c>
      <c r="N4445" t="s">
        <v>91</v>
      </c>
      <c r="O4445">
        <f t="shared" si="207"/>
        <v>1500</v>
      </c>
      <c r="P4445">
        <f t="shared" si="208"/>
        <v>2250.6</v>
      </c>
      <c r="Q4445">
        <f t="shared" si="209"/>
        <v>0.40000000000009095</v>
      </c>
    </row>
    <row r="4446" spans="1:17" x14ac:dyDescent="0.3">
      <c r="A4446" t="s">
        <v>8674</v>
      </c>
      <c r="B4446" t="s">
        <v>8675</v>
      </c>
      <c r="C4446" t="s">
        <v>45</v>
      </c>
      <c r="D4446" t="s">
        <v>46</v>
      </c>
      <c r="E4446" t="s">
        <v>161</v>
      </c>
      <c r="F4446">
        <v>7123</v>
      </c>
      <c r="G4446">
        <v>70</v>
      </c>
      <c r="H4446">
        <v>2137</v>
      </c>
      <c r="I4446">
        <v>4.3</v>
      </c>
      <c r="J4446">
        <v>438</v>
      </c>
      <c r="K4446">
        <v>2</v>
      </c>
      <c r="L4446">
        <v>4274</v>
      </c>
      <c r="M4446" s="1">
        <v>45943</v>
      </c>
      <c r="N4446" t="s">
        <v>71</v>
      </c>
      <c r="O4446">
        <f t="shared" si="207"/>
        <v>4986</v>
      </c>
      <c r="P4446">
        <f t="shared" si="208"/>
        <v>4273.8</v>
      </c>
      <c r="Q4446">
        <f t="shared" si="209"/>
        <v>-4273.6000000000004</v>
      </c>
    </row>
    <row r="4447" spans="1:17" x14ac:dyDescent="0.3">
      <c r="A4447" t="s">
        <v>8676</v>
      </c>
      <c r="B4447" t="s">
        <v>8677</v>
      </c>
      <c r="C4447" t="s">
        <v>37</v>
      </c>
      <c r="D4447" t="s">
        <v>28</v>
      </c>
      <c r="E4447" t="s">
        <v>34</v>
      </c>
      <c r="F4447">
        <v>9228</v>
      </c>
      <c r="G4447">
        <v>25</v>
      </c>
      <c r="H4447">
        <v>6921</v>
      </c>
      <c r="I4447">
        <v>4.4000000000000004</v>
      </c>
      <c r="J4447">
        <v>60</v>
      </c>
      <c r="K4447">
        <v>1</v>
      </c>
      <c r="L4447">
        <v>6921</v>
      </c>
      <c r="M4447" s="1">
        <v>45639</v>
      </c>
      <c r="N4447" t="s">
        <v>24</v>
      </c>
      <c r="O4447">
        <f t="shared" si="207"/>
        <v>2307</v>
      </c>
      <c r="P4447">
        <f t="shared" si="208"/>
        <v>5536.8</v>
      </c>
      <c r="Q4447">
        <f t="shared" si="209"/>
        <v>1384.1999999999998</v>
      </c>
    </row>
    <row r="4448" spans="1:17" x14ac:dyDescent="0.3">
      <c r="A4448" t="s">
        <v>8678</v>
      </c>
      <c r="B4448" t="s">
        <v>8679</v>
      </c>
      <c r="C4448" t="s">
        <v>88</v>
      </c>
      <c r="D4448" t="s">
        <v>41</v>
      </c>
      <c r="E4448" t="s">
        <v>34</v>
      </c>
      <c r="F4448">
        <v>1810</v>
      </c>
      <c r="G4448">
        <v>30</v>
      </c>
      <c r="H4448">
        <v>1267</v>
      </c>
      <c r="I4448">
        <v>3.9</v>
      </c>
      <c r="J4448">
        <v>19</v>
      </c>
      <c r="K4448">
        <v>1</v>
      </c>
      <c r="L4448">
        <v>1267</v>
      </c>
      <c r="M4448" s="1">
        <v>45991</v>
      </c>
      <c r="N4448" t="s">
        <v>38</v>
      </c>
      <c r="O4448">
        <f t="shared" si="207"/>
        <v>543</v>
      </c>
      <c r="P4448">
        <f t="shared" si="208"/>
        <v>1086</v>
      </c>
      <c r="Q4448">
        <f t="shared" si="209"/>
        <v>181</v>
      </c>
    </row>
    <row r="4449" spans="1:17" x14ac:dyDescent="0.3">
      <c r="A4449" t="s">
        <v>8680</v>
      </c>
      <c r="B4449" t="s">
        <v>8681</v>
      </c>
      <c r="C4449" t="s">
        <v>22</v>
      </c>
      <c r="D4449" t="s">
        <v>46</v>
      </c>
      <c r="E4449" t="s">
        <v>161</v>
      </c>
      <c r="F4449">
        <v>4070</v>
      </c>
      <c r="G4449">
        <v>25</v>
      </c>
      <c r="H4449">
        <v>3052</v>
      </c>
      <c r="I4449">
        <v>4.0999999999999996</v>
      </c>
      <c r="J4449">
        <v>43</v>
      </c>
      <c r="K4449">
        <v>1</v>
      </c>
      <c r="L4449">
        <v>3052</v>
      </c>
      <c r="M4449" s="1">
        <v>45958</v>
      </c>
      <c r="N4449" t="s">
        <v>91</v>
      </c>
      <c r="O4449">
        <f t="shared" si="207"/>
        <v>1018</v>
      </c>
      <c r="P4449">
        <f t="shared" si="208"/>
        <v>2442</v>
      </c>
      <c r="Q4449">
        <f t="shared" si="209"/>
        <v>610</v>
      </c>
    </row>
    <row r="4450" spans="1:17" x14ac:dyDescent="0.3">
      <c r="A4450" t="s">
        <v>8682</v>
      </c>
      <c r="B4450" t="s">
        <v>8683</v>
      </c>
      <c r="C4450" t="s">
        <v>16</v>
      </c>
      <c r="D4450" t="s">
        <v>41</v>
      </c>
      <c r="E4450" t="s">
        <v>34</v>
      </c>
      <c r="F4450">
        <v>2234</v>
      </c>
      <c r="G4450">
        <v>40</v>
      </c>
      <c r="H4450">
        <v>1340</v>
      </c>
      <c r="I4450">
        <v>4</v>
      </c>
      <c r="J4450">
        <v>59</v>
      </c>
      <c r="K4450">
        <v>1</v>
      </c>
      <c r="L4450">
        <v>1340</v>
      </c>
      <c r="M4450" s="1">
        <v>45455</v>
      </c>
      <c r="N4450" t="s">
        <v>38</v>
      </c>
      <c r="O4450">
        <f t="shared" si="207"/>
        <v>894</v>
      </c>
      <c r="P4450">
        <f t="shared" si="208"/>
        <v>1340.3999999999999</v>
      </c>
      <c r="Q4450">
        <f t="shared" si="209"/>
        <v>-0.39999999999986358</v>
      </c>
    </row>
    <row r="4451" spans="1:17" x14ac:dyDescent="0.3">
      <c r="A4451" t="s">
        <v>8684</v>
      </c>
      <c r="B4451" t="s">
        <v>8685</v>
      </c>
      <c r="C4451" t="s">
        <v>27</v>
      </c>
      <c r="D4451" t="s">
        <v>28</v>
      </c>
      <c r="E4451" t="s">
        <v>34</v>
      </c>
      <c r="F4451">
        <v>2979</v>
      </c>
      <c r="G4451">
        <v>60</v>
      </c>
      <c r="H4451">
        <v>1192</v>
      </c>
      <c r="I4451">
        <v>3.9</v>
      </c>
      <c r="J4451">
        <v>7</v>
      </c>
      <c r="K4451">
        <v>4</v>
      </c>
      <c r="L4451">
        <v>4768</v>
      </c>
      <c r="M4451" s="1">
        <v>45836</v>
      </c>
      <c r="N4451" t="s">
        <v>42</v>
      </c>
      <c r="O4451">
        <f t="shared" si="207"/>
        <v>1787</v>
      </c>
      <c r="P4451">
        <f t="shared" si="208"/>
        <v>1787.3999999999999</v>
      </c>
      <c r="Q4451">
        <f t="shared" si="209"/>
        <v>-2381.5999999999995</v>
      </c>
    </row>
    <row r="4452" spans="1:17" x14ac:dyDescent="0.3">
      <c r="A4452" t="s">
        <v>8686</v>
      </c>
      <c r="B4452" t="s">
        <v>1109</v>
      </c>
      <c r="C4452" t="s">
        <v>116</v>
      </c>
      <c r="D4452" t="s">
        <v>109</v>
      </c>
      <c r="E4452" t="s">
        <v>161</v>
      </c>
      <c r="F4452">
        <v>877</v>
      </c>
      <c r="G4452">
        <v>40</v>
      </c>
      <c r="H4452">
        <v>526</v>
      </c>
      <c r="I4452">
        <v>3.8</v>
      </c>
      <c r="J4452">
        <v>407</v>
      </c>
      <c r="K4452">
        <v>1</v>
      </c>
      <c r="L4452">
        <v>526</v>
      </c>
      <c r="M4452" s="1">
        <v>45999</v>
      </c>
      <c r="N4452" t="s">
        <v>71</v>
      </c>
      <c r="O4452">
        <f t="shared" si="207"/>
        <v>351</v>
      </c>
      <c r="P4452">
        <f t="shared" si="208"/>
        <v>526.19999999999993</v>
      </c>
      <c r="Q4452">
        <f t="shared" si="209"/>
        <v>-0.19999999999993179</v>
      </c>
    </row>
    <row r="4453" spans="1:17" x14ac:dyDescent="0.3">
      <c r="A4453" t="s">
        <v>8687</v>
      </c>
      <c r="B4453" t="s">
        <v>8688</v>
      </c>
      <c r="C4453" t="s">
        <v>27</v>
      </c>
      <c r="D4453" t="s">
        <v>28</v>
      </c>
      <c r="E4453" t="s">
        <v>18</v>
      </c>
      <c r="F4453">
        <v>7707</v>
      </c>
      <c r="G4453">
        <v>15</v>
      </c>
      <c r="H4453">
        <v>6551</v>
      </c>
      <c r="I4453">
        <v>4.3</v>
      </c>
      <c r="J4453">
        <v>383</v>
      </c>
      <c r="K4453">
        <v>1</v>
      </c>
      <c r="L4453">
        <v>6551</v>
      </c>
      <c r="M4453" s="1">
        <v>45986</v>
      </c>
      <c r="N4453" t="s">
        <v>58</v>
      </c>
      <c r="O4453">
        <f t="shared" si="207"/>
        <v>1156</v>
      </c>
      <c r="P4453">
        <f t="shared" si="208"/>
        <v>4624.2</v>
      </c>
      <c r="Q4453">
        <f t="shared" si="209"/>
        <v>1926.8000000000002</v>
      </c>
    </row>
    <row r="4454" spans="1:17" x14ac:dyDescent="0.3">
      <c r="A4454" t="s">
        <v>8689</v>
      </c>
      <c r="B4454" t="s">
        <v>4439</v>
      </c>
      <c r="C4454" t="s">
        <v>22</v>
      </c>
      <c r="D4454" t="s">
        <v>33</v>
      </c>
      <c r="E4454" t="s">
        <v>34</v>
      </c>
      <c r="F4454">
        <v>5251</v>
      </c>
      <c r="G4454">
        <v>20</v>
      </c>
      <c r="H4454">
        <v>4201</v>
      </c>
      <c r="I4454">
        <v>4.8</v>
      </c>
      <c r="J4454">
        <v>15</v>
      </c>
      <c r="K4454">
        <v>1</v>
      </c>
      <c r="L4454">
        <v>4201</v>
      </c>
      <c r="M4454" s="1">
        <v>45735</v>
      </c>
      <c r="N4454" t="s">
        <v>24</v>
      </c>
      <c r="O4454">
        <f t="shared" si="207"/>
        <v>1050</v>
      </c>
      <c r="P4454">
        <f t="shared" si="208"/>
        <v>3150.6</v>
      </c>
      <c r="Q4454">
        <f t="shared" si="209"/>
        <v>1050.4000000000001</v>
      </c>
    </row>
    <row r="4455" spans="1:17" x14ac:dyDescent="0.3">
      <c r="A4455" t="s">
        <v>8690</v>
      </c>
      <c r="B4455" t="s">
        <v>8691</v>
      </c>
      <c r="C4455" t="s">
        <v>52</v>
      </c>
      <c r="D4455" t="s">
        <v>33</v>
      </c>
      <c r="E4455" t="s">
        <v>34</v>
      </c>
      <c r="F4455">
        <v>2264</v>
      </c>
      <c r="G4455">
        <v>30</v>
      </c>
      <c r="H4455">
        <v>1585</v>
      </c>
      <c r="I4455">
        <v>4.7</v>
      </c>
      <c r="J4455">
        <v>650</v>
      </c>
      <c r="K4455">
        <v>1</v>
      </c>
      <c r="L4455">
        <v>1585</v>
      </c>
      <c r="M4455" s="1">
        <v>45813</v>
      </c>
      <c r="N4455" t="s">
        <v>71</v>
      </c>
      <c r="O4455">
        <f t="shared" si="207"/>
        <v>679</v>
      </c>
      <c r="P4455">
        <f t="shared" si="208"/>
        <v>1358.3999999999999</v>
      </c>
      <c r="Q4455">
        <f t="shared" si="209"/>
        <v>226.60000000000014</v>
      </c>
    </row>
    <row r="4456" spans="1:17" x14ac:dyDescent="0.3">
      <c r="A4456" t="s">
        <v>8692</v>
      </c>
      <c r="B4456" t="s">
        <v>8693</v>
      </c>
      <c r="C4456" t="s">
        <v>37</v>
      </c>
      <c r="D4456" t="s">
        <v>33</v>
      </c>
      <c r="E4456" t="s">
        <v>18</v>
      </c>
      <c r="F4456">
        <v>4509</v>
      </c>
      <c r="G4456">
        <v>60</v>
      </c>
      <c r="H4456">
        <v>1804</v>
      </c>
      <c r="I4456">
        <v>3.5</v>
      </c>
      <c r="J4456">
        <v>384</v>
      </c>
      <c r="K4456">
        <v>1</v>
      </c>
      <c r="L4456">
        <v>1804</v>
      </c>
      <c r="M4456" s="1">
        <v>45804</v>
      </c>
      <c r="N4456" t="s">
        <v>168</v>
      </c>
      <c r="O4456">
        <f t="shared" si="207"/>
        <v>2705</v>
      </c>
      <c r="P4456">
        <f t="shared" si="208"/>
        <v>2705.4</v>
      </c>
      <c r="Q4456">
        <f t="shared" si="209"/>
        <v>-901.40000000000009</v>
      </c>
    </row>
    <row r="4457" spans="1:17" x14ac:dyDescent="0.3">
      <c r="A4457" t="s">
        <v>8694</v>
      </c>
      <c r="B4457" t="s">
        <v>8695</v>
      </c>
      <c r="C4457" t="s">
        <v>52</v>
      </c>
      <c r="D4457" t="s">
        <v>28</v>
      </c>
      <c r="E4457" t="s">
        <v>34</v>
      </c>
      <c r="F4457">
        <v>1903</v>
      </c>
      <c r="G4457">
        <v>15</v>
      </c>
      <c r="H4457">
        <v>1618</v>
      </c>
      <c r="I4457">
        <v>4.7</v>
      </c>
      <c r="J4457">
        <v>54</v>
      </c>
      <c r="K4457">
        <v>1</v>
      </c>
      <c r="L4457">
        <v>1618</v>
      </c>
      <c r="M4457" s="1">
        <v>45643</v>
      </c>
      <c r="N4457" t="s">
        <v>102</v>
      </c>
      <c r="O4457">
        <f t="shared" si="207"/>
        <v>285</v>
      </c>
      <c r="P4457">
        <f t="shared" si="208"/>
        <v>1141.8</v>
      </c>
      <c r="Q4457">
        <f t="shared" si="209"/>
        <v>476.20000000000005</v>
      </c>
    </row>
    <row r="4458" spans="1:17" x14ac:dyDescent="0.3">
      <c r="A4458" t="s">
        <v>8696</v>
      </c>
      <c r="B4458" t="s">
        <v>8697</v>
      </c>
      <c r="C4458" t="s">
        <v>16</v>
      </c>
      <c r="D4458" t="s">
        <v>33</v>
      </c>
      <c r="E4458" t="s">
        <v>18</v>
      </c>
      <c r="F4458">
        <v>2120</v>
      </c>
      <c r="G4458">
        <v>15</v>
      </c>
      <c r="H4458">
        <v>1802</v>
      </c>
      <c r="I4458">
        <v>3.6</v>
      </c>
      <c r="J4458">
        <v>421</v>
      </c>
      <c r="K4458">
        <v>1</v>
      </c>
      <c r="L4458">
        <v>1802</v>
      </c>
      <c r="M4458" s="1">
        <v>45431</v>
      </c>
      <c r="N4458" t="s">
        <v>54</v>
      </c>
      <c r="O4458">
        <f t="shared" si="207"/>
        <v>318</v>
      </c>
      <c r="P4458">
        <f t="shared" si="208"/>
        <v>1272</v>
      </c>
      <c r="Q4458">
        <f t="shared" si="209"/>
        <v>530</v>
      </c>
    </row>
    <row r="4459" spans="1:17" x14ac:dyDescent="0.3">
      <c r="A4459" t="s">
        <v>8698</v>
      </c>
      <c r="B4459" t="s">
        <v>5853</v>
      </c>
      <c r="C4459" t="s">
        <v>16</v>
      </c>
      <c r="D4459" t="s">
        <v>53</v>
      </c>
      <c r="E4459" t="s">
        <v>34</v>
      </c>
      <c r="F4459">
        <v>3765</v>
      </c>
      <c r="G4459">
        <v>40</v>
      </c>
      <c r="H4459">
        <v>2259</v>
      </c>
      <c r="I4459">
        <v>4.2</v>
      </c>
      <c r="J4459">
        <v>66</v>
      </c>
      <c r="K4459">
        <v>1</v>
      </c>
      <c r="L4459">
        <v>2259</v>
      </c>
      <c r="M4459" s="1">
        <v>45672</v>
      </c>
      <c r="N4459" t="s">
        <v>78</v>
      </c>
      <c r="O4459">
        <f t="shared" si="207"/>
        <v>1506</v>
      </c>
      <c r="P4459">
        <f t="shared" si="208"/>
        <v>2259</v>
      </c>
      <c r="Q4459">
        <f t="shared" si="209"/>
        <v>0</v>
      </c>
    </row>
    <row r="4460" spans="1:17" x14ac:dyDescent="0.3">
      <c r="A4460" t="s">
        <v>8699</v>
      </c>
      <c r="B4460" t="s">
        <v>8700</v>
      </c>
      <c r="C4460" t="s">
        <v>88</v>
      </c>
      <c r="D4460" t="s">
        <v>17</v>
      </c>
      <c r="E4460" t="s">
        <v>34</v>
      </c>
      <c r="F4460">
        <v>1584</v>
      </c>
      <c r="G4460">
        <v>20</v>
      </c>
      <c r="H4460">
        <v>1267</v>
      </c>
      <c r="I4460">
        <v>4.3</v>
      </c>
      <c r="J4460">
        <v>237</v>
      </c>
      <c r="K4460">
        <v>1</v>
      </c>
      <c r="L4460">
        <v>1267</v>
      </c>
      <c r="M4460" s="1">
        <v>45359</v>
      </c>
      <c r="N4460" t="s">
        <v>64</v>
      </c>
      <c r="O4460">
        <f t="shared" si="207"/>
        <v>317</v>
      </c>
      <c r="P4460">
        <f t="shared" si="208"/>
        <v>950.4</v>
      </c>
      <c r="Q4460">
        <f t="shared" si="209"/>
        <v>316.60000000000002</v>
      </c>
    </row>
    <row r="4461" spans="1:17" x14ac:dyDescent="0.3">
      <c r="A4461" t="s">
        <v>8701</v>
      </c>
      <c r="B4461" t="s">
        <v>8702</v>
      </c>
      <c r="C4461" t="s">
        <v>32</v>
      </c>
      <c r="D4461" t="s">
        <v>17</v>
      </c>
      <c r="E4461" t="s">
        <v>34</v>
      </c>
      <c r="F4461">
        <v>3971</v>
      </c>
      <c r="G4461">
        <v>30</v>
      </c>
      <c r="H4461">
        <v>2780</v>
      </c>
      <c r="I4461">
        <v>3.4</v>
      </c>
      <c r="J4461">
        <v>166</v>
      </c>
      <c r="K4461">
        <v>1</v>
      </c>
      <c r="L4461">
        <v>2780</v>
      </c>
      <c r="M4461" s="1">
        <v>45578</v>
      </c>
      <c r="N4461" t="s">
        <v>85</v>
      </c>
      <c r="O4461">
        <f t="shared" si="207"/>
        <v>1191</v>
      </c>
      <c r="P4461">
        <f t="shared" si="208"/>
        <v>2382.6</v>
      </c>
      <c r="Q4461">
        <f t="shared" si="209"/>
        <v>397.40000000000009</v>
      </c>
    </row>
    <row r="4462" spans="1:17" x14ac:dyDescent="0.3">
      <c r="A4462" t="s">
        <v>8703</v>
      </c>
      <c r="B4462" t="s">
        <v>8704</v>
      </c>
      <c r="C4462" t="s">
        <v>88</v>
      </c>
      <c r="D4462" t="s">
        <v>17</v>
      </c>
      <c r="E4462" t="s">
        <v>18</v>
      </c>
      <c r="F4462">
        <v>4026</v>
      </c>
      <c r="G4462">
        <v>10</v>
      </c>
      <c r="H4462">
        <v>3623</v>
      </c>
      <c r="I4462">
        <v>4</v>
      </c>
      <c r="J4462">
        <v>393</v>
      </c>
      <c r="K4462">
        <v>1</v>
      </c>
      <c r="L4462">
        <v>3623</v>
      </c>
      <c r="M4462" s="1">
        <v>45765</v>
      </c>
      <c r="N4462" t="s">
        <v>19</v>
      </c>
      <c r="O4462">
        <f t="shared" si="207"/>
        <v>403</v>
      </c>
      <c r="P4462">
        <f t="shared" si="208"/>
        <v>2415.6</v>
      </c>
      <c r="Q4462">
        <f t="shared" si="209"/>
        <v>1207.4000000000001</v>
      </c>
    </row>
    <row r="4463" spans="1:17" x14ac:dyDescent="0.3">
      <c r="A4463" t="s">
        <v>8705</v>
      </c>
      <c r="B4463" t="s">
        <v>8706</v>
      </c>
      <c r="C4463" t="s">
        <v>32</v>
      </c>
      <c r="D4463" t="s">
        <v>41</v>
      </c>
      <c r="E4463" t="s">
        <v>34</v>
      </c>
      <c r="F4463">
        <v>2277</v>
      </c>
      <c r="G4463">
        <v>15</v>
      </c>
      <c r="H4463">
        <v>1935</v>
      </c>
      <c r="I4463">
        <v>4.8</v>
      </c>
      <c r="J4463">
        <v>91</v>
      </c>
      <c r="K4463">
        <v>1</v>
      </c>
      <c r="L4463">
        <v>1935</v>
      </c>
      <c r="M4463" s="1">
        <v>45562</v>
      </c>
      <c r="N4463" t="s">
        <v>24</v>
      </c>
      <c r="O4463">
        <f t="shared" si="207"/>
        <v>342</v>
      </c>
      <c r="P4463">
        <f t="shared" si="208"/>
        <v>1366.2</v>
      </c>
      <c r="Q4463">
        <f t="shared" si="209"/>
        <v>568.79999999999995</v>
      </c>
    </row>
    <row r="4464" spans="1:17" x14ac:dyDescent="0.3">
      <c r="A4464" t="s">
        <v>8707</v>
      </c>
      <c r="B4464" t="s">
        <v>7166</v>
      </c>
      <c r="C4464" t="s">
        <v>45</v>
      </c>
      <c r="D4464" t="s">
        <v>46</v>
      </c>
      <c r="E4464" t="s">
        <v>74</v>
      </c>
      <c r="F4464">
        <v>3117</v>
      </c>
      <c r="G4464">
        <v>70</v>
      </c>
      <c r="H4464">
        <v>935</v>
      </c>
      <c r="I4464">
        <v>3</v>
      </c>
      <c r="J4464">
        <v>103</v>
      </c>
      <c r="K4464">
        <v>1</v>
      </c>
      <c r="L4464">
        <v>935</v>
      </c>
      <c r="M4464" s="1">
        <v>45879</v>
      </c>
      <c r="N4464" t="s">
        <v>141</v>
      </c>
      <c r="O4464">
        <f t="shared" si="207"/>
        <v>2182</v>
      </c>
      <c r="P4464">
        <f t="shared" si="208"/>
        <v>1870.1999999999998</v>
      </c>
      <c r="Q4464">
        <f t="shared" si="209"/>
        <v>-935.19999999999982</v>
      </c>
    </row>
    <row r="4465" spans="1:17" x14ac:dyDescent="0.3">
      <c r="A4465" t="s">
        <v>8708</v>
      </c>
      <c r="B4465" t="s">
        <v>8709</v>
      </c>
      <c r="C4465" t="s">
        <v>45</v>
      </c>
      <c r="D4465" t="s">
        <v>17</v>
      </c>
      <c r="E4465" t="s">
        <v>34</v>
      </c>
      <c r="F4465">
        <v>4921</v>
      </c>
      <c r="G4465">
        <v>20</v>
      </c>
      <c r="H4465">
        <v>3937</v>
      </c>
      <c r="I4465">
        <v>5</v>
      </c>
      <c r="J4465">
        <v>256</v>
      </c>
      <c r="K4465">
        <v>1</v>
      </c>
      <c r="L4465">
        <v>3937</v>
      </c>
      <c r="M4465" s="1">
        <v>45509</v>
      </c>
      <c r="N4465" t="s">
        <v>64</v>
      </c>
      <c r="O4465">
        <f t="shared" si="207"/>
        <v>984</v>
      </c>
      <c r="P4465">
        <f t="shared" si="208"/>
        <v>2952.6</v>
      </c>
      <c r="Q4465">
        <f t="shared" si="209"/>
        <v>984.40000000000009</v>
      </c>
    </row>
    <row r="4466" spans="1:17" x14ac:dyDescent="0.3">
      <c r="A4466" t="s">
        <v>8710</v>
      </c>
      <c r="B4466" t="s">
        <v>8441</v>
      </c>
      <c r="C4466" t="s">
        <v>52</v>
      </c>
      <c r="D4466" t="s">
        <v>23</v>
      </c>
      <c r="E4466" t="s">
        <v>34</v>
      </c>
      <c r="F4466">
        <v>4553</v>
      </c>
      <c r="G4466">
        <v>20</v>
      </c>
      <c r="H4466">
        <v>3642</v>
      </c>
      <c r="I4466">
        <v>3.1</v>
      </c>
      <c r="J4466">
        <v>90</v>
      </c>
      <c r="K4466">
        <v>1</v>
      </c>
      <c r="L4466">
        <v>3642</v>
      </c>
      <c r="M4466" s="1">
        <v>45982</v>
      </c>
      <c r="N4466" t="s">
        <v>78</v>
      </c>
      <c r="O4466">
        <f t="shared" si="207"/>
        <v>911</v>
      </c>
      <c r="P4466">
        <f t="shared" si="208"/>
        <v>2731.7999999999997</v>
      </c>
      <c r="Q4466">
        <f t="shared" si="209"/>
        <v>910.20000000000027</v>
      </c>
    </row>
    <row r="4467" spans="1:17" x14ac:dyDescent="0.3">
      <c r="A4467" t="s">
        <v>8711</v>
      </c>
      <c r="B4467" t="s">
        <v>8712</v>
      </c>
      <c r="C4467" t="s">
        <v>88</v>
      </c>
      <c r="D4467" t="s">
        <v>23</v>
      </c>
      <c r="E4467" t="s">
        <v>34</v>
      </c>
      <c r="F4467">
        <v>4074</v>
      </c>
      <c r="G4467">
        <v>15</v>
      </c>
      <c r="H4467">
        <v>3463</v>
      </c>
      <c r="I4467">
        <v>4.2</v>
      </c>
      <c r="J4467">
        <v>9</v>
      </c>
      <c r="K4467">
        <v>3</v>
      </c>
      <c r="L4467">
        <v>10389</v>
      </c>
      <c r="M4467" s="1">
        <v>45749</v>
      </c>
      <c r="N4467" t="s">
        <v>54</v>
      </c>
      <c r="O4467">
        <f t="shared" si="207"/>
        <v>611</v>
      </c>
      <c r="P4467">
        <f t="shared" si="208"/>
        <v>2444.4</v>
      </c>
      <c r="Q4467">
        <f t="shared" si="209"/>
        <v>3055.7999999999997</v>
      </c>
    </row>
    <row r="4468" spans="1:17" x14ac:dyDescent="0.3">
      <c r="A4468" t="s">
        <v>8713</v>
      </c>
      <c r="B4468" t="s">
        <v>8714</v>
      </c>
      <c r="C4468" t="s">
        <v>57</v>
      </c>
      <c r="D4468" t="s">
        <v>17</v>
      </c>
      <c r="E4468" t="s">
        <v>18</v>
      </c>
      <c r="F4468">
        <v>2089</v>
      </c>
      <c r="G4468">
        <v>70</v>
      </c>
      <c r="H4468">
        <v>627</v>
      </c>
      <c r="I4468">
        <v>3.4</v>
      </c>
      <c r="J4468">
        <v>25</v>
      </c>
      <c r="K4468">
        <v>1</v>
      </c>
      <c r="L4468">
        <v>627</v>
      </c>
      <c r="M4468" s="1">
        <v>46005</v>
      </c>
      <c r="N4468" t="s">
        <v>168</v>
      </c>
      <c r="O4468">
        <f t="shared" si="207"/>
        <v>1462</v>
      </c>
      <c r="P4468">
        <f t="shared" si="208"/>
        <v>1253.3999999999999</v>
      </c>
      <c r="Q4468">
        <f t="shared" si="209"/>
        <v>-626.39999999999986</v>
      </c>
    </row>
    <row r="4469" spans="1:17" x14ac:dyDescent="0.3">
      <c r="A4469" t="s">
        <v>8715</v>
      </c>
      <c r="B4469" t="s">
        <v>8716</v>
      </c>
      <c r="C4469" t="s">
        <v>116</v>
      </c>
      <c r="D4469" t="s">
        <v>28</v>
      </c>
      <c r="E4469" t="s">
        <v>34</v>
      </c>
      <c r="F4469">
        <v>6078</v>
      </c>
      <c r="G4469">
        <v>20</v>
      </c>
      <c r="H4469">
        <v>4862</v>
      </c>
      <c r="I4469">
        <v>4.3</v>
      </c>
      <c r="J4469">
        <v>207</v>
      </c>
      <c r="K4469">
        <v>4</v>
      </c>
      <c r="L4469">
        <v>19448</v>
      </c>
      <c r="M4469" s="1">
        <v>45744</v>
      </c>
      <c r="N4469" t="s">
        <v>71</v>
      </c>
      <c r="O4469">
        <f t="shared" si="207"/>
        <v>1216</v>
      </c>
      <c r="P4469">
        <f t="shared" si="208"/>
        <v>3646.7999999999997</v>
      </c>
      <c r="Q4469">
        <f t="shared" si="209"/>
        <v>4860.8000000000011</v>
      </c>
    </row>
    <row r="4470" spans="1:17" x14ac:dyDescent="0.3">
      <c r="A4470" t="s">
        <v>8717</v>
      </c>
      <c r="B4470" t="s">
        <v>6198</v>
      </c>
      <c r="C4470" t="s">
        <v>45</v>
      </c>
      <c r="D4470" t="s">
        <v>23</v>
      </c>
      <c r="E4470" t="s">
        <v>34</v>
      </c>
      <c r="F4470">
        <v>4195</v>
      </c>
      <c r="G4470">
        <v>25</v>
      </c>
      <c r="H4470">
        <v>3146</v>
      </c>
      <c r="I4470">
        <v>4.7</v>
      </c>
      <c r="J4470">
        <v>119</v>
      </c>
      <c r="K4470">
        <v>1</v>
      </c>
      <c r="L4470">
        <v>3146</v>
      </c>
      <c r="M4470" s="1">
        <v>45822</v>
      </c>
      <c r="N4470" t="s">
        <v>75</v>
      </c>
      <c r="O4470">
        <f t="shared" si="207"/>
        <v>1049</v>
      </c>
      <c r="P4470">
        <f t="shared" si="208"/>
        <v>2517</v>
      </c>
      <c r="Q4470">
        <f t="shared" si="209"/>
        <v>629</v>
      </c>
    </row>
    <row r="4471" spans="1:17" x14ac:dyDescent="0.3">
      <c r="A4471" t="s">
        <v>8718</v>
      </c>
      <c r="B4471" t="s">
        <v>8719</v>
      </c>
      <c r="C4471" t="s">
        <v>32</v>
      </c>
      <c r="D4471" t="s">
        <v>17</v>
      </c>
      <c r="E4471" t="s">
        <v>34</v>
      </c>
      <c r="F4471">
        <v>5753</v>
      </c>
      <c r="G4471">
        <v>50</v>
      </c>
      <c r="H4471">
        <v>2876</v>
      </c>
      <c r="I4471">
        <v>4.5</v>
      </c>
      <c r="J4471">
        <v>342</v>
      </c>
      <c r="K4471">
        <v>1</v>
      </c>
      <c r="L4471">
        <v>2876</v>
      </c>
      <c r="M4471" s="1">
        <v>45533</v>
      </c>
      <c r="N4471" t="s">
        <v>141</v>
      </c>
      <c r="O4471">
        <f t="shared" si="207"/>
        <v>2877</v>
      </c>
      <c r="P4471">
        <f t="shared" si="208"/>
        <v>3451.7999999999997</v>
      </c>
      <c r="Q4471">
        <f t="shared" si="209"/>
        <v>-575.79999999999973</v>
      </c>
    </row>
    <row r="4472" spans="1:17" x14ac:dyDescent="0.3">
      <c r="A4472" t="s">
        <v>8720</v>
      </c>
      <c r="B4472" t="s">
        <v>8721</v>
      </c>
      <c r="C4472" t="s">
        <v>88</v>
      </c>
      <c r="D4472" t="s">
        <v>46</v>
      </c>
      <c r="E4472" t="s">
        <v>161</v>
      </c>
      <c r="F4472">
        <v>11938</v>
      </c>
      <c r="G4472">
        <v>10</v>
      </c>
      <c r="H4472">
        <v>10744</v>
      </c>
      <c r="I4472">
        <v>3.4</v>
      </c>
      <c r="J4472">
        <v>657</v>
      </c>
      <c r="K4472">
        <v>1</v>
      </c>
      <c r="L4472">
        <v>10744</v>
      </c>
      <c r="M4472" s="1">
        <v>45647</v>
      </c>
      <c r="N4472" t="s">
        <v>49</v>
      </c>
      <c r="O4472">
        <f t="shared" si="207"/>
        <v>1194</v>
      </c>
      <c r="P4472">
        <f t="shared" si="208"/>
        <v>7162.8</v>
      </c>
      <c r="Q4472">
        <f t="shared" si="209"/>
        <v>3581.2</v>
      </c>
    </row>
    <row r="4473" spans="1:17" x14ac:dyDescent="0.3">
      <c r="A4473" t="s">
        <v>8722</v>
      </c>
      <c r="B4473" t="s">
        <v>8723</v>
      </c>
      <c r="C4473" t="s">
        <v>32</v>
      </c>
      <c r="D4473" t="s">
        <v>41</v>
      </c>
      <c r="E4473" t="s">
        <v>34</v>
      </c>
      <c r="F4473">
        <v>2295</v>
      </c>
      <c r="G4473">
        <v>15</v>
      </c>
      <c r="H4473">
        <v>1951</v>
      </c>
      <c r="I4473">
        <v>4.5999999999999996</v>
      </c>
      <c r="J4473">
        <v>61</v>
      </c>
      <c r="K4473">
        <v>1</v>
      </c>
      <c r="L4473">
        <v>1951</v>
      </c>
      <c r="M4473" s="1">
        <v>45581</v>
      </c>
      <c r="N4473" t="s">
        <v>150</v>
      </c>
      <c r="O4473">
        <f t="shared" si="207"/>
        <v>344</v>
      </c>
      <c r="P4473">
        <f t="shared" si="208"/>
        <v>1377</v>
      </c>
      <c r="Q4473">
        <f t="shared" si="209"/>
        <v>574</v>
      </c>
    </row>
    <row r="4474" spans="1:17" x14ac:dyDescent="0.3">
      <c r="A4474" t="s">
        <v>8724</v>
      </c>
      <c r="B4474" t="s">
        <v>8725</v>
      </c>
      <c r="C4474" t="s">
        <v>88</v>
      </c>
      <c r="D4474" t="s">
        <v>46</v>
      </c>
      <c r="E4474" t="s">
        <v>74</v>
      </c>
      <c r="F4474">
        <v>2863</v>
      </c>
      <c r="G4474">
        <v>15</v>
      </c>
      <c r="H4474">
        <v>2434</v>
      </c>
      <c r="I4474">
        <v>4</v>
      </c>
      <c r="J4474">
        <v>14</v>
      </c>
      <c r="K4474">
        <v>1</v>
      </c>
      <c r="L4474">
        <v>2434</v>
      </c>
      <c r="M4474" s="1">
        <v>45941</v>
      </c>
      <c r="N4474" t="s">
        <v>78</v>
      </c>
      <c r="O4474">
        <f t="shared" si="207"/>
        <v>429</v>
      </c>
      <c r="P4474">
        <f t="shared" si="208"/>
        <v>1717.8</v>
      </c>
      <c r="Q4474">
        <f t="shared" si="209"/>
        <v>716.2</v>
      </c>
    </row>
    <row r="4475" spans="1:17" x14ac:dyDescent="0.3">
      <c r="A4475" t="s">
        <v>8726</v>
      </c>
      <c r="B4475" t="s">
        <v>8727</v>
      </c>
      <c r="C4475" t="s">
        <v>22</v>
      </c>
      <c r="D4475" t="s">
        <v>41</v>
      </c>
      <c r="E4475" t="s">
        <v>34</v>
      </c>
      <c r="F4475">
        <v>2848</v>
      </c>
      <c r="G4475">
        <v>20</v>
      </c>
      <c r="H4475">
        <v>2278</v>
      </c>
      <c r="I4475">
        <v>3.4</v>
      </c>
      <c r="J4475">
        <v>593</v>
      </c>
      <c r="K4475">
        <v>1</v>
      </c>
      <c r="L4475">
        <v>2278</v>
      </c>
      <c r="M4475" s="1">
        <v>45504</v>
      </c>
      <c r="N4475" t="s">
        <v>141</v>
      </c>
      <c r="O4475">
        <f t="shared" si="207"/>
        <v>570</v>
      </c>
      <c r="P4475">
        <f t="shared" si="208"/>
        <v>1708.8</v>
      </c>
      <c r="Q4475">
        <f t="shared" si="209"/>
        <v>569.20000000000005</v>
      </c>
    </row>
    <row r="4476" spans="1:17" x14ac:dyDescent="0.3">
      <c r="A4476" t="s">
        <v>8728</v>
      </c>
      <c r="B4476" t="s">
        <v>8729</v>
      </c>
      <c r="C4476" t="s">
        <v>116</v>
      </c>
      <c r="D4476" t="s">
        <v>41</v>
      </c>
      <c r="E4476" t="s">
        <v>34</v>
      </c>
      <c r="F4476">
        <v>1396</v>
      </c>
      <c r="G4476">
        <v>30</v>
      </c>
      <c r="H4476">
        <v>977</v>
      </c>
      <c r="I4476">
        <v>4.8</v>
      </c>
      <c r="J4476">
        <v>184</v>
      </c>
      <c r="K4476">
        <v>1</v>
      </c>
      <c r="L4476">
        <v>977</v>
      </c>
      <c r="M4476" s="1">
        <v>46019</v>
      </c>
      <c r="N4476" t="s">
        <v>189</v>
      </c>
      <c r="O4476">
        <f t="shared" si="207"/>
        <v>419</v>
      </c>
      <c r="P4476">
        <f t="shared" si="208"/>
        <v>837.6</v>
      </c>
      <c r="Q4476">
        <f t="shared" si="209"/>
        <v>139.39999999999998</v>
      </c>
    </row>
    <row r="4477" spans="1:17" x14ac:dyDescent="0.3">
      <c r="A4477" t="s">
        <v>8730</v>
      </c>
      <c r="B4477" t="s">
        <v>8731</v>
      </c>
      <c r="C4477" t="s">
        <v>22</v>
      </c>
      <c r="D4477" t="s">
        <v>46</v>
      </c>
      <c r="E4477" t="s">
        <v>161</v>
      </c>
      <c r="F4477">
        <v>4750</v>
      </c>
      <c r="G4477">
        <v>10</v>
      </c>
      <c r="H4477">
        <v>4275</v>
      </c>
      <c r="I4477">
        <v>5</v>
      </c>
      <c r="J4477">
        <v>149</v>
      </c>
      <c r="K4477">
        <v>2</v>
      </c>
      <c r="L4477">
        <v>8550</v>
      </c>
      <c r="M4477" s="1">
        <v>45382</v>
      </c>
      <c r="N4477" t="s">
        <v>141</v>
      </c>
      <c r="O4477">
        <f t="shared" si="207"/>
        <v>475</v>
      </c>
      <c r="P4477">
        <f t="shared" si="208"/>
        <v>2850</v>
      </c>
      <c r="Q4477">
        <f t="shared" si="209"/>
        <v>2850</v>
      </c>
    </row>
    <row r="4478" spans="1:17" x14ac:dyDescent="0.3">
      <c r="A4478" t="s">
        <v>8732</v>
      </c>
      <c r="B4478" t="s">
        <v>8733</v>
      </c>
      <c r="C4478" t="s">
        <v>32</v>
      </c>
      <c r="D4478" t="s">
        <v>53</v>
      </c>
      <c r="E4478" t="s">
        <v>34</v>
      </c>
      <c r="F4478">
        <v>6111</v>
      </c>
      <c r="G4478">
        <v>15</v>
      </c>
      <c r="H4478">
        <v>5194</v>
      </c>
      <c r="I4478">
        <v>4.0999999999999996</v>
      </c>
      <c r="J4478">
        <v>212</v>
      </c>
      <c r="K4478">
        <v>3</v>
      </c>
      <c r="L4478">
        <v>15582</v>
      </c>
      <c r="M4478" s="1">
        <v>45666</v>
      </c>
      <c r="N4478" t="s">
        <v>78</v>
      </c>
      <c r="O4478">
        <f t="shared" si="207"/>
        <v>917</v>
      </c>
      <c r="P4478">
        <f t="shared" si="208"/>
        <v>3666.6</v>
      </c>
      <c r="Q4478">
        <f t="shared" si="209"/>
        <v>4582.2000000000007</v>
      </c>
    </row>
    <row r="4479" spans="1:17" x14ac:dyDescent="0.3">
      <c r="A4479" t="s">
        <v>8734</v>
      </c>
      <c r="B4479" t="s">
        <v>1412</v>
      </c>
      <c r="C4479" t="s">
        <v>37</v>
      </c>
      <c r="D4479" t="s">
        <v>33</v>
      </c>
      <c r="E4479" t="s">
        <v>18</v>
      </c>
      <c r="F4479">
        <v>2857</v>
      </c>
      <c r="G4479">
        <v>10</v>
      </c>
      <c r="H4479">
        <v>2571</v>
      </c>
      <c r="I4479">
        <v>3.9</v>
      </c>
      <c r="J4479">
        <v>128</v>
      </c>
      <c r="K4479">
        <v>1</v>
      </c>
      <c r="L4479">
        <v>2571</v>
      </c>
      <c r="M4479" s="1">
        <v>45543</v>
      </c>
      <c r="N4479" t="s">
        <v>49</v>
      </c>
      <c r="O4479">
        <f t="shared" si="207"/>
        <v>286</v>
      </c>
      <c r="P4479">
        <f t="shared" si="208"/>
        <v>1714.2</v>
      </c>
      <c r="Q4479">
        <f t="shared" si="209"/>
        <v>856.8</v>
      </c>
    </row>
    <row r="4480" spans="1:17" x14ac:dyDescent="0.3">
      <c r="A4480" t="s">
        <v>8735</v>
      </c>
      <c r="B4480" t="s">
        <v>8736</v>
      </c>
      <c r="C4480" t="s">
        <v>116</v>
      </c>
      <c r="D4480" t="s">
        <v>46</v>
      </c>
      <c r="E4480" t="s">
        <v>161</v>
      </c>
      <c r="F4480">
        <v>2072</v>
      </c>
      <c r="G4480">
        <v>40</v>
      </c>
      <c r="H4480">
        <v>1243</v>
      </c>
      <c r="I4480">
        <v>3.7</v>
      </c>
      <c r="J4480">
        <v>83</v>
      </c>
      <c r="K4480">
        <v>4</v>
      </c>
      <c r="L4480">
        <v>4972</v>
      </c>
      <c r="M4480" s="1">
        <v>45534</v>
      </c>
      <c r="N4480" t="s">
        <v>78</v>
      </c>
      <c r="O4480">
        <f t="shared" si="207"/>
        <v>829</v>
      </c>
      <c r="P4480">
        <f t="shared" si="208"/>
        <v>1243.2</v>
      </c>
      <c r="Q4480">
        <f t="shared" si="209"/>
        <v>-0.8000000000001819</v>
      </c>
    </row>
    <row r="4481" spans="1:17" x14ac:dyDescent="0.3">
      <c r="A4481" t="s">
        <v>8737</v>
      </c>
      <c r="B4481" t="s">
        <v>8738</v>
      </c>
      <c r="C4481" t="s">
        <v>32</v>
      </c>
      <c r="D4481" t="s">
        <v>17</v>
      </c>
      <c r="E4481" t="s">
        <v>18</v>
      </c>
      <c r="F4481">
        <v>1024</v>
      </c>
      <c r="G4481">
        <v>15</v>
      </c>
      <c r="H4481">
        <v>870</v>
      </c>
      <c r="I4481">
        <v>4.5</v>
      </c>
      <c r="J4481">
        <v>67</v>
      </c>
      <c r="K4481">
        <v>1</v>
      </c>
      <c r="L4481">
        <v>870</v>
      </c>
      <c r="M4481" s="1">
        <v>45910</v>
      </c>
      <c r="N4481" t="s">
        <v>58</v>
      </c>
      <c r="O4481">
        <f t="shared" si="207"/>
        <v>154</v>
      </c>
      <c r="P4481">
        <f t="shared" si="208"/>
        <v>614.4</v>
      </c>
      <c r="Q4481">
        <f t="shared" si="209"/>
        <v>255.60000000000002</v>
      </c>
    </row>
    <row r="4482" spans="1:17" x14ac:dyDescent="0.3">
      <c r="A4482" t="s">
        <v>8739</v>
      </c>
      <c r="B4482" t="s">
        <v>8740</v>
      </c>
      <c r="C4482" t="s">
        <v>116</v>
      </c>
      <c r="D4482" t="s">
        <v>17</v>
      </c>
      <c r="E4482" t="s">
        <v>34</v>
      </c>
      <c r="F4482">
        <v>1411</v>
      </c>
      <c r="G4482">
        <v>25</v>
      </c>
      <c r="H4482">
        <v>1058</v>
      </c>
      <c r="I4482">
        <v>4.5999999999999996</v>
      </c>
      <c r="J4482">
        <v>265</v>
      </c>
      <c r="K4482">
        <v>2</v>
      </c>
      <c r="L4482">
        <v>2116</v>
      </c>
      <c r="M4482" s="1">
        <v>45720</v>
      </c>
      <c r="N4482" t="s">
        <v>24</v>
      </c>
      <c r="O4482">
        <f t="shared" si="207"/>
        <v>353</v>
      </c>
      <c r="P4482">
        <f t="shared" si="208"/>
        <v>846.6</v>
      </c>
      <c r="Q4482">
        <f t="shared" si="209"/>
        <v>422.79999999999995</v>
      </c>
    </row>
    <row r="4483" spans="1:17" x14ac:dyDescent="0.3">
      <c r="A4483" t="s">
        <v>8741</v>
      </c>
      <c r="B4483" t="s">
        <v>3683</v>
      </c>
      <c r="C4483" t="s">
        <v>57</v>
      </c>
      <c r="D4483" t="s">
        <v>33</v>
      </c>
      <c r="E4483" t="s">
        <v>34</v>
      </c>
      <c r="F4483">
        <v>2435</v>
      </c>
      <c r="G4483">
        <v>15</v>
      </c>
      <c r="H4483">
        <v>2070</v>
      </c>
      <c r="I4483">
        <v>3.9</v>
      </c>
      <c r="J4483">
        <v>95</v>
      </c>
      <c r="K4483">
        <v>1</v>
      </c>
      <c r="L4483">
        <v>2070</v>
      </c>
      <c r="M4483" s="1">
        <v>45356</v>
      </c>
      <c r="N4483" t="s">
        <v>64</v>
      </c>
      <c r="O4483">
        <f t="shared" ref="O4483:O4546" si="210">F4483-H4483</f>
        <v>365</v>
      </c>
      <c r="P4483">
        <f t="shared" ref="P4483:P4546" si="211">F4483*0.6</f>
        <v>1461</v>
      </c>
      <c r="Q4483">
        <f t="shared" ref="Q4483:Q4546" si="212">(H4483-P4483)*K4483</f>
        <v>609</v>
      </c>
    </row>
    <row r="4484" spans="1:17" x14ac:dyDescent="0.3">
      <c r="A4484" t="s">
        <v>8742</v>
      </c>
      <c r="B4484" t="s">
        <v>8743</v>
      </c>
      <c r="C4484" t="s">
        <v>88</v>
      </c>
      <c r="D4484" t="s">
        <v>53</v>
      </c>
      <c r="E4484" t="s">
        <v>34</v>
      </c>
      <c r="F4484">
        <v>6156</v>
      </c>
      <c r="G4484">
        <v>30</v>
      </c>
      <c r="H4484">
        <v>4309</v>
      </c>
      <c r="I4484">
        <v>4.9000000000000004</v>
      </c>
      <c r="J4484">
        <v>78</v>
      </c>
      <c r="K4484">
        <v>1</v>
      </c>
      <c r="L4484">
        <v>4309</v>
      </c>
      <c r="M4484" s="1">
        <v>45336</v>
      </c>
      <c r="N4484" t="s">
        <v>102</v>
      </c>
      <c r="O4484">
        <f t="shared" si="210"/>
        <v>1847</v>
      </c>
      <c r="P4484">
        <f t="shared" si="211"/>
        <v>3693.6</v>
      </c>
      <c r="Q4484">
        <f t="shared" si="212"/>
        <v>615.40000000000009</v>
      </c>
    </row>
    <row r="4485" spans="1:17" x14ac:dyDescent="0.3">
      <c r="A4485" t="s">
        <v>8744</v>
      </c>
      <c r="B4485" t="s">
        <v>8745</v>
      </c>
      <c r="C4485" t="s">
        <v>88</v>
      </c>
      <c r="D4485" t="s">
        <v>17</v>
      </c>
      <c r="E4485" t="s">
        <v>18</v>
      </c>
      <c r="F4485">
        <v>5718</v>
      </c>
      <c r="G4485">
        <v>25</v>
      </c>
      <c r="H4485">
        <v>4288</v>
      </c>
      <c r="I4485">
        <v>4.4000000000000004</v>
      </c>
      <c r="J4485">
        <v>74</v>
      </c>
      <c r="K4485">
        <v>4</v>
      </c>
      <c r="L4485">
        <v>17152</v>
      </c>
      <c r="M4485" s="1">
        <v>45707</v>
      </c>
      <c r="N4485" t="s">
        <v>189</v>
      </c>
      <c r="O4485">
        <f t="shared" si="210"/>
        <v>1430</v>
      </c>
      <c r="P4485">
        <f t="shared" si="211"/>
        <v>3430.7999999999997</v>
      </c>
      <c r="Q4485">
        <f t="shared" si="212"/>
        <v>3428.8000000000011</v>
      </c>
    </row>
    <row r="4486" spans="1:17" x14ac:dyDescent="0.3">
      <c r="A4486" t="s">
        <v>8746</v>
      </c>
      <c r="B4486" t="s">
        <v>8747</v>
      </c>
      <c r="C4486" t="s">
        <v>22</v>
      </c>
      <c r="D4486" t="s">
        <v>28</v>
      </c>
      <c r="E4486" t="s">
        <v>34</v>
      </c>
      <c r="F4486">
        <v>5670</v>
      </c>
      <c r="G4486">
        <v>40</v>
      </c>
      <c r="H4486">
        <v>3402</v>
      </c>
      <c r="I4486">
        <v>4.0999999999999996</v>
      </c>
      <c r="J4486">
        <v>620</v>
      </c>
      <c r="K4486">
        <v>1</v>
      </c>
      <c r="L4486">
        <v>3402</v>
      </c>
      <c r="M4486" s="1">
        <v>45757</v>
      </c>
      <c r="N4486" t="s">
        <v>49</v>
      </c>
      <c r="O4486">
        <f t="shared" si="210"/>
        <v>2268</v>
      </c>
      <c r="P4486">
        <f t="shared" si="211"/>
        <v>3402</v>
      </c>
      <c r="Q4486">
        <f t="shared" si="212"/>
        <v>0</v>
      </c>
    </row>
    <row r="4487" spans="1:17" x14ac:dyDescent="0.3">
      <c r="A4487" t="s">
        <v>8748</v>
      </c>
      <c r="B4487" t="s">
        <v>8749</v>
      </c>
      <c r="C4487" t="s">
        <v>52</v>
      </c>
      <c r="D4487" t="s">
        <v>41</v>
      </c>
      <c r="E4487" t="s">
        <v>34</v>
      </c>
      <c r="F4487">
        <v>1713</v>
      </c>
      <c r="G4487">
        <v>25</v>
      </c>
      <c r="H4487">
        <v>1285</v>
      </c>
      <c r="I4487">
        <v>4.3</v>
      </c>
      <c r="J4487">
        <v>109</v>
      </c>
      <c r="K4487">
        <v>1</v>
      </c>
      <c r="L4487">
        <v>1285</v>
      </c>
      <c r="M4487" s="1">
        <v>45331</v>
      </c>
      <c r="N4487" t="s">
        <v>189</v>
      </c>
      <c r="O4487">
        <f t="shared" si="210"/>
        <v>428</v>
      </c>
      <c r="P4487">
        <f t="shared" si="211"/>
        <v>1027.8</v>
      </c>
      <c r="Q4487">
        <f t="shared" si="212"/>
        <v>257.20000000000005</v>
      </c>
    </row>
    <row r="4488" spans="1:17" x14ac:dyDescent="0.3">
      <c r="A4488" t="s">
        <v>8750</v>
      </c>
      <c r="B4488" t="s">
        <v>8751</v>
      </c>
      <c r="C4488" t="s">
        <v>45</v>
      </c>
      <c r="D4488" t="s">
        <v>53</v>
      </c>
      <c r="E4488" t="s">
        <v>34</v>
      </c>
      <c r="F4488">
        <v>6620</v>
      </c>
      <c r="G4488">
        <v>30</v>
      </c>
      <c r="H4488">
        <v>4634</v>
      </c>
      <c r="I4488">
        <v>3.6</v>
      </c>
      <c r="J4488">
        <v>55</v>
      </c>
      <c r="K4488">
        <v>1</v>
      </c>
      <c r="L4488">
        <v>4634</v>
      </c>
      <c r="M4488" s="1">
        <v>45588</v>
      </c>
      <c r="N4488" t="s">
        <v>85</v>
      </c>
      <c r="O4488">
        <f t="shared" si="210"/>
        <v>1986</v>
      </c>
      <c r="P4488">
        <f t="shared" si="211"/>
        <v>3972</v>
      </c>
      <c r="Q4488">
        <f t="shared" si="212"/>
        <v>662</v>
      </c>
    </row>
    <row r="4489" spans="1:17" x14ac:dyDescent="0.3">
      <c r="A4489" t="s">
        <v>8752</v>
      </c>
      <c r="B4489" t="s">
        <v>8753</v>
      </c>
      <c r="C4489" t="s">
        <v>88</v>
      </c>
      <c r="D4489" t="s">
        <v>109</v>
      </c>
      <c r="E4489" t="s">
        <v>18</v>
      </c>
      <c r="F4489">
        <v>2550</v>
      </c>
      <c r="G4489">
        <v>15</v>
      </c>
      <c r="H4489">
        <v>2168</v>
      </c>
      <c r="I4489">
        <v>4.5</v>
      </c>
      <c r="J4489">
        <v>111</v>
      </c>
      <c r="K4489">
        <v>1</v>
      </c>
      <c r="L4489">
        <v>2168</v>
      </c>
      <c r="M4489" s="1">
        <v>45330</v>
      </c>
      <c r="N4489" t="s">
        <v>71</v>
      </c>
      <c r="O4489">
        <f t="shared" si="210"/>
        <v>382</v>
      </c>
      <c r="P4489">
        <f t="shared" si="211"/>
        <v>1530</v>
      </c>
      <c r="Q4489">
        <f t="shared" si="212"/>
        <v>638</v>
      </c>
    </row>
    <row r="4490" spans="1:17" x14ac:dyDescent="0.3">
      <c r="A4490" t="s">
        <v>8754</v>
      </c>
      <c r="B4490" t="s">
        <v>8755</v>
      </c>
      <c r="C4490" t="s">
        <v>88</v>
      </c>
      <c r="D4490" t="s">
        <v>41</v>
      </c>
      <c r="E4490" t="s">
        <v>34</v>
      </c>
      <c r="F4490">
        <v>2138</v>
      </c>
      <c r="G4490">
        <v>25</v>
      </c>
      <c r="H4490">
        <v>1604</v>
      </c>
      <c r="I4490">
        <v>3.6</v>
      </c>
      <c r="J4490">
        <v>93</v>
      </c>
      <c r="K4490">
        <v>1</v>
      </c>
      <c r="L4490">
        <v>1604</v>
      </c>
      <c r="M4490" s="1">
        <v>45385</v>
      </c>
      <c r="N4490" t="s">
        <v>38</v>
      </c>
      <c r="O4490">
        <f t="shared" si="210"/>
        <v>534</v>
      </c>
      <c r="P4490">
        <f t="shared" si="211"/>
        <v>1282.8</v>
      </c>
      <c r="Q4490">
        <f t="shared" si="212"/>
        <v>321.20000000000005</v>
      </c>
    </row>
    <row r="4491" spans="1:17" x14ac:dyDescent="0.3">
      <c r="A4491" t="s">
        <v>8756</v>
      </c>
      <c r="B4491" t="s">
        <v>8757</v>
      </c>
      <c r="C4491" t="s">
        <v>116</v>
      </c>
      <c r="D4491" t="s">
        <v>41</v>
      </c>
      <c r="E4491" t="s">
        <v>34</v>
      </c>
      <c r="F4491">
        <v>937</v>
      </c>
      <c r="G4491">
        <v>40</v>
      </c>
      <c r="H4491">
        <v>562</v>
      </c>
      <c r="I4491">
        <v>3.8</v>
      </c>
      <c r="J4491">
        <v>18</v>
      </c>
      <c r="K4491">
        <v>1</v>
      </c>
      <c r="L4491">
        <v>562</v>
      </c>
      <c r="M4491" s="1">
        <v>45713</v>
      </c>
      <c r="N4491" t="s">
        <v>29</v>
      </c>
      <c r="O4491">
        <f t="shared" si="210"/>
        <v>375</v>
      </c>
      <c r="P4491">
        <f t="shared" si="211"/>
        <v>562.19999999999993</v>
      </c>
      <c r="Q4491">
        <f t="shared" si="212"/>
        <v>-0.19999999999993179</v>
      </c>
    </row>
    <row r="4492" spans="1:17" x14ac:dyDescent="0.3">
      <c r="A4492" t="s">
        <v>8758</v>
      </c>
      <c r="B4492" t="s">
        <v>8759</v>
      </c>
      <c r="C4492" t="s">
        <v>116</v>
      </c>
      <c r="D4492" t="s">
        <v>28</v>
      </c>
      <c r="E4492" t="s">
        <v>34</v>
      </c>
      <c r="F4492">
        <v>3430</v>
      </c>
      <c r="G4492">
        <v>10</v>
      </c>
      <c r="H4492">
        <v>3087</v>
      </c>
      <c r="I4492">
        <v>4.0999999999999996</v>
      </c>
      <c r="J4492">
        <v>30</v>
      </c>
      <c r="K4492">
        <v>2</v>
      </c>
      <c r="L4492">
        <v>6174</v>
      </c>
      <c r="M4492" s="1">
        <v>45451</v>
      </c>
      <c r="N4492" t="s">
        <v>85</v>
      </c>
      <c r="O4492">
        <f t="shared" si="210"/>
        <v>343</v>
      </c>
      <c r="P4492">
        <f t="shared" si="211"/>
        <v>2058</v>
      </c>
      <c r="Q4492">
        <f t="shared" si="212"/>
        <v>2058</v>
      </c>
    </row>
    <row r="4493" spans="1:17" x14ac:dyDescent="0.3">
      <c r="A4493" t="s">
        <v>8760</v>
      </c>
      <c r="B4493" t="s">
        <v>8761</v>
      </c>
      <c r="C4493" t="s">
        <v>22</v>
      </c>
      <c r="D4493" t="s">
        <v>46</v>
      </c>
      <c r="E4493" t="s">
        <v>34</v>
      </c>
      <c r="F4493">
        <v>4372</v>
      </c>
      <c r="G4493">
        <v>30</v>
      </c>
      <c r="H4493">
        <v>3060</v>
      </c>
      <c r="I4493">
        <v>5</v>
      </c>
      <c r="J4493">
        <v>31</v>
      </c>
      <c r="K4493">
        <v>1</v>
      </c>
      <c r="L4493">
        <v>3060</v>
      </c>
      <c r="M4493" s="1">
        <v>45390</v>
      </c>
      <c r="N4493" t="s">
        <v>42</v>
      </c>
      <c r="O4493">
        <f t="shared" si="210"/>
        <v>1312</v>
      </c>
      <c r="P4493">
        <f t="shared" si="211"/>
        <v>2623.2</v>
      </c>
      <c r="Q4493">
        <f t="shared" si="212"/>
        <v>436.80000000000018</v>
      </c>
    </row>
    <row r="4494" spans="1:17" x14ac:dyDescent="0.3">
      <c r="A4494" t="s">
        <v>8762</v>
      </c>
      <c r="B4494" t="s">
        <v>8763</v>
      </c>
      <c r="C4494" t="s">
        <v>37</v>
      </c>
      <c r="D4494" t="s">
        <v>46</v>
      </c>
      <c r="E4494" t="s">
        <v>34</v>
      </c>
      <c r="F4494">
        <v>6992</v>
      </c>
      <c r="G4494">
        <v>30</v>
      </c>
      <c r="H4494">
        <v>4894</v>
      </c>
      <c r="I4494">
        <v>4.2</v>
      </c>
      <c r="J4494">
        <v>35</v>
      </c>
      <c r="K4494">
        <v>1</v>
      </c>
      <c r="L4494">
        <v>4894</v>
      </c>
      <c r="M4494" s="1">
        <v>45892</v>
      </c>
      <c r="N4494" t="s">
        <v>168</v>
      </c>
      <c r="O4494">
        <f t="shared" si="210"/>
        <v>2098</v>
      </c>
      <c r="P4494">
        <f t="shared" si="211"/>
        <v>4195.2</v>
      </c>
      <c r="Q4494">
        <f t="shared" si="212"/>
        <v>698.80000000000018</v>
      </c>
    </row>
    <row r="4495" spans="1:17" x14ac:dyDescent="0.3">
      <c r="A4495" t="s">
        <v>8764</v>
      </c>
      <c r="B4495" t="s">
        <v>8765</v>
      </c>
      <c r="C4495" t="s">
        <v>57</v>
      </c>
      <c r="D4495" t="s">
        <v>17</v>
      </c>
      <c r="E4495" t="s">
        <v>18</v>
      </c>
      <c r="F4495">
        <v>5939</v>
      </c>
      <c r="G4495">
        <v>20</v>
      </c>
      <c r="H4495">
        <v>4751</v>
      </c>
      <c r="I4495">
        <v>3.7</v>
      </c>
      <c r="J4495">
        <v>234</v>
      </c>
      <c r="K4495">
        <v>1</v>
      </c>
      <c r="L4495">
        <v>4751</v>
      </c>
      <c r="M4495" s="1">
        <v>45788</v>
      </c>
      <c r="N4495" t="s">
        <v>71</v>
      </c>
      <c r="O4495">
        <f t="shared" si="210"/>
        <v>1188</v>
      </c>
      <c r="P4495">
        <f t="shared" si="211"/>
        <v>3563.4</v>
      </c>
      <c r="Q4495">
        <f t="shared" si="212"/>
        <v>1187.5999999999999</v>
      </c>
    </row>
    <row r="4496" spans="1:17" x14ac:dyDescent="0.3">
      <c r="A4496" t="s">
        <v>8766</v>
      </c>
      <c r="B4496" t="s">
        <v>8767</v>
      </c>
      <c r="C4496" t="s">
        <v>37</v>
      </c>
      <c r="D4496" t="s">
        <v>28</v>
      </c>
      <c r="E4496" t="s">
        <v>34</v>
      </c>
      <c r="F4496">
        <v>8415</v>
      </c>
      <c r="G4496">
        <v>20</v>
      </c>
      <c r="H4496">
        <v>6732</v>
      </c>
      <c r="I4496">
        <v>4.3</v>
      </c>
      <c r="J4496">
        <v>35</v>
      </c>
      <c r="K4496">
        <v>1</v>
      </c>
      <c r="L4496">
        <v>6732</v>
      </c>
      <c r="M4496" s="1">
        <v>45842</v>
      </c>
      <c r="N4496" t="s">
        <v>150</v>
      </c>
      <c r="O4496">
        <f t="shared" si="210"/>
        <v>1683</v>
      </c>
      <c r="P4496">
        <f t="shared" si="211"/>
        <v>5049</v>
      </c>
      <c r="Q4496">
        <f t="shared" si="212"/>
        <v>1683</v>
      </c>
    </row>
    <row r="4497" spans="1:17" x14ac:dyDescent="0.3">
      <c r="A4497" t="s">
        <v>8768</v>
      </c>
      <c r="B4497" t="s">
        <v>8769</v>
      </c>
      <c r="C4497" t="s">
        <v>45</v>
      </c>
      <c r="D4497" t="s">
        <v>33</v>
      </c>
      <c r="E4497" t="s">
        <v>18</v>
      </c>
      <c r="F4497">
        <v>2329</v>
      </c>
      <c r="G4497">
        <v>10</v>
      </c>
      <c r="H4497">
        <v>2096</v>
      </c>
      <c r="I4497">
        <v>4.4000000000000004</v>
      </c>
      <c r="J4497">
        <v>275</v>
      </c>
      <c r="K4497">
        <v>1</v>
      </c>
      <c r="L4497">
        <v>2096</v>
      </c>
      <c r="M4497" s="1">
        <v>45485</v>
      </c>
      <c r="N4497" t="s">
        <v>61</v>
      </c>
      <c r="O4497">
        <f t="shared" si="210"/>
        <v>233</v>
      </c>
      <c r="P4497">
        <f t="shared" si="211"/>
        <v>1397.3999999999999</v>
      </c>
      <c r="Q4497">
        <f t="shared" si="212"/>
        <v>698.60000000000014</v>
      </c>
    </row>
    <row r="4498" spans="1:17" x14ac:dyDescent="0.3">
      <c r="A4498" t="s">
        <v>8770</v>
      </c>
      <c r="B4498" t="s">
        <v>8771</v>
      </c>
      <c r="C4498" t="s">
        <v>45</v>
      </c>
      <c r="D4498" t="s">
        <v>109</v>
      </c>
      <c r="E4498" t="s">
        <v>34</v>
      </c>
      <c r="F4498">
        <v>1497</v>
      </c>
      <c r="G4498">
        <v>40</v>
      </c>
      <c r="H4498">
        <v>898</v>
      </c>
      <c r="I4498">
        <v>4.7</v>
      </c>
      <c r="J4498">
        <v>152</v>
      </c>
      <c r="K4498">
        <v>1</v>
      </c>
      <c r="L4498">
        <v>898</v>
      </c>
      <c r="M4498" s="1">
        <v>45423</v>
      </c>
      <c r="N4498" t="s">
        <v>168</v>
      </c>
      <c r="O4498">
        <f t="shared" si="210"/>
        <v>599</v>
      </c>
      <c r="P4498">
        <f t="shared" si="211"/>
        <v>898.19999999999993</v>
      </c>
      <c r="Q4498">
        <f t="shared" si="212"/>
        <v>-0.19999999999993179</v>
      </c>
    </row>
    <row r="4499" spans="1:17" x14ac:dyDescent="0.3">
      <c r="A4499" t="s">
        <v>8772</v>
      </c>
      <c r="B4499" t="s">
        <v>8773</v>
      </c>
      <c r="C4499" t="s">
        <v>57</v>
      </c>
      <c r="D4499" t="s">
        <v>41</v>
      </c>
      <c r="E4499" t="s">
        <v>34</v>
      </c>
      <c r="F4499">
        <v>1061</v>
      </c>
      <c r="G4499">
        <v>20</v>
      </c>
      <c r="H4499">
        <v>849</v>
      </c>
      <c r="I4499">
        <v>4.0999999999999996</v>
      </c>
      <c r="J4499">
        <v>202</v>
      </c>
      <c r="K4499">
        <v>2</v>
      </c>
      <c r="L4499">
        <v>1698</v>
      </c>
      <c r="M4499" s="1">
        <v>45494</v>
      </c>
      <c r="N4499" t="s">
        <v>71</v>
      </c>
      <c r="O4499">
        <f t="shared" si="210"/>
        <v>212</v>
      </c>
      <c r="P4499">
        <f t="shared" si="211"/>
        <v>636.6</v>
      </c>
      <c r="Q4499">
        <f t="shared" si="212"/>
        <v>424.79999999999995</v>
      </c>
    </row>
    <row r="4500" spans="1:17" x14ac:dyDescent="0.3">
      <c r="A4500" t="s">
        <v>8774</v>
      </c>
      <c r="B4500" t="s">
        <v>8775</v>
      </c>
      <c r="C4500" t="s">
        <v>16</v>
      </c>
      <c r="D4500" t="s">
        <v>33</v>
      </c>
      <c r="E4500" t="s">
        <v>34</v>
      </c>
      <c r="F4500">
        <v>4425</v>
      </c>
      <c r="G4500">
        <v>20</v>
      </c>
      <c r="H4500">
        <v>3540</v>
      </c>
      <c r="I4500">
        <v>3.7</v>
      </c>
      <c r="J4500">
        <v>35</v>
      </c>
      <c r="K4500">
        <v>1</v>
      </c>
      <c r="L4500">
        <v>3540</v>
      </c>
      <c r="M4500" s="1">
        <v>45478</v>
      </c>
      <c r="N4500" t="s">
        <v>38</v>
      </c>
      <c r="O4500">
        <f t="shared" si="210"/>
        <v>885</v>
      </c>
      <c r="P4500">
        <f t="shared" si="211"/>
        <v>2655</v>
      </c>
      <c r="Q4500">
        <f t="shared" si="212"/>
        <v>885</v>
      </c>
    </row>
    <row r="4501" spans="1:17" x14ac:dyDescent="0.3">
      <c r="A4501" t="s">
        <v>8776</v>
      </c>
      <c r="B4501" t="s">
        <v>8777</v>
      </c>
      <c r="C4501" t="s">
        <v>32</v>
      </c>
      <c r="D4501" t="s">
        <v>28</v>
      </c>
      <c r="E4501" t="s">
        <v>34</v>
      </c>
      <c r="F4501">
        <v>2351</v>
      </c>
      <c r="G4501">
        <v>25</v>
      </c>
      <c r="H4501">
        <v>1763</v>
      </c>
      <c r="I4501">
        <v>5</v>
      </c>
      <c r="J4501">
        <v>12</v>
      </c>
      <c r="K4501">
        <v>1</v>
      </c>
      <c r="L4501">
        <v>1763</v>
      </c>
      <c r="M4501" s="1">
        <v>45456</v>
      </c>
      <c r="N4501" t="s">
        <v>64</v>
      </c>
      <c r="O4501">
        <f t="shared" si="210"/>
        <v>588</v>
      </c>
      <c r="P4501">
        <f t="shared" si="211"/>
        <v>1410.6</v>
      </c>
      <c r="Q4501">
        <f t="shared" si="212"/>
        <v>352.40000000000009</v>
      </c>
    </row>
    <row r="4502" spans="1:17" x14ac:dyDescent="0.3">
      <c r="A4502" t="s">
        <v>8778</v>
      </c>
      <c r="B4502" t="s">
        <v>8779</v>
      </c>
      <c r="C4502" t="s">
        <v>37</v>
      </c>
      <c r="D4502" t="s">
        <v>23</v>
      </c>
      <c r="E4502" t="s">
        <v>18</v>
      </c>
      <c r="F4502">
        <v>5863</v>
      </c>
      <c r="G4502">
        <v>50</v>
      </c>
      <c r="H4502">
        <v>2932</v>
      </c>
      <c r="I4502">
        <v>4.3</v>
      </c>
      <c r="J4502">
        <v>145</v>
      </c>
      <c r="K4502">
        <v>1</v>
      </c>
      <c r="L4502">
        <v>2932</v>
      </c>
      <c r="M4502" s="1">
        <v>45459</v>
      </c>
      <c r="N4502" t="s">
        <v>42</v>
      </c>
      <c r="O4502">
        <f t="shared" si="210"/>
        <v>2931</v>
      </c>
      <c r="P4502">
        <f t="shared" si="211"/>
        <v>3517.7999999999997</v>
      </c>
      <c r="Q4502">
        <f t="shared" si="212"/>
        <v>-585.79999999999973</v>
      </c>
    </row>
    <row r="4503" spans="1:17" x14ac:dyDescent="0.3">
      <c r="A4503" t="s">
        <v>8780</v>
      </c>
      <c r="B4503" t="s">
        <v>8781</v>
      </c>
      <c r="C4503" t="s">
        <v>52</v>
      </c>
      <c r="D4503" t="s">
        <v>46</v>
      </c>
      <c r="E4503" t="s">
        <v>74</v>
      </c>
      <c r="F4503">
        <v>1939</v>
      </c>
      <c r="G4503">
        <v>30</v>
      </c>
      <c r="H4503">
        <v>1357</v>
      </c>
      <c r="I4503">
        <v>3.7</v>
      </c>
      <c r="J4503">
        <v>165</v>
      </c>
      <c r="K4503">
        <v>1</v>
      </c>
      <c r="L4503">
        <v>1357</v>
      </c>
      <c r="M4503" s="1">
        <v>45335</v>
      </c>
      <c r="N4503" t="s">
        <v>29</v>
      </c>
      <c r="O4503">
        <f t="shared" si="210"/>
        <v>582</v>
      </c>
      <c r="P4503">
        <f t="shared" si="211"/>
        <v>1163.3999999999999</v>
      </c>
      <c r="Q4503">
        <f t="shared" si="212"/>
        <v>193.60000000000014</v>
      </c>
    </row>
    <row r="4504" spans="1:17" x14ac:dyDescent="0.3">
      <c r="A4504" t="s">
        <v>8782</v>
      </c>
      <c r="B4504" t="s">
        <v>8783</v>
      </c>
      <c r="C4504" t="s">
        <v>32</v>
      </c>
      <c r="D4504" t="s">
        <v>46</v>
      </c>
      <c r="E4504" t="s">
        <v>161</v>
      </c>
      <c r="F4504">
        <v>7034</v>
      </c>
      <c r="G4504">
        <v>50</v>
      </c>
      <c r="H4504">
        <v>3517</v>
      </c>
      <c r="I4504">
        <v>4.0999999999999996</v>
      </c>
      <c r="J4504">
        <v>398</v>
      </c>
      <c r="K4504">
        <v>1</v>
      </c>
      <c r="L4504">
        <v>3517</v>
      </c>
      <c r="M4504" s="1">
        <v>45450</v>
      </c>
      <c r="N4504" t="s">
        <v>141</v>
      </c>
      <c r="O4504">
        <f t="shared" si="210"/>
        <v>3517</v>
      </c>
      <c r="P4504">
        <f t="shared" si="211"/>
        <v>4220.3999999999996</v>
      </c>
      <c r="Q4504">
        <f t="shared" si="212"/>
        <v>-703.39999999999964</v>
      </c>
    </row>
    <row r="4505" spans="1:17" x14ac:dyDescent="0.3">
      <c r="A4505" t="s">
        <v>8784</v>
      </c>
      <c r="B4505" t="s">
        <v>8785</v>
      </c>
      <c r="C4505" t="s">
        <v>27</v>
      </c>
      <c r="D4505" t="s">
        <v>109</v>
      </c>
      <c r="E4505" t="s">
        <v>18</v>
      </c>
      <c r="F4505">
        <v>2846</v>
      </c>
      <c r="G4505">
        <v>30</v>
      </c>
      <c r="H4505">
        <v>1992</v>
      </c>
      <c r="I4505">
        <v>3.8</v>
      </c>
      <c r="J4505">
        <v>120</v>
      </c>
      <c r="K4505">
        <v>1</v>
      </c>
      <c r="L4505">
        <v>1992</v>
      </c>
      <c r="M4505" s="1">
        <v>45327</v>
      </c>
      <c r="N4505" t="s">
        <v>141</v>
      </c>
      <c r="O4505">
        <f t="shared" si="210"/>
        <v>854</v>
      </c>
      <c r="P4505">
        <f t="shared" si="211"/>
        <v>1707.6</v>
      </c>
      <c r="Q4505">
        <f t="shared" si="212"/>
        <v>284.40000000000009</v>
      </c>
    </row>
    <row r="4506" spans="1:17" x14ac:dyDescent="0.3">
      <c r="A4506" t="s">
        <v>8786</v>
      </c>
      <c r="B4506" t="s">
        <v>8787</v>
      </c>
      <c r="C4506" t="s">
        <v>45</v>
      </c>
      <c r="D4506" t="s">
        <v>17</v>
      </c>
      <c r="E4506" t="s">
        <v>18</v>
      </c>
      <c r="F4506">
        <v>4750</v>
      </c>
      <c r="G4506">
        <v>15</v>
      </c>
      <c r="H4506">
        <v>4038</v>
      </c>
      <c r="I4506">
        <v>4.7</v>
      </c>
      <c r="J4506">
        <v>251</v>
      </c>
      <c r="K4506">
        <v>3</v>
      </c>
      <c r="L4506">
        <v>12114</v>
      </c>
      <c r="M4506" s="1">
        <v>45642</v>
      </c>
      <c r="N4506" t="s">
        <v>24</v>
      </c>
      <c r="O4506">
        <f t="shared" si="210"/>
        <v>712</v>
      </c>
      <c r="P4506">
        <f t="shared" si="211"/>
        <v>2850</v>
      </c>
      <c r="Q4506">
        <f t="shared" si="212"/>
        <v>3564</v>
      </c>
    </row>
    <row r="4507" spans="1:17" x14ac:dyDescent="0.3">
      <c r="A4507" t="s">
        <v>8788</v>
      </c>
      <c r="B4507" t="s">
        <v>8789</v>
      </c>
      <c r="C4507" t="s">
        <v>37</v>
      </c>
      <c r="D4507" t="s">
        <v>53</v>
      </c>
      <c r="E4507" t="s">
        <v>74</v>
      </c>
      <c r="F4507">
        <v>7278</v>
      </c>
      <c r="G4507">
        <v>50</v>
      </c>
      <c r="H4507">
        <v>3639</v>
      </c>
      <c r="I4507">
        <v>4.4000000000000004</v>
      </c>
      <c r="J4507">
        <v>132</v>
      </c>
      <c r="K4507">
        <v>2</v>
      </c>
      <c r="L4507">
        <v>7278</v>
      </c>
      <c r="M4507" s="1">
        <v>45373</v>
      </c>
      <c r="N4507" t="s">
        <v>150</v>
      </c>
      <c r="O4507">
        <f t="shared" si="210"/>
        <v>3639</v>
      </c>
      <c r="P4507">
        <f t="shared" si="211"/>
        <v>4366.8</v>
      </c>
      <c r="Q4507">
        <f t="shared" si="212"/>
        <v>-1455.6000000000004</v>
      </c>
    </row>
    <row r="4508" spans="1:17" x14ac:dyDescent="0.3">
      <c r="A4508" t="s">
        <v>8790</v>
      </c>
      <c r="B4508" t="s">
        <v>5521</v>
      </c>
      <c r="C4508" t="s">
        <v>88</v>
      </c>
      <c r="D4508" t="s">
        <v>109</v>
      </c>
      <c r="E4508" t="s">
        <v>161</v>
      </c>
      <c r="F4508">
        <v>1904</v>
      </c>
      <c r="G4508">
        <v>20</v>
      </c>
      <c r="H4508">
        <v>1523</v>
      </c>
      <c r="I4508">
        <v>3.9</v>
      </c>
      <c r="J4508">
        <v>359</v>
      </c>
      <c r="K4508">
        <v>1</v>
      </c>
      <c r="L4508">
        <v>1523</v>
      </c>
      <c r="M4508" s="1">
        <v>45645</v>
      </c>
      <c r="N4508" t="s">
        <v>78</v>
      </c>
      <c r="O4508">
        <f t="shared" si="210"/>
        <v>381</v>
      </c>
      <c r="P4508">
        <f t="shared" si="211"/>
        <v>1142.3999999999999</v>
      </c>
      <c r="Q4508">
        <f t="shared" si="212"/>
        <v>380.60000000000014</v>
      </c>
    </row>
    <row r="4509" spans="1:17" x14ac:dyDescent="0.3">
      <c r="A4509" t="s">
        <v>8791</v>
      </c>
      <c r="B4509" t="s">
        <v>8792</v>
      </c>
      <c r="C4509" t="s">
        <v>57</v>
      </c>
      <c r="D4509" t="s">
        <v>53</v>
      </c>
      <c r="E4509" t="s">
        <v>34</v>
      </c>
      <c r="F4509">
        <v>2633</v>
      </c>
      <c r="G4509">
        <v>15</v>
      </c>
      <c r="H4509">
        <v>2238</v>
      </c>
      <c r="I4509">
        <v>4.5999999999999996</v>
      </c>
      <c r="J4509">
        <v>85</v>
      </c>
      <c r="K4509">
        <v>1</v>
      </c>
      <c r="L4509">
        <v>2238</v>
      </c>
      <c r="M4509" s="1">
        <v>45306</v>
      </c>
      <c r="N4509" t="s">
        <v>61</v>
      </c>
      <c r="O4509">
        <f t="shared" si="210"/>
        <v>395</v>
      </c>
      <c r="P4509">
        <f t="shared" si="211"/>
        <v>1579.8</v>
      </c>
      <c r="Q4509">
        <f t="shared" si="212"/>
        <v>658.2</v>
      </c>
    </row>
    <row r="4510" spans="1:17" x14ac:dyDescent="0.3">
      <c r="A4510" t="s">
        <v>8793</v>
      </c>
      <c r="B4510" t="s">
        <v>8794</v>
      </c>
      <c r="C4510" t="s">
        <v>37</v>
      </c>
      <c r="D4510" t="s">
        <v>41</v>
      </c>
      <c r="E4510" t="s">
        <v>34</v>
      </c>
      <c r="F4510">
        <v>2608</v>
      </c>
      <c r="G4510">
        <v>25</v>
      </c>
      <c r="H4510">
        <v>1956</v>
      </c>
      <c r="I4510">
        <v>4</v>
      </c>
      <c r="J4510">
        <v>257</v>
      </c>
      <c r="K4510">
        <v>1</v>
      </c>
      <c r="L4510">
        <v>1956</v>
      </c>
      <c r="M4510" s="1">
        <v>45597</v>
      </c>
      <c r="N4510" t="s">
        <v>189</v>
      </c>
      <c r="O4510">
        <f t="shared" si="210"/>
        <v>652</v>
      </c>
      <c r="P4510">
        <f t="shared" si="211"/>
        <v>1564.8</v>
      </c>
      <c r="Q4510">
        <f t="shared" si="212"/>
        <v>391.20000000000005</v>
      </c>
    </row>
    <row r="4511" spans="1:17" x14ac:dyDescent="0.3">
      <c r="A4511" t="s">
        <v>8795</v>
      </c>
      <c r="B4511" t="s">
        <v>8471</v>
      </c>
      <c r="C4511" t="s">
        <v>27</v>
      </c>
      <c r="D4511" t="s">
        <v>33</v>
      </c>
      <c r="E4511" t="s">
        <v>18</v>
      </c>
      <c r="F4511">
        <v>1891</v>
      </c>
      <c r="G4511">
        <v>25</v>
      </c>
      <c r="H4511">
        <v>1418</v>
      </c>
      <c r="I4511">
        <v>4.0999999999999996</v>
      </c>
      <c r="J4511">
        <v>127</v>
      </c>
      <c r="K4511">
        <v>1</v>
      </c>
      <c r="L4511">
        <v>1418</v>
      </c>
      <c r="M4511" s="1">
        <v>45953</v>
      </c>
      <c r="N4511" t="s">
        <v>189</v>
      </c>
      <c r="O4511">
        <f t="shared" si="210"/>
        <v>473</v>
      </c>
      <c r="P4511">
        <f t="shared" si="211"/>
        <v>1134.5999999999999</v>
      </c>
      <c r="Q4511">
        <f t="shared" si="212"/>
        <v>283.40000000000009</v>
      </c>
    </row>
    <row r="4512" spans="1:17" x14ac:dyDescent="0.3">
      <c r="A4512" t="s">
        <v>8796</v>
      </c>
      <c r="B4512" t="s">
        <v>8797</v>
      </c>
      <c r="C4512" t="s">
        <v>37</v>
      </c>
      <c r="D4512" t="s">
        <v>41</v>
      </c>
      <c r="E4512" t="s">
        <v>74</v>
      </c>
      <c r="F4512">
        <v>1137</v>
      </c>
      <c r="G4512">
        <v>30</v>
      </c>
      <c r="H4512">
        <v>796</v>
      </c>
      <c r="I4512">
        <v>3.7</v>
      </c>
      <c r="J4512">
        <v>355</v>
      </c>
      <c r="K4512">
        <v>1</v>
      </c>
      <c r="L4512">
        <v>796</v>
      </c>
      <c r="M4512" s="1">
        <v>45968</v>
      </c>
      <c r="N4512" t="s">
        <v>61</v>
      </c>
      <c r="O4512">
        <f t="shared" si="210"/>
        <v>341</v>
      </c>
      <c r="P4512">
        <f t="shared" si="211"/>
        <v>682.19999999999993</v>
      </c>
      <c r="Q4512">
        <f t="shared" si="212"/>
        <v>113.80000000000007</v>
      </c>
    </row>
    <row r="4513" spans="1:17" x14ac:dyDescent="0.3">
      <c r="A4513" t="s">
        <v>8798</v>
      </c>
      <c r="B4513" t="s">
        <v>8799</v>
      </c>
      <c r="C4513" t="s">
        <v>116</v>
      </c>
      <c r="D4513" t="s">
        <v>33</v>
      </c>
      <c r="E4513" t="s">
        <v>34</v>
      </c>
      <c r="F4513">
        <v>4444</v>
      </c>
      <c r="G4513">
        <v>25</v>
      </c>
      <c r="H4513">
        <v>3333</v>
      </c>
      <c r="I4513">
        <v>3.7</v>
      </c>
      <c r="J4513">
        <v>319</v>
      </c>
      <c r="K4513">
        <v>1</v>
      </c>
      <c r="L4513">
        <v>3333</v>
      </c>
      <c r="M4513" s="1">
        <v>45975</v>
      </c>
      <c r="N4513" t="s">
        <v>78</v>
      </c>
      <c r="O4513">
        <f t="shared" si="210"/>
        <v>1111</v>
      </c>
      <c r="P4513">
        <f t="shared" si="211"/>
        <v>2666.4</v>
      </c>
      <c r="Q4513">
        <f t="shared" si="212"/>
        <v>666.59999999999991</v>
      </c>
    </row>
    <row r="4514" spans="1:17" x14ac:dyDescent="0.3">
      <c r="A4514" t="s">
        <v>8800</v>
      </c>
      <c r="B4514" t="s">
        <v>8801</v>
      </c>
      <c r="C4514" t="s">
        <v>52</v>
      </c>
      <c r="D4514" t="s">
        <v>46</v>
      </c>
      <c r="E4514" t="s">
        <v>161</v>
      </c>
      <c r="F4514">
        <v>2664</v>
      </c>
      <c r="G4514">
        <v>10</v>
      </c>
      <c r="H4514">
        <v>2398</v>
      </c>
      <c r="I4514">
        <v>5</v>
      </c>
      <c r="J4514">
        <v>138</v>
      </c>
      <c r="K4514">
        <v>1</v>
      </c>
      <c r="L4514">
        <v>2398</v>
      </c>
      <c r="M4514" s="1">
        <v>45722</v>
      </c>
      <c r="N4514" t="s">
        <v>64</v>
      </c>
      <c r="O4514">
        <f t="shared" si="210"/>
        <v>266</v>
      </c>
      <c r="P4514">
        <f t="shared" si="211"/>
        <v>1598.3999999999999</v>
      </c>
      <c r="Q4514">
        <f t="shared" si="212"/>
        <v>799.60000000000014</v>
      </c>
    </row>
    <row r="4515" spans="1:17" x14ac:dyDescent="0.3">
      <c r="A4515" t="s">
        <v>8802</v>
      </c>
      <c r="B4515" t="s">
        <v>8803</v>
      </c>
      <c r="C4515" t="s">
        <v>22</v>
      </c>
      <c r="D4515" t="s">
        <v>33</v>
      </c>
      <c r="E4515" t="s">
        <v>34</v>
      </c>
      <c r="F4515">
        <v>2432</v>
      </c>
      <c r="G4515">
        <v>20</v>
      </c>
      <c r="H4515">
        <v>1946</v>
      </c>
      <c r="I4515">
        <v>4.5999999999999996</v>
      </c>
      <c r="J4515">
        <v>89</v>
      </c>
      <c r="K4515">
        <v>1</v>
      </c>
      <c r="L4515">
        <v>1946</v>
      </c>
      <c r="M4515" s="1">
        <v>45565</v>
      </c>
      <c r="N4515" t="s">
        <v>85</v>
      </c>
      <c r="O4515">
        <f t="shared" si="210"/>
        <v>486</v>
      </c>
      <c r="P4515">
        <f t="shared" si="211"/>
        <v>1459.2</v>
      </c>
      <c r="Q4515">
        <f t="shared" si="212"/>
        <v>486.79999999999995</v>
      </c>
    </row>
    <row r="4516" spans="1:17" x14ac:dyDescent="0.3">
      <c r="A4516" t="s">
        <v>8804</v>
      </c>
      <c r="B4516" t="s">
        <v>8805</v>
      </c>
      <c r="C4516" t="s">
        <v>88</v>
      </c>
      <c r="D4516" t="s">
        <v>46</v>
      </c>
      <c r="E4516" t="s">
        <v>18</v>
      </c>
      <c r="F4516">
        <v>10244</v>
      </c>
      <c r="G4516">
        <v>20</v>
      </c>
      <c r="H4516">
        <v>8195</v>
      </c>
      <c r="I4516">
        <v>3.2</v>
      </c>
      <c r="J4516">
        <v>149</v>
      </c>
      <c r="K4516">
        <v>2</v>
      </c>
      <c r="L4516">
        <v>16390</v>
      </c>
      <c r="M4516" s="1">
        <v>45435</v>
      </c>
      <c r="N4516" t="s">
        <v>71</v>
      </c>
      <c r="O4516">
        <f t="shared" si="210"/>
        <v>2049</v>
      </c>
      <c r="P4516">
        <f t="shared" si="211"/>
        <v>6146.4</v>
      </c>
      <c r="Q4516">
        <f t="shared" si="212"/>
        <v>4097.2000000000007</v>
      </c>
    </row>
    <row r="4517" spans="1:17" x14ac:dyDescent="0.3">
      <c r="A4517" t="s">
        <v>8806</v>
      </c>
      <c r="B4517" t="s">
        <v>8807</v>
      </c>
      <c r="C4517" t="s">
        <v>88</v>
      </c>
      <c r="D4517" t="s">
        <v>28</v>
      </c>
      <c r="E4517" t="s">
        <v>34</v>
      </c>
      <c r="F4517">
        <v>8024</v>
      </c>
      <c r="G4517">
        <v>30</v>
      </c>
      <c r="H4517">
        <v>5617</v>
      </c>
      <c r="I4517">
        <v>3.6</v>
      </c>
      <c r="J4517">
        <v>140</v>
      </c>
      <c r="K4517">
        <v>5</v>
      </c>
      <c r="L4517">
        <v>28085</v>
      </c>
      <c r="M4517" s="1">
        <v>45504</v>
      </c>
      <c r="N4517" t="s">
        <v>168</v>
      </c>
      <c r="O4517">
        <f t="shared" si="210"/>
        <v>2407</v>
      </c>
      <c r="P4517">
        <f t="shared" si="211"/>
        <v>4814.3999999999996</v>
      </c>
      <c r="Q4517">
        <f t="shared" si="212"/>
        <v>4013.0000000000018</v>
      </c>
    </row>
    <row r="4518" spans="1:17" x14ac:dyDescent="0.3">
      <c r="A4518" t="s">
        <v>8808</v>
      </c>
      <c r="B4518" t="s">
        <v>8809</v>
      </c>
      <c r="C4518" t="s">
        <v>116</v>
      </c>
      <c r="D4518" t="s">
        <v>28</v>
      </c>
      <c r="E4518" t="s">
        <v>34</v>
      </c>
      <c r="F4518">
        <v>7501</v>
      </c>
      <c r="G4518">
        <v>10</v>
      </c>
      <c r="H4518">
        <v>6751</v>
      </c>
      <c r="I4518">
        <v>3.5</v>
      </c>
      <c r="J4518">
        <v>145</v>
      </c>
      <c r="K4518">
        <v>1</v>
      </c>
      <c r="L4518">
        <v>6751</v>
      </c>
      <c r="M4518" s="1">
        <v>45984</v>
      </c>
      <c r="N4518" t="s">
        <v>71</v>
      </c>
      <c r="O4518">
        <f t="shared" si="210"/>
        <v>750</v>
      </c>
      <c r="P4518">
        <f t="shared" si="211"/>
        <v>4500.5999999999995</v>
      </c>
      <c r="Q4518">
        <f t="shared" si="212"/>
        <v>2250.4000000000005</v>
      </c>
    </row>
    <row r="4519" spans="1:17" x14ac:dyDescent="0.3">
      <c r="A4519" t="s">
        <v>8810</v>
      </c>
      <c r="B4519" t="s">
        <v>8811</v>
      </c>
      <c r="C4519" t="s">
        <v>22</v>
      </c>
      <c r="D4519" t="s">
        <v>33</v>
      </c>
      <c r="E4519" t="s">
        <v>18</v>
      </c>
      <c r="F4519">
        <v>4519</v>
      </c>
      <c r="G4519">
        <v>60</v>
      </c>
      <c r="H4519">
        <v>1808</v>
      </c>
      <c r="I4519">
        <v>4.0999999999999996</v>
      </c>
      <c r="J4519">
        <v>45</v>
      </c>
      <c r="K4519">
        <v>2</v>
      </c>
      <c r="L4519">
        <v>3616</v>
      </c>
      <c r="M4519" s="1">
        <v>45482</v>
      </c>
      <c r="N4519" t="s">
        <v>85</v>
      </c>
      <c r="O4519">
        <f t="shared" si="210"/>
        <v>2711</v>
      </c>
      <c r="P4519">
        <f t="shared" si="211"/>
        <v>2711.4</v>
      </c>
      <c r="Q4519">
        <f t="shared" si="212"/>
        <v>-1806.8000000000002</v>
      </c>
    </row>
    <row r="4520" spans="1:17" x14ac:dyDescent="0.3">
      <c r="A4520" t="s">
        <v>8812</v>
      </c>
      <c r="B4520" t="s">
        <v>8813</v>
      </c>
      <c r="C4520" t="s">
        <v>52</v>
      </c>
      <c r="D4520" t="s">
        <v>28</v>
      </c>
      <c r="E4520" t="s">
        <v>34</v>
      </c>
      <c r="F4520">
        <v>3297</v>
      </c>
      <c r="G4520">
        <v>20</v>
      </c>
      <c r="H4520">
        <v>2638</v>
      </c>
      <c r="I4520">
        <v>3.9</v>
      </c>
      <c r="J4520">
        <v>176</v>
      </c>
      <c r="K4520">
        <v>1</v>
      </c>
      <c r="L4520">
        <v>2638</v>
      </c>
      <c r="M4520" s="1">
        <v>45740</v>
      </c>
      <c r="N4520" t="s">
        <v>189</v>
      </c>
      <c r="O4520">
        <f t="shared" si="210"/>
        <v>659</v>
      </c>
      <c r="P4520">
        <f t="shared" si="211"/>
        <v>1978.1999999999998</v>
      </c>
      <c r="Q4520">
        <f t="shared" si="212"/>
        <v>659.80000000000018</v>
      </c>
    </row>
    <row r="4521" spans="1:17" x14ac:dyDescent="0.3">
      <c r="A4521" t="s">
        <v>8814</v>
      </c>
      <c r="B4521" t="s">
        <v>8815</v>
      </c>
      <c r="C4521" t="s">
        <v>116</v>
      </c>
      <c r="D4521" t="s">
        <v>41</v>
      </c>
      <c r="E4521" t="s">
        <v>74</v>
      </c>
      <c r="F4521">
        <v>1343</v>
      </c>
      <c r="G4521">
        <v>0</v>
      </c>
      <c r="H4521">
        <v>1343</v>
      </c>
      <c r="I4521">
        <v>4.9000000000000004</v>
      </c>
      <c r="J4521">
        <v>237</v>
      </c>
      <c r="K4521">
        <v>2</v>
      </c>
      <c r="L4521">
        <v>2686</v>
      </c>
      <c r="M4521" s="1">
        <v>45763</v>
      </c>
      <c r="N4521" t="s">
        <v>64</v>
      </c>
      <c r="O4521">
        <f t="shared" si="210"/>
        <v>0</v>
      </c>
      <c r="P4521">
        <f t="shared" si="211"/>
        <v>805.8</v>
      </c>
      <c r="Q4521">
        <f t="shared" si="212"/>
        <v>1074.4000000000001</v>
      </c>
    </row>
    <row r="4522" spans="1:17" x14ac:dyDescent="0.3">
      <c r="A4522" t="s">
        <v>8816</v>
      </c>
      <c r="B4522" t="s">
        <v>8817</v>
      </c>
      <c r="C4522" t="s">
        <v>32</v>
      </c>
      <c r="D4522" t="s">
        <v>109</v>
      </c>
      <c r="E4522" t="s">
        <v>18</v>
      </c>
      <c r="F4522">
        <v>1043</v>
      </c>
      <c r="G4522">
        <v>15</v>
      </c>
      <c r="H4522">
        <v>887</v>
      </c>
      <c r="I4522">
        <v>3.9</v>
      </c>
      <c r="J4522">
        <v>91</v>
      </c>
      <c r="K4522">
        <v>1</v>
      </c>
      <c r="L4522">
        <v>887</v>
      </c>
      <c r="M4522" s="1">
        <v>45301</v>
      </c>
      <c r="N4522" t="s">
        <v>102</v>
      </c>
      <c r="O4522">
        <f t="shared" si="210"/>
        <v>156</v>
      </c>
      <c r="P4522">
        <f t="shared" si="211"/>
        <v>625.79999999999995</v>
      </c>
      <c r="Q4522">
        <f t="shared" si="212"/>
        <v>261.20000000000005</v>
      </c>
    </row>
    <row r="4523" spans="1:17" x14ac:dyDescent="0.3">
      <c r="A4523" t="s">
        <v>8818</v>
      </c>
      <c r="B4523" t="s">
        <v>8819</v>
      </c>
      <c r="C4523" t="s">
        <v>116</v>
      </c>
      <c r="D4523" t="s">
        <v>23</v>
      </c>
      <c r="E4523" t="s">
        <v>18</v>
      </c>
      <c r="F4523">
        <v>4961</v>
      </c>
      <c r="G4523">
        <v>20</v>
      </c>
      <c r="H4523">
        <v>3969</v>
      </c>
      <c r="I4523">
        <v>5</v>
      </c>
      <c r="J4523">
        <v>115</v>
      </c>
      <c r="K4523">
        <v>1</v>
      </c>
      <c r="L4523">
        <v>3969</v>
      </c>
      <c r="M4523" s="1">
        <v>45312</v>
      </c>
      <c r="N4523" t="s">
        <v>61</v>
      </c>
      <c r="O4523">
        <f t="shared" si="210"/>
        <v>992</v>
      </c>
      <c r="P4523">
        <f t="shared" si="211"/>
        <v>2976.6</v>
      </c>
      <c r="Q4523">
        <f t="shared" si="212"/>
        <v>992.40000000000009</v>
      </c>
    </row>
    <row r="4524" spans="1:17" x14ac:dyDescent="0.3">
      <c r="A4524" t="s">
        <v>8820</v>
      </c>
      <c r="B4524" t="s">
        <v>6600</v>
      </c>
      <c r="C4524" t="s">
        <v>45</v>
      </c>
      <c r="D4524" t="s">
        <v>23</v>
      </c>
      <c r="E4524" t="s">
        <v>34</v>
      </c>
      <c r="F4524">
        <v>1295</v>
      </c>
      <c r="G4524">
        <v>20</v>
      </c>
      <c r="H4524">
        <v>1036</v>
      </c>
      <c r="I4524">
        <v>4.0999999999999996</v>
      </c>
      <c r="J4524">
        <v>327</v>
      </c>
      <c r="K4524">
        <v>1</v>
      </c>
      <c r="L4524">
        <v>1036</v>
      </c>
      <c r="M4524" s="1">
        <v>45365</v>
      </c>
      <c r="N4524" t="s">
        <v>38</v>
      </c>
      <c r="O4524">
        <f t="shared" si="210"/>
        <v>259</v>
      </c>
      <c r="P4524">
        <f t="shared" si="211"/>
        <v>777</v>
      </c>
      <c r="Q4524">
        <f t="shared" si="212"/>
        <v>259</v>
      </c>
    </row>
    <row r="4525" spans="1:17" x14ac:dyDescent="0.3">
      <c r="A4525" t="s">
        <v>8821</v>
      </c>
      <c r="B4525" t="s">
        <v>8822</v>
      </c>
      <c r="C4525" t="s">
        <v>16</v>
      </c>
      <c r="D4525" t="s">
        <v>17</v>
      </c>
      <c r="E4525" t="s">
        <v>18</v>
      </c>
      <c r="F4525">
        <v>5259</v>
      </c>
      <c r="G4525">
        <v>15</v>
      </c>
      <c r="H4525">
        <v>4470</v>
      </c>
      <c r="I4525">
        <v>5</v>
      </c>
      <c r="J4525">
        <v>327</v>
      </c>
      <c r="K4525">
        <v>1</v>
      </c>
      <c r="L4525">
        <v>4470</v>
      </c>
      <c r="M4525" s="1">
        <v>45367</v>
      </c>
      <c r="N4525" t="s">
        <v>78</v>
      </c>
      <c r="O4525">
        <f t="shared" si="210"/>
        <v>789</v>
      </c>
      <c r="P4525">
        <f t="shared" si="211"/>
        <v>3155.4</v>
      </c>
      <c r="Q4525">
        <f t="shared" si="212"/>
        <v>1314.6</v>
      </c>
    </row>
    <row r="4526" spans="1:17" x14ac:dyDescent="0.3">
      <c r="A4526" t="s">
        <v>8823</v>
      </c>
      <c r="B4526" t="s">
        <v>8824</v>
      </c>
      <c r="C4526" t="s">
        <v>16</v>
      </c>
      <c r="D4526" t="s">
        <v>17</v>
      </c>
      <c r="E4526" t="s">
        <v>18</v>
      </c>
      <c r="F4526">
        <v>1474</v>
      </c>
      <c r="G4526">
        <v>40</v>
      </c>
      <c r="H4526">
        <v>884</v>
      </c>
      <c r="I4526">
        <v>4</v>
      </c>
      <c r="J4526">
        <v>172</v>
      </c>
      <c r="K4526">
        <v>2</v>
      </c>
      <c r="L4526">
        <v>1768</v>
      </c>
      <c r="M4526" s="1">
        <v>45514</v>
      </c>
      <c r="N4526" t="s">
        <v>19</v>
      </c>
      <c r="O4526">
        <f t="shared" si="210"/>
        <v>590</v>
      </c>
      <c r="P4526">
        <f t="shared" si="211"/>
        <v>884.4</v>
      </c>
      <c r="Q4526">
        <f t="shared" si="212"/>
        <v>-0.79999999999995453</v>
      </c>
    </row>
    <row r="4527" spans="1:17" x14ac:dyDescent="0.3">
      <c r="A4527" t="s">
        <v>8825</v>
      </c>
      <c r="B4527" t="s">
        <v>7924</v>
      </c>
      <c r="C4527" t="s">
        <v>37</v>
      </c>
      <c r="D4527" t="s">
        <v>33</v>
      </c>
      <c r="E4527" t="s">
        <v>18</v>
      </c>
      <c r="F4527">
        <v>2850</v>
      </c>
      <c r="G4527">
        <v>20</v>
      </c>
      <c r="H4527">
        <v>2280</v>
      </c>
      <c r="I4527">
        <v>4</v>
      </c>
      <c r="J4527">
        <v>102</v>
      </c>
      <c r="K4527">
        <v>1</v>
      </c>
      <c r="L4527">
        <v>2280</v>
      </c>
      <c r="M4527" s="1">
        <v>45658</v>
      </c>
      <c r="N4527" t="s">
        <v>29</v>
      </c>
      <c r="O4527">
        <f t="shared" si="210"/>
        <v>570</v>
      </c>
      <c r="P4527">
        <f t="shared" si="211"/>
        <v>1710</v>
      </c>
      <c r="Q4527">
        <f t="shared" si="212"/>
        <v>570</v>
      </c>
    </row>
    <row r="4528" spans="1:17" x14ac:dyDescent="0.3">
      <c r="A4528" t="s">
        <v>8826</v>
      </c>
      <c r="B4528" t="s">
        <v>8827</v>
      </c>
      <c r="C4528" t="s">
        <v>16</v>
      </c>
      <c r="D4528" t="s">
        <v>17</v>
      </c>
      <c r="E4528" t="s">
        <v>34</v>
      </c>
      <c r="F4528">
        <v>1894</v>
      </c>
      <c r="G4528">
        <v>20</v>
      </c>
      <c r="H4528">
        <v>1515</v>
      </c>
      <c r="I4528">
        <v>4.5999999999999996</v>
      </c>
      <c r="J4528">
        <v>34</v>
      </c>
      <c r="K4528">
        <v>1</v>
      </c>
      <c r="L4528">
        <v>1515</v>
      </c>
      <c r="M4528" s="1">
        <v>45415</v>
      </c>
      <c r="N4528" t="s">
        <v>141</v>
      </c>
      <c r="O4528">
        <f t="shared" si="210"/>
        <v>379</v>
      </c>
      <c r="P4528">
        <f t="shared" si="211"/>
        <v>1136.3999999999999</v>
      </c>
      <c r="Q4528">
        <f t="shared" si="212"/>
        <v>378.60000000000014</v>
      </c>
    </row>
    <row r="4529" spans="1:17" x14ac:dyDescent="0.3">
      <c r="A4529" t="s">
        <v>8828</v>
      </c>
      <c r="B4529" t="s">
        <v>8829</v>
      </c>
      <c r="C4529" t="s">
        <v>27</v>
      </c>
      <c r="D4529" t="s">
        <v>109</v>
      </c>
      <c r="E4529" t="s">
        <v>18</v>
      </c>
      <c r="F4529">
        <v>756</v>
      </c>
      <c r="G4529">
        <v>20</v>
      </c>
      <c r="H4529">
        <v>605</v>
      </c>
      <c r="I4529">
        <v>4.5</v>
      </c>
      <c r="J4529">
        <v>54</v>
      </c>
      <c r="K4529">
        <v>1</v>
      </c>
      <c r="L4529">
        <v>605</v>
      </c>
      <c r="M4529" s="1">
        <v>45409</v>
      </c>
      <c r="N4529" t="s">
        <v>29</v>
      </c>
      <c r="O4529">
        <f t="shared" si="210"/>
        <v>151</v>
      </c>
      <c r="P4529">
        <f t="shared" si="211"/>
        <v>453.59999999999997</v>
      </c>
      <c r="Q4529">
        <f t="shared" si="212"/>
        <v>151.40000000000003</v>
      </c>
    </row>
    <row r="4530" spans="1:17" x14ac:dyDescent="0.3">
      <c r="A4530" t="s">
        <v>8830</v>
      </c>
      <c r="B4530" t="s">
        <v>8831</v>
      </c>
      <c r="C4530" t="s">
        <v>32</v>
      </c>
      <c r="D4530" t="s">
        <v>23</v>
      </c>
      <c r="E4530" t="s">
        <v>34</v>
      </c>
      <c r="F4530">
        <v>2216</v>
      </c>
      <c r="G4530">
        <v>40</v>
      </c>
      <c r="H4530">
        <v>1330</v>
      </c>
      <c r="I4530">
        <v>3.5</v>
      </c>
      <c r="J4530">
        <v>84</v>
      </c>
      <c r="K4530">
        <v>2</v>
      </c>
      <c r="L4530">
        <v>2660</v>
      </c>
      <c r="M4530" s="1">
        <v>45554</v>
      </c>
      <c r="N4530" t="s">
        <v>42</v>
      </c>
      <c r="O4530">
        <f t="shared" si="210"/>
        <v>886</v>
      </c>
      <c r="P4530">
        <f t="shared" si="211"/>
        <v>1329.6</v>
      </c>
      <c r="Q4530">
        <f t="shared" si="212"/>
        <v>0.8000000000001819</v>
      </c>
    </row>
    <row r="4531" spans="1:17" x14ac:dyDescent="0.3">
      <c r="A4531" t="s">
        <v>8832</v>
      </c>
      <c r="B4531" t="s">
        <v>1163</v>
      </c>
      <c r="C4531" t="s">
        <v>16</v>
      </c>
      <c r="D4531" t="s">
        <v>23</v>
      </c>
      <c r="E4531" t="s">
        <v>18</v>
      </c>
      <c r="F4531">
        <v>4809</v>
      </c>
      <c r="G4531">
        <v>10</v>
      </c>
      <c r="H4531">
        <v>4328</v>
      </c>
      <c r="I4531">
        <v>4.0999999999999996</v>
      </c>
      <c r="J4531">
        <v>84</v>
      </c>
      <c r="K4531">
        <v>4</v>
      </c>
      <c r="L4531">
        <v>17312</v>
      </c>
      <c r="M4531" s="1">
        <v>45302</v>
      </c>
      <c r="N4531" t="s">
        <v>141</v>
      </c>
      <c r="O4531">
        <f t="shared" si="210"/>
        <v>481</v>
      </c>
      <c r="P4531">
        <f t="shared" si="211"/>
        <v>2885.4</v>
      </c>
      <c r="Q4531">
        <f t="shared" si="212"/>
        <v>5770.4</v>
      </c>
    </row>
    <row r="4532" spans="1:17" x14ac:dyDescent="0.3">
      <c r="A4532" t="s">
        <v>8833</v>
      </c>
      <c r="B4532" t="s">
        <v>8834</v>
      </c>
      <c r="C4532" t="s">
        <v>57</v>
      </c>
      <c r="D4532" t="s">
        <v>33</v>
      </c>
      <c r="E4532" t="s">
        <v>18</v>
      </c>
      <c r="F4532">
        <v>1287</v>
      </c>
      <c r="G4532">
        <v>40</v>
      </c>
      <c r="H4532">
        <v>772</v>
      </c>
      <c r="I4532">
        <v>3.9</v>
      </c>
      <c r="J4532">
        <v>235</v>
      </c>
      <c r="K4532">
        <v>1</v>
      </c>
      <c r="L4532">
        <v>772</v>
      </c>
      <c r="M4532" s="1">
        <v>45803</v>
      </c>
      <c r="N4532" t="s">
        <v>19</v>
      </c>
      <c r="O4532">
        <f t="shared" si="210"/>
        <v>515</v>
      </c>
      <c r="P4532">
        <f t="shared" si="211"/>
        <v>772.19999999999993</v>
      </c>
      <c r="Q4532">
        <f t="shared" si="212"/>
        <v>-0.19999999999993179</v>
      </c>
    </row>
    <row r="4533" spans="1:17" x14ac:dyDescent="0.3">
      <c r="A4533" t="s">
        <v>8835</v>
      </c>
      <c r="B4533" t="s">
        <v>8836</v>
      </c>
      <c r="C4533" t="s">
        <v>22</v>
      </c>
      <c r="D4533" t="s">
        <v>53</v>
      </c>
      <c r="E4533" t="s">
        <v>34</v>
      </c>
      <c r="F4533">
        <v>4112</v>
      </c>
      <c r="G4533">
        <v>30</v>
      </c>
      <c r="H4533">
        <v>2878</v>
      </c>
      <c r="I4533">
        <v>3.9</v>
      </c>
      <c r="J4533">
        <v>61</v>
      </c>
      <c r="K4533">
        <v>1</v>
      </c>
      <c r="L4533">
        <v>2878</v>
      </c>
      <c r="M4533" s="1">
        <v>45605</v>
      </c>
      <c r="N4533" t="s">
        <v>49</v>
      </c>
      <c r="O4533">
        <f t="shared" si="210"/>
        <v>1234</v>
      </c>
      <c r="P4533">
        <f t="shared" si="211"/>
        <v>2467.1999999999998</v>
      </c>
      <c r="Q4533">
        <f t="shared" si="212"/>
        <v>410.80000000000018</v>
      </c>
    </row>
    <row r="4534" spans="1:17" x14ac:dyDescent="0.3">
      <c r="A4534" t="s">
        <v>8837</v>
      </c>
      <c r="B4534" t="s">
        <v>8838</v>
      </c>
      <c r="C4534" t="s">
        <v>22</v>
      </c>
      <c r="D4534" t="s">
        <v>41</v>
      </c>
      <c r="E4534" t="s">
        <v>74</v>
      </c>
      <c r="F4534">
        <v>637</v>
      </c>
      <c r="G4534">
        <v>30</v>
      </c>
      <c r="H4534">
        <v>446</v>
      </c>
      <c r="I4534">
        <v>4.0999999999999996</v>
      </c>
      <c r="J4534">
        <v>586</v>
      </c>
      <c r="K4534">
        <v>1</v>
      </c>
      <c r="L4534">
        <v>446</v>
      </c>
      <c r="M4534" s="1">
        <v>45423</v>
      </c>
      <c r="N4534" t="s">
        <v>49</v>
      </c>
      <c r="O4534">
        <f t="shared" si="210"/>
        <v>191</v>
      </c>
      <c r="P4534">
        <f t="shared" si="211"/>
        <v>382.2</v>
      </c>
      <c r="Q4534">
        <f t="shared" si="212"/>
        <v>63.800000000000011</v>
      </c>
    </row>
    <row r="4535" spans="1:17" x14ac:dyDescent="0.3">
      <c r="A4535" t="s">
        <v>8839</v>
      </c>
      <c r="B4535" t="s">
        <v>8840</v>
      </c>
      <c r="C4535" t="s">
        <v>52</v>
      </c>
      <c r="D4535" t="s">
        <v>109</v>
      </c>
      <c r="E4535" t="s">
        <v>18</v>
      </c>
      <c r="F4535">
        <v>551</v>
      </c>
      <c r="G4535">
        <v>50</v>
      </c>
      <c r="H4535">
        <v>276</v>
      </c>
      <c r="I4535">
        <v>4</v>
      </c>
      <c r="J4535">
        <v>97</v>
      </c>
      <c r="K4535">
        <v>2</v>
      </c>
      <c r="L4535">
        <v>552</v>
      </c>
      <c r="M4535" s="1">
        <v>45919</v>
      </c>
      <c r="N4535" t="s">
        <v>54</v>
      </c>
      <c r="O4535">
        <f t="shared" si="210"/>
        <v>275</v>
      </c>
      <c r="P4535">
        <f t="shared" si="211"/>
        <v>330.59999999999997</v>
      </c>
      <c r="Q4535">
        <f t="shared" si="212"/>
        <v>-109.19999999999993</v>
      </c>
    </row>
    <row r="4536" spans="1:17" x14ac:dyDescent="0.3">
      <c r="A4536" t="s">
        <v>8841</v>
      </c>
      <c r="B4536" t="s">
        <v>8842</v>
      </c>
      <c r="C4536" t="s">
        <v>45</v>
      </c>
      <c r="D4536" t="s">
        <v>23</v>
      </c>
      <c r="E4536" t="s">
        <v>34</v>
      </c>
      <c r="F4536">
        <v>1272</v>
      </c>
      <c r="G4536">
        <v>0</v>
      </c>
      <c r="H4536">
        <v>1272</v>
      </c>
      <c r="I4536">
        <v>4.2</v>
      </c>
      <c r="J4536">
        <v>393</v>
      </c>
      <c r="K4536">
        <v>1</v>
      </c>
      <c r="L4536">
        <v>1272</v>
      </c>
      <c r="M4536" s="1">
        <v>45809</v>
      </c>
      <c r="N4536" t="s">
        <v>29</v>
      </c>
      <c r="O4536">
        <f t="shared" si="210"/>
        <v>0</v>
      </c>
      <c r="P4536">
        <f t="shared" si="211"/>
        <v>763.19999999999993</v>
      </c>
      <c r="Q4536">
        <f t="shared" si="212"/>
        <v>508.80000000000007</v>
      </c>
    </row>
    <row r="4537" spans="1:17" x14ac:dyDescent="0.3">
      <c r="A4537" t="s">
        <v>8843</v>
      </c>
      <c r="B4537" t="s">
        <v>8844</v>
      </c>
      <c r="C4537" t="s">
        <v>32</v>
      </c>
      <c r="D4537" t="s">
        <v>46</v>
      </c>
      <c r="E4537" t="s">
        <v>34</v>
      </c>
      <c r="F4537">
        <v>9949</v>
      </c>
      <c r="G4537">
        <v>25</v>
      </c>
      <c r="H4537">
        <v>7462</v>
      </c>
      <c r="I4537">
        <v>3.6</v>
      </c>
      <c r="J4537">
        <v>248</v>
      </c>
      <c r="K4537">
        <v>2</v>
      </c>
      <c r="L4537">
        <v>14924</v>
      </c>
      <c r="M4537" s="1">
        <v>45635</v>
      </c>
      <c r="N4537" t="s">
        <v>54</v>
      </c>
      <c r="O4537">
        <f t="shared" si="210"/>
        <v>2487</v>
      </c>
      <c r="P4537">
        <f t="shared" si="211"/>
        <v>5969.4</v>
      </c>
      <c r="Q4537">
        <f t="shared" si="212"/>
        <v>2985.2000000000007</v>
      </c>
    </row>
    <row r="4538" spans="1:17" x14ac:dyDescent="0.3">
      <c r="A4538" t="s">
        <v>8845</v>
      </c>
      <c r="B4538" t="s">
        <v>8846</v>
      </c>
      <c r="C4538" t="s">
        <v>57</v>
      </c>
      <c r="D4538" t="s">
        <v>28</v>
      </c>
      <c r="E4538" t="s">
        <v>34</v>
      </c>
      <c r="F4538">
        <v>3430</v>
      </c>
      <c r="G4538">
        <v>30</v>
      </c>
      <c r="H4538">
        <v>2401</v>
      </c>
      <c r="I4538">
        <v>3.3</v>
      </c>
      <c r="J4538">
        <v>119</v>
      </c>
      <c r="K4538">
        <v>1</v>
      </c>
      <c r="L4538">
        <v>2401</v>
      </c>
      <c r="M4538" s="1">
        <v>45728</v>
      </c>
      <c r="N4538" t="s">
        <v>141</v>
      </c>
      <c r="O4538">
        <f t="shared" si="210"/>
        <v>1029</v>
      </c>
      <c r="P4538">
        <f t="shared" si="211"/>
        <v>2058</v>
      </c>
      <c r="Q4538">
        <f t="shared" si="212"/>
        <v>343</v>
      </c>
    </row>
    <row r="4539" spans="1:17" x14ac:dyDescent="0.3">
      <c r="A4539" t="s">
        <v>8847</v>
      </c>
      <c r="B4539" t="s">
        <v>8848</v>
      </c>
      <c r="C4539" t="s">
        <v>88</v>
      </c>
      <c r="D4539" t="s">
        <v>41</v>
      </c>
      <c r="E4539" t="s">
        <v>74</v>
      </c>
      <c r="F4539">
        <v>2402</v>
      </c>
      <c r="G4539">
        <v>40</v>
      </c>
      <c r="H4539">
        <v>1441</v>
      </c>
      <c r="I4539">
        <v>4.5999999999999996</v>
      </c>
      <c r="J4539">
        <v>31</v>
      </c>
      <c r="K4539">
        <v>1</v>
      </c>
      <c r="L4539">
        <v>1441</v>
      </c>
      <c r="M4539" s="1">
        <v>45377</v>
      </c>
      <c r="N4539" t="s">
        <v>78</v>
      </c>
      <c r="O4539">
        <f t="shared" si="210"/>
        <v>961</v>
      </c>
      <c r="P4539">
        <f t="shared" si="211"/>
        <v>1441.2</v>
      </c>
      <c r="Q4539">
        <f t="shared" si="212"/>
        <v>-0.20000000000004547</v>
      </c>
    </row>
    <row r="4540" spans="1:17" x14ac:dyDescent="0.3">
      <c r="A4540" t="s">
        <v>8849</v>
      </c>
      <c r="B4540" t="s">
        <v>8850</v>
      </c>
      <c r="C4540" t="s">
        <v>116</v>
      </c>
      <c r="D4540" t="s">
        <v>46</v>
      </c>
      <c r="E4540" t="s">
        <v>74</v>
      </c>
      <c r="F4540">
        <v>3921</v>
      </c>
      <c r="G4540">
        <v>40</v>
      </c>
      <c r="H4540">
        <v>2353</v>
      </c>
      <c r="I4540">
        <v>4.7</v>
      </c>
      <c r="J4540">
        <v>514</v>
      </c>
      <c r="K4540">
        <v>1</v>
      </c>
      <c r="L4540">
        <v>2353</v>
      </c>
      <c r="M4540" s="1">
        <v>45728</v>
      </c>
      <c r="N4540" t="s">
        <v>168</v>
      </c>
      <c r="O4540">
        <f t="shared" si="210"/>
        <v>1568</v>
      </c>
      <c r="P4540">
        <f t="shared" si="211"/>
        <v>2352.6</v>
      </c>
      <c r="Q4540">
        <f t="shared" si="212"/>
        <v>0.40000000000009095</v>
      </c>
    </row>
    <row r="4541" spans="1:17" x14ac:dyDescent="0.3">
      <c r="A4541" t="s">
        <v>8851</v>
      </c>
      <c r="B4541" t="s">
        <v>8852</v>
      </c>
      <c r="C4541" t="s">
        <v>45</v>
      </c>
      <c r="D4541" t="s">
        <v>17</v>
      </c>
      <c r="E4541" t="s">
        <v>34</v>
      </c>
      <c r="F4541">
        <v>4721</v>
      </c>
      <c r="G4541">
        <v>20</v>
      </c>
      <c r="H4541">
        <v>3777</v>
      </c>
      <c r="I4541">
        <v>4.5999999999999996</v>
      </c>
      <c r="J4541">
        <v>49</v>
      </c>
      <c r="K4541">
        <v>1</v>
      </c>
      <c r="L4541">
        <v>3777</v>
      </c>
      <c r="M4541" s="1">
        <v>45295</v>
      </c>
      <c r="N4541" t="s">
        <v>64</v>
      </c>
      <c r="O4541">
        <f t="shared" si="210"/>
        <v>944</v>
      </c>
      <c r="P4541">
        <f t="shared" si="211"/>
        <v>2832.6</v>
      </c>
      <c r="Q4541">
        <f t="shared" si="212"/>
        <v>944.40000000000009</v>
      </c>
    </row>
    <row r="4542" spans="1:17" x14ac:dyDescent="0.3">
      <c r="A4542" t="s">
        <v>8853</v>
      </c>
      <c r="B4542" t="s">
        <v>8854</v>
      </c>
      <c r="C4542" t="s">
        <v>22</v>
      </c>
      <c r="D4542" t="s">
        <v>17</v>
      </c>
      <c r="E4542" t="s">
        <v>34</v>
      </c>
      <c r="F4542">
        <v>2005</v>
      </c>
      <c r="G4542">
        <v>30</v>
      </c>
      <c r="H4542">
        <v>1404</v>
      </c>
      <c r="I4542">
        <v>4.0999999999999996</v>
      </c>
      <c r="J4542">
        <v>198</v>
      </c>
      <c r="K4542">
        <v>1</v>
      </c>
      <c r="L4542">
        <v>1404</v>
      </c>
      <c r="M4542" s="1">
        <v>45391</v>
      </c>
      <c r="N4542" t="s">
        <v>102</v>
      </c>
      <c r="O4542">
        <f t="shared" si="210"/>
        <v>601</v>
      </c>
      <c r="P4542">
        <f t="shared" si="211"/>
        <v>1203</v>
      </c>
      <c r="Q4542">
        <f t="shared" si="212"/>
        <v>201</v>
      </c>
    </row>
    <row r="4543" spans="1:17" x14ac:dyDescent="0.3">
      <c r="A4543" t="s">
        <v>8855</v>
      </c>
      <c r="B4543" t="s">
        <v>8856</v>
      </c>
      <c r="C4543" t="s">
        <v>22</v>
      </c>
      <c r="D4543" t="s">
        <v>46</v>
      </c>
      <c r="E4543" t="s">
        <v>34</v>
      </c>
      <c r="F4543">
        <v>10286</v>
      </c>
      <c r="G4543">
        <v>20</v>
      </c>
      <c r="H4543">
        <v>8229</v>
      </c>
      <c r="I4543">
        <v>3.9</v>
      </c>
      <c r="J4543">
        <v>279</v>
      </c>
      <c r="K4543">
        <v>1</v>
      </c>
      <c r="L4543">
        <v>8229</v>
      </c>
      <c r="M4543" s="1">
        <v>45459</v>
      </c>
      <c r="N4543" t="s">
        <v>61</v>
      </c>
      <c r="O4543">
        <f t="shared" si="210"/>
        <v>2057</v>
      </c>
      <c r="P4543">
        <f t="shared" si="211"/>
        <v>6171.5999999999995</v>
      </c>
      <c r="Q4543">
        <f t="shared" si="212"/>
        <v>2057.4000000000005</v>
      </c>
    </row>
    <row r="4544" spans="1:17" x14ac:dyDescent="0.3">
      <c r="A4544" t="s">
        <v>8857</v>
      </c>
      <c r="B4544" t="s">
        <v>4289</v>
      </c>
      <c r="C4544" t="s">
        <v>116</v>
      </c>
      <c r="D4544" t="s">
        <v>33</v>
      </c>
      <c r="E4544" t="s">
        <v>18</v>
      </c>
      <c r="F4544">
        <v>3572</v>
      </c>
      <c r="G4544">
        <v>10</v>
      </c>
      <c r="H4544">
        <v>3215</v>
      </c>
      <c r="I4544">
        <v>3.8</v>
      </c>
      <c r="J4544">
        <v>148</v>
      </c>
      <c r="K4544">
        <v>2</v>
      </c>
      <c r="L4544">
        <v>6430</v>
      </c>
      <c r="M4544" s="1">
        <v>45702</v>
      </c>
      <c r="N4544" t="s">
        <v>78</v>
      </c>
      <c r="O4544">
        <f t="shared" si="210"/>
        <v>357</v>
      </c>
      <c r="P4544">
        <f t="shared" si="211"/>
        <v>2143.1999999999998</v>
      </c>
      <c r="Q4544">
        <f t="shared" si="212"/>
        <v>2143.6000000000004</v>
      </c>
    </row>
    <row r="4545" spans="1:17" x14ac:dyDescent="0.3">
      <c r="A4545" t="s">
        <v>8858</v>
      </c>
      <c r="B4545" t="s">
        <v>8035</v>
      </c>
      <c r="C4545" t="s">
        <v>32</v>
      </c>
      <c r="D4545" t="s">
        <v>23</v>
      </c>
      <c r="E4545" t="s">
        <v>18</v>
      </c>
      <c r="F4545">
        <v>3008</v>
      </c>
      <c r="G4545">
        <v>0</v>
      </c>
      <c r="H4545">
        <v>3008</v>
      </c>
      <c r="I4545">
        <v>3.7</v>
      </c>
      <c r="J4545">
        <v>75</v>
      </c>
      <c r="K4545">
        <v>1</v>
      </c>
      <c r="L4545">
        <v>3008</v>
      </c>
      <c r="M4545" s="1">
        <v>45873</v>
      </c>
      <c r="N4545" t="s">
        <v>85</v>
      </c>
      <c r="O4545">
        <f t="shared" si="210"/>
        <v>0</v>
      </c>
      <c r="P4545">
        <f t="shared" si="211"/>
        <v>1804.8</v>
      </c>
      <c r="Q4545">
        <f t="shared" si="212"/>
        <v>1203.2</v>
      </c>
    </row>
    <row r="4546" spans="1:17" x14ac:dyDescent="0.3">
      <c r="A4546" t="s">
        <v>8859</v>
      </c>
      <c r="B4546" t="s">
        <v>8860</v>
      </c>
      <c r="C4546" t="s">
        <v>27</v>
      </c>
      <c r="D4546" t="s">
        <v>17</v>
      </c>
      <c r="E4546" t="s">
        <v>18</v>
      </c>
      <c r="F4546">
        <v>5320</v>
      </c>
      <c r="G4546">
        <v>20</v>
      </c>
      <c r="H4546">
        <v>4256</v>
      </c>
      <c r="I4546">
        <v>4.0999999999999996</v>
      </c>
      <c r="J4546">
        <v>254</v>
      </c>
      <c r="K4546">
        <v>1</v>
      </c>
      <c r="L4546">
        <v>4256</v>
      </c>
      <c r="M4546" s="1">
        <v>45889</v>
      </c>
      <c r="N4546" t="s">
        <v>150</v>
      </c>
      <c r="O4546">
        <f t="shared" si="210"/>
        <v>1064</v>
      </c>
      <c r="P4546">
        <f t="shared" si="211"/>
        <v>3192</v>
      </c>
      <c r="Q4546">
        <f t="shared" si="212"/>
        <v>1064</v>
      </c>
    </row>
    <row r="4547" spans="1:17" x14ac:dyDescent="0.3">
      <c r="A4547" t="s">
        <v>8861</v>
      </c>
      <c r="B4547" t="s">
        <v>8862</v>
      </c>
      <c r="C4547" t="s">
        <v>52</v>
      </c>
      <c r="D4547" t="s">
        <v>41</v>
      </c>
      <c r="E4547" t="s">
        <v>34</v>
      </c>
      <c r="F4547">
        <v>2046</v>
      </c>
      <c r="G4547">
        <v>25</v>
      </c>
      <c r="H4547">
        <v>1534</v>
      </c>
      <c r="I4547">
        <v>4.7</v>
      </c>
      <c r="J4547">
        <v>161</v>
      </c>
      <c r="K4547">
        <v>1</v>
      </c>
      <c r="L4547">
        <v>1534</v>
      </c>
      <c r="M4547" s="1">
        <v>45640</v>
      </c>
      <c r="N4547" t="s">
        <v>102</v>
      </c>
      <c r="O4547">
        <f t="shared" ref="O4547:O4610" si="213">F4547-H4547</f>
        <v>512</v>
      </c>
      <c r="P4547">
        <f t="shared" ref="P4547:P4610" si="214">F4547*0.6</f>
        <v>1227.5999999999999</v>
      </c>
      <c r="Q4547">
        <f t="shared" ref="Q4547:Q4610" si="215">(H4547-P4547)*K4547</f>
        <v>306.40000000000009</v>
      </c>
    </row>
    <row r="4548" spans="1:17" x14ac:dyDescent="0.3">
      <c r="A4548" t="s">
        <v>8863</v>
      </c>
      <c r="B4548" t="s">
        <v>8864</v>
      </c>
      <c r="C4548" t="s">
        <v>22</v>
      </c>
      <c r="D4548" t="s">
        <v>33</v>
      </c>
      <c r="E4548" t="s">
        <v>18</v>
      </c>
      <c r="F4548">
        <v>4284</v>
      </c>
      <c r="G4548">
        <v>25</v>
      </c>
      <c r="H4548">
        <v>3213</v>
      </c>
      <c r="I4548">
        <v>3.8</v>
      </c>
      <c r="J4548">
        <v>302</v>
      </c>
      <c r="K4548">
        <v>1</v>
      </c>
      <c r="L4548">
        <v>3213</v>
      </c>
      <c r="M4548" s="1">
        <v>45718</v>
      </c>
      <c r="N4548" t="s">
        <v>150</v>
      </c>
      <c r="O4548">
        <f t="shared" si="213"/>
        <v>1071</v>
      </c>
      <c r="P4548">
        <f t="shared" si="214"/>
        <v>2570.4</v>
      </c>
      <c r="Q4548">
        <f t="shared" si="215"/>
        <v>642.59999999999991</v>
      </c>
    </row>
    <row r="4549" spans="1:17" x14ac:dyDescent="0.3">
      <c r="A4549" t="s">
        <v>8865</v>
      </c>
      <c r="B4549" t="s">
        <v>8866</v>
      </c>
      <c r="C4549" t="s">
        <v>22</v>
      </c>
      <c r="D4549" t="s">
        <v>109</v>
      </c>
      <c r="E4549" t="s">
        <v>34</v>
      </c>
      <c r="F4549">
        <v>2409</v>
      </c>
      <c r="G4549">
        <v>40</v>
      </c>
      <c r="H4549">
        <v>1445</v>
      </c>
      <c r="I4549">
        <v>4.7</v>
      </c>
      <c r="J4549">
        <v>66</v>
      </c>
      <c r="K4549">
        <v>1</v>
      </c>
      <c r="L4549">
        <v>1445</v>
      </c>
      <c r="M4549" s="1">
        <v>45371</v>
      </c>
      <c r="N4549" t="s">
        <v>54</v>
      </c>
      <c r="O4549">
        <f t="shared" si="213"/>
        <v>964</v>
      </c>
      <c r="P4549">
        <f t="shared" si="214"/>
        <v>1445.3999999999999</v>
      </c>
      <c r="Q4549">
        <f t="shared" si="215"/>
        <v>-0.39999999999986358</v>
      </c>
    </row>
    <row r="4550" spans="1:17" x14ac:dyDescent="0.3">
      <c r="A4550" t="s">
        <v>8867</v>
      </c>
      <c r="B4550" t="s">
        <v>8868</v>
      </c>
      <c r="C4550" t="s">
        <v>116</v>
      </c>
      <c r="D4550" t="s">
        <v>28</v>
      </c>
      <c r="E4550" t="s">
        <v>34</v>
      </c>
      <c r="F4550">
        <v>4412</v>
      </c>
      <c r="G4550">
        <v>10</v>
      </c>
      <c r="H4550">
        <v>3971</v>
      </c>
      <c r="I4550">
        <v>3.4</v>
      </c>
      <c r="J4550">
        <v>99</v>
      </c>
      <c r="K4550">
        <v>1</v>
      </c>
      <c r="L4550">
        <v>3971</v>
      </c>
      <c r="M4550" s="1">
        <v>46007</v>
      </c>
      <c r="N4550" t="s">
        <v>85</v>
      </c>
      <c r="O4550">
        <f t="shared" si="213"/>
        <v>441</v>
      </c>
      <c r="P4550">
        <f t="shared" si="214"/>
        <v>2647.2</v>
      </c>
      <c r="Q4550">
        <f t="shared" si="215"/>
        <v>1323.8000000000002</v>
      </c>
    </row>
    <row r="4551" spans="1:17" x14ac:dyDescent="0.3">
      <c r="A4551" t="s">
        <v>8869</v>
      </c>
      <c r="B4551" t="s">
        <v>1796</v>
      </c>
      <c r="C4551" t="s">
        <v>52</v>
      </c>
      <c r="D4551" t="s">
        <v>23</v>
      </c>
      <c r="E4551" t="s">
        <v>34</v>
      </c>
      <c r="F4551">
        <v>4924</v>
      </c>
      <c r="G4551">
        <v>10</v>
      </c>
      <c r="H4551">
        <v>4432</v>
      </c>
      <c r="I4551">
        <v>4.2</v>
      </c>
      <c r="J4551">
        <v>76</v>
      </c>
      <c r="K4551">
        <v>1</v>
      </c>
      <c r="L4551">
        <v>4432</v>
      </c>
      <c r="M4551" s="1">
        <v>45841</v>
      </c>
      <c r="N4551" t="s">
        <v>42</v>
      </c>
      <c r="O4551">
        <f t="shared" si="213"/>
        <v>492</v>
      </c>
      <c r="P4551">
        <f t="shared" si="214"/>
        <v>2954.4</v>
      </c>
      <c r="Q4551">
        <f t="shared" si="215"/>
        <v>1477.6</v>
      </c>
    </row>
    <row r="4552" spans="1:17" x14ac:dyDescent="0.3">
      <c r="A4552" t="s">
        <v>8870</v>
      </c>
      <c r="B4552" t="s">
        <v>8871</v>
      </c>
      <c r="C4552" t="s">
        <v>37</v>
      </c>
      <c r="D4552" t="s">
        <v>28</v>
      </c>
      <c r="E4552" t="s">
        <v>34</v>
      </c>
      <c r="F4552">
        <v>3517</v>
      </c>
      <c r="G4552">
        <v>10</v>
      </c>
      <c r="H4552">
        <v>3165</v>
      </c>
      <c r="I4552">
        <v>4.3</v>
      </c>
      <c r="J4552">
        <v>626</v>
      </c>
      <c r="K4552">
        <v>1</v>
      </c>
      <c r="L4552">
        <v>3165</v>
      </c>
      <c r="M4552" s="1">
        <v>45577</v>
      </c>
      <c r="N4552" t="s">
        <v>54</v>
      </c>
      <c r="O4552">
        <f t="shared" si="213"/>
        <v>352</v>
      </c>
      <c r="P4552">
        <f t="shared" si="214"/>
        <v>2110.1999999999998</v>
      </c>
      <c r="Q4552">
        <f t="shared" si="215"/>
        <v>1054.8000000000002</v>
      </c>
    </row>
    <row r="4553" spans="1:17" x14ac:dyDescent="0.3">
      <c r="A4553" t="s">
        <v>8872</v>
      </c>
      <c r="B4553" t="s">
        <v>7483</v>
      </c>
      <c r="C4553" t="s">
        <v>27</v>
      </c>
      <c r="D4553" t="s">
        <v>41</v>
      </c>
      <c r="E4553" t="s">
        <v>34</v>
      </c>
      <c r="F4553">
        <v>1911</v>
      </c>
      <c r="G4553">
        <v>0</v>
      </c>
      <c r="H4553">
        <v>1911</v>
      </c>
      <c r="I4553">
        <v>3.8</v>
      </c>
      <c r="J4553">
        <v>47</v>
      </c>
      <c r="K4553">
        <v>5</v>
      </c>
      <c r="L4553">
        <v>9555</v>
      </c>
      <c r="M4553" s="1">
        <v>45333</v>
      </c>
      <c r="N4553" t="s">
        <v>141</v>
      </c>
      <c r="O4553">
        <f t="shared" si="213"/>
        <v>0</v>
      </c>
      <c r="P4553">
        <f t="shared" si="214"/>
        <v>1146.5999999999999</v>
      </c>
      <c r="Q4553">
        <f t="shared" si="215"/>
        <v>3822.0000000000005</v>
      </c>
    </row>
    <row r="4554" spans="1:17" x14ac:dyDescent="0.3">
      <c r="A4554" t="s">
        <v>8873</v>
      </c>
      <c r="B4554" t="s">
        <v>8874</v>
      </c>
      <c r="C4554" t="s">
        <v>57</v>
      </c>
      <c r="D4554" t="s">
        <v>17</v>
      </c>
      <c r="E4554" t="s">
        <v>18</v>
      </c>
      <c r="F4554">
        <v>3713</v>
      </c>
      <c r="G4554">
        <v>40</v>
      </c>
      <c r="H4554">
        <v>2228</v>
      </c>
      <c r="I4554">
        <v>3.6</v>
      </c>
      <c r="J4554">
        <v>28</v>
      </c>
      <c r="K4554">
        <v>1</v>
      </c>
      <c r="L4554">
        <v>2228</v>
      </c>
      <c r="M4554" s="1">
        <v>45972</v>
      </c>
      <c r="N4554" t="s">
        <v>58</v>
      </c>
      <c r="O4554">
        <f t="shared" si="213"/>
        <v>1485</v>
      </c>
      <c r="P4554">
        <f t="shared" si="214"/>
        <v>2227.7999999999997</v>
      </c>
      <c r="Q4554">
        <f t="shared" si="215"/>
        <v>0.20000000000027285</v>
      </c>
    </row>
    <row r="4555" spans="1:17" x14ac:dyDescent="0.3">
      <c r="A4555" t="s">
        <v>8875</v>
      </c>
      <c r="B4555" t="s">
        <v>8876</v>
      </c>
      <c r="C4555" t="s">
        <v>22</v>
      </c>
      <c r="D4555" t="s">
        <v>17</v>
      </c>
      <c r="E4555" t="s">
        <v>34</v>
      </c>
      <c r="F4555">
        <v>1539</v>
      </c>
      <c r="G4555">
        <v>50</v>
      </c>
      <c r="H4555">
        <v>770</v>
      </c>
      <c r="I4555">
        <v>4.5</v>
      </c>
      <c r="J4555">
        <v>114</v>
      </c>
      <c r="K4555">
        <v>1</v>
      </c>
      <c r="L4555">
        <v>770</v>
      </c>
      <c r="M4555" s="1">
        <v>45726</v>
      </c>
      <c r="N4555" t="s">
        <v>168</v>
      </c>
      <c r="O4555">
        <f t="shared" si="213"/>
        <v>769</v>
      </c>
      <c r="P4555">
        <f t="shared" si="214"/>
        <v>923.4</v>
      </c>
      <c r="Q4555">
        <f t="shared" si="215"/>
        <v>-153.39999999999998</v>
      </c>
    </row>
    <row r="4556" spans="1:17" x14ac:dyDescent="0.3">
      <c r="A4556" t="s">
        <v>8877</v>
      </c>
      <c r="B4556" t="s">
        <v>8878</v>
      </c>
      <c r="C4556" t="s">
        <v>27</v>
      </c>
      <c r="D4556" t="s">
        <v>33</v>
      </c>
      <c r="E4556" t="s">
        <v>34</v>
      </c>
      <c r="F4556">
        <v>2294</v>
      </c>
      <c r="G4556">
        <v>40</v>
      </c>
      <c r="H4556">
        <v>1376</v>
      </c>
      <c r="I4556">
        <v>4.0999999999999996</v>
      </c>
      <c r="J4556">
        <v>358</v>
      </c>
      <c r="K4556">
        <v>2</v>
      </c>
      <c r="L4556">
        <v>2752</v>
      </c>
      <c r="M4556" s="1">
        <v>45368</v>
      </c>
      <c r="N4556" t="s">
        <v>49</v>
      </c>
      <c r="O4556">
        <f t="shared" si="213"/>
        <v>918</v>
      </c>
      <c r="P4556">
        <f t="shared" si="214"/>
        <v>1376.3999999999999</v>
      </c>
      <c r="Q4556">
        <f t="shared" si="215"/>
        <v>-0.79999999999972715</v>
      </c>
    </row>
    <row r="4557" spans="1:17" x14ac:dyDescent="0.3">
      <c r="A4557" t="s">
        <v>8879</v>
      </c>
      <c r="B4557" t="s">
        <v>8880</v>
      </c>
      <c r="C4557" t="s">
        <v>27</v>
      </c>
      <c r="D4557" t="s">
        <v>28</v>
      </c>
      <c r="E4557" t="s">
        <v>18</v>
      </c>
      <c r="F4557">
        <v>5057</v>
      </c>
      <c r="G4557">
        <v>0</v>
      </c>
      <c r="H4557">
        <v>5057</v>
      </c>
      <c r="I4557">
        <v>5</v>
      </c>
      <c r="J4557">
        <v>19</v>
      </c>
      <c r="K4557">
        <v>1</v>
      </c>
      <c r="L4557">
        <v>5057</v>
      </c>
      <c r="M4557" s="1">
        <v>45761</v>
      </c>
      <c r="N4557" t="s">
        <v>24</v>
      </c>
      <c r="O4557">
        <f t="shared" si="213"/>
        <v>0</v>
      </c>
      <c r="P4557">
        <f t="shared" si="214"/>
        <v>3034.2</v>
      </c>
      <c r="Q4557">
        <f t="shared" si="215"/>
        <v>2022.8000000000002</v>
      </c>
    </row>
    <row r="4558" spans="1:17" x14ac:dyDescent="0.3">
      <c r="A4558" t="s">
        <v>8881</v>
      </c>
      <c r="B4558" t="s">
        <v>8882</v>
      </c>
      <c r="C4558" t="s">
        <v>88</v>
      </c>
      <c r="D4558" t="s">
        <v>53</v>
      </c>
      <c r="E4558" t="s">
        <v>74</v>
      </c>
      <c r="F4558">
        <v>1822</v>
      </c>
      <c r="G4558">
        <v>40</v>
      </c>
      <c r="H4558">
        <v>1093</v>
      </c>
      <c r="I4558">
        <v>4.7</v>
      </c>
      <c r="J4558">
        <v>172</v>
      </c>
      <c r="K4558">
        <v>1</v>
      </c>
      <c r="L4558">
        <v>1093</v>
      </c>
      <c r="M4558" s="1">
        <v>45941</v>
      </c>
      <c r="N4558" t="s">
        <v>58</v>
      </c>
      <c r="O4558">
        <f t="shared" si="213"/>
        <v>729</v>
      </c>
      <c r="P4558">
        <f t="shared" si="214"/>
        <v>1093.2</v>
      </c>
      <c r="Q4558">
        <f t="shared" si="215"/>
        <v>-0.20000000000004547</v>
      </c>
    </row>
    <row r="4559" spans="1:17" x14ac:dyDescent="0.3">
      <c r="A4559" t="s">
        <v>8883</v>
      </c>
      <c r="B4559" t="s">
        <v>8884</v>
      </c>
      <c r="C4559" t="s">
        <v>88</v>
      </c>
      <c r="D4559" t="s">
        <v>28</v>
      </c>
      <c r="E4559" t="s">
        <v>34</v>
      </c>
      <c r="F4559">
        <v>9176</v>
      </c>
      <c r="G4559">
        <v>30</v>
      </c>
      <c r="H4559">
        <v>6423</v>
      </c>
      <c r="I4559">
        <v>4.7</v>
      </c>
      <c r="J4559">
        <v>427</v>
      </c>
      <c r="K4559">
        <v>1</v>
      </c>
      <c r="L4559">
        <v>6423</v>
      </c>
      <c r="M4559" s="1">
        <v>45921</v>
      </c>
      <c r="N4559" t="s">
        <v>61</v>
      </c>
      <c r="O4559">
        <f t="shared" si="213"/>
        <v>2753</v>
      </c>
      <c r="P4559">
        <f t="shared" si="214"/>
        <v>5505.5999999999995</v>
      </c>
      <c r="Q4559">
        <f t="shared" si="215"/>
        <v>917.40000000000055</v>
      </c>
    </row>
    <row r="4560" spans="1:17" x14ac:dyDescent="0.3">
      <c r="A4560" t="s">
        <v>8885</v>
      </c>
      <c r="B4560" t="s">
        <v>8886</v>
      </c>
      <c r="C4560" t="s">
        <v>27</v>
      </c>
      <c r="D4560" t="s">
        <v>33</v>
      </c>
      <c r="E4560" t="s">
        <v>34</v>
      </c>
      <c r="F4560">
        <v>2422</v>
      </c>
      <c r="G4560">
        <v>10</v>
      </c>
      <c r="H4560">
        <v>2180</v>
      </c>
      <c r="I4560">
        <v>2.9</v>
      </c>
      <c r="J4560">
        <v>56</v>
      </c>
      <c r="K4560">
        <v>1</v>
      </c>
      <c r="L4560">
        <v>2180</v>
      </c>
      <c r="M4560" s="1">
        <v>45697</v>
      </c>
      <c r="N4560" t="s">
        <v>141</v>
      </c>
      <c r="O4560">
        <f t="shared" si="213"/>
        <v>242</v>
      </c>
      <c r="P4560">
        <f t="shared" si="214"/>
        <v>1453.2</v>
      </c>
      <c r="Q4560">
        <f t="shared" si="215"/>
        <v>726.8</v>
      </c>
    </row>
    <row r="4561" spans="1:17" x14ac:dyDescent="0.3">
      <c r="A4561" t="s">
        <v>8887</v>
      </c>
      <c r="B4561" t="s">
        <v>8888</v>
      </c>
      <c r="C4561" t="s">
        <v>45</v>
      </c>
      <c r="D4561" t="s">
        <v>109</v>
      </c>
      <c r="E4561" t="s">
        <v>34</v>
      </c>
      <c r="F4561">
        <v>1404</v>
      </c>
      <c r="G4561">
        <v>30</v>
      </c>
      <c r="H4561">
        <v>983</v>
      </c>
      <c r="I4561">
        <v>3.8</v>
      </c>
      <c r="J4561">
        <v>108</v>
      </c>
      <c r="K4561">
        <v>2</v>
      </c>
      <c r="L4561">
        <v>1966</v>
      </c>
      <c r="M4561" s="1">
        <v>46015</v>
      </c>
      <c r="N4561" t="s">
        <v>189</v>
      </c>
      <c r="O4561">
        <f t="shared" si="213"/>
        <v>421</v>
      </c>
      <c r="P4561">
        <f t="shared" si="214"/>
        <v>842.4</v>
      </c>
      <c r="Q4561">
        <f t="shared" si="215"/>
        <v>281.20000000000005</v>
      </c>
    </row>
    <row r="4562" spans="1:17" x14ac:dyDescent="0.3">
      <c r="A4562" t="s">
        <v>8889</v>
      </c>
      <c r="B4562" t="s">
        <v>8890</v>
      </c>
      <c r="C4562" t="s">
        <v>116</v>
      </c>
      <c r="D4562" t="s">
        <v>46</v>
      </c>
      <c r="E4562" t="s">
        <v>34</v>
      </c>
      <c r="F4562">
        <v>9128</v>
      </c>
      <c r="G4562">
        <v>30</v>
      </c>
      <c r="H4562">
        <v>6390</v>
      </c>
      <c r="I4562">
        <v>3.5</v>
      </c>
      <c r="J4562">
        <v>609</v>
      </c>
      <c r="K4562">
        <v>1</v>
      </c>
      <c r="L4562">
        <v>6390</v>
      </c>
      <c r="M4562" s="1">
        <v>45399</v>
      </c>
      <c r="N4562" t="s">
        <v>61</v>
      </c>
      <c r="O4562">
        <f t="shared" si="213"/>
        <v>2738</v>
      </c>
      <c r="P4562">
        <f t="shared" si="214"/>
        <v>5476.8</v>
      </c>
      <c r="Q4562">
        <f t="shared" si="215"/>
        <v>913.19999999999982</v>
      </c>
    </row>
    <row r="4563" spans="1:17" x14ac:dyDescent="0.3">
      <c r="A4563" t="s">
        <v>8891</v>
      </c>
      <c r="B4563" t="s">
        <v>8892</v>
      </c>
      <c r="C4563" t="s">
        <v>22</v>
      </c>
      <c r="D4563" t="s">
        <v>46</v>
      </c>
      <c r="E4563" t="s">
        <v>74</v>
      </c>
      <c r="F4563">
        <v>2167</v>
      </c>
      <c r="G4563">
        <v>30</v>
      </c>
      <c r="H4563">
        <v>1517</v>
      </c>
      <c r="I4563">
        <v>3.1</v>
      </c>
      <c r="J4563">
        <v>24</v>
      </c>
      <c r="K4563">
        <v>1</v>
      </c>
      <c r="L4563">
        <v>1517</v>
      </c>
      <c r="M4563" s="1">
        <v>45601</v>
      </c>
      <c r="N4563" t="s">
        <v>71</v>
      </c>
      <c r="O4563">
        <f t="shared" si="213"/>
        <v>650</v>
      </c>
      <c r="P4563">
        <f t="shared" si="214"/>
        <v>1300.2</v>
      </c>
      <c r="Q4563">
        <f t="shared" si="215"/>
        <v>216.79999999999995</v>
      </c>
    </row>
    <row r="4564" spans="1:17" x14ac:dyDescent="0.3">
      <c r="A4564" t="s">
        <v>8893</v>
      </c>
      <c r="B4564" t="s">
        <v>8894</v>
      </c>
      <c r="C4564" t="s">
        <v>45</v>
      </c>
      <c r="D4564" t="s">
        <v>46</v>
      </c>
      <c r="E4564" t="s">
        <v>18</v>
      </c>
      <c r="F4564">
        <v>6684</v>
      </c>
      <c r="G4564">
        <v>20</v>
      </c>
      <c r="H4564">
        <v>5347</v>
      </c>
      <c r="I4564">
        <v>4.0999999999999996</v>
      </c>
      <c r="J4564">
        <v>178</v>
      </c>
      <c r="K4564">
        <v>2</v>
      </c>
      <c r="L4564">
        <v>10694</v>
      </c>
      <c r="M4564" s="1">
        <v>45548</v>
      </c>
      <c r="N4564" t="s">
        <v>150</v>
      </c>
      <c r="O4564">
        <f t="shared" si="213"/>
        <v>1337</v>
      </c>
      <c r="P4564">
        <f t="shared" si="214"/>
        <v>4010.3999999999996</v>
      </c>
      <c r="Q4564">
        <f t="shared" si="215"/>
        <v>2673.2000000000007</v>
      </c>
    </row>
    <row r="4565" spans="1:17" x14ac:dyDescent="0.3">
      <c r="A4565" t="s">
        <v>8895</v>
      </c>
      <c r="B4565" t="s">
        <v>8896</v>
      </c>
      <c r="C4565" t="s">
        <v>45</v>
      </c>
      <c r="D4565" t="s">
        <v>53</v>
      </c>
      <c r="E4565" t="s">
        <v>34</v>
      </c>
      <c r="F4565">
        <v>3675</v>
      </c>
      <c r="G4565">
        <v>15</v>
      </c>
      <c r="H4565">
        <v>3124</v>
      </c>
      <c r="I4565">
        <v>4.5</v>
      </c>
      <c r="J4565">
        <v>303</v>
      </c>
      <c r="K4565">
        <v>4</v>
      </c>
      <c r="L4565">
        <v>12496</v>
      </c>
      <c r="M4565" s="1">
        <v>45837</v>
      </c>
      <c r="N4565" t="s">
        <v>78</v>
      </c>
      <c r="O4565">
        <f t="shared" si="213"/>
        <v>551</v>
      </c>
      <c r="P4565">
        <f t="shared" si="214"/>
        <v>2205</v>
      </c>
      <c r="Q4565">
        <f t="shared" si="215"/>
        <v>3676</v>
      </c>
    </row>
    <row r="4566" spans="1:17" x14ac:dyDescent="0.3">
      <c r="A4566" t="s">
        <v>8897</v>
      </c>
      <c r="B4566" t="s">
        <v>8898</v>
      </c>
      <c r="C4566" t="s">
        <v>37</v>
      </c>
      <c r="D4566" t="s">
        <v>28</v>
      </c>
      <c r="E4566" t="s">
        <v>34</v>
      </c>
      <c r="F4566">
        <v>5223</v>
      </c>
      <c r="G4566">
        <v>10</v>
      </c>
      <c r="H4566">
        <v>4701</v>
      </c>
      <c r="I4566">
        <v>3.6</v>
      </c>
      <c r="J4566">
        <v>119</v>
      </c>
      <c r="K4566">
        <v>1</v>
      </c>
      <c r="L4566">
        <v>4701</v>
      </c>
      <c r="M4566" s="1">
        <v>45553</v>
      </c>
      <c r="N4566" t="s">
        <v>75</v>
      </c>
      <c r="O4566">
        <f t="shared" si="213"/>
        <v>522</v>
      </c>
      <c r="P4566">
        <f t="shared" si="214"/>
        <v>3133.7999999999997</v>
      </c>
      <c r="Q4566">
        <f t="shared" si="215"/>
        <v>1567.2000000000003</v>
      </c>
    </row>
    <row r="4567" spans="1:17" x14ac:dyDescent="0.3">
      <c r="A4567" t="s">
        <v>8899</v>
      </c>
      <c r="B4567" t="s">
        <v>8900</v>
      </c>
      <c r="C4567" t="s">
        <v>88</v>
      </c>
      <c r="D4567" t="s">
        <v>41</v>
      </c>
      <c r="E4567" t="s">
        <v>74</v>
      </c>
      <c r="F4567">
        <v>649</v>
      </c>
      <c r="G4567">
        <v>25</v>
      </c>
      <c r="H4567">
        <v>487</v>
      </c>
      <c r="I4567">
        <v>3.1</v>
      </c>
      <c r="J4567">
        <v>73</v>
      </c>
      <c r="K4567">
        <v>1</v>
      </c>
      <c r="L4567">
        <v>487</v>
      </c>
      <c r="M4567" s="1">
        <v>45740</v>
      </c>
      <c r="N4567" t="s">
        <v>49</v>
      </c>
      <c r="O4567">
        <f t="shared" si="213"/>
        <v>162</v>
      </c>
      <c r="P4567">
        <f t="shared" si="214"/>
        <v>389.4</v>
      </c>
      <c r="Q4567">
        <f t="shared" si="215"/>
        <v>97.600000000000023</v>
      </c>
    </row>
    <row r="4568" spans="1:17" x14ac:dyDescent="0.3">
      <c r="A4568" t="s">
        <v>8901</v>
      </c>
      <c r="B4568" t="s">
        <v>8902</v>
      </c>
      <c r="C4568" t="s">
        <v>45</v>
      </c>
      <c r="D4568" t="s">
        <v>28</v>
      </c>
      <c r="E4568" t="s">
        <v>34</v>
      </c>
      <c r="F4568">
        <v>4204</v>
      </c>
      <c r="G4568">
        <v>30</v>
      </c>
      <c r="H4568">
        <v>2943</v>
      </c>
      <c r="I4568">
        <v>3.7</v>
      </c>
      <c r="J4568">
        <v>150</v>
      </c>
      <c r="K4568">
        <v>1</v>
      </c>
      <c r="L4568">
        <v>2943</v>
      </c>
      <c r="M4568" s="1">
        <v>45515</v>
      </c>
      <c r="N4568" t="s">
        <v>141</v>
      </c>
      <c r="O4568">
        <f t="shared" si="213"/>
        <v>1261</v>
      </c>
      <c r="P4568">
        <f t="shared" si="214"/>
        <v>2522.4</v>
      </c>
      <c r="Q4568">
        <f t="shared" si="215"/>
        <v>420.59999999999991</v>
      </c>
    </row>
    <row r="4569" spans="1:17" x14ac:dyDescent="0.3">
      <c r="A4569" t="s">
        <v>8903</v>
      </c>
      <c r="B4569" t="s">
        <v>8904</v>
      </c>
      <c r="C4569" t="s">
        <v>22</v>
      </c>
      <c r="D4569" t="s">
        <v>46</v>
      </c>
      <c r="E4569" t="s">
        <v>161</v>
      </c>
      <c r="F4569">
        <v>5049</v>
      </c>
      <c r="G4569">
        <v>25</v>
      </c>
      <c r="H4569">
        <v>3787</v>
      </c>
      <c r="I4569">
        <v>4</v>
      </c>
      <c r="J4569">
        <v>57</v>
      </c>
      <c r="K4569">
        <v>4</v>
      </c>
      <c r="L4569">
        <v>15148</v>
      </c>
      <c r="M4569" s="1">
        <v>45642</v>
      </c>
      <c r="N4569" t="s">
        <v>85</v>
      </c>
      <c r="O4569">
        <f t="shared" si="213"/>
        <v>1262</v>
      </c>
      <c r="P4569">
        <f t="shared" si="214"/>
        <v>3029.4</v>
      </c>
      <c r="Q4569">
        <f t="shared" si="215"/>
        <v>3030.3999999999996</v>
      </c>
    </row>
    <row r="4570" spans="1:17" x14ac:dyDescent="0.3">
      <c r="A4570" t="s">
        <v>8905</v>
      </c>
      <c r="B4570" t="s">
        <v>8906</v>
      </c>
      <c r="C4570" t="s">
        <v>52</v>
      </c>
      <c r="D4570" t="s">
        <v>23</v>
      </c>
      <c r="E4570" t="s">
        <v>34</v>
      </c>
      <c r="F4570">
        <v>1358</v>
      </c>
      <c r="G4570">
        <v>30</v>
      </c>
      <c r="H4570">
        <v>951</v>
      </c>
      <c r="I4570">
        <v>4</v>
      </c>
      <c r="J4570">
        <v>67</v>
      </c>
      <c r="K4570">
        <v>1</v>
      </c>
      <c r="L4570">
        <v>951</v>
      </c>
      <c r="M4570" s="1">
        <v>45728</v>
      </c>
      <c r="N4570" t="s">
        <v>168</v>
      </c>
      <c r="O4570">
        <f t="shared" si="213"/>
        <v>407</v>
      </c>
      <c r="P4570">
        <f t="shared" si="214"/>
        <v>814.8</v>
      </c>
      <c r="Q4570">
        <f t="shared" si="215"/>
        <v>136.20000000000005</v>
      </c>
    </row>
    <row r="4571" spans="1:17" x14ac:dyDescent="0.3">
      <c r="A4571" t="s">
        <v>8907</v>
      </c>
      <c r="B4571" t="s">
        <v>8908</v>
      </c>
      <c r="C4571" t="s">
        <v>37</v>
      </c>
      <c r="D4571" t="s">
        <v>41</v>
      </c>
      <c r="E4571" t="s">
        <v>34</v>
      </c>
      <c r="F4571">
        <v>903</v>
      </c>
      <c r="G4571">
        <v>0</v>
      </c>
      <c r="H4571">
        <v>903</v>
      </c>
      <c r="I4571">
        <v>4.0999999999999996</v>
      </c>
      <c r="J4571">
        <v>196</v>
      </c>
      <c r="K4571">
        <v>3</v>
      </c>
      <c r="L4571">
        <v>2709</v>
      </c>
      <c r="M4571" s="1">
        <v>45809</v>
      </c>
      <c r="N4571" t="s">
        <v>150</v>
      </c>
      <c r="O4571">
        <f t="shared" si="213"/>
        <v>0</v>
      </c>
      <c r="P4571">
        <f t="shared" si="214"/>
        <v>541.79999999999995</v>
      </c>
      <c r="Q4571">
        <f t="shared" si="215"/>
        <v>1083.6000000000001</v>
      </c>
    </row>
    <row r="4572" spans="1:17" x14ac:dyDescent="0.3">
      <c r="A4572" t="s">
        <v>8909</v>
      </c>
      <c r="B4572" t="s">
        <v>8910</v>
      </c>
      <c r="C4572" t="s">
        <v>16</v>
      </c>
      <c r="D4572" t="s">
        <v>46</v>
      </c>
      <c r="E4572" t="s">
        <v>161</v>
      </c>
      <c r="F4572">
        <v>10075</v>
      </c>
      <c r="G4572">
        <v>20</v>
      </c>
      <c r="H4572">
        <v>8060</v>
      </c>
      <c r="I4572">
        <v>4.3</v>
      </c>
      <c r="J4572">
        <v>318</v>
      </c>
      <c r="K4572">
        <v>2</v>
      </c>
      <c r="L4572">
        <v>16120</v>
      </c>
      <c r="M4572" s="1">
        <v>45515</v>
      </c>
      <c r="N4572" t="s">
        <v>24</v>
      </c>
      <c r="O4572">
        <f t="shared" si="213"/>
        <v>2015</v>
      </c>
      <c r="P4572">
        <f t="shared" si="214"/>
        <v>6045</v>
      </c>
      <c r="Q4572">
        <f t="shared" si="215"/>
        <v>4030</v>
      </c>
    </row>
    <row r="4573" spans="1:17" x14ac:dyDescent="0.3">
      <c r="A4573" t="s">
        <v>8911</v>
      </c>
      <c r="B4573" t="s">
        <v>8912</v>
      </c>
      <c r="C4573" t="s">
        <v>22</v>
      </c>
      <c r="D4573" t="s">
        <v>28</v>
      </c>
      <c r="E4573" t="s">
        <v>34</v>
      </c>
      <c r="F4573">
        <v>7341</v>
      </c>
      <c r="G4573">
        <v>20</v>
      </c>
      <c r="H4573">
        <v>5873</v>
      </c>
      <c r="I4573">
        <v>4.0999999999999996</v>
      </c>
      <c r="J4573">
        <v>110</v>
      </c>
      <c r="K4573">
        <v>1</v>
      </c>
      <c r="L4573">
        <v>5873</v>
      </c>
      <c r="M4573" s="1">
        <v>45880</v>
      </c>
      <c r="N4573" t="s">
        <v>24</v>
      </c>
      <c r="O4573">
        <f t="shared" si="213"/>
        <v>1468</v>
      </c>
      <c r="P4573">
        <f t="shared" si="214"/>
        <v>4404.5999999999995</v>
      </c>
      <c r="Q4573">
        <f t="shared" si="215"/>
        <v>1468.4000000000005</v>
      </c>
    </row>
    <row r="4574" spans="1:17" x14ac:dyDescent="0.3">
      <c r="A4574" t="s">
        <v>8913</v>
      </c>
      <c r="B4574" t="s">
        <v>8914</v>
      </c>
      <c r="C4574" t="s">
        <v>37</v>
      </c>
      <c r="D4574" t="s">
        <v>17</v>
      </c>
      <c r="E4574" t="s">
        <v>34</v>
      </c>
      <c r="F4574">
        <v>4893</v>
      </c>
      <c r="G4574">
        <v>70</v>
      </c>
      <c r="H4574">
        <v>1468</v>
      </c>
      <c r="I4574">
        <v>4.5</v>
      </c>
      <c r="J4574">
        <v>381</v>
      </c>
      <c r="K4574">
        <v>1</v>
      </c>
      <c r="L4574">
        <v>1468</v>
      </c>
      <c r="M4574" s="1">
        <v>45315</v>
      </c>
      <c r="N4574" t="s">
        <v>64</v>
      </c>
      <c r="O4574">
        <f t="shared" si="213"/>
        <v>3425</v>
      </c>
      <c r="P4574">
        <f t="shared" si="214"/>
        <v>2935.7999999999997</v>
      </c>
      <c r="Q4574">
        <f t="shared" si="215"/>
        <v>-1467.7999999999997</v>
      </c>
    </row>
    <row r="4575" spans="1:17" x14ac:dyDescent="0.3">
      <c r="A4575" t="s">
        <v>8915</v>
      </c>
      <c r="B4575" t="s">
        <v>8916</v>
      </c>
      <c r="C4575" t="s">
        <v>16</v>
      </c>
      <c r="D4575" t="s">
        <v>41</v>
      </c>
      <c r="E4575" t="s">
        <v>34</v>
      </c>
      <c r="F4575">
        <v>1142</v>
      </c>
      <c r="G4575">
        <v>25</v>
      </c>
      <c r="H4575">
        <v>856</v>
      </c>
      <c r="I4575">
        <v>3.6</v>
      </c>
      <c r="J4575">
        <v>65</v>
      </c>
      <c r="K4575">
        <v>2</v>
      </c>
      <c r="L4575">
        <v>1712</v>
      </c>
      <c r="M4575" s="1">
        <v>45522</v>
      </c>
      <c r="N4575" t="s">
        <v>85</v>
      </c>
      <c r="O4575">
        <f t="shared" si="213"/>
        <v>286</v>
      </c>
      <c r="P4575">
        <f t="shared" si="214"/>
        <v>685.19999999999993</v>
      </c>
      <c r="Q4575">
        <f t="shared" si="215"/>
        <v>341.60000000000014</v>
      </c>
    </row>
    <row r="4576" spans="1:17" x14ac:dyDescent="0.3">
      <c r="A4576" t="s">
        <v>8917</v>
      </c>
      <c r="B4576" t="s">
        <v>4265</v>
      </c>
      <c r="C4576" t="s">
        <v>57</v>
      </c>
      <c r="D4576" t="s">
        <v>17</v>
      </c>
      <c r="E4576" t="s">
        <v>18</v>
      </c>
      <c r="F4576">
        <v>4917</v>
      </c>
      <c r="G4576">
        <v>0</v>
      </c>
      <c r="H4576">
        <v>4917</v>
      </c>
      <c r="I4576">
        <v>4</v>
      </c>
      <c r="J4576">
        <v>600</v>
      </c>
      <c r="K4576">
        <v>2</v>
      </c>
      <c r="L4576">
        <v>9834</v>
      </c>
      <c r="M4576" s="1">
        <v>45398</v>
      </c>
      <c r="N4576" t="s">
        <v>150</v>
      </c>
      <c r="O4576">
        <f t="shared" si="213"/>
        <v>0</v>
      </c>
      <c r="P4576">
        <f t="shared" si="214"/>
        <v>2950.2</v>
      </c>
      <c r="Q4576">
        <f t="shared" si="215"/>
        <v>3933.6000000000004</v>
      </c>
    </row>
    <row r="4577" spans="1:17" x14ac:dyDescent="0.3">
      <c r="A4577" t="s">
        <v>8918</v>
      </c>
      <c r="B4577" t="s">
        <v>8919</v>
      </c>
      <c r="C4577" t="s">
        <v>37</v>
      </c>
      <c r="D4577" t="s">
        <v>53</v>
      </c>
      <c r="E4577" t="s">
        <v>74</v>
      </c>
      <c r="F4577">
        <v>5124</v>
      </c>
      <c r="G4577">
        <v>50</v>
      </c>
      <c r="H4577">
        <v>2562</v>
      </c>
      <c r="I4577">
        <v>4.4000000000000004</v>
      </c>
      <c r="J4577">
        <v>53</v>
      </c>
      <c r="K4577">
        <v>1</v>
      </c>
      <c r="L4577">
        <v>2562</v>
      </c>
      <c r="M4577" s="1">
        <v>45819</v>
      </c>
      <c r="N4577" t="s">
        <v>75</v>
      </c>
      <c r="O4577">
        <f t="shared" si="213"/>
        <v>2562</v>
      </c>
      <c r="P4577">
        <f t="shared" si="214"/>
        <v>3074.4</v>
      </c>
      <c r="Q4577">
        <f t="shared" si="215"/>
        <v>-512.40000000000009</v>
      </c>
    </row>
    <row r="4578" spans="1:17" x14ac:dyDescent="0.3">
      <c r="A4578" t="s">
        <v>8920</v>
      </c>
      <c r="B4578" t="s">
        <v>8921</v>
      </c>
      <c r="C4578" t="s">
        <v>57</v>
      </c>
      <c r="D4578" t="s">
        <v>23</v>
      </c>
      <c r="E4578" t="s">
        <v>18</v>
      </c>
      <c r="F4578">
        <v>2010</v>
      </c>
      <c r="G4578">
        <v>25</v>
      </c>
      <c r="H4578">
        <v>1508</v>
      </c>
      <c r="I4578">
        <v>4.2</v>
      </c>
      <c r="J4578">
        <v>138</v>
      </c>
      <c r="K4578">
        <v>2</v>
      </c>
      <c r="L4578">
        <v>3016</v>
      </c>
      <c r="M4578" s="1">
        <v>45647</v>
      </c>
      <c r="N4578" t="s">
        <v>141</v>
      </c>
      <c r="O4578">
        <f t="shared" si="213"/>
        <v>502</v>
      </c>
      <c r="P4578">
        <f t="shared" si="214"/>
        <v>1206</v>
      </c>
      <c r="Q4578">
        <f t="shared" si="215"/>
        <v>604</v>
      </c>
    </row>
    <row r="4579" spans="1:17" x14ac:dyDescent="0.3">
      <c r="A4579" t="s">
        <v>8922</v>
      </c>
      <c r="B4579" t="s">
        <v>8923</v>
      </c>
      <c r="C4579" t="s">
        <v>88</v>
      </c>
      <c r="D4579" t="s">
        <v>53</v>
      </c>
      <c r="E4579" t="s">
        <v>74</v>
      </c>
      <c r="F4579">
        <v>6068</v>
      </c>
      <c r="G4579">
        <v>10</v>
      </c>
      <c r="H4579">
        <v>5461</v>
      </c>
      <c r="I4579">
        <v>5</v>
      </c>
      <c r="J4579">
        <v>78</v>
      </c>
      <c r="K4579">
        <v>1</v>
      </c>
      <c r="L4579">
        <v>5461</v>
      </c>
      <c r="M4579" s="1">
        <v>46017</v>
      </c>
      <c r="N4579" t="s">
        <v>38</v>
      </c>
      <c r="O4579">
        <f t="shared" si="213"/>
        <v>607</v>
      </c>
      <c r="P4579">
        <f t="shared" si="214"/>
        <v>3640.7999999999997</v>
      </c>
      <c r="Q4579">
        <f t="shared" si="215"/>
        <v>1820.2000000000003</v>
      </c>
    </row>
    <row r="4580" spans="1:17" x14ac:dyDescent="0.3">
      <c r="A4580" t="s">
        <v>8924</v>
      </c>
      <c r="B4580" t="s">
        <v>3509</v>
      </c>
      <c r="C4580" t="s">
        <v>22</v>
      </c>
      <c r="D4580" t="s">
        <v>53</v>
      </c>
      <c r="E4580" t="s">
        <v>34</v>
      </c>
      <c r="F4580">
        <v>3133</v>
      </c>
      <c r="G4580">
        <v>25</v>
      </c>
      <c r="H4580">
        <v>2350</v>
      </c>
      <c r="I4580">
        <v>3.6</v>
      </c>
      <c r="J4580">
        <v>128</v>
      </c>
      <c r="K4580">
        <v>1</v>
      </c>
      <c r="L4580">
        <v>2350</v>
      </c>
      <c r="M4580" s="1">
        <v>45496</v>
      </c>
      <c r="N4580" t="s">
        <v>150</v>
      </c>
      <c r="O4580">
        <f t="shared" si="213"/>
        <v>783</v>
      </c>
      <c r="P4580">
        <f t="shared" si="214"/>
        <v>1879.8</v>
      </c>
      <c r="Q4580">
        <f t="shared" si="215"/>
        <v>470.20000000000005</v>
      </c>
    </row>
    <row r="4581" spans="1:17" x14ac:dyDescent="0.3">
      <c r="A4581" t="s">
        <v>8925</v>
      </c>
      <c r="B4581" t="s">
        <v>8926</v>
      </c>
      <c r="C4581" t="s">
        <v>22</v>
      </c>
      <c r="D4581" t="s">
        <v>53</v>
      </c>
      <c r="E4581" t="s">
        <v>74</v>
      </c>
      <c r="F4581">
        <v>5152</v>
      </c>
      <c r="G4581">
        <v>20</v>
      </c>
      <c r="H4581">
        <v>4122</v>
      </c>
      <c r="I4581">
        <v>4.4000000000000004</v>
      </c>
      <c r="J4581">
        <v>64</v>
      </c>
      <c r="K4581">
        <v>1</v>
      </c>
      <c r="L4581">
        <v>4122</v>
      </c>
      <c r="M4581" s="1">
        <v>45327</v>
      </c>
      <c r="N4581" t="s">
        <v>49</v>
      </c>
      <c r="O4581">
        <f t="shared" si="213"/>
        <v>1030</v>
      </c>
      <c r="P4581">
        <f t="shared" si="214"/>
        <v>3091.2</v>
      </c>
      <c r="Q4581">
        <f t="shared" si="215"/>
        <v>1030.8000000000002</v>
      </c>
    </row>
    <row r="4582" spans="1:17" x14ac:dyDescent="0.3">
      <c r="A4582" t="s">
        <v>8927</v>
      </c>
      <c r="B4582" t="s">
        <v>8928</v>
      </c>
      <c r="C4582" t="s">
        <v>27</v>
      </c>
      <c r="D4582" t="s">
        <v>41</v>
      </c>
      <c r="E4582" t="s">
        <v>18</v>
      </c>
      <c r="F4582">
        <v>1290</v>
      </c>
      <c r="G4582">
        <v>20</v>
      </c>
      <c r="H4582">
        <v>1032</v>
      </c>
      <c r="I4582">
        <v>3.8</v>
      </c>
      <c r="J4582">
        <v>108</v>
      </c>
      <c r="K4582">
        <v>1</v>
      </c>
      <c r="L4582">
        <v>1032</v>
      </c>
      <c r="M4582" s="1">
        <v>45690</v>
      </c>
      <c r="N4582" t="s">
        <v>19</v>
      </c>
      <c r="O4582">
        <f t="shared" si="213"/>
        <v>258</v>
      </c>
      <c r="P4582">
        <f t="shared" si="214"/>
        <v>774</v>
      </c>
      <c r="Q4582">
        <f t="shared" si="215"/>
        <v>258</v>
      </c>
    </row>
    <row r="4583" spans="1:17" x14ac:dyDescent="0.3">
      <c r="A4583" t="s">
        <v>8929</v>
      </c>
      <c r="B4583" t="s">
        <v>8930</v>
      </c>
      <c r="C4583" t="s">
        <v>16</v>
      </c>
      <c r="D4583" t="s">
        <v>53</v>
      </c>
      <c r="E4583" t="s">
        <v>34</v>
      </c>
      <c r="F4583">
        <v>1778</v>
      </c>
      <c r="G4583">
        <v>70</v>
      </c>
      <c r="H4583">
        <v>533</v>
      </c>
      <c r="I4583">
        <v>3.7</v>
      </c>
      <c r="J4583">
        <v>87</v>
      </c>
      <c r="K4583">
        <v>2</v>
      </c>
      <c r="L4583">
        <v>1066</v>
      </c>
      <c r="M4583" s="1">
        <v>45736</v>
      </c>
      <c r="N4583" t="s">
        <v>75</v>
      </c>
      <c r="O4583">
        <f t="shared" si="213"/>
        <v>1245</v>
      </c>
      <c r="P4583">
        <f t="shared" si="214"/>
        <v>1066.8</v>
      </c>
      <c r="Q4583">
        <f t="shared" si="215"/>
        <v>-1067.5999999999999</v>
      </c>
    </row>
    <row r="4584" spans="1:17" x14ac:dyDescent="0.3">
      <c r="A4584" t="s">
        <v>8931</v>
      </c>
      <c r="B4584" t="s">
        <v>8932</v>
      </c>
      <c r="C4584" t="s">
        <v>52</v>
      </c>
      <c r="D4584" t="s">
        <v>41</v>
      </c>
      <c r="E4584" t="s">
        <v>34</v>
      </c>
      <c r="F4584">
        <v>653</v>
      </c>
      <c r="G4584">
        <v>25</v>
      </c>
      <c r="H4584">
        <v>490</v>
      </c>
      <c r="I4584">
        <v>4.5999999999999996</v>
      </c>
      <c r="J4584">
        <v>218</v>
      </c>
      <c r="K4584">
        <v>3</v>
      </c>
      <c r="L4584">
        <v>1470</v>
      </c>
      <c r="M4584" s="1">
        <v>45999</v>
      </c>
      <c r="N4584" t="s">
        <v>85</v>
      </c>
      <c r="O4584">
        <f t="shared" si="213"/>
        <v>163</v>
      </c>
      <c r="P4584">
        <f t="shared" si="214"/>
        <v>391.8</v>
      </c>
      <c r="Q4584">
        <f t="shared" si="215"/>
        <v>294.59999999999997</v>
      </c>
    </row>
    <row r="4585" spans="1:17" x14ac:dyDescent="0.3">
      <c r="A4585" t="s">
        <v>8933</v>
      </c>
      <c r="B4585" t="s">
        <v>8934</v>
      </c>
      <c r="C4585" t="s">
        <v>52</v>
      </c>
      <c r="D4585" t="s">
        <v>28</v>
      </c>
      <c r="E4585" t="s">
        <v>34</v>
      </c>
      <c r="F4585">
        <v>1605</v>
      </c>
      <c r="G4585">
        <v>20</v>
      </c>
      <c r="H4585">
        <v>1284</v>
      </c>
      <c r="I4585">
        <v>4.0999999999999996</v>
      </c>
      <c r="J4585">
        <v>140</v>
      </c>
      <c r="K4585">
        <v>1</v>
      </c>
      <c r="L4585">
        <v>1284</v>
      </c>
      <c r="M4585" s="1">
        <v>45989</v>
      </c>
      <c r="N4585" t="s">
        <v>102</v>
      </c>
      <c r="O4585">
        <f t="shared" si="213"/>
        <v>321</v>
      </c>
      <c r="P4585">
        <f t="shared" si="214"/>
        <v>963</v>
      </c>
      <c r="Q4585">
        <f t="shared" si="215"/>
        <v>321</v>
      </c>
    </row>
    <row r="4586" spans="1:17" x14ac:dyDescent="0.3">
      <c r="A4586" t="s">
        <v>8935</v>
      </c>
      <c r="B4586" t="s">
        <v>8936</v>
      </c>
      <c r="C4586" t="s">
        <v>88</v>
      </c>
      <c r="D4586" t="s">
        <v>109</v>
      </c>
      <c r="E4586" t="s">
        <v>34</v>
      </c>
      <c r="F4586">
        <v>922</v>
      </c>
      <c r="G4586">
        <v>15</v>
      </c>
      <c r="H4586">
        <v>784</v>
      </c>
      <c r="I4586">
        <v>4.2</v>
      </c>
      <c r="J4586">
        <v>52</v>
      </c>
      <c r="K4586">
        <v>1</v>
      </c>
      <c r="L4586">
        <v>784</v>
      </c>
      <c r="M4586" s="1">
        <v>45796</v>
      </c>
      <c r="N4586" t="s">
        <v>141</v>
      </c>
      <c r="O4586">
        <f t="shared" si="213"/>
        <v>138</v>
      </c>
      <c r="P4586">
        <f t="shared" si="214"/>
        <v>553.19999999999993</v>
      </c>
      <c r="Q4586">
        <f t="shared" si="215"/>
        <v>230.80000000000007</v>
      </c>
    </row>
    <row r="4587" spans="1:17" x14ac:dyDescent="0.3">
      <c r="A4587" t="s">
        <v>8937</v>
      </c>
      <c r="B4587" t="s">
        <v>8938</v>
      </c>
      <c r="C4587" t="s">
        <v>16</v>
      </c>
      <c r="D4587" t="s">
        <v>109</v>
      </c>
      <c r="E4587" t="s">
        <v>161</v>
      </c>
      <c r="F4587">
        <v>883</v>
      </c>
      <c r="G4587">
        <v>10</v>
      </c>
      <c r="H4587">
        <v>795</v>
      </c>
      <c r="I4587">
        <v>3.8</v>
      </c>
      <c r="J4587">
        <v>277</v>
      </c>
      <c r="K4587">
        <v>1</v>
      </c>
      <c r="L4587">
        <v>795</v>
      </c>
      <c r="M4587" s="1">
        <v>45627</v>
      </c>
      <c r="N4587" t="s">
        <v>71</v>
      </c>
      <c r="O4587">
        <f t="shared" si="213"/>
        <v>88</v>
      </c>
      <c r="P4587">
        <f t="shared" si="214"/>
        <v>529.79999999999995</v>
      </c>
      <c r="Q4587">
        <f t="shared" si="215"/>
        <v>265.20000000000005</v>
      </c>
    </row>
    <row r="4588" spans="1:17" x14ac:dyDescent="0.3">
      <c r="A4588" t="s">
        <v>8939</v>
      </c>
      <c r="B4588" t="s">
        <v>8940</v>
      </c>
      <c r="C4588" t="s">
        <v>57</v>
      </c>
      <c r="D4588" t="s">
        <v>41</v>
      </c>
      <c r="E4588" t="s">
        <v>34</v>
      </c>
      <c r="F4588">
        <v>2217</v>
      </c>
      <c r="G4588">
        <v>25</v>
      </c>
      <c r="H4588">
        <v>1663</v>
      </c>
      <c r="I4588">
        <v>3.8</v>
      </c>
      <c r="J4588">
        <v>104</v>
      </c>
      <c r="K4588">
        <v>2</v>
      </c>
      <c r="L4588">
        <v>3326</v>
      </c>
      <c r="M4588" s="1">
        <v>45862</v>
      </c>
      <c r="N4588" t="s">
        <v>168</v>
      </c>
      <c r="O4588">
        <f t="shared" si="213"/>
        <v>554</v>
      </c>
      <c r="P4588">
        <f t="shared" si="214"/>
        <v>1330.2</v>
      </c>
      <c r="Q4588">
        <f t="shared" si="215"/>
        <v>665.59999999999991</v>
      </c>
    </row>
    <row r="4589" spans="1:17" x14ac:dyDescent="0.3">
      <c r="A4589" t="s">
        <v>8941</v>
      </c>
      <c r="B4589" t="s">
        <v>8065</v>
      </c>
      <c r="C4589" t="s">
        <v>52</v>
      </c>
      <c r="D4589" t="s">
        <v>33</v>
      </c>
      <c r="E4589" t="s">
        <v>34</v>
      </c>
      <c r="F4589">
        <v>790</v>
      </c>
      <c r="G4589">
        <v>10</v>
      </c>
      <c r="H4589">
        <v>711</v>
      </c>
      <c r="I4589">
        <v>3.3</v>
      </c>
      <c r="J4589">
        <v>312</v>
      </c>
      <c r="K4589">
        <v>4</v>
      </c>
      <c r="L4589">
        <v>2844</v>
      </c>
      <c r="M4589" s="1">
        <v>45774</v>
      </c>
      <c r="N4589" t="s">
        <v>29</v>
      </c>
      <c r="O4589">
        <f t="shared" si="213"/>
        <v>79</v>
      </c>
      <c r="P4589">
        <f t="shared" si="214"/>
        <v>474</v>
      </c>
      <c r="Q4589">
        <f t="shared" si="215"/>
        <v>948</v>
      </c>
    </row>
    <row r="4590" spans="1:17" x14ac:dyDescent="0.3">
      <c r="A4590" t="s">
        <v>8942</v>
      </c>
      <c r="B4590" t="s">
        <v>8943</v>
      </c>
      <c r="C4590" t="s">
        <v>32</v>
      </c>
      <c r="D4590" t="s">
        <v>17</v>
      </c>
      <c r="E4590" t="s">
        <v>34</v>
      </c>
      <c r="F4590">
        <v>3222</v>
      </c>
      <c r="G4590">
        <v>30</v>
      </c>
      <c r="H4590">
        <v>2255</v>
      </c>
      <c r="I4590">
        <v>4.2</v>
      </c>
      <c r="J4590">
        <v>22</v>
      </c>
      <c r="K4590">
        <v>2</v>
      </c>
      <c r="L4590">
        <v>4510</v>
      </c>
      <c r="M4590" s="1">
        <v>45836</v>
      </c>
      <c r="N4590" t="s">
        <v>85</v>
      </c>
      <c r="O4590">
        <f t="shared" si="213"/>
        <v>967</v>
      </c>
      <c r="P4590">
        <f t="shared" si="214"/>
        <v>1933.1999999999998</v>
      </c>
      <c r="Q4590">
        <f t="shared" si="215"/>
        <v>643.60000000000036</v>
      </c>
    </row>
    <row r="4591" spans="1:17" x14ac:dyDescent="0.3">
      <c r="A4591" t="s">
        <v>8944</v>
      </c>
      <c r="B4591" t="s">
        <v>8945</v>
      </c>
      <c r="C4591" t="s">
        <v>52</v>
      </c>
      <c r="D4591" t="s">
        <v>33</v>
      </c>
      <c r="E4591" t="s">
        <v>18</v>
      </c>
      <c r="F4591">
        <v>3125</v>
      </c>
      <c r="G4591">
        <v>15</v>
      </c>
      <c r="H4591">
        <v>2656</v>
      </c>
      <c r="I4591">
        <v>3.6</v>
      </c>
      <c r="J4591">
        <v>225</v>
      </c>
      <c r="K4591">
        <v>1</v>
      </c>
      <c r="L4591">
        <v>2656</v>
      </c>
      <c r="M4591" s="1">
        <v>45662</v>
      </c>
      <c r="N4591" t="s">
        <v>189</v>
      </c>
      <c r="O4591">
        <f t="shared" si="213"/>
        <v>469</v>
      </c>
      <c r="P4591">
        <f t="shared" si="214"/>
        <v>1875</v>
      </c>
      <c r="Q4591">
        <f t="shared" si="215"/>
        <v>781</v>
      </c>
    </row>
    <row r="4592" spans="1:17" x14ac:dyDescent="0.3">
      <c r="A4592" t="s">
        <v>8946</v>
      </c>
      <c r="B4592" t="s">
        <v>8947</v>
      </c>
      <c r="C4592" t="s">
        <v>57</v>
      </c>
      <c r="D4592" t="s">
        <v>28</v>
      </c>
      <c r="E4592" t="s">
        <v>34</v>
      </c>
      <c r="F4592">
        <v>6513</v>
      </c>
      <c r="G4592">
        <v>40</v>
      </c>
      <c r="H4592">
        <v>3908</v>
      </c>
      <c r="I4592">
        <v>4</v>
      </c>
      <c r="J4592">
        <v>100</v>
      </c>
      <c r="K4592">
        <v>1</v>
      </c>
      <c r="L4592">
        <v>3908</v>
      </c>
      <c r="M4592" s="1">
        <v>45604</v>
      </c>
      <c r="N4592" t="s">
        <v>54</v>
      </c>
      <c r="O4592">
        <f t="shared" si="213"/>
        <v>2605</v>
      </c>
      <c r="P4592">
        <f t="shared" si="214"/>
        <v>3907.7999999999997</v>
      </c>
      <c r="Q4592">
        <f t="shared" si="215"/>
        <v>0.20000000000027285</v>
      </c>
    </row>
    <row r="4593" spans="1:17" x14ac:dyDescent="0.3">
      <c r="A4593" t="s">
        <v>8948</v>
      </c>
      <c r="B4593" t="s">
        <v>8949</v>
      </c>
      <c r="C4593" t="s">
        <v>45</v>
      </c>
      <c r="D4593" t="s">
        <v>53</v>
      </c>
      <c r="E4593" t="s">
        <v>34</v>
      </c>
      <c r="F4593">
        <v>5870</v>
      </c>
      <c r="G4593">
        <v>20</v>
      </c>
      <c r="H4593">
        <v>4696</v>
      </c>
      <c r="I4593">
        <v>4.5</v>
      </c>
      <c r="J4593">
        <v>408</v>
      </c>
      <c r="K4593">
        <v>1</v>
      </c>
      <c r="L4593">
        <v>4696</v>
      </c>
      <c r="M4593" s="1">
        <v>45597</v>
      </c>
      <c r="N4593" t="s">
        <v>85</v>
      </c>
      <c r="O4593">
        <f t="shared" si="213"/>
        <v>1174</v>
      </c>
      <c r="P4593">
        <f t="shared" si="214"/>
        <v>3522</v>
      </c>
      <c r="Q4593">
        <f t="shared" si="215"/>
        <v>1174</v>
      </c>
    </row>
    <row r="4594" spans="1:17" x14ac:dyDescent="0.3">
      <c r="A4594" t="s">
        <v>8950</v>
      </c>
      <c r="B4594" t="s">
        <v>8951</v>
      </c>
      <c r="C4594" t="s">
        <v>45</v>
      </c>
      <c r="D4594" t="s">
        <v>28</v>
      </c>
      <c r="E4594" t="s">
        <v>34</v>
      </c>
      <c r="F4594">
        <v>1265</v>
      </c>
      <c r="G4594">
        <v>20</v>
      </c>
      <c r="H4594">
        <v>1012</v>
      </c>
      <c r="I4594">
        <v>3.2</v>
      </c>
      <c r="J4594">
        <v>145</v>
      </c>
      <c r="K4594">
        <v>1</v>
      </c>
      <c r="L4594">
        <v>1012</v>
      </c>
      <c r="M4594" s="1">
        <v>45699</v>
      </c>
      <c r="N4594" t="s">
        <v>102</v>
      </c>
      <c r="O4594">
        <f t="shared" si="213"/>
        <v>253</v>
      </c>
      <c r="P4594">
        <f t="shared" si="214"/>
        <v>759</v>
      </c>
      <c r="Q4594">
        <f t="shared" si="215"/>
        <v>253</v>
      </c>
    </row>
    <row r="4595" spans="1:17" x14ac:dyDescent="0.3">
      <c r="A4595" t="s">
        <v>8952</v>
      </c>
      <c r="B4595" t="s">
        <v>8953</v>
      </c>
      <c r="C4595" t="s">
        <v>45</v>
      </c>
      <c r="D4595" t="s">
        <v>109</v>
      </c>
      <c r="E4595" t="s">
        <v>18</v>
      </c>
      <c r="F4595">
        <v>2792</v>
      </c>
      <c r="G4595">
        <v>30</v>
      </c>
      <c r="H4595">
        <v>1954</v>
      </c>
      <c r="I4595">
        <v>5</v>
      </c>
      <c r="J4595">
        <v>204</v>
      </c>
      <c r="K4595">
        <v>1</v>
      </c>
      <c r="L4595">
        <v>1954</v>
      </c>
      <c r="M4595" s="1">
        <v>45999</v>
      </c>
      <c r="N4595" t="s">
        <v>150</v>
      </c>
      <c r="O4595">
        <f t="shared" si="213"/>
        <v>838</v>
      </c>
      <c r="P4595">
        <f t="shared" si="214"/>
        <v>1675.2</v>
      </c>
      <c r="Q4595">
        <f t="shared" si="215"/>
        <v>278.79999999999995</v>
      </c>
    </row>
    <row r="4596" spans="1:17" x14ac:dyDescent="0.3">
      <c r="A4596" t="s">
        <v>8954</v>
      </c>
      <c r="B4596" t="s">
        <v>632</v>
      </c>
      <c r="C4596" t="s">
        <v>22</v>
      </c>
      <c r="D4596" t="s">
        <v>28</v>
      </c>
      <c r="E4596" t="s">
        <v>34</v>
      </c>
      <c r="F4596">
        <v>6214</v>
      </c>
      <c r="G4596">
        <v>25</v>
      </c>
      <c r="H4596">
        <v>4660</v>
      </c>
      <c r="I4596">
        <v>3.7</v>
      </c>
      <c r="J4596">
        <v>277</v>
      </c>
      <c r="K4596">
        <v>1</v>
      </c>
      <c r="L4596">
        <v>4660</v>
      </c>
      <c r="M4596" s="1">
        <v>45823</v>
      </c>
      <c r="N4596" t="s">
        <v>91</v>
      </c>
      <c r="O4596">
        <f t="shared" si="213"/>
        <v>1554</v>
      </c>
      <c r="P4596">
        <f t="shared" si="214"/>
        <v>3728.3999999999996</v>
      </c>
      <c r="Q4596">
        <f t="shared" si="215"/>
        <v>931.60000000000036</v>
      </c>
    </row>
    <row r="4597" spans="1:17" x14ac:dyDescent="0.3">
      <c r="A4597" t="s">
        <v>8955</v>
      </c>
      <c r="B4597" t="s">
        <v>8956</v>
      </c>
      <c r="C4597" t="s">
        <v>37</v>
      </c>
      <c r="D4597" t="s">
        <v>17</v>
      </c>
      <c r="E4597" t="s">
        <v>34</v>
      </c>
      <c r="F4597">
        <v>3807</v>
      </c>
      <c r="G4597">
        <v>15</v>
      </c>
      <c r="H4597">
        <v>3236</v>
      </c>
      <c r="I4597">
        <v>4</v>
      </c>
      <c r="J4597">
        <v>78</v>
      </c>
      <c r="K4597">
        <v>2</v>
      </c>
      <c r="L4597">
        <v>6472</v>
      </c>
      <c r="M4597" s="1">
        <v>45926</v>
      </c>
      <c r="N4597" t="s">
        <v>91</v>
      </c>
      <c r="O4597">
        <f t="shared" si="213"/>
        <v>571</v>
      </c>
      <c r="P4597">
        <f t="shared" si="214"/>
        <v>2284.1999999999998</v>
      </c>
      <c r="Q4597">
        <f t="shared" si="215"/>
        <v>1903.6000000000004</v>
      </c>
    </row>
    <row r="4598" spans="1:17" x14ac:dyDescent="0.3">
      <c r="A4598" t="s">
        <v>8957</v>
      </c>
      <c r="B4598" t="s">
        <v>8958</v>
      </c>
      <c r="C4598" t="s">
        <v>16</v>
      </c>
      <c r="D4598" t="s">
        <v>28</v>
      </c>
      <c r="E4598" t="s">
        <v>34</v>
      </c>
      <c r="F4598">
        <v>9082</v>
      </c>
      <c r="G4598">
        <v>15</v>
      </c>
      <c r="H4598">
        <v>7720</v>
      </c>
      <c r="I4598">
        <v>4.2</v>
      </c>
      <c r="J4598">
        <v>327</v>
      </c>
      <c r="K4598">
        <v>1</v>
      </c>
      <c r="L4598">
        <v>7720</v>
      </c>
      <c r="M4598" s="1">
        <v>45557</v>
      </c>
      <c r="N4598" t="s">
        <v>24</v>
      </c>
      <c r="O4598">
        <f t="shared" si="213"/>
        <v>1362</v>
      </c>
      <c r="P4598">
        <f t="shared" si="214"/>
        <v>5449.2</v>
      </c>
      <c r="Q4598">
        <f t="shared" si="215"/>
        <v>2270.8000000000002</v>
      </c>
    </row>
    <row r="4599" spans="1:17" x14ac:dyDescent="0.3">
      <c r="A4599" t="s">
        <v>8959</v>
      </c>
      <c r="B4599" t="s">
        <v>8960</v>
      </c>
      <c r="C4599" t="s">
        <v>52</v>
      </c>
      <c r="D4599" t="s">
        <v>41</v>
      </c>
      <c r="E4599" t="s">
        <v>34</v>
      </c>
      <c r="F4599">
        <v>581</v>
      </c>
      <c r="G4599">
        <v>25</v>
      </c>
      <c r="H4599">
        <v>436</v>
      </c>
      <c r="I4599">
        <v>3.7</v>
      </c>
      <c r="J4599">
        <v>356</v>
      </c>
      <c r="K4599">
        <v>1</v>
      </c>
      <c r="L4599">
        <v>436</v>
      </c>
      <c r="M4599" s="1">
        <v>45553</v>
      </c>
      <c r="N4599" t="s">
        <v>85</v>
      </c>
      <c r="O4599">
        <f t="shared" si="213"/>
        <v>145</v>
      </c>
      <c r="P4599">
        <f t="shared" si="214"/>
        <v>348.59999999999997</v>
      </c>
      <c r="Q4599">
        <f t="shared" si="215"/>
        <v>87.400000000000034</v>
      </c>
    </row>
    <row r="4600" spans="1:17" x14ac:dyDescent="0.3">
      <c r="A4600" t="s">
        <v>8961</v>
      </c>
      <c r="B4600" t="s">
        <v>8962</v>
      </c>
      <c r="C4600" t="s">
        <v>16</v>
      </c>
      <c r="D4600" t="s">
        <v>53</v>
      </c>
      <c r="E4600" t="s">
        <v>34</v>
      </c>
      <c r="F4600">
        <v>1965</v>
      </c>
      <c r="G4600">
        <v>10</v>
      </c>
      <c r="H4600">
        <v>1768</v>
      </c>
      <c r="I4600">
        <v>3.9</v>
      </c>
      <c r="J4600">
        <v>166</v>
      </c>
      <c r="K4600">
        <v>1</v>
      </c>
      <c r="L4600">
        <v>1768</v>
      </c>
      <c r="M4600" s="1">
        <v>45490</v>
      </c>
      <c r="N4600" t="s">
        <v>168</v>
      </c>
      <c r="O4600">
        <f t="shared" si="213"/>
        <v>197</v>
      </c>
      <c r="P4600">
        <f t="shared" si="214"/>
        <v>1179</v>
      </c>
      <c r="Q4600">
        <f t="shared" si="215"/>
        <v>589</v>
      </c>
    </row>
    <row r="4601" spans="1:17" x14ac:dyDescent="0.3">
      <c r="A4601" t="s">
        <v>8963</v>
      </c>
      <c r="B4601" t="s">
        <v>8395</v>
      </c>
      <c r="C4601" t="s">
        <v>57</v>
      </c>
      <c r="D4601" t="s">
        <v>41</v>
      </c>
      <c r="E4601" t="s">
        <v>34</v>
      </c>
      <c r="F4601">
        <v>2043</v>
      </c>
      <c r="G4601">
        <v>15</v>
      </c>
      <c r="H4601">
        <v>1737</v>
      </c>
      <c r="I4601">
        <v>4.7</v>
      </c>
      <c r="J4601">
        <v>186</v>
      </c>
      <c r="K4601">
        <v>1</v>
      </c>
      <c r="L4601">
        <v>1737</v>
      </c>
      <c r="M4601" s="1">
        <v>45679</v>
      </c>
      <c r="N4601" t="s">
        <v>168</v>
      </c>
      <c r="O4601">
        <f t="shared" si="213"/>
        <v>306</v>
      </c>
      <c r="P4601">
        <f t="shared" si="214"/>
        <v>1225.8</v>
      </c>
      <c r="Q4601">
        <f t="shared" si="215"/>
        <v>511.20000000000005</v>
      </c>
    </row>
    <row r="4602" spans="1:17" x14ac:dyDescent="0.3">
      <c r="A4602" t="s">
        <v>8964</v>
      </c>
      <c r="B4602" t="s">
        <v>8965</v>
      </c>
      <c r="C4602" t="s">
        <v>37</v>
      </c>
      <c r="D4602" t="s">
        <v>53</v>
      </c>
      <c r="E4602" t="s">
        <v>34</v>
      </c>
      <c r="F4602">
        <v>1567</v>
      </c>
      <c r="G4602">
        <v>15</v>
      </c>
      <c r="H4602">
        <v>1332</v>
      </c>
      <c r="I4602">
        <v>4.5</v>
      </c>
      <c r="J4602">
        <v>148</v>
      </c>
      <c r="K4602">
        <v>1</v>
      </c>
      <c r="L4602">
        <v>1332</v>
      </c>
      <c r="M4602" s="1">
        <v>45512</v>
      </c>
      <c r="N4602" t="s">
        <v>19</v>
      </c>
      <c r="O4602">
        <f t="shared" si="213"/>
        <v>235</v>
      </c>
      <c r="P4602">
        <f t="shared" si="214"/>
        <v>940.19999999999993</v>
      </c>
      <c r="Q4602">
        <f t="shared" si="215"/>
        <v>391.80000000000007</v>
      </c>
    </row>
    <row r="4603" spans="1:17" x14ac:dyDescent="0.3">
      <c r="A4603" t="s">
        <v>8966</v>
      </c>
      <c r="B4603" t="s">
        <v>8967</v>
      </c>
      <c r="C4603" t="s">
        <v>52</v>
      </c>
      <c r="D4603" t="s">
        <v>41</v>
      </c>
      <c r="E4603" t="s">
        <v>34</v>
      </c>
      <c r="F4603">
        <v>882</v>
      </c>
      <c r="G4603">
        <v>20</v>
      </c>
      <c r="H4603">
        <v>706</v>
      </c>
      <c r="I4603">
        <v>4</v>
      </c>
      <c r="J4603">
        <v>112</v>
      </c>
      <c r="K4603">
        <v>2</v>
      </c>
      <c r="L4603">
        <v>1412</v>
      </c>
      <c r="M4603" s="1">
        <v>45968</v>
      </c>
      <c r="N4603" t="s">
        <v>189</v>
      </c>
      <c r="O4603">
        <f t="shared" si="213"/>
        <v>176</v>
      </c>
      <c r="P4603">
        <f t="shared" si="214"/>
        <v>529.19999999999993</v>
      </c>
      <c r="Q4603">
        <f t="shared" si="215"/>
        <v>353.60000000000014</v>
      </c>
    </row>
    <row r="4604" spans="1:17" x14ac:dyDescent="0.3">
      <c r="A4604" t="s">
        <v>8968</v>
      </c>
      <c r="B4604" t="s">
        <v>8969</v>
      </c>
      <c r="C4604" t="s">
        <v>27</v>
      </c>
      <c r="D4604" t="s">
        <v>41</v>
      </c>
      <c r="E4604" t="s">
        <v>18</v>
      </c>
      <c r="F4604">
        <v>2447</v>
      </c>
      <c r="G4604">
        <v>10</v>
      </c>
      <c r="H4604">
        <v>2202</v>
      </c>
      <c r="I4604">
        <v>4.0999999999999996</v>
      </c>
      <c r="J4604">
        <v>48</v>
      </c>
      <c r="K4604">
        <v>1</v>
      </c>
      <c r="L4604">
        <v>2202</v>
      </c>
      <c r="M4604" s="1">
        <v>45936</v>
      </c>
      <c r="N4604" t="s">
        <v>85</v>
      </c>
      <c r="O4604">
        <f t="shared" si="213"/>
        <v>245</v>
      </c>
      <c r="P4604">
        <f t="shared" si="214"/>
        <v>1468.2</v>
      </c>
      <c r="Q4604">
        <f t="shared" si="215"/>
        <v>733.8</v>
      </c>
    </row>
    <row r="4605" spans="1:17" x14ac:dyDescent="0.3">
      <c r="A4605" t="s">
        <v>8970</v>
      </c>
      <c r="B4605" t="s">
        <v>8971</v>
      </c>
      <c r="C4605" t="s">
        <v>27</v>
      </c>
      <c r="D4605" t="s">
        <v>41</v>
      </c>
      <c r="E4605" t="s">
        <v>34</v>
      </c>
      <c r="F4605">
        <v>2192</v>
      </c>
      <c r="G4605">
        <v>0</v>
      </c>
      <c r="H4605">
        <v>2192</v>
      </c>
      <c r="I4605">
        <v>4.2</v>
      </c>
      <c r="J4605">
        <v>150</v>
      </c>
      <c r="K4605">
        <v>1</v>
      </c>
      <c r="L4605">
        <v>2192</v>
      </c>
      <c r="M4605" s="1">
        <v>45693</v>
      </c>
      <c r="N4605" t="s">
        <v>91</v>
      </c>
      <c r="O4605">
        <f t="shared" si="213"/>
        <v>0</v>
      </c>
      <c r="P4605">
        <f t="shared" si="214"/>
        <v>1315.2</v>
      </c>
      <c r="Q4605">
        <f t="shared" si="215"/>
        <v>876.8</v>
      </c>
    </row>
    <row r="4606" spans="1:17" x14ac:dyDescent="0.3">
      <c r="A4606" t="s">
        <v>8972</v>
      </c>
      <c r="B4606" t="s">
        <v>2971</v>
      </c>
      <c r="C4606" t="s">
        <v>37</v>
      </c>
      <c r="D4606" t="s">
        <v>33</v>
      </c>
      <c r="E4606" t="s">
        <v>34</v>
      </c>
      <c r="F4606">
        <v>3944</v>
      </c>
      <c r="G4606">
        <v>10</v>
      </c>
      <c r="H4606">
        <v>3550</v>
      </c>
      <c r="I4606">
        <v>4.4000000000000004</v>
      </c>
      <c r="J4606">
        <v>262</v>
      </c>
      <c r="K4606">
        <v>1</v>
      </c>
      <c r="L4606">
        <v>3550</v>
      </c>
      <c r="M4606" s="1">
        <v>46000</v>
      </c>
      <c r="N4606" t="s">
        <v>85</v>
      </c>
      <c r="O4606">
        <f t="shared" si="213"/>
        <v>394</v>
      </c>
      <c r="P4606">
        <f t="shared" si="214"/>
        <v>2366.4</v>
      </c>
      <c r="Q4606">
        <f t="shared" si="215"/>
        <v>1183.5999999999999</v>
      </c>
    </row>
    <row r="4607" spans="1:17" x14ac:dyDescent="0.3">
      <c r="A4607" t="s">
        <v>8973</v>
      </c>
      <c r="B4607" t="s">
        <v>8974</v>
      </c>
      <c r="C4607" t="s">
        <v>116</v>
      </c>
      <c r="D4607" t="s">
        <v>109</v>
      </c>
      <c r="E4607" t="s">
        <v>18</v>
      </c>
      <c r="F4607">
        <v>1264</v>
      </c>
      <c r="G4607">
        <v>15</v>
      </c>
      <c r="H4607">
        <v>1074</v>
      </c>
      <c r="I4607">
        <v>4.4000000000000004</v>
      </c>
      <c r="J4607">
        <v>188</v>
      </c>
      <c r="K4607">
        <v>1</v>
      </c>
      <c r="L4607">
        <v>1074</v>
      </c>
      <c r="M4607" s="1">
        <v>45744</v>
      </c>
      <c r="N4607" t="s">
        <v>75</v>
      </c>
      <c r="O4607">
        <f t="shared" si="213"/>
        <v>190</v>
      </c>
      <c r="P4607">
        <f t="shared" si="214"/>
        <v>758.4</v>
      </c>
      <c r="Q4607">
        <f t="shared" si="215"/>
        <v>315.60000000000002</v>
      </c>
    </row>
    <row r="4608" spans="1:17" x14ac:dyDescent="0.3">
      <c r="A4608" t="s">
        <v>8975</v>
      </c>
      <c r="B4608" t="s">
        <v>8976</v>
      </c>
      <c r="C4608" t="s">
        <v>16</v>
      </c>
      <c r="D4608" t="s">
        <v>46</v>
      </c>
      <c r="E4608" t="s">
        <v>161</v>
      </c>
      <c r="F4608">
        <v>11191</v>
      </c>
      <c r="G4608">
        <v>40</v>
      </c>
      <c r="H4608">
        <v>6715</v>
      </c>
      <c r="I4608">
        <v>4.4000000000000004</v>
      </c>
      <c r="J4608">
        <v>383</v>
      </c>
      <c r="K4608">
        <v>1</v>
      </c>
      <c r="L4608">
        <v>6715</v>
      </c>
      <c r="M4608" s="1">
        <v>45359</v>
      </c>
      <c r="N4608" t="s">
        <v>102</v>
      </c>
      <c r="O4608">
        <f t="shared" si="213"/>
        <v>4476</v>
      </c>
      <c r="P4608">
        <f t="shared" si="214"/>
        <v>6714.5999999999995</v>
      </c>
      <c r="Q4608">
        <f t="shared" si="215"/>
        <v>0.4000000000005457</v>
      </c>
    </row>
    <row r="4609" spans="1:17" x14ac:dyDescent="0.3">
      <c r="A4609" t="s">
        <v>8977</v>
      </c>
      <c r="B4609" t="s">
        <v>8978</v>
      </c>
      <c r="C4609" t="s">
        <v>116</v>
      </c>
      <c r="D4609" t="s">
        <v>23</v>
      </c>
      <c r="E4609" t="s">
        <v>18</v>
      </c>
      <c r="F4609">
        <v>3519</v>
      </c>
      <c r="G4609">
        <v>10</v>
      </c>
      <c r="H4609">
        <v>3167</v>
      </c>
      <c r="I4609">
        <v>3.9</v>
      </c>
      <c r="J4609">
        <v>37</v>
      </c>
      <c r="K4609">
        <v>2</v>
      </c>
      <c r="L4609">
        <v>6334</v>
      </c>
      <c r="M4609" s="1">
        <v>45293</v>
      </c>
      <c r="N4609" t="s">
        <v>91</v>
      </c>
      <c r="O4609">
        <f t="shared" si="213"/>
        <v>352</v>
      </c>
      <c r="P4609">
        <f t="shared" si="214"/>
        <v>2111.4</v>
      </c>
      <c r="Q4609">
        <f t="shared" si="215"/>
        <v>2111.1999999999998</v>
      </c>
    </row>
    <row r="4610" spans="1:17" x14ac:dyDescent="0.3">
      <c r="A4610" t="s">
        <v>8979</v>
      </c>
      <c r="B4610" t="s">
        <v>8980</v>
      </c>
      <c r="C4610" t="s">
        <v>27</v>
      </c>
      <c r="D4610" t="s">
        <v>53</v>
      </c>
      <c r="E4610" t="s">
        <v>34</v>
      </c>
      <c r="F4610">
        <v>6257</v>
      </c>
      <c r="G4610">
        <v>25</v>
      </c>
      <c r="H4610">
        <v>4693</v>
      </c>
      <c r="I4610">
        <v>4.2</v>
      </c>
      <c r="J4610">
        <v>162</v>
      </c>
      <c r="K4610">
        <v>1</v>
      </c>
      <c r="L4610">
        <v>4693</v>
      </c>
      <c r="M4610" s="1">
        <v>45692</v>
      </c>
      <c r="N4610" t="s">
        <v>38</v>
      </c>
      <c r="O4610">
        <f t="shared" si="213"/>
        <v>1564</v>
      </c>
      <c r="P4610">
        <f t="shared" si="214"/>
        <v>3754.2</v>
      </c>
      <c r="Q4610">
        <f t="shared" si="215"/>
        <v>938.80000000000018</v>
      </c>
    </row>
    <row r="4611" spans="1:17" x14ac:dyDescent="0.3">
      <c r="A4611" t="s">
        <v>8981</v>
      </c>
      <c r="B4611" t="s">
        <v>8982</v>
      </c>
      <c r="C4611" t="s">
        <v>37</v>
      </c>
      <c r="D4611" t="s">
        <v>17</v>
      </c>
      <c r="E4611" t="s">
        <v>18</v>
      </c>
      <c r="F4611">
        <v>5121</v>
      </c>
      <c r="G4611">
        <v>40</v>
      </c>
      <c r="H4611">
        <v>3073</v>
      </c>
      <c r="I4611">
        <v>4.5999999999999996</v>
      </c>
      <c r="J4611">
        <v>128</v>
      </c>
      <c r="K4611">
        <v>1</v>
      </c>
      <c r="L4611">
        <v>3073</v>
      </c>
      <c r="M4611" s="1">
        <v>45300</v>
      </c>
      <c r="N4611" t="s">
        <v>75</v>
      </c>
      <c r="O4611">
        <f t="shared" ref="O4611:O4674" si="216">F4611-H4611</f>
        <v>2048</v>
      </c>
      <c r="P4611">
        <f t="shared" ref="P4611:P4674" si="217">F4611*0.6</f>
        <v>3072.6</v>
      </c>
      <c r="Q4611">
        <f t="shared" ref="Q4611:Q4674" si="218">(H4611-P4611)*K4611</f>
        <v>0.40000000000009095</v>
      </c>
    </row>
    <row r="4612" spans="1:17" x14ac:dyDescent="0.3">
      <c r="A4612" t="s">
        <v>8983</v>
      </c>
      <c r="B4612" t="s">
        <v>8984</v>
      </c>
      <c r="C4612" t="s">
        <v>88</v>
      </c>
      <c r="D4612" t="s">
        <v>46</v>
      </c>
      <c r="E4612" t="s">
        <v>18</v>
      </c>
      <c r="F4612">
        <v>2437</v>
      </c>
      <c r="G4612">
        <v>10</v>
      </c>
      <c r="H4612">
        <v>2193</v>
      </c>
      <c r="I4612">
        <v>5</v>
      </c>
      <c r="J4612">
        <v>125</v>
      </c>
      <c r="K4612">
        <v>4</v>
      </c>
      <c r="L4612">
        <v>8772</v>
      </c>
      <c r="M4612" s="1">
        <v>46006</v>
      </c>
      <c r="N4612" t="s">
        <v>189</v>
      </c>
      <c r="O4612">
        <f t="shared" si="216"/>
        <v>244</v>
      </c>
      <c r="P4612">
        <f t="shared" si="217"/>
        <v>1462.2</v>
      </c>
      <c r="Q4612">
        <f t="shared" si="218"/>
        <v>2923.2</v>
      </c>
    </row>
    <row r="4613" spans="1:17" x14ac:dyDescent="0.3">
      <c r="A4613" t="s">
        <v>8985</v>
      </c>
      <c r="B4613" t="s">
        <v>341</v>
      </c>
      <c r="C4613" t="s">
        <v>45</v>
      </c>
      <c r="D4613" t="s">
        <v>23</v>
      </c>
      <c r="E4613" t="s">
        <v>34</v>
      </c>
      <c r="F4613">
        <v>3724</v>
      </c>
      <c r="G4613">
        <v>40</v>
      </c>
      <c r="H4613">
        <v>2234</v>
      </c>
      <c r="I4613">
        <v>4.0999999999999996</v>
      </c>
      <c r="J4613">
        <v>149</v>
      </c>
      <c r="K4613">
        <v>3</v>
      </c>
      <c r="L4613">
        <v>6702</v>
      </c>
      <c r="M4613" s="1">
        <v>45751</v>
      </c>
      <c r="N4613" t="s">
        <v>168</v>
      </c>
      <c r="O4613">
        <f t="shared" si="216"/>
        <v>1490</v>
      </c>
      <c r="P4613">
        <f t="shared" si="217"/>
        <v>2234.4</v>
      </c>
      <c r="Q4613">
        <f t="shared" si="218"/>
        <v>-1.2000000000002728</v>
      </c>
    </row>
    <row r="4614" spans="1:17" x14ac:dyDescent="0.3">
      <c r="A4614" t="s">
        <v>8986</v>
      </c>
      <c r="B4614" t="s">
        <v>8987</v>
      </c>
      <c r="C4614" t="s">
        <v>32</v>
      </c>
      <c r="D4614" t="s">
        <v>53</v>
      </c>
      <c r="E4614" t="s">
        <v>34</v>
      </c>
      <c r="F4614">
        <v>3742</v>
      </c>
      <c r="G4614">
        <v>20</v>
      </c>
      <c r="H4614">
        <v>2994</v>
      </c>
      <c r="I4614">
        <v>3.8</v>
      </c>
      <c r="J4614">
        <v>67</v>
      </c>
      <c r="K4614">
        <v>2</v>
      </c>
      <c r="L4614">
        <v>5988</v>
      </c>
      <c r="M4614" s="1">
        <v>45670</v>
      </c>
      <c r="N4614" t="s">
        <v>24</v>
      </c>
      <c r="O4614">
        <f t="shared" si="216"/>
        <v>748</v>
      </c>
      <c r="P4614">
        <f t="shared" si="217"/>
        <v>2245.1999999999998</v>
      </c>
      <c r="Q4614">
        <f t="shared" si="218"/>
        <v>1497.6000000000004</v>
      </c>
    </row>
    <row r="4615" spans="1:17" x14ac:dyDescent="0.3">
      <c r="A4615" t="s">
        <v>8988</v>
      </c>
      <c r="B4615" t="s">
        <v>8989</v>
      </c>
      <c r="C4615" t="s">
        <v>22</v>
      </c>
      <c r="D4615" t="s">
        <v>23</v>
      </c>
      <c r="E4615" t="s">
        <v>34</v>
      </c>
      <c r="F4615">
        <v>3074</v>
      </c>
      <c r="G4615">
        <v>20</v>
      </c>
      <c r="H4615">
        <v>2459</v>
      </c>
      <c r="I4615">
        <v>3.7</v>
      </c>
      <c r="J4615">
        <v>55</v>
      </c>
      <c r="K4615">
        <v>1</v>
      </c>
      <c r="L4615">
        <v>2459</v>
      </c>
      <c r="M4615" s="1">
        <v>45489</v>
      </c>
      <c r="N4615" t="s">
        <v>189</v>
      </c>
      <c r="O4615">
        <f t="shared" si="216"/>
        <v>615</v>
      </c>
      <c r="P4615">
        <f t="shared" si="217"/>
        <v>1844.3999999999999</v>
      </c>
      <c r="Q4615">
        <f t="shared" si="218"/>
        <v>614.60000000000014</v>
      </c>
    </row>
    <row r="4616" spans="1:17" x14ac:dyDescent="0.3">
      <c r="A4616" t="s">
        <v>8990</v>
      </c>
      <c r="B4616" t="s">
        <v>8991</v>
      </c>
      <c r="C4616" t="s">
        <v>52</v>
      </c>
      <c r="D4616" t="s">
        <v>41</v>
      </c>
      <c r="E4616" t="s">
        <v>34</v>
      </c>
      <c r="F4616">
        <v>2107</v>
      </c>
      <c r="G4616">
        <v>25</v>
      </c>
      <c r="H4616">
        <v>1580</v>
      </c>
      <c r="I4616">
        <v>4.4000000000000004</v>
      </c>
      <c r="J4616">
        <v>160</v>
      </c>
      <c r="K4616">
        <v>5</v>
      </c>
      <c r="L4616">
        <v>7900</v>
      </c>
      <c r="M4616" s="1">
        <v>45611</v>
      </c>
      <c r="N4616" t="s">
        <v>38</v>
      </c>
      <c r="O4616">
        <f t="shared" si="216"/>
        <v>527</v>
      </c>
      <c r="P4616">
        <f t="shared" si="217"/>
        <v>1264.2</v>
      </c>
      <c r="Q4616">
        <f t="shared" si="218"/>
        <v>1578.9999999999998</v>
      </c>
    </row>
    <row r="4617" spans="1:17" x14ac:dyDescent="0.3">
      <c r="A4617" t="s">
        <v>8992</v>
      </c>
      <c r="B4617" t="s">
        <v>8993</v>
      </c>
      <c r="C4617" t="s">
        <v>22</v>
      </c>
      <c r="D4617" t="s">
        <v>41</v>
      </c>
      <c r="E4617" t="s">
        <v>34</v>
      </c>
      <c r="F4617">
        <v>1117</v>
      </c>
      <c r="G4617">
        <v>30</v>
      </c>
      <c r="H4617">
        <v>782</v>
      </c>
      <c r="I4617">
        <v>3.3</v>
      </c>
      <c r="J4617">
        <v>53</v>
      </c>
      <c r="K4617">
        <v>2</v>
      </c>
      <c r="L4617">
        <v>1564</v>
      </c>
      <c r="M4617" s="1">
        <v>45870</v>
      </c>
      <c r="N4617" t="s">
        <v>58</v>
      </c>
      <c r="O4617">
        <f t="shared" si="216"/>
        <v>335</v>
      </c>
      <c r="P4617">
        <f t="shared" si="217"/>
        <v>670.19999999999993</v>
      </c>
      <c r="Q4617">
        <f t="shared" si="218"/>
        <v>223.60000000000014</v>
      </c>
    </row>
    <row r="4618" spans="1:17" x14ac:dyDescent="0.3">
      <c r="A4618" t="s">
        <v>8994</v>
      </c>
      <c r="B4618" t="s">
        <v>8995</v>
      </c>
      <c r="C4618" t="s">
        <v>22</v>
      </c>
      <c r="D4618" t="s">
        <v>28</v>
      </c>
      <c r="E4618" t="s">
        <v>34</v>
      </c>
      <c r="F4618">
        <v>9715</v>
      </c>
      <c r="G4618">
        <v>70</v>
      </c>
      <c r="H4618">
        <v>2915</v>
      </c>
      <c r="I4618">
        <v>4.4000000000000004</v>
      </c>
      <c r="J4618">
        <v>58</v>
      </c>
      <c r="K4618">
        <v>1</v>
      </c>
      <c r="L4618">
        <v>2915</v>
      </c>
      <c r="M4618" s="1">
        <v>45916</v>
      </c>
      <c r="N4618" t="s">
        <v>58</v>
      </c>
      <c r="O4618">
        <f t="shared" si="216"/>
        <v>6800</v>
      </c>
      <c r="P4618">
        <f t="shared" si="217"/>
        <v>5829</v>
      </c>
      <c r="Q4618">
        <f t="shared" si="218"/>
        <v>-2914</v>
      </c>
    </row>
    <row r="4619" spans="1:17" x14ac:dyDescent="0.3">
      <c r="A4619" t="s">
        <v>8996</v>
      </c>
      <c r="B4619" t="s">
        <v>8997</v>
      </c>
      <c r="C4619" t="s">
        <v>45</v>
      </c>
      <c r="D4619" t="s">
        <v>46</v>
      </c>
      <c r="E4619" t="s">
        <v>161</v>
      </c>
      <c r="F4619">
        <v>8811</v>
      </c>
      <c r="G4619">
        <v>15</v>
      </c>
      <c r="H4619">
        <v>7489</v>
      </c>
      <c r="I4619">
        <v>4.4000000000000004</v>
      </c>
      <c r="J4619">
        <v>64</v>
      </c>
      <c r="K4619">
        <v>1</v>
      </c>
      <c r="L4619">
        <v>7489</v>
      </c>
      <c r="M4619" s="1">
        <v>45937</v>
      </c>
      <c r="N4619" t="s">
        <v>49</v>
      </c>
      <c r="O4619">
        <f t="shared" si="216"/>
        <v>1322</v>
      </c>
      <c r="P4619">
        <f t="shared" si="217"/>
        <v>5286.5999999999995</v>
      </c>
      <c r="Q4619">
        <f t="shared" si="218"/>
        <v>2202.4000000000005</v>
      </c>
    </row>
    <row r="4620" spans="1:17" x14ac:dyDescent="0.3">
      <c r="A4620" t="s">
        <v>8998</v>
      </c>
      <c r="B4620" t="s">
        <v>8999</v>
      </c>
      <c r="C4620" t="s">
        <v>45</v>
      </c>
      <c r="D4620" t="s">
        <v>53</v>
      </c>
      <c r="E4620" t="s">
        <v>34</v>
      </c>
      <c r="F4620">
        <v>2178</v>
      </c>
      <c r="G4620">
        <v>10</v>
      </c>
      <c r="H4620">
        <v>1960</v>
      </c>
      <c r="I4620">
        <v>3.8</v>
      </c>
      <c r="J4620">
        <v>118</v>
      </c>
      <c r="K4620">
        <v>2</v>
      </c>
      <c r="L4620">
        <v>3920</v>
      </c>
      <c r="M4620" s="1">
        <v>45806</v>
      </c>
      <c r="N4620" t="s">
        <v>168</v>
      </c>
      <c r="O4620">
        <f t="shared" si="216"/>
        <v>218</v>
      </c>
      <c r="P4620">
        <f t="shared" si="217"/>
        <v>1306.8</v>
      </c>
      <c r="Q4620">
        <f t="shared" si="218"/>
        <v>1306.4000000000001</v>
      </c>
    </row>
    <row r="4621" spans="1:17" x14ac:dyDescent="0.3">
      <c r="A4621" t="s">
        <v>9000</v>
      </c>
      <c r="B4621" t="s">
        <v>9001</v>
      </c>
      <c r="C4621" t="s">
        <v>32</v>
      </c>
      <c r="D4621" t="s">
        <v>46</v>
      </c>
      <c r="E4621" t="s">
        <v>18</v>
      </c>
      <c r="F4621">
        <v>5021</v>
      </c>
      <c r="G4621">
        <v>25</v>
      </c>
      <c r="H4621">
        <v>3766</v>
      </c>
      <c r="I4621">
        <v>4.2</v>
      </c>
      <c r="J4621">
        <v>168</v>
      </c>
      <c r="K4621">
        <v>1</v>
      </c>
      <c r="L4621">
        <v>3766</v>
      </c>
      <c r="M4621" s="1">
        <v>45809</v>
      </c>
      <c r="N4621" t="s">
        <v>42</v>
      </c>
      <c r="O4621">
        <f t="shared" si="216"/>
        <v>1255</v>
      </c>
      <c r="P4621">
        <f t="shared" si="217"/>
        <v>3012.6</v>
      </c>
      <c r="Q4621">
        <f t="shared" si="218"/>
        <v>753.40000000000009</v>
      </c>
    </row>
    <row r="4622" spans="1:17" x14ac:dyDescent="0.3">
      <c r="A4622" t="s">
        <v>9002</v>
      </c>
      <c r="B4622" t="s">
        <v>9003</v>
      </c>
      <c r="C4622" t="s">
        <v>57</v>
      </c>
      <c r="D4622" t="s">
        <v>109</v>
      </c>
      <c r="E4622" t="s">
        <v>161</v>
      </c>
      <c r="F4622">
        <v>1995</v>
      </c>
      <c r="G4622">
        <v>25</v>
      </c>
      <c r="H4622">
        <v>1496</v>
      </c>
      <c r="I4622">
        <v>4</v>
      </c>
      <c r="J4622">
        <v>156</v>
      </c>
      <c r="K4622">
        <v>1</v>
      </c>
      <c r="L4622">
        <v>1496</v>
      </c>
      <c r="M4622" s="1">
        <v>45728</v>
      </c>
      <c r="N4622" t="s">
        <v>19</v>
      </c>
      <c r="O4622">
        <f t="shared" si="216"/>
        <v>499</v>
      </c>
      <c r="P4622">
        <f t="shared" si="217"/>
        <v>1197</v>
      </c>
      <c r="Q4622">
        <f t="shared" si="218"/>
        <v>299</v>
      </c>
    </row>
    <row r="4623" spans="1:17" x14ac:dyDescent="0.3">
      <c r="A4623" t="s">
        <v>9004</v>
      </c>
      <c r="B4623" t="s">
        <v>9005</v>
      </c>
      <c r="C4623" t="s">
        <v>52</v>
      </c>
      <c r="D4623" t="s">
        <v>109</v>
      </c>
      <c r="E4623" t="s">
        <v>18</v>
      </c>
      <c r="F4623">
        <v>646</v>
      </c>
      <c r="G4623">
        <v>20</v>
      </c>
      <c r="H4623">
        <v>517</v>
      </c>
      <c r="I4623">
        <v>3.4</v>
      </c>
      <c r="J4623">
        <v>60</v>
      </c>
      <c r="K4623">
        <v>1</v>
      </c>
      <c r="L4623">
        <v>517</v>
      </c>
      <c r="M4623" s="1">
        <v>45626</v>
      </c>
      <c r="N4623" t="s">
        <v>141</v>
      </c>
      <c r="O4623">
        <f t="shared" si="216"/>
        <v>129</v>
      </c>
      <c r="P4623">
        <f t="shared" si="217"/>
        <v>387.59999999999997</v>
      </c>
      <c r="Q4623">
        <f t="shared" si="218"/>
        <v>129.40000000000003</v>
      </c>
    </row>
    <row r="4624" spans="1:17" x14ac:dyDescent="0.3">
      <c r="A4624" t="s">
        <v>9006</v>
      </c>
      <c r="B4624" t="s">
        <v>9007</v>
      </c>
      <c r="C4624" t="s">
        <v>32</v>
      </c>
      <c r="D4624" t="s">
        <v>17</v>
      </c>
      <c r="E4624" t="s">
        <v>18</v>
      </c>
      <c r="F4624">
        <v>3236</v>
      </c>
      <c r="G4624">
        <v>15</v>
      </c>
      <c r="H4624">
        <v>2751</v>
      </c>
      <c r="I4624">
        <v>4.4000000000000004</v>
      </c>
      <c r="J4624">
        <v>73</v>
      </c>
      <c r="K4624">
        <v>1</v>
      </c>
      <c r="L4624">
        <v>2751</v>
      </c>
      <c r="M4624" s="1">
        <v>45658</v>
      </c>
      <c r="N4624" t="s">
        <v>168</v>
      </c>
      <c r="O4624">
        <f t="shared" si="216"/>
        <v>485</v>
      </c>
      <c r="P4624">
        <f t="shared" si="217"/>
        <v>1941.6</v>
      </c>
      <c r="Q4624">
        <f t="shared" si="218"/>
        <v>809.40000000000009</v>
      </c>
    </row>
    <row r="4625" spans="1:17" x14ac:dyDescent="0.3">
      <c r="A4625" t="s">
        <v>9008</v>
      </c>
      <c r="B4625" t="s">
        <v>9009</v>
      </c>
      <c r="C4625" t="s">
        <v>116</v>
      </c>
      <c r="D4625" t="s">
        <v>23</v>
      </c>
      <c r="E4625" t="s">
        <v>18</v>
      </c>
      <c r="F4625">
        <v>1770</v>
      </c>
      <c r="G4625">
        <v>50</v>
      </c>
      <c r="H4625">
        <v>885</v>
      </c>
      <c r="I4625">
        <v>4.3</v>
      </c>
      <c r="J4625">
        <v>295</v>
      </c>
      <c r="K4625">
        <v>1</v>
      </c>
      <c r="L4625">
        <v>885</v>
      </c>
      <c r="M4625" s="1">
        <v>45632</v>
      </c>
      <c r="N4625" t="s">
        <v>150</v>
      </c>
      <c r="O4625">
        <f t="shared" si="216"/>
        <v>885</v>
      </c>
      <c r="P4625">
        <f t="shared" si="217"/>
        <v>1062</v>
      </c>
      <c r="Q4625">
        <f t="shared" si="218"/>
        <v>-177</v>
      </c>
    </row>
    <row r="4626" spans="1:17" x14ac:dyDescent="0.3">
      <c r="A4626" t="s">
        <v>9010</v>
      </c>
      <c r="B4626" t="s">
        <v>9011</v>
      </c>
      <c r="C4626" t="s">
        <v>27</v>
      </c>
      <c r="D4626" t="s">
        <v>23</v>
      </c>
      <c r="E4626" t="s">
        <v>18</v>
      </c>
      <c r="F4626">
        <v>1334</v>
      </c>
      <c r="G4626">
        <v>15</v>
      </c>
      <c r="H4626">
        <v>1134</v>
      </c>
      <c r="I4626">
        <v>3.9</v>
      </c>
      <c r="J4626">
        <v>375</v>
      </c>
      <c r="K4626">
        <v>1</v>
      </c>
      <c r="L4626">
        <v>1134</v>
      </c>
      <c r="M4626" s="1">
        <v>45950</v>
      </c>
      <c r="N4626" t="s">
        <v>71</v>
      </c>
      <c r="O4626">
        <f t="shared" si="216"/>
        <v>200</v>
      </c>
      <c r="P4626">
        <f t="shared" si="217"/>
        <v>800.4</v>
      </c>
      <c r="Q4626">
        <f t="shared" si="218"/>
        <v>333.6</v>
      </c>
    </row>
    <row r="4627" spans="1:17" x14ac:dyDescent="0.3">
      <c r="A4627" t="s">
        <v>9012</v>
      </c>
      <c r="B4627" t="s">
        <v>9013</v>
      </c>
      <c r="C4627" t="s">
        <v>22</v>
      </c>
      <c r="D4627" t="s">
        <v>33</v>
      </c>
      <c r="E4627" t="s">
        <v>34</v>
      </c>
      <c r="F4627">
        <v>3612</v>
      </c>
      <c r="G4627">
        <v>25</v>
      </c>
      <c r="H4627">
        <v>2709</v>
      </c>
      <c r="I4627">
        <v>5</v>
      </c>
      <c r="J4627">
        <v>117</v>
      </c>
      <c r="K4627">
        <v>1</v>
      </c>
      <c r="L4627">
        <v>2709</v>
      </c>
      <c r="M4627" s="1">
        <v>45875</v>
      </c>
      <c r="N4627" t="s">
        <v>61</v>
      </c>
      <c r="O4627">
        <f t="shared" si="216"/>
        <v>903</v>
      </c>
      <c r="P4627">
        <f t="shared" si="217"/>
        <v>2167.1999999999998</v>
      </c>
      <c r="Q4627">
        <f t="shared" si="218"/>
        <v>541.80000000000018</v>
      </c>
    </row>
    <row r="4628" spans="1:17" x14ac:dyDescent="0.3">
      <c r="A4628" t="s">
        <v>9014</v>
      </c>
      <c r="B4628" t="s">
        <v>9015</v>
      </c>
      <c r="C4628" t="s">
        <v>37</v>
      </c>
      <c r="D4628" t="s">
        <v>109</v>
      </c>
      <c r="E4628" t="s">
        <v>18</v>
      </c>
      <c r="F4628">
        <v>991</v>
      </c>
      <c r="G4628">
        <v>20</v>
      </c>
      <c r="H4628">
        <v>793</v>
      </c>
      <c r="I4628">
        <v>4.0999999999999996</v>
      </c>
      <c r="J4628">
        <v>133</v>
      </c>
      <c r="K4628">
        <v>1</v>
      </c>
      <c r="L4628">
        <v>793</v>
      </c>
      <c r="M4628" s="1">
        <v>45718</v>
      </c>
      <c r="N4628" t="s">
        <v>61</v>
      </c>
      <c r="O4628">
        <f t="shared" si="216"/>
        <v>198</v>
      </c>
      <c r="P4628">
        <f t="shared" si="217"/>
        <v>594.6</v>
      </c>
      <c r="Q4628">
        <f t="shared" si="218"/>
        <v>198.39999999999998</v>
      </c>
    </row>
    <row r="4629" spans="1:17" x14ac:dyDescent="0.3">
      <c r="A4629" t="s">
        <v>9016</v>
      </c>
      <c r="B4629" t="s">
        <v>9017</v>
      </c>
      <c r="C4629" t="s">
        <v>88</v>
      </c>
      <c r="D4629" t="s">
        <v>28</v>
      </c>
      <c r="E4629" t="s">
        <v>34</v>
      </c>
      <c r="F4629">
        <v>7396</v>
      </c>
      <c r="G4629">
        <v>40</v>
      </c>
      <c r="H4629">
        <v>4438</v>
      </c>
      <c r="I4629">
        <v>3.2</v>
      </c>
      <c r="J4629">
        <v>75</v>
      </c>
      <c r="K4629">
        <v>1</v>
      </c>
      <c r="L4629">
        <v>4438</v>
      </c>
      <c r="M4629" s="1">
        <v>45914</v>
      </c>
      <c r="N4629" t="s">
        <v>168</v>
      </c>
      <c r="O4629">
        <f t="shared" si="216"/>
        <v>2958</v>
      </c>
      <c r="P4629">
        <f t="shared" si="217"/>
        <v>4437.5999999999995</v>
      </c>
      <c r="Q4629">
        <f t="shared" si="218"/>
        <v>0.4000000000005457</v>
      </c>
    </row>
    <row r="4630" spans="1:17" x14ac:dyDescent="0.3">
      <c r="A4630" t="s">
        <v>9018</v>
      </c>
      <c r="B4630" t="s">
        <v>9019</v>
      </c>
      <c r="C4630" t="s">
        <v>22</v>
      </c>
      <c r="D4630" t="s">
        <v>109</v>
      </c>
      <c r="E4630" t="s">
        <v>161</v>
      </c>
      <c r="F4630">
        <v>2622</v>
      </c>
      <c r="G4630">
        <v>0</v>
      </c>
      <c r="H4630">
        <v>2622</v>
      </c>
      <c r="I4630">
        <v>4.5999999999999996</v>
      </c>
      <c r="J4630">
        <v>294</v>
      </c>
      <c r="K4630">
        <v>1</v>
      </c>
      <c r="L4630">
        <v>2622</v>
      </c>
      <c r="M4630" s="1">
        <v>45634</v>
      </c>
      <c r="N4630" t="s">
        <v>42</v>
      </c>
      <c r="O4630">
        <f t="shared" si="216"/>
        <v>0</v>
      </c>
      <c r="P4630">
        <f t="shared" si="217"/>
        <v>1573.2</v>
      </c>
      <c r="Q4630">
        <f t="shared" si="218"/>
        <v>1048.8</v>
      </c>
    </row>
    <row r="4631" spans="1:17" x14ac:dyDescent="0.3">
      <c r="A4631" t="s">
        <v>9020</v>
      </c>
      <c r="B4631" t="s">
        <v>9021</v>
      </c>
      <c r="C4631" t="s">
        <v>88</v>
      </c>
      <c r="D4631" t="s">
        <v>46</v>
      </c>
      <c r="E4631" t="s">
        <v>161</v>
      </c>
      <c r="F4631">
        <v>10281</v>
      </c>
      <c r="G4631">
        <v>30</v>
      </c>
      <c r="H4631">
        <v>7197</v>
      </c>
      <c r="I4631">
        <v>4.5</v>
      </c>
      <c r="J4631">
        <v>559</v>
      </c>
      <c r="K4631">
        <v>1</v>
      </c>
      <c r="L4631">
        <v>7197</v>
      </c>
      <c r="M4631" s="1">
        <v>45866</v>
      </c>
      <c r="N4631" t="s">
        <v>24</v>
      </c>
      <c r="O4631">
        <f t="shared" si="216"/>
        <v>3084</v>
      </c>
      <c r="P4631">
        <f t="shared" si="217"/>
        <v>6168.5999999999995</v>
      </c>
      <c r="Q4631">
        <f t="shared" si="218"/>
        <v>1028.4000000000005</v>
      </c>
    </row>
    <row r="4632" spans="1:17" x14ac:dyDescent="0.3">
      <c r="A4632" t="s">
        <v>9022</v>
      </c>
      <c r="B4632" t="s">
        <v>9023</v>
      </c>
      <c r="C4632" t="s">
        <v>16</v>
      </c>
      <c r="D4632" t="s">
        <v>53</v>
      </c>
      <c r="E4632" t="s">
        <v>34</v>
      </c>
      <c r="F4632">
        <v>3549</v>
      </c>
      <c r="G4632">
        <v>20</v>
      </c>
      <c r="H4632">
        <v>2839</v>
      </c>
      <c r="I4632">
        <v>4.5999999999999996</v>
      </c>
      <c r="J4632">
        <v>110</v>
      </c>
      <c r="K4632">
        <v>3</v>
      </c>
      <c r="L4632">
        <v>8517</v>
      </c>
      <c r="M4632" s="1">
        <v>45630</v>
      </c>
      <c r="N4632" t="s">
        <v>49</v>
      </c>
      <c r="O4632">
        <f t="shared" si="216"/>
        <v>710</v>
      </c>
      <c r="P4632">
        <f t="shared" si="217"/>
        <v>2129.4</v>
      </c>
      <c r="Q4632">
        <f t="shared" si="218"/>
        <v>2128.7999999999997</v>
      </c>
    </row>
    <row r="4633" spans="1:17" x14ac:dyDescent="0.3">
      <c r="A4633" t="s">
        <v>9024</v>
      </c>
      <c r="B4633" t="s">
        <v>7599</v>
      </c>
      <c r="C4633" t="s">
        <v>52</v>
      </c>
      <c r="D4633" t="s">
        <v>17</v>
      </c>
      <c r="E4633" t="s">
        <v>18</v>
      </c>
      <c r="F4633">
        <v>3306</v>
      </c>
      <c r="G4633">
        <v>0</v>
      </c>
      <c r="H4633">
        <v>3306</v>
      </c>
      <c r="I4633">
        <v>3.6</v>
      </c>
      <c r="J4633">
        <v>190</v>
      </c>
      <c r="K4633">
        <v>3</v>
      </c>
      <c r="L4633">
        <v>9918</v>
      </c>
      <c r="M4633" s="1">
        <v>45945</v>
      </c>
      <c r="N4633" t="s">
        <v>91</v>
      </c>
      <c r="O4633">
        <f t="shared" si="216"/>
        <v>0</v>
      </c>
      <c r="P4633">
        <f t="shared" si="217"/>
        <v>1983.6</v>
      </c>
      <c r="Q4633">
        <f t="shared" si="218"/>
        <v>3967.2000000000003</v>
      </c>
    </row>
    <row r="4634" spans="1:17" x14ac:dyDescent="0.3">
      <c r="A4634" t="s">
        <v>9025</v>
      </c>
      <c r="B4634" t="s">
        <v>9026</v>
      </c>
      <c r="C4634" t="s">
        <v>32</v>
      </c>
      <c r="D4634" t="s">
        <v>17</v>
      </c>
      <c r="E4634" t="s">
        <v>34</v>
      </c>
      <c r="F4634">
        <v>2620</v>
      </c>
      <c r="G4634">
        <v>25</v>
      </c>
      <c r="H4634">
        <v>1965</v>
      </c>
      <c r="I4634">
        <v>4.2</v>
      </c>
      <c r="J4634">
        <v>235</v>
      </c>
      <c r="K4634">
        <v>1</v>
      </c>
      <c r="L4634">
        <v>1965</v>
      </c>
      <c r="M4634" s="1">
        <v>45817</v>
      </c>
      <c r="N4634" t="s">
        <v>54</v>
      </c>
      <c r="O4634">
        <f t="shared" si="216"/>
        <v>655</v>
      </c>
      <c r="P4634">
        <f t="shared" si="217"/>
        <v>1572</v>
      </c>
      <c r="Q4634">
        <f t="shared" si="218"/>
        <v>393</v>
      </c>
    </row>
    <row r="4635" spans="1:17" x14ac:dyDescent="0.3">
      <c r="A4635" t="s">
        <v>9027</v>
      </c>
      <c r="B4635" t="s">
        <v>9028</v>
      </c>
      <c r="C4635" t="s">
        <v>52</v>
      </c>
      <c r="D4635" t="s">
        <v>53</v>
      </c>
      <c r="E4635" t="s">
        <v>34</v>
      </c>
      <c r="F4635">
        <v>6419</v>
      </c>
      <c r="G4635">
        <v>0</v>
      </c>
      <c r="H4635">
        <v>6419</v>
      </c>
      <c r="I4635">
        <v>4.0999999999999996</v>
      </c>
      <c r="J4635">
        <v>500</v>
      </c>
      <c r="K4635">
        <v>5</v>
      </c>
      <c r="L4635">
        <v>32095</v>
      </c>
      <c r="M4635" s="1">
        <v>45450</v>
      </c>
      <c r="N4635" t="s">
        <v>19</v>
      </c>
      <c r="O4635">
        <f t="shared" si="216"/>
        <v>0</v>
      </c>
      <c r="P4635">
        <f t="shared" si="217"/>
        <v>3851.3999999999996</v>
      </c>
      <c r="Q4635">
        <f t="shared" si="218"/>
        <v>12838.000000000002</v>
      </c>
    </row>
    <row r="4636" spans="1:17" x14ac:dyDescent="0.3">
      <c r="A4636" t="s">
        <v>9029</v>
      </c>
      <c r="B4636" t="s">
        <v>9030</v>
      </c>
      <c r="C4636" t="s">
        <v>37</v>
      </c>
      <c r="D4636" t="s">
        <v>41</v>
      </c>
      <c r="E4636" t="s">
        <v>74</v>
      </c>
      <c r="F4636">
        <v>678</v>
      </c>
      <c r="G4636">
        <v>15</v>
      </c>
      <c r="H4636">
        <v>576</v>
      </c>
      <c r="I4636">
        <v>4</v>
      </c>
      <c r="J4636">
        <v>55</v>
      </c>
      <c r="K4636">
        <v>1</v>
      </c>
      <c r="L4636">
        <v>576</v>
      </c>
      <c r="M4636" s="1">
        <v>45439</v>
      </c>
      <c r="N4636" t="s">
        <v>54</v>
      </c>
      <c r="O4636">
        <f t="shared" si="216"/>
        <v>102</v>
      </c>
      <c r="P4636">
        <f t="shared" si="217"/>
        <v>406.8</v>
      </c>
      <c r="Q4636">
        <f t="shared" si="218"/>
        <v>169.2</v>
      </c>
    </row>
    <row r="4637" spans="1:17" x14ac:dyDescent="0.3">
      <c r="A4637" t="s">
        <v>9031</v>
      </c>
      <c r="B4637" t="s">
        <v>8639</v>
      </c>
      <c r="C4637" t="s">
        <v>37</v>
      </c>
      <c r="D4637" t="s">
        <v>46</v>
      </c>
      <c r="E4637" t="s">
        <v>161</v>
      </c>
      <c r="F4637">
        <v>8166</v>
      </c>
      <c r="G4637">
        <v>20</v>
      </c>
      <c r="H4637">
        <v>6533</v>
      </c>
      <c r="I4637">
        <v>4.8</v>
      </c>
      <c r="J4637">
        <v>119</v>
      </c>
      <c r="K4637">
        <v>1</v>
      </c>
      <c r="L4637">
        <v>6533</v>
      </c>
      <c r="M4637" s="1">
        <v>45849</v>
      </c>
      <c r="N4637" t="s">
        <v>78</v>
      </c>
      <c r="O4637">
        <f t="shared" si="216"/>
        <v>1633</v>
      </c>
      <c r="P4637">
        <f t="shared" si="217"/>
        <v>4899.5999999999995</v>
      </c>
      <c r="Q4637">
        <f t="shared" si="218"/>
        <v>1633.4000000000005</v>
      </c>
    </row>
    <row r="4638" spans="1:17" x14ac:dyDescent="0.3">
      <c r="A4638" t="s">
        <v>9032</v>
      </c>
      <c r="B4638" t="s">
        <v>9033</v>
      </c>
      <c r="C4638" t="s">
        <v>22</v>
      </c>
      <c r="D4638" t="s">
        <v>17</v>
      </c>
      <c r="E4638" t="s">
        <v>34</v>
      </c>
      <c r="F4638">
        <v>5822</v>
      </c>
      <c r="G4638">
        <v>15</v>
      </c>
      <c r="H4638">
        <v>4949</v>
      </c>
      <c r="I4638">
        <v>4.0999999999999996</v>
      </c>
      <c r="J4638">
        <v>110</v>
      </c>
      <c r="K4638">
        <v>1</v>
      </c>
      <c r="L4638">
        <v>4949</v>
      </c>
      <c r="M4638" s="1">
        <v>45669</v>
      </c>
      <c r="N4638" t="s">
        <v>24</v>
      </c>
      <c r="O4638">
        <f t="shared" si="216"/>
        <v>873</v>
      </c>
      <c r="P4638">
        <f t="shared" si="217"/>
        <v>3493.2</v>
      </c>
      <c r="Q4638">
        <f t="shared" si="218"/>
        <v>1455.8000000000002</v>
      </c>
    </row>
    <row r="4639" spans="1:17" x14ac:dyDescent="0.3">
      <c r="A4639" t="s">
        <v>9034</v>
      </c>
      <c r="B4639" t="s">
        <v>9035</v>
      </c>
      <c r="C4639" t="s">
        <v>37</v>
      </c>
      <c r="D4639" t="s">
        <v>33</v>
      </c>
      <c r="E4639" t="s">
        <v>18</v>
      </c>
      <c r="F4639">
        <v>4348</v>
      </c>
      <c r="G4639">
        <v>10</v>
      </c>
      <c r="H4639">
        <v>3913</v>
      </c>
      <c r="I4639">
        <v>3.9</v>
      </c>
      <c r="J4639">
        <v>127</v>
      </c>
      <c r="K4639">
        <v>1</v>
      </c>
      <c r="L4639">
        <v>3913</v>
      </c>
      <c r="M4639" s="1">
        <v>45856</v>
      </c>
      <c r="N4639" t="s">
        <v>19</v>
      </c>
      <c r="O4639">
        <f t="shared" si="216"/>
        <v>435</v>
      </c>
      <c r="P4639">
        <f t="shared" si="217"/>
        <v>2608.7999999999997</v>
      </c>
      <c r="Q4639">
        <f t="shared" si="218"/>
        <v>1304.2000000000003</v>
      </c>
    </row>
    <row r="4640" spans="1:17" x14ac:dyDescent="0.3">
      <c r="A4640" t="s">
        <v>9036</v>
      </c>
      <c r="B4640" t="s">
        <v>9037</v>
      </c>
      <c r="C4640" t="s">
        <v>22</v>
      </c>
      <c r="D4640" t="s">
        <v>33</v>
      </c>
      <c r="E4640" t="s">
        <v>18</v>
      </c>
      <c r="F4640">
        <v>2293</v>
      </c>
      <c r="G4640">
        <v>0</v>
      </c>
      <c r="H4640">
        <v>2293</v>
      </c>
      <c r="I4640">
        <v>3.9</v>
      </c>
      <c r="J4640">
        <v>85</v>
      </c>
      <c r="K4640">
        <v>2</v>
      </c>
      <c r="L4640">
        <v>4586</v>
      </c>
      <c r="M4640" s="1">
        <v>45858</v>
      </c>
      <c r="N4640" t="s">
        <v>29</v>
      </c>
      <c r="O4640">
        <f t="shared" si="216"/>
        <v>0</v>
      </c>
      <c r="P4640">
        <f t="shared" si="217"/>
        <v>1375.8</v>
      </c>
      <c r="Q4640">
        <f t="shared" si="218"/>
        <v>1834.4</v>
      </c>
    </row>
    <row r="4641" spans="1:17" x14ac:dyDescent="0.3">
      <c r="A4641" t="s">
        <v>9038</v>
      </c>
      <c r="B4641" t="s">
        <v>9039</v>
      </c>
      <c r="C4641" t="s">
        <v>32</v>
      </c>
      <c r="D4641" t="s">
        <v>53</v>
      </c>
      <c r="E4641" t="s">
        <v>34</v>
      </c>
      <c r="F4641">
        <v>809</v>
      </c>
      <c r="G4641">
        <v>0</v>
      </c>
      <c r="H4641">
        <v>809</v>
      </c>
      <c r="I4641">
        <v>3.6</v>
      </c>
      <c r="J4641">
        <v>84</v>
      </c>
      <c r="K4641">
        <v>1</v>
      </c>
      <c r="L4641">
        <v>809</v>
      </c>
      <c r="M4641" s="1">
        <v>45658</v>
      </c>
      <c r="N4641" t="s">
        <v>38</v>
      </c>
      <c r="O4641">
        <f t="shared" si="216"/>
        <v>0</v>
      </c>
      <c r="P4641">
        <f t="shared" si="217"/>
        <v>485.4</v>
      </c>
      <c r="Q4641">
        <f t="shared" si="218"/>
        <v>323.60000000000002</v>
      </c>
    </row>
    <row r="4642" spans="1:17" x14ac:dyDescent="0.3">
      <c r="A4642" t="s">
        <v>9040</v>
      </c>
      <c r="B4642" t="s">
        <v>9041</v>
      </c>
      <c r="C4642" t="s">
        <v>88</v>
      </c>
      <c r="D4642" t="s">
        <v>28</v>
      </c>
      <c r="E4642" t="s">
        <v>34</v>
      </c>
      <c r="F4642">
        <v>1269</v>
      </c>
      <c r="G4642">
        <v>40</v>
      </c>
      <c r="H4642">
        <v>761</v>
      </c>
      <c r="I4642">
        <v>4.2</v>
      </c>
      <c r="J4642">
        <v>164</v>
      </c>
      <c r="K4642">
        <v>1</v>
      </c>
      <c r="L4642">
        <v>761</v>
      </c>
      <c r="M4642" s="1">
        <v>45625</v>
      </c>
      <c r="N4642" t="s">
        <v>85</v>
      </c>
      <c r="O4642">
        <f t="shared" si="216"/>
        <v>508</v>
      </c>
      <c r="P4642">
        <f t="shared" si="217"/>
        <v>761.4</v>
      </c>
      <c r="Q4642">
        <f t="shared" si="218"/>
        <v>-0.39999999999997726</v>
      </c>
    </row>
    <row r="4643" spans="1:17" x14ac:dyDescent="0.3">
      <c r="A4643" t="s">
        <v>9042</v>
      </c>
      <c r="B4643" t="s">
        <v>9043</v>
      </c>
      <c r="C4643" t="s">
        <v>88</v>
      </c>
      <c r="D4643" t="s">
        <v>41</v>
      </c>
      <c r="E4643" t="s">
        <v>34</v>
      </c>
      <c r="F4643">
        <v>2055</v>
      </c>
      <c r="G4643">
        <v>40</v>
      </c>
      <c r="H4643">
        <v>1233</v>
      </c>
      <c r="I4643">
        <v>4.8</v>
      </c>
      <c r="J4643">
        <v>314</v>
      </c>
      <c r="K4643">
        <v>1</v>
      </c>
      <c r="L4643">
        <v>1233</v>
      </c>
      <c r="M4643" s="1">
        <v>45567</v>
      </c>
      <c r="N4643" t="s">
        <v>29</v>
      </c>
      <c r="O4643">
        <f t="shared" si="216"/>
        <v>822</v>
      </c>
      <c r="P4643">
        <f t="shared" si="217"/>
        <v>1233</v>
      </c>
      <c r="Q4643">
        <f t="shared" si="218"/>
        <v>0</v>
      </c>
    </row>
    <row r="4644" spans="1:17" x14ac:dyDescent="0.3">
      <c r="A4644" t="s">
        <v>9044</v>
      </c>
      <c r="B4644" t="s">
        <v>9045</v>
      </c>
      <c r="C4644" t="s">
        <v>22</v>
      </c>
      <c r="D4644" t="s">
        <v>23</v>
      </c>
      <c r="E4644" t="s">
        <v>18</v>
      </c>
      <c r="F4644">
        <v>2822</v>
      </c>
      <c r="G4644">
        <v>30</v>
      </c>
      <c r="H4644">
        <v>1975</v>
      </c>
      <c r="I4644">
        <v>3.9</v>
      </c>
      <c r="J4644">
        <v>194</v>
      </c>
      <c r="K4644">
        <v>1</v>
      </c>
      <c r="L4644">
        <v>1975</v>
      </c>
      <c r="M4644" s="1">
        <v>45894</v>
      </c>
      <c r="N4644" t="s">
        <v>141</v>
      </c>
      <c r="O4644">
        <f t="shared" si="216"/>
        <v>847</v>
      </c>
      <c r="P4644">
        <f t="shared" si="217"/>
        <v>1693.2</v>
      </c>
      <c r="Q4644">
        <f t="shared" si="218"/>
        <v>281.79999999999995</v>
      </c>
    </row>
    <row r="4645" spans="1:17" x14ac:dyDescent="0.3">
      <c r="A4645" t="s">
        <v>9046</v>
      </c>
      <c r="B4645" t="s">
        <v>9047</v>
      </c>
      <c r="C4645" t="s">
        <v>52</v>
      </c>
      <c r="D4645" t="s">
        <v>23</v>
      </c>
      <c r="E4645" t="s">
        <v>34</v>
      </c>
      <c r="F4645">
        <v>1578</v>
      </c>
      <c r="G4645">
        <v>40</v>
      </c>
      <c r="H4645">
        <v>947</v>
      </c>
      <c r="I4645">
        <v>4.2</v>
      </c>
      <c r="J4645">
        <v>104</v>
      </c>
      <c r="K4645">
        <v>1</v>
      </c>
      <c r="L4645">
        <v>947</v>
      </c>
      <c r="M4645" s="1">
        <v>45531</v>
      </c>
      <c r="N4645" t="s">
        <v>85</v>
      </c>
      <c r="O4645">
        <f t="shared" si="216"/>
        <v>631</v>
      </c>
      <c r="P4645">
        <f t="shared" si="217"/>
        <v>946.8</v>
      </c>
      <c r="Q4645">
        <f t="shared" si="218"/>
        <v>0.20000000000004547</v>
      </c>
    </row>
    <row r="4646" spans="1:17" x14ac:dyDescent="0.3">
      <c r="A4646" t="s">
        <v>9048</v>
      </c>
      <c r="B4646" t="s">
        <v>9049</v>
      </c>
      <c r="C4646" t="s">
        <v>45</v>
      </c>
      <c r="D4646" t="s">
        <v>41</v>
      </c>
      <c r="E4646" t="s">
        <v>34</v>
      </c>
      <c r="F4646">
        <v>1794</v>
      </c>
      <c r="G4646">
        <v>50</v>
      </c>
      <c r="H4646">
        <v>897</v>
      </c>
      <c r="I4646">
        <v>4</v>
      </c>
      <c r="J4646">
        <v>108</v>
      </c>
      <c r="K4646">
        <v>4</v>
      </c>
      <c r="L4646">
        <v>3588</v>
      </c>
      <c r="M4646" s="1">
        <v>45713</v>
      </c>
      <c r="N4646" t="s">
        <v>19</v>
      </c>
      <c r="O4646">
        <f t="shared" si="216"/>
        <v>897</v>
      </c>
      <c r="P4646">
        <f t="shared" si="217"/>
        <v>1076.3999999999999</v>
      </c>
      <c r="Q4646">
        <f t="shared" si="218"/>
        <v>-717.59999999999945</v>
      </c>
    </row>
    <row r="4647" spans="1:17" x14ac:dyDescent="0.3">
      <c r="A4647" t="s">
        <v>9050</v>
      </c>
      <c r="B4647" t="s">
        <v>9051</v>
      </c>
      <c r="C4647" t="s">
        <v>52</v>
      </c>
      <c r="D4647" t="s">
        <v>41</v>
      </c>
      <c r="E4647" t="s">
        <v>34</v>
      </c>
      <c r="F4647">
        <v>1612</v>
      </c>
      <c r="G4647">
        <v>25</v>
      </c>
      <c r="H4647">
        <v>1209</v>
      </c>
      <c r="I4647">
        <v>4.0999999999999996</v>
      </c>
      <c r="J4647">
        <v>109</v>
      </c>
      <c r="K4647">
        <v>2</v>
      </c>
      <c r="L4647">
        <v>2418</v>
      </c>
      <c r="M4647" s="1">
        <v>45353</v>
      </c>
      <c r="N4647" t="s">
        <v>61</v>
      </c>
      <c r="O4647">
        <f t="shared" si="216"/>
        <v>403</v>
      </c>
      <c r="P4647">
        <f t="shared" si="217"/>
        <v>967.19999999999993</v>
      </c>
      <c r="Q4647">
        <f t="shared" si="218"/>
        <v>483.60000000000014</v>
      </c>
    </row>
    <row r="4648" spans="1:17" x14ac:dyDescent="0.3">
      <c r="A4648" t="s">
        <v>9052</v>
      </c>
      <c r="B4648" t="s">
        <v>9053</v>
      </c>
      <c r="C4648" t="s">
        <v>116</v>
      </c>
      <c r="D4648" t="s">
        <v>17</v>
      </c>
      <c r="E4648" t="s">
        <v>18</v>
      </c>
      <c r="F4648">
        <v>1177</v>
      </c>
      <c r="G4648">
        <v>10</v>
      </c>
      <c r="H4648">
        <v>1059</v>
      </c>
      <c r="I4648">
        <v>4.5</v>
      </c>
      <c r="J4648">
        <v>249</v>
      </c>
      <c r="K4648">
        <v>1</v>
      </c>
      <c r="L4648">
        <v>1059</v>
      </c>
      <c r="M4648" s="1">
        <v>45682</v>
      </c>
      <c r="N4648" t="s">
        <v>49</v>
      </c>
      <c r="O4648">
        <f t="shared" si="216"/>
        <v>118</v>
      </c>
      <c r="P4648">
        <f t="shared" si="217"/>
        <v>706.19999999999993</v>
      </c>
      <c r="Q4648">
        <f t="shared" si="218"/>
        <v>352.80000000000007</v>
      </c>
    </row>
    <row r="4649" spans="1:17" x14ac:dyDescent="0.3">
      <c r="A4649" t="s">
        <v>9054</v>
      </c>
      <c r="B4649" t="s">
        <v>9055</v>
      </c>
      <c r="C4649" t="s">
        <v>27</v>
      </c>
      <c r="D4649" t="s">
        <v>17</v>
      </c>
      <c r="E4649" t="s">
        <v>18</v>
      </c>
      <c r="F4649">
        <v>5482</v>
      </c>
      <c r="G4649">
        <v>30</v>
      </c>
      <c r="H4649">
        <v>3837</v>
      </c>
      <c r="I4649">
        <v>3.6</v>
      </c>
      <c r="J4649">
        <v>54</v>
      </c>
      <c r="K4649">
        <v>1</v>
      </c>
      <c r="L4649">
        <v>3837</v>
      </c>
      <c r="M4649" s="1">
        <v>45606</v>
      </c>
      <c r="N4649" t="s">
        <v>29</v>
      </c>
      <c r="O4649">
        <f t="shared" si="216"/>
        <v>1645</v>
      </c>
      <c r="P4649">
        <f t="shared" si="217"/>
        <v>3289.2</v>
      </c>
      <c r="Q4649">
        <f t="shared" si="218"/>
        <v>547.80000000000018</v>
      </c>
    </row>
    <row r="4650" spans="1:17" x14ac:dyDescent="0.3">
      <c r="A4650" t="s">
        <v>9056</v>
      </c>
      <c r="B4650" t="s">
        <v>9057</v>
      </c>
      <c r="C4650" t="s">
        <v>16</v>
      </c>
      <c r="D4650" t="s">
        <v>28</v>
      </c>
      <c r="E4650" t="s">
        <v>34</v>
      </c>
      <c r="F4650">
        <v>9945</v>
      </c>
      <c r="G4650">
        <v>15</v>
      </c>
      <c r="H4650">
        <v>8453</v>
      </c>
      <c r="I4650">
        <v>3.4</v>
      </c>
      <c r="J4650">
        <v>74</v>
      </c>
      <c r="K4650">
        <v>1</v>
      </c>
      <c r="L4650">
        <v>8453</v>
      </c>
      <c r="M4650" s="1">
        <v>45790</v>
      </c>
      <c r="N4650" t="s">
        <v>141</v>
      </c>
      <c r="O4650">
        <f t="shared" si="216"/>
        <v>1492</v>
      </c>
      <c r="P4650">
        <f t="shared" si="217"/>
        <v>5967</v>
      </c>
      <c r="Q4650">
        <f t="shared" si="218"/>
        <v>2486</v>
      </c>
    </row>
    <row r="4651" spans="1:17" x14ac:dyDescent="0.3">
      <c r="A4651" t="s">
        <v>9058</v>
      </c>
      <c r="B4651" t="s">
        <v>9059</v>
      </c>
      <c r="C4651" t="s">
        <v>88</v>
      </c>
      <c r="D4651" t="s">
        <v>109</v>
      </c>
      <c r="E4651" t="s">
        <v>34</v>
      </c>
      <c r="F4651">
        <v>2392</v>
      </c>
      <c r="G4651">
        <v>0</v>
      </c>
      <c r="H4651">
        <v>2392</v>
      </c>
      <c r="I4651">
        <v>4.5999999999999996</v>
      </c>
      <c r="J4651">
        <v>49</v>
      </c>
      <c r="K4651">
        <v>3</v>
      </c>
      <c r="L4651">
        <v>7176</v>
      </c>
      <c r="M4651" s="1">
        <v>45568</v>
      </c>
      <c r="N4651" t="s">
        <v>85</v>
      </c>
      <c r="O4651">
        <f t="shared" si="216"/>
        <v>0</v>
      </c>
      <c r="P4651">
        <f t="shared" si="217"/>
        <v>1435.2</v>
      </c>
      <c r="Q4651">
        <f t="shared" si="218"/>
        <v>2870.3999999999996</v>
      </c>
    </row>
    <row r="4652" spans="1:17" x14ac:dyDescent="0.3">
      <c r="A4652" t="s">
        <v>9060</v>
      </c>
      <c r="B4652" t="s">
        <v>9061</v>
      </c>
      <c r="C4652" t="s">
        <v>52</v>
      </c>
      <c r="D4652" t="s">
        <v>17</v>
      </c>
      <c r="E4652" t="s">
        <v>34</v>
      </c>
      <c r="F4652">
        <v>2238</v>
      </c>
      <c r="G4652">
        <v>20</v>
      </c>
      <c r="H4652">
        <v>1790</v>
      </c>
      <c r="I4652">
        <v>3.8</v>
      </c>
      <c r="J4652">
        <v>170</v>
      </c>
      <c r="K4652">
        <v>1</v>
      </c>
      <c r="L4652">
        <v>1790</v>
      </c>
      <c r="M4652" s="1">
        <v>45379</v>
      </c>
      <c r="N4652" t="s">
        <v>61</v>
      </c>
      <c r="O4652">
        <f t="shared" si="216"/>
        <v>448</v>
      </c>
      <c r="P4652">
        <f t="shared" si="217"/>
        <v>1342.8</v>
      </c>
      <c r="Q4652">
        <f t="shared" si="218"/>
        <v>447.20000000000005</v>
      </c>
    </row>
    <row r="4653" spans="1:17" x14ac:dyDescent="0.3">
      <c r="A4653" t="s">
        <v>9062</v>
      </c>
      <c r="B4653" t="s">
        <v>9063</v>
      </c>
      <c r="C4653" t="s">
        <v>116</v>
      </c>
      <c r="D4653" t="s">
        <v>53</v>
      </c>
      <c r="E4653" t="s">
        <v>34</v>
      </c>
      <c r="F4653">
        <v>1791</v>
      </c>
      <c r="G4653">
        <v>60</v>
      </c>
      <c r="H4653">
        <v>716</v>
      </c>
      <c r="I4653">
        <v>3.9</v>
      </c>
      <c r="J4653">
        <v>50</v>
      </c>
      <c r="K4653">
        <v>1</v>
      </c>
      <c r="L4653">
        <v>716</v>
      </c>
      <c r="M4653" s="1">
        <v>45650</v>
      </c>
      <c r="N4653" t="s">
        <v>91</v>
      </c>
      <c r="O4653">
        <f t="shared" si="216"/>
        <v>1075</v>
      </c>
      <c r="P4653">
        <f t="shared" si="217"/>
        <v>1074.5999999999999</v>
      </c>
      <c r="Q4653">
        <f t="shared" si="218"/>
        <v>-358.59999999999991</v>
      </c>
    </row>
    <row r="4654" spans="1:17" x14ac:dyDescent="0.3">
      <c r="A4654" t="s">
        <v>9064</v>
      </c>
      <c r="B4654" t="s">
        <v>9065</v>
      </c>
      <c r="C4654" t="s">
        <v>57</v>
      </c>
      <c r="D4654" t="s">
        <v>33</v>
      </c>
      <c r="E4654" t="s">
        <v>34</v>
      </c>
      <c r="F4654">
        <v>1163</v>
      </c>
      <c r="G4654">
        <v>25</v>
      </c>
      <c r="H4654">
        <v>872</v>
      </c>
      <c r="I4654">
        <v>5</v>
      </c>
      <c r="J4654">
        <v>90</v>
      </c>
      <c r="K4654">
        <v>1</v>
      </c>
      <c r="L4654">
        <v>872</v>
      </c>
      <c r="M4654" s="1">
        <v>45668</v>
      </c>
      <c r="N4654" t="s">
        <v>85</v>
      </c>
      <c r="O4654">
        <f t="shared" si="216"/>
        <v>291</v>
      </c>
      <c r="P4654">
        <f t="shared" si="217"/>
        <v>697.8</v>
      </c>
      <c r="Q4654">
        <f t="shared" si="218"/>
        <v>174.20000000000005</v>
      </c>
    </row>
    <row r="4655" spans="1:17" x14ac:dyDescent="0.3">
      <c r="A4655" t="s">
        <v>9066</v>
      </c>
      <c r="B4655" t="s">
        <v>9067</v>
      </c>
      <c r="C4655" t="s">
        <v>88</v>
      </c>
      <c r="D4655" t="s">
        <v>33</v>
      </c>
      <c r="E4655" t="s">
        <v>18</v>
      </c>
      <c r="F4655">
        <v>1624</v>
      </c>
      <c r="G4655">
        <v>10</v>
      </c>
      <c r="H4655">
        <v>1462</v>
      </c>
      <c r="I4655">
        <v>4.5</v>
      </c>
      <c r="J4655">
        <v>17</v>
      </c>
      <c r="K4655">
        <v>1</v>
      </c>
      <c r="L4655">
        <v>1462</v>
      </c>
      <c r="M4655" s="1">
        <v>45604</v>
      </c>
      <c r="N4655" t="s">
        <v>58</v>
      </c>
      <c r="O4655">
        <f t="shared" si="216"/>
        <v>162</v>
      </c>
      <c r="P4655">
        <f t="shared" si="217"/>
        <v>974.4</v>
      </c>
      <c r="Q4655">
        <f t="shared" si="218"/>
        <v>487.6</v>
      </c>
    </row>
    <row r="4656" spans="1:17" x14ac:dyDescent="0.3">
      <c r="A4656" t="s">
        <v>9068</v>
      </c>
      <c r="B4656" t="s">
        <v>9069</v>
      </c>
      <c r="C4656" t="s">
        <v>116</v>
      </c>
      <c r="D4656" t="s">
        <v>109</v>
      </c>
      <c r="E4656" t="s">
        <v>161</v>
      </c>
      <c r="F4656">
        <v>1153</v>
      </c>
      <c r="G4656">
        <v>0</v>
      </c>
      <c r="H4656">
        <v>1153</v>
      </c>
      <c r="I4656">
        <v>3.7</v>
      </c>
      <c r="J4656">
        <v>247</v>
      </c>
      <c r="K4656">
        <v>1</v>
      </c>
      <c r="L4656">
        <v>1153</v>
      </c>
      <c r="M4656" s="1">
        <v>45950</v>
      </c>
      <c r="N4656" t="s">
        <v>91</v>
      </c>
      <c r="O4656">
        <f t="shared" si="216"/>
        <v>0</v>
      </c>
      <c r="P4656">
        <f t="shared" si="217"/>
        <v>691.8</v>
      </c>
      <c r="Q4656">
        <f t="shared" si="218"/>
        <v>461.20000000000005</v>
      </c>
    </row>
    <row r="4657" spans="1:17" x14ac:dyDescent="0.3">
      <c r="A4657" t="s">
        <v>9070</v>
      </c>
      <c r="B4657" t="s">
        <v>9071</v>
      </c>
      <c r="C4657" t="s">
        <v>57</v>
      </c>
      <c r="D4657" t="s">
        <v>23</v>
      </c>
      <c r="E4657" t="s">
        <v>18</v>
      </c>
      <c r="F4657">
        <v>2942</v>
      </c>
      <c r="G4657">
        <v>10</v>
      </c>
      <c r="H4657">
        <v>2648</v>
      </c>
      <c r="I4657">
        <v>4.7</v>
      </c>
      <c r="J4657">
        <v>103</v>
      </c>
      <c r="K4657">
        <v>1</v>
      </c>
      <c r="L4657">
        <v>2648</v>
      </c>
      <c r="M4657" s="1">
        <v>45794</v>
      </c>
      <c r="N4657" t="s">
        <v>64</v>
      </c>
      <c r="O4657">
        <f t="shared" si="216"/>
        <v>294</v>
      </c>
      <c r="P4657">
        <f t="shared" si="217"/>
        <v>1765.2</v>
      </c>
      <c r="Q4657">
        <f t="shared" si="218"/>
        <v>882.8</v>
      </c>
    </row>
    <row r="4658" spans="1:17" x14ac:dyDescent="0.3">
      <c r="A4658" t="s">
        <v>9072</v>
      </c>
      <c r="B4658" t="s">
        <v>8679</v>
      </c>
      <c r="C4658" t="s">
        <v>32</v>
      </c>
      <c r="D4658" t="s">
        <v>28</v>
      </c>
      <c r="E4658" t="s">
        <v>34</v>
      </c>
      <c r="F4658">
        <v>8844</v>
      </c>
      <c r="G4658">
        <v>30</v>
      </c>
      <c r="H4658">
        <v>6191</v>
      </c>
      <c r="I4658">
        <v>4.5</v>
      </c>
      <c r="J4658">
        <v>211</v>
      </c>
      <c r="K4658">
        <v>1</v>
      </c>
      <c r="L4658">
        <v>6191</v>
      </c>
      <c r="M4658" s="1">
        <v>45673</v>
      </c>
      <c r="N4658" t="s">
        <v>75</v>
      </c>
      <c r="O4658">
        <f t="shared" si="216"/>
        <v>2653</v>
      </c>
      <c r="P4658">
        <f t="shared" si="217"/>
        <v>5306.4</v>
      </c>
      <c r="Q4658">
        <f t="shared" si="218"/>
        <v>884.60000000000036</v>
      </c>
    </row>
    <row r="4659" spans="1:17" x14ac:dyDescent="0.3">
      <c r="A4659" t="s">
        <v>9073</v>
      </c>
      <c r="B4659" t="s">
        <v>9074</v>
      </c>
      <c r="C4659" t="s">
        <v>22</v>
      </c>
      <c r="D4659" t="s">
        <v>46</v>
      </c>
      <c r="E4659" t="s">
        <v>161</v>
      </c>
      <c r="F4659">
        <v>3072</v>
      </c>
      <c r="G4659">
        <v>15</v>
      </c>
      <c r="H4659">
        <v>2611</v>
      </c>
      <c r="I4659">
        <v>2.6</v>
      </c>
      <c r="J4659">
        <v>47</v>
      </c>
      <c r="K4659">
        <v>1</v>
      </c>
      <c r="L4659">
        <v>2611</v>
      </c>
      <c r="M4659" s="1">
        <v>45507</v>
      </c>
      <c r="N4659" t="s">
        <v>19</v>
      </c>
      <c r="O4659">
        <f t="shared" si="216"/>
        <v>461</v>
      </c>
      <c r="P4659">
        <f t="shared" si="217"/>
        <v>1843.1999999999998</v>
      </c>
      <c r="Q4659">
        <f t="shared" si="218"/>
        <v>767.80000000000018</v>
      </c>
    </row>
    <row r="4660" spans="1:17" x14ac:dyDescent="0.3">
      <c r="A4660" t="s">
        <v>9075</v>
      </c>
      <c r="B4660" t="s">
        <v>9076</v>
      </c>
      <c r="C4660" t="s">
        <v>16</v>
      </c>
      <c r="D4660" t="s">
        <v>28</v>
      </c>
      <c r="E4660" t="s">
        <v>34</v>
      </c>
      <c r="F4660">
        <v>2010</v>
      </c>
      <c r="G4660">
        <v>15</v>
      </c>
      <c r="H4660">
        <v>1708</v>
      </c>
      <c r="I4660">
        <v>4.2</v>
      </c>
      <c r="J4660">
        <v>88</v>
      </c>
      <c r="K4660">
        <v>1</v>
      </c>
      <c r="L4660">
        <v>1708</v>
      </c>
      <c r="M4660" s="1">
        <v>45806</v>
      </c>
      <c r="N4660" t="s">
        <v>61</v>
      </c>
      <c r="O4660">
        <f t="shared" si="216"/>
        <v>302</v>
      </c>
      <c r="P4660">
        <f t="shared" si="217"/>
        <v>1206</v>
      </c>
      <c r="Q4660">
        <f t="shared" si="218"/>
        <v>502</v>
      </c>
    </row>
    <row r="4661" spans="1:17" x14ac:dyDescent="0.3">
      <c r="A4661" t="s">
        <v>9077</v>
      </c>
      <c r="B4661" t="s">
        <v>9078</v>
      </c>
      <c r="C4661" t="s">
        <v>45</v>
      </c>
      <c r="D4661" t="s">
        <v>46</v>
      </c>
      <c r="E4661" t="s">
        <v>34</v>
      </c>
      <c r="F4661">
        <v>9328</v>
      </c>
      <c r="G4661">
        <v>60</v>
      </c>
      <c r="H4661">
        <v>3731</v>
      </c>
      <c r="I4661">
        <v>3.6</v>
      </c>
      <c r="J4661">
        <v>88</v>
      </c>
      <c r="K4661">
        <v>4</v>
      </c>
      <c r="L4661">
        <v>14924</v>
      </c>
      <c r="M4661" s="1">
        <v>45421</v>
      </c>
      <c r="N4661" t="s">
        <v>71</v>
      </c>
      <c r="O4661">
        <f t="shared" si="216"/>
        <v>5597</v>
      </c>
      <c r="P4661">
        <f t="shared" si="217"/>
        <v>5596.8</v>
      </c>
      <c r="Q4661">
        <f t="shared" si="218"/>
        <v>-7463.2000000000007</v>
      </c>
    </row>
    <row r="4662" spans="1:17" x14ac:dyDescent="0.3">
      <c r="A4662" t="s">
        <v>9079</v>
      </c>
      <c r="B4662" t="s">
        <v>9080</v>
      </c>
      <c r="C4662" t="s">
        <v>45</v>
      </c>
      <c r="D4662" t="s">
        <v>53</v>
      </c>
      <c r="E4662" t="s">
        <v>34</v>
      </c>
      <c r="F4662">
        <v>5893</v>
      </c>
      <c r="G4662">
        <v>50</v>
      </c>
      <c r="H4662">
        <v>2946</v>
      </c>
      <c r="I4662">
        <v>4.0999999999999996</v>
      </c>
      <c r="J4662">
        <v>175</v>
      </c>
      <c r="K4662">
        <v>1</v>
      </c>
      <c r="L4662">
        <v>2946</v>
      </c>
      <c r="M4662" s="1">
        <v>45822</v>
      </c>
      <c r="N4662" t="s">
        <v>91</v>
      </c>
      <c r="O4662">
        <f t="shared" si="216"/>
        <v>2947</v>
      </c>
      <c r="P4662">
        <f t="shared" si="217"/>
        <v>3535.7999999999997</v>
      </c>
      <c r="Q4662">
        <f t="shared" si="218"/>
        <v>-589.79999999999973</v>
      </c>
    </row>
    <row r="4663" spans="1:17" x14ac:dyDescent="0.3">
      <c r="A4663" t="s">
        <v>9081</v>
      </c>
      <c r="B4663" t="s">
        <v>8767</v>
      </c>
      <c r="C4663" t="s">
        <v>52</v>
      </c>
      <c r="D4663" t="s">
        <v>41</v>
      </c>
      <c r="E4663" t="s">
        <v>34</v>
      </c>
      <c r="F4663">
        <v>1642</v>
      </c>
      <c r="G4663">
        <v>10</v>
      </c>
      <c r="H4663">
        <v>1478</v>
      </c>
      <c r="I4663">
        <v>5</v>
      </c>
      <c r="J4663">
        <v>130</v>
      </c>
      <c r="K4663">
        <v>1</v>
      </c>
      <c r="L4663">
        <v>1478</v>
      </c>
      <c r="M4663" s="1">
        <v>45750</v>
      </c>
      <c r="N4663" t="s">
        <v>71</v>
      </c>
      <c r="O4663">
        <f t="shared" si="216"/>
        <v>164</v>
      </c>
      <c r="P4663">
        <f t="shared" si="217"/>
        <v>985.19999999999993</v>
      </c>
      <c r="Q4663">
        <f t="shared" si="218"/>
        <v>492.80000000000007</v>
      </c>
    </row>
    <row r="4664" spans="1:17" x14ac:dyDescent="0.3">
      <c r="A4664" t="s">
        <v>9082</v>
      </c>
      <c r="B4664" t="s">
        <v>9083</v>
      </c>
      <c r="C4664" t="s">
        <v>27</v>
      </c>
      <c r="D4664" t="s">
        <v>46</v>
      </c>
      <c r="E4664" t="s">
        <v>34</v>
      </c>
      <c r="F4664">
        <v>4602</v>
      </c>
      <c r="G4664">
        <v>15</v>
      </c>
      <c r="H4664">
        <v>3912</v>
      </c>
      <c r="I4664">
        <v>4.5</v>
      </c>
      <c r="J4664">
        <v>140</v>
      </c>
      <c r="K4664">
        <v>1</v>
      </c>
      <c r="L4664">
        <v>3912</v>
      </c>
      <c r="M4664" s="1">
        <v>45333</v>
      </c>
      <c r="N4664" t="s">
        <v>91</v>
      </c>
      <c r="O4664">
        <f t="shared" si="216"/>
        <v>690</v>
      </c>
      <c r="P4664">
        <f t="shared" si="217"/>
        <v>2761.2</v>
      </c>
      <c r="Q4664">
        <f t="shared" si="218"/>
        <v>1150.8000000000002</v>
      </c>
    </row>
    <row r="4665" spans="1:17" x14ac:dyDescent="0.3">
      <c r="A4665" t="s">
        <v>9084</v>
      </c>
      <c r="B4665" t="s">
        <v>9085</v>
      </c>
      <c r="C4665" t="s">
        <v>45</v>
      </c>
      <c r="D4665" t="s">
        <v>28</v>
      </c>
      <c r="E4665" t="s">
        <v>34</v>
      </c>
      <c r="F4665">
        <v>3563</v>
      </c>
      <c r="G4665">
        <v>0</v>
      </c>
      <c r="H4665">
        <v>3563</v>
      </c>
      <c r="I4665">
        <v>4.5999999999999996</v>
      </c>
      <c r="J4665">
        <v>219</v>
      </c>
      <c r="K4665">
        <v>1</v>
      </c>
      <c r="L4665">
        <v>3563</v>
      </c>
      <c r="M4665" s="1">
        <v>45480</v>
      </c>
      <c r="N4665" t="s">
        <v>58</v>
      </c>
      <c r="O4665">
        <f t="shared" si="216"/>
        <v>0</v>
      </c>
      <c r="P4665">
        <f t="shared" si="217"/>
        <v>2137.7999999999997</v>
      </c>
      <c r="Q4665">
        <f t="shared" si="218"/>
        <v>1425.2000000000003</v>
      </c>
    </row>
    <row r="4666" spans="1:17" x14ac:dyDescent="0.3">
      <c r="A4666" t="s">
        <v>9086</v>
      </c>
      <c r="B4666" t="s">
        <v>186</v>
      </c>
      <c r="C4666" t="s">
        <v>32</v>
      </c>
      <c r="D4666" t="s">
        <v>46</v>
      </c>
      <c r="E4666" t="s">
        <v>74</v>
      </c>
      <c r="F4666">
        <v>1624</v>
      </c>
      <c r="G4666">
        <v>30</v>
      </c>
      <c r="H4666">
        <v>1137</v>
      </c>
      <c r="I4666">
        <v>4</v>
      </c>
      <c r="J4666">
        <v>88</v>
      </c>
      <c r="K4666">
        <v>1</v>
      </c>
      <c r="L4666">
        <v>1137</v>
      </c>
      <c r="M4666" s="1">
        <v>46008</v>
      </c>
      <c r="N4666" t="s">
        <v>102</v>
      </c>
      <c r="O4666">
        <f t="shared" si="216"/>
        <v>487</v>
      </c>
      <c r="P4666">
        <f t="shared" si="217"/>
        <v>974.4</v>
      </c>
      <c r="Q4666">
        <f t="shared" si="218"/>
        <v>162.60000000000002</v>
      </c>
    </row>
    <row r="4667" spans="1:17" x14ac:dyDescent="0.3">
      <c r="A4667" t="s">
        <v>9087</v>
      </c>
      <c r="B4667" t="s">
        <v>9088</v>
      </c>
      <c r="C4667" t="s">
        <v>116</v>
      </c>
      <c r="D4667" t="s">
        <v>17</v>
      </c>
      <c r="E4667" t="s">
        <v>18</v>
      </c>
      <c r="F4667">
        <v>3484</v>
      </c>
      <c r="G4667">
        <v>15</v>
      </c>
      <c r="H4667">
        <v>2961</v>
      </c>
      <c r="I4667">
        <v>4.5999999999999996</v>
      </c>
      <c r="J4667">
        <v>223</v>
      </c>
      <c r="K4667">
        <v>1</v>
      </c>
      <c r="L4667">
        <v>2961</v>
      </c>
      <c r="M4667" s="1">
        <v>45368</v>
      </c>
      <c r="N4667" t="s">
        <v>71</v>
      </c>
      <c r="O4667">
        <f t="shared" si="216"/>
        <v>523</v>
      </c>
      <c r="P4667">
        <f t="shared" si="217"/>
        <v>2090.4</v>
      </c>
      <c r="Q4667">
        <f t="shared" si="218"/>
        <v>870.59999999999991</v>
      </c>
    </row>
    <row r="4668" spans="1:17" x14ac:dyDescent="0.3">
      <c r="A4668" t="s">
        <v>9089</v>
      </c>
      <c r="B4668" t="s">
        <v>4790</v>
      </c>
      <c r="C4668" t="s">
        <v>16</v>
      </c>
      <c r="D4668" t="s">
        <v>28</v>
      </c>
      <c r="E4668" t="s">
        <v>34</v>
      </c>
      <c r="F4668">
        <v>6910</v>
      </c>
      <c r="G4668">
        <v>20</v>
      </c>
      <c r="H4668">
        <v>5528</v>
      </c>
      <c r="I4668">
        <v>3.7</v>
      </c>
      <c r="J4668">
        <v>364</v>
      </c>
      <c r="K4668">
        <v>1</v>
      </c>
      <c r="L4668">
        <v>5528</v>
      </c>
      <c r="M4668" s="1">
        <v>45910</v>
      </c>
      <c r="N4668" t="s">
        <v>64</v>
      </c>
      <c r="O4668">
        <f t="shared" si="216"/>
        <v>1382</v>
      </c>
      <c r="P4668">
        <f t="shared" si="217"/>
        <v>4146</v>
      </c>
      <c r="Q4668">
        <f t="shared" si="218"/>
        <v>1382</v>
      </c>
    </row>
    <row r="4669" spans="1:17" x14ac:dyDescent="0.3">
      <c r="A4669" t="s">
        <v>9090</v>
      </c>
      <c r="B4669" t="s">
        <v>9091</v>
      </c>
      <c r="C4669" t="s">
        <v>32</v>
      </c>
      <c r="D4669" t="s">
        <v>23</v>
      </c>
      <c r="E4669" t="s">
        <v>34</v>
      </c>
      <c r="F4669">
        <v>4837</v>
      </c>
      <c r="G4669">
        <v>25</v>
      </c>
      <c r="H4669">
        <v>3628</v>
      </c>
      <c r="I4669">
        <v>4.2</v>
      </c>
      <c r="J4669">
        <v>33</v>
      </c>
      <c r="K4669">
        <v>1</v>
      </c>
      <c r="L4669">
        <v>3628</v>
      </c>
      <c r="M4669" s="1">
        <v>45888</v>
      </c>
      <c r="N4669" t="s">
        <v>78</v>
      </c>
      <c r="O4669">
        <f t="shared" si="216"/>
        <v>1209</v>
      </c>
      <c r="P4669">
        <f t="shared" si="217"/>
        <v>2902.2</v>
      </c>
      <c r="Q4669">
        <f t="shared" si="218"/>
        <v>725.80000000000018</v>
      </c>
    </row>
    <row r="4670" spans="1:17" x14ac:dyDescent="0.3">
      <c r="A4670" t="s">
        <v>9092</v>
      </c>
      <c r="B4670" t="s">
        <v>9093</v>
      </c>
      <c r="C4670" t="s">
        <v>32</v>
      </c>
      <c r="D4670" t="s">
        <v>33</v>
      </c>
      <c r="E4670" t="s">
        <v>34</v>
      </c>
      <c r="F4670">
        <v>2902</v>
      </c>
      <c r="G4670">
        <v>20</v>
      </c>
      <c r="H4670">
        <v>2322</v>
      </c>
      <c r="I4670">
        <v>4.5</v>
      </c>
      <c r="J4670">
        <v>469</v>
      </c>
      <c r="K4670">
        <v>1</v>
      </c>
      <c r="L4670">
        <v>2322</v>
      </c>
      <c r="M4670" s="1">
        <v>45425</v>
      </c>
      <c r="N4670" t="s">
        <v>42</v>
      </c>
      <c r="O4670">
        <f t="shared" si="216"/>
        <v>580</v>
      </c>
      <c r="P4670">
        <f t="shared" si="217"/>
        <v>1741.2</v>
      </c>
      <c r="Q4670">
        <f t="shared" si="218"/>
        <v>580.79999999999995</v>
      </c>
    </row>
    <row r="4671" spans="1:17" x14ac:dyDescent="0.3">
      <c r="A4671" t="s">
        <v>9094</v>
      </c>
      <c r="B4671" t="s">
        <v>9095</v>
      </c>
      <c r="C4671" t="s">
        <v>16</v>
      </c>
      <c r="D4671" t="s">
        <v>33</v>
      </c>
      <c r="E4671" t="s">
        <v>34</v>
      </c>
      <c r="F4671">
        <v>4443</v>
      </c>
      <c r="G4671">
        <v>20</v>
      </c>
      <c r="H4671">
        <v>3554</v>
      </c>
      <c r="I4671">
        <v>4.5</v>
      </c>
      <c r="J4671">
        <v>45</v>
      </c>
      <c r="K4671">
        <v>3</v>
      </c>
      <c r="L4671">
        <v>10662</v>
      </c>
      <c r="M4671" s="1">
        <v>45748</v>
      </c>
      <c r="N4671" t="s">
        <v>19</v>
      </c>
      <c r="O4671">
        <f t="shared" si="216"/>
        <v>889</v>
      </c>
      <c r="P4671">
        <f t="shared" si="217"/>
        <v>2665.7999999999997</v>
      </c>
      <c r="Q4671">
        <f t="shared" si="218"/>
        <v>2664.6000000000008</v>
      </c>
    </row>
    <row r="4672" spans="1:17" x14ac:dyDescent="0.3">
      <c r="A4672" t="s">
        <v>9096</v>
      </c>
      <c r="B4672" t="s">
        <v>6309</v>
      </c>
      <c r="C4672" t="s">
        <v>37</v>
      </c>
      <c r="D4672" t="s">
        <v>53</v>
      </c>
      <c r="E4672" t="s">
        <v>34</v>
      </c>
      <c r="F4672">
        <v>1201</v>
      </c>
      <c r="G4672">
        <v>25</v>
      </c>
      <c r="H4672">
        <v>901</v>
      </c>
      <c r="I4672">
        <v>3.4</v>
      </c>
      <c r="J4672">
        <v>61</v>
      </c>
      <c r="K4672">
        <v>1</v>
      </c>
      <c r="L4672">
        <v>901</v>
      </c>
      <c r="M4672" s="1">
        <v>46002</v>
      </c>
      <c r="N4672" t="s">
        <v>91</v>
      </c>
      <c r="O4672">
        <f t="shared" si="216"/>
        <v>300</v>
      </c>
      <c r="P4672">
        <f t="shared" si="217"/>
        <v>720.6</v>
      </c>
      <c r="Q4672">
        <f t="shared" si="218"/>
        <v>180.39999999999998</v>
      </c>
    </row>
    <row r="4673" spans="1:17" x14ac:dyDescent="0.3">
      <c r="A4673" t="s">
        <v>9097</v>
      </c>
      <c r="B4673" t="s">
        <v>9098</v>
      </c>
      <c r="C4673" t="s">
        <v>27</v>
      </c>
      <c r="D4673" t="s">
        <v>28</v>
      </c>
      <c r="E4673" t="s">
        <v>34</v>
      </c>
      <c r="F4673">
        <v>1392</v>
      </c>
      <c r="G4673">
        <v>10</v>
      </c>
      <c r="H4673">
        <v>1253</v>
      </c>
      <c r="I4673">
        <v>5</v>
      </c>
      <c r="J4673">
        <v>60</v>
      </c>
      <c r="K4673">
        <v>1</v>
      </c>
      <c r="L4673">
        <v>1253</v>
      </c>
      <c r="M4673" s="1">
        <v>45558</v>
      </c>
      <c r="N4673" t="s">
        <v>64</v>
      </c>
      <c r="O4673">
        <f t="shared" si="216"/>
        <v>139</v>
      </c>
      <c r="P4673">
        <f t="shared" si="217"/>
        <v>835.19999999999993</v>
      </c>
      <c r="Q4673">
        <f t="shared" si="218"/>
        <v>417.80000000000007</v>
      </c>
    </row>
    <row r="4674" spans="1:17" x14ac:dyDescent="0.3">
      <c r="A4674" t="s">
        <v>9099</v>
      </c>
      <c r="B4674" t="s">
        <v>9100</v>
      </c>
      <c r="C4674" t="s">
        <v>16</v>
      </c>
      <c r="D4674" t="s">
        <v>28</v>
      </c>
      <c r="E4674" t="s">
        <v>34</v>
      </c>
      <c r="F4674">
        <v>5528</v>
      </c>
      <c r="G4674">
        <v>25</v>
      </c>
      <c r="H4674">
        <v>4146</v>
      </c>
      <c r="I4674">
        <v>3.6</v>
      </c>
      <c r="J4674">
        <v>29</v>
      </c>
      <c r="K4674">
        <v>1</v>
      </c>
      <c r="L4674">
        <v>4146</v>
      </c>
      <c r="M4674" s="1">
        <v>45730</v>
      </c>
      <c r="N4674" t="s">
        <v>78</v>
      </c>
      <c r="O4674">
        <f t="shared" si="216"/>
        <v>1382</v>
      </c>
      <c r="P4674">
        <f t="shared" si="217"/>
        <v>3316.7999999999997</v>
      </c>
      <c r="Q4674">
        <f t="shared" si="218"/>
        <v>829.20000000000027</v>
      </c>
    </row>
    <row r="4675" spans="1:17" x14ac:dyDescent="0.3">
      <c r="A4675" t="s">
        <v>9101</v>
      </c>
      <c r="B4675" t="s">
        <v>803</v>
      </c>
      <c r="C4675" t="s">
        <v>37</v>
      </c>
      <c r="D4675" t="s">
        <v>41</v>
      </c>
      <c r="E4675" t="s">
        <v>74</v>
      </c>
      <c r="F4675">
        <v>2721</v>
      </c>
      <c r="G4675">
        <v>10</v>
      </c>
      <c r="H4675">
        <v>2449</v>
      </c>
      <c r="I4675">
        <v>5</v>
      </c>
      <c r="J4675">
        <v>176</v>
      </c>
      <c r="K4675">
        <v>1</v>
      </c>
      <c r="L4675">
        <v>2449</v>
      </c>
      <c r="M4675" s="1">
        <v>45708</v>
      </c>
      <c r="N4675" t="s">
        <v>19</v>
      </c>
      <c r="O4675">
        <f t="shared" ref="O4675:O4738" si="219">F4675-H4675</f>
        <v>272</v>
      </c>
      <c r="P4675">
        <f t="shared" ref="P4675:P4738" si="220">F4675*0.6</f>
        <v>1632.6</v>
      </c>
      <c r="Q4675">
        <f t="shared" ref="Q4675:Q4738" si="221">(H4675-P4675)*K4675</f>
        <v>816.40000000000009</v>
      </c>
    </row>
    <row r="4676" spans="1:17" x14ac:dyDescent="0.3">
      <c r="A4676" t="s">
        <v>9102</v>
      </c>
      <c r="B4676" t="s">
        <v>9103</v>
      </c>
      <c r="C4676" t="s">
        <v>27</v>
      </c>
      <c r="D4676" t="s">
        <v>53</v>
      </c>
      <c r="E4676" t="s">
        <v>18</v>
      </c>
      <c r="F4676">
        <v>3213</v>
      </c>
      <c r="G4676">
        <v>40</v>
      </c>
      <c r="H4676">
        <v>1928</v>
      </c>
      <c r="I4676">
        <v>4.5</v>
      </c>
      <c r="J4676">
        <v>382</v>
      </c>
      <c r="K4676">
        <v>1</v>
      </c>
      <c r="L4676">
        <v>1928</v>
      </c>
      <c r="M4676" s="1">
        <v>45719</v>
      </c>
      <c r="N4676" t="s">
        <v>91</v>
      </c>
      <c r="O4676">
        <f t="shared" si="219"/>
        <v>1285</v>
      </c>
      <c r="P4676">
        <f t="shared" si="220"/>
        <v>1927.8</v>
      </c>
      <c r="Q4676">
        <f t="shared" si="221"/>
        <v>0.20000000000004547</v>
      </c>
    </row>
    <row r="4677" spans="1:17" x14ac:dyDescent="0.3">
      <c r="A4677" t="s">
        <v>9104</v>
      </c>
      <c r="B4677" t="s">
        <v>9105</v>
      </c>
      <c r="C4677" t="s">
        <v>57</v>
      </c>
      <c r="D4677" t="s">
        <v>46</v>
      </c>
      <c r="E4677" t="s">
        <v>74</v>
      </c>
      <c r="F4677">
        <v>5341</v>
      </c>
      <c r="G4677">
        <v>30</v>
      </c>
      <c r="H4677">
        <v>3739</v>
      </c>
      <c r="I4677">
        <v>4.5</v>
      </c>
      <c r="J4677">
        <v>94</v>
      </c>
      <c r="K4677">
        <v>1</v>
      </c>
      <c r="L4677">
        <v>3739</v>
      </c>
      <c r="M4677" s="1">
        <v>45947</v>
      </c>
      <c r="N4677" t="s">
        <v>29</v>
      </c>
      <c r="O4677">
        <f t="shared" si="219"/>
        <v>1602</v>
      </c>
      <c r="P4677">
        <f t="shared" si="220"/>
        <v>3204.6</v>
      </c>
      <c r="Q4677">
        <f t="shared" si="221"/>
        <v>534.40000000000009</v>
      </c>
    </row>
    <row r="4678" spans="1:17" x14ac:dyDescent="0.3">
      <c r="A4678" t="s">
        <v>9106</v>
      </c>
      <c r="B4678" t="s">
        <v>908</v>
      </c>
      <c r="C4678" t="s">
        <v>57</v>
      </c>
      <c r="D4678" t="s">
        <v>41</v>
      </c>
      <c r="E4678" t="s">
        <v>34</v>
      </c>
      <c r="F4678">
        <v>1729</v>
      </c>
      <c r="G4678">
        <v>40</v>
      </c>
      <c r="H4678">
        <v>1037</v>
      </c>
      <c r="I4678">
        <v>3.7</v>
      </c>
      <c r="J4678">
        <v>92</v>
      </c>
      <c r="K4678">
        <v>2</v>
      </c>
      <c r="L4678">
        <v>2074</v>
      </c>
      <c r="M4678" s="1">
        <v>45635</v>
      </c>
      <c r="N4678" t="s">
        <v>141</v>
      </c>
      <c r="O4678">
        <f t="shared" si="219"/>
        <v>692</v>
      </c>
      <c r="P4678">
        <f t="shared" si="220"/>
        <v>1037.3999999999999</v>
      </c>
      <c r="Q4678">
        <f t="shared" si="221"/>
        <v>-0.79999999999972715</v>
      </c>
    </row>
    <row r="4679" spans="1:17" x14ac:dyDescent="0.3">
      <c r="A4679" t="s">
        <v>9107</v>
      </c>
      <c r="B4679" t="s">
        <v>9108</v>
      </c>
      <c r="C4679" t="s">
        <v>27</v>
      </c>
      <c r="D4679" t="s">
        <v>53</v>
      </c>
      <c r="E4679" t="s">
        <v>18</v>
      </c>
      <c r="F4679">
        <v>6720</v>
      </c>
      <c r="G4679">
        <v>20</v>
      </c>
      <c r="H4679">
        <v>5376</v>
      </c>
      <c r="I4679">
        <v>3.9</v>
      </c>
      <c r="J4679">
        <v>127</v>
      </c>
      <c r="K4679">
        <v>2</v>
      </c>
      <c r="L4679">
        <v>10752</v>
      </c>
      <c r="M4679" s="1">
        <v>45779</v>
      </c>
      <c r="N4679" t="s">
        <v>91</v>
      </c>
      <c r="O4679">
        <f t="shared" si="219"/>
        <v>1344</v>
      </c>
      <c r="P4679">
        <f t="shared" si="220"/>
        <v>4032</v>
      </c>
      <c r="Q4679">
        <f t="shared" si="221"/>
        <v>2688</v>
      </c>
    </row>
    <row r="4680" spans="1:17" x14ac:dyDescent="0.3">
      <c r="A4680" t="s">
        <v>9109</v>
      </c>
      <c r="B4680" t="s">
        <v>9110</v>
      </c>
      <c r="C4680" t="s">
        <v>57</v>
      </c>
      <c r="D4680" t="s">
        <v>33</v>
      </c>
      <c r="E4680" t="s">
        <v>18</v>
      </c>
      <c r="F4680">
        <v>899</v>
      </c>
      <c r="G4680">
        <v>70</v>
      </c>
      <c r="H4680">
        <v>270</v>
      </c>
      <c r="I4680">
        <v>5</v>
      </c>
      <c r="J4680">
        <v>211</v>
      </c>
      <c r="K4680">
        <v>1</v>
      </c>
      <c r="L4680">
        <v>270</v>
      </c>
      <c r="M4680" s="1">
        <v>45398</v>
      </c>
      <c r="N4680" t="s">
        <v>141</v>
      </c>
      <c r="O4680">
        <f t="shared" si="219"/>
        <v>629</v>
      </c>
      <c r="P4680">
        <f t="shared" si="220"/>
        <v>539.4</v>
      </c>
      <c r="Q4680">
        <f t="shared" si="221"/>
        <v>-269.39999999999998</v>
      </c>
    </row>
    <row r="4681" spans="1:17" x14ac:dyDescent="0.3">
      <c r="A4681" t="s">
        <v>9111</v>
      </c>
      <c r="B4681" t="s">
        <v>9112</v>
      </c>
      <c r="C4681" t="s">
        <v>27</v>
      </c>
      <c r="D4681" t="s">
        <v>46</v>
      </c>
      <c r="E4681" t="s">
        <v>18</v>
      </c>
      <c r="F4681">
        <v>3266</v>
      </c>
      <c r="G4681">
        <v>25</v>
      </c>
      <c r="H4681">
        <v>2450</v>
      </c>
      <c r="I4681">
        <v>4.9000000000000004</v>
      </c>
      <c r="J4681">
        <v>142</v>
      </c>
      <c r="K4681">
        <v>1</v>
      </c>
      <c r="L4681">
        <v>2450</v>
      </c>
      <c r="M4681" s="1">
        <v>45657</v>
      </c>
      <c r="N4681" t="s">
        <v>189</v>
      </c>
      <c r="O4681">
        <f t="shared" si="219"/>
        <v>816</v>
      </c>
      <c r="P4681">
        <f t="shared" si="220"/>
        <v>1959.6</v>
      </c>
      <c r="Q4681">
        <f t="shared" si="221"/>
        <v>490.40000000000009</v>
      </c>
    </row>
    <row r="4682" spans="1:17" x14ac:dyDescent="0.3">
      <c r="A4682" t="s">
        <v>9113</v>
      </c>
      <c r="B4682" t="s">
        <v>9114</v>
      </c>
      <c r="C4682" t="s">
        <v>16</v>
      </c>
      <c r="D4682" t="s">
        <v>109</v>
      </c>
      <c r="E4682" t="s">
        <v>34</v>
      </c>
      <c r="F4682">
        <v>2386</v>
      </c>
      <c r="G4682">
        <v>20</v>
      </c>
      <c r="H4682">
        <v>1909</v>
      </c>
      <c r="I4682">
        <v>4</v>
      </c>
      <c r="J4682">
        <v>48</v>
      </c>
      <c r="K4682">
        <v>3</v>
      </c>
      <c r="L4682">
        <v>5727</v>
      </c>
      <c r="M4682" s="1">
        <v>45458</v>
      </c>
      <c r="N4682" t="s">
        <v>49</v>
      </c>
      <c r="O4682">
        <f t="shared" si="219"/>
        <v>477</v>
      </c>
      <c r="P4682">
        <f t="shared" si="220"/>
        <v>1431.6</v>
      </c>
      <c r="Q4682">
        <f t="shared" si="221"/>
        <v>1432.2000000000003</v>
      </c>
    </row>
    <row r="4683" spans="1:17" x14ac:dyDescent="0.3">
      <c r="A4683" t="s">
        <v>9115</v>
      </c>
      <c r="B4683" t="s">
        <v>9116</v>
      </c>
      <c r="C4683" t="s">
        <v>27</v>
      </c>
      <c r="D4683" t="s">
        <v>28</v>
      </c>
      <c r="E4683" t="s">
        <v>34</v>
      </c>
      <c r="F4683">
        <v>3617</v>
      </c>
      <c r="G4683">
        <v>15</v>
      </c>
      <c r="H4683">
        <v>3074</v>
      </c>
      <c r="I4683">
        <v>4</v>
      </c>
      <c r="J4683">
        <v>224</v>
      </c>
      <c r="K4683">
        <v>1</v>
      </c>
      <c r="L4683">
        <v>3074</v>
      </c>
      <c r="M4683" s="1">
        <v>45451</v>
      </c>
      <c r="N4683" t="s">
        <v>141</v>
      </c>
      <c r="O4683">
        <f t="shared" si="219"/>
        <v>543</v>
      </c>
      <c r="P4683">
        <f t="shared" si="220"/>
        <v>2170.1999999999998</v>
      </c>
      <c r="Q4683">
        <f t="shared" si="221"/>
        <v>903.80000000000018</v>
      </c>
    </row>
    <row r="4684" spans="1:17" x14ac:dyDescent="0.3">
      <c r="A4684" t="s">
        <v>9117</v>
      </c>
      <c r="B4684" t="s">
        <v>9118</v>
      </c>
      <c r="C4684" t="s">
        <v>16</v>
      </c>
      <c r="D4684" t="s">
        <v>46</v>
      </c>
      <c r="E4684" t="s">
        <v>34</v>
      </c>
      <c r="F4684">
        <v>4813</v>
      </c>
      <c r="G4684">
        <v>0</v>
      </c>
      <c r="H4684">
        <v>4813</v>
      </c>
      <c r="I4684">
        <v>4</v>
      </c>
      <c r="J4684">
        <v>403</v>
      </c>
      <c r="K4684">
        <v>1</v>
      </c>
      <c r="L4684">
        <v>4813</v>
      </c>
      <c r="M4684" s="1">
        <v>45366</v>
      </c>
      <c r="N4684" t="s">
        <v>61</v>
      </c>
      <c r="O4684">
        <f t="shared" si="219"/>
        <v>0</v>
      </c>
      <c r="P4684">
        <f t="shared" si="220"/>
        <v>2887.7999999999997</v>
      </c>
      <c r="Q4684">
        <f t="shared" si="221"/>
        <v>1925.2000000000003</v>
      </c>
    </row>
    <row r="4685" spans="1:17" x14ac:dyDescent="0.3">
      <c r="A4685" t="s">
        <v>9119</v>
      </c>
      <c r="B4685" t="s">
        <v>9120</v>
      </c>
      <c r="C4685" t="s">
        <v>45</v>
      </c>
      <c r="D4685" t="s">
        <v>41</v>
      </c>
      <c r="E4685" t="s">
        <v>34</v>
      </c>
      <c r="F4685">
        <v>2264</v>
      </c>
      <c r="G4685">
        <v>15</v>
      </c>
      <c r="H4685">
        <v>1924</v>
      </c>
      <c r="I4685">
        <v>4.7</v>
      </c>
      <c r="J4685">
        <v>154</v>
      </c>
      <c r="K4685">
        <v>1</v>
      </c>
      <c r="L4685">
        <v>1924</v>
      </c>
      <c r="M4685" s="1">
        <v>45355</v>
      </c>
      <c r="N4685" t="s">
        <v>29</v>
      </c>
      <c r="O4685">
        <f t="shared" si="219"/>
        <v>340</v>
      </c>
      <c r="P4685">
        <f t="shared" si="220"/>
        <v>1358.3999999999999</v>
      </c>
      <c r="Q4685">
        <f t="shared" si="221"/>
        <v>565.60000000000014</v>
      </c>
    </row>
    <row r="4686" spans="1:17" x14ac:dyDescent="0.3">
      <c r="A4686" t="s">
        <v>9121</v>
      </c>
      <c r="B4686" t="s">
        <v>9122</v>
      </c>
      <c r="C4686" t="s">
        <v>52</v>
      </c>
      <c r="D4686" t="s">
        <v>109</v>
      </c>
      <c r="E4686" t="s">
        <v>161</v>
      </c>
      <c r="F4686">
        <v>2174</v>
      </c>
      <c r="G4686">
        <v>20</v>
      </c>
      <c r="H4686">
        <v>1739</v>
      </c>
      <c r="I4686">
        <v>4.5999999999999996</v>
      </c>
      <c r="J4686">
        <v>66</v>
      </c>
      <c r="K4686">
        <v>1</v>
      </c>
      <c r="L4686">
        <v>1739</v>
      </c>
      <c r="M4686" s="1">
        <v>45674</v>
      </c>
      <c r="N4686" t="s">
        <v>78</v>
      </c>
      <c r="O4686">
        <f t="shared" si="219"/>
        <v>435</v>
      </c>
      <c r="P4686">
        <f t="shared" si="220"/>
        <v>1304.3999999999999</v>
      </c>
      <c r="Q4686">
        <f t="shared" si="221"/>
        <v>434.60000000000014</v>
      </c>
    </row>
    <row r="4687" spans="1:17" x14ac:dyDescent="0.3">
      <c r="A4687" t="s">
        <v>9123</v>
      </c>
      <c r="B4687" t="s">
        <v>9124</v>
      </c>
      <c r="C4687" t="s">
        <v>116</v>
      </c>
      <c r="D4687" t="s">
        <v>23</v>
      </c>
      <c r="E4687" t="s">
        <v>34</v>
      </c>
      <c r="F4687">
        <v>3982</v>
      </c>
      <c r="G4687">
        <v>30</v>
      </c>
      <c r="H4687">
        <v>2787</v>
      </c>
      <c r="I4687">
        <v>4.3</v>
      </c>
      <c r="J4687">
        <v>104</v>
      </c>
      <c r="K4687">
        <v>1</v>
      </c>
      <c r="L4687">
        <v>2787</v>
      </c>
      <c r="M4687" s="1">
        <v>45475</v>
      </c>
      <c r="N4687" t="s">
        <v>78</v>
      </c>
      <c r="O4687">
        <f t="shared" si="219"/>
        <v>1195</v>
      </c>
      <c r="P4687">
        <f t="shared" si="220"/>
        <v>2389.1999999999998</v>
      </c>
      <c r="Q4687">
        <f t="shared" si="221"/>
        <v>397.80000000000018</v>
      </c>
    </row>
    <row r="4688" spans="1:17" x14ac:dyDescent="0.3">
      <c r="A4688" t="s">
        <v>9125</v>
      </c>
      <c r="B4688" t="s">
        <v>9126</v>
      </c>
      <c r="C4688" t="s">
        <v>52</v>
      </c>
      <c r="D4688" t="s">
        <v>33</v>
      </c>
      <c r="E4688" t="s">
        <v>18</v>
      </c>
      <c r="F4688">
        <v>2415</v>
      </c>
      <c r="G4688">
        <v>40</v>
      </c>
      <c r="H4688">
        <v>1449</v>
      </c>
      <c r="I4688">
        <v>4.2</v>
      </c>
      <c r="J4688">
        <v>103</v>
      </c>
      <c r="K4688">
        <v>3</v>
      </c>
      <c r="L4688">
        <v>4347</v>
      </c>
      <c r="M4688" s="1">
        <v>45408</v>
      </c>
      <c r="N4688" t="s">
        <v>49</v>
      </c>
      <c r="O4688">
        <f t="shared" si="219"/>
        <v>966</v>
      </c>
      <c r="P4688">
        <f t="shared" si="220"/>
        <v>1449</v>
      </c>
      <c r="Q4688">
        <f t="shared" si="221"/>
        <v>0</v>
      </c>
    </row>
    <row r="4689" spans="1:17" x14ac:dyDescent="0.3">
      <c r="A4689" t="s">
        <v>9127</v>
      </c>
      <c r="B4689" t="s">
        <v>5751</v>
      </c>
      <c r="C4689" t="s">
        <v>16</v>
      </c>
      <c r="D4689" t="s">
        <v>33</v>
      </c>
      <c r="E4689" t="s">
        <v>18</v>
      </c>
      <c r="F4689">
        <v>2016</v>
      </c>
      <c r="G4689">
        <v>20</v>
      </c>
      <c r="H4689">
        <v>1613</v>
      </c>
      <c r="I4689">
        <v>4</v>
      </c>
      <c r="J4689">
        <v>740</v>
      </c>
      <c r="K4689">
        <v>3</v>
      </c>
      <c r="L4689">
        <v>4839</v>
      </c>
      <c r="M4689" s="1">
        <v>45365</v>
      </c>
      <c r="N4689" t="s">
        <v>29</v>
      </c>
      <c r="O4689">
        <f t="shared" si="219"/>
        <v>403</v>
      </c>
      <c r="P4689">
        <f t="shared" si="220"/>
        <v>1209.5999999999999</v>
      </c>
      <c r="Q4689">
        <f t="shared" si="221"/>
        <v>1210.2000000000003</v>
      </c>
    </row>
    <row r="4690" spans="1:17" x14ac:dyDescent="0.3">
      <c r="A4690" t="s">
        <v>9128</v>
      </c>
      <c r="B4690" t="s">
        <v>9129</v>
      </c>
      <c r="C4690" t="s">
        <v>116</v>
      </c>
      <c r="D4690" t="s">
        <v>109</v>
      </c>
      <c r="E4690" t="s">
        <v>161</v>
      </c>
      <c r="F4690">
        <v>2823</v>
      </c>
      <c r="G4690">
        <v>20</v>
      </c>
      <c r="H4690">
        <v>2258</v>
      </c>
      <c r="I4690">
        <v>5</v>
      </c>
      <c r="J4690">
        <v>138</v>
      </c>
      <c r="K4690">
        <v>2</v>
      </c>
      <c r="L4690">
        <v>4516</v>
      </c>
      <c r="M4690" s="1">
        <v>45596</v>
      </c>
      <c r="N4690" t="s">
        <v>78</v>
      </c>
      <c r="O4690">
        <f t="shared" si="219"/>
        <v>565</v>
      </c>
      <c r="P4690">
        <f t="shared" si="220"/>
        <v>1693.8</v>
      </c>
      <c r="Q4690">
        <f t="shared" si="221"/>
        <v>1128.4000000000001</v>
      </c>
    </row>
    <row r="4691" spans="1:17" x14ac:dyDescent="0.3">
      <c r="A4691" t="s">
        <v>9130</v>
      </c>
      <c r="B4691" t="s">
        <v>9131</v>
      </c>
      <c r="C4691" t="s">
        <v>88</v>
      </c>
      <c r="D4691" t="s">
        <v>46</v>
      </c>
      <c r="E4691" t="s">
        <v>18</v>
      </c>
      <c r="F4691">
        <v>8916</v>
      </c>
      <c r="G4691">
        <v>10</v>
      </c>
      <c r="H4691">
        <v>8024</v>
      </c>
      <c r="I4691">
        <v>3.4</v>
      </c>
      <c r="J4691">
        <v>87</v>
      </c>
      <c r="K4691">
        <v>1</v>
      </c>
      <c r="L4691">
        <v>8024</v>
      </c>
      <c r="M4691" s="1">
        <v>45908</v>
      </c>
      <c r="N4691" t="s">
        <v>189</v>
      </c>
      <c r="O4691">
        <f t="shared" si="219"/>
        <v>892</v>
      </c>
      <c r="P4691">
        <f t="shared" si="220"/>
        <v>5349.5999999999995</v>
      </c>
      <c r="Q4691">
        <f t="shared" si="221"/>
        <v>2674.4000000000005</v>
      </c>
    </row>
    <row r="4692" spans="1:17" x14ac:dyDescent="0.3">
      <c r="A4692" t="s">
        <v>9132</v>
      </c>
      <c r="B4692" t="s">
        <v>9133</v>
      </c>
      <c r="C4692" t="s">
        <v>45</v>
      </c>
      <c r="D4692" t="s">
        <v>41</v>
      </c>
      <c r="E4692" t="s">
        <v>34</v>
      </c>
      <c r="F4692">
        <v>1771</v>
      </c>
      <c r="G4692">
        <v>25</v>
      </c>
      <c r="H4692">
        <v>1328</v>
      </c>
      <c r="I4692">
        <v>3.9</v>
      </c>
      <c r="J4692">
        <v>246</v>
      </c>
      <c r="K4692">
        <v>1</v>
      </c>
      <c r="L4692">
        <v>1328</v>
      </c>
      <c r="M4692" s="1">
        <v>45569</v>
      </c>
      <c r="N4692" t="s">
        <v>42</v>
      </c>
      <c r="O4692">
        <f t="shared" si="219"/>
        <v>443</v>
      </c>
      <c r="P4692">
        <f t="shared" si="220"/>
        <v>1062.5999999999999</v>
      </c>
      <c r="Q4692">
        <f t="shared" si="221"/>
        <v>265.40000000000009</v>
      </c>
    </row>
    <row r="4693" spans="1:17" x14ac:dyDescent="0.3">
      <c r="A4693" t="s">
        <v>9134</v>
      </c>
      <c r="B4693" t="s">
        <v>9135</v>
      </c>
      <c r="C4693" t="s">
        <v>116</v>
      </c>
      <c r="D4693" t="s">
        <v>109</v>
      </c>
      <c r="E4693" t="s">
        <v>34</v>
      </c>
      <c r="F4693">
        <v>681</v>
      </c>
      <c r="G4693">
        <v>50</v>
      </c>
      <c r="H4693">
        <v>340</v>
      </c>
      <c r="I4693">
        <v>4.3</v>
      </c>
      <c r="J4693">
        <v>160</v>
      </c>
      <c r="K4693">
        <v>1</v>
      </c>
      <c r="L4693">
        <v>340</v>
      </c>
      <c r="M4693" s="1">
        <v>45993</v>
      </c>
      <c r="N4693" t="s">
        <v>78</v>
      </c>
      <c r="O4693">
        <f t="shared" si="219"/>
        <v>341</v>
      </c>
      <c r="P4693">
        <f t="shared" si="220"/>
        <v>408.59999999999997</v>
      </c>
      <c r="Q4693">
        <f t="shared" si="221"/>
        <v>-68.599999999999966</v>
      </c>
    </row>
    <row r="4694" spans="1:17" x14ac:dyDescent="0.3">
      <c r="A4694" t="s">
        <v>9136</v>
      </c>
      <c r="B4694" t="s">
        <v>9137</v>
      </c>
      <c r="C4694" t="s">
        <v>116</v>
      </c>
      <c r="D4694" t="s">
        <v>46</v>
      </c>
      <c r="E4694" t="s">
        <v>34</v>
      </c>
      <c r="F4694">
        <v>9137</v>
      </c>
      <c r="G4694">
        <v>15</v>
      </c>
      <c r="H4694">
        <v>7766</v>
      </c>
      <c r="I4694">
        <v>3.3</v>
      </c>
      <c r="J4694">
        <v>332</v>
      </c>
      <c r="K4694">
        <v>3</v>
      </c>
      <c r="L4694">
        <v>23298</v>
      </c>
      <c r="M4694" s="1">
        <v>45810</v>
      </c>
      <c r="N4694" t="s">
        <v>54</v>
      </c>
      <c r="O4694">
        <f t="shared" si="219"/>
        <v>1371</v>
      </c>
      <c r="P4694">
        <f t="shared" si="220"/>
        <v>5482.2</v>
      </c>
      <c r="Q4694">
        <f t="shared" si="221"/>
        <v>6851.4000000000005</v>
      </c>
    </row>
    <row r="4695" spans="1:17" x14ac:dyDescent="0.3">
      <c r="A4695" t="s">
        <v>9138</v>
      </c>
      <c r="B4695" t="s">
        <v>9139</v>
      </c>
      <c r="C4695" t="s">
        <v>27</v>
      </c>
      <c r="D4695" t="s">
        <v>28</v>
      </c>
      <c r="E4695" t="s">
        <v>34</v>
      </c>
      <c r="F4695">
        <v>1260</v>
      </c>
      <c r="G4695">
        <v>10</v>
      </c>
      <c r="H4695">
        <v>1134</v>
      </c>
      <c r="I4695">
        <v>3.8</v>
      </c>
      <c r="J4695">
        <v>229</v>
      </c>
      <c r="K4695">
        <v>1</v>
      </c>
      <c r="L4695">
        <v>1134</v>
      </c>
      <c r="M4695" s="1">
        <v>45999</v>
      </c>
      <c r="N4695" t="s">
        <v>168</v>
      </c>
      <c r="O4695">
        <f t="shared" si="219"/>
        <v>126</v>
      </c>
      <c r="P4695">
        <f t="shared" si="220"/>
        <v>756</v>
      </c>
      <c r="Q4695">
        <f t="shared" si="221"/>
        <v>378</v>
      </c>
    </row>
    <row r="4696" spans="1:17" x14ac:dyDescent="0.3">
      <c r="A4696" t="s">
        <v>9140</v>
      </c>
      <c r="B4696" t="s">
        <v>9141</v>
      </c>
      <c r="C4696" t="s">
        <v>88</v>
      </c>
      <c r="D4696" t="s">
        <v>109</v>
      </c>
      <c r="E4696" t="s">
        <v>18</v>
      </c>
      <c r="F4696">
        <v>1098</v>
      </c>
      <c r="G4696">
        <v>10</v>
      </c>
      <c r="H4696">
        <v>988</v>
      </c>
      <c r="I4696">
        <v>5</v>
      </c>
      <c r="J4696">
        <v>27</v>
      </c>
      <c r="K4696">
        <v>1</v>
      </c>
      <c r="L4696">
        <v>988</v>
      </c>
      <c r="M4696" s="1">
        <v>45650</v>
      </c>
      <c r="N4696" t="s">
        <v>85</v>
      </c>
      <c r="O4696">
        <f t="shared" si="219"/>
        <v>110</v>
      </c>
      <c r="P4696">
        <f t="shared" si="220"/>
        <v>658.8</v>
      </c>
      <c r="Q4696">
        <f t="shared" si="221"/>
        <v>329.20000000000005</v>
      </c>
    </row>
    <row r="4697" spans="1:17" x14ac:dyDescent="0.3">
      <c r="A4697" t="s">
        <v>9142</v>
      </c>
      <c r="B4697" t="s">
        <v>9143</v>
      </c>
      <c r="C4697" t="s">
        <v>37</v>
      </c>
      <c r="D4697" t="s">
        <v>17</v>
      </c>
      <c r="E4697" t="s">
        <v>34</v>
      </c>
      <c r="F4697">
        <v>2803</v>
      </c>
      <c r="G4697">
        <v>10</v>
      </c>
      <c r="H4697">
        <v>2523</v>
      </c>
      <c r="I4697">
        <v>4.5999999999999996</v>
      </c>
      <c r="J4697">
        <v>125</v>
      </c>
      <c r="K4697">
        <v>1</v>
      </c>
      <c r="L4697">
        <v>2523</v>
      </c>
      <c r="M4697" s="1">
        <v>45337</v>
      </c>
      <c r="N4697" t="s">
        <v>141</v>
      </c>
      <c r="O4697">
        <f t="shared" si="219"/>
        <v>280</v>
      </c>
      <c r="P4697">
        <f t="shared" si="220"/>
        <v>1681.8</v>
      </c>
      <c r="Q4697">
        <f t="shared" si="221"/>
        <v>841.2</v>
      </c>
    </row>
    <row r="4698" spans="1:17" x14ac:dyDescent="0.3">
      <c r="A4698" t="s">
        <v>9144</v>
      </c>
      <c r="B4698" t="s">
        <v>9145</v>
      </c>
      <c r="C4698" t="s">
        <v>52</v>
      </c>
      <c r="D4698" t="s">
        <v>17</v>
      </c>
      <c r="E4698" t="s">
        <v>18</v>
      </c>
      <c r="F4698">
        <v>3152</v>
      </c>
      <c r="G4698">
        <v>15</v>
      </c>
      <c r="H4698">
        <v>2679</v>
      </c>
      <c r="I4698">
        <v>3.8</v>
      </c>
      <c r="J4698">
        <v>205</v>
      </c>
      <c r="K4698">
        <v>1</v>
      </c>
      <c r="L4698">
        <v>2679</v>
      </c>
      <c r="M4698" s="1">
        <v>45854</v>
      </c>
      <c r="N4698" t="s">
        <v>141</v>
      </c>
      <c r="O4698">
        <f t="shared" si="219"/>
        <v>473</v>
      </c>
      <c r="P4698">
        <f t="shared" si="220"/>
        <v>1891.1999999999998</v>
      </c>
      <c r="Q4698">
        <f t="shared" si="221"/>
        <v>787.80000000000018</v>
      </c>
    </row>
    <row r="4699" spans="1:17" x14ac:dyDescent="0.3">
      <c r="A4699" t="s">
        <v>9146</v>
      </c>
      <c r="B4699" t="s">
        <v>9147</v>
      </c>
      <c r="C4699" t="s">
        <v>16</v>
      </c>
      <c r="D4699" t="s">
        <v>23</v>
      </c>
      <c r="E4699" t="s">
        <v>18</v>
      </c>
      <c r="F4699">
        <v>5058</v>
      </c>
      <c r="G4699">
        <v>10</v>
      </c>
      <c r="H4699">
        <v>4552</v>
      </c>
      <c r="I4699">
        <v>3.8</v>
      </c>
      <c r="J4699">
        <v>409</v>
      </c>
      <c r="K4699">
        <v>2</v>
      </c>
      <c r="L4699">
        <v>9104</v>
      </c>
      <c r="M4699" s="1">
        <v>45624</v>
      </c>
      <c r="N4699" t="s">
        <v>38</v>
      </c>
      <c r="O4699">
        <f t="shared" si="219"/>
        <v>506</v>
      </c>
      <c r="P4699">
        <f t="shared" si="220"/>
        <v>3034.7999999999997</v>
      </c>
      <c r="Q4699">
        <f t="shared" si="221"/>
        <v>3034.4000000000005</v>
      </c>
    </row>
    <row r="4700" spans="1:17" x14ac:dyDescent="0.3">
      <c r="A4700" t="s">
        <v>9148</v>
      </c>
      <c r="B4700" t="s">
        <v>9149</v>
      </c>
      <c r="C4700" t="s">
        <v>45</v>
      </c>
      <c r="D4700" t="s">
        <v>17</v>
      </c>
      <c r="E4700" t="s">
        <v>18</v>
      </c>
      <c r="F4700">
        <v>5806</v>
      </c>
      <c r="G4700">
        <v>25</v>
      </c>
      <c r="H4700">
        <v>4354</v>
      </c>
      <c r="I4700">
        <v>3.4</v>
      </c>
      <c r="J4700">
        <v>159</v>
      </c>
      <c r="K4700">
        <v>1</v>
      </c>
      <c r="L4700">
        <v>4354</v>
      </c>
      <c r="M4700" s="1">
        <v>45596</v>
      </c>
      <c r="N4700" t="s">
        <v>189</v>
      </c>
      <c r="O4700">
        <f t="shared" si="219"/>
        <v>1452</v>
      </c>
      <c r="P4700">
        <f t="shared" si="220"/>
        <v>3483.6</v>
      </c>
      <c r="Q4700">
        <f t="shared" si="221"/>
        <v>870.40000000000009</v>
      </c>
    </row>
    <row r="4701" spans="1:17" x14ac:dyDescent="0.3">
      <c r="A4701" t="s">
        <v>9150</v>
      </c>
      <c r="B4701" t="s">
        <v>9151</v>
      </c>
      <c r="C4701" t="s">
        <v>45</v>
      </c>
      <c r="D4701" t="s">
        <v>109</v>
      </c>
      <c r="E4701" t="s">
        <v>34</v>
      </c>
      <c r="F4701">
        <v>2429</v>
      </c>
      <c r="G4701">
        <v>30</v>
      </c>
      <c r="H4701">
        <v>1700</v>
      </c>
      <c r="I4701">
        <v>3.9</v>
      </c>
      <c r="J4701">
        <v>311</v>
      </c>
      <c r="K4701">
        <v>1</v>
      </c>
      <c r="L4701">
        <v>1700</v>
      </c>
      <c r="M4701" s="1">
        <v>45917</v>
      </c>
      <c r="N4701" t="s">
        <v>71</v>
      </c>
      <c r="O4701">
        <f t="shared" si="219"/>
        <v>729</v>
      </c>
      <c r="P4701">
        <f t="shared" si="220"/>
        <v>1457.3999999999999</v>
      </c>
      <c r="Q4701">
        <f t="shared" si="221"/>
        <v>242.60000000000014</v>
      </c>
    </row>
    <row r="4702" spans="1:17" x14ac:dyDescent="0.3">
      <c r="A4702" t="s">
        <v>9152</v>
      </c>
      <c r="B4702" t="s">
        <v>1924</v>
      </c>
      <c r="C4702" t="s">
        <v>16</v>
      </c>
      <c r="D4702" t="s">
        <v>23</v>
      </c>
      <c r="E4702" t="s">
        <v>18</v>
      </c>
      <c r="F4702">
        <v>3554</v>
      </c>
      <c r="G4702">
        <v>15</v>
      </c>
      <c r="H4702">
        <v>3021</v>
      </c>
      <c r="I4702">
        <v>4.4000000000000004</v>
      </c>
      <c r="J4702">
        <v>144</v>
      </c>
      <c r="K4702">
        <v>3</v>
      </c>
      <c r="L4702">
        <v>9063</v>
      </c>
      <c r="M4702" s="1">
        <v>45462</v>
      </c>
      <c r="N4702" t="s">
        <v>150</v>
      </c>
      <c r="O4702">
        <f t="shared" si="219"/>
        <v>533</v>
      </c>
      <c r="P4702">
        <f t="shared" si="220"/>
        <v>2132.4</v>
      </c>
      <c r="Q4702">
        <f t="shared" si="221"/>
        <v>2665.7999999999997</v>
      </c>
    </row>
    <row r="4703" spans="1:17" x14ac:dyDescent="0.3">
      <c r="A4703" t="s">
        <v>9153</v>
      </c>
      <c r="B4703" t="s">
        <v>9154</v>
      </c>
      <c r="C4703" t="s">
        <v>22</v>
      </c>
      <c r="D4703" t="s">
        <v>33</v>
      </c>
      <c r="E4703" t="s">
        <v>18</v>
      </c>
      <c r="F4703">
        <v>1958</v>
      </c>
      <c r="G4703">
        <v>20</v>
      </c>
      <c r="H4703">
        <v>1566</v>
      </c>
      <c r="I4703">
        <v>4.3</v>
      </c>
      <c r="J4703">
        <v>258</v>
      </c>
      <c r="K4703">
        <v>2</v>
      </c>
      <c r="L4703">
        <v>3132</v>
      </c>
      <c r="M4703" s="1">
        <v>45464</v>
      </c>
      <c r="N4703" t="s">
        <v>75</v>
      </c>
      <c r="O4703">
        <f t="shared" si="219"/>
        <v>392</v>
      </c>
      <c r="P4703">
        <f t="shared" si="220"/>
        <v>1174.8</v>
      </c>
      <c r="Q4703">
        <f t="shared" si="221"/>
        <v>782.40000000000009</v>
      </c>
    </row>
    <row r="4704" spans="1:17" x14ac:dyDescent="0.3">
      <c r="A4704" t="s">
        <v>9155</v>
      </c>
      <c r="B4704" t="s">
        <v>9156</v>
      </c>
      <c r="C4704" t="s">
        <v>16</v>
      </c>
      <c r="D4704" t="s">
        <v>41</v>
      </c>
      <c r="E4704" t="s">
        <v>74</v>
      </c>
      <c r="F4704">
        <v>1786</v>
      </c>
      <c r="G4704">
        <v>30</v>
      </c>
      <c r="H4704">
        <v>1250</v>
      </c>
      <c r="I4704">
        <v>3.9</v>
      </c>
      <c r="J4704">
        <v>99</v>
      </c>
      <c r="K4704">
        <v>1</v>
      </c>
      <c r="L4704">
        <v>1250</v>
      </c>
      <c r="M4704" s="1">
        <v>45842</v>
      </c>
      <c r="N4704" t="s">
        <v>102</v>
      </c>
      <c r="O4704">
        <f t="shared" si="219"/>
        <v>536</v>
      </c>
      <c r="P4704">
        <f t="shared" si="220"/>
        <v>1071.5999999999999</v>
      </c>
      <c r="Q4704">
        <f t="shared" si="221"/>
        <v>178.40000000000009</v>
      </c>
    </row>
    <row r="4705" spans="1:17" x14ac:dyDescent="0.3">
      <c r="A4705" t="s">
        <v>9157</v>
      </c>
      <c r="B4705" t="s">
        <v>9158</v>
      </c>
      <c r="C4705" t="s">
        <v>45</v>
      </c>
      <c r="D4705" t="s">
        <v>109</v>
      </c>
      <c r="E4705" t="s">
        <v>34</v>
      </c>
      <c r="F4705">
        <v>1801</v>
      </c>
      <c r="G4705">
        <v>30</v>
      </c>
      <c r="H4705">
        <v>1261</v>
      </c>
      <c r="I4705">
        <v>3.6</v>
      </c>
      <c r="J4705">
        <v>153</v>
      </c>
      <c r="K4705">
        <v>1</v>
      </c>
      <c r="L4705">
        <v>1261</v>
      </c>
      <c r="M4705" s="1">
        <v>45482</v>
      </c>
      <c r="N4705" t="s">
        <v>189</v>
      </c>
      <c r="O4705">
        <f t="shared" si="219"/>
        <v>540</v>
      </c>
      <c r="P4705">
        <f t="shared" si="220"/>
        <v>1080.5999999999999</v>
      </c>
      <c r="Q4705">
        <f t="shared" si="221"/>
        <v>180.40000000000009</v>
      </c>
    </row>
    <row r="4706" spans="1:17" x14ac:dyDescent="0.3">
      <c r="A4706" t="s">
        <v>9159</v>
      </c>
      <c r="B4706" t="s">
        <v>9160</v>
      </c>
      <c r="C4706" t="s">
        <v>32</v>
      </c>
      <c r="D4706" t="s">
        <v>23</v>
      </c>
      <c r="E4706" t="s">
        <v>34</v>
      </c>
      <c r="F4706">
        <v>4957</v>
      </c>
      <c r="G4706">
        <v>20</v>
      </c>
      <c r="H4706">
        <v>3966</v>
      </c>
      <c r="I4706">
        <v>4</v>
      </c>
      <c r="J4706">
        <v>77</v>
      </c>
      <c r="K4706">
        <v>1</v>
      </c>
      <c r="L4706">
        <v>3966</v>
      </c>
      <c r="M4706" s="1">
        <v>46020</v>
      </c>
      <c r="N4706" t="s">
        <v>85</v>
      </c>
      <c r="O4706">
        <f t="shared" si="219"/>
        <v>991</v>
      </c>
      <c r="P4706">
        <f t="shared" si="220"/>
        <v>2974.2</v>
      </c>
      <c r="Q4706">
        <f t="shared" si="221"/>
        <v>991.80000000000018</v>
      </c>
    </row>
    <row r="4707" spans="1:17" x14ac:dyDescent="0.3">
      <c r="A4707" t="s">
        <v>9161</v>
      </c>
      <c r="B4707" t="s">
        <v>9162</v>
      </c>
      <c r="C4707" t="s">
        <v>45</v>
      </c>
      <c r="D4707" t="s">
        <v>23</v>
      </c>
      <c r="E4707" t="s">
        <v>34</v>
      </c>
      <c r="F4707">
        <v>3175</v>
      </c>
      <c r="G4707">
        <v>50</v>
      </c>
      <c r="H4707">
        <v>1588</v>
      </c>
      <c r="I4707">
        <v>4</v>
      </c>
      <c r="J4707">
        <v>99</v>
      </c>
      <c r="K4707">
        <v>1</v>
      </c>
      <c r="L4707">
        <v>1588</v>
      </c>
      <c r="M4707" s="1">
        <v>45913</v>
      </c>
      <c r="N4707" t="s">
        <v>58</v>
      </c>
      <c r="O4707">
        <f t="shared" si="219"/>
        <v>1587</v>
      </c>
      <c r="P4707">
        <f t="shared" si="220"/>
        <v>1905</v>
      </c>
      <c r="Q4707">
        <f t="shared" si="221"/>
        <v>-317</v>
      </c>
    </row>
    <row r="4708" spans="1:17" x14ac:dyDescent="0.3">
      <c r="A4708" t="s">
        <v>9163</v>
      </c>
      <c r="B4708" t="s">
        <v>9164</v>
      </c>
      <c r="C4708" t="s">
        <v>37</v>
      </c>
      <c r="D4708" t="s">
        <v>28</v>
      </c>
      <c r="E4708" t="s">
        <v>34</v>
      </c>
      <c r="F4708">
        <v>6613</v>
      </c>
      <c r="G4708">
        <v>20</v>
      </c>
      <c r="H4708">
        <v>5290</v>
      </c>
      <c r="I4708">
        <v>4.5</v>
      </c>
      <c r="J4708">
        <v>541</v>
      </c>
      <c r="K4708">
        <v>3</v>
      </c>
      <c r="L4708">
        <v>15870</v>
      </c>
      <c r="M4708" s="1">
        <v>45691</v>
      </c>
      <c r="N4708" t="s">
        <v>19</v>
      </c>
      <c r="O4708">
        <f t="shared" si="219"/>
        <v>1323</v>
      </c>
      <c r="P4708">
        <f t="shared" si="220"/>
        <v>3967.7999999999997</v>
      </c>
      <c r="Q4708">
        <f t="shared" si="221"/>
        <v>3966.6000000000008</v>
      </c>
    </row>
    <row r="4709" spans="1:17" x14ac:dyDescent="0.3">
      <c r="A4709" t="s">
        <v>9165</v>
      </c>
      <c r="B4709" t="s">
        <v>1037</v>
      </c>
      <c r="C4709" t="s">
        <v>57</v>
      </c>
      <c r="D4709" t="s">
        <v>53</v>
      </c>
      <c r="E4709" t="s">
        <v>34</v>
      </c>
      <c r="F4709">
        <v>2099</v>
      </c>
      <c r="G4709">
        <v>30</v>
      </c>
      <c r="H4709">
        <v>1469</v>
      </c>
      <c r="I4709">
        <v>4.2</v>
      </c>
      <c r="J4709">
        <v>182</v>
      </c>
      <c r="K4709">
        <v>2</v>
      </c>
      <c r="L4709">
        <v>2938</v>
      </c>
      <c r="M4709" s="1">
        <v>45824</v>
      </c>
      <c r="N4709" t="s">
        <v>75</v>
      </c>
      <c r="O4709">
        <f t="shared" si="219"/>
        <v>630</v>
      </c>
      <c r="P4709">
        <f t="shared" si="220"/>
        <v>1259.3999999999999</v>
      </c>
      <c r="Q4709">
        <f t="shared" si="221"/>
        <v>419.20000000000027</v>
      </c>
    </row>
    <row r="4710" spans="1:17" x14ac:dyDescent="0.3">
      <c r="A4710" t="s">
        <v>9166</v>
      </c>
      <c r="B4710" t="s">
        <v>9167</v>
      </c>
      <c r="C4710" t="s">
        <v>22</v>
      </c>
      <c r="D4710" t="s">
        <v>53</v>
      </c>
      <c r="E4710" t="s">
        <v>74</v>
      </c>
      <c r="F4710">
        <v>6448</v>
      </c>
      <c r="G4710">
        <v>15</v>
      </c>
      <c r="H4710">
        <v>5481</v>
      </c>
      <c r="I4710">
        <v>4.0999999999999996</v>
      </c>
      <c r="J4710">
        <v>77</v>
      </c>
      <c r="K4710">
        <v>1</v>
      </c>
      <c r="L4710">
        <v>5481</v>
      </c>
      <c r="M4710" s="1">
        <v>45818</v>
      </c>
      <c r="N4710" t="s">
        <v>42</v>
      </c>
      <c r="O4710">
        <f t="shared" si="219"/>
        <v>967</v>
      </c>
      <c r="P4710">
        <f t="shared" si="220"/>
        <v>3868.7999999999997</v>
      </c>
      <c r="Q4710">
        <f t="shared" si="221"/>
        <v>1612.2000000000003</v>
      </c>
    </row>
    <row r="4711" spans="1:17" x14ac:dyDescent="0.3">
      <c r="A4711" t="s">
        <v>9168</v>
      </c>
      <c r="B4711" t="s">
        <v>9169</v>
      </c>
      <c r="C4711" t="s">
        <v>37</v>
      </c>
      <c r="D4711" t="s">
        <v>17</v>
      </c>
      <c r="E4711" t="s">
        <v>34</v>
      </c>
      <c r="F4711">
        <v>2292</v>
      </c>
      <c r="G4711">
        <v>20</v>
      </c>
      <c r="H4711">
        <v>1834</v>
      </c>
      <c r="I4711">
        <v>4.7</v>
      </c>
      <c r="J4711">
        <v>151</v>
      </c>
      <c r="K4711">
        <v>1</v>
      </c>
      <c r="L4711">
        <v>1834</v>
      </c>
      <c r="M4711" s="1">
        <v>45690</v>
      </c>
      <c r="N4711" t="s">
        <v>71</v>
      </c>
      <c r="O4711">
        <f t="shared" si="219"/>
        <v>458</v>
      </c>
      <c r="P4711">
        <f t="shared" si="220"/>
        <v>1375.2</v>
      </c>
      <c r="Q4711">
        <f t="shared" si="221"/>
        <v>458.79999999999995</v>
      </c>
    </row>
    <row r="4712" spans="1:17" x14ac:dyDescent="0.3">
      <c r="A4712" t="s">
        <v>9170</v>
      </c>
      <c r="B4712" t="s">
        <v>9171</v>
      </c>
      <c r="C4712" t="s">
        <v>52</v>
      </c>
      <c r="D4712" t="s">
        <v>109</v>
      </c>
      <c r="E4712" t="s">
        <v>161</v>
      </c>
      <c r="F4712">
        <v>580</v>
      </c>
      <c r="G4712">
        <v>20</v>
      </c>
      <c r="H4712">
        <v>464</v>
      </c>
      <c r="I4712">
        <v>4.9000000000000004</v>
      </c>
      <c r="J4712">
        <v>60</v>
      </c>
      <c r="K4712">
        <v>1</v>
      </c>
      <c r="L4712">
        <v>464</v>
      </c>
      <c r="M4712" s="1">
        <v>45536</v>
      </c>
      <c r="N4712" t="s">
        <v>78</v>
      </c>
      <c r="O4712">
        <f t="shared" si="219"/>
        <v>116</v>
      </c>
      <c r="P4712">
        <f t="shared" si="220"/>
        <v>348</v>
      </c>
      <c r="Q4712">
        <f t="shared" si="221"/>
        <v>116</v>
      </c>
    </row>
    <row r="4713" spans="1:17" x14ac:dyDescent="0.3">
      <c r="A4713" t="s">
        <v>9172</v>
      </c>
      <c r="B4713" t="s">
        <v>9173</v>
      </c>
      <c r="C4713" t="s">
        <v>116</v>
      </c>
      <c r="D4713" t="s">
        <v>46</v>
      </c>
      <c r="E4713" t="s">
        <v>74</v>
      </c>
      <c r="F4713">
        <v>7463</v>
      </c>
      <c r="G4713">
        <v>0</v>
      </c>
      <c r="H4713">
        <v>7463</v>
      </c>
      <c r="I4713">
        <v>4.3</v>
      </c>
      <c r="J4713">
        <v>80</v>
      </c>
      <c r="K4713">
        <v>1</v>
      </c>
      <c r="L4713">
        <v>7463</v>
      </c>
      <c r="M4713" s="1">
        <v>45966</v>
      </c>
      <c r="N4713" t="s">
        <v>61</v>
      </c>
      <c r="O4713">
        <f t="shared" si="219"/>
        <v>0</v>
      </c>
      <c r="P4713">
        <f t="shared" si="220"/>
        <v>4477.8</v>
      </c>
      <c r="Q4713">
        <f t="shared" si="221"/>
        <v>2985.2</v>
      </c>
    </row>
    <row r="4714" spans="1:17" x14ac:dyDescent="0.3">
      <c r="A4714" t="s">
        <v>9174</v>
      </c>
      <c r="B4714" t="s">
        <v>9175</v>
      </c>
      <c r="C4714" t="s">
        <v>22</v>
      </c>
      <c r="D4714" t="s">
        <v>46</v>
      </c>
      <c r="E4714" t="s">
        <v>18</v>
      </c>
      <c r="F4714">
        <v>6404</v>
      </c>
      <c r="G4714">
        <v>40</v>
      </c>
      <c r="H4714">
        <v>3842</v>
      </c>
      <c r="I4714">
        <v>4.3</v>
      </c>
      <c r="J4714">
        <v>116</v>
      </c>
      <c r="K4714">
        <v>2</v>
      </c>
      <c r="L4714">
        <v>7684</v>
      </c>
      <c r="M4714" s="1">
        <v>45563</v>
      </c>
      <c r="N4714" t="s">
        <v>58</v>
      </c>
      <c r="O4714">
        <f t="shared" si="219"/>
        <v>2562</v>
      </c>
      <c r="P4714">
        <f t="shared" si="220"/>
        <v>3842.3999999999996</v>
      </c>
      <c r="Q4714">
        <f t="shared" si="221"/>
        <v>-0.7999999999992724</v>
      </c>
    </row>
    <row r="4715" spans="1:17" x14ac:dyDescent="0.3">
      <c r="A4715" t="s">
        <v>9176</v>
      </c>
      <c r="B4715" t="s">
        <v>9177</v>
      </c>
      <c r="C4715" t="s">
        <v>27</v>
      </c>
      <c r="D4715" t="s">
        <v>28</v>
      </c>
      <c r="E4715" t="s">
        <v>18</v>
      </c>
      <c r="F4715">
        <v>5076</v>
      </c>
      <c r="G4715">
        <v>40</v>
      </c>
      <c r="H4715">
        <v>3046</v>
      </c>
      <c r="I4715">
        <v>4</v>
      </c>
      <c r="J4715">
        <v>225</v>
      </c>
      <c r="K4715">
        <v>1</v>
      </c>
      <c r="L4715">
        <v>3046</v>
      </c>
      <c r="M4715" s="1">
        <v>45938</v>
      </c>
      <c r="N4715" t="s">
        <v>58</v>
      </c>
      <c r="O4715">
        <f t="shared" si="219"/>
        <v>2030</v>
      </c>
      <c r="P4715">
        <f t="shared" si="220"/>
        <v>3045.6</v>
      </c>
      <c r="Q4715">
        <f t="shared" si="221"/>
        <v>0.40000000000009095</v>
      </c>
    </row>
    <row r="4716" spans="1:17" x14ac:dyDescent="0.3">
      <c r="A4716" t="s">
        <v>9178</v>
      </c>
      <c r="B4716" t="s">
        <v>9179</v>
      </c>
      <c r="C4716" t="s">
        <v>45</v>
      </c>
      <c r="D4716" t="s">
        <v>33</v>
      </c>
      <c r="E4716" t="s">
        <v>34</v>
      </c>
      <c r="F4716">
        <v>1436</v>
      </c>
      <c r="G4716">
        <v>20</v>
      </c>
      <c r="H4716">
        <v>1149</v>
      </c>
      <c r="I4716">
        <v>3.7</v>
      </c>
      <c r="J4716">
        <v>153</v>
      </c>
      <c r="K4716">
        <v>2</v>
      </c>
      <c r="L4716">
        <v>2298</v>
      </c>
      <c r="M4716" s="1">
        <v>45420</v>
      </c>
      <c r="N4716" t="s">
        <v>150</v>
      </c>
      <c r="O4716">
        <f t="shared" si="219"/>
        <v>287</v>
      </c>
      <c r="P4716">
        <f t="shared" si="220"/>
        <v>861.6</v>
      </c>
      <c r="Q4716">
        <f t="shared" si="221"/>
        <v>574.79999999999995</v>
      </c>
    </row>
    <row r="4717" spans="1:17" x14ac:dyDescent="0.3">
      <c r="A4717" t="s">
        <v>9180</v>
      </c>
      <c r="B4717" t="s">
        <v>9181</v>
      </c>
      <c r="C4717" t="s">
        <v>52</v>
      </c>
      <c r="D4717" t="s">
        <v>17</v>
      </c>
      <c r="E4717" t="s">
        <v>18</v>
      </c>
      <c r="F4717">
        <v>3524</v>
      </c>
      <c r="G4717">
        <v>0</v>
      </c>
      <c r="H4717">
        <v>3524</v>
      </c>
      <c r="I4717">
        <v>4.5</v>
      </c>
      <c r="J4717">
        <v>367</v>
      </c>
      <c r="K4717">
        <v>1</v>
      </c>
      <c r="L4717">
        <v>3524</v>
      </c>
      <c r="M4717" s="1">
        <v>45819</v>
      </c>
      <c r="N4717" t="s">
        <v>19</v>
      </c>
      <c r="O4717">
        <f t="shared" si="219"/>
        <v>0</v>
      </c>
      <c r="P4717">
        <f t="shared" si="220"/>
        <v>2114.4</v>
      </c>
      <c r="Q4717">
        <f t="shared" si="221"/>
        <v>1409.6</v>
      </c>
    </row>
    <row r="4718" spans="1:17" x14ac:dyDescent="0.3">
      <c r="A4718" t="s">
        <v>9182</v>
      </c>
      <c r="B4718" t="s">
        <v>9183</v>
      </c>
      <c r="C4718" t="s">
        <v>52</v>
      </c>
      <c r="D4718" t="s">
        <v>23</v>
      </c>
      <c r="E4718" t="s">
        <v>34</v>
      </c>
      <c r="F4718">
        <v>4936</v>
      </c>
      <c r="G4718">
        <v>40</v>
      </c>
      <c r="H4718">
        <v>2962</v>
      </c>
      <c r="I4718">
        <v>4.4000000000000004</v>
      </c>
      <c r="J4718">
        <v>37</v>
      </c>
      <c r="K4718">
        <v>1</v>
      </c>
      <c r="L4718">
        <v>2962</v>
      </c>
      <c r="M4718" s="1">
        <v>45866</v>
      </c>
      <c r="N4718" t="s">
        <v>78</v>
      </c>
      <c r="O4718">
        <f t="shared" si="219"/>
        <v>1974</v>
      </c>
      <c r="P4718">
        <f t="shared" si="220"/>
        <v>2961.6</v>
      </c>
      <c r="Q4718">
        <f t="shared" si="221"/>
        <v>0.40000000000009095</v>
      </c>
    </row>
    <row r="4719" spans="1:17" x14ac:dyDescent="0.3">
      <c r="A4719" t="s">
        <v>9184</v>
      </c>
      <c r="B4719" t="s">
        <v>9185</v>
      </c>
      <c r="C4719" t="s">
        <v>45</v>
      </c>
      <c r="D4719" t="s">
        <v>17</v>
      </c>
      <c r="E4719" t="s">
        <v>18</v>
      </c>
      <c r="F4719">
        <v>4217</v>
      </c>
      <c r="G4719">
        <v>30</v>
      </c>
      <c r="H4719">
        <v>2952</v>
      </c>
      <c r="I4719">
        <v>4.0999999999999996</v>
      </c>
      <c r="J4719">
        <v>39</v>
      </c>
      <c r="K4719">
        <v>1</v>
      </c>
      <c r="L4719">
        <v>2952</v>
      </c>
      <c r="M4719" s="1">
        <v>45567</v>
      </c>
      <c r="N4719" t="s">
        <v>38</v>
      </c>
      <c r="O4719">
        <f t="shared" si="219"/>
        <v>1265</v>
      </c>
      <c r="P4719">
        <f t="shared" si="220"/>
        <v>2530.1999999999998</v>
      </c>
      <c r="Q4719">
        <f t="shared" si="221"/>
        <v>421.80000000000018</v>
      </c>
    </row>
    <row r="4720" spans="1:17" x14ac:dyDescent="0.3">
      <c r="A4720" t="s">
        <v>9186</v>
      </c>
      <c r="B4720" t="s">
        <v>9187</v>
      </c>
      <c r="C4720" t="s">
        <v>116</v>
      </c>
      <c r="D4720" t="s">
        <v>53</v>
      </c>
      <c r="E4720" t="s">
        <v>34</v>
      </c>
      <c r="F4720">
        <v>5723</v>
      </c>
      <c r="G4720">
        <v>15</v>
      </c>
      <c r="H4720">
        <v>4865</v>
      </c>
      <c r="I4720">
        <v>4.2</v>
      </c>
      <c r="J4720">
        <v>96</v>
      </c>
      <c r="K4720">
        <v>1</v>
      </c>
      <c r="L4720">
        <v>4865</v>
      </c>
      <c r="M4720" s="1">
        <v>45429</v>
      </c>
      <c r="N4720" t="s">
        <v>168</v>
      </c>
      <c r="O4720">
        <f t="shared" si="219"/>
        <v>858</v>
      </c>
      <c r="P4720">
        <f t="shared" si="220"/>
        <v>3433.7999999999997</v>
      </c>
      <c r="Q4720">
        <f t="shared" si="221"/>
        <v>1431.2000000000003</v>
      </c>
    </row>
    <row r="4721" spans="1:17" x14ac:dyDescent="0.3">
      <c r="A4721" t="s">
        <v>9188</v>
      </c>
      <c r="B4721" t="s">
        <v>9189</v>
      </c>
      <c r="C4721" t="s">
        <v>116</v>
      </c>
      <c r="D4721" t="s">
        <v>23</v>
      </c>
      <c r="E4721" t="s">
        <v>34</v>
      </c>
      <c r="F4721">
        <v>3643</v>
      </c>
      <c r="G4721">
        <v>15</v>
      </c>
      <c r="H4721">
        <v>3097</v>
      </c>
      <c r="I4721">
        <v>4.7</v>
      </c>
      <c r="J4721">
        <v>428</v>
      </c>
      <c r="K4721">
        <v>1</v>
      </c>
      <c r="L4721">
        <v>3097</v>
      </c>
      <c r="M4721" s="1">
        <v>45390</v>
      </c>
      <c r="N4721" t="s">
        <v>189</v>
      </c>
      <c r="O4721">
        <f t="shared" si="219"/>
        <v>546</v>
      </c>
      <c r="P4721">
        <f t="shared" si="220"/>
        <v>2185.7999999999997</v>
      </c>
      <c r="Q4721">
        <f t="shared" si="221"/>
        <v>911.20000000000027</v>
      </c>
    </row>
    <row r="4722" spans="1:17" x14ac:dyDescent="0.3">
      <c r="A4722" t="s">
        <v>9190</v>
      </c>
      <c r="B4722" t="s">
        <v>9191</v>
      </c>
      <c r="C4722" t="s">
        <v>45</v>
      </c>
      <c r="D4722" t="s">
        <v>53</v>
      </c>
      <c r="E4722" t="s">
        <v>34</v>
      </c>
      <c r="F4722">
        <v>3751</v>
      </c>
      <c r="G4722">
        <v>10</v>
      </c>
      <c r="H4722">
        <v>3376</v>
      </c>
      <c r="I4722">
        <v>4.8</v>
      </c>
      <c r="J4722">
        <v>133</v>
      </c>
      <c r="K4722">
        <v>1</v>
      </c>
      <c r="L4722">
        <v>3376</v>
      </c>
      <c r="M4722" s="1">
        <v>45638</v>
      </c>
      <c r="N4722" t="s">
        <v>19</v>
      </c>
      <c r="O4722">
        <f t="shared" si="219"/>
        <v>375</v>
      </c>
      <c r="P4722">
        <f t="shared" si="220"/>
        <v>2250.6</v>
      </c>
      <c r="Q4722">
        <f t="shared" si="221"/>
        <v>1125.4000000000001</v>
      </c>
    </row>
    <row r="4723" spans="1:17" x14ac:dyDescent="0.3">
      <c r="A4723" t="s">
        <v>9192</v>
      </c>
      <c r="B4723" t="s">
        <v>9193</v>
      </c>
      <c r="C4723" t="s">
        <v>37</v>
      </c>
      <c r="D4723" t="s">
        <v>41</v>
      </c>
      <c r="E4723" t="s">
        <v>34</v>
      </c>
      <c r="F4723">
        <v>1923</v>
      </c>
      <c r="G4723">
        <v>40</v>
      </c>
      <c r="H4723">
        <v>1154</v>
      </c>
      <c r="I4723">
        <v>2.9</v>
      </c>
      <c r="J4723">
        <v>174</v>
      </c>
      <c r="K4723">
        <v>1</v>
      </c>
      <c r="L4723">
        <v>1154</v>
      </c>
      <c r="M4723" s="1">
        <v>45400</v>
      </c>
      <c r="N4723" t="s">
        <v>75</v>
      </c>
      <c r="O4723">
        <f t="shared" si="219"/>
        <v>769</v>
      </c>
      <c r="P4723">
        <f t="shared" si="220"/>
        <v>1153.8</v>
      </c>
      <c r="Q4723">
        <f t="shared" si="221"/>
        <v>0.20000000000004547</v>
      </c>
    </row>
    <row r="4724" spans="1:17" x14ac:dyDescent="0.3">
      <c r="A4724" t="s">
        <v>9194</v>
      </c>
      <c r="B4724" t="s">
        <v>9195</v>
      </c>
      <c r="C4724" t="s">
        <v>52</v>
      </c>
      <c r="D4724" t="s">
        <v>109</v>
      </c>
      <c r="E4724" t="s">
        <v>161</v>
      </c>
      <c r="F4724">
        <v>1886</v>
      </c>
      <c r="G4724">
        <v>40</v>
      </c>
      <c r="H4724">
        <v>1132</v>
      </c>
      <c r="I4724">
        <v>3.8</v>
      </c>
      <c r="J4724">
        <v>340</v>
      </c>
      <c r="K4724">
        <v>2</v>
      </c>
      <c r="L4724">
        <v>2264</v>
      </c>
      <c r="M4724" s="1">
        <v>45948</v>
      </c>
      <c r="N4724" t="s">
        <v>54</v>
      </c>
      <c r="O4724">
        <f t="shared" si="219"/>
        <v>754</v>
      </c>
      <c r="P4724">
        <f t="shared" si="220"/>
        <v>1131.5999999999999</v>
      </c>
      <c r="Q4724">
        <f t="shared" si="221"/>
        <v>0.8000000000001819</v>
      </c>
    </row>
    <row r="4725" spans="1:17" x14ac:dyDescent="0.3">
      <c r="A4725" t="s">
        <v>9196</v>
      </c>
      <c r="B4725" t="s">
        <v>4790</v>
      </c>
      <c r="C4725" t="s">
        <v>16</v>
      </c>
      <c r="D4725" t="s">
        <v>53</v>
      </c>
      <c r="E4725" t="s">
        <v>34</v>
      </c>
      <c r="F4725">
        <v>7634</v>
      </c>
      <c r="G4725">
        <v>10</v>
      </c>
      <c r="H4725">
        <v>6871</v>
      </c>
      <c r="I4725">
        <v>4.0999999999999996</v>
      </c>
      <c r="J4725">
        <v>93</v>
      </c>
      <c r="K4725">
        <v>1</v>
      </c>
      <c r="L4725">
        <v>6871</v>
      </c>
      <c r="M4725" s="1">
        <v>45429</v>
      </c>
      <c r="N4725" t="s">
        <v>61</v>
      </c>
      <c r="O4725">
        <f t="shared" si="219"/>
        <v>763</v>
      </c>
      <c r="P4725">
        <f t="shared" si="220"/>
        <v>4580.3999999999996</v>
      </c>
      <c r="Q4725">
        <f t="shared" si="221"/>
        <v>2290.6000000000004</v>
      </c>
    </row>
    <row r="4726" spans="1:17" x14ac:dyDescent="0.3">
      <c r="A4726" t="s">
        <v>9197</v>
      </c>
      <c r="B4726" t="s">
        <v>9198</v>
      </c>
      <c r="C4726" t="s">
        <v>88</v>
      </c>
      <c r="D4726" t="s">
        <v>23</v>
      </c>
      <c r="E4726" t="s">
        <v>18</v>
      </c>
      <c r="F4726">
        <v>3534</v>
      </c>
      <c r="G4726">
        <v>60</v>
      </c>
      <c r="H4726">
        <v>1414</v>
      </c>
      <c r="I4726">
        <v>3.6</v>
      </c>
      <c r="J4726">
        <v>21</v>
      </c>
      <c r="K4726">
        <v>3</v>
      </c>
      <c r="L4726">
        <v>4242</v>
      </c>
      <c r="M4726" s="1">
        <v>45347</v>
      </c>
      <c r="N4726" t="s">
        <v>71</v>
      </c>
      <c r="O4726">
        <f t="shared" si="219"/>
        <v>2120</v>
      </c>
      <c r="P4726">
        <f t="shared" si="220"/>
        <v>2120.4</v>
      </c>
      <c r="Q4726">
        <f t="shared" si="221"/>
        <v>-2119.2000000000003</v>
      </c>
    </row>
    <row r="4727" spans="1:17" x14ac:dyDescent="0.3">
      <c r="A4727" t="s">
        <v>9199</v>
      </c>
      <c r="B4727" t="s">
        <v>9200</v>
      </c>
      <c r="C4727" t="s">
        <v>45</v>
      </c>
      <c r="D4727" t="s">
        <v>33</v>
      </c>
      <c r="E4727" t="s">
        <v>18</v>
      </c>
      <c r="F4727">
        <v>2339</v>
      </c>
      <c r="G4727">
        <v>20</v>
      </c>
      <c r="H4727">
        <v>1871</v>
      </c>
      <c r="I4727">
        <v>4.2</v>
      </c>
      <c r="J4727">
        <v>89</v>
      </c>
      <c r="K4727">
        <v>3</v>
      </c>
      <c r="L4727">
        <v>5613</v>
      </c>
      <c r="M4727" s="1">
        <v>45956</v>
      </c>
      <c r="N4727" t="s">
        <v>102</v>
      </c>
      <c r="O4727">
        <f t="shared" si="219"/>
        <v>468</v>
      </c>
      <c r="P4727">
        <f t="shared" si="220"/>
        <v>1403.3999999999999</v>
      </c>
      <c r="Q4727">
        <f t="shared" si="221"/>
        <v>1402.8000000000004</v>
      </c>
    </row>
    <row r="4728" spans="1:17" x14ac:dyDescent="0.3">
      <c r="A4728" t="s">
        <v>9201</v>
      </c>
      <c r="B4728" t="s">
        <v>9202</v>
      </c>
      <c r="C4728" t="s">
        <v>45</v>
      </c>
      <c r="D4728" t="s">
        <v>41</v>
      </c>
      <c r="E4728" t="s">
        <v>34</v>
      </c>
      <c r="F4728">
        <v>2203</v>
      </c>
      <c r="G4728">
        <v>20</v>
      </c>
      <c r="H4728">
        <v>1762</v>
      </c>
      <c r="I4728">
        <v>3.8</v>
      </c>
      <c r="J4728">
        <v>406</v>
      </c>
      <c r="K4728">
        <v>1</v>
      </c>
      <c r="L4728">
        <v>1762</v>
      </c>
      <c r="M4728" s="1">
        <v>45494</v>
      </c>
      <c r="N4728" t="s">
        <v>189</v>
      </c>
      <c r="O4728">
        <f t="shared" si="219"/>
        <v>441</v>
      </c>
      <c r="P4728">
        <f t="shared" si="220"/>
        <v>1321.8</v>
      </c>
      <c r="Q4728">
        <f t="shared" si="221"/>
        <v>440.20000000000005</v>
      </c>
    </row>
    <row r="4729" spans="1:17" x14ac:dyDescent="0.3">
      <c r="A4729" t="s">
        <v>9203</v>
      </c>
      <c r="B4729" t="s">
        <v>9204</v>
      </c>
      <c r="C4729" t="s">
        <v>45</v>
      </c>
      <c r="D4729" t="s">
        <v>33</v>
      </c>
      <c r="E4729" t="s">
        <v>18</v>
      </c>
      <c r="F4729">
        <v>4261</v>
      </c>
      <c r="G4729">
        <v>15</v>
      </c>
      <c r="H4729">
        <v>3622</v>
      </c>
      <c r="I4729">
        <v>4.2</v>
      </c>
      <c r="J4729">
        <v>64</v>
      </c>
      <c r="K4729">
        <v>1</v>
      </c>
      <c r="L4729">
        <v>3622</v>
      </c>
      <c r="M4729" s="1">
        <v>45567</v>
      </c>
      <c r="N4729" t="s">
        <v>42</v>
      </c>
      <c r="O4729">
        <f t="shared" si="219"/>
        <v>639</v>
      </c>
      <c r="P4729">
        <f t="shared" si="220"/>
        <v>2556.6</v>
      </c>
      <c r="Q4729">
        <f t="shared" si="221"/>
        <v>1065.4000000000001</v>
      </c>
    </row>
    <row r="4730" spans="1:17" x14ac:dyDescent="0.3">
      <c r="A4730" t="s">
        <v>9205</v>
      </c>
      <c r="B4730" t="s">
        <v>9206</v>
      </c>
      <c r="C4730" t="s">
        <v>16</v>
      </c>
      <c r="D4730" t="s">
        <v>23</v>
      </c>
      <c r="E4730" t="s">
        <v>34</v>
      </c>
      <c r="F4730">
        <v>2474</v>
      </c>
      <c r="G4730">
        <v>20</v>
      </c>
      <c r="H4730">
        <v>1979</v>
      </c>
      <c r="I4730">
        <v>3.8</v>
      </c>
      <c r="J4730">
        <v>9</v>
      </c>
      <c r="K4730">
        <v>1</v>
      </c>
      <c r="L4730">
        <v>1979</v>
      </c>
      <c r="M4730" s="1">
        <v>45772</v>
      </c>
      <c r="N4730" t="s">
        <v>141</v>
      </c>
      <c r="O4730">
        <f t="shared" si="219"/>
        <v>495</v>
      </c>
      <c r="P4730">
        <f t="shared" si="220"/>
        <v>1484.3999999999999</v>
      </c>
      <c r="Q4730">
        <f t="shared" si="221"/>
        <v>494.60000000000014</v>
      </c>
    </row>
    <row r="4731" spans="1:17" x14ac:dyDescent="0.3">
      <c r="A4731" t="s">
        <v>9207</v>
      </c>
      <c r="B4731" t="s">
        <v>9208</v>
      </c>
      <c r="C4731" t="s">
        <v>116</v>
      </c>
      <c r="D4731" t="s">
        <v>46</v>
      </c>
      <c r="E4731" t="s">
        <v>18</v>
      </c>
      <c r="F4731">
        <v>4536</v>
      </c>
      <c r="G4731">
        <v>30</v>
      </c>
      <c r="H4731">
        <v>3175</v>
      </c>
      <c r="I4731">
        <v>3.8</v>
      </c>
      <c r="J4731">
        <v>229</v>
      </c>
      <c r="K4731">
        <v>4</v>
      </c>
      <c r="L4731">
        <v>12700</v>
      </c>
      <c r="M4731" s="1">
        <v>45402</v>
      </c>
      <c r="N4731" t="s">
        <v>54</v>
      </c>
      <c r="O4731">
        <f t="shared" si="219"/>
        <v>1361</v>
      </c>
      <c r="P4731">
        <f t="shared" si="220"/>
        <v>2721.6</v>
      </c>
      <c r="Q4731">
        <f t="shared" si="221"/>
        <v>1813.6000000000004</v>
      </c>
    </row>
    <row r="4732" spans="1:17" x14ac:dyDescent="0.3">
      <c r="A4732" t="s">
        <v>9209</v>
      </c>
      <c r="B4732" t="s">
        <v>9210</v>
      </c>
      <c r="C4732" t="s">
        <v>37</v>
      </c>
      <c r="D4732" t="s">
        <v>23</v>
      </c>
      <c r="E4732" t="s">
        <v>18</v>
      </c>
      <c r="F4732">
        <v>3234</v>
      </c>
      <c r="G4732">
        <v>15</v>
      </c>
      <c r="H4732">
        <v>2749</v>
      </c>
      <c r="I4732">
        <v>4.2</v>
      </c>
      <c r="J4732">
        <v>44</v>
      </c>
      <c r="K4732">
        <v>1</v>
      </c>
      <c r="L4732">
        <v>2749</v>
      </c>
      <c r="M4732" s="1">
        <v>45626</v>
      </c>
      <c r="N4732" t="s">
        <v>29</v>
      </c>
      <c r="O4732">
        <f t="shared" si="219"/>
        <v>485</v>
      </c>
      <c r="P4732">
        <f t="shared" si="220"/>
        <v>1940.3999999999999</v>
      </c>
      <c r="Q4732">
        <f t="shared" si="221"/>
        <v>808.60000000000014</v>
      </c>
    </row>
    <row r="4733" spans="1:17" x14ac:dyDescent="0.3">
      <c r="A4733" t="s">
        <v>9211</v>
      </c>
      <c r="B4733" t="s">
        <v>9212</v>
      </c>
      <c r="C4733" t="s">
        <v>45</v>
      </c>
      <c r="D4733" t="s">
        <v>33</v>
      </c>
      <c r="E4733" t="s">
        <v>18</v>
      </c>
      <c r="F4733">
        <v>3774</v>
      </c>
      <c r="G4733">
        <v>25</v>
      </c>
      <c r="H4733">
        <v>2830</v>
      </c>
      <c r="I4733">
        <v>4.5999999999999996</v>
      </c>
      <c r="J4733">
        <v>50</v>
      </c>
      <c r="K4733">
        <v>1</v>
      </c>
      <c r="L4733">
        <v>2830</v>
      </c>
      <c r="M4733" s="1">
        <v>45502</v>
      </c>
      <c r="N4733" t="s">
        <v>75</v>
      </c>
      <c r="O4733">
        <f t="shared" si="219"/>
        <v>944</v>
      </c>
      <c r="P4733">
        <f t="shared" si="220"/>
        <v>2264.4</v>
      </c>
      <c r="Q4733">
        <f t="shared" si="221"/>
        <v>565.59999999999991</v>
      </c>
    </row>
    <row r="4734" spans="1:17" x14ac:dyDescent="0.3">
      <c r="A4734" t="s">
        <v>9213</v>
      </c>
      <c r="B4734" t="s">
        <v>9214</v>
      </c>
      <c r="C4734" t="s">
        <v>32</v>
      </c>
      <c r="D4734" t="s">
        <v>109</v>
      </c>
      <c r="E4734" t="s">
        <v>34</v>
      </c>
      <c r="F4734">
        <v>1776</v>
      </c>
      <c r="G4734">
        <v>15</v>
      </c>
      <c r="H4734">
        <v>1510</v>
      </c>
      <c r="I4734">
        <v>4.4000000000000004</v>
      </c>
      <c r="J4734">
        <v>62</v>
      </c>
      <c r="K4734">
        <v>1</v>
      </c>
      <c r="L4734">
        <v>1510</v>
      </c>
      <c r="M4734" s="1">
        <v>45514</v>
      </c>
      <c r="N4734" t="s">
        <v>49</v>
      </c>
      <c r="O4734">
        <f t="shared" si="219"/>
        <v>266</v>
      </c>
      <c r="P4734">
        <f t="shared" si="220"/>
        <v>1065.5999999999999</v>
      </c>
      <c r="Q4734">
        <f t="shared" si="221"/>
        <v>444.40000000000009</v>
      </c>
    </row>
    <row r="4735" spans="1:17" x14ac:dyDescent="0.3">
      <c r="A4735" t="s">
        <v>9215</v>
      </c>
      <c r="B4735" t="s">
        <v>9216</v>
      </c>
      <c r="C4735" t="s">
        <v>16</v>
      </c>
      <c r="D4735" t="s">
        <v>17</v>
      </c>
      <c r="E4735" t="s">
        <v>18</v>
      </c>
      <c r="F4735">
        <v>5508</v>
      </c>
      <c r="G4735">
        <v>60</v>
      </c>
      <c r="H4735">
        <v>2203</v>
      </c>
      <c r="I4735">
        <v>4.0999999999999996</v>
      </c>
      <c r="J4735">
        <v>235</v>
      </c>
      <c r="K4735">
        <v>1</v>
      </c>
      <c r="L4735">
        <v>2203</v>
      </c>
      <c r="M4735" s="1">
        <v>45939</v>
      </c>
      <c r="N4735" t="s">
        <v>19</v>
      </c>
      <c r="O4735">
        <f t="shared" si="219"/>
        <v>3305</v>
      </c>
      <c r="P4735">
        <f t="shared" si="220"/>
        <v>3304.7999999999997</v>
      </c>
      <c r="Q4735">
        <f t="shared" si="221"/>
        <v>-1101.7999999999997</v>
      </c>
    </row>
    <row r="4736" spans="1:17" x14ac:dyDescent="0.3">
      <c r="A4736" t="s">
        <v>9217</v>
      </c>
      <c r="B4736" t="s">
        <v>9218</v>
      </c>
      <c r="C4736" t="s">
        <v>88</v>
      </c>
      <c r="D4736" t="s">
        <v>33</v>
      </c>
      <c r="E4736" t="s">
        <v>34</v>
      </c>
      <c r="F4736">
        <v>3140</v>
      </c>
      <c r="G4736">
        <v>25</v>
      </c>
      <c r="H4736">
        <v>2355</v>
      </c>
      <c r="I4736">
        <v>3.2</v>
      </c>
      <c r="J4736">
        <v>135</v>
      </c>
      <c r="K4736">
        <v>1</v>
      </c>
      <c r="L4736">
        <v>2355</v>
      </c>
      <c r="M4736" s="1">
        <v>45558</v>
      </c>
      <c r="N4736" t="s">
        <v>42</v>
      </c>
      <c r="O4736">
        <f t="shared" si="219"/>
        <v>785</v>
      </c>
      <c r="P4736">
        <f t="shared" si="220"/>
        <v>1884</v>
      </c>
      <c r="Q4736">
        <f t="shared" si="221"/>
        <v>471</v>
      </c>
    </row>
    <row r="4737" spans="1:17" x14ac:dyDescent="0.3">
      <c r="A4737" t="s">
        <v>9219</v>
      </c>
      <c r="B4737" t="s">
        <v>9220</v>
      </c>
      <c r="C4737" t="s">
        <v>57</v>
      </c>
      <c r="D4737" t="s">
        <v>28</v>
      </c>
      <c r="E4737" t="s">
        <v>34</v>
      </c>
      <c r="F4737">
        <v>4961</v>
      </c>
      <c r="G4737">
        <v>40</v>
      </c>
      <c r="H4737">
        <v>2977</v>
      </c>
      <c r="I4737">
        <v>3.8</v>
      </c>
      <c r="J4737">
        <v>45</v>
      </c>
      <c r="K4737">
        <v>1</v>
      </c>
      <c r="L4737">
        <v>2977</v>
      </c>
      <c r="M4737" s="1">
        <v>45436</v>
      </c>
      <c r="N4737" t="s">
        <v>58</v>
      </c>
      <c r="O4737">
        <f t="shared" si="219"/>
        <v>1984</v>
      </c>
      <c r="P4737">
        <f t="shared" si="220"/>
        <v>2976.6</v>
      </c>
      <c r="Q4737">
        <f t="shared" si="221"/>
        <v>0.40000000000009095</v>
      </c>
    </row>
    <row r="4738" spans="1:17" x14ac:dyDescent="0.3">
      <c r="A4738" t="s">
        <v>9221</v>
      </c>
      <c r="B4738" t="s">
        <v>9222</v>
      </c>
      <c r="C4738" t="s">
        <v>37</v>
      </c>
      <c r="D4738" t="s">
        <v>46</v>
      </c>
      <c r="E4738" t="s">
        <v>161</v>
      </c>
      <c r="F4738">
        <v>8491</v>
      </c>
      <c r="G4738">
        <v>30</v>
      </c>
      <c r="H4738">
        <v>5944</v>
      </c>
      <c r="I4738">
        <v>3.8</v>
      </c>
      <c r="J4738">
        <v>237</v>
      </c>
      <c r="K4738">
        <v>1</v>
      </c>
      <c r="L4738">
        <v>5944</v>
      </c>
      <c r="M4738" s="1">
        <v>45816</v>
      </c>
      <c r="N4738" t="s">
        <v>38</v>
      </c>
      <c r="O4738">
        <f t="shared" si="219"/>
        <v>2547</v>
      </c>
      <c r="P4738">
        <f t="shared" si="220"/>
        <v>5094.5999999999995</v>
      </c>
      <c r="Q4738">
        <f t="shared" si="221"/>
        <v>849.40000000000055</v>
      </c>
    </row>
    <row r="4739" spans="1:17" x14ac:dyDescent="0.3">
      <c r="A4739" t="s">
        <v>9223</v>
      </c>
      <c r="B4739" t="s">
        <v>9224</v>
      </c>
      <c r="C4739" t="s">
        <v>32</v>
      </c>
      <c r="D4739" t="s">
        <v>41</v>
      </c>
      <c r="E4739" t="s">
        <v>74</v>
      </c>
      <c r="F4739">
        <v>799</v>
      </c>
      <c r="G4739">
        <v>30</v>
      </c>
      <c r="H4739">
        <v>559</v>
      </c>
      <c r="I4739">
        <v>4.5</v>
      </c>
      <c r="J4739">
        <v>52</v>
      </c>
      <c r="K4739">
        <v>1</v>
      </c>
      <c r="L4739">
        <v>559</v>
      </c>
      <c r="M4739" s="1">
        <v>45379</v>
      </c>
      <c r="N4739" t="s">
        <v>71</v>
      </c>
      <c r="O4739">
        <f t="shared" ref="O4739:O4802" si="222">F4739-H4739</f>
        <v>240</v>
      </c>
      <c r="P4739">
        <f t="shared" ref="P4739:P4802" si="223">F4739*0.6</f>
        <v>479.4</v>
      </c>
      <c r="Q4739">
        <f t="shared" ref="Q4739:Q4802" si="224">(H4739-P4739)*K4739</f>
        <v>79.600000000000023</v>
      </c>
    </row>
    <row r="4740" spans="1:17" x14ac:dyDescent="0.3">
      <c r="A4740" t="s">
        <v>9225</v>
      </c>
      <c r="B4740" t="s">
        <v>9226</v>
      </c>
      <c r="C4740" t="s">
        <v>16</v>
      </c>
      <c r="D4740" t="s">
        <v>17</v>
      </c>
      <c r="E4740" t="s">
        <v>18</v>
      </c>
      <c r="F4740">
        <v>4160</v>
      </c>
      <c r="G4740">
        <v>20</v>
      </c>
      <c r="H4740">
        <v>3328</v>
      </c>
      <c r="I4740">
        <v>4.2</v>
      </c>
      <c r="J4740">
        <v>561</v>
      </c>
      <c r="K4740">
        <v>1</v>
      </c>
      <c r="L4740">
        <v>3328</v>
      </c>
      <c r="M4740" s="1">
        <v>45394</v>
      </c>
      <c r="N4740" t="s">
        <v>42</v>
      </c>
      <c r="O4740">
        <f t="shared" si="222"/>
        <v>832</v>
      </c>
      <c r="P4740">
        <f t="shared" si="223"/>
        <v>2496</v>
      </c>
      <c r="Q4740">
        <f t="shared" si="224"/>
        <v>832</v>
      </c>
    </row>
    <row r="4741" spans="1:17" x14ac:dyDescent="0.3">
      <c r="A4741" t="s">
        <v>9227</v>
      </c>
      <c r="B4741" t="s">
        <v>480</v>
      </c>
      <c r="C4741" t="s">
        <v>32</v>
      </c>
      <c r="D4741" t="s">
        <v>17</v>
      </c>
      <c r="E4741" t="s">
        <v>34</v>
      </c>
      <c r="F4741">
        <v>4807</v>
      </c>
      <c r="G4741">
        <v>30</v>
      </c>
      <c r="H4741">
        <v>3365</v>
      </c>
      <c r="I4741">
        <v>4.2</v>
      </c>
      <c r="J4741">
        <v>121</v>
      </c>
      <c r="K4741">
        <v>1</v>
      </c>
      <c r="L4741">
        <v>3365</v>
      </c>
      <c r="M4741" s="1">
        <v>45394</v>
      </c>
      <c r="N4741" t="s">
        <v>71</v>
      </c>
      <c r="O4741">
        <f t="shared" si="222"/>
        <v>1442</v>
      </c>
      <c r="P4741">
        <f t="shared" si="223"/>
        <v>2884.2</v>
      </c>
      <c r="Q4741">
        <f t="shared" si="224"/>
        <v>480.80000000000018</v>
      </c>
    </row>
    <row r="4742" spans="1:17" x14ac:dyDescent="0.3">
      <c r="A4742" t="s">
        <v>9228</v>
      </c>
      <c r="B4742" t="s">
        <v>9229</v>
      </c>
      <c r="C4742" t="s">
        <v>16</v>
      </c>
      <c r="D4742" t="s">
        <v>17</v>
      </c>
      <c r="E4742" t="s">
        <v>18</v>
      </c>
      <c r="F4742">
        <v>5637</v>
      </c>
      <c r="G4742">
        <v>30</v>
      </c>
      <c r="H4742">
        <v>3946</v>
      </c>
      <c r="I4742">
        <v>3.7</v>
      </c>
      <c r="J4742">
        <v>60</v>
      </c>
      <c r="K4742">
        <v>2</v>
      </c>
      <c r="L4742">
        <v>7892</v>
      </c>
      <c r="M4742" s="1">
        <v>46002</v>
      </c>
      <c r="N4742" t="s">
        <v>75</v>
      </c>
      <c r="O4742">
        <f t="shared" si="222"/>
        <v>1691</v>
      </c>
      <c r="P4742">
        <f t="shared" si="223"/>
        <v>3382.2</v>
      </c>
      <c r="Q4742">
        <f t="shared" si="224"/>
        <v>1127.6000000000004</v>
      </c>
    </row>
    <row r="4743" spans="1:17" x14ac:dyDescent="0.3">
      <c r="A4743" t="s">
        <v>9230</v>
      </c>
      <c r="B4743" t="s">
        <v>9231</v>
      </c>
      <c r="C4743" t="s">
        <v>32</v>
      </c>
      <c r="D4743" t="s">
        <v>46</v>
      </c>
      <c r="E4743" t="s">
        <v>74</v>
      </c>
      <c r="F4743">
        <v>5744</v>
      </c>
      <c r="G4743">
        <v>20</v>
      </c>
      <c r="H4743">
        <v>4595</v>
      </c>
      <c r="I4743">
        <v>4.8</v>
      </c>
      <c r="J4743">
        <v>113</v>
      </c>
      <c r="K4743">
        <v>1</v>
      </c>
      <c r="L4743">
        <v>4595</v>
      </c>
      <c r="M4743" s="1">
        <v>45675</v>
      </c>
      <c r="N4743" t="s">
        <v>75</v>
      </c>
      <c r="O4743">
        <f t="shared" si="222"/>
        <v>1149</v>
      </c>
      <c r="P4743">
        <f t="shared" si="223"/>
        <v>3446.4</v>
      </c>
      <c r="Q4743">
        <f t="shared" si="224"/>
        <v>1148.5999999999999</v>
      </c>
    </row>
    <row r="4744" spans="1:17" x14ac:dyDescent="0.3">
      <c r="A4744" t="s">
        <v>9232</v>
      </c>
      <c r="B4744" t="s">
        <v>9233</v>
      </c>
      <c r="C4744" t="s">
        <v>32</v>
      </c>
      <c r="D4744" t="s">
        <v>53</v>
      </c>
      <c r="E4744" t="s">
        <v>74</v>
      </c>
      <c r="F4744">
        <v>5662</v>
      </c>
      <c r="G4744">
        <v>20</v>
      </c>
      <c r="H4744">
        <v>4530</v>
      </c>
      <c r="I4744">
        <v>4.2</v>
      </c>
      <c r="J4744">
        <v>147</v>
      </c>
      <c r="K4744">
        <v>1</v>
      </c>
      <c r="L4744">
        <v>4530</v>
      </c>
      <c r="M4744" s="1">
        <v>45689</v>
      </c>
      <c r="N4744" t="s">
        <v>150</v>
      </c>
      <c r="O4744">
        <f t="shared" si="222"/>
        <v>1132</v>
      </c>
      <c r="P4744">
        <f t="shared" si="223"/>
        <v>3397.2</v>
      </c>
      <c r="Q4744">
        <f t="shared" si="224"/>
        <v>1132.8000000000002</v>
      </c>
    </row>
    <row r="4745" spans="1:17" x14ac:dyDescent="0.3">
      <c r="A4745" t="s">
        <v>9234</v>
      </c>
      <c r="B4745" t="s">
        <v>9156</v>
      </c>
      <c r="C4745" t="s">
        <v>45</v>
      </c>
      <c r="D4745" t="s">
        <v>41</v>
      </c>
      <c r="E4745" t="s">
        <v>34</v>
      </c>
      <c r="F4745">
        <v>966</v>
      </c>
      <c r="G4745">
        <v>40</v>
      </c>
      <c r="H4745">
        <v>580</v>
      </c>
      <c r="I4745">
        <v>3.7</v>
      </c>
      <c r="J4745">
        <v>132</v>
      </c>
      <c r="K4745">
        <v>1</v>
      </c>
      <c r="L4745">
        <v>580</v>
      </c>
      <c r="M4745" s="1">
        <v>45732</v>
      </c>
      <c r="N4745" t="s">
        <v>85</v>
      </c>
      <c r="O4745">
        <f t="shared" si="222"/>
        <v>386</v>
      </c>
      <c r="P4745">
        <f t="shared" si="223"/>
        <v>579.6</v>
      </c>
      <c r="Q4745">
        <f t="shared" si="224"/>
        <v>0.39999999999997726</v>
      </c>
    </row>
    <row r="4746" spans="1:17" x14ac:dyDescent="0.3">
      <c r="A4746" t="s">
        <v>9235</v>
      </c>
      <c r="B4746" t="s">
        <v>9236</v>
      </c>
      <c r="C4746" t="s">
        <v>45</v>
      </c>
      <c r="D4746" t="s">
        <v>23</v>
      </c>
      <c r="E4746" t="s">
        <v>34</v>
      </c>
      <c r="F4746">
        <v>4425</v>
      </c>
      <c r="G4746">
        <v>25</v>
      </c>
      <c r="H4746">
        <v>3319</v>
      </c>
      <c r="I4746">
        <v>3.7</v>
      </c>
      <c r="J4746">
        <v>161</v>
      </c>
      <c r="K4746">
        <v>1</v>
      </c>
      <c r="L4746">
        <v>3319</v>
      </c>
      <c r="M4746" s="1">
        <v>45998</v>
      </c>
      <c r="N4746" t="s">
        <v>24</v>
      </c>
      <c r="O4746">
        <f t="shared" si="222"/>
        <v>1106</v>
      </c>
      <c r="P4746">
        <f t="shared" si="223"/>
        <v>2655</v>
      </c>
      <c r="Q4746">
        <f t="shared" si="224"/>
        <v>664</v>
      </c>
    </row>
    <row r="4747" spans="1:17" x14ac:dyDescent="0.3">
      <c r="A4747" t="s">
        <v>9237</v>
      </c>
      <c r="B4747" t="s">
        <v>9238</v>
      </c>
      <c r="C4747" t="s">
        <v>27</v>
      </c>
      <c r="D4747" t="s">
        <v>28</v>
      </c>
      <c r="E4747" t="s">
        <v>18</v>
      </c>
      <c r="F4747">
        <v>5966</v>
      </c>
      <c r="G4747">
        <v>40</v>
      </c>
      <c r="H4747">
        <v>3580</v>
      </c>
      <c r="I4747">
        <v>4.3</v>
      </c>
      <c r="J4747">
        <v>90</v>
      </c>
      <c r="K4747">
        <v>1</v>
      </c>
      <c r="L4747">
        <v>3580</v>
      </c>
      <c r="M4747" s="1">
        <v>45544</v>
      </c>
      <c r="N4747" t="s">
        <v>29</v>
      </c>
      <c r="O4747">
        <f t="shared" si="222"/>
        <v>2386</v>
      </c>
      <c r="P4747">
        <f t="shared" si="223"/>
        <v>3579.6</v>
      </c>
      <c r="Q4747">
        <f t="shared" si="224"/>
        <v>0.40000000000009095</v>
      </c>
    </row>
    <row r="4748" spans="1:17" x14ac:dyDescent="0.3">
      <c r="A4748" t="s">
        <v>9239</v>
      </c>
      <c r="B4748" t="s">
        <v>9240</v>
      </c>
      <c r="C4748" t="s">
        <v>57</v>
      </c>
      <c r="D4748" t="s">
        <v>109</v>
      </c>
      <c r="E4748" t="s">
        <v>34</v>
      </c>
      <c r="F4748">
        <v>2091</v>
      </c>
      <c r="G4748">
        <v>40</v>
      </c>
      <c r="H4748">
        <v>1255</v>
      </c>
      <c r="I4748">
        <v>3.7</v>
      </c>
      <c r="J4748">
        <v>28</v>
      </c>
      <c r="K4748">
        <v>1</v>
      </c>
      <c r="L4748">
        <v>1255</v>
      </c>
      <c r="M4748" s="1">
        <v>46014</v>
      </c>
      <c r="N4748" t="s">
        <v>75</v>
      </c>
      <c r="O4748">
        <f t="shared" si="222"/>
        <v>836</v>
      </c>
      <c r="P4748">
        <f t="shared" si="223"/>
        <v>1254.5999999999999</v>
      </c>
      <c r="Q4748">
        <f t="shared" si="224"/>
        <v>0.40000000000009095</v>
      </c>
    </row>
    <row r="4749" spans="1:17" x14ac:dyDescent="0.3">
      <c r="A4749" t="s">
        <v>9241</v>
      </c>
      <c r="B4749" t="s">
        <v>9242</v>
      </c>
      <c r="C4749" t="s">
        <v>22</v>
      </c>
      <c r="D4749" t="s">
        <v>17</v>
      </c>
      <c r="E4749" t="s">
        <v>34</v>
      </c>
      <c r="F4749">
        <v>2422</v>
      </c>
      <c r="G4749">
        <v>40</v>
      </c>
      <c r="H4749">
        <v>1453</v>
      </c>
      <c r="I4749">
        <v>3.8</v>
      </c>
      <c r="J4749">
        <v>71</v>
      </c>
      <c r="K4749">
        <v>1</v>
      </c>
      <c r="L4749">
        <v>1453</v>
      </c>
      <c r="M4749" s="1">
        <v>45645</v>
      </c>
      <c r="N4749" t="s">
        <v>91</v>
      </c>
      <c r="O4749">
        <f t="shared" si="222"/>
        <v>969</v>
      </c>
      <c r="P4749">
        <f t="shared" si="223"/>
        <v>1453.2</v>
      </c>
      <c r="Q4749">
        <f t="shared" si="224"/>
        <v>-0.20000000000004547</v>
      </c>
    </row>
    <row r="4750" spans="1:17" x14ac:dyDescent="0.3">
      <c r="A4750" t="s">
        <v>9243</v>
      </c>
      <c r="B4750" t="s">
        <v>9244</v>
      </c>
      <c r="C4750" t="s">
        <v>45</v>
      </c>
      <c r="D4750" t="s">
        <v>28</v>
      </c>
      <c r="E4750" t="s">
        <v>34</v>
      </c>
      <c r="F4750">
        <v>3103</v>
      </c>
      <c r="G4750">
        <v>10</v>
      </c>
      <c r="H4750">
        <v>2793</v>
      </c>
      <c r="I4750">
        <v>3.5</v>
      </c>
      <c r="J4750">
        <v>148</v>
      </c>
      <c r="K4750">
        <v>2</v>
      </c>
      <c r="L4750">
        <v>5586</v>
      </c>
      <c r="M4750" s="1">
        <v>45923</v>
      </c>
      <c r="N4750" t="s">
        <v>102</v>
      </c>
      <c r="O4750">
        <f t="shared" si="222"/>
        <v>310</v>
      </c>
      <c r="P4750">
        <f t="shared" si="223"/>
        <v>1861.8</v>
      </c>
      <c r="Q4750">
        <f t="shared" si="224"/>
        <v>1862.4</v>
      </c>
    </row>
    <row r="4751" spans="1:17" x14ac:dyDescent="0.3">
      <c r="A4751" t="s">
        <v>9245</v>
      </c>
      <c r="B4751" t="s">
        <v>9246</v>
      </c>
      <c r="C4751" t="s">
        <v>52</v>
      </c>
      <c r="D4751" t="s">
        <v>109</v>
      </c>
      <c r="E4751" t="s">
        <v>18</v>
      </c>
      <c r="F4751">
        <v>2576</v>
      </c>
      <c r="G4751">
        <v>20</v>
      </c>
      <c r="H4751">
        <v>2061</v>
      </c>
      <c r="I4751">
        <v>4.5</v>
      </c>
      <c r="J4751">
        <v>348</v>
      </c>
      <c r="K4751">
        <v>1</v>
      </c>
      <c r="L4751">
        <v>2061</v>
      </c>
      <c r="M4751" s="1">
        <v>45827</v>
      </c>
      <c r="N4751" t="s">
        <v>85</v>
      </c>
      <c r="O4751">
        <f t="shared" si="222"/>
        <v>515</v>
      </c>
      <c r="P4751">
        <f t="shared" si="223"/>
        <v>1545.6</v>
      </c>
      <c r="Q4751">
        <f t="shared" si="224"/>
        <v>515.40000000000009</v>
      </c>
    </row>
    <row r="4752" spans="1:17" x14ac:dyDescent="0.3">
      <c r="A4752" t="s">
        <v>9247</v>
      </c>
      <c r="B4752" t="s">
        <v>9248</v>
      </c>
      <c r="C4752" t="s">
        <v>88</v>
      </c>
      <c r="D4752" t="s">
        <v>46</v>
      </c>
      <c r="E4752" t="s">
        <v>74</v>
      </c>
      <c r="F4752">
        <v>11346</v>
      </c>
      <c r="G4752">
        <v>25</v>
      </c>
      <c r="H4752">
        <v>8510</v>
      </c>
      <c r="I4752">
        <v>3.7</v>
      </c>
      <c r="J4752">
        <v>88</v>
      </c>
      <c r="K4752">
        <v>1</v>
      </c>
      <c r="L4752">
        <v>8510</v>
      </c>
      <c r="M4752" s="1">
        <v>45659</v>
      </c>
      <c r="N4752" t="s">
        <v>24</v>
      </c>
      <c r="O4752">
        <f t="shared" si="222"/>
        <v>2836</v>
      </c>
      <c r="P4752">
        <f t="shared" si="223"/>
        <v>6807.5999999999995</v>
      </c>
      <c r="Q4752">
        <f t="shared" si="224"/>
        <v>1702.4000000000005</v>
      </c>
    </row>
    <row r="4753" spans="1:17" x14ac:dyDescent="0.3">
      <c r="A4753" t="s">
        <v>9249</v>
      </c>
      <c r="B4753" t="s">
        <v>9250</v>
      </c>
      <c r="C4753" t="s">
        <v>45</v>
      </c>
      <c r="D4753" t="s">
        <v>53</v>
      </c>
      <c r="E4753" t="s">
        <v>34</v>
      </c>
      <c r="F4753">
        <v>4142</v>
      </c>
      <c r="G4753">
        <v>15</v>
      </c>
      <c r="H4753">
        <v>3521</v>
      </c>
      <c r="I4753">
        <v>4.9000000000000004</v>
      </c>
      <c r="J4753">
        <v>114</v>
      </c>
      <c r="K4753">
        <v>1</v>
      </c>
      <c r="L4753">
        <v>3521</v>
      </c>
      <c r="M4753" s="1">
        <v>45693</v>
      </c>
      <c r="N4753" t="s">
        <v>54</v>
      </c>
      <c r="O4753">
        <f t="shared" si="222"/>
        <v>621</v>
      </c>
      <c r="P4753">
        <f t="shared" si="223"/>
        <v>2485.1999999999998</v>
      </c>
      <c r="Q4753">
        <f t="shared" si="224"/>
        <v>1035.8000000000002</v>
      </c>
    </row>
    <row r="4754" spans="1:17" x14ac:dyDescent="0.3">
      <c r="A4754" t="s">
        <v>9251</v>
      </c>
      <c r="B4754" t="s">
        <v>9252</v>
      </c>
      <c r="C4754" t="s">
        <v>57</v>
      </c>
      <c r="D4754" t="s">
        <v>28</v>
      </c>
      <c r="E4754" t="s">
        <v>34</v>
      </c>
      <c r="F4754">
        <v>4985</v>
      </c>
      <c r="G4754">
        <v>30</v>
      </c>
      <c r="H4754">
        <v>3490</v>
      </c>
      <c r="I4754">
        <v>4.3</v>
      </c>
      <c r="J4754">
        <v>79</v>
      </c>
      <c r="K4754">
        <v>1</v>
      </c>
      <c r="L4754">
        <v>3490</v>
      </c>
      <c r="M4754" s="1">
        <v>45472</v>
      </c>
      <c r="N4754" t="s">
        <v>64</v>
      </c>
      <c r="O4754">
        <f t="shared" si="222"/>
        <v>1495</v>
      </c>
      <c r="P4754">
        <f t="shared" si="223"/>
        <v>2991</v>
      </c>
      <c r="Q4754">
        <f t="shared" si="224"/>
        <v>499</v>
      </c>
    </row>
    <row r="4755" spans="1:17" x14ac:dyDescent="0.3">
      <c r="A4755" t="s">
        <v>9253</v>
      </c>
      <c r="B4755" t="s">
        <v>9254</v>
      </c>
      <c r="C4755" t="s">
        <v>32</v>
      </c>
      <c r="D4755" t="s">
        <v>53</v>
      </c>
      <c r="E4755" t="s">
        <v>34</v>
      </c>
      <c r="F4755">
        <v>4371</v>
      </c>
      <c r="G4755">
        <v>20</v>
      </c>
      <c r="H4755">
        <v>3497</v>
      </c>
      <c r="I4755">
        <v>3.5</v>
      </c>
      <c r="J4755">
        <v>299</v>
      </c>
      <c r="K4755">
        <v>4</v>
      </c>
      <c r="L4755">
        <v>13988</v>
      </c>
      <c r="M4755" s="1">
        <v>45642</v>
      </c>
      <c r="N4755" t="s">
        <v>150</v>
      </c>
      <c r="O4755">
        <f t="shared" si="222"/>
        <v>874</v>
      </c>
      <c r="P4755">
        <f t="shared" si="223"/>
        <v>2622.6</v>
      </c>
      <c r="Q4755">
        <f t="shared" si="224"/>
        <v>3497.6000000000004</v>
      </c>
    </row>
    <row r="4756" spans="1:17" x14ac:dyDescent="0.3">
      <c r="A4756" t="s">
        <v>9255</v>
      </c>
      <c r="B4756" t="s">
        <v>9256</v>
      </c>
      <c r="C4756" t="s">
        <v>88</v>
      </c>
      <c r="D4756" t="s">
        <v>28</v>
      </c>
      <c r="E4756" t="s">
        <v>34</v>
      </c>
      <c r="F4756">
        <v>9118</v>
      </c>
      <c r="G4756">
        <v>0</v>
      </c>
      <c r="H4756">
        <v>9118</v>
      </c>
      <c r="I4756">
        <v>4.4000000000000004</v>
      </c>
      <c r="J4756">
        <v>109</v>
      </c>
      <c r="K4756">
        <v>1</v>
      </c>
      <c r="L4756">
        <v>9118</v>
      </c>
      <c r="M4756" s="1">
        <v>45922</v>
      </c>
      <c r="N4756" t="s">
        <v>49</v>
      </c>
      <c r="O4756">
        <f t="shared" si="222"/>
        <v>0</v>
      </c>
      <c r="P4756">
        <f t="shared" si="223"/>
        <v>5470.8</v>
      </c>
      <c r="Q4756">
        <f t="shared" si="224"/>
        <v>3647.2</v>
      </c>
    </row>
    <row r="4757" spans="1:17" x14ac:dyDescent="0.3">
      <c r="A4757" t="s">
        <v>9257</v>
      </c>
      <c r="B4757" t="s">
        <v>9258</v>
      </c>
      <c r="C4757" t="s">
        <v>45</v>
      </c>
      <c r="D4757" t="s">
        <v>28</v>
      </c>
      <c r="E4757" t="s">
        <v>34</v>
      </c>
      <c r="F4757">
        <v>2918</v>
      </c>
      <c r="G4757">
        <v>30</v>
      </c>
      <c r="H4757">
        <v>2043</v>
      </c>
      <c r="I4757">
        <v>4.8</v>
      </c>
      <c r="J4757">
        <v>38</v>
      </c>
      <c r="K4757">
        <v>1</v>
      </c>
      <c r="L4757">
        <v>2043</v>
      </c>
      <c r="M4757" s="1">
        <v>45764</v>
      </c>
      <c r="N4757" t="s">
        <v>58</v>
      </c>
      <c r="O4757">
        <f t="shared" si="222"/>
        <v>875</v>
      </c>
      <c r="P4757">
        <f t="shared" si="223"/>
        <v>1750.8</v>
      </c>
      <c r="Q4757">
        <f t="shared" si="224"/>
        <v>292.20000000000005</v>
      </c>
    </row>
    <row r="4758" spans="1:17" x14ac:dyDescent="0.3">
      <c r="A4758" t="s">
        <v>9259</v>
      </c>
      <c r="B4758" t="s">
        <v>9260</v>
      </c>
      <c r="C4758" t="s">
        <v>57</v>
      </c>
      <c r="D4758" t="s">
        <v>28</v>
      </c>
      <c r="E4758" t="s">
        <v>34</v>
      </c>
      <c r="F4758">
        <v>4649</v>
      </c>
      <c r="G4758">
        <v>25</v>
      </c>
      <c r="H4758">
        <v>3487</v>
      </c>
      <c r="I4758">
        <v>4.0999999999999996</v>
      </c>
      <c r="J4758">
        <v>82</v>
      </c>
      <c r="K4758">
        <v>2</v>
      </c>
      <c r="L4758">
        <v>6974</v>
      </c>
      <c r="M4758" s="1">
        <v>45923</v>
      </c>
      <c r="N4758" t="s">
        <v>38</v>
      </c>
      <c r="O4758">
        <f t="shared" si="222"/>
        <v>1162</v>
      </c>
      <c r="P4758">
        <f t="shared" si="223"/>
        <v>2789.4</v>
      </c>
      <c r="Q4758">
        <f t="shared" si="224"/>
        <v>1395.1999999999998</v>
      </c>
    </row>
    <row r="4759" spans="1:17" x14ac:dyDescent="0.3">
      <c r="A4759" t="s">
        <v>9261</v>
      </c>
      <c r="B4759" t="s">
        <v>9262</v>
      </c>
      <c r="C4759" t="s">
        <v>16</v>
      </c>
      <c r="D4759" t="s">
        <v>23</v>
      </c>
      <c r="E4759" t="s">
        <v>34</v>
      </c>
      <c r="F4759">
        <v>2509</v>
      </c>
      <c r="G4759">
        <v>50</v>
      </c>
      <c r="H4759">
        <v>1254</v>
      </c>
      <c r="I4759">
        <v>4.9000000000000004</v>
      </c>
      <c r="J4759">
        <v>54</v>
      </c>
      <c r="K4759">
        <v>1</v>
      </c>
      <c r="L4759">
        <v>1254</v>
      </c>
      <c r="M4759" s="1">
        <v>45325</v>
      </c>
      <c r="N4759" t="s">
        <v>54</v>
      </c>
      <c r="O4759">
        <f t="shared" si="222"/>
        <v>1255</v>
      </c>
      <c r="P4759">
        <f t="shared" si="223"/>
        <v>1505.3999999999999</v>
      </c>
      <c r="Q4759">
        <f t="shared" si="224"/>
        <v>-251.39999999999986</v>
      </c>
    </row>
    <row r="4760" spans="1:17" x14ac:dyDescent="0.3">
      <c r="A4760" t="s">
        <v>9263</v>
      </c>
      <c r="B4760" t="s">
        <v>9264</v>
      </c>
      <c r="C4760" t="s">
        <v>52</v>
      </c>
      <c r="D4760" t="s">
        <v>46</v>
      </c>
      <c r="E4760" t="s">
        <v>161</v>
      </c>
      <c r="F4760">
        <v>3826</v>
      </c>
      <c r="G4760">
        <v>25</v>
      </c>
      <c r="H4760">
        <v>2870</v>
      </c>
      <c r="I4760">
        <v>4.3</v>
      </c>
      <c r="J4760">
        <v>62</v>
      </c>
      <c r="K4760">
        <v>1</v>
      </c>
      <c r="L4760">
        <v>2870</v>
      </c>
      <c r="M4760" s="1">
        <v>45325</v>
      </c>
      <c r="N4760" t="s">
        <v>38</v>
      </c>
      <c r="O4760">
        <f t="shared" si="222"/>
        <v>956</v>
      </c>
      <c r="P4760">
        <f t="shared" si="223"/>
        <v>2295.6</v>
      </c>
      <c r="Q4760">
        <f t="shared" si="224"/>
        <v>574.40000000000009</v>
      </c>
    </row>
    <row r="4761" spans="1:17" x14ac:dyDescent="0.3">
      <c r="A4761" t="s">
        <v>9265</v>
      </c>
      <c r="B4761" t="s">
        <v>9266</v>
      </c>
      <c r="C4761" t="s">
        <v>116</v>
      </c>
      <c r="D4761" t="s">
        <v>53</v>
      </c>
      <c r="E4761" t="s">
        <v>74</v>
      </c>
      <c r="F4761">
        <v>6448</v>
      </c>
      <c r="G4761">
        <v>20</v>
      </c>
      <c r="H4761">
        <v>5158</v>
      </c>
      <c r="I4761">
        <v>3.8</v>
      </c>
      <c r="J4761">
        <v>162</v>
      </c>
      <c r="K4761">
        <v>1</v>
      </c>
      <c r="L4761">
        <v>5158</v>
      </c>
      <c r="M4761" s="1">
        <v>45669</v>
      </c>
      <c r="N4761" t="s">
        <v>141</v>
      </c>
      <c r="O4761">
        <f t="shared" si="222"/>
        <v>1290</v>
      </c>
      <c r="P4761">
        <f t="shared" si="223"/>
        <v>3868.7999999999997</v>
      </c>
      <c r="Q4761">
        <f t="shared" si="224"/>
        <v>1289.2000000000003</v>
      </c>
    </row>
    <row r="4762" spans="1:17" x14ac:dyDescent="0.3">
      <c r="A4762" t="s">
        <v>9267</v>
      </c>
      <c r="B4762" t="s">
        <v>7354</v>
      </c>
      <c r="C4762" t="s">
        <v>52</v>
      </c>
      <c r="D4762" t="s">
        <v>17</v>
      </c>
      <c r="E4762" t="s">
        <v>18</v>
      </c>
      <c r="F4762">
        <v>4699</v>
      </c>
      <c r="G4762">
        <v>30</v>
      </c>
      <c r="H4762">
        <v>3289</v>
      </c>
      <c r="I4762">
        <v>5</v>
      </c>
      <c r="J4762">
        <v>356</v>
      </c>
      <c r="K4762">
        <v>3</v>
      </c>
      <c r="L4762">
        <v>9867</v>
      </c>
      <c r="M4762" s="1">
        <v>45876</v>
      </c>
      <c r="N4762" t="s">
        <v>150</v>
      </c>
      <c r="O4762">
        <f t="shared" si="222"/>
        <v>1410</v>
      </c>
      <c r="P4762">
        <f t="shared" si="223"/>
        <v>2819.4</v>
      </c>
      <c r="Q4762">
        <f t="shared" si="224"/>
        <v>1408.7999999999997</v>
      </c>
    </row>
    <row r="4763" spans="1:17" x14ac:dyDescent="0.3">
      <c r="A4763" t="s">
        <v>9268</v>
      </c>
      <c r="B4763" t="s">
        <v>9269</v>
      </c>
      <c r="C4763" t="s">
        <v>32</v>
      </c>
      <c r="D4763" t="s">
        <v>109</v>
      </c>
      <c r="E4763" t="s">
        <v>161</v>
      </c>
      <c r="F4763">
        <v>605</v>
      </c>
      <c r="G4763">
        <v>20</v>
      </c>
      <c r="H4763">
        <v>484</v>
      </c>
      <c r="I4763">
        <v>3.4</v>
      </c>
      <c r="J4763">
        <v>344</v>
      </c>
      <c r="K4763">
        <v>1</v>
      </c>
      <c r="L4763">
        <v>484</v>
      </c>
      <c r="M4763" s="1">
        <v>45392</v>
      </c>
      <c r="N4763" t="s">
        <v>150</v>
      </c>
      <c r="O4763">
        <f t="shared" si="222"/>
        <v>121</v>
      </c>
      <c r="P4763">
        <f t="shared" si="223"/>
        <v>363</v>
      </c>
      <c r="Q4763">
        <f t="shared" si="224"/>
        <v>121</v>
      </c>
    </row>
    <row r="4764" spans="1:17" x14ac:dyDescent="0.3">
      <c r="A4764" t="s">
        <v>9270</v>
      </c>
      <c r="B4764" t="s">
        <v>4704</v>
      </c>
      <c r="C4764" t="s">
        <v>27</v>
      </c>
      <c r="D4764" t="s">
        <v>46</v>
      </c>
      <c r="E4764" t="s">
        <v>34</v>
      </c>
      <c r="F4764">
        <v>8176</v>
      </c>
      <c r="G4764">
        <v>10</v>
      </c>
      <c r="H4764">
        <v>7358</v>
      </c>
      <c r="I4764">
        <v>3.9</v>
      </c>
      <c r="J4764">
        <v>129</v>
      </c>
      <c r="K4764">
        <v>1</v>
      </c>
      <c r="L4764">
        <v>7358</v>
      </c>
      <c r="M4764" s="1">
        <v>45413</v>
      </c>
      <c r="N4764" t="s">
        <v>19</v>
      </c>
      <c r="O4764">
        <f t="shared" si="222"/>
        <v>818</v>
      </c>
      <c r="P4764">
        <f t="shared" si="223"/>
        <v>4905.5999999999995</v>
      </c>
      <c r="Q4764">
        <f t="shared" si="224"/>
        <v>2452.4000000000005</v>
      </c>
    </row>
    <row r="4765" spans="1:17" x14ac:dyDescent="0.3">
      <c r="A4765" t="s">
        <v>9271</v>
      </c>
      <c r="B4765" t="s">
        <v>9272</v>
      </c>
      <c r="C4765" t="s">
        <v>37</v>
      </c>
      <c r="D4765" t="s">
        <v>46</v>
      </c>
      <c r="E4765" t="s">
        <v>34</v>
      </c>
      <c r="F4765">
        <v>4522</v>
      </c>
      <c r="G4765">
        <v>10</v>
      </c>
      <c r="H4765">
        <v>4070</v>
      </c>
      <c r="I4765">
        <v>4.0999999999999996</v>
      </c>
      <c r="J4765">
        <v>148</v>
      </c>
      <c r="K4765">
        <v>2</v>
      </c>
      <c r="L4765">
        <v>8140</v>
      </c>
      <c r="M4765" s="1">
        <v>45382</v>
      </c>
      <c r="N4765" t="s">
        <v>42</v>
      </c>
      <c r="O4765">
        <f t="shared" si="222"/>
        <v>452</v>
      </c>
      <c r="P4765">
        <f t="shared" si="223"/>
        <v>2713.2</v>
      </c>
      <c r="Q4765">
        <f t="shared" si="224"/>
        <v>2713.6000000000004</v>
      </c>
    </row>
    <row r="4766" spans="1:17" x14ac:dyDescent="0.3">
      <c r="A4766" t="s">
        <v>9273</v>
      </c>
      <c r="B4766" t="s">
        <v>9274</v>
      </c>
      <c r="C4766" t="s">
        <v>116</v>
      </c>
      <c r="D4766" t="s">
        <v>33</v>
      </c>
      <c r="E4766" t="s">
        <v>18</v>
      </c>
      <c r="F4766">
        <v>1052</v>
      </c>
      <c r="G4766">
        <v>30</v>
      </c>
      <c r="H4766">
        <v>736</v>
      </c>
      <c r="I4766">
        <v>5</v>
      </c>
      <c r="J4766">
        <v>30</v>
      </c>
      <c r="K4766">
        <v>1</v>
      </c>
      <c r="L4766">
        <v>736</v>
      </c>
      <c r="M4766" s="1">
        <v>45554</v>
      </c>
      <c r="N4766" t="s">
        <v>91</v>
      </c>
      <c r="O4766">
        <f t="shared" si="222"/>
        <v>316</v>
      </c>
      <c r="P4766">
        <f t="shared" si="223"/>
        <v>631.19999999999993</v>
      </c>
      <c r="Q4766">
        <f t="shared" si="224"/>
        <v>104.80000000000007</v>
      </c>
    </row>
    <row r="4767" spans="1:17" x14ac:dyDescent="0.3">
      <c r="A4767" t="s">
        <v>9275</v>
      </c>
      <c r="B4767" t="s">
        <v>9276</v>
      </c>
      <c r="C4767" t="s">
        <v>57</v>
      </c>
      <c r="D4767" t="s">
        <v>33</v>
      </c>
      <c r="E4767" t="s">
        <v>34</v>
      </c>
      <c r="F4767">
        <v>1308</v>
      </c>
      <c r="G4767">
        <v>15</v>
      </c>
      <c r="H4767">
        <v>1112</v>
      </c>
      <c r="I4767">
        <v>4.5</v>
      </c>
      <c r="J4767">
        <v>187</v>
      </c>
      <c r="K4767">
        <v>1</v>
      </c>
      <c r="L4767">
        <v>1112</v>
      </c>
      <c r="M4767" s="1">
        <v>45924</v>
      </c>
      <c r="N4767" t="s">
        <v>61</v>
      </c>
      <c r="O4767">
        <f t="shared" si="222"/>
        <v>196</v>
      </c>
      <c r="P4767">
        <f t="shared" si="223"/>
        <v>784.8</v>
      </c>
      <c r="Q4767">
        <f t="shared" si="224"/>
        <v>327.20000000000005</v>
      </c>
    </row>
    <row r="4768" spans="1:17" x14ac:dyDescent="0.3">
      <c r="A4768" t="s">
        <v>9277</v>
      </c>
      <c r="B4768" t="s">
        <v>7533</v>
      </c>
      <c r="C4768" t="s">
        <v>57</v>
      </c>
      <c r="D4768" t="s">
        <v>53</v>
      </c>
      <c r="E4768" t="s">
        <v>74</v>
      </c>
      <c r="F4768">
        <v>3189</v>
      </c>
      <c r="G4768">
        <v>20</v>
      </c>
      <c r="H4768">
        <v>2551</v>
      </c>
      <c r="I4768">
        <v>4.4000000000000004</v>
      </c>
      <c r="J4768">
        <v>96</v>
      </c>
      <c r="K4768">
        <v>1</v>
      </c>
      <c r="L4768">
        <v>2551</v>
      </c>
      <c r="M4768" s="1">
        <v>45431</v>
      </c>
      <c r="N4768" t="s">
        <v>189</v>
      </c>
      <c r="O4768">
        <f t="shared" si="222"/>
        <v>638</v>
      </c>
      <c r="P4768">
        <f t="shared" si="223"/>
        <v>1913.3999999999999</v>
      </c>
      <c r="Q4768">
        <f t="shared" si="224"/>
        <v>637.60000000000014</v>
      </c>
    </row>
    <row r="4769" spans="1:17" x14ac:dyDescent="0.3">
      <c r="A4769" t="s">
        <v>9278</v>
      </c>
      <c r="B4769" t="s">
        <v>9279</v>
      </c>
      <c r="C4769" t="s">
        <v>88</v>
      </c>
      <c r="D4769" t="s">
        <v>17</v>
      </c>
      <c r="E4769" t="s">
        <v>34</v>
      </c>
      <c r="F4769">
        <v>5260</v>
      </c>
      <c r="G4769">
        <v>20</v>
      </c>
      <c r="H4769">
        <v>4208</v>
      </c>
      <c r="I4769">
        <v>3.7</v>
      </c>
      <c r="J4769">
        <v>221</v>
      </c>
      <c r="K4769">
        <v>3</v>
      </c>
      <c r="L4769">
        <v>12624</v>
      </c>
      <c r="M4769" s="1">
        <v>45504</v>
      </c>
      <c r="N4769" t="s">
        <v>38</v>
      </c>
      <c r="O4769">
        <f t="shared" si="222"/>
        <v>1052</v>
      </c>
      <c r="P4769">
        <f t="shared" si="223"/>
        <v>3156</v>
      </c>
      <c r="Q4769">
        <f t="shared" si="224"/>
        <v>3156</v>
      </c>
    </row>
    <row r="4770" spans="1:17" x14ac:dyDescent="0.3">
      <c r="A4770" t="s">
        <v>9280</v>
      </c>
      <c r="B4770" t="s">
        <v>9281</v>
      </c>
      <c r="C4770" t="s">
        <v>37</v>
      </c>
      <c r="D4770" t="s">
        <v>46</v>
      </c>
      <c r="E4770" t="s">
        <v>161</v>
      </c>
      <c r="F4770">
        <v>3541</v>
      </c>
      <c r="G4770">
        <v>15</v>
      </c>
      <c r="H4770">
        <v>3010</v>
      </c>
      <c r="I4770">
        <v>4</v>
      </c>
      <c r="J4770">
        <v>190</v>
      </c>
      <c r="K4770">
        <v>1</v>
      </c>
      <c r="L4770">
        <v>3010</v>
      </c>
      <c r="M4770" s="1">
        <v>45342</v>
      </c>
      <c r="N4770" t="s">
        <v>189</v>
      </c>
      <c r="O4770">
        <f t="shared" si="222"/>
        <v>531</v>
      </c>
      <c r="P4770">
        <f t="shared" si="223"/>
        <v>2124.6</v>
      </c>
      <c r="Q4770">
        <f t="shared" si="224"/>
        <v>885.40000000000009</v>
      </c>
    </row>
    <row r="4771" spans="1:17" x14ac:dyDescent="0.3">
      <c r="A4771" t="s">
        <v>9282</v>
      </c>
      <c r="B4771" t="s">
        <v>9283</v>
      </c>
      <c r="C4771" t="s">
        <v>45</v>
      </c>
      <c r="D4771" t="s">
        <v>109</v>
      </c>
      <c r="E4771" t="s">
        <v>18</v>
      </c>
      <c r="F4771">
        <v>1989</v>
      </c>
      <c r="G4771">
        <v>25</v>
      </c>
      <c r="H4771">
        <v>1492</v>
      </c>
      <c r="I4771">
        <v>3.8</v>
      </c>
      <c r="J4771">
        <v>74</v>
      </c>
      <c r="K4771">
        <v>1</v>
      </c>
      <c r="L4771">
        <v>1492</v>
      </c>
      <c r="M4771" s="1">
        <v>45589</v>
      </c>
      <c r="N4771" t="s">
        <v>29</v>
      </c>
      <c r="O4771">
        <f t="shared" si="222"/>
        <v>497</v>
      </c>
      <c r="P4771">
        <f t="shared" si="223"/>
        <v>1193.3999999999999</v>
      </c>
      <c r="Q4771">
        <f t="shared" si="224"/>
        <v>298.60000000000014</v>
      </c>
    </row>
    <row r="4772" spans="1:17" x14ac:dyDescent="0.3">
      <c r="A4772" t="s">
        <v>9284</v>
      </c>
      <c r="B4772" t="s">
        <v>9285</v>
      </c>
      <c r="C4772" t="s">
        <v>88</v>
      </c>
      <c r="D4772" t="s">
        <v>17</v>
      </c>
      <c r="E4772" t="s">
        <v>34</v>
      </c>
      <c r="F4772">
        <v>3484</v>
      </c>
      <c r="G4772">
        <v>50</v>
      </c>
      <c r="H4772">
        <v>1742</v>
      </c>
      <c r="I4772">
        <v>4.4000000000000004</v>
      </c>
      <c r="J4772">
        <v>177</v>
      </c>
      <c r="K4772">
        <v>1</v>
      </c>
      <c r="L4772">
        <v>1742</v>
      </c>
      <c r="M4772" s="1">
        <v>46012</v>
      </c>
      <c r="N4772" t="s">
        <v>91</v>
      </c>
      <c r="O4772">
        <f t="shared" si="222"/>
        <v>1742</v>
      </c>
      <c r="P4772">
        <f t="shared" si="223"/>
        <v>2090.4</v>
      </c>
      <c r="Q4772">
        <f t="shared" si="224"/>
        <v>-348.40000000000009</v>
      </c>
    </row>
    <row r="4773" spans="1:17" x14ac:dyDescent="0.3">
      <c r="A4773" t="s">
        <v>9286</v>
      </c>
      <c r="B4773" t="s">
        <v>9287</v>
      </c>
      <c r="C4773" t="s">
        <v>32</v>
      </c>
      <c r="D4773" t="s">
        <v>46</v>
      </c>
      <c r="E4773" t="s">
        <v>18</v>
      </c>
      <c r="F4773">
        <v>7763</v>
      </c>
      <c r="G4773">
        <v>30</v>
      </c>
      <c r="H4773">
        <v>5434</v>
      </c>
      <c r="I4773">
        <v>4.7</v>
      </c>
      <c r="J4773">
        <v>92</v>
      </c>
      <c r="K4773">
        <v>1</v>
      </c>
      <c r="L4773">
        <v>5434</v>
      </c>
      <c r="M4773" s="1">
        <v>45874</v>
      </c>
      <c r="N4773" t="s">
        <v>85</v>
      </c>
      <c r="O4773">
        <f t="shared" si="222"/>
        <v>2329</v>
      </c>
      <c r="P4773">
        <f t="shared" si="223"/>
        <v>4657.8</v>
      </c>
      <c r="Q4773">
        <f t="shared" si="224"/>
        <v>776.19999999999982</v>
      </c>
    </row>
    <row r="4774" spans="1:17" x14ac:dyDescent="0.3">
      <c r="A4774" t="s">
        <v>9288</v>
      </c>
      <c r="B4774" t="s">
        <v>5574</v>
      </c>
      <c r="C4774" t="s">
        <v>37</v>
      </c>
      <c r="D4774" t="s">
        <v>41</v>
      </c>
      <c r="E4774" t="s">
        <v>34</v>
      </c>
      <c r="F4774">
        <v>1024</v>
      </c>
      <c r="G4774">
        <v>30</v>
      </c>
      <c r="H4774">
        <v>717</v>
      </c>
      <c r="I4774">
        <v>5</v>
      </c>
      <c r="J4774">
        <v>137</v>
      </c>
      <c r="K4774">
        <v>2</v>
      </c>
      <c r="L4774">
        <v>1434</v>
      </c>
      <c r="M4774" s="1">
        <v>45319</v>
      </c>
      <c r="N4774" t="s">
        <v>24</v>
      </c>
      <c r="O4774">
        <f t="shared" si="222"/>
        <v>307</v>
      </c>
      <c r="P4774">
        <f t="shared" si="223"/>
        <v>614.4</v>
      </c>
      <c r="Q4774">
        <f t="shared" si="224"/>
        <v>205.20000000000005</v>
      </c>
    </row>
    <row r="4775" spans="1:17" x14ac:dyDescent="0.3">
      <c r="A4775" t="s">
        <v>9289</v>
      </c>
      <c r="B4775" t="s">
        <v>9290</v>
      </c>
      <c r="C4775" t="s">
        <v>88</v>
      </c>
      <c r="D4775" t="s">
        <v>17</v>
      </c>
      <c r="E4775" t="s">
        <v>34</v>
      </c>
      <c r="F4775">
        <v>6861</v>
      </c>
      <c r="G4775">
        <v>30</v>
      </c>
      <c r="H4775">
        <v>4803</v>
      </c>
      <c r="I4775">
        <v>3.9</v>
      </c>
      <c r="J4775">
        <v>179</v>
      </c>
      <c r="K4775">
        <v>2</v>
      </c>
      <c r="L4775">
        <v>9606</v>
      </c>
      <c r="M4775" s="1">
        <v>45435</v>
      </c>
      <c r="N4775" t="s">
        <v>102</v>
      </c>
      <c r="O4775">
        <f t="shared" si="222"/>
        <v>2058</v>
      </c>
      <c r="P4775">
        <f t="shared" si="223"/>
        <v>4116.5999999999995</v>
      </c>
      <c r="Q4775">
        <f t="shared" si="224"/>
        <v>1372.8000000000011</v>
      </c>
    </row>
    <row r="4776" spans="1:17" x14ac:dyDescent="0.3">
      <c r="A4776" t="s">
        <v>9291</v>
      </c>
      <c r="B4776" t="s">
        <v>9292</v>
      </c>
      <c r="C4776" t="s">
        <v>88</v>
      </c>
      <c r="D4776" t="s">
        <v>33</v>
      </c>
      <c r="E4776" t="s">
        <v>34</v>
      </c>
      <c r="F4776">
        <v>2469</v>
      </c>
      <c r="G4776">
        <v>15</v>
      </c>
      <c r="H4776">
        <v>2099</v>
      </c>
      <c r="I4776">
        <v>3.4</v>
      </c>
      <c r="J4776">
        <v>40</v>
      </c>
      <c r="K4776">
        <v>3</v>
      </c>
      <c r="L4776">
        <v>6297</v>
      </c>
      <c r="M4776" s="1">
        <v>45912</v>
      </c>
      <c r="N4776" t="s">
        <v>42</v>
      </c>
      <c r="O4776">
        <f t="shared" si="222"/>
        <v>370</v>
      </c>
      <c r="P4776">
        <f t="shared" si="223"/>
        <v>1481.3999999999999</v>
      </c>
      <c r="Q4776">
        <f t="shared" si="224"/>
        <v>1852.8000000000004</v>
      </c>
    </row>
    <row r="4777" spans="1:17" x14ac:dyDescent="0.3">
      <c r="A4777" t="s">
        <v>9293</v>
      </c>
      <c r="B4777" t="s">
        <v>9294</v>
      </c>
      <c r="C4777" t="s">
        <v>27</v>
      </c>
      <c r="D4777" t="s">
        <v>46</v>
      </c>
      <c r="E4777" t="s">
        <v>18</v>
      </c>
      <c r="F4777">
        <v>7914</v>
      </c>
      <c r="G4777">
        <v>15</v>
      </c>
      <c r="H4777">
        <v>6727</v>
      </c>
      <c r="I4777">
        <v>3.9</v>
      </c>
      <c r="J4777">
        <v>1</v>
      </c>
      <c r="K4777">
        <v>1</v>
      </c>
      <c r="L4777">
        <v>6727</v>
      </c>
      <c r="M4777" s="1">
        <v>45529</v>
      </c>
      <c r="N4777" t="s">
        <v>64</v>
      </c>
      <c r="O4777">
        <f t="shared" si="222"/>
        <v>1187</v>
      </c>
      <c r="P4777">
        <f t="shared" si="223"/>
        <v>4748.3999999999996</v>
      </c>
      <c r="Q4777">
        <f t="shared" si="224"/>
        <v>1978.6000000000004</v>
      </c>
    </row>
    <row r="4778" spans="1:17" x14ac:dyDescent="0.3">
      <c r="A4778" t="s">
        <v>9295</v>
      </c>
      <c r="B4778" t="s">
        <v>9296</v>
      </c>
      <c r="C4778" t="s">
        <v>22</v>
      </c>
      <c r="D4778" t="s">
        <v>17</v>
      </c>
      <c r="E4778" t="s">
        <v>18</v>
      </c>
      <c r="F4778">
        <v>5856</v>
      </c>
      <c r="G4778">
        <v>25</v>
      </c>
      <c r="H4778">
        <v>4392</v>
      </c>
      <c r="I4778">
        <v>4.5999999999999996</v>
      </c>
      <c r="J4778">
        <v>276</v>
      </c>
      <c r="K4778">
        <v>1</v>
      </c>
      <c r="L4778">
        <v>4392</v>
      </c>
      <c r="M4778" s="1">
        <v>45620</v>
      </c>
      <c r="N4778" t="s">
        <v>61</v>
      </c>
      <c r="O4778">
        <f t="shared" si="222"/>
        <v>1464</v>
      </c>
      <c r="P4778">
        <f t="shared" si="223"/>
        <v>3513.6</v>
      </c>
      <c r="Q4778">
        <f t="shared" si="224"/>
        <v>878.40000000000009</v>
      </c>
    </row>
    <row r="4779" spans="1:17" x14ac:dyDescent="0.3">
      <c r="A4779" t="s">
        <v>9297</v>
      </c>
      <c r="B4779" t="s">
        <v>9298</v>
      </c>
      <c r="C4779" t="s">
        <v>88</v>
      </c>
      <c r="D4779" t="s">
        <v>33</v>
      </c>
      <c r="E4779" t="s">
        <v>34</v>
      </c>
      <c r="F4779">
        <v>1628</v>
      </c>
      <c r="G4779">
        <v>25</v>
      </c>
      <c r="H4779">
        <v>1221</v>
      </c>
      <c r="I4779">
        <v>3.7</v>
      </c>
      <c r="J4779">
        <v>57</v>
      </c>
      <c r="K4779">
        <v>1</v>
      </c>
      <c r="L4779">
        <v>1221</v>
      </c>
      <c r="M4779" s="1">
        <v>45921</v>
      </c>
      <c r="N4779" t="s">
        <v>49</v>
      </c>
      <c r="O4779">
        <f t="shared" si="222"/>
        <v>407</v>
      </c>
      <c r="P4779">
        <f t="shared" si="223"/>
        <v>976.8</v>
      </c>
      <c r="Q4779">
        <f t="shared" si="224"/>
        <v>244.20000000000005</v>
      </c>
    </row>
    <row r="4780" spans="1:17" x14ac:dyDescent="0.3">
      <c r="A4780" t="s">
        <v>9299</v>
      </c>
      <c r="B4780" t="s">
        <v>9300</v>
      </c>
      <c r="C4780" t="s">
        <v>22</v>
      </c>
      <c r="D4780" t="s">
        <v>41</v>
      </c>
      <c r="E4780" t="s">
        <v>74</v>
      </c>
      <c r="F4780">
        <v>2830</v>
      </c>
      <c r="G4780">
        <v>15</v>
      </c>
      <c r="H4780">
        <v>2406</v>
      </c>
      <c r="I4780">
        <v>4.0999999999999996</v>
      </c>
      <c r="J4780">
        <v>386</v>
      </c>
      <c r="K4780">
        <v>3</v>
      </c>
      <c r="L4780">
        <v>7218</v>
      </c>
      <c r="M4780" s="1">
        <v>45480</v>
      </c>
      <c r="N4780" t="s">
        <v>91</v>
      </c>
      <c r="O4780">
        <f t="shared" si="222"/>
        <v>424</v>
      </c>
      <c r="P4780">
        <f t="shared" si="223"/>
        <v>1698</v>
      </c>
      <c r="Q4780">
        <f t="shared" si="224"/>
        <v>2124</v>
      </c>
    </row>
    <row r="4781" spans="1:17" x14ac:dyDescent="0.3">
      <c r="A4781" t="s">
        <v>9301</v>
      </c>
      <c r="B4781" t="s">
        <v>9302</v>
      </c>
      <c r="C4781" t="s">
        <v>88</v>
      </c>
      <c r="D4781" t="s">
        <v>28</v>
      </c>
      <c r="E4781" t="s">
        <v>34</v>
      </c>
      <c r="F4781">
        <v>9632</v>
      </c>
      <c r="G4781">
        <v>15</v>
      </c>
      <c r="H4781">
        <v>8187</v>
      </c>
      <c r="I4781">
        <v>4.4000000000000004</v>
      </c>
      <c r="J4781">
        <v>203</v>
      </c>
      <c r="K4781">
        <v>1</v>
      </c>
      <c r="L4781">
        <v>8187</v>
      </c>
      <c r="M4781" s="1">
        <v>45692</v>
      </c>
      <c r="N4781" t="s">
        <v>64</v>
      </c>
      <c r="O4781">
        <f t="shared" si="222"/>
        <v>1445</v>
      </c>
      <c r="P4781">
        <f t="shared" si="223"/>
        <v>5779.2</v>
      </c>
      <c r="Q4781">
        <f t="shared" si="224"/>
        <v>2407.8000000000002</v>
      </c>
    </row>
    <row r="4782" spans="1:17" x14ac:dyDescent="0.3">
      <c r="A4782" t="s">
        <v>9303</v>
      </c>
      <c r="B4782" t="s">
        <v>9304</v>
      </c>
      <c r="C4782" t="s">
        <v>37</v>
      </c>
      <c r="D4782" t="s">
        <v>33</v>
      </c>
      <c r="E4782" t="s">
        <v>34</v>
      </c>
      <c r="F4782">
        <v>4508</v>
      </c>
      <c r="G4782">
        <v>20</v>
      </c>
      <c r="H4782">
        <v>3606</v>
      </c>
      <c r="I4782">
        <v>3.9</v>
      </c>
      <c r="J4782">
        <v>48</v>
      </c>
      <c r="K4782">
        <v>1</v>
      </c>
      <c r="L4782">
        <v>3606</v>
      </c>
      <c r="M4782" s="1">
        <v>45293</v>
      </c>
      <c r="N4782" t="s">
        <v>29</v>
      </c>
      <c r="O4782">
        <f t="shared" si="222"/>
        <v>902</v>
      </c>
      <c r="P4782">
        <f t="shared" si="223"/>
        <v>2704.7999999999997</v>
      </c>
      <c r="Q4782">
        <f t="shared" si="224"/>
        <v>901.20000000000027</v>
      </c>
    </row>
    <row r="4783" spans="1:17" x14ac:dyDescent="0.3">
      <c r="A4783" t="s">
        <v>9305</v>
      </c>
      <c r="B4783" t="s">
        <v>7777</v>
      </c>
      <c r="C4783" t="s">
        <v>16</v>
      </c>
      <c r="D4783" t="s">
        <v>28</v>
      </c>
      <c r="E4783" t="s">
        <v>34</v>
      </c>
      <c r="F4783">
        <v>6016</v>
      </c>
      <c r="G4783">
        <v>25</v>
      </c>
      <c r="H4783">
        <v>4512</v>
      </c>
      <c r="I4783">
        <v>4.2</v>
      </c>
      <c r="J4783">
        <v>1</v>
      </c>
      <c r="K4783">
        <v>1</v>
      </c>
      <c r="L4783">
        <v>4512</v>
      </c>
      <c r="M4783" s="1">
        <v>45350</v>
      </c>
      <c r="N4783" t="s">
        <v>102</v>
      </c>
      <c r="O4783">
        <f t="shared" si="222"/>
        <v>1504</v>
      </c>
      <c r="P4783">
        <f t="shared" si="223"/>
        <v>3609.6</v>
      </c>
      <c r="Q4783">
        <f t="shared" si="224"/>
        <v>902.40000000000009</v>
      </c>
    </row>
    <row r="4784" spans="1:17" x14ac:dyDescent="0.3">
      <c r="A4784" t="s">
        <v>9306</v>
      </c>
      <c r="B4784" t="s">
        <v>9307</v>
      </c>
      <c r="C4784" t="s">
        <v>22</v>
      </c>
      <c r="D4784" t="s">
        <v>17</v>
      </c>
      <c r="E4784" t="s">
        <v>18</v>
      </c>
      <c r="F4784">
        <v>2859</v>
      </c>
      <c r="G4784">
        <v>10</v>
      </c>
      <c r="H4784">
        <v>2573</v>
      </c>
      <c r="I4784">
        <v>3.6</v>
      </c>
      <c r="J4784">
        <v>272</v>
      </c>
      <c r="K4784">
        <v>1</v>
      </c>
      <c r="L4784">
        <v>2573</v>
      </c>
      <c r="M4784" s="1">
        <v>45628</v>
      </c>
      <c r="N4784" t="s">
        <v>150</v>
      </c>
      <c r="O4784">
        <f t="shared" si="222"/>
        <v>286</v>
      </c>
      <c r="P4784">
        <f t="shared" si="223"/>
        <v>1715.3999999999999</v>
      </c>
      <c r="Q4784">
        <f t="shared" si="224"/>
        <v>857.60000000000014</v>
      </c>
    </row>
    <row r="4785" spans="1:17" x14ac:dyDescent="0.3">
      <c r="A4785" t="s">
        <v>9308</v>
      </c>
      <c r="B4785" t="s">
        <v>9309</v>
      </c>
      <c r="C4785" t="s">
        <v>57</v>
      </c>
      <c r="D4785" t="s">
        <v>28</v>
      </c>
      <c r="E4785" t="s">
        <v>34</v>
      </c>
      <c r="F4785">
        <v>5693</v>
      </c>
      <c r="G4785">
        <v>10</v>
      </c>
      <c r="H4785">
        <v>5124</v>
      </c>
      <c r="I4785">
        <v>4.7</v>
      </c>
      <c r="J4785">
        <v>75</v>
      </c>
      <c r="K4785">
        <v>1</v>
      </c>
      <c r="L4785">
        <v>5124</v>
      </c>
      <c r="M4785" s="1">
        <v>45999</v>
      </c>
      <c r="N4785" t="s">
        <v>141</v>
      </c>
      <c r="O4785">
        <f t="shared" si="222"/>
        <v>569</v>
      </c>
      <c r="P4785">
        <f t="shared" si="223"/>
        <v>3415.7999999999997</v>
      </c>
      <c r="Q4785">
        <f t="shared" si="224"/>
        <v>1708.2000000000003</v>
      </c>
    </row>
    <row r="4786" spans="1:17" x14ac:dyDescent="0.3">
      <c r="A4786" t="s">
        <v>9310</v>
      </c>
      <c r="B4786" t="s">
        <v>9311</v>
      </c>
      <c r="C4786" t="s">
        <v>88</v>
      </c>
      <c r="D4786" t="s">
        <v>53</v>
      </c>
      <c r="E4786" t="s">
        <v>34</v>
      </c>
      <c r="F4786">
        <v>5943</v>
      </c>
      <c r="G4786">
        <v>30</v>
      </c>
      <c r="H4786">
        <v>4160</v>
      </c>
      <c r="I4786">
        <v>4</v>
      </c>
      <c r="J4786">
        <v>31</v>
      </c>
      <c r="K4786">
        <v>5</v>
      </c>
      <c r="L4786">
        <v>20800</v>
      </c>
      <c r="M4786" s="1">
        <v>45903</v>
      </c>
      <c r="N4786" t="s">
        <v>91</v>
      </c>
      <c r="O4786">
        <f t="shared" si="222"/>
        <v>1783</v>
      </c>
      <c r="P4786">
        <f t="shared" si="223"/>
        <v>3565.7999999999997</v>
      </c>
      <c r="Q4786">
        <f t="shared" si="224"/>
        <v>2971.0000000000014</v>
      </c>
    </row>
    <row r="4787" spans="1:17" x14ac:dyDescent="0.3">
      <c r="A4787" t="s">
        <v>9312</v>
      </c>
      <c r="B4787" t="s">
        <v>3817</v>
      </c>
      <c r="C4787" t="s">
        <v>27</v>
      </c>
      <c r="D4787" t="s">
        <v>33</v>
      </c>
      <c r="E4787" t="s">
        <v>18</v>
      </c>
      <c r="F4787">
        <v>1427</v>
      </c>
      <c r="G4787">
        <v>20</v>
      </c>
      <c r="H4787">
        <v>1142</v>
      </c>
      <c r="I4787">
        <v>4.2</v>
      </c>
      <c r="J4787">
        <v>91</v>
      </c>
      <c r="K4787">
        <v>1</v>
      </c>
      <c r="L4787">
        <v>1142</v>
      </c>
      <c r="M4787" s="1">
        <v>45349</v>
      </c>
      <c r="N4787" t="s">
        <v>168</v>
      </c>
      <c r="O4787">
        <f t="shared" si="222"/>
        <v>285</v>
      </c>
      <c r="P4787">
        <f t="shared" si="223"/>
        <v>856.19999999999993</v>
      </c>
      <c r="Q4787">
        <f t="shared" si="224"/>
        <v>285.80000000000007</v>
      </c>
    </row>
    <row r="4788" spans="1:17" x14ac:dyDescent="0.3">
      <c r="A4788" t="s">
        <v>9313</v>
      </c>
      <c r="B4788" t="s">
        <v>9314</v>
      </c>
      <c r="C4788" t="s">
        <v>88</v>
      </c>
      <c r="D4788" t="s">
        <v>109</v>
      </c>
      <c r="E4788" t="s">
        <v>18</v>
      </c>
      <c r="F4788">
        <v>1365</v>
      </c>
      <c r="G4788">
        <v>20</v>
      </c>
      <c r="H4788">
        <v>1092</v>
      </c>
      <c r="I4788">
        <v>3.2</v>
      </c>
      <c r="J4788">
        <v>245</v>
      </c>
      <c r="K4788">
        <v>1</v>
      </c>
      <c r="L4788">
        <v>1092</v>
      </c>
      <c r="M4788" s="1">
        <v>45739</v>
      </c>
      <c r="N4788" t="s">
        <v>24</v>
      </c>
      <c r="O4788">
        <f t="shared" si="222"/>
        <v>273</v>
      </c>
      <c r="P4788">
        <f t="shared" si="223"/>
        <v>819</v>
      </c>
      <c r="Q4788">
        <f t="shared" si="224"/>
        <v>273</v>
      </c>
    </row>
    <row r="4789" spans="1:17" x14ac:dyDescent="0.3">
      <c r="A4789" t="s">
        <v>9315</v>
      </c>
      <c r="B4789" t="s">
        <v>9316</v>
      </c>
      <c r="C4789" t="s">
        <v>116</v>
      </c>
      <c r="D4789" t="s">
        <v>53</v>
      </c>
      <c r="E4789" t="s">
        <v>34</v>
      </c>
      <c r="F4789">
        <v>4213</v>
      </c>
      <c r="G4789">
        <v>15</v>
      </c>
      <c r="H4789">
        <v>3581</v>
      </c>
      <c r="I4789">
        <v>3.6</v>
      </c>
      <c r="J4789">
        <v>28</v>
      </c>
      <c r="K4789">
        <v>1</v>
      </c>
      <c r="L4789">
        <v>3581</v>
      </c>
      <c r="M4789" s="1">
        <v>45665</v>
      </c>
      <c r="N4789" t="s">
        <v>54</v>
      </c>
      <c r="O4789">
        <f t="shared" si="222"/>
        <v>632</v>
      </c>
      <c r="P4789">
        <f t="shared" si="223"/>
        <v>2527.7999999999997</v>
      </c>
      <c r="Q4789">
        <f t="shared" si="224"/>
        <v>1053.2000000000003</v>
      </c>
    </row>
    <row r="4790" spans="1:17" x14ac:dyDescent="0.3">
      <c r="A4790" t="s">
        <v>9317</v>
      </c>
      <c r="B4790" t="s">
        <v>9318</v>
      </c>
      <c r="C4790" t="s">
        <v>45</v>
      </c>
      <c r="D4790" t="s">
        <v>33</v>
      </c>
      <c r="E4790" t="s">
        <v>34</v>
      </c>
      <c r="F4790">
        <v>2225</v>
      </c>
      <c r="G4790">
        <v>20</v>
      </c>
      <c r="H4790">
        <v>1780</v>
      </c>
      <c r="I4790">
        <v>4.5999999999999996</v>
      </c>
      <c r="J4790">
        <v>14</v>
      </c>
      <c r="K4790">
        <v>1</v>
      </c>
      <c r="L4790">
        <v>1780</v>
      </c>
      <c r="M4790" s="1">
        <v>45467</v>
      </c>
      <c r="N4790" t="s">
        <v>150</v>
      </c>
      <c r="O4790">
        <f t="shared" si="222"/>
        <v>445</v>
      </c>
      <c r="P4790">
        <f t="shared" si="223"/>
        <v>1335</v>
      </c>
      <c r="Q4790">
        <f t="shared" si="224"/>
        <v>445</v>
      </c>
    </row>
    <row r="4791" spans="1:17" x14ac:dyDescent="0.3">
      <c r="A4791" t="s">
        <v>9319</v>
      </c>
      <c r="B4791" t="s">
        <v>8125</v>
      </c>
      <c r="C4791" t="s">
        <v>45</v>
      </c>
      <c r="D4791" t="s">
        <v>28</v>
      </c>
      <c r="E4791" t="s">
        <v>34</v>
      </c>
      <c r="F4791">
        <v>1605</v>
      </c>
      <c r="G4791">
        <v>30</v>
      </c>
      <c r="H4791">
        <v>1124</v>
      </c>
      <c r="I4791">
        <v>3.9</v>
      </c>
      <c r="J4791">
        <v>458</v>
      </c>
      <c r="K4791">
        <v>1</v>
      </c>
      <c r="L4791">
        <v>1124</v>
      </c>
      <c r="M4791" s="1">
        <v>45505</v>
      </c>
      <c r="N4791" t="s">
        <v>91</v>
      </c>
      <c r="O4791">
        <f t="shared" si="222"/>
        <v>481</v>
      </c>
      <c r="P4791">
        <f t="shared" si="223"/>
        <v>963</v>
      </c>
      <c r="Q4791">
        <f t="shared" si="224"/>
        <v>161</v>
      </c>
    </row>
    <row r="4792" spans="1:17" x14ac:dyDescent="0.3">
      <c r="A4792" t="s">
        <v>9320</v>
      </c>
      <c r="B4792" t="s">
        <v>5639</v>
      </c>
      <c r="C4792" t="s">
        <v>27</v>
      </c>
      <c r="D4792" t="s">
        <v>46</v>
      </c>
      <c r="E4792" t="s">
        <v>34</v>
      </c>
      <c r="F4792">
        <v>6275</v>
      </c>
      <c r="G4792">
        <v>30</v>
      </c>
      <c r="H4792">
        <v>4392</v>
      </c>
      <c r="I4792">
        <v>3.7</v>
      </c>
      <c r="J4792">
        <v>246</v>
      </c>
      <c r="K4792">
        <v>1</v>
      </c>
      <c r="L4792">
        <v>4392</v>
      </c>
      <c r="M4792" s="1">
        <v>45611</v>
      </c>
      <c r="N4792" t="s">
        <v>168</v>
      </c>
      <c r="O4792">
        <f t="shared" si="222"/>
        <v>1883</v>
      </c>
      <c r="P4792">
        <f t="shared" si="223"/>
        <v>3765</v>
      </c>
      <c r="Q4792">
        <f t="shared" si="224"/>
        <v>627</v>
      </c>
    </row>
    <row r="4793" spans="1:17" x14ac:dyDescent="0.3">
      <c r="A4793" t="s">
        <v>9321</v>
      </c>
      <c r="B4793" t="s">
        <v>9322</v>
      </c>
      <c r="C4793" t="s">
        <v>45</v>
      </c>
      <c r="D4793" t="s">
        <v>33</v>
      </c>
      <c r="E4793" t="s">
        <v>34</v>
      </c>
      <c r="F4793">
        <v>3562</v>
      </c>
      <c r="G4793">
        <v>20</v>
      </c>
      <c r="H4793">
        <v>2850</v>
      </c>
      <c r="I4793">
        <v>3.4</v>
      </c>
      <c r="J4793">
        <v>181</v>
      </c>
      <c r="K4793">
        <v>1</v>
      </c>
      <c r="L4793">
        <v>2850</v>
      </c>
      <c r="M4793" s="1">
        <v>45412</v>
      </c>
      <c r="N4793" t="s">
        <v>24</v>
      </c>
      <c r="O4793">
        <f t="shared" si="222"/>
        <v>712</v>
      </c>
      <c r="P4793">
        <f t="shared" si="223"/>
        <v>2137.1999999999998</v>
      </c>
      <c r="Q4793">
        <f t="shared" si="224"/>
        <v>712.80000000000018</v>
      </c>
    </row>
    <row r="4794" spans="1:17" x14ac:dyDescent="0.3">
      <c r="A4794" t="s">
        <v>9323</v>
      </c>
      <c r="B4794" t="s">
        <v>9324</v>
      </c>
      <c r="C4794" t="s">
        <v>22</v>
      </c>
      <c r="D4794" t="s">
        <v>41</v>
      </c>
      <c r="E4794" t="s">
        <v>34</v>
      </c>
      <c r="F4794">
        <v>2499</v>
      </c>
      <c r="G4794">
        <v>50</v>
      </c>
      <c r="H4794">
        <v>1250</v>
      </c>
      <c r="I4794">
        <v>4.7</v>
      </c>
      <c r="J4794">
        <v>39</v>
      </c>
      <c r="K4794">
        <v>1</v>
      </c>
      <c r="L4794">
        <v>1250</v>
      </c>
      <c r="M4794" s="1">
        <v>45675</v>
      </c>
      <c r="N4794" t="s">
        <v>54</v>
      </c>
      <c r="O4794">
        <f t="shared" si="222"/>
        <v>1249</v>
      </c>
      <c r="P4794">
        <f t="shared" si="223"/>
        <v>1499.3999999999999</v>
      </c>
      <c r="Q4794">
        <f t="shared" si="224"/>
        <v>-249.39999999999986</v>
      </c>
    </row>
    <row r="4795" spans="1:17" x14ac:dyDescent="0.3">
      <c r="A4795" t="s">
        <v>9325</v>
      </c>
      <c r="B4795" t="s">
        <v>9326</v>
      </c>
      <c r="C4795" t="s">
        <v>45</v>
      </c>
      <c r="D4795" t="s">
        <v>46</v>
      </c>
      <c r="E4795" t="s">
        <v>161</v>
      </c>
      <c r="F4795">
        <v>8253</v>
      </c>
      <c r="G4795">
        <v>25</v>
      </c>
      <c r="H4795">
        <v>6190</v>
      </c>
      <c r="I4795">
        <v>4.5</v>
      </c>
      <c r="J4795">
        <v>268</v>
      </c>
      <c r="K4795">
        <v>1</v>
      </c>
      <c r="L4795">
        <v>6190</v>
      </c>
      <c r="M4795" s="1">
        <v>45461</v>
      </c>
      <c r="N4795" t="s">
        <v>71</v>
      </c>
      <c r="O4795">
        <f t="shared" si="222"/>
        <v>2063</v>
      </c>
      <c r="P4795">
        <f t="shared" si="223"/>
        <v>4951.8</v>
      </c>
      <c r="Q4795">
        <f t="shared" si="224"/>
        <v>1238.1999999999998</v>
      </c>
    </row>
    <row r="4796" spans="1:17" x14ac:dyDescent="0.3">
      <c r="A4796" t="s">
        <v>9327</v>
      </c>
      <c r="B4796" t="s">
        <v>9328</v>
      </c>
      <c r="C4796" t="s">
        <v>45</v>
      </c>
      <c r="D4796" t="s">
        <v>53</v>
      </c>
      <c r="E4796" t="s">
        <v>34</v>
      </c>
      <c r="F4796">
        <v>3715</v>
      </c>
      <c r="G4796">
        <v>0</v>
      </c>
      <c r="H4796">
        <v>3715</v>
      </c>
      <c r="I4796">
        <v>4.4000000000000004</v>
      </c>
      <c r="J4796">
        <v>376</v>
      </c>
      <c r="K4796">
        <v>1</v>
      </c>
      <c r="L4796">
        <v>3715</v>
      </c>
      <c r="M4796" s="1">
        <v>45598</v>
      </c>
      <c r="N4796" t="s">
        <v>189</v>
      </c>
      <c r="O4796">
        <f t="shared" si="222"/>
        <v>0</v>
      </c>
      <c r="P4796">
        <f t="shared" si="223"/>
        <v>2229</v>
      </c>
      <c r="Q4796">
        <f t="shared" si="224"/>
        <v>1486</v>
      </c>
    </row>
    <row r="4797" spans="1:17" x14ac:dyDescent="0.3">
      <c r="A4797" t="s">
        <v>9329</v>
      </c>
      <c r="B4797" t="s">
        <v>9330</v>
      </c>
      <c r="C4797" t="s">
        <v>52</v>
      </c>
      <c r="D4797" t="s">
        <v>17</v>
      </c>
      <c r="E4797" t="s">
        <v>18</v>
      </c>
      <c r="F4797">
        <v>5123</v>
      </c>
      <c r="G4797">
        <v>20</v>
      </c>
      <c r="H4797">
        <v>4098</v>
      </c>
      <c r="I4797">
        <v>4.9000000000000004</v>
      </c>
      <c r="J4797">
        <v>225</v>
      </c>
      <c r="K4797">
        <v>1</v>
      </c>
      <c r="L4797">
        <v>4098</v>
      </c>
      <c r="M4797" s="1">
        <v>45719</v>
      </c>
      <c r="N4797" t="s">
        <v>58</v>
      </c>
      <c r="O4797">
        <f t="shared" si="222"/>
        <v>1025</v>
      </c>
      <c r="P4797">
        <f t="shared" si="223"/>
        <v>3073.7999999999997</v>
      </c>
      <c r="Q4797">
        <f t="shared" si="224"/>
        <v>1024.2000000000003</v>
      </c>
    </row>
    <row r="4798" spans="1:17" x14ac:dyDescent="0.3">
      <c r="A4798" t="s">
        <v>9331</v>
      </c>
      <c r="B4798" t="s">
        <v>9332</v>
      </c>
      <c r="C4798" t="s">
        <v>22</v>
      </c>
      <c r="D4798" t="s">
        <v>46</v>
      </c>
      <c r="E4798" t="s">
        <v>18</v>
      </c>
      <c r="F4798">
        <v>4892</v>
      </c>
      <c r="G4798">
        <v>15</v>
      </c>
      <c r="H4798">
        <v>4158</v>
      </c>
      <c r="I4798">
        <v>3.9</v>
      </c>
      <c r="J4798">
        <v>113</v>
      </c>
      <c r="K4798">
        <v>1</v>
      </c>
      <c r="L4798">
        <v>4158</v>
      </c>
      <c r="M4798" s="1">
        <v>45521</v>
      </c>
      <c r="N4798" t="s">
        <v>24</v>
      </c>
      <c r="O4798">
        <f t="shared" si="222"/>
        <v>734</v>
      </c>
      <c r="P4798">
        <f t="shared" si="223"/>
        <v>2935.2</v>
      </c>
      <c r="Q4798">
        <f t="shared" si="224"/>
        <v>1222.8000000000002</v>
      </c>
    </row>
    <row r="4799" spans="1:17" x14ac:dyDescent="0.3">
      <c r="A4799" t="s">
        <v>9333</v>
      </c>
      <c r="B4799" t="s">
        <v>9334</v>
      </c>
      <c r="C4799" t="s">
        <v>45</v>
      </c>
      <c r="D4799" t="s">
        <v>28</v>
      </c>
      <c r="E4799" t="s">
        <v>34</v>
      </c>
      <c r="F4799">
        <v>6723</v>
      </c>
      <c r="G4799">
        <v>40</v>
      </c>
      <c r="H4799">
        <v>4034</v>
      </c>
      <c r="I4799">
        <v>3.4</v>
      </c>
      <c r="J4799">
        <v>16</v>
      </c>
      <c r="K4799">
        <v>3</v>
      </c>
      <c r="L4799">
        <v>12102</v>
      </c>
      <c r="M4799" s="1">
        <v>45679</v>
      </c>
      <c r="N4799" t="s">
        <v>75</v>
      </c>
      <c r="O4799">
        <f t="shared" si="222"/>
        <v>2689</v>
      </c>
      <c r="P4799">
        <f t="shared" si="223"/>
        <v>4033.7999999999997</v>
      </c>
      <c r="Q4799">
        <f t="shared" si="224"/>
        <v>0.60000000000081855</v>
      </c>
    </row>
    <row r="4800" spans="1:17" x14ac:dyDescent="0.3">
      <c r="A4800" t="s">
        <v>9335</v>
      </c>
      <c r="B4800" t="s">
        <v>9336</v>
      </c>
      <c r="C4800" t="s">
        <v>16</v>
      </c>
      <c r="D4800" t="s">
        <v>53</v>
      </c>
      <c r="E4800" t="s">
        <v>34</v>
      </c>
      <c r="F4800">
        <v>6748</v>
      </c>
      <c r="G4800">
        <v>40</v>
      </c>
      <c r="H4800">
        <v>4049</v>
      </c>
      <c r="I4800">
        <v>4.0999999999999996</v>
      </c>
      <c r="J4800">
        <v>43</v>
      </c>
      <c r="K4800">
        <v>1</v>
      </c>
      <c r="L4800">
        <v>4049</v>
      </c>
      <c r="M4800" s="1">
        <v>45978</v>
      </c>
      <c r="N4800" t="s">
        <v>29</v>
      </c>
      <c r="O4800">
        <f t="shared" si="222"/>
        <v>2699</v>
      </c>
      <c r="P4800">
        <f t="shared" si="223"/>
        <v>4048.7999999999997</v>
      </c>
      <c r="Q4800">
        <f t="shared" si="224"/>
        <v>0.20000000000027285</v>
      </c>
    </row>
    <row r="4801" spans="1:17" x14ac:dyDescent="0.3">
      <c r="A4801" t="s">
        <v>9337</v>
      </c>
      <c r="B4801" t="s">
        <v>9338</v>
      </c>
      <c r="C4801" t="s">
        <v>16</v>
      </c>
      <c r="D4801" t="s">
        <v>33</v>
      </c>
      <c r="E4801" t="s">
        <v>18</v>
      </c>
      <c r="F4801">
        <v>4536</v>
      </c>
      <c r="G4801">
        <v>70</v>
      </c>
      <c r="H4801">
        <v>1361</v>
      </c>
      <c r="I4801">
        <v>5</v>
      </c>
      <c r="J4801">
        <v>408</v>
      </c>
      <c r="K4801">
        <v>1</v>
      </c>
      <c r="L4801">
        <v>1361</v>
      </c>
      <c r="M4801" s="1">
        <v>45939</v>
      </c>
      <c r="N4801" t="s">
        <v>75</v>
      </c>
      <c r="O4801">
        <f t="shared" si="222"/>
        <v>3175</v>
      </c>
      <c r="P4801">
        <f t="shared" si="223"/>
        <v>2721.6</v>
      </c>
      <c r="Q4801">
        <f t="shared" si="224"/>
        <v>-1360.6</v>
      </c>
    </row>
    <row r="4802" spans="1:17" x14ac:dyDescent="0.3">
      <c r="A4802" t="s">
        <v>9339</v>
      </c>
      <c r="B4802" t="s">
        <v>9340</v>
      </c>
      <c r="C4802" t="s">
        <v>45</v>
      </c>
      <c r="D4802" t="s">
        <v>23</v>
      </c>
      <c r="E4802" t="s">
        <v>34</v>
      </c>
      <c r="F4802">
        <v>3636</v>
      </c>
      <c r="G4802">
        <v>15</v>
      </c>
      <c r="H4802">
        <v>3091</v>
      </c>
      <c r="I4802">
        <v>4.0999999999999996</v>
      </c>
      <c r="J4802">
        <v>60</v>
      </c>
      <c r="K4802">
        <v>3</v>
      </c>
      <c r="L4802">
        <v>9273</v>
      </c>
      <c r="M4802" s="1">
        <v>45952</v>
      </c>
      <c r="N4802" t="s">
        <v>150</v>
      </c>
      <c r="O4802">
        <f t="shared" si="222"/>
        <v>545</v>
      </c>
      <c r="P4802">
        <f t="shared" si="223"/>
        <v>2181.6</v>
      </c>
      <c r="Q4802">
        <f t="shared" si="224"/>
        <v>2728.2000000000003</v>
      </c>
    </row>
    <row r="4803" spans="1:17" x14ac:dyDescent="0.3">
      <c r="A4803" t="s">
        <v>9341</v>
      </c>
      <c r="B4803" t="s">
        <v>9342</v>
      </c>
      <c r="C4803" t="s">
        <v>116</v>
      </c>
      <c r="D4803" t="s">
        <v>53</v>
      </c>
      <c r="E4803" t="s">
        <v>74</v>
      </c>
      <c r="F4803">
        <v>6356</v>
      </c>
      <c r="G4803">
        <v>20</v>
      </c>
      <c r="H4803">
        <v>5085</v>
      </c>
      <c r="I4803">
        <v>4.7</v>
      </c>
      <c r="J4803">
        <v>27</v>
      </c>
      <c r="K4803">
        <v>5</v>
      </c>
      <c r="L4803">
        <v>25425</v>
      </c>
      <c r="M4803" s="1">
        <v>45877</v>
      </c>
      <c r="N4803" t="s">
        <v>78</v>
      </c>
      <c r="O4803">
        <f t="shared" ref="O4803:O4866" si="225">F4803-H4803</f>
        <v>1271</v>
      </c>
      <c r="P4803">
        <f t="shared" ref="P4803:P4866" si="226">F4803*0.6</f>
        <v>3813.6</v>
      </c>
      <c r="Q4803">
        <f t="shared" ref="Q4803:Q4866" si="227">(H4803-P4803)*K4803</f>
        <v>6357</v>
      </c>
    </row>
    <row r="4804" spans="1:17" x14ac:dyDescent="0.3">
      <c r="A4804" t="s">
        <v>9343</v>
      </c>
      <c r="B4804" t="s">
        <v>9344</v>
      </c>
      <c r="C4804" t="s">
        <v>27</v>
      </c>
      <c r="D4804" t="s">
        <v>28</v>
      </c>
      <c r="E4804" t="s">
        <v>18</v>
      </c>
      <c r="F4804">
        <v>7266</v>
      </c>
      <c r="G4804">
        <v>10</v>
      </c>
      <c r="H4804">
        <v>6539</v>
      </c>
      <c r="I4804">
        <v>3.4</v>
      </c>
      <c r="J4804">
        <v>110</v>
      </c>
      <c r="K4804">
        <v>1</v>
      </c>
      <c r="L4804">
        <v>6539</v>
      </c>
      <c r="M4804" s="1">
        <v>45913</v>
      </c>
      <c r="N4804" t="s">
        <v>71</v>
      </c>
      <c r="O4804">
        <f t="shared" si="225"/>
        <v>727</v>
      </c>
      <c r="P4804">
        <f t="shared" si="226"/>
        <v>4359.5999999999995</v>
      </c>
      <c r="Q4804">
        <f t="shared" si="227"/>
        <v>2179.4000000000005</v>
      </c>
    </row>
    <row r="4805" spans="1:17" x14ac:dyDescent="0.3">
      <c r="A4805" t="s">
        <v>9345</v>
      </c>
      <c r="B4805" t="s">
        <v>9346</v>
      </c>
      <c r="C4805" t="s">
        <v>52</v>
      </c>
      <c r="D4805" t="s">
        <v>109</v>
      </c>
      <c r="E4805" t="s">
        <v>161</v>
      </c>
      <c r="F4805">
        <v>2713</v>
      </c>
      <c r="G4805">
        <v>25</v>
      </c>
      <c r="H4805">
        <v>2035</v>
      </c>
      <c r="I4805">
        <v>3.7</v>
      </c>
      <c r="J4805">
        <v>515</v>
      </c>
      <c r="K4805">
        <v>3</v>
      </c>
      <c r="L4805">
        <v>6105</v>
      </c>
      <c r="M4805" s="1">
        <v>45347</v>
      </c>
      <c r="N4805" t="s">
        <v>49</v>
      </c>
      <c r="O4805">
        <f t="shared" si="225"/>
        <v>678</v>
      </c>
      <c r="P4805">
        <f t="shared" si="226"/>
        <v>1627.8</v>
      </c>
      <c r="Q4805">
        <f t="shared" si="227"/>
        <v>1221.6000000000001</v>
      </c>
    </row>
    <row r="4806" spans="1:17" x14ac:dyDescent="0.3">
      <c r="A4806" t="s">
        <v>9347</v>
      </c>
      <c r="B4806" t="s">
        <v>9348</v>
      </c>
      <c r="C4806" t="s">
        <v>57</v>
      </c>
      <c r="D4806" t="s">
        <v>41</v>
      </c>
      <c r="E4806" t="s">
        <v>74</v>
      </c>
      <c r="F4806">
        <v>807</v>
      </c>
      <c r="G4806">
        <v>25</v>
      </c>
      <c r="H4806">
        <v>605</v>
      </c>
      <c r="I4806">
        <v>4.5999999999999996</v>
      </c>
      <c r="J4806">
        <v>185</v>
      </c>
      <c r="K4806">
        <v>3</v>
      </c>
      <c r="L4806">
        <v>1815</v>
      </c>
      <c r="M4806" s="1">
        <v>45567</v>
      </c>
      <c r="N4806" t="s">
        <v>78</v>
      </c>
      <c r="O4806">
        <f t="shared" si="225"/>
        <v>202</v>
      </c>
      <c r="P4806">
        <f t="shared" si="226"/>
        <v>484.2</v>
      </c>
      <c r="Q4806">
        <f t="shared" si="227"/>
        <v>362.40000000000003</v>
      </c>
    </row>
    <row r="4807" spans="1:17" x14ac:dyDescent="0.3">
      <c r="A4807" t="s">
        <v>9349</v>
      </c>
      <c r="B4807" t="s">
        <v>9350</v>
      </c>
      <c r="C4807" t="s">
        <v>45</v>
      </c>
      <c r="D4807" t="s">
        <v>53</v>
      </c>
      <c r="E4807" t="s">
        <v>34</v>
      </c>
      <c r="F4807">
        <v>5048</v>
      </c>
      <c r="G4807">
        <v>15</v>
      </c>
      <c r="H4807">
        <v>4291</v>
      </c>
      <c r="I4807">
        <v>4.2</v>
      </c>
      <c r="J4807">
        <v>139</v>
      </c>
      <c r="K4807">
        <v>5</v>
      </c>
      <c r="L4807">
        <v>21455</v>
      </c>
      <c r="M4807" s="1">
        <v>45658</v>
      </c>
      <c r="N4807" t="s">
        <v>150</v>
      </c>
      <c r="O4807">
        <f t="shared" si="225"/>
        <v>757</v>
      </c>
      <c r="P4807">
        <f t="shared" si="226"/>
        <v>3028.7999999999997</v>
      </c>
      <c r="Q4807">
        <f t="shared" si="227"/>
        <v>6311.0000000000018</v>
      </c>
    </row>
    <row r="4808" spans="1:17" x14ac:dyDescent="0.3">
      <c r="A4808" t="s">
        <v>9351</v>
      </c>
      <c r="B4808" t="s">
        <v>9352</v>
      </c>
      <c r="C4808" t="s">
        <v>32</v>
      </c>
      <c r="D4808" t="s">
        <v>109</v>
      </c>
      <c r="E4808" t="s">
        <v>161</v>
      </c>
      <c r="F4808">
        <v>1717</v>
      </c>
      <c r="G4808">
        <v>15</v>
      </c>
      <c r="H4808">
        <v>1459</v>
      </c>
      <c r="I4808">
        <v>4.0999999999999996</v>
      </c>
      <c r="J4808">
        <v>347</v>
      </c>
      <c r="K4808">
        <v>1</v>
      </c>
      <c r="L4808">
        <v>1459</v>
      </c>
      <c r="M4808" s="1">
        <v>45593</v>
      </c>
      <c r="N4808" t="s">
        <v>19</v>
      </c>
      <c r="O4808">
        <f t="shared" si="225"/>
        <v>258</v>
      </c>
      <c r="P4808">
        <f t="shared" si="226"/>
        <v>1030.2</v>
      </c>
      <c r="Q4808">
        <f t="shared" si="227"/>
        <v>428.79999999999995</v>
      </c>
    </row>
    <row r="4809" spans="1:17" x14ac:dyDescent="0.3">
      <c r="A4809" t="s">
        <v>9353</v>
      </c>
      <c r="B4809" t="s">
        <v>9354</v>
      </c>
      <c r="C4809" t="s">
        <v>37</v>
      </c>
      <c r="D4809" t="s">
        <v>41</v>
      </c>
      <c r="E4809" t="s">
        <v>34</v>
      </c>
      <c r="F4809">
        <v>1801</v>
      </c>
      <c r="G4809">
        <v>25</v>
      </c>
      <c r="H4809">
        <v>1351</v>
      </c>
      <c r="I4809">
        <v>4.7</v>
      </c>
      <c r="J4809">
        <v>80</v>
      </c>
      <c r="K4809">
        <v>1</v>
      </c>
      <c r="L4809">
        <v>1351</v>
      </c>
      <c r="M4809" s="1">
        <v>45470</v>
      </c>
      <c r="N4809" t="s">
        <v>49</v>
      </c>
      <c r="O4809">
        <f t="shared" si="225"/>
        <v>450</v>
      </c>
      <c r="P4809">
        <f t="shared" si="226"/>
        <v>1080.5999999999999</v>
      </c>
      <c r="Q4809">
        <f t="shared" si="227"/>
        <v>270.40000000000009</v>
      </c>
    </row>
    <row r="4810" spans="1:17" x14ac:dyDescent="0.3">
      <c r="A4810" t="s">
        <v>9355</v>
      </c>
      <c r="B4810" t="s">
        <v>9356</v>
      </c>
      <c r="C4810" t="s">
        <v>57</v>
      </c>
      <c r="D4810" t="s">
        <v>28</v>
      </c>
      <c r="E4810" t="s">
        <v>34</v>
      </c>
      <c r="F4810">
        <v>3730</v>
      </c>
      <c r="G4810">
        <v>70</v>
      </c>
      <c r="H4810">
        <v>1119</v>
      </c>
      <c r="I4810">
        <v>4.5999999999999996</v>
      </c>
      <c r="J4810">
        <v>423</v>
      </c>
      <c r="K4810">
        <v>1</v>
      </c>
      <c r="L4810">
        <v>1119</v>
      </c>
      <c r="M4810" s="1">
        <v>45879</v>
      </c>
      <c r="N4810" t="s">
        <v>42</v>
      </c>
      <c r="O4810">
        <f t="shared" si="225"/>
        <v>2611</v>
      </c>
      <c r="P4810">
        <f t="shared" si="226"/>
        <v>2238</v>
      </c>
      <c r="Q4810">
        <f t="shared" si="227"/>
        <v>-1119</v>
      </c>
    </row>
    <row r="4811" spans="1:17" x14ac:dyDescent="0.3">
      <c r="A4811" t="s">
        <v>9357</v>
      </c>
      <c r="B4811" t="s">
        <v>9358</v>
      </c>
      <c r="C4811" t="s">
        <v>27</v>
      </c>
      <c r="D4811" t="s">
        <v>53</v>
      </c>
      <c r="E4811" t="s">
        <v>34</v>
      </c>
      <c r="F4811">
        <v>5535</v>
      </c>
      <c r="G4811">
        <v>70</v>
      </c>
      <c r="H4811">
        <v>1661</v>
      </c>
      <c r="I4811">
        <v>4.2</v>
      </c>
      <c r="J4811">
        <v>50</v>
      </c>
      <c r="K4811">
        <v>3</v>
      </c>
      <c r="L4811">
        <v>4983</v>
      </c>
      <c r="M4811" s="1">
        <v>45990</v>
      </c>
      <c r="N4811" t="s">
        <v>189</v>
      </c>
      <c r="O4811">
        <f t="shared" si="225"/>
        <v>3874</v>
      </c>
      <c r="P4811">
        <f t="shared" si="226"/>
        <v>3321</v>
      </c>
      <c r="Q4811">
        <f t="shared" si="227"/>
        <v>-4980</v>
      </c>
    </row>
    <row r="4812" spans="1:17" x14ac:dyDescent="0.3">
      <c r="A4812" t="s">
        <v>9359</v>
      </c>
      <c r="B4812" t="s">
        <v>9360</v>
      </c>
      <c r="C4812" t="s">
        <v>45</v>
      </c>
      <c r="D4812" t="s">
        <v>28</v>
      </c>
      <c r="E4812" t="s">
        <v>34</v>
      </c>
      <c r="F4812">
        <v>2720</v>
      </c>
      <c r="G4812">
        <v>30</v>
      </c>
      <c r="H4812">
        <v>1904</v>
      </c>
      <c r="I4812">
        <v>2.9</v>
      </c>
      <c r="J4812">
        <v>153</v>
      </c>
      <c r="K4812">
        <v>1</v>
      </c>
      <c r="L4812">
        <v>1904</v>
      </c>
      <c r="M4812" s="1">
        <v>45846</v>
      </c>
      <c r="N4812" t="s">
        <v>141</v>
      </c>
      <c r="O4812">
        <f t="shared" si="225"/>
        <v>816</v>
      </c>
      <c r="P4812">
        <f t="shared" si="226"/>
        <v>1632</v>
      </c>
      <c r="Q4812">
        <f t="shared" si="227"/>
        <v>272</v>
      </c>
    </row>
    <row r="4813" spans="1:17" x14ac:dyDescent="0.3">
      <c r="A4813" t="s">
        <v>9361</v>
      </c>
      <c r="B4813" t="s">
        <v>7539</v>
      </c>
      <c r="C4813" t="s">
        <v>45</v>
      </c>
      <c r="D4813" t="s">
        <v>33</v>
      </c>
      <c r="E4813" t="s">
        <v>34</v>
      </c>
      <c r="F4813">
        <v>3198</v>
      </c>
      <c r="G4813">
        <v>40</v>
      </c>
      <c r="H4813">
        <v>1919</v>
      </c>
      <c r="I4813">
        <v>4.0999999999999996</v>
      </c>
      <c r="J4813">
        <v>270</v>
      </c>
      <c r="K4813">
        <v>4</v>
      </c>
      <c r="L4813">
        <v>7676</v>
      </c>
      <c r="M4813" s="1">
        <v>45788</v>
      </c>
      <c r="N4813" t="s">
        <v>91</v>
      </c>
      <c r="O4813">
        <f t="shared" si="225"/>
        <v>1279</v>
      </c>
      <c r="P4813">
        <f t="shared" si="226"/>
        <v>1918.8</v>
      </c>
      <c r="Q4813">
        <f t="shared" si="227"/>
        <v>0.8000000000001819</v>
      </c>
    </row>
    <row r="4814" spans="1:17" x14ac:dyDescent="0.3">
      <c r="A4814" t="s">
        <v>9362</v>
      </c>
      <c r="B4814" t="s">
        <v>9363</v>
      </c>
      <c r="C4814" t="s">
        <v>45</v>
      </c>
      <c r="D4814" t="s">
        <v>46</v>
      </c>
      <c r="E4814" t="s">
        <v>34</v>
      </c>
      <c r="F4814">
        <v>8303</v>
      </c>
      <c r="G4814">
        <v>25</v>
      </c>
      <c r="H4814">
        <v>6227</v>
      </c>
      <c r="I4814">
        <v>4.3</v>
      </c>
      <c r="J4814">
        <v>227</v>
      </c>
      <c r="K4814">
        <v>1</v>
      </c>
      <c r="L4814">
        <v>6227</v>
      </c>
      <c r="M4814" s="1">
        <v>45675</v>
      </c>
      <c r="N4814" t="s">
        <v>189</v>
      </c>
      <c r="O4814">
        <f t="shared" si="225"/>
        <v>2076</v>
      </c>
      <c r="P4814">
        <f t="shared" si="226"/>
        <v>4981.8</v>
      </c>
      <c r="Q4814">
        <f t="shared" si="227"/>
        <v>1245.1999999999998</v>
      </c>
    </row>
    <row r="4815" spans="1:17" x14ac:dyDescent="0.3">
      <c r="A4815" t="s">
        <v>9364</v>
      </c>
      <c r="B4815" t="s">
        <v>9365</v>
      </c>
      <c r="C4815" t="s">
        <v>52</v>
      </c>
      <c r="D4815" t="s">
        <v>109</v>
      </c>
      <c r="E4815" t="s">
        <v>161</v>
      </c>
      <c r="F4815">
        <v>1219</v>
      </c>
      <c r="G4815">
        <v>20</v>
      </c>
      <c r="H4815">
        <v>975</v>
      </c>
      <c r="I4815">
        <v>3.2</v>
      </c>
      <c r="J4815">
        <v>28</v>
      </c>
      <c r="K4815">
        <v>1</v>
      </c>
      <c r="L4815">
        <v>975</v>
      </c>
      <c r="M4815" s="1">
        <v>45465</v>
      </c>
      <c r="N4815" t="s">
        <v>75</v>
      </c>
      <c r="O4815">
        <f t="shared" si="225"/>
        <v>244</v>
      </c>
      <c r="P4815">
        <f t="shared" si="226"/>
        <v>731.4</v>
      </c>
      <c r="Q4815">
        <f t="shared" si="227"/>
        <v>243.60000000000002</v>
      </c>
    </row>
    <row r="4816" spans="1:17" x14ac:dyDescent="0.3">
      <c r="A4816" t="s">
        <v>9366</v>
      </c>
      <c r="B4816" t="s">
        <v>9367</v>
      </c>
      <c r="C4816" t="s">
        <v>116</v>
      </c>
      <c r="D4816" t="s">
        <v>109</v>
      </c>
      <c r="E4816" t="s">
        <v>161</v>
      </c>
      <c r="F4816">
        <v>1550</v>
      </c>
      <c r="G4816">
        <v>20</v>
      </c>
      <c r="H4816">
        <v>1240</v>
      </c>
      <c r="I4816">
        <v>4.3</v>
      </c>
      <c r="J4816">
        <v>484</v>
      </c>
      <c r="K4816">
        <v>2</v>
      </c>
      <c r="L4816">
        <v>2480</v>
      </c>
      <c r="M4816" s="1">
        <v>45684</v>
      </c>
      <c r="N4816" t="s">
        <v>54</v>
      </c>
      <c r="O4816">
        <f t="shared" si="225"/>
        <v>310</v>
      </c>
      <c r="P4816">
        <f t="shared" si="226"/>
        <v>930</v>
      </c>
      <c r="Q4816">
        <f t="shared" si="227"/>
        <v>620</v>
      </c>
    </row>
    <row r="4817" spans="1:17" x14ac:dyDescent="0.3">
      <c r="A4817" t="s">
        <v>9368</v>
      </c>
      <c r="B4817" t="s">
        <v>9369</v>
      </c>
      <c r="C4817" t="s">
        <v>27</v>
      </c>
      <c r="D4817" t="s">
        <v>17</v>
      </c>
      <c r="E4817" t="s">
        <v>34</v>
      </c>
      <c r="F4817">
        <v>2584</v>
      </c>
      <c r="G4817">
        <v>25</v>
      </c>
      <c r="H4817">
        <v>1938</v>
      </c>
      <c r="I4817">
        <v>4.7</v>
      </c>
      <c r="J4817">
        <v>102</v>
      </c>
      <c r="K4817">
        <v>1</v>
      </c>
      <c r="L4817">
        <v>1938</v>
      </c>
      <c r="M4817" s="1">
        <v>45497</v>
      </c>
      <c r="N4817" t="s">
        <v>42</v>
      </c>
      <c r="O4817">
        <f t="shared" si="225"/>
        <v>646</v>
      </c>
      <c r="P4817">
        <f t="shared" si="226"/>
        <v>1550.3999999999999</v>
      </c>
      <c r="Q4817">
        <f t="shared" si="227"/>
        <v>387.60000000000014</v>
      </c>
    </row>
    <row r="4818" spans="1:17" x14ac:dyDescent="0.3">
      <c r="A4818" t="s">
        <v>9370</v>
      </c>
      <c r="B4818" t="s">
        <v>9371</v>
      </c>
      <c r="C4818" t="s">
        <v>45</v>
      </c>
      <c r="D4818" t="s">
        <v>28</v>
      </c>
      <c r="E4818" t="s">
        <v>34</v>
      </c>
      <c r="F4818">
        <v>2978</v>
      </c>
      <c r="G4818">
        <v>30</v>
      </c>
      <c r="H4818">
        <v>2085</v>
      </c>
      <c r="I4818">
        <v>4.0999999999999996</v>
      </c>
      <c r="J4818">
        <v>60</v>
      </c>
      <c r="K4818">
        <v>1</v>
      </c>
      <c r="L4818">
        <v>2085</v>
      </c>
      <c r="M4818" s="1">
        <v>46015</v>
      </c>
      <c r="N4818" t="s">
        <v>64</v>
      </c>
      <c r="O4818">
        <f t="shared" si="225"/>
        <v>893</v>
      </c>
      <c r="P4818">
        <f t="shared" si="226"/>
        <v>1786.8</v>
      </c>
      <c r="Q4818">
        <f t="shared" si="227"/>
        <v>298.20000000000005</v>
      </c>
    </row>
    <row r="4819" spans="1:17" x14ac:dyDescent="0.3">
      <c r="A4819" t="s">
        <v>9372</v>
      </c>
      <c r="B4819" t="s">
        <v>9373</v>
      </c>
      <c r="C4819" t="s">
        <v>32</v>
      </c>
      <c r="D4819" t="s">
        <v>23</v>
      </c>
      <c r="E4819" t="s">
        <v>18</v>
      </c>
      <c r="F4819">
        <v>1772</v>
      </c>
      <c r="G4819">
        <v>30</v>
      </c>
      <c r="H4819">
        <v>1240</v>
      </c>
      <c r="I4819">
        <v>3.6</v>
      </c>
      <c r="J4819">
        <v>537</v>
      </c>
      <c r="K4819">
        <v>2</v>
      </c>
      <c r="L4819">
        <v>2480</v>
      </c>
      <c r="M4819" s="1">
        <v>45916</v>
      </c>
      <c r="N4819" t="s">
        <v>49</v>
      </c>
      <c r="O4819">
        <f t="shared" si="225"/>
        <v>532</v>
      </c>
      <c r="P4819">
        <f t="shared" si="226"/>
        <v>1063.2</v>
      </c>
      <c r="Q4819">
        <f t="shared" si="227"/>
        <v>353.59999999999991</v>
      </c>
    </row>
    <row r="4820" spans="1:17" x14ac:dyDescent="0.3">
      <c r="A4820" t="s">
        <v>9374</v>
      </c>
      <c r="B4820" t="s">
        <v>9375</v>
      </c>
      <c r="C4820" t="s">
        <v>88</v>
      </c>
      <c r="D4820" t="s">
        <v>23</v>
      </c>
      <c r="E4820" t="s">
        <v>34</v>
      </c>
      <c r="F4820">
        <v>3259</v>
      </c>
      <c r="G4820">
        <v>15</v>
      </c>
      <c r="H4820">
        <v>2770</v>
      </c>
      <c r="I4820">
        <v>3</v>
      </c>
      <c r="J4820">
        <v>15</v>
      </c>
      <c r="K4820">
        <v>1</v>
      </c>
      <c r="L4820">
        <v>2770</v>
      </c>
      <c r="M4820" s="1">
        <v>45744</v>
      </c>
      <c r="N4820" t="s">
        <v>61</v>
      </c>
      <c r="O4820">
        <f t="shared" si="225"/>
        <v>489</v>
      </c>
      <c r="P4820">
        <f t="shared" si="226"/>
        <v>1955.3999999999999</v>
      </c>
      <c r="Q4820">
        <f t="shared" si="227"/>
        <v>814.60000000000014</v>
      </c>
    </row>
    <row r="4821" spans="1:17" x14ac:dyDescent="0.3">
      <c r="A4821" t="s">
        <v>9376</v>
      </c>
      <c r="B4821" t="s">
        <v>9377</v>
      </c>
      <c r="C4821" t="s">
        <v>116</v>
      </c>
      <c r="D4821" t="s">
        <v>53</v>
      </c>
      <c r="E4821" t="s">
        <v>74</v>
      </c>
      <c r="F4821">
        <v>4764</v>
      </c>
      <c r="G4821">
        <v>30</v>
      </c>
      <c r="H4821">
        <v>3335</v>
      </c>
      <c r="I4821">
        <v>4.3</v>
      </c>
      <c r="J4821">
        <v>171</v>
      </c>
      <c r="K4821">
        <v>1</v>
      </c>
      <c r="L4821">
        <v>3335</v>
      </c>
      <c r="M4821" s="1">
        <v>45814</v>
      </c>
      <c r="N4821" t="s">
        <v>168</v>
      </c>
      <c r="O4821">
        <f t="shared" si="225"/>
        <v>1429</v>
      </c>
      <c r="P4821">
        <f t="shared" si="226"/>
        <v>2858.4</v>
      </c>
      <c r="Q4821">
        <f t="shared" si="227"/>
        <v>476.59999999999991</v>
      </c>
    </row>
    <row r="4822" spans="1:17" x14ac:dyDescent="0.3">
      <c r="A4822" t="s">
        <v>9378</v>
      </c>
      <c r="B4822" t="s">
        <v>9003</v>
      </c>
      <c r="C4822" t="s">
        <v>88</v>
      </c>
      <c r="D4822" t="s">
        <v>46</v>
      </c>
      <c r="E4822" t="s">
        <v>34</v>
      </c>
      <c r="F4822">
        <v>2780</v>
      </c>
      <c r="G4822">
        <v>40</v>
      </c>
      <c r="H4822">
        <v>1668</v>
      </c>
      <c r="I4822">
        <v>3.3</v>
      </c>
      <c r="J4822">
        <v>370</v>
      </c>
      <c r="K4822">
        <v>1</v>
      </c>
      <c r="L4822">
        <v>1668</v>
      </c>
      <c r="M4822" s="1">
        <v>45347</v>
      </c>
      <c r="N4822" t="s">
        <v>38</v>
      </c>
      <c r="O4822">
        <f t="shared" si="225"/>
        <v>1112</v>
      </c>
      <c r="P4822">
        <f t="shared" si="226"/>
        <v>1668</v>
      </c>
      <c r="Q4822">
        <f t="shared" si="227"/>
        <v>0</v>
      </c>
    </row>
    <row r="4823" spans="1:17" x14ac:dyDescent="0.3">
      <c r="A4823" t="s">
        <v>9379</v>
      </c>
      <c r="B4823" t="s">
        <v>9380</v>
      </c>
      <c r="C4823" t="s">
        <v>88</v>
      </c>
      <c r="D4823" t="s">
        <v>33</v>
      </c>
      <c r="E4823" t="s">
        <v>18</v>
      </c>
      <c r="F4823">
        <v>3914</v>
      </c>
      <c r="G4823">
        <v>20</v>
      </c>
      <c r="H4823">
        <v>3131</v>
      </c>
      <c r="I4823">
        <v>4.4000000000000004</v>
      </c>
      <c r="J4823">
        <v>103</v>
      </c>
      <c r="K4823">
        <v>3</v>
      </c>
      <c r="L4823">
        <v>9393</v>
      </c>
      <c r="M4823" s="1">
        <v>45867</v>
      </c>
      <c r="N4823" t="s">
        <v>29</v>
      </c>
      <c r="O4823">
        <f t="shared" si="225"/>
        <v>783</v>
      </c>
      <c r="P4823">
        <f t="shared" si="226"/>
        <v>2348.4</v>
      </c>
      <c r="Q4823">
        <f t="shared" si="227"/>
        <v>2347.7999999999997</v>
      </c>
    </row>
    <row r="4824" spans="1:17" x14ac:dyDescent="0.3">
      <c r="A4824" t="s">
        <v>9381</v>
      </c>
      <c r="B4824" t="s">
        <v>9382</v>
      </c>
      <c r="C4824" t="s">
        <v>45</v>
      </c>
      <c r="D4824" t="s">
        <v>33</v>
      </c>
      <c r="E4824" t="s">
        <v>34</v>
      </c>
      <c r="F4824">
        <v>1246</v>
      </c>
      <c r="G4824">
        <v>40</v>
      </c>
      <c r="H4824">
        <v>748</v>
      </c>
      <c r="I4824">
        <v>5</v>
      </c>
      <c r="J4824">
        <v>17</v>
      </c>
      <c r="K4824">
        <v>2</v>
      </c>
      <c r="L4824">
        <v>1496</v>
      </c>
      <c r="M4824" s="1">
        <v>45436</v>
      </c>
      <c r="N4824" t="s">
        <v>49</v>
      </c>
      <c r="O4824">
        <f t="shared" si="225"/>
        <v>498</v>
      </c>
      <c r="P4824">
        <f t="shared" si="226"/>
        <v>747.6</v>
      </c>
      <c r="Q4824">
        <f t="shared" si="227"/>
        <v>0.79999999999995453</v>
      </c>
    </row>
    <row r="4825" spans="1:17" x14ac:dyDescent="0.3">
      <c r="A4825" t="s">
        <v>9383</v>
      </c>
      <c r="B4825" t="s">
        <v>9384</v>
      </c>
      <c r="C4825" t="s">
        <v>116</v>
      </c>
      <c r="D4825" t="s">
        <v>28</v>
      </c>
      <c r="E4825" t="s">
        <v>34</v>
      </c>
      <c r="F4825">
        <v>2080</v>
      </c>
      <c r="G4825">
        <v>15</v>
      </c>
      <c r="H4825">
        <v>1768</v>
      </c>
      <c r="I4825">
        <v>3</v>
      </c>
      <c r="J4825">
        <v>409</v>
      </c>
      <c r="K4825">
        <v>1</v>
      </c>
      <c r="L4825">
        <v>1768</v>
      </c>
      <c r="M4825" s="1">
        <v>46015</v>
      </c>
      <c r="N4825" t="s">
        <v>29</v>
      </c>
      <c r="O4825">
        <f t="shared" si="225"/>
        <v>312</v>
      </c>
      <c r="P4825">
        <f t="shared" si="226"/>
        <v>1248</v>
      </c>
      <c r="Q4825">
        <f t="shared" si="227"/>
        <v>520</v>
      </c>
    </row>
    <row r="4826" spans="1:17" x14ac:dyDescent="0.3">
      <c r="A4826" t="s">
        <v>9385</v>
      </c>
      <c r="B4826" t="s">
        <v>9386</v>
      </c>
      <c r="C4826" t="s">
        <v>32</v>
      </c>
      <c r="D4826" t="s">
        <v>17</v>
      </c>
      <c r="E4826" t="s">
        <v>34</v>
      </c>
      <c r="F4826">
        <v>5022</v>
      </c>
      <c r="G4826">
        <v>30</v>
      </c>
      <c r="H4826">
        <v>3515</v>
      </c>
      <c r="I4826">
        <v>3.8</v>
      </c>
      <c r="J4826">
        <v>86</v>
      </c>
      <c r="K4826">
        <v>1</v>
      </c>
      <c r="L4826">
        <v>3515</v>
      </c>
      <c r="M4826" s="1">
        <v>45521</v>
      </c>
      <c r="N4826" t="s">
        <v>78</v>
      </c>
      <c r="O4826">
        <f t="shared" si="225"/>
        <v>1507</v>
      </c>
      <c r="P4826">
        <f t="shared" si="226"/>
        <v>3013.2</v>
      </c>
      <c r="Q4826">
        <f t="shared" si="227"/>
        <v>501.80000000000018</v>
      </c>
    </row>
    <row r="4827" spans="1:17" x14ac:dyDescent="0.3">
      <c r="A4827" t="s">
        <v>9387</v>
      </c>
      <c r="B4827" t="s">
        <v>9388</v>
      </c>
      <c r="C4827" t="s">
        <v>45</v>
      </c>
      <c r="D4827" t="s">
        <v>46</v>
      </c>
      <c r="E4827" t="s">
        <v>161</v>
      </c>
      <c r="F4827">
        <v>2978</v>
      </c>
      <c r="G4827">
        <v>20</v>
      </c>
      <c r="H4827">
        <v>2382</v>
      </c>
      <c r="I4827">
        <v>4</v>
      </c>
      <c r="J4827">
        <v>151</v>
      </c>
      <c r="K4827">
        <v>1</v>
      </c>
      <c r="L4827">
        <v>2382</v>
      </c>
      <c r="M4827" s="1">
        <v>45647</v>
      </c>
      <c r="N4827" t="s">
        <v>64</v>
      </c>
      <c r="O4827">
        <f t="shared" si="225"/>
        <v>596</v>
      </c>
      <c r="P4827">
        <f t="shared" si="226"/>
        <v>1786.8</v>
      </c>
      <c r="Q4827">
        <f t="shared" si="227"/>
        <v>595.20000000000005</v>
      </c>
    </row>
    <row r="4828" spans="1:17" x14ac:dyDescent="0.3">
      <c r="A4828" t="s">
        <v>9389</v>
      </c>
      <c r="B4828" t="s">
        <v>9390</v>
      </c>
      <c r="C4828" t="s">
        <v>52</v>
      </c>
      <c r="D4828" t="s">
        <v>46</v>
      </c>
      <c r="E4828" t="s">
        <v>34</v>
      </c>
      <c r="F4828">
        <v>2258</v>
      </c>
      <c r="G4828">
        <v>10</v>
      </c>
      <c r="H4828">
        <v>2032</v>
      </c>
      <c r="I4828">
        <v>5</v>
      </c>
      <c r="J4828">
        <v>29</v>
      </c>
      <c r="K4828">
        <v>3</v>
      </c>
      <c r="L4828">
        <v>6096</v>
      </c>
      <c r="M4828" s="1">
        <v>45919</v>
      </c>
      <c r="N4828" t="s">
        <v>168</v>
      </c>
      <c r="O4828">
        <f t="shared" si="225"/>
        <v>226</v>
      </c>
      <c r="P4828">
        <f t="shared" si="226"/>
        <v>1354.8</v>
      </c>
      <c r="Q4828">
        <f t="shared" si="227"/>
        <v>2031.6000000000001</v>
      </c>
    </row>
    <row r="4829" spans="1:17" x14ac:dyDescent="0.3">
      <c r="A4829" t="s">
        <v>9391</v>
      </c>
      <c r="B4829" t="s">
        <v>9392</v>
      </c>
      <c r="C4829" t="s">
        <v>16</v>
      </c>
      <c r="D4829" t="s">
        <v>41</v>
      </c>
      <c r="E4829" t="s">
        <v>34</v>
      </c>
      <c r="F4829">
        <v>867</v>
      </c>
      <c r="G4829">
        <v>10</v>
      </c>
      <c r="H4829">
        <v>780</v>
      </c>
      <c r="I4829">
        <v>4.2</v>
      </c>
      <c r="J4829">
        <v>78</v>
      </c>
      <c r="K4829">
        <v>1</v>
      </c>
      <c r="L4829">
        <v>780</v>
      </c>
      <c r="M4829" s="1">
        <v>45346</v>
      </c>
      <c r="N4829" t="s">
        <v>71</v>
      </c>
      <c r="O4829">
        <f t="shared" si="225"/>
        <v>87</v>
      </c>
      <c r="P4829">
        <f t="shared" si="226"/>
        <v>520.19999999999993</v>
      </c>
      <c r="Q4829">
        <f t="shared" si="227"/>
        <v>259.80000000000007</v>
      </c>
    </row>
    <row r="4830" spans="1:17" x14ac:dyDescent="0.3">
      <c r="A4830" t="s">
        <v>9393</v>
      </c>
      <c r="B4830" t="s">
        <v>9394</v>
      </c>
      <c r="C4830" t="s">
        <v>37</v>
      </c>
      <c r="D4830" t="s">
        <v>46</v>
      </c>
      <c r="E4830" t="s">
        <v>18</v>
      </c>
      <c r="F4830">
        <v>4396</v>
      </c>
      <c r="G4830">
        <v>15</v>
      </c>
      <c r="H4830">
        <v>3737</v>
      </c>
      <c r="I4830">
        <v>3.9</v>
      </c>
      <c r="J4830">
        <v>171</v>
      </c>
      <c r="K4830">
        <v>2</v>
      </c>
      <c r="L4830">
        <v>7474</v>
      </c>
      <c r="M4830" s="1">
        <v>45964</v>
      </c>
      <c r="N4830" t="s">
        <v>189</v>
      </c>
      <c r="O4830">
        <f t="shared" si="225"/>
        <v>659</v>
      </c>
      <c r="P4830">
        <f t="shared" si="226"/>
        <v>2637.6</v>
      </c>
      <c r="Q4830">
        <f t="shared" si="227"/>
        <v>2198.8000000000002</v>
      </c>
    </row>
    <row r="4831" spans="1:17" x14ac:dyDescent="0.3">
      <c r="A4831" t="s">
        <v>9395</v>
      </c>
      <c r="B4831" t="s">
        <v>9396</v>
      </c>
      <c r="C4831" t="s">
        <v>57</v>
      </c>
      <c r="D4831" t="s">
        <v>17</v>
      </c>
      <c r="E4831" t="s">
        <v>34</v>
      </c>
      <c r="F4831">
        <v>2238</v>
      </c>
      <c r="G4831">
        <v>40</v>
      </c>
      <c r="H4831">
        <v>1343</v>
      </c>
      <c r="I4831">
        <v>4.5999999999999996</v>
      </c>
      <c r="J4831">
        <v>32</v>
      </c>
      <c r="K4831">
        <v>1</v>
      </c>
      <c r="L4831">
        <v>1343</v>
      </c>
      <c r="M4831" s="1">
        <v>46004</v>
      </c>
      <c r="N4831" t="s">
        <v>75</v>
      </c>
      <c r="O4831">
        <f t="shared" si="225"/>
        <v>895</v>
      </c>
      <c r="P4831">
        <f t="shared" si="226"/>
        <v>1342.8</v>
      </c>
      <c r="Q4831">
        <f t="shared" si="227"/>
        <v>0.20000000000004547</v>
      </c>
    </row>
    <row r="4832" spans="1:17" x14ac:dyDescent="0.3">
      <c r="A4832" t="s">
        <v>9397</v>
      </c>
      <c r="B4832" t="s">
        <v>9398</v>
      </c>
      <c r="C4832" t="s">
        <v>32</v>
      </c>
      <c r="D4832" t="s">
        <v>23</v>
      </c>
      <c r="E4832" t="s">
        <v>18</v>
      </c>
      <c r="F4832">
        <v>3008</v>
      </c>
      <c r="G4832">
        <v>15</v>
      </c>
      <c r="H4832">
        <v>2557</v>
      </c>
      <c r="I4832">
        <v>3.9</v>
      </c>
      <c r="J4832">
        <v>146</v>
      </c>
      <c r="K4832">
        <v>1</v>
      </c>
      <c r="L4832">
        <v>2557</v>
      </c>
      <c r="M4832" s="1">
        <v>45997</v>
      </c>
      <c r="N4832" t="s">
        <v>54</v>
      </c>
      <c r="O4832">
        <f t="shared" si="225"/>
        <v>451</v>
      </c>
      <c r="P4832">
        <f t="shared" si="226"/>
        <v>1804.8</v>
      </c>
      <c r="Q4832">
        <f t="shared" si="227"/>
        <v>752.2</v>
      </c>
    </row>
    <row r="4833" spans="1:17" x14ac:dyDescent="0.3">
      <c r="A4833" t="s">
        <v>9399</v>
      </c>
      <c r="B4833" t="s">
        <v>9400</v>
      </c>
      <c r="C4833" t="s">
        <v>45</v>
      </c>
      <c r="D4833" t="s">
        <v>46</v>
      </c>
      <c r="E4833" t="s">
        <v>18</v>
      </c>
      <c r="F4833">
        <v>6164</v>
      </c>
      <c r="G4833">
        <v>25</v>
      </c>
      <c r="H4833">
        <v>4623</v>
      </c>
      <c r="I4833">
        <v>3.7</v>
      </c>
      <c r="J4833">
        <v>170</v>
      </c>
      <c r="K4833">
        <v>4</v>
      </c>
      <c r="L4833">
        <v>18492</v>
      </c>
      <c r="M4833" s="1">
        <v>45554</v>
      </c>
      <c r="N4833" t="s">
        <v>102</v>
      </c>
      <c r="O4833">
        <f t="shared" si="225"/>
        <v>1541</v>
      </c>
      <c r="P4833">
        <f t="shared" si="226"/>
        <v>3698.3999999999996</v>
      </c>
      <c r="Q4833">
        <f t="shared" si="227"/>
        <v>3698.4000000000015</v>
      </c>
    </row>
    <row r="4834" spans="1:17" x14ac:dyDescent="0.3">
      <c r="A4834" t="s">
        <v>9401</v>
      </c>
      <c r="B4834" t="s">
        <v>4020</v>
      </c>
      <c r="C4834" t="s">
        <v>45</v>
      </c>
      <c r="D4834" t="s">
        <v>53</v>
      </c>
      <c r="E4834" t="s">
        <v>34</v>
      </c>
      <c r="F4834">
        <v>3671</v>
      </c>
      <c r="G4834">
        <v>15</v>
      </c>
      <c r="H4834">
        <v>3120</v>
      </c>
      <c r="I4834">
        <v>4.4000000000000004</v>
      </c>
      <c r="J4834">
        <v>149</v>
      </c>
      <c r="K4834">
        <v>1</v>
      </c>
      <c r="L4834">
        <v>3120</v>
      </c>
      <c r="M4834" s="1">
        <v>45348</v>
      </c>
      <c r="N4834" t="s">
        <v>38</v>
      </c>
      <c r="O4834">
        <f t="shared" si="225"/>
        <v>551</v>
      </c>
      <c r="P4834">
        <f t="shared" si="226"/>
        <v>2202.6</v>
      </c>
      <c r="Q4834">
        <f t="shared" si="227"/>
        <v>917.40000000000009</v>
      </c>
    </row>
    <row r="4835" spans="1:17" x14ac:dyDescent="0.3">
      <c r="A4835" t="s">
        <v>9402</v>
      </c>
      <c r="B4835" t="s">
        <v>9403</v>
      </c>
      <c r="C4835" t="s">
        <v>16</v>
      </c>
      <c r="D4835" t="s">
        <v>46</v>
      </c>
      <c r="E4835" t="s">
        <v>18</v>
      </c>
      <c r="F4835">
        <v>10591</v>
      </c>
      <c r="G4835">
        <v>40</v>
      </c>
      <c r="H4835">
        <v>6355</v>
      </c>
      <c r="I4835">
        <v>4.7</v>
      </c>
      <c r="J4835">
        <v>105</v>
      </c>
      <c r="K4835">
        <v>1</v>
      </c>
      <c r="L4835">
        <v>6355</v>
      </c>
      <c r="M4835" s="1">
        <v>45555</v>
      </c>
      <c r="N4835" t="s">
        <v>54</v>
      </c>
      <c r="O4835">
        <f t="shared" si="225"/>
        <v>4236</v>
      </c>
      <c r="P4835">
        <f t="shared" si="226"/>
        <v>6354.5999999999995</v>
      </c>
      <c r="Q4835">
        <f t="shared" si="227"/>
        <v>0.4000000000005457</v>
      </c>
    </row>
    <row r="4836" spans="1:17" x14ac:dyDescent="0.3">
      <c r="A4836" t="s">
        <v>9404</v>
      </c>
      <c r="B4836" t="s">
        <v>9405</v>
      </c>
      <c r="C4836" t="s">
        <v>52</v>
      </c>
      <c r="D4836" t="s">
        <v>33</v>
      </c>
      <c r="E4836" t="s">
        <v>18</v>
      </c>
      <c r="F4836">
        <v>4365</v>
      </c>
      <c r="G4836">
        <v>15</v>
      </c>
      <c r="H4836">
        <v>3710</v>
      </c>
      <c r="I4836">
        <v>2.8</v>
      </c>
      <c r="J4836">
        <v>292</v>
      </c>
      <c r="K4836">
        <v>1</v>
      </c>
      <c r="L4836">
        <v>3710</v>
      </c>
      <c r="M4836" s="1">
        <v>46002</v>
      </c>
      <c r="N4836" t="s">
        <v>102</v>
      </c>
      <c r="O4836">
        <f t="shared" si="225"/>
        <v>655</v>
      </c>
      <c r="P4836">
        <f t="shared" si="226"/>
        <v>2619</v>
      </c>
      <c r="Q4836">
        <f t="shared" si="227"/>
        <v>1091</v>
      </c>
    </row>
    <row r="4837" spans="1:17" x14ac:dyDescent="0.3">
      <c r="A4837" t="s">
        <v>9406</v>
      </c>
      <c r="B4837" t="s">
        <v>9407</v>
      </c>
      <c r="C4837" t="s">
        <v>37</v>
      </c>
      <c r="D4837" t="s">
        <v>23</v>
      </c>
      <c r="E4837" t="s">
        <v>34</v>
      </c>
      <c r="F4837">
        <v>4075</v>
      </c>
      <c r="G4837">
        <v>15</v>
      </c>
      <c r="H4837">
        <v>3464</v>
      </c>
      <c r="I4837">
        <v>3.7</v>
      </c>
      <c r="J4837">
        <v>47</v>
      </c>
      <c r="K4837">
        <v>2</v>
      </c>
      <c r="L4837">
        <v>6928</v>
      </c>
      <c r="M4837" s="1">
        <v>45815</v>
      </c>
      <c r="N4837" t="s">
        <v>64</v>
      </c>
      <c r="O4837">
        <f t="shared" si="225"/>
        <v>611</v>
      </c>
      <c r="P4837">
        <f t="shared" si="226"/>
        <v>2445</v>
      </c>
      <c r="Q4837">
        <f t="shared" si="227"/>
        <v>2038</v>
      </c>
    </row>
    <row r="4838" spans="1:17" x14ac:dyDescent="0.3">
      <c r="A4838" t="s">
        <v>9408</v>
      </c>
      <c r="B4838" t="s">
        <v>9409</v>
      </c>
      <c r="C4838" t="s">
        <v>16</v>
      </c>
      <c r="D4838" t="s">
        <v>41</v>
      </c>
      <c r="E4838" t="s">
        <v>34</v>
      </c>
      <c r="F4838">
        <v>552</v>
      </c>
      <c r="G4838">
        <v>40</v>
      </c>
      <c r="H4838">
        <v>331</v>
      </c>
      <c r="I4838">
        <v>4.2</v>
      </c>
      <c r="J4838">
        <v>332</v>
      </c>
      <c r="K4838">
        <v>1</v>
      </c>
      <c r="L4838">
        <v>331</v>
      </c>
      <c r="M4838" s="1">
        <v>45317</v>
      </c>
      <c r="N4838" t="s">
        <v>141</v>
      </c>
      <c r="O4838">
        <f t="shared" si="225"/>
        <v>221</v>
      </c>
      <c r="P4838">
        <f t="shared" si="226"/>
        <v>331.2</v>
      </c>
      <c r="Q4838">
        <f t="shared" si="227"/>
        <v>-0.19999999999998863</v>
      </c>
    </row>
    <row r="4839" spans="1:17" x14ac:dyDescent="0.3">
      <c r="A4839" t="s">
        <v>9410</v>
      </c>
      <c r="B4839" t="s">
        <v>9411</v>
      </c>
      <c r="C4839" t="s">
        <v>27</v>
      </c>
      <c r="D4839" t="s">
        <v>28</v>
      </c>
      <c r="E4839" t="s">
        <v>18</v>
      </c>
      <c r="F4839">
        <v>2936</v>
      </c>
      <c r="G4839">
        <v>50</v>
      </c>
      <c r="H4839">
        <v>1468</v>
      </c>
      <c r="I4839">
        <v>4</v>
      </c>
      <c r="J4839">
        <v>17</v>
      </c>
      <c r="K4839">
        <v>1</v>
      </c>
      <c r="L4839">
        <v>1468</v>
      </c>
      <c r="M4839" s="1">
        <v>45739</v>
      </c>
      <c r="N4839" t="s">
        <v>150</v>
      </c>
      <c r="O4839">
        <f t="shared" si="225"/>
        <v>1468</v>
      </c>
      <c r="P4839">
        <f t="shared" si="226"/>
        <v>1761.6</v>
      </c>
      <c r="Q4839">
        <f t="shared" si="227"/>
        <v>-293.59999999999991</v>
      </c>
    </row>
    <row r="4840" spans="1:17" x14ac:dyDescent="0.3">
      <c r="A4840" t="s">
        <v>9412</v>
      </c>
      <c r="B4840" t="s">
        <v>5247</v>
      </c>
      <c r="C4840" t="s">
        <v>16</v>
      </c>
      <c r="D4840" t="s">
        <v>17</v>
      </c>
      <c r="E4840" t="s">
        <v>18</v>
      </c>
      <c r="F4840">
        <v>5982</v>
      </c>
      <c r="G4840">
        <v>20</v>
      </c>
      <c r="H4840">
        <v>4786</v>
      </c>
      <c r="I4840">
        <v>4.0999999999999996</v>
      </c>
      <c r="J4840">
        <v>148</v>
      </c>
      <c r="K4840">
        <v>2</v>
      </c>
      <c r="L4840">
        <v>9572</v>
      </c>
      <c r="M4840" s="1">
        <v>45743</v>
      </c>
      <c r="N4840" t="s">
        <v>29</v>
      </c>
      <c r="O4840">
        <f t="shared" si="225"/>
        <v>1196</v>
      </c>
      <c r="P4840">
        <f t="shared" si="226"/>
        <v>3589.2</v>
      </c>
      <c r="Q4840">
        <f t="shared" si="227"/>
        <v>2393.6000000000004</v>
      </c>
    </row>
    <row r="4841" spans="1:17" x14ac:dyDescent="0.3">
      <c r="A4841" t="s">
        <v>9413</v>
      </c>
      <c r="B4841" t="s">
        <v>9414</v>
      </c>
      <c r="C4841" t="s">
        <v>116</v>
      </c>
      <c r="D4841" t="s">
        <v>46</v>
      </c>
      <c r="E4841" t="s">
        <v>161</v>
      </c>
      <c r="F4841">
        <v>3383</v>
      </c>
      <c r="G4841">
        <v>15</v>
      </c>
      <c r="H4841">
        <v>2876</v>
      </c>
      <c r="I4841">
        <v>3.6</v>
      </c>
      <c r="J4841">
        <v>68</v>
      </c>
      <c r="K4841">
        <v>5</v>
      </c>
      <c r="L4841">
        <v>14380</v>
      </c>
      <c r="M4841" s="1">
        <v>45293</v>
      </c>
      <c r="N4841" t="s">
        <v>42</v>
      </c>
      <c r="O4841">
        <f t="shared" si="225"/>
        <v>507</v>
      </c>
      <c r="P4841">
        <f t="shared" si="226"/>
        <v>2029.8</v>
      </c>
      <c r="Q4841">
        <f t="shared" si="227"/>
        <v>4231</v>
      </c>
    </row>
    <row r="4842" spans="1:17" x14ac:dyDescent="0.3">
      <c r="A4842" t="s">
        <v>9415</v>
      </c>
      <c r="B4842" t="s">
        <v>9416</v>
      </c>
      <c r="C4842" t="s">
        <v>16</v>
      </c>
      <c r="D4842" t="s">
        <v>23</v>
      </c>
      <c r="E4842" t="s">
        <v>18</v>
      </c>
      <c r="F4842">
        <v>3778</v>
      </c>
      <c r="G4842">
        <v>20</v>
      </c>
      <c r="H4842">
        <v>3022</v>
      </c>
      <c r="I4842">
        <v>4.4000000000000004</v>
      </c>
      <c r="J4842">
        <v>69</v>
      </c>
      <c r="K4842">
        <v>1</v>
      </c>
      <c r="L4842">
        <v>3022</v>
      </c>
      <c r="M4842" s="1">
        <v>45758</v>
      </c>
      <c r="N4842" t="s">
        <v>58</v>
      </c>
      <c r="O4842">
        <f t="shared" si="225"/>
        <v>756</v>
      </c>
      <c r="P4842">
        <f t="shared" si="226"/>
        <v>2266.7999999999997</v>
      </c>
      <c r="Q4842">
        <f t="shared" si="227"/>
        <v>755.20000000000027</v>
      </c>
    </row>
    <row r="4843" spans="1:17" x14ac:dyDescent="0.3">
      <c r="A4843" t="s">
        <v>9417</v>
      </c>
      <c r="B4843" t="s">
        <v>9418</v>
      </c>
      <c r="C4843" t="s">
        <v>16</v>
      </c>
      <c r="D4843" t="s">
        <v>23</v>
      </c>
      <c r="E4843" t="s">
        <v>34</v>
      </c>
      <c r="F4843">
        <v>4344</v>
      </c>
      <c r="G4843">
        <v>15</v>
      </c>
      <c r="H4843">
        <v>3692</v>
      </c>
      <c r="I4843">
        <v>4.9000000000000004</v>
      </c>
      <c r="J4843">
        <v>33</v>
      </c>
      <c r="K4843">
        <v>1</v>
      </c>
      <c r="L4843">
        <v>3692</v>
      </c>
      <c r="M4843" s="1">
        <v>45982</v>
      </c>
      <c r="N4843" t="s">
        <v>78</v>
      </c>
      <c r="O4843">
        <f t="shared" si="225"/>
        <v>652</v>
      </c>
      <c r="P4843">
        <f t="shared" si="226"/>
        <v>2606.4</v>
      </c>
      <c r="Q4843">
        <f t="shared" si="227"/>
        <v>1085.5999999999999</v>
      </c>
    </row>
    <row r="4844" spans="1:17" x14ac:dyDescent="0.3">
      <c r="A4844" t="s">
        <v>9419</v>
      </c>
      <c r="B4844" t="s">
        <v>9420</v>
      </c>
      <c r="C4844" t="s">
        <v>116</v>
      </c>
      <c r="D4844" t="s">
        <v>17</v>
      </c>
      <c r="E4844" t="s">
        <v>34</v>
      </c>
      <c r="F4844">
        <v>4725</v>
      </c>
      <c r="G4844">
        <v>15</v>
      </c>
      <c r="H4844">
        <v>4016</v>
      </c>
      <c r="I4844">
        <v>3.7</v>
      </c>
      <c r="J4844">
        <v>292</v>
      </c>
      <c r="K4844">
        <v>1</v>
      </c>
      <c r="L4844">
        <v>4016</v>
      </c>
      <c r="M4844" s="1">
        <v>45292</v>
      </c>
      <c r="N4844" t="s">
        <v>64</v>
      </c>
      <c r="O4844">
        <f t="shared" si="225"/>
        <v>709</v>
      </c>
      <c r="P4844">
        <f t="shared" si="226"/>
        <v>2835</v>
      </c>
      <c r="Q4844">
        <f t="shared" si="227"/>
        <v>1181</v>
      </c>
    </row>
    <row r="4845" spans="1:17" x14ac:dyDescent="0.3">
      <c r="A4845" t="s">
        <v>9421</v>
      </c>
      <c r="B4845" t="s">
        <v>9422</v>
      </c>
      <c r="C4845" t="s">
        <v>27</v>
      </c>
      <c r="D4845" t="s">
        <v>33</v>
      </c>
      <c r="E4845" t="s">
        <v>18</v>
      </c>
      <c r="F4845">
        <v>2490</v>
      </c>
      <c r="G4845">
        <v>50</v>
      </c>
      <c r="H4845">
        <v>1245</v>
      </c>
      <c r="I4845">
        <v>4.4000000000000004</v>
      </c>
      <c r="J4845">
        <v>91</v>
      </c>
      <c r="K4845">
        <v>4</v>
      </c>
      <c r="L4845">
        <v>4980</v>
      </c>
      <c r="M4845" s="1">
        <v>45832</v>
      </c>
      <c r="N4845" t="s">
        <v>150</v>
      </c>
      <c r="O4845">
        <f t="shared" si="225"/>
        <v>1245</v>
      </c>
      <c r="P4845">
        <f t="shared" si="226"/>
        <v>1494</v>
      </c>
      <c r="Q4845">
        <f t="shared" si="227"/>
        <v>-996</v>
      </c>
    </row>
    <row r="4846" spans="1:17" x14ac:dyDescent="0.3">
      <c r="A4846" t="s">
        <v>9423</v>
      </c>
      <c r="B4846" t="s">
        <v>9424</v>
      </c>
      <c r="C4846" t="s">
        <v>32</v>
      </c>
      <c r="D4846" t="s">
        <v>109</v>
      </c>
      <c r="E4846" t="s">
        <v>161</v>
      </c>
      <c r="F4846">
        <v>2633</v>
      </c>
      <c r="G4846">
        <v>20</v>
      </c>
      <c r="H4846">
        <v>2106</v>
      </c>
      <c r="I4846">
        <v>4.5999999999999996</v>
      </c>
      <c r="J4846">
        <v>330</v>
      </c>
      <c r="K4846">
        <v>1</v>
      </c>
      <c r="L4846">
        <v>2106</v>
      </c>
      <c r="M4846" s="1">
        <v>45997</v>
      </c>
      <c r="N4846" t="s">
        <v>54</v>
      </c>
      <c r="O4846">
        <f t="shared" si="225"/>
        <v>527</v>
      </c>
      <c r="P4846">
        <f t="shared" si="226"/>
        <v>1579.8</v>
      </c>
      <c r="Q4846">
        <f t="shared" si="227"/>
        <v>526.20000000000005</v>
      </c>
    </row>
    <row r="4847" spans="1:17" x14ac:dyDescent="0.3">
      <c r="A4847" t="s">
        <v>9425</v>
      </c>
      <c r="B4847" t="s">
        <v>9426</v>
      </c>
      <c r="C4847" t="s">
        <v>37</v>
      </c>
      <c r="D4847" t="s">
        <v>23</v>
      </c>
      <c r="E4847" t="s">
        <v>18</v>
      </c>
      <c r="F4847">
        <v>3604</v>
      </c>
      <c r="G4847">
        <v>15</v>
      </c>
      <c r="H4847">
        <v>3063</v>
      </c>
      <c r="I4847">
        <v>4.2</v>
      </c>
      <c r="J4847">
        <v>76</v>
      </c>
      <c r="K4847">
        <v>1</v>
      </c>
      <c r="L4847">
        <v>3063</v>
      </c>
      <c r="M4847" s="1">
        <v>46019</v>
      </c>
      <c r="N4847" t="s">
        <v>24</v>
      </c>
      <c r="O4847">
        <f t="shared" si="225"/>
        <v>541</v>
      </c>
      <c r="P4847">
        <f t="shared" si="226"/>
        <v>2162.4</v>
      </c>
      <c r="Q4847">
        <f t="shared" si="227"/>
        <v>900.59999999999991</v>
      </c>
    </row>
    <row r="4848" spans="1:17" x14ac:dyDescent="0.3">
      <c r="A4848" t="s">
        <v>9427</v>
      </c>
      <c r="B4848" t="s">
        <v>2328</v>
      </c>
      <c r="C4848" t="s">
        <v>116</v>
      </c>
      <c r="D4848" t="s">
        <v>109</v>
      </c>
      <c r="E4848" t="s">
        <v>34</v>
      </c>
      <c r="F4848">
        <v>1535</v>
      </c>
      <c r="G4848">
        <v>15</v>
      </c>
      <c r="H4848">
        <v>1305</v>
      </c>
      <c r="I4848">
        <v>4.4000000000000004</v>
      </c>
      <c r="J4848">
        <v>127</v>
      </c>
      <c r="K4848">
        <v>3</v>
      </c>
      <c r="L4848">
        <v>3915</v>
      </c>
      <c r="M4848" s="1">
        <v>45963</v>
      </c>
      <c r="N4848" t="s">
        <v>49</v>
      </c>
      <c r="O4848">
        <f t="shared" si="225"/>
        <v>230</v>
      </c>
      <c r="P4848">
        <f t="shared" si="226"/>
        <v>921</v>
      </c>
      <c r="Q4848">
        <f t="shared" si="227"/>
        <v>1152</v>
      </c>
    </row>
    <row r="4849" spans="1:17" x14ac:dyDescent="0.3">
      <c r="A4849" t="s">
        <v>9428</v>
      </c>
      <c r="B4849" t="s">
        <v>9429</v>
      </c>
      <c r="C4849" t="s">
        <v>16</v>
      </c>
      <c r="D4849" t="s">
        <v>17</v>
      </c>
      <c r="E4849" t="s">
        <v>18</v>
      </c>
      <c r="F4849">
        <v>3976</v>
      </c>
      <c r="G4849">
        <v>25</v>
      </c>
      <c r="H4849">
        <v>2982</v>
      </c>
      <c r="I4849">
        <v>3.8</v>
      </c>
      <c r="J4849">
        <v>60</v>
      </c>
      <c r="K4849">
        <v>2</v>
      </c>
      <c r="L4849">
        <v>5964</v>
      </c>
      <c r="M4849" s="1">
        <v>45902</v>
      </c>
      <c r="N4849" t="s">
        <v>91</v>
      </c>
      <c r="O4849">
        <f t="shared" si="225"/>
        <v>994</v>
      </c>
      <c r="P4849">
        <f t="shared" si="226"/>
        <v>2385.6</v>
      </c>
      <c r="Q4849">
        <f t="shared" si="227"/>
        <v>1192.8000000000002</v>
      </c>
    </row>
    <row r="4850" spans="1:17" x14ac:dyDescent="0.3">
      <c r="A4850" t="s">
        <v>9430</v>
      </c>
      <c r="B4850" t="s">
        <v>3610</v>
      </c>
      <c r="C4850" t="s">
        <v>16</v>
      </c>
      <c r="D4850" t="s">
        <v>109</v>
      </c>
      <c r="E4850" t="s">
        <v>161</v>
      </c>
      <c r="F4850">
        <v>1647</v>
      </c>
      <c r="G4850">
        <v>15</v>
      </c>
      <c r="H4850">
        <v>1400</v>
      </c>
      <c r="I4850">
        <v>4.9000000000000004</v>
      </c>
      <c r="J4850">
        <v>64</v>
      </c>
      <c r="K4850">
        <v>1</v>
      </c>
      <c r="L4850">
        <v>1400</v>
      </c>
      <c r="M4850" s="1">
        <v>45492</v>
      </c>
      <c r="N4850" t="s">
        <v>78</v>
      </c>
      <c r="O4850">
        <f t="shared" si="225"/>
        <v>247</v>
      </c>
      <c r="P4850">
        <f t="shared" si="226"/>
        <v>988.19999999999993</v>
      </c>
      <c r="Q4850">
        <f t="shared" si="227"/>
        <v>411.80000000000007</v>
      </c>
    </row>
    <row r="4851" spans="1:17" x14ac:dyDescent="0.3">
      <c r="A4851" t="s">
        <v>9431</v>
      </c>
      <c r="B4851" t="s">
        <v>6388</v>
      </c>
      <c r="C4851" t="s">
        <v>27</v>
      </c>
      <c r="D4851" t="s">
        <v>17</v>
      </c>
      <c r="E4851" t="s">
        <v>34</v>
      </c>
      <c r="F4851">
        <v>2568</v>
      </c>
      <c r="G4851">
        <v>15</v>
      </c>
      <c r="H4851">
        <v>2183</v>
      </c>
      <c r="I4851">
        <v>4.7</v>
      </c>
      <c r="J4851">
        <v>75</v>
      </c>
      <c r="K4851">
        <v>1</v>
      </c>
      <c r="L4851">
        <v>2183</v>
      </c>
      <c r="M4851" s="1">
        <v>45295</v>
      </c>
      <c r="N4851" t="s">
        <v>64</v>
      </c>
      <c r="O4851">
        <f t="shared" si="225"/>
        <v>385</v>
      </c>
      <c r="P4851">
        <f t="shared" si="226"/>
        <v>1540.8</v>
      </c>
      <c r="Q4851">
        <f t="shared" si="227"/>
        <v>642.20000000000005</v>
      </c>
    </row>
    <row r="4852" spans="1:17" x14ac:dyDescent="0.3">
      <c r="A4852" t="s">
        <v>9432</v>
      </c>
      <c r="B4852" t="s">
        <v>9433</v>
      </c>
      <c r="C4852" t="s">
        <v>16</v>
      </c>
      <c r="D4852" t="s">
        <v>28</v>
      </c>
      <c r="E4852" t="s">
        <v>34</v>
      </c>
      <c r="F4852">
        <v>6129</v>
      </c>
      <c r="G4852">
        <v>15</v>
      </c>
      <c r="H4852">
        <v>5210</v>
      </c>
      <c r="I4852">
        <v>4.7</v>
      </c>
      <c r="J4852">
        <v>44</v>
      </c>
      <c r="K4852">
        <v>2</v>
      </c>
      <c r="L4852">
        <v>10420</v>
      </c>
      <c r="M4852" s="1">
        <v>45789</v>
      </c>
      <c r="N4852" t="s">
        <v>29</v>
      </c>
      <c r="O4852">
        <f t="shared" si="225"/>
        <v>919</v>
      </c>
      <c r="P4852">
        <f t="shared" si="226"/>
        <v>3677.4</v>
      </c>
      <c r="Q4852">
        <f t="shared" si="227"/>
        <v>3065.2</v>
      </c>
    </row>
    <row r="4853" spans="1:17" x14ac:dyDescent="0.3">
      <c r="A4853" t="s">
        <v>9434</v>
      </c>
      <c r="B4853" t="s">
        <v>9435</v>
      </c>
      <c r="C4853" t="s">
        <v>116</v>
      </c>
      <c r="D4853" t="s">
        <v>33</v>
      </c>
      <c r="E4853" t="s">
        <v>34</v>
      </c>
      <c r="F4853">
        <v>3327</v>
      </c>
      <c r="G4853">
        <v>40</v>
      </c>
      <c r="H4853">
        <v>1996</v>
      </c>
      <c r="I4853">
        <v>3.5</v>
      </c>
      <c r="J4853">
        <v>434</v>
      </c>
      <c r="K4853">
        <v>1</v>
      </c>
      <c r="L4853">
        <v>1996</v>
      </c>
      <c r="M4853" s="1">
        <v>45906</v>
      </c>
      <c r="N4853" t="s">
        <v>19</v>
      </c>
      <c r="O4853">
        <f t="shared" si="225"/>
        <v>1331</v>
      </c>
      <c r="P4853">
        <f t="shared" si="226"/>
        <v>1996.1999999999998</v>
      </c>
      <c r="Q4853">
        <f t="shared" si="227"/>
        <v>-0.1999999999998181</v>
      </c>
    </row>
    <row r="4854" spans="1:17" x14ac:dyDescent="0.3">
      <c r="A4854" t="s">
        <v>9436</v>
      </c>
      <c r="B4854" t="s">
        <v>9437</v>
      </c>
      <c r="C4854" t="s">
        <v>16</v>
      </c>
      <c r="D4854" t="s">
        <v>23</v>
      </c>
      <c r="E4854" t="s">
        <v>18</v>
      </c>
      <c r="F4854">
        <v>5575</v>
      </c>
      <c r="G4854">
        <v>30</v>
      </c>
      <c r="H4854">
        <v>3902</v>
      </c>
      <c r="I4854">
        <v>4.4000000000000004</v>
      </c>
      <c r="J4854">
        <v>54</v>
      </c>
      <c r="K4854">
        <v>1</v>
      </c>
      <c r="L4854">
        <v>3902</v>
      </c>
      <c r="M4854" s="1">
        <v>45930</v>
      </c>
      <c r="N4854" t="s">
        <v>102</v>
      </c>
      <c r="O4854">
        <f t="shared" si="225"/>
        <v>1673</v>
      </c>
      <c r="P4854">
        <f t="shared" si="226"/>
        <v>3345</v>
      </c>
      <c r="Q4854">
        <f t="shared" si="227"/>
        <v>557</v>
      </c>
    </row>
    <row r="4855" spans="1:17" x14ac:dyDescent="0.3">
      <c r="A4855" t="s">
        <v>9438</v>
      </c>
      <c r="B4855" t="s">
        <v>9276</v>
      </c>
      <c r="C4855" t="s">
        <v>27</v>
      </c>
      <c r="D4855" t="s">
        <v>41</v>
      </c>
      <c r="E4855" t="s">
        <v>18</v>
      </c>
      <c r="F4855">
        <v>1846</v>
      </c>
      <c r="G4855">
        <v>10</v>
      </c>
      <c r="H4855">
        <v>1661</v>
      </c>
      <c r="I4855">
        <v>3.8</v>
      </c>
      <c r="J4855">
        <v>46</v>
      </c>
      <c r="K4855">
        <v>1</v>
      </c>
      <c r="L4855">
        <v>1661</v>
      </c>
      <c r="M4855" s="1">
        <v>45384</v>
      </c>
      <c r="N4855" t="s">
        <v>54</v>
      </c>
      <c r="O4855">
        <f t="shared" si="225"/>
        <v>185</v>
      </c>
      <c r="P4855">
        <f t="shared" si="226"/>
        <v>1107.5999999999999</v>
      </c>
      <c r="Q4855">
        <f t="shared" si="227"/>
        <v>553.40000000000009</v>
      </c>
    </row>
    <row r="4856" spans="1:17" x14ac:dyDescent="0.3">
      <c r="A4856" t="s">
        <v>9439</v>
      </c>
      <c r="B4856" t="s">
        <v>9440</v>
      </c>
      <c r="C4856" t="s">
        <v>37</v>
      </c>
      <c r="D4856" t="s">
        <v>33</v>
      </c>
      <c r="E4856" t="s">
        <v>18</v>
      </c>
      <c r="F4856">
        <v>3042</v>
      </c>
      <c r="G4856">
        <v>20</v>
      </c>
      <c r="H4856">
        <v>2434</v>
      </c>
      <c r="I4856">
        <v>4.9000000000000004</v>
      </c>
      <c r="J4856">
        <v>125</v>
      </c>
      <c r="K4856">
        <v>4</v>
      </c>
      <c r="L4856">
        <v>9736</v>
      </c>
      <c r="M4856" s="1">
        <v>45839</v>
      </c>
      <c r="N4856" t="s">
        <v>78</v>
      </c>
      <c r="O4856">
        <f t="shared" si="225"/>
        <v>608</v>
      </c>
      <c r="P4856">
        <f t="shared" si="226"/>
        <v>1825.2</v>
      </c>
      <c r="Q4856">
        <f t="shared" si="227"/>
        <v>2435.1999999999998</v>
      </c>
    </row>
    <row r="4857" spans="1:17" x14ac:dyDescent="0.3">
      <c r="A4857" t="s">
        <v>9441</v>
      </c>
      <c r="B4857" t="s">
        <v>9442</v>
      </c>
      <c r="C4857" t="s">
        <v>16</v>
      </c>
      <c r="D4857" t="s">
        <v>28</v>
      </c>
      <c r="E4857" t="s">
        <v>34</v>
      </c>
      <c r="F4857">
        <v>8574</v>
      </c>
      <c r="G4857">
        <v>10</v>
      </c>
      <c r="H4857">
        <v>7717</v>
      </c>
      <c r="I4857">
        <v>3.7</v>
      </c>
      <c r="J4857">
        <v>315</v>
      </c>
      <c r="K4857">
        <v>1</v>
      </c>
      <c r="L4857">
        <v>7717</v>
      </c>
      <c r="M4857" s="1">
        <v>45411</v>
      </c>
      <c r="N4857" t="s">
        <v>58</v>
      </c>
      <c r="O4857">
        <f t="shared" si="225"/>
        <v>857</v>
      </c>
      <c r="P4857">
        <f t="shared" si="226"/>
        <v>5144.3999999999996</v>
      </c>
      <c r="Q4857">
        <f t="shared" si="227"/>
        <v>2572.6000000000004</v>
      </c>
    </row>
    <row r="4858" spans="1:17" x14ac:dyDescent="0.3">
      <c r="A4858" t="s">
        <v>9443</v>
      </c>
      <c r="B4858" t="s">
        <v>9444</v>
      </c>
      <c r="C4858" t="s">
        <v>52</v>
      </c>
      <c r="D4858" t="s">
        <v>46</v>
      </c>
      <c r="E4858" t="s">
        <v>161</v>
      </c>
      <c r="F4858">
        <v>9212</v>
      </c>
      <c r="G4858">
        <v>20</v>
      </c>
      <c r="H4858">
        <v>7370</v>
      </c>
      <c r="I4858">
        <v>4.2</v>
      </c>
      <c r="J4858">
        <v>100</v>
      </c>
      <c r="K4858">
        <v>5</v>
      </c>
      <c r="L4858">
        <v>36850</v>
      </c>
      <c r="M4858" s="1">
        <v>45311</v>
      </c>
      <c r="N4858" t="s">
        <v>42</v>
      </c>
      <c r="O4858">
        <f t="shared" si="225"/>
        <v>1842</v>
      </c>
      <c r="P4858">
        <f t="shared" si="226"/>
        <v>5527.2</v>
      </c>
      <c r="Q4858">
        <f t="shared" si="227"/>
        <v>9214</v>
      </c>
    </row>
    <row r="4859" spans="1:17" x14ac:dyDescent="0.3">
      <c r="A4859" t="s">
        <v>9445</v>
      </c>
      <c r="B4859" t="s">
        <v>9446</v>
      </c>
      <c r="C4859" t="s">
        <v>37</v>
      </c>
      <c r="D4859" t="s">
        <v>33</v>
      </c>
      <c r="E4859" t="s">
        <v>34</v>
      </c>
      <c r="F4859">
        <v>5179</v>
      </c>
      <c r="G4859">
        <v>20</v>
      </c>
      <c r="H4859">
        <v>4143</v>
      </c>
      <c r="I4859">
        <v>3.1</v>
      </c>
      <c r="J4859">
        <v>102</v>
      </c>
      <c r="K4859">
        <v>2</v>
      </c>
      <c r="L4859">
        <v>8286</v>
      </c>
      <c r="M4859" s="1">
        <v>45778</v>
      </c>
      <c r="N4859" t="s">
        <v>75</v>
      </c>
      <c r="O4859">
        <f t="shared" si="225"/>
        <v>1036</v>
      </c>
      <c r="P4859">
        <f t="shared" si="226"/>
        <v>3107.4</v>
      </c>
      <c r="Q4859">
        <f t="shared" si="227"/>
        <v>2071.1999999999998</v>
      </c>
    </row>
    <row r="4860" spans="1:17" x14ac:dyDescent="0.3">
      <c r="A4860" t="s">
        <v>9447</v>
      </c>
      <c r="B4860" t="s">
        <v>9448</v>
      </c>
      <c r="C4860" t="s">
        <v>27</v>
      </c>
      <c r="D4860" t="s">
        <v>23</v>
      </c>
      <c r="E4860" t="s">
        <v>34</v>
      </c>
      <c r="F4860">
        <v>4909</v>
      </c>
      <c r="G4860">
        <v>10</v>
      </c>
      <c r="H4860">
        <v>4418</v>
      </c>
      <c r="I4860">
        <v>4.2</v>
      </c>
      <c r="J4860">
        <v>184</v>
      </c>
      <c r="K4860">
        <v>1</v>
      </c>
      <c r="L4860">
        <v>4418</v>
      </c>
      <c r="M4860" s="1">
        <v>45340</v>
      </c>
      <c r="N4860" t="s">
        <v>85</v>
      </c>
      <c r="O4860">
        <f t="shared" si="225"/>
        <v>491</v>
      </c>
      <c r="P4860">
        <f t="shared" si="226"/>
        <v>2945.4</v>
      </c>
      <c r="Q4860">
        <f t="shared" si="227"/>
        <v>1472.6</v>
      </c>
    </row>
    <row r="4861" spans="1:17" x14ac:dyDescent="0.3">
      <c r="A4861" t="s">
        <v>9449</v>
      </c>
      <c r="B4861" t="s">
        <v>9450</v>
      </c>
      <c r="C4861" t="s">
        <v>45</v>
      </c>
      <c r="D4861" t="s">
        <v>23</v>
      </c>
      <c r="E4861" t="s">
        <v>34</v>
      </c>
      <c r="F4861">
        <v>2362</v>
      </c>
      <c r="G4861">
        <v>20</v>
      </c>
      <c r="H4861">
        <v>1890</v>
      </c>
      <c r="I4861">
        <v>3.5</v>
      </c>
      <c r="J4861">
        <v>62</v>
      </c>
      <c r="K4861">
        <v>5</v>
      </c>
      <c r="L4861">
        <v>9450</v>
      </c>
      <c r="M4861" s="1">
        <v>45630</v>
      </c>
      <c r="N4861" t="s">
        <v>29</v>
      </c>
      <c r="O4861">
        <f t="shared" si="225"/>
        <v>472</v>
      </c>
      <c r="P4861">
        <f t="shared" si="226"/>
        <v>1417.2</v>
      </c>
      <c r="Q4861">
        <f t="shared" si="227"/>
        <v>2364</v>
      </c>
    </row>
    <row r="4862" spans="1:17" x14ac:dyDescent="0.3">
      <c r="A4862" t="s">
        <v>9451</v>
      </c>
      <c r="B4862" t="s">
        <v>9452</v>
      </c>
      <c r="C4862" t="s">
        <v>45</v>
      </c>
      <c r="D4862" t="s">
        <v>109</v>
      </c>
      <c r="E4862" t="s">
        <v>161</v>
      </c>
      <c r="F4862">
        <v>1332</v>
      </c>
      <c r="G4862">
        <v>60</v>
      </c>
      <c r="H4862">
        <v>533</v>
      </c>
      <c r="I4862">
        <v>4.4000000000000004</v>
      </c>
      <c r="J4862">
        <v>88</v>
      </c>
      <c r="K4862">
        <v>1</v>
      </c>
      <c r="L4862">
        <v>533</v>
      </c>
      <c r="M4862" s="1">
        <v>45449</v>
      </c>
      <c r="N4862" t="s">
        <v>189</v>
      </c>
      <c r="O4862">
        <f t="shared" si="225"/>
        <v>799</v>
      </c>
      <c r="P4862">
        <f t="shared" si="226"/>
        <v>799.19999999999993</v>
      </c>
      <c r="Q4862">
        <f t="shared" si="227"/>
        <v>-266.19999999999993</v>
      </c>
    </row>
    <row r="4863" spans="1:17" x14ac:dyDescent="0.3">
      <c r="A4863" t="s">
        <v>9453</v>
      </c>
      <c r="B4863" t="s">
        <v>9454</v>
      </c>
      <c r="C4863" t="s">
        <v>27</v>
      </c>
      <c r="D4863" t="s">
        <v>109</v>
      </c>
      <c r="E4863" t="s">
        <v>18</v>
      </c>
      <c r="F4863">
        <v>2061</v>
      </c>
      <c r="G4863">
        <v>30</v>
      </c>
      <c r="H4863">
        <v>1443</v>
      </c>
      <c r="I4863">
        <v>4</v>
      </c>
      <c r="J4863">
        <v>208</v>
      </c>
      <c r="K4863">
        <v>1</v>
      </c>
      <c r="L4863">
        <v>1443</v>
      </c>
      <c r="M4863" s="1">
        <v>45470</v>
      </c>
      <c r="N4863" t="s">
        <v>102</v>
      </c>
      <c r="O4863">
        <f t="shared" si="225"/>
        <v>618</v>
      </c>
      <c r="P4863">
        <f t="shared" si="226"/>
        <v>1236.5999999999999</v>
      </c>
      <c r="Q4863">
        <f t="shared" si="227"/>
        <v>206.40000000000009</v>
      </c>
    </row>
    <row r="4864" spans="1:17" x14ac:dyDescent="0.3">
      <c r="A4864" t="s">
        <v>9455</v>
      </c>
      <c r="B4864" t="s">
        <v>9456</v>
      </c>
      <c r="C4864" t="s">
        <v>45</v>
      </c>
      <c r="D4864" t="s">
        <v>46</v>
      </c>
      <c r="E4864" t="s">
        <v>161</v>
      </c>
      <c r="F4864">
        <v>6099</v>
      </c>
      <c r="G4864">
        <v>40</v>
      </c>
      <c r="H4864">
        <v>3659</v>
      </c>
      <c r="I4864">
        <v>3.9</v>
      </c>
      <c r="J4864">
        <v>440</v>
      </c>
      <c r="K4864">
        <v>1</v>
      </c>
      <c r="L4864">
        <v>3659</v>
      </c>
      <c r="M4864" s="1">
        <v>46012</v>
      </c>
      <c r="N4864" t="s">
        <v>141</v>
      </c>
      <c r="O4864">
        <f t="shared" si="225"/>
        <v>2440</v>
      </c>
      <c r="P4864">
        <f t="shared" si="226"/>
        <v>3659.4</v>
      </c>
      <c r="Q4864">
        <f t="shared" si="227"/>
        <v>-0.40000000000009095</v>
      </c>
    </row>
    <row r="4865" spans="1:17" x14ac:dyDescent="0.3">
      <c r="A4865" t="s">
        <v>9457</v>
      </c>
      <c r="B4865" t="s">
        <v>9458</v>
      </c>
      <c r="C4865" t="s">
        <v>88</v>
      </c>
      <c r="D4865" t="s">
        <v>23</v>
      </c>
      <c r="E4865" t="s">
        <v>34</v>
      </c>
      <c r="F4865">
        <v>1854</v>
      </c>
      <c r="G4865">
        <v>15</v>
      </c>
      <c r="H4865">
        <v>1576</v>
      </c>
      <c r="I4865">
        <v>4.9000000000000004</v>
      </c>
      <c r="J4865">
        <v>222</v>
      </c>
      <c r="K4865">
        <v>3</v>
      </c>
      <c r="L4865">
        <v>4728</v>
      </c>
      <c r="M4865" s="1">
        <v>45346</v>
      </c>
      <c r="N4865" t="s">
        <v>42</v>
      </c>
      <c r="O4865">
        <f t="shared" si="225"/>
        <v>278</v>
      </c>
      <c r="P4865">
        <f t="shared" si="226"/>
        <v>1112.3999999999999</v>
      </c>
      <c r="Q4865">
        <f t="shared" si="227"/>
        <v>1390.8000000000004</v>
      </c>
    </row>
    <row r="4866" spans="1:17" x14ac:dyDescent="0.3">
      <c r="A4866" t="s">
        <v>9459</v>
      </c>
      <c r="B4866" t="s">
        <v>1242</v>
      </c>
      <c r="C4866" t="s">
        <v>88</v>
      </c>
      <c r="D4866" t="s">
        <v>33</v>
      </c>
      <c r="E4866" t="s">
        <v>34</v>
      </c>
      <c r="F4866">
        <v>1726</v>
      </c>
      <c r="G4866">
        <v>40</v>
      </c>
      <c r="H4866">
        <v>1036</v>
      </c>
      <c r="I4866">
        <v>5</v>
      </c>
      <c r="J4866">
        <v>189</v>
      </c>
      <c r="K4866">
        <v>1</v>
      </c>
      <c r="L4866">
        <v>1036</v>
      </c>
      <c r="M4866" s="1">
        <v>45553</v>
      </c>
      <c r="N4866" t="s">
        <v>71</v>
      </c>
      <c r="O4866">
        <f t="shared" si="225"/>
        <v>690</v>
      </c>
      <c r="P4866">
        <f t="shared" si="226"/>
        <v>1035.5999999999999</v>
      </c>
      <c r="Q4866">
        <f t="shared" si="227"/>
        <v>0.40000000000009095</v>
      </c>
    </row>
    <row r="4867" spans="1:17" x14ac:dyDescent="0.3">
      <c r="A4867" t="s">
        <v>9460</v>
      </c>
      <c r="B4867" t="s">
        <v>9461</v>
      </c>
      <c r="C4867" t="s">
        <v>52</v>
      </c>
      <c r="D4867" t="s">
        <v>46</v>
      </c>
      <c r="E4867" t="s">
        <v>34</v>
      </c>
      <c r="F4867">
        <v>8196</v>
      </c>
      <c r="G4867">
        <v>50</v>
      </c>
      <c r="H4867">
        <v>4098</v>
      </c>
      <c r="I4867">
        <v>3.4</v>
      </c>
      <c r="J4867">
        <v>164</v>
      </c>
      <c r="K4867">
        <v>1</v>
      </c>
      <c r="L4867">
        <v>4098</v>
      </c>
      <c r="M4867" s="1">
        <v>45796</v>
      </c>
      <c r="N4867" t="s">
        <v>38</v>
      </c>
      <c r="O4867">
        <f t="shared" ref="O4867:O4930" si="228">F4867-H4867</f>
        <v>4098</v>
      </c>
      <c r="P4867">
        <f t="shared" ref="P4867:P4930" si="229">F4867*0.6</f>
        <v>4917.5999999999995</v>
      </c>
      <c r="Q4867">
        <f t="shared" ref="Q4867:Q4930" si="230">(H4867-P4867)*K4867</f>
        <v>-819.59999999999945</v>
      </c>
    </row>
    <row r="4868" spans="1:17" x14ac:dyDescent="0.3">
      <c r="A4868" t="s">
        <v>9462</v>
      </c>
      <c r="B4868" t="s">
        <v>9463</v>
      </c>
      <c r="C4868" t="s">
        <v>16</v>
      </c>
      <c r="D4868" t="s">
        <v>33</v>
      </c>
      <c r="E4868" t="s">
        <v>34</v>
      </c>
      <c r="F4868">
        <v>1764</v>
      </c>
      <c r="G4868">
        <v>30</v>
      </c>
      <c r="H4868">
        <v>1235</v>
      </c>
      <c r="I4868">
        <v>3.9</v>
      </c>
      <c r="J4868">
        <v>71</v>
      </c>
      <c r="K4868">
        <v>2</v>
      </c>
      <c r="L4868">
        <v>2470</v>
      </c>
      <c r="M4868" s="1">
        <v>45466</v>
      </c>
      <c r="N4868" t="s">
        <v>78</v>
      </c>
      <c r="O4868">
        <f t="shared" si="228"/>
        <v>529</v>
      </c>
      <c r="P4868">
        <f t="shared" si="229"/>
        <v>1058.3999999999999</v>
      </c>
      <c r="Q4868">
        <f t="shared" si="230"/>
        <v>353.20000000000027</v>
      </c>
    </row>
    <row r="4869" spans="1:17" x14ac:dyDescent="0.3">
      <c r="A4869" t="s">
        <v>9464</v>
      </c>
      <c r="B4869" t="s">
        <v>9465</v>
      </c>
      <c r="C4869" t="s">
        <v>16</v>
      </c>
      <c r="D4869" t="s">
        <v>46</v>
      </c>
      <c r="E4869" t="s">
        <v>161</v>
      </c>
      <c r="F4869">
        <v>7468</v>
      </c>
      <c r="G4869">
        <v>25</v>
      </c>
      <c r="H4869">
        <v>5601</v>
      </c>
      <c r="I4869">
        <v>4.5</v>
      </c>
      <c r="J4869">
        <v>70</v>
      </c>
      <c r="K4869">
        <v>1</v>
      </c>
      <c r="L4869">
        <v>5601</v>
      </c>
      <c r="M4869" s="1">
        <v>45570</v>
      </c>
      <c r="N4869" t="s">
        <v>75</v>
      </c>
      <c r="O4869">
        <f t="shared" si="228"/>
        <v>1867</v>
      </c>
      <c r="P4869">
        <f t="shared" si="229"/>
        <v>4480.8</v>
      </c>
      <c r="Q4869">
        <f t="shared" si="230"/>
        <v>1120.1999999999998</v>
      </c>
    </row>
    <row r="4870" spans="1:17" x14ac:dyDescent="0.3">
      <c r="A4870" t="s">
        <v>9466</v>
      </c>
      <c r="B4870" t="s">
        <v>9467</v>
      </c>
      <c r="C4870" t="s">
        <v>45</v>
      </c>
      <c r="D4870" t="s">
        <v>41</v>
      </c>
      <c r="E4870" t="s">
        <v>34</v>
      </c>
      <c r="F4870">
        <v>1164</v>
      </c>
      <c r="G4870">
        <v>15</v>
      </c>
      <c r="H4870">
        <v>989</v>
      </c>
      <c r="I4870">
        <v>4.3</v>
      </c>
      <c r="J4870">
        <v>210</v>
      </c>
      <c r="K4870">
        <v>2</v>
      </c>
      <c r="L4870">
        <v>1978</v>
      </c>
      <c r="M4870" s="1">
        <v>45929</v>
      </c>
      <c r="N4870" t="s">
        <v>168</v>
      </c>
      <c r="O4870">
        <f t="shared" si="228"/>
        <v>175</v>
      </c>
      <c r="P4870">
        <f t="shared" si="229"/>
        <v>698.4</v>
      </c>
      <c r="Q4870">
        <f t="shared" si="230"/>
        <v>581.20000000000005</v>
      </c>
    </row>
    <row r="4871" spans="1:17" x14ac:dyDescent="0.3">
      <c r="A4871" t="s">
        <v>9468</v>
      </c>
      <c r="B4871" t="s">
        <v>9469</v>
      </c>
      <c r="C4871" t="s">
        <v>32</v>
      </c>
      <c r="D4871" t="s">
        <v>41</v>
      </c>
      <c r="E4871" t="s">
        <v>34</v>
      </c>
      <c r="F4871">
        <v>893</v>
      </c>
      <c r="G4871">
        <v>20</v>
      </c>
      <c r="H4871">
        <v>714</v>
      </c>
      <c r="I4871">
        <v>4.5</v>
      </c>
      <c r="J4871">
        <v>164</v>
      </c>
      <c r="K4871">
        <v>1</v>
      </c>
      <c r="L4871">
        <v>714</v>
      </c>
      <c r="M4871" s="1">
        <v>45871</v>
      </c>
      <c r="N4871" t="s">
        <v>150</v>
      </c>
      <c r="O4871">
        <f t="shared" si="228"/>
        <v>179</v>
      </c>
      <c r="P4871">
        <f t="shared" si="229"/>
        <v>535.79999999999995</v>
      </c>
      <c r="Q4871">
        <f t="shared" si="230"/>
        <v>178.20000000000005</v>
      </c>
    </row>
    <row r="4872" spans="1:17" x14ac:dyDescent="0.3">
      <c r="A4872" t="s">
        <v>9470</v>
      </c>
      <c r="B4872" t="s">
        <v>9471</v>
      </c>
      <c r="C4872" t="s">
        <v>32</v>
      </c>
      <c r="D4872" t="s">
        <v>23</v>
      </c>
      <c r="E4872" t="s">
        <v>34</v>
      </c>
      <c r="F4872">
        <v>3083</v>
      </c>
      <c r="G4872">
        <v>40</v>
      </c>
      <c r="H4872">
        <v>1850</v>
      </c>
      <c r="I4872">
        <v>4.0999999999999996</v>
      </c>
      <c r="J4872">
        <v>322</v>
      </c>
      <c r="K4872">
        <v>1</v>
      </c>
      <c r="L4872">
        <v>1850</v>
      </c>
      <c r="M4872" s="1">
        <v>45647</v>
      </c>
      <c r="N4872" t="s">
        <v>61</v>
      </c>
      <c r="O4872">
        <f t="shared" si="228"/>
        <v>1233</v>
      </c>
      <c r="P4872">
        <f t="shared" si="229"/>
        <v>1849.8</v>
      </c>
      <c r="Q4872">
        <f t="shared" si="230"/>
        <v>0.20000000000004547</v>
      </c>
    </row>
    <row r="4873" spans="1:17" x14ac:dyDescent="0.3">
      <c r="A4873" t="s">
        <v>9472</v>
      </c>
      <c r="B4873" t="s">
        <v>9473</v>
      </c>
      <c r="C4873" t="s">
        <v>27</v>
      </c>
      <c r="D4873" t="s">
        <v>109</v>
      </c>
      <c r="E4873" t="s">
        <v>34</v>
      </c>
      <c r="F4873">
        <v>2734</v>
      </c>
      <c r="G4873">
        <v>0</v>
      </c>
      <c r="H4873">
        <v>2734</v>
      </c>
      <c r="I4873">
        <v>4.7</v>
      </c>
      <c r="J4873">
        <v>98</v>
      </c>
      <c r="K4873">
        <v>1</v>
      </c>
      <c r="L4873">
        <v>2734</v>
      </c>
      <c r="M4873" s="1">
        <v>45831</v>
      </c>
      <c r="N4873" t="s">
        <v>102</v>
      </c>
      <c r="O4873">
        <f t="shared" si="228"/>
        <v>0</v>
      </c>
      <c r="P4873">
        <f t="shared" si="229"/>
        <v>1640.3999999999999</v>
      </c>
      <c r="Q4873">
        <f t="shared" si="230"/>
        <v>1093.6000000000001</v>
      </c>
    </row>
    <row r="4874" spans="1:17" x14ac:dyDescent="0.3">
      <c r="A4874" t="s">
        <v>9474</v>
      </c>
      <c r="B4874" t="s">
        <v>9475</v>
      </c>
      <c r="C4874" t="s">
        <v>52</v>
      </c>
      <c r="D4874" t="s">
        <v>28</v>
      </c>
      <c r="E4874" t="s">
        <v>34</v>
      </c>
      <c r="F4874">
        <v>3143</v>
      </c>
      <c r="G4874">
        <v>25</v>
      </c>
      <c r="H4874">
        <v>2357</v>
      </c>
      <c r="I4874">
        <v>4.2</v>
      </c>
      <c r="J4874">
        <v>72</v>
      </c>
      <c r="K4874">
        <v>1</v>
      </c>
      <c r="L4874">
        <v>2357</v>
      </c>
      <c r="M4874" s="1">
        <v>45919</v>
      </c>
      <c r="N4874" t="s">
        <v>91</v>
      </c>
      <c r="O4874">
        <f t="shared" si="228"/>
        <v>786</v>
      </c>
      <c r="P4874">
        <f t="shared" si="229"/>
        <v>1885.8</v>
      </c>
      <c r="Q4874">
        <f t="shared" si="230"/>
        <v>471.20000000000005</v>
      </c>
    </row>
    <row r="4875" spans="1:17" x14ac:dyDescent="0.3">
      <c r="A4875" t="s">
        <v>9476</v>
      </c>
      <c r="B4875" t="s">
        <v>9477</v>
      </c>
      <c r="C4875" t="s">
        <v>116</v>
      </c>
      <c r="D4875" t="s">
        <v>33</v>
      </c>
      <c r="E4875" t="s">
        <v>34</v>
      </c>
      <c r="F4875">
        <v>1453</v>
      </c>
      <c r="G4875">
        <v>25</v>
      </c>
      <c r="H4875">
        <v>1090</v>
      </c>
      <c r="I4875">
        <v>4.3</v>
      </c>
      <c r="J4875">
        <v>165</v>
      </c>
      <c r="K4875">
        <v>5</v>
      </c>
      <c r="L4875">
        <v>5450</v>
      </c>
      <c r="M4875" s="1">
        <v>45602</v>
      </c>
      <c r="N4875" t="s">
        <v>42</v>
      </c>
      <c r="O4875">
        <f t="shared" si="228"/>
        <v>363</v>
      </c>
      <c r="P4875">
        <f t="shared" si="229"/>
        <v>871.8</v>
      </c>
      <c r="Q4875">
        <f t="shared" si="230"/>
        <v>1091.0000000000002</v>
      </c>
    </row>
    <row r="4876" spans="1:17" x14ac:dyDescent="0.3">
      <c r="A4876" t="s">
        <v>9478</v>
      </c>
      <c r="B4876" t="s">
        <v>9479</v>
      </c>
      <c r="C4876" t="s">
        <v>27</v>
      </c>
      <c r="D4876" t="s">
        <v>33</v>
      </c>
      <c r="E4876" t="s">
        <v>34</v>
      </c>
      <c r="F4876">
        <v>3186</v>
      </c>
      <c r="G4876">
        <v>60</v>
      </c>
      <c r="H4876">
        <v>1274</v>
      </c>
      <c r="I4876">
        <v>3.5</v>
      </c>
      <c r="J4876">
        <v>177</v>
      </c>
      <c r="K4876">
        <v>1</v>
      </c>
      <c r="L4876">
        <v>1274</v>
      </c>
      <c r="M4876" s="1">
        <v>45355</v>
      </c>
      <c r="N4876" t="s">
        <v>91</v>
      </c>
      <c r="O4876">
        <f t="shared" si="228"/>
        <v>1912</v>
      </c>
      <c r="P4876">
        <f t="shared" si="229"/>
        <v>1911.6</v>
      </c>
      <c r="Q4876">
        <f t="shared" si="230"/>
        <v>-637.59999999999991</v>
      </c>
    </row>
    <row r="4877" spans="1:17" x14ac:dyDescent="0.3">
      <c r="A4877" t="s">
        <v>9480</v>
      </c>
      <c r="B4877" t="s">
        <v>9481</v>
      </c>
      <c r="C4877" t="s">
        <v>27</v>
      </c>
      <c r="D4877" t="s">
        <v>46</v>
      </c>
      <c r="E4877" t="s">
        <v>18</v>
      </c>
      <c r="F4877">
        <v>2419</v>
      </c>
      <c r="G4877">
        <v>30</v>
      </c>
      <c r="H4877">
        <v>1693</v>
      </c>
      <c r="I4877">
        <v>4.2</v>
      </c>
      <c r="J4877">
        <v>62</v>
      </c>
      <c r="K4877">
        <v>1</v>
      </c>
      <c r="L4877">
        <v>1693</v>
      </c>
      <c r="M4877" s="1">
        <v>45297</v>
      </c>
      <c r="N4877" t="s">
        <v>24</v>
      </c>
      <c r="O4877">
        <f t="shared" si="228"/>
        <v>726</v>
      </c>
      <c r="P4877">
        <f t="shared" si="229"/>
        <v>1451.3999999999999</v>
      </c>
      <c r="Q4877">
        <f t="shared" si="230"/>
        <v>241.60000000000014</v>
      </c>
    </row>
    <row r="4878" spans="1:17" x14ac:dyDescent="0.3">
      <c r="A4878" t="s">
        <v>9482</v>
      </c>
      <c r="B4878" t="s">
        <v>9483</v>
      </c>
      <c r="C4878" t="s">
        <v>37</v>
      </c>
      <c r="D4878" t="s">
        <v>28</v>
      </c>
      <c r="E4878" t="s">
        <v>34</v>
      </c>
      <c r="F4878">
        <v>2252</v>
      </c>
      <c r="G4878">
        <v>10</v>
      </c>
      <c r="H4878">
        <v>2027</v>
      </c>
      <c r="I4878">
        <v>4.5</v>
      </c>
      <c r="J4878">
        <v>207</v>
      </c>
      <c r="K4878">
        <v>3</v>
      </c>
      <c r="L4878">
        <v>6081</v>
      </c>
      <c r="M4878" s="1">
        <v>45987</v>
      </c>
      <c r="N4878" t="s">
        <v>85</v>
      </c>
      <c r="O4878">
        <f t="shared" si="228"/>
        <v>225</v>
      </c>
      <c r="P4878">
        <f t="shared" si="229"/>
        <v>1351.2</v>
      </c>
      <c r="Q4878">
        <f t="shared" si="230"/>
        <v>2027.3999999999999</v>
      </c>
    </row>
    <row r="4879" spans="1:17" x14ac:dyDescent="0.3">
      <c r="A4879" t="s">
        <v>9484</v>
      </c>
      <c r="B4879" t="s">
        <v>9485</v>
      </c>
      <c r="C4879" t="s">
        <v>27</v>
      </c>
      <c r="D4879" t="s">
        <v>23</v>
      </c>
      <c r="E4879" t="s">
        <v>34</v>
      </c>
      <c r="F4879">
        <v>3544</v>
      </c>
      <c r="G4879">
        <v>15</v>
      </c>
      <c r="H4879">
        <v>3012</v>
      </c>
      <c r="I4879">
        <v>4.3</v>
      </c>
      <c r="J4879">
        <v>94</v>
      </c>
      <c r="K4879">
        <v>3</v>
      </c>
      <c r="L4879">
        <v>9036</v>
      </c>
      <c r="M4879" s="1">
        <v>45312</v>
      </c>
      <c r="N4879" t="s">
        <v>61</v>
      </c>
      <c r="O4879">
        <f t="shared" si="228"/>
        <v>532</v>
      </c>
      <c r="P4879">
        <f t="shared" si="229"/>
        <v>2126.4</v>
      </c>
      <c r="Q4879">
        <f t="shared" si="230"/>
        <v>2656.7999999999997</v>
      </c>
    </row>
    <row r="4880" spans="1:17" x14ac:dyDescent="0.3">
      <c r="A4880" t="s">
        <v>9486</v>
      </c>
      <c r="B4880" t="s">
        <v>9487</v>
      </c>
      <c r="C4880" t="s">
        <v>45</v>
      </c>
      <c r="D4880" t="s">
        <v>41</v>
      </c>
      <c r="E4880" t="s">
        <v>34</v>
      </c>
      <c r="F4880">
        <v>1693</v>
      </c>
      <c r="G4880">
        <v>10</v>
      </c>
      <c r="H4880">
        <v>1524</v>
      </c>
      <c r="I4880">
        <v>5</v>
      </c>
      <c r="J4880">
        <v>532</v>
      </c>
      <c r="K4880">
        <v>1</v>
      </c>
      <c r="L4880">
        <v>1524</v>
      </c>
      <c r="M4880" s="1">
        <v>45789</v>
      </c>
      <c r="N4880" t="s">
        <v>102</v>
      </c>
      <c r="O4880">
        <f t="shared" si="228"/>
        <v>169</v>
      </c>
      <c r="P4880">
        <f t="shared" si="229"/>
        <v>1015.8</v>
      </c>
      <c r="Q4880">
        <f t="shared" si="230"/>
        <v>508.20000000000005</v>
      </c>
    </row>
    <row r="4881" spans="1:17" x14ac:dyDescent="0.3">
      <c r="A4881" t="s">
        <v>9488</v>
      </c>
      <c r="B4881" t="s">
        <v>9489</v>
      </c>
      <c r="C4881" t="s">
        <v>57</v>
      </c>
      <c r="D4881" t="s">
        <v>17</v>
      </c>
      <c r="E4881" t="s">
        <v>18</v>
      </c>
      <c r="F4881">
        <v>1330</v>
      </c>
      <c r="G4881">
        <v>25</v>
      </c>
      <c r="H4881">
        <v>998</v>
      </c>
      <c r="I4881">
        <v>4.2</v>
      </c>
      <c r="J4881">
        <v>58</v>
      </c>
      <c r="K4881">
        <v>1</v>
      </c>
      <c r="L4881">
        <v>998</v>
      </c>
      <c r="M4881" s="1">
        <v>45518</v>
      </c>
      <c r="N4881" t="s">
        <v>61</v>
      </c>
      <c r="O4881">
        <f t="shared" si="228"/>
        <v>332</v>
      </c>
      <c r="P4881">
        <f t="shared" si="229"/>
        <v>798</v>
      </c>
      <c r="Q4881">
        <f t="shared" si="230"/>
        <v>200</v>
      </c>
    </row>
    <row r="4882" spans="1:17" x14ac:dyDescent="0.3">
      <c r="A4882" t="s">
        <v>9490</v>
      </c>
      <c r="B4882" t="s">
        <v>9491</v>
      </c>
      <c r="C4882" t="s">
        <v>16</v>
      </c>
      <c r="D4882" t="s">
        <v>41</v>
      </c>
      <c r="E4882" t="s">
        <v>34</v>
      </c>
      <c r="F4882">
        <v>999</v>
      </c>
      <c r="G4882">
        <v>25</v>
      </c>
      <c r="H4882">
        <v>749</v>
      </c>
      <c r="I4882">
        <v>4.4000000000000004</v>
      </c>
      <c r="J4882">
        <v>106</v>
      </c>
      <c r="K4882">
        <v>1</v>
      </c>
      <c r="L4882">
        <v>749</v>
      </c>
      <c r="M4882" s="1">
        <v>45869</v>
      </c>
      <c r="N4882" t="s">
        <v>38</v>
      </c>
      <c r="O4882">
        <f t="shared" si="228"/>
        <v>250</v>
      </c>
      <c r="P4882">
        <f t="shared" si="229"/>
        <v>599.4</v>
      </c>
      <c r="Q4882">
        <f t="shared" si="230"/>
        <v>149.60000000000002</v>
      </c>
    </row>
    <row r="4883" spans="1:17" x14ac:dyDescent="0.3">
      <c r="A4883" t="s">
        <v>9492</v>
      </c>
      <c r="B4883" t="s">
        <v>9493</v>
      </c>
      <c r="C4883" t="s">
        <v>88</v>
      </c>
      <c r="D4883" t="s">
        <v>41</v>
      </c>
      <c r="E4883" t="s">
        <v>34</v>
      </c>
      <c r="F4883">
        <v>2079</v>
      </c>
      <c r="G4883">
        <v>25</v>
      </c>
      <c r="H4883">
        <v>1559</v>
      </c>
      <c r="I4883">
        <v>4.2</v>
      </c>
      <c r="J4883">
        <v>458</v>
      </c>
      <c r="K4883">
        <v>1</v>
      </c>
      <c r="L4883">
        <v>1559</v>
      </c>
      <c r="M4883" s="1">
        <v>45519</v>
      </c>
      <c r="N4883" t="s">
        <v>58</v>
      </c>
      <c r="O4883">
        <f t="shared" si="228"/>
        <v>520</v>
      </c>
      <c r="P4883">
        <f t="shared" si="229"/>
        <v>1247.3999999999999</v>
      </c>
      <c r="Q4883">
        <f t="shared" si="230"/>
        <v>311.60000000000014</v>
      </c>
    </row>
    <row r="4884" spans="1:17" x14ac:dyDescent="0.3">
      <c r="A4884" t="s">
        <v>9494</v>
      </c>
      <c r="B4884" t="s">
        <v>9495</v>
      </c>
      <c r="C4884" t="s">
        <v>22</v>
      </c>
      <c r="D4884" t="s">
        <v>23</v>
      </c>
      <c r="E4884" t="s">
        <v>18</v>
      </c>
      <c r="F4884">
        <v>5431</v>
      </c>
      <c r="G4884">
        <v>10</v>
      </c>
      <c r="H4884">
        <v>4888</v>
      </c>
      <c r="I4884">
        <v>4.0999999999999996</v>
      </c>
      <c r="J4884">
        <v>104</v>
      </c>
      <c r="K4884">
        <v>3</v>
      </c>
      <c r="L4884">
        <v>14664</v>
      </c>
      <c r="M4884" s="1">
        <v>45546</v>
      </c>
      <c r="N4884" t="s">
        <v>168</v>
      </c>
      <c r="O4884">
        <f t="shared" si="228"/>
        <v>543</v>
      </c>
      <c r="P4884">
        <f t="shared" si="229"/>
        <v>3258.6</v>
      </c>
      <c r="Q4884">
        <f t="shared" si="230"/>
        <v>4888.2000000000007</v>
      </c>
    </row>
    <row r="4885" spans="1:17" x14ac:dyDescent="0.3">
      <c r="A4885" t="s">
        <v>9496</v>
      </c>
      <c r="B4885" t="s">
        <v>9497</v>
      </c>
      <c r="C4885" t="s">
        <v>32</v>
      </c>
      <c r="D4885" t="s">
        <v>28</v>
      </c>
      <c r="E4885" t="s">
        <v>34</v>
      </c>
      <c r="F4885">
        <v>7818</v>
      </c>
      <c r="G4885">
        <v>20</v>
      </c>
      <c r="H4885">
        <v>6254</v>
      </c>
      <c r="I4885">
        <v>4.5999999999999996</v>
      </c>
      <c r="J4885">
        <v>128</v>
      </c>
      <c r="K4885">
        <v>1</v>
      </c>
      <c r="L4885">
        <v>6254</v>
      </c>
      <c r="M4885" s="1">
        <v>45779</v>
      </c>
      <c r="N4885" t="s">
        <v>75</v>
      </c>
      <c r="O4885">
        <f t="shared" si="228"/>
        <v>1564</v>
      </c>
      <c r="P4885">
        <f t="shared" si="229"/>
        <v>4690.8</v>
      </c>
      <c r="Q4885">
        <f t="shared" si="230"/>
        <v>1563.1999999999998</v>
      </c>
    </row>
    <row r="4886" spans="1:17" x14ac:dyDescent="0.3">
      <c r="A4886" t="s">
        <v>9498</v>
      </c>
      <c r="B4886" t="s">
        <v>9499</v>
      </c>
      <c r="C4886" t="s">
        <v>32</v>
      </c>
      <c r="D4886" t="s">
        <v>41</v>
      </c>
      <c r="E4886" t="s">
        <v>74</v>
      </c>
      <c r="F4886">
        <v>976</v>
      </c>
      <c r="G4886">
        <v>20</v>
      </c>
      <c r="H4886">
        <v>781</v>
      </c>
      <c r="I4886">
        <v>4</v>
      </c>
      <c r="J4886">
        <v>305</v>
      </c>
      <c r="K4886">
        <v>1</v>
      </c>
      <c r="L4886">
        <v>781</v>
      </c>
      <c r="M4886" s="1">
        <v>45608</v>
      </c>
      <c r="N4886" t="s">
        <v>71</v>
      </c>
      <c r="O4886">
        <f t="shared" si="228"/>
        <v>195</v>
      </c>
      <c r="P4886">
        <f t="shared" si="229"/>
        <v>585.6</v>
      </c>
      <c r="Q4886">
        <f t="shared" si="230"/>
        <v>195.39999999999998</v>
      </c>
    </row>
    <row r="4887" spans="1:17" x14ac:dyDescent="0.3">
      <c r="A4887" t="s">
        <v>9500</v>
      </c>
      <c r="B4887" t="s">
        <v>9501</v>
      </c>
      <c r="C4887" t="s">
        <v>22</v>
      </c>
      <c r="D4887" t="s">
        <v>109</v>
      </c>
      <c r="E4887" t="s">
        <v>34</v>
      </c>
      <c r="F4887">
        <v>3582</v>
      </c>
      <c r="G4887">
        <v>50</v>
      </c>
      <c r="H4887">
        <v>1791</v>
      </c>
      <c r="I4887">
        <v>3.5</v>
      </c>
      <c r="J4887">
        <v>30</v>
      </c>
      <c r="K4887">
        <v>1</v>
      </c>
      <c r="L4887">
        <v>1791</v>
      </c>
      <c r="M4887" s="1">
        <v>45344</v>
      </c>
      <c r="N4887" t="s">
        <v>61</v>
      </c>
      <c r="O4887">
        <f t="shared" si="228"/>
        <v>1791</v>
      </c>
      <c r="P4887">
        <f t="shared" si="229"/>
        <v>2149.1999999999998</v>
      </c>
      <c r="Q4887">
        <f t="shared" si="230"/>
        <v>-358.19999999999982</v>
      </c>
    </row>
    <row r="4888" spans="1:17" x14ac:dyDescent="0.3">
      <c r="A4888" t="s">
        <v>9502</v>
      </c>
      <c r="B4888" t="s">
        <v>6859</v>
      </c>
      <c r="C4888" t="s">
        <v>32</v>
      </c>
      <c r="D4888" t="s">
        <v>17</v>
      </c>
      <c r="E4888" t="s">
        <v>18</v>
      </c>
      <c r="F4888">
        <v>4024</v>
      </c>
      <c r="G4888">
        <v>25</v>
      </c>
      <c r="H4888">
        <v>3018</v>
      </c>
      <c r="I4888">
        <v>4.9000000000000004</v>
      </c>
      <c r="J4888">
        <v>284</v>
      </c>
      <c r="K4888">
        <v>2</v>
      </c>
      <c r="L4888">
        <v>6036</v>
      </c>
      <c r="M4888" s="1">
        <v>45682</v>
      </c>
      <c r="N4888" t="s">
        <v>19</v>
      </c>
      <c r="O4888">
        <f t="shared" si="228"/>
        <v>1006</v>
      </c>
      <c r="P4888">
        <f t="shared" si="229"/>
        <v>2414.4</v>
      </c>
      <c r="Q4888">
        <f t="shared" si="230"/>
        <v>1207.1999999999998</v>
      </c>
    </row>
    <row r="4889" spans="1:17" x14ac:dyDescent="0.3">
      <c r="A4889" t="s">
        <v>9503</v>
      </c>
      <c r="B4889" t="s">
        <v>7666</v>
      </c>
      <c r="C4889" t="s">
        <v>52</v>
      </c>
      <c r="D4889" t="s">
        <v>23</v>
      </c>
      <c r="E4889" t="s">
        <v>34</v>
      </c>
      <c r="F4889">
        <v>3564</v>
      </c>
      <c r="G4889">
        <v>30</v>
      </c>
      <c r="H4889">
        <v>2495</v>
      </c>
      <c r="I4889">
        <v>3.8</v>
      </c>
      <c r="J4889">
        <v>464</v>
      </c>
      <c r="K4889">
        <v>1</v>
      </c>
      <c r="L4889">
        <v>2495</v>
      </c>
      <c r="M4889" s="1">
        <v>45803</v>
      </c>
      <c r="N4889" t="s">
        <v>78</v>
      </c>
      <c r="O4889">
        <f t="shared" si="228"/>
        <v>1069</v>
      </c>
      <c r="P4889">
        <f t="shared" si="229"/>
        <v>2138.4</v>
      </c>
      <c r="Q4889">
        <f t="shared" si="230"/>
        <v>356.59999999999991</v>
      </c>
    </row>
    <row r="4890" spans="1:17" x14ac:dyDescent="0.3">
      <c r="A4890" t="s">
        <v>9504</v>
      </c>
      <c r="B4890" t="s">
        <v>9505</v>
      </c>
      <c r="C4890" t="s">
        <v>22</v>
      </c>
      <c r="D4890" t="s">
        <v>46</v>
      </c>
      <c r="E4890" t="s">
        <v>34</v>
      </c>
      <c r="F4890">
        <v>4390</v>
      </c>
      <c r="G4890">
        <v>30</v>
      </c>
      <c r="H4890">
        <v>3073</v>
      </c>
      <c r="I4890">
        <v>3.4</v>
      </c>
      <c r="J4890">
        <v>396</v>
      </c>
      <c r="K4890">
        <v>2</v>
      </c>
      <c r="L4890">
        <v>6146</v>
      </c>
      <c r="M4890" s="1">
        <v>45865</v>
      </c>
      <c r="N4890" t="s">
        <v>42</v>
      </c>
      <c r="O4890">
        <f t="shared" si="228"/>
        <v>1317</v>
      </c>
      <c r="P4890">
        <f t="shared" si="229"/>
        <v>2634</v>
      </c>
      <c r="Q4890">
        <f t="shared" si="230"/>
        <v>878</v>
      </c>
    </row>
    <row r="4891" spans="1:17" x14ac:dyDescent="0.3">
      <c r="A4891" t="s">
        <v>9506</v>
      </c>
      <c r="B4891" t="s">
        <v>113</v>
      </c>
      <c r="C4891" t="s">
        <v>32</v>
      </c>
      <c r="D4891" t="s">
        <v>109</v>
      </c>
      <c r="E4891" t="s">
        <v>18</v>
      </c>
      <c r="F4891">
        <v>803</v>
      </c>
      <c r="G4891">
        <v>30</v>
      </c>
      <c r="H4891">
        <v>562</v>
      </c>
      <c r="I4891">
        <v>4.4000000000000004</v>
      </c>
      <c r="J4891">
        <v>257</v>
      </c>
      <c r="K4891">
        <v>3</v>
      </c>
      <c r="L4891">
        <v>1686</v>
      </c>
      <c r="M4891" s="1">
        <v>45679</v>
      </c>
      <c r="N4891" t="s">
        <v>54</v>
      </c>
      <c r="O4891">
        <f t="shared" si="228"/>
        <v>241</v>
      </c>
      <c r="P4891">
        <f t="shared" si="229"/>
        <v>481.79999999999995</v>
      </c>
      <c r="Q4891">
        <f t="shared" si="230"/>
        <v>240.60000000000014</v>
      </c>
    </row>
    <row r="4892" spans="1:17" x14ac:dyDescent="0.3">
      <c r="A4892" t="s">
        <v>9507</v>
      </c>
      <c r="B4892" t="s">
        <v>9508</v>
      </c>
      <c r="C4892" t="s">
        <v>45</v>
      </c>
      <c r="D4892" t="s">
        <v>23</v>
      </c>
      <c r="E4892" t="s">
        <v>34</v>
      </c>
      <c r="F4892">
        <v>3919</v>
      </c>
      <c r="G4892">
        <v>50</v>
      </c>
      <c r="H4892">
        <v>1960</v>
      </c>
      <c r="I4892">
        <v>5</v>
      </c>
      <c r="J4892">
        <v>414</v>
      </c>
      <c r="K4892">
        <v>1</v>
      </c>
      <c r="L4892">
        <v>1960</v>
      </c>
      <c r="M4892" s="1">
        <v>45780</v>
      </c>
      <c r="N4892" t="s">
        <v>19</v>
      </c>
      <c r="O4892">
        <f t="shared" si="228"/>
        <v>1959</v>
      </c>
      <c r="P4892">
        <f t="shared" si="229"/>
        <v>2351.4</v>
      </c>
      <c r="Q4892">
        <f t="shared" si="230"/>
        <v>-391.40000000000009</v>
      </c>
    </row>
    <row r="4893" spans="1:17" x14ac:dyDescent="0.3">
      <c r="A4893" t="s">
        <v>9509</v>
      </c>
      <c r="B4893" t="s">
        <v>9510</v>
      </c>
      <c r="C4893" t="s">
        <v>16</v>
      </c>
      <c r="D4893" t="s">
        <v>28</v>
      </c>
      <c r="E4893" t="s">
        <v>34</v>
      </c>
      <c r="F4893">
        <v>1989</v>
      </c>
      <c r="G4893">
        <v>30</v>
      </c>
      <c r="H4893">
        <v>1392</v>
      </c>
      <c r="I4893">
        <v>4.4000000000000004</v>
      </c>
      <c r="J4893">
        <v>235</v>
      </c>
      <c r="K4893">
        <v>5</v>
      </c>
      <c r="L4893">
        <v>6960</v>
      </c>
      <c r="M4893" s="1">
        <v>45526</v>
      </c>
      <c r="N4893" t="s">
        <v>85</v>
      </c>
      <c r="O4893">
        <f t="shared" si="228"/>
        <v>597</v>
      </c>
      <c r="P4893">
        <f t="shared" si="229"/>
        <v>1193.3999999999999</v>
      </c>
      <c r="Q4893">
        <f t="shared" si="230"/>
        <v>993.00000000000068</v>
      </c>
    </row>
    <row r="4894" spans="1:17" x14ac:dyDescent="0.3">
      <c r="A4894" t="s">
        <v>9511</v>
      </c>
      <c r="B4894" t="s">
        <v>9512</v>
      </c>
      <c r="C4894" t="s">
        <v>57</v>
      </c>
      <c r="D4894" t="s">
        <v>23</v>
      </c>
      <c r="E4894" t="s">
        <v>34</v>
      </c>
      <c r="F4894">
        <v>2897</v>
      </c>
      <c r="G4894">
        <v>30</v>
      </c>
      <c r="H4894">
        <v>2028</v>
      </c>
      <c r="I4894">
        <v>4.8</v>
      </c>
      <c r="J4894">
        <v>43</v>
      </c>
      <c r="K4894">
        <v>4</v>
      </c>
      <c r="L4894">
        <v>8112</v>
      </c>
      <c r="M4894" s="1">
        <v>45811</v>
      </c>
      <c r="N4894" t="s">
        <v>189</v>
      </c>
      <c r="O4894">
        <f t="shared" si="228"/>
        <v>869</v>
      </c>
      <c r="P4894">
        <f t="shared" si="229"/>
        <v>1738.2</v>
      </c>
      <c r="Q4894">
        <f t="shared" si="230"/>
        <v>1159.1999999999998</v>
      </c>
    </row>
    <row r="4895" spans="1:17" x14ac:dyDescent="0.3">
      <c r="A4895" t="s">
        <v>9513</v>
      </c>
      <c r="B4895" t="s">
        <v>9514</v>
      </c>
      <c r="C4895" t="s">
        <v>27</v>
      </c>
      <c r="D4895" t="s">
        <v>46</v>
      </c>
      <c r="E4895" t="s">
        <v>18</v>
      </c>
      <c r="F4895">
        <v>9431</v>
      </c>
      <c r="G4895">
        <v>0</v>
      </c>
      <c r="H4895">
        <v>9431</v>
      </c>
      <c r="I4895">
        <v>3.7</v>
      </c>
      <c r="J4895">
        <v>123</v>
      </c>
      <c r="K4895">
        <v>1</v>
      </c>
      <c r="L4895">
        <v>9431</v>
      </c>
      <c r="M4895" s="1">
        <v>45626</v>
      </c>
      <c r="N4895" t="s">
        <v>141</v>
      </c>
      <c r="O4895">
        <f t="shared" si="228"/>
        <v>0</v>
      </c>
      <c r="P4895">
        <f t="shared" si="229"/>
        <v>5658.5999999999995</v>
      </c>
      <c r="Q4895">
        <f t="shared" si="230"/>
        <v>3772.4000000000005</v>
      </c>
    </row>
    <row r="4896" spans="1:17" x14ac:dyDescent="0.3">
      <c r="A4896" t="s">
        <v>9515</v>
      </c>
      <c r="B4896" t="s">
        <v>9516</v>
      </c>
      <c r="C4896" t="s">
        <v>57</v>
      </c>
      <c r="D4896" t="s">
        <v>33</v>
      </c>
      <c r="E4896" t="s">
        <v>18</v>
      </c>
      <c r="F4896">
        <v>1433</v>
      </c>
      <c r="G4896">
        <v>30</v>
      </c>
      <c r="H4896">
        <v>1003</v>
      </c>
      <c r="I4896">
        <v>3.5</v>
      </c>
      <c r="J4896">
        <v>50</v>
      </c>
      <c r="K4896">
        <v>1</v>
      </c>
      <c r="L4896">
        <v>1003</v>
      </c>
      <c r="M4896" s="1">
        <v>45377</v>
      </c>
      <c r="N4896" t="s">
        <v>64</v>
      </c>
      <c r="O4896">
        <f t="shared" si="228"/>
        <v>430</v>
      </c>
      <c r="P4896">
        <f t="shared" si="229"/>
        <v>859.8</v>
      </c>
      <c r="Q4896">
        <f t="shared" si="230"/>
        <v>143.20000000000005</v>
      </c>
    </row>
    <row r="4897" spans="1:17" x14ac:dyDescent="0.3">
      <c r="A4897" t="s">
        <v>9517</v>
      </c>
      <c r="B4897" t="s">
        <v>9518</v>
      </c>
      <c r="C4897" t="s">
        <v>16</v>
      </c>
      <c r="D4897" t="s">
        <v>109</v>
      </c>
      <c r="E4897" t="s">
        <v>34</v>
      </c>
      <c r="F4897">
        <v>2881</v>
      </c>
      <c r="G4897">
        <v>50</v>
      </c>
      <c r="H4897">
        <v>1440</v>
      </c>
      <c r="I4897">
        <v>3.9</v>
      </c>
      <c r="J4897">
        <v>60</v>
      </c>
      <c r="K4897">
        <v>2</v>
      </c>
      <c r="L4897">
        <v>2880</v>
      </c>
      <c r="M4897" s="1">
        <v>45628</v>
      </c>
      <c r="N4897" t="s">
        <v>61</v>
      </c>
      <c r="O4897">
        <f t="shared" si="228"/>
        <v>1441</v>
      </c>
      <c r="P4897">
        <f t="shared" si="229"/>
        <v>1728.6</v>
      </c>
      <c r="Q4897">
        <f t="shared" si="230"/>
        <v>-577.19999999999982</v>
      </c>
    </row>
    <row r="4898" spans="1:17" x14ac:dyDescent="0.3">
      <c r="A4898" t="s">
        <v>9519</v>
      </c>
      <c r="B4898" t="s">
        <v>9520</v>
      </c>
      <c r="C4898" t="s">
        <v>116</v>
      </c>
      <c r="D4898" t="s">
        <v>28</v>
      </c>
      <c r="E4898" t="s">
        <v>34</v>
      </c>
      <c r="F4898">
        <v>4421</v>
      </c>
      <c r="G4898">
        <v>15</v>
      </c>
      <c r="H4898">
        <v>3758</v>
      </c>
      <c r="I4898">
        <v>4.7</v>
      </c>
      <c r="J4898">
        <v>688</v>
      </c>
      <c r="K4898">
        <v>1</v>
      </c>
      <c r="L4898">
        <v>3758</v>
      </c>
      <c r="M4898" s="1">
        <v>45410</v>
      </c>
      <c r="N4898" t="s">
        <v>91</v>
      </c>
      <c r="O4898">
        <f t="shared" si="228"/>
        <v>663</v>
      </c>
      <c r="P4898">
        <f t="shared" si="229"/>
        <v>2652.6</v>
      </c>
      <c r="Q4898">
        <f t="shared" si="230"/>
        <v>1105.4000000000001</v>
      </c>
    </row>
    <row r="4899" spans="1:17" x14ac:dyDescent="0.3">
      <c r="A4899" t="s">
        <v>9521</v>
      </c>
      <c r="B4899" t="s">
        <v>9522</v>
      </c>
      <c r="C4899" t="s">
        <v>37</v>
      </c>
      <c r="D4899" t="s">
        <v>53</v>
      </c>
      <c r="E4899" t="s">
        <v>34</v>
      </c>
      <c r="F4899">
        <v>2175</v>
      </c>
      <c r="G4899">
        <v>40</v>
      </c>
      <c r="H4899">
        <v>1305</v>
      </c>
      <c r="I4899">
        <v>4.4000000000000004</v>
      </c>
      <c r="J4899">
        <v>75</v>
      </c>
      <c r="K4899">
        <v>1</v>
      </c>
      <c r="L4899">
        <v>1305</v>
      </c>
      <c r="M4899" s="1">
        <v>45450</v>
      </c>
      <c r="N4899" t="s">
        <v>61</v>
      </c>
      <c r="O4899">
        <f t="shared" si="228"/>
        <v>870</v>
      </c>
      <c r="P4899">
        <f t="shared" si="229"/>
        <v>1305</v>
      </c>
      <c r="Q4899">
        <f t="shared" si="230"/>
        <v>0</v>
      </c>
    </row>
    <row r="4900" spans="1:17" x14ac:dyDescent="0.3">
      <c r="A4900" t="s">
        <v>9523</v>
      </c>
      <c r="B4900" t="s">
        <v>9524</v>
      </c>
      <c r="C4900" t="s">
        <v>88</v>
      </c>
      <c r="D4900" t="s">
        <v>46</v>
      </c>
      <c r="E4900" t="s">
        <v>18</v>
      </c>
      <c r="F4900">
        <v>6409</v>
      </c>
      <c r="G4900">
        <v>10</v>
      </c>
      <c r="H4900">
        <v>5768</v>
      </c>
      <c r="I4900">
        <v>4.4000000000000004</v>
      </c>
      <c r="J4900">
        <v>60</v>
      </c>
      <c r="K4900">
        <v>1</v>
      </c>
      <c r="L4900">
        <v>5768</v>
      </c>
      <c r="M4900" s="1">
        <v>45727</v>
      </c>
      <c r="N4900" t="s">
        <v>91</v>
      </c>
      <c r="O4900">
        <f t="shared" si="228"/>
        <v>641</v>
      </c>
      <c r="P4900">
        <f t="shared" si="229"/>
        <v>3845.3999999999996</v>
      </c>
      <c r="Q4900">
        <f t="shared" si="230"/>
        <v>1922.6000000000004</v>
      </c>
    </row>
    <row r="4901" spans="1:17" x14ac:dyDescent="0.3">
      <c r="A4901" t="s">
        <v>9525</v>
      </c>
      <c r="B4901" t="s">
        <v>9526</v>
      </c>
      <c r="C4901" t="s">
        <v>37</v>
      </c>
      <c r="D4901" t="s">
        <v>46</v>
      </c>
      <c r="E4901" t="s">
        <v>34</v>
      </c>
      <c r="F4901">
        <v>11820</v>
      </c>
      <c r="G4901">
        <v>30</v>
      </c>
      <c r="H4901">
        <v>8274</v>
      </c>
      <c r="I4901">
        <v>4.2</v>
      </c>
      <c r="J4901">
        <v>224</v>
      </c>
      <c r="K4901">
        <v>1</v>
      </c>
      <c r="L4901">
        <v>8274</v>
      </c>
      <c r="M4901" s="1">
        <v>45491</v>
      </c>
      <c r="N4901" t="s">
        <v>150</v>
      </c>
      <c r="O4901">
        <f t="shared" si="228"/>
        <v>3546</v>
      </c>
      <c r="P4901">
        <f t="shared" si="229"/>
        <v>7092</v>
      </c>
      <c r="Q4901">
        <f t="shared" si="230"/>
        <v>1182</v>
      </c>
    </row>
    <row r="4902" spans="1:17" x14ac:dyDescent="0.3">
      <c r="A4902" t="s">
        <v>9527</v>
      </c>
      <c r="B4902" t="s">
        <v>9528</v>
      </c>
      <c r="C4902" t="s">
        <v>16</v>
      </c>
      <c r="D4902" t="s">
        <v>41</v>
      </c>
      <c r="E4902" t="s">
        <v>34</v>
      </c>
      <c r="F4902">
        <v>621</v>
      </c>
      <c r="G4902">
        <v>30</v>
      </c>
      <c r="H4902">
        <v>435</v>
      </c>
      <c r="I4902">
        <v>3.9</v>
      </c>
      <c r="J4902">
        <v>320</v>
      </c>
      <c r="K4902">
        <v>1</v>
      </c>
      <c r="L4902">
        <v>435</v>
      </c>
      <c r="M4902" s="1">
        <v>45751</v>
      </c>
      <c r="N4902" t="s">
        <v>71</v>
      </c>
      <c r="O4902">
        <f t="shared" si="228"/>
        <v>186</v>
      </c>
      <c r="P4902">
        <f t="shared" si="229"/>
        <v>372.59999999999997</v>
      </c>
      <c r="Q4902">
        <f t="shared" si="230"/>
        <v>62.400000000000034</v>
      </c>
    </row>
    <row r="4903" spans="1:17" x14ac:dyDescent="0.3">
      <c r="A4903" t="s">
        <v>9529</v>
      </c>
      <c r="B4903" t="s">
        <v>9530</v>
      </c>
      <c r="C4903" t="s">
        <v>22</v>
      </c>
      <c r="D4903" t="s">
        <v>46</v>
      </c>
      <c r="E4903" t="s">
        <v>74</v>
      </c>
      <c r="F4903">
        <v>7918</v>
      </c>
      <c r="G4903">
        <v>40</v>
      </c>
      <c r="H4903">
        <v>4751</v>
      </c>
      <c r="I4903">
        <v>4.2</v>
      </c>
      <c r="J4903">
        <v>289</v>
      </c>
      <c r="K4903">
        <v>1</v>
      </c>
      <c r="L4903">
        <v>4751</v>
      </c>
      <c r="M4903" s="1">
        <v>45944</v>
      </c>
      <c r="N4903" t="s">
        <v>78</v>
      </c>
      <c r="O4903">
        <f t="shared" si="228"/>
        <v>3167</v>
      </c>
      <c r="P4903">
        <f t="shared" si="229"/>
        <v>4750.8</v>
      </c>
      <c r="Q4903">
        <f t="shared" si="230"/>
        <v>0.1999999999998181</v>
      </c>
    </row>
    <row r="4904" spans="1:17" x14ac:dyDescent="0.3">
      <c r="A4904" t="s">
        <v>9531</v>
      </c>
      <c r="B4904" t="s">
        <v>9532</v>
      </c>
      <c r="C4904" t="s">
        <v>32</v>
      </c>
      <c r="D4904" t="s">
        <v>41</v>
      </c>
      <c r="E4904" t="s">
        <v>34</v>
      </c>
      <c r="F4904">
        <v>1732</v>
      </c>
      <c r="G4904">
        <v>40</v>
      </c>
      <c r="H4904">
        <v>1039</v>
      </c>
      <c r="I4904">
        <v>4</v>
      </c>
      <c r="J4904">
        <v>126</v>
      </c>
      <c r="K4904">
        <v>1</v>
      </c>
      <c r="L4904">
        <v>1039</v>
      </c>
      <c r="M4904" s="1">
        <v>45563</v>
      </c>
      <c r="N4904" t="s">
        <v>38</v>
      </c>
      <c r="O4904">
        <f t="shared" si="228"/>
        <v>693</v>
      </c>
      <c r="P4904">
        <f t="shared" si="229"/>
        <v>1039.2</v>
      </c>
      <c r="Q4904">
        <f t="shared" si="230"/>
        <v>-0.20000000000004547</v>
      </c>
    </row>
    <row r="4905" spans="1:17" x14ac:dyDescent="0.3">
      <c r="A4905" t="s">
        <v>9533</v>
      </c>
      <c r="B4905" t="s">
        <v>9534</v>
      </c>
      <c r="C4905" t="s">
        <v>27</v>
      </c>
      <c r="D4905" t="s">
        <v>53</v>
      </c>
      <c r="E4905" t="s">
        <v>18</v>
      </c>
      <c r="F4905">
        <v>2798</v>
      </c>
      <c r="G4905">
        <v>30</v>
      </c>
      <c r="H4905">
        <v>1959</v>
      </c>
      <c r="I4905">
        <v>3.9</v>
      </c>
      <c r="J4905">
        <v>154</v>
      </c>
      <c r="K4905">
        <v>1</v>
      </c>
      <c r="L4905">
        <v>1959</v>
      </c>
      <c r="M4905" s="1">
        <v>45644</v>
      </c>
      <c r="N4905" t="s">
        <v>42</v>
      </c>
      <c r="O4905">
        <f t="shared" si="228"/>
        <v>839</v>
      </c>
      <c r="P4905">
        <f t="shared" si="229"/>
        <v>1678.8</v>
      </c>
      <c r="Q4905">
        <f t="shared" si="230"/>
        <v>280.20000000000005</v>
      </c>
    </row>
    <row r="4906" spans="1:17" x14ac:dyDescent="0.3">
      <c r="A4906" t="s">
        <v>9535</v>
      </c>
      <c r="B4906" t="s">
        <v>9536</v>
      </c>
      <c r="C4906" t="s">
        <v>27</v>
      </c>
      <c r="D4906" t="s">
        <v>17</v>
      </c>
      <c r="E4906" t="s">
        <v>34</v>
      </c>
      <c r="F4906">
        <v>2751</v>
      </c>
      <c r="G4906">
        <v>10</v>
      </c>
      <c r="H4906">
        <v>2476</v>
      </c>
      <c r="I4906">
        <v>4.3</v>
      </c>
      <c r="J4906">
        <v>118</v>
      </c>
      <c r="K4906">
        <v>2</v>
      </c>
      <c r="L4906">
        <v>4952</v>
      </c>
      <c r="M4906" s="1">
        <v>45771</v>
      </c>
      <c r="N4906" t="s">
        <v>189</v>
      </c>
      <c r="O4906">
        <f t="shared" si="228"/>
        <v>275</v>
      </c>
      <c r="P4906">
        <f t="shared" si="229"/>
        <v>1650.6</v>
      </c>
      <c r="Q4906">
        <f t="shared" si="230"/>
        <v>1650.8000000000002</v>
      </c>
    </row>
    <row r="4907" spans="1:17" x14ac:dyDescent="0.3">
      <c r="A4907" t="s">
        <v>9537</v>
      </c>
      <c r="B4907" t="s">
        <v>9538</v>
      </c>
      <c r="C4907" t="s">
        <v>16</v>
      </c>
      <c r="D4907" t="s">
        <v>28</v>
      </c>
      <c r="E4907" t="s">
        <v>34</v>
      </c>
      <c r="F4907">
        <v>6098</v>
      </c>
      <c r="G4907">
        <v>40</v>
      </c>
      <c r="H4907">
        <v>3659</v>
      </c>
      <c r="I4907">
        <v>4</v>
      </c>
      <c r="J4907">
        <v>55</v>
      </c>
      <c r="K4907">
        <v>1</v>
      </c>
      <c r="L4907">
        <v>3659</v>
      </c>
      <c r="M4907" s="1">
        <v>45588</v>
      </c>
      <c r="N4907" t="s">
        <v>71</v>
      </c>
      <c r="O4907">
        <f t="shared" si="228"/>
        <v>2439</v>
      </c>
      <c r="P4907">
        <f t="shared" si="229"/>
        <v>3658.7999999999997</v>
      </c>
      <c r="Q4907">
        <f t="shared" si="230"/>
        <v>0.20000000000027285</v>
      </c>
    </row>
    <row r="4908" spans="1:17" x14ac:dyDescent="0.3">
      <c r="A4908" t="s">
        <v>9539</v>
      </c>
      <c r="B4908" t="s">
        <v>9540</v>
      </c>
      <c r="C4908" t="s">
        <v>16</v>
      </c>
      <c r="D4908" t="s">
        <v>109</v>
      </c>
      <c r="E4908" t="s">
        <v>18</v>
      </c>
      <c r="F4908">
        <v>735</v>
      </c>
      <c r="G4908">
        <v>30</v>
      </c>
      <c r="H4908">
        <v>514</v>
      </c>
      <c r="I4908">
        <v>4.2</v>
      </c>
      <c r="J4908">
        <v>87</v>
      </c>
      <c r="K4908">
        <v>1</v>
      </c>
      <c r="L4908">
        <v>514</v>
      </c>
      <c r="M4908" s="1">
        <v>45599</v>
      </c>
      <c r="N4908" t="s">
        <v>75</v>
      </c>
      <c r="O4908">
        <f t="shared" si="228"/>
        <v>221</v>
      </c>
      <c r="P4908">
        <f t="shared" si="229"/>
        <v>441</v>
      </c>
      <c r="Q4908">
        <f t="shared" si="230"/>
        <v>73</v>
      </c>
    </row>
    <row r="4909" spans="1:17" x14ac:dyDescent="0.3">
      <c r="A4909" t="s">
        <v>9541</v>
      </c>
      <c r="B4909" t="s">
        <v>9542</v>
      </c>
      <c r="C4909" t="s">
        <v>57</v>
      </c>
      <c r="D4909" t="s">
        <v>28</v>
      </c>
      <c r="E4909" t="s">
        <v>34</v>
      </c>
      <c r="F4909">
        <v>8355</v>
      </c>
      <c r="G4909">
        <v>50</v>
      </c>
      <c r="H4909">
        <v>4178</v>
      </c>
      <c r="I4909">
        <v>3.2</v>
      </c>
      <c r="J4909">
        <v>82</v>
      </c>
      <c r="K4909">
        <v>5</v>
      </c>
      <c r="L4909">
        <v>20890</v>
      </c>
      <c r="M4909" s="1">
        <v>45468</v>
      </c>
      <c r="N4909" t="s">
        <v>42</v>
      </c>
      <c r="O4909">
        <f t="shared" si="228"/>
        <v>4177</v>
      </c>
      <c r="P4909">
        <f t="shared" si="229"/>
        <v>5013</v>
      </c>
      <c r="Q4909">
        <f t="shared" si="230"/>
        <v>-4175</v>
      </c>
    </row>
    <row r="4910" spans="1:17" x14ac:dyDescent="0.3">
      <c r="A4910" t="s">
        <v>9543</v>
      </c>
      <c r="B4910" t="s">
        <v>9544</v>
      </c>
      <c r="C4910" t="s">
        <v>16</v>
      </c>
      <c r="D4910" t="s">
        <v>33</v>
      </c>
      <c r="E4910" t="s">
        <v>18</v>
      </c>
      <c r="F4910">
        <v>2020</v>
      </c>
      <c r="G4910">
        <v>20</v>
      </c>
      <c r="H4910">
        <v>1616</v>
      </c>
      <c r="I4910">
        <v>4.2</v>
      </c>
      <c r="J4910">
        <v>859</v>
      </c>
      <c r="K4910">
        <v>1</v>
      </c>
      <c r="L4910">
        <v>1616</v>
      </c>
      <c r="M4910" s="1">
        <v>45457</v>
      </c>
      <c r="N4910" t="s">
        <v>58</v>
      </c>
      <c r="O4910">
        <f t="shared" si="228"/>
        <v>404</v>
      </c>
      <c r="P4910">
        <f t="shared" si="229"/>
        <v>1212</v>
      </c>
      <c r="Q4910">
        <f t="shared" si="230"/>
        <v>404</v>
      </c>
    </row>
    <row r="4911" spans="1:17" x14ac:dyDescent="0.3">
      <c r="A4911" t="s">
        <v>9545</v>
      </c>
      <c r="B4911" t="s">
        <v>9546</v>
      </c>
      <c r="C4911" t="s">
        <v>57</v>
      </c>
      <c r="D4911" t="s">
        <v>53</v>
      </c>
      <c r="E4911" t="s">
        <v>74</v>
      </c>
      <c r="F4911">
        <v>3809</v>
      </c>
      <c r="G4911">
        <v>20</v>
      </c>
      <c r="H4911">
        <v>3047</v>
      </c>
      <c r="I4911">
        <v>4</v>
      </c>
      <c r="J4911">
        <v>99</v>
      </c>
      <c r="K4911">
        <v>1</v>
      </c>
      <c r="L4911">
        <v>3047</v>
      </c>
      <c r="M4911" s="1">
        <v>45297</v>
      </c>
      <c r="N4911" t="s">
        <v>75</v>
      </c>
      <c r="O4911">
        <f t="shared" si="228"/>
        <v>762</v>
      </c>
      <c r="P4911">
        <f t="shared" si="229"/>
        <v>2285.4</v>
      </c>
      <c r="Q4911">
        <f t="shared" si="230"/>
        <v>761.59999999999991</v>
      </c>
    </row>
    <row r="4912" spans="1:17" x14ac:dyDescent="0.3">
      <c r="A4912" t="s">
        <v>9547</v>
      </c>
      <c r="B4912" t="s">
        <v>9548</v>
      </c>
      <c r="C4912" t="s">
        <v>32</v>
      </c>
      <c r="D4912" t="s">
        <v>17</v>
      </c>
      <c r="E4912" t="s">
        <v>18</v>
      </c>
      <c r="F4912">
        <v>4813</v>
      </c>
      <c r="G4912">
        <v>25</v>
      </c>
      <c r="H4912">
        <v>3610</v>
      </c>
      <c r="I4912">
        <v>4.8</v>
      </c>
      <c r="J4912">
        <v>194</v>
      </c>
      <c r="K4912">
        <v>2</v>
      </c>
      <c r="L4912">
        <v>7220</v>
      </c>
      <c r="M4912" s="1">
        <v>45371</v>
      </c>
      <c r="N4912" t="s">
        <v>102</v>
      </c>
      <c r="O4912">
        <f t="shared" si="228"/>
        <v>1203</v>
      </c>
      <c r="P4912">
        <f t="shared" si="229"/>
        <v>2887.7999999999997</v>
      </c>
      <c r="Q4912">
        <f t="shared" si="230"/>
        <v>1444.4000000000005</v>
      </c>
    </row>
    <row r="4913" spans="1:17" x14ac:dyDescent="0.3">
      <c r="A4913" t="s">
        <v>9549</v>
      </c>
      <c r="B4913" t="s">
        <v>9550</v>
      </c>
      <c r="C4913" t="s">
        <v>22</v>
      </c>
      <c r="D4913" t="s">
        <v>23</v>
      </c>
      <c r="E4913" t="s">
        <v>34</v>
      </c>
      <c r="F4913">
        <v>1824</v>
      </c>
      <c r="G4913">
        <v>10</v>
      </c>
      <c r="H4913">
        <v>1642</v>
      </c>
      <c r="I4913">
        <v>3.4</v>
      </c>
      <c r="J4913">
        <v>79</v>
      </c>
      <c r="K4913">
        <v>1</v>
      </c>
      <c r="L4913">
        <v>1642</v>
      </c>
      <c r="M4913" s="1">
        <v>45833</v>
      </c>
      <c r="N4913" t="s">
        <v>29</v>
      </c>
      <c r="O4913">
        <f t="shared" si="228"/>
        <v>182</v>
      </c>
      <c r="P4913">
        <f t="shared" si="229"/>
        <v>1094.3999999999999</v>
      </c>
      <c r="Q4913">
        <f t="shared" si="230"/>
        <v>547.60000000000014</v>
      </c>
    </row>
    <row r="4914" spans="1:17" x14ac:dyDescent="0.3">
      <c r="A4914" t="s">
        <v>9551</v>
      </c>
      <c r="B4914" t="s">
        <v>9552</v>
      </c>
      <c r="C4914" t="s">
        <v>88</v>
      </c>
      <c r="D4914" t="s">
        <v>23</v>
      </c>
      <c r="E4914" t="s">
        <v>34</v>
      </c>
      <c r="F4914">
        <v>3339</v>
      </c>
      <c r="G4914">
        <v>25</v>
      </c>
      <c r="H4914">
        <v>2504</v>
      </c>
      <c r="I4914">
        <v>4.2</v>
      </c>
      <c r="J4914">
        <v>99</v>
      </c>
      <c r="K4914">
        <v>1</v>
      </c>
      <c r="L4914">
        <v>2504</v>
      </c>
      <c r="M4914" s="1">
        <v>45407</v>
      </c>
      <c r="N4914" t="s">
        <v>102</v>
      </c>
      <c r="O4914">
        <f t="shared" si="228"/>
        <v>835</v>
      </c>
      <c r="P4914">
        <f t="shared" si="229"/>
        <v>2003.3999999999999</v>
      </c>
      <c r="Q4914">
        <f t="shared" si="230"/>
        <v>500.60000000000014</v>
      </c>
    </row>
    <row r="4915" spans="1:17" x14ac:dyDescent="0.3">
      <c r="A4915" t="s">
        <v>9553</v>
      </c>
      <c r="B4915" t="s">
        <v>9554</v>
      </c>
      <c r="C4915" t="s">
        <v>52</v>
      </c>
      <c r="D4915" t="s">
        <v>33</v>
      </c>
      <c r="E4915" t="s">
        <v>18</v>
      </c>
      <c r="F4915">
        <v>3152</v>
      </c>
      <c r="G4915">
        <v>30</v>
      </c>
      <c r="H4915">
        <v>2206</v>
      </c>
      <c r="I4915">
        <v>4.5</v>
      </c>
      <c r="J4915">
        <v>180</v>
      </c>
      <c r="K4915">
        <v>1</v>
      </c>
      <c r="L4915">
        <v>2206</v>
      </c>
      <c r="M4915" s="1">
        <v>45906</v>
      </c>
      <c r="N4915" t="s">
        <v>91</v>
      </c>
      <c r="O4915">
        <f t="shared" si="228"/>
        <v>946</v>
      </c>
      <c r="P4915">
        <f t="shared" si="229"/>
        <v>1891.1999999999998</v>
      </c>
      <c r="Q4915">
        <f t="shared" si="230"/>
        <v>314.80000000000018</v>
      </c>
    </row>
    <row r="4916" spans="1:17" x14ac:dyDescent="0.3">
      <c r="A4916" t="s">
        <v>9555</v>
      </c>
      <c r="B4916" t="s">
        <v>9556</v>
      </c>
      <c r="C4916" t="s">
        <v>57</v>
      </c>
      <c r="D4916" t="s">
        <v>53</v>
      </c>
      <c r="E4916" t="s">
        <v>74</v>
      </c>
      <c r="F4916">
        <v>5750</v>
      </c>
      <c r="G4916">
        <v>30</v>
      </c>
      <c r="H4916">
        <v>4025</v>
      </c>
      <c r="I4916">
        <v>4.0999999999999996</v>
      </c>
      <c r="J4916">
        <v>143</v>
      </c>
      <c r="K4916">
        <v>1</v>
      </c>
      <c r="L4916">
        <v>4025</v>
      </c>
      <c r="M4916" s="1">
        <v>45671</v>
      </c>
      <c r="N4916" t="s">
        <v>19</v>
      </c>
      <c r="O4916">
        <f t="shared" si="228"/>
        <v>1725</v>
      </c>
      <c r="P4916">
        <f t="shared" si="229"/>
        <v>3450</v>
      </c>
      <c r="Q4916">
        <f t="shared" si="230"/>
        <v>575</v>
      </c>
    </row>
    <row r="4917" spans="1:17" x14ac:dyDescent="0.3">
      <c r="A4917" t="s">
        <v>9557</v>
      </c>
      <c r="B4917" t="s">
        <v>9558</v>
      </c>
      <c r="C4917" t="s">
        <v>22</v>
      </c>
      <c r="D4917" t="s">
        <v>109</v>
      </c>
      <c r="E4917" t="s">
        <v>161</v>
      </c>
      <c r="F4917">
        <v>3429</v>
      </c>
      <c r="G4917">
        <v>40</v>
      </c>
      <c r="H4917">
        <v>2057</v>
      </c>
      <c r="I4917">
        <v>4</v>
      </c>
      <c r="J4917">
        <v>74</v>
      </c>
      <c r="K4917">
        <v>1</v>
      </c>
      <c r="L4917">
        <v>2057</v>
      </c>
      <c r="M4917" s="1">
        <v>45328</v>
      </c>
      <c r="N4917" t="s">
        <v>58</v>
      </c>
      <c r="O4917">
        <f t="shared" si="228"/>
        <v>1372</v>
      </c>
      <c r="P4917">
        <f t="shared" si="229"/>
        <v>2057.4</v>
      </c>
      <c r="Q4917">
        <f t="shared" si="230"/>
        <v>-0.40000000000009095</v>
      </c>
    </row>
    <row r="4918" spans="1:17" x14ac:dyDescent="0.3">
      <c r="A4918" t="s">
        <v>9559</v>
      </c>
      <c r="B4918" t="s">
        <v>9560</v>
      </c>
      <c r="C4918" t="s">
        <v>88</v>
      </c>
      <c r="D4918" t="s">
        <v>46</v>
      </c>
      <c r="E4918" t="s">
        <v>18</v>
      </c>
      <c r="F4918">
        <v>9162</v>
      </c>
      <c r="G4918">
        <v>20</v>
      </c>
      <c r="H4918">
        <v>7330</v>
      </c>
      <c r="I4918">
        <v>4.5</v>
      </c>
      <c r="J4918">
        <v>233</v>
      </c>
      <c r="K4918">
        <v>1</v>
      </c>
      <c r="L4918">
        <v>7330</v>
      </c>
      <c r="M4918" s="1">
        <v>45749</v>
      </c>
      <c r="N4918" t="s">
        <v>71</v>
      </c>
      <c r="O4918">
        <f t="shared" si="228"/>
        <v>1832</v>
      </c>
      <c r="P4918">
        <f t="shared" si="229"/>
        <v>5497.2</v>
      </c>
      <c r="Q4918">
        <f t="shared" si="230"/>
        <v>1832.8000000000002</v>
      </c>
    </row>
    <row r="4919" spans="1:17" x14ac:dyDescent="0.3">
      <c r="A4919" t="s">
        <v>9561</v>
      </c>
      <c r="B4919" t="s">
        <v>7844</v>
      </c>
      <c r="C4919" t="s">
        <v>37</v>
      </c>
      <c r="D4919" t="s">
        <v>46</v>
      </c>
      <c r="E4919" t="s">
        <v>74</v>
      </c>
      <c r="F4919">
        <v>5673</v>
      </c>
      <c r="G4919">
        <v>50</v>
      </c>
      <c r="H4919">
        <v>2836</v>
      </c>
      <c r="I4919">
        <v>4.4000000000000004</v>
      </c>
      <c r="J4919">
        <v>706</v>
      </c>
      <c r="K4919">
        <v>2</v>
      </c>
      <c r="L4919">
        <v>5672</v>
      </c>
      <c r="M4919" s="1">
        <v>45719</v>
      </c>
      <c r="N4919" t="s">
        <v>75</v>
      </c>
      <c r="O4919">
        <f t="shared" si="228"/>
        <v>2837</v>
      </c>
      <c r="P4919">
        <f t="shared" si="229"/>
        <v>3403.7999999999997</v>
      </c>
      <c r="Q4919">
        <f t="shared" si="230"/>
        <v>-1135.5999999999995</v>
      </c>
    </row>
    <row r="4920" spans="1:17" x14ac:dyDescent="0.3">
      <c r="A4920" t="s">
        <v>9562</v>
      </c>
      <c r="B4920" t="s">
        <v>9563</v>
      </c>
      <c r="C4920" t="s">
        <v>16</v>
      </c>
      <c r="D4920" t="s">
        <v>17</v>
      </c>
      <c r="E4920" t="s">
        <v>18</v>
      </c>
      <c r="F4920">
        <v>1791</v>
      </c>
      <c r="G4920">
        <v>20</v>
      </c>
      <c r="H4920">
        <v>1433</v>
      </c>
      <c r="I4920">
        <v>4.4000000000000004</v>
      </c>
      <c r="J4920">
        <v>232</v>
      </c>
      <c r="K4920">
        <v>3</v>
      </c>
      <c r="L4920">
        <v>4299</v>
      </c>
      <c r="M4920" s="1">
        <v>45807</v>
      </c>
      <c r="N4920" t="s">
        <v>168</v>
      </c>
      <c r="O4920">
        <f t="shared" si="228"/>
        <v>358</v>
      </c>
      <c r="P4920">
        <f t="shared" si="229"/>
        <v>1074.5999999999999</v>
      </c>
      <c r="Q4920">
        <f t="shared" si="230"/>
        <v>1075.2000000000003</v>
      </c>
    </row>
    <row r="4921" spans="1:17" x14ac:dyDescent="0.3">
      <c r="A4921" t="s">
        <v>9564</v>
      </c>
      <c r="B4921" t="s">
        <v>9565</v>
      </c>
      <c r="C4921" t="s">
        <v>32</v>
      </c>
      <c r="D4921" t="s">
        <v>28</v>
      </c>
      <c r="E4921" t="s">
        <v>34</v>
      </c>
      <c r="F4921">
        <v>4527</v>
      </c>
      <c r="G4921">
        <v>30</v>
      </c>
      <c r="H4921">
        <v>3169</v>
      </c>
      <c r="I4921">
        <v>3.9</v>
      </c>
      <c r="J4921">
        <v>85</v>
      </c>
      <c r="K4921">
        <v>1</v>
      </c>
      <c r="L4921">
        <v>3169</v>
      </c>
      <c r="M4921" s="1">
        <v>45518</v>
      </c>
      <c r="N4921" t="s">
        <v>61</v>
      </c>
      <c r="O4921">
        <f t="shared" si="228"/>
        <v>1358</v>
      </c>
      <c r="P4921">
        <f t="shared" si="229"/>
        <v>2716.2</v>
      </c>
      <c r="Q4921">
        <f t="shared" si="230"/>
        <v>452.80000000000018</v>
      </c>
    </row>
    <row r="4922" spans="1:17" x14ac:dyDescent="0.3">
      <c r="A4922" t="s">
        <v>9566</v>
      </c>
      <c r="B4922" t="s">
        <v>5167</v>
      </c>
      <c r="C4922" t="s">
        <v>52</v>
      </c>
      <c r="D4922" t="s">
        <v>23</v>
      </c>
      <c r="E4922" t="s">
        <v>34</v>
      </c>
      <c r="F4922">
        <v>2418</v>
      </c>
      <c r="G4922">
        <v>25</v>
      </c>
      <c r="H4922">
        <v>1814</v>
      </c>
      <c r="I4922">
        <v>3.9</v>
      </c>
      <c r="J4922">
        <v>245</v>
      </c>
      <c r="K4922">
        <v>2</v>
      </c>
      <c r="L4922">
        <v>3628</v>
      </c>
      <c r="M4922" s="1">
        <v>45810</v>
      </c>
      <c r="N4922" t="s">
        <v>19</v>
      </c>
      <c r="O4922">
        <f t="shared" si="228"/>
        <v>604</v>
      </c>
      <c r="P4922">
        <f t="shared" si="229"/>
        <v>1450.8</v>
      </c>
      <c r="Q4922">
        <f t="shared" si="230"/>
        <v>726.40000000000009</v>
      </c>
    </row>
    <row r="4923" spans="1:17" x14ac:dyDescent="0.3">
      <c r="A4923" t="s">
        <v>9567</v>
      </c>
      <c r="B4923" t="s">
        <v>8871</v>
      </c>
      <c r="C4923" t="s">
        <v>16</v>
      </c>
      <c r="D4923" t="s">
        <v>46</v>
      </c>
      <c r="E4923" t="s">
        <v>161</v>
      </c>
      <c r="F4923">
        <v>7894</v>
      </c>
      <c r="G4923">
        <v>40</v>
      </c>
      <c r="H4923">
        <v>4736</v>
      </c>
      <c r="I4923">
        <v>4.2</v>
      </c>
      <c r="J4923">
        <v>135</v>
      </c>
      <c r="K4923">
        <v>1</v>
      </c>
      <c r="L4923">
        <v>4736</v>
      </c>
      <c r="M4923" s="1">
        <v>45964</v>
      </c>
      <c r="N4923" t="s">
        <v>168</v>
      </c>
      <c r="O4923">
        <f t="shared" si="228"/>
        <v>3158</v>
      </c>
      <c r="P4923">
        <f t="shared" si="229"/>
        <v>4736.3999999999996</v>
      </c>
      <c r="Q4923">
        <f t="shared" si="230"/>
        <v>-0.3999999999996362</v>
      </c>
    </row>
    <row r="4924" spans="1:17" x14ac:dyDescent="0.3">
      <c r="A4924" t="s">
        <v>9568</v>
      </c>
      <c r="B4924" t="s">
        <v>9569</v>
      </c>
      <c r="C4924" t="s">
        <v>37</v>
      </c>
      <c r="D4924" t="s">
        <v>28</v>
      </c>
      <c r="E4924" t="s">
        <v>34</v>
      </c>
      <c r="F4924">
        <v>9810</v>
      </c>
      <c r="G4924">
        <v>20</v>
      </c>
      <c r="H4924">
        <v>7848</v>
      </c>
      <c r="I4924">
        <v>4.5999999999999996</v>
      </c>
      <c r="J4924">
        <v>203</v>
      </c>
      <c r="K4924">
        <v>1</v>
      </c>
      <c r="L4924">
        <v>7848</v>
      </c>
      <c r="M4924" s="1">
        <v>45895</v>
      </c>
      <c r="N4924" t="s">
        <v>168</v>
      </c>
      <c r="O4924">
        <f t="shared" si="228"/>
        <v>1962</v>
      </c>
      <c r="P4924">
        <f t="shared" si="229"/>
        <v>5886</v>
      </c>
      <c r="Q4924">
        <f t="shared" si="230"/>
        <v>1962</v>
      </c>
    </row>
    <row r="4925" spans="1:17" x14ac:dyDescent="0.3">
      <c r="A4925" t="s">
        <v>9570</v>
      </c>
      <c r="B4925" t="s">
        <v>9571</v>
      </c>
      <c r="C4925" t="s">
        <v>57</v>
      </c>
      <c r="D4925" t="s">
        <v>53</v>
      </c>
      <c r="E4925" t="s">
        <v>74</v>
      </c>
      <c r="F4925">
        <v>5343</v>
      </c>
      <c r="G4925">
        <v>50</v>
      </c>
      <c r="H4925">
        <v>2672</v>
      </c>
      <c r="I4925">
        <v>3.5</v>
      </c>
      <c r="J4925">
        <v>69</v>
      </c>
      <c r="K4925">
        <v>1</v>
      </c>
      <c r="L4925">
        <v>2672</v>
      </c>
      <c r="M4925" s="1">
        <v>45586</v>
      </c>
      <c r="N4925" t="s">
        <v>49</v>
      </c>
      <c r="O4925">
        <f t="shared" si="228"/>
        <v>2671</v>
      </c>
      <c r="P4925">
        <f t="shared" si="229"/>
        <v>3205.7999999999997</v>
      </c>
      <c r="Q4925">
        <f t="shared" si="230"/>
        <v>-533.79999999999973</v>
      </c>
    </row>
    <row r="4926" spans="1:17" x14ac:dyDescent="0.3">
      <c r="A4926" t="s">
        <v>9572</v>
      </c>
      <c r="B4926" t="s">
        <v>9573</v>
      </c>
      <c r="C4926" t="s">
        <v>22</v>
      </c>
      <c r="D4926" t="s">
        <v>28</v>
      </c>
      <c r="E4926" t="s">
        <v>34</v>
      </c>
      <c r="F4926">
        <v>2388</v>
      </c>
      <c r="G4926">
        <v>0</v>
      </c>
      <c r="H4926">
        <v>2388</v>
      </c>
      <c r="I4926">
        <v>4.0999999999999996</v>
      </c>
      <c r="J4926">
        <v>133</v>
      </c>
      <c r="K4926">
        <v>1</v>
      </c>
      <c r="L4926">
        <v>2388</v>
      </c>
      <c r="M4926" s="1">
        <v>45897</v>
      </c>
      <c r="N4926" t="s">
        <v>150</v>
      </c>
      <c r="O4926">
        <f t="shared" si="228"/>
        <v>0</v>
      </c>
      <c r="P4926">
        <f t="shared" si="229"/>
        <v>1432.8</v>
      </c>
      <c r="Q4926">
        <f t="shared" si="230"/>
        <v>955.2</v>
      </c>
    </row>
    <row r="4927" spans="1:17" x14ac:dyDescent="0.3">
      <c r="A4927" t="s">
        <v>9574</v>
      </c>
      <c r="B4927" t="s">
        <v>9575</v>
      </c>
      <c r="C4927" t="s">
        <v>32</v>
      </c>
      <c r="D4927" t="s">
        <v>53</v>
      </c>
      <c r="E4927" t="s">
        <v>34</v>
      </c>
      <c r="F4927">
        <v>5105</v>
      </c>
      <c r="G4927">
        <v>20</v>
      </c>
      <c r="H4927">
        <v>4084</v>
      </c>
      <c r="I4927">
        <v>3.9</v>
      </c>
      <c r="J4927">
        <v>330</v>
      </c>
      <c r="K4927">
        <v>1</v>
      </c>
      <c r="L4927">
        <v>4084</v>
      </c>
      <c r="M4927" s="1">
        <v>45871</v>
      </c>
      <c r="N4927" t="s">
        <v>78</v>
      </c>
      <c r="O4927">
        <f t="shared" si="228"/>
        <v>1021</v>
      </c>
      <c r="P4927">
        <f t="shared" si="229"/>
        <v>3063</v>
      </c>
      <c r="Q4927">
        <f t="shared" si="230"/>
        <v>1021</v>
      </c>
    </row>
    <row r="4928" spans="1:17" x14ac:dyDescent="0.3">
      <c r="A4928" t="s">
        <v>9576</v>
      </c>
      <c r="B4928" t="s">
        <v>9577</v>
      </c>
      <c r="C4928" t="s">
        <v>45</v>
      </c>
      <c r="D4928" t="s">
        <v>41</v>
      </c>
      <c r="E4928" t="s">
        <v>34</v>
      </c>
      <c r="F4928">
        <v>914</v>
      </c>
      <c r="G4928">
        <v>60</v>
      </c>
      <c r="H4928">
        <v>366</v>
      </c>
      <c r="I4928">
        <v>4.0999999999999996</v>
      </c>
      <c r="J4928">
        <v>237</v>
      </c>
      <c r="K4928">
        <v>1</v>
      </c>
      <c r="L4928">
        <v>366</v>
      </c>
      <c r="M4928" s="1">
        <v>45512</v>
      </c>
      <c r="N4928" t="s">
        <v>75</v>
      </c>
      <c r="O4928">
        <f t="shared" si="228"/>
        <v>548</v>
      </c>
      <c r="P4928">
        <f t="shared" si="229"/>
        <v>548.4</v>
      </c>
      <c r="Q4928">
        <f t="shared" si="230"/>
        <v>-182.39999999999998</v>
      </c>
    </row>
    <row r="4929" spans="1:17" x14ac:dyDescent="0.3">
      <c r="A4929" t="s">
        <v>9578</v>
      </c>
      <c r="B4929" t="s">
        <v>9579</v>
      </c>
      <c r="C4929" t="s">
        <v>22</v>
      </c>
      <c r="D4929" t="s">
        <v>109</v>
      </c>
      <c r="E4929" t="s">
        <v>161</v>
      </c>
      <c r="F4929">
        <v>1215</v>
      </c>
      <c r="G4929">
        <v>30</v>
      </c>
      <c r="H4929">
        <v>850</v>
      </c>
      <c r="I4929">
        <v>4.5</v>
      </c>
      <c r="J4929">
        <v>133</v>
      </c>
      <c r="K4929">
        <v>1</v>
      </c>
      <c r="L4929">
        <v>850</v>
      </c>
      <c r="M4929" s="1">
        <v>45492</v>
      </c>
      <c r="N4929" t="s">
        <v>150</v>
      </c>
      <c r="O4929">
        <f t="shared" si="228"/>
        <v>365</v>
      </c>
      <c r="P4929">
        <f t="shared" si="229"/>
        <v>729</v>
      </c>
      <c r="Q4929">
        <f t="shared" si="230"/>
        <v>121</v>
      </c>
    </row>
    <row r="4930" spans="1:17" x14ac:dyDescent="0.3">
      <c r="A4930" t="s">
        <v>9580</v>
      </c>
      <c r="B4930" t="s">
        <v>9581</v>
      </c>
      <c r="C4930" t="s">
        <v>57</v>
      </c>
      <c r="D4930" t="s">
        <v>41</v>
      </c>
      <c r="E4930" t="s">
        <v>74</v>
      </c>
      <c r="F4930">
        <v>1234</v>
      </c>
      <c r="G4930">
        <v>20</v>
      </c>
      <c r="H4930">
        <v>987</v>
      </c>
      <c r="I4930">
        <v>3.7</v>
      </c>
      <c r="J4930">
        <v>100</v>
      </c>
      <c r="K4930">
        <v>1</v>
      </c>
      <c r="L4930">
        <v>987</v>
      </c>
      <c r="M4930" s="1">
        <v>45515</v>
      </c>
      <c r="N4930" t="s">
        <v>29</v>
      </c>
      <c r="O4930">
        <f t="shared" si="228"/>
        <v>247</v>
      </c>
      <c r="P4930">
        <f t="shared" si="229"/>
        <v>740.4</v>
      </c>
      <c r="Q4930">
        <f t="shared" si="230"/>
        <v>246.60000000000002</v>
      </c>
    </row>
    <row r="4931" spans="1:17" x14ac:dyDescent="0.3">
      <c r="A4931" t="s">
        <v>9582</v>
      </c>
      <c r="B4931" t="s">
        <v>1687</v>
      </c>
      <c r="C4931" t="s">
        <v>116</v>
      </c>
      <c r="D4931" t="s">
        <v>28</v>
      </c>
      <c r="E4931" t="s">
        <v>34</v>
      </c>
      <c r="F4931">
        <v>5338</v>
      </c>
      <c r="G4931">
        <v>30</v>
      </c>
      <c r="H4931">
        <v>3737</v>
      </c>
      <c r="I4931">
        <v>4.4000000000000004</v>
      </c>
      <c r="J4931">
        <v>181</v>
      </c>
      <c r="K4931">
        <v>2</v>
      </c>
      <c r="L4931">
        <v>7474</v>
      </c>
      <c r="M4931" s="1">
        <v>45417</v>
      </c>
      <c r="N4931" t="s">
        <v>75</v>
      </c>
      <c r="O4931">
        <f t="shared" ref="O4931:O4994" si="231">F4931-H4931</f>
        <v>1601</v>
      </c>
      <c r="P4931">
        <f t="shared" ref="P4931:P4994" si="232">F4931*0.6</f>
        <v>3202.7999999999997</v>
      </c>
      <c r="Q4931">
        <f t="shared" ref="Q4931:Q4994" si="233">(H4931-P4931)*K4931</f>
        <v>1068.4000000000005</v>
      </c>
    </row>
    <row r="4932" spans="1:17" x14ac:dyDescent="0.3">
      <c r="A4932" t="s">
        <v>9583</v>
      </c>
      <c r="B4932" t="s">
        <v>9584</v>
      </c>
      <c r="C4932" t="s">
        <v>32</v>
      </c>
      <c r="D4932" t="s">
        <v>53</v>
      </c>
      <c r="E4932" t="s">
        <v>34</v>
      </c>
      <c r="F4932">
        <v>1788</v>
      </c>
      <c r="G4932">
        <v>20</v>
      </c>
      <c r="H4932">
        <v>1430</v>
      </c>
      <c r="I4932">
        <v>3.9</v>
      </c>
      <c r="J4932">
        <v>131</v>
      </c>
      <c r="K4932">
        <v>1</v>
      </c>
      <c r="L4932">
        <v>1430</v>
      </c>
      <c r="M4932" s="1">
        <v>45862</v>
      </c>
      <c r="N4932" t="s">
        <v>42</v>
      </c>
      <c r="O4932">
        <f t="shared" si="231"/>
        <v>358</v>
      </c>
      <c r="P4932">
        <f t="shared" si="232"/>
        <v>1072.8</v>
      </c>
      <c r="Q4932">
        <f t="shared" si="233"/>
        <v>357.20000000000005</v>
      </c>
    </row>
    <row r="4933" spans="1:17" x14ac:dyDescent="0.3">
      <c r="A4933" t="s">
        <v>9585</v>
      </c>
      <c r="B4933" t="s">
        <v>9586</v>
      </c>
      <c r="C4933" t="s">
        <v>16</v>
      </c>
      <c r="D4933" t="s">
        <v>46</v>
      </c>
      <c r="E4933" t="s">
        <v>18</v>
      </c>
      <c r="F4933">
        <v>8410</v>
      </c>
      <c r="G4933">
        <v>10</v>
      </c>
      <c r="H4933">
        <v>7569</v>
      </c>
      <c r="I4933">
        <v>4.7</v>
      </c>
      <c r="J4933">
        <v>312</v>
      </c>
      <c r="K4933">
        <v>1</v>
      </c>
      <c r="L4933">
        <v>7569</v>
      </c>
      <c r="M4933" s="1">
        <v>45610</v>
      </c>
      <c r="N4933" t="s">
        <v>75</v>
      </c>
      <c r="O4933">
        <f t="shared" si="231"/>
        <v>841</v>
      </c>
      <c r="P4933">
        <f t="shared" si="232"/>
        <v>5046</v>
      </c>
      <c r="Q4933">
        <f t="shared" si="233"/>
        <v>2523</v>
      </c>
    </row>
    <row r="4934" spans="1:17" x14ac:dyDescent="0.3">
      <c r="A4934" t="s">
        <v>9587</v>
      </c>
      <c r="B4934" t="s">
        <v>8936</v>
      </c>
      <c r="C4934" t="s">
        <v>32</v>
      </c>
      <c r="D4934" t="s">
        <v>53</v>
      </c>
      <c r="E4934" t="s">
        <v>34</v>
      </c>
      <c r="F4934">
        <v>2682</v>
      </c>
      <c r="G4934">
        <v>20</v>
      </c>
      <c r="H4934">
        <v>2146</v>
      </c>
      <c r="I4934">
        <v>3.7</v>
      </c>
      <c r="J4934">
        <v>101</v>
      </c>
      <c r="K4934">
        <v>3</v>
      </c>
      <c r="L4934">
        <v>6438</v>
      </c>
      <c r="M4934" s="1">
        <v>45512</v>
      </c>
      <c r="N4934" t="s">
        <v>102</v>
      </c>
      <c r="O4934">
        <f t="shared" si="231"/>
        <v>536</v>
      </c>
      <c r="P4934">
        <f t="shared" si="232"/>
        <v>1609.2</v>
      </c>
      <c r="Q4934">
        <f t="shared" si="233"/>
        <v>1610.3999999999999</v>
      </c>
    </row>
    <row r="4935" spans="1:17" x14ac:dyDescent="0.3">
      <c r="A4935" t="s">
        <v>9588</v>
      </c>
      <c r="B4935" t="s">
        <v>9589</v>
      </c>
      <c r="C4935" t="s">
        <v>22</v>
      </c>
      <c r="D4935" t="s">
        <v>33</v>
      </c>
      <c r="E4935" t="s">
        <v>34</v>
      </c>
      <c r="F4935">
        <v>3594</v>
      </c>
      <c r="G4935">
        <v>40</v>
      </c>
      <c r="H4935">
        <v>2156</v>
      </c>
      <c r="I4935">
        <v>4.5999999999999996</v>
      </c>
      <c r="J4935">
        <v>219</v>
      </c>
      <c r="K4935">
        <v>5</v>
      </c>
      <c r="L4935">
        <v>10780</v>
      </c>
      <c r="M4935" s="1">
        <v>45630</v>
      </c>
      <c r="N4935" t="s">
        <v>71</v>
      </c>
      <c r="O4935">
        <f t="shared" si="231"/>
        <v>1438</v>
      </c>
      <c r="P4935">
        <f t="shared" si="232"/>
        <v>2156.4</v>
      </c>
      <c r="Q4935">
        <f t="shared" si="233"/>
        <v>-2.0000000000004547</v>
      </c>
    </row>
    <row r="4936" spans="1:17" x14ac:dyDescent="0.3">
      <c r="A4936" t="s">
        <v>9590</v>
      </c>
      <c r="B4936" t="s">
        <v>9591</v>
      </c>
      <c r="C4936" t="s">
        <v>88</v>
      </c>
      <c r="D4936" t="s">
        <v>41</v>
      </c>
      <c r="E4936" t="s">
        <v>34</v>
      </c>
      <c r="F4936">
        <v>1446</v>
      </c>
      <c r="G4936">
        <v>30</v>
      </c>
      <c r="H4936">
        <v>1012</v>
      </c>
      <c r="I4936">
        <v>3.5</v>
      </c>
      <c r="J4936">
        <v>67</v>
      </c>
      <c r="K4936">
        <v>3</v>
      </c>
      <c r="L4936">
        <v>3036</v>
      </c>
      <c r="M4936" s="1">
        <v>45732</v>
      </c>
      <c r="N4936" t="s">
        <v>19</v>
      </c>
      <c r="O4936">
        <f t="shared" si="231"/>
        <v>434</v>
      </c>
      <c r="P4936">
        <f t="shared" si="232"/>
        <v>867.6</v>
      </c>
      <c r="Q4936">
        <f t="shared" si="233"/>
        <v>433.19999999999993</v>
      </c>
    </row>
    <row r="4937" spans="1:17" x14ac:dyDescent="0.3">
      <c r="A4937" t="s">
        <v>9592</v>
      </c>
      <c r="B4937" t="s">
        <v>9593</v>
      </c>
      <c r="C4937" t="s">
        <v>45</v>
      </c>
      <c r="D4937" t="s">
        <v>46</v>
      </c>
      <c r="E4937" t="s">
        <v>74</v>
      </c>
      <c r="F4937">
        <v>9282</v>
      </c>
      <c r="G4937">
        <v>25</v>
      </c>
      <c r="H4937">
        <v>6962</v>
      </c>
      <c r="I4937">
        <v>4.2</v>
      </c>
      <c r="J4937">
        <v>354</v>
      </c>
      <c r="K4937">
        <v>1</v>
      </c>
      <c r="L4937">
        <v>6962</v>
      </c>
      <c r="M4937" s="1">
        <v>45775</v>
      </c>
      <c r="N4937" t="s">
        <v>168</v>
      </c>
      <c r="O4937">
        <f t="shared" si="231"/>
        <v>2320</v>
      </c>
      <c r="P4937">
        <f t="shared" si="232"/>
        <v>5569.2</v>
      </c>
      <c r="Q4937">
        <f t="shared" si="233"/>
        <v>1392.8000000000002</v>
      </c>
    </row>
    <row r="4938" spans="1:17" x14ac:dyDescent="0.3">
      <c r="A4938" t="s">
        <v>9594</v>
      </c>
      <c r="B4938" t="s">
        <v>9595</v>
      </c>
      <c r="C4938" t="s">
        <v>57</v>
      </c>
      <c r="D4938" t="s">
        <v>17</v>
      </c>
      <c r="E4938" t="s">
        <v>34</v>
      </c>
      <c r="F4938">
        <v>4592</v>
      </c>
      <c r="G4938">
        <v>30</v>
      </c>
      <c r="H4938">
        <v>3214</v>
      </c>
      <c r="I4938">
        <v>4.4000000000000004</v>
      </c>
      <c r="J4938">
        <v>6</v>
      </c>
      <c r="K4938">
        <v>1</v>
      </c>
      <c r="L4938">
        <v>3214</v>
      </c>
      <c r="M4938" s="1">
        <v>45742</v>
      </c>
      <c r="N4938" t="s">
        <v>102</v>
      </c>
      <c r="O4938">
        <f t="shared" si="231"/>
        <v>1378</v>
      </c>
      <c r="P4938">
        <f t="shared" si="232"/>
        <v>2755.2</v>
      </c>
      <c r="Q4938">
        <f t="shared" si="233"/>
        <v>458.80000000000018</v>
      </c>
    </row>
    <row r="4939" spans="1:17" x14ac:dyDescent="0.3">
      <c r="A4939" t="s">
        <v>9596</v>
      </c>
      <c r="B4939" t="s">
        <v>9597</v>
      </c>
      <c r="C4939" t="s">
        <v>52</v>
      </c>
      <c r="D4939" t="s">
        <v>23</v>
      </c>
      <c r="E4939" t="s">
        <v>34</v>
      </c>
      <c r="F4939">
        <v>3360</v>
      </c>
      <c r="G4939">
        <v>60</v>
      </c>
      <c r="H4939">
        <v>1344</v>
      </c>
      <c r="I4939">
        <v>3.7</v>
      </c>
      <c r="J4939">
        <v>213</v>
      </c>
      <c r="K4939">
        <v>1</v>
      </c>
      <c r="L4939">
        <v>1344</v>
      </c>
      <c r="M4939" s="1">
        <v>45629</v>
      </c>
      <c r="N4939" t="s">
        <v>54</v>
      </c>
      <c r="O4939">
        <f t="shared" si="231"/>
        <v>2016</v>
      </c>
      <c r="P4939">
        <f t="shared" si="232"/>
        <v>2016</v>
      </c>
      <c r="Q4939">
        <f t="shared" si="233"/>
        <v>-672</v>
      </c>
    </row>
    <row r="4940" spans="1:17" x14ac:dyDescent="0.3">
      <c r="A4940" t="s">
        <v>9598</v>
      </c>
      <c r="B4940" t="s">
        <v>9599</v>
      </c>
      <c r="C4940" t="s">
        <v>32</v>
      </c>
      <c r="D4940" t="s">
        <v>41</v>
      </c>
      <c r="E4940" t="s">
        <v>34</v>
      </c>
      <c r="F4940">
        <v>1359</v>
      </c>
      <c r="G4940">
        <v>15</v>
      </c>
      <c r="H4940">
        <v>1155</v>
      </c>
      <c r="I4940">
        <v>3</v>
      </c>
      <c r="J4940">
        <v>346</v>
      </c>
      <c r="K4940">
        <v>3</v>
      </c>
      <c r="L4940">
        <v>3465</v>
      </c>
      <c r="M4940" s="1">
        <v>45381</v>
      </c>
      <c r="N4940" t="s">
        <v>49</v>
      </c>
      <c r="O4940">
        <f t="shared" si="231"/>
        <v>204</v>
      </c>
      <c r="P4940">
        <f t="shared" si="232"/>
        <v>815.4</v>
      </c>
      <c r="Q4940">
        <f t="shared" si="233"/>
        <v>1018.8000000000001</v>
      </c>
    </row>
    <row r="4941" spans="1:17" x14ac:dyDescent="0.3">
      <c r="A4941" t="s">
        <v>9600</v>
      </c>
      <c r="B4941" t="s">
        <v>1677</v>
      </c>
      <c r="C4941" t="s">
        <v>16</v>
      </c>
      <c r="D4941" t="s">
        <v>109</v>
      </c>
      <c r="E4941" t="s">
        <v>18</v>
      </c>
      <c r="F4941">
        <v>2488</v>
      </c>
      <c r="G4941">
        <v>30</v>
      </c>
      <c r="H4941">
        <v>1742</v>
      </c>
      <c r="I4941">
        <v>3.9</v>
      </c>
      <c r="J4941">
        <v>296</v>
      </c>
      <c r="K4941">
        <v>1</v>
      </c>
      <c r="L4941">
        <v>1742</v>
      </c>
      <c r="M4941" s="1">
        <v>45334</v>
      </c>
      <c r="N4941" t="s">
        <v>189</v>
      </c>
      <c r="O4941">
        <f t="shared" si="231"/>
        <v>746</v>
      </c>
      <c r="P4941">
        <f t="shared" si="232"/>
        <v>1492.8</v>
      </c>
      <c r="Q4941">
        <f t="shared" si="233"/>
        <v>249.20000000000005</v>
      </c>
    </row>
    <row r="4942" spans="1:17" x14ac:dyDescent="0.3">
      <c r="A4942" t="s">
        <v>9601</v>
      </c>
      <c r="B4942" t="s">
        <v>9602</v>
      </c>
      <c r="C4942" t="s">
        <v>52</v>
      </c>
      <c r="D4942" t="s">
        <v>17</v>
      </c>
      <c r="E4942" t="s">
        <v>18</v>
      </c>
      <c r="F4942">
        <v>2881</v>
      </c>
      <c r="G4942">
        <v>30</v>
      </c>
      <c r="H4942">
        <v>2017</v>
      </c>
      <c r="I4942">
        <v>4.0999999999999996</v>
      </c>
      <c r="J4942">
        <v>115</v>
      </c>
      <c r="K4942">
        <v>1</v>
      </c>
      <c r="L4942">
        <v>2017</v>
      </c>
      <c r="M4942" s="1">
        <v>45625</v>
      </c>
      <c r="N4942" t="s">
        <v>85</v>
      </c>
      <c r="O4942">
        <f t="shared" si="231"/>
        <v>864</v>
      </c>
      <c r="P4942">
        <f t="shared" si="232"/>
        <v>1728.6</v>
      </c>
      <c r="Q4942">
        <f t="shared" si="233"/>
        <v>288.40000000000009</v>
      </c>
    </row>
    <row r="4943" spans="1:17" x14ac:dyDescent="0.3">
      <c r="A4943" t="s">
        <v>9603</v>
      </c>
      <c r="B4943" t="s">
        <v>9604</v>
      </c>
      <c r="C4943" t="s">
        <v>52</v>
      </c>
      <c r="D4943" t="s">
        <v>33</v>
      </c>
      <c r="E4943" t="s">
        <v>34</v>
      </c>
      <c r="F4943">
        <v>1172</v>
      </c>
      <c r="G4943">
        <v>15</v>
      </c>
      <c r="H4943">
        <v>996</v>
      </c>
      <c r="I4943">
        <v>4</v>
      </c>
      <c r="J4943">
        <v>83</v>
      </c>
      <c r="K4943">
        <v>2</v>
      </c>
      <c r="L4943">
        <v>1992</v>
      </c>
      <c r="M4943" s="1">
        <v>45538</v>
      </c>
      <c r="N4943" t="s">
        <v>150</v>
      </c>
      <c r="O4943">
        <f t="shared" si="231"/>
        <v>176</v>
      </c>
      <c r="P4943">
        <f t="shared" si="232"/>
        <v>703.19999999999993</v>
      </c>
      <c r="Q4943">
        <f t="shared" si="233"/>
        <v>585.60000000000014</v>
      </c>
    </row>
    <row r="4944" spans="1:17" x14ac:dyDescent="0.3">
      <c r="A4944" t="s">
        <v>9605</v>
      </c>
      <c r="B4944" t="s">
        <v>9606</v>
      </c>
      <c r="C4944" t="s">
        <v>32</v>
      </c>
      <c r="D4944" t="s">
        <v>28</v>
      </c>
      <c r="E4944" t="s">
        <v>34</v>
      </c>
      <c r="F4944">
        <v>6573</v>
      </c>
      <c r="G4944">
        <v>20</v>
      </c>
      <c r="H4944">
        <v>5258</v>
      </c>
      <c r="I4944">
        <v>3.8</v>
      </c>
      <c r="J4944">
        <v>446</v>
      </c>
      <c r="K4944">
        <v>1</v>
      </c>
      <c r="L4944">
        <v>5258</v>
      </c>
      <c r="M4944" s="1">
        <v>45495</v>
      </c>
      <c r="N4944" t="s">
        <v>61</v>
      </c>
      <c r="O4944">
        <f t="shared" si="231"/>
        <v>1315</v>
      </c>
      <c r="P4944">
        <f t="shared" si="232"/>
        <v>3943.7999999999997</v>
      </c>
      <c r="Q4944">
        <f t="shared" si="233"/>
        <v>1314.2000000000003</v>
      </c>
    </row>
    <row r="4945" spans="1:17" x14ac:dyDescent="0.3">
      <c r="A4945" t="s">
        <v>9607</v>
      </c>
      <c r="B4945" t="s">
        <v>9608</v>
      </c>
      <c r="C4945" t="s">
        <v>16</v>
      </c>
      <c r="D4945" t="s">
        <v>33</v>
      </c>
      <c r="E4945" t="s">
        <v>34</v>
      </c>
      <c r="F4945">
        <v>4575</v>
      </c>
      <c r="G4945">
        <v>20</v>
      </c>
      <c r="H4945">
        <v>3660</v>
      </c>
      <c r="I4945">
        <v>4.5</v>
      </c>
      <c r="J4945">
        <v>47</v>
      </c>
      <c r="K4945">
        <v>1</v>
      </c>
      <c r="L4945">
        <v>3660</v>
      </c>
      <c r="M4945" s="1">
        <v>45592</v>
      </c>
      <c r="N4945" t="s">
        <v>71</v>
      </c>
      <c r="O4945">
        <f t="shared" si="231"/>
        <v>915</v>
      </c>
      <c r="P4945">
        <f t="shared" si="232"/>
        <v>2745</v>
      </c>
      <c r="Q4945">
        <f t="shared" si="233"/>
        <v>915</v>
      </c>
    </row>
    <row r="4946" spans="1:17" x14ac:dyDescent="0.3">
      <c r="A4946" t="s">
        <v>9609</v>
      </c>
      <c r="B4946" t="s">
        <v>9610</v>
      </c>
      <c r="C4946" t="s">
        <v>37</v>
      </c>
      <c r="D4946" t="s">
        <v>17</v>
      </c>
      <c r="E4946" t="s">
        <v>18</v>
      </c>
      <c r="F4946">
        <v>5133</v>
      </c>
      <c r="G4946">
        <v>15</v>
      </c>
      <c r="H4946">
        <v>4363</v>
      </c>
      <c r="I4946">
        <v>4.7</v>
      </c>
      <c r="J4946">
        <v>91</v>
      </c>
      <c r="K4946">
        <v>1</v>
      </c>
      <c r="L4946">
        <v>4363</v>
      </c>
      <c r="M4946" s="1">
        <v>45667</v>
      </c>
      <c r="N4946" t="s">
        <v>75</v>
      </c>
      <c r="O4946">
        <f t="shared" si="231"/>
        <v>770</v>
      </c>
      <c r="P4946">
        <f t="shared" si="232"/>
        <v>3079.7999999999997</v>
      </c>
      <c r="Q4946">
        <f t="shared" si="233"/>
        <v>1283.2000000000003</v>
      </c>
    </row>
    <row r="4947" spans="1:17" x14ac:dyDescent="0.3">
      <c r="A4947" t="s">
        <v>9611</v>
      </c>
      <c r="B4947" t="s">
        <v>9612</v>
      </c>
      <c r="C4947" t="s">
        <v>88</v>
      </c>
      <c r="D4947" t="s">
        <v>109</v>
      </c>
      <c r="E4947" t="s">
        <v>34</v>
      </c>
      <c r="F4947">
        <v>2832</v>
      </c>
      <c r="G4947">
        <v>30</v>
      </c>
      <c r="H4947">
        <v>1982</v>
      </c>
      <c r="I4947">
        <v>4.7</v>
      </c>
      <c r="J4947">
        <v>87</v>
      </c>
      <c r="K4947">
        <v>1</v>
      </c>
      <c r="L4947">
        <v>1982</v>
      </c>
      <c r="M4947" s="1">
        <v>45680</v>
      </c>
      <c r="N4947" t="s">
        <v>189</v>
      </c>
      <c r="O4947">
        <f t="shared" si="231"/>
        <v>850</v>
      </c>
      <c r="P4947">
        <f t="shared" si="232"/>
        <v>1699.2</v>
      </c>
      <c r="Q4947">
        <f t="shared" si="233"/>
        <v>282.79999999999995</v>
      </c>
    </row>
    <row r="4948" spans="1:17" x14ac:dyDescent="0.3">
      <c r="A4948" t="s">
        <v>9613</v>
      </c>
      <c r="B4948" t="s">
        <v>9614</v>
      </c>
      <c r="C4948" t="s">
        <v>22</v>
      </c>
      <c r="D4948" t="s">
        <v>46</v>
      </c>
      <c r="E4948" t="s">
        <v>161</v>
      </c>
      <c r="F4948">
        <v>2244</v>
      </c>
      <c r="G4948">
        <v>20</v>
      </c>
      <c r="H4948">
        <v>1795</v>
      </c>
      <c r="I4948">
        <v>4.3</v>
      </c>
      <c r="J4948">
        <v>83</v>
      </c>
      <c r="K4948">
        <v>1</v>
      </c>
      <c r="L4948">
        <v>1795</v>
      </c>
      <c r="M4948" s="1">
        <v>45337</v>
      </c>
      <c r="N4948" t="s">
        <v>189</v>
      </c>
      <c r="O4948">
        <f t="shared" si="231"/>
        <v>449</v>
      </c>
      <c r="P4948">
        <f t="shared" si="232"/>
        <v>1346.3999999999999</v>
      </c>
      <c r="Q4948">
        <f t="shared" si="233"/>
        <v>448.60000000000014</v>
      </c>
    </row>
    <row r="4949" spans="1:17" x14ac:dyDescent="0.3">
      <c r="A4949" t="s">
        <v>9615</v>
      </c>
      <c r="B4949" t="s">
        <v>9616</v>
      </c>
      <c r="C4949" t="s">
        <v>37</v>
      </c>
      <c r="D4949" t="s">
        <v>33</v>
      </c>
      <c r="E4949" t="s">
        <v>18</v>
      </c>
      <c r="F4949">
        <v>3044</v>
      </c>
      <c r="G4949">
        <v>10</v>
      </c>
      <c r="H4949">
        <v>2740</v>
      </c>
      <c r="I4949">
        <v>4.4000000000000004</v>
      </c>
      <c r="J4949">
        <v>117</v>
      </c>
      <c r="K4949">
        <v>1</v>
      </c>
      <c r="L4949">
        <v>2740</v>
      </c>
      <c r="M4949" s="1">
        <v>45923</v>
      </c>
      <c r="N4949" t="s">
        <v>71</v>
      </c>
      <c r="O4949">
        <f t="shared" si="231"/>
        <v>304</v>
      </c>
      <c r="P4949">
        <f t="shared" si="232"/>
        <v>1826.3999999999999</v>
      </c>
      <c r="Q4949">
        <f t="shared" si="233"/>
        <v>913.60000000000014</v>
      </c>
    </row>
    <row r="4950" spans="1:17" x14ac:dyDescent="0.3">
      <c r="A4950" t="s">
        <v>9617</v>
      </c>
      <c r="B4950" t="s">
        <v>9618</v>
      </c>
      <c r="C4950" t="s">
        <v>88</v>
      </c>
      <c r="D4950" t="s">
        <v>46</v>
      </c>
      <c r="E4950" t="s">
        <v>74</v>
      </c>
      <c r="F4950">
        <v>6794</v>
      </c>
      <c r="G4950">
        <v>20</v>
      </c>
      <c r="H4950">
        <v>5435</v>
      </c>
      <c r="I4950">
        <v>3.7</v>
      </c>
      <c r="J4950">
        <v>284</v>
      </c>
      <c r="K4950">
        <v>1</v>
      </c>
      <c r="L4950">
        <v>5435</v>
      </c>
      <c r="M4950" s="1">
        <v>45557</v>
      </c>
      <c r="N4950" t="s">
        <v>19</v>
      </c>
      <c r="O4950">
        <f t="shared" si="231"/>
        <v>1359</v>
      </c>
      <c r="P4950">
        <f t="shared" si="232"/>
        <v>4076.3999999999996</v>
      </c>
      <c r="Q4950">
        <f t="shared" si="233"/>
        <v>1358.6000000000004</v>
      </c>
    </row>
    <row r="4951" spans="1:17" x14ac:dyDescent="0.3">
      <c r="A4951" t="s">
        <v>9619</v>
      </c>
      <c r="B4951" t="s">
        <v>9620</v>
      </c>
      <c r="C4951" t="s">
        <v>22</v>
      </c>
      <c r="D4951" t="s">
        <v>28</v>
      </c>
      <c r="E4951" t="s">
        <v>34</v>
      </c>
      <c r="F4951">
        <v>6778</v>
      </c>
      <c r="G4951">
        <v>20</v>
      </c>
      <c r="H4951">
        <v>5422</v>
      </c>
      <c r="I4951">
        <v>4.0999999999999996</v>
      </c>
      <c r="J4951">
        <v>207</v>
      </c>
      <c r="K4951">
        <v>1</v>
      </c>
      <c r="L4951">
        <v>5422</v>
      </c>
      <c r="M4951" s="1">
        <v>45507</v>
      </c>
      <c r="N4951" t="s">
        <v>49</v>
      </c>
      <c r="O4951">
        <f t="shared" si="231"/>
        <v>1356</v>
      </c>
      <c r="P4951">
        <f t="shared" si="232"/>
        <v>4066.7999999999997</v>
      </c>
      <c r="Q4951">
        <f t="shared" si="233"/>
        <v>1355.2000000000003</v>
      </c>
    </row>
    <row r="4952" spans="1:17" x14ac:dyDescent="0.3">
      <c r="A4952" t="s">
        <v>9621</v>
      </c>
      <c r="B4952" t="s">
        <v>9622</v>
      </c>
      <c r="C4952" t="s">
        <v>22</v>
      </c>
      <c r="D4952" t="s">
        <v>109</v>
      </c>
      <c r="E4952" t="s">
        <v>18</v>
      </c>
      <c r="F4952">
        <v>3301</v>
      </c>
      <c r="G4952">
        <v>30</v>
      </c>
      <c r="H4952">
        <v>2311</v>
      </c>
      <c r="I4952">
        <v>4.2</v>
      </c>
      <c r="J4952">
        <v>432</v>
      </c>
      <c r="K4952">
        <v>1</v>
      </c>
      <c r="L4952">
        <v>2311</v>
      </c>
      <c r="M4952" s="1">
        <v>45817</v>
      </c>
      <c r="N4952" t="s">
        <v>168</v>
      </c>
      <c r="O4952">
        <f t="shared" si="231"/>
        <v>990</v>
      </c>
      <c r="P4952">
        <f t="shared" si="232"/>
        <v>1980.6</v>
      </c>
      <c r="Q4952">
        <f t="shared" si="233"/>
        <v>330.40000000000009</v>
      </c>
    </row>
    <row r="4953" spans="1:17" x14ac:dyDescent="0.3">
      <c r="A4953" t="s">
        <v>9623</v>
      </c>
      <c r="B4953" t="s">
        <v>9624</v>
      </c>
      <c r="C4953" t="s">
        <v>88</v>
      </c>
      <c r="D4953" t="s">
        <v>23</v>
      </c>
      <c r="E4953" t="s">
        <v>18</v>
      </c>
      <c r="F4953">
        <v>2373</v>
      </c>
      <c r="G4953">
        <v>20</v>
      </c>
      <c r="H4953">
        <v>1898</v>
      </c>
      <c r="I4953">
        <v>4.3</v>
      </c>
      <c r="J4953">
        <v>157</v>
      </c>
      <c r="K4953">
        <v>1</v>
      </c>
      <c r="L4953">
        <v>1898</v>
      </c>
      <c r="M4953" s="1">
        <v>45898</v>
      </c>
      <c r="N4953" t="s">
        <v>54</v>
      </c>
      <c r="O4953">
        <f t="shared" si="231"/>
        <v>475</v>
      </c>
      <c r="P4953">
        <f t="shared" si="232"/>
        <v>1423.8</v>
      </c>
      <c r="Q4953">
        <f t="shared" si="233"/>
        <v>474.20000000000005</v>
      </c>
    </row>
    <row r="4954" spans="1:17" x14ac:dyDescent="0.3">
      <c r="A4954" t="s">
        <v>9625</v>
      </c>
      <c r="B4954" t="s">
        <v>9626</v>
      </c>
      <c r="C4954" t="s">
        <v>45</v>
      </c>
      <c r="D4954" t="s">
        <v>53</v>
      </c>
      <c r="E4954" t="s">
        <v>34</v>
      </c>
      <c r="F4954">
        <v>1843</v>
      </c>
      <c r="G4954">
        <v>10</v>
      </c>
      <c r="H4954">
        <v>1659</v>
      </c>
      <c r="I4954">
        <v>4.3</v>
      </c>
      <c r="J4954">
        <v>175</v>
      </c>
      <c r="K4954">
        <v>1</v>
      </c>
      <c r="L4954">
        <v>1659</v>
      </c>
      <c r="M4954" s="1">
        <v>45829</v>
      </c>
      <c r="N4954" t="s">
        <v>19</v>
      </c>
      <c r="O4954">
        <f t="shared" si="231"/>
        <v>184</v>
      </c>
      <c r="P4954">
        <f t="shared" si="232"/>
        <v>1105.8</v>
      </c>
      <c r="Q4954">
        <f t="shared" si="233"/>
        <v>553.20000000000005</v>
      </c>
    </row>
    <row r="4955" spans="1:17" x14ac:dyDescent="0.3">
      <c r="A4955" t="s">
        <v>9627</v>
      </c>
      <c r="B4955" t="s">
        <v>9628</v>
      </c>
      <c r="C4955" t="s">
        <v>27</v>
      </c>
      <c r="D4955" t="s">
        <v>41</v>
      </c>
      <c r="E4955" t="s">
        <v>18</v>
      </c>
      <c r="F4955">
        <v>810</v>
      </c>
      <c r="G4955">
        <v>25</v>
      </c>
      <c r="H4955">
        <v>608</v>
      </c>
      <c r="I4955">
        <v>4.0999999999999996</v>
      </c>
      <c r="J4955">
        <v>37</v>
      </c>
      <c r="K4955">
        <v>1</v>
      </c>
      <c r="L4955">
        <v>608</v>
      </c>
      <c r="M4955" s="1">
        <v>45742</v>
      </c>
      <c r="N4955" t="s">
        <v>49</v>
      </c>
      <c r="O4955">
        <f t="shared" si="231"/>
        <v>202</v>
      </c>
      <c r="P4955">
        <f t="shared" si="232"/>
        <v>486</v>
      </c>
      <c r="Q4955">
        <f t="shared" si="233"/>
        <v>122</v>
      </c>
    </row>
    <row r="4956" spans="1:17" x14ac:dyDescent="0.3">
      <c r="A4956" t="s">
        <v>9629</v>
      </c>
      <c r="B4956" t="s">
        <v>9630</v>
      </c>
      <c r="C4956" t="s">
        <v>52</v>
      </c>
      <c r="D4956" t="s">
        <v>46</v>
      </c>
      <c r="E4956" t="s">
        <v>161</v>
      </c>
      <c r="F4956">
        <v>2907</v>
      </c>
      <c r="G4956">
        <v>20</v>
      </c>
      <c r="H4956">
        <v>2326</v>
      </c>
      <c r="I4956">
        <v>4.3</v>
      </c>
      <c r="J4956">
        <v>281</v>
      </c>
      <c r="K4956">
        <v>1</v>
      </c>
      <c r="L4956">
        <v>2326</v>
      </c>
      <c r="M4956" s="1">
        <v>45522</v>
      </c>
      <c r="N4956" t="s">
        <v>85</v>
      </c>
      <c r="O4956">
        <f t="shared" si="231"/>
        <v>581</v>
      </c>
      <c r="P4956">
        <f t="shared" si="232"/>
        <v>1744.2</v>
      </c>
      <c r="Q4956">
        <f t="shared" si="233"/>
        <v>581.79999999999995</v>
      </c>
    </row>
    <row r="4957" spans="1:17" x14ac:dyDescent="0.3">
      <c r="A4957" t="s">
        <v>9631</v>
      </c>
      <c r="B4957" t="s">
        <v>9632</v>
      </c>
      <c r="C4957" t="s">
        <v>52</v>
      </c>
      <c r="D4957" t="s">
        <v>41</v>
      </c>
      <c r="E4957" t="s">
        <v>34</v>
      </c>
      <c r="F4957">
        <v>719</v>
      </c>
      <c r="G4957">
        <v>20</v>
      </c>
      <c r="H4957">
        <v>575</v>
      </c>
      <c r="I4957">
        <v>4.2</v>
      </c>
      <c r="J4957">
        <v>162</v>
      </c>
      <c r="K4957">
        <v>1</v>
      </c>
      <c r="L4957">
        <v>575</v>
      </c>
      <c r="M4957" s="1">
        <v>45503</v>
      </c>
      <c r="N4957" t="s">
        <v>19</v>
      </c>
      <c r="O4957">
        <f t="shared" si="231"/>
        <v>144</v>
      </c>
      <c r="P4957">
        <f t="shared" si="232"/>
        <v>431.4</v>
      </c>
      <c r="Q4957">
        <f t="shared" si="233"/>
        <v>143.60000000000002</v>
      </c>
    </row>
    <row r="4958" spans="1:17" x14ac:dyDescent="0.3">
      <c r="A4958" t="s">
        <v>9633</v>
      </c>
      <c r="B4958" t="s">
        <v>9634</v>
      </c>
      <c r="C4958" t="s">
        <v>45</v>
      </c>
      <c r="D4958" t="s">
        <v>17</v>
      </c>
      <c r="E4958" t="s">
        <v>18</v>
      </c>
      <c r="F4958">
        <v>2950</v>
      </c>
      <c r="G4958">
        <v>20</v>
      </c>
      <c r="H4958">
        <v>2360</v>
      </c>
      <c r="I4958">
        <v>4.2</v>
      </c>
      <c r="J4958">
        <v>94</v>
      </c>
      <c r="K4958">
        <v>5</v>
      </c>
      <c r="L4958">
        <v>11800</v>
      </c>
      <c r="M4958" s="1">
        <v>45792</v>
      </c>
      <c r="N4958" t="s">
        <v>71</v>
      </c>
      <c r="O4958">
        <f t="shared" si="231"/>
        <v>590</v>
      </c>
      <c r="P4958">
        <f t="shared" si="232"/>
        <v>1770</v>
      </c>
      <c r="Q4958">
        <f t="shared" si="233"/>
        <v>2950</v>
      </c>
    </row>
    <row r="4959" spans="1:17" x14ac:dyDescent="0.3">
      <c r="A4959" t="s">
        <v>9635</v>
      </c>
      <c r="B4959" t="s">
        <v>9636</v>
      </c>
      <c r="C4959" t="s">
        <v>57</v>
      </c>
      <c r="D4959" t="s">
        <v>17</v>
      </c>
      <c r="E4959" t="s">
        <v>34</v>
      </c>
      <c r="F4959">
        <v>4455</v>
      </c>
      <c r="G4959">
        <v>30</v>
      </c>
      <c r="H4959">
        <v>3118</v>
      </c>
      <c r="I4959">
        <v>3.8</v>
      </c>
      <c r="J4959">
        <v>157</v>
      </c>
      <c r="K4959">
        <v>1</v>
      </c>
      <c r="L4959">
        <v>3118</v>
      </c>
      <c r="M4959" s="1">
        <v>45823</v>
      </c>
      <c r="N4959" t="s">
        <v>58</v>
      </c>
      <c r="O4959">
        <f t="shared" si="231"/>
        <v>1337</v>
      </c>
      <c r="P4959">
        <f t="shared" si="232"/>
        <v>2673</v>
      </c>
      <c r="Q4959">
        <f t="shared" si="233"/>
        <v>445</v>
      </c>
    </row>
    <row r="4960" spans="1:17" x14ac:dyDescent="0.3">
      <c r="A4960" t="s">
        <v>9637</v>
      </c>
      <c r="B4960" t="s">
        <v>2190</v>
      </c>
      <c r="C4960" t="s">
        <v>52</v>
      </c>
      <c r="D4960" t="s">
        <v>33</v>
      </c>
      <c r="E4960" t="s">
        <v>18</v>
      </c>
      <c r="F4960">
        <v>2360</v>
      </c>
      <c r="G4960">
        <v>15</v>
      </c>
      <c r="H4960">
        <v>2006</v>
      </c>
      <c r="I4960">
        <v>3.6</v>
      </c>
      <c r="J4960">
        <v>41</v>
      </c>
      <c r="K4960">
        <v>1</v>
      </c>
      <c r="L4960">
        <v>2006</v>
      </c>
      <c r="M4960" s="1">
        <v>45772</v>
      </c>
      <c r="N4960" t="s">
        <v>29</v>
      </c>
      <c r="O4960">
        <f t="shared" si="231"/>
        <v>354</v>
      </c>
      <c r="P4960">
        <f t="shared" si="232"/>
        <v>1416</v>
      </c>
      <c r="Q4960">
        <f t="shared" si="233"/>
        <v>590</v>
      </c>
    </row>
    <row r="4961" spans="1:17" x14ac:dyDescent="0.3">
      <c r="A4961" t="s">
        <v>9638</v>
      </c>
      <c r="B4961" t="s">
        <v>5142</v>
      </c>
      <c r="C4961" t="s">
        <v>37</v>
      </c>
      <c r="D4961" t="s">
        <v>17</v>
      </c>
      <c r="E4961" t="s">
        <v>34</v>
      </c>
      <c r="F4961">
        <v>2880</v>
      </c>
      <c r="G4961">
        <v>25</v>
      </c>
      <c r="H4961">
        <v>2160</v>
      </c>
      <c r="I4961">
        <v>4.3</v>
      </c>
      <c r="J4961">
        <v>192</v>
      </c>
      <c r="K4961">
        <v>5</v>
      </c>
      <c r="L4961">
        <v>10800</v>
      </c>
      <c r="M4961" s="1">
        <v>45491</v>
      </c>
      <c r="N4961" t="s">
        <v>38</v>
      </c>
      <c r="O4961">
        <f t="shared" si="231"/>
        <v>720</v>
      </c>
      <c r="P4961">
        <f t="shared" si="232"/>
        <v>1728</v>
      </c>
      <c r="Q4961">
        <f t="shared" si="233"/>
        <v>2160</v>
      </c>
    </row>
    <row r="4962" spans="1:17" x14ac:dyDescent="0.3">
      <c r="A4962" t="s">
        <v>9639</v>
      </c>
      <c r="B4962" t="s">
        <v>9640</v>
      </c>
      <c r="C4962" t="s">
        <v>57</v>
      </c>
      <c r="D4962" t="s">
        <v>109</v>
      </c>
      <c r="E4962" t="s">
        <v>18</v>
      </c>
      <c r="F4962">
        <v>1316</v>
      </c>
      <c r="G4962">
        <v>15</v>
      </c>
      <c r="H4962">
        <v>1119</v>
      </c>
      <c r="I4962">
        <v>3.9</v>
      </c>
      <c r="J4962">
        <v>270</v>
      </c>
      <c r="K4962">
        <v>2</v>
      </c>
      <c r="L4962">
        <v>2238</v>
      </c>
      <c r="M4962" s="1">
        <v>45610</v>
      </c>
      <c r="N4962" t="s">
        <v>54</v>
      </c>
      <c r="O4962">
        <f t="shared" si="231"/>
        <v>197</v>
      </c>
      <c r="P4962">
        <f t="shared" si="232"/>
        <v>789.6</v>
      </c>
      <c r="Q4962">
        <f t="shared" si="233"/>
        <v>658.8</v>
      </c>
    </row>
    <row r="4963" spans="1:17" x14ac:dyDescent="0.3">
      <c r="A4963" t="s">
        <v>9641</v>
      </c>
      <c r="B4963" t="s">
        <v>9642</v>
      </c>
      <c r="C4963" t="s">
        <v>57</v>
      </c>
      <c r="D4963" t="s">
        <v>53</v>
      </c>
      <c r="E4963" t="s">
        <v>34</v>
      </c>
      <c r="F4963">
        <v>6079</v>
      </c>
      <c r="G4963">
        <v>30</v>
      </c>
      <c r="H4963">
        <v>4255</v>
      </c>
      <c r="I4963">
        <v>3.8</v>
      </c>
      <c r="J4963">
        <v>86</v>
      </c>
      <c r="K4963">
        <v>1</v>
      </c>
      <c r="L4963">
        <v>4255</v>
      </c>
      <c r="M4963" s="1">
        <v>45603</v>
      </c>
      <c r="N4963" t="s">
        <v>141</v>
      </c>
      <c r="O4963">
        <f t="shared" si="231"/>
        <v>1824</v>
      </c>
      <c r="P4963">
        <f t="shared" si="232"/>
        <v>3647.4</v>
      </c>
      <c r="Q4963">
        <f t="shared" si="233"/>
        <v>607.59999999999991</v>
      </c>
    </row>
    <row r="4964" spans="1:17" x14ac:dyDescent="0.3">
      <c r="A4964" t="s">
        <v>9643</v>
      </c>
      <c r="B4964" t="s">
        <v>9644</v>
      </c>
      <c r="C4964" t="s">
        <v>32</v>
      </c>
      <c r="D4964" t="s">
        <v>53</v>
      </c>
      <c r="E4964" t="s">
        <v>34</v>
      </c>
      <c r="F4964">
        <v>5826</v>
      </c>
      <c r="G4964">
        <v>70</v>
      </c>
      <c r="H4964">
        <v>1748</v>
      </c>
      <c r="I4964">
        <v>4.5</v>
      </c>
      <c r="J4964">
        <v>80</v>
      </c>
      <c r="K4964">
        <v>1</v>
      </c>
      <c r="L4964">
        <v>1748</v>
      </c>
      <c r="M4964" s="1">
        <v>45422</v>
      </c>
      <c r="N4964" t="s">
        <v>49</v>
      </c>
      <c r="O4964">
        <f t="shared" si="231"/>
        <v>4078</v>
      </c>
      <c r="P4964">
        <f t="shared" si="232"/>
        <v>3495.6</v>
      </c>
      <c r="Q4964">
        <f t="shared" si="233"/>
        <v>-1747.6</v>
      </c>
    </row>
    <row r="4965" spans="1:17" x14ac:dyDescent="0.3">
      <c r="A4965" t="s">
        <v>9645</v>
      </c>
      <c r="B4965" t="s">
        <v>1222</v>
      </c>
      <c r="C4965" t="s">
        <v>27</v>
      </c>
      <c r="D4965" t="s">
        <v>28</v>
      </c>
      <c r="E4965" t="s">
        <v>34</v>
      </c>
      <c r="F4965">
        <v>1465</v>
      </c>
      <c r="G4965">
        <v>15</v>
      </c>
      <c r="H4965">
        <v>1245</v>
      </c>
      <c r="I4965">
        <v>4.0999999999999996</v>
      </c>
      <c r="J4965">
        <v>78</v>
      </c>
      <c r="K4965">
        <v>1</v>
      </c>
      <c r="L4965">
        <v>1245</v>
      </c>
      <c r="M4965" s="1">
        <v>45504</v>
      </c>
      <c r="N4965" t="s">
        <v>38</v>
      </c>
      <c r="O4965">
        <f t="shared" si="231"/>
        <v>220</v>
      </c>
      <c r="P4965">
        <f t="shared" si="232"/>
        <v>879</v>
      </c>
      <c r="Q4965">
        <f t="shared" si="233"/>
        <v>366</v>
      </c>
    </row>
    <row r="4966" spans="1:17" x14ac:dyDescent="0.3">
      <c r="A4966" t="s">
        <v>9646</v>
      </c>
      <c r="B4966" t="s">
        <v>8116</v>
      </c>
      <c r="C4966" t="s">
        <v>22</v>
      </c>
      <c r="D4966" t="s">
        <v>41</v>
      </c>
      <c r="E4966" t="s">
        <v>34</v>
      </c>
      <c r="F4966">
        <v>2522</v>
      </c>
      <c r="G4966">
        <v>25</v>
      </c>
      <c r="H4966">
        <v>1892</v>
      </c>
      <c r="I4966">
        <v>4.8</v>
      </c>
      <c r="J4966">
        <v>374</v>
      </c>
      <c r="K4966">
        <v>1</v>
      </c>
      <c r="L4966">
        <v>1892</v>
      </c>
      <c r="M4966" s="1">
        <v>45516</v>
      </c>
      <c r="N4966" t="s">
        <v>24</v>
      </c>
      <c r="O4966">
        <f t="shared" si="231"/>
        <v>630</v>
      </c>
      <c r="P4966">
        <f t="shared" si="232"/>
        <v>1513.2</v>
      </c>
      <c r="Q4966">
        <f t="shared" si="233"/>
        <v>378.79999999999995</v>
      </c>
    </row>
    <row r="4967" spans="1:17" x14ac:dyDescent="0.3">
      <c r="A4967" t="s">
        <v>9647</v>
      </c>
      <c r="B4967" t="s">
        <v>9648</v>
      </c>
      <c r="C4967" t="s">
        <v>16</v>
      </c>
      <c r="D4967" t="s">
        <v>53</v>
      </c>
      <c r="E4967" t="s">
        <v>34</v>
      </c>
      <c r="F4967">
        <v>1716</v>
      </c>
      <c r="G4967">
        <v>15</v>
      </c>
      <c r="H4967">
        <v>1459</v>
      </c>
      <c r="I4967">
        <v>4.4000000000000004</v>
      </c>
      <c r="J4967">
        <v>375</v>
      </c>
      <c r="K4967">
        <v>1</v>
      </c>
      <c r="L4967">
        <v>1459</v>
      </c>
      <c r="M4967" s="1">
        <v>45536</v>
      </c>
      <c r="N4967" t="s">
        <v>64</v>
      </c>
      <c r="O4967">
        <f t="shared" si="231"/>
        <v>257</v>
      </c>
      <c r="P4967">
        <f t="shared" si="232"/>
        <v>1029.5999999999999</v>
      </c>
      <c r="Q4967">
        <f t="shared" si="233"/>
        <v>429.40000000000009</v>
      </c>
    </row>
    <row r="4968" spans="1:17" x14ac:dyDescent="0.3">
      <c r="A4968" t="s">
        <v>9649</v>
      </c>
      <c r="B4968" t="s">
        <v>9650</v>
      </c>
      <c r="C4968" t="s">
        <v>32</v>
      </c>
      <c r="D4968" t="s">
        <v>109</v>
      </c>
      <c r="E4968" t="s">
        <v>34</v>
      </c>
      <c r="F4968">
        <v>1999</v>
      </c>
      <c r="G4968">
        <v>30</v>
      </c>
      <c r="H4968">
        <v>1399</v>
      </c>
      <c r="I4968">
        <v>3.7</v>
      </c>
      <c r="J4968">
        <v>11</v>
      </c>
      <c r="K4968">
        <v>1</v>
      </c>
      <c r="L4968">
        <v>1399</v>
      </c>
      <c r="M4968" s="1">
        <v>45927</v>
      </c>
      <c r="N4968" t="s">
        <v>91</v>
      </c>
      <c r="O4968">
        <f t="shared" si="231"/>
        <v>600</v>
      </c>
      <c r="P4968">
        <f t="shared" si="232"/>
        <v>1199.3999999999999</v>
      </c>
      <c r="Q4968">
        <f t="shared" si="233"/>
        <v>199.60000000000014</v>
      </c>
    </row>
    <row r="4969" spans="1:17" x14ac:dyDescent="0.3">
      <c r="A4969" t="s">
        <v>9651</v>
      </c>
      <c r="B4969" t="s">
        <v>9652</v>
      </c>
      <c r="C4969" t="s">
        <v>57</v>
      </c>
      <c r="D4969" t="s">
        <v>41</v>
      </c>
      <c r="E4969" t="s">
        <v>34</v>
      </c>
      <c r="F4969">
        <v>564</v>
      </c>
      <c r="G4969">
        <v>40</v>
      </c>
      <c r="H4969">
        <v>338</v>
      </c>
      <c r="I4969">
        <v>4.5</v>
      </c>
      <c r="J4969">
        <v>103</v>
      </c>
      <c r="K4969">
        <v>1</v>
      </c>
      <c r="L4969">
        <v>338</v>
      </c>
      <c r="M4969" s="1">
        <v>45533</v>
      </c>
      <c r="N4969" t="s">
        <v>150</v>
      </c>
      <c r="O4969">
        <f t="shared" si="231"/>
        <v>226</v>
      </c>
      <c r="P4969">
        <f t="shared" si="232"/>
        <v>338.4</v>
      </c>
      <c r="Q4969">
        <f t="shared" si="233"/>
        <v>-0.39999999999997726</v>
      </c>
    </row>
    <row r="4970" spans="1:17" x14ac:dyDescent="0.3">
      <c r="A4970" t="s">
        <v>9653</v>
      </c>
      <c r="B4970" t="s">
        <v>9654</v>
      </c>
      <c r="C4970" t="s">
        <v>52</v>
      </c>
      <c r="D4970" t="s">
        <v>53</v>
      </c>
      <c r="E4970" t="s">
        <v>34</v>
      </c>
      <c r="F4970">
        <v>4779</v>
      </c>
      <c r="G4970">
        <v>20</v>
      </c>
      <c r="H4970">
        <v>3823</v>
      </c>
      <c r="I4970">
        <v>4.3</v>
      </c>
      <c r="J4970">
        <v>181</v>
      </c>
      <c r="K4970">
        <v>2</v>
      </c>
      <c r="L4970">
        <v>7646</v>
      </c>
      <c r="M4970" s="1">
        <v>45326</v>
      </c>
      <c r="N4970" t="s">
        <v>24</v>
      </c>
      <c r="O4970">
        <f t="shared" si="231"/>
        <v>956</v>
      </c>
      <c r="P4970">
        <f t="shared" si="232"/>
        <v>2867.4</v>
      </c>
      <c r="Q4970">
        <f t="shared" si="233"/>
        <v>1911.1999999999998</v>
      </c>
    </row>
    <row r="4971" spans="1:17" x14ac:dyDescent="0.3">
      <c r="A4971" t="s">
        <v>9655</v>
      </c>
      <c r="B4971" t="s">
        <v>9206</v>
      </c>
      <c r="C4971" t="s">
        <v>45</v>
      </c>
      <c r="D4971" t="s">
        <v>53</v>
      </c>
      <c r="E4971" t="s">
        <v>34</v>
      </c>
      <c r="F4971">
        <v>6928</v>
      </c>
      <c r="G4971">
        <v>30</v>
      </c>
      <c r="H4971">
        <v>4850</v>
      </c>
      <c r="I4971">
        <v>3.7</v>
      </c>
      <c r="J4971">
        <v>13</v>
      </c>
      <c r="K4971">
        <v>1</v>
      </c>
      <c r="L4971">
        <v>4850</v>
      </c>
      <c r="M4971" s="1">
        <v>46013</v>
      </c>
      <c r="N4971" t="s">
        <v>78</v>
      </c>
      <c r="O4971">
        <f t="shared" si="231"/>
        <v>2078</v>
      </c>
      <c r="P4971">
        <f t="shared" si="232"/>
        <v>4156.8</v>
      </c>
      <c r="Q4971">
        <f t="shared" si="233"/>
        <v>693.19999999999982</v>
      </c>
    </row>
    <row r="4972" spans="1:17" x14ac:dyDescent="0.3">
      <c r="A4972" t="s">
        <v>9656</v>
      </c>
      <c r="B4972" t="s">
        <v>9657</v>
      </c>
      <c r="C4972" t="s">
        <v>16</v>
      </c>
      <c r="D4972" t="s">
        <v>109</v>
      </c>
      <c r="E4972" t="s">
        <v>161</v>
      </c>
      <c r="F4972">
        <v>1794</v>
      </c>
      <c r="G4972">
        <v>20</v>
      </c>
      <c r="H4972">
        <v>1435</v>
      </c>
      <c r="I4972">
        <v>3.9</v>
      </c>
      <c r="J4972">
        <v>132</v>
      </c>
      <c r="K4972">
        <v>1</v>
      </c>
      <c r="L4972">
        <v>1435</v>
      </c>
      <c r="M4972" s="1">
        <v>45780</v>
      </c>
      <c r="N4972" t="s">
        <v>29</v>
      </c>
      <c r="O4972">
        <f t="shared" si="231"/>
        <v>359</v>
      </c>
      <c r="P4972">
        <f t="shared" si="232"/>
        <v>1076.3999999999999</v>
      </c>
      <c r="Q4972">
        <f t="shared" si="233"/>
        <v>358.60000000000014</v>
      </c>
    </row>
    <row r="4973" spans="1:17" x14ac:dyDescent="0.3">
      <c r="A4973" t="s">
        <v>9658</v>
      </c>
      <c r="B4973" t="s">
        <v>9659</v>
      </c>
      <c r="C4973" t="s">
        <v>116</v>
      </c>
      <c r="D4973" t="s">
        <v>109</v>
      </c>
      <c r="E4973" t="s">
        <v>18</v>
      </c>
      <c r="F4973">
        <v>816</v>
      </c>
      <c r="G4973">
        <v>30</v>
      </c>
      <c r="H4973">
        <v>571</v>
      </c>
      <c r="I4973">
        <v>4.4000000000000004</v>
      </c>
      <c r="J4973">
        <v>192</v>
      </c>
      <c r="K4973">
        <v>1</v>
      </c>
      <c r="L4973">
        <v>571</v>
      </c>
      <c r="M4973" s="1">
        <v>45580</v>
      </c>
      <c r="N4973" t="s">
        <v>71</v>
      </c>
      <c r="O4973">
        <f t="shared" si="231"/>
        <v>245</v>
      </c>
      <c r="P4973">
        <f t="shared" si="232"/>
        <v>489.59999999999997</v>
      </c>
      <c r="Q4973">
        <f t="shared" si="233"/>
        <v>81.400000000000034</v>
      </c>
    </row>
    <row r="4974" spans="1:17" x14ac:dyDescent="0.3">
      <c r="A4974" t="s">
        <v>9660</v>
      </c>
      <c r="B4974" t="s">
        <v>6552</v>
      </c>
      <c r="C4974" t="s">
        <v>37</v>
      </c>
      <c r="D4974" t="s">
        <v>28</v>
      </c>
      <c r="E4974" t="s">
        <v>34</v>
      </c>
      <c r="F4974">
        <v>6188</v>
      </c>
      <c r="G4974">
        <v>30</v>
      </c>
      <c r="H4974">
        <v>4332</v>
      </c>
      <c r="I4974">
        <v>3.3</v>
      </c>
      <c r="J4974">
        <v>41</v>
      </c>
      <c r="K4974">
        <v>2</v>
      </c>
      <c r="L4974">
        <v>8664</v>
      </c>
      <c r="M4974" s="1">
        <v>45949</v>
      </c>
      <c r="N4974" t="s">
        <v>150</v>
      </c>
      <c r="O4974">
        <f t="shared" si="231"/>
        <v>1856</v>
      </c>
      <c r="P4974">
        <f t="shared" si="232"/>
        <v>3712.7999999999997</v>
      </c>
      <c r="Q4974">
        <f t="shared" si="233"/>
        <v>1238.4000000000005</v>
      </c>
    </row>
    <row r="4975" spans="1:17" x14ac:dyDescent="0.3">
      <c r="A4975" t="s">
        <v>9661</v>
      </c>
      <c r="B4975" t="s">
        <v>9662</v>
      </c>
      <c r="C4975" t="s">
        <v>57</v>
      </c>
      <c r="D4975" t="s">
        <v>53</v>
      </c>
      <c r="E4975" t="s">
        <v>74</v>
      </c>
      <c r="F4975">
        <v>6790</v>
      </c>
      <c r="G4975">
        <v>40</v>
      </c>
      <c r="H4975">
        <v>4074</v>
      </c>
      <c r="I4975">
        <v>3.1</v>
      </c>
      <c r="J4975">
        <v>105</v>
      </c>
      <c r="K4975">
        <v>2</v>
      </c>
      <c r="L4975">
        <v>8148</v>
      </c>
      <c r="M4975" s="1">
        <v>45780</v>
      </c>
      <c r="N4975" t="s">
        <v>19</v>
      </c>
      <c r="O4975">
        <f t="shared" si="231"/>
        <v>2716</v>
      </c>
      <c r="P4975">
        <f t="shared" si="232"/>
        <v>4074</v>
      </c>
      <c r="Q4975">
        <f t="shared" si="233"/>
        <v>0</v>
      </c>
    </row>
    <row r="4976" spans="1:17" x14ac:dyDescent="0.3">
      <c r="A4976" t="s">
        <v>9663</v>
      </c>
      <c r="B4976" t="s">
        <v>9664</v>
      </c>
      <c r="C4976" t="s">
        <v>45</v>
      </c>
      <c r="D4976" t="s">
        <v>23</v>
      </c>
      <c r="E4976" t="s">
        <v>34</v>
      </c>
      <c r="F4976">
        <v>3196</v>
      </c>
      <c r="G4976">
        <v>20</v>
      </c>
      <c r="H4976">
        <v>2557</v>
      </c>
      <c r="I4976">
        <v>4.2</v>
      </c>
      <c r="J4976">
        <v>121</v>
      </c>
      <c r="K4976">
        <v>3</v>
      </c>
      <c r="L4976">
        <v>7671</v>
      </c>
      <c r="M4976" s="1">
        <v>45347</v>
      </c>
      <c r="N4976" t="s">
        <v>189</v>
      </c>
      <c r="O4976">
        <f t="shared" si="231"/>
        <v>639</v>
      </c>
      <c r="P4976">
        <f t="shared" si="232"/>
        <v>1917.6</v>
      </c>
      <c r="Q4976">
        <f t="shared" si="233"/>
        <v>1918.2000000000003</v>
      </c>
    </row>
    <row r="4977" spans="1:17" x14ac:dyDescent="0.3">
      <c r="A4977" t="s">
        <v>9665</v>
      </c>
      <c r="B4977" t="s">
        <v>9666</v>
      </c>
      <c r="C4977" t="s">
        <v>45</v>
      </c>
      <c r="D4977" t="s">
        <v>33</v>
      </c>
      <c r="E4977" t="s">
        <v>18</v>
      </c>
      <c r="F4977">
        <v>874</v>
      </c>
      <c r="G4977">
        <v>25</v>
      </c>
      <c r="H4977">
        <v>656</v>
      </c>
      <c r="I4977">
        <v>4.2</v>
      </c>
      <c r="J4977">
        <v>123</v>
      </c>
      <c r="K4977">
        <v>4</v>
      </c>
      <c r="L4977">
        <v>2624</v>
      </c>
      <c r="M4977" s="1">
        <v>45501</v>
      </c>
      <c r="N4977" t="s">
        <v>58</v>
      </c>
      <c r="O4977">
        <f t="shared" si="231"/>
        <v>218</v>
      </c>
      <c r="P4977">
        <f t="shared" si="232"/>
        <v>524.4</v>
      </c>
      <c r="Q4977">
        <f t="shared" si="233"/>
        <v>526.40000000000009</v>
      </c>
    </row>
    <row r="4978" spans="1:17" x14ac:dyDescent="0.3">
      <c r="A4978" t="s">
        <v>9667</v>
      </c>
      <c r="B4978" t="s">
        <v>9668</v>
      </c>
      <c r="C4978" t="s">
        <v>52</v>
      </c>
      <c r="D4978" t="s">
        <v>41</v>
      </c>
      <c r="E4978" t="s">
        <v>34</v>
      </c>
      <c r="F4978">
        <v>1625</v>
      </c>
      <c r="G4978">
        <v>10</v>
      </c>
      <c r="H4978">
        <v>1462</v>
      </c>
      <c r="I4978">
        <v>4.2</v>
      </c>
      <c r="J4978">
        <v>47</v>
      </c>
      <c r="K4978">
        <v>1</v>
      </c>
      <c r="L4978">
        <v>1462</v>
      </c>
      <c r="M4978" s="1">
        <v>45686</v>
      </c>
      <c r="N4978" t="s">
        <v>49</v>
      </c>
      <c r="O4978">
        <f t="shared" si="231"/>
        <v>163</v>
      </c>
      <c r="P4978">
        <f t="shared" si="232"/>
        <v>975</v>
      </c>
      <c r="Q4978">
        <f t="shared" si="233"/>
        <v>487</v>
      </c>
    </row>
    <row r="4979" spans="1:17" x14ac:dyDescent="0.3">
      <c r="A4979" t="s">
        <v>9669</v>
      </c>
      <c r="B4979" t="s">
        <v>9670</v>
      </c>
      <c r="C4979" t="s">
        <v>22</v>
      </c>
      <c r="D4979" t="s">
        <v>33</v>
      </c>
      <c r="E4979" t="s">
        <v>18</v>
      </c>
      <c r="F4979">
        <v>2233</v>
      </c>
      <c r="G4979">
        <v>10</v>
      </c>
      <c r="H4979">
        <v>2010</v>
      </c>
      <c r="I4979">
        <v>4.2</v>
      </c>
      <c r="J4979">
        <v>104</v>
      </c>
      <c r="K4979">
        <v>2</v>
      </c>
      <c r="L4979">
        <v>4020</v>
      </c>
      <c r="M4979" s="1">
        <v>45332</v>
      </c>
      <c r="N4979" t="s">
        <v>91</v>
      </c>
      <c r="O4979">
        <f t="shared" si="231"/>
        <v>223</v>
      </c>
      <c r="P4979">
        <f t="shared" si="232"/>
        <v>1339.8</v>
      </c>
      <c r="Q4979">
        <f t="shared" si="233"/>
        <v>1340.4</v>
      </c>
    </row>
    <row r="4980" spans="1:17" x14ac:dyDescent="0.3">
      <c r="A4980" t="s">
        <v>9671</v>
      </c>
      <c r="B4980" t="s">
        <v>9534</v>
      </c>
      <c r="C4980" t="s">
        <v>32</v>
      </c>
      <c r="D4980" t="s">
        <v>17</v>
      </c>
      <c r="E4980" t="s">
        <v>18</v>
      </c>
      <c r="F4980">
        <v>3753</v>
      </c>
      <c r="G4980">
        <v>15</v>
      </c>
      <c r="H4980">
        <v>3190</v>
      </c>
      <c r="I4980">
        <v>4.3</v>
      </c>
      <c r="J4980">
        <v>53</v>
      </c>
      <c r="K4980">
        <v>1</v>
      </c>
      <c r="L4980">
        <v>3190</v>
      </c>
      <c r="M4980" s="1">
        <v>45674</v>
      </c>
      <c r="N4980" t="s">
        <v>168</v>
      </c>
      <c r="O4980">
        <f t="shared" si="231"/>
        <v>563</v>
      </c>
      <c r="P4980">
        <f t="shared" si="232"/>
        <v>2251.7999999999997</v>
      </c>
      <c r="Q4980">
        <f t="shared" si="233"/>
        <v>938.20000000000027</v>
      </c>
    </row>
    <row r="4981" spans="1:17" x14ac:dyDescent="0.3">
      <c r="A4981" t="s">
        <v>9672</v>
      </c>
      <c r="B4981" t="s">
        <v>9673</v>
      </c>
      <c r="C4981" t="s">
        <v>88</v>
      </c>
      <c r="D4981" t="s">
        <v>41</v>
      </c>
      <c r="E4981" t="s">
        <v>74</v>
      </c>
      <c r="F4981">
        <v>814</v>
      </c>
      <c r="G4981">
        <v>70</v>
      </c>
      <c r="H4981">
        <v>244</v>
      </c>
      <c r="I4981">
        <v>4.7</v>
      </c>
      <c r="J4981">
        <v>182</v>
      </c>
      <c r="K4981">
        <v>1</v>
      </c>
      <c r="L4981">
        <v>244</v>
      </c>
      <c r="M4981" s="1">
        <v>45939</v>
      </c>
      <c r="N4981" t="s">
        <v>54</v>
      </c>
      <c r="O4981">
        <f t="shared" si="231"/>
        <v>570</v>
      </c>
      <c r="P4981">
        <f t="shared" si="232"/>
        <v>488.4</v>
      </c>
      <c r="Q4981">
        <f t="shared" si="233"/>
        <v>-244.39999999999998</v>
      </c>
    </row>
    <row r="4982" spans="1:17" x14ac:dyDescent="0.3">
      <c r="A4982" t="s">
        <v>9674</v>
      </c>
      <c r="B4982" t="s">
        <v>9675</v>
      </c>
      <c r="C4982" t="s">
        <v>22</v>
      </c>
      <c r="D4982" t="s">
        <v>28</v>
      </c>
      <c r="E4982" t="s">
        <v>34</v>
      </c>
      <c r="F4982">
        <v>3212</v>
      </c>
      <c r="G4982">
        <v>25</v>
      </c>
      <c r="H4982">
        <v>2409</v>
      </c>
      <c r="I4982">
        <v>4.0999999999999996</v>
      </c>
      <c r="J4982">
        <v>139</v>
      </c>
      <c r="K4982">
        <v>1</v>
      </c>
      <c r="L4982">
        <v>2409</v>
      </c>
      <c r="M4982" s="1">
        <v>45699</v>
      </c>
      <c r="N4982" t="s">
        <v>19</v>
      </c>
      <c r="O4982">
        <f t="shared" si="231"/>
        <v>803</v>
      </c>
      <c r="P4982">
        <f t="shared" si="232"/>
        <v>1927.1999999999998</v>
      </c>
      <c r="Q4982">
        <f t="shared" si="233"/>
        <v>481.80000000000018</v>
      </c>
    </row>
    <row r="4983" spans="1:17" x14ac:dyDescent="0.3">
      <c r="A4983" t="s">
        <v>9676</v>
      </c>
      <c r="B4983" t="s">
        <v>9677</v>
      </c>
      <c r="C4983" t="s">
        <v>52</v>
      </c>
      <c r="D4983" t="s">
        <v>53</v>
      </c>
      <c r="E4983" t="s">
        <v>34</v>
      </c>
      <c r="F4983">
        <v>2037</v>
      </c>
      <c r="G4983">
        <v>10</v>
      </c>
      <c r="H4983">
        <v>1833</v>
      </c>
      <c r="I4983">
        <v>3.4</v>
      </c>
      <c r="J4983">
        <v>353</v>
      </c>
      <c r="K4983">
        <v>4</v>
      </c>
      <c r="L4983">
        <v>7332</v>
      </c>
      <c r="M4983" s="1">
        <v>45492</v>
      </c>
      <c r="N4983" t="s">
        <v>49</v>
      </c>
      <c r="O4983">
        <f t="shared" si="231"/>
        <v>204</v>
      </c>
      <c r="P4983">
        <f t="shared" si="232"/>
        <v>1222.2</v>
      </c>
      <c r="Q4983">
        <f t="shared" si="233"/>
        <v>2443.1999999999998</v>
      </c>
    </row>
    <row r="4984" spans="1:17" x14ac:dyDescent="0.3">
      <c r="A4984" t="s">
        <v>9678</v>
      </c>
      <c r="B4984" t="s">
        <v>9679</v>
      </c>
      <c r="C4984" t="s">
        <v>52</v>
      </c>
      <c r="D4984" t="s">
        <v>23</v>
      </c>
      <c r="E4984" t="s">
        <v>34</v>
      </c>
      <c r="F4984">
        <v>2646</v>
      </c>
      <c r="G4984">
        <v>70</v>
      </c>
      <c r="H4984">
        <v>794</v>
      </c>
      <c r="I4984">
        <v>3.2</v>
      </c>
      <c r="J4984">
        <v>46</v>
      </c>
      <c r="K4984">
        <v>1</v>
      </c>
      <c r="L4984">
        <v>794</v>
      </c>
      <c r="M4984" s="1">
        <v>45494</v>
      </c>
      <c r="N4984" t="s">
        <v>64</v>
      </c>
      <c r="O4984">
        <f t="shared" si="231"/>
        <v>1852</v>
      </c>
      <c r="P4984">
        <f t="shared" si="232"/>
        <v>1587.6</v>
      </c>
      <c r="Q4984">
        <f t="shared" si="233"/>
        <v>-793.59999999999991</v>
      </c>
    </row>
    <row r="4985" spans="1:17" x14ac:dyDescent="0.3">
      <c r="A4985" t="s">
        <v>9680</v>
      </c>
      <c r="B4985" t="s">
        <v>9681</v>
      </c>
      <c r="C4985" t="s">
        <v>37</v>
      </c>
      <c r="D4985" t="s">
        <v>33</v>
      </c>
      <c r="E4985" t="s">
        <v>18</v>
      </c>
      <c r="F4985">
        <v>1273</v>
      </c>
      <c r="G4985">
        <v>15</v>
      </c>
      <c r="H4985">
        <v>1082</v>
      </c>
      <c r="I4985">
        <v>3.9</v>
      </c>
      <c r="J4985">
        <v>314</v>
      </c>
      <c r="K4985">
        <v>1</v>
      </c>
      <c r="L4985">
        <v>1082</v>
      </c>
      <c r="M4985" s="1">
        <v>45631</v>
      </c>
      <c r="N4985" t="s">
        <v>54</v>
      </c>
      <c r="O4985">
        <f t="shared" si="231"/>
        <v>191</v>
      </c>
      <c r="P4985">
        <f t="shared" si="232"/>
        <v>763.8</v>
      </c>
      <c r="Q4985">
        <f t="shared" si="233"/>
        <v>318.20000000000005</v>
      </c>
    </row>
    <row r="4986" spans="1:17" x14ac:dyDescent="0.3">
      <c r="A4986" t="s">
        <v>9682</v>
      </c>
      <c r="B4986" t="s">
        <v>9683</v>
      </c>
      <c r="C4986" t="s">
        <v>22</v>
      </c>
      <c r="D4986" t="s">
        <v>109</v>
      </c>
      <c r="E4986" t="s">
        <v>18</v>
      </c>
      <c r="F4986">
        <v>1962</v>
      </c>
      <c r="G4986">
        <v>10</v>
      </c>
      <c r="H4986">
        <v>1766</v>
      </c>
      <c r="I4986">
        <v>4</v>
      </c>
      <c r="J4986">
        <v>74</v>
      </c>
      <c r="K4986">
        <v>1</v>
      </c>
      <c r="L4986">
        <v>1766</v>
      </c>
      <c r="M4986" s="1">
        <v>45512</v>
      </c>
      <c r="N4986" t="s">
        <v>189</v>
      </c>
      <c r="O4986">
        <f t="shared" si="231"/>
        <v>196</v>
      </c>
      <c r="P4986">
        <f t="shared" si="232"/>
        <v>1177.2</v>
      </c>
      <c r="Q4986">
        <f t="shared" si="233"/>
        <v>588.79999999999995</v>
      </c>
    </row>
    <row r="4987" spans="1:17" x14ac:dyDescent="0.3">
      <c r="A4987" t="s">
        <v>9684</v>
      </c>
      <c r="B4987" t="s">
        <v>9685</v>
      </c>
      <c r="C4987" t="s">
        <v>88</v>
      </c>
      <c r="D4987" t="s">
        <v>53</v>
      </c>
      <c r="E4987" t="s">
        <v>74</v>
      </c>
      <c r="F4987">
        <v>3387</v>
      </c>
      <c r="G4987">
        <v>15</v>
      </c>
      <c r="H4987">
        <v>2879</v>
      </c>
      <c r="I4987">
        <v>3.5</v>
      </c>
      <c r="J4987">
        <v>235</v>
      </c>
      <c r="K4987">
        <v>1</v>
      </c>
      <c r="L4987">
        <v>2879</v>
      </c>
      <c r="M4987" s="1">
        <v>45940</v>
      </c>
      <c r="N4987" t="s">
        <v>58</v>
      </c>
      <c r="O4987">
        <f t="shared" si="231"/>
        <v>508</v>
      </c>
      <c r="P4987">
        <f t="shared" si="232"/>
        <v>2032.1999999999998</v>
      </c>
      <c r="Q4987">
        <f t="shared" si="233"/>
        <v>846.80000000000018</v>
      </c>
    </row>
    <row r="4988" spans="1:17" x14ac:dyDescent="0.3">
      <c r="A4988" t="s">
        <v>9686</v>
      </c>
      <c r="B4988" t="s">
        <v>9687</v>
      </c>
      <c r="C4988" t="s">
        <v>16</v>
      </c>
      <c r="D4988" t="s">
        <v>53</v>
      </c>
      <c r="E4988" t="s">
        <v>34</v>
      </c>
      <c r="F4988">
        <v>5986</v>
      </c>
      <c r="G4988">
        <v>25</v>
      </c>
      <c r="H4988">
        <v>4490</v>
      </c>
      <c r="I4988">
        <v>3</v>
      </c>
      <c r="J4988">
        <v>97</v>
      </c>
      <c r="K4988">
        <v>3</v>
      </c>
      <c r="L4988">
        <v>13470</v>
      </c>
      <c r="M4988" s="1">
        <v>45694</v>
      </c>
      <c r="N4988" t="s">
        <v>85</v>
      </c>
      <c r="O4988">
        <f t="shared" si="231"/>
        <v>1496</v>
      </c>
      <c r="P4988">
        <f t="shared" si="232"/>
        <v>3591.6</v>
      </c>
      <c r="Q4988">
        <f t="shared" si="233"/>
        <v>2695.2000000000003</v>
      </c>
    </row>
    <row r="4989" spans="1:17" x14ac:dyDescent="0.3">
      <c r="A4989" t="s">
        <v>9688</v>
      </c>
      <c r="B4989" t="s">
        <v>9689</v>
      </c>
      <c r="C4989" t="s">
        <v>27</v>
      </c>
      <c r="D4989" t="s">
        <v>28</v>
      </c>
      <c r="E4989" t="s">
        <v>18</v>
      </c>
      <c r="F4989">
        <v>1797</v>
      </c>
      <c r="G4989">
        <v>0</v>
      </c>
      <c r="H4989">
        <v>1797</v>
      </c>
      <c r="I4989">
        <v>3.9</v>
      </c>
      <c r="J4989">
        <v>292</v>
      </c>
      <c r="K4989">
        <v>1</v>
      </c>
      <c r="L4989">
        <v>1797</v>
      </c>
      <c r="M4989" s="1">
        <v>45799</v>
      </c>
      <c r="N4989" t="s">
        <v>141</v>
      </c>
      <c r="O4989">
        <f t="shared" si="231"/>
        <v>0</v>
      </c>
      <c r="P4989">
        <f t="shared" si="232"/>
        <v>1078.2</v>
      </c>
      <c r="Q4989">
        <f t="shared" si="233"/>
        <v>718.8</v>
      </c>
    </row>
    <row r="4990" spans="1:17" x14ac:dyDescent="0.3">
      <c r="A4990" t="s">
        <v>9690</v>
      </c>
      <c r="B4990" t="s">
        <v>9691</v>
      </c>
      <c r="C4990" t="s">
        <v>32</v>
      </c>
      <c r="D4990" t="s">
        <v>33</v>
      </c>
      <c r="E4990" t="s">
        <v>18</v>
      </c>
      <c r="F4990">
        <v>4488</v>
      </c>
      <c r="G4990">
        <v>20</v>
      </c>
      <c r="H4990">
        <v>3590</v>
      </c>
      <c r="I4990">
        <v>5</v>
      </c>
      <c r="J4990">
        <v>362</v>
      </c>
      <c r="K4990">
        <v>5</v>
      </c>
      <c r="L4990">
        <v>17950</v>
      </c>
      <c r="M4990" s="1">
        <v>45794</v>
      </c>
      <c r="N4990" t="s">
        <v>54</v>
      </c>
      <c r="O4990">
        <f t="shared" si="231"/>
        <v>898</v>
      </c>
      <c r="P4990">
        <f t="shared" si="232"/>
        <v>2692.7999999999997</v>
      </c>
      <c r="Q4990">
        <f t="shared" si="233"/>
        <v>4486.0000000000018</v>
      </c>
    </row>
    <row r="4991" spans="1:17" x14ac:dyDescent="0.3">
      <c r="A4991" t="s">
        <v>9692</v>
      </c>
      <c r="B4991" t="s">
        <v>9693</v>
      </c>
      <c r="C4991" t="s">
        <v>32</v>
      </c>
      <c r="D4991" t="s">
        <v>17</v>
      </c>
      <c r="E4991" t="s">
        <v>18</v>
      </c>
      <c r="F4991">
        <v>3233</v>
      </c>
      <c r="G4991">
        <v>30</v>
      </c>
      <c r="H4991">
        <v>2263</v>
      </c>
      <c r="I4991">
        <v>4.3</v>
      </c>
      <c r="J4991">
        <v>390</v>
      </c>
      <c r="K4991">
        <v>3</v>
      </c>
      <c r="L4991">
        <v>6789</v>
      </c>
      <c r="M4991" s="1">
        <v>45573</v>
      </c>
      <c r="N4991" t="s">
        <v>54</v>
      </c>
      <c r="O4991">
        <f t="shared" si="231"/>
        <v>970</v>
      </c>
      <c r="P4991">
        <f t="shared" si="232"/>
        <v>1939.8</v>
      </c>
      <c r="Q4991">
        <f t="shared" si="233"/>
        <v>969.60000000000014</v>
      </c>
    </row>
    <row r="4992" spans="1:17" x14ac:dyDescent="0.3">
      <c r="A4992" t="s">
        <v>9694</v>
      </c>
      <c r="B4992" t="s">
        <v>5058</v>
      </c>
      <c r="C4992" t="s">
        <v>45</v>
      </c>
      <c r="D4992" t="s">
        <v>41</v>
      </c>
      <c r="E4992" t="s">
        <v>34</v>
      </c>
      <c r="F4992">
        <v>1696</v>
      </c>
      <c r="G4992">
        <v>10</v>
      </c>
      <c r="H4992">
        <v>1526</v>
      </c>
      <c r="I4992">
        <v>4.3</v>
      </c>
      <c r="J4992">
        <v>28</v>
      </c>
      <c r="K4992">
        <v>1</v>
      </c>
      <c r="L4992">
        <v>1526</v>
      </c>
      <c r="M4992" s="1">
        <v>45784</v>
      </c>
      <c r="N4992" t="s">
        <v>19</v>
      </c>
      <c r="O4992">
        <f t="shared" si="231"/>
        <v>170</v>
      </c>
      <c r="P4992">
        <f t="shared" si="232"/>
        <v>1017.5999999999999</v>
      </c>
      <c r="Q4992">
        <f t="shared" si="233"/>
        <v>508.40000000000009</v>
      </c>
    </row>
    <row r="4993" spans="1:17" x14ac:dyDescent="0.3">
      <c r="A4993" t="s">
        <v>9695</v>
      </c>
      <c r="B4993" t="s">
        <v>9696</v>
      </c>
      <c r="C4993" t="s">
        <v>27</v>
      </c>
      <c r="D4993" t="s">
        <v>109</v>
      </c>
      <c r="E4993" t="s">
        <v>34</v>
      </c>
      <c r="F4993">
        <v>2666</v>
      </c>
      <c r="G4993">
        <v>50</v>
      </c>
      <c r="H4993">
        <v>1333</v>
      </c>
      <c r="I4993">
        <v>4</v>
      </c>
      <c r="J4993">
        <v>97</v>
      </c>
      <c r="K4993">
        <v>2</v>
      </c>
      <c r="L4993">
        <v>2666</v>
      </c>
      <c r="M4993" s="1">
        <v>45738</v>
      </c>
      <c r="N4993" t="s">
        <v>85</v>
      </c>
      <c r="O4993">
        <f t="shared" si="231"/>
        <v>1333</v>
      </c>
      <c r="P4993">
        <f t="shared" si="232"/>
        <v>1599.6</v>
      </c>
      <c r="Q4993">
        <f t="shared" si="233"/>
        <v>-533.19999999999982</v>
      </c>
    </row>
    <row r="4994" spans="1:17" x14ac:dyDescent="0.3">
      <c r="A4994" t="s">
        <v>9697</v>
      </c>
      <c r="B4994" t="s">
        <v>9698</v>
      </c>
      <c r="C4994" t="s">
        <v>37</v>
      </c>
      <c r="D4994" t="s">
        <v>33</v>
      </c>
      <c r="E4994" t="s">
        <v>34</v>
      </c>
      <c r="F4994">
        <v>3220</v>
      </c>
      <c r="G4994">
        <v>10</v>
      </c>
      <c r="H4994">
        <v>2898</v>
      </c>
      <c r="I4994">
        <v>3.9</v>
      </c>
      <c r="J4994">
        <v>76</v>
      </c>
      <c r="K4994">
        <v>1</v>
      </c>
      <c r="L4994">
        <v>2898</v>
      </c>
      <c r="M4994" s="1">
        <v>45359</v>
      </c>
      <c r="N4994" t="s">
        <v>54</v>
      </c>
      <c r="O4994">
        <f t="shared" si="231"/>
        <v>322</v>
      </c>
      <c r="P4994">
        <f t="shared" si="232"/>
        <v>1932</v>
      </c>
      <c r="Q4994">
        <f t="shared" si="233"/>
        <v>966</v>
      </c>
    </row>
    <row r="4995" spans="1:17" x14ac:dyDescent="0.3">
      <c r="A4995" t="s">
        <v>9699</v>
      </c>
      <c r="B4995" t="s">
        <v>7511</v>
      </c>
      <c r="C4995" t="s">
        <v>27</v>
      </c>
      <c r="D4995" t="s">
        <v>41</v>
      </c>
      <c r="E4995" t="s">
        <v>34</v>
      </c>
      <c r="F4995">
        <v>394</v>
      </c>
      <c r="G4995">
        <v>30</v>
      </c>
      <c r="H4995">
        <v>276</v>
      </c>
      <c r="I4995">
        <v>4.4000000000000004</v>
      </c>
      <c r="J4995">
        <v>102</v>
      </c>
      <c r="K4995">
        <v>5</v>
      </c>
      <c r="L4995">
        <v>1380</v>
      </c>
      <c r="M4995" s="1">
        <v>45944</v>
      </c>
      <c r="N4995" t="s">
        <v>61</v>
      </c>
      <c r="O4995">
        <f t="shared" ref="O4995:O5001" si="234">F4995-H4995</f>
        <v>118</v>
      </c>
      <c r="P4995">
        <f t="shared" ref="P4995:P5001" si="235">F4995*0.6</f>
        <v>236.39999999999998</v>
      </c>
      <c r="Q4995">
        <f t="shared" ref="Q4995:Q5001" si="236">(H4995-P4995)*K4995</f>
        <v>198.00000000000011</v>
      </c>
    </row>
    <row r="4996" spans="1:17" x14ac:dyDescent="0.3">
      <c r="A4996" t="s">
        <v>9700</v>
      </c>
      <c r="B4996" t="s">
        <v>9701</v>
      </c>
      <c r="C4996" t="s">
        <v>116</v>
      </c>
      <c r="D4996" t="s">
        <v>53</v>
      </c>
      <c r="E4996" t="s">
        <v>74</v>
      </c>
      <c r="F4996">
        <v>4262</v>
      </c>
      <c r="G4996">
        <v>30</v>
      </c>
      <c r="H4996">
        <v>2983</v>
      </c>
      <c r="I4996">
        <v>3.5</v>
      </c>
      <c r="J4996">
        <v>241</v>
      </c>
      <c r="K4996">
        <v>1</v>
      </c>
      <c r="L4996">
        <v>2983</v>
      </c>
      <c r="M4996" s="1">
        <v>45636</v>
      </c>
      <c r="N4996" t="s">
        <v>85</v>
      </c>
      <c r="O4996">
        <f t="shared" si="234"/>
        <v>1279</v>
      </c>
      <c r="P4996">
        <f t="shared" si="235"/>
        <v>2557.1999999999998</v>
      </c>
      <c r="Q4996">
        <f t="shared" si="236"/>
        <v>425.80000000000018</v>
      </c>
    </row>
    <row r="4997" spans="1:17" x14ac:dyDescent="0.3">
      <c r="A4997" t="s">
        <v>9702</v>
      </c>
      <c r="B4997" t="s">
        <v>1280</v>
      </c>
      <c r="C4997" t="s">
        <v>88</v>
      </c>
      <c r="D4997" t="s">
        <v>109</v>
      </c>
      <c r="E4997" t="s">
        <v>161</v>
      </c>
      <c r="F4997">
        <v>639</v>
      </c>
      <c r="G4997">
        <v>15</v>
      </c>
      <c r="H4997">
        <v>543</v>
      </c>
      <c r="I4997">
        <v>5</v>
      </c>
      <c r="J4997">
        <v>371</v>
      </c>
      <c r="K4997">
        <v>1</v>
      </c>
      <c r="L4997">
        <v>543</v>
      </c>
      <c r="M4997" s="1">
        <v>45944</v>
      </c>
      <c r="N4997" t="s">
        <v>78</v>
      </c>
      <c r="O4997">
        <f t="shared" si="234"/>
        <v>96</v>
      </c>
      <c r="P4997">
        <f t="shared" si="235"/>
        <v>383.4</v>
      </c>
      <c r="Q4997">
        <f t="shared" si="236"/>
        <v>159.60000000000002</v>
      </c>
    </row>
    <row r="4998" spans="1:17" x14ac:dyDescent="0.3">
      <c r="A4998" t="s">
        <v>9703</v>
      </c>
      <c r="B4998" t="s">
        <v>9704</v>
      </c>
      <c r="C4998" t="s">
        <v>52</v>
      </c>
      <c r="D4998" t="s">
        <v>33</v>
      </c>
      <c r="E4998" t="s">
        <v>34</v>
      </c>
      <c r="F4998">
        <v>3811</v>
      </c>
      <c r="G4998">
        <v>25</v>
      </c>
      <c r="H4998">
        <v>2858</v>
      </c>
      <c r="I4998">
        <v>3.6</v>
      </c>
      <c r="J4998">
        <v>446</v>
      </c>
      <c r="K4998">
        <v>2</v>
      </c>
      <c r="L4998">
        <v>5716</v>
      </c>
      <c r="M4998" s="1">
        <v>45845</v>
      </c>
      <c r="N4998" t="s">
        <v>71</v>
      </c>
      <c r="O4998">
        <f t="shared" si="234"/>
        <v>953</v>
      </c>
      <c r="P4998">
        <f t="shared" si="235"/>
        <v>2286.6</v>
      </c>
      <c r="Q4998">
        <f t="shared" si="236"/>
        <v>1142.8000000000002</v>
      </c>
    </row>
    <row r="4999" spans="1:17" x14ac:dyDescent="0.3">
      <c r="A4999" t="s">
        <v>9705</v>
      </c>
      <c r="B4999" t="s">
        <v>9706</v>
      </c>
      <c r="C4999" t="s">
        <v>45</v>
      </c>
      <c r="D4999" t="s">
        <v>53</v>
      </c>
      <c r="E4999" t="s">
        <v>34</v>
      </c>
      <c r="F4999">
        <v>3016</v>
      </c>
      <c r="G4999">
        <v>25</v>
      </c>
      <c r="H4999">
        <v>2262</v>
      </c>
      <c r="I4999">
        <v>4.4000000000000004</v>
      </c>
      <c r="J4999">
        <v>58</v>
      </c>
      <c r="K4999">
        <v>1</v>
      </c>
      <c r="L4999">
        <v>2262</v>
      </c>
      <c r="M4999" s="1">
        <v>45299</v>
      </c>
      <c r="N4999" t="s">
        <v>42</v>
      </c>
      <c r="O4999">
        <f t="shared" si="234"/>
        <v>754</v>
      </c>
      <c r="P4999">
        <f t="shared" si="235"/>
        <v>1809.6</v>
      </c>
      <c r="Q4999">
        <f t="shared" si="236"/>
        <v>452.40000000000009</v>
      </c>
    </row>
    <row r="5000" spans="1:17" x14ac:dyDescent="0.3">
      <c r="A5000" t="s">
        <v>9707</v>
      </c>
      <c r="B5000" t="s">
        <v>9708</v>
      </c>
      <c r="C5000" t="s">
        <v>52</v>
      </c>
      <c r="D5000" t="s">
        <v>41</v>
      </c>
      <c r="E5000" t="s">
        <v>34</v>
      </c>
      <c r="F5000">
        <v>2318</v>
      </c>
      <c r="G5000">
        <v>0</v>
      </c>
      <c r="H5000">
        <v>2318</v>
      </c>
      <c r="I5000">
        <v>3.6</v>
      </c>
      <c r="J5000">
        <v>65</v>
      </c>
      <c r="K5000">
        <v>1</v>
      </c>
      <c r="L5000">
        <v>2318</v>
      </c>
      <c r="M5000" s="1">
        <v>45667</v>
      </c>
      <c r="N5000" t="s">
        <v>102</v>
      </c>
      <c r="O5000">
        <f t="shared" si="234"/>
        <v>0</v>
      </c>
      <c r="P5000">
        <f t="shared" si="235"/>
        <v>1390.8</v>
      </c>
      <c r="Q5000">
        <f t="shared" si="236"/>
        <v>927.2</v>
      </c>
    </row>
    <row r="5001" spans="1:17" x14ac:dyDescent="0.3">
      <c r="A5001" t="s">
        <v>9709</v>
      </c>
      <c r="B5001" t="s">
        <v>9710</v>
      </c>
      <c r="C5001" t="s">
        <v>16</v>
      </c>
      <c r="D5001" t="s">
        <v>33</v>
      </c>
      <c r="E5001" t="s">
        <v>34</v>
      </c>
      <c r="F5001">
        <v>4413</v>
      </c>
      <c r="G5001">
        <v>30</v>
      </c>
      <c r="H5001">
        <v>3089</v>
      </c>
      <c r="I5001">
        <v>4.2</v>
      </c>
      <c r="J5001">
        <v>77</v>
      </c>
      <c r="K5001">
        <v>3</v>
      </c>
      <c r="L5001">
        <v>9267</v>
      </c>
      <c r="M5001" s="1">
        <v>45511</v>
      </c>
      <c r="N5001" t="s">
        <v>61</v>
      </c>
      <c r="O5001">
        <f t="shared" si="234"/>
        <v>1324</v>
      </c>
      <c r="P5001">
        <f t="shared" si="235"/>
        <v>2647.7999999999997</v>
      </c>
      <c r="Q5001">
        <f t="shared" si="236"/>
        <v>1323.6000000000008</v>
      </c>
    </row>
  </sheetData>
  <conditionalFormatting sqref="Q1">
    <cfRule type="cellIs" dxfId="1" priority="2" operator="lessThan">
      <formula>0</formula>
    </cfRule>
  </conditionalFormatting>
  <conditionalFormatting sqref="Q1:Q1048576">
    <cfRule type="cellIs" dxfId="0" priority="1" operator="lessThan">
      <formula>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163A-EE6C-4C59-A03A-A17C58417D42}">
  <dimension ref="A6:B17"/>
  <sheetViews>
    <sheetView workbookViewId="0">
      <selection activeCell="K24" sqref="K24"/>
    </sheetView>
  </sheetViews>
  <sheetFormatPr defaultRowHeight="14.4" x14ac:dyDescent="0.3"/>
  <cols>
    <col min="1" max="1" width="12.44140625" bestFit="1" customWidth="1"/>
    <col min="2" max="2" width="11.5546875" bestFit="1" customWidth="1"/>
  </cols>
  <sheetData>
    <row r="6" spans="1:2" x14ac:dyDescent="0.3">
      <c r="A6" s="6" t="s">
        <v>9719</v>
      </c>
      <c r="B6" t="s">
        <v>9727</v>
      </c>
    </row>
    <row r="7" spans="1:2" x14ac:dyDescent="0.3">
      <c r="A7" s="4" t="s">
        <v>16</v>
      </c>
      <c r="B7">
        <v>502267.39999999997</v>
      </c>
    </row>
    <row r="8" spans="1:2" x14ac:dyDescent="0.3">
      <c r="A8" s="4" t="s">
        <v>37</v>
      </c>
      <c r="B8">
        <v>459945.8000000001</v>
      </c>
    </row>
    <row r="9" spans="1:2" x14ac:dyDescent="0.3">
      <c r="A9" s="4" t="s">
        <v>88</v>
      </c>
      <c r="B9">
        <v>454481.39999999985</v>
      </c>
    </row>
    <row r="10" spans="1:2" x14ac:dyDescent="0.3">
      <c r="A10" s="4" t="s">
        <v>116</v>
      </c>
      <c r="B10">
        <v>439621.20000000036</v>
      </c>
    </row>
    <row r="11" spans="1:2" x14ac:dyDescent="0.3">
      <c r="A11" s="4" t="s">
        <v>45</v>
      </c>
      <c r="B11">
        <v>423471.60000000038</v>
      </c>
    </row>
    <row r="12" spans="1:2" x14ac:dyDescent="0.3">
      <c r="A12" s="4" t="s">
        <v>22</v>
      </c>
      <c r="B12">
        <v>421228.99999999994</v>
      </c>
    </row>
    <row r="13" spans="1:2" x14ac:dyDescent="0.3">
      <c r="A13" s="4" t="s">
        <v>27</v>
      </c>
      <c r="B13">
        <v>365504.00000000012</v>
      </c>
    </row>
    <row r="14" spans="1:2" x14ac:dyDescent="0.3">
      <c r="A14" s="4" t="s">
        <v>57</v>
      </c>
      <c r="B14">
        <v>350948.1999999999</v>
      </c>
    </row>
    <row r="15" spans="1:2" x14ac:dyDescent="0.3">
      <c r="A15" s="4" t="s">
        <v>52</v>
      </c>
      <c r="B15">
        <v>350527.59999999992</v>
      </c>
    </row>
    <row r="16" spans="1:2" x14ac:dyDescent="0.3">
      <c r="A16" s="4" t="s">
        <v>32</v>
      </c>
      <c r="B16">
        <v>347429.20000000007</v>
      </c>
    </row>
    <row r="17" spans="1:2" x14ac:dyDescent="0.3">
      <c r="A17" s="4" t="s">
        <v>9720</v>
      </c>
      <c r="B17">
        <v>4115425.4000000008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D1E9-6EDD-4EB1-A76F-C57F58B63E6A}">
  <dimension ref="A1:X5001"/>
  <sheetViews>
    <sheetView tabSelected="1" topLeftCell="K1" workbookViewId="0">
      <selection activeCell="U6" sqref="U6"/>
    </sheetView>
  </sheetViews>
  <sheetFormatPr defaultRowHeight="14.4" x14ac:dyDescent="0.3"/>
  <cols>
    <col min="13" max="13" width="10.44140625" bestFit="1" customWidth="1"/>
    <col min="14" max="14" width="14.33203125" bestFit="1" customWidth="1"/>
    <col min="15" max="15" width="18.6640625" customWidth="1"/>
    <col min="16" max="16" width="8.88671875" style="21"/>
    <col min="18" max="18" width="19.6640625" customWidth="1"/>
    <col min="19" max="19" width="27.109375" customWidth="1"/>
    <col min="20" max="21" width="25.44140625" customWidth="1"/>
    <col min="23" max="23" width="8.88671875" customWidth="1"/>
  </cols>
  <sheetData>
    <row r="1" spans="1:24" s="13" customFormat="1" ht="57.6"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9728</v>
      </c>
      <c r="P1" s="20" t="s">
        <v>9729</v>
      </c>
      <c r="Q1" s="11" t="s">
        <v>9733</v>
      </c>
      <c r="R1" s="12" t="s">
        <v>9730</v>
      </c>
      <c r="S1" s="12" t="s">
        <v>9731</v>
      </c>
      <c r="T1" s="12" t="s">
        <v>9732</v>
      </c>
      <c r="U1" s="12"/>
    </row>
    <row r="2" spans="1:24" x14ac:dyDescent="0.3">
      <c r="A2" t="s">
        <v>14</v>
      </c>
      <c r="B2" t="s">
        <v>15</v>
      </c>
      <c r="C2" t="s">
        <v>16</v>
      </c>
      <c r="D2" t="s">
        <v>17</v>
      </c>
      <c r="E2" t="s">
        <v>18</v>
      </c>
      <c r="F2">
        <v>2559</v>
      </c>
      <c r="G2">
        <v>30</v>
      </c>
      <c r="H2">
        <v>1791</v>
      </c>
      <c r="I2">
        <v>4.3</v>
      </c>
      <c r="J2">
        <v>240</v>
      </c>
      <c r="K2">
        <v>2</v>
      </c>
      <c r="L2">
        <v>3582</v>
      </c>
      <c r="M2" s="1">
        <v>45850</v>
      </c>
      <c r="N2" t="s">
        <v>19</v>
      </c>
      <c r="O2" t="str">
        <f>TEXT(M2,"MMM-YYYY")</f>
        <v>Jul-2025</v>
      </c>
      <c r="P2" s="21">
        <f>YEAR(M2)</f>
        <v>2025</v>
      </c>
      <c r="Q2">
        <f t="shared" ref="Q2:Q66" si="0">CHOOSE(MONTH(M2),1,1,1,1,2,2,2,2,3,3,3,3,4,4,4,4)</f>
        <v>2</v>
      </c>
      <c r="R2" s="2">
        <f>SUMIF(C2:C5001,"Nike",L2:L5001)</f>
        <v>2178812</v>
      </c>
      <c r="S2">
        <f>SUMIFS(L2:L5001,C2:C5001,"Nike",N2:N5001,"Delhi")</f>
        <v>121366</v>
      </c>
      <c r="T2" t="str">
        <f>IF(L2&gt;5000,"High Sales","Low Sales")</f>
        <v>Low Sales</v>
      </c>
      <c r="V2">
        <f>SUMIFS(L2:L5001,Q2:Q5001,1,P2:P5001,2025)</f>
        <v>3255358</v>
      </c>
    </row>
    <row r="3" spans="1:24" x14ac:dyDescent="0.3">
      <c r="A3" t="s">
        <v>20</v>
      </c>
      <c r="B3" t="s">
        <v>21</v>
      </c>
      <c r="C3" t="s">
        <v>22</v>
      </c>
      <c r="D3" t="s">
        <v>23</v>
      </c>
      <c r="E3" t="s">
        <v>18</v>
      </c>
      <c r="F3">
        <v>3234</v>
      </c>
      <c r="G3">
        <v>25</v>
      </c>
      <c r="H3">
        <v>2426</v>
      </c>
      <c r="I3">
        <v>4</v>
      </c>
      <c r="J3">
        <v>137</v>
      </c>
      <c r="K3">
        <v>1</v>
      </c>
      <c r="L3">
        <v>2426</v>
      </c>
      <c r="M3" s="1">
        <v>45957</v>
      </c>
      <c r="N3" t="s">
        <v>24</v>
      </c>
      <c r="O3" t="str">
        <f t="shared" ref="O3:O66" si="1">TEXT(M3,"MMM-YYYY")</f>
        <v>Oct-2025</v>
      </c>
      <c r="P3" s="21">
        <f t="shared" ref="P3:P66" si="2">YEAR(M3)</f>
        <v>2025</v>
      </c>
      <c r="Q3">
        <f>CHOOSE(MONTH(M3),1,1,1,1,2,2,2,2,3,3,3,3,4,4,4,4)</f>
        <v>3</v>
      </c>
      <c r="T3" t="str">
        <f t="shared" ref="T3:T66" si="3">IF(L3&gt;5000,"High Sales","Low Sales")</f>
        <v>Low Sales</v>
      </c>
      <c r="V3">
        <f>SUMIFS(L2:L5001,P2:P5001,2025)</f>
        <v>10430076</v>
      </c>
    </row>
    <row r="4" spans="1:24" x14ac:dyDescent="0.3">
      <c r="A4" t="s">
        <v>25</v>
      </c>
      <c r="B4" t="s">
        <v>26</v>
      </c>
      <c r="C4" t="s">
        <v>27</v>
      </c>
      <c r="D4" t="s">
        <v>28</v>
      </c>
      <c r="E4" t="s">
        <v>18</v>
      </c>
      <c r="F4">
        <v>6709</v>
      </c>
      <c r="G4">
        <v>20</v>
      </c>
      <c r="H4">
        <v>5367</v>
      </c>
      <c r="I4">
        <v>4</v>
      </c>
      <c r="J4">
        <v>25</v>
      </c>
      <c r="K4">
        <v>1</v>
      </c>
      <c r="L4">
        <v>5367</v>
      </c>
      <c r="M4" s="1">
        <v>45636</v>
      </c>
      <c r="N4" t="s">
        <v>29</v>
      </c>
      <c r="O4" t="str">
        <f t="shared" si="1"/>
        <v>Dec-2024</v>
      </c>
      <c r="P4" s="21">
        <f t="shared" si="2"/>
        <v>2024</v>
      </c>
      <c r="Q4">
        <f t="shared" si="0"/>
        <v>3</v>
      </c>
      <c r="T4" t="str">
        <f t="shared" si="3"/>
        <v>High Sales</v>
      </c>
      <c r="U4" s="24" t="s">
        <v>9734</v>
      </c>
      <c r="V4" s="25">
        <f>MAX(L2:L5001)</f>
        <v>45785</v>
      </c>
      <c r="W4" s="26" t="str">
        <f>_xlfn.XLOOKUP(V4,L2:L5001,C2:C5001)</f>
        <v>Zara</v>
      </c>
      <c r="X4" s="27" t="str">
        <f>_xlfn.XLOOKUP(V4,L2:L5001,D2:D5001)</f>
        <v>Shoes</v>
      </c>
    </row>
    <row r="5" spans="1:24" x14ac:dyDescent="0.3">
      <c r="A5" t="s">
        <v>30</v>
      </c>
      <c r="B5" t="s">
        <v>31</v>
      </c>
      <c r="C5" t="s">
        <v>32</v>
      </c>
      <c r="D5" t="s">
        <v>33</v>
      </c>
      <c r="E5" t="s">
        <v>34</v>
      </c>
      <c r="F5">
        <v>3262</v>
      </c>
      <c r="G5">
        <v>15</v>
      </c>
      <c r="H5">
        <v>2773</v>
      </c>
      <c r="I5">
        <v>4</v>
      </c>
      <c r="J5">
        <v>303</v>
      </c>
      <c r="K5">
        <v>2</v>
      </c>
      <c r="L5">
        <v>5546</v>
      </c>
      <c r="M5" s="1">
        <v>45841</v>
      </c>
      <c r="N5" t="s">
        <v>29</v>
      </c>
      <c r="O5" t="str">
        <f t="shared" si="1"/>
        <v>Jul-2025</v>
      </c>
      <c r="P5" s="21">
        <f t="shared" si="2"/>
        <v>2025</v>
      </c>
      <c r="Q5">
        <f t="shared" si="0"/>
        <v>2</v>
      </c>
      <c r="T5" t="str">
        <f t="shared" si="3"/>
        <v>High Sales</v>
      </c>
      <c r="U5" s="28" t="s">
        <v>9735</v>
      </c>
      <c r="V5" s="22">
        <f>MIN(L2:L5001)</f>
        <v>146</v>
      </c>
      <c r="W5" s="23" t="str">
        <f>_xlfn.XLOOKUP(V5,L3:L5002,C3:C5002)</f>
        <v>Fabindia</v>
      </c>
      <c r="X5" s="29" t="str">
        <f>_xlfn.XLOOKUP(V5,L3:L5002,D3:D5002)</f>
        <v>Leggings</v>
      </c>
    </row>
    <row r="6" spans="1:24" x14ac:dyDescent="0.3">
      <c r="A6" t="s">
        <v>35</v>
      </c>
      <c r="B6" t="s">
        <v>36</v>
      </c>
      <c r="C6" t="s">
        <v>37</v>
      </c>
      <c r="D6" t="s">
        <v>28</v>
      </c>
      <c r="E6" t="s">
        <v>34</v>
      </c>
      <c r="F6">
        <v>6862</v>
      </c>
      <c r="G6">
        <v>15</v>
      </c>
      <c r="H6">
        <v>5833</v>
      </c>
      <c r="I6">
        <v>4.9000000000000004</v>
      </c>
      <c r="J6">
        <v>7</v>
      </c>
      <c r="K6">
        <v>1</v>
      </c>
      <c r="L6">
        <v>5833</v>
      </c>
      <c r="M6" s="1">
        <v>45525</v>
      </c>
      <c r="N6" t="s">
        <v>38</v>
      </c>
      <c r="O6" t="str">
        <f t="shared" si="1"/>
        <v>Aug-2024</v>
      </c>
      <c r="P6" s="21">
        <f t="shared" si="2"/>
        <v>2024</v>
      </c>
      <c r="Q6">
        <f t="shared" si="0"/>
        <v>2</v>
      </c>
      <c r="T6" t="str">
        <f t="shared" si="3"/>
        <v>High Sales</v>
      </c>
    </row>
    <row r="7" spans="1:24" x14ac:dyDescent="0.3">
      <c r="A7" t="s">
        <v>39</v>
      </c>
      <c r="B7" t="s">
        <v>40</v>
      </c>
      <c r="C7" t="s">
        <v>32</v>
      </c>
      <c r="D7" t="s">
        <v>41</v>
      </c>
      <c r="E7" t="s">
        <v>34</v>
      </c>
      <c r="F7">
        <v>2247</v>
      </c>
      <c r="G7">
        <v>25</v>
      </c>
      <c r="H7">
        <v>1685</v>
      </c>
      <c r="I7">
        <v>4.5</v>
      </c>
      <c r="J7">
        <v>548</v>
      </c>
      <c r="K7">
        <v>1</v>
      </c>
      <c r="L7">
        <v>1685</v>
      </c>
      <c r="M7" s="1">
        <v>45655</v>
      </c>
      <c r="N7" t="s">
        <v>42</v>
      </c>
      <c r="O7" t="str">
        <f t="shared" si="1"/>
        <v>Dec-2024</v>
      </c>
      <c r="P7" s="21">
        <f t="shared" si="2"/>
        <v>2024</v>
      </c>
      <c r="Q7">
        <f t="shared" si="0"/>
        <v>3</v>
      </c>
      <c r="R7" s="10"/>
      <c r="T7" t="str">
        <f t="shared" si="3"/>
        <v>Low Sales</v>
      </c>
    </row>
    <row r="8" spans="1:24" x14ac:dyDescent="0.3">
      <c r="A8" t="s">
        <v>43</v>
      </c>
      <c r="B8" t="s">
        <v>44</v>
      </c>
      <c r="C8" t="s">
        <v>45</v>
      </c>
      <c r="D8" t="s">
        <v>46</v>
      </c>
      <c r="E8" t="s">
        <v>34</v>
      </c>
      <c r="F8">
        <v>4167</v>
      </c>
      <c r="G8">
        <v>20</v>
      </c>
      <c r="H8">
        <v>3334</v>
      </c>
      <c r="I8">
        <v>3.9</v>
      </c>
      <c r="J8">
        <v>47</v>
      </c>
      <c r="K8">
        <v>5</v>
      </c>
      <c r="L8">
        <v>16670</v>
      </c>
      <c r="M8" s="1">
        <v>45947</v>
      </c>
      <c r="N8" t="s">
        <v>24</v>
      </c>
      <c r="O8" t="str">
        <f t="shared" si="1"/>
        <v>Oct-2025</v>
      </c>
      <c r="P8" s="21">
        <f t="shared" si="2"/>
        <v>2025</v>
      </c>
      <c r="Q8">
        <f t="shared" si="0"/>
        <v>3</v>
      </c>
      <c r="T8" t="str">
        <f t="shared" si="3"/>
        <v>High Sales</v>
      </c>
    </row>
    <row r="9" spans="1:24" x14ac:dyDescent="0.3">
      <c r="A9" t="s">
        <v>47</v>
      </c>
      <c r="B9" t="s">
        <v>48</v>
      </c>
      <c r="C9" t="s">
        <v>22</v>
      </c>
      <c r="D9" t="s">
        <v>17</v>
      </c>
      <c r="E9" t="s">
        <v>18</v>
      </c>
      <c r="F9">
        <v>4288</v>
      </c>
      <c r="G9">
        <v>20</v>
      </c>
      <c r="H9">
        <v>3430</v>
      </c>
      <c r="I9">
        <v>4.4000000000000004</v>
      </c>
      <c r="J9">
        <v>34</v>
      </c>
      <c r="K9">
        <v>1</v>
      </c>
      <c r="L9">
        <v>3430</v>
      </c>
      <c r="M9" s="1">
        <v>45872</v>
      </c>
      <c r="N9" t="s">
        <v>49</v>
      </c>
      <c r="O9" t="str">
        <f t="shared" si="1"/>
        <v>Aug-2025</v>
      </c>
      <c r="P9" s="21">
        <f t="shared" si="2"/>
        <v>2025</v>
      </c>
      <c r="Q9">
        <f t="shared" si="0"/>
        <v>2</v>
      </c>
      <c r="T9" t="str">
        <f t="shared" si="3"/>
        <v>Low Sales</v>
      </c>
    </row>
    <row r="10" spans="1:24" x14ac:dyDescent="0.3">
      <c r="A10" t="s">
        <v>50</v>
      </c>
      <c r="B10" t="s">
        <v>51</v>
      </c>
      <c r="C10" t="s">
        <v>52</v>
      </c>
      <c r="D10" t="s">
        <v>53</v>
      </c>
      <c r="E10" t="s">
        <v>34</v>
      </c>
      <c r="F10">
        <v>2959</v>
      </c>
      <c r="G10">
        <v>10</v>
      </c>
      <c r="H10">
        <v>2663</v>
      </c>
      <c r="I10">
        <v>4.2</v>
      </c>
      <c r="J10">
        <v>131</v>
      </c>
      <c r="K10">
        <v>1</v>
      </c>
      <c r="L10">
        <v>2663</v>
      </c>
      <c r="M10" s="1">
        <v>45561</v>
      </c>
      <c r="N10" t="s">
        <v>54</v>
      </c>
      <c r="O10" t="str">
        <f t="shared" si="1"/>
        <v>Sep-2024</v>
      </c>
      <c r="P10" s="21">
        <f t="shared" si="2"/>
        <v>2024</v>
      </c>
      <c r="Q10">
        <f t="shared" si="0"/>
        <v>3</v>
      </c>
      <c r="T10" t="str">
        <f t="shared" si="3"/>
        <v>Low Sales</v>
      </c>
    </row>
    <row r="11" spans="1:24" x14ac:dyDescent="0.3">
      <c r="A11" t="s">
        <v>55</v>
      </c>
      <c r="B11" t="s">
        <v>56</v>
      </c>
      <c r="C11" t="s">
        <v>57</v>
      </c>
      <c r="D11" t="s">
        <v>17</v>
      </c>
      <c r="E11" t="s">
        <v>18</v>
      </c>
      <c r="F11">
        <v>5164</v>
      </c>
      <c r="G11">
        <v>20</v>
      </c>
      <c r="H11">
        <v>4131</v>
      </c>
      <c r="I11">
        <v>3.1</v>
      </c>
      <c r="J11">
        <v>99</v>
      </c>
      <c r="K11">
        <v>1</v>
      </c>
      <c r="L11">
        <v>4131</v>
      </c>
      <c r="M11" s="1">
        <v>45404</v>
      </c>
      <c r="N11" t="s">
        <v>58</v>
      </c>
      <c r="O11" t="str">
        <f t="shared" si="1"/>
        <v>Apr-2024</v>
      </c>
      <c r="P11" s="21">
        <f t="shared" si="2"/>
        <v>2024</v>
      </c>
      <c r="Q11">
        <f t="shared" si="0"/>
        <v>1</v>
      </c>
      <c r="T11" t="str">
        <f t="shared" si="3"/>
        <v>Low Sales</v>
      </c>
    </row>
    <row r="12" spans="1:24" x14ac:dyDescent="0.3">
      <c r="A12" t="s">
        <v>59</v>
      </c>
      <c r="B12" t="s">
        <v>60</v>
      </c>
      <c r="C12" t="s">
        <v>45</v>
      </c>
      <c r="D12" t="s">
        <v>23</v>
      </c>
      <c r="E12" t="s">
        <v>34</v>
      </c>
      <c r="F12">
        <v>3916</v>
      </c>
      <c r="G12">
        <v>25</v>
      </c>
      <c r="H12">
        <v>2937</v>
      </c>
      <c r="I12">
        <v>3.6</v>
      </c>
      <c r="J12">
        <v>80</v>
      </c>
      <c r="K12">
        <v>1</v>
      </c>
      <c r="L12">
        <v>2937</v>
      </c>
      <c r="M12" s="1">
        <v>45858</v>
      </c>
      <c r="N12" t="s">
        <v>61</v>
      </c>
      <c r="O12" t="str">
        <f t="shared" si="1"/>
        <v>Jul-2025</v>
      </c>
      <c r="P12" s="21">
        <f t="shared" si="2"/>
        <v>2025</v>
      </c>
      <c r="Q12">
        <f t="shared" si="0"/>
        <v>2</v>
      </c>
      <c r="T12" t="str">
        <f t="shared" si="3"/>
        <v>Low Sales</v>
      </c>
    </row>
    <row r="13" spans="1:24" x14ac:dyDescent="0.3">
      <c r="A13" t="s">
        <v>62</v>
      </c>
      <c r="B13" t="s">
        <v>63</v>
      </c>
      <c r="C13" t="s">
        <v>57</v>
      </c>
      <c r="D13" t="s">
        <v>23</v>
      </c>
      <c r="E13" t="s">
        <v>34</v>
      </c>
      <c r="F13">
        <v>4351</v>
      </c>
      <c r="G13">
        <v>15</v>
      </c>
      <c r="H13">
        <v>3698</v>
      </c>
      <c r="I13">
        <v>4.3</v>
      </c>
      <c r="J13">
        <v>68</v>
      </c>
      <c r="K13">
        <v>4</v>
      </c>
      <c r="L13">
        <v>14792</v>
      </c>
      <c r="M13" s="1">
        <v>45561</v>
      </c>
      <c r="N13" t="s">
        <v>64</v>
      </c>
      <c r="O13" t="str">
        <f t="shared" si="1"/>
        <v>Sep-2024</v>
      </c>
      <c r="P13" s="21">
        <f t="shared" si="2"/>
        <v>2024</v>
      </c>
      <c r="Q13">
        <f t="shared" si="0"/>
        <v>3</v>
      </c>
      <c r="T13" t="str">
        <f t="shared" si="3"/>
        <v>High Sales</v>
      </c>
    </row>
    <row r="14" spans="1:24" x14ac:dyDescent="0.3">
      <c r="A14" t="s">
        <v>65</v>
      </c>
      <c r="B14" t="s">
        <v>66</v>
      </c>
      <c r="C14" t="s">
        <v>16</v>
      </c>
      <c r="D14" t="s">
        <v>17</v>
      </c>
      <c r="E14" t="s">
        <v>18</v>
      </c>
      <c r="F14">
        <v>4863</v>
      </c>
      <c r="G14">
        <v>30</v>
      </c>
      <c r="H14">
        <v>3404</v>
      </c>
      <c r="I14">
        <v>4.8</v>
      </c>
      <c r="J14">
        <v>67</v>
      </c>
      <c r="K14">
        <v>4</v>
      </c>
      <c r="L14">
        <v>13616</v>
      </c>
      <c r="M14" s="1">
        <v>45835</v>
      </c>
      <c r="N14" t="s">
        <v>61</v>
      </c>
      <c r="O14" t="str">
        <f t="shared" si="1"/>
        <v>Jun-2025</v>
      </c>
      <c r="P14" s="21">
        <f t="shared" si="2"/>
        <v>2025</v>
      </c>
      <c r="Q14">
        <f t="shared" si="0"/>
        <v>2</v>
      </c>
      <c r="T14" t="str">
        <f t="shared" si="3"/>
        <v>High Sales</v>
      </c>
    </row>
    <row r="15" spans="1:24" x14ac:dyDescent="0.3">
      <c r="A15" t="s">
        <v>67</v>
      </c>
      <c r="B15" t="s">
        <v>68</v>
      </c>
      <c r="C15" t="s">
        <v>22</v>
      </c>
      <c r="D15" t="s">
        <v>23</v>
      </c>
      <c r="E15" t="s">
        <v>34</v>
      </c>
      <c r="F15">
        <v>3970</v>
      </c>
      <c r="G15">
        <v>15</v>
      </c>
      <c r="H15">
        <v>3374</v>
      </c>
      <c r="I15">
        <v>4</v>
      </c>
      <c r="J15">
        <v>123</v>
      </c>
      <c r="K15">
        <v>3</v>
      </c>
      <c r="L15">
        <v>10122</v>
      </c>
      <c r="M15" s="1">
        <v>45372</v>
      </c>
      <c r="N15" t="s">
        <v>19</v>
      </c>
      <c r="O15" t="str">
        <f t="shared" si="1"/>
        <v>Mar-2024</v>
      </c>
      <c r="P15" s="21">
        <f t="shared" si="2"/>
        <v>2024</v>
      </c>
      <c r="Q15">
        <f t="shared" si="0"/>
        <v>1</v>
      </c>
      <c r="T15" t="str">
        <f t="shared" si="3"/>
        <v>High Sales</v>
      </c>
    </row>
    <row r="16" spans="1:24" x14ac:dyDescent="0.3">
      <c r="A16" t="s">
        <v>69</v>
      </c>
      <c r="B16" t="s">
        <v>70</v>
      </c>
      <c r="C16" t="s">
        <v>37</v>
      </c>
      <c r="D16" t="s">
        <v>46</v>
      </c>
      <c r="E16" t="s">
        <v>34</v>
      </c>
      <c r="F16">
        <v>11132</v>
      </c>
      <c r="G16">
        <v>50</v>
      </c>
      <c r="H16">
        <v>5566</v>
      </c>
      <c r="I16">
        <v>3.8</v>
      </c>
      <c r="J16">
        <v>150</v>
      </c>
      <c r="K16">
        <v>1</v>
      </c>
      <c r="L16">
        <v>5566</v>
      </c>
      <c r="M16" s="1">
        <v>45913</v>
      </c>
      <c r="N16" t="s">
        <v>71</v>
      </c>
      <c r="O16" t="str">
        <f t="shared" si="1"/>
        <v>Sep-2025</v>
      </c>
      <c r="P16" s="21">
        <f t="shared" si="2"/>
        <v>2025</v>
      </c>
      <c r="Q16">
        <f t="shared" si="0"/>
        <v>3</v>
      </c>
      <c r="T16" t="str">
        <f t="shared" si="3"/>
        <v>High Sales</v>
      </c>
    </row>
    <row r="17" spans="1:20" x14ac:dyDescent="0.3">
      <c r="A17" t="s">
        <v>72</v>
      </c>
      <c r="B17" t="s">
        <v>73</v>
      </c>
      <c r="C17" t="s">
        <v>16</v>
      </c>
      <c r="D17" t="s">
        <v>41</v>
      </c>
      <c r="E17" t="s">
        <v>74</v>
      </c>
      <c r="F17">
        <v>2302</v>
      </c>
      <c r="G17">
        <v>20</v>
      </c>
      <c r="H17">
        <v>1842</v>
      </c>
      <c r="I17">
        <v>4.2</v>
      </c>
      <c r="J17">
        <v>61</v>
      </c>
      <c r="K17">
        <v>1</v>
      </c>
      <c r="L17">
        <v>1842</v>
      </c>
      <c r="M17" s="1">
        <v>45545</v>
      </c>
      <c r="N17" t="s">
        <v>75</v>
      </c>
      <c r="O17" t="str">
        <f t="shared" si="1"/>
        <v>Sep-2024</v>
      </c>
      <c r="P17" s="21">
        <f t="shared" si="2"/>
        <v>2024</v>
      </c>
      <c r="Q17">
        <f t="shared" si="0"/>
        <v>3</v>
      </c>
      <c r="T17" t="str">
        <f t="shared" si="3"/>
        <v>Low Sales</v>
      </c>
    </row>
    <row r="18" spans="1:20" x14ac:dyDescent="0.3">
      <c r="A18" t="s">
        <v>76</v>
      </c>
      <c r="B18" t="s">
        <v>77</v>
      </c>
      <c r="C18" t="s">
        <v>22</v>
      </c>
      <c r="D18" t="s">
        <v>17</v>
      </c>
      <c r="E18" t="s">
        <v>18</v>
      </c>
      <c r="F18">
        <v>1257</v>
      </c>
      <c r="G18">
        <v>10</v>
      </c>
      <c r="H18">
        <v>1131</v>
      </c>
      <c r="I18">
        <v>3.8</v>
      </c>
      <c r="J18">
        <v>212</v>
      </c>
      <c r="K18">
        <v>1</v>
      </c>
      <c r="L18">
        <v>1131</v>
      </c>
      <c r="M18" s="1">
        <v>45361</v>
      </c>
      <c r="N18" t="s">
        <v>78</v>
      </c>
      <c r="O18" t="str">
        <f t="shared" si="1"/>
        <v>Mar-2024</v>
      </c>
      <c r="P18" s="21">
        <f t="shared" si="2"/>
        <v>2024</v>
      </c>
      <c r="Q18">
        <f t="shared" si="0"/>
        <v>1</v>
      </c>
      <c r="T18" t="str">
        <f t="shared" si="3"/>
        <v>Low Sales</v>
      </c>
    </row>
    <row r="19" spans="1:20" x14ac:dyDescent="0.3">
      <c r="A19" t="s">
        <v>79</v>
      </c>
      <c r="B19" t="s">
        <v>80</v>
      </c>
      <c r="C19" t="s">
        <v>37</v>
      </c>
      <c r="D19" t="s">
        <v>17</v>
      </c>
      <c r="E19" t="s">
        <v>34</v>
      </c>
      <c r="F19">
        <v>5959</v>
      </c>
      <c r="G19">
        <v>15</v>
      </c>
      <c r="H19">
        <v>5065</v>
      </c>
      <c r="I19">
        <v>4</v>
      </c>
      <c r="J19">
        <v>95</v>
      </c>
      <c r="K19">
        <v>2</v>
      </c>
      <c r="L19">
        <v>10130</v>
      </c>
      <c r="M19" s="1">
        <v>45876</v>
      </c>
      <c r="N19" t="s">
        <v>54</v>
      </c>
      <c r="O19" t="str">
        <f t="shared" si="1"/>
        <v>Aug-2025</v>
      </c>
      <c r="P19" s="21">
        <f t="shared" si="2"/>
        <v>2025</v>
      </c>
      <c r="Q19">
        <f t="shared" si="0"/>
        <v>2</v>
      </c>
      <c r="T19" t="str">
        <f t="shared" si="3"/>
        <v>High Sales</v>
      </c>
    </row>
    <row r="20" spans="1:20" x14ac:dyDescent="0.3">
      <c r="A20" t="s">
        <v>81</v>
      </c>
      <c r="B20" t="s">
        <v>82</v>
      </c>
      <c r="C20" t="s">
        <v>27</v>
      </c>
      <c r="D20" t="s">
        <v>41</v>
      </c>
      <c r="E20" t="s">
        <v>18</v>
      </c>
      <c r="F20">
        <v>787</v>
      </c>
      <c r="G20">
        <v>30</v>
      </c>
      <c r="H20">
        <v>551</v>
      </c>
      <c r="I20">
        <v>4.0999999999999996</v>
      </c>
      <c r="J20">
        <v>27</v>
      </c>
      <c r="K20">
        <v>1</v>
      </c>
      <c r="L20">
        <v>551</v>
      </c>
      <c r="M20" s="1">
        <v>45770</v>
      </c>
      <c r="N20" t="s">
        <v>78</v>
      </c>
      <c r="O20" t="str">
        <f t="shared" si="1"/>
        <v>Apr-2025</v>
      </c>
      <c r="P20" s="21">
        <f t="shared" si="2"/>
        <v>2025</v>
      </c>
      <c r="Q20">
        <f t="shared" si="0"/>
        <v>1</v>
      </c>
      <c r="T20" t="str">
        <f t="shared" si="3"/>
        <v>Low Sales</v>
      </c>
    </row>
    <row r="21" spans="1:20" x14ac:dyDescent="0.3">
      <c r="A21" t="s">
        <v>83</v>
      </c>
      <c r="B21" t="s">
        <v>84</v>
      </c>
      <c r="C21" t="s">
        <v>52</v>
      </c>
      <c r="D21" t="s">
        <v>33</v>
      </c>
      <c r="E21" t="s">
        <v>18</v>
      </c>
      <c r="F21">
        <v>1808</v>
      </c>
      <c r="G21">
        <v>15</v>
      </c>
      <c r="H21">
        <v>1537</v>
      </c>
      <c r="I21">
        <v>3.6</v>
      </c>
      <c r="J21">
        <v>394</v>
      </c>
      <c r="K21">
        <v>1</v>
      </c>
      <c r="L21">
        <v>1537</v>
      </c>
      <c r="M21" s="1">
        <v>45724</v>
      </c>
      <c r="N21" t="s">
        <v>85</v>
      </c>
      <c r="O21" t="str">
        <f t="shared" si="1"/>
        <v>Mar-2025</v>
      </c>
      <c r="P21" s="21">
        <f t="shared" si="2"/>
        <v>2025</v>
      </c>
      <c r="Q21">
        <f t="shared" si="0"/>
        <v>1</v>
      </c>
      <c r="T21" t="str">
        <f t="shared" si="3"/>
        <v>Low Sales</v>
      </c>
    </row>
    <row r="22" spans="1:20" x14ac:dyDescent="0.3">
      <c r="A22" t="s">
        <v>86</v>
      </c>
      <c r="B22" t="s">
        <v>87</v>
      </c>
      <c r="C22" t="s">
        <v>88</v>
      </c>
      <c r="D22" t="s">
        <v>23</v>
      </c>
      <c r="E22" t="s">
        <v>34</v>
      </c>
      <c r="F22">
        <v>1910</v>
      </c>
      <c r="G22">
        <v>10</v>
      </c>
      <c r="H22">
        <v>1719</v>
      </c>
      <c r="I22">
        <v>4.5</v>
      </c>
      <c r="J22">
        <v>90</v>
      </c>
      <c r="K22">
        <v>2</v>
      </c>
      <c r="L22">
        <v>3438</v>
      </c>
      <c r="M22" s="1">
        <v>45387</v>
      </c>
      <c r="N22" t="s">
        <v>75</v>
      </c>
      <c r="O22" t="str">
        <f t="shared" si="1"/>
        <v>Apr-2024</v>
      </c>
      <c r="P22" s="21">
        <f t="shared" si="2"/>
        <v>2024</v>
      </c>
      <c r="Q22">
        <f t="shared" si="0"/>
        <v>1</v>
      </c>
      <c r="T22" t="str">
        <f t="shared" si="3"/>
        <v>Low Sales</v>
      </c>
    </row>
    <row r="23" spans="1:20" x14ac:dyDescent="0.3">
      <c r="A23" t="s">
        <v>89</v>
      </c>
      <c r="B23" t="s">
        <v>90</v>
      </c>
      <c r="C23" t="s">
        <v>27</v>
      </c>
      <c r="D23" t="s">
        <v>53</v>
      </c>
      <c r="E23" t="s">
        <v>34</v>
      </c>
      <c r="F23">
        <v>1270</v>
      </c>
      <c r="G23">
        <v>15</v>
      </c>
      <c r="H23">
        <v>1080</v>
      </c>
      <c r="I23">
        <v>3.5</v>
      </c>
      <c r="J23">
        <v>110</v>
      </c>
      <c r="K23">
        <v>5</v>
      </c>
      <c r="L23">
        <v>5400</v>
      </c>
      <c r="M23" s="1">
        <v>45563</v>
      </c>
      <c r="N23" t="s">
        <v>91</v>
      </c>
      <c r="O23" t="str">
        <f t="shared" si="1"/>
        <v>Sep-2024</v>
      </c>
      <c r="P23" s="21">
        <f t="shared" si="2"/>
        <v>2024</v>
      </c>
      <c r="Q23">
        <f t="shared" si="0"/>
        <v>3</v>
      </c>
      <c r="T23" t="str">
        <f t="shared" si="3"/>
        <v>High Sales</v>
      </c>
    </row>
    <row r="24" spans="1:20" x14ac:dyDescent="0.3">
      <c r="A24" t="s">
        <v>92</v>
      </c>
      <c r="B24" t="s">
        <v>93</v>
      </c>
      <c r="C24" t="s">
        <v>37</v>
      </c>
      <c r="D24" t="s">
        <v>53</v>
      </c>
      <c r="E24" t="s">
        <v>34</v>
      </c>
      <c r="F24">
        <v>2814</v>
      </c>
      <c r="G24">
        <v>15</v>
      </c>
      <c r="H24">
        <v>2392</v>
      </c>
      <c r="I24">
        <v>3.4</v>
      </c>
      <c r="J24">
        <v>526</v>
      </c>
      <c r="K24">
        <v>1</v>
      </c>
      <c r="L24">
        <v>2392</v>
      </c>
      <c r="M24" s="1">
        <v>45847</v>
      </c>
      <c r="N24" t="s">
        <v>78</v>
      </c>
      <c r="O24" t="str">
        <f t="shared" si="1"/>
        <v>Jul-2025</v>
      </c>
      <c r="P24" s="21">
        <f t="shared" si="2"/>
        <v>2025</v>
      </c>
      <c r="Q24">
        <f t="shared" si="0"/>
        <v>2</v>
      </c>
      <c r="T24" t="str">
        <f t="shared" si="3"/>
        <v>Low Sales</v>
      </c>
    </row>
    <row r="25" spans="1:20" x14ac:dyDescent="0.3">
      <c r="A25" t="s">
        <v>94</v>
      </c>
      <c r="B25" t="s">
        <v>95</v>
      </c>
      <c r="C25" t="s">
        <v>22</v>
      </c>
      <c r="D25" t="s">
        <v>53</v>
      </c>
      <c r="E25" t="s">
        <v>74</v>
      </c>
      <c r="F25">
        <v>6168</v>
      </c>
      <c r="G25">
        <v>15</v>
      </c>
      <c r="H25">
        <v>5243</v>
      </c>
      <c r="I25">
        <v>4.2</v>
      </c>
      <c r="J25">
        <v>255</v>
      </c>
      <c r="K25">
        <v>1</v>
      </c>
      <c r="L25">
        <v>5243</v>
      </c>
      <c r="M25" s="1">
        <v>45482</v>
      </c>
      <c r="N25" t="s">
        <v>19</v>
      </c>
      <c r="O25" t="str">
        <f t="shared" si="1"/>
        <v>Jul-2024</v>
      </c>
      <c r="P25" s="21">
        <f t="shared" si="2"/>
        <v>2024</v>
      </c>
      <c r="Q25">
        <f t="shared" si="0"/>
        <v>2</v>
      </c>
      <c r="T25" t="str">
        <f t="shared" si="3"/>
        <v>High Sales</v>
      </c>
    </row>
    <row r="26" spans="1:20" x14ac:dyDescent="0.3">
      <c r="A26" t="s">
        <v>96</v>
      </c>
      <c r="B26" t="s">
        <v>97</v>
      </c>
      <c r="C26" t="s">
        <v>52</v>
      </c>
      <c r="D26" t="s">
        <v>23</v>
      </c>
      <c r="E26" t="s">
        <v>34</v>
      </c>
      <c r="F26">
        <v>1115</v>
      </c>
      <c r="G26">
        <v>25</v>
      </c>
      <c r="H26">
        <v>836</v>
      </c>
      <c r="I26">
        <v>4.5</v>
      </c>
      <c r="J26">
        <v>39</v>
      </c>
      <c r="K26">
        <v>1</v>
      </c>
      <c r="L26">
        <v>836</v>
      </c>
      <c r="M26" s="1">
        <v>45870</v>
      </c>
      <c r="N26" t="s">
        <v>64</v>
      </c>
      <c r="O26" t="str">
        <f t="shared" si="1"/>
        <v>Aug-2025</v>
      </c>
      <c r="P26" s="21">
        <f t="shared" si="2"/>
        <v>2025</v>
      </c>
      <c r="Q26">
        <f t="shared" si="0"/>
        <v>2</v>
      </c>
      <c r="T26" t="str">
        <f t="shared" si="3"/>
        <v>Low Sales</v>
      </c>
    </row>
    <row r="27" spans="1:20" x14ac:dyDescent="0.3">
      <c r="A27" t="s">
        <v>98</v>
      </c>
      <c r="B27" t="s">
        <v>99</v>
      </c>
      <c r="C27" t="s">
        <v>88</v>
      </c>
      <c r="D27" t="s">
        <v>33</v>
      </c>
      <c r="E27" t="s">
        <v>18</v>
      </c>
      <c r="F27">
        <v>2252</v>
      </c>
      <c r="G27">
        <v>20</v>
      </c>
      <c r="H27">
        <v>1802</v>
      </c>
      <c r="I27">
        <v>4.2</v>
      </c>
      <c r="J27">
        <v>74</v>
      </c>
      <c r="K27">
        <v>1</v>
      </c>
      <c r="L27">
        <v>1802</v>
      </c>
      <c r="M27" s="1">
        <v>45760</v>
      </c>
      <c r="N27" t="s">
        <v>49</v>
      </c>
      <c r="O27" t="str">
        <f t="shared" si="1"/>
        <v>Apr-2025</v>
      </c>
      <c r="P27" s="21">
        <f t="shared" si="2"/>
        <v>2025</v>
      </c>
      <c r="Q27">
        <f t="shared" si="0"/>
        <v>1</v>
      </c>
      <c r="T27" t="str">
        <f t="shared" si="3"/>
        <v>Low Sales</v>
      </c>
    </row>
    <row r="28" spans="1:20" x14ac:dyDescent="0.3">
      <c r="A28" t="s">
        <v>100</v>
      </c>
      <c r="B28" t="s">
        <v>101</v>
      </c>
      <c r="C28" t="s">
        <v>27</v>
      </c>
      <c r="D28" t="s">
        <v>23</v>
      </c>
      <c r="E28" t="s">
        <v>18</v>
      </c>
      <c r="F28">
        <v>4934</v>
      </c>
      <c r="G28">
        <v>15</v>
      </c>
      <c r="H28">
        <v>4194</v>
      </c>
      <c r="I28">
        <v>4</v>
      </c>
      <c r="J28">
        <v>95</v>
      </c>
      <c r="K28">
        <v>3</v>
      </c>
      <c r="L28">
        <v>12582</v>
      </c>
      <c r="M28" s="1">
        <v>45542</v>
      </c>
      <c r="N28" t="s">
        <v>102</v>
      </c>
      <c r="O28" t="str">
        <f t="shared" si="1"/>
        <v>Sep-2024</v>
      </c>
      <c r="P28" s="21">
        <f t="shared" si="2"/>
        <v>2024</v>
      </c>
      <c r="Q28">
        <f t="shared" si="0"/>
        <v>3</v>
      </c>
      <c r="T28" t="str">
        <f t="shared" si="3"/>
        <v>High Sales</v>
      </c>
    </row>
    <row r="29" spans="1:20" x14ac:dyDescent="0.3">
      <c r="A29" t="s">
        <v>103</v>
      </c>
      <c r="B29" t="s">
        <v>104</v>
      </c>
      <c r="C29" t="s">
        <v>27</v>
      </c>
      <c r="D29" t="s">
        <v>28</v>
      </c>
      <c r="E29" t="s">
        <v>34</v>
      </c>
      <c r="F29">
        <v>8622</v>
      </c>
      <c r="G29">
        <v>30</v>
      </c>
      <c r="H29">
        <v>6035</v>
      </c>
      <c r="I29">
        <v>3.9</v>
      </c>
      <c r="J29">
        <v>55</v>
      </c>
      <c r="K29">
        <v>1</v>
      </c>
      <c r="L29">
        <v>6035</v>
      </c>
      <c r="M29" s="1">
        <v>45401</v>
      </c>
      <c r="N29" t="s">
        <v>24</v>
      </c>
      <c r="O29" t="str">
        <f t="shared" si="1"/>
        <v>Apr-2024</v>
      </c>
      <c r="P29" s="21">
        <f t="shared" si="2"/>
        <v>2024</v>
      </c>
      <c r="Q29">
        <f t="shared" si="0"/>
        <v>1</v>
      </c>
      <c r="T29" t="str">
        <f t="shared" si="3"/>
        <v>High Sales</v>
      </c>
    </row>
    <row r="30" spans="1:20" x14ac:dyDescent="0.3">
      <c r="A30" t="s">
        <v>105</v>
      </c>
      <c r="B30" t="s">
        <v>106</v>
      </c>
      <c r="C30" t="s">
        <v>16</v>
      </c>
      <c r="D30" t="s">
        <v>17</v>
      </c>
      <c r="E30" t="s">
        <v>34</v>
      </c>
      <c r="F30">
        <v>3188</v>
      </c>
      <c r="G30">
        <v>30</v>
      </c>
      <c r="H30">
        <v>2232</v>
      </c>
      <c r="I30">
        <v>3.9</v>
      </c>
      <c r="J30">
        <v>65</v>
      </c>
      <c r="K30">
        <v>1</v>
      </c>
      <c r="L30">
        <v>2232</v>
      </c>
      <c r="M30" s="1">
        <v>45549</v>
      </c>
      <c r="N30" t="s">
        <v>78</v>
      </c>
      <c r="O30" t="str">
        <f t="shared" si="1"/>
        <v>Sep-2024</v>
      </c>
      <c r="P30" s="21">
        <f t="shared" si="2"/>
        <v>2024</v>
      </c>
      <c r="Q30">
        <f t="shared" si="0"/>
        <v>3</v>
      </c>
      <c r="T30" t="str">
        <f t="shared" si="3"/>
        <v>Low Sales</v>
      </c>
    </row>
    <row r="31" spans="1:20" x14ac:dyDescent="0.3">
      <c r="A31" t="s">
        <v>107</v>
      </c>
      <c r="B31" t="s">
        <v>108</v>
      </c>
      <c r="C31" t="s">
        <v>16</v>
      </c>
      <c r="D31" t="s">
        <v>109</v>
      </c>
      <c r="E31" t="s">
        <v>18</v>
      </c>
      <c r="F31">
        <v>2227</v>
      </c>
      <c r="G31">
        <v>30</v>
      </c>
      <c r="H31">
        <v>1559</v>
      </c>
      <c r="I31">
        <v>4.5999999999999996</v>
      </c>
      <c r="J31">
        <v>157</v>
      </c>
      <c r="K31">
        <v>5</v>
      </c>
      <c r="L31">
        <v>7795</v>
      </c>
      <c r="M31" s="1">
        <v>45457</v>
      </c>
      <c r="N31" t="s">
        <v>91</v>
      </c>
      <c r="O31" t="str">
        <f t="shared" si="1"/>
        <v>Jun-2024</v>
      </c>
      <c r="P31" s="21">
        <f t="shared" si="2"/>
        <v>2024</v>
      </c>
      <c r="Q31">
        <f t="shared" si="0"/>
        <v>2</v>
      </c>
      <c r="T31" t="str">
        <f t="shared" si="3"/>
        <v>High Sales</v>
      </c>
    </row>
    <row r="32" spans="1:20" x14ac:dyDescent="0.3">
      <c r="A32" t="s">
        <v>110</v>
      </c>
      <c r="B32" t="s">
        <v>111</v>
      </c>
      <c r="C32" t="s">
        <v>32</v>
      </c>
      <c r="D32" t="s">
        <v>23</v>
      </c>
      <c r="E32" t="s">
        <v>18</v>
      </c>
      <c r="F32">
        <v>1085</v>
      </c>
      <c r="G32">
        <v>40</v>
      </c>
      <c r="H32">
        <v>651</v>
      </c>
      <c r="I32">
        <v>4.3</v>
      </c>
      <c r="J32">
        <v>48</v>
      </c>
      <c r="K32">
        <v>1</v>
      </c>
      <c r="L32">
        <v>651</v>
      </c>
      <c r="M32" s="1">
        <v>45732</v>
      </c>
      <c r="N32" t="s">
        <v>58</v>
      </c>
      <c r="O32" t="str">
        <f t="shared" si="1"/>
        <v>Mar-2025</v>
      </c>
      <c r="P32" s="21">
        <f t="shared" si="2"/>
        <v>2025</v>
      </c>
      <c r="Q32">
        <f t="shared" si="0"/>
        <v>1</v>
      </c>
      <c r="T32" t="str">
        <f t="shared" si="3"/>
        <v>Low Sales</v>
      </c>
    </row>
    <row r="33" spans="1:20" x14ac:dyDescent="0.3">
      <c r="A33" t="s">
        <v>112</v>
      </c>
      <c r="B33" t="s">
        <v>113</v>
      </c>
      <c r="C33" t="s">
        <v>57</v>
      </c>
      <c r="D33" t="s">
        <v>109</v>
      </c>
      <c r="E33" t="s">
        <v>34</v>
      </c>
      <c r="F33">
        <v>1350</v>
      </c>
      <c r="G33">
        <v>30</v>
      </c>
      <c r="H33">
        <v>945</v>
      </c>
      <c r="I33">
        <v>3.9</v>
      </c>
      <c r="J33">
        <v>692</v>
      </c>
      <c r="K33">
        <v>1</v>
      </c>
      <c r="L33">
        <v>945</v>
      </c>
      <c r="M33" s="1">
        <v>45865</v>
      </c>
      <c r="N33" t="s">
        <v>71</v>
      </c>
      <c r="O33" t="str">
        <f t="shared" si="1"/>
        <v>Jul-2025</v>
      </c>
      <c r="P33" s="21">
        <f t="shared" si="2"/>
        <v>2025</v>
      </c>
      <c r="Q33">
        <f t="shared" si="0"/>
        <v>2</v>
      </c>
      <c r="T33" t="str">
        <f t="shared" si="3"/>
        <v>Low Sales</v>
      </c>
    </row>
    <row r="34" spans="1:20" x14ac:dyDescent="0.3">
      <c r="A34" t="s">
        <v>114</v>
      </c>
      <c r="B34" t="s">
        <v>115</v>
      </c>
      <c r="C34" t="s">
        <v>116</v>
      </c>
      <c r="D34" t="s">
        <v>46</v>
      </c>
      <c r="E34" t="s">
        <v>74</v>
      </c>
      <c r="F34">
        <v>1896</v>
      </c>
      <c r="G34">
        <v>15</v>
      </c>
      <c r="H34">
        <v>1612</v>
      </c>
      <c r="I34">
        <v>3.8</v>
      </c>
      <c r="J34">
        <v>21</v>
      </c>
      <c r="K34">
        <v>2</v>
      </c>
      <c r="L34">
        <v>3224</v>
      </c>
      <c r="M34" s="1">
        <v>45713</v>
      </c>
      <c r="N34" t="s">
        <v>75</v>
      </c>
      <c r="O34" t="str">
        <f t="shared" si="1"/>
        <v>Feb-2025</v>
      </c>
      <c r="P34" s="21">
        <f t="shared" si="2"/>
        <v>2025</v>
      </c>
      <c r="Q34">
        <f t="shared" si="0"/>
        <v>1</v>
      </c>
      <c r="T34" t="str">
        <f t="shared" si="3"/>
        <v>Low Sales</v>
      </c>
    </row>
    <row r="35" spans="1:20" x14ac:dyDescent="0.3">
      <c r="A35" t="s">
        <v>117</v>
      </c>
      <c r="B35" t="s">
        <v>118</v>
      </c>
      <c r="C35" t="s">
        <v>32</v>
      </c>
      <c r="D35" t="s">
        <v>41</v>
      </c>
      <c r="E35" t="s">
        <v>34</v>
      </c>
      <c r="F35">
        <v>2317</v>
      </c>
      <c r="G35">
        <v>15</v>
      </c>
      <c r="H35">
        <v>1969</v>
      </c>
      <c r="I35">
        <v>4.4000000000000004</v>
      </c>
      <c r="J35">
        <v>282</v>
      </c>
      <c r="K35">
        <v>1</v>
      </c>
      <c r="L35">
        <v>1969</v>
      </c>
      <c r="M35" s="1">
        <v>45525</v>
      </c>
      <c r="N35" t="s">
        <v>75</v>
      </c>
      <c r="O35" t="str">
        <f t="shared" si="1"/>
        <v>Aug-2024</v>
      </c>
      <c r="P35" s="21">
        <f t="shared" si="2"/>
        <v>2024</v>
      </c>
      <c r="Q35">
        <f t="shared" si="0"/>
        <v>2</v>
      </c>
      <c r="T35" t="str">
        <f t="shared" si="3"/>
        <v>Low Sales</v>
      </c>
    </row>
    <row r="36" spans="1:20" x14ac:dyDescent="0.3">
      <c r="A36" t="s">
        <v>119</v>
      </c>
      <c r="B36" t="s">
        <v>120</v>
      </c>
      <c r="C36" t="s">
        <v>52</v>
      </c>
      <c r="D36" t="s">
        <v>33</v>
      </c>
      <c r="E36" t="s">
        <v>34</v>
      </c>
      <c r="F36">
        <v>4330</v>
      </c>
      <c r="G36">
        <v>10</v>
      </c>
      <c r="H36">
        <v>3897</v>
      </c>
      <c r="I36">
        <v>4.5999999999999996</v>
      </c>
      <c r="J36">
        <v>270</v>
      </c>
      <c r="K36">
        <v>1</v>
      </c>
      <c r="L36">
        <v>3897</v>
      </c>
      <c r="M36" s="1">
        <v>45948</v>
      </c>
      <c r="N36" t="s">
        <v>64</v>
      </c>
      <c r="O36" t="str">
        <f t="shared" si="1"/>
        <v>Oct-2025</v>
      </c>
      <c r="P36" s="21">
        <f t="shared" si="2"/>
        <v>2025</v>
      </c>
      <c r="Q36">
        <f t="shared" si="0"/>
        <v>3</v>
      </c>
      <c r="T36" t="str">
        <f t="shared" si="3"/>
        <v>Low Sales</v>
      </c>
    </row>
    <row r="37" spans="1:20" x14ac:dyDescent="0.3">
      <c r="A37" t="s">
        <v>121</v>
      </c>
      <c r="B37" t="s">
        <v>122</v>
      </c>
      <c r="C37" t="s">
        <v>22</v>
      </c>
      <c r="D37" t="s">
        <v>23</v>
      </c>
      <c r="E37" t="s">
        <v>34</v>
      </c>
      <c r="F37">
        <v>2702</v>
      </c>
      <c r="G37">
        <v>25</v>
      </c>
      <c r="H37">
        <v>2026</v>
      </c>
      <c r="I37">
        <v>4.5999999999999996</v>
      </c>
      <c r="J37">
        <v>27</v>
      </c>
      <c r="K37">
        <v>1</v>
      </c>
      <c r="L37">
        <v>2026</v>
      </c>
      <c r="M37" s="1">
        <v>45902</v>
      </c>
      <c r="N37" t="s">
        <v>71</v>
      </c>
      <c r="O37" t="str">
        <f t="shared" si="1"/>
        <v>Sep-2025</v>
      </c>
      <c r="P37" s="21">
        <f t="shared" si="2"/>
        <v>2025</v>
      </c>
      <c r="Q37">
        <f t="shared" si="0"/>
        <v>3</v>
      </c>
      <c r="T37" t="str">
        <f t="shared" si="3"/>
        <v>Low Sales</v>
      </c>
    </row>
    <row r="38" spans="1:20" x14ac:dyDescent="0.3">
      <c r="A38" t="s">
        <v>123</v>
      </c>
      <c r="B38" t="s">
        <v>124</v>
      </c>
      <c r="C38" t="s">
        <v>52</v>
      </c>
      <c r="D38" t="s">
        <v>23</v>
      </c>
      <c r="E38" t="s">
        <v>34</v>
      </c>
      <c r="F38">
        <v>2347</v>
      </c>
      <c r="G38">
        <v>15</v>
      </c>
      <c r="H38">
        <v>1995</v>
      </c>
      <c r="I38">
        <v>3.7</v>
      </c>
      <c r="J38">
        <v>343</v>
      </c>
      <c r="K38">
        <v>1</v>
      </c>
      <c r="L38">
        <v>1995</v>
      </c>
      <c r="M38" s="1">
        <v>45824</v>
      </c>
      <c r="N38" t="s">
        <v>24</v>
      </c>
      <c r="O38" t="str">
        <f t="shared" si="1"/>
        <v>Jun-2025</v>
      </c>
      <c r="P38" s="21">
        <f t="shared" si="2"/>
        <v>2025</v>
      </c>
      <c r="Q38">
        <f t="shared" si="0"/>
        <v>2</v>
      </c>
      <c r="T38" t="str">
        <f t="shared" si="3"/>
        <v>Low Sales</v>
      </c>
    </row>
    <row r="39" spans="1:20" x14ac:dyDescent="0.3">
      <c r="A39" t="s">
        <v>125</v>
      </c>
      <c r="B39" t="s">
        <v>126</v>
      </c>
      <c r="C39" t="s">
        <v>52</v>
      </c>
      <c r="D39" t="s">
        <v>23</v>
      </c>
      <c r="E39" t="s">
        <v>34</v>
      </c>
      <c r="F39">
        <v>3361</v>
      </c>
      <c r="G39">
        <v>30</v>
      </c>
      <c r="H39">
        <v>2353</v>
      </c>
      <c r="I39">
        <v>3.9</v>
      </c>
      <c r="J39">
        <v>153</v>
      </c>
      <c r="K39">
        <v>2</v>
      </c>
      <c r="L39">
        <v>4706</v>
      </c>
      <c r="M39" s="1">
        <v>45599</v>
      </c>
      <c r="N39" t="s">
        <v>64</v>
      </c>
      <c r="O39" t="str">
        <f t="shared" si="1"/>
        <v>Nov-2024</v>
      </c>
      <c r="P39" s="21">
        <f t="shared" si="2"/>
        <v>2024</v>
      </c>
      <c r="Q39">
        <f t="shared" si="0"/>
        <v>3</v>
      </c>
      <c r="T39" t="str">
        <f t="shared" si="3"/>
        <v>Low Sales</v>
      </c>
    </row>
    <row r="40" spans="1:20" x14ac:dyDescent="0.3">
      <c r="A40" t="s">
        <v>127</v>
      </c>
      <c r="B40" t="s">
        <v>128</v>
      </c>
      <c r="C40" t="s">
        <v>57</v>
      </c>
      <c r="D40" t="s">
        <v>41</v>
      </c>
      <c r="E40" t="s">
        <v>74</v>
      </c>
      <c r="F40">
        <v>1601</v>
      </c>
      <c r="G40">
        <v>25</v>
      </c>
      <c r="H40">
        <v>1201</v>
      </c>
      <c r="I40">
        <v>3.9</v>
      </c>
      <c r="J40">
        <v>67</v>
      </c>
      <c r="K40">
        <v>1</v>
      </c>
      <c r="L40">
        <v>1201</v>
      </c>
      <c r="M40" s="1">
        <v>45680</v>
      </c>
      <c r="N40" t="s">
        <v>85</v>
      </c>
      <c r="O40" t="str">
        <f t="shared" si="1"/>
        <v>Jan-2025</v>
      </c>
      <c r="P40" s="21">
        <f t="shared" si="2"/>
        <v>2025</v>
      </c>
      <c r="Q40">
        <f t="shared" si="0"/>
        <v>1</v>
      </c>
      <c r="T40" t="str">
        <f t="shared" si="3"/>
        <v>Low Sales</v>
      </c>
    </row>
    <row r="41" spans="1:20" x14ac:dyDescent="0.3">
      <c r="A41" t="s">
        <v>129</v>
      </c>
      <c r="B41" t="s">
        <v>130</v>
      </c>
      <c r="C41" t="s">
        <v>37</v>
      </c>
      <c r="D41" t="s">
        <v>109</v>
      </c>
      <c r="E41" t="s">
        <v>34</v>
      </c>
      <c r="F41">
        <v>1998</v>
      </c>
      <c r="G41">
        <v>15</v>
      </c>
      <c r="H41">
        <v>1698</v>
      </c>
      <c r="I41">
        <v>4</v>
      </c>
      <c r="J41">
        <v>108</v>
      </c>
      <c r="K41">
        <v>1</v>
      </c>
      <c r="L41">
        <v>1698</v>
      </c>
      <c r="M41" s="1">
        <v>45962</v>
      </c>
      <c r="N41" t="s">
        <v>49</v>
      </c>
      <c r="O41" t="str">
        <f t="shared" si="1"/>
        <v>Nov-2025</v>
      </c>
      <c r="P41" s="21">
        <f t="shared" si="2"/>
        <v>2025</v>
      </c>
      <c r="Q41">
        <f t="shared" si="0"/>
        <v>3</v>
      </c>
      <c r="T41" t="str">
        <f t="shared" si="3"/>
        <v>Low Sales</v>
      </c>
    </row>
    <row r="42" spans="1:20" x14ac:dyDescent="0.3">
      <c r="A42" t="s">
        <v>131</v>
      </c>
      <c r="B42" t="s">
        <v>132</v>
      </c>
      <c r="C42" t="s">
        <v>27</v>
      </c>
      <c r="D42" t="s">
        <v>17</v>
      </c>
      <c r="E42" t="s">
        <v>18</v>
      </c>
      <c r="F42">
        <v>1684</v>
      </c>
      <c r="G42">
        <v>15</v>
      </c>
      <c r="H42">
        <v>1431</v>
      </c>
      <c r="I42">
        <v>4.5</v>
      </c>
      <c r="J42">
        <v>369</v>
      </c>
      <c r="K42">
        <v>1</v>
      </c>
      <c r="L42">
        <v>1431</v>
      </c>
      <c r="M42" s="1">
        <v>45635</v>
      </c>
      <c r="N42" t="s">
        <v>19</v>
      </c>
      <c r="O42" t="str">
        <f t="shared" si="1"/>
        <v>Dec-2024</v>
      </c>
      <c r="P42" s="21">
        <f t="shared" si="2"/>
        <v>2024</v>
      </c>
      <c r="Q42">
        <f t="shared" si="0"/>
        <v>3</v>
      </c>
      <c r="T42" t="str">
        <f t="shared" si="3"/>
        <v>Low Sales</v>
      </c>
    </row>
    <row r="43" spans="1:20" x14ac:dyDescent="0.3">
      <c r="A43" t="s">
        <v>133</v>
      </c>
      <c r="B43" t="s">
        <v>134</v>
      </c>
      <c r="C43" t="s">
        <v>88</v>
      </c>
      <c r="D43" t="s">
        <v>17</v>
      </c>
      <c r="E43" t="s">
        <v>18</v>
      </c>
      <c r="F43">
        <v>1428</v>
      </c>
      <c r="G43">
        <v>0</v>
      </c>
      <c r="H43">
        <v>1428</v>
      </c>
      <c r="I43">
        <v>4.8</v>
      </c>
      <c r="J43">
        <v>125</v>
      </c>
      <c r="K43">
        <v>1</v>
      </c>
      <c r="L43">
        <v>1428</v>
      </c>
      <c r="M43" s="1">
        <v>45366</v>
      </c>
      <c r="N43" t="s">
        <v>91</v>
      </c>
      <c r="O43" t="str">
        <f t="shared" si="1"/>
        <v>Mar-2024</v>
      </c>
      <c r="P43" s="21">
        <f t="shared" si="2"/>
        <v>2024</v>
      </c>
      <c r="Q43">
        <f t="shared" si="0"/>
        <v>1</v>
      </c>
      <c r="T43" t="str">
        <f t="shared" si="3"/>
        <v>Low Sales</v>
      </c>
    </row>
    <row r="44" spans="1:20" x14ac:dyDescent="0.3">
      <c r="A44" t="s">
        <v>135</v>
      </c>
      <c r="B44" t="s">
        <v>136</v>
      </c>
      <c r="C44" t="s">
        <v>52</v>
      </c>
      <c r="D44" t="s">
        <v>53</v>
      </c>
      <c r="E44" t="s">
        <v>34</v>
      </c>
      <c r="F44">
        <v>2788</v>
      </c>
      <c r="G44">
        <v>10</v>
      </c>
      <c r="H44">
        <v>2509</v>
      </c>
      <c r="I44">
        <v>4.3</v>
      </c>
      <c r="J44">
        <v>258</v>
      </c>
      <c r="K44">
        <v>1</v>
      </c>
      <c r="L44">
        <v>2509</v>
      </c>
      <c r="M44" s="1">
        <v>45401</v>
      </c>
      <c r="N44" t="s">
        <v>71</v>
      </c>
      <c r="O44" t="str">
        <f t="shared" si="1"/>
        <v>Apr-2024</v>
      </c>
      <c r="P44" s="21">
        <f t="shared" si="2"/>
        <v>2024</v>
      </c>
      <c r="Q44">
        <f t="shared" si="0"/>
        <v>1</v>
      </c>
      <c r="T44" t="str">
        <f t="shared" si="3"/>
        <v>Low Sales</v>
      </c>
    </row>
    <row r="45" spans="1:20" x14ac:dyDescent="0.3">
      <c r="A45" t="s">
        <v>137</v>
      </c>
      <c r="B45" t="s">
        <v>138</v>
      </c>
      <c r="C45" t="s">
        <v>37</v>
      </c>
      <c r="D45" t="s">
        <v>53</v>
      </c>
      <c r="E45" t="s">
        <v>34</v>
      </c>
      <c r="F45">
        <v>6427</v>
      </c>
      <c r="G45">
        <v>15</v>
      </c>
      <c r="H45">
        <v>5463</v>
      </c>
      <c r="I45">
        <v>3.8</v>
      </c>
      <c r="J45">
        <v>130</v>
      </c>
      <c r="K45">
        <v>1</v>
      </c>
      <c r="L45">
        <v>5463</v>
      </c>
      <c r="M45" s="1">
        <v>45767</v>
      </c>
      <c r="N45" t="s">
        <v>64</v>
      </c>
      <c r="O45" t="str">
        <f t="shared" si="1"/>
        <v>Apr-2025</v>
      </c>
      <c r="P45" s="21">
        <f t="shared" si="2"/>
        <v>2025</v>
      </c>
      <c r="Q45">
        <f t="shared" si="0"/>
        <v>1</v>
      </c>
      <c r="T45" t="str">
        <f t="shared" si="3"/>
        <v>High Sales</v>
      </c>
    </row>
    <row r="46" spans="1:20" x14ac:dyDescent="0.3">
      <c r="A46" t="s">
        <v>139</v>
      </c>
      <c r="B46" t="s">
        <v>140</v>
      </c>
      <c r="C46" t="s">
        <v>45</v>
      </c>
      <c r="D46" t="s">
        <v>41</v>
      </c>
      <c r="E46" t="s">
        <v>34</v>
      </c>
      <c r="F46">
        <v>2216</v>
      </c>
      <c r="G46">
        <v>40</v>
      </c>
      <c r="H46">
        <v>1330</v>
      </c>
      <c r="I46">
        <v>4.0999999999999996</v>
      </c>
      <c r="J46">
        <v>157</v>
      </c>
      <c r="K46">
        <v>3</v>
      </c>
      <c r="L46">
        <v>3990</v>
      </c>
      <c r="M46" s="1">
        <v>45752</v>
      </c>
      <c r="N46" t="s">
        <v>141</v>
      </c>
      <c r="O46" t="str">
        <f t="shared" si="1"/>
        <v>Apr-2025</v>
      </c>
      <c r="P46" s="21">
        <f t="shared" si="2"/>
        <v>2025</v>
      </c>
      <c r="Q46">
        <f t="shared" si="0"/>
        <v>1</v>
      </c>
      <c r="T46" t="str">
        <f t="shared" si="3"/>
        <v>Low Sales</v>
      </c>
    </row>
    <row r="47" spans="1:20" x14ac:dyDescent="0.3">
      <c r="A47" t="s">
        <v>142</v>
      </c>
      <c r="B47" t="s">
        <v>143</v>
      </c>
      <c r="C47" t="s">
        <v>37</v>
      </c>
      <c r="D47" t="s">
        <v>53</v>
      </c>
      <c r="E47" t="s">
        <v>74</v>
      </c>
      <c r="F47">
        <v>3298</v>
      </c>
      <c r="G47">
        <v>15</v>
      </c>
      <c r="H47">
        <v>2803</v>
      </c>
      <c r="I47">
        <v>4.9000000000000004</v>
      </c>
      <c r="J47">
        <v>87</v>
      </c>
      <c r="K47">
        <v>2</v>
      </c>
      <c r="L47">
        <v>5606</v>
      </c>
      <c r="M47" s="1">
        <v>45532</v>
      </c>
      <c r="N47" t="s">
        <v>141</v>
      </c>
      <c r="O47" t="str">
        <f t="shared" si="1"/>
        <v>Aug-2024</v>
      </c>
      <c r="P47" s="21">
        <f t="shared" si="2"/>
        <v>2024</v>
      </c>
      <c r="Q47">
        <f t="shared" si="0"/>
        <v>2</v>
      </c>
      <c r="T47" t="str">
        <f t="shared" si="3"/>
        <v>High Sales</v>
      </c>
    </row>
    <row r="48" spans="1:20" x14ac:dyDescent="0.3">
      <c r="A48" t="s">
        <v>144</v>
      </c>
      <c r="B48" t="s">
        <v>145</v>
      </c>
      <c r="C48" t="s">
        <v>37</v>
      </c>
      <c r="D48" t="s">
        <v>23</v>
      </c>
      <c r="E48" t="s">
        <v>18</v>
      </c>
      <c r="F48">
        <v>2430</v>
      </c>
      <c r="G48">
        <v>15</v>
      </c>
      <c r="H48">
        <v>2066</v>
      </c>
      <c r="I48">
        <v>4.0999999999999996</v>
      </c>
      <c r="J48">
        <v>100</v>
      </c>
      <c r="K48">
        <v>1</v>
      </c>
      <c r="L48">
        <v>2066</v>
      </c>
      <c r="M48" s="1">
        <v>45511</v>
      </c>
      <c r="N48" t="s">
        <v>19</v>
      </c>
      <c r="O48" t="str">
        <f t="shared" si="1"/>
        <v>Aug-2024</v>
      </c>
      <c r="P48" s="21">
        <f t="shared" si="2"/>
        <v>2024</v>
      </c>
      <c r="Q48">
        <f t="shared" si="0"/>
        <v>2</v>
      </c>
      <c r="T48" t="str">
        <f t="shared" si="3"/>
        <v>Low Sales</v>
      </c>
    </row>
    <row r="49" spans="1:20" x14ac:dyDescent="0.3">
      <c r="A49" t="s">
        <v>146</v>
      </c>
      <c r="B49" t="s">
        <v>147</v>
      </c>
      <c r="C49" t="s">
        <v>57</v>
      </c>
      <c r="D49" t="s">
        <v>53</v>
      </c>
      <c r="E49" t="s">
        <v>34</v>
      </c>
      <c r="F49">
        <v>1300</v>
      </c>
      <c r="G49">
        <v>15</v>
      </c>
      <c r="H49">
        <v>1105</v>
      </c>
      <c r="I49">
        <v>4</v>
      </c>
      <c r="J49">
        <v>132</v>
      </c>
      <c r="K49">
        <v>1</v>
      </c>
      <c r="L49">
        <v>1105</v>
      </c>
      <c r="M49" s="1">
        <v>45890</v>
      </c>
      <c r="N49" t="s">
        <v>61</v>
      </c>
      <c r="O49" t="str">
        <f t="shared" si="1"/>
        <v>Aug-2025</v>
      </c>
      <c r="P49" s="21">
        <f t="shared" si="2"/>
        <v>2025</v>
      </c>
      <c r="Q49">
        <f t="shared" si="0"/>
        <v>2</v>
      </c>
      <c r="T49" t="str">
        <f t="shared" si="3"/>
        <v>Low Sales</v>
      </c>
    </row>
    <row r="50" spans="1:20" x14ac:dyDescent="0.3">
      <c r="A50" t="s">
        <v>148</v>
      </c>
      <c r="B50" t="s">
        <v>149</v>
      </c>
      <c r="C50" t="s">
        <v>22</v>
      </c>
      <c r="D50" t="s">
        <v>33</v>
      </c>
      <c r="E50" t="s">
        <v>34</v>
      </c>
      <c r="F50">
        <v>4651</v>
      </c>
      <c r="G50">
        <v>20</v>
      </c>
      <c r="H50">
        <v>3721</v>
      </c>
      <c r="I50">
        <v>4</v>
      </c>
      <c r="J50">
        <v>105</v>
      </c>
      <c r="K50">
        <v>1</v>
      </c>
      <c r="L50">
        <v>3721</v>
      </c>
      <c r="M50" s="1">
        <v>45851</v>
      </c>
      <c r="N50" t="s">
        <v>150</v>
      </c>
      <c r="O50" t="str">
        <f t="shared" si="1"/>
        <v>Jul-2025</v>
      </c>
      <c r="P50" s="21">
        <f t="shared" si="2"/>
        <v>2025</v>
      </c>
      <c r="Q50">
        <f t="shared" si="0"/>
        <v>2</v>
      </c>
      <c r="T50" t="str">
        <f t="shared" si="3"/>
        <v>Low Sales</v>
      </c>
    </row>
    <row r="51" spans="1:20" x14ac:dyDescent="0.3">
      <c r="A51" t="s">
        <v>151</v>
      </c>
      <c r="B51" t="s">
        <v>152</v>
      </c>
      <c r="C51" t="s">
        <v>88</v>
      </c>
      <c r="D51" t="s">
        <v>28</v>
      </c>
      <c r="E51" t="s">
        <v>34</v>
      </c>
      <c r="F51">
        <v>5961</v>
      </c>
      <c r="G51">
        <v>0</v>
      </c>
      <c r="H51">
        <v>5961</v>
      </c>
      <c r="I51">
        <v>4.3</v>
      </c>
      <c r="J51">
        <v>232</v>
      </c>
      <c r="K51">
        <v>1</v>
      </c>
      <c r="L51">
        <v>5961</v>
      </c>
      <c r="M51" s="1">
        <v>45706</v>
      </c>
      <c r="N51" t="s">
        <v>85</v>
      </c>
      <c r="O51" t="str">
        <f t="shared" si="1"/>
        <v>Feb-2025</v>
      </c>
      <c r="P51" s="21">
        <f t="shared" si="2"/>
        <v>2025</v>
      </c>
      <c r="Q51">
        <f t="shared" si="0"/>
        <v>1</v>
      </c>
      <c r="T51" t="str">
        <f t="shared" si="3"/>
        <v>High Sales</v>
      </c>
    </row>
    <row r="52" spans="1:20" x14ac:dyDescent="0.3">
      <c r="A52" t="s">
        <v>153</v>
      </c>
      <c r="B52" t="s">
        <v>154</v>
      </c>
      <c r="C52" t="s">
        <v>45</v>
      </c>
      <c r="D52" t="s">
        <v>109</v>
      </c>
      <c r="E52" t="s">
        <v>34</v>
      </c>
      <c r="F52">
        <v>2914</v>
      </c>
      <c r="G52">
        <v>25</v>
      </c>
      <c r="H52">
        <v>2186</v>
      </c>
      <c r="I52">
        <v>3.7</v>
      </c>
      <c r="J52">
        <v>399</v>
      </c>
      <c r="K52">
        <v>1</v>
      </c>
      <c r="L52">
        <v>2186</v>
      </c>
      <c r="M52" s="1">
        <v>45730</v>
      </c>
      <c r="N52" t="s">
        <v>58</v>
      </c>
      <c r="O52" t="str">
        <f t="shared" si="1"/>
        <v>Mar-2025</v>
      </c>
      <c r="P52" s="21">
        <f t="shared" si="2"/>
        <v>2025</v>
      </c>
      <c r="Q52">
        <f t="shared" si="0"/>
        <v>1</v>
      </c>
      <c r="T52" t="str">
        <f t="shared" si="3"/>
        <v>Low Sales</v>
      </c>
    </row>
    <row r="53" spans="1:20" x14ac:dyDescent="0.3">
      <c r="A53" t="s">
        <v>155</v>
      </c>
      <c r="B53" t="s">
        <v>156</v>
      </c>
      <c r="C53" t="s">
        <v>22</v>
      </c>
      <c r="D53" t="s">
        <v>28</v>
      </c>
      <c r="E53" t="s">
        <v>34</v>
      </c>
      <c r="F53">
        <v>4405</v>
      </c>
      <c r="G53">
        <v>15</v>
      </c>
      <c r="H53">
        <v>3744</v>
      </c>
      <c r="I53">
        <v>3.8</v>
      </c>
      <c r="J53">
        <v>267</v>
      </c>
      <c r="K53">
        <v>1</v>
      </c>
      <c r="L53">
        <v>3744</v>
      </c>
      <c r="M53" s="1">
        <v>45680</v>
      </c>
      <c r="N53" t="s">
        <v>141</v>
      </c>
      <c r="O53" t="str">
        <f t="shared" si="1"/>
        <v>Jan-2025</v>
      </c>
      <c r="P53" s="21">
        <f t="shared" si="2"/>
        <v>2025</v>
      </c>
      <c r="Q53">
        <f t="shared" si="0"/>
        <v>1</v>
      </c>
      <c r="T53" t="str">
        <f t="shared" si="3"/>
        <v>Low Sales</v>
      </c>
    </row>
    <row r="54" spans="1:20" x14ac:dyDescent="0.3">
      <c r="A54" t="s">
        <v>157</v>
      </c>
      <c r="B54" t="s">
        <v>158</v>
      </c>
      <c r="C54" t="s">
        <v>32</v>
      </c>
      <c r="D54" t="s">
        <v>53</v>
      </c>
      <c r="E54" t="s">
        <v>34</v>
      </c>
      <c r="F54">
        <v>6926</v>
      </c>
      <c r="G54">
        <v>25</v>
      </c>
      <c r="H54">
        <v>5194</v>
      </c>
      <c r="I54">
        <v>4.5999999999999996</v>
      </c>
      <c r="J54">
        <v>266</v>
      </c>
      <c r="K54">
        <v>1</v>
      </c>
      <c r="L54">
        <v>5194</v>
      </c>
      <c r="M54" s="1">
        <v>45362</v>
      </c>
      <c r="N54" t="s">
        <v>78</v>
      </c>
      <c r="O54" t="str">
        <f t="shared" si="1"/>
        <v>Mar-2024</v>
      </c>
      <c r="P54" s="21">
        <f t="shared" si="2"/>
        <v>2024</v>
      </c>
      <c r="Q54">
        <f t="shared" si="0"/>
        <v>1</v>
      </c>
      <c r="T54" t="str">
        <f t="shared" si="3"/>
        <v>High Sales</v>
      </c>
    </row>
    <row r="55" spans="1:20" x14ac:dyDescent="0.3">
      <c r="A55" t="s">
        <v>159</v>
      </c>
      <c r="B55" t="s">
        <v>160</v>
      </c>
      <c r="C55" t="s">
        <v>88</v>
      </c>
      <c r="D55" t="s">
        <v>109</v>
      </c>
      <c r="E55" t="s">
        <v>161</v>
      </c>
      <c r="F55">
        <v>1336</v>
      </c>
      <c r="G55">
        <v>15</v>
      </c>
      <c r="H55">
        <v>1136</v>
      </c>
      <c r="I55">
        <v>4.3</v>
      </c>
      <c r="J55">
        <v>60</v>
      </c>
      <c r="K55">
        <v>1</v>
      </c>
      <c r="L55">
        <v>1136</v>
      </c>
      <c r="M55" s="1">
        <v>45869</v>
      </c>
      <c r="N55" t="s">
        <v>42</v>
      </c>
      <c r="O55" t="str">
        <f t="shared" si="1"/>
        <v>Jul-2025</v>
      </c>
      <c r="P55" s="21">
        <f t="shared" si="2"/>
        <v>2025</v>
      </c>
      <c r="Q55">
        <f t="shared" si="0"/>
        <v>2</v>
      </c>
      <c r="T55" t="str">
        <f t="shared" si="3"/>
        <v>Low Sales</v>
      </c>
    </row>
    <row r="56" spans="1:20" x14ac:dyDescent="0.3">
      <c r="A56" t="s">
        <v>162</v>
      </c>
      <c r="B56" t="s">
        <v>163</v>
      </c>
      <c r="C56" t="s">
        <v>57</v>
      </c>
      <c r="D56" t="s">
        <v>46</v>
      </c>
      <c r="E56" t="s">
        <v>18</v>
      </c>
      <c r="F56">
        <v>4173</v>
      </c>
      <c r="G56">
        <v>60</v>
      </c>
      <c r="H56">
        <v>1669</v>
      </c>
      <c r="I56">
        <v>4.0999999999999996</v>
      </c>
      <c r="J56">
        <v>253</v>
      </c>
      <c r="K56">
        <v>1</v>
      </c>
      <c r="L56">
        <v>1669</v>
      </c>
      <c r="M56" s="1">
        <v>45611</v>
      </c>
      <c r="N56" t="s">
        <v>54</v>
      </c>
      <c r="O56" t="str">
        <f t="shared" si="1"/>
        <v>Nov-2024</v>
      </c>
      <c r="P56" s="21">
        <f t="shared" si="2"/>
        <v>2024</v>
      </c>
      <c r="Q56">
        <f t="shared" si="0"/>
        <v>3</v>
      </c>
      <c r="T56" t="str">
        <f t="shared" si="3"/>
        <v>Low Sales</v>
      </c>
    </row>
    <row r="57" spans="1:20" x14ac:dyDescent="0.3">
      <c r="A57" t="s">
        <v>164</v>
      </c>
      <c r="B57" t="s">
        <v>165</v>
      </c>
      <c r="C57" t="s">
        <v>88</v>
      </c>
      <c r="D57" t="s">
        <v>23</v>
      </c>
      <c r="E57" t="s">
        <v>18</v>
      </c>
      <c r="F57">
        <v>1948</v>
      </c>
      <c r="G57">
        <v>30</v>
      </c>
      <c r="H57">
        <v>1364</v>
      </c>
      <c r="I57">
        <v>4.5999999999999996</v>
      </c>
      <c r="J57">
        <v>358</v>
      </c>
      <c r="K57">
        <v>3</v>
      </c>
      <c r="L57">
        <v>4092</v>
      </c>
      <c r="M57" s="1">
        <v>45906</v>
      </c>
      <c r="N57" t="s">
        <v>29</v>
      </c>
      <c r="O57" t="str">
        <f t="shared" si="1"/>
        <v>Sep-2025</v>
      </c>
      <c r="P57" s="21">
        <f t="shared" si="2"/>
        <v>2025</v>
      </c>
      <c r="Q57">
        <f t="shared" si="0"/>
        <v>3</v>
      </c>
      <c r="T57" t="str">
        <f t="shared" si="3"/>
        <v>Low Sales</v>
      </c>
    </row>
    <row r="58" spans="1:20" x14ac:dyDescent="0.3">
      <c r="A58" t="s">
        <v>166</v>
      </c>
      <c r="B58" t="s">
        <v>167</v>
      </c>
      <c r="C58" t="s">
        <v>37</v>
      </c>
      <c r="D58" t="s">
        <v>41</v>
      </c>
      <c r="E58" t="s">
        <v>74</v>
      </c>
      <c r="F58">
        <v>2288</v>
      </c>
      <c r="G58">
        <v>10</v>
      </c>
      <c r="H58">
        <v>2059</v>
      </c>
      <c r="I58">
        <v>3.7</v>
      </c>
      <c r="J58">
        <v>79</v>
      </c>
      <c r="K58">
        <v>1</v>
      </c>
      <c r="L58">
        <v>2059</v>
      </c>
      <c r="M58" s="1">
        <v>45722</v>
      </c>
      <c r="N58" t="s">
        <v>168</v>
      </c>
      <c r="O58" t="str">
        <f t="shared" si="1"/>
        <v>Mar-2025</v>
      </c>
      <c r="P58" s="21">
        <f t="shared" si="2"/>
        <v>2025</v>
      </c>
      <c r="Q58">
        <f t="shared" si="0"/>
        <v>1</v>
      </c>
      <c r="T58" t="str">
        <f t="shared" si="3"/>
        <v>Low Sales</v>
      </c>
    </row>
    <row r="59" spans="1:20" x14ac:dyDescent="0.3">
      <c r="A59" t="s">
        <v>169</v>
      </c>
      <c r="B59" t="s">
        <v>170</v>
      </c>
      <c r="C59" t="s">
        <v>57</v>
      </c>
      <c r="D59" t="s">
        <v>53</v>
      </c>
      <c r="E59" t="s">
        <v>74</v>
      </c>
      <c r="F59">
        <v>2043</v>
      </c>
      <c r="G59">
        <v>20</v>
      </c>
      <c r="H59">
        <v>1634</v>
      </c>
      <c r="I59">
        <v>3.9</v>
      </c>
      <c r="J59">
        <v>129</v>
      </c>
      <c r="K59">
        <v>1</v>
      </c>
      <c r="L59">
        <v>1634</v>
      </c>
      <c r="M59" s="1">
        <v>45958</v>
      </c>
      <c r="N59" t="s">
        <v>141</v>
      </c>
      <c r="O59" t="str">
        <f t="shared" si="1"/>
        <v>Oct-2025</v>
      </c>
      <c r="P59" s="21">
        <f t="shared" si="2"/>
        <v>2025</v>
      </c>
      <c r="Q59">
        <f t="shared" si="0"/>
        <v>3</v>
      </c>
      <c r="T59" t="str">
        <f t="shared" si="3"/>
        <v>Low Sales</v>
      </c>
    </row>
    <row r="60" spans="1:20" x14ac:dyDescent="0.3">
      <c r="A60" t="s">
        <v>171</v>
      </c>
      <c r="B60" t="s">
        <v>172</v>
      </c>
      <c r="C60" t="s">
        <v>27</v>
      </c>
      <c r="D60" t="s">
        <v>41</v>
      </c>
      <c r="E60" t="s">
        <v>34</v>
      </c>
      <c r="F60">
        <v>1710</v>
      </c>
      <c r="G60">
        <v>40</v>
      </c>
      <c r="H60">
        <v>1026</v>
      </c>
      <c r="I60">
        <v>4.2</v>
      </c>
      <c r="J60">
        <v>6</v>
      </c>
      <c r="K60">
        <v>1</v>
      </c>
      <c r="L60">
        <v>1026</v>
      </c>
      <c r="M60" s="1">
        <v>45753</v>
      </c>
      <c r="N60" t="s">
        <v>75</v>
      </c>
      <c r="O60" t="str">
        <f t="shared" si="1"/>
        <v>Apr-2025</v>
      </c>
      <c r="P60" s="21">
        <f t="shared" si="2"/>
        <v>2025</v>
      </c>
      <c r="Q60">
        <f t="shared" si="0"/>
        <v>1</v>
      </c>
      <c r="T60" t="str">
        <f t="shared" si="3"/>
        <v>Low Sales</v>
      </c>
    </row>
    <row r="61" spans="1:20" x14ac:dyDescent="0.3">
      <c r="A61" t="s">
        <v>173</v>
      </c>
      <c r="B61" t="s">
        <v>174</v>
      </c>
      <c r="C61" t="s">
        <v>57</v>
      </c>
      <c r="D61" t="s">
        <v>109</v>
      </c>
      <c r="E61" t="s">
        <v>34</v>
      </c>
      <c r="F61">
        <v>1821</v>
      </c>
      <c r="G61">
        <v>15</v>
      </c>
      <c r="H61">
        <v>1548</v>
      </c>
      <c r="I61">
        <v>4.2</v>
      </c>
      <c r="J61">
        <v>120</v>
      </c>
      <c r="K61">
        <v>1</v>
      </c>
      <c r="L61">
        <v>1548</v>
      </c>
      <c r="M61" s="1">
        <v>45556</v>
      </c>
      <c r="N61" t="s">
        <v>49</v>
      </c>
      <c r="O61" t="str">
        <f t="shared" si="1"/>
        <v>Sep-2024</v>
      </c>
      <c r="P61" s="21">
        <f t="shared" si="2"/>
        <v>2024</v>
      </c>
      <c r="Q61">
        <f t="shared" si="0"/>
        <v>3</v>
      </c>
      <c r="T61" t="str">
        <f t="shared" si="3"/>
        <v>Low Sales</v>
      </c>
    </row>
    <row r="62" spans="1:20" x14ac:dyDescent="0.3">
      <c r="A62" t="s">
        <v>175</v>
      </c>
      <c r="B62" t="s">
        <v>176</v>
      </c>
      <c r="C62" t="s">
        <v>37</v>
      </c>
      <c r="D62" t="s">
        <v>109</v>
      </c>
      <c r="E62" t="s">
        <v>161</v>
      </c>
      <c r="F62">
        <v>1526</v>
      </c>
      <c r="G62">
        <v>10</v>
      </c>
      <c r="H62">
        <v>1373</v>
      </c>
      <c r="I62">
        <v>3.4</v>
      </c>
      <c r="J62">
        <v>65</v>
      </c>
      <c r="K62">
        <v>1</v>
      </c>
      <c r="L62">
        <v>1373</v>
      </c>
      <c r="M62" s="1">
        <v>45860</v>
      </c>
      <c r="N62" t="s">
        <v>75</v>
      </c>
      <c r="O62" t="str">
        <f t="shared" si="1"/>
        <v>Jul-2025</v>
      </c>
      <c r="P62" s="21">
        <f t="shared" si="2"/>
        <v>2025</v>
      </c>
      <c r="Q62">
        <f t="shared" si="0"/>
        <v>2</v>
      </c>
      <c r="T62" t="str">
        <f t="shared" si="3"/>
        <v>Low Sales</v>
      </c>
    </row>
    <row r="63" spans="1:20" x14ac:dyDescent="0.3">
      <c r="A63" t="s">
        <v>177</v>
      </c>
      <c r="B63" t="s">
        <v>178</v>
      </c>
      <c r="C63" t="s">
        <v>27</v>
      </c>
      <c r="D63" t="s">
        <v>109</v>
      </c>
      <c r="E63" t="s">
        <v>34</v>
      </c>
      <c r="F63">
        <v>1397</v>
      </c>
      <c r="G63">
        <v>20</v>
      </c>
      <c r="H63">
        <v>1118</v>
      </c>
      <c r="I63">
        <v>3.9</v>
      </c>
      <c r="J63">
        <v>76</v>
      </c>
      <c r="K63">
        <v>1</v>
      </c>
      <c r="L63">
        <v>1118</v>
      </c>
      <c r="M63" s="1">
        <v>45887</v>
      </c>
      <c r="N63" t="s">
        <v>102</v>
      </c>
      <c r="O63" t="str">
        <f t="shared" si="1"/>
        <v>Aug-2025</v>
      </c>
      <c r="P63" s="21">
        <f t="shared" si="2"/>
        <v>2025</v>
      </c>
      <c r="Q63">
        <f t="shared" si="0"/>
        <v>2</v>
      </c>
      <c r="T63" t="str">
        <f t="shared" si="3"/>
        <v>Low Sales</v>
      </c>
    </row>
    <row r="64" spans="1:20" x14ac:dyDescent="0.3">
      <c r="A64" t="s">
        <v>179</v>
      </c>
      <c r="B64" t="s">
        <v>180</v>
      </c>
      <c r="C64" t="s">
        <v>52</v>
      </c>
      <c r="D64" t="s">
        <v>33</v>
      </c>
      <c r="E64" t="s">
        <v>34</v>
      </c>
      <c r="F64">
        <v>3668</v>
      </c>
      <c r="G64">
        <v>20</v>
      </c>
      <c r="H64">
        <v>2934</v>
      </c>
      <c r="I64">
        <v>4</v>
      </c>
      <c r="J64">
        <v>128</v>
      </c>
      <c r="K64">
        <v>1</v>
      </c>
      <c r="L64">
        <v>2934</v>
      </c>
      <c r="M64" s="1">
        <v>45415</v>
      </c>
      <c r="N64" t="s">
        <v>42</v>
      </c>
      <c r="O64" t="str">
        <f t="shared" si="1"/>
        <v>May-2024</v>
      </c>
      <c r="P64" s="21">
        <f t="shared" si="2"/>
        <v>2024</v>
      </c>
      <c r="Q64">
        <f t="shared" si="0"/>
        <v>2</v>
      </c>
      <c r="T64" t="str">
        <f t="shared" si="3"/>
        <v>Low Sales</v>
      </c>
    </row>
    <row r="65" spans="1:20" x14ac:dyDescent="0.3">
      <c r="A65" t="s">
        <v>181</v>
      </c>
      <c r="B65" t="s">
        <v>182</v>
      </c>
      <c r="C65" t="s">
        <v>37</v>
      </c>
      <c r="D65" t="s">
        <v>46</v>
      </c>
      <c r="E65" t="s">
        <v>34</v>
      </c>
      <c r="F65">
        <v>6042</v>
      </c>
      <c r="G65">
        <v>30</v>
      </c>
      <c r="H65">
        <v>4229</v>
      </c>
      <c r="I65">
        <v>4.3</v>
      </c>
      <c r="J65">
        <v>199</v>
      </c>
      <c r="K65">
        <v>2</v>
      </c>
      <c r="L65">
        <v>8458</v>
      </c>
      <c r="M65" s="1">
        <v>45829</v>
      </c>
      <c r="N65" t="s">
        <v>150</v>
      </c>
      <c r="O65" t="str">
        <f t="shared" si="1"/>
        <v>Jun-2025</v>
      </c>
      <c r="P65" s="21">
        <f t="shared" si="2"/>
        <v>2025</v>
      </c>
      <c r="Q65">
        <f t="shared" si="0"/>
        <v>2</v>
      </c>
      <c r="T65" t="str">
        <f t="shared" si="3"/>
        <v>High Sales</v>
      </c>
    </row>
    <row r="66" spans="1:20" x14ac:dyDescent="0.3">
      <c r="A66" t="s">
        <v>183</v>
      </c>
      <c r="B66" t="s">
        <v>184</v>
      </c>
      <c r="C66" t="s">
        <v>88</v>
      </c>
      <c r="D66" t="s">
        <v>28</v>
      </c>
      <c r="E66" t="s">
        <v>34</v>
      </c>
      <c r="F66">
        <v>4735</v>
      </c>
      <c r="G66">
        <v>15</v>
      </c>
      <c r="H66">
        <v>4025</v>
      </c>
      <c r="I66">
        <v>4.2</v>
      </c>
      <c r="J66">
        <v>492</v>
      </c>
      <c r="K66">
        <v>2</v>
      </c>
      <c r="L66">
        <v>8050</v>
      </c>
      <c r="M66" s="1">
        <v>45421</v>
      </c>
      <c r="N66" t="s">
        <v>141</v>
      </c>
      <c r="O66" t="str">
        <f t="shared" si="1"/>
        <v>May-2024</v>
      </c>
      <c r="P66" s="21">
        <f t="shared" si="2"/>
        <v>2024</v>
      </c>
      <c r="Q66">
        <f t="shared" si="0"/>
        <v>2</v>
      </c>
      <c r="T66" t="str">
        <f t="shared" si="3"/>
        <v>High Sales</v>
      </c>
    </row>
    <row r="67" spans="1:20" x14ac:dyDescent="0.3">
      <c r="A67" t="s">
        <v>185</v>
      </c>
      <c r="B67" t="s">
        <v>186</v>
      </c>
      <c r="C67" t="s">
        <v>37</v>
      </c>
      <c r="D67" t="s">
        <v>28</v>
      </c>
      <c r="E67" t="s">
        <v>34</v>
      </c>
      <c r="F67">
        <v>7458</v>
      </c>
      <c r="G67">
        <v>40</v>
      </c>
      <c r="H67">
        <v>4475</v>
      </c>
      <c r="I67">
        <v>4.0999999999999996</v>
      </c>
      <c r="J67">
        <v>74</v>
      </c>
      <c r="K67">
        <v>1</v>
      </c>
      <c r="L67">
        <v>4475</v>
      </c>
      <c r="M67" s="1">
        <v>45304</v>
      </c>
      <c r="N67" t="s">
        <v>54</v>
      </c>
      <c r="O67" t="str">
        <f t="shared" ref="O67:O130" si="4">TEXT(M67,"MMM-YYYY")</f>
        <v>Jan-2024</v>
      </c>
      <c r="P67" s="21">
        <f t="shared" ref="P67:P130" si="5">YEAR(M67)</f>
        <v>2024</v>
      </c>
      <c r="Q67">
        <f t="shared" ref="Q67:Q130" si="6">CHOOSE(MONTH(M67),1,1,1,1,2,2,2,2,3,3,3,3,4,4,4,4)</f>
        <v>1</v>
      </c>
      <c r="T67" t="str">
        <f t="shared" ref="T67:T130" si="7">IF(L67&gt;5000,"High Sales","Low Sales")</f>
        <v>Low Sales</v>
      </c>
    </row>
    <row r="68" spans="1:20" x14ac:dyDescent="0.3">
      <c r="A68" t="s">
        <v>187</v>
      </c>
      <c r="B68" t="s">
        <v>188</v>
      </c>
      <c r="C68" t="s">
        <v>27</v>
      </c>
      <c r="D68" t="s">
        <v>53</v>
      </c>
      <c r="E68" t="s">
        <v>18</v>
      </c>
      <c r="F68">
        <v>1210</v>
      </c>
      <c r="G68">
        <v>15</v>
      </c>
      <c r="H68">
        <v>1028</v>
      </c>
      <c r="I68">
        <v>3.1</v>
      </c>
      <c r="J68">
        <v>80</v>
      </c>
      <c r="K68">
        <v>1</v>
      </c>
      <c r="L68">
        <v>1028</v>
      </c>
      <c r="M68" s="1">
        <v>45358</v>
      </c>
      <c r="N68" t="s">
        <v>189</v>
      </c>
      <c r="O68" t="str">
        <f t="shared" si="4"/>
        <v>Mar-2024</v>
      </c>
      <c r="P68" s="21">
        <f t="shared" si="5"/>
        <v>2024</v>
      </c>
      <c r="Q68">
        <f t="shared" si="6"/>
        <v>1</v>
      </c>
      <c r="T68" t="str">
        <f t="shared" si="7"/>
        <v>Low Sales</v>
      </c>
    </row>
    <row r="69" spans="1:20" x14ac:dyDescent="0.3">
      <c r="A69" t="s">
        <v>190</v>
      </c>
      <c r="B69" t="s">
        <v>191</v>
      </c>
      <c r="C69" t="s">
        <v>45</v>
      </c>
      <c r="D69" t="s">
        <v>109</v>
      </c>
      <c r="E69" t="s">
        <v>18</v>
      </c>
      <c r="F69">
        <v>1101</v>
      </c>
      <c r="G69">
        <v>40</v>
      </c>
      <c r="H69">
        <v>661</v>
      </c>
      <c r="I69">
        <v>4.0999999999999996</v>
      </c>
      <c r="J69">
        <v>24</v>
      </c>
      <c r="K69">
        <v>1</v>
      </c>
      <c r="L69">
        <v>661</v>
      </c>
      <c r="M69" s="1">
        <v>45546</v>
      </c>
      <c r="N69" t="s">
        <v>29</v>
      </c>
      <c r="O69" t="str">
        <f t="shared" si="4"/>
        <v>Sep-2024</v>
      </c>
      <c r="P69" s="21">
        <f t="shared" si="5"/>
        <v>2024</v>
      </c>
      <c r="Q69">
        <f t="shared" si="6"/>
        <v>3</v>
      </c>
      <c r="T69" t="str">
        <f t="shared" si="7"/>
        <v>Low Sales</v>
      </c>
    </row>
    <row r="70" spans="1:20" x14ac:dyDescent="0.3">
      <c r="A70" t="s">
        <v>192</v>
      </c>
      <c r="B70" t="s">
        <v>193</v>
      </c>
      <c r="C70" t="s">
        <v>37</v>
      </c>
      <c r="D70" t="s">
        <v>41</v>
      </c>
      <c r="E70" t="s">
        <v>34</v>
      </c>
      <c r="F70">
        <v>2643</v>
      </c>
      <c r="G70">
        <v>15</v>
      </c>
      <c r="H70">
        <v>2247</v>
      </c>
      <c r="I70">
        <v>4.0999999999999996</v>
      </c>
      <c r="J70">
        <v>44</v>
      </c>
      <c r="K70">
        <v>5</v>
      </c>
      <c r="L70">
        <v>11235</v>
      </c>
      <c r="M70" s="1">
        <v>45604</v>
      </c>
      <c r="N70" t="s">
        <v>54</v>
      </c>
      <c r="O70" t="str">
        <f t="shared" si="4"/>
        <v>Nov-2024</v>
      </c>
      <c r="P70" s="21">
        <f t="shared" si="5"/>
        <v>2024</v>
      </c>
      <c r="Q70">
        <f t="shared" si="6"/>
        <v>3</v>
      </c>
      <c r="T70" t="str">
        <f t="shared" si="7"/>
        <v>High Sales</v>
      </c>
    </row>
    <row r="71" spans="1:20" x14ac:dyDescent="0.3">
      <c r="A71" t="s">
        <v>194</v>
      </c>
      <c r="B71" t="s">
        <v>195</v>
      </c>
      <c r="C71" t="s">
        <v>88</v>
      </c>
      <c r="D71" t="s">
        <v>17</v>
      </c>
      <c r="E71" t="s">
        <v>34</v>
      </c>
      <c r="F71">
        <v>1986</v>
      </c>
      <c r="G71">
        <v>15</v>
      </c>
      <c r="H71">
        <v>1688</v>
      </c>
      <c r="I71">
        <v>5</v>
      </c>
      <c r="J71">
        <v>59</v>
      </c>
      <c r="K71">
        <v>1</v>
      </c>
      <c r="L71">
        <v>1688</v>
      </c>
      <c r="M71" s="1">
        <v>45452</v>
      </c>
      <c r="N71" t="s">
        <v>61</v>
      </c>
      <c r="O71" t="str">
        <f t="shared" si="4"/>
        <v>Jun-2024</v>
      </c>
      <c r="P71" s="21">
        <f t="shared" si="5"/>
        <v>2024</v>
      </c>
      <c r="Q71">
        <f t="shared" si="6"/>
        <v>2</v>
      </c>
      <c r="T71" t="str">
        <f t="shared" si="7"/>
        <v>Low Sales</v>
      </c>
    </row>
    <row r="72" spans="1:20" x14ac:dyDescent="0.3">
      <c r="A72" t="s">
        <v>196</v>
      </c>
      <c r="B72" t="s">
        <v>197</v>
      </c>
      <c r="C72" t="s">
        <v>45</v>
      </c>
      <c r="D72" t="s">
        <v>53</v>
      </c>
      <c r="E72" t="s">
        <v>34</v>
      </c>
      <c r="F72">
        <v>1057</v>
      </c>
      <c r="G72">
        <v>15</v>
      </c>
      <c r="H72">
        <v>898</v>
      </c>
      <c r="I72">
        <v>4</v>
      </c>
      <c r="J72">
        <v>68</v>
      </c>
      <c r="K72">
        <v>1</v>
      </c>
      <c r="L72">
        <v>898</v>
      </c>
      <c r="M72" s="1">
        <v>45756</v>
      </c>
      <c r="N72" t="s">
        <v>19</v>
      </c>
      <c r="O72" t="str">
        <f t="shared" si="4"/>
        <v>Apr-2025</v>
      </c>
      <c r="P72" s="21">
        <f t="shared" si="5"/>
        <v>2025</v>
      </c>
      <c r="Q72">
        <f t="shared" si="6"/>
        <v>1</v>
      </c>
      <c r="T72" t="str">
        <f t="shared" si="7"/>
        <v>Low Sales</v>
      </c>
    </row>
    <row r="73" spans="1:20" x14ac:dyDescent="0.3">
      <c r="A73" t="s">
        <v>198</v>
      </c>
      <c r="B73" t="s">
        <v>199</v>
      </c>
      <c r="C73" t="s">
        <v>45</v>
      </c>
      <c r="D73" t="s">
        <v>17</v>
      </c>
      <c r="E73" t="s">
        <v>34</v>
      </c>
      <c r="F73">
        <v>1930</v>
      </c>
      <c r="G73">
        <v>25</v>
      </c>
      <c r="H73">
        <v>1448</v>
      </c>
      <c r="I73">
        <v>4.3</v>
      </c>
      <c r="J73">
        <v>141</v>
      </c>
      <c r="K73">
        <v>1</v>
      </c>
      <c r="L73">
        <v>1448</v>
      </c>
      <c r="M73" s="1">
        <v>45564</v>
      </c>
      <c r="N73" t="s">
        <v>58</v>
      </c>
      <c r="O73" t="str">
        <f t="shared" si="4"/>
        <v>Sep-2024</v>
      </c>
      <c r="P73" s="21">
        <f t="shared" si="5"/>
        <v>2024</v>
      </c>
      <c r="Q73">
        <f t="shared" si="6"/>
        <v>3</v>
      </c>
      <c r="T73" t="str">
        <f t="shared" si="7"/>
        <v>Low Sales</v>
      </c>
    </row>
    <row r="74" spans="1:20" x14ac:dyDescent="0.3">
      <c r="A74" t="s">
        <v>200</v>
      </c>
      <c r="B74" t="s">
        <v>201</v>
      </c>
      <c r="C74" t="s">
        <v>116</v>
      </c>
      <c r="D74" t="s">
        <v>28</v>
      </c>
      <c r="E74" t="s">
        <v>34</v>
      </c>
      <c r="F74">
        <v>4587</v>
      </c>
      <c r="G74">
        <v>10</v>
      </c>
      <c r="H74">
        <v>4128</v>
      </c>
      <c r="I74">
        <v>4.7</v>
      </c>
      <c r="J74">
        <v>84</v>
      </c>
      <c r="K74">
        <v>1</v>
      </c>
      <c r="L74">
        <v>4128</v>
      </c>
      <c r="M74" s="1">
        <v>45704</v>
      </c>
      <c r="N74" t="s">
        <v>141</v>
      </c>
      <c r="O74" t="str">
        <f t="shared" si="4"/>
        <v>Feb-2025</v>
      </c>
      <c r="P74" s="21">
        <f t="shared" si="5"/>
        <v>2025</v>
      </c>
      <c r="Q74">
        <f t="shared" si="6"/>
        <v>1</v>
      </c>
      <c r="T74" t="str">
        <f t="shared" si="7"/>
        <v>Low Sales</v>
      </c>
    </row>
    <row r="75" spans="1:20" x14ac:dyDescent="0.3">
      <c r="A75" t="s">
        <v>202</v>
      </c>
      <c r="B75" t="s">
        <v>203</v>
      </c>
      <c r="C75" t="s">
        <v>27</v>
      </c>
      <c r="D75" t="s">
        <v>23</v>
      </c>
      <c r="E75" t="s">
        <v>34</v>
      </c>
      <c r="F75">
        <v>3430</v>
      </c>
      <c r="G75">
        <v>25</v>
      </c>
      <c r="H75">
        <v>2572</v>
      </c>
      <c r="I75">
        <v>4.5</v>
      </c>
      <c r="J75">
        <v>196</v>
      </c>
      <c r="K75">
        <v>1</v>
      </c>
      <c r="L75">
        <v>2572</v>
      </c>
      <c r="M75" s="1">
        <v>45982</v>
      </c>
      <c r="N75" t="s">
        <v>54</v>
      </c>
      <c r="O75" t="str">
        <f t="shared" si="4"/>
        <v>Nov-2025</v>
      </c>
      <c r="P75" s="21">
        <f t="shared" si="5"/>
        <v>2025</v>
      </c>
      <c r="Q75">
        <f t="shared" si="6"/>
        <v>3</v>
      </c>
      <c r="T75" t="str">
        <f t="shared" si="7"/>
        <v>Low Sales</v>
      </c>
    </row>
    <row r="76" spans="1:20" x14ac:dyDescent="0.3">
      <c r="A76" t="s">
        <v>204</v>
      </c>
      <c r="B76" t="s">
        <v>205</v>
      </c>
      <c r="C76" t="s">
        <v>45</v>
      </c>
      <c r="D76" t="s">
        <v>109</v>
      </c>
      <c r="E76" t="s">
        <v>18</v>
      </c>
      <c r="F76">
        <v>2417</v>
      </c>
      <c r="G76">
        <v>25</v>
      </c>
      <c r="H76">
        <v>1813</v>
      </c>
      <c r="I76">
        <v>4.8</v>
      </c>
      <c r="J76">
        <v>178</v>
      </c>
      <c r="K76">
        <v>3</v>
      </c>
      <c r="L76">
        <v>5439</v>
      </c>
      <c r="M76" s="1">
        <v>45477</v>
      </c>
      <c r="N76" t="s">
        <v>54</v>
      </c>
      <c r="O76" t="str">
        <f t="shared" si="4"/>
        <v>Jul-2024</v>
      </c>
      <c r="P76" s="21">
        <f t="shared" si="5"/>
        <v>2024</v>
      </c>
      <c r="Q76">
        <f t="shared" si="6"/>
        <v>2</v>
      </c>
      <c r="T76" t="str">
        <f t="shared" si="7"/>
        <v>High Sales</v>
      </c>
    </row>
    <row r="77" spans="1:20" x14ac:dyDescent="0.3">
      <c r="A77" t="s">
        <v>206</v>
      </c>
      <c r="B77" t="s">
        <v>207</v>
      </c>
      <c r="C77" t="s">
        <v>32</v>
      </c>
      <c r="D77" t="s">
        <v>53</v>
      </c>
      <c r="E77" t="s">
        <v>34</v>
      </c>
      <c r="F77">
        <v>4135</v>
      </c>
      <c r="G77">
        <v>20</v>
      </c>
      <c r="H77">
        <v>3308</v>
      </c>
      <c r="I77">
        <v>3.4</v>
      </c>
      <c r="J77">
        <v>157</v>
      </c>
      <c r="K77">
        <v>1</v>
      </c>
      <c r="L77">
        <v>3308</v>
      </c>
      <c r="M77" s="1">
        <v>45456</v>
      </c>
      <c r="N77" t="s">
        <v>49</v>
      </c>
      <c r="O77" t="str">
        <f t="shared" si="4"/>
        <v>Jun-2024</v>
      </c>
      <c r="P77" s="21">
        <f t="shared" si="5"/>
        <v>2024</v>
      </c>
      <c r="Q77">
        <f t="shared" si="6"/>
        <v>2</v>
      </c>
      <c r="T77" t="str">
        <f t="shared" si="7"/>
        <v>Low Sales</v>
      </c>
    </row>
    <row r="78" spans="1:20" x14ac:dyDescent="0.3">
      <c r="A78" t="s">
        <v>208</v>
      </c>
      <c r="B78" t="s">
        <v>209</v>
      </c>
      <c r="C78" t="s">
        <v>16</v>
      </c>
      <c r="D78" t="s">
        <v>41</v>
      </c>
      <c r="E78" t="s">
        <v>74</v>
      </c>
      <c r="F78">
        <v>648</v>
      </c>
      <c r="G78">
        <v>20</v>
      </c>
      <c r="H78">
        <v>518</v>
      </c>
      <c r="I78">
        <v>3.6</v>
      </c>
      <c r="J78">
        <v>26</v>
      </c>
      <c r="K78">
        <v>1</v>
      </c>
      <c r="L78">
        <v>518</v>
      </c>
      <c r="M78" s="1">
        <v>45410</v>
      </c>
      <c r="N78" t="s">
        <v>189</v>
      </c>
      <c r="O78" t="str">
        <f t="shared" si="4"/>
        <v>Apr-2024</v>
      </c>
      <c r="P78" s="21">
        <f t="shared" si="5"/>
        <v>2024</v>
      </c>
      <c r="Q78">
        <f t="shared" si="6"/>
        <v>1</v>
      </c>
      <c r="T78" t="str">
        <f t="shared" si="7"/>
        <v>Low Sales</v>
      </c>
    </row>
    <row r="79" spans="1:20" x14ac:dyDescent="0.3">
      <c r="A79" t="s">
        <v>210</v>
      </c>
      <c r="B79" t="s">
        <v>211</v>
      </c>
      <c r="C79" t="s">
        <v>37</v>
      </c>
      <c r="D79" t="s">
        <v>53</v>
      </c>
      <c r="E79" t="s">
        <v>34</v>
      </c>
      <c r="F79">
        <v>1480</v>
      </c>
      <c r="G79">
        <v>15</v>
      </c>
      <c r="H79">
        <v>1258</v>
      </c>
      <c r="I79">
        <v>3.8</v>
      </c>
      <c r="J79">
        <v>157</v>
      </c>
      <c r="K79">
        <v>1</v>
      </c>
      <c r="L79">
        <v>1258</v>
      </c>
      <c r="M79" s="1">
        <v>45802</v>
      </c>
      <c r="N79" t="s">
        <v>91</v>
      </c>
      <c r="O79" t="str">
        <f t="shared" si="4"/>
        <v>May-2025</v>
      </c>
      <c r="P79" s="21">
        <f t="shared" si="5"/>
        <v>2025</v>
      </c>
      <c r="Q79">
        <f t="shared" si="6"/>
        <v>2</v>
      </c>
      <c r="T79" t="str">
        <f t="shared" si="7"/>
        <v>Low Sales</v>
      </c>
    </row>
    <row r="80" spans="1:20" x14ac:dyDescent="0.3">
      <c r="A80" t="s">
        <v>212</v>
      </c>
      <c r="B80" t="s">
        <v>213</v>
      </c>
      <c r="C80" t="s">
        <v>16</v>
      </c>
      <c r="D80" t="s">
        <v>46</v>
      </c>
      <c r="E80" t="s">
        <v>161</v>
      </c>
      <c r="F80">
        <v>10401</v>
      </c>
      <c r="G80">
        <v>40</v>
      </c>
      <c r="H80">
        <v>6241</v>
      </c>
      <c r="I80">
        <v>3.3</v>
      </c>
      <c r="J80">
        <v>186</v>
      </c>
      <c r="K80">
        <v>1</v>
      </c>
      <c r="L80">
        <v>6241</v>
      </c>
      <c r="M80" s="1">
        <v>45937</v>
      </c>
      <c r="N80" t="s">
        <v>150</v>
      </c>
      <c r="O80" t="str">
        <f t="shared" si="4"/>
        <v>Oct-2025</v>
      </c>
      <c r="P80" s="21">
        <f t="shared" si="5"/>
        <v>2025</v>
      </c>
      <c r="Q80">
        <f t="shared" si="6"/>
        <v>3</v>
      </c>
      <c r="T80" t="str">
        <f t="shared" si="7"/>
        <v>High Sales</v>
      </c>
    </row>
    <row r="81" spans="1:20" x14ac:dyDescent="0.3">
      <c r="A81" t="s">
        <v>214</v>
      </c>
      <c r="B81" t="s">
        <v>215</v>
      </c>
      <c r="C81" t="s">
        <v>16</v>
      </c>
      <c r="D81" t="s">
        <v>109</v>
      </c>
      <c r="E81" t="s">
        <v>161</v>
      </c>
      <c r="F81">
        <v>2593</v>
      </c>
      <c r="G81">
        <v>10</v>
      </c>
      <c r="H81">
        <v>2334</v>
      </c>
      <c r="I81">
        <v>4.0999999999999996</v>
      </c>
      <c r="J81">
        <v>35</v>
      </c>
      <c r="K81">
        <v>1</v>
      </c>
      <c r="L81">
        <v>2334</v>
      </c>
      <c r="M81" s="1">
        <v>45412</v>
      </c>
      <c r="N81" t="s">
        <v>58</v>
      </c>
      <c r="O81" t="str">
        <f t="shared" si="4"/>
        <v>Apr-2024</v>
      </c>
      <c r="P81" s="21">
        <f t="shared" si="5"/>
        <v>2024</v>
      </c>
      <c r="Q81">
        <f t="shared" si="6"/>
        <v>1</v>
      </c>
      <c r="T81" t="str">
        <f t="shared" si="7"/>
        <v>Low Sales</v>
      </c>
    </row>
    <row r="82" spans="1:20" x14ac:dyDescent="0.3">
      <c r="A82" t="s">
        <v>216</v>
      </c>
      <c r="B82" t="s">
        <v>217</v>
      </c>
      <c r="C82" t="s">
        <v>37</v>
      </c>
      <c r="D82" t="s">
        <v>28</v>
      </c>
      <c r="E82" t="s">
        <v>34</v>
      </c>
      <c r="F82">
        <v>9393</v>
      </c>
      <c r="G82">
        <v>20</v>
      </c>
      <c r="H82">
        <v>7514</v>
      </c>
      <c r="I82">
        <v>3.6</v>
      </c>
      <c r="J82">
        <v>444</v>
      </c>
      <c r="K82">
        <v>1</v>
      </c>
      <c r="L82">
        <v>7514</v>
      </c>
      <c r="M82" s="1">
        <v>45856</v>
      </c>
      <c r="N82" t="s">
        <v>58</v>
      </c>
      <c r="O82" t="str">
        <f t="shared" si="4"/>
        <v>Jul-2025</v>
      </c>
      <c r="P82" s="21">
        <f t="shared" si="5"/>
        <v>2025</v>
      </c>
      <c r="Q82">
        <f t="shared" si="6"/>
        <v>2</v>
      </c>
      <c r="T82" t="str">
        <f t="shared" si="7"/>
        <v>High Sales</v>
      </c>
    </row>
    <row r="83" spans="1:20" x14ac:dyDescent="0.3">
      <c r="A83" t="s">
        <v>218</v>
      </c>
      <c r="B83" t="s">
        <v>219</v>
      </c>
      <c r="C83" t="s">
        <v>45</v>
      </c>
      <c r="D83" t="s">
        <v>46</v>
      </c>
      <c r="E83" t="s">
        <v>18</v>
      </c>
      <c r="F83">
        <v>6016</v>
      </c>
      <c r="G83">
        <v>30</v>
      </c>
      <c r="H83">
        <v>4211</v>
      </c>
      <c r="I83">
        <v>4.9000000000000004</v>
      </c>
      <c r="J83">
        <v>48</v>
      </c>
      <c r="K83">
        <v>1</v>
      </c>
      <c r="L83">
        <v>4211</v>
      </c>
      <c r="M83" s="1">
        <v>45811</v>
      </c>
      <c r="N83" t="s">
        <v>141</v>
      </c>
      <c r="O83" t="str">
        <f t="shared" si="4"/>
        <v>Jun-2025</v>
      </c>
      <c r="P83" s="21">
        <f t="shared" si="5"/>
        <v>2025</v>
      </c>
      <c r="Q83">
        <f t="shared" si="6"/>
        <v>2</v>
      </c>
      <c r="T83" t="str">
        <f t="shared" si="7"/>
        <v>Low Sales</v>
      </c>
    </row>
    <row r="84" spans="1:20" x14ac:dyDescent="0.3">
      <c r="A84" t="s">
        <v>220</v>
      </c>
      <c r="B84" t="s">
        <v>221</v>
      </c>
      <c r="C84" t="s">
        <v>16</v>
      </c>
      <c r="D84" t="s">
        <v>53</v>
      </c>
      <c r="E84" t="s">
        <v>34</v>
      </c>
      <c r="F84">
        <v>5337</v>
      </c>
      <c r="G84">
        <v>25</v>
      </c>
      <c r="H84">
        <v>4003</v>
      </c>
      <c r="I84">
        <v>3.7</v>
      </c>
      <c r="J84">
        <v>409</v>
      </c>
      <c r="K84">
        <v>1</v>
      </c>
      <c r="L84">
        <v>4003</v>
      </c>
      <c r="M84" s="1">
        <v>45848</v>
      </c>
      <c r="N84" t="s">
        <v>189</v>
      </c>
      <c r="O84" t="str">
        <f t="shared" si="4"/>
        <v>Jul-2025</v>
      </c>
      <c r="P84" s="21">
        <f t="shared" si="5"/>
        <v>2025</v>
      </c>
      <c r="Q84">
        <f t="shared" si="6"/>
        <v>2</v>
      </c>
      <c r="T84" t="str">
        <f t="shared" si="7"/>
        <v>Low Sales</v>
      </c>
    </row>
    <row r="85" spans="1:20" x14ac:dyDescent="0.3">
      <c r="A85" t="s">
        <v>222</v>
      </c>
      <c r="B85" t="s">
        <v>223</v>
      </c>
      <c r="C85" t="s">
        <v>88</v>
      </c>
      <c r="D85" t="s">
        <v>17</v>
      </c>
      <c r="E85" t="s">
        <v>34</v>
      </c>
      <c r="F85">
        <v>3483</v>
      </c>
      <c r="G85">
        <v>40</v>
      </c>
      <c r="H85">
        <v>2090</v>
      </c>
      <c r="I85">
        <v>3.9</v>
      </c>
      <c r="J85">
        <v>340</v>
      </c>
      <c r="K85">
        <v>1</v>
      </c>
      <c r="L85">
        <v>2090</v>
      </c>
      <c r="M85" s="1">
        <v>45776</v>
      </c>
      <c r="N85" t="s">
        <v>189</v>
      </c>
      <c r="O85" t="str">
        <f t="shared" si="4"/>
        <v>Apr-2025</v>
      </c>
      <c r="P85" s="21">
        <f t="shared" si="5"/>
        <v>2025</v>
      </c>
      <c r="Q85">
        <f t="shared" si="6"/>
        <v>1</v>
      </c>
      <c r="T85" t="str">
        <f t="shared" si="7"/>
        <v>Low Sales</v>
      </c>
    </row>
    <row r="86" spans="1:20" x14ac:dyDescent="0.3">
      <c r="A86" t="s">
        <v>224</v>
      </c>
      <c r="B86" t="s">
        <v>225</v>
      </c>
      <c r="C86" t="s">
        <v>27</v>
      </c>
      <c r="D86" t="s">
        <v>109</v>
      </c>
      <c r="E86" t="s">
        <v>34</v>
      </c>
      <c r="F86">
        <v>901</v>
      </c>
      <c r="G86">
        <v>40</v>
      </c>
      <c r="H86">
        <v>541</v>
      </c>
      <c r="I86">
        <v>4.5</v>
      </c>
      <c r="J86">
        <v>282</v>
      </c>
      <c r="K86">
        <v>1</v>
      </c>
      <c r="L86">
        <v>541</v>
      </c>
      <c r="M86" s="1">
        <v>45759</v>
      </c>
      <c r="N86" t="s">
        <v>61</v>
      </c>
      <c r="O86" t="str">
        <f t="shared" si="4"/>
        <v>Apr-2025</v>
      </c>
      <c r="P86" s="21">
        <f t="shared" si="5"/>
        <v>2025</v>
      </c>
      <c r="Q86">
        <f t="shared" si="6"/>
        <v>1</v>
      </c>
      <c r="T86" t="str">
        <f t="shared" si="7"/>
        <v>Low Sales</v>
      </c>
    </row>
    <row r="87" spans="1:20" x14ac:dyDescent="0.3">
      <c r="A87" t="s">
        <v>226</v>
      </c>
      <c r="B87" t="s">
        <v>227</v>
      </c>
      <c r="C87" t="s">
        <v>116</v>
      </c>
      <c r="D87" t="s">
        <v>23</v>
      </c>
      <c r="E87" t="s">
        <v>34</v>
      </c>
      <c r="F87">
        <v>2961</v>
      </c>
      <c r="G87">
        <v>20</v>
      </c>
      <c r="H87">
        <v>2369</v>
      </c>
      <c r="I87">
        <v>3.5</v>
      </c>
      <c r="J87">
        <v>165</v>
      </c>
      <c r="K87">
        <v>1</v>
      </c>
      <c r="L87">
        <v>2369</v>
      </c>
      <c r="M87" s="1">
        <v>45374</v>
      </c>
      <c r="N87" t="s">
        <v>49</v>
      </c>
      <c r="O87" t="str">
        <f t="shared" si="4"/>
        <v>Mar-2024</v>
      </c>
      <c r="P87" s="21">
        <f t="shared" si="5"/>
        <v>2024</v>
      </c>
      <c r="Q87">
        <f t="shared" si="6"/>
        <v>1</v>
      </c>
      <c r="T87" t="str">
        <f t="shared" si="7"/>
        <v>Low Sales</v>
      </c>
    </row>
    <row r="88" spans="1:20" x14ac:dyDescent="0.3">
      <c r="A88" t="s">
        <v>228</v>
      </c>
      <c r="B88" t="s">
        <v>229</v>
      </c>
      <c r="C88" t="s">
        <v>57</v>
      </c>
      <c r="D88" t="s">
        <v>53</v>
      </c>
      <c r="E88" t="s">
        <v>74</v>
      </c>
      <c r="F88">
        <v>1084</v>
      </c>
      <c r="G88">
        <v>25</v>
      </c>
      <c r="H88">
        <v>813</v>
      </c>
      <c r="I88">
        <v>3.3</v>
      </c>
      <c r="J88">
        <v>29</v>
      </c>
      <c r="K88">
        <v>1</v>
      </c>
      <c r="L88">
        <v>813</v>
      </c>
      <c r="M88" s="1">
        <v>45586</v>
      </c>
      <c r="N88" t="s">
        <v>75</v>
      </c>
      <c r="O88" t="str">
        <f t="shared" si="4"/>
        <v>Oct-2024</v>
      </c>
      <c r="P88" s="21">
        <f t="shared" si="5"/>
        <v>2024</v>
      </c>
      <c r="Q88">
        <f t="shared" si="6"/>
        <v>3</v>
      </c>
      <c r="T88" t="str">
        <f t="shared" si="7"/>
        <v>Low Sales</v>
      </c>
    </row>
    <row r="89" spans="1:20" x14ac:dyDescent="0.3">
      <c r="A89" t="s">
        <v>230</v>
      </c>
      <c r="B89" t="s">
        <v>231</v>
      </c>
      <c r="C89" t="s">
        <v>32</v>
      </c>
      <c r="D89" t="s">
        <v>23</v>
      </c>
      <c r="E89" t="s">
        <v>34</v>
      </c>
      <c r="F89">
        <v>2152</v>
      </c>
      <c r="G89">
        <v>30</v>
      </c>
      <c r="H89">
        <v>1506</v>
      </c>
      <c r="I89">
        <v>4.2</v>
      </c>
      <c r="J89">
        <v>342</v>
      </c>
      <c r="K89">
        <v>1</v>
      </c>
      <c r="L89">
        <v>1506</v>
      </c>
      <c r="M89" s="1">
        <v>45349</v>
      </c>
      <c r="N89" t="s">
        <v>38</v>
      </c>
      <c r="O89" t="str">
        <f t="shared" si="4"/>
        <v>Feb-2024</v>
      </c>
      <c r="P89" s="21">
        <f t="shared" si="5"/>
        <v>2024</v>
      </c>
      <c r="Q89">
        <f t="shared" si="6"/>
        <v>1</v>
      </c>
      <c r="T89" t="str">
        <f t="shared" si="7"/>
        <v>Low Sales</v>
      </c>
    </row>
    <row r="90" spans="1:20" x14ac:dyDescent="0.3">
      <c r="A90" t="s">
        <v>232</v>
      </c>
      <c r="B90" t="s">
        <v>233</v>
      </c>
      <c r="C90" t="s">
        <v>52</v>
      </c>
      <c r="D90" t="s">
        <v>46</v>
      </c>
      <c r="E90" t="s">
        <v>34</v>
      </c>
      <c r="F90">
        <v>8241</v>
      </c>
      <c r="G90">
        <v>25</v>
      </c>
      <c r="H90">
        <v>6181</v>
      </c>
      <c r="I90">
        <v>4.2</v>
      </c>
      <c r="J90">
        <v>112</v>
      </c>
      <c r="K90">
        <v>1</v>
      </c>
      <c r="L90">
        <v>6181</v>
      </c>
      <c r="M90" s="1">
        <v>45471</v>
      </c>
      <c r="N90" t="s">
        <v>19</v>
      </c>
      <c r="O90" t="str">
        <f t="shared" si="4"/>
        <v>Jun-2024</v>
      </c>
      <c r="P90" s="21">
        <f t="shared" si="5"/>
        <v>2024</v>
      </c>
      <c r="Q90">
        <f t="shared" si="6"/>
        <v>2</v>
      </c>
      <c r="T90" t="str">
        <f t="shared" si="7"/>
        <v>High Sales</v>
      </c>
    </row>
    <row r="91" spans="1:20" x14ac:dyDescent="0.3">
      <c r="A91" t="s">
        <v>234</v>
      </c>
      <c r="B91" t="s">
        <v>235</v>
      </c>
      <c r="C91" t="s">
        <v>27</v>
      </c>
      <c r="D91" t="s">
        <v>46</v>
      </c>
      <c r="E91" t="s">
        <v>34</v>
      </c>
      <c r="F91">
        <v>5651</v>
      </c>
      <c r="G91">
        <v>20</v>
      </c>
      <c r="H91">
        <v>4521</v>
      </c>
      <c r="I91">
        <v>4.5</v>
      </c>
      <c r="J91">
        <v>106</v>
      </c>
      <c r="K91">
        <v>1</v>
      </c>
      <c r="L91">
        <v>4521</v>
      </c>
      <c r="M91" s="1">
        <v>45768</v>
      </c>
      <c r="N91" t="s">
        <v>38</v>
      </c>
      <c r="O91" t="str">
        <f t="shared" si="4"/>
        <v>Apr-2025</v>
      </c>
      <c r="P91" s="21">
        <f t="shared" si="5"/>
        <v>2025</v>
      </c>
      <c r="Q91">
        <f t="shared" si="6"/>
        <v>1</v>
      </c>
      <c r="T91" t="str">
        <f t="shared" si="7"/>
        <v>Low Sales</v>
      </c>
    </row>
    <row r="92" spans="1:20" x14ac:dyDescent="0.3">
      <c r="A92" t="s">
        <v>236</v>
      </c>
      <c r="B92" t="s">
        <v>237</v>
      </c>
      <c r="C92" t="s">
        <v>32</v>
      </c>
      <c r="D92" t="s">
        <v>53</v>
      </c>
      <c r="E92" t="s">
        <v>34</v>
      </c>
      <c r="F92">
        <v>5603</v>
      </c>
      <c r="G92">
        <v>15</v>
      </c>
      <c r="H92">
        <v>4763</v>
      </c>
      <c r="I92">
        <v>4.4000000000000004</v>
      </c>
      <c r="J92">
        <v>354</v>
      </c>
      <c r="K92">
        <v>1</v>
      </c>
      <c r="L92">
        <v>4763</v>
      </c>
      <c r="M92" s="1">
        <v>45759</v>
      </c>
      <c r="N92" t="s">
        <v>38</v>
      </c>
      <c r="O92" t="str">
        <f t="shared" si="4"/>
        <v>Apr-2025</v>
      </c>
      <c r="P92" s="21">
        <f t="shared" si="5"/>
        <v>2025</v>
      </c>
      <c r="Q92">
        <f t="shared" si="6"/>
        <v>1</v>
      </c>
      <c r="T92" t="str">
        <f t="shared" si="7"/>
        <v>Low Sales</v>
      </c>
    </row>
    <row r="93" spans="1:20" x14ac:dyDescent="0.3">
      <c r="A93" t="s">
        <v>238</v>
      </c>
      <c r="B93" t="s">
        <v>239</v>
      </c>
      <c r="C93" t="s">
        <v>27</v>
      </c>
      <c r="D93" t="s">
        <v>23</v>
      </c>
      <c r="E93" t="s">
        <v>34</v>
      </c>
      <c r="F93">
        <v>3730</v>
      </c>
      <c r="G93">
        <v>25</v>
      </c>
      <c r="H93">
        <v>2798</v>
      </c>
      <c r="I93">
        <v>4.2</v>
      </c>
      <c r="J93">
        <v>271</v>
      </c>
      <c r="K93">
        <v>1</v>
      </c>
      <c r="L93">
        <v>2798</v>
      </c>
      <c r="M93" s="1">
        <v>45966</v>
      </c>
      <c r="N93" t="s">
        <v>189</v>
      </c>
      <c r="O93" t="str">
        <f t="shared" si="4"/>
        <v>Nov-2025</v>
      </c>
      <c r="P93" s="21">
        <f t="shared" si="5"/>
        <v>2025</v>
      </c>
      <c r="Q93">
        <f t="shared" si="6"/>
        <v>3</v>
      </c>
      <c r="T93" t="str">
        <f t="shared" si="7"/>
        <v>Low Sales</v>
      </c>
    </row>
    <row r="94" spans="1:20" x14ac:dyDescent="0.3">
      <c r="A94" t="s">
        <v>240</v>
      </c>
      <c r="B94" t="s">
        <v>241</v>
      </c>
      <c r="C94" t="s">
        <v>45</v>
      </c>
      <c r="D94" t="s">
        <v>109</v>
      </c>
      <c r="E94" t="s">
        <v>161</v>
      </c>
      <c r="F94">
        <v>2524</v>
      </c>
      <c r="G94">
        <v>40</v>
      </c>
      <c r="H94">
        <v>1514</v>
      </c>
      <c r="I94">
        <v>3.8</v>
      </c>
      <c r="J94">
        <v>44</v>
      </c>
      <c r="K94">
        <v>2</v>
      </c>
      <c r="L94">
        <v>3028</v>
      </c>
      <c r="M94" s="1">
        <v>45527</v>
      </c>
      <c r="N94" t="s">
        <v>150</v>
      </c>
      <c r="O94" t="str">
        <f t="shared" si="4"/>
        <v>Aug-2024</v>
      </c>
      <c r="P94" s="21">
        <f t="shared" si="5"/>
        <v>2024</v>
      </c>
      <c r="Q94">
        <f t="shared" si="6"/>
        <v>2</v>
      </c>
      <c r="T94" t="str">
        <f t="shared" si="7"/>
        <v>Low Sales</v>
      </c>
    </row>
    <row r="95" spans="1:20" x14ac:dyDescent="0.3">
      <c r="A95" t="s">
        <v>242</v>
      </c>
      <c r="B95" t="s">
        <v>243</v>
      </c>
      <c r="C95" t="s">
        <v>88</v>
      </c>
      <c r="D95" t="s">
        <v>28</v>
      </c>
      <c r="E95" t="s">
        <v>34</v>
      </c>
      <c r="F95">
        <v>7363</v>
      </c>
      <c r="G95">
        <v>10</v>
      </c>
      <c r="H95">
        <v>6627</v>
      </c>
      <c r="I95">
        <v>4.2</v>
      </c>
      <c r="J95">
        <v>383</v>
      </c>
      <c r="K95">
        <v>1</v>
      </c>
      <c r="L95">
        <v>6627</v>
      </c>
      <c r="M95" s="1">
        <v>45608</v>
      </c>
      <c r="N95" t="s">
        <v>91</v>
      </c>
      <c r="O95" t="str">
        <f t="shared" si="4"/>
        <v>Nov-2024</v>
      </c>
      <c r="P95" s="21">
        <f t="shared" si="5"/>
        <v>2024</v>
      </c>
      <c r="Q95">
        <f t="shared" si="6"/>
        <v>3</v>
      </c>
      <c r="T95" t="str">
        <f t="shared" si="7"/>
        <v>High Sales</v>
      </c>
    </row>
    <row r="96" spans="1:20" x14ac:dyDescent="0.3">
      <c r="A96" t="s">
        <v>244</v>
      </c>
      <c r="B96" t="s">
        <v>245</v>
      </c>
      <c r="C96" t="s">
        <v>116</v>
      </c>
      <c r="D96" t="s">
        <v>23</v>
      </c>
      <c r="E96" t="s">
        <v>34</v>
      </c>
      <c r="F96">
        <v>3466</v>
      </c>
      <c r="G96">
        <v>30</v>
      </c>
      <c r="H96">
        <v>2426</v>
      </c>
      <c r="I96">
        <v>4.2</v>
      </c>
      <c r="J96">
        <v>11</v>
      </c>
      <c r="K96">
        <v>1</v>
      </c>
      <c r="L96">
        <v>2426</v>
      </c>
      <c r="M96" s="1">
        <v>45844</v>
      </c>
      <c r="N96" t="s">
        <v>102</v>
      </c>
      <c r="O96" t="str">
        <f t="shared" si="4"/>
        <v>Jul-2025</v>
      </c>
      <c r="P96" s="21">
        <f t="shared" si="5"/>
        <v>2025</v>
      </c>
      <c r="Q96">
        <f t="shared" si="6"/>
        <v>2</v>
      </c>
      <c r="T96" t="str">
        <f t="shared" si="7"/>
        <v>Low Sales</v>
      </c>
    </row>
    <row r="97" spans="1:20" x14ac:dyDescent="0.3">
      <c r="A97" t="s">
        <v>246</v>
      </c>
      <c r="B97" t="s">
        <v>247</v>
      </c>
      <c r="C97" t="s">
        <v>116</v>
      </c>
      <c r="D97" t="s">
        <v>28</v>
      </c>
      <c r="E97" t="s">
        <v>34</v>
      </c>
      <c r="F97">
        <v>8914</v>
      </c>
      <c r="G97">
        <v>40</v>
      </c>
      <c r="H97">
        <v>5348</v>
      </c>
      <c r="I97">
        <v>3.7</v>
      </c>
      <c r="J97">
        <v>73</v>
      </c>
      <c r="K97">
        <v>3</v>
      </c>
      <c r="L97">
        <v>16044</v>
      </c>
      <c r="M97" s="1">
        <v>45409</v>
      </c>
      <c r="N97" t="s">
        <v>91</v>
      </c>
      <c r="O97" t="str">
        <f t="shared" si="4"/>
        <v>Apr-2024</v>
      </c>
      <c r="P97" s="21">
        <f t="shared" si="5"/>
        <v>2024</v>
      </c>
      <c r="Q97">
        <f t="shared" si="6"/>
        <v>1</v>
      </c>
      <c r="T97" t="str">
        <f t="shared" si="7"/>
        <v>High Sales</v>
      </c>
    </row>
    <row r="98" spans="1:20" x14ac:dyDescent="0.3">
      <c r="A98" t="s">
        <v>248</v>
      </c>
      <c r="B98" t="s">
        <v>249</v>
      </c>
      <c r="C98" t="s">
        <v>88</v>
      </c>
      <c r="D98" t="s">
        <v>41</v>
      </c>
      <c r="E98" t="s">
        <v>74</v>
      </c>
      <c r="F98">
        <v>2265</v>
      </c>
      <c r="G98">
        <v>10</v>
      </c>
      <c r="H98">
        <v>2038</v>
      </c>
      <c r="I98">
        <v>5</v>
      </c>
      <c r="J98">
        <v>183</v>
      </c>
      <c r="K98">
        <v>1</v>
      </c>
      <c r="L98">
        <v>2038</v>
      </c>
      <c r="M98" s="1">
        <v>45841</v>
      </c>
      <c r="N98" t="s">
        <v>29</v>
      </c>
      <c r="O98" t="str">
        <f t="shared" si="4"/>
        <v>Jul-2025</v>
      </c>
      <c r="P98" s="21">
        <f t="shared" si="5"/>
        <v>2025</v>
      </c>
      <c r="Q98">
        <f t="shared" si="6"/>
        <v>2</v>
      </c>
      <c r="T98" t="str">
        <f t="shared" si="7"/>
        <v>Low Sales</v>
      </c>
    </row>
    <row r="99" spans="1:20" x14ac:dyDescent="0.3">
      <c r="A99" t="s">
        <v>250</v>
      </c>
      <c r="B99" t="s">
        <v>251</v>
      </c>
      <c r="C99" t="s">
        <v>16</v>
      </c>
      <c r="D99" t="s">
        <v>41</v>
      </c>
      <c r="E99" t="s">
        <v>74</v>
      </c>
      <c r="F99">
        <v>2293</v>
      </c>
      <c r="G99">
        <v>10</v>
      </c>
      <c r="H99">
        <v>2064</v>
      </c>
      <c r="I99">
        <v>4.3</v>
      </c>
      <c r="J99">
        <v>52</v>
      </c>
      <c r="K99">
        <v>1</v>
      </c>
      <c r="L99">
        <v>2064</v>
      </c>
      <c r="M99" s="1">
        <v>45926</v>
      </c>
      <c r="N99" t="s">
        <v>24</v>
      </c>
      <c r="O99" t="str">
        <f t="shared" si="4"/>
        <v>Sep-2025</v>
      </c>
      <c r="P99" s="21">
        <f t="shared" si="5"/>
        <v>2025</v>
      </c>
      <c r="Q99">
        <f t="shared" si="6"/>
        <v>3</v>
      </c>
      <c r="T99" t="str">
        <f t="shared" si="7"/>
        <v>Low Sales</v>
      </c>
    </row>
    <row r="100" spans="1:20" x14ac:dyDescent="0.3">
      <c r="A100" t="s">
        <v>252</v>
      </c>
      <c r="B100" t="s">
        <v>253</v>
      </c>
      <c r="C100" t="s">
        <v>32</v>
      </c>
      <c r="D100" t="s">
        <v>53</v>
      </c>
      <c r="E100" t="s">
        <v>74</v>
      </c>
      <c r="F100">
        <v>3265</v>
      </c>
      <c r="G100">
        <v>25</v>
      </c>
      <c r="H100">
        <v>2449</v>
      </c>
      <c r="I100">
        <v>3.6</v>
      </c>
      <c r="J100">
        <v>66</v>
      </c>
      <c r="K100">
        <v>1</v>
      </c>
      <c r="L100">
        <v>2449</v>
      </c>
      <c r="M100" s="1">
        <v>45330</v>
      </c>
      <c r="N100" t="s">
        <v>38</v>
      </c>
      <c r="O100" t="str">
        <f t="shared" si="4"/>
        <v>Feb-2024</v>
      </c>
      <c r="P100" s="21">
        <f t="shared" si="5"/>
        <v>2024</v>
      </c>
      <c r="Q100">
        <f t="shared" si="6"/>
        <v>1</v>
      </c>
      <c r="T100" t="str">
        <f t="shared" si="7"/>
        <v>Low Sales</v>
      </c>
    </row>
    <row r="101" spans="1:20" x14ac:dyDescent="0.3">
      <c r="A101" t="s">
        <v>254</v>
      </c>
      <c r="B101" t="s">
        <v>255</v>
      </c>
      <c r="C101" t="s">
        <v>32</v>
      </c>
      <c r="D101" t="s">
        <v>17</v>
      </c>
      <c r="E101" t="s">
        <v>18</v>
      </c>
      <c r="F101">
        <v>4173</v>
      </c>
      <c r="G101">
        <v>20</v>
      </c>
      <c r="H101">
        <v>3338</v>
      </c>
      <c r="I101">
        <v>4.5</v>
      </c>
      <c r="J101">
        <v>247</v>
      </c>
      <c r="K101">
        <v>4</v>
      </c>
      <c r="L101">
        <v>13352</v>
      </c>
      <c r="M101" s="1">
        <v>46005</v>
      </c>
      <c r="N101" t="s">
        <v>24</v>
      </c>
      <c r="O101" t="str">
        <f t="shared" si="4"/>
        <v>Dec-2025</v>
      </c>
      <c r="P101" s="21">
        <f t="shared" si="5"/>
        <v>2025</v>
      </c>
      <c r="Q101">
        <f t="shared" si="6"/>
        <v>3</v>
      </c>
      <c r="T101" t="str">
        <f t="shared" si="7"/>
        <v>High Sales</v>
      </c>
    </row>
    <row r="102" spans="1:20" x14ac:dyDescent="0.3">
      <c r="A102" t="s">
        <v>256</v>
      </c>
      <c r="B102" t="s">
        <v>257</v>
      </c>
      <c r="C102" t="s">
        <v>52</v>
      </c>
      <c r="D102" t="s">
        <v>23</v>
      </c>
      <c r="E102" t="s">
        <v>34</v>
      </c>
      <c r="F102">
        <v>4133</v>
      </c>
      <c r="G102">
        <v>50</v>
      </c>
      <c r="H102">
        <v>2066</v>
      </c>
      <c r="I102">
        <v>4.5999999999999996</v>
      </c>
      <c r="J102">
        <v>177</v>
      </c>
      <c r="K102">
        <v>1</v>
      </c>
      <c r="L102">
        <v>2066</v>
      </c>
      <c r="M102" s="1">
        <v>45671</v>
      </c>
      <c r="N102" t="s">
        <v>42</v>
      </c>
      <c r="O102" t="str">
        <f t="shared" si="4"/>
        <v>Jan-2025</v>
      </c>
      <c r="P102" s="21">
        <f t="shared" si="5"/>
        <v>2025</v>
      </c>
      <c r="Q102">
        <f t="shared" si="6"/>
        <v>1</v>
      </c>
      <c r="T102" t="str">
        <f t="shared" si="7"/>
        <v>Low Sales</v>
      </c>
    </row>
    <row r="103" spans="1:20" x14ac:dyDescent="0.3">
      <c r="A103" t="s">
        <v>258</v>
      </c>
      <c r="B103" t="s">
        <v>259</v>
      </c>
      <c r="C103" t="s">
        <v>88</v>
      </c>
      <c r="D103" t="s">
        <v>33</v>
      </c>
      <c r="E103" t="s">
        <v>18</v>
      </c>
      <c r="F103">
        <v>4317</v>
      </c>
      <c r="G103">
        <v>20</v>
      </c>
      <c r="H103">
        <v>3454</v>
      </c>
      <c r="I103">
        <v>4.3</v>
      </c>
      <c r="J103">
        <v>167</v>
      </c>
      <c r="K103">
        <v>1</v>
      </c>
      <c r="L103">
        <v>3454</v>
      </c>
      <c r="M103" s="1">
        <v>45699</v>
      </c>
      <c r="N103" t="s">
        <v>141</v>
      </c>
      <c r="O103" t="str">
        <f t="shared" si="4"/>
        <v>Feb-2025</v>
      </c>
      <c r="P103" s="21">
        <f t="shared" si="5"/>
        <v>2025</v>
      </c>
      <c r="Q103">
        <f t="shared" si="6"/>
        <v>1</v>
      </c>
      <c r="T103" t="str">
        <f t="shared" si="7"/>
        <v>Low Sales</v>
      </c>
    </row>
    <row r="104" spans="1:20" x14ac:dyDescent="0.3">
      <c r="A104" t="s">
        <v>260</v>
      </c>
      <c r="B104" t="s">
        <v>261</v>
      </c>
      <c r="C104" t="s">
        <v>27</v>
      </c>
      <c r="D104" t="s">
        <v>23</v>
      </c>
      <c r="E104" t="s">
        <v>18</v>
      </c>
      <c r="F104">
        <v>1204</v>
      </c>
      <c r="G104">
        <v>30</v>
      </c>
      <c r="H104">
        <v>843</v>
      </c>
      <c r="I104">
        <v>4</v>
      </c>
      <c r="J104">
        <v>61</v>
      </c>
      <c r="K104">
        <v>5</v>
      </c>
      <c r="L104">
        <v>4215</v>
      </c>
      <c r="M104" s="1">
        <v>45870</v>
      </c>
      <c r="N104" t="s">
        <v>42</v>
      </c>
      <c r="O104" t="str">
        <f t="shared" si="4"/>
        <v>Aug-2025</v>
      </c>
      <c r="P104" s="21">
        <f t="shared" si="5"/>
        <v>2025</v>
      </c>
      <c r="Q104">
        <f t="shared" si="6"/>
        <v>2</v>
      </c>
      <c r="T104" t="str">
        <f t="shared" si="7"/>
        <v>Low Sales</v>
      </c>
    </row>
    <row r="105" spans="1:20" x14ac:dyDescent="0.3">
      <c r="A105" t="s">
        <v>262</v>
      </c>
      <c r="B105" t="s">
        <v>263</v>
      </c>
      <c r="C105" t="s">
        <v>45</v>
      </c>
      <c r="D105" t="s">
        <v>17</v>
      </c>
      <c r="E105" t="s">
        <v>18</v>
      </c>
      <c r="F105">
        <v>3681</v>
      </c>
      <c r="G105">
        <v>30</v>
      </c>
      <c r="H105">
        <v>2577</v>
      </c>
      <c r="I105">
        <v>3.7</v>
      </c>
      <c r="J105">
        <v>91</v>
      </c>
      <c r="K105">
        <v>3</v>
      </c>
      <c r="L105">
        <v>7731</v>
      </c>
      <c r="M105" s="1">
        <v>45294</v>
      </c>
      <c r="N105" t="s">
        <v>141</v>
      </c>
      <c r="O105" t="str">
        <f t="shared" si="4"/>
        <v>Jan-2024</v>
      </c>
      <c r="P105" s="21">
        <f t="shared" si="5"/>
        <v>2024</v>
      </c>
      <c r="Q105">
        <f t="shared" si="6"/>
        <v>1</v>
      </c>
      <c r="T105" t="str">
        <f t="shared" si="7"/>
        <v>High Sales</v>
      </c>
    </row>
    <row r="106" spans="1:20" x14ac:dyDescent="0.3">
      <c r="A106" t="s">
        <v>264</v>
      </c>
      <c r="B106" t="s">
        <v>265</v>
      </c>
      <c r="C106" t="s">
        <v>37</v>
      </c>
      <c r="D106" t="s">
        <v>28</v>
      </c>
      <c r="E106" t="s">
        <v>34</v>
      </c>
      <c r="F106">
        <v>2268</v>
      </c>
      <c r="G106">
        <v>30</v>
      </c>
      <c r="H106">
        <v>1588</v>
      </c>
      <c r="I106">
        <v>4.0999999999999996</v>
      </c>
      <c r="J106">
        <v>334</v>
      </c>
      <c r="K106">
        <v>1</v>
      </c>
      <c r="L106">
        <v>1588</v>
      </c>
      <c r="M106" s="1">
        <v>45658</v>
      </c>
      <c r="N106" t="s">
        <v>75</v>
      </c>
      <c r="O106" t="str">
        <f t="shared" si="4"/>
        <v>Jan-2025</v>
      </c>
      <c r="P106" s="21">
        <f t="shared" si="5"/>
        <v>2025</v>
      </c>
      <c r="Q106">
        <f t="shared" si="6"/>
        <v>1</v>
      </c>
      <c r="T106" t="str">
        <f t="shared" si="7"/>
        <v>Low Sales</v>
      </c>
    </row>
    <row r="107" spans="1:20" x14ac:dyDescent="0.3">
      <c r="A107" t="s">
        <v>266</v>
      </c>
      <c r="B107" t="s">
        <v>267</v>
      </c>
      <c r="C107" t="s">
        <v>116</v>
      </c>
      <c r="D107" t="s">
        <v>28</v>
      </c>
      <c r="E107" t="s">
        <v>34</v>
      </c>
      <c r="F107">
        <v>2028</v>
      </c>
      <c r="G107">
        <v>30</v>
      </c>
      <c r="H107">
        <v>1420</v>
      </c>
      <c r="I107">
        <v>4.3</v>
      </c>
      <c r="J107">
        <v>182</v>
      </c>
      <c r="K107">
        <v>1</v>
      </c>
      <c r="L107">
        <v>1420</v>
      </c>
      <c r="M107" s="1">
        <v>45357</v>
      </c>
      <c r="N107" t="s">
        <v>168</v>
      </c>
      <c r="O107" t="str">
        <f t="shared" si="4"/>
        <v>Mar-2024</v>
      </c>
      <c r="P107" s="21">
        <f t="shared" si="5"/>
        <v>2024</v>
      </c>
      <c r="Q107">
        <f t="shared" si="6"/>
        <v>1</v>
      </c>
      <c r="T107" t="str">
        <f t="shared" si="7"/>
        <v>Low Sales</v>
      </c>
    </row>
    <row r="108" spans="1:20" x14ac:dyDescent="0.3">
      <c r="A108" t="s">
        <v>268</v>
      </c>
      <c r="B108" t="s">
        <v>269</v>
      </c>
      <c r="C108" t="s">
        <v>37</v>
      </c>
      <c r="D108" t="s">
        <v>23</v>
      </c>
      <c r="E108" t="s">
        <v>34</v>
      </c>
      <c r="F108">
        <v>5900</v>
      </c>
      <c r="G108">
        <v>15</v>
      </c>
      <c r="H108">
        <v>5015</v>
      </c>
      <c r="I108">
        <v>4.0999999999999996</v>
      </c>
      <c r="J108">
        <v>168</v>
      </c>
      <c r="K108">
        <v>1</v>
      </c>
      <c r="L108">
        <v>5015</v>
      </c>
      <c r="M108" s="1">
        <v>45966</v>
      </c>
      <c r="N108" t="s">
        <v>64</v>
      </c>
      <c r="O108" t="str">
        <f t="shared" si="4"/>
        <v>Nov-2025</v>
      </c>
      <c r="P108" s="21">
        <f t="shared" si="5"/>
        <v>2025</v>
      </c>
      <c r="Q108">
        <f t="shared" si="6"/>
        <v>3</v>
      </c>
      <c r="T108" t="str">
        <f t="shared" si="7"/>
        <v>High Sales</v>
      </c>
    </row>
    <row r="109" spans="1:20" x14ac:dyDescent="0.3">
      <c r="A109" t="s">
        <v>270</v>
      </c>
      <c r="B109" t="s">
        <v>271</v>
      </c>
      <c r="C109" t="s">
        <v>22</v>
      </c>
      <c r="D109" t="s">
        <v>109</v>
      </c>
      <c r="E109" t="s">
        <v>34</v>
      </c>
      <c r="F109">
        <v>2562</v>
      </c>
      <c r="G109">
        <v>20</v>
      </c>
      <c r="H109">
        <v>2050</v>
      </c>
      <c r="I109">
        <v>4.8</v>
      </c>
      <c r="J109">
        <v>107</v>
      </c>
      <c r="K109">
        <v>1</v>
      </c>
      <c r="L109">
        <v>2050</v>
      </c>
      <c r="M109" s="1">
        <v>45746</v>
      </c>
      <c r="N109" t="s">
        <v>19</v>
      </c>
      <c r="O109" t="str">
        <f t="shared" si="4"/>
        <v>Mar-2025</v>
      </c>
      <c r="P109" s="21">
        <f t="shared" si="5"/>
        <v>2025</v>
      </c>
      <c r="Q109">
        <f t="shared" si="6"/>
        <v>1</v>
      </c>
      <c r="T109" t="str">
        <f t="shared" si="7"/>
        <v>Low Sales</v>
      </c>
    </row>
    <row r="110" spans="1:20" x14ac:dyDescent="0.3">
      <c r="A110" t="s">
        <v>272</v>
      </c>
      <c r="B110" t="s">
        <v>273</v>
      </c>
      <c r="C110" t="s">
        <v>45</v>
      </c>
      <c r="D110" t="s">
        <v>46</v>
      </c>
      <c r="E110" t="s">
        <v>18</v>
      </c>
      <c r="F110">
        <v>3557</v>
      </c>
      <c r="G110">
        <v>15</v>
      </c>
      <c r="H110">
        <v>3023</v>
      </c>
      <c r="I110">
        <v>4.4000000000000004</v>
      </c>
      <c r="J110">
        <v>89</v>
      </c>
      <c r="K110">
        <v>1</v>
      </c>
      <c r="L110">
        <v>3023</v>
      </c>
      <c r="M110" s="1">
        <v>46021</v>
      </c>
      <c r="N110" t="s">
        <v>49</v>
      </c>
      <c r="O110" t="str">
        <f t="shared" si="4"/>
        <v>Dec-2025</v>
      </c>
      <c r="P110" s="21">
        <f t="shared" si="5"/>
        <v>2025</v>
      </c>
      <c r="Q110">
        <f t="shared" si="6"/>
        <v>3</v>
      </c>
      <c r="T110" t="str">
        <f t="shared" si="7"/>
        <v>Low Sales</v>
      </c>
    </row>
    <row r="111" spans="1:20" x14ac:dyDescent="0.3">
      <c r="A111" t="s">
        <v>274</v>
      </c>
      <c r="B111" t="s">
        <v>275</v>
      </c>
      <c r="C111" t="s">
        <v>27</v>
      </c>
      <c r="D111" t="s">
        <v>41</v>
      </c>
      <c r="E111" t="s">
        <v>18</v>
      </c>
      <c r="F111">
        <v>1270</v>
      </c>
      <c r="G111">
        <v>20</v>
      </c>
      <c r="H111">
        <v>1016</v>
      </c>
      <c r="I111">
        <v>3.7</v>
      </c>
      <c r="J111">
        <v>17</v>
      </c>
      <c r="K111">
        <v>1</v>
      </c>
      <c r="L111">
        <v>1016</v>
      </c>
      <c r="M111" s="1">
        <v>45756</v>
      </c>
      <c r="N111" t="s">
        <v>189</v>
      </c>
      <c r="O111" t="str">
        <f t="shared" si="4"/>
        <v>Apr-2025</v>
      </c>
      <c r="P111" s="21">
        <f t="shared" si="5"/>
        <v>2025</v>
      </c>
      <c r="Q111">
        <f t="shared" si="6"/>
        <v>1</v>
      </c>
      <c r="T111" t="str">
        <f t="shared" si="7"/>
        <v>Low Sales</v>
      </c>
    </row>
    <row r="112" spans="1:20" x14ac:dyDescent="0.3">
      <c r="A112" t="s">
        <v>276</v>
      </c>
      <c r="B112" t="s">
        <v>277</v>
      </c>
      <c r="C112" t="s">
        <v>57</v>
      </c>
      <c r="D112" t="s">
        <v>41</v>
      </c>
      <c r="E112" t="s">
        <v>34</v>
      </c>
      <c r="F112">
        <v>1434</v>
      </c>
      <c r="G112">
        <v>20</v>
      </c>
      <c r="H112">
        <v>1147</v>
      </c>
      <c r="I112">
        <v>3.6</v>
      </c>
      <c r="J112">
        <v>432</v>
      </c>
      <c r="K112">
        <v>1</v>
      </c>
      <c r="L112">
        <v>1147</v>
      </c>
      <c r="M112" s="1">
        <v>45777</v>
      </c>
      <c r="N112" t="s">
        <v>19</v>
      </c>
      <c r="O112" t="str">
        <f t="shared" si="4"/>
        <v>Apr-2025</v>
      </c>
      <c r="P112" s="21">
        <f t="shared" si="5"/>
        <v>2025</v>
      </c>
      <c r="Q112">
        <f t="shared" si="6"/>
        <v>1</v>
      </c>
      <c r="T112" t="str">
        <f t="shared" si="7"/>
        <v>Low Sales</v>
      </c>
    </row>
    <row r="113" spans="1:20" x14ac:dyDescent="0.3">
      <c r="A113" t="s">
        <v>278</v>
      </c>
      <c r="B113" t="s">
        <v>279</v>
      </c>
      <c r="C113" t="s">
        <v>32</v>
      </c>
      <c r="D113" t="s">
        <v>41</v>
      </c>
      <c r="E113" t="s">
        <v>34</v>
      </c>
      <c r="F113">
        <v>1916</v>
      </c>
      <c r="G113">
        <v>40</v>
      </c>
      <c r="H113">
        <v>1150</v>
      </c>
      <c r="I113">
        <v>4.3</v>
      </c>
      <c r="J113">
        <v>496</v>
      </c>
      <c r="K113">
        <v>1</v>
      </c>
      <c r="L113">
        <v>1150</v>
      </c>
      <c r="M113" s="1">
        <v>45867</v>
      </c>
      <c r="N113" t="s">
        <v>24</v>
      </c>
      <c r="O113" t="str">
        <f t="shared" si="4"/>
        <v>Jul-2025</v>
      </c>
      <c r="P113" s="21">
        <f t="shared" si="5"/>
        <v>2025</v>
      </c>
      <c r="Q113">
        <f t="shared" si="6"/>
        <v>2</v>
      </c>
      <c r="T113" t="str">
        <f t="shared" si="7"/>
        <v>Low Sales</v>
      </c>
    </row>
    <row r="114" spans="1:20" x14ac:dyDescent="0.3">
      <c r="A114" t="s">
        <v>280</v>
      </c>
      <c r="B114" t="s">
        <v>281</v>
      </c>
      <c r="C114" t="s">
        <v>52</v>
      </c>
      <c r="D114" t="s">
        <v>33</v>
      </c>
      <c r="E114" t="s">
        <v>34</v>
      </c>
      <c r="F114">
        <v>4345</v>
      </c>
      <c r="G114">
        <v>50</v>
      </c>
      <c r="H114">
        <v>2172</v>
      </c>
      <c r="I114">
        <v>4</v>
      </c>
      <c r="J114">
        <v>5</v>
      </c>
      <c r="K114">
        <v>4</v>
      </c>
      <c r="L114">
        <v>8688</v>
      </c>
      <c r="M114" s="1">
        <v>45906</v>
      </c>
      <c r="N114" t="s">
        <v>38</v>
      </c>
      <c r="O114" t="str">
        <f t="shared" si="4"/>
        <v>Sep-2025</v>
      </c>
      <c r="P114" s="21">
        <f t="shared" si="5"/>
        <v>2025</v>
      </c>
      <c r="Q114">
        <f t="shared" si="6"/>
        <v>3</v>
      </c>
      <c r="T114" t="str">
        <f t="shared" si="7"/>
        <v>High Sales</v>
      </c>
    </row>
    <row r="115" spans="1:20" x14ac:dyDescent="0.3">
      <c r="A115" t="s">
        <v>282</v>
      </c>
      <c r="B115" t="s">
        <v>283</v>
      </c>
      <c r="C115" t="s">
        <v>45</v>
      </c>
      <c r="D115" t="s">
        <v>17</v>
      </c>
      <c r="E115" t="s">
        <v>18</v>
      </c>
      <c r="F115">
        <v>4940</v>
      </c>
      <c r="G115">
        <v>15</v>
      </c>
      <c r="H115">
        <v>4199</v>
      </c>
      <c r="I115">
        <v>4.5</v>
      </c>
      <c r="J115">
        <v>401</v>
      </c>
      <c r="K115">
        <v>1</v>
      </c>
      <c r="L115">
        <v>4199</v>
      </c>
      <c r="M115" s="1">
        <v>45861</v>
      </c>
      <c r="N115" t="s">
        <v>102</v>
      </c>
      <c r="O115" t="str">
        <f t="shared" si="4"/>
        <v>Jul-2025</v>
      </c>
      <c r="P115" s="21">
        <f t="shared" si="5"/>
        <v>2025</v>
      </c>
      <c r="Q115">
        <f t="shared" si="6"/>
        <v>2</v>
      </c>
      <c r="T115" t="str">
        <f t="shared" si="7"/>
        <v>Low Sales</v>
      </c>
    </row>
    <row r="116" spans="1:20" x14ac:dyDescent="0.3">
      <c r="A116" t="s">
        <v>284</v>
      </c>
      <c r="B116" t="s">
        <v>285</v>
      </c>
      <c r="C116" t="s">
        <v>45</v>
      </c>
      <c r="D116" t="s">
        <v>17</v>
      </c>
      <c r="E116" t="s">
        <v>34</v>
      </c>
      <c r="F116">
        <v>5585</v>
      </c>
      <c r="G116">
        <v>60</v>
      </c>
      <c r="H116">
        <v>2234</v>
      </c>
      <c r="I116">
        <v>4.3</v>
      </c>
      <c r="J116">
        <v>536</v>
      </c>
      <c r="K116">
        <v>1</v>
      </c>
      <c r="L116">
        <v>2234</v>
      </c>
      <c r="M116" s="1">
        <v>45950</v>
      </c>
      <c r="N116" t="s">
        <v>24</v>
      </c>
      <c r="O116" t="str">
        <f t="shared" si="4"/>
        <v>Oct-2025</v>
      </c>
      <c r="P116" s="21">
        <f t="shared" si="5"/>
        <v>2025</v>
      </c>
      <c r="Q116">
        <f t="shared" si="6"/>
        <v>3</v>
      </c>
      <c r="T116" t="str">
        <f t="shared" si="7"/>
        <v>Low Sales</v>
      </c>
    </row>
    <row r="117" spans="1:20" x14ac:dyDescent="0.3">
      <c r="A117" t="s">
        <v>286</v>
      </c>
      <c r="B117" t="s">
        <v>287</v>
      </c>
      <c r="C117" t="s">
        <v>22</v>
      </c>
      <c r="D117" t="s">
        <v>46</v>
      </c>
      <c r="E117" t="s">
        <v>161</v>
      </c>
      <c r="F117">
        <v>7862</v>
      </c>
      <c r="G117">
        <v>50</v>
      </c>
      <c r="H117">
        <v>3931</v>
      </c>
      <c r="I117">
        <v>4.0999999999999996</v>
      </c>
      <c r="J117">
        <v>309</v>
      </c>
      <c r="K117">
        <v>1</v>
      </c>
      <c r="L117">
        <v>3931</v>
      </c>
      <c r="M117" s="1">
        <v>45438</v>
      </c>
      <c r="N117" t="s">
        <v>54</v>
      </c>
      <c r="O117" t="str">
        <f t="shared" si="4"/>
        <v>May-2024</v>
      </c>
      <c r="P117" s="21">
        <f t="shared" si="5"/>
        <v>2024</v>
      </c>
      <c r="Q117">
        <f t="shared" si="6"/>
        <v>2</v>
      </c>
      <c r="T117" t="str">
        <f t="shared" si="7"/>
        <v>Low Sales</v>
      </c>
    </row>
    <row r="118" spans="1:20" x14ac:dyDescent="0.3">
      <c r="A118" t="s">
        <v>288</v>
      </c>
      <c r="B118" t="s">
        <v>289</v>
      </c>
      <c r="C118" t="s">
        <v>116</v>
      </c>
      <c r="D118" t="s">
        <v>109</v>
      </c>
      <c r="E118" t="s">
        <v>18</v>
      </c>
      <c r="F118">
        <v>2662</v>
      </c>
      <c r="G118">
        <v>15</v>
      </c>
      <c r="H118">
        <v>2263</v>
      </c>
      <c r="I118">
        <v>3.7</v>
      </c>
      <c r="J118">
        <v>311</v>
      </c>
      <c r="K118">
        <v>1</v>
      </c>
      <c r="L118">
        <v>2263</v>
      </c>
      <c r="M118" s="1">
        <v>45453</v>
      </c>
      <c r="N118" t="s">
        <v>102</v>
      </c>
      <c r="O118" t="str">
        <f t="shared" si="4"/>
        <v>Jun-2024</v>
      </c>
      <c r="P118" s="21">
        <f t="shared" si="5"/>
        <v>2024</v>
      </c>
      <c r="Q118">
        <f t="shared" si="6"/>
        <v>2</v>
      </c>
      <c r="T118" t="str">
        <f t="shared" si="7"/>
        <v>Low Sales</v>
      </c>
    </row>
    <row r="119" spans="1:20" x14ac:dyDescent="0.3">
      <c r="A119" t="s">
        <v>290</v>
      </c>
      <c r="B119" t="s">
        <v>291</v>
      </c>
      <c r="C119" t="s">
        <v>45</v>
      </c>
      <c r="D119" t="s">
        <v>23</v>
      </c>
      <c r="E119" t="s">
        <v>34</v>
      </c>
      <c r="F119">
        <v>2064</v>
      </c>
      <c r="G119">
        <v>15</v>
      </c>
      <c r="H119">
        <v>1754</v>
      </c>
      <c r="I119">
        <v>3.3</v>
      </c>
      <c r="J119">
        <v>96</v>
      </c>
      <c r="K119">
        <v>1</v>
      </c>
      <c r="L119">
        <v>1754</v>
      </c>
      <c r="M119" s="1">
        <v>45375</v>
      </c>
      <c r="N119" t="s">
        <v>141</v>
      </c>
      <c r="O119" t="str">
        <f t="shared" si="4"/>
        <v>Mar-2024</v>
      </c>
      <c r="P119" s="21">
        <f t="shared" si="5"/>
        <v>2024</v>
      </c>
      <c r="Q119">
        <f t="shared" si="6"/>
        <v>1</v>
      </c>
      <c r="T119" t="str">
        <f t="shared" si="7"/>
        <v>Low Sales</v>
      </c>
    </row>
    <row r="120" spans="1:20" x14ac:dyDescent="0.3">
      <c r="A120" t="s">
        <v>292</v>
      </c>
      <c r="B120" t="s">
        <v>293</v>
      </c>
      <c r="C120" t="s">
        <v>27</v>
      </c>
      <c r="D120" t="s">
        <v>53</v>
      </c>
      <c r="E120" t="s">
        <v>34</v>
      </c>
      <c r="F120">
        <v>2555</v>
      </c>
      <c r="G120">
        <v>30</v>
      </c>
      <c r="H120">
        <v>1788</v>
      </c>
      <c r="I120">
        <v>4.2</v>
      </c>
      <c r="J120">
        <v>419</v>
      </c>
      <c r="K120">
        <v>1</v>
      </c>
      <c r="L120">
        <v>1788</v>
      </c>
      <c r="M120" s="1">
        <v>45405</v>
      </c>
      <c r="N120" t="s">
        <v>38</v>
      </c>
      <c r="O120" t="str">
        <f t="shared" si="4"/>
        <v>Apr-2024</v>
      </c>
      <c r="P120" s="21">
        <f t="shared" si="5"/>
        <v>2024</v>
      </c>
      <c r="Q120">
        <f t="shared" si="6"/>
        <v>1</v>
      </c>
      <c r="T120" t="str">
        <f t="shared" si="7"/>
        <v>Low Sales</v>
      </c>
    </row>
    <row r="121" spans="1:20" x14ac:dyDescent="0.3">
      <c r="A121" t="s">
        <v>294</v>
      </c>
      <c r="B121" t="s">
        <v>295</v>
      </c>
      <c r="C121" t="s">
        <v>22</v>
      </c>
      <c r="D121" t="s">
        <v>17</v>
      </c>
      <c r="E121" t="s">
        <v>34</v>
      </c>
      <c r="F121">
        <v>7078</v>
      </c>
      <c r="G121">
        <v>10</v>
      </c>
      <c r="H121">
        <v>6370</v>
      </c>
      <c r="I121">
        <v>3.5</v>
      </c>
      <c r="J121">
        <v>191</v>
      </c>
      <c r="K121">
        <v>1</v>
      </c>
      <c r="L121">
        <v>6370</v>
      </c>
      <c r="M121" s="1">
        <v>45508</v>
      </c>
      <c r="N121" t="s">
        <v>58</v>
      </c>
      <c r="O121" t="str">
        <f t="shared" si="4"/>
        <v>Aug-2024</v>
      </c>
      <c r="P121" s="21">
        <f t="shared" si="5"/>
        <v>2024</v>
      </c>
      <c r="Q121">
        <f t="shared" si="6"/>
        <v>2</v>
      </c>
      <c r="T121" t="str">
        <f t="shared" si="7"/>
        <v>High Sales</v>
      </c>
    </row>
    <row r="122" spans="1:20" x14ac:dyDescent="0.3">
      <c r="A122" t="s">
        <v>296</v>
      </c>
      <c r="B122" t="s">
        <v>297</v>
      </c>
      <c r="C122" t="s">
        <v>57</v>
      </c>
      <c r="D122" t="s">
        <v>23</v>
      </c>
      <c r="E122" t="s">
        <v>18</v>
      </c>
      <c r="F122">
        <v>4864</v>
      </c>
      <c r="G122">
        <v>30</v>
      </c>
      <c r="H122">
        <v>3405</v>
      </c>
      <c r="I122">
        <v>3.7</v>
      </c>
      <c r="J122">
        <v>154</v>
      </c>
      <c r="K122">
        <v>1</v>
      </c>
      <c r="L122">
        <v>3405</v>
      </c>
      <c r="M122" s="1">
        <v>45837</v>
      </c>
      <c r="N122" t="s">
        <v>75</v>
      </c>
      <c r="O122" t="str">
        <f t="shared" si="4"/>
        <v>Jun-2025</v>
      </c>
      <c r="P122" s="21">
        <f t="shared" si="5"/>
        <v>2025</v>
      </c>
      <c r="Q122">
        <f t="shared" si="6"/>
        <v>2</v>
      </c>
      <c r="T122" t="str">
        <f t="shared" si="7"/>
        <v>Low Sales</v>
      </c>
    </row>
    <row r="123" spans="1:20" x14ac:dyDescent="0.3">
      <c r="A123" t="s">
        <v>298</v>
      </c>
      <c r="B123" t="s">
        <v>299</v>
      </c>
      <c r="C123" t="s">
        <v>32</v>
      </c>
      <c r="D123" t="s">
        <v>41</v>
      </c>
      <c r="E123" t="s">
        <v>74</v>
      </c>
      <c r="F123">
        <v>563</v>
      </c>
      <c r="G123">
        <v>20</v>
      </c>
      <c r="H123">
        <v>450</v>
      </c>
      <c r="I123">
        <v>4.2</v>
      </c>
      <c r="J123">
        <v>720</v>
      </c>
      <c r="K123">
        <v>3</v>
      </c>
      <c r="L123">
        <v>1350</v>
      </c>
      <c r="M123" s="1">
        <v>45612</v>
      </c>
      <c r="N123" t="s">
        <v>54</v>
      </c>
      <c r="O123" t="str">
        <f t="shared" si="4"/>
        <v>Nov-2024</v>
      </c>
      <c r="P123" s="21">
        <f t="shared" si="5"/>
        <v>2024</v>
      </c>
      <c r="Q123">
        <f t="shared" si="6"/>
        <v>3</v>
      </c>
      <c r="T123" t="str">
        <f t="shared" si="7"/>
        <v>Low Sales</v>
      </c>
    </row>
    <row r="124" spans="1:20" x14ac:dyDescent="0.3">
      <c r="A124" t="s">
        <v>300</v>
      </c>
      <c r="B124" t="s">
        <v>301</v>
      </c>
      <c r="C124" t="s">
        <v>52</v>
      </c>
      <c r="D124" t="s">
        <v>28</v>
      </c>
      <c r="E124" t="s">
        <v>34</v>
      </c>
      <c r="F124">
        <v>4308</v>
      </c>
      <c r="G124">
        <v>0</v>
      </c>
      <c r="H124">
        <v>4308</v>
      </c>
      <c r="I124">
        <v>4.0999999999999996</v>
      </c>
      <c r="J124">
        <v>334</v>
      </c>
      <c r="K124">
        <v>1</v>
      </c>
      <c r="L124">
        <v>4308</v>
      </c>
      <c r="M124" s="1">
        <v>45924</v>
      </c>
      <c r="N124" t="s">
        <v>91</v>
      </c>
      <c r="O124" t="str">
        <f t="shared" si="4"/>
        <v>Sep-2025</v>
      </c>
      <c r="P124" s="21">
        <f t="shared" si="5"/>
        <v>2025</v>
      </c>
      <c r="Q124">
        <f t="shared" si="6"/>
        <v>3</v>
      </c>
      <c r="T124" t="str">
        <f t="shared" si="7"/>
        <v>Low Sales</v>
      </c>
    </row>
    <row r="125" spans="1:20" x14ac:dyDescent="0.3">
      <c r="A125" t="s">
        <v>302</v>
      </c>
      <c r="B125" t="s">
        <v>303</v>
      </c>
      <c r="C125" t="s">
        <v>52</v>
      </c>
      <c r="D125" t="s">
        <v>23</v>
      </c>
      <c r="E125" t="s">
        <v>34</v>
      </c>
      <c r="F125">
        <v>4359</v>
      </c>
      <c r="G125">
        <v>25</v>
      </c>
      <c r="H125">
        <v>3269</v>
      </c>
      <c r="I125">
        <v>3.5</v>
      </c>
      <c r="J125">
        <v>235</v>
      </c>
      <c r="K125">
        <v>1</v>
      </c>
      <c r="L125">
        <v>3269</v>
      </c>
      <c r="M125" s="1">
        <v>45609</v>
      </c>
      <c r="N125" t="s">
        <v>49</v>
      </c>
      <c r="O125" t="str">
        <f t="shared" si="4"/>
        <v>Nov-2024</v>
      </c>
      <c r="P125" s="21">
        <f t="shared" si="5"/>
        <v>2024</v>
      </c>
      <c r="Q125">
        <f t="shared" si="6"/>
        <v>3</v>
      </c>
      <c r="T125" t="str">
        <f t="shared" si="7"/>
        <v>Low Sales</v>
      </c>
    </row>
    <row r="126" spans="1:20" x14ac:dyDescent="0.3">
      <c r="A126" t="s">
        <v>304</v>
      </c>
      <c r="B126" t="s">
        <v>305</v>
      </c>
      <c r="C126" t="s">
        <v>116</v>
      </c>
      <c r="D126" t="s">
        <v>23</v>
      </c>
      <c r="E126" t="s">
        <v>18</v>
      </c>
      <c r="F126">
        <v>4967</v>
      </c>
      <c r="G126">
        <v>15</v>
      </c>
      <c r="H126">
        <v>4222</v>
      </c>
      <c r="I126">
        <v>4.5999999999999996</v>
      </c>
      <c r="J126">
        <v>115</v>
      </c>
      <c r="K126">
        <v>1</v>
      </c>
      <c r="L126">
        <v>4222</v>
      </c>
      <c r="M126" s="1">
        <v>45952</v>
      </c>
      <c r="N126" t="s">
        <v>58</v>
      </c>
      <c r="O126" t="str">
        <f t="shared" si="4"/>
        <v>Oct-2025</v>
      </c>
      <c r="P126" s="21">
        <f t="shared" si="5"/>
        <v>2025</v>
      </c>
      <c r="Q126">
        <f t="shared" si="6"/>
        <v>3</v>
      </c>
      <c r="T126" t="str">
        <f t="shared" si="7"/>
        <v>Low Sales</v>
      </c>
    </row>
    <row r="127" spans="1:20" x14ac:dyDescent="0.3">
      <c r="A127" t="s">
        <v>306</v>
      </c>
      <c r="B127" t="s">
        <v>307</v>
      </c>
      <c r="C127" t="s">
        <v>116</v>
      </c>
      <c r="D127" t="s">
        <v>28</v>
      </c>
      <c r="E127" t="s">
        <v>34</v>
      </c>
      <c r="F127">
        <v>2411</v>
      </c>
      <c r="G127">
        <v>25</v>
      </c>
      <c r="H127">
        <v>1808</v>
      </c>
      <c r="I127">
        <v>4.5999999999999996</v>
      </c>
      <c r="J127">
        <v>100</v>
      </c>
      <c r="K127">
        <v>2</v>
      </c>
      <c r="L127">
        <v>3616</v>
      </c>
      <c r="M127" s="1">
        <v>45369</v>
      </c>
      <c r="N127" t="s">
        <v>85</v>
      </c>
      <c r="O127" t="str">
        <f t="shared" si="4"/>
        <v>Mar-2024</v>
      </c>
      <c r="P127" s="21">
        <f t="shared" si="5"/>
        <v>2024</v>
      </c>
      <c r="Q127">
        <f t="shared" si="6"/>
        <v>1</v>
      </c>
      <c r="T127" t="str">
        <f t="shared" si="7"/>
        <v>Low Sales</v>
      </c>
    </row>
    <row r="128" spans="1:20" x14ac:dyDescent="0.3">
      <c r="A128" t="s">
        <v>308</v>
      </c>
      <c r="B128" t="s">
        <v>309</v>
      </c>
      <c r="C128" t="s">
        <v>45</v>
      </c>
      <c r="D128" t="s">
        <v>53</v>
      </c>
      <c r="E128" t="s">
        <v>34</v>
      </c>
      <c r="F128">
        <v>5414</v>
      </c>
      <c r="G128">
        <v>25</v>
      </c>
      <c r="H128">
        <v>4060</v>
      </c>
      <c r="I128">
        <v>4.4000000000000004</v>
      </c>
      <c r="J128">
        <v>341</v>
      </c>
      <c r="K128">
        <v>1</v>
      </c>
      <c r="L128">
        <v>4060</v>
      </c>
      <c r="M128" s="1">
        <v>45934</v>
      </c>
      <c r="N128" t="s">
        <v>49</v>
      </c>
      <c r="O128" t="str">
        <f t="shared" si="4"/>
        <v>Oct-2025</v>
      </c>
      <c r="P128" s="21">
        <f t="shared" si="5"/>
        <v>2025</v>
      </c>
      <c r="Q128">
        <f t="shared" si="6"/>
        <v>3</v>
      </c>
      <c r="T128" t="str">
        <f t="shared" si="7"/>
        <v>Low Sales</v>
      </c>
    </row>
    <row r="129" spans="1:20" x14ac:dyDescent="0.3">
      <c r="A129" t="s">
        <v>310</v>
      </c>
      <c r="B129" t="s">
        <v>311</v>
      </c>
      <c r="C129" t="s">
        <v>32</v>
      </c>
      <c r="D129" t="s">
        <v>53</v>
      </c>
      <c r="E129" t="s">
        <v>34</v>
      </c>
      <c r="F129">
        <v>5962</v>
      </c>
      <c r="G129">
        <v>20</v>
      </c>
      <c r="H129">
        <v>4770</v>
      </c>
      <c r="I129">
        <v>4.4000000000000004</v>
      </c>
      <c r="J129">
        <v>383</v>
      </c>
      <c r="K129">
        <v>1</v>
      </c>
      <c r="L129">
        <v>4770</v>
      </c>
      <c r="M129" s="1">
        <v>45652</v>
      </c>
      <c r="N129" t="s">
        <v>64</v>
      </c>
      <c r="O129" t="str">
        <f t="shared" si="4"/>
        <v>Dec-2024</v>
      </c>
      <c r="P129" s="21">
        <f t="shared" si="5"/>
        <v>2024</v>
      </c>
      <c r="Q129">
        <f t="shared" si="6"/>
        <v>3</v>
      </c>
      <c r="T129" t="str">
        <f t="shared" si="7"/>
        <v>Low Sales</v>
      </c>
    </row>
    <row r="130" spans="1:20" x14ac:dyDescent="0.3">
      <c r="A130" t="s">
        <v>312</v>
      </c>
      <c r="B130" t="s">
        <v>313</v>
      </c>
      <c r="C130" t="s">
        <v>27</v>
      </c>
      <c r="D130" t="s">
        <v>53</v>
      </c>
      <c r="E130" t="s">
        <v>18</v>
      </c>
      <c r="F130">
        <v>3810</v>
      </c>
      <c r="G130">
        <v>40</v>
      </c>
      <c r="H130">
        <v>2286</v>
      </c>
      <c r="I130">
        <v>4.4000000000000004</v>
      </c>
      <c r="J130">
        <v>244</v>
      </c>
      <c r="K130">
        <v>1</v>
      </c>
      <c r="L130">
        <v>2286</v>
      </c>
      <c r="M130" s="1">
        <v>45384</v>
      </c>
      <c r="N130" t="s">
        <v>150</v>
      </c>
      <c r="O130" t="str">
        <f t="shared" si="4"/>
        <v>Apr-2024</v>
      </c>
      <c r="P130" s="21">
        <f t="shared" si="5"/>
        <v>2024</v>
      </c>
      <c r="Q130">
        <f t="shared" si="6"/>
        <v>1</v>
      </c>
      <c r="T130" t="str">
        <f t="shared" si="7"/>
        <v>Low Sales</v>
      </c>
    </row>
    <row r="131" spans="1:20" x14ac:dyDescent="0.3">
      <c r="A131" t="s">
        <v>314</v>
      </c>
      <c r="B131" t="s">
        <v>315</v>
      </c>
      <c r="C131" t="s">
        <v>27</v>
      </c>
      <c r="D131" t="s">
        <v>109</v>
      </c>
      <c r="E131" t="s">
        <v>18</v>
      </c>
      <c r="F131">
        <v>1806</v>
      </c>
      <c r="G131">
        <v>25</v>
      </c>
      <c r="H131">
        <v>1354</v>
      </c>
      <c r="I131">
        <v>5</v>
      </c>
      <c r="J131">
        <v>189</v>
      </c>
      <c r="K131">
        <v>1</v>
      </c>
      <c r="L131">
        <v>1354</v>
      </c>
      <c r="M131" s="1">
        <v>45355</v>
      </c>
      <c r="N131" t="s">
        <v>91</v>
      </c>
      <c r="O131" t="str">
        <f t="shared" ref="O131:O194" si="8">TEXT(M131,"MMM-YYYY")</f>
        <v>Mar-2024</v>
      </c>
      <c r="P131" s="21">
        <f t="shared" ref="P131:P194" si="9">YEAR(M131)</f>
        <v>2024</v>
      </c>
      <c r="Q131">
        <f t="shared" ref="Q131:Q194" si="10">CHOOSE(MONTH(M131),1,1,1,1,2,2,2,2,3,3,3,3,4,4,4,4)</f>
        <v>1</v>
      </c>
      <c r="T131" t="str">
        <f t="shared" ref="T131:T194" si="11">IF(L131&gt;5000,"High Sales","Low Sales")</f>
        <v>Low Sales</v>
      </c>
    </row>
    <row r="132" spans="1:20" x14ac:dyDescent="0.3">
      <c r="A132" t="s">
        <v>316</v>
      </c>
      <c r="B132" t="s">
        <v>317</v>
      </c>
      <c r="C132" t="s">
        <v>32</v>
      </c>
      <c r="D132" t="s">
        <v>46</v>
      </c>
      <c r="E132" t="s">
        <v>18</v>
      </c>
      <c r="F132">
        <v>5549</v>
      </c>
      <c r="G132">
        <v>30</v>
      </c>
      <c r="H132">
        <v>3884</v>
      </c>
      <c r="I132">
        <v>4.5999999999999996</v>
      </c>
      <c r="J132">
        <v>359</v>
      </c>
      <c r="K132">
        <v>1</v>
      </c>
      <c r="L132">
        <v>3884</v>
      </c>
      <c r="M132" s="1">
        <v>45916</v>
      </c>
      <c r="N132" t="s">
        <v>85</v>
      </c>
      <c r="O132" t="str">
        <f t="shared" si="8"/>
        <v>Sep-2025</v>
      </c>
      <c r="P132" s="21">
        <f t="shared" si="9"/>
        <v>2025</v>
      </c>
      <c r="Q132">
        <f t="shared" si="10"/>
        <v>3</v>
      </c>
      <c r="T132" t="str">
        <f t="shared" si="11"/>
        <v>Low Sales</v>
      </c>
    </row>
    <row r="133" spans="1:20" x14ac:dyDescent="0.3">
      <c r="A133" t="s">
        <v>318</v>
      </c>
      <c r="B133" t="s">
        <v>319</v>
      </c>
      <c r="C133" t="s">
        <v>16</v>
      </c>
      <c r="D133" t="s">
        <v>41</v>
      </c>
      <c r="E133" t="s">
        <v>34</v>
      </c>
      <c r="F133">
        <v>2130</v>
      </c>
      <c r="G133">
        <v>30</v>
      </c>
      <c r="H133">
        <v>1491</v>
      </c>
      <c r="I133">
        <v>4.4000000000000004</v>
      </c>
      <c r="J133">
        <v>64</v>
      </c>
      <c r="K133">
        <v>2</v>
      </c>
      <c r="L133">
        <v>2982</v>
      </c>
      <c r="M133" s="1">
        <v>45954</v>
      </c>
      <c r="N133" t="s">
        <v>49</v>
      </c>
      <c r="O133" t="str">
        <f t="shared" si="8"/>
        <v>Oct-2025</v>
      </c>
      <c r="P133" s="21">
        <f t="shared" si="9"/>
        <v>2025</v>
      </c>
      <c r="Q133">
        <f t="shared" si="10"/>
        <v>3</v>
      </c>
      <c r="T133" t="str">
        <f t="shared" si="11"/>
        <v>Low Sales</v>
      </c>
    </row>
    <row r="134" spans="1:20" x14ac:dyDescent="0.3">
      <c r="A134" t="s">
        <v>320</v>
      </c>
      <c r="B134" t="s">
        <v>321</v>
      </c>
      <c r="C134" t="s">
        <v>32</v>
      </c>
      <c r="D134" t="s">
        <v>41</v>
      </c>
      <c r="E134" t="s">
        <v>34</v>
      </c>
      <c r="F134">
        <v>1422</v>
      </c>
      <c r="G134">
        <v>30</v>
      </c>
      <c r="H134">
        <v>995</v>
      </c>
      <c r="I134">
        <v>3.7</v>
      </c>
      <c r="J134">
        <v>171</v>
      </c>
      <c r="K134">
        <v>4</v>
      </c>
      <c r="L134">
        <v>3980</v>
      </c>
      <c r="M134" s="1">
        <v>45909</v>
      </c>
      <c r="N134" t="s">
        <v>58</v>
      </c>
      <c r="O134" t="str">
        <f t="shared" si="8"/>
        <v>Sep-2025</v>
      </c>
      <c r="P134" s="21">
        <f t="shared" si="9"/>
        <v>2025</v>
      </c>
      <c r="Q134">
        <f t="shared" si="10"/>
        <v>3</v>
      </c>
      <c r="T134" t="str">
        <f t="shared" si="11"/>
        <v>Low Sales</v>
      </c>
    </row>
    <row r="135" spans="1:20" x14ac:dyDescent="0.3">
      <c r="A135" t="s">
        <v>322</v>
      </c>
      <c r="B135" t="s">
        <v>323</v>
      </c>
      <c r="C135" t="s">
        <v>45</v>
      </c>
      <c r="D135" t="s">
        <v>46</v>
      </c>
      <c r="E135" t="s">
        <v>161</v>
      </c>
      <c r="F135">
        <v>6572</v>
      </c>
      <c r="G135">
        <v>60</v>
      </c>
      <c r="H135">
        <v>2629</v>
      </c>
      <c r="I135">
        <v>4</v>
      </c>
      <c r="J135">
        <v>49</v>
      </c>
      <c r="K135">
        <v>1</v>
      </c>
      <c r="L135">
        <v>2629</v>
      </c>
      <c r="M135" s="1">
        <v>45424</v>
      </c>
      <c r="N135" t="s">
        <v>150</v>
      </c>
      <c r="O135" t="str">
        <f t="shared" si="8"/>
        <v>May-2024</v>
      </c>
      <c r="P135" s="21">
        <f t="shared" si="9"/>
        <v>2024</v>
      </c>
      <c r="Q135">
        <f t="shared" si="10"/>
        <v>2</v>
      </c>
      <c r="T135" t="str">
        <f t="shared" si="11"/>
        <v>Low Sales</v>
      </c>
    </row>
    <row r="136" spans="1:20" x14ac:dyDescent="0.3">
      <c r="A136" t="s">
        <v>324</v>
      </c>
      <c r="B136" t="s">
        <v>325</v>
      </c>
      <c r="C136" t="s">
        <v>37</v>
      </c>
      <c r="D136" t="s">
        <v>41</v>
      </c>
      <c r="E136" t="s">
        <v>74</v>
      </c>
      <c r="F136">
        <v>2082</v>
      </c>
      <c r="G136">
        <v>40</v>
      </c>
      <c r="H136">
        <v>1249</v>
      </c>
      <c r="I136">
        <v>5</v>
      </c>
      <c r="J136">
        <v>92</v>
      </c>
      <c r="K136">
        <v>2</v>
      </c>
      <c r="L136">
        <v>2498</v>
      </c>
      <c r="M136" s="1">
        <v>45993</v>
      </c>
      <c r="N136" t="s">
        <v>64</v>
      </c>
      <c r="O136" t="str">
        <f t="shared" si="8"/>
        <v>Dec-2025</v>
      </c>
      <c r="P136" s="21">
        <f t="shared" si="9"/>
        <v>2025</v>
      </c>
      <c r="Q136">
        <f t="shared" si="10"/>
        <v>3</v>
      </c>
      <c r="T136" t="str">
        <f t="shared" si="11"/>
        <v>Low Sales</v>
      </c>
    </row>
    <row r="137" spans="1:20" x14ac:dyDescent="0.3">
      <c r="A137" t="s">
        <v>326</v>
      </c>
      <c r="B137" t="s">
        <v>327</v>
      </c>
      <c r="C137" t="s">
        <v>37</v>
      </c>
      <c r="D137" t="s">
        <v>33</v>
      </c>
      <c r="E137" t="s">
        <v>18</v>
      </c>
      <c r="F137">
        <v>2730</v>
      </c>
      <c r="G137">
        <v>20</v>
      </c>
      <c r="H137">
        <v>2184</v>
      </c>
      <c r="I137">
        <v>3.2</v>
      </c>
      <c r="J137">
        <v>147</v>
      </c>
      <c r="K137">
        <v>1</v>
      </c>
      <c r="L137">
        <v>2184</v>
      </c>
      <c r="M137" s="1">
        <v>45789</v>
      </c>
      <c r="N137" t="s">
        <v>42</v>
      </c>
      <c r="O137" t="str">
        <f t="shared" si="8"/>
        <v>May-2025</v>
      </c>
      <c r="P137" s="21">
        <f t="shared" si="9"/>
        <v>2025</v>
      </c>
      <c r="Q137">
        <f t="shared" si="10"/>
        <v>2</v>
      </c>
      <c r="T137" t="str">
        <f t="shared" si="11"/>
        <v>Low Sales</v>
      </c>
    </row>
    <row r="138" spans="1:20" x14ac:dyDescent="0.3">
      <c r="A138" t="s">
        <v>328</v>
      </c>
      <c r="B138" t="s">
        <v>329</v>
      </c>
      <c r="C138" t="s">
        <v>116</v>
      </c>
      <c r="D138" t="s">
        <v>23</v>
      </c>
      <c r="E138" t="s">
        <v>34</v>
      </c>
      <c r="F138">
        <v>1618</v>
      </c>
      <c r="G138">
        <v>25</v>
      </c>
      <c r="H138">
        <v>1214</v>
      </c>
      <c r="I138">
        <v>3.9</v>
      </c>
      <c r="J138">
        <v>54</v>
      </c>
      <c r="K138">
        <v>2</v>
      </c>
      <c r="L138">
        <v>2428</v>
      </c>
      <c r="M138" s="1">
        <v>45831</v>
      </c>
      <c r="N138" t="s">
        <v>78</v>
      </c>
      <c r="O138" t="str">
        <f t="shared" si="8"/>
        <v>Jun-2025</v>
      </c>
      <c r="P138" s="21">
        <f t="shared" si="9"/>
        <v>2025</v>
      </c>
      <c r="Q138">
        <f t="shared" si="10"/>
        <v>2</v>
      </c>
      <c r="T138" t="str">
        <f t="shared" si="11"/>
        <v>Low Sales</v>
      </c>
    </row>
    <row r="139" spans="1:20" x14ac:dyDescent="0.3">
      <c r="A139" t="s">
        <v>330</v>
      </c>
      <c r="B139" t="s">
        <v>331</v>
      </c>
      <c r="C139" t="s">
        <v>45</v>
      </c>
      <c r="D139" t="s">
        <v>41</v>
      </c>
      <c r="E139" t="s">
        <v>34</v>
      </c>
      <c r="F139">
        <v>1054</v>
      </c>
      <c r="G139">
        <v>15</v>
      </c>
      <c r="H139">
        <v>896</v>
      </c>
      <c r="I139">
        <v>4.5999999999999996</v>
      </c>
      <c r="J139">
        <v>154</v>
      </c>
      <c r="K139">
        <v>2</v>
      </c>
      <c r="L139">
        <v>1792</v>
      </c>
      <c r="M139" s="1">
        <v>45461</v>
      </c>
      <c r="N139" t="s">
        <v>91</v>
      </c>
      <c r="O139" t="str">
        <f t="shared" si="8"/>
        <v>Jun-2024</v>
      </c>
      <c r="P139" s="21">
        <f t="shared" si="9"/>
        <v>2024</v>
      </c>
      <c r="Q139">
        <f t="shared" si="10"/>
        <v>2</v>
      </c>
      <c r="T139" t="str">
        <f t="shared" si="11"/>
        <v>Low Sales</v>
      </c>
    </row>
    <row r="140" spans="1:20" x14ac:dyDescent="0.3">
      <c r="A140" t="s">
        <v>332</v>
      </c>
      <c r="B140" t="s">
        <v>333</v>
      </c>
      <c r="C140" t="s">
        <v>57</v>
      </c>
      <c r="D140" t="s">
        <v>17</v>
      </c>
      <c r="E140" t="s">
        <v>34</v>
      </c>
      <c r="F140">
        <v>3324</v>
      </c>
      <c r="G140">
        <v>30</v>
      </c>
      <c r="H140">
        <v>2327</v>
      </c>
      <c r="I140">
        <v>3.7</v>
      </c>
      <c r="J140">
        <v>196</v>
      </c>
      <c r="K140">
        <v>1</v>
      </c>
      <c r="L140">
        <v>2327</v>
      </c>
      <c r="M140" s="1">
        <v>45838</v>
      </c>
      <c r="N140" t="s">
        <v>75</v>
      </c>
      <c r="O140" t="str">
        <f t="shared" si="8"/>
        <v>Jun-2025</v>
      </c>
      <c r="P140" s="21">
        <f t="shared" si="9"/>
        <v>2025</v>
      </c>
      <c r="Q140">
        <f t="shared" si="10"/>
        <v>2</v>
      </c>
      <c r="T140" t="str">
        <f t="shared" si="11"/>
        <v>Low Sales</v>
      </c>
    </row>
    <row r="141" spans="1:20" x14ac:dyDescent="0.3">
      <c r="A141" t="s">
        <v>334</v>
      </c>
      <c r="B141" t="s">
        <v>335</v>
      </c>
      <c r="C141" t="s">
        <v>88</v>
      </c>
      <c r="D141" t="s">
        <v>33</v>
      </c>
      <c r="E141" t="s">
        <v>34</v>
      </c>
      <c r="F141">
        <v>3217</v>
      </c>
      <c r="G141">
        <v>30</v>
      </c>
      <c r="H141">
        <v>2252</v>
      </c>
      <c r="I141">
        <v>4.4000000000000004</v>
      </c>
      <c r="J141">
        <v>62</v>
      </c>
      <c r="K141">
        <v>1</v>
      </c>
      <c r="L141">
        <v>2252</v>
      </c>
      <c r="M141" s="1">
        <v>45832</v>
      </c>
      <c r="N141" t="s">
        <v>71</v>
      </c>
      <c r="O141" t="str">
        <f t="shared" si="8"/>
        <v>Jun-2025</v>
      </c>
      <c r="P141" s="21">
        <f t="shared" si="9"/>
        <v>2025</v>
      </c>
      <c r="Q141">
        <f t="shared" si="10"/>
        <v>2</v>
      </c>
      <c r="T141" t="str">
        <f t="shared" si="11"/>
        <v>Low Sales</v>
      </c>
    </row>
    <row r="142" spans="1:20" x14ac:dyDescent="0.3">
      <c r="A142" t="s">
        <v>336</v>
      </c>
      <c r="B142" t="s">
        <v>337</v>
      </c>
      <c r="C142" t="s">
        <v>45</v>
      </c>
      <c r="D142" t="s">
        <v>46</v>
      </c>
      <c r="E142" t="s">
        <v>161</v>
      </c>
      <c r="F142">
        <v>2344</v>
      </c>
      <c r="G142">
        <v>25</v>
      </c>
      <c r="H142">
        <v>1758</v>
      </c>
      <c r="I142">
        <v>4.0999999999999996</v>
      </c>
      <c r="J142">
        <v>139</v>
      </c>
      <c r="K142">
        <v>1</v>
      </c>
      <c r="L142">
        <v>1758</v>
      </c>
      <c r="M142" s="1">
        <v>45397</v>
      </c>
      <c r="N142" t="s">
        <v>64</v>
      </c>
      <c r="O142" t="str">
        <f t="shared" si="8"/>
        <v>Apr-2024</v>
      </c>
      <c r="P142" s="21">
        <f t="shared" si="9"/>
        <v>2024</v>
      </c>
      <c r="Q142">
        <f t="shared" si="10"/>
        <v>1</v>
      </c>
      <c r="T142" t="str">
        <f t="shared" si="11"/>
        <v>Low Sales</v>
      </c>
    </row>
    <row r="143" spans="1:20" x14ac:dyDescent="0.3">
      <c r="A143" t="s">
        <v>338</v>
      </c>
      <c r="B143" t="s">
        <v>339</v>
      </c>
      <c r="C143" t="s">
        <v>32</v>
      </c>
      <c r="D143" t="s">
        <v>46</v>
      </c>
      <c r="E143" t="s">
        <v>161</v>
      </c>
      <c r="F143">
        <v>8851</v>
      </c>
      <c r="G143">
        <v>50</v>
      </c>
      <c r="H143">
        <v>4426</v>
      </c>
      <c r="I143">
        <v>3.8</v>
      </c>
      <c r="J143">
        <v>161</v>
      </c>
      <c r="K143">
        <v>2</v>
      </c>
      <c r="L143">
        <v>8852</v>
      </c>
      <c r="M143" s="1">
        <v>45385</v>
      </c>
      <c r="N143" t="s">
        <v>75</v>
      </c>
      <c r="O143" t="str">
        <f t="shared" si="8"/>
        <v>Apr-2024</v>
      </c>
      <c r="P143" s="21">
        <f t="shared" si="9"/>
        <v>2024</v>
      </c>
      <c r="Q143">
        <f t="shared" si="10"/>
        <v>1</v>
      </c>
      <c r="T143" t="str">
        <f t="shared" si="11"/>
        <v>High Sales</v>
      </c>
    </row>
    <row r="144" spans="1:20" x14ac:dyDescent="0.3">
      <c r="A144" t="s">
        <v>340</v>
      </c>
      <c r="B144" t="s">
        <v>341</v>
      </c>
      <c r="C144" t="s">
        <v>22</v>
      </c>
      <c r="D144" t="s">
        <v>41</v>
      </c>
      <c r="E144" t="s">
        <v>34</v>
      </c>
      <c r="F144">
        <v>2415</v>
      </c>
      <c r="G144">
        <v>25</v>
      </c>
      <c r="H144">
        <v>1811</v>
      </c>
      <c r="I144">
        <v>3.1</v>
      </c>
      <c r="J144">
        <v>252</v>
      </c>
      <c r="K144">
        <v>1</v>
      </c>
      <c r="L144">
        <v>1811</v>
      </c>
      <c r="M144" s="1">
        <v>45375</v>
      </c>
      <c r="N144" t="s">
        <v>102</v>
      </c>
      <c r="O144" t="str">
        <f t="shared" si="8"/>
        <v>Mar-2024</v>
      </c>
      <c r="P144" s="21">
        <f t="shared" si="9"/>
        <v>2024</v>
      </c>
      <c r="Q144">
        <f t="shared" si="10"/>
        <v>1</v>
      </c>
      <c r="T144" t="str">
        <f t="shared" si="11"/>
        <v>Low Sales</v>
      </c>
    </row>
    <row r="145" spans="1:20" x14ac:dyDescent="0.3">
      <c r="A145" t="s">
        <v>342</v>
      </c>
      <c r="B145" t="s">
        <v>343</v>
      </c>
      <c r="C145" t="s">
        <v>57</v>
      </c>
      <c r="D145" t="s">
        <v>23</v>
      </c>
      <c r="E145" t="s">
        <v>34</v>
      </c>
      <c r="F145">
        <v>1986</v>
      </c>
      <c r="G145">
        <v>10</v>
      </c>
      <c r="H145">
        <v>1787</v>
      </c>
      <c r="I145">
        <v>4.2</v>
      </c>
      <c r="J145">
        <v>65</v>
      </c>
      <c r="K145">
        <v>3</v>
      </c>
      <c r="L145">
        <v>5361</v>
      </c>
      <c r="M145" s="1">
        <v>45775</v>
      </c>
      <c r="N145" t="s">
        <v>58</v>
      </c>
      <c r="O145" t="str">
        <f t="shared" si="8"/>
        <v>Apr-2025</v>
      </c>
      <c r="P145" s="21">
        <f t="shared" si="9"/>
        <v>2025</v>
      </c>
      <c r="Q145">
        <f t="shared" si="10"/>
        <v>1</v>
      </c>
      <c r="T145" t="str">
        <f t="shared" si="11"/>
        <v>High Sales</v>
      </c>
    </row>
    <row r="146" spans="1:20" x14ac:dyDescent="0.3">
      <c r="A146" t="s">
        <v>344</v>
      </c>
      <c r="B146" t="s">
        <v>345</v>
      </c>
      <c r="C146" t="s">
        <v>45</v>
      </c>
      <c r="D146" t="s">
        <v>109</v>
      </c>
      <c r="E146" t="s">
        <v>18</v>
      </c>
      <c r="F146">
        <v>567</v>
      </c>
      <c r="G146">
        <v>15</v>
      </c>
      <c r="H146">
        <v>482</v>
      </c>
      <c r="I146">
        <v>3.7</v>
      </c>
      <c r="J146">
        <v>12</v>
      </c>
      <c r="K146">
        <v>1</v>
      </c>
      <c r="L146">
        <v>482</v>
      </c>
      <c r="M146" s="1">
        <v>45915</v>
      </c>
      <c r="N146" t="s">
        <v>64</v>
      </c>
      <c r="O146" t="str">
        <f t="shared" si="8"/>
        <v>Sep-2025</v>
      </c>
      <c r="P146" s="21">
        <f t="shared" si="9"/>
        <v>2025</v>
      </c>
      <c r="Q146">
        <f t="shared" si="10"/>
        <v>3</v>
      </c>
      <c r="T146" t="str">
        <f t="shared" si="11"/>
        <v>Low Sales</v>
      </c>
    </row>
    <row r="147" spans="1:20" x14ac:dyDescent="0.3">
      <c r="A147" t="s">
        <v>346</v>
      </c>
      <c r="B147" t="s">
        <v>347</v>
      </c>
      <c r="C147" t="s">
        <v>16</v>
      </c>
      <c r="D147" t="s">
        <v>17</v>
      </c>
      <c r="E147" t="s">
        <v>34</v>
      </c>
      <c r="F147">
        <v>2385</v>
      </c>
      <c r="G147">
        <v>0</v>
      </c>
      <c r="H147">
        <v>2385</v>
      </c>
      <c r="I147">
        <v>4</v>
      </c>
      <c r="J147">
        <v>519</v>
      </c>
      <c r="K147">
        <v>1</v>
      </c>
      <c r="L147">
        <v>2385</v>
      </c>
      <c r="M147" s="1">
        <v>45929</v>
      </c>
      <c r="N147" t="s">
        <v>91</v>
      </c>
      <c r="O147" t="str">
        <f t="shared" si="8"/>
        <v>Sep-2025</v>
      </c>
      <c r="P147" s="21">
        <f t="shared" si="9"/>
        <v>2025</v>
      </c>
      <c r="Q147">
        <f t="shared" si="10"/>
        <v>3</v>
      </c>
      <c r="T147" t="str">
        <f t="shared" si="11"/>
        <v>Low Sales</v>
      </c>
    </row>
    <row r="148" spans="1:20" x14ac:dyDescent="0.3">
      <c r="A148" t="s">
        <v>348</v>
      </c>
      <c r="B148" t="s">
        <v>349</v>
      </c>
      <c r="C148" t="s">
        <v>27</v>
      </c>
      <c r="D148" t="s">
        <v>109</v>
      </c>
      <c r="E148" t="s">
        <v>18</v>
      </c>
      <c r="F148">
        <v>1078</v>
      </c>
      <c r="G148">
        <v>15</v>
      </c>
      <c r="H148">
        <v>916</v>
      </c>
      <c r="I148">
        <v>4.4000000000000004</v>
      </c>
      <c r="J148">
        <v>78</v>
      </c>
      <c r="K148">
        <v>1</v>
      </c>
      <c r="L148">
        <v>916</v>
      </c>
      <c r="M148" s="1">
        <v>45538</v>
      </c>
      <c r="N148" t="s">
        <v>54</v>
      </c>
      <c r="O148" t="str">
        <f t="shared" si="8"/>
        <v>Sep-2024</v>
      </c>
      <c r="P148" s="21">
        <f t="shared" si="9"/>
        <v>2024</v>
      </c>
      <c r="Q148">
        <f t="shared" si="10"/>
        <v>3</v>
      </c>
      <c r="T148" t="str">
        <f t="shared" si="11"/>
        <v>Low Sales</v>
      </c>
    </row>
    <row r="149" spans="1:20" x14ac:dyDescent="0.3">
      <c r="A149" t="s">
        <v>350</v>
      </c>
      <c r="B149" t="s">
        <v>351</v>
      </c>
      <c r="C149" t="s">
        <v>32</v>
      </c>
      <c r="D149" t="s">
        <v>33</v>
      </c>
      <c r="E149" t="s">
        <v>18</v>
      </c>
      <c r="F149">
        <v>2944</v>
      </c>
      <c r="G149">
        <v>25</v>
      </c>
      <c r="H149">
        <v>2208</v>
      </c>
      <c r="I149">
        <v>4.5</v>
      </c>
      <c r="J149">
        <v>78</v>
      </c>
      <c r="K149">
        <v>5</v>
      </c>
      <c r="L149">
        <v>11040</v>
      </c>
      <c r="M149" s="1">
        <v>45859</v>
      </c>
      <c r="N149" t="s">
        <v>61</v>
      </c>
      <c r="O149" t="str">
        <f t="shared" si="8"/>
        <v>Jul-2025</v>
      </c>
      <c r="P149" s="21">
        <f t="shared" si="9"/>
        <v>2025</v>
      </c>
      <c r="Q149">
        <f t="shared" si="10"/>
        <v>2</v>
      </c>
      <c r="T149" t="str">
        <f t="shared" si="11"/>
        <v>High Sales</v>
      </c>
    </row>
    <row r="150" spans="1:20" x14ac:dyDescent="0.3">
      <c r="A150" t="s">
        <v>352</v>
      </c>
      <c r="B150" t="s">
        <v>353</v>
      </c>
      <c r="C150" t="s">
        <v>22</v>
      </c>
      <c r="D150" t="s">
        <v>41</v>
      </c>
      <c r="E150" t="s">
        <v>34</v>
      </c>
      <c r="F150">
        <v>1713</v>
      </c>
      <c r="G150">
        <v>30</v>
      </c>
      <c r="H150">
        <v>1199</v>
      </c>
      <c r="I150">
        <v>3.9</v>
      </c>
      <c r="J150">
        <v>141</v>
      </c>
      <c r="K150">
        <v>2</v>
      </c>
      <c r="L150">
        <v>2398</v>
      </c>
      <c r="M150" s="1">
        <v>45645</v>
      </c>
      <c r="N150" t="s">
        <v>75</v>
      </c>
      <c r="O150" t="str">
        <f t="shared" si="8"/>
        <v>Dec-2024</v>
      </c>
      <c r="P150" s="21">
        <f t="shared" si="9"/>
        <v>2024</v>
      </c>
      <c r="Q150">
        <f t="shared" si="10"/>
        <v>3</v>
      </c>
      <c r="T150" t="str">
        <f t="shared" si="11"/>
        <v>Low Sales</v>
      </c>
    </row>
    <row r="151" spans="1:20" x14ac:dyDescent="0.3">
      <c r="A151" t="s">
        <v>354</v>
      </c>
      <c r="B151" t="s">
        <v>355</v>
      </c>
      <c r="C151" t="s">
        <v>116</v>
      </c>
      <c r="D151" t="s">
        <v>109</v>
      </c>
      <c r="E151" t="s">
        <v>34</v>
      </c>
      <c r="F151">
        <v>2726</v>
      </c>
      <c r="G151">
        <v>20</v>
      </c>
      <c r="H151">
        <v>2181</v>
      </c>
      <c r="I151">
        <v>3.8</v>
      </c>
      <c r="J151">
        <v>229</v>
      </c>
      <c r="K151">
        <v>1</v>
      </c>
      <c r="L151">
        <v>2181</v>
      </c>
      <c r="M151" s="1">
        <v>45993</v>
      </c>
      <c r="N151" t="s">
        <v>91</v>
      </c>
      <c r="O151" t="str">
        <f t="shared" si="8"/>
        <v>Dec-2025</v>
      </c>
      <c r="P151" s="21">
        <f t="shared" si="9"/>
        <v>2025</v>
      </c>
      <c r="Q151">
        <f t="shared" si="10"/>
        <v>3</v>
      </c>
      <c r="T151" t="str">
        <f t="shared" si="11"/>
        <v>Low Sales</v>
      </c>
    </row>
    <row r="152" spans="1:20" x14ac:dyDescent="0.3">
      <c r="A152" t="s">
        <v>356</v>
      </c>
      <c r="B152" t="s">
        <v>357</v>
      </c>
      <c r="C152" t="s">
        <v>116</v>
      </c>
      <c r="D152" t="s">
        <v>23</v>
      </c>
      <c r="E152" t="s">
        <v>34</v>
      </c>
      <c r="F152">
        <v>1092</v>
      </c>
      <c r="G152">
        <v>15</v>
      </c>
      <c r="H152">
        <v>928</v>
      </c>
      <c r="I152">
        <v>3.5</v>
      </c>
      <c r="J152">
        <v>466</v>
      </c>
      <c r="K152">
        <v>2</v>
      </c>
      <c r="L152">
        <v>1856</v>
      </c>
      <c r="M152" s="1">
        <v>45334</v>
      </c>
      <c r="N152" t="s">
        <v>49</v>
      </c>
      <c r="O152" t="str">
        <f t="shared" si="8"/>
        <v>Feb-2024</v>
      </c>
      <c r="P152" s="21">
        <f t="shared" si="9"/>
        <v>2024</v>
      </c>
      <c r="Q152">
        <f t="shared" si="10"/>
        <v>1</v>
      </c>
      <c r="T152" t="str">
        <f t="shared" si="11"/>
        <v>Low Sales</v>
      </c>
    </row>
    <row r="153" spans="1:20" x14ac:dyDescent="0.3">
      <c r="A153" t="s">
        <v>358</v>
      </c>
      <c r="B153" t="s">
        <v>359</v>
      </c>
      <c r="C153" t="s">
        <v>37</v>
      </c>
      <c r="D153" t="s">
        <v>53</v>
      </c>
      <c r="E153" t="s">
        <v>34</v>
      </c>
      <c r="F153">
        <v>1306</v>
      </c>
      <c r="G153">
        <v>30</v>
      </c>
      <c r="H153">
        <v>914</v>
      </c>
      <c r="I153">
        <v>4.5999999999999996</v>
      </c>
      <c r="J153">
        <v>212</v>
      </c>
      <c r="K153">
        <v>1</v>
      </c>
      <c r="L153">
        <v>914</v>
      </c>
      <c r="M153" s="1">
        <v>45340</v>
      </c>
      <c r="N153" t="s">
        <v>49</v>
      </c>
      <c r="O153" t="str">
        <f t="shared" si="8"/>
        <v>Feb-2024</v>
      </c>
      <c r="P153" s="21">
        <f t="shared" si="9"/>
        <v>2024</v>
      </c>
      <c r="Q153">
        <f t="shared" si="10"/>
        <v>1</v>
      </c>
      <c r="T153" t="str">
        <f t="shared" si="11"/>
        <v>Low Sales</v>
      </c>
    </row>
    <row r="154" spans="1:20" x14ac:dyDescent="0.3">
      <c r="A154" t="s">
        <v>360</v>
      </c>
      <c r="B154" t="s">
        <v>361</v>
      </c>
      <c r="C154" t="s">
        <v>57</v>
      </c>
      <c r="D154" t="s">
        <v>41</v>
      </c>
      <c r="E154" t="s">
        <v>34</v>
      </c>
      <c r="F154">
        <v>2191</v>
      </c>
      <c r="G154">
        <v>40</v>
      </c>
      <c r="H154">
        <v>1315</v>
      </c>
      <c r="I154">
        <v>5</v>
      </c>
      <c r="J154">
        <v>105</v>
      </c>
      <c r="K154">
        <v>1</v>
      </c>
      <c r="L154">
        <v>1315</v>
      </c>
      <c r="M154" s="1">
        <v>45483</v>
      </c>
      <c r="N154" t="s">
        <v>168</v>
      </c>
      <c r="O154" t="str">
        <f t="shared" si="8"/>
        <v>Jul-2024</v>
      </c>
      <c r="P154" s="21">
        <f t="shared" si="9"/>
        <v>2024</v>
      </c>
      <c r="Q154">
        <f t="shared" si="10"/>
        <v>2</v>
      </c>
      <c r="T154" t="str">
        <f t="shared" si="11"/>
        <v>Low Sales</v>
      </c>
    </row>
    <row r="155" spans="1:20" x14ac:dyDescent="0.3">
      <c r="A155" t="s">
        <v>362</v>
      </c>
      <c r="B155" t="s">
        <v>363</v>
      </c>
      <c r="C155" t="s">
        <v>37</v>
      </c>
      <c r="D155" t="s">
        <v>28</v>
      </c>
      <c r="E155" t="s">
        <v>34</v>
      </c>
      <c r="F155">
        <v>8335</v>
      </c>
      <c r="G155">
        <v>20</v>
      </c>
      <c r="H155">
        <v>6668</v>
      </c>
      <c r="I155">
        <v>4.5999999999999996</v>
      </c>
      <c r="J155">
        <v>69</v>
      </c>
      <c r="K155">
        <v>1</v>
      </c>
      <c r="L155">
        <v>6668</v>
      </c>
      <c r="M155" s="1">
        <v>45476</v>
      </c>
      <c r="N155" t="s">
        <v>24</v>
      </c>
      <c r="O155" t="str">
        <f t="shared" si="8"/>
        <v>Jul-2024</v>
      </c>
      <c r="P155" s="21">
        <f t="shared" si="9"/>
        <v>2024</v>
      </c>
      <c r="Q155">
        <f t="shared" si="10"/>
        <v>2</v>
      </c>
      <c r="T155" t="str">
        <f t="shared" si="11"/>
        <v>High Sales</v>
      </c>
    </row>
    <row r="156" spans="1:20" x14ac:dyDescent="0.3">
      <c r="A156" t="s">
        <v>364</v>
      </c>
      <c r="B156" t="s">
        <v>365</v>
      </c>
      <c r="C156" t="s">
        <v>32</v>
      </c>
      <c r="D156" t="s">
        <v>23</v>
      </c>
      <c r="E156" t="s">
        <v>34</v>
      </c>
      <c r="F156">
        <v>3211</v>
      </c>
      <c r="G156">
        <v>20</v>
      </c>
      <c r="H156">
        <v>2569</v>
      </c>
      <c r="I156">
        <v>4.7</v>
      </c>
      <c r="J156">
        <v>40</v>
      </c>
      <c r="K156">
        <v>2</v>
      </c>
      <c r="L156">
        <v>5138</v>
      </c>
      <c r="M156" s="1">
        <v>45462</v>
      </c>
      <c r="N156" t="s">
        <v>91</v>
      </c>
      <c r="O156" t="str">
        <f t="shared" si="8"/>
        <v>Jun-2024</v>
      </c>
      <c r="P156" s="21">
        <f t="shared" si="9"/>
        <v>2024</v>
      </c>
      <c r="Q156">
        <f t="shared" si="10"/>
        <v>2</v>
      </c>
      <c r="T156" t="str">
        <f t="shared" si="11"/>
        <v>High Sales</v>
      </c>
    </row>
    <row r="157" spans="1:20" x14ac:dyDescent="0.3">
      <c r="A157" t="s">
        <v>366</v>
      </c>
      <c r="B157" t="s">
        <v>367</v>
      </c>
      <c r="C157" t="s">
        <v>22</v>
      </c>
      <c r="D157" t="s">
        <v>33</v>
      </c>
      <c r="E157" t="s">
        <v>34</v>
      </c>
      <c r="F157">
        <v>2296</v>
      </c>
      <c r="G157">
        <v>25</v>
      </c>
      <c r="H157">
        <v>1722</v>
      </c>
      <c r="I157">
        <v>3.7</v>
      </c>
      <c r="J157">
        <v>68</v>
      </c>
      <c r="K157">
        <v>4</v>
      </c>
      <c r="L157">
        <v>6888</v>
      </c>
      <c r="M157" s="1">
        <v>45368</v>
      </c>
      <c r="N157" t="s">
        <v>189</v>
      </c>
      <c r="O157" t="str">
        <f t="shared" si="8"/>
        <v>Mar-2024</v>
      </c>
      <c r="P157" s="21">
        <f t="shared" si="9"/>
        <v>2024</v>
      </c>
      <c r="Q157">
        <f t="shared" si="10"/>
        <v>1</v>
      </c>
      <c r="T157" t="str">
        <f t="shared" si="11"/>
        <v>High Sales</v>
      </c>
    </row>
    <row r="158" spans="1:20" x14ac:dyDescent="0.3">
      <c r="A158" t="s">
        <v>368</v>
      </c>
      <c r="B158" t="s">
        <v>369</v>
      </c>
      <c r="C158" t="s">
        <v>22</v>
      </c>
      <c r="D158" t="s">
        <v>46</v>
      </c>
      <c r="E158" t="s">
        <v>74</v>
      </c>
      <c r="F158">
        <v>2472</v>
      </c>
      <c r="G158">
        <v>10</v>
      </c>
      <c r="H158">
        <v>2225</v>
      </c>
      <c r="I158">
        <v>4.3</v>
      </c>
      <c r="J158">
        <v>111</v>
      </c>
      <c r="K158">
        <v>2</v>
      </c>
      <c r="L158">
        <v>4450</v>
      </c>
      <c r="M158" s="1">
        <v>45667</v>
      </c>
      <c r="N158" t="s">
        <v>102</v>
      </c>
      <c r="O158" t="str">
        <f t="shared" si="8"/>
        <v>Jan-2025</v>
      </c>
      <c r="P158" s="21">
        <f t="shared" si="9"/>
        <v>2025</v>
      </c>
      <c r="Q158">
        <f t="shared" si="10"/>
        <v>1</v>
      </c>
      <c r="T158" t="str">
        <f t="shared" si="11"/>
        <v>Low Sales</v>
      </c>
    </row>
    <row r="159" spans="1:20" x14ac:dyDescent="0.3">
      <c r="A159" t="s">
        <v>370</v>
      </c>
      <c r="B159" t="s">
        <v>371</v>
      </c>
      <c r="C159" t="s">
        <v>45</v>
      </c>
      <c r="D159" t="s">
        <v>46</v>
      </c>
      <c r="E159" t="s">
        <v>74</v>
      </c>
      <c r="F159">
        <v>7567</v>
      </c>
      <c r="G159">
        <v>20</v>
      </c>
      <c r="H159">
        <v>6054</v>
      </c>
      <c r="I159">
        <v>4.5</v>
      </c>
      <c r="J159">
        <v>63</v>
      </c>
      <c r="K159">
        <v>1</v>
      </c>
      <c r="L159">
        <v>6054</v>
      </c>
      <c r="M159" s="1">
        <v>45432</v>
      </c>
      <c r="N159" t="s">
        <v>64</v>
      </c>
      <c r="O159" t="str">
        <f t="shared" si="8"/>
        <v>May-2024</v>
      </c>
      <c r="P159" s="21">
        <f t="shared" si="9"/>
        <v>2024</v>
      </c>
      <c r="Q159">
        <f t="shared" si="10"/>
        <v>2</v>
      </c>
      <c r="T159" t="str">
        <f t="shared" si="11"/>
        <v>High Sales</v>
      </c>
    </row>
    <row r="160" spans="1:20" x14ac:dyDescent="0.3">
      <c r="A160" t="s">
        <v>372</v>
      </c>
      <c r="B160" t="s">
        <v>373</v>
      </c>
      <c r="C160" t="s">
        <v>57</v>
      </c>
      <c r="D160" t="s">
        <v>28</v>
      </c>
      <c r="E160" t="s">
        <v>34</v>
      </c>
      <c r="F160">
        <v>8858</v>
      </c>
      <c r="G160">
        <v>10</v>
      </c>
      <c r="H160">
        <v>7972</v>
      </c>
      <c r="I160">
        <v>2.5</v>
      </c>
      <c r="J160">
        <v>75</v>
      </c>
      <c r="K160">
        <v>1</v>
      </c>
      <c r="L160">
        <v>7972</v>
      </c>
      <c r="M160" s="1">
        <v>45822</v>
      </c>
      <c r="N160" t="s">
        <v>189</v>
      </c>
      <c r="O160" t="str">
        <f t="shared" si="8"/>
        <v>Jun-2025</v>
      </c>
      <c r="P160" s="21">
        <f t="shared" si="9"/>
        <v>2025</v>
      </c>
      <c r="Q160">
        <f t="shared" si="10"/>
        <v>2</v>
      </c>
      <c r="T160" t="str">
        <f t="shared" si="11"/>
        <v>High Sales</v>
      </c>
    </row>
    <row r="161" spans="1:20" x14ac:dyDescent="0.3">
      <c r="A161" t="s">
        <v>374</v>
      </c>
      <c r="B161" t="s">
        <v>375</v>
      </c>
      <c r="C161" t="s">
        <v>16</v>
      </c>
      <c r="D161" t="s">
        <v>53</v>
      </c>
      <c r="E161" t="s">
        <v>34</v>
      </c>
      <c r="F161">
        <v>6962</v>
      </c>
      <c r="G161">
        <v>15</v>
      </c>
      <c r="H161">
        <v>5918</v>
      </c>
      <c r="I161">
        <v>3.6</v>
      </c>
      <c r="J161">
        <v>116</v>
      </c>
      <c r="K161">
        <v>1</v>
      </c>
      <c r="L161">
        <v>5918</v>
      </c>
      <c r="M161" s="1">
        <v>45430</v>
      </c>
      <c r="N161" t="s">
        <v>19</v>
      </c>
      <c r="O161" t="str">
        <f t="shared" si="8"/>
        <v>May-2024</v>
      </c>
      <c r="P161" s="21">
        <f t="shared" si="9"/>
        <v>2024</v>
      </c>
      <c r="Q161">
        <f t="shared" si="10"/>
        <v>2</v>
      </c>
      <c r="T161" t="str">
        <f t="shared" si="11"/>
        <v>High Sales</v>
      </c>
    </row>
    <row r="162" spans="1:20" x14ac:dyDescent="0.3">
      <c r="A162" t="s">
        <v>376</v>
      </c>
      <c r="B162" t="s">
        <v>377</v>
      </c>
      <c r="C162" t="s">
        <v>27</v>
      </c>
      <c r="D162" t="s">
        <v>23</v>
      </c>
      <c r="E162" t="s">
        <v>34</v>
      </c>
      <c r="F162">
        <v>1321</v>
      </c>
      <c r="G162">
        <v>25</v>
      </c>
      <c r="H162">
        <v>991</v>
      </c>
      <c r="I162">
        <v>4.9000000000000004</v>
      </c>
      <c r="J162">
        <v>169</v>
      </c>
      <c r="K162">
        <v>3</v>
      </c>
      <c r="L162">
        <v>2973</v>
      </c>
      <c r="M162" s="1">
        <v>45453</v>
      </c>
      <c r="N162" t="s">
        <v>85</v>
      </c>
      <c r="O162" t="str">
        <f t="shared" si="8"/>
        <v>Jun-2024</v>
      </c>
      <c r="P162" s="21">
        <f t="shared" si="9"/>
        <v>2024</v>
      </c>
      <c r="Q162">
        <f t="shared" si="10"/>
        <v>2</v>
      </c>
      <c r="T162" t="str">
        <f t="shared" si="11"/>
        <v>Low Sales</v>
      </c>
    </row>
    <row r="163" spans="1:20" x14ac:dyDescent="0.3">
      <c r="A163" t="s">
        <v>378</v>
      </c>
      <c r="B163" t="s">
        <v>379</v>
      </c>
      <c r="C163" t="s">
        <v>32</v>
      </c>
      <c r="D163" t="s">
        <v>17</v>
      </c>
      <c r="E163" t="s">
        <v>18</v>
      </c>
      <c r="F163">
        <v>2929</v>
      </c>
      <c r="G163">
        <v>30</v>
      </c>
      <c r="H163">
        <v>2050</v>
      </c>
      <c r="I163">
        <v>3.4</v>
      </c>
      <c r="J163">
        <v>7</v>
      </c>
      <c r="K163">
        <v>1</v>
      </c>
      <c r="L163">
        <v>2050</v>
      </c>
      <c r="M163" s="1">
        <v>45878</v>
      </c>
      <c r="N163" t="s">
        <v>102</v>
      </c>
      <c r="O163" t="str">
        <f t="shared" si="8"/>
        <v>Aug-2025</v>
      </c>
      <c r="P163" s="21">
        <f t="shared" si="9"/>
        <v>2025</v>
      </c>
      <c r="Q163">
        <f t="shared" si="10"/>
        <v>2</v>
      </c>
      <c r="T163" t="str">
        <f t="shared" si="11"/>
        <v>Low Sales</v>
      </c>
    </row>
    <row r="164" spans="1:20" x14ac:dyDescent="0.3">
      <c r="A164" t="s">
        <v>380</v>
      </c>
      <c r="B164" t="s">
        <v>154</v>
      </c>
      <c r="C164" t="s">
        <v>45</v>
      </c>
      <c r="D164" t="s">
        <v>23</v>
      </c>
      <c r="E164" t="s">
        <v>34</v>
      </c>
      <c r="F164">
        <v>3323</v>
      </c>
      <c r="G164">
        <v>20</v>
      </c>
      <c r="H164">
        <v>2658</v>
      </c>
      <c r="I164">
        <v>4.8</v>
      </c>
      <c r="J164">
        <v>149</v>
      </c>
      <c r="K164">
        <v>2</v>
      </c>
      <c r="L164">
        <v>5316</v>
      </c>
      <c r="M164" s="1">
        <v>45830</v>
      </c>
      <c r="N164" t="s">
        <v>71</v>
      </c>
      <c r="O164" t="str">
        <f t="shared" si="8"/>
        <v>Jun-2025</v>
      </c>
      <c r="P164" s="21">
        <f t="shared" si="9"/>
        <v>2025</v>
      </c>
      <c r="Q164">
        <f t="shared" si="10"/>
        <v>2</v>
      </c>
      <c r="T164" t="str">
        <f t="shared" si="11"/>
        <v>High Sales</v>
      </c>
    </row>
    <row r="165" spans="1:20" x14ac:dyDescent="0.3">
      <c r="A165" t="s">
        <v>381</v>
      </c>
      <c r="B165" t="s">
        <v>382</v>
      </c>
      <c r="C165" t="s">
        <v>116</v>
      </c>
      <c r="D165" t="s">
        <v>33</v>
      </c>
      <c r="E165" t="s">
        <v>18</v>
      </c>
      <c r="F165">
        <v>2633</v>
      </c>
      <c r="G165">
        <v>20</v>
      </c>
      <c r="H165">
        <v>2106</v>
      </c>
      <c r="I165">
        <v>3.4</v>
      </c>
      <c r="J165">
        <v>324</v>
      </c>
      <c r="K165">
        <v>1</v>
      </c>
      <c r="L165">
        <v>2106</v>
      </c>
      <c r="M165" s="1">
        <v>45856</v>
      </c>
      <c r="N165" t="s">
        <v>54</v>
      </c>
      <c r="O165" t="str">
        <f t="shared" si="8"/>
        <v>Jul-2025</v>
      </c>
      <c r="P165" s="21">
        <f t="shared" si="9"/>
        <v>2025</v>
      </c>
      <c r="Q165">
        <f t="shared" si="10"/>
        <v>2</v>
      </c>
      <c r="T165" t="str">
        <f t="shared" si="11"/>
        <v>Low Sales</v>
      </c>
    </row>
    <row r="166" spans="1:20" x14ac:dyDescent="0.3">
      <c r="A166" t="s">
        <v>383</v>
      </c>
      <c r="B166" t="s">
        <v>384</v>
      </c>
      <c r="C166" t="s">
        <v>52</v>
      </c>
      <c r="D166" t="s">
        <v>109</v>
      </c>
      <c r="E166" t="s">
        <v>18</v>
      </c>
      <c r="F166">
        <v>2612</v>
      </c>
      <c r="G166">
        <v>15</v>
      </c>
      <c r="H166">
        <v>2220</v>
      </c>
      <c r="I166">
        <v>3.6</v>
      </c>
      <c r="J166">
        <v>20</v>
      </c>
      <c r="K166">
        <v>1</v>
      </c>
      <c r="L166">
        <v>2220</v>
      </c>
      <c r="M166" s="1">
        <v>46018</v>
      </c>
      <c r="N166" t="s">
        <v>75</v>
      </c>
      <c r="O166" t="str">
        <f t="shared" si="8"/>
        <v>Dec-2025</v>
      </c>
      <c r="P166" s="21">
        <f t="shared" si="9"/>
        <v>2025</v>
      </c>
      <c r="Q166">
        <f t="shared" si="10"/>
        <v>3</v>
      </c>
      <c r="T166" t="str">
        <f t="shared" si="11"/>
        <v>Low Sales</v>
      </c>
    </row>
    <row r="167" spans="1:20" x14ac:dyDescent="0.3">
      <c r="A167" t="s">
        <v>385</v>
      </c>
      <c r="B167" t="s">
        <v>386</v>
      </c>
      <c r="C167" t="s">
        <v>32</v>
      </c>
      <c r="D167" t="s">
        <v>28</v>
      </c>
      <c r="E167" t="s">
        <v>34</v>
      </c>
      <c r="F167">
        <v>6192</v>
      </c>
      <c r="G167">
        <v>60</v>
      </c>
      <c r="H167">
        <v>2477</v>
      </c>
      <c r="I167">
        <v>4.3</v>
      </c>
      <c r="J167">
        <v>171</v>
      </c>
      <c r="K167">
        <v>1</v>
      </c>
      <c r="L167">
        <v>2477</v>
      </c>
      <c r="M167" s="1">
        <v>45602</v>
      </c>
      <c r="N167" t="s">
        <v>150</v>
      </c>
      <c r="O167" t="str">
        <f t="shared" si="8"/>
        <v>Nov-2024</v>
      </c>
      <c r="P167" s="21">
        <f t="shared" si="9"/>
        <v>2024</v>
      </c>
      <c r="Q167">
        <f t="shared" si="10"/>
        <v>3</v>
      </c>
      <c r="T167" t="str">
        <f t="shared" si="11"/>
        <v>Low Sales</v>
      </c>
    </row>
    <row r="168" spans="1:20" x14ac:dyDescent="0.3">
      <c r="A168" t="s">
        <v>387</v>
      </c>
      <c r="B168" t="s">
        <v>388</v>
      </c>
      <c r="C168" t="s">
        <v>37</v>
      </c>
      <c r="D168" t="s">
        <v>46</v>
      </c>
      <c r="E168" t="s">
        <v>34</v>
      </c>
      <c r="F168">
        <v>5152</v>
      </c>
      <c r="G168">
        <v>30</v>
      </c>
      <c r="H168">
        <v>3606</v>
      </c>
      <c r="I168">
        <v>4.0999999999999996</v>
      </c>
      <c r="J168">
        <v>468</v>
      </c>
      <c r="K168">
        <v>3</v>
      </c>
      <c r="L168">
        <v>10818</v>
      </c>
      <c r="M168" s="1">
        <v>45637</v>
      </c>
      <c r="N168" t="s">
        <v>54</v>
      </c>
      <c r="O168" t="str">
        <f t="shared" si="8"/>
        <v>Dec-2024</v>
      </c>
      <c r="P168" s="21">
        <f t="shared" si="9"/>
        <v>2024</v>
      </c>
      <c r="Q168">
        <f t="shared" si="10"/>
        <v>3</v>
      </c>
      <c r="T168" t="str">
        <f t="shared" si="11"/>
        <v>High Sales</v>
      </c>
    </row>
    <row r="169" spans="1:20" x14ac:dyDescent="0.3">
      <c r="A169" t="s">
        <v>389</v>
      </c>
      <c r="B169" t="s">
        <v>390</v>
      </c>
      <c r="C169" t="s">
        <v>32</v>
      </c>
      <c r="D169" t="s">
        <v>109</v>
      </c>
      <c r="E169" t="s">
        <v>161</v>
      </c>
      <c r="F169">
        <v>2852</v>
      </c>
      <c r="G169">
        <v>15</v>
      </c>
      <c r="H169">
        <v>2424</v>
      </c>
      <c r="I169">
        <v>3.9</v>
      </c>
      <c r="J169">
        <v>141</v>
      </c>
      <c r="K169">
        <v>2</v>
      </c>
      <c r="L169">
        <v>4848</v>
      </c>
      <c r="M169" s="1">
        <v>45718</v>
      </c>
      <c r="N169" t="s">
        <v>150</v>
      </c>
      <c r="O169" t="str">
        <f t="shared" si="8"/>
        <v>Mar-2025</v>
      </c>
      <c r="P169" s="21">
        <f t="shared" si="9"/>
        <v>2025</v>
      </c>
      <c r="Q169">
        <f t="shared" si="10"/>
        <v>1</v>
      </c>
      <c r="T169" t="str">
        <f t="shared" si="11"/>
        <v>Low Sales</v>
      </c>
    </row>
    <row r="170" spans="1:20" x14ac:dyDescent="0.3">
      <c r="A170" t="s">
        <v>391</v>
      </c>
      <c r="B170" t="s">
        <v>392</v>
      </c>
      <c r="C170" t="s">
        <v>37</v>
      </c>
      <c r="D170" t="s">
        <v>28</v>
      </c>
      <c r="E170" t="s">
        <v>34</v>
      </c>
      <c r="F170">
        <v>5935</v>
      </c>
      <c r="G170">
        <v>15</v>
      </c>
      <c r="H170">
        <v>5045</v>
      </c>
      <c r="I170">
        <v>4.9000000000000004</v>
      </c>
      <c r="J170">
        <v>134</v>
      </c>
      <c r="K170">
        <v>1</v>
      </c>
      <c r="L170">
        <v>5045</v>
      </c>
      <c r="M170" s="1">
        <v>45756</v>
      </c>
      <c r="N170" t="s">
        <v>19</v>
      </c>
      <c r="O170" t="str">
        <f t="shared" si="8"/>
        <v>Apr-2025</v>
      </c>
      <c r="P170" s="21">
        <f t="shared" si="9"/>
        <v>2025</v>
      </c>
      <c r="Q170">
        <f t="shared" si="10"/>
        <v>1</v>
      </c>
      <c r="T170" t="str">
        <f t="shared" si="11"/>
        <v>High Sales</v>
      </c>
    </row>
    <row r="171" spans="1:20" x14ac:dyDescent="0.3">
      <c r="A171" t="s">
        <v>393</v>
      </c>
      <c r="B171" t="s">
        <v>394</v>
      </c>
      <c r="C171" t="s">
        <v>27</v>
      </c>
      <c r="D171" t="s">
        <v>41</v>
      </c>
      <c r="E171" t="s">
        <v>34</v>
      </c>
      <c r="F171">
        <v>1225</v>
      </c>
      <c r="G171">
        <v>20</v>
      </c>
      <c r="H171">
        <v>980</v>
      </c>
      <c r="I171">
        <v>3.5</v>
      </c>
      <c r="J171">
        <v>127</v>
      </c>
      <c r="K171">
        <v>1</v>
      </c>
      <c r="L171">
        <v>980</v>
      </c>
      <c r="M171" s="1">
        <v>45618</v>
      </c>
      <c r="N171" t="s">
        <v>102</v>
      </c>
      <c r="O171" t="str">
        <f t="shared" si="8"/>
        <v>Nov-2024</v>
      </c>
      <c r="P171" s="21">
        <f t="shared" si="9"/>
        <v>2024</v>
      </c>
      <c r="Q171">
        <f t="shared" si="10"/>
        <v>3</v>
      </c>
      <c r="T171" t="str">
        <f t="shared" si="11"/>
        <v>Low Sales</v>
      </c>
    </row>
    <row r="172" spans="1:20" x14ac:dyDescent="0.3">
      <c r="A172" t="s">
        <v>395</v>
      </c>
      <c r="B172" t="s">
        <v>396</v>
      </c>
      <c r="C172" t="s">
        <v>57</v>
      </c>
      <c r="D172" t="s">
        <v>23</v>
      </c>
      <c r="E172" t="s">
        <v>34</v>
      </c>
      <c r="F172">
        <v>2770</v>
      </c>
      <c r="G172">
        <v>20</v>
      </c>
      <c r="H172">
        <v>2216</v>
      </c>
      <c r="I172">
        <v>4</v>
      </c>
      <c r="J172">
        <v>504</v>
      </c>
      <c r="K172">
        <v>1</v>
      </c>
      <c r="L172">
        <v>2216</v>
      </c>
      <c r="M172" s="1">
        <v>45436</v>
      </c>
      <c r="N172" t="s">
        <v>29</v>
      </c>
      <c r="O172" t="str">
        <f t="shared" si="8"/>
        <v>May-2024</v>
      </c>
      <c r="P172" s="21">
        <f t="shared" si="9"/>
        <v>2024</v>
      </c>
      <c r="Q172">
        <f t="shared" si="10"/>
        <v>2</v>
      </c>
      <c r="T172" t="str">
        <f t="shared" si="11"/>
        <v>Low Sales</v>
      </c>
    </row>
    <row r="173" spans="1:20" x14ac:dyDescent="0.3">
      <c r="A173" t="s">
        <v>397</v>
      </c>
      <c r="B173" t="s">
        <v>398</v>
      </c>
      <c r="C173" t="s">
        <v>52</v>
      </c>
      <c r="D173" t="s">
        <v>41</v>
      </c>
      <c r="E173" t="s">
        <v>34</v>
      </c>
      <c r="F173">
        <v>1044</v>
      </c>
      <c r="G173">
        <v>40</v>
      </c>
      <c r="H173">
        <v>626</v>
      </c>
      <c r="I173">
        <v>4.4000000000000004</v>
      </c>
      <c r="J173">
        <v>389</v>
      </c>
      <c r="K173">
        <v>2</v>
      </c>
      <c r="L173">
        <v>1252</v>
      </c>
      <c r="M173" s="1">
        <v>45486</v>
      </c>
      <c r="N173" t="s">
        <v>85</v>
      </c>
      <c r="O173" t="str">
        <f t="shared" si="8"/>
        <v>Jul-2024</v>
      </c>
      <c r="P173" s="21">
        <f t="shared" si="9"/>
        <v>2024</v>
      </c>
      <c r="Q173">
        <f t="shared" si="10"/>
        <v>2</v>
      </c>
      <c r="T173" t="str">
        <f t="shared" si="11"/>
        <v>Low Sales</v>
      </c>
    </row>
    <row r="174" spans="1:20" x14ac:dyDescent="0.3">
      <c r="A174" t="s">
        <v>399</v>
      </c>
      <c r="B174" t="s">
        <v>400</v>
      </c>
      <c r="C174" t="s">
        <v>27</v>
      </c>
      <c r="D174" t="s">
        <v>28</v>
      </c>
      <c r="E174" t="s">
        <v>18</v>
      </c>
      <c r="F174">
        <v>1727</v>
      </c>
      <c r="G174">
        <v>50</v>
      </c>
      <c r="H174">
        <v>864</v>
      </c>
      <c r="I174">
        <v>4.2</v>
      </c>
      <c r="J174">
        <v>43</v>
      </c>
      <c r="K174">
        <v>1</v>
      </c>
      <c r="L174">
        <v>864</v>
      </c>
      <c r="M174" s="1">
        <v>45538</v>
      </c>
      <c r="N174" t="s">
        <v>42</v>
      </c>
      <c r="O174" t="str">
        <f t="shared" si="8"/>
        <v>Sep-2024</v>
      </c>
      <c r="P174" s="21">
        <f t="shared" si="9"/>
        <v>2024</v>
      </c>
      <c r="Q174">
        <f t="shared" si="10"/>
        <v>3</v>
      </c>
      <c r="T174" t="str">
        <f t="shared" si="11"/>
        <v>Low Sales</v>
      </c>
    </row>
    <row r="175" spans="1:20" x14ac:dyDescent="0.3">
      <c r="A175" t="s">
        <v>401</v>
      </c>
      <c r="B175" t="s">
        <v>402</v>
      </c>
      <c r="C175" t="s">
        <v>22</v>
      </c>
      <c r="D175" t="s">
        <v>28</v>
      </c>
      <c r="E175" t="s">
        <v>34</v>
      </c>
      <c r="F175">
        <v>7060</v>
      </c>
      <c r="G175">
        <v>40</v>
      </c>
      <c r="H175">
        <v>4236</v>
      </c>
      <c r="I175">
        <v>3.8</v>
      </c>
      <c r="J175">
        <v>98</v>
      </c>
      <c r="K175">
        <v>1</v>
      </c>
      <c r="L175">
        <v>4236</v>
      </c>
      <c r="M175" s="1">
        <v>45584</v>
      </c>
      <c r="N175" t="s">
        <v>24</v>
      </c>
      <c r="O175" t="str">
        <f t="shared" si="8"/>
        <v>Oct-2024</v>
      </c>
      <c r="P175" s="21">
        <f t="shared" si="9"/>
        <v>2024</v>
      </c>
      <c r="Q175">
        <f t="shared" si="10"/>
        <v>3</v>
      </c>
      <c r="T175" t="str">
        <f t="shared" si="11"/>
        <v>Low Sales</v>
      </c>
    </row>
    <row r="176" spans="1:20" x14ac:dyDescent="0.3">
      <c r="A176" t="s">
        <v>403</v>
      </c>
      <c r="B176" t="s">
        <v>404</v>
      </c>
      <c r="C176" t="s">
        <v>52</v>
      </c>
      <c r="D176" t="s">
        <v>46</v>
      </c>
      <c r="E176" t="s">
        <v>161</v>
      </c>
      <c r="F176">
        <v>7482</v>
      </c>
      <c r="G176">
        <v>30</v>
      </c>
      <c r="H176">
        <v>5237</v>
      </c>
      <c r="I176">
        <v>3.8</v>
      </c>
      <c r="J176">
        <v>41</v>
      </c>
      <c r="K176">
        <v>1</v>
      </c>
      <c r="L176">
        <v>5237</v>
      </c>
      <c r="M176" s="1">
        <v>45344</v>
      </c>
      <c r="N176" t="s">
        <v>54</v>
      </c>
      <c r="O176" t="str">
        <f t="shared" si="8"/>
        <v>Feb-2024</v>
      </c>
      <c r="P176" s="21">
        <f t="shared" si="9"/>
        <v>2024</v>
      </c>
      <c r="Q176">
        <f t="shared" si="10"/>
        <v>1</v>
      </c>
      <c r="T176" t="str">
        <f t="shared" si="11"/>
        <v>High Sales</v>
      </c>
    </row>
    <row r="177" spans="1:20" x14ac:dyDescent="0.3">
      <c r="A177" t="s">
        <v>405</v>
      </c>
      <c r="B177" t="s">
        <v>406</v>
      </c>
      <c r="C177" t="s">
        <v>37</v>
      </c>
      <c r="D177" t="s">
        <v>28</v>
      </c>
      <c r="E177" t="s">
        <v>34</v>
      </c>
      <c r="F177">
        <v>4984</v>
      </c>
      <c r="G177">
        <v>25</v>
      </c>
      <c r="H177">
        <v>3738</v>
      </c>
      <c r="I177">
        <v>4.5</v>
      </c>
      <c r="J177">
        <v>226</v>
      </c>
      <c r="K177">
        <v>1</v>
      </c>
      <c r="L177">
        <v>3738</v>
      </c>
      <c r="M177" s="1">
        <v>45930</v>
      </c>
      <c r="N177" t="s">
        <v>150</v>
      </c>
      <c r="O177" t="str">
        <f t="shared" si="8"/>
        <v>Sep-2025</v>
      </c>
      <c r="P177" s="21">
        <f t="shared" si="9"/>
        <v>2025</v>
      </c>
      <c r="Q177">
        <f t="shared" si="10"/>
        <v>3</v>
      </c>
      <c r="T177" t="str">
        <f t="shared" si="11"/>
        <v>Low Sales</v>
      </c>
    </row>
    <row r="178" spans="1:20" x14ac:dyDescent="0.3">
      <c r="A178" t="s">
        <v>407</v>
      </c>
      <c r="B178" t="s">
        <v>408</v>
      </c>
      <c r="C178" t="s">
        <v>32</v>
      </c>
      <c r="D178" t="s">
        <v>41</v>
      </c>
      <c r="E178" t="s">
        <v>34</v>
      </c>
      <c r="F178">
        <v>1778</v>
      </c>
      <c r="G178">
        <v>25</v>
      </c>
      <c r="H178">
        <v>1334</v>
      </c>
      <c r="I178">
        <v>4.5</v>
      </c>
      <c r="J178">
        <v>222</v>
      </c>
      <c r="K178">
        <v>2</v>
      </c>
      <c r="L178">
        <v>2668</v>
      </c>
      <c r="M178" s="1">
        <v>45495</v>
      </c>
      <c r="N178" t="s">
        <v>150</v>
      </c>
      <c r="O178" t="str">
        <f t="shared" si="8"/>
        <v>Jul-2024</v>
      </c>
      <c r="P178" s="21">
        <f t="shared" si="9"/>
        <v>2024</v>
      </c>
      <c r="Q178">
        <f t="shared" si="10"/>
        <v>2</v>
      </c>
      <c r="T178" t="str">
        <f t="shared" si="11"/>
        <v>Low Sales</v>
      </c>
    </row>
    <row r="179" spans="1:20" x14ac:dyDescent="0.3">
      <c r="A179" t="s">
        <v>409</v>
      </c>
      <c r="B179" t="s">
        <v>410</v>
      </c>
      <c r="C179" t="s">
        <v>37</v>
      </c>
      <c r="D179" t="s">
        <v>109</v>
      </c>
      <c r="E179" t="s">
        <v>18</v>
      </c>
      <c r="F179">
        <v>778</v>
      </c>
      <c r="G179">
        <v>10</v>
      </c>
      <c r="H179">
        <v>700</v>
      </c>
      <c r="I179">
        <v>4.3</v>
      </c>
      <c r="J179">
        <v>265</v>
      </c>
      <c r="K179">
        <v>2</v>
      </c>
      <c r="L179">
        <v>1400</v>
      </c>
      <c r="M179" s="1">
        <v>45823</v>
      </c>
      <c r="N179" t="s">
        <v>91</v>
      </c>
      <c r="O179" t="str">
        <f t="shared" si="8"/>
        <v>Jun-2025</v>
      </c>
      <c r="P179" s="21">
        <f t="shared" si="9"/>
        <v>2025</v>
      </c>
      <c r="Q179">
        <f t="shared" si="10"/>
        <v>2</v>
      </c>
      <c r="T179" t="str">
        <f t="shared" si="11"/>
        <v>Low Sales</v>
      </c>
    </row>
    <row r="180" spans="1:20" x14ac:dyDescent="0.3">
      <c r="A180" t="s">
        <v>411</v>
      </c>
      <c r="B180" t="s">
        <v>412</v>
      </c>
      <c r="C180" t="s">
        <v>57</v>
      </c>
      <c r="D180" t="s">
        <v>33</v>
      </c>
      <c r="E180" t="s">
        <v>18</v>
      </c>
      <c r="F180">
        <v>2399</v>
      </c>
      <c r="G180">
        <v>70</v>
      </c>
      <c r="H180">
        <v>720</v>
      </c>
      <c r="I180">
        <v>3.7</v>
      </c>
      <c r="J180">
        <v>255</v>
      </c>
      <c r="K180">
        <v>2</v>
      </c>
      <c r="L180">
        <v>1440</v>
      </c>
      <c r="M180" s="1">
        <v>45899</v>
      </c>
      <c r="N180" t="s">
        <v>49</v>
      </c>
      <c r="O180" t="str">
        <f t="shared" si="8"/>
        <v>Aug-2025</v>
      </c>
      <c r="P180" s="21">
        <f t="shared" si="9"/>
        <v>2025</v>
      </c>
      <c r="Q180">
        <f t="shared" si="10"/>
        <v>2</v>
      </c>
      <c r="T180" t="str">
        <f t="shared" si="11"/>
        <v>Low Sales</v>
      </c>
    </row>
    <row r="181" spans="1:20" x14ac:dyDescent="0.3">
      <c r="A181" t="s">
        <v>413</v>
      </c>
      <c r="B181" t="s">
        <v>414</v>
      </c>
      <c r="C181" t="s">
        <v>45</v>
      </c>
      <c r="D181" t="s">
        <v>28</v>
      </c>
      <c r="E181" t="s">
        <v>34</v>
      </c>
      <c r="F181">
        <v>7672</v>
      </c>
      <c r="G181">
        <v>0</v>
      </c>
      <c r="H181">
        <v>7672</v>
      </c>
      <c r="I181">
        <v>3.8</v>
      </c>
      <c r="J181">
        <v>267</v>
      </c>
      <c r="K181">
        <v>1</v>
      </c>
      <c r="L181">
        <v>7672</v>
      </c>
      <c r="M181" s="1">
        <v>45718</v>
      </c>
      <c r="N181" t="s">
        <v>54</v>
      </c>
      <c r="O181" t="str">
        <f t="shared" si="8"/>
        <v>Mar-2025</v>
      </c>
      <c r="P181" s="21">
        <f t="shared" si="9"/>
        <v>2025</v>
      </c>
      <c r="Q181">
        <f t="shared" si="10"/>
        <v>1</v>
      </c>
      <c r="T181" t="str">
        <f t="shared" si="11"/>
        <v>High Sales</v>
      </c>
    </row>
    <row r="182" spans="1:20" x14ac:dyDescent="0.3">
      <c r="A182" t="s">
        <v>415</v>
      </c>
      <c r="B182" t="s">
        <v>416</v>
      </c>
      <c r="C182" t="s">
        <v>45</v>
      </c>
      <c r="D182" t="s">
        <v>53</v>
      </c>
      <c r="E182" t="s">
        <v>34</v>
      </c>
      <c r="F182">
        <v>6160</v>
      </c>
      <c r="G182">
        <v>30</v>
      </c>
      <c r="H182">
        <v>4312</v>
      </c>
      <c r="I182">
        <v>4.0999999999999996</v>
      </c>
      <c r="J182">
        <v>118</v>
      </c>
      <c r="K182">
        <v>1</v>
      </c>
      <c r="L182">
        <v>4312</v>
      </c>
      <c r="M182" s="1">
        <v>45525</v>
      </c>
      <c r="N182" t="s">
        <v>78</v>
      </c>
      <c r="O182" t="str">
        <f t="shared" si="8"/>
        <v>Aug-2024</v>
      </c>
      <c r="P182" s="21">
        <f t="shared" si="9"/>
        <v>2024</v>
      </c>
      <c r="Q182">
        <f t="shared" si="10"/>
        <v>2</v>
      </c>
      <c r="T182" t="str">
        <f t="shared" si="11"/>
        <v>Low Sales</v>
      </c>
    </row>
    <row r="183" spans="1:20" x14ac:dyDescent="0.3">
      <c r="A183" t="s">
        <v>417</v>
      </c>
      <c r="B183" t="s">
        <v>418</v>
      </c>
      <c r="C183" t="s">
        <v>37</v>
      </c>
      <c r="D183" t="s">
        <v>41</v>
      </c>
      <c r="E183" t="s">
        <v>34</v>
      </c>
      <c r="F183">
        <v>1658</v>
      </c>
      <c r="G183">
        <v>0</v>
      </c>
      <c r="H183">
        <v>1658</v>
      </c>
      <c r="I183">
        <v>4.2</v>
      </c>
      <c r="J183">
        <v>268</v>
      </c>
      <c r="K183">
        <v>1</v>
      </c>
      <c r="L183">
        <v>1658</v>
      </c>
      <c r="M183" s="1">
        <v>45311</v>
      </c>
      <c r="N183" t="s">
        <v>91</v>
      </c>
      <c r="O183" t="str">
        <f t="shared" si="8"/>
        <v>Jan-2024</v>
      </c>
      <c r="P183" s="21">
        <f t="shared" si="9"/>
        <v>2024</v>
      </c>
      <c r="Q183">
        <f t="shared" si="10"/>
        <v>1</v>
      </c>
      <c r="T183" t="str">
        <f t="shared" si="11"/>
        <v>Low Sales</v>
      </c>
    </row>
    <row r="184" spans="1:20" x14ac:dyDescent="0.3">
      <c r="A184" t="s">
        <v>419</v>
      </c>
      <c r="B184" t="s">
        <v>420</v>
      </c>
      <c r="C184" t="s">
        <v>116</v>
      </c>
      <c r="D184" t="s">
        <v>41</v>
      </c>
      <c r="E184" t="s">
        <v>74</v>
      </c>
      <c r="F184">
        <v>1225</v>
      </c>
      <c r="G184">
        <v>20</v>
      </c>
      <c r="H184">
        <v>980</v>
      </c>
      <c r="I184">
        <v>4.4000000000000004</v>
      </c>
      <c r="J184">
        <v>342</v>
      </c>
      <c r="K184">
        <v>1</v>
      </c>
      <c r="L184">
        <v>980</v>
      </c>
      <c r="M184" s="1">
        <v>45774</v>
      </c>
      <c r="N184" t="s">
        <v>78</v>
      </c>
      <c r="O184" t="str">
        <f t="shared" si="8"/>
        <v>Apr-2025</v>
      </c>
      <c r="P184" s="21">
        <f t="shared" si="9"/>
        <v>2025</v>
      </c>
      <c r="Q184">
        <f t="shared" si="10"/>
        <v>1</v>
      </c>
      <c r="T184" t="str">
        <f t="shared" si="11"/>
        <v>Low Sales</v>
      </c>
    </row>
    <row r="185" spans="1:20" x14ac:dyDescent="0.3">
      <c r="A185" t="s">
        <v>421</v>
      </c>
      <c r="B185" t="s">
        <v>422</v>
      </c>
      <c r="C185" t="s">
        <v>37</v>
      </c>
      <c r="D185" t="s">
        <v>33</v>
      </c>
      <c r="E185" t="s">
        <v>34</v>
      </c>
      <c r="F185">
        <v>3530</v>
      </c>
      <c r="G185">
        <v>20</v>
      </c>
      <c r="H185">
        <v>2824</v>
      </c>
      <c r="I185">
        <v>4</v>
      </c>
      <c r="J185">
        <v>95</v>
      </c>
      <c r="K185">
        <v>1</v>
      </c>
      <c r="L185">
        <v>2824</v>
      </c>
      <c r="M185" s="1">
        <v>45837</v>
      </c>
      <c r="N185" t="s">
        <v>49</v>
      </c>
      <c r="O185" t="str">
        <f t="shared" si="8"/>
        <v>Jun-2025</v>
      </c>
      <c r="P185" s="21">
        <f t="shared" si="9"/>
        <v>2025</v>
      </c>
      <c r="Q185">
        <f t="shared" si="10"/>
        <v>2</v>
      </c>
      <c r="T185" t="str">
        <f t="shared" si="11"/>
        <v>Low Sales</v>
      </c>
    </row>
    <row r="186" spans="1:20" x14ac:dyDescent="0.3">
      <c r="A186" t="s">
        <v>423</v>
      </c>
      <c r="B186" t="s">
        <v>424</v>
      </c>
      <c r="C186" t="s">
        <v>16</v>
      </c>
      <c r="D186" t="s">
        <v>53</v>
      </c>
      <c r="E186" t="s">
        <v>34</v>
      </c>
      <c r="F186">
        <v>3370</v>
      </c>
      <c r="G186">
        <v>15</v>
      </c>
      <c r="H186">
        <v>2864</v>
      </c>
      <c r="I186">
        <v>4.5</v>
      </c>
      <c r="J186">
        <v>35</v>
      </c>
      <c r="K186">
        <v>1</v>
      </c>
      <c r="L186">
        <v>2864</v>
      </c>
      <c r="M186" s="1">
        <v>45596</v>
      </c>
      <c r="N186" t="s">
        <v>38</v>
      </c>
      <c r="O186" t="str">
        <f t="shared" si="8"/>
        <v>Oct-2024</v>
      </c>
      <c r="P186" s="21">
        <f t="shared" si="9"/>
        <v>2024</v>
      </c>
      <c r="Q186">
        <f t="shared" si="10"/>
        <v>3</v>
      </c>
      <c r="T186" t="str">
        <f t="shared" si="11"/>
        <v>Low Sales</v>
      </c>
    </row>
    <row r="187" spans="1:20" x14ac:dyDescent="0.3">
      <c r="A187" t="s">
        <v>425</v>
      </c>
      <c r="B187" t="s">
        <v>426</v>
      </c>
      <c r="C187" t="s">
        <v>57</v>
      </c>
      <c r="D187" t="s">
        <v>53</v>
      </c>
      <c r="E187" t="s">
        <v>34</v>
      </c>
      <c r="F187">
        <v>5381</v>
      </c>
      <c r="G187">
        <v>50</v>
      </c>
      <c r="H187">
        <v>2690</v>
      </c>
      <c r="I187">
        <v>4.5</v>
      </c>
      <c r="J187">
        <v>399</v>
      </c>
      <c r="K187">
        <v>2</v>
      </c>
      <c r="L187">
        <v>5380</v>
      </c>
      <c r="M187" s="1">
        <v>45586</v>
      </c>
      <c r="N187" t="s">
        <v>29</v>
      </c>
      <c r="O187" t="str">
        <f t="shared" si="8"/>
        <v>Oct-2024</v>
      </c>
      <c r="P187" s="21">
        <f t="shared" si="9"/>
        <v>2024</v>
      </c>
      <c r="Q187">
        <f t="shared" si="10"/>
        <v>3</v>
      </c>
      <c r="T187" t="str">
        <f t="shared" si="11"/>
        <v>High Sales</v>
      </c>
    </row>
    <row r="188" spans="1:20" x14ac:dyDescent="0.3">
      <c r="A188" t="s">
        <v>427</v>
      </c>
      <c r="B188" t="s">
        <v>428</v>
      </c>
      <c r="C188" t="s">
        <v>52</v>
      </c>
      <c r="D188" t="s">
        <v>33</v>
      </c>
      <c r="E188" t="s">
        <v>18</v>
      </c>
      <c r="F188">
        <v>1979</v>
      </c>
      <c r="G188">
        <v>0</v>
      </c>
      <c r="H188">
        <v>1979</v>
      </c>
      <c r="I188">
        <v>4.8</v>
      </c>
      <c r="J188">
        <v>102</v>
      </c>
      <c r="K188">
        <v>1</v>
      </c>
      <c r="L188">
        <v>1979</v>
      </c>
      <c r="M188" s="1">
        <v>45744</v>
      </c>
      <c r="N188" t="s">
        <v>141</v>
      </c>
      <c r="O188" t="str">
        <f t="shared" si="8"/>
        <v>Mar-2025</v>
      </c>
      <c r="P188" s="21">
        <f t="shared" si="9"/>
        <v>2025</v>
      </c>
      <c r="Q188">
        <f t="shared" si="10"/>
        <v>1</v>
      </c>
      <c r="T188" t="str">
        <f t="shared" si="11"/>
        <v>Low Sales</v>
      </c>
    </row>
    <row r="189" spans="1:20" x14ac:dyDescent="0.3">
      <c r="A189" t="s">
        <v>429</v>
      </c>
      <c r="B189" t="s">
        <v>430</v>
      </c>
      <c r="C189" t="s">
        <v>88</v>
      </c>
      <c r="D189" t="s">
        <v>28</v>
      </c>
      <c r="E189" t="s">
        <v>34</v>
      </c>
      <c r="F189">
        <v>2536</v>
      </c>
      <c r="G189">
        <v>10</v>
      </c>
      <c r="H189">
        <v>2282</v>
      </c>
      <c r="I189">
        <v>4.0999999999999996</v>
      </c>
      <c r="J189">
        <v>385</v>
      </c>
      <c r="K189">
        <v>1</v>
      </c>
      <c r="L189">
        <v>2282</v>
      </c>
      <c r="M189" s="1">
        <v>45540</v>
      </c>
      <c r="N189" t="s">
        <v>78</v>
      </c>
      <c r="O189" t="str">
        <f t="shared" si="8"/>
        <v>Sep-2024</v>
      </c>
      <c r="P189" s="21">
        <f t="shared" si="9"/>
        <v>2024</v>
      </c>
      <c r="Q189">
        <f t="shared" si="10"/>
        <v>3</v>
      </c>
      <c r="T189" t="str">
        <f t="shared" si="11"/>
        <v>Low Sales</v>
      </c>
    </row>
    <row r="190" spans="1:20" x14ac:dyDescent="0.3">
      <c r="A190" t="s">
        <v>431</v>
      </c>
      <c r="B190" t="s">
        <v>432</v>
      </c>
      <c r="C190" t="s">
        <v>88</v>
      </c>
      <c r="D190" t="s">
        <v>109</v>
      </c>
      <c r="E190" t="s">
        <v>18</v>
      </c>
      <c r="F190">
        <v>2618</v>
      </c>
      <c r="G190">
        <v>20</v>
      </c>
      <c r="H190">
        <v>2094</v>
      </c>
      <c r="I190">
        <v>4.3</v>
      </c>
      <c r="J190">
        <v>481</v>
      </c>
      <c r="K190">
        <v>1</v>
      </c>
      <c r="L190">
        <v>2094</v>
      </c>
      <c r="M190" s="1">
        <v>45432</v>
      </c>
      <c r="N190" t="s">
        <v>61</v>
      </c>
      <c r="O190" t="str">
        <f t="shared" si="8"/>
        <v>May-2024</v>
      </c>
      <c r="P190" s="21">
        <f t="shared" si="9"/>
        <v>2024</v>
      </c>
      <c r="Q190">
        <f t="shared" si="10"/>
        <v>2</v>
      </c>
      <c r="T190" t="str">
        <f t="shared" si="11"/>
        <v>Low Sales</v>
      </c>
    </row>
    <row r="191" spans="1:20" x14ac:dyDescent="0.3">
      <c r="A191" t="s">
        <v>433</v>
      </c>
      <c r="B191" t="s">
        <v>434</v>
      </c>
      <c r="C191" t="s">
        <v>27</v>
      </c>
      <c r="D191" t="s">
        <v>53</v>
      </c>
      <c r="E191" t="s">
        <v>18</v>
      </c>
      <c r="F191">
        <v>6982</v>
      </c>
      <c r="G191">
        <v>60</v>
      </c>
      <c r="H191">
        <v>2793</v>
      </c>
      <c r="I191">
        <v>4</v>
      </c>
      <c r="J191">
        <v>147</v>
      </c>
      <c r="K191">
        <v>1</v>
      </c>
      <c r="L191">
        <v>2793</v>
      </c>
      <c r="M191" s="1">
        <v>45352</v>
      </c>
      <c r="N191" t="s">
        <v>19</v>
      </c>
      <c r="O191" t="str">
        <f t="shared" si="8"/>
        <v>Mar-2024</v>
      </c>
      <c r="P191" s="21">
        <f t="shared" si="9"/>
        <v>2024</v>
      </c>
      <c r="Q191">
        <f t="shared" si="10"/>
        <v>1</v>
      </c>
      <c r="T191" t="str">
        <f t="shared" si="11"/>
        <v>Low Sales</v>
      </c>
    </row>
    <row r="192" spans="1:20" x14ac:dyDescent="0.3">
      <c r="A192" t="s">
        <v>435</v>
      </c>
      <c r="B192" t="s">
        <v>436</v>
      </c>
      <c r="C192" t="s">
        <v>116</v>
      </c>
      <c r="D192" t="s">
        <v>41</v>
      </c>
      <c r="E192" t="s">
        <v>34</v>
      </c>
      <c r="F192">
        <v>538</v>
      </c>
      <c r="G192">
        <v>70</v>
      </c>
      <c r="H192">
        <v>161</v>
      </c>
      <c r="I192">
        <v>3.7</v>
      </c>
      <c r="J192">
        <v>77</v>
      </c>
      <c r="K192">
        <v>2</v>
      </c>
      <c r="L192">
        <v>322</v>
      </c>
      <c r="M192" s="1">
        <v>45482</v>
      </c>
      <c r="N192" t="s">
        <v>38</v>
      </c>
      <c r="O192" t="str">
        <f t="shared" si="8"/>
        <v>Jul-2024</v>
      </c>
      <c r="P192" s="21">
        <f t="shared" si="9"/>
        <v>2024</v>
      </c>
      <c r="Q192">
        <f t="shared" si="10"/>
        <v>2</v>
      </c>
      <c r="T192" t="str">
        <f t="shared" si="11"/>
        <v>Low Sales</v>
      </c>
    </row>
    <row r="193" spans="1:20" x14ac:dyDescent="0.3">
      <c r="A193" t="s">
        <v>437</v>
      </c>
      <c r="B193" t="s">
        <v>438</v>
      </c>
      <c r="C193" t="s">
        <v>16</v>
      </c>
      <c r="D193" t="s">
        <v>23</v>
      </c>
      <c r="E193" t="s">
        <v>34</v>
      </c>
      <c r="F193">
        <v>3745</v>
      </c>
      <c r="G193">
        <v>20</v>
      </c>
      <c r="H193">
        <v>2996</v>
      </c>
      <c r="I193">
        <v>5</v>
      </c>
      <c r="J193">
        <v>100</v>
      </c>
      <c r="K193">
        <v>1</v>
      </c>
      <c r="L193">
        <v>2996</v>
      </c>
      <c r="M193" s="1">
        <v>45797</v>
      </c>
      <c r="N193" t="s">
        <v>58</v>
      </c>
      <c r="O193" t="str">
        <f t="shared" si="8"/>
        <v>May-2025</v>
      </c>
      <c r="P193" s="21">
        <f t="shared" si="9"/>
        <v>2025</v>
      </c>
      <c r="Q193">
        <f t="shared" si="10"/>
        <v>2</v>
      </c>
      <c r="T193" t="str">
        <f t="shared" si="11"/>
        <v>Low Sales</v>
      </c>
    </row>
    <row r="194" spans="1:20" x14ac:dyDescent="0.3">
      <c r="A194" t="s">
        <v>439</v>
      </c>
      <c r="B194" t="s">
        <v>440</v>
      </c>
      <c r="C194" t="s">
        <v>16</v>
      </c>
      <c r="D194" t="s">
        <v>17</v>
      </c>
      <c r="E194" t="s">
        <v>18</v>
      </c>
      <c r="F194">
        <v>4437</v>
      </c>
      <c r="G194">
        <v>15</v>
      </c>
      <c r="H194">
        <v>3771</v>
      </c>
      <c r="I194">
        <v>4.7</v>
      </c>
      <c r="J194">
        <v>264</v>
      </c>
      <c r="K194">
        <v>1</v>
      </c>
      <c r="L194">
        <v>3771</v>
      </c>
      <c r="M194" s="1">
        <v>45482</v>
      </c>
      <c r="N194" t="s">
        <v>61</v>
      </c>
      <c r="O194" t="str">
        <f t="shared" si="8"/>
        <v>Jul-2024</v>
      </c>
      <c r="P194" s="21">
        <f t="shared" si="9"/>
        <v>2024</v>
      </c>
      <c r="Q194">
        <f t="shared" si="10"/>
        <v>2</v>
      </c>
      <c r="T194" t="str">
        <f t="shared" si="11"/>
        <v>Low Sales</v>
      </c>
    </row>
    <row r="195" spans="1:20" x14ac:dyDescent="0.3">
      <c r="A195" t="s">
        <v>441</v>
      </c>
      <c r="B195" t="s">
        <v>442</v>
      </c>
      <c r="C195" t="s">
        <v>45</v>
      </c>
      <c r="D195" t="s">
        <v>17</v>
      </c>
      <c r="E195" t="s">
        <v>18</v>
      </c>
      <c r="F195">
        <v>4311</v>
      </c>
      <c r="G195">
        <v>40</v>
      </c>
      <c r="H195">
        <v>2587</v>
      </c>
      <c r="I195">
        <v>4.5</v>
      </c>
      <c r="J195">
        <v>265</v>
      </c>
      <c r="K195">
        <v>1</v>
      </c>
      <c r="L195">
        <v>2587</v>
      </c>
      <c r="M195" s="1">
        <v>45702</v>
      </c>
      <c r="N195" t="s">
        <v>29</v>
      </c>
      <c r="O195" t="str">
        <f t="shared" ref="O195:O258" si="12">TEXT(M195,"MMM-YYYY")</f>
        <v>Feb-2025</v>
      </c>
      <c r="P195" s="21">
        <f t="shared" ref="P195:P258" si="13">YEAR(M195)</f>
        <v>2025</v>
      </c>
      <c r="Q195">
        <f t="shared" ref="Q195:Q258" si="14">CHOOSE(MONTH(M195),1,1,1,1,2,2,2,2,3,3,3,3,4,4,4,4)</f>
        <v>1</v>
      </c>
      <c r="T195" t="str">
        <f t="shared" ref="T195:T258" si="15">IF(L195&gt;5000,"High Sales","Low Sales")</f>
        <v>Low Sales</v>
      </c>
    </row>
    <row r="196" spans="1:20" x14ac:dyDescent="0.3">
      <c r="A196" t="s">
        <v>443</v>
      </c>
      <c r="B196" t="s">
        <v>444</v>
      </c>
      <c r="C196" t="s">
        <v>27</v>
      </c>
      <c r="D196" t="s">
        <v>33</v>
      </c>
      <c r="E196" t="s">
        <v>18</v>
      </c>
      <c r="F196">
        <v>1858</v>
      </c>
      <c r="G196">
        <v>20</v>
      </c>
      <c r="H196">
        <v>1486</v>
      </c>
      <c r="I196">
        <v>4.0999999999999996</v>
      </c>
      <c r="J196">
        <v>36</v>
      </c>
      <c r="K196">
        <v>2</v>
      </c>
      <c r="L196">
        <v>2972</v>
      </c>
      <c r="M196" s="1">
        <v>45629</v>
      </c>
      <c r="N196" t="s">
        <v>38</v>
      </c>
      <c r="O196" t="str">
        <f t="shared" si="12"/>
        <v>Dec-2024</v>
      </c>
      <c r="P196" s="21">
        <f t="shared" si="13"/>
        <v>2024</v>
      </c>
      <c r="Q196">
        <f t="shared" si="14"/>
        <v>3</v>
      </c>
      <c r="T196" t="str">
        <f t="shared" si="15"/>
        <v>Low Sales</v>
      </c>
    </row>
    <row r="197" spans="1:20" x14ac:dyDescent="0.3">
      <c r="A197" t="s">
        <v>445</v>
      </c>
      <c r="B197" t="s">
        <v>446</v>
      </c>
      <c r="C197" t="s">
        <v>57</v>
      </c>
      <c r="D197" t="s">
        <v>17</v>
      </c>
      <c r="E197" t="s">
        <v>18</v>
      </c>
      <c r="F197">
        <v>1958</v>
      </c>
      <c r="G197">
        <v>20</v>
      </c>
      <c r="H197">
        <v>1566</v>
      </c>
      <c r="I197">
        <v>3.7</v>
      </c>
      <c r="J197">
        <v>129</v>
      </c>
      <c r="K197">
        <v>1</v>
      </c>
      <c r="L197">
        <v>1566</v>
      </c>
      <c r="M197" s="1">
        <v>45806</v>
      </c>
      <c r="N197" t="s">
        <v>38</v>
      </c>
      <c r="O197" t="str">
        <f t="shared" si="12"/>
        <v>May-2025</v>
      </c>
      <c r="P197" s="21">
        <f t="shared" si="13"/>
        <v>2025</v>
      </c>
      <c r="Q197">
        <f t="shared" si="14"/>
        <v>2</v>
      </c>
      <c r="T197" t="str">
        <f t="shared" si="15"/>
        <v>Low Sales</v>
      </c>
    </row>
    <row r="198" spans="1:20" x14ac:dyDescent="0.3">
      <c r="A198" t="s">
        <v>447</v>
      </c>
      <c r="B198" t="s">
        <v>448</v>
      </c>
      <c r="C198" t="s">
        <v>57</v>
      </c>
      <c r="D198" t="s">
        <v>17</v>
      </c>
      <c r="E198" t="s">
        <v>18</v>
      </c>
      <c r="F198">
        <v>2084</v>
      </c>
      <c r="G198">
        <v>20</v>
      </c>
      <c r="H198">
        <v>1667</v>
      </c>
      <c r="I198">
        <v>4.5999999999999996</v>
      </c>
      <c r="J198">
        <v>93</v>
      </c>
      <c r="K198">
        <v>2</v>
      </c>
      <c r="L198">
        <v>3334</v>
      </c>
      <c r="M198" s="1">
        <v>45912</v>
      </c>
      <c r="N198" t="s">
        <v>102</v>
      </c>
      <c r="O198" t="str">
        <f t="shared" si="12"/>
        <v>Sep-2025</v>
      </c>
      <c r="P198" s="21">
        <f t="shared" si="13"/>
        <v>2025</v>
      </c>
      <c r="Q198">
        <f t="shared" si="14"/>
        <v>3</v>
      </c>
      <c r="T198" t="str">
        <f t="shared" si="15"/>
        <v>Low Sales</v>
      </c>
    </row>
    <row r="199" spans="1:20" x14ac:dyDescent="0.3">
      <c r="A199" t="s">
        <v>449</v>
      </c>
      <c r="B199" t="s">
        <v>450</v>
      </c>
      <c r="C199" t="s">
        <v>37</v>
      </c>
      <c r="D199" t="s">
        <v>17</v>
      </c>
      <c r="E199" t="s">
        <v>18</v>
      </c>
      <c r="F199">
        <v>7044</v>
      </c>
      <c r="G199">
        <v>40</v>
      </c>
      <c r="H199">
        <v>4226</v>
      </c>
      <c r="I199">
        <v>4</v>
      </c>
      <c r="J199">
        <v>23</v>
      </c>
      <c r="K199">
        <v>1</v>
      </c>
      <c r="L199">
        <v>4226</v>
      </c>
      <c r="M199" s="1">
        <v>45832</v>
      </c>
      <c r="N199" t="s">
        <v>102</v>
      </c>
      <c r="O199" t="str">
        <f t="shared" si="12"/>
        <v>Jun-2025</v>
      </c>
      <c r="P199" s="21">
        <f t="shared" si="13"/>
        <v>2025</v>
      </c>
      <c r="Q199">
        <f t="shared" si="14"/>
        <v>2</v>
      </c>
      <c r="T199" t="str">
        <f t="shared" si="15"/>
        <v>Low Sales</v>
      </c>
    </row>
    <row r="200" spans="1:20" x14ac:dyDescent="0.3">
      <c r="A200" t="s">
        <v>451</v>
      </c>
      <c r="B200" t="s">
        <v>452</v>
      </c>
      <c r="C200" t="s">
        <v>22</v>
      </c>
      <c r="D200" t="s">
        <v>17</v>
      </c>
      <c r="E200" t="s">
        <v>18</v>
      </c>
      <c r="F200">
        <v>2804</v>
      </c>
      <c r="G200">
        <v>20</v>
      </c>
      <c r="H200">
        <v>2243</v>
      </c>
      <c r="I200">
        <v>4.3</v>
      </c>
      <c r="J200">
        <v>177</v>
      </c>
      <c r="K200">
        <v>1</v>
      </c>
      <c r="L200">
        <v>2243</v>
      </c>
      <c r="M200" s="1">
        <v>45988</v>
      </c>
      <c r="N200" t="s">
        <v>42</v>
      </c>
      <c r="O200" t="str">
        <f t="shared" si="12"/>
        <v>Nov-2025</v>
      </c>
      <c r="P200" s="21">
        <f t="shared" si="13"/>
        <v>2025</v>
      </c>
      <c r="Q200">
        <f t="shared" si="14"/>
        <v>3</v>
      </c>
      <c r="T200" t="str">
        <f t="shared" si="15"/>
        <v>Low Sales</v>
      </c>
    </row>
    <row r="201" spans="1:20" x14ac:dyDescent="0.3">
      <c r="A201" t="s">
        <v>453</v>
      </c>
      <c r="B201" t="s">
        <v>454</v>
      </c>
      <c r="C201" t="s">
        <v>37</v>
      </c>
      <c r="D201" t="s">
        <v>53</v>
      </c>
      <c r="E201" t="s">
        <v>34</v>
      </c>
      <c r="F201">
        <v>5404</v>
      </c>
      <c r="G201">
        <v>10</v>
      </c>
      <c r="H201">
        <v>4864</v>
      </c>
      <c r="I201">
        <v>3.8</v>
      </c>
      <c r="J201">
        <v>41</v>
      </c>
      <c r="K201">
        <v>1</v>
      </c>
      <c r="L201">
        <v>4864</v>
      </c>
      <c r="M201" s="1">
        <v>45351</v>
      </c>
      <c r="N201" t="s">
        <v>24</v>
      </c>
      <c r="O201" t="str">
        <f t="shared" si="12"/>
        <v>Feb-2024</v>
      </c>
      <c r="P201" s="21">
        <f t="shared" si="13"/>
        <v>2024</v>
      </c>
      <c r="Q201">
        <f t="shared" si="14"/>
        <v>1</v>
      </c>
      <c r="T201" t="str">
        <f t="shared" si="15"/>
        <v>Low Sales</v>
      </c>
    </row>
    <row r="202" spans="1:20" x14ac:dyDescent="0.3">
      <c r="A202" t="s">
        <v>455</v>
      </c>
      <c r="B202" t="s">
        <v>456</v>
      </c>
      <c r="C202" t="s">
        <v>22</v>
      </c>
      <c r="D202" t="s">
        <v>41</v>
      </c>
      <c r="E202" t="s">
        <v>34</v>
      </c>
      <c r="F202">
        <v>482</v>
      </c>
      <c r="G202">
        <v>30</v>
      </c>
      <c r="H202">
        <v>337</v>
      </c>
      <c r="I202">
        <v>4.2</v>
      </c>
      <c r="J202">
        <v>48</v>
      </c>
      <c r="K202">
        <v>1</v>
      </c>
      <c r="L202">
        <v>337</v>
      </c>
      <c r="M202" s="1">
        <v>45725</v>
      </c>
      <c r="N202" t="s">
        <v>102</v>
      </c>
      <c r="O202" t="str">
        <f t="shared" si="12"/>
        <v>Mar-2025</v>
      </c>
      <c r="P202" s="21">
        <f t="shared" si="13"/>
        <v>2025</v>
      </c>
      <c r="Q202">
        <f t="shared" si="14"/>
        <v>1</v>
      </c>
      <c r="T202" t="str">
        <f t="shared" si="15"/>
        <v>Low Sales</v>
      </c>
    </row>
    <row r="203" spans="1:20" x14ac:dyDescent="0.3">
      <c r="A203" t="s">
        <v>457</v>
      </c>
      <c r="B203" t="s">
        <v>458</v>
      </c>
      <c r="C203" t="s">
        <v>32</v>
      </c>
      <c r="D203" t="s">
        <v>53</v>
      </c>
      <c r="E203" t="s">
        <v>34</v>
      </c>
      <c r="F203">
        <v>3141</v>
      </c>
      <c r="G203">
        <v>20</v>
      </c>
      <c r="H203">
        <v>2513</v>
      </c>
      <c r="I203">
        <v>3.8</v>
      </c>
      <c r="J203">
        <v>307</v>
      </c>
      <c r="K203">
        <v>1</v>
      </c>
      <c r="L203">
        <v>2513</v>
      </c>
      <c r="M203" s="1">
        <v>45948</v>
      </c>
      <c r="N203" t="s">
        <v>71</v>
      </c>
      <c r="O203" t="str">
        <f t="shared" si="12"/>
        <v>Oct-2025</v>
      </c>
      <c r="P203" s="21">
        <f t="shared" si="13"/>
        <v>2025</v>
      </c>
      <c r="Q203">
        <f t="shared" si="14"/>
        <v>3</v>
      </c>
      <c r="T203" t="str">
        <f t="shared" si="15"/>
        <v>Low Sales</v>
      </c>
    </row>
    <row r="204" spans="1:20" x14ac:dyDescent="0.3">
      <c r="A204" t="s">
        <v>459</v>
      </c>
      <c r="B204" t="s">
        <v>460</v>
      </c>
      <c r="C204" t="s">
        <v>27</v>
      </c>
      <c r="D204" t="s">
        <v>41</v>
      </c>
      <c r="E204" t="s">
        <v>18</v>
      </c>
      <c r="F204">
        <v>934</v>
      </c>
      <c r="G204">
        <v>30</v>
      </c>
      <c r="H204">
        <v>654</v>
      </c>
      <c r="I204">
        <v>3.9</v>
      </c>
      <c r="J204">
        <v>35</v>
      </c>
      <c r="K204">
        <v>1</v>
      </c>
      <c r="L204">
        <v>654</v>
      </c>
      <c r="M204" s="1">
        <v>45842</v>
      </c>
      <c r="N204" t="s">
        <v>189</v>
      </c>
      <c r="O204" t="str">
        <f t="shared" si="12"/>
        <v>Jul-2025</v>
      </c>
      <c r="P204" s="21">
        <f t="shared" si="13"/>
        <v>2025</v>
      </c>
      <c r="Q204">
        <f t="shared" si="14"/>
        <v>2</v>
      </c>
      <c r="T204" t="str">
        <f t="shared" si="15"/>
        <v>Low Sales</v>
      </c>
    </row>
    <row r="205" spans="1:20" x14ac:dyDescent="0.3">
      <c r="A205" t="s">
        <v>461</v>
      </c>
      <c r="B205" t="s">
        <v>462</v>
      </c>
      <c r="C205" t="s">
        <v>88</v>
      </c>
      <c r="D205" t="s">
        <v>109</v>
      </c>
      <c r="E205" t="s">
        <v>18</v>
      </c>
      <c r="F205">
        <v>2054</v>
      </c>
      <c r="G205">
        <v>20</v>
      </c>
      <c r="H205">
        <v>1643</v>
      </c>
      <c r="I205">
        <v>4.2</v>
      </c>
      <c r="J205">
        <v>693</v>
      </c>
      <c r="K205">
        <v>1</v>
      </c>
      <c r="L205">
        <v>1643</v>
      </c>
      <c r="M205" s="1">
        <v>45836</v>
      </c>
      <c r="N205" t="s">
        <v>189</v>
      </c>
      <c r="O205" t="str">
        <f t="shared" si="12"/>
        <v>Jun-2025</v>
      </c>
      <c r="P205" s="21">
        <f t="shared" si="13"/>
        <v>2025</v>
      </c>
      <c r="Q205">
        <f t="shared" si="14"/>
        <v>2</v>
      </c>
      <c r="T205" t="str">
        <f t="shared" si="15"/>
        <v>Low Sales</v>
      </c>
    </row>
    <row r="206" spans="1:20" x14ac:dyDescent="0.3">
      <c r="A206" t="s">
        <v>463</v>
      </c>
      <c r="B206" t="s">
        <v>464</v>
      </c>
      <c r="C206" t="s">
        <v>27</v>
      </c>
      <c r="D206" t="s">
        <v>33</v>
      </c>
      <c r="E206" t="s">
        <v>34</v>
      </c>
      <c r="F206">
        <v>1562</v>
      </c>
      <c r="G206">
        <v>50</v>
      </c>
      <c r="H206">
        <v>781</v>
      </c>
      <c r="I206">
        <v>3.4</v>
      </c>
      <c r="J206">
        <v>297</v>
      </c>
      <c r="K206">
        <v>2</v>
      </c>
      <c r="L206">
        <v>1562</v>
      </c>
      <c r="M206" s="1">
        <v>45324</v>
      </c>
      <c r="N206" t="s">
        <v>71</v>
      </c>
      <c r="O206" t="str">
        <f t="shared" si="12"/>
        <v>Feb-2024</v>
      </c>
      <c r="P206" s="21">
        <f t="shared" si="13"/>
        <v>2024</v>
      </c>
      <c r="Q206">
        <f t="shared" si="14"/>
        <v>1</v>
      </c>
      <c r="T206" t="str">
        <f t="shared" si="15"/>
        <v>Low Sales</v>
      </c>
    </row>
    <row r="207" spans="1:20" x14ac:dyDescent="0.3">
      <c r="A207" t="s">
        <v>465</v>
      </c>
      <c r="B207" t="s">
        <v>466</v>
      </c>
      <c r="C207" t="s">
        <v>88</v>
      </c>
      <c r="D207" t="s">
        <v>23</v>
      </c>
      <c r="E207" t="s">
        <v>18</v>
      </c>
      <c r="F207">
        <v>1278</v>
      </c>
      <c r="G207">
        <v>20</v>
      </c>
      <c r="H207">
        <v>1022</v>
      </c>
      <c r="I207">
        <v>3.4</v>
      </c>
      <c r="J207">
        <v>484</v>
      </c>
      <c r="K207">
        <v>2</v>
      </c>
      <c r="L207">
        <v>2044</v>
      </c>
      <c r="M207" s="1">
        <v>45341</v>
      </c>
      <c r="N207" t="s">
        <v>75</v>
      </c>
      <c r="O207" t="str">
        <f t="shared" si="12"/>
        <v>Feb-2024</v>
      </c>
      <c r="P207" s="21">
        <f t="shared" si="13"/>
        <v>2024</v>
      </c>
      <c r="Q207">
        <f t="shared" si="14"/>
        <v>1</v>
      </c>
      <c r="T207" t="str">
        <f t="shared" si="15"/>
        <v>Low Sales</v>
      </c>
    </row>
    <row r="208" spans="1:20" x14ac:dyDescent="0.3">
      <c r="A208" t="s">
        <v>467</v>
      </c>
      <c r="B208" t="s">
        <v>468</v>
      </c>
      <c r="C208" t="s">
        <v>27</v>
      </c>
      <c r="D208" t="s">
        <v>17</v>
      </c>
      <c r="E208" t="s">
        <v>18</v>
      </c>
      <c r="F208">
        <v>2137</v>
      </c>
      <c r="G208">
        <v>25</v>
      </c>
      <c r="H208">
        <v>1603</v>
      </c>
      <c r="I208">
        <v>3.7</v>
      </c>
      <c r="J208">
        <v>243</v>
      </c>
      <c r="K208">
        <v>1</v>
      </c>
      <c r="L208">
        <v>1603</v>
      </c>
      <c r="M208" s="1">
        <v>45881</v>
      </c>
      <c r="N208" t="s">
        <v>49</v>
      </c>
      <c r="O208" t="str">
        <f t="shared" si="12"/>
        <v>Aug-2025</v>
      </c>
      <c r="P208" s="21">
        <f t="shared" si="13"/>
        <v>2025</v>
      </c>
      <c r="Q208">
        <f t="shared" si="14"/>
        <v>2</v>
      </c>
      <c r="T208" t="str">
        <f t="shared" si="15"/>
        <v>Low Sales</v>
      </c>
    </row>
    <row r="209" spans="1:20" x14ac:dyDescent="0.3">
      <c r="A209" t="s">
        <v>469</v>
      </c>
      <c r="B209" t="s">
        <v>470</v>
      </c>
      <c r="C209" t="s">
        <v>16</v>
      </c>
      <c r="D209" t="s">
        <v>46</v>
      </c>
      <c r="E209" t="s">
        <v>34</v>
      </c>
      <c r="F209">
        <v>9918</v>
      </c>
      <c r="G209">
        <v>20</v>
      </c>
      <c r="H209">
        <v>7934</v>
      </c>
      <c r="I209">
        <v>4</v>
      </c>
      <c r="J209">
        <v>125</v>
      </c>
      <c r="K209">
        <v>1</v>
      </c>
      <c r="L209">
        <v>7934</v>
      </c>
      <c r="M209" s="1">
        <v>45897</v>
      </c>
      <c r="N209" t="s">
        <v>85</v>
      </c>
      <c r="O209" t="str">
        <f t="shared" si="12"/>
        <v>Aug-2025</v>
      </c>
      <c r="P209" s="21">
        <f t="shared" si="13"/>
        <v>2025</v>
      </c>
      <c r="Q209">
        <f t="shared" si="14"/>
        <v>2</v>
      </c>
      <c r="T209" t="str">
        <f t="shared" si="15"/>
        <v>High Sales</v>
      </c>
    </row>
    <row r="210" spans="1:20" x14ac:dyDescent="0.3">
      <c r="A210" t="s">
        <v>471</v>
      </c>
      <c r="B210" t="s">
        <v>472</v>
      </c>
      <c r="C210" t="s">
        <v>22</v>
      </c>
      <c r="D210" t="s">
        <v>33</v>
      </c>
      <c r="E210" t="s">
        <v>34</v>
      </c>
      <c r="F210">
        <v>4809</v>
      </c>
      <c r="G210">
        <v>25</v>
      </c>
      <c r="H210">
        <v>3607</v>
      </c>
      <c r="I210">
        <v>4.5</v>
      </c>
      <c r="J210">
        <v>61</v>
      </c>
      <c r="K210">
        <v>1</v>
      </c>
      <c r="L210">
        <v>3607</v>
      </c>
      <c r="M210" s="1">
        <v>45444</v>
      </c>
      <c r="N210" t="s">
        <v>38</v>
      </c>
      <c r="O210" t="str">
        <f t="shared" si="12"/>
        <v>Jun-2024</v>
      </c>
      <c r="P210" s="21">
        <f t="shared" si="13"/>
        <v>2024</v>
      </c>
      <c r="Q210">
        <f t="shared" si="14"/>
        <v>2</v>
      </c>
      <c r="T210" t="str">
        <f t="shared" si="15"/>
        <v>Low Sales</v>
      </c>
    </row>
    <row r="211" spans="1:20" x14ac:dyDescent="0.3">
      <c r="A211" t="s">
        <v>473</v>
      </c>
      <c r="B211" t="s">
        <v>474</v>
      </c>
      <c r="C211" t="s">
        <v>37</v>
      </c>
      <c r="D211" t="s">
        <v>53</v>
      </c>
      <c r="E211" t="s">
        <v>34</v>
      </c>
      <c r="F211">
        <v>3163</v>
      </c>
      <c r="G211">
        <v>20</v>
      </c>
      <c r="H211">
        <v>2530</v>
      </c>
      <c r="I211">
        <v>4</v>
      </c>
      <c r="J211">
        <v>146</v>
      </c>
      <c r="K211">
        <v>1</v>
      </c>
      <c r="L211">
        <v>2530</v>
      </c>
      <c r="M211" s="1">
        <v>45766</v>
      </c>
      <c r="N211" t="s">
        <v>78</v>
      </c>
      <c r="O211" t="str">
        <f t="shared" si="12"/>
        <v>Apr-2025</v>
      </c>
      <c r="P211" s="21">
        <f t="shared" si="13"/>
        <v>2025</v>
      </c>
      <c r="Q211">
        <f t="shared" si="14"/>
        <v>1</v>
      </c>
      <c r="T211" t="str">
        <f t="shared" si="15"/>
        <v>Low Sales</v>
      </c>
    </row>
    <row r="212" spans="1:20" x14ac:dyDescent="0.3">
      <c r="A212" t="s">
        <v>475</v>
      </c>
      <c r="B212" t="s">
        <v>476</v>
      </c>
      <c r="C212" t="s">
        <v>37</v>
      </c>
      <c r="D212" t="s">
        <v>46</v>
      </c>
      <c r="E212" t="s">
        <v>74</v>
      </c>
      <c r="F212">
        <v>6561</v>
      </c>
      <c r="G212">
        <v>15</v>
      </c>
      <c r="H212">
        <v>5577</v>
      </c>
      <c r="I212">
        <v>4.0999999999999996</v>
      </c>
      <c r="J212">
        <v>29</v>
      </c>
      <c r="K212">
        <v>1</v>
      </c>
      <c r="L212">
        <v>5577</v>
      </c>
      <c r="M212" s="1">
        <v>45752</v>
      </c>
      <c r="N212" t="s">
        <v>102</v>
      </c>
      <c r="O212" t="str">
        <f t="shared" si="12"/>
        <v>Apr-2025</v>
      </c>
      <c r="P212" s="21">
        <f t="shared" si="13"/>
        <v>2025</v>
      </c>
      <c r="Q212">
        <f t="shared" si="14"/>
        <v>1</v>
      </c>
      <c r="T212" t="str">
        <f t="shared" si="15"/>
        <v>High Sales</v>
      </c>
    </row>
    <row r="213" spans="1:20" x14ac:dyDescent="0.3">
      <c r="A213" t="s">
        <v>477</v>
      </c>
      <c r="B213" t="s">
        <v>478</v>
      </c>
      <c r="C213" t="s">
        <v>22</v>
      </c>
      <c r="D213" t="s">
        <v>28</v>
      </c>
      <c r="E213" t="s">
        <v>34</v>
      </c>
      <c r="F213">
        <v>7809</v>
      </c>
      <c r="G213">
        <v>25</v>
      </c>
      <c r="H213">
        <v>5857</v>
      </c>
      <c r="I213">
        <v>4</v>
      </c>
      <c r="J213">
        <v>20</v>
      </c>
      <c r="K213">
        <v>3</v>
      </c>
      <c r="L213">
        <v>17571</v>
      </c>
      <c r="M213" s="1">
        <v>45484</v>
      </c>
      <c r="N213" t="s">
        <v>54</v>
      </c>
      <c r="O213" t="str">
        <f t="shared" si="12"/>
        <v>Jul-2024</v>
      </c>
      <c r="P213" s="21">
        <f t="shared" si="13"/>
        <v>2024</v>
      </c>
      <c r="Q213">
        <f t="shared" si="14"/>
        <v>2</v>
      </c>
      <c r="T213" t="str">
        <f t="shared" si="15"/>
        <v>High Sales</v>
      </c>
    </row>
    <row r="214" spans="1:20" x14ac:dyDescent="0.3">
      <c r="A214" t="s">
        <v>479</v>
      </c>
      <c r="B214" t="s">
        <v>480</v>
      </c>
      <c r="C214" t="s">
        <v>88</v>
      </c>
      <c r="D214" t="s">
        <v>33</v>
      </c>
      <c r="E214" t="s">
        <v>34</v>
      </c>
      <c r="F214">
        <v>1022</v>
      </c>
      <c r="G214">
        <v>15</v>
      </c>
      <c r="H214">
        <v>869</v>
      </c>
      <c r="I214">
        <v>4.3</v>
      </c>
      <c r="J214">
        <v>217</v>
      </c>
      <c r="K214">
        <v>4</v>
      </c>
      <c r="L214">
        <v>3476</v>
      </c>
      <c r="M214" s="1">
        <v>45412</v>
      </c>
      <c r="N214" t="s">
        <v>168</v>
      </c>
      <c r="O214" t="str">
        <f t="shared" si="12"/>
        <v>Apr-2024</v>
      </c>
      <c r="P214" s="21">
        <f t="shared" si="13"/>
        <v>2024</v>
      </c>
      <c r="Q214">
        <f t="shared" si="14"/>
        <v>1</v>
      </c>
      <c r="T214" t="str">
        <f t="shared" si="15"/>
        <v>Low Sales</v>
      </c>
    </row>
    <row r="215" spans="1:20" x14ac:dyDescent="0.3">
      <c r="A215" t="s">
        <v>481</v>
      </c>
      <c r="B215" t="s">
        <v>482</v>
      </c>
      <c r="C215" t="s">
        <v>52</v>
      </c>
      <c r="D215" t="s">
        <v>17</v>
      </c>
      <c r="E215" t="s">
        <v>34</v>
      </c>
      <c r="F215">
        <v>3308</v>
      </c>
      <c r="G215">
        <v>20</v>
      </c>
      <c r="H215">
        <v>2646</v>
      </c>
      <c r="I215">
        <v>3.7</v>
      </c>
      <c r="J215">
        <v>165</v>
      </c>
      <c r="K215">
        <v>1</v>
      </c>
      <c r="L215">
        <v>2646</v>
      </c>
      <c r="M215" s="1">
        <v>45607</v>
      </c>
      <c r="N215" t="s">
        <v>141</v>
      </c>
      <c r="O215" t="str">
        <f t="shared" si="12"/>
        <v>Nov-2024</v>
      </c>
      <c r="P215" s="21">
        <f t="shared" si="13"/>
        <v>2024</v>
      </c>
      <c r="Q215">
        <f t="shared" si="14"/>
        <v>3</v>
      </c>
      <c r="T215" t="str">
        <f t="shared" si="15"/>
        <v>Low Sales</v>
      </c>
    </row>
    <row r="216" spans="1:20" x14ac:dyDescent="0.3">
      <c r="A216" t="s">
        <v>483</v>
      </c>
      <c r="B216" t="s">
        <v>484</v>
      </c>
      <c r="C216" t="s">
        <v>27</v>
      </c>
      <c r="D216" t="s">
        <v>23</v>
      </c>
      <c r="E216" t="s">
        <v>34</v>
      </c>
      <c r="F216">
        <v>2454</v>
      </c>
      <c r="G216">
        <v>20</v>
      </c>
      <c r="H216">
        <v>1963</v>
      </c>
      <c r="I216">
        <v>4</v>
      </c>
      <c r="J216">
        <v>76</v>
      </c>
      <c r="K216">
        <v>1</v>
      </c>
      <c r="L216">
        <v>1963</v>
      </c>
      <c r="M216" s="1">
        <v>45518</v>
      </c>
      <c r="N216" t="s">
        <v>58</v>
      </c>
      <c r="O216" t="str">
        <f t="shared" si="12"/>
        <v>Aug-2024</v>
      </c>
      <c r="P216" s="21">
        <f t="shared" si="13"/>
        <v>2024</v>
      </c>
      <c r="Q216">
        <f t="shared" si="14"/>
        <v>2</v>
      </c>
      <c r="T216" t="str">
        <f t="shared" si="15"/>
        <v>Low Sales</v>
      </c>
    </row>
    <row r="217" spans="1:20" x14ac:dyDescent="0.3">
      <c r="A217" t="s">
        <v>485</v>
      </c>
      <c r="B217" t="s">
        <v>486</v>
      </c>
      <c r="C217" t="s">
        <v>37</v>
      </c>
      <c r="D217" t="s">
        <v>41</v>
      </c>
      <c r="E217" t="s">
        <v>34</v>
      </c>
      <c r="F217">
        <v>1216</v>
      </c>
      <c r="G217">
        <v>15</v>
      </c>
      <c r="H217">
        <v>1034</v>
      </c>
      <c r="I217">
        <v>4.3</v>
      </c>
      <c r="J217">
        <v>318</v>
      </c>
      <c r="K217">
        <v>1</v>
      </c>
      <c r="L217">
        <v>1034</v>
      </c>
      <c r="M217" s="1">
        <v>45543</v>
      </c>
      <c r="N217" t="s">
        <v>168</v>
      </c>
      <c r="O217" t="str">
        <f t="shared" si="12"/>
        <v>Sep-2024</v>
      </c>
      <c r="P217" s="21">
        <f t="shared" si="13"/>
        <v>2024</v>
      </c>
      <c r="Q217">
        <f t="shared" si="14"/>
        <v>3</v>
      </c>
      <c r="T217" t="str">
        <f t="shared" si="15"/>
        <v>Low Sales</v>
      </c>
    </row>
    <row r="218" spans="1:20" x14ac:dyDescent="0.3">
      <c r="A218" t="s">
        <v>487</v>
      </c>
      <c r="B218" t="s">
        <v>488</v>
      </c>
      <c r="C218" t="s">
        <v>27</v>
      </c>
      <c r="D218" t="s">
        <v>53</v>
      </c>
      <c r="E218" t="s">
        <v>18</v>
      </c>
      <c r="F218">
        <v>6792</v>
      </c>
      <c r="G218">
        <v>30</v>
      </c>
      <c r="H218">
        <v>4754</v>
      </c>
      <c r="I218">
        <v>4.2</v>
      </c>
      <c r="J218">
        <v>21</v>
      </c>
      <c r="K218">
        <v>1</v>
      </c>
      <c r="L218">
        <v>4754</v>
      </c>
      <c r="M218" s="1">
        <v>45851</v>
      </c>
      <c r="N218" t="s">
        <v>168</v>
      </c>
      <c r="O218" t="str">
        <f t="shared" si="12"/>
        <v>Jul-2025</v>
      </c>
      <c r="P218" s="21">
        <f t="shared" si="13"/>
        <v>2025</v>
      </c>
      <c r="Q218">
        <f t="shared" si="14"/>
        <v>2</v>
      </c>
      <c r="T218" t="str">
        <f t="shared" si="15"/>
        <v>Low Sales</v>
      </c>
    </row>
    <row r="219" spans="1:20" x14ac:dyDescent="0.3">
      <c r="A219" t="s">
        <v>489</v>
      </c>
      <c r="B219" t="s">
        <v>490</v>
      </c>
      <c r="C219" t="s">
        <v>37</v>
      </c>
      <c r="D219" t="s">
        <v>109</v>
      </c>
      <c r="E219" t="s">
        <v>18</v>
      </c>
      <c r="F219">
        <v>825</v>
      </c>
      <c r="G219">
        <v>30</v>
      </c>
      <c r="H219">
        <v>578</v>
      </c>
      <c r="I219">
        <v>4.0999999999999996</v>
      </c>
      <c r="J219">
        <v>147</v>
      </c>
      <c r="K219">
        <v>1</v>
      </c>
      <c r="L219">
        <v>578</v>
      </c>
      <c r="M219" s="1">
        <v>45937</v>
      </c>
      <c r="N219" t="s">
        <v>75</v>
      </c>
      <c r="O219" t="str">
        <f t="shared" si="12"/>
        <v>Oct-2025</v>
      </c>
      <c r="P219" s="21">
        <f t="shared" si="13"/>
        <v>2025</v>
      </c>
      <c r="Q219">
        <f t="shared" si="14"/>
        <v>3</v>
      </c>
      <c r="T219" t="str">
        <f t="shared" si="15"/>
        <v>Low Sales</v>
      </c>
    </row>
    <row r="220" spans="1:20" x14ac:dyDescent="0.3">
      <c r="A220" t="s">
        <v>491</v>
      </c>
      <c r="B220" t="s">
        <v>97</v>
      </c>
      <c r="C220" t="s">
        <v>22</v>
      </c>
      <c r="D220" t="s">
        <v>17</v>
      </c>
      <c r="E220" t="s">
        <v>34</v>
      </c>
      <c r="F220">
        <v>4856</v>
      </c>
      <c r="G220">
        <v>10</v>
      </c>
      <c r="H220">
        <v>4370</v>
      </c>
      <c r="I220">
        <v>4.0999999999999996</v>
      </c>
      <c r="J220">
        <v>188</v>
      </c>
      <c r="K220">
        <v>1</v>
      </c>
      <c r="L220">
        <v>4370</v>
      </c>
      <c r="M220" s="1">
        <v>45923</v>
      </c>
      <c r="N220" t="s">
        <v>168</v>
      </c>
      <c r="O220" t="str">
        <f t="shared" si="12"/>
        <v>Sep-2025</v>
      </c>
      <c r="P220" s="21">
        <f t="shared" si="13"/>
        <v>2025</v>
      </c>
      <c r="Q220">
        <f t="shared" si="14"/>
        <v>3</v>
      </c>
      <c r="T220" t="str">
        <f t="shared" si="15"/>
        <v>Low Sales</v>
      </c>
    </row>
    <row r="221" spans="1:20" x14ac:dyDescent="0.3">
      <c r="A221" t="s">
        <v>492</v>
      </c>
      <c r="B221" t="s">
        <v>493</v>
      </c>
      <c r="C221" t="s">
        <v>22</v>
      </c>
      <c r="D221" t="s">
        <v>41</v>
      </c>
      <c r="E221" t="s">
        <v>34</v>
      </c>
      <c r="F221">
        <v>549</v>
      </c>
      <c r="G221">
        <v>25</v>
      </c>
      <c r="H221">
        <v>412</v>
      </c>
      <c r="I221">
        <v>4.3</v>
      </c>
      <c r="J221">
        <v>195</v>
      </c>
      <c r="K221">
        <v>1</v>
      </c>
      <c r="L221">
        <v>412</v>
      </c>
      <c r="M221" s="1">
        <v>45585</v>
      </c>
      <c r="N221" t="s">
        <v>61</v>
      </c>
      <c r="O221" t="str">
        <f t="shared" si="12"/>
        <v>Oct-2024</v>
      </c>
      <c r="P221" s="21">
        <f t="shared" si="13"/>
        <v>2024</v>
      </c>
      <c r="Q221">
        <f t="shared" si="14"/>
        <v>3</v>
      </c>
      <c r="T221" t="str">
        <f t="shared" si="15"/>
        <v>Low Sales</v>
      </c>
    </row>
    <row r="222" spans="1:20" x14ac:dyDescent="0.3">
      <c r="A222" t="s">
        <v>494</v>
      </c>
      <c r="B222" t="s">
        <v>495</v>
      </c>
      <c r="C222" t="s">
        <v>116</v>
      </c>
      <c r="D222" t="s">
        <v>23</v>
      </c>
      <c r="E222" t="s">
        <v>18</v>
      </c>
      <c r="F222">
        <v>2009</v>
      </c>
      <c r="G222">
        <v>15</v>
      </c>
      <c r="H222">
        <v>1708</v>
      </c>
      <c r="I222">
        <v>5</v>
      </c>
      <c r="J222">
        <v>170</v>
      </c>
      <c r="K222">
        <v>1</v>
      </c>
      <c r="L222">
        <v>1708</v>
      </c>
      <c r="M222" s="1">
        <v>45654</v>
      </c>
      <c r="N222" t="s">
        <v>141</v>
      </c>
      <c r="O222" t="str">
        <f t="shared" si="12"/>
        <v>Dec-2024</v>
      </c>
      <c r="P222" s="21">
        <f t="shared" si="13"/>
        <v>2024</v>
      </c>
      <c r="Q222">
        <f t="shared" si="14"/>
        <v>3</v>
      </c>
      <c r="T222" t="str">
        <f t="shared" si="15"/>
        <v>Low Sales</v>
      </c>
    </row>
    <row r="223" spans="1:20" x14ac:dyDescent="0.3">
      <c r="A223" t="s">
        <v>496</v>
      </c>
      <c r="B223" t="s">
        <v>497</v>
      </c>
      <c r="C223" t="s">
        <v>57</v>
      </c>
      <c r="D223" t="s">
        <v>41</v>
      </c>
      <c r="E223" t="s">
        <v>34</v>
      </c>
      <c r="F223">
        <v>1386</v>
      </c>
      <c r="G223">
        <v>70</v>
      </c>
      <c r="H223">
        <v>416</v>
      </c>
      <c r="I223">
        <v>3.7</v>
      </c>
      <c r="J223">
        <v>361</v>
      </c>
      <c r="K223">
        <v>1</v>
      </c>
      <c r="L223">
        <v>416</v>
      </c>
      <c r="M223" s="1">
        <v>45374</v>
      </c>
      <c r="N223" t="s">
        <v>78</v>
      </c>
      <c r="O223" t="str">
        <f t="shared" si="12"/>
        <v>Mar-2024</v>
      </c>
      <c r="P223" s="21">
        <f t="shared" si="13"/>
        <v>2024</v>
      </c>
      <c r="Q223">
        <f t="shared" si="14"/>
        <v>1</v>
      </c>
      <c r="T223" t="str">
        <f t="shared" si="15"/>
        <v>Low Sales</v>
      </c>
    </row>
    <row r="224" spans="1:20" x14ac:dyDescent="0.3">
      <c r="A224" t="s">
        <v>498</v>
      </c>
      <c r="B224" t="s">
        <v>327</v>
      </c>
      <c r="C224" t="s">
        <v>52</v>
      </c>
      <c r="D224" t="s">
        <v>41</v>
      </c>
      <c r="E224" t="s">
        <v>34</v>
      </c>
      <c r="F224">
        <v>2339</v>
      </c>
      <c r="G224">
        <v>10</v>
      </c>
      <c r="H224">
        <v>2105</v>
      </c>
      <c r="I224">
        <v>5</v>
      </c>
      <c r="J224">
        <v>48</v>
      </c>
      <c r="K224">
        <v>2</v>
      </c>
      <c r="L224">
        <v>4210</v>
      </c>
      <c r="M224" s="1">
        <v>45376</v>
      </c>
      <c r="N224" t="s">
        <v>168</v>
      </c>
      <c r="O224" t="str">
        <f t="shared" si="12"/>
        <v>Mar-2024</v>
      </c>
      <c r="P224" s="21">
        <f t="shared" si="13"/>
        <v>2024</v>
      </c>
      <c r="Q224">
        <f t="shared" si="14"/>
        <v>1</v>
      </c>
      <c r="T224" t="str">
        <f t="shared" si="15"/>
        <v>Low Sales</v>
      </c>
    </row>
    <row r="225" spans="1:20" x14ac:dyDescent="0.3">
      <c r="A225" t="s">
        <v>499</v>
      </c>
      <c r="B225" t="s">
        <v>500</v>
      </c>
      <c r="C225" t="s">
        <v>45</v>
      </c>
      <c r="D225" t="s">
        <v>23</v>
      </c>
      <c r="E225" t="s">
        <v>34</v>
      </c>
      <c r="F225">
        <v>2672</v>
      </c>
      <c r="G225">
        <v>15</v>
      </c>
      <c r="H225">
        <v>2271</v>
      </c>
      <c r="I225">
        <v>3.7</v>
      </c>
      <c r="J225">
        <v>75</v>
      </c>
      <c r="K225">
        <v>3</v>
      </c>
      <c r="L225">
        <v>6813</v>
      </c>
      <c r="M225" s="1">
        <v>45778</v>
      </c>
      <c r="N225" t="s">
        <v>141</v>
      </c>
      <c r="O225" t="str">
        <f t="shared" si="12"/>
        <v>May-2025</v>
      </c>
      <c r="P225" s="21">
        <f t="shared" si="13"/>
        <v>2025</v>
      </c>
      <c r="Q225">
        <f t="shared" si="14"/>
        <v>2</v>
      </c>
      <c r="T225" t="str">
        <f t="shared" si="15"/>
        <v>High Sales</v>
      </c>
    </row>
    <row r="226" spans="1:20" x14ac:dyDescent="0.3">
      <c r="A226" t="s">
        <v>501</v>
      </c>
      <c r="B226" t="s">
        <v>502</v>
      </c>
      <c r="C226" t="s">
        <v>16</v>
      </c>
      <c r="D226" t="s">
        <v>109</v>
      </c>
      <c r="E226" t="s">
        <v>18</v>
      </c>
      <c r="F226">
        <v>2133</v>
      </c>
      <c r="G226">
        <v>0</v>
      </c>
      <c r="H226">
        <v>2133</v>
      </c>
      <c r="I226">
        <v>3</v>
      </c>
      <c r="J226">
        <v>144</v>
      </c>
      <c r="K226">
        <v>1</v>
      </c>
      <c r="L226">
        <v>2133</v>
      </c>
      <c r="M226" s="1">
        <v>46021</v>
      </c>
      <c r="N226" t="s">
        <v>189</v>
      </c>
      <c r="O226" t="str">
        <f t="shared" si="12"/>
        <v>Dec-2025</v>
      </c>
      <c r="P226" s="21">
        <f t="shared" si="13"/>
        <v>2025</v>
      </c>
      <c r="Q226">
        <f t="shared" si="14"/>
        <v>3</v>
      </c>
      <c r="T226" t="str">
        <f t="shared" si="15"/>
        <v>Low Sales</v>
      </c>
    </row>
    <row r="227" spans="1:20" x14ac:dyDescent="0.3">
      <c r="A227" t="s">
        <v>503</v>
      </c>
      <c r="B227" t="s">
        <v>504</v>
      </c>
      <c r="C227" t="s">
        <v>116</v>
      </c>
      <c r="D227" t="s">
        <v>17</v>
      </c>
      <c r="E227" t="s">
        <v>34</v>
      </c>
      <c r="F227">
        <v>5418</v>
      </c>
      <c r="G227">
        <v>20</v>
      </c>
      <c r="H227">
        <v>4334</v>
      </c>
      <c r="I227">
        <v>3.8</v>
      </c>
      <c r="J227">
        <v>60</v>
      </c>
      <c r="K227">
        <v>2</v>
      </c>
      <c r="L227">
        <v>8668</v>
      </c>
      <c r="M227" s="1">
        <v>45997</v>
      </c>
      <c r="N227" t="s">
        <v>19</v>
      </c>
      <c r="O227" t="str">
        <f t="shared" si="12"/>
        <v>Dec-2025</v>
      </c>
      <c r="P227" s="21">
        <f t="shared" si="13"/>
        <v>2025</v>
      </c>
      <c r="Q227">
        <f t="shared" si="14"/>
        <v>3</v>
      </c>
      <c r="T227" t="str">
        <f t="shared" si="15"/>
        <v>High Sales</v>
      </c>
    </row>
    <row r="228" spans="1:20" x14ac:dyDescent="0.3">
      <c r="A228" t="s">
        <v>505</v>
      </c>
      <c r="B228" t="s">
        <v>506</v>
      </c>
      <c r="C228" t="s">
        <v>22</v>
      </c>
      <c r="D228" t="s">
        <v>23</v>
      </c>
      <c r="E228" t="s">
        <v>34</v>
      </c>
      <c r="F228">
        <v>3229</v>
      </c>
      <c r="G228">
        <v>40</v>
      </c>
      <c r="H228">
        <v>1937</v>
      </c>
      <c r="I228">
        <v>4.3</v>
      </c>
      <c r="J228">
        <v>76</v>
      </c>
      <c r="K228">
        <v>1</v>
      </c>
      <c r="L228">
        <v>1937</v>
      </c>
      <c r="M228" s="1">
        <v>45920</v>
      </c>
      <c r="N228" t="s">
        <v>150</v>
      </c>
      <c r="O228" t="str">
        <f t="shared" si="12"/>
        <v>Sep-2025</v>
      </c>
      <c r="P228" s="21">
        <f t="shared" si="13"/>
        <v>2025</v>
      </c>
      <c r="Q228">
        <f t="shared" si="14"/>
        <v>3</v>
      </c>
      <c r="T228" t="str">
        <f t="shared" si="15"/>
        <v>Low Sales</v>
      </c>
    </row>
    <row r="229" spans="1:20" x14ac:dyDescent="0.3">
      <c r="A229" t="s">
        <v>507</v>
      </c>
      <c r="B229" t="s">
        <v>508</v>
      </c>
      <c r="C229" t="s">
        <v>22</v>
      </c>
      <c r="D229" t="s">
        <v>28</v>
      </c>
      <c r="E229" t="s">
        <v>34</v>
      </c>
      <c r="F229">
        <v>6010</v>
      </c>
      <c r="G229">
        <v>15</v>
      </c>
      <c r="H229">
        <v>5108</v>
      </c>
      <c r="I229">
        <v>5</v>
      </c>
      <c r="J229">
        <v>287</v>
      </c>
      <c r="K229">
        <v>4</v>
      </c>
      <c r="L229">
        <v>20432</v>
      </c>
      <c r="M229" s="1">
        <v>45734</v>
      </c>
      <c r="N229" t="s">
        <v>85</v>
      </c>
      <c r="O229" t="str">
        <f t="shared" si="12"/>
        <v>Mar-2025</v>
      </c>
      <c r="P229" s="21">
        <f t="shared" si="13"/>
        <v>2025</v>
      </c>
      <c r="Q229">
        <f t="shared" si="14"/>
        <v>1</v>
      </c>
      <c r="T229" t="str">
        <f t="shared" si="15"/>
        <v>High Sales</v>
      </c>
    </row>
    <row r="230" spans="1:20" x14ac:dyDescent="0.3">
      <c r="A230" t="s">
        <v>509</v>
      </c>
      <c r="B230" t="s">
        <v>510</v>
      </c>
      <c r="C230" t="s">
        <v>45</v>
      </c>
      <c r="D230" t="s">
        <v>28</v>
      </c>
      <c r="E230" t="s">
        <v>34</v>
      </c>
      <c r="F230">
        <v>6831</v>
      </c>
      <c r="G230">
        <v>10</v>
      </c>
      <c r="H230">
        <v>6148</v>
      </c>
      <c r="I230">
        <v>3.7</v>
      </c>
      <c r="J230">
        <v>379</v>
      </c>
      <c r="K230">
        <v>1</v>
      </c>
      <c r="L230">
        <v>6148</v>
      </c>
      <c r="M230" s="1">
        <v>46020</v>
      </c>
      <c r="N230" t="s">
        <v>58</v>
      </c>
      <c r="O230" t="str">
        <f t="shared" si="12"/>
        <v>Dec-2025</v>
      </c>
      <c r="P230" s="21">
        <f t="shared" si="13"/>
        <v>2025</v>
      </c>
      <c r="Q230">
        <f t="shared" si="14"/>
        <v>3</v>
      </c>
      <c r="T230" t="str">
        <f t="shared" si="15"/>
        <v>High Sales</v>
      </c>
    </row>
    <row r="231" spans="1:20" x14ac:dyDescent="0.3">
      <c r="A231" t="s">
        <v>511</v>
      </c>
      <c r="B231" t="s">
        <v>512</v>
      </c>
      <c r="C231" t="s">
        <v>57</v>
      </c>
      <c r="D231" t="s">
        <v>23</v>
      </c>
      <c r="E231" t="s">
        <v>18</v>
      </c>
      <c r="F231">
        <v>832</v>
      </c>
      <c r="G231">
        <v>50</v>
      </c>
      <c r="H231">
        <v>416</v>
      </c>
      <c r="I231">
        <v>4.3</v>
      </c>
      <c r="J231">
        <v>287</v>
      </c>
      <c r="K231">
        <v>1</v>
      </c>
      <c r="L231">
        <v>416</v>
      </c>
      <c r="M231" s="1">
        <v>45568</v>
      </c>
      <c r="N231" t="s">
        <v>29</v>
      </c>
      <c r="O231" t="str">
        <f t="shared" si="12"/>
        <v>Oct-2024</v>
      </c>
      <c r="P231" s="21">
        <f t="shared" si="13"/>
        <v>2024</v>
      </c>
      <c r="Q231">
        <f t="shared" si="14"/>
        <v>3</v>
      </c>
      <c r="T231" t="str">
        <f t="shared" si="15"/>
        <v>Low Sales</v>
      </c>
    </row>
    <row r="232" spans="1:20" x14ac:dyDescent="0.3">
      <c r="A232" t="s">
        <v>513</v>
      </c>
      <c r="B232" t="s">
        <v>514</v>
      </c>
      <c r="C232" t="s">
        <v>116</v>
      </c>
      <c r="D232" t="s">
        <v>41</v>
      </c>
      <c r="E232" t="s">
        <v>34</v>
      </c>
      <c r="F232">
        <v>2488</v>
      </c>
      <c r="G232">
        <v>20</v>
      </c>
      <c r="H232">
        <v>1990</v>
      </c>
      <c r="I232">
        <v>3.4</v>
      </c>
      <c r="J232">
        <v>405</v>
      </c>
      <c r="K232">
        <v>1</v>
      </c>
      <c r="L232">
        <v>1990</v>
      </c>
      <c r="M232" s="1">
        <v>45859</v>
      </c>
      <c r="N232" t="s">
        <v>19</v>
      </c>
      <c r="O232" t="str">
        <f t="shared" si="12"/>
        <v>Jul-2025</v>
      </c>
      <c r="P232" s="21">
        <f t="shared" si="13"/>
        <v>2025</v>
      </c>
      <c r="Q232">
        <f t="shared" si="14"/>
        <v>2</v>
      </c>
      <c r="T232" t="str">
        <f t="shared" si="15"/>
        <v>Low Sales</v>
      </c>
    </row>
    <row r="233" spans="1:20" x14ac:dyDescent="0.3">
      <c r="A233" t="s">
        <v>515</v>
      </c>
      <c r="B233" t="s">
        <v>516</v>
      </c>
      <c r="C233" t="s">
        <v>22</v>
      </c>
      <c r="D233" t="s">
        <v>28</v>
      </c>
      <c r="E233" t="s">
        <v>34</v>
      </c>
      <c r="F233">
        <v>4999</v>
      </c>
      <c r="G233">
        <v>30</v>
      </c>
      <c r="H233">
        <v>3499</v>
      </c>
      <c r="I233">
        <v>5</v>
      </c>
      <c r="J233">
        <v>347</v>
      </c>
      <c r="K233">
        <v>3</v>
      </c>
      <c r="L233">
        <v>10497</v>
      </c>
      <c r="M233" s="1">
        <v>45540</v>
      </c>
      <c r="N233" t="s">
        <v>54</v>
      </c>
      <c r="O233" t="str">
        <f t="shared" si="12"/>
        <v>Sep-2024</v>
      </c>
      <c r="P233" s="21">
        <f t="shared" si="13"/>
        <v>2024</v>
      </c>
      <c r="Q233">
        <f t="shared" si="14"/>
        <v>3</v>
      </c>
      <c r="T233" t="str">
        <f t="shared" si="15"/>
        <v>High Sales</v>
      </c>
    </row>
    <row r="234" spans="1:20" x14ac:dyDescent="0.3">
      <c r="A234" t="s">
        <v>517</v>
      </c>
      <c r="B234" t="s">
        <v>518</v>
      </c>
      <c r="C234" t="s">
        <v>52</v>
      </c>
      <c r="D234" t="s">
        <v>46</v>
      </c>
      <c r="E234" t="s">
        <v>34</v>
      </c>
      <c r="F234">
        <v>5895</v>
      </c>
      <c r="G234">
        <v>20</v>
      </c>
      <c r="H234">
        <v>4716</v>
      </c>
      <c r="I234">
        <v>4.7</v>
      </c>
      <c r="J234">
        <v>685</v>
      </c>
      <c r="K234">
        <v>1</v>
      </c>
      <c r="L234">
        <v>4716</v>
      </c>
      <c r="M234" s="1">
        <v>45463</v>
      </c>
      <c r="N234" t="s">
        <v>71</v>
      </c>
      <c r="O234" t="str">
        <f t="shared" si="12"/>
        <v>Jun-2024</v>
      </c>
      <c r="P234" s="21">
        <f t="shared" si="13"/>
        <v>2024</v>
      </c>
      <c r="Q234">
        <f t="shared" si="14"/>
        <v>2</v>
      </c>
      <c r="T234" t="str">
        <f t="shared" si="15"/>
        <v>Low Sales</v>
      </c>
    </row>
    <row r="235" spans="1:20" x14ac:dyDescent="0.3">
      <c r="A235" t="s">
        <v>519</v>
      </c>
      <c r="B235" t="s">
        <v>520</v>
      </c>
      <c r="C235" t="s">
        <v>16</v>
      </c>
      <c r="D235" t="s">
        <v>53</v>
      </c>
      <c r="E235" t="s">
        <v>34</v>
      </c>
      <c r="F235">
        <v>4497</v>
      </c>
      <c r="G235">
        <v>15</v>
      </c>
      <c r="H235">
        <v>3822</v>
      </c>
      <c r="I235">
        <v>3.9</v>
      </c>
      <c r="J235">
        <v>39</v>
      </c>
      <c r="K235">
        <v>2</v>
      </c>
      <c r="L235">
        <v>7644</v>
      </c>
      <c r="M235" s="1">
        <v>45799</v>
      </c>
      <c r="N235" t="s">
        <v>150</v>
      </c>
      <c r="O235" t="str">
        <f t="shared" si="12"/>
        <v>May-2025</v>
      </c>
      <c r="P235" s="21">
        <f t="shared" si="13"/>
        <v>2025</v>
      </c>
      <c r="Q235">
        <f t="shared" si="14"/>
        <v>2</v>
      </c>
      <c r="T235" t="str">
        <f t="shared" si="15"/>
        <v>High Sales</v>
      </c>
    </row>
    <row r="236" spans="1:20" x14ac:dyDescent="0.3">
      <c r="A236" t="s">
        <v>521</v>
      </c>
      <c r="B236" t="s">
        <v>522</v>
      </c>
      <c r="C236" t="s">
        <v>32</v>
      </c>
      <c r="D236" t="s">
        <v>46</v>
      </c>
      <c r="E236" t="s">
        <v>161</v>
      </c>
      <c r="F236">
        <v>1600</v>
      </c>
      <c r="G236">
        <v>50</v>
      </c>
      <c r="H236">
        <v>800</v>
      </c>
      <c r="I236">
        <v>3.2</v>
      </c>
      <c r="J236">
        <v>546</v>
      </c>
      <c r="K236">
        <v>2</v>
      </c>
      <c r="L236">
        <v>1600</v>
      </c>
      <c r="M236" s="1">
        <v>45681</v>
      </c>
      <c r="N236" t="s">
        <v>49</v>
      </c>
      <c r="O236" t="str">
        <f t="shared" si="12"/>
        <v>Jan-2025</v>
      </c>
      <c r="P236" s="21">
        <f t="shared" si="13"/>
        <v>2025</v>
      </c>
      <c r="Q236">
        <f t="shared" si="14"/>
        <v>1</v>
      </c>
      <c r="T236" t="str">
        <f t="shared" si="15"/>
        <v>Low Sales</v>
      </c>
    </row>
    <row r="237" spans="1:20" x14ac:dyDescent="0.3">
      <c r="A237" t="s">
        <v>523</v>
      </c>
      <c r="B237" t="s">
        <v>524</v>
      </c>
      <c r="C237" t="s">
        <v>52</v>
      </c>
      <c r="D237" t="s">
        <v>46</v>
      </c>
      <c r="E237" t="s">
        <v>161</v>
      </c>
      <c r="F237">
        <v>6743</v>
      </c>
      <c r="G237">
        <v>25</v>
      </c>
      <c r="H237">
        <v>5057</v>
      </c>
      <c r="I237">
        <v>4.8</v>
      </c>
      <c r="J237">
        <v>320</v>
      </c>
      <c r="K237">
        <v>1</v>
      </c>
      <c r="L237">
        <v>5057</v>
      </c>
      <c r="M237" s="1">
        <v>45613</v>
      </c>
      <c r="N237" t="s">
        <v>85</v>
      </c>
      <c r="O237" t="str">
        <f t="shared" si="12"/>
        <v>Nov-2024</v>
      </c>
      <c r="P237" s="21">
        <f t="shared" si="13"/>
        <v>2024</v>
      </c>
      <c r="Q237">
        <f t="shared" si="14"/>
        <v>3</v>
      </c>
      <c r="T237" t="str">
        <f t="shared" si="15"/>
        <v>High Sales</v>
      </c>
    </row>
    <row r="238" spans="1:20" x14ac:dyDescent="0.3">
      <c r="A238" t="s">
        <v>525</v>
      </c>
      <c r="B238" t="s">
        <v>526</v>
      </c>
      <c r="C238" t="s">
        <v>16</v>
      </c>
      <c r="D238" t="s">
        <v>53</v>
      </c>
      <c r="E238" t="s">
        <v>74</v>
      </c>
      <c r="F238">
        <v>3330</v>
      </c>
      <c r="G238">
        <v>20</v>
      </c>
      <c r="H238">
        <v>2664</v>
      </c>
      <c r="I238">
        <v>4</v>
      </c>
      <c r="J238">
        <v>97</v>
      </c>
      <c r="K238">
        <v>2</v>
      </c>
      <c r="L238">
        <v>5328</v>
      </c>
      <c r="M238" s="1">
        <v>45694</v>
      </c>
      <c r="N238" t="s">
        <v>102</v>
      </c>
      <c r="O238" t="str">
        <f t="shared" si="12"/>
        <v>Feb-2025</v>
      </c>
      <c r="P238" s="21">
        <f t="shared" si="13"/>
        <v>2025</v>
      </c>
      <c r="Q238">
        <f t="shared" si="14"/>
        <v>1</v>
      </c>
      <c r="T238" t="str">
        <f t="shared" si="15"/>
        <v>High Sales</v>
      </c>
    </row>
    <row r="239" spans="1:20" x14ac:dyDescent="0.3">
      <c r="A239" t="s">
        <v>527</v>
      </c>
      <c r="B239" t="s">
        <v>528</v>
      </c>
      <c r="C239" t="s">
        <v>45</v>
      </c>
      <c r="D239" t="s">
        <v>46</v>
      </c>
      <c r="E239" t="s">
        <v>18</v>
      </c>
      <c r="F239">
        <v>9053</v>
      </c>
      <c r="G239">
        <v>50</v>
      </c>
      <c r="H239">
        <v>4526</v>
      </c>
      <c r="I239">
        <v>4.7</v>
      </c>
      <c r="J239">
        <v>60</v>
      </c>
      <c r="K239">
        <v>1</v>
      </c>
      <c r="L239">
        <v>4526</v>
      </c>
      <c r="M239" s="1">
        <v>45590</v>
      </c>
      <c r="N239" t="s">
        <v>19</v>
      </c>
      <c r="O239" t="str">
        <f t="shared" si="12"/>
        <v>Oct-2024</v>
      </c>
      <c r="P239" s="21">
        <f t="shared" si="13"/>
        <v>2024</v>
      </c>
      <c r="Q239">
        <f t="shared" si="14"/>
        <v>3</v>
      </c>
      <c r="T239" t="str">
        <f t="shared" si="15"/>
        <v>Low Sales</v>
      </c>
    </row>
    <row r="240" spans="1:20" x14ac:dyDescent="0.3">
      <c r="A240" t="s">
        <v>529</v>
      </c>
      <c r="B240" t="s">
        <v>530</v>
      </c>
      <c r="C240" t="s">
        <v>116</v>
      </c>
      <c r="D240" t="s">
        <v>28</v>
      </c>
      <c r="E240" t="s">
        <v>34</v>
      </c>
      <c r="F240">
        <v>3059</v>
      </c>
      <c r="G240">
        <v>30</v>
      </c>
      <c r="H240">
        <v>2141</v>
      </c>
      <c r="I240">
        <v>4.0999999999999996</v>
      </c>
      <c r="J240">
        <v>264</v>
      </c>
      <c r="K240">
        <v>1</v>
      </c>
      <c r="L240">
        <v>2141</v>
      </c>
      <c r="M240" s="1">
        <v>45678</v>
      </c>
      <c r="N240" t="s">
        <v>19</v>
      </c>
      <c r="O240" t="str">
        <f t="shared" si="12"/>
        <v>Jan-2025</v>
      </c>
      <c r="P240" s="21">
        <f t="shared" si="13"/>
        <v>2025</v>
      </c>
      <c r="Q240">
        <f t="shared" si="14"/>
        <v>1</v>
      </c>
      <c r="T240" t="str">
        <f t="shared" si="15"/>
        <v>Low Sales</v>
      </c>
    </row>
    <row r="241" spans="1:20" x14ac:dyDescent="0.3">
      <c r="A241" t="s">
        <v>531</v>
      </c>
      <c r="B241" t="s">
        <v>532</v>
      </c>
      <c r="C241" t="s">
        <v>45</v>
      </c>
      <c r="D241" t="s">
        <v>41</v>
      </c>
      <c r="E241" t="s">
        <v>34</v>
      </c>
      <c r="F241">
        <v>2465</v>
      </c>
      <c r="G241">
        <v>50</v>
      </c>
      <c r="H241">
        <v>1232</v>
      </c>
      <c r="I241">
        <v>4.0999999999999996</v>
      </c>
      <c r="J241">
        <v>478</v>
      </c>
      <c r="K241">
        <v>1</v>
      </c>
      <c r="L241">
        <v>1232</v>
      </c>
      <c r="M241" s="1">
        <v>45329</v>
      </c>
      <c r="N241" t="s">
        <v>102</v>
      </c>
      <c r="O241" t="str">
        <f t="shared" si="12"/>
        <v>Feb-2024</v>
      </c>
      <c r="P241" s="21">
        <f t="shared" si="13"/>
        <v>2024</v>
      </c>
      <c r="Q241">
        <f t="shared" si="14"/>
        <v>1</v>
      </c>
      <c r="T241" t="str">
        <f t="shared" si="15"/>
        <v>Low Sales</v>
      </c>
    </row>
    <row r="242" spans="1:20" x14ac:dyDescent="0.3">
      <c r="A242" t="s">
        <v>533</v>
      </c>
      <c r="B242" t="s">
        <v>534</v>
      </c>
      <c r="C242" t="s">
        <v>32</v>
      </c>
      <c r="D242" t="s">
        <v>17</v>
      </c>
      <c r="E242" t="s">
        <v>34</v>
      </c>
      <c r="F242">
        <v>2352</v>
      </c>
      <c r="G242">
        <v>25</v>
      </c>
      <c r="H242">
        <v>1764</v>
      </c>
      <c r="I242">
        <v>3.9</v>
      </c>
      <c r="J242">
        <v>91</v>
      </c>
      <c r="K242">
        <v>1</v>
      </c>
      <c r="L242">
        <v>1764</v>
      </c>
      <c r="M242" s="1">
        <v>45952</v>
      </c>
      <c r="N242" t="s">
        <v>189</v>
      </c>
      <c r="O242" t="str">
        <f t="shared" si="12"/>
        <v>Oct-2025</v>
      </c>
      <c r="P242" s="21">
        <f t="shared" si="13"/>
        <v>2025</v>
      </c>
      <c r="Q242">
        <f t="shared" si="14"/>
        <v>3</v>
      </c>
      <c r="T242" t="str">
        <f t="shared" si="15"/>
        <v>Low Sales</v>
      </c>
    </row>
    <row r="243" spans="1:20" x14ac:dyDescent="0.3">
      <c r="A243" t="s">
        <v>535</v>
      </c>
      <c r="B243" t="s">
        <v>536</v>
      </c>
      <c r="C243" t="s">
        <v>32</v>
      </c>
      <c r="D243" t="s">
        <v>109</v>
      </c>
      <c r="E243" t="s">
        <v>18</v>
      </c>
      <c r="F243">
        <v>1549</v>
      </c>
      <c r="G243">
        <v>15</v>
      </c>
      <c r="H243">
        <v>1317</v>
      </c>
      <c r="I243">
        <v>4.4000000000000004</v>
      </c>
      <c r="J243">
        <v>67</v>
      </c>
      <c r="K243">
        <v>1</v>
      </c>
      <c r="L243">
        <v>1317</v>
      </c>
      <c r="M243" s="1">
        <v>45886</v>
      </c>
      <c r="N243" t="s">
        <v>54</v>
      </c>
      <c r="O243" t="str">
        <f t="shared" si="12"/>
        <v>Aug-2025</v>
      </c>
      <c r="P243" s="21">
        <f t="shared" si="13"/>
        <v>2025</v>
      </c>
      <c r="Q243">
        <f t="shared" si="14"/>
        <v>2</v>
      </c>
      <c r="T243" t="str">
        <f t="shared" si="15"/>
        <v>Low Sales</v>
      </c>
    </row>
    <row r="244" spans="1:20" x14ac:dyDescent="0.3">
      <c r="A244" t="s">
        <v>537</v>
      </c>
      <c r="B244" t="s">
        <v>538</v>
      </c>
      <c r="C244" t="s">
        <v>57</v>
      </c>
      <c r="D244" t="s">
        <v>41</v>
      </c>
      <c r="E244" t="s">
        <v>34</v>
      </c>
      <c r="F244">
        <v>2439</v>
      </c>
      <c r="G244">
        <v>15</v>
      </c>
      <c r="H244">
        <v>2073</v>
      </c>
      <c r="I244">
        <v>4.2</v>
      </c>
      <c r="J244">
        <v>39</v>
      </c>
      <c r="K244">
        <v>1</v>
      </c>
      <c r="L244">
        <v>2073</v>
      </c>
      <c r="M244" s="1">
        <v>45594</v>
      </c>
      <c r="N244" t="s">
        <v>71</v>
      </c>
      <c r="O244" t="str">
        <f t="shared" si="12"/>
        <v>Oct-2024</v>
      </c>
      <c r="P244" s="21">
        <f t="shared" si="13"/>
        <v>2024</v>
      </c>
      <c r="Q244">
        <f t="shared" si="14"/>
        <v>3</v>
      </c>
      <c r="T244" t="str">
        <f t="shared" si="15"/>
        <v>Low Sales</v>
      </c>
    </row>
    <row r="245" spans="1:20" x14ac:dyDescent="0.3">
      <c r="A245" t="s">
        <v>539</v>
      </c>
      <c r="B245" t="s">
        <v>540</v>
      </c>
      <c r="C245" t="s">
        <v>116</v>
      </c>
      <c r="D245" t="s">
        <v>33</v>
      </c>
      <c r="E245" t="s">
        <v>34</v>
      </c>
      <c r="F245">
        <v>2195</v>
      </c>
      <c r="G245">
        <v>20</v>
      </c>
      <c r="H245">
        <v>1756</v>
      </c>
      <c r="I245">
        <v>4.4000000000000004</v>
      </c>
      <c r="J245">
        <v>180</v>
      </c>
      <c r="K245">
        <v>1</v>
      </c>
      <c r="L245">
        <v>1756</v>
      </c>
      <c r="M245" s="1">
        <v>45648</v>
      </c>
      <c r="N245" t="s">
        <v>168</v>
      </c>
      <c r="O245" t="str">
        <f t="shared" si="12"/>
        <v>Dec-2024</v>
      </c>
      <c r="P245" s="21">
        <f t="shared" si="13"/>
        <v>2024</v>
      </c>
      <c r="Q245">
        <f t="shared" si="14"/>
        <v>3</v>
      </c>
      <c r="T245" t="str">
        <f t="shared" si="15"/>
        <v>Low Sales</v>
      </c>
    </row>
    <row r="246" spans="1:20" x14ac:dyDescent="0.3">
      <c r="A246" t="s">
        <v>541</v>
      </c>
      <c r="B246" t="s">
        <v>542</v>
      </c>
      <c r="C246" t="s">
        <v>27</v>
      </c>
      <c r="D246" t="s">
        <v>33</v>
      </c>
      <c r="E246" t="s">
        <v>34</v>
      </c>
      <c r="F246">
        <v>973</v>
      </c>
      <c r="G246">
        <v>40</v>
      </c>
      <c r="H246">
        <v>584</v>
      </c>
      <c r="I246">
        <v>3.3</v>
      </c>
      <c r="J246">
        <v>25</v>
      </c>
      <c r="K246">
        <v>1</v>
      </c>
      <c r="L246">
        <v>584</v>
      </c>
      <c r="M246" s="1">
        <v>45643</v>
      </c>
      <c r="N246" t="s">
        <v>29</v>
      </c>
      <c r="O246" t="str">
        <f t="shared" si="12"/>
        <v>Dec-2024</v>
      </c>
      <c r="P246" s="21">
        <f t="shared" si="13"/>
        <v>2024</v>
      </c>
      <c r="Q246">
        <f t="shared" si="14"/>
        <v>3</v>
      </c>
      <c r="T246" t="str">
        <f t="shared" si="15"/>
        <v>Low Sales</v>
      </c>
    </row>
    <row r="247" spans="1:20" x14ac:dyDescent="0.3">
      <c r="A247" t="s">
        <v>543</v>
      </c>
      <c r="B247" t="s">
        <v>544</v>
      </c>
      <c r="C247" t="s">
        <v>37</v>
      </c>
      <c r="D247" t="s">
        <v>46</v>
      </c>
      <c r="E247" t="s">
        <v>34</v>
      </c>
      <c r="F247">
        <v>8294</v>
      </c>
      <c r="G247">
        <v>25</v>
      </c>
      <c r="H247">
        <v>6220</v>
      </c>
      <c r="I247">
        <v>4.7</v>
      </c>
      <c r="J247">
        <v>196</v>
      </c>
      <c r="K247">
        <v>1</v>
      </c>
      <c r="L247">
        <v>6220</v>
      </c>
      <c r="M247" s="1">
        <v>45706</v>
      </c>
      <c r="N247" t="s">
        <v>85</v>
      </c>
      <c r="O247" t="str">
        <f t="shared" si="12"/>
        <v>Feb-2025</v>
      </c>
      <c r="P247" s="21">
        <f t="shared" si="13"/>
        <v>2025</v>
      </c>
      <c r="Q247">
        <f t="shared" si="14"/>
        <v>1</v>
      </c>
      <c r="T247" t="str">
        <f t="shared" si="15"/>
        <v>High Sales</v>
      </c>
    </row>
    <row r="248" spans="1:20" x14ac:dyDescent="0.3">
      <c r="A248" t="s">
        <v>545</v>
      </c>
      <c r="B248" t="s">
        <v>546</v>
      </c>
      <c r="C248" t="s">
        <v>52</v>
      </c>
      <c r="D248" t="s">
        <v>109</v>
      </c>
      <c r="E248" t="s">
        <v>161</v>
      </c>
      <c r="F248">
        <v>1298</v>
      </c>
      <c r="G248">
        <v>20</v>
      </c>
      <c r="H248">
        <v>1038</v>
      </c>
      <c r="I248">
        <v>4.9000000000000004</v>
      </c>
      <c r="J248">
        <v>137</v>
      </c>
      <c r="K248">
        <v>1</v>
      </c>
      <c r="L248">
        <v>1038</v>
      </c>
      <c r="M248" s="1">
        <v>46013</v>
      </c>
      <c r="N248" t="s">
        <v>42</v>
      </c>
      <c r="O248" t="str">
        <f t="shared" si="12"/>
        <v>Dec-2025</v>
      </c>
      <c r="P248" s="21">
        <f t="shared" si="13"/>
        <v>2025</v>
      </c>
      <c r="Q248">
        <f t="shared" si="14"/>
        <v>3</v>
      </c>
      <c r="T248" t="str">
        <f t="shared" si="15"/>
        <v>Low Sales</v>
      </c>
    </row>
    <row r="249" spans="1:20" x14ac:dyDescent="0.3">
      <c r="A249" t="s">
        <v>547</v>
      </c>
      <c r="B249" t="s">
        <v>548</v>
      </c>
      <c r="C249" t="s">
        <v>32</v>
      </c>
      <c r="D249" t="s">
        <v>23</v>
      </c>
      <c r="E249" t="s">
        <v>18</v>
      </c>
      <c r="F249">
        <v>3786</v>
      </c>
      <c r="G249">
        <v>20</v>
      </c>
      <c r="H249">
        <v>3029</v>
      </c>
      <c r="I249">
        <v>4.2</v>
      </c>
      <c r="J249">
        <v>315</v>
      </c>
      <c r="K249">
        <v>1</v>
      </c>
      <c r="L249">
        <v>3029</v>
      </c>
      <c r="M249" s="1">
        <v>45978</v>
      </c>
      <c r="N249" t="s">
        <v>168</v>
      </c>
      <c r="O249" t="str">
        <f t="shared" si="12"/>
        <v>Nov-2025</v>
      </c>
      <c r="P249" s="21">
        <f t="shared" si="13"/>
        <v>2025</v>
      </c>
      <c r="Q249">
        <f t="shared" si="14"/>
        <v>3</v>
      </c>
      <c r="T249" t="str">
        <f t="shared" si="15"/>
        <v>Low Sales</v>
      </c>
    </row>
    <row r="250" spans="1:20" x14ac:dyDescent="0.3">
      <c r="A250" t="s">
        <v>549</v>
      </c>
      <c r="B250" t="s">
        <v>550</v>
      </c>
      <c r="C250" t="s">
        <v>45</v>
      </c>
      <c r="D250" t="s">
        <v>41</v>
      </c>
      <c r="E250" t="s">
        <v>34</v>
      </c>
      <c r="F250">
        <v>1997</v>
      </c>
      <c r="G250">
        <v>25</v>
      </c>
      <c r="H250">
        <v>1498</v>
      </c>
      <c r="I250">
        <v>5</v>
      </c>
      <c r="J250">
        <v>335</v>
      </c>
      <c r="K250">
        <v>1</v>
      </c>
      <c r="L250">
        <v>1498</v>
      </c>
      <c r="M250" s="1">
        <v>45760</v>
      </c>
      <c r="N250" t="s">
        <v>150</v>
      </c>
      <c r="O250" t="str">
        <f t="shared" si="12"/>
        <v>Apr-2025</v>
      </c>
      <c r="P250" s="21">
        <f t="shared" si="13"/>
        <v>2025</v>
      </c>
      <c r="Q250">
        <f t="shared" si="14"/>
        <v>1</v>
      </c>
      <c r="T250" t="str">
        <f t="shared" si="15"/>
        <v>Low Sales</v>
      </c>
    </row>
    <row r="251" spans="1:20" x14ac:dyDescent="0.3">
      <c r="A251" t="s">
        <v>551</v>
      </c>
      <c r="B251" t="s">
        <v>552</v>
      </c>
      <c r="C251" t="s">
        <v>45</v>
      </c>
      <c r="D251" t="s">
        <v>23</v>
      </c>
      <c r="E251" t="s">
        <v>34</v>
      </c>
      <c r="F251">
        <v>3355</v>
      </c>
      <c r="G251">
        <v>10</v>
      </c>
      <c r="H251">
        <v>3020</v>
      </c>
      <c r="I251">
        <v>5</v>
      </c>
      <c r="J251">
        <v>96</v>
      </c>
      <c r="K251">
        <v>1</v>
      </c>
      <c r="L251">
        <v>3020</v>
      </c>
      <c r="M251" s="1">
        <v>45674</v>
      </c>
      <c r="N251" t="s">
        <v>58</v>
      </c>
      <c r="O251" t="str">
        <f t="shared" si="12"/>
        <v>Jan-2025</v>
      </c>
      <c r="P251" s="21">
        <f t="shared" si="13"/>
        <v>2025</v>
      </c>
      <c r="Q251">
        <f t="shared" si="14"/>
        <v>1</v>
      </c>
      <c r="T251" t="str">
        <f t="shared" si="15"/>
        <v>Low Sales</v>
      </c>
    </row>
    <row r="252" spans="1:20" x14ac:dyDescent="0.3">
      <c r="A252" t="s">
        <v>553</v>
      </c>
      <c r="B252" t="s">
        <v>554</v>
      </c>
      <c r="C252" t="s">
        <v>52</v>
      </c>
      <c r="D252" t="s">
        <v>46</v>
      </c>
      <c r="E252" t="s">
        <v>74</v>
      </c>
      <c r="F252">
        <v>8421</v>
      </c>
      <c r="G252">
        <v>15</v>
      </c>
      <c r="H252">
        <v>7158</v>
      </c>
      <c r="I252">
        <v>4.4000000000000004</v>
      </c>
      <c r="J252">
        <v>222</v>
      </c>
      <c r="K252">
        <v>1</v>
      </c>
      <c r="L252">
        <v>7158</v>
      </c>
      <c r="M252" s="1">
        <v>45952</v>
      </c>
      <c r="N252" t="s">
        <v>85</v>
      </c>
      <c r="O252" t="str">
        <f t="shared" si="12"/>
        <v>Oct-2025</v>
      </c>
      <c r="P252" s="21">
        <f t="shared" si="13"/>
        <v>2025</v>
      </c>
      <c r="Q252">
        <f t="shared" si="14"/>
        <v>3</v>
      </c>
      <c r="T252" t="str">
        <f t="shared" si="15"/>
        <v>High Sales</v>
      </c>
    </row>
    <row r="253" spans="1:20" x14ac:dyDescent="0.3">
      <c r="A253" t="s">
        <v>555</v>
      </c>
      <c r="B253" t="s">
        <v>556</v>
      </c>
      <c r="C253" t="s">
        <v>16</v>
      </c>
      <c r="D253" t="s">
        <v>46</v>
      </c>
      <c r="E253" t="s">
        <v>34</v>
      </c>
      <c r="F253">
        <v>7972</v>
      </c>
      <c r="G253">
        <v>40</v>
      </c>
      <c r="H253">
        <v>4783</v>
      </c>
      <c r="I253">
        <v>4.8</v>
      </c>
      <c r="J253">
        <v>74</v>
      </c>
      <c r="K253">
        <v>1</v>
      </c>
      <c r="L253">
        <v>4783</v>
      </c>
      <c r="M253" s="1">
        <v>45659</v>
      </c>
      <c r="N253" t="s">
        <v>61</v>
      </c>
      <c r="O253" t="str">
        <f t="shared" si="12"/>
        <v>Jan-2025</v>
      </c>
      <c r="P253" s="21">
        <f t="shared" si="13"/>
        <v>2025</v>
      </c>
      <c r="Q253">
        <f t="shared" si="14"/>
        <v>1</v>
      </c>
      <c r="T253" t="str">
        <f t="shared" si="15"/>
        <v>Low Sales</v>
      </c>
    </row>
    <row r="254" spans="1:20" x14ac:dyDescent="0.3">
      <c r="A254" t="s">
        <v>557</v>
      </c>
      <c r="B254" t="s">
        <v>558</v>
      </c>
      <c r="C254" t="s">
        <v>88</v>
      </c>
      <c r="D254" t="s">
        <v>41</v>
      </c>
      <c r="E254" t="s">
        <v>74</v>
      </c>
      <c r="F254">
        <v>2952</v>
      </c>
      <c r="G254">
        <v>30</v>
      </c>
      <c r="H254">
        <v>2066</v>
      </c>
      <c r="I254">
        <v>4.5999999999999996</v>
      </c>
      <c r="J254">
        <v>100</v>
      </c>
      <c r="K254">
        <v>1</v>
      </c>
      <c r="L254">
        <v>2066</v>
      </c>
      <c r="M254" s="1">
        <v>45717</v>
      </c>
      <c r="N254" t="s">
        <v>91</v>
      </c>
      <c r="O254" t="str">
        <f t="shared" si="12"/>
        <v>Mar-2025</v>
      </c>
      <c r="P254" s="21">
        <f t="shared" si="13"/>
        <v>2025</v>
      </c>
      <c r="Q254">
        <f t="shared" si="14"/>
        <v>1</v>
      </c>
      <c r="T254" t="str">
        <f t="shared" si="15"/>
        <v>Low Sales</v>
      </c>
    </row>
    <row r="255" spans="1:20" x14ac:dyDescent="0.3">
      <c r="A255" t="s">
        <v>559</v>
      </c>
      <c r="B255" t="s">
        <v>560</v>
      </c>
      <c r="C255" t="s">
        <v>32</v>
      </c>
      <c r="D255" t="s">
        <v>109</v>
      </c>
      <c r="E255" t="s">
        <v>18</v>
      </c>
      <c r="F255">
        <v>1686</v>
      </c>
      <c r="G255">
        <v>0</v>
      </c>
      <c r="H255">
        <v>1686</v>
      </c>
      <c r="I255">
        <v>3.2</v>
      </c>
      <c r="J255">
        <v>100</v>
      </c>
      <c r="K255">
        <v>1</v>
      </c>
      <c r="L255">
        <v>1686</v>
      </c>
      <c r="M255" s="1">
        <v>45464</v>
      </c>
      <c r="N255" t="s">
        <v>91</v>
      </c>
      <c r="O255" t="str">
        <f t="shared" si="12"/>
        <v>Jun-2024</v>
      </c>
      <c r="P255" s="21">
        <f t="shared" si="13"/>
        <v>2024</v>
      </c>
      <c r="Q255">
        <f t="shared" si="14"/>
        <v>2</v>
      </c>
      <c r="T255" t="str">
        <f t="shared" si="15"/>
        <v>Low Sales</v>
      </c>
    </row>
    <row r="256" spans="1:20" x14ac:dyDescent="0.3">
      <c r="A256" t="s">
        <v>561</v>
      </c>
      <c r="B256" t="s">
        <v>562</v>
      </c>
      <c r="C256" t="s">
        <v>45</v>
      </c>
      <c r="D256" t="s">
        <v>23</v>
      </c>
      <c r="E256" t="s">
        <v>34</v>
      </c>
      <c r="F256">
        <v>3795</v>
      </c>
      <c r="G256">
        <v>25</v>
      </c>
      <c r="H256">
        <v>2846</v>
      </c>
      <c r="I256">
        <v>4</v>
      </c>
      <c r="J256">
        <v>156</v>
      </c>
      <c r="K256">
        <v>1</v>
      </c>
      <c r="L256">
        <v>2846</v>
      </c>
      <c r="M256" s="1">
        <v>45743</v>
      </c>
      <c r="N256" t="s">
        <v>24</v>
      </c>
      <c r="O256" t="str">
        <f t="shared" si="12"/>
        <v>Mar-2025</v>
      </c>
      <c r="P256" s="21">
        <f t="shared" si="13"/>
        <v>2025</v>
      </c>
      <c r="Q256">
        <f t="shared" si="14"/>
        <v>1</v>
      </c>
      <c r="T256" t="str">
        <f t="shared" si="15"/>
        <v>Low Sales</v>
      </c>
    </row>
    <row r="257" spans="1:20" x14ac:dyDescent="0.3">
      <c r="A257" t="s">
        <v>563</v>
      </c>
      <c r="B257" t="s">
        <v>564</v>
      </c>
      <c r="C257" t="s">
        <v>32</v>
      </c>
      <c r="D257" t="s">
        <v>17</v>
      </c>
      <c r="E257" t="s">
        <v>34</v>
      </c>
      <c r="F257">
        <v>1254</v>
      </c>
      <c r="G257">
        <v>20</v>
      </c>
      <c r="H257">
        <v>1003</v>
      </c>
      <c r="I257">
        <v>4.5</v>
      </c>
      <c r="J257">
        <v>251</v>
      </c>
      <c r="K257">
        <v>3</v>
      </c>
      <c r="L257">
        <v>3009</v>
      </c>
      <c r="M257" s="1">
        <v>45381</v>
      </c>
      <c r="N257" t="s">
        <v>91</v>
      </c>
      <c r="O257" t="str">
        <f t="shared" si="12"/>
        <v>Mar-2024</v>
      </c>
      <c r="P257" s="21">
        <f t="shared" si="13"/>
        <v>2024</v>
      </c>
      <c r="Q257">
        <f t="shared" si="14"/>
        <v>1</v>
      </c>
      <c r="T257" t="str">
        <f t="shared" si="15"/>
        <v>Low Sales</v>
      </c>
    </row>
    <row r="258" spans="1:20" x14ac:dyDescent="0.3">
      <c r="A258" t="s">
        <v>565</v>
      </c>
      <c r="B258" t="s">
        <v>566</v>
      </c>
      <c r="C258" t="s">
        <v>88</v>
      </c>
      <c r="D258" t="s">
        <v>33</v>
      </c>
      <c r="E258" t="s">
        <v>34</v>
      </c>
      <c r="F258">
        <v>1762</v>
      </c>
      <c r="G258">
        <v>25</v>
      </c>
      <c r="H258">
        <v>1322</v>
      </c>
      <c r="I258">
        <v>4.9000000000000004</v>
      </c>
      <c r="J258">
        <v>347</v>
      </c>
      <c r="K258">
        <v>1</v>
      </c>
      <c r="L258">
        <v>1322</v>
      </c>
      <c r="M258" s="1">
        <v>45503</v>
      </c>
      <c r="N258" t="s">
        <v>78</v>
      </c>
      <c r="O258" t="str">
        <f t="shared" si="12"/>
        <v>Jul-2024</v>
      </c>
      <c r="P258" s="21">
        <f t="shared" si="13"/>
        <v>2024</v>
      </c>
      <c r="Q258">
        <f t="shared" si="14"/>
        <v>2</v>
      </c>
      <c r="T258" t="str">
        <f t="shared" si="15"/>
        <v>Low Sales</v>
      </c>
    </row>
    <row r="259" spans="1:20" x14ac:dyDescent="0.3">
      <c r="A259" t="s">
        <v>567</v>
      </c>
      <c r="B259" t="s">
        <v>568</v>
      </c>
      <c r="C259" t="s">
        <v>45</v>
      </c>
      <c r="D259" t="s">
        <v>46</v>
      </c>
      <c r="E259" t="s">
        <v>161</v>
      </c>
      <c r="F259">
        <v>6284</v>
      </c>
      <c r="G259">
        <v>15</v>
      </c>
      <c r="H259">
        <v>5341</v>
      </c>
      <c r="I259">
        <v>3.4</v>
      </c>
      <c r="J259">
        <v>464</v>
      </c>
      <c r="K259">
        <v>4</v>
      </c>
      <c r="L259">
        <v>21364</v>
      </c>
      <c r="M259" s="1">
        <v>45818</v>
      </c>
      <c r="N259" t="s">
        <v>29</v>
      </c>
      <c r="O259" t="str">
        <f t="shared" ref="O259:O322" si="16">TEXT(M259,"MMM-YYYY")</f>
        <v>Jun-2025</v>
      </c>
      <c r="P259" s="21">
        <f t="shared" ref="P259:P322" si="17">YEAR(M259)</f>
        <v>2025</v>
      </c>
      <c r="Q259">
        <f t="shared" ref="Q259:Q322" si="18">CHOOSE(MONTH(M259),1,1,1,1,2,2,2,2,3,3,3,3,4,4,4,4)</f>
        <v>2</v>
      </c>
      <c r="T259" t="str">
        <f t="shared" ref="T259:T322" si="19">IF(L259&gt;5000,"High Sales","Low Sales")</f>
        <v>High Sales</v>
      </c>
    </row>
    <row r="260" spans="1:20" x14ac:dyDescent="0.3">
      <c r="A260" t="s">
        <v>569</v>
      </c>
      <c r="B260" t="s">
        <v>570</v>
      </c>
      <c r="C260" t="s">
        <v>22</v>
      </c>
      <c r="D260" t="s">
        <v>28</v>
      </c>
      <c r="E260" t="s">
        <v>34</v>
      </c>
      <c r="F260">
        <v>8083</v>
      </c>
      <c r="G260">
        <v>40</v>
      </c>
      <c r="H260">
        <v>4850</v>
      </c>
      <c r="I260">
        <v>3.2</v>
      </c>
      <c r="J260">
        <v>107</v>
      </c>
      <c r="K260">
        <v>1</v>
      </c>
      <c r="L260">
        <v>4850</v>
      </c>
      <c r="M260" s="1">
        <v>45621</v>
      </c>
      <c r="N260" t="s">
        <v>75</v>
      </c>
      <c r="O260" t="str">
        <f t="shared" si="16"/>
        <v>Nov-2024</v>
      </c>
      <c r="P260" s="21">
        <f t="shared" si="17"/>
        <v>2024</v>
      </c>
      <c r="Q260">
        <f t="shared" si="18"/>
        <v>3</v>
      </c>
      <c r="T260" t="str">
        <f t="shared" si="19"/>
        <v>Low Sales</v>
      </c>
    </row>
    <row r="261" spans="1:20" x14ac:dyDescent="0.3">
      <c r="A261" t="s">
        <v>571</v>
      </c>
      <c r="B261" t="s">
        <v>572</v>
      </c>
      <c r="C261" t="s">
        <v>116</v>
      </c>
      <c r="D261" t="s">
        <v>28</v>
      </c>
      <c r="E261" t="s">
        <v>34</v>
      </c>
      <c r="F261">
        <v>4063</v>
      </c>
      <c r="G261">
        <v>20</v>
      </c>
      <c r="H261">
        <v>3250</v>
      </c>
      <c r="I261">
        <v>4.0999999999999996</v>
      </c>
      <c r="J261">
        <v>627</v>
      </c>
      <c r="K261">
        <v>2</v>
      </c>
      <c r="L261">
        <v>6500</v>
      </c>
      <c r="M261" s="1">
        <v>45387</v>
      </c>
      <c r="N261" t="s">
        <v>189</v>
      </c>
      <c r="O261" t="str">
        <f t="shared" si="16"/>
        <v>Apr-2024</v>
      </c>
      <c r="P261" s="21">
        <f t="shared" si="17"/>
        <v>2024</v>
      </c>
      <c r="Q261">
        <f t="shared" si="18"/>
        <v>1</v>
      </c>
      <c r="T261" t="str">
        <f t="shared" si="19"/>
        <v>High Sales</v>
      </c>
    </row>
    <row r="262" spans="1:20" x14ac:dyDescent="0.3">
      <c r="A262" t="s">
        <v>573</v>
      </c>
      <c r="B262" t="s">
        <v>574</v>
      </c>
      <c r="C262" t="s">
        <v>57</v>
      </c>
      <c r="D262" t="s">
        <v>53</v>
      </c>
      <c r="E262" t="s">
        <v>34</v>
      </c>
      <c r="F262">
        <v>3471</v>
      </c>
      <c r="G262">
        <v>25</v>
      </c>
      <c r="H262">
        <v>2603</v>
      </c>
      <c r="I262">
        <v>3.1</v>
      </c>
      <c r="J262">
        <v>199</v>
      </c>
      <c r="K262">
        <v>2</v>
      </c>
      <c r="L262">
        <v>5206</v>
      </c>
      <c r="M262" s="1">
        <v>45387</v>
      </c>
      <c r="N262" t="s">
        <v>91</v>
      </c>
      <c r="O262" t="str">
        <f t="shared" si="16"/>
        <v>Apr-2024</v>
      </c>
      <c r="P262" s="21">
        <f t="shared" si="17"/>
        <v>2024</v>
      </c>
      <c r="Q262">
        <f t="shared" si="18"/>
        <v>1</v>
      </c>
      <c r="T262" t="str">
        <f t="shared" si="19"/>
        <v>High Sales</v>
      </c>
    </row>
    <row r="263" spans="1:20" x14ac:dyDescent="0.3">
      <c r="A263" t="s">
        <v>575</v>
      </c>
      <c r="B263" t="s">
        <v>576</v>
      </c>
      <c r="C263" t="s">
        <v>37</v>
      </c>
      <c r="D263" t="s">
        <v>41</v>
      </c>
      <c r="E263" t="s">
        <v>34</v>
      </c>
      <c r="F263">
        <v>2578</v>
      </c>
      <c r="G263">
        <v>40</v>
      </c>
      <c r="H263">
        <v>1547</v>
      </c>
      <c r="I263">
        <v>4.0999999999999996</v>
      </c>
      <c r="J263">
        <v>72</v>
      </c>
      <c r="K263">
        <v>1</v>
      </c>
      <c r="L263">
        <v>1547</v>
      </c>
      <c r="M263" s="1">
        <v>45582</v>
      </c>
      <c r="N263" t="s">
        <v>49</v>
      </c>
      <c r="O263" t="str">
        <f t="shared" si="16"/>
        <v>Oct-2024</v>
      </c>
      <c r="P263" s="21">
        <f t="shared" si="17"/>
        <v>2024</v>
      </c>
      <c r="Q263">
        <f t="shared" si="18"/>
        <v>3</v>
      </c>
      <c r="T263" t="str">
        <f t="shared" si="19"/>
        <v>Low Sales</v>
      </c>
    </row>
    <row r="264" spans="1:20" x14ac:dyDescent="0.3">
      <c r="A264" t="s">
        <v>577</v>
      </c>
      <c r="B264" t="s">
        <v>578</v>
      </c>
      <c r="C264" t="s">
        <v>45</v>
      </c>
      <c r="D264" t="s">
        <v>53</v>
      </c>
      <c r="E264" t="s">
        <v>34</v>
      </c>
      <c r="F264">
        <v>6381</v>
      </c>
      <c r="G264">
        <v>30</v>
      </c>
      <c r="H264">
        <v>4467</v>
      </c>
      <c r="I264">
        <v>4.3</v>
      </c>
      <c r="J264">
        <v>32</v>
      </c>
      <c r="K264">
        <v>1</v>
      </c>
      <c r="L264">
        <v>4467</v>
      </c>
      <c r="M264" s="1">
        <v>45762</v>
      </c>
      <c r="N264" t="s">
        <v>61</v>
      </c>
      <c r="O264" t="str">
        <f t="shared" si="16"/>
        <v>Apr-2025</v>
      </c>
      <c r="P264" s="21">
        <f t="shared" si="17"/>
        <v>2025</v>
      </c>
      <c r="Q264">
        <f t="shared" si="18"/>
        <v>1</v>
      </c>
      <c r="T264" t="str">
        <f t="shared" si="19"/>
        <v>Low Sales</v>
      </c>
    </row>
    <row r="265" spans="1:20" x14ac:dyDescent="0.3">
      <c r="A265" t="s">
        <v>579</v>
      </c>
      <c r="B265" t="s">
        <v>580</v>
      </c>
      <c r="C265" t="s">
        <v>27</v>
      </c>
      <c r="D265" t="s">
        <v>53</v>
      </c>
      <c r="E265" t="s">
        <v>34</v>
      </c>
      <c r="F265">
        <v>2447</v>
      </c>
      <c r="G265">
        <v>70</v>
      </c>
      <c r="H265">
        <v>734</v>
      </c>
      <c r="I265">
        <v>3.6</v>
      </c>
      <c r="J265">
        <v>71</v>
      </c>
      <c r="K265">
        <v>3</v>
      </c>
      <c r="L265">
        <v>2202</v>
      </c>
      <c r="M265" s="1">
        <v>45601</v>
      </c>
      <c r="N265" t="s">
        <v>85</v>
      </c>
      <c r="O265" t="str">
        <f t="shared" si="16"/>
        <v>Nov-2024</v>
      </c>
      <c r="P265" s="21">
        <f t="shared" si="17"/>
        <v>2024</v>
      </c>
      <c r="Q265">
        <f t="shared" si="18"/>
        <v>3</v>
      </c>
      <c r="T265" t="str">
        <f t="shared" si="19"/>
        <v>Low Sales</v>
      </c>
    </row>
    <row r="266" spans="1:20" x14ac:dyDescent="0.3">
      <c r="A266" t="s">
        <v>581</v>
      </c>
      <c r="B266" t="s">
        <v>582</v>
      </c>
      <c r="C266" t="s">
        <v>57</v>
      </c>
      <c r="D266" t="s">
        <v>28</v>
      </c>
      <c r="E266" t="s">
        <v>34</v>
      </c>
      <c r="F266">
        <v>4036</v>
      </c>
      <c r="G266">
        <v>30</v>
      </c>
      <c r="H266">
        <v>2825</v>
      </c>
      <c r="I266">
        <v>4.0999999999999996</v>
      </c>
      <c r="J266">
        <v>206</v>
      </c>
      <c r="K266">
        <v>1</v>
      </c>
      <c r="L266">
        <v>2825</v>
      </c>
      <c r="M266" s="1">
        <v>45697</v>
      </c>
      <c r="N266" t="s">
        <v>38</v>
      </c>
      <c r="O266" t="str">
        <f t="shared" si="16"/>
        <v>Feb-2025</v>
      </c>
      <c r="P266" s="21">
        <f t="shared" si="17"/>
        <v>2025</v>
      </c>
      <c r="Q266">
        <f t="shared" si="18"/>
        <v>1</v>
      </c>
      <c r="T266" t="str">
        <f t="shared" si="19"/>
        <v>Low Sales</v>
      </c>
    </row>
    <row r="267" spans="1:20" x14ac:dyDescent="0.3">
      <c r="A267" t="s">
        <v>583</v>
      </c>
      <c r="B267" t="s">
        <v>584</v>
      </c>
      <c r="C267" t="s">
        <v>32</v>
      </c>
      <c r="D267" t="s">
        <v>23</v>
      </c>
      <c r="E267" t="s">
        <v>18</v>
      </c>
      <c r="F267">
        <v>2538</v>
      </c>
      <c r="G267">
        <v>20</v>
      </c>
      <c r="H267">
        <v>2030</v>
      </c>
      <c r="I267">
        <v>4.5999999999999996</v>
      </c>
      <c r="J267">
        <v>36</v>
      </c>
      <c r="K267">
        <v>1</v>
      </c>
      <c r="L267">
        <v>2030</v>
      </c>
      <c r="M267" s="1">
        <v>45823</v>
      </c>
      <c r="N267" t="s">
        <v>91</v>
      </c>
      <c r="O267" t="str">
        <f t="shared" si="16"/>
        <v>Jun-2025</v>
      </c>
      <c r="P267" s="21">
        <f t="shared" si="17"/>
        <v>2025</v>
      </c>
      <c r="Q267">
        <f t="shared" si="18"/>
        <v>2</v>
      </c>
      <c r="T267" t="str">
        <f t="shared" si="19"/>
        <v>Low Sales</v>
      </c>
    </row>
    <row r="268" spans="1:20" x14ac:dyDescent="0.3">
      <c r="A268" t="s">
        <v>585</v>
      </c>
      <c r="B268" t="s">
        <v>586</v>
      </c>
      <c r="C268" t="s">
        <v>57</v>
      </c>
      <c r="D268" t="s">
        <v>23</v>
      </c>
      <c r="E268" t="s">
        <v>34</v>
      </c>
      <c r="F268">
        <v>1872</v>
      </c>
      <c r="G268">
        <v>20</v>
      </c>
      <c r="H268">
        <v>1498</v>
      </c>
      <c r="I268">
        <v>3.8</v>
      </c>
      <c r="J268">
        <v>43</v>
      </c>
      <c r="K268">
        <v>1</v>
      </c>
      <c r="L268">
        <v>1498</v>
      </c>
      <c r="M268" s="1">
        <v>45396</v>
      </c>
      <c r="N268" t="s">
        <v>29</v>
      </c>
      <c r="O268" t="str">
        <f t="shared" si="16"/>
        <v>Apr-2024</v>
      </c>
      <c r="P268" s="21">
        <f t="shared" si="17"/>
        <v>2024</v>
      </c>
      <c r="Q268">
        <f t="shared" si="18"/>
        <v>1</v>
      </c>
      <c r="T268" t="str">
        <f t="shared" si="19"/>
        <v>Low Sales</v>
      </c>
    </row>
    <row r="269" spans="1:20" x14ac:dyDescent="0.3">
      <c r="A269" t="s">
        <v>587</v>
      </c>
      <c r="B269" t="s">
        <v>588</v>
      </c>
      <c r="C269" t="s">
        <v>16</v>
      </c>
      <c r="D269" t="s">
        <v>46</v>
      </c>
      <c r="E269" t="s">
        <v>74</v>
      </c>
      <c r="F269">
        <v>4405</v>
      </c>
      <c r="G269">
        <v>25</v>
      </c>
      <c r="H269">
        <v>3304</v>
      </c>
      <c r="I269">
        <v>3.7</v>
      </c>
      <c r="J269">
        <v>56</v>
      </c>
      <c r="K269">
        <v>1</v>
      </c>
      <c r="L269">
        <v>3304</v>
      </c>
      <c r="M269" s="1">
        <v>45835</v>
      </c>
      <c r="N269" t="s">
        <v>54</v>
      </c>
      <c r="O269" t="str">
        <f t="shared" si="16"/>
        <v>Jun-2025</v>
      </c>
      <c r="P269" s="21">
        <f t="shared" si="17"/>
        <v>2025</v>
      </c>
      <c r="Q269">
        <f t="shared" si="18"/>
        <v>2</v>
      </c>
      <c r="T269" t="str">
        <f t="shared" si="19"/>
        <v>Low Sales</v>
      </c>
    </row>
    <row r="270" spans="1:20" x14ac:dyDescent="0.3">
      <c r="A270" t="s">
        <v>589</v>
      </c>
      <c r="B270" t="s">
        <v>590</v>
      </c>
      <c r="C270" t="s">
        <v>27</v>
      </c>
      <c r="D270" t="s">
        <v>33</v>
      </c>
      <c r="E270" t="s">
        <v>18</v>
      </c>
      <c r="F270">
        <v>2476</v>
      </c>
      <c r="G270">
        <v>25</v>
      </c>
      <c r="H270">
        <v>1857</v>
      </c>
      <c r="I270">
        <v>4</v>
      </c>
      <c r="J270">
        <v>62</v>
      </c>
      <c r="K270">
        <v>3</v>
      </c>
      <c r="L270">
        <v>5571</v>
      </c>
      <c r="M270" s="1">
        <v>45380</v>
      </c>
      <c r="N270" t="s">
        <v>29</v>
      </c>
      <c r="O270" t="str">
        <f t="shared" si="16"/>
        <v>Mar-2024</v>
      </c>
      <c r="P270" s="21">
        <f t="shared" si="17"/>
        <v>2024</v>
      </c>
      <c r="Q270">
        <f t="shared" si="18"/>
        <v>1</v>
      </c>
      <c r="T270" t="str">
        <f t="shared" si="19"/>
        <v>High Sales</v>
      </c>
    </row>
    <row r="271" spans="1:20" x14ac:dyDescent="0.3">
      <c r="A271" t="s">
        <v>591</v>
      </c>
      <c r="B271" t="s">
        <v>592</v>
      </c>
      <c r="C271" t="s">
        <v>45</v>
      </c>
      <c r="D271" t="s">
        <v>41</v>
      </c>
      <c r="E271" t="s">
        <v>34</v>
      </c>
      <c r="F271">
        <v>2148</v>
      </c>
      <c r="G271">
        <v>20</v>
      </c>
      <c r="H271">
        <v>1718</v>
      </c>
      <c r="I271">
        <v>3.6</v>
      </c>
      <c r="J271">
        <v>75</v>
      </c>
      <c r="K271">
        <v>1</v>
      </c>
      <c r="L271">
        <v>1718</v>
      </c>
      <c r="M271" s="1">
        <v>45952</v>
      </c>
      <c r="N271" t="s">
        <v>19</v>
      </c>
      <c r="O271" t="str">
        <f t="shared" si="16"/>
        <v>Oct-2025</v>
      </c>
      <c r="P271" s="21">
        <f t="shared" si="17"/>
        <v>2025</v>
      </c>
      <c r="Q271">
        <f t="shared" si="18"/>
        <v>3</v>
      </c>
      <c r="T271" t="str">
        <f t="shared" si="19"/>
        <v>Low Sales</v>
      </c>
    </row>
    <row r="272" spans="1:20" x14ac:dyDescent="0.3">
      <c r="A272" t="s">
        <v>593</v>
      </c>
      <c r="B272" t="s">
        <v>594</v>
      </c>
      <c r="C272" t="s">
        <v>22</v>
      </c>
      <c r="D272" t="s">
        <v>28</v>
      </c>
      <c r="E272" t="s">
        <v>34</v>
      </c>
      <c r="F272">
        <v>6277</v>
      </c>
      <c r="G272">
        <v>25</v>
      </c>
      <c r="H272">
        <v>4708</v>
      </c>
      <c r="I272">
        <v>5</v>
      </c>
      <c r="J272">
        <v>18</v>
      </c>
      <c r="K272">
        <v>2</v>
      </c>
      <c r="L272">
        <v>9416</v>
      </c>
      <c r="M272" s="1">
        <v>45594</v>
      </c>
      <c r="N272" t="s">
        <v>78</v>
      </c>
      <c r="O272" t="str">
        <f t="shared" si="16"/>
        <v>Oct-2024</v>
      </c>
      <c r="P272" s="21">
        <f t="shared" si="17"/>
        <v>2024</v>
      </c>
      <c r="Q272">
        <f t="shared" si="18"/>
        <v>3</v>
      </c>
      <c r="T272" t="str">
        <f t="shared" si="19"/>
        <v>High Sales</v>
      </c>
    </row>
    <row r="273" spans="1:20" x14ac:dyDescent="0.3">
      <c r="A273" t="s">
        <v>595</v>
      </c>
      <c r="B273" t="s">
        <v>596</v>
      </c>
      <c r="C273" t="s">
        <v>52</v>
      </c>
      <c r="D273" t="s">
        <v>23</v>
      </c>
      <c r="E273" t="s">
        <v>34</v>
      </c>
      <c r="F273">
        <v>4882</v>
      </c>
      <c r="G273">
        <v>25</v>
      </c>
      <c r="H273">
        <v>3662</v>
      </c>
      <c r="I273">
        <v>4.0999999999999996</v>
      </c>
      <c r="J273">
        <v>244</v>
      </c>
      <c r="K273">
        <v>1</v>
      </c>
      <c r="L273">
        <v>3662</v>
      </c>
      <c r="M273" s="1">
        <v>45304</v>
      </c>
      <c r="N273" t="s">
        <v>102</v>
      </c>
      <c r="O273" t="str">
        <f t="shared" si="16"/>
        <v>Jan-2024</v>
      </c>
      <c r="P273" s="21">
        <f t="shared" si="17"/>
        <v>2024</v>
      </c>
      <c r="Q273">
        <f t="shared" si="18"/>
        <v>1</v>
      </c>
      <c r="T273" t="str">
        <f t="shared" si="19"/>
        <v>Low Sales</v>
      </c>
    </row>
    <row r="274" spans="1:20" x14ac:dyDescent="0.3">
      <c r="A274" t="s">
        <v>597</v>
      </c>
      <c r="B274" t="s">
        <v>598</v>
      </c>
      <c r="C274" t="s">
        <v>52</v>
      </c>
      <c r="D274" t="s">
        <v>41</v>
      </c>
      <c r="E274" t="s">
        <v>34</v>
      </c>
      <c r="F274">
        <v>1097</v>
      </c>
      <c r="G274">
        <v>30</v>
      </c>
      <c r="H274">
        <v>768</v>
      </c>
      <c r="I274">
        <v>3.8</v>
      </c>
      <c r="J274">
        <v>359</v>
      </c>
      <c r="K274">
        <v>1</v>
      </c>
      <c r="L274">
        <v>768</v>
      </c>
      <c r="M274" s="1">
        <v>45893</v>
      </c>
      <c r="N274" t="s">
        <v>19</v>
      </c>
      <c r="O274" t="str">
        <f t="shared" si="16"/>
        <v>Aug-2025</v>
      </c>
      <c r="P274" s="21">
        <f t="shared" si="17"/>
        <v>2025</v>
      </c>
      <c r="Q274">
        <f t="shared" si="18"/>
        <v>2</v>
      </c>
      <c r="T274" t="str">
        <f t="shared" si="19"/>
        <v>Low Sales</v>
      </c>
    </row>
    <row r="275" spans="1:20" x14ac:dyDescent="0.3">
      <c r="A275" t="s">
        <v>599</v>
      </c>
      <c r="B275" t="s">
        <v>600</v>
      </c>
      <c r="C275" t="s">
        <v>88</v>
      </c>
      <c r="D275" t="s">
        <v>109</v>
      </c>
      <c r="E275" t="s">
        <v>18</v>
      </c>
      <c r="F275">
        <v>2544</v>
      </c>
      <c r="G275">
        <v>25</v>
      </c>
      <c r="H275">
        <v>1908</v>
      </c>
      <c r="I275">
        <v>4.2</v>
      </c>
      <c r="J275">
        <v>420</v>
      </c>
      <c r="K275">
        <v>2</v>
      </c>
      <c r="L275">
        <v>3816</v>
      </c>
      <c r="M275" s="1">
        <v>45717</v>
      </c>
      <c r="N275" t="s">
        <v>71</v>
      </c>
      <c r="O275" t="str">
        <f t="shared" si="16"/>
        <v>Mar-2025</v>
      </c>
      <c r="P275" s="21">
        <f t="shared" si="17"/>
        <v>2025</v>
      </c>
      <c r="Q275">
        <f t="shared" si="18"/>
        <v>1</v>
      </c>
      <c r="T275" t="str">
        <f t="shared" si="19"/>
        <v>Low Sales</v>
      </c>
    </row>
    <row r="276" spans="1:20" x14ac:dyDescent="0.3">
      <c r="A276" t="s">
        <v>601</v>
      </c>
      <c r="B276" t="s">
        <v>602</v>
      </c>
      <c r="C276" t="s">
        <v>37</v>
      </c>
      <c r="D276" t="s">
        <v>46</v>
      </c>
      <c r="E276" t="s">
        <v>161</v>
      </c>
      <c r="F276">
        <v>3430</v>
      </c>
      <c r="G276">
        <v>20</v>
      </c>
      <c r="H276">
        <v>2744</v>
      </c>
      <c r="I276">
        <v>4</v>
      </c>
      <c r="J276">
        <v>278</v>
      </c>
      <c r="K276">
        <v>3</v>
      </c>
      <c r="L276">
        <v>8232</v>
      </c>
      <c r="M276" s="1">
        <v>45451</v>
      </c>
      <c r="N276" t="s">
        <v>24</v>
      </c>
      <c r="O276" t="str">
        <f t="shared" si="16"/>
        <v>Jun-2024</v>
      </c>
      <c r="P276" s="21">
        <f t="shared" si="17"/>
        <v>2024</v>
      </c>
      <c r="Q276">
        <f t="shared" si="18"/>
        <v>2</v>
      </c>
      <c r="T276" t="str">
        <f t="shared" si="19"/>
        <v>High Sales</v>
      </c>
    </row>
    <row r="277" spans="1:20" x14ac:dyDescent="0.3">
      <c r="A277" t="s">
        <v>603</v>
      </c>
      <c r="B277" t="s">
        <v>604</v>
      </c>
      <c r="C277" t="s">
        <v>45</v>
      </c>
      <c r="D277" t="s">
        <v>23</v>
      </c>
      <c r="E277" t="s">
        <v>34</v>
      </c>
      <c r="F277">
        <v>4373</v>
      </c>
      <c r="G277">
        <v>30</v>
      </c>
      <c r="H277">
        <v>3061</v>
      </c>
      <c r="I277">
        <v>4</v>
      </c>
      <c r="J277">
        <v>221</v>
      </c>
      <c r="K277">
        <v>1</v>
      </c>
      <c r="L277">
        <v>3061</v>
      </c>
      <c r="M277" s="1">
        <v>45380</v>
      </c>
      <c r="N277" t="s">
        <v>71</v>
      </c>
      <c r="O277" t="str">
        <f t="shared" si="16"/>
        <v>Mar-2024</v>
      </c>
      <c r="P277" s="21">
        <f t="shared" si="17"/>
        <v>2024</v>
      </c>
      <c r="Q277">
        <f t="shared" si="18"/>
        <v>1</v>
      </c>
      <c r="T277" t="str">
        <f t="shared" si="19"/>
        <v>Low Sales</v>
      </c>
    </row>
    <row r="278" spans="1:20" x14ac:dyDescent="0.3">
      <c r="A278" t="s">
        <v>605</v>
      </c>
      <c r="B278" t="s">
        <v>606</v>
      </c>
      <c r="C278" t="s">
        <v>45</v>
      </c>
      <c r="D278" t="s">
        <v>109</v>
      </c>
      <c r="E278" t="s">
        <v>34</v>
      </c>
      <c r="F278">
        <v>1209</v>
      </c>
      <c r="G278">
        <v>10</v>
      </c>
      <c r="H278">
        <v>1088</v>
      </c>
      <c r="I278">
        <v>3.8</v>
      </c>
      <c r="J278">
        <v>114</v>
      </c>
      <c r="K278">
        <v>1</v>
      </c>
      <c r="L278">
        <v>1088</v>
      </c>
      <c r="M278" s="1">
        <v>45303</v>
      </c>
      <c r="N278" t="s">
        <v>85</v>
      </c>
      <c r="O278" t="str">
        <f t="shared" si="16"/>
        <v>Jan-2024</v>
      </c>
      <c r="P278" s="21">
        <f t="shared" si="17"/>
        <v>2024</v>
      </c>
      <c r="Q278">
        <f t="shared" si="18"/>
        <v>1</v>
      </c>
      <c r="T278" t="str">
        <f t="shared" si="19"/>
        <v>Low Sales</v>
      </c>
    </row>
    <row r="279" spans="1:20" x14ac:dyDescent="0.3">
      <c r="A279" t="s">
        <v>607</v>
      </c>
      <c r="B279" t="s">
        <v>608</v>
      </c>
      <c r="C279" t="s">
        <v>37</v>
      </c>
      <c r="D279" t="s">
        <v>28</v>
      </c>
      <c r="E279" t="s">
        <v>34</v>
      </c>
      <c r="F279">
        <v>4843</v>
      </c>
      <c r="G279">
        <v>10</v>
      </c>
      <c r="H279">
        <v>4359</v>
      </c>
      <c r="I279">
        <v>3.8</v>
      </c>
      <c r="J279">
        <v>148</v>
      </c>
      <c r="K279">
        <v>3</v>
      </c>
      <c r="L279">
        <v>13077</v>
      </c>
      <c r="M279" s="1">
        <v>45412</v>
      </c>
      <c r="N279" t="s">
        <v>61</v>
      </c>
      <c r="O279" t="str">
        <f t="shared" si="16"/>
        <v>Apr-2024</v>
      </c>
      <c r="P279" s="21">
        <f t="shared" si="17"/>
        <v>2024</v>
      </c>
      <c r="Q279">
        <f t="shared" si="18"/>
        <v>1</v>
      </c>
      <c r="T279" t="str">
        <f t="shared" si="19"/>
        <v>High Sales</v>
      </c>
    </row>
    <row r="280" spans="1:20" x14ac:dyDescent="0.3">
      <c r="A280" t="s">
        <v>609</v>
      </c>
      <c r="B280" t="s">
        <v>610</v>
      </c>
      <c r="C280" t="s">
        <v>16</v>
      </c>
      <c r="D280" t="s">
        <v>23</v>
      </c>
      <c r="E280" t="s">
        <v>34</v>
      </c>
      <c r="F280">
        <v>1705</v>
      </c>
      <c r="G280">
        <v>20</v>
      </c>
      <c r="H280">
        <v>1364</v>
      </c>
      <c r="I280">
        <v>3.3</v>
      </c>
      <c r="J280">
        <v>125</v>
      </c>
      <c r="K280">
        <v>1</v>
      </c>
      <c r="L280">
        <v>1364</v>
      </c>
      <c r="M280" s="1">
        <v>45803</v>
      </c>
      <c r="N280" t="s">
        <v>54</v>
      </c>
      <c r="O280" t="str">
        <f t="shared" si="16"/>
        <v>May-2025</v>
      </c>
      <c r="P280" s="21">
        <f t="shared" si="17"/>
        <v>2025</v>
      </c>
      <c r="Q280">
        <f t="shared" si="18"/>
        <v>2</v>
      </c>
      <c r="T280" t="str">
        <f t="shared" si="19"/>
        <v>Low Sales</v>
      </c>
    </row>
    <row r="281" spans="1:20" x14ac:dyDescent="0.3">
      <c r="A281" t="s">
        <v>611</v>
      </c>
      <c r="B281" t="s">
        <v>612</v>
      </c>
      <c r="C281" t="s">
        <v>116</v>
      </c>
      <c r="D281" t="s">
        <v>28</v>
      </c>
      <c r="E281" t="s">
        <v>34</v>
      </c>
      <c r="F281">
        <v>8315</v>
      </c>
      <c r="G281">
        <v>25</v>
      </c>
      <c r="H281">
        <v>6236</v>
      </c>
      <c r="I281">
        <v>4.8</v>
      </c>
      <c r="J281">
        <v>252</v>
      </c>
      <c r="K281">
        <v>1</v>
      </c>
      <c r="L281">
        <v>6236</v>
      </c>
      <c r="M281" s="1">
        <v>45813</v>
      </c>
      <c r="N281" t="s">
        <v>61</v>
      </c>
      <c r="O281" t="str">
        <f t="shared" si="16"/>
        <v>Jun-2025</v>
      </c>
      <c r="P281" s="21">
        <f t="shared" si="17"/>
        <v>2025</v>
      </c>
      <c r="Q281">
        <f t="shared" si="18"/>
        <v>2</v>
      </c>
      <c r="T281" t="str">
        <f t="shared" si="19"/>
        <v>High Sales</v>
      </c>
    </row>
    <row r="282" spans="1:20" x14ac:dyDescent="0.3">
      <c r="A282" t="s">
        <v>613</v>
      </c>
      <c r="B282" t="s">
        <v>614</v>
      </c>
      <c r="C282" t="s">
        <v>88</v>
      </c>
      <c r="D282" t="s">
        <v>109</v>
      </c>
      <c r="E282" t="s">
        <v>34</v>
      </c>
      <c r="F282">
        <v>2376</v>
      </c>
      <c r="G282">
        <v>20</v>
      </c>
      <c r="H282">
        <v>1901</v>
      </c>
      <c r="I282">
        <v>4.4000000000000004</v>
      </c>
      <c r="J282">
        <v>116</v>
      </c>
      <c r="K282">
        <v>1</v>
      </c>
      <c r="L282">
        <v>1901</v>
      </c>
      <c r="M282" s="1">
        <v>45328</v>
      </c>
      <c r="N282" t="s">
        <v>24</v>
      </c>
      <c r="O282" t="str">
        <f t="shared" si="16"/>
        <v>Feb-2024</v>
      </c>
      <c r="P282" s="21">
        <f t="shared" si="17"/>
        <v>2024</v>
      </c>
      <c r="Q282">
        <f t="shared" si="18"/>
        <v>1</v>
      </c>
      <c r="T282" t="str">
        <f t="shared" si="19"/>
        <v>Low Sales</v>
      </c>
    </row>
    <row r="283" spans="1:20" x14ac:dyDescent="0.3">
      <c r="A283" t="s">
        <v>615</v>
      </c>
      <c r="B283" t="s">
        <v>616</v>
      </c>
      <c r="C283" t="s">
        <v>57</v>
      </c>
      <c r="D283" t="s">
        <v>17</v>
      </c>
      <c r="E283" t="s">
        <v>34</v>
      </c>
      <c r="F283">
        <v>3610</v>
      </c>
      <c r="G283">
        <v>15</v>
      </c>
      <c r="H283">
        <v>3068</v>
      </c>
      <c r="I283">
        <v>4.3</v>
      </c>
      <c r="J283">
        <v>117</v>
      </c>
      <c r="K283">
        <v>1</v>
      </c>
      <c r="L283">
        <v>3068</v>
      </c>
      <c r="M283" s="1">
        <v>45414</v>
      </c>
      <c r="N283" t="s">
        <v>64</v>
      </c>
      <c r="O283" t="str">
        <f t="shared" si="16"/>
        <v>May-2024</v>
      </c>
      <c r="P283" s="21">
        <f t="shared" si="17"/>
        <v>2024</v>
      </c>
      <c r="Q283">
        <f t="shared" si="18"/>
        <v>2</v>
      </c>
      <c r="T283" t="str">
        <f t="shared" si="19"/>
        <v>Low Sales</v>
      </c>
    </row>
    <row r="284" spans="1:20" x14ac:dyDescent="0.3">
      <c r="A284" t="s">
        <v>617</v>
      </c>
      <c r="B284" t="s">
        <v>618</v>
      </c>
      <c r="C284" t="s">
        <v>88</v>
      </c>
      <c r="D284" t="s">
        <v>109</v>
      </c>
      <c r="E284" t="s">
        <v>34</v>
      </c>
      <c r="F284">
        <v>926</v>
      </c>
      <c r="G284">
        <v>40</v>
      </c>
      <c r="H284">
        <v>556</v>
      </c>
      <c r="I284">
        <v>4</v>
      </c>
      <c r="J284">
        <v>132</v>
      </c>
      <c r="K284">
        <v>2</v>
      </c>
      <c r="L284">
        <v>1112</v>
      </c>
      <c r="M284" s="1">
        <v>45610</v>
      </c>
      <c r="N284" t="s">
        <v>49</v>
      </c>
      <c r="O284" t="str">
        <f t="shared" si="16"/>
        <v>Nov-2024</v>
      </c>
      <c r="P284" s="21">
        <f t="shared" si="17"/>
        <v>2024</v>
      </c>
      <c r="Q284">
        <f t="shared" si="18"/>
        <v>3</v>
      </c>
      <c r="T284" t="str">
        <f t="shared" si="19"/>
        <v>Low Sales</v>
      </c>
    </row>
    <row r="285" spans="1:20" x14ac:dyDescent="0.3">
      <c r="A285" t="s">
        <v>619</v>
      </c>
      <c r="B285" t="s">
        <v>620</v>
      </c>
      <c r="C285" t="s">
        <v>22</v>
      </c>
      <c r="D285" t="s">
        <v>33</v>
      </c>
      <c r="E285" t="s">
        <v>18</v>
      </c>
      <c r="F285">
        <v>2380</v>
      </c>
      <c r="G285">
        <v>25</v>
      </c>
      <c r="H285">
        <v>1785</v>
      </c>
      <c r="I285">
        <v>3.6</v>
      </c>
      <c r="J285">
        <v>60</v>
      </c>
      <c r="K285">
        <v>2</v>
      </c>
      <c r="L285">
        <v>3570</v>
      </c>
      <c r="M285" s="1">
        <v>45540</v>
      </c>
      <c r="N285" t="s">
        <v>91</v>
      </c>
      <c r="O285" t="str">
        <f t="shared" si="16"/>
        <v>Sep-2024</v>
      </c>
      <c r="P285" s="21">
        <f t="shared" si="17"/>
        <v>2024</v>
      </c>
      <c r="Q285">
        <f t="shared" si="18"/>
        <v>3</v>
      </c>
      <c r="T285" t="str">
        <f t="shared" si="19"/>
        <v>Low Sales</v>
      </c>
    </row>
    <row r="286" spans="1:20" x14ac:dyDescent="0.3">
      <c r="A286" t="s">
        <v>621</v>
      </c>
      <c r="B286" t="s">
        <v>622</v>
      </c>
      <c r="C286" t="s">
        <v>88</v>
      </c>
      <c r="D286" t="s">
        <v>17</v>
      </c>
      <c r="E286" t="s">
        <v>18</v>
      </c>
      <c r="F286">
        <v>1250</v>
      </c>
      <c r="G286">
        <v>50</v>
      </c>
      <c r="H286">
        <v>625</v>
      </c>
      <c r="I286">
        <v>3.7</v>
      </c>
      <c r="J286">
        <v>4</v>
      </c>
      <c r="K286">
        <v>1</v>
      </c>
      <c r="L286">
        <v>625</v>
      </c>
      <c r="M286" s="1">
        <v>45646</v>
      </c>
      <c r="N286" t="s">
        <v>61</v>
      </c>
      <c r="O286" t="str">
        <f t="shared" si="16"/>
        <v>Dec-2024</v>
      </c>
      <c r="P286" s="21">
        <f t="shared" si="17"/>
        <v>2024</v>
      </c>
      <c r="Q286">
        <f t="shared" si="18"/>
        <v>3</v>
      </c>
      <c r="T286" t="str">
        <f t="shared" si="19"/>
        <v>Low Sales</v>
      </c>
    </row>
    <row r="287" spans="1:20" x14ac:dyDescent="0.3">
      <c r="A287" t="s">
        <v>623</v>
      </c>
      <c r="B287" t="s">
        <v>624</v>
      </c>
      <c r="C287" t="s">
        <v>52</v>
      </c>
      <c r="D287" t="s">
        <v>28</v>
      </c>
      <c r="E287" t="s">
        <v>34</v>
      </c>
      <c r="F287">
        <v>2670</v>
      </c>
      <c r="G287">
        <v>25</v>
      </c>
      <c r="H287">
        <v>2002</v>
      </c>
      <c r="I287">
        <v>3.4</v>
      </c>
      <c r="J287">
        <v>73</v>
      </c>
      <c r="K287">
        <v>1</v>
      </c>
      <c r="L287">
        <v>2002</v>
      </c>
      <c r="M287" s="1">
        <v>45353</v>
      </c>
      <c r="N287" t="s">
        <v>58</v>
      </c>
      <c r="O287" t="str">
        <f t="shared" si="16"/>
        <v>Mar-2024</v>
      </c>
      <c r="P287" s="21">
        <f t="shared" si="17"/>
        <v>2024</v>
      </c>
      <c r="Q287">
        <f t="shared" si="18"/>
        <v>1</v>
      </c>
      <c r="T287" t="str">
        <f t="shared" si="19"/>
        <v>Low Sales</v>
      </c>
    </row>
    <row r="288" spans="1:20" x14ac:dyDescent="0.3">
      <c r="A288" t="s">
        <v>625</v>
      </c>
      <c r="B288" t="s">
        <v>626</v>
      </c>
      <c r="C288" t="s">
        <v>22</v>
      </c>
      <c r="D288" t="s">
        <v>17</v>
      </c>
      <c r="E288" t="s">
        <v>34</v>
      </c>
      <c r="F288">
        <v>4849</v>
      </c>
      <c r="G288">
        <v>20</v>
      </c>
      <c r="H288">
        <v>3879</v>
      </c>
      <c r="I288">
        <v>3.8</v>
      </c>
      <c r="J288">
        <v>66</v>
      </c>
      <c r="K288">
        <v>1</v>
      </c>
      <c r="L288">
        <v>3879</v>
      </c>
      <c r="M288" s="1">
        <v>45389</v>
      </c>
      <c r="N288" t="s">
        <v>64</v>
      </c>
      <c r="O288" t="str">
        <f t="shared" si="16"/>
        <v>Apr-2024</v>
      </c>
      <c r="P288" s="21">
        <f t="shared" si="17"/>
        <v>2024</v>
      </c>
      <c r="Q288">
        <f t="shared" si="18"/>
        <v>1</v>
      </c>
      <c r="T288" t="str">
        <f t="shared" si="19"/>
        <v>Low Sales</v>
      </c>
    </row>
    <row r="289" spans="1:20" x14ac:dyDescent="0.3">
      <c r="A289" t="s">
        <v>627</v>
      </c>
      <c r="B289" t="s">
        <v>628</v>
      </c>
      <c r="C289" t="s">
        <v>32</v>
      </c>
      <c r="D289" t="s">
        <v>109</v>
      </c>
      <c r="E289" t="s">
        <v>34</v>
      </c>
      <c r="F289">
        <v>1025</v>
      </c>
      <c r="G289">
        <v>15</v>
      </c>
      <c r="H289">
        <v>871</v>
      </c>
      <c r="I289">
        <v>3.6</v>
      </c>
      <c r="J289">
        <v>347</v>
      </c>
      <c r="K289">
        <v>3</v>
      </c>
      <c r="L289">
        <v>2613</v>
      </c>
      <c r="M289" s="1">
        <v>45694</v>
      </c>
      <c r="N289" t="s">
        <v>49</v>
      </c>
      <c r="O289" t="str">
        <f t="shared" si="16"/>
        <v>Feb-2025</v>
      </c>
      <c r="P289" s="21">
        <f t="shared" si="17"/>
        <v>2025</v>
      </c>
      <c r="Q289">
        <f t="shared" si="18"/>
        <v>1</v>
      </c>
      <c r="T289" t="str">
        <f t="shared" si="19"/>
        <v>Low Sales</v>
      </c>
    </row>
    <row r="290" spans="1:20" x14ac:dyDescent="0.3">
      <c r="A290" t="s">
        <v>629</v>
      </c>
      <c r="B290" t="s">
        <v>630</v>
      </c>
      <c r="C290" t="s">
        <v>16</v>
      </c>
      <c r="D290" t="s">
        <v>17</v>
      </c>
      <c r="E290" t="s">
        <v>18</v>
      </c>
      <c r="F290">
        <v>3180</v>
      </c>
      <c r="G290">
        <v>10</v>
      </c>
      <c r="H290">
        <v>2862</v>
      </c>
      <c r="I290">
        <v>4.9000000000000004</v>
      </c>
      <c r="J290">
        <v>282</v>
      </c>
      <c r="K290">
        <v>1</v>
      </c>
      <c r="L290">
        <v>2862</v>
      </c>
      <c r="M290" s="1">
        <v>45451</v>
      </c>
      <c r="N290" t="s">
        <v>29</v>
      </c>
      <c r="O290" t="str">
        <f t="shared" si="16"/>
        <v>Jun-2024</v>
      </c>
      <c r="P290" s="21">
        <f t="shared" si="17"/>
        <v>2024</v>
      </c>
      <c r="Q290">
        <f t="shared" si="18"/>
        <v>2</v>
      </c>
      <c r="T290" t="str">
        <f t="shared" si="19"/>
        <v>Low Sales</v>
      </c>
    </row>
    <row r="291" spans="1:20" x14ac:dyDescent="0.3">
      <c r="A291" t="s">
        <v>631</v>
      </c>
      <c r="B291" t="s">
        <v>632</v>
      </c>
      <c r="C291" t="s">
        <v>27</v>
      </c>
      <c r="D291" t="s">
        <v>33</v>
      </c>
      <c r="E291" t="s">
        <v>18</v>
      </c>
      <c r="F291">
        <v>2985</v>
      </c>
      <c r="G291">
        <v>20</v>
      </c>
      <c r="H291">
        <v>2388</v>
      </c>
      <c r="I291">
        <v>4.5</v>
      </c>
      <c r="J291">
        <v>152</v>
      </c>
      <c r="K291">
        <v>1</v>
      </c>
      <c r="L291">
        <v>2388</v>
      </c>
      <c r="M291" s="1">
        <v>45607</v>
      </c>
      <c r="N291" t="s">
        <v>91</v>
      </c>
      <c r="O291" t="str">
        <f t="shared" si="16"/>
        <v>Nov-2024</v>
      </c>
      <c r="P291" s="21">
        <f t="shared" si="17"/>
        <v>2024</v>
      </c>
      <c r="Q291">
        <f t="shared" si="18"/>
        <v>3</v>
      </c>
      <c r="T291" t="str">
        <f t="shared" si="19"/>
        <v>Low Sales</v>
      </c>
    </row>
    <row r="292" spans="1:20" x14ac:dyDescent="0.3">
      <c r="A292" t="s">
        <v>633</v>
      </c>
      <c r="B292" t="s">
        <v>634</v>
      </c>
      <c r="C292" t="s">
        <v>32</v>
      </c>
      <c r="D292" t="s">
        <v>46</v>
      </c>
      <c r="E292" t="s">
        <v>161</v>
      </c>
      <c r="F292">
        <v>2150</v>
      </c>
      <c r="G292">
        <v>15</v>
      </c>
      <c r="H292">
        <v>1828</v>
      </c>
      <c r="I292">
        <v>4.0999999999999996</v>
      </c>
      <c r="J292">
        <v>152</v>
      </c>
      <c r="K292">
        <v>1</v>
      </c>
      <c r="L292">
        <v>1828</v>
      </c>
      <c r="M292" s="1">
        <v>46020</v>
      </c>
      <c r="N292" t="s">
        <v>75</v>
      </c>
      <c r="O292" t="str">
        <f t="shared" si="16"/>
        <v>Dec-2025</v>
      </c>
      <c r="P292" s="21">
        <f t="shared" si="17"/>
        <v>2025</v>
      </c>
      <c r="Q292">
        <f t="shared" si="18"/>
        <v>3</v>
      </c>
      <c r="T292" t="str">
        <f t="shared" si="19"/>
        <v>Low Sales</v>
      </c>
    </row>
    <row r="293" spans="1:20" x14ac:dyDescent="0.3">
      <c r="A293" t="s">
        <v>635</v>
      </c>
      <c r="B293" t="s">
        <v>636</v>
      </c>
      <c r="C293" t="s">
        <v>37</v>
      </c>
      <c r="D293" t="s">
        <v>109</v>
      </c>
      <c r="E293" t="s">
        <v>161</v>
      </c>
      <c r="F293">
        <v>2056</v>
      </c>
      <c r="G293">
        <v>15</v>
      </c>
      <c r="H293">
        <v>1748</v>
      </c>
      <c r="I293">
        <v>3.7</v>
      </c>
      <c r="J293">
        <v>216</v>
      </c>
      <c r="K293">
        <v>1</v>
      </c>
      <c r="L293">
        <v>1748</v>
      </c>
      <c r="M293" s="1">
        <v>45706</v>
      </c>
      <c r="N293" t="s">
        <v>91</v>
      </c>
      <c r="O293" t="str">
        <f t="shared" si="16"/>
        <v>Feb-2025</v>
      </c>
      <c r="P293" s="21">
        <f t="shared" si="17"/>
        <v>2025</v>
      </c>
      <c r="Q293">
        <f t="shared" si="18"/>
        <v>1</v>
      </c>
      <c r="T293" t="str">
        <f t="shared" si="19"/>
        <v>Low Sales</v>
      </c>
    </row>
    <row r="294" spans="1:20" x14ac:dyDescent="0.3">
      <c r="A294" t="s">
        <v>637</v>
      </c>
      <c r="B294" t="s">
        <v>638</v>
      </c>
      <c r="C294" t="s">
        <v>27</v>
      </c>
      <c r="D294" t="s">
        <v>23</v>
      </c>
      <c r="E294" t="s">
        <v>18</v>
      </c>
      <c r="F294">
        <v>887</v>
      </c>
      <c r="G294">
        <v>10</v>
      </c>
      <c r="H294">
        <v>798</v>
      </c>
      <c r="I294">
        <v>3.6</v>
      </c>
      <c r="J294">
        <v>99</v>
      </c>
      <c r="K294">
        <v>5</v>
      </c>
      <c r="L294">
        <v>3990</v>
      </c>
      <c r="M294" s="1">
        <v>45425</v>
      </c>
      <c r="N294" t="s">
        <v>42</v>
      </c>
      <c r="O294" t="str">
        <f t="shared" si="16"/>
        <v>May-2024</v>
      </c>
      <c r="P294" s="21">
        <f t="shared" si="17"/>
        <v>2024</v>
      </c>
      <c r="Q294">
        <f t="shared" si="18"/>
        <v>2</v>
      </c>
      <c r="T294" t="str">
        <f t="shared" si="19"/>
        <v>Low Sales</v>
      </c>
    </row>
    <row r="295" spans="1:20" x14ac:dyDescent="0.3">
      <c r="A295" t="s">
        <v>639</v>
      </c>
      <c r="B295" t="s">
        <v>640</v>
      </c>
      <c r="C295" t="s">
        <v>32</v>
      </c>
      <c r="D295" t="s">
        <v>28</v>
      </c>
      <c r="E295" t="s">
        <v>34</v>
      </c>
      <c r="F295">
        <v>1168</v>
      </c>
      <c r="G295">
        <v>70</v>
      </c>
      <c r="H295">
        <v>350</v>
      </c>
      <c r="I295">
        <v>4</v>
      </c>
      <c r="J295">
        <v>79</v>
      </c>
      <c r="K295">
        <v>3</v>
      </c>
      <c r="L295">
        <v>1050</v>
      </c>
      <c r="M295" s="1">
        <v>45746</v>
      </c>
      <c r="N295" t="s">
        <v>58</v>
      </c>
      <c r="O295" t="str">
        <f t="shared" si="16"/>
        <v>Mar-2025</v>
      </c>
      <c r="P295" s="21">
        <f t="shared" si="17"/>
        <v>2025</v>
      </c>
      <c r="Q295">
        <f t="shared" si="18"/>
        <v>1</v>
      </c>
      <c r="T295" t="str">
        <f t="shared" si="19"/>
        <v>Low Sales</v>
      </c>
    </row>
    <row r="296" spans="1:20" x14ac:dyDescent="0.3">
      <c r="A296" t="s">
        <v>641</v>
      </c>
      <c r="B296" t="s">
        <v>642</v>
      </c>
      <c r="C296" t="s">
        <v>32</v>
      </c>
      <c r="D296" t="s">
        <v>109</v>
      </c>
      <c r="E296" t="s">
        <v>34</v>
      </c>
      <c r="F296">
        <v>697</v>
      </c>
      <c r="G296">
        <v>15</v>
      </c>
      <c r="H296">
        <v>592</v>
      </c>
      <c r="I296">
        <v>4.5999999999999996</v>
      </c>
      <c r="J296">
        <v>102</v>
      </c>
      <c r="K296">
        <v>1</v>
      </c>
      <c r="L296">
        <v>592</v>
      </c>
      <c r="M296" s="1">
        <v>45696</v>
      </c>
      <c r="N296" t="s">
        <v>168</v>
      </c>
      <c r="O296" t="str">
        <f t="shared" si="16"/>
        <v>Feb-2025</v>
      </c>
      <c r="P296" s="21">
        <f t="shared" si="17"/>
        <v>2025</v>
      </c>
      <c r="Q296">
        <f t="shared" si="18"/>
        <v>1</v>
      </c>
      <c r="T296" t="str">
        <f t="shared" si="19"/>
        <v>Low Sales</v>
      </c>
    </row>
    <row r="297" spans="1:20" x14ac:dyDescent="0.3">
      <c r="A297" t="s">
        <v>643</v>
      </c>
      <c r="B297" t="s">
        <v>644</v>
      </c>
      <c r="C297" t="s">
        <v>52</v>
      </c>
      <c r="D297" t="s">
        <v>46</v>
      </c>
      <c r="E297" t="s">
        <v>161</v>
      </c>
      <c r="F297">
        <v>5007</v>
      </c>
      <c r="G297">
        <v>50</v>
      </c>
      <c r="H297">
        <v>2504</v>
      </c>
      <c r="I297">
        <v>5</v>
      </c>
      <c r="J297">
        <v>662</v>
      </c>
      <c r="K297">
        <v>1</v>
      </c>
      <c r="L297">
        <v>2504</v>
      </c>
      <c r="M297" s="1">
        <v>45444</v>
      </c>
      <c r="N297" t="s">
        <v>78</v>
      </c>
      <c r="O297" t="str">
        <f t="shared" si="16"/>
        <v>Jun-2024</v>
      </c>
      <c r="P297" s="21">
        <f t="shared" si="17"/>
        <v>2024</v>
      </c>
      <c r="Q297">
        <f t="shared" si="18"/>
        <v>2</v>
      </c>
      <c r="T297" t="str">
        <f t="shared" si="19"/>
        <v>Low Sales</v>
      </c>
    </row>
    <row r="298" spans="1:20" x14ac:dyDescent="0.3">
      <c r="A298" t="s">
        <v>645</v>
      </c>
      <c r="B298" t="s">
        <v>646</v>
      </c>
      <c r="C298" t="s">
        <v>27</v>
      </c>
      <c r="D298" t="s">
        <v>41</v>
      </c>
      <c r="E298" t="s">
        <v>34</v>
      </c>
      <c r="F298">
        <v>639</v>
      </c>
      <c r="G298">
        <v>10</v>
      </c>
      <c r="H298">
        <v>575</v>
      </c>
      <c r="I298">
        <v>3.4</v>
      </c>
      <c r="J298">
        <v>40</v>
      </c>
      <c r="K298">
        <v>1</v>
      </c>
      <c r="L298">
        <v>575</v>
      </c>
      <c r="M298" s="1">
        <v>45496</v>
      </c>
      <c r="N298" t="s">
        <v>64</v>
      </c>
      <c r="O298" t="str">
        <f t="shared" si="16"/>
        <v>Jul-2024</v>
      </c>
      <c r="P298" s="21">
        <f t="shared" si="17"/>
        <v>2024</v>
      </c>
      <c r="Q298">
        <f t="shared" si="18"/>
        <v>2</v>
      </c>
      <c r="T298" t="str">
        <f t="shared" si="19"/>
        <v>Low Sales</v>
      </c>
    </row>
    <row r="299" spans="1:20" x14ac:dyDescent="0.3">
      <c r="A299" t="s">
        <v>647</v>
      </c>
      <c r="B299" t="s">
        <v>648</v>
      </c>
      <c r="C299" t="s">
        <v>52</v>
      </c>
      <c r="D299" t="s">
        <v>33</v>
      </c>
      <c r="E299" t="s">
        <v>34</v>
      </c>
      <c r="F299">
        <v>3020</v>
      </c>
      <c r="G299">
        <v>30</v>
      </c>
      <c r="H299">
        <v>2114</v>
      </c>
      <c r="I299">
        <v>4.4000000000000004</v>
      </c>
      <c r="J299">
        <v>46</v>
      </c>
      <c r="K299">
        <v>3</v>
      </c>
      <c r="L299">
        <v>6342</v>
      </c>
      <c r="M299" s="1">
        <v>45806</v>
      </c>
      <c r="N299" t="s">
        <v>49</v>
      </c>
      <c r="O299" t="str">
        <f t="shared" si="16"/>
        <v>May-2025</v>
      </c>
      <c r="P299" s="21">
        <f t="shared" si="17"/>
        <v>2025</v>
      </c>
      <c r="Q299">
        <f t="shared" si="18"/>
        <v>2</v>
      </c>
      <c r="T299" t="str">
        <f t="shared" si="19"/>
        <v>High Sales</v>
      </c>
    </row>
    <row r="300" spans="1:20" x14ac:dyDescent="0.3">
      <c r="A300" t="s">
        <v>649</v>
      </c>
      <c r="B300" t="s">
        <v>650</v>
      </c>
      <c r="C300" t="s">
        <v>116</v>
      </c>
      <c r="D300" t="s">
        <v>109</v>
      </c>
      <c r="E300" t="s">
        <v>34</v>
      </c>
      <c r="F300">
        <v>2935</v>
      </c>
      <c r="G300">
        <v>15</v>
      </c>
      <c r="H300">
        <v>2495</v>
      </c>
      <c r="I300">
        <v>3.8</v>
      </c>
      <c r="J300">
        <v>79</v>
      </c>
      <c r="K300">
        <v>1</v>
      </c>
      <c r="L300">
        <v>2495</v>
      </c>
      <c r="M300" s="1">
        <v>45775</v>
      </c>
      <c r="N300" t="s">
        <v>64</v>
      </c>
      <c r="O300" t="str">
        <f t="shared" si="16"/>
        <v>Apr-2025</v>
      </c>
      <c r="P300" s="21">
        <f t="shared" si="17"/>
        <v>2025</v>
      </c>
      <c r="Q300">
        <f t="shared" si="18"/>
        <v>1</v>
      </c>
      <c r="T300" t="str">
        <f t="shared" si="19"/>
        <v>Low Sales</v>
      </c>
    </row>
    <row r="301" spans="1:20" x14ac:dyDescent="0.3">
      <c r="A301" t="s">
        <v>651</v>
      </c>
      <c r="B301" t="s">
        <v>652</v>
      </c>
      <c r="C301" t="s">
        <v>116</v>
      </c>
      <c r="D301" t="s">
        <v>23</v>
      </c>
      <c r="E301" t="s">
        <v>18</v>
      </c>
      <c r="F301">
        <v>2765</v>
      </c>
      <c r="G301">
        <v>15</v>
      </c>
      <c r="H301">
        <v>2350</v>
      </c>
      <c r="I301">
        <v>3.9</v>
      </c>
      <c r="J301">
        <v>100</v>
      </c>
      <c r="K301">
        <v>3</v>
      </c>
      <c r="L301">
        <v>7050</v>
      </c>
      <c r="M301" s="1">
        <v>45349</v>
      </c>
      <c r="N301" t="s">
        <v>75</v>
      </c>
      <c r="O301" t="str">
        <f t="shared" si="16"/>
        <v>Feb-2024</v>
      </c>
      <c r="P301" s="21">
        <f t="shared" si="17"/>
        <v>2024</v>
      </c>
      <c r="Q301">
        <f t="shared" si="18"/>
        <v>1</v>
      </c>
      <c r="T301" t="str">
        <f t="shared" si="19"/>
        <v>High Sales</v>
      </c>
    </row>
    <row r="302" spans="1:20" x14ac:dyDescent="0.3">
      <c r="A302" t="s">
        <v>653</v>
      </c>
      <c r="B302" t="s">
        <v>650</v>
      </c>
      <c r="C302" t="s">
        <v>116</v>
      </c>
      <c r="D302" t="s">
        <v>46</v>
      </c>
      <c r="E302" t="s">
        <v>34</v>
      </c>
      <c r="F302">
        <v>6700</v>
      </c>
      <c r="G302">
        <v>40</v>
      </c>
      <c r="H302">
        <v>4020</v>
      </c>
      <c r="I302">
        <v>4.0999999999999996</v>
      </c>
      <c r="J302">
        <v>123</v>
      </c>
      <c r="K302">
        <v>1</v>
      </c>
      <c r="L302">
        <v>4020</v>
      </c>
      <c r="M302" s="1">
        <v>45897</v>
      </c>
      <c r="N302" t="s">
        <v>61</v>
      </c>
      <c r="O302" t="str">
        <f t="shared" si="16"/>
        <v>Aug-2025</v>
      </c>
      <c r="P302" s="21">
        <f t="shared" si="17"/>
        <v>2025</v>
      </c>
      <c r="Q302">
        <f t="shared" si="18"/>
        <v>2</v>
      </c>
      <c r="T302" t="str">
        <f t="shared" si="19"/>
        <v>Low Sales</v>
      </c>
    </row>
    <row r="303" spans="1:20" x14ac:dyDescent="0.3">
      <c r="A303" t="s">
        <v>654</v>
      </c>
      <c r="B303" t="s">
        <v>655</v>
      </c>
      <c r="C303" t="s">
        <v>45</v>
      </c>
      <c r="D303" t="s">
        <v>17</v>
      </c>
      <c r="E303" t="s">
        <v>34</v>
      </c>
      <c r="F303">
        <v>5431</v>
      </c>
      <c r="G303">
        <v>20</v>
      </c>
      <c r="H303">
        <v>4345</v>
      </c>
      <c r="I303">
        <v>3.7</v>
      </c>
      <c r="J303">
        <v>636</v>
      </c>
      <c r="K303">
        <v>1</v>
      </c>
      <c r="L303">
        <v>4345</v>
      </c>
      <c r="M303" s="1">
        <v>45349</v>
      </c>
      <c r="N303" t="s">
        <v>75</v>
      </c>
      <c r="O303" t="str">
        <f t="shared" si="16"/>
        <v>Feb-2024</v>
      </c>
      <c r="P303" s="21">
        <f t="shared" si="17"/>
        <v>2024</v>
      </c>
      <c r="Q303">
        <f t="shared" si="18"/>
        <v>1</v>
      </c>
      <c r="T303" t="str">
        <f t="shared" si="19"/>
        <v>Low Sales</v>
      </c>
    </row>
    <row r="304" spans="1:20" x14ac:dyDescent="0.3">
      <c r="A304" t="s">
        <v>656</v>
      </c>
      <c r="B304" t="s">
        <v>657</v>
      </c>
      <c r="C304" t="s">
        <v>37</v>
      </c>
      <c r="D304" t="s">
        <v>53</v>
      </c>
      <c r="E304" t="s">
        <v>34</v>
      </c>
      <c r="F304">
        <v>4208</v>
      </c>
      <c r="G304">
        <v>50</v>
      </c>
      <c r="H304">
        <v>2104</v>
      </c>
      <c r="I304">
        <v>4</v>
      </c>
      <c r="J304">
        <v>535</v>
      </c>
      <c r="K304">
        <v>2</v>
      </c>
      <c r="L304">
        <v>4208</v>
      </c>
      <c r="M304" s="1">
        <v>45640</v>
      </c>
      <c r="N304" t="s">
        <v>85</v>
      </c>
      <c r="O304" t="str">
        <f t="shared" si="16"/>
        <v>Dec-2024</v>
      </c>
      <c r="P304" s="21">
        <f t="shared" si="17"/>
        <v>2024</v>
      </c>
      <c r="Q304">
        <f t="shared" si="18"/>
        <v>3</v>
      </c>
      <c r="T304" t="str">
        <f t="shared" si="19"/>
        <v>Low Sales</v>
      </c>
    </row>
    <row r="305" spans="1:20" x14ac:dyDescent="0.3">
      <c r="A305" t="s">
        <v>658</v>
      </c>
      <c r="B305" t="s">
        <v>659</v>
      </c>
      <c r="C305" t="s">
        <v>22</v>
      </c>
      <c r="D305" t="s">
        <v>46</v>
      </c>
      <c r="E305" t="s">
        <v>34</v>
      </c>
      <c r="F305">
        <v>3968</v>
      </c>
      <c r="G305">
        <v>40</v>
      </c>
      <c r="H305">
        <v>2381</v>
      </c>
      <c r="I305">
        <v>3.6</v>
      </c>
      <c r="J305">
        <v>323</v>
      </c>
      <c r="K305">
        <v>4</v>
      </c>
      <c r="L305">
        <v>9524</v>
      </c>
      <c r="M305" s="1">
        <v>45674</v>
      </c>
      <c r="N305" t="s">
        <v>189</v>
      </c>
      <c r="O305" t="str">
        <f t="shared" si="16"/>
        <v>Jan-2025</v>
      </c>
      <c r="P305" s="21">
        <f t="shared" si="17"/>
        <v>2025</v>
      </c>
      <c r="Q305">
        <f t="shared" si="18"/>
        <v>1</v>
      </c>
      <c r="T305" t="str">
        <f t="shared" si="19"/>
        <v>High Sales</v>
      </c>
    </row>
    <row r="306" spans="1:20" x14ac:dyDescent="0.3">
      <c r="A306" t="s">
        <v>660</v>
      </c>
      <c r="B306" t="s">
        <v>661</v>
      </c>
      <c r="C306" t="s">
        <v>16</v>
      </c>
      <c r="D306" t="s">
        <v>33</v>
      </c>
      <c r="E306" t="s">
        <v>18</v>
      </c>
      <c r="F306">
        <v>1722</v>
      </c>
      <c r="G306">
        <v>30</v>
      </c>
      <c r="H306">
        <v>1205</v>
      </c>
      <c r="I306">
        <v>3.8</v>
      </c>
      <c r="J306">
        <v>55</v>
      </c>
      <c r="K306">
        <v>2</v>
      </c>
      <c r="L306">
        <v>2410</v>
      </c>
      <c r="M306" s="1">
        <v>45790</v>
      </c>
      <c r="N306" t="s">
        <v>49</v>
      </c>
      <c r="O306" t="str">
        <f t="shared" si="16"/>
        <v>May-2025</v>
      </c>
      <c r="P306" s="21">
        <f t="shared" si="17"/>
        <v>2025</v>
      </c>
      <c r="Q306">
        <f t="shared" si="18"/>
        <v>2</v>
      </c>
      <c r="T306" t="str">
        <f t="shared" si="19"/>
        <v>Low Sales</v>
      </c>
    </row>
    <row r="307" spans="1:20" x14ac:dyDescent="0.3">
      <c r="A307" t="s">
        <v>662</v>
      </c>
      <c r="B307" t="s">
        <v>663</v>
      </c>
      <c r="C307" t="s">
        <v>88</v>
      </c>
      <c r="D307" t="s">
        <v>46</v>
      </c>
      <c r="E307" t="s">
        <v>74</v>
      </c>
      <c r="F307">
        <v>7819</v>
      </c>
      <c r="G307">
        <v>30</v>
      </c>
      <c r="H307">
        <v>5473</v>
      </c>
      <c r="I307">
        <v>4.5</v>
      </c>
      <c r="J307">
        <v>183</v>
      </c>
      <c r="K307">
        <v>1</v>
      </c>
      <c r="L307">
        <v>5473</v>
      </c>
      <c r="M307" s="1">
        <v>45293</v>
      </c>
      <c r="N307" t="s">
        <v>54</v>
      </c>
      <c r="O307" t="str">
        <f t="shared" si="16"/>
        <v>Jan-2024</v>
      </c>
      <c r="P307" s="21">
        <f t="shared" si="17"/>
        <v>2024</v>
      </c>
      <c r="Q307">
        <f t="shared" si="18"/>
        <v>1</v>
      </c>
      <c r="T307" t="str">
        <f t="shared" si="19"/>
        <v>High Sales</v>
      </c>
    </row>
    <row r="308" spans="1:20" x14ac:dyDescent="0.3">
      <c r="A308" t="s">
        <v>664</v>
      </c>
      <c r="B308" t="s">
        <v>665</v>
      </c>
      <c r="C308" t="s">
        <v>116</v>
      </c>
      <c r="D308" t="s">
        <v>33</v>
      </c>
      <c r="E308" t="s">
        <v>18</v>
      </c>
      <c r="F308">
        <v>3409</v>
      </c>
      <c r="G308">
        <v>25</v>
      </c>
      <c r="H308">
        <v>2557</v>
      </c>
      <c r="I308">
        <v>4.0999999999999996</v>
      </c>
      <c r="J308">
        <v>158</v>
      </c>
      <c r="K308">
        <v>1</v>
      </c>
      <c r="L308">
        <v>2557</v>
      </c>
      <c r="M308" s="1">
        <v>45371</v>
      </c>
      <c r="N308" t="s">
        <v>75</v>
      </c>
      <c r="O308" t="str">
        <f t="shared" si="16"/>
        <v>Mar-2024</v>
      </c>
      <c r="P308" s="21">
        <f t="shared" si="17"/>
        <v>2024</v>
      </c>
      <c r="Q308">
        <f t="shared" si="18"/>
        <v>1</v>
      </c>
      <c r="T308" t="str">
        <f t="shared" si="19"/>
        <v>Low Sales</v>
      </c>
    </row>
    <row r="309" spans="1:20" x14ac:dyDescent="0.3">
      <c r="A309" t="s">
        <v>666</v>
      </c>
      <c r="B309" t="s">
        <v>667</v>
      </c>
      <c r="C309" t="s">
        <v>116</v>
      </c>
      <c r="D309" t="s">
        <v>23</v>
      </c>
      <c r="E309" t="s">
        <v>34</v>
      </c>
      <c r="F309">
        <v>4448</v>
      </c>
      <c r="G309">
        <v>0</v>
      </c>
      <c r="H309">
        <v>4448</v>
      </c>
      <c r="I309">
        <v>4.5</v>
      </c>
      <c r="J309">
        <v>62</v>
      </c>
      <c r="K309">
        <v>1</v>
      </c>
      <c r="L309">
        <v>4448</v>
      </c>
      <c r="M309" s="1">
        <v>45361</v>
      </c>
      <c r="N309" t="s">
        <v>102</v>
      </c>
      <c r="O309" t="str">
        <f t="shared" si="16"/>
        <v>Mar-2024</v>
      </c>
      <c r="P309" s="21">
        <f t="shared" si="17"/>
        <v>2024</v>
      </c>
      <c r="Q309">
        <f t="shared" si="18"/>
        <v>1</v>
      </c>
      <c r="T309" t="str">
        <f t="shared" si="19"/>
        <v>Low Sales</v>
      </c>
    </row>
    <row r="310" spans="1:20" x14ac:dyDescent="0.3">
      <c r="A310" t="s">
        <v>668</v>
      </c>
      <c r="B310" t="s">
        <v>669</v>
      </c>
      <c r="C310" t="s">
        <v>22</v>
      </c>
      <c r="D310" t="s">
        <v>109</v>
      </c>
      <c r="E310" t="s">
        <v>34</v>
      </c>
      <c r="F310">
        <v>2740</v>
      </c>
      <c r="G310">
        <v>30</v>
      </c>
      <c r="H310">
        <v>1918</v>
      </c>
      <c r="I310">
        <v>3.8</v>
      </c>
      <c r="J310">
        <v>68</v>
      </c>
      <c r="K310">
        <v>3</v>
      </c>
      <c r="L310">
        <v>5754</v>
      </c>
      <c r="M310" s="1">
        <v>45796</v>
      </c>
      <c r="N310" t="s">
        <v>189</v>
      </c>
      <c r="O310" t="str">
        <f t="shared" si="16"/>
        <v>May-2025</v>
      </c>
      <c r="P310" s="21">
        <f t="shared" si="17"/>
        <v>2025</v>
      </c>
      <c r="Q310">
        <f t="shared" si="18"/>
        <v>2</v>
      </c>
      <c r="T310" t="str">
        <f t="shared" si="19"/>
        <v>High Sales</v>
      </c>
    </row>
    <row r="311" spans="1:20" x14ac:dyDescent="0.3">
      <c r="A311" t="s">
        <v>670</v>
      </c>
      <c r="B311" t="s">
        <v>671</v>
      </c>
      <c r="C311" t="s">
        <v>32</v>
      </c>
      <c r="D311" t="s">
        <v>53</v>
      </c>
      <c r="E311" t="s">
        <v>74</v>
      </c>
      <c r="F311">
        <v>6122</v>
      </c>
      <c r="G311">
        <v>30</v>
      </c>
      <c r="H311">
        <v>4285</v>
      </c>
      <c r="I311">
        <v>4.4000000000000004</v>
      </c>
      <c r="J311">
        <v>97</v>
      </c>
      <c r="K311">
        <v>1</v>
      </c>
      <c r="L311">
        <v>4285</v>
      </c>
      <c r="M311" s="1">
        <v>45367</v>
      </c>
      <c r="N311" t="s">
        <v>78</v>
      </c>
      <c r="O311" t="str">
        <f t="shared" si="16"/>
        <v>Mar-2024</v>
      </c>
      <c r="P311" s="21">
        <f t="shared" si="17"/>
        <v>2024</v>
      </c>
      <c r="Q311">
        <f t="shared" si="18"/>
        <v>1</v>
      </c>
      <c r="T311" t="str">
        <f t="shared" si="19"/>
        <v>Low Sales</v>
      </c>
    </row>
    <row r="312" spans="1:20" x14ac:dyDescent="0.3">
      <c r="A312" t="s">
        <v>672</v>
      </c>
      <c r="B312" t="s">
        <v>673</v>
      </c>
      <c r="C312" t="s">
        <v>57</v>
      </c>
      <c r="D312" t="s">
        <v>28</v>
      </c>
      <c r="E312" t="s">
        <v>34</v>
      </c>
      <c r="F312">
        <v>1597</v>
      </c>
      <c r="G312">
        <v>20</v>
      </c>
      <c r="H312">
        <v>1278</v>
      </c>
      <c r="I312">
        <v>3.3</v>
      </c>
      <c r="J312">
        <v>42</v>
      </c>
      <c r="K312">
        <v>1</v>
      </c>
      <c r="L312">
        <v>1278</v>
      </c>
      <c r="M312" s="1">
        <v>45368</v>
      </c>
      <c r="N312" t="s">
        <v>24</v>
      </c>
      <c r="O312" t="str">
        <f t="shared" si="16"/>
        <v>Mar-2024</v>
      </c>
      <c r="P312" s="21">
        <f t="shared" si="17"/>
        <v>2024</v>
      </c>
      <c r="Q312">
        <f t="shared" si="18"/>
        <v>1</v>
      </c>
      <c r="T312" t="str">
        <f t="shared" si="19"/>
        <v>Low Sales</v>
      </c>
    </row>
    <row r="313" spans="1:20" x14ac:dyDescent="0.3">
      <c r="A313" t="s">
        <v>674</v>
      </c>
      <c r="B313" t="s">
        <v>675</v>
      </c>
      <c r="C313" t="s">
        <v>45</v>
      </c>
      <c r="D313" t="s">
        <v>53</v>
      </c>
      <c r="E313" t="s">
        <v>34</v>
      </c>
      <c r="F313">
        <v>1043</v>
      </c>
      <c r="G313">
        <v>20</v>
      </c>
      <c r="H313">
        <v>834</v>
      </c>
      <c r="I313">
        <v>4.0999999999999996</v>
      </c>
      <c r="J313">
        <v>182</v>
      </c>
      <c r="K313">
        <v>1</v>
      </c>
      <c r="L313">
        <v>834</v>
      </c>
      <c r="M313" s="1">
        <v>45736</v>
      </c>
      <c r="N313" t="s">
        <v>85</v>
      </c>
      <c r="O313" t="str">
        <f t="shared" si="16"/>
        <v>Mar-2025</v>
      </c>
      <c r="P313" s="21">
        <f t="shared" si="17"/>
        <v>2025</v>
      </c>
      <c r="Q313">
        <f t="shared" si="18"/>
        <v>1</v>
      </c>
      <c r="T313" t="str">
        <f t="shared" si="19"/>
        <v>Low Sales</v>
      </c>
    </row>
    <row r="314" spans="1:20" x14ac:dyDescent="0.3">
      <c r="A314" t="s">
        <v>676</v>
      </c>
      <c r="B314" t="s">
        <v>677</v>
      </c>
      <c r="C314" t="s">
        <v>57</v>
      </c>
      <c r="D314" t="s">
        <v>17</v>
      </c>
      <c r="E314" t="s">
        <v>18</v>
      </c>
      <c r="F314">
        <v>4342</v>
      </c>
      <c r="G314">
        <v>30</v>
      </c>
      <c r="H314">
        <v>3039</v>
      </c>
      <c r="I314">
        <v>4.4000000000000004</v>
      </c>
      <c r="J314">
        <v>71</v>
      </c>
      <c r="K314">
        <v>3</v>
      </c>
      <c r="L314">
        <v>9117</v>
      </c>
      <c r="M314" s="1">
        <v>45845</v>
      </c>
      <c r="N314" t="s">
        <v>141</v>
      </c>
      <c r="O314" t="str">
        <f t="shared" si="16"/>
        <v>Jul-2025</v>
      </c>
      <c r="P314" s="21">
        <f t="shared" si="17"/>
        <v>2025</v>
      </c>
      <c r="Q314">
        <f t="shared" si="18"/>
        <v>2</v>
      </c>
      <c r="T314" t="str">
        <f t="shared" si="19"/>
        <v>High Sales</v>
      </c>
    </row>
    <row r="315" spans="1:20" x14ac:dyDescent="0.3">
      <c r="A315" t="s">
        <v>678</v>
      </c>
      <c r="B315" t="s">
        <v>679</v>
      </c>
      <c r="C315" t="s">
        <v>88</v>
      </c>
      <c r="D315" t="s">
        <v>23</v>
      </c>
      <c r="E315" t="s">
        <v>18</v>
      </c>
      <c r="F315">
        <v>4809</v>
      </c>
      <c r="G315">
        <v>25</v>
      </c>
      <c r="H315">
        <v>3607</v>
      </c>
      <c r="I315">
        <v>3.3</v>
      </c>
      <c r="J315">
        <v>129</v>
      </c>
      <c r="K315">
        <v>1</v>
      </c>
      <c r="L315">
        <v>3607</v>
      </c>
      <c r="M315" s="1">
        <v>45661</v>
      </c>
      <c r="N315" t="s">
        <v>61</v>
      </c>
      <c r="O315" t="str">
        <f t="shared" si="16"/>
        <v>Jan-2025</v>
      </c>
      <c r="P315" s="21">
        <f t="shared" si="17"/>
        <v>2025</v>
      </c>
      <c r="Q315">
        <f t="shared" si="18"/>
        <v>1</v>
      </c>
      <c r="T315" t="str">
        <f t="shared" si="19"/>
        <v>Low Sales</v>
      </c>
    </row>
    <row r="316" spans="1:20" x14ac:dyDescent="0.3">
      <c r="A316" t="s">
        <v>680</v>
      </c>
      <c r="B316" t="s">
        <v>681</v>
      </c>
      <c r="C316" t="s">
        <v>16</v>
      </c>
      <c r="D316" t="s">
        <v>53</v>
      </c>
      <c r="E316" t="s">
        <v>34</v>
      </c>
      <c r="F316">
        <v>1900</v>
      </c>
      <c r="G316">
        <v>0</v>
      </c>
      <c r="H316">
        <v>1900</v>
      </c>
      <c r="I316">
        <v>3.8</v>
      </c>
      <c r="J316">
        <v>71</v>
      </c>
      <c r="K316">
        <v>1</v>
      </c>
      <c r="L316">
        <v>1900</v>
      </c>
      <c r="M316" s="1">
        <v>45375</v>
      </c>
      <c r="N316" t="s">
        <v>168</v>
      </c>
      <c r="O316" t="str">
        <f t="shared" si="16"/>
        <v>Mar-2024</v>
      </c>
      <c r="P316" s="21">
        <f t="shared" si="17"/>
        <v>2024</v>
      </c>
      <c r="Q316">
        <f t="shared" si="18"/>
        <v>1</v>
      </c>
      <c r="T316" t="str">
        <f t="shared" si="19"/>
        <v>Low Sales</v>
      </c>
    </row>
    <row r="317" spans="1:20" x14ac:dyDescent="0.3">
      <c r="A317" t="s">
        <v>682</v>
      </c>
      <c r="B317" t="s">
        <v>683</v>
      </c>
      <c r="C317" t="s">
        <v>52</v>
      </c>
      <c r="D317" t="s">
        <v>53</v>
      </c>
      <c r="E317" t="s">
        <v>34</v>
      </c>
      <c r="F317">
        <v>6205</v>
      </c>
      <c r="G317">
        <v>15</v>
      </c>
      <c r="H317">
        <v>5274</v>
      </c>
      <c r="I317">
        <v>4.0999999999999996</v>
      </c>
      <c r="J317">
        <v>62</v>
      </c>
      <c r="K317">
        <v>1</v>
      </c>
      <c r="L317">
        <v>5274</v>
      </c>
      <c r="M317" s="1">
        <v>45481</v>
      </c>
      <c r="N317" t="s">
        <v>102</v>
      </c>
      <c r="O317" t="str">
        <f t="shared" si="16"/>
        <v>Jul-2024</v>
      </c>
      <c r="P317" s="21">
        <f t="shared" si="17"/>
        <v>2024</v>
      </c>
      <c r="Q317">
        <f t="shared" si="18"/>
        <v>2</v>
      </c>
      <c r="T317" t="str">
        <f t="shared" si="19"/>
        <v>High Sales</v>
      </c>
    </row>
    <row r="318" spans="1:20" x14ac:dyDescent="0.3">
      <c r="A318" t="s">
        <v>684</v>
      </c>
      <c r="B318" t="s">
        <v>685</v>
      </c>
      <c r="C318" t="s">
        <v>116</v>
      </c>
      <c r="D318" t="s">
        <v>53</v>
      </c>
      <c r="E318" t="s">
        <v>34</v>
      </c>
      <c r="F318">
        <v>2946</v>
      </c>
      <c r="G318">
        <v>20</v>
      </c>
      <c r="H318">
        <v>2357</v>
      </c>
      <c r="I318">
        <v>4.5999999999999996</v>
      </c>
      <c r="J318">
        <v>60</v>
      </c>
      <c r="K318">
        <v>1</v>
      </c>
      <c r="L318">
        <v>2357</v>
      </c>
      <c r="M318" s="1">
        <v>45567</v>
      </c>
      <c r="N318" t="s">
        <v>54</v>
      </c>
      <c r="O318" t="str">
        <f t="shared" si="16"/>
        <v>Oct-2024</v>
      </c>
      <c r="P318" s="21">
        <f t="shared" si="17"/>
        <v>2024</v>
      </c>
      <c r="Q318">
        <f t="shared" si="18"/>
        <v>3</v>
      </c>
      <c r="T318" t="str">
        <f t="shared" si="19"/>
        <v>Low Sales</v>
      </c>
    </row>
    <row r="319" spans="1:20" x14ac:dyDescent="0.3">
      <c r="A319" t="s">
        <v>686</v>
      </c>
      <c r="B319" t="s">
        <v>687</v>
      </c>
      <c r="C319" t="s">
        <v>32</v>
      </c>
      <c r="D319" t="s">
        <v>23</v>
      </c>
      <c r="E319" t="s">
        <v>34</v>
      </c>
      <c r="F319">
        <v>4181</v>
      </c>
      <c r="G319">
        <v>60</v>
      </c>
      <c r="H319">
        <v>1672</v>
      </c>
      <c r="I319">
        <v>3.8</v>
      </c>
      <c r="J319">
        <v>208</v>
      </c>
      <c r="K319">
        <v>1</v>
      </c>
      <c r="L319">
        <v>1672</v>
      </c>
      <c r="M319" s="1">
        <v>45354</v>
      </c>
      <c r="N319" t="s">
        <v>189</v>
      </c>
      <c r="O319" t="str">
        <f t="shared" si="16"/>
        <v>Mar-2024</v>
      </c>
      <c r="P319" s="21">
        <f t="shared" si="17"/>
        <v>2024</v>
      </c>
      <c r="Q319">
        <f t="shared" si="18"/>
        <v>1</v>
      </c>
      <c r="T319" t="str">
        <f t="shared" si="19"/>
        <v>Low Sales</v>
      </c>
    </row>
    <row r="320" spans="1:20" x14ac:dyDescent="0.3">
      <c r="A320" t="s">
        <v>688</v>
      </c>
      <c r="B320" t="s">
        <v>689</v>
      </c>
      <c r="C320" t="s">
        <v>37</v>
      </c>
      <c r="D320" t="s">
        <v>53</v>
      </c>
      <c r="E320" t="s">
        <v>74</v>
      </c>
      <c r="F320">
        <v>3264</v>
      </c>
      <c r="G320">
        <v>20</v>
      </c>
      <c r="H320">
        <v>2611</v>
      </c>
      <c r="I320">
        <v>4.4000000000000004</v>
      </c>
      <c r="J320">
        <v>100</v>
      </c>
      <c r="K320">
        <v>1</v>
      </c>
      <c r="L320">
        <v>2611</v>
      </c>
      <c r="M320" s="1">
        <v>45327</v>
      </c>
      <c r="N320" t="s">
        <v>64</v>
      </c>
      <c r="O320" t="str">
        <f t="shared" si="16"/>
        <v>Feb-2024</v>
      </c>
      <c r="P320" s="21">
        <f t="shared" si="17"/>
        <v>2024</v>
      </c>
      <c r="Q320">
        <f t="shared" si="18"/>
        <v>1</v>
      </c>
      <c r="T320" t="str">
        <f t="shared" si="19"/>
        <v>Low Sales</v>
      </c>
    </row>
    <row r="321" spans="1:20" x14ac:dyDescent="0.3">
      <c r="A321" t="s">
        <v>690</v>
      </c>
      <c r="B321" t="s">
        <v>691</v>
      </c>
      <c r="C321" t="s">
        <v>32</v>
      </c>
      <c r="D321" t="s">
        <v>53</v>
      </c>
      <c r="E321" t="s">
        <v>34</v>
      </c>
      <c r="F321">
        <v>2159</v>
      </c>
      <c r="G321">
        <v>60</v>
      </c>
      <c r="H321">
        <v>864</v>
      </c>
      <c r="I321">
        <v>4.8</v>
      </c>
      <c r="J321">
        <v>91</v>
      </c>
      <c r="K321">
        <v>1</v>
      </c>
      <c r="L321">
        <v>864</v>
      </c>
      <c r="M321" s="1">
        <v>45725</v>
      </c>
      <c r="N321" t="s">
        <v>19</v>
      </c>
      <c r="O321" t="str">
        <f t="shared" si="16"/>
        <v>Mar-2025</v>
      </c>
      <c r="P321" s="21">
        <f t="shared" si="17"/>
        <v>2025</v>
      </c>
      <c r="Q321">
        <f t="shared" si="18"/>
        <v>1</v>
      </c>
      <c r="T321" t="str">
        <f t="shared" si="19"/>
        <v>Low Sales</v>
      </c>
    </row>
    <row r="322" spans="1:20" x14ac:dyDescent="0.3">
      <c r="A322" t="s">
        <v>692</v>
      </c>
      <c r="B322" t="s">
        <v>693</v>
      </c>
      <c r="C322" t="s">
        <v>116</v>
      </c>
      <c r="D322" t="s">
        <v>28</v>
      </c>
      <c r="E322" t="s">
        <v>34</v>
      </c>
      <c r="F322">
        <v>8451</v>
      </c>
      <c r="G322">
        <v>30</v>
      </c>
      <c r="H322">
        <v>5916</v>
      </c>
      <c r="I322">
        <v>4.4000000000000004</v>
      </c>
      <c r="J322">
        <v>270</v>
      </c>
      <c r="K322">
        <v>1</v>
      </c>
      <c r="L322">
        <v>5916</v>
      </c>
      <c r="M322" s="1">
        <v>45861</v>
      </c>
      <c r="N322" t="s">
        <v>189</v>
      </c>
      <c r="O322" t="str">
        <f t="shared" si="16"/>
        <v>Jul-2025</v>
      </c>
      <c r="P322" s="21">
        <f t="shared" si="17"/>
        <v>2025</v>
      </c>
      <c r="Q322">
        <f t="shared" si="18"/>
        <v>2</v>
      </c>
      <c r="T322" t="str">
        <f t="shared" si="19"/>
        <v>High Sales</v>
      </c>
    </row>
    <row r="323" spans="1:20" x14ac:dyDescent="0.3">
      <c r="A323" t="s">
        <v>694</v>
      </c>
      <c r="B323" t="s">
        <v>695</v>
      </c>
      <c r="C323" t="s">
        <v>37</v>
      </c>
      <c r="D323" t="s">
        <v>53</v>
      </c>
      <c r="E323" t="s">
        <v>34</v>
      </c>
      <c r="F323">
        <v>7832</v>
      </c>
      <c r="G323">
        <v>25</v>
      </c>
      <c r="H323">
        <v>5874</v>
      </c>
      <c r="I323">
        <v>4</v>
      </c>
      <c r="J323">
        <v>535</v>
      </c>
      <c r="K323">
        <v>2</v>
      </c>
      <c r="L323">
        <v>11748</v>
      </c>
      <c r="M323" s="1">
        <v>45407</v>
      </c>
      <c r="N323" t="s">
        <v>71</v>
      </c>
      <c r="O323" t="str">
        <f t="shared" ref="O323:O386" si="20">TEXT(M323,"MMM-YYYY")</f>
        <v>Apr-2024</v>
      </c>
      <c r="P323" s="21">
        <f t="shared" ref="P323:P386" si="21">YEAR(M323)</f>
        <v>2024</v>
      </c>
      <c r="Q323">
        <f t="shared" ref="Q323:Q386" si="22">CHOOSE(MONTH(M323),1,1,1,1,2,2,2,2,3,3,3,3,4,4,4,4)</f>
        <v>1</v>
      </c>
      <c r="T323" t="str">
        <f t="shared" ref="T323:T386" si="23">IF(L323&gt;5000,"High Sales","Low Sales")</f>
        <v>High Sales</v>
      </c>
    </row>
    <row r="324" spans="1:20" x14ac:dyDescent="0.3">
      <c r="A324" t="s">
        <v>696</v>
      </c>
      <c r="B324" t="s">
        <v>697</v>
      </c>
      <c r="C324" t="s">
        <v>45</v>
      </c>
      <c r="D324" t="s">
        <v>23</v>
      </c>
      <c r="E324" t="s">
        <v>34</v>
      </c>
      <c r="F324">
        <v>1617</v>
      </c>
      <c r="G324">
        <v>30</v>
      </c>
      <c r="H324">
        <v>1132</v>
      </c>
      <c r="I324">
        <v>4.3</v>
      </c>
      <c r="J324">
        <v>451</v>
      </c>
      <c r="K324">
        <v>3</v>
      </c>
      <c r="L324">
        <v>3396</v>
      </c>
      <c r="M324" s="1">
        <v>45712</v>
      </c>
      <c r="N324" t="s">
        <v>141</v>
      </c>
      <c r="O324" t="str">
        <f t="shared" si="20"/>
        <v>Feb-2025</v>
      </c>
      <c r="P324" s="21">
        <f t="shared" si="21"/>
        <v>2025</v>
      </c>
      <c r="Q324">
        <f t="shared" si="22"/>
        <v>1</v>
      </c>
      <c r="T324" t="str">
        <f t="shared" si="23"/>
        <v>Low Sales</v>
      </c>
    </row>
    <row r="325" spans="1:20" x14ac:dyDescent="0.3">
      <c r="A325" t="s">
        <v>698</v>
      </c>
      <c r="B325" t="s">
        <v>699</v>
      </c>
      <c r="C325" t="s">
        <v>45</v>
      </c>
      <c r="D325" t="s">
        <v>53</v>
      </c>
      <c r="E325" t="s">
        <v>34</v>
      </c>
      <c r="F325">
        <v>2200</v>
      </c>
      <c r="G325">
        <v>15</v>
      </c>
      <c r="H325">
        <v>1870</v>
      </c>
      <c r="I325">
        <v>3.8</v>
      </c>
      <c r="J325">
        <v>38</v>
      </c>
      <c r="K325">
        <v>1</v>
      </c>
      <c r="L325">
        <v>1870</v>
      </c>
      <c r="M325" s="1">
        <v>45989</v>
      </c>
      <c r="N325" t="s">
        <v>189</v>
      </c>
      <c r="O325" t="str">
        <f t="shared" si="20"/>
        <v>Nov-2025</v>
      </c>
      <c r="P325" s="21">
        <f t="shared" si="21"/>
        <v>2025</v>
      </c>
      <c r="Q325">
        <f t="shared" si="22"/>
        <v>3</v>
      </c>
      <c r="T325" t="str">
        <f t="shared" si="23"/>
        <v>Low Sales</v>
      </c>
    </row>
    <row r="326" spans="1:20" x14ac:dyDescent="0.3">
      <c r="A326" t="s">
        <v>700</v>
      </c>
      <c r="B326" t="s">
        <v>701</v>
      </c>
      <c r="C326" t="s">
        <v>57</v>
      </c>
      <c r="D326" t="s">
        <v>17</v>
      </c>
      <c r="E326" t="s">
        <v>18</v>
      </c>
      <c r="F326">
        <v>4882</v>
      </c>
      <c r="G326">
        <v>50</v>
      </c>
      <c r="H326">
        <v>2441</v>
      </c>
      <c r="I326">
        <v>4.0999999999999996</v>
      </c>
      <c r="J326">
        <v>151</v>
      </c>
      <c r="K326">
        <v>1</v>
      </c>
      <c r="L326">
        <v>2441</v>
      </c>
      <c r="M326" s="1">
        <v>45602</v>
      </c>
      <c r="N326" t="s">
        <v>38</v>
      </c>
      <c r="O326" t="str">
        <f t="shared" si="20"/>
        <v>Nov-2024</v>
      </c>
      <c r="P326" s="21">
        <f t="shared" si="21"/>
        <v>2024</v>
      </c>
      <c r="Q326">
        <f t="shared" si="22"/>
        <v>3</v>
      </c>
      <c r="T326" t="str">
        <f t="shared" si="23"/>
        <v>Low Sales</v>
      </c>
    </row>
    <row r="327" spans="1:20" x14ac:dyDescent="0.3">
      <c r="A327" t="s">
        <v>702</v>
      </c>
      <c r="B327" t="s">
        <v>703</v>
      </c>
      <c r="C327" t="s">
        <v>32</v>
      </c>
      <c r="D327" t="s">
        <v>17</v>
      </c>
      <c r="E327" t="s">
        <v>18</v>
      </c>
      <c r="F327">
        <v>3451</v>
      </c>
      <c r="G327">
        <v>60</v>
      </c>
      <c r="H327">
        <v>1380</v>
      </c>
      <c r="I327">
        <v>4</v>
      </c>
      <c r="J327">
        <v>304</v>
      </c>
      <c r="K327">
        <v>2</v>
      </c>
      <c r="L327">
        <v>2760</v>
      </c>
      <c r="M327" s="1">
        <v>45620</v>
      </c>
      <c r="N327" t="s">
        <v>141</v>
      </c>
      <c r="O327" t="str">
        <f t="shared" si="20"/>
        <v>Nov-2024</v>
      </c>
      <c r="P327" s="21">
        <f t="shared" si="21"/>
        <v>2024</v>
      </c>
      <c r="Q327">
        <f t="shared" si="22"/>
        <v>3</v>
      </c>
      <c r="T327" t="str">
        <f t="shared" si="23"/>
        <v>Low Sales</v>
      </c>
    </row>
    <row r="328" spans="1:20" x14ac:dyDescent="0.3">
      <c r="A328" t="s">
        <v>704</v>
      </c>
      <c r="B328" t="s">
        <v>705</v>
      </c>
      <c r="C328" t="s">
        <v>88</v>
      </c>
      <c r="D328" t="s">
        <v>53</v>
      </c>
      <c r="E328" t="s">
        <v>34</v>
      </c>
      <c r="F328">
        <v>4950</v>
      </c>
      <c r="G328">
        <v>30</v>
      </c>
      <c r="H328">
        <v>3465</v>
      </c>
      <c r="I328">
        <v>4.3</v>
      </c>
      <c r="J328">
        <v>81</v>
      </c>
      <c r="K328">
        <v>1</v>
      </c>
      <c r="L328">
        <v>3465</v>
      </c>
      <c r="M328" s="1">
        <v>45674</v>
      </c>
      <c r="N328" t="s">
        <v>78</v>
      </c>
      <c r="O328" t="str">
        <f t="shared" si="20"/>
        <v>Jan-2025</v>
      </c>
      <c r="P328" s="21">
        <f t="shared" si="21"/>
        <v>2025</v>
      </c>
      <c r="Q328">
        <f t="shared" si="22"/>
        <v>1</v>
      </c>
      <c r="T328" t="str">
        <f t="shared" si="23"/>
        <v>Low Sales</v>
      </c>
    </row>
    <row r="329" spans="1:20" x14ac:dyDescent="0.3">
      <c r="A329" t="s">
        <v>706</v>
      </c>
      <c r="B329" t="s">
        <v>707</v>
      </c>
      <c r="C329" t="s">
        <v>32</v>
      </c>
      <c r="D329" t="s">
        <v>28</v>
      </c>
      <c r="E329" t="s">
        <v>34</v>
      </c>
      <c r="F329">
        <v>2101</v>
      </c>
      <c r="G329">
        <v>30</v>
      </c>
      <c r="H329">
        <v>1471</v>
      </c>
      <c r="I329">
        <v>3.9</v>
      </c>
      <c r="J329">
        <v>59</v>
      </c>
      <c r="K329">
        <v>3</v>
      </c>
      <c r="L329">
        <v>4413</v>
      </c>
      <c r="M329" s="1">
        <v>45321</v>
      </c>
      <c r="N329" t="s">
        <v>85</v>
      </c>
      <c r="O329" t="str">
        <f t="shared" si="20"/>
        <v>Jan-2024</v>
      </c>
      <c r="P329" s="21">
        <f t="shared" si="21"/>
        <v>2024</v>
      </c>
      <c r="Q329">
        <f t="shared" si="22"/>
        <v>1</v>
      </c>
      <c r="T329" t="str">
        <f t="shared" si="23"/>
        <v>Low Sales</v>
      </c>
    </row>
    <row r="330" spans="1:20" x14ac:dyDescent="0.3">
      <c r="A330" t="s">
        <v>708</v>
      </c>
      <c r="B330" t="s">
        <v>709</v>
      </c>
      <c r="C330" t="s">
        <v>22</v>
      </c>
      <c r="D330" t="s">
        <v>17</v>
      </c>
      <c r="E330" t="s">
        <v>18</v>
      </c>
      <c r="F330">
        <v>5674</v>
      </c>
      <c r="G330">
        <v>10</v>
      </c>
      <c r="H330">
        <v>5107</v>
      </c>
      <c r="I330">
        <v>4.3</v>
      </c>
      <c r="J330">
        <v>187</v>
      </c>
      <c r="K330">
        <v>2</v>
      </c>
      <c r="L330">
        <v>10214</v>
      </c>
      <c r="M330" s="1">
        <v>45572</v>
      </c>
      <c r="N330" t="s">
        <v>102</v>
      </c>
      <c r="O330" t="str">
        <f t="shared" si="20"/>
        <v>Oct-2024</v>
      </c>
      <c r="P330" s="21">
        <f t="shared" si="21"/>
        <v>2024</v>
      </c>
      <c r="Q330">
        <f t="shared" si="22"/>
        <v>3</v>
      </c>
      <c r="T330" t="str">
        <f t="shared" si="23"/>
        <v>High Sales</v>
      </c>
    </row>
    <row r="331" spans="1:20" x14ac:dyDescent="0.3">
      <c r="A331" t="s">
        <v>710</v>
      </c>
      <c r="B331" t="s">
        <v>711</v>
      </c>
      <c r="C331" t="s">
        <v>32</v>
      </c>
      <c r="D331" t="s">
        <v>109</v>
      </c>
      <c r="E331" t="s">
        <v>18</v>
      </c>
      <c r="F331">
        <v>2015</v>
      </c>
      <c r="G331">
        <v>20</v>
      </c>
      <c r="H331">
        <v>1612</v>
      </c>
      <c r="I331">
        <v>3.9</v>
      </c>
      <c r="J331">
        <v>139</v>
      </c>
      <c r="K331">
        <v>1</v>
      </c>
      <c r="L331">
        <v>1612</v>
      </c>
      <c r="M331" s="1">
        <v>45777</v>
      </c>
      <c r="N331" t="s">
        <v>54</v>
      </c>
      <c r="O331" t="str">
        <f t="shared" si="20"/>
        <v>Apr-2025</v>
      </c>
      <c r="P331" s="21">
        <f t="shared" si="21"/>
        <v>2025</v>
      </c>
      <c r="Q331">
        <f t="shared" si="22"/>
        <v>1</v>
      </c>
      <c r="T331" t="str">
        <f t="shared" si="23"/>
        <v>Low Sales</v>
      </c>
    </row>
    <row r="332" spans="1:20" x14ac:dyDescent="0.3">
      <c r="A332" t="s">
        <v>712</v>
      </c>
      <c r="B332" t="s">
        <v>713</v>
      </c>
      <c r="C332" t="s">
        <v>116</v>
      </c>
      <c r="D332" t="s">
        <v>28</v>
      </c>
      <c r="E332" t="s">
        <v>34</v>
      </c>
      <c r="F332">
        <v>3325</v>
      </c>
      <c r="G332">
        <v>0</v>
      </c>
      <c r="H332">
        <v>3325</v>
      </c>
      <c r="I332">
        <v>4.5</v>
      </c>
      <c r="J332">
        <v>77</v>
      </c>
      <c r="K332">
        <v>1</v>
      </c>
      <c r="L332">
        <v>3325</v>
      </c>
      <c r="M332" s="1">
        <v>45877</v>
      </c>
      <c r="N332" t="s">
        <v>42</v>
      </c>
      <c r="O332" t="str">
        <f t="shared" si="20"/>
        <v>Aug-2025</v>
      </c>
      <c r="P332" s="21">
        <f t="shared" si="21"/>
        <v>2025</v>
      </c>
      <c r="Q332">
        <f t="shared" si="22"/>
        <v>2</v>
      </c>
      <c r="T332" t="str">
        <f t="shared" si="23"/>
        <v>Low Sales</v>
      </c>
    </row>
    <row r="333" spans="1:20" x14ac:dyDescent="0.3">
      <c r="A333" t="s">
        <v>714</v>
      </c>
      <c r="B333" t="s">
        <v>715</v>
      </c>
      <c r="C333" t="s">
        <v>88</v>
      </c>
      <c r="D333" t="s">
        <v>28</v>
      </c>
      <c r="E333" t="s">
        <v>34</v>
      </c>
      <c r="F333">
        <v>6232</v>
      </c>
      <c r="G333">
        <v>0</v>
      </c>
      <c r="H333">
        <v>6232</v>
      </c>
      <c r="I333">
        <v>3.9</v>
      </c>
      <c r="J333">
        <v>303</v>
      </c>
      <c r="K333">
        <v>4</v>
      </c>
      <c r="L333">
        <v>24928</v>
      </c>
      <c r="M333" s="1">
        <v>45990</v>
      </c>
      <c r="N333" t="s">
        <v>61</v>
      </c>
      <c r="O333" t="str">
        <f t="shared" si="20"/>
        <v>Nov-2025</v>
      </c>
      <c r="P333" s="21">
        <f t="shared" si="21"/>
        <v>2025</v>
      </c>
      <c r="Q333">
        <f t="shared" si="22"/>
        <v>3</v>
      </c>
      <c r="T333" t="str">
        <f t="shared" si="23"/>
        <v>High Sales</v>
      </c>
    </row>
    <row r="334" spans="1:20" x14ac:dyDescent="0.3">
      <c r="A334" t="s">
        <v>716</v>
      </c>
      <c r="B334" t="s">
        <v>717</v>
      </c>
      <c r="C334" t="s">
        <v>116</v>
      </c>
      <c r="D334" t="s">
        <v>109</v>
      </c>
      <c r="E334" t="s">
        <v>18</v>
      </c>
      <c r="F334">
        <v>1523</v>
      </c>
      <c r="G334">
        <v>25</v>
      </c>
      <c r="H334">
        <v>1142</v>
      </c>
      <c r="I334">
        <v>3.1</v>
      </c>
      <c r="J334">
        <v>112</v>
      </c>
      <c r="K334">
        <v>2</v>
      </c>
      <c r="L334">
        <v>2284</v>
      </c>
      <c r="M334" s="1">
        <v>46018</v>
      </c>
      <c r="N334" t="s">
        <v>141</v>
      </c>
      <c r="O334" t="str">
        <f t="shared" si="20"/>
        <v>Dec-2025</v>
      </c>
      <c r="P334" s="21">
        <f t="shared" si="21"/>
        <v>2025</v>
      </c>
      <c r="Q334">
        <f t="shared" si="22"/>
        <v>3</v>
      </c>
      <c r="T334" t="str">
        <f t="shared" si="23"/>
        <v>Low Sales</v>
      </c>
    </row>
    <row r="335" spans="1:20" x14ac:dyDescent="0.3">
      <c r="A335" t="s">
        <v>718</v>
      </c>
      <c r="B335" t="s">
        <v>719</v>
      </c>
      <c r="C335" t="s">
        <v>57</v>
      </c>
      <c r="D335" t="s">
        <v>53</v>
      </c>
      <c r="E335" t="s">
        <v>34</v>
      </c>
      <c r="F335">
        <v>2577</v>
      </c>
      <c r="G335">
        <v>20</v>
      </c>
      <c r="H335">
        <v>2062</v>
      </c>
      <c r="I335">
        <v>3.6</v>
      </c>
      <c r="J335">
        <v>96</v>
      </c>
      <c r="K335">
        <v>1</v>
      </c>
      <c r="L335">
        <v>2062</v>
      </c>
      <c r="M335" s="1">
        <v>45930</v>
      </c>
      <c r="N335" t="s">
        <v>189</v>
      </c>
      <c r="O335" t="str">
        <f t="shared" si="20"/>
        <v>Sep-2025</v>
      </c>
      <c r="P335" s="21">
        <f t="shared" si="21"/>
        <v>2025</v>
      </c>
      <c r="Q335">
        <f t="shared" si="22"/>
        <v>3</v>
      </c>
      <c r="T335" t="str">
        <f t="shared" si="23"/>
        <v>Low Sales</v>
      </c>
    </row>
    <row r="336" spans="1:20" x14ac:dyDescent="0.3">
      <c r="A336" t="s">
        <v>720</v>
      </c>
      <c r="B336" t="s">
        <v>721</v>
      </c>
      <c r="C336" t="s">
        <v>37</v>
      </c>
      <c r="D336" t="s">
        <v>33</v>
      </c>
      <c r="E336" t="s">
        <v>34</v>
      </c>
      <c r="F336">
        <v>2414</v>
      </c>
      <c r="G336">
        <v>30</v>
      </c>
      <c r="H336">
        <v>1690</v>
      </c>
      <c r="I336">
        <v>4.0999999999999996</v>
      </c>
      <c r="J336">
        <v>69</v>
      </c>
      <c r="K336">
        <v>1</v>
      </c>
      <c r="L336">
        <v>1690</v>
      </c>
      <c r="M336" s="1">
        <v>45575</v>
      </c>
      <c r="N336" t="s">
        <v>49</v>
      </c>
      <c r="O336" t="str">
        <f t="shared" si="20"/>
        <v>Oct-2024</v>
      </c>
      <c r="P336" s="21">
        <f t="shared" si="21"/>
        <v>2024</v>
      </c>
      <c r="Q336">
        <f t="shared" si="22"/>
        <v>3</v>
      </c>
      <c r="T336" t="str">
        <f t="shared" si="23"/>
        <v>Low Sales</v>
      </c>
    </row>
    <row r="337" spans="1:20" x14ac:dyDescent="0.3">
      <c r="A337" t="s">
        <v>722</v>
      </c>
      <c r="B337" t="s">
        <v>723</v>
      </c>
      <c r="C337" t="s">
        <v>16</v>
      </c>
      <c r="D337" t="s">
        <v>17</v>
      </c>
      <c r="E337" t="s">
        <v>18</v>
      </c>
      <c r="F337">
        <v>6272</v>
      </c>
      <c r="G337">
        <v>30</v>
      </c>
      <c r="H337">
        <v>4390</v>
      </c>
      <c r="I337">
        <v>4.9000000000000004</v>
      </c>
      <c r="J337">
        <v>347</v>
      </c>
      <c r="K337">
        <v>2</v>
      </c>
      <c r="L337">
        <v>8780</v>
      </c>
      <c r="M337" s="1">
        <v>45906</v>
      </c>
      <c r="N337" t="s">
        <v>189</v>
      </c>
      <c r="O337" t="str">
        <f t="shared" si="20"/>
        <v>Sep-2025</v>
      </c>
      <c r="P337" s="21">
        <f t="shared" si="21"/>
        <v>2025</v>
      </c>
      <c r="Q337">
        <f t="shared" si="22"/>
        <v>3</v>
      </c>
      <c r="T337" t="str">
        <f t="shared" si="23"/>
        <v>High Sales</v>
      </c>
    </row>
    <row r="338" spans="1:20" x14ac:dyDescent="0.3">
      <c r="A338" t="s">
        <v>724</v>
      </c>
      <c r="B338" t="s">
        <v>725</v>
      </c>
      <c r="C338" t="s">
        <v>22</v>
      </c>
      <c r="D338" t="s">
        <v>53</v>
      </c>
      <c r="E338" t="s">
        <v>34</v>
      </c>
      <c r="F338">
        <v>3498</v>
      </c>
      <c r="G338">
        <v>50</v>
      </c>
      <c r="H338">
        <v>1749</v>
      </c>
      <c r="I338">
        <v>4.5</v>
      </c>
      <c r="J338">
        <v>380</v>
      </c>
      <c r="K338">
        <v>1</v>
      </c>
      <c r="L338">
        <v>1749</v>
      </c>
      <c r="M338" s="1">
        <v>45328</v>
      </c>
      <c r="N338" t="s">
        <v>54</v>
      </c>
      <c r="O338" t="str">
        <f t="shared" si="20"/>
        <v>Feb-2024</v>
      </c>
      <c r="P338" s="21">
        <f t="shared" si="21"/>
        <v>2024</v>
      </c>
      <c r="Q338">
        <f t="shared" si="22"/>
        <v>1</v>
      </c>
      <c r="T338" t="str">
        <f t="shared" si="23"/>
        <v>Low Sales</v>
      </c>
    </row>
    <row r="339" spans="1:20" x14ac:dyDescent="0.3">
      <c r="A339" t="s">
        <v>726</v>
      </c>
      <c r="B339" t="s">
        <v>727</v>
      </c>
      <c r="C339" t="s">
        <v>88</v>
      </c>
      <c r="D339" t="s">
        <v>53</v>
      </c>
      <c r="E339" t="s">
        <v>74</v>
      </c>
      <c r="F339">
        <v>4471</v>
      </c>
      <c r="G339">
        <v>25</v>
      </c>
      <c r="H339">
        <v>3353</v>
      </c>
      <c r="I339">
        <v>3</v>
      </c>
      <c r="J339">
        <v>156</v>
      </c>
      <c r="K339">
        <v>2</v>
      </c>
      <c r="L339">
        <v>6706</v>
      </c>
      <c r="M339" s="1">
        <v>45863</v>
      </c>
      <c r="N339" t="s">
        <v>85</v>
      </c>
      <c r="O339" t="str">
        <f t="shared" si="20"/>
        <v>Jul-2025</v>
      </c>
      <c r="P339" s="21">
        <f t="shared" si="21"/>
        <v>2025</v>
      </c>
      <c r="Q339">
        <f t="shared" si="22"/>
        <v>2</v>
      </c>
      <c r="T339" t="str">
        <f t="shared" si="23"/>
        <v>High Sales</v>
      </c>
    </row>
    <row r="340" spans="1:20" x14ac:dyDescent="0.3">
      <c r="A340" t="s">
        <v>728</v>
      </c>
      <c r="B340" t="s">
        <v>729</v>
      </c>
      <c r="C340" t="s">
        <v>27</v>
      </c>
      <c r="D340" t="s">
        <v>46</v>
      </c>
      <c r="E340" t="s">
        <v>18</v>
      </c>
      <c r="F340">
        <v>6989</v>
      </c>
      <c r="G340">
        <v>30</v>
      </c>
      <c r="H340">
        <v>4892</v>
      </c>
      <c r="I340">
        <v>3.4</v>
      </c>
      <c r="J340">
        <v>36</v>
      </c>
      <c r="K340">
        <v>1</v>
      </c>
      <c r="L340">
        <v>4892</v>
      </c>
      <c r="M340" s="1">
        <v>45606</v>
      </c>
      <c r="N340" t="s">
        <v>71</v>
      </c>
      <c r="O340" t="str">
        <f t="shared" si="20"/>
        <v>Nov-2024</v>
      </c>
      <c r="P340" s="21">
        <f t="shared" si="21"/>
        <v>2024</v>
      </c>
      <c r="Q340">
        <f t="shared" si="22"/>
        <v>3</v>
      </c>
      <c r="T340" t="str">
        <f t="shared" si="23"/>
        <v>Low Sales</v>
      </c>
    </row>
    <row r="341" spans="1:20" x14ac:dyDescent="0.3">
      <c r="A341" t="s">
        <v>730</v>
      </c>
      <c r="B341" t="s">
        <v>731</v>
      </c>
      <c r="C341" t="s">
        <v>16</v>
      </c>
      <c r="D341" t="s">
        <v>28</v>
      </c>
      <c r="E341" t="s">
        <v>34</v>
      </c>
      <c r="F341">
        <v>9555</v>
      </c>
      <c r="G341">
        <v>10</v>
      </c>
      <c r="H341">
        <v>8600</v>
      </c>
      <c r="I341">
        <v>4.7</v>
      </c>
      <c r="J341">
        <v>240</v>
      </c>
      <c r="K341">
        <v>3</v>
      </c>
      <c r="L341">
        <v>25800</v>
      </c>
      <c r="M341" s="1">
        <v>45889</v>
      </c>
      <c r="N341" t="s">
        <v>54</v>
      </c>
      <c r="O341" t="str">
        <f t="shared" si="20"/>
        <v>Aug-2025</v>
      </c>
      <c r="P341" s="21">
        <f t="shared" si="21"/>
        <v>2025</v>
      </c>
      <c r="Q341">
        <f t="shared" si="22"/>
        <v>2</v>
      </c>
      <c r="T341" t="str">
        <f t="shared" si="23"/>
        <v>High Sales</v>
      </c>
    </row>
    <row r="342" spans="1:20" x14ac:dyDescent="0.3">
      <c r="A342" t="s">
        <v>732</v>
      </c>
      <c r="B342" t="s">
        <v>733</v>
      </c>
      <c r="C342" t="s">
        <v>88</v>
      </c>
      <c r="D342" t="s">
        <v>23</v>
      </c>
      <c r="E342" t="s">
        <v>34</v>
      </c>
      <c r="F342">
        <v>3880</v>
      </c>
      <c r="G342">
        <v>20</v>
      </c>
      <c r="H342">
        <v>3104</v>
      </c>
      <c r="I342">
        <v>4.4000000000000004</v>
      </c>
      <c r="J342">
        <v>345</v>
      </c>
      <c r="K342">
        <v>1</v>
      </c>
      <c r="L342">
        <v>3104</v>
      </c>
      <c r="M342" s="1">
        <v>45497</v>
      </c>
      <c r="N342" t="s">
        <v>49</v>
      </c>
      <c r="O342" t="str">
        <f t="shared" si="20"/>
        <v>Jul-2024</v>
      </c>
      <c r="P342" s="21">
        <f t="shared" si="21"/>
        <v>2024</v>
      </c>
      <c r="Q342">
        <f t="shared" si="22"/>
        <v>2</v>
      </c>
      <c r="T342" t="str">
        <f t="shared" si="23"/>
        <v>Low Sales</v>
      </c>
    </row>
    <row r="343" spans="1:20" x14ac:dyDescent="0.3">
      <c r="A343" t="s">
        <v>734</v>
      </c>
      <c r="B343" t="s">
        <v>735</v>
      </c>
      <c r="C343" t="s">
        <v>116</v>
      </c>
      <c r="D343" t="s">
        <v>33</v>
      </c>
      <c r="E343" t="s">
        <v>18</v>
      </c>
      <c r="F343">
        <v>3980</v>
      </c>
      <c r="G343">
        <v>10</v>
      </c>
      <c r="H343">
        <v>3582</v>
      </c>
      <c r="I343">
        <v>5</v>
      </c>
      <c r="J343">
        <v>254</v>
      </c>
      <c r="K343">
        <v>1</v>
      </c>
      <c r="L343">
        <v>3582</v>
      </c>
      <c r="M343" s="1">
        <v>45473</v>
      </c>
      <c r="N343" t="s">
        <v>49</v>
      </c>
      <c r="O343" t="str">
        <f t="shared" si="20"/>
        <v>Jun-2024</v>
      </c>
      <c r="P343" s="21">
        <f t="shared" si="21"/>
        <v>2024</v>
      </c>
      <c r="Q343">
        <f t="shared" si="22"/>
        <v>2</v>
      </c>
      <c r="T343" t="str">
        <f t="shared" si="23"/>
        <v>Low Sales</v>
      </c>
    </row>
    <row r="344" spans="1:20" x14ac:dyDescent="0.3">
      <c r="A344" t="s">
        <v>736</v>
      </c>
      <c r="B344" t="s">
        <v>737</v>
      </c>
      <c r="C344" t="s">
        <v>27</v>
      </c>
      <c r="D344" t="s">
        <v>28</v>
      </c>
      <c r="E344" t="s">
        <v>18</v>
      </c>
      <c r="F344">
        <v>5710</v>
      </c>
      <c r="G344">
        <v>30</v>
      </c>
      <c r="H344">
        <v>3997</v>
      </c>
      <c r="I344">
        <v>3.9</v>
      </c>
      <c r="J344">
        <v>73</v>
      </c>
      <c r="K344">
        <v>2</v>
      </c>
      <c r="L344">
        <v>7994</v>
      </c>
      <c r="M344" s="1">
        <v>45382</v>
      </c>
      <c r="N344" t="s">
        <v>58</v>
      </c>
      <c r="O344" t="str">
        <f t="shared" si="20"/>
        <v>Mar-2024</v>
      </c>
      <c r="P344" s="21">
        <f t="shared" si="21"/>
        <v>2024</v>
      </c>
      <c r="Q344">
        <f t="shared" si="22"/>
        <v>1</v>
      </c>
      <c r="T344" t="str">
        <f t="shared" si="23"/>
        <v>High Sales</v>
      </c>
    </row>
    <row r="345" spans="1:20" x14ac:dyDescent="0.3">
      <c r="A345" t="s">
        <v>738</v>
      </c>
      <c r="B345" t="s">
        <v>739</v>
      </c>
      <c r="C345" t="s">
        <v>52</v>
      </c>
      <c r="D345" t="s">
        <v>41</v>
      </c>
      <c r="E345" t="s">
        <v>34</v>
      </c>
      <c r="F345">
        <v>1960</v>
      </c>
      <c r="G345">
        <v>0</v>
      </c>
      <c r="H345">
        <v>1960</v>
      </c>
      <c r="I345">
        <v>3.7</v>
      </c>
      <c r="J345">
        <v>238</v>
      </c>
      <c r="K345">
        <v>1</v>
      </c>
      <c r="L345">
        <v>1960</v>
      </c>
      <c r="M345" s="1">
        <v>45674</v>
      </c>
      <c r="N345" t="s">
        <v>61</v>
      </c>
      <c r="O345" t="str">
        <f t="shared" si="20"/>
        <v>Jan-2025</v>
      </c>
      <c r="P345" s="21">
        <f t="shared" si="21"/>
        <v>2025</v>
      </c>
      <c r="Q345">
        <f t="shared" si="22"/>
        <v>1</v>
      </c>
      <c r="T345" t="str">
        <f t="shared" si="23"/>
        <v>Low Sales</v>
      </c>
    </row>
    <row r="346" spans="1:20" x14ac:dyDescent="0.3">
      <c r="A346" t="s">
        <v>740</v>
      </c>
      <c r="B346" t="s">
        <v>741</v>
      </c>
      <c r="C346" t="s">
        <v>22</v>
      </c>
      <c r="D346" t="s">
        <v>109</v>
      </c>
      <c r="E346" t="s">
        <v>161</v>
      </c>
      <c r="F346">
        <v>1810</v>
      </c>
      <c r="G346">
        <v>15</v>
      </c>
      <c r="H346">
        <v>1538</v>
      </c>
      <c r="I346">
        <v>4.0999999999999996</v>
      </c>
      <c r="J346">
        <v>237</v>
      </c>
      <c r="K346">
        <v>1</v>
      </c>
      <c r="L346">
        <v>1538</v>
      </c>
      <c r="M346" s="1">
        <v>45397</v>
      </c>
      <c r="N346" t="s">
        <v>189</v>
      </c>
      <c r="O346" t="str">
        <f t="shared" si="20"/>
        <v>Apr-2024</v>
      </c>
      <c r="P346" s="21">
        <f t="shared" si="21"/>
        <v>2024</v>
      </c>
      <c r="Q346">
        <f t="shared" si="22"/>
        <v>1</v>
      </c>
      <c r="T346" t="str">
        <f t="shared" si="23"/>
        <v>Low Sales</v>
      </c>
    </row>
    <row r="347" spans="1:20" x14ac:dyDescent="0.3">
      <c r="A347" t="s">
        <v>742</v>
      </c>
      <c r="B347" t="s">
        <v>743</v>
      </c>
      <c r="C347" t="s">
        <v>116</v>
      </c>
      <c r="D347" t="s">
        <v>23</v>
      </c>
      <c r="E347" t="s">
        <v>18</v>
      </c>
      <c r="F347">
        <v>3232</v>
      </c>
      <c r="G347">
        <v>50</v>
      </c>
      <c r="H347">
        <v>1616</v>
      </c>
      <c r="I347">
        <v>3.9</v>
      </c>
      <c r="J347">
        <v>343</v>
      </c>
      <c r="K347">
        <v>2</v>
      </c>
      <c r="L347">
        <v>3232</v>
      </c>
      <c r="M347" s="1">
        <v>45902</v>
      </c>
      <c r="N347" t="s">
        <v>64</v>
      </c>
      <c r="O347" t="str">
        <f t="shared" si="20"/>
        <v>Sep-2025</v>
      </c>
      <c r="P347" s="21">
        <f t="shared" si="21"/>
        <v>2025</v>
      </c>
      <c r="Q347">
        <f t="shared" si="22"/>
        <v>3</v>
      </c>
      <c r="T347" t="str">
        <f t="shared" si="23"/>
        <v>Low Sales</v>
      </c>
    </row>
    <row r="348" spans="1:20" x14ac:dyDescent="0.3">
      <c r="A348" t="s">
        <v>744</v>
      </c>
      <c r="B348" t="s">
        <v>745</v>
      </c>
      <c r="C348" t="s">
        <v>116</v>
      </c>
      <c r="D348" t="s">
        <v>33</v>
      </c>
      <c r="E348" t="s">
        <v>34</v>
      </c>
      <c r="F348">
        <v>2261</v>
      </c>
      <c r="G348">
        <v>30</v>
      </c>
      <c r="H348">
        <v>1583</v>
      </c>
      <c r="I348">
        <v>4.5999999999999996</v>
      </c>
      <c r="J348">
        <v>27</v>
      </c>
      <c r="K348">
        <v>4</v>
      </c>
      <c r="L348">
        <v>6332</v>
      </c>
      <c r="M348" s="1">
        <v>45705</v>
      </c>
      <c r="N348" t="s">
        <v>61</v>
      </c>
      <c r="O348" t="str">
        <f t="shared" si="20"/>
        <v>Feb-2025</v>
      </c>
      <c r="P348" s="21">
        <f t="shared" si="21"/>
        <v>2025</v>
      </c>
      <c r="Q348">
        <f t="shared" si="22"/>
        <v>1</v>
      </c>
      <c r="T348" t="str">
        <f t="shared" si="23"/>
        <v>High Sales</v>
      </c>
    </row>
    <row r="349" spans="1:20" x14ac:dyDescent="0.3">
      <c r="A349" t="s">
        <v>746</v>
      </c>
      <c r="B349" t="s">
        <v>747</v>
      </c>
      <c r="C349" t="s">
        <v>116</v>
      </c>
      <c r="D349" t="s">
        <v>17</v>
      </c>
      <c r="E349" t="s">
        <v>18</v>
      </c>
      <c r="F349">
        <v>5820</v>
      </c>
      <c r="G349">
        <v>25</v>
      </c>
      <c r="H349">
        <v>4365</v>
      </c>
      <c r="I349">
        <v>3.8</v>
      </c>
      <c r="J349">
        <v>288</v>
      </c>
      <c r="K349">
        <v>1</v>
      </c>
      <c r="L349">
        <v>4365</v>
      </c>
      <c r="M349" s="1">
        <v>45958</v>
      </c>
      <c r="N349" t="s">
        <v>78</v>
      </c>
      <c r="O349" t="str">
        <f t="shared" si="20"/>
        <v>Oct-2025</v>
      </c>
      <c r="P349" s="21">
        <f t="shared" si="21"/>
        <v>2025</v>
      </c>
      <c r="Q349">
        <f t="shared" si="22"/>
        <v>3</v>
      </c>
      <c r="T349" t="str">
        <f t="shared" si="23"/>
        <v>Low Sales</v>
      </c>
    </row>
    <row r="350" spans="1:20" x14ac:dyDescent="0.3">
      <c r="A350" t="s">
        <v>748</v>
      </c>
      <c r="B350" t="s">
        <v>749</v>
      </c>
      <c r="C350" t="s">
        <v>37</v>
      </c>
      <c r="D350" t="s">
        <v>109</v>
      </c>
      <c r="E350" t="s">
        <v>161</v>
      </c>
      <c r="F350">
        <v>823</v>
      </c>
      <c r="G350">
        <v>30</v>
      </c>
      <c r="H350">
        <v>576</v>
      </c>
      <c r="I350">
        <v>4</v>
      </c>
      <c r="J350">
        <v>280</v>
      </c>
      <c r="K350">
        <v>2</v>
      </c>
      <c r="L350">
        <v>1152</v>
      </c>
      <c r="M350" s="1">
        <v>45341</v>
      </c>
      <c r="N350" t="s">
        <v>29</v>
      </c>
      <c r="O350" t="str">
        <f t="shared" si="20"/>
        <v>Feb-2024</v>
      </c>
      <c r="P350" s="21">
        <f t="shared" si="21"/>
        <v>2024</v>
      </c>
      <c r="Q350">
        <f t="shared" si="22"/>
        <v>1</v>
      </c>
      <c r="T350" t="str">
        <f t="shared" si="23"/>
        <v>Low Sales</v>
      </c>
    </row>
    <row r="351" spans="1:20" x14ac:dyDescent="0.3">
      <c r="A351" t="s">
        <v>750</v>
      </c>
      <c r="B351" t="s">
        <v>751</v>
      </c>
      <c r="C351" t="s">
        <v>52</v>
      </c>
      <c r="D351" t="s">
        <v>23</v>
      </c>
      <c r="E351" t="s">
        <v>34</v>
      </c>
      <c r="F351">
        <v>4676</v>
      </c>
      <c r="G351">
        <v>30</v>
      </c>
      <c r="H351">
        <v>3273</v>
      </c>
      <c r="I351">
        <v>3.6</v>
      </c>
      <c r="J351">
        <v>37</v>
      </c>
      <c r="K351">
        <v>1</v>
      </c>
      <c r="L351">
        <v>3273</v>
      </c>
      <c r="M351" s="1">
        <v>45937</v>
      </c>
      <c r="N351" t="s">
        <v>61</v>
      </c>
      <c r="O351" t="str">
        <f t="shared" si="20"/>
        <v>Oct-2025</v>
      </c>
      <c r="P351" s="21">
        <f t="shared" si="21"/>
        <v>2025</v>
      </c>
      <c r="Q351">
        <f t="shared" si="22"/>
        <v>3</v>
      </c>
      <c r="T351" t="str">
        <f t="shared" si="23"/>
        <v>Low Sales</v>
      </c>
    </row>
    <row r="352" spans="1:20" x14ac:dyDescent="0.3">
      <c r="A352" t="s">
        <v>752</v>
      </c>
      <c r="B352" t="s">
        <v>753</v>
      </c>
      <c r="C352" t="s">
        <v>32</v>
      </c>
      <c r="D352" t="s">
        <v>28</v>
      </c>
      <c r="E352" t="s">
        <v>34</v>
      </c>
      <c r="F352">
        <v>4421</v>
      </c>
      <c r="G352">
        <v>40</v>
      </c>
      <c r="H352">
        <v>2653</v>
      </c>
      <c r="I352">
        <v>4.5</v>
      </c>
      <c r="J352">
        <v>196</v>
      </c>
      <c r="K352">
        <v>1</v>
      </c>
      <c r="L352">
        <v>2653</v>
      </c>
      <c r="M352" s="1">
        <v>45924</v>
      </c>
      <c r="N352" t="s">
        <v>29</v>
      </c>
      <c r="O352" t="str">
        <f t="shared" si="20"/>
        <v>Sep-2025</v>
      </c>
      <c r="P352" s="21">
        <f t="shared" si="21"/>
        <v>2025</v>
      </c>
      <c r="Q352">
        <f t="shared" si="22"/>
        <v>3</v>
      </c>
      <c r="T352" t="str">
        <f t="shared" si="23"/>
        <v>Low Sales</v>
      </c>
    </row>
    <row r="353" spans="1:20" x14ac:dyDescent="0.3">
      <c r="A353" t="s">
        <v>754</v>
      </c>
      <c r="B353" t="s">
        <v>755</v>
      </c>
      <c r="C353" t="s">
        <v>32</v>
      </c>
      <c r="D353" t="s">
        <v>53</v>
      </c>
      <c r="E353" t="s">
        <v>34</v>
      </c>
      <c r="F353">
        <v>5778</v>
      </c>
      <c r="G353">
        <v>15</v>
      </c>
      <c r="H353">
        <v>4911</v>
      </c>
      <c r="I353">
        <v>3.6</v>
      </c>
      <c r="J353">
        <v>169</v>
      </c>
      <c r="K353">
        <v>2</v>
      </c>
      <c r="L353">
        <v>9822</v>
      </c>
      <c r="M353" s="1">
        <v>45498</v>
      </c>
      <c r="N353" t="s">
        <v>102</v>
      </c>
      <c r="O353" t="str">
        <f t="shared" si="20"/>
        <v>Jul-2024</v>
      </c>
      <c r="P353" s="21">
        <f t="shared" si="21"/>
        <v>2024</v>
      </c>
      <c r="Q353">
        <f t="shared" si="22"/>
        <v>2</v>
      </c>
      <c r="T353" t="str">
        <f t="shared" si="23"/>
        <v>High Sales</v>
      </c>
    </row>
    <row r="354" spans="1:20" x14ac:dyDescent="0.3">
      <c r="A354" t="s">
        <v>756</v>
      </c>
      <c r="B354" t="s">
        <v>757</v>
      </c>
      <c r="C354" t="s">
        <v>116</v>
      </c>
      <c r="D354" t="s">
        <v>109</v>
      </c>
      <c r="E354" t="s">
        <v>161</v>
      </c>
      <c r="F354">
        <v>2523</v>
      </c>
      <c r="G354">
        <v>50</v>
      </c>
      <c r="H354">
        <v>1262</v>
      </c>
      <c r="I354">
        <v>4.3</v>
      </c>
      <c r="J354">
        <v>87</v>
      </c>
      <c r="K354">
        <v>4</v>
      </c>
      <c r="L354">
        <v>5048</v>
      </c>
      <c r="M354" s="1">
        <v>45630</v>
      </c>
      <c r="N354" t="s">
        <v>75</v>
      </c>
      <c r="O354" t="str">
        <f t="shared" si="20"/>
        <v>Dec-2024</v>
      </c>
      <c r="P354" s="21">
        <f t="shared" si="21"/>
        <v>2024</v>
      </c>
      <c r="Q354">
        <f t="shared" si="22"/>
        <v>3</v>
      </c>
      <c r="T354" t="str">
        <f t="shared" si="23"/>
        <v>High Sales</v>
      </c>
    </row>
    <row r="355" spans="1:20" x14ac:dyDescent="0.3">
      <c r="A355" t="s">
        <v>758</v>
      </c>
      <c r="B355" t="s">
        <v>759</v>
      </c>
      <c r="C355" t="s">
        <v>32</v>
      </c>
      <c r="D355" t="s">
        <v>23</v>
      </c>
      <c r="E355" t="s">
        <v>34</v>
      </c>
      <c r="F355">
        <v>2011</v>
      </c>
      <c r="G355">
        <v>50</v>
      </c>
      <c r="H355">
        <v>1006</v>
      </c>
      <c r="I355">
        <v>5</v>
      </c>
      <c r="J355">
        <v>112</v>
      </c>
      <c r="K355">
        <v>1</v>
      </c>
      <c r="L355">
        <v>1006</v>
      </c>
      <c r="M355" s="1">
        <v>45395</v>
      </c>
      <c r="N355" t="s">
        <v>141</v>
      </c>
      <c r="O355" t="str">
        <f t="shared" si="20"/>
        <v>Apr-2024</v>
      </c>
      <c r="P355" s="21">
        <f t="shared" si="21"/>
        <v>2024</v>
      </c>
      <c r="Q355">
        <f t="shared" si="22"/>
        <v>1</v>
      </c>
      <c r="T355" t="str">
        <f t="shared" si="23"/>
        <v>Low Sales</v>
      </c>
    </row>
    <row r="356" spans="1:20" x14ac:dyDescent="0.3">
      <c r="A356" t="s">
        <v>760</v>
      </c>
      <c r="B356" t="s">
        <v>761</v>
      </c>
      <c r="C356" t="s">
        <v>16</v>
      </c>
      <c r="D356" t="s">
        <v>28</v>
      </c>
      <c r="E356" t="s">
        <v>34</v>
      </c>
      <c r="F356">
        <v>1680</v>
      </c>
      <c r="G356">
        <v>10</v>
      </c>
      <c r="H356">
        <v>1512</v>
      </c>
      <c r="I356">
        <v>3.2</v>
      </c>
      <c r="J356">
        <v>103</v>
      </c>
      <c r="K356">
        <v>3</v>
      </c>
      <c r="L356">
        <v>4536</v>
      </c>
      <c r="M356" s="1">
        <v>45589</v>
      </c>
      <c r="N356" t="s">
        <v>102</v>
      </c>
      <c r="O356" t="str">
        <f t="shared" si="20"/>
        <v>Oct-2024</v>
      </c>
      <c r="P356" s="21">
        <f t="shared" si="21"/>
        <v>2024</v>
      </c>
      <c r="Q356">
        <f t="shared" si="22"/>
        <v>3</v>
      </c>
      <c r="T356" t="str">
        <f t="shared" si="23"/>
        <v>Low Sales</v>
      </c>
    </row>
    <row r="357" spans="1:20" x14ac:dyDescent="0.3">
      <c r="A357" t="s">
        <v>762</v>
      </c>
      <c r="B357" t="s">
        <v>763</v>
      </c>
      <c r="C357" t="s">
        <v>32</v>
      </c>
      <c r="D357" t="s">
        <v>23</v>
      </c>
      <c r="E357" t="s">
        <v>18</v>
      </c>
      <c r="F357">
        <v>869</v>
      </c>
      <c r="G357">
        <v>40</v>
      </c>
      <c r="H357">
        <v>521</v>
      </c>
      <c r="I357">
        <v>4.8</v>
      </c>
      <c r="J357">
        <v>483</v>
      </c>
      <c r="K357">
        <v>1</v>
      </c>
      <c r="L357">
        <v>521</v>
      </c>
      <c r="M357" s="1">
        <v>45628</v>
      </c>
      <c r="N357" t="s">
        <v>102</v>
      </c>
      <c r="O357" t="str">
        <f t="shared" si="20"/>
        <v>Dec-2024</v>
      </c>
      <c r="P357" s="21">
        <f t="shared" si="21"/>
        <v>2024</v>
      </c>
      <c r="Q357">
        <f t="shared" si="22"/>
        <v>3</v>
      </c>
      <c r="T357" t="str">
        <f t="shared" si="23"/>
        <v>Low Sales</v>
      </c>
    </row>
    <row r="358" spans="1:20" x14ac:dyDescent="0.3">
      <c r="A358" t="s">
        <v>764</v>
      </c>
      <c r="B358" t="s">
        <v>765</v>
      </c>
      <c r="C358" t="s">
        <v>32</v>
      </c>
      <c r="D358" t="s">
        <v>33</v>
      </c>
      <c r="E358" t="s">
        <v>34</v>
      </c>
      <c r="F358">
        <v>1539</v>
      </c>
      <c r="G358">
        <v>10</v>
      </c>
      <c r="H358">
        <v>1385</v>
      </c>
      <c r="I358">
        <v>4.2</v>
      </c>
      <c r="J358">
        <v>130</v>
      </c>
      <c r="K358">
        <v>4</v>
      </c>
      <c r="L358">
        <v>5540</v>
      </c>
      <c r="M358" s="1">
        <v>45570</v>
      </c>
      <c r="N358" t="s">
        <v>189</v>
      </c>
      <c r="O358" t="str">
        <f t="shared" si="20"/>
        <v>Oct-2024</v>
      </c>
      <c r="P358" s="21">
        <f t="shared" si="21"/>
        <v>2024</v>
      </c>
      <c r="Q358">
        <f t="shared" si="22"/>
        <v>3</v>
      </c>
      <c r="T358" t="str">
        <f t="shared" si="23"/>
        <v>High Sales</v>
      </c>
    </row>
    <row r="359" spans="1:20" x14ac:dyDescent="0.3">
      <c r="A359" t="s">
        <v>766</v>
      </c>
      <c r="B359" t="s">
        <v>767</v>
      </c>
      <c r="C359" t="s">
        <v>116</v>
      </c>
      <c r="D359" t="s">
        <v>23</v>
      </c>
      <c r="E359" t="s">
        <v>18</v>
      </c>
      <c r="F359">
        <v>1270</v>
      </c>
      <c r="G359">
        <v>70</v>
      </c>
      <c r="H359">
        <v>381</v>
      </c>
      <c r="I359">
        <v>3.5</v>
      </c>
      <c r="J359">
        <v>151</v>
      </c>
      <c r="K359">
        <v>1</v>
      </c>
      <c r="L359">
        <v>381</v>
      </c>
      <c r="M359" s="1">
        <v>45896</v>
      </c>
      <c r="N359" t="s">
        <v>168</v>
      </c>
      <c r="O359" t="str">
        <f t="shared" si="20"/>
        <v>Aug-2025</v>
      </c>
      <c r="P359" s="21">
        <f t="shared" si="21"/>
        <v>2025</v>
      </c>
      <c r="Q359">
        <f t="shared" si="22"/>
        <v>2</v>
      </c>
      <c r="T359" t="str">
        <f t="shared" si="23"/>
        <v>Low Sales</v>
      </c>
    </row>
    <row r="360" spans="1:20" x14ac:dyDescent="0.3">
      <c r="A360" t="s">
        <v>768</v>
      </c>
      <c r="B360" t="s">
        <v>769</v>
      </c>
      <c r="C360" t="s">
        <v>45</v>
      </c>
      <c r="D360" t="s">
        <v>41</v>
      </c>
      <c r="E360" t="s">
        <v>34</v>
      </c>
      <c r="F360">
        <v>508</v>
      </c>
      <c r="G360">
        <v>40</v>
      </c>
      <c r="H360">
        <v>305</v>
      </c>
      <c r="I360">
        <v>4.2</v>
      </c>
      <c r="J360">
        <v>224</v>
      </c>
      <c r="K360">
        <v>5</v>
      </c>
      <c r="L360">
        <v>1525</v>
      </c>
      <c r="M360" s="1">
        <v>45425</v>
      </c>
      <c r="N360" t="s">
        <v>168</v>
      </c>
      <c r="O360" t="str">
        <f t="shared" si="20"/>
        <v>May-2024</v>
      </c>
      <c r="P360" s="21">
        <f t="shared" si="21"/>
        <v>2024</v>
      </c>
      <c r="Q360">
        <f t="shared" si="22"/>
        <v>2</v>
      </c>
      <c r="T360" t="str">
        <f t="shared" si="23"/>
        <v>Low Sales</v>
      </c>
    </row>
    <row r="361" spans="1:20" x14ac:dyDescent="0.3">
      <c r="A361" t="s">
        <v>770</v>
      </c>
      <c r="B361" t="s">
        <v>771</v>
      </c>
      <c r="C361" t="s">
        <v>52</v>
      </c>
      <c r="D361" t="s">
        <v>53</v>
      </c>
      <c r="E361" t="s">
        <v>34</v>
      </c>
      <c r="F361">
        <v>1308</v>
      </c>
      <c r="G361">
        <v>15</v>
      </c>
      <c r="H361">
        <v>1112</v>
      </c>
      <c r="I361">
        <v>4.5</v>
      </c>
      <c r="J361">
        <v>403</v>
      </c>
      <c r="K361">
        <v>1</v>
      </c>
      <c r="L361">
        <v>1112</v>
      </c>
      <c r="M361" s="1">
        <v>45986</v>
      </c>
      <c r="N361" t="s">
        <v>64</v>
      </c>
      <c r="O361" t="str">
        <f t="shared" si="20"/>
        <v>Nov-2025</v>
      </c>
      <c r="P361" s="21">
        <f t="shared" si="21"/>
        <v>2025</v>
      </c>
      <c r="Q361">
        <f t="shared" si="22"/>
        <v>3</v>
      </c>
      <c r="T361" t="str">
        <f t="shared" si="23"/>
        <v>Low Sales</v>
      </c>
    </row>
    <row r="362" spans="1:20" x14ac:dyDescent="0.3">
      <c r="A362" t="s">
        <v>772</v>
      </c>
      <c r="B362" t="s">
        <v>773</v>
      </c>
      <c r="C362" t="s">
        <v>37</v>
      </c>
      <c r="D362" t="s">
        <v>23</v>
      </c>
      <c r="E362" t="s">
        <v>34</v>
      </c>
      <c r="F362">
        <v>3391</v>
      </c>
      <c r="G362">
        <v>20</v>
      </c>
      <c r="H362">
        <v>2713</v>
      </c>
      <c r="I362">
        <v>3.7</v>
      </c>
      <c r="J362">
        <v>170</v>
      </c>
      <c r="K362">
        <v>1</v>
      </c>
      <c r="L362">
        <v>2713</v>
      </c>
      <c r="M362" s="1">
        <v>45686</v>
      </c>
      <c r="N362" t="s">
        <v>58</v>
      </c>
      <c r="O362" t="str">
        <f t="shared" si="20"/>
        <v>Jan-2025</v>
      </c>
      <c r="P362" s="21">
        <f t="shared" si="21"/>
        <v>2025</v>
      </c>
      <c r="Q362">
        <f t="shared" si="22"/>
        <v>1</v>
      </c>
      <c r="T362" t="str">
        <f t="shared" si="23"/>
        <v>Low Sales</v>
      </c>
    </row>
    <row r="363" spans="1:20" x14ac:dyDescent="0.3">
      <c r="A363" t="s">
        <v>774</v>
      </c>
      <c r="B363" t="s">
        <v>775</v>
      </c>
      <c r="C363" t="s">
        <v>116</v>
      </c>
      <c r="D363" t="s">
        <v>53</v>
      </c>
      <c r="E363" t="s">
        <v>34</v>
      </c>
      <c r="F363">
        <v>2144</v>
      </c>
      <c r="G363">
        <v>10</v>
      </c>
      <c r="H363">
        <v>1930</v>
      </c>
      <c r="I363">
        <v>4.3</v>
      </c>
      <c r="J363">
        <v>170</v>
      </c>
      <c r="K363">
        <v>1</v>
      </c>
      <c r="L363">
        <v>1930</v>
      </c>
      <c r="M363" s="1">
        <v>45630</v>
      </c>
      <c r="N363" t="s">
        <v>141</v>
      </c>
      <c r="O363" t="str">
        <f t="shared" si="20"/>
        <v>Dec-2024</v>
      </c>
      <c r="P363" s="21">
        <f t="shared" si="21"/>
        <v>2024</v>
      </c>
      <c r="Q363">
        <f t="shared" si="22"/>
        <v>3</v>
      </c>
      <c r="T363" t="str">
        <f t="shared" si="23"/>
        <v>Low Sales</v>
      </c>
    </row>
    <row r="364" spans="1:20" x14ac:dyDescent="0.3">
      <c r="A364" t="s">
        <v>776</v>
      </c>
      <c r="B364" t="s">
        <v>777</v>
      </c>
      <c r="C364" t="s">
        <v>37</v>
      </c>
      <c r="D364" t="s">
        <v>41</v>
      </c>
      <c r="E364" t="s">
        <v>34</v>
      </c>
      <c r="F364">
        <v>1622</v>
      </c>
      <c r="G364">
        <v>10</v>
      </c>
      <c r="H364">
        <v>1460</v>
      </c>
      <c r="I364">
        <v>4.9000000000000004</v>
      </c>
      <c r="J364">
        <v>436</v>
      </c>
      <c r="K364">
        <v>2</v>
      </c>
      <c r="L364">
        <v>2920</v>
      </c>
      <c r="M364" s="1">
        <v>45750</v>
      </c>
      <c r="N364" t="s">
        <v>19</v>
      </c>
      <c r="O364" t="str">
        <f t="shared" si="20"/>
        <v>Apr-2025</v>
      </c>
      <c r="P364" s="21">
        <f t="shared" si="21"/>
        <v>2025</v>
      </c>
      <c r="Q364">
        <f t="shared" si="22"/>
        <v>1</v>
      </c>
      <c r="T364" t="str">
        <f t="shared" si="23"/>
        <v>Low Sales</v>
      </c>
    </row>
    <row r="365" spans="1:20" x14ac:dyDescent="0.3">
      <c r="A365" t="s">
        <v>778</v>
      </c>
      <c r="B365" t="s">
        <v>779</v>
      </c>
      <c r="C365" t="s">
        <v>57</v>
      </c>
      <c r="D365" t="s">
        <v>23</v>
      </c>
      <c r="E365" t="s">
        <v>34</v>
      </c>
      <c r="F365">
        <v>935</v>
      </c>
      <c r="G365">
        <v>10</v>
      </c>
      <c r="H365">
        <v>842</v>
      </c>
      <c r="I365">
        <v>3.8</v>
      </c>
      <c r="J365">
        <v>415</v>
      </c>
      <c r="K365">
        <v>1</v>
      </c>
      <c r="L365">
        <v>842</v>
      </c>
      <c r="M365" s="1">
        <v>45854</v>
      </c>
      <c r="N365" t="s">
        <v>61</v>
      </c>
      <c r="O365" t="str">
        <f t="shared" si="20"/>
        <v>Jul-2025</v>
      </c>
      <c r="P365" s="21">
        <f t="shared" si="21"/>
        <v>2025</v>
      </c>
      <c r="Q365">
        <f t="shared" si="22"/>
        <v>2</v>
      </c>
      <c r="T365" t="str">
        <f t="shared" si="23"/>
        <v>Low Sales</v>
      </c>
    </row>
    <row r="366" spans="1:20" x14ac:dyDescent="0.3">
      <c r="A366" t="s">
        <v>780</v>
      </c>
      <c r="B366" t="s">
        <v>781</v>
      </c>
      <c r="C366" t="s">
        <v>37</v>
      </c>
      <c r="D366" t="s">
        <v>17</v>
      </c>
      <c r="E366" t="s">
        <v>34</v>
      </c>
      <c r="F366">
        <v>4538</v>
      </c>
      <c r="G366">
        <v>20</v>
      </c>
      <c r="H366">
        <v>3630</v>
      </c>
      <c r="I366">
        <v>3.6</v>
      </c>
      <c r="J366">
        <v>631</v>
      </c>
      <c r="K366">
        <v>2</v>
      </c>
      <c r="L366">
        <v>7260</v>
      </c>
      <c r="M366" s="1">
        <v>45757</v>
      </c>
      <c r="N366" t="s">
        <v>49</v>
      </c>
      <c r="O366" t="str">
        <f t="shared" si="20"/>
        <v>Apr-2025</v>
      </c>
      <c r="P366" s="21">
        <f t="shared" si="21"/>
        <v>2025</v>
      </c>
      <c r="Q366">
        <f t="shared" si="22"/>
        <v>1</v>
      </c>
      <c r="T366" t="str">
        <f t="shared" si="23"/>
        <v>High Sales</v>
      </c>
    </row>
    <row r="367" spans="1:20" x14ac:dyDescent="0.3">
      <c r="A367" t="s">
        <v>782</v>
      </c>
      <c r="B367" t="s">
        <v>783</v>
      </c>
      <c r="C367" t="s">
        <v>27</v>
      </c>
      <c r="D367" t="s">
        <v>23</v>
      </c>
      <c r="E367" t="s">
        <v>18</v>
      </c>
      <c r="F367">
        <v>807</v>
      </c>
      <c r="G367">
        <v>20</v>
      </c>
      <c r="H367">
        <v>646</v>
      </c>
      <c r="I367">
        <v>4</v>
      </c>
      <c r="J367">
        <v>313</v>
      </c>
      <c r="K367">
        <v>4</v>
      </c>
      <c r="L367">
        <v>2584</v>
      </c>
      <c r="M367" s="1">
        <v>45590</v>
      </c>
      <c r="N367" t="s">
        <v>24</v>
      </c>
      <c r="O367" t="str">
        <f t="shared" si="20"/>
        <v>Oct-2024</v>
      </c>
      <c r="P367" s="21">
        <f t="shared" si="21"/>
        <v>2024</v>
      </c>
      <c r="Q367">
        <f t="shared" si="22"/>
        <v>3</v>
      </c>
      <c r="T367" t="str">
        <f t="shared" si="23"/>
        <v>Low Sales</v>
      </c>
    </row>
    <row r="368" spans="1:20" x14ac:dyDescent="0.3">
      <c r="A368" t="s">
        <v>784</v>
      </c>
      <c r="B368" t="s">
        <v>785</v>
      </c>
      <c r="C368" t="s">
        <v>32</v>
      </c>
      <c r="D368" t="s">
        <v>109</v>
      </c>
      <c r="E368" t="s">
        <v>18</v>
      </c>
      <c r="F368">
        <v>2506</v>
      </c>
      <c r="G368">
        <v>10</v>
      </c>
      <c r="H368">
        <v>2255</v>
      </c>
      <c r="I368">
        <v>4.0999999999999996</v>
      </c>
      <c r="J368">
        <v>179</v>
      </c>
      <c r="K368">
        <v>2</v>
      </c>
      <c r="L368">
        <v>4510</v>
      </c>
      <c r="M368" s="1">
        <v>45711</v>
      </c>
      <c r="N368" t="s">
        <v>29</v>
      </c>
      <c r="O368" t="str">
        <f t="shared" si="20"/>
        <v>Feb-2025</v>
      </c>
      <c r="P368" s="21">
        <f t="shared" si="21"/>
        <v>2025</v>
      </c>
      <c r="Q368">
        <f t="shared" si="22"/>
        <v>1</v>
      </c>
      <c r="T368" t="str">
        <f t="shared" si="23"/>
        <v>Low Sales</v>
      </c>
    </row>
    <row r="369" spans="1:20" x14ac:dyDescent="0.3">
      <c r="A369" t="s">
        <v>786</v>
      </c>
      <c r="B369" t="s">
        <v>787</v>
      </c>
      <c r="C369" t="s">
        <v>88</v>
      </c>
      <c r="D369" t="s">
        <v>23</v>
      </c>
      <c r="E369" t="s">
        <v>34</v>
      </c>
      <c r="F369">
        <v>3067</v>
      </c>
      <c r="G369">
        <v>20</v>
      </c>
      <c r="H369">
        <v>2454</v>
      </c>
      <c r="I369">
        <v>4.5999999999999996</v>
      </c>
      <c r="J369">
        <v>126</v>
      </c>
      <c r="K369">
        <v>1</v>
      </c>
      <c r="L369">
        <v>2454</v>
      </c>
      <c r="M369" s="1">
        <v>45638</v>
      </c>
      <c r="N369" t="s">
        <v>29</v>
      </c>
      <c r="O369" t="str">
        <f t="shared" si="20"/>
        <v>Dec-2024</v>
      </c>
      <c r="P369" s="21">
        <f t="shared" si="21"/>
        <v>2024</v>
      </c>
      <c r="Q369">
        <f t="shared" si="22"/>
        <v>3</v>
      </c>
      <c r="T369" t="str">
        <f t="shared" si="23"/>
        <v>Low Sales</v>
      </c>
    </row>
    <row r="370" spans="1:20" x14ac:dyDescent="0.3">
      <c r="A370" t="s">
        <v>788</v>
      </c>
      <c r="B370" t="s">
        <v>789</v>
      </c>
      <c r="C370" t="s">
        <v>45</v>
      </c>
      <c r="D370" t="s">
        <v>23</v>
      </c>
      <c r="E370" t="s">
        <v>34</v>
      </c>
      <c r="F370">
        <v>4536</v>
      </c>
      <c r="G370">
        <v>30</v>
      </c>
      <c r="H370">
        <v>3175</v>
      </c>
      <c r="I370">
        <v>4</v>
      </c>
      <c r="J370">
        <v>275</v>
      </c>
      <c r="K370">
        <v>1</v>
      </c>
      <c r="L370">
        <v>3175</v>
      </c>
      <c r="M370" s="1">
        <v>45802</v>
      </c>
      <c r="N370" t="s">
        <v>61</v>
      </c>
      <c r="O370" t="str">
        <f t="shared" si="20"/>
        <v>May-2025</v>
      </c>
      <c r="P370" s="21">
        <f t="shared" si="21"/>
        <v>2025</v>
      </c>
      <c r="Q370">
        <f t="shared" si="22"/>
        <v>2</v>
      </c>
      <c r="T370" t="str">
        <f t="shared" si="23"/>
        <v>Low Sales</v>
      </c>
    </row>
    <row r="371" spans="1:20" x14ac:dyDescent="0.3">
      <c r="A371" t="s">
        <v>790</v>
      </c>
      <c r="B371" t="s">
        <v>791</v>
      </c>
      <c r="C371" t="s">
        <v>37</v>
      </c>
      <c r="D371" t="s">
        <v>41</v>
      </c>
      <c r="E371" t="s">
        <v>74</v>
      </c>
      <c r="F371">
        <v>2841</v>
      </c>
      <c r="G371">
        <v>50</v>
      </c>
      <c r="H371">
        <v>1420</v>
      </c>
      <c r="I371">
        <v>3.9</v>
      </c>
      <c r="J371">
        <v>49</v>
      </c>
      <c r="K371">
        <v>3</v>
      </c>
      <c r="L371">
        <v>4260</v>
      </c>
      <c r="M371" s="1">
        <v>45473</v>
      </c>
      <c r="N371" t="s">
        <v>54</v>
      </c>
      <c r="O371" t="str">
        <f t="shared" si="20"/>
        <v>Jun-2024</v>
      </c>
      <c r="P371" s="21">
        <f t="shared" si="21"/>
        <v>2024</v>
      </c>
      <c r="Q371">
        <f t="shared" si="22"/>
        <v>2</v>
      </c>
      <c r="T371" t="str">
        <f t="shared" si="23"/>
        <v>Low Sales</v>
      </c>
    </row>
    <row r="372" spans="1:20" x14ac:dyDescent="0.3">
      <c r="A372" t="s">
        <v>792</v>
      </c>
      <c r="B372" t="s">
        <v>793</v>
      </c>
      <c r="C372" t="s">
        <v>32</v>
      </c>
      <c r="D372" t="s">
        <v>41</v>
      </c>
      <c r="E372" t="s">
        <v>74</v>
      </c>
      <c r="F372">
        <v>1708</v>
      </c>
      <c r="G372">
        <v>25</v>
      </c>
      <c r="H372">
        <v>1281</v>
      </c>
      <c r="I372">
        <v>3.6</v>
      </c>
      <c r="J372">
        <v>139</v>
      </c>
      <c r="K372">
        <v>1</v>
      </c>
      <c r="L372">
        <v>1281</v>
      </c>
      <c r="M372" s="1">
        <v>45915</v>
      </c>
      <c r="N372" t="s">
        <v>75</v>
      </c>
      <c r="O372" t="str">
        <f t="shared" si="20"/>
        <v>Sep-2025</v>
      </c>
      <c r="P372" s="21">
        <f t="shared" si="21"/>
        <v>2025</v>
      </c>
      <c r="Q372">
        <f t="shared" si="22"/>
        <v>3</v>
      </c>
      <c r="T372" t="str">
        <f t="shared" si="23"/>
        <v>Low Sales</v>
      </c>
    </row>
    <row r="373" spans="1:20" x14ac:dyDescent="0.3">
      <c r="A373" t="s">
        <v>794</v>
      </c>
      <c r="B373" t="s">
        <v>795</v>
      </c>
      <c r="C373" t="s">
        <v>57</v>
      </c>
      <c r="D373" t="s">
        <v>28</v>
      </c>
      <c r="E373" t="s">
        <v>34</v>
      </c>
      <c r="F373">
        <v>7582</v>
      </c>
      <c r="G373">
        <v>10</v>
      </c>
      <c r="H373">
        <v>6824</v>
      </c>
      <c r="I373">
        <v>3.3</v>
      </c>
      <c r="J373">
        <v>404</v>
      </c>
      <c r="K373">
        <v>1</v>
      </c>
      <c r="L373">
        <v>6824</v>
      </c>
      <c r="M373" s="1">
        <v>45816</v>
      </c>
      <c r="N373" t="s">
        <v>38</v>
      </c>
      <c r="O373" t="str">
        <f t="shared" si="20"/>
        <v>Jun-2025</v>
      </c>
      <c r="P373" s="21">
        <f t="shared" si="21"/>
        <v>2025</v>
      </c>
      <c r="Q373">
        <f t="shared" si="22"/>
        <v>2</v>
      </c>
      <c r="T373" t="str">
        <f t="shared" si="23"/>
        <v>High Sales</v>
      </c>
    </row>
    <row r="374" spans="1:20" x14ac:dyDescent="0.3">
      <c r="A374" t="s">
        <v>796</v>
      </c>
      <c r="B374" t="s">
        <v>797</v>
      </c>
      <c r="C374" t="s">
        <v>37</v>
      </c>
      <c r="D374" t="s">
        <v>17</v>
      </c>
      <c r="E374" t="s">
        <v>18</v>
      </c>
      <c r="F374">
        <v>3248</v>
      </c>
      <c r="G374">
        <v>25</v>
      </c>
      <c r="H374">
        <v>2436</v>
      </c>
      <c r="I374">
        <v>3.5</v>
      </c>
      <c r="J374">
        <v>218</v>
      </c>
      <c r="K374">
        <v>1</v>
      </c>
      <c r="L374">
        <v>2436</v>
      </c>
      <c r="M374" s="1">
        <v>45980</v>
      </c>
      <c r="N374" t="s">
        <v>58</v>
      </c>
      <c r="O374" t="str">
        <f t="shared" si="20"/>
        <v>Nov-2025</v>
      </c>
      <c r="P374" s="21">
        <f t="shared" si="21"/>
        <v>2025</v>
      </c>
      <c r="Q374">
        <f t="shared" si="22"/>
        <v>3</v>
      </c>
      <c r="T374" t="str">
        <f t="shared" si="23"/>
        <v>Low Sales</v>
      </c>
    </row>
    <row r="375" spans="1:20" x14ac:dyDescent="0.3">
      <c r="A375" t="s">
        <v>798</v>
      </c>
      <c r="B375" t="s">
        <v>799</v>
      </c>
      <c r="C375" t="s">
        <v>32</v>
      </c>
      <c r="D375" t="s">
        <v>33</v>
      </c>
      <c r="E375" t="s">
        <v>34</v>
      </c>
      <c r="F375">
        <v>3177</v>
      </c>
      <c r="G375">
        <v>25</v>
      </c>
      <c r="H375">
        <v>2383</v>
      </c>
      <c r="I375">
        <v>3.5</v>
      </c>
      <c r="J375">
        <v>132</v>
      </c>
      <c r="K375">
        <v>2</v>
      </c>
      <c r="L375">
        <v>4766</v>
      </c>
      <c r="M375" s="1">
        <v>45982</v>
      </c>
      <c r="N375" t="s">
        <v>24</v>
      </c>
      <c r="O375" t="str">
        <f t="shared" si="20"/>
        <v>Nov-2025</v>
      </c>
      <c r="P375" s="21">
        <f t="shared" si="21"/>
        <v>2025</v>
      </c>
      <c r="Q375">
        <f t="shared" si="22"/>
        <v>3</v>
      </c>
      <c r="T375" t="str">
        <f t="shared" si="23"/>
        <v>Low Sales</v>
      </c>
    </row>
    <row r="376" spans="1:20" x14ac:dyDescent="0.3">
      <c r="A376" t="s">
        <v>800</v>
      </c>
      <c r="B376" t="s">
        <v>801</v>
      </c>
      <c r="C376" t="s">
        <v>22</v>
      </c>
      <c r="D376" t="s">
        <v>23</v>
      </c>
      <c r="E376" t="s">
        <v>18</v>
      </c>
      <c r="F376">
        <v>4692</v>
      </c>
      <c r="G376">
        <v>10</v>
      </c>
      <c r="H376">
        <v>4223</v>
      </c>
      <c r="I376">
        <v>4</v>
      </c>
      <c r="J376">
        <v>64</v>
      </c>
      <c r="K376">
        <v>1</v>
      </c>
      <c r="L376">
        <v>4223</v>
      </c>
      <c r="M376" s="1">
        <v>45565</v>
      </c>
      <c r="N376" t="s">
        <v>85</v>
      </c>
      <c r="O376" t="str">
        <f t="shared" si="20"/>
        <v>Sep-2024</v>
      </c>
      <c r="P376" s="21">
        <f t="shared" si="21"/>
        <v>2024</v>
      </c>
      <c r="Q376">
        <f t="shared" si="22"/>
        <v>3</v>
      </c>
      <c r="T376" t="str">
        <f t="shared" si="23"/>
        <v>Low Sales</v>
      </c>
    </row>
    <row r="377" spans="1:20" x14ac:dyDescent="0.3">
      <c r="A377" t="s">
        <v>802</v>
      </c>
      <c r="B377" t="s">
        <v>803</v>
      </c>
      <c r="C377" t="s">
        <v>116</v>
      </c>
      <c r="D377" t="s">
        <v>109</v>
      </c>
      <c r="E377" t="s">
        <v>161</v>
      </c>
      <c r="F377">
        <v>1698</v>
      </c>
      <c r="G377">
        <v>15</v>
      </c>
      <c r="H377">
        <v>1443</v>
      </c>
      <c r="I377">
        <v>3.3</v>
      </c>
      <c r="J377">
        <v>63</v>
      </c>
      <c r="K377">
        <v>1</v>
      </c>
      <c r="L377">
        <v>1443</v>
      </c>
      <c r="M377" s="1">
        <v>45755</v>
      </c>
      <c r="N377" t="s">
        <v>29</v>
      </c>
      <c r="O377" t="str">
        <f t="shared" si="20"/>
        <v>Apr-2025</v>
      </c>
      <c r="P377" s="21">
        <f t="shared" si="21"/>
        <v>2025</v>
      </c>
      <c r="Q377">
        <f t="shared" si="22"/>
        <v>1</v>
      </c>
      <c r="T377" t="str">
        <f t="shared" si="23"/>
        <v>Low Sales</v>
      </c>
    </row>
    <row r="378" spans="1:20" x14ac:dyDescent="0.3">
      <c r="A378" t="s">
        <v>804</v>
      </c>
      <c r="B378" t="s">
        <v>805</v>
      </c>
      <c r="C378" t="s">
        <v>88</v>
      </c>
      <c r="D378" t="s">
        <v>28</v>
      </c>
      <c r="E378" t="s">
        <v>34</v>
      </c>
      <c r="F378">
        <v>10294</v>
      </c>
      <c r="G378">
        <v>20</v>
      </c>
      <c r="H378">
        <v>8235</v>
      </c>
      <c r="I378">
        <v>2.8</v>
      </c>
      <c r="J378">
        <v>395</v>
      </c>
      <c r="K378">
        <v>4</v>
      </c>
      <c r="L378">
        <v>32940</v>
      </c>
      <c r="M378" s="1">
        <v>45993</v>
      </c>
      <c r="N378" t="s">
        <v>49</v>
      </c>
      <c r="O378" t="str">
        <f t="shared" si="20"/>
        <v>Dec-2025</v>
      </c>
      <c r="P378" s="21">
        <f t="shared" si="21"/>
        <v>2025</v>
      </c>
      <c r="Q378">
        <f t="shared" si="22"/>
        <v>3</v>
      </c>
      <c r="T378" t="str">
        <f t="shared" si="23"/>
        <v>High Sales</v>
      </c>
    </row>
    <row r="379" spans="1:20" x14ac:dyDescent="0.3">
      <c r="A379" t="s">
        <v>806</v>
      </c>
      <c r="B379" t="s">
        <v>807</v>
      </c>
      <c r="C379" t="s">
        <v>16</v>
      </c>
      <c r="D379" t="s">
        <v>17</v>
      </c>
      <c r="E379" t="s">
        <v>34</v>
      </c>
      <c r="F379">
        <v>3404</v>
      </c>
      <c r="G379">
        <v>50</v>
      </c>
      <c r="H379">
        <v>1702</v>
      </c>
      <c r="I379">
        <v>4.0999999999999996</v>
      </c>
      <c r="J379">
        <v>112</v>
      </c>
      <c r="K379">
        <v>2</v>
      </c>
      <c r="L379">
        <v>3404</v>
      </c>
      <c r="M379" s="1">
        <v>45668</v>
      </c>
      <c r="N379" t="s">
        <v>54</v>
      </c>
      <c r="O379" t="str">
        <f t="shared" si="20"/>
        <v>Jan-2025</v>
      </c>
      <c r="P379" s="21">
        <f t="shared" si="21"/>
        <v>2025</v>
      </c>
      <c r="Q379">
        <f t="shared" si="22"/>
        <v>1</v>
      </c>
      <c r="T379" t="str">
        <f t="shared" si="23"/>
        <v>Low Sales</v>
      </c>
    </row>
    <row r="380" spans="1:20" x14ac:dyDescent="0.3">
      <c r="A380" t="s">
        <v>808</v>
      </c>
      <c r="B380" t="s">
        <v>237</v>
      </c>
      <c r="C380" t="s">
        <v>88</v>
      </c>
      <c r="D380" t="s">
        <v>28</v>
      </c>
      <c r="E380" t="s">
        <v>34</v>
      </c>
      <c r="F380">
        <v>2931</v>
      </c>
      <c r="G380">
        <v>70</v>
      </c>
      <c r="H380">
        <v>879</v>
      </c>
      <c r="I380">
        <v>5</v>
      </c>
      <c r="J380">
        <v>5</v>
      </c>
      <c r="K380">
        <v>1</v>
      </c>
      <c r="L380">
        <v>879</v>
      </c>
      <c r="M380" s="1">
        <v>45469</v>
      </c>
      <c r="N380" t="s">
        <v>64</v>
      </c>
      <c r="O380" t="str">
        <f t="shared" si="20"/>
        <v>Jun-2024</v>
      </c>
      <c r="P380" s="21">
        <f t="shared" si="21"/>
        <v>2024</v>
      </c>
      <c r="Q380">
        <f t="shared" si="22"/>
        <v>2</v>
      </c>
      <c r="T380" t="str">
        <f t="shared" si="23"/>
        <v>Low Sales</v>
      </c>
    </row>
    <row r="381" spans="1:20" x14ac:dyDescent="0.3">
      <c r="A381" t="s">
        <v>809</v>
      </c>
      <c r="B381" t="s">
        <v>810</v>
      </c>
      <c r="C381" t="s">
        <v>22</v>
      </c>
      <c r="D381" t="s">
        <v>41</v>
      </c>
      <c r="E381" t="s">
        <v>34</v>
      </c>
      <c r="F381">
        <v>1766</v>
      </c>
      <c r="G381">
        <v>10</v>
      </c>
      <c r="H381">
        <v>1589</v>
      </c>
      <c r="I381">
        <v>4.7</v>
      </c>
      <c r="J381">
        <v>200</v>
      </c>
      <c r="K381">
        <v>2</v>
      </c>
      <c r="L381">
        <v>3178</v>
      </c>
      <c r="M381" s="1">
        <v>45297</v>
      </c>
      <c r="N381" t="s">
        <v>49</v>
      </c>
      <c r="O381" t="str">
        <f t="shared" si="20"/>
        <v>Jan-2024</v>
      </c>
      <c r="P381" s="21">
        <f t="shared" si="21"/>
        <v>2024</v>
      </c>
      <c r="Q381">
        <f t="shared" si="22"/>
        <v>1</v>
      </c>
      <c r="T381" t="str">
        <f t="shared" si="23"/>
        <v>Low Sales</v>
      </c>
    </row>
    <row r="382" spans="1:20" x14ac:dyDescent="0.3">
      <c r="A382" t="s">
        <v>811</v>
      </c>
      <c r="B382" t="s">
        <v>812</v>
      </c>
      <c r="C382" t="s">
        <v>22</v>
      </c>
      <c r="D382" t="s">
        <v>46</v>
      </c>
      <c r="E382" t="s">
        <v>161</v>
      </c>
      <c r="F382">
        <v>2787</v>
      </c>
      <c r="G382">
        <v>30</v>
      </c>
      <c r="H382">
        <v>1951</v>
      </c>
      <c r="I382">
        <v>4</v>
      </c>
      <c r="J382">
        <v>53</v>
      </c>
      <c r="K382">
        <v>1</v>
      </c>
      <c r="L382">
        <v>1951</v>
      </c>
      <c r="M382" s="1">
        <v>45969</v>
      </c>
      <c r="N382" t="s">
        <v>38</v>
      </c>
      <c r="O382" t="str">
        <f t="shared" si="20"/>
        <v>Nov-2025</v>
      </c>
      <c r="P382" s="21">
        <f t="shared" si="21"/>
        <v>2025</v>
      </c>
      <c r="Q382">
        <f t="shared" si="22"/>
        <v>3</v>
      </c>
      <c r="T382" t="str">
        <f t="shared" si="23"/>
        <v>Low Sales</v>
      </c>
    </row>
    <row r="383" spans="1:20" x14ac:dyDescent="0.3">
      <c r="A383" t="s">
        <v>813</v>
      </c>
      <c r="B383" t="s">
        <v>814</v>
      </c>
      <c r="C383" t="s">
        <v>32</v>
      </c>
      <c r="D383" t="s">
        <v>33</v>
      </c>
      <c r="E383" t="s">
        <v>18</v>
      </c>
      <c r="F383">
        <v>1543</v>
      </c>
      <c r="G383">
        <v>25</v>
      </c>
      <c r="H383">
        <v>1157</v>
      </c>
      <c r="I383">
        <v>3.5</v>
      </c>
      <c r="J383">
        <v>915</v>
      </c>
      <c r="K383">
        <v>1</v>
      </c>
      <c r="L383">
        <v>1157</v>
      </c>
      <c r="M383" s="1">
        <v>45717</v>
      </c>
      <c r="N383" t="s">
        <v>24</v>
      </c>
      <c r="O383" t="str">
        <f t="shared" si="20"/>
        <v>Mar-2025</v>
      </c>
      <c r="P383" s="21">
        <f t="shared" si="21"/>
        <v>2025</v>
      </c>
      <c r="Q383">
        <f t="shared" si="22"/>
        <v>1</v>
      </c>
      <c r="T383" t="str">
        <f t="shared" si="23"/>
        <v>Low Sales</v>
      </c>
    </row>
    <row r="384" spans="1:20" x14ac:dyDescent="0.3">
      <c r="A384" t="s">
        <v>815</v>
      </c>
      <c r="B384" t="s">
        <v>816</v>
      </c>
      <c r="C384" t="s">
        <v>32</v>
      </c>
      <c r="D384" t="s">
        <v>33</v>
      </c>
      <c r="E384" t="s">
        <v>18</v>
      </c>
      <c r="F384">
        <v>4408</v>
      </c>
      <c r="G384">
        <v>15</v>
      </c>
      <c r="H384">
        <v>3747</v>
      </c>
      <c r="I384">
        <v>5</v>
      </c>
      <c r="J384">
        <v>31</v>
      </c>
      <c r="K384">
        <v>1</v>
      </c>
      <c r="L384">
        <v>3747</v>
      </c>
      <c r="M384" s="1">
        <v>45592</v>
      </c>
      <c r="N384" t="s">
        <v>42</v>
      </c>
      <c r="O384" t="str">
        <f t="shared" si="20"/>
        <v>Oct-2024</v>
      </c>
      <c r="P384" s="21">
        <f t="shared" si="21"/>
        <v>2024</v>
      </c>
      <c r="Q384">
        <f t="shared" si="22"/>
        <v>3</v>
      </c>
      <c r="T384" t="str">
        <f t="shared" si="23"/>
        <v>Low Sales</v>
      </c>
    </row>
    <row r="385" spans="1:20" x14ac:dyDescent="0.3">
      <c r="A385" t="s">
        <v>817</v>
      </c>
      <c r="B385" t="s">
        <v>818</v>
      </c>
      <c r="C385" t="s">
        <v>37</v>
      </c>
      <c r="D385" t="s">
        <v>109</v>
      </c>
      <c r="E385" t="s">
        <v>18</v>
      </c>
      <c r="F385">
        <v>2288</v>
      </c>
      <c r="G385">
        <v>20</v>
      </c>
      <c r="H385">
        <v>1830</v>
      </c>
      <c r="I385">
        <v>4.0999999999999996</v>
      </c>
      <c r="J385">
        <v>248</v>
      </c>
      <c r="K385">
        <v>1</v>
      </c>
      <c r="L385">
        <v>1830</v>
      </c>
      <c r="M385" s="1">
        <v>45928</v>
      </c>
      <c r="N385" t="s">
        <v>75</v>
      </c>
      <c r="O385" t="str">
        <f t="shared" si="20"/>
        <v>Sep-2025</v>
      </c>
      <c r="P385" s="21">
        <f t="shared" si="21"/>
        <v>2025</v>
      </c>
      <c r="Q385">
        <f t="shared" si="22"/>
        <v>3</v>
      </c>
      <c r="T385" t="str">
        <f t="shared" si="23"/>
        <v>Low Sales</v>
      </c>
    </row>
    <row r="386" spans="1:20" x14ac:dyDescent="0.3">
      <c r="A386" t="s">
        <v>819</v>
      </c>
      <c r="B386" t="s">
        <v>820</v>
      </c>
      <c r="C386" t="s">
        <v>52</v>
      </c>
      <c r="D386" t="s">
        <v>23</v>
      </c>
      <c r="E386" t="s">
        <v>34</v>
      </c>
      <c r="F386">
        <v>2891</v>
      </c>
      <c r="G386">
        <v>25</v>
      </c>
      <c r="H386">
        <v>2168</v>
      </c>
      <c r="I386">
        <v>4.2</v>
      </c>
      <c r="J386">
        <v>52</v>
      </c>
      <c r="K386">
        <v>1</v>
      </c>
      <c r="L386">
        <v>2168</v>
      </c>
      <c r="M386" s="1">
        <v>45821</v>
      </c>
      <c r="N386" t="s">
        <v>102</v>
      </c>
      <c r="O386" t="str">
        <f t="shared" si="20"/>
        <v>Jun-2025</v>
      </c>
      <c r="P386" s="21">
        <f t="shared" si="21"/>
        <v>2025</v>
      </c>
      <c r="Q386">
        <f t="shared" si="22"/>
        <v>2</v>
      </c>
      <c r="T386" t="str">
        <f t="shared" si="23"/>
        <v>Low Sales</v>
      </c>
    </row>
    <row r="387" spans="1:20" x14ac:dyDescent="0.3">
      <c r="A387" t="s">
        <v>821</v>
      </c>
      <c r="B387" t="s">
        <v>822</v>
      </c>
      <c r="C387" t="s">
        <v>27</v>
      </c>
      <c r="D387" t="s">
        <v>109</v>
      </c>
      <c r="E387" t="s">
        <v>18</v>
      </c>
      <c r="F387">
        <v>1802</v>
      </c>
      <c r="G387">
        <v>25</v>
      </c>
      <c r="H387">
        <v>1352</v>
      </c>
      <c r="I387">
        <v>4</v>
      </c>
      <c r="J387">
        <v>37</v>
      </c>
      <c r="K387">
        <v>1</v>
      </c>
      <c r="L387">
        <v>1352</v>
      </c>
      <c r="M387" s="1">
        <v>45842</v>
      </c>
      <c r="N387" t="s">
        <v>24</v>
      </c>
      <c r="O387" t="str">
        <f t="shared" ref="O387:O450" si="24">TEXT(M387,"MMM-YYYY")</f>
        <v>Jul-2025</v>
      </c>
      <c r="P387" s="21">
        <f t="shared" ref="P387:P450" si="25">YEAR(M387)</f>
        <v>2025</v>
      </c>
      <c r="Q387">
        <f t="shared" ref="Q387:Q450" si="26">CHOOSE(MONTH(M387),1,1,1,1,2,2,2,2,3,3,3,3,4,4,4,4)</f>
        <v>2</v>
      </c>
      <c r="T387" t="str">
        <f t="shared" ref="T387:T450" si="27">IF(L387&gt;5000,"High Sales","Low Sales")</f>
        <v>Low Sales</v>
      </c>
    </row>
    <row r="388" spans="1:20" x14ac:dyDescent="0.3">
      <c r="A388" t="s">
        <v>823</v>
      </c>
      <c r="B388" t="s">
        <v>824</v>
      </c>
      <c r="C388" t="s">
        <v>88</v>
      </c>
      <c r="D388" t="s">
        <v>17</v>
      </c>
      <c r="E388" t="s">
        <v>34</v>
      </c>
      <c r="F388">
        <v>2209</v>
      </c>
      <c r="G388">
        <v>15</v>
      </c>
      <c r="H388">
        <v>1878</v>
      </c>
      <c r="I388">
        <v>4.0999999999999996</v>
      </c>
      <c r="J388">
        <v>168</v>
      </c>
      <c r="K388">
        <v>3</v>
      </c>
      <c r="L388">
        <v>5634</v>
      </c>
      <c r="M388" s="1">
        <v>45737</v>
      </c>
      <c r="N388" t="s">
        <v>19</v>
      </c>
      <c r="O388" t="str">
        <f t="shared" si="24"/>
        <v>Mar-2025</v>
      </c>
      <c r="P388" s="21">
        <f t="shared" si="25"/>
        <v>2025</v>
      </c>
      <c r="Q388">
        <f t="shared" si="26"/>
        <v>1</v>
      </c>
      <c r="T388" t="str">
        <f t="shared" si="27"/>
        <v>High Sales</v>
      </c>
    </row>
    <row r="389" spans="1:20" x14ac:dyDescent="0.3">
      <c r="A389" t="s">
        <v>825</v>
      </c>
      <c r="B389" t="s">
        <v>826</v>
      </c>
      <c r="C389" t="s">
        <v>27</v>
      </c>
      <c r="D389" t="s">
        <v>33</v>
      </c>
      <c r="E389" t="s">
        <v>18</v>
      </c>
      <c r="F389">
        <v>1090</v>
      </c>
      <c r="G389">
        <v>10</v>
      </c>
      <c r="H389">
        <v>981</v>
      </c>
      <c r="I389">
        <v>3.8</v>
      </c>
      <c r="J389">
        <v>60</v>
      </c>
      <c r="K389">
        <v>1</v>
      </c>
      <c r="L389">
        <v>981</v>
      </c>
      <c r="M389" s="1">
        <v>45364</v>
      </c>
      <c r="N389" t="s">
        <v>54</v>
      </c>
      <c r="O389" t="str">
        <f t="shared" si="24"/>
        <v>Mar-2024</v>
      </c>
      <c r="P389" s="21">
        <f t="shared" si="25"/>
        <v>2024</v>
      </c>
      <c r="Q389">
        <f t="shared" si="26"/>
        <v>1</v>
      </c>
      <c r="T389" t="str">
        <f t="shared" si="27"/>
        <v>Low Sales</v>
      </c>
    </row>
    <row r="390" spans="1:20" x14ac:dyDescent="0.3">
      <c r="A390" t="s">
        <v>827</v>
      </c>
      <c r="B390" t="s">
        <v>828</v>
      </c>
      <c r="C390" t="s">
        <v>52</v>
      </c>
      <c r="D390" t="s">
        <v>41</v>
      </c>
      <c r="E390" t="s">
        <v>34</v>
      </c>
      <c r="F390">
        <v>2046</v>
      </c>
      <c r="G390">
        <v>20</v>
      </c>
      <c r="H390">
        <v>1637</v>
      </c>
      <c r="I390">
        <v>4</v>
      </c>
      <c r="J390">
        <v>112</v>
      </c>
      <c r="K390">
        <v>1</v>
      </c>
      <c r="L390">
        <v>1637</v>
      </c>
      <c r="M390" s="1">
        <v>45413</v>
      </c>
      <c r="N390" t="s">
        <v>24</v>
      </c>
      <c r="O390" t="str">
        <f t="shared" si="24"/>
        <v>May-2024</v>
      </c>
      <c r="P390" s="21">
        <f t="shared" si="25"/>
        <v>2024</v>
      </c>
      <c r="Q390">
        <f t="shared" si="26"/>
        <v>2</v>
      </c>
      <c r="T390" t="str">
        <f t="shared" si="27"/>
        <v>Low Sales</v>
      </c>
    </row>
    <row r="391" spans="1:20" x14ac:dyDescent="0.3">
      <c r="A391" t="s">
        <v>829</v>
      </c>
      <c r="B391" t="s">
        <v>830</v>
      </c>
      <c r="C391" t="s">
        <v>45</v>
      </c>
      <c r="D391" t="s">
        <v>109</v>
      </c>
      <c r="E391" t="s">
        <v>161</v>
      </c>
      <c r="F391">
        <v>787</v>
      </c>
      <c r="G391">
        <v>20</v>
      </c>
      <c r="H391">
        <v>630</v>
      </c>
      <c r="I391">
        <v>4.9000000000000004</v>
      </c>
      <c r="J391">
        <v>119</v>
      </c>
      <c r="K391">
        <v>1</v>
      </c>
      <c r="L391">
        <v>630</v>
      </c>
      <c r="M391" s="1">
        <v>45994</v>
      </c>
      <c r="N391" t="s">
        <v>38</v>
      </c>
      <c r="O391" t="str">
        <f t="shared" si="24"/>
        <v>Dec-2025</v>
      </c>
      <c r="P391" s="21">
        <f t="shared" si="25"/>
        <v>2025</v>
      </c>
      <c r="Q391">
        <f t="shared" si="26"/>
        <v>3</v>
      </c>
      <c r="T391" t="str">
        <f t="shared" si="27"/>
        <v>Low Sales</v>
      </c>
    </row>
    <row r="392" spans="1:20" x14ac:dyDescent="0.3">
      <c r="A392" t="s">
        <v>831</v>
      </c>
      <c r="B392" t="s">
        <v>832</v>
      </c>
      <c r="C392" t="s">
        <v>27</v>
      </c>
      <c r="D392" t="s">
        <v>41</v>
      </c>
      <c r="E392" t="s">
        <v>18</v>
      </c>
      <c r="F392">
        <v>2331</v>
      </c>
      <c r="G392">
        <v>15</v>
      </c>
      <c r="H392">
        <v>1981</v>
      </c>
      <c r="I392">
        <v>4.7</v>
      </c>
      <c r="J392">
        <v>39</v>
      </c>
      <c r="K392">
        <v>1</v>
      </c>
      <c r="L392">
        <v>1981</v>
      </c>
      <c r="M392" s="1">
        <v>45692</v>
      </c>
      <c r="N392" t="s">
        <v>24</v>
      </c>
      <c r="O392" t="str">
        <f t="shared" si="24"/>
        <v>Feb-2025</v>
      </c>
      <c r="P392" s="21">
        <f t="shared" si="25"/>
        <v>2025</v>
      </c>
      <c r="Q392">
        <f t="shared" si="26"/>
        <v>1</v>
      </c>
      <c r="T392" t="str">
        <f t="shared" si="27"/>
        <v>Low Sales</v>
      </c>
    </row>
    <row r="393" spans="1:20" x14ac:dyDescent="0.3">
      <c r="A393" t="s">
        <v>833</v>
      </c>
      <c r="B393" t="s">
        <v>834</v>
      </c>
      <c r="C393" t="s">
        <v>16</v>
      </c>
      <c r="D393" t="s">
        <v>33</v>
      </c>
      <c r="E393" t="s">
        <v>18</v>
      </c>
      <c r="F393">
        <v>3668</v>
      </c>
      <c r="G393">
        <v>40</v>
      </c>
      <c r="H393">
        <v>2201</v>
      </c>
      <c r="I393">
        <v>3.1</v>
      </c>
      <c r="J393">
        <v>39</v>
      </c>
      <c r="K393">
        <v>1</v>
      </c>
      <c r="L393">
        <v>2201</v>
      </c>
      <c r="M393" s="1">
        <v>45297</v>
      </c>
      <c r="N393" t="s">
        <v>54</v>
      </c>
      <c r="O393" t="str">
        <f t="shared" si="24"/>
        <v>Jan-2024</v>
      </c>
      <c r="P393" s="21">
        <f t="shared" si="25"/>
        <v>2024</v>
      </c>
      <c r="Q393">
        <f t="shared" si="26"/>
        <v>1</v>
      </c>
      <c r="T393" t="str">
        <f t="shared" si="27"/>
        <v>Low Sales</v>
      </c>
    </row>
    <row r="394" spans="1:20" x14ac:dyDescent="0.3">
      <c r="A394" t="s">
        <v>835</v>
      </c>
      <c r="B394" t="s">
        <v>836</v>
      </c>
      <c r="C394" t="s">
        <v>16</v>
      </c>
      <c r="D394" t="s">
        <v>17</v>
      </c>
      <c r="E394" t="s">
        <v>34</v>
      </c>
      <c r="F394">
        <v>3268</v>
      </c>
      <c r="G394">
        <v>20</v>
      </c>
      <c r="H394">
        <v>2614</v>
      </c>
      <c r="I394">
        <v>3.4</v>
      </c>
      <c r="J394">
        <v>195</v>
      </c>
      <c r="K394">
        <v>3</v>
      </c>
      <c r="L394">
        <v>7842</v>
      </c>
      <c r="M394" s="1">
        <v>45437</v>
      </c>
      <c r="N394" t="s">
        <v>85</v>
      </c>
      <c r="O394" t="str">
        <f t="shared" si="24"/>
        <v>May-2024</v>
      </c>
      <c r="P394" s="21">
        <f t="shared" si="25"/>
        <v>2024</v>
      </c>
      <c r="Q394">
        <f t="shared" si="26"/>
        <v>2</v>
      </c>
      <c r="T394" t="str">
        <f t="shared" si="27"/>
        <v>High Sales</v>
      </c>
    </row>
    <row r="395" spans="1:20" x14ac:dyDescent="0.3">
      <c r="A395" t="s">
        <v>837</v>
      </c>
      <c r="B395" t="s">
        <v>838</v>
      </c>
      <c r="C395" t="s">
        <v>45</v>
      </c>
      <c r="D395" t="s">
        <v>28</v>
      </c>
      <c r="E395" t="s">
        <v>34</v>
      </c>
      <c r="F395">
        <v>1928</v>
      </c>
      <c r="G395">
        <v>15</v>
      </c>
      <c r="H395">
        <v>1639</v>
      </c>
      <c r="I395">
        <v>3.7</v>
      </c>
      <c r="J395">
        <v>114</v>
      </c>
      <c r="K395">
        <v>3</v>
      </c>
      <c r="L395">
        <v>4917</v>
      </c>
      <c r="M395" s="1">
        <v>45854</v>
      </c>
      <c r="N395" t="s">
        <v>91</v>
      </c>
      <c r="O395" t="str">
        <f t="shared" si="24"/>
        <v>Jul-2025</v>
      </c>
      <c r="P395" s="21">
        <f t="shared" si="25"/>
        <v>2025</v>
      </c>
      <c r="Q395">
        <f t="shared" si="26"/>
        <v>2</v>
      </c>
      <c r="T395" t="str">
        <f t="shared" si="27"/>
        <v>Low Sales</v>
      </c>
    </row>
    <row r="396" spans="1:20" x14ac:dyDescent="0.3">
      <c r="A396" t="s">
        <v>839</v>
      </c>
      <c r="B396" t="s">
        <v>840</v>
      </c>
      <c r="C396" t="s">
        <v>32</v>
      </c>
      <c r="D396" t="s">
        <v>28</v>
      </c>
      <c r="E396" t="s">
        <v>34</v>
      </c>
      <c r="F396">
        <v>2607</v>
      </c>
      <c r="G396">
        <v>30</v>
      </c>
      <c r="H396">
        <v>1825</v>
      </c>
      <c r="I396">
        <v>4.5999999999999996</v>
      </c>
      <c r="J396">
        <v>35</v>
      </c>
      <c r="K396">
        <v>4</v>
      </c>
      <c r="L396">
        <v>7300</v>
      </c>
      <c r="M396" s="1">
        <v>45657</v>
      </c>
      <c r="N396" t="s">
        <v>58</v>
      </c>
      <c r="O396" t="str">
        <f t="shared" si="24"/>
        <v>Dec-2024</v>
      </c>
      <c r="P396" s="21">
        <f t="shared" si="25"/>
        <v>2024</v>
      </c>
      <c r="Q396">
        <f t="shared" si="26"/>
        <v>3</v>
      </c>
      <c r="T396" t="str">
        <f t="shared" si="27"/>
        <v>High Sales</v>
      </c>
    </row>
    <row r="397" spans="1:20" x14ac:dyDescent="0.3">
      <c r="A397" t="s">
        <v>841</v>
      </c>
      <c r="B397" t="s">
        <v>842</v>
      </c>
      <c r="C397" t="s">
        <v>16</v>
      </c>
      <c r="D397" t="s">
        <v>23</v>
      </c>
      <c r="E397" t="s">
        <v>18</v>
      </c>
      <c r="F397">
        <v>4071</v>
      </c>
      <c r="G397">
        <v>20</v>
      </c>
      <c r="H397">
        <v>3257</v>
      </c>
      <c r="I397">
        <v>4.7</v>
      </c>
      <c r="J397">
        <v>58</v>
      </c>
      <c r="K397">
        <v>1</v>
      </c>
      <c r="L397">
        <v>3257</v>
      </c>
      <c r="M397" s="1">
        <v>45605</v>
      </c>
      <c r="N397" t="s">
        <v>54</v>
      </c>
      <c r="O397" t="str">
        <f t="shared" si="24"/>
        <v>Nov-2024</v>
      </c>
      <c r="P397" s="21">
        <f t="shared" si="25"/>
        <v>2024</v>
      </c>
      <c r="Q397">
        <f t="shared" si="26"/>
        <v>3</v>
      </c>
      <c r="T397" t="str">
        <f t="shared" si="27"/>
        <v>Low Sales</v>
      </c>
    </row>
    <row r="398" spans="1:20" x14ac:dyDescent="0.3">
      <c r="A398" t="s">
        <v>843</v>
      </c>
      <c r="B398" t="s">
        <v>844</v>
      </c>
      <c r="C398" t="s">
        <v>57</v>
      </c>
      <c r="D398" t="s">
        <v>41</v>
      </c>
      <c r="E398" t="s">
        <v>34</v>
      </c>
      <c r="F398">
        <v>409</v>
      </c>
      <c r="G398">
        <v>20</v>
      </c>
      <c r="H398">
        <v>327</v>
      </c>
      <c r="I398">
        <v>4.5</v>
      </c>
      <c r="J398">
        <v>52</v>
      </c>
      <c r="K398">
        <v>1</v>
      </c>
      <c r="L398">
        <v>327</v>
      </c>
      <c r="M398" s="1">
        <v>45948</v>
      </c>
      <c r="N398" t="s">
        <v>71</v>
      </c>
      <c r="O398" t="str">
        <f t="shared" si="24"/>
        <v>Oct-2025</v>
      </c>
      <c r="P398" s="21">
        <f t="shared" si="25"/>
        <v>2025</v>
      </c>
      <c r="Q398">
        <f t="shared" si="26"/>
        <v>3</v>
      </c>
      <c r="T398" t="str">
        <f t="shared" si="27"/>
        <v>Low Sales</v>
      </c>
    </row>
    <row r="399" spans="1:20" x14ac:dyDescent="0.3">
      <c r="A399" t="s">
        <v>845</v>
      </c>
      <c r="B399" t="s">
        <v>846</v>
      </c>
      <c r="C399" t="s">
        <v>116</v>
      </c>
      <c r="D399" t="s">
        <v>33</v>
      </c>
      <c r="E399" t="s">
        <v>34</v>
      </c>
      <c r="F399">
        <v>2685</v>
      </c>
      <c r="G399">
        <v>20</v>
      </c>
      <c r="H399">
        <v>2148</v>
      </c>
      <c r="I399">
        <v>3.5</v>
      </c>
      <c r="J399">
        <v>65</v>
      </c>
      <c r="K399">
        <v>1</v>
      </c>
      <c r="L399">
        <v>2148</v>
      </c>
      <c r="M399" s="1">
        <v>45856</v>
      </c>
      <c r="N399" t="s">
        <v>29</v>
      </c>
      <c r="O399" t="str">
        <f t="shared" si="24"/>
        <v>Jul-2025</v>
      </c>
      <c r="P399" s="21">
        <f t="shared" si="25"/>
        <v>2025</v>
      </c>
      <c r="Q399">
        <f t="shared" si="26"/>
        <v>2</v>
      </c>
      <c r="T399" t="str">
        <f t="shared" si="27"/>
        <v>Low Sales</v>
      </c>
    </row>
    <row r="400" spans="1:20" x14ac:dyDescent="0.3">
      <c r="A400" t="s">
        <v>847</v>
      </c>
      <c r="B400" t="s">
        <v>848</v>
      </c>
      <c r="C400" t="s">
        <v>16</v>
      </c>
      <c r="D400" t="s">
        <v>46</v>
      </c>
      <c r="E400" t="s">
        <v>34</v>
      </c>
      <c r="F400">
        <v>6962</v>
      </c>
      <c r="G400">
        <v>30</v>
      </c>
      <c r="H400">
        <v>4873</v>
      </c>
      <c r="I400">
        <v>3.8</v>
      </c>
      <c r="J400">
        <v>198</v>
      </c>
      <c r="K400">
        <v>1</v>
      </c>
      <c r="L400">
        <v>4873</v>
      </c>
      <c r="M400" s="1">
        <v>45369</v>
      </c>
      <c r="N400" t="s">
        <v>61</v>
      </c>
      <c r="O400" t="str">
        <f t="shared" si="24"/>
        <v>Mar-2024</v>
      </c>
      <c r="P400" s="21">
        <f t="shared" si="25"/>
        <v>2024</v>
      </c>
      <c r="Q400">
        <f t="shared" si="26"/>
        <v>1</v>
      </c>
      <c r="T400" t="str">
        <f t="shared" si="27"/>
        <v>Low Sales</v>
      </c>
    </row>
    <row r="401" spans="1:20" x14ac:dyDescent="0.3">
      <c r="A401" t="s">
        <v>849</v>
      </c>
      <c r="B401" t="s">
        <v>850</v>
      </c>
      <c r="C401" t="s">
        <v>45</v>
      </c>
      <c r="D401" t="s">
        <v>41</v>
      </c>
      <c r="E401" t="s">
        <v>34</v>
      </c>
      <c r="F401">
        <v>1261</v>
      </c>
      <c r="G401">
        <v>50</v>
      </c>
      <c r="H401">
        <v>630</v>
      </c>
      <c r="I401">
        <v>4.3</v>
      </c>
      <c r="J401">
        <v>75</v>
      </c>
      <c r="K401">
        <v>1</v>
      </c>
      <c r="L401">
        <v>630</v>
      </c>
      <c r="M401" s="1">
        <v>45844</v>
      </c>
      <c r="N401" t="s">
        <v>168</v>
      </c>
      <c r="O401" t="str">
        <f t="shared" si="24"/>
        <v>Jul-2025</v>
      </c>
      <c r="P401" s="21">
        <f t="shared" si="25"/>
        <v>2025</v>
      </c>
      <c r="Q401">
        <f t="shared" si="26"/>
        <v>2</v>
      </c>
      <c r="T401" t="str">
        <f t="shared" si="27"/>
        <v>Low Sales</v>
      </c>
    </row>
    <row r="402" spans="1:20" x14ac:dyDescent="0.3">
      <c r="A402" t="s">
        <v>851</v>
      </c>
      <c r="B402" t="s">
        <v>852</v>
      </c>
      <c r="C402" t="s">
        <v>52</v>
      </c>
      <c r="D402" t="s">
        <v>17</v>
      </c>
      <c r="E402" t="s">
        <v>34</v>
      </c>
      <c r="F402">
        <v>2086</v>
      </c>
      <c r="G402">
        <v>20</v>
      </c>
      <c r="H402">
        <v>1669</v>
      </c>
      <c r="I402">
        <v>4</v>
      </c>
      <c r="J402">
        <v>224</v>
      </c>
      <c r="K402">
        <v>1</v>
      </c>
      <c r="L402">
        <v>1669</v>
      </c>
      <c r="M402" s="1">
        <v>45664</v>
      </c>
      <c r="N402" t="s">
        <v>64</v>
      </c>
      <c r="O402" t="str">
        <f t="shared" si="24"/>
        <v>Jan-2025</v>
      </c>
      <c r="P402" s="21">
        <f t="shared" si="25"/>
        <v>2025</v>
      </c>
      <c r="Q402">
        <f t="shared" si="26"/>
        <v>1</v>
      </c>
      <c r="T402" t="str">
        <f t="shared" si="27"/>
        <v>Low Sales</v>
      </c>
    </row>
    <row r="403" spans="1:20" x14ac:dyDescent="0.3">
      <c r="A403" t="s">
        <v>853</v>
      </c>
      <c r="B403" t="s">
        <v>854</v>
      </c>
      <c r="C403" t="s">
        <v>45</v>
      </c>
      <c r="D403" t="s">
        <v>46</v>
      </c>
      <c r="E403" t="s">
        <v>34</v>
      </c>
      <c r="F403">
        <v>8800</v>
      </c>
      <c r="G403">
        <v>15</v>
      </c>
      <c r="H403">
        <v>7480</v>
      </c>
      <c r="I403">
        <v>3.9</v>
      </c>
      <c r="J403">
        <v>326</v>
      </c>
      <c r="K403">
        <v>4</v>
      </c>
      <c r="L403">
        <v>29920</v>
      </c>
      <c r="M403" s="1">
        <v>45967</v>
      </c>
      <c r="N403" t="s">
        <v>58</v>
      </c>
      <c r="O403" t="str">
        <f t="shared" si="24"/>
        <v>Nov-2025</v>
      </c>
      <c r="P403" s="21">
        <f t="shared" si="25"/>
        <v>2025</v>
      </c>
      <c r="Q403">
        <f t="shared" si="26"/>
        <v>3</v>
      </c>
      <c r="T403" t="str">
        <f t="shared" si="27"/>
        <v>High Sales</v>
      </c>
    </row>
    <row r="404" spans="1:20" x14ac:dyDescent="0.3">
      <c r="A404" t="s">
        <v>855</v>
      </c>
      <c r="B404" t="s">
        <v>856</v>
      </c>
      <c r="C404" t="s">
        <v>22</v>
      </c>
      <c r="D404" t="s">
        <v>17</v>
      </c>
      <c r="E404" t="s">
        <v>34</v>
      </c>
      <c r="F404">
        <v>3465</v>
      </c>
      <c r="G404">
        <v>10</v>
      </c>
      <c r="H404">
        <v>3118</v>
      </c>
      <c r="I404">
        <v>3.9</v>
      </c>
      <c r="J404">
        <v>188</v>
      </c>
      <c r="K404">
        <v>1</v>
      </c>
      <c r="L404">
        <v>3118</v>
      </c>
      <c r="M404" s="1">
        <v>45976</v>
      </c>
      <c r="N404" t="s">
        <v>42</v>
      </c>
      <c r="O404" t="str">
        <f t="shared" si="24"/>
        <v>Nov-2025</v>
      </c>
      <c r="P404" s="21">
        <f t="shared" si="25"/>
        <v>2025</v>
      </c>
      <c r="Q404">
        <f t="shared" si="26"/>
        <v>3</v>
      </c>
      <c r="T404" t="str">
        <f t="shared" si="27"/>
        <v>Low Sales</v>
      </c>
    </row>
    <row r="405" spans="1:20" x14ac:dyDescent="0.3">
      <c r="A405" t="s">
        <v>857</v>
      </c>
      <c r="B405" t="s">
        <v>858</v>
      </c>
      <c r="C405" t="s">
        <v>52</v>
      </c>
      <c r="D405" t="s">
        <v>53</v>
      </c>
      <c r="E405" t="s">
        <v>34</v>
      </c>
      <c r="F405">
        <v>1170</v>
      </c>
      <c r="G405">
        <v>0</v>
      </c>
      <c r="H405">
        <v>1170</v>
      </c>
      <c r="I405">
        <v>4.7</v>
      </c>
      <c r="J405">
        <v>75</v>
      </c>
      <c r="K405">
        <v>1</v>
      </c>
      <c r="L405">
        <v>1170</v>
      </c>
      <c r="M405" s="1">
        <v>46012</v>
      </c>
      <c r="N405" t="s">
        <v>64</v>
      </c>
      <c r="O405" t="str">
        <f t="shared" si="24"/>
        <v>Dec-2025</v>
      </c>
      <c r="P405" s="21">
        <f t="shared" si="25"/>
        <v>2025</v>
      </c>
      <c r="Q405">
        <f t="shared" si="26"/>
        <v>3</v>
      </c>
      <c r="T405" t="str">
        <f t="shared" si="27"/>
        <v>Low Sales</v>
      </c>
    </row>
    <row r="406" spans="1:20" x14ac:dyDescent="0.3">
      <c r="A406" t="s">
        <v>859</v>
      </c>
      <c r="B406" t="s">
        <v>860</v>
      </c>
      <c r="C406" t="s">
        <v>45</v>
      </c>
      <c r="D406" t="s">
        <v>46</v>
      </c>
      <c r="E406" t="s">
        <v>74</v>
      </c>
      <c r="F406">
        <v>7691</v>
      </c>
      <c r="G406">
        <v>20</v>
      </c>
      <c r="H406">
        <v>6153</v>
      </c>
      <c r="I406">
        <v>4.4000000000000004</v>
      </c>
      <c r="J406">
        <v>42</v>
      </c>
      <c r="K406">
        <v>3</v>
      </c>
      <c r="L406">
        <v>18459</v>
      </c>
      <c r="M406" s="1">
        <v>45371</v>
      </c>
      <c r="N406" t="s">
        <v>64</v>
      </c>
      <c r="O406" t="str">
        <f t="shared" si="24"/>
        <v>Mar-2024</v>
      </c>
      <c r="P406" s="21">
        <f t="shared" si="25"/>
        <v>2024</v>
      </c>
      <c r="Q406">
        <f t="shared" si="26"/>
        <v>1</v>
      </c>
      <c r="T406" t="str">
        <f t="shared" si="27"/>
        <v>High Sales</v>
      </c>
    </row>
    <row r="407" spans="1:20" x14ac:dyDescent="0.3">
      <c r="A407" t="s">
        <v>861</v>
      </c>
      <c r="B407" t="s">
        <v>862</v>
      </c>
      <c r="C407" t="s">
        <v>88</v>
      </c>
      <c r="D407" t="s">
        <v>41</v>
      </c>
      <c r="E407" t="s">
        <v>34</v>
      </c>
      <c r="F407">
        <v>2163</v>
      </c>
      <c r="G407">
        <v>20</v>
      </c>
      <c r="H407">
        <v>1730</v>
      </c>
      <c r="I407">
        <v>3.9</v>
      </c>
      <c r="J407">
        <v>43</v>
      </c>
      <c r="K407">
        <v>3</v>
      </c>
      <c r="L407">
        <v>5190</v>
      </c>
      <c r="M407" s="1">
        <v>45298</v>
      </c>
      <c r="N407" t="s">
        <v>64</v>
      </c>
      <c r="O407" t="str">
        <f t="shared" si="24"/>
        <v>Jan-2024</v>
      </c>
      <c r="P407" s="21">
        <f t="shared" si="25"/>
        <v>2024</v>
      </c>
      <c r="Q407">
        <f t="shared" si="26"/>
        <v>1</v>
      </c>
      <c r="T407" t="str">
        <f t="shared" si="27"/>
        <v>High Sales</v>
      </c>
    </row>
    <row r="408" spans="1:20" x14ac:dyDescent="0.3">
      <c r="A408" t="s">
        <v>863</v>
      </c>
      <c r="B408" t="s">
        <v>864</v>
      </c>
      <c r="C408" t="s">
        <v>116</v>
      </c>
      <c r="D408" t="s">
        <v>17</v>
      </c>
      <c r="E408" t="s">
        <v>18</v>
      </c>
      <c r="F408">
        <v>5205</v>
      </c>
      <c r="G408">
        <v>25</v>
      </c>
      <c r="H408">
        <v>3904</v>
      </c>
      <c r="I408">
        <v>4.3</v>
      </c>
      <c r="J408">
        <v>95</v>
      </c>
      <c r="K408">
        <v>1</v>
      </c>
      <c r="L408">
        <v>3904</v>
      </c>
      <c r="M408" s="1">
        <v>45453</v>
      </c>
      <c r="N408" t="s">
        <v>102</v>
      </c>
      <c r="O408" t="str">
        <f t="shared" si="24"/>
        <v>Jun-2024</v>
      </c>
      <c r="P408" s="21">
        <f t="shared" si="25"/>
        <v>2024</v>
      </c>
      <c r="Q408">
        <f t="shared" si="26"/>
        <v>2</v>
      </c>
      <c r="T408" t="str">
        <f t="shared" si="27"/>
        <v>Low Sales</v>
      </c>
    </row>
    <row r="409" spans="1:20" x14ac:dyDescent="0.3">
      <c r="A409" t="s">
        <v>865</v>
      </c>
      <c r="B409" t="s">
        <v>866</v>
      </c>
      <c r="C409" t="s">
        <v>52</v>
      </c>
      <c r="D409" t="s">
        <v>33</v>
      </c>
      <c r="E409" t="s">
        <v>18</v>
      </c>
      <c r="F409">
        <v>2762</v>
      </c>
      <c r="G409">
        <v>30</v>
      </c>
      <c r="H409">
        <v>1933</v>
      </c>
      <c r="I409">
        <v>3.5</v>
      </c>
      <c r="J409">
        <v>364</v>
      </c>
      <c r="K409">
        <v>1</v>
      </c>
      <c r="L409">
        <v>1933</v>
      </c>
      <c r="M409" s="1">
        <v>45457</v>
      </c>
      <c r="N409" t="s">
        <v>71</v>
      </c>
      <c r="O409" t="str">
        <f t="shared" si="24"/>
        <v>Jun-2024</v>
      </c>
      <c r="P409" s="21">
        <f t="shared" si="25"/>
        <v>2024</v>
      </c>
      <c r="Q409">
        <f t="shared" si="26"/>
        <v>2</v>
      </c>
      <c r="T409" t="str">
        <f t="shared" si="27"/>
        <v>Low Sales</v>
      </c>
    </row>
    <row r="410" spans="1:20" x14ac:dyDescent="0.3">
      <c r="A410" t="s">
        <v>867</v>
      </c>
      <c r="B410" t="s">
        <v>868</v>
      </c>
      <c r="C410" t="s">
        <v>22</v>
      </c>
      <c r="D410" t="s">
        <v>46</v>
      </c>
      <c r="E410" t="s">
        <v>34</v>
      </c>
      <c r="F410">
        <v>4436</v>
      </c>
      <c r="G410">
        <v>25</v>
      </c>
      <c r="H410">
        <v>3327</v>
      </c>
      <c r="I410">
        <v>3.8</v>
      </c>
      <c r="J410">
        <v>47</v>
      </c>
      <c r="K410">
        <v>3</v>
      </c>
      <c r="L410">
        <v>9981</v>
      </c>
      <c r="M410" s="1">
        <v>45442</v>
      </c>
      <c r="N410" t="s">
        <v>78</v>
      </c>
      <c r="O410" t="str">
        <f t="shared" si="24"/>
        <v>May-2024</v>
      </c>
      <c r="P410" s="21">
        <f t="shared" si="25"/>
        <v>2024</v>
      </c>
      <c r="Q410">
        <f t="shared" si="26"/>
        <v>2</v>
      </c>
      <c r="T410" t="str">
        <f t="shared" si="27"/>
        <v>High Sales</v>
      </c>
    </row>
    <row r="411" spans="1:20" x14ac:dyDescent="0.3">
      <c r="A411" t="s">
        <v>869</v>
      </c>
      <c r="B411" t="s">
        <v>870</v>
      </c>
      <c r="C411" t="s">
        <v>116</v>
      </c>
      <c r="D411" t="s">
        <v>41</v>
      </c>
      <c r="E411" t="s">
        <v>74</v>
      </c>
      <c r="F411">
        <v>466</v>
      </c>
      <c r="G411">
        <v>40</v>
      </c>
      <c r="H411">
        <v>280</v>
      </c>
      <c r="I411">
        <v>4.5999999999999996</v>
      </c>
      <c r="J411">
        <v>117</v>
      </c>
      <c r="K411">
        <v>1</v>
      </c>
      <c r="L411">
        <v>280</v>
      </c>
      <c r="M411" s="1">
        <v>45582</v>
      </c>
      <c r="N411" t="s">
        <v>19</v>
      </c>
      <c r="O411" t="str">
        <f t="shared" si="24"/>
        <v>Oct-2024</v>
      </c>
      <c r="P411" s="21">
        <f t="shared" si="25"/>
        <v>2024</v>
      </c>
      <c r="Q411">
        <f t="shared" si="26"/>
        <v>3</v>
      </c>
      <c r="T411" t="str">
        <f t="shared" si="27"/>
        <v>Low Sales</v>
      </c>
    </row>
    <row r="412" spans="1:20" x14ac:dyDescent="0.3">
      <c r="A412" t="s">
        <v>871</v>
      </c>
      <c r="B412" t="s">
        <v>872</v>
      </c>
      <c r="C412" t="s">
        <v>45</v>
      </c>
      <c r="D412" t="s">
        <v>53</v>
      </c>
      <c r="E412" t="s">
        <v>34</v>
      </c>
      <c r="F412">
        <v>2187</v>
      </c>
      <c r="G412">
        <v>15</v>
      </c>
      <c r="H412">
        <v>1859</v>
      </c>
      <c r="I412">
        <v>3.3</v>
      </c>
      <c r="J412">
        <v>172</v>
      </c>
      <c r="K412">
        <v>1</v>
      </c>
      <c r="L412">
        <v>1859</v>
      </c>
      <c r="M412" s="1">
        <v>45888</v>
      </c>
      <c r="N412" t="s">
        <v>85</v>
      </c>
      <c r="O412" t="str">
        <f t="shared" si="24"/>
        <v>Aug-2025</v>
      </c>
      <c r="P412" s="21">
        <f t="shared" si="25"/>
        <v>2025</v>
      </c>
      <c r="Q412">
        <f t="shared" si="26"/>
        <v>2</v>
      </c>
      <c r="T412" t="str">
        <f t="shared" si="27"/>
        <v>Low Sales</v>
      </c>
    </row>
    <row r="413" spans="1:20" x14ac:dyDescent="0.3">
      <c r="A413" t="s">
        <v>873</v>
      </c>
      <c r="B413" t="s">
        <v>874</v>
      </c>
      <c r="C413" t="s">
        <v>116</v>
      </c>
      <c r="D413" t="s">
        <v>33</v>
      </c>
      <c r="E413" t="s">
        <v>34</v>
      </c>
      <c r="F413">
        <v>3233</v>
      </c>
      <c r="G413">
        <v>25</v>
      </c>
      <c r="H413">
        <v>2425</v>
      </c>
      <c r="I413">
        <v>4.4000000000000004</v>
      </c>
      <c r="J413">
        <v>92</v>
      </c>
      <c r="K413">
        <v>1</v>
      </c>
      <c r="L413">
        <v>2425</v>
      </c>
      <c r="M413" s="1">
        <v>45427</v>
      </c>
      <c r="N413" t="s">
        <v>29</v>
      </c>
      <c r="O413" t="str">
        <f t="shared" si="24"/>
        <v>May-2024</v>
      </c>
      <c r="P413" s="21">
        <f t="shared" si="25"/>
        <v>2024</v>
      </c>
      <c r="Q413">
        <f t="shared" si="26"/>
        <v>2</v>
      </c>
      <c r="T413" t="str">
        <f t="shared" si="27"/>
        <v>Low Sales</v>
      </c>
    </row>
    <row r="414" spans="1:20" x14ac:dyDescent="0.3">
      <c r="A414" t="s">
        <v>875</v>
      </c>
      <c r="B414" t="s">
        <v>876</v>
      </c>
      <c r="C414" t="s">
        <v>37</v>
      </c>
      <c r="D414" t="s">
        <v>41</v>
      </c>
      <c r="E414" t="s">
        <v>34</v>
      </c>
      <c r="F414">
        <v>940</v>
      </c>
      <c r="G414">
        <v>15</v>
      </c>
      <c r="H414">
        <v>799</v>
      </c>
      <c r="I414">
        <v>3.1</v>
      </c>
      <c r="J414">
        <v>91</v>
      </c>
      <c r="K414">
        <v>1</v>
      </c>
      <c r="L414">
        <v>799</v>
      </c>
      <c r="M414" s="1">
        <v>45836</v>
      </c>
      <c r="N414" t="s">
        <v>64</v>
      </c>
      <c r="O414" t="str">
        <f t="shared" si="24"/>
        <v>Jun-2025</v>
      </c>
      <c r="P414" s="21">
        <f t="shared" si="25"/>
        <v>2025</v>
      </c>
      <c r="Q414">
        <f t="shared" si="26"/>
        <v>2</v>
      </c>
      <c r="T414" t="str">
        <f t="shared" si="27"/>
        <v>Low Sales</v>
      </c>
    </row>
    <row r="415" spans="1:20" x14ac:dyDescent="0.3">
      <c r="A415" t="s">
        <v>877</v>
      </c>
      <c r="B415" t="s">
        <v>878</v>
      </c>
      <c r="C415" t="s">
        <v>27</v>
      </c>
      <c r="D415" t="s">
        <v>46</v>
      </c>
      <c r="E415" t="s">
        <v>34</v>
      </c>
      <c r="F415">
        <v>8382</v>
      </c>
      <c r="G415">
        <v>20</v>
      </c>
      <c r="H415">
        <v>6706</v>
      </c>
      <c r="I415">
        <v>4.9000000000000004</v>
      </c>
      <c r="J415">
        <v>446</v>
      </c>
      <c r="K415">
        <v>1</v>
      </c>
      <c r="L415">
        <v>6706</v>
      </c>
      <c r="M415" s="1">
        <v>45731</v>
      </c>
      <c r="N415" t="s">
        <v>75</v>
      </c>
      <c r="O415" t="str">
        <f t="shared" si="24"/>
        <v>Mar-2025</v>
      </c>
      <c r="P415" s="21">
        <f t="shared" si="25"/>
        <v>2025</v>
      </c>
      <c r="Q415">
        <f t="shared" si="26"/>
        <v>1</v>
      </c>
      <c r="T415" t="str">
        <f t="shared" si="27"/>
        <v>High Sales</v>
      </c>
    </row>
    <row r="416" spans="1:20" x14ac:dyDescent="0.3">
      <c r="A416" t="s">
        <v>879</v>
      </c>
      <c r="B416" t="s">
        <v>880</v>
      </c>
      <c r="C416" t="s">
        <v>57</v>
      </c>
      <c r="D416" t="s">
        <v>23</v>
      </c>
      <c r="E416" t="s">
        <v>34</v>
      </c>
      <c r="F416">
        <v>1886</v>
      </c>
      <c r="G416">
        <v>15</v>
      </c>
      <c r="H416">
        <v>1603</v>
      </c>
      <c r="I416">
        <v>3.8</v>
      </c>
      <c r="J416">
        <v>353</v>
      </c>
      <c r="K416">
        <v>1</v>
      </c>
      <c r="L416">
        <v>1603</v>
      </c>
      <c r="M416" s="1">
        <v>45377</v>
      </c>
      <c r="N416" t="s">
        <v>38</v>
      </c>
      <c r="O416" t="str">
        <f t="shared" si="24"/>
        <v>Mar-2024</v>
      </c>
      <c r="P416" s="21">
        <f t="shared" si="25"/>
        <v>2024</v>
      </c>
      <c r="Q416">
        <f t="shared" si="26"/>
        <v>1</v>
      </c>
      <c r="T416" t="str">
        <f t="shared" si="27"/>
        <v>Low Sales</v>
      </c>
    </row>
    <row r="417" spans="1:20" x14ac:dyDescent="0.3">
      <c r="A417" t="s">
        <v>881</v>
      </c>
      <c r="B417" t="s">
        <v>882</v>
      </c>
      <c r="C417" t="s">
        <v>16</v>
      </c>
      <c r="D417" t="s">
        <v>17</v>
      </c>
      <c r="E417" t="s">
        <v>18</v>
      </c>
      <c r="F417">
        <v>1257</v>
      </c>
      <c r="G417">
        <v>25</v>
      </c>
      <c r="H417">
        <v>943</v>
      </c>
      <c r="I417">
        <v>4.3</v>
      </c>
      <c r="J417">
        <v>107</v>
      </c>
      <c r="K417">
        <v>1</v>
      </c>
      <c r="L417">
        <v>943</v>
      </c>
      <c r="M417" s="1">
        <v>45676</v>
      </c>
      <c r="N417" t="s">
        <v>42</v>
      </c>
      <c r="O417" t="str">
        <f t="shared" si="24"/>
        <v>Jan-2025</v>
      </c>
      <c r="P417" s="21">
        <f t="shared" si="25"/>
        <v>2025</v>
      </c>
      <c r="Q417">
        <f t="shared" si="26"/>
        <v>1</v>
      </c>
      <c r="T417" t="str">
        <f t="shared" si="27"/>
        <v>Low Sales</v>
      </c>
    </row>
    <row r="418" spans="1:20" x14ac:dyDescent="0.3">
      <c r="A418" t="s">
        <v>883</v>
      </c>
      <c r="B418" t="s">
        <v>884</v>
      </c>
      <c r="C418" t="s">
        <v>57</v>
      </c>
      <c r="D418" t="s">
        <v>23</v>
      </c>
      <c r="E418" t="s">
        <v>18</v>
      </c>
      <c r="F418">
        <v>4280</v>
      </c>
      <c r="G418">
        <v>30</v>
      </c>
      <c r="H418">
        <v>2996</v>
      </c>
      <c r="I418">
        <v>4.2</v>
      </c>
      <c r="J418">
        <v>99</v>
      </c>
      <c r="K418">
        <v>1</v>
      </c>
      <c r="L418">
        <v>2996</v>
      </c>
      <c r="M418" s="1">
        <v>45840</v>
      </c>
      <c r="N418" t="s">
        <v>71</v>
      </c>
      <c r="O418" t="str">
        <f t="shared" si="24"/>
        <v>Jul-2025</v>
      </c>
      <c r="P418" s="21">
        <f t="shared" si="25"/>
        <v>2025</v>
      </c>
      <c r="Q418">
        <f t="shared" si="26"/>
        <v>2</v>
      </c>
      <c r="T418" t="str">
        <f t="shared" si="27"/>
        <v>Low Sales</v>
      </c>
    </row>
    <row r="419" spans="1:20" x14ac:dyDescent="0.3">
      <c r="A419" t="s">
        <v>885</v>
      </c>
      <c r="B419" t="s">
        <v>886</v>
      </c>
      <c r="C419" t="s">
        <v>52</v>
      </c>
      <c r="D419" t="s">
        <v>17</v>
      </c>
      <c r="E419" t="s">
        <v>34</v>
      </c>
      <c r="F419">
        <v>5512</v>
      </c>
      <c r="G419">
        <v>30</v>
      </c>
      <c r="H419">
        <v>3858</v>
      </c>
      <c r="I419">
        <v>4.2</v>
      </c>
      <c r="J419">
        <v>33</v>
      </c>
      <c r="K419">
        <v>1</v>
      </c>
      <c r="L419">
        <v>3858</v>
      </c>
      <c r="M419" s="1">
        <v>45864</v>
      </c>
      <c r="N419" t="s">
        <v>24</v>
      </c>
      <c r="O419" t="str">
        <f t="shared" si="24"/>
        <v>Jul-2025</v>
      </c>
      <c r="P419" s="21">
        <f t="shared" si="25"/>
        <v>2025</v>
      </c>
      <c r="Q419">
        <f t="shared" si="26"/>
        <v>2</v>
      </c>
      <c r="T419" t="str">
        <f t="shared" si="27"/>
        <v>Low Sales</v>
      </c>
    </row>
    <row r="420" spans="1:20" x14ac:dyDescent="0.3">
      <c r="A420" t="s">
        <v>887</v>
      </c>
      <c r="B420" t="s">
        <v>888</v>
      </c>
      <c r="C420" t="s">
        <v>16</v>
      </c>
      <c r="D420" t="s">
        <v>33</v>
      </c>
      <c r="E420" t="s">
        <v>34</v>
      </c>
      <c r="F420">
        <v>4563</v>
      </c>
      <c r="G420">
        <v>10</v>
      </c>
      <c r="H420">
        <v>4107</v>
      </c>
      <c r="I420">
        <v>4.3</v>
      </c>
      <c r="J420">
        <v>192</v>
      </c>
      <c r="K420">
        <v>1</v>
      </c>
      <c r="L420">
        <v>4107</v>
      </c>
      <c r="M420" s="1">
        <v>45527</v>
      </c>
      <c r="N420" t="s">
        <v>91</v>
      </c>
      <c r="O420" t="str">
        <f t="shared" si="24"/>
        <v>Aug-2024</v>
      </c>
      <c r="P420" s="21">
        <f t="shared" si="25"/>
        <v>2024</v>
      </c>
      <c r="Q420">
        <f t="shared" si="26"/>
        <v>2</v>
      </c>
      <c r="T420" t="str">
        <f t="shared" si="27"/>
        <v>Low Sales</v>
      </c>
    </row>
    <row r="421" spans="1:20" x14ac:dyDescent="0.3">
      <c r="A421" t="s">
        <v>889</v>
      </c>
      <c r="B421" t="s">
        <v>890</v>
      </c>
      <c r="C421" t="s">
        <v>88</v>
      </c>
      <c r="D421" t="s">
        <v>41</v>
      </c>
      <c r="E421" t="s">
        <v>34</v>
      </c>
      <c r="F421">
        <v>723</v>
      </c>
      <c r="G421">
        <v>15</v>
      </c>
      <c r="H421">
        <v>615</v>
      </c>
      <c r="I421">
        <v>3.2</v>
      </c>
      <c r="J421">
        <v>84</v>
      </c>
      <c r="K421">
        <v>1</v>
      </c>
      <c r="L421">
        <v>615</v>
      </c>
      <c r="M421" s="1">
        <v>45385</v>
      </c>
      <c r="N421" t="s">
        <v>58</v>
      </c>
      <c r="O421" t="str">
        <f t="shared" si="24"/>
        <v>Apr-2024</v>
      </c>
      <c r="P421" s="21">
        <f t="shared" si="25"/>
        <v>2024</v>
      </c>
      <c r="Q421">
        <f t="shared" si="26"/>
        <v>1</v>
      </c>
      <c r="T421" t="str">
        <f t="shared" si="27"/>
        <v>Low Sales</v>
      </c>
    </row>
    <row r="422" spans="1:20" x14ac:dyDescent="0.3">
      <c r="A422" t="s">
        <v>891</v>
      </c>
      <c r="B422" t="s">
        <v>892</v>
      </c>
      <c r="C422" t="s">
        <v>32</v>
      </c>
      <c r="D422" t="s">
        <v>23</v>
      </c>
      <c r="E422" t="s">
        <v>34</v>
      </c>
      <c r="F422">
        <v>2606</v>
      </c>
      <c r="G422">
        <v>20</v>
      </c>
      <c r="H422">
        <v>2085</v>
      </c>
      <c r="I422">
        <v>4.2</v>
      </c>
      <c r="J422">
        <v>662</v>
      </c>
      <c r="K422">
        <v>1</v>
      </c>
      <c r="L422">
        <v>2085</v>
      </c>
      <c r="M422" s="1">
        <v>45685</v>
      </c>
      <c r="N422" t="s">
        <v>189</v>
      </c>
      <c r="O422" t="str">
        <f t="shared" si="24"/>
        <v>Jan-2025</v>
      </c>
      <c r="P422" s="21">
        <f t="shared" si="25"/>
        <v>2025</v>
      </c>
      <c r="Q422">
        <f t="shared" si="26"/>
        <v>1</v>
      </c>
      <c r="T422" t="str">
        <f t="shared" si="27"/>
        <v>Low Sales</v>
      </c>
    </row>
    <row r="423" spans="1:20" x14ac:dyDescent="0.3">
      <c r="A423" t="s">
        <v>893</v>
      </c>
      <c r="B423" t="s">
        <v>894</v>
      </c>
      <c r="C423" t="s">
        <v>45</v>
      </c>
      <c r="D423" t="s">
        <v>109</v>
      </c>
      <c r="E423" t="s">
        <v>18</v>
      </c>
      <c r="F423">
        <v>2514</v>
      </c>
      <c r="G423">
        <v>20</v>
      </c>
      <c r="H423">
        <v>2011</v>
      </c>
      <c r="I423">
        <v>4</v>
      </c>
      <c r="J423">
        <v>123</v>
      </c>
      <c r="K423">
        <v>3</v>
      </c>
      <c r="L423">
        <v>6033</v>
      </c>
      <c r="M423" s="1">
        <v>45822</v>
      </c>
      <c r="N423" t="s">
        <v>38</v>
      </c>
      <c r="O423" t="str">
        <f t="shared" si="24"/>
        <v>Jun-2025</v>
      </c>
      <c r="P423" s="21">
        <f t="shared" si="25"/>
        <v>2025</v>
      </c>
      <c r="Q423">
        <f t="shared" si="26"/>
        <v>2</v>
      </c>
      <c r="T423" t="str">
        <f t="shared" si="27"/>
        <v>High Sales</v>
      </c>
    </row>
    <row r="424" spans="1:20" x14ac:dyDescent="0.3">
      <c r="A424" t="s">
        <v>895</v>
      </c>
      <c r="B424" t="s">
        <v>896</v>
      </c>
      <c r="C424" t="s">
        <v>45</v>
      </c>
      <c r="D424" t="s">
        <v>17</v>
      </c>
      <c r="E424" t="s">
        <v>18</v>
      </c>
      <c r="F424">
        <v>1285</v>
      </c>
      <c r="G424">
        <v>20</v>
      </c>
      <c r="H424">
        <v>1028</v>
      </c>
      <c r="I424">
        <v>3.8</v>
      </c>
      <c r="J424">
        <v>43</v>
      </c>
      <c r="K424">
        <v>1</v>
      </c>
      <c r="L424">
        <v>1028</v>
      </c>
      <c r="M424" s="1">
        <v>45453</v>
      </c>
      <c r="N424" t="s">
        <v>19</v>
      </c>
      <c r="O424" t="str">
        <f t="shared" si="24"/>
        <v>Jun-2024</v>
      </c>
      <c r="P424" s="21">
        <f t="shared" si="25"/>
        <v>2024</v>
      </c>
      <c r="Q424">
        <f t="shared" si="26"/>
        <v>2</v>
      </c>
      <c r="T424" t="str">
        <f t="shared" si="27"/>
        <v>Low Sales</v>
      </c>
    </row>
    <row r="425" spans="1:20" x14ac:dyDescent="0.3">
      <c r="A425" t="s">
        <v>897</v>
      </c>
      <c r="B425" t="s">
        <v>898</v>
      </c>
      <c r="C425" t="s">
        <v>57</v>
      </c>
      <c r="D425" t="s">
        <v>41</v>
      </c>
      <c r="E425" t="s">
        <v>34</v>
      </c>
      <c r="F425">
        <v>1210</v>
      </c>
      <c r="G425">
        <v>25</v>
      </c>
      <c r="H425">
        <v>908</v>
      </c>
      <c r="I425">
        <v>3.7</v>
      </c>
      <c r="J425">
        <v>415</v>
      </c>
      <c r="K425">
        <v>2</v>
      </c>
      <c r="L425">
        <v>1816</v>
      </c>
      <c r="M425" s="1">
        <v>45384</v>
      </c>
      <c r="N425" t="s">
        <v>24</v>
      </c>
      <c r="O425" t="str">
        <f t="shared" si="24"/>
        <v>Apr-2024</v>
      </c>
      <c r="P425" s="21">
        <f t="shared" si="25"/>
        <v>2024</v>
      </c>
      <c r="Q425">
        <f t="shared" si="26"/>
        <v>1</v>
      </c>
      <c r="T425" t="str">
        <f t="shared" si="27"/>
        <v>Low Sales</v>
      </c>
    </row>
    <row r="426" spans="1:20" x14ac:dyDescent="0.3">
      <c r="A426" t="s">
        <v>899</v>
      </c>
      <c r="B426" t="s">
        <v>900</v>
      </c>
      <c r="C426" t="s">
        <v>57</v>
      </c>
      <c r="D426" t="s">
        <v>28</v>
      </c>
      <c r="E426" t="s">
        <v>34</v>
      </c>
      <c r="F426">
        <v>5957</v>
      </c>
      <c r="G426">
        <v>60</v>
      </c>
      <c r="H426">
        <v>2383</v>
      </c>
      <c r="I426">
        <v>4.2</v>
      </c>
      <c r="J426">
        <v>77</v>
      </c>
      <c r="K426">
        <v>3</v>
      </c>
      <c r="L426">
        <v>7149</v>
      </c>
      <c r="M426" s="1">
        <v>45880</v>
      </c>
      <c r="N426" t="s">
        <v>61</v>
      </c>
      <c r="O426" t="str">
        <f t="shared" si="24"/>
        <v>Aug-2025</v>
      </c>
      <c r="P426" s="21">
        <f t="shared" si="25"/>
        <v>2025</v>
      </c>
      <c r="Q426">
        <f t="shared" si="26"/>
        <v>2</v>
      </c>
      <c r="T426" t="str">
        <f t="shared" si="27"/>
        <v>High Sales</v>
      </c>
    </row>
    <row r="427" spans="1:20" x14ac:dyDescent="0.3">
      <c r="A427" t="s">
        <v>901</v>
      </c>
      <c r="B427" t="s">
        <v>902</v>
      </c>
      <c r="C427" t="s">
        <v>52</v>
      </c>
      <c r="D427" t="s">
        <v>23</v>
      </c>
      <c r="E427" t="s">
        <v>34</v>
      </c>
      <c r="F427">
        <v>4911</v>
      </c>
      <c r="G427">
        <v>15</v>
      </c>
      <c r="H427">
        <v>4174</v>
      </c>
      <c r="I427">
        <v>3.6</v>
      </c>
      <c r="J427">
        <v>128</v>
      </c>
      <c r="K427">
        <v>2</v>
      </c>
      <c r="L427">
        <v>8348</v>
      </c>
      <c r="M427" s="1">
        <v>45555</v>
      </c>
      <c r="N427" t="s">
        <v>24</v>
      </c>
      <c r="O427" t="str">
        <f t="shared" si="24"/>
        <v>Sep-2024</v>
      </c>
      <c r="P427" s="21">
        <f t="shared" si="25"/>
        <v>2024</v>
      </c>
      <c r="Q427">
        <f t="shared" si="26"/>
        <v>3</v>
      </c>
      <c r="T427" t="str">
        <f t="shared" si="27"/>
        <v>High Sales</v>
      </c>
    </row>
    <row r="428" spans="1:20" x14ac:dyDescent="0.3">
      <c r="A428" t="s">
        <v>903</v>
      </c>
      <c r="B428" t="s">
        <v>904</v>
      </c>
      <c r="C428" t="s">
        <v>52</v>
      </c>
      <c r="D428" t="s">
        <v>53</v>
      </c>
      <c r="E428" t="s">
        <v>34</v>
      </c>
      <c r="F428">
        <v>3572</v>
      </c>
      <c r="G428">
        <v>60</v>
      </c>
      <c r="H428">
        <v>1429</v>
      </c>
      <c r="I428">
        <v>4.5999999999999996</v>
      </c>
      <c r="J428">
        <v>63</v>
      </c>
      <c r="K428">
        <v>1</v>
      </c>
      <c r="L428">
        <v>1429</v>
      </c>
      <c r="M428" s="1">
        <v>45892</v>
      </c>
      <c r="N428" t="s">
        <v>61</v>
      </c>
      <c r="O428" t="str">
        <f t="shared" si="24"/>
        <v>Aug-2025</v>
      </c>
      <c r="P428" s="21">
        <f t="shared" si="25"/>
        <v>2025</v>
      </c>
      <c r="Q428">
        <f t="shared" si="26"/>
        <v>2</v>
      </c>
      <c r="T428" t="str">
        <f t="shared" si="27"/>
        <v>Low Sales</v>
      </c>
    </row>
    <row r="429" spans="1:20" x14ac:dyDescent="0.3">
      <c r="A429" t="s">
        <v>905</v>
      </c>
      <c r="B429" t="s">
        <v>906</v>
      </c>
      <c r="C429" t="s">
        <v>16</v>
      </c>
      <c r="D429" t="s">
        <v>23</v>
      </c>
      <c r="E429" t="s">
        <v>34</v>
      </c>
      <c r="F429">
        <v>3114</v>
      </c>
      <c r="G429">
        <v>30</v>
      </c>
      <c r="H429">
        <v>2180</v>
      </c>
      <c r="I429">
        <v>4.3</v>
      </c>
      <c r="J429">
        <v>15</v>
      </c>
      <c r="K429">
        <v>2</v>
      </c>
      <c r="L429">
        <v>4360</v>
      </c>
      <c r="M429" s="1">
        <v>45714</v>
      </c>
      <c r="N429" t="s">
        <v>102</v>
      </c>
      <c r="O429" t="str">
        <f t="shared" si="24"/>
        <v>Feb-2025</v>
      </c>
      <c r="P429" s="21">
        <f t="shared" si="25"/>
        <v>2025</v>
      </c>
      <c r="Q429">
        <f t="shared" si="26"/>
        <v>1</v>
      </c>
      <c r="T429" t="str">
        <f t="shared" si="27"/>
        <v>Low Sales</v>
      </c>
    </row>
    <row r="430" spans="1:20" x14ac:dyDescent="0.3">
      <c r="A430" t="s">
        <v>907</v>
      </c>
      <c r="B430" t="s">
        <v>908</v>
      </c>
      <c r="C430" t="s">
        <v>16</v>
      </c>
      <c r="D430" t="s">
        <v>17</v>
      </c>
      <c r="E430" t="s">
        <v>34</v>
      </c>
      <c r="F430">
        <v>2101</v>
      </c>
      <c r="G430">
        <v>20</v>
      </c>
      <c r="H430">
        <v>1681</v>
      </c>
      <c r="I430">
        <v>4.2</v>
      </c>
      <c r="J430">
        <v>184</v>
      </c>
      <c r="K430">
        <v>2</v>
      </c>
      <c r="L430">
        <v>3362</v>
      </c>
      <c r="M430" s="1">
        <v>45369</v>
      </c>
      <c r="N430" t="s">
        <v>24</v>
      </c>
      <c r="O430" t="str">
        <f t="shared" si="24"/>
        <v>Mar-2024</v>
      </c>
      <c r="P430" s="21">
        <f t="shared" si="25"/>
        <v>2024</v>
      </c>
      <c r="Q430">
        <f t="shared" si="26"/>
        <v>1</v>
      </c>
      <c r="T430" t="str">
        <f t="shared" si="27"/>
        <v>Low Sales</v>
      </c>
    </row>
    <row r="431" spans="1:20" x14ac:dyDescent="0.3">
      <c r="A431" t="s">
        <v>909</v>
      </c>
      <c r="B431" t="s">
        <v>910</v>
      </c>
      <c r="C431" t="s">
        <v>57</v>
      </c>
      <c r="D431" t="s">
        <v>33</v>
      </c>
      <c r="E431" t="s">
        <v>18</v>
      </c>
      <c r="F431">
        <v>4453</v>
      </c>
      <c r="G431">
        <v>25</v>
      </c>
      <c r="H431">
        <v>3340</v>
      </c>
      <c r="I431">
        <v>4.5999999999999996</v>
      </c>
      <c r="J431">
        <v>175</v>
      </c>
      <c r="K431">
        <v>4</v>
      </c>
      <c r="L431">
        <v>13360</v>
      </c>
      <c r="M431" s="1">
        <v>45991</v>
      </c>
      <c r="N431" t="s">
        <v>42</v>
      </c>
      <c r="O431" t="str">
        <f t="shared" si="24"/>
        <v>Nov-2025</v>
      </c>
      <c r="P431" s="21">
        <f t="shared" si="25"/>
        <v>2025</v>
      </c>
      <c r="Q431">
        <f t="shared" si="26"/>
        <v>3</v>
      </c>
      <c r="T431" t="str">
        <f t="shared" si="27"/>
        <v>High Sales</v>
      </c>
    </row>
    <row r="432" spans="1:20" x14ac:dyDescent="0.3">
      <c r="A432" t="s">
        <v>911</v>
      </c>
      <c r="B432" t="s">
        <v>912</v>
      </c>
      <c r="C432" t="s">
        <v>88</v>
      </c>
      <c r="D432" t="s">
        <v>17</v>
      </c>
      <c r="E432" t="s">
        <v>34</v>
      </c>
      <c r="F432">
        <v>3219</v>
      </c>
      <c r="G432">
        <v>15</v>
      </c>
      <c r="H432">
        <v>2736</v>
      </c>
      <c r="I432">
        <v>3.2</v>
      </c>
      <c r="J432">
        <v>124</v>
      </c>
      <c r="K432">
        <v>2</v>
      </c>
      <c r="L432">
        <v>5472</v>
      </c>
      <c r="M432" s="1">
        <v>45656</v>
      </c>
      <c r="N432" t="s">
        <v>58</v>
      </c>
      <c r="O432" t="str">
        <f t="shared" si="24"/>
        <v>Dec-2024</v>
      </c>
      <c r="P432" s="21">
        <f t="shared" si="25"/>
        <v>2024</v>
      </c>
      <c r="Q432">
        <f t="shared" si="26"/>
        <v>3</v>
      </c>
      <c r="T432" t="str">
        <f t="shared" si="27"/>
        <v>High Sales</v>
      </c>
    </row>
    <row r="433" spans="1:20" x14ac:dyDescent="0.3">
      <c r="A433" t="s">
        <v>913</v>
      </c>
      <c r="B433" t="s">
        <v>914</v>
      </c>
      <c r="C433" t="s">
        <v>32</v>
      </c>
      <c r="D433" t="s">
        <v>53</v>
      </c>
      <c r="E433" t="s">
        <v>74</v>
      </c>
      <c r="F433">
        <v>844</v>
      </c>
      <c r="G433">
        <v>30</v>
      </c>
      <c r="H433">
        <v>591</v>
      </c>
      <c r="I433">
        <v>3.5</v>
      </c>
      <c r="J433">
        <v>41</v>
      </c>
      <c r="K433">
        <v>4</v>
      </c>
      <c r="L433">
        <v>2364</v>
      </c>
      <c r="M433" s="1">
        <v>45785</v>
      </c>
      <c r="N433" t="s">
        <v>102</v>
      </c>
      <c r="O433" t="str">
        <f t="shared" si="24"/>
        <v>May-2025</v>
      </c>
      <c r="P433" s="21">
        <f t="shared" si="25"/>
        <v>2025</v>
      </c>
      <c r="Q433">
        <f t="shared" si="26"/>
        <v>2</v>
      </c>
      <c r="T433" t="str">
        <f t="shared" si="27"/>
        <v>Low Sales</v>
      </c>
    </row>
    <row r="434" spans="1:20" x14ac:dyDescent="0.3">
      <c r="A434" t="s">
        <v>915</v>
      </c>
      <c r="B434" t="s">
        <v>916</v>
      </c>
      <c r="C434" t="s">
        <v>45</v>
      </c>
      <c r="D434" t="s">
        <v>28</v>
      </c>
      <c r="E434" t="s">
        <v>34</v>
      </c>
      <c r="F434">
        <v>2488</v>
      </c>
      <c r="G434">
        <v>70</v>
      </c>
      <c r="H434">
        <v>746</v>
      </c>
      <c r="I434">
        <v>4.4000000000000004</v>
      </c>
      <c r="J434">
        <v>44</v>
      </c>
      <c r="K434">
        <v>1</v>
      </c>
      <c r="L434">
        <v>746</v>
      </c>
      <c r="M434" s="1">
        <v>45519</v>
      </c>
      <c r="N434" t="s">
        <v>54</v>
      </c>
      <c r="O434" t="str">
        <f t="shared" si="24"/>
        <v>Aug-2024</v>
      </c>
      <c r="P434" s="21">
        <f t="shared" si="25"/>
        <v>2024</v>
      </c>
      <c r="Q434">
        <f t="shared" si="26"/>
        <v>2</v>
      </c>
      <c r="T434" t="str">
        <f t="shared" si="27"/>
        <v>Low Sales</v>
      </c>
    </row>
    <row r="435" spans="1:20" x14ac:dyDescent="0.3">
      <c r="A435" t="s">
        <v>917</v>
      </c>
      <c r="B435" t="s">
        <v>918</v>
      </c>
      <c r="C435" t="s">
        <v>37</v>
      </c>
      <c r="D435" t="s">
        <v>41</v>
      </c>
      <c r="E435" t="s">
        <v>34</v>
      </c>
      <c r="F435">
        <v>627</v>
      </c>
      <c r="G435">
        <v>25</v>
      </c>
      <c r="H435">
        <v>470</v>
      </c>
      <c r="I435">
        <v>3.7</v>
      </c>
      <c r="J435">
        <v>163</v>
      </c>
      <c r="K435">
        <v>3</v>
      </c>
      <c r="L435">
        <v>1410</v>
      </c>
      <c r="M435" s="1">
        <v>45470</v>
      </c>
      <c r="N435" t="s">
        <v>91</v>
      </c>
      <c r="O435" t="str">
        <f t="shared" si="24"/>
        <v>Jun-2024</v>
      </c>
      <c r="P435" s="21">
        <f t="shared" si="25"/>
        <v>2024</v>
      </c>
      <c r="Q435">
        <f t="shared" si="26"/>
        <v>2</v>
      </c>
      <c r="T435" t="str">
        <f t="shared" si="27"/>
        <v>Low Sales</v>
      </c>
    </row>
    <row r="436" spans="1:20" x14ac:dyDescent="0.3">
      <c r="A436" t="s">
        <v>919</v>
      </c>
      <c r="B436" t="s">
        <v>920</v>
      </c>
      <c r="C436" t="s">
        <v>57</v>
      </c>
      <c r="D436" t="s">
        <v>109</v>
      </c>
      <c r="E436" t="s">
        <v>18</v>
      </c>
      <c r="F436">
        <v>1353</v>
      </c>
      <c r="G436">
        <v>20</v>
      </c>
      <c r="H436">
        <v>1082</v>
      </c>
      <c r="I436">
        <v>3.8</v>
      </c>
      <c r="J436">
        <v>57</v>
      </c>
      <c r="K436">
        <v>1</v>
      </c>
      <c r="L436">
        <v>1082</v>
      </c>
      <c r="M436" s="1">
        <v>45919</v>
      </c>
      <c r="N436" t="s">
        <v>141</v>
      </c>
      <c r="O436" t="str">
        <f t="shared" si="24"/>
        <v>Sep-2025</v>
      </c>
      <c r="P436" s="21">
        <f t="shared" si="25"/>
        <v>2025</v>
      </c>
      <c r="Q436">
        <f t="shared" si="26"/>
        <v>3</v>
      </c>
      <c r="T436" t="str">
        <f t="shared" si="27"/>
        <v>Low Sales</v>
      </c>
    </row>
    <row r="437" spans="1:20" x14ac:dyDescent="0.3">
      <c r="A437" t="s">
        <v>921</v>
      </c>
      <c r="B437" t="s">
        <v>922</v>
      </c>
      <c r="C437" t="s">
        <v>88</v>
      </c>
      <c r="D437" t="s">
        <v>28</v>
      </c>
      <c r="E437" t="s">
        <v>34</v>
      </c>
      <c r="F437">
        <v>10610</v>
      </c>
      <c r="G437">
        <v>25</v>
      </c>
      <c r="H437">
        <v>7958</v>
      </c>
      <c r="I437">
        <v>3.4</v>
      </c>
      <c r="J437">
        <v>88</v>
      </c>
      <c r="K437">
        <v>1</v>
      </c>
      <c r="L437">
        <v>7958</v>
      </c>
      <c r="M437" s="1">
        <v>45726</v>
      </c>
      <c r="N437" t="s">
        <v>42</v>
      </c>
      <c r="O437" t="str">
        <f t="shared" si="24"/>
        <v>Mar-2025</v>
      </c>
      <c r="P437" s="21">
        <f t="shared" si="25"/>
        <v>2025</v>
      </c>
      <c r="Q437">
        <f t="shared" si="26"/>
        <v>1</v>
      </c>
      <c r="T437" t="str">
        <f t="shared" si="27"/>
        <v>High Sales</v>
      </c>
    </row>
    <row r="438" spans="1:20" x14ac:dyDescent="0.3">
      <c r="A438" t="s">
        <v>923</v>
      </c>
      <c r="B438" t="s">
        <v>924</v>
      </c>
      <c r="C438" t="s">
        <v>57</v>
      </c>
      <c r="D438" t="s">
        <v>41</v>
      </c>
      <c r="E438" t="s">
        <v>34</v>
      </c>
      <c r="F438">
        <v>2236</v>
      </c>
      <c r="G438">
        <v>15</v>
      </c>
      <c r="H438">
        <v>1901</v>
      </c>
      <c r="I438">
        <v>3.6</v>
      </c>
      <c r="J438">
        <v>133</v>
      </c>
      <c r="K438">
        <v>5</v>
      </c>
      <c r="L438">
        <v>9505</v>
      </c>
      <c r="M438" s="1">
        <v>45994</v>
      </c>
      <c r="N438" t="s">
        <v>75</v>
      </c>
      <c r="O438" t="str">
        <f t="shared" si="24"/>
        <v>Dec-2025</v>
      </c>
      <c r="P438" s="21">
        <f t="shared" si="25"/>
        <v>2025</v>
      </c>
      <c r="Q438">
        <f t="shared" si="26"/>
        <v>3</v>
      </c>
      <c r="T438" t="str">
        <f t="shared" si="27"/>
        <v>High Sales</v>
      </c>
    </row>
    <row r="439" spans="1:20" x14ac:dyDescent="0.3">
      <c r="A439" t="s">
        <v>925</v>
      </c>
      <c r="B439" t="s">
        <v>926</v>
      </c>
      <c r="C439" t="s">
        <v>88</v>
      </c>
      <c r="D439" t="s">
        <v>41</v>
      </c>
      <c r="E439" t="s">
        <v>34</v>
      </c>
      <c r="F439">
        <v>1431</v>
      </c>
      <c r="G439">
        <v>10</v>
      </c>
      <c r="H439">
        <v>1288</v>
      </c>
      <c r="I439">
        <v>4.5999999999999996</v>
      </c>
      <c r="J439">
        <v>143</v>
      </c>
      <c r="K439">
        <v>1</v>
      </c>
      <c r="L439">
        <v>1288</v>
      </c>
      <c r="M439" s="1">
        <v>45301</v>
      </c>
      <c r="N439" t="s">
        <v>85</v>
      </c>
      <c r="O439" t="str">
        <f t="shared" si="24"/>
        <v>Jan-2024</v>
      </c>
      <c r="P439" s="21">
        <f t="shared" si="25"/>
        <v>2024</v>
      </c>
      <c r="Q439">
        <f t="shared" si="26"/>
        <v>1</v>
      </c>
      <c r="T439" t="str">
        <f t="shared" si="27"/>
        <v>Low Sales</v>
      </c>
    </row>
    <row r="440" spans="1:20" x14ac:dyDescent="0.3">
      <c r="A440" t="s">
        <v>927</v>
      </c>
      <c r="B440" t="s">
        <v>928</v>
      </c>
      <c r="C440" t="s">
        <v>116</v>
      </c>
      <c r="D440" t="s">
        <v>33</v>
      </c>
      <c r="E440" t="s">
        <v>34</v>
      </c>
      <c r="F440">
        <v>2018</v>
      </c>
      <c r="G440">
        <v>15</v>
      </c>
      <c r="H440">
        <v>1715</v>
      </c>
      <c r="I440">
        <v>4.3</v>
      </c>
      <c r="J440">
        <v>233</v>
      </c>
      <c r="K440">
        <v>1</v>
      </c>
      <c r="L440">
        <v>1715</v>
      </c>
      <c r="M440" s="1">
        <v>45393</v>
      </c>
      <c r="N440" t="s">
        <v>85</v>
      </c>
      <c r="O440" t="str">
        <f t="shared" si="24"/>
        <v>Apr-2024</v>
      </c>
      <c r="P440" s="21">
        <f t="shared" si="25"/>
        <v>2024</v>
      </c>
      <c r="Q440">
        <f t="shared" si="26"/>
        <v>1</v>
      </c>
      <c r="T440" t="str">
        <f t="shared" si="27"/>
        <v>Low Sales</v>
      </c>
    </row>
    <row r="441" spans="1:20" x14ac:dyDescent="0.3">
      <c r="A441" t="s">
        <v>929</v>
      </c>
      <c r="B441" t="s">
        <v>930</v>
      </c>
      <c r="C441" t="s">
        <v>16</v>
      </c>
      <c r="D441" t="s">
        <v>53</v>
      </c>
      <c r="E441" t="s">
        <v>74</v>
      </c>
      <c r="F441">
        <v>1893</v>
      </c>
      <c r="G441">
        <v>20</v>
      </c>
      <c r="H441">
        <v>1514</v>
      </c>
      <c r="I441">
        <v>4.2</v>
      </c>
      <c r="J441">
        <v>57</v>
      </c>
      <c r="K441">
        <v>1</v>
      </c>
      <c r="L441">
        <v>1514</v>
      </c>
      <c r="M441" s="1">
        <v>45660</v>
      </c>
      <c r="N441" t="s">
        <v>24</v>
      </c>
      <c r="O441" t="str">
        <f t="shared" si="24"/>
        <v>Jan-2025</v>
      </c>
      <c r="P441" s="21">
        <f t="shared" si="25"/>
        <v>2025</v>
      </c>
      <c r="Q441">
        <f t="shared" si="26"/>
        <v>1</v>
      </c>
      <c r="T441" t="str">
        <f t="shared" si="27"/>
        <v>Low Sales</v>
      </c>
    </row>
    <row r="442" spans="1:20" x14ac:dyDescent="0.3">
      <c r="A442" t="s">
        <v>931</v>
      </c>
      <c r="B442" t="s">
        <v>932</v>
      </c>
      <c r="C442" t="s">
        <v>22</v>
      </c>
      <c r="D442" t="s">
        <v>41</v>
      </c>
      <c r="E442" t="s">
        <v>34</v>
      </c>
      <c r="F442">
        <v>2193</v>
      </c>
      <c r="G442">
        <v>40</v>
      </c>
      <c r="H442">
        <v>1316</v>
      </c>
      <c r="I442">
        <v>3.8</v>
      </c>
      <c r="J442">
        <v>140</v>
      </c>
      <c r="K442">
        <v>1</v>
      </c>
      <c r="L442">
        <v>1316</v>
      </c>
      <c r="M442" s="1">
        <v>45881</v>
      </c>
      <c r="N442" t="s">
        <v>24</v>
      </c>
      <c r="O442" t="str">
        <f t="shared" si="24"/>
        <v>Aug-2025</v>
      </c>
      <c r="P442" s="21">
        <f t="shared" si="25"/>
        <v>2025</v>
      </c>
      <c r="Q442">
        <f t="shared" si="26"/>
        <v>2</v>
      </c>
      <c r="T442" t="str">
        <f t="shared" si="27"/>
        <v>Low Sales</v>
      </c>
    </row>
    <row r="443" spans="1:20" x14ac:dyDescent="0.3">
      <c r="A443" t="s">
        <v>933</v>
      </c>
      <c r="B443" t="s">
        <v>934</v>
      </c>
      <c r="C443" t="s">
        <v>57</v>
      </c>
      <c r="D443" t="s">
        <v>33</v>
      </c>
      <c r="E443" t="s">
        <v>34</v>
      </c>
      <c r="F443">
        <v>3963</v>
      </c>
      <c r="G443">
        <v>30</v>
      </c>
      <c r="H443">
        <v>2774</v>
      </c>
      <c r="I443">
        <v>4.2</v>
      </c>
      <c r="J443">
        <v>141</v>
      </c>
      <c r="K443">
        <v>1</v>
      </c>
      <c r="L443">
        <v>2774</v>
      </c>
      <c r="M443" s="1">
        <v>45585</v>
      </c>
      <c r="N443" t="s">
        <v>91</v>
      </c>
      <c r="O443" t="str">
        <f t="shared" si="24"/>
        <v>Oct-2024</v>
      </c>
      <c r="P443" s="21">
        <f t="shared" si="25"/>
        <v>2024</v>
      </c>
      <c r="Q443">
        <f t="shared" si="26"/>
        <v>3</v>
      </c>
      <c r="T443" t="str">
        <f t="shared" si="27"/>
        <v>Low Sales</v>
      </c>
    </row>
    <row r="444" spans="1:20" x14ac:dyDescent="0.3">
      <c r="A444" t="s">
        <v>935</v>
      </c>
      <c r="B444" t="s">
        <v>936</v>
      </c>
      <c r="C444" t="s">
        <v>57</v>
      </c>
      <c r="D444" t="s">
        <v>41</v>
      </c>
      <c r="E444" t="s">
        <v>74</v>
      </c>
      <c r="F444">
        <v>2047</v>
      </c>
      <c r="G444">
        <v>40</v>
      </c>
      <c r="H444">
        <v>1228</v>
      </c>
      <c r="I444">
        <v>4.7</v>
      </c>
      <c r="J444">
        <v>20</v>
      </c>
      <c r="K444">
        <v>1</v>
      </c>
      <c r="L444">
        <v>1228</v>
      </c>
      <c r="M444" s="1">
        <v>45643</v>
      </c>
      <c r="N444" t="s">
        <v>75</v>
      </c>
      <c r="O444" t="str">
        <f t="shared" si="24"/>
        <v>Dec-2024</v>
      </c>
      <c r="P444" s="21">
        <f t="shared" si="25"/>
        <v>2024</v>
      </c>
      <c r="Q444">
        <f t="shared" si="26"/>
        <v>3</v>
      </c>
      <c r="T444" t="str">
        <f t="shared" si="27"/>
        <v>Low Sales</v>
      </c>
    </row>
    <row r="445" spans="1:20" x14ac:dyDescent="0.3">
      <c r="A445" t="s">
        <v>937</v>
      </c>
      <c r="B445" t="s">
        <v>938</v>
      </c>
      <c r="C445" t="s">
        <v>16</v>
      </c>
      <c r="D445" t="s">
        <v>28</v>
      </c>
      <c r="E445" t="s">
        <v>34</v>
      </c>
      <c r="F445">
        <v>3854</v>
      </c>
      <c r="G445">
        <v>40</v>
      </c>
      <c r="H445">
        <v>2312</v>
      </c>
      <c r="I445">
        <v>3.7</v>
      </c>
      <c r="J445">
        <v>60</v>
      </c>
      <c r="K445">
        <v>3</v>
      </c>
      <c r="L445">
        <v>6936</v>
      </c>
      <c r="M445" s="1">
        <v>45663</v>
      </c>
      <c r="N445" t="s">
        <v>54</v>
      </c>
      <c r="O445" t="str">
        <f t="shared" si="24"/>
        <v>Jan-2025</v>
      </c>
      <c r="P445" s="21">
        <f t="shared" si="25"/>
        <v>2025</v>
      </c>
      <c r="Q445">
        <f t="shared" si="26"/>
        <v>1</v>
      </c>
      <c r="T445" t="str">
        <f t="shared" si="27"/>
        <v>High Sales</v>
      </c>
    </row>
    <row r="446" spans="1:20" x14ac:dyDescent="0.3">
      <c r="A446" t="s">
        <v>939</v>
      </c>
      <c r="B446" t="s">
        <v>940</v>
      </c>
      <c r="C446" t="s">
        <v>52</v>
      </c>
      <c r="D446" t="s">
        <v>46</v>
      </c>
      <c r="E446" t="s">
        <v>34</v>
      </c>
      <c r="F446">
        <v>1868</v>
      </c>
      <c r="G446">
        <v>10</v>
      </c>
      <c r="H446">
        <v>1681</v>
      </c>
      <c r="I446">
        <v>4.0999999999999996</v>
      </c>
      <c r="J446">
        <v>189</v>
      </c>
      <c r="K446">
        <v>1</v>
      </c>
      <c r="L446">
        <v>1681</v>
      </c>
      <c r="M446" s="1">
        <v>46009</v>
      </c>
      <c r="N446" t="s">
        <v>19</v>
      </c>
      <c r="O446" t="str">
        <f t="shared" si="24"/>
        <v>Dec-2025</v>
      </c>
      <c r="P446" s="21">
        <f t="shared" si="25"/>
        <v>2025</v>
      </c>
      <c r="Q446">
        <f t="shared" si="26"/>
        <v>3</v>
      </c>
      <c r="T446" t="str">
        <f t="shared" si="27"/>
        <v>Low Sales</v>
      </c>
    </row>
    <row r="447" spans="1:20" x14ac:dyDescent="0.3">
      <c r="A447" t="s">
        <v>941</v>
      </c>
      <c r="B447" t="s">
        <v>942</v>
      </c>
      <c r="C447" t="s">
        <v>52</v>
      </c>
      <c r="D447" t="s">
        <v>23</v>
      </c>
      <c r="E447" t="s">
        <v>34</v>
      </c>
      <c r="F447">
        <v>1312</v>
      </c>
      <c r="G447">
        <v>50</v>
      </c>
      <c r="H447">
        <v>656</v>
      </c>
      <c r="I447">
        <v>5</v>
      </c>
      <c r="J447">
        <v>115</v>
      </c>
      <c r="K447">
        <v>1</v>
      </c>
      <c r="L447">
        <v>656</v>
      </c>
      <c r="M447" s="1">
        <v>45318</v>
      </c>
      <c r="N447" t="s">
        <v>189</v>
      </c>
      <c r="O447" t="str">
        <f t="shared" si="24"/>
        <v>Jan-2024</v>
      </c>
      <c r="P447" s="21">
        <f t="shared" si="25"/>
        <v>2024</v>
      </c>
      <c r="Q447">
        <f t="shared" si="26"/>
        <v>1</v>
      </c>
      <c r="T447" t="str">
        <f t="shared" si="27"/>
        <v>Low Sales</v>
      </c>
    </row>
    <row r="448" spans="1:20" x14ac:dyDescent="0.3">
      <c r="A448" t="s">
        <v>943</v>
      </c>
      <c r="B448" t="s">
        <v>944</v>
      </c>
      <c r="C448" t="s">
        <v>32</v>
      </c>
      <c r="D448" t="s">
        <v>28</v>
      </c>
      <c r="E448" t="s">
        <v>34</v>
      </c>
      <c r="F448">
        <v>1680</v>
      </c>
      <c r="G448">
        <v>30</v>
      </c>
      <c r="H448">
        <v>1176</v>
      </c>
      <c r="I448">
        <v>4.5</v>
      </c>
      <c r="J448">
        <v>264</v>
      </c>
      <c r="K448">
        <v>1</v>
      </c>
      <c r="L448">
        <v>1176</v>
      </c>
      <c r="M448" s="1">
        <v>45545</v>
      </c>
      <c r="N448" t="s">
        <v>38</v>
      </c>
      <c r="O448" t="str">
        <f t="shared" si="24"/>
        <v>Sep-2024</v>
      </c>
      <c r="P448" s="21">
        <f t="shared" si="25"/>
        <v>2024</v>
      </c>
      <c r="Q448">
        <f t="shared" si="26"/>
        <v>3</v>
      </c>
      <c r="T448" t="str">
        <f t="shared" si="27"/>
        <v>Low Sales</v>
      </c>
    </row>
    <row r="449" spans="1:20" x14ac:dyDescent="0.3">
      <c r="A449" t="s">
        <v>945</v>
      </c>
      <c r="B449" t="s">
        <v>946</v>
      </c>
      <c r="C449" t="s">
        <v>116</v>
      </c>
      <c r="D449" t="s">
        <v>46</v>
      </c>
      <c r="E449" t="s">
        <v>18</v>
      </c>
      <c r="F449">
        <v>2065</v>
      </c>
      <c r="G449">
        <v>30</v>
      </c>
      <c r="H449">
        <v>1446</v>
      </c>
      <c r="I449">
        <v>3.8</v>
      </c>
      <c r="J449">
        <v>197</v>
      </c>
      <c r="K449">
        <v>3</v>
      </c>
      <c r="L449">
        <v>4338</v>
      </c>
      <c r="M449" s="1">
        <v>45770</v>
      </c>
      <c r="N449" t="s">
        <v>24</v>
      </c>
      <c r="O449" t="str">
        <f t="shared" si="24"/>
        <v>Apr-2025</v>
      </c>
      <c r="P449" s="21">
        <f t="shared" si="25"/>
        <v>2025</v>
      </c>
      <c r="Q449">
        <f t="shared" si="26"/>
        <v>1</v>
      </c>
      <c r="T449" t="str">
        <f t="shared" si="27"/>
        <v>Low Sales</v>
      </c>
    </row>
    <row r="450" spans="1:20" x14ac:dyDescent="0.3">
      <c r="A450" t="s">
        <v>947</v>
      </c>
      <c r="B450" t="s">
        <v>948</v>
      </c>
      <c r="C450" t="s">
        <v>116</v>
      </c>
      <c r="D450" t="s">
        <v>46</v>
      </c>
      <c r="E450" t="s">
        <v>74</v>
      </c>
      <c r="F450">
        <v>8616</v>
      </c>
      <c r="G450">
        <v>25</v>
      </c>
      <c r="H450">
        <v>6462</v>
      </c>
      <c r="I450">
        <v>4.4000000000000004</v>
      </c>
      <c r="J450">
        <v>107</v>
      </c>
      <c r="K450">
        <v>1</v>
      </c>
      <c r="L450">
        <v>6462</v>
      </c>
      <c r="M450" s="1">
        <v>45647</v>
      </c>
      <c r="N450" t="s">
        <v>168</v>
      </c>
      <c r="O450" t="str">
        <f t="shared" si="24"/>
        <v>Dec-2024</v>
      </c>
      <c r="P450" s="21">
        <f t="shared" si="25"/>
        <v>2024</v>
      </c>
      <c r="Q450">
        <f t="shared" si="26"/>
        <v>3</v>
      </c>
      <c r="T450" t="str">
        <f t="shared" si="27"/>
        <v>High Sales</v>
      </c>
    </row>
    <row r="451" spans="1:20" x14ac:dyDescent="0.3">
      <c r="A451" t="s">
        <v>949</v>
      </c>
      <c r="B451" t="s">
        <v>950</v>
      </c>
      <c r="C451" t="s">
        <v>32</v>
      </c>
      <c r="D451" t="s">
        <v>53</v>
      </c>
      <c r="E451" t="s">
        <v>34</v>
      </c>
      <c r="F451">
        <v>3786</v>
      </c>
      <c r="G451">
        <v>20</v>
      </c>
      <c r="H451">
        <v>3029</v>
      </c>
      <c r="I451">
        <v>3.3</v>
      </c>
      <c r="J451">
        <v>23</v>
      </c>
      <c r="K451">
        <v>1</v>
      </c>
      <c r="L451">
        <v>3029</v>
      </c>
      <c r="M451" s="1">
        <v>45292</v>
      </c>
      <c r="N451" t="s">
        <v>64</v>
      </c>
      <c r="O451" t="str">
        <f t="shared" ref="O451:O514" si="28">TEXT(M451,"MMM-YYYY")</f>
        <v>Jan-2024</v>
      </c>
      <c r="P451" s="21">
        <f t="shared" ref="P451:P514" si="29">YEAR(M451)</f>
        <v>2024</v>
      </c>
      <c r="Q451">
        <f t="shared" ref="Q451:Q514" si="30">CHOOSE(MONTH(M451),1,1,1,1,2,2,2,2,3,3,3,3,4,4,4,4)</f>
        <v>1</v>
      </c>
      <c r="T451" t="str">
        <f t="shared" ref="T451:T514" si="31">IF(L451&gt;5000,"High Sales","Low Sales")</f>
        <v>Low Sales</v>
      </c>
    </row>
    <row r="452" spans="1:20" x14ac:dyDescent="0.3">
      <c r="A452" t="s">
        <v>951</v>
      </c>
      <c r="B452" t="s">
        <v>952</v>
      </c>
      <c r="C452" t="s">
        <v>16</v>
      </c>
      <c r="D452" t="s">
        <v>53</v>
      </c>
      <c r="E452" t="s">
        <v>74</v>
      </c>
      <c r="F452">
        <v>1029</v>
      </c>
      <c r="G452">
        <v>30</v>
      </c>
      <c r="H452">
        <v>720</v>
      </c>
      <c r="I452">
        <v>4.0999999999999996</v>
      </c>
      <c r="J452">
        <v>61</v>
      </c>
      <c r="K452">
        <v>4</v>
      </c>
      <c r="L452">
        <v>2880</v>
      </c>
      <c r="M452" s="1">
        <v>45780</v>
      </c>
      <c r="N452" t="s">
        <v>38</v>
      </c>
      <c r="O452" t="str">
        <f t="shared" si="28"/>
        <v>May-2025</v>
      </c>
      <c r="P452" s="21">
        <f t="shared" si="29"/>
        <v>2025</v>
      </c>
      <c r="Q452">
        <f t="shared" si="30"/>
        <v>2</v>
      </c>
      <c r="T452" t="str">
        <f t="shared" si="31"/>
        <v>Low Sales</v>
      </c>
    </row>
    <row r="453" spans="1:20" x14ac:dyDescent="0.3">
      <c r="A453" t="s">
        <v>953</v>
      </c>
      <c r="B453" t="s">
        <v>954</v>
      </c>
      <c r="C453" t="s">
        <v>16</v>
      </c>
      <c r="D453" t="s">
        <v>17</v>
      </c>
      <c r="E453" t="s">
        <v>18</v>
      </c>
      <c r="F453">
        <v>6576</v>
      </c>
      <c r="G453">
        <v>20</v>
      </c>
      <c r="H453">
        <v>5261</v>
      </c>
      <c r="I453">
        <v>4.4000000000000004</v>
      </c>
      <c r="J453">
        <v>143</v>
      </c>
      <c r="K453">
        <v>3</v>
      </c>
      <c r="L453">
        <v>15783</v>
      </c>
      <c r="M453" s="1">
        <v>45739</v>
      </c>
      <c r="N453" t="s">
        <v>189</v>
      </c>
      <c r="O453" t="str">
        <f t="shared" si="28"/>
        <v>Mar-2025</v>
      </c>
      <c r="P453" s="21">
        <f t="shared" si="29"/>
        <v>2025</v>
      </c>
      <c r="Q453">
        <f t="shared" si="30"/>
        <v>1</v>
      </c>
      <c r="T453" t="str">
        <f t="shared" si="31"/>
        <v>High Sales</v>
      </c>
    </row>
    <row r="454" spans="1:20" x14ac:dyDescent="0.3">
      <c r="A454" t="s">
        <v>955</v>
      </c>
      <c r="B454" t="s">
        <v>956</v>
      </c>
      <c r="C454" t="s">
        <v>52</v>
      </c>
      <c r="D454" t="s">
        <v>41</v>
      </c>
      <c r="E454" t="s">
        <v>34</v>
      </c>
      <c r="F454">
        <v>1467</v>
      </c>
      <c r="G454">
        <v>10</v>
      </c>
      <c r="H454">
        <v>1320</v>
      </c>
      <c r="I454">
        <v>4.3</v>
      </c>
      <c r="J454">
        <v>286</v>
      </c>
      <c r="K454">
        <v>1</v>
      </c>
      <c r="L454">
        <v>1320</v>
      </c>
      <c r="M454" s="1">
        <v>45919</v>
      </c>
      <c r="N454" t="s">
        <v>141</v>
      </c>
      <c r="O454" t="str">
        <f t="shared" si="28"/>
        <v>Sep-2025</v>
      </c>
      <c r="P454" s="21">
        <f t="shared" si="29"/>
        <v>2025</v>
      </c>
      <c r="Q454">
        <f t="shared" si="30"/>
        <v>3</v>
      </c>
      <c r="T454" t="str">
        <f t="shared" si="31"/>
        <v>Low Sales</v>
      </c>
    </row>
    <row r="455" spans="1:20" x14ac:dyDescent="0.3">
      <c r="A455" t="s">
        <v>957</v>
      </c>
      <c r="B455" t="s">
        <v>958</v>
      </c>
      <c r="C455" t="s">
        <v>52</v>
      </c>
      <c r="D455" t="s">
        <v>17</v>
      </c>
      <c r="E455" t="s">
        <v>18</v>
      </c>
      <c r="F455">
        <v>2484</v>
      </c>
      <c r="G455">
        <v>10</v>
      </c>
      <c r="H455">
        <v>2236</v>
      </c>
      <c r="I455">
        <v>4.4000000000000004</v>
      </c>
      <c r="J455">
        <v>168</v>
      </c>
      <c r="K455">
        <v>1</v>
      </c>
      <c r="L455">
        <v>2236</v>
      </c>
      <c r="M455" s="1">
        <v>45924</v>
      </c>
      <c r="N455" t="s">
        <v>91</v>
      </c>
      <c r="O455" t="str">
        <f t="shared" si="28"/>
        <v>Sep-2025</v>
      </c>
      <c r="P455" s="21">
        <f t="shared" si="29"/>
        <v>2025</v>
      </c>
      <c r="Q455">
        <f t="shared" si="30"/>
        <v>3</v>
      </c>
      <c r="T455" t="str">
        <f t="shared" si="31"/>
        <v>Low Sales</v>
      </c>
    </row>
    <row r="456" spans="1:20" x14ac:dyDescent="0.3">
      <c r="A456" t="s">
        <v>959</v>
      </c>
      <c r="B456" t="s">
        <v>960</v>
      </c>
      <c r="C456" t="s">
        <v>88</v>
      </c>
      <c r="D456" t="s">
        <v>33</v>
      </c>
      <c r="E456" t="s">
        <v>18</v>
      </c>
      <c r="F456">
        <v>1695</v>
      </c>
      <c r="G456">
        <v>0</v>
      </c>
      <c r="H456">
        <v>1695</v>
      </c>
      <c r="I456">
        <v>4.5</v>
      </c>
      <c r="J456">
        <v>77</v>
      </c>
      <c r="K456">
        <v>1</v>
      </c>
      <c r="L456">
        <v>1695</v>
      </c>
      <c r="M456" s="1">
        <v>45396</v>
      </c>
      <c r="N456" t="s">
        <v>38</v>
      </c>
      <c r="O456" t="str">
        <f t="shared" si="28"/>
        <v>Apr-2024</v>
      </c>
      <c r="P456" s="21">
        <f t="shared" si="29"/>
        <v>2024</v>
      </c>
      <c r="Q456">
        <f t="shared" si="30"/>
        <v>1</v>
      </c>
      <c r="T456" t="str">
        <f t="shared" si="31"/>
        <v>Low Sales</v>
      </c>
    </row>
    <row r="457" spans="1:20" x14ac:dyDescent="0.3">
      <c r="A457" t="s">
        <v>961</v>
      </c>
      <c r="B457" t="s">
        <v>962</v>
      </c>
      <c r="C457" t="s">
        <v>27</v>
      </c>
      <c r="D457" t="s">
        <v>109</v>
      </c>
      <c r="E457" t="s">
        <v>18</v>
      </c>
      <c r="F457">
        <v>1107</v>
      </c>
      <c r="G457">
        <v>0</v>
      </c>
      <c r="H457">
        <v>1107</v>
      </c>
      <c r="I457">
        <v>4.3</v>
      </c>
      <c r="J457">
        <v>113</v>
      </c>
      <c r="K457">
        <v>1</v>
      </c>
      <c r="L457">
        <v>1107</v>
      </c>
      <c r="M457" s="1">
        <v>45611</v>
      </c>
      <c r="N457" t="s">
        <v>168</v>
      </c>
      <c r="O457" t="str">
        <f t="shared" si="28"/>
        <v>Nov-2024</v>
      </c>
      <c r="P457" s="21">
        <f t="shared" si="29"/>
        <v>2024</v>
      </c>
      <c r="Q457">
        <f t="shared" si="30"/>
        <v>3</v>
      </c>
      <c r="T457" t="str">
        <f t="shared" si="31"/>
        <v>Low Sales</v>
      </c>
    </row>
    <row r="458" spans="1:20" x14ac:dyDescent="0.3">
      <c r="A458" t="s">
        <v>963</v>
      </c>
      <c r="B458" t="s">
        <v>964</v>
      </c>
      <c r="C458" t="s">
        <v>22</v>
      </c>
      <c r="D458" t="s">
        <v>33</v>
      </c>
      <c r="E458" t="s">
        <v>18</v>
      </c>
      <c r="F458">
        <v>5094</v>
      </c>
      <c r="G458">
        <v>30</v>
      </c>
      <c r="H458">
        <v>3566</v>
      </c>
      <c r="I458">
        <v>4.3</v>
      </c>
      <c r="J458">
        <v>38</v>
      </c>
      <c r="K458">
        <v>1</v>
      </c>
      <c r="L458">
        <v>3566</v>
      </c>
      <c r="M458" s="1">
        <v>45693</v>
      </c>
      <c r="N458" t="s">
        <v>19</v>
      </c>
      <c r="O458" t="str">
        <f t="shared" si="28"/>
        <v>Feb-2025</v>
      </c>
      <c r="P458" s="21">
        <f t="shared" si="29"/>
        <v>2025</v>
      </c>
      <c r="Q458">
        <f t="shared" si="30"/>
        <v>1</v>
      </c>
      <c r="T458" t="str">
        <f t="shared" si="31"/>
        <v>Low Sales</v>
      </c>
    </row>
    <row r="459" spans="1:20" x14ac:dyDescent="0.3">
      <c r="A459" t="s">
        <v>965</v>
      </c>
      <c r="B459" t="s">
        <v>428</v>
      </c>
      <c r="C459" t="s">
        <v>116</v>
      </c>
      <c r="D459" t="s">
        <v>17</v>
      </c>
      <c r="E459" t="s">
        <v>34</v>
      </c>
      <c r="F459">
        <v>4115</v>
      </c>
      <c r="G459">
        <v>40</v>
      </c>
      <c r="H459">
        <v>2469</v>
      </c>
      <c r="I459">
        <v>4.2</v>
      </c>
      <c r="J459">
        <v>132</v>
      </c>
      <c r="K459">
        <v>5</v>
      </c>
      <c r="L459">
        <v>12345</v>
      </c>
      <c r="M459" s="1">
        <v>45546</v>
      </c>
      <c r="N459" t="s">
        <v>189</v>
      </c>
      <c r="O459" t="str">
        <f t="shared" si="28"/>
        <v>Sep-2024</v>
      </c>
      <c r="P459" s="21">
        <f t="shared" si="29"/>
        <v>2024</v>
      </c>
      <c r="Q459">
        <f t="shared" si="30"/>
        <v>3</v>
      </c>
      <c r="T459" t="str">
        <f t="shared" si="31"/>
        <v>High Sales</v>
      </c>
    </row>
    <row r="460" spans="1:20" x14ac:dyDescent="0.3">
      <c r="A460" t="s">
        <v>966</v>
      </c>
      <c r="B460" t="s">
        <v>967</v>
      </c>
      <c r="C460" t="s">
        <v>22</v>
      </c>
      <c r="D460" t="s">
        <v>17</v>
      </c>
      <c r="E460" t="s">
        <v>34</v>
      </c>
      <c r="F460">
        <v>2110</v>
      </c>
      <c r="G460">
        <v>25</v>
      </c>
      <c r="H460">
        <v>1582</v>
      </c>
      <c r="I460">
        <v>3.6</v>
      </c>
      <c r="J460">
        <v>400</v>
      </c>
      <c r="K460">
        <v>1</v>
      </c>
      <c r="L460">
        <v>1582</v>
      </c>
      <c r="M460" s="1">
        <v>45989</v>
      </c>
      <c r="N460" t="s">
        <v>38</v>
      </c>
      <c r="O460" t="str">
        <f t="shared" si="28"/>
        <v>Nov-2025</v>
      </c>
      <c r="P460" s="21">
        <f t="shared" si="29"/>
        <v>2025</v>
      </c>
      <c r="Q460">
        <f t="shared" si="30"/>
        <v>3</v>
      </c>
      <c r="T460" t="str">
        <f t="shared" si="31"/>
        <v>Low Sales</v>
      </c>
    </row>
    <row r="461" spans="1:20" x14ac:dyDescent="0.3">
      <c r="A461" t="s">
        <v>968</v>
      </c>
      <c r="B461" t="s">
        <v>969</v>
      </c>
      <c r="C461" t="s">
        <v>22</v>
      </c>
      <c r="D461" t="s">
        <v>23</v>
      </c>
      <c r="E461" t="s">
        <v>34</v>
      </c>
      <c r="F461">
        <v>5678</v>
      </c>
      <c r="G461">
        <v>25</v>
      </c>
      <c r="H461">
        <v>4258</v>
      </c>
      <c r="I461">
        <v>4.5999999999999996</v>
      </c>
      <c r="J461">
        <v>543</v>
      </c>
      <c r="K461">
        <v>1</v>
      </c>
      <c r="L461">
        <v>4258</v>
      </c>
      <c r="M461" s="1">
        <v>45345</v>
      </c>
      <c r="N461" t="s">
        <v>42</v>
      </c>
      <c r="O461" t="str">
        <f t="shared" si="28"/>
        <v>Feb-2024</v>
      </c>
      <c r="P461" s="21">
        <f t="shared" si="29"/>
        <v>2024</v>
      </c>
      <c r="Q461">
        <f t="shared" si="30"/>
        <v>1</v>
      </c>
      <c r="T461" t="str">
        <f t="shared" si="31"/>
        <v>Low Sales</v>
      </c>
    </row>
    <row r="462" spans="1:20" x14ac:dyDescent="0.3">
      <c r="A462" t="s">
        <v>970</v>
      </c>
      <c r="B462" t="s">
        <v>971</v>
      </c>
      <c r="C462" t="s">
        <v>52</v>
      </c>
      <c r="D462" t="s">
        <v>33</v>
      </c>
      <c r="E462" t="s">
        <v>18</v>
      </c>
      <c r="F462">
        <v>1475</v>
      </c>
      <c r="G462">
        <v>30</v>
      </c>
      <c r="H462">
        <v>1032</v>
      </c>
      <c r="I462">
        <v>4.0999999999999996</v>
      </c>
      <c r="J462">
        <v>334</v>
      </c>
      <c r="K462">
        <v>1</v>
      </c>
      <c r="L462">
        <v>1032</v>
      </c>
      <c r="M462" s="1">
        <v>45540</v>
      </c>
      <c r="N462" t="s">
        <v>61</v>
      </c>
      <c r="O462" t="str">
        <f t="shared" si="28"/>
        <v>Sep-2024</v>
      </c>
      <c r="P462" s="21">
        <f t="shared" si="29"/>
        <v>2024</v>
      </c>
      <c r="Q462">
        <f t="shared" si="30"/>
        <v>3</v>
      </c>
      <c r="T462" t="str">
        <f t="shared" si="31"/>
        <v>Low Sales</v>
      </c>
    </row>
    <row r="463" spans="1:20" x14ac:dyDescent="0.3">
      <c r="A463" t="s">
        <v>972</v>
      </c>
      <c r="B463" t="s">
        <v>973</v>
      </c>
      <c r="C463" t="s">
        <v>45</v>
      </c>
      <c r="D463" t="s">
        <v>46</v>
      </c>
      <c r="E463" t="s">
        <v>161</v>
      </c>
      <c r="F463">
        <v>2956</v>
      </c>
      <c r="G463">
        <v>15</v>
      </c>
      <c r="H463">
        <v>2513</v>
      </c>
      <c r="I463">
        <v>4.4000000000000004</v>
      </c>
      <c r="J463">
        <v>310</v>
      </c>
      <c r="K463">
        <v>1</v>
      </c>
      <c r="L463">
        <v>2513</v>
      </c>
      <c r="M463" s="1">
        <v>45925</v>
      </c>
      <c r="N463" t="s">
        <v>49</v>
      </c>
      <c r="O463" t="str">
        <f t="shared" si="28"/>
        <v>Sep-2025</v>
      </c>
      <c r="P463" s="21">
        <f t="shared" si="29"/>
        <v>2025</v>
      </c>
      <c r="Q463">
        <f t="shared" si="30"/>
        <v>3</v>
      </c>
      <c r="T463" t="str">
        <f t="shared" si="31"/>
        <v>Low Sales</v>
      </c>
    </row>
    <row r="464" spans="1:20" x14ac:dyDescent="0.3">
      <c r="A464" t="s">
        <v>974</v>
      </c>
      <c r="B464" t="s">
        <v>975</v>
      </c>
      <c r="C464" t="s">
        <v>57</v>
      </c>
      <c r="D464" t="s">
        <v>46</v>
      </c>
      <c r="E464" t="s">
        <v>18</v>
      </c>
      <c r="F464">
        <v>3551</v>
      </c>
      <c r="G464">
        <v>20</v>
      </c>
      <c r="H464">
        <v>2841</v>
      </c>
      <c r="I464">
        <v>4.5999999999999996</v>
      </c>
      <c r="J464">
        <v>25</v>
      </c>
      <c r="K464">
        <v>5</v>
      </c>
      <c r="L464">
        <v>14205</v>
      </c>
      <c r="M464" s="1">
        <v>45952</v>
      </c>
      <c r="N464" t="s">
        <v>102</v>
      </c>
      <c r="O464" t="str">
        <f t="shared" si="28"/>
        <v>Oct-2025</v>
      </c>
      <c r="P464" s="21">
        <f t="shared" si="29"/>
        <v>2025</v>
      </c>
      <c r="Q464">
        <f t="shared" si="30"/>
        <v>3</v>
      </c>
      <c r="T464" t="str">
        <f t="shared" si="31"/>
        <v>High Sales</v>
      </c>
    </row>
    <row r="465" spans="1:20" x14ac:dyDescent="0.3">
      <c r="A465" t="s">
        <v>976</v>
      </c>
      <c r="B465" t="s">
        <v>977</v>
      </c>
      <c r="C465" t="s">
        <v>22</v>
      </c>
      <c r="D465" t="s">
        <v>41</v>
      </c>
      <c r="E465" t="s">
        <v>34</v>
      </c>
      <c r="F465">
        <v>1129</v>
      </c>
      <c r="G465">
        <v>15</v>
      </c>
      <c r="H465">
        <v>960</v>
      </c>
      <c r="I465">
        <v>3.8</v>
      </c>
      <c r="J465">
        <v>138</v>
      </c>
      <c r="K465">
        <v>1</v>
      </c>
      <c r="L465">
        <v>960</v>
      </c>
      <c r="M465" s="1">
        <v>45740</v>
      </c>
      <c r="N465" t="s">
        <v>24</v>
      </c>
      <c r="O465" t="str">
        <f t="shared" si="28"/>
        <v>Mar-2025</v>
      </c>
      <c r="P465" s="21">
        <f t="shared" si="29"/>
        <v>2025</v>
      </c>
      <c r="Q465">
        <f t="shared" si="30"/>
        <v>1</v>
      </c>
      <c r="T465" t="str">
        <f t="shared" si="31"/>
        <v>Low Sales</v>
      </c>
    </row>
    <row r="466" spans="1:20" x14ac:dyDescent="0.3">
      <c r="A466" t="s">
        <v>978</v>
      </c>
      <c r="B466" t="s">
        <v>979</v>
      </c>
      <c r="C466" t="s">
        <v>88</v>
      </c>
      <c r="D466" t="s">
        <v>46</v>
      </c>
      <c r="E466" t="s">
        <v>161</v>
      </c>
      <c r="F466">
        <v>8151</v>
      </c>
      <c r="G466">
        <v>30</v>
      </c>
      <c r="H466">
        <v>5706</v>
      </c>
      <c r="I466">
        <v>3.9</v>
      </c>
      <c r="J466">
        <v>29</v>
      </c>
      <c r="K466">
        <v>3</v>
      </c>
      <c r="L466">
        <v>17118</v>
      </c>
      <c r="M466" s="1">
        <v>45905</v>
      </c>
      <c r="N466" t="s">
        <v>24</v>
      </c>
      <c r="O466" t="str">
        <f t="shared" si="28"/>
        <v>Sep-2025</v>
      </c>
      <c r="P466" s="21">
        <f t="shared" si="29"/>
        <v>2025</v>
      </c>
      <c r="Q466">
        <f t="shared" si="30"/>
        <v>3</v>
      </c>
      <c r="T466" t="str">
        <f t="shared" si="31"/>
        <v>High Sales</v>
      </c>
    </row>
    <row r="467" spans="1:20" x14ac:dyDescent="0.3">
      <c r="A467" t="s">
        <v>980</v>
      </c>
      <c r="B467" t="s">
        <v>981</v>
      </c>
      <c r="C467" t="s">
        <v>37</v>
      </c>
      <c r="D467" t="s">
        <v>46</v>
      </c>
      <c r="E467" t="s">
        <v>74</v>
      </c>
      <c r="F467">
        <v>7600</v>
      </c>
      <c r="G467">
        <v>40</v>
      </c>
      <c r="H467">
        <v>4560</v>
      </c>
      <c r="I467">
        <v>3.9</v>
      </c>
      <c r="J467">
        <v>212</v>
      </c>
      <c r="K467">
        <v>1</v>
      </c>
      <c r="L467">
        <v>4560</v>
      </c>
      <c r="M467" s="1">
        <v>45292</v>
      </c>
      <c r="N467" t="s">
        <v>64</v>
      </c>
      <c r="O467" t="str">
        <f t="shared" si="28"/>
        <v>Jan-2024</v>
      </c>
      <c r="P467" s="21">
        <f t="shared" si="29"/>
        <v>2024</v>
      </c>
      <c r="Q467">
        <f t="shared" si="30"/>
        <v>1</v>
      </c>
      <c r="T467" t="str">
        <f t="shared" si="31"/>
        <v>Low Sales</v>
      </c>
    </row>
    <row r="468" spans="1:20" x14ac:dyDescent="0.3">
      <c r="A468" t="s">
        <v>982</v>
      </c>
      <c r="B468" t="s">
        <v>983</v>
      </c>
      <c r="C468" t="s">
        <v>22</v>
      </c>
      <c r="D468" t="s">
        <v>33</v>
      </c>
      <c r="E468" t="s">
        <v>18</v>
      </c>
      <c r="F468">
        <v>2523</v>
      </c>
      <c r="G468">
        <v>30</v>
      </c>
      <c r="H468">
        <v>1766</v>
      </c>
      <c r="I468">
        <v>4.7</v>
      </c>
      <c r="J468">
        <v>52</v>
      </c>
      <c r="K468">
        <v>4</v>
      </c>
      <c r="L468">
        <v>7064</v>
      </c>
      <c r="M468" s="1">
        <v>45688</v>
      </c>
      <c r="N468" t="s">
        <v>42</v>
      </c>
      <c r="O468" t="str">
        <f t="shared" si="28"/>
        <v>Jan-2025</v>
      </c>
      <c r="P468" s="21">
        <f t="shared" si="29"/>
        <v>2025</v>
      </c>
      <c r="Q468">
        <f t="shared" si="30"/>
        <v>1</v>
      </c>
      <c r="T468" t="str">
        <f t="shared" si="31"/>
        <v>High Sales</v>
      </c>
    </row>
    <row r="469" spans="1:20" x14ac:dyDescent="0.3">
      <c r="A469" t="s">
        <v>984</v>
      </c>
      <c r="B469" t="s">
        <v>985</v>
      </c>
      <c r="C469" t="s">
        <v>37</v>
      </c>
      <c r="D469" t="s">
        <v>46</v>
      </c>
      <c r="E469" t="s">
        <v>161</v>
      </c>
      <c r="F469">
        <v>8130</v>
      </c>
      <c r="G469">
        <v>20</v>
      </c>
      <c r="H469">
        <v>6504</v>
      </c>
      <c r="I469">
        <v>3.7</v>
      </c>
      <c r="J469">
        <v>76</v>
      </c>
      <c r="K469">
        <v>1</v>
      </c>
      <c r="L469">
        <v>6504</v>
      </c>
      <c r="M469" s="1">
        <v>45827</v>
      </c>
      <c r="N469" t="s">
        <v>19</v>
      </c>
      <c r="O469" t="str">
        <f t="shared" si="28"/>
        <v>Jun-2025</v>
      </c>
      <c r="P469" s="21">
        <f t="shared" si="29"/>
        <v>2025</v>
      </c>
      <c r="Q469">
        <f t="shared" si="30"/>
        <v>2</v>
      </c>
      <c r="T469" t="str">
        <f t="shared" si="31"/>
        <v>High Sales</v>
      </c>
    </row>
    <row r="470" spans="1:20" x14ac:dyDescent="0.3">
      <c r="A470" t="s">
        <v>986</v>
      </c>
      <c r="B470" t="s">
        <v>987</v>
      </c>
      <c r="C470" t="s">
        <v>116</v>
      </c>
      <c r="D470" t="s">
        <v>109</v>
      </c>
      <c r="E470" t="s">
        <v>18</v>
      </c>
      <c r="F470">
        <v>928</v>
      </c>
      <c r="G470">
        <v>20</v>
      </c>
      <c r="H470">
        <v>742</v>
      </c>
      <c r="I470">
        <v>4.8</v>
      </c>
      <c r="J470">
        <v>63</v>
      </c>
      <c r="K470">
        <v>1</v>
      </c>
      <c r="L470">
        <v>742</v>
      </c>
      <c r="M470" s="1">
        <v>45949</v>
      </c>
      <c r="N470" t="s">
        <v>189</v>
      </c>
      <c r="O470" t="str">
        <f t="shared" si="28"/>
        <v>Oct-2025</v>
      </c>
      <c r="P470" s="21">
        <f t="shared" si="29"/>
        <v>2025</v>
      </c>
      <c r="Q470">
        <f t="shared" si="30"/>
        <v>3</v>
      </c>
      <c r="T470" t="str">
        <f t="shared" si="31"/>
        <v>Low Sales</v>
      </c>
    </row>
    <row r="471" spans="1:20" x14ac:dyDescent="0.3">
      <c r="A471" t="s">
        <v>988</v>
      </c>
      <c r="B471" t="s">
        <v>989</v>
      </c>
      <c r="C471" t="s">
        <v>22</v>
      </c>
      <c r="D471" t="s">
        <v>33</v>
      </c>
      <c r="E471" t="s">
        <v>18</v>
      </c>
      <c r="F471">
        <v>3925</v>
      </c>
      <c r="G471">
        <v>30</v>
      </c>
      <c r="H471">
        <v>2748</v>
      </c>
      <c r="I471">
        <v>4.2</v>
      </c>
      <c r="J471">
        <v>147</v>
      </c>
      <c r="K471">
        <v>4</v>
      </c>
      <c r="L471">
        <v>10992</v>
      </c>
      <c r="M471" s="1">
        <v>45505</v>
      </c>
      <c r="N471" t="s">
        <v>168</v>
      </c>
      <c r="O471" t="str">
        <f t="shared" si="28"/>
        <v>Aug-2024</v>
      </c>
      <c r="P471" s="21">
        <f t="shared" si="29"/>
        <v>2024</v>
      </c>
      <c r="Q471">
        <f t="shared" si="30"/>
        <v>2</v>
      </c>
      <c r="T471" t="str">
        <f t="shared" si="31"/>
        <v>High Sales</v>
      </c>
    </row>
    <row r="472" spans="1:20" x14ac:dyDescent="0.3">
      <c r="A472" t="s">
        <v>990</v>
      </c>
      <c r="B472" t="s">
        <v>991</v>
      </c>
      <c r="C472" t="s">
        <v>22</v>
      </c>
      <c r="D472" t="s">
        <v>33</v>
      </c>
      <c r="E472" t="s">
        <v>34</v>
      </c>
      <c r="F472">
        <v>4988</v>
      </c>
      <c r="G472">
        <v>20</v>
      </c>
      <c r="H472">
        <v>3990</v>
      </c>
      <c r="I472">
        <v>4.2</v>
      </c>
      <c r="J472">
        <v>84</v>
      </c>
      <c r="K472">
        <v>1</v>
      </c>
      <c r="L472">
        <v>3990</v>
      </c>
      <c r="M472" s="1">
        <v>45923</v>
      </c>
      <c r="N472" t="s">
        <v>141</v>
      </c>
      <c r="O472" t="str">
        <f t="shared" si="28"/>
        <v>Sep-2025</v>
      </c>
      <c r="P472" s="21">
        <f t="shared" si="29"/>
        <v>2025</v>
      </c>
      <c r="Q472">
        <f t="shared" si="30"/>
        <v>3</v>
      </c>
      <c r="T472" t="str">
        <f t="shared" si="31"/>
        <v>Low Sales</v>
      </c>
    </row>
    <row r="473" spans="1:20" x14ac:dyDescent="0.3">
      <c r="A473" t="s">
        <v>992</v>
      </c>
      <c r="B473" t="s">
        <v>993</v>
      </c>
      <c r="C473" t="s">
        <v>32</v>
      </c>
      <c r="D473" t="s">
        <v>28</v>
      </c>
      <c r="E473" t="s">
        <v>34</v>
      </c>
      <c r="F473">
        <v>8728</v>
      </c>
      <c r="G473">
        <v>15</v>
      </c>
      <c r="H473">
        <v>7419</v>
      </c>
      <c r="I473">
        <v>4.5</v>
      </c>
      <c r="J473">
        <v>36</v>
      </c>
      <c r="K473">
        <v>1</v>
      </c>
      <c r="L473">
        <v>7419</v>
      </c>
      <c r="M473" s="1">
        <v>45528</v>
      </c>
      <c r="N473" t="s">
        <v>24</v>
      </c>
      <c r="O473" t="str">
        <f t="shared" si="28"/>
        <v>Aug-2024</v>
      </c>
      <c r="P473" s="21">
        <f t="shared" si="29"/>
        <v>2024</v>
      </c>
      <c r="Q473">
        <f t="shared" si="30"/>
        <v>2</v>
      </c>
      <c r="T473" t="str">
        <f t="shared" si="31"/>
        <v>High Sales</v>
      </c>
    </row>
    <row r="474" spans="1:20" x14ac:dyDescent="0.3">
      <c r="A474" t="s">
        <v>994</v>
      </c>
      <c r="B474" t="s">
        <v>995</v>
      </c>
      <c r="C474" t="s">
        <v>88</v>
      </c>
      <c r="D474" t="s">
        <v>17</v>
      </c>
      <c r="E474" t="s">
        <v>18</v>
      </c>
      <c r="F474">
        <v>6676</v>
      </c>
      <c r="G474">
        <v>30</v>
      </c>
      <c r="H474">
        <v>4673</v>
      </c>
      <c r="I474">
        <v>4.0999999999999996</v>
      </c>
      <c r="J474">
        <v>445</v>
      </c>
      <c r="K474">
        <v>2</v>
      </c>
      <c r="L474">
        <v>9346</v>
      </c>
      <c r="M474" s="1">
        <v>45945</v>
      </c>
      <c r="N474" t="s">
        <v>54</v>
      </c>
      <c r="O474" t="str">
        <f t="shared" si="28"/>
        <v>Oct-2025</v>
      </c>
      <c r="P474" s="21">
        <f t="shared" si="29"/>
        <v>2025</v>
      </c>
      <c r="Q474">
        <f t="shared" si="30"/>
        <v>3</v>
      </c>
      <c r="T474" t="str">
        <f t="shared" si="31"/>
        <v>High Sales</v>
      </c>
    </row>
    <row r="475" spans="1:20" x14ac:dyDescent="0.3">
      <c r="A475" t="s">
        <v>996</v>
      </c>
      <c r="B475" t="s">
        <v>997</v>
      </c>
      <c r="C475" t="s">
        <v>52</v>
      </c>
      <c r="D475" t="s">
        <v>23</v>
      </c>
      <c r="E475" t="s">
        <v>34</v>
      </c>
      <c r="F475">
        <v>2267</v>
      </c>
      <c r="G475">
        <v>25</v>
      </c>
      <c r="H475">
        <v>1700</v>
      </c>
      <c r="I475">
        <v>4.5999999999999996</v>
      </c>
      <c r="J475">
        <v>272</v>
      </c>
      <c r="K475">
        <v>1</v>
      </c>
      <c r="L475">
        <v>1700</v>
      </c>
      <c r="M475" s="1">
        <v>45453</v>
      </c>
      <c r="N475" t="s">
        <v>24</v>
      </c>
      <c r="O475" t="str">
        <f t="shared" si="28"/>
        <v>Jun-2024</v>
      </c>
      <c r="P475" s="21">
        <f t="shared" si="29"/>
        <v>2024</v>
      </c>
      <c r="Q475">
        <f t="shared" si="30"/>
        <v>2</v>
      </c>
      <c r="T475" t="str">
        <f t="shared" si="31"/>
        <v>Low Sales</v>
      </c>
    </row>
    <row r="476" spans="1:20" x14ac:dyDescent="0.3">
      <c r="A476" t="s">
        <v>998</v>
      </c>
      <c r="B476" t="s">
        <v>999</v>
      </c>
      <c r="C476" t="s">
        <v>57</v>
      </c>
      <c r="D476" t="s">
        <v>33</v>
      </c>
      <c r="E476" t="s">
        <v>34</v>
      </c>
      <c r="F476">
        <v>2478</v>
      </c>
      <c r="G476">
        <v>30</v>
      </c>
      <c r="H476">
        <v>1735</v>
      </c>
      <c r="I476">
        <v>3.8</v>
      </c>
      <c r="J476">
        <v>125</v>
      </c>
      <c r="K476">
        <v>2</v>
      </c>
      <c r="L476">
        <v>3470</v>
      </c>
      <c r="M476" s="1">
        <v>45623</v>
      </c>
      <c r="N476" t="s">
        <v>150</v>
      </c>
      <c r="O476" t="str">
        <f t="shared" si="28"/>
        <v>Nov-2024</v>
      </c>
      <c r="P476" s="21">
        <f t="shared" si="29"/>
        <v>2024</v>
      </c>
      <c r="Q476">
        <f t="shared" si="30"/>
        <v>3</v>
      </c>
      <c r="T476" t="str">
        <f t="shared" si="31"/>
        <v>Low Sales</v>
      </c>
    </row>
    <row r="477" spans="1:20" x14ac:dyDescent="0.3">
      <c r="A477" t="s">
        <v>1000</v>
      </c>
      <c r="B477" t="s">
        <v>1001</v>
      </c>
      <c r="C477" t="s">
        <v>52</v>
      </c>
      <c r="D477" t="s">
        <v>28</v>
      </c>
      <c r="E477" t="s">
        <v>34</v>
      </c>
      <c r="F477">
        <v>8867</v>
      </c>
      <c r="G477">
        <v>20</v>
      </c>
      <c r="H477">
        <v>7094</v>
      </c>
      <c r="I477">
        <v>4.8</v>
      </c>
      <c r="J477">
        <v>173</v>
      </c>
      <c r="K477">
        <v>1</v>
      </c>
      <c r="L477">
        <v>7094</v>
      </c>
      <c r="M477" s="1">
        <v>45327</v>
      </c>
      <c r="N477" t="s">
        <v>38</v>
      </c>
      <c r="O477" t="str">
        <f t="shared" si="28"/>
        <v>Feb-2024</v>
      </c>
      <c r="P477" s="21">
        <f t="shared" si="29"/>
        <v>2024</v>
      </c>
      <c r="Q477">
        <f t="shared" si="30"/>
        <v>1</v>
      </c>
      <c r="T477" t="str">
        <f t="shared" si="31"/>
        <v>High Sales</v>
      </c>
    </row>
    <row r="478" spans="1:20" x14ac:dyDescent="0.3">
      <c r="A478" t="s">
        <v>1002</v>
      </c>
      <c r="B478" t="s">
        <v>1003</v>
      </c>
      <c r="C478" t="s">
        <v>16</v>
      </c>
      <c r="D478" t="s">
        <v>109</v>
      </c>
      <c r="E478" t="s">
        <v>34</v>
      </c>
      <c r="F478">
        <v>1677</v>
      </c>
      <c r="G478">
        <v>15</v>
      </c>
      <c r="H478">
        <v>1425</v>
      </c>
      <c r="I478">
        <v>3.9</v>
      </c>
      <c r="J478">
        <v>102</v>
      </c>
      <c r="K478">
        <v>1</v>
      </c>
      <c r="L478">
        <v>1425</v>
      </c>
      <c r="M478" s="1">
        <v>45998</v>
      </c>
      <c r="N478" t="s">
        <v>141</v>
      </c>
      <c r="O478" t="str">
        <f t="shared" si="28"/>
        <v>Dec-2025</v>
      </c>
      <c r="P478" s="21">
        <f t="shared" si="29"/>
        <v>2025</v>
      </c>
      <c r="Q478">
        <f t="shared" si="30"/>
        <v>3</v>
      </c>
      <c r="T478" t="str">
        <f t="shared" si="31"/>
        <v>Low Sales</v>
      </c>
    </row>
    <row r="479" spans="1:20" x14ac:dyDescent="0.3">
      <c r="A479" t="s">
        <v>1004</v>
      </c>
      <c r="B479" t="s">
        <v>1005</v>
      </c>
      <c r="C479" t="s">
        <v>32</v>
      </c>
      <c r="D479" t="s">
        <v>109</v>
      </c>
      <c r="E479" t="s">
        <v>34</v>
      </c>
      <c r="F479">
        <v>1946</v>
      </c>
      <c r="G479">
        <v>15</v>
      </c>
      <c r="H479">
        <v>1654</v>
      </c>
      <c r="I479">
        <v>4.8</v>
      </c>
      <c r="J479">
        <v>216</v>
      </c>
      <c r="K479">
        <v>1</v>
      </c>
      <c r="L479">
        <v>1654</v>
      </c>
      <c r="M479" s="1">
        <v>45888</v>
      </c>
      <c r="N479" t="s">
        <v>75</v>
      </c>
      <c r="O479" t="str">
        <f t="shared" si="28"/>
        <v>Aug-2025</v>
      </c>
      <c r="P479" s="21">
        <f t="shared" si="29"/>
        <v>2025</v>
      </c>
      <c r="Q479">
        <f t="shared" si="30"/>
        <v>2</v>
      </c>
      <c r="T479" t="str">
        <f t="shared" si="31"/>
        <v>Low Sales</v>
      </c>
    </row>
    <row r="480" spans="1:20" x14ac:dyDescent="0.3">
      <c r="A480" t="s">
        <v>1006</v>
      </c>
      <c r="B480" t="s">
        <v>1007</v>
      </c>
      <c r="C480" t="s">
        <v>16</v>
      </c>
      <c r="D480" t="s">
        <v>23</v>
      </c>
      <c r="E480" t="s">
        <v>34</v>
      </c>
      <c r="F480">
        <v>3085</v>
      </c>
      <c r="G480">
        <v>30</v>
      </c>
      <c r="H480">
        <v>2160</v>
      </c>
      <c r="I480">
        <v>3.9</v>
      </c>
      <c r="J480">
        <v>111</v>
      </c>
      <c r="K480">
        <v>1</v>
      </c>
      <c r="L480">
        <v>2160</v>
      </c>
      <c r="M480" s="1">
        <v>45786</v>
      </c>
      <c r="N480" t="s">
        <v>85</v>
      </c>
      <c r="O480" t="str">
        <f t="shared" si="28"/>
        <v>May-2025</v>
      </c>
      <c r="P480" s="21">
        <f t="shared" si="29"/>
        <v>2025</v>
      </c>
      <c r="Q480">
        <f t="shared" si="30"/>
        <v>2</v>
      </c>
      <c r="T480" t="str">
        <f t="shared" si="31"/>
        <v>Low Sales</v>
      </c>
    </row>
    <row r="481" spans="1:20" x14ac:dyDescent="0.3">
      <c r="A481" t="s">
        <v>1008</v>
      </c>
      <c r="B481" t="s">
        <v>1009</v>
      </c>
      <c r="C481" t="s">
        <v>45</v>
      </c>
      <c r="D481" t="s">
        <v>28</v>
      </c>
      <c r="E481" t="s">
        <v>34</v>
      </c>
      <c r="F481">
        <v>6976</v>
      </c>
      <c r="G481">
        <v>40</v>
      </c>
      <c r="H481">
        <v>4186</v>
      </c>
      <c r="I481">
        <v>4</v>
      </c>
      <c r="J481">
        <v>74</v>
      </c>
      <c r="K481">
        <v>1</v>
      </c>
      <c r="L481">
        <v>4186</v>
      </c>
      <c r="M481" s="1">
        <v>45349</v>
      </c>
      <c r="N481" t="s">
        <v>49</v>
      </c>
      <c r="O481" t="str">
        <f t="shared" si="28"/>
        <v>Feb-2024</v>
      </c>
      <c r="P481" s="21">
        <f t="shared" si="29"/>
        <v>2024</v>
      </c>
      <c r="Q481">
        <f t="shared" si="30"/>
        <v>1</v>
      </c>
      <c r="T481" t="str">
        <f t="shared" si="31"/>
        <v>Low Sales</v>
      </c>
    </row>
    <row r="482" spans="1:20" x14ac:dyDescent="0.3">
      <c r="A482" t="s">
        <v>1010</v>
      </c>
      <c r="B482" t="s">
        <v>1011</v>
      </c>
      <c r="C482" t="s">
        <v>52</v>
      </c>
      <c r="D482" t="s">
        <v>23</v>
      </c>
      <c r="E482" t="s">
        <v>34</v>
      </c>
      <c r="F482">
        <v>883</v>
      </c>
      <c r="G482">
        <v>25</v>
      </c>
      <c r="H482">
        <v>662</v>
      </c>
      <c r="I482">
        <v>3.6</v>
      </c>
      <c r="J482">
        <v>46</v>
      </c>
      <c r="K482">
        <v>1</v>
      </c>
      <c r="L482">
        <v>662</v>
      </c>
      <c r="M482" s="1">
        <v>45604</v>
      </c>
      <c r="N482" t="s">
        <v>64</v>
      </c>
      <c r="O482" t="str">
        <f t="shared" si="28"/>
        <v>Nov-2024</v>
      </c>
      <c r="P482" s="21">
        <f t="shared" si="29"/>
        <v>2024</v>
      </c>
      <c r="Q482">
        <f t="shared" si="30"/>
        <v>3</v>
      </c>
      <c r="T482" t="str">
        <f t="shared" si="31"/>
        <v>Low Sales</v>
      </c>
    </row>
    <row r="483" spans="1:20" x14ac:dyDescent="0.3">
      <c r="A483" t="s">
        <v>1012</v>
      </c>
      <c r="B483" t="s">
        <v>1013</v>
      </c>
      <c r="C483" t="s">
        <v>37</v>
      </c>
      <c r="D483" t="s">
        <v>46</v>
      </c>
      <c r="E483" t="s">
        <v>161</v>
      </c>
      <c r="F483">
        <v>11665</v>
      </c>
      <c r="G483">
        <v>30</v>
      </c>
      <c r="H483">
        <v>8165</v>
      </c>
      <c r="I483">
        <v>3.7</v>
      </c>
      <c r="J483">
        <v>11</v>
      </c>
      <c r="K483">
        <v>1</v>
      </c>
      <c r="L483">
        <v>8165</v>
      </c>
      <c r="M483" s="1">
        <v>45694</v>
      </c>
      <c r="N483" t="s">
        <v>91</v>
      </c>
      <c r="O483" t="str">
        <f t="shared" si="28"/>
        <v>Feb-2025</v>
      </c>
      <c r="P483" s="21">
        <f t="shared" si="29"/>
        <v>2025</v>
      </c>
      <c r="Q483">
        <f t="shared" si="30"/>
        <v>1</v>
      </c>
      <c r="T483" t="str">
        <f t="shared" si="31"/>
        <v>High Sales</v>
      </c>
    </row>
    <row r="484" spans="1:20" x14ac:dyDescent="0.3">
      <c r="A484" t="s">
        <v>1014</v>
      </c>
      <c r="B484" t="s">
        <v>1015</v>
      </c>
      <c r="C484" t="s">
        <v>88</v>
      </c>
      <c r="D484" t="s">
        <v>41</v>
      </c>
      <c r="E484" t="s">
        <v>34</v>
      </c>
      <c r="F484">
        <v>2406</v>
      </c>
      <c r="G484">
        <v>10</v>
      </c>
      <c r="H484">
        <v>2165</v>
      </c>
      <c r="I484">
        <v>4.0999999999999996</v>
      </c>
      <c r="J484">
        <v>93</v>
      </c>
      <c r="K484">
        <v>1</v>
      </c>
      <c r="L484">
        <v>2165</v>
      </c>
      <c r="M484" s="1">
        <v>45877</v>
      </c>
      <c r="N484" t="s">
        <v>78</v>
      </c>
      <c r="O484" t="str">
        <f t="shared" si="28"/>
        <v>Aug-2025</v>
      </c>
      <c r="P484" s="21">
        <f t="shared" si="29"/>
        <v>2025</v>
      </c>
      <c r="Q484">
        <f t="shared" si="30"/>
        <v>2</v>
      </c>
      <c r="T484" t="str">
        <f t="shared" si="31"/>
        <v>Low Sales</v>
      </c>
    </row>
    <row r="485" spans="1:20" x14ac:dyDescent="0.3">
      <c r="A485" t="s">
        <v>1016</v>
      </c>
      <c r="B485" t="s">
        <v>1017</v>
      </c>
      <c r="C485" t="s">
        <v>16</v>
      </c>
      <c r="D485" t="s">
        <v>23</v>
      </c>
      <c r="E485" t="s">
        <v>34</v>
      </c>
      <c r="F485">
        <v>5880</v>
      </c>
      <c r="G485">
        <v>20</v>
      </c>
      <c r="H485">
        <v>4704</v>
      </c>
      <c r="I485">
        <v>4.2</v>
      </c>
      <c r="J485">
        <v>214</v>
      </c>
      <c r="K485">
        <v>1</v>
      </c>
      <c r="L485">
        <v>4704</v>
      </c>
      <c r="M485" s="1">
        <v>45430</v>
      </c>
      <c r="N485" t="s">
        <v>168</v>
      </c>
      <c r="O485" t="str">
        <f t="shared" si="28"/>
        <v>May-2024</v>
      </c>
      <c r="P485" s="21">
        <f t="shared" si="29"/>
        <v>2024</v>
      </c>
      <c r="Q485">
        <f t="shared" si="30"/>
        <v>2</v>
      </c>
      <c r="T485" t="str">
        <f t="shared" si="31"/>
        <v>Low Sales</v>
      </c>
    </row>
    <row r="486" spans="1:20" x14ac:dyDescent="0.3">
      <c r="A486" t="s">
        <v>1018</v>
      </c>
      <c r="B486" t="s">
        <v>1019</v>
      </c>
      <c r="C486" t="s">
        <v>52</v>
      </c>
      <c r="D486" t="s">
        <v>17</v>
      </c>
      <c r="E486" t="s">
        <v>18</v>
      </c>
      <c r="F486">
        <v>2975</v>
      </c>
      <c r="G486">
        <v>10</v>
      </c>
      <c r="H486">
        <v>2678</v>
      </c>
      <c r="I486">
        <v>4.5999999999999996</v>
      </c>
      <c r="J486">
        <v>483</v>
      </c>
      <c r="K486">
        <v>1</v>
      </c>
      <c r="L486">
        <v>2678</v>
      </c>
      <c r="M486" s="1">
        <v>45993</v>
      </c>
      <c r="N486" t="s">
        <v>54</v>
      </c>
      <c r="O486" t="str">
        <f t="shared" si="28"/>
        <v>Dec-2025</v>
      </c>
      <c r="P486" s="21">
        <f t="shared" si="29"/>
        <v>2025</v>
      </c>
      <c r="Q486">
        <f t="shared" si="30"/>
        <v>3</v>
      </c>
      <c r="T486" t="str">
        <f t="shared" si="31"/>
        <v>Low Sales</v>
      </c>
    </row>
    <row r="487" spans="1:20" x14ac:dyDescent="0.3">
      <c r="A487" t="s">
        <v>1020</v>
      </c>
      <c r="B487" t="s">
        <v>1021</v>
      </c>
      <c r="C487" t="s">
        <v>52</v>
      </c>
      <c r="D487" t="s">
        <v>41</v>
      </c>
      <c r="E487" t="s">
        <v>34</v>
      </c>
      <c r="F487">
        <v>1816</v>
      </c>
      <c r="G487">
        <v>15</v>
      </c>
      <c r="H487">
        <v>1544</v>
      </c>
      <c r="I487">
        <v>4</v>
      </c>
      <c r="J487">
        <v>116</v>
      </c>
      <c r="K487">
        <v>1</v>
      </c>
      <c r="L487">
        <v>1544</v>
      </c>
      <c r="M487" s="1">
        <v>45316</v>
      </c>
      <c r="N487" t="s">
        <v>38</v>
      </c>
      <c r="O487" t="str">
        <f t="shared" si="28"/>
        <v>Jan-2024</v>
      </c>
      <c r="P487" s="21">
        <f t="shared" si="29"/>
        <v>2024</v>
      </c>
      <c r="Q487">
        <f t="shared" si="30"/>
        <v>1</v>
      </c>
      <c r="T487" t="str">
        <f t="shared" si="31"/>
        <v>Low Sales</v>
      </c>
    </row>
    <row r="488" spans="1:20" x14ac:dyDescent="0.3">
      <c r="A488" t="s">
        <v>1022</v>
      </c>
      <c r="B488" t="s">
        <v>1023</v>
      </c>
      <c r="C488" t="s">
        <v>45</v>
      </c>
      <c r="D488" t="s">
        <v>53</v>
      </c>
      <c r="E488" t="s">
        <v>34</v>
      </c>
      <c r="F488">
        <v>1984</v>
      </c>
      <c r="G488">
        <v>20</v>
      </c>
      <c r="H488">
        <v>1587</v>
      </c>
      <c r="I488">
        <v>3.5</v>
      </c>
      <c r="J488">
        <v>723</v>
      </c>
      <c r="K488">
        <v>1</v>
      </c>
      <c r="L488">
        <v>1587</v>
      </c>
      <c r="M488" s="1">
        <v>45674</v>
      </c>
      <c r="N488" t="s">
        <v>58</v>
      </c>
      <c r="O488" t="str">
        <f t="shared" si="28"/>
        <v>Jan-2025</v>
      </c>
      <c r="P488" s="21">
        <f t="shared" si="29"/>
        <v>2025</v>
      </c>
      <c r="Q488">
        <f t="shared" si="30"/>
        <v>1</v>
      </c>
      <c r="T488" t="str">
        <f t="shared" si="31"/>
        <v>Low Sales</v>
      </c>
    </row>
    <row r="489" spans="1:20" x14ac:dyDescent="0.3">
      <c r="A489" t="s">
        <v>1024</v>
      </c>
      <c r="B489" t="s">
        <v>1025</v>
      </c>
      <c r="C489" t="s">
        <v>22</v>
      </c>
      <c r="D489" t="s">
        <v>17</v>
      </c>
      <c r="E489" t="s">
        <v>18</v>
      </c>
      <c r="F489">
        <v>4015</v>
      </c>
      <c r="G489">
        <v>0</v>
      </c>
      <c r="H489">
        <v>4015</v>
      </c>
      <c r="I489">
        <v>4.3</v>
      </c>
      <c r="J489">
        <v>83</v>
      </c>
      <c r="K489">
        <v>2</v>
      </c>
      <c r="L489">
        <v>8030</v>
      </c>
      <c r="M489" s="1">
        <v>45604</v>
      </c>
      <c r="N489" t="s">
        <v>91</v>
      </c>
      <c r="O489" t="str">
        <f t="shared" si="28"/>
        <v>Nov-2024</v>
      </c>
      <c r="P489" s="21">
        <f t="shared" si="29"/>
        <v>2024</v>
      </c>
      <c r="Q489">
        <f t="shared" si="30"/>
        <v>3</v>
      </c>
      <c r="T489" t="str">
        <f t="shared" si="31"/>
        <v>High Sales</v>
      </c>
    </row>
    <row r="490" spans="1:20" x14ac:dyDescent="0.3">
      <c r="A490" t="s">
        <v>1026</v>
      </c>
      <c r="B490" t="s">
        <v>1027</v>
      </c>
      <c r="C490" t="s">
        <v>57</v>
      </c>
      <c r="D490" t="s">
        <v>17</v>
      </c>
      <c r="E490" t="s">
        <v>18</v>
      </c>
      <c r="F490">
        <v>2659</v>
      </c>
      <c r="G490">
        <v>25</v>
      </c>
      <c r="H490">
        <v>1994</v>
      </c>
      <c r="I490">
        <v>4.2</v>
      </c>
      <c r="J490">
        <v>188</v>
      </c>
      <c r="K490">
        <v>1</v>
      </c>
      <c r="L490">
        <v>1994</v>
      </c>
      <c r="M490" s="1">
        <v>45786</v>
      </c>
      <c r="N490" t="s">
        <v>150</v>
      </c>
      <c r="O490" t="str">
        <f t="shared" si="28"/>
        <v>May-2025</v>
      </c>
      <c r="P490" s="21">
        <f t="shared" si="29"/>
        <v>2025</v>
      </c>
      <c r="Q490">
        <f t="shared" si="30"/>
        <v>2</v>
      </c>
      <c r="T490" t="str">
        <f t="shared" si="31"/>
        <v>Low Sales</v>
      </c>
    </row>
    <row r="491" spans="1:20" x14ac:dyDescent="0.3">
      <c r="A491" t="s">
        <v>1028</v>
      </c>
      <c r="B491" t="s">
        <v>1029</v>
      </c>
      <c r="C491" t="s">
        <v>52</v>
      </c>
      <c r="D491" t="s">
        <v>109</v>
      </c>
      <c r="E491" t="s">
        <v>34</v>
      </c>
      <c r="F491">
        <v>1187</v>
      </c>
      <c r="G491">
        <v>10</v>
      </c>
      <c r="H491">
        <v>1068</v>
      </c>
      <c r="I491">
        <v>4.3</v>
      </c>
      <c r="J491">
        <v>119</v>
      </c>
      <c r="K491">
        <v>2</v>
      </c>
      <c r="L491">
        <v>2136</v>
      </c>
      <c r="M491" s="1">
        <v>45924</v>
      </c>
      <c r="N491" t="s">
        <v>141</v>
      </c>
      <c r="O491" t="str">
        <f t="shared" si="28"/>
        <v>Sep-2025</v>
      </c>
      <c r="P491" s="21">
        <f t="shared" si="29"/>
        <v>2025</v>
      </c>
      <c r="Q491">
        <f t="shared" si="30"/>
        <v>3</v>
      </c>
      <c r="T491" t="str">
        <f t="shared" si="31"/>
        <v>Low Sales</v>
      </c>
    </row>
    <row r="492" spans="1:20" x14ac:dyDescent="0.3">
      <c r="A492" t="s">
        <v>1030</v>
      </c>
      <c r="B492" t="s">
        <v>1031</v>
      </c>
      <c r="C492" t="s">
        <v>22</v>
      </c>
      <c r="D492" t="s">
        <v>23</v>
      </c>
      <c r="E492" t="s">
        <v>34</v>
      </c>
      <c r="F492">
        <v>3614</v>
      </c>
      <c r="G492">
        <v>30</v>
      </c>
      <c r="H492">
        <v>2530</v>
      </c>
      <c r="I492">
        <v>3.8</v>
      </c>
      <c r="J492">
        <v>79</v>
      </c>
      <c r="K492">
        <v>1</v>
      </c>
      <c r="L492">
        <v>2530</v>
      </c>
      <c r="M492" s="1">
        <v>45402</v>
      </c>
      <c r="N492" t="s">
        <v>61</v>
      </c>
      <c r="O492" t="str">
        <f t="shared" si="28"/>
        <v>Apr-2024</v>
      </c>
      <c r="P492" s="21">
        <f t="shared" si="29"/>
        <v>2024</v>
      </c>
      <c r="Q492">
        <f t="shared" si="30"/>
        <v>1</v>
      </c>
      <c r="T492" t="str">
        <f t="shared" si="31"/>
        <v>Low Sales</v>
      </c>
    </row>
    <row r="493" spans="1:20" x14ac:dyDescent="0.3">
      <c r="A493" t="s">
        <v>1032</v>
      </c>
      <c r="B493" t="s">
        <v>1033</v>
      </c>
      <c r="C493" t="s">
        <v>88</v>
      </c>
      <c r="D493" t="s">
        <v>41</v>
      </c>
      <c r="E493" t="s">
        <v>74</v>
      </c>
      <c r="F493">
        <v>956</v>
      </c>
      <c r="G493">
        <v>50</v>
      </c>
      <c r="H493">
        <v>478</v>
      </c>
      <c r="I493">
        <v>3.8</v>
      </c>
      <c r="J493">
        <v>61</v>
      </c>
      <c r="K493">
        <v>3</v>
      </c>
      <c r="L493">
        <v>1434</v>
      </c>
      <c r="M493" s="1">
        <v>45836</v>
      </c>
      <c r="N493" t="s">
        <v>19</v>
      </c>
      <c r="O493" t="str">
        <f t="shared" si="28"/>
        <v>Jun-2025</v>
      </c>
      <c r="P493" s="21">
        <f t="shared" si="29"/>
        <v>2025</v>
      </c>
      <c r="Q493">
        <f t="shared" si="30"/>
        <v>2</v>
      </c>
      <c r="T493" t="str">
        <f t="shared" si="31"/>
        <v>Low Sales</v>
      </c>
    </row>
    <row r="494" spans="1:20" x14ac:dyDescent="0.3">
      <c r="A494" t="s">
        <v>1034</v>
      </c>
      <c r="B494" t="s">
        <v>1035</v>
      </c>
      <c r="C494" t="s">
        <v>37</v>
      </c>
      <c r="D494" t="s">
        <v>53</v>
      </c>
      <c r="E494" t="s">
        <v>74</v>
      </c>
      <c r="F494">
        <v>7951</v>
      </c>
      <c r="G494">
        <v>0</v>
      </c>
      <c r="H494">
        <v>7951</v>
      </c>
      <c r="I494">
        <v>3.8</v>
      </c>
      <c r="J494">
        <v>23</v>
      </c>
      <c r="K494">
        <v>3</v>
      </c>
      <c r="L494">
        <v>23853</v>
      </c>
      <c r="M494" s="1">
        <v>45604</v>
      </c>
      <c r="N494" t="s">
        <v>49</v>
      </c>
      <c r="O494" t="str">
        <f t="shared" si="28"/>
        <v>Nov-2024</v>
      </c>
      <c r="P494" s="21">
        <f t="shared" si="29"/>
        <v>2024</v>
      </c>
      <c r="Q494">
        <f t="shared" si="30"/>
        <v>3</v>
      </c>
      <c r="T494" t="str">
        <f t="shared" si="31"/>
        <v>High Sales</v>
      </c>
    </row>
    <row r="495" spans="1:20" x14ac:dyDescent="0.3">
      <c r="A495" t="s">
        <v>1036</v>
      </c>
      <c r="B495" t="s">
        <v>1037</v>
      </c>
      <c r="C495" t="s">
        <v>116</v>
      </c>
      <c r="D495" t="s">
        <v>109</v>
      </c>
      <c r="E495" t="s">
        <v>34</v>
      </c>
      <c r="F495">
        <v>1931</v>
      </c>
      <c r="G495">
        <v>20</v>
      </c>
      <c r="H495">
        <v>1545</v>
      </c>
      <c r="I495">
        <v>4.7</v>
      </c>
      <c r="J495">
        <v>540</v>
      </c>
      <c r="K495">
        <v>1</v>
      </c>
      <c r="L495">
        <v>1545</v>
      </c>
      <c r="M495" s="1">
        <v>45805</v>
      </c>
      <c r="N495" t="s">
        <v>141</v>
      </c>
      <c r="O495" t="str">
        <f t="shared" si="28"/>
        <v>May-2025</v>
      </c>
      <c r="P495" s="21">
        <f t="shared" si="29"/>
        <v>2025</v>
      </c>
      <c r="Q495">
        <f t="shared" si="30"/>
        <v>2</v>
      </c>
      <c r="T495" t="str">
        <f t="shared" si="31"/>
        <v>Low Sales</v>
      </c>
    </row>
    <row r="496" spans="1:20" x14ac:dyDescent="0.3">
      <c r="A496" t="s">
        <v>1038</v>
      </c>
      <c r="B496" t="s">
        <v>1039</v>
      </c>
      <c r="C496" t="s">
        <v>52</v>
      </c>
      <c r="D496" t="s">
        <v>109</v>
      </c>
      <c r="E496" t="s">
        <v>161</v>
      </c>
      <c r="F496">
        <v>1637</v>
      </c>
      <c r="G496">
        <v>15</v>
      </c>
      <c r="H496">
        <v>1391</v>
      </c>
      <c r="I496">
        <v>4.8</v>
      </c>
      <c r="J496">
        <v>199</v>
      </c>
      <c r="K496">
        <v>3</v>
      </c>
      <c r="L496">
        <v>4173</v>
      </c>
      <c r="M496" s="1">
        <v>45964</v>
      </c>
      <c r="N496" t="s">
        <v>58</v>
      </c>
      <c r="O496" t="str">
        <f t="shared" si="28"/>
        <v>Nov-2025</v>
      </c>
      <c r="P496" s="21">
        <f t="shared" si="29"/>
        <v>2025</v>
      </c>
      <c r="Q496">
        <f t="shared" si="30"/>
        <v>3</v>
      </c>
      <c r="T496" t="str">
        <f t="shared" si="31"/>
        <v>Low Sales</v>
      </c>
    </row>
    <row r="497" spans="1:20" x14ac:dyDescent="0.3">
      <c r="A497" t="s">
        <v>1040</v>
      </c>
      <c r="B497" t="s">
        <v>1041</v>
      </c>
      <c r="C497" t="s">
        <v>37</v>
      </c>
      <c r="D497" t="s">
        <v>17</v>
      </c>
      <c r="E497" t="s">
        <v>34</v>
      </c>
      <c r="F497">
        <v>3550</v>
      </c>
      <c r="G497">
        <v>25</v>
      </c>
      <c r="H497">
        <v>2662</v>
      </c>
      <c r="I497">
        <v>3.8</v>
      </c>
      <c r="J497">
        <v>52</v>
      </c>
      <c r="K497">
        <v>5</v>
      </c>
      <c r="L497">
        <v>13310</v>
      </c>
      <c r="M497" s="1">
        <v>45911</v>
      </c>
      <c r="N497" t="s">
        <v>49</v>
      </c>
      <c r="O497" t="str">
        <f t="shared" si="28"/>
        <v>Sep-2025</v>
      </c>
      <c r="P497" s="21">
        <f t="shared" si="29"/>
        <v>2025</v>
      </c>
      <c r="Q497">
        <f t="shared" si="30"/>
        <v>3</v>
      </c>
      <c r="T497" t="str">
        <f t="shared" si="31"/>
        <v>High Sales</v>
      </c>
    </row>
    <row r="498" spans="1:20" x14ac:dyDescent="0.3">
      <c r="A498" t="s">
        <v>1042</v>
      </c>
      <c r="B498" t="s">
        <v>1043</v>
      </c>
      <c r="C498" t="s">
        <v>88</v>
      </c>
      <c r="D498" t="s">
        <v>46</v>
      </c>
      <c r="E498" t="s">
        <v>34</v>
      </c>
      <c r="F498">
        <v>4502</v>
      </c>
      <c r="G498">
        <v>20</v>
      </c>
      <c r="H498">
        <v>3602</v>
      </c>
      <c r="I498">
        <v>3.8</v>
      </c>
      <c r="J498">
        <v>83</v>
      </c>
      <c r="K498">
        <v>3</v>
      </c>
      <c r="L498">
        <v>10806</v>
      </c>
      <c r="M498" s="1">
        <v>45430</v>
      </c>
      <c r="N498" t="s">
        <v>71</v>
      </c>
      <c r="O498" t="str">
        <f t="shared" si="28"/>
        <v>May-2024</v>
      </c>
      <c r="P498" s="21">
        <f t="shared" si="29"/>
        <v>2024</v>
      </c>
      <c r="Q498">
        <f t="shared" si="30"/>
        <v>2</v>
      </c>
      <c r="T498" t="str">
        <f t="shared" si="31"/>
        <v>High Sales</v>
      </c>
    </row>
    <row r="499" spans="1:20" x14ac:dyDescent="0.3">
      <c r="A499" t="s">
        <v>1044</v>
      </c>
      <c r="B499" t="s">
        <v>1045</v>
      </c>
      <c r="C499" t="s">
        <v>57</v>
      </c>
      <c r="D499" t="s">
        <v>23</v>
      </c>
      <c r="E499" t="s">
        <v>18</v>
      </c>
      <c r="F499">
        <v>2298</v>
      </c>
      <c r="G499">
        <v>20</v>
      </c>
      <c r="H499">
        <v>1838</v>
      </c>
      <c r="I499">
        <v>4.4000000000000004</v>
      </c>
      <c r="J499">
        <v>124</v>
      </c>
      <c r="K499">
        <v>2</v>
      </c>
      <c r="L499">
        <v>3676</v>
      </c>
      <c r="M499" s="1">
        <v>45618</v>
      </c>
      <c r="N499" t="s">
        <v>71</v>
      </c>
      <c r="O499" t="str">
        <f t="shared" si="28"/>
        <v>Nov-2024</v>
      </c>
      <c r="P499" s="21">
        <f t="shared" si="29"/>
        <v>2024</v>
      </c>
      <c r="Q499">
        <f t="shared" si="30"/>
        <v>3</v>
      </c>
      <c r="T499" t="str">
        <f t="shared" si="31"/>
        <v>Low Sales</v>
      </c>
    </row>
    <row r="500" spans="1:20" x14ac:dyDescent="0.3">
      <c r="A500" t="s">
        <v>1046</v>
      </c>
      <c r="B500" t="s">
        <v>1047</v>
      </c>
      <c r="C500" t="s">
        <v>27</v>
      </c>
      <c r="D500" t="s">
        <v>28</v>
      </c>
      <c r="E500" t="s">
        <v>18</v>
      </c>
      <c r="F500">
        <v>1864</v>
      </c>
      <c r="G500">
        <v>10</v>
      </c>
      <c r="H500">
        <v>1678</v>
      </c>
      <c r="I500">
        <v>4.9000000000000004</v>
      </c>
      <c r="J500">
        <v>15</v>
      </c>
      <c r="K500">
        <v>2</v>
      </c>
      <c r="L500">
        <v>3356</v>
      </c>
      <c r="M500" s="1">
        <v>45918</v>
      </c>
      <c r="N500" t="s">
        <v>150</v>
      </c>
      <c r="O500" t="str">
        <f t="shared" si="28"/>
        <v>Sep-2025</v>
      </c>
      <c r="P500" s="21">
        <f t="shared" si="29"/>
        <v>2025</v>
      </c>
      <c r="Q500">
        <f t="shared" si="30"/>
        <v>3</v>
      </c>
      <c r="T500" t="str">
        <f t="shared" si="31"/>
        <v>Low Sales</v>
      </c>
    </row>
    <row r="501" spans="1:20" x14ac:dyDescent="0.3">
      <c r="A501" t="s">
        <v>1048</v>
      </c>
      <c r="B501" t="s">
        <v>1049</v>
      </c>
      <c r="C501" t="s">
        <v>45</v>
      </c>
      <c r="D501" t="s">
        <v>17</v>
      </c>
      <c r="E501" t="s">
        <v>18</v>
      </c>
      <c r="F501">
        <v>1203</v>
      </c>
      <c r="G501">
        <v>20</v>
      </c>
      <c r="H501">
        <v>962</v>
      </c>
      <c r="I501">
        <v>5</v>
      </c>
      <c r="J501">
        <v>358</v>
      </c>
      <c r="K501">
        <v>2</v>
      </c>
      <c r="L501">
        <v>1924</v>
      </c>
      <c r="M501" s="1">
        <v>45429</v>
      </c>
      <c r="N501" t="s">
        <v>64</v>
      </c>
      <c r="O501" t="str">
        <f t="shared" si="28"/>
        <v>May-2024</v>
      </c>
      <c r="P501" s="21">
        <f t="shared" si="29"/>
        <v>2024</v>
      </c>
      <c r="Q501">
        <f t="shared" si="30"/>
        <v>2</v>
      </c>
      <c r="T501" t="str">
        <f t="shared" si="31"/>
        <v>Low Sales</v>
      </c>
    </row>
    <row r="502" spans="1:20" x14ac:dyDescent="0.3">
      <c r="A502" t="s">
        <v>1050</v>
      </c>
      <c r="B502" t="s">
        <v>1051</v>
      </c>
      <c r="C502" t="s">
        <v>116</v>
      </c>
      <c r="D502" t="s">
        <v>41</v>
      </c>
      <c r="E502" t="s">
        <v>34</v>
      </c>
      <c r="F502">
        <v>2330</v>
      </c>
      <c r="G502">
        <v>10</v>
      </c>
      <c r="H502">
        <v>2097</v>
      </c>
      <c r="I502">
        <v>3.8</v>
      </c>
      <c r="J502">
        <v>341</v>
      </c>
      <c r="K502">
        <v>1</v>
      </c>
      <c r="L502">
        <v>2097</v>
      </c>
      <c r="M502" s="1">
        <v>45710</v>
      </c>
      <c r="N502" t="s">
        <v>61</v>
      </c>
      <c r="O502" t="str">
        <f t="shared" si="28"/>
        <v>Feb-2025</v>
      </c>
      <c r="P502" s="21">
        <f t="shared" si="29"/>
        <v>2025</v>
      </c>
      <c r="Q502">
        <f t="shared" si="30"/>
        <v>1</v>
      </c>
      <c r="T502" t="str">
        <f t="shared" si="31"/>
        <v>Low Sales</v>
      </c>
    </row>
    <row r="503" spans="1:20" x14ac:dyDescent="0.3">
      <c r="A503" t="s">
        <v>1052</v>
      </c>
      <c r="B503" t="s">
        <v>1053</v>
      </c>
      <c r="C503" t="s">
        <v>88</v>
      </c>
      <c r="D503" t="s">
        <v>17</v>
      </c>
      <c r="E503" t="s">
        <v>18</v>
      </c>
      <c r="F503">
        <v>1837</v>
      </c>
      <c r="G503">
        <v>15</v>
      </c>
      <c r="H503">
        <v>1561</v>
      </c>
      <c r="I503">
        <v>3.9</v>
      </c>
      <c r="J503">
        <v>495</v>
      </c>
      <c r="K503">
        <v>3</v>
      </c>
      <c r="L503">
        <v>4683</v>
      </c>
      <c r="M503" s="1">
        <v>45793</v>
      </c>
      <c r="N503" t="s">
        <v>49</v>
      </c>
      <c r="O503" t="str">
        <f t="shared" si="28"/>
        <v>May-2025</v>
      </c>
      <c r="P503" s="21">
        <f t="shared" si="29"/>
        <v>2025</v>
      </c>
      <c r="Q503">
        <f t="shared" si="30"/>
        <v>2</v>
      </c>
      <c r="T503" t="str">
        <f t="shared" si="31"/>
        <v>Low Sales</v>
      </c>
    </row>
    <row r="504" spans="1:20" x14ac:dyDescent="0.3">
      <c r="A504" t="s">
        <v>1054</v>
      </c>
      <c r="B504" t="s">
        <v>1055</v>
      </c>
      <c r="C504" t="s">
        <v>52</v>
      </c>
      <c r="D504" t="s">
        <v>41</v>
      </c>
      <c r="E504" t="s">
        <v>34</v>
      </c>
      <c r="F504">
        <v>1948</v>
      </c>
      <c r="G504">
        <v>30</v>
      </c>
      <c r="H504">
        <v>1364</v>
      </c>
      <c r="I504">
        <v>4.2</v>
      </c>
      <c r="J504">
        <v>184</v>
      </c>
      <c r="K504">
        <v>1</v>
      </c>
      <c r="L504">
        <v>1364</v>
      </c>
      <c r="M504" s="1">
        <v>45877</v>
      </c>
      <c r="N504" t="s">
        <v>150</v>
      </c>
      <c r="O504" t="str">
        <f t="shared" si="28"/>
        <v>Aug-2025</v>
      </c>
      <c r="P504" s="21">
        <f t="shared" si="29"/>
        <v>2025</v>
      </c>
      <c r="Q504">
        <f t="shared" si="30"/>
        <v>2</v>
      </c>
      <c r="T504" t="str">
        <f t="shared" si="31"/>
        <v>Low Sales</v>
      </c>
    </row>
    <row r="505" spans="1:20" x14ac:dyDescent="0.3">
      <c r="A505" t="s">
        <v>1056</v>
      </c>
      <c r="B505" t="s">
        <v>1057</v>
      </c>
      <c r="C505" t="s">
        <v>37</v>
      </c>
      <c r="D505" t="s">
        <v>23</v>
      </c>
      <c r="E505" t="s">
        <v>34</v>
      </c>
      <c r="F505">
        <v>5438</v>
      </c>
      <c r="G505">
        <v>40</v>
      </c>
      <c r="H505">
        <v>3263</v>
      </c>
      <c r="I505">
        <v>4.3</v>
      </c>
      <c r="J505">
        <v>122</v>
      </c>
      <c r="K505">
        <v>3</v>
      </c>
      <c r="L505">
        <v>9789</v>
      </c>
      <c r="M505" s="1">
        <v>45543</v>
      </c>
      <c r="N505" t="s">
        <v>64</v>
      </c>
      <c r="O505" t="str">
        <f t="shared" si="28"/>
        <v>Sep-2024</v>
      </c>
      <c r="P505" s="21">
        <f t="shared" si="29"/>
        <v>2024</v>
      </c>
      <c r="Q505">
        <f t="shared" si="30"/>
        <v>3</v>
      </c>
      <c r="T505" t="str">
        <f t="shared" si="31"/>
        <v>High Sales</v>
      </c>
    </row>
    <row r="506" spans="1:20" x14ac:dyDescent="0.3">
      <c r="A506" t="s">
        <v>1058</v>
      </c>
      <c r="B506" t="s">
        <v>1059</v>
      </c>
      <c r="C506" t="s">
        <v>22</v>
      </c>
      <c r="D506" t="s">
        <v>41</v>
      </c>
      <c r="E506" t="s">
        <v>74</v>
      </c>
      <c r="F506">
        <v>709</v>
      </c>
      <c r="G506">
        <v>15</v>
      </c>
      <c r="H506">
        <v>603</v>
      </c>
      <c r="I506">
        <v>4</v>
      </c>
      <c r="J506">
        <v>97</v>
      </c>
      <c r="K506">
        <v>1</v>
      </c>
      <c r="L506">
        <v>603</v>
      </c>
      <c r="M506" s="1">
        <v>45603</v>
      </c>
      <c r="N506" t="s">
        <v>38</v>
      </c>
      <c r="O506" t="str">
        <f t="shared" si="28"/>
        <v>Nov-2024</v>
      </c>
      <c r="P506" s="21">
        <f t="shared" si="29"/>
        <v>2024</v>
      </c>
      <c r="Q506">
        <f t="shared" si="30"/>
        <v>3</v>
      </c>
      <c r="T506" t="str">
        <f t="shared" si="31"/>
        <v>Low Sales</v>
      </c>
    </row>
    <row r="507" spans="1:20" x14ac:dyDescent="0.3">
      <c r="A507" t="s">
        <v>1060</v>
      </c>
      <c r="B507" t="s">
        <v>1061</v>
      </c>
      <c r="C507" t="s">
        <v>52</v>
      </c>
      <c r="D507" t="s">
        <v>28</v>
      </c>
      <c r="E507" t="s">
        <v>34</v>
      </c>
      <c r="F507">
        <v>6642</v>
      </c>
      <c r="G507">
        <v>25</v>
      </c>
      <c r="H507">
        <v>4982</v>
      </c>
      <c r="I507">
        <v>3.7</v>
      </c>
      <c r="J507">
        <v>54</v>
      </c>
      <c r="K507">
        <v>1</v>
      </c>
      <c r="L507">
        <v>4982</v>
      </c>
      <c r="M507" s="1">
        <v>45953</v>
      </c>
      <c r="N507" t="s">
        <v>91</v>
      </c>
      <c r="O507" t="str">
        <f t="shared" si="28"/>
        <v>Oct-2025</v>
      </c>
      <c r="P507" s="21">
        <f t="shared" si="29"/>
        <v>2025</v>
      </c>
      <c r="Q507">
        <f t="shared" si="30"/>
        <v>3</v>
      </c>
      <c r="T507" t="str">
        <f t="shared" si="31"/>
        <v>Low Sales</v>
      </c>
    </row>
    <row r="508" spans="1:20" x14ac:dyDescent="0.3">
      <c r="A508" t="s">
        <v>1062</v>
      </c>
      <c r="B508" t="s">
        <v>1063</v>
      </c>
      <c r="C508" t="s">
        <v>116</v>
      </c>
      <c r="D508" t="s">
        <v>46</v>
      </c>
      <c r="E508" t="s">
        <v>74</v>
      </c>
      <c r="F508">
        <v>8265</v>
      </c>
      <c r="G508">
        <v>20</v>
      </c>
      <c r="H508">
        <v>6612</v>
      </c>
      <c r="I508">
        <v>4.0999999999999996</v>
      </c>
      <c r="J508">
        <v>13</v>
      </c>
      <c r="K508">
        <v>1</v>
      </c>
      <c r="L508">
        <v>6612</v>
      </c>
      <c r="M508" s="1">
        <v>45896</v>
      </c>
      <c r="N508" t="s">
        <v>42</v>
      </c>
      <c r="O508" t="str">
        <f t="shared" si="28"/>
        <v>Aug-2025</v>
      </c>
      <c r="P508" s="21">
        <f t="shared" si="29"/>
        <v>2025</v>
      </c>
      <c r="Q508">
        <f t="shared" si="30"/>
        <v>2</v>
      </c>
      <c r="T508" t="str">
        <f t="shared" si="31"/>
        <v>High Sales</v>
      </c>
    </row>
    <row r="509" spans="1:20" x14ac:dyDescent="0.3">
      <c r="A509" t="s">
        <v>1064</v>
      </c>
      <c r="B509" t="s">
        <v>1065</v>
      </c>
      <c r="C509" t="s">
        <v>16</v>
      </c>
      <c r="D509" t="s">
        <v>33</v>
      </c>
      <c r="E509" t="s">
        <v>18</v>
      </c>
      <c r="F509">
        <v>4478</v>
      </c>
      <c r="G509">
        <v>30</v>
      </c>
      <c r="H509">
        <v>3135</v>
      </c>
      <c r="I509">
        <v>5</v>
      </c>
      <c r="J509">
        <v>42</v>
      </c>
      <c r="K509">
        <v>1</v>
      </c>
      <c r="L509">
        <v>3135</v>
      </c>
      <c r="M509" s="1">
        <v>45752</v>
      </c>
      <c r="N509" t="s">
        <v>102</v>
      </c>
      <c r="O509" t="str">
        <f t="shared" si="28"/>
        <v>Apr-2025</v>
      </c>
      <c r="P509" s="21">
        <f t="shared" si="29"/>
        <v>2025</v>
      </c>
      <c r="Q509">
        <f t="shared" si="30"/>
        <v>1</v>
      </c>
      <c r="T509" t="str">
        <f t="shared" si="31"/>
        <v>Low Sales</v>
      </c>
    </row>
    <row r="510" spans="1:20" x14ac:dyDescent="0.3">
      <c r="A510" t="s">
        <v>1066</v>
      </c>
      <c r="B510" t="s">
        <v>1067</v>
      </c>
      <c r="C510" t="s">
        <v>37</v>
      </c>
      <c r="D510" t="s">
        <v>46</v>
      </c>
      <c r="E510" t="s">
        <v>74</v>
      </c>
      <c r="F510">
        <v>9270</v>
      </c>
      <c r="G510">
        <v>0</v>
      </c>
      <c r="H510">
        <v>9270</v>
      </c>
      <c r="I510">
        <v>3.8</v>
      </c>
      <c r="J510">
        <v>295</v>
      </c>
      <c r="K510">
        <v>3</v>
      </c>
      <c r="L510">
        <v>27810</v>
      </c>
      <c r="M510" s="1">
        <v>45871</v>
      </c>
      <c r="N510" t="s">
        <v>58</v>
      </c>
      <c r="O510" t="str">
        <f t="shared" si="28"/>
        <v>Aug-2025</v>
      </c>
      <c r="P510" s="21">
        <f t="shared" si="29"/>
        <v>2025</v>
      </c>
      <c r="Q510">
        <f t="shared" si="30"/>
        <v>2</v>
      </c>
      <c r="T510" t="str">
        <f t="shared" si="31"/>
        <v>High Sales</v>
      </c>
    </row>
    <row r="511" spans="1:20" x14ac:dyDescent="0.3">
      <c r="A511" t="s">
        <v>1068</v>
      </c>
      <c r="B511" t="s">
        <v>1069</v>
      </c>
      <c r="C511" t="s">
        <v>116</v>
      </c>
      <c r="D511" t="s">
        <v>109</v>
      </c>
      <c r="E511" t="s">
        <v>34</v>
      </c>
      <c r="F511">
        <v>1751</v>
      </c>
      <c r="G511">
        <v>20</v>
      </c>
      <c r="H511">
        <v>1401</v>
      </c>
      <c r="I511">
        <v>4.2</v>
      </c>
      <c r="J511">
        <v>151</v>
      </c>
      <c r="K511">
        <v>4</v>
      </c>
      <c r="L511">
        <v>5604</v>
      </c>
      <c r="M511" s="1">
        <v>45587</v>
      </c>
      <c r="N511" t="s">
        <v>85</v>
      </c>
      <c r="O511" t="str">
        <f t="shared" si="28"/>
        <v>Oct-2024</v>
      </c>
      <c r="P511" s="21">
        <f t="shared" si="29"/>
        <v>2024</v>
      </c>
      <c r="Q511">
        <f t="shared" si="30"/>
        <v>3</v>
      </c>
      <c r="T511" t="str">
        <f t="shared" si="31"/>
        <v>High Sales</v>
      </c>
    </row>
    <row r="512" spans="1:20" x14ac:dyDescent="0.3">
      <c r="A512" t="s">
        <v>1070</v>
      </c>
      <c r="B512" t="s">
        <v>1071</v>
      </c>
      <c r="C512" t="s">
        <v>88</v>
      </c>
      <c r="D512" t="s">
        <v>109</v>
      </c>
      <c r="E512" t="s">
        <v>161</v>
      </c>
      <c r="F512">
        <v>1831</v>
      </c>
      <c r="G512">
        <v>0</v>
      </c>
      <c r="H512">
        <v>1831</v>
      </c>
      <c r="I512">
        <v>5</v>
      </c>
      <c r="J512">
        <v>292</v>
      </c>
      <c r="K512">
        <v>3</v>
      </c>
      <c r="L512">
        <v>5493</v>
      </c>
      <c r="M512" s="1">
        <v>45848</v>
      </c>
      <c r="N512" t="s">
        <v>61</v>
      </c>
      <c r="O512" t="str">
        <f t="shared" si="28"/>
        <v>Jul-2025</v>
      </c>
      <c r="P512" s="21">
        <f t="shared" si="29"/>
        <v>2025</v>
      </c>
      <c r="Q512">
        <f t="shared" si="30"/>
        <v>2</v>
      </c>
      <c r="T512" t="str">
        <f t="shared" si="31"/>
        <v>High Sales</v>
      </c>
    </row>
    <row r="513" spans="1:20" x14ac:dyDescent="0.3">
      <c r="A513" t="s">
        <v>1072</v>
      </c>
      <c r="B513" t="s">
        <v>1073</v>
      </c>
      <c r="C513" t="s">
        <v>88</v>
      </c>
      <c r="D513" t="s">
        <v>53</v>
      </c>
      <c r="E513" t="s">
        <v>34</v>
      </c>
      <c r="F513">
        <v>4978</v>
      </c>
      <c r="G513">
        <v>20</v>
      </c>
      <c r="H513">
        <v>3982</v>
      </c>
      <c r="I513">
        <v>3.8</v>
      </c>
      <c r="J513">
        <v>102</v>
      </c>
      <c r="K513">
        <v>1</v>
      </c>
      <c r="L513">
        <v>3982</v>
      </c>
      <c r="M513" s="1">
        <v>45542</v>
      </c>
      <c r="N513" t="s">
        <v>24</v>
      </c>
      <c r="O513" t="str">
        <f t="shared" si="28"/>
        <v>Sep-2024</v>
      </c>
      <c r="P513" s="21">
        <f t="shared" si="29"/>
        <v>2024</v>
      </c>
      <c r="Q513">
        <f t="shared" si="30"/>
        <v>3</v>
      </c>
      <c r="T513" t="str">
        <f t="shared" si="31"/>
        <v>Low Sales</v>
      </c>
    </row>
    <row r="514" spans="1:20" x14ac:dyDescent="0.3">
      <c r="A514" t="s">
        <v>1074</v>
      </c>
      <c r="B514" t="s">
        <v>1075</v>
      </c>
      <c r="C514" t="s">
        <v>22</v>
      </c>
      <c r="D514" t="s">
        <v>46</v>
      </c>
      <c r="E514" t="s">
        <v>34</v>
      </c>
      <c r="F514">
        <v>2870</v>
      </c>
      <c r="G514">
        <v>30</v>
      </c>
      <c r="H514">
        <v>2009</v>
      </c>
      <c r="I514">
        <v>4.4000000000000004</v>
      </c>
      <c r="J514">
        <v>48</v>
      </c>
      <c r="K514">
        <v>1</v>
      </c>
      <c r="L514">
        <v>2009</v>
      </c>
      <c r="M514" s="1">
        <v>45325</v>
      </c>
      <c r="N514" t="s">
        <v>54</v>
      </c>
      <c r="O514" t="str">
        <f t="shared" si="28"/>
        <v>Feb-2024</v>
      </c>
      <c r="P514" s="21">
        <f t="shared" si="29"/>
        <v>2024</v>
      </c>
      <c r="Q514">
        <f t="shared" si="30"/>
        <v>1</v>
      </c>
      <c r="T514" t="str">
        <f t="shared" si="31"/>
        <v>Low Sales</v>
      </c>
    </row>
    <row r="515" spans="1:20" x14ac:dyDescent="0.3">
      <c r="A515" t="s">
        <v>1076</v>
      </c>
      <c r="B515" t="s">
        <v>1077</v>
      </c>
      <c r="C515" t="s">
        <v>32</v>
      </c>
      <c r="D515" t="s">
        <v>109</v>
      </c>
      <c r="E515" t="s">
        <v>18</v>
      </c>
      <c r="F515">
        <v>2197</v>
      </c>
      <c r="G515">
        <v>70</v>
      </c>
      <c r="H515">
        <v>659</v>
      </c>
      <c r="I515">
        <v>5</v>
      </c>
      <c r="J515">
        <v>326</v>
      </c>
      <c r="K515">
        <v>1</v>
      </c>
      <c r="L515">
        <v>659</v>
      </c>
      <c r="M515" s="1">
        <v>45917</v>
      </c>
      <c r="N515" t="s">
        <v>150</v>
      </c>
      <c r="O515" t="str">
        <f t="shared" ref="O515:O578" si="32">TEXT(M515,"MMM-YYYY")</f>
        <v>Sep-2025</v>
      </c>
      <c r="P515" s="21">
        <f t="shared" ref="P515:P578" si="33">YEAR(M515)</f>
        <v>2025</v>
      </c>
      <c r="Q515">
        <f t="shared" ref="Q515:Q578" si="34">CHOOSE(MONTH(M515),1,1,1,1,2,2,2,2,3,3,3,3,4,4,4,4)</f>
        <v>3</v>
      </c>
      <c r="T515" t="str">
        <f t="shared" ref="T515:T578" si="35">IF(L515&gt;5000,"High Sales","Low Sales")</f>
        <v>Low Sales</v>
      </c>
    </row>
    <row r="516" spans="1:20" x14ac:dyDescent="0.3">
      <c r="A516" t="s">
        <v>1078</v>
      </c>
      <c r="B516" t="s">
        <v>1079</v>
      </c>
      <c r="C516" t="s">
        <v>45</v>
      </c>
      <c r="D516" t="s">
        <v>33</v>
      </c>
      <c r="E516" t="s">
        <v>18</v>
      </c>
      <c r="F516">
        <v>1171</v>
      </c>
      <c r="G516">
        <v>30</v>
      </c>
      <c r="H516">
        <v>820</v>
      </c>
      <c r="I516">
        <v>4.4000000000000004</v>
      </c>
      <c r="J516">
        <v>305</v>
      </c>
      <c r="K516">
        <v>1</v>
      </c>
      <c r="L516">
        <v>820</v>
      </c>
      <c r="M516" s="1">
        <v>45680</v>
      </c>
      <c r="N516" t="s">
        <v>19</v>
      </c>
      <c r="O516" t="str">
        <f t="shared" si="32"/>
        <v>Jan-2025</v>
      </c>
      <c r="P516" s="21">
        <f t="shared" si="33"/>
        <v>2025</v>
      </c>
      <c r="Q516">
        <f t="shared" si="34"/>
        <v>1</v>
      </c>
      <c r="T516" t="str">
        <f t="shared" si="35"/>
        <v>Low Sales</v>
      </c>
    </row>
    <row r="517" spans="1:20" x14ac:dyDescent="0.3">
      <c r="A517" t="s">
        <v>1080</v>
      </c>
      <c r="B517" t="s">
        <v>1081</v>
      </c>
      <c r="C517" t="s">
        <v>16</v>
      </c>
      <c r="D517" t="s">
        <v>53</v>
      </c>
      <c r="E517" t="s">
        <v>34</v>
      </c>
      <c r="F517">
        <v>2146</v>
      </c>
      <c r="G517">
        <v>30</v>
      </c>
      <c r="H517">
        <v>1502</v>
      </c>
      <c r="I517">
        <v>4.7</v>
      </c>
      <c r="J517">
        <v>319</v>
      </c>
      <c r="K517">
        <v>1</v>
      </c>
      <c r="L517">
        <v>1502</v>
      </c>
      <c r="M517" s="1">
        <v>45715</v>
      </c>
      <c r="N517" t="s">
        <v>64</v>
      </c>
      <c r="O517" t="str">
        <f t="shared" si="32"/>
        <v>Feb-2025</v>
      </c>
      <c r="P517" s="21">
        <f t="shared" si="33"/>
        <v>2025</v>
      </c>
      <c r="Q517">
        <f t="shared" si="34"/>
        <v>1</v>
      </c>
      <c r="T517" t="str">
        <f t="shared" si="35"/>
        <v>Low Sales</v>
      </c>
    </row>
    <row r="518" spans="1:20" x14ac:dyDescent="0.3">
      <c r="A518" t="s">
        <v>1082</v>
      </c>
      <c r="B518" t="s">
        <v>1083</v>
      </c>
      <c r="C518" t="s">
        <v>45</v>
      </c>
      <c r="D518" t="s">
        <v>109</v>
      </c>
      <c r="E518" t="s">
        <v>18</v>
      </c>
      <c r="F518">
        <v>2830</v>
      </c>
      <c r="G518">
        <v>30</v>
      </c>
      <c r="H518">
        <v>1981</v>
      </c>
      <c r="I518">
        <v>4.5</v>
      </c>
      <c r="J518">
        <v>219</v>
      </c>
      <c r="K518">
        <v>1</v>
      </c>
      <c r="L518">
        <v>1981</v>
      </c>
      <c r="M518" s="1">
        <v>45381</v>
      </c>
      <c r="N518" t="s">
        <v>168</v>
      </c>
      <c r="O518" t="str">
        <f t="shared" si="32"/>
        <v>Mar-2024</v>
      </c>
      <c r="P518" s="21">
        <f t="shared" si="33"/>
        <v>2024</v>
      </c>
      <c r="Q518">
        <f t="shared" si="34"/>
        <v>1</v>
      </c>
      <c r="T518" t="str">
        <f t="shared" si="35"/>
        <v>Low Sales</v>
      </c>
    </row>
    <row r="519" spans="1:20" x14ac:dyDescent="0.3">
      <c r="A519" t="s">
        <v>1084</v>
      </c>
      <c r="B519" t="s">
        <v>1085</v>
      </c>
      <c r="C519" t="s">
        <v>45</v>
      </c>
      <c r="D519" t="s">
        <v>33</v>
      </c>
      <c r="E519" t="s">
        <v>34</v>
      </c>
      <c r="F519">
        <v>2942</v>
      </c>
      <c r="G519">
        <v>25</v>
      </c>
      <c r="H519">
        <v>2206</v>
      </c>
      <c r="I519">
        <v>4.4000000000000004</v>
      </c>
      <c r="J519">
        <v>209</v>
      </c>
      <c r="K519">
        <v>1</v>
      </c>
      <c r="L519">
        <v>2206</v>
      </c>
      <c r="M519" s="1">
        <v>45424</v>
      </c>
      <c r="N519" t="s">
        <v>150</v>
      </c>
      <c r="O519" t="str">
        <f t="shared" si="32"/>
        <v>May-2024</v>
      </c>
      <c r="P519" s="21">
        <f t="shared" si="33"/>
        <v>2024</v>
      </c>
      <c r="Q519">
        <f t="shared" si="34"/>
        <v>2</v>
      </c>
      <c r="T519" t="str">
        <f t="shared" si="35"/>
        <v>Low Sales</v>
      </c>
    </row>
    <row r="520" spans="1:20" x14ac:dyDescent="0.3">
      <c r="A520" t="s">
        <v>1086</v>
      </c>
      <c r="B520" t="s">
        <v>1087</v>
      </c>
      <c r="C520" t="s">
        <v>27</v>
      </c>
      <c r="D520" t="s">
        <v>46</v>
      </c>
      <c r="E520" t="s">
        <v>34</v>
      </c>
      <c r="F520">
        <v>4661</v>
      </c>
      <c r="G520">
        <v>0</v>
      </c>
      <c r="H520">
        <v>4661</v>
      </c>
      <c r="I520">
        <v>4.8</v>
      </c>
      <c r="J520">
        <v>26</v>
      </c>
      <c r="K520">
        <v>1</v>
      </c>
      <c r="L520">
        <v>4661</v>
      </c>
      <c r="M520" s="1">
        <v>45412</v>
      </c>
      <c r="N520" t="s">
        <v>42</v>
      </c>
      <c r="O520" t="str">
        <f t="shared" si="32"/>
        <v>Apr-2024</v>
      </c>
      <c r="P520" s="21">
        <f t="shared" si="33"/>
        <v>2024</v>
      </c>
      <c r="Q520">
        <f t="shared" si="34"/>
        <v>1</v>
      </c>
      <c r="T520" t="str">
        <f t="shared" si="35"/>
        <v>Low Sales</v>
      </c>
    </row>
    <row r="521" spans="1:20" x14ac:dyDescent="0.3">
      <c r="A521" t="s">
        <v>1088</v>
      </c>
      <c r="B521" t="s">
        <v>1089</v>
      </c>
      <c r="C521" t="s">
        <v>22</v>
      </c>
      <c r="D521" t="s">
        <v>33</v>
      </c>
      <c r="E521" t="s">
        <v>34</v>
      </c>
      <c r="F521">
        <v>3702</v>
      </c>
      <c r="G521">
        <v>40</v>
      </c>
      <c r="H521">
        <v>2221</v>
      </c>
      <c r="I521">
        <v>4.4000000000000004</v>
      </c>
      <c r="J521">
        <v>332</v>
      </c>
      <c r="K521">
        <v>1</v>
      </c>
      <c r="L521">
        <v>2221</v>
      </c>
      <c r="M521" s="1">
        <v>45498</v>
      </c>
      <c r="N521" t="s">
        <v>38</v>
      </c>
      <c r="O521" t="str">
        <f t="shared" si="32"/>
        <v>Jul-2024</v>
      </c>
      <c r="P521" s="21">
        <f t="shared" si="33"/>
        <v>2024</v>
      </c>
      <c r="Q521">
        <f t="shared" si="34"/>
        <v>2</v>
      </c>
      <c r="T521" t="str">
        <f t="shared" si="35"/>
        <v>Low Sales</v>
      </c>
    </row>
    <row r="522" spans="1:20" x14ac:dyDescent="0.3">
      <c r="A522" t="s">
        <v>1090</v>
      </c>
      <c r="B522" t="s">
        <v>1091</v>
      </c>
      <c r="C522" t="s">
        <v>16</v>
      </c>
      <c r="D522" t="s">
        <v>28</v>
      </c>
      <c r="E522" t="s">
        <v>34</v>
      </c>
      <c r="F522">
        <v>8727</v>
      </c>
      <c r="G522">
        <v>0</v>
      </c>
      <c r="H522">
        <v>8727</v>
      </c>
      <c r="I522">
        <v>4</v>
      </c>
      <c r="J522">
        <v>104</v>
      </c>
      <c r="K522">
        <v>1</v>
      </c>
      <c r="L522">
        <v>8727</v>
      </c>
      <c r="M522" s="1">
        <v>45697</v>
      </c>
      <c r="N522" t="s">
        <v>54</v>
      </c>
      <c r="O522" t="str">
        <f t="shared" si="32"/>
        <v>Feb-2025</v>
      </c>
      <c r="P522" s="21">
        <f t="shared" si="33"/>
        <v>2025</v>
      </c>
      <c r="Q522">
        <f t="shared" si="34"/>
        <v>1</v>
      </c>
      <c r="T522" t="str">
        <f t="shared" si="35"/>
        <v>High Sales</v>
      </c>
    </row>
    <row r="523" spans="1:20" x14ac:dyDescent="0.3">
      <c r="A523" t="s">
        <v>1092</v>
      </c>
      <c r="B523" t="s">
        <v>1093</v>
      </c>
      <c r="C523" t="s">
        <v>88</v>
      </c>
      <c r="D523" t="s">
        <v>33</v>
      </c>
      <c r="E523" t="s">
        <v>34</v>
      </c>
      <c r="F523">
        <v>4252</v>
      </c>
      <c r="G523">
        <v>20</v>
      </c>
      <c r="H523">
        <v>3402</v>
      </c>
      <c r="I523">
        <v>4.2</v>
      </c>
      <c r="J523">
        <v>234</v>
      </c>
      <c r="K523">
        <v>2</v>
      </c>
      <c r="L523">
        <v>6804</v>
      </c>
      <c r="M523" s="1">
        <v>45953</v>
      </c>
      <c r="N523" t="s">
        <v>58</v>
      </c>
      <c r="O523" t="str">
        <f t="shared" si="32"/>
        <v>Oct-2025</v>
      </c>
      <c r="P523" s="21">
        <f t="shared" si="33"/>
        <v>2025</v>
      </c>
      <c r="Q523">
        <f t="shared" si="34"/>
        <v>3</v>
      </c>
      <c r="T523" t="str">
        <f t="shared" si="35"/>
        <v>High Sales</v>
      </c>
    </row>
    <row r="524" spans="1:20" x14ac:dyDescent="0.3">
      <c r="A524" t="s">
        <v>1094</v>
      </c>
      <c r="B524" t="s">
        <v>1095</v>
      </c>
      <c r="C524" t="s">
        <v>27</v>
      </c>
      <c r="D524" t="s">
        <v>33</v>
      </c>
      <c r="E524" t="s">
        <v>34</v>
      </c>
      <c r="F524">
        <v>3831</v>
      </c>
      <c r="G524">
        <v>10</v>
      </c>
      <c r="H524">
        <v>3448</v>
      </c>
      <c r="I524">
        <v>4.3</v>
      </c>
      <c r="J524">
        <v>300</v>
      </c>
      <c r="K524">
        <v>1</v>
      </c>
      <c r="L524">
        <v>3448</v>
      </c>
      <c r="M524" s="1">
        <v>45986</v>
      </c>
      <c r="N524" t="s">
        <v>49</v>
      </c>
      <c r="O524" t="str">
        <f t="shared" si="32"/>
        <v>Nov-2025</v>
      </c>
      <c r="P524" s="21">
        <f t="shared" si="33"/>
        <v>2025</v>
      </c>
      <c r="Q524">
        <f t="shared" si="34"/>
        <v>3</v>
      </c>
      <c r="T524" t="str">
        <f t="shared" si="35"/>
        <v>Low Sales</v>
      </c>
    </row>
    <row r="525" spans="1:20" x14ac:dyDescent="0.3">
      <c r="A525" t="s">
        <v>1096</v>
      </c>
      <c r="B525" t="s">
        <v>1097</v>
      </c>
      <c r="C525" t="s">
        <v>88</v>
      </c>
      <c r="D525" t="s">
        <v>33</v>
      </c>
      <c r="E525" t="s">
        <v>34</v>
      </c>
      <c r="F525">
        <v>1273</v>
      </c>
      <c r="G525">
        <v>60</v>
      </c>
      <c r="H525">
        <v>509</v>
      </c>
      <c r="I525">
        <v>3.9</v>
      </c>
      <c r="J525">
        <v>123</v>
      </c>
      <c r="K525">
        <v>2</v>
      </c>
      <c r="L525">
        <v>1018</v>
      </c>
      <c r="M525" s="1">
        <v>45639</v>
      </c>
      <c r="N525" t="s">
        <v>189</v>
      </c>
      <c r="O525" t="str">
        <f t="shared" si="32"/>
        <v>Dec-2024</v>
      </c>
      <c r="P525" s="21">
        <f t="shared" si="33"/>
        <v>2024</v>
      </c>
      <c r="Q525">
        <f t="shared" si="34"/>
        <v>3</v>
      </c>
      <c r="T525" t="str">
        <f t="shared" si="35"/>
        <v>Low Sales</v>
      </c>
    </row>
    <row r="526" spans="1:20" x14ac:dyDescent="0.3">
      <c r="A526" t="s">
        <v>1098</v>
      </c>
      <c r="B526" t="s">
        <v>1099</v>
      </c>
      <c r="C526" t="s">
        <v>45</v>
      </c>
      <c r="D526" t="s">
        <v>41</v>
      </c>
      <c r="E526" t="s">
        <v>34</v>
      </c>
      <c r="F526">
        <v>868</v>
      </c>
      <c r="G526">
        <v>40</v>
      </c>
      <c r="H526">
        <v>521</v>
      </c>
      <c r="I526">
        <v>4.2</v>
      </c>
      <c r="J526">
        <v>197</v>
      </c>
      <c r="K526">
        <v>1</v>
      </c>
      <c r="L526">
        <v>521</v>
      </c>
      <c r="M526" s="1">
        <v>45614</v>
      </c>
      <c r="N526" t="s">
        <v>78</v>
      </c>
      <c r="O526" t="str">
        <f t="shared" si="32"/>
        <v>Nov-2024</v>
      </c>
      <c r="P526" s="21">
        <f t="shared" si="33"/>
        <v>2024</v>
      </c>
      <c r="Q526">
        <f t="shared" si="34"/>
        <v>3</v>
      </c>
      <c r="T526" t="str">
        <f t="shared" si="35"/>
        <v>Low Sales</v>
      </c>
    </row>
    <row r="527" spans="1:20" x14ac:dyDescent="0.3">
      <c r="A527" t="s">
        <v>1100</v>
      </c>
      <c r="B527" t="s">
        <v>1101</v>
      </c>
      <c r="C527" t="s">
        <v>32</v>
      </c>
      <c r="D527" t="s">
        <v>53</v>
      </c>
      <c r="E527" t="s">
        <v>34</v>
      </c>
      <c r="F527">
        <v>3834</v>
      </c>
      <c r="G527">
        <v>20</v>
      </c>
      <c r="H527">
        <v>3067</v>
      </c>
      <c r="I527">
        <v>4.0999999999999996</v>
      </c>
      <c r="J527">
        <v>64</v>
      </c>
      <c r="K527">
        <v>1</v>
      </c>
      <c r="L527">
        <v>3067</v>
      </c>
      <c r="M527" s="1">
        <v>45601</v>
      </c>
      <c r="N527" t="s">
        <v>85</v>
      </c>
      <c r="O527" t="str">
        <f t="shared" si="32"/>
        <v>Nov-2024</v>
      </c>
      <c r="P527" s="21">
        <f t="shared" si="33"/>
        <v>2024</v>
      </c>
      <c r="Q527">
        <f t="shared" si="34"/>
        <v>3</v>
      </c>
      <c r="T527" t="str">
        <f t="shared" si="35"/>
        <v>Low Sales</v>
      </c>
    </row>
    <row r="528" spans="1:20" x14ac:dyDescent="0.3">
      <c r="A528" t="s">
        <v>1102</v>
      </c>
      <c r="B528" t="s">
        <v>1103</v>
      </c>
      <c r="C528" t="s">
        <v>22</v>
      </c>
      <c r="D528" t="s">
        <v>17</v>
      </c>
      <c r="E528" t="s">
        <v>18</v>
      </c>
      <c r="F528">
        <v>5550</v>
      </c>
      <c r="G528">
        <v>25</v>
      </c>
      <c r="H528">
        <v>4162</v>
      </c>
      <c r="I528">
        <v>4.4000000000000004</v>
      </c>
      <c r="J528">
        <v>257</v>
      </c>
      <c r="K528">
        <v>3</v>
      </c>
      <c r="L528">
        <v>12486</v>
      </c>
      <c r="M528" s="1">
        <v>45449</v>
      </c>
      <c r="N528" t="s">
        <v>42</v>
      </c>
      <c r="O528" t="str">
        <f t="shared" si="32"/>
        <v>Jun-2024</v>
      </c>
      <c r="P528" s="21">
        <f t="shared" si="33"/>
        <v>2024</v>
      </c>
      <c r="Q528">
        <f t="shared" si="34"/>
        <v>2</v>
      </c>
      <c r="T528" t="str">
        <f t="shared" si="35"/>
        <v>High Sales</v>
      </c>
    </row>
    <row r="529" spans="1:20" x14ac:dyDescent="0.3">
      <c r="A529" t="s">
        <v>1104</v>
      </c>
      <c r="B529" t="s">
        <v>1105</v>
      </c>
      <c r="C529" t="s">
        <v>37</v>
      </c>
      <c r="D529" t="s">
        <v>28</v>
      </c>
      <c r="E529" t="s">
        <v>34</v>
      </c>
      <c r="F529">
        <v>2595</v>
      </c>
      <c r="G529">
        <v>30</v>
      </c>
      <c r="H529">
        <v>1816</v>
      </c>
      <c r="I529">
        <v>5</v>
      </c>
      <c r="J529">
        <v>22</v>
      </c>
      <c r="K529">
        <v>2</v>
      </c>
      <c r="L529">
        <v>3632</v>
      </c>
      <c r="M529" s="1">
        <v>45820</v>
      </c>
      <c r="N529" t="s">
        <v>58</v>
      </c>
      <c r="O529" t="str">
        <f t="shared" si="32"/>
        <v>Jun-2025</v>
      </c>
      <c r="P529" s="21">
        <f t="shared" si="33"/>
        <v>2025</v>
      </c>
      <c r="Q529">
        <f t="shared" si="34"/>
        <v>2</v>
      </c>
      <c r="T529" t="str">
        <f t="shared" si="35"/>
        <v>Low Sales</v>
      </c>
    </row>
    <row r="530" spans="1:20" x14ac:dyDescent="0.3">
      <c r="A530" t="s">
        <v>1106</v>
      </c>
      <c r="B530" t="s">
        <v>1107</v>
      </c>
      <c r="C530" t="s">
        <v>27</v>
      </c>
      <c r="D530" t="s">
        <v>41</v>
      </c>
      <c r="E530" t="s">
        <v>18</v>
      </c>
      <c r="F530">
        <v>406</v>
      </c>
      <c r="G530">
        <v>20</v>
      </c>
      <c r="H530">
        <v>325</v>
      </c>
      <c r="I530">
        <v>4.2</v>
      </c>
      <c r="J530">
        <v>496</v>
      </c>
      <c r="K530">
        <v>1</v>
      </c>
      <c r="L530">
        <v>325</v>
      </c>
      <c r="M530" s="1">
        <v>45900</v>
      </c>
      <c r="N530" t="s">
        <v>19</v>
      </c>
      <c r="O530" t="str">
        <f t="shared" si="32"/>
        <v>Aug-2025</v>
      </c>
      <c r="P530" s="21">
        <f t="shared" si="33"/>
        <v>2025</v>
      </c>
      <c r="Q530">
        <f t="shared" si="34"/>
        <v>2</v>
      </c>
      <c r="T530" t="str">
        <f t="shared" si="35"/>
        <v>Low Sales</v>
      </c>
    </row>
    <row r="531" spans="1:20" x14ac:dyDescent="0.3">
      <c r="A531" t="s">
        <v>1108</v>
      </c>
      <c r="B531" t="s">
        <v>1109</v>
      </c>
      <c r="C531" t="s">
        <v>22</v>
      </c>
      <c r="D531" t="s">
        <v>23</v>
      </c>
      <c r="E531" t="s">
        <v>34</v>
      </c>
      <c r="F531">
        <v>1168</v>
      </c>
      <c r="G531">
        <v>25</v>
      </c>
      <c r="H531">
        <v>876</v>
      </c>
      <c r="I531">
        <v>4.9000000000000004</v>
      </c>
      <c r="J531">
        <v>81</v>
      </c>
      <c r="K531">
        <v>1</v>
      </c>
      <c r="L531">
        <v>876</v>
      </c>
      <c r="M531" s="1">
        <v>45506</v>
      </c>
      <c r="N531" t="s">
        <v>49</v>
      </c>
      <c r="O531" t="str">
        <f t="shared" si="32"/>
        <v>Aug-2024</v>
      </c>
      <c r="P531" s="21">
        <f t="shared" si="33"/>
        <v>2024</v>
      </c>
      <c r="Q531">
        <f t="shared" si="34"/>
        <v>2</v>
      </c>
      <c r="T531" t="str">
        <f t="shared" si="35"/>
        <v>Low Sales</v>
      </c>
    </row>
    <row r="532" spans="1:20" x14ac:dyDescent="0.3">
      <c r="A532" t="s">
        <v>1110</v>
      </c>
      <c r="B532" t="s">
        <v>1111</v>
      </c>
      <c r="C532" t="s">
        <v>16</v>
      </c>
      <c r="D532" t="s">
        <v>28</v>
      </c>
      <c r="E532" t="s">
        <v>34</v>
      </c>
      <c r="F532">
        <v>8784</v>
      </c>
      <c r="G532">
        <v>20</v>
      </c>
      <c r="H532">
        <v>7027</v>
      </c>
      <c r="I532">
        <v>4.4000000000000004</v>
      </c>
      <c r="J532">
        <v>23</v>
      </c>
      <c r="K532">
        <v>1</v>
      </c>
      <c r="L532">
        <v>7027</v>
      </c>
      <c r="M532" s="1">
        <v>45453</v>
      </c>
      <c r="N532" t="s">
        <v>141</v>
      </c>
      <c r="O532" t="str">
        <f t="shared" si="32"/>
        <v>Jun-2024</v>
      </c>
      <c r="P532" s="21">
        <f t="shared" si="33"/>
        <v>2024</v>
      </c>
      <c r="Q532">
        <f t="shared" si="34"/>
        <v>2</v>
      </c>
      <c r="T532" t="str">
        <f t="shared" si="35"/>
        <v>High Sales</v>
      </c>
    </row>
    <row r="533" spans="1:20" x14ac:dyDescent="0.3">
      <c r="A533" t="s">
        <v>1112</v>
      </c>
      <c r="B533" t="s">
        <v>1113</v>
      </c>
      <c r="C533" t="s">
        <v>45</v>
      </c>
      <c r="D533" t="s">
        <v>23</v>
      </c>
      <c r="E533" t="s">
        <v>34</v>
      </c>
      <c r="F533">
        <v>3659</v>
      </c>
      <c r="G533">
        <v>25</v>
      </c>
      <c r="H533">
        <v>2744</v>
      </c>
      <c r="I533">
        <v>4.2</v>
      </c>
      <c r="J533">
        <v>432</v>
      </c>
      <c r="K533">
        <v>1</v>
      </c>
      <c r="L533">
        <v>2744</v>
      </c>
      <c r="M533" s="1">
        <v>46013</v>
      </c>
      <c r="N533" t="s">
        <v>38</v>
      </c>
      <c r="O533" t="str">
        <f t="shared" si="32"/>
        <v>Dec-2025</v>
      </c>
      <c r="P533" s="21">
        <f t="shared" si="33"/>
        <v>2025</v>
      </c>
      <c r="Q533">
        <f t="shared" si="34"/>
        <v>3</v>
      </c>
      <c r="T533" t="str">
        <f t="shared" si="35"/>
        <v>Low Sales</v>
      </c>
    </row>
    <row r="534" spans="1:20" x14ac:dyDescent="0.3">
      <c r="A534" t="s">
        <v>1114</v>
      </c>
      <c r="B534" t="s">
        <v>1115</v>
      </c>
      <c r="C534" t="s">
        <v>32</v>
      </c>
      <c r="D534" t="s">
        <v>28</v>
      </c>
      <c r="E534" t="s">
        <v>34</v>
      </c>
      <c r="F534">
        <v>5418</v>
      </c>
      <c r="G534">
        <v>20</v>
      </c>
      <c r="H534">
        <v>4334</v>
      </c>
      <c r="I534">
        <v>3.9</v>
      </c>
      <c r="J534">
        <v>61</v>
      </c>
      <c r="K534">
        <v>1</v>
      </c>
      <c r="L534">
        <v>4334</v>
      </c>
      <c r="M534" s="1">
        <v>45983</v>
      </c>
      <c r="N534" t="s">
        <v>78</v>
      </c>
      <c r="O534" t="str">
        <f t="shared" si="32"/>
        <v>Nov-2025</v>
      </c>
      <c r="P534" s="21">
        <f t="shared" si="33"/>
        <v>2025</v>
      </c>
      <c r="Q534">
        <f t="shared" si="34"/>
        <v>3</v>
      </c>
      <c r="T534" t="str">
        <f t="shared" si="35"/>
        <v>Low Sales</v>
      </c>
    </row>
    <row r="535" spans="1:20" x14ac:dyDescent="0.3">
      <c r="A535" t="s">
        <v>1116</v>
      </c>
      <c r="B535" t="s">
        <v>1117</v>
      </c>
      <c r="C535" t="s">
        <v>22</v>
      </c>
      <c r="D535" t="s">
        <v>23</v>
      </c>
      <c r="E535" t="s">
        <v>34</v>
      </c>
      <c r="F535">
        <v>4800</v>
      </c>
      <c r="G535">
        <v>15</v>
      </c>
      <c r="H535">
        <v>4080</v>
      </c>
      <c r="I535">
        <v>4.2</v>
      </c>
      <c r="J535">
        <v>222</v>
      </c>
      <c r="K535">
        <v>3</v>
      </c>
      <c r="L535">
        <v>12240</v>
      </c>
      <c r="M535" s="1">
        <v>45936</v>
      </c>
      <c r="N535" t="s">
        <v>91</v>
      </c>
      <c r="O535" t="str">
        <f t="shared" si="32"/>
        <v>Oct-2025</v>
      </c>
      <c r="P535" s="21">
        <f t="shared" si="33"/>
        <v>2025</v>
      </c>
      <c r="Q535">
        <f t="shared" si="34"/>
        <v>3</v>
      </c>
      <c r="T535" t="str">
        <f t="shared" si="35"/>
        <v>High Sales</v>
      </c>
    </row>
    <row r="536" spans="1:20" x14ac:dyDescent="0.3">
      <c r="A536" t="s">
        <v>1118</v>
      </c>
      <c r="B536" t="s">
        <v>1119</v>
      </c>
      <c r="C536" t="s">
        <v>57</v>
      </c>
      <c r="D536" t="s">
        <v>17</v>
      </c>
      <c r="E536" t="s">
        <v>18</v>
      </c>
      <c r="F536">
        <v>4804</v>
      </c>
      <c r="G536">
        <v>25</v>
      </c>
      <c r="H536">
        <v>3603</v>
      </c>
      <c r="I536">
        <v>4.2</v>
      </c>
      <c r="J536">
        <v>68</v>
      </c>
      <c r="K536">
        <v>2</v>
      </c>
      <c r="L536">
        <v>7206</v>
      </c>
      <c r="M536" s="1">
        <v>46007</v>
      </c>
      <c r="N536" t="s">
        <v>91</v>
      </c>
      <c r="O536" t="str">
        <f t="shared" si="32"/>
        <v>Dec-2025</v>
      </c>
      <c r="P536" s="21">
        <f t="shared" si="33"/>
        <v>2025</v>
      </c>
      <c r="Q536">
        <f t="shared" si="34"/>
        <v>3</v>
      </c>
      <c r="T536" t="str">
        <f t="shared" si="35"/>
        <v>High Sales</v>
      </c>
    </row>
    <row r="537" spans="1:20" x14ac:dyDescent="0.3">
      <c r="A537" t="s">
        <v>1120</v>
      </c>
      <c r="B537" t="s">
        <v>1121</v>
      </c>
      <c r="C537" t="s">
        <v>16</v>
      </c>
      <c r="D537" t="s">
        <v>53</v>
      </c>
      <c r="E537" t="s">
        <v>34</v>
      </c>
      <c r="F537">
        <v>3225</v>
      </c>
      <c r="G537">
        <v>50</v>
      </c>
      <c r="H537">
        <v>1612</v>
      </c>
      <c r="I537">
        <v>3.7</v>
      </c>
      <c r="J537">
        <v>154</v>
      </c>
      <c r="K537">
        <v>3</v>
      </c>
      <c r="L537">
        <v>4836</v>
      </c>
      <c r="M537" s="1">
        <v>45923</v>
      </c>
      <c r="N537" t="s">
        <v>141</v>
      </c>
      <c r="O537" t="str">
        <f t="shared" si="32"/>
        <v>Sep-2025</v>
      </c>
      <c r="P537" s="21">
        <f t="shared" si="33"/>
        <v>2025</v>
      </c>
      <c r="Q537">
        <f t="shared" si="34"/>
        <v>3</v>
      </c>
      <c r="T537" t="str">
        <f t="shared" si="35"/>
        <v>Low Sales</v>
      </c>
    </row>
    <row r="538" spans="1:20" x14ac:dyDescent="0.3">
      <c r="A538" t="s">
        <v>1122</v>
      </c>
      <c r="B538" t="s">
        <v>1123</v>
      </c>
      <c r="C538" t="s">
        <v>116</v>
      </c>
      <c r="D538" t="s">
        <v>33</v>
      </c>
      <c r="E538" t="s">
        <v>34</v>
      </c>
      <c r="F538">
        <v>2646</v>
      </c>
      <c r="G538">
        <v>20</v>
      </c>
      <c r="H538">
        <v>2117</v>
      </c>
      <c r="I538">
        <v>3.8</v>
      </c>
      <c r="J538">
        <v>216</v>
      </c>
      <c r="K538">
        <v>1</v>
      </c>
      <c r="L538">
        <v>2117</v>
      </c>
      <c r="M538" s="1">
        <v>45651</v>
      </c>
      <c r="N538" t="s">
        <v>168</v>
      </c>
      <c r="O538" t="str">
        <f t="shared" si="32"/>
        <v>Dec-2024</v>
      </c>
      <c r="P538" s="21">
        <f t="shared" si="33"/>
        <v>2024</v>
      </c>
      <c r="Q538">
        <f t="shared" si="34"/>
        <v>3</v>
      </c>
      <c r="T538" t="str">
        <f t="shared" si="35"/>
        <v>Low Sales</v>
      </c>
    </row>
    <row r="539" spans="1:20" x14ac:dyDescent="0.3">
      <c r="A539" t="s">
        <v>1124</v>
      </c>
      <c r="B539" t="s">
        <v>1125</v>
      </c>
      <c r="C539" t="s">
        <v>16</v>
      </c>
      <c r="D539" t="s">
        <v>33</v>
      </c>
      <c r="E539" t="s">
        <v>18</v>
      </c>
      <c r="F539">
        <v>3444</v>
      </c>
      <c r="G539">
        <v>10</v>
      </c>
      <c r="H539">
        <v>3100</v>
      </c>
      <c r="I539">
        <v>4.3</v>
      </c>
      <c r="J539">
        <v>48</v>
      </c>
      <c r="K539">
        <v>2</v>
      </c>
      <c r="L539">
        <v>6200</v>
      </c>
      <c r="M539" s="1">
        <v>45625</v>
      </c>
      <c r="N539" t="s">
        <v>24</v>
      </c>
      <c r="O539" t="str">
        <f t="shared" si="32"/>
        <v>Nov-2024</v>
      </c>
      <c r="P539" s="21">
        <f t="shared" si="33"/>
        <v>2024</v>
      </c>
      <c r="Q539">
        <f t="shared" si="34"/>
        <v>3</v>
      </c>
      <c r="T539" t="str">
        <f t="shared" si="35"/>
        <v>High Sales</v>
      </c>
    </row>
    <row r="540" spans="1:20" x14ac:dyDescent="0.3">
      <c r="A540" t="s">
        <v>1126</v>
      </c>
      <c r="B540" t="s">
        <v>1127</v>
      </c>
      <c r="C540" t="s">
        <v>37</v>
      </c>
      <c r="D540" t="s">
        <v>53</v>
      </c>
      <c r="E540" t="s">
        <v>34</v>
      </c>
      <c r="F540">
        <v>6752</v>
      </c>
      <c r="G540">
        <v>20</v>
      </c>
      <c r="H540">
        <v>5402</v>
      </c>
      <c r="I540">
        <v>4.9000000000000004</v>
      </c>
      <c r="J540">
        <v>211</v>
      </c>
      <c r="K540">
        <v>1</v>
      </c>
      <c r="L540">
        <v>5402</v>
      </c>
      <c r="M540" s="1">
        <v>45454</v>
      </c>
      <c r="N540" t="s">
        <v>168</v>
      </c>
      <c r="O540" t="str">
        <f t="shared" si="32"/>
        <v>Jun-2024</v>
      </c>
      <c r="P540" s="21">
        <f t="shared" si="33"/>
        <v>2024</v>
      </c>
      <c r="Q540">
        <f t="shared" si="34"/>
        <v>2</v>
      </c>
      <c r="T540" t="str">
        <f t="shared" si="35"/>
        <v>High Sales</v>
      </c>
    </row>
    <row r="541" spans="1:20" x14ac:dyDescent="0.3">
      <c r="A541" t="s">
        <v>1128</v>
      </c>
      <c r="B541" t="s">
        <v>1129</v>
      </c>
      <c r="C541" t="s">
        <v>57</v>
      </c>
      <c r="D541" t="s">
        <v>17</v>
      </c>
      <c r="E541" t="s">
        <v>34</v>
      </c>
      <c r="F541">
        <v>4556</v>
      </c>
      <c r="G541">
        <v>25</v>
      </c>
      <c r="H541">
        <v>3417</v>
      </c>
      <c r="I541">
        <v>4.0999999999999996</v>
      </c>
      <c r="J541">
        <v>109</v>
      </c>
      <c r="K541">
        <v>1</v>
      </c>
      <c r="L541">
        <v>3417</v>
      </c>
      <c r="M541" s="1">
        <v>45533</v>
      </c>
      <c r="N541" t="s">
        <v>85</v>
      </c>
      <c r="O541" t="str">
        <f t="shared" si="32"/>
        <v>Aug-2024</v>
      </c>
      <c r="P541" s="21">
        <f t="shared" si="33"/>
        <v>2024</v>
      </c>
      <c r="Q541">
        <f t="shared" si="34"/>
        <v>2</v>
      </c>
      <c r="T541" t="str">
        <f t="shared" si="35"/>
        <v>Low Sales</v>
      </c>
    </row>
    <row r="542" spans="1:20" x14ac:dyDescent="0.3">
      <c r="A542" t="s">
        <v>1130</v>
      </c>
      <c r="B542" t="s">
        <v>1131</v>
      </c>
      <c r="C542" t="s">
        <v>32</v>
      </c>
      <c r="D542" t="s">
        <v>53</v>
      </c>
      <c r="E542" t="s">
        <v>34</v>
      </c>
      <c r="F542">
        <v>5337</v>
      </c>
      <c r="G542">
        <v>10</v>
      </c>
      <c r="H542">
        <v>4803</v>
      </c>
      <c r="I542">
        <v>3.4</v>
      </c>
      <c r="J542">
        <v>54</v>
      </c>
      <c r="K542">
        <v>1</v>
      </c>
      <c r="L542">
        <v>4803</v>
      </c>
      <c r="M542" s="1">
        <v>45707</v>
      </c>
      <c r="N542" t="s">
        <v>19</v>
      </c>
      <c r="O542" t="str">
        <f t="shared" si="32"/>
        <v>Feb-2025</v>
      </c>
      <c r="P542" s="21">
        <f t="shared" si="33"/>
        <v>2025</v>
      </c>
      <c r="Q542">
        <f t="shared" si="34"/>
        <v>1</v>
      </c>
      <c r="T542" t="str">
        <f t="shared" si="35"/>
        <v>Low Sales</v>
      </c>
    </row>
    <row r="543" spans="1:20" x14ac:dyDescent="0.3">
      <c r="A543" t="s">
        <v>1132</v>
      </c>
      <c r="B543" t="s">
        <v>1133</v>
      </c>
      <c r="C543" t="s">
        <v>57</v>
      </c>
      <c r="D543" t="s">
        <v>53</v>
      </c>
      <c r="E543" t="s">
        <v>74</v>
      </c>
      <c r="F543">
        <v>6198</v>
      </c>
      <c r="G543">
        <v>10</v>
      </c>
      <c r="H543">
        <v>5578</v>
      </c>
      <c r="I543">
        <v>3</v>
      </c>
      <c r="J543">
        <v>250</v>
      </c>
      <c r="K543">
        <v>2</v>
      </c>
      <c r="L543">
        <v>11156</v>
      </c>
      <c r="M543" s="1">
        <v>45886</v>
      </c>
      <c r="N543" t="s">
        <v>61</v>
      </c>
      <c r="O543" t="str">
        <f t="shared" si="32"/>
        <v>Aug-2025</v>
      </c>
      <c r="P543" s="21">
        <f t="shared" si="33"/>
        <v>2025</v>
      </c>
      <c r="Q543">
        <f t="shared" si="34"/>
        <v>2</v>
      </c>
      <c r="T543" t="str">
        <f t="shared" si="35"/>
        <v>High Sales</v>
      </c>
    </row>
    <row r="544" spans="1:20" x14ac:dyDescent="0.3">
      <c r="A544" t="s">
        <v>1134</v>
      </c>
      <c r="B544" t="s">
        <v>1135</v>
      </c>
      <c r="C544" t="s">
        <v>27</v>
      </c>
      <c r="D544" t="s">
        <v>28</v>
      </c>
      <c r="E544" t="s">
        <v>34</v>
      </c>
      <c r="F544">
        <v>2592</v>
      </c>
      <c r="G544">
        <v>15</v>
      </c>
      <c r="H544">
        <v>2203</v>
      </c>
      <c r="I544">
        <v>3.6</v>
      </c>
      <c r="J544">
        <v>32</v>
      </c>
      <c r="K544">
        <v>1</v>
      </c>
      <c r="L544">
        <v>2203</v>
      </c>
      <c r="M544" s="1">
        <v>45987</v>
      </c>
      <c r="N544" t="s">
        <v>38</v>
      </c>
      <c r="O544" t="str">
        <f t="shared" si="32"/>
        <v>Nov-2025</v>
      </c>
      <c r="P544" s="21">
        <f t="shared" si="33"/>
        <v>2025</v>
      </c>
      <c r="Q544">
        <f t="shared" si="34"/>
        <v>3</v>
      </c>
      <c r="T544" t="str">
        <f t="shared" si="35"/>
        <v>Low Sales</v>
      </c>
    </row>
    <row r="545" spans="1:20" x14ac:dyDescent="0.3">
      <c r="A545" t="s">
        <v>1136</v>
      </c>
      <c r="B545" t="s">
        <v>1137</v>
      </c>
      <c r="C545" t="s">
        <v>32</v>
      </c>
      <c r="D545" t="s">
        <v>109</v>
      </c>
      <c r="E545" t="s">
        <v>161</v>
      </c>
      <c r="F545">
        <v>2580</v>
      </c>
      <c r="G545">
        <v>20</v>
      </c>
      <c r="H545">
        <v>2064</v>
      </c>
      <c r="I545">
        <v>4.5</v>
      </c>
      <c r="J545">
        <v>179</v>
      </c>
      <c r="K545">
        <v>3</v>
      </c>
      <c r="L545">
        <v>6192</v>
      </c>
      <c r="M545" s="1">
        <v>45355</v>
      </c>
      <c r="N545" t="s">
        <v>102</v>
      </c>
      <c r="O545" t="str">
        <f t="shared" si="32"/>
        <v>Mar-2024</v>
      </c>
      <c r="P545" s="21">
        <f t="shared" si="33"/>
        <v>2024</v>
      </c>
      <c r="Q545">
        <f t="shared" si="34"/>
        <v>1</v>
      </c>
      <c r="T545" t="str">
        <f t="shared" si="35"/>
        <v>High Sales</v>
      </c>
    </row>
    <row r="546" spans="1:20" x14ac:dyDescent="0.3">
      <c r="A546" t="s">
        <v>1138</v>
      </c>
      <c r="B546" t="s">
        <v>1139</v>
      </c>
      <c r="C546" t="s">
        <v>22</v>
      </c>
      <c r="D546" t="s">
        <v>33</v>
      </c>
      <c r="E546" t="s">
        <v>18</v>
      </c>
      <c r="F546">
        <v>5180</v>
      </c>
      <c r="G546">
        <v>15</v>
      </c>
      <c r="H546">
        <v>4403</v>
      </c>
      <c r="I546">
        <v>3.5</v>
      </c>
      <c r="J546">
        <v>452</v>
      </c>
      <c r="K546">
        <v>1</v>
      </c>
      <c r="L546">
        <v>4403</v>
      </c>
      <c r="M546" s="1">
        <v>46011</v>
      </c>
      <c r="N546" t="s">
        <v>54</v>
      </c>
      <c r="O546" t="str">
        <f t="shared" si="32"/>
        <v>Dec-2025</v>
      </c>
      <c r="P546" s="21">
        <f t="shared" si="33"/>
        <v>2025</v>
      </c>
      <c r="Q546">
        <f t="shared" si="34"/>
        <v>3</v>
      </c>
      <c r="T546" t="str">
        <f t="shared" si="35"/>
        <v>Low Sales</v>
      </c>
    </row>
    <row r="547" spans="1:20" x14ac:dyDescent="0.3">
      <c r="A547" t="s">
        <v>1140</v>
      </c>
      <c r="B547" t="s">
        <v>1141</v>
      </c>
      <c r="C547" t="s">
        <v>52</v>
      </c>
      <c r="D547" t="s">
        <v>41</v>
      </c>
      <c r="E547" t="s">
        <v>34</v>
      </c>
      <c r="F547">
        <v>2172</v>
      </c>
      <c r="G547">
        <v>25</v>
      </c>
      <c r="H547">
        <v>1629</v>
      </c>
      <c r="I547">
        <v>4.5</v>
      </c>
      <c r="J547">
        <v>66</v>
      </c>
      <c r="K547">
        <v>1</v>
      </c>
      <c r="L547">
        <v>1629</v>
      </c>
      <c r="M547" s="1">
        <v>45434</v>
      </c>
      <c r="N547" t="s">
        <v>42</v>
      </c>
      <c r="O547" t="str">
        <f t="shared" si="32"/>
        <v>May-2024</v>
      </c>
      <c r="P547" s="21">
        <f t="shared" si="33"/>
        <v>2024</v>
      </c>
      <c r="Q547">
        <f t="shared" si="34"/>
        <v>2</v>
      </c>
      <c r="T547" t="str">
        <f t="shared" si="35"/>
        <v>Low Sales</v>
      </c>
    </row>
    <row r="548" spans="1:20" x14ac:dyDescent="0.3">
      <c r="A548" t="s">
        <v>1142</v>
      </c>
      <c r="B548" t="s">
        <v>1143</v>
      </c>
      <c r="C548" t="s">
        <v>52</v>
      </c>
      <c r="D548" t="s">
        <v>46</v>
      </c>
      <c r="E548" t="s">
        <v>161</v>
      </c>
      <c r="F548">
        <v>3546</v>
      </c>
      <c r="G548">
        <v>10</v>
      </c>
      <c r="H548">
        <v>3191</v>
      </c>
      <c r="I548">
        <v>4.4000000000000004</v>
      </c>
      <c r="J548">
        <v>85</v>
      </c>
      <c r="K548">
        <v>1</v>
      </c>
      <c r="L548">
        <v>3191</v>
      </c>
      <c r="M548" s="1">
        <v>45439</v>
      </c>
      <c r="N548" t="s">
        <v>168</v>
      </c>
      <c r="O548" t="str">
        <f t="shared" si="32"/>
        <v>May-2024</v>
      </c>
      <c r="P548" s="21">
        <f t="shared" si="33"/>
        <v>2024</v>
      </c>
      <c r="Q548">
        <f t="shared" si="34"/>
        <v>2</v>
      </c>
      <c r="T548" t="str">
        <f t="shared" si="35"/>
        <v>Low Sales</v>
      </c>
    </row>
    <row r="549" spans="1:20" x14ac:dyDescent="0.3">
      <c r="A549" t="s">
        <v>1144</v>
      </c>
      <c r="B549" t="s">
        <v>1145</v>
      </c>
      <c r="C549" t="s">
        <v>32</v>
      </c>
      <c r="D549" t="s">
        <v>46</v>
      </c>
      <c r="E549" t="s">
        <v>74</v>
      </c>
      <c r="F549">
        <v>8961</v>
      </c>
      <c r="G549">
        <v>40</v>
      </c>
      <c r="H549">
        <v>5377</v>
      </c>
      <c r="I549">
        <v>4.0999999999999996</v>
      </c>
      <c r="J549">
        <v>196</v>
      </c>
      <c r="K549">
        <v>1</v>
      </c>
      <c r="L549">
        <v>5377</v>
      </c>
      <c r="M549" s="1">
        <v>45727</v>
      </c>
      <c r="N549" t="s">
        <v>150</v>
      </c>
      <c r="O549" t="str">
        <f t="shared" si="32"/>
        <v>Mar-2025</v>
      </c>
      <c r="P549" s="21">
        <f t="shared" si="33"/>
        <v>2025</v>
      </c>
      <c r="Q549">
        <f t="shared" si="34"/>
        <v>1</v>
      </c>
      <c r="T549" t="str">
        <f t="shared" si="35"/>
        <v>High Sales</v>
      </c>
    </row>
    <row r="550" spans="1:20" x14ac:dyDescent="0.3">
      <c r="A550" t="s">
        <v>1146</v>
      </c>
      <c r="B550" t="s">
        <v>1147</v>
      </c>
      <c r="C550" t="s">
        <v>37</v>
      </c>
      <c r="D550" t="s">
        <v>41</v>
      </c>
      <c r="E550" t="s">
        <v>74</v>
      </c>
      <c r="F550">
        <v>2679</v>
      </c>
      <c r="G550">
        <v>20</v>
      </c>
      <c r="H550">
        <v>2143</v>
      </c>
      <c r="I550">
        <v>3.3</v>
      </c>
      <c r="J550">
        <v>634</v>
      </c>
      <c r="K550">
        <v>1</v>
      </c>
      <c r="L550">
        <v>2143</v>
      </c>
      <c r="M550" s="1">
        <v>45911</v>
      </c>
      <c r="N550" t="s">
        <v>61</v>
      </c>
      <c r="O550" t="str">
        <f t="shared" si="32"/>
        <v>Sep-2025</v>
      </c>
      <c r="P550" s="21">
        <f t="shared" si="33"/>
        <v>2025</v>
      </c>
      <c r="Q550">
        <f t="shared" si="34"/>
        <v>3</v>
      </c>
      <c r="T550" t="str">
        <f t="shared" si="35"/>
        <v>Low Sales</v>
      </c>
    </row>
    <row r="551" spans="1:20" x14ac:dyDescent="0.3">
      <c r="A551" t="s">
        <v>1148</v>
      </c>
      <c r="B551" t="s">
        <v>1149</v>
      </c>
      <c r="C551" t="s">
        <v>37</v>
      </c>
      <c r="D551" t="s">
        <v>28</v>
      </c>
      <c r="E551" t="s">
        <v>34</v>
      </c>
      <c r="F551">
        <v>10296</v>
      </c>
      <c r="G551">
        <v>25</v>
      </c>
      <c r="H551">
        <v>7722</v>
      </c>
      <c r="I551">
        <v>3.8</v>
      </c>
      <c r="J551">
        <v>101</v>
      </c>
      <c r="K551">
        <v>1</v>
      </c>
      <c r="L551">
        <v>7722</v>
      </c>
      <c r="M551" s="1">
        <v>45330</v>
      </c>
      <c r="N551" t="s">
        <v>54</v>
      </c>
      <c r="O551" t="str">
        <f t="shared" si="32"/>
        <v>Feb-2024</v>
      </c>
      <c r="P551" s="21">
        <f t="shared" si="33"/>
        <v>2024</v>
      </c>
      <c r="Q551">
        <f t="shared" si="34"/>
        <v>1</v>
      </c>
      <c r="T551" t="str">
        <f t="shared" si="35"/>
        <v>High Sales</v>
      </c>
    </row>
    <row r="552" spans="1:20" x14ac:dyDescent="0.3">
      <c r="A552" t="s">
        <v>1150</v>
      </c>
      <c r="B552" t="s">
        <v>1151</v>
      </c>
      <c r="C552" t="s">
        <v>32</v>
      </c>
      <c r="D552" t="s">
        <v>53</v>
      </c>
      <c r="E552" t="s">
        <v>74</v>
      </c>
      <c r="F552">
        <v>1445</v>
      </c>
      <c r="G552">
        <v>10</v>
      </c>
      <c r="H552">
        <v>1300</v>
      </c>
      <c r="I552">
        <v>4</v>
      </c>
      <c r="J552">
        <v>81</v>
      </c>
      <c r="K552">
        <v>1</v>
      </c>
      <c r="L552">
        <v>1300</v>
      </c>
      <c r="M552" s="1">
        <v>45578</v>
      </c>
      <c r="N552" t="s">
        <v>91</v>
      </c>
      <c r="O552" t="str">
        <f t="shared" si="32"/>
        <v>Oct-2024</v>
      </c>
      <c r="P552" s="21">
        <f t="shared" si="33"/>
        <v>2024</v>
      </c>
      <c r="Q552">
        <f t="shared" si="34"/>
        <v>3</v>
      </c>
      <c r="T552" t="str">
        <f t="shared" si="35"/>
        <v>Low Sales</v>
      </c>
    </row>
    <row r="553" spans="1:20" x14ac:dyDescent="0.3">
      <c r="A553" t="s">
        <v>1152</v>
      </c>
      <c r="B553" t="s">
        <v>1153</v>
      </c>
      <c r="C553" t="s">
        <v>37</v>
      </c>
      <c r="D553" t="s">
        <v>23</v>
      </c>
      <c r="E553" t="s">
        <v>18</v>
      </c>
      <c r="F553">
        <v>5592</v>
      </c>
      <c r="G553">
        <v>25</v>
      </c>
      <c r="H553">
        <v>4194</v>
      </c>
      <c r="I553">
        <v>4.3</v>
      </c>
      <c r="J553">
        <v>46</v>
      </c>
      <c r="K553">
        <v>4</v>
      </c>
      <c r="L553">
        <v>16776</v>
      </c>
      <c r="M553" s="1">
        <v>45371</v>
      </c>
      <c r="N553" t="s">
        <v>24</v>
      </c>
      <c r="O553" t="str">
        <f t="shared" si="32"/>
        <v>Mar-2024</v>
      </c>
      <c r="P553" s="21">
        <f t="shared" si="33"/>
        <v>2024</v>
      </c>
      <c r="Q553">
        <f t="shared" si="34"/>
        <v>1</v>
      </c>
      <c r="T553" t="str">
        <f t="shared" si="35"/>
        <v>High Sales</v>
      </c>
    </row>
    <row r="554" spans="1:20" x14ac:dyDescent="0.3">
      <c r="A554" t="s">
        <v>1154</v>
      </c>
      <c r="B554" t="s">
        <v>1155</v>
      </c>
      <c r="C554" t="s">
        <v>57</v>
      </c>
      <c r="D554" t="s">
        <v>109</v>
      </c>
      <c r="E554" t="s">
        <v>34</v>
      </c>
      <c r="F554">
        <v>2349</v>
      </c>
      <c r="G554">
        <v>25</v>
      </c>
      <c r="H554">
        <v>1762</v>
      </c>
      <c r="I554">
        <v>3.5</v>
      </c>
      <c r="J554">
        <v>329</v>
      </c>
      <c r="K554">
        <v>1</v>
      </c>
      <c r="L554">
        <v>1762</v>
      </c>
      <c r="M554" s="1">
        <v>45631</v>
      </c>
      <c r="N554" t="s">
        <v>71</v>
      </c>
      <c r="O554" t="str">
        <f t="shared" si="32"/>
        <v>Dec-2024</v>
      </c>
      <c r="P554" s="21">
        <f t="shared" si="33"/>
        <v>2024</v>
      </c>
      <c r="Q554">
        <f t="shared" si="34"/>
        <v>3</v>
      </c>
      <c r="T554" t="str">
        <f t="shared" si="35"/>
        <v>Low Sales</v>
      </c>
    </row>
    <row r="555" spans="1:20" x14ac:dyDescent="0.3">
      <c r="A555" t="s">
        <v>1156</v>
      </c>
      <c r="B555" t="s">
        <v>1157</v>
      </c>
      <c r="C555" t="s">
        <v>16</v>
      </c>
      <c r="D555" t="s">
        <v>46</v>
      </c>
      <c r="E555" t="s">
        <v>18</v>
      </c>
      <c r="F555">
        <v>7765</v>
      </c>
      <c r="G555">
        <v>30</v>
      </c>
      <c r="H555">
        <v>5436</v>
      </c>
      <c r="I555">
        <v>4.8</v>
      </c>
      <c r="J555">
        <v>132</v>
      </c>
      <c r="K555">
        <v>1</v>
      </c>
      <c r="L555">
        <v>5436</v>
      </c>
      <c r="M555" s="1">
        <v>45936</v>
      </c>
      <c r="N555" t="s">
        <v>168</v>
      </c>
      <c r="O555" t="str">
        <f t="shared" si="32"/>
        <v>Oct-2025</v>
      </c>
      <c r="P555" s="21">
        <f t="shared" si="33"/>
        <v>2025</v>
      </c>
      <c r="Q555">
        <f t="shared" si="34"/>
        <v>3</v>
      </c>
      <c r="T555" t="str">
        <f t="shared" si="35"/>
        <v>High Sales</v>
      </c>
    </row>
    <row r="556" spans="1:20" x14ac:dyDescent="0.3">
      <c r="A556" t="s">
        <v>1158</v>
      </c>
      <c r="B556" t="s">
        <v>1159</v>
      </c>
      <c r="C556" t="s">
        <v>16</v>
      </c>
      <c r="D556" t="s">
        <v>109</v>
      </c>
      <c r="E556" t="s">
        <v>34</v>
      </c>
      <c r="F556">
        <v>2970</v>
      </c>
      <c r="G556">
        <v>10</v>
      </c>
      <c r="H556">
        <v>2673</v>
      </c>
      <c r="I556">
        <v>4.3</v>
      </c>
      <c r="J556">
        <v>253</v>
      </c>
      <c r="K556">
        <v>1</v>
      </c>
      <c r="L556">
        <v>2673</v>
      </c>
      <c r="M556" s="1">
        <v>45576</v>
      </c>
      <c r="N556" t="s">
        <v>141</v>
      </c>
      <c r="O556" t="str">
        <f t="shared" si="32"/>
        <v>Oct-2024</v>
      </c>
      <c r="P556" s="21">
        <f t="shared" si="33"/>
        <v>2024</v>
      </c>
      <c r="Q556">
        <f t="shared" si="34"/>
        <v>3</v>
      </c>
      <c r="T556" t="str">
        <f t="shared" si="35"/>
        <v>Low Sales</v>
      </c>
    </row>
    <row r="557" spans="1:20" x14ac:dyDescent="0.3">
      <c r="A557" t="s">
        <v>1160</v>
      </c>
      <c r="B557" t="s">
        <v>1161</v>
      </c>
      <c r="C557" t="s">
        <v>16</v>
      </c>
      <c r="D557" t="s">
        <v>28</v>
      </c>
      <c r="E557" t="s">
        <v>34</v>
      </c>
      <c r="F557">
        <v>8475</v>
      </c>
      <c r="G557">
        <v>10</v>
      </c>
      <c r="H557">
        <v>7628</v>
      </c>
      <c r="I557">
        <v>4.3</v>
      </c>
      <c r="J557">
        <v>290</v>
      </c>
      <c r="K557">
        <v>3</v>
      </c>
      <c r="L557">
        <v>22884</v>
      </c>
      <c r="M557" s="1">
        <v>45446</v>
      </c>
      <c r="N557" t="s">
        <v>91</v>
      </c>
      <c r="O557" t="str">
        <f t="shared" si="32"/>
        <v>Jun-2024</v>
      </c>
      <c r="P557" s="21">
        <f t="shared" si="33"/>
        <v>2024</v>
      </c>
      <c r="Q557">
        <f t="shared" si="34"/>
        <v>2</v>
      </c>
      <c r="T557" t="str">
        <f t="shared" si="35"/>
        <v>High Sales</v>
      </c>
    </row>
    <row r="558" spans="1:20" x14ac:dyDescent="0.3">
      <c r="A558" t="s">
        <v>1162</v>
      </c>
      <c r="B558" t="s">
        <v>1163</v>
      </c>
      <c r="C558" t="s">
        <v>16</v>
      </c>
      <c r="D558" t="s">
        <v>17</v>
      </c>
      <c r="E558" t="s">
        <v>34</v>
      </c>
      <c r="F558">
        <v>2965</v>
      </c>
      <c r="G558">
        <v>30</v>
      </c>
      <c r="H558">
        <v>2076</v>
      </c>
      <c r="I558">
        <v>4.4000000000000004</v>
      </c>
      <c r="J558">
        <v>23</v>
      </c>
      <c r="K558">
        <v>1</v>
      </c>
      <c r="L558">
        <v>2076</v>
      </c>
      <c r="M558" s="1">
        <v>45378</v>
      </c>
      <c r="N558" t="s">
        <v>58</v>
      </c>
      <c r="O558" t="str">
        <f t="shared" si="32"/>
        <v>Mar-2024</v>
      </c>
      <c r="P558" s="21">
        <f t="shared" si="33"/>
        <v>2024</v>
      </c>
      <c r="Q558">
        <f t="shared" si="34"/>
        <v>1</v>
      </c>
      <c r="T558" t="str">
        <f t="shared" si="35"/>
        <v>Low Sales</v>
      </c>
    </row>
    <row r="559" spans="1:20" x14ac:dyDescent="0.3">
      <c r="A559" t="s">
        <v>1164</v>
      </c>
      <c r="B559" t="s">
        <v>1165</v>
      </c>
      <c r="C559" t="s">
        <v>52</v>
      </c>
      <c r="D559" t="s">
        <v>41</v>
      </c>
      <c r="E559" t="s">
        <v>34</v>
      </c>
      <c r="F559">
        <v>2192</v>
      </c>
      <c r="G559">
        <v>30</v>
      </c>
      <c r="H559">
        <v>1534</v>
      </c>
      <c r="I559">
        <v>4.8</v>
      </c>
      <c r="J559">
        <v>14</v>
      </c>
      <c r="K559">
        <v>1</v>
      </c>
      <c r="L559">
        <v>1534</v>
      </c>
      <c r="M559" s="1">
        <v>45645</v>
      </c>
      <c r="N559" t="s">
        <v>78</v>
      </c>
      <c r="O559" t="str">
        <f t="shared" si="32"/>
        <v>Dec-2024</v>
      </c>
      <c r="P559" s="21">
        <f t="shared" si="33"/>
        <v>2024</v>
      </c>
      <c r="Q559">
        <f t="shared" si="34"/>
        <v>3</v>
      </c>
      <c r="T559" t="str">
        <f t="shared" si="35"/>
        <v>Low Sales</v>
      </c>
    </row>
    <row r="560" spans="1:20" x14ac:dyDescent="0.3">
      <c r="A560" t="s">
        <v>1166</v>
      </c>
      <c r="B560" t="s">
        <v>1167</v>
      </c>
      <c r="C560" t="s">
        <v>22</v>
      </c>
      <c r="D560" t="s">
        <v>46</v>
      </c>
      <c r="E560" t="s">
        <v>74</v>
      </c>
      <c r="F560">
        <v>9627</v>
      </c>
      <c r="G560">
        <v>20</v>
      </c>
      <c r="H560">
        <v>7702</v>
      </c>
      <c r="I560">
        <v>4.2</v>
      </c>
      <c r="J560">
        <v>268</v>
      </c>
      <c r="K560">
        <v>2</v>
      </c>
      <c r="L560">
        <v>15404</v>
      </c>
      <c r="M560" s="1">
        <v>45837</v>
      </c>
      <c r="N560" t="s">
        <v>75</v>
      </c>
      <c r="O560" t="str">
        <f t="shared" si="32"/>
        <v>Jun-2025</v>
      </c>
      <c r="P560" s="21">
        <f t="shared" si="33"/>
        <v>2025</v>
      </c>
      <c r="Q560">
        <f t="shared" si="34"/>
        <v>2</v>
      </c>
      <c r="T560" t="str">
        <f t="shared" si="35"/>
        <v>High Sales</v>
      </c>
    </row>
    <row r="561" spans="1:20" x14ac:dyDescent="0.3">
      <c r="A561" t="s">
        <v>1168</v>
      </c>
      <c r="B561" t="s">
        <v>1169</v>
      </c>
      <c r="C561" t="s">
        <v>27</v>
      </c>
      <c r="D561" t="s">
        <v>28</v>
      </c>
      <c r="E561" t="s">
        <v>34</v>
      </c>
      <c r="F561">
        <v>1087</v>
      </c>
      <c r="G561">
        <v>15</v>
      </c>
      <c r="H561">
        <v>924</v>
      </c>
      <c r="I561">
        <v>4.5</v>
      </c>
      <c r="J561">
        <v>126</v>
      </c>
      <c r="K561">
        <v>1</v>
      </c>
      <c r="L561">
        <v>924</v>
      </c>
      <c r="M561" s="1">
        <v>45615</v>
      </c>
      <c r="N561" t="s">
        <v>64</v>
      </c>
      <c r="O561" t="str">
        <f t="shared" si="32"/>
        <v>Nov-2024</v>
      </c>
      <c r="P561" s="21">
        <f t="shared" si="33"/>
        <v>2024</v>
      </c>
      <c r="Q561">
        <f t="shared" si="34"/>
        <v>3</v>
      </c>
      <c r="T561" t="str">
        <f t="shared" si="35"/>
        <v>Low Sales</v>
      </c>
    </row>
    <row r="562" spans="1:20" x14ac:dyDescent="0.3">
      <c r="A562" t="s">
        <v>1170</v>
      </c>
      <c r="B562" t="s">
        <v>1171</v>
      </c>
      <c r="C562" t="s">
        <v>37</v>
      </c>
      <c r="D562" t="s">
        <v>33</v>
      </c>
      <c r="E562" t="s">
        <v>34</v>
      </c>
      <c r="F562">
        <v>3948</v>
      </c>
      <c r="G562">
        <v>50</v>
      </c>
      <c r="H562">
        <v>1974</v>
      </c>
      <c r="I562">
        <v>3.8</v>
      </c>
      <c r="J562">
        <v>50</v>
      </c>
      <c r="K562">
        <v>1</v>
      </c>
      <c r="L562">
        <v>1974</v>
      </c>
      <c r="M562" s="1">
        <v>45565</v>
      </c>
      <c r="N562" t="s">
        <v>29</v>
      </c>
      <c r="O562" t="str">
        <f t="shared" si="32"/>
        <v>Sep-2024</v>
      </c>
      <c r="P562" s="21">
        <f t="shared" si="33"/>
        <v>2024</v>
      </c>
      <c r="Q562">
        <f t="shared" si="34"/>
        <v>3</v>
      </c>
      <c r="T562" t="str">
        <f t="shared" si="35"/>
        <v>Low Sales</v>
      </c>
    </row>
    <row r="563" spans="1:20" x14ac:dyDescent="0.3">
      <c r="A563" t="s">
        <v>1172</v>
      </c>
      <c r="B563" t="s">
        <v>1173</v>
      </c>
      <c r="C563" t="s">
        <v>27</v>
      </c>
      <c r="D563" t="s">
        <v>17</v>
      </c>
      <c r="E563" t="s">
        <v>34</v>
      </c>
      <c r="F563">
        <v>2463</v>
      </c>
      <c r="G563">
        <v>20</v>
      </c>
      <c r="H563">
        <v>1970</v>
      </c>
      <c r="I563">
        <v>5</v>
      </c>
      <c r="J563">
        <v>101</v>
      </c>
      <c r="K563">
        <v>1</v>
      </c>
      <c r="L563">
        <v>1970</v>
      </c>
      <c r="M563" s="1">
        <v>45361</v>
      </c>
      <c r="N563" t="s">
        <v>61</v>
      </c>
      <c r="O563" t="str">
        <f t="shared" si="32"/>
        <v>Mar-2024</v>
      </c>
      <c r="P563" s="21">
        <f t="shared" si="33"/>
        <v>2024</v>
      </c>
      <c r="Q563">
        <f t="shared" si="34"/>
        <v>1</v>
      </c>
      <c r="T563" t="str">
        <f t="shared" si="35"/>
        <v>Low Sales</v>
      </c>
    </row>
    <row r="564" spans="1:20" x14ac:dyDescent="0.3">
      <c r="A564" t="s">
        <v>1174</v>
      </c>
      <c r="B564" t="s">
        <v>1175</v>
      </c>
      <c r="C564" t="s">
        <v>37</v>
      </c>
      <c r="D564" t="s">
        <v>23</v>
      </c>
      <c r="E564" t="s">
        <v>34</v>
      </c>
      <c r="F564">
        <v>4402</v>
      </c>
      <c r="G564">
        <v>15</v>
      </c>
      <c r="H564">
        <v>3742</v>
      </c>
      <c r="I564">
        <v>4.2</v>
      </c>
      <c r="J564">
        <v>64</v>
      </c>
      <c r="K564">
        <v>1</v>
      </c>
      <c r="L564">
        <v>3742</v>
      </c>
      <c r="M564" s="1">
        <v>45326</v>
      </c>
      <c r="N564" t="s">
        <v>61</v>
      </c>
      <c r="O564" t="str">
        <f t="shared" si="32"/>
        <v>Feb-2024</v>
      </c>
      <c r="P564" s="21">
        <f t="shared" si="33"/>
        <v>2024</v>
      </c>
      <c r="Q564">
        <f t="shared" si="34"/>
        <v>1</v>
      </c>
      <c r="T564" t="str">
        <f t="shared" si="35"/>
        <v>Low Sales</v>
      </c>
    </row>
    <row r="565" spans="1:20" x14ac:dyDescent="0.3">
      <c r="A565" t="s">
        <v>1176</v>
      </c>
      <c r="B565" t="s">
        <v>1177</v>
      </c>
      <c r="C565" t="s">
        <v>45</v>
      </c>
      <c r="D565" t="s">
        <v>17</v>
      </c>
      <c r="E565" t="s">
        <v>18</v>
      </c>
      <c r="F565">
        <v>1972</v>
      </c>
      <c r="G565">
        <v>10</v>
      </c>
      <c r="H565">
        <v>1775</v>
      </c>
      <c r="I565">
        <v>3.8</v>
      </c>
      <c r="J565">
        <v>277</v>
      </c>
      <c r="K565">
        <v>1</v>
      </c>
      <c r="L565">
        <v>1775</v>
      </c>
      <c r="M565" s="1">
        <v>45964</v>
      </c>
      <c r="N565" t="s">
        <v>54</v>
      </c>
      <c r="O565" t="str">
        <f t="shared" si="32"/>
        <v>Nov-2025</v>
      </c>
      <c r="P565" s="21">
        <f t="shared" si="33"/>
        <v>2025</v>
      </c>
      <c r="Q565">
        <f t="shared" si="34"/>
        <v>3</v>
      </c>
      <c r="T565" t="str">
        <f t="shared" si="35"/>
        <v>Low Sales</v>
      </c>
    </row>
    <row r="566" spans="1:20" x14ac:dyDescent="0.3">
      <c r="A566" t="s">
        <v>1178</v>
      </c>
      <c r="B566" t="s">
        <v>1179</v>
      </c>
      <c r="C566" t="s">
        <v>116</v>
      </c>
      <c r="D566" t="s">
        <v>28</v>
      </c>
      <c r="E566" t="s">
        <v>34</v>
      </c>
      <c r="F566">
        <v>4815</v>
      </c>
      <c r="G566">
        <v>30</v>
      </c>
      <c r="H566">
        <v>3370</v>
      </c>
      <c r="I566">
        <v>3.9</v>
      </c>
      <c r="J566">
        <v>5</v>
      </c>
      <c r="K566">
        <v>1</v>
      </c>
      <c r="L566">
        <v>3370</v>
      </c>
      <c r="M566" s="1">
        <v>45575</v>
      </c>
      <c r="N566" t="s">
        <v>71</v>
      </c>
      <c r="O566" t="str">
        <f t="shared" si="32"/>
        <v>Oct-2024</v>
      </c>
      <c r="P566" s="21">
        <f t="shared" si="33"/>
        <v>2024</v>
      </c>
      <c r="Q566">
        <f t="shared" si="34"/>
        <v>3</v>
      </c>
      <c r="T566" t="str">
        <f t="shared" si="35"/>
        <v>Low Sales</v>
      </c>
    </row>
    <row r="567" spans="1:20" x14ac:dyDescent="0.3">
      <c r="A567" t="s">
        <v>1180</v>
      </c>
      <c r="B567" t="s">
        <v>1181</v>
      </c>
      <c r="C567" t="s">
        <v>116</v>
      </c>
      <c r="D567" t="s">
        <v>23</v>
      </c>
      <c r="E567" t="s">
        <v>34</v>
      </c>
      <c r="F567">
        <v>1301</v>
      </c>
      <c r="G567">
        <v>20</v>
      </c>
      <c r="H567">
        <v>1041</v>
      </c>
      <c r="I567">
        <v>3.2</v>
      </c>
      <c r="J567">
        <v>32</v>
      </c>
      <c r="K567">
        <v>5</v>
      </c>
      <c r="L567">
        <v>5205</v>
      </c>
      <c r="M567" s="1">
        <v>45556</v>
      </c>
      <c r="N567" t="s">
        <v>141</v>
      </c>
      <c r="O567" t="str">
        <f t="shared" si="32"/>
        <v>Sep-2024</v>
      </c>
      <c r="P567" s="21">
        <f t="shared" si="33"/>
        <v>2024</v>
      </c>
      <c r="Q567">
        <f t="shared" si="34"/>
        <v>3</v>
      </c>
      <c r="T567" t="str">
        <f t="shared" si="35"/>
        <v>High Sales</v>
      </c>
    </row>
    <row r="568" spans="1:20" x14ac:dyDescent="0.3">
      <c r="A568" t="s">
        <v>1182</v>
      </c>
      <c r="B568" t="s">
        <v>1183</v>
      </c>
      <c r="C568" t="s">
        <v>32</v>
      </c>
      <c r="D568" t="s">
        <v>53</v>
      </c>
      <c r="E568" t="s">
        <v>34</v>
      </c>
      <c r="F568">
        <v>5789</v>
      </c>
      <c r="G568">
        <v>20</v>
      </c>
      <c r="H568">
        <v>4631</v>
      </c>
      <c r="I568">
        <v>3.9</v>
      </c>
      <c r="J568">
        <v>178</v>
      </c>
      <c r="K568">
        <v>1</v>
      </c>
      <c r="L568">
        <v>4631</v>
      </c>
      <c r="M568" s="1">
        <v>45439</v>
      </c>
      <c r="N568" t="s">
        <v>24</v>
      </c>
      <c r="O568" t="str">
        <f t="shared" si="32"/>
        <v>May-2024</v>
      </c>
      <c r="P568" s="21">
        <f t="shared" si="33"/>
        <v>2024</v>
      </c>
      <c r="Q568">
        <f t="shared" si="34"/>
        <v>2</v>
      </c>
      <c r="T568" t="str">
        <f t="shared" si="35"/>
        <v>Low Sales</v>
      </c>
    </row>
    <row r="569" spans="1:20" x14ac:dyDescent="0.3">
      <c r="A569" t="s">
        <v>1184</v>
      </c>
      <c r="B569" t="s">
        <v>1185</v>
      </c>
      <c r="C569" t="s">
        <v>45</v>
      </c>
      <c r="D569" t="s">
        <v>23</v>
      </c>
      <c r="E569" t="s">
        <v>34</v>
      </c>
      <c r="F569">
        <v>2911</v>
      </c>
      <c r="G569">
        <v>10</v>
      </c>
      <c r="H569">
        <v>2620</v>
      </c>
      <c r="I569">
        <v>2.9</v>
      </c>
      <c r="J569">
        <v>55</v>
      </c>
      <c r="K569">
        <v>1</v>
      </c>
      <c r="L569">
        <v>2620</v>
      </c>
      <c r="M569" s="1">
        <v>45548</v>
      </c>
      <c r="N569" t="s">
        <v>91</v>
      </c>
      <c r="O569" t="str">
        <f t="shared" si="32"/>
        <v>Sep-2024</v>
      </c>
      <c r="P569" s="21">
        <f t="shared" si="33"/>
        <v>2024</v>
      </c>
      <c r="Q569">
        <f t="shared" si="34"/>
        <v>3</v>
      </c>
      <c r="T569" t="str">
        <f t="shared" si="35"/>
        <v>Low Sales</v>
      </c>
    </row>
    <row r="570" spans="1:20" x14ac:dyDescent="0.3">
      <c r="A570" t="s">
        <v>1186</v>
      </c>
      <c r="B570" t="s">
        <v>1187</v>
      </c>
      <c r="C570" t="s">
        <v>116</v>
      </c>
      <c r="D570" t="s">
        <v>109</v>
      </c>
      <c r="E570" t="s">
        <v>18</v>
      </c>
      <c r="F570">
        <v>2089</v>
      </c>
      <c r="G570">
        <v>15</v>
      </c>
      <c r="H570">
        <v>1776</v>
      </c>
      <c r="I570">
        <v>4.5</v>
      </c>
      <c r="J570">
        <v>271</v>
      </c>
      <c r="K570">
        <v>1</v>
      </c>
      <c r="L570">
        <v>1776</v>
      </c>
      <c r="M570" s="1">
        <v>45692</v>
      </c>
      <c r="N570" t="s">
        <v>54</v>
      </c>
      <c r="O570" t="str">
        <f t="shared" si="32"/>
        <v>Feb-2025</v>
      </c>
      <c r="P570" s="21">
        <f t="shared" si="33"/>
        <v>2025</v>
      </c>
      <c r="Q570">
        <f t="shared" si="34"/>
        <v>1</v>
      </c>
      <c r="T570" t="str">
        <f t="shared" si="35"/>
        <v>Low Sales</v>
      </c>
    </row>
    <row r="571" spans="1:20" x14ac:dyDescent="0.3">
      <c r="A571" t="s">
        <v>1188</v>
      </c>
      <c r="B571" t="s">
        <v>1189</v>
      </c>
      <c r="C571" t="s">
        <v>27</v>
      </c>
      <c r="D571" t="s">
        <v>41</v>
      </c>
      <c r="E571" t="s">
        <v>18</v>
      </c>
      <c r="F571">
        <v>1315</v>
      </c>
      <c r="G571">
        <v>0</v>
      </c>
      <c r="H571">
        <v>1315</v>
      </c>
      <c r="I571">
        <v>4.3</v>
      </c>
      <c r="J571">
        <v>50</v>
      </c>
      <c r="K571">
        <v>2</v>
      </c>
      <c r="L571">
        <v>2630</v>
      </c>
      <c r="M571" s="1">
        <v>45785</v>
      </c>
      <c r="N571" t="s">
        <v>29</v>
      </c>
      <c r="O571" t="str">
        <f t="shared" si="32"/>
        <v>May-2025</v>
      </c>
      <c r="P571" s="21">
        <f t="shared" si="33"/>
        <v>2025</v>
      </c>
      <c r="Q571">
        <f t="shared" si="34"/>
        <v>2</v>
      </c>
      <c r="T571" t="str">
        <f t="shared" si="35"/>
        <v>Low Sales</v>
      </c>
    </row>
    <row r="572" spans="1:20" x14ac:dyDescent="0.3">
      <c r="A572" t="s">
        <v>1190</v>
      </c>
      <c r="B572" t="s">
        <v>1191</v>
      </c>
      <c r="C572" t="s">
        <v>57</v>
      </c>
      <c r="D572" t="s">
        <v>28</v>
      </c>
      <c r="E572" t="s">
        <v>34</v>
      </c>
      <c r="F572">
        <v>1442</v>
      </c>
      <c r="G572">
        <v>25</v>
      </c>
      <c r="H572">
        <v>1082</v>
      </c>
      <c r="I572">
        <v>3.6</v>
      </c>
      <c r="J572">
        <v>82</v>
      </c>
      <c r="K572">
        <v>1</v>
      </c>
      <c r="L572">
        <v>1082</v>
      </c>
      <c r="M572" s="1">
        <v>45839</v>
      </c>
      <c r="N572" t="s">
        <v>49</v>
      </c>
      <c r="O572" t="str">
        <f t="shared" si="32"/>
        <v>Jul-2025</v>
      </c>
      <c r="P572" s="21">
        <f t="shared" si="33"/>
        <v>2025</v>
      </c>
      <c r="Q572">
        <f t="shared" si="34"/>
        <v>2</v>
      </c>
      <c r="T572" t="str">
        <f t="shared" si="35"/>
        <v>Low Sales</v>
      </c>
    </row>
    <row r="573" spans="1:20" x14ac:dyDescent="0.3">
      <c r="A573" t="s">
        <v>1192</v>
      </c>
      <c r="B573" t="s">
        <v>1193</v>
      </c>
      <c r="C573" t="s">
        <v>16</v>
      </c>
      <c r="D573" t="s">
        <v>17</v>
      </c>
      <c r="E573" t="s">
        <v>18</v>
      </c>
      <c r="F573">
        <v>6638</v>
      </c>
      <c r="G573">
        <v>0</v>
      </c>
      <c r="H573">
        <v>6638</v>
      </c>
      <c r="I573">
        <v>4.0999999999999996</v>
      </c>
      <c r="J573">
        <v>671</v>
      </c>
      <c r="K573">
        <v>1</v>
      </c>
      <c r="L573">
        <v>6638</v>
      </c>
      <c r="M573" s="1">
        <v>45598</v>
      </c>
      <c r="N573" t="s">
        <v>189</v>
      </c>
      <c r="O573" t="str">
        <f t="shared" si="32"/>
        <v>Nov-2024</v>
      </c>
      <c r="P573" s="21">
        <f t="shared" si="33"/>
        <v>2024</v>
      </c>
      <c r="Q573">
        <f t="shared" si="34"/>
        <v>3</v>
      </c>
      <c r="T573" t="str">
        <f t="shared" si="35"/>
        <v>High Sales</v>
      </c>
    </row>
    <row r="574" spans="1:20" x14ac:dyDescent="0.3">
      <c r="A574" t="s">
        <v>1194</v>
      </c>
      <c r="B574" t="s">
        <v>1195</v>
      </c>
      <c r="C574" t="s">
        <v>27</v>
      </c>
      <c r="D574" t="s">
        <v>23</v>
      </c>
      <c r="E574" t="s">
        <v>18</v>
      </c>
      <c r="F574">
        <v>1936</v>
      </c>
      <c r="G574">
        <v>0</v>
      </c>
      <c r="H574">
        <v>1936</v>
      </c>
      <c r="I574">
        <v>4.0999999999999996</v>
      </c>
      <c r="J574">
        <v>145</v>
      </c>
      <c r="K574">
        <v>2</v>
      </c>
      <c r="L574">
        <v>3872</v>
      </c>
      <c r="M574" s="1">
        <v>45899</v>
      </c>
      <c r="N574" t="s">
        <v>75</v>
      </c>
      <c r="O574" t="str">
        <f t="shared" si="32"/>
        <v>Aug-2025</v>
      </c>
      <c r="P574" s="21">
        <f t="shared" si="33"/>
        <v>2025</v>
      </c>
      <c r="Q574">
        <f t="shared" si="34"/>
        <v>2</v>
      </c>
      <c r="T574" t="str">
        <f t="shared" si="35"/>
        <v>Low Sales</v>
      </c>
    </row>
    <row r="575" spans="1:20" x14ac:dyDescent="0.3">
      <c r="A575" t="s">
        <v>1196</v>
      </c>
      <c r="B575" t="s">
        <v>1197</v>
      </c>
      <c r="C575" t="s">
        <v>32</v>
      </c>
      <c r="D575" t="s">
        <v>28</v>
      </c>
      <c r="E575" t="s">
        <v>34</v>
      </c>
      <c r="F575">
        <v>5364</v>
      </c>
      <c r="G575">
        <v>60</v>
      </c>
      <c r="H575">
        <v>2146</v>
      </c>
      <c r="I575">
        <v>3.5</v>
      </c>
      <c r="J575">
        <v>209</v>
      </c>
      <c r="K575">
        <v>4</v>
      </c>
      <c r="L575">
        <v>8584</v>
      </c>
      <c r="M575" s="1">
        <v>45308</v>
      </c>
      <c r="N575" t="s">
        <v>78</v>
      </c>
      <c r="O575" t="str">
        <f t="shared" si="32"/>
        <v>Jan-2024</v>
      </c>
      <c r="P575" s="21">
        <f t="shared" si="33"/>
        <v>2024</v>
      </c>
      <c r="Q575">
        <f t="shared" si="34"/>
        <v>1</v>
      </c>
      <c r="T575" t="str">
        <f t="shared" si="35"/>
        <v>High Sales</v>
      </c>
    </row>
    <row r="576" spans="1:20" x14ac:dyDescent="0.3">
      <c r="A576" t="s">
        <v>1198</v>
      </c>
      <c r="B576" t="s">
        <v>1199</v>
      </c>
      <c r="C576" t="s">
        <v>57</v>
      </c>
      <c r="D576" t="s">
        <v>109</v>
      </c>
      <c r="E576" t="s">
        <v>34</v>
      </c>
      <c r="F576">
        <v>974</v>
      </c>
      <c r="G576">
        <v>15</v>
      </c>
      <c r="H576">
        <v>828</v>
      </c>
      <c r="I576">
        <v>4</v>
      </c>
      <c r="J576">
        <v>100</v>
      </c>
      <c r="K576">
        <v>1</v>
      </c>
      <c r="L576">
        <v>828</v>
      </c>
      <c r="M576" s="1">
        <v>45761</v>
      </c>
      <c r="N576" t="s">
        <v>24</v>
      </c>
      <c r="O576" t="str">
        <f t="shared" si="32"/>
        <v>Apr-2025</v>
      </c>
      <c r="P576" s="21">
        <f t="shared" si="33"/>
        <v>2025</v>
      </c>
      <c r="Q576">
        <f t="shared" si="34"/>
        <v>1</v>
      </c>
      <c r="T576" t="str">
        <f t="shared" si="35"/>
        <v>Low Sales</v>
      </c>
    </row>
    <row r="577" spans="1:20" x14ac:dyDescent="0.3">
      <c r="A577" t="s">
        <v>1200</v>
      </c>
      <c r="B577" t="s">
        <v>412</v>
      </c>
      <c r="C577" t="s">
        <v>32</v>
      </c>
      <c r="D577" t="s">
        <v>109</v>
      </c>
      <c r="E577" t="s">
        <v>161</v>
      </c>
      <c r="F577">
        <v>1069</v>
      </c>
      <c r="G577">
        <v>20</v>
      </c>
      <c r="H577">
        <v>855</v>
      </c>
      <c r="I577">
        <v>4.0999999999999996</v>
      </c>
      <c r="J577">
        <v>110</v>
      </c>
      <c r="K577">
        <v>1</v>
      </c>
      <c r="L577">
        <v>855</v>
      </c>
      <c r="M577" s="1">
        <v>45925</v>
      </c>
      <c r="N577" t="s">
        <v>78</v>
      </c>
      <c r="O577" t="str">
        <f t="shared" si="32"/>
        <v>Sep-2025</v>
      </c>
      <c r="P577" s="21">
        <f t="shared" si="33"/>
        <v>2025</v>
      </c>
      <c r="Q577">
        <f t="shared" si="34"/>
        <v>3</v>
      </c>
      <c r="T577" t="str">
        <f t="shared" si="35"/>
        <v>Low Sales</v>
      </c>
    </row>
    <row r="578" spans="1:20" x14ac:dyDescent="0.3">
      <c r="A578" t="s">
        <v>1201</v>
      </c>
      <c r="B578" t="s">
        <v>1202</v>
      </c>
      <c r="C578" t="s">
        <v>22</v>
      </c>
      <c r="D578" t="s">
        <v>46</v>
      </c>
      <c r="E578" t="s">
        <v>18</v>
      </c>
      <c r="F578">
        <v>7830</v>
      </c>
      <c r="G578">
        <v>40</v>
      </c>
      <c r="H578">
        <v>4698</v>
      </c>
      <c r="I578">
        <v>4</v>
      </c>
      <c r="J578">
        <v>11</v>
      </c>
      <c r="K578">
        <v>1</v>
      </c>
      <c r="L578">
        <v>4698</v>
      </c>
      <c r="M578" s="1">
        <v>45466</v>
      </c>
      <c r="N578" t="s">
        <v>54</v>
      </c>
      <c r="O578" t="str">
        <f t="shared" si="32"/>
        <v>Jun-2024</v>
      </c>
      <c r="P578" s="21">
        <f t="shared" si="33"/>
        <v>2024</v>
      </c>
      <c r="Q578">
        <f t="shared" si="34"/>
        <v>2</v>
      </c>
      <c r="T578" t="str">
        <f t="shared" si="35"/>
        <v>Low Sales</v>
      </c>
    </row>
    <row r="579" spans="1:20" x14ac:dyDescent="0.3">
      <c r="A579" t="s">
        <v>1203</v>
      </c>
      <c r="B579" t="s">
        <v>1204</v>
      </c>
      <c r="C579" t="s">
        <v>32</v>
      </c>
      <c r="D579" t="s">
        <v>53</v>
      </c>
      <c r="E579" t="s">
        <v>74</v>
      </c>
      <c r="F579">
        <v>5833</v>
      </c>
      <c r="G579">
        <v>15</v>
      </c>
      <c r="H579">
        <v>4958</v>
      </c>
      <c r="I579">
        <v>3.8</v>
      </c>
      <c r="J579">
        <v>24</v>
      </c>
      <c r="K579">
        <v>1</v>
      </c>
      <c r="L579">
        <v>4958</v>
      </c>
      <c r="M579" s="1">
        <v>45986</v>
      </c>
      <c r="N579" t="s">
        <v>189</v>
      </c>
      <c r="O579" t="str">
        <f t="shared" ref="O579:O642" si="36">TEXT(M579,"MMM-YYYY")</f>
        <v>Nov-2025</v>
      </c>
      <c r="P579" s="21">
        <f t="shared" ref="P579:P642" si="37">YEAR(M579)</f>
        <v>2025</v>
      </c>
      <c r="Q579">
        <f t="shared" ref="Q579:Q642" si="38">CHOOSE(MONTH(M579),1,1,1,1,2,2,2,2,3,3,3,3,4,4,4,4)</f>
        <v>3</v>
      </c>
      <c r="T579" t="str">
        <f t="shared" ref="T579:T642" si="39">IF(L579&gt;5000,"High Sales","Low Sales")</f>
        <v>Low Sales</v>
      </c>
    </row>
    <row r="580" spans="1:20" x14ac:dyDescent="0.3">
      <c r="A580" t="s">
        <v>1205</v>
      </c>
      <c r="B580" t="s">
        <v>1206</v>
      </c>
      <c r="C580" t="s">
        <v>45</v>
      </c>
      <c r="D580" t="s">
        <v>46</v>
      </c>
      <c r="E580" t="s">
        <v>161</v>
      </c>
      <c r="F580">
        <v>4983</v>
      </c>
      <c r="G580">
        <v>30</v>
      </c>
      <c r="H580">
        <v>3488</v>
      </c>
      <c r="I580">
        <v>3.6</v>
      </c>
      <c r="J580">
        <v>162</v>
      </c>
      <c r="K580">
        <v>1</v>
      </c>
      <c r="L580">
        <v>3488</v>
      </c>
      <c r="M580" s="1">
        <v>45356</v>
      </c>
      <c r="N580" t="s">
        <v>29</v>
      </c>
      <c r="O580" t="str">
        <f t="shared" si="36"/>
        <v>Mar-2024</v>
      </c>
      <c r="P580" s="21">
        <f t="shared" si="37"/>
        <v>2024</v>
      </c>
      <c r="Q580">
        <f t="shared" si="38"/>
        <v>1</v>
      </c>
      <c r="T580" t="str">
        <f t="shared" si="39"/>
        <v>Low Sales</v>
      </c>
    </row>
    <row r="581" spans="1:20" x14ac:dyDescent="0.3">
      <c r="A581" t="s">
        <v>1207</v>
      </c>
      <c r="B581" t="s">
        <v>1208</v>
      </c>
      <c r="C581" t="s">
        <v>52</v>
      </c>
      <c r="D581" t="s">
        <v>46</v>
      </c>
      <c r="E581" t="s">
        <v>161</v>
      </c>
      <c r="F581">
        <v>4193</v>
      </c>
      <c r="G581">
        <v>20</v>
      </c>
      <c r="H581">
        <v>3354</v>
      </c>
      <c r="I581">
        <v>4</v>
      </c>
      <c r="J581">
        <v>212</v>
      </c>
      <c r="K581">
        <v>1</v>
      </c>
      <c r="L581">
        <v>3354</v>
      </c>
      <c r="M581" s="1">
        <v>45394</v>
      </c>
      <c r="N581" t="s">
        <v>150</v>
      </c>
      <c r="O581" t="str">
        <f t="shared" si="36"/>
        <v>Apr-2024</v>
      </c>
      <c r="P581" s="21">
        <f t="shared" si="37"/>
        <v>2024</v>
      </c>
      <c r="Q581">
        <f t="shared" si="38"/>
        <v>1</v>
      </c>
      <c r="T581" t="str">
        <f t="shared" si="39"/>
        <v>Low Sales</v>
      </c>
    </row>
    <row r="582" spans="1:20" x14ac:dyDescent="0.3">
      <c r="A582" t="s">
        <v>1209</v>
      </c>
      <c r="B582" t="s">
        <v>1210</v>
      </c>
      <c r="C582" t="s">
        <v>22</v>
      </c>
      <c r="D582" t="s">
        <v>53</v>
      </c>
      <c r="E582" t="s">
        <v>34</v>
      </c>
      <c r="F582">
        <v>1010</v>
      </c>
      <c r="G582">
        <v>0</v>
      </c>
      <c r="H582">
        <v>1010</v>
      </c>
      <c r="I582">
        <v>3.8</v>
      </c>
      <c r="J582">
        <v>32</v>
      </c>
      <c r="K582">
        <v>2</v>
      </c>
      <c r="L582">
        <v>2020</v>
      </c>
      <c r="M582" s="1">
        <v>45899</v>
      </c>
      <c r="N582" t="s">
        <v>38</v>
      </c>
      <c r="O582" t="str">
        <f t="shared" si="36"/>
        <v>Aug-2025</v>
      </c>
      <c r="P582" s="21">
        <f t="shared" si="37"/>
        <v>2025</v>
      </c>
      <c r="Q582">
        <f t="shared" si="38"/>
        <v>2</v>
      </c>
      <c r="T582" t="str">
        <f t="shared" si="39"/>
        <v>Low Sales</v>
      </c>
    </row>
    <row r="583" spans="1:20" x14ac:dyDescent="0.3">
      <c r="A583" t="s">
        <v>1211</v>
      </c>
      <c r="B583" t="s">
        <v>1212</v>
      </c>
      <c r="C583" t="s">
        <v>116</v>
      </c>
      <c r="D583" t="s">
        <v>17</v>
      </c>
      <c r="E583" t="s">
        <v>18</v>
      </c>
      <c r="F583">
        <v>3209</v>
      </c>
      <c r="G583">
        <v>25</v>
      </c>
      <c r="H583">
        <v>2407</v>
      </c>
      <c r="I583">
        <v>4.4000000000000004</v>
      </c>
      <c r="J583">
        <v>42</v>
      </c>
      <c r="K583">
        <v>1</v>
      </c>
      <c r="L583">
        <v>2407</v>
      </c>
      <c r="M583" s="1">
        <v>45470</v>
      </c>
      <c r="N583" t="s">
        <v>150</v>
      </c>
      <c r="O583" t="str">
        <f t="shared" si="36"/>
        <v>Jun-2024</v>
      </c>
      <c r="P583" s="21">
        <f t="shared" si="37"/>
        <v>2024</v>
      </c>
      <c r="Q583">
        <f t="shared" si="38"/>
        <v>2</v>
      </c>
      <c r="T583" t="str">
        <f t="shared" si="39"/>
        <v>Low Sales</v>
      </c>
    </row>
    <row r="584" spans="1:20" x14ac:dyDescent="0.3">
      <c r="A584" t="s">
        <v>1213</v>
      </c>
      <c r="B584" t="s">
        <v>1214</v>
      </c>
      <c r="C584" t="s">
        <v>27</v>
      </c>
      <c r="D584" t="s">
        <v>23</v>
      </c>
      <c r="E584" t="s">
        <v>34</v>
      </c>
      <c r="F584">
        <v>4220</v>
      </c>
      <c r="G584">
        <v>0</v>
      </c>
      <c r="H584">
        <v>4220</v>
      </c>
      <c r="I584">
        <v>4.8</v>
      </c>
      <c r="J584">
        <v>19</v>
      </c>
      <c r="K584">
        <v>1</v>
      </c>
      <c r="L584">
        <v>4220</v>
      </c>
      <c r="M584" s="1">
        <v>45834</v>
      </c>
      <c r="N584" t="s">
        <v>29</v>
      </c>
      <c r="O584" t="str">
        <f t="shared" si="36"/>
        <v>Jun-2025</v>
      </c>
      <c r="P584" s="21">
        <f t="shared" si="37"/>
        <v>2025</v>
      </c>
      <c r="Q584">
        <f t="shared" si="38"/>
        <v>2</v>
      </c>
      <c r="T584" t="str">
        <f t="shared" si="39"/>
        <v>Low Sales</v>
      </c>
    </row>
    <row r="585" spans="1:20" x14ac:dyDescent="0.3">
      <c r="A585" t="s">
        <v>1215</v>
      </c>
      <c r="B585" t="s">
        <v>1216</v>
      </c>
      <c r="C585" t="s">
        <v>27</v>
      </c>
      <c r="D585" t="s">
        <v>17</v>
      </c>
      <c r="E585" t="s">
        <v>18</v>
      </c>
      <c r="F585">
        <v>2576</v>
      </c>
      <c r="G585">
        <v>10</v>
      </c>
      <c r="H585">
        <v>2318</v>
      </c>
      <c r="I585">
        <v>4.5999999999999996</v>
      </c>
      <c r="J585">
        <v>421</v>
      </c>
      <c r="K585">
        <v>1</v>
      </c>
      <c r="L585">
        <v>2318</v>
      </c>
      <c r="M585" s="1">
        <v>45777</v>
      </c>
      <c r="N585" t="s">
        <v>168</v>
      </c>
      <c r="O585" t="str">
        <f t="shared" si="36"/>
        <v>Apr-2025</v>
      </c>
      <c r="P585" s="21">
        <f t="shared" si="37"/>
        <v>2025</v>
      </c>
      <c r="Q585">
        <f t="shared" si="38"/>
        <v>1</v>
      </c>
      <c r="T585" t="str">
        <f t="shared" si="39"/>
        <v>Low Sales</v>
      </c>
    </row>
    <row r="586" spans="1:20" x14ac:dyDescent="0.3">
      <c r="A586" t="s">
        <v>1217</v>
      </c>
      <c r="B586" t="s">
        <v>1218</v>
      </c>
      <c r="C586" t="s">
        <v>22</v>
      </c>
      <c r="D586" t="s">
        <v>109</v>
      </c>
      <c r="E586" t="s">
        <v>161</v>
      </c>
      <c r="F586">
        <v>2377</v>
      </c>
      <c r="G586">
        <v>15</v>
      </c>
      <c r="H586">
        <v>2020</v>
      </c>
      <c r="I586">
        <v>4.0999999999999996</v>
      </c>
      <c r="J586">
        <v>212</v>
      </c>
      <c r="K586">
        <v>1</v>
      </c>
      <c r="L586">
        <v>2020</v>
      </c>
      <c r="M586" s="1">
        <v>45923</v>
      </c>
      <c r="N586" t="s">
        <v>91</v>
      </c>
      <c r="O586" t="str">
        <f t="shared" si="36"/>
        <v>Sep-2025</v>
      </c>
      <c r="P586" s="21">
        <f t="shared" si="37"/>
        <v>2025</v>
      </c>
      <c r="Q586">
        <f t="shared" si="38"/>
        <v>3</v>
      </c>
      <c r="T586" t="str">
        <f t="shared" si="39"/>
        <v>Low Sales</v>
      </c>
    </row>
    <row r="587" spans="1:20" x14ac:dyDescent="0.3">
      <c r="A587" t="s">
        <v>1219</v>
      </c>
      <c r="B587" t="s">
        <v>1220</v>
      </c>
      <c r="C587" t="s">
        <v>22</v>
      </c>
      <c r="D587" t="s">
        <v>46</v>
      </c>
      <c r="E587" t="s">
        <v>34</v>
      </c>
      <c r="F587">
        <v>2359</v>
      </c>
      <c r="G587">
        <v>20</v>
      </c>
      <c r="H587">
        <v>1887</v>
      </c>
      <c r="I587">
        <v>3.8</v>
      </c>
      <c r="J587">
        <v>314</v>
      </c>
      <c r="K587">
        <v>1</v>
      </c>
      <c r="L587">
        <v>1887</v>
      </c>
      <c r="M587" s="1">
        <v>45532</v>
      </c>
      <c r="N587" t="s">
        <v>91</v>
      </c>
      <c r="O587" t="str">
        <f t="shared" si="36"/>
        <v>Aug-2024</v>
      </c>
      <c r="P587" s="21">
        <f t="shared" si="37"/>
        <v>2024</v>
      </c>
      <c r="Q587">
        <f t="shared" si="38"/>
        <v>2</v>
      </c>
      <c r="T587" t="str">
        <f t="shared" si="39"/>
        <v>Low Sales</v>
      </c>
    </row>
    <row r="588" spans="1:20" x14ac:dyDescent="0.3">
      <c r="A588" t="s">
        <v>1221</v>
      </c>
      <c r="B588" t="s">
        <v>1222</v>
      </c>
      <c r="C588" t="s">
        <v>88</v>
      </c>
      <c r="D588" t="s">
        <v>33</v>
      </c>
      <c r="E588" t="s">
        <v>18</v>
      </c>
      <c r="F588">
        <v>4776</v>
      </c>
      <c r="G588">
        <v>10</v>
      </c>
      <c r="H588">
        <v>4298</v>
      </c>
      <c r="I588">
        <v>4.5</v>
      </c>
      <c r="J588">
        <v>76</v>
      </c>
      <c r="K588">
        <v>1</v>
      </c>
      <c r="L588">
        <v>4298</v>
      </c>
      <c r="M588" s="1">
        <v>45714</v>
      </c>
      <c r="N588" t="s">
        <v>42</v>
      </c>
      <c r="O588" t="str">
        <f t="shared" si="36"/>
        <v>Feb-2025</v>
      </c>
      <c r="P588" s="21">
        <f t="shared" si="37"/>
        <v>2025</v>
      </c>
      <c r="Q588">
        <f t="shared" si="38"/>
        <v>1</v>
      </c>
      <c r="T588" t="str">
        <f t="shared" si="39"/>
        <v>Low Sales</v>
      </c>
    </row>
    <row r="589" spans="1:20" x14ac:dyDescent="0.3">
      <c r="A589" t="s">
        <v>1223</v>
      </c>
      <c r="B589" t="s">
        <v>1224</v>
      </c>
      <c r="C589" t="s">
        <v>32</v>
      </c>
      <c r="D589" t="s">
        <v>53</v>
      </c>
      <c r="E589" t="s">
        <v>74</v>
      </c>
      <c r="F589">
        <v>4758</v>
      </c>
      <c r="G589">
        <v>10</v>
      </c>
      <c r="H589">
        <v>4282</v>
      </c>
      <c r="I589">
        <v>4.4000000000000004</v>
      </c>
      <c r="J589">
        <v>279</v>
      </c>
      <c r="K589">
        <v>1</v>
      </c>
      <c r="L589">
        <v>4282</v>
      </c>
      <c r="M589" s="1">
        <v>45916</v>
      </c>
      <c r="N589" t="s">
        <v>91</v>
      </c>
      <c r="O589" t="str">
        <f t="shared" si="36"/>
        <v>Sep-2025</v>
      </c>
      <c r="P589" s="21">
        <f t="shared" si="37"/>
        <v>2025</v>
      </c>
      <c r="Q589">
        <f t="shared" si="38"/>
        <v>3</v>
      </c>
      <c r="T589" t="str">
        <f t="shared" si="39"/>
        <v>Low Sales</v>
      </c>
    </row>
    <row r="590" spans="1:20" x14ac:dyDescent="0.3">
      <c r="A590" t="s">
        <v>1225</v>
      </c>
      <c r="B590" t="s">
        <v>1226</v>
      </c>
      <c r="C590" t="s">
        <v>57</v>
      </c>
      <c r="D590" t="s">
        <v>46</v>
      </c>
      <c r="E590" t="s">
        <v>74</v>
      </c>
      <c r="F590">
        <v>4671</v>
      </c>
      <c r="G590">
        <v>25</v>
      </c>
      <c r="H590">
        <v>3503</v>
      </c>
      <c r="I590">
        <v>4.8</v>
      </c>
      <c r="J590">
        <v>107</v>
      </c>
      <c r="K590">
        <v>1</v>
      </c>
      <c r="L590">
        <v>3503</v>
      </c>
      <c r="M590" s="1">
        <v>45422</v>
      </c>
      <c r="N590" t="s">
        <v>78</v>
      </c>
      <c r="O590" t="str">
        <f t="shared" si="36"/>
        <v>May-2024</v>
      </c>
      <c r="P590" s="21">
        <f t="shared" si="37"/>
        <v>2024</v>
      </c>
      <c r="Q590">
        <f t="shared" si="38"/>
        <v>2</v>
      </c>
      <c r="T590" t="str">
        <f t="shared" si="39"/>
        <v>Low Sales</v>
      </c>
    </row>
    <row r="591" spans="1:20" x14ac:dyDescent="0.3">
      <c r="A591" t="s">
        <v>1227</v>
      </c>
      <c r="B591" t="s">
        <v>1228</v>
      </c>
      <c r="C591" t="s">
        <v>116</v>
      </c>
      <c r="D591" t="s">
        <v>23</v>
      </c>
      <c r="E591" t="s">
        <v>34</v>
      </c>
      <c r="F591">
        <v>4546</v>
      </c>
      <c r="G591">
        <v>20</v>
      </c>
      <c r="H591">
        <v>3637</v>
      </c>
      <c r="I591">
        <v>4.2</v>
      </c>
      <c r="J591">
        <v>202</v>
      </c>
      <c r="K591">
        <v>1</v>
      </c>
      <c r="L591">
        <v>3637</v>
      </c>
      <c r="M591" s="1">
        <v>45594</v>
      </c>
      <c r="N591" t="s">
        <v>150</v>
      </c>
      <c r="O591" t="str">
        <f t="shared" si="36"/>
        <v>Oct-2024</v>
      </c>
      <c r="P591" s="21">
        <f t="shared" si="37"/>
        <v>2024</v>
      </c>
      <c r="Q591">
        <f t="shared" si="38"/>
        <v>3</v>
      </c>
      <c r="T591" t="str">
        <f t="shared" si="39"/>
        <v>Low Sales</v>
      </c>
    </row>
    <row r="592" spans="1:20" x14ac:dyDescent="0.3">
      <c r="A592" t="s">
        <v>1229</v>
      </c>
      <c r="B592" t="s">
        <v>1230</v>
      </c>
      <c r="C592" t="s">
        <v>45</v>
      </c>
      <c r="D592" t="s">
        <v>17</v>
      </c>
      <c r="E592" t="s">
        <v>18</v>
      </c>
      <c r="F592">
        <v>4362</v>
      </c>
      <c r="G592">
        <v>40</v>
      </c>
      <c r="H592">
        <v>2617</v>
      </c>
      <c r="I592">
        <v>5</v>
      </c>
      <c r="J592">
        <v>43</v>
      </c>
      <c r="K592">
        <v>3</v>
      </c>
      <c r="L592">
        <v>7851</v>
      </c>
      <c r="M592" s="1">
        <v>45513</v>
      </c>
      <c r="N592" t="s">
        <v>54</v>
      </c>
      <c r="O592" t="str">
        <f t="shared" si="36"/>
        <v>Aug-2024</v>
      </c>
      <c r="P592" s="21">
        <f t="shared" si="37"/>
        <v>2024</v>
      </c>
      <c r="Q592">
        <f t="shared" si="38"/>
        <v>2</v>
      </c>
      <c r="T592" t="str">
        <f t="shared" si="39"/>
        <v>High Sales</v>
      </c>
    </row>
    <row r="593" spans="1:20" x14ac:dyDescent="0.3">
      <c r="A593" t="s">
        <v>1231</v>
      </c>
      <c r="B593" t="s">
        <v>1232</v>
      </c>
      <c r="C593" t="s">
        <v>16</v>
      </c>
      <c r="D593" t="s">
        <v>109</v>
      </c>
      <c r="E593" t="s">
        <v>161</v>
      </c>
      <c r="F593">
        <v>2691</v>
      </c>
      <c r="G593">
        <v>30</v>
      </c>
      <c r="H593">
        <v>1884</v>
      </c>
      <c r="I593">
        <v>4.2</v>
      </c>
      <c r="J593">
        <v>24</v>
      </c>
      <c r="K593">
        <v>1</v>
      </c>
      <c r="L593">
        <v>1884</v>
      </c>
      <c r="M593" s="1">
        <v>45736</v>
      </c>
      <c r="N593" t="s">
        <v>54</v>
      </c>
      <c r="O593" t="str">
        <f t="shared" si="36"/>
        <v>Mar-2025</v>
      </c>
      <c r="P593" s="21">
        <f t="shared" si="37"/>
        <v>2025</v>
      </c>
      <c r="Q593">
        <f t="shared" si="38"/>
        <v>1</v>
      </c>
      <c r="T593" t="str">
        <f t="shared" si="39"/>
        <v>Low Sales</v>
      </c>
    </row>
    <row r="594" spans="1:20" x14ac:dyDescent="0.3">
      <c r="A594" t="s">
        <v>1233</v>
      </c>
      <c r="B594" t="s">
        <v>1234</v>
      </c>
      <c r="C594" t="s">
        <v>45</v>
      </c>
      <c r="D594" t="s">
        <v>109</v>
      </c>
      <c r="E594" t="s">
        <v>34</v>
      </c>
      <c r="F594">
        <v>671</v>
      </c>
      <c r="G594">
        <v>0</v>
      </c>
      <c r="H594">
        <v>671</v>
      </c>
      <c r="I594">
        <v>3.8</v>
      </c>
      <c r="J594">
        <v>338</v>
      </c>
      <c r="K594">
        <v>2</v>
      </c>
      <c r="L594">
        <v>1342</v>
      </c>
      <c r="M594" s="1">
        <v>45808</v>
      </c>
      <c r="N594" t="s">
        <v>78</v>
      </c>
      <c r="O594" t="str">
        <f t="shared" si="36"/>
        <v>May-2025</v>
      </c>
      <c r="P594" s="21">
        <f t="shared" si="37"/>
        <v>2025</v>
      </c>
      <c r="Q594">
        <f t="shared" si="38"/>
        <v>2</v>
      </c>
      <c r="T594" t="str">
        <f t="shared" si="39"/>
        <v>Low Sales</v>
      </c>
    </row>
    <row r="595" spans="1:20" x14ac:dyDescent="0.3">
      <c r="A595" t="s">
        <v>1235</v>
      </c>
      <c r="B595" t="s">
        <v>1236</v>
      </c>
      <c r="C595" t="s">
        <v>27</v>
      </c>
      <c r="D595" t="s">
        <v>23</v>
      </c>
      <c r="E595" t="s">
        <v>34</v>
      </c>
      <c r="F595">
        <v>2760</v>
      </c>
      <c r="G595">
        <v>10</v>
      </c>
      <c r="H595">
        <v>2484</v>
      </c>
      <c r="I595">
        <v>3.9</v>
      </c>
      <c r="J595">
        <v>85</v>
      </c>
      <c r="K595">
        <v>1</v>
      </c>
      <c r="L595">
        <v>2484</v>
      </c>
      <c r="M595" s="1">
        <v>45708</v>
      </c>
      <c r="N595" t="s">
        <v>42</v>
      </c>
      <c r="O595" t="str">
        <f t="shared" si="36"/>
        <v>Feb-2025</v>
      </c>
      <c r="P595" s="21">
        <f t="shared" si="37"/>
        <v>2025</v>
      </c>
      <c r="Q595">
        <f t="shared" si="38"/>
        <v>1</v>
      </c>
      <c r="T595" t="str">
        <f t="shared" si="39"/>
        <v>Low Sales</v>
      </c>
    </row>
    <row r="596" spans="1:20" x14ac:dyDescent="0.3">
      <c r="A596" t="s">
        <v>1237</v>
      </c>
      <c r="B596" t="s">
        <v>1238</v>
      </c>
      <c r="C596" t="s">
        <v>16</v>
      </c>
      <c r="D596" t="s">
        <v>17</v>
      </c>
      <c r="E596" t="s">
        <v>18</v>
      </c>
      <c r="F596">
        <v>1344</v>
      </c>
      <c r="G596">
        <v>20</v>
      </c>
      <c r="H596">
        <v>1075</v>
      </c>
      <c r="I596">
        <v>4.4000000000000004</v>
      </c>
      <c r="J596">
        <v>180</v>
      </c>
      <c r="K596">
        <v>1</v>
      </c>
      <c r="L596">
        <v>1075</v>
      </c>
      <c r="M596" s="1">
        <v>45762</v>
      </c>
      <c r="N596" t="s">
        <v>54</v>
      </c>
      <c r="O596" t="str">
        <f t="shared" si="36"/>
        <v>Apr-2025</v>
      </c>
      <c r="P596" s="21">
        <f t="shared" si="37"/>
        <v>2025</v>
      </c>
      <c r="Q596">
        <f t="shared" si="38"/>
        <v>1</v>
      </c>
      <c r="T596" t="str">
        <f t="shared" si="39"/>
        <v>Low Sales</v>
      </c>
    </row>
    <row r="597" spans="1:20" x14ac:dyDescent="0.3">
      <c r="A597" t="s">
        <v>1239</v>
      </c>
      <c r="B597" t="s">
        <v>1240</v>
      </c>
      <c r="C597" t="s">
        <v>27</v>
      </c>
      <c r="D597" t="s">
        <v>46</v>
      </c>
      <c r="E597" t="s">
        <v>18</v>
      </c>
      <c r="F597">
        <v>7558</v>
      </c>
      <c r="G597">
        <v>25</v>
      </c>
      <c r="H597">
        <v>5668</v>
      </c>
      <c r="I597">
        <v>3.8</v>
      </c>
      <c r="J597">
        <v>148</v>
      </c>
      <c r="K597">
        <v>1</v>
      </c>
      <c r="L597">
        <v>5668</v>
      </c>
      <c r="M597" s="1">
        <v>45934</v>
      </c>
      <c r="N597" t="s">
        <v>19</v>
      </c>
      <c r="O597" t="str">
        <f t="shared" si="36"/>
        <v>Oct-2025</v>
      </c>
      <c r="P597" s="21">
        <f t="shared" si="37"/>
        <v>2025</v>
      </c>
      <c r="Q597">
        <f t="shared" si="38"/>
        <v>3</v>
      </c>
      <c r="T597" t="str">
        <f t="shared" si="39"/>
        <v>High Sales</v>
      </c>
    </row>
    <row r="598" spans="1:20" x14ac:dyDescent="0.3">
      <c r="A598" t="s">
        <v>1241</v>
      </c>
      <c r="B598" t="s">
        <v>1242</v>
      </c>
      <c r="C598" t="s">
        <v>37</v>
      </c>
      <c r="D598" t="s">
        <v>109</v>
      </c>
      <c r="E598" t="s">
        <v>34</v>
      </c>
      <c r="F598">
        <v>2680</v>
      </c>
      <c r="G598">
        <v>30</v>
      </c>
      <c r="H598">
        <v>1876</v>
      </c>
      <c r="I598">
        <v>5</v>
      </c>
      <c r="J598">
        <v>82</v>
      </c>
      <c r="K598">
        <v>4</v>
      </c>
      <c r="L598">
        <v>7504</v>
      </c>
      <c r="M598" s="1">
        <v>45847</v>
      </c>
      <c r="N598" t="s">
        <v>54</v>
      </c>
      <c r="O598" t="str">
        <f t="shared" si="36"/>
        <v>Jul-2025</v>
      </c>
      <c r="P598" s="21">
        <f t="shared" si="37"/>
        <v>2025</v>
      </c>
      <c r="Q598">
        <f t="shared" si="38"/>
        <v>2</v>
      </c>
      <c r="T598" t="str">
        <f t="shared" si="39"/>
        <v>High Sales</v>
      </c>
    </row>
    <row r="599" spans="1:20" x14ac:dyDescent="0.3">
      <c r="A599" t="s">
        <v>1243</v>
      </c>
      <c r="B599" t="s">
        <v>1244</v>
      </c>
      <c r="C599" t="s">
        <v>45</v>
      </c>
      <c r="D599" t="s">
        <v>33</v>
      </c>
      <c r="E599" t="s">
        <v>18</v>
      </c>
      <c r="F599">
        <v>2898</v>
      </c>
      <c r="G599">
        <v>50</v>
      </c>
      <c r="H599">
        <v>1449</v>
      </c>
      <c r="I599">
        <v>4.3</v>
      </c>
      <c r="J599">
        <v>884</v>
      </c>
      <c r="K599">
        <v>1</v>
      </c>
      <c r="L599">
        <v>1449</v>
      </c>
      <c r="M599" s="1">
        <v>45344</v>
      </c>
      <c r="N599" t="s">
        <v>29</v>
      </c>
      <c r="O599" t="str">
        <f t="shared" si="36"/>
        <v>Feb-2024</v>
      </c>
      <c r="P599" s="21">
        <f t="shared" si="37"/>
        <v>2024</v>
      </c>
      <c r="Q599">
        <f t="shared" si="38"/>
        <v>1</v>
      </c>
      <c r="T599" t="str">
        <f t="shared" si="39"/>
        <v>Low Sales</v>
      </c>
    </row>
    <row r="600" spans="1:20" x14ac:dyDescent="0.3">
      <c r="A600" t="s">
        <v>1245</v>
      </c>
      <c r="B600" t="s">
        <v>1246</v>
      </c>
      <c r="C600" t="s">
        <v>27</v>
      </c>
      <c r="D600" t="s">
        <v>109</v>
      </c>
      <c r="E600" t="s">
        <v>34</v>
      </c>
      <c r="F600">
        <v>1207</v>
      </c>
      <c r="G600">
        <v>25</v>
      </c>
      <c r="H600">
        <v>905</v>
      </c>
      <c r="I600">
        <v>4.0999999999999996</v>
      </c>
      <c r="J600">
        <v>78</v>
      </c>
      <c r="K600">
        <v>1</v>
      </c>
      <c r="L600">
        <v>905</v>
      </c>
      <c r="M600" s="1">
        <v>46018</v>
      </c>
      <c r="N600" t="s">
        <v>42</v>
      </c>
      <c r="O600" t="str">
        <f t="shared" si="36"/>
        <v>Dec-2025</v>
      </c>
      <c r="P600" s="21">
        <f t="shared" si="37"/>
        <v>2025</v>
      </c>
      <c r="Q600">
        <f t="shared" si="38"/>
        <v>3</v>
      </c>
      <c r="T600" t="str">
        <f t="shared" si="39"/>
        <v>Low Sales</v>
      </c>
    </row>
    <row r="601" spans="1:20" x14ac:dyDescent="0.3">
      <c r="A601" t="s">
        <v>1247</v>
      </c>
      <c r="B601" t="s">
        <v>1248</v>
      </c>
      <c r="C601" t="s">
        <v>88</v>
      </c>
      <c r="D601" t="s">
        <v>23</v>
      </c>
      <c r="E601" t="s">
        <v>34</v>
      </c>
      <c r="F601">
        <v>3009</v>
      </c>
      <c r="G601">
        <v>30</v>
      </c>
      <c r="H601">
        <v>2106</v>
      </c>
      <c r="I601">
        <v>4.2</v>
      </c>
      <c r="J601">
        <v>219</v>
      </c>
      <c r="K601">
        <v>1</v>
      </c>
      <c r="L601">
        <v>2106</v>
      </c>
      <c r="M601" s="1">
        <v>45653</v>
      </c>
      <c r="N601" t="s">
        <v>141</v>
      </c>
      <c r="O601" t="str">
        <f t="shared" si="36"/>
        <v>Dec-2024</v>
      </c>
      <c r="P601" s="21">
        <f t="shared" si="37"/>
        <v>2024</v>
      </c>
      <c r="Q601">
        <f t="shared" si="38"/>
        <v>3</v>
      </c>
      <c r="T601" t="str">
        <f t="shared" si="39"/>
        <v>Low Sales</v>
      </c>
    </row>
    <row r="602" spans="1:20" x14ac:dyDescent="0.3">
      <c r="A602" t="s">
        <v>1249</v>
      </c>
      <c r="B602" t="s">
        <v>1250</v>
      </c>
      <c r="C602" t="s">
        <v>16</v>
      </c>
      <c r="D602" t="s">
        <v>109</v>
      </c>
      <c r="E602" t="s">
        <v>18</v>
      </c>
      <c r="F602">
        <v>2420</v>
      </c>
      <c r="G602">
        <v>20</v>
      </c>
      <c r="H602">
        <v>1936</v>
      </c>
      <c r="I602">
        <v>4</v>
      </c>
      <c r="J602">
        <v>335</v>
      </c>
      <c r="K602">
        <v>1</v>
      </c>
      <c r="L602">
        <v>1936</v>
      </c>
      <c r="M602" s="1">
        <v>45417</v>
      </c>
      <c r="N602" t="s">
        <v>168</v>
      </c>
      <c r="O602" t="str">
        <f t="shared" si="36"/>
        <v>May-2024</v>
      </c>
      <c r="P602" s="21">
        <f t="shared" si="37"/>
        <v>2024</v>
      </c>
      <c r="Q602">
        <f t="shared" si="38"/>
        <v>2</v>
      </c>
      <c r="T602" t="str">
        <f t="shared" si="39"/>
        <v>Low Sales</v>
      </c>
    </row>
    <row r="603" spans="1:20" x14ac:dyDescent="0.3">
      <c r="A603" t="s">
        <v>1251</v>
      </c>
      <c r="B603" t="s">
        <v>1252</v>
      </c>
      <c r="C603" t="s">
        <v>27</v>
      </c>
      <c r="D603" t="s">
        <v>33</v>
      </c>
      <c r="E603" t="s">
        <v>18</v>
      </c>
      <c r="F603">
        <v>4443</v>
      </c>
      <c r="G603">
        <v>40</v>
      </c>
      <c r="H603">
        <v>2666</v>
      </c>
      <c r="I603">
        <v>3.3</v>
      </c>
      <c r="J603">
        <v>199</v>
      </c>
      <c r="K603">
        <v>1</v>
      </c>
      <c r="L603">
        <v>2666</v>
      </c>
      <c r="M603" s="1">
        <v>45475</v>
      </c>
      <c r="N603" t="s">
        <v>38</v>
      </c>
      <c r="O603" t="str">
        <f t="shared" si="36"/>
        <v>Jul-2024</v>
      </c>
      <c r="P603" s="21">
        <f t="shared" si="37"/>
        <v>2024</v>
      </c>
      <c r="Q603">
        <f t="shared" si="38"/>
        <v>2</v>
      </c>
      <c r="T603" t="str">
        <f t="shared" si="39"/>
        <v>Low Sales</v>
      </c>
    </row>
    <row r="604" spans="1:20" x14ac:dyDescent="0.3">
      <c r="A604" t="s">
        <v>1253</v>
      </c>
      <c r="B604" t="s">
        <v>1254</v>
      </c>
      <c r="C604" t="s">
        <v>116</v>
      </c>
      <c r="D604" t="s">
        <v>28</v>
      </c>
      <c r="E604" t="s">
        <v>34</v>
      </c>
      <c r="F604">
        <v>6700</v>
      </c>
      <c r="G604">
        <v>10</v>
      </c>
      <c r="H604">
        <v>6030</v>
      </c>
      <c r="I604">
        <v>3.9</v>
      </c>
      <c r="J604">
        <v>72</v>
      </c>
      <c r="K604">
        <v>3</v>
      </c>
      <c r="L604">
        <v>18090</v>
      </c>
      <c r="M604" s="1">
        <v>45825</v>
      </c>
      <c r="N604" t="s">
        <v>61</v>
      </c>
      <c r="O604" t="str">
        <f t="shared" si="36"/>
        <v>Jun-2025</v>
      </c>
      <c r="P604" s="21">
        <f t="shared" si="37"/>
        <v>2025</v>
      </c>
      <c r="Q604">
        <f t="shared" si="38"/>
        <v>2</v>
      </c>
      <c r="T604" t="str">
        <f t="shared" si="39"/>
        <v>High Sales</v>
      </c>
    </row>
    <row r="605" spans="1:20" x14ac:dyDescent="0.3">
      <c r="A605" t="s">
        <v>1255</v>
      </c>
      <c r="B605" t="s">
        <v>1256</v>
      </c>
      <c r="C605" t="s">
        <v>37</v>
      </c>
      <c r="D605" t="s">
        <v>46</v>
      </c>
      <c r="E605" t="s">
        <v>74</v>
      </c>
      <c r="F605">
        <v>8604</v>
      </c>
      <c r="G605">
        <v>20</v>
      </c>
      <c r="H605">
        <v>6883</v>
      </c>
      <c r="I605">
        <v>4.9000000000000004</v>
      </c>
      <c r="J605">
        <v>116</v>
      </c>
      <c r="K605">
        <v>1</v>
      </c>
      <c r="L605">
        <v>6883</v>
      </c>
      <c r="M605" s="1">
        <v>45590</v>
      </c>
      <c r="N605" t="s">
        <v>42</v>
      </c>
      <c r="O605" t="str">
        <f t="shared" si="36"/>
        <v>Oct-2024</v>
      </c>
      <c r="P605" s="21">
        <f t="shared" si="37"/>
        <v>2024</v>
      </c>
      <c r="Q605">
        <f t="shared" si="38"/>
        <v>3</v>
      </c>
      <c r="T605" t="str">
        <f t="shared" si="39"/>
        <v>High Sales</v>
      </c>
    </row>
    <row r="606" spans="1:20" x14ac:dyDescent="0.3">
      <c r="A606" t="s">
        <v>1257</v>
      </c>
      <c r="B606" t="s">
        <v>1258</v>
      </c>
      <c r="C606" t="s">
        <v>88</v>
      </c>
      <c r="D606" t="s">
        <v>33</v>
      </c>
      <c r="E606" t="s">
        <v>34</v>
      </c>
      <c r="F606">
        <v>3792</v>
      </c>
      <c r="G606">
        <v>20</v>
      </c>
      <c r="H606">
        <v>3034</v>
      </c>
      <c r="I606">
        <v>4.2</v>
      </c>
      <c r="J606">
        <v>127</v>
      </c>
      <c r="K606">
        <v>2</v>
      </c>
      <c r="L606">
        <v>6068</v>
      </c>
      <c r="M606" s="1">
        <v>45789</v>
      </c>
      <c r="N606" t="s">
        <v>54</v>
      </c>
      <c r="O606" t="str">
        <f t="shared" si="36"/>
        <v>May-2025</v>
      </c>
      <c r="P606" s="21">
        <f t="shared" si="37"/>
        <v>2025</v>
      </c>
      <c r="Q606">
        <f t="shared" si="38"/>
        <v>2</v>
      </c>
      <c r="T606" t="str">
        <f t="shared" si="39"/>
        <v>High Sales</v>
      </c>
    </row>
    <row r="607" spans="1:20" x14ac:dyDescent="0.3">
      <c r="A607" t="s">
        <v>1259</v>
      </c>
      <c r="B607" t="s">
        <v>1260</v>
      </c>
      <c r="C607" t="s">
        <v>27</v>
      </c>
      <c r="D607" t="s">
        <v>28</v>
      </c>
      <c r="E607" t="s">
        <v>34</v>
      </c>
      <c r="F607">
        <v>2396</v>
      </c>
      <c r="G607">
        <v>30</v>
      </c>
      <c r="H607">
        <v>1677</v>
      </c>
      <c r="I607">
        <v>4.5999999999999996</v>
      </c>
      <c r="J607">
        <v>207</v>
      </c>
      <c r="K607">
        <v>1</v>
      </c>
      <c r="L607">
        <v>1677</v>
      </c>
      <c r="M607" s="1">
        <v>45587</v>
      </c>
      <c r="N607" t="s">
        <v>78</v>
      </c>
      <c r="O607" t="str">
        <f t="shared" si="36"/>
        <v>Oct-2024</v>
      </c>
      <c r="P607" s="21">
        <f t="shared" si="37"/>
        <v>2024</v>
      </c>
      <c r="Q607">
        <f t="shared" si="38"/>
        <v>3</v>
      </c>
      <c r="T607" t="str">
        <f t="shared" si="39"/>
        <v>Low Sales</v>
      </c>
    </row>
    <row r="608" spans="1:20" x14ac:dyDescent="0.3">
      <c r="A608" t="s">
        <v>1261</v>
      </c>
      <c r="B608" t="s">
        <v>1262</v>
      </c>
      <c r="C608" t="s">
        <v>16</v>
      </c>
      <c r="D608" t="s">
        <v>53</v>
      </c>
      <c r="E608" t="s">
        <v>34</v>
      </c>
      <c r="F608">
        <v>7028</v>
      </c>
      <c r="G608">
        <v>50</v>
      </c>
      <c r="H608">
        <v>3514</v>
      </c>
      <c r="I608">
        <v>4.5999999999999996</v>
      </c>
      <c r="J608">
        <v>391</v>
      </c>
      <c r="K608">
        <v>1</v>
      </c>
      <c r="L608">
        <v>3514</v>
      </c>
      <c r="M608" s="1">
        <v>45478</v>
      </c>
      <c r="N608" t="s">
        <v>85</v>
      </c>
      <c r="O608" t="str">
        <f t="shared" si="36"/>
        <v>Jul-2024</v>
      </c>
      <c r="P608" s="21">
        <f t="shared" si="37"/>
        <v>2024</v>
      </c>
      <c r="Q608">
        <f t="shared" si="38"/>
        <v>2</v>
      </c>
      <c r="T608" t="str">
        <f t="shared" si="39"/>
        <v>Low Sales</v>
      </c>
    </row>
    <row r="609" spans="1:20" x14ac:dyDescent="0.3">
      <c r="A609" t="s">
        <v>1263</v>
      </c>
      <c r="B609" t="s">
        <v>1264</v>
      </c>
      <c r="C609" t="s">
        <v>88</v>
      </c>
      <c r="D609" t="s">
        <v>23</v>
      </c>
      <c r="E609" t="s">
        <v>18</v>
      </c>
      <c r="F609">
        <v>4059</v>
      </c>
      <c r="G609">
        <v>25</v>
      </c>
      <c r="H609">
        <v>3044</v>
      </c>
      <c r="I609">
        <v>4.0999999999999996</v>
      </c>
      <c r="J609">
        <v>110</v>
      </c>
      <c r="K609">
        <v>1</v>
      </c>
      <c r="L609">
        <v>3044</v>
      </c>
      <c r="M609" s="1">
        <v>45480</v>
      </c>
      <c r="N609" t="s">
        <v>42</v>
      </c>
      <c r="O609" t="str">
        <f t="shared" si="36"/>
        <v>Jul-2024</v>
      </c>
      <c r="P609" s="21">
        <f t="shared" si="37"/>
        <v>2024</v>
      </c>
      <c r="Q609">
        <f t="shared" si="38"/>
        <v>2</v>
      </c>
      <c r="T609" t="str">
        <f t="shared" si="39"/>
        <v>Low Sales</v>
      </c>
    </row>
    <row r="610" spans="1:20" x14ac:dyDescent="0.3">
      <c r="A610" t="s">
        <v>1265</v>
      </c>
      <c r="B610" t="s">
        <v>1266</v>
      </c>
      <c r="C610" t="s">
        <v>57</v>
      </c>
      <c r="D610" t="s">
        <v>46</v>
      </c>
      <c r="E610" t="s">
        <v>161</v>
      </c>
      <c r="F610">
        <v>8837</v>
      </c>
      <c r="G610">
        <v>25</v>
      </c>
      <c r="H610">
        <v>6628</v>
      </c>
      <c r="I610">
        <v>4.4000000000000004</v>
      </c>
      <c r="J610">
        <v>375</v>
      </c>
      <c r="K610">
        <v>1</v>
      </c>
      <c r="L610">
        <v>6628</v>
      </c>
      <c r="M610" s="1">
        <v>45416</v>
      </c>
      <c r="N610" t="s">
        <v>61</v>
      </c>
      <c r="O610" t="str">
        <f t="shared" si="36"/>
        <v>May-2024</v>
      </c>
      <c r="P610" s="21">
        <f t="shared" si="37"/>
        <v>2024</v>
      </c>
      <c r="Q610">
        <f t="shared" si="38"/>
        <v>2</v>
      </c>
      <c r="T610" t="str">
        <f t="shared" si="39"/>
        <v>High Sales</v>
      </c>
    </row>
    <row r="611" spans="1:20" x14ac:dyDescent="0.3">
      <c r="A611" t="s">
        <v>1267</v>
      </c>
      <c r="B611" t="s">
        <v>1268</v>
      </c>
      <c r="C611" t="s">
        <v>116</v>
      </c>
      <c r="D611" t="s">
        <v>53</v>
      </c>
      <c r="E611" t="s">
        <v>34</v>
      </c>
      <c r="F611">
        <v>2068</v>
      </c>
      <c r="G611">
        <v>0</v>
      </c>
      <c r="H611">
        <v>2068</v>
      </c>
      <c r="I611">
        <v>3.3</v>
      </c>
      <c r="J611">
        <v>82</v>
      </c>
      <c r="K611">
        <v>1</v>
      </c>
      <c r="L611">
        <v>2068</v>
      </c>
      <c r="M611" s="1">
        <v>45811</v>
      </c>
      <c r="N611" t="s">
        <v>49</v>
      </c>
      <c r="O611" t="str">
        <f t="shared" si="36"/>
        <v>Jun-2025</v>
      </c>
      <c r="P611" s="21">
        <f t="shared" si="37"/>
        <v>2025</v>
      </c>
      <c r="Q611">
        <f t="shared" si="38"/>
        <v>2</v>
      </c>
      <c r="T611" t="str">
        <f t="shared" si="39"/>
        <v>Low Sales</v>
      </c>
    </row>
    <row r="612" spans="1:20" x14ac:dyDescent="0.3">
      <c r="A612" t="s">
        <v>1269</v>
      </c>
      <c r="B612" t="s">
        <v>1270</v>
      </c>
      <c r="C612" t="s">
        <v>16</v>
      </c>
      <c r="D612" t="s">
        <v>46</v>
      </c>
      <c r="E612" t="s">
        <v>74</v>
      </c>
      <c r="F612">
        <v>8446</v>
      </c>
      <c r="G612">
        <v>30</v>
      </c>
      <c r="H612">
        <v>5912</v>
      </c>
      <c r="I612">
        <v>4.8</v>
      </c>
      <c r="J612">
        <v>244</v>
      </c>
      <c r="K612">
        <v>1</v>
      </c>
      <c r="L612">
        <v>5912</v>
      </c>
      <c r="M612" s="1">
        <v>45333</v>
      </c>
      <c r="N612" t="s">
        <v>58</v>
      </c>
      <c r="O612" t="str">
        <f t="shared" si="36"/>
        <v>Feb-2024</v>
      </c>
      <c r="P612" s="21">
        <f t="shared" si="37"/>
        <v>2024</v>
      </c>
      <c r="Q612">
        <f t="shared" si="38"/>
        <v>1</v>
      </c>
      <c r="T612" t="str">
        <f t="shared" si="39"/>
        <v>High Sales</v>
      </c>
    </row>
    <row r="613" spans="1:20" x14ac:dyDescent="0.3">
      <c r="A613" t="s">
        <v>1271</v>
      </c>
      <c r="B613" t="s">
        <v>1272</v>
      </c>
      <c r="C613" t="s">
        <v>22</v>
      </c>
      <c r="D613" t="s">
        <v>41</v>
      </c>
      <c r="E613" t="s">
        <v>74</v>
      </c>
      <c r="F613">
        <v>1550</v>
      </c>
      <c r="G613">
        <v>20</v>
      </c>
      <c r="H613">
        <v>1240</v>
      </c>
      <c r="I613">
        <v>4.8</v>
      </c>
      <c r="J613">
        <v>26</v>
      </c>
      <c r="K613">
        <v>1</v>
      </c>
      <c r="L613">
        <v>1240</v>
      </c>
      <c r="M613" s="1">
        <v>45914</v>
      </c>
      <c r="N613" t="s">
        <v>42</v>
      </c>
      <c r="O613" t="str">
        <f t="shared" si="36"/>
        <v>Sep-2025</v>
      </c>
      <c r="P613" s="21">
        <f t="shared" si="37"/>
        <v>2025</v>
      </c>
      <c r="Q613">
        <f t="shared" si="38"/>
        <v>3</v>
      </c>
      <c r="T613" t="str">
        <f t="shared" si="39"/>
        <v>Low Sales</v>
      </c>
    </row>
    <row r="614" spans="1:20" x14ac:dyDescent="0.3">
      <c r="A614" t="s">
        <v>1273</v>
      </c>
      <c r="B614" t="s">
        <v>1274</v>
      </c>
      <c r="C614" t="s">
        <v>16</v>
      </c>
      <c r="D614" t="s">
        <v>17</v>
      </c>
      <c r="E614" t="s">
        <v>18</v>
      </c>
      <c r="F614">
        <v>2008</v>
      </c>
      <c r="G614">
        <v>25</v>
      </c>
      <c r="H614">
        <v>1506</v>
      </c>
      <c r="I614">
        <v>4.3</v>
      </c>
      <c r="J614">
        <v>57</v>
      </c>
      <c r="K614">
        <v>1</v>
      </c>
      <c r="L614">
        <v>1506</v>
      </c>
      <c r="M614" s="1">
        <v>45381</v>
      </c>
      <c r="N614" t="s">
        <v>64</v>
      </c>
      <c r="O614" t="str">
        <f t="shared" si="36"/>
        <v>Mar-2024</v>
      </c>
      <c r="P614" s="21">
        <f t="shared" si="37"/>
        <v>2024</v>
      </c>
      <c r="Q614">
        <f t="shared" si="38"/>
        <v>1</v>
      </c>
      <c r="T614" t="str">
        <f t="shared" si="39"/>
        <v>Low Sales</v>
      </c>
    </row>
    <row r="615" spans="1:20" x14ac:dyDescent="0.3">
      <c r="A615" t="s">
        <v>1275</v>
      </c>
      <c r="B615" t="s">
        <v>1276</v>
      </c>
      <c r="C615" t="s">
        <v>27</v>
      </c>
      <c r="D615" t="s">
        <v>33</v>
      </c>
      <c r="E615" t="s">
        <v>34</v>
      </c>
      <c r="F615">
        <v>2418</v>
      </c>
      <c r="G615">
        <v>10</v>
      </c>
      <c r="H615">
        <v>2176</v>
      </c>
      <c r="I615">
        <v>4.2</v>
      </c>
      <c r="J615">
        <v>67</v>
      </c>
      <c r="K615">
        <v>1</v>
      </c>
      <c r="L615">
        <v>2176</v>
      </c>
      <c r="M615" s="1">
        <v>45673</v>
      </c>
      <c r="N615" t="s">
        <v>61</v>
      </c>
      <c r="O615" t="str">
        <f t="shared" si="36"/>
        <v>Jan-2025</v>
      </c>
      <c r="P615" s="21">
        <f t="shared" si="37"/>
        <v>2025</v>
      </c>
      <c r="Q615">
        <f t="shared" si="38"/>
        <v>1</v>
      </c>
      <c r="T615" t="str">
        <f t="shared" si="39"/>
        <v>Low Sales</v>
      </c>
    </row>
    <row r="616" spans="1:20" x14ac:dyDescent="0.3">
      <c r="A616" t="s">
        <v>1277</v>
      </c>
      <c r="B616" t="s">
        <v>1278</v>
      </c>
      <c r="C616" t="s">
        <v>57</v>
      </c>
      <c r="D616" t="s">
        <v>28</v>
      </c>
      <c r="E616" t="s">
        <v>34</v>
      </c>
      <c r="F616">
        <v>8152</v>
      </c>
      <c r="G616">
        <v>25</v>
      </c>
      <c r="H616">
        <v>6114</v>
      </c>
      <c r="I616">
        <v>4.0999999999999996</v>
      </c>
      <c r="J616">
        <v>55</v>
      </c>
      <c r="K616">
        <v>2</v>
      </c>
      <c r="L616">
        <v>12228</v>
      </c>
      <c r="M616" s="1">
        <v>45746</v>
      </c>
      <c r="N616" t="s">
        <v>71</v>
      </c>
      <c r="O616" t="str">
        <f t="shared" si="36"/>
        <v>Mar-2025</v>
      </c>
      <c r="P616" s="21">
        <f t="shared" si="37"/>
        <v>2025</v>
      </c>
      <c r="Q616">
        <f t="shared" si="38"/>
        <v>1</v>
      </c>
      <c r="T616" t="str">
        <f t="shared" si="39"/>
        <v>High Sales</v>
      </c>
    </row>
    <row r="617" spans="1:20" x14ac:dyDescent="0.3">
      <c r="A617" t="s">
        <v>1279</v>
      </c>
      <c r="B617" t="s">
        <v>1280</v>
      </c>
      <c r="C617" t="s">
        <v>116</v>
      </c>
      <c r="D617" t="s">
        <v>41</v>
      </c>
      <c r="E617" t="s">
        <v>74</v>
      </c>
      <c r="F617">
        <v>2086</v>
      </c>
      <c r="G617">
        <v>10</v>
      </c>
      <c r="H617">
        <v>1877</v>
      </c>
      <c r="I617">
        <v>4.7</v>
      </c>
      <c r="J617">
        <v>343</v>
      </c>
      <c r="K617">
        <v>1</v>
      </c>
      <c r="L617">
        <v>1877</v>
      </c>
      <c r="M617" s="1">
        <v>45439</v>
      </c>
      <c r="N617" t="s">
        <v>42</v>
      </c>
      <c r="O617" t="str">
        <f t="shared" si="36"/>
        <v>May-2024</v>
      </c>
      <c r="P617" s="21">
        <f t="shared" si="37"/>
        <v>2024</v>
      </c>
      <c r="Q617">
        <f t="shared" si="38"/>
        <v>2</v>
      </c>
      <c r="T617" t="str">
        <f t="shared" si="39"/>
        <v>Low Sales</v>
      </c>
    </row>
    <row r="618" spans="1:20" x14ac:dyDescent="0.3">
      <c r="A618" t="s">
        <v>1281</v>
      </c>
      <c r="B618" t="s">
        <v>1282</v>
      </c>
      <c r="C618" t="s">
        <v>37</v>
      </c>
      <c r="D618" t="s">
        <v>33</v>
      </c>
      <c r="E618" t="s">
        <v>18</v>
      </c>
      <c r="F618">
        <v>3850</v>
      </c>
      <c r="G618">
        <v>30</v>
      </c>
      <c r="H618">
        <v>2695</v>
      </c>
      <c r="I618">
        <v>4.5</v>
      </c>
      <c r="J618">
        <v>71</v>
      </c>
      <c r="K618">
        <v>1</v>
      </c>
      <c r="L618">
        <v>2695</v>
      </c>
      <c r="M618" s="1">
        <v>45946</v>
      </c>
      <c r="N618" t="s">
        <v>141</v>
      </c>
      <c r="O618" t="str">
        <f t="shared" si="36"/>
        <v>Oct-2025</v>
      </c>
      <c r="P618" s="21">
        <f t="shared" si="37"/>
        <v>2025</v>
      </c>
      <c r="Q618">
        <f t="shared" si="38"/>
        <v>3</v>
      </c>
      <c r="T618" t="str">
        <f t="shared" si="39"/>
        <v>Low Sales</v>
      </c>
    </row>
    <row r="619" spans="1:20" x14ac:dyDescent="0.3">
      <c r="A619" t="s">
        <v>1283</v>
      </c>
      <c r="B619" t="s">
        <v>1284</v>
      </c>
      <c r="C619" t="s">
        <v>37</v>
      </c>
      <c r="D619" t="s">
        <v>53</v>
      </c>
      <c r="E619" t="s">
        <v>74</v>
      </c>
      <c r="F619">
        <v>6530</v>
      </c>
      <c r="G619">
        <v>30</v>
      </c>
      <c r="H619">
        <v>4571</v>
      </c>
      <c r="I619">
        <v>2.7</v>
      </c>
      <c r="J619">
        <v>142</v>
      </c>
      <c r="K619">
        <v>1</v>
      </c>
      <c r="L619">
        <v>4571</v>
      </c>
      <c r="M619" s="1">
        <v>45682</v>
      </c>
      <c r="N619" t="s">
        <v>38</v>
      </c>
      <c r="O619" t="str">
        <f t="shared" si="36"/>
        <v>Jan-2025</v>
      </c>
      <c r="P619" s="21">
        <f t="shared" si="37"/>
        <v>2025</v>
      </c>
      <c r="Q619">
        <f t="shared" si="38"/>
        <v>1</v>
      </c>
      <c r="T619" t="str">
        <f t="shared" si="39"/>
        <v>Low Sales</v>
      </c>
    </row>
    <row r="620" spans="1:20" x14ac:dyDescent="0.3">
      <c r="A620" t="s">
        <v>1285</v>
      </c>
      <c r="B620" t="s">
        <v>1286</v>
      </c>
      <c r="C620" t="s">
        <v>16</v>
      </c>
      <c r="D620" t="s">
        <v>28</v>
      </c>
      <c r="E620" t="s">
        <v>34</v>
      </c>
      <c r="F620">
        <v>6685</v>
      </c>
      <c r="G620">
        <v>30</v>
      </c>
      <c r="H620">
        <v>4680</v>
      </c>
      <c r="I620">
        <v>3.9</v>
      </c>
      <c r="J620">
        <v>537</v>
      </c>
      <c r="K620">
        <v>1</v>
      </c>
      <c r="L620">
        <v>4680</v>
      </c>
      <c r="M620" s="1">
        <v>45294</v>
      </c>
      <c r="N620" t="s">
        <v>58</v>
      </c>
      <c r="O620" t="str">
        <f t="shared" si="36"/>
        <v>Jan-2024</v>
      </c>
      <c r="P620" s="21">
        <f t="shared" si="37"/>
        <v>2024</v>
      </c>
      <c r="Q620">
        <f t="shared" si="38"/>
        <v>1</v>
      </c>
      <c r="T620" t="str">
        <f t="shared" si="39"/>
        <v>Low Sales</v>
      </c>
    </row>
    <row r="621" spans="1:20" x14ac:dyDescent="0.3">
      <c r="A621" t="s">
        <v>1287</v>
      </c>
      <c r="B621" t="s">
        <v>1288</v>
      </c>
      <c r="C621" t="s">
        <v>27</v>
      </c>
      <c r="D621" t="s">
        <v>23</v>
      </c>
      <c r="E621" t="s">
        <v>34</v>
      </c>
      <c r="F621">
        <v>2259</v>
      </c>
      <c r="G621">
        <v>20</v>
      </c>
      <c r="H621">
        <v>1807</v>
      </c>
      <c r="I621">
        <v>3.5</v>
      </c>
      <c r="J621">
        <v>88</v>
      </c>
      <c r="K621">
        <v>1</v>
      </c>
      <c r="L621">
        <v>1807</v>
      </c>
      <c r="M621" s="1">
        <v>45321</v>
      </c>
      <c r="N621" t="s">
        <v>29</v>
      </c>
      <c r="O621" t="str">
        <f t="shared" si="36"/>
        <v>Jan-2024</v>
      </c>
      <c r="P621" s="21">
        <f t="shared" si="37"/>
        <v>2024</v>
      </c>
      <c r="Q621">
        <f t="shared" si="38"/>
        <v>1</v>
      </c>
      <c r="T621" t="str">
        <f t="shared" si="39"/>
        <v>Low Sales</v>
      </c>
    </row>
    <row r="622" spans="1:20" x14ac:dyDescent="0.3">
      <c r="A622" t="s">
        <v>1289</v>
      </c>
      <c r="B622" t="s">
        <v>1290</v>
      </c>
      <c r="C622" t="s">
        <v>32</v>
      </c>
      <c r="D622" t="s">
        <v>33</v>
      </c>
      <c r="E622" t="s">
        <v>34</v>
      </c>
      <c r="F622">
        <v>3106</v>
      </c>
      <c r="G622">
        <v>20</v>
      </c>
      <c r="H622">
        <v>2485</v>
      </c>
      <c r="I622">
        <v>3.5</v>
      </c>
      <c r="J622">
        <v>238</v>
      </c>
      <c r="K622">
        <v>1</v>
      </c>
      <c r="L622">
        <v>2485</v>
      </c>
      <c r="M622" s="1">
        <v>45779</v>
      </c>
      <c r="N622" t="s">
        <v>29</v>
      </c>
      <c r="O622" t="str">
        <f t="shared" si="36"/>
        <v>May-2025</v>
      </c>
      <c r="P622" s="21">
        <f t="shared" si="37"/>
        <v>2025</v>
      </c>
      <c r="Q622">
        <f t="shared" si="38"/>
        <v>2</v>
      </c>
      <c r="T622" t="str">
        <f t="shared" si="39"/>
        <v>Low Sales</v>
      </c>
    </row>
    <row r="623" spans="1:20" x14ac:dyDescent="0.3">
      <c r="A623" t="s">
        <v>1291</v>
      </c>
      <c r="B623" t="s">
        <v>1292</v>
      </c>
      <c r="C623" t="s">
        <v>16</v>
      </c>
      <c r="D623" t="s">
        <v>46</v>
      </c>
      <c r="E623" t="s">
        <v>18</v>
      </c>
      <c r="F623">
        <v>4660</v>
      </c>
      <c r="G623">
        <v>20</v>
      </c>
      <c r="H623">
        <v>3728</v>
      </c>
      <c r="I623">
        <v>4.7</v>
      </c>
      <c r="J623">
        <v>65</v>
      </c>
      <c r="K623">
        <v>1</v>
      </c>
      <c r="L623">
        <v>3728</v>
      </c>
      <c r="M623" s="1">
        <v>45459</v>
      </c>
      <c r="N623" t="s">
        <v>78</v>
      </c>
      <c r="O623" t="str">
        <f t="shared" si="36"/>
        <v>Jun-2024</v>
      </c>
      <c r="P623" s="21">
        <f t="shared" si="37"/>
        <v>2024</v>
      </c>
      <c r="Q623">
        <f t="shared" si="38"/>
        <v>2</v>
      </c>
      <c r="T623" t="str">
        <f t="shared" si="39"/>
        <v>Low Sales</v>
      </c>
    </row>
    <row r="624" spans="1:20" x14ac:dyDescent="0.3">
      <c r="A624" t="s">
        <v>1293</v>
      </c>
      <c r="B624" t="s">
        <v>1294</v>
      </c>
      <c r="C624" t="s">
        <v>52</v>
      </c>
      <c r="D624" t="s">
        <v>33</v>
      </c>
      <c r="E624" t="s">
        <v>18</v>
      </c>
      <c r="F624">
        <v>1977</v>
      </c>
      <c r="G624">
        <v>15</v>
      </c>
      <c r="H624">
        <v>1680</v>
      </c>
      <c r="I624">
        <v>4.0999999999999996</v>
      </c>
      <c r="J624">
        <v>80</v>
      </c>
      <c r="K624">
        <v>4</v>
      </c>
      <c r="L624">
        <v>6720</v>
      </c>
      <c r="M624" s="1">
        <v>45818</v>
      </c>
      <c r="N624" t="s">
        <v>42</v>
      </c>
      <c r="O624" t="str">
        <f t="shared" si="36"/>
        <v>Jun-2025</v>
      </c>
      <c r="P624" s="21">
        <f t="shared" si="37"/>
        <v>2025</v>
      </c>
      <c r="Q624">
        <f t="shared" si="38"/>
        <v>2</v>
      </c>
      <c r="T624" t="str">
        <f t="shared" si="39"/>
        <v>High Sales</v>
      </c>
    </row>
    <row r="625" spans="1:20" x14ac:dyDescent="0.3">
      <c r="A625" t="s">
        <v>1295</v>
      </c>
      <c r="B625" t="s">
        <v>1296</v>
      </c>
      <c r="C625" t="s">
        <v>45</v>
      </c>
      <c r="D625" t="s">
        <v>46</v>
      </c>
      <c r="E625" t="s">
        <v>161</v>
      </c>
      <c r="F625">
        <v>6670</v>
      </c>
      <c r="G625">
        <v>40</v>
      </c>
      <c r="H625">
        <v>4002</v>
      </c>
      <c r="I625">
        <v>4.3</v>
      </c>
      <c r="J625">
        <v>54</v>
      </c>
      <c r="K625">
        <v>2</v>
      </c>
      <c r="L625">
        <v>8004</v>
      </c>
      <c r="M625" s="1">
        <v>45569</v>
      </c>
      <c r="N625" t="s">
        <v>102</v>
      </c>
      <c r="O625" t="str">
        <f t="shared" si="36"/>
        <v>Oct-2024</v>
      </c>
      <c r="P625" s="21">
        <f t="shared" si="37"/>
        <v>2024</v>
      </c>
      <c r="Q625">
        <f t="shared" si="38"/>
        <v>3</v>
      </c>
      <c r="T625" t="str">
        <f t="shared" si="39"/>
        <v>High Sales</v>
      </c>
    </row>
    <row r="626" spans="1:20" x14ac:dyDescent="0.3">
      <c r="A626" t="s">
        <v>1297</v>
      </c>
      <c r="B626" t="s">
        <v>1298</v>
      </c>
      <c r="C626" t="s">
        <v>116</v>
      </c>
      <c r="D626" t="s">
        <v>109</v>
      </c>
      <c r="E626" t="s">
        <v>18</v>
      </c>
      <c r="F626">
        <v>2612</v>
      </c>
      <c r="G626">
        <v>15</v>
      </c>
      <c r="H626">
        <v>2220</v>
      </c>
      <c r="I626">
        <v>4.0999999999999996</v>
      </c>
      <c r="J626">
        <v>110</v>
      </c>
      <c r="K626">
        <v>1</v>
      </c>
      <c r="L626">
        <v>2220</v>
      </c>
      <c r="M626" s="1">
        <v>45640</v>
      </c>
      <c r="N626" t="s">
        <v>85</v>
      </c>
      <c r="O626" t="str">
        <f t="shared" si="36"/>
        <v>Dec-2024</v>
      </c>
      <c r="P626" s="21">
        <f t="shared" si="37"/>
        <v>2024</v>
      </c>
      <c r="Q626">
        <f t="shared" si="38"/>
        <v>3</v>
      </c>
      <c r="T626" t="str">
        <f t="shared" si="39"/>
        <v>Low Sales</v>
      </c>
    </row>
    <row r="627" spans="1:20" x14ac:dyDescent="0.3">
      <c r="A627" t="s">
        <v>1299</v>
      </c>
      <c r="B627" t="s">
        <v>1300</v>
      </c>
      <c r="C627" t="s">
        <v>116</v>
      </c>
      <c r="D627" t="s">
        <v>17</v>
      </c>
      <c r="E627" t="s">
        <v>18</v>
      </c>
      <c r="F627">
        <v>5566</v>
      </c>
      <c r="G627">
        <v>25</v>
      </c>
      <c r="H627">
        <v>4174</v>
      </c>
      <c r="I627">
        <v>3.5</v>
      </c>
      <c r="J627">
        <v>297</v>
      </c>
      <c r="K627">
        <v>2</v>
      </c>
      <c r="L627">
        <v>8348</v>
      </c>
      <c r="M627" s="1">
        <v>46021</v>
      </c>
      <c r="N627" t="s">
        <v>24</v>
      </c>
      <c r="O627" t="str">
        <f t="shared" si="36"/>
        <v>Dec-2025</v>
      </c>
      <c r="P627" s="21">
        <f t="shared" si="37"/>
        <v>2025</v>
      </c>
      <c r="Q627">
        <f t="shared" si="38"/>
        <v>3</v>
      </c>
      <c r="T627" t="str">
        <f t="shared" si="39"/>
        <v>High Sales</v>
      </c>
    </row>
    <row r="628" spans="1:20" x14ac:dyDescent="0.3">
      <c r="A628" t="s">
        <v>1301</v>
      </c>
      <c r="B628" t="s">
        <v>1302</v>
      </c>
      <c r="C628" t="s">
        <v>27</v>
      </c>
      <c r="D628" t="s">
        <v>23</v>
      </c>
      <c r="E628" t="s">
        <v>18</v>
      </c>
      <c r="F628">
        <v>932</v>
      </c>
      <c r="G628">
        <v>20</v>
      </c>
      <c r="H628">
        <v>746</v>
      </c>
      <c r="I628">
        <v>3.3</v>
      </c>
      <c r="J628">
        <v>163</v>
      </c>
      <c r="K628">
        <v>1</v>
      </c>
      <c r="L628">
        <v>746</v>
      </c>
      <c r="M628" s="1">
        <v>45434</v>
      </c>
      <c r="N628" t="s">
        <v>91</v>
      </c>
      <c r="O628" t="str">
        <f t="shared" si="36"/>
        <v>May-2024</v>
      </c>
      <c r="P628" s="21">
        <f t="shared" si="37"/>
        <v>2024</v>
      </c>
      <c r="Q628">
        <f t="shared" si="38"/>
        <v>2</v>
      </c>
      <c r="T628" t="str">
        <f t="shared" si="39"/>
        <v>Low Sales</v>
      </c>
    </row>
    <row r="629" spans="1:20" x14ac:dyDescent="0.3">
      <c r="A629" t="s">
        <v>1303</v>
      </c>
      <c r="B629" t="s">
        <v>1304</v>
      </c>
      <c r="C629" t="s">
        <v>116</v>
      </c>
      <c r="D629" t="s">
        <v>28</v>
      </c>
      <c r="E629" t="s">
        <v>34</v>
      </c>
      <c r="F629">
        <v>7088</v>
      </c>
      <c r="G629">
        <v>40</v>
      </c>
      <c r="H629">
        <v>4253</v>
      </c>
      <c r="I629">
        <v>3.9</v>
      </c>
      <c r="J629">
        <v>198</v>
      </c>
      <c r="K629">
        <v>1</v>
      </c>
      <c r="L629">
        <v>4253</v>
      </c>
      <c r="M629" s="1">
        <v>46002</v>
      </c>
      <c r="N629" t="s">
        <v>58</v>
      </c>
      <c r="O629" t="str">
        <f t="shared" si="36"/>
        <v>Dec-2025</v>
      </c>
      <c r="P629" s="21">
        <f t="shared" si="37"/>
        <v>2025</v>
      </c>
      <c r="Q629">
        <f t="shared" si="38"/>
        <v>3</v>
      </c>
      <c r="T629" t="str">
        <f t="shared" si="39"/>
        <v>Low Sales</v>
      </c>
    </row>
    <row r="630" spans="1:20" x14ac:dyDescent="0.3">
      <c r="A630" t="s">
        <v>1305</v>
      </c>
      <c r="B630" t="s">
        <v>1306</v>
      </c>
      <c r="C630" t="s">
        <v>116</v>
      </c>
      <c r="D630" t="s">
        <v>17</v>
      </c>
      <c r="E630" t="s">
        <v>18</v>
      </c>
      <c r="F630">
        <v>1633</v>
      </c>
      <c r="G630">
        <v>20</v>
      </c>
      <c r="H630">
        <v>1306</v>
      </c>
      <c r="I630">
        <v>3.9</v>
      </c>
      <c r="J630">
        <v>53</v>
      </c>
      <c r="K630">
        <v>2</v>
      </c>
      <c r="L630">
        <v>2612</v>
      </c>
      <c r="M630" s="1">
        <v>45371</v>
      </c>
      <c r="N630" t="s">
        <v>61</v>
      </c>
      <c r="O630" t="str">
        <f t="shared" si="36"/>
        <v>Mar-2024</v>
      </c>
      <c r="P630" s="21">
        <f t="shared" si="37"/>
        <v>2024</v>
      </c>
      <c r="Q630">
        <f t="shared" si="38"/>
        <v>1</v>
      </c>
      <c r="T630" t="str">
        <f t="shared" si="39"/>
        <v>Low Sales</v>
      </c>
    </row>
    <row r="631" spans="1:20" x14ac:dyDescent="0.3">
      <c r="A631" t="s">
        <v>1307</v>
      </c>
      <c r="B631" t="s">
        <v>1308</v>
      </c>
      <c r="C631" t="s">
        <v>22</v>
      </c>
      <c r="D631" t="s">
        <v>17</v>
      </c>
      <c r="E631" t="s">
        <v>18</v>
      </c>
      <c r="F631">
        <v>1509</v>
      </c>
      <c r="G631">
        <v>30</v>
      </c>
      <c r="H631">
        <v>1056</v>
      </c>
      <c r="I631">
        <v>3.9</v>
      </c>
      <c r="J631">
        <v>231</v>
      </c>
      <c r="K631">
        <v>1</v>
      </c>
      <c r="L631">
        <v>1056</v>
      </c>
      <c r="M631" s="1">
        <v>45772</v>
      </c>
      <c r="N631" t="s">
        <v>29</v>
      </c>
      <c r="O631" t="str">
        <f t="shared" si="36"/>
        <v>Apr-2025</v>
      </c>
      <c r="P631" s="21">
        <f t="shared" si="37"/>
        <v>2025</v>
      </c>
      <c r="Q631">
        <f t="shared" si="38"/>
        <v>1</v>
      </c>
      <c r="T631" t="str">
        <f t="shared" si="39"/>
        <v>Low Sales</v>
      </c>
    </row>
    <row r="632" spans="1:20" x14ac:dyDescent="0.3">
      <c r="A632" t="s">
        <v>1309</v>
      </c>
      <c r="B632" t="s">
        <v>1310</v>
      </c>
      <c r="C632" t="s">
        <v>32</v>
      </c>
      <c r="D632" t="s">
        <v>28</v>
      </c>
      <c r="E632" t="s">
        <v>34</v>
      </c>
      <c r="F632">
        <v>7171</v>
      </c>
      <c r="G632">
        <v>10</v>
      </c>
      <c r="H632">
        <v>6454</v>
      </c>
      <c r="I632">
        <v>3.9</v>
      </c>
      <c r="J632">
        <v>285</v>
      </c>
      <c r="K632">
        <v>3</v>
      </c>
      <c r="L632">
        <v>19362</v>
      </c>
      <c r="M632" s="1">
        <v>45502</v>
      </c>
      <c r="N632" t="s">
        <v>54</v>
      </c>
      <c r="O632" t="str">
        <f t="shared" si="36"/>
        <v>Jul-2024</v>
      </c>
      <c r="P632" s="21">
        <f t="shared" si="37"/>
        <v>2024</v>
      </c>
      <c r="Q632">
        <f t="shared" si="38"/>
        <v>2</v>
      </c>
      <c r="T632" t="str">
        <f t="shared" si="39"/>
        <v>High Sales</v>
      </c>
    </row>
    <row r="633" spans="1:20" x14ac:dyDescent="0.3">
      <c r="A633" t="s">
        <v>1311</v>
      </c>
      <c r="B633" t="s">
        <v>1312</v>
      </c>
      <c r="C633" t="s">
        <v>57</v>
      </c>
      <c r="D633" t="s">
        <v>109</v>
      </c>
      <c r="E633" t="s">
        <v>18</v>
      </c>
      <c r="F633">
        <v>1086</v>
      </c>
      <c r="G633">
        <v>40</v>
      </c>
      <c r="H633">
        <v>652</v>
      </c>
      <c r="I633">
        <v>5</v>
      </c>
      <c r="J633">
        <v>262</v>
      </c>
      <c r="K633">
        <v>4</v>
      </c>
      <c r="L633">
        <v>2608</v>
      </c>
      <c r="M633" s="1">
        <v>45648</v>
      </c>
      <c r="N633" t="s">
        <v>102</v>
      </c>
      <c r="O633" t="str">
        <f t="shared" si="36"/>
        <v>Dec-2024</v>
      </c>
      <c r="P633" s="21">
        <f t="shared" si="37"/>
        <v>2024</v>
      </c>
      <c r="Q633">
        <f t="shared" si="38"/>
        <v>3</v>
      </c>
      <c r="T633" t="str">
        <f t="shared" si="39"/>
        <v>Low Sales</v>
      </c>
    </row>
    <row r="634" spans="1:20" x14ac:dyDescent="0.3">
      <c r="A634" t="s">
        <v>1313</v>
      </c>
      <c r="B634" t="s">
        <v>1314</v>
      </c>
      <c r="C634" t="s">
        <v>37</v>
      </c>
      <c r="D634" t="s">
        <v>23</v>
      </c>
      <c r="E634" t="s">
        <v>18</v>
      </c>
      <c r="F634">
        <v>1084</v>
      </c>
      <c r="G634">
        <v>25</v>
      </c>
      <c r="H634">
        <v>813</v>
      </c>
      <c r="I634">
        <v>4.5999999999999996</v>
      </c>
      <c r="J634">
        <v>79</v>
      </c>
      <c r="K634">
        <v>1</v>
      </c>
      <c r="L634">
        <v>813</v>
      </c>
      <c r="M634" s="1">
        <v>45580</v>
      </c>
      <c r="N634" t="s">
        <v>85</v>
      </c>
      <c r="O634" t="str">
        <f t="shared" si="36"/>
        <v>Oct-2024</v>
      </c>
      <c r="P634" s="21">
        <f t="shared" si="37"/>
        <v>2024</v>
      </c>
      <c r="Q634">
        <f t="shared" si="38"/>
        <v>3</v>
      </c>
      <c r="T634" t="str">
        <f t="shared" si="39"/>
        <v>Low Sales</v>
      </c>
    </row>
    <row r="635" spans="1:20" x14ac:dyDescent="0.3">
      <c r="A635" t="s">
        <v>1315</v>
      </c>
      <c r="B635" t="s">
        <v>1316</v>
      </c>
      <c r="C635" t="s">
        <v>32</v>
      </c>
      <c r="D635" t="s">
        <v>17</v>
      </c>
      <c r="E635" t="s">
        <v>34</v>
      </c>
      <c r="F635">
        <v>3992</v>
      </c>
      <c r="G635">
        <v>30</v>
      </c>
      <c r="H635">
        <v>2794</v>
      </c>
      <c r="I635">
        <v>4.2</v>
      </c>
      <c r="J635">
        <v>28</v>
      </c>
      <c r="K635">
        <v>1</v>
      </c>
      <c r="L635">
        <v>2794</v>
      </c>
      <c r="M635" s="1">
        <v>45401</v>
      </c>
      <c r="N635" t="s">
        <v>85</v>
      </c>
      <c r="O635" t="str">
        <f t="shared" si="36"/>
        <v>Apr-2024</v>
      </c>
      <c r="P635" s="21">
        <f t="shared" si="37"/>
        <v>2024</v>
      </c>
      <c r="Q635">
        <f t="shared" si="38"/>
        <v>1</v>
      </c>
      <c r="T635" t="str">
        <f t="shared" si="39"/>
        <v>Low Sales</v>
      </c>
    </row>
    <row r="636" spans="1:20" x14ac:dyDescent="0.3">
      <c r="A636" t="s">
        <v>1317</v>
      </c>
      <c r="B636" t="s">
        <v>1318</v>
      </c>
      <c r="C636" t="s">
        <v>52</v>
      </c>
      <c r="D636" t="s">
        <v>17</v>
      </c>
      <c r="E636" t="s">
        <v>18</v>
      </c>
      <c r="F636">
        <v>4328</v>
      </c>
      <c r="G636">
        <v>10</v>
      </c>
      <c r="H636">
        <v>3895</v>
      </c>
      <c r="I636">
        <v>4.0999999999999996</v>
      </c>
      <c r="J636">
        <v>133</v>
      </c>
      <c r="K636">
        <v>1</v>
      </c>
      <c r="L636">
        <v>3895</v>
      </c>
      <c r="M636" s="1">
        <v>45404</v>
      </c>
      <c r="N636" t="s">
        <v>64</v>
      </c>
      <c r="O636" t="str">
        <f t="shared" si="36"/>
        <v>Apr-2024</v>
      </c>
      <c r="P636" s="21">
        <f t="shared" si="37"/>
        <v>2024</v>
      </c>
      <c r="Q636">
        <f t="shared" si="38"/>
        <v>1</v>
      </c>
      <c r="T636" t="str">
        <f t="shared" si="39"/>
        <v>Low Sales</v>
      </c>
    </row>
    <row r="637" spans="1:20" x14ac:dyDescent="0.3">
      <c r="A637" t="s">
        <v>1319</v>
      </c>
      <c r="B637" t="s">
        <v>1320</v>
      </c>
      <c r="C637" t="s">
        <v>57</v>
      </c>
      <c r="D637" t="s">
        <v>28</v>
      </c>
      <c r="E637" t="s">
        <v>34</v>
      </c>
      <c r="F637">
        <v>1663</v>
      </c>
      <c r="G637">
        <v>20</v>
      </c>
      <c r="H637">
        <v>1330</v>
      </c>
      <c r="I637">
        <v>4.0999999999999996</v>
      </c>
      <c r="J637">
        <v>420</v>
      </c>
      <c r="K637">
        <v>1</v>
      </c>
      <c r="L637">
        <v>1330</v>
      </c>
      <c r="M637" s="1">
        <v>45759</v>
      </c>
      <c r="N637" t="s">
        <v>150</v>
      </c>
      <c r="O637" t="str">
        <f t="shared" si="36"/>
        <v>Apr-2025</v>
      </c>
      <c r="P637" s="21">
        <f t="shared" si="37"/>
        <v>2025</v>
      </c>
      <c r="Q637">
        <f t="shared" si="38"/>
        <v>1</v>
      </c>
      <c r="T637" t="str">
        <f t="shared" si="39"/>
        <v>Low Sales</v>
      </c>
    </row>
    <row r="638" spans="1:20" x14ac:dyDescent="0.3">
      <c r="A638" t="s">
        <v>1321</v>
      </c>
      <c r="B638" t="s">
        <v>1322</v>
      </c>
      <c r="C638" t="s">
        <v>88</v>
      </c>
      <c r="D638" t="s">
        <v>41</v>
      </c>
      <c r="E638" t="s">
        <v>34</v>
      </c>
      <c r="F638">
        <v>2570</v>
      </c>
      <c r="G638">
        <v>15</v>
      </c>
      <c r="H638">
        <v>2184</v>
      </c>
      <c r="I638">
        <v>4.5</v>
      </c>
      <c r="J638">
        <v>61</v>
      </c>
      <c r="K638">
        <v>3</v>
      </c>
      <c r="L638">
        <v>6552</v>
      </c>
      <c r="M638" s="1">
        <v>45779</v>
      </c>
      <c r="N638" t="s">
        <v>102</v>
      </c>
      <c r="O638" t="str">
        <f t="shared" si="36"/>
        <v>May-2025</v>
      </c>
      <c r="P638" s="21">
        <f t="shared" si="37"/>
        <v>2025</v>
      </c>
      <c r="Q638">
        <f t="shared" si="38"/>
        <v>2</v>
      </c>
      <c r="T638" t="str">
        <f t="shared" si="39"/>
        <v>High Sales</v>
      </c>
    </row>
    <row r="639" spans="1:20" x14ac:dyDescent="0.3">
      <c r="A639" t="s">
        <v>1323</v>
      </c>
      <c r="B639" t="s">
        <v>1324</v>
      </c>
      <c r="C639" t="s">
        <v>27</v>
      </c>
      <c r="D639" t="s">
        <v>23</v>
      </c>
      <c r="E639" t="s">
        <v>34</v>
      </c>
      <c r="F639">
        <v>1486</v>
      </c>
      <c r="G639">
        <v>10</v>
      </c>
      <c r="H639">
        <v>1337</v>
      </c>
      <c r="I639">
        <v>4.0999999999999996</v>
      </c>
      <c r="J639">
        <v>131</v>
      </c>
      <c r="K639">
        <v>1</v>
      </c>
      <c r="L639">
        <v>1337</v>
      </c>
      <c r="M639" s="1">
        <v>45896</v>
      </c>
      <c r="N639" t="s">
        <v>29</v>
      </c>
      <c r="O639" t="str">
        <f t="shared" si="36"/>
        <v>Aug-2025</v>
      </c>
      <c r="P639" s="21">
        <f t="shared" si="37"/>
        <v>2025</v>
      </c>
      <c r="Q639">
        <f t="shared" si="38"/>
        <v>2</v>
      </c>
      <c r="T639" t="str">
        <f t="shared" si="39"/>
        <v>Low Sales</v>
      </c>
    </row>
    <row r="640" spans="1:20" x14ac:dyDescent="0.3">
      <c r="A640" t="s">
        <v>1325</v>
      </c>
      <c r="B640" t="s">
        <v>1326</v>
      </c>
      <c r="C640" t="s">
        <v>57</v>
      </c>
      <c r="D640" t="s">
        <v>17</v>
      </c>
      <c r="E640" t="s">
        <v>34</v>
      </c>
      <c r="F640">
        <v>2630</v>
      </c>
      <c r="G640">
        <v>25</v>
      </c>
      <c r="H640">
        <v>1972</v>
      </c>
      <c r="I640">
        <v>4.5999999999999996</v>
      </c>
      <c r="J640">
        <v>115</v>
      </c>
      <c r="K640">
        <v>1</v>
      </c>
      <c r="L640">
        <v>1972</v>
      </c>
      <c r="M640" s="1">
        <v>45726</v>
      </c>
      <c r="N640" t="s">
        <v>168</v>
      </c>
      <c r="O640" t="str">
        <f t="shared" si="36"/>
        <v>Mar-2025</v>
      </c>
      <c r="P640" s="21">
        <f t="shared" si="37"/>
        <v>2025</v>
      </c>
      <c r="Q640">
        <f t="shared" si="38"/>
        <v>1</v>
      </c>
      <c r="T640" t="str">
        <f t="shared" si="39"/>
        <v>Low Sales</v>
      </c>
    </row>
    <row r="641" spans="1:20" x14ac:dyDescent="0.3">
      <c r="A641" t="s">
        <v>1327</v>
      </c>
      <c r="B641" t="s">
        <v>1328</v>
      </c>
      <c r="C641" t="s">
        <v>52</v>
      </c>
      <c r="D641" t="s">
        <v>33</v>
      </c>
      <c r="E641" t="s">
        <v>34</v>
      </c>
      <c r="F641">
        <v>3520</v>
      </c>
      <c r="G641">
        <v>25</v>
      </c>
      <c r="H641">
        <v>2640</v>
      </c>
      <c r="I641">
        <v>4.3</v>
      </c>
      <c r="J641">
        <v>133</v>
      </c>
      <c r="K641">
        <v>5</v>
      </c>
      <c r="L641">
        <v>13200</v>
      </c>
      <c r="M641" s="1">
        <v>45815</v>
      </c>
      <c r="N641" t="s">
        <v>141</v>
      </c>
      <c r="O641" t="str">
        <f t="shared" si="36"/>
        <v>Jun-2025</v>
      </c>
      <c r="P641" s="21">
        <f t="shared" si="37"/>
        <v>2025</v>
      </c>
      <c r="Q641">
        <f t="shared" si="38"/>
        <v>2</v>
      </c>
      <c r="T641" t="str">
        <f t="shared" si="39"/>
        <v>High Sales</v>
      </c>
    </row>
    <row r="642" spans="1:20" x14ac:dyDescent="0.3">
      <c r="A642" t="s">
        <v>1329</v>
      </c>
      <c r="B642" t="s">
        <v>1330</v>
      </c>
      <c r="C642" t="s">
        <v>32</v>
      </c>
      <c r="D642" t="s">
        <v>23</v>
      </c>
      <c r="E642" t="s">
        <v>34</v>
      </c>
      <c r="F642">
        <v>4798</v>
      </c>
      <c r="G642">
        <v>20</v>
      </c>
      <c r="H642">
        <v>3838</v>
      </c>
      <c r="I642">
        <v>5</v>
      </c>
      <c r="J642">
        <v>62</v>
      </c>
      <c r="K642">
        <v>4</v>
      </c>
      <c r="L642">
        <v>15352</v>
      </c>
      <c r="M642" s="1">
        <v>45322</v>
      </c>
      <c r="N642" t="s">
        <v>29</v>
      </c>
      <c r="O642" t="str">
        <f t="shared" si="36"/>
        <v>Jan-2024</v>
      </c>
      <c r="P642" s="21">
        <f t="shared" si="37"/>
        <v>2024</v>
      </c>
      <c r="Q642">
        <f t="shared" si="38"/>
        <v>1</v>
      </c>
      <c r="T642" t="str">
        <f t="shared" si="39"/>
        <v>High Sales</v>
      </c>
    </row>
    <row r="643" spans="1:20" x14ac:dyDescent="0.3">
      <c r="A643" t="s">
        <v>1331</v>
      </c>
      <c r="B643" t="s">
        <v>1332</v>
      </c>
      <c r="C643" t="s">
        <v>27</v>
      </c>
      <c r="D643" t="s">
        <v>109</v>
      </c>
      <c r="E643" t="s">
        <v>34</v>
      </c>
      <c r="F643">
        <v>2966</v>
      </c>
      <c r="G643">
        <v>30</v>
      </c>
      <c r="H643">
        <v>2076</v>
      </c>
      <c r="I643">
        <v>4</v>
      </c>
      <c r="J643">
        <v>13</v>
      </c>
      <c r="K643">
        <v>1</v>
      </c>
      <c r="L643">
        <v>2076</v>
      </c>
      <c r="M643" s="1">
        <v>45930</v>
      </c>
      <c r="N643" t="s">
        <v>29</v>
      </c>
      <c r="O643" t="str">
        <f t="shared" ref="O643:O706" si="40">TEXT(M643,"MMM-YYYY")</f>
        <v>Sep-2025</v>
      </c>
      <c r="P643" s="21">
        <f t="shared" ref="P643:P706" si="41">YEAR(M643)</f>
        <v>2025</v>
      </c>
      <c r="Q643">
        <f t="shared" ref="Q643:Q706" si="42">CHOOSE(MONTH(M643),1,1,1,1,2,2,2,2,3,3,3,3,4,4,4,4)</f>
        <v>3</v>
      </c>
      <c r="T643" t="str">
        <f t="shared" ref="T643:T706" si="43">IF(L643&gt;5000,"High Sales","Low Sales")</f>
        <v>Low Sales</v>
      </c>
    </row>
    <row r="644" spans="1:20" x14ac:dyDescent="0.3">
      <c r="A644" t="s">
        <v>1333</v>
      </c>
      <c r="B644" t="s">
        <v>1334</v>
      </c>
      <c r="C644" t="s">
        <v>27</v>
      </c>
      <c r="D644" t="s">
        <v>17</v>
      </c>
      <c r="E644" t="s">
        <v>34</v>
      </c>
      <c r="F644">
        <v>5006</v>
      </c>
      <c r="G644">
        <v>25</v>
      </c>
      <c r="H644">
        <v>3754</v>
      </c>
      <c r="I644">
        <v>4.7</v>
      </c>
      <c r="J644">
        <v>67</v>
      </c>
      <c r="K644">
        <v>1</v>
      </c>
      <c r="L644">
        <v>3754</v>
      </c>
      <c r="M644" s="1">
        <v>45845</v>
      </c>
      <c r="N644" t="s">
        <v>24</v>
      </c>
      <c r="O644" t="str">
        <f t="shared" si="40"/>
        <v>Jul-2025</v>
      </c>
      <c r="P644" s="21">
        <f t="shared" si="41"/>
        <v>2025</v>
      </c>
      <c r="Q644">
        <f t="shared" si="42"/>
        <v>2</v>
      </c>
      <c r="T644" t="str">
        <f t="shared" si="43"/>
        <v>Low Sales</v>
      </c>
    </row>
    <row r="645" spans="1:20" x14ac:dyDescent="0.3">
      <c r="A645" t="s">
        <v>1335</v>
      </c>
      <c r="B645" t="s">
        <v>1336</v>
      </c>
      <c r="C645" t="s">
        <v>52</v>
      </c>
      <c r="D645" t="s">
        <v>23</v>
      </c>
      <c r="E645" t="s">
        <v>34</v>
      </c>
      <c r="F645">
        <v>4477</v>
      </c>
      <c r="G645">
        <v>20</v>
      </c>
      <c r="H645">
        <v>3582</v>
      </c>
      <c r="I645">
        <v>3.6</v>
      </c>
      <c r="J645">
        <v>191</v>
      </c>
      <c r="K645">
        <v>1</v>
      </c>
      <c r="L645">
        <v>3582</v>
      </c>
      <c r="M645" s="1">
        <v>45328</v>
      </c>
      <c r="N645" t="s">
        <v>78</v>
      </c>
      <c r="O645" t="str">
        <f t="shared" si="40"/>
        <v>Feb-2024</v>
      </c>
      <c r="P645" s="21">
        <f t="shared" si="41"/>
        <v>2024</v>
      </c>
      <c r="Q645">
        <f t="shared" si="42"/>
        <v>1</v>
      </c>
      <c r="T645" t="str">
        <f t="shared" si="43"/>
        <v>Low Sales</v>
      </c>
    </row>
    <row r="646" spans="1:20" x14ac:dyDescent="0.3">
      <c r="A646" t="s">
        <v>1337</v>
      </c>
      <c r="B646" t="s">
        <v>1338</v>
      </c>
      <c r="C646" t="s">
        <v>116</v>
      </c>
      <c r="D646" t="s">
        <v>53</v>
      </c>
      <c r="E646" t="s">
        <v>34</v>
      </c>
      <c r="F646">
        <v>1891</v>
      </c>
      <c r="G646">
        <v>20</v>
      </c>
      <c r="H646">
        <v>1513</v>
      </c>
      <c r="I646">
        <v>3.8</v>
      </c>
      <c r="J646">
        <v>327</v>
      </c>
      <c r="K646">
        <v>1</v>
      </c>
      <c r="L646">
        <v>1513</v>
      </c>
      <c r="M646" s="1">
        <v>45404</v>
      </c>
      <c r="N646" t="s">
        <v>54</v>
      </c>
      <c r="O646" t="str">
        <f t="shared" si="40"/>
        <v>Apr-2024</v>
      </c>
      <c r="P646" s="21">
        <f t="shared" si="41"/>
        <v>2024</v>
      </c>
      <c r="Q646">
        <f t="shared" si="42"/>
        <v>1</v>
      </c>
      <c r="T646" t="str">
        <f t="shared" si="43"/>
        <v>Low Sales</v>
      </c>
    </row>
    <row r="647" spans="1:20" x14ac:dyDescent="0.3">
      <c r="A647" t="s">
        <v>1339</v>
      </c>
      <c r="B647" t="s">
        <v>1340</v>
      </c>
      <c r="C647" t="s">
        <v>27</v>
      </c>
      <c r="D647" t="s">
        <v>46</v>
      </c>
      <c r="E647" t="s">
        <v>34</v>
      </c>
      <c r="F647">
        <v>5805</v>
      </c>
      <c r="G647">
        <v>20</v>
      </c>
      <c r="H647">
        <v>4644</v>
      </c>
      <c r="I647">
        <v>5</v>
      </c>
      <c r="J647">
        <v>53</v>
      </c>
      <c r="K647">
        <v>1</v>
      </c>
      <c r="L647">
        <v>4644</v>
      </c>
      <c r="M647" s="1">
        <v>45653</v>
      </c>
      <c r="N647" t="s">
        <v>38</v>
      </c>
      <c r="O647" t="str">
        <f t="shared" si="40"/>
        <v>Dec-2024</v>
      </c>
      <c r="P647" s="21">
        <f t="shared" si="41"/>
        <v>2024</v>
      </c>
      <c r="Q647">
        <f t="shared" si="42"/>
        <v>3</v>
      </c>
      <c r="T647" t="str">
        <f t="shared" si="43"/>
        <v>Low Sales</v>
      </c>
    </row>
    <row r="648" spans="1:20" x14ac:dyDescent="0.3">
      <c r="A648" t="s">
        <v>1341</v>
      </c>
      <c r="B648" t="s">
        <v>1342</v>
      </c>
      <c r="C648" t="s">
        <v>22</v>
      </c>
      <c r="D648" t="s">
        <v>109</v>
      </c>
      <c r="E648" t="s">
        <v>18</v>
      </c>
      <c r="F648">
        <v>2388</v>
      </c>
      <c r="G648">
        <v>20</v>
      </c>
      <c r="H648">
        <v>1910</v>
      </c>
      <c r="I648">
        <v>4.5</v>
      </c>
      <c r="J648">
        <v>481</v>
      </c>
      <c r="K648">
        <v>1</v>
      </c>
      <c r="L648">
        <v>1910</v>
      </c>
      <c r="M648" s="1">
        <v>45932</v>
      </c>
      <c r="N648" t="s">
        <v>49</v>
      </c>
      <c r="O648" t="str">
        <f t="shared" si="40"/>
        <v>Oct-2025</v>
      </c>
      <c r="P648" s="21">
        <f t="shared" si="41"/>
        <v>2025</v>
      </c>
      <c r="Q648">
        <f t="shared" si="42"/>
        <v>3</v>
      </c>
      <c r="T648" t="str">
        <f t="shared" si="43"/>
        <v>Low Sales</v>
      </c>
    </row>
    <row r="649" spans="1:20" x14ac:dyDescent="0.3">
      <c r="A649" t="s">
        <v>1343</v>
      </c>
      <c r="B649" t="s">
        <v>1344</v>
      </c>
      <c r="C649" t="s">
        <v>52</v>
      </c>
      <c r="D649" t="s">
        <v>33</v>
      </c>
      <c r="E649" t="s">
        <v>34</v>
      </c>
      <c r="F649">
        <v>2477</v>
      </c>
      <c r="G649">
        <v>20</v>
      </c>
      <c r="H649">
        <v>1982</v>
      </c>
      <c r="I649">
        <v>4.3</v>
      </c>
      <c r="J649">
        <v>214</v>
      </c>
      <c r="K649">
        <v>1</v>
      </c>
      <c r="L649">
        <v>1982</v>
      </c>
      <c r="M649" s="1">
        <v>45532</v>
      </c>
      <c r="N649" t="s">
        <v>38</v>
      </c>
      <c r="O649" t="str">
        <f t="shared" si="40"/>
        <v>Aug-2024</v>
      </c>
      <c r="P649" s="21">
        <f t="shared" si="41"/>
        <v>2024</v>
      </c>
      <c r="Q649">
        <f t="shared" si="42"/>
        <v>2</v>
      </c>
      <c r="T649" t="str">
        <f t="shared" si="43"/>
        <v>Low Sales</v>
      </c>
    </row>
    <row r="650" spans="1:20" x14ac:dyDescent="0.3">
      <c r="A650" t="s">
        <v>1345</v>
      </c>
      <c r="B650" t="s">
        <v>1346</v>
      </c>
      <c r="C650" t="s">
        <v>16</v>
      </c>
      <c r="D650" t="s">
        <v>23</v>
      </c>
      <c r="E650" t="s">
        <v>34</v>
      </c>
      <c r="F650">
        <v>2616</v>
      </c>
      <c r="G650">
        <v>0</v>
      </c>
      <c r="H650">
        <v>2616</v>
      </c>
      <c r="I650">
        <v>5</v>
      </c>
      <c r="J650">
        <v>324</v>
      </c>
      <c r="K650">
        <v>1</v>
      </c>
      <c r="L650">
        <v>2616</v>
      </c>
      <c r="M650" s="1">
        <v>45965</v>
      </c>
      <c r="N650" t="s">
        <v>71</v>
      </c>
      <c r="O650" t="str">
        <f t="shared" si="40"/>
        <v>Nov-2025</v>
      </c>
      <c r="P650" s="21">
        <f t="shared" si="41"/>
        <v>2025</v>
      </c>
      <c r="Q650">
        <f t="shared" si="42"/>
        <v>3</v>
      </c>
      <c r="T650" t="str">
        <f t="shared" si="43"/>
        <v>Low Sales</v>
      </c>
    </row>
    <row r="651" spans="1:20" x14ac:dyDescent="0.3">
      <c r="A651" t="s">
        <v>1347</v>
      </c>
      <c r="B651" t="s">
        <v>1348</v>
      </c>
      <c r="C651" t="s">
        <v>16</v>
      </c>
      <c r="D651" t="s">
        <v>109</v>
      </c>
      <c r="E651" t="s">
        <v>161</v>
      </c>
      <c r="F651">
        <v>2895</v>
      </c>
      <c r="G651">
        <v>25</v>
      </c>
      <c r="H651">
        <v>2171</v>
      </c>
      <c r="I651">
        <v>4.0999999999999996</v>
      </c>
      <c r="J651">
        <v>146</v>
      </c>
      <c r="K651">
        <v>1</v>
      </c>
      <c r="L651">
        <v>2171</v>
      </c>
      <c r="M651" s="1">
        <v>45691</v>
      </c>
      <c r="N651" t="s">
        <v>49</v>
      </c>
      <c r="O651" t="str">
        <f t="shared" si="40"/>
        <v>Feb-2025</v>
      </c>
      <c r="P651" s="21">
        <f t="shared" si="41"/>
        <v>2025</v>
      </c>
      <c r="Q651">
        <f t="shared" si="42"/>
        <v>1</v>
      </c>
      <c r="T651" t="str">
        <f t="shared" si="43"/>
        <v>Low Sales</v>
      </c>
    </row>
    <row r="652" spans="1:20" x14ac:dyDescent="0.3">
      <c r="A652" t="s">
        <v>1349</v>
      </c>
      <c r="B652" t="s">
        <v>1350</v>
      </c>
      <c r="C652" t="s">
        <v>32</v>
      </c>
      <c r="D652" t="s">
        <v>17</v>
      </c>
      <c r="E652" t="s">
        <v>34</v>
      </c>
      <c r="F652">
        <v>5059</v>
      </c>
      <c r="G652">
        <v>25</v>
      </c>
      <c r="H652">
        <v>3794</v>
      </c>
      <c r="I652">
        <v>4.7</v>
      </c>
      <c r="J652">
        <v>84</v>
      </c>
      <c r="K652">
        <v>1</v>
      </c>
      <c r="L652">
        <v>3794</v>
      </c>
      <c r="M652" s="1">
        <v>45462</v>
      </c>
      <c r="N652" t="s">
        <v>150</v>
      </c>
      <c r="O652" t="str">
        <f t="shared" si="40"/>
        <v>Jun-2024</v>
      </c>
      <c r="P652" s="21">
        <f t="shared" si="41"/>
        <v>2024</v>
      </c>
      <c r="Q652">
        <f t="shared" si="42"/>
        <v>2</v>
      </c>
      <c r="T652" t="str">
        <f t="shared" si="43"/>
        <v>Low Sales</v>
      </c>
    </row>
    <row r="653" spans="1:20" x14ac:dyDescent="0.3">
      <c r="A653" t="s">
        <v>1351</v>
      </c>
      <c r="B653" t="s">
        <v>1352</v>
      </c>
      <c r="C653" t="s">
        <v>52</v>
      </c>
      <c r="D653" t="s">
        <v>17</v>
      </c>
      <c r="E653" t="s">
        <v>34</v>
      </c>
      <c r="F653">
        <v>1607</v>
      </c>
      <c r="G653">
        <v>40</v>
      </c>
      <c r="H653">
        <v>964</v>
      </c>
      <c r="I653">
        <v>4.7</v>
      </c>
      <c r="J653">
        <v>195</v>
      </c>
      <c r="K653">
        <v>1</v>
      </c>
      <c r="L653">
        <v>964</v>
      </c>
      <c r="M653" s="1">
        <v>45563</v>
      </c>
      <c r="N653" t="s">
        <v>78</v>
      </c>
      <c r="O653" t="str">
        <f t="shared" si="40"/>
        <v>Sep-2024</v>
      </c>
      <c r="P653" s="21">
        <f t="shared" si="41"/>
        <v>2024</v>
      </c>
      <c r="Q653">
        <f t="shared" si="42"/>
        <v>3</v>
      </c>
      <c r="T653" t="str">
        <f t="shared" si="43"/>
        <v>Low Sales</v>
      </c>
    </row>
    <row r="654" spans="1:20" x14ac:dyDescent="0.3">
      <c r="A654" t="s">
        <v>1353</v>
      </c>
      <c r="B654" t="s">
        <v>1354</v>
      </c>
      <c r="C654" t="s">
        <v>88</v>
      </c>
      <c r="D654" t="s">
        <v>23</v>
      </c>
      <c r="E654" t="s">
        <v>18</v>
      </c>
      <c r="F654">
        <v>4258</v>
      </c>
      <c r="G654">
        <v>15</v>
      </c>
      <c r="H654">
        <v>3619</v>
      </c>
      <c r="I654">
        <v>4.9000000000000004</v>
      </c>
      <c r="J654">
        <v>52</v>
      </c>
      <c r="K654">
        <v>2</v>
      </c>
      <c r="L654">
        <v>7238</v>
      </c>
      <c r="M654" s="1">
        <v>45778</v>
      </c>
      <c r="N654" t="s">
        <v>71</v>
      </c>
      <c r="O654" t="str">
        <f t="shared" si="40"/>
        <v>May-2025</v>
      </c>
      <c r="P654" s="21">
        <f t="shared" si="41"/>
        <v>2025</v>
      </c>
      <c r="Q654">
        <f t="shared" si="42"/>
        <v>2</v>
      </c>
      <c r="T654" t="str">
        <f t="shared" si="43"/>
        <v>High Sales</v>
      </c>
    </row>
    <row r="655" spans="1:20" x14ac:dyDescent="0.3">
      <c r="A655" t="s">
        <v>1355</v>
      </c>
      <c r="B655" t="s">
        <v>1356</v>
      </c>
      <c r="C655" t="s">
        <v>32</v>
      </c>
      <c r="D655" t="s">
        <v>28</v>
      </c>
      <c r="E655" t="s">
        <v>34</v>
      </c>
      <c r="F655">
        <v>4536</v>
      </c>
      <c r="G655">
        <v>30</v>
      </c>
      <c r="H655">
        <v>3175</v>
      </c>
      <c r="I655">
        <v>3.5</v>
      </c>
      <c r="J655">
        <v>180</v>
      </c>
      <c r="K655">
        <v>1</v>
      </c>
      <c r="L655">
        <v>3175</v>
      </c>
      <c r="M655" s="1">
        <v>45703</v>
      </c>
      <c r="N655" t="s">
        <v>141</v>
      </c>
      <c r="O655" t="str">
        <f t="shared" si="40"/>
        <v>Feb-2025</v>
      </c>
      <c r="P655" s="21">
        <f t="shared" si="41"/>
        <v>2025</v>
      </c>
      <c r="Q655">
        <f t="shared" si="42"/>
        <v>1</v>
      </c>
      <c r="T655" t="str">
        <f t="shared" si="43"/>
        <v>Low Sales</v>
      </c>
    </row>
    <row r="656" spans="1:20" x14ac:dyDescent="0.3">
      <c r="A656" t="s">
        <v>1357</v>
      </c>
      <c r="B656" t="s">
        <v>1358</v>
      </c>
      <c r="C656" t="s">
        <v>37</v>
      </c>
      <c r="D656" t="s">
        <v>46</v>
      </c>
      <c r="E656" t="s">
        <v>18</v>
      </c>
      <c r="F656">
        <v>11936</v>
      </c>
      <c r="G656">
        <v>40</v>
      </c>
      <c r="H656">
        <v>7162</v>
      </c>
      <c r="I656">
        <v>4.0999999999999996</v>
      </c>
      <c r="J656">
        <v>342</v>
      </c>
      <c r="K656">
        <v>1</v>
      </c>
      <c r="L656">
        <v>7162</v>
      </c>
      <c r="M656" s="1">
        <v>45968</v>
      </c>
      <c r="N656" t="s">
        <v>91</v>
      </c>
      <c r="O656" t="str">
        <f t="shared" si="40"/>
        <v>Nov-2025</v>
      </c>
      <c r="P656" s="21">
        <f t="shared" si="41"/>
        <v>2025</v>
      </c>
      <c r="Q656">
        <f t="shared" si="42"/>
        <v>3</v>
      </c>
      <c r="T656" t="str">
        <f t="shared" si="43"/>
        <v>High Sales</v>
      </c>
    </row>
    <row r="657" spans="1:20" x14ac:dyDescent="0.3">
      <c r="A657" t="s">
        <v>1359</v>
      </c>
      <c r="B657" t="s">
        <v>1360</v>
      </c>
      <c r="C657" t="s">
        <v>45</v>
      </c>
      <c r="D657" t="s">
        <v>109</v>
      </c>
      <c r="E657" t="s">
        <v>161</v>
      </c>
      <c r="F657">
        <v>1311</v>
      </c>
      <c r="G657">
        <v>20</v>
      </c>
      <c r="H657">
        <v>1049</v>
      </c>
      <c r="I657">
        <v>4.3</v>
      </c>
      <c r="J657">
        <v>237</v>
      </c>
      <c r="K657">
        <v>1</v>
      </c>
      <c r="L657">
        <v>1049</v>
      </c>
      <c r="M657" s="1">
        <v>45993</v>
      </c>
      <c r="N657" t="s">
        <v>38</v>
      </c>
      <c r="O657" t="str">
        <f t="shared" si="40"/>
        <v>Dec-2025</v>
      </c>
      <c r="P657" s="21">
        <f t="shared" si="41"/>
        <v>2025</v>
      </c>
      <c r="Q657">
        <f t="shared" si="42"/>
        <v>3</v>
      </c>
      <c r="T657" t="str">
        <f t="shared" si="43"/>
        <v>Low Sales</v>
      </c>
    </row>
    <row r="658" spans="1:20" x14ac:dyDescent="0.3">
      <c r="A658" t="s">
        <v>1361</v>
      </c>
      <c r="B658" t="s">
        <v>1362</v>
      </c>
      <c r="C658" t="s">
        <v>57</v>
      </c>
      <c r="D658" t="s">
        <v>23</v>
      </c>
      <c r="E658" t="s">
        <v>18</v>
      </c>
      <c r="F658">
        <v>4168</v>
      </c>
      <c r="G658">
        <v>15</v>
      </c>
      <c r="H658">
        <v>3543</v>
      </c>
      <c r="I658">
        <v>4.9000000000000004</v>
      </c>
      <c r="J658">
        <v>334</v>
      </c>
      <c r="K658">
        <v>1</v>
      </c>
      <c r="L658">
        <v>3543</v>
      </c>
      <c r="M658" s="1">
        <v>45554</v>
      </c>
      <c r="N658" t="s">
        <v>150</v>
      </c>
      <c r="O658" t="str">
        <f t="shared" si="40"/>
        <v>Sep-2024</v>
      </c>
      <c r="P658" s="21">
        <f t="shared" si="41"/>
        <v>2024</v>
      </c>
      <c r="Q658">
        <f t="shared" si="42"/>
        <v>3</v>
      </c>
      <c r="T658" t="str">
        <f t="shared" si="43"/>
        <v>Low Sales</v>
      </c>
    </row>
    <row r="659" spans="1:20" x14ac:dyDescent="0.3">
      <c r="A659" t="s">
        <v>1363</v>
      </c>
      <c r="B659" t="s">
        <v>1364</v>
      </c>
      <c r="C659" t="s">
        <v>88</v>
      </c>
      <c r="D659" t="s">
        <v>23</v>
      </c>
      <c r="E659" t="s">
        <v>18</v>
      </c>
      <c r="F659">
        <v>2834</v>
      </c>
      <c r="G659">
        <v>0</v>
      </c>
      <c r="H659">
        <v>2834</v>
      </c>
      <c r="I659">
        <v>4.3</v>
      </c>
      <c r="J659">
        <v>96</v>
      </c>
      <c r="K659">
        <v>1</v>
      </c>
      <c r="L659">
        <v>2834</v>
      </c>
      <c r="M659" s="1">
        <v>45865</v>
      </c>
      <c r="N659" t="s">
        <v>71</v>
      </c>
      <c r="O659" t="str">
        <f t="shared" si="40"/>
        <v>Jul-2025</v>
      </c>
      <c r="P659" s="21">
        <f t="shared" si="41"/>
        <v>2025</v>
      </c>
      <c r="Q659">
        <f t="shared" si="42"/>
        <v>2</v>
      </c>
      <c r="T659" t="str">
        <f t="shared" si="43"/>
        <v>Low Sales</v>
      </c>
    </row>
    <row r="660" spans="1:20" x14ac:dyDescent="0.3">
      <c r="A660" t="s">
        <v>1365</v>
      </c>
      <c r="B660" t="s">
        <v>1366</v>
      </c>
      <c r="C660" t="s">
        <v>88</v>
      </c>
      <c r="D660" t="s">
        <v>46</v>
      </c>
      <c r="E660" t="s">
        <v>161</v>
      </c>
      <c r="F660">
        <v>4470</v>
      </c>
      <c r="G660">
        <v>0</v>
      </c>
      <c r="H660">
        <v>4470</v>
      </c>
      <c r="I660">
        <v>4.7</v>
      </c>
      <c r="J660">
        <v>297</v>
      </c>
      <c r="K660">
        <v>2</v>
      </c>
      <c r="L660">
        <v>8940</v>
      </c>
      <c r="M660" s="1">
        <v>45966</v>
      </c>
      <c r="N660" t="s">
        <v>24</v>
      </c>
      <c r="O660" t="str">
        <f t="shared" si="40"/>
        <v>Nov-2025</v>
      </c>
      <c r="P660" s="21">
        <f t="shared" si="41"/>
        <v>2025</v>
      </c>
      <c r="Q660">
        <f t="shared" si="42"/>
        <v>3</v>
      </c>
      <c r="T660" t="str">
        <f t="shared" si="43"/>
        <v>High Sales</v>
      </c>
    </row>
    <row r="661" spans="1:20" x14ac:dyDescent="0.3">
      <c r="A661" t="s">
        <v>1367</v>
      </c>
      <c r="B661" t="s">
        <v>1368</v>
      </c>
      <c r="C661" t="s">
        <v>27</v>
      </c>
      <c r="D661" t="s">
        <v>109</v>
      </c>
      <c r="E661" t="s">
        <v>18</v>
      </c>
      <c r="F661">
        <v>1775</v>
      </c>
      <c r="G661">
        <v>25</v>
      </c>
      <c r="H661">
        <v>1331</v>
      </c>
      <c r="I661">
        <v>3.5</v>
      </c>
      <c r="J661">
        <v>219</v>
      </c>
      <c r="K661">
        <v>3</v>
      </c>
      <c r="L661">
        <v>3993</v>
      </c>
      <c r="M661" s="1">
        <v>45708</v>
      </c>
      <c r="N661" t="s">
        <v>102</v>
      </c>
      <c r="O661" t="str">
        <f t="shared" si="40"/>
        <v>Feb-2025</v>
      </c>
      <c r="P661" s="21">
        <f t="shared" si="41"/>
        <v>2025</v>
      </c>
      <c r="Q661">
        <f t="shared" si="42"/>
        <v>1</v>
      </c>
      <c r="T661" t="str">
        <f t="shared" si="43"/>
        <v>Low Sales</v>
      </c>
    </row>
    <row r="662" spans="1:20" x14ac:dyDescent="0.3">
      <c r="A662" t="s">
        <v>1369</v>
      </c>
      <c r="B662" t="s">
        <v>1370</v>
      </c>
      <c r="C662" t="s">
        <v>116</v>
      </c>
      <c r="D662" t="s">
        <v>17</v>
      </c>
      <c r="E662" t="s">
        <v>18</v>
      </c>
      <c r="F662">
        <v>5667</v>
      </c>
      <c r="G662">
        <v>30</v>
      </c>
      <c r="H662">
        <v>3967</v>
      </c>
      <c r="I662">
        <v>4</v>
      </c>
      <c r="J662">
        <v>262</v>
      </c>
      <c r="K662">
        <v>1</v>
      </c>
      <c r="L662">
        <v>3967</v>
      </c>
      <c r="M662" s="1">
        <v>45886</v>
      </c>
      <c r="N662" t="s">
        <v>64</v>
      </c>
      <c r="O662" t="str">
        <f t="shared" si="40"/>
        <v>Aug-2025</v>
      </c>
      <c r="P662" s="21">
        <f t="shared" si="41"/>
        <v>2025</v>
      </c>
      <c r="Q662">
        <f t="shared" si="42"/>
        <v>2</v>
      </c>
      <c r="T662" t="str">
        <f t="shared" si="43"/>
        <v>Low Sales</v>
      </c>
    </row>
    <row r="663" spans="1:20" x14ac:dyDescent="0.3">
      <c r="A663" t="s">
        <v>1371</v>
      </c>
      <c r="B663" t="s">
        <v>1372</v>
      </c>
      <c r="C663" t="s">
        <v>32</v>
      </c>
      <c r="D663" t="s">
        <v>17</v>
      </c>
      <c r="E663" t="s">
        <v>18</v>
      </c>
      <c r="F663">
        <v>3557</v>
      </c>
      <c r="G663">
        <v>20</v>
      </c>
      <c r="H663">
        <v>2846</v>
      </c>
      <c r="I663">
        <v>4.8</v>
      </c>
      <c r="J663">
        <v>56</v>
      </c>
      <c r="K663">
        <v>2</v>
      </c>
      <c r="L663">
        <v>5692</v>
      </c>
      <c r="M663" s="1">
        <v>45533</v>
      </c>
      <c r="N663" t="s">
        <v>71</v>
      </c>
      <c r="O663" t="str">
        <f t="shared" si="40"/>
        <v>Aug-2024</v>
      </c>
      <c r="P663" s="21">
        <f t="shared" si="41"/>
        <v>2024</v>
      </c>
      <c r="Q663">
        <f t="shared" si="42"/>
        <v>2</v>
      </c>
      <c r="T663" t="str">
        <f t="shared" si="43"/>
        <v>High Sales</v>
      </c>
    </row>
    <row r="664" spans="1:20" x14ac:dyDescent="0.3">
      <c r="A664" t="s">
        <v>1373</v>
      </c>
      <c r="B664" t="s">
        <v>1374</v>
      </c>
      <c r="C664" t="s">
        <v>32</v>
      </c>
      <c r="D664" t="s">
        <v>46</v>
      </c>
      <c r="E664" t="s">
        <v>34</v>
      </c>
      <c r="F664">
        <v>5988</v>
      </c>
      <c r="G664">
        <v>20</v>
      </c>
      <c r="H664">
        <v>4790</v>
      </c>
      <c r="I664">
        <v>4</v>
      </c>
      <c r="J664">
        <v>74</v>
      </c>
      <c r="K664">
        <v>3</v>
      </c>
      <c r="L664">
        <v>14370</v>
      </c>
      <c r="M664" s="1">
        <v>45349</v>
      </c>
      <c r="N664" t="s">
        <v>168</v>
      </c>
      <c r="O664" t="str">
        <f t="shared" si="40"/>
        <v>Feb-2024</v>
      </c>
      <c r="P664" s="21">
        <f t="shared" si="41"/>
        <v>2024</v>
      </c>
      <c r="Q664">
        <f t="shared" si="42"/>
        <v>1</v>
      </c>
      <c r="T664" t="str">
        <f t="shared" si="43"/>
        <v>High Sales</v>
      </c>
    </row>
    <row r="665" spans="1:20" x14ac:dyDescent="0.3">
      <c r="A665" t="s">
        <v>1375</v>
      </c>
      <c r="B665" t="s">
        <v>1376</v>
      </c>
      <c r="C665" t="s">
        <v>32</v>
      </c>
      <c r="D665" t="s">
        <v>33</v>
      </c>
      <c r="E665" t="s">
        <v>34</v>
      </c>
      <c r="F665">
        <v>2735</v>
      </c>
      <c r="G665">
        <v>30</v>
      </c>
      <c r="H665">
        <v>1914</v>
      </c>
      <c r="I665">
        <v>4.0999999999999996</v>
      </c>
      <c r="J665">
        <v>85</v>
      </c>
      <c r="K665">
        <v>3</v>
      </c>
      <c r="L665">
        <v>5742</v>
      </c>
      <c r="M665" s="1">
        <v>45440</v>
      </c>
      <c r="N665" t="s">
        <v>102</v>
      </c>
      <c r="O665" t="str">
        <f t="shared" si="40"/>
        <v>May-2024</v>
      </c>
      <c r="P665" s="21">
        <f t="shared" si="41"/>
        <v>2024</v>
      </c>
      <c r="Q665">
        <f t="shared" si="42"/>
        <v>2</v>
      </c>
      <c r="T665" t="str">
        <f t="shared" si="43"/>
        <v>High Sales</v>
      </c>
    </row>
    <row r="666" spans="1:20" x14ac:dyDescent="0.3">
      <c r="A666" t="s">
        <v>1377</v>
      </c>
      <c r="B666" t="s">
        <v>1378</v>
      </c>
      <c r="C666" t="s">
        <v>16</v>
      </c>
      <c r="D666" t="s">
        <v>109</v>
      </c>
      <c r="E666" t="s">
        <v>161</v>
      </c>
      <c r="F666">
        <v>3565</v>
      </c>
      <c r="G666">
        <v>0</v>
      </c>
      <c r="H666">
        <v>3565</v>
      </c>
      <c r="I666">
        <v>4.9000000000000004</v>
      </c>
      <c r="J666">
        <v>120</v>
      </c>
      <c r="K666">
        <v>1</v>
      </c>
      <c r="L666">
        <v>3565</v>
      </c>
      <c r="M666" s="1">
        <v>45347</v>
      </c>
      <c r="N666" t="s">
        <v>75</v>
      </c>
      <c r="O666" t="str">
        <f t="shared" si="40"/>
        <v>Feb-2024</v>
      </c>
      <c r="P666" s="21">
        <f t="shared" si="41"/>
        <v>2024</v>
      </c>
      <c r="Q666">
        <f t="shared" si="42"/>
        <v>1</v>
      </c>
      <c r="T666" t="str">
        <f t="shared" si="43"/>
        <v>Low Sales</v>
      </c>
    </row>
    <row r="667" spans="1:20" x14ac:dyDescent="0.3">
      <c r="A667" t="s">
        <v>1379</v>
      </c>
      <c r="B667" t="s">
        <v>1380</v>
      </c>
      <c r="C667" t="s">
        <v>16</v>
      </c>
      <c r="D667" t="s">
        <v>33</v>
      </c>
      <c r="E667" t="s">
        <v>18</v>
      </c>
      <c r="F667">
        <v>3576</v>
      </c>
      <c r="G667">
        <v>40</v>
      </c>
      <c r="H667">
        <v>2146</v>
      </c>
      <c r="I667">
        <v>3.7</v>
      </c>
      <c r="J667">
        <v>117</v>
      </c>
      <c r="K667">
        <v>1</v>
      </c>
      <c r="L667">
        <v>2146</v>
      </c>
      <c r="M667" s="1">
        <v>45694</v>
      </c>
      <c r="N667" t="s">
        <v>141</v>
      </c>
      <c r="O667" t="str">
        <f t="shared" si="40"/>
        <v>Feb-2025</v>
      </c>
      <c r="P667" s="21">
        <f t="shared" si="41"/>
        <v>2025</v>
      </c>
      <c r="Q667">
        <f t="shared" si="42"/>
        <v>1</v>
      </c>
      <c r="T667" t="str">
        <f t="shared" si="43"/>
        <v>Low Sales</v>
      </c>
    </row>
    <row r="668" spans="1:20" x14ac:dyDescent="0.3">
      <c r="A668" t="s">
        <v>1381</v>
      </c>
      <c r="B668" t="s">
        <v>1382</v>
      </c>
      <c r="C668" t="s">
        <v>88</v>
      </c>
      <c r="D668" t="s">
        <v>28</v>
      </c>
      <c r="E668" t="s">
        <v>34</v>
      </c>
      <c r="F668">
        <v>9636</v>
      </c>
      <c r="G668">
        <v>40</v>
      </c>
      <c r="H668">
        <v>5782</v>
      </c>
      <c r="I668">
        <v>3.8</v>
      </c>
      <c r="J668">
        <v>66</v>
      </c>
      <c r="K668">
        <v>1</v>
      </c>
      <c r="L668">
        <v>5782</v>
      </c>
      <c r="M668" s="1">
        <v>45951</v>
      </c>
      <c r="N668" t="s">
        <v>71</v>
      </c>
      <c r="O668" t="str">
        <f t="shared" si="40"/>
        <v>Oct-2025</v>
      </c>
      <c r="P668" s="21">
        <f t="shared" si="41"/>
        <v>2025</v>
      </c>
      <c r="Q668">
        <f t="shared" si="42"/>
        <v>3</v>
      </c>
      <c r="T668" t="str">
        <f t="shared" si="43"/>
        <v>High Sales</v>
      </c>
    </row>
    <row r="669" spans="1:20" x14ac:dyDescent="0.3">
      <c r="A669" t="s">
        <v>1383</v>
      </c>
      <c r="B669" t="s">
        <v>1384</v>
      </c>
      <c r="C669" t="s">
        <v>32</v>
      </c>
      <c r="D669" t="s">
        <v>53</v>
      </c>
      <c r="E669" t="s">
        <v>34</v>
      </c>
      <c r="F669">
        <v>6827</v>
      </c>
      <c r="G669">
        <v>20</v>
      </c>
      <c r="H669">
        <v>5462</v>
      </c>
      <c r="I669">
        <v>3.4</v>
      </c>
      <c r="J669">
        <v>32</v>
      </c>
      <c r="K669">
        <v>2</v>
      </c>
      <c r="L669">
        <v>10924</v>
      </c>
      <c r="M669" s="1">
        <v>45394</v>
      </c>
      <c r="N669" t="s">
        <v>85</v>
      </c>
      <c r="O669" t="str">
        <f t="shared" si="40"/>
        <v>Apr-2024</v>
      </c>
      <c r="P669" s="21">
        <f t="shared" si="41"/>
        <v>2024</v>
      </c>
      <c r="Q669">
        <f t="shared" si="42"/>
        <v>1</v>
      </c>
      <c r="T669" t="str">
        <f t="shared" si="43"/>
        <v>High Sales</v>
      </c>
    </row>
    <row r="670" spans="1:20" x14ac:dyDescent="0.3">
      <c r="A670" t="s">
        <v>1385</v>
      </c>
      <c r="B670" t="s">
        <v>1386</v>
      </c>
      <c r="C670" t="s">
        <v>57</v>
      </c>
      <c r="D670" t="s">
        <v>41</v>
      </c>
      <c r="E670" t="s">
        <v>74</v>
      </c>
      <c r="F670">
        <v>1728</v>
      </c>
      <c r="G670">
        <v>20</v>
      </c>
      <c r="H670">
        <v>1382</v>
      </c>
      <c r="I670">
        <v>4.9000000000000004</v>
      </c>
      <c r="J670">
        <v>145</v>
      </c>
      <c r="K670">
        <v>2</v>
      </c>
      <c r="L670">
        <v>2764</v>
      </c>
      <c r="M670" s="1">
        <v>45948</v>
      </c>
      <c r="N670" t="s">
        <v>85</v>
      </c>
      <c r="O670" t="str">
        <f t="shared" si="40"/>
        <v>Oct-2025</v>
      </c>
      <c r="P670" s="21">
        <f t="shared" si="41"/>
        <v>2025</v>
      </c>
      <c r="Q670">
        <f t="shared" si="42"/>
        <v>3</v>
      </c>
      <c r="T670" t="str">
        <f t="shared" si="43"/>
        <v>Low Sales</v>
      </c>
    </row>
    <row r="671" spans="1:20" x14ac:dyDescent="0.3">
      <c r="A671" t="s">
        <v>1387</v>
      </c>
      <c r="B671" t="s">
        <v>1388</v>
      </c>
      <c r="C671" t="s">
        <v>22</v>
      </c>
      <c r="D671" t="s">
        <v>41</v>
      </c>
      <c r="E671" t="s">
        <v>34</v>
      </c>
      <c r="F671">
        <v>1969</v>
      </c>
      <c r="G671">
        <v>20</v>
      </c>
      <c r="H671">
        <v>1575</v>
      </c>
      <c r="I671">
        <v>4.5999999999999996</v>
      </c>
      <c r="J671">
        <v>98</v>
      </c>
      <c r="K671">
        <v>1</v>
      </c>
      <c r="L671">
        <v>1575</v>
      </c>
      <c r="M671" s="1">
        <v>45547</v>
      </c>
      <c r="N671" t="s">
        <v>64</v>
      </c>
      <c r="O671" t="str">
        <f t="shared" si="40"/>
        <v>Sep-2024</v>
      </c>
      <c r="P671" s="21">
        <f t="shared" si="41"/>
        <v>2024</v>
      </c>
      <c r="Q671">
        <f t="shared" si="42"/>
        <v>3</v>
      </c>
      <c r="T671" t="str">
        <f t="shared" si="43"/>
        <v>Low Sales</v>
      </c>
    </row>
    <row r="672" spans="1:20" x14ac:dyDescent="0.3">
      <c r="A672" t="s">
        <v>1389</v>
      </c>
      <c r="B672" t="s">
        <v>1390</v>
      </c>
      <c r="C672" t="s">
        <v>57</v>
      </c>
      <c r="D672" t="s">
        <v>53</v>
      </c>
      <c r="E672" t="s">
        <v>34</v>
      </c>
      <c r="F672">
        <v>6812</v>
      </c>
      <c r="G672">
        <v>10</v>
      </c>
      <c r="H672">
        <v>6131</v>
      </c>
      <c r="I672">
        <v>4.5999999999999996</v>
      </c>
      <c r="J672">
        <v>120</v>
      </c>
      <c r="K672">
        <v>1</v>
      </c>
      <c r="L672">
        <v>6131</v>
      </c>
      <c r="M672" s="1">
        <v>45627</v>
      </c>
      <c r="N672" t="s">
        <v>38</v>
      </c>
      <c r="O672" t="str">
        <f t="shared" si="40"/>
        <v>Dec-2024</v>
      </c>
      <c r="P672" s="21">
        <f t="shared" si="41"/>
        <v>2024</v>
      </c>
      <c r="Q672">
        <f t="shared" si="42"/>
        <v>3</v>
      </c>
      <c r="T672" t="str">
        <f t="shared" si="43"/>
        <v>High Sales</v>
      </c>
    </row>
    <row r="673" spans="1:20" x14ac:dyDescent="0.3">
      <c r="A673" t="s">
        <v>1391</v>
      </c>
      <c r="B673" t="s">
        <v>1392</v>
      </c>
      <c r="C673" t="s">
        <v>52</v>
      </c>
      <c r="D673" t="s">
        <v>33</v>
      </c>
      <c r="E673" t="s">
        <v>18</v>
      </c>
      <c r="F673">
        <v>2401</v>
      </c>
      <c r="G673">
        <v>40</v>
      </c>
      <c r="H673">
        <v>1441</v>
      </c>
      <c r="I673">
        <v>3.9</v>
      </c>
      <c r="J673">
        <v>133</v>
      </c>
      <c r="K673">
        <v>1</v>
      </c>
      <c r="L673">
        <v>1441</v>
      </c>
      <c r="M673" s="1">
        <v>45315</v>
      </c>
      <c r="N673" t="s">
        <v>24</v>
      </c>
      <c r="O673" t="str">
        <f t="shared" si="40"/>
        <v>Jan-2024</v>
      </c>
      <c r="P673" s="21">
        <f t="shared" si="41"/>
        <v>2024</v>
      </c>
      <c r="Q673">
        <f t="shared" si="42"/>
        <v>1</v>
      </c>
      <c r="T673" t="str">
        <f t="shared" si="43"/>
        <v>Low Sales</v>
      </c>
    </row>
    <row r="674" spans="1:20" x14ac:dyDescent="0.3">
      <c r="A674" t="s">
        <v>1393</v>
      </c>
      <c r="B674" t="s">
        <v>1394</v>
      </c>
      <c r="C674" t="s">
        <v>27</v>
      </c>
      <c r="D674" t="s">
        <v>17</v>
      </c>
      <c r="E674" t="s">
        <v>18</v>
      </c>
      <c r="F674">
        <v>1397</v>
      </c>
      <c r="G674">
        <v>20</v>
      </c>
      <c r="H674">
        <v>1118</v>
      </c>
      <c r="I674">
        <v>3.4</v>
      </c>
      <c r="J674">
        <v>157</v>
      </c>
      <c r="K674">
        <v>1</v>
      </c>
      <c r="L674">
        <v>1118</v>
      </c>
      <c r="M674" s="1">
        <v>45444</v>
      </c>
      <c r="N674" t="s">
        <v>19</v>
      </c>
      <c r="O674" t="str">
        <f t="shared" si="40"/>
        <v>Jun-2024</v>
      </c>
      <c r="P674" s="21">
        <f t="shared" si="41"/>
        <v>2024</v>
      </c>
      <c r="Q674">
        <f t="shared" si="42"/>
        <v>2</v>
      </c>
      <c r="T674" t="str">
        <f t="shared" si="43"/>
        <v>Low Sales</v>
      </c>
    </row>
    <row r="675" spans="1:20" x14ac:dyDescent="0.3">
      <c r="A675" t="s">
        <v>1395</v>
      </c>
      <c r="B675" t="s">
        <v>1396</v>
      </c>
      <c r="C675" t="s">
        <v>45</v>
      </c>
      <c r="D675" t="s">
        <v>23</v>
      </c>
      <c r="E675" t="s">
        <v>34</v>
      </c>
      <c r="F675">
        <v>4354</v>
      </c>
      <c r="G675">
        <v>30</v>
      </c>
      <c r="H675">
        <v>3048</v>
      </c>
      <c r="I675">
        <v>3.3</v>
      </c>
      <c r="J675">
        <v>143</v>
      </c>
      <c r="K675">
        <v>2</v>
      </c>
      <c r="L675">
        <v>6096</v>
      </c>
      <c r="M675" s="1">
        <v>45798</v>
      </c>
      <c r="N675" t="s">
        <v>29</v>
      </c>
      <c r="O675" t="str">
        <f t="shared" si="40"/>
        <v>May-2025</v>
      </c>
      <c r="P675" s="21">
        <f t="shared" si="41"/>
        <v>2025</v>
      </c>
      <c r="Q675">
        <f t="shared" si="42"/>
        <v>2</v>
      </c>
      <c r="T675" t="str">
        <f t="shared" si="43"/>
        <v>High Sales</v>
      </c>
    </row>
    <row r="676" spans="1:20" x14ac:dyDescent="0.3">
      <c r="A676" t="s">
        <v>1397</v>
      </c>
      <c r="B676" t="s">
        <v>1398</v>
      </c>
      <c r="C676" t="s">
        <v>88</v>
      </c>
      <c r="D676" t="s">
        <v>28</v>
      </c>
      <c r="E676" t="s">
        <v>34</v>
      </c>
      <c r="F676">
        <v>8524</v>
      </c>
      <c r="G676">
        <v>20</v>
      </c>
      <c r="H676">
        <v>6819</v>
      </c>
      <c r="I676">
        <v>4.8</v>
      </c>
      <c r="J676">
        <v>259</v>
      </c>
      <c r="K676">
        <v>1</v>
      </c>
      <c r="L676">
        <v>6819</v>
      </c>
      <c r="M676" s="1">
        <v>45503</v>
      </c>
      <c r="N676" t="s">
        <v>150</v>
      </c>
      <c r="O676" t="str">
        <f t="shared" si="40"/>
        <v>Jul-2024</v>
      </c>
      <c r="P676" s="21">
        <f t="shared" si="41"/>
        <v>2024</v>
      </c>
      <c r="Q676">
        <f t="shared" si="42"/>
        <v>2</v>
      </c>
      <c r="T676" t="str">
        <f t="shared" si="43"/>
        <v>High Sales</v>
      </c>
    </row>
    <row r="677" spans="1:20" x14ac:dyDescent="0.3">
      <c r="A677" t="s">
        <v>1399</v>
      </c>
      <c r="B677" t="s">
        <v>1400</v>
      </c>
      <c r="C677" t="s">
        <v>88</v>
      </c>
      <c r="D677" t="s">
        <v>41</v>
      </c>
      <c r="E677" t="s">
        <v>34</v>
      </c>
      <c r="F677">
        <v>2475</v>
      </c>
      <c r="G677">
        <v>30</v>
      </c>
      <c r="H677">
        <v>1732</v>
      </c>
      <c r="I677">
        <v>4.4000000000000004</v>
      </c>
      <c r="J677">
        <v>190</v>
      </c>
      <c r="K677">
        <v>1</v>
      </c>
      <c r="L677">
        <v>1732</v>
      </c>
      <c r="M677" s="1">
        <v>45560</v>
      </c>
      <c r="N677" t="s">
        <v>75</v>
      </c>
      <c r="O677" t="str">
        <f t="shared" si="40"/>
        <v>Sep-2024</v>
      </c>
      <c r="P677" s="21">
        <f t="shared" si="41"/>
        <v>2024</v>
      </c>
      <c r="Q677">
        <f t="shared" si="42"/>
        <v>3</v>
      </c>
      <c r="T677" t="str">
        <f t="shared" si="43"/>
        <v>Low Sales</v>
      </c>
    </row>
    <row r="678" spans="1:20" x14ac:dyDescent="0.3">
      <c r="A678" t="s">
        <v>1401</v>
      </c>
      <c r="B678" t="s">
        <v>1402</v>
      </c>
      <c r="C678" t="s">
        <v>57</v>
      </c>
      <c r="D678" t="s">
        <v>53</v>
      </c>
      <c r="E678" t="s">
        <v>34</v>
      </c>
      <c r="F678">
        <v>874</v>
      </c>
      <c r="G678">
        <v>20</v>
      </c>
      <c r="H678">
        <v>699</v>
      </c>
      <c r="I678">
        <v>4.5</v>
      </c>
      <c r="J678">
        <v>61</v>
      </c>
      <c r="K678">
        <v>5</v>
      </c>
      <c r="L678">
        <v>3495</v>
      </c>
      <c r="M678" s="1">
        <v>45699</v>
      </c>
      <c r="N678" t="s">
        <v>42</v>
      </c>
      <c r="O678" t="str">
        <f t="shared" si="40"/>
        <v>Feb-2025</v>
      </c>
      <c r="P678" s="21">
        <f t="shared" si="41"/>
        <v>2025</v>
      </c>
      <c r="Q678">
        <f t="shared" si="42"/>
        <v>1</v>
      </c>
      <c r="T678" t="str">
        <f t="shared" si="43"/>
        <v>Low Sales</v>
      </c>
    </row>
    <row r="679" spans="1:20" x14ac:dyDescent="0.3">
      <c r="A679" t="s">
        <v>1403</v>
      </c>
      <c r="B679" t="s">
        <v>1404</v>
      </c>
      <c r="C679" t="s">
        <v>45</v>
      </c>
      <c r="D679" t="s">
        <v>28</v>
      </c>
      <c r="E679" t="s">
        <v>34</v>
      </c>
      <c r="F679">
        <v>1770</v>
      </c>
      <c r="G679">
        <v>25</v>
      </c>
      <c r="H679">
        <v>1328</v>
      </c>
      <c r="I679">
        <v>4.2</v>
      </c>
      <c r="J679">
        <v>395</v>
      </c>
      <c r="K679">
        <v>1</v>
      </c>
      <c r="L679">
        <v>1328</v>
      </c>
      <c r="M679" s="1">
        <v>45532</v>
      </c>
      <c r="N679" t="s">
        <v>168</v>
      </c>
      <c r="O679" t="str">
        <f t="shared" si="40"/>
        <v>Aug-2024</v>
      </c>
      <c r="P679" s="21">
        <f t="shared" si="41"/>
        <v>2024</v>
      </c>
      <c r="Q679">
        <f t="shared" si="42"/>
        <v>2</v>
      </c>
      <c r="T679" t="str">
        <f t="shared" si="43"/>
        <v>Low Sales</v>
      </c>
    </row>
    <row r="680" spans="1:20" x14ac:dyDescent="0.3">
      <c r="A680" t="s">
        <v>1405</v>
      </c>
      <c r="B680" t="s">
        <v>1406</v>
      </c>
      <c r="C680" t="s">
        <v>22</v>
      </c>
      <c r="D680" t="s">
        <v>28</v>
      </c>
      <c r="E680" t="s">
        <v>34</v>
      </c>
      <c r="F680">
        <v>4161</v>
      </c>
      <c r="G680">
        <v>60</v>
      </c>
      <c r="H680">
        <v>1664</v>
      </c>
      <c r="I680">
        <v>3.7</v>
      </c>
      <c r="J680">
        <v>141</v>
      </c>
      <c r="K680">
        <v>1</v>
      </c>
      <c r="L680">
        <v>1664</v>
      </c>
      <c r="M680" s="1">
        <v>45864</v>
      </c>
      <c r="N680" t="s">
        <v>78</v>
      </c>
      <c r="O680" t="str">
        <f t="shared" si="40"/>
        <v>Jul-2025</v>
      </c>
      <c r="P680" s="21">
        <f t="shared" si="41"/>
        <v>2025</v>
      </c>
      <c r="Q680">
        <f t="shared" si="42"/>
        <v>2</v>
      </c>
      <c r="T680" t="str">
        <f t="shared" si="43"/>
        <v>Low Sales</v>
      </c>
    </row>
    <row r="681" spans="1:20" x14ac:dyDescent="0.3">
      <c r="A681" t="s">
        <v>1407</v>
      </c>
      <c r="B681" t="s">
        <v>1408</v>
      </c>
      <c r="C681" t="s">
        <v>116</v>
      </c>
      <c r="D681" t="s">
        <v>53</v>
      </c>
      <c r="E681" t="s">
        <v>34</v>
      </c>
      <c r="F681">
        <v>4624</v>
      </c>
      <c r="G681">
        <v>10</v>
      </c>
      <c r="H681">
        <v>4162</v>
      </c>
      <c r="I681">
        <v>4</v>
      </c>
      <c r="J681">
        <v>64</v>
      </c>
      <c r="K681">
        <v>2</v>
      </c>
      <c r="L681">
        <v>8324</v>
      </c>
      <c r="M681" s="1">
        <v>45735</v>
      </c>
      <c r="N681" t="s">
        <v>58</v>
      </c>
      <c r="O681" t="str">
        <f t="shared" si="40"/>
        <v>Mar-2025</v>
      </c>
      <c r="P681" s="21">
        <f t="shared" si="41"/>
        <v>2025</v>
      </c>
      <c r="Q681">
        <f t="shared" si="42"/>
        <v>1</v>
      </c>
      <c r="T681" t="str">
        <f t="shared" si="43"/>
        <v>High Sales</v>
      </c>
    </row>
    <row r="682" spans="1:20" x14ac:dyDescent="0.3">
      <c r="A682" t="s">
        <v>1409</v>
      </c>
      <c r="B682" t="s">
        <v>1410</v>
      </c>
      <c r="C682" t="s">
        <v>57</v>
      </c>
      <c r="D682" t="s">
        <v>109</v>
      </c>
      <c r="E682" t="s">
        <v>18</v>
      </c>
      <c r="F682">
        <v>2534</v>
      </c>
      <c r="G682">
        <v>40</v>
      </c>
      <c r="H682">
        <v>1520</v>
      </c>
      <c r="I682">
        <v>3.6</v>
      </c>
      <c r="J682">
        <v>260</v>
      </c>
      <c r="K682">
        <v>2</v>
      </c>
      <c r="L682">
        <v>3040</v>
      </c>
      <c r="M682" s="1">
        <v>45732</v>
      </c>
      <c r="N682" t="s">
        <v>38</v>
      </c>
      <c r="O682" t="str">
        <f t="shared" si="40"/>
        <v>Mar-2025</v>
      </c>
      <c r="P682" s="21">
        <f t="shared" si="41"/>
        <v>2025</v>
      </c>
      <c r="Q682">
        <f t="shared" si="42"/>
        <v>1</v>
      </c>
      <c r="T682" t="str">
        <f t="shared" si="43"/>
        <v>Low Sales</v>
      </c>
    </row>
    <row r="683" spans="1:20" x14ac:dyDescent="0.3">
      <c r="A683" t="s">
        <v>1411</v>
      </c>
      <c r="B683" t="s">
        <v>1412</v>
      </c>
      <c r="C683" t="s">
        <v>37</v>
      </c>
      <c r="D683" t="s">
        <v>33</v>
      </c>
      <c r="E683" t="s">
        <v>34</v>
      </c>
      <c r="F683">
        <v>5335</v>
      </c>
      <c r="G683">
        <v>15</v>
      </c>
      <c r="H683">
        <v>4535</v>
      </c>
      <c r="I683">
        <v>3.5</v>
      </c>
      <c r="J683">
        <v>163</v>
      </c>
      <c r="K683">
        <v>5</v>
      </c>
      <c r="L683">
        <v>22675</v>
      </c>
      <c r="M683" s="1">
        <v>45446</v>
      </c>
      <c r="N683" t="s">
        <v>24</v>
      </c>
      <c r="O683" t="str">
        <f t="shared" si="40"/>
        <v>Jun-2024</v>
      </c>
      <c r="P683" s="21">
        <f t="shared" si="41"/>
        <v>2024</v>
      </c>
      <c r="Q683">
        <f t="shared" si="42"/>
        <v>2</v>
      </c>
      <c r="T683" t="str">
        <f t="shared" si="43"/>
        <v>High Sales</v>
      </c>
    </row>
    <row r="684" spans="1:20" x14ac:dyDescent="0.3">
      <c r="A684" t="s">
        <v>1413</v>
      </c>
      <c r="B684" t="s">
        <v>1414</v>
      </c>
      <c r="C684" t="s">
        <v>88</v>
      </c>
      <c r="D684" t="s">
        <v>46</v>
      </c>
      <c r="E684" t="s">
        <v>18</v>
      </c>
      <c r="F684">
        <v>6307</v>
      </c>
      <c r="G684">
        <v>15</v>
      </c>
      <c r="H684">
        <v>5361</v>
      </c>
      <c r="I684">
        <v>4.5999999999999996</v>
      </c>
      <c r="J684">
        <v>218</v>
      </c>
      <c r="K684">
        <v>1</v>
      </c>
      <c r="L684">
        <v>5361</v>
      </c>
      <c r="M684" s="1">
        <v>46014</v>
      </c>
      <c r="N684" t="s">
        <v>91</v>
      </c>
      <c r="O684" t="str">
        <f t="shared" si="40"/>
        <v>Dec-2025</v>
      </c>
      <c r="P684" s="21">
        <f t="shared" si="41"/>
        <v>2025</v>
      </c>
      <c r="Q684">
        <f t="shared" si="42"/>
        <v>3</v>
      </c>
      <c r="T684" t="str">
        <f t="shared" si="43"/>
        <v>High Sales</v>
      </c>
    </row>
    <row r="685" spans="1:20" x14ac:dyDescent="0.3">
      <c r="A685" t="s">
        <v>1415</v>
      </c>
      <c r="B685" t="s">
        <v>1416</v>
      </c>
      <c r="C685" t="s">
        <v>27</v>
      </c>
      <c r="D685" t="s">
        <v>109</v>
      </c>
      <c r="E685" t="s">
        <v>34</v>
      </c>
      <c r="F685">
        <v>2787</v>
      </c>
      <c r="G685">
        <v>20</v>
      </c>
      <c r="H685">
        <v>2230</v>
      </c>
      <c r="I685">
        <v>3.3</v>
      </c>
      <c r="J685">
        <v>78</v>
      </c>
      <c r="K685">
        <v>1</v>
      </c>
      <c r="L685">
        <v>2230</v>
      </c>
      <c r="M685" s="1">
        <v>45443</v>
      </c>
      <c r="N685" t="s">
        <v>29</v>
      </c>
      <c r="O685" t="str">
        <f t="shared" si="40"/>
        <v>May-2024</v>
      </c>
      <c r="P685" s="21">
        <f t="shared" si="41"/>
        <v>2024</v>
      </c>
      <c r="Q685">
        <f t="shared" si="42"/>
        <v>2</v>
      </c>
      <c r="T685" t="str">
        <f t="shared" si="43"/>
        <v>Low Sales</v>
      </c>
    </row>
    <row r="686" spans="1:20" x14ac:dyDescent="0.3">
      <c r="A686" t="s">
        <v>1417</v>
      </c>
      <c r="B686" t="s">
        <v>1418</v>
      </c>
      <c r="C686" t="s">
        <v>88</v>
      </c>
      <c r="D686" t="s">
        <v>28</v>
      </c>
      <c r="E686" t="s">
        <v>34</v>
      </c>
      <c r="F686">
        <v>9394</v>
      </c>
      <c r="G686">
        <v>15</v>
      </c>
      <c r="H686">
        <v>7985</v>
      </c>
      <c r="I686">
        <v>3.6</v>
      </c>
      <c r="J686">
        <v>61</v>
      </c>
      <c r="K686">
        <v>2</v>
      </c>
      <c r="L686">
        <v>15970</v>
      </c>
      <c r="M686" s="1">
        <v>45868</v>
      </c>
      <c r="N686" t="s">
        <v>54</v>
      </c>
      <c r="O686" t="str">
        <f t="shared" si="40"/>
        <v>Jul-2025</v>
      </c>
      <c r="P686" s="21">
        <f t="shared" si="41"/>
        <v>2025</v>
      </c>
      <c r="Q686">
        <f t="shared" si="42"/>
        <v>2</v>
      </c>
      <c r="T686" t="str">
        <f t="shared" si="43"/>
        <v>High Sales</v>
      </c>
    </row>
    <row r="687" spans="1:20" x14ac:dyDescent="0.3">
      <c r="A687" t="s">
        <v>1419</v>
      </c>
      <c r="B687" t="s">
        <v>1420</v>
      </c>
      <c r="C687" t="s">
        <v>37</v>
      </c>
      <c r="D687" t="s">
        <v>46</v>
      </c>
      <c r="E687" t="s">
        <v>74</v>
      </c>
      <c r="F687">
        <v>3297</v>
      </c>
      <c r="G687">
        <v>15</v>
      </c>
      <c r="H687">
        <v>2802</v>
      </c>
      <c r="I687">
        <v>4</v>
      </c>
      <c r="J687">
        <v>202</v>
      </c>
      <c r="K687">
        <v>1</v>
      </c>
      <c r="L687">
        <v>2802</v>
      </c>
      <c r="M687" s="1">
        <v>45628</v>
      </c>
      <c r="N687" t="s">
        <v>61</v>
      </c>
      <c r="O687" t="str">
        <f t="shared" si="40"/>
        <v>Dec-2024</v>
      </c>
      <c r="P687" s="21">
        <f t="shared" si="41"/>
        <v>2024</v>
      </c>
      <c r="Q687">
        <f t="shared" si="42"/>
        <v>3</v>
      </c>
      <c r="T687" t="str">
        <f t="shared" si="43"/>
        <v>Low Sales</v>
      </c>
    </row>
    <row r="688" spans="1:20" x14ac:dyDescent="0.3">
      <c r="A688" t="s">
        <v>1421</v>
      </c>
      <c r="B688" t="s">
        <v>1422</v>
      </c>
      <c r="C688" t="s">
        <v>52</v>
      </c>
      <c r="D688" t="s">
        <v>33</v>
      </c>
      <c r="E688" t="s">
        <v>18</v>
      </c>
      <c r="F688">
        <v>4218</v>
      </c>
      <c r="G688">
        <v>20</v>
      </c>
      <c r="H688">
        <v>3374</v>
      </c>
      <c r="I688">
        <v>4.2</v>
      </c>
      <c r="J688">
        <v>186</v>
      </c>
      <c r="K688">
        <v>1</v>
      </c>
      <c r="L688">
        <v>3374</v>
      </c>
      <c r="M688" s="1">
        <v>46016</v>
      </c>
      <c r="N688" t="s">
        <v>168</v>
      </c>
      <c r="O688" t="str">
        <f t="shared" si="40"/>
        <v>Dec-2025</v>
      </c>
      <c r="P688" s="21">
        <f t="shared" si="41"/>
        <v>2025</v>
      </c>
      <c r="Q688">
        <f t="shared" si="42"/>
        <v>3</v>
      </c>
      <c r="T688" t="str">
        <f t="shared" si="43"/>
        <v>Low Sales</v>
      </c>
    </row>
    <row r="689" spans="1:20" x14ac:dyDescent="0.3">
      <c r="A689" t="s">
        <v>1423</v>
      </c>
      <c r="B689" t="s">
        <v>1424</v>
      </c>
      <c r="C689" t="s">
        <v>45</v>
      </c>
      <c r="D689" t="s">
        <v>109</v>
      </c>
      <c r="E689" t="s">
        <v>34</v>
      </c>
      <c r="F689">
        <v>669</v>
      </c>
      <c r="G689">
        <v>30</v>
      </c>
      <c r="H689">
        <v>468</v>
      </c>
      <c r="I689">
        <v>3.4</v>
      </c>
      <c r="J689">
        <v>44</v>
      </c>
      <c r="K689">
        <v>1</v>
      </c>
      <c r="L689">
        <v>468</v>
      </c>
      <c r="M689" s="1">
        <v>45874</v>
      </c>
      <c r="N689" t="s">
        <v>58</v>
      </c>
      <c r="O689" t="str">
        <f t="shared" si="40"/>
        <v>Aug-2025</v>
      </c>
      <c r="P689" s="21">
        <f t="shared" si="41"/>
        <v>2025</v>
      </c>
      <c r="Q689">
        <f t="shared" si="42"/>
        <v>2</v>
      </c>
      <c r="T689" t="str">
        <f t="shared" si="43"/>
        <v>Low Sales</v>
      </c>
    </row>
    <row r="690" spans="1:20" x14ac:dyDescent="0.3">
      <c r="A690" t="s">
        <v>1425</v>
      </c>
      <c r="B690" t="s">
        <v>1426</v>
      </c>
      <c r="C690" t="s">
        <v>16</v>
      </c>
      <c r="D690" t="s">
        <v>33</v>
      </c>
      <c r="E690" t="s">
        <v>18</v>
      </c>
      <c r="F690">
        <v>4603</v>
      </c>
      <c r="G690">
        <v>10</v>
      </c>
      <c r="H690">
        <v>4143</v>
      </c>
      <c r="I690">
        <v>3.3</v>
      </c>
      <c r="J690">
        <v>532</v>
      </c>
      <c r="K690">
        <v>1</v>
      </c>
      <c r="L690">
        <v>4143</v>
      </c>
      <c r="M690" s="1">
        <v>45700</v>
      </c>
      <c r="N690" t="s">
        <v>141</v>
      </c>
      <c r="O690" t="str">
        <f t="shared" si="40"/>
        <v>Feb-2025</v>
      </c>
      <c r="P690" s="21">
        <f t="shared" si="41"/>
        <v>2025</v>
      </c>
      <c r="Q690">
        <f t="shared" si="42"/>
        <v>1</v>
      </c>
      <c r="T690" t="str">
        <f t="shared" si="43"/>
        <v>Low Sales</v>
      </c>
    </row>
    <row r="691" spans="1:20" x14ac:dyDescent="0.3">
      <c r="A691" t="s">
        <v>1427</v>
      </c>
      <c r="B691" t="s">
        <v>1428</v>
      </c>
      <c r="C691" t="s">
        <v>52</v>
      </c>
      <c r="D691" t="s">
        <v>23</v>
      </c>
      <c r="E691" t="s">
        <v>34</v>
      </c>
      <c r="F691">
        <v>2495</v>
      </c>
      <c r="G691">
        <v>15</v>
      </c>
      <c r="H691">
        <v>2121</v>
      </c>
      <c r="I691">
        <v>4.3</v>
      </c>
      <c r="J691">
        <v>148</v>
      </c>
      <c r="K691">
        <v>1</v>
      </c>
      <c r="L691">
        <v>2121</v>
      </c>
      <c r="M691" s="1">
        <v>45954</v>
      </c>
      <c r="N691" t="s">
        <v>58</v>
      </c>
      <c r="O691" t="str">
        <f t="shared" si="40"/>
        <v>Oct-2025</v>
      </c>
      <c r="P691" s="21">
        <f t="shared" si="41"/>
        <v>2025</v>
      </c>
      <c r="Q691">
        <f t="shared" si="42"/>
        <v>3</v>
      </c>
      <c r="T691" t="str">
        <f t="shared" si="43"/>
        <v>Low Sales</v>
      </c>
    </row>
    <row r="692" spans="1:20" x14ac:dyDescent="0.3">
      <c r="A692" t="s">
        <v>1429</v>
      </c>
      <c r="B692" t="s">
        <v>1430</v>
      </c>
      <c r="C692" t="s">
        <v>27</v>
      </c>
      <c r="D692" t="s">
        <v>41</v>
      </c>
      <c r="E692" t="s">
        <v>34</v>
      </c>
      <c r="F692">
        <v>927</v>
      </c>
      <c r="G692">
        <v>20</v>
      </c>
      <c r="H692">
        <v>742</v>
      </c>
      <c r="I692">
        <v>4.2</v>
      </c>
      <c r="J692">
        <v>12</v>
      </c>
      <c r="K692">
        <v>2</v>
      </c>
      <c r="L692">
        <v>1484</v>
      </c>
      <c r="M692" s="1">
        <v>45816</v>
      </c>
      <c r="N692" t="s">
        <v>42</v>
      </c>
      <c r="O692" t="str">
        <f t="shared" si="40"/>
        <v>Jun-2025</v>
      </c>
      <c r="P692" s="21">
        <f t="shared" si="41"/>
        <v>2025</v>
      </c>
      <c r="Q692">
        <f t="shared" si="42"/>
        <v>2</v>
      </c>
      <c r="T692" t="str">
        <f t="shared" si="43"/>
        <v>Low Sales</v>
      </c>
    </row>
    <row r="693" spans="1:20" x14ac:dyDescent="0.3">
      <c r="A693" t="s">
        <v>1431</v>
      </c>
      <c r="B693" t="s">
        <v>1432</v>
      </c>
      <c r="C693" t="s">
        <v>52</v>
      </c>
      <c r="D693" t="s">
        <v>53</v>
      </c>
      <c r="E693" t="s">
        <v>34</v>
      </c>
      <c r="F693">
        <v>5402</v>
      </c>
      <c r="G693">
        <v>25</v>
      </c>
      <c r="H693">
        <v>4052</v>
      </c>
      <c r="I693">
        <v>4.8</v>
      </c>
      <c r="J693">
        <v>155</v>
      </c>
      <c r="K693">
        <v>2</v>
      </c>
      <c r="L693">
        <v>8104</v>
      </c>
      <c r="M693" s="1">
        <v>45669</v>
      </c>
      <c r="N693" t="s">
        <v>150</v>
      </c>
      <c r="O693" t="str">
        <f t="shared" si="40"/>
        <v>Jan-2025</v>
      </c>
      <c r="P693" s="21">
        <f t="shared" si="41"/>
        <v>2025</v>
      </c>
      <c r="Q693">
        <f t="shared" si="42"/>
        <v>1</v>
      </c>
      <c r="T693" t="str">
        <f t="shared" si="43"/>
        <v>High Sales</v>
      </c>
    </row>
    <row r="694" spans="1:20" x14ac:dyDescent="0.3">
      <c r="A694" t="s">
        <v>1433</v>
      </c>
      <c r="B694" t="s">
        <v>546</v>
      </c>
      <c r="C694" t="s">
        <v>52</v>
      </c>
      <c r="D694" t="s">
        <v>23</v>
      </c>
      <c r="E694" t="s">
        <v>34</v>
      </c>
      <c r="F694">
        <v>3589</v>
      </c>
      <c r="G694">
        <v>60</v>
      </c>
      <c r="H694">
        <v>1436</v>
      </c>
      <c r="I694">
        <v>4.2</v>
      </c>
      <c r="J694">
        <v>299</v>
      </c>
      <c r="K694">
        <v>1</v>
      </c>
      <c r="L694">
        <v>1436</v>
      </c>
      <c r="M694" s="1">
        <v>45994</v>
      </c>
      <c r="N694" t="s">
        <v>58</v>
      </c>
      <c r="O694" t="str">
        <f t="shared" si="40"/>
        <v>Dec-2025</v>
      </c>
      <c r="P694" s="21">
        <f t="shared" si="41"/>
        <v>2025</v>
      </c>
      <c r="Q694">
        <f t="shared" si="42"/>
        <v>3</v>
      </c>
      <c r="T694" t="str">
        <f t="shared" si="43"/>
        <v>Low Sales</v>
      </c>
    </row>
    <row r="695" spans="1:20" x14ac:dyDescent="0.3">
      <c r="A695" t="s">
        <v>1434</v>
      </c>
      <c r="B695" t="s">
        <v>562</v>
      </c>
      <c r="C695" t="s">
        <v>16</v>
      </c>
      <c r="D695" t="s">
        <v>53</v>
      </c>
      <c r="E695" t="s">
        <v>34</v>
      </c>
      <c r="F695">
        <v>1725</v>
      </c>
      <c r="G695">
        <v>50</v>
      </c>
      <c r="H695">
        <v>862</v>
      </c>
      <c r="I695">
        <v>4.4000000000000004</v>
      </c>
      <c r="J695">
        <v>353</v>
      </c>
      <c r="K695">
        <v>1</v>
      </c>
      <c r="L695">
        <v>862</v>
      </c>
      <c r="M695" s="1">
        <v>45422</v>
      </c>
      <c r="N695" t="s">
        <v>38</v>
      </c>
      <c r="O695" t="str">
        <f t="shared" si="40"/>
        <v>May-2024</v>
      </c>
      <c r="P695" s="21">
        <f t="shared" si="41"/>
        <v>2024</v>
      </c>
      <c r="Q695">
        <f t="shared" si="42"/>
        <v>2</v>
      </c>
      <c r="T695" t="str">
        <f t="shared" si="43"/>
        <v>Low Sales</v>
      </c>
    </row>
    <row r="696" spans="1:20" x14ac:dyDescent="0.3">
      <c r="A696" t="s">
        <v>1435</v>
      </c>
      <c r="B696" t="s">
        <v>1436</v>
      </c>
      <c r="C696" t="s">
        <v>16</v>
      </c>
      <c r="D696" t="s">
        <v>109</v>
      </c>
      <c r="E696" t="s">
        <v>161</v>
      </c>
      <c r="F696">
        <v>963</v>
      </c>
      <c r="G696">
        <v>50</v>
      </c>
      <c r="H696">
        <v>482</v>
      </c>
      <c r="I696">
        <v>3.7</v>
      </c>
      <c r="J696">
        <v>173</v>
      </c>
      <c r="K696">
        <v>1</v>
      </c>
      <c r="L696">
        <v>482</v>
      </c>
      <c r="M696" s="1">
        <v>45727</v>
      </c>
      <c r="N696" t="s">
        <v>71</v>
      </c>
      <c r="O696" t="str">
        <f t="shared" si="40"/>
        <v>Mar-2025</v>
      </c>
      <c r="P696" s="21">
        <f t="shared" si="41"/>
        <v>2025</v>
      </c>
      <c r="Q696">
        <f t="shared" si="42"/>
        <v>1</v>
      </c>
      <c r="T696" t="str">
        <f t="shared" si="43"/>
        <v>Low Sales</v>
      </c>
    </row>
    <row r="697" spans="1:20" x14ac:dyDescent="0.3">
      <c r="A697" t="s">
        <v>1437</v>
      </c>
      <c r="B697" t="s">
        <v>1438</v>
      </c>
      <c r="C697" t="s">
        <v>45</v>
      </c>
      <c r="D697" t="s">
        <v>28</v>
      </c>
      <c r="E697" t="s">
        <v>34</v>
      </c>
      <c r="F697">
        <v>3077</v>
      </c>
      <c r="G697">
        <v>25</v>
      </c>
      <c r="H697">
        <v>2308</v>
      </c>
      <c r="I697">
        <v>3.8</v>
      </c>
      <c r="J697">
        <v>128</v>
      </c>
      <c r="K697">
        <v>1</v>
      </c>
      <c r="L697">
        <v>2308</v>
      </c>
      <c r="M697" s="1">
        <v>45408</v>
      </c>
      <c r="N697" t="s">
        <v>91</v>
      </c>
      <c r="O697" t="str">
        <f t="shared" si="40"/>
        <v>Apr-2024</v>
      </c>
      <c r="P697" s="21">
        <f t="shared" si="41"/>
        <v>2024</v>
      </c>
      <c r="Q697">
        <f t="shared" si="42"/>
        <v>1</v>
      </c>
      <c r="T697" t="str">
        <f t="shared" si="43"/>
        <v>Low Sales</v>
      </c>
    </row>
    <row r="698" spans="1:20" x14ac:dyDescent="0.3">
      <c r="A698" t="s">
        <v>1439</v>
      </c>
      <c r="B698" t="s">
        <v>1440</v>
      </c>
      <c r="C698" t="s">
        <v>52</v>
      </c>
      <c r="D698" t="s">
        <v>109</v>
      </c>
      <c r="E698" t="s">
        <v>18</v>
      </c>
      <c r="F698">
        <v>2194</v>
      </c>
      <c r="G698">
        <v>40</v>
      </c>
      <c r="H698">
        <v>1316</v>
      </c>
      <c r="I698">
        <v>3.5</v>
      </c>
      <c r="J698">
        <v>246</v>
      </c>
      <c r="K698">
        <v>1</v>
      </c>
      <c r="L698">
        <v>1316</v>
      </c>
      <c r="M698" s="1">
        <v>45757</v>
      </c>
      <c r="N698" t="s">
        <v>91</v>
      </c>
      <c r="O698" t="str">
        <f t="shared" si="40"/>
        <v>Apr-2025</v>
      </c>
      <c r="P698" s="21">
        <f t="shared" si="41"/>
        <v>2025</v>
      </c>
      <c r="Q698">
        <f t="shared" si="42"/>
        <v>1</v>
      </c>
      <c r="T698" t="str">
        <f t="shared" si="43"/>
        <v>Low Sales</v>
      </c>
    </row>
    <row r="699" spans="1:20" x14ac:dyDescent="0.3">
      <c r="A699" t="s">
        <v>1441</v>
      </c>
      <c r="B699" t="s">
        <v>1442</v>
      </c>
      <c r="C699" t="s">
        <v>116</v>
      </c>
      <c r="D699" t="s">
        <v>17</v>
      </c>
      <c r="E699" t="s">
        <v>18</v>
      </c>
      <c r="F699">
        <v>1630</v>
      </c>
      <c r="G699">
        <v>30</v>
      </c>
      <c r="H699">
        <v>1141</v>
      </c>
      <c r="I699">
        <v>3.8</v>
      </c>
      <c r="J699">
        <v>86</v>
      </c>
      <c r="K699">
        <v>1</v>
      </c>
      <c r="L699">
        <v>1141</v>
      </c>
      <c r="M699" s="1">
        <v>45981</v>
      </c>
      <c r="N699" t="s">
        <v>29</v>
      </c>
      <c r="O699" t="str">
        <f t="shared" si="40"/>
        <v>Nov-2025</v>
      </c>
      <c r="P699" s="21">
        <f t="shared" si="41"/>
        <v>2025</v>
      </c>
      <c r="Q699">
        <f t="shared" si="42"/>
        <v>3</v>
      </c>
      <c r="T699" t="str">
        <f t="shared" si="43"/>
        <v>Low Sales</v>
      </c>
    </row>
    <row r="700" spans="1:20" x14ac:dyDescent="0.3">
      <c r="A700" t="s">
        <v>1443</v>
      </c>
      <c r="B700" t="s">
        <v>1444</v>
      </c>
      <c r="C700" t="s">
        <v>22</v>
      </c>
      <c r="D700" t="s">
        <v>41</v>
      </c>
      <c r="E700" t="s">
        <v>34</v>
      </c>
      <c r="F700">
        <v>532</v>
      </c>
      <c r="G700">
        <v>15</v>
      </c>
      <c r="H700">
        <v>452</v>
      </c>
      <c r="I700">
        <v>4</v>
      </c>
      <c r="J700">
        <v>195</v>
      </c>
      <c r="K700">
        <v>1</v>
      </c>
      <c r="L700">
        <v>452</v>
      </c>
      <c r="M700" s="1">
        <v>45706</v>
      </c>
      <c r="N700" t="s">
        <v>150</v>
      </c>
      <c r="O700" t="str">
        <f t="shared" si="40"/>
        <v>Feb-2025</v>
      </c>
      <c r="P700" s="21">
        <f t="shared" si="41"/>
        <v>2025</v>
      </c>
      <c r="Q700">
        <f t="shared" si="42"/>
        <v>1</v>
      </c>
      <c r="T700" t="str">
        <f t="shared" si="43"/>
        <v>Low Sales</v>
      </c>
    </row>
    <row r="701" spans="1:20" x14ac:dyDescent="0.3">
      <c r="A701" t="s">
        <v>1445</v>
      </c>
      <c r="B701" t="s">
        <v>1446</v>
      </c>
      <c r="C701" t="s">
        <v>45</v>
      </c>
      <c r="D701" t="s">
        <v>33</v>
      </c>
      <c r="E701" t="s">
        <v>34</v>
      </c>
      <c r="F701">
        <v>4085</v>
      </c>
      <c r="G701">
        <v>20</v>
      </c>
      <c r="H701">
        <v>3268</v>
      </c>
      <c r="I701">
        <v>4.7</v>
      </c>
      <c r="J701">
        <v>23</v>
      </c>
      <c r="K701">
        <v>1</v>
      </c>
      <c r="L701">
        <v>3268</v>
      </c>
      <c r="M701" s="1">
        <v>45487</v>
      </c>
      <c r="N701" t="s">
        <v>29</v>
      </c>
      <c r="O701" t="str">
        <f t="shared" si="40"/>
        <v>Jul-2024</v>
      </c>
      <c r="P701" s="21">
        <f t="shared" si="41"/>
        <v>2024</v>
      </c>
      <c r="Q701">
        <f t="shared" si="42"/>
        <v>2</v>
      </c>
      <c r="T701" t="str">
        <f t="shared" si="43"/>
        <v>Low Sales</v>
      </c>
    </row>
    <row r="702" spans="1:20" x14ac:dyDescent="0.3">
      <c r="A702" t="s">
        <v>1447</v>
      </c>
      <c r="B702" t="s">
        <v>1448</v>
      </c>
      <c r="C702" t="s">
        <v>22</v>
      </c>
      <c r="D702" t="s">
        <v>17</v>
      </c>
      <c r="E702" t="s">
        <v>34</v>
      </c>
      <c r="F702">
        <v>2614</v>
      </c>
      <c r="G702">
        <v>25</v>
      </c>
      <c r="H702">
        <v>1960</v>
      </c>
      <c r="I702">
        <v>3.7</v>
      </c>
      <c r="J702">
        <v>159</v>
      </c>
      <c r="K702">
        <v>2</v>
      </c>
      <c r="L702">
        <v>3920</v>
      </c>
      <c r="M702" s="1">
        <v>45843</v>
      </c>
      <c r="N702" t="s">
        <v>42</v>
      </c>
      <c r="O702" t="str">
        <f t="shared" si="40"/>
        <v>Jul-2025</v>
      </c>
      <c r="P702" s="21">
        <f t="shared" si="41"/>
        <v>2025</v>
      </c>
      <c r="Q702">
        <f t="shared" si="42"/>
        <v>2</v>
      </c>
      <c r="T702" t="str">
        <f t="shared" si="43"/>
        <v>Low Sales</v>
      </c>
    </row>
    <row r="703" spans="1:20" x14ac:dyDescent="0.3">
      <c r="A703" t="s">
        <v>1449</v>
      </c>
      <c r="B703" t="s">
        <v>1450</v>
      </c>
      <c r="C703" t="s">
        <v>27</v>
      </c>
      <c r="D703" t="s">
        <v>46</v>
      </c>
      <c r="E703" t="s">
        <v>34</v>
      </c>
      <c r="F703">
        <v>1847</v>
      </c>
      <c r="G703">
        <v>10</v>
      </c>
      <c r="H703">
        <v>1662</v>
      </c>
      <c r="I703">
        <v>5</v>
      </c>
      <c r="J703">
        <v>36</v>
      </c>
      <c r="K703">
        <v>2</v>
      </c>
      <c r="L703">
        <v>3324</v>
      </c>
      <c r="M703" s="1">
        <v>45747</v>
      </c>
      <c r="N703" t="s">
        <v>168</v>
      </c>
      <c r="O703" t="str">
        <f t="shared" si="40"/>
        <v>Mar-2025</v>
      </c>
      <c r="P703" s="21">
        <f t="shared" si="41"/>
        <v>2025</v>
      </c>
      <c r="Q703">
        <f t="shared" si="42"/>
        <v>1</v>
      </c>
      <c r="T703" t="str">
        <f t="shared" si="43"/>
        <v>Low Sales</v>
      </c>
    </row>
    <row r="704" spans="1:20" x14ac:dyDescent="0.3">
      <c r="A704" t="s">
        <v>1451</v>
      </c>
      <c r="B704" t="s">
        <v>1452</v>
      </c>
      <c r="C704" t="s">
        <v>27</v>
      </c>
      <c r="D704" t="s">
        <v>17</v>
      </c>
      <c r="E704" t="s">
        <v>34</v>
      </c>
      <c r="F704">
        <v>5654</v>
      </c>
      <c r="G704">
        <v>40</v>
      </c>
      <c r="H704">
        <v>3392</v>
      </c>
      <c r="I704">
        <v>4.4000000000000004</v>
      </c>
      <c r="J704">
        <v>61</v>
      </c>
      <c r="K704">
        <v>1</v>
      </c>
      <c r="L704">
        <v>3392</v>
      </c>
      <c r="M704" s="1">
        <v>45300</v>
      </c>
      <c r="N704" t="s">
        <v>29</v>
      </c>
      <c r="O704" t="str">
        <f t="shared" si="40"/>
        <v>Jan-2024</v>
      </c>
      <c r="P704" s="21">
        <f t="shared" si="41"/>
        <v>2024</v>
      </c>
      <c r="Q704">
        <f t="shared" si="42"/>
        <v>1</v>
      </c>
      <c r="T704" t="str">
        <f t="shared" si="43"/>
        <v>Low Sales</v>
      </c>
    </row>
    <row r="705" spans="1:20" x14ac:dyDescent="0.3">
      <c r="A705" t="s">
        <v>1453</v>
      </c>
      <c r="B705" t="s">
        <v>1454</v>
      </c>
      <c r="C705" t="s">
        <v>27</v>
      </c>
      <c r="D705" t="s">
        <v>28</v>
      </c>
      <c r="E705" t="s">
        <v>34</v>
      </c>
      <c r="F705">
        <v>4264</v>
      </c>
      <c r="G705">
        <v>20</v>
      </c>
      <c r="H705">
        <v>3411</v>
      </c>
      <c r="I705">
        <v>4.3</v>
      </c>
      <c r="J705">
        <v>52</v>
      </c>
      <c r="K705">
        <v>2</v>
      </c>
      <c r="L705">
        <v>6822</v>
      </c>
      <c r="M705" s="1">
        <v>45986</v>
      </c>
      <c r="N705" t="s">
        <v>168</v>
      </c>
      <c r="O705" t="str">
        <f t="shared" si="40"/>
        <v>Nov-2025</v>
      </c>
      <c r="P705" s="21">
        <f t="shared" si="41"/>
        <v>2025</v>
      </c>
      <c r="Q705">
        <f t="shared" si="42"/>
        <v>3</v>
      </c>
      <c r="T705" t="str">
        <f t="shared" si="43"/>
        <v>High Sales</v>
      </c>
    </row>
    <row r="706" spans="1:20" x14ac:dyDescent="0.3">
      <c r="A706" t="s">
        <v>1455</v>
      </c>
      <c r="B706" t="s">
        <v>1456</v>
      </c>
      <c r="C706" t="s">
        <v>37</v>
      </c>
      <c r="D706" t="s">
        <v>109</v>
      </c>
      <c r="E706" t="s">
        <v>34</v>
      </c>
      <c r="F706">
        <v>3420</v>
      </c>
      <c r="G706">
        <v>20</v>
      </c>
      <c r="H706">
        <v>2736</v>
      </c>
      <c r="I706">
        <v>4.0999999999999996</v>
      </c>
      <c r="J706">
        <v>144</v>
      </c>
      <c r="K706">
        <v>1</v>
      </c>
      <c r="L706">
        <v>2736</v>
      </c>
      <c r="M706" s="1">
        <v>45955</v>
      </c>
      <c r="N706" t="s">
        <v>71</v>
      </c>
      <c r="O706" t="str">
        <f t="shared" si="40"/>
        <v>Oct-2025</v>
      </c>
      <c r="P706" s="21">
        <f t="shared" si="41"/>
        <v>2025</v>
      </c>
      <c r="Q706">
        <f t="shared" si="42"/>
        <v>3</v>
      </c>
      <c r="T706" t="str">
        <f t="shared" si="43"/>
        <v>Low Sales</v>
      </c>
    </row>
    <row r="707" spans="1:20" x14ac:dyDescent="0.3">
      <c r="A707" t="s">
        <v>1457</v>
      </c>
      <c r="B707" t="s">
        <v>1458</v>
      </c>
      <c r="C707" t="s">
        <v>27</v>
      </c>
      <c r="D707" t="s">
        <v>33</v>
      </c>
      <c r="E707" t="s">
        <v>34</v>
      </c>
      <c r="F707">
        <v>875</v>
      </c>
      <c r="G707">
        <v>15</v>
      </c>
      <c r="H707">
        <v>744</v>
      </c>
      <c r="I707">
        <v>4</v>
      </c>
      <c r="J707">
        <v>164</v>
      </c>
      <c r="K707">
        <v>1</v>
      </c>
      <c r="L707">
        <v>744</v>
      </c>
      <c r="M707" s="1">
        <v>45644</v>
      </c>
      <c r="N707" t="s">
        <v>91</v>
      </c>
      <c r="O707" t="str">
        <f t="shared" ref="O707:O770" si="44">TEXT(M707,"MMM-YYYY")</f>
        <v>Dec-2024</v>
      </c>
      <c r="P707" s="21">
        <f t="shared" ref="P707:P770" si="45">YEAR(M707)</f>
        <v>2024</v>
      </c>
      <c r="Q707">
        <f t="shared" ref="Q707:Q770" si="46">CHOOSE(MONTH(M707),1,1,1,1,2,2,2,2,3,3,3,3,4,4,4,4)</f>
        <v>3</v>
      </c>
      <c r="T707" t="str">
        <f t="shared" ref="T707:T770" si="47">IF(L707&gt;5000,"High Sales","Low Sales")</f>
        <v>Low Sales</v>
      </c>
    </row>
    <row r="708" spans="1:20" x14ac:dyDescent="0.3">
      <c r="A708" t="s">
        <v>1459</v>
      </c>
      <c r="B708" t="s">
        <v>1460</v>
      </c>
      <c r="C708" t="s">
        <v>45</v>
      </c>
      <c r="D708" t="s">
        <v>33</v>
      </c>
      <c r="E708" t="s">
        <v>34</v>
      </c>
      <c r="F708">
        <v>1327</v>
      </c>
      <c r="G708">
        <v>40</v>
      </c>
      <c r="H708">
        <v>796</v>
      </c>
      <c r="I708">
        <v>3.8</v>
      </c>
      <c r="J708">
        <v>181</v>
      </c>
      <c r="K708">
        <v>2</v>
      </c>
      <c r="L708">
        <v>1592</v>
      </c>
      <c r="M708" s="1">
        <v>45718</v>
      </c>
      <c r="N708" t="s">
        <v>102</v>
      </c>
      <c r="O708" t="str">
        <f t="shared" si="44"/>
        <v>Mar-2025</v>
      </c>
      <c r="P708" s="21">
        <f t="shared" si="45"/>
        <v>2025</v>
      </c>
      <c r="Q708">
        <f t="shared" si="46"/>
        <v>1</v>
      </c>
      <c r="T708" t="str">
        <f t="shared" si="47"/>
        <v>Low Sales</v>
      </c>
    </row>
    <row r="709" spans="1:20" x14ac:dyDescent="0.3">
      <c r="A709" t="s">
        <v>1461</v>
      </c>
      <c r="B709" t="s">
        <v>1462</v>
      </c>
      <c r="C709" t="s">
        <v>45</v>
      </c>
      <c r="D709" t="s">
        <v>17</v>
      </c>
      <c r="E709" t="s">
        <v>34</v>
      </c>
      <c r="F709">
        <v>1696</v>
      </c>
      <c r="G709">
        <v>30</v>
      </c>
      <c r="H709">
        <v>1187</v>
      </c>
      <c r="I709">
        <v>3.4</v>
      </c>
      <c r="J709">
        <v>111</v>
      </c>
      <c r="K709">
        <v>1</v>
      </c>
      <c r="L709">
        <v>1187</v>
      </c>
      <c r="M709" s="1">
        <v>45452</v>
      </c>
      <c r="N709" t="s">
        <v>150</v>
      </c>
      <c r="O709" t="str">
        <f t="shared" si="44"/>
        <v>Jun-2024</v>
      </c>
      <c r="P709" s="21">
        <f t="shared" si="45"/>
        <v>2024</v>
      </c>
      <c r="Q709">
        <f t="shared" si="46"/>
        <v>2</v>
      </c>
      <c r="T709" t="str">
        <f t="shared" si="47"/>
        <v>Low Sales</v>
      </c>
    </row>
    <row r="710" spans="1:20" x14ac:dyDescent="0.3">
      <c r="A710" t="s">
        <v>1463</v>
      </c>
      <c r="B710" t="s">
        <v>1464</v>
      </c>
      <c r="C710" t="s">
        <v>52</v>
      </c>
      <c r="D710" t="s">
        <v>53</v>
      </c>
      <c r="E710" t="s">
        <v>34</v>
      </c>
      <c r="F710">
        <v>2712</v>
      </c>
      <c r="G710">
        <v>15</v>
      </c>
      <c r="H710">
        <v>2305</v>
      </c>
      <c r="I710">
        <v>3.7</v>
      </c>
      <c r="J710">
        <v>86</v>
      </c>
      <c r="K710">
        <v>5</v>
      </c>
      <c r="L710">
        <v>11525</v>
      </c>
      <c r="M710" s="1">
        <v>45659</v>
      </c>
      <c r="N710" t="s">
        <v>141</v>
      </c>
      <c r="O710" t="str">
        <f t="shared" si="44"/>
        <v>Jan-2025</v>
      </c>
      <c r="P710" s="21">
        <f t="shared" si="45"/>
        <v>2025</v>
      </c>
      <c r="Q710">
        <f t="shared" si="46"/>
        <v>1</v>
      </c>
      <c r="T710" t="str">
        <f t="shared" si="47"/>
        <v>High Sales</v>
      </c>
    </row>
    <row r="711" spans="1:20" x14ac:dyDescent="0.3">
      <c r="A711" t="s">
        <v>1465</v>
      </c>
      <c r="B711" t="s">
        <v>1466</v>
      </c>
      <c r="C711" t="s">
        <v>116</v>
      </c>
      <c r="D711" t="s">
        <v>109</v>
      </c>
      <c r="E711" t="s">
        <v>18</v>
      </c>
      <c r="F711">
        <v>1873</v>
      </c>
      <c r="G711">
        <v>20</v>
      </c>
      <c r="H711">
        <v>1498</v>
      </c>
      <c r="I711">
        <v>4.9000000000000004</v>
      </c>
      <c r="J711">
        <v>228</v>
      </c>
      <c r="K711">
        <v>1</v>
      </c>
      <c r="L711">
        <v>1498</v>
      </c>
      <c r="M711" s="1">
        <v>45867</v>
      </c>
      <c r="N711" t="s">
        <v>75</v>
      </c>
      <c r="O711" t="str">
        <f t="shared" si="44"/>
        <v>Jul-2025</v>
      </c>
      <c r="P711" s="21">
        <f t="shared" si="45"/>
        <v>2025</v>
      </c>
      <c r="Q711">
        <f t="shared" si="46"/>
        <v>2</v>
      </c>
      <c r="T711" t="str">
        <f t="shared" si="47"/>
        <v>Low Sales</v>
      </c>
    </row>
    <row r="712" spans="1:20" x14ac:dyDescent="0.3">
      <c r="A712" t="s">
        <v>1467</v>
      </c>
      <c r="B712" t="s">
        <v>1468</v>
      </c>
      <c r="C712" t="s">
        <v>57</v>
      </c>
      <c r="D712" t="s">
        <v>33</v>
      </c>
      <c r="E712" t="s">
        <v>18</v>
      </c>
      <c r="F712">
        <v>3944</v>
      </c>
      <c r="G712">
        <v>40</v>
      </c>
      <c r="H712">
        <v>2366</v>
      </c>
      <c r="I712">
        <v>4.4000000000000004</v>
      </c>
      <c r="J712">
        <v>65</v>
      </c>
      <c r="K712">
        <v>3</v>
      </c>
      <c r="L712">
        <v>7098</v>
      </c>
      <c r="M712" s="1">
        <v>45998</v>
      </c>
      <c r="N712" t="s">
        <v>64</v>
      </c>
      <c r="O712" t="str">
        <f t="shared" si="44"/>
        <v>Dec-2025</v>
      </c>
      <c r="P712" s="21">
        <f t="shared" si="45"/>
        <v>2025</v>
      </c>
      <c r="Q712">
        <f t="shared" si="46"/>
        <v>3</v>
      </c>
      <c r="T712" t="str">
        <f t="shared" si="47"/>
        <v>High Sales</v>
      </c>
    </row>
    <row r="713" spans="1:20" x14ac:dyDescent="0.3">
      <c r="A713" t="s">
        <v>1469</v>
      </c>
      <c r="B713" t="s">
        <v>1470</v>
      </c>
      <c r="C713" t="s">
        <v>27</v>
      </c>
      <c r="D713" t="s">
        <v>53</v>
      </c>
      <c r="E713" t="s">
        <v>18</v>
      </c>
      <c r="F713">
        <v>5791</v>
      </c>
      <c r="G713">
        <v>25</v>
      </c>
      <c r="H713">
        <v>4343</v>
      </c>
      <c r="I713">
        <v>4.9000000000000004</v>
      </c>
      <c r="J713">
        <v>18</v>
      </c>
      <c r="K713">
        <v>2</v>
      </c>
      <c r="L713">
        <v>8686</v>
      </c>
      <c r="M713" s="1">
        <v>45334</v>
      </c>
      <c r="N713" t="s">
        <v>64</v>
      </c>
      <c r="O713" t="str">
        <f t="shared" si="44"/>
        <v>Feb-2024</v>
      </c>
      <c r="P713" s="21">
        <f t="shared" si="45"/>
        <v>2024</v>
      </c>
      <c r="Q713">
        <f t="shared" si="46"/>
        <v>1</v>
      </c>
      <c r="T713" t="str">
        <f t="shared" si="47"/>
        <v>High Sales</v>
      </c>
    </row>
    <row r="714" spans="1:20" x14ac:dyDescent="0.3">
      <c r="A714" t="s">
        <v>1471</v>
      </c>
      <c r="B714" t="s">
        <v>1472</v>
      </c>
      <c r="C714" t="s">
        <v>32</v>
      </c>
      <c r="D714" t="s">
        <v>17</v>
      </c>
      <c r="E714" t="s">
        <v>34</v>
      </c>
      <c r="F714">
        <v>2276</v>
      </c>
      <c r="G714">
        <v>30</v>
      </c>
      <c r="H714">
        <v>1593</v>
      </c>
      <c r="I714">
        <v>3.8</v>
      </c>
      <c r="J714">
        <v>83</v>
      </c>
      <c r="K714">
        <v>1</v>
      </c>
      <c r="L714">
        <v>1593</v>
      </c>
      <c r="M714" s="1">
        <v>45810</v>
      </c>
      <c r="N714" t="s">
        <v>168</v>
      </c>
      <c r="O714" t="str">
        <f t="shared" si="44"/>
        <v>Jun-2025</v>
      </c>
      <c r="P714" s="21">
        <f t="shared" si="45"/>
        <v>2025</v>
      </c>
      <c r="Q714">
        <f t="shared" si="46"/>
        <v>2</v>
      </c>
      <c r="T714" t="str">
        <f t="shared" si="47"/>
        <v>Low Sales</v>
      </c>
    </row>
    <row r="715" spans="1:20" x14ac:dyDescent="0.3">
      <c r="A715" t="s">
        <v>1473</v>
      </c>
      <c r="B715" t="s">
        <v>1474</v>
      </c>
      <c r="C715" t="s">
        <v>57</v>
      </c>
      <c r="D715" t="s">
        <v>33</v>
      </c>
      <c r="E715" t="s">
        <v>18</v>
      </c>
      <c r="F715">
        <v>1293</v>
      </c>
      <c r="G715">
        <v>40</v>
      </c>
      <c r="H715">
        <v>776</v>
      </c>
      <c r="I715">
        <v>3.6</v>
      </c>
      <c r="J715">
        <v>93</v>
      </c>
      <c r="K715">
        <v>4</v>
      </c>
      <c r="L715">
        <v>3104</v>
      </c>
      <c r="M715" s="1">
        <v>45298</v>
      </c>
      <c r="N715" t="s">
        <v>75</v>
      </c>
      <c r="O715" t="str">
        <f t="shared" si="44"/>
        <v>Jan-2024</v>
      </c>
      <c r="P715" s="21">
        <f t="shared" si="45"/>
        <v>2024</v>
      </c>
      <c r="Q715">
        <f t="shared" si="46"/>
        <v>1</v>
      </c>
      <c r="T715" t="str">
        <f t="shared" si="47"/>
        <v>Low Sales</v>
      </c>
    </row>
    <row r="716" spans="1:20" x14ac:dyDescent="0.3">
      <c r="A716" t="s">
        <v>1475</v>
      </c>
      <c r="B716" t="s">
        <v>1476</v>
      </c>
      <c r="C716" t="s">
        <v>16</v>
      </c>
      <c r="D716" t="s">
        <v>46</v>
      </c>
      <c r="E716" t="s">
        <v>18</v>
      </c>
      <c r="F716">
        <v>7017</v>
      </c>
      <c r="G716">
        <v>20</v>
      </c>
      <c r="H716">
        <v>5614</v>
      </c>
      <c r="I716">
        <v>4.0999999999999996</v>
      </c>
      <c r="J716">
        <v>58</v>
      </c>
      <c r="K716">
        <v>1</v>
      </c>
      <c r="L716">
        <v>5614</v>
      </c>
      <c r="M716" s="1">
        <v>45936</v>
      </c>
      <c r="N716" t="s">
        <v>75</v>
      </c>
      <c r="O716" t="str">
        <f t="shared" si="44"/>
        <v>Oct-2025</v>
      </c>
      <c r="P716" s="21">
        <f t="shared" si="45"/>
        <v>2025</v>
      </c>
      <c r="Q716">
        <f t="shared" si="46"/>
        <v>3</v>
      </c>
      <c r="T716" t="str">
        <f t="shared" si="47"/>
        <v>High Sales</v>
      </c>
    </row>
    <row r="717" spans="1:20" x14ac:dyDescent="0.3">
      <c r="A717" t="s">
        <v>1477</v>
      </c>
      <c r="B717" t="s">
        <v>1478</v>
      </c>
      <c r="C717" t="s">
        <v>88</v>
      </c>
      <c r="D717" t="s">
        <v>46</v>
      </c>
      <c r="E717" t="s">
        <v>74</v>
      </c>
      <c r="F717">
        <v>9915</v>
      </c>
      <c r="G717">
        <v>50</v>
      </c>
      <c r="H717">
        <v>4958</v>
      </c>
      <c r="I717">
        <v>3.7</v>
      </c>
      <c r="J717">
        <v>270</v>
      </c>
      <c r="K717">
        <v>4</v>
      </c>
      <c r="L717">
        <v>19832</v>
      </c>
      <c r="M717" s="1">
        <v>45820</v>
      </c>
      <c r="N717" t="s">
        <v>102</v>
      </c>
      <c r="O717" t="str">
        <f t="shared" si="44"/>
        <v>Jun-2025</v>
      </c>
      <c r="P717" s="21">
        <f t="shared" si="45"/>
        <v>2025</v>
      </c>
      <c r="Q717">
        <f t="shared" si="46"/>
        <v>2</v>
      </c>
      <c r="T717" t="str">
        <f t="shared" si="47"/>
        <v>High Sales</v>
      </c>
    </row>
    <row r="718" spans="1:20" x14ac:dyDescent="0.3">
      <c r="A718" t="s">
        <v>1479</v>
      </c>
      <c r="B718" t="s">
        <v>1480</v>
      </c>
      <c r="C718" t="s">
        <v>116</v>
      </c>
      <c r="D718" t="s">
        <v>109</v>
      </c>
      <c r="E718" t="s">
        <v>161</v>
      </c>
      <c r="F718">
        <v>2609</v>
      </c>
      <c r="G718">
        <v>50</v>
      </c>
      <c r="H718">
        <v>1304</v>
      </c>
      <c r="I718">
        <v>4.2</v>
      </c>
      <c r="J718">
        <v>323</v>
      </c>
      <c r="K718">
        <v>1</v>
      </c>
      <c r="L718">
        <v>1304</v>
      </c>
      <c r="M718" s="1">
        <v>45703</v>
      </c>
      <c r="N718" t="s">
        <v>85</v>
      </c>
      <c r="O718" t="str">
        <f t="shared" si="44"/>
        <v>Feb-2025</v>
      </c>
      <c r="P718" s="21">
        <f t="shared" si="45"/>
        <v>2025</v>
      </c>
      <c r="Q718">
        <f t="shared" si="46"/>
        <v>1</v>
      </c>
      <c r="T718" t="str">
        <f t="shared" si="47"/>
        <v>Low Sales</v>
      </c>
    </row>
    <row r="719" spans="1:20" x14ac:dyDescent="0.3">
      <c r="A719" t="s">
        <v>1481</v>
      </c>
      <c r="B719" t="s">
        <v>1482</v>
      </c>
      <c r="C719" t="s">
        <v>52</v>
      </c>
      <c r="D719" t="s">
        <v>109</v>
      </c>
      <c r="E719" t="s">
        <v>161</v>
      </c>
      <c r="F719">
        <v>1108</v>
      </c>
      <c r="G719">
        <v>50</v>
      </c>
      <c r="H719">
        <v>554</v>
      </c>
      <c r="I719">
        <v>3.3</v>
      </c>
      <c r="J719">
        <v>160</v>
      </c>
      <c r="K719">
        <v>5</v>
      </c>
      <c r="L719">
        <v>2770</v>
      </c>
      <c r="M719" s="1">
        <v>46022</v>
      </c>
      <c r="N719" t="s">
        <v>64</v>
      </c>
      <c r="O719" t="str">
        <f t="shared" si="44"/>
        <v>Dec-2025</v>
      </c>
      <c r="P719" s="21">
        <f t="shared" si="45"/>
        <v>2025</v>
      </c>
      <c r="Q719">
        <f t="shared" si="46"/>
        <v>3</v>
      </c>
      <c r="T719" t="str">
        <f t="shared" si="47"/>
        <v>Low Sales</v>
      </c>
    </row>
    <row r="720" spans="1:20" x14ac:dyDescent="0.3">
      <c r="A720" t="s">
        <v>1483</v>
      </c>
      <c r="B720" t="s">
        <v>1484</v>
      </c>
      <c r="C720" t="s">
        <v>52</v>
      </c>
      <c r="D720" t="s">
        <v>28</v>
      </c>
      <c r="E720" t="s">
        <v>34</v>
      </c>
      <c r="F720">
        <v>8438</v>
      </c>
      <c r="G720">
        <v>20</v>
      </c>
      <c r="H720">
        <v>6750</v>
      </c>
      <c r="I720">
        <v>3.1</v>
      </c>
      <c r="J720">
        <v>77</v>
      </c>
      <c r="K720">
        <v>3</v>
      </c>
      <c r="L720">
        <v>20250</v>
      </c>
      <c r="M720" s="1">
        <v>45917</v>
      </c>
      <c r="N720" t="s">
        <v>58</v>
      </c>
      <c r="O720" t="str">
        <f t="shared" si="44"/>
        <v>Sep-2025</v>
      </c>
      <c r="P720" s="21">
        <f t="shared" si="45"/>
        <v>2025</v>
      </c>
      <c r="Q720">
        <f t="shared" si="46"/>
        <v>3</v>
      </c>
      <c r="T720" t="str">
        <f t="shared" si="47"/>
        <v>High Sales</v>
      </c>
    </row>
    <row r="721" spans="1:20" x14ac:dyDescent="0.3">
      <c r="A721" t="s">
        <v>1485</v>
      </c>
      <c r="B721" t="s">
        <v>1486</v>
      </c>
      <c r="C721" t="s">
        <v>88</v>
      </c>
      <c r="D721" t="s">
        <v>53</v>
      </c>
      <c r="E721" t="s">
        <v>74</v>
      </c>
      <c r="F721">
        <v>4341</v>
      </c>
      <c r="G721">
        <v>40</v>
      </c>
      <c r="H721">
        <v>2605</v>
      </c>
      <c r="I721">
        <v>4.3</v>
      </c>
      <c r="J721">
        <v>216</v>
      </c>
      <c r="K721">
        <v>1</v>
      </c>
      <c r="L721">
        <v>2605</v>
      </c>
      <c r="M721" s="1">
        <v>45494</v>
      </c>
      <c r="N721" t="s">
        <v>38</v>
      </c>
      <c r="O721" t="str">
        <f t="shared" si="44"/>
        <v>Jul-2024</v>
      </c>
      <c r="P721" s="21">
        <f t="shared" si="45"/>
        <v>2024</v>
      </c>
      <c r="Q721">
        <f t="shared" si="46"/>
        <v>2</v>
      </c>
      <c r="T721" t="str">
        <f t="shared" si="47"/>
        <v>Low Sales</v>
      </c>
    </row>
    <row r="722" spans="1:20" x14ac:dyDescent="0.3">
      <c r="A722" t="s">
        <v>1487</v>
      </c>
      <c r="B722" t="s">
        <v>1488</v>
      </c>
      <c r="C722" t="s">
        <v>37</v>
      </c>
      <c r="D722" t="s">
        <v>33</v>
      </c>
      <c r="E722" t="s">
        <v>34</v>
      </c>
      <c r="F722">
        <v>4512</v>
      </c>
      <c r="G722">
        <v>30</v>
      </c>
      <c r="H722">
        <v>3158</v>
      </c>
      <c r="I722">
        <v>4.9000000000000004</v>
      </c>
      <c r="J722">
        <v>101</v>
      </c>
      <c r="K722">
        <v>1</v>
      </c>
      <c r="L722">
        <v>3158</v>
      </c>
      <c r="M722" s="1">
        <v>45845</v>
      </c>
      <c r="N722" t="s">
        <v>38</v>
      </c>
      <c r="O722" t="str">
        <f t="shared" si="44"/>
        <v>Jul-2025</v>
      </c>
      <c r="P722" s="21">
        <f t="shared" si="45"/>
        <v>2025</v>
      </c>
      <c r="Q722">
        <f t="shared" si="46"/>
        <v>2</v>
      </c>
      <c r="T722" t="str">
        <f t="shared" si="47"/>
        <v>Low Sales</v>
      </c>
    </row>
    <row r="723" spans="1:20" x14ac:dyDescent="0.3">
      <c r="A723" t="s">
        <v>1489</v>
      </c>
      <c r="B723" t="s">
        <v>1490</v>
      </c>
      <c r="C723" t="s">
        <v>37</v>
      </c>
      <c r="D723" t="s">
        <v>28</v>
      </c>
      <c r="E723" t="s">
        <v>34</v>
      </c>
      <c r="F723">
        <v>8629</v>
      </c>
      <c r="G723">
        <v>25</v>
      </c>
      <c r="H723">
        <v>6472</v>
      </c>
      <c r="I723">
        <v>4.3</v>
      </c>
      <c r="J723">
        <v>10</v>
      </c>
      <c r="K723">
        <v>1</v>
      </c>
      <c r="L723">
        <v>6472</v>
      </c>
      <c r="M723" s="1">
        <v>45844</v>
      </c>
      <c r="N723" t="s">
        <v>54</v>
      </c>
      <c r="O723" t="str">
        <f t="shared" si="44"/>
        <v>Jul-2025</v>
      </c>
      <c r="P723" s="21">
        <f t="shared" si="45"/>
        <v>2025</v>
      </c>
      <c r="Q723">
        <f t="shared" si="46"/>
        <v>2</v>
      </c>
      <c r="T723" t="str">
        <f t="shared" si="47"/>
        <v>High Sales</v>
      </c>
    </row>
    <row r="724" spans="1:20" x14ac:dyDescent="0.3">
      <c r="A724" t="s">
        <v>1491</v>
      </c>
      <c r="B724" t="s">
        <v>1492</v>
      </c>
      <c r="C724" t="s">
        <v>16</v>
      </c>
      <c r="D724" t="s">
        <v>41</v>
      </c>
      <c r="E724" t="s">
        <v>74</v>
      </c>
      <c r="F724">
        <v>1010</v>
      </c>
      <c r="G724">
        <v>30</v>
      </c>
      <c r="H724">
        <v>707</v>
      </c>
      <c r="I724">
        <v>4.4000000000000004</v>
      </c>
      <c r="J724">
        <v>51</v>
      </c>
      <c r="K724">
        <v>1</v>
      </c>
      <c r="L724">
        <v>707</v>
      </c>
      <c r="M724" s="1">
        <v>45811</v>
      </c>
      <c r="N724" t="s">
        <v>102</v>
      </c>
      <c r="O724" t="str">
        <f t="shared" si="44"/>
        <v>Jun-2025</v>
      </c>
      <c r="P724" s="21">
        <f t="shared" si="45"/>
        <v>2025</v>
      </c>
      <c r="Q724">
        <f t="shared" si="46"/>
        <v>2</v>
      </c>
      <c r="T724" t="str">
        <f t="shared" si="47"/>
        <v>Low Sales</v>
      </c>
    </row>
    <row r="725" spans="1:20" x14ac:dyDescent="0.3">
      <c r="A725" t="s">
        <v>1493</v>
      </c>
      <c r="B725" t="s">
        <v>1494</v>
      </c>
      <c r="C725" t="s">
        <v>32</v>
      </c>
      <c r="D725" t="s">
        <v>53</v>
      </c>
      <c r="E725" t="s">
        <v>34</v>
      </c>
      <c r="F725">
        <v>5479</v>
      </c>
      <c r="G725">
        <v>30</v>
      </c>
      <c r="H725">
        <v>3835</v>
      </c>
      <c r="I725">
        <v>4.0999999999999996</v>
      </c>
      <c r="J725">
        <v>204</v>
      </c>
      <c r="K725">
        <v>1</v>
      </c>
      <c r="L725">
        <v>3835</v>
      </c>
      <c r="M725" s="1">
        <v>45533</v>
      </c>
      <c r="N725" t="s">
        <v>54</v>
      </c>
      <c r="O725" t="str">
        <f t="shared" si="44"/>
        <v>Aug-2024</v>
      </c>
      <c r="P725" s="21">
        <f t="shared" si="45"/>
        <v>2024</v>
      </c>
      <c r="Q725">
        <f t="shared" si="46"/>
        <v>2</v>
      </c>
      <c r="T725" t="str">
        <f t="shared" si="47"/>
        <v>Low Sales</v>
      </c>
    </row>
    <row r="726" spans="1:20" x14ac:dyDescent="0.3">
      <c r="A726" t="s">
        <v>1495</v>
      </c>
      <c r="B726" t="s">
        <v>1496</v>
      </c>
      <c r="C726" t="s">
        <v>57</v>
      </c>
      <c r="D726" t="s">
        <v>28</v>
      </c>
      <c r="E726" t="s">
        <v>34</v>
      </c>
      <c r="F726">
        <v>6453</v>
      </c>
      <c r="G726">
        <v>30</v>
      </c>
      <c r="H726">
        <v>4517</v>
      </c>
      <c r="I726">
        <v>4.2</v>
      </c>
      <c r="J726">
        <v>60</v>
      </c>
      <c r="K726">
        <v>1</v>
      </c>
      <c r="L726">
        <v>4517</v>
      </c>
      <c r="M726" s="1">
        <v>45435</v>
      </c>
      <c r="N726" t="s">
        <v>189</v>
      </c>
      <c r="O726" t="str">
        <f t="shared" si="44"/>
        <v>May-2024</v>
      </c>
      <c r="P726" s="21">
        <f t="shared" si="45"/>
        <v>2024</v>
      </c>
      <c r="Q726">
        <f t="shared" si="46"/>
        <v>2</v>
      </c>
      <c r="T726" t="str">
        <f t="shared" si="47"/>
        <v>Low Sales</v>
      </c>
    </row>
    <row r="727" spans="1:20" x14ac:dyDescent="0.3">
      <c r="A727" t="s">
        <v>1497</v>
      </c>
      <c r="B727" t="s">
        <v>1498</v>
      </c>
      <c r="C727" t="s">
        <v>32</v>
      </c>
      <c r="D727" t="s">
        <v>33</v>
      </c>
      <c r="E727" t="s">
        <v>18</v>
      </c>
      <c r="F727">
        <v>4160</v>
      </c>
      <c r="G727">
        <v>30</v>
      </c>
      <c r="H727">
        <v>2912</v>
      </c>
      <c r="I727">
        <v>3.4</v>
      </c>
      <c r="J727">
        <v>118</v>
      </c>
      <c r="K727">
        <v>1</v>
      </c>
      <c r="L727">
        <v>2912</v>
      </c>
      <c r="M727" s="1">
        <v>46020</v>
      </c>
      <c r="N727" t="s">
        <v>71</v>
      </c>
      <c r="O727" t="str">
        <f t="shared" si="44"/>
        <v>Dec-2025</v>
      </c>
      <c r="P727" s="21">
        <f t="shared" si="45"/>
        <v>2025</v>
      </c>
      <c r="Q727">
        <f t="shared" si="46"/>
        <v>3</v>
      </c>
      <c r="T727" t="str">
        <f t="shared" si="47"/>
        <v>Low Sales</v>
      </c>
    </row>
    <row r="728" spans="1:20" x14ac:dyDescent="0.3">
      <c r="A728" t="s">
        <v>1499</v>
      </c>
      <c r="B728" t="s">
        <v>1500</v>
      </c>
      <c r="C728" t="s">
        <v>32</v>
      </c>
      <c r="D728" t="s">
        <v>109</v>
      </c>
      <c r="E728" t="s">
        <v>34</v>
      </c>
      <c r="F728">
        <v>1022</v>
      </c>
      <c r="G728">
        <v>20</v>
      </c>
      <c r="H728">
        <v>818</v>
      </c>
      <c r="I728">
        <v>3.7</v>
      </c>
      <c r="J728">
        <v>192</v>
      </c>
      <c r="K728">
        <v>1</v>
      </c>
      <c r="L728">
        <v>818</v>
      </c>
      <c r="M728" s="1">
        <v>45985</v>
      </c>
      <c r="N728" t="s">
        <v>64</v>
      </c>
      <c r="O728" t="str">
        <f t="shared" si="44"/>
        <v>Nov-2025</v>
      </c>
      <c r="P728" s="21">
        <f t="shared" si="45"/>
        <v>2025</v>
      </c>
      <c r="Q728">
        <f t="shared" si="46"/>
        <v>3</v>
      </c>
      <c r="T728" t="str">
        <f t="shared" si="47"/>
        <v>Low Sales</v>
      </c>
    </row>
    <row r="729" spans="1:20" x14ac:dyDescent="0.3">
      <c r="A729" t="s">
        <v>1501</v>
      </c>
      <c r="B729" t="s">
        <v>1502</v>
      </c>
      <c r="C729" t="s">
        <v>16</v>
      </c>
      <c r="D729" t="s">
        <v>53</v>
      </c>
      <c r="E729" t="s">
        <v>74</v>
      </c>
      <c r="F729">
        <v>5109</v>
      </c>
      <c r="G729">
        <v>70</v>
      </c>
      <c r="H729">
        <v>1533</v>
      </c>
      <c r="I729">
        <v>4.7</v>
      </c>
      <c r="J729">
        <v>282</v>
      </c>
      <c r="K729">
        <v>4</v>
      </c>
      <c r="L729">
        <v>6132</v>
      </c>
      <c r="M729" s="1">
        <v>45793</v>
      </c>
      <c r="N729" t="s">
        <v>71</v>
      </c>
      <c r="O729" t="str">
        <f t="shared" si="44"/>
        <v>May-2025</v>
      </c>
      <c r="P729" s="21">
        <f t="shared" si="45"/>
        <v>2025</v>
      </c>
      <c r="Q729">
        <f t="shared" si="46"/>
        <v>2</v>
      </c>
      <c r="T729" t="str">
        <f t="shared" si="47"/>
        <v>High Sales</v>
      </c>
    </row>
    <row r="730" spans="1:20" x14ac:dyDescent="0.3">
      <c r="A730" t="s">
        <v>1503</v>
      </c>
      <c r="B730" t="s">
        <v>1504</v>
      </c>
      <c r="C730" t="s">
        <v>37</v>
      </c>
      <c r="D730" t="s">
        <v>46</v>
      </c>
      <c r="E730" t="s">
        <v>74</v>
      </c>
      <c r="F730">
        <v>10786</v>
      </c>
      <c r="G730">
        <v>10</v>
      </c>
      <c r="H730">
        <v>9707</v>
      </c>
      <c r="I730">
        <v>3.6</v>
      </c>
      <c r="J730">
        <v>778</v>
      </c>
      <c r="K730">
        <v>1</v>
      </c>
      <c r="L730">
        <v>9707</v>
      </c>
      <c r="M730" s="1">
        <v>45833</v>
      </c>
      <c r="N730" t="s">
        <v>29</v>
      </c>
      <c r="O730" t="str">
        <f t="shared" si="44"/>
        <v>Jun-2025</v>
      </c>
      <c r="P730" s="21">
        <f t="shared" si="45"/>
        <v>2025</v>
      </c>
      <c r="Q730">
        <f t="shared" si="46"/>
        <v>2</v>
      </c>
      <c r="T730" t="str">
        <f t="shared" si="47"/>
        <v>High Sales</v>
      </c>
    </row>
    <row r="731" spans="1:20" x14ac:dyDescent="0.3">
      <c r="A731" t="s">
        <v>1505</v>
      </c>
      <c r="B731" t="s">
        <v>51</v>
      </c>
      <c r="C731" t="s">
        <v>27</v>
      </c>
      <c r="D731" t="s">
        <v>109</v>
      </c>
      <c r="E731" t="s">
        <v>18</v>
      </c>
      <c r="F731">
        <v>2779</v>
      </c>
      <c r="G731">
        <v>20</v>
      </c>
      <c r="H731">
        <v>2223</v>
      </c>
      <c r="I731">
        <v>3.9</v>
      </c>
      <c r="J731">
        <v>399</v>
      </c>
      <c r="K731">
        <v>1</v>
      </c>
      <c r="L731">
        <v>2223</v>
      </c>
      <c r="M731" s="1">
        <v>45710</v>
      </c>
      <c r="N731" t="s">
        <v>29</v>
      </c>
      <c r="O731" t="str">
        <f t="shared" si="44"/>
        <v>Feb-2025</v>
      </c>
      <c r="P731" s="21">
        <f t="shared" si="45"/>
        <v>2025</v>
      </c>
      <c r="Q731">
        <f t="shared" si="46"/>
        <v>1</v>
      </c>
      <c r="T731" t="str">
        <f t="shared" si="47"/>
        <v>Low Sales</v>
      </c>
    </row>
    <row r="732" spans="1:20" x14ac:dyDescent="0.3">
      <c r="A732" t="s">
        <v>1506</v>
      </c>
      <c r="B732" t="s">
        <v>1507</v>
      </c>
      <c r="C732" t="s">
        <v>45</v>
      </c>
      <c r="D732" t="s">
        <v>28</v>
      </c>
      <c r="E732" t="s">
        <v>34</v>
      </c>
      <c r="F732">
        <v>5272</v>
      </c>
      <c r="G732">
        <v>15</v>
      </c>
      <c r="H732">
        <v>4481</v>
      </c>
      <c r="I732">
        <v>4.7</v>
      </c>
      <c r="J732">
        <v>133</v>
      </c>
      <c r="K732">
        <v>1</v>
      </c>
      <c r="L732">
        <v>4481</v>
      </c>
      <c r="M732" s="1">
        <v>45675</v>
      </c>
      <c r="N732" t="s">
        <v>38</v>
      </c>
      <c r="O732" t="str">
        <f t="shared" si="44"/>
        <v>Jan-2025</v>
      </c>
      <c r="P732" s="21">
        <f t="shared" si="45"/>
        <v>2025</v>
      </c>
      <c r="Q732">
        <f t="shared" si="46"/>
        <v>1</v>
      </c>
      <c r="T732" t="str">
        <f t="shared" si="47"/>
        <v>Low Sales</v>
      </c>
    </row>
    <row r="733" spans="1:20" x14ac:dyDescent="0.3">
      <c r="A733" t="s">
        <v>1508</v>
      </c>
      <c r="B733" t="s">
        <v>1509</v>
      </c>
      <c r="C733" t="s">
        <v>22</v>
      </c>
      <c r="D733" t="s">
        <v>46</v>
      </c>
      <c r="E733" t="s">
        <v>34</v>
      </c>
      <c r="F733">
        <v>10080</v>
      </c>
      <c r="G733">
        <v>0</v>
      </c>
      <c r="H733">
        <v>10080</v>
      </c>
      <c r="I733">
        <v>4.2</v>
      </c>
      <c r="J733">
        <v>165</v>
      </c>
      <c r="K733">
        <v>3</v>
      </c>
      <c r="L733">
        <v>30240</v>
      </c>
      <c r="M733" s="1">
        <v>45512</v>
      </c>
      <c r="N733" t="s">
        <v>85</v>
      </c>
      <c r="O733" t="str">
        <f t="shared" si="44"/>
        <v>Aug-2024</v>
      </c>
      <c r="P733" s="21">
        <f t="shared" si="45"/>
        <v>2024</v>
      </c>
      <c r="Q733">
        <f t="shared" si="46"/>
        <v>2</v>
      </c>
      <c r="T733" t="str">
        <f t="shared" si="47"/>
        <v>High Sales</v>
      </c>
    </row>
    <row r="734" spans="1:20" x14ac:dyDescent="0.3">
      <c r="A734" t="s">
        <v>1510</v>
      </c>
      <c r="B734" t="s">
        <v>454</v>
      </c>
      <c r="C734" t="s">
        <v>32</v>
      </c>
      <c r="D734" t="s">
        <v>33</v>
      </c>
      <c r="E734" t="s">
        <v>18</v>
      </c>
      <c r="F734">
        <v>4355</v>
      </c>
      <c r="G734">
        <v>0</v>
      </c>
      <c r="H734">
        <v>4355</v>
      </c>
      <c r="I734">
        <v>4.2</v>
      </c>
      <c r="J734">
        <v>50</v>
      </c>
      <c r="K734">
        <v>1</v>
      </c>
      <c r="L734">
        <v>4355</v>
      </c>
      <c r="M734" s="1">
        <v>45871</v>
      </c>
      <c r="N734" t="s">
        <v>91</v>
      </c>
      <c r="O734" t="str">
        <f t="shared" si="44"/>
        <v>Aug-2025</v>
      </c>
      <c r="P734" s="21">
        <f t="shared" si="45"/>
        <v>2025</v>
      </c>
      <c r="Q734">
        <f t="shared" si="46"/>
        <v>2</v>
      </c>
      <c r="T734" t="str">
        <f t="shared" si="47"/>
        <v>Low Sales</v>
      </c>
    </row>
    <row r="735" spans="1:20" x14ac:dyDescent="0.3">
      <c r="A735" t="s">
        <v>1511</v>
      </c>
      <c r="B735" t="s">
        <v>1512</v>
      </c>
      <c r="C735" t="s">
        <v>27</v>
      </c>
      <c r="D735" t="s">
        <v>46</v>
      </c>
      <c r="E735" t="s">
        <v>34</v>
      </c>
      <c r="F735">
        <v>8861</v>
      </c>
      <c r="G735">
        <v>30</v>
      </c>
      <c r="H735">
        <v>6203</v>
      </c>
      <c r="I735">
        <v>3.9</v>
      </c>
      <c r="J735">
        <v>271</v>
      </c>
      <c r="K735">
        <v>3</v>
      </c>
      <c r="L735">
        <v>18609</v>
      </c>
      <c r="M735" s="1">
        <v>45625</v>
      </c>
      <c r="N735" t="s">
        <v>19</v>
      </c>
      <c r="O735" t="str">
        <f t="shared" si="44"/>
        <v>Nov-2024</v>
      </c>
      <c r="P735" s="21">
        <f t="shared" si="45"/>
        <v>2024</v>
      </c>
      <c r="Q735">
        <f t="shared" si="46"/>
        <v>3</v>
      </c>
      <c r="T735" t="str">
        <f t="shared" si="47"/>
        <v>High Sales</v>
      </c>
    </row>
    <row r="736" spans="1:20" x14ac:dyDescent="0.3">
      <c r="A736" t="s">
        <v>1513</v>
      </c>
      <c r="B736" t="s">
        <v>1514</v>
      </c>
      <c r="C736" t="s">
        <v>88</v>
      </c>
      <c r="D736" t="s">
        <v>41</v>
      </c>
      <c r="E736" t="s">
        <v>34</v>
      </c>
      <c r="F736">
        <v>692</v>
      </c>
      <c r="G736">
        <v>60</v>
      </c>
      <c r="H736">
        <v>277</v>
      </c>
      <c r="I736">
        <v>4.5</v>
      </c>
      <c r="J736">
        <v>33</v>
      </c>
      <c r="K736">
        <v>2</v>
      </c>
      <c r="L736">
        <v>554</v>
      </c>
      <c r="M736" s="1">
        <v>45953</v>
      </c>
      <c r="N736" t="s">
        <v>19</v>
      </c>
      <c r="O736" t="str">
        <f t="shared" si="44"/>
        <v>Oct-2025</v>
      </c>
      <c r="P736" s="21">
        <f t="shared" si="45"/>
        <v>2025</v>
      </c>
      <c r="Q736">
        <f t="shared" si="46"/>
        <v>3</v>
      </c>
      <c r="T736" t="str">
        <f t="shared" si="47"/>
        <v>Low Sales</v>
      </c>
    </row>
    <row r="737" spans="1:20" x14ac:dyDescent="0.3">
      <c r="A737" t="s">
        <v>1515</v>
      </c>
      <c r="B737" t="s">
        <v>1516</v>
      </c>
      <c r="C737" t="s">
        <v>45</v>
      </c>
      <c r="D737" t="s">
        <v>28</v>
      </c>
      <c r="E737" t="s">
        <v>34</v>
      </c>
      <c r="F737">
        <v>6264</v>
      </c>
      <c r="G737">
        <v>25</v>
      </c>
      <c r="H737">
        <v>4698</v>
      </c>
      <c r="I737">
        <v>4.5999999999999996</v>
      </c>
      <c r="J737">
        <v>66</v>
      </c>
      <c r="K737">
        <v>4</v>
      </c>
      <c r="L737">
        <v>18792</v>
      </c>
      <c r="M737" s="1">
        <v>45846</v>
      </c>
      <c r="N737" t="s">
        <v>54</v>
      </c>
      <c r="O737" t="str">
        <f t="shared" si="44"/>
        <v>Jul-2025</v>
      </c>
      <c r="P737" s="21">
        <f t="shared" si="45"/>
        <v>2025</v>
      </c>
      <c r="Q737">
        <f t="shared" si="46"/>
        <v>2</v>
      </c>
      <c r="T737" t="str">
        <f t="shared" si="47"/>
        <v>High Sales</v>
      </c>
    </row>
    <row r="738" spans="1:20" x14ac:dyDescent="0.3">
      <c r="A738" t="s">
        <v>1517</v>
      </c>
      <c r="B738" t="s">
        <v>1518</v>
      </c>
      <c r="C738" t="s">
        <v>27</v>
      </c>
      <c r="D738" t="s">
        <v>109</v>
      </c>
      <c r="E738" t="s">
        <v>18</v>
      </c>
      <c r="F738">
        <v>567</v>
      </c>
      <c r="G738">
        <v>15</v>
      </c>
      <c r="H738">
        <v>482</v>
      </c>
      <c r="I738">
        <v>3.7</v>
      </c>
      <c r="J738">
        <v>26</v>
      </c>
      <c r="K738">
        <v>1</v>
      </c>
      <c r="L738">
        <v>482</v>
      </c>
      <c r="M738" s="1">
        <v>46014</v>
      </c>
      <c r="N738" t="s">
        <v>54</v>
      </c>
      <c r="O738" t="str">
        <f t="shared" si="44"/>
        <v>Dec-2025</v>
      </c>
      <c r="P738" s="21">
        <f t="shared" si="45"/>
        <v>2025</v>
      </c>
      <c r="Q738">
        <f t="shared" si="46"/>
        <v>3</v>
      </c>
      <c r="T738" t="str">
        <f t="shared" si="47"/>
        <v>Low Sales</v>
      </c>
    </row>
    <row r="739" spans="1:20" x14ac:dyDescent="0.3">
      <c r="A739" t="s">
        <v>1519</v>
      </c>
      <c r="B739" t="s">
        <v>1520</v>
      </c>
      <c r="C739" t="s">
        <v>37</v>
      </c>
      <c r="D739" t="s">
        <v>33</v>
      </c>
      <c r="E739" t="s">
        <v>34</v>
      </c>
      <c r="F739">
        <v>3842</v>
      </c>
      <c r="G739">
        <v>0</v>
      </c>
      <c r="H739">
        <v>3842</v>
      </c>
      <c r="I739">
        <v>3.4</v>
      </c>
      <c r="J739">
        <v>415</v>
      </c>
      <c r="K739">
        <v>1</v>
      </c>
      <c r="L739">
        <v>3842</v>
      </c>
      <c r="M739" s="1">
        <v>45476</v>
      </c>
      <c r="N739" t="s">
        <v>71</v>
      </c>
      <c r="O739" t="str">
        <f t="shared" si="44"/>
        <v>Jul-2024</v>
      </c>
      <c r="P739" s="21">
        <f t="shared" si="45"/>
        <v>2024</v>
      </c>
      <c r="Q739">
        <f t="shared" si="46"/>
        <v>2</v>
      </c>
      <c r="T739" t="str">
        <f t="shared" si="47"/>
        <v>Low Sales</v>
      </c>
    </row>
    <row r="740" spans="1:20" x14ac:dyDescent="0.3">
      <c r="A740" t="s">
        <v>1521</v>
      </c>
      <c r="B740" t="s">
        <v>1522</v>
      </c>
      <c r="C740" t="s">
        <v>52</v>
      </c>
      <c r="D740" t="s">
        <v>28</v>
      </c>
      <c r="E740" t="s">
        <v>34</v>
      </c>
      <c r="F740">
        <v>1929</v>
      </c>
      <c r="G740">
        <v>60</v>
      </c>
      <c r="H740">
        <v>772</v>
      </c>
      <c r="I740">
        <v>3.2</v>
      </c>
      <c r="J740">
        <v>109</v>
      </c>
      <c r="K740">
        <v>1</v>
      </c>
      <c r="L740">
        <v>772</v>
      </c>
      <c r="M740" s="1">
        <v>45439</v>
      </c>
      <c r="N740" t="s">
        <v>85</v>
      </c>
      <c r="O740" t="str">
        <f t="shared" si="44"/>
        <v>May-2024</v>
      </c>
      <c r="P740" s="21">
        <f t="shared" si="45"/>
        <v>2024</v>
      </c>
      <c r="Q740">
        <f t="shared" si="46"/>
        <v>2</v>
      </c>
      <c r="T740" t="str">
        <f t="shared" si="47"/>
        <v>Low Sales</v>
      </c>
    </row>
    <row r="741" spans="1:20" x14ac:dyDescent="0.3">
      <c r="A741" t="s">
        <v>1523</v>
      </c>
      <c r="B741" t="s">
        <v>1524</v>
      </c>
      <c r="C741" t="s">
        <v>116</v>
      </c>
      <c r="D741" t="s">
        <v>28</v>
      </c>
      <c r="E741" t="s">
        <v>34</v>
      </c>
      <c r="F741">
        <v>6549</v>
      </c>
      <c r="G741">
        <v>15</v>
      </c>
      <c r="H741">
        <v>5567</v>
      </c>
      <c r="I741">
        <v>4.4000000000000004</v>
      </c>
      <c r="J741">
        <v>127</v>
      </c>
      <c r="K741">
        <v>4</v>
      </c>
      <c r="L741">
        <v>22268</v>
      </c>
      <c r="M741" s="1">
        <v>45477</v>
      </c>
      <c r="N741" t="s">
        <v>61</v>
      </c>
      <c r="O741" t="str">
        <f t="shared" si="44"/>
        <v>Jul-2024</v>
      </c>
      <c r="P741" s="21">
        <f t="shared" si="45"/>
        <v>2024</v>
      </c>
      <c r="Q741">
        <f t="shared" si="46"/>
        <v>2</v>
      </c>
      <c r="T741" t="str">
        <f t="shared" si="47"/>
        <v>High Sales</v>
      </c>
    </row>
    <row r="742" spans="1:20" x14ac:dyDescent="0.3">
      <c r="A742" t="s">
        <v>1525</v>
      </c>
      <c r="B742" t="s">
        <v>1526</v>
      </c>
      <c r="C742" t="s">
        <v>52</v>
      </c>
      <c r="D742" t="s">
        <v>23</v>
      </c>
      <c r="E742" t="s">
        <v>34</v>
      </c>
      <c r="F742">
        <v>1957</v>
      </c>
      <c r="G742">
        <v>20</v>
      </c>
      <c r="H742">
        <v>1566</v>
      </c>
      <c r="I742">
        <v>4.3</v>
      </c>
      <c r="J742">
        <v>397</v>
      </c>
      <c r="K742">
        <v>1</v>
      </c>
      <c r="L742">
        <v>1566</v>
      </c>
      <c r="M742" s="1">
        <v>45415</v>
      </c>
      <c r="N742" t="s">
        <v>78</v>
      </c>
      <c r="O742" t="str">
        <f t="shared" si="44"/>
        <v>May-2024</v>
      </c>
      <c r="P742" s="21">
        <f t="shared" si="45"/>
        <v>2024</v>
      </c>
      <c r="Q742">
        <f t="shared" si="46"/>
        <v>2</v>
      </c>
      <c r="T742" t="str">
        <f t="shared" si="47"/>
        <v>Low Sales</v>
      </c>
    </row>
    <row r="743" spans="1:20" x14ac:dyDescent="0.3">
      <c r="A743" t="s">
        <v>1527</v>
      </c>
      <c r="B743" t="s">
        <v>1528</v>
      </c>
      <c r="C743" t="s">
        <v>45</v>
      </c>
      <c r="D743" t="s">
        <v>17</v>
      </c>
      <c r="E743" t="s">
        <v>34</v>
      </c>
      <c r="F743">
        <v>5156</v>
      </c>
      <c r="G743">
        <v>30</v>
      </c>
      <c r="H743">
        <v>3609</v>
      </c>
      <c r="I743">
        <v>5</v>
      </c>
      <c r="J743">
        <v>127</v>
      </c>
      <c r="K743">
        <v>4</v>
      </c>
      <c r="L743">
        <v>14436</v>
      </c>
      <c r="M743" s="1">
        <v>45567</v>
      </c>
      <c r="N743" t="s">
        <v>78</v>
      </c>
      <c r="O743" t="str">
        <f t="shared" si="44"/>
        <v>Oct-2024</v>
      </c>
      <c r="P743" s="21">
        <f t="shared" si="45"/>
        <v>2024</v>
      </c>
      <c r="Q743">
        <f t="shared" si="46"/>
        <v>3</v>
      </c>
      <c r="T743" t="str">
        <f t="shared" si="47"/>
        <v>High Sales</v>
      </c>
    </row>
    <row r="744" spans="1:20" x14ac:dyDescent="0.3">
      <c r="A744" t="s">
        <v>1529</v>
      </c>
      <c r="B744" t="s">
        <v>1530</v>
      </c>
      <c r="C744" t="s">
        <v>37</v>
      </c>
      <c r="D744" t="s">
        <v>41</v>
      </c>
      <c r="E744" t="s">
        <v>34</v>
      </c>
      <c r="F744">
        <v>2847</v>
      </c>
      <c r="G744">
        <v>0</v>
      </c>
      <c r="H744">
        <v>2847</v>
      </c>
      <c r="I744">
        <v>4.0999999999999996</v>
      </c>
      <c r="J744">
        <v>111</v>
      </c>
      <c r="K744">
        <v>1</v>
      </c>
      <c r="L744">
        <v>2847</v>
      </c>
      <c r="M744" s="1">
        <v>45311</v>
      </c>
      <c r="N744" t="s">
        <v>141</v>
      </c>
      <c r="O744" t="str">
        <f t="shared" si="44"/>
        <v>Jan-2024</v>
      </c>
      <c r="P744" s="21">
        <f t="shared" si="45"/>
        <v>2024</v>
      </c>
      <c r="Q744">
        <f t="shared" si="46"/>
        <v>1</v>
      </c>
      <c r="T744" t="str">
        <f t="shared" si="47"/>
        <v>Low Sales</v>
      </c>
    </row>
    <row r="745" spans="1:20" x14ac:dyDescent="0.3">
      <c r="A745" t="s">
        <v>1531</v>
      </c>
      <c r="B745" t="s">
        <v>1532</v>
      </c>
      <c r="C745" t="s">
        <v>37</v>
      </c>
      <c r="D745" t="s">
        <v>46</v>
      </c>
      <c r="E745" t="s">
        <v>161</v>
      </c>
      <c r="F745">
        <v>9784</v>
      </c>
      <c r="G745">
        <v>20</v>
      </c>
      <c r="H745">
        <v>7827</v>
      </c>
      <c r="I745">
        <v>4.0999999999999996</v>
      </c>
      <c r="J745">
        <v>355</v>
      </c>
      <c r="K745">
        <v>1</v>
      </c>
      <c r="L745">
        <v>7827</v>
      </c>
      <c r="M745" s="1">
        <v>45437</v>
      </c>
      <c r="N745" t="s">
        <v>102</v>
      </c>
      <c r="O745" t="str">
        <f t="shared" si="44"/>
        <v>May-2024</v>
      </c>
      <c r="P745" s="21">
        <f t="shared" si="45"/>
        <v>2024</v>
      </c>
      <c r="Q745">
        <f t="shared" si="46"/>
        <v>2</v>
      </c>
      <c r="T745" t="str">
        <f t="shared" si="47"/>
        <v>High Sales</v>
      </c>
    </row>
    <row r="746" spans="1:20" x14ac:dyDescent="0.3">
      <c r="A746" t="s">
        <v>1533</v>
      </c>
      <c r="B746" t="s">
        <v>1534</v>
      </c>
      <c r="C746" t="s">
        <v>88</v>
      </c>
      <c r="D746" t="s">
        <v>41</v>
      </c>
      <c r="E746" t="s">
        <v>74</v>
      </c>
      <c r="F746">
        <v>2688</v>
      </c>
      <c r="G746">
        <v>0</v>
      </c>
      <c r="H746">
        <v>2688</v>
      </c>
      <c r="I746">
        <v>4.2</v>
      </c>
      <c r="J746">
        <v>263</v>
      </c>
      <c r="K746">
        <v>4</v>
      </c>
      <c r="L746">
        <v>10752</v>
      </c>
      <c r="M746" s="1">
        <v>45927</v>
      </c>
      <c r="N746" t="s">
        <v>38</v>
      </c>
      <c r="O746" t="str">
        <f t="shared" si="44"/>
        <v>Sep-2025</v>
      </c>
      <c r="P746" s="21">
        <f t="shared" si="45"/>
        <v>2025</v>
      </c>
      <c r="Q746">
        <f t="shared" si="46"/>
        <v>3</v>
      </c>
      <c r="T746" t="str">
        <f t="shared" si="47"/>
        <v>High Sales</v>
      </c>
    </row>
    <row r="747" spans="1:20" x14ac:dyDescent="0.3">
      <c r="A747" t="s">
        <v>1535</v>
      </c>
      <c r="B747" t="s">
        <v>1536</v>
      </c>
      <c r="C747" t="s">
        <v>22</v>
      </c>
      <c r="D747" t="s">
        <v>53</v>
      </c>
      <c r="E747" t="s">
        <v>34</v>
      </c>
      <c r="F747">
        <v>6824</v>
      </c>
      <c r="G747">
        <v>15</v>
      </c>
      <c r="H747">
        <v>5800</v>
      </c>
      <c r="I747">
        <v>4.3</v>
      </c>
      <c r="J747">
        <v>97</v>
      </c>
      <c r="K747">
        <v>1</v>
      </c>
      <c r="L747">
        <v>5800</v>
      </c>
      <c r="M747" s="1">
        <v>45651</v>
      </c>
      <c r="N747" t="s">
        <v>42</v>
      </c>
      <c r="O747" t="str">
        <f t="shared" si="44"/>
        <v>Dec-2024</v>
      </c>
      <c r="P747" s="21">
        <f t="shared" si="45"/>
        <v>2024</v>
      </c>
      <c r="Q747">
        <f t="shared" si="46"/>
        <v>3</v>
      </c>
      <c r="T747" t="str">
        <f t="shared" si="47"/>
        <v>High Sales</v>
      </c>
    </row>
    <row r="748" spans="1:20" x14ac:dyDescent="0.3">
      <c r="A748" t="s">
        <v>1537</v>
      </c>
      <c r="B748" t="s">
        <v>1538</v>
      </c>
      <c r="C748" t="s">
        <v>22</v>
      </c>
      <c r="D748" t="s">
        <v>46</v>
      </c>
      <c r="E748" t="s">
        <v>18</v>
      </c>
      <c r="F748">
        <v>7698</v>
      </c>
      <c r="G748">
        <v>10</v>
      </c>
      <c r="H748">
        <v>6928</v>
      </c>
      <c r="I748">
        <v>4</v>
      </c>
      <c r="J748">
        <v>72</v>
      </c>
      <c r="K748">
        <v>1</v>
      </c>
      <c r="L748">
        <v>6928</v>
      </c>
      <c r="M748" s="1">
        <v>45435</v>
      </c>
      <c r="N748" t="s">
        <v>24</v>
      </c>
      <c r="O748" t="str">
        <f t="shared" si="44"/>
        <v>May-2024</v>
      </c>
      <c r="P748" s="21">
        <f t="shared" si="45"/>
        <v>2024</v>
      </c>
      <c r="Q748">
        <f t="shared" si="46"/>
        <v>2</v>
      </c>
      <c r="T748" t="str">
        <f t="shared" si="47"/>
        <v>High Sales</v>
      </c>
    </row>
    <row r="749" spans="1:20" x14ac:dyDescent="0.3">
      <c r="A749" t="s">
        <v>1539</v>
      </c>
      <c r="B749" t="s">
        <v>1540</v>
      </c>
      <c r="C749" t="s">
        <v>88</v>
      </c>
      <c r="D749" t="s">
        <v>33</v>
      </c>
      <c r="E749" t="s">
        <v>34</v>
      </c>
      <c r="F749">
        <v>4069</v>
      </c>
      <c r="G749">
        <v>15</v>
      </c>
      <c r="H749">
        <v>3459</v>
      </c>
      <c r="I749">
        <v>3.7</v>
      </c>
      <c r="J749">
        <v>226</v>
      </c>
      <c r="K749">
        <v>2</v>
      </c>
      <c r="L749">
        <v>6918</v>
      </c>
      <c r="M749" s="1">
        <v>45571</v>
      </c>
      <c r="N749" t="s">
        <v>75</v>
      </c>
      <c r="O749" t="str">
        <f t="shared" si="44"/>
        <v>Oct-2024</v>
      </c>
      <c r="P749" s="21">
        <f t="shared" si="45"/>
        <v>2024</v>
      </c>
      <c r="Q749">
        <f t="shared" si="46"/>
        <v>3</v>
      </c>
      <c r="T749" t="str">
        <f t="shared" si="47"/>
        <v>High Sales</v>
      </c>
    </row>
    <row r="750" spans="1:20" x14ac:dyDescent="0.3">
      <c r="A750" t="s">
        <v>1541</v>
      </c>
      <c r="B750" t="s">
        <v>1542</v>
      </c>
      <c r="C750" t="s">
        <v>88</v>
      </c>
      <c r="D750" t="s">
        <v>53</v>
      </c>
      <c r="E750" t="s">
        <v>74</v>
      </c>
      <c r="F750">
        <v>4176</v>
      </c>
      <c r="G750">
        <v>0</v>
      </c>
      <c r="H750">
        <v>4176</v>
      </c>
      <c r="I750">
        <v>4.0999999999999996</v>
      </c>
      <c r="J750">
        <v>197</v>
      </c>
      <c r="K750">
        <v>1</v>
      </c>
      <c r="L750">
        <v>4176</v>
      </c>
      <c r="M750" s="1">
        <v>45294</v>
      </c>
      <c r="N750" t="s">
        <v>150</v>
      </c>
      <c r="O750" t="str">
        <f t="shared" si="44"/>
        <v>Jan-2024</v>
      </c>
      <c r="P750" s="21">
        <f t="shared" si="45"/>
        <v>2024</v>
      </c>
      <c r="Q750">
        <f t="shared" si="46"/>
        <v>1</v>
      </c>
      <c r="T750" t="str">
        <f t="shared" si="47"/>
        <v>Low Sales</v>
      </c>
    </row>
    <row r="751" spans="1:20" x14ac:dyDescent="0.3">
      <c r="A751" t="s">
        <v>1543</v>
      </c>
      <c r="B751" t="s">
        <v>1544</v>
      </c>
      <c r="C751" t="s">
        <v>22</v>
      </c>
      <c r="D751" t="s">
        <v>46</v>
      </c>
      <c r="E751" t="s">
        <v>74</v>
      </c>
      <c r="F751">
        <v>11401</v>
      </c>
      <c r="G751">
        <v>30</v>
      </c>
      <c r="H751">
        <v>7981</v>
      </c>
      <c r="I751">
        <v>4.0999999999999996</v>
      </c>
      <c r="J751">
        <v>293</v>
      </c>
      <c r="K751">
        <v>1</v>
      </c>
      <c r="L751">
        <v>7981</v>
      </c>
      <c r="M751" s="1">
        <v>45956</v>
      </c>
      <c r="N751" t="s">
        <v>19</v>
      </c>
      <c r="O751" t="str">
        <f t="shared" si="44"/>
        <v>Oct-2025</v>
      </c>
      <c r="P751" s="21">
        <f t="shared" si="45"/>
        <v>2025</v>
      </c>
      <c r="Q751">
        <f t="shared" si="46"/>
        <v>3</v>
      </c>
      <c r="T751" t="str">
        <f t="shared" si="47"/>
        <v>High Sales</v>
      </c>
    </row>
    <row r="752" spans="1:20" x14ac:dyDescent="0.3">
      <c r="A752" t="s">
        <v>1545</v>
      </c>
      <c r="B752" t="s">
        <v>1546</v>
      </c>
      <c r="C752" t="s">
        <v>27</v>
      </c>
      <c r="D752" t="s">
        <v>23</v>
      </c>
      <c r="E752" t="s">
        <v>34</v>
      </c>
      <c r="F752">
        <v>3722</v>
      </c>
      <c r="G752">
        <v>20</v>
      </c>
      <c r="H752">
        <v>2978</v>
      </c>
      <c r="I752">
        <v>4.0999999999999996</v>
      </c>
      <c r="J752">
        <v>188</v>
      </c>
      <c r="K752">
        <v>2</v>
      </c>
      <c r="L752">
        <v>5956</v>
      </c>
      <c r="M752" s="1">
        <v>45300</v>
      </c>
      <c r="N752" t="s">
        <v>29</v>
      </c>
      <c r="O752" t="str">
        <f t="shared" si="44"/>
        <v>Jan-2024</v>
      </c>
      <c r="P752" s="21">
        <f t="shared" si="45"/>
        <v>2024</v>
      </c>
      <c r="Q752">
        <f t="shared" si="46"/>
        <v>1</v>
      </c>
      <c r="T752" t="str">
        <f t="shared" si="47"/>
        <v>High Sales</v>
      </c>
    </row>
    <row r="753" spans="1:20" x14ac:dyDescent="0.3">
      <c r="A753" t="s">
        <v>1547</v>
      </c>
      <c r="B753" t="s">
        <v>1548</v>
      </c>
      <c r="C753" t="s">
        <v>88</v>
      </c>
      <c r="D753" t="s">
        <v>53</v>
      </c>
      <c r="E753" t="s">
        <v>34</v>
      </c>
      <c r="F753">
        <v>3124</v>
      </c>
      <c r="G753">
        <v>30</v>
      </c>
      <c r="H753">
        <v>2187</v>
      </c>
      <c r="I753">
        <v>4.5</v>
      </c>
      <c r="J753">
        <v>265</v>
      </c>
      <c r="K753">
        <v>1</v>
      </c>
      <c r="L753">
        <v>2187</v>
      </c>
      <c r="M753" s="1">
        <v>46018</v>
      </c>
      <c r="N753" t="s">
        <v>102</v>
      </c>
      <c r="O753" t="str">
        <f t="shared" si="44"/>
        <v>Dec-2025</v>
      </c>
      <c r="P753" s="21">
        <f t="shared" si="45"/>
        <v>2025</v>
      </c>
      <c r="Q753">
        <f t="shared" si="46"/>
        <v>3</v>
      </c>
      <c r="T753" t="str">
        <f t="shared" si="47"/>
        <v>Low Sales</v>
      </c>
    </row>
    <row r="754" spans="1:20" x14ac:dyDescent="0.3">
      <c r="A754" t="s">
        <v>1549</v>
      </c>
      <c r="B754" t="s">
        <v>1550</v>
      </c>
      <c r="C754" t="s">
        <v>45</v>
      </c>
      <c r="D754" t="s">
        <v>28</v>
      </c>
      <c r="E754" t="s">
        <v>34</v>
      </c>
      <c r="F754">
        <v>2909</v>
      </c>
      <c r="G754">
        <v>70</v>
      </c>
      <c r="H754">
        <v>873</v>
      </c>
      <c r="I754">
        <v>4.0999999999999996</v>
      </c>
      <c r="J754">
        <v>99</v>
      </c>
      <c r="K754">
        <v>1</v>
      </c>
      <c r="L754">
        <v>873</v>
      </c>
      <c r="M754" s="1">
        <v>45796</v>
      </c>
      <c r="N754" t="s">
        <v>150</v>
      </c>
      <c r="O754" t="str">
        <f t="shared" si="44"/>
        <v>May-2025</v>
      </c>
      <c r="P754" s="21">
        <f t="shared" si="45"/>
        <v>2025</v>
      </c>
      <c r="Q754">
        <f t="shared" si="46"/>
        <v>2</v>
      </c>
      <c r="T754" t="str">
        <f t="shared" si="47"/>
        <v>Low Sales</v>
      </c>
    </row>
    <row r="755" spans="1:20" x14ac:dyDescent="0.3">
      <c r="A755" t="s">
        <v>1551</v>
      </c>
      <c r="B755" t="s">
        <v>1552</v>
      </c>
      <c r="C755" t="s">
        <v>88</v>
      </c>
      <c r="D755" t="s">
        <v>41</v>
      </c>
      <c r="E755" t="s">
        <v>34</v>
      </c>
      <c r="F755">
        <v>1831</v>
      </c>
      <c r="G755">
        <v>25</v>
      </c>
      <c r="H755">
        <v>1373</v>
      </c>
      <c r="I755">
        <v>3.4</v>
      </c>
      <c r="J755">
        <v>54</v>
      </c>
      <c r="K755">
        <v>1</v>
      </c>
      <c r="L755">
        <v>1373</v>
      </c>
      <c r="M755" s="1">
        <v>45490</v>
      </c>
      <c r="N755" t="s">
        <v>54</v>
      </c>
      <c r="O755" t="str">
        <f t="shared" si="44"/>
        <v>Jul-2024</v>
      </c>
      <c r="P755" s="21">
        <f t="shared" si="45"/>
        <v>2024</v>
      </c>
      <c r="Q755">
        <f t="shared" si="46"/>
        <v>2</v>
      </c>
      <c r="T755" t="str">
        <f t="shared" si="47"/>
        <v>Low Sales</v>
      </c>
    </row>
    <row r="756" spans="1:20" x14ac:dyDescent="0.3">
      <c r="A756" t="s">
        <v>1553</v>
      </c>
      <c r="B756" t="s">
        <v>1554</v>
      </c>
      <c r="C756" t="s">
        <v>45</v>
      </c>
      <c r="D756" t="s">
        <v>46</v>
      </c>
      <c r="E756" t="s">
        <v>18</v>
      </c>
      <c r="F756">
        <v>3577</v>
      </c>
      <c r="G756">
        <v>15</v>
      </c>
      <c r="H756">
        <v>3040</v>
      </c>
      <c r="I756">
        <v>3.8</v>
      </c>
      <c r="J756">
        <v>39</v>
      </c>
      <c r="K756">
        <v>3</v>
      </c>
      <c r="L756">
        <v>9120</v>
      </c>
      <c r="M756" s="1">
        <v>45827</v>
      </c>
      <c r="N756" t="s">
        <v>141</v>
      </c>
      <c r="O756" t="str">
        <f t="shared" si="44"/>
        <v>Jun-2025</v>
      </c>
      <c r="P756" s="21">
        <f t="shared" si="45"/>
        <v>2025</v>
      </c>
      <c r="Q756">
        <f t="shared" si="46"/>
        <v>2</v>
      </c>
      <c r="T756" t="str">
        <f t="shared" si="47"/>
        <v>High Sales</v>
      </c>
    </row>
    <row r="757" spans="1:20" x14ac:dyDescent="0.3">
      <c r="A757" t="s">
        <v>1555</v>
      </c>
      <c r="B757" t="s">
        <v>1556</v>
      </c>
      <c r="C757" t="s">
        <v>37</v>
      </c>
      <c r="D757" t="s">
        <v>28</v>
      </c>
      <c r="E757" t="s">
        <v>34</v>
      </c>
      <c r="F757">
        <v>1207</v>
      </c>
      <c r="G757">
        <v>50</v>
      </c>
      <c r="H757">
        <v>604</v>
      </c>
      <c r="I757">
        <v>4</v>
      </c>
      <c r="J757">
        <v>62</v>
      </c>
      <c r="K757">
        <v>1</v>
      </c>
      <c r="L757">
        <v>604</v>
      </c>
      <c r="M757" s="1">
        <v>45957</v>
      </c>
      <c r="N757" t="s">
        <v>78</v>
      </c>
      <c r="O757" t="str">
        <f t="shared" si="44"/>
        <v>Oct-2025</v>
      </c>
      <c r="P757" s="21">
        <f t="shared" si="45"/>
        <v>2025</v>
      </c>
      <c r="Q757">
        <f t="shared" si="46"/>
        <v>3</v>
      </c>
      <c r="T757" t="str">
        <f t="shared" si="47"/>
        <v>Low Sales</v>
      </c>
    </row>
    <row r="758" spans="1:20" x14ac:dyDescent="0.3">
      <c r="A758" t="s">
        <v>1557</v>
      </c>
      <c r="B758" t="s">
        <v>1558</v>
      </c>
      <c r="C758" t="s">
        <v>52</v>
      </c>
      <c r="D758" t="s">
        <v>28</v>
      </c>
      <c r="E758" t="s">
        <v>34</v>
      </c>
      <c r="F758">
        <v>6561</v>
      </c>
      <c r="G758">
        <v>25</v>
      </c>
      <c r="H758">
        <v>4921</v>
      </c>
      <c r="I758">
        <v>4.0999999999999996</v>
      </c>
      <c r="J758">
        <v>537</v>
      </c>
      <c r="K758">
        <v>1</v>
      </c>
      <c r="L758">
        <v>4921</v>
      </c>
      <c r="M758" s="1">
        <v>45336</v>
      </c>
      <c r="N758" t="s">
        <v>75</v>
      </c>
      <c r="O758" t="str">
        <f t="shared" si="44"/>
        <v>Feb-2024</v>
      </c>
      <c r="P758" s="21">
        <f t="shared" si="45"/>
        <v>2024</v>
      </c>
      <c r="Q758">
        <f t="shared" si="46"/>
        <v>1</v>
      </c>
      <c r="T758" t="str">
        <f t="shared" si="47"/>
        <v>Low Sales</v>
      </c>
    </row>
    <row r="759" spans="1:20" x14ac:dyDescent="0.3">
      <c r="A759" t="s">
        <v>1559</v>
      </c>
      <c r="B759" t="s">
        <v>1560</v>
      </c>
      <c r="C759" t="s">
        <v>52</v>
      </c>
      <c r="D759" t="s">
        <v>53</v>
      </c>
      <c r="E759" t="s">
        <v>34</v>
      </c>
      <c r="F759">
        <v>832</v>
      </c>
      <c r="G759">
        <v>20</v>
      </c>
      <c r="H759">
        <v>666</v>
      </c>
      <c r="I759">
        <v>4.4000000000000004</v>
      </c>
      <c r="J759">
        <v>105</v>
      </c>
      <c r="K759">
        <v>1</v>
      </c>
      <c r="L759">
        <v>666</v>
      </c>
      <c r="M759" s="1">
        <v>45877</v>
      </c>
      <c r="N759" t="s">
        <v>61</v>
      </c>
      <c r="O759" t="str">
        <f t="shared" si="44"/>
        <v>Aug-2025</v>
      </c>
      <c r="P759" s="21">
        <f t="shared" si="45"/>
        <v>2025</v>
      </c>
      <c r="Q759">
        <f t="shared" si="46"/>
        <v>2</v>
      </c>
      <c r="T759" t="str">
        <f t="shared" si="47"/>
        <v>Low Sales</v>
      </c>
    </row>
    <row r="760" spans="1:20" x14ac:dyDescent="0.3">
      <c r="A760" t="s">
        <v>1561</v>
      </c>
      <c r="B760" t="s">
        <v>1562</v>
      </c>
      <c r="C760" t="s">
        <v>32</v>
      </c>
      <c r="D760" t="s">
        <v>17</v>
      </c>
      <c r="E760" t="s">
        <v>18</v>
      </c>
      <c r="F760">
        <v>2337</v>
      </c>
      <c r="G760">
        <v>20</v>
      </c>
      <c r="H760">
        <v>1870</v>
      </c>
      <c r="I760">
        <v>4.0999999999999996</v>
      </c>
      <c r="J760">
        <v>90</v>
      </c>
      <c r="K760">
        <v>1</v>
      </c>
      <c r="L760">
        <v>1870</v>
      </c>
      <c r="M760" s="1">
        <v>45391</v>
      </c>
      <c r="N760" t="s">
        <v>61</v>
      </c>
      <c r="O760" t="str">
        <f t="shared" si="44"/>
        <v>Apr-2024</v>
      </c>
      <c r="P760" s="21">
        <f t="shared" si="45"/>
        <v>2024</v>
      </c>
      <c r="Q760">
        <f t="shared" si="46"/>
        <v>1</v>
      </c>
      <c r="T760" t="str">
        <f t="shared" si="47"/>
        <v>Low Sales</v>
      </c>
    </row>
    <row r="761" spans="1:20" x14ac:dyDescent="0.3">
      <c r="A761" t="s">
        <v>1563</v>
      </c>
      <c r="B761" t="s">
        <v>1564</v>
      </c>
      <c r="C761" t="s">
        <v>22</v>
      </c>
      <c r="D761" t="s">
        <v>33</v>
      </c>
      <c r="E761" t="s">
        <v>34</v>
      </c>
      <c r="F761">
        <v>2162</v>
      </c>
      <c r="G761">
        <v>10</v>
      </c>
      <c r="H761">
        <v>1946</v>
      </c>
      <c r="I761">
        <v>3.1</v>
      </c>
      <c r="J761">
        <v>31</v>
      </c>
      <c r="K761">
        <v>4</v>
      </c>
      <c r="L761">
        <v>7784</v>
      </c>
      <c r="M761" s="1">
        <v>45347</v>
      </c>
      <c r="N761" t="s">
        <v>49</v>
      </c>
      <c r="O761" t="str">
        <f t="shared" si="44"/>
        <v>Feb-2024</v>
      </c>
      <c r="P761" s="21">
        <f t="shared" si="45"/>
        <v>2024</v>
      </c>
      <c r="Q761">
        <f t="shared" si="46"/>
        <v>1</v>
      </c>
      <c r="T761" t="str">
        <f t="shared" si="47"/>
        <v>High Sales</v>
      </c>
    </row>
    <row r="762" spans="1:20" x14ac:dyDescent="0.3">
      <c r="A762" t="s">
        <v>1565</v>
      </c>
      <c r="B762" t="s">
        <v>1498</v>
      </c>
      <c r="C762" t="s">
        <v>32</v>
      </c>
      <c r="D762" t="s">
        <v>53</v>
      </c>
      <c r="E762" t="s">
        <v>34</v>
      </c>
      <c r="F762">
        <v>5912</v>
      </c>
      <c r="G762">
        <v>20</v>
      </c>
      <c r="H762">
        <v>4730</v>
      </c>
      <c r="I762">
        <v>3.5</v>
      </c>
      <c r="J762">
        <v>151</v>
      </c>
      <c r="K762">
        <v>1</v>
      </c>
      <c r="L762">
        <v>4730</v>
      </c>
      <c r="M762" s="1">
        <v>45354</v>
      </c>
      <c r="N762" t="s">
        <v>78</v>
      </c>
      <c r="O762" t="str">
        <f t="shared" si="44"/>
        <v>Mar-2024</v>
      </c>
      <c r="P762" s="21">
        <f t="shared" si="45"/>
        <v>2024</v>
      </c>
      <c r="Q762">
        <f t="shared" si="46"/>
        <v>1</v>
      </c>
      <c r="T762" t="str">
        <f t="shared" si="47"/>
        <v>Low Sales</v>
      </c>
    </row>
    <row r="763" spans="1:20" x14ac:dyDescent="0.3">
      <c r="A763" t="s">
        <v>1566</v>
      </c>
      <c r="B763" t="s">
        <v>1567</v>
      </c>
      <c r="C763" t="s">
        <v>32</v>
      </c>
      <c r="D763" t="s">
        <v>46</v>
      </c>
      <c r="E763" t="s">
        <v>18</v>
      </c>
      <c r="F763">
        <v>8730</v>
      </c>
      <c r="G763">
        <v>10</v>
      </c>
      <c r="H763">
        <v>7857</v>
      </c>
      <c r="I763">
        <v>4.4000000000000004</v>
      </c>
      <c r="J763">
        <v>196</v>
      </c>
      <c r="K763">
        <v>1</v>
      </c>
      <c r="L763">
        <v>7857</v>
      </c>
      <c r="M763" s="1">
        <v>45359</v>
      </c>
      <c r="N763" t="s">
        <v>29</v>
      </c>
      <c r="O763" t="str">
        <f t="shared" si="44"/>
        <v>Mar-2024</v>
      </c>
      <c r="P763" s="21">
        <f t="shared" si="45"/>
        <v>2024</v>
      </c>
      <c r="Q763">
        <f t="shared" si="46"/>
        <v>1</v>
      </c>
      <c r="T763" t="str">
        <f t="shared" si="47"/>
        <v>High Sales</v>
      </c>
    </row>
    <row r="764" spans="1:20" x14ac:dyDescent="0.3">
      <c r="A764" t="s">
        <v>1568</v>
      </c>
      <c r="B764" t="s">
        <v>1569</v>
      </c>
      <c r="C764" t="s">
        <v>16</v>
      </c>
      <c r="D764" t="s">
        <v>41</v>
      </c>
      <c r="E764" t="s">
        <v>34</v>
      </c>
      <c r="F764">
        <v>938</v>
      </c>
      <c r="G764">
        <v>25</v>
      </c>
      <c r="H764">
        <v>704</v>
      </c>
      <c r="I764">
        <v>4</v>
      </c>
      <c r="J764">
        <v>34</v>
      </c>
      <c r="K764">
        <v>1</v>
      </c>
      <c r="L764">
        <v>704</v>
      </c>
      <c r="M764" s="1">
        <v>45905</v>
      </c>
      <c r="N764" t="s">
        <v>150</v>
      </c>
      <c r="O764" t="str">
        <f t="shared" si="44"/>
        <v>Sep-2025</v>
      </c>
      <c r="P764" s="21">
        <f t="shared" si="45"/>
        <v>2025</v>
      </c>
      <c r="Q764">
        <f t="shared" si="46"/>
        <v>3</v>
      </c>
      <c r="T764" t="str">
        <f t="shared" si="47"/>
        <v>Low Sales</v>
      </c>
    </row>
    <row r="765" spans="1:20" x14ac:dyDescent="0.3">
      <c r="A765" t="s">
        <v>1570</v>
      </c>
      <c r="B765" t="s">
        <v>1571</v>
      </c>
      <c r="C765" t="s">
        <v>52</v>
      </c>
      <c r="D765" t="s">
        <v>53</v>
      </c>
      <c r="E765" t="s">
        <v>34</v>
      </c>
      <c r="F765">
        <v>5870</v>
      </c>
      <c r="G765">
        <v>25</v>
      </c>
      <c r="H765">
        <v>4402</v>
      </c>
      <c r="I765">
        <v>4.8</v>
      </c>
      <c r="J765">
        <v>811</v>
      </c>
      <c r="K765">
        <v>1</v>
      </c>
      <c r="L765">
        <v>4402</v>
      </c>
      <c r="M765" s="1">
        <v>45983</v>
      </c>
      <c r="N765" t="s">
        <v>61</v>
      </c>
      <c r="O765" t="str">
        <f t="shared" si="44"/>
        <v>Nov-2025</v>
      </c>
      <c r="P765" s="21">
        <f t="shared" si="45"/>
        <v>2025</v>
      </c>
      <c r="Q765">
        <f t="shared" si="46"/>
        <v>3</v>
      </c>
      <c r="T765" t="str">
        <f t="shared" si="47"/>
        <v>Low Sales</v>
      </c>
    </row>
    <row r="766" spans="1:20" x14ac:dyDescent="0.3">
      <c r="A766" t="s">
        <v>1572</v>
      </c>
      <c r="B766" t="s">
        <v>1424</v>
      </c>
      <c r="C766" t="s">
        <v>45</v>
      </c>
      <c r="D766" t="s">
        <v>17</v>
      </c>
      <c r="E766" t="s">
        <v>18</v>
      </c>
      <c r="F766">
        <v>1831</v>
      </c>
      <c r="G766">
        <v>0</v>
      </c>
      <c r="H766">
        <v>1831</v>
      </c>
      <c r="I766">
        <v>4.2</v>
      </c>
      <c r="J766">
        <v>662</v>
      </c>
      <c r="K766">
        <v>1</v>
      </c>
      <c r="L766">
        <v>1831</v>
      </c>
      <c r="M766" s="1">
        <v>45490</v>
      </c>
      <c r="N766" t="s">
        <v>54</v>
      </c>
      <c r="O766" t="str">
        <f t="shared" si="44"/>
        <v>Jul-2024</v>
      </c>
      <c r="P766" s="21">
        <f t="shared" si="45"/>
        <v>2024</v>
      </c>
      <c r="Q766">
        <f t="shared" si="46"/>
        <v>2</v>
      </c>
      <c r="T766" t="str">
        <f t="shared" si="47"/>
        <v>Low Sales</v>
      </c>
    </row>
    <row r="767" spans="1:20" x14ac:dyDescent="0.3">
      <c r="A767" t="s">
        <v>1573</v>
      </c>
      <c r="B767" t="s">
        <v>1574</v>
      </c>
      <c r="C767" t="s">
        <v>57</v>
      </c>
      <c r="D767" t="s">
        <v>41</v>
      </c>
      <c r="E767" t="s">
        <v>34</v>
      </c>
      <c r="F767">
        <v>2211</v>
      </c>
      <c r="G767">
        <v>15</v>
      </c>
      <c r="H767">
        <v>1879</v>
      </c>
      <c r="I767">
        <v>3.9</v>
      </c>
      <c r="J767">
        <v>49</v>
      </c>
      <c r="K767">
        <v>2</v>
      </c>
      <c r="L767">
        <v>3758</v>
      </c>
      <c r="M767" s="1">
        <v>45353</v>
      </c>
      <c r="N767" t="s">
        <v>58</v>
      </c>
      <c r="O767" t="str">
        <f t="shared" si="44"/>
        <v>Mar-2024</v>
      </c>
      <c r="P767" s="21">
        <f t="shared" si="45"/>
        <v>2024</v>
      </c>
      <c r="Q767">
        <f t="shared" si="46"/>
        <v>1</v>
      </c>
      <c r="T767" t="str">
        <f t="shared" si="47"/>
        <v>Low Sales</v>
      </c>
    </row>
    <row r="768" spans="1:20" x14ac:dyDescent="0.3">
      <c r="A768" t="s">
        <v>1575</v>
      </c>
      <c r="B768" t="s">
        <v>1576</v>
      </c>
      <c r="C768" t="s">
        <v>37</v>
      </c>
      <c r="D768" t="s">
        <v>33</v>
      </c>
      <c r="E768" t="s">
        <v>34</v>
      </c>
      <c r="F768">
        <v>3816</v>
      </c>
      <c r="G768">
        <v>40</v>
      </c>
      <c r="H768">
        <v>2290</v>
      </c>
      <c r="I768">
        <v>3.8</v>
      </c>
      <c r="J768">
        <v>225</v>
      </c>
      <c r="K768">
        <v>1</v>
      </c>
      <c r="L768">
        <v>2290</v>
      </c>
      <c r="M768" s="1">
        <v>45772</v>
      </c>
      <c r="N768" t="s">
        <v>38</v>
      </c>
      <c r="O768" t="str">
        <f t="shared" si="44"/>
        <v>Apr-2025</v>
      </c>
      <c r="P768" s="21">
        <f t="shared" si="45"/>
        <v>2025</v>
      </c>
      <c r="Q768">
        <f t="shared" si="46"/>
        <v>1</v>
      </c>
      <c r="T768" t="str">
        <f t="shared" si="47"/>
        <v>Low Sales</v>
      </c>
    </row>
    <row r="769" spans="1:20" x14ac:dyDescent="0.3">
      <c r="A769" t="s">
        <v>1577</v>
      </c>
      <c r="B769" t="s">
        <v>1578</v>
      </c>
      <c r="C769" t="s">
        <v>57</v>
      </c>
      <c r="D769" t="s">
        <v>109</v>
      </c>
      <c r="E769" t="s">
        <v>161</v>
      </c>
      <c r="F769">
        <v>2892</v>
      </c>
      <c r="G769">
        <v>30</v>
      </c>
      <c r="H769">
        <v>2024</v>
      </c>
      <c r="I769">
        <v>3.9</v>
      </c>
      <c r="J769">
        <v>18</v>
      </c>
      <c r="K769">
        <v>1</v>
      </c>
      <c r="L769">
        <v>2024</v>
      </c>
      <c r="M769" s="1">
        <v>45811</v>
      </c>
      <c r="N769" t="s">
        <v>24</v>
      </c>
      <c r="O769" t="str">
        <f t="shared" si="44"/>
        <v>Jun-2025</v>
      </c>
      <c r="P769" s="21">
        <f t="shared" si="45"/>
        <v>2025</v>
      </c>
      <c r="Q769">
        <f t="shared" si="46"/>
        <v>2</v>
      </c>
      <c r="T769" t="str">
        <f t="shared" si="47"/>
        <v>Low Sales</v>
      </c>
    </row>
    <row r="770" spans="1:20" x14ac:dyDescent="0.3">
      <c r="A770" t="s">
        <v>1579</v>
      </c>
      <c r="B770" t="s">
        <v>1580</v>
      </c>
      <c r="C770" t="s">
        <v>57</v>
      </c>
      <c r="D770" t="s">
        <v>17</v>
      </c>
      <c r="E770" t="s">
        <v>18</v>
      </c>
      <c r="F770">
        <v>2638</v>
      </c>
      <c r="G770">
        <v>30</v>
      </c>
      <c r="H770">
        <v>1847</v>
      </c>
      <c r="I770">
        <v>4.2</v>
      </c>
      <c r="J770">
        <v>273</v>
      </c>
      <c r="K770">
        <v>1</v>
      </c>
      <c r="L770">
        <v>1847</v>
      </c>
      <c r="M770" s="1">
        <v>45779</v>
      </c>
      <c r="N770" t="s">
        <v>91</v>
      </c>
      <c r="O770" t="str">
        <f t="shared" si="44"/>
        <v>May-2025</v>
      </c>
      <c r="P770" s="21">
        <f t="shared" si="45"/>
        <v>2025</v>
      </c>
      <c r="Q770">
        <f t="shared" si="46"/>
        <v>2</v>
      </c>
      <c r="T770" t="str">
        <f t="shared" si="47"/>
        <v>Low Sales</v>
      </c>
    </row>
    <row r="771" spans="1:20" x14ac:dyDescent="0.3">
      <c r="A771" t="s">
        <v>1581</v>
      </c>
      <c r="B771" t="s">
        <v>1582</v>
      </c>
      <c r="C771" t="s">
        <v>45</v>
      </c>
      <c r="D771" t="s">
        <v>28</v>
      </c>
      <c r="E771" t="s">
        <v>34</v>
      </c>
      <c r="F771">
        <v>3682</v>
      </c>
      <c r="G771">
        <v>15</v>
      </c>
      <c r="H771">
        <v>3130</v>
      </c>
      <c r="I771">
        <v>4.0999999999999996</v>
      </c>
      <c r="J771">
        <v>172</v>
      </c>
      <c r="K771">
        <v>3</v>
      </c>
      <c r="L771">
        <v>9390</v>
      </c>
      <c r="M771" s="1">
        <v>45335</v>
      </c>
      <c r="N771" t="s">
        <v>168</v>
      </c>
      <c r="O771" t="str">
        <f t="shared" ref="O771:O834" si="48">TEXT(M771,"MMM-YYYY")</f>
        <v>Feb-2024</v>
      </c>
      <c r="P771" s="21">
        <f t="shared" ref="P771:P834" si="49">YEAR(M771)</f>
        <v>2024</v>
      </c>
      <c r="Q771">
        <f t="shared" ref="Q771:Q834" si="50">CHOOSE(MONTH(M771),1,1,1,1,2,2,2,2,3,3,3,3,4,4,4,4)</f>
        <v>1</v>
      </c>
      <c r="T771" t="str">
        <f t="shared" ref="T771:T834" si="51">IF(L771&gt;5000,"High Sales","Low Sales")</f>
        <v>High Sales</v>
      </c>
    </row>
    <row r="772" spans="1:20" x14ac:dyDescent="0.3">
      <c r="A772" t="s">
        <v>1583</v>
      </c>
      <c r="B772" t="s">
        <v>1584</v>
      </c>
      <c r="C772" t="s">
        <v>88</v>
      </c>
      <c r="D772" t="s">
        <v>17</v>
      </c>
      <c r="E772" t="s">
        <v>34</v>
      </c>
      <c r="F772">
        <v>3283</v>
      </c>
      <c r="G772">
        <v>15</v>
      </c>
      <c r="H772">
        <v>2791</v>
      </c>
      <c r="I772">
        <v>4.5999999999999996</v>
      </c>
      <c r="J772">
        <v>159</v>
      </c>
      <c r="K772">
        <v>2</v>
      </c>
      <c r="L772">
        <v>5582</v>
      </c>
      <c r="M772" s="1">
        <v>45631</v>
      </c>
      <c r="N772" t="s">
        <v>189</v>
      </c>
      <c r="O772" t="str">
        <f t="shared" si="48"/>
        <v>Dec-2024</v>
      </c>
      <c r="P772" s="21">
        <f t="shared" si="49"/>
        <v>2024</v>
      </c>
      <c r="Q772">
        <f t="shared" si="50"/>
        <v>3</v>
      </c>
      <c r="T772" t="str">
        <f t="shared" si="51"/>
        <v>High Sales</v>
      </c>
    </row>
    <row r="773" spans="1:20" x14ac:dyDescent="0.3">
      <c r="A773" t="s">
        <v>1585</v>
      </c>
      <c r="B773" t="s">
        <v>1586</v>
      </c>
      <c r="C773" t="s">
        <v>116</v>
      </c>
      <c r="D773" t="s">
        <v>109</v>
      </c>
      <c r="E773" t="s">
        <v>34</v>
      </c>
      <c r="F773">
        <v>530</v>
      </c>
      <c r="G773">
        <v>10</v>
      </c>
      <c r="H773">
        <v>477</v>
      </c>
      <c r="I773">
        <v>3.4</v>
      </c>
      <c r="J773">
        <v>84</v>
      </c>
      <c r="K773">
        <v>1</v>
      </c>
      <c r="L773">
        <v>477</v>
      </c>
      <c r="M773" s="1">
        <v>45437</v>
      </c>
      <c r="N773" t="s">
        <v>38</v>
      </c>
      <c r="O773" t="str">
        <f t="shared" si="48"/>
        <v>May-2024</v>
      </c>
      <c r="P773" s="21">
        <f t="shared" si="49"/>
        <v>2024</v>
      </c>
      <c r="Q773">
        <f t="shared" si="50"/>
        <v>2</v>
      </c>
      <c r="T773" t="str">
        <f t="shared" si="51"/>
        <v>Low Sales</v>
      </c>
    </row>
    <row r="774" spans="1:20" x14ac:dyDescent="0.3">
      <c r="A774" t="s">
        <v>1587</v>
      </c>
      <c r="B774" t="s">
        <v>1588</v>
      </c>
      <c r="C774" t="s">
        <v>45</v>
      </c>
      <c r="D774" t="s">
        <v>33</v>
      </c>
      <c r="E774" t="s">
        <v>18</v>
      </c>
      <c r="F774">
        <v>911</v>
      </c>
      <c r="G774">
        <v>15</v>
      </c>
      <c r="H774">
        <v>774</v>
      </c>
      <c r="I774">
        <v>3.4</v>
      </c>
      <c r="J774">
        <v>86</v>
      </c>
      <c r="K774">
        <v>1</v>
      </c>
      <c r="L774">
        <v>774</v>
      </c>
      <c r="M774" s="1">
        <v>45560</v>
      </c>
      <c r="N774" t="s">
        <v>85</v>
      </c>
      <c r="O774" t="str">
        <f t="shared" si="48"/>
        <v>Sep-2024</v>
      </c>
      <c r="P774" s="21">
        <f t="shared" si="49"/>
        <v>2024</v>
      </c>
      <c r="Q774">
        <f t="shared" si="50"/>
        <v>3</v>
      </c>
      <c r="T774" t="str">
        <f t="shared" si="51"/>
        <v>Low Sales</v>
      </c>
    </row>
    <row r="775" spans="1:20" x14ac:dyDescent="0.3">
      <c r="A775" t="s">
        <v>1589</v>
      </c>
      <c r="B775" t="s">
        <v>1590</v>
      </c>
      <c r="C775" t="s">
        <v>116</v>
      </c>
      <c r="D775" t="s">
        <v>17</v>
      </c>
      <c r="E775" t="s">
        <v>18</v>
      </c>
      <c r="F775">
        <v>2432</v>
      </c>
      <c r="G775">
        <v>40</v>
      </c>
      <c r="H775">
        <v>1459</v>
      </c>
      <c r="I775">
        <v>4</v>
      </c>
      <c r="J775">
        <v>86</v>
      </c>
      <c r="K775">
        <v>1</v>
      </c>
      <c r="L775">
        <v>1459</v>
      </c>
      <c r="M775" s="1">
        <v>45985</v>
      </c>
      <c r="N775" t="s">
        <v>58</v>
      </c>
      <c r="O775" t="str">
        <f t="shared" si="48"/>
        <v>Nov-2025</v>
      </c>
      <c r="P775" s="21">
        <f t="shared" si="49"/>
        <v>2025</v>
      </c>
      <c r="Q775">
        <f t="shared" si="50"/>
        <v>3</v>
      </c>
      <c r="T775" t="str">
        <f t="shared" si="51"/>
        <v>Low Sales</v>
      </c>
    </row>
    <row r="776" spans="1:20" x14ac:dyDescent="0.3">
      <c r="A776" t="s">
        <v>1591</v>
      </c>
      <c r="B776" t="s">
        <v>1592</v>
      </c>
      <c r="C776" t="s">
        <v>57</v>
      </c>
      <c r="D776" t="s">
        <v>17</v>
      </c>
      <c r="E776" t="s">
        <v>34</v>
      </c>
      <c r="F776">
        <v>4727</v>
      </c>
      <c r="G776">
        <v>15</v>
      </c>
      <c r="H776">
        <v>4018</v>
      </c>
      <c r="I776">
        <v>4.4000000000000004</v>
      </c>
      <c r="J776">
        <v>242</v>
      </c>
      <c r="K776">
        <v>1</v>
      </c>
      <c r="L776">
        <v>4018</v>
      </c>
      <c r="M776" s="1">
        <v>45831</v>
      </c>
      <c r="N776" t="s">
        <v>150</v>
      </c>
      <c r="O776" t="str">
        <f t="shared" si="48"/>
        <v>Jun-2025</v>
      </c>
      <c r="P776" s="21">
        <f t="shared" si="49"/>
        <v>2025</v>
      </c>
      <c r="Q776">
        <f t="shared" si="50"/>
        <v>2</v>
      </c>
      <c r="T776" t="str">
        <f t="shared" si="51"/>
        <v>Low Sales</v>
      </c>
    </row>
    <row r="777" spans="1:20" x14ac:dyDescent="0.3">
      <c r="A777" t="s">
        <v>1593</v>
      </c>
      <c r="B777" t="s">
        <v>1594</v>
      </c>
      <c r="C777" t="s">
        <v>32</v>
      </c>
      <c r="D777" t="s">
        <v>46</v>
      </c>
      <c r="E777" t="s">
        <v>34</v>
      </c>
      <c r="F777">
        <v>4597</v>
      </c>
      <c r="G777">
        <v>15</v>
      </c>
      <c r="H777">
        <v>3907</v>
      </c>
      <c r="I777">
        <v>4.5</v>
      </c>
      <c r="J777">
        <v>25</v>
      </c>
      <c r="K777">
        <v>1</v>
      </c>
      <c r="L777">
        <v>3907</v>
      </c>
      <c r="M777" s="1">
        <v>45617</v>
      </c>
      <c r="N777" t="s">
        <v>150</v>
      </c>
      <c r="O777" t="str">
        <f t="shared" si="48"/>
        <v>Nov-2024</v>
      </c>
      <c r="P777" s="21">
        <f t="shared" si="49"/>
        <v>2024</v>
      </c>
      <c r="Q777">
        <f t="shared" si="50"/>
        <v>3</v>
      </c>
      <c r="T777" t="str">
        <f t="shared" si="51"/>
        <v>Low Sales</v>
      </c>
    </row>
    <row r="778" spans="1:20" x14ac:dyDescent="0.3">
      <c r="A778" t="s">
        <v>1595</v>
      </c>
      <c r="B778" t="s">
        <v>1596</v>
      </c>
      <c r="C778" t="s">
        <v>22</v>
      </c>
      <c r="D778" t="s">
        <v>17</v>
      </c>
      <c r="E778" t="s">
        <v>34</v>
      </c>
      <c r="F778">
        <v>2648</v>
      </c>
      <c r="G778">
        <v>20</v>
      </c>
      <c r="H778">
        <v>2118</v>
      </c>
      <c r="I778">
        <v>3.8</v>
      </c>
      <c r="J778">
        <v>5</v>
      </c>
      <c r="K778">
        <v>1</v>
      </c>
      <c r="L778">
        <v>2118</v>
      </c>
      <c r="M778" s="1">
        <v>45578</v>
      </c>
      <c r="N778" t="s">
        <v>58</v>
      </c>
      <c r="O778" t="str">
        <f t="shared" si="48"/>
        <v>Oct-2024</v>
      </c>
      <c r="P778" s="21">
        <f t="shared" si="49"/>
        <v>2024</v>
      </c>
      <c r="Q778">
        <f t="shared" si="50"/>
        <v>3</v>
      </c>
      <c r="T778" t="str">
        <f t="shared" si="51"/>
        <v>Low Sales</v>
      </c>
    </row>
    <row r="779" spans="1:20" x14ac:dyDescent="0.3">
      <c r="A779" t="s">
        <v>1597</v>
      </c>
      <c r="B779" t="s">
        <v>1598</v>
      </c>
      <c r="C779" t="s">
        <v>88</v>
      </c>
      <c r="D779" t="s">
        <v>23</v>
      </c>
      <c r="E779" t="s">
        <v>34</v>
      </c>
      <c r="F779">
        <v>1585</v>
      </c>
      <c r="G779">
        <v>15</v>
      </c>
      <c r="H779">
        <v>1347</v>
      </c>
      <c r="I779">
        <v>2.8</v>
      </c>
      <c r="J779">
        <v>69</v>
      </c>
      <c r="K779">
        <v>2</v>
      </c>
      <c r="L779">
        <v>2694</v>
      </c>
      <c r="M779" s="1">
        <v>45952</v>
      </c>
      <c r="N779" t="s">
        <v>64</v>
      </c>
      <c r="O779" t="str">
        <f t="shared" si="48"/>
        <v>Oct-2025</v>
      </c>
      <c r="P779" s="21">
        <f t="shared" si="49"/>
        <v>2025</v>
      </c>
      <c r="Q779">
        <f t="shared" si="50"/>
        <v>3</v>
      </c>
      <c r="T779" t="str">
        <f t="shared" si="51"/>
        <v>Low Sales</v>
      </c>
    </row>
    <row r="780" spans="1:20" x14ac:dyDescent="0.3">
      <c r="A780" t="s">
        <v>1599</v>
      </c>
      <c r="B780" t="s">
        <v>1600</v>
      </c>
      <c r="C780" t="s">
        <v>37</v>
      </c>
      <c r="D780" t="s">
        <v>53</v>
      </c>
      <c r="E780" t="s">
        <v>34</v>
      </c>
      <c r="F780">
        <v>4111</v>
      </c>
      <c r="G780">
        <v>30</v>
      </c>
      <c r="H780">
        <v>2878</v>
      </c>
      <c r="I780">
        <v>3.8</v>
      </c>
      <c r="J780">
        <v>147</v>
      </c>
      <c r="K780">
        <v>1</v>
      </c>
      <c r="L780">
        <v>2878</v>
      </c>
      <c r="M780" s="1">
        <v>45798</v>
      </c>
      <c r="N780" t="s">
        <v>168</v>
      </c>
      <c r="O780" t="str">
        <f t="shared" si="48"/>
        <v>May-2025</v>
      </c>
      <c r="P780" s="21">
        <f t="shared" si="49"/>
        <v>2025</v>
      </c>
      <c r="Q780">
        <f t="shared" si="50"/>
        <v>2</v>
      </c>
      <c r="T780" t="str">
        <f t="shared" si="51"/>
        <v>Low Sales</v>
      </c>
    </row>
    <row r="781" spans="1:20" x14ac:dyDescent="0.3">
      <c r="A781" t="s">
        <v>1601</v>
      </c>
      <c r="B781" t="s">
        <v>1602</v>
      </c>
      <c r="C781" t="s">
        <v>45</v>
      </c>
      <c r="D781" t="s">
        <v>109</v>
      </c>
      <c r="E781" t="s">
        <v>18</v>
      </c>
      <c r="F781">
        <v>1389</v>
      </c>
      <c r="G781">
        <v>40</v>
      </c>
      <c r="H781">
        <v>833</v>
      </c>
      <c r="I781">
        <v>4.3</v>
      </c>
      <c r="J781">
        <v>64</v>
      </c>
      <c r="K781">
        <v>3</v>
      </c>
      <c r="L781">
        <v>2499</v>
      </c>
      <c r="M781" s="1">
        <v>45697</v>
      </c>
      <c r="N781" t="s">
        <v>42</v>
      </c>
      <c r="O781" t="str">
        <f t="shared" si="48"/>
        <v>Feb-2025</v>
      </c>
      <c r="P781" s="21">
        <f t="shared" si="49"/>
        <v>2025</v>
      </c>
      <c r="Q781">
        <f t="shared" si="50"/>
        <v>1</v>
      </c>
      <c r="T781" t="str">
        <f t="shared" si="51"/>
        <v>Low Sales</v>
      </c>
    </row>
    <row r="782" spans="1:20" x14ac:dyDescent="0.3">
      <c r="A782" t="s">
        <v>1603</v>
      </c>
      <c r="B782" t="s">
        <v>1604</v>
      </c>
      <c r="C782" t="s">
        <v>52</v>
      </c>
      <c r="D782" t="s">
        <v>46</v>
      </c>
      <c r="E782" t="s">
        <v>161</v>
      </c>
      <c r="F782">
        <v>5660</v>
      </c>
      <c r="G782">
        <v>25</v>
      </c>
      <c r="H782">
        <v>4245</v>
      </c>
      <c r="I782">
        <v>4.0999999999999996</v>
      </c>
      <c r="J782">
        <v>25</v>
      </c>
      <c r="K782">
        <v>2</v>
      </c>
      <c r="L782">
        <v>8490</v>
      </c>
      <c r="M782" s="1">
        <v>45594</v>
      </c>
      <c r="N782" t="s">
        <v>91</v>
      </c>
      <c r="O782" t="str">
        <f t="shared" si="48"/>
        <v>Oct-2024</v>
      </c>
      <c r="P782" s="21">
        <f t="shared" si="49"/>
        <v>2024</v>
      </c>
      <c r="Q782">
        <f t="shared" si="50"/>
        <v>3</v>
      </c>
      <c r="T782" t="str">
        <f t="shared" si="51"/>
        <v>High Sales</v>
      </c>
    </row>
    <row r="783" spans="1:20" x14ac:dyDescent="0.3">
      <c r="A783" t="s">
        <v>1605</v>
      </c>
      <c r="B783" t="s">
        <v>1606</v>
      </c>
      <c r="C783" t="s">
        <v>88</v>
      </c>
      <c r="D783" t="s">
        <v>109</v>
      </c>
      <c r="E783" t="s">
        <v>34</v>
      </c>
      <c r="F783">
        <v>3105</v>
      </c>
      <c r="G783">
        <v>25</v>
      </c>
      <c r="H783">
        <v>2329</v>
      </c>
      <c r="I783">
        <v>4.4000000000000004</v>
      </c>
      <c r="J783">
        <v>146</v>
      </c>
      <c r="K783">
        <v>1</v>
      </c>
      <c r="L783">
        <v>2329</v>
      </c>
      <c r="M783" s="1">
        <v>45734</v>
      </c>
      <c r="N783" t="s">
        <v>71</v>
      </c>
      <c r="O783" t="str">
        <f t="shared" si="48"/>
        <v>Mar-2025</v>
      </c>
      <c r="P783" s="21">
        <f t="shared" si="49"/>
        <v>2025</v>
      </c>
      <c r="Q783">
        <f t="shared" si="50"/>
        <v>1</v>
      </c>
      <c r="T783" t="str">
        <f t="shared" si="51"/>
        <v>Low Sales</v>
      </c>
    </row>
    <row r="784" spans="1:20" x14ac:dyDescent="0.3">
      <c r="A784" t="s">
        <v>1607</v>
      </c>
      <c r="B784" t="s">
        <v>1608</v>
      </c>
      <c r="C784" t="s">
        <v>57</v>
      </c>
      <c r="D784" t="s">
        <v>28</v>
      </c>
      <c r="E784" t="s">
        <v>34</v>
      </c>
      <c r="F784">
        <v>1192</v>
      </c>
      <c r="G784">
        <v>15</v>
      </c>
      <c r="H784">
        <v>1013</v>
      </c>
      <c r="I784">
        <v>4.7</v>
      </c>
      <c r="J784">
        <v>29</v>
      </c>
      <c r="K784">
        <v>1</v>
      </c>
      <c r="L784">
        <v>1013</v>
      </c>
      <c r="M784" s="1">
        <v>45369</v>
      </c>
      <c r="N784" t="s">
        <v>102</v>
      </c>
      <c r="O784" t="str">
        <f t="shared" si="48"/>
        <v>Mar-2024</v>
      </c>
      <c r="P784" s="21">
        <f t="shared" si="49"/>
        <v>2024</v>
      </c>
      <c r="Q784">
        <f t="shared" si="50"/>
        <v>1</v>
      </c>
      <c r="T784" t="str">
        <f t="shared" si="51"/>
        <v>Low Sales</v>
      </c>
    </row>
    <row r="785" spans="1:20" x14ac:dyDescent="0.3">
      <c r="A785" t="s">
        <v>1609</v>
      </c>
      <c r="B785" t="s">
        <v>1610</v>
      </c>
      <c r="C785" t="s">
        <v>37</v>
      </c>
      <c r="D785" t="s">
        <v>23</v>
      </c>
      <c r="E785" t="s">
        <v>34</v>
      </c>
      <c r="F785">
        <v>3186</v>
      </c>
      <c r="G785">
        <v>10</v>
      </c>
      <c r="H785">
        <v>2867</v>
      </c>
      <c r="I785">
        <v>4</v>
      </c>
      <c r="J785">
        <v>104</v>
      </c>
      <c r="K785">
        <v>1</v>
      </c>
      <c r="L785">
        <v>2867</v>
      </c>
      <c r="M785" s="1">
        <v>45851</v>
      </c>
      <c r="N785" t="s">
        <v>42</v>
      </c>
      <c r="O785" t="str">
        <f t="shared" si="48"/>
        <v>Jul-2025</v>
      </c>
      <c r="P785" s="21">
        <f t="shared" si="49"/>
        <v>2025</v>
      </c>
      <c r="Q785">
        <f t="shared" si="50"/>
        <v>2</v>
      </c>
      <c r="T785" t="str">
        <f t="shared" si="51"/>
        <v>Low Sales</v>
      </c>
    </row>
    <row r="786" spans="1:20" x14ac:dyDescent="0.3">
      <c r="A786" t="s">
        <v>1611</v>
      </c>
      <c r="B786" t="s">
        <v>1612</v>
      </c>
      <c r="C786" t="s">
        <v>57</v>
      </c>
      <c r="D786" t="s">
        <v>28</v>
      </c>
      <c r="E786" t="s">
        <v>34</v>
      </c>
      <c r="F786">
        <v>7094</v>
      </c>
      <c r="G786">
        <v>40</v>
      </c>
      <c r="H786">
        <v>4256</v>
      </c>
      <c r="I786">
        <v>3.9</v>
      </c>
      <c r="J786">
        <v>243</v>
      </c>
      <c r="K786">
        <v>2</v>
      </c>
      <c r="L786">
        <v>8512</v>
      </c>
      <c r="M786" s="1">
        <v>45487</v>
      </c>
      <c r="N786" t="s">
        <v>150</v>
      </c>
      <c r="O786" t="str">
        <f t="shared" si="48"/>
        <v>Jul-2024</v>
      </c>
      <c r="P786" s="21">
        <f t="shared" si="49"/>
        <v>2024</v>
      </c>
      <c r="Q786">
        <f t="shared" si="50"/>
        <v>2</v>
      </c>
      <c r="T786" t="str">
        <f t="shared" si="51"/>
        <v>High Sales</v>
      </c>
    </row>
    <row r="787" spans="1:20" x14ac:dyDescent="0.3">
      <c r="A787" t="s">
        <v>1613</v>
      </c>
      <c r="B787" t="s">
        <v>1614</v>
      </c>
      <c r="C787" t="s">
        <v>22</v>
      </c>
      <c r="D787" t="s">
        <v>28</v>
      </c>
      <c r="E787" t="s">
        <v>34</v>
      </c>
      <c r="F787">
        <v>9271</v>
      </c>
      <c r="G787">
        <v>20</v>
      </c>
      <c r="H787">
        <v>7417</v>
      </c>
      <c r="I787">
        <v>3.7</v>
      </c>
      <c r="J787">
        <v>121</v>
      </c>
      <c r="K787">
        <v>4</v>
      </c>
      <c r="L787">
        <v>29668</v>
      </c>
      <c r="M787" s="1">
        <v>45885</v>
      </c>
      <c r="N787" t="s">
        <v>61</v>
      </c>
      <c r="O787" t="str">
        <f t="shared" si="48"/>
        <v>Aug-2025</v>
      </c>
      <c r="P787" s="21">
        <f t="shared" si="49"/>
        <v>2025</v>
      </c>
      <c r="Q787">
        <f t="shared" si="50"/>
        <v>2</v>
      </c>
      <c r="T787" t="str">
        <f t="shared" si="51"/>
        <v>High Sales</v>
      </c>
    </row>
    <row r="788" spans="1:20" x14ac:dyDescent="0.3">
      <c r="A788" t="s">
        <v>1615</v>
      </c>
      <c r="B788" t="s">
        <v>1616</v>
      </c>
      <c r="C788" t="s">
        <v>52</v>
      </c>
      <c r="D788" t="s">
        <v>17</v>
      </c>
      <c r="E788" t="s">
        <v>18</v>
      </c>
      <c r="F788">
        <v>2709</v>
      </c>
      <c r="G788">
        <v>20</v>
      </c>
      <c r="H788">
        <v>2167</v>
      </c>
      <c r="I788">
        <v>3.4</v>
      </c>
      <c r="J788">
        <v>125</v>
      </c>
      <c r="K788">
        <v>1</v>
      </c>
      <c r="L788">
        <v>2167</v>
      </c>
      <c r="M788" s="1">
        <v>45857</v>
      </c>
      <c r="N788" t="s">
        <v>91</v>
      </c>
      <c r="O788" t="str">
        <f t="shared" si="48"/>
        <v>Jul-2025</v>
      </c>
      <c r="P788" s="21">
        <f t="shared" si="49"/>
        <v>2025</v>
      </c>
      <c r="Q788">
        <f t="shared" si="50"/>
        <v>2</v>
      </c>
      <c r="T788" t="str">
        <f t="shared" si="51"/>
        <v>Low Sales</v>
      </c>
    </row>
    <row r="789" spans="1:20" x14ac:dyDescent="0.3">
      <c r="A789" t="s">
        <v>1617</v>
      </c>
      <c r="B789" t="s">
        <v>1618</v>
      </c>
      <c r="C789" t="s">
        <v>32</v>
      </c>
      <c r="D789" t="s">
        <v>33</v>
      </c>
      <c r="E789" t="s">
        <v>18</v>
      </c>
      <c r="F789">
        <v>2546</v>
      </c>
      <c r="G789">
        <v>30</v>
      </c>
      <c r="H789">
        <v>1782</v>
      </c>
      <c r="I789">
        <v>3.3</v>
      </c>
      <c r="J789">
        <v>274</v>
      </c>
      <c r="K789">
        <v>1</v>
      </c>
      <c r="L789">
        <v>1782</v>
      </c>
      <c r="M789" s="1">
        <v>45741</v>
      </c>
      <c r="N789" t="s">
        <v>91</v>
      </c>
      <c r="O789" t="str">
        <f t="shared" si="48"/>
        <v>Mar-2025</v>
      </c>
      <c r="P789" s="21">
        <f t="shared" si="49"/>
        <v>2025</v>
      </c>
      <c r="Q789">
        <f t="shared" si="50"/>
        <v>1</v>
      </c>
      <c r="T789" t="str">
        <f t="shared" si="51"/>
        <v>Low Sales</v>
      </c>
    </row>
    <row r="790" spans="1:20" x14ac:dyDescent="0.3">
      <c r="A790" t="s">
        <v>1619</v>
      </c>
      <c r="B790" t="s">
        <v>1620</v>
      </c>
      <c r="C790" t="s">
        <v>116</v>
      </c>
      <c r="D790" t="s">
        <v>46</v>
      </c>
      <c r="E790" t="s">
        <v>161</v>
      </c>
      <c r="F790">
        <v>1648</v>
      </c>
      <c r="G790">
        <v>20</v>
      </c>
      <c r="H790">
        <v>1318</v>
      </c>
      <c r="I790">
        <v>3.8</v>
      </c>
      <c r="J790">
        <v>216</v>
      </c>
      <c r="K790">
        <v>2</v>
      </c>
      <c r="L790">
        <v>2636</v>
      </c>
      <c r="M790" s="1">
        <v>45639</v>
      </c>
      <c r="N790" t="s">
        <v>75</v>
      </c>
      <c r="O790" t="str">
        <f t="shared" si="48"/>
        <v>Dec-2024</v>
      </c>
      <c r="P790" s="21">
        <f t="shared" si="49"/>
        <v>2024</v>
      </c>
      <c r="Q790">
        <f t="shared" si="50"/>
        <v>3</v>
      </c>
      <c r="T790" t="str">
        <f t="shared" si="51"/>
        <v>Low Sales</v>
      </c>
    </row>
    <row r="791" spans="1:20" x14ac:dyDescent="0.3">
      <c r="A791" t="s">
        <v>1621</v>
      </c>
      <c r="B791" t="s">
        <v>1622</v>
      </c>
      <c r="C791" t="s">
        <v>52</v>
      </c>
      <c r="D791" t="s">
        <v>28</v>
      </c>
      <c r="E791" t="s">
        <v>34</v>
      </c>
      <c r="F791">
        <v>5798</v>
      </c>
      <c r="G791">
        <v>0</v>
      </c>
      <c r="H791">
        <v>5798</v>
      </c>
      <c r="I791">
        <v>4.5999999999999996</v>
      </c>
      <c r="J791">
        <v>136</v>
      </c>
      <c r="K791">
        <v>1</v>
      </c>
      <c r="L791">
        <v>5798</v>
      </c>
      <c r="M791" s="1">
        <v>45434</v>
      </c>
      <c r="N791" t="s">
        <v>58</v>
      </c>
      <c r="O791" t="str">
        <f t="shared" si="48"/>
        <v>May-2024</v>
      </c>
      <c r="P791" s="21">
        <f t="shared" si="49"/>
        <v>2024</v>
      </c>
      <c r="Q791">
        <f t="shared" si="50"/>
        <v>2</v>
      </c>
      <c r="T791" t="str">
        <f t="shared" si="51"/>
        <v>High Sales</v>
      </c>
    </row>
    <row r="792" spans="1:20" x14ac:dyDescent="0.3">
      <c r="A792" t="s">
        <v>1623</v>
      </c>
      <c r="B792" t="s">
        <v>1624</v>
      </c>
      <c r="C792" t="s">
        <v>52</v>
      </c>
      <c r="D792" t="s">
        <v>17</v>
      </c>
      <c r="E792" t="s">
        <v>34</v>
      </c>
      <c r="F792">
        <v>1511</v>
      </c>
      <c r="G792">
        <v>25</v>
      </c>
      <c r="H792">
        <v>1133</v>
      </c>
      <c r="I792">
        <v>4.4000000000000004</v>
      </c>
      <c r="J792">
        <v>17</v>
      </c>
      <c r="K792">
        <v>1</v>
      </c>
      <c r="L792">
        <v>1133</v>
      </c>
      <c r="M792" s="1">
        <v>45628</v>
      </c>
      <c r="N792" t="s">
        <v>54</v>
      </c>
      <c r="O792" t="str">
        <f t="shared" si="48"/>
        <v>Dec-2024</v>
      </c>
      <c r="P792" s="21">
        <f t="shared" si="49"/>
        <v>2024</v>
      </c>
      <c r="Q792">
        <f t="shared" si="50"/>
        <v>3</v>
      </c>
      <c r="T792" t="str">
        <f t="shared" si="51"/>
        <v>Low Sales</v>
      </c>
    </row>
    <row r="793" spans="1:20" x14ac:dyDescent="0.3">
      <c r="A793" t="s">
        <v>1625</v>
      </c>
      <c r="B793" t="s">
        <v>1626</v>
      </c>
      <c r="C793" t="s">
        <v>32</v>
      </c>
      <c r="D793" t="s">
        <v>46</v>
      </c>
      <c r="E793" t="s">
        <v>18</v>
      </c>
      <c r="F793">
        <v>4400</v>
      </c>
      <c r="G793">
        <v>0</v>
      </c>
      <c r="H793">
        <v>4400</v>
      </c>
      <c r="I793">
        <v>3.9</v>
      </c>
      <c r="J793">
        <v>392</v>
      </c>
      <c r="K793">
        <v>1</v>
      </c>
      <c r="L793">
        <v>4400</v>
      </c>
      <c r="M793" s="1">
        <v>45319</v>
      </c>
      <c r="N793" t="s">
        <v>85</v>
      </c>
      <c r="O793" t="str">
        <f t="shared" si="48"/>
        <v>Jan-2024</v>
      </c>
      <c r="P793" s="21">
        <f t="shared" si="49"/>
        <v>2024</v>
      </c>
      <c r="Q793">
        <f t="shared" si="50"/>
        <v>1</v>
      </c>
      <c r="T793" t="str">
        <f t="shared" si="51"/>
        <v>Low Sales</v>
      </c>
    </row>
    <row r="794" spans="1:20" x14ac:dyDescent="0.3">
      <c r="A794" t="s">
        <v>1627</v>
      </c>
      <c r="B794" t="s">
        <v>1628</v>
      </c>
      <c r="C794" t="s">
        <v>52</v>
      </c>
      <c r="D794" t="s">
        <v>28</v>
      </c>
      <c r="E794" t="s">
        <v>34</v>
      </c>
      <c r="F794">
        <v>2899</v>
      </c>
      <c r="G794">
        <v>15</v>
      </c>
      <c r="H794">
        <v>2464</v>
      </c>
      <c r="I794">
        <v>5</v>
      </c>
      <c r="J794">
        <v>194</v>
      </c>
      <c r="K794">
        <v>1</v>
      </c>
      <c r="L794">
        <v>2464</v>
      </c>
      <c r="M794" s="1">
        <v>45350</v>
      </c>
      <c r="N794" t="s">
        <v>102</v>
      </c>
      <c r="O794" t="str">
        <f t="shared" si="48"/>
        <v>Feb-2024</v>
      </c>
      <c r="P794" s="21">
        <f t="shared" si="49"/>
        <v>2024</v>
      </c>
      <c r="Q794">
        <f t="shared" si="50"/>
        <v>1</v>
      </c>
      <c r="T794" t="str">
        <f t="shared" si="51"/>
        <v>Low Sales</v>
      </c>
    </row>
    <row r="795" spans="1:20" x14ac:dyDescent="0.3">
      <c r="A795" t="s">
        <v>1629</v>
      </c>
      <c r="B795" t="s">
        <v>1630</v>
      </c>
      <c r="C795" t="s">
        <v>116</v>
      </c>
      <c r="D795" t="s">
        <v>33</v>
      </c>
      <c r="E795" t="s">
        <v>34</v>
      </c>
      <c r="F795">
        <v>2391</v>
      </c>
      <c r="G795">
        <v>15</v>
      </c>
      <c r="H795">
        <v>2032</v>
      </c>
      <c r="I795">
        <v>3.8</v>
      </c>
      <c r="J795">
        <v>345</v>
      </c>
      <c r="K795">
        <v>1</v>
      </c>
      <c r="L795">
        <v>2032</v>
      </c>
      <c r="M795" s="1">
        <v>45720</v>
      </c>
      <c r="N795" t="s">
        <v>168</v>
      </c>
      <c r="O795" t="str">
        <f t="shared" si="48"/>
        <v>Mar-2025</v>
      </c>
      <c r="P795" s="21">
        <f t="shared" si="49"/>
        <v>2025</v>
      </c>
      <c r="Q795">
        <f t="shared" si="50"/>
        <v>1</v>
      </c>
      <c r="T795" t="str">
        <f t="shared" si="51"/>
        <v>Low Sales</v>
      </c>
    </row>
    <row r="796" spans="1:20" x14ac:dyDescent="0.3">
      <c r="A796" t="s">
        <v>1631</v>
      </c>
      <c r="B796" t="s">
        <v>1632</v>
      </c>
      <c r="C796" t="s">
        <v>88</v>
      </c>
      <c r="D796" t="s">
        <v>46</v>
      </c>
      <c r="E796" t="s">
        <v>34</v>
      </c>
      <c r="F796">
        <v>7878</v>
      </c>
      <c r="G796">
        <v>20</v>
      </c>
      <c r="H796">
        <v>6302</v>
      </c>
      <c r="I796">
        <v>4.8</v>
      </c>
      <c r="J796">
        <v>55</v>
      </c>
      <c r="K796">
        <v>1</v>
      </c>
      <c r="L796">
        <v>6302</v>
      </c>
      <c r="M796" s="1">
        <v>45454</v>
      </c>
      <c r="N796" t="s">
        <v>150</v>
      </c>
      <c r="O796" t="str">
        <f t="shared" si="48"/>
        <v>Jun-2024</v>
      </c>
      <c r="P796" s="21">
        <f t="shared" si="49"/>
        <v>2024</v>
      </c>
      <c r="Q796">
        <f t="shared" si="50"/>
        <v>2</v>
      </c>
      <c r="T796" t="str">
        <f t="shared" si="51"/>
        <v>High Sales</v>
      </c>
    </row>
    <row r="797" spans="1:20" x14ac:dyDescent="0.3">
      <c r="A797" t="s">
        <v>1633</v>
      </c>
      <c r="B797" t="s">
        <v>1634</v>
      </c>
      <c r="C797" t="s">
        <v>37</v>
      </c>
      <c r="D797" t="s">
        <v>53</v>
      </c>
      <c r="E797" t="s">
        <v>34</v>
      </c>
      <c r="F797">
        <v>2930</v>
      </c>
      <c r="G797">
        <v>0</v>
      </c>
      <c r="H797">
        <v>2930</v>
      </c>
      <c r="I797">
        <v>4.9000000000000004</v>
      </c>
      <c r="J797">
        <v>118</v>
      </c>
      <c r="K797">
        <v>1</v>
      </c>
      <c r="L797">
        <v>2930</v>
      </c>
      <c r="M797" s="1">
        <v>45700</v>
      </c>
      <c r="N797" t="s">
        <v>150</v>
      </c>
      <c r="O797" t="str">
        <f t="shared" si="48"/>
        <v>Feb-2025</v>
      </c>
      <c r="P797" s="21">
        <f t="shared" si="49"/>
        <v>2025</v>
      </c>
      <c r="Q797">
        <f t="shared" si="50"/>
        <v>1</v>
      </c>
      <c r="T797" t="str">
        <f t="shared" si="51"/>
        <v>Low Sales</v>
      </c>
    </row>
    <row r="798" spans="1:20" x14ac:dyDescent="0.3">
      <c r="A798" t="s">
        <v>1635</v>
      </c>
      <c r="B798" t="s">
        <v>1636</v>
      </c>
      <c r="C798" t="s">
        <v>45</v>
      </c>
      <c r="D798" t="s">
        <v>53</v>
      </c>
      <c r="E798" t="s">
        <v>34</v>
      </c>
      <c r="F798">
        <v>4580</v>
      </c>
      <c r="G798">
        <v>25</v>
      </c>
      <c r="H798">
        <v>3435</v>
      </c>
      <c r="I798">
        <v>4.3</v>
      </c>
      <c r="J798">
        <v>154</v>
      </c>
      <c r="K798">
        <v>1</v>
      </c>
      <c r="L798">
        <v>3435</v>
      </c>
      <c r="M798" s="1">
        <v>45953</v>
      </c>
      <c r="N798" t="s">
        <v>91</v>
      </c>
      <c r="O798" t="str">
        <f t="shared" si="48"/>
        <v>Oct-2025</v>
      </c>
      <c r="P798" s="21">
        <f t="shared" si="49"/>
        <v>2025</v>
      </c>
      <c r="Q798">
        <f t="shared" si="50"/>
        <v>3</v>
      </c>
      <c r="T798" t="str">
        <f t="shared" si="51"/>
        <v>Low Sales</v>
      </c>
    </row>
    <row r="799" spans="1:20" x14ac:dyDescent="0.3">
      <c r="A799" t="s">
        <v>1637</v>
      </c>
      <c r="B799" t="s">
        <v>1638</v>
      </c>
      <c r="C799" t="s">
        <v>52</v>
      </c>
      <c r="D799" t="s">
        <v>46</v>
      </c>
      <c r="E799" t="s">
        <v>74</v>
      </c>
      <c r="F799">
        <v>5571</v>
      </c>
      <c r="G799">
        <v>15</v>
      </c>
      <c r="H799">
        <v>4735</v>
      </c>
      <c r="I799">
        <v>3.8</v>
      </c>
      <c r="J799">
        <v>210</v>
      </c>
      <c r="K799">
        <v>2</v>
      </c>
      <c r="L799">
        <v>9470</v>
      </c>
      <c r="M799" s="1">
        <v>45760</v>
      </c>
      <c r="N799" t="s">
        <v>189</v>
      </c>
      <c r="O799" t="str">
        <f t="shared" si="48"/>
        <v>Apr-2025</v>
      </c>
      <c r="P799" s="21">
        <f t="shared" si="49"/>
        <v>2025</v>
      </c>
      <c r="Q799">
        <f t="shared" si="50"/>
        <v>1</v>
      </c>
      <c r="T799" t="str">
        <f t="shared" si="51"/>
        <v>High Sales</v>
      </c>
    </row>
    <row r="800" spans="1:20" x14ac:dyDescent="0.3">
      <c r="A800" t="s">
        <v>1639</v>
      </c>
      <c r="B800" t="s">
        <v>1640</v>
      </c>
      <c r="C800" t="s">
        <v>52</v>
      </c>
      <c r="D800" t="s">
        <v>109</v>
      </c>
      <c r="E800" t="s">
        <v>18</v>
      </c>
      <c r="F800">
        <v>1136</v>
      </c>
      <c r="G800">
        <v>15</v>
      </c>
      <c r="H800">
        <v>966</v>
      </c>
      <c r="I800">
        <v>3.9</v>
      </c>
      <c r="J800">
        <v>51</v>
      </c>
      <c r="K800">
        <v>1</v>
      </c>
      <c r="L800">
        <v>966</v>
      </c>
      <c r="M800" s="1">
        <v>45974</v>
      </c>
      <c r="N800" t="s">
        <v>19</v>
      </c>
      <c r="O800" t="str">
        <f t="shared" si="48"/>
        <v>Nov-2025</v>
      </c>
      <c r="P800" s="21">
        <f t="shared" si="49"/>
        <v>2025</v>
      </c>
      <c r="Q800">
        <f t="shared" si="50"/>
        <v>3</v>
      </c>
      <c r="T800" t="str">
        <f t="shared" si="51"/>
        <v>Low Sales</v>
      </c>
    </row>
    <row r="801" spans="1:20" x14ac:dyDescent="0.3">
      <c r="A801" t="s">
        <v>1641</v>
      </c>
      <c r="B801" t="s">
        <v>1642</v>
      </c>
      <c r="C801" t="s">
        <v>52</v>
      </c>
      <c r="D801" t="s">
        <v>23</v>
      </c>
      <c r="E801" t="s">
        <v>34</v>
      </c>
      <c r="F801">
        <v>1416</v>
      </c>
      <c r="G801">
        <v>30</v>
      </c>
      <c r="H801">
        <v>991</v>
      </c>
      <c r="I801">
        <v>4.2</v>
      </c>
      <c r="J801">
        <v>33</v>
      </c>
      <c r="K801">
        <v>2</v>
      </c>
      <c r="L801">
        <v>1982</v>
      </c>
      <c r="M801" s="1">
        <v>45625</v>
      </c>
      <c r="N801" t="s">
        <v>71</v>
      </c>
      <c r="O801" t="str">
        <f t="shared" si="48"/>
        <v>Nov-2024</v>
      </c>
      <c r="P801" s="21">
        <f t="shared" si="49"/>
        <v>2024</v>
      </c>
      <c r="Q801">
        <f t="shared" si="50"/>
        <v>3</v>
      </c>
      <c r="T801" t="str">
        <f t="shared" si="51"/>
        <v>Low Sales</v>
      </c>
    </row>
    <row r="802" spans="1:20" x14ac:dyDescent="0.3">
      <c r="A802" t="s">
        <v>1643</v>
      </c>
      <c r="B802" t="s">
        <v>1402</v>
      </c>
      <c r="C802" t="s">
        <v>16</v>
      </c>
      <c r="D802" t="s">
        <v>17</v>
      </c>
      <c r="E802" t="s">
        <v>18</v>
      </c>
      <c r="F802">
        <v>5731</v>
      </c>
      <c r="G802">
        <v>0</v>
      </c>
      <c r="H802">
        <v>5731</v>
      </c>
      <c r="I802">
        <v>3.4</v>
      </c>
      <c r="J802">
        <v>104</v>
      </c>
      <c r="K802">
        <v>1</v>
      </c>
      <c r="L802">
        <v>5731</v>
      </c>
      <c r="M802" s="1">
        <v>45764</v>
      </c>
      <c r="N802" t="s">
        <v>189</v>
      </c>
      <c r="O802" t="str">
        <f t="shared" si="48"/>
        <v>Apr-2025</v>
      </c>
      <c r="P802" s="21">
        <f t="shared" si="49"/>
        <v>2025</v>
      </c>
      <c r="Q802">
        <f t="shared" si="50"/>
        <v>1</v>
      </c>
      <c r="T802" t="str">
        <f t="shared" si="51"/>
        <v>High Sales</v>
      </c>
    </row>
    <row r="803" spans="1:20" x14ac:dyDescent="0.3">
      <c r="A803" t="s">
        <v>1644</v>
      </c>
      <c r="B803" t="s">
        <v>1645</v>
      </c>
      <c r="C803" t="s">
        <v>88</v>
      </c>
      <c r="D803" t="s">
        <v>41</v>
      </c>
      <c r="E803" t="s">
        <v>34</v>
      </c>
      <c r="F803">
        <v>519</v>
      </c>
      <c r="G803">
        <v>15</v>
      </c>
      <c r="H803">
        <v>441</v>
      </c>
      <c r="I803">
        <v>3.6</v>
      </c>
      <c r="J803">
        <v>268</v>
      </c>
      <c r="K803">
        <v>3</v>
      </c>
      <c r="L803">
        <v>1323</v>
      </c>
      <c r="M803" s="1">
        <v>45626</v>
      </c>
      <c r="N803" t="s">
        <v>91</v>
      </c>
      <c r="O803" t="str">
        <f t="shared" si="48"/>
        <v>Nov-2024</v>
      </c>
      <c r="P803" s="21">
        <f t="shared" si="49"/>
        <v>2024</v>
      </c>
      <c r="Q803">
        <f t="shared" si="50"/>
        <v>3</v>
      </c>
      <c r="T803" t="str">
        <f t="shared" si="51"/>
        <v>Low Sales</v>
      </c>
    </row>
    <row r="804" spans="1:20" x14ac:dyDescent="0.3">
      <c r="A804" t="s">
        <v>1646</v>
      </c>
      <c r="B804" t="s">
        <v>1647</v>
      </c>
      <c r="C804" t="s">
        <v>32</v>
      </c>
      <c r="D804" t="s">
        <v>23</v>
      </c>
      <c r="E804" t="s">
        <v>18</v>
      </c>
      <c r="F804">
        <v>4375</v>
      </c>
      <c r="G804">
        <v>10</v>
      </c>
      <c r="H804">
        <v>3938</v>
      </c>
      <c r="I804">
        <v>3.6</v>
      </c>
      <c r="J804">
        <v>45</v>
      </c>
      <c r="K804">
        <v>2</v>
      </c>
      <c r="L804">
        <v>7876</v>
      </c>
      <c r="M804" s="1">
        <v>45466</v>
      </c>
      <c r="N804" t="s">
        <v>61</v>
      </c>
      <c r="O804" t="str">
        <f t="shared" si="48"/>
        <v>Jun-2024</v>
      </c>
      <c r="P804" s="21">
        <f t="shared" si="49"/>
        <v>2024</v>
      </c>
      <c r="Q804">
        <f t="shared" si="50"/>
        <v>2</v>
      </c>
      <c r="T804" t="str">
        <f t="shared" si="51"/>
        <v>High Sales</v>
      </c>
    </row>
    <row r="805" spans="1:20" x14ac:dyDescent="0.3">
      <c r="A805" t="s">
        <v>1648</v>
      </c>
      <c r="B805" t="s">
        <v>1649</v>
      </c>
      <c r="C805" t="s">
        <v>16</v>
      </c>
      <c r="D805" t="s">
        <v>23</v>
      </c>
      <c r="E805" t="s">
        <v>34</v>
      </c>
      <c r="F805">
        <v>2602</v>
      </c>
      <c r="G805">
        <v>10</v>
      </c>
      <c r="H805">
        <v>2342</v>
      </c>
      <c r="I805">
        <v>4.4000000000000004</v>
      </c>
      <c r="J805">
        <v>63</v>
      </c>
      <c r="K805">
        <v>1</v>
      </c>
      <c r="L805">
        <v>2342</v>
      </c>
      <c r="M805" s="1">
        <v>45571</v>
      </c>
      <c r="N805" t="s">
        <v>58</v>
      </c>
      <c r="O805" t="str">
        <f t="shared" si="48"/>
        <v>Oct-2024</v>
      </c>
      <c r="P805" s="21">
        <f t="shared" si="49"/>
        <v>2024</v>
      </c>
      <c r="Q805">
        <f t="shared" si="50"/>
        <v>3</v>
      </c>
      <c r="T805" t="str">
        <f t="shared" si="51"/>
        <v>Low Sales</v>
      </c>
    </row>
    <row r="806" spans="1:20" x14ac:dyDescent="0.3">
      <c r="A806" t="s">
        <v>1650</v>
      </c>
      <c r="B806" t="s">
        <v>1651</v>
      </c>
      <c r="C806" t="s">
        <v>116</v>
      </c>
      <c r="D806" t="s">
        <v>17</v>
      </c>
      <c r="E806" t="s">
        <v>18</v>
      </c>
      <c r="F806">
        <v>5350</v>
      </c>
      <c r="G806">
        <v>15</v>
      </c>
      <c r="H806">
        <v>4548</v>
      </c>
      <c r="I806">
        <v>4.7</v>
      </c>
      <c r="J806">
        <v>90</v>
      </c>
      <c r="K806">
        <v>1</v>
      </c>
      <c r="L806">
        <v>4548</v>
      </c>
      <c r="M806" s="1">
        <v>45942</v>
      </c>
      <c r="N806" t="s">
        <v>64</v>
      </c>
      <c r="O806" t="str">
        <f t="shared" si="48"/>
        <v>Oct-2025</v>
      </c>
      <c r="P806" s="21">
        <f t="shared" si="49"/>
        <v>2025</v>
      </c>
      <c r="Q806">
        <f t="shared" si="50"/>
        <v>3</v>
      </c>
      <c r="T806" t="str">
        <f t="shared" si="51"/>
        <v>Low Sales</v>
      </c>
    </row>
    <row r="807" spans="1:20" x14ac:dyDescent="0.3">
      <c r="A807" t="s">
        <v>1652</v>
      </c>
      <c r="B807" t="s">
        <v>1653</v>
      </c>
      <c r="C807" t="s">
        <v>16</v>
      </c>
      <c r="D807" t="s">
        <v>53</v>
      </c>
      <c r="E807" t="s">
        <v>34</v>
      </c>
      <c r="F807">
        <v>6828</v>
      </c>
      <c r="G807">
        <v>0</v>
      </c>
      <c r="H807">
        <v>6828</v>
      </c>
      <c r="I807">
        <v>4.5</v>
      </c>
      <c r="J807">
        <v>52</v>
      </c>
      <c r="K807">
        <v>1</v>
      </c>
      <c r="L807">
        <v>6828</v>
      </c>
      <c r="M807" s="1">
        <v>45498</v>
      </c>
      <c r="N807" t="s">
        <v>75</v>
      </c>
      <c r="O807" t="str">
        <f t="shared" si="48"/>
        <v>Jul-2024</v>
      </c>
      <c r="P807" s="21">
        <f t="shared" si="49"/>
        <v>2024</v>
      </c>
      <c r="Q807">
        <f t="shared" si="50"/>
        <v>2</v>
      </c>
      <c r="T807" t="str">
        <f t="shared" si="51"/>
        <v>High Sales</v>
      </c>
    </row>
    <row r="808" spans="1:20" x14ac:dyDescent="0.3">
      <c r="A808" t="s">
        <v>1654</v>
      </c>
      <c r="B808" t="s">
        <v>1655</v>
      </c>
      <c r="C808" t="s">
        <v>88</v>
      </c>
      <c r="D808" t="s">
        <v>23</v>
      </c>
      <c r="E808" t="s">
        <v>18</v>
      </c>
      <c r="F808">
        <v>5092</v>
      </c>
      <c r="G808">
        <v>0</v>
      </c>
      <c r="H808">
        <v>5092</v>
      </c>
      <c r="I808">
        <v>4.5999999999999996</v>
      </c>
      <c r="J808">
        <v>146</v>
      </c>
      <c r="K808">
        <v>1</v>
      </c>
      <c r="L808">
        <v>5092</v>
      </c>
      <c r="M808" s="1">
        <v>45488</v>
      </c>
      <c r="N808" t="s">
        <v>19</v>
      </c>
      <c r="O808" t="str">
        <f t="shared" si="48"/>
        <v>Jul-2024</v>
      </c>
      <c r="P808" s="21">
        <f t="shared" si="49"/>
        <v>2024</v>
      </c>
      <c r="Q808">
        <f t="shared" si="50"/>
        <v>2</v>
      </c>
      <c r="T808" t="str">
        <f t="shared" si="51"/>
        <v>High Sales</v>
      </c>
    </row>
    <row r="809" spans="1:20" x14ac:dyDescent="0.3">
      <c r="A809" t="s">
        <v>1656</v>
      </c>
      <c r="B809" t="s">
        <v>1657</v>
      </c>
      <c r="C809" t="s">
        <v>116</v>
      </c>
      <c r="D809" t="s">
        <v>46</v>
      </c>
      <c r="E809" t="s">
        <v>18</v>
      </c>
      <c r="F809">
        <v>8300</v>
      </c>
      <c r="G809">
        <v>25</v>
      </c>
      <c r="H809">
        <v>6225</v>
      </c>
      <c r="I809">
        <v>3.7</v>
      </c>
      <c r="J809">
        <v>92</v>
      </c>
      <c r="K809">
        <v>1</v>
      </c>
      <c r="L809">
        <v>6225</v>
      </c>
      <c r="M809" s="1">
        <v>45933</v>
      </c>
      <c r="N809" t="s">
        <v>42</v>
      </c>
      <c r="O809" t="str">
        <f t="shared" si="48"/>
        <v>Oct-2025</v>
      </c>
      <c r="P809" s="21">
        <f t="shared" si="49"/>
        <v>2025</v>
      </c>
      <c r="Q809">
        <f t="shared" si="50"/>
        <v>3</v>
      </c>
      <c r="T809" t="str">
        <f t="shared" si="51"/>
        <v>High Sales</v>
      </c>
    </row>
    <row r="810" spans="1:20" x14ac:dyDescent="0.3">
      <c r="A810" t="s">
        <v>1658</v>
      </c>
      <c r="B810" t="s">
        <v>1659</v>
      </c>
      <c r="C810" t="s">
        <v>52</v>
      </c>
      <c r="D810" t="s">
        <v>23</v>
      </c>
      <c r="E810" t="s">
        <v>34</v>
      </c>
      <c r="F810">
        <v>2541</v>
      </c>
      <c r="G810">
        <v>10</v>
      </c>
      <c r="H810">
        <v>2287</v>
      </c>
      <c r="I810">
        <v>3.9</v>
      </c>
      <c r="J810">
        <v>163</v>
      </c>
      <c r="K810">
        <v>1</v>
      </c>
      <c r="L810">
        <v>2287</v>
      </c>
      <c r="M810" s="1">
        <v>45703</v>
      </c>
      <c r="N810" t="s">
        <v>49</v>
      </c>
      <c r="O810" t="str">
        <f t="shared" si="48"/>
        <v>Feb-2025</v>
      </c>
      <c r="P810" s="21">
        <f t="shared" si="49"/>
        <v>2025</v>
      </c>
      <c r="Q810">
        <f t="shared" si="50"/>
        <v>1</v>
      </c>
      <c r="T810" t="str">
        <f t="shared" si="51"/>
        <v>Low Sales</v>
      </c>
    </row>
    <row r="811" spans="1:20" x14ac:dyDescent="0.3">
      <c r="A811" t="s">
        <v>1660</v>
      </c>
      <c r="B811" t="s">
        <v>1661</v>
      </c>
      <c r="C811" t="s">
        <v>88</v>
      </c>
      <c r="D811" t="s">
        <v>53</v>
      </c>
      <c r="E811" t="s">
        <v>34</v>
      </c>
      <c r="F811">
        <v>1596</v>
      </c>
      <c r="G811">
        <v>30</v>
      </c>
      <c r="H811">
        <v>1117</v>
      </c>
      <c r="I811">
        <v>4</v>
      </c>
      <c r="J811">
        <v>240</v>
      </c>
      <c r="K811">
        <v>1</v>
      </c>
      <c r="L811">
        <v>1117</v>
      </c>
      <c r="M811" s="1">
        <v>45669</v>
      </c>
      <c r="N811" t="s">
        <v>78</v>
      </c>
      <c r="O811" t="str">
        <f t="shared" si="48"/>
        <v>Jan-2025</v>
      </c>
      <c r="P811" s="21">
        <f t="shared" si="49"/>
        <v>2025</v>
      </c>
      <c r="Q811">
        <f t="shared" si="50"/>
        <v>1</v>
      </c>
      <c r="T811" t="str">
        <f t="shared" si="51"/>
        <v>Low Sales</v>
      </c>
    </row>
    <row r="812" spans="1:20" x14ac:dyDescent="0.3">
      <c r="A812" t="s">
        <v>1662</v>
      </c>
      <c r="B812" t="s">
        <v>1663</v>
      </c>
      <c r="C812" t="s">
        <v>52</v>
      </c>
      <c r="D812" t="s">
        <v>28</v>
      </c>
      <c r="E812" t="s">
        <v>34</v>
      </c>
      <c r="F812">
        <v>1824</v>
      </c>
      <c r="G812">
        <v>30</v>
      </c>
      <c r="H812">
        <v>1277</v>
      </c>
      <c r="I812">
        <v>4.3</v>
      </c>
      <c r="J812">
        <v>56</v>
      </c>
      <c r="K812">
        <v>5</v>
      </c>
      <c r="L812">
        <v>6385</v>
      </c>
      <c r="M812" s="1">
        <v>45874</v>
      </c>
      <c r="N812" t="s">
        <v>85</v>
      </c>
      <c r="O812" t="str">
        <f t="shared" si="48"/>
        <v>Aug-2025</v>
      </c>
      <c r="P812" s="21">
        <f t="shared" si="49"/>
        <v>2025</v>
      </c>
      <c r="Q812">
        <f t="shared" si="50"/>
        <v>2</v>
      </c>
      <c r="T812" t="str">
        <f t="shared" si="51"/>
        <v>High Sales</v>
      </c>
    </row>
    <row r="813" spans="1:20" x14ac:dyDescent="0.3">
      <c r="A813" t="s">
        <v>1664</v>
      </c>
      <c r="B813" t="s">
        <v>1665</v>
      </c>
      <c r="C813" t="s">
        <v>45</v>
      </c>
      <c r="D813" t="s">
        <v>33</v>
      </c>
      <c r="E813" t="s">
        <v>34</v>
      </c>
      <c r="F813">
        <v>3566</v>
      </c>
      <c r="G813">
        <v>50</v>
      </c>
      <c r="H813">
        <v>1783</v>
      </c>
      <c r="I813">
        <v>5</v>
      </c>
      <c r="J813">
        <v>567</v>
      </c>
      <c r="K813">
        <v>1</v>
      </c>
      <c r="L813">
        <v>1783</v>
      </c>
      <c r="M813" s="1">
        <v>45632</v>
      </c>
      <c r="N813" t="s">
        <v>85</v>
      </c>
      <c r="O813" t="str">
        <f t="shared" si="48"/>
        <v>Dec-2024</v>
      </c>
      <c r="P813" s="21">
        <f t="shared" si="49"/>
        <v>2024</v>
      </c>
      <c r="Q813">
        <f t="shared" si="50"/>
        <v>3</v>
      </c>
      <c r="T813" t="str">
        <f t="shared" si="51"/>
        <v>Low Sales</v>
      </c>
    </row>
    <row r="814" spans="1:20" x14ac:dyDescent="0.3">
      <c r="A814" t="s">
        <v>1666</v>
      </c>
      <c r="B814" t="s">
        <v>1667</v>
      </c>
      <c r="C814" t="s">
        <v>32</v>
      </c>
      <c r="D814" t="s">
        <v>33</v>
      </c>
      <c r="E814" t="s">
        <v>18</v>
      </c>
      <c r="F814">
        <v>3282</v>
      </c>
      <c r="G814">
        <v>50</v>
      </c>
      <c r="H814">
        <v>1641</v>
      </c>
      <c r="I814">
        <v>3.8</v>
      </c>
      <c r="J814">
        <v>614</v>
      </c>
      <c r="K814">
        <v>1</v>
      </c>
      <c r="L814">
        <v>1641</v>
      </c>
      <c r="M814" s="1">
        <v>45947</v>
      </c>
      <c r="N814" t="s">
        <v>75</v>
      </c>
      <c r="O814" t="str">
        <f t="shared" si="48"/>
        <v>Oct-2025</v>
      </c>
      <c r="P814" s="21">
        <f t="shared" si="49"/>
        <v>2025</v>
      </c>
      <c r="Q814">
        <f t="shared" si="50"/>
        <v>3</v>
      </c>
      <c r="T814" t="str">
        <f t="shared" si="51"/>
        <v>Low Sales</v>
      </c>
    </row>
    <row r="815" spans="1:20" x14ac:dyDescent="0.3">
      <c r="A815" t="s">
        <v>1668</v>
      </c>
      <c r="B815" t="s">
        <v>1669</v>
      </c>
      <c r="C815" t="s">
        <v>88</v>
      </c>
      <c r="D815" t="s">
        <v>109</v>
      </c>
      <c r="E815" t="s">
        <v>161</v>
      </c>
      <c r="F815">
        <v>1197</v>
      </c>
      <c r="G815">
        <v>20</v>
      </c>
      <c r="H815">
        <v>958</v>
      </c>
      <c r="I815">
        <v>4.5999999999999996</v>
      </c>
      <c r="J815">
        <v>185</v>
      </c>
      <c r="K815">
        <v>1</v>
      </c>
      <c r="L815">
        <v>958</v>
      </c>
      <c r="M815" s="1">
        <v>45541</v>
      </c>
      <c r="N815" t="s">
        <v>150</v>
      </c>
      <c r="O815" t="str">
        <f t="shared" si="48"/>
        <v>Sep-2024</v>
      </c>
      <c r="P815" s="21">
        <f t="shared" si="49"/>
        <v>2024</v>
      </c>
      <c r="Q815">
        <f t="shared" si="50"/>
        <v>3</v>
      </c>
      <c r="T815" t="str">
        <f t="shared" si="51"/>
        <v>Low Sales</v>
      </c>
    </row>
    <row r="816" spans="1:20" x14ac:dyDescent="0.3">
      <c r="A816" t="s">
        <v>1670</v>
      </c>
      <c r="B816" t="s">
        <v>1671</v>
      </c>
      <c r="C816" t="s">
        <v>116</v>
      </c>
      <c r="D816" t="s">
        <v>33</v>
      </c>
      <c r="E816" t="s">
        <v>34</v>
      </c>
      <c r="F816">
        <v>2004</v>
      </c>
      <c r="G816">
        <v>15</v>
      </c>
      <c r="H816">
        <v>1703</v>
      </c>
      <c r="I816">
        <v>4.9000000000000004</v>
      </c>
      <c r="J816">
        <v>274</v>
      </c>
      <c r="K816">
        <v>1</v>
      </c>
      <c r="L816">
        <v>1703</v>
      </c>
      <c r="M816" s="1">
        <v>45330</v>
      </c>
      <c r="N816" t="s">
        <v>75</v>
      </c>
      <c r="O816" t="str">
        <f t="shared" si="48"/>
        <v>Feb-2024</v>
      </c>
      <c r="P816" s="21">
        <f t="shared" si="49"/>
        <v>2024</v>
      </c>
      <c r="Q816">
        <f t="shared" si="50"/>
        <v>1</v>
      </c>
      <c r="T816" t="str">
        <f t="shared" si="51"/>
        <v>Low Sales</v>
      </c>
    </row>
    <row r="817" spans="1:20" x14ac:dyDescent="0.3">
      <c r="A817" t="s">
        <v>1672</v>
      </c>
      <c r="B817" t="s">
        <v>1673</v>
      </c>
      <c r="C817" t="s">
        <v>116</v>
      </c>
      <c r="D817" t="s">
        <v>28</v>
      </c>
      <c r="E817" t="s">
        <v>34</v>
      </c>
      <c r="F817">
        <v>6262</v>
      </c>
      <c r="G817">
        <v>30</v>
      </c>
      <c r="H817">
        <v>4383</v>
      </c>
      <c r="I817">
        <v>4.4000000000000004</v>
      </c>
      <c r="J817">
        <v>162</v>
      </c>
      <c r="K817">
        <v>1</v>
      </c>
      <c r="L817">
        <v>4383</v>
      </c>
      <c r="M817" s="1">
        <v>45716</v>
      </c>
      <c r="N817" t="s">
        <v>38</v>
      </c>
      <c r="O817" t="str">
        <f t="shared" si="48"/>
        <v>Feb-2025</v>
      </c>
      <c r="P817" s="21">
        <f t="shared" si="49"/>
        <v>2025</v>
      </c>
      <c r="Q817">
        <f t="shared" si="50"/>
        <v>1</v>
      </c>
      <c r="T817" t="str">
        <f t="shared" si="51"/>
        <v>Low Sales</v>
      </c>
    </row>
    <row r="818" spans="1:20" x14ac:dyDescent="0.3">
      <c r="A818" t="s">
        <v>1674</v>
      </c>
      <c r="B818" t="s">
        <v>1675</v>
      </c>
      <c r="C818" t="s">
        <v>57</v>
      </c>
      <c r="D818" t="s">
        <v>33</v>
      </c>
      <c r="E818" t="s">
        <v>18</v>
      </c>
      <c r="F818">
        <v>1633</v>
      </c>
      <c r="G818">
        <v>25</v>
      </c>
      <c r="H818">
        <v>1225</v>
      </c>
      <c r="I818">
        <v>3.9</v>
      </c>
      <c r="J818">
        <v>436</v>
      </c>
      <c r="K818">
        <v>5</v>
      </c>
      <c r="L818">
        <v>6125</v>
      </c>
      <c r="M818" s="1">
        <v>45995</v>
      </c>
      <c r="N818" t="s">
        <v>75</v>
      </c>
      <c r="O818" t="str">
        <f t="shared" si="48"/>
        <v>Dec-2025</v>
      </c>
      <c r="P818" s="21">
        <f t="shared" si="49"/>
        <v>2025</v>
      </c>
      <c r="Q818">
        <f t="shared" si="50"/>
        <v>3</v>
      </c>
      <c r="T818" t="str">
        <f t="shared" si="51"/>
        <v>High Sales</v>
      </c>
    </row>
    <row r="819" spans="1:20" x14ac:dyDescent="0.3">
      <c r="A819" t="s">
        <v>1676</v>
      </c>
      <c r="B819" t="s">
        <v>1677</v>
      </c>
      <c r="C819" t="s">
        <v>116</v>
      </c>
      <c r="D819" t="s">
        <v>53</v>
      </c>
      <c r="E819" t="s">
        <v>74</v>
      </c>
      <c r="F819">
        <v>839</v>
      </c>
      <c r="G819">
        <v>10</v>
      </c>
      <c r="H819">
        <v>755</v>
      </c>
      <c r="I819">
        <v>3.7</v>
      </c>
      <c r="J819">
        <v>69</v>
      </c>
      <c r="K819">
        <v>1</v>
      </c>
      <c r="L819">
        <v>755</v>
      </c>
      <c r="M819" s="1">
        <v>45489</v>
      </c>
      <c r="N819" t="s">
        <v>78</v>
      </c>
      <c r="O819" t="str">
        <f t="shared" si="48"/>
        <v>Jul-2024</v>
      </c>
      <c r="P819" s="21">
        <f t="shared" si="49"/>
        <v>2024</v>
      </c>
      <c r="Q819">
        <f t="shared" si="50"/>
        <v>2</v>
      </c>
      <c r="T819" t="str">
        <f t="shared" si="51"/>
        <v>Low Sales</v>
      </c>
    </row>
    <row r="820" spans="1:20" x14ac:dyDescent="0.3">
      <c r="A820" t="s">
        <v>1678</v>
      </c>
      <c r="B820" t="s">
        <v>1679</v>
      </c>
      <c r="C820" t="s">
        <v>116</v>
      </c>
      <c r="D820" t="s">
        <v>23</v>
      </c>
      <c r="E820" t="s">
        <v>18</v>
      </c>
      <c r="F820">
        <v>2464</v>
      </c>
      <c r="G820">
        <v>15</v>
      </c>
      <c r="H820">
        <v>2094</v>
      </c>
      <c r="I820">
        <v>3.6</v>
      </c>
      <c r="J820">
        <v>91</v>
      </c>
      <c r="K820">
        <v>1</v>
      </c>
      <c r="L820">
        <v>2094</v>
      </c>
      <c r="M820" s="1">
        <v>45770</v>
      </c>
      <c r="N820" t="s">
        <v>38</v>
      </c>
      <c r="O820" t="str">
        <f t="shared" si="48"/>
        <v>Apr-2025</v>
      </c>
      <c r="P820" s="21">
        <f t="shared" si="49"/>
        <v>2025</v>
      </c>
      <c r="Q820">
        <f t="shared" si="50"/>
        <v>1</v>
      </c>
      <c r="T820" t="str">
        <f t="shared" si="51"/>
        <v>Low Sales</v>
      </c>
    </row>
    <row r="821" spans="1:20" x14ac:dyDescent="0.3">
      <c r="A821" t="s">
        <v>1680</v>
      </c>
      <c r="B821" t="s">
        <v>1681</v>
      </c>
      <c r="C821" t="s">
        <v>88</v>
      </c>
      <c r="D821" t="s">
        <v>41</v>
      </c>
      <c r="E821" t="s">
        <v>34</v>
      </c>
      <c r="F821">
        <v>1690</v>
      </c>
      <c r="G821">
        <v>20</v>
      </c>
      <c r="H821">
        <v>1352</v>
      </c>
      <c r="I821">
        <v>3.1</v>
      </c>
      <c r="J821">
        <v>178</v>
      </c>
      <c r="K821">
        <v>1</v>
      </c>
      <c r="L821">
        <v>1352</v>
      </c>
      <c r="M821" s="1">
        <v>45942</v>
      </c>
      <c r="N821" t="s">
        <v>42</v>
      </c>
      <c r="O821" t="str">
        <f t="shared" si="48"/>
        <v>Oct-2025</v>
      </c>
      <c r="P821" s="21">
        <f t="shared" si="49"/>
        <v>2025</v>
      </c>
      <c r="Q821">
        <f t="shared" si="50"/>
        <v>3</v>
      </c>
      <c r="T821" t="str">
        <f t="shared" si="51"/>
        <v>Low Sales</v>
      </c>
    </row>
    <row r="822" spans="1:20" x14ac:dyDescent="0.3">
      <c r="A822" t="s">
        <v>1682</v>
      </c>
      <c r="B822" t="s">
        <v>1683</v>
      </c>
      <c r="C822" t="s">
        <v>32</v>
      </c>
      <c r="D822" t="s">
        <v>33</v>
      </c>
      <c r="E822" t="s">
        <v>34</v>
      </c>
      <c r="F822">
        <v>2337</v>
      </c>
      <c r="G822">
        <v>15</v>
      </c>
      <c r="H822">
        <v>1986</v>
      </c>
      <c r="I822">
        <v>4</v>
      </c>
      <c r="J822">
        <v>354</v>
      </c>
      <c r="K822">
        <v>1</v>
      </c>
      <c r="L822">
        <v>1986</v>
      </c>
      <c r="M822" s="1">
        <v>45916</v>
      </c>
      <c r="N822" t="s">
        <v>71</v>
      </c>
      <c r="O822" t="str">
        <f t="shared" si="48"/>
        <v>Sep-2025</v>
      </c>
      <c r="P822" s="21">
        <f t="shared" si="49"/>
        <v>2025</v>
      </c>
      <c r="Q822">
        <f t="shared" si="50"/>
        <v>3</v>
      </c>
      <c r="T822" t="str">
        <f t="shared" si="51"/>
        <v>Low Sales</v>
      </c>
    </row>
    <row r="823" spans="1:20" x14ac:dyDescent="0.3">
      <c r="A823" t="s">
        <v>1684</v>
      </c>
      <c r="B823" t="s">
        <v>1685</v>
      </c>
      <c r="C823" t="s">
        <v>22</v>
      </c>
      <c r="D823" t="s">
        <v>41</v>
      </c>
      <c r="E823" t="s">
        <v>34</v>
      </c>
      <c r="F823">
        <v>876</v>
      </c>
      <c r="G823">
        <v>30</v>
      </c>
      <c r="H823">
        <v>613</v>
      </c>
      <c r="I823">
        <v>4</v>
      </c>
      <c r="J823">
        <v>174</v>
      </c>
      <c r="K823">
        <v>1</v>
      </c>
      <c r="L823">
        <v>613</v>
      </c>
      <c r="M823" s="1">
        <v>45448</v>
      </c>
      <c r="N823" t="s">
        <v>24</v>
      </c>
      <c r="O823" t="str">
        <f t="shared" si="48"/>
        <v>Jun-2024</v>
      </c>
      <c r="P823" s="21">
        <f t="shared" si="49"/>
        <v>2024</v>
      </c>
      <c r="Q823">
        <f t="shared" si="50"/>
        <v>2</v>
      </c>
      <c r="T823" t="str">
        <f t="shared" si="51"/>
        <v>Low Sales</v>
      </c>
    </row>
    <row r="824" spans="1:20" x14ac:dyDescent="0.3">
      <c r="A824" t="s">
        <v>1686</v>
      </c>
      <c r="B824" t="s">
        <v>1687</v>
      </c>
      <c r="C824" t="s">
        <v>52</v>
      </c>
      <c r="D824" t="s">
        <v>53</v>
      </c>
      <c r="E824" t="s">
        <v>34</v>
      </c>
      <c r="F824">
        <v>4505</v>
      </c>
      <c r="G824">
        <v>15</v>
      </c>
      <c r="H824">
        <v>3829</v>
      </c>
      <c r="I824">
        <v>4.5</v>
      </c>
      <c r="J824">
        <v>331</v>
      </c>
      <c r="K824">
        <v>1</v>
      </c>
      <c r="L824">
        <v>3829</v>
      </c>
      <c r="M824" s="1">
        <v>45365</v>
      </c>
      <c r="N824" t="s">
        <v>49</v>
      </c>
      <c r="O824" t="str">
        <f t="shared" si="48"/>
        <v>Mar-2024</v>
      </c>
      <c r="P824" s="21">
        <f t="shared" si="49"/>
        <v>2024</v>
      </c>
      <c r="Q824">
        <f t="shared" si="50"/>
        <v>1</v>
      </c>
      <c r="T824" t="str">
        <f t="shared" si="51"/>
        <v>Low Sales</v>
      </c>
    </row>
    <row r="825" spans="1:20" x14ac:dyDescent="0.3">
      <c r="A825" t="s">
        <v>1688</v>
      </c>
      <c r="B825" t="s">
        <v>1689</v>
      </c>
      <c r="C825" t="s">
        <v>88</v>
      </c>
      <c r="D825" t="s">
        <v>46</v>
      </c>
      <c r="E825" t="s">
        <v>34</v>
      </c>
      <c r="F825">
        <v>1869</v>
      </c>
      <c r="G825">
        <v>0</v>
      </c>
      <c r="H825">
        <v>1869</v>
      </c>
      <c r="I825">
        <v>3.8</v>
      </c>
      <c r="J825">
        <v>313</v>
      </c>
      <c r="K825">
        <v>2</v>
      </c>
      <c r="L825">
        <v>3738</v>
      </c>
      <c r="M825" s="1">
        <v>45675</v>
      </c>
      <c r="N825" t="s">
        <v>168</v>
      </c>
      <c r="O825" t="str">
        <f t="shared" si="48"/>
        <v>Jan-2025</v>
      </c>
      <c r="P825" s="21">
        <f t="shared" si="49"/>
        <v>2025</v>
      </c>
      <c r="Q825">
        <f t="shared" si="50"/>
        <v>1</v>
      </c>
      <c r="T825" t="str">
        <f t="shared" si="51"/>
        <v>Low Sales</v>
      </c>
    </row>
    <row r="826" spans="1:20" x14ac:dyDescent="0.3">
      <c r="A826" t="s">
        <v>1690</v>
      </c>
      <c r="B826" t="s">
        <v>1268</v>
      </c>
      <c r="C826" t="s">
        <v>52</v>
      </c>
      <c r="D826" t="s">
        <v>33</v>
      </c>
      <c r="E826" t="s">
        <v>34</v>
      </c>
      <c r="F826">
        <v>2795</v>
      </c>
      <c r="G826">
        <v>20</v>
      </c>
      <c r="H826">
        <v>2236</v>
      </c>
      <c r="I826">
        <v>4</v>
      </c>
      <c r="J826">
        <v>248</v>
      </c>
      <c r="K826">
        <v>1</v>
      </c>
      <c r="L826">
        <v>2236</v>
      </c>
      <c r="M826" s="1">
        <v>45331</v>
      </c>
      <c r="N826" t="s">
        <v>29</v>
      </c>
      <c r="O826" t="str">
        <f t="shared" si="48"/>
        <v>Feb-2024</v>
      </c>
      <c r="P826" s="21">
        <f t="shared" si="49"/>
        <v>2024</v>
      </c>
      <c r="Q826">
        <f t="shared" si="50"/>
        <v>1</v>
      </c>
      <c r="T826" t="str">
        <f t="shared" si="51"/>
        <v>Low Sales</v>
      </c>
    </row>
    <row r="827" spans="1:20" x14ac:dyDescent="0.3">
      <c r="A827" t="s">
        <v>1691</v>
      </c>
      <c r="B827" t="s">
        <v>1692</v>
      </c>
      <c r="C827" t="s">
        <v>88</v>
      </c>
      <c r="D827" t="s">
        <v>41</v>
      </c>
      <c r="E827" t="s">
        <v>34</v>
      </c>
      <c r="F827">
        <v>2180</v>
      </c>
      <c r="G827">
        <v>25</v>
      </c>
      <c r="H827">
        <v>1635</v>
      </c>
      <c r="I827">
        <v>4.2</v>
      </c>
      <c r="J827">
        <v>123</v>
      </c>
      <c r="K827">
        <v>1</v>
      </c>
      <c r="L827">
        <v>1635</v>
      </c>
      <c r="M827" s="1">
        <v>45669</v>
      </c>
      <c r="N827" t="s">
        <v>78</v>
      </c>
      <c r="O827" t="str">
        <f t="shared" si="48"/>
        <v>Jan-2025</v>
      </c>
      <c r="P827" s="21">
        <f t="shared" si="49"/>
        <v>2025</v>
      </c>
      <c r="Q827">
        <f t="shared" si="50"/>
        <v>1</v>
      </c>
      <c r="T827" t="str">
        <f t="shared" si="51"/>
        <v>Low Sales</v>
      </c>
    </row>
    <row r="828" spans="1:20" x14ac:dyDescent="0.3">
      <c r="A828" t="s">
        <v>1693</v>
      </c>
      <c r="B828" t="s">
        <v>1694</v>
      </c>
      <c r="C828" t="s">
        <v>88</v>
      </c>
      <c r="D828" t="s">
        <v>17</v>
      </c>
      <c r="E828" t="s">
        <v>34</v>
      </c>
      <c r="F828">
        <v>1526</v>
      </c>
      <c r="G828">
        <v>50</v>
      </c>
      <c r="H828">
        <v>763</v>
      </c>
      <c r="I828">
        <v>4.3</v>
      </c>
      <c r="J828">
        <v>247</v>
      </c>
      <c r="K828">
        <v>1</v>
      </c>
      <c r="L828">
        <v>763</v>
      </c>
      <c r="M828" s="1">
        <v>45984</v>
      </c>
      <c r="N828" t="s">
        <v>61</v>
      </c>
      <c r="O828" t="str">
        <f t="shared" si="48"/>
        <v>Nov-2025</v>
      </c>
      <c r="P828" s="21">
        <f t="shared" si="49"/>
        <v>2025</v>
      </c>
      <c r="Q828">
        <f t="shared" si="50"/>
        <v>3</v>
      </c>
      <c r="T828" t="str">
        <f t="shared" si="51"/>
        <v>Low Sales</v>
      </c>
    </row>
    <row r="829" spans="1:20" x14ac:dyDescent="0.3">
      <c r="A829" t="s">
        <v>1695</v>
      </c>
      <c r="B829" t="s">
        <v>1696</v>
      </c>
      <c r="C829" t="s">
        <v>45</v>
      </c>
      <c r="D829" t="s">
        <v>53</v>
      </c>
      <c r="E829" t="s">
        <v>34</v>
      </c>
      <c r="F829">
        <v>1997</v>
      </c>
      <c r="G829">
        <v>15</v>
      </c>
      <c r="H829">
        <v>1697</v>
      </c>
      <c r="I829">
        <v>4.5</v>
      </c>
      <c r="J829">
        <v>198</v>
      </c>
      <c r="K829">
        <v>1</v>
      </c>
      <c r="L829">
        <v>1697</v>
      </c>
      <c r="M829" s="1">
        <v>45970</v>
      </c>
      <c r="N829" t="s">
        <v>85</v>
      </c>
      <c r="O829" t="str">
        <f t="shared" si="48"/>
        <v>Nov-2025</v>
      </c>
      <c r="P829" s="21">
        <f t="shared" si="49"/>
        <v>2025</v>
      </c>
      <c r="Q829">
        <f t="shared" si="50"/>
        <v>3</v>
      </c>
      <c r="T829" t="str">
        <f t="shared" si="51"/>
        <v>Low Sales</v>
      </c>
    </row>
    <row r="830" spans="1:20" x14ac:dyDescent="0.3">
      <c r="A830" t="s">
        <v>1697</v>
      </c>
      <c r="B830" t="s">
        <v>1698</v>
      </c>
      <c r="C830" t="s">
        <v>32</v>
      </c>
      <c r="D830" t="s">
        <v>41</v>
      </c>
      <c r="E830" t="s">
        <v>34</v>
      </c>
      <c r="F830">
        <v>719</v>
      </c>
      <c r="G830">
        <v>25</v>
      </c>
      <c r="H830">
        <v>539</v>
      </c>
      <c r="I830">
        <v>4.2</v>
      </c>
      <c r="J830">
        <v>638</v>
      </c>
      <c r="K830">
        <v>3</v>
      </c>
      <c r="L830">
        <v>1617</v>
      </c>
      <c r="M830" s="1">
        <v>45461</v>
      </c>
      <c r="N830" t="s">
        <v>71</v>
      </c>
      <c r="O830" t="str">
        <f t="shared" si="48"/>
        <v>Jun-2024</v>
      </c>
      <c r="P830" s="21">
        <f t="shared" si="49"/>
        <v>2024</v>
      </c>
      <c r="Q830">
        <f t="shared" si="50"/>
        <v>2</v>
      </c>
      <c r="T830" t="str">
        <f t="shared" si="51"/>
        <v>Low Sales</v>
      </c>
    </row>
    <row r="831" spans="1:20" x14ac:dyDescent="0.3">
      <c r="A831" t="s">
        <v>1699</v>
      </c>
      <c r="B831" t="s">
        <v>1700</v>
      </c>
      <c r="C831" t="s">
        <v>37</v>
      </c>
      <c r="D831" t="s">
        <v>41</v>
      </c>
      <c r="E831" t="s">
        <v>74</v>
      </c>
      <c r="F831">
        <v>1981</v>
      </c>
      <c r="G831">
        <v>30</v>
      </c>
      <c r="H831">
        <v>1387</v>
      </c>
      <c r="I831">
        <v>3.5</v>
      </c>
      <c r="J831">
        <v>463</v>
      </c>
      <c r="K831">
        <v>3</v>
      </c>
      <c r="L831">
        <v>4161</v>
      </c>
      <c r="M831" s="1">
        <v>45383</v>
      </c>
      <c r="N831" t="s">
        <v>29</v>
      </c>
      <c r="O831" t="str">
        <f t="shared" si="48"/>
        <v>Apr-2024</v>
      </c>
      <c r="P831" s="21">
        <f t="shared" si="49"/>
        <v>2024</v>
      </c>
      <c r="Q831">
        <f t="shared" si="50"/>
        <v>1</v>
      </c>
      <c r="T831" t="str">
        <f t="shared" si="51"/>
        <v>Low Sales</v>
      </c>
    </row>
    <row r="832" spans="1:20" x14ac:dyDescent="0.3">
      <c r="A832" t="s">
        <v>1701</v>
      </c>
      <c r="B832" t="s">
        <v>1702</v>
      </c>
      <c r="C832" t="s">
        <v>16</v>
      </c>
      <c r="D832" t="s">
        <v>17</v>
      </c>
      <c r="E832" t="s">
        <v>34</v>
      </c>
      <c r="F832">
        <v>4215</v>
      </c>
      <c r="G832">
        <v>0</v>
      </c>
      <c r="H832">
        <v>4215</v>
      </c>
      <c r="I832">
        <v>4.3</v>
      </c>
      <c r="J832">
        <v>265</v>
      </c>
      <c r="K832">
        <v>2</v>
      </c>
      <c r="L832">
        <v>8430</v>
      </c>
      <c r="M832" s="1">
        <v>45293</v>
      </c>
      <c r="N832" t="s">
        <v>29</v>
      </c>
      <c r="O832" t="str">
        <f t="shared" si="48"/>
        <v>Jan-2024</v>
      </c>
      <c r="P832" s="21">
        <f t="shared" si="49"/>
        <v>2024</v>
      </c>
      <c r="Q832">
        <f t="shared" si="50"/>
        <v>1</v>
      </c>
      <c r="T832" t="str">
        <f t="shared" si="51"/>
        <v>High Sales</v>
      </c>
    </row>
    <row r="833" spans="1:20" x14ac:dyDescent="0.3">
      <c r="A833" t="s">
        <v>1703</v>
      </c>
      <c r="B833" t="s">
        <v>1704</v>
      </c>
      <c r="C833" t="s">
        <v>37</v>
      </c>
      <c r="D833" t="s">
        <v>41</v>
      </c>
      <c r="E833" t="s">
        <v>74</v>
      </c>
      <c r="F833">
        <v>1885</v>
      </c>
      <c r="G833">
        <v>30</v>
      </c>
      <c r="H833">
        <v>1320</v>
      </c>
      <c r="I833">
        <v>3.8</v>
      </c>
      <c r="J833">
        <v>46</v>
      </c>
      <c r="K833">
        <v>1</v>
      </c>
      <c r="L833">
        <v>1320</v>
      </c>
      <c r="M833" s="1">
        <v>45482</v>
      </c>
      <c r="N833" t="s">
        <v>58</v>
      </c>
      <c r="O833" t="str">
        <f t="shared" si="48"/>
        <v>Jul-2024</v>
      </c>
      <c r="P833" s="21">
        <f t="shared" si="49"/>
        <v>2024</v>
      </c>
      <c r="Q833">
        <f t="shared" si="50"/>
        <v>2</v>
      </c>
      <c r="T833" t="str">
        <f t="shared" si="51"/>
        <v>Low Sales</v>
      </c>
    </row>
    <row r="834" spans="1:20" x14ac:dyDescent="0.3">
      <c r="A834" t="s">
        <v>1705</v>
      </c>
      <c r="B834" t="s">
        <v>1706</v>
      </c>
      <c r="C834" t="s">
        <v>116</v>
      </c>
      <c r="D834" t="s">
        <v>23</v>
      </c>
      <c r="E834" t="s">
        <v>34</v>
      </c>
      <c r="F834">
        <v>2531</v>
      </c>
      <c r="G834">
        <v>15</v>
      </c>
      <c r="H834">
        <v>2151</v>
      </c>
      <c r="I834">
        <v>4.7</v>
      </c>
      <c r="J834">
        <v>200</v>
      </c>
      <c r="K834">
        <v>2</v>
      </c>
      <c r="L834">
        <v>4302</v>
      </c>
      <c r="M834" s="1">
        <v>45488</v>
      </c>
      <c r="N834" t="s">
        <v>141</v>
      </c>
      <c r="O834" t="str">
        <f t="shared" si="48"/>
        <v>Jul-2024</v>
      </c>
      <c r="P834" s="21">
        <f t="shared" si="49"/>
        <v>2024</v>
      </c>
      <c r="Q834">
        <f t="shared" si="50"/>
        <v>2</v>
      </c>
      <c r="T834" t="str">
        <f t="shared" si="51"/>
        <v>Low Sales</v>
      </c>
    </row>
    <row r="835" spans="1:20" x14ac:dyDescent="0.3">
      <c r="A835" t="s">
        <v>1707</v>
      </c>
      <c r="B835" t="s">
        <v>1708</v>
      </c>
      <c r="C835" t="s">
        <v>45</v>
      </c>
      <c r="D835" t="s">
        <v>23</v>
      </c>
      <c r="E835" t="s">
        <v>34</v>
      </c>
      <c r="F835">
        <v>1443</v>
      </c>
      <c r="G835">
        <v>15</v>
      </c>
      <c r="H835">
        <v>1227</v>
      </c>
      <c r="I835">
        <v>4.0999999999999996</v>
      </c>
      <c r="J835">
        <v>141</v>
      </c>
      <c r="K835">
        <v>1</v>
      </c>
      <c r="L835">
        <v>1227</v>
      </c>
      <c r="M835" s="1">
        <v>45357</v>
      </c>
      <c r="N835" t="s">
        <v>49</v>
      </c>
      <c r="O835" t="str">
        <f t="shared" ref="O835:O898" si="52">TEXT(M835,"MMM-YYYY")</f>
        <v>Mar-2024</v>
      </c>
      <c r="P835" s="21">
        <f t="shared" ref="P835:P898" si="53">YEAR(M835)</f>
        <v>2024</v>
      </c>
      <c r="Q835">
        <f t="shared" ref="Q835:Q898" si="54">CHOOSE(MONTH(M835),1,1,1,1,2,2,2,2,3,3,3,3,4,4,4,4)</f>
        <v>1</v>
      </c>
      <c r="T835" t="str">
        <f t="shared" ref="T835:T898" si="55">IF(L835&gt;5000,"High Sales","Low Sales")</f>
        <v>Low Sales</v>
      </c>
    </row>
    <row r="836" spans="1:20" x14ac:dyDescent="0.3">
      <c r="A836" t="s">
        <v>1709</v>
      </c>
      <c r="B836" t="s">
        <v>1710</v>
      </c>
      <c r="C836" t="s">
        <v>27</v>
      </c>
      <c r="D836" t="s">
        <v>53</v>
      </c>
      <c r="E836" t="s">
        <v>18</v>
      </c>
      <c r="F836">
        <v>867</v>
      </c>
      <c r="G836">
        <v>10</v>
      </c>
      <c r="H836">
        <v>780</v>
      </c>
      <c r="I836">
        <v>4.2</v>
      </c>
      <c r="J836">
        <v>100</v>
      </c>
      <c r="K836">
        <v>4</v>
      </c>
      <c r="L836">
        <v>3120</v>
      </c>
      <c r="M836" s="1">
        <v>45973</v>
      </c>
      <c r="N836" t="s">
        <v>54</v>
      </c>
      <c r="O836" t="str">
        <f t="shared" si="52"/>
        <v>Nov-2025</v>
      </c>
      <c r="P836" s="21">
        <f t="shared" si="53"/>
        <v>2025</v>
      </c>
      <c r="Q836">
        <f t="shared" si="54"/>
        <v>3</v>
      </c>
      <c r="T836" t="str">
        <f t="shared" si="55"/>
        <v>Low Sales</v>
      </c>
    </row>
    <row r="837" spans="1:20" x14ac:dyDescent="0.3">
      <c r="A837" t="s">
        <v>1711</v>
      </c>
      <c r="B837" t="s">
        <v>1712</v>
      </c>
      <c r="C837" t="s">
        <v>88</v>
      </c>
      <c r="D837" t="s">
        <v>109</v>
      </c>
      <c r="E837" t="s">
        <v>34</v>
      </c>
      <c r="F837">
        <v>3550</v>
      </c>
      <c r="G837">
        <v>25</v>
      </c>
      <c r="H837">
        <v>2662</v>
      </c>
      <c r="I837">
        <v>5</v>
      </c>
      <c r="J837">
        <v>172</v>
      </c>
      <c r="K837">
        <v>1</v>
      </c>
      <c r="L837">
        <v>2662</v>
      </c>
      <c r="M837" s="1">
        <v>45789</v>
      </c>
      <c r="N837" t="s">
        <v>168</v>
      </c>
      <c r="O837" t="str">
        <f t="shared" si="52"/>
        <v>May-2025</v>
      </c>
      <c r="P837" s="21">
        <f t="shared" si="53"/>
        <v>2025</v>
      </c>
      <c r="Q837">
        <f t="shared" si="54"/>
        <v>2</v>
      </c>
      <c r="T837" t="str">
        <f t="shared" si="55"/>
        <v>Low Sales</v>
      </c>
    </row>
    <row r="838" spans="1:20" x14ac:dyDescent="0.3">
      <c r="A838" t="s">
        <v>1713</v>
      </c>
      <c r="B838" t="s">
        <v>1714</v>
      </c>
      <c r="C838" t="s">
        <v>57</v>
      </c>
      <c r="D838" t="s">
        <v>33</v>
      </c>
      <c r="E838" t="s">
        <v>34</v>
      </c>
      <c r="F838">
        <v>2081</v>
      </c>
      <c r="G838">
        <v>40</v>
      </c>
      <c r="H838">
        <v>1249</v>
      </c>
      <c r="I838">
        <v>4.5</v>
      </c>
      <c r="J838">
        <v>174</v>
      </c>
      <c r="K838">
        <v>1</v>
      </c>
      <c r="L838">
        <v>1249</v>
      </c>
      <c r="M838" s="1">
        <v>45679</v>
      </c>
      <c r="N838" t="s">
        <v>150</v>
      </c>
      <c r="O838" t="str">
        <f t="shared" si="52"/>
        <v>Jan-2025</v>
      </c>
      <c r="P838" s="21">
        <f t="shared" si="53"/>
        <v>2025</v>
      </c>
      <c r="Q838">
        <f t="shared" si="54"/>
        <v>1</v>
      </c>
      <c r="T838" t="str">
        <f t="shared" si="55"/>
        <v>Low Sales</v>
      </c>
    </row>
    <row r="839" spans="1:20" x14ac:dyDescent="0.3">
      <c r="A839" t="s">
        <v>1715</v>
      </c>
      <c r="B839" t="s">
        <v>1716</v>
      </c>
      <c r="C839" t="s">
        <v>57</v>
      </c>
      <c r="D839" t="s">
        <v>23</v>
      </c>
      <c r="E839" t="s">
        <v>18</v>
      </c>
      <c r="F839">
        <v>4533</v>
      </c>
      <c r="G839">
        <v>40</v>
      </c>
      <c r="H839">
        <v>2720</v>
      </c>
      <c r="I839">
        <v>4.3</v>
      </c>
      <c r="J839">
        <v>239</v>
      </c>
      <c r="K839">
        <v>2</v>
      </c>
      <c r="L839">
        <v>5440</v>
      </c>
      <c r="M839" s="1">
        <v>45434</v>
      </c>
      <c r="N839" t="s">
        <v>61</v>
      </c>
      <c r="O839" t="str">
        <f t="shared" si="52"/>
        <v>May-2024</v>
      </c>
      <c r="P839" s="21">
        <f t="shared" si="53"/>
        <v>2024</v>
      </c>
      <c r="Q839">
        <f t="shared" si="54"/>
        <v>2</v>
      </c>
      <c r="T839" t="str">
        <f t="shared" si="55"/>
        <v>High Sales</v>
      </c>
    </row>
    <row r="840" spans="1:20" x14ac:dyDescent="0.3">
      <c r="A840" t="s">
        <v>1717</v>
      </c>
      <c r="B840" t="s">
        <v>1718</v>
      </c>
      <c r="C840" t="s">
        <v>88</v>
      </c>
      <c r="D840" t="s">
        <v>33</v>
      </c>
      <c r="E840" t="s">
        <v>34</v>
      </c>
      <c r="F840">
        <v>3986</v>
      </c>
      <c r="G840">
        <v>30</v>
      </c>
      <c r="H840">
        <v>2790</v>
      </c>
      <c r="I840">
        <v>4</v>
      </c>
      <c r="J840">
        <v>31</v>
      </c>
      <c r="K840">
        <v>1</v>
      </c>
      <c r="L840">
        <v>2790</v>
      </c>
      <c r="M840" s="1">
        <v>45968</v>
      </c>
      <c r="N840" t="s">
        <v>42</v>
      </c>
      <c r="O840" t="str">
        <f t="shared" si="52"/>
        <v>Nov-2025</v>
      </c>
      <c r="P840" s="21">
        <f t="shared" si="53"/>
        <v>2025</v>
      </c>
      <c r="Q840">
        <f t="shared" si="54"/>
        <v>3</v>
      </c>
      <c r="T840" t="str">
        <f t="shared" si="55"/>
        <v>Low Sales</v>
      </c>
    </row>
    <row r="841" spans="1:20" x14ac:dyDescent="0.3">
      <c r="A841" t="s">
        <v>1719</v>
      </c>
      <c r="B841" t="s">
        <v>1720</v>
      </c>
      <c r="C841" t="s">
        <v>22</v>
      </c>
      <c r="D841" t="s">
        <v>33</v>
      </c>
      <c r="E841" t="s">
        <v>18</v>
      </c>
      <c r="F841">
        <v>4916</v>
      </c>
      <c r="G841">
        <v>30</v>
      </c>
      <c r="H841">
        <v>3441</v>
      </c>
      <c r="I841">
        <v>3.5</v>
      </c>
      <c r="J841">
        <v>85</v>
      </c>
      <c r="K841">
        <v>1</v>
      </c>
      <c r="L841">
        <v>3441</v>
      </c>
      <c r="M841" s="1">
        <v>45913</v>
      </c>
      <c r="N841" t="s">
        <v>168</v>
      </c>
      <c r="O841" t="str">
        <f t="shared" si="52"/>
        <v>Sep-2025</v>
      </c>
      <c r="P841" s="21">
        <f t="shared" si="53"/>
        <v>2025</v>
      </c>
      <c r="Q841">
        <f t="shared" si="54"/>
        <v>3</v>
      </c>
      <c r="T841" t="str">
        <f t="shared" si="55"/>
        <v>Low Sales</v>
      </c>
    </row>
    <row r="842" spans="1:20" x14ac:dyDescent="0.3">
      <c r="A842" t="s">
        <v>1721</v>
      </c>
      <c r="B842" t="s">
        <v>1722</v>
      </c>
      <c r="C842" t="s">
        <v>57</v>
      </c>
      <c r="D842" t="s">
        <v>41</v>
      </c>
      <c r="E842" t="s">
        <v>34</v>
      </c>
      <c r="F842">
        <v>801</v>
      </c>
      <c r="G842">
        <v>30</v>
      </c>
      <c r="H842">
        <v>561</v>
      </c>
      <c r="I842">
        <v>4</v>
      </c>
      <c r="J842">
        <v>259</v>
      </c>
      <c r="K842">
        <v>1</v>
      </c>
      <c r="L842">
        <v>561</v>
      </c>
      <c r="M842" s="1">
        <v>46021</v>
      </c>
      <c r="N842" t="s">
        <v>58</v>
      </c>
      <c r="O842" t="str">
        <f t="shared" si="52"/>
        <v>Dec-2025</v>
      </c>
      <c r="P842" s="21">
        <f t="shared" si="53"/>
        <v>2025</v>
      </c>
      <c r="Q842">
        <f t="shared" si="54"/>
        <v>3</v>
      </c>
      <c r="T842" t="str">
        <f t="shared" si="55"/>
        <v>Low Sales</v>
      </c>
    </row>
    <row r="843" spans="1:20" x14ac:dyDescent="0.3">
      <c r="A843" t="s">
        <v>1723</v>
      </c>
      <c r="B843" t="s">
        <v>1724</v>
      </c>
      <c r="C843" t="s">
        <v>116</v>
      </c>
      <c r="D843" t="s">
        <v>53</v>
      </c>
      <c r="E843" t="s">
        <v>34</v>
      </c>
      <c r="F843">
        <v>3258</v>
      </c>
      <c r="G843">
        <v>40</v>
      </c>
      <c r="H843">
        <v>1955</v>
      </c>
      <c r="I843">
        <v>3.7</v>
      </c>
      <c r="J843">
        <v>69</v>
      </c>
      <c r="K843">
        <v>5</v>
      </c>
      <c r="L843">
        <v>9775</v>
      </c>
      <c r="M843" s="1">
        <v>45770</v>
      </c>
      <c r="N843" t="s">
        <v>85</v>
      </c>
      <c r="O843" t="str">
        <f t="shared" si="52"/>
        <v>Apr-2025</v>
      </c>
      <c r="P843" s="21">
        <f t="shared" si="53"/>
        <v>2025</v>
      </c>
      <c r="Q843">
        <f t="shared" si="54"/>
        <v>1</v>
      </c>
      <c r="T843" t="str">
        <f t="shared" si="55"/>
        <v>High Sales</v>
      </c>
    </row>
    <row r="844" spans="1:20" x14ac:dyDescent="0.3">
      <c r="A844" t="s">
        <v>1725</v>
      </c>
      <c r="B844" t="s">
        <v>1726</v>
      </c>
      <c r="C844" t="s">
        <v>27</v>
      </c>
      <c r="D844" t="s">
        <v>17</v>
      </c>
      <c r="E844" t="s">
        <v>18</v>
      </c>
      <c r="F844">
        <v>2386</v>
      </c>
      <c r="G844">
        <v>30</v>
      </c>
      <c r="H844">
        <v>1670</v>
      </c>
      <c r="I844">
        <v>4.9000000000000004</v>
      </c>
      <c r="J844">
        <v>185</v>
      </c>
      <c r="K844">
        <v>1</v>
      </c>
      <c r="L844">
        <v>1670</v>
      </c>
      <c r="M844" s="1">
        <v>45400</v>
      </c>
      <c r="N844" t="s">
        <v>71</v>
      </c>
      <c r="O844" t="str">
        <f t="shared" si="52"/>
        <v>Apr-2024</v>
      </c>
      <c r="P844" s="21">
        <f t="shared" si="53"/>
        <v>2024</v>
      </c>
      <c r="Q844">
        <f t="shared" si="54"/>
        <v>1</v>
      </c>
      <c r="T844" t="str">
        <f t="shared" si="55"/>
        <v>Low Sales</v>
      </c>
    </row>
    <row r="845" spans="1:20" x14ac:dyDescent="0.3">
      <c r="A845" t="s">
        <v>1727</v>
      </c>
      <c r="B845" t="s">
        <v>1728</v>
      </c>
      <c r="C845" t="s">
        <v>57</v>
      </c>
      <c r="D845" t="s">
        <v>41</v>
      </c>
      <c r="E845" t="s">
        <v>34</v>
      </c>
      <c r="F845">
        <v>1292</v>
      </c>
      <c r="G845">
        <v>30</v>
      </c>
      <c r="H845">
        <v>904</v>
      </c>
      <c r="I845">
        <v>4.3</v>
      </c>
      <c r="J845">
        <v>73</v>
      </c>
      <c r="K845">
        <v>1</v>
      </c>
      <c r="L845">
        <v>904</v>
      </c>
      <c r="M845" s="1">
        <v>45978</v>
      </c>
      <c r="N845" t="s">
        <v>29</v>
      </c>
      <c r="O845" t="str">
        <f t="shared" si="52"/>
        <v>Nov-2025</v>
      </c>
      <c r="P845" s="21">
        <f t="shared" si="53"/>
        <v>2025</v>
      </c>
      <c r="Q845">
        <f t="shared" si="54"/>
        <v>3</v>
      </c>
      <c r="T845" t="str">
        <f t="shared" si="55"/>
        <v>Low Sales</v>
      </c>
    </row>
    <row r="846" spans="1:20" x14ac:dyDescent="0.3">
      <c r="A846" t="s">
        <v>1729</v>
      </c>
      <c r="B846" t="s">
        <v>1730</v>
      </c>
      <c r="C846" t="s">
        <v>32</v>
      </c>
      <c r="D846" t="s">
        <v>33</v>
      </c>
      <c r="E846" t="s">
        <v>18</v>
      </c>
      <c r="F846">
        <v>3149</v>
      </c>
      <c r="G846">
        <v>30</v>
      </c>
      <c r="H846">
        <v>2204</v>
      </c>
      <c r="I846">
        <v>4.7</v>
      </c>
      <c r="J846">
        <v>159</v>
      </c>
      <c r="K846">
        <v>1</v>
      </c>
      <c r="L846">
        <v>2204</v>
      </c>
      <c r="M846" s="1">
        <v>45643</v>
      </c>
      <c r="N846" t="s">
        <v>189</v>
      </c>
      <c r="O846" t="str">
        <f t="shared" si="52"/>
        <v>Dec-2024</v>
      </c>
      <c r="P846" s="21">
        <f t="shared" si="53"/>
        <v>2024</v>
      </c>
      <c r="Q846">
        <f t="shared" si="54"/>
        <v>3</v>
      </c>
      <c r="T846" t="str">
        <f t="shared" si="55"/>
        <v>Low Sales</v>
      </c>
    </row>
    <row r="847" spans="1:20" x14ac:dyDescent="0.3">
      <c r="A847" t="s">
        <v>1731</v>
      </c>
      <c r="B847" t="s">
        <v>1732</v>
      </c>
      <c r="C847" t="s">
        <v>88</v>
      </c>
      <c r="D847" t="s">
        <v>17</v>
      </c>
      <c r="E847" t="s">
        <v>34</v>
      </c>
      <c r="F847">
        <v>2324</v>
      </c>
      <c r="G847">
        <v>15</v>
      </c>
      <c r="H847">
        <v>1975</v>
      </c>
      <c r="I847">
        <v>3.8</v>
      </c>
      <c r="J847">
        <v>7</v>
      </c>
      <c r="K847">
        <v>1</v>
      </c>
      <c r="L847">
        <v>1975</v>
      </c>
      <c r="M847" s="1">
        <v>45898</v>
      </c>
      <c r="N847" t="s">
        <v>42</v>
      </c>
      <c r="O847" t="str">
        <f t="shared" si="52"/>
        <v>Aug-2025</v>
      </c>
      <c r="P847" s="21">
        <f t="shared" si="53"/>
        <v>2025</v>
      </c>
      <c r="Q847">
        <f t="shared" si="54"/>
        <v>2</v>
      </c>
      <c r="T847" t="str">
        <f t="shared" si="55"/>
        <v>Low Sales</v>
      </c>
    </row>
    <row r="848" spans="1:20" x14ac:dyDescent="0.3">
      <c r="A848" t="s">
        <v>1733</v>
      </c>
      <c r="B848" t="s">
        <v>1734</v>
      </c>
      <c r="C848" t="s">
        <v>116</v>
      </c>
      <c r="D848" t="s">
        <v>33</v>
      </c>
      <c r="E848" t="s">
        <v>34</v>
      </c>
      <c r="F848">
        <v>3153</v>
      </c>
      <c r="G848">
        <v>30</v>
      </c>
      <c r="H848">
        <v>2207</v>
      </c>
      <c r="I848">
        <v>3.7</v>
      </c>
      <c r="J848">
        <v>494</v>
      </c>
      <c r="K848">
        <v>1</v>
      </c>
      <c r="L848">
        <v>2207</v>
      </c>
      <c r="M848" s="1">
        <v>45840</v>
      </c>
      <c r="N848" t="s">
        <v>42</v>
      </c>
      <c r="O848" t="str">
        <f t="shared" si="52"/>
        <v>Jul-2025</v>
      </c>
      <c r="P848" s="21">
        <f t="shared" si="53"/>
        <v>2025</v>
      </c>
      <c r="Q848">
        <f t="shared" si="54"/>
        <v>2</v>
      </c>
      <c r="T848" t="str">
        <f t="shared" si="55"/>
        <v>Low Sales</v>
      </c>
    </row>
    <row r="849" spans="1:20" x14ac:dyDescent="0.3">
      <c r="A849" t="s">
        <v>1735</v>
      </c>
      <c r="B849" t="s">
        <v>1736</v>
      </c>
      <c r="C849" t="s">
        <v>57</v>
      </c>
      <c r="D849" t="s">
        <v>33</v>
      </c>
      <c r="E849" t="s">
        <v>18</v>
      </c>
      <c r="F849">
        <v>2918</v>
      </c>
      <c r="G849">
        <v>30</v>
      </c>
      <c r="H849">
        <v>2043</v>
      </c>
      <c r="I849">
        <v>4.4000000000000004</v>
      </c>
      <c r="J849">
        <v>105</v>
      </c>
      <c r="K849">
        <v>1</v>
      </c>
      <c r="L849">
        <v>2043</v>
      </c>
      <c r="M849" s="1">
        <v>45696</v>
      </c>
      <c r="N849" t="s">
        <v>61</v>
      </c>
      <c r="O849" t="str">
        <f t="shared" si="52"/>
        <v>Feb-2025</v>
      </c>
      <c r="P849" s="21">
        <f t="shared" si="53"/>
        <v>2025</v>
      </c>
      <c r="Q849">
        <f t="shared" si="54"/>
        <v>1</v>
      </c>
      <c r="T849" t="str">
        <f t="shared" si="55"/>
        <v>Low Sales</v>
      </c>
    </row>
    <row r="850" spans="1:20" x14ac:dyDescent="0.3">
      <c r="A850" t="s">
        <v>1737</v>
      </c>
      <c r="B850" t="s">
        <v>1738</v>
      </c>
      <c r="C850" t="s">
        <v>57</v>
      </c>
      <c r="D850" t="s">
        <v>46</v>
      </c>
      <c r="E850" t="s">
        <v>161</v>
      </c>
      <c r="F850">
        <v>5076</v>
      </c>
      <c r="G850">
        <v>20</v>
      </c>
      <c r="H850">
        <v>4061</v>
      </c>
      <c r="I850">
        <v>3.7</v>
      </c>
      <c r="J850">
        <v>83</v>
      </c>
      <c r="K850">
        <v>1</v>
      </c>
      <c r="L850">
        <v>4061</v>
      </c>
      <c r="M850" s="1">
        <v>45582</v>
      </c>
      <c r="N850" t="s">
        <v>58</v>
      </c>
      <c r="O850" t="str">
        <f t="shared" si="52"/>
        <v>Oct-2024</v>
      </c>
      <c r="P850" s="21">
        <f t="shared" si="53"/>
        <v>2024</v>
      </c>
      <c r="Q850">
        <f t="shared" si="54"/>
        <v>3</v>
      </c>
      <c r="T850" t="str">
        <f t="shared" si="55"/>
        <v>Low Sales</v>
      </c>
    </row>
    <row r="851" spans="1:20" x14ac:dyDescent="0.3">
      <c r="A851" t="s">
        <v>1739</v>
      </c>
      <c r="B851" t="s">
        <v>1740</v>
      </c>
      <c r="C851" t="s">
        <v>16</v>
      </c>
      <c r="D851" t="s">
        <v>23</v>
      </c>
      <c r="E851" t="s">
        <v>34</v>
      </c>
      <c r="F851">
        <v>5649</v>
      </c>
      <c r="G851">
        <v>25</v>
      </c>
      <c r="H851">
        <v>4237</v>
      </c>
      <c r="I851">
        <v>3.9</v>
      </c>
      <c r="J851">
        <v>326</v>
      </c>
      <c r="K851">
        <v>1</v>
      </c>
      <c r="L851">
        <v>4237</v>
      </c>
      <c r="M851" s="1">
        <v>46013</v>
      </c>
      <c r="N851" t="s">
        <v>189</v>
      </c>
      <c r="O851" t="str">
        <f t="shared" si="52"/>
        <v>Dec-2025</v>
      </c>
      <c r="P851" s="21">
        <f t="shared" si="53"/>
        <v>2025</v>
      </c>
      <c r="Q851">
        <f t="shared" si="54"/>
        <v>3</v>
      </c>
      <c r="T851" t="str">
        <f t="shared" si="55"/>
        <v>Low Sales</v>
      </c>
    </row>
    <row r="852" spans="1:20" x14ac:dyDescent="0.3">
      <c r="A852" t="s">
        <v>1741</v>
      </c>
      <c r="B852" t="s">
        <v>1742</v>
      </c>
      <c r="C852" t="s">
        <v>116</v>
      </c>
      <c r="D852" t="s">
        <v>17</v>
      </c>
      <c r="E852" t="s">
        <v>18</v>
      </c>
      <c r="F852">
        <v>1420</v>
      </c>
      <c r="G852">
        <v>50</v>
      </c>
      <c r="H852">
        <v>710</v>
      </c>
      <c r="I852">
        <v>5</v>
      </c>
      <c r="J852">
        <v>374</v>
      </c>
      <c r="K852">
        <v>1</v>
      </c>
      <c r="L852">
        <v>710</v>
      </c>
      <c r="M852" s="1">
        <v>45791</v>
      </c>
      <c r="N852" t="s">
        <v>189</v>
      </c>
      <c r="O852" t="str">
        <f t="shared" si="52"/>
        <v>May-2025</v>
      </c>
      <c r="P852" s="21">
        <f t="shared" si="53"/>
        <v>2025</v>
      </c>
      <c r="Q852">
        <f t="shared" si="54"/>
        <v>2</v>
      </c>
      <c r="T852" t="str">
        <f t="shared" si="55"/>
        <v>Low Sales</v>
      </c>
    </row>
    <row r="853" spans="1:20" x14ac:dyDescent="0.3">
      <c r="A853" t="s">
        <v>1743</v>
      </c>
      <c r="B853" t="s">
        <v>1744</v>
      </c>
      <c r="C853" t="s">
        <v>22</v>
      </c>
      <c r="D853" t="s">
        <v>41</v>
      </c>
      <c r="E853" t="s">
        <v>34</v>
      </c>
      <c r="F853">
        <v>2544</v>
      </c>
      <c r="G853">
        <v>30</v>
      </c>
      <c r="H853">
        <v>1781</v>
      </c>
      <c r="I853">
        <v>3.9</v>
      </c>
      <c r="J853">
        <v>156</v>
      </c>
      <c r="K853">
        <v>2</v>
      </c>
      <c r="L853">
        <v>3562</v>
      </c>
      <c r="M853" s="1">
        <v>45692</v>
      </c>
      <c r="N853" t="s">
        <v>19</v>
      </c>
      <c r="O853" t="str">
        <f t="shared" si="52"/>
        <v>Feb-2025</v>
      </c>
      <c r="P853" s="21">
        <f t="shared" si="53"/>
        <v>2025</v>
      </c>
      <c r="Q853">
        <f t="shared" si="54"/>
        <v>1</v>
      </c>
      <c r="T853" t="str">
        <f t="shared" si="55"/>
        <v>Low Sales</v>
      </c>
    </row>
    <row r="854" spans="1:20" x14ac:dyDescent="0.3">
      <c r="A854" t="s">
        <v>1745</v>
      </c>
      <c r="B854" t="s">
        <v>1746</v>
      </c>
      <c r="C854" t="s">
        <v>16</v>
      </c>
      <c r="D854" t="s">
        <v>17</v>
      </c>
      <c r="E854" t="s">
        <v>34</v>
      </c>
      <c r="F854">
        <v>2144</v>
      </c>
      <c r="G854">
        <v>10</v>
      </c>
      <c r="H854">
        <v>1930</v>
      </c>
      <c r="I854">
        <v>3.4</v>
      </c>
      <c r="J854">
        <v>226</v>
      </c>
      <c r="K854">
        <v>2</v>
      </c>
      <c r="L854">
        <v>3860</v>
      </c>
      <c r="M854" s="1">
        <v>45347</v>
      </c>
      <c r="N854" t="s">
        <v>38</v>
      </c>
      <c r="O854" t="str">
        <f t="shared" si="52"/>
        <v>Feb-2024</v>
      </c>
      <c r="P854" s="21">
        <f t="shared" si="53"/>
        <v>2024</v>
      </c>
      <c r="Q854">
        <f t="shared" si="54"/>
        <v>1</v>
      </c>
      <c r="T854" t="str">
        <f t="shared" si="55"/>
        <v>Low Sales</v>
      </c>
    </row>
    <row r="855" spans="1:20" x14ac:dyDescent="0.3">
      <c r="A855" t="s">
        <v>1747</v>
      </c>
      <c r="B855" t="s">
        <v>1055</v>
      </c>
      <c r="C855" t="s">
        <v>45</v>
      </c>
      <c r="D855" t="s">
        <v>46</v>
      </c>
      <c r="E855" t="s">
        <v>74</v>
      </c>
      <c r="F855">
        <v>9394</v>
      </c>
      <c r="G855">
        <v>15</v>
      </c>
      <c r="H855">
        <v>7985</v>
      </c>
      <c r="I855">
        <v>3.2</v>
      </c>
      <c r="J855">
        <v>9</v>
      </c>
      <c r="K855">
        <v>1</v>
      </c>
      <c r="L855">
        <v>7985</v>
      </c>
      <c r="M855" s="1">
        <v>45492</v>
      </c>
      <c r="N855" t="s">
        <v>61</v>
      </c>
      <c r="O855" t="str">
        <f t="shared" si="52"/>
        <v>Jul-2024</v>
      </c>
      <c r="P855" s="21">
        <f t="shared" si="53"/>
        <v>2024</v>
      </c>
      <c r="Q855">
        <f t="shared" si="54"/>
        <v>2</v>
      </c>
      <c r="T855" t="str">
        <f t="shared" si="55"/>
        <v>High Sales</v>
      </c>
    </row>
    <row r="856" spans="1:20" x14ac:dyDescent="0.3">
      <c r="A856" t="s">
        <v>1748</v>
      </c>
      <c r="B856" t="s">
        <v>1749</v>
      </c>
      <c r="C856" t="s">
        <v>116</v>
      </c>
      <c r="D856" t="s">
        <v>41</v>
      </c>
      <c r="E856" t="s">
        <v>34</v>
      </c>
      <c r="F856">
        <v>1079</v>
      </c>
      <c r="G856">
        <v>50</v>
      </c>
      <c r="H856">
        <v>540</v>
      </c>
      <c r="I856">
        <v>3.3</v>
      </c>
      <c r="J856">
        <v>243</v>
      </c>
      <c r="K856">
        <v>1</v>
      </c>
      <c r="L856">
        <v>540</v>
      </c>
      <c r="M856" s="1">
        <v>45777</v>
      </c>
      <c r="N856" t="s">
        <v>85</v>
      </c>
      <c r="O856" t="str">
        <f t="shared" si="52"/>
        <v>Apr-2025</v>
      </c>
      <c r="P856" s="21">
        <f t="shared" si="53"/>
        <v>2025</v>
      </c>
      <c r="Q856">
        <f t="shared" si="54"/>
        <v>1</v>
      </c>
      <c r="T856" t="str">
        <f t="shared" si="55"/>
        <v>Low Sales</v>
      </c>
    </row>
    <row r="857" spans="1:20" x14ac:dyDescent="0.3">
      <c r="A857" t="s">
        <v>1750</v>
      </c>
      <c r="B857" t="s">
        <v>1751</v>
      </c>
      <c r="C857" t="s">
        <v>37</v>
      </c>
      <c r="D857" t="s">
        <v>33</v>
      </c>
      <c r="E857" t="s">
        <v>34</v>
      </c>
      <c r="F857">
        <v>1677</v>
      </c>
      <c r="G857">
        <v>25</v>
      </c>
      <c r="H857">
        <v>1258</v>
      </c>
      <c r="I857">
        <v>4.7</v>
      </c>
      <c r="J857">
        <v>39</v>
      </c>
      <c r="K857">
        <v>1</v>
      </c>
      <c r="L857">
        <v>1258</v>
      </c>
      <c r="M857" s="1">
        <v>45413</v>
      </c>
      <c r="N857" t="s">
        <v>75</v>
      </c>
      <c r="O857" t="str">
        <f t="shared" si="52"/>
        <v>May-2024</v>
      </c>
      <c r="P857" s="21">
        <f t="shared" si="53"/>
        <v>2024</v>
      </c>
      <c r="Q857">
        <f t="shared" si="54"/>
        <v>2</v>
      </c>
      <c r="T857" t="str">
        <f t="shared" si="55"/>
        <v>Low Sales</v>
      </c>
    </row>
    <row r="858" spans="1:20" x14ac:dyDescent="0.3">
      <c r="A858" t="s">
        <v>1752</v>
      </c>
      <c r="B858" t="s">
        <v>1753</v>
      </c>
      <c r="C858" t="s">
        <v>16</v>
      </c>
      <c r="D858" t="s">
        <v>46</v>
      </c>
      <c r="E858" t="s">
        <v>74</v>
      </c>
      <c r="F858">
        <v>3549</v>
      </c>
      <c r="G858">
        <v>30</v>
      </c>
      <c r="H858">
        <v>2484</v>
      </c>
      <c r="I858">
        <v>3.8</v>
      </c>
      <c r="J858">
        <v>195</v>
      </c>
      <c r="K858">
        <v>1</v>
      </c>
      <c r="L858">
        <v>2484</v>
      </c>
      <c r="M858" s="1">
        <v>45939</v>
      </c>
      <c r="N858" t="s">
        <v>91</v>
      </c>
      <c r="O858" t="str">
        <f t="shared" si="52"/>
        <v>Oct-2025</v>
      </c>
      <c r="P858" s="21">
        <f t="shared" si="53"/>
        <v>2025</v>
      </c>
      <c r="Q858">
        <f t="shared" si="54"/>
        <v>3</v>
      </c>
      <c r="T858" t="str">
        <f t="shared" si="55"/>
        <v>Low Sales</v>
      </c>
    </row>
    <row r="859" spans="1:20" x14ac:dyDescent="0.3">
      <c r="A859" t="s">
        <v>1754</v>
      </c>
      <c r="B859" t="s">
        <v>1755</v>
      </c>
      <c r="C859" t="s">
        <v>32</v>
      </c>
      <c r="D859" t="s">
        <v>23</v>
      </c>
      <c r="E859" t="s">
        <v>18</v>
      </c>
      <c r="F859">
        <v>1789</v>
      </c>
      <c r="G859">
        <v>20</v>
      </c>
      <c r="H859">
        <v>1431</v>
      </c>
      <c r="I859">
        <v>5</v>
      </c>
      <c r="J859">
        <v>52</v>
      </c>
      <c r="K859">
        <v>3</v>
      </c>
      <c r="L859">
        <v>4293</v>
      </c>
      <c r="M859" s="1">
        <v>45522</v>
      </c>
      <c r="N859" t="s">
        <v>61</v>
      </c>
      <c r="O859" t="str">
        <f t="shared" si="52"/>
        <v>Aug-2024</v>
      </c>
      <c r="P859" s="21">
        <f t="shared" si="53"/>
        <v>2024</v>
      </c>
      <c r="Q859">
        <f t="shared" si="54"/>
        <v>2</v>
      </c>
      <c r="T859" t="str">
        <f t="shared" si="55"/>
        <v>Low Sales</v>
      </c>
    </row>
    <row r="860" spans="1:20" x14ac:dyDescent="0.3">
      <c r="A860" t="s">
        <v>1756</v>
      </c>
      <c r="B860" t="s">
        <v>1757</v>
      </c>
      <c r="C860" t="s">
        <v>32</v>
      </c>
      <c r="D860" t="s">
        <v>46</v>
      </c>
      <c r="E860" t="s">
        <v>74</v>
      </c>
      <c r="F860">
        <v>9422</v>
      </c>
      <c r="G860">
        <v>70</v>
      </c>
      <c r="H860">
        <v>2827</v>
      </c>
      <c r="I860">
        <v>4.9000000000000004</v>
      </c>
      <c r="J860">
        <v>167</v>
      </c>
      <c r="K860">
        <v>1</v>
      </c>
      <c r="L860">
        <v>2827</v>
      </c>
      <c r="M860" s="1">
        <v>45877</v>
      </c>
      <c r="N860" t="s">
        <v>58</v>
      </c>
      <c r="O860" t="str">
        <f t="shared" si="52"/>
        <v>Aug-2025</v>
      </c>
      <c r="P860" s="21">
        <f t="shared" si="53"/>
        <v>2025</v>
      </c>
      <c r="Q860">
        <f t="shared" si="54"/>
        <v>2</v>
      </c>
      <c r="T860" t="str">
        <f t="shared" si="55"/>
        <v>Low Sales</v>
      </c>
    </row>
    <row r="861" spans="1:20" x14ac:dyDescent="0.3">
      <c r="A861" t="s">
        <v>1758</v>
      </c>
      <c r="B861" t="s">
        <v>1759</v>
      </c>
      <c r="C861" t="s">
        <v>32</v>
      </c>
      <c r="D861" t="s">
        <v>46</v>
      </c>
      <c r="E861" t="s">
        <v>74</v>
      </c>
      <c r="F861">
        <v>1813</v>
      </c>
      <c r="G861">
        <v>20</v>
      </c>
      <c r="H861">
        <v>1450</v>
      </c>
      <c r="I861">
        <v>5</v>
      </c>
      <c r="J861">
        <v>172</v>
      </c>
      <c r="K861">
        <v>2</v>
      </c>
      <c r="L861">
        <v>2900</v>
      </c>
      <c r="M861" s="1">
        <v>45834</v>
      </c>
      <c r="N861" t="s">
        <v>168</v>
      </c>
      <c r="O861" t="str">
        <f t="shared" si="52"/>
        <v>Jun-2025</v>
      </c>
      <c r="P861" s="21">
        <f t="shared" si="53"/>
        <v>2025</v>
      </c>
      <c r="Q861">
        <f t="shared" si="54"/>
        <v>2</v>
      </c>
      <c r="T861" t="str">
        <f t="shared" si="55"/>
        <v>Low Sales</v>
      </c>
    </row>
    <row r="862" spans="1:20" x14ac:dyDescent="0.3">
      <c r="A862" t="s">
        <v>1760</v>
      </c>
      <c r="B862" t="s">
        <v>1204</v>
      </c>
      <c r="C862" t="s">
        <v>88</v>
      </c>
      <c r="D862" t="s">
        <v>23</v>
      </c>
      <c r="E862" t="s">
        <v>18</v>
      </c>
      <c r="F862">
        <v>2716</v>
      </c>
      <c r="G862">
        <v>0</v>
      </c>
      <c r="H862">
        <v>2716</v>
      </c>
      <c r="I862">
        <v>4.5999999999999996</v>
      </c>
      <c r="J862">
        <v>75</v>
      </c>
      <c r="K862">
        <v>2</v>
      </c>
      <c r="L862">
        <v>5432</v>
      </c>
      <c r="M862" s="1">
        <v>45417</v>
      </c>
      <c r="N862" t="s">
        <v>78</v>
      </c>
      <c r="O862" t="str">
        <f t="shared" si="52"/>
        <v>May-2024</v>
      </c>
      <c r="P862" s="21">
        <f t="shared" si="53"/>
        <v>2024</v>
      </c>
      <c r="Q862">
        <f t="shared" si="54"/>
        <v>2</v>
      </c>
      <c r="T862" t="str">
        <f t="shared" si="55"/>
        <v>High Sales</v>
      </c>
    </row>
    <row r="863" spans="1:20" x14ac:dyDescent="0.3">
      <c r="A863" t="s">
        <v>1761</v>
      </c>
      <c r="B863" t="s">
        <v>1762</v>
      </c>
      <c r="C863" t="s">
        <v>116</v>
      </c>
      <c r="D863" t="s">
        <v>23</v>
      </c>
      <c r="E863" t="s">
        <v>34</v>
      </c>
      <c r="F863">
        <v>1076</v>
      </c>
      <c r="G863">
        <v>10</v>
      </c>
      <c r="H863">
        <v>968</v>
      </c>
      <c r="I863">
        <v>4.4000000000000004</v>
      </c>
      <c r="J863">
        <v>268</v>
      </c>
      <c r="K863">
        <v>1</v>
      </c>
      <c r="L863">
        <v>968</v>
      </c>
      <c r="M863" s="1">
        <v>45664</v>
      </c>
      <c r="N863" t="s">
        <v>24</v>
      </c>
      <c r="O863" t="str">
        <f t="shared" si="52"/>
        <v>Jan-2025</v>
      </c>
      <c r="P863" s="21">
        <f t="shared" si="53"/>
        <v>2025</v>
      </c>
      <c r="Q863">
        <f t="shared" si="54"/>
        <v>1</v>
      </c>
      <c r="T863" t="str">
        <f t="shared" si="55"/>
        <v>Low Sales</v>
      </c>
    </row>
    <row r="864" spans="1:20" x14ac:dyDescent="0.3">
      <c r="A864" t="s">
        <v>1763</v>
      </c>
      <c r="B864" t="s">
        <v>1764</v>
      </c>
      <c r="C864" t="s">
        <v>22</v>
      </c>
      <c r="D864" t="s">
        <v>17</v>
      </c>
      <c r="E864" t="s">
        <v>34</v>
      </c>
      <c r="F864">
        <v>1641</v>
      </c>
      <c r="G864">
        <v>50</v>
      </c>
      <c r="H864">
        <v>820</v>
      </c>
      <c r="I864">
        <v>3.7</v>
      </c>
      <c r="J864">
        <v>42</v>
      </c>
      <c r="K864">
        <v>3</v>
      </c>
      <c r="L864">
        <v>2460</v>
      </c>
      <c r="M864" s="1">
        <v>45592</v>
      </c>
      <c r="N864" t="s">
        <v>24</v>
      </c>
      <c r="O864" t="str">
        <f t="shared" si="52"/>
        <v>Oct-2024</v>
      </c>
      <c r="P864" s="21">
        <f t="shared" si="53"/>
        <v>2024</v>
      </c>
      <c r="Q864">
        <f t="shared" si="54"/>
        <v>3</v>
      </c>
      <c r="T864" t="str">
        <f t="shared" si="55"/>
        <v>Low Sales</v>
      </c>
    </row>
    <row r="865" spans="1:20" x14ac:dyDescent="0.3">
      <c r="A865" t="s">
        <v>1765</v>
      </c>
      <c r="B865" t="s">
        <v>1766</v>
      </c>
      <c r="C865" t="s">
        <v>45</v>
      </c>
      <c r="D865" t="s">
        <v>53</v>
      </c>
      <c r="E865" t="s">
        <v>34</v>
      </c>
      <c r="F865">
        <v>3353</v>
      </c>
      <c r="G865">
        <v>25</v>
      </c>
      <c r="H865">
        <v>2515</v>
      </c>
      <c r="I865">
        <v>4.0999999999999996</v>
      </c>
      <c r="J865">
        <v>83</v>
      </c>
      <c r="K865">
        <v>1</v>
      </c>
      <c r="L865">
        <v>2515</v>
      </c>
      <c r="M865" s="1">
        <v>45814</v>
      </c>
      <c r="N865" t="s">
        <v>42</v>
      </c>
      <c r="O865" t="str">
        <f t="shared" si="52"/>
        <v>Jun-2025</v>
      </c>
      <c r="P865" s="21">
        <f t="shared" si="53"/>
        <v>2025</v>
      </c>
      <c r="Q865">
        <f t="shared" si="54"/>
        <v>2</v>
      </c>
      <c r="T865" t="str">
        <f t="shared" si="55"/>
        <v>Low Sales</v>
      </c>
    </row>
    <row r="866" spans="1:20" x14ac:dyDescent="0.3">
      <c r="A866" t="s">
        <v>1767</v>
      </c>
      <c r="B866" t="s">
        <v>1768</v>
      </c>
      <c r="C866" t="s">
        <v>88</v>
      </c>
      <c r="D866" t="s">
        <v>109</v>
      </c>
      <c r="E866" t="s">
        <v>18</v>
      </c>
      <c r="F866">
        <v>1284</v>
      </c>
      <c r="G866">
        <v>15</v>
      </c>
      <c r="H866">
        <v>1091</v>
      </c>
      <c r="I866">
        <v>4.4000000000000004</v>
      </c>
      <c r="J866">
        <v>246</v>
      </c>
      <c r="K866">
        <v>4</v>
      </c>
      <c r="L866">
        <v>4364</v>
      </c>
      <c r="M866" s="1">
        <v>45908</v>
      </c>
      <c r="N866" t="s">
        <v>24</v>
      </c>
      <c r="O866" t="str">
        <f t="shared" si="52"/>
        <v>Sep-2025</v>
      </c>
      <c r="P866" s="21">
        <f t="shared" si="53"/>
        <v>2025</v>
      </c>
      <c r="Q866">
        <f t="shared" si="54"/>
        <v>3</v>
      </c>
      <c r="T866" t="str">
        <f t="shared" si="55"/>
        <v>Low Sales</v>
      </c>
    </row>
    <row r="867" spans="1:20" x14ac:dyDescent="0.3">
      <c r="A867" t="s">
        <v>1769</v>
      </c>
      <c r="B867" t="s">
        <v>1770</v>
      </c>
      <c r="C867" t="s">
        <v>16</v>
      </c>
      <c r="D867" t="s">
        <v>46</v>
      </c>
      <c r="E867" t="s">
        <v>74</v>
      </c>
      <c r="F867">
        <v>3249</v>
      </c>
      <c r="G867">
        <v>25</v>
      </c>
      <c r="H867">
        <v>2437</v>
      </c>
      <c r="I867">
        <v>4.5999999999999996</v>
      </c>
      <c r="J867">
        <v>125</v>
      </c>
      <c r="K867">
        <v>1</v>
      </c>
      <c r="L867">
        <v>2437</v>
      </c>
      <c r="M867" s="1">
        <v>45459</v>
      </c>
      <c r="N867" t="s">
        <v>189</v>
      </c>
      <c r="O867" t="str">
        <f t="shared" si="52"/>
        <v>Jun-2024</v>
      </c>
      <c r="P867" s="21">
        <f t="shared" si="53"/>
        <v>2024</v>
      </c>
      <c r="Q867">
        <f t="shared" si="54"/>
        <v>2</v>
      </c>
      <c r="T867" t="str">
        <f t="shared" si="55"/>
        <v>Low Sales</v>
      </c>
    </row>
    <row r="868" spans="1:20" x14ac:dyDescent="0.3">
      <c r="A868" t="s">
        <v>1771</v>
      </c>
      <c r="B868" t="s">
        <v>1772</v>
      </c>
      <c r="C868" t="s">
        <v>16</v>
      </c>
      <c r="D868" t="s">
        <v>41</v>
      </c>
      <c r="E868" t="s">
        <v>74</v>
      </c>
      <c r="F868">
        <v>1171</v>
      </c>
      <c r="G868">
        <v>25</v>
      </c>
      <c r="H868">
        <v>878</v>
      </c>
      <c r="I868">
        <v>3.5</v>
      </c>
      <c r="J868">
        <v>63</v>
      </c>
      <c r="K868">
        <v>1</v>
      </c>
      <c r="L868">
        <v>878</v>
      </c>
      <c r="M868" s="1">
        <v>45567</v>
      </c>
      <c r="N868" t="s">
        <v>42</v>
      </c>
      <c r="O868" t="str">
        <f t="shared" si="52"/>
        <v>Oct-2024</v>
      </c>
      <c r="P868" s="21">
        <f t="shared" si="53"/>
        <v>2024</v>
      </c>
      <c r="Q868">
        <f t="shared" si="54"/>
        <v>3</v>
      </c>
      <c r="T868" t="str">
        <f t="shared" si="55"/>
        <v>Low Sales</v>
      </c>
    </row>
    <row r="869" spans="1:20" x14ac:dyDescent="0.3">
      <c r="A869" t="s">
        <v>1773</v>
      </c>
      <c r="B869" t="s">
        <v>1774</v>
      </c>
      <c r="C869" t="s">
        <v>52</v>
      </c>
      <c r="D869" t="s">
        <v>46</v>
      </c>
      <c r="E869" t="s">
        <v>161</v>
      </c>
      <c r="F869">
        <v>8594</v>
      </c>
      <c r="G869">
        <v>20</v>
      </c>
      <c r="H869">
        <v>6875</v>
      </c>
      <c r="I869">
        <v>4</v>
      </c>
      <c r="J869">
        <v>123</v>
      </c>
      <c r="K869">
        <v>1</v>
      </c>
      <c r="L869">
        <v>6875</v>
      </c>
      <c r="M869" s="1">
        <v>45568</v>
      </c>
      <c r="N869" t="s">
        <v>29</v>
      </c>
      <c r="O869" t="str">
        <f t="shared" si="52"/>
        <v>Oct-2024</v>
      </c>
      <c r="P869" s="21">
        <f t="shared" si="53"/>
        <v>2024</v>
      </c>
      <c r="Q869">
        <f t="shared" si="54"/>
        <v>3</v>
      </c>
      <c r="T869" t="str">
        <f t="shared" si="55"/>
        <v>High Sales</v>
      </c>
    </row>
    <row r="870" spans="1:20" x14ac:dyDescent="0.3">
      <c r="A870" t="s">
        <v>1775</v>
      </c>
      <c r="B870" t="s">
        <v>1776</v>
      </c>
      <c r="C870" t="s">
        <v>37</v>
      </c>
      <c r="D870" t="s">
        <v>41</v>
      </c>
      <c r="E870" t="s">
        <v>34</v>
      </c>
      <c r="F870">
        <v>2086</v>
      </c>
      <c r="G870">
        <v>25</v>
      </c>
      <c r="H870">
        <v>1564</v>
      </c>
      <c r="I870">
        <v>4.0999999999999996</v>
      </c>
      <c r="J870">
        <v>159</v>
      </c>
      <c r="K870">
        <v>3</v>
      </c>
      <c r="L870">
        <v>4692</v>
      </c>
      <c r="M870" s="1">
        <v>45571</v>
      </c>
      <c r="N870" t="s">
        <v>58</v>
      </c>
      <c r="O870" t="str">
        <f t="shared" si="52"/>
        <v>Oct-2024</v>
      </c>
      <c r="P870" s="21">
        <f t="shared" si="53"/>
        <v>2024</v>
      </c>
      <c r="Q870">
        <f t="shared" si="54"/>
        <v>3</v>
      </c>
      <c r="T870" t="str">
        <f t="shared" si="55"/>
        <v>Low Sales</v>
      </c>
    </row>
    <row r="871" spans="1:20" x14ac:dyDescent="0.3">
      <c r="A871" t="s">
        <v>1777</v>
      </c>
      <c r="B871" t="s">
        <v>1778</v>
      </c>
      <c r="C871" t="s">
        <v>22</v>
      </c>
      <c r="D871" t="s">
        <v>23</v>
      </c>
      <c r="E871" t="s">
        <v>34</v>
      </c>
      <c r="F871">
        <v>3132</v>
      </c>
      <c r="G871">
        <v>20</v>
      </c>
      <c r="H871">
        <v>2506</v>
      </c>
      <c r="I871">
        <v>4</v>
      </c>
      <c r="J871">
        <v>205</v>
      </c>
      <c r="K871">
        <v>2</v>
      </c>
      <c r="L871">
        <v>5012</v>
      </c>
      <c r="M871" s="1">
        <v>45418</v>
      </c>
      <c r="N871" t="s">
        <v>85</v>
      </c>
      <c r="O871" t="str">
        <f t="shared" si="52"/>
        <v>May-2024</v>
      </c>
      <c r="P871" s="21">
        <f t="shared" si="53"/>
        <v>2024</v>
      </c>
      <c r="Q871">
        <f t="shared" si="54"/>
        <v>2</v>
      </c>
      <c r="T871" t="str">
        <f t="shared" si="55"/>
        <v>High Sales</v>
      </c>
    </row>
    <row r="872" spans="1:20" x14ac:dyDescent="0.3">
      <c r="A872" t="s">
        <v>1779</v>
      </c>
      <c r="B872" t="s">
        <v>1780</v>
      </c>
      <c r="C872" t="s">
        <v>45</v>
      </c>
      <c r="D872" t="s">
        <v>53</v>
      </c>
      <c r="E872" t="s">
        <v>34</v>
      </c>
      <c r="F872">
        <v>5123</v>
      </c>
      <c r="G872">
        <v>20</v>
      </c>
      <c r="H872">
        <v>4098</v>
      </c>
      <c r="I872">
        <v>3.6</v>
      </c>
      <c r="J872">
        <v>187</v>
      </c>
      <c r="K872">
        <v>3</v>
      </c>
      <c r="L872">
        <v>12294</v>
      </c>
      <c r="M872" s="1">
        <v>45856</v>
      </c>
      <c r="N872" t="s">
        <v>141</v>
      </c>
      <c r="O872" t="str">
        <f t="shared" si="52"/>
        <v>Jul-2025</v>
      </c>
      <c r="P872" s="21">
        <f t="shared" si="53"/>
        <v>2025</v>
      </c>
      <c r="Q872">
        <f t="shared" si="54"/>
        <v>2</v>
      </c>
      <c r="T872" t="str">
        <f t="shared" si="55"/>
        <v>High Sales</v>
      </c>
    </row>
    <row r="873" spans="1:20" x14ac:dyDescent="0.3">
      <c r="A873" t="s">
        <v>1781</v>
      </c>
      <c r="B873" t="s">
        <v>1782</v>
      </c>
      <c r="C873" t="s">
        <v>116</v>
      </c>
      <c r="D873" t="s">
        <v>33</v>
      </c>
      <c r="E873" t="s">
        <v>34</v>
      </c>
      <c r="F873">
        <v>1530</v>
      </c>
      <c r="G873">
        <v>20</v>
      </c>
      <c r="H873">
        <v>1224</v>
      </c>
      <c r="I873">
        <v>5</v>
      </c>
      <c r="J873">
        <v>278</v>
      </c>
      <c r="K873">
        <v>1</v>
      </c>
      <c r="L873">
        <v>1224</v>
      </c>
      <c r="M873" s="1">
        <v>45836</v>
      </c>
      <c r="N873" t="s">
        <v>24</v>
      </c>
      <c r="O873" t="str">
        <f t="shared" si="52"/>
        <v>Jun-2025</v>
      </c>
      <c r="P873" s="21">
        <f t="shared" si="53"/>
        <v>2025</v>
      </c>
      <c r="Q873">
        <f t="shared" si="54"/>
        <v>2</v>
      </c>
      <c r="T873" t="str">
        <f t="shared" si="55"/>
        <v>Low Sales</v>
      </c>
    </row>
    <row r="874" spans="1:20" x14ac:dyDescent="0.3">
      <c r="A874" t="s">
        <v>1783</v>
      </c>
      <c r="B874" t="s">
        <v>1784</v>
      </c>
      <c r="C874" t="s">
        <v>45</v>
      </c>
      <c r="D874" t="s">
        <v>46</v>
      </c>
      <c r="E874" t="s">
        <v>161</v>
      </c>
      <c r="F874">
        <v>1645</v>
      </c>
      <c r="G874">
        <v>30</v>
      </c>
      <c r="H874">
        <v>1152</v>
      </c>
      <c r="I874">
        <v>4</v>
      </c>
      <c r="J874">
        <v>319</v>
      </c>
      <c r="K874">
        <v>1</v>
      </c>
      <c r="L874">
        <v>1152</v>
      </c>
      <c r="M874" s="1">
        <v>45421</v>
      </c>
      <c r="N874" t="s">
        <v>58</v>
      </c>
      <c r="O874" t="str">
        <f t="shared" si="52"/>
        <v>May-2024</v>
      </c>
      <c r="P874" s="21">
        <f t="shared" si="53"/>
        <v>2024</v>
      </c>
      <c r="Q874">
        <f t="shared" si="54"/>
        <v>2</v>
      </c>
      <c r="T874" t="str">
        <f t="shared" si="55"/>
        <v>Low Sales</v>
      </c>
    </row>
    <row r="875" spans="1:20" x14ac:dyDescent="0.3">
      <c r="A875" t="s">
        <v>1785</v>
      </c>
      <c r="B875" t="s">
        <v>1786</v>
      </c>
      <c r="C875" t="s">
        <v>22</v>
      </c>
      <c r="D875" t="s">
        <v>33</v>
      </c>
      <c r="E875" t="s">
        <v>18</v>
      </c>
      <c r="F875">
        <v>4280</v>
      </c>
      <c r="G875">
        <v>25</v>
      </c>
      <c r="H875">
        <v>3210</v>
      </c>
      <c r="I875">
        <v>3.6</v>
      </c>
      <c r="J875">
        <v>117</v>
      </c>
      <c r="K875">
        <v>1</v>
      </c>
      <c r="L875">
        <v>3210</v>
      </c>
      <c r="M875" s="1">
        <v>45741</v>
      </c>
      <c r="N875" t="s">
        <v>102</v>
      </c>
      <c r="O875" t="str">
        <f t="shared" si="52"/>
        <v>Mar-2025</v>
      </c>
      <c r="P875" s="21">
        <f t="shared" si="53"/>
        <v>2025</v>
      </c>
      <c r="Q875">
        <f t="shared" si="54"/>
        <v>1</v>
      </c>
      <c r="T875" t="str">
        <f t="shared" si="55"/>
        <v>Low Sales</v>
      </c>
    </row>
    <row r="876" spans="1:20" x14ac:dyDescent="0.3">
      <c r="A876" t="s">
        <v>1787</v>
      </c>
      <c r="B876" t="s">
        <v>1788</v>
      </c>
      <c r="C876" t="s">
        <v>16</v>
      </c>
      <c r="D876" t="s">
        <v>41</v>
      </c>
      <c r="E876" t="s">
        <v>74</v>
      </c>
      <c r="F876">
        <v>1592</v>
      </c>
      <c r="G876">
        <v>20</v>
      </c>
      <c r="H876">
        <v>1274</v>
      </c>
      <c r="I876">
        <v>5</v>
      </c>
      <c r="J876">
        <v>35</v>
      </c>
      <c r="K876">
        <v>4</v>
      </c>
      <c r="L876">
        <v>5096</v>
      </c>
      <c r="M876" s="1">
        <v>45708</v>
      </c>
      <c r="N876" t="s">
        <v>49</v>
      </c>
      <c r="O876" t="str">
        <f t="shared" si="52"/>
        <v>Feb-2025</v>
      </c>
      <c r="P876" s="21">
        <f t="shared" si="53"/>
        <v>2025</v>
      </c>
      <c r="Q876">
        <f t="shared" si="54"/>
        <v>1</v>
      </c>
      <c r="T876" t="str">
        <f t="shared" si="55"/>
        <v>High Sales</v>
      </c>
    </row>
    <row r="877" spans="1:20" x14ac:dyDescent="0.3">
      <c r="A877" t="s">
        <v>1789</v>
      </c>
      <c r="B877" t="s">
        <v>1790</v>
      </c>
      <c r="C877" t="s">
        <v>32</v>
      </c>
      <c r="D877" t="s">
        <v>17</v>
      </c>
      <c r="E877" t="s">
        <v>18</v>
      </c>
      <c r="F877">
        <v>2342</v>
      </c>
      <c r="G877">
        <v>25</v>
      </c>
      <c r="H877">
        <v>1756</v>
      </c>
      <c r="I877">
        <v>4.9000000000000004</v>
      </c>
      <c r="J877">
        <v>72</v>
      </c>
      <c r="K877">
        <v>2</v>
      </c>
      <c r="L877">
        <v>3512</v>
      </c>
      <c r="M877" s="1">
        <v>45859</v>
      </c>
      <c r="N877" t="s">
        <v>168</v>
      </c>
      <c r="O877" t="str">
        <f t="shared" si="52"/>
        <v>Jul-2025</v>
      </c>
      <c r="P877" s="21">
        <f t="shared" si="53"/>
        <v>2025</v>
      </c>
      <c r="Q877">
        <f t="shared" si="54"/>
        <v>2</v>
      </c>
      <c r="T877" t="str">
        <f t="shared" si="55"/>
        <v>Low Sales</v>
      </c>
    </row>
    <row r="878" spans="1:20" x14ac:dyDescent="0.3">
      <c r="A878" t="s">
        <v>1791</v>
      </c>
      <c r="B878" t="s">
        <v>1792</v>
      </c>
      <c r="C878" t="s">
        <v>37</v>
      </c>
      <c r="D878" t="s">
        <v>46</v>
      </c>
      <c r="E878" t="s">
        <v>74</v>
      </c>
      <c r="F878">
        <v>11575</v>
      </c>
      <c r="G878">
        <v>25</v>
      </c>
      <c r="H878">
        <v>8681</v>
      </c>
      <c r="I878">
        <v>4.2</v>
      </c>
      <c r="J878">
        <v>96</v>
      </c>
      <c r="K878">
        <v>3</v>
      </c>
      <c r="L878">
        <v>26043</v>
      </c>
      <c r="M878" s="1">
        <v>46006</v>
      </c>
      <c r="N878" t="s">
        <v>29</v>
      </c>
      <c r="O878" t="str">
        <f t="shared" si="52"/>
        <v>Dec-2025</v>
      </c>
      <c r="P878" s="21">
        <f t="shared" si="53"/>
        <v>2025</v>
      </c>
      <c r="Q878">
        <f t="shared" si="54"/>
        <v>3</v>
      </c>
      <c r="T878" t="str">
        <f t="shared" si="55"/>
        <v>High Sales</v>
      </c>
    </row>
    <row r="879" spans="1:20" x14ac:dyDescent="0.3">
      <c r="A879" t="s">
        <v>1793</v>
      </c>
      <c r="B879" t="s">
        <v>1794</v>
      </c>
      <c r="C879" t="s">
        <v>45</v>
      </c>
      <c r="D879" t="s">
        <v>17</v>
      </c>
      <c r="E879" t="s">
        <v>18</v>
      </c>
      <c r="F879">
        <v>4471</v>
      </c>
      <c r="G879">
        <v>30</v>
      </c>
      <c r="H879">
        <v>3130</v>
      </c>
      <c r="I879">
        <v>3.2</v>
      </c>
      <c r="J879">
        <v>470</v>
      </c>
      <c r="K879">
        <v>1</v>
      </c>
      <c r="L879">
        <v>3130</v>
      </c>
      <c r="M879" s="1">
        <v>45969</v>
      </c>
      <c r="N879" t="s">
        <v>64</v>
      </c>
      <c r="O879" t="str">
        <f t="shared" si="52"/>
        <v>Nov-2025</v>
      </c>
      <c r="P879" s="21">
        <f t="shared" si="53"/>
        <v>2025</v>
      </c>
      <c r="Q879">
        <f t="shared" si="54"/>
        <v>3</v>
      </c>
      <c r="T879" t="str">
        <f t="shared" si="55"/>
        <v>Low Sales</v>
      </c>
    </row>
    <row r="880" spans="1:20" x14ac:dyDescent="0.3">
      <c r="A880" t="s">
        <v>1795</v>
      </c>
      <c r="B880" t="s">
        <v>1796</v>
      </c>
      <c r="C880" t="s">
        <v>116</v>
      </c>
      <c r="D880" t="s">
        <v>17</v>
      </c>
      <c r="E880" t="s">
        <v>18</v>
      </c>
      <c r="F880">
        <v>1605</v>
      </c>
      <c r="G880">
        <v>20</v>
      </c>
      <c r="H880">
        <v>1284</v>
      </c>
      <c r="I880">
        <v>3.9</v>
      </c>
      <c r="J880">
        <v>317</v>
      </c>
      <c r="K880">
        <v>1</v>
      </c>
      <c r="L880">
        <v>1284</v>
      </c>
      <c r="M880" s="1">
        <v>45344</v>
      </c>
      <c r="N880" t="s">
        <v>71</v>
      </c>
      <c r="O880" t="str">
        <f t="shared" si="52"/>
        <v>Feb-2024</v>
      </c>
      <c r="P880" s="21">
        <f t="shared" si="53"/>
        <v>2024</v>
      </c>
      <c r="Q880">
        <f t="shared" si="54"/>
        <v>1</v>
      </c>
      <c r="T880" t="str">
        <f t="shared" si="55"/>
        <v>Low Sales</v>
      </c>
    </row>
    <row r="881" spans="1:20" x14ac:dyDescent="0.3">
      <c r="A881" t="s">
        <v>1797</v>
      </c>
      <c r="B881" t="s">
        <v>1798</v>
      </c>
      <c r="C881" t="s">
        <v>116</v>
      </c>
      <c r="D881" t="s">
        <v>33</v>
      </c>
      <c r="E881" t="s">
        <v>18</v>
      </c>
      <c r="F881">
        <v>2174</v>
      </c>
      <c r="G881">
        <v>50</v>
      </c>
      <c r="H881">
        <v>1087</v>
      </c>
      <c r="I881">
        <v>3.3</v>
      </c>
      <c r="J881">
        <v>291</v>
      </c>
      <c r="K881">
        <v>2</v>
      </c>
      <c r="L881">
        <v>2174</v>
      </c>
      <c r="M881" s="1">
        <v>45412</v>
      </c>
      <c r="N881" t="s">
        <v>38</v>
      </c>
      <c r="O881" t="str">
        <f t="shared" si="52"/>
        <v>Apr-2024</v>
      </c>
      <c r="P881" s="21">
        <f t="shared" si="53"/>
        <v>2024</v>
      </c>
      <c r="Q881">
        <f t="shared" si="54"/>
        <v>1</v>
      </c>
      <c r="T881" t="str">
        <f t="shared" si="55"/>
        <v>Low Sales</v>
      </c>
    </row>
    <row r="882" spans="1:20" x14ac:dyDescent="0.3">
      <c r="A882" t="s">
        <v>1799</v>
      </c>
      <c r="B882" t="s">
        <v>1800</v>
      </c>
      <c r="C882" t="s">
        <v>16</v>
      </c>
      <c r="D882" t="s">
        <v>28</v>
      </c>
      <c r="E882" t="s">
        <v>34</v>
      </c>
      <c r="F882">
        <v>1209</v>
      </c>
      <c r="G882">
        <v>30</v>
      </c>
      <c r="H882">
        <v>846</v>
      </c>
      <c r="I882">
        <v>4.4000000000000004</v>
      </c>
      <c r="J882">
        <v>127</v>
      </c>
      <c r="K882">
        <v>1</v>
      </c>
      <c r="L882">
        <v>846</v>
      </c>
      <c r="M882" s="1">
        <v>45604</v>
      </c>
      <c r="N882" t="s">
        <v>64</v>
      </c>
      <c r="O882" t="str">
        <f t="shared" si="52"/>
        <v>Nov-2024</v>
      </c>
      <c r="P882" s="21">
        <f t="shared" si="53"/>
        <v>2024</v>
      </c>
      <c r="Q882">
        <f t="shared" si="54"/>
        <v>3</v>
      </c>
      <c r="T882" t="str">
        <f t="shared" si="55"/>
        <v>Low Sales</v>
      </c>
    </row>
    <row r="883" spans="1:20" x14ac:dyDescent="0.3">
      <c r="A883" t="s">
        <v>1801</v>
      </c>
      <c r="B883" t="s">
        <v>1802</v>
      </c>
      <c r="C883" t="s">
        <v>45</v>
      </c>
      <c r="D883" t="s">
        <v>53</v>
      </c>
      <c r="E883" t="s">
        <v>34</v>
      </c>
      <c r="F883">
        <v>3704</v>
      </c>
      <c r="G883">
        <v>0</v>
      </c>
      <c r="H883">
        <v>3704</v>
      </c>
      <c r="I883">
        <v>3.8</v>
      </c>
      <c r="J883">
        <v>127</v>
      </c>
      <c r="K883">
        <v>1</v>
      </c>
      <c r="L883">
        <v>3704</v>
      </c>
      <c r="M883" s="1">
        <v>45654</v>
      </c>
      <c r="N883" t="s">
        <v>29</v>
      </c>
      <c r="O883" t="str">
        <f t="shared" si="52"/>
        <v>Dec-2024</v>
      </c>
      <c r="P883" s="21">
        <f t="shared" si="53"/>
        <v>2024</v>
      </c>
      <c r="Q883">
        <f t="shared" si="54"/>
        <v>3</v>
      </c>
      <c r="T883" t="str">
        <f t="shared" si="55"/>
        <v>Low Sales</v>
      </c>
    </row>
    <row r="884" spans="1:20" x14ac:dyDescent="0.3">
      <c r="A884" t="s">
        <v>1803</v>
      </c>
      <c r="B884" t="s">
        <v>1804</v>
      </c>
      <c r="C884" t="s">
        <v>116</v>
      </c>
      <c r="D884" t="s">
        <v>41</v>
      </c>
      <c r="E884" t="s">
        <v>34</v>
      </c>
      <c r="F884">
        <v>426</v>
      </c>
      <c r="G884">
        <v>10</v>
      </c>
      <c r="H884">
        <v>383</v>
      </c>
      <c r="I884">
        <v>4.0999999999999996</v>
      </c>
      <c r="J884">
        <v>117</v>
      </c>
      <c r="K884">
        <v>1</v>
      </c>
      <c r="L884">
        <v>383</v>
      </c>
      <c r="M884" s="1">
        <v>45833</v>
      </c>
      <c r="N884" t="s">
        <v>64</v>
      </c>
      <c r="O884" t="str">
        <f t="shared" si="52"/>
        <v>Jun-2025</v>
      </c>
      <c r="P884" s="21">
        <f t="shared" si="53"/>
        <v>2025</v>
      </c>
      <c r="Q884">
        <f t="shared" si="54"/>
        <v>2</v>
      </c>
      <c r="T884" t="str">
        <f t="shared" si="55"/>
        <v>Low Sales</v>
      </c>
    </row>
    <row r="885" spans="1:20" x14ac:dyDescent="0.3">
      <c r="A885" t="s">
        <v>1805</v>
      </c>
      <c r="B885" t="s">
        <v>1806</v>
      </c>
      <c r="C885" t="s">
        <v>32</v>
      </c>
      <c r="D885" t="s">
        <v>53</v>
      </c>
      <c r="E885" t="s">
        <v>34</v>
      </c>
      <c r="F885">
        <v>2064</v>
      </c>
      <c r="G885">
        <v>30</v>
      </c>
      <c r="H885">
        <v>1445</v>
      </c>
      <c r="I885">
        <v>5</v>
      </c>
      <c r="J885">
        <v>212</v>
      </c>
      <c r="K885">
        <v>1</v>
      </c>
      <c r="L885">
        <v>1445</v>
      </c>
      <c r="M885" s="1">
        <v>45696</v>
      </c>
      <c r="N885" t="s">
        <v>102</v>
      </c>
      <c r="O885" t="str">
        <f t="shared" si="52"/>
        <v>Feb-2025</v>
      </c>
      <c r="P885" s="21">
        <f t="shared" si="53"/>
        <v>2025</v>
      </c>
      <c r="Q885">
        <f t="shared" si="54"/>
        <v>1</v>
      </c>
      <c r="T885" t="str">
        <f t="shared" si="55"/>
        <v>Low Sales</v>
      </c>
    </row>
    <row r="886" spans="1:20" x14ac:dyDescent="0.3">
      <c r="A886" t="s">
        <v>1807</v>
      </c>
      <c r="B886" t="s">
        <v>1808</v>
      </c>
      <c r="C886" t="s">
        <v>52</v>
      </c>
      <c r="D886" t="s">
        <v>46</v>
      </c>
      <c r="E886" t="s">
        <v>161</v>
      </c>
      <c r="F886">
        <v>3270</v>
      </c>
      <c r="G886">
        <v>70</v>
      </c>
      <c r="H886">
        <v>981</v>
      </c>
      <c r="I886">
        <v>3.8</v>
      </c>
      <c r="J886">
        <v>183</v>
      </c>
      <c r="K886">
        <v>2</v>
      </c>
      <c r="L886">
        <v>1962</v>
      </c>
      <c r="M886" s="1">
        <v>45457</v>
      </c>
      <c r="N886" t="s">
        <v>58</v>
      </c>
      <c r="O886" t="str">
        <f t="shared" si="52"/>
        <v>Jun-2024</v>
      </c>
      <c r="P886" s="21">
        <f t="shared" si="53"/>
        <v>2024</v>
      </c>
      <c r="Q886">
        <f t="shared" si="54"/>
        <v>2</v>
      </c>
      <c r="T886" t="str">
        <f t="shared" si="55"/>
        <v>Low Sales</v>
      </c>
    </row>
    <row r="887" spans="1:20" x14ac:dyDescent="0.3">
      <c r="A887" t="s">
        <v>1809</v>
      </c>
      <c r="B887" t="s">
        <v>1810</v>
      </c>
      <c r="C887" t="s">
        <v>22</v>
      </c>
      <c r="D887" t="s">
        <v>33</v>
      </c>
      <c r="E887" t="s">
        <v>18</v>
      </c>
      <c r="F887">
        <v>1491</v>
      </c>
      <c r="G887">
        <v>15</v>
      </c>
      <c r="H887">
        <v>1267</v>
      </c>
      <c r="I887">
        <v>4.3</v>
      </c>
      <c r="J887">
        <v>23</v>
      </c>
      <c r="K887">
        <v>1</v>
      </c>
      <c r="L887">
        <v>1267</v>
      </c>
      <c r="M887" s="1">
        <v>45723</v>
      </c>
      <c r="N887" t="s">
        <v>49</v>
      </c>
      <c r="O887" t="str">
        <f t="shared" si="52"/>
        <v>Mar-2025</v>
      </c>
      <c r="P887" s="21">
        <f t="shared" si="53"/>
        <v>2025</v>
      </c>
      <c r="Q887">
        <f t="shared" si="54"/>
        <v>1</v>
      </c>
      <c r="T887" t="str">
        <f t="shared" si="55"/>
        <v>Low Sales</v>
      </c>
    </row>
    <row r="888" spans="1:20" x14ac:dyDescent="0.3">
      <c r="A888" t="s">
        <v>1811</v>
      </c>
      <c r="B888" t="s">
        <v>1812</v>
      </c>
      <c r="C888" t="s">
        <v>88</v>
      </c>
      <c r="D888" t="s">
        <v>53</v>
      </c>
      <c r="E888" t="s">
        <v>74</v>
      </c>
      <c r="F888">
        <v>3560</v>
      </c>
      <c r="G888">
        <v>10</v>
      </c>
      <c r="H888">
        <v>3204</v>
      </c>
      <c r="I888">
        <v>4.5</v>
      </c>
      <c r="J888">
        <v>501</v>
      </c>
      <c r="K888">
        <v>1</v>
      </c>
      <c r="L888">
        <v>3204</v>
      </c>
      <c r="M888" s="1">
        <v>45990</v>
      </c>
      <c r="N888" t="s">
        <v>58</v>
      </c>
      <c r="O888" t="str">
        <f t="shared" si="52"/>
        <v>Nov-2025</v>
      </c>
      <c r="P888" s="21">
        <f t="shared" si="53"/>
        <v>2025</v>
      </c>
      <c r="Q888">
        <f t="shared" si="54"/>
        <v>3</v>
      </c>
      <c r="T888" t="str">
        <f t="shared" si="55"/>
        <v>Low Sales</v>
      </c>
    </row>
    <row r="889" spans="1:20" x14ac:dyDescent="0.3">
      <c r="A889" t="s">
        <v>1813</v>
      </c>
      <c r="B889" t="s">
        <v>1814</v>
      </c>
      <c r="C889" t="s">
        <v>37</v>
      </c>
      <c r="D889" t="s">
        <v>41</v>
      </c>
      <c r="E889" t="s">
        <v>34</v>
      </c>
      <c r="F889">
        <v>1006</v>
      </c>
      <c r="G889">
        <v>60</v>
      </c>
      <c r="H889">
        <v>402</v>
      </c>
      <c r="I889">
        <v>4.7</v>
      </c>
      <c r="J889">
        <v>60</v>
      </c>
      <c r="K889">
        <v>1</v>
      </c>
      <c r="L889">
        <v>402</v>
      </c>
      <c r="M889" s="1">
        <v>45451</v>
      </c>
      <c r="N889" t="s">
        <v>102</v>
      </c>
      <c r="O889" t="str">
        <f t="shared" si="52"/>
        <v>Jun-2024</v>
      </c>
      <c r="P889" s="21">
        <f t="shared" si="53"/>
        <v>2024</v>
      </c>
      <c r="Q889">
        <f t="shared" si="54"/>
        <v>2</v>
      </c>
      <c r="T889" t="str">
        <f t="shared" si="55"/>
        <v>Low Sales</v>
      </c>
    </row>
    <row r="890" spans="1:20" x14ac:dyDescent="0.3">
      <c r="A890" t="s">
        <v>1815</v>
      </c>
      <c r="B890" t="s">
        <v>1816</v>
      </c>
      <c r="C890" t="s">
        <v>88</v>
      </c>
      <c r="D890" t="s">
        <v>109</v>
      </c>
      <c r="E890" t="s">
        <v>161</v>
      </c>
      <c r="F890">
        <v>2269</v>
      </c>
      <c r="G890">
        <v>20</v>
      </c>
      <c r="H890">
        <v>1815</v>
      </c>
      <c r="I890">
        <v>4</v>
      </c>
      <c r="J890">
        <v>83</v>
      </c>
      <c r="K890">
        <v>2</v>
      </c>
      <c r="L890">
        <v>3630</v>
      </c>
      <c r="M890" s="1">
        <v>45736</v>
      </c>
      <c r="N890" t="s">
        <v>168</v>
      </c>
      <c r="O890" t="str">
        <f t="shared" si="52"/>
        <v>Mar-2025</v>
      </c>
      <c r="P890" s="21">
        <f t="shared" si="53"/>
        <v>2025</v>
      </c>
      <c r="Q890">
        <f t="shared" si="54"/>
        <v>1</v>
      </c>
      <c r="T890" t="str">
        <f t="shared" si="55"/>
        <v>Low Sales</v>
      </c>
    </row>
    <row r="891" spans="1:20" x14ac:dyDescent="0.3">
      <c r="A891" t="s">
        <v>1817</v>
      </c>
      <c r="B891" t="s">
        <v>1818</v>
      </c>
      <c r="C891" t="s">
        <v>27</v>
      </c>
      <c r="D891" t="s">
        <v>23</v>
      </c>
      <c r="E891" t="s">
        <v>18</v>
      </c>
      <c r="F891">
        <v>2039</v>
      </c>
      <c r="G891">
        <v>30</v>
      </c>
      <c r="H891">
        <v>1427</v>
      </c>
      <c r="I891">
        <v>4</v>
      </c>
      <c r="J891">
        <v>53</v>
      </c>
      <c r="K891">
        <v>1</v>
      </c>
      <c r="L891">
        <v>1427</v>
      </c>
      <c r="M891" s="1">
        <v>45409</v>
      </c>
      <c r="N891" t="s">
        <v>141</v>
      </c>
      <c r="O891" t="str">
        <f t="shared" si="52"/>
        <v>Apr-2024</v>
      </c>
      <c r="P891" s="21">
        <f t="shared" si="53"/>
        <v>2024</v>
      </c>
      <c r="Q891">
        <f t="shared" si="54"/>
        <v>1</v>
      </c>
      <c r="T891" t="str">
        <f t="shared" si="55"/>
        <v>Low Sales</v>
      </c>
    </row>
    <row r="892" spans="1:20" x14ac:dyDescent="0.3">
      <c r="A892" t="s">
        <v>1819</v>
      </c>
      <c r="B892" t="s">
        <v>1820</v>
      </c>
      <c r="C892" t="s">
        <v>88</v>
      </c>
      <c r="D892" t="s">
        <v>53</v>
      </c>
      <c r="E892" t="s">
        <v>74</v>
      </c>
      <c r="F892">
        <v>1960</v>
      </c>
      <c r="G892">
        <v>30</v>
      </c>
      <c r="H892">
        <v>1372</v>
      </c>
      <c r="I892">
        <v>4</v>
      </c>
      <c r="J892">
        <v>79</v>
      </c>
      <c r="K892">
        <v>1</v>
      </c>
      <c r="L892">
        <v>1372</v>
      </c>
      <c r="M892" s="1">
        <v>45485</v>
      </c>
      <c r="N892" t="s">
        <v>54</v>
      </c>
      <c r="O892" t="str">
        <f t="shared" si="52"/>
        <v>Jul-2024</v>
      </c>
      <c r="P892" s="21">
        <f t="shared" si="53"/>
        <v>2024</v>
      </c>
      <c r="Q892">
        <f t="shared" si="54"/>
        <v>2</v>
      </c>
      <c r="T892" t="str">
        <f t="shared" si="55"/>
        <v>Low Sales</v>
      </c>
    </row>
    <row r="893" spans="1:20" x14ac:dyDescent="0.3">
      <c r="A893" t="s">
        <v>1821</v>
      </c>
      <c r="B893" t="s">
        <v>1822</v>
      </c>
      <c r="C893" t="s">
        <v>32</v>
      </c>
      <c r="D893" t="s">
        <v>46</v>
      </c>
      <c r="E893" t="s">
        <v>74</v>
      </c>
      <c r="F893">
        <v>2118</v>
      </c>
      <c r="G893">
        <v>15</v>
      </c>
      <c r="H893">
        <v>1800</v>
      </c>
      <c r="I893">
        <v>4.3</v>
      </c>
      <c r="J893">
        <v>225</v>
      </c>
      <c r="K893">
        <v>3</v>
      </c>
      <c r="L893">
        <v>5400</v>
      </c>
      <c r="M893" s="1">
        <v>45728</v>
      </c>
      <c r="N893" t="s">
        <v>61</v>
      </c>
      <c r="O893" t="str">
        <f t="shared" si="52"/>
        <v>Mar-2025</v>
      </c>
      <c r="P893" s="21">
        <f t="shared" si="53"/>
        <v>2025</v>
      </c>
      <c r="Q893">
        <f t="shared" si="54"/>
        <v>1</v>
      </c>
      <c r="T893" t="str">
        <f t="shared" si="55"/>
        <v>High Sales</v>
      </c>
    </row>
    <row r="894" spans="1:20" x14ac:dyDescent="0.3">
      <c r="A894" t="s">
        <v>1823</v>
      </c>
      <c r="B894" t="s">
        <v>1824</v>
      </c>
      <c r="C894" t="s">
        <v>22</v>
      </c>
      <c r="D894" t="s">
        <v>41</v>
      </c>
      <c r="E894" t="s">
        <v>34</v>
      </c>
      <c r="F894">
        <v>1974</v>
      </c>
      <c r="G894">
        <v>30</v>
      </c>
      <c r="H894">
        <v>1382</v>
      </c>
      <c r="I894">
        <v>4.8</v>
      </c>
      <c r="J894">
        <v>24</v>
      </c>
      <c r="K894">
        <v>1</v>
      </c>
      <c r="L894">
        <v>1382</v>
      </c>
      <c r="M894" s="1">
        <v>45728</v>
      </c>
      <c r="N894" t="s">
        <v>168</v>
      </c>
      <c r="O894" t="str">
        <f t="shared" si="52"/>
        <v>Mar-2025</v>
      </c>
      <c r="P894" s="21">
        <f t="shared" si="53"/>
        <v>2025</v>
      </c>
      <c r="Q894">
        <f t="shared" si="54"/>
        <v>1</v>
      </c>
      <c r="T894" t="str">
        <f t="shared" si="55"/>
        <v>Low Sales</v>
      </c>
    </row>
    <row r="895" spans="1:20" x14ac:dyDescent="0.3">
      <c r="A895" t="s">
        <v>1825</v>
      </c>
      <c r="B895" t="s">
        <v>1826</v>
      </c>
      <c r="C895" t="s">
        <v>22</v>
      </c>
      <c r="D895" t="s">
        <v>28</v>
      </c>
      <c r="E895" t="s">
        <v>34</v>
      </c>
      <c r="F895">
        <v>3834</v>
      </c>
      <c r="G895">
        <v>20</v>
      </c>
      <c r="H895">
        <v>3067</v>
      </c>
      <c r="I895">
        <v>4</v>
      </c>
      <c r="J895">
        <v>122</v>
      </c>
      <c r="K895">
        <v>2</v>
      </c>
      <c r="L895">
        <v>6134</v>
      </c>
      <c r="M895" s="1">
        <v>45544</v>
      </c>
      <c r="N895" t="s">
        <v>49</v>
      </c>
      <c r="O895" t="str">
        <f t="shared" si="52"/>
        <v>Sep-2024</v>
      </c>
      <c r="P895" s="21">
        <f t="shared" si="53"/>
        <v>2024</v>
      </c>
      <c r="Q895">
        <f t="shared" si="54"/>
        <v>3</v>
      </c>
      <c r="T895" t="str">
        <f t="shared" si="55"/>
        <v>High Sales</v>
      </c>
    </row>
    <row r="896" spans="1:20" x14ac:dyDescent="0.3">
      <c r="A896" t="s">
        <v>1827</v>
      </c>
      <c r="B896" t="s">
        <v>1828</v>
      </c>
      <c r="C896" t="s">
        <v>22</v>
      </c>
      <c r="D896" t="s">
        <v>109</v>
      </c>
      <c r="E896" t="s">
        <v>18</v>
      </c>
      <c r="F896">
        <v>2168</v>
      </c>
      <c r="G896">
        <v>15</v>
      </c>
      <c r="H896">
        <v>1843</v>
      </c>
      <c r="I896">
        <v>2.9</v>
      </c>
      <c r="J896">
        <v>94</v>
      </c>
      <c r="K896">
        <v>1</v>
      </c>
      <c r="L896">
        <v>1843</v>
      </c>
      <c r="M896" s="1">
        <v>45913</v>
      </c>
      <c r="N896" t="s">
        <v>29</v>
      </c>
      <c r="O896" t="str">
        <f t="shared" si="52"/>
        <v>Sep-2025</v>
      </c>
      <c r="P896" s="21">
        <f t="shared" si="53"/>
        <v>2025</v>
      </c>
      <c r="Q896">
        <f t="shared" si="54"/>
        <v>3</v>
      </c>
      <c r="T896" t="str">
        <f t="shared" si="55"/>
        <v>Low Sales</v>
      </c>
    </row>
    <row r="897" spans="1:20" x14ac:dyDescent="0.3">
      <c r="A897" t="s">
        <v>1829</v>
      </c>
      <c r="B897" t="s">
        <v>1830</v>
      </c>
      <c r="C897" t="s">
        <v>16</v>
      </c>
      <c r="D897" t="s">
        <v>53</v>
      </c>
      <c r="E897" t="s">
        <v>34</v>
      </c>
      <c r="F897">
        <v>4233</v>
      </c>
      <c r="G897">
        <v>20</v>
      </c>
      <c r="H897">
        <v>3386</v>
      </c>
      <c r="I897">
        <v>4.5</v>
      </c>
      <c r="J897">
        <v>351</v>
      </c>
      <c r="K897">
        <v>1</v>
      </c>
      <c r="L897">
        <v>3386</v>
      </c>
      <c r="M897" s="1">
        <v>45991</v>
      </c>
      <c r="N897" t="s">
        <v>24</v>
      </c>
      <c r="O897" t="str">
        <f t="shared" si="52"/>
        <v>Nov-2025</v>
      </c>
      <c r="P897" s="21">
        <f t="shared" si="53"/>
        <v>2025</v>
      </c>
      <c r="Q897">
        <f t="shared" si="54"/>
        <v>3</v>
      </c>
      <c r="T897" t="str">
        <f t="shared" si="55"/>
        <v>Low Sales</v>
      </c>
    </row>
    <row r="898" spans="1:20" x14ac:dyDescent="0.3">
      <c r="A898" t="s">
        <v>1831</v>
      </c>
      <c r="B898" t="s">
        <v>1832</v>
      </c>
      <c r="C898" t="s">
        <v>57</v>
      </c>
      <c r="D898" t="s">
        <v>33</v>
      </c>
      <c r="E898" t="s">
        <v>34</v>
      </c>
      <c r="F898">
        <v>1765</v>
      </c>
      <c r="G898">
        <v>30</v>
      </c>
      <c r="H898">
        <v>1236</v>
      </c>
      <c r="I898">
        <v>4.0999999999999996</v>
      </c>
      <c r="J898">
        <v>427</v>
      </c>
      <c r="K898">
        <v>1</v>
      </c>
      <c r="L898">
        <v>1236</v>
      </c>
      <c r="M898" s="1">
        <v>45381</v>
      </c>
      <c r="N898" t="s">
        <v>29</v>
      </c>
      <c r="O898" t="str">
        <f t="shared" si="52"/>
        <v>Mar-2024</v>
      </c>
      <c r="P898" s="21">
        <f t="shared" si="53"/>
        <v>2024</v>
      </c>
      <c r="Q898">
        <f t="shared" si="54"/>
        <v>1</v>
      </c>
      <c r="T898" t="str">
        <f t="shared" si="55"/>
        <v>Low Sales</v>
      </c>
    </row>
    <row r="899" spans="1:20" x14ac:dyDescent="0.3">
      <c r="A899" t="s">
        <v>1833</v>
      </c>
      <c r="B899" t="s">
        <v>1834</v>
      </c>
      <c r="C899" t="s">
        <v>22</v>
      </c>
      <c r="D899" t="s">
        <v>17</v>
      </c>
      <c r="E899" t="s">
        <v>18</v>
      </c>
      <c r="F899">
        <v>5569</v>
      </c>
      <c r="G899">
        <v>50</v>
      </c>
      <c r="H899">
        <v>2784</v>
      </c>
      <c r="I899">
        <v>4.4000000000000004</v>
      </c>
      <c r="J899">
        <v>12</v>
      </c>
      <c r="K899">
        <v>4</v>
      </c>
      <c r="L899">
        <v>11136</v>
      </c>
      <c r="M899" s="1">
        <v>45925</v>
      </c>
      <c r="N899" t="s">
        <v>49</v>
      </c>
      <c r="O899" t="str">
        <f t="shared" ref="O899:O962" si="56">TEXT(M899,"MMM-YYYY")</f>
        <v>Sep-2025</v>
      </c>
      <c r="P899" s="21">
        <f t="shared" ref="P899:P962" si="57">YEAR(M899)</f>
        <v>2025</v>
      </c>
      <c r="Q899">
        <f t="shared" ref="Q899:Q962" si="58">CHOOSE(MONTH(M899),1,1,1,1,2,2,2,2,3,3,3,3,4,4,4,4)</f>
        <v>3</v>
      </c>
      <c r="T899" t="str">
        <f t="shared" ref="T899:T962" si="59">IF(L899&gt;5000,"High Sales","Low Sales")</f>
        <v>High Sales</v>
      </c>
    </row>
    <row r="900" spans="1:20" x14ac:dyDescent="0.3">
      <c r="A900" t="s">
        <v>1835</v>
      </c>
      <c r="B900" t="s">
        <v>1836</v>
      </c>
      <c r="C900" t="s">
        <v>88</v>
      </c>
      <c r="D900" t="s">
        <v>46</v>
      </c>
      <c r="E900" t="s">
        <v>18</v>
      </c>
      <c r="F900">
        <v>4300</v>
      </c>
      <c r="G900">
        <v>15</v>
      </c>
      <c r="H900">
        <v>3655</v>
      </c>
      <c r="I900">
        <v>3.3</v>
      </c>
      <c r="J900">
        <v>231</v>
      </c>
      <c r="K900">
        <v>2</v>
      </c>
      <c r="L900">
        <v>7310</v>
      </c>
      <c r="M900" s="1">
        <v>45865</v>
      </c>
      <c r="N900" t="s">
        <v>102</v>
      </c>
      <c r="O900" t="str">
        <f t="shared" si="56"/>
        <v>Jul-2025</v>
      </c>
      <c r="P900" s="21">
        <f t="shared" si="57"/>
        <v>2025</v>
      </c>
      <c r="Q900">
        <f t="shared" si="58"/>
        <v>2</v>
      </c>
      <c r="T900" t="str">
        <f t="shared" si="59"/>
        <v>High Sales</v>
      </c>
    </row>
    <row r="901" spans="1:20" x14ac:dyDescent="0.3">
      <c r="A901" t="s">
        <v>1837</v>
      </c>
      <c r="B901" t="s">
        <v>1838</v>
      </c>
      <c r="C901" t="s">
        <v>32</v>
      </c>
      <c r="D901" t="s">
        <v>41</v>
      </c>
      <c r="E901" t="s">
        <v>34</v>
      </c>
      <c r="F901">
        <v>2367</v>
      </c>
      <c r="G901">
        <v>20</v>
      </c>
      <c r="H901">
        <v>1894</v>
      </c>
      <c r="I901">
        <v>3.8</v>
      </c>
      <c r="J901">
        <v>628</v>
      </c>
      <c r="K901">
        <v>2</v>
      </c>
      <c r="L901">
        <v>3788</v>
      </c>
      <c r="M901" s="1">
        <v>45462</v>
      </c>
      <c r="N901" t="s">
        <v>150</v>
      </c>
      <c r="O901" t="str">
        <f t="shared" si="56"/>
        <v>Jun-2024</v>
      </c>
      <c r="P901" s="21">
        <f t="shared" si="57"/>
        <v>2024</v>
      </c>
      <c r="Q901">
        <f t="shared" si="58"/>
        <v>2</v>
      </c>
      <c r="T901" t="str">
        <f t="shared" si="59"/>
        <v>Low Sales</v>
      </c>
    </row>
    <row r="902" spans="1:20" x14ac:dyDescent="0.3">
      <c r="A902" t="s">
        <v>1839</v>
      </c>
      <c r="B902" t="s">
        <v>1840</v>
      </c>
      <c r="C902" t="s">
        <v>16</v>
      </c>
      <c r="D902" t="s">
        <v>109</v>
      </c>
      <c r="E902" t="s">
        <v>161</v>
      </c>
      <c r="F902">
        <v>886</v>
      </c>
      <c r="G902">
        <v>30</v>
      </c>
      <c r="H902">
        <v>620</v>
      </c>
      <c r="I902">
        <v>4.5</v>
      </c>
      <c r="J902">
        <v>77</v>
      </c>
      <c r="K902">
        <v>1</v>
      </c>
      <c r="L902">
        <v>620</v>
      </c>
      <c r="M902" s="1">
        <v>45699</v>
      </c>
      <c r="N902" t="s">
        <v>168</v>
      </c>
      <c r="O902" t="str">
        <f t="shared" si="56"/>
        <v>Feb-2025</v>
      </c>
      <c r="P902" s="21">
        <f t="shared" si="57"/>
        <v>2025</v>
      </c>
      <c r="Q902">
        <f t="shared" si="58"/>
        <v>1</v>
      </c>
      <c r="T902" t="str">
        <f t="shared" si="59"/>
        <v>Low Sales</v>
      </c>
    </row>
    <row r="903" spans="1:20" x14ac:dyDescent="0.3">
      <c r="A903" t="s">
        <v>1841</v>
      </c>
      <c r="B903" t="s">
        <v>1842</v>
      </c>
      <c r="C903" t="s">
        <v>116</v>
      </c>
      <c r="D903" t="s">
        <v>53</v>
      </c>
      <c r="E903" t="s">
        <v>74</v>
      </c>
      <c r="F903">
        <v>3936</v>
      </c>
      <c r="G903">
        <v>25</v>
      </c>
      <c r="H903">
        <v>2952</v>
      </c>
      <c r="I903">
        <v>3.5</v>
      </c>
      <c r="J903">
        <v>148</v>
      </c>
      <c r="K903">
        <v>1</v>
      </c>
      <c r="L903">
        <v>2952</v>
      </c>
      <c r="M903" s="1">
        <v>45570</v>
      </c>
      <c r="N903" t="s">
        <v>42</v>
      </c>
      <c r="O903" t="str">
        <f t="shared" si="56"/>
        <v>Oct-2024</v>
      </c>
      <c r="P903" s="21">
        <f t="shared" si="57"/>
        <v>2024</v>
      </c>
      <c r="Q903">
        <f t="shared" si="58"/>
        <v>3</v>
      </c>
      <c r="T903" t="str">
        <f t="shared" si="59"/>
        <v>Low Sales</v>
      </c>
    </row>
    <row r="904" spans="1:20" x14ac:dyDescent="0.3">
      <c r="A904" t="s">
        <v>1843</v>
      </c>
      <c r="B904" t="s">
        <v>490</v>
      </c>
      <c r="C904" t="s">
        <v>116</v>
      </c>
      <c r="D904" t="s">
        <v>17</v>
      </c>
      <c r="E904" t="s">
        <v>18</v>
      </c>
      <c r="F904">
        <v>5190</v>
      </c>
      <c r="G904">
        <v>20</v>
      </c>
      <c r="H904">
        <v>4152</v>
      </c>
      <c r="I904">
        <v>4.3</v>
      </c>
      <c r="J904">
        <v>185</v>
      </c>
      <c r="K904">
        <v>2</v>
      </c>
      <c r="L904">
        <v>8304</v>
      </c>
      <c r="M904" s="1">
        <v>45557</v>
      </c>
      <c r="N904" t="s">
        <v>38</v>
      </c>
      <c r="O904" t="str">
        <f t="shared" si="56"/>
        <v>Sep-2024</v>
      </c>
      <c r="P904" s="21">
        <f t="shared" si="57"/>
        <v>2024</v>
      </c>
      <c r="Q904">
        <f t="shared" si="58"/>
        <v>3</v>
      </c>
      <c r="T904" t="str">
        <f t="shared" si="59"/>
        <v>High Sales</v>
      </c>
    </row>
    <row r="905" spans="1:20" x14ac:dyDescent="0.3">
      <c r="A905" t="s">
        <v>1844</v>
      </c>
      <c r="B905" t="s">
        <v>1845</v>
      </c>
      <c r="C905" t="s">
        <v>16</v>
      </c>
      <c r="D905" t="s">
        <v>23</v>
      </c>
      <c r="E905" t="s">
        <v>18</v>
      </c>
      <c r="F905">
        <v>3148</v>
      </c>
      <c r="G905">
        <v>0</v>
      </c>
      <c r="H905">
        <v>3148</v>
      </c>
      <c r="I905">
        <v>4.0999999999999996</v>
      </c>
      <c r="J905">
        <v>79</v>
      </c>
      <c r="K905">
        <v>1</v>
      </c>
      <c r="L905">
        <v>3148</v>
      </c>
      <c r="M905" s="1">
        <v>45946</v>
      </c>
      <c r="N905" t="s">
        <v>58</v>
      </c>
      <c r="O905" t="str">
        <f t="shared" si="56"/>
        <v>Oct-2025</v>
      </c>
      <c r="P905" s="21">
        <f t="shared" si="57"/>
        <v>2025</v>
      </c>
      <c r="Q905">
        <f t="shared" si="58"/>
        <v>3</v>
      </c>
      <c r="T905" t="str">
        <f t="shared" si="59"/>
        <v>Low Sales</v>
      </c>
    </row>
    <row r="906" spans="1:20" x14ac:dyDescent="0.3">
      <c r="A906" t="s">
        <v>1846</v>
      </c>
      <c r="B906" t="s">
        <v>1847</v>
      </c>
      <c r="C906" t="s">
        <v>16</v>
      </c>
      <c r="D906" t="s">
        <v>109</v>
      </c>
      <c r="E906" t="s">
        <v>161</v>
      </c>
      <c r="F906">
        <v>1810</v>
      </c>
      <c r="G906">
        <v>70</v>
      </c>
      <c r="H906">
        <v>543</v>
      </c>
      <c r="I906">
        <v>3.7</v>
      </c>
      <c r="J906">
        <v>298</v>
      </c>
      <c r="K906">
        <v>1</v>
      </c>
      <c r="L906">
        <v>543</v>
      </c>
      <c r="M906" s="1">
        <v>45293</v>
      </c>
      <c r="N906" t="s">
        <v>102</v>
      </c>
      <c r="O906" t="str">
        <f t="shared" si="56"/>
        <v>Jan-2024</v>
      </c>
      <c r="P906" s="21">
        <f t="shared" si="57"/>
        <v>2024</v>
      </c>
      <c r="Q906">
        <f t="shared" si="58"/>
        <v>1</v>
      </c>
      <c r="T906" t="str">
        <f t="shared" si="59"/>
        <v>Low Sales</v>
      </c>
    </row>
    <row r="907" spans="1:20" x14ac:dyDescent="0.3">
      <c r="A907" t="s">
        <v>1848</v>
      </c>
      <c r="B907" t="s">
        <v>1849</v>
      </c>
      <c r="C907" t="s">
        <v>32</v>
      </c>
      <c r="D907" t="s">
        <v>28</v>
      </c>
      <c r="E907" t="s">
        <v>34</v>
      </c>
      <c r="F907">
        <v>4335</v>
      </c>
      <c r="G907">
        <v>40</v>
      </c>
      <c r="H907">
        <v>2601</v>
      </c>
      <c r="I907">
        <v>3.7</v>
      </c>
      <c r="J907">
        <v>141</v>
      </c>
      <c r="K907">
        <v>1</v>
      </c>
      <c r="L907">
        <v>2601</v>
      </c>
      <c r="M907" s="1">
        <v>45350</v>
      </c>
      <c r="N907" t="s">
        <v>61</v>
      </c>
      <c r="O907" t="str">
        <f t="shared" si="56"/>
        <v>Feb-2024</v>
      </c>
      <c r="P907" s="21">
        <f t="shared" si="57"/>
        <v>2024</v>
      </c>
      <c r="Q907">
        <f t="shared" si="58"/>
        <v>1</v>
      </c>
      <c r="T907" t="str">
        <f t="shared" si="59"/>
        <v>Low Sales</v>
      </c>
    </row>
    <row r="908" spans="1:20" x14ac:dyDescent="0.3">
      <c r="A908" t="s">
        <v>1850</v>
      </c>
      <c r="B908" t="s">
        <v>1851</v>
      </c>
      <c r="C908" t="s">
        <v>16</v>
      </c>
      <c r="D908" t="s">
        <v>46</v>
      </c>
      <c r="E908" t="s">
        <v>161</v>
      </c>
      <c r="F908">
        <v>2095</v>
      </c>
      <c r="G908">
        <v>25</v>
      </c>
      <c r="H908">
        <v>1571</v>
      </c>
      <c r="I908">
        <v>3.6</v>
      </c>
      <c r="J908">
        <v>344</v>
      </c>
      <c r="K908">
        <v>4</v>
      </c>
      <c r="L908">
        <v>6284</v>
      </c>
      <c r="M908" s="1">
        <v>45889</v>
      </c>
      <c r="N908" t="s">
        <v>29</v>
      </c>
      <c r="O908" t="str">
        <f t="shared" si="56"/>
        <v>Aug-2025</v>
      </c>
      <c r="P908" s="21">
        <f t="shared" si="57"/>
        <v>2025</v>
      </c>
      <c r="Q908">
        <f t="shared" si="58"/>
        <v>2</v>
      </c>
      <c r="T908" t="str">
        <f t="shared" si="59"/>
        <v>High Sales</v>
      </c>
    </row>
    <row r="909" spans="1:20" x14ac:dyDescent="0.3">
      <c r="A909" t="s">
        <v>1852</v>
      </c>
      <c r="B909" t="s">
        <v>1853</v>
      </c>
      <c r="C909" t="s">
        <v>45</v>
      </c>
      <c r="D909" t="s">
        <v>17</v>
      </c>
      <c r="E909" t="s">
        <v>34</v>
      </c>
      <c r="F909">
        <v>2797</v>
      </c>
      <c r="G909">
        <v>20</v>
      </c>
      <c r="H909">
        <v>2238</v>
      </c>
      <c r="I909">
        <v>4.0999999999999996</v>
      </c>
      <c r="J909">
        <v>205</v>
      </c>
      <c r="K909">
        <v>1</v>
      </c>
      <c r="L909">
        <v>2238</v>
      </c>
      <c r="M909" s="1">
        <v>45696</v>
      </c>
      <c r="N909" t="s">
        <v>58</v>
      </c>
      <c r="O909" t="str">
        <f t="shared" si="56"/>
        <v>Feb-2025</v>
      </c>
      <c r="P909" s="21">
        <f t="shared" si="57"/>
        <v>2025</v>
      </c>
      <c r="Q909">
        <f t="shared" si="58"/>
        <v>1</v>
      </c>
      <c r="T909" t="str">
        <f t="shared" si="59"/>
        <v>Low Sales</v>
      </c>
    </row>
    <row r="910" spans="1:20" x14ac:dyDescent="0.3">
      <c r="A910" t="s">
        <v>1854</v>
      </c>
      <c r="B910" t="s">
        <v>1855</v>
      </c>
      <c r="C910" t="s">
        <v>52</v>
      </c>
      <c r="D910" t="s">
        <v>33</v>
      </c>
      <c r="E910" t="s">
        <v>18</v>
      </c>
      <c r="F910">
        <v>4485</v>
      </c>
      <c r="G910">
        <v>20</v>
      </c>
      <c r="H910">
        <v>3588</v>
      </c>
      <c r="I910">
        <v>4.2</v>
      </c>
      <c r="J910">
        <v>148</v>
      </c>
      <c r="K910">
        <v>1</v>
      </c>
      <c r="L910">
        <v>3588</v>
      </c>
      <c r="M910" s="1">
        <v>45481</v>
      </c>
      <c r="N910" t="s">
        <v>85</v>
      </c>
      <c r="O910" t="str">
        <f t="shared" si="56"/>
        <v>Jul-2024</v>
      </c>
      <c r="P910" s="21">
        <f t="shared" si="57"/>
        <v>2024</v>
      </c>
      <c r="Q910">
        <f t="shared" si="58"/>
        <v>2</v>
      </c>
      <c r="T910" t="str">
        <f t="shared" si="59"/>
        <v>Low Sales</v>
      </c>
    </row>
    <row r="911" spans="1:20" x14ac:dyDescent="0.3">
      <c r="A911" t="s">
        <v>1856</v>
      </c>
      <c r="B911" t="s">
        <v>1857</v>
      </c>
      <c r="C911" t="s">
        <v>116</v>
      </c>
      <c r="D911" t="s">
        <v>28</v>
      </c>
      <c r="E911" t="s">
        <v>34</v>
      </c>
      <c r="F911">
        <v>3530</v>
      </c>
      <c r="G911">
        <v>15</v>
      </c>
      <c r="H911">
        <v>3000</v>
      </c>
      <c r="I911">
        <v>3.9</v>
      </c>
      <c r="J911">
        <v>23</v>
      </c>
      <c r="K911">
        <v>2</v>
      </c>
      <c r="L911">
        <v>6000</v>
      </c>
      <c r="M911" s="1">
        <v>45995</v>
      </c>
      <c r="N911" t="s">
        <v>150</v>
      </c>
      <c r="O911" t="str">
        <f t="shared" si="56"/>
        <v>Dec-2025</v>
      </c>
      <c r="P911" s="21">
        <f t="shared" si="57"/>
        <v>2025</v>
      </c>
      <c r="Q911">
        <f t="shared" si="58"/>
        <v>3</v>
      </c>
      <c r="T911" t="str">
        <f t="shared" si="59"/>
        <v>High Sales</v>
      </c>
    </row>
    <row r="912" spans="1:20" x14ac:dyDescent="0.3">
      <c r="A912" t="s">
        <v>1858</v>
      </c>
      <c r="B912" t="s">
        <v>1859</v>
      </c>
      <c r="C912" t="s">
        <v>116</v>
      </c>
      <c r="D912" t="s">
        <v>23</v>
      </c>
      <c r="E912" t="s">
        <v>34</v>
      </c>
      <c r="F912">
        <v>2799</v>
      </c>
      <c r="G912">
        <v>20</v>
      </c>
      <c r="H912">
        <v>2239</v>
      </c>
      <c r="I912">
        <v>3.6</v>
      </c>
      <c r="J912">
        <v>68</v>
      </c>
      <c r="K912">
        <v>5</v>
      </c>
      <c r="L912">
        <v>11195</v>
      </c>
      <c r="M912" s="1">
        <v>45394</v>
      </c>
      <c r="N912" t="s">
        <v>64</v>
      </c>
      <c r="O912" t="str">
        <f t="shared" si="56"/>
        <v>Apr-2024</v>
      </c>
      <c r="P912" s="21">
        <f t="shared" si="57"/>
        <v>2024</v>
      </c>
      <c r="Q912">
        <f t="shared" si="58"/>
        <v>1</v>
      </c>
      <c r="T912" t="str">
        <f t="shared" si="59"/>
        <v>High Sales</v>
      </c>
    </row>
    <row r="913" spans="1:20" x14ac:dyDescent="0.3">
      <c r="A913" t="s">
        <v>1860</v>
      </c>
      <c r="B913" t="s">
        <v>1861</v>
      </c>
      <c r="C913" t="s">
        <v>45</v>
      </c>
      <c r="D913" t="s">
        <v>23</v>
      </c>
      <c r="E913" t="s">
        <v>34</v>
      </c>
      <c r="F913">
        <v>3935</v>
      </c>
      <c r="G913">
        <v>0</v>
      </c>
      <c r="H913">
        <v>3935</v>
      </c>
      <c r="I913">
        <v>2.6</v>
      </c>
      <c r="J913">
        <v>436</v>
      </c>
      <c r="K913">
        <v>2</v>
      </c>
      <c r="L913">
        <v>7870</v>
      </c>
      <c r="M913" s="1">
        <v>45951</v>
      </c>
      <c r="N913" t="s">
        <v>78</v>
      </c>
      <c r="O913" t="str">
        <f t="shared" si="56"/>
        <v>Oct-2025</v>
      </c>
      <c r="P913" s="21">
        <f t="shared" si="57"/>
        <v>2025</v>
      </c>
      <c r="Q913">
        <f t="shared" si="58"/>
        <v>3</v>
      </c>
      <c r="T913" t="str">
        <f t="shared" si="59"/>
        <v>High Sales</v>
      </c>
    </row>
    <row r="914" spans="1:20" x14ac:dyDescent="0.3">
      <c r="A914" t="s">
        <v>1862</v>
      </c>
      <c r="B914" t="s">
        <v>1863</v>
      </c>
      <c r="C914" t="s">
        <v>32</v>
      </c>
      <c r="D914" t="s">
        <v>28</v>
      </c>
      <c r="E914" t="s">
        <v>34</v>
      </c>
      <c r="F914">
        <v>8678</v>
      </c>
      <c r="G914">
        <v>25</v>
      </c>
      <c r="H914">
        <v>6508</v>
      </c>
      <c r="I914">
        <v>4.3</v>
      </c>
      <c r="J914">
        <v>93</v>
      </c>
      <c r="K914">
        <v>2</v>
      </c>
      <c r="L914">
        <v>13016</v>
      </c>
      <c r="M914" s="1">
        <v>45301</v>
      </c>
      <c r="N914" t="s">
        <v>29</v>
      </c>
      <c r="O914" t="str">
        <f t="shared" si="56"/>
        <v>Jan-2024</v>
      </c>
      <c r="P914" s="21">
        <f t="shared" si="57"/>
        <v>2024</v>
      </c>
      <c r="Q914">
        <f t="shared" si="58"/>
        <v>1</v>
      </c>
      <c r="T914" t="str">
        <f t="shared" si="59"/>
        <v>High Sales</v>
      </c>
    </row>
    <row r="915" spans="1:20" x14ac:dyDescent="0.3">
      <c r="A915" t="s">
        <v>1864</v>
      </c>
      <c r="B915" t="s">
        <v>1865</v>
      </c>
      <c r="C915" t="s">
        <v>32</v>
      </c>
      <c r="D915" t="s">
        <v>17</v>
      </c>
      <c r="E915" t="s">
        <v>18</v>
      </c>
      <c r="F915">
        <v>4925</v>
      </c>
      <c r="G915">
        <v>30</v>
      </c>
      <c r="H915">
        <v>3448</v>
      </c>
      <c r="I915">
        <v>4.5999999999999996</v>
      </c>
      <c r="J915">
        <v>107</v>
      </c>
      <c r="K915">
        <v>2</v>
      </c>
      <c r="L915">
        <v>6896</v>
      </c>
      <c r="M915" s="1">
        <v>45606</v>
      </c>
      <c r="N915" t="s">
        <v>49</v>
      </c>
      <c r="O915" t="str">
        <f t="shared" si="56"/>
        <v>Nov-2024</v>
      </c>
      <c r="P915" s="21">
        <f t="shared" si="57"/>
        <v>2024</v>
      </c>
      <c r="Q915">
        <f t="shared" si="58"/>
        <v>3</v>
      </c>
      <c r="T915" t="str">
        <f t="shared" si="59"/>
        <v>High Sales</v>
      </c>
    </row>
    <row r="916" spans="1:20" x14ac:dyDescent="0.3">
      <c r="A916" t="s">
        <v>1866</v>
      </c>
      <c r="B916" t="s">
        <v>1867</v>
      </c>
      <c r="C916" t="s">
        <v>88</v>
      </c>
      <c r="D916" t="s">
        <v>109</v>
      </c>
      <c r="E916" t="s">
        <v>161</v>
      </c>
      <c r="F916">
        <v>1902</v>
      </c>
      <c r="G916">
        <v>25</v>
      </c>
      <c r="H916">
        <v>1426</v>
      </c>
      <c r="I916">
        <v>4.4000000000000004</v>
      </c>
      <c r="J916">
        <v>16</v>
      </c>
      <c r="K916">
        <v>1</v>
      </c>
      <c r="L916">
        <v>1426</v>
      </c>
      <c r="M916" s="1">
        <v>45337</v>
      </c>
      <c r="N916" t="s">
        <v>29</v>
      </c>
      <c r="O916" t="str">
        <f t="shared" si="56"/>
        <v>Feb-2024</v>
      </c>
      <c r="P916" s="21">
        <f t="shared" si="57"/>
        <v>2024</v>
      </c>
      <c r="Q916">
        <f t="shared" si="58"/>
        <v>1</v>
      </c>
      <c r="T916" t="str">
        <f t="shared" si="59"/>
        <v>Low Sales</v>
      </c>
    </row>
    <row r="917" spans="1:20" x14ac:dyDescent="0.3">
      <c r="A917" t="s">
        <v>1868</v>
      </c>
      <c r="B917" t="s">
        <v>1869</v>
      </c>
      <c r="C917" t="s">
        <v>32</v>
      </c>
      <c r="D917" t="s">
        <v>41</v>
      </c>
      <c r="E917" t="s">
        <v>34</v>
      </c>
      <c r="F917">
        <v>394</v>
      </c>
      <c r="G917">
        <v>50</v>
      </c>
      <c r="H917">
        <v>197</v>
      </c>
      <c r="I917">
        <v>5</v>
      </c>
      <c r="J917">
        <v>108</v>
      </c>
      <c r="K917">
        <v>1</v>
      </c>
      <c r="L917">
        <v>197</v>
      </c>
      <c r="M917" s="1">
        <v>45686</v>
      </c>
      <c r="N917" t="s">
        <v>58</v>
      </c>
      <c r="O917" t="str">
        <f t="shared" si="56"/>
        <v>Jan-2025</v>
      </c>
      <c r="P917" s="21">
        <f t="shared" si="57"/>
        <v>2025</v>
      </c>
      <c r="Q917">
        <f t="shared" si="58"/>
        <v>1</v>
      </c>
      <c r="T917" t="str">
        <f t="shared" si="59"/>
        <v>Low Sales</v>
      </c>
    </row>
    <row r="918" spans="1:20" x14ac:dyDescent="0.3">
      <c r="A918" t="s">
        <v>1870</v>
      </c>
      <c r="B918" t="s">
        <v>1871</v>
      </c>
      <c r="C918" t="s">
        <v>88</v>
      </c>
      <c r="D918" t="s">
        <v>41</v>
      </c>
      <c r="E918" t="s">
        <v>74</v>
      </c>
      <c r="F918">
        <v>1020</v>
      </c>
      <c r="G918">
        <v>20</v>
      </c>
      <c r="H918">
        <v>816</v>
      </c>
      <c r="I918">
        <v>4</v>
      </c>
      <c r="J918">
        <v>15</v>
      </c>
      <c r="K918">
        <v>1</v>
      </c>
      <c r="L918">
        <v>816</v>
      </c>
      <c r="M918" s="1">
        <v>45580</v>
      </c>
      <c r="N918" t="s">
        <v>102</v>
      </c>
      <c r="O918" t="str">
        <f t="shared" si="56"/>
        <v>Oct-2024</v>
      </c>
      <c r="P918" s="21">
        <f t="shared" si="57"/>
        <v>2024</v>
      </c>
      <c r="Q918">
        <f t="shared" si="58"/>
        <v>3</v>
      </c>
      <c r="T918" t="str">
        <f t="shared" si="59"/>
        <v>Low Sales</v>
      </c>
    </row>
    <row r="919" spans="1:20" x14ac:dyDescent="0.3">
      <c r="A919" t="s">
        <v>1872</v>
      </c>
      <c r="B919" t="s">
        <v>1873</v>
      </c>
      <c r="C919" t="s">
        <v>32</v>
      </c>
      <c r="D919" t="s">
        <v>33</v>
      </c>
      <c r="E919" t="s">
        <v>18</v>
      </c>
      <c r="F919">
        <v>4458</v>
      </c>
      <c r="G919">
        <v>0</v>
      </c>
      <c r="H919">
        <v>4458</v>
      </c>
      <c r="I919">
        <v>4.8</v>
      </c>
      <c r="J919">
        <v>240</v>
      </c>
      <c r="K919">
        <v>1</v>
      </c>
      <c r="L919">
        <v>4458</v>
      </c>
      <c r="M919" s="1">
        <v>45835</v>
      </c>
      <c r="N919" t="s">
        <v>49</v>
      </c>
      <c r="O919" t="str">
        <f t="shared" si="56"/>
        <v>Jun-2025</v>
      </c>
      <c r="P919" s="21">
        <f t="shared" si="57"/>
        <v>2025</v>
      </c>
      <c r="Q919">
        <f t="shared" si="58"/>
        <v>2</v>
      </c>
      <c r="T919" t="str">
        <f t="shared" si="59"/>
        <v>Low Sales</v>
      </c>
    </row>
    <row r="920" spans="1:20" x14ac:dyDescent="0.3">
      <c r="A920" t="s">
        <v>1874</v>
      </c>
      <c r="B920" t="s">
        <v>1875</v>
      </c>
      <c r="C920" t="s">
        <v>116</v>
      </c>
      <c r="D920" t="s">
        <v>28</v>
      </c>
      <c r="E920" t="s">
        <v>34</v>
      </c>
      <c r="F920">
        <v>3843</v>
      </c>
      <c r="G920">
        <v>40</v>
      </c>
      <c r="H920">
        <v>2306</v>
      </c>
      <c r="I920">
        <v>3.8</v>
      </c>
      <c r="J920">
        <v>43</v>
      </c>
      <c r="K920">
        <v>3</v>
      </c>
      <c r="L920">
        <v>6918</v>
      </c>
      <c r="M920" s="1">
        <v>45969</v>
      </c>
      <c r="N920" t="s">
        <v>102</v>
      </c>
      <c r="O920" t="str">
        <f t="shared" si="56"/>
        <v>Nov-2025</v>
      </c>
      <c r="P920" s="21">
        <f t="shared" si="57"/>
        <v>2025</v>
      </c>
      <c r="Q920">
        <f t="shared" si="58"/>
        <v>3</v>
      </c>
      <c r="T920" t="str">
        <f t="shared" si="59"/>
        <v>High Sales</v>
      </c>
    </row>
    <row r="921" spans="1:20" x14ac:dyDescent="0.3">
      <c r="A921" t="s">
        <v>1876</v>
      </c>
      <c r="B921" t="s">
        <v>1877</v>
      </c>
      <c r="C921" t="s">
        <v>22</v>
      </c>
      <c r="D921" t="s">
        <v>46</v>
      </c>
      <c r="E921" t="s">
        <v>34</v>
      </c>
      <c r="F921">
        <v>8084</v>
      </c>
      <c r="G921">
        <v>10</v>
      </c>
      <c r="H921">
        <v>7276</v>
      </c>
      <c r="I921">
        <v>3.7</v>
      </c>
      <c r="J921">
        <v>88</v>
      </c>
      <c r="K921">
        <v>2</v>
      </c>
      <c r="L921">
        <v>14552</v>
      </c>
      <c r="M921" s="1">
        <v>45781</v>
      </c>
      <c r="N921" t="s">
        <v>19</v>
      </c>
      <c r="O921" t="str">
        <f t="shared" si="56"/>
        <v>May-2025</v>
      </c>
      <c r="P921" s="21">
        <f t="shared" si="57"/>
        <v>2025</v>
      </c>
      <c r="Q921">
        <f t="shared" si="58"/>
        <v>2</v>
      </c>
      <c r="T921" t="str">
        <f t="shared" si="59"/>
        <v>High Sales</v>
      </c>
    </row>
    <row r="922" spans="1:20" x14ac:dyDescent="0.3">
      <c r="A922" t="s">
        <v>1878</v>
      </c>
      <c r="B922" t="s">
        <v>1879</v>
      </c>
      <c r="C922" t="s">
        <v>16</v>
      </c>
      <c r="D922" t="s">
        <v>46</v>
      </c>
      <c r="E922" t="s">
        <v>18</v>
      </c>
      <c r="F922">
        <v>8138</v>
      </c>
      <c r="G922">
        <v>70</v>
      </c>
      <c r="H922">
        <v>2441</v>
      </c>
      <c r="I922">
        <v>4.2</v>
      </c>
      <c r="J922">
        <v>45</v>
      </c>
      <c r="K922">
        <v>2</v>
      </c>
      <c r="L922">
        <v>4882</v>
      </c>
      <c r="M922" s="1">
        <v>45653</v>
      </c>
      <c r="N922" t="s">
        <v>49</v>
      </c>
      <c r="O922" t="str">
        <f t="shared" si="56"/>
        <v>Dec-2024</v>
      </c>
      <c r="P922" s="21">
        <f t="shared" si="57"/>
        <v>2024</v>
      </c>
      <c r="Q922">
        <f t="shared" si="58"/>
        <v>3</v>
      </c>
      <c r="T922" t="str">
        <f t="shared" si="59"/>
        <v>Low Sales</v>
      </c>
    </row>
    <row r="923" spans="1:20" x14ac:dyDescent="0.3">
      <c r="A923" t="s">
        <v>1880</v>
      </c>
      <c r="B923" t="s">
        <v>1881</v>
      </c>
      <c r="C923" t="s">
        <v>27</v>
      </c>
      <c r="D923" t="s">
        <v>41</v>
      </c>
      <c r="E923" t="s">
        <v>34</v>
      </c>
      <c r="F923">
        <v>956</v>
      </c>
      <c r="G923">
        <v>40</v>
      </c>
      <c r="H923">
        <v>574</v>
      </c>
      <c r="I923">
        <v>4.9000000000000004</v>
      </c>
      <c r="J923">
        <v>356</v>
      </c>
      <c r="K923">
        <v>3</v>
      </c>
      <c r="L923">
        <v>1722</v>
      </c>
      <c r="M923" s="1">
        <v>45684</v>
      </c>
      <c r="N923" t="s">
        <v>71</v>
      </c>
      <c r="O923" t="str">
        <f t="shared" si="56"/>
        <v>Jan-2025</v>
      </c>
      <c r="P923" s="21">
        <f t="shared" si="57"/>
        <v>2025</v>
      </c>
      <c r="Q923">
        <f t="shared" si="58"/>
        <v>1</v>
      </c>
      <c r="T923" t="str">
        <f t="shared" si="59"/>
        <v>Low Sales</v>
      </c>
    </row>
    <row r="924" spans="1:20" x14ac:dyDescent="0.3">
      <c r="A924" t="s">
        <v>1882</v>
      </c>
      <c r="B924" t="s">
        <v>1883</v>
      </c>
      <c r="C924" t="s">
        <v>37</v>
      </c>
      <c r="D924" t="s">
        <v>17</v>
      </c>
      <c r="E924" t="s">
        <v>34</v>
      </c>
      <c r="F924">
        <v>2008</v>
      </c>
      <c r="G924">
        <v>25</v>
      </c>
      <c r="H924">
        <v>1506</v>
      </c>
      <c r="I924">
        <v>4</v>
      </c>
      <c r="J924">
        <v>655</v>
      </c>
      <c r="K924">
        <v>1</v>
      </c>
      <c r="L924">
        <v>1506</v>
      </c>
      <c r="M924" s="1">
        <v>46002</v>
      </c>
      <c r="N924" t="s">
        <v>75</v>
      </c>
      <c r="O924" t="str">
        <f t="shared" si="56"/>
        <v>Dec-2025</v>
      </c>
      <c r="P924" s="21">
        <f t="shared" si="57"/>
        <v>2025</v>
      </c>
      <c r="Q924">
        <f t="shared" si="58"/>
        <v>3</v>
      </c>
      <c r="T924" t="str">
        <f t="shared" si="59"/>
        <v>Low Sales</v>
      </c>
    </row>
    <row r="925" spans="1:20" x14ac:dyDescent="0.3">
      <c r="A925" t="s">
        <v>1884</v>
      </c>
      <c r="B925" t="s">
        <v>1885</v>
      </c>
      <c r="C925" t="s">
        <v>57</v>
      </c>
      <c r="D925" t="s">
        <v>109</v>
      </c>
      <c r="E925" t="s">
        <v>18</v>
      </c>
      <c r="F925">
        <v>560</v>
      </c>
      <c r="G925">
        <v>20</v>
      </c>
      <c r="H925">
        <v>448</v>
      </c>
      <c r="I925">
        <v>3.3</v>
      </c>
      <c r="J925">
        <v>251</v>
      </c>
      <c r="K925">
        <v>4</v>
      </c>
      <c r="L925">
        <v>1792</v>
      </c>
      <c r="M925" s="1">
        <v>45404</v>
      </c>
      <c r="N925" t="s">
        <v>78</v>
      </c>
      <c r="O925" t="str">
        <f t="shared" si="56"/>
        <v>Apr-2024</v>
      </c>
      <c r="P925" s="21">
        <f t="shared" si="57"/>
        <v>2024</v>
      </c>
      <c r="Q925">
        <f t="shared" si="58"/>
        <v>1</v>
      </c>
      <c r="T925" t="str">
        <f t="shared" si="59"/>
        <v>Low Sales</v>
      </c>
    </row>
    <row r="926" spans="1:20" x14ac:dyDescent="0.3">
      <c r="A926" t="s">
        <v>1886</v>
      </c>
      <c r="B926" t="s">
        <v>1887</v>
      </c>
      <c r="C926" t="s">
        <v>116</v>
      </c>
      <c r="D926" t="s">
        <v>28</v>
      </c>
      <c r="E926" t="s">
        <v>34</v>
      </c>
      <c r="F926">
        <v>2170</v>
      </c>
      <c r="G926">
        <v>40</v>
      </c>
      <c r="H926">
        <v>1302</v>
      </c>
      <c r="I926">
        <v>4.5</v>
      </c>
      <c r="J926">
        <v>151</v>
      </c>
      <c r="K926">
        <v>5</v>
      </c>
      <c r="L926">
        <v>6510</v>
      </c>
      <c r="M926" s="1">
        <v>45723</v>
      </c>
      <c r="N926" t="s">
        <v>75</v>
      </c>
      <c r="O926" t="str">
        <f t="shared" si="56"/>
        <v>Mar-2025</v>
      </c>
      <c r="P926" s="21">
        <f t="shared" si="57"/>
        <v>2025</v>
      </c>
      <c r="Q926">
        <f t="shared" si="58"/>
        <v>1</v>
      </c>
      <c r="T926" t="str">
        <f t="shared" si="59"/>
        <v>High Sales</v>
      </c>
    </row>
    <row r="927" spans="1:20" x14ac:dyDescent="0.3">
      <c r="A927" t="s">
        <v>1888</v>
      </c>
      <c r="B927" t="s">
        <v>1889</v>
      </c>
      <c r="C927" t="s">
        <v>22</v>
      </c>
      <c r="D927" t="s">
        <v>46</v>
      </c>
      <c r="E927" t="s">
        <v>18</v>
      </c>
      <c r="F927">
        <v>4600</v>
      </c>
      <c r="G927">
        <v>20</v>
      </c>
      <c r="H927">
        <v>3680</v>
      </c>
      <c r="I927">
        <v>4.0999999999999996</v>
      </c>
      <c r="J927">
        <v>104</v>
      </c>
      <c r="K927">
        <v>1</v>
      </c>
      <c r="L927">
        <v>3680</v>
      </c>
      <c r="M927" s="1">
        <v>45726</v>
      </c>
      <c r="N927" t="s">
        <v>102</v>
      </c>
      <c r="O927" t="str">
        <f t="shared" si="56"/>
        <v>Mar-2025</v>
      </c>
      <c r="P927" s="21">
        <f t="shared" si="57"/>
        <v>2025</v>
      </c>
      <c r="Q927">
        <f t="shared" si="58"/>
        <v>1</v>
      </c>
      <c r="T927" t="str">
        <f t="shared" si="59"/>
        <v>Low Sales</v>
      </c>
    </row>
    <row r="928" spans="1:20" x14ac:dyDescent="0.3">
      <c r="A928" t="s">
        <v>1890</v>
      </c>
      <c r="B928" t="s">
        <v>1891</v>
      </c>
      <c r="C928" t="s">
        <v>45</v>
      </c>
      <c r="D928" t="s">
        <v>23</v>
      </c>
      <c r="E928" t="s">
        <v>34</v>
      </c>
      <c r="F928">
        <v>2085</v>
      </c>
      <c r="G928">
        <v>0</v>
      </c>
      <c r="H928">
        <v>2085</v>
      </c>
      <c r="I928">
        <v>4.2</v>
      </c>
      <c r="J928">
        <v>281</v>
      </c>
      <c r="K928">
        <v>1</v>
      </c>
      <c r="L928">
        <v>2085</v>
      </c>
      <c r="M928" s="1">
        <v>45542</v>
      </c>
      <c r="N928" t="s">
        <v>19</v>
      </c>
      <c r="O928" t="str">
        <f t="shared" si="56"/>
        <v>Sep-2024</v>
      </c>
      <c r="P928" s="21">
        <f t="shared" si="57"/>
        <v>2024</v>
      </c>
      <c r="Q928">
        <f t="shared" si="58"/>
        <v>3</v>
      </c>
      <c r="T928" t="str">
        <f t="shared" si="59"/>
        <v>Low Sales</v>
      </c>
    </row>
    <row r="929" spans="1:20" x14ac:dyDescent="0.3">
      <c r="A929" t="s">
        <v>1892</v>
      </c>
      <c r="B929" t="s">
        <v>1893</v>
      </c>
      <c r="C929" t="s">
        <v>116</v>
      </c>
      <c r="D929" t="s">
        <v>46</v>
      </c>
      <c r="E929" t="s">
        <v>74</v>
      </c>
      <c r="F929">
        <v>3785</v>
      </c>
      <c r="G929">
        <v>30</v>
      </c>
      <c r="H929">
        <v>2650</v>
      </c>
      <c r="I929">
        <v>3.7</v>
      </c>
      <c r="J929">
        <v>115</v>
      </c>
      <c r="K929">
        <v>4</v>
      </c>
      <c r="L929">
        <v>10600</v>
      </c>
      <c r="M929" s="1">
        <v>45773</v>
      </c>
      <c r="N929" t="s">
        <v>71</v>
      </c>
      <c r="O929" t="str">
        <f t="shared" si="56"/>
        <v>Apr-2025</v>
      </c>
      <c r="P929" s="21">
        <f t="shared" si="57"/>
        <v>2025</v>
      </c>
      <c r="Q929">
        <f t="shared" si="58"/>
        <v>1</v>
      </c>
      <c r="T929" t="str">
        <f t="shared" si="59"/>
        <v>High Sales</v>
      </c>
    </row>
    <row r="930" spans="1:20" x14ac:dyDescent="0.3">
      <c r="A930" t="s">
        <v>1894</v>
      </c>
      <c r="B930" t="s">
        <v>1895</v>
      </c>
      <c r="C930" t="s">
        <v>22</v>
      </c>
      <c r="D930" t="s">
        <v>28</v>
      </c>
      <c r="E930" t="s">
        <v>34</v>
      </c>
      <c r="F930">
        <v>2720</v>
      </c>
      <c r="G930">
        <v>10</v>
      </c>
      <c r="H930">
        <v>2448</v>
      </c>
      <c r="I930">
        <v>4.2</v>
      </c>
      <c r="J930">
        <v>91</v>
      </c>
      <c r="K930">
        <v>1</v>
      </c>
      <c r="L930">
        <v>2448</v>
      </c>
      <c r="M930" s="1">
        <v>45469</v>
      </c>
      <c r="N930" t="s">
        <v>64</v>
      </c>
      <c r="O930" t="str">
        <f t="shared" si="56"/>
        <v>Jun-2024</v>
      </c>
      <c r="P930" s="21">
        <f t="shared" si="57"/>
        <v>2024</v>
      </c>
      <c r="Q930">
        <f t="shared" si="58"/>
        <v>2</v>
      </c>
      <c r="T930" t="str">
        <f t="shared" si="59"/>
        <v>Low Sales</v>
      </c>
    </row>
    <row r="931" spans="1:20" x14ac:dyDescent="0.3">
      <c r="A931" t="s">
        <v>1896</v>
      </c>
      <c r="B931" t="s">
        <v>981</v>
      </c>
      <c r="C931" t="s">
        <v>52</v>
      </c>
      <c r="D931" t="s">
        <v>41</v>
      </c>
      <c r="E931" t="s">
        <v>34</v>
      </c>
      <c r="F931">
        <v>2250</v>
      </c>
      <c r="G931">
        <v>25</v>
      </c>
      <c r="H931">
        <v>1688</v>
      </c>
      <c r="I931">
        <v>3.4</v>
      </c>
      <c r="J931">
        <v>252</v>
      </c>
      <c r="K931">
        <v>3</v>
      </c>
      <c r="L931">
        <v>5064</v>
      </c>
      <c r="M931" s="1">
        <v>45805</v>
      </c>
      <c r="N931" t="s">
        <v>38</v>
      </c>
      <c r="O931" t="str">
        <f t="shared" si="56"/>
        <v>May-2025</v>
      </c>
      <c r="P931" s="21">
        <f t="shared" si="57"/>
        <v>2025</v>
      </c>
      <c r="Q931">
        <f t="shared" si="58"/>
        <v>2</v>
      </c>
      <c r="T931" t="str">
        <f t="shared" si="59"/>
        <v>High Sales</v>
      </c>
    </row>
    <row r="932" spans="1:20" x14ac:dyDescent="0.3">
      <c r="A932" t="s">
        <v>1897</v>
      </c>
      <c r="B932" t="s">
        <v>1898</v>
      </c>
      <c r="C932" t="s">
        <v>116</v>
      </c>
      <c r="D932" t="s">
        <v>28</v>
      </c>
      <c r="E932" t="s">
        <v>34</v>
      </c>
      <c r="F932">
        <v>5262</v>
      </c>
      <c r="G932">
        <v>20</v>
      </c>
      <c r="H932">
        <v>4210</v>
      </c>
      <c r="I932">
        <v>5</v>
      </c>
      <c r="J932">
        <v>247</v>
      </c>
      <c r="K932">
        <v>2</v>
      </c>
      <c r="L932">
        <v>8420</v>
      </c>
      <c r="M932" s="1">
        <v>45702</v>
      </c>
      <c r="N932" t="s">
        <v>150</v>
      </c>
      <c r="O932" t="str">
        <f t="shared" si="56"/>
        <v>Feb-2025</v>
      </c>
      <c r="P932" s="21">
        <f t="shared" si="57"/>
        <v>2025</v>
      </c>
      <c r="Q932">
        <f t="shared" si="58"/>
        <v>1</v>
      </c>
      <c r="T932" t="str">
        <f t="shared" si="59"/>
        <v>High Sales</v>
      </c>
    </row>
    <row r="933" spans="1:20" x14ac:dyDescent="0.3">
      <c r="A933" t="s">
        <v>1899</v>
      </c>
      <c r="B933" t="s">
        <v>1900</v>
      </c>
      <c r="C933" t="s">
        <v>52</v>
      </c>
      <c r="D933" t="s">
        <v>46</v>
      </c>
      <c r="E933" t="s">
        <v>18</v>
      </c>
      <c r="F933">
        <v>9164</v>
      </c>
      <c r="G933">
        <v>20</v>
      </c>
      <c r="H933">
        <v>7331</v>
      </c>
      <c r="I933">
        <v>4.5999999999999996</v>
      </c>
      <c r="J933">
        <v>116</v>
      </c>
      <c r="K933">
        <v>1</v>
      </c>
      <c r="L933">
        <v>7331</v>
      </c>
      <c r="M933" s="1">
        <v>45681</v>
      </c>
      <c r="N933" t="s">
        <v>85</v>
      </c>
      <c r="O933" t="str">
        <f t="shared" si="56"/>
        <v>Jan-2025</v>
      </c>
      <c r="P933" s="21">
        <f t="shared" si="57"/>
        <v>2025</v>
      </c>
      <c r="Q933">
        <f t="shared" si="58"/>
        <v>1</v>
      </c>
      <c r="T933" t="str">
        <f t="shared" si="59"/>
        <v>High Sales</v>
      </c>
    </row>
    <row r="934" spans="1:20" x14ac:dyDescent="0.3">
      <c r="A934" t="s">
        <v>1901</v>
      </c>
      <c r="B934" t="s">
        <v>1902</v>
      </c>
      <c r="C934" t="s">
        <v>52</v>
      </c>
      <c r="D934" t="s">
        <v>17</v>
      </c>
      <c r="E934" t="s">
        <v>34</v>
      </c>
      <c r="F934">
        <v>1878</v>
      </c>
      <c r="G934">
        <v>10</v>
      </c>
      <c r="H934">
        <v>1690</v>
      </c>
      <c r="I934">
        <v>4.0999999999999996</v>
      </c>
      <c r="J934">
        <v>48</v>
      </c>
      <c r="K934">
        <v>1</v>
      </c>
      <c r="L934">
        <v>1690</v>
      </c>
      <c r="M934" s="1">
        <v>45635</v>
      </c>
      <c r="N934" t="s">
        <v>61</v>
      </c>
      <c r="O934" t="str">
        <f t="shared" si="56"/>
        <v>Dec-2024</v>
      </c>
      <c r="P934" s="21">
        <f t="shared" si="57"/>
        <v>2024</v>
      </c>
      <c r="Q934">
        <f t="shared" si="58"/>
        <v>3</v>
      </c>
      <c r="T934" t="str">
        <f t="shared" si="59"/>
        <v>Low Sales</v>
      </c>
    </row>
    <row r="935" spans="1:20" x14ac:dyDescent="0.3">
      <c r="A935" t="s">
        <v>1903</v>
      </c>
      <c r="B935" t="s">
        <v>1904</v>
      </c>
      <c r="C935" t="s">
        <v>116</v>
      </c>
      <c r="D935" t="s">
        <v>23</v>
      </c>
      <c r="E935" t="s">
        <v>18</v>
      </c>
      <c r="F935">
        <v>2525</v>
      </c>
      <c r="G935">
        <v>25</v>
      </c>
      <c r="H935">
        <v>1894</v>
      </c>
      <c r="I935">
        <v>4.5</v>
      </c>
      <c r="J935">
        <v>226</v>
      </c>
      <c r="K935">
        <v>3</v>
      </c>
      <c r="L935">
        <v>5682</v>
      </c>
      <c r="M935" s="1">
        <v>45484</v>
      </c>
      <c r="N935" t="s">
        <v>24</v>
      </c>
      <c r="O935" t="str">
        <f t="shared" si="56"/>
        <v>Jul-2024</v>
      </c>
      <c r="P935" s="21">
        <f t="shared" si="57"/>
        <v>2024</v>
      </c>
      <c r="Q935">
        <f t="shared" si="58"/>
        <v>2</v>
      </c>
      <c r="T935" t="str">
        <f t="shared" si="59"/>
        <v>High Sales</v>
      </c>
    </row>
    <row r="936" spans="1:20" x14ac:dyDescent="0.3">
      <c r="A936" t="s">
        <v>1905</v>
      </c>
      <c r="B936" t="s">
        <v>1906</v>
      </c>
      <c r="C936" t="s">
        <v>88</v>
      </c>
      <c r="D936" t="s">
        <v>28</v>
      </c>
      <c r="E936" t="s">
        <v>34</v>
      </c>
      <c r="F936">
        <v>10788</v>
      </c>
      <c r="G936">
        <v>25</v>
      </c>
      <c r="H936">
        <v>8091</v>
      </c>
      <c r="I936">
        <v>3.8</v>
      </c>
      <c r="J936">
        <v>293</v>
      </c>
      <c r="K936">
        <v>1</v>
      </c>
      <c r="L936">
        <v>8091</v>
      </c>
      <c r="M936" s="1">
        <v>45787</v>
      </c>
      <c r="N936" t="s">
        <v>78</v>
      </c>
      <c r="O936" t="str">
        <f t="shared" si="56"/>
        <v>May-2025</v>
      </c>
      <c r="P936" s="21">
        <f t="shared" si="57"/>
        <v>2025</v>
      </c>
      <c r="Q936">
        <f t="shared" si="58"/>
        <v>2</v>
      </c>
      <c r="T936" t="str">
        <f t="shared" si="59"/>
        <v>High Sales</v>
      </c>
    </row>
    <row r="937" spans="1:20" x14ac:dyDescent="0.3">
      <c r="A937" t="s">
        <v>1907</v>
      </c>
      <c r="B937" t="s">
        <v>1908</v>
      </c>
      <c r="C937" t="s">
        <v>32</v>
      </c>
      <c r="D937" t="s">
        <v>28</v>
      </c>
      <c r="E937" t="s">
        <v>34</v>
      </c>
      <c r="F937">
        <v>3911</v>
      </c>
      <c r="G937">
        <v>30</v>
      </c>
      <c r="H937">
        <v>2738</v>
      </c>
      <c r="I937">
        <v>4.5999999999999996</v>
      </c>
      <c r="J937">
        <v>379</v>
      </c>
      <c r="K937">
        <v>1</v>
      </c>
      <c r="L937">
        <v>2738</v>
      </c>
      <c r="M937" s="1">
        <v>45614</v>
      </c>
      <c r="N937" t="s">
        <v>189</v>
      </c>
      <c r="O937" t="str">
        <f t="shared" si="56"/>
        <v>Nov-2024</v>
      </c>
      <c r="P937" s="21">
        <f t="shared" si="57"/>
        <v>2024</v>
      </c>
      <c r="Q937">
        <f t="shared" si="58"/>
        <v>3</v>
      </c>
      <c r="T937" t="str">
        <f t="shared" si="59"/>
        <v>Low Sales</v>
      </c>
    </row>
    <row r="938" spans="1:20" x14ac:dyDescent="0.3">
      <c r="A938" t="s">
        <v>1909</v>
      </c>
      <c r="B938" t="s">
        <v>1910</v>
      </c>
      <c r="C938" t="s">
        <v>32</v>
      </c>
      <c r="D938" t="s">
        <v>33</v>
      </c>
      <c r="E938" t="s">
        <v>34</v>
      </c>
      <c r="F938">
        <v>4462</v>
      </c>
      <c r="G938">
        <v>30</v>
      </c>
      <c r="H938">
        <v>3123</v>
      </c>
      <c r="I938">
        <v>3.9</v>
      </c>
      <c r="J938">
        <v>36</v>
      </c>
      <c r="K938">
        <v>1</v>
      </c>
      <c r="L938">
        <v>3123</v>
      </c>
      <c r="M938" s="1">
        <v>45445</v>
      </c>
      <c r="N938" t="s">
        <v>61</v>
      </c>
      <c r="O938" t="str">
        <f t="shared" si="56"/>
        <v>Jun-2024</v>
      </c>
      <c r="P938" s="21">
        <f t="shared" si="57"/>
        <v>2024</v>
      </c>
      <c r="Q938">
        <f t="shared" si="58"/>
        <v>2</v>
      </c>
      <c r="T938" t="str">
        <f t="shared" si="59"/>
        <v>Low Sales</v>
      </c>
    </row>
    <row r="939" spans="1:20" x14ac:dyDescent="0.3">
      <c r="A939" t="s">
        <v>1911</v>
      </c>
      <c r="B939" t="s">
        <v>1912</v>
      </c>
      <c r="C939" t="s">
        <v>45</v>
      </c>
      <c r="D939" t="s">
        <v>109</v>
      </c>
      <c r="E939" t="s">
        <v>34</v>
      </c>
      <c r="F939">
        <v>1150</v>
      </c>
      <c r="G939">
        <v>15</v>
      </c>
      <c r="H939">
        <v>978</v>
      </c>
      <c r="I939">
        <v>3.9</v>
      </c>
      <c r="J939">
        <v>365</v>
      </c>
      <c r="K939">
        <v>1</v>
      </c>
      <c r="L939">
        <v>978</v>
      </c>
      <c r="M939" s="1">
        <v>45932</v>
      </c>
      <c r="N939" t="s">
        <v>19</v>
      </c>
      <c r="O939" t="str">
        <f t="shared" si="56"/>
        <v>Oct-2025</v>
      </c>
      <c r="P939" s="21">
        <f t="shared" si="57"/>
        <v>2025</v>
      </c>
      <c r="Q939">
        <f t="shared" si="58"/>
        <v>3</v>
      </c>
      <c r="T939" t="str">
        <f t="shared" si="59"/>
        <v>Low Sales</v>
      </c>
    </row>
    <row r="940" spans="1:20" x14ac:dyDescent="0.3">
      <c r="A940" t="s">
        <v>1913</v>
      </c>
      <c r="B940" t="s">
        <v>1914</v>
      </c>
      <c r="C940" t="s">
        <v>116</v>
      </c>
      <c r="D940" t="s">
        <v>46</v>
      </c>
      <c r="E940" t="s">
        <v>161</v>
      </c>
      <c r="F940">
        <v>8821</v>
      </c>
      <c r="G940">
        <v>30</v>
      </c>
      <c r="H940">
        <v>6175</v>
      </c>
      <c r="I940">
        <v>3.6</v>
      </c>
      <c r="J940">
        <v>108</v>
      </c>
      <c r="K940">
        <v>1</v>
      </c>
      <c r="L940">
        <v>6175</v>
      </c>
      <c r="M940" s="1">
        <v>45930</v>
      </c>
      <c r="N940" t="s">
        <v>71</v>
      </c>
      <c r="O940" t="str">
        <f t="shared" si="56"/>
        <v>Sep-2025</v>
      </c>
      <c r="P940" s="21">
        <f t="shared" si="57"/>
        <v>2025</v>
      </c>
      <c r="Q940">
        <f t="shared" si="58"/>
        <v>3</v>
      </c>
      <c r="T940" t="str">
        <f t="shared" si="59"/>
        <v>High Sales</v>
      </c>
    </row>
    <row r="941" spans="1:20" x14ac:dyDescent="0.3">
      <c r="A941" t="s">
        <v>1915</v>
      </c>
      <c r="B941" t="s">
        <v>1916</v>
      </c>
      <c r="C941" t="s">
        <v>88</v>
      </c>
      <c r="D941" t="s">
        <v>17</v>
      </c>
      <c r="E941" t="s">
        <v>18</v>
      </c>
      <c r="F941">
        <v>2685</v>
      </c>
      <c r="G941">
        <v>25</v>
      </c>
      <c r="H941">
        <v>2014</v>
      </c>
      <c r="I941">
        <v>4.3</v>
      </c>
      <c r="J941">
        <v>174</v>
      </c>
      <c r="K941">
        <v>1</v>
      </c>
      <c r="L941">
        <v>2014</v>
      </c>
      <c r="M941" s="1">
        <v>45307</v>
      </c>
      <c r="N941" t="s">
        <v>58</v>
      </c>
      <c r="O941" t="str">
        <f t="shared" si="56"/>
        <v>Jan-2024</v>
      </c>
      <c r="P941" s="21">
        <f t="shared" si="57"/>
        <v>2024</v>
      </c>
      <c r="Q941">
        <f t="shared" si="58"/>
        <v>1</v>
      </c>
      <c r="T941" t="str">
        <f t="shared" si="59"/>
        <v>Low Sales</v>
      </c>
    </row>
    <row r="942" spans="1:20" x14ac:dyDescent="0.3">
      <c r="A942" t="s">
        <v>1917</v>
      </c>
      <c r="B942" t="s">
        <v>1918</v>
      </c>
      <c r="C942" t="s">
        <v>27</v>
      </c>
      <c r="D942" t="s">
        <v>23</v>
      </c>
      <c r="E942" t="s">
        <v>34</v>
      </c>
      <c r="F942">
        <v>2180</v>
      </c>
      <c r="G942">
        <v>50</v>
      </c>
      <c r="H942">
        <v>1090</v>
      </c>
      <c r="I942">
        <v>4.0999999999999996</v>
      </c>
      <c r="J942">
        <v>522</v>
      </c>
      <c r="K942">
        <v>1</v>
      </c>
      <c r="L942">
        <v>1090</v>
      </c>
      <c r="M942" s="1">
        <v>45882</v>
      </c>
      <c r="N942" t="s">
        <v>102</v>
      </c>
      <c r="O942" t="str">
        <f t="shared" si="56"/>
        <v>Aug-2025</v>
      </c>
      <c r="P942" s="21">
        <f t="shared" si="57"/>
        <v>2025</v>
      </c>
      <c r="Q942">
        <f t="shared" si="58"/>
        <v>2</v>
      </c>
      <c r="T942" t="str">
        <f t="shared" si="59"/>
        <v>Low Sales</v>
      </c>
    </row>
    <row r="943" spans="1:20" x14ac:dyDescent="0.3">
      <c r="A943" t="s">
        <v>1919</v>
      </c>
      <c r="B943" t="s">
        <v>1920</v>
      </c>
      <c r="C943" t="s">
        <v>32</v>
      </c>
      <c r="D943" t="s">
        <v>46</v>
      </c>
      <c r="E943" t="s">
        <v>74</v>
      </c>
      <c r="F943">
        <v>5716</v>
      </c>
      <c r="G943">
        <v>70</v>
      </c>
      <c r="H943">
        <v>1715</v>
      </c>
      <c r="I943">
        <v>4.8</v>
      </c>
      <c r="J943">
        <v>97</v>
      </c>
      <c r="K943">
        <v>2</v>
      </c>
      <c r="L943">
        <v>3430</v>
      </c>
      <c r="M943" s="1">
        <v>45744</v>
      </c>
      <c r="N943" t="s">
        <v>58</v>
      </c>
      <c r="O943" t="str">
        <f t="shared" si="56"/>
        <v>Mar-2025</v>
      </c>
      <c r="P943" s="21">
        <f t="shared" si="57"/>
        <v>2025</v>
      </c>
      <c r="Q943">
        <f t="shared" si="58"/>
        <v>1</v>
      </c>
      <c r="T943" t="str">
        <f t="shared" si="59"/>
        <v>Low Sales</v>
      </c>
    </row>
    <row r="944" spans="1:20" x14ac:dyDescent="0.3">
      <c r="A944" t="s">
        <v>1921</v>
      </c>
      <c r="B944" t="s">
        <v>1922</v>
      </c>
      <c r="C944" t="s">
        <v>22</v>
      </c>
      <c r="D944" t="s">
        <v>33</v>
      </c>
      <c r="E944" t="s">
        <v>34</v>
      </c>
      <c r="F944">
        <v>2918</v>
      </c>
      <c r="G944">
        <v>20</v>
      </c>
      <c r="H944">
        <v>2334</v>
      </c>
      <c r="I944">
        <v>3.6</v>
      </c>
      <c r="J944">
        <v>359</v>
      </c>
      <c r="K944">
        <v>3</v>
      </c>
      <c r="L944">
        <v>7002</v>
      </c>
      <c r="M944" s="1">
        <v>45424</v>
      </c>
      <c r="N944" t="s">
        <v>91</v>
      </c>
      <c r="O944" t="str">
        <f t="shared" si="56"/>
        <v>May-2024</v>
      </c>
      <c r="P944" s="21">
        <f t="shared" si="57"/>
        <v>2024</v>
      </c>
      <c r="Q944">
        <f t="shared" si="58"/>
        <v>2</v>
      </c>
      <c r="T944" t="str">
        <f t="shared" si="59"/>
        <v>High Sales</v>
      </c>
    </row>
    <row r="945" spans="1:20" x14ac:dyDescent="0.3">
      <c r="A945" t="s">
        <v>1923</v>
      </c>
      <c r="B945" t="s">
        <v>1924</v>
      </c>
      <c r="C945" t="s">
        <v>57</v>
      </c>
      <c r="D945" t="s">
        <v>23</v>
      </c>
      <c r="E945" t="s">
        <v>34</v>
      </c>
      <c r="F945">
        <v>4934</v>
      </c>
      <c r="G945">
        <v>20</v>
      </c>
      <c r="H945">
        <v>3947</v>
      </c>
      <c r="I945">
        <v>4.3</v>
      </c>
      <c r="J945">
        <v>126</v>
      </c>
      <c r="K945">
        <v>1</v>
      </c>
      <c r="L945">
        <v>3947</v>
      </c>
      <c r="M945" s="1">
        <v>45951</v>
      </c>
      <c r="N945" t="s">
        <v>78</v>
      </c>
      <c r="O945" t="str">
        <f t="shared" si="56"/>
        <v>Oct-2025</v>
      </c>
      <c r="P945" s="21">
        <f t="shared" si="57"/>
        <v>2025</v>
      </c>
      <c r="Q945">
        <f t="shared" si="58"/>
        <v>3</v>
      </c>
      <c r="T945" t="str">
        <f t="shared" si="59"/>
        <v>Low Sales</v>
      </c>
    </row>
    <row r="946" spans="1:20" x14ac:dyDescent="0.3">
      <c r="A946" t="s">
        <v>1925</v>
      </c>
      <c r="B946" t="s">
        <v>1926</v>
      </c>
      <c r="C946" t="s">
        <v>116</v>
      </c>
      <c r="D946" t="s">
        <v>23</v>
      </c>
      <c r="E946" t="s">
        <v>34</v>
      </c>
      <c r="F946">
        <v>3868</v>
      </c>
      <c r="G946">
        <v>15</v>
      </c>
      <c r="H946">
        <v>3288</v>
      </c>
      <c r="I946">
        <v>4.7</v>
      </c>
      <c r="J946">
        <v>215</v>
      </c>
      <c r="K946">
        <v>3</v>
      </c>
      <c r="L946">
        <v>9864</v>
      </c>
      <c r="M946" s="1">
        <v>45520</v>
      </c>
      <c r="N946" t="s">
        <v>189</v>
      </c>
      <c r="O946" t="str">
        <f t="shared" si="56"/>
        <v>Aug-2024</v>
      </c>
      <c r="P946" s="21">
        <f t="shared" si="57"/>
        <v>2024</v>
      </c>
      <c r="Q946">
        <f t="shared" si="58"/>
        <v>2</v>
      </c>
      <c r="T946" t="str">
        <f t="shared" si="59"/>
        <v>High Sales</v>
      </c>
    </row>
    <row r="947" spans="1:20" x14ac:dyDescent="0.3">
      <c r="A947" t="s">
        <v>1927</v>
      </c>
      <c r="B947" t="s">
        <v>1928</v>
      </c>
      <c r="C947" t="s">
        <v>57</v>
      </c>
      <c r="D947" t="s">
        <v>53</v>
      </c>
      <c r="E947" t="s">
        <v>34</v>
      </c>
      <c r="F947">
        <v>6053</v>
      </c>
      <c r="G947">
        <v>25</v>
      </c>
      <c r="H947">
        <v>4540</v>
      </c>
      <c r="I947">
        <v>5</v>
      </c>
      <c r="J947">
        <v>360</v>
      </c>
      <c r="K947">
        <v>1</v>
      </c>
      <c r="L947">
        <v>4540</v>
      </c>
      <c r="M947" s="1">
        <v>45476</v>
      </c>
      <c r="N947" t="s">
        <v>29</v>
      </c>
      <c r="O947" t="str">
        <f t="shared" si="56"/>
        <v>Jul-2024</v>
      </c>
      <c r="P947" s="21">
        <f t="shared" si="57"/>
        <v>2024</v>
      </c>
      <c r="Q947">
        <f t="shared" si="58"/>
        <v>2</v>
      </c>
      <c r="T947" t="str">
        <f t="shared" si="59"/>
        <v>Low Sales</v>
      </c>
    </row>
    <row r="948" spans="1:20" x14ac:dyDescent="0.3">
      <c r="A948" t="s">
        <v>1929</v>
      </c>
      <c r="B948" t="s">
        <v>1930</v>
      </c>
      <c r="C948" t="s">
        <v>88</v>
      </c>
      <c r="D948" t="s">
        <v>41</v>
      </c>
      <c r="E948" t="s">
        <v>34</v>
      </c>
      <c r="F948">
        <v>784</v>
      </c>
      <c r="G948">
        <v>20</v>
      </c>
      <c r="H948">
        <v>627</v>
      </c>
      <c r="I948">
        <v>4.2</v>
      </c>
      <c r="J948">
        <v>69</v>
      </c>
      <c r="K948">
        <v>1</v>
      </c>
      <c r="L948">
        <v>627</v>
      </c>
      <c r="M948" s="1">
        <v>46011</v>
      </c>
      <c r="N948" t="s">
        <v>168</v>
      </c>
      <c r="O948" t="str">
        <f t="shared" si="56"/>
        <v>Dec-2025</v>
      </c>
      <c r="P948" s="21">
        <f t="shared" si="57"/>
        <v>2025</v>
      </c>
      <c r="Q948">
        <f t="shared" si="58"/>
        <v>3</v>
      </c>
      <c r="T948" t="str">
        <f t="shared" si="59"/>
        <v>Low Sales</v>
      </c>
    </row>
    <row r="949" spans="1:20" x14ac:dyDescent="0.3">
      <c r="A949" t="s">
        <v>1931</v>
      </c>
      <c r="B949" t="s">
        <v>1932</v>
      </c>
      <c r="C949" t="s">
        <v>27</v>
      </c>
      <c r="D949" t="s">
        <v>109</v>
      </c>
      <c r="E949" t="s">
        <v>18</v>
      </c>
      <c r="F949">
        <v>2414</v>
      </c>
      <c r="G949">
        <v>10</v>
      </c>
      <c r="H949">
        <v>2173</v>
      </c>
      <c r="I949">
        <v>3.9</v>
      </c>
      <c r="J949">
        <v>305</v>
      </c>
      <c r="K949">
        <v>1</v>
      </c>
      <c r="L949">
        <v>2173</v>
      </c>
      <c r="M949" s="1">
        <v>45324</v>
      </c>
      <c r="N949" t="s">
        <v>150</v>
      </c>
      <c r="O949" t="str">
        <f t="shared" si="56"/>
        <v>Feb-2024</v>
      </c>
      <c r="P949" s="21">
        <f t="shared" si="57"/>
        <v>2024</v>
      </c>
      <c r="Q949">
        <f t="shared" si="58"/>
        <v>1</v>
      </c>
      <c r="T949" t="str">
        <f t="shared" si="59"/>
        <v>Low Sales</v>
      </c>
    </row>
    <row r="950" spans="1:20" x14ac:dyDescent="0.3">
      <c r="A950" t="s">
        <v>1933</v>
      </c>
      <c r="B950" t="s">
        <v>1934</v>
      </c>
      <c r="C950" t="s">
        <v>57</v>
      </c>
      <c r="D950" t="s">
        <v>41</v>
      </c>
      <c r="E950" t="s">
        <v>34</v>
      </c>
      <c r="F950">
        <v>1264</v>
      </c>
      <c r="G950">
        <v>10</v>
      </c>
      <c r="H950">
        <v>1138</v>
      </c>
      <c r="I950">
        <v>4.2</v>
      </c>
      <c r="J950">
        <v>186</v>
      </c>
      <c r="K950">
        <v>4</v>
      </c>
      <c r="L950">
        <v>4552</v>
      </c>
      <c r="M950" s="1">
        <v>45992</v>
      </c>
      <c r="N950" t="s">
        <v>71</v>
      </c>
      <c r="O950" t="str">
        <f t="shared" si="56"/>
        <v>Dec-2025</v>
      </c>
      <c r="P950" s="21">
        <f t="shared" si="57"/>
        <v>2025</v>
      </c>
      <c r="Q950">
        <f t="shared" si="58"/>
        <v>3</v>
      </c>
      <c r="T950" t="str">
        <f t="shared" si="59"/>
        <v>Low Sales</v>
      </c>
    </row>
    <row r="951" spans="1:20" x14ac:dyDescent="0.3">
      <c r="A951" t="s">
        <v>1935</v>
      </c>
      <c r="B951" t="s">
        <v>1936</v>
      </c>
      <c r="C951" t="s">
        <v>116</v>
      </c>
      <c r="D951" t="s">
        <v>23</v>
      </c>
      <c r="E951" t="s">
        <v>18</v>
      </c>
      <c r="F951">
        <v>1357</v>
      </c>
      <c r="G951">
        <v>15</v>
      </c>
      <c r="H951">
        <v>1153</v>
      </c>
      <c r="I951">
        <v>4.8</v>
      </c>
      <c r="J951">
        <v>61</v>
      </c>
      <c r="K951">
        <v>1</v>
      </c>
      <c r="L951">
        <v>1153</v>
      </c>
      <c r="M951" s="1">
        <v>46021</v>
      </c>
      <c r="N951" t="s">
        <v>91</v>
      </c>
      <c r="O951" t="str">
        <f t="shared" si="56"/>
        <v>Dec-2025</v>
      </c>
      <c r="P951" s="21">
        <f t="shared" si="57"/>
        <v>2025</v>
      </c>
      <c r="Q951">
        <f t="shared" si="58"/>
        <v>3</v>
      </c>
      <c r="T951" t="str">
        <f t="shared" si="59"/>
        <v>Low Sales</v>
      </c>
    </row>
    <row r="952" spans="1:20" x14ac:dyDescent="0.3">
      <c r="A952" t="s">
        <v>1937</v>
      </c>
      <c r="B952" t="s">
        <v>1938</v>
      </c>
      <c r="C952" t="s">
        <v>16</v>
      </c>
      <c r="D952" t="s">
        <v>46</v>
      </c>
      <c r="E952" t="s">
        <v>18</v>
      </c>
      <c r="F952">
        <v>3604</v>
      </c>
      <c r="G952">
        <v>40</v>
      </c>
      <c r="H952">
        <v>2162</v>
      </c>
      <c r="I952">
        <v>4.8</v>
      </c>
      <c r="J952">
        <v>119</v>
      </c>
      <c r="K952">
        <v>1</v>
      </c>
      <c r="L952">
        <v>2162</v>
      </c>
      <c r="M952" s="1">
        <v>45596</v>
      </c>
      <c r="N952" t="s">
        <v>85</v>
      </c>
      <c r="O952" t="str">
        <f t="shared" si="56"/>
        <v>Oct-2024</v>
      </c>
      <c r="P952" s="21">
        <f t="shared" si="57"/>
        <v>2024</v>
      </c>
      <c r="Q952">
        <f t="shared" si="58"/>
        <v>3</v>
      </c>
      <c r="T952" t="str">
        <f t="shared" si="59"/>
        <v>Low Sales</v>
      </c>
    </row>
    <row r="953" spans="1:20" x14ac:dyDescent="0.3">
      <c r="A953" t="s">
        <v>1939</v>
      </c>
      <c r="B953" t="s">
        <v>1940</v>
      </c>
      <c r="C953" t="s">
        <v>52</v>
      </c>
      <c r="D953" t="s">
        <v>53</v>
      </c>
      <c r="E953" t="s">
        <v>34</v>
      </c>
      <c r="F953">
        <v>5176</v>
      </c>
      <c r="G953">
        <v>30</v>
      </c>
      <c r="H953">
        <v>3623</v>
      </c>
      <c r="I953">
        <v>4</v>
      </c>
      <c r="J953">
        <v>76</v>
      </c>
      <c r="K953">
        <v>4</v>
      </c>
      <c r="L953">
        <v>14492</v>
      </c>
      <c r="M953" s="1">
        <v>45739</v>
      </c>
      <c r="N953" t="s">
        <v>102</v>
      </c>
      <c r="O953" t="str">
        <f t="shared" si="56"/>
        <v>Mar-2025</v>
      </c>
      <c r="P953" s="21">
        <f t="shared" si="57"/>
        <v>2025</v>
      </c>
      <c r="Q953">
        <f t="shared" si="58"/>
        <v>1</v>
      </c>
      <c r="T953" t="str">
        <f t="shared" si="59"/>
        <v>High Sales</v>
      </c>
    </row>
    <row r="954" spans="1:20" x14ac:dyDescent="0.3">
      <c r="A954" t="s">
        <v>1941</v>
      </c>
      <c r="B954" t="s">
        <v>1942</v>
      </c>
      <c r="C954" t="s">
        <v>37</v>
      </c>
      <c r="D954" t="s">
        <v>17</v>
      </c>
      <c r="E954" t="s">
        <v>18</v>
      </c>
      <c r="F954">
        <v>6873</v>
      </c>
      <c r="G954">
        <v>25</v>
      </c>
      <c r="H954">
        <v>5155</v>
      </c>
      <c r="I954">
        <v>4.7</v>
      </c>
      <c r="J954">
        <v>81</v>
      </c>
      <c r="K954">
        <v>1</v>
      </c>
      <c r="L954">
        <v>5155</v>
      </c>
      <c r="M954" s="1">
        <v>45616</v>
      </c>
      <c r="N954" t="s">
        <v>61</v>
      </c>
      <c r="O954" t="str">
        <f t="shared" si="56"/>
        <v>Nov-2024</v>
      </c>
      <c r="P954" s="21">
        <f t="shared" si="57"/>
        <v>2024</v>
      </c>
      <c r="Q954">
        <f t="shared" si="58"/>
        <v>3</v>
      </c>
      <c r="T954" t="str">
        <f t="shared" si="59"/>
        <v>High Sales</v>
      </c>
    </row>
    <row r="955" spans="1:20" x14ac:dyDescent="0.3">
      <c r="A955" t="s">
        <v>1943</v>
      </c>
      <c r="B955" t="s">
        <v>1944</v>
      </c>
      <c r="C955" t="s">
        <v>116</v>
      </c>
      <c r="D955" t="s">
        <v>53</v>
      </c>
      <c r="E955" t="s">
        <v>34</v>
      </c>
      <c r="F955">
        <v>1720</v>
      </c>
      <c r="G955">
        <v>30</v>
      </c>
      <c r="H955">
        <v>1204</v>
      </c>
      <c r="I955">
        <v>4.0999999999999996</v>
      </c>
      <c r="J955">
        <v>71</v>
      </c>
      <c r="K955">
        <v>1</v>
      </c>
      <c r="L955">
        <v>1204</v>
      </c>
      <c r="M955" s="1">
        <v>45825</v>
      </c>
      <c r="N955" t="s">
        <v>61</v>
      </c>
      <c r="O955" t="str">
        <f t="shared" si="56"/>
        <v>Jun-2025</v>
      </c>
      <c r="P955" s="21">
        <f t="shared" si="57"/>
        <v>2025</v>
      </c>
      <c r="Q955">
        <f t="shared" si="58"/>
        <v>2</v>
      </c>
      <c r="T955" t="str">
        <f t="shared" si="59"/>
        <v>Low Sales</v>
      </c>
    </row>
    <row r="956" spans="1:20" x14ac:dyDescent="0.3">
      <c r="A956" t="s">
        <v>1945</v>
      </c>
      <c r="B956" t="s">
        <v>1946</v>
      </c>
      <c r="C956" t="s">
        <v>27</v>
      </c>
      <c r="D956" t="s">
        <v>23</v>
      </c>
      <c r="E956" t="s">
        <v>18</v>
      </c>
      <c r="F956">
        <v>2327</v>
      </c>
      <c r="G956">
        <v>20</v>
      </c>
      <c r="H956">
        <v>1862</v>
      </c>
      <c r="I956">
        <v>4.5</v>
      </c>
      <c r="J956">
        <v>49</v>
      </c>
      <c r="K956">
        <v>2</v>
      </c>
      <c r="L956">
        <v>3724</v>
      </c>
      <c r="M956" s="1">
        <v>45907</v>
      </c>
      <c r="N956" t="s">
        <v>189</v>
      </c>
      <c r="O956" t="str">
        <f t="shared" si="56"/>
        <v>Sep-2025</v>
      </c>
      <c r="P956" s="21">
        <f t="shared" si="57"/>
        <v>2025</v>
      </c>
      <c r="Q956">
        <f t="shared" si="58"/>
        <v>3</v>
      </c>
      <c r="T956" t="str">
        <f t="shared" si="59"/>
        <v>Low Sales</v>
      </c>
    </row>
    <row r="957" spans="1:20" x14ac:dyDescent="0.3">
      <c r="A957" t="s">
        <v>1947</v>
      </c>
      <c r="B957" t="s">
        <v>1948</v>
      </c>
      <c r="C957" t="s">
        <v>88</v>
      </c>
      <c r="D957" t="s">
        <v>17</v>
      </c>
      <c r="E957" t="s">
        <v>18</v>
      </c>
      <c r="F957">
        <v>4827</v>
      </c>
      <c r="G957">
        <v>40</v>
      </c>
      <c r="H957">
        <v>2896</v>
      </c>
      <c r="I957">
        <v>4.4000000000000004</v>
      </c>
      <c r="J957">
        <v>42</v>
      </c>
      <c r="K957">
        <v>1</v>
      </c>
      <c r="L957">
        <v>2896</v>
      </c>
      <c r="M957" s="1">
        <v>45606</v>
      </c>
      <c r="N957" t="s">
        <v>64</v>
      </c>
      <c r="O957" t="str">
        <f t="shared" si="56"/>
        <v>Nov-2024</v>
      </c>
      <c r="P957" s="21">
        <f t="shared" si="57"/>
        <v>2024</v>
      </c>
      <c r="Q957">
        <f t="shared" si="58"/>
        <v>3</v>
      </c>
      <c r="T957" t="str">
        <f t="shared" si="59"/>
        <v>Low Sales</v>
      </c>
    </row>
    <row r="958" spans="1:20" x14ac:dyDescent="0.3">
      <c r="A958" t="s">
        <v>1949</v>
      </c>
      <c r="B958" t="s">
        <v>1950</v>
      </c>
      <c r="C958" t="s">
        <v>27</v>
      </c>
      <c r="D958" t="s">
        <v>41</v>
      </c>
      <c r="E958" t="s">
        <v>34</v>
      </c>
      <c r="F958">
        <v>1832</v>
      </c>
      <c r="G958">
        <v>40</v>
      </c>
      <c r="H958">
        <v>1099</v>
      </c>
      <c r="I958">
        <v>3.9</v>
      </c>
      <c r="J958">
        <v>116</v>
      </c>
      <c r="K958">
        <v>1</v>
      </c>
      <c r="L958">
        <v>1099</v>
      </c>
      <c r="M958" s="1">
        <v>45635</v>
      </c>
      <c r="N958" t="s">
        <v>29</v>
      </c>
      <c r="O958" t="str">
        <f t="shared" si="56"/>
        <v>Dec-2024</v>
      </c>
      <c r="P958" s="21">
        <f t="shared" si="57"/>
        <v>2024</v>
      </c>
      <c r="Q958">
        <f t="shared" si="58"/>
        <v>3</v>
      </c>
      <c r="T958" t="str">
        <f t="shared" si="59"/>
        <v>Low Sales</v>
      </c>
    </row>
    <row r="959" spans="1:20" x14ac:dyDescent="0.3">
      <c r="A959" t="s">
        <v>1951</v>
      </c>
      <c r="B959" t="s">
        <v>1952</v>
      </c>
      <c r="C959" t="s">
        <v>52</v>
      </c>
      <c r="D959" t="s">
        <v>33</v>
      </c>
      <c r="E959" t="s">
        <v>18</v>
      </c>
      <c r="F959">
        <v>3054</v>
      </c>
      <c r="G959">
        <v>25</v>
      </c>
      <c r="H959">
        <v>2290</v>
      </c>
      <c r="I959">
        <v>3.6</v>
      </c>
      <c r="J959">
        <v>241</v>
      </c>
      <c r="K959">
        <v>1</v>
      </c>
      <c r="L959">
        <v>2290</v>
      </c>
      <c r="M959" s="1">
        <v>45583</v>
      </c>
      <c r="N959" t="s">
        <v>71</v>
      </c>
      <c r="O959" t="str">
        <f t="shared" si="56"/>
        <v>Oct-2024</v>
      </c>
      <c r="P959" s="21">
        <f t="shared" si="57"/>
        <v>2024</v>
      </c>
      <c r="Q959">
        <f t="shared" si="58"/>
        <v>3</v>
      </c>
      <c r="T959" t="str">
        <f t="shared" si="59"/>
        <v>Low Sales</v>
      </c>
    </row>
    <row r="960" spans="1:20" x14ac:dyDescent="0.3">
      <c r="A960" t="s">
        <v>1953</v>
      </c>
      <c r="B960" t="s">
        <v>1954</v>
      </c>
      <c r="C960" t="s">
        <v>32</v>
      </c>
      <c r="D960" t="s">
        <v>23</v>
      </c>
      <c r="E960" t="s">
        <v>18</v>
      </c>
      <c r="F960">
        <v>924</v>
      </c>
      <c r="G960">
        <v>25</v>
      </c>
      <c r="H960">
        <v>693</v>
      </c>
      <c r="I960">
        <v>4.7</v>
      </c>
      <c r="J960">
        <v>91</v>
      </c>
      <c r="K960">
        <v>1</v>
      </c>
      <c r="L960">
        <v>693</v>
      </c>
      <c r="M960" s="1">
        <v>45930</v>
      </c>
      <c r="N960" t="s">
        <v>24</v>
      </c>
      <c r="O960" t="str">
        <f t="shared" si="56"/>
        <v>Sep-2025</v>
      </c>
      <c r="P960" s="21">
        <f t="shared" si="57"/>
        <v>2025</v>
      </c>
      <c r="Q960">
        <f t="shared" si="58"/>
        <v>3</v>
      </c>
      <c r="T960" t="str">
        <f t="shared" si="59"/>
        <v>Low Sales</v>
      </c>
    </row>
    <row r="961" spans="1:20" x14ac:dyDescent="0.3">
      <c r="A961" t="s">
        <v>1955</v>
      </c>
      <c r="B961" t="s">
        <v>1956</v>
      </c>
      <c r="C961" t="s">
        <v>37</v>
      </c>
      <c r="D961" t="s">
        <v>109</v>
      </c>
      <c r="E961" t="s">
        <v>161</v>
      </c>
      <c r="F961">
        <v>2012</v>
      </c>
      <c r="G961">
        <v>40</v>
      </c>
      <c r="H961">
        <v>1207</v>
      </c>
      <c r="I961">
        <v>4.9000000000000004</v>
      </c>
      <c r="J961">
        <v>289</v>
      </c>
      <c r="K961">
        <v>1</v>
      </c>
      <c r="L961">
        <v>1207</v>
      </c>
      <c r="M961" s="1">
        <v>45757</v>
      </c>
      <c r="N961" t="s">
        <v>24</v>
      </c>
      <c r="O961" t="str">
        <f t="shared" si="56"/>
        <v>Apr-2025</v>
      </c>
      <c r="P961" s="21">
        <f t="shared" si="57"/>
        <v>2025</v>
      </c>
      <c r="Q961">
        <f t="shared" si="58"/>
        <v>1</v>
      </c>
      <c r="T961" t="str">
        <f t="shared" si="59"/>
        <v>Low Sales</v>
      </c>
    </row>
    <row r="962" spans="1:20" x14ac:dyDescent="0.3">
      <c r="A962" t="s">
        <v>1957</v>
      </c>
      <c r="B962" t="s">
        <v>1958</v>
      </c>
      <c r="C962" t="s">
        <v>88</v>
      </c>
      <c r="D962" t="s">
        <v>53</v>
      </c>
      <c r="E962" t="s">
        <v>34</v>
      </c>
      <c r="F962">
        <v>4394</v>
      </c>
      <c r="G962">
        <v>60</v>
      </c>
      <c r="H962">
        <v>1758</v>
      </c>
      <c r="I962">
        <v>4.3</v>
      </c>
      <c r="J962">
        <v>179</v>
      </c>
      <c r="K962">
        <v>1</v>
      </c>
      <c r="L962">
        <v>1758</v>
      </c>
      <c r="M962" s="1">
        <v>45952</v>
      </c>
      <c r="N962" t="s">
        <v>189</v>
      </c>
      <c r="O962" t="str">
        <f t="shared" si="56"/>
        <v>Oct-2025</v>
      </c>
      <c r="P962" s="21">
        <f t="shared" si="57"/>
        <v>2025</v>
      </c>
      <c r="Q962">
        <f t="shared" si="58"/>
        <v>3</v>
      </c>
      <c r="T962" t="str">
        <f t="shared" si="59"/>
        <v>Low Sales</v>
      </c>
    </row>
    <row r="963" spans="1:20" x14ac:dyDescent="0.3">
      <c r="A963" t="s">
        <v>1959</v>
      </c>
      <c r="B963" t="s">
        <v>1960</v>
      </c>
      <c r="C963" t="s">
        <v>88</v>
      </c>
      <c r="D963" t="s">
        <v>28</v>
      </c>
      <c r="E963" t="s">
        <v>34</v>
      </c>
      <c r="F963">
        <v>9834</v>
      </c>
      <c r="G963">
        <v>30</v>
      </c>
      <c r="H963">
        <v>6884</v>
      </c>
      <c r="I963">
        <v>4.0999999999999996</v>
      </c>
      <c r="J963">
        <v>39</v>
      </c>
      <c r="K963">
        <v>2</v>
      </c>
      <c r="L963">
        <v>13768</v>
      </c>
      <c r="M963" s="1">
        <v>45716</v>
      </c>
      <c r="N963" t="s">
        <v>75</v>
      </c>
      <c r="O963" t="str">
        <f t="shared" ref="O963:O1026" si="60">TEXT(M963,"MMM-YYYY")</f>
        <v>Feb-2025</v>
      </c>
      <c r="P963" s="21">
        <f t="shared" ref="P963:P1026" si="61">YEAR(M963)</f>
        <v>2025</v>
      </c>
      <c r="Q963">
        <f t="shared" ref="Q963:Q1026" si="62">CHOOSE(MONTH(M963),1,1,1,1,2,2,2,2,3,3,3,3,4,4,4,4)</f>
        <v>1</v>
      </c>
      <c r="T963" t="str">
        <f t="shared" ref="T963:T1026" si="63">IF(L963&gt;5000,"High Sales","Low Sales")</f>
        <v>High Sales</v>
      </c>
    </row>
    <row r="964" spans="1:20" x14ac:dyDescent="0.3">
      <c r="A964" t="s">
        <v>1961</v>
      </c>
      <c r="B964" t="s">
        <v>1962</v>
      </c>
      <c r="C964" t="s">
        <v>22</v>
      </c>
      <c r="D964" t="s">
        <v>109</v>
      </c>
      <c r="E964" t="s">
        <v>18</v>
      </c>
      <c r="F964">
        <v>1341</v>
      </c>
      <c r="G964">
        <v>30</v>
      </c>
      <c r="H964">
        <v>939</v>
      </c>
      <c r="I964">
        <v>3.5</v>
      </c>
      <c r="J964">
        <v>206</v>
      </c>
      <c r="K964">
        <v>2</v>
      </c>
      <c r="L964">
        <v>1878</v>
      </c>
      <c r="M964" s="1">
        <v>45906</v>
      </c>
      <c r="N964" t="s">
        <v>49</v>
      </c>
      <c r="O964" t="str">
        <f t="shared" si="60"/>
        <v>Sep-2025</v>
      </c>
      <c r="P964" s="21">
        <f t="shared" si="61"/>
        <v>2025</v>
      </c>
      <c r="Q964">
        <f t="shared" si="62"/>
        <v>3</v>
      </c>
      <c r="T964" t="str">
        <f t="shared" si="63"/>
        <v>Low Sales</v>
      </c>
    </row>
    <row r="965" spans="1:20" x14ac:dyDescent="0.3">
      <c r="A965" t="s">
        <v>1963</v>
      </c>
      <c r="B965" t="s">
        <v>1964</v>
      </c>
      <c r="C965" t="s">
        <v>45</v>
      </c>
      <c r="D965" t="s">
        <v>41</v>
      </c>
      <c r="E965" t="s">
        <v>34</v>
      </c>
      <c r="F965">
        <v>1993</v>
      </c>
      <c r="G965">
        <v>15</v>
      </c>
      <c r="H965">
        <v>1694</v>
      </c>
      <c r="I965">
        <v>4.7</v>
      </c>
      <c r="J965">
        <v>51</v>
      </c>
      <c r="K965">
        <v>1</v>
      </c>
      <c r="L965">
        <v>1694</v>
      </c>
      <c r="M965" s="1">
        <v>45344</v>
      </c>
      <c r="N965" t="s">
        <v>54</v>
      </c>
      <c r="O965" t="str">
        <f t="shared" si="60"/>
        <v>Feb-2024</v>
      </c>
      <c r="P965" s="21">
        <f t="shared" si="61"/>
        <v>2024</v>
      </c>
      <c r="Q965">
        <f t="shared" si="62"/>
        <v>1</v>
      </c>
      <c r="T965" t="str">
        <f t="shared" si="63"/>
        <v>Low Sales</v>
      </c>
    </row>
    <row r="966" spans="1:20" x14ac:dyDescent="0.3">
      <c r="A966" t="s">
        <v>1965</v>
      </c>
      <c r="B966" t="s">
        <v>1966</v>
      </c>
      <c r="C966" t="s">
        <v>52</v>
      </c>
      <c r="D966" t="s">
        <v>46</v>
      </c>
      <c r="E966" t="s">
        <v>74</v>
      </c>
      <c r="F966">
        <v>6702</v>
      </c>
      <c r="G966">
        <v>25</v>
      </c>
      <c r="H966">
        <v>5026</v>
      </c>
      <c r="I966">
        <v>4.2</v>
      </c>
      <c r="J966">
        <v>65</v>
      </c>
      <c r="K966">
        <v>1</v>
      </c>
      <c r="L966">
        <v>5026</v>
      </c>
      <c r="M966" s="1">
        <v>46019</v>
      </c>
      <c r="N966" t="s">
        <v>58</v>
      </c>
      <c r="O966" t="str">
        <f t="shared" si="60"/>
        <v>Dec-2025</v>
      </c>
      <c r="P966" s="21">
        <f t="shared" si="61"/>
        <v>2025</v>
      </c>
      <c r="Q966">
        <f t="shared" si="62"/>
        <v>3</v>
      </c>
      <c r="T966" t="str">
        <f t="shared" si="63"/>
        <v>High Sales</v>
      </c>
    </row>
    <row r="967" spans="1:20" x14ac:dyDescent="0.3">
      <c r="A967" t="s">
        <v>1967</v>
      </c>
      <c r="B967" t="s">
        <v>1968</v>
      </c>
      <c r="C967" t="s">
        <v>45</v>
      </c>
      <c r="D967" t="s">
        <v>41</v>
      </c>
      <c r="E967" t="s">
        <v>34</v>
      </c>
      <c r="F967">
        <v>1455</v>
      </c>
      <c r="G967">
        <v>40</v>
      </c>
      <c r="H967">
        <v>873</v>
      </c>
      <c r="I967">
        <v>4</v>
      </c>
      <c r="J967">
        <v>282</v>
      </c>
      <c r="K967">
        <v>4</v>
      </c>
      <c r="L967">
        <v>3492</v>
      </c>
      <c r="M967" s="1">
        <v>45500</v>
      </c>
      <c r="N967" t="s">
        <v>19</v>
      </c>
      <c r="O967" t="str">
        <f t="shared" si="60"/>
        <v>Jul-2024</v>
      </c>
      <c r="P967" s="21">
        <f t="shared" si="61"/>
        <v>2024</v>
      </c>
      <c r="Q967">
        <f t="shared" si="62"/>
        <v>2</v>
      </c>
      <c r="T967" t="str">
        <f t="shared" si="63"/>
        <v>Low Sales</v>
      </c>
    </row>
    <row r="968" spans="1:20" x14ac:dyDescent="0.3">
      <c r="A968" t="s">
        <v>1969</v>
      </c>
      <c r="B968" t="s">
        <v>1970</v>
      </c>
      <c r="C968" t="s">
        <v>52</v>
      </c>
      <c r="D968" t="s">
        <v>109</v>
      </c>
      <c r="E968" t="s">
        <v>161</v>
      </c>
      <c r="F968">
        <v>2920</v>
      </c>
      <c r="G968">
        <v>15</v>
      </c>
      <c r="H968">
        <v>2482</v>
      </c>
      <c r="I968">
        <v>4.5</v>
      </c>
      <c r="J968">
        <v>216</v>
      </c>
      <c r="K968">
        <v>2</v>
      </c>
      <c r="L968">
        <v>4964</v>
      </c>
      <c r="M968" s="1">
        <v>45372</v>
      </c>
      <c r="N968" t="s">
        <v>54</v>
      </c>
      <c r="O968" t="str">
        <f t="shared" si="60"/>
        <v>Mar-2024</v>
      </c>
      <c r="P968" s="21">
        <f t="shared" si="61"/>
        <v>2024</v>
      </c>
      <c r="Q968">
        <f t="shared" si="62"/>
        <v>1</v>
      </c>
      <c r="T968" t="str">
        <f t="shared" si="63"/>
        <v>Low Sales</v>
      </c>
    </row>
    <row r="969" spans="1:20" x14ac:dyDescent="0.3">
      <c r="A969" t="s">
        <v>1971</v>
      </c>
      <c r="B969" t="s">
        <v>1972</v>
      </c>
      <c r="C969" t="s">
        <v>116</v>
      </c>
      <c r="D969" t="s">
        <v>53</v>
      </c>
      <c r="E969" t="s">
        <v>74</v>
      </c>
      <c r="F969">
        <v>5963</v>
      </c>
      <c r="G969">
        <v>30</v>
      </c>
      <c r="H969">
        <v>4174</v>
      </c>
      <c r="I969">
        <v>3.4</v>
      </c>
      <c r="J969">
        <v>118</v>
      </c>
      <c r="K969">
        <v>1</v>
      </c>
      <c r="L969">
        <v>4174</v>
      </c>
      <c r="M969" s="1">
        <v>45519</v>
      </c>
      <c r="N969" t="s">
        <v>38</v>
      </c>
      <c r="O969" t="str">
        <f t="shared" si="60"/>
        <v>Aug-2024</v>
      </c>
      <c r="P969" s="21">
        <f t="shared" si="61"/>
        <v>2024</v>
      </c>
      <c r="Q969">
        <f t="shared" si="62"/>
        <v>2</v>
      </c>
      <c r="T969" t="str">
        <f t="shared" si="63"/>
        <v>Low Sales</v>
      </c>
    </row>
    <row r="970" spans="1:20" x14ac:dyDescent="0.3">
      <c r="A970" t="s">
        <v>1973</v>
      </c>
      <c r="B970" t="s">
        <v>1974</v>
      </c>
      <c r="C970" t="s">
        <v>52</v>
      </c>
      <c r="D970" t="s">
        <v>28</v>
      </c>
      <c r="E970" t="s">
        <v>34</v>
      </c>
      <c r="F970">
        <v>3242</v>
      </c>
      <c r="G970">
        <v>10</v>
      </c>
      <c r="H970">
        <v>2918</v>
      </c>
      <c r="I970">
        <v>3.6</v>
      </c>
      <c r="J970">
        <v>14</v>
      </c>
      <c r="K970">
        <v>1</v>
      </c>
      <c r="L970">
        <v>2918</v>
      </c>
      <c r="M970" s="1">
        <v>45945</v>
      </c>
      <c r="N970" t="s">
        <v>54</v>
      </c>
      <c r="O970" t="str">
        <f t="shared" si="60"/>
        <v>Oct-2025</v>
      </c>
      <c r="P970" s="21">
        <f t="shared" si="61"/>
        <v>2025</v>
      </c>
      <c r="Q970">
        <f t="shared" si="62"/>
        <v>3</v>
      </c>
      <c r="T970" t="str">
        <f t="shared" si="63"/>
        <v>Low Sales</v>
      </c>
    </row>
    <row r="971" spans="1:20" x14ac:dyDescent="0.3">
      <c r="A971" t="s">
        <v>1975</v>
      </c>
      <c r="B971" t="s">
        <v>1976</v>
      </c>
      <c r="C971" t="s">
        <v>27</v>
      </c>
      <c r="D971" t="s">
        <v>23</v>
      </c>
      <c r="E971" t="s">
        <v>18</v>
      </c>
      <c r="F971">
        <v>3103</v>
      </c>
      <c r="G971">
        <v>15</v>
      </c>
      <c r="H971">
        <v>2638</v>
      </c>
      <c r="I971">
        <v>3.8</v>
      </c>
      <c r="J971">
        <v>65</v>
      </c>
      <c r="K971">
        <v>1</v>
      </c>
      <c r="L971">
        <v>2638</v>
      </c>
      <c r="M971" s="1">
        <v>45798</v>
      </c>
      <c r="N971" t="s">
        <v>102</v>
      </c>
      <c r="O971" t="str">
        <f t="shared" si="60"/>
        <v>May-2025</v>
      </c>
      <c r="P971" s="21">
        <f t="shared" si="61"/>
        <v>2025</v>
      </c>
      <c r="Q971">
        <f t="shared" si="62"/>
        <v>2</v>
      </c>
      <c r="T971" t="str">
        <f t="shared" si="63"/>
        <v>Low Sales</v>
      </c>
    </row>
    <row r="972" spans="1:20" x14ac:dyDescent="0.3">
      <c r="A972" t="s">
        <v>1977</v>
      </c>
      <c r="B972" t="s">
        <v>1978</v>
      </c>
      <c r="C972" t="s">
        <v>32</v>
      </c>
      <c r="D972" t="s">
        <v>53</v>
      </c>
      <c r="E972" t="s">
        <v>34</v>
      </c>
      <c r="F972">
        <v>4179</v>
      </c>
      <c r="G972">
        <v>10</v>
      </c>
      <c r="H972">
        <v>3761</v>
      </c>
      <c r="I972">
        <v>4.4000000000000004</v>
      </c>
      <c r="J972">
        <v>347</v>
      </c>
      <c r="K972">
        <v>1</v>
      </c>
      <c r="L972">
        <v>3761</v>
      </c>
      <c r="M972" s="1">
        <v>45995</v>
      </c>
      <c r="N972" t="s">
        <v>71</v>
      </c>
      <c r="O972" t="str">
        <f t="shared" si="60"/>
        <v>Dec-2025</v>
      </c>
      <c r="P972" s="21">
        <f t="shared" si="61"/>
        <v>2025</v>
      </c>
      <c r="Q972">
        <f t="shared" si="62"/>
        <v>3</v>
      </c>
      <c r="T972" t="str">
        <f t="shared" si="63"/>
        <v>Low Sales</v>
      </c>
    </row>
    <row r="973" spans="1:20" x14ac:dyDescent="0.3">
      <c r="A973" t="s">
        <v>1979</v>
      </c>
      <c r="B973" t="s">
        <v>1980</v>
      </c>
      <c r="C973" t="s">
        <v>27</v>
      </c>
      <c r="D973" t="s">
        <v>46</v>
      </c>
      <c r="E973" t="s">
        <v>34</v>
      </c>
      <c r="F973">
        <v>1656</v>
      </c>
      <c r="G973">
        <v>50</v>
      </c>
      <c r="H973">
        <v>828</v>
      </c>
      <c r="I973">
        <v>4.2</v>
      </c>
      <c r="J973">
        <v>259</v>
      </c>
      <c r="K973">
        <v>1</v>
      </c>
      <c r="L973">
        <v>828</v>
      </c>
      <c r="M973" s="1">
        <v>45913</v>
      </c>
      <c r="N973" t="s">
        <v>78</v>
      </c>
      <c r="O973" t="str">
        <f t="shared" si="60"/>
        <v>Sep-2025</v>
      </c>
      <c r="P973" s="21">
        <f t="shared" si="61"/>
        <v>2025</v>
      </c>
      <c r="Q973">
        <f t="shared" si="62"/>
        <v>3</v>
      </c>
      <c r="T973" t="str">
        <f t="shared" si="63"/>
        <v>Low Sales</v>
      </c>
    </row>
    <row r="974" spans="1:20" x14ac:dyDescent="0.3">
      <c r="A974" t="s">
        <v>1981</v>
      </c>
      <c r="B974" t="s">
        <v>1982</v>
      </c>
      <c r="C974" t="s">
        <v>57</v>
      </c>
      <c r="D974" t="s">
        <v>53</v>
      </c>
      <c r="E974" t="s">
        <v>74</v>
      </c>
      <c r="F974">
        <v>5705</v>
      </c>
      <c r="G974">
        <v>25</v>
      </c>
      <c r="H974">
        <v>4279</v>
      </c>
      <c r="I974">
        <v>4.4000000000000004</v>
      </c>
      <c r="J974">
        <v>55</v>
      </c>
      <c r="K974">
        <v>1</v>
      </c>
      <c r="L974">
        <v>4279</v>
      </c>
      <c r="M974" s="1">
        <v>45552</v>
      </c>
      <c r="N974" t="s">
        <v>29</v>
      </c>
      <c r="O974" t="str">
        <f t="shared" si="60"/>
        <v>Sep-2024</v>
      </c>
      <c r="P974" s="21">
        <f t="shared" si="61"/>
        <v>2024</v>
      </c>
      <c r="Q974">
        <f t="shared" si="62"/>
        <v>3</v>
      </c>
      <c r="T974" t="str">
        <f t="shared" si="63"/>
        <v>Low Sales</v>
      </c>
    </row>
    <row r="975" spans="1:20" x14ac:dyDescent="0.3">
      <c r="A975" t="s">
        <v>1983</v>
      </c>
      <c r="B975" t="s">
        <v>1984</v>
      </c>
      <c r="C975" t="s">
        <v>37</v>
      </c>
      <c r="D975" t="s">
        <v>109</v>
      </c>
      <c r="E975" t="s">
        <v>161</v>
      </c>
      <c r="F975">
        <v>3103</v>
      </c>
      <c r="G975">
        <v>30</v>
      </c>
      <c r="H975">
        <v>2172</v>
      </c>
      <c r="I975">
        <v>4.7</v>
      </c>
      <c r="J975">
        <v>369</v>
      </c>
      <c r="K975">
        <v>3</v>
      </c>
      <c r="L975">
        <v>6516</v>
      </c>
      <c r="M975" s="1">
        <v>45409</v>
      </c>
      <c r="N975" t="s">
        <v>42</v>
      </c>
      <c r="O975" t="str">
        <f t="shared" si="60"/>
        <v>Apr-2024</v>
      </c>
      <c r="P975" s="21">
        <f t="shared" si="61"/>
        <v>2024</v>
      </c>
      <c r="Q975">
        <f t="shared" si="62"/>
        <v>1</v>
      </c>
      <c r="T975" t="str">
        <f t="shared" si="63"/>
        <v>High Sales</v>
      </c>
    </row>
    <row r="976" spans="1:20" x14ac:dyDescent="0.3">
      <c r="A976" t="s">
        <v>1985</v>
      </c>
      <c r="B976" t="s">
        <v>1986</v>
      </c>
      <c r="C976" t="s">
        <v>116</v>
      </c>
      <c r="D976" t="s">
        <v>17</v>
      </c>
      <c r="E976" t="s">
        <v>18</v>
      </c>
      <c r="F976">
        <v>2026</v>
      </c>
      <c r="G976">
        <v>15</v>
      </c>
      <c r="H976">
        <v>1722</v>
      </c>
      <c r="I976">
        <v>4.4000000000000004</v>
      </c>
      <c r="J976">
        <v>47</v>
      </c>
      <c r="K976">
        <v>1</v>
      </c>
      <c r="L976">
        <v>1722</v>
      </c>
      <c r="M976" s="1">
        <v>45386</v>
      </c>
      <c r="N976" t="s">
        <v>102</v>
      </c>
      <c r="O976" t="str">
        <f t="shared" si="60"/>
        <v>Apr-2024</v>
      </c>
      <c r="P976" s="21">
        <f t="shared" si="61"/>
        <v>2024</v>
      </c>
      <c r="Q976">
        <f t="shared" si="62"/>
        <v>1</v>
      </c>
      <c r="T976" t="str">
        <f t="shared" si="63"/>
        <v>Low Sales</v>
      </c>
    </row>
    <row r="977" spans="1:20" x14ac:dyDescent="0.3">
      <c r="A977" t="s">
        <v>1987</v>
      </c>
      <c r="B977" t="s">
        <v>1988</v>
      </c>
      <c r="C977" t="s">
        <v>27</v>
      </c>
      <c r="D977" t="s">
        <v>41</v>
      </c>
      <c r="E977" t="s">
        <v>34</v>
      </c>
      <c r="F977">
        <v>1180</v>
      </c>
      <c r="G977">
        <v>15</v>
      </c>
      <c r="H977">
        <v>1003</v>
      </c>
      <c r="I977">
        <v>5</v>
      </c>
      <c r="J977">
        <v>100</v>
      </c>
      <c r="K977">
        <v>1</v>
      </c>
      <c r="L977">
        <v>1003</v>
      </c>
      <c r="M977" s="1">
        <v>45579</v>
      </c>
      <c r="N977" t="s">
        <v>189</v>
      </c>
      <c r="O977" t="str">
        <f t="shared" si="60"/>
        <v>Oct-2024</v>
      </c>
      <c r="P977" s="21">
        <f t="shared" si="61"/>
        <v>2024</v>
      </c>
      <c r="Q977">
        <f t="shared" si="62"/>
        <v>3</v>
      </c>
      <c r="T977" t="str">
        <f t="shared" si="63"/>
        <v>Low Sales</v>
      </c>
    </row>
    <row r="978" spans="1:20" x14ac:dyDescent="0.3">
      <c r="A978" t="s">
        <v>1989</v>
      </c>
      <c r="B978" t="s">
        <v>1990</v>
      </c>
      <c r="C978" t="s">
        <v>116</v>
      </c>
      <c r="D978" t="s">
        <v>17</v>
      </c>
      <c r="E978" t="s">
        <v>34</v>
      </c>
      <c r="F978">
        <v>4540</v>
      </c>
      <c r="G978">
        <v>40</v>
      </c>
      <c r="H978">
        <v>2724</v>
      </c>
      <c r="I978">
        <v>4.7</v>
      </c>
      <c r="J978">
        <v>145</v>
      </c>
      <c r="K978">
        <v>1</v>
      </c>
      <c r="L978">
        <v>2724</v>
      </c>
      <c r="M978" s="1">
        <v>45570</v>
      </c>
      <c r="N978" t="s">
        <v>49</v>
      </c>
      <c r="O978" t="str">
        <f t="shared" si="60"/>
        <v>Oct-2024</v>
      </c>
      <c r="P978" s="21">
        <f t="shared" si="61"/>
        <v>2024</v>
      </c>
      <c r="Q978">
        <f t="shared" si="62"/>
        <v>3</v>
      </c>
      <c r="T978" t="str">
        <f t="shared" si="63"/>
        <v>Low Sales</v>
      </c>
    </row>
    <row r="979" spans="1:20" x14ac:dyDescent="0.3">
      <c r="A979" t="s">
        <v>1991</v>
      </c>
      <c r="B979" t="s">
        <v>1992</v>
      </c>
      <c r="C979" t="s">
        <v>52</v>
      </c>
      <c r="D979" t="s">
        <v>17</v>
      </c>
      <c r="E979" t="s">
        <v>34</v>
      </c>
      <c r="F979">
        <v>4053</v>
      </c>
      <c r="G979">
        <v>40</v>
      </c>
      <c r="H979">
        <v>2432</v>
      </c>
      <c r="I979">
        <v>4</v>
      </c>
      <c r="J979">
        <v>75</v>
      </c>
      <c r="K979">
        <v>1</v>
      </c>
      <c r="L979">
        <v>2432</v>
      </c>
      <c r="M979" s="1">
        <v>45326</v>
      </c>
      <c r="N979" t="s">
        <v>64</v>
      </c>
      <c r="O979" t="str">
        <f t="shared" si="60"/>
        <v>Feb-2024</v>
      </c>
      <c r="P979" s="21">
        <f t="shared" si="61"/>
        <v>2024</v>
      </c>
      <c r="Q979">
        <f t="shared" si="62"/>
        <v>1</v>
      </c>
      <c r="T979" t="str">
        <f t="shared" si="63"/>
        <v>Low Sales</v>
      </c>
    </row>
    <row r="980" spans="1:20" x14ac:dyDescent="0.3">
      <c r="A980" t="s">
        <v>1993</v>
      </c>
      <c r="B980" t="s">
        <v>1994</v>
      </c>
      <c r="C980" t="s">
        <v>16</v>
      </c>
      <c r="D980" t="s">
        <v>33</v>
      </c>
      <c r="E980" t="s">
        <v>34</v>
      </c>
      <c r="F980">
        <v>1094</v>
      </c>
      <c r="G980">
        <v>10</v>
      </c>
      <c r="H980">
        <v>985</v>
      </c>
      <c r="I980">
        <v>3.8</v>
      </c>
      <c r="J980">
        <v>222</v>
      </c>
      <c r="K980">
        <v>1</v>
      </c>
      <c r="L980">
        <v>985</v>
      </c>
      <c r="M980" s="1">
        <v>45482</v>
      </c>
      <c r="N980" t="s">
        <v>102</v>
      </c>
      <c r="O980" t="str">
        <f t="shared" si="60"/>
        <v>Jul-2024</v>
      </c>
      <c r="P980" s="21">
        <f t="shared" si="61"/>
        <v>2024</v>
      </c>
      <c r="Q980">
        <f t="shared" si="62"/>
        <v>2</v>
      </c>
      <c r="T980" t="str">
        <f t="shared" si="63"/>
        <v>Low Sales</v>
      </c>
    </row>
    <row r="981" spans="1:20" x14ac:dyDescent="0.3">
      <c r="A981" t="s">
        <v>1995</v>
      </c>
      <c r="B981" t="s">
        <v>1996</v>
      </c>
      <c r="C981" t="s">
        <v>88</v>
      </c>
      <c r="D981" t="s">
        <v>33</v>
      </c>
      <c r="E981" t="s">
        <v>34</v>
      </c>
      <c r="F981">
        <v>1660</v>
      </c>
      <c r="G981">
        <v>30</v>
      </c>
      <c r="H981">
        <v>1162</v>
      </c>
      <c r="I981">
        <v>4.0999999999999996</v>
      </c>
      <c r="J981">
        <v>382</v>
      </c>
      <c r="K981">
        <v>1</v>
      </c>
      <c r="L981">
        <v>1162</v>
      </c>
      <c r="M981" s="1">
        <v>45996</v>
      </c>
      <c r="N981" t="s">
        <v>61</v>
      </c>
      <c r="O981" t="str">
        <f t="shared" si="60"/>
        <v>Dec-2025</v>
      </c>
      <c r="P981" s="21">
        <f t="shared" si="61"/>
        <v>2025</v>
      </c>
      <c r="Q981">
        <f t="shared" si="62"/>
        <v>3</v>
      </c>
      <c r="T981" t="str">
        <f t="shared" si="63"/>
        <v>Low Sales</v>
      </c>
    </row>
    <row r="982" spans="1:20" x14ac:dyDescent="0.3">
      <c r="A982" t="s">
        <v>1997</v>
      </c>
      <c r="B982" t="s">
        <v>1998</v>
      </c>
      <c r="C982" t="s">
        <v>27</v>
      </c>
      <c r="D982" t="s">
        <v>33</v>
      </c>
      <c r="E982" t="s">
        <v>18</v>
      </c>
      <c r="F982">
        <v>2369</v>
      </c>
      <c r="G982">
        <v>15</v>
      </c>
      <c r="H982">
        <v>2014</v>
      </c>
      <c r="I982">
        <v>4.5</v>
      </c>
      <c r="J982">
        <v>64</v>
      </c>
      <c r="K982">
        <v>1</v>
      </c>
      <c r="L982">
        <v>2014</v>
      </c>
      <c r="M982" s="1">
        <v>45397</v>
      </c>
      <c r="N982" t="s">
        <v>24</v>
      </c>
      <c r="O982" t="str">
        <f t="shared" si="60"/>
        <v>Apr-2024</v>
      </c>
      <c r="P982" s="21">
        <f t="shared" si="61"/>
        <v>2024</v>
      </c>
      <c r="Q982">
        <f t="shared" si="62"/>
        <v>1</v>
      </c>
      <c r="T982" t="str">
        <f t="shared" si="63"/>
        <v>Low Sales</v>
      </c>
    </row>
    <row r="983" spans="1:20" x14ac:dyDescent="0.3">
      <c r="A983" t="s">
        <v>1999</v>
      </c>
      <c r="B983" t="s">
        <v>2000</v>
      </c>
      <c r="C983" t="s">
        <v>45</v>
      </c>
      <c r="D983" t="s">
        <v>41</v>
      </c>
      <c r="E983" t="s">
        <v>34</v>
      </c>
      <c r="F983">
        <v>2172</v>
      </c>
      <c r="G983">
        <v>20</v>
      </c>
      <c r="H983">
        <v>1738</v>
      </c>
      <c r="I983">
        <v>3.9</v>
      </c>
      <c r="J983">
        <v>382</v>
      </c>
      <c r="K983">
        <v>1</v>
      </c>
      <c r="L983">
        <v>1738</v>
      </c>
      <c r="M983" s="1">
        <v>45342</v>
      </c>
      <c r="N983" t="s">
        <v>168</v>
      </c>
      <c r="O983" t="str">
        <f t="shared" si="60"/>
        <v>Feb-2024</v>
      </c>
      <c r="P983" s="21">
        <f t="shared" si="61"/>
        <v>2024</v>
      </c>
      <c r="Q983">
        <f t="shared" si="62"/>
        <v>1</v>
      </c>
      <c r="T983" t="str">
        <f t="shared" si="63"/>
        <v>Low Sales</v>
      </c>
    </row>
    <row r="984" spans="1:20" x14ac:dyDescent="0.3">
      <c r="A984" t="s">
        <v>2001</v>
      </c>
      <c r="B984" t="s">
        <v>2002</v>
      </c>
      <c r="C984" t="s">
        <v>16</v>
      </c>
      <c r="D984" t="s">
        <v>41</v>
      </c>
      <c r="E984" t="s">
        <v>34</v>
      </c>
      <c r="F984">
        <v>1077</v>
      </c>
      <c r="G984">
        <v>20</v>
      </c>
      <c r="H984">
        <v>862</v>
      </c>
      <c r="I984">
        <v>4.5</v>
      </c>
      <c r="J984">
        <v>40</v>
      </c>
      <c r="K984">
        <v>1</v>
      </c>
      <c r="L984">
        <v>862</v>
      </c>
      <c r="M984" s="1">
        <v>45684</v>
      </c>
      <c r="N984" t="s">
        <v>75</v>
      </c>
      <c r="O984" t="str">
        <f t="shared" si="60"/>
        <v>Jan-2025</v>
      </c>
      <c r="P984" s="21">
        <f t="shared" si="61"/>
        <v>2025</v>
      </c>
      <c r="Q984">
        <f t="shared" si="62"/>
        <v>1</v>
      </c>
      <c r="T984" t="str">
        <f t="shared" si="63"/>
        <v>Low Sales</v>
      </c>
    </row>
    <row r="985" spans="1:20" x14ac:dyDescent="0.3">
      <c r="A985" t="s">
        <v>2003</v>
      </c>
      <c r="B985" t="s">
        <v>2004</v>
      </c>
      <c r="C985" t="s">
        <v>22</v>
      </c>
      <c r="D985" t="s">
        <v>109</v>
      </c>
      <c r="E985" t="s">
        <v>34</v>
      </c>
      <c r="F985">
        <v>1984</v>
      </c>
      <c r="G985">
        <v>10</v>
      </c>
      <c r="H985">
        <v>1786</v>
      </c>
      <c r="I985">
        <v>4.4000000000000004</v>
      </c>
      <c r="J985">
        <v>518</v>
      </c>
      <c r="K985">
        <v>1</v>
      </c>
      <c r="L985">
        <v>1786</v>
      </c>
      <c r="M985" s="1">
        <v>45838</v>
      </c>
      <c r="N985" t="s">
        <v>64</v>
      </c>
      <c r="O985" t="str">
        <f t="shared" si="60"/>
        <v>Jun-2025</v>
      </c>
      <c r="P985" s="21">
        <f t="shared" si="61"/>
        <v>2025</v>
      </c>
      <c r="Q985">
        <f t="shared" si="62"/>
        <v>2</v>
      </c>
      <c r="T985" t="str">
        <f t="shared" si="63"/>
        <v>Low Sales</v>
      </c>
    </row>
    <row r="986" spans="1:20" x14ac:dyDescent="0.3">
      <c r="A986" t="s">
        <v>2005</v>
      </c>
      <c r="B986" t="s">
        <v>2006</v>
      </c>
      <c r="C986" t="s">
        <v>22</v>
      </c>
      <c r="D986" t="s">
        <v>23</v>
      </c>
      <c r="E986" t="s">
        <v>34</v>
      </c>
      <c r="F986">
        <v>1882</v>
      </c>
      <c r="G986">
        <v>40</v>
      </c>
      <c r="H986">
        <v>1129</v>
      </c>
      <c r="I986">
        <v>3.6</v>
      </c>
      <c r="J986">
        <v>291</v>
      </c>
      <c r="K986">
        <v>2</v>
      </c>
      <c r="L986">
        <v>2258</v>
      </c>
      <c r="M986" s="1">
        <v>45573</v>
      </c>
      <c r="N986" t="s">
        <v>49</v>
      </c>
      <c r="O986" t="str">
        <f t="shared" si="60"/>
        <v>Oct-2024</v>
      </c>
      <c r="P986" s="21">
        <f t="shared" si="61"/>
        <v>2024</v>
      </c>
      <c r="Q986">
        <f t="shared" si="62"/>
        <v>3</v>
      </c>
      <c r="T986" t="str">
        <f t="shared" si="63"/>
        <v>Low Sales</v>
      </c>
    </row>
    <row r="987" spans="1:20" x14ac:dyDescent="0.3">
      <c r="A987" t="s">
        <v>2007</v>
      </c>
      <c r="B987" t="s">
        <v>2008</v>
      </c>
      <c r="C987" t="s">
        <v>32</v>
      </c>
      <c r="D987" t="s">
        <v>33</v>
      </c>
      <c r="E987" t="s">
        <v>34</v>
      </c>
      <c r="F987">
        <v>3298</v>
      </c>
      <c r="G987">
        <v>0</v>
      </c>
      <c r="H987">
        <v>3298</v>
      </c>
      <c r="I987">
        <v>4.5999999999999996</v>
      </c>
      <c r="J987">
        <v>68</v>
      </c>
      <c r="K987">
        <v>1</v>
      </c>
      <c r="L987">
        <v>3298</v>
      </c>
      <c r="M987" s="1">
        <v>45757</v>
      </c>
      <c r="N987" t="s">
        <v>168</v>
      </c>
      <c r="O987" t="str">
        <f t="shared" si="60"/>
        <v>Apr-2025</v>
      </c>
      <c r="P987" s="21">
        <f t="shared" si="61"/>
        <v>2025</v>
      </c>
      <c r="Q987">
        <f t="shared" si="62"/>
        <v>1</v>
      </c>
      <c r="T987" t="str">
        <f t="shared" si="63"/>
        <v>Low Sales</v>
      </c>
    </row>
    <row r="988" spans="1:20" x14ac:dyDescent="0.3">
      <c r="A988" t="s">
        <v>2009</v>
      </c>
      <c r="B988" t="s">
        <v>2010</v>
      </c>
      <c r="C988" t="s">
        <v>45</v>
      </c>
      <c r="D988" t="s">
        <v>23</v>
      </c>
      <c r="E988" t="s">
        <v>34</v>
      </c>
      <c r="F988">
        <v>2625</v>
      </c>
      <c r="G988">
        <v>0</v>
      </c>
      <c r="H988">
        <v>2625</v>
      </c>
      <c r="I988">
        <v>4.3</v>
      </c>
      <c r="J988">
        <v>15</v>
      </c>
      <c r="K988">
        <v>1</v>
      </c>
      <c r="L988">
        <v>2625</v>
      </c>
      <c r="M988" s="1">
        <v>45622</v>
      </c>
      <c r="N988" t="s">
        <v>71</v>
      </c>
      <c r="O988" t="str">
        <f t="shared" si="60"/>
        <v>Nov-2024</v>
      </c>
      <c r="P988" s="21">
        <f t="shared" si="61"/>
        <v>2024</v>
      </c>
      <c r="Q988">
        <f t="shared" si="62"/>
        <v>3</v>
      </c>
      <c r="T988" t="str">
        <f t="shared" si="63"/>
        <v>Low Sales</v>
      </c>
    </row>
    <row r="989" spans="1:20" x14ac:dyDescent="0.3">
      <c r="A989" t="s">
        <v>2011</v>
      </c>
      <c r="B989" t="s">
        <v>2012</v>
      </c>
      <c r="C989" t="s">
        <v>32</v>
      </c>
      <c r="D989" t="s">
        <v>17</v>
      </c>
      <c r="E989" t="s">
        <v>34</v>
      </c>
      <c r="F989">
        <v>5393</v>
      </c>
      <c r="G989">
        <v>70</v>
      </c>
      <c r="H989">
        <v>1618</v>
      </c>
      <c r="I989">
        <v>5</v>
      </c>
      <c r="J989">
        <v>85</v>
      </c>
      <c r="K989">
        <v>3</v>
      </c>
      <c r="L989">
        <v>4854</v>
      </c>
      <c r="M989" s="1">
        <v>45557</v>
      </c>
      <c r="N989" t="s">
        <v>78</v>
      </c>
      <c r="O989" t="str">
        <f t="shared" si="60"/>
        <v>Sep-2024</v>
      </c>
      <c r="P989" s="21">
        <f t="shared" si="61"/>
        <v>2024</v>
      </c>
      <c r="Q989">
        <f t="shared" si="62"/>
        <v>3</v>
      </c>
      <c r="T989" t="str">
        <f t="shared" si="63"/>
        <v>Low Sales</v>
      </c>
    </row>
    <row r="990" spans="1:20" x14ac:dyDescent="0.3">
      <c r="A990" t="s">
        <v>2013</v>
      </c>
      <c r="B990" t="s">
        <v>2014</v>
      </c>
      <c r="C990" t="s">
        <v>16</v>
      </c>
      <c r="D990" t="s">
        <v>23</v>
      </c>
      <c r="E990" t="s">
        <v>34</v>
      </c>
      <c r="F990">
        <v>4184</v>
      </c>
      <c r="G990">
        <v>30</v>
      </c>
      <c r="H990">
        <v>2929</v>
      </c>
      <c r="I990">
        <v>4.0999999999999996</v>
      </c>
      <c r="J990">
        <v>103</v>
      </c>
      <c r="K990">
        <v>2</v>
      </c>
      <c r="L990">
        <v>5858</v>
      </c>
      <c r="M990" s="1">
        <v>45568</v>
      </c>
      <c r="N990" t="s">
        <v>85</v>
      </c>
      <c r="O990" t="str">
        <f t="shared" si="60"/>
        <v>Oct-2024</v>
      </c>
      <c r="P990" s="21">
        <f t="shared" si="61"/>
        <v>2024</v>
      </c>
      <c r="Q990">
        <f t="shared" si="62"/>
        <v>3</v>
      </c>
      <c r="T990" t="str">
        <f t="shared" si="63"/>
        <v>High Sales</v>
      </c>
    </row>
    <row r="991" spans="1:20" x14ac:dyDescent="0.3">
      <c r="A991" t="s">
        <v>2015</v>
      </c>
      <c r="B991" t="s">
        <v>2016</v>
      </c>
      <c r="C991" t="s">
        <v>32</v>
      </c>
      <c r="D991" t="s">
        <v>46</v>
      </c>
      <c r="E991" t="s">
        <v>161</v>
      </c>
      <c r="F991">
        <v>3914</v>
      </c>
      <c r="G991">
        <v>30</v>
      </c>
      <c r="H991">
        <v>2740</v>
      </c>
      <c r="I991">
        <v>3.9</v>
      </c>
      <c r="J991">
        <v>162</v>
      </c>
      <c r="K991">
        <v>1</v>
      </c>
      <c r="L991">
        <v>2740</v>
      </c>
      <c r="M991" s="1">
        <v>45976</v>
      </c>
      <c r="N991" t="s">
        <v>29</v>
      </c>
      <c r="O991" t="str">
        <f t="shared" si="60"/>
        <v>Nov-2025</v>
      </c>
      <c r="P991" s="21">
        <f t="shared" si="61"/>
        <v>2025</v>
      </c>
      <c r="Q991">
        <f t="shared" si="62"/>
        <v>3</v>
      </c>
      <c r="T991" t="str">
        <f t="shared" si="63"/>
        <v>Low Sales</v>
      </c>
    </row>
    <row r="992" spans="1:20" x14ac:dyDescent="0.3">
      <c r="A992" t="s">
        <v>2017</v>
      </c>
      <c r="B992" t="s">
        <v>2018</v>
      </c>
      <c r="C992" t="s">
        <v>45</v>
      </c>
      <c r="D992" t="s">
        <v>53</v>
      </c>
      <c r="E992" t="s">
        <v>34</v>
      </c>
      <c r="F992">
        <v>4804</v>
      </c>
      <c r="G992">
        <v>60</v>
      </c>
      <c r="H992">
        <v>1922</v>
      </c>
      <c r="I992">
        <v>3.6</v>
      </c>
      <c r="J992">
        <v>223</v>
      </c>
      <c r="K992">
        <v>2</v>
      </c>
      <c r="L992">
        <v>3844</v>
      </c>
      <c r="M992" s="1">
        <v>45786</v>
      </c>
      <c r="N992" t="s">
        <v>75</v>
      </c>
      <c r="O992" t="str">
        <f t="shared" si="60"/>
        <v>May-2025</v>
      </c>
      <c r="P992" s="21">
        <f t="shared" si="61"/>
        <v>2025</v>
      </c>
      <c r="Q992">
        <f t="shared" si="62"/>
        <v>2</v>
      </c>
      <c r="T992" t="str">
        <f t="shared" si="63"/>
        <v>Low Sales</v>
      </c>
    </row>
    <row r="993" spans="1:20" x14ac:dyDescent="0.3">
      <c r="A993" t="s">
        <v>2019</v>
      </c>
      <c r="B993" t="s">
        <v>2020</v>
      </c>
      <c r="C993" t="s">
        <v>16</v>
      </c>
      <c r="D993" t="s">
        <v>23</v>
      </c>
      <c r="E993" t="s">
        <v>34</v>
      </c>
      <c r="F993">
        <v>3330</v>
      </c>
      <c r="G993">
        <v>30</v>
      </c>
      <c r="H993">
        <v>2331</v>
      </c>
      <c r="I993">
        <v>3.6</v>
      </c>
      <c r="J993">
        <v>54</v>
      </c>
      <c r="K993">
        <v>3</v>
      </c>
      <c r="L993">
        <v>6993</v>
      </c>
      <c r="M993" s="1">
        <v>46003</v>
      </c>
      <c r="N993" t="s">
        <v>19</v>
      </c>
      <c r="O993" t="str">
        <f t="shared" si="60"/>
        <v>Dec-2025</v>
      </c>
      <c r="P993" s="21">
        <f t="shared" si="61"/>
        <v>2025</v>
      </c>
      <c r="Q993">
        <f t="shared" si="62"/>
        <v>3</v>
      </c>
      <c r="T993" t="str">
        <f t="shared" si="63"/>
        <v>High Sales</v>
      </c>
    </row>
    <row r="994" spans="1:20" x14ac:dyDescent="0.3">
      <c r="A994" t="s">
        <v>2021</v>
      </c>
      <c r="B994" t="s">
        <v>2022</v>
      </c>
      <c r="C994" t="s">
        <v>22</v>
      </c>
      <c r="D994" t="s">
        <v>17</v>
      </c>
      <c r="E994" t="s">
        <v>18</v>
      </c>
      <c r="F994">
        <v>3312</v>
      </c>
      <c r="G994">
        <v>20</v>
      </c>
      <c r="H994">
        <v>2650</v>
      </c>
      <c r="I994">
        <v>4.5999999999999996</v>
      </c>
      <c r="J994">
        <v>358</v>
      </c>
      <c r="K994">
        <v>1</v>
      </c>
      <c r="L994">
        <v>2650</v>
      </c>
      <c r="M994" s="1">
        <v>45399</v>
      </c>
      <c r="N994" t="s">
        <v>49</v>
      </c>
      <c r="O994" t="str">
        <f t="shared" si="60"/>
        <v>Apr-2024</v>
      </c>
      <c r="P994" s="21">
        <f t="shared" si="61"/>
        <v>2024</v>
      </c>
      <c r="Q994">
        <f t="shared" si="62"/>
        <v>1</v>
      </c>
      <c r="T994" t="str">
        <f t="shared" si="63"/>
        <v>Low Sales</v>
      </c>
    </row>
    <row r="995" spans="1:20" x14ac:dyDescent="0.3">
      <c r="A995" t="s">
        <v>2023</v>
      </c>
      <c r="B995" t="s">
        <v>2024</v>
      </c>
      <c r="C995" t="s">
        <v>16</v>
      </c>
      <c r="D995" t="s">
        <v>53</v>
      </c>
      <c r="E995" t="s">
        <v>74</v>
      </c>
      <c r="F995">
        <v>2461</v>
      </c>
      <c r="G995">
        <v>40</v>
      </c>
      <c r="H995">
        <v>1477</v>
      </c>
      <c r="I995">
        <v>5</v>
      </c>
      <c r="J995">
        <v>36</v>
      </c>
      <c r="K995">
        <v>3</v>
      </c>
      <c r="L995">
        <v>4431</v>
      </c>
      <c r="M995" s="1">
        <v>45516</v>
      </c>
      <c r="N995" t="s">
        <v>102</v>
      </c>
      <c r="O995" t="str">
        <f t="shared" si="60"/>
        <v>Aug-2024</v>
      </c>
      <c r="P995" s="21">
        <f t="shared" si="61"/>
        <v>2024</v>
      </c>
      <c r="Q995">
        <f t="shared" si="62"/>
        <v>2</v>
      </c>
      <c r="T995" t="str">
        <f t="shared" si="63"/>
        <v>Low Sales</v>
      </c>
    </row>
    <row r="996" spans="1:20" x14ac:dyDescent="0.3">
      <c r="A996" t="s">
        <v>2025</v>
      </c>
      <c r="B996" t="s">
        <v>2026</v>
      </c>
      <c r="C996" t="s">
        <v>45</v>
      </c>
      <c r="D996" t="s">
        <v>17</v>
      </c>
      <c r="E996" t="s">
        <v>34</v>
      </c>
      <c r="F996">
        <v>2529</v>
      </c>
      <c r="G996">
        <v>10</v>
      </c>
      <c r="H996">
        <v>2276</v>
      </c>
      <c r="I996">
        <v>4</v>
      </c>
      <c r="J996">
        <v>264</v>
      </c>
      <c r="K996">
        <v>1</v>
      </c>
      <c r="L996">
        <v>2276</v>
      </c>
      <c r="M996" s="1">
        <v>45606</v>
      </c>
      <c r="N996" t="s">
        <v>54</v>
      </c>
      <c r="O996" t="str">
        <f t="shared" si="60"/>
        <v>Nov-2024</v>
      </c>
      <c r="P996" s="21">
        <f t="shared" si="61"/>
        <v>2024</v>
      </c>
      <c r="Q996">
        <f t="shared" si="62"/>
        <v>3</v>
      </c>
      <c r="T996" t="str">
        <f t="shared" si="63"/>
        <v>Low Sales</v>
      </c>
    </row>
    <row r="997" spans="1:20" x14ac:dyDescent="0.3">
      <c r="A997" t="s">
        <v>2027</v>
      </c>
      <c r="B997" t="s">
        <v>2028</v>
      </c>
      <c r="C997" t="s">
        <v>27</v>
      </c>
      <c r="D997" t="s">
        <v>23</v>
      </c>
      <c r="E997" t="s">
        <v>18</v>
      </c>
      <c r="F997">
        <v>925</v>
      </c>
      <c r="G997">
        <v>40</v>
      </c>
      <c r="H997">
        <v>555</v>
      </c>
      <c r="I997">
        <v>4</v>
      </c>
      <c r="J997">
        <v>16</v>
      </c>
      <c r="K997">
        <v>1</v>
      </c>
      <c r="L997">
        <v>555</v>
      </c>
      <c r="M997" s="1">
        <v>45779</v>
      </c>
      <c r="N997" t="s">
        <v>64</v>
      </c>
      <c r="O997" t="str">
        <f t="shared" si="60"/>
        <v>May-2025</v>
      </c>
      <c r="P997" s="21">
        <f t="shared" si="61"/>
        <v>2025</v>
      </c>
      <c r="Q997">
        <f t="shared" si="62"/>
        <v>2</v>
      </c>
      <c r="T997" t="str">
        <f t="shared" si="63"/>
        <v>Low Sales</v>
      </c>
    </row>
    <row r="998" spans="1:20" x14ac:dyDescent="0.3">
      <c r="A998" t="s">
        <v>2029</v>
      </c>
      <c r="B998" t="s">
        <v>2030</v>
      </c>
      <c r="C998" t="s">
        <v>16</v>
      </c>
      <c r="D998" t="s">
        <v>23</v>
      </c>
      <c r="E998" t="s">
        <v>18</v>
      </c>
      <c r="F998">
        <v>4431</v>
      </c>
      <c r="G998">
        <v>20</v>
      </c>
      <c r="H998">
        <v>3545</v>
      </c>
      <c r="I998">
        <v>4.0999999999999996</v>
      </c>
      <c r="J998">
        <v>18</v>
      </c>
      <c r="K998">
        <v>1</v>
      </c>
      <c r="L998">
        <v>3545</v>
      </c>
      <c r="M998" s="1">
        <v>45733</v>
      </c>
      <c r="N998" t="s">
        <v>64</v>
      </c>
      <c r="O998" t="str">
        <f t="shared" si="60"/>
        <v>Mar-2025</v>
      </c>
      <c r="P998" s="21">
        <f t="shared" si="61"/>
        <v>2025</v>
      </c>
      <c r="Q998">
        <f t="shared" si="62"/>
        <v>1</v>
      </c>
      <c r="T998" t="str">
        <f t="shared" si="63"/>
        <v>Low Sales</v>
      </c>
    </row>
    <row r="999" spans="1:20" x14ac:dyDescent="0.3">
      <c r="A999" t="s">
        <v>2031</v>
      </c>
      <c r="B999" t="s">
        <v>2032</v>
      </c>
      <c r="C999" t="s">
        <v>27</v>
      </c>
      <c r="D999" t="s">
        <v>28</v>
      </c>
      <c r="E999" t="s">
        <v>18</v>
      </c>
      <c r="F999">
        <v>1392</v>
      </c>
      <c r="G999">
        <v>25</v>
      </c>
      <c r="H999">
        <v>1044</v>
      </c>
      <c r="I999">
        <v>4.7</v>
      </c>
      <c r="J999">
        <v>313</v>
      </c>
      <c r="K999">
        <v>3</v>
      </c>
      <c r="L999">
        <v>3132</v>
      </c>
      <c r="M999" s="1">
        <v>45490</v>
      </c>
      <c r="N999" t="s">
        <v>38</v>
      </c>
      <c r="O999" t="str">
        <f t="shared" si="60"/>
        <v>Jul-2024</v>
      </c>
      <c r="P999" s="21">
        <f t="shared" si="61"/>
        <v>2024</v>
      </c>
      <c r="Q999">
        <f t="shared" si="62"/>
        <v>2</v>
      </c>
      <c r="T999" t="str">
        <f t="shared" si="63"/>
        <v>Low Sales</v>
      </c>
    </row>
    <row r="1000" spans="1:20" x14ac:dyDescent="0.3">
      <c r="A1000" t="s">
        <v>2033</v>
      </c>
      <c r="B1000" t="s">
        <v>2034</v>
      </c>
      <c r="C1000" t="s">
        <v>116</v>
      </c>
      <c r="D1000" t="s">
        <v>28</v>
      </c>
      <c r="E1000" t="s">
        <v>34</v>
      </c>
      <c r="F1000">
        <v>5238</v>
      </c>
      <c r="G1000">
        <v>20</v>
      </c>
      <c r="H1000">
        <v>4190</v>
      </c>
      <c r="I1000">
        <v>3.6</v>
      </c>
      <c r="J1000">
        <v>57</v>
      </c>
      <c r="K1000">
        <v>1</v>
      </c>
      <c r="L1000">
        <v>4190</v>
      </c>
      <c r="M1000" s="1">
        <v>45546</v>
      </c>
      <c r="N1000" t="s">
        <v>29</v>
      </c>
      <c r="O1000" t="str">
        <f t="shared" si="60"/>
        <v>Sep-2024</v>
      </c>
      <c r="P1000" s="21">
        <f t="shared" si="61"/>
        <v>2024</v>
      </c>
      <c r="Q1000">
        <f t="shared" si="62"/>
        <v>3</v>
      </c>
      <c r="T1000" t="str">
        <f t="shared" si="63"/>
        <v>Low Sales</v>
      </c>
    </row>
    <row r="1001" spans="1:20" x14ac:dyDescent="0.3">
      <c r="A1001" t="s">
        <v>2035</v>
      </c>
      <c r="B1001" t="s">
        <v>2036</v>
      </c>
      <c r="C1001" t="s">
        <v>22</v>
      </c>
      <c r="D1001" t="s">
        <v>109</v>
      </c>
      <c r="E1001" t="s">
        <v>161</v>
      </c>
      <c r="F1001">
        <v>1896</v>
      </c>
      <c r="G1001">
        <v>15</v>
      </c>
      <c r="H1001">
        <v>1612</v>
      </c>
      <c r="I1001">
        <v>4.2</v>
      </c>
      <c r="J1001">
        <v>394</v>
      </c>
      <c r="K1001">
        <v>1</v>
      </c>
      <c r="L1001">
        <v>1612</v>
      </c>
      <c r="M1001" s="1">
        <v>45523</v>
      </c>
      <c r="N1001" t="s">
        <v>150</v>
      </c>
      <c r="O1001" t="str">
        <f t="shared" si="60"/>
        <v>Aug-2024</v>
      </c>
      <c r="P1001" s="21">
        <f t="shared" si="61"/>
        <v>2024</v>
      </c>
      <c r="Q1001">
        <f t="shared" si="62"/>
        <v>2</v>
      </c>
      <c r="T1001" t="str">
        <f t="shared" si="63"/>
        <v>Low Sales</v>
      </c>
    </row>
    <row r="1002" spans="1:20" x14ac:dyDescent="0.3">
      <c r="A1002" t="s">
        <v>2037</v>
      </c>
      <c r="B1002" t="s">
        <v>1268</v>
      </c>
      <c r="C1002" t="s">
        <v>52</v>
      </c>
      <c r="D1002" t="s">
        <v>23</v>
      </c>
      <c r="E1002" t="s">
        <v>34</v>
      </c>
      <c r="F1002">
        <v>2987</v>
      </c>
      <c r="G1002">
        <v>20</v>
      </c>
      <c r="H1002">
        <v>2390</v>
      </c>
      <c r="I1002">
        <v>4.5999999999999996</v>
      </c>
      <c r="J1002">
        <v>326</v>
      </c>
      <c r="K1002">
        <v>2</v>
      </c>
      <c r="L1002">
        <v>4780</v>
      </c>
      <c r="M1002" s="1">
        <v>45647</v>
      </c>
      <c r="N1002" t="s">
        <v>38</v>
      </c>
      <c r="O1002" t="str">
        <f t="shared" si="60"/>
        <v>Dec-2024</v>
      </c>
      <c r="P1002" s="21">
        <f t="shared" si="61"/>
        <v>2024</v>
      </c>
      <c r="Q1002">
        <f t="shared" si="62"/>
        <v>3</v>
      </c>
      <c r="T1002" t="str">
        <f t="shared" si="63"/>
        <v>Low Sales</v>
      </c>
    </row>
    <row r="1003" spans="1:20" x14ac:dyDescent="0.3">
      <c r="A1003" t="s">
        <v>2038</v>
      </c>
      <c r="B1003" t="s">
        <v>2039</v>
      </c>
      <c r="C1003" t="s">
        <v>32</v>
      </c>
      <c r="D1003" t="s">
        <v>46</v>
      </c>
      <c r="E1003" t="s">
        <v>74</v>
      </c>
      <c r="F1003">
        <v>6492</v>
      </c>
      <c r="G1003">
        <v>40</v>
      </c>
      <c r="H1003">
        <v>3895</v>
      </c>
      <c r="I1003">
        <v>4.4000000000000004</v>
      </c>
      <c r="J1003">
        <v>171</v>
      </c>
      <c r="K1003">
        <v>1</v>
      </c>
      <c r="L1003">
        <v>3895</v>
      </c>
      <c r="M1003" s="1">
        <v>45614</v>
      </c>
      <c r="N1003" t="s">
        <v>19</v>
      </c>
      <c r="O1003" t="str">
        <f t="shared" si="60"/>
        <v>Nov-2024</v>
      </c>
      <c r="P1003" s="21">
        <f t="shared" si="61"/>
        <v>2024</v>
      </c>
      <c r="Q1003">
        <f t="shared" si="62"/>
        <v>3</v>
      </c>
      <c r="T1003" t="str">
        <f t="shared" si="63"/>
        <v>Low Sales</v>
      </c>
    </row>
    <row r="1004" spans="1:20" x14ac:dyDescent="0.3">
      <c r="A1004" t="s">
        <v>2040</v>
      </c>
      <c r="B1004" t="s">
        <v>2041</v>
      </c>
      <c r="C1004" t="s">
        <v>57</v>
      </c>
      <c r="D1004" t="s">
        <v>53</v>
      </c>
      <c r="E1004" t="s">
        <v>34</v>
      </c>
      <c r="F1004">
        <v>894</v>
      </c>
      <c r="G1004">
        <v>30</v>
      </c>
      <c r="H1004">
        <v>626</v>
      </c>
      <c r="I1004">
        <v>2.7</v>
      </c>
      <c r="J1004">
        <v>84</v>
      </c>
      <c r="K1004">
        <v>1</v>
      </c>
      <c r="L1004">
        <v>626</v>
      </c>
      <c r="M1004" s="1">
        <v>45473</v>
      </c>
      <c r="N1004" t="s">
        <v>141</v>
      </c>
      <c r="O1004" t="str">
        <f t="shared" si="60"/>
        <v>Jun-2024</v>
      </c>
      <c r="P1004" s="21">
        <f t="shared" si="61"/>
        <v>2024</v>
      </c>
      <c r="Q1004">
        <f t="shared" si="62"/>
        <v>2</v>
      </c>
      <c r="T1004" t="str">
        <f t="shared" si="63"/>
        <v>Low Sales</v>
      </c>
    </row>
    <row r="1005" spans="1:20" x14ac:dyDescent="0.3">
      <c r="A1005" t="s">
        <v>2042</v>
      </c>
      <c r="B1005" t="s">
        <v>2043</v>
      </c>
      <c r="C1005" t="s">
        <v>22</v>
      </c>
      <c r="D1005" t="s">
        <v>33</v>
      </c>
      <c r="E1005" t="s">
        <v>34</v>
      </c>
      <c r="F1005">
        <v>3813</v>
      </c>
      <c r="G1005">
        <v>0</v>
      </c>
      <c r="H1005">
        <v>3813</v>
      </c>
      <c r="I1005">
        <v>4.4000000000000004</v>
      </c>
      <c r="J1005">
        <v>100</v>
      </c>
      <c r="K1005">
        <v>1</v>
      </c>
      <c r="L1005">
        <v>3813</v>
      </c>
      <c r="M1005" s="1">
        <v>45338</v>
      </c>
      <c r="N1005" t="s">
        <v>61</v>
      </c>
      <c r="O1005" t="str">
        <f t="shared" si="60"/>
        <v>Feb-2024</v>
      </c>
      <c r="P1005" s="21">
        <f t="shared" si="61"/>
        <v>2024</v>
      </c>
      <c r="Q1005">
        <f t="shared" si="62"/>
        <v>1</v>
      </c>
      <c r="T1005" t="str">
        <f t="shared" si="63"/>
        <v>Low Sales</v>
      </c>
    </row>
    <row r="1006" spans="1:20" x14ac:dyDescent="0.3">
      <c r="A1006" t="s">
        <v>2044</v>
      </c>
      <c r="B1006" t="s">
        <v>2045</v>
      </c>
      <c r="C1006" t="s">
        <v>37</v>
      </c>
      <c r="D1006" t="s">
        <v>46</v>
      </c>
      <c r="E1006" t="s">
        <v>34</v>
      </c>
      <c r="F1006">
        <v>3633</v>
      </c>
      <c r="G1006">
        <v>10</v>
      </c>
      <c r="H1006">
        <v>3270</v>
      </c>
      <c r="I1006">
        <v>4.4000000000000004</v>
      </c>
      <c r="J1006">
        <v>381</v>
      </c>
      <c r="K1006">
        <v>1</v>
      </c>
      <c r="L1006">
        <v>3270</v>
      </c>
      <c r="M1006" s="1">
        <v>45794</v>
      </c>
      <c r="N1006" t="s">
        <v>102</v>
      </c>
      <c r="O1006" t="str">
        <f t="shared" si="60"/>
        <v>May-2025</v>
      </c>
      <c r="P1006" s="21">
        <f t="shared" si="61"/>
        <v>2025</v>
      </c>
      <c r="Q1006">
        <f t="shared" si="62"/>
        <v>2</v>
      </c>
      <c r="T1006" t="str">
        <f t="shared" si="63"/>
        <v>Low Sales</v>
      </c>
    </row>
    <row r="1007" spans="1:20" x14ac:dyDescent="0.3">
      <c r="A1007" t="s">
        <v>2046</v>
      </c>
      <c r="B1007" t="s">
        <v>2047</v>
      </c>
      <c r="C1007" t="s">
        <v>27</v>
      </c>
      <c r="D1007" t="s">
        <v>28</v>
      </c>
      <c r="E1007" t="s">
        <v>34</v>
      </c>
      <c r="F1007">
        <v>1101</v>
      </c>
      <c r="G1007">
        <v>40</v>
      </c>
      <c r="H1007">
        <v>661</v>
      </c>
      <c r="I1007">
        <v>4.8</v>
      </c>
      <c r="J1007">
        <v>106</v>
      </c>
      <c r="K1007">
        <v>2</v>
      </c>
      <c r="L1007">
        <v>1322</v>
      </c>
      <c r="M1007" s="1">
        <v>45822</v>
      </c>
      <c r="N1007" t="s">
        <v>150</v>
      </c>
      <c r="O1007" t="str">
        <f t="shared" si="60"/>
        <v>Jun-2025</v>
      </c>
      <c r="P1007" s="21">
        <f t="shared" si="61"/>
        <v>2025</v>
      </c>
      <c r="Q1007">
        <f t="shared" si="62"/>
        <v>2</v>
      </c>
      <c r="T1007" t="str">
        <f t="shared" si="63"/>
        <v>Low Sales</v>
      </c>
    </row>
    <row r="1008" spans="1:20" x14ac:dyDescent="0.3">
      <c r="A1008" t="s">
        <v>2048</v>
      </c>
      <c r="B1008" t="s">
        <v>2049</v>
      </c>
      <c r="C1008" t="s">
        <v>16</v>
      </c>
      <c r="D1008" t="s">
        <v>109</v>
      </c>
      <c r="E1008" t="s">
        <v>18</v>
      </c>
      <c r="F1008">
        <v>2604</v>
      </c>
      <c r="G1008">
        <v>40</v>
      </c>
      <c r="H1008">
        <v>1562</v>
      </c>
      <c r="I1008">
        <v>4.9000000000000004</v>
      </c>
      <c r="J1008">
        <v>176</v>
      </c>
      <c r="K1008">
        <v>5</v>
      </c>
      <c r="L1008">
        <v>7810</v>
      </c>
      <c r="M1008" s="1">
        <v>45657</v>
      </c>
      <c r="N1008" t="s">
        <v>168</v>
      </c>
      <c r="O1008" t="str">
        <f t="shared" si="60"/>
        <v>Dec-2024</v>
      </c>
      <c r="P1008" s="21">
        <f t="shared" si="61"/>
        <v>2024</v>
      </c>
      <c r="Q1008">
        <f t="shared" si="62"/>
        <v>3</v>
      </c>
      <c r="T1008" t="str">
        <f t="shared" si="63"/>
        <v>High Sales</v>
      </c>
    </row>
    <row r="1009" spans="1:20" x14ac:dyDescent="0.3">
      <c r="A1009" t="s">
        <v>2050</v>
      </c>
      <c r="B1009" t="s">
        <v>2051</v>
      </c>
      <c r="C1009" t="s">
        <v>45</v>
      </c>
      <c r="D1009" t="s">
        <v>41</v>
      </c>
      <c r="E1009" t="s">
        <v>34</v>
      </c>
      <c r="F1009">
        <v>1235</v>
      </c>
      <c r="G1009">
        <v>30</v>
      </c>
      <c r="H1009">
        <v>864</v>
      </c>
      <c r="I1009">
        <v>4.8</v>
      </c>
      <c r="J1009">
        <v>193</v>
      </c>
      <c r="K1009">
        <v>3</v>
      </c>
      <c r="L1009">
        <v>2592</v>
      </c>
      <c r="M1009" s="1">
        <v>45678</v>
      </c>
      <c r="N1009" t="s">
        <v>29</v>
      </c>
      <c r="O1009" t="str">
        <f t="shared" si="60"/>
        <v>Jan-2025</v>
      </c>
      <c r="P1009" s="21">
        <f t="shared" si="61"/>
        <v>2025</v>
      </c>
      <c r="Q1009">
        <f t="shared" si="62"/>
        <v>1</v>
      </c>
      <c r="T1009" t="str">
        <f t="shared" si="63"/>
        <v>Low Sales</v>
      </c>
    </row>
    <row r="1010" spans="1:20" x14ac:dyDescent="0.3">
      <c r="A1010" t="s">
        <v>2052</v>
      </c>
      <c r="B1010" t="s">
        <v>2053</v>
      </c>
      <c r="C1010" t="s">
        <v>37</v>
      </c>
      <c r="D1010" t="s">
        <v>46</v>
      </c>
      <c r="E1010" t="s">
        <v>161</v>
      </c>
      <c r="F1010">
        <v>8646</v>
      </c>
      <c r="G1010">
        <v>40</v>
      </c>
      <c r="H1010">
        <v>5188</v>
      </c>
      <c r="I1010">
        <v>4.0999999999999996</v>
      </c>
      <c r="J1010">
        <v>41</v>
      </c>
      <c r="K1010">
        <v>1</v>
      </c>
      <c r="L1010">
        <v>5188</v>
      </c>
      <c r="M1010" s="1">
        <v>45574</v>
      </c>
      <c r="N1010" t="s">
        <v>38</v>
      </c>
      <c r="O1010" t="str">
        <f t="shared" si="60"/>
        <v>Oct-2024</v>
      </c>
      <c r="P1010" s="21">
        <f t="shared" si="61"/>
        <v>2024</v>
      </c>
      <c r="Q1010">
        <f t="shared" si="62"/>
        <v>3</v>
      </c>
      <c r="T1010" t="str">
        <f t="shared" si="63"/>
        <v>High Sales</v>
      </c>
    </row>
    <row r="1011" spans="1:20" x14ac:dyDescent="0.3">
      <c r="A1011" t="s">
        <v>2054</v>
      </c>
      <c r="B1011" t="s">
        <v>2055</v>
      </c>
      <c r="C1011" t="s">
        <v>45</v>
      </c>
      <c r="D1011" t="s">
        <v>33</v>
      </c>
      <c r="E1011" t="s">
        <v>18</v>
      </c>
      <c r="F1011">
        <v>2565</v>
      </c>
      <c r="G1011">
        <v>30</v>
      </c>
      <c r="H1011">
        <v>1795</v>
      </c>
      <c r="I1011">
        <v>3.3</v>
      </c>
      <c r="J1011">
        <v>108</v>
      </c>
      <c r="K1011">
        <v>4</v>
      </c>
      <c r="L1011">
        <v>7180</v>
      </c>
      <c r="M1011" s="1">
        <v>45647</v>
      </c>
      <c r="N1011" t="s">
        <v>38</v>
      </c>
      <c r="O1011" t="str">
        <f t="shared" si="60"/>
        <v>Dec-2024</v>
      </c>
      <c r="P1011" s="21">
        <f t="shared" si="61"/>
        <v>2024</v>
      </c>
      <c r="Q1011">
        <f t="shared" si="62"/>
        <v>3</v>
      </c>
      <c r="T1011" t="str">
        <f t="shared" si="63"/>
        <v>High Sales</v>
      </c>
    </row>
    <row r="1012" spans="1:20" x14ac:dyDescent="0.3">
      <c r="A1012" t="s">
        <v>2056</v>
      </c>
      <c r="B1012" t="s">
        <v>2057</v>
      </c>
      <c r="C1012" t="s">
        <v>27</v>
      </c>
      <c r="D1012" t="s">
        <v>46</v>
      </c>
      <c r="E1012" t="s">
        <v>18</v>
      </c>
      <c r="F1012">
        <v>6237</v>
      </c>
      <c r="G1012">
        <v>25</v>
      </c>
      <c r="H1012">
        <v>4678</v>
      </c>
      <c r="I1012">
        <v>5</v>
      </c>
      <c r="J1012">
        <v>492</v>
      </c>
      <c r="K1012">
        <v>1</v>
      </c>
      <c r="L1012">
        <v>4678</v>
      </c>
      <c r="M1012" s="1">
        <v>45790</v>
      </c>
      <c r="N1012" t="s">
        <v>38</v>
      </c>
      <c r="O1012" t="str">
        <f t="shared" si="60"/>
        <v>May-2025</v>
      </c>
      <c r="P1012" s="21">
        <f t="shared" si="61"/>
        <v>2025</v>
      </c>
      <c r="Q1012">
        <f t="shared" si="62"/>
        <v>2</v>
      </c>
      <c r="T1012" t="str">
        <f t="shared" si="63"/>
        <v>Low Sales</v>
      </c>
    </row>
    <row r="1013" spans="1:20" x14ac:dyDescent="0.3">
      <c r="A1013" t="s">
        <v>2058</v>
      </c>
      <c r="B1013" t="s">
        <v>2059</v>
      </c>
      <c r="C1013" t="s">
        <v>22</v>
      </c>
      <c r="D1013" t="s">
        <v>53</v>
      </c>
      <c r="E1013" t="s">
        <v>34</v>
      </c>
      <c r="F1013">
        <v>3084</v>
      </c>
      <c r="G1013">
        <v>15</v>
      </c>
      <c r="H1013">
        <v>2621</v>
      </c>
      <c r="I1013">
        <v>4</v>
      </c>
      <c r="J1013">
        <v>174</v>
      </c>
      <c r="K1013">
        <v>1</v>
      </c>
      <c r="L1013">
        <v>2621</v>
      </c>
      <c r="M1013" s="1">
        <v>45792</v>
      </c>
      <c r="N1013" t="s">
        <v>38</v>
      </c>
      <c r="O1013" t="str">
        <f t="shared" si="60"/>
        <v>May-2025</v>
      </c>
      <c r="P1013" s="21">
        <f t="shared" si="61"/>
        <v>2025</v>
      </c>
      <c r="Q1013">
        <f t="shared" si="62"/>
        <v>2</v>
      </c>
      <c r="T1013" t="str">
        <f t="shared" si="63"/>
        <v>Low Sales</v>
      </c>
    </row>
    <row r="1014" spans="1:20" x14ac:dyDescent="0.3">
      <c r="A1014" t="s">
        <v>2060</v>
      </c>
      <c r="B1014" t="s">
        <v>2061</v>
      </c>
      <c r="C1014" t="s">
        <v>57</v>
      </c>
      <c r="D1014" t="s">
        <v>109</v>
      </c>
      <c r="E1014" t="s">
        <v>18</v>
      </c>
      <c r="F1014">
        <v>1519</v>
      </c>
      <c r="G1014">
        <v>10</v>
      </c>
      <c r="H1014">
        <v>1367</v>
      </c>
      <c r="I1014">
        <v>4.0999999999999996</v>
      </c>
      <c r="J1014">
        <v>168</v>
      </c>
      <c r="K1014">
        <v>2</v>
      </c>
      <c r="L1014">
        <v>2734</v>
      </c>
      <c r="M1014" s="1">
        <v>45806</v>
      </c>
      <c r="N1014" t="s">
        <v>24</v>
      </c>
      <c r="O1014" t="str">
        <f t="shared" si="60"/>
        <v>May-2025</v>
      </c>
      <c r="P1014" s="21">
        <f t="shared" si="61"/>
        <v>2025</v>
      </c>
      <c r="Q1014">
        <f t="shared" si="62"/>
        <v>2</v>
      </c>
      <c r="T1014" t="str">
        <f t="shared" si="63"/>
        <v>Low Sales</v>
      </c>
    </row>
    <row r="1015" spans="1:20" x14ac:dyDescent="0.3">
      <c r="A1015" t="s">
        <v>2062</v>
      </c>
      <c r="B1015" t="s">
        <v>2063</v>
      </c>
      <c r="C1015" t="s">
        <v>16</v>
      </c>
      <c r="D1015" t="s">
        <v>46</v>
      </c>
      <c r="E1015" t="s">
        <v>34</v>
      </c>
      <c r="F1015">
        <v>10281</v>
      </c>
      <c r="G1015">
        <v>25</v>
      </c>
      <c r="H1015">
        <v>7711</v>
      </c>
      <c r="I1015">
        <v>4.9000000000000004</v>
      </c>
      <c r="J1015">
        <v>16</v>
      </c>
      <c r="K1015">
        <v>1</v>
      </c>
      <c r="L1015">
        <v>7711</v>
      </c>
      <c r="M1015" s="1">
        <v>45324</v>
      </c>
      <c r="N1015" t="s">
        <v>168</v>
      </c>
      <c r="O1015" t="str">
        <f t="shared" si="60"/>
        <v>Feb-2024</v>
      </c>
      <c r="P1015" s="21">
        <f t="shared" si="61"/>
        <v>2024</v>
      </c>
      <c r="Q1015">
        <f t="shared" si="62"/>
        <v>1</v>
      </c>
      <c r="T1015" t="str">
        <f t="shared" si="63"/>
        <v>High Sales</v>
      </c>
    </row>
    <row r="1016" spans="1:20" x14ac:dyDescent="0.3">
      <c r="A1016" t="s">
        <v>2064</v>
      </c>
      <c r="B1016" t="s">
        <v>2065</v>
      </c>
      <c r="C1016" t="s">
        <v>52</v>
      </c>
      <c r="D1016" t="s">
        <v>41</v>
      </c>
      <c r="E1016" t="s">
        <v>34</v>
      </c>
      <c r="F1016">
        <v>791</v>
      </c>
      <c r="G1016">
        <v>40</v>
      </c>
      <c r="H1016">
        <v>475</v>
      </c>
      <c r="I1016">
        <v>3.7</v>
      </c>
      <c r="J1016">
        <v>114</v>
      </c>
      <c r="K1016">
        <v>1</v>
      </c>
      <c r="L1016">
        <v>475</v>
      </c>
      <c r="M1016" s="1">
        <v>45469</v>
      </c>
      <c r="N1016" t="s">
        <v>54</v>
      </c>
      <c r="O1016" t="str">
        <f t="shared" si="60"/>
        <v>Jun-2024</v>
      </c>
      <c r="P1016" s="21">
        <f t="shared" si="61"/>
        <v>2024</v>
      </c>
      <c r="Q1016">
        <f t="shared" si="62"/>
        <v>2</v>
      </c>
      <c r="T1016" t="str">
        <f t="shared" si="63"/>
        <v>Low Sales</v>
      </c>
    </row>
    <row r="1017" spans="1:20" x14ac:dyDescent="0.3">
      <c r="A1017" t="s">
        <v>2066</v>
      </c>
      <c r="B1017" t="s">
        <v>2067</v>
      </c>
      <c r="C1017" t="s">
        <v>45</v>
      </c>
      <c r="D1017" t="s">
        <v>46</v>
      </c>
      <c r="E1017" t="s">
        <v>34</v>
      </c>
      <c r="F1017">
        <v>5586</v>
      </c>
      <c r="G1017">
        <v>10</v>
      </c>
      <c r="H1017">
        <v>5027</v>
      </c>
      <c r="I1017">
        <v>3.4</v>
      </c>
      <c r="J1017">
        <v>42</v>
      </c>
      <c r="K1017">
        <v>1</v>
      </c>
      <c r="L1017">
        <v>5027</v>
      </c>
      <c r="M1017" s="1">
        <v>45604</v>
      </c>
      <c r="N1017" t="s">
        <v>19</v>
      </c>
      <c r="O1017" t="str">
        <f t="shared" si="60"/>
        <v>Nov-2024</v>
      </c>
      <c r="P1017" s="21">
        <f t="shared" si="61"/>
        <v>2024</v>
      </c>
      <c r="Q1017">
        <f t="shared" si="62"/>
        <v>3</v>
      </c>
      <c r="T1017" t="str">
        <f t="shared" si="63"/>
        <v>High Sales</v>
      </c>
    </row>
    <row r="1018" spans="1:20" x14ac:dyDescent="0.3">
      <c r="A1018" t="s">
        <v>2068</v>
      </c>
      <c r="B1018" t="s">
        <v>1354</v>
      </c>
      <c r="C1018" t="s">
        <v>37</v>
      </c>
      <c r="D1018" t="s">
        <v>46</v>
      </c>
      <c r="E1018" t="s">
        <v>74</v>
      </c>
      <c r="F1018">
        <v>10377</v>
      </c>
      <c r="G1018">
        <v>10</v>
      </c>
      <c r="H1018">
        <v>9339</v>
      </c>
      <c r="I1018">
        <v>3.9</v>
      </c>
      <c r="J1018">
        <v>566</v>
      </c>
      <c r="K1018">
        <v>1</v>
      </c>
      <c r="L1018">
        <v>9339</v>
      </c>
      <c r="M1018" s="1">
        <v>45612</v>
      </c>
      <c r="N1018" t="s">
        <v>64</v>
      </c>
      <c r="O1018" t="str">
        <f t="shared" si="60"/>
        <v>Nov-2024</v>
      </c>
      <c r="P1018" s="21">
        <f t="shared" si="61"/>
        <v>2024</v>
      </c>
      <c r="Q1018">
        <f t="shared" si="62"/>
        <v>3</v>
      </c>
      <c r="T1018" t="str">
        <f t="shared" si="63"/>
        <v>High Sales</v>
      </c>
    </row>
    <row r="1019" spans="1:20" x14ac:dyDescent="0.3">
      <c r="A1019" t="s">
        <v>2069</v>
      </c>
      <c r="B1019" t="s">
        <v>2070</v>
      </c>
      <c r="C1019" t="s">
        <v>57</v>
      </c>
      <c r="D1019" t="s">
        <v>41</v>
      </c>
      <c r="E1019" t="s">
        <v>34</v>
      </c>
      <c r="F1019">
        <v>2112</v>
      </c>
      <c r="G1019">
        <v>60</v>
      </c>
      <c r="H1019">
        <v>845</v>
      </c>
      <c r="I1019">
        <v>3.8</v>
      </c>
      <c r="J1019">
        <v>89</v>
      </c>
      <c r="K1019">
        <v>1</v>
      </c>
      <c r="L1019">
        <v>845</v>
      </c>
      <c r="M1019" s="1">
        <v>45864</v>
      </c>
      <c r="N1019" t="s">
        <v>61</v>
      </c>
      <c r="O1019" t="str">
        <f t="shared" si="60"/>
        <v>Jul-2025</v>
      </c>
      <c r="P1019" s="21">
        <f t="shared" si="61"/>
        <v>2025</v>
      </c>
      <c r="Q1019">
        <f t="shared" si="62"/>
        <v>2</v>
      </c>
      <c r="T1019" t="str">
        <f t="shared" si="63"/>
        <v>Low Sales</v>
      </c>
    </row>
    <row r="1020" spans="1:20" x14ac:dyDescent="0.3">
      <c r="A1020" t="s">
        <v>2071</v>
      </c>
      <c r="B1020" t="s">
        <v>2072</v>
      </c>
      <c r="C1020" t="s">
        <v>116</v>
      </c>
      <c r="D1020" t="s">
        <v>28</v>
      </c>
      <c r="E1020" t="s">
        <v>34</v>
      </c>
      <c r="F1020">
        <v>5744</v>
      </c>
      <c r="G1020">
        <v>25</v>
      </c>
      <c r="H1020">
        <v>4308</v>
      </c>
      <c r="I1020">
        <v>3.4</v>
      </c>
      <c r="J1020">
        <v>149</v>
      </c>
      <c r="K1020">
        <v>1</v>
      </c>
      <c r="L1020">
        <v>4308</v>
      </c>
      <c r="M1020" s="1">
        <v>45871</v>
      </c>
      <c r="N1020" t="s">
        <v>38</v>
      </c>
      <c r="O1020" t="str">
        <f t="shared" si="60"/>
        <v>Aug-2025</v>
      </c>
      <c r="P1020" s="21">
        <f t="shared" si="61"/>
        <v>2025</v>
      </c>
      <c r="Q1020">
        <f t="shared" si="62"/>
        <v>2</v>
      </c>
      <c r="T1020" t="str">
        <f t="shared" si="63"/>
        <v>Low Sales</v>
      </c>
    </row>
    <row r="1021" spans="1:20" x14ac:dyDescent="0.3">
      <c r="A1021" t="s">
        <v>2073</v>
      </c>
      <c r="B1021" t="s">
        <v>2074</v>
      </c>
      <c r="C1021" t="s">
        <v>116</v>
      </c>
      <c r="D1021" t="s">
        <v>41</v>
      </c>
      <c r="E1021" t="s">
        <v>74</v>
      </c>
      <c r="F1021">
        <v>414</v>
      </c>
      <c r="G1021">
        <v>20</v>
      </c>
      <c r="H1021">
        <v>331</v>
      </c>
      <c r="I1021">
        <v>4.0999999999999996</v>
      </c>
      <c r="J1021">
        <v>97</v>
      </c>
      <c r="K1021">
        <v>3</v>
      </c>
      <c r="L1021">
        <v>993</v>
      </c>
      <c r="M1021" s="1">
        <v>45763</v>
      </c>
      <c r="N1021" t="s">
        <v>78</v>
      </c>
      <c r="O1021" t="str">
        <f t="shared" si="60"/>
        <v>Apr-2025</v>
      </c>
      <c r="P1021" s="21">
        <f t="shared" si="61"/>
        <v>2025</v>
      </c>
      <c r="Q1021">
        <f t="shared" si="62"/>
        <v>1</v>
      </c>
      <c r="T1021" t="str">
        <f t="shared" si="63"/>
        <v>Low Sales</v>
      </c>
    </row>
    <row r="1022" spans="1:20" x14ac:dyDescent="0.3">
      <c r="A1022" t="s">
        <v>2075</v>
      </c>
      <c r="B1022" t="s">
        <v>2076</v>
      </c>
      <c r="C1022" t="s">
        <v>16</v>
      </c>
      <c r="D1022" t="s">
        <v>23</v>
      </c>
      <c r="E1022" t="s">
        <v>34</v>
      </c>
      <c r="F1022">
        <v>1904</v>
      </c>
      <c r="G1022">
        <v>40</v>
      </c>
      <c r="H1022">
        <v>1142</v>
      </c>
      <c r="I1022">
        <v>4.0999999999999996</v>
      </c>
      <c r="J1022">
        <v>36</v>
      </c>
      <c r="K1022">
        <v>1</v>
      </c>
      <c r="L1022">
        <v>1142</v>
      </c>
      <c r="M1022" s="1">
        <v>45631</v>
      </c>
      <c r="N1022" t="s">
        <v>78</v>
      </c>
      <c r="O1022" t="str">
        <f t="shared" si="60"/>
        <v>Dec-2024</v>
      </c>
      <c r="P1022" s="21">
        <f t="shared" si="61"/>
        <v>2024</v>
      </c>
      <c r="Q1022">
        <f t="shared" si="62"/>
        <v>3</v>
      </c>
      <c r="T1022" t="str">
        <f t="shared" si="63"/>
        <v>Low Sales</v>
      </c>
    </row>
    <row r="1023" spans="1:20" x14ac:dyDescent="0.3">
      <c r="A1023" t="s">
        <v>2077</v>
      </c>
      <c r="B1023" t="s">
        <v>2078</v>
      </c>
      <c r="C1023" t="s">
        <v>88</v>
      </c>
      <c r="D1023" t="s">
        <v>46</v>
      </c>
      <c r="E1023" t="s">
        <v>74</v>
      </c>
      <c r="F1023">
        <v>4468</v>
      </c>
      <c r="G1023">
        <v>15</v>
      </c>
      <c r="H1023">
        <v>3798</v>
      </c>
      <c r="I1023">
        <v>3.4</v>
      </c>
      <c r="J1023">
        <v>44</v>
      </c>
      <c r="K1023">
        <v>1</v>
      </c>
      <c r="L1023">
        <v>3798</v>
      </c>
      <c r="M1023" s="1">
        <v>45450</v>
      </c>
      <c r="N1023" t="s">
        <v>38</v>
      </c>
      <c r="O1023" t="str">
        <f t="shared" si="60"/>
        <v>Jun-2024</v>
      </c>
      <c r="P1023" s="21">
        <f t="shared" si="61"/>
        <v>2024</v>
      </c>
      <c r="Q1023">
        <f t="shared" si="62"/>
        <v>2</v>
      </c>
      <c r="T1023" t="str">
        <f t="shared" si="63"/>
        <v>Low Sales</v>
      </c>
    </row>
    <row r="1024" spans="1:20" x14ac:dyDescent="0.3">
      <c r="A1024" t="s">
        <v>2079</v>
      </c>
      <c r="B1024" t="s">
        <v>2080</v>
      </c>
      <c r="C1024" t="s">
        <v>27</v>
      </c>
      <c r="D1024" t="s">
        <v>17</v>
      </c>
      <c r="E1024" t="s">
        <v>18</v>
      </c>
      <c r="F1024">
        <v>990</v>
      </c>
      <c r="G1024">
        <v>15</v>
      </c>
      <c r="H1024">
        <v>842</v>
      </c>
      <c r="I1024">
        <v>3.9</v>
      </c>
      <c r="J1024">
        <v>250</v>
      </c>
      <c r="K1024">
        <v>1</v>
      </c>
      <c r="L1024">
        <v>842</v>
      </c>
      <c r="M1024" s="1">
        <v>45545</v>
      </c>
      <c r="N1024" t="s">
        <v>42</v>
      </c>
      <c r="O1024" t="str">
        <f t="shared" si="60"/>
        <v>Sep-2024</v>
      </c>
      <c r="P1024" s="21">
        <f t="shared" si="61"/>
        <v>2024</v>
      </c>
      <c r="Q1024">
        <f t="shared" si="62"/>
        <v>3</v>
      </c>
      <c r="T1024" t="str">
        <f t="shared" si="63"/>
        <v>Low Sales</v>
      </c>
    </row>
    <row r="1025" spans="1:20" x14ac:dyDescent="0.3">
      <c r="A1025" t="s">
        <v>2081</v>
      </c>
      <c r="B1025" t="s">
        <v>2082</v>
      </c>
      <c r="C1025" t="s">
        <v>22</v>
      </c>
      <c r="D1025" t="s">
        <v>53</v>
      </c>
      <c r="E1025" t="s">
        <v>34</v>
      </c>
      <c r="F1025">
        <v>1494</v>
      </c>
      <c r="G1025">
        <v>50</v>
      </c>
      <c r="H1025">
        <v>747</v>
      </c>
      <c r="I1025">
        <v>3.7</v>
      </c>
      <c r="J1025">
        <v>146</v>
      </c>
      <c r="K1025">
        <v>1</v>
      </c>
      <c r="L1025">
        <v>747</v>
      </c>
      <c r="M1025" s="1">
        <v>45480</v>
      </c>
      <c r="N1025" t="s">
        <v>75</v>
      </c>
      <c r="O1025" t="str">
        <f t="shared" si="60"/>
        <v>Jul-2024</v>
      </c>
      <c r="P1025" s="21">
        <f t="shared" si="61"/>
        <v>2024</v>
      </c>
      <c r="Q1025">
        <f t="shared" si="62"/>
        <v>2</v>
      </c>
      <c r="T1025" t="str">
        <f t="shared" si="63"/>
        <v>Low Sales</v>
      </c>
    </row>
    <row r="1026" spans="1:20" x14ac:dyDescent="0.3">
      <c r="A1026" t="s">
        <v>2083</v>
      </c>
      <c r="B1026" t="s">
        <v>2084</v>
      </c>
      <c r="C1026" t="s">
        <v>45</v>
      </c>
      <c r="D1026" t="s">
        <v>53</v>
      </c>
      <c r="E1026" t="s">
        <v>34</v>
      </c>
      <c r="F1026">
        <v>5845</v>
      </c>
      <c r="G1026">
        <v>10</v>
      </c>
      <c r="H1026">
        <v>5260</v>
      </c>
      <c r="I1026">
        <v>3.2</v>
      </c>
      <c r="J1026">
        <v>411</v>
      </c>
      <c r="K1026">
        <v>1</v>
      </c>
      <c r="L1026">
        <v>5260</v>
      </c>
      <c r="M1026" s="1">
        <v>45481</v>
      </c>
      <c r="N1026" t="s">
        <v>58</v>
      </c>
      <c r="O1026" t="str">
        <f t="shared" si="60"/>
        <v>Jul-2024</v>
      </c>
      <c r="P1026" s="21">
        <f t="shared" si="61"/>
        <v>2024</v>
      </c>
      <c r="Q1026">
        <f t="shared" si="62"/>
        <v>2</v>
      </c>
      <c r="T1026" t="str">
        <f t="shared" si="63"/>
        <v>High Sales</v>
      </c>
    </row>
    <row r="1027" spans="1:20" x14ac:dyDescent="0.3">
      <c r="A1027" t="s">
        <v>2085</v>
      </c>
      <c r="B1027" t="s">
        <v>1001</v>
      </c>
      <c r="C1027" t="s">
        <v>37</v>
      </c>
      <c r="D1027" t="s">
        <v>17</v>
      </c>
      <c r="E1027" t="s">
        <v>34</v>
      </c>
      <c r="F1027">
        <v>5910</v>
      </c>
      <c r="G1027">
        <v>15</v>
      </c>
      <c r="H1027">
        <v>5024</v>
      </c>
      <c r="I1027">
        <v>4.2</v>
      </c>
      <c r="J1027">
        <v>117</v>
      </c>
      <c r="K1027">
        <v>1</v>
      </c>
      <c r="L1027">
        <v>5024</v>
      </c>
      <c r="M1027" s="1">
        <v>45894</v>
      </c>
      <c r="N1027" t="s">
        <v>168</v>
      </c>
      <c r="O1027" t="str">
        <f t="shared" ref="O1027:O1090" si="64">TEXT(M1027,"MMM-YYYY")</f>
        <v>Aug-2025</v>
      </c>
      <c r="P1027" s="21">
        <f t="shared" ref="P1027:P1090" si="65">YEAR(M1027)</f>
        <v>2025</v>
      </c>
      <c r="Q1027">
        <f t="shared" ref="Q1027:Q1090" si="66">CHOOSE(MONTH(M1027),1,1,1,1,2,2,2,2,3,3,3,3,4,4,4,4)</f>
        <v>2</v>
      </c>
      <c r="T1027" t="str">
        <f t="shared" ref="T1027:T1090" si="67">IF(L1027&gt;5000,"High Sales","Low Sales")</f>
        <v>High Sales</v>
      </c>
    </row>
    <row r="1028" spans="1:20" x14ac:dyDescent="0.3">
      <c r="A1028" t="s">
        <v>2086</v>
      </c>
      <c r="B1028" t="s">
        <v>2087</v>
      </c>
      <c r="C1028" t="s">
        <v>52</v>
      </c>
      <c r="D1028" t="s">
        <v>41</v>
      </c>
      <c r="E1028" t="s">
        <v>34</v>
      </c>
      <c r="F1028">
        <v>829</v>
      </c>
      <c r="G1028">
        <v>20</v>
      </c>
      <c r="H1028">
        <v>663</v>
      </c>
      <c r="I1028">
        <v>4.2</v>
      </c>
      <c r="J1028">
        <v>45</v>
      </c>
      <c r="K1028">
        <v>1</v>
      </c>
      <c r="L1028">
        <v>663</v>
      </c>
      <c r="M1028" s="1">
        <v>45582</v>
      </c>
      <c r="N1028" t="s">
        <v>91</v>
      </c>
      <c r="O1028" t="str">
        <f t="shared" si="64"/>
        <v>Oct-2024</v>
      </c>
      <c r="P1028" s="21">
        <f t="shared" si="65"/>
        <v>2024</v>
      </c>
      <c r="Q1028">
        <f t="shared" si="66"/>
        <v>3</v>
      </c>
      <c r="T1028" t="str">
        <f t="shared" si="67"/>
        <v>Low Sales</v>
      </c>
    </row>
    <row r="1029" spans="1:20" x14ac:dyDescent="0.3">
      <c r="A1029" t="s">
        <v>2088</v>
      </c>
      <c r="B1029" t="s">
        <v>2089</v>
      </c>
      <c r="C1029" t="s">
        <v>22</v>
      </c>
      <c r="D1029" t="s">
        <v>28</v>
      </c>
      <c r="E1029" t="s">
        <v>34</v>
      </c>
      <c r="F1029">
        <v>7528</v>
      </c>
      <c r="G1029">
        <v>30</v>
      </c>
      <c r="H1029">
        <v>5270</v>
      </c>
      <c r="I1029">
        <v>3.7</v>
      </c>
      <c r="J1029">
        <v>105</v>
      </c>
      <c r="K1029">
        <v>1</v>
      </c>
      <c r="L1029">
        <v>5270</v>
      </c>
      <c r="M1029" s="1">
        <v>45335</v>
      </c>
      <c r="N1029" t="s">
        <v>102</v>
      </c>
      <c r="O1029" t="str">
        <f t="shared" si="64"/>
        <v>Feb-2024</v>
      </c>
      <c r="P1029" s="21">
        <f t="shared" si="65"/>
        <v>2024</v>
      </c>
      <c r="Q1029">
        <f t="shared" si="66"/>
        <v>1</v>
      </c>
      <c r="T1029" t="str">
        <f t="shared" si="67"/>
        <v>High Sales</v>
      </c>
    </row>
    <row r="1030" spans="1:20" x14ac:dyDescent="0.3">
      <c r="A1030" t="s">
        <v>2090</v>
      </c>
      <c r="B1030" t="s">
        <v>2091</v>
      </c>
      <c r="C1030" t="s">
        <v>27</v>
      </c>
      <c r="D1030" t="s">
        <v>28</v>
      </c>
      <c r="E1030" t="s">
        <v>18</v>
      </c>
      <c r="F1030">
        <v>3920</v>
      </c>
      <c r="G1030">
        <v>25</v>
      </c>
      <c r="H1030">
        <v>2940</v>
      </c>
      <c r="I1030">
        <v>4.5999999999999996</v>
      </c>
      <c r="J1030">
        <v>134</v>
      </c>
      <c r="K1030">
        <v>1</v>
      </c>
      <c r="L1030">
        <v>2940</v>
      </c>
      <c r="M1030" s="1">
        <v>46015</v>
      </c>
      <c r="N1030" t="s">
        <v>64</v>
      </c>
      <c r="O1030" t="str">
        <f t="shared" si="64"/>
        <v>Dec-2025</v>
      </c>
      <c r="P1030" s="21">
        <f t="shared" si="65"/>
        <v>2025</v>
      </c>
      <c r="Q1030">
        <f t="shared" si="66"/>
        <v>3</v>
      </c>
      <c r="T1030" t="str">
        <f t="shared" si="67"/>
        <v>Low Sales</v>
      </c>
    </row>
    <row r="1031" spans="1:20" x14ac:dyDescent="0.3">
      <c r="A1031" t="s">
        <v>2092</v>
      </c>
      <c r="B1031" t="s">
        <v>2093</v>
      </c>
      <c r="C1031" t="s">
        <v>116</v>
      </c>
      <c r="D1031" t="s">
        <v>46</v>
      </c>
      <c r="E1031" t="s">
        <v>161</v>
      </c>
      <c r="F1031">
        <v>7048</v>
      </c>
      <c r="G1031">
        <v>20</v>
      </c>
      <c r="H1031">
        <v>5638</v>
      </c>
      <c r="I1031">
        <v>4.0999999999999996</v>
      </c>
      <c r="J1031">
        <v>231</v>
      </c>
      <c r="K1031">
        <v>1</v>
      </c>
      <c r="L1031">
        <v>5638</v>
      </c>
      <c r="M1031" s="1">
        <v>45966</v>
      </c>
      <c r="N1031" t="s">
        <v>38</v>
      </c>
      <c r="O1031" t="str">
        <f t="shared" si="64"/>
        <v>Nov-2025</v>
      </c>
      <c r="P1031" s="21">
        <f t="shared" si="65"/>
        <v>2025</v>
      </c>
      <c r="Q1031">
        <f t="shared" si="66"/>
        <v>3</v>
      </c>
      <c r="T1031" t="str">
        <f t="shared" si="67"/>
        <v>High Sales</v>
      </c>
    </row>
    <row r="1032" spans="1:20" x14ac:dyDescent="0.3">
      <c r="A1032" t="s">
        <v>2094</v>
      </c>
      <c r="B1032" t="s">
        <v>2095</v>
      </c>
      <c r="C1032" t="s">
        <v>27</v>
      </c>
      <c r="D1032" t="s">
        <v>41</v>
      </c>
      <c r="E1032" t="s">
        <v>18</v>
      </c>
      <c r="F1032">
        <v>2466</v>
      </c>
      <c r="G1032">
        <v>30</v>
      </c>
      <c r="H1032">
        <v>1726</v>
      </c>
      <c r="I1032">
        <v>3.7</v>
      </c>
      <c r="J1032">
        <v>115</v>
      </c>
      <c r="K1032">
        <v>1</v>
      </c>
      <c r="L1032">
        <v>1726</v>
      </c>
      <c r="M1032" s="1">
        <v>46006</v>
      </c>
      <c r="N1032" t="s">
        <v>49</v>
      </c>
      <c r="O1032" t="str">
        <f t="shared" si="64"/>
        <v>Dec-2025</v>
      </c>
      <c r="P1032" s="21">
        <f t="shared" si="65"/>
        <v>2025</v>
      </c>
      <c r="Q1032">
        <f t="shared" si="66"/>
        <v>3</v>
      </c>
      <c r="T1032" t="str">
        <f t="shared" si="67"/>
        <v>Low Sales</v>
      </c>
    </row>
    <row r="1033" spans="1:20" x14ac:dyDescent="0.3">
      <c r="A1033" t="s">
        <v>2096</v>
      </c>
      <c r="B1033" t="s">
        <v>2097</v>
      </c>
      <c r="C1033" t="s">
        <v>32</v>
      </c>
      <c r="D1033" t="s">
        <v>109</v>
      </c>
      <c r="E1033" t="s">
        <v>18</v>
      </c>
      <c r="F1033">
        <v>1141</v>
      </c>
      <c r="G1033">
        <v>15</v>
      </c>
      <c r="H1033">
        <v>970</v>
      </c>
      <c r="I1033">
        <v>3.3</v>
      </c>
      <c r="J1033">
        <v>121</v>
      </c>
      <c r="K1033">
        <v>1</v>
      </c>
      <c r="L1033">
        <v>970</v>
      </c>
      <c r="M1033" s="1">
        <v>45987</v>
      </c>
      <c r="N1033" t="s">
        <v>168</v>
      </c>
      <c r="O1033" t="str">
        <f t="shared" si="64"/>
        <v>Nov-2025</v>
      </c>
      <c r="P1033" s="21">
        <f t="shared" si="65"/>
        <v>2025</v>
      </c>
      <c r="Q1033">
        <f t="shared" si="66"/>
        <v>3</v>
      </c>
      <c r="T1033" t="str">
        <f t="shared" si="67"/>
        <v>Low Sales</v>
      </c>
    </row>
    <row r="1034" spans="1:20" x14ac:dyDescent="0.3">
      <c r="A1034" t="s">
        <v>2098</v>
      </c>
      <c r="B1034" t="s">
        <v>2099</v>
      </c>
      <c r="C1034" t="s">
        <v>88</v>
      </c>
      <c r="D1034" t="s">
        <v>23</v>
      </c>
      <c r="E1034" t="s">
        <v>18</v>
      </c>
      <c r="F1034">
        <v>4723</v>
      </c>
      <c r="G1034">
        <v>30</v>
      </c>
      <c r="H1034">
        <v>3306</v>
      </c>
      <c r="I1034">
        <v>4.2</v>
      </c>
      <c r="J1034">
        <v>166</v>
      </c>
      <c r="K1034">
        <v>3</v>
      </c>
      <c r="L1034">
        <v>9918</v>
      </c>
      <c r="M1034" s="1">
        <v>45355</v>
      </c>
      <c r="N1034" t="s">
        <v>150</v>
      </c>
      <c r="O1034" t="str">
        <f t="shared" si="64"/>
        <v>Mar-2024</v>
      </c>
      <c r="P1034" s="21">
        <f t="shared" si="65"/>
        <v>2024</v>
      </c>
      <c r="Q1034">
        <f t="shared" si="66"/>
        <v>1</v>
      </c>
      <c r="T1034" t="str">
        <f t="shared" si="67"/>
        <v>High Sales</v>
      </c>
    </row>
    <row r="1035" spans="1:20" x14ac:dyDescent="0.3">
      <c r="A1035" t="s">
        <v>2100</v>
      </c>
      <c r="B1035" t="s">
        <v>2101</v>
      </c>
      <c r="C1035" t="s">
        <v>22</v>
      </c>
      <c r="D1035" t="s">
        <v>23</v>
      </c>
      <c r="E1035" t="s">
        <v>34</v>
      </c>
      <c r="F1035">
        <v>4627</v>
      </c>
      <c r="G1035">
        <v>25</v>
      </c>
      <c r="H1035">
        <v>3470</v>
      </c>
      <c r="I1035">
        <v>4.4000000000000004</v>
      </c>
      <c r="J1035">
        <v>56</v>
      </c>
      <c r="K1035">
        <v>3</v>
      </c>
      <c r="L1035">
        <v>10410</v>
      </c>
      <c r="M1035" s="1">
        <v>45620</v>
      </c>
      <c r="N1035" t="s">
        <v>29</v>
      </c>
      <c r="O1035" t="str">
        <f t="shared" si="64"/>
        <v>Nov-2024</v>
      </c>
      <c r="P1035" s="21">
        <f t="shared" si="65"/>
        <v>2024</v>
      </c>
      <c r="Q1035">
        <f t="shared" si="66"/>
        <v>3</v>
      </c>
      <c r="T1035" t="str">
        <f t="shared" si="67"/>
        <v>High Sales</v>
      </c>
    </row>
    <row r="1036" spans="1:20" x14ac:dyDescent="0.3">
      <c r="A1036" t="s">
        <v>2102</v>
      </c>
      <c r="B1036" t="s">
        <v>2103</v>
      </c>
      <c r="C1036" t="s">
        <v>116</v>
      </c>
      <c r="D1036" t="s">
        <v>17</v>
      </c>
      <c r="E1036" t="s">
        <v>18</v>
      </c>
      <c r="F1036">
        <v>3058</v>
      </c>
      <c r="G1036">
        <v>20</v>
      </c>
      <c r="H1036">
        <v>2446</v>
      </c>
      <c r="I1036">
        <v>3.9</v>
      </c>
      <c r="J1036">
        <v>87</v>
      </c>
      <c r="K1036">
        <v>1</v>
      </c>
      <c r="L1036">
        <v>2446</v>
      </c>
      <c r="M1036" s="1">
        <v>45498</v>
      </c>
      <c r="N1036" t="s">
        <v>85</v>
      </c>
      <c r="O1036" t="str">
        <f t="shared" si="64"/>
        <v>Jul-2024</v>
      </c>
      <c r="P1036" s="21">
        <f t="shared" si="65"/>
        <v>2024</v>
      </c>
      <c r="Q1036">
        <f t="shared" si="66"/>
        <v>2</v>
      </c>
      <c r="T1036" t="str">
        <f t="shared" si="67"/>
        <v>Low Sales</v>
      </c>
    </row>
    <row r="1037" spans="1:20" x14ac:dyDescent="0.3">
      <c r="A1037" t="s">
        <v>2104</v>
      </c>
      <c r="B1037" t="s">
        <v>2105</v>
      </c>
      <c r="C1037" t="s">
        <v>32</v>
      </c>
      <c r="D1037" t="s">
        <v>109</v>
      </c>
      <c r="E1037" t="s">
        <v>161</v>
      </c>
      <c r="F1037">
        <v>884</v>
      </c>
      <c r="G1037">
        <v>15</v>
      </c>
      <c r="H1037">
        <v>751</v>
      </c>
      <c r="I1037">
        <v>4.2</v>
      </c>
      <c r="J1037">
        <v>17</v>
      </c>
      <c r="K1037">
        <v>3</v>
      </c>
      <c r="L1037">
        <v>2253</v>
      </c>
      <c r="M1037" s="1">
        <v>45660</v>
      </c>
      <c r="N1037" t="s">
        <v>71</v>
      </c>
      <c r="O1037" t="str">
        <f t="shared" si="64"/>
        <v>Jan-2025</v>
      </c>
      <c r="P1037" s="21">
        <f t="shared" si="65"/>
        <v>2025</v>
      </c>
      <c r="Q1037">
        <f t="shared" si="66"/>
        <v>1</v>
      </c>
      <c r="T1037" t="str">
        <f t="shared" si="67"/>
        <v>Low Sales</v>
      </c>
    </row>
    <row r="1038" spans="1:20" x14ac:dyDescent="0.3">
      <c r="A1038" t="s">
        <v>2106</v>
      </c>
      <c r="B1038" t="s">
        <v>2107</v>
      </c>
      <c r="C1038" t="s">
        <v>57</v>
      </c>
      <c r="D1038" t="s">
        <v>46</v>
      </c>
      <c r="E1038" t="s">
        <v>74</v>
      </c>
      <c r="F1038">
        <v>4605</v>
      </c>
      <c r="G1038">
        <v>40</v>
      </c>
      <c r="H1038">
        <v>2763</v>
      </c>
      <c r="I1038">
        <v>4.9000000000000004</v>
      </c>
      <c r="J1038">
        <v>54</v>
      </c>
      <c r="K1038">
        <v>2</v>
      </c>
      <c r="L1038">
        <v>5526</v>
      </c>
      <c r="M1038" s="1">
        <v>45804</v>
      </c>
      <c r="N1038" t="s">
        <v>102</v>
      </c>
      <c r="O1038" t="str">
        <f t="shared" si="64"/>
        <v>May-2025</v>
      </c>
      <c r="P1038" s="21">
        <f t="shared" si="65"/>
        <v>2025</v>
      </c>
      <c r="Q1038">
        <f t="shared" si="66"/>
        <v>2</v>
      </c>
      <c r="T1038" t="str">
        <f t="shared" si="67"/>
        <v>High Sales</v>
      </c>
    </row>
    <row r="1039" spans="1:20" x14ac:dyDescent="0.3">
      <c r="A1039" t="s">
        <v>2108</v>
      </c>
      <c r="B1039" t="s">
        <v>2109</v>
      </c>
      <c r="C1039" t="s">
        <v>32</v>
      </c>
      <c r="D1039" t="s">
        <v>53</v>
      </c>
      <c r="E1039" t="s">
        <v>34</v>
      </c>
      <c r="F1039">
        <v>5913</v>
      </c>
      <c r="G1039">
        <v>20</v>
      </c>
      <c r="H1039">
        <v>4730</v>
      </c>
      <c r="I1039">
        <v>4.5</v>
      </c>
      <c r="J1039">
        <v>76</v>
      </c>
      <c r="K1039">
        <v>1</v>
      </c>
      <c r="L1039">
        <v>4730</v>
      </c>
      <c r="M1039" s="1">
        <v>45422</v>
      </c>
      <c r="N1039" t="s">
        <v>64</v>
      </c>
      <c r="O1039" t="str">
        <f t="shared" si="64"/>
        <v>May-2024</v>
      </c>
      <c r="P1039" s="21">
        <f t="shared" si="65"/>
        <v>2024</v>
      </c>
      <c r="Q1039">
        <f t="shared" si="66"/>
        <v>2</v>
      </c>
      <c r="T1039" t="str">
        <f t="shared" si="67"/>
        <v>Low Sales</v>
      </c>
    </row>
    <row r="1040" spans="1:20" x14ac:dyDescent="0.3">
      <c r="A1040" t="s">
        <v>2110</v>
      </c>
      <c r="B1040" t="s">
        <v>2111</v>
      </c>
      <c r="C1040" t="s">
        <v>32</v>
      </c>
      <c r="D1040" t="s">
        <v>53</v>
      </c>
      <c r="E1040" t="s">
        <v>34</v>
      </c>
      <c r="F1040">
        <v>1211</v>
      </c>
      <c r="G1040">
        <v>25</v>
      </c>
      <c r="H1040">
        <v>908</v>
      </c>
      <c r="I1040">
        <v>3</v>
      </c>
      <c r="J1040">
        <v>40</v>
      </c>
      <c r="K1040">
        <v>1</v>
      </c>
      <c r="L1040">
        <v>908</v>
      </c>
      <c r="M1040" s="1">
        <v>45588</v>
      </c>
      <c r="N1040" t="s">
        <v>141</v>
      </c>
      <c r="O1040" t="str">
        <f t="shared" si="64"/>
        <v>Oct-2024</v>
      </c>
      <c r="P1040" s="21">
        <f t="shared" si="65"/>
        <v>2024</v>
      </c>
      <c r="Q1040">
        <f t="shared" si="66"/>
        <v>3</v>
      </c>
      <c r="T1040" t="str">
        <f t="shared" si="67"/>
        <v>Low Sales</v>
      </c>
    </row>
    <row r="1041" spans="1:20" x14ac:dyDescent="0.3">
      <c r="A1041" t="s">
        <v>2112</v>
      </c>
      <c r="B1041" t="s">
        <v>2113</v>
      </c>
      <c r="C1041" t="s">
        <v>32</v>
      </c>
      <c r="D1041" t="s">
        <v>46</v>
      </c>
      <c r="E1041" t="s">
        <v>161</v>
      </c>
      <c r="F1041">
        <v>2715</v>
      </c>
      <c r="G1041">
        <v>25</v>
      </c>
      <c r="H1041">
        <v>2036</v>
      </c>
      <c r="I1041">
        <v>3.7</v>
      </c>
      <c r="J1041">
        <v>96</v>
      </c>
      <c r="K1041">
        <v>3</v>
      </c>
      <c r="L1041">
        <v>6108</v>
      </c>
      <c r="M1041" s="1">
        <v>45917</v>
      </c>
      <c r="N1041" t="s">
        <v>64</v>
      </c>
      <c r="O1041" t="str">
        <f t="shared" si="64"/>
        <v>Sep-2025</v>
      </c>
      <c r="P1041" s="21">
        <f t="shared" si="65"/>
        <v>2025</v>
      </c>
      <c r="Q1041">
        <f t="shared" si="66"/>
        <v>3</v>
      </c>
      <c r="T1041" t="str">
        <f t="shared" si="67"/>
        <v>High Sales</v>
      </c>
    </row>
    <row r="1042" spans="1:20" x14ac:dyDescent="0.3">
      <c r="A1042" t="s">
        <v>2114</v>
      </c>
      <c r="B1042" t="s">
        <v>2115</v>
      </c>
      <c r="C1042" t="s">
        <v>45</v>
      </c>
      <c r="D1042" t="s">
        <v>109</v>
      </c>
      <c r="E1042" t="s">
        <v>161</v>
      </c>
      <c r="F1042">
        <v>944</v>
      </c>
      <c r="G1042">
        <v>25</v>
      </c>
      <c r="H1042">
        <v>708</v>
      </c>
      <c r="I1042">
        <v>4</v>
      </c>
      <c r="J1042">
        <v>28</v>
      </c>
      <c r="K1042">
        <v>1</v>
      </c>
      <c r="L1042">
        <v>708</v>
      </c>
      <c r="M1042" s="1">
        <v>45325</v>
      </c>
      <c r="N1042" t="s">
        <v>49</v>
      </c>
      <c r="O1042" t="str">
        <f t="shared" si="64"/>
        <v>Feb-2024</v>
      </c>
      <c r="P1042" s="21">
        <f t="shared" si="65"/>
        <v>2024</v>
      </c>
      <c r="Q1042">
        <f t="shared" si="66"/>
        <v>1</v>
      </c>
      <c r="T1042" t="str">
        <f t="shared" si="67"/>
        <v>Low Sales</v>
      </c>
    </row>
    <row r="1043" spans="1:20" x14ac:dyDescent="0.3">
      <c r="A1043" t="s">
        <v>2116</v>
      </c>
      <c r="B1043" t="s">
        <v>2117</v>
      </c>
      <c r="C1043" t="s">
        <v>88</v>
      </c>
      <c r="D1043" t="s">
        <v>33</v>
      </c>
      <c r="E1043" t="s">
        <v>18</v>
      </c>
      <c r="F1043">
        <v>1632</v>
      </c>
      <c r="G1043">
        <v>15</v>
      </c>
      <c r="H1043">
        <v>1387</v>
      </c>
      <c r="I1043">
        <v>4.0999999999999996</v>
      </c>
      <c r="J1043">
        <v>111</v>
      </c>
      <c r="K1043">
        <v>1</v>
      </c>
      <c r="L1043">
        <v>1387</v>
      </c>
      <c r="M1043" s="1">
        <v>45971</v>
      </c>
      <c r="N1043" t="s">
        <v>78</v>
      </c>
      <c r="O1043" t="str">
        <f t="shared" si="64"/>
        <v>Nov-2025</v>
      </c>
      <c r="P1043" s="21">
        <f t="shared" si="65"/>
        <v>2025</v>
      </c>
      <c r="Q1043">
        <f t="shared" si="66"/>
        <v>3</v>
      </c>
      <c r="T1043" t="str">
        <f t="shared" si="67"/>
        <v>Low Sales</v>
      </c>
    </row>
    <row r="1044" spans="1:20" x14ac:dyDescent="0.3">
      <c r="A1044" t="s">
        <v>2118</v>
      </c>
      <c r="B1044" t="s">
        <v>2119</v>
      </c>
      <c r="C1044" t="s">
        <v>32</v>
      </c>
      <c r="D1044" t="s">
        <v>109</v>
      </c>
      <c r="E1044" t="s">
        <v>34</v>
      </c>
      <c r="F1044">
        <v>779</v>
      </c>
      <c r="G1044">
        <v>50</v>
      </c>
      <c r="H1044">
        <v>390</v>
      </c>
      <c r="I1044">
        <v>4.2</v>
      </c>
      <c r="J1044">
        <v>208</v>
      </c>
      <c r="K1044">
        <v>2</v>
      </c>
      <c r="L1044">
        <v>780</v>
      </c>
      <c r="M1044" s="1">
        <v>45374</v>
      </c>
      <c r="N1044" t="s">
        <v>24</v>
      </c>
      <c r="O1044" t="str">
        <f t="shared" si="64"/>
        <v>Mar-2024</v>
      </c>
      <c r="P1044" s="21">
        <f t="shared" si="65"/>
        <v>2024</v>
      </c>
      <c r="Q1044">
        <f t="shared" si="66"/>
        <v>1</v>
      </c>
      <c r="T1044" t="str">
        <f t="shared" si="67"/>
        <v>Low Sales</v>
      </c>
    </row>
    <row r="1045" spans="1:20" x14ac:dyDescent="0.3">
      <c r="A1045" t="s">
        <v>2120</v>
      </c>
      <c r="B1045" t="s">
        <v>2121</v>
      </c>
      <c r="C1045" t="s">
        <v>16</v>
      </c>
      <c r="D1045" t="s">
        <v>109</v>
      </c>
      <c r="E1045" t="s">
        <v>18</v>
      </c>
      <c r="F1045">
        <v>762</v>
      </c>
      <c r="G1045">
        <v>20</v>
      </c>
      <c r="H1045">
        <v>610</v>
      </c>
      <c r="I1045">
        <v>4.3</v>
      </c>
      <c r="J1045">
        <v>81</v>
      </c>
      <c r="K1045">
        <v>1</v>
      </c>
      <c r="L1045">
        <v>610</v>
      </c>
      <c r="M1045" s="1">
        <v>45733</v>
      </c>
      <c r="N1045" t="s">
        <v>168</v>
      </c>
      <c r="O1045" t="str">
        <f t="shared" si="64"/>
        <v>Mar-2025</v>
      </c>
      <c r="P1045" s="21">
        <f t="shared" si="65"/>
        <v>2025</v>
      </c>
      <c r="Q1045">
        <f t="shared" si="66"/>
        <v>1</v>
      </c>
      <c r="T1045" t="str">
        <f t="shared" si="67"/>
        <v>Low Sales</v>
      </c>
    </row>
    <row r="1046" spans="1:20" x14ac:dyDescent="0.3">
      <c r="A1046" t="s">
        <v>2122</v>
      </c>
      <c r="B1046" t="s">
        <v>2123</v>
      </c>
      <c r="C1046" t="s">
        <v>22</v>
      </c>
      <c r="D1046" t="s">
        <v>109</v>
      </c>
      <c r="E1046" t="s">
        <v>18</v>
      </c>
      <c r="F1046">
        <v>1551</v>
      </c>
      <c r="G1046">
        <v>25</v>
      </c>
      <c r="H1046">
        <v>1163</v>
      </c>
      <c r="I1046">
        <v>4.0999999999999996</v>
      </c>
      <c r="J1046">
        <v>175</v>
      </c>
      <c r="K1046">
        <v>1</v>
      </c>
      <c r="L1046">
        <v>1163</v>
      </c>
      <c r="M1046" s="1">
        <v>45310</v>
      </c>
      <c r="N1046" t="s">
        <v>24</v>
      </c>
      <c r="O1046" t="str">
        <f t="shared" si="64"/>
        <v>Jan-2024</v>
      </c>
      <c r="P1046" s="21">
        <f t="shared" si="65"/>
        <v>2024</v>
      </c>
      <c r="Q1046">
        <f t="shared" si="66"/>
        <v>1</v>
      </c>
      <c r="T1046" t="str">
        <f t="shared" si="67"/>
        <v>Low Sales</v>
      </c>
    </row>
    <row r="1047" spans="1:20" x14ac:dyDescent="0.3">
      <c r="A1047" t="s">
        <v>2124</v>
      </c>
      <c r="B1047" t="s">
        <v>2125</v>
      </c>
      <c r="C1047" t="s">
        <v>52</v>
      </c>
      <c r="D1047" t="s">
        <v>41</v>
      </c>
      <c r="E1047" t="s">
        <v>34</v>
      </c>
      <c r="F1047">
        <v>902</v>
      </c>
      <c r="G1047">
        <v>20</v>
      </c>
      <c r="H1047">
        <v>722</v>
      </c>
      <c r="I1047">
        <v>4.0999999999999996</v>
      </c>
      <c r="J1047">
        <v>393</v>
      </c>
      <c r="K1047">
        <v>1</v>
      </c>
      <c r="L1047">
        <v>722</v>
      </c>
      <c r="M1047" s="1">
        <v>45410</v>
      </c>
      <c r="N1047" t="s">
        <v>91</v>
      </c>
      <c r="O1047" t="str">
        <f t="shared" si="64"/>
        <v>Apr-2024</v>
      </c>
      <c r="P1047" s="21">
        <f t="shared" si="65"/>
        <v>2024</v>
      </c>
      <c r="Q1047">
        <f t="shared" si="66"/>
        <v>1</v>
      </c>
      <c r="T1047" t="str">
        <f t="shared" si="67"/>
        <v>Low Sales</v>
      </c>
    </row>
    <row r="1048" spans="1:20" x14ac:dyDescent="0.3">
      <c r="A1048" t="s">
        <v>2126</v>
      </c>
      <c r="B1048" t="s">
        <v>2127</v>
      </c>
      <c r="C1048" t="s">
        <v>57</v>
      </c>
      <c r="D1048" t="s">
        <v>17</v>
      </c>
      <c r="E1048" t="s">
        <v>34</v>
      </c>
      <c r="F1048">
        <v>4566</v>
      </c>
      <c r="G1048">
        <v>50</v>
      </c>
      <c r="H1048">
        <v>2283</v>
      </c>
      <c r="I1048">
        <v>4.5999999999999996</v>
      </c>
      <c r="J1048">
        <v>208</v>
      </c>
      <c r="K1048">
        <v>1</v>
      </c>
      <c r="L1048">
        <v>2283</v>
      </c>
      <c r="M1048" s="1">
        <v>45894</v>
      </c>
      <c r="N1048" t="s">
        <v>61</v>
      </c>
      <c r="O1048" t="str">
        <f t="shared" si="64"/>
        <v>Aug-2025</v>
      </c>
      <c r="P1048" s="21">
        <f t="shared" si="65"/>
        <v>2025</v>
      </c>
      <c r="Q1048">
        <f t="shared" si="66"/>
        <v>2</v>
      </c>
      <c r="T1048" t="str">
        <f t="shared" si="67"/>
        <v>Low Sales</v>
      </c>
    </row>
    <row r="1049" spans="1:20" x14ac:dyDescent="0.3">
      <c r="A1049" t="s">
        <v>2128</v>
      </c>
      <c r="B1049" t="s">
        <v>2129</v>
      </c>
      <c r="C1049" t="s">
        <v>37</v>
      </c>
      <c r="D1049" t="s">
        <v>109</v>
      </c>
      <c r="E1049" t="s">
        <v>18</v>
      </c>
      <c r="F1049">
        <v>1815</v>
      </c>
      <c r="G1049">
        <v>40</v>
      </c>
      <c r="H1049">
        <v>1089</v>
      </c>
      <c r="I1049">
        <v>4.2</v>
      </c>
      <c r="J1049">
        <v>23</v>
      </c>
      <c r="K1049">
        <v>1</v>
      </c>
      <c r="L1049">
        <v>1089</v>
      </c>
      <c r="M1049" s="1">
        <v>45741</v>
      </c>
      <c r="N1049" t="s">
        <v>85</v>
      </c>
      <c r="O1049" t="str">
        <f t="shared" si="64"/>
        <v>Mar-2025</v>
      </c>
      <c r="P1049" s="21">
        <f t="shared" si="65"/>
        <v>2025</v>
      </c>
      <c r="Q1049">
        <f t="shared" si="66"/>
        <v>1</v>
      </c>
      <c r="T1049" t="str">
        <f t="shared" si="67"/>
        <v>Low Sales</v>
      </c>
    </row>
    <row r="1050" spans="1:20" x14ac:dyDescent="0.3">
      <c r="A1050" t="s">
        <v>2130</v>
      </c>
      <c r="B1050" t="s">
        <v>2131</v>
      </c>
      <c r="C1050" t="s">
        <v>57</v>
      </c>
      <c r="D1050" t="s">
        <v>33</v>
      </c>
      <c r="E1050" t="s">
        <v>18</v>
      </c>
      <c r="F1050">
        <v>1987</v>
      </c>
      <c r="G1050">
        <v>10</v>
      </c>
      <c r="H1050">
        <v>1788</v>
      </c>
      <c r="I1050">
        <v>3.5</v>
      </c>
      <c r="J1050">
        <v>26</v>
      </c>
      <c r="K1050">
        <v>1</v>
      </c>
      <c r="L1050">
        <v>1788</v>
      </c>
      <c r="M1050" s="1">
        <v>45417</v>
      </c>
      <c r="N1050" t="s">
        <v>19</v>
      </c>
      <c r="O1050" t="str">
        <f t="shared" si="64"/>
        <v>May-2024</v>
      </c>
      <c r="P1050" s="21">
        <f t="shared" si="65"/>
        <v>2024</v>
      </c>
      <c r="Q1050">
        <f t="shared" si="66"/>
        <v>2</v>
      </c>
      <c r="T1050" t="str">
        <f t="shared" si="67"/>
        <v>Low Sales</v>
      </c>
    </row>
    <row r="1051" spans="1:20" x14ac:dyDescent="0.3">
      <c r="A1051" t="s">
        <v>2132</v>
      </c>
      <c r="B1051" t="s">
        <v>2133</v>
      </c>
      <c r="C1051" t="s">
        <v>37</v>
      </c>
      <c r="D1051" t="s">
        <v>17</v>
      </c>
      <c r="E1051" t="s">
        <v>34</v>
      </c>
      <c r="F1051">
        <v>4696</v>
      </c>
      <c r="G1051">
        <v>40</v>
      </c>
      <c r="H1051">
        <v>2818</v>
      </c>
      <c r="I1051">
        <v>4.2</v>
      </c>
      <c r="J1051">
        <v>96</v>
      </c>
      <c r="K1051">
        <v>1</v>
      </c>
      <c r="L1051">
        <v>2818</v>
      </c>
      <c r="M1051" s="1">
        <v>45601</v>
      </c>
      <c r="N1051" t="s">
        <v>102</v>
      </c>
      <c r="O1051" t="str">
        <f t="shared" si="64"/>
        <v>Nov-2024</v>
      </c>
      <c r="P1051" s="21">
        <f t="shared" si="65"/>
        <v>2024</v>
      </c>
      <c r="Q1051">
        <f t="shared" si="66"/>
        <v>3</v>
      </c>
      <c r="T1051" t="str">
        <f t="shared" si="67"/>
        <v>Low Sales</v>
      </c>
    </row>
    <row r="1052" spans="1:20" x14ac:dyDescent="0.3">
      <c r="A1052" t="s">
        <v>2134</v>
      </c>
      <c r="B1052" t="s">
        <v>2135</v>
      </c>
      <c r="C1052" t="s">
        <v>37</v>
      </c>
      <c r="D1052" t="s">
        <v>28</v>
      </c>
      <c r="E1052" t="s">
        <v>34</v>
      </c>
      <c r="F1052">
        <v>8047</v>
      </c>
      <c r="G1052">
        <v>25</v>
      </c>
      <c r="H1052">
        <v>6035</v>
      </c>
      <c r="I1052">
        <v>4</v>
      </c>
      <c r="J1052">
        <v>135</v>
      </c>
      <c r="K1052">
        <v>1</v>
      </c>
      <c r="L1052">
        <v>6035</v>
      </c>
      <c r="M1052" s="1">
        <v>45712</v>
      </c>
      <c r="N1052" t="s">
        <v>150</v>
      </c>
      <c r="O1052" t="str">
        <f t="shared" si="64"/>
        <v>Feb-2025</v>
      </c>
      <c r="P1052" s="21">
        <f t="shared" si="65"/>
        <v>2025</v>
      </c>
      <c r="Q1052">
        <f t="shared" si="66"/>
        <v>1</v>
      </c>
      <c r="T1052" t="str">
        <f t="shared" si="67"/>
        <v>High Sales</v>
      </c>
    </row>
    <row r="1053" spans="1:20" x14ac:dyDescent="0.3">
      <c r="A1053" t="s">
        <v>2136</v>
      </c>
      <c r="B1053" t="s">
        <v>2137</v>
      </c>
      <c r="C1053" t="s">
        <v>32</v>
      </c>
      <c r="D1053" t="s">
        <v>17</v>
      </c>
      <c r="E1053" t="s">
        <v>18</v>
      </c>
      <c r="F1053">
        <v>5257</v>
      </c>
      <c r="G1053">
        <v>15</v>
      </c>
      <c r="H1053">
        <v>4468</v>
      </c>
      <c r="I1053">
        <v>3.2</v>
      </c>
      <c r="J1053">
        <v>53</v>
      </c>
      <c r="K1053">
        <v>1</v>
      </c>
      <c r="L1053">
        <v>4468</v>
      </c>
      <c r="M1053" s="1">
        <v>45417</v>
      </c>
      <c r="N1053" t="s">
        <v>102</v>
      </c>
      <c r="O1053" t="str">
        <f t="shared" si="64"/>
        <v>May-2024</v>
      </c>
      <c r="P1053" s="21">
        <f t="shared" si="65"/>
        <v>2024</v>
      </c>
      <c r="Q1053">
        <f t="shared" si="66"/>
        <v>2</v>
      </c>
      <c r="T1053" t="str">
        <f t="shared" si="67"/>
        <v>Low Sales</v>
      </c>
    </row>
    <row r="1054" spans="1:20" x14ac:dyDescent="0.3">
      <c r="A1054" t="s">
        <v>2138</v>
      </c>
      <c r="B1054" t="s">
        <v>2139</v>
      </c>
      <c r="C1054" t="s">
        <v>88</v>
      </c>
      <c r="D1054" t="s">
        <v>53</v>
      </c>
      <c r="E1054" t="s">
        <v>74</v>
      </c>
      <c r="F1054">
        <v>5408</v>
      </c>
      <c r="G1054">
        <v>60</v>
      </c>
      <c r="H1054">
        <v>2163</v>
      </c>
      <c r="I1054">
        <v>4.2</v>
      </c>
      <c r="J1054">
        <v>64</v>
      </c>
      <c r="K1054">
        <v>1</v>
      </c>
      <c r="L1054">
        <v>2163</v>
      </c>
      <c r="M1054" s="1">
        <v>45326</v>
      </c>
      <c r="N1054" t="s">
        <v>141</v>
      </c>
      <c r="O1054" t="str">
        <f t="shared" si="64"/>
        <v>Feb-2024</v>
      </c>
      <c r="P1054" s="21">
        <f t="shared" si="65"/>
        <v>2024</v>
      </c>
      <c r="Q1054">
        <f t="shared" si="66"/>
        <v>1</v>
      </c>
      <c r="T1054" t="str">
        <f t="shared" si="67"/>
        <v>Low Sales</v>
      </c>
    </row>
    <row r="1055" spans="1:20" x14ac:dyDescent="0.3">
      <c r="A1055" t="s">
        <v>2140</v>
      </c>
      <c r="B1055" t="s">
        <v>2141</v>
      </c>
      <c r="C1055" t="s">
        <v>16</v>
      </c>
      <c r="D1055" t="s">
        <v>23</v>
      </c>
      <c r="E1055" t="s">
        <v>18</v>
      </c>
      <c r="F1055">
        <v>3691</v>
      </c>
      <c r="G1055">
        <v>40</v>
      </c>
      <c r="H1055">
        <v>2215</v>
      </c>
      <c r="I1055">
        <v>3.6</v>
      </c>
      <c r="J1055">
        <v>219</v>
      </c>
      <c r="K1055">
        <v>1</v>
      </c>
      <c r="L1055">
        <v>2215</v>
      </c>
      <c r="M1055" s="1">
        <v>45683</v>
      </c>
      <c r="N1055" t="s">
        <v>189</v>
      </c>
      <c r="O1055" t="str">
        <f t="shared" si="64"/>
        <v>Jan-2025</v>
      </c>
      <c r="P1055" s="21">
        <f t="shared" si="65"/>
        <v>2025</v>
      </c>
      <c r="Q1055">
        <f t="shared" si="66"/>
        <v>1</v>
      </c>
      <c r="T1055" t="str">
        <f t="shared" si="67"/>
        <v>Low Sales</v>
      </c>
    </row>
    <row r="1056" spans="1:20" x14ac:dyDescent="0.3">
      <c r="A1056" t="s">
        <v>2142</v>
      </c>
      <c r="B1056" t="s">
        <v>2143</v>
      </c>
      <c r="C1056" t="s">
        <v>88</v>
      </c>
      <c r="D1056" t="s">
        <v>17</v>
      </c>
      <c r="E1056" t="s">
        <v>34</v>
      </c>
      <c r="F1056">
        <v>3000</v>
      </c>
      <c r="G1056">
        <v>30</v>
      </c>
      <c r="H1056">
        <v>2100</v>
      </c>
      <c r="I1056">
        <v>4.5999999999999996</v>
      </c>
      <c r="J1056">
        <v>210</v>
      </c>
      <c r="K1056">
        <v>1</v>
      </c>
      <c r="L1056">
        <v>2100</v>
      </c>
      <c r="M1056" s="1">
        <v>45604</v>
      </c>
      <c r="N1056" t="s">
        <v>78</v>
      </c>
      <c r="O1056" t="str">
        <f t="shared" si="64"/>
        <v>Nov-2024</v>
      </c>
      <c r="P1056" s="21">
        <f t="shared" si="65"/>
        <v>2024</v>
      </c>
      <c r="Q1056">
        <f t="shared" si="66"/>
        <v>3</v>
      </c>
      <c r="T1056" t="str">
        <f t="shared" si="67"/>
        <v>Low Sales</v>
      </c>
    </row>
    <row r="1057" spans="1:20" x14ac:dyDescent="0.3">
      <c r="A1057" t="s">
        <v>2144</v>
      </c>
      <c r="B1057" t="s">
        <v>2145</v>
      </c>
      <c r="C1057" t="s">
        <v>22</v>
      </c>
      <c r="D1057" t="s">
        <v>33</v>
      </c>
      <c r="E1057" t="s">
        <v>34</v>
      </c>
      <c r="F1057">
        <v>4929</v>
      </c>
      <c r="G1057">
        <v>30</v>
      </c>
      <c r="H1057">
        <v>3450</v>
      </c>
      <c r="I1057">
        <v>4.3</v>
      </c>
      <c r="J1057">
        <v>97</v>
      </c>
      <c r="K1057">
        <v>2</v>
      </c>
      <c r="L1057">
        <v>6900</v>
      </c>
      <c r="M1057" s="1">
        <v>45641</v>
      </c>
      <c r="N1057" t="s">
        <v>150</v>
      </c>
      <c r="O1057" t="str">
        <f t="shared" si="64"/>
        <v>Dec-2024</v>
      </c>
      <c r="P1057" s="21">
        <f t="shared" si="65"/>
        <v>2024</v>
      </c>
      <c r="Q1057">
        <f t="shared" si="66"/>
        <v>3</v>
      </c>
      <c r="T1057" t="str">
        <f t="shared" si="67"/>
        <v>High Sales</v>
      </c>
    </row>
    <row r="1058" spans="1:20" x14ac:dyDescent="0.3">
      <c r="A1058" t="s">
        <v>2146</v>
      </c>
      <c r="B1058" t="s">
        <v>2147</v>
      </c>
      <c r="C1058" t="s">
        <v>22</v>
      </c>
      <c r="D1058" t="s">
        <v>23</v>
      </c>
      <c r="E1058" t="s">
        <v>34</v>
      </c>
      <c r="F1058">
        <v>3772</v>
      </c>
      <c r="G1058">
        <v>40</v>
      </c>
      <c r="H1058">
        <v>2263</v>
      </c>
      <c r="I1058">
        <v>3.5</v>
      </c>
      <c r="J1058">
        <v>88</v>
      </c>
      <c r="K1058">
        <v>1</v>
      </c>
      <c r="L1058">
        <v>2263</v>
      </c>
      <c r="M1058" s="1">
        <v>45878</v>
      </c>
      <c r="N1058" t="s">
        <v>54</v>
      </c>
      <c r="O1058" t="str">
        <f t="shared" si="64"/>
        <v>Aug-2025</v>
      </c>
      <c r="P1058" s="21">
        <f t="shared" si="65"/>
        <v>2025</v>
      </c>
      <c r="Q1058">
        <f t="shared" si="66"/>
        <v>2</v>
      </c>
      <c r="T1058" t="str">
        <f t="shared" si="67"/>
        <v>Low Sales</v>
      </c>
    </row>
    <row r="1059" spans="1:20" x14ac:dyDescent="0.3">
      <c r="A1059" t="s">
        <v>2148</v>
      </c>
      <c r="B1059" t="s">
        <v>2149</v>
      </c>
      <c r="C1059" t="s">
        <v>116</v>
      </c>
      <c r="D1059" t="s">
        <v>41</v>
      </c>
      <c r="E1059" t="s">
        <v>34</v>
      </c>
      <c r="F1059">
        <v>1365</v>
      </c>
      <c r="G1059">
        <v>10</v>
      </c>
      <c r="H1059">
        <v>1228</v>
      </c>
      <c r="I1059">
        <v>4.5999999999999996</v>
      </c>
      <c r="J1059">
        <v>233</v>
      </c>
      <c r="K1059">
        <v>1</v>
      </c>
      <c r="L1059">
        <v>1228</v>
      </c>
      <c r="M1059" s="1">
        <v>45990</v>
      </c>
      <c r="N1059" t="s">
        <v>141</v>
      </c>
      <c r="O1059" t="str">
        <f t="shared" si="64"/>
        <v>Nov-2025</v>
      </c>
      <c r="P1059" s="21">
        <f t="shared" si="65"/>
        <v>2025</v>
      </c>
      <c r="Q1059">
        <f t="shared" si="66"/>
        <v>3</v>
      </c>
      <c r="T1059" t="str">
        <f t="shared" si="67"/>
        <v>Low Sales</v>
      </c>
    </row>
    <row r="1060" spans="1:20" x14ac:dyDescent="0.3">
      <c r="A1060" t="s">
        <v>2150</v>
      </c>
      <c r="B1060" t="s">
        <v>2151</v>
      </c>
      <c r="C1060" t="s">
        <v>37</v>
      </c>
      <c r="D1060" t="s">
        <v>28</v>
      </c>
      <c r="E1060" t="s">
        <v>34</v>
      </c>
      <c r="F1060">
        <v>6801</v>
      </c>
      <c r="G1060">
        <v>20</v>
      </c>
      <c r="H1060">
        <v>5441</v>
      </c>
      <c r="I1060">
        <v>4.8</v>
      </c>
      <c r="J1060">
        <v>298</v>
      </c>
      <c r="K1060">
        <v>1</v>
      </c>
      <c r="L1060">
        <v>5441</v>
      </c>
      <c r="M1060" s="1">
        <v>45567</v>
      </c>
      <c r="N1060" t="s">
        <v>141</v>
      </c>
      <c r="O1060" t="str">
        <f t="shared" si="64"/>
        <v>Oct-2024</v>
      </c>
      <c r="P1060" s="21">
        <f t="shared" si="65"/>
        <v>2024</v>
      </c>
      <c r="Q1060">
        <f t="shared" si="66"/>
        <v>3</v>
      </c>
      <c r="T1060" t="str">
        <f t="shared" si="67"/>
        <v>High Sales</v>
      </c>
    </row>
    <row r="1061" spans="1:20" x14ac:dyDescent="0.3">
      <c r="A1061" t="s">
        <v>2152</v>
      </c>
      <c r="B1061" t="s">
        <v>1698</v>
      </c>
      <c r="C1061" t="s">
        <v>16</v>
      </c>
      <c r="D1061" t="s">
        <v>33</v>
      </c>
      <c r="E1061" t="s">
        <v>34</v>
      </c>
      <c r="F1061">
        <v>5113</v>
      </c>
      <c r="G1061">
        <v>15</v>
      </c>
      <c r="H1061">
        <v>4346</v>
      </c>
      <c r="I1061">
        <v>4</v>
      </c>
      <c r="J1061">
        <v>321</v>
      </c>
      <c r="K1061">
        <v>1</v>
      </c>
      <c r="L1061">
        <v>4346</v>
      </c>
      <c r="M1061" s="1">
        <v>45301</v>
      </c>
      <c r="N1061" t="s">
        <v>91</v>
      </c>
      <c r="O1061" t="str">
        <f t="shared" si="64"/>
        <v>Jan-2024</v>
      </c>
      <c r="P1061" s="21">
        <f t="shared" si="65"/>
        <v>2024</v>
      </c>
      <c r="Q1061">
        <f t="shared" si="66"/>
        <v>1</v>
      </c>
      <c r="T1061" t="str">
        <f t="shared" si="67"/>
        <v>Low Sales</v>
      </c>
    </row>
    <row r="1062" spans="1:20" x14ac:dyDescent="0.3">
      <c r="A1062" t="s">
        <v>2153</v>
      </c>
      <c r="B1062" t="s">
        <v>2154</v>
      </c>
      <c r="C1062" t="s">
        <v>27</v>
      </c>
      <c r="D1062" t="s">
        <v>17</v>
      </c>
      <c r="E1062" t="s">
        <v>18</v>
      </c>
      <c r="F1062">
        <v>5737</v>
      </c>
      <c r="G1062">
        <v>50</v>
      </c>
      <c r="H1062">
        <v>2868</v>
      </c>
      <c r="I1062">
        <v>4</v>
      </c>
      <c r="J1062">
        <v>74</v>
      </c>
      <c r="K1062">
        <v>3</v>
      </c>
      <c r="L1062">
        <v>8604</v>
      </c>
      <c r="M1062" s="1">
        <v>45856</v>
      </c>
      <c r="N1062" t="s">
        <v>49</v>
      </c>
      <c r="O1062" t="str">
        <f t="shared" si="64"/>
        <v>Jul-2025</v>
      </c>
      <c r="P1062" s="21">
        <f t="shared" si="65"/>
        <v>2025</v>
      </c>
      <c r="Q1062">
        <f t="shared" si="66"/>
        <v>2</v>
      </c>
      <c r="T1062" t="str">
        <f t="shared" si="67"/>
        <v>High Sales</v>
      </c>
    </row>
    <row r="1063" spans="1:20" x14ac:dyDescent="0.3">
      <c r="A1063" t="s">
        <v>2155</v>
      </c>
      <c r="B1063" t="s">
        <v>2156</v>
      </c>
      <c r="C1063" t="s">
        <v>116</v>
      </c>
      <c r="D1063" t="s">
        <v>28</v>
      </c>
      <c r="E1063" t="s">
        <v>34</v>
      </c>
      <c r="F1063">
        <v>3116</v>
      </c>
      <c r="G1063">
        <v>40</v>
      </c>
      <c r="H1063">
        <v>1870</v>
      </c>
      <c r="I1063">
        <v>4.5</v>
      </c>
      <c r="J1063">
        <v>138</v>
      </c>
      <c r="K1063">
        <v>1</v>
      </c>
      <c r="L1063">
        <v>1870</v>
      </c>
      <c r="M1063" s="1">
        <v>45470</v>
      </c>
      <c r="N1063" t="s">
        <v>58</v>
      </c>
      <c r="O1063" t="str">
        <f t="shared" si="64"/>
        <v>Jun-2024</v>
      </c>
      <c r="P1063" s="21">
        <f t="shared" si="65"/>
        <v>2024</v>
      </c>
      <c r="Q1063">
        <f t="shared" si="66"/>
        <v>2</v>
      </c>
      <c r="T1063" t="str">
        <f t="shared" si="67"/>
        <v>Low Sales</v>
      </c>
    </row>
    <row r="1064" spans="1:20" x14ac:dyDescent="0.3">
      <c r="A1064" t="s">
        <v>2157</v>
      </c>
      <c r="B1064" t="s">
        <v>2158</v>
      </c>
      <c r="C1064" t="s">
        <v>32</v>
      </c>
      <c r="D1064" t="s">
        <v>109</v>
      </c>
      <c r="E1064" t="s">
        <v>18</v>
      </c>
      <c r="F1064">
        <v>2565</v>
      </c>
      <c r="G1064">
        <v>40</v>
      </c>
      <c r="H1064">
        <v>1539</v>
      </c>
      <c r="I1064">
        <v>4.8</v>
      </c>
      <c r="J1064">
        <v>220</v>
      </c>
      <c r="K1064">
        <v>1</v>
      </c>
      <c r="L1064">
        <v>1539</v>
      </c>
      <c r="M1064" s="1">
        <v>45858</v>
      </c>
      <c r="N1064" t="s">
        <v>75</v>
      </c>
      <c r="O1064" t="str">
        <f t="shared" si="64"/>
        <v>Jul-2025</v>
      </c>
      <c r="P1064" s="21">
        <f t="shared" si="65"/>
        <v>2025</v>
      </c>
      <c r="Q1064">
        <f t="shared" si="66"/>
        <v>2</v>
      </c>
      <c r="T1064" t="str">
        <f t="shared" si="67"/>
        <v>Low Sales</v>
      </c>
    </row>
    <row r="1065" spans="1:20" x14ac:dyDescent="0.3">
      <c r="A1065" t="s">
        <v>2159</v>
      </c>
      <c r="B1065" t="s">
        <v>2160</v>
      </c>
      <c r="C1065" t="s">
        <v>16</v>
      </c>
      <c r="D1065" t="s">
        <v>109</v>
      </c>
      <c r="E1065" t="s">
        <v>161</v>
      </c>
      <c r="F1065">
        <v>2324</v>
      </c>
      <c r="G1065">
        <v>25</v>
      </c>
      <c r="H1065">
        <v>1743</v>
      </c>
      <c r="I1065">
        <v>3.3</v>
      </c>
      <c r="J1065">
        <v>176</v>
      </c>
      <c r="K1065">
        <v>1</v>
      </c>
      <c r="L1065">
        <v>1743</v>
      </c>
      <c r="M1065" s="1">
        <v>45650</v>
      </c>
      <c r="N1065" t="s">
        <v>29</v>
      </c>
      <c r="O1065" t="str">
        <f t="shared" si="64"/>
        <v>Dec-2024</v>
      </c>
      <c r="P1065" s="21">
        <f t="shared" si="65"/>
        <v>2024</v>
      </c>
      <c r="Q1065">
        <f t="shared" si="66"/>
        <v>3</v>
      </c>
      <c r="T1065" t="str">
        <f t="shared" si="67"/>
        <v>Low Sales</v>
      </c>
    </row>
    <row r="1066" spans="1:20" x14ac:dyDescent="0.3">
      <c r="A1066" t="s">
        <v>2161</v>
      </c>
      <c r="B1066" t="s">
        <v>2162</v>
      </c>
      <c r="C1066" t="s">
        <v>32</v>
      </c>
      <c r="D1066" t="s">
        <v>23</v>
      </c>
      <c r="E1066" t="s">
        <v>18</v>
      </c>
      <c r="F1066">
        <v>2461</v>
      </c>
      <c r="G1066">
        <v>20</v>
      </c>
      <c r="H1066">
        <v>1969</v>
      </c>
      <c r="I1066">
        <v>3.6</v>
      </c>
      <c r="J1066">
        <v>107</v>
      </c>
      <c r="K1066">
        <v>2</v>
      </c>
      <c r="L1066">
        <v>3938</v>
      </c>
      <c r="M1066" s="1">
        <v>45989</v>
      </c>
      <c r="N1066" t="s">
        <v>71</v>
      </c>
      <c r="O1066" t="str">
        <f t="shared" si="64"/>
        <v>Nov-2025</v>
      </c>
      <c r="P1066" s="21">
        <f t="shared" si="65"/>
        <v>2025</v>
      </c>
      <c r="Q1066">
        <f t="shared" si="66"/>
        <v>3</v>
      </c>
      <c r="T1066" t="str">
        <f t="shared" si="67"/>
        <v>Low Sales</v>
      </c>
    </row>
    <row r="1067" spans="1:20" x14ac:dyDescent="0.3">
      <c r="A1067" t="s">
        <v>2163</v>
      </c>
      <c r="B1067" t="s">
        <v>2164</v>
      </c>
      <c r="C1067" t="s">
        <v>16</v>
      </c>
      <c r="D1067" t="s">
        <v>46</v>
      </c>
      <c r="E1067" t="s">
        <v>18</v>
      </c>
      <c r="F1067">
        <v>8208</v>
      </c>
      <c r="G1067">
        <v>25</v>
      </c>
      <c r="H1067">
        <v>6156</v>
      </c>
      <c r="I1067">
        <v>3.9</v>
      </c>
      <c r="J1067">
        <v>46</v>
      </c>
      <c r="K1067">
        <v>1</v>
      </c>
      <c r="L1067">
        <v>6156</v>
      </c>
      <c r="M1067" s="1">
        <v>45709</v>
      </c>
      <c r="N1067" t="s">
        <v>102</v>
      </c>
      <c r="O1067" t="str">
        <f t="shared" si="64"/>
        <v>Feb-2025</v>
      </c>
      <c r="P1067" s="21">
        <f t="shared" si="65"/>
        <v>2025</v>
      </c>
      <c r="Q1067">
        <f t="shared" si="66"/>
        <v>1</v>
      </c>
      <c r="T1067" t="str">
        <f t="shared" si="67"/>
        <v>High Sales</v>
      </c>
    </row>
    <row r="1068" spans="1:20" x14ac:dyDescent="0.3">
      <c r="A1068" t="s">
        <v>2165</v>
      </c>
      <c r="B1068" t="s">
        <v>2166</v>
      </c>
      <c r="C1068" t="s">
        <v>45</v>
      </c>
      <c r="D1068" t="s">
        <v>109</v>
      </c>
      <c r="E1068" t="s">
        <v>18</v>
      </c>
      <c r="F1068">
        <v>1998</v>
      </c>
      <c r="G1068">
        <v>0</v>
      </c>
      <c r="H1068">
        <v>1998</v>
      </c>
      <c r="I1068">
        <v>3.9</v>
      </c>
      <c r="J1068">
        <v>34</v>
      </c>
      <c r="K1068">
        <v>3</v>
      </c>
      <c r="L1068">
        <v>5994</v>
      </c>
      <c r="M1068" s="1">
        <v>45318</v>
      </c>
      <c r="N1068" t="s">
        <v>29</v>
      </c>
      <c r="O1068" t="str">
        <f t="shared" si="64"/>
        <v>Jan-2024</v>
      </c>
      <c r="P1068" s="21">
        <f t="shared" si="65"/>
        <v>2024</v>
      </c>
      <c r="Q1068">
        <f t="shared" si="66"/>
        <v>1</v>
      </c>
      <c r="T1068" t="str">
        <f t="shared" si="67"/>
        <v>High Sales</v>
      </c>
    </row>
    <row r="1069" spans="1:20" x14ac:dyDescent="0.3">
      <c r="A1069" t="s">
        <v>2167</v>
      </c>
      <c r="B1069" t="s">
        <v>2168</v>
      </c>
      <c r="C1069" t="s">
        <v>37</v>
      </c>
      <c r="D1069" t="s">
        <v>33</v>
      </c>
      <c r="E1069" t="s">
        <v>18</v>
      </c>
      <c r="F1069">
        <v>2809</v>
      </c>
      <c r="G1069">
        <v>40</v>
      </c>
      <c r="H1069">
        <v>1685</v>
      </c>
      <c r="I1069">
        <v>4.5</v>
      </c>
      <c r="J1069">
        <v>5</v>
      </c>
      <c r="K1069">
        <v>1</v>
      </c>
      <c r="L1069">
        <v>1685</v>
      </c>
      <c r="M1069" s="1">
        <v>45445</v>
      </c>
      <c r="N1069" t="s">
        <v>189</v>
      </c>
      <c r="O1069" t="str">
        <f t="shared" si="64"/>
        <v>Jun-2024</v>
      </c>
      <c r="P1069" s="21">
        <f t="shared" si="65"/>
        <v>2024</v>
      </c>
      <c r="Q1069">
        <f t="shared" si="66"/>
        <v>2</v>
      </c>
      <c r="T1069" t="str">
        <f t="shared" si="67"/>
        <v>Low Sales</v>
      </c>
    </row>
    <row r="1070" spans="1:20" x14ac:dyDescent="0.3">
      <c r="A1070" t="s">
        <v>2169</v>
      </c>
      <c r="B1070" t="s">
        <v>2170</v>
      </c>
      <c r="C1070" t="s">
        <v>88</v>
      </c>
      <c r="D1070" t="s">
        <v>41</v>
      </c>
      <c r="E1070" t="s">
        <v>74</v>
      </c>
      <c r="F1070">
        <v>1063</v>
      </c>
      <c r="G1070">
        <v>40</v>
      </c>
      <c r="H1070">
        <v>638</v>
      </c>
      <c r="I1070">
        <v>4.8</v>
      </c>
      <c r="J1070">
        <v>95</v>
      </c>
      <c r="K1070">
        <v>2</v>
      </c>
      <c r="L1070">
        <v>1276</v>
      </c>
      <c r="M1070" s="1">
        <v>45913</v>
      </c>
      <c r="N1070" t="s">
        <v>168</v>
      </c>
      <c r="O1070" t="str">
        <f t="shared" si="64"/>
        <v>Sep-2025</v>
      </c>
      <c r="P1070" s="21">
        <f t="shared" si="65"/>
        <v>2025</v>
      </c>
      <c r="Q1070">
        <f t="shared" si="66"/>
        <v>3</v>
      </c>
      <c r="T1070" t="str">
        <f t="shared" si="67"/>
        <v>Low Sales</v>
      </c>
    </row>
    <row r="1071" spans="1:20" x14ac:dyDescent="0.3">
      <c r="A1071" t="s">
        <v>2171</v>
      </c>
      <c r="B1071" t="s">
        <v>2172</v>
      </c>
      <c r="C1071" t="s">
        <v>57</v>
      </c>
      <c r="D1071" t="s">
        <v>28</v>
      </c>
      <c r="E1071" t="s">
        <v>34</v>
      </c>
      <c r="F1071">
        <v>7838</v>
      </c>
      <c r="G1071">
        <v>25</v>
      </c>
      <c r="H1071">
        <v>5878</v>
      </c>
      <c r="I1071">
        <v>4.8</v>
      </c>
      <c r="J1071">
        <v>26</v>
      </c>
      <c r="K1071">
        <v>1</v>
      </c>
      <c r="L1071">
        <v>5878</v>
      </c>
      <c r="M1071" s="1">
        <v>45662</v>
      </c>
      <c r="N1071" t="s">
        <v>75</v>
      </c>
      <c r="O1071" t="str">
        <f t="shared" si="64"/>
        <v>Jan-2025</v>
      </c>
      <c r="P1071" s="21">
        <f t="shared" si="65"/>
        <v>2025</v>
      </c>
      <c r="Q1071">
        <f t="shared" si="66"/>
        <v>1</v>
      </c>
      <c r="T1071" t="str">
        <f t="shared" si="67"/>
        <v>High Sales</v>
      </c>
    </row>
    <row r="1072" spans="1:20" x14ac:dyDescent="0.3">
      <c r="A1072" t="s">
        <v>2173</v>
      </c>
      <c r="B1072" t="s">
        <v>2174</v>
      </c>
      <c r="C1072" t="s">
        <v>32</v>
      </c>
      <c r="D1072" t="s">
        <v>17</v>
      </c>
      <c r="E1072" t="s">
        <v>34</v>
      </c>
      <c r="F1072">
        <v>4348</v>
      </c>
      <c r="G1072">
        <v>20</v>
      </c>
      <c r="H1072">
        <v>3478</v>
      </c>
      <c r="I1072">
        <v>3.3</v>
      </c>
      <c r="J1072">
        <v>191</v>
      </c>
      <c r="K1072">
        <v>1</v>
      </c>
      <c r="L1072">
        <v>3478</v>
      </c>
      <c r="M1072" s="1">
        <v>45370</v>
      </c>
      <c r="N1072" t="s">
        <v>102</v>
      </c>
      <c r="O1072" t="str">
        <f t="shared" si="64"/>
        <v>Mar-2024</v>
      </c>
      <c r="P1072" s="21">
        <f t="shared" si="65"/>
        <v>2024</v>
      </c>
      <c r="Q1072">
        <f t="shared" si="66"/>
        <v>1</v>
      </c>
      <c r="T1072" t="str">
        <f t="shared" si="67"/>
        <v>Low Sales</v>
      </c>
    </row>
    <row r="1073" spans="1:20" x14ac:dyDescent="0.3">
      <c r="A1073" t="s">
        <v>2175</v>
      </c>
      <c r="B1073" t="s">
        <v>2176</v>
      </c>
      <c r="C1073" t="s">
        <v>27</v>
      </c>
      <c r="D1073" t="s">
        <v>41</v>
      </c>
      <c r="E1073" t="s">
        <v>18</v>
      </c>
      <c r="F1073">
        <v>1393</v>
      </c>
      <c r="G1073">
        <v>30</v>
      </c>
      <c r="H1073">
        <v>975</v>
      </c>
      <c r="I1073">
        <v>3.7</v>
      </c>
      <c r="J1073">
        <v>165</v>
      </c>
      <c r="K1073">
        <v>1</v>
      </c>
      <c r="L1073">
        <v>975</v>
      </c>
      <c r="M1073" s="1">
        <v>45973</v>
      </c>
      <c r="N1073" t="s">
        <v>58</v>
      </c>
      <c r="O1073" t="str">
        <f t="shared" si="64"/>
        <v>Nov-2025</v>
      </c>
      <c r="P1073" s="21">
        <f t="shared" si="65"/>
        <v>2025</v>
      </c>
      <c r="Q1073">
        <f t="shared" si="66"/>
        <v>3</v>
      </c>
      <c r="T1073" t="str">
        <f t="shared" si="67"/>
        <v>Low Sales</v>
      </c>
    </row>
    <row r="1074" spans="1:20" x14ac:dyDescent="0.3">
      <c r="A1074" t="s">
        <v>2177</v>
      </c>
      <c r="B1074" t="s">
        <v>2178</v>
      </c>
      <c r="C1074" t="s">
        <v>57</v>
      </c>
      <c r="D1074" t="s">
        <v>33</v>
      </c>
      <c r="E1074" t="s">
        <v>18</v>
      </c>
      <c r="F1074">
        <v>1123</v>
      </c>
      <c r="G1074">
        <v>20</v>
      </c>
      <c r="H1074">
        <v>898</v>
      </c>
      <c r="I1074">
        <v>3.5</v>
      </c>
      <c r="J1074">
        <v>695</v>
      </c>
      <c r="K1074">
        <v>5</v>
      </c>
      <c r="L1074">
        <v>4490</v>
      </c>
      <c r="M1074" s="1">
        <v>45881</v>
      </c>
      <c r="N1074" t="s">
        <v>168</v>
      </c>
      <c r="O1074" t="str">
        <f t="shared" si="64"/>
        <v>Aug-2025</v>
      </c>
      <c r="P1074" s="21">
        <f t="shared" si="65"/>
        <v>2025</v>
      </c>
      <c r="Q1074">
        <f t="shared" si="66"/>
        <v>2</v>
      </c>
      <c r="T1074" t="str">
        <f t="shared" si="67"/>
        <v>Low Sales</v>
      </c>
    </row>
    <row r="1075" spans="1:20" x14ac:dyDescent="0.3">
      <c r="A1075" t="s">
        <v>2179</v>
      </c>
      <c r="B1075" t="s">
        <v>2180</v>
      </c>
      <c r="C1075" t="s">
        <v>27</v>
      </c>
      <c r="D1075" t="s">
        <v>109</v>
      </c>
      <c r="E1075" t="s">
        <v>18</v>
      </c>
      <c r="F1075">
        <v>2204</v>
      </c>
      <c r="G1075">
        <v>15</v>
      </c>
      <c r="H1075">
        <v>1873</v>
      </c>
      <c r="I1075">
        <v>3.8</v>
      </c>
      <c r="J1075">
        <v>125</v>
      </c>
      <c r="K1075">
        <v>2</v>
      </c>
      <c r="L1075">
        <v>3746</v>
      </c>
      <c r="M1075" s="1">
        <v>45773</v>
      </c>
      <c r="N1075" t="s">
        <v>29</v>
      </c>
      <c r="O1075" t="str">
        <f t="shared" si="64"/>
        <v>Apr-2025</v>
      </c>
      <c r="P1075" s="21">
        <f t="shared" si="65"/>
        <v>2025</v>
      </c>
      <c r="Q1075">
        <f t="shared" si="66"/>
        <v>1</v>
      </c>
      <c r="T1075" t="str">
        <f t="shared" si="67"/>
        <v>Low Sales</v>
      </c>
    </row>
    <row r="1076" spans="1:20" x14ac:dyDescent="0.3">
      <c r="A1076" t="s">
        <v>2181</v>
      </c>
      <c r="B1076" t="s">
        <v>2182</v>
      </c>
      <c r="C1076" t="s">
        <v>52</v>
      </c>
      <c r="D1076" t="s">
        <v>109</v>
      </c>
      <c r="E1076" t="s">
        <v>161</v>
      </c>
      <c r="F1076">
        <v>1173</v>
      </c>
      <c r="G1076">
        <v>70</v>
      </c>
      <c r="H1076">
        <v>352</v>
      </c>
      <c r="I1076">
        <v>3.7</v>
      </c>
      <c r="J1076">
        <v>107</v>
      </c>
      <c r="K1076">
        <v>1</v>
      </c>
      <c r="L1076">
        <v>352</v>
      </c>
      <c r="M1076" s="1">
        <v>45834</v>
      </c>
      <c r="N1076" t="s">
        <v>189</v>
      </c>
      <c r="O1076" t="str">
        <f t="shared" si="64"/>
        <v>Jun-2025</v>
      </c>
      <c r="P1076" s="21">
        <f t="shared" si="65"/>
        <v>2025</v>
      </c>
      <c r="Q1076">
        <f t="shared" si="66"/>
        <v>2</v>
      </c>
      <c r="T1076" t="str">
        <f t="shared" si="67"/>
        <v>Low Sales</v>
      </c>
    </row>
    <row r="1077" spans="1:20" x14ac:dyDescent="0.3">
      <c r="A1077" t="s">
        <v>2183</v>
      </c>
      <c r="B1077" t="s">
        <v>2184</v>
      </c>
      <c r="C1077" t="s">
        <v>116</v>
      </c>
      <c r="D1077" t="s">
        <v>41</v>
      </c>
      <c r="E1077" t="s">
        <v>74</v>
      </c>
      <c r="F1077">
        <v>1378</v>
      </c>
      <c r="G1077">
        <v>30</v>
      </c>
      <c r="H1077">
        <v>965</v>
      </c>
      <c r="I1077">
        <v>4.3</v>
      </c>
      <c r="J1077">
        <v>11</v>
      </c>
      <c r="K1077">
        <v>1</v>
      </c>
      <c r="L1077">
        <v>965</v>
      </c>
      <c r="M1077" s="1">
        <v>45636</v>
      </c>
      <c r="N1077" t="s">
        <v>54</v>
      </c>
      <c r="O1077" t="str">
        <f t="shared" si="64"/>
        <v>Dec-2024</v>
      </c>
      <c r="P1077" s="21">
        <f t="shared" si="65"/>
        <v>2024</v>
      </c>
      <c r="Q1077">
        <f t="shared" si="66"/>
        <v>3</v>
      </c>
      <c r="T1077" t="str">
        <f t="shared" si="67"/>
        <v>Low Sales</v>
      </c>
    </row>
    <row r="1078" spans="1:20" x14ac:dyDescent="0.3">
      <c r="A1078" t="s">
        <v>2185</v>
      </c>
      <c r="B1078" t="s">
        <v>2186</v>
      </c>
      <c r="C1078" t="s">
        <v>32</v>
      </c>
      <c r="D1078" t="s">
        <v>33</v>
      </c>
      <c r="E1078" t="s">
        <v>34</v>
      </c>
      <c r="F1078">
        <v>2464</v>
      </c>
      <c r="G1078">
        <v>25</v>
      </c>
      <c r="H1078">
        <v>1848</v>
      </c>
      <c r="I1078">
        <v>4.4000000000000004</v>
      </c>
      <c r="J1078">
        <v>119</v>
      </c>
      <c r="K1078">
        <v>2</v>
      </c>
      <c r="L1078">
        <v>3696</v>
      </c>
      <c r="M1078" s="1">
        <v>45588</v>
      </c>
      <c r="N1078" t="s">
        <v>168</v>
      </c>
      <c r="O1078" t="str">
        <f t="shared" si="64"/>
        <v>Oct-2024</v>
      </c>
      <c r="P1078" s="21">
        <f t="shared" si="65"/>
        <v>2024</v>
      </c>
      <c r="Q1078">
        <f t="shared" si="66"/>
        <v>3</v>
      </c>
      <c r="T1078" t="str">
        <f t="shared" si="67"/>
        <v>Low Sales</v>
      </c>
    </row>
    <row r="1079" spans="1:20" x14ac:dyDescent="0.3">
      <c r="A1079" t="s">
        <v>2187</v>
      </c>
      <c r="B1079" t="s">
        <v>2188</v>
      </c>
      <c r="C1079" t="s">
        <v>45</v>
      </c>
      <c r="D1079" t="s">
        <v>23</v>
      </c>
      <c r="E1079" t="s">
        <v>34</v>
      </c>
      <c r="F1079">
        <v>853</v>
      </c>
      <c r="G1079">
        <v>25</v>
      </c>
      <c r="H1079">
        <v>640</v>
      </c>
      <c r="I1079">
        <v>4.0999999999999996</v>
      </c>
      <c r="J1079">
        <v>28</v>
      </c>
      <c r="K1079">
        <v>1</v>
      </c>
      <c r="L1079">
        <v>640</v>
      </c>
      <c r="M1079" s="1">
        <v>45756</v>
      </c>
      <c r="N1079" t="s">
        <v>189</v>
      </c>
      <c r="O1079" t="str">
        <f t="shared" si="64"/>
        <v>Apr-2025</v>
      </c>
      <c r="P1079" s="21">
        <f t="shared" si="65"/>
        <v>2025</v>
      </c>
      <c r="Q1079">
        <f t="shared" si="66"/>
        <v>1</v>
      </c>
      <c r="T1079" t="str">
        <f t="shared" si="67"/>
        <v>Low Sales</v>
      </c>
    </row>
    <row r="1080" spans="1:20" x14ac:dyDescent="0.3">
      <c r="A1080" t="s">
        <v>2189</v>
      </c>
      <c r="B1080" t="s">
        <v>2190</v>
      </c>
      <c r="C1080" t="s">
        <v>116</v>
      </c>
      <c r="D1080" t="s">
        <v>28</v>
      </c>
      <c r="E1080" t="s">
        <v>34</v>
      </c>
      <c r="F1080">
        <v>2892</v>
      </c>
      <c r="G1080">
        <v>15</v>
      </c>
      <c r="H1080">
        <v>2458</v>
      </c>
      <c r="I1080">
        <v>4.0999999999999996</v>
      </c>
      <c r="J1080">
        <v>47</v>
      </c>
      <c r="K1080">
        <v>1</v>
      </c>
      <c r="L1080">
        <v>2458</v>
      </c>
      <c r="M1080" s="1">
        <v>45822</v>
      </c>
      <c r="N1080" t="s">
        <v>64</v>
      </c>
      <c r="O1080" t="str">
        <f t="shared" si="64"/>
        <v>Jun-2025</v>
      </c>
      <c r="P1080" s="21">
        <f t="shared" si="65"/>
        <v>2025</v>
      </c>
      <c r="Q1080">
        <f t="shared" si="66"/>
        <v>2</v>
      </c>
      <c r="T1080" t="str">
        <f t="shared" si="67"/>
        <v>Low Sales</v>
      </c>
    </row>
    <row r="1081" spans="1:20" x14ac:dyDescent="0.3">
      <c r="A1081" t="s">
        <v>2191</v>
      </c>
      <c r="B1081" t="s">
        <v>2192</v>
      </c>
      <c r="C1081" t="s">
        <v>16</v>
      </c>
      <c r="D1081" t="s">
        <v>33</v>
      </c>
      <c r="E1081" t="s">
        <v>34</v>
      </c>
      <c r="F1081">
        <v>2512</v>
      </c>
      <c r="G1081">
        <v>30</v>
      </c>
      <c r="H1081">
        <v>1758</v>
      </c>
      <c r="I1081">
        <v>3.9</v>
      </c>
      <c r="J1081">
        <v>12</v>
      </c>
      <c r="K1081">
        <v>1</v>
      </c>
      <c r="L1081">
        <v>1758</v>
      </c>
      <c r="M1081" s="1">
        <v>45507</v>
      </c>
      <c r="N1081" t="s">
        <v>71</v>
      </c>
      <c r="O1081" t="str">
        <f t="shared" si="64"/>
        <v>Aug-2024</v>
      </c>
      <c r="P1081" s="21">
        <f t="shared" si="65"/>
        <v>2024</v>
      </c>
      <c r="Q1081">
        <f t="shared" si="66"/>
        <v>2</v>
      </c>
      <c r="T1081" t="str">
        <f t="shared" si="67"/>
        <v>Low Sales</v>
      </c>
    </row>
    <row r="1082" spans="1:20" x14ac:dyDescent="0.3">
      <c r="A1082" t="s">
        <v>2193</v>
      </c>
      <c r="B1082" t="s">
        <v>2194</v>
      </c>
      <c r="C1082" t="s">
        <v>45</v>
      </c>
      <c r="D1082" t="s">
        <v>33</v>
      </c>
      <c r="E1082" t="s">
        <v>18</v>
      </c>
      <c r="F1082">
        <v>2212</v>
      </c>
      <c r="G1082">
        <v>15</v>
      </c>
      <c r="H1082">
        <v>1880</v>
      </c>
      <c r="I1082">
        <v>4</v>
      </c>
      <c r="J1082">
        <v>58</v>
      </c>
      <c r="K1082">
        <v>1</v>
      </c>
      <c r="L1082">
        <v>1880</v>
      </c>
      <c r="M1082" s="1">
        <v>45790</v>
      </c>
      <c r="N1082" t="s">
        <v>91</v>
      </c>
      <c r="O1082" t="str">
        <f t="shared" si="64"/>
        <v>May-2025</v>
      </c>
      <c r="P1082" s="21">
        <f t="shared" si="65"/>
        <v>2025</v>
      </c>
      <c r="Q1082">
        <f t="shared" si="66"/>
        <v>2</v>
      </c>
      <c r="T1082" t="str">
        <f t="shared" si="67"/>
        <v>Low Sales</v>
      </c>
    </row>
    <row r="1083" spans="1:20" x14ac:dyDescent="0.3">
      <c r="A1083" t="s">
        <v>2195</v>
      </c>
      <c r="B1083" t="s">
        <v>2196</v>
      </c>
      <c r="C1083" t="s">
        <v>16</v>
      </c>
      <c r="D1083" t="s">
        <v>28</v>
      </c>
      <c r="E1083" t="s">
        <v>34</v>
      </c>
      <c r="F1083">
        <v>10275</v>
      </c>
      <c r="G1083">
        <v>15</v>
      </c>
      <c r="H1083">
        <v>8734</v>
      </c>
      <c r="I1083">
        <v>4.9000000000000004</v>
      </c>
      <c r="J1083">
        <v>362</v>
      </c>
      <c r="K1083">
        <v>1</v>
      </c>
      <c r="L1083">
        <v>8734</v>
      </c>
      <c r="M1083" s="1">
        <v>45503</v>
      </c>
      <c r="N1083" t="s">
        <v>24</v>
      </c>
      <c r="O1083" t="str">
        <f t="shared" si="64"/>
        <v>Jul-2024</v>
      </c>
      <c r="P1083" s="21">
        <f t="shared" si="65"/>
        <v>2024</v>
      </c>
      <c r="Q1083">
        <f t="shared" si="66"/>
        <v>2</v>
      </c>
      <c r="T1083" t="str">
        <f t="shared" si="67"/>
        <v>High Sales</v>
      </c>
    </row>
    <row r="1084" spans="1:20" x14ac:dyDescent="0.3">
      <c r="A1084" t="s">
        <v>2197</v>
      </c>
      <c r="B1084" t="s">
        <v>2198</v>
      </c>
      <c r="C1084" t="s">
        <v>22</v>
      </c>
      <c r="D1084" t="s">
        <v>109</v>
      </c>
      <c r="E1084" t="s">
        <v>161</v>
      </c>
      <c r="F1084">
        <v>3231</v>
      </c>
      <c r="G1084">
        <v>30</v>
      </c>
      <c r="H1084">
        <v>2262</v>
      </c>
      <c r="I1084">
        <v>4.4000000000000004</v>
      </c>
      <c r="J1084">
        <v>138</v>
      </c>
      <c r="K1084">
        <v>1</v>
      </c>
      <c r="L1084">
        <v>2262</v>
      </c>
      <c r="M1084" s="1">
        <v>45318</v>
      </c>
      <c r="N1084" t="s">
        <v>102</v>
      </c>
      <c r="O1084" t="str">
        <f t="shared" si="64"/>
        <v>Jan-2024</v>
      </c>
      <c r="P1084" s="21">
        <f t="shared" si="65"/>
        <v>2024</v>
      </c>
      <c r="Q1084">
        <f t="shared" si="66"/>
        <v>1</v>
      </c>
      <c r="T1084" t="str">
        <f t="shared" si="67"/>
        <v>Low Sales</v>
      </c>
    </row>
    <row r="1085" spans="1:20" x14ac:dyDescent="0.3">
      <c r="A1085" t="s">
        <v>2199</v>
      </c>
      <c r="B1085" t="s">
        <v>2200</v>
      </c>
      <c r="C1085" t="s">
        <v>45</v>
      </c>
      <c r="D1085" t="s">
        <v>41</v>
      </c>
      <c r="E1085" t="s">
        <v>34</v>
      </c>
      <c r="F1085">
        <v>2212</v>
      </c>
      <c r="G1085">
        <v>25</v>
      </c>
      <c r="H1085">
        <v>1659</v>
      </c>
      <c r="I1085">
        <v>3.9</v>
      </c>
      <c r="J1085">
        <v>291</v>
      </c>
      <c r="K1085">
        <v>1</v>
      </c>
      <c r="L1085">
        <v>1659</v>
      </c>
      <c r="M1085" s="1">
        <v>45404</v>
      </c>
      <c r="N1085" t="s">
        <v>29</v>
      </c>
      <c r="O1085" t="str">
        <f t="shared" si="64"/>
        <v>Apr-2024</v>
      </c>
      <c r="P1085" s="21">
        <f t="shared" si="65"/>
        <v>2024</v>
      </c>
      <c r="Q1085">
        <f t="shared" si="66"/>
        <v>1</v>
      </c>
      <c r="T1085" t="str">
        <f t="shared" si="67"/>
        <v>Low Sales</v>
      </c>
    </row>
    <row r="1086" spans="1:20" x14ac:dyDescent="0.3">
      <c r="A1086" t="s">
        <v>2201</v>
      </c>
      <c r="B1086" t="s">
        <v>2202</v>
      </c>
      <c r="C1086" t="s">
        <v>27</v>
      </c>
      <c r="D1086" t="s">
        <v>28</v>
      </c>
      <c r="E1086" t="s">
        <v>18</v>
      </c>
      <c r="F1086">
        <v>3271</v>
      </c>
      <c r="G1086">
        <v>30</v>
      </c>
      <c r="H1086">
        <v>2290</v>
      </c>
      <c r="I1086">
        <v>4</v>
      </c>
      <c r="J1086">
        <v>80</v>
      </c>
      <c r="K1086">
        <v>4</v>
      </c>
      <c r="L1086">
        <v>9160</v>
      </c>
      <c r="M1086" s="1">
        <v>45372</v>
      </c>
      <c r="N1086" t="s">
        <v>75</v>
      </c>
      <c r="O1086" t="str">
        <f t="shared" si="64"/>
        <v>Mar-2024</v>
      </c>
      <c r="P1086" s="21">
        <f t="shared" si="65"/>
        <v>2024</v>
      </c>
      <c r="Q1086">
        <f t="shared" si="66"/>
        <v>1</v>
      </c>
      <c r="T1086" t="str">
        <f t="shared" si="67"/>
        <v>High Sales</v>
      </c>
    </row>
    <row r="1087" spans="1:20" x14ac:dyDescent="0.3">
      <c r="A1087" t="s">
        <v>2203</v>
      </c>
      <c r="B1087" t="s">
        <v>2204</v>
      </c>
      <c r="C1087" t="s">
        <v>116</v>
      </c>
      <c r="D1087" t="s">
        <v>33</v>
      </c>
      <c r="E1087" t="s">
        <v>34</v>
      </c>
      <c r="F1087">
        <v>2647</v>
      </c>
      <c r="G1087">
        <v>25</v>
      </c>
      <c r="H1087">
        <v>1985</v>
      </c>
      <c r="I1087">
        <v>4.3</v>
      </c>
      <c r="J1087">
        <v>94</v>
      </c>
      <c r="K1087">
        <v>1</v>
      </c>
      <c r="L1087">
        <v>1985</v>
      </c>
      <c r="M1087" s="1">
        <v>45367</v>
      </c>
      <c r="N1087" t="s">
        <v>49</v>
      </c>
      <c r="O1087" t="str">
        <f t="shared" si="64"/>
        <v>Mar-2024</v>
      </c>
      <c r="P1087" s="21">
        <f t="shared" si="65"/>
        <v>2024</v>
      </c>
      <c r="Q1087">
        <f t="shared" si="66"/>
        <v>1</v>
      </c>
      <c r="T1087" t="str">
        <f t="shared" si="67"/>
        <v>Low Sales</v>
      </c>
    </row>
    <row r="1088" spans="1:20" x14ac:dyDescent="0.3">
      <c r="A1088" t="s">
        <v>2205</v>
      </c>
      <c r="B1088" t="s">
        <v>2206</v>
      </c>
      <c r="C1088" t="s">
        <v>32</v>
      </c>
      <c r="D1088" t="s">
        <v>33</v>
      </c>
      <c r="E1088" t="s">
        <v>18</v>
      </c>
      <c r="F1088">
        <v>4236</v>
      </c>
      <c r="G1088">
        <v>25</v>
      </c>
      <c r="H1088">
        <v>3177</v>
      </c>
      <c r="I1088">
        <v>3.5</v>
      </c>
      <c r="J1088">
        <v>161</v>
      </c>
      <c r="K1088">
        <v>1</v>
      </c>
      <c r="L1088">
        <v>3177</v>
      </c>
      <c r="M1088" s="1">
        <v>45941</v>
      </c>
      <c r="N1088" t="s">
        <v>61</v>
      </c>
      <c r="O1088" t="str">
        <f t="shared" si="64"/>
        <v>Oct-2025</v>
      </c>
      <c r="P1088" s="21">
        <f t="shared" si="65"/>
        <v>2025</v>
      </c>
      <c r="Q1088">
        <f t="shared" si="66"/>
        <v>3</v>
      </c>
      <c r="T1088" t="str">
        <f t="shared" si="67"/>
        <v>Low Sales</v>
      </c>
    </row>
    <row r="1089" spans="1:20" x14ac:dyDescent="0.3">
      <c r="A1089" t="s">
        <v>2207</v>
      </c>
      <c r="B1089" t="s">
        <v>2208</v>
      </c>
      <c r="C1089" t="s">
        <v>45</v>
      </c>
      <c r="D1089" t="s">
        <v>41</v>
      </c>
      <c r="E1089" t="s">
        <v>34</v>
      </c>
      <c r="F1089">
        <v>1191</v>
      </c>
      <c r="G1089">
        <v>15</v>
      </c>
      <c r="H1089">
        <v>1012</v>
      </c>
      <c r="I1089">
        <v>4.2</v>
      </c>
      <c r="J1089">
        <v>126</v>
      </c>
      <c r="K1089">
        <v>1</v>
      </c>
      <c r="L1089">
        <v>1012</v>
      </c>
      <c r="M1089" s="1">
        <v>45483</v>
      </c>
      <c r="N1089" t="s">
        <v>168</v>
      </c>
      <c r="O1089" t="str">
        <f t="shared" si="64"/>
        <v>Jul-2024</v>
      </c>
      <c r="P1089" s="21">
        <f t="shared" si="65"/>
        <v>2024</v>
      </c>
      <c r="Q1089">
        <f t="shared" si="66"/>
        <v>2</v>
      </c>
      <c r="T1089" t="str">
        <f t="shared" si="67"/>
        <v>Low Sales</v>
      </c>
    </row>
    <row r="1090" spans="1:20" x14ac:dyDescent="0.3">
      <c r="A1090" t="s">
        <v>2209</v>
      </c>
      <c r="B1090" t="s">
        <v>2210</v>
      </c>
      <c r="C1090" t="s">
        <v>88</v>
      </c>
      <c r="D1090" t="s">
        <v>23</v>
      </c>
      <c r="E1090" t="s">
        <v>18</v>
      </c>
      <c r="F1090">
        <v>979</v>
      </c>
      <c r="G1090">
        <v>20</v>
      </c>
      <c r="H1090">
        <v>783</v>
      </c>
      <c r="I1090">
        <v>4.4000000000000004</v>
      </c>
      <c r="J1090">
        <v>118</v>
      </c>
      <c r="K1090">
        <v>1</v>
      </c>
      <c r="L1090">
        <v>783</v>
      </c>
      <c r="M1090" s="1">
        <v>45505</v>
      </c>
      <c r="N1090" t="s">
        <v>85</v>
      </c>
      <c r="O1090" t="str">
        <f t="shared" si="64"/>
        <v>Aug-2024</v>
      </c>
      <c r="P1090" s="21">
        <f t="shared" si="65"/>
        <v>2024</v>
      </c>
      <c r="Q1090">
        <f t="shared" si="66"/>
        <v>2</v>
      </c>
      <c r="T1090" t="str">
        <f t="shared" si="67"/>
        <v>Low Sales</v>
      </c>
    </row>
    <row r="1091" spans="1:20" x14ac:dyDescent="0.3">
      <c r="A1091" t="s">
        <v>2211</v>
      </c>
      <c r="B1091" t="s">
        <v>701</v>
      </c>
      <c r="C1091" t="s">
        <v>16</v>
      </c>
      <c r="D1091" t="s">
        <v>41</v>
      </c>
      <c r="E1091" t="s">
        <v>74</v>
      </c>
      <c r="F1091">
        <v>1621</v>
      </c>
      <c r="G1091">
        <v>25</v>
      </c>
      <c r="H1091">
        <v>1216</v>
      </c>
      <c r="I1091">
        <v>4.4000000000000004</v>
      </c>
      <c r="J1091">
        <v>84</v>
      </c>
      <c r="K1091">
        <v>1</v>
      </c>
      <c r="L1091">
        <v>1216</v>
      </c>
      <c r="M1091" s="1">
        <v>45476</v>
      </c>
      <c r="N1091" t="s">
        <v>38</v>
      </c>
      <c r="O1091" t="str">
        <f t="shared" ref="O1091:O1154" si="68">TEXT(M1091,"MMM-YYYY")</f>
        <v>Jul-2024</v>
      </c>
      <c r="P1091" s="21">
        <f t="shared" ref="P1091:P1154" si="69">YEAR(M1091)</f>
        <v>2024</v>
      </c>
      <c r="Q1091">
        <f t="shared" ref="Q1091:Q1154" si="70">CHOOSE(MONTH(M1091),1,1,1,1,2,2,2,2,3,3,3,3,4,4,4,4)</f>
        <v>2</v>
      </c>
      <c r="T1091" t="str">
        <f t="shared" ref="T1091:T1154" si="71">IF(L1091&gt;5000,"High Sales","Low Sales")</f>
        <v>Low Sales</v>
      </c>
    </row>
    <row r="1092" spans="1:20" x14ac:dyDescent="0.3">
      <c r="A1092" t="s">
        <v>2212</v>
      </c>
      <c r="B1092" t="s">
        <v>2213</v>
      </c>
      <c r="C1092" t="s">
        <v>27</v>
      </c>
      <c r="D1092" t="s">
        <v>53</v>
      </c>
      <c r="E1092" t="s">
        <v>34</v>
      </c>
      <c r="F1092">
        <v>5687</v>
      </c>
      <c r="G1092">
        <v>20</v>
      </c>
      <c r="H1092">
        <v>4550</v>
      </c>
      <c r="I1092">
        <v>3.7</v>
      </c>
      <c r="J1092">
        <v>38</v>
      </c>
      <c r="K1092">
        <v>1</v>
      </c>
      <c r="L1092">
        <v>4550</v>
      </c>
      <c r="M1092" s="1">
        <v>45516</v>
      </c>
      <c r="N1092" t="s">
        <v>29</v>
      </c>
      <c r="O1092" t="str">
        <f t="shared" si="68"/>
        <v>Aug-2024</v>
      </c>
      <c r="P1092" s="21">
        <f t="shared" si="69"/>
        <v>2024</v>
      </c>
      <c r="Q1092">
        <f t="shared" si="70"/>
        <v>2</v>
      </c>
      <c r="T1092" t="str">
        <f t="shared" si="71"/>
        <v>Low Sales</v>
      </c>
    </row>
    <row r="1093" spans="1:20" x14ac:dyDescent="0.3">
      <c r="A1093" t="s">
        <v>2214</v>
      </c>
      <c r="B1093" t="s">
        <v>2215</v>
      </c>
      <c r="C1093" t="s">
        <v>27</v>
      </c>
      <c r="D1093" t="s">
        <v>33</v>
      </c>
      <c r="E1093" t="s">
        <v>34</v>
      </c>
      <c r="F1093">
        <v>1264</v>
      </c>
      <c r="G1093">
        <v>15</v>
      </c>
      <c r="H1093">
        <v>1074</v>
      </c>
      <c r="I1093">
        <v>3.8</v>
      </c>
      <c r="J1093">
        <v>82</v>
      </c>
      <c r="K1093">
        <v>1</v>
      </c>
      <c r="L1093">
        <v>1074</v>
      </c>
      <c r="M1093" s="1">
        <v>45647</v>
      </c>
      <c r="N1093" t="s">
        <v>189</v>
      </c>
      <c r="O1093" t="str">
        <f t="shared" si="68"/>
        <v>Dec-2024</v>
      </c>
      <c r="P1093" s="21">
        <f t="shared" si="69"/>
        <v>2024</v>
      </c>
      <c r="Q1093">
        <f t="shared" si="70"/>
        <v>3</v>
      </c>
      <c r="T1093" t="str">
        <f t="shared" si="71"/>
        <v>Low Sales</v>
      </c>
    </row>
    <row r="1094" spans="1:20" x14ac:dyDescent="0.3">
      <c r="A1094" t="s">
        <v>2216</v>
      </c>
      <c r="B1094" t="s">
        <v>2217</v>
      </c>
      <c r="C1094" t="s">
        <v>27</v>
      </c>
      <c r="D1094" t="s">
        <v>41</v>
      </c>
      <c r="E1094" t="s">
        <v>18</v>
      </c>
      <c r="F1094">
        <v>508</v>
      </c>
      <c r="G1094">
        <v>15</v>
      </c>
      <c r="H1094">
        <v>432</v>
      </c>
      <c r="I1094">
        <v>3.1</v>
      </c>
      <c r="J1094">
        <v>162</v>
      </c>
      <c r="K1094">
        <v>1</v>
      </c>
      <c r="L1094">
        <v>432</v>
      </c>
      <c r="M1094" s="1">
        <v>45710</v>
      </c>
      <c r="N1094" t="s">
        <v>78</v>
      </c>
      <c r="O1094" t="str">
        <f t="shared" si="68"/>
        <v>Feb-2025</v>
      </c>
      <c r="P1094" s="21">
        <f t="shared" si="69"/>
        <v>2025</v>
      </c>
      <c r="Q1094">
        <f t="shared" si="70"/>
        <v>1</v>
      </c>
      <c r="T1094" t="str">
        <f t="shared" si="71"/>
        <v>Low Sales</v>
      </c>
    </row>
    <row r="1095" spans="1:20" x14ac:dyDescent="0.3">
      <c r="A1095" t="s">
        <v>2218</v>
      </c>
      <c r="B1095" t="s">
        <v>2219</v>
      </c>
      <c r="C1095" t="s">
        <v>57</v>
      </c>
      <c r="D1095" t="s">
        <v>41</v>
      </c>
      <c r="E1095" t="s">
        <v>34</v>
      </c>
      <c r="F1095">
        <v>2200</v>
      </c>
      <c r="G1095">
        <v>20</v>
      </c>
      <c r="H1095">
        <v>1760</v>
      </c>
      <c r="I1095">
        <v>4.5</v>
      </c>
      <c r="J1095">
        <v>38</v>
      </c>
      <c r="K1095">
        <v>3</v>
      </c>
      <c r="L1095">
        <v>5280</v>
      </c>
      <c r="M1095" s="1">
        <v>45566</v>
      </c>
      <c r="N1095" t="s">
        <v>168</v>
      </c>
      <c r="O1095" t="str">
        <f t="shared" si="68"/>
        <v>Oct-2024</v>
      </c>
      <c r="P1095" s="21">
        <f t="shared" si="69"/>
        <v>2024</v>
      </c>
      <c r="Q1095">
        <f t="shared" si="70"/>
        <v>3</v>
      </c>
      <c r="T1095" t="str">
        <f t="shared" si="71"/>
        <v>High Sales</v>
      </c>
    </row>
    <row r="1096" spans="1:20" x14ac:dyDescent="0.3">
      <c r="A1096" t="s">
        <v>2220</v>
      </c>
      <c r="B1096" t="s">
        <v>2221</v>
      </c>
      <c r="C1096" t="s">
        <v>22</v>
      </c>
      <c r="D1096" t="s">
        <v>28</v>
      </c>
      <c r="E1096" t="s">
        <v>34</v>
      </c>
      <c r="F1096">
        <v>5216</v>
      </c>
      <c r="G1096">
        <v>15</v>
      </c>
      <c r="H1096">
        <v>4434</v>
      </c>
      <c r="I1096">
        <v>5</v>
      </c>
      <c r="J1096">
        <v>110</v>
      </c>
      <c r="K1096">
        <v>1</v>
      </c>
      <c r="L1096">
        <v>4434</v>
      </c>
      <c r="M1096" s="1">
        <v>45932</v>
      </c>
      <c r="N1096" t="s">
        <v>29</v>
      </c>
      <c r="O1096" t="str">
        <f t="shared" si="68"/>
        <v>Oct-2025</v>
      </c>
      <c r="P1096" s="21">
        <f t="shared" si="69"/>
        <v>2025</v>
      </c>
      <c r="Q1096">
        <f t="shared" si="70"/>
        <v>3</v>
      </c>
      <c r="T1096" t="str">
        <f t="shared" si="71"/>
        <v>Low Sales</v>
      </c>
    </row>
    <row r="1097" spans="1:20" x14ac:dyDescent="0.3">
      <c r="A1097" t="s">
        <v>2222</v>
      </c>
      <c r="B1097" t="s">
        <v>2223</v>
      </c>
      <c r="C1097" t="s">
        <v>45</v>
      </c>
      <c r="D1097" t="s">
        <v>109</v>
      </c>
      <c r="E1097" t="s">
        <v>161</v>
      </c>
      <c r="F1097">
        <v>576</v>
      </c>
      <c r="G1097">
        <v>40</v>
      </c>
      <c r="H1097">
        <v>346</v>
      </c>
      <c r="I1097">
        <v>3.6</v>
      </c>
      <c r="J1097">
        <v>82</v>
      </c>
      <c r="K1097">
        <v>2</v>
      </c>
      <c r="L1097">
        <v>692</v>
      </c>
      <c r="M1097" s="1">
        <v>45633</v>
      </c>
      <c r="N1097" t="s">
        <v>102</v>
      </c>
      <c r="O1097" t="str">
        <f t="shared" si="68"/>
        <v>Dec-2024</v>
      </c>
      <c r="P1097" s="21">
        <f t="shared" si="69"/>
        <v>2024</v>
      </c>
      <c r="Q1097">
        <f t="shared" si="70"/>
        <v>3</v>
      </c>
      <c r="T1097" t="str">
        <f t="shared" si="71"/>
        <v>Low Sales</v>
      </c>
    </row>
    <row r="1098" spans="1:20" x14ac:dyDescent="0.3">
      <c r="A1098" t="s">
        <v>2224</v>
      </c>
      <c r="B1098" t="s">
        <v>2225</v>
      </c>
      <c r="C1098" t="s">
        <v>37</v>
      </c>
      <c r="D1098" t="s">
        <v>17</v>
      </c>
      <c r="E1098" t="s">
        <v>34</v>
      </c>
      <c r="F1098">
        <v>6451</v>
      </c>
      <c r="G1098">
        <v>15</v>
      </c>
      <c r="H1098">
        <v>5483</v>
      </c>
      <c r="I1098">
        <v>4.7</v>
      </c>
      <c r="J1098">
        <v>155</v>
      </c>
      <c r="K1098">
        <v>2</v>
      </c>
      <c r="L1098">
        <v>10966</v>
      </c>
      <c r="M1098" s="1">
        <v>45697</v>
      </c>
      <c r="N1098" t="s">
        <v>75</v>
      </c>
      <c r="O1098" t="str">
        <f t="shared" si="68"/>
        <v>Feb-2025</v>
      </c>
      <c r="P1098" s="21">
        <f t="shared" si="69"/>
        <v>2025</v>
      </c>
      <c r="Q1098">
        <f t="shared" si="70"/>
        <v>1</v>
      </c>
      <c r="T1098" t="str">
        <f t="shared" si="71"/>
        <v>High Sales</v>
      </c>
    </row>
    <row r="1099" spans="1:20" x14ac:dyDescent="0.3">
      <c r="A1099" t="s">
        <v>2226</v>
      </c>
      <c r="B1099" t="s">
        <v>2227</v>
      </c>
      <c r="C1099" t="s">
        <v>57</v>
      </c>
      <c r="D1099" t="s">
        <v>33</v>
      </c>
      <c r="E1099" t="s">
        <v>34</v>
      </c>
      <c r="F1099">
        <v>1673</v>
      </c>
      <c r="G1099">
        <v>25</v>
      </c>
      <c r="H1099">
        <v>1255</v>
      </c>
      <c r="I1099">
        <v>5</v>
      </c>
      <c r="J1099">
        <v>48</v>
      </c>
      <c r="K1099">
        <v>4</v>
      </c>
      <c r="L1099">
        <v>5020</v>
      </c>
      <c r="M1099" s="1">
        <v>45328</v>
      </c>
      <c r="N1099" t="s">
        <v>61</v>
      </c>
      <c r="O1099" t="str">
        <f t="shared" si="68"/>
        <v>Feb-2024</v>
      </c>
      <c r="P1099" s="21">
        <f t="shared" si="69"/>
        <v>2024</v>
      </c>
      <c r="Q1099">
        <f t="shared" si="70"/>
        <v>1</v>
      </c>
      <c r="T1099" t="str">
        <f t="shared" si="71"/>
        <v>High Sales</v>
      </c>
    </row>
    <row r="1100" spans="1:20" x14ac:dyDescent="0.3">
      <c r="A1100" t="s">
        <v>2228</v>
      </c>
      <c r="B1100" t="s">
        <v>2229</v>
      </c>
      <c r="C1100" t="s">
        <v>37</v>
      </c>
      <c r="D1100" t="s">
        <v>41</v>
      </c>
      <c r="E1100" t="s">
        <v>34</v>
      </c>
      <c r="F1100">
        <v>675</v>
      </c>
      <c r="G1100">
        <v>15</v>
      </c>
      <c r="H1100">
        <v>574</v>
      </c>
      <c r="I1100">
        <v>3.9</v>
      </c>
      <c r="J1100">
        <v>115</v>
      </c>
      <c r="K1100">
        <v>1</v>
      </c>
      <c r="L1100">
        <v>574</v>
      </c>
      <c r="M1100" s="1">
        <v>45938</v>
      </c>
      <c r="N1100" t="s">
        <v>75</v>
      </c>
      <c r="O1100" t="str">
        <f t="shared" si="68"/>
        <v>Oct-2025</v>
      </c>
      <c r="P1100" s="21">
        <f t="shared" si="69"/>
        <v>2025</v>
      </c>
      <c r="Q1100">
        <f t="shared" si="70"/>
        <v>3</v>
      </c>
      <c r="T1100" t="str">
        <f t="shared" si="71"/>
        <v>Low Sales</v>
      </c>
    </row>
    <row r="1101" spans="1:20" x14ac:dyDescent="0.3">
      <c r="A1101" t="s">
        <v>2230</v>
      </c>
      <c r="B1101" t="s">
        <v>2231</v>
      </c>
      <c r="C1101" t="s">
        <v>32</v>
      </c>
      <c r="D1101" t="s">
        <v>41</v>
      </c>
      <c r="E1101" t="s">
        <v>74</v>
      </c>
      <c r="F1101">
        <v>2031</v>
      </c>
      <c r="G1101">
        <v>10</v>
      </c>
      <c r="H1101">
        <v>1828</v>
      </c>
      <c r="I1101">
        <v>4</v>
      </c>
      <c r="J1101">
        <v>164</v>
      </c>
      <c r="K1101">
        <v>3</v>
      </c>
      <c r="L1101">
        <v>5484</v>
      </c>
      <c r="M1101" s="1">
        <v>45378</v>
      </c>
      <c r="N1101" t="s">
        <v>19</v>
      </c>
      <c r="O1101" t="str">
        <f t="shared" si="68"/>
        <v>Mar-2024</v>
      </c>
      <c r="P1101" s="21">
        <f t="shared" si="69"/>
        <v>2024</v>
      </c>
      <c r="Q1101">
        <f t="shared" si="70"/>
        <v>1</v>
      </c>
      <c r="T1101" t="str">
        <f t="shared" si="71"/>
        <v>High Sales</v>
      </c>
    </row>
    <row r="1102" spans="1:20" x14ac:dyDescent="0.3">
      <c r="A1102" t="s">
        <v>2232</v>
      </c>
      <c r="B1102" t="s">
        <v>2233</v>
      </c>
      <c r="C1102" t="s">
        <v>22</v>
      </c>
      <c r="D1102" t="s">
        <v>109</v>
      </c>
      <c r="E1102" t="s">
        <v>161</v>
      </c>
      <c r="F1102">
        <v>3249</v>
      </c>
      <c r="G1102">
        <v>25</v>
      </c>
      <c r="H1102">
        <v>2437</v>
      </c>
      <c r="I1102">
        <v>4.2</v>
      </c>
      <c r="J1102">
        <v>123</v>
      </c>
      <c r="K1102">
        <v>1</v>
      </c>
      <c r="L1102">
        <v>2437</v>
      </c>
      <c r="M1102" s="1">
        <v>45894</v>
      </c>
      <c r="N1102" t="s">
        <v>189</v>
      </c>
      <c r="O1102" t="str">
        <f t="shared" si="68"/>
        <v>Aug-2025</v>
      </c>
      <c r="P1102" s="21">
        <f t="shared" si="69"/>
        <v>2025</v>
      </c>
      <c r="Q1102">
        <f t="shared" si="70"/>
        <v>2</v>
      </c>
      <c r="T1102" t="str">
        <f t="shared" si="71"/>
        <v>Low Sales</v>
      </c>
    </row>
    <row r="1103" spans="1:20" x14ac:dyDescent="0.3">
      <c r="A1103" t="s">
        <v>2234</v>
      </c>
      <c r="B1103" t="s">
        <v>2235</v>
      </c>
      <c r="C1103" t="s">
        <v>57</v>
      </c>
      <c r="D1103" t="s">
        <v>41</v>
      </c>
      <c r="E1103" t="s">
        <v>74</v>
      </c>
      <c r="F1103">
        <v>485</v>
      </c>
      <c r="G1103">
        <v>20</v>
      </c>
      <c r="H1103">
        <v>388</v>
      </c>
      <c r="I1103">
        <v>4.3</v>
      </c>
      <c r="J1103">
        <v>334</v>
      </c>
      <c r="K1103">
        <v>1</v>
      </c>
      <c r="L1103">
        <v>388</v>
      </c>
      <c r="M1103" s="1">
        <v>45562</v>
      </c>
      <c r="N1103" t="s">
        <v>54</v>
      </c>
      <c r="O1103" t="str">
        <f t="shared" si="68"/>
        <v>Sep-2024</v>
      </c>
      <c r="P1103" s="21">
        <f t="shared" si="69"/>
        <v>2024</v>
      </c>
      <c r="Q1103">
        <f t="shared" si="70"/>
        <v>3</v>
      </c>
      <c r="T1103" t="str">
        <f t="shared" si="71"/>
        <v>Low Sales</v>
      </c>
    </row>
    <row r="1104" spans="1:20" x14ac:dyDescent="0.3">
      <c r="A1104" t="s">
        <v>2236</v>
      </c>
      <c r="B1104" t="s">
        <v>2237</v>
      </c>
      <c r="C1104" t="s">
        <v>16</v>
      </c>
      <c r="D1104" t="s">
        <v>41</v>
      </c>
      <c r="E1104" t="s">
        <v>34</v>
      </c>
      <c r="F1104">
        <v>1560</v>
      </c>
      <c r="G1104">
        <v>60</v>
      </c>
      <c r="H1104">
        <v>624</v>
      </c>
      <c r="I1104">
        <v>4.3</v>
      </c>
      <c r="J1104">
        <v>54</v>
      </c>
      <c r="K1104">
        <v>1</v>
      </c>
      <c r="L1104">
        <v>624</v>
      </c>
      <c r="M1104" s="1">
        <v>45583</v>
      </c>
      <c r="N1104" t="s">
        <v>24</v>
      </c>
      <c r="O1104" t="str">
        <f t="shared" si="68"/>
        <v>Oct-2024</v>
      </c>
      <c r="P1104" s="21">
        <f t="shared" si="69"/>
        <v>2024</v>
      </c>
      <c r="Q1104">
        <f t="shared" si="70"/>
        <v>3</v>
      </c>
      <c r="T1104" t="str">
        <f t="shared" si="71"/>
        <v>Low Sales</v>
      </c>
    </row>
    <row r="1105" spans="1:20" x14ac:dyDescent="0.3">
      <c r="A1105" t="s">
        <v>2238</v>
      </c>
      <c r="B1105" t="s">
        <v>2239</v>
      </c>
      <c r="C1105" t="s">
        <v>52</v>
      </c>
      <c r="D1105" t="s">
        <v>109</v>
      </c>
      <c r="E1105" t="s">
        <v>34</v>
      </c>
      <c r="F1105">
        <v>2102</v>
      </c>
      <c r="G1105">
        <v>60</v>
      </c>
      <c r="H1105">
        <v>841</v>
      </c>
      <c r="I1105">
        <v>3.9</v>
      </c>
      <c r="J1105">
        <v>285</v>
      </c>
      <c r="K1105">
        <v>1</v>
      </c>
      <c r="L1105">
        <v>841</v>
      </c>
      <c r="M1105" s="1">
        <v>45402</v>
      </c>
      <c r="N1105" t="s">
        <v>91</v>
      </c>
      <c r="O1105" t="str">
        <f t="shared" si="68"/>
        <v>Apr-2024</v>
      </c>
      <c r="P1105" s="21">
        <f t="shared" si="69"/>
        <v>2024</v>
      </c>
      <c r="Q1105">
        <f t="shared" si="70"/>
        <v>1</v>
      </c>
      <c r="T1105" t="str">
        <f t="shared" si="71"/>
        <v>Low Sales</v>
      </c>
    </row>
    <row r="1106" spans="1:20" x14ac:dyDescent="0.3">
      <c r="A1106" t="s">
        <v>2240</v>
      </c>
      <c r="B1106" t="s">
        <v>2241</v>
      </c>
      <c r="C1106" t="s">
        <v>52</v>
      </c>
      <c r="D1106" t="s">
        <v>17</v>
      </c>
      <c r="E1106" t="s">
        <v>34</v>
      </c>
      <c r="F1106">
        <v>4019</v>
      </c>
      <c r="G1106">
        <v>20</v>
      </c>
      <c r="H1106">
        <v>3215</v>
      </c>
      <c r="I1106">
        <v>4.4000000000000004</v>
      </c>
      <c r="J1106">
        <v>438</v>
      </c>
      <c r="K1106">
        <v>1</v>
      </c>
      <c r="L1106">
        <v>3215</v>
      </c>
      <c r="M1106" s="1">
        <v>45632</v>
      </c>
      <c r="N1106" t="s">
        <v>58</v>
      </c>
      <c r="O1106" t="str">
        <f t="shared" si="68"/>
        <v>Dec-2024</v>
      </c>
      <c r="P1106" s="21">
        <f t="shared" si="69"/>
        <v>2024</v>
      </c>
      <c r="Q1106">
        <f t="shared" si="70"/>
        <v>3</v>
      </c>
      <c r="T1106" t="str">
        <f t="shared" si="71"/>
        <v>Low Sales</v>
      </c>
    </row>
    <row r="1107" spans="1:20" x14ac:dyDescent="0.3">
      <c r="A1107" t="s">
        <v>2242</v>
      </c>
      <c r="B1107" t="s">
        <v>2243</v>
      </c>
      <c r="C1107" t="s">
        <v>37</v>
      </c>
      <c r="D1107" t="s">
        <v>46</v>
      </c>
      <c r="E1107" t="s">
        <v>34</v>
      </c>
      <c r="F1107">
        <v>11418</v>
      </c>
      <c r="G1107">
        <v>25</v>
      </c>
      <c r="H1107">
        <v>8564</v>
      </c>
      <c r="I1107">
        <v>3.9</v>
      </c>
      <c r="J1107">
        <v>29</v>
      </c>
      <c r="K1107">
        <v>1</v>
      </c>
      <c r="L1107">
        <v>8564</v>
      </c>
      <c r="M1107" s="1">
        <v>45923</v>
      </c>
      <c r="N1107" t="s">
        <v>168</v>
      </c>
      <c r="O1107" t="str">
        <f t="shared" si="68"/>
        <v>Sep-2025</v>
      </c>
      <c r="P1107" s="21">
        <f t="shared" si="69"/>
        <v>2025</v>
      </c>
      <c r="Q1107">
        <f t="shared" si="70"/>
        <v>3</v>
      </c>
      <c r="T1107" t="str">
        <f t="shared" si="71"/>
        <v>High Sales</v>
      </c>
    </row>
    <row r="1108" spans="1:20" x14ac:dyDescent="0.3">
      <c r="A1108" t="s">
        <v>2244</v>
      </c>
      <c r="B1108" t="s">
        <v>2245</v>
      </c>
      <c r="C1108" t="s">
        <v>22</v>
      </c>
      <c r="D1108" t="s">
        <v>53</v>
      </c>
      <c r="E1108" t="s">
        <v>34</v>
      </c>
      <c r="F1108">
        <v>4995</v>
      </c>
      <c r="G1108">
        <v>20</v>
      </c>
      <c r="H1108">
        <v>3996</v>
      </c>
      <c r="I1108">
        <v>4.3</v>
      </c>
      <c r="J1108">
        <v>120</v>
      </c>
      <c r="K1108">
        <v>2</v>
      </c>
      <c r="L1108">
        <v>7992</v>
      </c>
      <c r="M1108" s="1">
        <v>45329</v>
      </c>
      <c r="N1108" t="s">
        <v>49</v>
      </c>
      <c r="O1108" t="str">
        <f t="shared" si="68"/>
        <v>Feb-2024</v>
      </c>
      <c r="P1108" s="21">
        <f t="shared" si="69"/>
        <v>2024</v>
      </c>
      <c r="Q1108">
        <f t="shared" si="70"/>
        <v>1</v>
      </c>
      <c r="T1108" t="str">
        <f t="shared" si="71"/>
        <v>High Sales</v>
      </c>
    </row>
    <row r="1109" spans="1:20" x14ac:dyDescent="0.3">
      <c r="A1109" t="s">
        <v>2246</v>
      </c>
      <c r="B1109" t="s">
        <v>2247</v>
      </c>
      <c r="C1109" t="s">
        <v>16</v>
      </c>
      <c r="D1109" t="s">
        <v>17</v>
      </c>
      <c r="E1109" t="s">
        <v>34</v>
      </c>
      <c r="F1109">
        <v>6550</v>
      </c>
      <c r="G1109">
        <v>20</v>
      </c>
      <c r="H1109">
        <v>5240</v>
      </c>
      <c r="I1109">
        <v>4.0999999999999996</v>
      </c>
      <c r="J1109">
        <v>339</v>
      </c>
      <c r="K1109">
        <v>1</v>
      </c>
      <c r="L1109">
        <v>5240</v>
      </c>
      <c r="M1109" s="1">
        <v>45764</v>
      </c>
      <c r="N1109" t="s">
        <v>168</v>
      </c>
      <c r="O1109" t="str">
        <f t="shared" si="68"/>
        <v>Apr-2025</v>
      </c>
      <c r="P1109" s="21">
        <f t="shared" si="69"/>
        <v>2025</v>
      </c>
      <c r="Q1109">
        <f t="shared" si="70"/>
        <v>1</v>
      </c>
      <c r="T1109" t="str">
        <f t="shared" si="71"/>
        <v>High Sales</v>
      </c>
    </row>
    <row r="1110" spans="1:20" x14ac:dyDescent="0.3">
      <c r="A1110" t="s">
        <v>2248</v>
      </c>
      <c r="B1110" t="s">
        <v>2249</v>
      </c>
      <c r="C1110" t="s">
        <v>32</v>
      </c>
      <c r="D1110" t="s">
        <v>41</v>
      </c>
      <c r="E1110" t="s">
        <v>74</v>
      </c>
      <c r="F1110">
        <v>707</v>
      </c>
      <c r="G1110">
        <v>20</v>
      </c>
      <c r="H1110">
        <v>566</v>
      </c>
      <c r="I1110">
        <v>3.2</v>
      </c>
      <c r="J1110">
        <v>98</v>
      </c>
      <c r="K1110">
        <v>1</v>
      </c>
      <c r="L1110">
        <v>566</v>
      </c>
      <c r="M1110" s="1">
        <v>45824</v>
      </c>
      <c r="N1110" t="s">
        <v>29</v>
      </c>
      <c r="O1110" t="str">
        <f t="shared" si="68"/>
        <v>Jun-2025</v>
      </c>
      <c r="P1110" s="21">
        <f t="shared" si="69"/>
        <v>2025</v>
      </c>
      <c r="Q1110">
        <f t="shared" si="70"/>
        <v>2</v>
      </c>
      <c r="T1110" t="str">
        <f t="shared" si="71"/>
        <v>Low Sales</v>
      </c>
    </row>
    <row r="1111" spans="1:20" x14ac:dyDescent="0.3">
      <c r="A1111" t="s">
        <v>2250</v>
      </c>
      <c r="B1111" t="s">
        <v>2251</v>
      </c>
      <c r="C1111" t="s">
        <v>27</v>
      </c>
      <c r="D1111" t="s">
        <v>23</v>
      </c>
      <c r="E1111" t="s">
        <v>34</v>
      </c>
      <c r="F1111">
        <v>4846</v>
      </c>
      <c r="G1111">
        <v>15</v>
      </c>
      <c r="H1111">
        <v>4119</v>
      </c>
      <c r="I1111">
        <v>4.7</v>
      </c>
      <c r="J1111">
        <v>67</v>
      </c>
      <c r="K1111">
        <v>1</v>
      </c>
      <c r="L1111">
        <v>4119</v>
      </c>
      <c r="M1111" s="1">
        <v>45852</v>
      </c>
      <c r="N1111" t="s">
        <v>71</v>
      </c>
      <c r="O1111" t="str">
        <f t="shared" si="68"/>
        <v>Jul-2025</v>
      </c>
      <c r="P1111" s="21">
        <f t="shared" si="69"/>
        <v>2025</v>
      </c>
      <c r="Q1111">
        <f t="shared" si="70"/>
        <v>2</v>
      </c>
      <c r="T1111" t="str">
        <f t="shared" si="71"/>
        <v>Low Sales</v>
      </c>
    </row>
    <row r="1112" spans="1:20" x14ac:dyDescent="0.3">
      <c r="A1112" t="s">
        <v>2252</v>
      </c>
      <c r="B1112" t="s">
        <v>2253</v>
      </c>
      <c r="C1112" t="s">
        <v>16</v>
      </c>
      <c r="D1112" t="s">
        <v>23</v>
      </c>
      <c r="E1112" t="s">
        <v>34</v>
      </c>
      <c r="F1112">
        <v>3840</v>
      </c>
      <c r="G1112">
        <v>30</v>
      </c>
      <c r="H1112">
        <v>2688</v>
      </c>
      <c r="I1112">
        <v>3.8</v>
      </c>
      <c r="J1112">
        <v>150</v>
      </c>
      <c r="K1112">
        <v>1</v>
      </c>
      <c r="L1112">
        <v>2688</v>
      </c>
      <c r="M1112" s="1">
        <v>45622</v>
      </c>
      <c r="N1112" t="s">
        <v>150</v>
      </c>
      <c r="O1112" t="str">
        <f t="shared" si="68"/>
        <v>Nov-2024</v>
      </c>
      <c r="P1112" s="21">
        <f t="shared" si="69"/>
        <v>2024</v>
      </c>
      <c r="Q1112">
        <f t="shared" si="70"/>
        <v>3</v>
      </c>
      <c r="T1112" t="str">
        <f t="shared" si="71"/>
        <v>Low Sales</v>
      </c>
    </row>
    <row r="1113" spans="1:20" x14ac:dyDescent="0.3">
      <c r="A1113" t="s">
        <v>2254</v>
      </c>
      <c r="B1113" t="s">
        <v>2255</v>
      </c>
      <c r="C1113" t="s">
        <v>116</v>
      </c>
      <c r="D1113" t="s">
        <v>28</v>
      </c>
      <c r="E1113" t="s">
        <v>34</v>
      </c>
      <c r="F1113">
        <v>7566</v>
      </c>
      <c r="G1113">
        <v>25</v>
      </c>
      <c r="H1113">
        <v>5674</v>
      </c>
      <c r="I1113">
        <v>4.8</v>
      </c>
      <c r="J1113">
        <v>146</v>
      </c>
      <c r="K1113">
        <v>1</v>
      </c>
      <c r="L1113">
        <v>5674</v>
      </c>
      <c r="M1113" s="1">
        <v>45911</v>
      </c>
      <c r="N1113" t="s">
        <v>141</v>
      </c>
      <c r="O1113" t="str">
        <f t="shared" si="68"/>
        <v>Sep-2025</v>
      </c>
      <c r="P1113" s="21">
        <f t="shared" si="69"/>
        <v>2025</v>
      </c>
      <c r="Q1113">
        <f t="shared" si="70"/>
        <v>3</v>
      </c>
      <c r="T1113" t="str">
        <f t="shared" si="71"/>
        <v>High Sales</v>
      </c>
    </row>
    <row r="1114" spans="1:20" x14ac:dyDescent="0.3">
      <c r="A1114" t="s">
        <v>2256</v>
      </c>
      <c r="B1114" t="s">
        <v>2257</v>
      </c>
      <c r="C1114" t="s">
        <v>88</v>
      </c>
      <c r="D1114" t="s">
        <v>33</v>
      </c>
      <c r="E1114" t="s">
        <v>18</v>
      </c>
      <c r="F1114">
        <v>1754</v>
      </c>
      <c r="G1114">
        <v>25</v>
      </c>
      <c r="H1114">
        <v>1316</v>
      </c>
      <c r="I1114">
        <v>4.5999999999999996</v>
      </c>
      <c r="J1114">
        <v>622</v>
      </c>
      <c r="K1114">
        <v>1</v>
      </c>
      <c r="L1114">
        <v>1316</v>
      </c>
      <c r="M1114" s="1">
        <v>45718</v>
      </c>
      <c r="N1114" t="s">
        <v>85</v>
      </c>
      <c r="O1114" t="str">
        <f t="shared" si="68"/>
        <v>Mar-2025</v>
      </c>
      <c r="P1114" s="21">
        <f t="shared" si="69"/>
        <v>2025</v>
      </c>
      <c r="Q1114">
        <f t="shared" si="70"/>
        <v>1</v>
      </c>
      <c r="T1114" t="str">
        <f t="shared" si="71"/>
        <v>Low Sales</v>
      </c>
    </row>
    <row r="1115" spans="1:20" x14ac:dyDescent="0.3">
      <c r="A1115" t="s">
        <v>2258</v>
      </c>
      <c r="B1115" t="s">
        <v>2259</v>
      </c>
      <c r="C1115" t="s">
        <v>32</v>
      </c>
      <c r="D1115" t="s">
        <v>109</v>
      </c>
      <c r="E1115" t="s">
        <v>34</v>
      </c>
      <c r="F1115">
        <v>1258</v>
      </c>
      <c r="G1115">
        <v>15</v>
      </c>
      <c r="H1115">
        <v>1069</v>
      </c>
      <c r="I1115">
        <v>4.2</v>
      </c>
      <c r="J1115">
        <v>84</v>
      </c>
      <c r="K1115">
        <v>1</v>
      </c>
      <c r="L1115">
        <v>1069</v>
      </c>
      <c r="M1115" s="1">
        <v>45630</v>
      </c>
      <c r="N1115" t="s">
        <v>29</v>
      </c>
      <c r="O1115" t="str">
        <f t="shared" si="68"/>
        <v>Dec-2024</v>
      </c>
      <c r="P1115" s="21">
        <f t="shared" si="69"/>
        <v>2024</v>
      </c>
      <c r="Q1115">
        <f t="shared" si="70"/>
        <v>3</v>
      </c>
      <c r="T1115" t="str">
        <f t="shared" si="71"/>
        <v>Low Sales</v>
      </c>
    </row>
    <row r="1116" spans="1:20" x14ac:dyDescent="0.3">
      <c r="A1116" t="s">
        <v>2260</v>
      </c>
      <c r="B1116" t="s">
        <v>2261</v>
      </c>
      <c r="C1116" t="s">
        <v>45</v>
      </c>
      <c r="D1116" t="s">
        <v>46</v>
      </c>
      <c r="E1116" t="s">
        <v>18</v>
      </c>
      <c r="F1116">
        <v>7231</v>
      </c>
      <c r="G1116">
        <v>25</v>
      </c>
      <c r="H1116">
        <v>5423</v>
      </c>
      <c r="I1116">
        <v>4.4000000000000004</v>
      </c>
      <c r="J1116">
        <v>141</v>
      </c>
      <c r="K1116">
        <v>1</v>
      </c>
      <c r="L1116">
        <v>5423</v>
      </c>
      <c r="M1116" s="1">
        <v>45306</v>
      </c>
      <c r="N1116" t="s">
        <v>42</v>
      </c>
      <c r="O1116" t="str">
        <f t="shared" si="68"/>
        <v>Jan-2024</v>
      </c>
      <c r="P1116" s="21">
        <f t="shared" si="69"/>
        <v>2024</v>
      </c>
      <c r="Q1116">
        <f t="shared" si="70"/>
        <v>1</v>
      </c>
      <c r="T1116" t="str">
        <f t="shared" si="71"/>
        <v>High Sales</v>
      </c>
    </row>
    <row r="1117" spans="1:20" x14ac:dyDescent="0.3">
      <c r="A1117" t="s">
        <v>2262</v>
      </c>
      <c r="B1117" t="s">
        <v>2263</v>
      </c>
      <c r="C1117" t="s">
        <v>52</v>
      </c>
      <c r="D1117" t="s">
        <v>28</v>
      </c>
      <c r="E1117" t="s">
        <v>34</v>
      </c>
      <c r="F1117">
        <v>6105</v>
      </c>
      <c r="G1117">
        <v>30</v>
      </c>
      <c r="H1117">
        <v>4274</v>
      </c>
      <c r="I1117">
        <v>4.4000000000000004</v>
      </c>
      <c r="J1117">
        <v>484</v>
      </c>
      <c r="K1117">
        <v>1</v>
      </c>
      <c r="L1117">
        <v>4274</v>
      </c>
      <c r="M1117" s="1">
        <v>45948</v>
      </c>
      <c r="N1117" t="s">
        <v>42</v>
      </c>
      <c r="O1117" t="str">
        <f t="shared" si="68"/>
        <v>Oct-2025</v>
      </c>
      <c r="P1117" s="21">
        <f t="shared" si="69"/>
        <v>2025</v>
      </c>
      <c r="Q1117">
        <f t="shared" si="70"/>
        <v>3</v>
      </c>
      <c r="T1117" t="str">
        <f t="shared" si="71"/>
        <v>Low Sales</v>
      </c>
    </row>
    <row r="1118" spans="1:20" x14ac:dyDescent="0.3">
      <c r="A1118" t="s">
        <v>2264</v>
      </c>
      <c r="B1118" t="s">
        <v>2265</v>
      </c>
      <c r="C1118" t="s">
        <v>32</v>
      </c>
      <c r="D1118" t="s">
        <v>17</v>
      </c>
      <c r="E1118" t="s">
        <v>34</v>
      </c>
      <c r="F1118">
        <v>2450</v>
      </c>
      <c r="G1118">
        <v>15</v>
      </c>
      <c r="H1118">
        <v>2082</v>
      </c>
      <c r="I1118">
        <v>4</v>
      </c>
      <c r="J1118">
        <v>294</v>
      </c>
      <c r="K1118">
        <v>1</v>
      </c>
      <c r="L1118">
        <v>2082</v>
      </c>
      <c r="M1118" s="1">
        <v>45826</v>
      </c>
      <c r="N1118" t="s">
        <v>54</v>
      </c>
      <c r="O1118" t="str">
        <f t="shared" si="68"/>
        <v>Jun-2025</v>
      </c>
      <c r="P1118" s="21">
        <f t="shared" si="69"/>
        <v>2025</v>
      </c>
      <c r="Q1118">
        <f t="shared" si="70"/>
        <v>2</v>
      </c>
      <c r="T1118" t="str">
        <f t="shared" si="71"/>
        <v>Low Sales</v>
      </c>
    </row>
    <row r="1119" spans="1:20" x14ac:dyDescent="0.3">
      <c r="A1119" t="s">
        <v>2266</v>
      </c>
      <c r="B1119" t="s">
        <v>1246</v>
      </c>
      <c r="C1119" t="s">
        <v>45</v>
      </c>
      <c r="D1119" t="s">
        <v>28</v>
      </c>
      <c r="E1119" t="s">
        <v>34</v>
      </c>
      <c r="F1119">
        <v>2704</v>
      </c>
      <c r="G1119">
        <v>15</v>
      </c>
      <c r="H1119">
        <v>2298</v>
      </c>
      <c r="I1119">
        <v>4</v>
      </c>
      <c r="J1119">
        <v>136</v>
      </c>
      <c r="K1119">
        <v>1</v>
      </c>
      <c r="L1119">
        <v>2298</v>
      </c>
      <c r="M1119" s="1">
        <v>45513</v>
      </c>
      <c r="N1119" t="s">
        <v>19</v>
      </c>
      <c r="O1119" t="str">
        <f t="shared" si="68"/>
        <v>Aug-2024</v>
      </c>
      <c r="P1119" s="21">
        <f t="shared" si="69"/>
        <v>2024</v>
      </c>
      <c r="Q1119">
        <f t="shared" si="70"/>
        <v>2</v>
      </c>
      <c r="T1119" t="str">
        <f t="shared" si="71"/>
        <v>Low Sales</v>
      </c>
    </row>
    <row r="1120" spans="1:20" x14ac:dyDescent="0.3">
      <c r="A1120" t="s">
        <v>2267</v>
      </c>
      <c r="B1120" t="s">
        <v>2268</v>
      </c>
      <c r="C1120" t="s">
        <v>116</v>
      </c>
      <c r="D1120" t="s">
        <v>53</v>
      </c>
      <c r="E1120" t="s">
        <v>34</v>
      </c>
      <c r="F1120">
        <v>3438</v>
      </c>
      <c r="G1120">
        <v>10</v>
      </c>
      <c r="H1120">
        <v>3094</v>
      </c>
      <c r="I1120">
        <v>4.4000000000000004</v>
      </c>
      <c r="J1120">
        <v>150</v>
      </c>
      <c r="K1120">
        <v>1</v>
      </c>
      <c r="L1120">
        <v>3094</v>
      </c>
      <c r="M1120" s="1">
        <v>45742</v>
      </c>
      <c r="N1120" t="s">
        <v>71</v>
      </c>
      <c r="O1120" t="str">
        <f t="shared" si="68"/>
        <v>Mar-2025</v>
      </c>
      <c r="P1120" s="21">
        <f t="shared" si="69"/>
        <v>2025</v>
      </c>
      <c r="Q1120">
        <f t="shared" si="70"/>
        <v>1</v>
      </c>
      <c r="T1120" t="str">
        <f t="shared" si="71"/>
        <v>Low Sales</v>
      </c>
    </row>
    <row r="1121" spans="1:20" x14ac:dyDescent="0.3">
      <c r="A1121" t="s">
        <v>2269</v>
      </c>
      <c r="B1121" t="s">
        <v>2270</v>
      </c>
      <c r="C1121" t="s">
        <v>16</v>
      </c>
      <c r="D1121" t="s">
        <v>23</v>
      </c>
      <c r="E1121" t="s">
        <v>18</v>
      </c>
      <c r="F1121">
        <v>4813</v>
      </c>
      <c r="G1121">
        <v>20</v>
      </c>
      <c r="H1121">
        <v>3850</v>
      </c>
      <c r="I1121">
        <v>2.6</v>
      </c>
      <c r="J1121">
        <v>415</v>
      </c>
      <c r="K1121">
        <v>2</v>
      </c>
      <c r="L1121">
        <v>7700</v>
      </c>
      <c r="M1121" s="1">
        <v>45655</v>
      </c>
      <c r="N1121" t="s">
        <v>38</v>
      </c>
      <c r="O1121" t="str">
        <f t="shared" si="68"/>
        <v>Dec-2024</v>
      </c>
      <c r="P1121" s="21">
        <f t="shared" si="69"/>
        <v>2024</v>
      </c>
      <c r="Q1121">
        <f t="shared" si="70"/>
        <v>3</v>
      </c>
      <c r="T1121" t="str">
        <f t="shared" si="71"/>
        <v>High Sales</v>
      </c>
    </row>
    <row r="1122" spans="1:20" x14ac:dyDescent="0.3">
      <c r="A1122" t="s">
        <v>2271</v>
      </c>
      <c r="B1122" t="s">
        <v>785</v>
      </c>
      <c r="C1122" t="s">
        <v>37</v>
      </c>
      <c r="D1122" t="s">
        <v>23</v>
      </c>
      <c r="E1122" t="s">
        <v>18</v>
      </c>
      <c r="F1122">
        <v>2580</v>
      </c>
      <c r="G1122">
        <v>50</v>
      </c>
      <c r="H1122">
        <v>1290</v>
      </c>
      <c r="I1122">
        <v>4.0999999999999996</v>
      </c>
      <c r="J1122">
        <v>191</v>
      </c>
      <c r="K1122">
        <v>2</v>
      </c>
      <c r="L1122">
        <v>2580</v>
      </c>
      <c r="M1122" s="1">
        <v>45739</v>
      </c>
      <c r="N1122" t="s">
        <v>24</v>
      </c>
      <c r="O1122" t="str">
        <f t="shared" si="68"/>
        <v>Mar-2025</v>
      </c>
      <c r="P1122" s="21">
        <f t="shared" si="69"/>
        <v>2025</v>
      </c>
      <c r="Q1122">
        <f t="shared" si="70"/>
        <v>1</v>
      </c>
      <c r="T1122" t="str">
        <f t="shared" si="71"/>
        <v>Low Sales</v>
      </c>
    </row>
    <row r="1123" spans="1:20" x14ac:dyDescent="0.3">
      <c r="A1123" t="s">
        <v>2272</v>
      </c>
      <c r="B1123" t="s">
        <v>2273</v>
      </c>
      <c r="C1123" t="s">
        <v>16</v>
      </c>
      <c r="D1123" t="s">
        <v>23</v>
      </c>
      <c r="E1123" t="s">
        <v>34</v>
      </c>
      <c r="F1123">
        <v>4370</v>
      </c>
      <c r="G1123">
        <v>15</v>
      </c>
      <c r="H1123">
        <v>3714</v>
      </c>
      <c r="I1123">
        <v>3.9</v>
      </c>
      <c r="J1123">
        <v>215</v>
      </c>
      <c r="K1123">
        <v>3</v>
      </c>
      <c r="L1123">
        <v>11142</v>
      </c>
      <c r="M1123" s="1">
        <v>45978</v>
      </c>
      <c r="N1123" t="s">
        <v>102</v>
      </c>
      <c r="O1123" t="str">
        <f t="shared" si="68"/>
        <v>Nov-2025</v>
      </c>
      <c r="P1123" s="21">
        <f t="shared" si="69"/>
        <v>2025</v>
      </c>
      <c r="Q1123">
        <f t="shared" si="70"/>
        <v>3</v>
      </c>
      <c r="T1123" t="str">
        <f t="shared" si="71"/>
        <v>High Sales</v>
      </c>
    </row>
    <row r="1124" spans="1:20" x14ac:dyDescent="0.3">
      <c r="A1124" t="s">
        <v>2274</v>
      </c>
      <c r="B1124" t="s">
        <v>2275</v>
      </c>
      <c r="C1124" t="s">
        <v>45</v>
      </c>
      <c r="D1124" t="s">
        <v>17</v>
      </c>
      <c r="E1124" t="s">
        <v>34</v>
      </c>
      <c r="F1124">
        <v>4055</v>
      </c>
      <c r="G1124">
        <v>15</v>
      </c>
      <c r="H1124">
        <v>3447</v>
      </c>
      <c r="I1124">
        <v>3.7</v>
      </c>
      <c r="J1124">
        <v>100</v>
      </c>
      <c r="K1124">
        <v>5</v>
      </c>
      <c r="L1124">
        <v>17235</v>
      </c>
      <c r="M1124" s="1">
        <v>45492</v>
      </c>
      <c r="N1124" t="s">
        <v>91</v>
      </c>
      <c r="O1124" t="str">
        <f t="shared" si="68"/>
        <v>Jul-2024</v>
      </c>
      <c r="P1124" s="21">
        <f t="shared" si="69"/>
        <v>2024</v>
      </c>
      <c r="Q1124">
        <f t="shared" si="70"/>
        <v>2</v>
      </c>
      <c r="T1124" t="str">
        <f t="shared" si="71"/>
        <v>High Sales</v>
      </c>
    </row>
    <row r="1125" spans="1:20" x14ac:dyDescent="0.3">
      <c r="A1125" t="s">
        <v>2276</v>
      </c>
      <c r="B1125" t="s">
        <v>2277</v>
      </c>
      <c r="C1125" t="s">
        <v>22</v>
      </c>
      <c r="D1125" t="s">
        <v>28</v>
      </c>
      <c r="E1125" t="s">
        <v>34</v>
      </c>
      <c r="F1125">
        <v>2112</v>
      </c>
      <c r="G1125">
        <v>50</v>
      </c>
      <c r="H1125">
        <v>1056</v>
      </c>
      <c r="I1125">
        <v>4.3</v>
      </c>
      <c r="J1125">
        <v>82</v>
      </c>
      <c r="K1125">
        <v>1</v>
      </c>
      <c r="L1125">
        <v>1056</v>
      </c>
      <c r="M1125" s="1">
        <v>45305</v>
      </c>
      <c r="N1125" t="s">
        <v>150</v>
      </c>
      <c r="O1125" t="str">
        <f t="shared" si="68"/>
        <v>Jan-2024</v>
      </c>
      <c r="P1125" s="21">
        <f t="shared" si="69"/>
        <v>2024</v>
      </c>
      <c r="Q1125">
        <f t="shared" si="70"/>
        <v>1</v>
      </c>
      <c r="T1125" t="str">
        <f t="shared" si="71"/>
        <v>Low Sales</v>
      </c>
    </row>
    <row r="1126" spans="1:20" x14ac:dyDescent="0.3">
      <c r="A1126" t="s">
        <v>2278</v>
      </c>
      <c r="B1126" t="s">
        <v>2279</v>
      </c>
      <c r="C1126" t="s">
        <v>16</v>
      </c>
      <c r="D1126" t="s">
        <v>53</v>
      </c>
      <c r="E1126" t="s">
        <v>34</v>
      </c>
      <c r="F1126">
        <v>1378</v>
      </c>
      <c r="G1126">
        <v>70</v>
      </c>
      <c r="H1126">
        <v>413</v>
      </c>
      <c r="I1126">
        <v>3.8</v>
      </c>
      <c r="J1126">
        <v>80</v>
      </c>
      <c r="K1126">
        <v>1</v>
      </c>
      <c r="L1126">
        <v>413</v>
      </c>
      <c r="M1126" s="1">
        <v>45932</v>
      </c>
      <c r="N1126" t="s">
        <v>78</v>
      </c>
      <c r="O1126" t="str">
        <f t="shared" si="68"/>
        <v>Oct-2025</v>
      </c>
      <c r="P1126" s="21">
        <f t="shared" si="69"/>
        <v>2025</v>
      </c>
      <c r="Q1126">
        <f t="shared" si="70"/>
        <v>3</v>
      </c>
      <c r="T1126" t="str">
        <f t="shared" si="71"/>
        <v>Low Sales</v>
      </c>
    </row>
    <row r="1127" spans="1:20" x14ac:dyDescent="0.3">
      <c r="A1127" t="s">
        <v>2280</v>
      </c>
      <c r="B1127" t="s">
        <v>2281</v>
      </c>
      <c r="C1127" t="s">
        <v>45</v>
      </c>
      <c r="D1127" t="s">
        <v>53</v>
      </c>
      <c r="E1127" t="s">
        <v>34</v>
      </c>
      <c r="F1127">
        <v>2213</v>
      </c>
      <c r="G1127">
        <v>20</v>
      </c>
      <c r="H1127">
        <v>1770</v>
      </c>
      <c r="I1127">
        <v>4.5</v>
      </c>
      <c r="J1127">
        <v>514</v>
      </c>
      <c r="K1127">
        <v>2</v>
      </c>
      <c r="L1127">
        <v>3540</v>
      </c>
      <c r="M1127" s="1">
        <v>45398</v>
      </c>
      <c r="N1127" t="s">
        <v>78</v>
      </c>
      <c r="O1127" t="str">
        <f t="shared" si="68"/>
        <v>Apr-2024</v>
      </c>
      <c r="P1127" s="21">
        <f t="shared" si="69"/>
        <v>2024</v>
      </c>
      <c r="Q1127">
        <f t="shared" si="70"/>
        <v>1</v>
      </c>
      <c r="T1127" t="str">
        <f t="shared" si="71"/>
        <v>Low Sales</v>
      </c>
    </row>
    <row r="1128" spans="1:20" x14ac:dyDescent="0.3">
      <c r="A1128" t="s">
        <v>2282</v>
      </c>
      <c r="B1128" t="s">
        <v>2283</v>
      </c>
      <c r="C1128" t="s">
        <v>45</v>
      </c>
      <c r="D1128" t="s">
        <v>46</v>
      </c>
      <c r="E1128" t="s">
        <v>34</v>
      </c>
      <c r="F1128">
        <v>3646</v>
      </c>
      <c r="G1128">
        <v>10</v>
      </c>
      <c r="H1128">
        <v>3281</v>
      </c>
      <c r="I1128">
        <v>4.5999999999999996</v>
      </c>
      <c r="J1128">
        <v>59</v>
      </c>
      <c r="K1128">
        <v>1</v>
      </c>
      <c r="L1128">
        <v>3281</v>
      </c>
      <c r="M1128" s="1">
        <v>45944</v>
      </c>
      <c r="N1128" t="s">
        <v>78</v>
      </c>
      <c r="O1128" t="str">
        <f t="shared" si="68"/>
        <v>Oct-2025</v>
      </c>
      <c r="P1128" s="21">
        <f t="shared" si="69"/>
        <v>2025</v>
      </c>
      <c r="Q1128">
        <f t="shared" si="70"/>
        <v>3</v>
      </c>
      <c r="T1128" t="str">
        <f t="shared" si="71"/>
        <v>Low Sales</v>
      </c>
    </row>
    <row r="1129" spans="1:20" x14ac:dyDescent="0.3">
      <c r="A1129" t="s">
        <v>2284</v>
      </c>
      <c r="B1129" t="s">
        <v>2285</v>
      </c>
      <c r="C1129" t="s">
        <v>37</v>
      </c>
      <c r="D1129" t="s">
        <v>28</v>
      </c>
      <c r="E1129" t="s">
        <v>34</v>
      </c>
      <c r="F1129">
        <v>7627</v>
      </c>
      <c r="G1129">
        <v>25</v>
      </c>
      <c r="H1129">
        <v>5720</v>
      </c>
      <c r="I1129">
        <v>4.4000000000000004</v>
      </c>
      <c r="J1129">
        <v>3</v>
      </c>
      <c r="K1129">
        <v>1</v>
      </c>
      <c r="L1129">
        <v>5720</v>
      </c>
      <c r="M1129" s="1">
        <v>45980</v>
      </c>
      <c r="N1129" t="s">
        <v>49</v>
      </c>
      <c r="O1129" t="str">
        <f t="shared" si="68"/>
        <v>Nov-2025</v>
      </c>
      <c r="P1129" s="21">
        <f t="shared" si="69"/>
        <v>2025</v>
      </c>
      <c r="Q1129">
        <f t="shared" si="70"/>
        <v>3</v>
      </c>
      <c r="T1129" t="str">
        <f t="shared" si="71"/>
        <v>High Sales</v>
      </c>
    </row>
    <row r="1130" spans="1:20" x14ac:dyDescent="0.3">
      <c r="A1130" t="s">
        <v>2286</v>
      </c>
      <c r="B1130" t="s">
        <v>2287</v>
      </c>
      <c r="C1130" t="s">
        <v>37</v>
      </c>
      <c r="D1130" t="s">
        <v>109</v>
      </c>
      <c r="E1130" t="s">
        <v>161</v>
      </c>
      <c r="F1130">
        <v>2569</v>
      </c>
      <c r="G1130">
        <v>20</v>
      </c>
      <c r="H1130">
        <v>2055</v>
      </c>
      <c r="I1130">
        <v>4.5</v>
      </c>
      <c r="J1130">
        <v>244</v>
      </c>
      <c r="K1130">
        <v>1</v>
      </c>
      <c r="L1130">
        <v>2055</v>
      </c>
      <c r="M1130" s="1">
        <v>45358</v>
      </c>
      <c r="N1130" t="s">
        <v>42</v>
      </c>
      <c r="O1130" t="str">
        <f t="shared" si="68"/>
        <v>Mar-2024</v>
      </c>
      <c r="P1130" s="21">
        <f t="shared" si="69"/>
        <v>2024</v>
      </c>
      <c r="Q1130">
        <f t="shared" si="70"/>
        <v>1</v>
      </c>
      <c r="T1130" t="str">
        <f t="shared" si="71"/>
        <v>Low Sales</v>
      </c>
    </row>
    <row r="1131" spans="1:20" x14ac:dyDescent="0.3">
      <c r="A1131" t="s">
        <v>2288</v>
      </c>
      <c r="B1131" t="s">
        <v>2289</v>
      </c>
      <c r="C1131" t="s">
        <v>16</v>
      </c>
      <c r="D1131" t="s">
        <v>23</v>
      </c>
      <c r="E1131" t="s">
        <v>18</v>
      </c>
      <c r="F1131">
        <v>5306</v>
      </c>
      <c r="G1131">
        <v>0</v>
      </c>
      <c r="H1131">
        <v>5306</v>
      </c>
      <c r="I1131">
        <v>4.4000000000000004</v>
      </c>
      <c r="J1131">
        <v>61</v>
      </c>
      <c r="K1131">
        <v>1</v>
      </c>
      <c r="L1131">
        <v>5306</v>
      </c>
      <c r="M1131" s="1">
        <v>45809</v>
      </c>
      <c r="N1131" t="s">
        <v>71</v>
      </c>
      <c r="O1131" t="str">
        <f t="shared" si="68"/>
        <v>Jun-2025</v>
      </c>
      <c r="P1131" s="21">
        <f t="shared" si="69"/>
        <v>2025</v>
      </c>
      <c r="Q1131">
        <f t="shared" si="70"/>
        <v>2</v>
      </c>
      <c r="T1131" t="str">
        <f t="shared" si="71"/>
        <v>High Sales</v>
      </c>
    </row>
    <row r="1132" spans="1:20" x14ac:dyDescent="0.3">
      <c r="A1132" t="s">
        <v>2290</v>
      </c>
      <c r="B1132" t="s">
        <v>2291</v>
      </c>
      <c r="C1132" t="s">
        <v>16</v>
      </c>
      <c r="D1132" t="s">
        <v>28</v>
      </c>
      <c r="E1132" t="s">
        <v>34</v>
      </c>
      <c r="F1132">
        <v>2344</v>
      </c>
      <c r="G1132">
        <v>20</v>
      </c>
      <c r="H1132">
        <v>1875</v>
      </c>
      <c r="I1132">
        <v>4.5</v>
      </c>
      <c r="J1132">
        <v>197</v>
      </c>
      <c r="K1132">
        <v>2</v>
      </c>
      <c r="L1132">
        <v>3750</v>
      </c>
      <c r="M1132" s="1">
        <v>45380</v>
      </c>
      <c r="N1132" t="s">
        <v>54</v>
      </c>
      <c r="O1132" t="str">
        <f t="shared" si="68"/>
        <v>Mar-2024</v>
      </c>
      <c r="P1132" s="21">
        <f t="shared" si="69"/>
        <v>2024</v>
      </c>
      <c r="Q1132">
        <f t="shared" si="70"/>
        <v>1</v>
      </c>
      <c r="T1132" t="str">
        <f t="shared" si="71"/>
        <v>Low Sales</v>
      </c>
    </row>
    <row r="1133" spans="1:20" x14ac:dyDescent="0.3">
      <c r="A1133" t="s">
        <v>2292</v>
      </c>
      <c r="B1133" t="s">
        <v>2293</v>
      </c>
      <c r="C1133" t="s">
        <v>32</v>
      </c>
      <c r="D1133" t="s">
        <v>23</v>
      </c>
      <c r="E1133" t="s">
        <v>18</v>
      </c>
      <c r="F1133">
        <v>1497</v>
      </c>
      <c r="G1133">
        <v>15</v>
      </c>
      <c r="H1133">
        <v>1272</v>
      </c>
      <c r="I1133">
        <v>4.5</v>
      </c>
      <c r="J1133">
        <v>254</v>
      </c>
      <c r="K1133">
        <v>1</v>
      </c>
      <c r="L1133">
        <v>1272</v>
      </c>
      <c r="M1133" s="1">
        <v>45312</v>
      </c>
      <c r="N1133" t="s">
        <v>85</v>
      </c>
      <c r="O1133" t="str">
        <f t="shared" si="68"/>
        <v>Jan-2024</v>
      </c>
      <c r="P1133" s="21">
        <f t="shared" si="69"/>
        <v>2024</v>
      </c>
      <c r="Q1133">
        <f t="shared" si="70"/>
        <v>1</v>
      </c>
      <c r="T1133" t="str">
        <f t="shared" si="71"/>
        <v>Low Sales</v>
      </c>
    </row>
    <row r="1134" spans="1:20" x14ac:dyDescent="0.3">
      <c r="A1134" t="s">
        <v>2294</v>
      </c>
      <c r="B1134" t="s">
        <v>2295</v>
      </c>
      <c r="C1134" t="s">
        <v>57</v>
      </c>
      <c r="D1134" t="s">
        <v>53</v>
      </c>
      <c r="E1134" t="s">
        <v>34</v>
      </c>
      <c r="F1134">
        <v>6723</v>
      </c>
      <c r="G1134">
        <v>50</v>
      </c>
      <c r="H1134">
        <v>3362</v>
      </c>
      <c r="I1134">
        <v>4.3</v>
      </c>
      <c r="J1134">
        <v>32</v>
      </c>
      <c r="K1134">
        <v>2</v>
      </c>
      <c r="L1134">
        <v>6724</v>
      </c>
      <c r="M1134" s="1">
        <v>45949</v>
      </c>
      <c r="N1134" t="s">
        <v>42</v>
      </c>
      <c r="O1134" t="str">
        <f t="shared" si="68"/>
        <v>Oct-2025</v>
      </c>
      <c r="P1134" s="21">
        <f t="shared" si="69"/>
        <v>2025</v>
      </c>
      <c r="Q1134">
        <f t="shared" si="70"/>
        <v>3</v>
      </c>
      <c r="T1134" t="str">
        <f t="shared" si="71"/>
        <v>High Sales</v>
      </c>
    </row>
    <row r="1135" spans="1:20" x14ac:dyDescent="0.3">
      <c r="A1135" t="s">
        <v>2296</v>
      </c>
      <c r="B1135" t="s">
        <v>1238</v>
      </c>
      <c r="C1135" t="s">
        <v>22</v>
      </c>
      <c r="D1135" t="s">
        <v>41</v>
      </c>
      <c r="E1135" t="s">
        <v>74</v>
      </c>
      <c r="F1135">
        <v>1878</v>
      </c>
      <c r="G1135">
        <v>15</v>
      </c>
      <c r="H1135">
        <v>1596</v>
      </c>
      <c r="I1135">
        <v>4.5999999999999996</v>
      </c>
      <c r="J1135">
        <v>108</v>
      </c>
      <c r="K1135">
        <v>1</v>
      </c>
      <c r="L1135">
        <v>1596</v>
      </c>
      <c r="M1135" s="1">
        <v>45715</v>
      </c>
      <c r="N1135" t="s">
        <v>75</v>
      </c>
      <c r="O1135" t="str">
        <f t="shared" si="68"/>
        <v>Feb-2025</v>
      </c>
      <c r="P1135" s="21">
        <f t="shared" si="69"/>
        <v>2025</v>
      </c>
      <c r="Q1135">
        <f t="shared" si="70"/>
        <v>1</v>
      </c>
      <c r="T1135" t="str">
        <f t="shared" si="71"/>
        <v>Low Sales</v>
      </c>
    </row>
    <row r="1136" spans="1:20" x14ac:dyDescent="0.3">
      <c r="A1136" t="s">
        <v>2297</v>
      </c>
      <c r="B1136" t="s">
        <v>2298</v>
      </c>
      <c r="C1136" t="s">
        <v>88</v>
      </c>
      <c r="D1136" t="s">
        <v>46</v>
      </c>
      <c r="E1136" t="s">
        <v>161</v>
      </c>
      <c r="F1136">
        <v>6886</v>
      </c>
      <c r="G1136">
        <v>30</v>
      </c>
      <c r="H1136">
        <v>4820</v>
      </c>
      <c r="I1136">
        <v>4</v>
      </c>
      <c r="J1136">
        <v>94</v>
      </c>
      <c r="K1136">
        <v>1</v>
      </c>
      <c r="L1136">
        <v>4820</v>
      </c>
      <c r="M1136" s="1">
        <v>45655</v>
      </c>
      <c r="N1136" t="s">
        <v>54</v>
      </c>
      <c r="O1136" t="str">
        <f t="shared" si="68"/>
        <v>Dec-2024</v>
      </c>
      <c r="P1136" s="21">
        <f t="shared" si="69"/>
        <v>2024</v>
      </c>
      <c r="Q1136">
        <f t="shared" si="70"/>
        <v>3</v>
      </c>
      <c r="T1136" t="str">
        <f t="shared" si="71"/>
        <v>Low Sales</v>
      </c>
    </row>
    <row r="1137" spans="1:20" x14ac:dyDescent="0.3">
      <c r="A1137" t="s">
        <v>2299</v>
      </c>
      <c r="B1137" t="s">
        <v>2300</v>
      </c>
      <c r="C1137" t="s">
        <v>37</v>
      </c>
      <c r="D1137" t="s">
        <v>53</v>
      </c>
      <c r="E1137" t="s">
        <v>74</v>
      </c>
      <c r="F1137">
        <v>7701</v>
      </c>
      <c r="G1137">
        <v>40</v>
      </c>
      <c r="H1137">
        <v>4621</v>
      </c>
      <c r="I1137">
        <v>3.7</v>
      </c>
      <c r="J1137">
        <v>12</v>
      </c>
      <c r="K1137">
        <v>4</v>
      </c>
      <c r="L1137">
        <v>18484</v>
      </c>
      <c r="M1137" s="1">
        <v>45891</v>
      </c>
      <c r="N1137" t="s">
        <v>189</v>
      </c>
      <c r="O1137" t="str">
        <f t="shared" si="68"/>
        <v>Aug-2025</v>
      </c>
      <c r="P1137" s="21">
        <f t="shared" si="69"/>
        <v>2025</v>
      </c>
      <c r="Q1137">
        <f t="shared" si="70"/>
        <v>2</v>
      </c>
      <c r="T1137" t="str">
        <f t="shared" si="71"/>
        <v>High Sales</v>
      </c>
    </row>
    <row r="1138" spans="1:20" x14ac:dyDescent="0.3">
      <c r="A1138" t="s">
        <v>2301</v>
      </c>
      <c r="B1138" t="s">
        <v>2302</v>
      </c>
      <c r="C1138" t="s">
        <v>52</v>
      </c>
      <c r="D1138" t="s">
        <v>33</v>
      </c>
      <c r="E1138" t="s">
        <v>34</v>
      </c>
      <c r="F1138">
        <v>1639</v>
      </c>
      <c r="G1138">
        <v>20</v>
      </c>
      <c r="H1138">
        <v>1311</v>
      </c>
      <c r="I1138">
        <v>3.7</v>
      </c>
      <c r="J1138">
        <v>279</v>
      </c>
      <c r="K1138">
        <v>1</v>
      </c>
      <c r="L1138">
        <v>1311</v>
      </c>
      <c r="M1138" s="1">
        <v>45567</v>
      </c>
      <c r="N1138" t="s">
        <v>19</v>
      </c>
      <c r="O1138" t="str">
        <f t="shared" si="68"/>
        <v>Oct-2024</v>
      </c>
      <c r="P1138" s="21">
        <f t="shared" si="69"/>
        <v>2024</v>
      </c>
      <c r="Q1138">
        <f t="shared" si="70"/>
        <v>3</v>
      </c>
      <c r="T1138" t="str">
        <f t="shared" si="71"/>
        <v>Low Sales</v>
      </c>
    </row>
    <row r="1139" spans="1:20" x14ac:dyDescent="0.3">
      <c r="A1139" t="s">
        <v>2303</v>
      </c>
      <c r="B1139" t="s">
        <v>2304</v>
      </c>
      <c r="C1139" t="s">
        <v>16</v>
      </c>
      <c r="D1139" t="s">
        <v>17</v>
      </c>
      <c r="E1139" t="s">
        <v>34</v>
      </c>
      <c r="F1139">
        <v>3751</v>
      </c>
      <c r="G1139">
        <v>0</v>
      </c>
      <c r="H1139">
        <v>3751</v>
      </c>
      <c r="I1139">
        <v>3.9</v>
      </c>
      <c r="J1139">
        <v>449</v>
      </c>
      <c r="K1139">
        <v>1</v>
      </c>
      <c r="L1139">
        <v>3751</v>
      </c>
      <c r="M1139" s="1">
        <v>45938</v>
      </c>
      <c r="N1139" t="s">
        <v>85</v>
      </c>
      <c r="O1139" t="str">
        <f t="shared" si="68"/>
        <v>Oct-2025</v>
      </c>
      <c r="P1139" s="21">
        <f t="shared" si="69"/>
        <v>2025</v>
      </c>
      <c r="Q1139">
        <f t="shared" si="70"/>
        <v>3</v>
      </c>
      <c r="T1139" t="str">
        <f t="shared" si="71"/>
        <v>Low Sales</v>
      </c>
    </row>
    <row r="1140" spans="1:20" x14ac:dyDescent="0.3">
      <c r="A1140" t="s">
        <v>2305</v>
      </c>
      <c r="B1140" t="s">
        <v>2306</v>
      </c>
      <c r="C1140" t="s">
        <v>27</v>
      </c>
      <c r="D1140" t="s">
        <v>33</v>
      </c>
      <c r="E1140" t="s">
        <v>34</v>
      </c>
      <c r="F1140">
        <v>3486</v>
      </c>
      <c r="G1140">
        <v>25</v>
      </c>
      <c r="H1140">
        <v>2614</v>
      </c>
      <c r="I1140">
        <v>3.2</v>
      </c>
      <c r="J1140">
        <v>13</v>
      </c>
      <c r="K1140">
        <v>1</v>
      </c>
      <c r="L1140">
        <v>2614</v>
      </c>
      <c r="M1140" s="1">
        <v>45399</v>
      </c>
      <c r="N1140" t="s">
        <v>102</v>
      </c>
      <c r="O1140" t="str">
        <f t="shared" si="68"/>
        <v>Apr-2024</v>
      </c>
      <c r="P1140" s="21">
        <f t="shared" si="69"/>
        <v>2024</v>
      </c>
      <c r="Q1140">
        <f t="shared" si="70"/>
        <v>1</v>
      </c>
      <c r="T1140" t="str">
        <f t="shared" si="71"/>
        <v>Low Sales</v>
      </c>
    </row>
    <row r="1141" spans="1:20" x14ac:dyDescent="0.3">
      <c r="A1141" t="s">
        <v>2307</v>
      </c>
      <c r="B1141" t="s">
        <v>2308</v>
      </c>
      <c r="C1141" t="s">
        <v>52</v>
      </c>
      <c r="D1141" t="s">
        <v>53</v>
      </c>
      <c r="E1141" t="s">
        <v>34</v>
      </c>
      <c r="F1141">
        <v>3548</v>
      </c>
      <c r="G1141">
        <v>25</v>
      </c>
      <c r="H1141">
        <v>2661</v>
      </c>
      <c r="I1141">
        <v>4.2</v>
      </c>
      <c r="J1141">
        <v>110</v>
      </c>
      <c r="K1141">
        <v>1</v>
      </c>
      <c r="L1141">
        <v>2661</v>
      </c>
      <c r="M1141" s="1">
        <v>45658</v>
      </c>
      <c r="N1141" t="s">
        <v>38</v>
      </c>
      <c r="O1141" t="str">
        <f t="shared" si="68"/>
        <v>Jan-2025</v>
      </c>
      <c r="P1141" s="21">
        <f t="shared" si="69"/>
        <v>2025</v>
      </c>
      <c r="Q1141">
        <f t="shared" si="70"/>
        <v>1</v>
      </c>
      <c r="T1141" t="str">
        <f t="shared" si="71"/>
        <v>Low Sales</v>
      </c>
    </row>
    <row r="1142" spans="1:20" x14ac:dyDescent="0.3">
      <c r="A1142" t="s">
        <v>2309</v>
      </c>
      <c r="B1142" t="s">
        <v>2310</v>
      </c>
      <c r="C1142" t="s">
        <v>37</v>
      </c>
      <c r="D1142" t="s">
        <v>46</v>
      </c>
      <c r="E1142" t="s">
        <v>18</v>
      </c>
      <c r="F1142">
        <v>10418</v>
      </c>
      <c r="G1142">
        <v>40</v>
      </c>
      <c r="H1142">
        <v>6251</v>
      </c>
      <c r="I1142">
        <v>4.4000000000000004</v>
      </c>
      <c r="J1142">
        <v>36</v>
      </c>
      <c r="K1142">
        <v>1</v>
      </c>
      <c r="L1142">
        <v>6251</v>
      </c>
      <c r="M1142" s="1">
        <v>46003</v>
      </c>
      <c r="N1142" t="s">
        <v>71</v>
      </c>
      <c r="O1142" t="str">
        <f t="shared" si="68"/>
        <v>Dec-2025</v>
      </c>
      <c r="P1142" s="21">
        <f t="shared" si="69"/>
        <v>2025</v>
      </c>
      <c r="Q1142">
        <f t="shared" si="70"/>
        <v>3</v>
      </c>
      <c r="T1142" t="str">
        <f t="shared" si="71"/>
        <v>High Sales</v>
      </c>
    </row>
    <row r="1143" spans="1:20" x14ac:dyDescent="0.3">
      <c r="A1143" t="s">
        <v>2311</v>
      </c>
      <c r="B1143" t="s">
        <v>2312</v>
      </c>
      <c r="C1143" t="s">
        <v>88</v>
      </c>
      <c r="D1143" t="s">
        <v>28</v>
      </c>
      <c r="E1143" t="s">
        <v>34</v>
      </c>
      <c r="F1143">
        <v>7094</v>
      </c>
      <c r="G1143">
        <v>20</v>
      </c>
      <c r="H1143">
        <v>5675</v>
      </c>
      <c r="I1143">
        <v>4.5999999999999996</v>
      </c>
      <c r="J1143">
        <v>54</v>
      </c>
      <c r="K1143">
        <v>1</v>
      </c>
      <c r="L1143">
        <v>5675</v>
      </c>
      <c r="M1143" s="1">
        <v>45333</v>
      </c>
      <c r="N1143" t="s">
        <v>75</v>
      </c>
      <c r="O1143" t="str">
        <f t="shared" si="68"/>
        <v>Feb-2024</v>
      </c>
      <c r="P1143" s="21">
        <f t="shared" si="69"/>
        <v>2024</v>
      </c>
      <c r="Q1143">
        <f t="shared" si="70"/>
        <v>1</v>
      </c>
      <c r="T1143" t="str">
        <f t="shared" si="71"/>
        <v>High Sales</v>
      </c>
    </row>
    <row r="1144" spans="1:20" x14ac:dyDescent="0.3">
      <c r="A1144" t="s">
        <v>2313</v>
      </c>
      <c r="B1144" t="s">
        <v>2314</v>
      </c>
      <c r="C1144" t="s">
        <v>52</v>
      </c>
      <c r="D1144" t="s">
        <v>41</v>
      </c>
      <c r="E1144" t="s">
        <v>34</v>
      </c>
      <c r="F1144">
        <v>2031</v>
      </c>
      <c r="G1144">
        <v>25</v>
      </c>
      <c r="H1144">
        <v>1523</v>
      </c>
      <c r="I1144">
        <v>3.3</v>
      </c>
      <c r="J1144">
        <v>49</v>
      </c>
      <c r="K1144">
        <v>1</v>
      </c>
      <c r="L1144">
        <v>1523</v>
      </c>
      <c r="M1144" s="1">
        <v>45599</v>
      </c>
      <c r="N1144" t="s">
        <v>150</v>
      </c>
      <c r="O1144" t="str">
        <f t="shared" si="68"/>
        <v>Nov-2024</v>
      </c>
      <c r="P1144" s="21">
        <f t="shared" si="69"/>
        <v>2024</v>
      </c>
      <c r="Q1144">
        <f t="shared" si="70"/>
        <v>3</v>
      </c>
      <c r="T1144" t="str">
        <f t="shared" si="71"/>
        <v>Low Sales</v>
      </c>
    </row>
    <row r="1145" spans="1:20" x14ac:dyDescent="0.3">
      <c r="A1145" t="s">
        <v>2315</v>
      </c>
      <c r="B1145" t="s">
        <v>2316</v>
      </c>
      <c r="C1145" t="s">
        <v>45</v>
      </c>
      <c r="D1145" t="s">
        <v>46</v>
      </c>
      <c r="E1145" t="s">
        <v>34</v>
      </c>
      <c r="F1145">
        <v>6948</v>
      </c>
      <c r="G1145">
        <v>30</v>
      </c>
      <c r="H1145">
        <v>4864</v>
      </c>
      <c r="I1145">
        <v>3.7</v>
      </c>
      <c r="J1145">
        <v>52</v>
      </c>
      <c r="K1145">
        <v>5</v>
      </c>
      <c r="L1145">
        <v>24320</v>
      </c>
      <c r="M1145" s="1">
        <v>45608</v>
      </c>
      <c r="N1145" t="s">
        <v>58</v>
      </c>
      <c r="O1145" t="str">
        <f t="shared" si="68"/>
        <v>Nov-2024</v>
      </c>
      <c r="P1145" s="21">
        <f t="shared" si="69"/>
        <v>2024</v>
      </c>
      <c r="Q1145">
        <f t="shared" si="70"/>
        <v>3</v>
      </c>
      <c r="T1145" t="str">
        <f t="shared" si="71"/>
        <v>High Sales</v>
      </c>
    </row>
    <row r="1146" spans="1:20" x14ac:dyDescent="0.3">
      <c r="A1146" t="s">
        <v>2317</v>
      </c>
      <c r="B1146" t="s">
        <v>2318</v>
      </c>
      <c r="C1146" t="s">
        <v>52</v>
      </c>
      <c r="D1146" t="s">
        <v>46</v>
      </c>
      <c r="E1146" t="s">
        <v>74</v>
      </c>
      <c r="F1146">
        <v>1503</v>
      </c>
      <c r="G1146">
        <v>30</v>
      </c>
      <c r="H1146">
        <v>1052</v>
      </c>
      <c r="I1146">
        <v>4.5</v>
      </c>
      <c r="J1146">
        <v>70</v>
      </c>
      <c r="K1146">
        <v>3</v>
      </c>
      <c r="L1146">
        <v>3156</v>
      </c>
      <c r="M1146" s="1">
        <v>45600</v>
      </c>
      <c r="N1146" t="s">
        <v>38</v>
      </c>
      <c r="O1146" t="str">
        <f t="shared" si="68"/>
        <v>Nov-2024</v>
      </c>
      <c r="P1146" s="21">
        <f t="shared" si="69"/>
        <v>2024</v>
      </c>
      <c r="Q1146">
        <f t="shared" si="70"/>
        <v>3</v>
      </c>
      <c r="T1146" t="str">
        <f t="shared" si="71"/>
        <v>Low Sales</v>
      </c>
    </row>
    <row r="1147" spans="1:20" x14ac:dyDescent="0.3">
      <c r="A1147" t="s">
        <v>2319</v>
      </c>
      <c r="B1147" t="s">
        <v>2320</v>
      </c>
      <c r="C1147" t="s">
        <v>88</v>
      </c>
      <c r="D1147" t="s">
        <v>17</v>
      </c>
      <c r="E1147" t="s">
        <v>34</v>
      </c>
      <c r="F1147">
        <v>2073</v>
      </c>
      <c r="G1147">
        <v>30</v>
      </c>
      <c r="H1147">
        <v>1451</v>
      </c>
      <c r="I1147">
        <v>4</v>
      </c>
      <c r="J1147">
        <v>106</v>
      </c>
      <c r="K1147">
        <v>1</v>
      </c>
      <c r="L1147">
        <v>1451</v>
      </c>
      <c r="M1147" s="1">
        <v>45675</v>
      </c>
      <c r="N1147" t="s">
        <v>61</v>
      </c>
      <c r="O1147" t="str">
        <f t="shared" si="68"/>
        <v>Jan-2025</v>
      </c>
      <c r="P1147" s="21">
        <f t="shared" si="69"/>
        <v>2025</v>
      </c>
      <c r="Q1147">
        <f t="shared" si="70"/>
        <v>1</v>
      </c>
      <c r="T1147" t="str">
        <f t="shared" si="71"/>
        <v>Low Sales</v>
      </c>
    </row>
    <row r="1148" spans="1:20" x14ac:dyDescent="0.3">
      <c r="A1148" t="s">
        <v>2321</v>
      </c>
      <c r="B1148" t="s">
        <v>2322</v>
      </c>
      <c r="C1148" t="s">
        <v>57</v>
      </c>
      <c r="D1148" t="s">
        <v>23</v>
      </c>
      <c r="E1148" t="s">
        <v>34</v>
      </c>
      <c r="F1148">
        <v>4018</v>
      </c>
      <c r="G1148">
        <v>30</v>
      </c>
      <c r="H1148">
        <v>2813</v>
      </c>
      <c r="I1148">
        <v>4.4000000000000004</v>
      </c>
      <c r="J1148">
        <v>609</v>
      </c>
      <c r="K1148">
        <v>1</v>
      </c>
      <c r="L1148">
        <v>2813</v>
      </c>
      <c r="M1148" s="1">
        <v>45766</v>
      </c>
      <c r="N1148" t="s">
        <v>75</v>
      </c>
      <c r="O1148" t="str">
        <f t="shared" si="68"/>
        <v>Apr-2025</v>
      </c>
      <c r="P1148" s="21">
        <f t="shared" si="69"/>
        <v>2025</v>
      </c>
      <c r="Q1148">
        <f t="shared" si="70"/>
        <v>1</v>
      </c>
      <c r="T1148" t="str">
        <f t="shared" si="71"/>
        <v>Low Sales</v>
      </c>
    </row>
    <row r="1149" spans="1:20" x14ac:dyDescent="0.3">
      <c r="A1149" t="s">
        <v>2323</v>
      </c>
      <c r="B1149" t="s">
        <v>2324</v>
      </c>
      <c r="C1149" t="s">
        <v>116</v>
      </c>
      <c r="D1149" t="s">
        <v>33</v>
      </c>
      <c r="E1149" t="s">
        <v>18</v>
      </c>
      <c r="F1149">
        <v>2427</v>
      </c>
      <c r="G1149">
        <v>30</v>
      </c>
      <c r="H1149">
        <v>1699</v>
      </c>
      <c r="I1149">
        <v>3.5</v>
      </c>
      <c r="J1149">
        <v>156</v>
      </c>
      <c r="K1149">
        <v>2</v>
      </c>
      <c r="L1149">
        <v>3398</v>
      </c>
      <c r="M1149" s="1">
        <v>45726</v>
      </c>
      <c r="N1149" t="s">
        <v>150</v>
      </c>
      <c r="O1149" t="str">
        <f t="shared" si="68"/>
        <v>Mar-2025</v>
      </c>
      <c r="P1149" s="21">
        <f t="shared" si="69"/>
        <v>2025</v>
      </c>
      <c r="Q1149">
        <f t="shared" si="70"/>
        <v>1</v>
      </c>
      <c r="T1149" t="str">
        <f t="shared" si="71"/>
        <v>Low Sales</v>
      </c>
    </row>
    <row r="1150" spans="1:20" x14ac:dyDescent="0.3">
      <c r="A1150" t="s">
        <v>2325</v>
      </c>
      <c r="B1150" t="s">
        <v>2326</v>
      </c>
      <c r="C1150" t="s">
        <v>57</v>
      </c>
      <c r="D1150" t="s">
        <v>53</v>
      </c>
      <c r="E1150" t="s">
        <v>74</v>
      </c>
      <c r="F1150">
        <v>6855</v>
      </c>
      <c r="G1150">
        <v>60</v>
      </c>
      <c r="H1150">
        <v>2742</v>
      </c>
      <c r="I1150">
        <v>4.8</v>
      </c>
      <c r="J1150">
        <v>20</v>
      </c>
      <c r="K1150">
        <v>1</v>
      </c>
      <c r="L1150">
        <v>2742</v>
      </c>
      <c r="M1150" s="1">
        <v>45915</v>
      </c>
      <c r="N1150" t="s">
        <v>85</v>
      </c>
      <c r="O1150" t="str">
        <f t="shared" si="68"/>
        <v>Sep-2025</v>
      </c>
      <c r="P1150" s="21">
        <f t="shared" si="69"/>
        <v>2025</v>
      </c>
      <c r="Q1150">
        <f t="shared" si="70"/>
        <v>3</v>
      </c>
      <c r="T1150" t="str">
        <f t="shared" si="71"/>
        <v>Low Sales</v>
      </c>
    </row>
    <row r="1151" spans="1:20" x14ac:dyDescent="0.3">
      <c r="A1151" t="s">
        <v>2327</v>
      </c>
      <c r="B1151" t="s">
        <v>2328</v>
      </c>
      <c r="C1151" t="s">
        <v>57</v>
      </c>
      <c r="D1151" t="s">
        <v>33</v>
      </c>
      <c r="E1151" t="s">
        <v>18</v>
      </c>
      <c r="F1151">
        <v>3290</v>
      </c>
      <c r="G1151">
        <v>25</v>
      </c>
      <c r="H1151">
        <v>2468</v>
      </c>
      <c r="I1151">
        <v>3.4</v>
      </c>
      <c r="J1151">
        <v>354</v>
      </c>
      <c r="K1151">
        <v>3</v>
      </c>
      <c r="L1151">
        <v>7404</v>
      </c>
      <c r="M1151" s="1">
        <v>45953</v>
      </c>
      <c r="N1151" t="s">
        <v>75</v>
      </c>
      <c r="O1151" t="str">
        <f t="shared" si="68"/>
        <v>Oct-2025</v>
      </c>
      <c r="P1151" s="21">
        <f t="shared" si="69"/>
        <v>2025</v>
      </c>
      <c r="Q1151">
        <f t="shared" si="70"/>
        <v>3</v>
      </c>
      <c r="T1151" t="str">
        <f t="shared" si="71"/>
        <v>High Sales</v>
      </c>
    </row>
    <row r="1152" spans="1:20" x14ac:dyDescent="0.3">
      <c r="A1152" t="s">
        <v>2329</v>
      </c>
      <c r="B1152" t="s">
        <v>2330</v>
      </c>
      <c r="C1152" t="s">
        <v>88</v>
      </c>
      <c r="D1152" t="s">
        <v>109</v>
      </c>
      <c r="E1152" t="s">
        <v>18</v>
      </c>
      <c r="F1152">
        <v>2071</v>
      </c>
      <c r="G1152">
        <v>20</v>
      </c>
      <c r="H1152">
        <v>1657</v>
      </c>
      <c r="I1152">
        <v>2.6</v>
      </c>
      <c r="J1152">
        <v>153</v>
      </c>
      <c r="K1152">
        <v>1</v>
      </c>
      <c r="L1152">
        <v>1657</v>
      </c>
      <c r="M1152" s="1">
        <v>45476</v>
      </c>
      <c r="N1152" t="s">
        <v>71</v>
      </c>
      <c r="O1152" t="str">
        <f t="shared" si="68"/>
        <v>Jul-2024</v>
      </c>
      <c r="P1152" s="21">
        <f t="shared" si="69"/>
        <v>2024</v>
      </c>
      <c r="Q1152">
        <f t="shared" si="70"/>
        <v>2</v>
      </c>
      <c r="T1152" t="str">
        <f t="shared" si="71"/>
        <v>Low Sales</v>
      </c>
    </row>
    <row r="1153" spans="1:20" x14ac:dyDescent="0.3">
      <c r="A1153" t="s">
        <v>2331</v>
      </c>
      <c r="B1153" t="s">
        <v>2332</v>
      </c>
      <c r="C1153" t="s">
        <v>16</v>
      </c>
      <c r="D1153" t="s">
        <v>41</v>
      </c>
      <c r="E1153" t="s">
        <v>74</v>
      </c>
      <c r="F1153">
        <v>2829</v>
      </c>
      <c r="G1153">
        <v>0</v>
      </c>
      <c r="H1153">
        <v>2829</v>
      </c>
      <c r="I1153">
        <v>4.2</v>
      </c>
      <c r="J1153">
        <v>173</v>
      </c>
      <c r="K1153">
        <v>1</v>
      </c>
      <c r="L1153">
        <v>2829</v>
      </c>
      <c r="M1153" s="1">
        <v>45699</v>
      </c>
      <c r="N1153" t="s">
        <v>64</v>
      </c>
      <c r="O1153" t="str">
        <f t="shared" si="68"/>
        <v>Feb-2025</v>
      </c>
      <c r="P1153" s="21">
        <f t="shared" si="69"/>
        <v>2025</v>
      </c>
      <c r="Q1153">
        <f t="shared" si="70"/>
        <v>1</v>
      </c>
      <c r="T1153" t="str">
        <f t="shared" si="71"/>
        <v>Low Sales</v>
      </c>
    </row>
    <row r="1154" spans="1:20" x14ac:dyDescent="0.3">
      <c r="A1154" t="s">
        <v>2333</v>
      </c>
      <c r="B1154" t="s">
        <v>2334</v>
      </c>
      <c r="C1154" t="s">
        <v>32</v>
      </c>
      <c r="D1154" t="s">
        <v>33</v>
      </c>
      <c r="E1154" t="s">
        <v>18</v>
      </c>
      <c r="F1154">
        <v>3476</v>
      </c>
      <c r="G1154">
        <v>40</v>
      </c>
      <c r="H1154">
        <v>2086</v>
      </c>
      <c r="I1154">
        <v>4.2</v>
      </c>
      <c r="J1154">
        <v>41</v>
      </c>
      <c r="K1154">
        <v>1</v>
      </c>
      <c r="L1154">
        <v>2086</v>
      </c>
      <c r="M1154" s="1">
        <v>45423</v>
      </c>
      <c r="N1154" t="s">
        <v>54</v>
      </c>
      <c r="O1154" t="str">
        <f t="shared" si="68"/>
        <v>May-2024</v>
      </c>
      <c r="P1154" s="21">
        <f t="shared" si="69"/>
        <v>2024</v>
      </c>
      <c r="Q1154">
        <f t="shared" si="70"/>
        <v>2</v>
      </c>
      <c r="T1154" t="str">
        <f t="shared" si="71"/>
        <v>Low Sales</v>
      </c>
    </row>
    <row r="1155" spans="1:20" x14ac:dyDescent="0.3">
      <c r="A1155" t="s">
        <v>2335</v>
      </c>
      <c r="B1155" t="s">
        <v>2336</v>
      </c>
      <c r="C1155" t="s">
        <v>27</v>
      </c>
      <c r="D1155" t="s">
        <v>109</v>
      </c>
      <c r="E1155" t="s">
        <v>34</v>
      </c>
      <c r="F1155">
        <v>2220</v>
      </c>
      <c r="G1155">
        <v>30</v>
      </c>
      <c r="H1155">
        <v>1554</v>
      </c>
      <c r="I1155">
        <v>3.9</v>
      </c>
      <c r="J1155">
        <v>206</v>
      </c>
      <c r="K1155">
        <v>1</v>
      </c>
      <c r="L1155">
        <v>1554</v>
      </c>
      <c r="M1155" s="1">
        <v>45941</v>
      </c>
      <c r="N1155" t="s">
        <v>29</v>
      </c>
      <c r="O1155" t="str">
        <f t="shared" ref="O1155:O1218" si="72">TEXT(M1155,"MMM-YYYY")</f>
        <v>Oct-2025</v>
      </c>
      <c r="P1155" s="21">
        <f t="shared" ref="P1155:P1218" si="73">YEAR(M1155)</f>
        <v>2025</v>
      </c>
      <c r="Q1155">
        <f t="shared" ref="Q1155:Q1218" si="74">CHOOSE(MONTH(M1155),1,1,1,1,2,2,2,2,3,3,3,3,4,4,4,4)</f>
        <v>3</v>
      </c>
      <c r="T1155" t="str">
        <f t="shared" ref="T1155:T1218" si="75">IF(L1155&gt;5000,"High Sales","Low Sales")</f>
        <v>Low Sales</v>
      </c>
    </row>
    <row r="1156" spans="1:20" x14ac:dyDescent="0.3">
      <c r="A1156" t="s">
        <v>2337</v>
      </c>
      <c r="B1156" t="s">
        <v>2338</v>
      </c>
      <c r="C1156" t="s">
        <v>27</v>
      </c>
      <c r="D1156" t="s">
        <v>33</v>
      </c>
      <c r="E1156" t="s">
        <v>18</v>
      </c>
      <c r="F1156">
        <v>4007</v>
      </c>
      <c r="G1156">
        <v>15</v>
      </c>
      <c r="H1156">
        <v>3406</v>
      </c>
      <c r="I1156">
        <v>4.3</v>
      </c>
      <c r="J1156">
        <v>147</v>
      </c>
      <c r="K1156">
        <v>1</v>
      </c>
      <c r="L1156">
        <v>3406</v>
      </c>
      <c r="M1156" s="1">
        <v>45684</v>
      </c>
      <c r="N1156" t="s">
        <v>19</v>
      </c>
      <c r="O1156" t="str">
        <f t="shared" si="72"/>
        <v>Jan-2025</v>
      </c>
      <c r="P1156" s="21">
        <f t="shared" si="73"/>
        <v>2025</v>
      </c>
      <c r="Q1156">
        <f t="shared" si="74"/>
        <v>1</v>
      </c>
      <c r="T1156" t="str">
        <f t="shared" si="75"/>
        <v>Low Sales</v>
      </c>
    </row>
    <row r="1157" spans="1:20" x14ac:dyDescent="0.3">
      <c r="A1157" t="s">
        <v>2339</v>
      </c>
      <c r="B1157" t="s">
        <v>2340</v>
      </c>
      <c r="C1157" t="s">
        <v>57</v>
      </c>
      <c r="D1157" t="s">
        <v>28</v>
      </c>
      <c r="E1157" t="s">
        <v>34</v>
      </c>
      <c r="F1157">
        <v>5208</v>
      </c>
      <c r="G1157">
        <v>40</v>
      </c>
      <c r="H1157">
        <v>3125</v>
      </c>
      <c r="I1157">
        <v>4.4000000000000004</v>
      </c>
      <c r="J1157">
        <v>156</v>
      </c>
      <c r="K1157">
        <v>3</v>
      </c>
      <c r="L1157">
        <v>9375</v>
      </c>
      <c r="M1157" s="1">
        <v>45737</v>
      </c>
      <c r="N1157" t="s">
        <v>78</v>
      </c>
      <c r="O1157" t="str">
        <f t="shared" si="72"/>
        <v>Mar-2025</v>
      </c>
      <c r="P1157" s="21">
        <f t="shared" si="73"/>
        <v>2025</v>
      </c>
      <c r="Q1157">
        <f t="shared" si="74"/>
        <v>1</v>
      </c>
      <c r="T1157" t="str">
        <f t="shared" si="75"/>
        <v>High Sales</v>
      </c>
    </row>
    <row r="1158" spans="1:20" x14ac:dyDescent="0.3">
      <c r="A1158" t="s">
        <v>2341</v>
      </c>
      <c r="B1158" t="s">
        <v>2342</v>
      </c>
      <c r="C1158" t="s">
        <v>22</v>
      </c>
      <c r="D1158" t="s">
        <v>23</v>
      </c>
      <c r="E1158" t="s">
        <v>34</v>
      </c>
      <c r="F1158">
        <v>5472</v>
      </c>
      <c r="G1158">
        <v>20</v>
      </c>
      <c r="H1158">
        <v>4378</v>
      </c>
      <c r="I1158">
        <v>4.3</v>
      </c>
      <c r="J1158">
        <v>85</v>
      </c>
      <c r="K1158">
        <v>1</v>
      </c>
      <c r="L1158">
        <v>4378</v>
      </c>
      <c r="M1158" s="1">
        <v>45550</v>
      </c>
      <c r="N1158" t="s">
        <v>71</v>
      </c>
      <c r="O1158" t="str">
        <f t="shared" si="72"/>
        <v>Sep-2024</v>
      </c>
      <c r="P1158" s="21">
        <f t="shared" si="73"/>
        <v>2024</v>
      </c>
      <c r="Q1158">
        <f t="shared" si="74"/>
        <v>3</v>
      </c>
      <c r="T1158" t="str">
        <f t="shared" si="75"/>
        <v>Low Sales</v>
      </c>
    </row>
    <row r="1159" spans="1:20" x14ac:dyDescent="0.3">
      <c r="A1159" t="s">
        <v>2343</v>
      </c>
      <c r="B1159" t="s">
        <v>2344</v>
      </c>
      <c r="C1159" t="s">
        <v>22</v>
      </c>
      <c r="D1159" t="s">
        <v>28</v>
      </c>
      <c r="E1159" t="s">
        <v>34</v>
      </c>
      <c r="F1159">
        <v>4070</v>
      </c>
      <c r="G1159">
        <v>20</v>
      </c>
      <c r="H1159">
        <v>3256</v>
      </c>
      <c r="I1159">
        <v>3.8</v>
      </c>
      <c r="J1159">
        <v>103</v>
      </c>
      <c r="K1159">
        <v>1</v>
      </c>
      <c r="L1159">
        <v>3256</v>
      </c>
      <c r="M1159" s="1">
        <v>45596</v>
      </c>
      <c r="N1159" t="s">
        <v>78</v>
      </c>
      <c r="O1159" t="str">
        <f t="shared" si="72"/>
        <v>Oct-2024</v>
      </c>
      <c r="P1159" s="21">
        <f t="shared" si="73"/>
        <v>2024</v>
      </c>
      <c r="Q1159">
        <f t="shared" si="74"/>
        <v>3</v>
      </c>
      <c r="T1159" t="str">
        <f t="shared" si="75"/>
        <v>Low Sales</v>
      </c>
    </row>
    <row r="1160" spans="1:20" x14ac:dyDescent="0.3">
      <c r="A1160" t="s">
        <v>2345</v>
      </c>
      <c r="B1160" t="s">
        <v>2346</v>
      </c>
      <c r="C1160" t="s">
        <v>22</v>
      </c>
      <c r="D1160" t="s">
        <v>41</v>
      </c>
      <c r="E1160" t="s">
        <v>34</v>
      </c>
      <c r="F1160">
        <v>1328</v>
      </c>
      <c r="G1160">
        <v>10</v>
      </c>
      <c r="H1160">
        <v>1195</v>
      </c>
      <c r="I1160">
        <v>3.8</v>
      </c>
      <c r="J1160">
        <v>154</v>
      </c>
      <c r="K1160">
        <v>1</v>
      </c>
      <c r="L1160">
        <v>1195</v>
      </c>
      <c r="M1160" s="1">
        <v>45440</v>
      </c>
      <c r="N1160" t="s">
        <v>168</v>
      </c>
      <c r="O1160" t="str">
        <f t="shared" si="72"/>
        <v>May-2024</v>
      </c>
      <c r="P1160" s="21">
        <f t="shared" si="73"/>
        <v>2024</v>
      </c>
      <c r="Q1160">
        <f t="shared" si="74"/>
        <v>2</v>
      </c>
      <c r="T1160" t="str">
        <f t="shared" si="75"/>
        <v>Low Sales</v>
      </c>
    </row>
    <row r="1161" spans="1:20" x14ac:dyDescent="0.3">
      <c r="A1161" t="s">
        <v>2347</v>
      </c>
      <c r="B1161" t="s">
        <v>2348</v>
      </c>
      <c r="C1161" t="s">
        <v>57</v>
      </c>
      <c r="D1161" t="s">
        <v>53</v>
      </c>
      <c r="E1161" t="s">
        <v>74</v>
      </c>
      <c r="F1161">
        <v>5846</v>
      </c>
      <c r="G1161">
        <v>15</v>
      </c>
      <c r="H1161">
        <v>4969</v>
      </c>
      <c r="I1161">
        <v>3.9</v>
      </c>
      <c r="J1161">
        <v>54</v>
      </c>
      <c r="K1161">
        <v>2</v>
      </c>
      <c r="L1161">
        <v>9938</v>
      </c>
      <c r="M1161" s="1">
        <v>45874</v>
      </c>
      <c r="N1161" t="s">
        <v>91</v>
      </c>
      <c r="O1161" t="str">
        <f t="shared" si="72"/>
        <v>Aug-2025</v>
      </c>
      <c r="P1161" s="21">
        <f t="shared" si="73"/>
        <v>2025</v>
      </c>
      <c r="Q1161">
        <f t="shared" si="74"/>
        <v>2</v>
      </c>
      <c r="T1161" t="str">
        <f t="shared" si="75"/>
        <v>High Sales</v>
      </c>
    </row>
    <row r="1162" spans="1:20" x14ac:dyDescent="0.3">
      <c r="A1162" t="s">
        <v>2349</v>
      </c>
      <c r="B1162" t="s">
        <v>2350</v>
      </c>
      <c r="C1162" t="s">
        <v>57</v>
      </c>
      <c r="D1162" t="s">
        <v>33</v>
      </c>
      <c r="E1162" t="s">
        <v>18</v>
      </c>
      <c r="F1162">
        <v>1391</v>
      </c>
      <c r="G1162">
        <v>25</v>
      </c>
      <c r="H1162">
        <v>1043</v>
      </c>
      <c r="I1162">
        <v>3.7</v>
      </c>
      <c r="J1162">
        <v>46</v>
      </c>
      <c r="K1162">
        <v>1</v>
      </c>
      <c r="L1162">
        <v>1043</v>
      </c>
      <c r="M1162" s="1">
        <v>45395</v>
      </c>
      <c r="N1162" t="s">
        <v>189</v>
      </c>
      <c r="O1162" t="str">
        <f t="shared" si="72"/>
        <v>Apr-2024</v>
      </c>
      <c r="P1162" s="21">
        <f t="shared" si="73"/>
        <v>2024</v>
      </c>
      <c r="Q1162">
        <f t="shared" si="74"/>
        <v>1</v>
      </c>
      <c r="T1162" t="str">
        <f t="shared" si="75"/>
        <v>Low Sales</v>
      </c>
    </row>
    <row r="1163" spans="1:20" x14ac:dyDescent="0.3">
      <c r="A1163" t="s">
        <v>2351</v>
      </c>
      <c r="B1163" t="s">
        <v>2352</v>
      </c>
      <c r="C1163" t="s">
        <v>57</v>
      </c>
      <c r="D1163" t="s">
        <v>28</v>
      </c>
      <c r="E1163" t="s">
        <v>34</v>
      </c>
      <c r="F1163">
        <v>4272</v>
      </c>
      <c r="G1163">
        <v>0</v>
      </c>
      <c r="H1163">
        <v>4272</v>
      </c>
      <c r="I1163">
        <v>4.7</v>
      </c>
      <c r="J1163">
        <v>154</v>
      </c>
      <c r="K1163">
        <v>1</v>
      </c>
      <c r="L1163">
        <v>4272</v>
      </c>
      <c r="M1163" s="1">
        <v>45960</v>
      </c>
      <c r="N1163" t="s">
        <v>19</v>
      </c>
      <c r="O1163" t="str">
        <f t="shared" si="72"/>
        <v>Oct-2025</v>
      </c>
      <c r="P1163" s="21">
        <f t="shared" si="73"/>
        <v>2025</v>
      </c>
      <c r="Q1163">
        <f t="shared" si="74"/>
        <v>3</v>
      </c>
      <c r="T1163" t="str">
        <f t="shared" si="75"/>
        <v>Low Sales</v>
      </c>
    </row>
    <row r="1164" spans="1:20" x14ac:dyDescent="0.3">
      <c r="A1164" t="s">
        <v>2353</v>
      </c>
      <c r="B1164" t="s">
        <v>2354</v>
      </c>
      <c r="C1164" t="s">
        <v>88</v>
      </c>
      <c r="D1164" t="s">
        <v>28</v>
      </c>
      <c r="E1164" t="s">
        <v>34</v>
      </c>
      <c r="F1164">
        <v>7238</v>
      </c>
      <c r="G1164">
        <v>25</v>
      </c>
      <c r="H1164">
        <v>5428</v>
      </c>
      <c r="I1164">
        <v>3.9</v>
      </c>
      <c r="J1164">
        <v>324</v>
      </c>
      <c r="K1164">
        <v>1</v>
      </c>
      <c r="L1164">
        <v>5428</v>
      </c>
      <c r="M1164" s="1">
        <v>45342</v>
      </c>
      <c r="N1164" t="s">
        <v>102</v>
      </c>
      <c r="O1164" t="str">
        <f t="shared" si="72"/>
        <v>Feb-2024</v>
      </c>
      <c r="P1164" s="21">
        <f t="shared" si="73"/>
        <v>2024</v>
      </c>
      <c r="Q1164">
        <f t="shared" si="74"/>
        <v>1</v>
      </c>
      <c r="T1164" t="str">
        <f t="shared" si="75"/>
        <v>High Sales</v>
      </c>
    </row>
    <row r="1165" spans="1:20" x14ac:dyDescent="0.3">
      <c r="A1165" t="s">
        <v>2355</v>
      </c>
      <c r="B1165" t="s">
        <v>2356</v>
      </c>
      <c r="C1165" t="s">
        <v>52</v>
      </c>
      <c r="D1165" t="s">
        <v>28</v>
      </c>
      <c r="E1165" t="s">
        <v>34</v>
      </c>
      <c r="F1165">
        <v>3257</v>
      </c>
      <c r="G1165">
        <v>25</v>
      </c>
      <c r="H1165">
        <v>2443</v>
      </c>
      <c r="I1165">
        <v>4.2</v>
      </c>
      <c r="J1165">
        <v>2</v>
      </c>
      <c r="K1165">
        <v>1</v>
      </c>
      <c r="L1165">
        <v>2443</v>
      </c>
      <c r="M1165" s="1">
        <v>45477</v>
      </c>
      <c r="N1165" t="s">
        <v>38</v>
      </c>
      <c r="O1165" t="str">
        <f t="shared" si="72"/>
        <v>Jul-2024</v>
      </c>
      <c r="P1165" s="21">
        <f t="shared" si="73"/>
        <v>2024</v>
      </c>
      <c r="Q1165">
        <f t="shared" si="74"/>
        <v>2</v>
      </c>
      <c r="T1165" t="str">
        <f t="shared" si="75"/>
        <v>Low Sales</v>
      </c>
    </row>
    <row r="1166" spans="1:20" x14ac:dyDescent="0.3">
      <c r="A1166" t="s">
        <v>2357</v>
      </c>
      <c r="B1166" t="s">
        <v>2358</v>
      </c>
      <c r="C1166" t="s">
        <v>52</v>
      </c>
      <c r="D1166" t="s">
        <v>17</v>
      </c>
      <c r="E1166" t="s">
        <v>18</v>
      </c>
      <c r="F1166">
        <v>4384</v>
      </c>
      <c r="G1166">
        <v>30</v>
      </c>
      <c r="H1166">
        <v>3069</v>
      </c>
      <c r="I1166">
        <v>4.5</v>
      </c>
      <c r="J1166">
        <v>74</v>
      </c>
      <c r="K1166">
        <v>1</v>
      </c>
      <c r="L1166">
        <v>3069</v>
      </c>
      <c r="M1166" s="1">
        <v>45905</v>
      </c>
      <c r="N1166" t="s">
        <v>49</v>
      </c>
      <c r="O1166" t="str">
        <f t="shared" si="72"/>
        <v>Sep-2025</v>
      </c>
      <c r="P1166" s="21">
        <f t="shared" si="73"/>
        <v>2025</v>
      </c>
      <c r="Q1166">
        <f t="shared" si="74"/>
        <v>3</v>
      </c>
      <c r="T1166" t="str">
        <f t="shared" si="75"/>
        <v>Low Sales</v>
      </c>
    </row>
    <row r="1167" spans="1:20" x14ac:dyDescent="0.3">
      <c r="A1167" t="s">
        <v>2359</v>
      </c>
      <c r="B1167" t="s">
        <v>2360</v>
      </c>
      <c r="C1167" t="s">
        <v>88</v>
      </c>
      <c r="D1167" t="s">
        <v>109</v>
      </c>
      <c r="E1167" t="s">
        <v>161</v>
      </c>
      <c r="F1167">
        <v>2182</v>
      </c>
      <c r="G1167">
        <v>15</v>
      </c>
      <c r="H1167">
        <v>1855</v>
      </c>
      <c r="I1167">
        <v>3.7</v>
      </c>
      <c r="J1167">
        <v>55</v>
      </c>
      <c r="K1167">
        <v>1</v>
      </c>
      <c r="L1167">
        <v>1855</v>
      </c>
      <c r="M1167" s="1">
        <v>46021</v>
      </c>
      <c r="N1167" t="s">
        <v>150</v>
      </c>
      <c r="O1167" t="str">
        <f t="shared" si="72"/>
        <v>Dec-2025</v>
      </c>
      <c r="P1167" s="21">
        <f t="shared" si="73"/>
        <v>2025</v>
      </c>
      <c r="Q1167">
        <f t="shared" si="74"/>
        <v>3</v>
      </c>
      <c r="T1167" t="str">
        <f t="shared" si="75"/>
        <v>Low Sales</v>
      </c>
    </row>
    <row r="1168" spans="1:20" x14ac:dyDescent="0.3">
      <c r="A1168" t="s">
        <v>2361</v>
      </c>
      <c r="B1168" t="s">
        <v>2362</v>
      </c>
      <c r="C1168" t="s">
        <v>45</v>
      </c>
      <c r="D1168" t="s">
        <v>33</v>
      </c>
      <c r="E1168" t="s">
        <v>34</v>
      </c>
      <c r="F1168">
        <v>2738</v>
      </c>
      <c r="G1168">
        <v>50</v>
      </c>
      <c r="H1168">
        <v>1369</v>
      </c>
      <c r="I1168">
        <v>3.4</v>
      </c>
      <c r="J1168">
        <v>277</v>
      </c>
      <c r="K1168">
        <v>1</v>
      </c>
      <c r="L1168">
        <v>1369</v>
      </c>
      <c r="M1168" s="1">
        <v>45619</v>
      </c>
      <c r="N1168" t="s">
        <v>102</v>
      </c>
      <c r="O1168" t="str">
        <f t="shared" si="72"/>
        <v>Nov-2024</v>
      </c>
      <c r="P1168" s="21">
        <f t="shared" si="73"/>
        <v>2024</v>
      </c>
      <c r="Q1168">
        <f t="shared" si="74"/>
        <v>3</v>
      </c>
      <c r="T1168" t="str">
        <f t="shared" si="75"/>
        <v>Low Sales</v>
      </c>
    </row>
    <row r="1169" spans="1:20" x14ac:dyDescent="0.3">
      <c r="A1169" t="s">
        <v>2363</v>
      </c>
      <c r="B1169" t="s">
        <v>2364</v>
      </c>
      <c r="C1169" t="s">
        <v>27</v>
      </c>
      <c r="D1169" t="s">
        <v>53</v>
      </c>
      <c r="E1169" t="s">
        <v>18</v>
      </c>
      <c r="F1169">
        <v>6303</v>
      </c>
      <c r="G1169">
        <v>20</v>
      </c>
      <c r="H1169">
        <v>5042</v>
      </c>
      <c r="I1169">
        <v>3.7</v>
      </c>
      <c r="J1169">
        <v>81</v>
      </c>
      <c r="K1169">
        <v>1</v>
      </c>
      <c r="L1169">
        <v>5042</v>
      </c>
      <c r="M1169" s="1">
        <v>45877</v>
      </c>
      <c r="N1169" t="s">
        <v>19</v>
      </c>
      <c r="O1169" t="str">
        <f t="shared" si="72"/>
        <v>Aug-2025</v>
      </c>
      <c r="P1169" s="21">
        <f t="shared" si="73"/>
        <v>2025</v>
      </c>
      <c r="Q1169">
        <f t="shared" si="74"/>
        <v>2</v>
      </c>
      <c r="T1169" t="str">
        <f t="shared" si="75"/>
        <v>High Sales</v>
      </c>
    </row>
    <row r="1170" spans="1:20" x14ac:dyDescent="0.3">
      <c r="A1170" t="s">
        <v>2365</v>
      </c>
      <c r="B1170" t="s">
        <v>2366</v>
      </c>
      <c r="C1170" t="s">
        <v>32</v>
      </c>
      <c r="D1170" t="s">
        <v>17</v>
      </c>
      <c r="E1170" t="s">
        <v>34</v>
      </c>
      <c r="F1170">
        <v>3480</v>
      </c>
      <c r="G1170">
        <v>15</v>
      </c>
      <c r="H1170">
        <v>2958</v>
      </c>
      <c r="I1170">
        <v>4.2</v>
      </c>
      <c r="J1170">
        <v>105</v>
      </c>
      <c r="K1170">
        <v>1</v>
      </c>
      <c r="L1170">
        <v>2958</v>
      </c>
      <c r="M1170" s="1">
        <v>45770</v>
      </c>
      <c r="N1170" t="s">
        <v>61</v>
      </c>
      <c r="O1170" t="str">
        <f t="shared" si="72"/>
        <v>Apr-2025</v>
      </c>
      <c r="P1170" s="21">
        <f t="shared" si="73"/>
        <v>2025</v>
      </c>
      <c r="Q1170">
        <f t="shared" si="74"/>
        <v>1</v>
      </c>
      <c r="T1170" t="str">
        <f t="shared" si="75"/>
        <v>Low Sales</v>
      </c>
    </row>
    <row r="1171" spans="1:20" x14ac:dyDescent="0.3">
      <c r="A1171" t="s">
        <v>2367</v>
      </c>
      <c r="B1171" t="s">
        <v>2368</v>
      </c>
      <c r="C1171" t="s">
        <v>45</v>
      </c>
      <c r="D1171" t="s">
        <v>33</v>
      </c>
      <c r="E1171" t="s">
        <v>34</v>
      </c>
      <c r="F1171">
        <v>2491</v>
      </c>
      <c r="G1171">
        <v>70</v>
      </c>
      <c r="H1171">
        <v>747</v>
      </c>
      <c r="I1171">
        <v>4.2</v>
      </c>
      <c r="J1171">
        <v>362</v>
      </c>
      <c r="K1171">
        <v>2</v>
      </c>
      <c r="L1171">
        <v>1494</v>
      </c>
      <c r="M1171" s="1">
        <v>45582</v>
      </c>
      <c r="N1171" t="s">
        <v>24</v>
      </c>
      <c r="O1171" t="str">
        <f t="shared" si="72"/>
        <v>Oct-2024</v>
      </c>
      <c r="P1171" s="21">
        <f t="shared" si="73"/>
        <v>2024</v>
      </c>
      <c r="Q1171">
        <f t="shared" si="74"/>
        <v>3</v>
      </c>
      <c r="T1171" t="str">
        <f t="shared" si="75"/>
        <v>Low Sales</v>
      </c>
    </row>
    <row r="1172" spans="1:20" x14ac:dyDescent="0.3">
      <c r="A1172" t="s">
        <v>2369</v>
      </c>
      <c r="B1172" t="s">
        <v>2370</v>
      </c>
      <c r="C1172" t="s">
        <v>52</v>
      </c>
      <c r="D1172" t="s">
        <v>46</v>
      </c>
      <c r="E1172" t="s">
        <v>74</v>
      </c>
      <c r="F1172">
        <v>3513</v>
      </c>
      <c r="G1172">
        <v>10</v>
      </c>
      <c r="H1172">
        <v>3162</v>
      </c>
      <c r="I1172">
        <v>4.3</v>
      </c>
      <c r="J1172">
        <v>27</v>
      </c>
      <c r="K1172">
        <v>1</v>
      </c>
      <c r="L1172">
        <v>3162</v>
      </c>
      <c r="M1172" s="1">
        <v>45405</v>
      </c>
      <c r="N1172" t="s">
        <v>54</v>
      </c>
      <c r="O1172" t="str">
        <f t="shared" si="72"/>
        <v>Apr-2024</v>
      </c>
      <c r="P1172" s="21">
        <f t="shared" si="73"/>
        <v>2024</v>
      </c>
      <c r="Q1172">
        <f t="shared" si="74"/>
        <v>1</v>
      </c>
      <c r="T1172" t="str">
        <f t="shared" si="75"/>
        <v>Low Sales</v>
      </c>
    </row>
    <row r="1173" spans="1:20" x14ac:dyDescent="0.3">
      <c r="A1173" t="s">
        <v>2371</v>
      </c>
      <c r="B1173" t="s">
        <v>2372</v>
      </c>
      <c r="C1173" t="s">
        <v>116</v>
      </c>
      <c r="D1173" t="s">
        <v>41</v>
      </c>
      <c r="E1173" t="s">
        <v>74</v>
      </c>
      <c r="F1173">
        <v>2063</v>
      </c>
      <c r="G1173">
        <v>20</v>
      </c>
      <c r="H1173">
        <v>1650</v>
      </c>
      <c r="I1173">
        <v>4</v>
      </c>
      <c r="J1173">
        <v>187</v>
      </c>
      <c r="K1173">
        <v>1</v>
      </c>
      <c r="L1173">
        <v>1650</v>
      </c>
      <c r="M1173" s="1">
        <v>45905</v>
      </c>
      <c r="N1173" t="s">
        <v>141</v>
      </c>
      <c r="O1173" t="str">
        <f t="shared" si="72"/>
        <v>Sep-2025</v>
      </c>
      <c r="P1173" s="21">
        <f t="shared" si="73"/>
        <v>2025</v>
      </c>
      <c r="Q1173">
        <f t="shared" si="74"/>
        <v>3</v>
      </c>
      <c r="T1173" t="str">
        <f t="shared" si="75"/>
        <v>Low Sales</v>
      </c>
    </row>
    <row r="1174" spans="1:20" x14ac:dyDescent="0.3">
      <c r="A1174" t="s">
        <v>2373</v>
      </c>
      <c r="B1174" t="s">
        <v>2374</v>
      </c>
      <c r="C1174" t="s">
        <v>32</v>
      </c>
      <c r="D1174" t="s">
        <v>33</v>
      </c>
      <c r="E1174" t="s">
        <v>34</v>
      </c>
      <c r="F1174">
        <v>1712</v>
      </c>
      <c r="G1174">
        <v>40</v>
      </c>
      <c r="H1174">
        <v>1027</v>
      </c>
      <c r="I1174">
        <v>2.9</v>
      </c>
      <c r="J1174">
        <v>181</v>
      </c>
      <c r="K1174">
        <v>2</v>
      </c>
      <c r="L1174">
        <v>2054</v>
      </c>
      <c r="M1174" s="1">
        <v>45585</v>
      </c>
      <c r="N1174" t="s">
        <v>91</v>
      </c>
      <c r="O1174" t="str">
        <f t="shared" si="72"/>
        <v>Oct-2024</v>
      </c>
      <c r="P1174" s="21">
        <f t="shared" si="73"/>
        <v>2024</v>
      </c>
      <c r="Q1174">
        <f t="shared" si="74"/>
        <v>3</v>
      </c>
      <c r="T1174" t="str">
        <f t="shared" si="75"/>
        <v>Low Sales</v>
      </c>
    </row>
    <row r="1175" spans="1:20" x14ac:dyDescent="0.3">
      <c r="A1175" t="s">
        <v>2375</v>
      </c>
      <c r="B1175" t="s">
        <v>2376</v>
      </c>
      <c r="C1175" t="s">
        <v>52</v>
      </c>
      <c r="D1175" t="s">
        <v>28</v>
      </c>
      <c r="E1175" t="s">
        <v>34</v>
      </c>
      <c r="F1175">
        <v>5353</v>
      </c>
      <c r="G1175">
        <v>40</v>
      </c>
      <c r="H1175">
        <v>3212</v>
      </c>
      <c r="I1175">
        <v>4</v>
      </c>
      <c r="J1175">
        <v>230</v>
      </c>
      <c r="K1175">
        <v>1</v>
      </c>
      <c r="L1175">
        <v>3212</v>
      </c>
      <c r="M1175" s="1">
        <v>45468</v>
      </c>
      <c r="N1175" t="s">
        <v>29</v>
      </c>
      <c r="O1175" t="str">
        <f t="shared" si="72"/>
        <v>Jun-2024</v>
      </c>
      <c r="P1175" s="21">
        <f t="shared" si="73"/>
        <v>2024</v>
      </c>
      <c r="Q1175">
        <f t="shared" si="74"/>
        <v>2</v>
      </c>
      <c r="T1175" t="str">
        <f t="shared" si="75"/>
        <v>Low Sales</v>
      </c>
    </row>
    <row r="1176" spans="1:20" x14ac:dyDescent="0.3">
      <c r="A1176" t="s">
        <v>2377</v>
      </c>
      <c r="B1176" t="s">
        <v>2378</v>
      </c>
      <c r="C1176" t="s">
        <v>52</v>
      </c>
      <c r="D1176" t="s">
        <v>41</v>
      </c>
      <c r="E1176" t="s">
        <v>34</v>
      </c>
      <c r="F1176">
        <v>508</v>
      </c>
      <c r="G1176">
        <v>25</v>
      </c>
      <c r="H1176">
        <v>381</v>
      </c>
      <c r="I1176">
        <v>4.5999999999999996</v>
      </c>
      <c r="J1176">
        <v>515</v>
      </c>
      <c r="K1176">
        <v>1</v>
      </c>
      <c r="L1176">
        <v>381</v>
      </c>
      <c r="M1176" s="1">
        <v>45807</v>
      </c>
      <c r="N1176" t="s">
        <v>19</v>
      </c>
      <c r="O1176" t="str">
        <f t="shared" si="72"/>
        <v>May-2025</v>
      </c>
      <c r="P1176" s="21">
        <f t="shared" si="73"/>
        <v>2025</v>
      </c>
      <c r="Q1176">
        <f t="shared" si="74"/>
        <v>2</v>
      </c>
      <c r="T1176" t="str">
        <f t="shared" si="75"/>
        <v>Low Sales</v>
      </c>
    </row>
    <row r="1177" spans="1:20" x14ac:dyDescent="0.3">
      <c r="A1177" t="s">
        <v>2379</v>
      </c>
      <c r="B1177" t="s">
        <v>2380</v>
      </c>
      <c r="C1177" t="s">
        <v>57</v>
      </c>
      <c r="D1177" t="s">
        <v>17</v>
      </c>
      <c r="E1177" t="s">
        <v>18</v>
      </c>
      <c r="F1177">
        <v>5653</v>
      </c>
      <c r="G1177">
        <v>25</v>
      </c>
      <c r="H1177">
        <v>4240</v>
      </c>
      <c r="I1177">
        <v>4.7</v>
      </c>
      <c r="J1177">
        <v>257</v>
      </c>
      <c r="K1177">
        <v>1</v>
      </c>
      <c r="L1177">
        <v>4240</v>
      </c>
      <c r="M1177" s="1">
        <v>45671</v>
      </c>
      <c r="N1177" t="s">
        <v>61</v>
      </c>
      <c r="O1177" t="str">
        <f t="shared" si="72"/>
        <v>Jan-2025</v>
      </c>
      <c r="P1177" s="21">
        <f t="shared" si="73"/>
        <v>2025</v>
      </c>
      <c r="Q1177">
        <f t="shared" si="74"/>
        <v>1</v>
      </c>
      <c r="T1177" t="str">
        <f t="shared" si="75"/>
        <v>Low Sales</v>
      </c>
    </row>
    <row r="1178" spans="1:20" x14ac:dyDescent="0.3">
      <c r="A1178" t="s">
        <v>2381</v>
      </c>
      <c r="B1178" t="s">
        <v>2382</v>
      </c>
      <c r="C1178" t="s">
        <v>116</v>
      </c>
      <c r="D1178" t="s">
        <v>53</v>
      </c>
      <c r="E1178" t="s">
        <v>34</v>
      </c>
      <c r="F1178">
        <v>6713</v>
      </c>
      <c r="G1178">
        <v>40</v>
      </c>
      <c r="H1178">
        <v>4028</v>
      </c>
      <c r="I1178">
        <v>4.0999999999999996</v>
      </c>
      <c r="J1178">
        <v>64</v>
      </c>
      <c r="K1178">
        <v>1</v>
      </c>
      <c r="L1178">
        <v>4028</v>
      </c>
      <c r="M1178" s="1">
        <v>46021</v>
      </c>
      <c r="N1178" t="s">
        <v>42</v>
      </c>
      <c r="O1178" t="str">
        <f t="shared" si="72"/>
        <v>Dec-2025</v>
      </c>
      <c r="P1178" s="21">
        <f t="shared" si="73"/>
        <v>2025</v>
      </c>
      <c r="Q1178">
        <f t="shared" si="74"/>
        <v>3</v>
      </c>
      <c r="T1178" t="str">
        <f t="shared" si="75"/>
        <v>Low Sales</v>
      </c>
    </row>
    <row r="1179" spans="1:20" x14ac:dyDescent="0.3">
      <c r="A1179" t="s">
        <v>2383</v>
      </c>
      <c r="B1179" t="s">
        <v>2384</v>
      </c>
      <c r="C1179" t="s">
        <v>16</v>
      </c>
      <c r="D1179" t="s">
        <v>23</v>
      </c>
      <c r="E1179" t="s">
        <v>18</v>
      </c>
      <c r="F1179">
        <v>2982</v>
      </c>
      <c r="G1179">
        <v>25</v>
      </c>
      <c r="H1179">
        <v>2236</v>
      </c>
      <c r="I1179">
        <v>4.2</v>
      </c>
      <c r="J1179">
        <v>45</v>
      </c>
      <c r="K1179">
        <v>1</v>
      </c>
      <c r="L1179">
        <v>2236</v>
      </c>
      <c r="M1179" s="1">
        <v>45909</v>
      </c>
      <c r="N1179" t="s">
        <v>91</v>
      </c>
      <c r="O1179" t="str">
        <f t="shared" si="72"/>
        <v>Sep-2025</v>
      </c>
      <c r="P1179" s="21">
        <f t="shared" si="73"/>
        <v>2025</v>
      </c>
      <c r="Q1179">
        <f t="shared" si="74"/>
        <v>3</v>
      </c>
      <c r="T1179" t="str">
        <f t="shared" si="75"/>
        <v>Low Sales</v>
      </c>
    </row>
    <row r="1180" spans="1:20" x14ac:dyDescent="0.3">
      <c r="A1180" t="s">
        <v>2385</v>
      </c>
      <c r="B1180" t="s">
        <v>2386</v>
      </c>
      <c r="C1180" t="s">
        <v>27</v>
      </c>
      <c r="D1180" t="s">
        <v>23</v>
      </c>
      <c r="E1180" t="s">
        <v>18</v>
      </c>
      <c r="F1180">
        <v>2795</v>
      </c>
      <c r="G1180">
        <v>20</v>
      </c>
      <c r="H1180">
        <v>2236</v>
      </c>
      <c r="I1180">
        <v>4.4000000000000004</v>
      </c>
      <c r="J1180">
        <v>11</v>
      </c>
      <c r="K1180">
        <v>1</v>
      </c>
      <c r="L1180">
        <v>2236</v>
      </c>
      <c r="M1180" s="1">
        <v>45325</v>
      </c>
      <c r="N1180" t="s">
        <v>71</v>
      </c>
      <c r="O1180" t="str">
        <f t="shared" si="72"/>
        <v>Feb-2024</v>
      </c>
      <c r="P1180" s="21">
        <f t="shared" si="73"/>
        <v>2024</v>
      </c>
      <c r="Q1180">
        <f t="shared" si="74"/>
        <v>1</v>
      </c>
      <c r="T1180" t="str">
        <f t="shared" si="75"/>
        <v>Low Sales</v>
      </c>
    </row>
    <row r="1181" spans="1:20" x14ac:dyDescent="0.3">
      <c r="A1181" t="s">
        <v>2387</v>
      </c>
      <c r="B1181" t="s">
        <v>2388</v>
      </c>
      <c r="C1181" t="s">
        <v>52</v>
      </c>
      <c r="D1181" t="s">
        <v>23</v>
      </c>
      <c r="E1181" t="s">
        <v>34</v>
      </c>
      <c r="F1181">
        <v>2920</v>
      </c>
      <c r="G1181">
        <v>40</v>
      </c>
      <c r="H1181">
        <v>1752</v>
      </c>
      <c r="I1181">
        <v>4.7</v>
      </c>
      <c r="J1181">
        <v>100</v>
      </c>
      <c r="K1181">
        <v>1</v>
      </c>
      <c r="L1181">
        <v>1752</v>
      </c>
      <c r="M1181" s="1">
        <v>45913</v>
      </c>
      <c r="N1181" t="s">
        <v>24</v>
      </c>
      <c r="O1181" t="str">
        <f t="shared" si="72"/>
        <v>Sep-2025</v>
      </c>
      <c r="P1181" s="21">
        <f t="shared" si="73"/>
        <v>2025</v>
      </c>
      <c r="Q1181">
        <f t="shared" si="74"/>
        <v>3</v>
      </c>
      <c r="T1181" t="str">
        <f t="shared" si="75"/>
        <v>Low Sales</v>
      </c>
    </row>
    <row r="1182" spans="1:20" x14ac:dyDescent="0.3">
      <c r="A1182" t="s">
        <v>2389</v>
      </c>
      <c r="B1182" t="s">
        <v>2390</v>
      </c>
      <c r="C1182" t="s">
        <v>27</v>
      </c>
      <c r="D1182" t="s">
        <v>109</v>
      </c>
      <c r="E1182" t="s">
        <v>34</v>
      </c>
      <c r="F1182">
        <v>653</v>
      </c>
      <c r="G1182">
        <v>20</v>
      </c>
      <c r="H1182">
        <v>522</v>
      </c>
      <c r="I1182">
        <v>4.0999999999999996</v>
      </c>
      <c r="J1182">
        <v>130</v>
      </c>
      <c r="K1182">
        <v>3</v>
      </c>
      <c r="L1182">
        <v>1566</v>
      </c>
      <c r="M1182" s="1">
        <v>45936</v>
      </c>
      <c r="N1182" t="s">
        <v>91</v>
      </c>
      <c r="O1182" t="str">
        <f t="shared" si="72"/>
        <v>Oct-2025</v>
      </c>
      <c r="P1182" s="21">
        <f t="shared" si="73"/>
        <v>2025</v>
      </c>
      <c r="Q1182">
        <f t="shared" si="74"/>
        <v>3</v>
      </c>
      <c r="T1182" t="str">
        <f t="shared" si="75"/>
        <v>Low Sales</v>
      </c>
    </row>
    <row r="1183" spans="1:20" x14ac:dyDescent="0.3">
      <c r="A1183" t="s">
        <v>2391</v>
      </c>
      <c r="B1183" t="s">
        <v>2392</v>
      </c>
      <c r="C1183" t="s">
        <v>32</v>
      </c>
      <c r="D1183" t="s">
        <v>46</v>
      </c>
      <c r="E1183" t="s">
        <v>161</v>
      </c>
      <c r="F1183">
        <v>3321</v>
      </c>
      <c r="G1183">
        <v>30</v>
      </c>
      <c r="H1183">
        <v>2325</v>
      </c>
      <c r="I1183">
        <v>4.4000000000000004</v>
      </c>
      <c r="J1183">
        <v>114</v>
      </c>
      <c r="K1183">
        <v>1</v>
      </c>
      <c r="L1183">
        <v>2325</v>
      </c>
      <c r="M1183" s="1">
        <v>45639</v>
      </c>
      <c r="N1183" t="s">
        <v>58</v>
      </c>
      <c r="O1183" t="str">
        <f t="shared" si="72"/>
        <v>Dec-2024</v>
      </c>
      <c r="P1183" s="21">
        <f t="shared" si="73"/>
        <v>2024</v>
      </c>
      <c r="Q1183">
        <f t="shared" si="74"/>
        <v>3</v>
      </c>
      <c r="T1183" t="str">
        <f t="shared" si="75"/>
        <v>Low Sales</v>
      </c>
    </row>
    <row r="1184" spans="1:20" x14ac:dyDescent="0.3">
      <c r="A1184" t="s">
        <v>2393</v>
      </c>
      <c r="B1184" t="s">
        <v>2394</v>
      </c>
      <c r="C1184" t="s">
        <v>88</v>
      </c>
      <c r="D1184" t="s">
        <v>28</v>
      </c>
      <c r="E1184" t="s">
        <v>34</v>
      </c>
      <c r="F1184">
        <v>4431</v>
      </c>
      <c r="G1184">
        <v>25</v>
      </c>
      <c r="H1184">
        <v>3323</v>
      </c>
      <c r="I1184">
        <v>3.8</v>
      </c>
      <c r="J1184">
        <v>73</v>
      </c>
      <c r="K1184">
        <v>1</v>
      </c>
      <c r="L1184">
        <v>3323</v>
      </c>
      <c r="M1184" s="1">
        <v>46018</v>
      </c>
      <c r="N1184" t="s">
        <v>168</v>
      </c>
      <c r="O1184" t="str">
        <f t="shared" si="72"/>
        <v>Dec-2025</v>
      </c>
      <c r="P1184" s="21">
        <f t="shared" si="73"/>
        <v>2025</v>
      </c>
      <c r="Q1184">
        <f t="shared" si="74"/>
        <v>3</v>
      </c>
      <c r="T1184" t="str">
        <f t="shared" si="75"/>
        <v>Low Sales</v>
      </c>
    </row>
    <row r="1185" spans="1:20" x14ac:dyDescent="0.3">
      <c r="A1185" t="s">
        <v>2395</v>
      </c>
      <c r="B1185" t="s">
        <v>2396</v>
      </c>
      <c r="C1185" t="s">
        <v>57</v>
      </c>
      <c r="D1185" t="s">
        <v>28</v>
      </c>
      <c r="E1185" t="s">
        <v>34</v>
      </c>
      <c r="F1185">
        <v>3698</v>
      </c>
      <c r="G1185">
        <v>30</v>
      </c>
      <c r="H1185">
        <v>2589</v>
      </c>
      <c r="I1185">
        <v>3.5</v>
      </c>
      <c r="J1185">
        <v>52</v>
      </c>
      <c r="K1185">
        <v>1</v>
      </c>
      <c r="L1185">
        <v>2589</v>
      </c>
      <c r="M1185" s="1">
        <v>45573</v>
      </c>
      <c r="N1185" t="s">
        <v>150</v>
      </c>
      <c r="O1185" t="str">
        <f t="shared" si="72"/>
        <v>Oct-2024</v>
      </c>
      <c r="P1185" s="21">
        <f t="shared" si="73"/>
        <v>2024</v>
      </c>
      <c r="Q1185">
        <f t="shared" si="74"/>
        <v>3</v>
      </c>
      <c r="T1185" t="str">
        <f t="shared" si="75"/>
        <v>Low Sales</v>
      </c>
    </row>
    <row r="1186" spans="1:20" x14ac:dyDescent="0.3">
      <c r="A1186" t="s">
        <v>2397</v>
      </c>
      <c r="B1186" t="s">
        <v>2398</v>
      </c>
      <c r="C1186" t="s">
        <v>116</v>
      </c>
      <c r="D1186" t="s">
        <v>28</v>
      </c>
      <c r="E1186" t="s">
        <v>34</v>
      </c>
      <c r="F1186">
        <v>2800</v>
      </c>
      <c r="G1186">
        <v>40</v>
      </c>
      <c r="H1186">
        <v>1680</v>
      </c>
      <c r="I1186">
        <v>3.9</v>
      </c>
      <c r="J1186">
        <v>295</v>
      </c>
      <c r="K1186">
        <v>1</v>
      </c>
      <c r="L1186">
        <v>1680</v>
      </c>
      <c r="M1186" s="1">
        <v>45590</v>
      </c>
      <c r="N1186" t="s">
        <v>38</v>
      </c>
      <c r="O1186" t="str">
        <f t="shared" si="72"/>
        <v>Oct-2024</v>
      </c>
      <c r="P1186" s="21">
        <f t="shared" si="73"/>
        <v>2024</v>
      </c>
      <c r="Q1186">
        <f t="shared" si="74"/>
        <v>3</v>
      </c>
      <c r="T1186" t="str">
        <f t="shared" si="75"/>
        <v>Low Sales</v>
      </c>
    </row>
    <row r="1187" spans="1:20" x14ac:dyDescent="0.3">
      <c r="A1187" t="s">
        <v>2399</v>
      </c>
      <c r="B1187" t="s">
        <v>2400</v>
      </c>
      <c r="C1187" t="s">
        <v>27</v>
      </c>
      <c r="D1187" t="s">
        <v>53</v>
      </c>
      <c r="E1187" t="s">
        <v>34</v>
      </c>
      <c r="F1187">
        <v>2055</v>
      </c>
      <c r="G1187">
        <v>30</v>
      </c>
      <c r="H1187">
        <v>1438</v>
      </c>
      <c r="I1187">
        <v>4.8</v>
      </c>
      <c r="J1187">
        <v>328</v>
      </c>
      <c r="K1187">
        <v>1</v>
      </c>
      <c r="L1187">
        <v>1438</v>
      </c>
      <c r="M1187" s="1">
        <v>45914</v>
      </c>
      <c r="N1187" t="s">
        <v>38</v>
      </c>
      <c r="O1187" t="str">
        <f t="shared" si="72"/>
        <v>Sep-2025</v>
      </c>
      <c r="P1187" s="21">
        <f t="shared" si="73"/>
        <v>2025</v>
      </c>
      <c r="Q1187">
        <f t="shared" si="74"/>
        <v>3</v>
      </c>
      <c r="T1187" t="str">
        <f t="shared" si="75"/>
        <v>Low Sales</v>
      </c>
    </row>
    <row r="1188" spans="1:20" x14ac:dyDescent="0.3">
      <c r="A1188" t="s">
        <v>2401</v>
      </c>
      <c r="B1188" t="s">
        <v>2402</v>
      </c>
      <c r="C1188" t="s">
        <v>88</v>
      </c>
      <c r="D1188" t="s">
        <v>109</v>
      </c>
      <c r="E1188" t="s">
        <v>18</v>
      </c>
      <c r="F1188">
        <v>3453</v>
      </c>
      <c r="G1188">
        <v>20</v>
      </c>
      <c r="H1188">
        <v>2762</v>
      </c>
      <c r="I1188">
        <v>4.4000000000000004</v>
      </c>
      <c r="J1188">
        <v>132</v>
      </c>
      <c r="K1188">
        <v>1</v>
      </c>
      <c r="L1188">
        <v>2762</v>
      </c>
      <c r="M1188" s="1">
        <v>45664</v>
      </c>
      <c r="N1188" t="s">
        <v>64</v>
      </c>
      <c r="O1188" t="str">
        <f t="shared" si="72"/>
        <v>Jan-2025</v>
      </c>
      <c r="P1188" s="21">
        <f t="shared" si="73"/>
        <v>2025</v>
      </c>
      <c r="Q1188">
        <f t="shared" si="74"/>
        <v>1</v>
      </c>
      <c r="T1188" t="str">
        <f t="shared" si="75"/>
        <v>Low Sales</v>
      </c>
    </row>
    <row r="1189" spans="1:20" x14ac:dyDescent="0.3">
      <c r="A1189" t="s">
        <v>2403</v>
      </c>
      <c r="B1189" t="s">
        <v>2404</v>
      </c>
      <c r="C1189" t="s">
        <v>27</v>
      </c>
      <c r="D1189" t="s">
        <v>46</v>
      </c>
      <c r="E1189" t="s">
        <v>18</v>
      </c>
      <c r="F1189">
        <v>9699</v>
      </c>
      <c r="G1189">
        <v>20</v>
      </c>
      <c r="H1189">
        <v>7759</v>
      </c>
      <c r="I1189">
        <v>3.5</v>
      </c>
      <c r="J1189">
        <v>341</v>
      </c>
      <c r="K1189">
        <v>1</v>
      </c>
      <c r="L1189">
        <v>7759</v>
      </c>
      <c r="M1189" s="1">
        <v>45788</v>
      </c>
      <c r="N1189" t="s">
        <v>85</v>
      </c>
      <c r="O1189" t="str">
        <f t="shared" si="72"/>
        <v>May-2025</v>
      </c>
      <c r="P1189" s="21">
        <f t="shared" si="73"/>
        <v>2025</v>
      </c>
      <c r="Q1189">
        <f t="shared" si="74"/>
        <v>2</v>
      </c>
      <c r="T1189" t="str">
        <f t="shared" si="75"/>
        <v>High Sales</v>
      </c>
    </row>
    <row r="1190" spans="1:20" x14ac:dyDescent="0.3">
      <c r="A1190" t="s">
        <v>2405</v>
      </c>
      <c r="B1190" t="s">
        <v>2406</v>
      </c>
      <c r="C1190" t="s">
        <v>116</v>
      </c>
      <c r="D1190" t="s">
        <v>53</v>
      </c>
      <c r="E1190" t="s">
        <v>34</v>
      </c>
      <c r="F1190">
        <v>906</v>
      </c>
      <c r="G1190">
        <v>30</v>
      </c>
      <c r="H1190">
        <v>634</v>
      </c>
      <c r="I1190">
        <v>4.4000000000000004</v>
      </c>
      <c r="J1190">
        <v>144</v>
      </c>
      <c r="K1190">
        <v>1</v>
      </c>
      <c r="L1190">
        <v>634</v>
      </c>
      <c r="M1190" s="1">
        <v>45608</v>
      </c>
      <c r="N1190" t="s">
        <v>42</v>
      </c>
      <c r="O1190" t="str">
        <f t="shared" si="72"/>
        <v>Nov-2024</v>
      </c>
      <c r="P1190" s="21">
        <f t="shared" si="73"/>
        <v>2024</v>
      </c>
      <c r="Q1190">
        <f t="shared" si="74"/>
        <v>3</v>
      </c>
      <c r="T1190" t="str">
        <f t="shared" si="75"/>
        <v>Low Sales</v>
      </c>
    </row>
    <row r="1191" spans="1:20" x14ac:dyDescent="0.3">
      <c r="A1191" t="s">
        <v>2407</v>
      </c>
      <c r="B1191" t="s">
        <v>2408</v>
      </c>
      <c r="C1191" t="s">
        <v>16</v>
      </c>
      <c r="D1191" t="s">
        <v>23</v>
      </c>
      <c r="E1191" t="s">
        <v>18</v>
      </c>
      <c r="F1191">
        <v>4452</v>
      </c>
      <c r="G1191">
        <v>20</v>
      </c>
      <c r="H1191">
        <v>3562</v>
      </c>
      <c r="I1191">
        <v>3.6</v>
      </c>
      <c r="J1191">
        <v>88</v>
      </c>
      <c r="K1191">
        <v>3</v>
      </c>
      <c r="L1191">
        <v>10686</v>
      </c>
      <c r="M1191" s="1">
        <v>45304</v>
      </c>
      <c r="N1191" t="s">
        <v>64</v>
      </c>
      <c r="O1191" t="str">
        <f t="shared" si="72"/>
        <v>Jan-2024</v>
      </c>
      <c r="P1191" s="21">
        <f t="shared" si="73"/>
        <v>2024</v>
      </c>
      <c r="Q1191">
        <f t="shared" si="74"/>
        <v>1</v>
      </c>
      <c r="T1191" t="str">
        <f t="shared" si="75"/>
        <v>High Sales</v>
      </c>
    </row>
    <row r="1192" spans="1:20" x14ac:dyDescent="0.3">
      <c r="A1192" t="s">
        <v>2409</v>
      </c>
      <c r="B1192" t="s">
        <v>2410</v>
      </c>
      <c r="C1192" t="s">
        <v>57</v>
      </c>
      <c r="D1192" t="s">
        <v>109</v>
      </c>
      <c r="E1192" t="s">
        <v>34</v>
      </c>
      <c r="F1192">
        <v>894</v>
      </c>
      <c r="G1192">
        <v>60</v>
      </c>
      <c r="H1192">
        <v>358</v>
      </c>
      <c r="I1192">
        <v>4.3</v>
      </c>
      <c r="J1192">
        <v>233</v>
      </c>
      <c r="K1192">
        <v>1</v>
      </c>
      <c r="L1192">
        <v>358</v>
      </c>
      <c r="M1192" s="1">
        <v>45858</v>
      </c>
      <c r="N1192" t="s">
        <v>24</v>
      </c>
      <c r="O1192" t="str">
        <f t="shared" si="72"/>
        <v>Jul-2025</v>
      </c>
      <c r="P1192" s="21">
        <f t="shared" si="73"/>
        <v>2025</v>
      </c>
      <c r="Q1192">
        <f t="shared" si="74"/>
        <v>2</v>
      </c>
      <c r="T1192" t="str">
        <f t="shared" si="75"/>
        <v>Low Sales</v>
      </c>
    </row>
    <row r="1193" spans="1:20" x14ac:dyDescent="0.3">
      <c r="A1193" t="s">
        <v>2411</v>
      </c>
      <c r="B1193" t="s">
        <v>2412</v>
      </c>
      <c r="C1193" t="s">
        <v>22</v>
      </c>
      <c r="D1193" t="s">
        <v>53</v>
      </c>
      <c r="E1193" t="s">
        <v>74</v>
      </c>
      <c r="F1193">
        <v>6087</v>
      </c>
      <c r="G1193">
        <v>15</v>
      </c>
      <c r="H1193">
        <v>5174</v>
      </c>
      <c r="I1193">
        <v>3.6</v>
      </c>
      <c r="J1193">
        <v>72</v>
      </c>
      <c r="K1193">
        <v>2</v>
      </c>
      <c r="L1193">
        <v>10348</v>
      </c>
      <c r="M1193" s="1">
        <v>45479</v>
      </c>
      <c r="N1193" t="s">
        <v>75</v>
      </c>
      <c r="O1193" t="str">
        <f t="shared" si="72"/>
        <v>Jul-2024</v>
      </c>
      <c r="P1193" s="21">
        <f t="shared" si="73"/>
        <v>2024</v>
      </c>
      <c r="Q1193">
        <f t="shared" si="74"/>
        <v>2</v>
      </c>
      <c r="T1193" t="str">
        <f t="shared" si="75"/>
        <v>High Sales</v>
      </c>
    </row>
    <row r="1194" spans="1:20" x14ac:dyDescent="0.3">
      <c r="A1194" t="s">
        <v>2413</v>
      </c>
      <c r="B1194" t="s">
        <v>2414</v>
      </c>
      <c r="C1194" t="s">
        <v>116</v>
      </c>
      <c r="D1194" t="s">
        <v>109</v>
      </c>
      <c r="E1194" t="s">
        <v>161</v>
      </c>
      <c r="F1194">
        <v>1578</v>
      </c>
      <c r="G1194">
        <v>25</v>
      </c>
      <c r="H1194">
        <v>1184</v>
      </c>
      <c r="I1194">
        <v>3.5</v>
      </c>
      <c r="J1194">
        <v>192</v>
      </c>
      <c r="K1194">
        <v>2</v>
      </c>
      <c r="L1194">
        <v>2368</v>
      </c>
      <c r="M1194" s="1">
        <v>45357</v>
      </c>
      <c r="N1194" t="s">
        <v>58</v>
      </c>
      <c r="O1194" t="str">
        <f t="shared" si="72"/>
        <v>Mar-2024</v>
      </c>
      <c r="P1194" s="21">
        <f t="shared" si="73"/>
        <v>2024</v>
      </c>
      <c r="Q1194">
        <f t="shared" si="74"/>
        <v>1</v>
      </c>
      <c r="T1194" t="str">
        <f t="shared" si="75"/>
        <v>Low Sales</v>
      </c>
    </row>
    <row r="1195" spans="1:20" x14ac:dyDescent="0.3">
      <c r="A1195" t="s">
        <v>2415</v>
      </c>
      <c r="B1195" t="s">
        <v>2416</v>
      </c>
      <c r="C1195" t="s">
        <v>22</v>
      </c>
      <c r="D1195" t="s">
        <v>17</v>
      </c>
      <c r="E1195" t="s">
        <v>18</v>
      </c>
      <c r="F1195">
        <v>3585</v>
      </c>
      <c r="G1195">
        <v>25</v>
      </c>
      <c r="H1195">
        <v>2689</v>
      </c>
      <c r="I1195">
        <v>4.9000000000000004</v>
      </c>
      <c r="J1195">
        <v>70</v>
      </c>
      <c r="K1195">
        <v>1</v>
      </c>
      <c r="L1195">
        <v>2689</v>
      </c>
      <c r="M1195" s="1">
        <v>45392</v>
      </c>
      <c r="N1195" t="s">
        <v>24</v>
      </c>
      <c r="O1195" t="str">
        <f t="shared" si="72"/>
        <v>Apr-2024</v>
      </c>
      <c r="P1195" s="21">
        <f t="shared" si="73"/>
        <v>2024</v>
      </c>
      <c r="Q1195">
        <f t="shared" si="74"/>
        <v>1</v>
      </c>
      <c r="T1195" t="str">
        <f t="shared" si="75"/>
        <v>Low Sales</v>
      </c>
    </row>
    <row r="1196" spans="1:20" x14ac:dyDescent="0.3">
      <c r="A1196" t="s">
        <v>2417</v>
      </c>
      <c r="B1196" t="s">
        <v>2418</v>
      </c>
      <c r="C1196" t="s">
        <v>32</v>
      </c>
      <c r="D1196" t="s">
        <v>17</v>
      </c>
      <c r="E1196" t="s">
        <v>34</v>
      </c>
      <c r="F1196">
        <v>1943</v>
      </c>
      <c r="G1196">
        <v>20</v>
      </c>
      <c r="H1196">
        <v>1554</v>
      </c>
      <c r="I1196">
        <v>3.9</v>
      </c>
      <c r="J1196">
        <v>98</v>
      </c>
      <c r="K1196">
        <v>1</v>
      </c>
      <c r="L1196">
        <v>1554</v>
      </c>
      <c r="M1196" s="1">
        <v>45847</v>
      </c>
      <c r="N1196" t="s">
        <v>54</v>
      </c>
      <c r="O1196" t="str">
        <f t="shared" si="72"/>
        <v>Jul-2025</v>
      </c>
      <c r="P1196" s="21">
        <f t="shared" si="73"/>
        <v>2025</v>
      </c>
      <c r="Q1196">
        <f t="shared" si="74"/>
        <v>2</v>
      </c>
      <c r="T1196" t="str">
        <f t="shared" si="75"/>
        <v>Low Sales</v>
      </c>
    </row>
    <row r="1197" spans="1:20" x14ac:dyDescent="0.3">
      <c r="A1197" t="s">
        <v>2419</v>
      </c>
      <c r="B1197" t="s">
        <v>2420</v>
      </c>
      <c r="C1197" t="s">
        <v>16</v>
      </c>
      <c r="D1197" t="s">
        <v>109</v>
      </c>
      <c r="E1197" t="s">
        <v>161</v>
      </c>
      <c r="F1197">
        <v>2700</v>
      </c>
      <c r="G1197">
        <v>40</v>
      </c>
      <c r="H1197">
        <v>1620</v>
      </c>
      <c r="I1197">
        <v>4.4000000000000004</v>
      </c>
      <c r="J1197">
        <v>15</v>
      </c>
      <c r="K1197">
        <v>2</v>
      </c>
      <c r="L1197">
        <v>3240</v>
      </c>
      <c r="M1197" s="1">
        <v>45745</v>
      </c>
      <c r="N1197" t="s">
        <v>42</v>
      </c>
      <c r="O1197" t="str">
        <f t="shared" si="72"/>
        <v>Mar-2025</v>
      </c>
      <c r="P1197" s="21">
        <f t="shared" si="73"/>
        <v>2025</v>
      </c>
      <c r="Q1197">
        <f t="shared" si="74"/>
        <v>1</v>
      </c>
      <c r="T1197" t="str">
        <f t="shared" si="75"/>
        <v>Low Sales</v>
      </c>
    </row>
    <row r="1198" spans="1:20" x14ac:dyDescent="0.3">
      <c r="A1198" t="s">
        <v>2421</v>
      </c>
      <c r="B1198" t="s">
        <v>2422</v>
      </c>
      <c r="C1198" t="s">
        <v>16</v>
      </c>
      <c r="D1198" t="s">
        <v>41</v>
      </c>
      <c r="E1198" t="s">
        <v>74</v>
      </c>
      <c r="F1198">
        <v>1797</v>
      </c>
      <c r="G1198">
        <v>20</v>
      </c>
      <c r="H1198">
        <v>1438</v>
      </c>
      <c r="I1198">
        <v>4.0999999999999996</v>
      </c>
      <c r="J1198">
        <v>57</v>
      </c>
      <c r="K1198">
        <v>1</v>
      </c>
      <c r="L1198">
        <v>1438</v>
      </c>
      <c r="M1198" s="1">
        <v>45786</v>
      </c>
      <c r="N1198" t="s">
        <v>64</v>
      </c>
      <c r="O1198" t="str">
        <f t="shared" si="72"/>
        <v>May-2025</v>
      </c>
      <c r="P1198" s="21">
        <f t="shared" si="73"/>
        <v>2025</v>
      </c>
      <c r="Q1198">
        <f t="shared" si="74"/>
        <v>2</v>
      </c>
      <c r="T1198" t="str">
        <f t="shared" si="75"/>
        <v>Low Sales</v>
      </c>
    </row>
    <row r="1199" spans="1:20" x14ac:dyDescent="0.3">
      <c r="A1199" t="s">
        <v>2423</v>
      </c>
      <c r="B1199" t="s">
        <v>2424</v>
      </c>
      <c r="C1199" t="s">
        <v>16</v>
      </c>
      <c r="D1199" t="s">
        <v>17</v>
      </c>
      <c r="E1199" t="s">
        <v>34</v>
      </c>
      <c r="F1199">
        <v>3894</v>
      </c>
      <c r="G1199">
        <v>30</v>
      </c>
      <c r="H1199">
        <v>2726</v>
      </c>
      <c r="I1199">
        <v>3.6</v>
      </c>
      <c r="J1199">
        <v>302</v>
      </c>
      <c r="K1199">
        <v>1</v>
      </c>
      <c r="L1199">
        <v>2726</v>
      </c>
      <c r="M1199" s="1">
        <v>45742</v>
      </c>
      <c r="N1199" t="s">
        <v>29</v>
      </c>
      <c r="O1199" t="str">
        <f t="shared" si="72"/>
        <v>Mar-2025</v>
      </c>
      <c r="P1199" s="21">
        <f t="shared" si="73"/>
        <v>2025</v>
      </c>
      <c r="Q1199">
        <f t="shared" si="74"/>
        <v>1</v>
      </c>
      <c r="T1199" t="str">
        <f t="shared" si="75"/>
        <v>Low Sales</v>
      </c>
    </row>
    <row r="1200" spans="1:20" x14ac:dyDescent="0.3">
      <c r="A1200" t="s">
        <v>2425</v>
      </c>
      <c r="B1200" t="s">
        <v>2426</v>
      </c>
      <c r="C1200" t="s">
        <v>22</v>
      </c>
      <c r="D1200" t="s">
        <v>33</v>
      </c>
      <c r="E1200" t="s">
        <v>34</v>
      </c>
      <c r="F1200">
        <v>3384</v>
      </c>
      <c r="G1200">
        <v>15</v>
      </c>
      <c r="H1200">
        <v>2876</v>
      </c>
      <c r="I1200">
        <v>4</v>
      </c>
      <c r="J1200">
        <v>105</v>
      </c>
      <c r="K1200">
        <v>2</v>
      </c>
      <c r="L1200">
        <v>5752</v>
      </c>
      <c r="M1200" s="1">
        <v>45981</v>
      </c>
      <c r="N1200" t="s">
        <v>38</v>
      </c>
      <c r="O1200" t="str">
        <f t="shared" si="72"/>
        <v>Nov-2025</v>
      </c>
      <c r="P1200" s="21">
        <f t="shared" si="73"/>
        <v>2025</v>
      </c>
      <c r="Q1200">
        <f t="shared" si="74"/>
        <v>3</v>
      </c>
      <c r="T1200" t="str">
        <f t="shared" si="75"/>
        <v>High Sales</v>
      </c>
    </row>
    <row r="1201" spans="1:20" x14ac:dyDescent="0.3">
      <c r="A1201" t="s">
        <v>2427</v>
      </c>
      <c r="B1201" t="s">
        <v>2428</v>
      </c>
      <c r="C1201" t="s">
        <v>57</v>
      </c>
      <c r="D1201" t="s">
        <v>46</v>
      </c>
      <c r="E1201" t="s">
        <v>34</v>
      </c>
      <c r="F1201">
        <v>3271</v>
      </c>
      <c r="G1201">
        <v>30</v>
      </c>
      <c r="H1201">
        <v>2290</v>
      </c>
      <c r="I1201">
        <v>3.6</v>
      </c>
      <c r="J1201">
        <v>90</v>
      </c>
      <c r="K1201">
        <v>1</v>
      </c>
      <c r="L1201">
        <v>2290</v>
      </c>
      <c r="M1201" s="1">
        <v>45604</v>
      </c>
      <c r="N1201" t="s">
        <v>49</v>
      </c>
      <c r="O1201" t="str">
        <f t="shared" si="72"/>
        <v>Nov-2024</v>
      </c>
      <c r="P1201" s="21">
        <f t="shared" si="73"/>
        <v>2024</v>
      </c>
      <c r="Q1201">
        <f t="shared" si="74"/>
        <v>3</v>
      </c>
      <c r="T1201" t="str">
        <f t="shared" si="75"/>
        <v>Low Sales</v>
      </c>
    </row>
    <row r="1202" spans="1:20" x14ac:dyDescent="0.3">
      <c r="A1202" t="s">
        <v>2429</v>
      </c>
      <c r="B1202" t="s">
        <v>2430</v>
      </c>
      <c r="C1202" t="s">
        <v>32</v>
      </c>
      <c r="D1202" t="s">
        <v>28</v>
      </c>
      <c r="E1202" t="s">
        <v>34</v>
      </c>
      <c r="F1202">
        <v>5667</v>
      </c>
      <c r="G1202">
        <v>30</v>
      </c>
      <c r="H1202">
        <v>3967</v>
      </c>
      <c r="I1202">
        <v>5</v>
      </c>
      <c r="J1202">
        <v>21</v>
      </c>
      <c r="K1202">
        <v>1</v>
      </c>
      <c r="L1202">
        <v>3967</v>
      </c>
      <c r="M1202" s="1">
        <v>45697</v>
      </c>
      <c r="N1202" t="s">
        <v>85</v>
      </c>
      <c r="O1202" t="str">
        <f t="shared" si="72"/>
        <v>Feb-2025</v>
      </c>
      <c r="P1202" s="21">
        <f t="shared" si="73"/>
        <v>2025</v>
      </c>
      <c r="Q1202">
        <f t="shared" si="74"/>
        <v>1</v>
      </c>
      <c r="T1202" t="str">
        <f t="shared" si="75"/>
        <v>Low Sales</v>
      </c>
    </row>
    <row r="1203" spans="1:20" x14ac:dyDescent="0.3">
      <c r="A1203" t="s">
        <v>2431</v>
      </c>
      <c r="B1203" t="s">
        <v>2432</v>
      </c>
      <c r="C1203" t="s">
        <v>57</v>
      </c>
      <c r="D1203" t="s">
        <v>53</v>
      </c>
      <c r="E1203" t="s">
        <v>74</v>
      </c>
      <c r="F1203">
        <v>5666</v>
      </c>
      <c r="G1203">
        <v>30</v>
      </c>
      <c r="H1203">
        <v>3966</v>
      </c>
      <c r="I1203">
        <v>4.5</v>
      </c>
      <c r="J1203">
        <v>142</v>
      </c>
      <c r="K1203">
        <v>2</v>
      </c>
      <c r="L1203">
        <v>7932</v>
      </c>
      <c r="M1203" s="1">
        <v>45526</v>
      </c>
      <c r="N1203" t="s">
        <v>141</v>
      </c>
      <c r="O1203" t="str">
        <f t="shared" si="72"/>
        <v>Aug-2024</v>
      </c>
      <c r="P1203" s="21">
        <f t="shared" si="73"/>
        <v>2024</v>
      </c>
      <c r="Q1203">
        <f t="shared" si="74"/>
        <v>2</v>
      </c>
      <c r="T1203" t="str">
        <f t="shared" si="75"/>
        <v>High Sales</v>
      </c>
    </row>
    <row r="1204" spans="1:20" x14ac:dyDescent="0.3">
      <c r="A1204" t="s">
        <v>2433</v>
      </c>
      <c r="B1204" t="s">
        <v>2434</v>
      </c>
      <c r="C1204" t="s">
        <v>57</v>
      </c>
      <c r="D1204" t="s">
        <v>46</v>
      </c>
      <c r="E1204" t="s">
        <v>161</v>
      </c>
      <c r="F1204">
        <v>6957</v>
      </c>
      <c r="G1204">
        <v>30</v>
      </c>
      <c r="H1204">
        <v>4870</v>
      </c>
      <c r="I1204">
        <v>4.0999999999999996</v>
      </c>
      <c r="J1204">
        <v>216</v>
      </c>
      <c r="K1204">
        <v>1</v>
      </c>
      <c r="L1204">
        <v>4870</v>
      </c>
      <c r="M1204" s="1">
        <v>45607</v>
      </c>
      <c r="N1204" t="s">
        <v>71</v>
      </c>
      <c r="O1204" t="str">
        <f t="shared" si="72"/>
        <v>Nov-2024</v>
      </c>
      <c r="P1204" s="21">
        <f t="shared" si="73"/>
        <v>2024</v>
      </c>
      <c r="Q1204">
        <f t="shared" si="74"/>
        <v>3</v>
      </c>
      <c r="T1204" t="str">
        <f t="shared" si="75"/>
        <v>Low Sales</v>
      </c>
    </row>
    <row r="1205" spans="1:20" x14ac:dyDescent="0.3">
      <c r="A1205" t="s">
        <v>2435</v>
      </c>
      <c r="B1205" t="s">
        <v>2436</v>
      </c>
      <c r="C1205" t="s">
        <v>22</v>
      </c>
      <c r="D1205" t="s">
        <v>41</v>
      </c>
      <c r="E1205" t="s">
        <v>34</v>
      </c>
      <c r="F1205">
        <v>2476</v>
      </c>
      <c r="G1205">
        <v>20</v>
      </c>
      <c r="H1205">
        <v>1981</v>
      </c>
      <c r="I1205">
        <v>4.4000000000000004</v>
      </c>
      <c r="J1205">
        <v>64</v>
      </c>
      <c r="K1205">
        <v>5</v>
      </c>
      <c r="L1205">
        <v>9905</v>
      </c>
      <c r="M1205" s="1">
        <v>45572</v>
      </c>
      <c r="N1205" t="s">
        <v>61</v>
      </c>
      <c r="O1205" t="str">
        <f t="shared" si="72"/>
        <v>Oct-2024</v>
      </c>
      <c r="P1205" s="21">
        <f t="shared" si="73"/>
        <v>2024</v>
      </c>
      <c r="Q1205">
        <f t="shared" si="74"/>
        <v>3</v>
      </c>
      <c r="T1205" t="str">
        <f t="shared" si="75"/>
        <v>High Sales</v>
      </c>
    </row>
    <row r="1206" spans="1:20" x14ac:dyDescent="0.3">
      <c r="A1206" t="s">
        <v>2437</v>
      </c>
      <c r="B1206" t="s">
        <v>2438</v>
      </c>
      <c r="C1206" t="s">
        <v>16</v>
      </c>
      <c r="D1206" t="s">
        <v>28</v>
      </c>
      <c r="E1206" t="s">
        <v>34</v>
      </c>
      <c r="F1206">
        <v>1419</v>
      </c>
      <c r="G1206">
        <v>20</v>
      </c>
      <c r="H1206">
        <v>1135</v>
      </c>
      <c r="I1206">
        <v>4.5</v>
      </c>
      <c r="J1206">
        <v>160</v>
      </c>
      <c r="K1206">
        <v>1</v>
      </c>
      <c r="L1206">
        <v>1135</v>
      </c>
      <c r="M1206" s="1">
        <v>45863</v>
      </c>
      <c r="N1206" t="s">
        <v>24</v>
      </c>
      <c r="O1206" t="str">
        <f t="shared" si="72"/>
        <v>Jul-2025</v>
      </c>
      <c r="P1206" s="21">
        <f t="shared" si="73"/>
        <v>2025</v>
      </c>
      <c r="Q1206">
        <f t="shared" si="74"/>
        <v>2</v>
      </c>
      <c r="T1206" t="str">
        <f t="shared" si="75"/>
        <v>Low Sales</v>
      </c>
    </row>
    <row r="1207" spans="1:20" x14ac:dyDescent="0.3">
      <c r="A1207" t="s">
        <v>2439</v>
      </c>
      <c r="B1207" t="s">
        <v>2440</v>
      </c>
      <c r="C1207" t="s">
        <v>45</v>
      </c>
      <c r="D1207" t="s">
        <v>53</v>
      </c>
      <c r="E1207" t="s">
        <v>34</v>
      </c>
      <c r="F1207">
        <v>1665</v>
      </c>
      <c r="G1207">
        <v>10</v>
      </c>
      <c r="H1207">
        <v>1498</v>
      </c>
      <c r="I1207">
        <v>4.5</v>
      </c>
      <c r="J1207">
        <v>569</v>
      </c>
      <c r="K1207">
        <v>1</v>
      </c>
      <c r="L1207">
        <v>1498</v>
      </c>
      <c r="M1207" s="1">
        <v>45783</v>
      </c>
      <c r="N1207" t="s">
        <v>54</v>
      </c>
      <c r="O1207" t="str">
        <f t="shared" si="72"/>
        <v>May-2025</v>
      </c>
      <c r="P1207" s="21">
        <f t="shared" si="73"/>
        <v>2025</v>
      </c>
      <c r="Q1207">
        <f t="shared" si="74"/>
        <v>2</v>
      </c>
      <c r="T1207" t="str">
        <f t="shared" si="75"/>
        <v>Low Sales</v>
      </c>
    </row>
    <row r="1208" spans="1:20" x14ac:dyDescent="0.3">
      <c r="A1208" t="s">
        <v>2441</v>
      </c>
      <c r="B1208" t="s">
        <v>2442</v>
      </c>
      <c r="C1208" t="s">
        <v>52</v>
      </c>
      <c r="D1208" t="s">
        <v>53</v>
      </c>
      <c r="E1208" t="s">
        <v>34</v>
      </c>
      <c r="F1208">
        <v>3084</v>
      </c>
      <c r="G1208">
        <v>70</v>
      </c>
      <c r="H1208">
        <v>925</v>
      </c>
      <c r="I1208">
        <v>4.4000000000000004</v>
      </c>
      <c r="J1208">
        <v>56</v>
      </c>
      <c r="K1208">
        <v>1</v>
      </c>
      <c r="L1208">
        <v>925</v>
      </c>
      <c r="M1208" s="1">
        <v>45395</v>
      </c>
      <c r="N1208" t="s">
        <v>78</v>
      </c>
      <c r="O1208" t="str">
        <f t="shared" si="72"/>
        <v>Apr-2024</v>
      </c>
      <c r="P1208" s="21">
        <f t="shared" si="73"/>
        <v>2024</v>
      </c>
      <c r="Q1208">
        <f t="shared" si="74"/>
        <v>1</v>
      </c>
      <c r="T1208" t="str">
        <f t="shared" si="75"/>
        <v>Low Sales</v>
      </c>
    </row>
    <row r="1209" spans="1:20" x14ac:dyDescent="0.3">
      <c r="A1209" t="s">
        <v>2443</v>
      </c>
      <c r="B1209" t="s">
        <v>2444</v>
      </c>
      <c r="C1209" t="s">
        <v>37</v>
      </c>
      <c r="D1209" t="s">
        <v>33</v>
      </c>
      <c r="E1209" t="s">
        <v>34</v>
      </c>
      <c r="F1209">
        <v>2344</v>
      </c>
      <c r="G1209">
        <v>10</v>
      </c>
      <c r="H1209">
        <v>2110</v>
      </c>
      <c r="I1209">
        <v>4.4000000000000004</v>
      </c>
      <c r="J1209">
        <v>54</v>
      </c>
      <c r="K1209">
        <v>3</v>
      </c>
      <c r="L1209">
        <v>6330</v>
      </c>
      <c r="M1209" s="1">
        <v>45367</v>
      </c>
      <c r="N1209" t="s">
        <v>49</v>
      </c>
      <c r="O1209" t="str">
        <f t="shared" si="72"/>
        <v>Mar-2024</v>
      </c>
      <c r="P1209" s="21">
        <f t="shared" si="73"/>
        <v>2024</v>
      </c>
      <c r="Q1209">
        <f t="shared" si="74"/>
        <v>1</v>
      </c>
      <c r="T1209" t="str">
        <f t="shared" si="75"/>
        <v>High Sales</v>
      </c>
    </row>
    <row r="1210" spans="1:20" x14ac:dyDescent="0.3">
      <c r="A1210" t="s">
        <v>2445</v>
      </c>
      <c r="B1210" t="s">
        <v>2446</v>
      </c>
      <c r="C1210" t="s">
        <v>116</v>
      </c>
      <c r="D1210" t="s">
        <v>28</v>
      </c>
      <c r="E1210" t="s">
        <v>34</v>
      </c>
      <c r="F1210">
        <v>5592</v>
      </c>
      <c r="G1210">
        <v>10</v>
      </c>
      <c r="H1210">
        <v>5033</v>
      </c>
      <c r="I1210">
        <v>4.2</v>
      </c>
      <c r="J1210">
        <v>79</v>
      </c>
      <c r="K1210">
        <v>1</v>
      </c>
      <c r="L1210">
        <v>5033</v>
      </c>
      <c r="M1210" s="1">
        <v>45851</v>
      </c>
      <c r="N1210" t="s">
        <v>141</v>
      </c>
      <c r="O1210" t="str">
        <f t="shared" si="72"/>
        <v>Jul-2025</v>
      </c>
      <c r="P1210" s="21">
        <f t="shared" si="73"/>
        <v>2025</v>
      </c>
      <c r="Q1210">
        <f t="shared" si="74"/>
        <v>2</v>
      </c>
      <c r="T1210" t="str">
        <f t="shared" si="75"/>
        <v>High Sales</v>
      </c>
    </row>
    <row r="1211" spans="1:20" x14ac:dyDescent="0.3">
      <c r="A1211" t="s">
        <v>2447</v>
      </c>
      <c r="B1211" t="s">
        <v>2448</v>
      </c>
      <c r="C1211" t="s">
        <v>22</v>
      </c>
      <c r="D1211" t="s">
        <v>46</v>
      </c>
      <c r="E1211" t="s">
        <v>18</v>
      </c>
      <c r="F1211">
        <v>7959</v>
      </c>
      <c r="G1211">
        <v>60</v>
      </c>
      <c r="H1211">
        <v>3184</v>
      </c>
      <c r="I1211">
        <v>4.9000000000000004</v>
      </c>
      <c r="J1211">
        <v>92</v>
      </c>
      <c r="K1211">
        <v>3</v>
      </c>
      <c r="L1211">
        <v>9552</v>
      </c>
      <c r="M1211" s="1">
        <v>45748</v>
      </c>
      <c r="N1211" t="s">
        <v>42</v>
      </c>
      <c r="O1211" t="str">
        <f t="shared" si="72"/>
        <v>Apr-2025</v>
      </c>
      <c r="P1211" s="21">
        <f t="shared" si="73"/>
        <v>2025</v>
      </c>
      <c r="Q1211">
        <f t="shared" si="74"/>
        <v>1</v>
      </c>
      <c r="T1211" t="str">
        <f t="shared" si="75"/>
        <v>High Sales</v>
      </c>
    </row>
    <row r="1212" spans="1:20" x14ac:dyDescent="0.3">
      <c r="A1212" t="s">
        <v>2449</v>
      </c>
      <c r="B1212" t="s">
        <v>2450</v>
      </c>
      <c r="C1212" t="s">
        <v>27</v>
      </c>
      <c r="D1212" t="s">
        <v>17</v>
      </c>
      <c r="E1212" t="s">
        <v>34</v>
      </c>
      <c r="F1212">
        <v>3718</v>
      </c>
      <c r="G1212">
        <v>15</v>
      </c>
      <c r="H1212">
        <v>3160</v>
      </c>
      <c r="I1212">
        <v>4.2</v>
      </c>
      <c r="J1212">
        <v>326</v>
      </c>
      <c r="K1212">
        <v>1</v>
      </c>
      <c r="L1212">
        <v>3160</v>
      </c>
      <c r="M1212" s="1">
        <v>45910</v>
      </c>
      <c r="N1212" t="s">
        <v>61</v>
      </c>
      <c r="O1212" t="str">
        <f t="shared" si="72"/>
        <v>Sep-2025</v>
      </c>
      <c r="P1212" s="21">
        <f t="shared" si="73"/>
        <v>2025</v>
      </c>
      <c r="Q1212">
        <f t="shared" si="74"/>
        <v>3</v>
      </c>
      <c r="T1212" t="str">
        <f t="shared" si="75"/>
        <v>Low Sales</v>
      </c>
    </row>
    <row r="1213" spans="1:20" x14ac:dyDescent="0.3">
      <c r="A1213" t="s">
        <v>2451</v>
      </c>
      <c r="B1213" t="s">
        <v>2452</v>
      </c>
      <c r="C1213" t="s">
        <v>52</v>
      </c>
      <c r="D1213" t="s">
        <v>41</v>
      </c>
      <c r="E1213" t="s">
        <v>34</v>
      </c>
      <c r="F1213">
        <v>2382</v>
      </c>
      <c r="G1213">
        <v>30</v>
      </c>
      <c r="H1213">
        <v>1667</v>
      </c>
      <c r="I1213">
        <v>4.0999999999999996</v>
      </c>
      <c r="J1213">
        <v>36</v>
      </c>
      <c r="K1213">
        <v>1</v>
      </c>
      <c r="L1213">
        <v>1667</v>
      </c>
      <c r="M1213" s="1">
        <v>45816</v>
      </c>
      <c r="N1213" t="s">
        <v>102</v>
      </c>
      <c r="O1213" t="str">
        <f t="shared" si="72"/>
        <v>Jun-2025</v>
      </c>
      <c r="P1213" s="21">
        <f t="shared" si="73"/>
        <v>2025</v>
      </c>
      <c r="Q1213">
        <f t="shared" si="74"/>
        <v>2</v>
      </c>
      <c r="T1213" t="str">
        <f t="shared" si="75"/>
        <v>Low Sales</v>
      </c>
    </row>
    <row r="1214" spans="1:20" x14ac:dyDescent="0.3">
      <c r="A1214" t="s">
        <v>2453</v>
      </c>
      <c r="B1214" t="s">
        <v>2454</v>
      </c>
      <c r="C1214" t="s">
        <v>22</v>
      </c>
      <c r="D1214" t="s">
        <v>33</v>
      </c>
      <c r="E1214" t="s">
        <v>34</v>
      </c>
      <c r="F1214">
        <v>2336</v>
      </c>
      <c r="G1214">
        <v>25</v>
      </c>
      <c r="H1214">
        <v>1752</v>
      </c>
      <c r="I1214">
        <v>4.2</v>
      </c>
      <c r="J1214">
        <v>267</v>
      </c>
      <c r="K1214">
        <v>1</v>
      </c>
      <c r="L1214">
        <v>1752</v>
      </c>
      <c r="M1214" s="1">
        <v>45369</v>
      </c>
      <c r="N1214" t="s">
        <v>54</v>
      </c>
      <c r="O1214" t="str">
        <f t="shared" si="72"/>
        <v>Mar-2024</v>
      </c>
      <c r="P1214" s="21">
        <f t="shared" si="73"/>
        <v>2024</v>
      </c>
      <c r="Q1214">
        <f t="shared" si="74"/>
        <v>1</v>
      </c>
      <c r="T1214" t="str">
        <f t="shared" si="75"/>
        <v>Low Sales</v>
      </c>
    </row>
    <row r="1215" spans="1:20" x14ac:dyDescent="0.3">
      <c r="A1215" t="s">
        <v>2455</v>
      </c>
      <c r="B1215" t="s">
        <v>2456</v>
      </c>
      <c r="C1215" t="s">
        <v>37</v>
      </c>
      <c r="D1215" t="s">
        <v>46</v>
      </c>
      <c r="E1215" t="s">
        <v>18</v>
      </c>
      <c r="F1215">
        <v>10998</v>
      </c>
      <c r="G1215">
        <v>25</v>
      </c>
      <c r="H1215">
        <v>8248</v>
      </c>
      <c r="I1215">
        <v>4.2</v>
      </c>
      <c r="J1215">
        <v>103</v>
      </c>
      <c r="K1215">
        <v>2</v>
      </c>
      <c r="L1215">
        <v>16496</v>
      </c>
      <c r="M1215" s="1">
        <v>45992</v>
      </c>
      <c r="N1215" t="s">
        <v>71</v>
      </c>
      <c r="O1215" t="str">
        <f t="shared" si="72"/>
        <v>Dec-2025</v>
      </c>
      <c r="P1215" s="21">
        <f t="shared" si="73"/>
        <v>2025</v>
      </c>
      <c r="Q1215">
        <f t="shared" si="74"/>
        <v>3</v>
      </c>
      <c r="T1215" t="str">
        <f t="shared" si="75"/>
        <v>High Sales</v>
      </c>
    </row>
    <row r="1216" spans="1:20" x14ac:dyDescent="0.3">
      <c r="A1216" t="s">
        <v>2457</v>
      </c>
      <c r="B1216" t="s">
        <v>2458</v>
      </c>
      <c r="C1216" t="s">
        <v>27</v>
      </c>
      <c r="D1216" t="s">
        <v>46</v>
      </c>
      <c r="E1216" t="s">
        <v>18</v>
      </c>
      <c r="F1216">
        <v>4466</v>
      </c>
      <c r="G1216">
        <v>25</v>
      </c>
      <c r="H1216">
        <v>3350</v>
      </c>
      <c r="I1216">
        <v>3.3</v>
      </c>
      <c r="J1216">
        <v>31</v>
      </c>
      <c r="K1216">
        <v>1</v>
      </c>
      <c r="L1216">
        <v>3350</v>
      </c>
      <c r="M1216" s="1">
        <v>46001</v>
      </c>
      <c r="N1216" t="s">
        <v>71</v>
      </c>
      <c r="O1216" t="str">
        <f t="shared" si="72"/>
        <v>Dec-2025</v>
      </c>
      <c r="P1216" s="21">
        <f t="shared" si="73"/>
        <v>2025</v>
      </c>
      <c r="Q1216">
        <f t="shared" si="74"/>
        <v>3</v>
      </c>
      <c r="T1216" t="str">
        <f t="shared" si="75"/>
        <v>Low Sales</v>
      </c>
    </row>
    <row r="1217" spans="1:20" x14ac:dyDescent="0.3">
      <c r="A1217" t="s">
        <v>2459</v>
      </c>
      <c r="B1217" t="s">
        <v>2460</v>
      </c>
      <c r="C1217" t="s">
        <v>45</v>
      </c>
      <c r="D1217" t="s">
        <v>28</v>
      </c>
      <c r="E1217" t="s">
        <v>34</v>
      </c>
      <c r="F1217">
        <v>6099</v>
      </c>
      <c r="G1217">
        <v>40</v>
      </c>
      <c r="H1217">
        <v>3659</v>
      </c>
      <c r="I1217">
        <v>3.7</v>
      </c>
      <c r="J1217">
        <v>39</v>
      </c>
      <c r="K1217">
        <v>1</v>
      </c>
      <c r="L1217">
        <v>3659</v>
      </c>
      <c r="M1217" s="1">
        <v>45622</v>
      </c>
      <c r="N1217" t="s">
        <v>71</v>
      </c>
      <c r="O1217" t="str">
        <f t="shared" si="72"/>
        <v>Nov-2024</v>
      </c>
      <c r="P1217" s="21">
        <f t="shared" si="73"/>
        <v>2024</v>
      </c>
      <c r="Q1217">
        <f t="shared" si="74"/>
        <v>3</v>
      </c>
      <c r="T1217" t="str">
        <f t="shared" si="75"/>
        <v>Low Sales</v>
      </c>
    </row>
    <row r="1218" spans="1:20" x14ac:dyDescent="0.3">
      <c r="A1218" t="s">
        <v>2461</v>
      </c>
      <c r="B1218" t="s">
        <v>2462</v>
      </c>
      <c r="C1218" t="s">
        <v>88</v>
      </c>
      <c r="D1218" t="s">
        <v>33</v>
      </c>
      <c r="E1218" t="s">
        <v>34</v>
      </c>
      <c r="F1218">
        <v>4160</v>
      </c>
      <c r="G1218">
        <v>30</v>
      </c>
      <c r="H1218">
        <v>2912</v>
      </c>
      <c r="I1218">
        <v>4</v>
      </c>
      <c r="J1218">
        <v>255</v>
      </c>
      <c r="K1218">
        <v>2</v>
      </c>
      <c r="L1218">
        <v>5824</v>
      </c>
      <c r="M1218" s="1">
        <v>45655</v>
      </c>
      <c r="N1218" t="s">
        <v>54</v>
      </c>
      <c r="O1218" t="str">
        <f t="shared" si="72"/>
        <v>Dec-2024</v>
      </c>
      <c r="P1218" s="21">
        <f t="shared" si="73"/>
        <v>2024</v>
      </c>
      <c r="Q1218">
        <f t="shared" si="74"/>
        <v>3</v>
      </c>
      <c r="T1218" t="str">
        <f t="shared" si="75"/>
        <v>High Sales</v>
      </c>
    </row>
    <row r="1219" spans="1:20" x14ac:dyDescent="0.3">
      <c r="A1219" t="s">
        <v>2463</v>
      </c>
      <c r="B1219" t="s">
        <v>2464</v>
      </c>
      <c r="C1219" t="s">
        <v>116</v>
      </c>
      <c r="D1219" t="s">
        <v>17</v>
      </c>
      <c r="E1219" t="s">
        <v>34</v>
      </c>
      <c r="F1219">
        <v>2477</v>
      </c>
      <c r="G1219">
        <v>10</v>
      </c>
      <c r="H1219">
        <v>2229</v>
      </c>
      <c r="I1219">
        <v>3.3</v>
      </c>
      <c r="J1219">
        <v>130</v>
      </c>
      <c r="K1219">
        <v>1</v>
      </c>
      <c r="L1219">
        <v>2229</v>
      </c>
      <c r="M1219" s="1">
        <v>45332</v>
      </c>
      <c r="N1219" t="s">
        <v>58</v>
      </c>
      <c r="O1219" t="str">
        <f t="shared" ref="O1219:O1282" si="76">TEXT(M1219,"MMM-YYYY")</f>
        <v>Feb-2024</v>
      </c>
      <c r="P1219" s="21">
        <f t="shared" ref="P1219:P1282" si="77">YEAR(M1219)</f>
        <v>2024</v>
      </c>
      <c r="Q1219">
        <f t="shared" ref="Q1219:Q1282" si="78">CHOOSE(MONTH(M1219),1,1,1,1,2,2,2,2,3,3,3,3,4,4,4,4)</f>
        <v>1</v>
      </c>
      <c r="T1219" t="str">
        <f t="shared" ref="T1219:T1282" si="79">IF(L1219&gt;5000,"High Sales","Low Sales")</f>
        <v>Low Sales</v>
      </c>
    </row>
    <row r="1220" spans="1:20" x14ac:dyDescent="0.3">
      <c r="A1220" t="s">
        <v>2465</v>
      </c>
      <c r="B1220" t="s">
        <v>2466</v>
      </c>
      <c r="C1220" t="s">
        <v>32</v>
      </c>
      <c r="D1220" t="s">
        <v>33</v>
      </c>
      <c r="E1220" t="s">
        <v>34</v>
      </c>
      <c r="F1220">
        <v>1732</v>
      </c>
      <c r="G1220">
        <v>30</v>
      </c>
      <c r="H1220">
        <v>1212</v>
      </c>
      <c r="I1220">
        <v>4.0999999999999996</v>
      </c>
      <c r="J1220">
        <v>505</v>
      </c>
      <c r="K1220">
        <v>1</v>
      </c>
      <c r="L1220">
        <v>1212</v>
      </c>
      <c r="M1220" s="1">
        <v>45726</v>
      </c>
      <c r="N1220" t="s">
        <v>141</v>
      </c>
      <c r="O1220" t="str">
        <f t="shared" si="76"/>
        <v>Mar-2025</v>
      </c>
      <c r="P1220" s="21">
        <f t="shared" si="77"/>
        <v>2025</v>
      </c>
      <c r="Q1220">
        <f t="shared" si="78"/>
        <v>1</v>
      </c>
      <c r="T1220" t="str">
        <f t="shared" si="79"/>
        <v>Low Sales</v>
      </c>
    </row>
    <row r="1221" spans="1:20" x14ac:dyDescent="0.3">
      <c r="A1221" t="s">
        <v>2467</v>
      </c>
      <c r="B1221" t="s">
        <v>2468</v>
      </c>
      <c r="C1221" t="s">
        <v>57</v>
      </c>
      <c r="D1221" t="s">
        <v>109</v>
      </c>
      <c r="E1221" t="s">
        <v>18</v>
      </c>
      <c r="F1221">
        <v>2290</v>
      </c>
      <c r="G1221">
        <v>10</v>
      </c>
      <c r="H1221">
        <v>2061</v>
      </c>
      <c r="I1221">
        <v>4.2</v>
      </c>
      <c r="J1221">
        <v>35</v>
      </c>
      <c r="K1221">
        <v>1</v>
      </c>
      <c r="L1221">
        <v>2061</v>
      </c>
      <c r="M1221" s="1">
        <v>45505</v>
      </c>
      <c r="N1221" t="s">
        <v>189</v>
      </c>
      <c r="O1221" t="str">
        <f t="shared" si="76"/>
        <v>Aug-2024</v>
      </c>
      <c r="P1221" s="21">
        <f t="shared" si="77"/>
        <v>2024</v>
      </c>
      <c r="Q1221">
        <f t="shared" si="78"/>
        <v>2</v>
      </c>
      <c r="T1221" t="str">
        <f t="shared" si="79"/>
        <v>Low Sales</v>
      </c>
    </row>
    <row r="1222" spans="1:20" x14ac:dyDescent="0.3">
      <c r="A1222" t="s">
        <v>2469</v>
      </c>
      <c r="B1222" t="s">
        <v>2470</v>
      </c>
      <c r="C1222" t="s">
        <v>27</v>
      </c>
      <c r="D1222" t="s">
        <v>41</v>
      </c>
      <c r="E1222" t="s">
        <v>18</v>
      </c>
      <c r="F1222">
        <v>1948</v>
      </c>
      <c r="G1222">
        <v>25</v>
      </c>
      <c r="H1222">
        <v>1461</v>
      </c>
      <c r="I1222">
        <v>3.5</v>
      </c>
      <c r="J1222">
        <v>39</v>
      </c>
      <c r="K1222">
        <v>1</v>
      </c>
      <c r="L1222">
        <v>1461</v>
      </c>
      <c r="M1222" s="1">
        <v>45471</v>
      </c>
      <c r="N1222" t="s">
        <v>64</v>
      </c>
      <c r="O1222" t="str">
        <f t="shared" si="76"/>
        <v>Jun-2024</v>
      </c>
      <c r="P1222" s="21">
        <f t="shared" si="77"/>
        <v>2024</v>
      </c>
      <c r="Q1222">
        <f t="shared" si="78"/>
        <v>2</v>
      </c>
      <c r="T1222" t="str">
        <f t="shared" si="79"/>
        <v>Low Sales</v>
      </c>
    </row>
    <row r="1223" spans="1:20" x14ac:dyDescent="0.3">
      <c r="A1223" t="s">
        <v>2471</v>
      </c>
      <c r="B1223" t="s">
        <v>908</v>
      </c>
      <c r="C1223" t="s">
        <v>116</v>
      </c>
      <c r="D1223" t="s">
        <v>17</v>
      </c>
      <c r="E1223" t="s">
        <v>18</v>
      </c>
      <c r="F1223">
        <v>4996</v>
      </c>
      <c r="G1223">
        <v>30</v>
      </c>
      <c r="H1223">
        <v>3497</v>
      </c>
      <c r="I1223">
        <v>3.8</v>
      </c>
      <c r="J1223">
        <v>44</v>
      </c>
      <c r="K1223">
        <v>2</v>
      </c>
      <c r="L1223">
        <v>6994</v>
      </c>
      <c r="M1223" s="1">
        <v>45616</v>
      </c>
      <c r="N1223" t="s">
        <v>71</v>
      </c>
      <c r="O1223" t="str">
        <f t="shared" si="76"/>
        <v>Nov-2024</v>
      </c>
      <c r="P1223" s="21">
        <f t="shared" si="77"/>
        <v>2024</v>
      </c>
      <c r="Q1223">
        <f t="shared" si="78"/>
        <v>3</v>
      </c>
      <c r="T1223" t="str">
        <f t="shared" si="79"/>
        <v>High Sales</v>
      </c>
    </row>
    <row r="1224" spans="1:20" x14ac:dyDescent="0.3">
      <c r="A1224" t="s">
        <v>2472</v>
      </c>
      <c r="B1224" t="s">
        <v>2473</v>
      </c>
      <c r="C1224" t="s">
        <v>32</v>
      </c>
      <c r="D1224" t="s">
        <v>33</v>
      </c>
      <c r="E1224" t="s">
        <v>34</v>
      </c>
      <c r="F1224">
        <v>1835</v>
      </c>
      <c r="G1224">
        <v>25</v>
      </c>
      <c r="H1224">
        <v>1376</v>
      </c>
      <c r="I1224">
        <v>4.7</v>
      </c>
      <c r="J1224">
        <v>158</v>
      </c>
      <c r="K1224">
        <v>1</v>
      </c>
      <c r="L1224">
        <v>1376</v>
      </c>
      <c r="M1224" s="1">
        <v>45681</v>
      </c>
      <c r="N1224" t="s">
        <v>71</v>
      </c>
      <c r="O1224" t="str">
        <f t="shared" si="76"/>
        <v>Jan-2025</v>
      </c>
      <c r="P1224" s="21">
        <f t="shared" si="77"/>
        <v>2025</v>
      </c>
      <c r="Q1224">
        <f t="shared" si="78"/>
        <v>1</v>
      </c>
      <c r="T1224" t="str">
        <f t="shared" si="79"/>
        <v>Low Sales</v>
      </c>
    </row>
    <row r="1225" spans="1:20" x14ac:dyDescent="0.3">
      <c r="A1225" t="s">
        <v>2474</v>
      </c>
      <c r="B1225" t="s">
        <v>2475</v>
      </c>
      <c r="C1225" t="s">
        <v>57</v>
      </c>
      <c r="D1225" t="s">
        <v>33</v>
      </c>
      <c r="E1225" t="s">
        <v>34</v>
      </c>
      <c r="F1225">
        <v>4216</v>
      </c>
      <c r="G1225">
        <v>10</v>
      </c>
      <c r="H1225">
        <v>3794</v>
      </c>
      <c r="I1225">
        <v>4.4000000000000004</v>
      </c>
      <c r="J1225">
        <v>64</v>
      </c>
      <c r="K1225">
        <v>1</v>
      </c>
      <c r="L1225">
        <v>3794</v>
      </c>
      <c r="M1225" s="1">
        <v>46010</v>
      </c>
      <c r="N1225" t="s">
        <v>19</v>
      </c>
      <c r="O1225" t="str">
        <f t="shared" si="76"/>
        <v>Dec-2025</v>
      </c>
      <c r="P1225" s="21">
        <f t="shared" si="77"/>
        <v>2025</v>
      </c>
      <c r="Q1225">
        <f t="shared" si="78"/>
        <v>3</v>
      </c>
      <c r="T1225" t="str">
        <f t="shared" si="79"/>
        <v>Low Sales</v>
      </c>
    </row>
    <row r="1226" spans="1:20" x14ac:dyDescent="0.3">
      <c r="A1226" t="s">
        <v>2476</v>
      </c>
      <c r="B1226" t="s">
        <v>2477</v>
      </c>
      <c r="C1226" t="s">
        <v>22</v>
      </c>
      <c r="D1226" t="s">
        <v>28</v>
      </c>
      <c r="E1226" t="s">
        <v>34</v>
      </c>
      <c r="F1226">
        <v>1633</v>
      </c>
      <c r="G1226">
        <v>10</v>
      </c>
      <c r="H1226">
        <v>1470</v>
      </c>
      <c r="I1226">
        <v>4.3</v>
      </c>
      <c r="J1226">
        <v>88</v>
      </c>
      <c r="K1226">
        <v>1</v>
      </c>
      <c r="L1226">
        <v>1470</v>
      </c>
      <c r="M1226" s="1">
        <v>45301</v>
      </c>
      <c r="N1226" t="s">
        <v>58</v>
      </c>
      <c r="O1226" t="str">
        <f t="shared" si="76"/>
        <v>Jan-2024</v>
      </c>
      <c r="P1226" s="21">
        <f t="shared" si="77"/>
        <v>2024</v>
      </c>
      <c r="Q1226">
        <f t="shared" si="78"/>
        <v>1</v>
      </c>
      <c r="T1226" t="str">
        <f t="shared" si="79"/>
        <v>Low Sales</v>
      </c>
    </row>
    <row r="1227" spans="1:20" x14ac:dyDescent="0.3">
      <c r="A1227" t="s">
        <v>2478</v>
      </c>
      <c r="B1227" t="s">
        <v>2479</v>
      </c>
      <c r="C1227" t="s">
        <v>116</v>
      </c>
      <c r="D1227" t="s">
        <v>53</v>
      </c>
      <c r="E1227" t="s">
        <v>34</v>
      </c>
      <c r="F1227">
        <v>1291</v>
      </c>
      <c r="G1227">
        <v>25</v>
      </c>
      <c r="H1227">
        <v>968</v>
      </c>
      <c r="I1227">
        <v>4.7</v>
      </c>
      <c r="J1227">
        <v>181</v>
      </c>
      <c r="K1227">
        <v>3</v>
      </c>
      <c r="L1227">
        <v>2904</v>
      </c>
      <c r="M1227" s="1">
        <v>45968</v>
      </c>
      <c r="N1227" t="s">
        <v>38</v>
      </c>
      <c r="O1227" t="str">
        <f t="shared" si="76"/>
        <v>Nov-2025</v>
      </c>
      <c r="P1227" s="21">
        <f t="shared" si="77"/>
        <v>2025</v>
      </c>
      <c r="Q1227">
        <f t="shared" si="78"/>
        <v>3</v>
      </c>
      <c r="T1227" t="str">
        <f t="shared" si="79"/>
        <v>Low Sales</v>
      </c>
    </row>
    <row r="1228" spans="1:20" x14ac:dyDescent="0.3">
      <c r="A1228" t="s">
        <v>2480</v>
      </c>
      <c r="B1228" t="s">
        <v>2481</v>
      </c>
      <c r="C1228" t="s">
        <v>116</v>
      </c>
      <c r="D1228" t="s">
        <v>41</v>
      </c>
      <c r="E1228" t="s">
        <v>34</v>
      </c>
      <c r="F1228">
        <v>1105</v>
      </c>
      <c r="G1228">
        <v>50</v>
      </c>
      <c r="H1228">
        <v>552</v>
      </c>
      <c r="I1228">
        <v>3.7</v>
      </c>
      <c r="J1228">
        <v>383</v>
      </c>
      <c r="K1228">
        <v>2</v>
      </c>
      <c r="L1228">
        <v>1104</v>
      </c>
      <c r="M1228" s="1">
        <v>45976</v>
      </c>
      <c r="N1228" t="s">
        <v>85</v>
      </c>
      <c r="O1228" t="str">
        <f t="shared" si="76"/>
        <v>Nov-2025</v>
      </c>
      <c r="P1228" s="21">
        <f t="shared" si="77"/>
        <v>2025</v>
      </c>
      <c r="Q1228">
        <f t="shared" si="78"/>
        <v>3</v>
      </c>
      <c r="T1228" t="str">
        <f t="shared" si="79"/>
        <v>Low Sales</v>
      </c>
    </row>
    <row r="1229" spans="1:20" x14ac:dyDescent="0.3">
      <c r="A1229" t="s">
        <v>2482</v>
      </c>
      <c r="B1229" t="s">
        <v>2483</v>
      </c>
      <c r="C1229" t="s">
        <v>116</v>
      </c>
      <c r="D1229" t="s">
        <v>109</v>
      </c>
      <c r="E1229" t="s">
        <v>34</v>
      </c>
      <c r="F1229">
        <v>1325</v>
      </c>
      <c r="G1229">
        <v>20</v>
      </c>
      <c r="H1229">
        <v>1060</v>
      </c>
      <c r="I1229">
        <v>3.5</v>
      </c>
      <c r="J1229">
        <v>91</v>
      </c>
      <c r="K1229">
        <v>1</v>
      </c>
      <c r="L1229">
        <v>1060</v>
      </c>
      <c r="M1229" s="1">
        <v>45563</v>
      </c>
      <c r="N1229" t="s">
        <v>150</v>
      </c>
      <c r="O1229" t="str">
        <f t="shared" si="76"/>
        <v>Sep-2024</v>
      </c>
      <c r="P1229" s="21">
        <f t="shared" si="77"/>
        <v>2024</v>
      </c>
      <c r="Q1229">
        <f t="shared" si="78"/>
        <v>3</v>
      </c>
      <c r="T1229" t="str">
        <f t="shared" si="79"/>
        <v>Low Sales</v>
      </c>
    </row>
    <row r="1230" spans="1:20" x14ac:dyDescent="0.3">
      <c r="A1230" t="s">
        <v>2484</v>
      </c>
      <c r="B1230" t="s">
        <v>2485</v>
      </c>
      <c r="C1230" t="s">
        <v>22</v>
      </c>
      <c r="D1230" t="s">
        <v>33</v>
      </c>
      <c r="E1230" t="s">
        <v>18</v>
      </c>
      <c r="F1230">
        <v>5316</v>
      </c>
      <c r="G1230">
        <v>20</v>
      </c>
      <c r="H1230">
        <v>4253</v>
      </c>
      <c r="I1230">
        <v>4.5999999999999996</v>
      </c>
      <c r="J1230">
        <v>231</v>
      </c>
      <c r="K1230">
        <v>3</v>
      </c>
      <c r="L1230">
        <v>12759</v>
      </c>
      <c r="M1230" s="1">
        <v>45709</v>
      </c>
      <c r="N1230" t="s">
        <v>78</v>
      </c>
      <c r="O1230" t="str">
        <f t="shared" si="76"/>
        <v>Feb-2025</v>
      </c>
      <c r="P1230" s="21">
        <f t="shared" si="77"/>
        <v>2025</v>
      </c>
      <c r="Q1230">
        <f t="shared" si="78"/>
        <v>1</v>
      </c>
      <c r="T1230" t="str">
        <f t="shared" si="79"/>
        <v>High Sales</v>
      </c>
    </row>
    <row r="1231" spans="1:20" x14ac:dyDescent="0.3">
      <c r="A1231" t="s">
        <v>2486</v>
      </c>
      <c r="B1231" t="s">
        <v>2487</v>
      </c>
      <c r="C1231" t="s">
        <v>45</v>
      </c>
      <c r="D1231" t="s">
        <v>46</v>
      </c>
      <c r="E1231" t="s">
        <v>34</v>
      </c>
      <c r="F1231">
        <v>3130</v>
      </c>
      <c r="G1231">
        <v>0</v>
      </c>
      <c r="H1231">
        <v>3130</v>
      </c>
      <c r="I1231">
        <v>4.0999999999999996</v>
      </c>
      <c r="J1231">
        <v>23</v>
      </c>
      <c r="K1231">
        <v>1</v>
      </c>
      <c r="L1231">
        <v>3130</v>
      </c>
      <c r="M1231" s="1">
        <v>45359</v>
      </c>
      <c r="N1231" t="s">
        <v>29</v>
      </c>
      <c r="O1231" t="str">
        <f t="shared" si="76"/>
        <v>Mar-2024</v>
      </c>
      <c r="P1231" s="21">
        <f t="shared" si="77"/>
        <v>2024</v>
      </c>
      <c r="Q1231">
        <f t="shared" si="78"/>
        <v>1</v>
      </c>
      <c r="T1231" t="str">
        <f t="shared" si="79"/>
        <v>Low Sales</v>
      </c>
    </row>
    <row r="1232" spans="1:20" x14ac:dyDescent="0.3">
      <c r="A1232" t="s">
        <v>2488</v>
      </c>
      <c r="B1232" t="s">
        <v>2489</v>
      </c>
      <c r="C1232" t="s">
        <v>52</v>
      </c>
      <c r="D1232" t="s">
        <v>53</v>
      </c>
      <c r="E1232" t="s">
        <v>34</v>
      </c>
      <c r="F1232">
        <v>5731</v>
      </c>
      <c r="G1232">
        <v>40</v>
      </c>
      <c r="H1232">
        <v>3439</v>
      </c>
      <c r="I1232">
        <v>3.7</v>
      </c>
      <c r="J1232">
        <v>21</v>
      </c>
      <c r="K1232">
        <v>1</v>
      </c>
      <c r="L1232">
        <v>3439</v>
      </c>
      <c r="M1232" s="1">
        <v>45772</v>
      </c>
      <c r="N1232" t="s">
        <v>141</v>
      </c>
      <c r="O1232" t="str">
        <f t="shared" si="76"/>
        <v>Apr-2025</v>
      </c>
      <c r="P1232" s="21">
        <f t="shared" si="77"/>
        <v>2025</v>
      </c>
      <c r="Q1232">
        <f t="shared" si="78"/>
        <v>1</v>
      </c>
      <c r="T1232" t="str">
        <f t="shared" si="79"/>
        <v>Low Sales</v>
      </c>
    </row>
    <row r="1233" spans="1:20" x14ac:dyDescent="0.3">
      <c r="A1233" t="s">
        <v>2490</v>
      </c>
      <c r="B1233" t="s">
        <v>2491</v>
      </c>
      <c r="C1233" t="s">
        <v>37</v>
      </c>
      <c r="D1233" t="s">
        <v>33</v>
      </c>
      <c r="E1233" t="s">
        <v>18</v>
      </c>
      <c r="F1233">
        <v>3296</v>
      </c>
      <c r="G1233">
        <v>20</v>
      </c>
      <c r="H1233">
        <v>2637</v>
      </c>
      <c r="I1233">
        <v>5</v>
      </c>
      <c r="J1233">
        <v>511</v>
      </c>
      <c r="K1233">
        <v>1</v>
      </c>
      <c r="L1233">
        <v>2637</v>
      </c>
      <c r="M1233" s="1">
        <v>45516</v>
      </c>
      <c r="N1233" t="s">
        <v>64</v>
      </c>
      <c r="O1233" t="str">
        <f t="shared" si="76"/>
        <v>Aug-2024</v>
      </c>
      <c r="P1233" s="21">
        <f t="shared" si="77"/>
        <v>2024</v>
      </c>
      <c r="Q1233">
        <f t="shared" si="78"/>
        <v>2</v>
      </c>
      <c r="T1233" t="str">
        <f t="shared" si="79"/>
        <v>Low Sales</v>
      </c>
    </row>
    <row r="1234" spans="1:20" x14ac:dyDescent="0.3">
      <c r="A1234" t="s">
        <v>2492</v>
      </c>
      <c r="B1234" t="s">
        <v>2493</v>
      </c>
      <c r="C1234" t="s">
        <v>88</v>
      </c>
      <c r="D1234" t="s">
        <v>23</v>
      </c>
      <c r="E1234" t="s">
        <v>18</v>
      </c>
      <c r="F1234">
        <v>4917</v>
      </c>
      <c r="G1234">
        <v>15</v>
      </c>
      <c r="H1234">
        <v>4179</v>
      </c>
      <c r="I1234">
        <v>3.3</v>
      </c>
      <c r="J1234">
        <v>143</v>
      </c>
      <c r="K1234">
        <v>1</v>
      </c>
      <c r="L1234">
        <v>4179</v>
      </c>
      <c r="M1234" s="1">
        <v>45523</v>
      </c>
      <c r="N1234" t="s">
        <v>141</v>
      </c>
      <c r="O1234" t="str">
        <f t="shared" si="76"/>
        <v>Aug-2024</v>
      </c>
      <c r="P1234" s="21">
        <f t="shared" si="77"/>
        <v>2024</v>
      </c>
      <c r="Q1234">
        <f t="shared" si="78"/>
        <v>2</v>
      </c>
      <c r="T1234" t="str">
        <f t="shared" si="79"/>
        <v>Low Sales</v>
      </c>
    </row>
    <row r="1235" spans="1:20" x14ac:dyDescent="0.3">
      <c r="A1235" t="s">
        <v>2494</v>
      </c>
      <c r="B1235" t="s">
        <v>2495</v>
      </c>
      <c r="C1235" t="s">
        <v>57</v>
      </c>
      <c r="D1235" t="s">
        <v>53</v>
      </c>
      <c r="E1235" t="s">
        <v>74</v>
      </c>
      <c r="F1235">
        <v>5629</v>
      </c>
      <c r="G1235">
        <v>25</v>
      </c>
      <c r="H1235">
        <v>4222</v>
      </c>
      <c r="I1235">
        <v>4.2</v>
      </c>
      <c r="J1235">
        <v>206</v>
      </c>
      <c r="K1235">
        <v>5</v>
      </c>
      <c r="L1235">
        <v>21110</v>
      </c>
      <c r="M1235" s="1">
        <v>45565</v>
      </c>
      <c r="N1235" t="s">
        <v>58</v>
      </c>
      <c r="O1235" t="str">
        <f t="shared" si="76"/>
        <v>Sep-2024</v>
      </c>
      <c r="P1235" s="21">
        <f t="shared" si="77"/>
        <v>2024</v>
      </c>
      <c r="Q1235">
        <f t="shared" si="78"/>
        <v>3</v>
      </c>
      <c r="T1235" t="str">
        <f t="shared" si="79"/>
        <v>High Sales</v>
      </c>
    </row>
    <row r="1236" spans="1:20" x14ac:dyDescent="0.3">
      <c r="A1236" t="s">
        <v>2496</v>
      </c>
      <c r="B1236" t="s">
        <v>2497</v>
      </c>
      <c r="C1236" t="s">
        <v>57</v>
      </c>
      <c r="D1236" t="s">
        <v>46</v>
      </c>
      <c r="E1236" t="s">
        <v>18</v>
      </c>
      <c r="F1236">
        <v>7798</v>
      </c>
      <c r="G1236">
        <v>25</v>
      </c>
      <c r="H1236">
        <v>5848</v>
      </c>
      <c r="I1236">
        <v>4</v>
      </c>
      <c r="J1236">
        <v>296</v>
      </c>
      <c r="K1236">
        <v>1</v>
      </c>
      <c r="L1236">
        <v>5848</v>
      </c>
      <c r="M1236" s="1">
        <v>45478</v>
      </c>
      <c r="N1236" t="s">
        <v>61</v>
      </c>
      <c r="O1236" t="str">
        <f t="shared" si="76"/>
        <v>Jul-2024</v>
      </c>
      <c r="P1236" s="21">
        <f t="shared" si="77"/>
        <v>2024</v>
      </c>
      <c r="Q1236">
        <f t="shared" si="78"/>
        <v>2</v>
      </c>
      <c r="T1236" t="str">
        <f t="shared" si="79"/>
        <v>High Sales</v>
      </c>
    </row>
    <row r="1237" spans="1:20" x14ac:dyDescent="0.3">
      <c r="A1237" t="s">
        <v>2498</v>
      </c>
      <c r="B1237" t="s">
        <v>2499</v>
      </c>
      <c r="C1237" t="s">
        <v>88</v>
      </c>
      <c r="D1237" t="s">
        <v>46</v>
      </c>
      <c r="E1237" t="s">
        <v>74</v>
      </c>
      <c r="F1237">
        <v>8128</v>
      </c>
      <c r="G1237">
        <v>0</v>
      </c>
      <c r="H1237">
        <v>8128</v>
      </c>
      <c r="I1237">
        <v>3.9</v>
      </c>
      <c r="J1237">
        <v>122</v>
      </c>
      <c r="K1237">
        <v>1</v>
      </c>
      <c r="L1237">
        <v>8128</v>
      </c>
      <c r="M1237" s="1">
        <v>45644</v>
      </c>
      <c r="N1237" t="s">
        <v>42</v>
      </c>
      <c r="O1237" t="str">
        <f t="shared" si="76"/>
        <v>Dec-2024</v>
      </c>
      <c r="P1237" s="21">
        <f t="shared" si="77"/>
        <v>2024</v>
      </c>
      <c r="Q1237">
        <f t="shared" si="78"/>
        <v>3</v>
      </c>
      <c r="T1237" t="str">
        <f t="shared" si="79"/>
        <v>High Sales</v>
      </c>
    </row>
    <row r="1238" spans="1:20" x14ac:dyDescent="0.3">
      <c r="A1238" t="s">
        <v>2500</v>
      </c>
      <c r="B1238" t="s">
        <v>2501</v>
      </c>
      <c r="C1238" t="s">
        <v>88</v>
      </c>
      <c r="D1238" t="s">
        <v>53</v>
      </c>
      <c r="E1238" t="s">
        <v>74</v>
      </c>
      <c r="F1238">
        <v>3530</v>
      </c>
      <c r="G1238">
        <v>25</v>
      </c>
      <c r="H1238">
        <v>2648</v>
      </c>
      <c r="I1238">
        <v>3</v>
      </c>
      <c r="J1238">
        <v>13</v>
      </c>
      <c r="K1238">
        <v>2</v>
      </c>
      <c r="L1238">
        <v>5296</v>
      </c>
      <c r="M1238" s="1">
        <v>45963</v>
      </c>
      <c r="N1238" t="s">
        <v>64</v>
      </c>
      <c r="O1238" t="str">
        <f t="shared" si="76"/>
        <v>Nov-2025</v>
      </c>
      <c r="P1238" s="21">
        <f t="shared" si="77"/>
        <v>2025</v>
      </c>
      <c r="Q1238">
        <f t="shared" si="78"/>
        <v>3</v>
      </c>
      <c r="T1238" t="str">
        <f t="shared" si="79"/>
        <v>High Sales</v>
      </c>
    </row>
    <row r="1239" spans="1:20" x14ac:dyDescent="0.3">
      <c r="A1239" t="s">
        <v>2502</v>
      </c>
      <c r="B1239" t="s">
        <v>2503</v>
      </c>
      <c r="C1239" t="s">
        <v>116</v>
      </c>
      <c r="D1239" t="s">
        <v>28</v>
      </c>
      <c r="E1239" t="s">
        <v>34</v>
      </c>
      <c r="F1239">
        <v>7600</v>
      </c>
      <c r="G1239">
        <v>40</v>
      </c>
      <c r="H1239">
        <v>4560</v>
      </c>
      <c r="I1239">
        <v>4.9000000000000004</v>
      </c>
      <c r="J1239">
        <v>76</v>
      </c>
      <c r="K1239">
        <v>1</v>
      </c>
      <c r="L1239">
        <v>4560</v>
      </c>
      <c r="M1239" s="1">
        <v>45971</v>
      </c>
      <c r="N1239" t="s">
        <v>29</v>
      </c>
      <c r="O1239" t="str">
        <f t="shared" si="76"/>
        <v>Nov-2025</v>
      </c>
      <c r="P1239" s="21">
        <f t="shared" si="77"/>
        <v>2025</v>
      </c>
      <c r="Q1239">
        <f t="shared" si="78"/>
        <v>3</v>
      </c>
      <c r="T1239" t="str">
        <f t="shared" si="79"/>
        <v>Low Sales</v>
      </c>
    </row>
    <row r="1240" spans="1:20" x14ac:dyDescent="0.3">
      <c r="A1240" t="s">
        <v>2504</v>
      </c>
      <c r="B1240" t="s">
        <v>2505</v>
      </c>
      <c r="C1240" t="s">
        <v>32</v>
      </c>
      <c r="D1240" t="s">
        <v>33</v>
      </c>
      <c r="E1240" t="s">
        <v>34</v>
      </c>
      <c r="F1240">
        <v>3420</v>
      </c>
      <c r="G1240">
        <v>0</v>
      </c>
      <c r="H1240">
        <v>3420</v>
      </c>
      <c r="I1240">
        <v>3.4</v>
      </c>
      <c r="J1240">
        <v>41</v>
      </c>
      <c r="K1240">
        <v>1</v>
      </c>
      <c r="L1240">
        <v>3420</v>
      </c>
      <c r="M1240" s="1">
        <v>45524</v>
      </c>
      <c r="N1240" t="s">
        <v>91</v>
      </c>
      <c r="O1240" t="str">
        <f t="shared" si="76"/>
        <v>Aug-2024</v>
      </c>
      <c r="P1240" s="21">
        <f t="shared" si="77"/>
        <v>2024</v>
      </c>
      <c r="Q1240">
        <f t="shared" si="78"/>
        <v>2</v>
      </c>
      <c r="T1240" t="str">
        <f t="shared" si="79"/>
        <v>Low Sales</v>
      </c>
    </row>
    <row r="1241" spans="1:20" x14ac:dyDescent="0.3">
      <c r="A1241" t="s">
        <v>2506</v>
      </c>
      <c r="B1241" t="s">
        <v>2507</v>
      </c>
      <c r="C1241" t="s">
        <v>37</v>
      </c>
      <c r="D1241" t="s">
        <v>28</v>
      </c>
      <c r="E1241" t="s">
        <v>34</v>
      </c>
      <c r="F1241">
        <v>9772</v>
      </c>
      <c r="G1241">
        <v>20</v>
      </c>
      <c r="H1241">
        <v>7818</v>
      </c>
      <c r="I1241">
        <v>4</v>
      </c>
      <c r="J1241">
        <v>306</v>
      </c>
      <c r="K1241">
        <v>1</v>
      </c>
      <c r="L1241">
        <v>7818</v>
      </c>
      <c r="M1241" s="1">
        <v>45376</v>
      </c>
      <c r="N1241" t="s">
        <v>64</v>
      </c>
      <c r="O1241" t="str">
        <f t="shared" si="76"/>
        <v>Mar-2024</v>
      </c>
      <c r="P1241" s="21">
        <f t="shared" si="77"/>
        <v>2024</v>
      </c>
      <c r="Q1241">
        <f t="shared" si="78"/>
        <v>1</v>
      </c>
      <c r="T1241" t="str">
        <f t="shared" si="79"/>
        <v>High Sales</v>
      </c>
    </row>
    <row r="1242" spans="1:20" x14ac:dyDescent="0.3">
      <c r="A1242" t="s">
        <v>2508</v>
      </c>
      <c r="B1242" t="s">
        <v>2509</v>
      </c>
      <c r="C1242" t="s">
        <v>37</v>
      </c>
      <c r="D1242" t="s">
        <v>17</v>
      </c>
      <c r="E1242" t="s">
        <v>18</v>
      </c>
      <c r="F1242">
        <v>3368</v>
      </c>
      <c r="G1242">
        <v>30</v>
      </c>
      <c r="H1242">
        <v>2358</v>
      </c>
      <c r="I1242">
        <v>3.9</v>
      </c>
      <c r="J1242">
        <v>497</v>
      </c>
      <c r="K1242">
        <v>2</v>
      </c>
      <c r="L1242">
        <v>4716</v>
      </c>
      <c r="M1242" s="1">
        <v>45654</v>
      </c>
      <c r="N1242" t="s">
        <v>64</v>
      </c>
      <c r="O1242" t="str">
        <f t="shared" si="76"/>
        <v>Dec-2024</v>
      </c>
      <c r="P1242" s="21">
        <f t="shared" si="77"/>
        <v>2024</v>
      </c>
      <c r="Q1242">
        <f t="shared" si="78"/>
        <v>3</v>
      </c>
      <c r="T1242" t="str">
        <f t="shared" si="79"/>
        <v>Low Sales</v>
      </c>
    </row>
    <row r="1243" spans="1:20" x14ac:dyDescent="0.3">
      <c r="A1243" t="s">
        <v>2510</v>
      </c>
      <c r="B1243" t="s">
        <v>2511</v>
      </c>
      <c r="C1243" t="s">
        <v>37</v>
      </c>
      <c r="D1243" t="s">
        <v>33</v>
      </c>
      <c r="E1243" t="s">
        <v>18</v>
      </c>
      <c r="F1243">
        <v>4357</v>
      </c>
      <c r="G1243">
        <v>50</v>
      </c>
      <c r="H1243">
        <v>2178</v>
      </c>
      <c r="I1243">
        <v>4.4000000000000004</v>
      </c>
      <c r="J1243">
        <v>65</v>
      </c>
      <c r="K1243">
        <v>1</v>
      </c>
      <c r="L1243">
        <v>2178</v>
      </c>
      <c r="M1243" s="1">
        <v>45454</v>
      </c>
      <c r="N1243" t="s">
        <v>29</v>
      </c>
      <c r="O1243" t="str">
        <f t="shared" si="76"/>
        <v>Jun-2024</v>
      </c>
      <c r="P1243" s="21">
        <f t="shared" si="77"/>
        <v>2024</v>
      </c>
      <c r="Q1243">
        <f t="shared" si="78"/>
        <v>2</v>
      </c>
      <c r="T1243" t="str">
        <f t="shared" si="79"/>
        <v>Low Sales</v>
      </c>
    </row>
    <row r="1244" spans="1:20" x14ac:dyDescent="0.3">
      <c r="A1244" t="s">
        <v>2512</v>
      </c>
      <c r="B1244" t="s">
        <v>2513</v>
      </c>
      <c r="C1244" t="s">
        <v>116</v>
      </c>
      <c r="D1244" t="s">
        <v>41</v>
      </c>
      <c r="E1244" t="s">
        <v>34</v>
      </c>
      <c r="F1244">
        <v>1530</v>
      </c>
      <c r="G1244">
        <v>0</v>
      </c>
      <c r="H1244">
        <v>1530</v>
      </c>
      <c r="I1244">
        <v>3.3</v>
      </c>
      <c r="J1244">
        <v>111</v>
      </c>
      <c r="K1244">
        <v>1</v>
      </c>
      <c r="L1244">
        <v>1530</v>
      </c>
      <c r="M1244" s="1">
        <v>45826</v>
      </c>
      <c r="N1244" t="s">
        <v>71</v>
      </c>
      <c r="O1244" t="str">
        <f t="shared" si="76"/>
        <v>Jun-2025</v>
      </c>
      <c r="P1244" s="21">
        <f t="shared" si="77"/>
        <v>2025</v>
      </c>
      <c r="Q1244">
        <f t="shared" si="78"/>
        <v>2</v>
      </c>
      <c r="T1244" t="str">
        <f t="shared" si="79"/>
        <v>Low Sales</v>
      </c>
    </row>
    <row r="1245" spans="1:20" x14ac:dyDescent="0.3">
      <c r="A1245" t="s">
        <v>2514</v>
      </c>
      <c r="B1245" t="s">
        <v>2515</v>
      </c>
      <c r="C1245" t="s">
        <v>57</v>
      </c>
      <c r="D1245" t="s">
        <v>46</v>
      </c>
      <c r="E1245" t="s">
        <v>161</v>
      </c>
      <c r="F1245">
        <v>1495</v>
      </c>
      <c r="G1245">
        <v>10</v>
      </c>
      <c r="H1245">
        <v>1346</v>
      </c>
      <c r="I1245">
        <v>4.3</v>
      </c>
      <c r="J1245">
        <v>180</v>
      </c>
      <c r="K1245">
        <v>1</v>
      </c>
      <c r="L1245">
        <v>1346</v>
      </c>
      <c r="M1245" s="1">
        <v>45611</v>
      </c>
      <c r="N1245" t="s">
        <v>42</v>
      </c>
      <c r="O1245" t="str">
        <f t="shared" si="76"/>
        <v>Nov-2024</v>
      </c>
      <c r="P1245" s="21">
        <f t="shared" si="77"/>
        <v>2024</v>
      </c>
      <c r="Q1245">
        <f t="shared" si="78"/>
        <v>3</v>
      </c>
      <c r="T1245" t="str">
        <f t="shared" si="79"/>
        <v>Low Sales</v>
      </c>
    </row>
    <row r="1246" spans="1:20" x14ac:dyDescent="0.3">
      <c r="A1246" t="s">
        <v>2516</v>
      </c>
      <c r="B1246" t="s">
        <v>2517</v>
      </c>
      <c r="C1246" t="s">
        <v>52</v>
      </c>
      <c r="D1246" t="s">
        <v>46</v>
      </c>
      <c r="E1246" t="s">
        <v>34</v>
      </c>
      <c r="F1246">
        <v>9369</v>
      </c>
      <c r="G1246">
        <v>40</v>
      </c>
      <c r="H1246">
        <v>5621</v>
      </c>
      <c r="I1246">
        <v>4.2</v>
      </c>
      <c r="J1246">
        <v>643</v>
      </c>
      <c r="K1246">
        <v>5</v>
      </c>
      <c r="L1246">
        <v>28105</v>
      </c>
      <c r="M1246" s="1">
        <v>45540</v>
      </c>
      <c r="N1246" t="s">
        <v>189</v>
      </c>
      <c r="O1246" t="str">
        <f t="shared" si="76"/>
        <v>Sep-2024</v>
      </c>
      <c r="P1246" s="21">
        <f t="shared" si="77"/>
        <v>2024</v>
      </c>
      <c r="Q1246">
        <f t="shared" si="78"/>
        <v>3</v>
      </c>
      <c r="T1246" t="str">
        <f t="shared" si="79"/>
        <v>High Sales</v>
      </c>
    </row>
    <row r="1247" spans="1:20" x14ac:dyDescent="0.3">
      <c r="A1247" t="s">
        <v>2518</v>
      </c>
      <c r="B1247" t="s">
        <v>2519</v>
      </c>
      <c r="C1247" t="s">
        <v>52</v>
      </c>
      <c r="D1247" t="s">
        <v>17</v>
      </c>
      <c r="E1247" t="s">
        <v>18</v>
      </c>
      <c r="F1247">
        <v>3860</v>
      </c>
      <c r="G1247">
        <v>10</v>
      </c>
      <c r="H1247">
        <v>3474</v>
      </c>
      <c r="I1247">
        <v>3.8</v>
      </c>
      <c r="J1247">
        <v>48</v>
      </c>
      <c r="K1247">
        <v>1</v>
      </c>
      <c r="L1247">
        <v>3474</v>
      </c>
      <c r="M1247" s="1">
        <v>45703</v>
      </c>
      <c r="N1247" t="s">
        <v>29</v>
      </c>
      <c r="O1247" t="str">
        <f t="shared" si="76"/>
        <v>Feb-2025</v>
      </c>
      <c r="P1247" s="21">
        <f t="shared" si="77"/>
        <v>2025</v>
      </c>
      <c r="Q1247">
        <f t="shared" si="78"/>
        <v>1</v>
      </c>
      <c r="T1247" t="str">
        <f t="shared" si="79"/>
        <v>Low Sales</v>
      </c>
    </row>
    <row r="1248" spans="1:20" x14ac:dyDescent="0.3">
      <c r="A1248" t="s">
        <v>2520</v>
      </c>
      <c r="B1248" t="s">
        <v>2521</v>
      </c>
      <c r="C1248" t="s">
        <v>27</v>
      </c>
      <c r="D1248" t="s">
        <v>46</v>
      </c>
      <c r="E1248" t="s">
        <v>34</v>
      </c>
      <c r="F1248">
        <v>1666</v>
      </c>
      <c r="G1248">
        <v>25</v>
      </c>
      <c r="H1248">
        <v>1250</v>
      </c>
      <c r="I1248">
        <v>4.3</v>
      </c>
      <c r="J1248">
        <v>245</v>
      </c>
      <c r="K1248">
        <v>1</v>
      </c>
      <c r="L1248">
        <v>1250</v>
      </c>
      <c r="M1248" s="1">
        <v>45397</v>
      </c>
      <c r="N1248" t="s">
        <v>150</v>
      </c>
      <c r="O1248" t="str">
        <f t="shared" si="76"/>
        <v>Apr-2024</v>
      </c>
      <c r="P1248" s="21">
        <f t="shared" si="77"/>
        <v>2024</v>
      </c>
      <c r="Q1248">
        <f t="shared" si="78"/>
        <v>1</v>
      </c>
      <c r="T1248" t="str">
        <f t="shared" si="79"/>
        <v>Low Sales</v>
      </c>
    </row>
    <row r="1249" spans="1:20" x14ac:dyDescent="0.3">
      <c r="A1249" t="s">
        <v>2522</v>
      </c>
      <c r="B1249" t="s">
        <v>2523</v>
      </c>
      <c r="C1249" t="s">
        <v>27</v>
      </c>
      <c r="D1249" t="s">
        <v>28</v>
      </c>
      <c r="E1249" t="s">
        <v>34</v>
      </c>
      <c r="F1249">
        <v>2248</v>
      </c>
      <c r="G1249">
        <v>10</v>
      </c>
      <c r="H1249">
        <v>2023</v>
      </c>
      <c r="I1249">
        <v>4.0999999999999996</v>
      </c>
      <c r="J1249">
        <v>74</v>
      </c>
      <c r="K1249">
        <v>3</v>
      </c>
      <c r="L1249">
        <v>6069</v>
      </c>
      <c r="M1249" s="1">
        <v>45641</v>
      </c>
      <c r="N1249" t="s">
        <v>141</v>
      </c>
      <c r="O1249" t="str">
        <f t="shared" si="76"/>
        <v>Dec-2024</v>
      </c>
      <c r="P1249" s="21">
        <f t="shared" si="77"/>
        <v>2024</v>
      </c>
      <c r="Q1249">
        <f t="shared" si="78"/>
        <v>3</v>
      </c>
      <c r="T1249" t="str">
        <f t="shared" si="79"/>
        <v>High Sales</v>
      </c>
    </row>
    <row r="1250" spans="1:20" x14ac:dyDescent="0.3">
      <c r="A1250" t="s">
        <v>2524</v>
      </c>
      <c r="B1250" t="s">
        <v>2525</v>
      </c>
      <c r="C1250" t="s">
        <v>16</v>
      </c>
      <c r="D1250" t="s">
        <v>23</v>
      </c>
      <c r="E1250" t="s">
        <v>34</v>
      </c>
      <c r="F1250">
        <v>5134</v>
      </c>
      <c r="G1250">
        <v>25</v>
      </c>
      <c r="H1250">
        <v>3850</v>
      </c>
      <c r="I1250">
        <v>5</v>
      </c>
      <c r="J1250">
        <v>87</v>
      </c>
      <c r="K1250">
        <v>1</v>
      </c>
      <c r="L1250">
        <v>3850</v>
      </c>
      <c r="M1250" s="1">
        <v>45790</v>
      </c>
      <c r="N1250" t="s">
        <v>38</v>
      </c>
      <c r="O1250" t="str">
        <f t="shared" si="76"/>
        <v>May-2025</v>
      </c>
      <c r="P1250" s="21">
        <f t="shared" si="77"/>
        <v>2025</v>
      </c>
      <c r="Q1250">
        <f t="shared" si="78"/>
        <v>2</v>
      </c>
      <c r="T1250" t="str">
        <f t="shared" si="79"/>
        <v>Low Sales</v>
      </c>
    </row>
    <row r="1251" spans="1:20" x14ac:dyDescent="0.3">
      <c r="A1251" t="s">
        <v>2526</v>
      </c>
      <c r="B1251" t="s">
        <v>2527</v>
      </c>
      <c r="C1251" t="s">
        <v>32</v>
      </c>
      <c r="D1251" t="s">
        <v>33</v>
      </c>
      <c r="E1251" t="s">
        <v>18</v>
      </c>
      <c r="F1251">
        <v>4350</v>
      </c>
      <c r="G1251">
        <v>40</v>
      </c>
      <c r="H1251">
        <v>2610</v>
      </c>
      <c r="I1251">
        <v>4</v>
      </c>
      <c r="J1251">
        <v>184</v>
      </c>
      <c r="K1251">
        <v>2</v>
      </c>
      <c r="L1251">
        <v>5220</v>
      </c>
      <c r="M1251" s="1">
        <v>45734</v>
      </c>
      <c r="N1251" t="s">
        <v>71</v>
      </c>
      <c r="O1251" t="str">
        <f t="shared" si="76"/>
        <v>Mar-2025</v>
      </c>
      <c r="P1251" s="21">
        <f t="shared" si="77"/>
        <v>2025</v>
      </c>
      <c r="Q1251">
        <f t="shared" si="78"/>
        <v>1</v>
      </c>
      <c r="T1251" t="str">
        <f t="shared" si="79"/>
        <v>High Sales</v>
      </c>
    </row>
    <row r="1252" spans="1:20" x14ac:dyDescent="0.3">
      <c r="A1252" t="s">
        <v>2528</v>
      </c>
      <c r="B1252" t="s">
        <v>2529</v>
      </c>
      <c r="C1252" t="s">
        <v>16</v>
      </c>
      <c r="D1252" t="s">
        <v>28</v>
      </c>
      <c r="E1252" t="s">
        <v>34</v>
      </c>
      <c r="F1252">
        <v>7482</v>
      </c>
      <c r="G1252">
        <v>25</v>
      </c>
      <c r="H1252">
        <v>5612</v>
      </c>
      <c r="I1252">
        <v>3.6</v>
      </c>
      <c r="J1252">
        <v>150</v>
      </c>
      <c r="K1252">
        <v>1</v>
      </c>
      <c r="L1252">
        <v>5612</v>
      </c>
      <c r="M1252" s="1">
        <v>45549</v>
      </c>
      <c r="N1252" t="s">
        <v>102</v>
      </c>
      <c r="O1252" t="str">
        <f t="shared" si="76"/>
        <v>Sep-2024</v>
      </c>
      <c r="P1252" s="21">
        <f t="shared" si="77"/>
        <v>2024</v>
      </c>
      <c r="Q1252">
        <f t="shared" si="78"/>
        <v>3</v>
      </c>
      <c r="T1252" t="str">
        <f t="shared" si="79"/>
        <v>High Sales</v>
      </c>
    </row>
    <row r="1253" spans="1:20" x14ac:dyDescent="0.3">
      <c r="A1253" t="s">
        <v>2530</v>
      </c>
      <c r="B1253" t="s">
        <v>2531</v>
      </c>
      <c r="C1253" t="s">
        <v>32</v>
      </c>
      <c r="D1253" t="s">
        <v>53</v>
      </c>
      <c r="E1253" t="s">
        <v>34</v>
      </c>
      <c r="F1253">
        <v>5588</v>
      </c>
      <c r="G1253">
        <v>20</v>
      </c>
      <c r="H1253">
        <v>4470</v>
      </c>
      <c r="I1253">
        <v>4.3</v>
      </c>
      <c r="J1253">
        <v>258</v>
      </c>
      <c r="K1253">
        <v>1</v>
      </c>
      <c r="L1253">
        <v>4470</v>
      </c>
      <c r="M1253" s="1">
        <v>45564</v>
      </c>
      <c r="N1253" t="s">
        <v>29</v>
      </c>
      <c r="O1253" t="str">
        <f t="shared" si="76"/>
        <v>Sep-2024</v>
      </c>
      <c r="P1253" s="21">
        <f t="shared" si="77"/>
        <v>2024</v>
      </c>
      <c r="Q1253">
        <f t="shared" si="78"/>
        <v>3</v>
      </c>
      <c r="T1253" t="str">
        <f t="shared" si="79"/>
        <v>Low Sales</v>
      </c>
    </row>
    <row r="1254" spans="1:20" x14ac:dyDescent="0.3">
      <c r="A1254" t="s">
        <v>2532</v>
      </c>
      <c r="B1254" t="s">
        <v>2533</v>
      </c>
      <c r="C1254" t="s">
        <v>45</v>
      </c>
      <c r="D1254" t="s">
        <v>41</v>
      </c>
      <c r="E1254" t="s">
        <v>34</v>
      </c>
      <c r="F1254">
        <v>831</v>
      </c>
      <c r="G1254">
        <v>25</v>
      </c>
      <c r="H1254">
        <v>623</v>
      </c>
      <c r="I1254">
        <v>3.9</v>
      </c>
      <c r="J1254">
        <v>51</v>
      </c>
      <c r="K1254">
        <v>1</v>
      </c>
      <c r="L1254">
        <v>623</v>
      </c>
      <c r="M1254" s="1">
        <v>45392</v>
      </c>
      <c r="N1254" t="s">
        <v>54</v>
      </c>
      <c r="O1254" t="str">
        <f t="shared" si="76"/>
        <v>Apr-2024</v>
      </c>
      <c r="P1254" s="21">
        <f t="shared" si="77"/>
        <v>2024</v>
      </c>
      <c r="Q1254">
        <f t="shared" si="78"/>
        <v>1</v>
      </c>
      <c r="T1254" t="str">
        <f t="shared" si="79"/>
        <v>Low Sales</v>
      </c>
    </row>
    <row r="1255" spans="1:20" x14ac:dyDescent="0.3">
      <c r="A1255" t="s">
        <v>2534</v>
      </c>
      <c r="B1255" t="s">
        <v>2535</v>
      </c>
      <c r="C1255" t="s">
        <v>88</v>
      </c>
      <c r="D1255" t="s">
        <v>33</v>
      </c>
      <c r="E1255" t="s">
        <v>34</v>
      </c>
      <c r="F1255">
        <v>4954</v>
      </c>
      <c r="G1255">
        <v>20</v>
      </c>
      <c r="H1255">
        <v>3963</v>
      </c>
      <c r="I1255">
        <v>4.0999999999999996</v>
      </c>
      <c r="J1255">
        <v>113</v>
      </c>
      <c r="K1255">
        <v>1</v>
      </c>
      <c r="L1255">
        <v>3963</v>
      </c>
      <c r="M1255" s="1">
        <v>45954</v>
      </c>
      <c r="N1255" t="s">
        <v>91</v>
      </c>
      <c r="O1255" t="str">
        <f t="shared" si="76"/>
        <v>Oct-2025</v>
      </c>
      <c r="P1255" s="21">
        <f t="shared" si="77"/>
        <v>2025</v>
      </c>
      <c r="Q1255">
        <f t="shared" si="78"/>
        <v>3</v>
      </c>
      <c r="T1255" t="str">
        <f t="shared" si="79"/>
        <v>Low Sales</v>
      </c>
    </row>
    <row r="1256" spans="1:20" x14ac:dyDescent="0.3">
      <c r="A1256" t="s">
        <v>2536</v>
      </c>
      <c r="B1256" t="s">
        <v>2537</v>
      </c>
      <c r="C1256" t="s">
        <v>52</v>
      </c>
      <c r="D1256" t="s">
        <v>41</v>
      </c>
      <c r="E1256" t="s">
        <v>34</v>
      </c>
      <c r="F1256">
        <v>495</v>
      </c>
      <c r="G1256">
        <v>15</v>
      </c>
      <c r="H1256">
        <v>421</v>
      </c>
      <c r="I1256">
        <v>3.5</v>
      </c>
      <c r="J1256">
        <v>69</v>
      </c>
      <c r="K1256">
        <v>1</v>
      </c>
      <c r="L1256">
        <v>421</v>
      </c>
      <c r="M1256" s="1">
        <v>45628</v>
      </c>
      <c r="N1256" t="s">
        <v>29</v>
      </c>
      <c r="O1256" t="str">
        <f t="shared" si="76"/>
        <v>Dec-2024</v>
      </c>
      <c r="P1256" s="21">
        <f t="shared" si="77"/>
        <v>2024</v>
      </c>
      <c r="Q1256">
        <f t="shared" si="78"/>
        <v>3</v>
      </c>
      <c r="T1256" t="str">
        <f t="shared" si="79"/>
        <v>Low Sales</v>
      </c>
    </row>
    <row r="1257" spans="1:20" x14ac:dyDescent="0.3">
      <c r="A1257" t="s">
        <v>2538</v>
      </c>
      <c r="B1257" t="s">
        <v>2539</v>
      </c>
      <c r="C1257" t="s">
        <v>22</v>
      </c>
      <c r="D1257" t="s">
        <v>53</v>
      </c>
      <c r="E1257" t="s">
        <v>34</v>
      </c>
      <c r="F1257">
        <v>4472</v>
      </c>
      <c r="G1257">
        <v>40</v>
      </c>
      <c r="H1257">
        <v>2683</v>
      </c>
      <c r="I1257">
        <v>4.4000000000000004</v>
      </c>
      <c r="J1257">
        <v>304</v>
      </c>
      <c r="K1257">
        <v>1</v>
      </c>
      <c r="L1257">
        <v>2683</v>
      </c>
      <c r="M1257" s="1">
        <v>45546</v>
      </c>
      <c r="N1257" t="s">
        <v>141</v>
      </c>
      <c r="O1257" t="str">
        <f t="shared" si="76"/>
        <v>Sep-2024</v>
      </c>
      <c r="P1257" s="21">
        <f t="shared" si="77"/>
        <v>2024</v>
      </c>
      <c r="Q1257">
        <f t="shared" si="78"/>
        <v>3</v>
      </c>
      <c r="T1257" t="str">
        <f t="shared" si="79"/>
        <v>Low Sales</v>
      </c>
    </row>
    <row r="1258" spans="1:20" x14ac:dyDescent="0.3">
      <c r="A1258" t="s">
        <v>2540</v>
      </c>
      <c r="B1258" t="s">
        <v>2541</v>
      </c>
      <c r="C1258" t="s">
        <v>57</v>
      </c>
      <c r="D1258" t="s">
        <v>53</v>
      </c>
      <c r="E1258" t="s">
        <v>74</v>
      </c>
      <c r="F1258">
        <v>5990</v>
      </c>
      <c r="G1258">
        <v>15</v>
      </c>
      <c r="H1258">
        <v>5092</v>
      </c>
      <c r="I1258">
        <v>3.9</v>
      </c>
      <c r="J1258">
        <v>133</v>
      </c>
      <c r="K1258">
        <v>1</v>
      </c>
      <c r="L1258">
        <v>5092</v>
      </c>
      <c r="M1258" s="1">
        <v>45863</v>
      </c>
      <c r="N1258" t="s">
        <v>24</v>
      </c>
      <c r="O1258" t="str">
        <f t="shared" si="76"/>
        <v>Jul-2025</v>
      </c>
      <c r="P1258" s="21">
        <f t="shared" si="77"/>
        <v>2025</v>
      </c>
      <c r="Q1258">
        <f t="shared" si="78"/>
        <v>2</v>
      </c>
      <c r="T1258" t="str">
        <f t="shared" si="79"/>
        <v>High Sales</v>
      </c>
    </row>
    <row r="1259" spans="1:20" x14ac:dyDescent="0.3">
      <c r="A1259" t="s">
        <v>2542</v>
      </c>
      <c r="B1259" t="s">
        <v>2543</v>
      </c>
      <c r="C1259" t="s">
        <v>57</v>
      </c>
      <c r="D1259" t="s">
        <v>46</v>
      </c>
      <c r="E1259" t="s">
        <v>74</v>
      </c>
      <c r="F1259">
        <v>2946</v>
      </c>
      <c r="G1259">
        <v>20</v>
      </c>
      <c r="H1259">
        <v>2357</v>
      </c>
      <c r="I1259">
        <v>4.2</v>
      </c>
      <c r="J1259">
        <v>43</v>
      </c>
      <c r="K1259">
        <v>1</v>
      </c>
      <c r="L1259">
        <v>2357</v>
      </c>
      <c r="M1259" s="1">
        <v>45525</v>
      </c>
      <c r="N1259" t="s">
        <v>49</v>
      </c>
      <c r="O1259" t="str">
        <f t="shared" si="76"/>
        <v>Aug-2024</v>
      </c>
      <c r="P1259" s="21">
        <f t="shared" si="77"/>
        <v>2024</v>
      </c>
      <c r="Q1259">
        <f t="shared" si="78"/>
        <v>2</v>
      </c>
      <c r="T1259" t="str">
        <f t="shared" si="79"/>
        <v>Low Sales</v>
      </c>
    </row>
    <row r="1260" spans="1:20" x14ac:dyDescent="0.3">
      <c r="A1260" t="s">
        <v>2544</v>
      </c>
      <c r="B1260" t="s">
        <v>2545</v>
      </c>
      <c r="C1260" t="s">
        <v>32</v>
      </c>
      <c r="D1260" t="s">
        <v>41</v>
      </c>
      <c r="E1260" t="s">
        <v>34</v>
      </c>
      <c r="F1260">
        <v>2426</v>
      </c>
      <c r="G1260">
        <v>25</v>
      </c>
      <c r="H1260">
        <v>1820</v>
      </c>
      <c r="I1260">
        <v>5</v>
      </c>
      <c r="J1260">
        <v>66</v>
      </c>
      <c r="K1260">
        <v>1</v>
      </c>
      <c r="L1260">
        <v>1820</v>
      </c>
      <c r="M1260" s="1">
        <v>45563</v>
      </c>
      <c r="N1260" t="s">
        <v>168</v>
      </c>
      <c r="O1260" t="str">
        <f t="shared" si="76"/>
        <v>Sep-2024</v>
      </c>
      <c r="P1260" s="21">
        <f t="shared" si="77"/>
        <v>2024</v>
      </c>
      <c r="Q1260">
        <f t="shared" si="78"/>
        <v>3</v>
      </c>
      <c r="T1260" t="str">
        <f t="shared" si="79"/>
        <v>Low Sales</v>
      </c>
    </row>
    <row r="1261" spans="1:20" x14ac:dyDescent="0.3">
      <c r="A1261" t="s">
        <v>2546</v>
      </c>
      <c r="B1261" t="s">
        <v>2547</v>
      </c>
      <c r="C1261" t="s">
        <v>27</v>
      </c>
      <c r="D1261" t="s">
        <v>33</v>
      </c>
      <c r="E1261" t="s">
        <v>18</v>
      </c>
      <c r="F1261">
        <v>2112</v>
      </c>
      <c r="G1261">
        <v>0</v>
      </c>
      <c r="H1261">
        <v>2112</v>
      </c>
      <c r="I1261">
        <v>4</v>
      </c>
      <c r="J1261">
        <v>63</v>
      </c>
      <c r="K1261">
        <v>1</v>
      </c>
      <c r="L1261">
        <v>2112</v>
      </c>
      <c r="M1261" s="1">
        <v>45810</v>
      </c>
      <c r="N1261" t="s">
        <v>24</v>
      </c>
      <c r="O1261" t="str">
        <f t="shared" si="76"/>
        <v>Jun-2025</v>
      </c>
      <c r="P1261" s="21">
        <f t="shared" si="77"/>
        <v>2025</v>
      </c>
      <c r="Q1261">
        <f t="shared" si="78"/>
        <v>2</v>
      </c>
      <c r="T1261" t="str">
        <f t="shared" si="79"/>
        <v>Low Sales</v>
      </c>
    </row>
    <row r="1262" spans="1:20" x14ac:dyDescent="0.3">
      <c r="A1262" t="s">
        <v>2548</v>
      </c>
      <c r="B1262" t="s">
        <v>2549</v>
      </c>
      <c r="C1262" t="s">
        <v>52</v>
      </c>
      <c r="D1262" t="s">
        <v>23</v>
      </c>
      <c r="E1262" t="s">
        <v>34</v>
      </c>
      <c r="F1262">
        <v>1554</v>
      </c>
      <c r="G1262">
        <v>10</v>
      </c>
      <c r="H1262">
        <v>1399</v>
      </c>
      <c r="I1262">
        <v>4.5</v>
      </c>
      <c r="J1262">
        <v>787</v>
      </c>
      <c r="K1262">
        <v>3</v>
      </c>
      <c r="L1262">
        <v>4197</v>
      </c>
      <c r="M1262" s="1">
        <v>45971</v>
      </c>
      <c r="N1262" t="s">
        <v>189</v>
      </c>
      <c r="O1262" t="str">
        <f t="shared" si="76"/>
        <v>Nov-2025</v>
      </c>
      <c r="P1262" s="21">
        <f t="shared" si="77"/>
        <v>2025</v>
      </c>
      <c r="Q1262">
        <f t="shared" si="78"/>
        <v>3</v>
      </c>
      <c r="T1262" t="str">
        <f t="shared" si="79"/>
        <v>Low Sales</v>
      </c>
    </row>
    <row r="1263" spans="1:20" x14ac:dyDescent="0.3">
      <c r="A1263" t="s">
        <v>2550</v>
      </c>
      <c r="B1263" t="s">
        <v>2551</v>
      </c>
      <c r="C1263" t="s">
        <v>57</v>
      </c>
      <c r="D1263" t="s">
        <v>33</v>
      </c>
      <c r="E1263" t="s">
        <v>34</v>
      </c>
      <c r="F1263">
        <v>1334</v>
      </c>
      <c r="G1263">
        <v>50</v>
      </c>
      <c r="H1263">
        <v>667</v>
      </c>
      <c r="I1263">
        <v>4</v>
      </c>
      <c r="J1263">
        <v>12</v>
      </c>
      <c r="K1263">
        <v>2</v>
      </c>
      <c r="L1263">
        <v>1334</v>
      </c>
      <c r="M1263" s="1">
        <v>45592</v>
      </c>
      <c r="N1263" t="s">
        <v>150</v>
      </c>
      <c r="O1263" t="str">
        <f t="shared" si="76"/>
        <v>Oct-2024</v>
      </c>
      <c r="P1263" s="21">
        <f t="shared" si="77"/>
        <v>2024</v>
      </c>
      <c r="Q1263">
        <f t="shared" si="78"/>
        <v>3</v>
      </c>
      <c r="T1263" t="str">
        <f t="shared" si="79"/>
        <v>Low Sales</v>
      </c>
    </row>
    <row r="1264" spans="1:20" x14ac:dyDescent="0.3">
      <c r="A1264" t="s">
        <v>2552</v>
      </c>
      <c r="B1264" t="s">
        <v>2553</v>
      </c>
      <c r="C1264" t="s">
        <v>88</v>
      </c>
      <c r="D1264" t="s">
        <v>53</v>
      </c>
      <c r="E1264" t="s">
        <v>34</v>
      </c>
      <c r="F1264">
        <v>3364</v>
      </c>
      <c r="G1264">
        <v>25</v>
      </c>
      <c r="H1264">
        <v>2523</v>
      </c>
      <c r="I1264">
        <v>3.8</v>
      </c>
      <c r="J1264">
        <v>116</v>
      </c>
      <c r="K1264">
        <v>5</v>
      </c>
      <c r="L1264">
        <v>12615</v>
      </c>
      <c r="M1264" s="1">
        <v>45318</v>
      </c>
      <c r="N1264" t="s">
        <v>168</v>
      </c>
      <c r="O1264" t="str">
        <f t="shared" si="76"/>
        <v>Jan-2024</v>
      </c>
      <c r="P1264" s="21">
        <f t="shared" si="77"/>
        <v>2024</v>
      </c>
      <c r="Q1264">
        <f t="shared" si="78"/>
        <v>1</v>
      </c>
      <c r="T1264" t="str">
        <f t="shared" si="79"/>
        <v>High Sales</v>
      </c>
    </row>
    <row r="1265" spans="1:20" x14ac:dyDescent="0.3">
      <c r="A1265" t="s">
        <v>2554</v>
      </c>
      <c r="B1265" t="s">
        <v>1398</v>
      </c>
      <c r="C1265" t="s">
        <v>88</v>
      </c>
      <c r="D1265" t="s">
        <v>17</v>
      </c>
      <c r="E1265" t="s">
        <v>34</v>
      </c>
      <c r="F1265">
        <v>3310</v>
      </c>
      <c r="G1265">
        <v>10</v>
      </c>
      <c r="H1265">
        <v>2979</v>
      </c>
      <c r="I1265">
        <v>4.8</v>
      </c>
      <c r="J1265">
        <v>228</v>
      </c>
      <c r="K1265">
        <v>1</v>
      </c>
      <c r="L1265">
        <v>2979</v>
      </c>
      <c r="M1265" s="1">
        <v>45313</v>
      </c>
      <c r="N1265" t="s">
        <v>150</v>
      </c>
      <c r="O1265" t="str">
        <f t="shared" si="76"/>
        <v>Jan-2024</v>
      </c>
      <c r="P1265" s="21">
        <f t="shared" si="77"/>
        <v>2024</v>
      </c>
      <c r="Q1265">
        <f t="shared" si="78"/>
        <v>1</v>
      </c>
      <c r="T1265" t="str">
        <f t="shared" si="79"/>
        <v>Low Sales</v>
      </c>
    </row>
    <row r="1266" spans="1:20" x14ac:dyDescent="0.3">
      <c r="A1266" t="s">
        <v>2555</v>
      </c>
      <c r="B1266" t="s">
        <v>2556</v>
      </c>
      <c r="C1266" t="s">
        <v>52</v>
      </c>
      <c r="D1266" t="s">
        <v>17</v>
      </c>
      <c r="E1266" t="s">
        <v>34</v>
      </c>
      <c r="F1266">
        <v>2514</v>
      </c>
      <c r="G1266">
        <v>40</v>
      </c>
      <c r="H1266">
        <v>1508</v>
      </c>
      <c r="I1266">
        <v>3.2</v>
      </c>
      <c r="J1266">
        <v>269</v>
      </c>
      <c r="K1266">
        <v>1</v>
      </c>
      <c r="L1266">
        <v>1508</v>
      </c>
      <c r="M1266" s="1">
        <v>45881</v>
      </c>
      <c r="N1266" t="s">
        <v>189</v>
      </c>
      <c r="O1266" t="str">
        <f t="shared" si="76"/>
        <v>Aug-2025</v>
      </c>
      <c r="P1266" s="21">
        <f t="shared" si="77"/>
        <v>2025</v>
      </c>
      <c r="Q1266">
        <f t="shared" si="78"/>
        <v>2</v>
      </c>
      <c r="T1266" t="str">
        <f t="shared" si="79"/>
        <v>Low Sales</v>
      </c>
    </row>
    <row r="1267" spans="1:20" x14ac:dyDescent="0.3">
      <c r="A1267" t="s">
        <v>2557</v>
      </c>
      <c r="B1267" t="s">
        <v>2558</v>
      </c>
      <c r="C1267" t="s">
        <v>16</v>
      </c>
      <c r="D1267" t="s">
        <v>41</v>
      </c>
      <c r="E1267" t="s">
        <v>34</v>
      </c>
      <c r="F1267">
        <v>2259</v>
      </c>
      <c r="G1267">
        <v>50</v>
      </c>
      <c r="H1267">
        <v>1130</v>
      </c>
      <c r="I1267">
        <v>4.5999999999999996</v>
      </c>
      <c r="J1267">
        <v>58</v>
      </c>
      <c r="K1267">
        <v>1</v>
      </c>
      <c r="L1267">
        <v>1130</v>
      </c>
      <c r="M1267" s="1">
        <v>45657</v>
      </c>
      <c r="N1267" t="s">
        <v>19</v>
      </c>
      <c r="O1267" t="str">
        <f t="shared" si="76"/>
        <v>Dec-2024</v>
      </c>
      <c r="P1267" s="21">
        <f t="shared" si="77"/>
        <v>2024</v>
      </c>
      <c r="Q1267">
        <f t="shared" si="78"/>
        <v>3</v>
      </c>
      <c r="T1267" t="str">
        <f t="shared" si="79"/>
        <v>Low Sales</v>
      </c>
    </row>
    <row r="1268" spans="1:20" x14ac:dyDescent="0.3">
      <c r="A1268" t="s">
        <v>2559</v>
      </c>
      <c r="B1268" t="s">
        <v>2560</v>
      </c>
      <c r="C1268" t="s">
        <v>88</v>
      </c>
      <c r="D1268" t="s">
        <v>46</v>
      </c>
      <c r="E1268" t="s">
        <v>18</v>
      </c>
      <c r="F1268">
        <v>11764</v>
      </c>
      <c r="G1268">
        <v>30</v>
      </c>
      <c r="H1268">
        <v>8235</v>
      </c>
      <c r="I1268">
        <v>3.1</v>
      </c>
      <c r="J1268">
        <v>194</v>
      </c>
      <c r="K1268">
        <v>1</v>
      </c>
      <c r="L1268">
        <v>8235</v>
      </c>
      <c r="M1268" s="1">
        <v>45910</v>
      </c>
      <c r="N1268" t="s">
        <v>75</v>
      </c>
      <c r="O1268" t="str">
        <f t="shared" si="76"/>
        <v>Sep-2025</v>
      </c>
      <c r="P1268" s="21">
        <f t="shared" si="77"/>
        <v>2025</v>
      </c>
      <c r="Q1268">
        <f t="shared" si="78"/>
        <v>3</v>
      </c>
      <c r="T1268" t="str">
        <f t="shared" si="79"/>
        <v>High Sales</v>
      </c>
    </row>
    <row r="1269" spans="1:20" x14ac:dyDescent="0.3">
      <c r="A1269" t="s">
        <v>2561</v>
      </c>
      <c r="B1269" t="s">
        <v>2562</v>
      </c>
      <c r="C1269" t="s">
        <v>27</v>
      </c>
      <c r="D1269" t="s">
        <v>28</v>
      </c>
      <c r="E1269" t="s">
        <v>34</v>
      </c>
      <c r="F1269">
        <v>6059</v>
      </c>
      <c r="G1269">
        <v>20</v>
      </c>
      <c r="H1269">
        <v>4847</v>
      </c>
      <c r="I1269">
        <v>4.5</v>
      </c>
      <c r="J1269">
        <v>78</v>
      </c>
      <c r="K1269">
        <v>1</v>
      </c>
      <c r="L1269">
        <v>4847</v>
      </c>
      <c r="M1269" s="1">
        <v>45467</v>
      </c>
      <c r="N1269" t="s">
        <v>61</v>
      </c>
      <c r="O1269" t="str">
        <f t="shared" si="76"/>
        <v>Jun-2024</v>
      </c>
      <c r="P1269" s="21">
        <f t="shared" si="77"/>
        <v>2024</v>
      </c>
      <c r="Q1269">
        <f t="shared" si="78"/>
        <v>2</v>
      </c>
      <c r="T1269" t="str">
        <f t="shared" si="79"/>
        <v>Low Sales</v>
      </c>
    </row>
    <row r="1270" spans="1:20" x14ac:dyDescent="0.3">
      <c r="A1270" t="s">
        <v>2563</v>
      </c>
      <c r="B1270" t="s">
        <v>2564</v>
      </c>
      <c r="C1270" t="s">
        <v>57</v>
      </c>
      <c r="D1270" t="s">
        <v>53</v>
      </c>
      <c r="E1270" t="s">
        <v>74</v>
      </c>
      <c r="F1270">
        <v>2001</v>
      </c>
      <c r="G1270">
        <v>10</v>
      </c>
      <c r="H1270">
        <v>1801</v>
      </c>
      <c r="I1270">
        <v>4.0999999999999996</v>
      </c>
      <c r="J1270">
        <v>59</v>
      </c>
      <c r="K1270">
        <v>1</v>
      </c>
      <c r="L1270">
        <v>1801</v>
      </c>
      <c r="M1270" s="1">
        <v>45574</v>
      </c>
      <c r="N1270" t="s">
        <v>54</v>
      </c>
      <c r="O1270" t="str">
        <f t="shared" si="76"/>
        <v>Oct-2024</v>
      </c>
      <c r="P1270" s="21">
        <f t="shared" si="77"/>
        <v>2024</v>
      </c>
      <c r="Q1270">
        <f t="shared" si="78"/>
        <v>3</v>
      </c>
      <c r="T1270" t="str">
        <f t="shared" si="79"/>
        <v>Low Sales</v>
      </c>
    </row>
    <row r="1271" spans="1:20" x14ac:dyDescent="0.3">
      <c r="A1271" t="s">
        <v>2565</v>
      </c>
      <c r="B1271" t="s">
        <v>2566</v>
      </c>
      <c r="C1271" t="s">
        <v>45</v>
      </c>
      <c r="D1271" t="s">
        <v>53</v>
      </c>
      <c r="E1271" t="s">
        <v>34</v>
      </c>
      <c r="F1271">
        <v>6558</v>
      </c>
      <c r="G1271">
        <v>30</v>
      </c>
      <c r="H1271">
        <v>4591</v>
      </c>
      <c r="I1271">
        <v>3.6</v>
      </c>
      <c r="J1271">
        <v>13</v>
      </c>
      <c r="K1271">
        <v>5</v>
      </c>
      <c r="L1271">
        <v>22955</v>
      </c>
      <c r="M1271" s="1">
        <v>45512</v>
      </c>
      <c r="N1271" t="s">
        <v>91</v>
      </c>
      <c r="O1271" t="str">
        <f t="shared" si="76"/>
        <v>Aug-2024</v>
      </c>
      <c r="P1271" s="21">
        <f t="shared" si="77"/>
        <v>2024</v>
      </c>
      <c r="Q1271">
        <f t="shared" si="78"/>
        <v>2</v>
      </c>
      <c r="T1271" t="str">
        <f t="shared" si="79"/>
        <v>High Sales</v>
      </c>
    </row>
    <row r="1272" spans="1:20" x14ac:dyDescent="0.3">
      <c r="A1272" t="s">
        <v>2567</v>
      </c>
      <c r="B1272" t="s">
        <v>2568</v>
      </c>
      <c r="C1272" t="s">
        <v>57</v>
      </c>
      <c r="D1272" t="s">
        <v>17</v>
      </c>
      <c r="E1272" t="s">
        <v>34</v>
      </c>
      <c r="F1272">
        <v>2171</v>
      </c>
      <c r="G1272">
        <v>30</v>
      </c>
      <c r="H1272">
        <v>1520</v>
      </c>
      <c r="I1272">
        <v>3.9</v>
      </c>
      <c r="J1272">
        <v>493</v>
      </c>
      <c r="K1272">
        <v>1</v>
      </c>
      <c r="L1272">
        <v>1520</v>
      </c>
      <c r="M1272" s="1">
        <v>45298</v>
      </c>
      <c r="N1272" t="s">
        <v>150</v>
      </c>
      <c r="O1272" t="str">
        <f t="shared" si="76"/>
        <v>Jan-2024</v>
      </c>
      <c r="P1272" s="21">
        <f t="shared" si="77"/>
        <v>2024</v>
      </c>
      <c r="Q1272">
        <f t="shared" si="78"/>
        <v>1</v>
      </c>
      <c r="T1272" t="str">
        <f t="shared" si="79"/>
        <v>Low Sales</v>
      </c>
    </row>
    <row r="1273" spans="1:20" x14ac:dyDescent="0.3">
      <c r="A1273" t="s">
        <v>2569</v>
      </c>
      <c r="B1273" t="s">
        <v>2570</v>
      </c>
      <c r="C1273" t="s">
        <v>45</v>
      </c>
      <c r="D1273" t="s">
        <v>23</v>
      </c>
      <c r="E1273" t="s">
        <v>34</v>
      </c>
      <c r="F1273">
        <v>1311</v>
      </c>
      <c r="G1273">
        <v>25</v>
      </c>
      <c r="H1273">
        <v>983</v>
      </c>
      <c r="I1273">
        <v>4.4000000000000004</v>
      </c>
      <c r="J1273">
        <v>176</v>
      </c>
      <c r="K1273">
        <v>1</v>
      </c>
      <c r="L1273">
        <v>983</v>
      </c>
      <c r="M1273" s="1">
        <v>45491</v>
      </c>
      <c r="N1273" t="s">
        <v>75</v>
      </c>
      <c r="O1273" t="str">
        <f t="shared" si="76"/>
        <v>Jul-2024</v>
      </c>
      <c r="P1273" s="21">
        <f t="shared" si="77"/>
        <v>2024</v>
      </c>
      <c r="Q1273">
        <f t="shared" si="78"/>
        <v>2</v>
      </c>
      <c r="T1273" t="str">
        <f t="shared" si="79"/>
        <v>Low Sales</v>
      </c>
    </row>
    <row r="1274" spans="1:20" x14ac:dyDescent="0.3">
      <c r="A1274" t="s">
        <v>2571</v>
      </c>
      <c r="B1274" t="s">
        <v>2572</v>
      </c>
      <c r="C1274" t="s">
        <v>22</v>
      </c>
      <c r="D1274" t="s">
        <v>53</v>
      </c>
      <c r="E1274" t="s">
        <v>74</v>
      </c>
      <c r="F1274">
        <v>2121</v>
      </c>
      <c r="G1274">
        <v>20</v>
      </c>
      <c r="H1274">
        <v>1697</v>
      </c>
      <c r="I1274">
        <v>5</v>
      </c>
      <c r="J1274">
        <v>115</v>
      </c>
      <c r="K1274">
        <v>4</v>
      </c>
      <c r="L1274">
        <v>6788</v>
      </c>
      <c r="M1274" s="1">
        <v>45879</v>
      </c>
      <c r="N1274" t="s">
        <v>189</v>
      </c>
      <c r="O1274" t="str">
        <f t="shared" si="76"/>
        <v>Aug-2025</v>
      </c>
      <c r="P1274" s="21">
        <f t="shared" si="77"/>
        <v>2025</v>
      </c>
      <c r="Q1274">
        <f t="shared" si="78"/>
        <v>2</v>
      </c>
      <c r="T1274" t="str">
        <f t="shared" si="79"/>
        <v>High Sales</v>
      </c>
    </row>
    <row r="1275" spans="1:20" x14ac:dyDescent="0.3">
      <c r="A1275" t="s">
        <v>2573</v>
      </c>
      <c r="B1275" t="s">
        <v>2574</v>
      </c>
      <c r="C1275" t="s">
        <v>27</v>
      </c>
      <c r="D1275" t="s">
        <v>46</v>
      </c>
      <c r="E1275" t="s">
        <v>18</v>
      </c>
      <c r="F1275">
        <v>3060</v>
      </c>
      <c r="G1275">
        <v>20</v>
      </c>
      <c r="H1275">
        <v>2448</v>
      </c>
      <c r="I1275">
        <v>3.3</v>
      </c>
      <c r="J1275">
        <v>224</v>
      </c>
      <c r="K1275">
        <v>2</v>
      </c>
      <c r="L1275">
        <v>4896</v>
      </c>
      <c r="M1275" s="1">
        <v>45550</v>
      </c>
      <c r="N1275" t="s">
        <v>168</v>
      </c>
      <c r="O1275" t="str">
        <f t="shared" si="76"/>
        <v>Sep-2024</v>
      </c>
      <c r="P1275" s="21">
        <f t="shared" si="77"/>
        <v>2024</v>
      </c>
      <c r="Q1275">
        <f t="shared" si="78"/>
        <v>3</v>
      </c>
      <c r="T1275" t="str">
        <f t="shared" si="79"/>
        <v>Low Sales</v>
      </c>
    </row>
    <row r="1276" spans="1:20" x14ac:dyDescent="0.3">
      <c r="A1276" t="s">
        <v>2575</v>
      </c>
      <c r="B1276" t="s">
        <v>2576</v>
      </c>
      <c r="C1276" t="s">
        <v>16</v>
      </c>
      <c r="D1276" t="s">
        <v>41</v>
      </c>
      <c r="E1276" t="s">
        <v>34</v>
      </c>
      <c r="F1276">
        <v>1581</v>
      </c>
      <c r="G1276">
        <v>20</v>
      </c>
      <c r="H1276">
        <v>1265</v>
      </c>
      <c r="I1276">
        <v>3.7</v>
      </c>
      <c r="J1276">
        <v>377</v>
      </c>
      <c r="K1276">
        <v>1</v>
      </c>
      <c r="L1276">
        <v>1265</v>
      </c>
      <c r="M1276" s="1">
        <v>45639</v>
      </c>
      <c r="N1276" t="s">
        <v>91</v>
      </c>
      <c r="O1276" t="str">
        <f t="shared" si="76"/>
        <v>Dec-2024</v>
      </c>
      <c r="P1276" s="21">
        <f t="shared" si="77"/>
        <v>2024</v>
      </c>
      <c r="Q1276">
        <f t="shared" si="78"/>
        <v>3</v>
      </c>
      <c r="T1276" t="str">
        <f t="shared" si="79"/>
        <v>Low Sales</v>
      </c>
    </row>
    <row r="1277" spans="1:20" x14ac:dyDescent="0.3">
      <c r="A1277" t="s">
        <v>2577</v>
      </c>
      <c r="B1277" t="s">
        <v>2578</v>
      </c>
      <c r="C1277" t="s">
        <v>22</v>
      </c>
      <c r="D1277" t="s">
        <v>109</v>
      </c>
      <c r="E1277" t="s">
        <v>161</v>
      </c>
      <c r="F1277">
        <v>878</v>
      </c>
      <c r="G1277">
        <v>30</v>
      </c>
      <c r="H1277">
        <v>615</v>
      </c>
      <c r="I1277">
        <v>3.4</v>
      </c>
      <c r="J1277">
        <v>445</v>
      </c>
      <c r="K1277">
        <v>1</v>
      </c>
      <c r="L1277">
        <v>615</v>
      </c>
      <c r="M1277" s="1">
        <v>45833</v>
      </c>
      <c r="N1277" t="s">
        <v>61</v>
      </c>
      <c r="O1277" t="str">
        <f t="shared" si="76"/>
        <v>Jun-2025</v>
      </c>
      <c r="P1277" s="21">
        <f t="shared" si="77"/>
        <v>2025</v>
      </c>
      <c r="Q1277">
        <f t="shared" si="78"/>
        <v>2</v>
      </c>
      <c r="T1277" t="str">
        <f t="shared" si="79"/>
        <v>Low Sales</v>
      </c>
    </row>
    <row r="1278" spans="1:20" x14ac:dyDescent="0.3">
      <c r="A1278" t="s">
        <v>2579</v>
      </c>
      <c r="B1278" t="s">
        <v>2580</v>
      </c>
      <c r="C1278" t="s">
        <v>52</v>
      </c>
      <c r="D1278" t="s">
        <v>28</v>
      </c>
      <c r="E1278" t="s">
        <v>34</v>
      </c>
      <c r="F1278">
        <v>7543</v>
      </c>
      <c r="G1278">
        <v>50</v>
      </c>
      <c r="H1278">
        <v>3772</v>
      </c>
      <c r="I1278">
        <v>4</v>
      </c>
      <c r="J1278">
        <v>263</v>
      </c>
      <c r="K1278">
        <v>1</v>
      </c>
      <c r="L1278">
        <v>3772</v>
      </c>
      <c r="M1278" s="1">
        <v>45363</v>
      </c>
      <c r="N1278" t="s">
        <v>85</v>
      </c>
      <c r="O1278" t="str">
        <f t="shared" si="76"/>
        <v>Mar-2024</v>
      </c>
      <c r="P1278" s="21">
        <f t="shared" si="77"/>
        <v>2024</v>
      </c>
      <c r="Q1278">
        <f t="shared" si="78"/>
        <v>1</v>
      </c>
      <c r="T1278" t="str">
        <f t="shared" si="79"/>
        <v>Low Sales</v>
      </c>
    </row>
    <row r="1279" spans="1:20" x14ac:dyDescent="0.3">
      <c r="A1279" t="s">
        <v>2581</v>
      </c>
      <c r="B1279" t="s">
        <v>2582</v>
      </c>
      <c r="C1279" t="s">
        <v>116</v>
      </c>
      <c r="D1279" t="s">
        <v>17</v>
      </c>
      <c r="E1279" t="s">
        <v>34</v>
      </c>
      <c r="F1279">
        <v>1784</v>
      </c>
      <c r="G1279">
        <v>40</v>
      </c>
      <c r="H1279">
        <v>1070</v>
      </c>
      <c r="I1279">
        <v>4.5999999999999996</v>
      </c>
      <c r="J1279">
        <v>106</v>
      </c>
      <c r="K1279">
        <v>1</v>
      </c>
      <c r="L1279">
        <v>1070</v>
      </c>
      <c r="M1279" s="1">
        <v>45879</v>
      </c>
      <c r="N1279" t="s">
        <v>85</v>
      </c>
      <c r="O1279" t="str">
        <f t="shared" si="76"/>
        <v>Aug-2025</v>
      </c>
      <c r="P1279" s="21">
        <f t="shared" si="77"/>
        <v>2025</v>
      </c>
      <c r="Q1279">
        <f t="shared" si="78"/>
        <v>2</v>
      </c>
      <c r="T1279" t="str">
        <f t="shared" si="79"/>
        <v>Low Sales</v>
      </c>
    </row>
    <row r="1280" spans="1:20" x14ac:dyDescent="0.3">
      <c r="A1280" t="s">
        <v>2583</v>
      </c>
      <c r="B1280" t="s">
        <v>2584</v>
      </c>
      <c r="C1280" t="s">
        <v>37</v>
      </c>
      <c r="D1280" t="s">
        <v>46</v>
      </c>
      <c r="E1280" t="s">
        <v>74</v>
      </c>
      <c r="F1280">
        <v>2384</v>
      </c>
      <c r="G1280">
        <v>25</v>
      </c>
      <c r="H1280">
        <v>1788</v>
      </c>
      <c r="I1280">
        <v>3.4</v>
      </c>
      <c r="J1280">
        <v>168</v>
      </c>
      <c r="K1280">
        <v>3</v>
      </c>
      <c r="L1280">
        <v>5364</v>
      </c>
      <c r="M1280" s="1">
        <v>45415</v>
      </c>
      <c r="N1280" t="s">
        <v>38</v>
      </c>
      <c r="O1280" t="str">
        <f t="shared" si="76"/>
        <v>May-2024</v>
      </c>
      <c r="P1280" s="21">
        <f t="shared" si="77"/>
        <v>2024</v>
      </c>
      <c r="Q1280">
        <f t="shared" si="78"/>
        <v>2</v>
      </c>
      <c r="T1280" t="str">
        <f t="shared" si="79"/>
        <v>High Sales</v>
      </c>
    </row>
    <row r="1281" spans="1:20" x14ac:dyDescent="0.3">
      <c r="A1281" t="s">
        <v>2585</v>
      </c>
      <c r="B1281" t="s">
        <v>2586</v>
      </c>
      <c r="C1281" t="s">
        <v>57</v>
      </c>
      <c r="D1281" t="s">
        <v>46</v>
      </c>
      <c r="E1281" t="s">
        <v>34</v>
      </c>
      <c r="F1281">
        <v>3123</v>
      </c>
      <c r="G1281">
        <v>20</v>
      </c>
      <c r="H1281">
        <v>2498</v>
      </c>
      <c r="I1281">
        <v>4.0999999999999996</v>
      </c>
      <c r="J1281">
        <v>68</v>
      </c>
      <c r="K1281">
        <v>1</v>
      </c>
      <c r="L1281">
        <v>2498</v>
      </c>
      <c r="M1281" s="1">
        <v>45919</v>
      </c>
      <c r="N1281" t="s">
        <v>49</v>
      </c>
      <c r="O1281" t="str">
        <f t="shared" si="76"/>
        <v>Sep-2025</v>
      </c>
      <c r="P1281" s="21">
        <f t="shared" si="77"/>
        <v>2025</v>
      </c>
      <c r="Q1281">
        <f t="shared" si="78"/>
        <v>3</v>
      </c>
      <c r="T1281" t="str">
        <f t="shared" si="79"/>
        <v>Low Sales</v>
      </c>
    </row>
    <row r="1282" spans="1:20" x14ac:dyDescent="0.3">
      <c r="A1282" t="s">
        <v>2587</v>
      </c>
      <c r="B1282" t="s">
        <v>2588</v>
      </c>
      <c r="C1282" t="s">
        <v>27</v>
      </c>
      <c r="D1282" t="s">
        <v>23</v>
      </c>
      <c r="E1282" t="s">
        <v>34</v>
      </c>
      <c r="F1282">
        <v>2807</v>
      </c>
      <c r="G1282">
        <v>20</v>
      </c>
      <c r="H1282">
        <v>2246</v>
      </c>
      <c r="I1282">
        <v>4.5</v>
      </c>
      <c r="J1282">
        <v>49</v>
      </c>
      <c r="K1282">
        <v>4</v>
      </c>
      <c r="L1282">
        <v>8984</v>
      </c>
      <c r="M1282" s="1">
        <v>45794</v>
      </c>
      <c r="N1282" t="s">
        <v>42</v>
      </c>
      <c r="O1282" t="str">
        <f t="shared" si="76"/>
        <v>May-2025</v>
      </c>
      <c r="P1282" s="21">
        <f t="shared" si="77"/>
        <v>2025</v>
      </c>
      <c r="Q1282">
        <f t="shared" si="78"/>
        <v>2</v>
      </c>
      <c r="T1282" t="str">
        <f t="shared" si="79"/>
        <v>High Sales</v>
      </c>
    </row>
    <row r="1283" spans="1:20" x14ac:dyDescent="0.3">
      <c r="A1283" t="s">
        <v>2589</v>
      </c>
      <c r="B1283" t="s">
        <v>2590</v>
      </c>
      <c r="C1283" t="s">
        <v>57</v>
      </c>
      <c r="D1283" t="s">
        <v>109</v>
      </c>
      <c r="E1283" t="s">
        <v>34</v>
      </c>
      <c r="F1283">
        <v>2911</v>
      </c>
      <c r="G1283">
        <v>10</v>
      </c>
      <c r="H1283">
        <v>2620</v>
      </c>
      <c r="I1283">
        <v>3.9</v>
      </c>
      <c r="J1283">
        <v>44</v>
      </c>
      <c r="K1283">
        <v>1</v>
      </c>
      <c r="L1283">
        <v>2620</v>
      </c>
      <c r="M1283" s="1">
        <v>45962</v>
      </c>
      <c r="N1283" t="s">
        <v>49</v>
      </c>
      <c r="O1283" t="str">
        <f t="shared" ref="O1283:O1346" si="80">TEXT(M1283,"MMM-YYYY")</f>
        <v>Nov-2025</v>
      </c>
      <c r="P1283" s="21">
        <f t="shared" ref="P1283:P1346" si="81">YEAR(M1283)</f>
        <v>2025</v>
      </c>
      <c r="Q1283">
        <f t="shared" ref="Q1283:Q1346" si="82">CHOOSE(MONTH(M1283),1,1,1,1,2,2,2,2,3,3,3,3,4,4,4,4)</f>
        <v>3</v>
      </c>
      <c r="T1283" t="str">
        <f t="shared" ref="T1283:T1346" si="83">IF(L1283&gt;5000,"High Sales","Low Sales")</f>
        <v>Low Sales</v>
      </c>
    </row>
    <row r="1284" spans="1:20" x14ac:dyDescent="0.3">
      <c r="A1284" t="s">
        <v>2591</v>
      </c>
      <c r="B1284" t="s">
        <v>2592</v>
      </c>
      <c r="C1284" t="s">
        <v>37</v>
      </c>
      <c r="D1284" t="s">
        <v>17</v>
      </c>
      <c r="E1284" t="s">
        <v>34</v>
      </c>
      <c r="F1284">
        <v>4336</v>
      </c>
      <c r="G1284">
        <v>10</v>
      </c>
      <c r="H1284">
        <v>3902</v>
      </c>
      <c r="I1284">
        <v>2.8</v>
      </c>
      <c r="J1284">
        <v>297</v>
      </c>
      <c r="K1284">
        <v>1</v>
      </c>
      <c r="L1284">
        <v>3902</v>
      </c>
      <c r="M1284" s="1">
        <v>45933</v>
      </c>
      <c r="N1284" t="s">
        <v>71</v>
      </c>
      <c r="O1284" t="str">
        <f t="shared" si="80"/>
        <v>Oct-2025</v>
      </c>
      <c r="P1284" s="21">
        <f t="shared" si="81"/>
        <v>2025</v>
      </c>
      <c r="Q1284">
        <f t="shared" si="82"/>
        <v>3</v>
      </c>
      <c r="T1284" t="str">
        <f t="shared" si="83"/>
        <v>Low Sales</v>
      </c>
    </row>
    <row r="1285" spans="1:20" x14ac:dyDescent="0.3">
      <c r="A1285" t="s">
        <v>2593</v>
      </c>
      <c r="B1285" t="s">
        <v>2594</v>
      </c>
      <c r="C1285" t="s">
        <v>52</v>
      </c>
      <c r="D1285" t="s">
        <v>23</v>
      </c>
      <c r="E1285" t="s">
        <v>34</v>
      </c>
      <c r="F1285">
        <v>985</v>
      </c>
      <c r="G1285">
        <v>20</v>
      </c>
      <c r="H1285">
        <v>788</v>
      </c>
      <c r="I1285">
        <v>4.2</v>
      </c>
      <c r="J1285">
        <v>291</v>
      </c>
      <c r="K1285">
        <v>1</v>
      </c>
      <c r="L1285">
        <v>788</v>
      </c>
      <c r="M1285" s="1">
        <v>45916</v>
      </c>
      <c r="N1285" t="s">
        <v>189</v>
      </c>
      <c r="O1285" t="str">
        <f t="shared" si="80"/>
        <v>Sep-2025</v>
      </c>
      <c r="P1285" s="21">
        <f t="shared" si="81"/>
        <v>2025</v>
      </c>
      <c r="Q1285">
        <f t="shared" si="82"/>
        <v>3</v>
      </c>
      <c r="T1285" t="str">
        <f t="shared" si="83"/>
        <v>Low Sales</v>
      </c>
    </row>
    <row r="1286" spans="1:20" x14ac:dyDescent="0.3">
      <c r="A1286" t="s">
        <v>2595</v>
      </c>
      <c r="B1286" t="s">
        <v>2596</v>
      </c>
      <c r="C1286" t="s">
        <v>16</v>
      </c>
      <c r="D1286" t="s">
        <v>109</v>
      </c>
      <c r="E1286" t="s">
        <v>161</v>
      </c>
      <c r="F1286">
        <v>792</v>
      </c>
      <c r="G1286">
        <v>15</v>
      </c>
      <c r="H1286">
        <v>673</v>
      </c>
      <c r="I1286">
        <v>4.7</v>
      </c>
      <c r="J1286">
        <v>226</v>
      </c>
      <c r="K1286">
        <v>1</v>
      </c>
      <c r="L1286">
        <v>673</v>
      </c>
      <c r="M1286" s="1">
        <v>45893</v>
      </c>
      <c r="N1286" t="s">
        <v>54</v>
      </c>
      <c r="O1286" t="str">
        <f t="shared" si="80"/>
        <v>Aug-2025</v>
      </c>
      <c r="P1286" s="21">
        <f t="shared" si="81"/>
        <v>2025</v>
      </c>
      <c r="Q1286">
        <f t="shared" si="82"/>
        <v>2</v>
      </c>
      <c r="T1286" t="str">
        <f t="shared" si="83"/>
        <v>Low Sales</v>
      </c>
    </row>
    <row r="1287" spans="1:20" x14ac:dyDescent="0.3">
      <c r="A1287" t="s">
        <v>2597</v>
      </c>
      <c r="B1287" t="s">
        <v>2598</v>
      </c>
      <c r="C1287" t="s">
        <v>57</v>
      </c>
      <c r="D1287" t="s">
        <v>109</v>
      </c>
      <c r="E1287" t="s">
        <v>161</v>
      </c>
      <c r="F1287">
        <v>604</v>
      </c>
      <c r="G1287">
        <v>0</v>
      </c>
      <c r="H1287">
        <v>604</v>
      </c>
      <c r="I1287">
        <v>3.6</v>
      </c>
      <c r="J1287">
        <v>178</v>
      </c>
      <c r="K1287">
        <v>1</v>
      </c>
      <c r="L1287">
        <v>604</v>
      </c>
      <c r="M1287" s="1">
        <v>45652</v>
      </c>
      <c r="N1287" t="s">
        <v>24</v>
      </c>
      <c r="O1287" t="str">
        <f t="shared" si="80"/>
        <v>Dec-2024</v>
      </c>
      <c r="P1287" s="21">
        <f t="shared" si="81"/>
        <v>2024</v>
      </c>
      <c r="Q1287">
        <f t="shared" si="82"/>
        <v>3</v>
      </c>
      <c r="T1287" t="str">
        <f t="shared" si="83"/>
        <v>Low Sales</v>
      </c>
    </row>
    <row r="1288" spans="1:20" x14ac:dyDescent="0.3">
      <c r="A1288" t="s">
        <v>2599</v>
      </c>
      <c r="B1288" t="s">
        <v>2600</v>
      </c>
      <c r="C1288" t="s">
        <v>37</v>
      </c>
      <c r="D1288" t="s">
        <v>46</v>
      </c>
      <c r="E1288" t="s">
        <v>161</v>
      </c>
      <c r="F1288">
        <v>2666</v>
      </c>
      <c r="G1288">
        <v>50</v>
      </c>
      <c r="H1288">
        <v>1333</v>
      </c>
      <c r="I1288">
        <v>3.2</v>
      </c>
      <c r="J1288">
        <v>89</v>
      </c>
      <c r="K1288">
        <v>1</v>
      </c>
      <c r="L1288">
        <v>1333</v>
      </c>
      <c r="M1288" s="1">
        <v>45482</v>
      </c>
      <c r="N1288" t="s">
        <v>75</v>
      </c>
      <c r="O1288" t="str">
        <f t="shared" si="80"/>
        <v>Jul-2024</v>
      </c>
      <c r="P1288" s="21">
        <f t="shared" si="81"/>
        <v>2024</v>
      </c>
      <c r="Q1288">
        <f t="shared" si="82"/>
        <v>2</v>
      </c>
      <c r="T1288" t="str">
        <f t="shared" si="83"/>
        <v>Low Sales</v>
      </c>
    </row>
    <row r="1289" spans="1:20" x14ac:dyDescent="0.3">
      <c r="A1289" t="s">
        <v>2601</v>
      </c>
      <c r="B1289" t="s">
        <v>2602</v>
      </c>
      <c r="C1289" t="s">
        <v>88</v>
      </c>
      <c r="D1289" t="s">
        <v>53</v>
      </c>
      <c r="E1289" t="s">
        <v>34</v>
      </c>
      <c r="F1289">
        <v>6561</v>
      </c>
      <c r="G1289">
        <v>25</v>
      </c>
      <c r="H1289">
        <v>4921</v>
      </c>
      <c r="I1289">
        <v>4.3</v>
      </c>
      <c r="J1289">
        <v>5</v>
      </c>
      <c r="K1289">
        <v>1</v>
      </c>
      <c r="L1289">
        <v>4921</v>
      </c>
      <c r="M1289" s="1">
        <v>45682</v>
      </c>
      <c r="N1289" t="s">
        <v>42</v>
      </c>
      <c r="O1289" t="str">
        <f t="shared" si="80"/>
        <v>Jan-2025</v>
      </c>
      <c r="P1289" s="21">
        <f t="shared" si="81"/>
        <v>2025</v>
      </c>
      <c r="Q1289">
        <f t="shared" si="82"/>
        <v>1</v>
      </c>
      <c r="T1289" t="str">
        <f t="shared" si="83"/>
        <v>Low Sales</v>
      </c>
    </row>
    <row r="1290" spans="1:20" x14ac:dyDescent="0.3">
      <c r="A1290" t="s">
        <v>2603</v>
      </c>
      <c r="B1290" t="s">
        <v>2604</v>
      </c>
      <c r="C1290" t="s">
        <v>22</v>
      </c>
      <c r="D1290" t="s">
        <v>17</v>
      </c>
      <c r="E1290" t="s">
        <v>34</v>
      </c>
      <c r="F1290">
        <v>2928</v>
      </c>
      <c r="G1290">
        <v>70</v>
      </c>
      <c r="H1290">
        <v>878</v>
      </c>
      <c r="I1290">
        <v>4.3</v>
      </c>
      <c r="J1290">
        <v>14</v>
      </c>
      <c r="K1290">
        <v>1</v>
      </c>
      <c r="L1290">
        <v>878</v>
      </c>
      <c r="M1290" s="1">
        <v>45703</v>
      </c>
      <c r="N1290" t="s">
        <v>78</v>
      </c>
      <c r="O1290" t="str">
        <f t="shared" si="80"/>
        <v>Feb-2025</v>
      </c>
      <c r="P1290" s="21">
        <f t="shared" si="81"/>
        <v>2025</v>
      </c>
      <c r="Q1290">
        <f t="shared" si="82"/>
        <v>1</v>
      </c>
      <c r="T1290" t="str">
        <f t="shared" si="83"/>
        <v>Low Sales</v>
      </c>
    </row>
    <row r="1291" spans="1:20" x14ac:dyDescent="0.3">
      <c r="A1291" t="s">
        <v>2605</v>
      </c>
      <c r="B1291" t="s">
        <v>2368</v>
      </c>
      <c r="C1291" t="s">
        <v>45</v>
      </c>
      <c r="D1291" t="s">
        <v>17</v>
      </c>
      <c r="E1291" t="s">
        <v>34</v>
      </c>
      <c r="F1291">
        <v>4453</v>
      </c>
      <c r="G1291">
        <v>30</v>
      </c>
      <c r="H1291">
        <v>3117</v>
      </c>
      <c r="I1291">
        <v>3.9</v>
      </c>
      <c r="J1291">
        <v>125</v>
      </c>
      <c r="K1291">
        <v>3</v>
      </c>
      <c r="L1291">
        <v>9351</v>
      </c>
      <c r="M1291" s="1">
        <v>45933</v>
      </c>
      <c r="N1291" t="s">
        <v>38</v>
      </c>
      <c r="O1291" t="str">
        <f t="shared" si="80"/>
        <v>Oct-2025</v>
      </c>
      <c r="P1291" s="21">
        <f t="shared" si="81"/>
        <v>2025</v>
      </c>
      <c r="Q1291">
        <f t="shared" si="82"/>
        <v>3</v>
      </c>
      <c r="T1291" t="str">
        <f t="shared" si="83"/>
        <v>High Sales</v>
      </c>
    </row>
    <row r="1292" spans="1:20" x14ac:dyDescent="0.3">
      <c r="A1292" t="s">
        <v>2606</v>
      </c>
      <c r="B1292" t="s">
        <v>2607</v>
      </c>
      <c r="C1292" t="s">
        <v>52</v>
      </c>
      <c r="D1292" t="s">
        <v>109</v>
      </c>
      <c r="E1292" t="s">
        <v>34</v>
      </c>
      <c r="F1292">
        <v>2184</v>
      </c>
      <c r="G1292">
        <v>20</v>
      </c>
      <c r="H1292">
        <v>1747</v>
      </c>
      <c r="I1292">
        <v>3.8</v>
      </c>
      <c r="J1292">
        <v>554</v>
      </c>
      <c r="K1292">
        <v>2</v>
      </c>
      <c r="L1292">
        <v>3494</v>
      </c>
      <c r="M1292" s="1">
        <v>45791</v>
      </c>
      <c r="N1292" t="s">
        <v>141</v>
      </c>
      <c r="O1292" t="str">
        <f t="shared" si="80"/>
        <v>May-2025</v>
      </c>
      <c r="P1292" s="21">
        <f t="shared" si="81"/>
        <v>2025</v>
      </c>
      <c r="Q1292">
        <f t="shared" si="82"/>
        <v>2</v>
      </c>
      <c r="T1292" t="str">
        <f t="shared" si="83"/>
        <v>Low Sales</v>
      </c>
    </row>
    <row r="1293" spans="1:20" x14ac:dyDescent="0.3">
      <c r="A1293" t="s">
        <v>2608</v>
      </c>
      <c r="B1293" t="s">
        <v>2609</v>
      </c>
      <c r="C1293" t="s">
        <v>22</v>
      </c>
      <c r="D1293" t="s">
        <v>53</v>
      </c>
      <c r="E1293" t="s">
        <v>34</v>
      </c>
      <c r="F1293">
        <v>7464</v>
      </c>
      <c r="G1293">
        <v>30</v>
      </c>
      <c r="H1293">
        <v>5225</v>
      </c>
      <c r="I1293">
        <v>4.0999999999999996</v>
      </c>
      <c r="J1293">
        <v>42</v>
      </c>
      <c r="K1293">
        <v>1</v>
      </c>
      <c r="L1293">
        <v>5225</v>
      </c>
      <c r="M1293" s="1">
        <v>45410</v>
      </c>
      <c r="N1293" t="s">
        <v>85</v>
      </c>
      <c r="O1293" t="str">
        <f t="shared" si="80"/>
        <v>Apr-2024</v>
      </c>
      <c r="P1293" s="21">
        <f t="shared" si="81"/>
        <v>2024</v>
      </c>
      <c r="Q1293">
        <f t="shared" si="82"/>
        <v>1</v>
      </c>
      <c r="T1293" t="str">
        <f t="shared" si="83"/>
        <v>High Sales</v>
      </c>
    </row>
    <row r="1294" spans="1:20" x14ac:dyDescent="0.3">
      <c r="A1294" t="s">
        <v>2610</v>
      </c>
      <c r="B1294" t="s">
        <v>2611</v>
      </c>
      <c r="C1294" t="s">
        <v>116</v>
      </c>
      <c r="D1294" t="s">
        <v>33</v>
      </c>
      <c r="E1294" t="s">
        <v>18</v>
      </c>
      <c r="F1294">
        <v>3821</v>
      </c>
      <c r="G1294">
        <v>15</v>
      </c>
      <c r="H1294">
        <v>3248</v>
      </c>
      <c r="I1294">
        <v>3.6</v>
      </c>
      <c r="J1294">
        <v>82</v>
      </c>
      <c r="K1294">
        <v>2</v>
      </c>
      <c r="L1294">
        <v>6496</v>
      </c>
      <c r="M1294" s="1">
        <v>46003</v>
      </c>
      <c r="N1294" t="s">
        <v>189</v>
      </c>
      <c r="O1294" t="str">
        <f t="shared" si="80"/>
        <v>Dec-2025</v>
      </c>
      <c r="P1294" s="21">
        <f t="shared" si="81"/>
        <v>2025</v>
      </c>
      <c r="Q1294">
        <f t="shared" si="82"/>
        <v>3</v>
      </c>
      <c r="T1294" t="str">
        <f t="shared" si="83"/>
        <v>High Sales</v>
      </c>
    </row>
    <row r="1295" spans="1:20" x14ac:dyDescent="0.3">
      <c r="A1295" t="s">
        <v>2612</v>
      </c>
      <c r="B1295" t="s">
        <v>2613</v>
      </c>
      <c r="C1295" t="s">
        <v>16</v>
      </c>
      <c r="D1295" t="s">
        <v>28</v>
      </c>
      <c r="E1295" t="s">
        <v>34</v>
      </c>
      <c r="F1295">
        <v>8668</v>
      </c>
      <c r="G1295">
        <v>10</v>
      </c>
      <c r="H1295">
        <v>7801</v>
      </c>
      <c r="I1295">
        <v>3.6</v>
      </c>
      <c r="J1295">
        <v>12</v>
      </c>
      <c r="K1295">
        <v>4</v>
      </c>
      <c r="L1295">
        <v>31204</v>
      </c>
      <c r="M1295" s="1">
        <v>45860</v>
      </c>
      <c r="N1295" t="s">
        <v>168</v>
      </c>
      <c r="O1295" t="str">
        <f t="shared" si="80"/>
        <v>Jul-2025</v>
      </c>
      <c r="P1295" s="21">
        <f t="shared" si="81"/>
        <v>2025</v>
      </c>
      <c r="Q1295">
        <f t="shared" si="82"/>
        <v>2</v>
      </c>
      <c r="T1295" t="str">
        <f t="shared" si="83"/>
        <v>High Sales</v>
      </c>
    </row>
    <row r="1296" spans="1:20" x14ac:dyDescent="0.3">
      <c r="A1296" t="s">
        <v>2614</v>
      </c>
      <c r="B1296" t="s">
        <v>2615</v>
      </c>
      <c r="C1296" t="s">
        <v>37</v>
      </c>
      <c r="D1296" t="s">
        <v>109</v>
      </c>
      <c r="E1296" t="s">
        <v>34</v>
      </c>
      <c r="F1296">
        <v>2941</v>
      </c>
      <c r="G1296">
        <v>10</v>
      </c>
      <c r="H1296">
        <v>2647</v>
      </c>
      <c r="I1296">
        <v>4.4000000000000004</v>
      </c>
      <c r="J1296">
        <v>217</v>
      </c>
      <c r="K1296">
        <v>1</v>
      </c>
      <c r="L1296">
        <v>2647</v>
      </c>
      <c r="M1296" s="1">
        <v>45689</v>
      </c>
      <c r="N1296" t="s">
        <v>85</v>
      </c>
      <c r="O1296" t="str">
        <f t="shared" si="80"/>
        <v>Feb-2025</v>
      </c>
      <c r="P1296" s="21">
        <f t="shared" si="81"/>
        <v>2025</v>
      </c>
      <c r="Q1296">
        <f t="shared" si="82"/>
        <v>1</v>
      </c>
      <c r="T1296" t="str">
        <f t="shared" si="83"/>
        <v>Low Sales</v>
      </c>
    </row>
    <row r="1297" spans="1:20" x14ac:dyDescent="0.3">
      <c r="A1297" t="s">
        <v>2616</v>
      </c>
      <c r="B1297" t="s">
        <v>2617</v>
      </c>
      <c r="C1297" t="s">
        <v>88</v>
      </c>
      <c r="D1297" t="s">
        <v>41</v>
      </c>
      <c r="E1297" t="s">
        <v>74</v>
      </c>
      <c r="F1297">
        <v>2290</v>
      </c>
      <c r="G1297">
        <v>20</v>
      </c>
      <c r="H1297">
        <v>1832</v>
      </c>
      <c r="I1297">
        <v>3.5</v>
      </c>
      <c r="J1297">
        <v>292</v>
      </c>
      <c r="K1297">
        <v>1</v>
      </c>
      <c r="L1297">
        <v>1832</v>
      </c>
      <c r="M1297" s="1">
        <v>45334</v>
      </c>
      <c r="N1297" t="s">
        <v>64</v>
      </c>
      <c r="O1297" t="str">
        <f t="shared" si="80"/>
        <v>Feb-2024</v>
      </c>
      <c r="P1297" s="21">
        <f t="shared" si="81"/>
        <v>2024</v>
      </c>
      <c r="Q1297">
        <f t="shared" si="82"/>
        <v>1</v>
      </c>
      <c r="T1297" t="str">
        <f t="shared" si="83"/>
        <v>Low Sales</v>
      </c>
    </row>
    <row r="1298" spans="1:20" x14ac:dyDescent="0.3">
      <c r="A1298" t="s">
        <v>2618</v>
      </c>
      <c r="B1298" t="s">
        <v>2619</v>
      </c>
      <c r="C1298" t="s">
        <v>57</v>
      </c>
      <c r="D1298" t="s">
        <v>109</v>
      </c>
      <c r="E1298" t="s">
        <v>161</v>
      </c>
      <c r="F1298">
        <v>548</v>
      </c>
      <c r="G1298">
        <v>50</v>
      </c>
      <c r="H1298">
        <v>274</v>
      </c>
      <c r="I1298">
        <v>3.2</v>
      </c>
      <c r="J1298">
        <v>80</v>
      </c>
      <c r="K1298">
        <v>3</v>
      </c>
      <c r="L1298">
        <v>822</v>
      </c>
      <c r="M1298" s="1">
        <v>45548</v>
      </c>
      <c r="N1298" t="s">
        <v>85</v>
      </c>
      <c r="O1298" t="str">
        <f t="shared" si="80"/>
        <v>Sep-2024</v>
      </c>
      <c r="P1298" s="21">
        <f t="shared" si="81"/>
        <v>2024</v>
      </c>
      <c r="Q1298">
        <f t="shared" si="82"/>
        <v>3</v>
      </c>
      <c r="T1298" t="str">
        <f t="shared" si="83"/>
        <v>Low Sales</v>
      </c>
    </row>
    <row r="1299" spans="1:20" x14ac:dyDescent="0.3">
      <c r="A1299" t="s">
        <v>2620</v>
      </c>
      <c r="B1299" t="s">
        <v>2621</v>
      </c>
      <c r="C1299" t="s">
        <v>88</v>
      </c>
      <c r="D1299" t="s">
        <v>109</v>
      </c>
      <c r="E1299" t="s">
        <v>34</v>
      </c>
      <c r="F1299">
        <v>2455</v>
      </c>
      <c r="G1299">
        <v>15</v>
      </c>
      <c r="H1299">
        <v>2087</v>
      </c>
      <c r="I1299">
        <v>3.8</v>
      </c>
      <c r="J1299">
        <v>205</v>
      </c>
      <c r="K1299">
        <v>1</v>
      </c>
      <c r="L1299">
        <v>2087</v>
      </c>
      <c r="M1299" s="1">
        <v>45522</v>
      </c>
      <c r="N1299" t="s">
        <v>85</v>
      </c>
      <c r="O1299" t="str">
        <f t="shared" si="80"/>
        <v>Aug-2024</v>
      </c>
      <c r="P1299" s="21">
        <f t="shared" si="81"/>
        <v>2024</v>
      </c>
      <c r="Q1299">
        <f t="shared" si="82"/>
        <v>2</v>
      </c>
      <c r="T1299" t="str">
        <f t="shared" si="83"/>
        <v>Low Sales</v>
      </c>
    </row>
    <row r="1300" spans="1:20" x14ac:dyDescent="0.3">
      <c r="A1300" t="s">
        <v>2622</v>
      </c>
      <c r="B1300" t="s">
        <v>2623</v>
      </c>
      <c r="C1300" t="s">
        <v>27</v>
      </c>
      <c r="D1300" t="s">
        <v>109</v>
      </c>
      <c r="E1300" t="s">
        <v>18</v>
      </c>
      <c r="F1300">
        <v>1496</v>
      </c>
      <c r="G1300">
        <v>25</v>
      </c>
      <c r="H1300">
        <v>1122</v>
      </c>
      <c r="I1300">
        <v>3.9</v>
      </c>
      <c r="J1300">
        <v>87</v>
      </c>
      <c r="K1300">
        <v>1</v>
      </c>
      <c r="L1300">
        <v>1122</v>
      </c>
      <c r="M1300" s="1">
        <v>45438</v>
      </c>
      <c r="N1300" t="s">
        <v>24</v>
      </c>
      <c r="O1300" t="str">
        <f t="shared" si="80"/>
        <v>May-2024</v>
      </c>
      <c r="P1300" s="21">
        <f t="shared" si="81"/>
        <v>2024</v>
      </c>
      <c r="Q1300">
        <f t="shared" si="82"/>
        <v>2</v>
      </c>
      <c r="T1300" t="str">
        <f t="shared" si="83"/>
        <v>Low Sales</v>
      </c>
    </row>
    <row r="1301" spans="1:20" x14ac:dyDescent="0.3">
      <c r="A1301" t="s">
        <v>2624</v>
      </c>
      <c r="B1301" t="s">
        <v>2625</v>
      </c>
      <c r="C1301" t="s">
        <v>32</v>
      </c>
      <c r="D1301" t="s">
        <v>23</v>
      </c>
      <c r="E1301" t="s">
        <v>34</v>
      </c>
      <c r="F1301">
        <v>933</v>
      </c>
      <c r="G1301">
        <v>25</v>
      </c>
      <c r="H1301">
        <v>700</v>
      </c>
      <c r="I1301">
        <v>4.3</v>
      </c>
      <c r="J1301">
        <v>358</v>
      </c>
      <c r="K1301">
        <v>2</v>
      </c>
      <c r="L1301">
        <v>1400</v>
      </c>
      <c r="M1301" s="1">
        <v>45621</v>
      </c>
      <c r="N1301" t="s">
        <v>102</v>
      </c>
      <c r="O1301" t="str">
        <f t="shared" si="80"/>
        <v>Nov-2024</v>
      </c>
      <c r="P1301" s="21">
        <f t="shared" si="81"/>
        <v>2024</v>
      </c>
      <c r="Q1301">
        <f t="shared" si="82"/>
        <v>3</v>
      </c>
      <c r="T1301" t="str">
        <f t="shared" si="83"/>
        <v>Low Sales</v>
      </c>
    </row>
    <row r="1302" spans="1:20" x14ac:dyDescent="0.3">
      <c r="A1302" t="s">
        <v>2626</v>
      </c>
      <c r="B1302" t="s">
        <v>2627</v>
      </c>
      <c r="C1302" t="s">
        <v>32</v>
      </c>
      <c r="D1302" t="s">
        <v>17</v>
      </c>
      <c r="E1302" t="s">
        <v>18</v>
      </c>
      <c r="F1302">
        <v>4112</v>
      </c>
      <c r="G1302">
        <v>0</v>
      </c>
      <c r="H1302">
        <v>4112</v>
      </c>
      <c r="I1302">
        <v>3.8</v>
      </c>
      <c r="J1302">
        <v>136</v>
      </c>
      <c r="K1302">
        <v>2</v>
      </c>
      <c r="L1302">
        <v>8224</v>
      </c>
      <c r="M1302" s="1">
        <v>45872</v>
      </c>
      <c r="N1302" t="s">
        <v>29</v>
      </c>
      <c r="O1302" t="str">
        <f t="shared" si="80"/>
        <v>Aug-2025</v>
      </c>
      <c r="P1302" s="21">
        <f t="shared" si="81"/>
        <v>2025</v>
      </c>
      <c r="Q1302">
        <f t="shared" si="82"/>
        <v>2</v>
      </c>
      <c r="T1302" t="str">
        <f t="shared" si="83"/>
        <v>High Sales</v>
      </c>
    </row>
    <row r="1303" spans="1:20" x14ac:dyDescent="0.3">
      <c r="A1303" t="s">
        <v>2628</v>
      </c>
      <c r="B1303" t="s">
        <v>343</v>
      </c>
      <c r="C1303" t="s">
        <v>45</v>
      </c>
      <c r="D1303" t="s">
        <v>23</v>
      </c>
      <c r="E1303" t="s">
        <v>34</v>
      </c>
      <c r="F1303">
        <v>4692</v>
      </c>
      <c r="G1303">
        <v>50</v>
      </c>
      <c r="H1303">
        <v>2346</v>
      </c>
      <c r="I1303">
        <v>4.8</v>
      </c>
      <c r="J1303">
        <v>203</v>
      </c>
      <c r="K1303">
        <v>1</v>
      </c>
      <c r="L1303">
        <v>2346</v>
      </c>
      <c r="M1303" s="1">
        <v>45994</v>
      </c>
      <c r="N1303" t="s">
        <v>150</v>
      </c>
      <c r="O1303" t="str">
        <f t="shared" si="80"/>
        <v>Dec-2025</v>
      </c>
      <c r="P1303" s="21">
        <f t="shared" si="81"/>
        <v>2025</v>
      </c>
      <c r="Q1303">
        <f t="shared" si="82"/>
        <v>3</v>
      </c>
      <c r="T1303" t="str">
        <f t="shared" si="83"/>
        <v>Low Sales</v>
      </c>
    </row>
    <row r="1304" spans="1:20" x14ac:dyDescent="0.3">
      <c r="A1304" t="s">
        <v>2629</v>
      </c>
      <c r="B1304" t="s">
        <v>2630</v>
      </c>
      <c r="C1304" t="s">
        <v>88</v>
      </c>
      <c r="D1304" t="s">
        <v>53</v>
      </c>
      <c r="E1304" t="s">
        <v>74</v>
      </c>
      <c r="F1304">
        <v>3405</v>
      </c>
      <c r="G1304">
        <v>20</v>
      </c>
      <c r="H1304">
        <v>2724</v>
      </c>
      <c r="I1304">
        <v>4.0999999999999996</v>
      </c>
      <c r="J1304">
        <v>225</v>
      </c>
      <c r="K1304">
        <v>1</v>
      </c>
      <c r="L1304">
        <v>2724</v>
      </c>
      <c r="M1304" s="1">
        <v>45448</v>
      </c>
      <c r="N1304" t="s">
        <v>91</v>
      </c>
      <c r="O1304" t="str">
        <f t="shared" si="80"/>
        <v>Jun-2024</v>
      </c>
      <c r="P1304" s="21">
        <f t="shared" si="81"/>
        <v>2024</v>
      </c>
      <c r="Q1304">
        <f t="shared" si="82"/>
        <v>2</v>
      </c>
      <c r="T1304" t="str">
        <f t="shared" si="83"/>
        <v>Low Sales</v>
      </c>
    </row>
    <row r="1305" spans="1:20" x14ac:dyDescent="0.3">
      <c r="A1305" t="s">
        <v>2631</v>
      </c>
      <c r="B1305" t="s">
        <v>2632</v>
      </c>
      <c r="C1305" t="s">
        <v>88</v>
      </c>
      <c r="D1305" t="s">
        <v>46</v>
      </c>
      <c r="E1305" t="s">
        <v>161</v>
      </c>
      <c r="F1305">
        <v>5215</v>
      </c>
      <c r="G1305">
        <v>60</v>
      </c>
      <c r="H1305">
        <v>2086</v>
      </c>
      <c r="I1305">
        <v>3.7</v>
      </c>
      <c r="J1305">
        <v>51</v>
      </c>
      <c r="K1305">
        <v>5</v>
      </c>
      <c r="L1305">
        <v>10430</v>
      </c>
      <c r="M1305" s="1">
        <v>45456</v>
      </c>
      <c r="N1305" t="s">
        <v>102</v>
      </c>
      <c r="O1305" t="str">
        <f t="shared" si="80"/>
        <v>Jun-2024</v>
      </c>
      <c r="P1305" s="21">
        <f t="shared" si="81"/>
        <v>2024</v>
      </c>
      <c r="Q1305">
        <f t="shared" si="82"/>
        <v>2</v>
      </c>
      <c r="T1305" t="str">
        <f t="shared" si="83"/>
        <v>High Sales</v>
      </c>
    </row>
    <row r="1306" spans="1:20" x14ac:dyDescent="0.3">
      <c r="A1306" t="s">
        <v>2633</v>
      </c>
      <c r="B1306" t="s">
        <v>2634</v>
      </c>
      <c r="C1306" t="s">
        <v>16</v>
      </c>
      <c r="D1306" t="s">
        <v>46</v>
      </c>
      <c r="E1306" t="s">
        <v>18</v>
      </c>
      <c r="F1306">
        <v>10830</v>
      </c>
      <c r="G1306">
        <v>20</v>
      </c>
      <c r="H1306">
        <v>8664</v>
      </c>
      <c r="I1306">
        <v>4.3</v>
      </c>
      <c r="J1306">
        <v>490</v>
      </c>
      <c r="K1306">
        <v>3</v>
      </c>
      <c r="L1306">
        <v>25992</v>
      </c>
      <c r="M1306" s="1">
        <v>45703</v>
      </c>
      <c r="N1306" t="s">
        <v>58</v>
      </c>
      <c r="O1306" t="str">
        <f t="shared" si="80"/>
        <v>Feb-2025</v>
      </c>
      <c r="P1306" s="21">
        <f t="shared" si="81"/>
        <v>2025</v>
      </c>
      <c r="Q1306">
        <f t="shared" si="82"/>
        <v>1</v>
      </c>
      <c r="T1306" t="str">
        <f t="shared" si="83"/>
        <v>High Sales</v>
      </c>
    </row>
    <row r="1307" spans="1:20" x14ac:dyDescent="0.3">
      <c r="A1307" t="s">
        <v>2635</v>
      </c>
      <c r="B1307" t="s">
        <v>2636</v>
      </c>
      <c r="C1307" t="s">
        <v>52</v>
      </c>
      <c r="D1307" t="s">
        <v>41</v>
      </c>
      <c r="E1307" t="s">
        <v>34</v>
      </c>
      <c r="F1307">
        <v>2276</v>
      </c>
      <c r="G1307">
        <v>30</v>
      </c>
      <c r="H1307">
        <v>1593</v>
      </c>
      <c r="I1307">
        <v>4.8</v>
      </c>
      <c r="J1307">
        <v>34</v>
      </c>
      <c r="K1307">
        <v>4</v>
      </c>
      <c r="L1307">
        <v>6372</v>
      </c>
      <c r="M1307" s="1">
        <v>45766</v>
      </c>
      <c r="N1307" t="s">
        <v>102</v>
      </c>
      <c r="O1307" t="str">
        <f t="shared" si="80"/>
        <v>Apr-2025</v>
      </c>
      <c r="P1307" s="21">
        <f t="shared" si="81"/>
        <v>2025</v>
      </c>
      <c r="Q1307">
        <f t="shared" si="82"/>
        <v>1</v>
      </c>
      <c r="T1307" t="str">
        <f t="shared" si="83"/>
        <v>High Sales</v>
      </c>
    </row>
    <row r="1308" spans="1:20" x14ac:dyDescent="0.3">
      <c r="A1308" t="s">
        <v>2637</v>
      </c>
      <c r="B1308" t="s">
        <v>2638</v>
      </c>
      <c r="C1308" t="s">
        <v>52</v>
      </c>
      <c r="D1308" t="s">
        <v>46</v>
      </c>
      <c r="E1308" t="s">
        <v>34</v>
      </c>
      <c r="F1308">
        <v>5520</v>
      </c>
      <c r="G1308">
        <v>15</v>
      </c>
      <c r="H1308">
        <v>4692</v>
      </c>
      <c r="I1308">
        <v>4.4000000000000004</v>
      </c>
      <c r="J1308">
        <v>64</v>
      </c>
      <c r="K1308">
        <v>1</v>
      </c>
      <c r="L1308">
        <v>4692</v>
      </c>
      <c r="M1308" s="1">
        <v>45967</v>
      </c>
      <c r="N1308" t="s">
        <v>150</v>
      </c>
      <c r="O1308" t="str">
        <f t="shared" si="80"/>
        <v>Nov-2025</v>
      </c>
      <c r="P1308" s="21">
        <f t="shared" si="81"/>
        <v>2025</v>
      </c>
      <c r="Q1308">
        <f t="shared" si="82"/>
        <v>3</v>
      </c>
      <c r="T1308" t="str">
        <f t="shared" si="83"/>
        <v>Low Sales</v>
      </c>
    </row>
    <row r="1309" spans="1:20" x14ac:dyDescent="0.3">
      <c r="A1309" t="s">
        <v>2639</v>
      </c>
      <c r="B1309" t="s">
        <v>1123</v>
      </c>
      <c r="C1309" t="s">
        <v>37</v>
      </c>
      <c r="D1309" t="s">
        <v>41</v>
      </c>
      <c r="E1309" t="s">
        <v>34</v>
      </c>
      <c r="F1309">
        <v>1976</v>
      </c>
      <c r="G1309">
        <v>15</v>
      </c>
      <c r="H1309">
        <v>1680</v>
      </c>
      <c r="I1309">
        <v>3.3</v>
      </c>
      <c r="J1309">
        <v>196</v>
      </c>
      <c r="K1309">
        <v>1</v>
      </c>
      <c r="L1309">
        <v>1680</v>
      </c>
      <c r="M1309" s="1">
        <v>45847</v>
      </c>
      <c r="N1309" t="s">
        <v>91</v>
      </c>
      <c r="O1309" t="str">
        <f t="shared" si="80"/>
        <v>Jul-2025</v>
      </c>
      <c r="P1309" s="21">
        <f t="shared" si="81"/>
        <v>2025</v>
      </c>
      <c r="Q1309">
        <f t="shared" si="82"/>
        <v>2</v>
      </c>
      <c r="T1309" t="str">
        <f t="shared" si="83"/>
        <v>Low Sales</v>
      </c>
    </row>
    <row r="1310" spans="1:20" x14ac:dyDescent="0.3">
      <c r="A1310" t="s">
        <v>2640</v>
      </c>
      <c r="B1310" t="s">
        <v>2641</v>
      </c>
      <c r="C1310" t="s">
        <v>22</v>
      </c>
      <c r="D1310" t="s">
        <v>17</v>
      </c>
      <c r="E1310" t="s">
        <v>18</v>
      </c>
      <c r="F1310">
        <v>4507</v>
      </c>
      <c r="G1310">
        <v>25</v>
      </c>
      <c r="H1310">
        <v>3380</v>
      </c>
      <c r="I1310">
        <v>3.9</v>
      </c>
      <c r="J1310">
        <v>118</v>
      </c>
      <c r="K1310">
        <v>1</v>
      </c>
      <c r="L1310">
        <v>3380</v>
      </c>
      <c r="M1310" s="1">
        <v>45821</v>
      </c>
      <c r="N1310" t="s">
        <v>71</v>
      </c>
      <c r="O1310" t="str">
        <f t="shared" si="80"/>
        <v>Jun-2025</v>
      </c>
      <c r="P1310" s="21">
        <f t="shared" si="81"/>
        <v>2025</v>
      </c>
      <c r="Q1310">
        <f t="shared" si="82"/>
        <v>2</v>
      </c>
      <c r="T1310" t="str">
        <f t="shared" si="83"/>
        <v>Low Sales</v>
      </c>
    </row>
    <row r="1311" spans="1:20" x14ac:dyDescent="0.3">
      <c r="A1311" t="s">
        <v>2642</v>
      </c>
      <c r="B1311" t="s">
        <v>2643</v>
      </c>
      <c r="C1311" t="s">
        <v>22</v>
      </c>
      <c r="D1311" t="s">
        <v>17</v>
      </c>
      <c r="E1311" t="s">
        <v>34</v>
      </c>
      <c r="F1311">
        <v>6765</v>
      </c>
      <c r="G1311">
        <v>30</v>
      </c>
      <c r="H1311">
        <v>4736</v>
      </c>
      <c r="I1311">
        <v>4.2</v>
      </c>
      <c r="J1311">
        <v>123</v>
      </c>
      <c r="K1311">
        <v>5</v>
      </c>
      <c r="L1311">
        <v>23680</v>
      </c>
      <c r="M1311" s="1">
        <v>45988</v>
      </c>
      <c r="N1311" t="s">
        <v>54</v>
      </c>
      <c r="O1311" t="str">
        <f t="shared" si="80"/>
        <v>Nov-2025</v>
      </c>
      <c r="P1311" s="21">
        <f t="shared" si="81"/>
        <v>2025</v>
      </c>
      <c r="Q1311">
        <f t="shared" si="82"/>
        <v>3</v>
      </c>
      <c r="T1311" t="str">
        <f t="shared" si="83"/>
        <v>High Sales</v>
      </c>
    </row>
    <row r="1312" spans="1:20" x14ac:dyDescent="0.3">
      <c r="A1312" t="s">
        <v>2644</v>
      </c>
      <c r="B1312" t="s">
        <v>1685</v>
      </c>
      <c r="C1312" t="s">
        <v>45</v>
      </c>
      <c r="D1312" t="s">
        <v>17</v>
      </c>
      <c r="E1312" t="s">
        <v>18</v>
      </c>
      <c r="F1312">
        <v>4359</v>
      </c>
      <c r="G1312">
        <v>20</v>
      </c>
      <c r="H1312">
        <v>3487</v>
      </c>
      <c r="I1312">
        <v>4.4000000000000004</v>
      </c>
      <c r="J1312">
        <v>278</v>
      </c>
      <c r="K1312">
        <v>3</v>
      </c>
      <c r="L1312">
        <v>10461</v>
      </c>
      <c r="M1312" s="1">
        <v>45425</v>
      </c>
      <c r="N1312" t="s">
        <v>168</v>
      </c>
      <c r="O1312" t="str">
        <f t="shared" si="80"/>
        <v>May-2024</v>
      </c>
      <c r="P1312" s="21">
        <f t="shared" si="81"/>
        <v>2024</v>
      </c>
      <c r="Q1312">
        <f t="shared" si="82"/>
        <v>2</v>
      </c>
      <c r="T1312" t="str">
        <f t="shared" si="83"/>
        <v>High Sales</v>
      </c>
    </row>
    <row r="1313" spans="1:20" x14ac:dyDescent="0.3">
      <c r="A1313" t="s">
        <v>2645</v>
      </c>
      <c r="B1313" t="s">
        <v>2646</v>
      </c>
      <c r="C1313" t="s">
        <v>32</v>
      </c>
      <c r="D1313" t="s">
        <v>23</v>
      </c>
      <c r="E1313" t="s">
        <v>18</v>
      </c>
      <c r="F1313">
        <v>965</v>
      </c>
      <c r="G1313">
        <v>0</v>
      </c>
      <c r="H1313">
        <v>965</v>
      </c>
      <c r="I1313">
        <v>4</v>
      </c>
      <c r="J1313">
        <v>182</v>
      </c>
      <c r="K1313">
        <v>1</v>
      </c>
      <c r="L1313">
        <v>965</v>
      </c>
      <c r="M1313" s="1">
        <v>45384</v>
      </c>
      <c r="N1313" t="s">
        <v>49</v>
      </c>
      <c r="O1313" t="str">
        <f t="shared" si="80"/>
        <v>Apr-2024</v>
      </c>
      <c r="P1313" s="21">
        <f t="shared" si="81"/>
        <v>2024</v>
      </c>
      <c r="Q1313">
        <f t="shared" si="82"/>
        <v>1</v>
      </c>
      <c r="T1313" t="str">
        <f t="shared" si="83"/>
        <v>Low Sales</v>
      </c>
    </row>
    <row r="1314" spans="1:20" x14ac:dyDescent="0.3">
      <c r="A1314" t="s">
        <v>2647</v>
      </c>
      <c r="B1314" t="s">
        <v>2648</v>
      </c>
      <c r="C1314" t="s">
        <v>116</v>
      </c>
      <c r="D1314" t="s">
        <v>17</v>
      </c>
      <c r="E1314" t="s">
        <v>34</v>
      </c>
      <c r="F1314">
        <v>1530</v>
      </c>
      <c r="G1314">
        <v>20</v>
      </c>
      <c r="H1314">
        <v>1224</v>
      </c>
      <c r="I1314">
        <v>3.9</v>
      </c>
      <c r="J1314">
        <v>400</v>
      </c>
      <c r="K1314">
        <v>1</v>
      </c>
      <c r="L1314">
        <v>1224</v>
      </c>
      <c r="M1314" s="1">
        <v>45749</v>
      </c>
      <c r="N1314" t="s">
        <v>168</v>
      </c>
      <c r="O1314" t="str">
        <f t="shared" si="80"/>
        <v>Apr-2025</v>
      </c>
      <c r="P1314" s="21">
        <f t="shared" si="81"/>
        <v>2025</v>
      </c>
      <c r="Q1314">
        <f t="shared" si="82"/>
        <v>1</v>
      </c>
      <c r="T1314" t="str">
        <f t="shared" si="83"/>
        <v>Low Sales</v>
      </c>
    </row>
    <row r="1315" spans="1:20" x14ac:dyDescent="0.3">
      <c r="A1315" t="s">
        <v>2649</v>
      </c>
      <c r="B1315" t="s">
        <v>2650</v>
      </c>
      <c r="C1315" t="s">
        <v>16</v>
      </c>
      <c r="D1315" t="s">
        <v>28</v>
      </c>
      <c r="E1315" t="s">
        <v>34</v>
      </c>
      <c r="F1315">
        <v>9074</v>
      </c>
      <c r="G1315">
        <v>25</v>
      </c>
      <c r="H1315">
        <v>6806</v>
      </c>
      <c r="I1315">
        <v>5</v>
      </c>
      <c r="J1315">
        <v>186</v>
      </c>
      <c r="K1315">
        <v>1</v>
      </c>
      <c r="L1315">
        <v>6806</v>
      </c>
      <c r="M1315" s="1">
        <v>45413</v>
      </c>
      <c r="N1315" t="s">
        <v>24</v>
      </c>
      <c r="O1315" t="str">
        <f t="shared" si="80"/>
        <v>May-2024</v>
      </c>
      <c r="P1315" s="21">
        <f t="shared" si="81"/>
        <v>2024</v>
      </c>
      <c r="Q1315">
        <f t="shared" si="82"/>
        <v>2</v>
      </c>
      <c r="T1315" t="str">
        <f t="shared" si="83"/>
        <v>High Sales</v>
      </c>
    </row>
    <row r="1316" spans="1:20" x14ac:dyDescent="0.3">
      <c r="A1316" t="s">
        <v>2651</v>
      </c>
      <c r="B1316" t="s">
        <v>2652</v>
      </c>
      <c r="C1316" t="s">
        <v>37</v>
      </c>
      <c r="D1316" t="s">
        <v>53</v>
      </c>
      <c r="E1316" t="s">
        <v>74</v>
      </c>
      <c r="F1316">
        <v>3711</v>
      </c>
      <c r="G1316">
        <v>30</v>
      </c>
      <c r="H1316">
        <v>2598</v>
      </c>
      <c r="I1316">
        <v>4.4000000000000004</v>
      </c>
      <c r="J1316">
        <v>63</v>
      </c>
      <c r="K1316">
        <v>5</v>
      </c>
      <c r="L1316">
        <v>12990</v>
      </c>
      <c r="M1316" s="1">
        <v>45971</v>
      </c>
      <c r="N1316" t="s">
        <v>58</v>
      </c>
      <c r="O1316" t="str">
        <f t="shared" si="80"/>
        <v>Nov-2025</v>
      </c>
      <c r="P1316" s="21">
        <f t="shared" si="81"/>
        <v>2025</v>
      </c>
      <c r="Q1316">
        <f t="shared" si="82"/>
        <v>3</v>
      </c>
      <c r="T1316" t="str">
        <f t="shared" si="83"/>
        <v>High Sales</v>
      </c>
    </row>
    <row r="1317" spans="1:20" x14ac:dyDescent="0.3">
      <c r="A1317" t="s">
        <v>2653</v>
      </c>
      <c r="B1317" t="s">
        <v>2654</v>
      </c>
      <c r="C1317" t="s">
        <v>22</v>
      </c>
      <c r="D1317" t="s">
        <v>46</v>
      </c>
      <c r="E1317" t="s">
        <v>74</v>
      </c>
      <c r="F1317">
        <v>11083</v>
      </c>
      <c r="G1317">
        <v>20</v>
      </c>
      <c r="H1317">
        <v>8866</v>
      </c>
      <c r="I1317">
        <v>4.3</v>
      </c>
      <c r="J1317">
        <v>256</v>
      </c>
      <c r="K1317">
        <v>2</v>
      </c>
      <c r="L1317">
        <v>17732</v>
      </c>
      <c r="M1317" s="1">
        <v>45892</v>
      </c>
      <c r="N1317" t="s">
        <v>102</v>
      </c>
      <c r="O1317" t="str">
        <f t="shared" si="80"/>
        <v>Aug-2025</v>
      </c>
      <c r="P1317" s="21">
        <f t="shared" si="81"/>
        <v>2025</v>
      </c>
      <c r="Q1317">
        <f t="shared" si="82"/>
        <v>2</v>
      </c>
      <c r="T1317" t="str">
        <f t="shared" si="83"/>
        <v>High Sales</v>
      </c>
    </row>
    <row r="1318" spans="1:20" x14ac:dyDescent="0.3">
      <c r="A1318" t="s">
        <v>2655</v>
      </c>
      <c r="B1318" t="s">
        <v>2656</v>
      </c>
      <c r="C1318" t="s">
        <v>27</v>
      </c>
      <c r="D1318" t="s">
        <v>109</v>
      </c>
      <c r="E1318" t="s">
        <v>34</v>
      </c>
      <c r="F1318">
        <v>1881</v>
      </c>
      <c r="G1318">
        <v>70</v>
      </c>
      <c r="H1318">
        <v>564</v>
      </c>
      <c r="I1318">
        <v>3.8</v>
      </c>
      <c r="J1318">
        <v>84</v>
      </c>
      <c r="K1318">
        <v>1</v>
      </c>
      <c r="L1318">
        <v>564</v>
      </c>
      <c r="M1318" s="1">
        <v>45430</v>
      </c>
      <c r="N1318" t="s">
        <v>150</v>
      </c>
      <c r="O1318" t="str">
        <f t="shared" si="80"/>
        <v>May-2024</v>
      </c>
      <c r="P1318" s="21">
        <f t="shared" si="81"/>
        <v>2024</v>
      </c>
      <c r="Q1318">
        <f t="shared" si="82"/>
        <v>2</v>
      </c>
      <c r="T1318" t="str">
        <f t="shared" si="83"/>
        <v>Low Sales</v>
      </c>
    </row>
    <row r="1319" spans="1:20" x14ac:dyDescent="0.3">
      <c r="A1319" t="s">
        <v>2657</v>
      </c>
      <c r="B1319" t="s">
        <v>2658</v>
      </c>
      <c r="C1319" t="s">
        <v>116</v>
      </c>
      <c r="D1319" t="s">
        <v>23</v>
      </c>
      <c r="E1319" t="s">
        <v>18</v>
      </c>
      <c r="F1319">
        <v>3417</v>
      </c>
      <c r="G1319">
        <v>15</v>
      </c>
      <c r="H1319">
        <v>2904</v>
      </c>
      <c r="I1319">
        <v>3.5</v>
      </c>
      <c r="J1319">
        <v>626</v>
      </c>
      <c r="K1319">
        <v>4</v>
      </c>
      <c r="L1319">
        <v>11616</v>
      </c>
      <c r="M1319" s="1">
        <v>45377</v>
      </c>
      <c r="N1319" t="s">
        <v>102</v>
      </c>
      <c r="O1319" t="str">
        <f t="shared" si="80"/>
        <v>Mar-2024</v>
      </c>
      <c r="P1319" s="21">
        <f t="shared" si="81"/>
        <v>2024</v>
      </c>
      <c r="Q1319">
        <f t="shared" si="82"/>
        <v>1</v>
      </c>
      <c r="T1319" t="str">
        <f t="shared" si="83"/>
        <v>High Sales</v>
      </c>
    </row>
    <row r="1320" spans="1:20" x14ac:dyDescent="0.3">
      <c r="A1320" t="s">
        <v>2659</v>
      </c>
      <c r="B1320" t="s">
        <v>2660</v>
      </c>
      <c r="C1320" t="s">
        <v>45</v>
      </c>
      <c r="D1320" t="s">
        <v>41</v>
      </c>
      <c r="E1320" t="s">
        <v>34</v>
      </c>
      <c r="F1320">
        <v>1885</v>
      </c>
      <c r="G1320">
        <v>40</v>
      </c>
      <c r="H1320">
        <v>1131</v>
      </c>
      <c r="I1320">
        <v>4.3</v>
      </c>
      <c r="J1320">
        <v>206</v>
      </c>
      <c r="K1320">
        <v>1</v>
      </c>
      <c r="L1320">
        <v>1131</v>
      </c>
      <c r="M1320" s="1">
        <v>45824</v>
      </c>
      <c r="N1320" t="s">
        <v>61</v>
      </c>
      <c r="O1320" t="str">
        <f t="shared" si="80"/>
        <v>Jun-2025</v>
      </c>
      <c r="P1320" s="21">
        <f t="shared" si="81"/>
        <v>2025</v>
      </c>
      <c r="Q1320">
        <f t="shared" si="82"/>
        <v>2</v>
      </c>
      <c r="T1320" t="str">
        <f t="shared" si="83"/>
        <v>Low Sales</v>
      </c>
    </row>
    <row r="1321" spans="1:20" x14ac:dyDescent="0.3">
      <c r="A1321" t="s">
        <v>2661</v>
      </c>
      <c r="B1321" t="s">
        <v>2662</v>
      </c>
      <c r="C1321" t="s">
        <v>116</v>
      </c>
      <c r="D1321" t="s">
        <v>109</v>
      </c>
      <c r="E1321" t="s">
        <v>161</v>
      </c>
      <c r="F1321">
        <v>1468</v>
      </c>
      <c r="G1321">
        <v>30</v>
      </c>
      <c r="H1321">
        <v>1028</v>
      </c>
      <c r="I1321">
        <v>4.5</v>
      </c>
      <c r="J1321">
        <v>139</v>
      </c>
      <c r="K1321">
        <v>1</v>
      </c>
      <c r="L1321">
        <v>1028</v>
      </c>
      <c r="M1321" s="1">
        <v>45735</v>
      </c>
      <c r="N1321" t="s">
        <v>49</v>
      </c>
      <c r="O1321" t="str">
        <f t="shared" si="80"/>
        <v>Mar-2025</v>
      </c>
      <c r="P1321" s="21">
        <f t="shared" si="81"/>
        <v>2025</v>
      </c>
      <c r="Q1321">
        <f t="shared" si="82"/>
        <v>1</v>
      </c>
      <c r="T1321" t="str">
        <f t="shared" si="83"/>
        <v>Low Sales</v>
      </c>
    </row>
    <row r="1322" spans="1:20" x14ac:dyDescent="0.3">
      <c r="A1322" t="s">
        <v>2663</v>
      </c>
      <c r="B1322" t="s">
        <v>2664</v>
      </c>
      <c r="C1322" t="s">
        <v>27</v>
      </c>
      <c r="D1322" t="s">
        <v>23</v>
      </c>
      <c r="E1322" t="s">
        <v>18</v>
      </c>
      <c r="F1322">
        <v>1860</v>
      </c>
      <c r="G1322">
        <v>40</v>
      </c>
      <c r="H1322">
        <v>1116</v>
      </c>
      <c r="I1322">
        <v>4.0999999999999996</v>
      </c>
      <c r="J1322">
        <v>110</v>
      </c>
      <c r="K1322">
        <v>1</v>
      </c>
      <c r="L1322">
        <v>1116</v>
      </c>
      <c r="M1322" s="1">
        <v>45879</v>
      </c>
      <c r="N1322" t="s">
        <v>61</v>
      </c>
      <c r="O1322" t="str">
        <f t="shared" si="80"/>
        <v>Aug-2025</v>
      </c>
      <c r="P1322" s="21">
        <f t="shared" si="81"/>
        <v>2025</v>
      </c>
      <c r="Q1322">
        <f t="shared" si="82"/>
        <v>2</v>
      </c>
      <c r="T1322" t="str">
        <f t="shared" si="83"/>
        <v>Low Sales</v>
      </c>
    </row>
    <row r="1323" spans="1:20" x14ac:dyDescent="0.3">
      <c r="A1323" t="s">
        <v>2665</v>
      </c>
      <c r="B1323" t="s">
        <v>2666</v>
      </c>
      <c r="C1323" t="s">
        <v>88</v>
      </c>
      <c r="D1323" t="s">
        <v>53</v>
      </c>
      <c r="E1323" t="s">
        <v>34</v>
      </c>
      <c r="F1323">
        <v>4765</v>
      </c>
      <c r="G1323">
        <v>0</v>
      </c>
      <c r="H1323">
        <v>4765</v>
      </c>
      <c r="I1323">
        <v>4.4000000000000004</v>
      </c>
      <c r="J1323">
        <v>69</v>
      </c>
      <c r="K1323">
        <v>1</v>
      </c>
      <c r="L1323">
        <v>4765</v>
      </c>
      <c r="M1323" s="1">
        <v>45676</v>
      </c>
      <c r="N1323" t="s">
        <v>49</v>
      </c>
      <c r="O1323" t="str">
        <f t="shared" si="80"/>
        <v>Jan-2025</v>
      </c>
      <c r="P1323" s="21">
        <f t="shared" si="81"/>
        <v>2025</v>
      </c>
      <c r="Q1323">
        <f t="shared" si="82"/>
        <v>1</v>
      </c>
      <c r="T1323" t="str">
        <f t="shared" si="83"/>
        <v>Low Sales</v>
      </c>
    </row>
    <row r="1324" spans="1:20" x14ac:dyDescent="0.3">
      <c r="A1324" t="s">
        <v>2667</v>
      </c>
      <c r="B1324" t="s">
        <v>2668</v>
      </c>
      <c r="C1324" t="s">
        <v>52</v>
      </c>
      <c r="D1324" t="s">
        <v>33</v>
      </c>
      <c r="E1324" t="s">
        <v>18</v>
      </c>
      <c r="F1324">
        <v>2208</v>
      </c>
      <c r="G1324">
        <v>30</v>
      </c>
      <c r="H1324">
        <v>1546</v>
      </c>
      <c r="I1324">
        <v>4.4000000000000004</v>
      </c>
      <c r="J1324">
        <v>107</v>
      </c>
      <c r="K1324">
        <v>1</v>
      </c>
      <c r="L1324">
        <v>1546</v>
      </c>
      <c r="M1324" s="1">
        <v>45580</v>
      </c>
      <c r="N1324" t="s">
        <v>141</v>
      </c>
      <c r="O1324" t="str">
        <f t="shared" si="80"/>
        <v>Oct-2024</v>
      </c>
      <c r="P1324" s="21">
        <f t="shared" si="81"/>
        <v>2024</v>
      </c>
      <c r="Q1324">
        <f t="shared" si="82"/>
        <v>3</v>
      </c>
      <c r="T1324" t="str">
        <f t="shared" si="83"/>
        <v>Low Sales</v>
      </c>
    </row>
    <row r="1325" spans="1:20" x14ac:dyDescent="0.3">
      <c r="A1325" t="s">
        <v>2669</v>
      </c>
      <c r="B1325" t="s">
        <v>2670</v>
      </c>
      <c r="C1325" t="s">
        <v>32</v>
      </c>
      <c r="D1325" t="s">
        <v>33</v>
      </c>
      <c r="E1325" t="s">
        <v>18</v>
      </c>
      <c r="F1325">
        <v>884</v>
      </c>
      <c r="G1325">
        <v>40</v>
      </c>
      <c r="H1325">
        <v>530</v>
      </c>
      <c r="I1325">
        <v>4.5</v>
      </c>
      <c r="J1325">
        <v>51</v>
      </c>
      <c r="K1325">
        <v>1</v>
      </c>
      <c r="L1325">
        <v>530</v>
      </c>
      <c r="M1325" s="1">
        <v>45368</v>
      </c>
      <c r="N1325" t="s">
        <v>85</v>
      </c>
      <c r="O1325" t="str">
        <f t="shared" si="80"/>
        <v>Mar-2024</v>
      </c>
      <c r="P1325" s="21">
        <f t="shared" si="81"/>
        <v>2024</v>
      </c>
      <c r="Q1325">
        <f t="shared" si="82"/>
        <v>1</v>
      </c>
      <c r="T1325" t="str">
        <f t="shared" si="83"/>
        <v>Low Sales</v>
      </c>
    </row>
    <row r="1326" spans="1:20" x14ac:dyDescent="0.3">
      <c r="A1326" t="s">
        <v>2671</v>
      </c>
      <c r="B1326" t="s">
        <v>2672</v>
      </c>
      <c r="C1326" t="s">
        <v>116</v>
      </c>
      <c r="D1326" t="s">
        <v>17</v>
      </c>
      <c r="E1326" t="s">
        <v>18</v>
      </c>
      <c r="F1326">
        <v>1607</v>
      </c>
      <c r="G1326">
        <v>0</v>
      </c>
      <c r="H1326">
        <v>1607</v>
      </c>
      <c r="I1326">
        <v>3.3</v>
      </c>
      <c r="J1326">
        <v>183</v>
      </c>
      <c r="K1326">
        <v>2</v>
      </c>
      <c r="L1326">
        <v>3214</v>
      </c>
      <c r="M1326" s="1">
        <v>45641</v>
      </c>
      <c r="N1326" t="s">
        <v>150</v>
      </c>
      <c r="O1326" t="str">
        <f t="shared" si="80"/>
        <v>Dec-2024</v>
      </c>
      <c r="P1326" s="21">
        <f t="shared" si="81"/>
        <v>2024</v>
      </c>
      <c r="Q1326">
        <f t="shared" si="82"/>
        <v>3</v>
      </c>
      <c r="T1326" t="str">
        <f t="shared" si="83"/>
        <v>Low Sales</v>
      </c>
    </row>
    <row r="1327" spans="1:20" x14ac:dyDescent="0.3">
      <c r="A1327" t="s">
        <v>2673</v>
      </c>
      <c r="B1327" t="s">
        <v>2674</v>
      </c>
      <c r="C1327" t="s">
        <v>45</v>
      </c>
      <c r="D1327" t="s">
        <v>53</v>
      </c>
      <c r="E1327" t="s">
        <v>34</v>
      </c>
      <c r="F1327">
        <v>3500</v>
      </c>
      <c r="G1327">
        <v>30</v>
      </c>
      <c r="H1327">
        <v>2450</v>
      </c>
      <c r="I1327">
        <v>3.9</v>
      </c>
      <c r="J1327">
        <v>260</v>
      </c>
      <c r="K1327">
        <v>1</v>
      </c>
      <c r="L1327">
        <v>2450</v>
      </c>
      <c r="M1327" s="1">
        <v>45349</v>
      </c>
      <c r="N1327" t="s">
        <v>58</v>
      </c>
      <c r="O1327" t="str">
        <f t="shared" si="80"/>
        <v>Feb-2024</v>
      </c>
      <c r="P1327" s="21">
        <f t="shared" si="81"/>
        <v>2024</v>
      </c>
      <c r="Q1327">
        <f t="shared" si="82"/>
        <v>1</v>
      </c>
      <c r="T1327" t="str">
        <f t="shared" si="83"/>
        <v>Low Sales</v>
      </c>
    </row>
    <row r="1328" spans="1:20" x14ac:dyDescent="0.3">
      <c r="A1328" t="s">
        <v>2675</v>
      </c>
      <c r="B1328" t="s">
        <v>2676</v>
      </c>
      <c r="C1328" t="s">
        <v>116</v>
      </c>
      <c r="D1328" t="s">
        <v>23</v>
      </c>
      <c r="E1328" t="s">
        <v>18</v>
      </c>
      <c r="F1328">
        <v>821</v>
      </c>
      <c r="G1328">
        <v>20</v>
      </c>
      <c r="H1328">
        <v>657</v>
      </c>
      <c r="I1328">
        <v>4.4000000000000004</v>
      </c>
      <c r="J1328">
        <v>50</v>
      </c>
      <c r="K1328">
        <v>1</v>
      </c>
      <c r="L1328">
        <v>657</v>
      </c>
      <c r="M1328" s="1">
        <v>45343</v>
      </c>
      <c r="N1328" t="s">
        <v>19</v>
      </c>
      <c r="O1328" t="str">
        <f t="shared" si="80"/>
        <v>Feb-2024</v>
      </c>
      <c r="P1328" s="21">
        <f t="shared" si="81"/>
        <v>2024</v>
      </c>
      <c r="Q1328">
        <f t="shared" si="82"/>
        <v>1</v>
      </c>
      <c r="T1328" t="str">
        <f t="shared" si="83"/>
        <v>Low Sales</v>
      </c>
    </row>
    <row r="1329" spans="1:20" x14ac:dyDescent="0.3">
      <c r="A1329" t="s">
        <v>2677</v>
      </c>
      <c r="B1329" t="s">
        <v>2678</v>
      </c>
      <c r="C1329" t="s">
        <v>37</v>
      </c>
      <c r="D1329" t="s">
        <v>17</v>
      </c>
      <c r="E1329" t="s">
        <v>34</v>
      </c>
      <c r="F1329">
        <v>3127</v>
      </c>
      <c r="G1329">
        <v>30</v>
      </c>
      <c r="H1329">
        <v>2189</v>
      </c>
      <c r="I1329">
        <v>4.0999999999999996</v>
      </c>
      <c r="J1329">
        <v>136</v>
      </c>
      <c r="K1329">
        <v>1</v>
      </c>
      <c r="L1329">
        <v>2189</v>
      </c>
      <c r="M1329" s="1">
        <v>45482</v>
      </c>
      <c r="N1329" t="s">
        <v>168</v>
      </c>
      <c r="O1329" t="str">
        <f t="shared" si="80"/>
        <v>Jul-2024</v>
      </c>
      <c r="P1329" s="21">
        <f t="shared" si="81"/>
        <v>2024</v>
      </c>
      <c r="Q1329">
        <f t="shared" si="82"/>
        <v>2</v>
      </c>
      <c r="T1329" t="str">
        <f t="shared" si="83"/>
        <v>Low Sales</v>
      </c>
    </row>
    <row r="1330" spans="1:20" x14ac:dyDescent="0.3">
      <c r="A1330" t="s">
        <v>2679</v>
      </c>
      <c r="B1330" t="s">
        <v>2680</v>
      </c>
      <c r="C1330" t="s">
        <v>27</v>
      </c>
      <c r="D1330" t="s">
        <v>46</v>
      </c>
      <c r="E1330" t="s">
        <v>18</v>
      </c>
      <c r="F1330">
        <v>4371</v>
      </c>
      <c r="G1330">
        <v>60</v>
      </c>
      <c r="H1330">
        <v>1748</v>
      </c>
      <c r="I1330">
        <v>4.4000000000000004</v>
      </c>
      <c r="J1330">
        <v>45</v>
      </c>
      <c r="K1330">
        <v>1</v>
      </c>
      <c r="L1330">
        <v>1748</v>
      </c>
      <c r="M1330" s="1">
        <v>45847</v>
      </c>
      <c r="N1330" t="s">
        <v>54</v>
      </c>
      <c r="O1330" t="str">
        <f t="shared" si="80"/>
        <v>Jul-2025</v>
      </c>
      <c r="P1330" s="21">
        <f t="shared" si="81"/>
        <v>2025</v>
      </c>
      <c r="Q1330">
        <f t="shared" si="82"/>
        <v>2</v>
      </c>
      <c r="T1330" t="str">
        <f t="shared" si="83"/>
        <v>Low Sales</v>
      </c>
    </row>
    <row r="1331" spans="1:20" x14ac:dyDescent="0.3">
      <c r="A1331" t="s">
        <v>2681</v>
      </c>
      <c r="B1331" t="s">
        <v>2682</v>
      </c>
      <c r="C1331" t="s">
        <v>32</v>
      </c>
      <c r="D1331" t="s">
        <v>17</v>
      </c>
      <c r="E1331" t="s">
        <v>18</v>
      </c>
      <c r="F1331">
        <v>3622</v>
      </c>
      <c r="G1331">
        <v>30</v>
      </c>
      <c r="H1331">
        <v>2535</v>
      </c>
      <c r="I1331">
        <v>4.3</v>
      </c>
      <c r="J1331">
        <v>255</v>
      </c>
      <c r="K1331">
        <v>1</v>
      </c>
      <c r="L1331">
        <v>2535</v>
      </c>
      <c r="M1331" s="1">
        <v>45942</v>
      </c>
      <c r="N1331" t="s">
        <v>54</v>
      </c>
      <c r="O1331" t="str">
        <f t="shared" si="80"/>
        <v>Oct-2025</v>
      </c>
      <c r="P1331" s="21">
        <f t="shared" si="81"/>
        <v>2025</v>
      </c>
      <c r="Q1331">
        <f t="shared" si="82"/>
        <v>3</v>
      </c>
      <c r="T1331" t="str">
        <f t="shared" si="83"/>
        <v>Low Sales</v>
      </c>
    </row>
    <row r="1332" spans="1:20" x14ac:dyDescent="0.3">
      <c r="A1332" t="s">
        <v>2683</v>
      </c>
      <c r="B1332" t="s">
        <v>2684</v>
      </c>
      <c r="C1332" t="s">
        <v>37</v>
      </c>
      <c r="D1332" t="s">
        <v>28</v>
      </c>
      <c r="E1332" t="s">
        <v>34</v>
      </c>
      <c r="F1332">
        <v>5380</v>
      </c>
      <c r="G1332">
        <v>15</v>
      </c>
      <c r="H1332">
        <v>4573</v>
      </c>
      <c r="I1332">
        <v>3</v>
      </c>
      <c r="J1332">
        <v>43</v>
      </c>
      <c r="K1332">
        <v>2</v>
      </c>
      <c r="L1332">
        <v>9146</v>
      </c>
      <c r="M1332" s="1">
        <v>45835</v>
      </c>
      <c r="N1332" t="s">
        <v>61</v>
      </c>
      <c r="O1332" t="str">
        <f t="shared" si="80"/>
        <v>Jun-2025</v>
      </c>
      <c r="P1332" s="21">
        <f t="shared" si="81"/>
        <v>2025</v>
      </c>
      <c r="Q1332">
        <f t="shared" si="82"/>
        <v>2</v>
      </c>
      <c r="T1332" t="str">
        <f t="shared" si="83"/>
        <v>High Sales</v>
      </c>
    </row>
    <row r="1333" spans="1:20" x14ac:dyDescent="0.3">
      <c r="A1333" t="s">
        <v>2685</v>
      </c>
      <c r="B1333" t="s">
        <v>2686</v>
      </c>
      <c r="C1333" t="s">
        <v>116</v>
      </c>
      <c r="D1333" t="s">
        <v>23</v>
      </c>
      <c r="E1333" t="s">
        <v>18</v>
      </c>
      <c r="F1333">
        <v>1304</v>
      </c>
      <c r="G1333">
        <v>20</v>
      </c>
      <c r="H1333">
        <v>1043</v>
      </c>
      <c r="I1333">
        <v>4.5999999999999996</v>
      </c>
      <c r="J1333">
        <v>346</v>
      </c>
      <c r="K1333">
        <v>1</v>
      </c>
      <c r="L1333">
        <v>1043</v>
      </c>
      <c r="M1333" s="1">
        <v>45732</v>
      </c>
      <c r="N1333" t="s">
        <v>19</v>
      </c>
      <c r="O1333" t="str">
        <f t="shared" si="80"/>
        <v>Mar-2025</v>
      </c>
      <c r="P1333" s="21">
        <f t="shared" si="81"/>
        <v>2025</v>
      </c>
      <c r="Q1333">
        <f t="shared" si="82"/>
        <v>1</v>
      </c>
      <c r="T1333" t="str">
        <f t="shared" si="83"/>
        <v>Low Sales</v>
      </c>
    </row>
    <row r="1334" spans="1:20" x14ac:dyDescent="0.3">
      <c r="A1334" t="s">
        <v>2687</v>
      </c>
      <c r="B1334" t="s">
        <v>2688</v>
      </c>
      <c r="C1334" t="s">
        <v>32</v>
      </c>
      <c r="D1334" t="s">
        <v>33</v>
      </c>
      <c r="E1334" t="s">
        <v>34</v>
      </c>
      <c r="F1334">
        <v>3649</v>
      </c>
      <c r="G1334">
        <v>30</v>
      </c>
      <c r="H1334">
        <v>2554</v>
      </c>
      <c r="I1334">
        <v>3.9</v>
      </c>
      <c r="J1334">
        <v>94</v>
      </c>
      <c r="K1334">
        <v>4</v>
      </c>
      <c r="L1334">
        <v>10216</v>
      </c>
      <c r="M1334" s="1">
        <v>45874</v>
      </c>
      <c r="N1334" t="s">
        <v>141</v>
      </c>
      <c r="O1334" t="str">
        <f t="shared" si="80"/>
        <v>Aug-2025</v>
      </c>
      <c r="P1334" s="21">
        <f t="shared" si="81"/>
        <v>2025</v>
      </c>
      <c r="Q1334">
        <f t="shared" si="82"/>
        <v>2</v>
      </c>
      <c r="T1334" t="str">
        <f t="shared" si="83"/>
        <v>High Sales</v>
      </c>
    </row>
    <row r="1335" spans="1:20" x14ac:dyDescent="0.3">
      <c r="A1335" t="s">
        <v>2689</v>
      </c>
      <c r="B1335" t="s">
        <v>2690</v>
      </c>
      <c r="C1335" t="s">
        <v>57</v>
      </c>
      <c r="D1335" t="s">
        <v>53</v>
      </c>
      <c r="E1335" t="s">
        <v>34</v>
      </c>
      <c r="F1335">
        <v>4883</v>
      </c>
      <c r="G1335">
        <v>20</v>
      </c>
      <c r="H1335">
        <v>3906</v>
      </c>
      <c r="I1335">
        <v>3.7</v>
      </c>
      <c r="J1335">
        <v>338</v>
      </c>
      <c r="K1335">
        <v>1</v>
      </c>
      <c r="L1335">
        <v>3906</v>
      </c>
      <c r="M1335" s="1">
        <v>45486</v>
      </c>
      <c r="N1335" t="s">
        <v>75</v>
      </c>
      <c r="O1335" t="str">
        <f t="shared" si="80"/>
        <v>Jul-2024</v>
      </c>
      <c r="P1335" s="21">
        <f t="shared" si="81"/>
        <v>2024</v>
      </c>
      <c r="Q1335">
        <f t="shared" si="82"/>
        <v>2</v>
      </c>
      <c r="T1335" t="str">
        <f t="shared" si="83"/>
        <v>Low Sales</v>
      </c>
    </row>
    <row r="1336" spans="1:20" x14ac:dyDescent="0.3">
      <c r="A1336" t="s">
        <v>2691</v>
      </c>
      <c r="B1336" t="s">
        <v>2692</v>
      </c>
      <c r="C1336" t="s">
        <v>57</v>
      </c>
      <c r="D1336" t="s">
        <v>41</v>
      </c>
      <c r="E1336" t="s">
        <v>34</v>
      </c>
      <c r="F1336">
        <v>2280</v>
      </c>
      <c r="G1336">
        <v>20</v>
      </c>
      <c r="H1336">
        <v>1824</v>
      </c>
      <c r="I1336">
        <v>4.5999999999999996</v>
      </c>
      <c r="J1336">
        <v>93</v>
      </c>
      <c r="K1336">
        <v>2</v>
      </c>
      <c r="L1336">
        <v>3648</v>
      </c>
      <c r="M1336" s="1">
        <v>45704</v>
      </c>
      <c r="N1336" t="s">
        <v>91</v>
      </c>
      <c r="O1336" t="str">
        <f t="shared" si="80"/>
        <v>Feb-2025</v>
      </c>
      <c r="P1336" s="21">
        <f t="shared" si="81"/>
        <v>2025</v>
      </c>
      <c r="Q1336">
        <f t="shared" si="82"/>
        <v>1</v>
      </c>
      <c r="T1336" t="str">
        <f t="shared" si="83"/>
        <v>Low Sales</v>
      </c>
    </row>
    <row r="1337" spans="1:20" x14ac:dyDescent="0.3">
      <c r="A1337" t="s">
        <v>2693</v>
      </c>
      <c r="B1337" t="s">
        <v>2694</v>
      </c>
      <c r="C1337" t="s">
        <v>116</v>
      </c>
      <c r="D1337" t="s">
        <v>46</v>
      </c>
      <c r="E1337" t="s">
        <v>74</v>
      </c>
      <c r="F1337">
        <v>8364</v>
      </c>
      <c r="G1337">
        <v>50</v>
      </c>
      <c r="H1337">
        <v>4182</v>
      </c>
      <c r="I1337">
        <v>4.4000000000000004</v>
      </c>
      <c r="J1337">
        <v>155</v>
      </c>
      <c r="K1337">
        <v>2</v>
      </c>
      <c r="L1337">
        <v>8364</v>
      </c>
      <c r="M1337" s="1">
        <v>45682</v>
      </c>
      <c r="N1337" t="s">
        <v>58</v>
      </c>
      <c r="O1337" t="str">
        <f t="shared" si="80"/>
        <v>Jan-2025</v>
      </c>
      <c r="P1337" s="21">
        <f t="shared" si="81"/>
        <v>2025</v>
      </c>
      <c r="Q1337">
        <f t="shared" si="82"/>
        <v>1</v>
      </c>
      <c r="T1337" t="str">
        <f t="shared" si="83"/>
        <v>High Sales</v>
      </c>
    </row>
    <row r="1338" spans="1:20" x14ac:dyDescent="0.3">
      <c r="A1338" t="s">
        <v>2695</v>
      </c>
      <c r="B1338" t="s">
        <v>2696</v>
      </c>
      <c r="C1338" t="s">
        <v>22</v>
      </c>
      <c r="D1338" t="s">
        <v>41</v>
      </c>
      <c r="E1338" t="s">
        <v>74</v>
      </c>
      <c r="F1338">
        <v>1316</v>
      </c>
      <c r="G1338">
        <v>15</v>
      </c>
      <c r="H1338">
        <v>1119</v>
      </c>
      <c r="I1338">
        <v>4.7</v>
      </c>
      <c r="J1338">
        <v>365</v>
      </c>
      <c r="K1338">
        <v>1</v>
      </c>
      <c r="L1338">
        <v>1119</v>
      </c>
      <c r="M1338" s="1">
        <v>45308</v>
      </c>
      <c r="N1338" t="s">
        <v>189</v>
      </c>
      <c r="O1338" t="str">
        <f t="shared" si="80"/>
        <v>Jan-2024</v>
      </c>
      <c r="P1338" s="21">
        <f t="shared" si="81"/>
        <v>2024</v>
      </c>
      <c r="Q1338">
        <f t="shared" si="82"/>
        <v>1</v>
      </c>
      <c r="T1338" t="str">
        <f t="shared" si="83"/>
        <v>Low Sales</v>
      </c>
    </row>
    <row r="1339" spans="1:20" x14ac:dyDescent="0.3">
      <c r="A1339" t="s">
        <v>2697</v>
      </c>
      <c r="B1339" t="s">
        <v>2698</v>
      </c>
      <c r="C1339" t="s">
        <v>16</v>
      </c>
      <c r="D1339" t="s">
        <v>33</v>
      </c>
      <c r="E1339" t="s">
        <v>18</v>
      </c>
      <c r="F1339">
        <v>1053</v>
      </c>
      <c r="G1339">
        <v>20</v>
      </c>
      <c r="H1339">
        <v>842</v>
      </c>
      <c r="I1339">
        <v>4.2</v>
      </c>
      <c r="J1339">
        <v>11</v>
      </c>
      <c r="K1339">
        <v>1</v>
      </c>
      <c r="L1339">
        <v>842</v>
      </c>
      <c r="M1339" s="1">
        <v>45854</v>
      </c>
      <c r="N1339" t="s">
        <v>141</v>
      </c>
      <c r="O1339" t="str">
        <f t="shared" si="80"/>
        <v>Jul-2025</v>
      </c>
      <c r="P1339" s="21">
        <f t="shared" si="81"/>
        <v>2025</v>
      </c>
      <c r="Q1339">
        <f t="shared" si="82"/>
        <v>2</v>
      </c>
      <c r="T1339" t="str">
        <f t="shared" si="83"/>
        <v>Low Sales</v>
      </c>
    </row>
    <row r="1340" spans="1:20" x14ac:dyDescent="0.3">
      <c r="A1340" t="s">
        <v>2699</v>
      </c>
      <c r="B1340" t="s">
        <v>2700</v>
      </c>
      <c r="C1340" t="s">
        <v>27</v>
      </c>
      <c r="D1340" t="s">
        <v>53</v>
      </c>
      <c r="E1340" t="s">
        <v>34</v>
      </c>
      <c r="F1340">
        <v>2099</v>
      </c>
      <c r="G1340">
        <v>20</v>
      </c>
      <c r="H1340">
        <v>1679</v>
      </c>
      <c r="I1340">
        <v>3.9</v>
      </c>
      <c r="J1340">
        <v>161</v>
      </c>
      <c r="K1340">
        <v>1</v>
      </c>
      <c r="L1340">
        <v>1679</v>
      </c>
      <c r="M1340" s="1">
        <v>45400</v>
      </c>
      <c r="N1340" t="s">
        <v>19</v>
      </c>
      <c r="O1340" t="str">
        <f t="shared" si="80"/>
        <v>Apr-2024</v>
      </c>
      <c r="P1340" s="21">
        <f t="shared" si="81"/>
        <v>2024</v>
      </c>
      <c r="Q1340">
        <f t="shared" si="82"/>
        <v>1</v>
      </c>
      <c r="T1340" t="str">
        <f t="shared" si="83"/>
        <v>Low Sales</v>
      </c>
    </row>
    <row r="1341" spans="1:20" x14ac:dyDescent="0.3">
      <c r="A1341" t="s">
        <v>2701</v>
      </c>
      <c r="B1341" t="s">
        <v>2702</v>
      </c>
      <c r="C1341" t="s">
        <v>45</v>
      </c>
      <c r="D1341" t="s">
        <v>28</v>
      </c>
      <c r="E1341" t="s">
        <v>34</v>
      </c>
      <c r="F1341">
        <v>2916</v>
      </c>
      <c r="G1341">
        <v>25</v>
      </c>
      <c r="H1341">
        <v>2187</v>
      </c>
      <c r="I1341">
        <v>4.2</v>
      </c>
      <c r="J1341">
        <v>81</v>
      </c>
      <c r="K1341">
        <v>2</v>
      </c>
      <c r="L1341">
        <v>4374</v>
      </c>
      <c r="M1341" s="1">
        <v>45718</v>
      </c>
      <c r="N1341" t="s">
        <v>168</v>
      </c>
      <c r="O1341" t="str">
        <f t="shared" si="80"/>
        <v>Mar-2025</v>
      </c>
      <c r="P1341" s="21">
        <f t="shared" si="81"/>
        <v>2025</v>
      </c>
      <c r="Q1341">
        <f t="shared" si="82"/>
        <v>1</v>
      </c>
      <c r="T1341" t="str">
        <f t="shared" si="83"/>
        <v>Low Sales</v>
      </c>
    </row>
    <row r="1342" spans="1:20" x14ac:dyDescent="0.3">
      <c r="A1342" t="s">
        <v>2703</v>
      </c>
      <c r="B1342" t="s">
        <v>2704</v>
      </c>
      <c r="C1342" t="s">
        <v>116</v>
      </c>
      <c r="D1342" t="s">
        <v>33</v>
      </c>
      <c r="E1342" t="s">
        <v>34</v>
      </c>
      <c r="F1342">
        <v>3591</v>
      </c>
      <c r="G1342">
        <v>25</v>
      </c>
      <c r="H1342">
        <v>2693</v>
      </c>
      <c r="I1342">
        <v>3.6</v>
      </c>
      <c r="J1342">
        <v>184</v>
      </c>
      <c r="K1342">
        <v>1</v>
      </c>
      <c r="L1342">
        <v>2693</v>
      </c>
      <c r="M1342" s="1">
        <v>45424</v>
      </c>
      <c r="N1342" t="s">
        <v>64</v>
      </c>
      <c r="O1342" t="str">
        <f t="shared" si="80"/>
        <v>May-2024</v>
      </c>
      <c r="P1342" s="21">
        <f t="shared" si="81"/>
        <v>2024</v>
      </c>
      <c r="Q1342">
        <f t="shared" si="82"/>
        <v>2</v>
      </c>
      <c r="T1342" t="str">
        <f t="shared" si="83"/>
        <v>Low Sales</v>
      </c>
    </row>
    <row r="1343" spans="1:20" x14ac:dyDescent="0.3">
      <c r="A1343" t="s">
        <v>2705</v>
      </c>
      <c r="B1343" t="s">
        <v>2706</v>
      </c>
      <c r="C1343" t="s">
        <v>57</v>
      </c>
      <c r="D1343" t="s">
        <v>46</v>
      </c>
      <c r="E1343" t="s">
        <v>161</v>
      </c>
      <c r="F1343">
        <v>9248</v>
      </c>
      <c r="G1343">
        <v>10</v>
      </c>
      <c r="H1343">
        <v>8323</v>
      </c>
      <c r="I1343">
        <v>3.4</v>
      </c>
      <c r="J1343">
        <v>88</v>
      </c>
      <c r="K1343">
        <v>1</v>
      </c>
      <c r="L1343">
        <v>8323</v>
      </c>
      <c r="M1343" s="1">
        <v>45544</v>
      </c>
      <c r="N1343" t="s">
        <v>42</v>
      </c>
      <c r="O1343" t="str">
        <f t="shared" si="80"/>
        <v>Sep-2024</v>
      </c>
      <c r="P1343" s="21">
        <f t="shared" si="81"/>
        <v>2024</v>
      </c>
      <c r="Q1343">
        <f t="shared" si="82"/>
        <v>3</v>
      </c>
      <c r="T1343" t="str">
        <f t="shared" si="83"/>
        <v>High Sales</v>
      </c>
    </row>
    <row r="1344" spans="1:20" x14ac:dyDescent="0.3">
      <c r="A1344" t="s">
        <v>2707</v>
      </c>
      <c r="B1344" t="s">
        <v>2708</v>
      </c>
      <c r="C1344" t="s">
        <v>57</v>
      </c>
      <c r="D1344" t="s">
        <v>53</v>
      </c>
      <c r="E1344" t="s">
        <v>34</v>
      </c>
      <c r="F1344">
        <v>5336</v>
      </c>
      <c r="G1344">
        <v>20</v>
      </c>
      <c r="H1344">
        <v>4269</v>
      </c>
      <c r="I1344">
        <v>3.8</v>
      </c>
      <c r="J1344">
        <v>60</v>
      </c>
      <c r="K1344">
        <v>1</v>
      </c>
      <c r="L1344">
        <v>4269</v>
      </c>
      <c r="M1344" s="1">
        <v>45491</v>
      </c>
      <c r="N1344" t="s">
        <v>58</v>
      </c>
      <c r="O1344" t="str">
        <f t="shared" si="80"/>
        <v>Jul-2024</v>
      </c>
      <c r="P1344" s="21">
        <f t="shared" si="81"/>
        <v>2024</v>
      </c>
      <c r="Q1344">
        <f t="shared" si="82"/>
        <v>2</v>
      </c>
      <c r="T1344" t="str">
        <f t="shared" si="83"/>
        <v>Low Sales</v>
      </c>
    </row>
    <row r="1345" spans="1:20" x14ac:dyDescent="0.3">
      <c r="A1345" t="s">
        <v>2709</v>
      </c>
      <c r="B1345" t="s">
        <v>2710</v>
      </c>
      <c r="C1345" t="s">
        <v>45</v>
      </c>
      <c r="D1345" t="s">
        <v>17</v>
      </c>
      <c r="E1345" t="s">
        <v>18</v>
      </c>
      <c r="F1345">
        <v>4992</v>
      </c>
      <c r="G1345">
        <v>25</v>
      </c>
      <c r="H1345">
        <v>3744</v>
      </c>
      <c r="I1345">
        <v>4.9000000000000004</v>
      </c>
      <c r="J1345">
        <v>230</v>
      </c>
      <c r="K1345">
        <v>1</v>
      </c>
      <c r="L1345">
        <v>3744</v>
      </c>
      <c r="M1345" s="1">
        <v>45389</v>
      </c>
      <c r="N1345" t="s">
        <v>189</v>
      </c>
      <c r="O1345" t="str">
        <f t="shared" si="80"/>
        <v>Apr-2024</v>
      </c>
      <c r="P1345" s="21">
        <f t="shared" si="81"/>
        <v>2024</v>
      </c>
      <c r="Q1345">
        <f t="shared" si="82"/>
        <v>1</v>
      </c>
      <c r="T1345" t="str">
        <f t="shared" si="83"/>
        <v>Low Sales</v>
      </c>
    </row>
    <row r="1346" spans="1:20" x14ac:dyDescent="0.3">
      <c r="A1346" t="s">
        <v>2711</v>
      </c>
      <c r="B1346" t="s">
        <v>1262</v>
      </c>
      <c r="C1346" t="s">
        <v>32</v>
      </c>
      <c r="D1346" t="s">
        <v>53</v>
      </c>
      <c r="E1346" t="s">
        <v>34</v>
      </c>
      <c r="F1346">
        <v>5726</v>
      </c>
      <c r="G1346">
        <v>50</v>
      </c>
      <c r="H1346">
        <v>2863</v>
      </c>
      <c r="I1346">
        <v>3.8</v>
      </c>
      <c r="J1346">
        <v>219</v>
      </c>
      <c r="K1346">
        <v>1</v>
      </c>
      <c r="L1346">
        <v>2863</v>
      </c>
      <c r="M1346" s="1">
        <v>45752</v>
      </c>
      <c r="N1346" t="s">
        <v>189</v>
      </c>
      <c r="O1346" t="str">
        <f t="shared" si="80"/>
        <v>Apr-2025</v>
      </c>
      <c r="P1346" s="21">
        <f t="shared" si="81"/>
        <v>2025</v>
      </c>
      <c r="Q1346">
        <f t="shared" si="82"/>
        <v>1</v>
      </c>
      <c r="T1346" t="str">
        <f t="shared" si="83"/>
        <v>Low Sales</v>
      </c>
    </row>
    <row r="1347" spans="1:20" x14ac:dyDescent="0.3">
      <c r="A1347" t="s">
        <v>2712</v>
      </c>
      <c r="B1347" t="s">
        <v>2713</v>
      </c>
      <c r="C1347" t="s">
        <v>116</v>
      </c>
      <c r="D1347" t="s">
        <v>33</v>
      </c>
      <c r="E1347" t="s">
        <v>18</v>
      </c>
      <c r="F1347">
        <v>2730</v>
      </c>
      <c r="G1347">
        <v>15</v>
      </c>
      <c r="H1347">
        <v>2320</v>
      </c>
      <c r="I1347">
        <v>3.2</v>
      </c>
      <c r="J1347">
        <v>100</v>
      </c>
      <c r="K1347">
        <v>1</v>
      </c>
      <c r="L1347">
        <v>2320</v>
      </c>
      <c r="M1347" s="1">
        <v>45656</v>
      </c>
      <c r="N1347" t="s">
        <v>150</v>
      </c>
      <c r="O1347" t="str">
        <f t="shared" ref="O1347:O1410" si="84">TEXT(M1347,"MMM-YYYY")</f>
        <v>Dec-2024</v>
      </c>
      <c r="P1347" s="21">
        <f t="shared" ref="P1347:P1410" si="85">YEAR(M1347)</f>
        <v>2024</v>
      </c>
      <c r="Q1347">
        <f t="shared" ref="Q1347:Q1410" si="86">CHOOSE(MONTH(M1347),1,1,1,1,2,2,2,2,3,3,3,3,4,4,4,4)</f>
        <v>3</v>
      </c>
      <c r="T1347" t="str">
        <f t="shared" ref="T1347:T1410" si="87">IF(L1347&gt;5000,"High Sales","Low Sales")</f>
        <v>Low Sales</v>
      </c>
    </row>
    <row r="1348" spans="1:20" x14ac:dyDescent="0.3">
      <c r="A1348" t="s">
        <v>2714</v>
      </c>
      <c r="B1348" t="s">
        <v>2715</v>
      </c>
      <c r="C1348" t="s">
        <v>16</v>
      </c>
      <c r="D1348" t="s">
        <v>33</v>
      </c>
      <c r="E1348" t="s">
        <v>34</v>
      </c>
      <c r="F1348">
        <v>2491</v>
      </c>
      <c r="G1348">
        <v>25</v>
      </c>
      <c r="H1348">
        <v>1868</v>
      </c>
      <c r="I1348">
        <v>4</v>
      </c>
      <c r="J1348">
        <v>467</v>
      </c>
      <c r="K1348">
        <v>1</v>
      </c>
      <c r="L1348">
        <v>1868</v>
      </c>
      <c r="M1348" s="1">
        <v>45953</v>
      </c>
      <c r="N1348" t="s">
        <v>42</v>
      </c>
      <c r="O1348" t="str">
        <f t="shared" si="84"/>
        <v>Oct-2025</v>
      </c>
      <c r="P1348" s="21">
        <f t="shared" si="85"/>
        <v>2025</v>
      </c>
      <c r="Q1348">
        <f t="shared" si="86"/>
        <v>3</v>
      </c>
      <c r="T1348" t="str">
        <f t="shared" si="87"/>
        <v>Low Sales</v>
      </c>
    </row>
    <row r="1349" spans="1:20" x14ac:dyDescent="0.3">
      <c r="A1349" t="s">
        <v>2716</v>
      </c>
      <c r="B1349" t="s">
        <v>2717</v>
      </c>
      <c r="C1349" t="s">
        <v>22</v>
      </c>
      <c r="D1349" t="s">
        <v>17</v>
      </c>
      <c r="E1349" t="s">
        <v>34</v>
      </c>
      <c r="F1349">
        <v>3627</v>
      </c>
      <c r="G1349">
        <v>30</v>
      </c>
      <c r="H1349">
        <v>2539</v>
      </c>
      <c r="I1349">
        <v>3.8</v>
      </c>
      <c r="J1349">
        <v>180</v>
      </c>
      <c r="K1349">
        <v>2</v>
      </c>
      <c r="L1349">
        <v>5078</v>
      </c>
      <c r="M1349" s="1">
        <v>45303</v>
      </c>
      <c r="N1349" t="s">
        <v>38</v>
      </c>
      <c r="O1349" t="str">
        <f t="shared" si="84"/>
        <v>Jan-2024</v>
      </c>
      <c r="P1349" s="21">
        <f t="shared" si="85"/>
        <v>2024</v>
      </c>
      <c r="Q1349">
        <f t="shared" si="86"/>
        <v>1</v>
      </c>
      <c r="T1349" t="str">
        <f t="shared" si="87"/>
        <v>High Sales</v>
      </c>
    </row>
    <row r="1350" spans="1:20" x14ac:dyDescent="0.3">
      <c r="A1350" t="s">
        <v>2718</v>
      </c>
      <c r="B1350" t="s">
        <v>2719</v>
      </c>
      <c r="C1350" t="s">
        <v>116</v>
      </c>
      <c r="D1350" t="s">
        <v>28</v>
      </c>
      <c r="E1350" t="s">
        <v>34</v>
      </c>
      <c r="F1350">
        <v>1226</v>
      </c>
      <c r="G1350">
        <v>30</v>
      </c>
      <c r="H1350">
        <v>858</v>
      </c>
      <c r="I1350">
        <v>4.7</v>
      </c>
      <c r="J1350">
        <v>81</v>
      </c>
      <c r="K1350">
        <v>1</v>
      </c>
      <c r="L1350">
        <v>858</v>
      </c>
      <c r="M1350" s="1">
        <v>45669</v>
      </c>
      <c r="N1350" t="s">
        <v>91</v>
      </c>
      <c r="O1350" t="str">
        <f t="shared" si="84"/>
        <v>Jan-2025</v>
      </c>
      <c r="P1350" s="21">
        <f t="shared" si="85"/>
        <v>2025</v>
      </c>
      <c r="Q1350">
        <f t="shared" si="86"/>
        <v>1</v>
      </c>
      <c r="T1350" t="str">
        <f t="shared" si="87"/>
        <v>Low Sales</v>
      </c>
    </row>
    <row r="1351" spans="1:20" x14ac:dyDescent="0.3">
      <c r="A1351" t="s">
        <v>2720</v>
      </c>
      <c r="B1351" t="s">
        <v>2721</v>
      </c>
      <c r="C1351" t="s">
        <v>52</v>
      </c>
      <c r="D1351" t="s">
        <v>46</v>
      </c>
      <c r="E1351" t="s">
        <v>74</v>
      </c>
      <c r="F1351">
        <v>6636</v>
      </c>
      <c r="G1351">
        <v>10</v>
      </c>
      <c r="H1351">
        <v>5972</v>
      </c>
      <c r="I1351">
        <v>4.8</v>
      </c>
      <c r="J1351">
        <v>98</v>
      </c>
      <c r="K1351">
        <v>1</v>
      </c>
      <c r="L1351">
        <v>5972</v>
      </c>
      <c r="M1351" s="1">
        <v>45494</v>
      </c>
      <c r="N1351" t="s">
        <v>150</v>
      </c>
      <c r="O1351" t="str">
        <f t="shared" si="84"/>
        <v>Jul-2024</v>
      </c>
      <c r="P1351" s="21">
        <f t="shared" si="85"/>
        <v>2024</v>
      </c>
      <c r="Q1351">
        <f t="shared" si="86"/>
        <v>2</v>
      </c>
      <c r="T1351" t="str">
        <f t="shared" si="87"/>
        <v>High Sales</v>
      </c>
    </row>
    <row r="1352" spans="1:20" x14ac:dyDescent="0.3">
      <c r="A1352" t="s">
        <v>2722</v>
      </c>
      <c r="B1352" t="s">
        <v>2723</v>
      </c>
      <c r="C1352" t="s">
        <v>116</v>
      </c>
      <c r="D1352" t="s">
        <v>46</v>
      </c>
      <c r="E1352" t="s">
        <v>161</v>
      </c>
      <c r="F1352">
        <v>1767</v>
      </c>
      <c r="G1352">
        <v>10</v>
      </c>
      <c r="H1352">
        <v>1590</v>
      </c>
      <c r="I1352">
        <v>3.9</v>
      </c>
      <c r="J1352">
        <v>68</v>
      </c>
      <c r="K1352">
        <v>1</v>
      </c>
      <c r="L1352">
        <v>1590</v>
      </c>
      <c r="M1352" s="1">
        <v>45669</v>
      </c>
      <c r="N1352" t="s">
        <v>58</v>
      </c>
      <c r="O1352" t="str">
        <f t="shared" si="84"/>
        <v>Jan-2025</v>
      </c>
      <c r="P1352" s="21">
        <f t="shared" si="85"/>
        <v>2025</v>
      </c>
      <c r="Q1352">
        <f t="shared" si="86"/>
        <v>1</v>
      </c>
      <c r="T1352" t="str">
        <f t="shared" si="87"/>
        <v>Low Sales</v>
      </c>
    </row>
    <row r="1353" spans="1:20" x14ac:dyDescent="0.3">
      <c r="A1353" t="s">
        <v>2724</v>
      </c>
      <c r="B1353" t="s">
        <v>2725</v>
      </c>
      <c r="C1353" t="s">
        <v>37</v>
      </c>
      <c r="D1353" t="s">
        <v>109</v>
      </c>
      <c r="E1353" t="s">
        <v>161</v>
      </c>
      <c r="F1353">
        <v>2721</v>
      </c>
      <c r="G1353">
        <v>25</v>
      </c>
      <c r="H1353">
        <v>2041</v>
      </c>
      <c r="I1353">
        <v>4.2</v>
      </c>
      <c r="J1353">
        <v>73</v>
      </c>
      <c r="K1353">
        <v>1</v>
      </c>
      <c r="L1353">
        <v>2041</v>
      </c>
      <c r="M1353" s="1">
        <v>45919</v>
      </c>
      <c r="N1353" t="s">
        <v>78</v>
      </c>
      <c r="O1353" t="str">
        <f t="shared" si="84"/>
        <v>Sep-2025</v>
      </c>
      <c r="P1353" s="21">
        <f t="shared" si="85"/>
        <v>2025</v>
      </c>
      <c r="Q1353">
        <f t="shared" si="86"/>
        <v>3</v>
      </c>
      <c r="T1353" t="str">
        <f t="shared" si="87"/>
        <v>Low Sales</v>
      </c>
    </row>
    <row r="1354" spans="1:20" x14ac:dyDescent="0.3">
      <c r="A1354" t="s">
        <v>2726</v>
      </c>
      <c r="B1354" t="s">
        <v>2727</v>
      </c>
      <c r="C1354" t="s">
        <v>45</v>
      </c>
      <c r="D1354" t="s">
        <v>109</v>
      </c>
      <c r="E1354" t="s">
        <v>161</v>
      </c>
      <c r="F1354">
        <v>718</v>
      </c>
      <c r="G1354">
        <v>30</v>
      </c>
      <c r="H1354">
        <v>503</v>
      </c>
      <c r="I1354">
        <v>4.3</v>
      </c>
      <c r="J1354">
        <v>55</v>
      </c>
      <c r="K1354">
        <v>1</v>
      </c>
      <c r="L1354">
        <v>503</v>
      </c>
      <c r="M1354" s="1">
        <v>45357</v>
      </c>
      <c r="N1354" t="s">
        <v>19</v>
      </c>
      <c r="O1354" t="str">
        <f t="shared" si="84"/>
        <v>Mar-2024</v>
      </c>
      <c r="P1354" s="21">
        <f t="shared" si="85"/>
        <v>2024</v>
      </c>
      <c r="Q1354">
        <f t="shared" si="86"/>
        <v>1</v>
      </c>
      <c r="T1354" t="str">
        <f t="shared" si="87"/>
        <v>Low Sales</v>
      </c>
    </row>
    <row r="1355" spans="1:20" x14ac:dyDescent="0.3">
      <c r="A1355" t="s">
        <v>2728</v>
      </c>
      <c r="B1355" t="s">
        <v>2729</v>
      </c>
      <c r="C1355" t="s">
        <v>32</v>
      </c>
      <c r="D1355" t="s">
        <v>46</v>
      </c>
      <c r="E1355" t="s">
        <v>34</v>
      </c>
      <c r="F1355">
        <v>2995</v>
      </c>
      <c r="G1355">
        <v>30</v>
      </c>
      <c r="H1355">
        <v>2096</v>
      </c>
      <c r="I1355">
        <v>4.0999999999999996</v>
      </c>
      <c r="J1355">
        <v>131</v>
      </c>
      <c r="K1355">
        <v>1</v>
      </c>
      <c r="L1355">
        <v>2096</v>
      </c>
      <c r="M1355" s="1">
        <v>45714</v>
      </c>
      <c r="N1355" t="s">
        <v>49</v>
      </c>
      <c r="O1355" t="str">
        <f t="shared" si="84"/>
        <v>Feb-2025</v>
      </c>
      <c r="P1355" s="21">
        <f t="shared" si="85"/>
        <v>2025</v>
      </c>
      <c r="Q1355">
        <f t="shared" si="86"/>
        <v>1</v>
      </c>
      <c r="T1355" t="str">
        <f t="shared" si="87"/>
        <v>Low Sales</v>
      </c>
    </row>
    <row r="1356" spans="1:20" x14ac:dyDescent="0.3">
      <c r="A1356" t="s">
        <v>2730</v>
      </c>
      <c r="B1356" t="s">
        <v>2731</v>
      </c>
      <c r="C1356" t="s">
        <v>52</v>
      </c>
      <c r="D1356" t="s">
        <v>109</v>
      </c>
      <c r="E1356" t="s">
        <v>161</v>
      </c>
      <c r="F1356">
        <v>2195</v>
      </c>
      <c r="G1356">
        <v>25</v>
      </c>
      <c r="H1356">
        <v>1646</v>
      </c>
      <c r="I1356">
        <v>4</v>
      </c>
      <c r="J1356">
        <v>225</v>
      </c>
      <c r="K1356">
        <v>1</v>
      </c>
      <c r="L1356">
        <v>1646</v>
      </c>
      <c r="M1356" s="1">
        <v>45853</v>
      </c>
      <c r="N1356" t="s">
        <v>19</v>
      </c>
      <c r="O1356" t="str">
        <f t="shared" si="84"/>
        <v>Jul-2025</v>
      </c>
      <c r="P1356" s="21">
        <f t="shared" si="85"/>
        <v>2025</v>
      </c>
      <c r="Q1356">
        <f t="shared" si="86"/>
        <v>2</v>
      </c>
      <c r="T1356" t="str">
        <f t="shared" si="87"/>
        <v>Low Sales</v>
      </c>
    </row>
    <row r="1357" spans="1:20" x14ac:dyDescent="0.3">
      <c r="A1357" t="s">
        <v>2732</v>
      </c>
      <c r="B1357" t="s">
        <v>2733</v>
      </c>
      <c r="C1357" t="s">
        <v>116</v>
      </c>
      <c r="D1357" t="s">
        <v>23</v>
      </c>
      <c r="E1357" t="s">
        <v>34</v>
      </c>
      <c r="F1357">
        <v>2652</v>
      </c>
      <c r="G1357">
        <v>15</v>
      </c>
      <c r="H1357">
        <v>2254</v>
      </c>
      <c r="I1357">
        <v>3.6</v>
      </c>
      <c r="J1357">
        <v>223</v>
      </c>
      <c r="K1357">
        <v>1</v>
      </c>
      <c r="L1357">
        <v>2254</v>
      </c>
      <c r="M1357" s="1">
        <v>45316</v>
      </c>
      <c r="N1357" t="s">
        <v>78</v>
      </c>
      <c r="O1357" t="str">
        <f t="shared" si="84"/>
        <v>Jan-2024</v>
      </c>
      <c r="P1357" s="21">
        <f t="shared" si="85"/>
        <v>2024</v>
      </c>
      <c r="Q1357">
        <f t="shared" si="86"/>
        <v>1</v>
      </c>
      <c r="T1357" t="str">
        <f t="shared" si="87"/>
        <v>Low Sales</v>
      </c>
    </row>
    <row r="1358" spans="1:20" x14ac:dyDescent="0.3">
      <c r="A1358" t="s">
        <v>2734</v>
      </c>
      <c r="B1358" t="s">
        <v>2735</v>
      </c>
      <c r="C1358" t="s">
        <v>22</v>
      </c>
      <c r="D1358" t="s">
        <v>109</v>
      </c>
      <c r="E1358" t="s">
        <v>18</v>
      </c>
      <c r="F1358">
        <v>1730</v>
      </c>
      <c r="G1358">
        <v>50</v>
      </c>
      <c r="H1358">
        <v>865</v>
      </c>
      <c r="I1358">
        <v>3.2</v>
      </c>
      <c r="J1358">
        <v>84</v>
      </c>
      <c r="K1358">
        <v>1</v>
      </c>
      <c r="L1358">
        <v>865</v>
      </c>
      <c r="M1358" s="1">
        <v>45622</v>
      </c>
      <c r="N1358" t="s">
        <v>189</v>
      </c>
      <c r="O1358" t="str">
        <f t="shared" si="84"/>
        <v>Nov-2024</v>
      </c>
      <c r="P1358" s="21">
        <f t="shared" si="85"/>
        <v>2024</v>
      </c>
      <c r="Q1358">
        <f t="shared" si="86"/>
        <v>3</v>
      </c>
      <c r="T1358" t="str">
        <f t="shared" si="87"/>
        <v>Low Sales</v>
      </c>
    </row>
    <row r="1359" spans="1:20" x14ac:dyDescent="0.3">
      <c r="A1359" t="s">
        <v>2736</v>
      </c>
      <c r="B1359" t="s">
        <v>2737</v>
      </c>
      <c r="C1359" t="s">
        <v>37</v>
      </c>
      <c r="D1359" t="s">
        <v>28</v>
      </c>
      <c r="E1359" t="s">
        <v>34</v>
      </c>
      <c r="F1359">
        <v>1418</v>
      </c>
      <c r="G1359">
        <v>30</v>
      </c>
      <c r="H1359">
        <v>993</v>
      </c>
      <c r="I1359">
        <v>3.6</v>
      </c>
      <c r="J1359">
        <v>90</v>
      </c>
      <c r="K1359">
        <v>1</v>
      </c>
      <c r="L1359">
        <v>993</v>
      </c>
      <c r="M1359" s="1">
        <v>45361</v>
      </c>
      <c r="N1359" t="s">
        <v>78</v>
      </c>
      <c r="O1359" t="str">
        <f t="shared" si="84"/>
        <v>Mar-2024</v>
      </c>
      <c r="P1359" s="21">
        <f t="shared" si="85"/>
        <v>2024</v>
      </c>
      <c r="Q1359">
        <f t="shared" si="86"/>
        <v>1</v>
      </c>
      <c r="T1359" t="str">
        <f t="shared" si="87"/>
        <v>Low Sales</v>
      </c>
    </row>
    <row r="1360" spans="1:20" x14ac:dyDescent="0.3">
      <c r="A1360" t="s">
        <v>2738</v>
      </c>
      <c r="B1360" t="s">
        <v>2739</v>
      </c>
      <c r="C1360" t="s">
        <v>88</v>
      </c>
      <c r="D1360" t="s">
        <v>17</v>
      </c>
      <c r="E1360" t="s">
        <v>34</v>
      </c>
      <c r="F1360">
        <v>1257</v>
      </c>
      <c r="G1360">
        <v>20</v>
      </c>
      <c r="H1360">
        <v>1006</v>
      </c>
      <c r="I1360">
        <v>4.0999999999999996</v>
      </c>
      <c r="J1360">
        <v>51</v>
      </c>
      <c r="K1360">
        <v>1</v>
      </c>
      <c r="L1360">
        <v>1006</v>
      </c>
      <c r="M1360" s="1">
        <v>45668</v>
      </c>
      <c r="N1360" t="s">
        <v>64</v>
      </c>
      <c r="O1360" t="str">
        <f t="shared" si="84"/>
        <v>Jan-2025</v>
      </c>
      <c r="P1360" s="21">
        <f t="shared" si="85"/>
        <v>2025</v>
      </c>
      <c r="Q1360">
        <f t="shared" si="86"/>
        <v>1</v>
      </c>
      <c r="T1360" t="str">
        <f t="shared" si="87"/>
        <v>Low Sales</v>
      </c>
    </row>
    <row r="1361" spans="1:20" x14ac:dyDescent="0.3">
      <c r="A1361" t="s">
        <v>2740</v>
      </c>
      <c r="B1361" t="s">
        <v>2741</v>
      </c>
      <c r="C1361" t="s">
        <v>88</v>
      </c>
      <c r="D1361" t="s">
        <v>46</v>
      </c>
      <c r="E1361" t="s">
        <v>18</v>
      </c>
      <c r="F1361">
        <v>7320</v>
      </c>
      <c r="G1361">
        <v>15</v>
      </c>
      <c r="H1361">
        <v>6222</v>
      </c>
      <c r="I1361">
        <v>3.4</v>
      </c>
      <c r="J1361">
        <v>73</v>
      </c>
      <c r="K1361">
        <v>1</v>
      </c>
      <c r="L1361">
        <v>6222</v>
      </c>
      <c r="M1361" s="1">
        <v>45455</v>
      </c>
      <c r="N1361" t="s">
        <v>42</v>
      </c>
      <c r="O1361" t="str">
        <f t="shared" si="84"/>
        <v>Jun-2024</v>
      </c>
      <c r="P1361" s="21">
        <f t="shared" si="85"/>
        <v>2024</v>
      </c>
      <c r="Q1361">
        <f t="shared" si="86"/>
        <v>2</v>
      </c>
      <c r="T1361" t="str">
        <f t="shared" si="87"/>
        <v>High Sales</v>
      </c>
    </row>
    <row r="1362" spans="1:20" x14ac:dyDescent="0.3">
      <c r="A1362" t="s">
        <v>2742</v>
      </c>
      <c r="B1362" t="s">
        <v>2743</v>
      </c>
      <c r="C1362" t="s">
        <v>88</v>
      </c>
      <c r="D1362" t="s">
        <v>33</v>
      </c>
      <c r="E1362" t="s">
        <v>34</v>
      </c>
      <c r="F1362">
        <v>2877</v>
      </c>
      <c r="G1362">
        <v>10</v>
      </c>
      <c r="H1362">
        <v>2589</v>
      </c>
      <c r="I1362">
        <v>4.2</v>
      </c>
      <c r="J1362">
        <v>156</v>
      </c>
      <c r="K1362">
        <v>1</v>
      </c>
      <c r="L1362">
        <v>2589</v>
      </c>
      <c r="M1362" s="1">
        <v>45748</v>
      </c>
      <c r="N1362" t="s">
        <v>150</v>
      </c>
      <c r="O1362" t="str">
        <f t="shared" si="84"/>
        <v>Apr-2025</v>
      </c>
      <c r="P1362" s="21">
        <f t="shared" si="85"/>
        <v>2025</v>
      </c>
      <c r="Q1362">
        <f t="shared" si="86"/>
        <v>1</v>
      </c>
      <c r="T1362" t="str">
        <f t="shared" si="87"/>
        <v>Low Sales</v>
      </c>
    </row>
    <row r="1363" spans="1:20" x14ac:dyDescent="0.3">
      <c r="A1363" t="s">
        <v>2744</v>
      </c>
      <c r="B1363" t="s">
        <v>2745</v>
      </c>
      <c r="C1363" t="s">
        <v>88</v>
      </c>
      <c r="D1363" t="s">
        <v>46</v>
      </c>
      <c r="E1363" t="s">
        <v>18</v>
      </c>
      <c r="F1363">
        <v>2606</v>
      </c>
      <c r="G1363">
        <v>20</v>
      </c>
      <c r="H1363">
        <v>2085</v>
      </c>
      <c r="I1363">
        <v>4.0999999999999996</v>
      </c>
      <c r="J1363">
        <v>18</v>
      </c>
      <c r="K1363">
        <v>2</v>
      </c>
      <c r="L1363">
        <v>4170</v>
      </c>
      <c r="M1363" s="1">
        <v>45502</v>
      </c>
      <c r="N1363" t="s">
        <v>42</v>
      </c>
      <c r="O1363" t="str">
        <f t="shared" si="84"/>
        <v>Jul-2024</v>
      </c>
      <c r="P1363" s="21">
        <f t="shared" si="85"/>
        <v>2024</v>
      </c>
      <c r="Q1363">
        <f t="shared" si="86"/>
        <v>2</v>
      </c>
      <c r="T1363" t="str">
        <f t="shared" si="87"/>
        <v>Low Sales</v>
      </c>
    </row>
    <row r="1364" spans="1:20" x14ac:dyDescent="0.3">
      <c r="A1364" t="s">
        <v>2746</v>
      </c>
      <c r="B1364" t="s">
        <v>2747</v>
      </c>
      <c r="C1364" t="s">
        <v>45</v>
      </c>
      <c r="D1364" t="s">
        <v>28</v>
      </c>
      <c r="E1364" t="s">
        <v>34</v>
      </c>
      <c r="F1364">
        <v>4789</v>
      </c>
      <c r="G1364">
        <v>10</v>
      </c>
      <c r="H1364">
        <v>4310</v>
      </c>
      <c r="I1364">
        <v>3.8</v>
      </c>
      <c r="J1364">
        <v>177</v>
      </c>
      <c r="K1364">
        <v>1</v>
      </c>
      <c r="L1364">
        <v>4310</v>
      </c>
      <c r="M1364" s="1">
        <v>45550</v>
      </c>
      <c r="N1364" t="s">
        <v>42</v>
      </c>
      <c r="O1364" t="str">
        <f t="shared" si="84"/>
        <v>Sep-2024</v>
      </c>
      <c r="P1364" s="21">
        <f t="shared" si="85"/>
        <v>2024</v>
      </c>
      <c r="Q1364">
        <f t="shared" si="86"/>
        <v>3</v>
      </c>
      <c r="T1364" t="str">
        <f t="shared" si="87"/>
        <v>Low Sales</v>
      </c>
    </row>
    <row r="1365" spans="1:20" x14ac:dyDescent="0.3">
      <c r="A1365" t="s">
        <v>2748</v>
      </c>
      <c r="B1365" t="s">
        <v>2749</v>
      </c>
      <c r="C1365" t="s">
        <v>16</v>
      </c>
      <c r="D1365" t="s">
        <v>109</v>
      </c>
      <c r="E1365" t="s">
        <v>18</v>
      </c>
      <c r="F1365">
        <v>1477</v>
      </c>
      <c r="G1365">
        <v>40</v>
      </c>
      <c r="H1365">
        <v>886</v>
      </c>
      <c r="I1365">
        <v>4</v>
      </c>
      <c r="J1365">
        <v>159</v>
      </c>
      <c r="K1365">
        <v>1</v>
      </c>
      <c r="L1365">
        <v>886</v>
      </c>
      <c r="M1365" s="1">
        <v>45689</v>
      </c>
      <c r="N1365" t="s">
        <v>49</v>
      </c>
      <c r="O1365" t="str">
        <f t="shared" si="84"/>
        <v>Feb-2025</v>
      </c>
      <c r="P1365" s="21">
        <f t="shared" si="85"/>
        <v>2025</v>
      </c>
      <c r="Q1365">
        <f t="shared" si="86"/>
        <v>1</v>
      </c>
      <c r="T1365" t="str">
        <f t="shared" si="87"/>
        <v>Low Sales</v>
      </c>
    </row>
    <row r="1366" spans="1:20" x14ac:dyDescent="0.3">
      <c r="A1366" t="s">
        <v>2750</v>
      </c>
      <c r="B1366" t="s">
        <v>2751</v>
      </c>
      <c r="C1366" t="s">
        <v>45</v>
      </c>
      <c r="D1366" t="s">
        <v>46</v>
      </c>
      <c r="E1366" t="s">
        <v>74</v>
      </c>
      <c r="F1366">
        <v>9357</v>
      </c>
      <c r="G1366">
        <v>25</v>
      </c>
      <c r="H1366">
        <v>7018</v>
      </c>
      <c r="I1366">
        <v>3.5</v>
      </c>
      <c r="J1366">
        <v>20</v>
      </c>
      <c r="K1366">
        <v>2</v>
      </c>
      <c r="L1366">
        <v>14036</v>
      </c>
      <c r="M1366" s="1">
        <v>45975</v>
      </c>
      <c r="N1366" t="s">
        <v>75</v>
      </c>
      <c r="O1366" t="str">
        <f t="shared" si="84"/>
        <v>Nov-2025</v>
      </c>
      <c r="P1366" s="21">
        <f t="shared" si="85"/>
        <v>2025</v>
      </c>
      <c r="Q1366">
        <f t="shared" si="86"/>
        <v>3</v>
      </c>
      <c r="T1366" t="str">
        <f t="shared" si="87"/>
        <v>High Sales</v>
      </c>
    </row>
    <row r="1367" spans="1:20" x14ac:dyDescent="0.3">
      <c r="A1367" t="s">
        <v>2752</v>
      </c>
      <c r="B1367" t="s">
        <v>2753</v>
      </c>
      <c r="C1367" t="s">
        <v>22</v>
      </c>
      <c r="D1367" t="s">
        <v>109</v>
      </c>
      <c r="E1367" t="s">
        <v>161</v>
      </c>
      <c r="F1367">
        <v>832</v>
      </c>
      <c r="G1367">
        <v>40</v>
      </c>
      <c r="H1367">
        <v>499</v>
      </c>
      <c r="I1367">
        <v>4.5</v>
      </c>
      <c r="J1367">
        <v>519</v>
      </c>
      <c r="K1367">
        <v>4</v>
      </c>
      <c r="L1367">
        <v>1996</v>
      </c>
      <c r="M1367" s="1">
        <v>45602</v>
      </c>
      <c r="N1367" t="s">
        <v>91</v>
      </c>
      <c r="O1367" t="str">
        <f t="shared" si="84"/>
        <v>Nov-2024</v>
      </c>
      <c r="P1367" s="21">
        <f t="shared" si="85"/>
        <v>2024</v>
      </c>
      <c r="Q1367">
        <f t="shared" si="86"/>
        <v>3</v>
      </c>
      <c r="T1367" t="str">
        <f t="shared" si="87"/>
        <v>Low Sales</v>
      </c>
    </row>
    <row r="1368" spans="1:20" x14ac:dyDescent="0.3">
      <c r="A1368" t="s">
        <v>2754</v>
      </c>
      <c r="B1368" t="s">
        <v>2755</v>
      </c>
      <c r="C1368" t="s">
        <v>32</v>
      </c>
      <c r="D1368" t="s">
        <v>109</v>
      </c>
      <c r="E1368" t="s">
        <v>34</v>
      </c>
      <c r="F1368">
        <v>1371</v>
      </c>
      <c r="G1368">
        <v>25</v>
      </c>
      <c r="H1368">
        <v>1028</v>
      </c>
      <c r="I1368">
        <v>4.5</v>
      </c>
      <c r="J1368">
        <v>210</v>
      </c>
      <c r="K1368">
        <v>2</v>
      </c>
      <c r="L1368">
        <v>2056</v>
      </c>
      <c r="M1368" s="1">
        <v>45673</v>
      </c>
      <c r="N1368" t="s">
        <v>19</v>
      </c>
      <c r="O1368" t="str">
        <f t="shared" si="84"/>
        <v>Jan-2025</v>
      </c>
      <c r="P1368" s="21">
        <f t="shared" si="85"/>
        <v>2025</v>
      </c>
      <c r="Q1368">
        <f t="shared" si="86"/>
        <v>1</v>
      </c>
      <c r="T1368" t="str">
        <f t="shared" si="87"/>
        <v>Low Sales</v>
      </c>
    </row>
    <row r="1369" spans="1:20" x14ac:dyDescent="0.3">
      <c r="A1369" t="s">
        <v>2756</v>
      </c>
      <c r="B1369" t="s">
        <v>2757</v>
      </c>
      <c r="C1369" t="s">
        <v>22</v>
      </c>
      <c r="D1369" t="s">
        <v>28</v>
      </c>
      <c r="E1369" t="s">
        <v>34</v>
      </c>
      <c r="F1369">
        <v>10020</v>
      </c>
      <c r="G1369">
        <v>10</v>
      </c>
      <c r="H1369">
        <v>9018</v>
      </c>
      <c r="I1369">
        <v>3.5</v>
      </c>
      <c r="J1369">
        <v>150</v>
      </c>
      <c r="K1369">
        <v>1</v>
      </c>
      <c r="L1369">
        <v>9018</v>
      </c>
      <c r="M1369" s="1">
        <v>45501</v>
      </c>
      <c r="N1369" t="s">
        <v>29</v>
      </c>
      <c r="O1369" t="str">
        <f t="shared" si="84"/>
        <v>Jul-2024</v>
      </c>
      <c r="P1369" s="21">
        <f t="shared" si="85"/>
        <v>2024</v>
      </c>
      <c r="Q1369">
        <f t="shared" si="86"/>
        <v>2</v>
      </c>
      <c r="T1369" t="str">
        <f t="shared" si="87"/>
        <v>High Sales</v>
      </c>
    </row>
    <row r="1370" spans="1:20" x14ac:dyDescent="0.3">
      <c r="A1370" t="s">
        <v>2758</v>
      </c>
      <c r="B1370" t="s">
        <v>2759</v>
      </c>
      <c r="C1370" t="s">
        <v>116</v>
      </c>
      <c r="D1370" t="s">
        <v>109</v>
      </c>
      <c r="E1370" t="s">
        <v>18</v>
      </c>
      <c r="F1370">
        <v>842</v>
      </c>
      <c r="G1370">
        <v>30</v>
      </c>
      <c r="H1370">
        <v>589</v>
      </c>
      <c r="I1370">
        <v>3.5</v>
      </c>
      <c r="J1370">
        <v>165</v>
      </c>
      <c r="K1370">
        <v>3</v>
      </c>
      <c r="L1370">
        <v>1767</v>
      </c>
      <c r="M1370" s="1">
        <v>45885</v>
      </c>
      <c r="N1370" t="s">
        <v>24</v>
      </c>
      <c r="O1370" t="str">
        <f t="shared" si="84"/>
        <v>Aug-2025</v>
      </c>
      <c r="P1370" s="21">
        <f t="shared" si="85"/>
        <v>2025</v>
      </c>
      <c r="Q1370">
        <f t="shared" si="86"/>
        <v>2</v>
      </c>
      <c r="T1370" t="str">
        <f t="shared" si="87"/>
        <v>Low Sales</v>
      </c>
    </row>
    <row r="1371" spans="1:20" x14ac:dyDescent="0.3">
      <c r="A1371" t="s">
        <v>2760</v>
      </c>
      <c r="B1371" t="s">
        <v>2761</v>
      </c>
      <c r="C1371" t="s">
        <v>22</v>
      </c>
      <c r="D1371" t="s">
        <v>53</v>
      </c>
      <c r="E1371" t="s">
        <v>34</v>
      </c>
      <c r="F1371">
        <v>8137</v>
      </c>
      <c r="G1371">
        <v>30</v>
      </c>
      <c r="H1371">
        <v>5696</v>
      </c>
      <c r="I1371">
        <v>3.6</v>
      </c>
      <c r="J1371">
        <v>314</v>
      </c>
      <c r="K1371">
        <v>1</v>
      </c>
      <c r="L1371">
        <v>5696</v>
      </c>
      <c r="M1371" s="1">
        <v>45986</v>
      </c>
      <c r="N1371" t="s">
        <v>189</v>
      </c>
      <c r="O1371" t="str">
        <f t="shared" si="84"/>
        <v>Nov-2025</v>
      </c>
      <c r="P1371" s="21">
        <f t="shared" si="85"/>
        <v>2025</v>
      </c>
      <c r="Q1371">
        <f t="shared" si="86"/>
        <v>3</v>
      </c>
      <c r="T1371" t="str">
        <f t="shared" si="87"/>
        <v>High Sales</v>
      </c>
    </row>
    <row r="1372" spans="1:20" x14ac:dyDescent="0.3">
      <c r="A1372" t="s">
        <v>2762</v>
      </c>
      <c r="B1372" t="s">
        <v>2763</v>
      </c>
      <c r="C1372" t="s">
        <v>27</v>
      </c>
      <c r="D1372" t="s">
        <v>41</v>
      </c>
      <c r="E1372" t="s">
        <v>34</v>
      </c>
      <c r="F1372">
        <v>1106</v>
      </c>
      <c r="G1372">
        <v>60</v>
      </c>
      <c r="H1372">
        <v>442</v>
      </c>
      <c r="I1372">
        <v>4.4000000000000004</v>
      </c>
      <c r="J1372">
        <v>69</v>
      </c>
      <c r="K1372">
        <v>3</v>
      </c>
      <c r="L1372">
        <v>1326</v>
      </c>
      <c r="M1372" s="1">
        <v>45964</v>
      </c>
      <c r="N1372" t="s">
        <v>19</v>
      </c>
      <c r="O1372" t="str">
        <f t="shared" si="84"/>
        <v>Nov-2025</v>
      </c>
      <c r="P1372" s="21">
        <f t="shared" si="85"/>
        <v>2025</v>
      </c>
      <c r="Q1372">
        <f t="shared" si="86"/>
        <v>3</v>
      </c>
      <c r="T1372" t="str">
        <f t="shared" si="87"/>
        <v>Low Sales</v>
      </c>
    </row>
    <row r="1373" spans="1:20" x14ac:dyDescent="0.3">
      <c r="A1373" t="s">
        <v>2764</v>
      </c>
      <c r="B1373" t="s">
        <v>2765</v>
      </c>
      <c r="C1373" t="s">
        <v>27</v>
      </c>
      <c r="D1373" t="s">
        <v>17</v>
      </c>
      <c r="E1373" t="s">
        <v>18</v>
      </c>
      <c r="F1373">
        <v>3217</v>
      </c>
      <c r="G1373">
        <v>60</v>
      </c>
      <c r="H1373">
        <v>1287</v>
      </c>
      <c r="I1373">
        <v>4.3</v>
      </c>
      <c r="J1373">
        <v>144</v>
      </c>
      <c r="K1373">
        <v>1</v>
      </c>
      <c r="L1373">
        <v>1287</v>
      </c>
      <c r="M1373" s="1">
        <v>45750</v>
      </c>
      <c r="N1373" t="s">
        <v>61</v>
      </c>
      <c r="O1373" t="str">
        <f t="shared" si="84"/>
        <v>Apr-2025</v>
      </c>
      <c r="P1373" s="21">
        <f t="shared" si="85"/>
        <v>2025</v>
      </c>
      <c r="Q1373">
        <f t="shared" si="86"/>
        <v>1</v>
      </c>
      <c r="T1373" t="str">
        <f t="shared" si="87"/>
        <v>Low Sales</v>
      </c>
    </row>
    <row r="1374" spans="1:20" x14ac:dyDescent="0.3">
      <c r="A1374" t="s">
        <v>2766</v>
      </c>
      <c r="B1374" t="s">
        <v>2767</v>
      </c>
      <c r="C1374" t="s">
        <v>37</v>
      </c>
      <c r="D1374" t="s">
        <v>53</v>
      </c>
      <c r="E1374" t="s">
        <v>34</v>
      </c>
      <c r="F1374">
        <v>7981</v>
      </c>
      <c r="G1374">
        <v>40</v>
      </c>
      <c r="H1374">
        <v>4789</v>
      </c>
      <c r="I1374">
        <v>4.5999999999999996</v>
      </c>
      <c r="J1374">
        <v>81</v>
      </c>
      <c r="K1374">
        <v>1</v>
      </c>
      <c r="L1374">
        <v>4789</v>
      </c>
      <c r="M1374" s="1">
        <v>45382</v>
      </c>
      <c r="N1374" t="s">
        <v>150</v>
      </c>
      <c r="O1374" t="str">
        <f t="shared" si="84"/>
        <v>Mar-2024</v>
      </c>
      <c r="P1374" s="21">
        <f t="shared" si="85"/>
        <v>2024</v>
      </c>
      <c r="Q1374">
        <f t="shared" si="86"/>
        <v>1</v>
      </c>
      <c r="T1374" t="str">
        <f t="shared" si="87"/>
        <v>Low Sales</v>
      </c>
    </row>
    <row r="1375" spans="1:20" x14ac:dyDescent="0.3">
      <c r="A1375" t="s">
        <v>2768</v>
      </c>
      <c r="B1375" t="s">
        <v>2769</v>
      </c>
      <c r="C1375" t="s">
        <v>27</v>
      </c>
      <c r="D1375" t="s">
        <v>46</v>
      </c>
      <c r="E1375" t="s">
        <v>34</v>
      </c>
      <c r="F1375">
        <v>3877</v>
      </c>
      <c r="G1375">
        <v>20</v>
      </c>
      <c r="H1375">
        <v>3102</v>
      </c>
      <c r="I1375">
        <v>4.7</v>
      </c>
      <c r="J1375">
        <v>42</v>
      </c>
      <c r="K1375">
        <v>1</v>
      </c>
      <c r="L1375">
        <v>3102</v>
      </c>
      <c r="M1375" s="1">
        <v>45470</v>
      </c>
      <c r="N1375" t="s">
        <v>54</v>
      </c>
      <c r="O1375" t="str">
        <f t="shared" si="84"/>
        <v>Jun-2024</v>
      </c>
      <c r="P1375" s="21">
        <f t="shared" si="85"/>
        <v>2024</v>
      </c>
      <c r="Q1375">
        <f t="shared" si="86"/>
        <v>2</v>
      </c>
      <c r="T1375" t="str">
        <f t="shared" si="87"/>
        <v>Low Sales</v>
      </c>
    </row>
    <row r="1376" spans="1:20" x14ac:dyDescent="0.3">
      <c r="A1376" t="s">
        <v>2770</v>
      </c>
      <c r="B1376" t="s">
        <v>2771</v>
      </c>
      <c r="C1376" t="s">
        <v>27</v>
      </c>
      <c r="D1376" t="s">
        <v>33</v>
      </c>
      <c r="E1376" t="s">
        <v>18</v>
      </c>
      <c r="F1376">
        <v>4125</v>
      </c>
      <c r="G1376">
        <v>30</v>
      </c>
      <c r="H1376">
        <v>2888</v>
      </c>
      <c r="I1376">
        <v>3.3</v>
      </c>
      <c r="J1376">
        <v>120</v>
      </c>
      <c r="K1376">
        <v>1</v>
      </c>
      <c r="L1376">
        <v>2888</v>
      </c>
      <c r="M1376" s="1">
        <v>45709</v>
      </c>
      <c r="N1376" t="s">
        <v>102</v>
      </c>
      <c r="O1376" t="str">
        <f t="shared" si="84"/>
        <v>Feb-2025</v>
      </c>
      <c r="P1376" s="21">
        <f t="shared" si="85"/>
        <v>2025</v>
      </c>
      <c r="Q1376">
        <f t="shared" si="86"/>
        <v>1</v>
      </c>
      <c r="T1376" t="str">
        <f t="shared" si="87"/>
        <v>Low Sales</v>
      </c>
    </row>
    <row r="1377" spans="1:20" x14ac:dyDescent="0.3">
      <c r="A1377" t="s">
        <v>2772</v>
      </c>
      <c r="B1377" t="s">
        <v>2773</v>
      </c>
      <c r="C1377" t="s">
        <v>45</v>
      </c>
      <c r="D1377" t="s">
        <v>28</v>
      </c>
      <c r="E1377" t="s">
        <v>34</v>
      </c>
      <c r="F1377">
        <v>3716</v>
      </c>
      <c r="G1377">
        <v>50</v>
      </c>
      <c r="H1377">
        <v>1858</v>
      </c>
      <c r="I1377">
        <v>4.4000000000000004</v>
      </c>
      <c r="J1377">
        <v>515</v>
      </c>
      <c r="K1377">
        <v>1</v>
      </c>
      <c r="L1377">
        <v>1858</v>
      </c>
      <c r="M1377" s="1">
        <v>45844</v>
      </c>
      <c r="N1377" t="s">
        <v>85</v>
      </c>
      <c r="O1377" t="str">
        <f t="shared" si="84"/>
        <v>Jul-2025</v>
      </c>
      <c r="P1377" s="21">
        <f t="shared" si="85"/>
        <v>2025</v>
      </c>
      <c r="Q1377">
        <f t="shared" si="86"/>
        <v>2</v>
      </c>
      <c r="T1377" t="str">
        <f t="shared" si="87"/>
        <v>Low Sales</v>
      </c>
    </row>
    <row r="1378" spans="1:20" x14ac:dyDescent="0.3">
      <c r="A1378" t="s">
        <v>2774</v>
      </c>
      <c r="B1378" t="s">
        <v>2775</v>
      </c>
      <c r="C1378" t="s">
        <v>37</v>
      </c>
      <c r="D1378" t="s">
        <v>46</v>
      </c>
      <c r="E1378" t="s">
        <v>161</v>
      </c>
      <c r="F1378">
        <v>4922</v>
      </c>
      <c r="G1378">
        <v>40</v>
      </c>
      <c r="H1378">
        <v>2953</v>
      </c>
      <c r="I1378">
        <v>4.7</v>
      </c>
      <c r="J1378">
        <v>67</v>
      </c>
      <c r="K1378">
        <v>1</v>
      </c>
      <c r="L1378">
        <v>2953</v>
      </c>
      <c r="M1378" s="1">
        <v>45502</v>
      </c>
      <c r="N1378" t="s">
        <v>189</v>
      </c>
      <c r="O1378" t="str">
        <f t="shared" si="84"/>
        <v>Jul-2024</v>
      </c>
      <c r="P1378" s="21">
        <f t="shared" si="85"/>
        <v>2024</v>
      </c>
      <c r="Q1378">
        <f t="shared" si="86"/>
        <v>2</v>
      </c>
      <c r="T1378" t="str">
        <f t="shared" si="87"/>
        <v>Low Sales</v>
      </c>
    </row>
    <row r="1379" spans="1:20" x14ac:dyDescent="0.3">
      <c r="A1379" t="s">
        <v>2776</v>
      </c>
      <c r="B1379" t="s">
        <v>2777</v>
      </c>
      <c r="C1379" t="s">
        <v>32</v>
      </c>
      <c r="D1379" t="s">
        <v>109</v>
      </c>
      <c r="E1379" t="s">
        <v>161</v>
      </c>
      <c r="F1379">
        <v>915</v>
      </c>
      <c r="G1379">
        <v>25</v>
      </c>
      <c r="H1379">
        <v>686</v>
      </c>
      <c r="I1379">
        <v>3.9</v>
      </c>
      <c r="J1379">
        <v>183</v>
      </c>
      <c r="K1379">
        <v>4</v>
      </c>
      <c r="L1379">
        <v>2744</v>
      </c>
      <c r="M1379" s="1">
        <v>45972</v>
      </c>
      <c r="N1379" t="s">
        <v>85</v>
      </c>
      <c r="O1379" t="str">
        <f t="shared" si="84"/>
        <v>Nov-2025</v>
      </c>
      <c r="P1379" s="21">
        <f t="shared" si="85"/>
        <v>2025</v>
      </c>
      <c r="Q1379">
        <f t="shared" si="86"/>
        <v>3</v>
      </c>
      <c r="T1379" t="str">
        <f t="shared" si="87"/>
        <v>Low Sales</v>
      </c>
    </row>
    <row r="1380" spans="1:20" x14ac:dyDescent="0.3">
      <c r="A1380" t="s">
        <v>2778</v>
      </c>
      <c r="B1380" t="s">
        <v>2779</v>
      </c>
      <c r="C1380" t="s">
        <v>27</v>
      </c>
      <c r="D1380" t="s">
        <v>23</v>
      </c>
      <c r="E1380" t="s">
        <v>34</v>
      </c>
      <c r="F1380">
        <v>4025</v>
      </c>
      <c r="G1380">
        <v>25</v>
      </c>
      <c r="H1380">
        <v>3019</v>
      </c>
      <c r="I1380">
        <v>4.0999999999999996</v>
      </c>
      <c r="J1380">
        <v>39</v>
      </c>
      <c r="K1380">
        <v>1</v>
      </c>
      <c r="L1380">
        <v>3019</v>
      </c>
      <c r="M1380" s="1">
        <v>45651</v>
      </c>
      <c r="N1380" t="s">
        <v>71</v>
      </c>
      <c r="O1380" t="str">
        <f t="shared" si="84"/>
        <v>Dec-2024</v>
      </c>
      <c r="P1380" s="21">
        <f t="shared" si="85"/>
        <v>2024</v>
      </c>
      <c r="Q1380">
        <f t="shared" si="86"/>
        <v>3</v>
      </c>
      <c r="T1380" t="str">
        <f t="shared" si="87"/>
        <v>Low Sales</v>
      </c>
    </row>
    <row r="1381" spans="1:20" x14ac:dyDescent="0.3">
      <c r="A1381" t="s">
        <v>2780</v>
      </c>
      <c r="B1381" t="s">
        <v>2781</v>
      </c>
      <c r="C1381" t="s">
        <v>27</v>
      </c>
      <c r="D1381" t="s">
        <v>46</v>
      </c>
      <c r="E1381" t="s">
        <v>18</v>
      </c>
      <c r="F1381">
        <v>9755</v>
      </c>
      <c r="G1381">
        <v>30</v>
      </c>
      <c r="H1381">
        <v>6828</v>
      </c>
      <c r="I1381">
        <v>4</v>
      </c>
      <c r="J1381">
        <v>237</v>
      </c>
      <c r="K1381">
        <v>1</v>
      </c>
      <c r="L1381">
        <v>6828</v>
      </c>
      <c r="M1381" s="1">
        <v>45365</v>
      </c>
      <c r="N1381" t="s">
        <v>38</v>
      </c>
      <c r="O1381" t="str">
        <f t="shared" si="84"/>
        <v>Mar-2024</v>
      </c>
      <c r="P1381" s="21">
        <f t="shared" si="85"/>
        <v>2024</v>
      </c>
      <c r="Q1381">
        <f t="shared" si="86"/>
        <v>1</v>
      </c>
      <c r="T1381" t="str">
        <f t="shared" si="87"/>
        <v>High Sales</v>
      </c>
    </row>
    <row r="1382" spans="1:20" x14ac:dyDescent="0.3">
      <c r="A1382" t="s">
        <v>2782</v>
      </c>
      <c r="B1382" t="s">
        <v>2783</v>
      </c>
      <c r="C1382" t="s">
        <v>16</v>
      </c>
      <c r="D1382" t="s">
        <v>17</v>
      </c>
      <c r="E1382" t="s">
        <v>18</v>
      </c>
      <c r="F1382">
        <v>3064</v>
      </c>
      <c r="G1382">
        <v>0</v>
      </c>
      <c r="H1382">
        <v>3064</v>
      </c>
      <c r="I1382">
        <v>4</v>
      </c>
      <c r="J1382">
        <v>45</v>
      </c>
      <c r="K1382">
        <v>1</v>
      </c>
      <c r="L1382">
        <v>3064</v>
      </c>
      <c r="M1382" s="1">
        <v>45504</v>
      </c>
      <c r="N1382" t="s">
        <v>85</v>
      </c>
      <c r="O1382" t="str">
        <f t="shared" si="84"/>
        <v>Jul-2024</v>
      </c>
      <c r="P1382" s="21">
        <f t="shared" si="85"/>
        <v>2024</v>
      </c>
      <c r="Q1382">
        <f t="shared" si="86"/>
        <v>2</v>
      </c>
      <c r="T1382" t="str">
        <f t="shared" si="87"/>
        <v>Low Sales</v>
      </c>
    </row>
    <row r="1383" spans="1:20" x14ac:dyDescent="0.3">
      <c r="A1383" t="s">
        <v>2784</v>
      </c>
      <c r="B1383" t="s">
        <v>2785</v>
      </c>
      <c r="C1383" t="s">
        <v>16</v>
      </c>
      <c r="D1383" t="s">
        <v>53</v>
      </c>
      <c r="E1383" t="s">
        <v>34</v>
      </c>
      <c r="F1383">
        <v>5095</v>
      </c>
      <c r="G1383">
        <v>50</v>
      </c>
      <c r="H1383">
        <v>2548</v>
      </c>
      <c r="I1383">
        <v>4.5</v>
      </c>
      <c r="J1383">
        <v>127</v>
      </c>
      <c r="K1383">
        <v>1</v>
      </c>
      <c r="L1383">
        <v>2548</v>
      </c>
      <c r="M1383" s="1">
        <v>46006</v>
      </c>
      <c r="N1383" t="s">
        <v>150</v>
      </c>
      <c r="O1383" t="str">
        <f t="shared" si="84"/>
        <v>Dec-2025</v>
      </c>
      <c r="P1383" s="21">
        <f t="shared" si="85"/>
        <v>2025</v>
      </c>
      <c r="Q1383">
        <f t="shared" si="86"/>
        <v>3</v>
      </c>
      <c r="T1383" t="str">
        <f t="shared" si="87"/>
        <v>Low Sales</v>
      </c>
    </row>
    <row r="1384" spans="1:20" x14ac:dyDescent="0.3">
      <c r="A1384" t="s">
        <v>2786</v>
      </c>
      <c r="B1384" t="s">
        <v>2787</v>
      </c>
      <c r="C1384" t="s">
        <v>52</v>
      </c>
      <c r="D1384" t="s">
        <v>33</v>
      </c>
      <c r="E1384" t="s">
        <v>18</v>
      </c>
      <c r="F1384">
        <v>2034</v>
      </c>
      <c r="G1384">
        <v>20</v>
      </c>
      <c r="H1384">
        <v>1627</v>
      </c>
      <c r="I1384">
        <v>5</v>
      </c>
      <c r="J1384">
        <v>189</v>
      </c>
      <c r="K1384">
        <v>3</v>
      </c>
      <c r="L1384">
        <v>4881</v>
      </c>
      <c r="M1384" s="1">
        <v>45942</v>
      </c>
      <c r="N1384" t="s">
        <v>150</v>
      </c>
      <c r="O1384" t="str">
        <f t="shared" si="84"/>
        <v>Oct-2025</v>
      </c>
      <c r="P1384" s="21">
        <f t="shared" si="85"/>
        <v>2025</v>
      </c>
      <c r="Q1384">
        <f t="shared" si="86"/>
        <v>3</v>
      </c>
      <c r="T1384" t="str">
        <f t="shared" si="87"/>
        <v>Low Sales</v>
      </c>
    </row>
    <row r="1385" spans="1:20" x14ac:dyDescent="0.3">
      <c r="A1385" t="s">
        <v>2788</v>
      </c>
      <c r="B1385" t="s">
        <v>2789</v>
      </c>
      <c r="C1385" t="s">
        <v>22</v>
      </c>
      <c r="D1385" t="s">
        <v>53</v>
      </c>
      <c r="E1385" t="s">
        <v>34</v>
      </c>
      <c r="F1385">
        <v>4402</v>
      </c>
      <c r="G1385">
        <v>0</v>
      </c>
      <c r="H1385">
        <v>4402</v>
      </c>
      <c r="I1385">
        <v>4.8</v>
      </c>
      <c r="J1385">
        <v>85</v>
      </c>
      <c r="K1385">
        <v>1</v>
      </c>
      <c r="L1385">
        <v>4402</v>
      </c>
      <c r="M1385" s="1">
        <v>45684</v>
      </c>
      <c r="N1385" t="s">
        <v>24</v>
      </c>
      <c r="O1385" t="str">
        <f t="shared" si="84"/>
        <v>Jan-2025</v>
      </c>
      <c r="P1385" s="21">
        <f t="shared" si="85"/>
        <v>2025</v>
      </c>
      <c r="Q1385">
        <f t="shared" si="86"/>
        <v>1</v>
      </c>
      <c r="T1385" t="str">
        <f t="shared" si="87"/>
        <v>Low Sales</v>
      </c>
    </row>
    <row r="1386" spans="1:20" x14ac:dyDescent="0.3">
      <c r="A1386" t="s">
        <v>2790</v>
      </c>
      <c r="B1386" t="s">
        <v>2791</v>
      </c>
      <c r="C1386" t="s">
        <v>45</v>
      </c>
      <c r="D1386" t="s">
        <v>33</v>
      </c>
      <c r="E1386" t="s">
        <v>34</v>
      </c>
      <c r="F1386">
        <v>901</v>
      </c>
      <c r="G1386">
        <v>20</v>
      </c>
      <c r="H1386">
        <v>721</v>
      </c>
      <c r="I1386">
        <v>3.8</v>
      </c>
      <c r="J1386">
        <v>64</v>
      </c>
      <c r="K1386">
        <v>2</v>
      </c>
      <c r="L1386">
        <v>1442</v>
      </c>
      <c r="M1386" s="1">
        <v>45380</v>
      </c>
      <c r="N1386" t="s">
        <v>168</v>
      </c>
      <c r="O1386" t="str">
        <f t="shared" si="84"/>
        <v>Mar-2024</v>
      </c>
      <c r="P1386" s="21">
        <f t="shared" si="85"/>
        <v>2024</v>
      </c>
      <c r="Q1386">
        <f t="shared" si="86"/>
        <v>1</v>
      </c>
      <c r="T1386" t="str">
        <f t="shared" si="87"/>
        <v>Low Sales</v>
      </c>
    </row>
    <row r="1387" spans="1:20" x14ac:dyDescent="0.3">
      <c r="A1387" t="s">
        <v>2792</v>
      </c>
      <c r="B1387" t="s">
        <v>2793</v>
      </c>
      <c r="C1387" t="s">
        <v>32</v>
      </c>
      <c r="D1387" t="s">
        <v>17</v>
      </c>
      <c r="E1387" t="s">
        <v>18</v>
      </c>
      <c r="F1387">
        <v>4714</v>
      </c>
      <c r="G1387">
        <v>20</v>
      </c>
      <c r="H1387">
        <v>3771</v>
      </c>
      <c r="I1387">
        <v>4.2</v>
      </c>
      <c r="J1387">
        <v>335</v>
      </c>
      <c r="K1387">
        <v>1</v>
      </c>
      <c r="L1387">
        <v>3771</v>
      </c>
      <c r="M1387" s="1">
        <v>45772</v>
      </c>
      <c r="N1387" t="s">
        <v>78</v>
      </c>
      <c r="O1387" t="str">
        <f t="shared" si="84"/>
        <v>Apr-2025</v>
      </c>
      <c r="P1387" s="21">
        <f t="shared" si="85"/>
        <v>2025</v>
      </c>
      <c r="Q1387">
        <f t="shared" si="86"/>
        <v>1</v>
      </c>
      <c r="T1387" t="str">
        <f t="shared" si="87"/>
        <v>Low Sales</v>
      </c>
    </row>
    <row r="1388" spans="1:20" x14ac:dyDescent="0.3">
      <c r="A1388" t="s">
        <v>2794</v>
      </c>
      <c r="B1388" t="s">
        <v>2795</v>
      </c>
      <c r="C1388" t="s">
        <v>37</v>
      </c>
      <c r="D1388" t="s">
        <v>53</v>
      </c>
      <c r="E1388" t="s">
        <v>34</v>
      </c>
      <c r="F1388">
        <v>6980</v>
      </c>
      <c r="G1388">
        <v>20</v>
      </c>
      <c r="H1388">
        <v>5584</v>
      </c>
      <c r="I1388">
        <v>3.7</v>
      </c>
      <c r="J1388">
        <v>47</v>
      </c>
      <c r="K1388">
        <v>1</v>
      </c>
      <c r="L1388">
        <v>5584</v>
      </c>
      <c r="M1388" s="1">
        <v>45899</v>
      </c>
      <c r="N1388" t="s">
        <v>61</v>
      </c>
      <c r="O1388" t="str">
        <f t="shared" si="84"/>
        <v>Aug-2025</v>
      </c>
      <c r="P1388" s="21">
        <f t="shared" si="85"/>
        <v>2025</v>
      </c>
      <c r="Q1388">
        <f t="shared" si="86"/>
        <v>2</v>
      </c>
      <c r="T1388" t="str">
        <f t="shared" si="87"/>
        <v>High Sales</v>
      </c>
    </row>
    <row r="1389" spans="1:20" x14ac:dyDescent="0.3">
      <c r="A1389" t="s">
        <v>2796</v>
      </c>
      <c r="B1389" t="s">
        <v>2797</v>
      </c>
      <c r="C1389" t="s">
        <v>32</v>
      </c>
      <c r="D1389" t="s">
        <v>46</v>
      </c>
      <c r="E1389" t="s">
        <v>74</v>
      </c>
      <c r="F1389">
        <v>5991</v>
      </c>
      <c r="G1389">
        <v>30</v>
      </c>
      <c r="H1389">
        <v>4194</v>
      </c>
      <c r="I1389">
        <v>3.8</v>
      </c>
      <c r="J1389">
        <v>66</v>
      </c>
      <c r="K1389">
        <v>2</v>
      </c>
      <c r="L1389">
        <v>8388</v>
      </c>
      <c r="M1389" s="1">
        <v>45840</v>
      </c>
      <c r="N1389" t="s">
        <v>78</v>
      </c>
      <c r="O1389" t="str">
        <f t="shared" si="84"/>
        <v>Jul-2025</v>
      </c>
      <c r="P1389" s="21">
        <f t="shared" si="85"/>
        <v>2025</v>
      </c>
      <c r="Q1389">
        <f t="shared" si="86"/>
        <v>2</v>
      </c>
      <c r="T1389" t="str">
        <f t="shared" si="87"/>
        <v>High Sales</v>
      </c>
    </row>
    <row r="1390" spans="1:20" x14ac:dyDescent="0.3">
      <c r="A1390" t="s">
        <v>2798</v>
      </c>
      <c r="B1390" t="s">
        <v>2799</v>
      </c>
      <c r="C1390" t="s">
        <v>37</v>
      </c>
      <c r="D1390" t="s">
        <v>53</v>
      </c>
      <c r="E1390" t="s">
        <v>34</v>
      </c>
      <c r="F1390">
        <v>5388</v>
      </c>
      <c r="G1390">
        <v>15</v>
      </c>
      <c r="H1390">
        <v>4580</v>
      </c>
      <c r="I1390">
        <v>4.0999999999999996</v>
      </c>
      <c r="J1390">
        <v>207</v>
      </c>
      <c r="K1390">
        <v>1</v>
      </c>
      <c r="L1390">
        <v>4580</v>
      </c>
      <c r="M1390" s="1">
        <v>45907</v>
      </c>
      <c r="N1390" t="s">
        <v>49</v>
      </c>
      <c r="O1390" t="str">
        <f t="shared" si="84"/>
        <v>Sep-2025</v>
      </c>
      <c r="P1390" s="21">
        <f t="shared" si="85"/>
        <v>2025</v>
      </c>
      <c r="Q1390">
        <f t="shared" si="86"/>
        <v>3</v>
      </c>
      <c r="T1390" t="str">
        <f t="shared" si="87"/>
        <v>Low Sales</v>
      </c>
    </row>
    <row r="1391" spans="1:20" x14ac:dyDescent="0.3">
      <c r="A1391" t="s">
        <v>2800</v>
      </c>
      <c r="B1391" t="s">
        <v>2801</v>
      </c>
      <c r="C1391" t="s">
        <v>116</v>
      </c>
      <c r="D1391" t="s">
        <v>23</v>
      </c>
      <c r="E1391" t="s">
        <v>18</v>
      </c>
      <c r="F1391">
        <v>4739</v>
      </c>
      <c r="G1391">
        <v>20</v>
      </c>
      <c r="H1391">
        <v>3791</v>
      </c>
      <c r="I1391">
        <v>3.7</v>
      </c>
      <c r="J1391">
        <v>139</v>
      </c>
      <c r="K1391">
        <v>1</v>
      </c>
      <c r="L1391">
        <v>3791</v>
      </c>
      <c r="M1391" s="1">
        <v>45961</v>
      </c>
      <c r="N1391" t="s">
        <v>85</v>
      </c>
      <c r="O1391" t="str">
        <f t="shared" si="84"/>
        <v>Oct-2025</v>
      </c>
      <c r="P1391" s="21">
        <f t="shared" si="85"/>
        <v>2025</v>
      </c>
      <c r="Q1391">
        <f t="shared" si="86"/>
        <v>3</v>
      </c>
      <c r="T1391" t="str">
        <f t="shared" si="87"/>
        <v>Low Sales</v>
      </c>
    </row>
    <row r="1392" spans="1:20" x14ac:dyDescent="0.3">
      <c r="A1392" t="s">
        <v>2802</v>
      </c>
      <c r="B1392" t="s">
        <v>2803</v>
      </c>
      <c r="C1392" t="s">
        <v>16</v>
      </c>
      <c r="D1392" t="s">
        <v>46</v>
      </c>
      <c r="E1392" t="s">
        <v>34</v>
      </c>
      <c r="F1392">
        <v>8473</v>
      </c>
      <c r="G1392">
        <v>40</v>
      </c>
      <c r="H1392">
        <v>5084</v>
      </c>
      <c r="I1392">
        <v>3.8</v>
      </c>
      <c r="J1392">
        <v>490</v>
      </c>
      <c r="K1392">
        <v>2</v>
      </c>
      <c r="L1392">
        <v>10168</v>
      </c>
      <c r="M1392" s="1">
        <v>45526</v>
      </c>
      <c r="N1392" t="s">
        <v>91</v>
      </c>
      <c r="O1392" t="str">
        <f t="shared" si="84"/>
        <v>Aug-2024</v>
      </c>
      <c r="P1392" s="21">
        <f t="shared" si="85"/>
        <v>2024</v>
      </c>
      <c r="Q1392">
        <f t="shared" si="86"/>
        <v>2</v>
      </c>
      <c r="T1392" t="str">
        <f t="shared" si="87"/>
        <v>High Sales</v>
      </c>
    </row>
    <row r="1393" spans="1:20" x14ac:dyDescent="0.3">
      <c r="A1393" t="s">
        <v>2804</v>
      </c>
      <c r="B1393" t="s">
        <v>2805</v>
      </c>
      <c r="C1393" t="s">
        <v>116</v>
      </c>
      <c r="D1393" t="s">
        <v>46</v>
      </c>
      <c r="E1393" t="s">
        <v>34</v>
      </c>
      <c r="F1393">
        <v>1877</v>
      </c>
      <c r="G1393">
        <v>20</v>
      </c>
      <c r="H1393">
        <v>1502</v>
      </c>
      <c r="I1393">
        <v>4.2</v>
      </c>
      <c r="J1393">
        <v>296</v>
      </c>
      <c r="K1393">
        <v>2</v>
      </c>
      <c r="L1393">
        <v>3004</v>
      </c>
      <c r="M1393" s="1">
        <v>45732</v>
      </c>
      <c r="N1393" t="s">
        <v>61</v>
      </c>
      <c r="O1393" t="str">
        <f t="shared" si="84"/>
        <v>Mar-2025</v>
      </c>
      <c r="P1393" s="21">
        <f t="shared" si="85"/>
        <v>2025</v>
      </c>
      <c r="Q1393">
        <f t="shared" si="86"/>
        <v>1</v>
      </c>
      <c r="T1393" t="str">
        <f t="shared" si="87"/>
        <v>Low Sales</v>
      </c>
    </row>
    <row r="1394" spans="1:20" x14ac:dyDescent="0.3">
      <c r="A1394" t="s">
        <v>2806</v>
      </c>
      <c r="B1394" t="s">
        <v>2807</v>
      </c>
      <c r="C1394" t="s">
        <v>37</v>
      </c>
      <c r="D1394" t="s">
        <v>23</v>
      </c>
      <c r="E1394" t="s">
        <v>34</v>
      </c>
      <c r="F1394">
        <v>5604</v>
      </c>
      <c r="G1394">
        <v>0</v>
      </c>
      <c r="H1394">
        <v>5604</v>
      </c>
      <c r="I1394">
        <v>4.3</v>
      </c>
      <c r="J1394">
        <v>431</v>
      </c>
      <c r="K1394">
        <v>1</v>
      </c>
      <c r="L1394">
        <v>5604</v>
      </c>
      <c r="M1394" s="1">
        <v>45724</v>
      </c>
      <c r="N1394" t="s">
        <v>19</v>
      </c>
      <c r="O1394" t="str">
        <f t="shared" si="84"/>
        <v>Mar-2025</v>
      </c>
      <c r="P1394" s="21">
        <f t="shared" si="85"/>
        <v>2025</v>
      </c>
      <c r="Q1394">
        <f t="shared" si="86"/>
        <v>1</v>
      </c>
      <c r="T1394" t="str">
        <f t="shared" si="87"/>
        <v>High Sales</v>
      </c>
    </row>
    <row r="1395" spans="1:20" x14ac:dyDescent="0.3">
      <c r="A1395" t="s">
        <v>2808</v>
      </c>
      <c r="B1395" t="s">
        <v>2809</v>
      </c>
      <c r="C1395" t="s">
        <v>16</v>
      </c>
      <c r="D1395" t="s">
        <v>33</v>
      </c>
      <c r="E1395" t="s">
        <v>34</v>
      </c>
      <c r="F1395">
        <v>2919</v>
      </c>
      <c r="G1395">
        <v>25</v>
      </c>
      <c r="H1395">
        <v>2189</v>
      </c>
      <c r="I1395">
        <v>4.3</v>
      </c>
      <c r="J1395">
        <v>132</v>
      </c>
      <c r="K1395">
        <v>3</v>
      </c>
      <c r="L1395">
        <v>6567</v>
      </c>
      <c r="M1395" s="1">
        <v>45432</v>
      </c>
      <c r="N1395" t="s">
        <v>29</v>
      </c>
      <c r="O1395" t="str">
        <f t="shared" si="84"/>
        <v>May-2024</v>
      </c>
      <c r="P1395" s="21">
        <f t="shared" si="85"/>
        <v>2024</v>
      </c>
      <c r="Q1395">
        <f t="shared" si="86"/>
        <v>2</v>
      </c>
      <c r="T1395" t="str">
        <f t="shared" si="87"/>
        <v>High Sales</v>
      </c>
    </row>
    <row r="1396" spans="1:20" x14ac:dyDescent="0.3">
      <c r="A1396" t="s">
        <v>2810</v>
      </c>
      <c r="B1396" t="s">
        <v>2811</v>
      </c>
      <c r="C1396" t="s">
        <v>32</v>
      </c>
      <c r="D1396" t="s">
        <v>46</v>
      </c>
      <c r="E1396" t="s">
        <v>34</v>
      </c>
      <c r="F1396">
        <v>8798</v>
      </c>
      <c r="G1396">
        <v>30</v>
      </c>
      <c r="H1396">
        <v>6159</v>
      </c>
      <c r="I1396">
        <v>4.3</v>
      </c>
      <c r="J1396">
        <v>237</v>
      </c>
      <c r="K1396">
        <v>1</v>
      </c>
      <c r="L1396">
        <v>6159</v>
      </c>
      <c r="M1396" s="1">
        <v>45561</v>
      </c>
      <c r="N1396" t="s">
        <v>168</v>
      </c>
      <c r="O1396" t="str">
        <f t="shared" si="84"/>
        <v>Sep-2024</v>
      </c>
      <c r="P1396" s="21">
        <f t="shared" si="85"/>
        <v>2024</v>
      </c>
      <c r="Q1396">
        <f t="shared" si="86"/>
        <v>3</v>
      </c>
      <c r="T1396" t="str">
        <f t="shared" si="87"/>
        <v>High Sales</v>
      </c>
    </row>
    <row r="1397" spans="1:20" x14ac:dyDescent="0.3">
      <c r="A1397" t="s">
        <v>2812</v>
      </c>
      <c r="B1397" t="s">
        <v>2813</v>
      </c>
      <c r="C1397" t="s">
        <v>45</v>
      </c>
      <c r="D1397" t="s">
        <v>41</v>
      </c>
      <c r="E1397" t="s">
        <v>34</v>
      </c>
      <c r="F1397">
        <v>552</v>
      </c>
      <c r="G1397">
        <v>15</v>
      </c>
      <c r="H1397">
        <v>469</v>
      </c>
      <c r="I1397">
        <v>3.5</v>
      </c>
      <c r="J1397">
        <v>209</v>
      </c>
      <c r="K1397">
        <v>1</v>
      </c>
      <c r="L1397">
        <v>469</v>
      </c>
      <c r="M1397" s="1">
        <v>46010</v>
      </c>
      <c r="N1397" t="s">
        <v>189</v>
      </c>
      <c r="O1397" t="str">
        <f t="shared" si="84"/>
        <v>Dec-2025</v>
      </c>
      <c r="P1397" s="21">
        <f t="shared" si="85"/>
        <v>2025</v>
      </c>
      <c r="Q1397">
        <f t="shared" si="86"/>
        <v>3</v>
      </c>
      <c r="T1397" t="str">
        <f t="shared" si="87"/>
        <v>Low Sales</v>
      </c>
    </row>
    <row r="1398" spans="1:20" x14ac:dyDescent="0.3">
      <c r="A1398" t="s">
        <v>2814</v>
      </c>
      <c r="B1398" t="s">
        <v>2815</v>
      </c>
      <c r="C1398" t="s">
        <v>22</v>
      </c>
      <c r="D1398" t="s">
        <v>109</v>
      </c>
      <c r="E1398" t="s">
        <v>18</v>
      </c>
      <c r="F1398">
        <v>3165</v>
      </c>
      <c r="G1398">
        <v>30</v>
      </c>
      <c r="H1398">
        <v>2216</v>
      </c>
      <c r="I1398">
        <v>3.7</v>
      </c>
      <c r="J1398">
        <v>106</v>
      </c>
      <c r="K1398">
        <v>1</v>
      </c>
      <c r="L1398">
        <v>2216</v>
      </c>
      <c r="M1398" s="1">
        <v>45602</v>
      </c>
      <c r="N1398" t="s">
        <v>58</v>
      </c>
      <c r="O1398" t="str">
        <f t="shared" si="84"/>
        <v>Nov-2024</v>
      </c>
      <c r="P1398" s="21">
        <f t="shared" si="85"/>
        <v>2024</v>
      </c>
      <c r="Q1398">
        <f t="shared" si="86"/>
        <v>3</v>
      </c>
      <c r="T1398" t="str">
        <f t="shared" si="87"/>
        <v>Low Sales</v>
      </c>
    </row>
    <row r="1399" spans="1:20" x14ac:dyDescent="0.3">
      <c r="A1399" t="s">
        <v>2816</v>
      </c>
      <c r="B1399" t="s">
        <v>2817</v>
      </c>
      <c r="C1399" t="s">
        <v>27</v>
      </c>
      <c r="D1399" t="s">
        <v>17</v>
      </c>
      <c r="E1399" t="s">
        <v>34</v>
      </c>
      <c r="F1399">
        <v>4908</v>
      </c>
      <c r="G1399">
        <v>20</v>
      </c>
      <c r="H1399">
        <v>3926</v>
      </c>
      <c r="I1399">
        <v>4.0999999999999996</v>
      </c>
      <c r="J1399">
        <v>386</v>
      </c>
      <c r="K1399">
        <v>1</v>
      </c>
      <c r="L1399">
        <v>3926</v>
      </c>
      <c r="M1399" s="1">
        <v>45858</v>
      </c>
      <c r="N1399" t="s">
        <v>24</v>
      </c>
      <c r="O1399" t="str">
        <f t="shared" si="84"/>
        <v>Jul-2025</v>
      </c>
      <c r="P1399" s="21">
        <f t="shared" si="85"/>
        <v>2025</v>
      </c>
      <c r="Q1399">
        <f t="shared" si="86"/>
        <v>2</v>
      </c>
      <c r="T1399" t="str">
        <f t="shared" si="87"/>
        <v>Low Sales</v>
      </c>
    </row>
    <row r="1400" spans="1:20" x14ac:dyDescent="0.3">
      <c r="A1400" t="s">
        <v>2818</v>
      </c>
      <c r="B1400" t="s">
        <v>2819</v>
      </c>
      <c r="C1400" t="s">
        <v>116</v>
      </c>
      <c r="D1400" t="s">
        <v>46</v>
      </c>
      <c r="E1400" t="s">
        <v>18</v>
      </c>
      <c r="F1400">
        <v>9316</v>
      </c>
      <c r="G1400">
        <v>25</v>
      </c>
      <c r="H1400">
        <v>6987</v>
      </c>
      <c r="I1400">
        <v>4.5999999999999996</v>
      </c>
      <c r="J1400">
        <v>50</v>
      </c>
      <c r="K1400">
        <v>1</v>
      </c>
      <c r="L1400">
        <v>6987</v>
      </c>
      <c r="M1400" s="1">
        <v>45544</v>
      </c>
      <c r="N1400" t="s">
        <v>71</v>
      </c>
      <c r="O1400" t="str">
        <f t="shared" si="84"/>
        <v>Sep-2024</v>
      </c>
      <c r="P1400" s="21">
        <f t="shared" si="85"/>
        <v>2024</v>
      </c>
      <c r="Q1400">
        <f t="shared" si="86"/>
        <v>3</v>
      </c>
      <c r="T1400" t="str">
        <f t="shared" si="87"/>
        <v>High Sales</v>
      </c>
    </row>
    <row r="1401" spans="1:20" x14ac:dyDescent="0.3">
      <c r="A1401" t="s">
        <v>2820</v>
      </c>
      <c r="B1401" t="s">
        <v>2821</v>
      </c>
      <c r="C1401" t="s">
        <v>16</v>
      </c>
      <c r="D1401" t="s">
        <v>41</v>
      </c>
      <c r="E1401" t="s">
        <v>34</v>
      </c>
      <c r="F1401">
        <v>2589</v>
      </c>
      <c r="G1401">
        <v>0</v>
      </c>
      <c r="H1401">
        <v>2589</v>
      </c>
      <c r="I1401">
        <v>5</v>
      </c>
      <c r="J1401">
        <v>88</v>
      </c>
      <c r="K1401">
        <v>2</v>
      </c>
      <c r="L1401">
        <v>5178</v>
      </c>
      <c r="M1401" s="1">
        <v>45320</v>
      </c>
      <c r="N1401" t="s">
        <v>42</v>
      </c>
      <c r="O1401" t="str">
        <f t="shared" si="84"/>
        <v>Jan-2024</v>
      </c>
      <c r="P1401" s="21">
        <f t="shared" si="85"/>
        <v>2024</v>
      </c>
      <c r="Q1401">
        <f t="shared" si="86"/>
        <v>1</v>
      </c>
      <c r="T1401" t="str">
        <f t="shared" si="87"/>
        <v>High Sales</v>
      </c>
    </row>
    <row r="1402" spans="1:20" x14ac:dyDescent="0.3">
      <c r="A1402" t="s">
        <v>2822</v>
      </c>
      <c r="B1402" t="s">
        <v>2823</v>
      </c>
      <c r="C1402" t="s">
        <v>27</v>
      </c>
      <c r="D1402" t="s">
        <v>17</v>
      </c>
      <c r="E1402" t="s">
        <v>34</v>
      </c>
      <c r="F1402">
        <v>5164</v>
      </c>
      <c r="G1402">
        <v>40</v>
      </c>
      <c r="H1402">
        <v>3098</v>
      </c>
      <c r="I1402">
        <v>4.3</v>
      </c>
      <c r="J1402">
        <v>273</v>
      </c>
      <c r="K1402">
        <v>3</v>
      </c>
      <c r="L1402">
        <v>9294</v>
      </c>
      <c r="M1402" s="1">
        <v>45942</v>
      </c>
      <c r="N1402" t="s">
        <v>85</v>
      </c>
      <c r="O1402" t="str">
        <f t="shared" si="84"/>
        <v>Oct-2025</v>
      </c>
      <c r="P1402" s="21">
        <f t="shared" si="85"/>
        <v>2025</v>
      </c>
      <c r="Q1402">
        <f t="shared" si="86"/>
        <v>3</v>
      </c>
      <c r="T1402" t="str">
        <f t="shared" si="87"/>
        <v>High Sales</v>
      </c>
    </row>
    <row r="1403" spans="1:20" x14ac:dyDescent="0.3">
      <c r="A1403" t="s">
        <v>2824</v>
      </c>
      <c r="B1403" t="s">
        <v>2825</v>
      </c>
      <c r="C1403" t="s">
        <v>27</v>
      </c>
      <c r="D1403" t="s">
        <v>23</v>
      </c>
      <c r="E1403" t="s">
        <v>18</v>
      </c>
      <c r="F1403">
        <v>4208</v>
      </c>
      <c r="G1403">
        <v>10</v>
      </c>
      <c r="H1403">
        <v>3787</v>
      </c>
      <c r="I1403">
        <v>4.5</v>
      </c>
      <c r="J1403">
        <v>95</v>
      </c>
      <c r="K1403">
        <v>2</v>
      </c>
      <c r="L1403">
        <v>7574</v>
      </c>
      <c r="M1403" s="1">
        <v>45441</v>
      </c>
      <c r="N1403" t="s">
        <v>78</v>
      </c>
      <c r="O1403" t="str">
        <f t="shared" si="84"/>
        <v>May-2024</v>
      </c>
      <c r="P1403" s="21">
        <f t="shared" si="85"/>
        <v>2024</v>
      </c>
      <c r="Q1403">
        <f t="shared" si="86"/>
        <v>2</v>
      </c>
      <c r="T1403" t="str">
        <f t="shared" si="87"/>
        <v>High Sales</v>
      </c>
    </row>
    <row r="1404" spans="1:20" x14ac:dyDescent="0.3">
      <c r="A1404" t="s">
        <v>2826</v>
      </c>
      <c r="B1404" t="s">
        <v>2827</v>
      </c>
      <c r="C1404" t="s">
        <v>52</v>
      </c>
      <c r="D1404" t="s">
        <v>28</v>
      </c>
      <c r="E1404" t="s">
        <v>34</v>
      </c>
      <c r="F1404">
        <v>6316</v>
      </c>
      <c r="G1404">
        <v>40</v>
      </c>
      <c r="H1404">
        <v>3790</v>
      </c>
      <c r="I1404">
        <v>3.4</v>
      </c>
      <c r="J1404">
        <v>204</v>
      </c>
      <c r="K1404">
        <v>1</v>
      </c>
      <c r="L1404">
        <v>3790</v>
      </c>
      <c r="M1404" s="1">
        <v>45840</v>
      </c>
      <c r="N1404" t="s">
        <v>150</v>
      </c>
      <c r="O1404" t="str">
        <f t="shared" si="84"/>
        <v>Jul-2025</v>
      </c>
      <c r="P1404" s="21">
        <f t="shared" si="85"/>
        <v>2025</v>
      </c>
      <c r="Q1404">
        <f t="shared" si="86"/>
        <v>2</v>
      </c>
      <c r="T1404" t="str">
        <f t="shared" si="87"/>
        <v>Low Sales</v>
      </c>
    </row>
    <row r="1405" spans="1:20" x14ac:dyDescent="0.3">
      <c r="A1405" t="s">
        <v>2828</v>
      </c>
      <c r="B1405" t="s">
        <v>2829</v>
      </c>
      <c r="C1405" t="s">
        <v>27</v>
      </c>
      <c r="D1405" t="s">
        <v>53</v>
      </c>
      <c r="E1405" t="s">
        <v>18</v>
      </c>
      <c r="F1405">
        <v>4634</v>
      </c>
      <c r="G1405">
        <v>20</v>
      </c>
      <c r="H1405">
        <v>3707</v>
      </c>
      <c r="I1405">
        <v>4.4000000000000004</v>
      </c>
      <c r="J1405">
        <v>127</v>
      </c>
      <c r="K1405">
        <v>1</v>
      </c>
      <c r="L1405">
        <v>3707</v>
      </c>
      <c r="M1405" s="1">
        <v>45642</v>
      </c>
      <c r="N1405" t="s">
        <v>24</v>
      </c>
      <c r="O1405" t="str">
        <f t="shared" si="84"/>
        <v>Dec-2024</v>
      </c>
      <c r="P1405" s="21">
        <f t="shared" si="85"/>
        <v>2024</v>
      </c>
      <c r="Q1405">
        <f t="shared" si="86"/>
        <v>3</v>
      </c>
      <c r="T1405" t="str">
        <f t="shared" si="87"/>
        <v>Low Sales</v>
      </c>
    </row>
    <row r="1406" spans="1:20" x14ac:dyDescent="0.3">
      <c r="A1406" t="s">
        <v>2830</v>
      </c>
      <c r="B1406" t="s">
        <v>2831</v>
      </c>
      <c r="C1406" t="s">
        <v>16</v>
      </c>
      <c r="D1406" t="s">
        <v>28</v>
      </c>
      <c r="E1406" t="s">
        <v>34</v>
      </c>
      <c r="F1406">
        <v>9786</v>
      </c>
      <c r="G1406">
        <v>15</v>
      </c>
      <c r="H1406">
        <v>8318</v>
      </c>
      <c r="I1406">
        <v>5</v>
      </c>
      <c r="J1406">
        <v>444</v>
      </c>
      <c r="K1406">
        <v>1</v>
      </c>
      <c r="L1406">
        <v>8318</v>
      </c>
      <c r="M1406" s="1">
        <v>45623</v>
      </c>
      <c r="N1406" t="s">
        <v>75</v>
      </c>
      <c r="O1406" t="str">
        <f t="shared" si="84"/>
        <v>Nov-2024</v>
      </c>
      <c r="P1406" s="21">
        <f t="shared" si="85"/>
        <v>2024</v>
      </c>
      <c r="Q1406">
        <f t="shared" si="86"/>
        <v>3</v>
      </c>
      <c r="T1406" t="str">
        <f t="shared" si="87"/>
        <v>High Sales</v>
      </c>
    </row>
    <row r="1407" spans="1:20" x14ac:dyDescent="0.3">
      <c r="A1407" t="s">
        <v>2832</v>
      </c>
      <c r="B1407" t="s">
        <v>2833</v>
      </c>
      <c r="C1407" t="s">
        <v>16</v>
      </c>
      <c r="D1407" t="s">
        <v>17</v>
      </c>
      <c r="E1407" t="s">
        <v>34</v>
      </c>
      <c r="F1407">
        <v>6276</v>
      </c>
      <c r="G1407">
        <v>30</v>
      </c>
      <c r="H1407">
        <v>4393</v>
      </c>
      <c r="I1407">
        <v>3.7</v>
      </c>
      <c r="J1407">
        <v>26</v>
      </c>
      <c r="K1407">
        <v>1</v>
      </c>
      <c r="L1407">
        <v>4393</v>
      </c>
      <c r="M1407" s="1">
        <v>45726</v>
      </c>
      <c r="N1407" t="s">
        <v>42</v>
      </c>
      <c r="O1407" t="str">
        <f t="shared" si="84"/>
        <v>Mar-2025</v>
      </c>
      <c r="P1407" s="21">
        <f t="shared" si="85"/>
        <v>2025</v>
      </c>
      <c r="Q1407">
        <f t="shared" si="86"/>
        <v>1</v>
      </c>
      <c r="T1407" t="str">
        <f t="shared" si="87"/>
        <v>Low Sales</v>
      </c>
    </row>
    <row r="1408" spans="1:20" x14ac:dyDescent="0.3">
      <c r="A1408" t="s">
        <v>2834</v>
      </c>
      <c r="B1408" t="s">
        <v>2835</v>
      </c>
      <c r="C1408" t="s">
        <v>88</v>
      </c>
      <c r="D1408" t="s">
        <v>33</v>
      </c>
      <c r="E1408" t="s">
        <v>34</v>
      </c>
      <c r="F1408">
        <v>1952</v>
      </c>
      <c r="G1408">
        <v>30</v>
      </c>
      <c r="H1408">
        <v>1366</v>
      </c>
      <c r="I1408">
        <v>3.8</v>
      </c>
      <c r="J1408">
        <v>125</v>
      </c>
      <c r="K1408">
        <v>1</v>
      </c>
      <c r="L1408">
        <v>1366</v>
      </c>
      <c r="M1408" s="1">
        <v>45412</v>
      </c>
      <c r="N1408" t="s">
        <v>38</v>
      </c>
      <c r="O1408" t="str">
        <f t="shared" si="84"/>
        <v>Apr-2024</v>
      </c>
      <c r="P1408" s="21">
        <f t="shared" si="85"/>
        <v>2024</v>
      </c>
      <c r="Q1408">
        <f t="shared" si="86"/>
        <v>1</v>
      </c>
      <c r="T1408" t="str">
        <f t="shared" si="87"/>
        <v>Low Sales</v>
      </c>
    </row>
    <row r="1409" spans="1:20" x14ac:dyDescent="0.3">
      <c r="A1409" t="s">
        <v>2836</v>
      </c>
      <c r="B1409" t="s">
        <v>2837</v>
      </c>
      <c r="C1409" t="s">
        <v>45</v>
      </c>
      <c r="D1409" t="s">
        <v>33</v>
      </c>
      <c r="E1409" t="s">
        <v>18</v>
      </c>
      <c r="F1409">
        <v>4424</v>
      </c>
      <c r="G1409">
        <v>25</v>
      </c>
      <c r="H1409">
        <v>3318</v>
      </c>
      <c r="I1409">
        <v>4.5</v>
      </c>
      <c r="J1409">
        <v>34</v>
      </c>
      <c r="K1409">
        <v>1</v>
      </c>
      <c r="L1409">
        <v>3318</v>
      </c>
      <c r="M1409" s="1">
        <v>45693</v>
      </c>
      <c r="N1409" t="s">
        <v>168</v>
      </c>
      <c r="O1409" t="str">
        <f t="shared" si="84"/>
        <v>Feb-2025</v>
      </c>
      <c r="P1409" s="21">
        <f t="shared" si="85"/>
        <v>2025</v>
      </c>
      <c r="Q1409">
        <f t="shared" si="86"/>
        <v>1</v>
      </c>
      <c r="T1409" t="str">
        <f t="shared" si="87"/>
        <v>Low Sales</v>
      </c>
    </row>
    <row r="1410" spans="1:20" x14ac:dyDescent="0.3">
      <c r="A1410" t="s">
        <v>2838</v>
      </c>
      <c r="B1410" t="s">
        <v>2839</v>
      </c>
      <c r="C1410" t="s">
        <v>37</v>
      </c>
      <c r="D1410" t="s">
        <v>33</v>
      </c>
      <c r="E1410" t="s">
        <v>18</v>
      </c>
      <c r="F1410">
        <v>2199</v>
      </c>
      <c r="G1410">
        <v>25</v>
      </c>
      <c r="H1410">
        <v>1649</v>
      </c>
      <c r="I1410">
        <v>4.0999999999999996</v>
      </c>
      <c r="J1410">
        <v>24</v>
      </c>
      <c r="K1410">
        <v>1</v>
      </c>
      <c r="L1410">
        <v>1649</v>
      </c>
      <c r="M1410" s="1">
        <v>45677</v>
      </c>
      <c r="N1410" t="s">
        <v>24</v>
      </c>
      <c r="O1410" t="str">
        <f t="shared" si="84"/>
        <v>Jan-2025</v>
      </c>
      <c r="P1410" s="21">
        <f t="shared" si="85"/>
        <v>2025</v>
      </c>
      <c r="Q1410">
        <f t="shared" si="86"/>
        <v>1</v>
      </c>
      <c r="T1410" t="str">
        <f t="shared" si="87"/>
        <v>Low Sales</v>
      </c>
    </row>
    <row r="1411" spans="1:20" x14ac:dyDescent="0.3">
      <c r="A1411" t="s">
        <v>2840</v>
      </c>
      <c r="B1411" t="s">
        <v>2841</v>
      </c>
      <c r="C1411" t="s">
        <v>32</v>
      </c>
      <c r="D1411" t="s">
        <v>17</v>
      </c>
      <c r="E1411" t="s">
        <v>34</v>
      </c>
      <c r="F1411">
        <v>5045</v>
      </c>
      <c r="G1411">
        <v>20</v>
      </c>
      <c r="H1411">
        <v>4036</v>
      </c>
      <c r="I1411">
        <v>3.1</v>
      </c>
      <c r="J1411">
        <v>136</v>
      </c>
      <c r="K1411">
        <v>1</v>
      </c>
      <c r="L1411">
        <v>4036</v>
      </c>
      <c r="M1411" s="1">
        <v>45575</v>
      </c>
      <c r="N1411" t="s">
        <v>64</v>
      </c>
      <c r="O1411" t="str">
        <f t="shared" ref="O1411:O1474" si="88">TEXT(M1411,"MMM-YYYY")</f>
        <v>Oct-2024</v>
      </c>
      <c r="P1411" s="21">
        <f t="shared" ref="P1411:P1474" si="89">YEAR(M1411)</f>
        <v>2024</v>
      </c>
      <c r="Q1411">
        <f t="shared" ref="Q1411:Q1474" si="90">CHOOSE(MONTH(M1411),1,1,1,1,2,2,2,2,3,3,3,3,4,4,4,4)</f>
        <v>3</v>
      </c>
      <c r="T1411" t="str">
        <f t="shared" ref="T1411:T1474" si="91">IF(L1411&gt;5000,"High Sales","Low Sales")</f>
        <v>Low Sales</v>
      </c>
    </row>
    <row r="1412" spans="1:20" x14ac:dyDescent="0.3">
      <c r="A1412" t="s">
        <v>2842</v>
      </c>
      <c r="B1412" t="s">
        <v>2843</v>
      </c>
      <c r="C1412" t="s">
        <v>16</v>
      </c>
      <c r="D1412" t="s">
        <v>109</v>
      </c>
      <c r="E1412" t="s">
        <v>34</v>
      </c>
      <c r="F1412">
        <v>2994</v>
      </c>
      <c r="G1412">
        <v>25</v>
      </c>
      <c r="H1412">
        <v>2246</v>
      </c>
      <c r="I1412">
        <v>3.9</v>
      </c>
      <c r="J1412">
        <v>189</v>
      </c>
      <c r="K1412">
        <v>1</v>
      </c>
      <c r="L1412">
        <v>2246</v>
      </c>
      <c r="M1412" s="1">
        <v>45612</v>
      </c>
      <c r="N1412" t="s">
        <v>29</v>
      </c>
      <c r="O1412" t="str">
        <f t="shared" si="88"/>
        <v>Nov-2024</v>
      </c>
      <c r="P1412" s="21">
        <f t="shared" si="89"/>
        <v>2024</v>
      </c>
      <c r="Q1412">
        <f t="shared" si="90"/>
        <v>3</v>
      </c>
      <c r="T1412" t="str">
        <f t="shared" si="91"/>
        <v>Low Sales</v>
      </c>
    </row>
    <row r="1413" spans="1:20" x14ac:dyDescent="0.3">
      <c r="A1413" t="s">
        <v>2844</v>
      </c>
      <c r="B1413" t="s">
        <v>2845</v>
      </c>
      <c r="C1413" t="s">
        <v>32</v>
      </c>
      <c r="D1413" t="s">
        <v>33</v>
      </c>
      <c r="E1413" t="s">
        <v>18</v>
      </c>
      <c r="F1413">
        <v>958</v>
      </c>
      <c r="G1413">
        <v>40</v>
      </c>
      <c r="H1413">
        <v>575</v>
      </c>
      <c r="I1413">
        <v>4.8</v>
      </c>
      <c r="J1413">
        <v>62</v>
      </c>
      <c r="K1413">
        <v>1</v>
      </c>
      <c r="L1413">
        <v>575</v>
      </c>
      <c r="M1413" s="1">
        <v>45840</v>
      </c>
      <c r="N1413" t="s">
        <v>141</v>
      </c>
      <c r="O1413" t="str">
        <f t="shared" si="88"/>
        <v>Jul-2025</v>
      </c>
      <c r="P1413" s="21">
        <f t="shared" si="89"/>
        <v>2025</v>
      </c>
      <c r="Q1413">
        <f t="shared" si="90"/>
        <v>2</v>
      </c>
      <c r="T1413" t="str">
        <f t="shared" si="91"/>
        <v>Low Sales</v>
      </c>
    </row>
    <row r="1414" spans="1:20" x14ac:dyDescent="0.3">
      <c r="A1414" t="s">
        <v>2846</v>
      </c>
      <c r="B1414" t="s">
        <v>2847</v>
      </c>
      <c r="C1414" t="s">
        <v>52</v>
      </c>
      <c r="D1414" t="s">
        <v>17</v>
      </c>
      <c r="E1414" t="s">
        <v>18</v>
      </c>
      <c r="F1414">
        <v>5631</v>
      </c>
      <c r="G1414">
        <v>10</v>
      </c>
      <c r="H1414">
        <v>5068</v>
      </c>
      <c r="I1414">
        <v>4</v>
      </c>
      <c r="J1414">
        <v>17</v>
      </c>
      <c r="K1414">
        <v>1</v>
      </c>
      <c r="L1414">
        <v>5068</v>
      </c>
      <c r="M1414" s="1">
        <v>45931</v>
      </c>
      <c r="N1414" t="s">
        <v>141</v>
      </c>
      <c r="O1414" t="str">
        <f t="shared" si="88"/>
        <v>Oct-2025</v>
      </c>
      <c r="P1414" s="21">
        <f t="shared" si="89"/>
        <v>2025</v>
      </c>
      <c r="Q1414">
        <f t="shared" si="90"/>
        <v>3</v>
      </c>
      <c r="T1414" t="str">
        <f t="shared" si="91"/>
        <v>High Sales</v>
      </c>
    </row>
    <row r="1415" spans="1:20" x14ac:dyDescent="0.3">
      <c r="A1415" t="s">
        <v>2848</v>
      </c>
      <c r="B1415" t="s">
        <v>2849</v>
      </c>
      <c r="C1415" t="s">
        <v>88</v>
      </c>
      <c r="D1415" t="s">
        <v>17</v>
      </c>
      <c r="E1415" t="s">
        <v>18</v>
      </c>
      <c r="F1415">
        <v>7122</v>
      </c>
      <c r="G1415">
        <v>25</v>
      </c>
      <c r="H1415">
        <v>5342</v>
      </c>
      <c r="I1415">
        <v>4</v>
      </c>
      <c r="J1415">
        <v>47</v>
      </c>
      <c r="K1415">
        <v>3</v>
      </c>
      <c r="L1415">
        <v>16026</v>
      </c>
      <c r="M1415" s="1">
        <v>45654</v>
      </c>
      <c r="N1415" t="s">
        <v>75</v>
      </c>
      <c r="O1415" t="str">
        <f t="shared" si="88"/>
        <v>Dec-2024</v>
      </c>
      <c r="P1415" s="21">
        <f t="shared" si="89"/>
        <v>2024</v>
      </c>
      <c r="Q1415">
        <f t="shared" si="90"/>
        <v>3</v>
      </c>
      <c r="T1415" t="str">
        <f t="shared" si="91"/>
        <v>High Sales</v>
      </c>
    </row>
    <row r="1416" spans="1:20" x14ac:dyDescent="0.3">
      <c r="A1416" t="s">
        <v>2850</v>
      </c>
      <c r="B1416" t="s">
        <v>2851</v>
      </c>
      <c r="C1416" t="s">
        <v>37</v>
      </c>
      <c r="D1416" t="s">
        <v>33</v>
      </c>
      <c r="E1416" t="s">
        <v>18</v>
      </c>
      <c r="F1416">
        <v>1791</v>
      </c>
      <c r="G1416">
        <v>40</v>
      </c>
      <c r="H1416">
        <v>1075</v>
      </c>
      <c r="I1416">
        <v>4.5</v>
      </c>
      <c r="J1416">
        <v>276</v>
      </c>
      <c r="K1416">
        <v>1</v>
      </c>
      <c r="L1416">
        <v>1075</v>
      </c>
      <c r="M1416" s="1">
        <v>45923</v>
      </c>
      <c r="N1416" t="s">
        <v>61</v>
      </c>
      <c r="O1416" t="str">
        <f t="shared" si="88"/>
        <v>Sep-2025</v>
      </c>
      <c r="P1416" s="21">
        <f t="shared" si="89"/>
        <v>2025</v>
      </c>
      <c r="Q1416">
        <f t="shared" si="90"/>
        <v>3</v>
      </c>
      <c r="T1416" t="str">
        <f t="shared" si="91"/>
        <v>Low Sales</v>
      </c>
    </row>
    <row r="1417" spans="1:20" x14ac:dyDescent="0.3">
      <c r="A1417" t="s">
        <v>2852</v>
      </c>
      <c r="B1417" t="s">
        <v>981</v>
      </c>
      <c r="C1417" t="s">
        <v>45</v>
      </c>
      <c r="D1417" t="s">
        <v>28</v>
      </c>
      <c r="E1417" t="s">
        <v>34</v>
      </c>
      <c r="F1417">
        <v>2010</v>
      </c>
      <c r="G1417">
        <v>10</v>
      </c>
      <c r="H1417">
        <v>1809</v>
      </c>
      <c r="I1417">
        <v>4.3</v>
      </c>
      <c r="J1417">
        <v>199</v>
      </c>
      <c r="K1417">
        <v>1</v>
      </c>
      <c r="L1417">
        <v>1809</v>
      </c>
      <c r="M1417" s="1">
        <v>45762</v>
      </c>
      <c r="N1417" t="s">
        <v>150</v>
      </c>
      <c r="O1417" t="str">
        <f t="shared" si="88"/>
        <v>Apr-2025</v>
      </c>
      <c r="P1417" s="21">
        <f t="shared" si="89"/>
        <v>2025</v>
      </c>
      <c r="Q1417">
        <f t="shared" si="90"/>
        <v>1</v>
      </c>
      <c r="T1417" t="str">
        <f t="shared" si="91"/>
        <v>Low Sales</v>
      </c>
    </row>
    <row r="1418" spans="1:20" x14ac:dyDescent="0.3">
      <c r="A1418" t="s">
        <v>2853</v>
      </c>
      <c r="B1418" t="s">
        <v>2513</v>
      </c>
      <c r="C1418" t="s">
        <v>88</v>
      </c>
      <c r="D1418" t="s">
        <v>28</v>
      </c>
      <c r="E1418" t="s">
        <v>34</v>
      </c>
      <c r="F1418">
        <v>1218</v>
      </c>
      <c r="G1418">
        <v>15</v>
      </c>
      <c r="H1418">
        <v>1035</v>
      </c>
      <c r="I1418">
        <v>3.9</v>
      </c>
      <c r="J1418">
        <v>74</v>
      </c>
      <c r="K1418">
        <v>1</v>
      </c>
      <c r="L1418">
        <v>1035</v>
      </c>
      <c r="M1418" s="1">
        <v>45906</v>
      </c>
      <c r="N1418" t="s">
        <v>189</v>
      </c>
      <c r="O1418" t="str">
        <f t="shared" si="88"/>
        <v>Sep-2025</v>
      </c>
      <c r="P1418" s="21">
        <f t="shared" si="89"/>
        <v>2025</v>
      </c>
      <c r="Q1418">
        <f t="shared" si="90"/>
        <v>3</v>
      </c>
      <c r="T1418" t="str">
        <f t="shared" si="91"/>
        <v>Low Sales</v>
      </c>
    </row>
    <row r="1419" spans="1:20" x14ac:dyDescent="0.3">
      <c r="A1419" t="s">
        <v>2854</v>
      </c>
      <c r="B1419" t="s">
        <v>2855</v>
      </c>
      <c r="C1419" t="s">
        <v>88</v>
      </c>
      <c r="D1419" t="s">
        <v>23</v>
      </c>
      <c r="E1419" t="s">
        <v>18</v>
      </c>
      <c r="F1419">
        <v>4963</v>
      </c>
      <c r="G1419">
        <v>30</v>
      </c>
      <c r="H1419">
        <v>3474</v>
      </c>
      <c r="I1419">
        <v>3.8</v>
      </c>
      <c r="J1419">
        <v>71</v>
      </c>
      <c r="K1419">
        <v>1</v>
      </c>
      <c r="L1419">
        <v>3474</v>
      </c>
      <c r="M1419" s="1">
        <v>45685</v>
      </c>
      <c r="N1419" t="s">
        <v>150</v>
      </c>
      <c r="O1419" t="str">
        <f t="shared" si="88"/>
        <v>Jan-2025</v>
      </c>
      <c r="P1419" s="21">
        <f t="shared" si="89"/>
        <v>2025</v>
      </c>
      <c r="Q1419">
        <f t="shared" si="90"/>
        <v>1</v>
      </c>
      <c r="T1419" t="str">
        <f t="shared" si="91"/>
        <v>Low Sales</v>
      </c>
    </row>
    <row r="1420" spans="1:20" x14ac:dyDescent="0.3">
      <c r="A1420" t="s">
        <v>2856</v>
      </c>
      <c r="B1420" t="s">
        <v>2857</v>
      </c>
      <c r="C1420" t="s">
        <v>37</v>
      </c>
      <c r="D1420" t="s">
        <v>28</v>
      </c>
      <c r="E1420" t="s">
        <v>34</v>
      </c>
      <c r="F1420">
        <v>9855</v>
      </c>
      <c r="G1420">
        <v>30</v>
      </c>
      <c r="H1420">
        <v>6898</v>
      </c>
      <c r="I1420">
        <v>5</v>
      </c>
      <c r="J1420">
        <v>93</v>
      </c>
      <c r="K1420">
        <v>2</v>
      </c>
      <c r="L1420">
        <v>13796</v>
      </c>
      <c r="M1420" s="1">
        <v>45828</v>
      </c>
      <c r="N1420" t="s">
        <v>49</v>
      </c>
      <c r="O1420" t="str">
        <f t="shared" si="88"/>
        <v>Jun-2025</v>
      </c>
      <c r="P1420" s="21">
        <f t="shared" si="89"/>
        <v>2025</v>
      </c>
      <c r="Q1420">
        <f t="shared" si="90"/>
        <v>2</v>
      </c>
      <c r="T1420" t="str">
        <f t="shared" si="91"/>
        <v>High Sales</v>
      </c>
    </row>
    <row r="1421" spans="1:20" x14ac:dyDescent="0.3">
      <c r="A1421" t="s">
        <v>2858</v>
      </c>
      <c r="B1421" t="s">
        <v>2859</v>
      </c>
      <c r="C1421" t="s">
        <v>27</v>
      </c>
      <c r="D1421" t="s">
        <v>41</v>
      </c>
      <c r="E1421" t="s">
        <v>18</v>
      </c>
      <c r="F1421">
        <v>1917</v>
      </c>
      <c r="G1421">
        <v>10</v>
      </c>
      <c r="H1421">
        <v>1725</v>
      </c>
      <c r="I1421">
        <v>4.7</v>
      </c>
      <c r="J1421">
        <v>69</v>
      </c>
      <c r="K1421">
        <v>1</v>
      </c>
      <c r="L1421">
        <v>1725</v>
      </c>
      <c r="M1421" s="1">
        <v>46007</v>
      </c>
      <c r="N1421" t="s">
        <v>189</v>
      </c>
      <c r="O1421" t="str">
        <f t="shared" si="88"/>
        <v>Dec-2025</v>
      </c>
      <c r="P1421" s="21">
        <f t="shared" si="89"/>
        <v>2025</v>
      </c>
      <c r="Q1421">
        <f t="shared" si="90"/>
        <v>3</v>
      </c>
      <c r="T1421" t="str">
        <f t="shared" si="91"/>
        <v>Low Sales</v>
      </c>
    </row>
    <row r="1422" spans="1:20" x14ac:dyDescent="0.3">
      <c r="A1422" t="s">
        <v>2860</v>
      </c>
      <c r="B1422" t="s">
        <v>2861</v>
      </c>
      <c r="C1422" t="s">
        <v>88</v>
      </c>
      <c r="D1422" t="s">
        <v>17</v>
      </c>
      <c r="E1422" t="s">
        <v>34</v>
      </c>
      <c r="F1422">
        <v>4659</v>
      </c>
      <c r="G1422">
        <v>20</v>
      </c>
      <c r="H1422">
        <v>3727</v>
      </c>
      <c r="I1422">
        <v>4.3</v>
      </c>
      <c r="J1422">
        <v>70</v>
      </c>
      <c r="K1422">
        <v>2</v>
      </c>
      <c r="L1422">
        <v>7454</v>
      </c>
      <c r="M1422" s="1">
        <v>45528</v>
      </c>
      <c r="N1422" t="s">
        <v>189</v>
      </c>
      <c r="O1422" t="str">
        <f t="shared" si="88"/>
        <v>Aug-2024</v>
      </c>
      <c r="P1422" s="21">
        <f t="shared" si="89"/>
        <v>2024</v>
      </c>
      <c r="Q1422">
        <f t="shared" si="90"/>
        <v>2</v>
      </c>
      <c r="T1422" t="str">
        <f t="shared" si="91"/>
        <v>High Sales</v>
      </c>
    </row>
    <row r="1423" spans="1:20" x14ac:dyDescent="0.3">
      <c r="A1423" t="s">
        <v>2862</v>
      </c>
      <c r="B1423" t="s">
        <v>2863</v>
      </c>
      <c r="C1423" t="s">
        <v>45</v>
      </c>
      <c r="D1423" t="s">
        <v>17</v>
      </c>
      <c r="E1423" t="s">
        <v>18</v>
      </c>
      <c r="F1423">
        <v>4694</v>
      </c>
      <c r="G1423">
        <v>30</v>
      </c>
      <c r="H1423">
        <v>3286</v>
      </c>
      <c r="I1423">
        <v>4.4000000000000004</v>
      </c>
      <c r="J1423">
        <v>368</v>
      </c>
      <c r="K1423">
        <v>1</v>
      </c>
      <c r="L1423">
        <v>3286</v>
      </c>
      <c r="M1423" s="1">
        <v>45645</v>
      </c>
      <c r="N1423" t="s">
        <v>102</v>
      </c>
      <c r="O1423" t="str">
        <f t="shared" si="88"/>
        <v>Dec-2024</v>
      </c>
      <c r="P1423" s="21">
        <f t="shared" si="89"/>
        <v>2024</v>
      </c>
      <c r="Q1423">
        <f t="shared" si="90"/>
        <v>3</v>
      </c>
      <c r="T1423" t="str">
        <f t="shared" si="91"/>
        <v>Low Sales</v>
      </c>
    </row>
    <row r="1424" spans="1:20" x14ac:dyDescent="0.3">
      <c r="A1424" t="s">
        <v>2864</v>
      </c>
      <c r="B1424" t="s">
        <v>2865</v>
      </c>
      <c r="C1424" t="s">
        <v>27</v>
      </c>
      <c r="D1424" t="s">
        <v>41</v>
      </c>
      <c r="E1424" t="s">
        <v>34</v>
      </c>
      <c r="F1424">
        <v>2127</v>
      </c>
      <c r="G1424">
        <v>10</v>
      </c>
      <c r="H1424">
        <v>1914</v>
      </c>
      <c r="I1424">
        <v>4</v>
      </c>
      <c r="J1424">
        <v>81</v>
      </c>
      <c r="K1424">
        <v>1</v>
      </c>
      <c r="L1424">
        <v>1914</v>
      </c>
      <c r="M1424" s="1">
        <v>45567</v>
      </c>
      <c r="N1424" t="s">
        <v>102</v>
      </c>
      <c r="O1424" t="str">
        <f t="shared" si="88"/>
        <v>Oct-2024</v>
      </c>
      <c r="P1424" s="21">
        <f t="shared" si="89"/>
        <v>2024</v>
      </c>
      <c r="Q1424">
        <f t="shared" si="90"/>
        <v>3</v>
      </c>
      <c r="T1424" t="str">
        <f t="shared" si="91"/>
        <v>Low Sales</v>
      </c>
    </row>
    <row r="1425" spans="1:20" x14ac:dyDescent="0.3">
      <c r="A1425" t="s">
        <v>2866</v>
      </c>
      <c r="B1425" t="s">
        <v>2867</v>
      </c>
      <c r="C1425" t="s">
        <v>116</v>
      </c>
      <c r="D1425" t="s">
        <v>46</v>
      </c>
      <c r="E1425" t="s">
        <v>34</v>
      </c>
      <c r="F1425">
        <v>9963</v>
      </c>
      <c r="G1425">
        <v>25</v>
      </c>
      <c r="H1425">
        <v>7472</v>
      </c>
      <c r="I1425">
        <v>4.3</v>
      </c>
      <c r="J1425">
        <v>117</v>
      </c>
      <c r="K1425">
        <v>2</v>
      </c>
      <c r="L1425">
        <v>14944</v>
      </c>
      <c r="M1425" s="1">
        <v>45682</v>
      </c>
      <c r="N1425" t="s">
        <v>102</v>
      </c>
      <c r="O1425" t="str">
        <f t="shared" si="88"/>
        <v>Jan-2025</v>
      </c>
      <c r="P1425" s="21">
        <f t="shared" si="89"/>
        <v>2025</v>
      </c>
      <c r="Q1425">
        <f t="shared" si="90"/>
        <v>1</v>
      </c>
      <c r="T1425" t="str">
        <f t="shared" si="91"/>
        <v>High Sales</v>
      </c>
    </row>
    <row r="1426" spans="1:20" x14ac:dyDescent="0.3">
      <c r="A1426" t="s">
        <v>2868</v>
      </c>
      <c r="B1426" t="s">
        <v>2869</v>
      </c>
      <c r="C1426" t="s">
        <v>32</v>
      </c>
      <c r="D1426" t="s">
        <v>46</v>
      </c>
      <c r="E1426" t="s">
        <v>18</v>
      </c>
      <c r="F1426">
        <v>2310</v>
      </c>
      <c r="G1426">
        <v>15</v>
      </c>
      <c r="H1426">
        <v>1964</v>
      </c>
      <c r="I1426">
        <v>4</v>
      </c>
      <c r="J1426">
        <v>153</v>
      </c>
      <c r="K1426">
        <v>4</v>
      </c>
      <c r="L1426">
        <v>7856</v>
      </c>
      <c r="M1426" s="1">
        <v>45755</v>
      </c>
      <c r="N1426" t="s">
        <v>58</v>
      </c>
      <c r="O1426" t="str">
        <f t="shared" si="88"/>
        <v>Apr-2025</v>
      </c>
      <c r="P1426" s="21">
        <f t="shared" si="89"/>
        <v>2025</v>
      </c>
      <c r="Q1426">
        <f t="shared" si="90"/>
        <v>1</v>
      </c>
      <c r="T1426" t="str">
        <f t="shared" si="91"/>
        <v>High Sales</v>
      </c>
    </row>
    <row r="1427" spans="1:20" x14ac:dyDescent="0.3">
      <c r="A1427" t="s">
        <v>2870</v>
      </c>
      <c r="B1427" t="s">
        <v>2871</v>
      </c>
      <c r="C1427" t="s">
        <v>52</v>
      </c>
      <c r="D1427" t="s">
        <v>28</v>
      </c>
      <c r="E1427" t="s">
        <v>34</v>
      </c>
      <c r="F1427">
        <v>2866</v>
      </c>
      <c r="G1427">
        <v>20</v>
      </c>
      <c r="H1427">
        <v>2293</v>
      </c>
      <c r="I1427">
        <v>3.7</v>
      </c>
      <c r="J1427">
        <v>114</v>
      </c>
      <c r="K1427">
        <v>1</v>
      </c>
      <c r="L1427">
        <v>2293</v>
      </c>
      <c r="M1427" s="1">
        <v>45529</v>
      </c>
      <c r="N1427" t="s">
        <v>19</v>
      </c>
      <c r="O1427" t="str">
        <f t="shared" si="88"/>
        <v>Aug-2024</v>
      </c>
      <c r="P1427" s="21">
        <f t="shared" si="89"/>
        <v>2024</v>
      </c>
      <c r="Q1427">
        <f t="shared" si="90"/>
        <v>2</v>
      </c>
      <c r="T1427" t="str">
        <f t="shared" si="91"/>
        <v>Low Sales</v>
      </c>
    </row>
    <row r="1428" spans="1:20" x14ac:dyDescent="0.3">
      <c r="A1428" t="s">
        <v>2872</v>
      </c>
      <c r="B1428" t="s">
        <v>2873</v>
      </c>
      <c r="C1428" t="s">
        <v>16</v>
      </c>
      <c r="D1428" t="s">
        <v>53</v>
      </c>
      <c r="E1428" t="s">
        <v>34</v>
      </c>
      <c r="F1428">
        <v>2598</v>
      </c>
      <c r="G1428">
        <v>15</v>
      </c>
      <c r="H1428">
        <v>2208</v>
      </c>
      <c r="I1428">
        <v>4.3</v>
      </c>
      <c r="J1428">
        <v>181</v>
      </c>
      <c r="K1428">
        <v>1</v>
      </c>
      <c r="L1428">
        <v>2208</v>
      </c>
      <c r="M1428" s="1">
        <v>45370</v>
      </c>
      <c r="N1428" t="s">
        <v>19</v>
      </c>
      <c r="O1428" t="str">
        <f t="shared" si="88"/>
        <v>Mar-2024</v>
      </c>
      <c r="P1428" s="21">
        <f t="shared" si="89"/>
        <v>2024</v>
      </c>
      <c r="Q1428">
        <f t="shared" si="90"/>
        <v>1</v>
      </c>
      <c r="T1428" t="str">
        <f t="shared" si="91"/>
        <v>Low Sales</v>
      </c>
    </row>
    <row r="1429" spans="1:20" x14ac:dyDescent="0.3">
      <c r="A1429" t="s">
        <v>2874</v>
      </c>
      <c r="B1429" t="s">
        <v>2875</v>
      </c>
      <c r="C1429" t="s">
        <v>116</v>
      </c>
      <c r="D1429" t="s">
        <v>23</v>
      </c>
      <c r="E1429" t="s">
        <v>34</v>
      </c>
      <c r="F1429">
        <v>3812</v>
      </c>
      <c r="G1429">
        <v>30</v>
      </c>
      <c r="H1429">
        <v>2668</v>
      </c>
      <c r="I1429">
        <v>3.9</v>
      </c>
      <c r="J1429">
        <v>281</v>
      </c>
      <c r="K1429">
        <v>1</v>
      </c>
      <c r="L1429">
        <v>2668</v>
      </c>
      <c r="M1429" s="1">
        <v>45483</v>
      </c>
      <c r="N1429" t="s">
        <v>75</v>
      </c>
      <c r="O1429" t="str">
        <f t="shared" si="88"/>
        <v>Jul-2024</v>
      </c>
      <c r="P1429" s="21">
        <f t="shared" si="89"/>
        <v>2024</v>
      </c>
      <c r="Q1429">
        <f t="shared" si="90"/>
        <v>2</v>
      </c>
      <c r="T1429" t="str">
        <f t="shared" si="91"/>
        <v>Low Sales</v>
      </c>
    </row>
    <row r="1430" spans="1:20" x14ac:dyDescent="0.3">
      <c r="A1430" t="s">
        <v>2876</v>
      </c>
      <c r="B1430" t="s">
        <v>2877</v>
      </c>
      <c r="C1430" t="s">
        <v>116</v>
      </c>
      <c r="D1430" t="s">
        <v>28</v>
      </c>
      <c r="E1430" t="s">
        <v>34</v>
      </c>
      <c r="F1430">
        <v>5093</v>
      </c>
      <c r="G1430">
        <v>25</v>
      </c>
      <c r="H1430">
        <v>3820</v>
      </c>
      <c r="I1430">
        <v>4.3</v>
      </c>
      <c r="J1430">
        <v>89</v>
      </c>
      <c r="K1430">
        <v>1</v>
      </c>
      <c r="L1430">
        <v>3820</v>
      </c>
      <c r="M1430" s="1">
        <v>45463</v>
      </c>
      <c r="N1430" t="s">
        <v>78</v>
      </c>
      <c r="O1430" t="str">
        <f t="shared" si="88"/>
        <v>Jun-2024</v>
      </c>
      <c r="P1430" s="21">
        <f t="shared" si="89"/>
        <v>2024</v>
      </c>
      <c r="Q1430">
        <f t="shared" si="90"/>
        <v>2</v>
      </c>
      <c r="T1430" t="str">
        <f t="shared" si="91"/>
        <v>Low Sales</v>
      </c>
    </row>
    <row r="1431" spans="1:20" x14ac:dyDescent="0.3">
      <c r="A1431" t="s">
        <v>2878</v>
      </c>
      <c r="B1431" t="s">
        <v>2879</v>
      </c>
      <c r="C1431" t="s">
        <v>116</v>
      </c>
      <c r="D1431" t="s">
        <v>17</v>
      </c>
      <c r="E1431" t="s">
        <v>34</v>
      </c>
      <c r="F1431">
        <v>5691</v>
      </c>
      <c r="G1431">
        <v>30</v>
      </c>
      <c r="H1431">
        <v>3984</v>
      </c>
      <c r="I1431">
        <v>4.4000000000000004</v>
      </c>
      <c r="J1431">
        <v>170</v>
      </c>
      <c r="K1431">
        <v>1</v>
      </c>
      <c r="L1431">
        <v>3984</v>
      </c>
      <c r="M1431" s="1">
        <v>45471</v>
      </c>
      <c r="N1431" t="s">
        <v>29</v>
      </c>
      <c r="O1431" t="str">
        <f t="shared" si="88"/>
        <v>Jun-2024</v>
      </c>
      <c r="P1431" s="21">
        <f t="shared" si="89"/>
        <v>2024</v>
      </c>
      <c r="Q1431">
        <f t="shared" si="90"/>
        <v>2</v>
      </c>
      <c r="T1431" t="str">
        <f t="shared" si="91"/>
        <v>Low Sales</v>
      </c>
    </row>
    <row r="1432" spans="1:20" x14ac:dyDescent="0.3">
      <c r="A1432" t="s">
        <v>2880</v>
      </c>
      <c r="B1432" t="s">
        <v>2881</v>
      </c>
      <c r="C1432" t="s">
        <v>45</v>
      </c>
      <c r="D1432" t="s">
        <v>109</v>
      </c>
      <c r="E1432" t="s">
        <v>18</v>
      </c>
      <c r="F1432">
        <v>2035</v>
      </c>
      <c r="G1432">
        <v>10</v>
      </c>
      <c r="H1432">
        <v>1832</v>
      </c>
      <c r="I1432">
        <v>4.3</v>
      </c>
      <c r="J1432">
        <v>47</v>
      </c>
      <c r="K1432">
        <v>1</v>
      </c>
      <c r="L1432">
        <v>1832</v>
      </c>
      <c r="M1432" s="1">
        <v>45793</v>
      </c>
      <c r="N1432" t="s">
        <v>189</v>
      </c>
      <c r="O1432" t="str">
        <f t="shared" si="88"/>
        <v>May-2025</v>
      </c>
      <c r="P1432" s="21">
        <f t="shared" si="89"/>
        <v>2025</v>
      </c>
      <c r="Q1432">
        <f t="shared" si="90"/>
        <v>2</v>
      </c>
      <c r="T1432" t="str">
        <f t="shared" si="91"/>
        <v>Low Sales</v>
      </c>
    </row>
    <row r="1433" spans="1:20" x14ac:dyDescent="0.3">
      <c r="A1433" t="s">
        <v>2882</v>
      </c>
      <c r="B1433" t="s">
        <v>2883</v>
      </c>
      <c r="C1433" t="s">
        <v>37</v>
      </c>
      <c r="D1433" t="s">
        <v>53</v>
      </c>
      <c r="E1433" t="s">
        <v>74</v>
      </c>
      <c r="F1433">
        <v>6056</v>
      </c>
      <c r="G1433">
        <v>20</v>
      </c>
      <c r="H1433">
        <v>4845</v>
      </c>
      <c r="I1433">
        <v>3.6</v>
      </c>
      <c r="J1433">
        <v>215</v>
      </c>
      <c r="K1433">
        <v>1</v>
      </c>
      <c r="L1433">
        <v>4845</v>
      </c>
      <c r="M1433" s="1">
        <v>45706</v>
      </c>
      <c r="N1433" t="s">
        <v>141</v>
      </c>
      <c r="O1433" t="str">
        <f t="shared" si="88"/>
        <v>Feb-2025</v>
      </c>
      <c r="P1433" s="21">
        <f t="shared" si="89"/>
        <v>2025</v>
      </c>
      <c r="Q1433">
        <f t="shared" si="90"/>
        <v>1</v>
      </c>
      <c r="T1433" t="str">
        <f t="shared" si="91"/>
        <v>Low Sales</v>
      </c>
    </row>
    <row r="1434" spans="1:20" x14ac:dyDescent="0.3">
      <c r="A1434" t="s">
        <v>2884</v>
      </c>
      <c r="B1434" t="s">
        <v>2885</v>
      </c>
      <c r="C1434" t="s">
        <v>116</v>
      </c>
      <c r="D1434" t="s">
        <v>53</v>
      </c>
      <c r="E1434" t="s">
        <v>34</v>
      </c>
      <c r="F1434">
        <v>1088</v>
      </c>
      <c r="G1434">
        <v>15</v>
      </c>
      <c r="H1434">
        <v>925</v>
      </c>
      <c r="I1434">
        <v>3.9</v>
      </c>
      <c r="J1434">
        <v>65</v>
      </c>
      <c r="K1434">
        <v>5</v>
      </c>
      <c r="L1434">
        <v>4625</v>
      </c>
      <c r="M1434" s="1">
        <v>45597</v>
      </c>
      <c r="N1434" t="s">
        <v>29</v>
      </c>
      <c r="O1434" t="str">
        <f t="shared" si="88"/>
        <v>Nov-2024</v>
      </c>
      <c r="P1434" s="21">
        <f t="shared" si="89"/>
        <v>2024</v>
      </c>
      <c r="Q1434">
        <f t="shared" si="90"/>
        <v>3</v>
      </c>
      <c r="T1434" t="str">
        <f t="shared" si="91"/>
        <v>Low Sales</v>
      </c>
    </row>
    <row r="1435" spans="1:20" x14ac:dyDescent="0.3">
      <c r="A1435" t="s">
        <v>2886</v>
      </c>
      <c r="B1435" t="s">
        <v>2887</v>
      </c>
      <c r="C1435" t="s">
        <v>52</v>
      </c>
      <c r="D1435" t="s">
        <v>28</v>
      </c>
      <c r="E1435" t="s">
        <v>34</v>
      </c>
      <c r="F1435">
        <v>1185</v>
      </c>
      <c r="G1435">
        <v>20</v>
      </c>
      <c r="H1435">
        <v>948</v>
      </c>
      <c r="I1435">
        <v>4</v>
      </c>
      <c r="J1435">
        <v>12</v>
      </c>
      <c r="K1435">
        <v>2</v>
      </c>
      <c r="L1435">
        <v>1896</v>
      </c>
      <c r="M1435" s="1">
        <v>45512</v>
      </c>
      <c r="N1435" t="s">
        <v>71</v>
      </c>
      <c r="O1435" t="str">
        <f t="shared" si="88"/>
        <v>Aug-2024</v>
      </c>
      <c r="P1435" s="21">
        <f t="shared" si="89"/>
        <v>2024</v>
      </c>
      <c r="Q1435">
        <f t="shared" si="90"/>
        <v>2</v>
      </c>
      <c r="T1435" t="str">
        <f t="shared" si="91"/>
        <v>Low Sales</v>
      </c>
    </row>
    <row r="1436" spans="1:20" x14ac:dyDescent="0.3">
      <c r="A1436" t="s">
        <v>2888</v>
      </c>
      <c r="B1436" t="s">
        <v>2889</v>
      </c>
      <c r="C1436" t="s">
        <v>45</v>
      </c>
      <c r="D1436" t="s">
        <v>46</v>
      </c>
      <c r="E1436" t="s">
        <v>161</v>
      </c>
      <c r="F1436">
        <v>7983</v>
      </c>
      <c r="G1436">
        <v>15</v>
      </c>
      <c r="H1436">
        <v>6786</v>
      </c>
      <c r="I1436">
        <v>4.5999999999999996</v>
      </c>
      <c r="J1436">
        <v>109</v>
      </c>
      <c r="K1436">
        <v>3</v>
      </c>
      <c r="L1436">
        <v>20358</v>
      </c>
      <c r="M1436" s="1">
        <v>45741</v>
      </c>
      <c r="N1436" t="s">
        <v>141</v>
      </c>
      <c r="O1436" t="str">
        <f t="shared" si="88"/>
        <v>Mar-2025</v>
      </c>
      <c r="P1436" s="21">
        <f t="shared" si="89"/>
        <v>2025</v>
      </c>
      <c r="Q1436">
        <f t="shared" si="90"/>
        <v>1</v>
      </c>
      <c r="T1436" t="str">
        <f t="shared" si="91"/>
        <v>High Sales</v>
      </c>
    </row>
    <row r="1437" spans="1:20" x14ac:dyDescent="0.3">
      <c r="A1437" t="s">
        <v>2890</v>
      </c>
      <c r="B1437" t="s">
        <v>2891</v>
      </c>
      <c r="C1437" t="s">
        <v>27</v>
      </c>
      <c r="D1437" t="s">
        <v>53</v>
      </c>
      <c r="E1437" t="s">
        <v>18</v>
      </c>
      <c r="F1437">
        <v>4585</v>
      </c>
      <c r="G1437">
        <v>10</v>
      </c>
      <c r="H1437">
        <v>4126</v>
      </c>
      <c r="I1437">
        <v>4.5999999999999996</v>
      </c>
      <c r="J1437">
        <v>29</v>
      </c>
      <c r="K1437">
        <v>1</v>
      </c>
      <c r="L1437">
        <v>4126</v>
      </c>
      <c r="M1437" s="1">
        <v>45441</v>
      </c>
      <c r="N1437" t="s">
        <v>29</v>
      </c>
      <c r="O1437" t="str">
        <f t="shared" si="88"/>
        <v>May-2024</v>
      </c>
      <c r="P1437" s="21">
        <f t="shared" si="89"/>
        <v>2024</v>
      </c>
      <c r="Q1437">
        <f t="shared" si="90"/>
        <v>2</v>
      </c>
      <c r="T1437" t="str">
        <f t="shared" si="91"/>
        <v>Low Sales</v>
      </c>
    </row>
    <row r="1438" spans="1:20" x14ac:dyDescent="0.3">
      <c r="A1438" t="s">
        <v>2892</v>
      </c>
      <c r="B1438" t="s">
        <v>2893</v>
      </c>
      <c r="C1438" t="s">
        <v>22</v>
      </c>
      <c r="D1438" t="s">
        <v>33</v>
      </c>
      <c r="E1438" t="s">
        <v>34</v>
      </c>
      <c r="F1438">
        <v>2847</v>
      </c>
      <c r="G1438">
        <v>40</v>
      </c>
      <c r="H1438">
        <v>1708</v>
      </c>
      <c r="I1438">
        <v>3.7</v>
      </c>
      <c r="J1438">
        <v>43</v>
      </c>
      <c r="K1438">
        <v>1</v>
      </c>
      <c r="L1438">
        <v>1708</v>
      </c>
      <c r="M1438" s="1">
        <v>45593</v>
      </c>
      <c r="N1438" t="s">
        <v>102</v>
      </c>
      <c r="O1438" t="str">
        <f t="shared" si="88"/>
        <v>Oct-2024</v>
      </c>
      <c r="P1438" s="21">
        <f t="shared" si="89"/>
        <v>2024</v>
      </c>
      <c r="Q1438">
        <f t="shared" si="90"/>
        <v>3</v>
      </c>
      <c r="T1438" t="str">
        <f t="shared" si="91"/>
        <v>Low Sales</v>
      </c>
    </row>
    <row r="1439" spans="1:20" x14ac:dyDescent="0.3">
      <c r="A1439" t="s">
        <v>2894</v>
      </c>
      <c r="B1439" t="s">
        <v>2895</v>
      </c>
      <c r="C1439" t="s">
        <v>22</v>
      </c>
      <c r="D1439" t="s">
        <v>53</v>
      </c>
      <c r="E1439" t="s">
        <v>34</v>
      </c>
      <c r="F1439">
        <v>4412</v>
      </c>
      <c r="G1439">
        <v>20</v>
      </c>
      <c r="H1439">
        <v>3530</v>
      </c>
      <c r="I1439">
        <v>3.5</v>
      </c>
      <c r="J1439">
        <v>56</v>
      </c>
      <c r="K1439">
        <v>3</v>
      </c>
      <c r="L1439">
        <v>10590</v>
      </c>
      <c r="M1439" s="1">
        <v>45461</v>
      </c>
      <c r="N1439" t="s">
        <v>61</v>
      </c>
      <c r="O1439" t="str">
        <f t="shared" si="88"/>
        <v>Jun-2024</v>
      </c>
      <c r="P1439" s="21">
        <f t="shared" si="89"/>
        <v>2024</v>
      </c>
      <c r="Q1439">
        <f t="shared" si="90"/>
        <v>2</v>
      </c>
      <c r="T1439" t="str">
        <f t="shared" si="91"/>
        <v>High Sales</v>
      </c>
    </row>
    <row r="1440" spans="1:20" x14ac:dyDescent="0.3">
      <c r="A1440" t="s">
        <v>2896</v>
      </c>
      <c r="B1440" t="s">
        <v>2897</v>
      </c>
      <c r="C1440" t="s">
        <v>37</v>
      </c>
      <c r="D1440" t="s">
        <v>28</v>
      </c>
      <c r="E1440" t="s">
        <v>34</v>
      </c>
      <c r="F1440">
        <v>1430</v>
      </c>
      <c r="G1440">
        <v>25</v>
      </c>
      <c r="H1440">
        <v>1072</v>
      </c>
      <c r="I1440">
        <v>5</v>
      </c>
      <c r="J1440">
        <v>82</v>
      </c>
      <c r="K1440">
        <v>1</v>
      </c>
      <c r="L1440">
        <v>1072</v>
      </c>
      <c r="M1440" s="1">
        <v>45316</v>
      </c>
      <c r="N1440" t="s">
        <v>91</v>
      </c>
      <c r="O1440" t="str">
        <f t="shared" si="88"/>
        <v>Jan-2024</v>
      </c>
      <c r="P1440" s="21">
        <f t="shared" si="89"/>
        <v>2024</v>
      </c>
      <c r="Q1440">
        <f t="shared" si="90"/>
        <v>1</v>
      </c>
      <c r="T1440" t="str">
        <f t="shared" si="91"/>
        <v>Low Sales</v>
      </c>
    </row>
    <row r="1441" spans="1:20" x14ac:dyDescent="0.3">
      <c r="A1441" t="s">
        <v>2898</v>
      </c>
      <c r="B1441" t="s">
        <v>2899</v>
      </c>
      <c r="C1441" t="s">
        <v>45</v>
      </c>
      <c r="D1441" t="s">
        <v>53</v>
      </c>
      <c r="E1441" t="s">
        <v>34</v>
      </c>
      <c r="F1441">
        <v>5883</v>
      </c>
      <c r="G1441">
        <v>20</v>
      </c>
      <c r="H1441">
        <v>4706</v>
      </c>
      <c r="I1441">
        <v>4.3</v>
      </c>
      <c r="J1441">
        <v>31</v>
      </c>
      <c r="K1441">
        <v>1</v>
      </c>
      <c r="L1441">
        <v>4706</v>
      </c>
      <c r="M1441" s="1">
        <v>45821</v>
      </c>
      <c r="N1441" t="s">
        <v>54</v>
      </c>
      <c r="O1441" t="str">
        <f t="shared" si="88"/>
        <v>Jun-2025</v>
      </c>
      <c r="P1441" s="21">
        <f t="shared" si="89"/>
        <v>2025</v>
      </c>
      <c r="Q1441">
        <f t="shared" si="90"/>
        <v>2</v>
      </c>
      <c r="T1441" t="str">
        <f t="shared" si="91"/>
        <v>Low Sales</v>
      </c>
    </row>
    <row r="1442" spans="1:20" x14ac:dyDescent="0.3">
      <c r="A1442" t="s">
        <v>2900</v>
      </c>
      <c r="B1442" t="s">
        <v>2901</v>
      </c>
      <c r="C1442" t="s">
        <v>27</v>
      </c>
      <c r="D1442" t="s">
        <v>41</v>
      </c>
      <c r="E1442" t="s">
        <v>18</v>
      </c>
      <c r="F1442">
        <v>2462</v>
      </c>
      <c r="G1442">
        <v>10</v>
      </c>
      <c r="H1442">
        <v>2216</v>
      </c>
      <c r="I1442">
        <v>3.4</v>
      </c>
      <c r="J1442">
        <v>46</v>
      </c>
      <c r="K1442">
        <v>4</v>
      </c>
      <c r="L1442">
        <v>8864</v>
      </c>
      <c r="M1442" s="1">
        <v>45678</v>
      </c>
      <c r="N1442" t="s">
        <v>49</v>
      </c>
      <c r="O1442" t="str">
        <f t="shared" si="88"/>
        <v>Jan-2025</v>
      </c>
      <c r="P1442" s="21">
        <f t="shared" si="89"/>
        <v>2025</v>
      </c>
      <c r="Q1442">
        <f t="shared" si="90"/>
        <v>1</v>
      </c>
      <c r="T1442" t="str">
        <f t="shared" si="91"/>
        <v>High Sales</v>
      </c>
    </row>
    <row r="1443" spans="1:20" x14ac:dyDescent="0.3">
      <c r="A1443" t="s">
        <v>2902</v>
      </c>
      <c r="B1443" t="s">
        <v>2903</v>
      </c>
      <c r="C1443" t="s">
        <v>116</v>
      </c>
      <c r="D1443" t="s">
        <v>46</v>
      </c>
      <c r="E1443" t="s">
        <v>34</v>
      </c>
      <c r="F1443">
        <v>3016</v>
      </c>
      <c r="G1443">
        <v>25</v>
      </c>
      <c r="H1443">
        <v>2262</v>
      </c>
      <c r="I1443">
        <v>3.8</v>
      </c>
      <c r="J1443">
        <v>499</v>
      </c>
      <c r="K1443">
        <v>1</v>
      </c>
      <c r="L1443">
        <v>2262</v>
      </c>
      <c r="M1443" s="1">
        <v>45334</v>
      </c>
      <c r="N1443" t="s">
        <v>78</v>
      </c>
      <c r="O1443" t="str">
        <f t="shared" si="88"/>
        <v>Feb-2024</v>
      </c>
      <c r="P1443" s="21">
        <f t="shared" si="89"/>
        <v>2024</v>
      </c>
      <c r="Q1443">
        <f t="shared" si="90"/>
        <v>1</v>
      </c>
      <c r="T1443" t="str">
        <f t="shared" si="91"/>
        <v>Low Sales</v>
      </c>
    </row>
    <row r="1444" spans="1:20" x14ac:dyDescent="0.3">
      <c r="A1444" t="s">
        <v>2904</v>
      </c>
      <c r="B1444" t="s">
        <v>2905</v>
      </c>
      <c r="C1444" t="s">
        <v>116</v>
      </c>
      <c r="D1444" t="s">
        <v>17</v>
      </c>
      <c r="E1444" t="s">
        <v>34</v>
      </c>
      <c r="F1444">
        <v>5653</v>
      </c>
      <c r="G1444">
        <v>15</v>
      </c>
      <c r="H1444">
        <v>4805</v>
      </c>
      <c r="I1444">
        <v>4.5999999999999996</v>
      </c>
      <c r="J1444">
        <v>89</v>
      </c>
      <c r="K1444">
        <v>1</v>
      </c>
      <c r="L1444">
        <v>4805</v>
      </c>
      <c r="M1444" s="1">
        <v>45873</v>
      </c>
      <c r="N1444" t="s">
        <v>141</v>
      </c>
      <c r="O1444" t="str">
        <f t="shared" si="88"/>
        <v>Aug-2025</v>
      </c>
      <c r="P1444" s="21">
        <f t="shared" si="89"/>
        <v>2025</v>
      </c>
      <c r="Q1444">
        <f t="shared" si="90"/>
        <v>2</v>
      </c>
      <c r="T1444" t="str">
        <f t="shared" si="91"/>
        <v>Low Sales</v>
      </c>
    </row>
    <row r="1445" spans="1:20" x14ac:dyDescent="0.3">
      <c r="A1445" t="s">
        <v>2906</v>
      </c>
      <c r="B1445" t="s">
        <v>2907</v>
      </c>
      <c r="C1445" t="s">
        <v>32</v>
      </c>
      <c r="D1445" t="s">
        <v>46</v>
      </c>
      <c r="E1445" t="s">
        <v>18</v>
      </c>
      <c r="F1445">
        <v>5840</v>
      </c>
      <c r="G1445">
        <v>30</v>
      </c>
      <c r="H1445">
        <v>4088</v>
      </c>
      <c r="I1445">
        <v>5</v>
      </c>
      <c r="J1445">
        <v>134</v>
      </c>
      <c r="K1445">
        <v>1</v>
      </c>
      <c r="L1445">
        <v>4088</v>
      </c>
      <c r="M1445" s="1">
        <v>45771</v>
      </c>
      <c r="N1445" t="s">
        <v>85</v>
      </c>
      <c r="O1445" t="str">
        <f t="shared" si="88"/>
        <v>Apr-2025</v>
      </c>
      <c r="P1445" s="21">
        <f t="shared" si="89"/>
        <v>2025</v>
      </c>
      <c r="Q1445">
        <f t="shared" si="90"/>
        <v>1</v>
      </c>
      <c r="T1445" t="str">
        <f t="shared" si="91"/>
        <v>Low Sales</v>
      </c>
    </row>
    <row r="1446" spans="1:20" x14ac:dyDescent="0.3">
      <c r="A1446" t="s">
        <v>2908</v>
      </c>
      <c r="B1446" t="s">
        <v>2909</v>
      </c>
      <c r="C1446" t="s">
        <v>32</v>
      </c>
      <c r="D1446" t="s">
        <v>53</v>
      </c>
      <c r="E1446" t="s">
        <v>34</v>
      </c>
      <c r="F1446">
        <v>5842</v>
      </c>
      <c r="G1446">
        <v>30</v>
      </c>
      <c r="H1446">
        <v>4089</v>
      </c>
      <c r="I1446">
        <v>5</v>
      </c>
      <c r="J1446">
        <v>204</v>
      </c>
      <c r="K1446">
        <v>3</v>
      </c>
      <c r="L1446">
        <v>12267</v>
      </c>
      <c r="M1446" s="1">
        <v>45556</v>
      </c>
      <c r="N1446" t="s">
        <v>54</v>
      </c>
      <c r="O1446" t="str">
        <f t="shared" si="88"/>
        <v>Sep-2024</v>
      </c>
      <c r="P1446" s="21">
        <f t="shared" si="89"/>
        <v>2024</v>
      </c>
      <c r="Q1446">
        <f t="shared" si="90"/>
        <v>3</v>
      </c>
      <c r="T1446" t="str">
        <f t="shared" si="91"/>
        <v>High Sales</v>
      </c>
    </row>
    <row r="1447" spans="1:20" x14ac:dyDescent="0.3">
      <c r="A1447" t="s">
        <v>2910</v>
      </c>
      <c r="B1447" t="s">
        <v>2911</v>
      </c>
      <c r="C1447" t="s">
        <v>57</v>
      </c>
      <c r="D1447" t="s">
        <v>46</v>
      </c>
      <c r="E1447" t="s">
        <v>161</v>
      </c>
      <c r="F1447">
        <v>5508</v>
      </c>
      <c r="G1447">
        <v>15</v>
      </c>
      <c r="H1447">
        <v>4682</v>
      </c>
      <c r="I1447">
        <v>4.3</v>
      </c>
      <c r="J1447">
        <v>29</v>
      </c>
      <c r="K1447">
        <v>1</v>
      </c>
      <c r="L1447">
        <v>4682</v>
      </c>
      <c r="M1447" s="1">
        <v>45570</v>
      </c>
      <c r="N1447" t="s">
        <v>49</v>
      </c>
      <c r="O1447" t="str">
        <f t="shared" si="88"/>
        <v>Oct-2024</v>
      </c>
      <c r="P1447" s="21">
        <f t="shared" si="89"/>
        <v>2024</v>
      </c>
      <c r="Q1447">
        <f t="shared" si="90"/>
        <v>3</v>
      </c>
      <c r="T1447" t="str">
        <f t="shared" si="91"/>
        <v>Low Sales</v>
      </c>
    </row>
    <row r="1448" spans="1:20" x14ac:dyDescent="0.3">
      <c r="A1448" t="s">
        <v>2912</v>
      </c>
      <c r="B1448" t="s">
        <v>2913</v>
      </c>
      <c r="C1448" t="s">
        <v>27</v>
      </c>
      <c r="D1448" t="s">
        <v>41</v>
      </c>
      <c r="E1448" t="s">
        <v>34</v>
      </c>
      <c r="F1448">
        <v>1445</v>
      </c>
      <c r="G1448">
        <v>10</v>
      </c>
      <c r="H1448">
        <v>1300</v>
      </c>
      <c r="I1448">
        <v>2.8</v>
      </c>
      <c r="J1448">
        <v>315</v>
      </c>
      <c r="K1448">
        <v>1</v>
      </c>
      <c r="L1448">
        <v>1300</v>
      </c>
      <c r="M1448" s="1">
        <v>45516</v>
      </c>
      <c r="N1448" t="s">
        <v>75</v>
      </c>
      <c r="O1448" t="str">
        <f t="shared" si="88"/>
        <v>Aug-2024</v>
      </c>
      <c r="P1448" s="21">
        <f t="shared" si="89"/>
        <v>2024</v>
      </c>
      <c r="Q1448">
        <f t="shared" si="90"/>
        <v>2</v>
      </c>
      <c r="T1448" t="str">
        <f t="shared" si="91"/>
        <v>Low Sales</v>
      </c>
    </row>
    <row r="1449" spans="1:20" x14ac:dyDescent="0.3">
      <c r="A1449" t="s">
        <v>2914</v>
      </c>
      <c r="B1449" t="s">
        <v>2915</v>
      </c>
      <c r="C1449" t="s">
        <v>32</v>
      </c>
      <c r="D1449" t="s">
        <v>33</v>
      </c>
      <c r="E1449" t="s">
        <v>34</v>
      </c>
      <c r="F1449">
        <v>3831</v>
      </c>
      <c r="G1449">
        <v>20</v>
      </c>
      <c r="H1449">
        <v>3065</v>
      </c>
      <c r="I1449">
        <v>4.0999999999999996</v>
      </c>
      <c r="J1449">
        <v>185</v>
      </c>
      <c r="K1449">
        <v>1</v>
      </c>
      <c r="L1449">
        <v>3065</v>
      </c>
      <c r="M1449" s="1">
        <v>45375</v>
      </c>
      <c r="N1449" t="s">
        <v>75</v>
      </c>
      <c r="O1449" t="str">
        <f t="shared" si="88"/>
        <v>Mar-2024</v>
      </c>
      <c r="P1449" s="21">
        <f t="shared" si="89"/>
        <v>2024</v>
      </c>
      <c r="Q1449">
        <f t="shared" si="90"/>
        <v>1</v>
      </c>
      <c r="T1449" t="str">
        <f t="shared" si="91"/>
        <v>Low Sales</v>
      </c>
    </row>
    <row r="1450" spans="1:20" x14ac:dyDescent="0.3">
      <c r="A1450" t="s">
        <v>2916</v>
      </c>
      <c r="B1450" t="s">
        <v>2917</v>
      </c>
      <c r="C1450" t="s">
        <v>32</v>
      </c>
      <c r="D1450" t="s">
        <v>33</v>
      </c>
      <c r="E1450" t="s">
        <v>18</v>
      </c>
      <c r="F1450">
        <v>2574</v>
      </c>
      <c r="G1450">
        <v>20</v>
      </c>
      <c r="H1450">
        <v>2059</v>
      </c>
      <c r="I1450">
        <v>3.6</v>
      </c>
      <c r="J1450">
        <v>166</v>
      </c>
      <c r="K1450">
        <v>1</v>
      </c>
      <c r="L1450">
        <v>2059</v>
      </c>
      <c r="M1450" s="1">
        <v>45776</v>
      </c>
      <c r="N1450" t="s">
        <v>61</v>
      </c>
      <c r="O1450" t="str">
        <f t="shared" si="88"/>
        <v>Apr-2025</v>
      </c>
      <c r="P1450" s="21">
        <f t="shared" si="89"/>
        <v>2025</v>
      </c>
      <c r="Q1450">
        <f t="shared" si="90"/>
        <v>1</v>
      </c>
      <c r="T1450" t="str">
        <f t="shared" si="91"/>
        <v>Low Sales</v>
      </c>
    </row>
    <row r="1451" spans="1:20" x14ac:dyDescent="0.3">
      <c r="A1451" t="s">
        <v>2918</v>
      </c>
      <c r="B1451" t="s">
        <v>2919</v>
      </c>
      <c r="C1451" t="s">
        <v>32</v>
      </c>
      <c r="D1451" t="s">
        <v>28</v>
      </c>
      <c r="E1451" t="s">
        <v>34</v>
      </c>
      <c r="F1451">
        <v>4975</v>
      </c>
      <c r="G1451">
        <v>40</v>
      </c>
      <c r="H1451">
        <v>2985</v>
      </c>
      <c r="I1451">
        <v>4.0999999999999996</v>
      </c>
      <c r="J1451">
        <v>49</v>
      </c>
      <c r="K1451">
        <v>3</v>
      </c>
      <c r="L1451">
        <v>8955</v>
      </c>
      <c r="M1451" s="1">
        <v>45697</v>
      </c>
      <c r="N1451" t="s">
        <v>54</v>
      </c>
      <c r="O1451" t="str">
        <f t="shared" si="88"/>
        <v>Feb-2025</v>
      </c>
      <c r="P1451" s="21">
        <f t="shared" si="89"/>
        <v>2025</v>
      </c>
      <c r="Q1451">
        <f t="shared" si="90"/>
        <v>1</v>
      </c>
      <c r="T1451" t="str">
        <f t="shared" si="91"/>
        <v>High Sales</v>
      </c>
    </row>
    <row r="1452" spans="1:20" x14ac:dyDescent="0.3">
      <c r="A1452" t="s">
        <v>2920</v>
      </c>
      <c r="B1452" t="s">
        <v>2921</v>
      </c>
      <c r="C1452" t="s">
        <v>52</v>
      </c>
      <c r="D1452" t="s">
        <v>17</v>
      </c>
      <c r="E1452" t="s">
        <v>34</v>
      </c>
      <c r="F1452">
        <v>2982</v>
      </c>
      <c r="G1452">
        <v>25</v>
      </c>
      <c r="H1452">
        <v>2236</v>
      </c>
      <c r="I1452">
        <v>3.7</v>
      </c>
      <c r="J1452">
        <v>186</v>
      </c>
      <c r="K1452">
        <v>1</v>
      </c>
      <c r="L1452">
        <v>2236</v>
      </c>
      <c r="M1452" s="1">
        <v>45904</v>
      </c>
      <c r="N1452" t="s">
        <v>49</v>
      </c>
      <c r="O1452" t="str">
        <f t="shared" si="88"/>
        <v>Sep-2025</v>
      </c>
      <c r="P1452" s="21">
        <f t="shared" si="89"/>
        <v>2025</v>
      </c>
      <c r="Q1452">
        <f t="shared" si="90"/>
        <v>3</v>
      </c>
      <c r="T1452" t="str">
        <f t="shared" si="91"/>
        <v>Low Sales</v>
      </c>
    </row>
    <row r="1453" spans="1:20" x14ac:dyDescent="0.3">
      <c r="A1453" t="s">
        <v>2922</v>
      </c>
      <c r="B1453" t="s">
        <v>2923</v>
      </c>
      <c r="C1453" t="s">
        <v>32</v>
      </c>
      <c r="D1453" t="s">
        <v>23</v>
      </c>
      <c r="E1453" t="s">
        <v>18</v>
      </c>
      <c r="F1453">
        <v>859</v>
      </c>
      <c r="G1453">
        <v>15</v>
      </c>
      <c r="H1453">
        <v>730</v>
      </c>
      <c r="I1453">
        <v>3.9</v>
      </c>
      <c r="J1453">
        <v>61</v>
      </c>
      <c r="K1453">
        <v>1</v>
      </c>
      <c r="L1453">
        <v>730</v>
      </c>
      <c r="M1453" s="1">
        <v>45386</v>
      </c>
      <c r="N1453" t="s">
        <v>58</v>
      </c>
      <c r="O1453" t="str">
        <f t="shared" si="88"/>
        <v>Apr-2024</v>
      </c>
      <c r="P1453" s="21">
        <f t="shared" si="89"/>
        <v>2024</v>
      </c>
      <c r="Q1453">
        <f t="shared" si="90"/>
        <v>1</v>
      </c>
      <c r="T1453" t="str">
        <f t="shared" si="91"/>
        <v>Low Sales</v>
      </c>
    </row>
    <row r="1454" spans="1:20" x14ac:dyDescent="0.3">
      <c r="A1454" t="s">
        <v>2924</v>
      </c>
      <c r="B1454" t="s">
        <v>2925</v>
      </c>
      <c r="C1454" t="s">
        <v>27</v>
      </c>
      <c r="D1454" t="s">
        <v>46</v>
      </c>
      <c r="E1454" t="s">
        <v>18</v>
      </c>
      <c r="F1454">
        <v>6264</v>
      </c>
      <c r="G1454">
        <v>70</v>
      </c>
      <c r="H1454">
        <v>1879</v>
      </c>
      <c r="I1454">
        <v>4.5</v>
      </c>
      <c r="J1454">
        <v>57</v>
      </c>
      <c r="K1454">
        <v>1</v>
      </c>
      <c r="L1454">
        <v>1879</v>
      </c>
      <c r="M1454" s="1">
        <v>46008</v>
      </c>
      <c r="N1454" t="s">
        <v>102</v>
      </c>
      <c r="O1454" t="str">
        <f t="shared" si="88"/>
        <v>Dec-2025</v>
      </c>
      <c r="P1454" s="21">
        <f t="shared" si="89"/>
        <v>2025</v>
      </c>
      <c r="Q1454">
        <f t="shared" si="90"/>
        <v>3</v>
      </c>
      <c r="T1454" t="str">
        <f t="shared" si="91"/>
        <v>Low Sales</v>
      </c>
    </row>
    <row r="1455" spans="1:20" x14ac:dyDescent="0.3">
      <c r="A1455" t="s">
        <v>2926</v>
      </c>
      <c r="B1455" t="s">
        <v>2927</v>
      </c>
      <c r="C1455" t="s">
        <v>116</v>
      </c>
      <c r="D1455" t="s">
        <v>28</v>
      </c>
      <c r="E1455" t="s">
        <v>34</v>
      </c>
      <c r="F1455">
        <v>1808</v>
      </c>
      <c r="G1455">
        <v>0</v>
      </c>
      <c r="H1455">
        <v>1808</v>
      </c>
      <c r="I1455">
        <v>4</v>
      </c>
      <c r="J1455">
        <v>143</v>
      </c>
      <c r="K1455">
        <v>1</v>
      </c>
      <c r="L1455">
        <v>1808</v>
      </c>
      <c r="M1455" s="1">
        <v>45332</v>
      </c>
      <c r="N1455" t="s">
        <v>150</v>
      </c>
      <c r="O1455" t="str">
        <f t="shared" si="88"/>
        <v>Feb-2024</v>
      </c>
      <c r="P1455" s="21">
        <f t="shared" si="89"/>
        <v>2024</v>
      </c>
      <c r="Q1455">
        <f t="shared" si="90"/>
        <v>1</v>
      </c>
      <c r="T1455" t="str">
        <f t="shared" si="91"/>
        <v>Low Sales</v>
      </c>
    </row>
    <row r="1456" spans="1:20" x14ac:dyDescent="0.3">
      <c r="A1456" t="s">
        <v>2928</v>
      </c>
      <c r="B1456" t="s">
        <v>2929</v>
      </c>
      <c r="C1456" t="s">
        <v>116</v>
      </c>
      <c r="D1456" t="s">
        <v>41</v>
      </c>
      <c r="E1456" t="s">
        <v>34</v>
      </c>
      <c r="F1456">
        <v>830</v>
      </c>
      <c r="G1456">
        <v>15</v>
      </c>
      <c r="H1456">
        <v>706</v>
      </c>
      <c r="I1456">
        <v>4</v>
      </c>
      <c r="J1456">
        <v>254</v>
      </c>
      <c r="K1456">
        <v>1</v>
      </c>
      <c r="L1456">
        <v>706</v>
      </c>
      <c r="M1456" s="1">
        <v>45830</v>
      </c>
      <c r="N1456" t="s">
        <v>19</v>
      </c>
      <c r="O1456" t="str">
        <f t="shared" si="88"/>
        <v>Jun-2025</v>
      </c>
      <c r="P1456" s="21">
        <f t="shared" si="89"/>
        <v>2025</v>
      </c>
      <c r="Q1456">
        <f t="shared" si="90"/>
        <v>2</v>
      </c>
      <c r="T1456" t="str">
        <f t="shared" si="91"/>
        <v>Low Sales</v>
      </c>
    </row>
    <row r="1457" spans="1:20" x14ac:dyDescent="0.3">
      <c r="A1457" t="s">
        <v>2930</v>
      </c>
      <c r="B1457" t="s">
        <v>2931</v>
      </c>
      <c r="C1457" t="s">
        <v>32</v>
      </c>
      <c r="D1457" t="s">
        <v>53</v>
      </c>
      <c r="E1457" t="s">
        <v>74</v>
      </c>
      <c r="F1457">
        <v>2919</v>
      </c>
      <c r="G1457">
        <v>15</v>
      </c>
      <c r="H1457">
        <v>2481</v>
      </c>
      <c r="I1457">
        <v>4.0999999999999996</v>
      </c>
      <c r="J1457">
        <v>59</v>
      </c>
      <c r="K1457">
        <v>1</v>
      </c>
      <c r="L1457">
        <v>2481</v>
      </c>
      <c r="M1457" s="1">
        <v>45390</v>
      </c>
      <c r="N1457" t="s">
        <v>168</v>
      </c>
      <c r="O1457" t="str">
        <f t="shared" si="88"/>
        <v>Apr-2024</v>
      </c>
      <c r="P1457" s="21">
        <f t="shared" si="89"/>
        <v>2024</v>
      </c>
      <c r="Q1457">
        <f t="shared" si="90"/>
        <v>1</v>
      </c>
      <c r="T1457" t="str">
        <f t="shared" si="91"/>
        <v>Low Sales</v>
      </c>
    </row>
    <row r="1458" spans="1:20" x14ac:dyDescent="0.3">
      <c r="A1458" t="s">
        <v>2932</v>
      </c>
      <c r="B1458" t="s">
        <v>2933</v>
      </c>
      <c r="C1458" t="s">
        <v>22</v>
      </c>
      <c r="D1458" t="s">
        <v>41</v>
      </c>
      <c r="E1458" t="s">
        <v>34</v>
      </c>
      <c r="F1458">
        <v>1267</v>
      </c>
      <c r="G1458">
        <v>30</v>
      </c>
      <c r="H1458">
        <v>887</v>
      </c>
      <c r="I1458">
        <v>5</v>
      </c>
      <c r="J1458">
        <v>176</v>
      </c>
      <c r="K1458">
        <v>1</v>
      </c>
      <c r="L1458">
        <v>887</v>
      </c>
      <c r="M1458" s="1">
        <v>45813</v>
      </c>
      <c r="N1458" t="s">
        <v>38</v>
      </c>
      <c r="O1458" t="str">
        <f t="shared" si="88"/>
        <v>Jun-2025</v>
      </c>
      <c r="P1458" s="21">
        <f t="shared" si="89"/>
        <v>2025</v>
      </c>
      <c r="Q1458">
        <f t="shared" si="90"/>
        <v>2</v>
      </c>
      <c r="T1458" t="str">
        <f t="shared" si="91"/>
        <v>Low Sales</v>
      </c>
    </row>
    <row r="1459" spans="1:20" x14ac:dyDescent="0.3">
      <c r="A1459" t="s">
        <v>2934</v>
      </c>
      <c r="B1459" t="s">
        <v>2935</v>
      </c>
      <c r="C1459" t="s">
        <v>52</v>
      </c>
      <c r="D1459" t="s">
        <v>17</v>
      </c>
      <c r="E1459" t="s">
        <v>34</v>
      </c>
      <c r="F1459">
        <v>3665</v>
      </c>
      <c r="G1459">
        <v>15</v>
      </c>
      <c r="H1459">
        <v>3115</v>
      </c>
      <c r="I1459">
        <v>3.5</v>
      </c>
      <c r="J1459">
        <v>204</v>
      </c>
      <c r="K1459">
        <v>1</v>
      </c>
      <c r="L1459">
        <v>3115</v>
      </c>
      <c r="M1459" s="1">
        <v>45450</v>
      </c>
      <c r="N1459" t="s">
        <v>78</v>
      </c>
      <c r="O1459" t="str">
        <f t="shared" si="88"/>
        <v>Jun-2024</v>
      </c>
      <c r="P1459" s="21">
        <f t="shared" si="89"/>
        <v>2024</v>
      </c>
      <c r="Q1459">
        <f t="shared" si="90"/>
        <v>2</v>
      </c>
      <c r="T1459" t="str">
        <f t="shared" si="91"/>
        <v>Low Sales</v>
      </c>
    </row>
    <row r="1460" spans="1:20" x14ac:dyDescent="0.3">
      <c r="A1460" t="s">
        <v>2936</v>
      </c>
      <c r="B1460" t="s">
        <v>2937</v>
      </c>
      <c r="C1460" t="s">
        <v>45</v>
      </c>
      <c r="D1460" t="s">
        <v>23</v>
      </c>
      <c r="E1460" t="s">
        <v>34</v>
      </c>
      <c r="F1460">
        <v>1672</v>
      </c>
      <c r="G1460">
        <v>70</v>
      </c>
      <c r="H1460">
        <v>502</v>
      </c>
      <c r="I1460">
        <v>4.2</v>
      </c>
      <c r="J1460">
        <v>279</v>
      </c>
      <c r="K1460">
        <v>1</v>
      </c>
      <c r="L1460">
        <v>502</v>
      </c>
      <c r="M1460" s="1">
        <v>45367</v>
      </c>
      <c r="N1460" t="s">
        <v>38</v>
      </c>
      <c r="O1460" t="str">
        <f t="shared" si="88"/>
        <v>Mar-2024</v>
      </c>
      <c r="P1460" s="21">
        <f t="shared" si="89"/>
        <v>2024</v>
      </c>
      <c r="Q1460">
        <f t="shared" si="90"/>
        <v>1</v>
      </c>
      <c r="T1460" t="str">
        <f t="shared" si="91"/>
        <v>Low Sales</v>
      </c>
    </row>
    <row r="1461" spans="1:20" x14ac:dyDescent="0.3">
      <c r="A1461" t="s">
        <v>2938</v>
      </c>
      <c r="B1461" t="s">
        <v>2939</v>
      </c>
      <c r="C1461" t="s">
        <v>45</v>
      </c>
      <c r="D1461" t="s">
        <v>17</v>
      </c>
      <c r="E1461" t="s">
        <v>34</v>
      </c>
      <c r="F1461">
        <v>4556</v>
      </c>
      <c r="G1461">
        <v>20</v>
      </c>
      <c r="H1461">
        <v>3645</v>
      </c>
      <c r="I1461">
        <v>5</v>
      </c>
      <c r="J1461">
        <v>299</v>
      </c>
      <c r="K1461">
        <v>1</v>
      </c>
      <c r="L1461">
        <v>3645</v>
      </c>
      <c r="M1461" s="1">
        <v>45979</v>
      </c>
      <c r="N1461" t="s">
        <v>24</v>
      </c>
      <c r="O1461" t="str">
        <f t="shared" si="88"/>
        <v>Nov-2025</v>
      </c>
      <c r="P1461" s="21">
        <f t="shared" si="89"/>
        <v>2025</v>
      </c>
      <c r="Q1461">
        <f t="shared" si="90"/>
        <v>3</v>
      </c>
      <c r="T1461" t="str">
        <f t="shared" si="91"/>
        <v>Low Sales</v>
      </c>
    </row>
    <row r="1462" spans="1:20" x14ac:dyDescent="0.3">
      <c r="A1462" t="s">
        <v>2940</v>
      </c>
      <c r="B1462" t="s">
        <v>2941</v>
      </c>
      <c r="C1462" t="s">
        <v>27</v>
      </c>
      <c r="D1462" t="s">
        <v>109</v>
      </c>
      <c r="E1462" t="s">
        <v>18</v>
      </c>
      <c r="F1462">
        <v>2090</v>
      </c>
      <c r="G1462">
        <v>15</v>
      </c>
      <c r="H1462">
        <v>1776</v>
      </c>
      <c r="I1462">
        <v>4.0999999999999996</v>
      </c>
      <c r="J1462">
        <v>64</v>
      </c>
      <c r="K1462">
        <v>1</v>
      </c>
      <c r="L1462">
        <v>1776</v>
      </c>
      <c r="M1462" s="1">
        <v>45550</v>
      </c>
      <c r="N1462" t="s">
        <v>189</v>
      </c>
      <c r="O1462" t="str">
        <f t="shared" si="88"/>
        <v>Sep-2024</v>
      </c>
      <c r="P1462" s="21">
        <f t="shared" si="89"/>
        <v>2024</v>
      </c>
      <c r="Q1462">
        <f t="shared" si="90"/>
        <v>3</v>
      </c>
      <c r="T1462" t="str">
        <f t="shared" si="91"/>
        <v>Low Sales</v>
      </c>
    </row>
    <row r="1463" spans="1:20" x14ac:dyDescent="0.3">
      <c r="A1463" t="s">
        <v>2942</v>
      </c>
      <c r="B1463" t="s">
        <v>2943</v>
      </c>
      <c r="C1463" t="s">
        <v>27</v>
      </c>
      <c r="D1463" t="s">
        <v>41</v>
      </c>
      <c r="E1463" t="s">
        <v>34</v>
      </c>
      <c r="F1463">
        <v>2231</v>
      </c>
      <c r="G1463">
        <v>10</v>
      </c>
      <c r="H1463">
        <v>2008</v>
      </c>
      <c r="I1463">
        <v>4.7</v>
      </c>
      <c r="J1463">
        <v>255</v>
      </c>
      <c r="K1463">
        <v>2</v>
      </c>
      <c r="L1463">
        <v>4016</v>
      </c>
      <c r="M1463" s="1">
        <v>46016</v>
      </c>
      <c r="N1463" t="s">
        <v>71</v>
      </c>
      <c r="O1463" t="str">
        <f t="shared" si="88"/>
        <v>Dec-2025</v>
      </c>
      <c r="P1463" s="21">
        <f t="shared" si="89"/>
        <v>2025</v>
      </c>
      <c r="Q1463">
        <f t="shared" si="90"/>
        <v>3</v>
      </c>
      <c r="T1463" t="str">
        <f t="shared" si="91"/>
        <v>Low Sales</v>
      </c>
    </row>
    <row r="1464" spans="1:20" x14ac:dyDescent="0.3">
      <c r="A1464" t="s">
        <v>2944</v>
      </c>
      <c r="B1464" t="s">
        <v>2945</v>
      </c>
      <c r="C1464" t="s">
        <v>22</v>
      </c>
      <c r="D1464" t="s">
        <v>46</v>
      </c>
      <c r="E1464" t="s">
        <v>161</v>
      </c>
      <c r="F1464">
        <v>9962</v>
      </c>
      <c r="G1464">
        <v>10</v>
      </c>
      <c r="H1464">
        <v>8966</v>
      </c>
      <c r="I1464">
        <v>3.4</v>
      </c>
      <c r="J1464">
        <v>310</v>
      </c>
      <c r="K1464">
        <v>1</v>
      </c>
      <c r="L1464">
        <v>8966</v>
      </c>
      <c r="M1464" s="1">
        <v>45435</v>
      </c>
      <c r="N1464" t="s">
        <v>75</v>
      </c>
      <c r="O1464" t="str">
        <f t="shared" si="88"/>
        <v>May-2024</v>
      </c>
      <c r="P1464" s="21">
        <f t="shared" si="89"/>
        <v>2024</v>
      </c>
      <c r="Q1464">
        <f t="shared" si="90"/>
        <v>2</v>
      </c>
      <c r="T1464" t="str">
        <f t="shared" si="91"/>
        <v>High Sales</v>
      </c>
    </row>
    <row r="1465" spans="1:20" x14ac:dyDescent="0.3">
      <c r="A1465" t="s">
        <v>2946</v>
      </c>
      <c r="B1465" t="s">
        <v>2947</v>
      </c>
      <c r="C1465" t="s">
        <v>16</v>
      </c>
      <c r="D1465" t="s">
        <v>17</v>
      </c>
      <c r="E1465" t="s">
        <v>18</v>
      </c>
      <c r="F1465">
        <v>5295</v>
      </c>
      <c r="G1465">
        <v>0</v>
      </c>
      <c r="H1465">
        <v>5295</v>
      </c>
      <c r="I1465">
        <v>4</v>
      </c>
      <c r="J1465">
        <v>321</v>
      </c>
      <c r="K1465">
        <v>1</v>
      </c>
      <c r="L1465">
        <v>5295</v>
      </c>
      <c r="M1465" s="1">
        <v>46020</v>
      </c>
      <c r="N1465" t="s">
        <v>49</v>
      </c>
      <c r="O1465" t="str">
        <f t="shared" si="88"/>
        <v>Dec-2025</v>
      </c>
      <c r="P1465" s="21">
        <f t="shared" si="89"/>
        <v>2025</v>
      </c>
      <c r="Q1465">
        <f t="shared" si="90"/>
        <v>3</v>
      </c>
      <c r="T1465" t="str">
        <f t="shared" si="91"/>
        <v>High Sales</v>
      </c>
    </row>
    <row r="1466" spans="1:20" x14ac:dyDescent="0.3">
      <c r="A1466" t="s">
        <v>2948</v>
      </c>
      <c r="B1466" t="s">
        <v>2949</v>
      </c>
      <c r="C1466" t="s">
        <v>22</v>
      </c>
      <c r="D1466" t="s">
        <v>23</v>
      </c>
      <c r="E1466" t="s">
        <v>34</v>
      </c>
      <c r="F1466">
        <v>5872</v>
      </c>
      <c r="G1466">
        <v>15</v>
      </c>
      <c r="H1466">
        <v>4991</v>
      </c>
      <c r="I1466">
        <v>3.7</v>
      </c>
      <c r="J1466">
        <v>82</v>
      </c>
      <c r="K1466">
        <v>1</v>
      </c>
      <c r="L1466">
        <v>4991</v>
      </c>
      <c r="M1466" s="1">
        <v>45966</v>
      </c>
      <c r="N1466" t="s">
        <v>64</v>
      </c>
      <c r="O1466" t="str">
        <f t="shared" si="88"/>
        <v>Nov-2025</v>
      </c>
      <c r="P1466" s="21">
        <f t="shared" si="89"/>
        <v>2025</v>
      </c>
      <c r="Q1466">
        <f t="shared" si="90"/>
        <v>3</v>
      </c>
      <c r="T1466" t="str">
        <f t="shared" si="91"/>
        <v>Low Sales</v>
      </c>
    </row>
    <row r="1467" spans="1:20" x14ac:dyDescent="0.3">
      <c r="A1467" t="s">
        <v>2950</v>
      </c>
      <c r="B1467" t="s">
        <v>2951</v>
      </c>
      <c r="C1467" t="s">
        <v>37</v>
      </c>
      <c r="D1467" t="s">
        <v>17</v>
      </c>
      <c r="E1467" t="s">
        <v>34</v>
      </c>
      <c r="F1467">
        <v>1574</v>
      </c>
      <c r="G1467">
        <v>20</v>
      </c>
      <c r="H1467">
        <v>1259</v>
      </c>
      <c r="I1467">
        <v>4.0999999999999996</v>
      </c>
      <c r="J1467">
        <v>290</v>
      </c>
      <c r="K1467">
        <v>1</v>
      </c>
      <c r="L1467">
        <v>1259</v>
      </c>
      <c r="M1467" s="1">
        <v>45589</v>
      </c>
      <c r="N1467" t="s">
        <v>24</v>
      </c>
      <c r="O1467" t="str">
        <f t="shared" si="88"/>
        <v>Oct-2024</v>
      </c>
      <c r="P1467" s="21">
        <f t="shared" si="89"/>
        <v>2024</v>
      </c>
      <c r="Q1467">
        <f t="shared" si="90"/>
        <v>3</v>
      </c>
      <c r="T1467" t="str">
        <f t="shared" si="91"/>
        <v>Low Sales</v>
      </c>
    </row>
    <row r="1468" spans="1:20" x14ac:dyDescent="0.3">
      <c r="A1468" t="s">
        <v>2952</v>
      </c>
      <c r="B1468" t="s">
        <v>2953</v>
      </c>
      <c r="C1468" t="s">
        <v>16</v>
      </c>
      <c r="D1468" t="s">
        <v>33</v>
      </c>
      <c r="E1468" t="s">
        <v>18</v>
      </c>
      <c r="F1468">
        <v>2949</v>
      </c>
      <c r="G1468">
        <v>25</v>
      </c>
      <c r="H1468">
        <v>2212</v>
      </c>
      <c r="I1468">
        <v>4.0999999999999996</v>
      </c>
      <c r="J1468">
        <v>60</v>
      </c>
      <c r="K1468">
        <v>1</v>
      </c>
      <c r="L1468">
        <v>2212</v>
      </c>
      <c r="M1468" s="1">
        <v>45719</v>
      </c>
      <c r="N1468" t="s">
        <v>91</v>
      </c>
      <c r="O1468" t="str">
        <f t="shared" si="88"/>
        <v>Mar-2025</v>
      </c>
      <c r="P1468" s="21">
        <f t="shared" si="89"/>
        <v>2025</v>
      </c>
      <c r="Q1468">
        <f t="shared" si="90"/>
        <v>1</v>
      </c>
      <c r="T1468" t="str">
        <f t="shared" si="91"/>
        <v>Low Sales</v>
      </c>
    </row>
    <row r="1469" spans="1:20" x14ac:dyDescent="0.3">
      <c r="A1469" t="s">
        <v>2954</v>
      </c>
      <c r="B1469" t="s">
        <v>2955</v>
      </c>
      <c r="C1469" t="s">
        <v>45</v>
      </c>
      <c r="D1469" t="s">
        <v>17</v>
      </c>
      <c r="E1469" t="s">
        <v>34</v>
      </c>
      <c r="F1469">
        <v>3158</v>
      </c>
      <c r="G1469">
        <v>20</v>
      </c>
      <c r="H1469">
        <v>2526</v>
      </c>
      <c r="I1469">
        <v>4.0999999999999996</v>
      </c>
      <c r="J1469">
        <v>355</v>
      </c>
      <c r="K1469">
        <v>3</v>
      </c>
      <c r="L1469">
        <v>7578</v>
      </c>
      <c r="M1469" s="1">
        <v>45526</v>
      </c>
      <c r="N1469" t="s">
        <v>54</v>
      </c>
      <c r="O1469" t="str">
        <f t="shared" si="88"/>
        <v>Aug-2024</v>
      </c>
      <c r="P1469" s="21">
        <f t="shared" si="89"/>
        <v>2024</v>
      </c>
      <c r="Q1469">
        <f t="shared" si="90"/>
        <v>2</v>
      </c>
      <c r="T1469" t="str">
        <f t="shared" si="91"/>
        <v>High Sales</v>
      </c>
    </row>
    <row r="1470" spans="1:20" x14ac:dyDescent="0.3">
      <c r="A1470" t="s">
        <v>2956</v>
      </c>
      <c r="B1470" t="s">
        <v>2957</v>
      </c>
      <c r="C1470" t="s">
        <v>16</v>
      </c>
      <c r="D1470" t="s">
        <v>109</v>
      </c>
      <c r="E1470" t="s">
        <v>161</v>
      </c>
      <c r="F1470">
        <v>1713</v>
      </c>
      <c r="G1470">
        <v>0</v>
      </c>
      <c r="H1470">
        <v>1713</v>
      </c>
      <c r="I1470">
        <v>4.5</v>
      </c>
      <c r="J1470">
        <v>544</v>
      </c>
      <c r="K1470">
        <v>1</v>
      </c>
      <c r="L1470">
        <v>1713</v>
      </c>
      <c r="M1470" s="1">
        <v>45294</v>
      </c>
      <c r="N1470" t="s">
        <v>71</v>
      </c>
      <c r="O1470" t="str">
        <f t="shared" si="88"/>
        <v>Jan-2024</v>
      </c>
      <c r="P1470" s="21">
        <f t="shared" si="89"/>
        <v>2024</v>
      </c>
      <c r="Q1470">
        <f t="shared" si="90"/>
        <v>1</v>
      </c>
      <c r="T1470" t="str">
        <f t="shared" si="91"/>
        <v>Low Sales</v>
      </c>
    </row>
    <row r="1471" spans="1:20" x14ac:dyDescent="0.3">
      <c r="A1471" t="s">
        <v>2958</v>
      </c>
      <c r="B1471" t="s">
        <v>2959</v>
      </c>
      <c r="C1471" t="s">
        <v>16</v>
      </c>
      <c r="D1471" t="s">
        <v>41</v>
      </c>
      <c r="E1471" t="s">
        <v>34</v>
      </c>
      <c r="F1471">
        <v>2934</v>
      </c>
      <c r="G1471">
        <v>40</v>
      </c>
      <c r="H1471">
        <v>1760</v>
      </c>
      <c r="I1471">
        <v>3</v>
      </c>
      <c r="J1471">
        <v>56</v>
      </c>
      <c r="K1471">
        <v>2</v>
      </c>
      <c r="L1471">
        <v>3520</v>
      </c>
      <c r="M1471" s="1">
        <v>45947</v>
      </c>
      <c r="N1471" t="s">
        <v>38</v>
      </c>
      <c r="O1471" t="str">
        <f t="shared" si="88"/>
        <v>Oct-2025</v>
      </c>
      <c r="P1471" s="21">
        <f t="shared" si="89"/>
        <v>2025</v>
      </c>
      <c r="Q1471">
        <f t="shared" si="90"/>
        <v>3</v>
      </c>
      <c r="T1471" t="str">
        <f t="shared" si="91"/>
        <v>Low Sales</v>
      </c>
    </row>
    <row r="1472" spans="1:20" x14ac:dyDescent="0.3">
      <c r="A1472" t="s">
        <v>2960</v>
      </c>
      <c r="B1472" t="s">
        <v>2961</v>
      </c>
      <c r="C1472" t="s">
        <v>45</v>
      </c>
      <c r="D1472" t="s">
        <v>17</v>
      </c>
      <c r="E1472" t="s">
        <v>34</v>
      </c>
      <c r="F1472">
        <v>1939</v>
      </c>
      <c r="G1472">
        <v>40</v>
      </c>
      <c r="H1472">
        <v>1163</v>
      </c>
      <c r="I1472">
        <v>3.8</v>
      </c>
      <c r="J1472">
        <v>94</v>
      </c>
      <c r="K1472">
        <v>1</v>
      </c>
      <c r="L1472">
        <v>1163</v>
      </c>
      <c r="M1472" s="1">
        <v>45628</v>
      </c>
      <c r="N1472" t="s">
        <v>85</v>
      </c>
      <c r="O1472" t="str">
        <f t="shared" si="88"/>
        <v>Dec-2024</v>
      </c>
      <c r="P1472" s="21">
        <f t="shared" si="89"/>
        <v>2024</v>
      </c>
      <c r="Q1472">
        <f t="shared" si="90"/>
        <v>3</v>
      </c>
      <c r="T1472" t="str">
        <f t="shared" si="91"/>
        <v>Low Sales</v>
      </c>
    </row>
    <row r="1473" spans="1:20" x14ac:dyDescent="0.3">
      <c r="A1473" t="s">
        <v>2962</v>
      </c>
      <c r="B1473" t="s">
        <v>2963</v>
      </c>
      <c r="C1473" t="s">
        <v>22</v>
      </c>
      <c r="D1473" t="s">
        <v>41</v>
      </c>
      <c r="E1473" t="s">
        <v>34</v>
      </c>
      <c r="F1473">
        <v>2083</v>
      </c>
      <c r="G1473">
        <v>25</v>
      </c>
      <c r="H1473">
        <v>1562</v>
      </c>
      <c r="I1473">
        <v>4.2</v>
      </c>
      <c r="J1473">
        <v>274</v>
      </c>
      <c r="K1473">
        <v>1</v>
      </c>
      <c r="L1473">
        <v>1562</v>
      </c>
      <c r="M1473" s="1">
        <v>45424</v>
      </c>
      <c r="N1473" t="s">
        <v>141</v>
      </c>
      <c r="O1473" t="str">
        <f t="shared" si="88"/>
        <v>May-2024</v>
      </c>
      <c r="P1473" s="21">
        <f t="shared" si="89"/>
        <v>2024</v>
      </c>
      <c r="Q1473">
        <f t="shared" si="90"/>
        <v>2</v>
      </c>
      <c r="T1473" t="str">
        <f t="shared" si="91"/>
        <v>Low Sales</v>
      </c>
    </row>
    <row r="1474" spans="1:20" x14ac:dyDescent="0.3">
      <c r="A1474" t="s">
        <v>2964</v>
      </c>
      <c r="B1474" t="s">
        <v>2965</v>
      </c>
      <c r="C1474" t="s">
        <v>16</v>
      </c>
      <c r="D1474" t="s">
        <v>41</v>
      </c>
      <c r="E1474" t="s">
        <v>34</v>
      </c>
      <c r="F1474">
        <v>2563</v>
      </c>
      <c r="G1474">
        <v>15</v>
      </c>
      <c r="H1474">
        <v>2179</v>
      </c>
      <c r="I1474">
        <v>3.2</v>
      </c>
      <c r="J1474">
        <v>47</v>
      </c>
      <c r="K1474">
        <v>1</v>
      </c>
      <c r="L1474">
        <v>2179</v>
      </c>
      <c r="M1474" s="1">
        <v>45587</v>
      </c>
      <c r="N1474" t="s">
        <v>38</v>
      </c>
      <c r="O1474" t="str">
        <f t="shared" si="88"/>
        <v>Oct-2024</v>
      </c>
      <c r="P1474" s="21">
        <f t="shared" si="89"/>
        <v>2024</v>
      </c>
      <c r="Q1474">
        <f t="shared" si="90"/>
        <v>3</v>
      </c>
      <c r="T1474" t="str">
        <f t="shared" si="91"/>
        <v>Low Sales</v>
      </c>
    </row>
    <row r="1475" spans="1:20" x14ac:dyDescent="0.3">
      <c r="A1475" t="s">
        <v>2966</v>
      </c>
      <c r="B1475" t="s">
        <v>2967</v>
      </c>
      <c r="C1475" t="s">
        <v>32</v>
      </c>
      <c r="D1475" t="s">
        <v>46</v>
      </c>
      <c r="E1475" t="s">
        <v>18</v>
      </c>
      <c r="F1475">
        <v>1544</v>
      </c>
      <c r="G1475">
        <v>60</v>
      </c>
      <c r="H1475">
        <v>618</v>
      </c>
      <c r="I1475">
        <v>4.4000000000000004</v>
      </c>
      <c r="J1475">
        <v>68</v>
      </c>
      <c r="K1475">
        <v>2</v>
      </c>
      <c r="L1475">
        <v>1236</v>
      </c>
      <c r="M1475" s="1">
        <v>45568</v>
      </c>
      <c r="N1475" t="s">
        <v>85</v>
      </c>
      <c r="O1475" t="str">
        <f t="shared" ref="O1475:O1538" si="92">TEXT(M1475,"MMM-YYYY")</f>
        <v>Oct-2024</v>
      </c>
      <c r="P1475" s="21">
        <f t="shared" ref="P1475:P1538" si="93">YEAR(M1475)</f>
        <v>2024</v>
      </c>
      <c r="Q1475">
        <f t="shared" ref="Q1475:Q1538" si="94">CHOOSE(MONTH(M1475),1,1,1,1,2,2,2,2,3,3,3,3,4,4,4,4)</f>
        <v>3</v>
      </c>
      <c r="T1475" t="str">
        <f t="shared" ref="T1475:T1538" si="95">IF(L1475&gt;5000,"High Sales","Low Sales")</f>
        <v>Low Sales</v>
      </c>
    </row>
    <row r="1476" spans="1:20" x14ac:dyDescent="0.3">
      <c r="A1476" t="s">
        <v>2968</v>
      </c>
      <c r="B1476" t="s">
        <v>2969</v>
      </c>
      <c r="C1476" t="s">
        <v>57</v>
      </c>
      <c r="D1476" t="s">
        <v>23</v>
      </c>
      <c r="E1476" t="s">
        <v>34</v>
      </c>
      <c r="F1476">
        <v>4974</v>
      </c>
      <c r="G1476">
        <v>10</v>
      </c>
      <c r="H1476">
        <v>4477</v>
      </c>
      <c r="I1476">
        <v>3.8</v>
      </c>
      <c r="J1476">
        <v>111</v>
      </c>
      <c r="K1476">
        <v>1</v>
      </c>
      <c r="L1476">
        <v>4477</v>
      </c>
      <c r="M1476" s="1">
        <v>45377</v>
      </c>
      <c r="N1476" t="s">
        <v>102</v>
      </c>
      <c r="O1476" t="str">
        <f t="shared" si="92"/>
        <v>Mar-2024</v>
      </c>
      <c r="P1476" s="21">
        <f t="shared" si="93"/>
        <v>2024</v>
      </c>
      <c r="Q1476">
        <f t="shared" si="94"/>
        <v>1</v>
      </c>
      <c r="T1476" t="str">
        <f t="shared" si="95"/>
        <v>Low Sales</v>
      </c>
    </row>
    <row r="1477" spans="1:20" x14ac:dyDescent="0.3">
      <c r="A1477" t="s">
        <v>2970</v>
      </c>
      <c r="B1477" t="s">
        <v>2971</v>
      </c>
      <c r="C1477" t="s">
        <v>116</v>
      </c>
      <c r="D1477" t="s">
        <v>41</v>
      </c>
      <c r="E1477" t="s">
        <v>34</v>
      </c>
      <c r="F1477">
        <v>1415</v>
      </c>
      <c r="G1477">
        <v>30</v>
      </c>
      <c r="H1477">
        <v>990</v>
      </c>
      <c r="I1477">
        <v>4</v>
      </c>
      <c r="J1477">
        <v>132</v>
      </c>
      <c r="K1477">
        <v>2</v>
      </c>
      <c r="L1477">
        <v>1980</v>
      </c>
      <c r="M1477" s="1">
        <v>45380</v>
      </c>
      <c r="N1477" t="s">
        <v>19</v>
      </c>
      <c r="O1477" t="str">
        <f t="shared" si="92"/>
        <v>Mar-2024</v>
      </c>
      <c r="P1477" s="21">
        <f t="shared" si="93"/>
        <v>2024</v>
      </c>
      <c r="Q1477">
        <f t="shared" si="94"/>
        <v>1</v>
      </c>
      <c r="T1477" t="str">
        <f t="shared" si="95"/>
        <v>Low Sales</v>
      </c>
    </row>
    <row r="1478" spans="1:20" x14ac:dyDescent="0.3">
      <c r="A1478" t="s">
        <v>2972</v>
      </c>
      <c r="B1478" t="s">
        <v>2973</v>
      </c>
      <c r="C1478" t="s">
        <v>57</v>
      </c>
      <c r="D1478" t="s">
        <v>46</v>
      </c>
      <c r="E1478" t="s">
        <v>34</v>
      </c>
      <c r="F1478">
        <v>9332</v>
      </c>
      <c r="G1478">
        <v>70</v>
      </c>
      <c r="H1478">
        <v>2800</v>
      </c>
      <c r="I1478">
        <v>4.5</v>
      </c>
      <c r="J1478">
        <v>233</v>
      </c>
      <c r="K1478">
        <v>1</v>
      </c>
      <c r="L1478">
        <v>2800</v>
      </c>
      <c r="M1478" s="1">
        <v>45322</v>
      </c>
      <c r="N1478" t="s">
        <v>49</v>
      </c>
      <c r="O1478" t="str">
        <f t="shared" si="92"/>
        <v>Jan-2024</v>
      </c>
      <c r="P1478" s="21">
        <f t="shared" si="93"/>
        <v>2024</v>
      </c>
      <c r="Q1478">
        <f t="shared" si="94"/>
        <v>1</v>
      </c>
      <c r="T1478" t="str">
        <f t="shared" si="95"/>
        <v>Low Sales</v>
      </c>
    </row>
    <row r="1479" spans="1:20" x14ac:dyDescent="0.3">
      <c r="A1479" t="s">
        <v>2974</v>
      </c>
      <c r="B1479" t="s">
        <v>2975</v>
      </c>
      <c r="C1479" t="s">
        <v>32</v>
      </c>
      <c r="D1479" t="s">
        <v>41</v>
      </c>
      <c r="E1479" t="s">
        <v>34</v>
      </c>
      <c r="F1479">
        <v>1076</v>
      </c>
      <c r="G1479">
        <v>15</v>
      </c>
      <c r="H1479">
        <v>915</v>
      </c>
      <c r="I1479">
        <v>4.7</v>
      </c>
      <c r="J1479">
        <v>41</v>
      </c>
      <c r="K1479">
        <v>1</v>
      </c>
      <c r="L1479">
        <v>915</v>
      </c>
      <c r="M1479" s="1">
        <v>45892</v>
      </c>
      <c r="N1479" t="s">
        <v>19</v>
      </c>
      <c r="O1479" t="str">
        <f t="shared" si="92"/>
        <v>Aug-2025</v>
      </c>
      <c r="P1479" s="21">
        <f t="shared" si="93"/>
        <v>2025</v>
      </c>
      <c r="Q1479">
        <f t="shared" si="94"/>
        <v>2</v>
      </c>
      <c r="T1479" t="str">
        <f t="shared" si="95"/>
        <v>Low Sales</v>
      </c>
    </row>
    <row r="1480" spans="1:20" x14ac:dyDescent="0.3">
      <c r="A1480" t="s">
        <v>2976</v>
      </c>
      <c r="B1480" t="s">
        <v>2977</v>
      </c>
      <c r="C1480" t="s">
        <v>37</v>
      </c>
      <c r="D1480" t="s">
        <v>53</v>
      </c>
      <c r="E1480" t="s">
        <v>34</v>
      </c>
      <c r="F1480">
        <v>4114</v>
      </c>
      <c r="G1480">
        <v>25</v>
      </c>
      <c r="H1480">
        <v>3086</v>
      </c>
      <c r="I1480">
        <v>4.4000000000000004</v>
      </c>
      <c r="J1480">
        <v>111</v>
      </c>
      <c r="K1480">
        <v>3</v>
      </c>
      <c r="L1480">
        <v>9258</v>
      </c>
      <c r="M1480" s="1">
        <v>45329</v>
      </c>
      <c r="N1480" t="s">
        <v>91</v>
      </c>
      <c r="O1480" t="str">
        <f t="shared" si="92"/>
        <v>Feb-2024</v>
      </c>
      <c r="P1480" s="21">
        <f t="shared" si="93"/>
        <v>2024</v>
      </c>
      <c r="Q1480">
        <f t="shared" si="94"/>
        <v>1</v>
      </c>
      <c r="T1480" t="str">
        <f t="shared" si="95"/>
        <v>High Sales</v>
      </c>
    </row>
    <row r="1481" spans="1:20" x14ac:dyDescent="0.3">
      <c r="A1481" t="s">
        <v>2978</v>
      </c>
      <c r="B1481" t="s">
        <v>2979</v>
      </c>
      <c r="C1481" t="s">
        <v>45</v>
      </c>
      <c r="D1481" t="s">
        <v>33</v>
      </c>
      <c r="E1481" t="s">
        <v>18</v>
      </c>
      <c r="F1481">
        <v>3512</v>
      </c>
      <c r="G1481">
        <v>50</v>
      </c>
      <c r="H1481">
        <v>1756</v>
      </c>
      <c r="I1481">
        <v>3.5</v>
      </c>
      <c r="J1481">
        <v>41</v>
      </c>
      <c r="K1481">
        <v>1</v>
      </c>
      <c r="L1481">
        <v>1756</v>
      </c>
      <c r="M1481" s="1">
        <v>45299</v>
      </c>
      <c r="N1481" t="s">
        <v>49</v>
      </c>
      <c r="O1481" t="str">
        <f t="shared" si="92"/>
        <v>Jan-2024</v>
      </c>
      <c r="P1481" s="21">
        <f t="shared" si="93"/>
        <v>2024</v>
      </c>
      <c r="Q1481">
        <f t="shared" si="94"/>
        <v>1</v>
      </c>
      <c r="T1481" t="str">
        <f t="shared" si="95"/>
        <v>Low Sales</v>
      </c>
    </row>
    <row r="1482" spans="1:20" x14ac:dyDescent="0.3">
      <c r="A1482" t="s">
        <v>2980</v>
      </c>
      <c r="B1482" t="s">
        <v>2981</v>
      </c>
      <c r="C1482" t="s">
        <v>116</v>
      </c>
      <c r="D1482" t="s">
        <v>23</v>
      </c>
      <c r="E1482" t="s">
        <v>18</v>
      </c>
      <c r="F1482">
        <v>1902</v>
      </c>
      <c r="G1482">
        <v>20</v>
      </c>
      <c r="H1482">
        <v>1522</v>
      </c>
      <c r="I1482">
        <v>4.4000000000000004</v>
      </c>
      <c r="J1482">
        <v>154</v>
      </c>
      <c r="K1482">
        <v>5</v>
      </c>
      <c r="L1482">
        <v>7610</v>
      </c>
      <c r="M1482" s="1">
        <v>45640</v>
      </c>
      <c r="N1482" t="s">
        <v>29</v>
      </c>
      <c r="O1482" t="str">
        <f t="shared" si="92"/>
        <v>Dec-2024</v>
      </c>
      <c r="P1482" s="21">
        <f t="shared" si="93"/>
        <v>2024</v>
      </c>
      <c r="Q1482">
        <f t="shared" si="94"/>
        <v>3</v>
      </c>
      <c r="T1482" t="str">
        <f t="shared" si="95"/>
        <v>High Sales</v>
      </c>
    </row>
    <row r="1483" spans="1:20" x14ac:dyDescent="0.3">
      <c r="A1483" t="s">
        <v>2982</v>
      </c>
      <c r="B1483" t="s">
        <v>2983</v>
      </c>
      <c r="C1483" t="s">
        <v>88</v>
      </c>
      <c r="D1483" t="s">
        <v>28</v>
      </c>
      <c r="E1483" t="s">
        <v>34</v>
      </c>
      <c r="F1483">
        <v>4071</v>
      </c>
      <c r="G1483">
        <v>0</v>
      </c>
      <c r="H1483">
        <v>4071</v>
      </c>
      <c r="I1483">
        <v>4.4000000000000004</v>
      </c>
      <c r="J1483">
        <v>16</v>
      </c>
      <c r="K1483">
        <v>1</v>
      </c>
      <c r="L1483">
        <v>4071</v>
      </c>
      <c r="M1483" s="1">
        <v>45599</v>
      </c>
      <c r="N1483" t="s">
        <v>58</v>
      </c>
      <c r="O1483" t="str">
        <f t="shared" si="92"/>
        <v>Nov-2024</v>
      </c>
      <c r="P1483" s="21">
        <f t="shared" si="93"/>
        <v>2024</v>
      </c>
      <c r="Q1483">
        <f t="shared" si="94"/>
        <v>3</v>
      </c>
      <c r="T1483" t="str">
        <f t="shared" si="95"/>
        <v>Low Sales</v>
      </c>
    </row>
    <row r="1484" spans="1:20" x14ac:dyDescent="0.3">
      <c r="A1484" t="s">
        <v>2984</v>
      </c>
      <c r="B1484" t="s">
        <v>2985</v>
      </c>
      <c r="C1484" t="s">
        <v>116</v>
      </c>
      <c r="D1484" t="s">
        <v>28</v>
      </c>
      <c r="E1484" t="s">
        <v>34</v>
      </c>
      <c r="F1484">
        <v>7951</v>
      </c>
      <c r="G1484">
        <v>20</v>
      </c>
      <c r="H1484">
        <v>6361</v>
      </c>
      <c r="I1484">
        <v>4.3</v>
      </c>
      <c r="J1484">
        <v>232</v>
      </c>
      <c r="K1484">
        <v>5</v>
      </c>
      <c r="L1484">
        <v>31805</v>
      </c>
      <c r="M1484" s="1">
        <v>45664</v>
      </c>
      <c r="N1484" t="s">
        <v>19</v>
      </c>
      <c r="O1484" t="str">
        <f t="shared" si="92"/>
        <v>Jan-2025</v>
      </c>
      <c r="P1484" s="21">
        <f t="shared" si="93"/>
        <v>2025</v>
      </c>
      <c r="Q1484">
        <f t="shared" si="94"/>
        <v>1</v>
      </c>
      <c r="T1484" t="str">
        <f t="shared" si="95"/>
        <v>High Sales</v>
      </c>
    </row>
    <row r="1485" spans="1:20" x14ac:dyDescent="0.3">
      <c r="A1485" t="s">
        <v>2986</v>
      </c>
      <c r="B1485" t="s">
        <v>2987</v>
      </c>
      <c r="C1485" t="s">
        <v>16</v>
      </c>
      <c r="D1485" t="s">
        <v>41</v>
      </c>
      <c r="E1485" t="s">
        <v>34</v>
      </c>
      <c r="F1485">
        <v>596</v>
      </c>
      <c r="G1485">
        <v>70</v>
      </c>
      <c r="H1485">
        <v>179</v>
      </c>
      <c r="I1485">
        <v>4.8</v>
      </c>
      <c r="J1485">
        <v>228</v>
      </c>
      <c r="K1485">
        <v>1</v>
      </c>
      <c r="L1485">
        <v>179</v>
      </c>
      <c r="M1485" s="1">
        <v>45387</v>
      </c>
      <c r="N1485" t="s">
        <v>58</v>
      </c>
      <c r="O1485" t="str">
        <f t="shared" si="92"/>
        <v>Apr-2024</v>
      </c>
      <c r="P1485" s="21">
        <f t="shared" si="93"/>
        <v>2024</v>
      </c>
      <c r="Q1485">
        <f t="shared" si="94"/>
        <v>1</v>
      </c>
      <c r="T1485" t="str">
        <f t="shared" si="95"/>
        <v>Low Sales</v>
      </c>
    </row>
    <row r="1486" spans="1:20" x14ac:dyDescent="0.3">
      <c r="A1486" t="s">
        <v>2988</v>
      </c>
      <c r="B1486" t="s">
        <v>2989</v>
      </c>
      <c r="C1486" t="s">
        <v>57</v>
      </c>
      <c r="D1486" t="s">
        <v>23</v>
      </c>
      <c r="E1486" t="s">
        <v>18</v>
      </c>
      <c r="F1486">
        <v>2954</v>
      </c>
      <c r="G1486">
        <v>30</v>
      </c>
      <c r="H1486">
        <v>2068</v>
      </c>
      <c r="I1486">
        <v>4.0999999999999996</v>
      </c>
      <c r="J1486">
        <v>42</v>
      </c>
      <c r="K1486">
        <v>3</v>
      </c>
      <c r="L1486">
        <v>6204</v>
      </c>
      <c r="M1486" s="1">
        <v>45479</v>
      </c>
      <c r="N1486" t="s">
        <v>54</v>
      </c>
      <c r="O1486" t="str">
        <f t="shared" si="92"/>
        <v>Jul-2024</v>
      </c>
      <c r="P1486" s="21">
        <f t="shared" si="93"/>
        <v>2024</v>
      </c>
      <c r="Q1486">
        <f t="shared" si="94"/>
        <v>2</v>
      </c>
      <c r="T1486" t="str">
        <f t="shared" si="95"/>
        <v>High Sales</v>
      </c>
    </row>
    <row r="1487" spans="1:20" x14ac:dyDescent="0.3">
      <c r="A1487" t="s">
        <v>2990</v>
      </c>
      <c r="B1487" t="s">
        <v>2991</v>
      </c>
      <c r="C1487" t="s">
        <v>88</v>
      </c>
      <c r="D1487" t="s">
        <v>109</v>
      </c>
      <c r="E1487" t="s">
        <v>34</v>
      </c>
      <c r="F1487">
        <v>2118</v>
      </c>
      <c r="G1487">
        <v>40</v>
      </c>
      <c r="H1487">
        <v>1271</v>
      </c>
      <c r="I1487">
        <v>4.8</v>
      </c>
      <c r="J1487">
        <v>201</v>
      </c>
      <c r="K1487">
        <v>2</v>
      </c>
      <c r="L1487">
        <v>2542</v>
      </c>
      <c r="M1487" s="1">
        <v>45373</v>
      </c>
      <c r="N1487" t="s">
        <v>24</v>
      </c>
      <c r="O1487" t="str">
        <f t="shared" si="92"/>
        <v>Mar-2024</v>
      </c>
      <c r="P1487" s="21">
        <f t="shared" si="93"/>
        <v>2024</v>
      </c>
      <c r="Q1487">
        <f t="shared" si="94"/>
        <v>1</v>
      </c>
      <c r="T1487" t="str">
        <f t="shared" si="95"/>
        <v>Low Sales</v>
      </c>
    </row>
    <row r="1488" spans="1:20" x14ac:dyDescent="0.3">
      <c r="A1488" t="s">
        <v>2992</v>
      </c>
      <c r="B1488" t="s">
        <v>2993</v>
      </c>
      <c r="C1488" t="s">
        <v>37</v>
      </c>
      <c r="D1488" t="s">
        <v>28</v>
      </c>
      <c r="E1488" t="s">
        <v>34</v>
      </c>
      <c r="F1488">
        <v>9988</v>
      </c>
      <c r="G1488">
        <v>20</v>
      </c>
      <c r="H1488">
        <v>7990</v>
      </c>
      <c r="I1488">
        <v>4.8</v>
      </c>
      <c r="J1488">
        <v>29</v>
      </c>
      <c r="K1488">
        <v>1</v>
      </c>
      <c r="L1488">
        <v>7990</v>
      </c>
      <c r="M1488" s="1">
        <v>45722</v>
      </c>
      <c r="N1488" t="s">
        <v>19</v>
      </c>
      <c r="O1488" t="str">
        <f t="shared" si="92"/>
        <v>Mar-2025</v>
      </c>
      <c r="P1488" s="21">
        <f t="shared" si="93"/>
        <v>2025</v>
      </c>
      <c r="Q1488">
        <f t="shared" si="94"/>
        <v>1</v>
      </c>
      <c r="T1488" t="str">
        <f t="shared" si="95"/>
        <v>High Sales</v>
      </c>
    </row>
    <row r="1489" spans="1:20" x14ac:dyDescent="0.3">
      <c r="A1489" t="s">
        <v>2994</v>
      </c>
      <c r="B1489" t="s">
        <v>2995</v>
      </c>
      <c r="C1489" t="s">
        <v>22</v>
      </c>
      <c r="D1489" t="s">
        <v>46</v>
      </c>
      <c r="E1489" t="s">
        <v>18</v>
      </c>
      <c r="F1489">
        <v>3642</v>
      </c>
      <c r="G1489">
        <v>50</v>
      </c>
      <c r="H1489">
        <v>1821</v>
      </c>
      <c r="I1489">
        <v>4.4000000000000004</v>
      </c>
      <c r="J1489">
        <v>69</v>
      </c>
      <c r="K1489">
        <v>1</v>
      </c>
      <c r="L1489">
        <v>1821</v>
      </c>
      <c r="M1489" s="1">
        <v>45780</v>
      </c>
      <c r="N1489" t="s">
        <v>78</v>
      </c>
      <c r="O1489" t="str">
        <f t="shared" si="92"/>
        <v>May-2025</v>
      </c>
      <c r="P1489" s="21">
        <f t="shared" si="93"/>
        <v>2025</v>
      </c>
      <c r="Q1489">
        <f t="shared" si="94"/>
        <v>2</v>
      </c>
      <c r="T1489" t="str">
        <f t="shared" si="95"/>
        <v>Low Sales</v>
      </c>
    </row>
    <row r="1490" spans="1:20" x14ac:dyDescent="0.3">
      <c r="A1490" t="s">
        <v>2996</v>
      </c>
      <c r="B1490" t="s">
        <v>2997</v>
      </c>
      <c r="C1490" t="s">
        <v>52</v>
      </c>
      <c r="D1490" t="s">
        <v>23</v>
      </c>
      <c r="E1490" t="s">
        <v>34</v>
      </c>
      <c r="F1490">
        <v>2090</v>
      </c>
      <c r="G1490">
        <v>25</v>
      </c>
      <c r="H1490">
        <v>1568</v>
      </c>
      <c r="I1490">
        <v>4.2</v>
      </c>
      <c r="J1490">
        <v>393</v>
      </c>
      <c r="K1490">
        <v>3</v>
      </c>
      <c r="L1490">
        <v>4704</v>
      </c>
      <c r="M1490" s="1">
        <v>45545</v>
      </c>
      <c r="N1490" t="s">
        <v>19</v>
      </c>
      <c r="O1490" t="str">
        <f t="shared" si="92"/>
        <v>Sep-2024</v>
      </c>
      <c r="P1490" s="21">
        <f t="shared" si="93"/>
        <v>2024</v>
      </c>
      <c r="Q1490">
        <f t="shared" si="94"/>
        <v>3</v>
      </c>
      <c r="T1490" t="str">
        <f t="shared" si="95"/>
        <v>Low Sales</v>
      </c>
    </row>
    <row r="1491" spans="1:20" x14ac:dyDescent="0.3">
      <c r="A1491" t="s">
        <v>2998</v>
      </c>
      <c r="B1491" t="s">
        <v>2999</v>
      </c>
      <c r="C1491" t="s">
        <v>116</v>
      </c>
      <c r="D1491" t="s">
        <v>23</v>
      </c>
      <c r="E1491" t="s">
        <v>18</v>
      </c>
      <c r="F1491">
        <v>4642</v>
      </c>
      <c r="G1491">
        <v>15</v>
      </c>
      <c r="H1491">
        <v>3946</v>
      </c>
      <c r="I1491">
        <v>4.3</v>
      </c>
      <c r="J1491">
        <v>258</v>
      </c>
      <c r="K1491">
        <v>1</v>
      </c>
      <c r="L1491">
        <v>3946</v>
      </c>
      <c r="M1491" s="1">
        <v>45990</v>
      </c>
      <c r="N1491" t="s">
        <v>64</v>
      </c>
      <c r="O1491" t="str">
        <f t="shared" si="92"/>
        <v>Nov-2025</v>
      </c>
      <c r="P1491" s="21">
        <f t="shared" si="93"/>
        <v>2025</v>
      </c>
      <c r="Q1491">
        <f t="shared" si="94"/>
        <v>3</v>
      </c>
      <c r="T1491" t="str">
        <f t="shared" si="95"/>
        <v>Low Sales</v>
      </c>
    </row>
    <row r="1492" spans="1:20" x14ac:dyDescent="0.3">
      <c r="A1492" t="s">
        <v>3000</v>
      </c>
      <c r="B1492" t="s">
        <v>3001</v>
      </c>
      <c r="C1492" t="s">
        <v>22</v>
      </c>
      <c r="D1492" t="s">
        <v>28</v>
      </c>
      <c r="E1492" t="s">
        <v>34</v>
      </c>
      <c r="F1492">
        <v>6030</v>
      </c>
      <c r="G1492">
        <v>25</v>
      </c>
      <c r="H1492">
        <v>4522</v>
      </c>
      <c r="I1492">
        <v>4.9000000000000004</v>
      </c>
      <c r="J1492">
        <v>332</v>
      </c>
      <c r="K1492">
        <v>1</v>
      </c>
      <c r="L1492">
        <v>4522</v>
      </c>
      <c r="M1492" s="1">
        <v>45919</v>
      </c>
      <c r="N1492" t="s">
        <v>189</v>
      </c>
      <c r="O1492" t="str">
        <f t="shared" si="92"/>
        <v>Sep-2025</v>
      </c>
      <c r="P1492" s="21">
        <f t="shared" si="93"/>
        <v>2025</v>
      </c>
      <c r="Q1492">
        <f t="shared" si="94"/>
        <v>3</v>
      </c>
      <c r="T1492" t="str">
        <f t="shared" si="95"/>
        <v>Low Sales</v>
      </c>
    </row>
    <row r="1493" spans="1:20" x14ac:dyDescent="0.3">
      <c r="A1493" t="s">
        <v>3002</v>
      </c>
      <c r="B1493" t="s">
        <v>3003</v>
      </c>
      <c r="C1493" t="s">
        <v>57</v>
      </c>
      <c r="D1493" t="s">
        <v>46</v>
      </c>
      <c r="E1493" t="s">
        <v>74</v>
      </c>
      <c r="F1493">
        <v>8232</v>
      </c>
      <c r="G1493">
        <v>50</v>
      </c>
      <c r="H1493">
        <v>4116</v>
      </c>
      <c r="I1493">
        <v>4.5999999999999996</v>
      </c>
      <c r="J1493">
        <v>147</v>
      </c>
      <c r="K1493">
        <v>1</v>
      </c>
      <c r="L1493">
        <v>4116</v>
      </c>
      <c r="M1493" s="1">
        <v>45923</v>
      </c>
      <c r="N1493" t="s">
        <v>29</v>
      </c>
      <c r="O1493" t="str">
        <f t="shared" si="92"/>
        <v>Sep-2025</v>
      </c>
      <c r="P1493" s="21">
        <f t="shared" si="93"/>
        <v>2025</v>
      </c>
      <c r="Q1493">
        <f t="shared" si="94"/>
        <v>3</v>
      </c>
      <c r="T1493" t="str">
        <f t="shared" si="95"/>
        <v>Low Sales</v>
      </c>
    </row>
    <row r="1494" spans="1:20" x14ac:dyDescent="0.3">
      <c r="A1494" t="s">
        <v>3004</v>
      </c>
      <c r="B1494" t="s">
        <v>3005</v>
      </c>
      <c r="C1494" t="s">
        <v>45</v>
      </c>
      <c r="D1494" t="s">
        <v>53</v>
      </c>
      <c r="E1494" t="s">
        <v>34</v>
      </c>
      <c r="F1494">
        <v>1728</v>
      </c>
      <c r="G1494">
        <v>20</v>
      </c>
      <c r="H1494">
        <v>1382</v>
      </c>
      <c r="I1494">
        <v>3.6</v>
      </c>
      <c r="J1494">
        <v>108</v>
      </c>
      <c r="K1494">
        <v>2</v>
      </c>
      <c r="L1494">
        <v>2764</v>
      </c>
      <c r="M1494" s="1">
        <v>45999</v>
      </c>
      <c r="N1494" t="s">
        <v>58</v>
      </c>
      <c r="O1494" t="str">
        <f t="shared" si="92"/>
        <v>Dec-2025</v>
      </c>
      <c r="P1494" s="21">
        <f t="shared" si="93"/>
        <v>2025</v>
      </c>
      <c r="Q1494">
        <f t="shared" si="94"/>
        <v>3</v>
      </c>
      <c r="T1494" t="str">
        <f t="shared" si="95"/>
        <v>Low Sales</v>
      </c>
    </row>
    <row r="1495" spans="1:20" x14ac:dyDescent="0.3">
      <c r="A1495" t="s">
        <v>3006</v>
      </c>
      <c r="B1495" t="s">
        <v>3007</v>
      </c>
      <c r="C1495" t="s">
        <v>88</v>
      </c>
      <c r="D1495" t="s">
        <v>46</v>
      </c>
      <c r="E1495" t="s">
        <v>18</v>
      </c>
      <c r="F1495">
        <v>6326</v>
      </c>
      <c r="G1495">
        <v>70</v>
      </c>
      <c r="H1495">
        <v>1898</v>
      </c>
      <c r="I1495">
        <v>4.3</v>
      </c>
      <c r="J1495">
        <v>236</v>
      </c>
      <c r="K1495">
        <v>1</v>
      </c>
      <c r="L1495">
        <v>1898</v>
      </c>
      <c r="M1495" s="1">
        <v>45365</v>
      </c>
      <c r="N1495" t="s">
        <v>189</v>
      </c>
      <c r="O1495" t="str">
        <f t="shared" si="92"/>
        <v>Mar-2024</v>
      </c>
      <c r="P1495" s="21">
        <f t="shared" si="93"/>
        <v>2024</v>
      </c>
      <c r="Q1495">
        <f t="shared" si="94"/>
        <v>1</v>
      </c>
      <c r="T1495" t="str">
        <f t="shared" si="95"/>
        <v>Low Sales</v>
      </c>
    </row>
    <row r="1496" spans="1:20" x14ac:dyDescent="0.3">
      <c r="A1496" t="s">
        <v>3008</v>
      </c>
      <c r="B1496" t="s">
        <v>3009</v>
      </c>
      <c r="C1496" t="s">
        <v>16</v>
      </c>
      <c r="D1496" t="s">
        <v>23</v>
      </c>
      <c r="E1496" t="s">
        <v>18</v>
      </c>
      <c r="F1496">
        <v>3013</v>
      </c>
      <c r="G1496">
        <v>30</v>
      </c>
      <c r="H1496">
        <v>2109</v>
      </c>
      <c r="I1496">
        <v>3.7</v>
      </c>
      <c r="J1496">
        <v>100</v>
      </c>
      <c r="K1496">
        <v>1</v>
      </c>
      <c r="L1496">
        <v>2109</v>
      </c>
      <c r="M1496" s="1">
        <v>45401</v>
      </c>
      <c r="N1496" t="s">
        <v>49</v>
      </c>
      <c r="O1496" t="str">
        <f t="shared" si="92"/>
        <v>Apr-2024</v>
      </c>
      <c r="P1496" s="21">
        <f t="shared" si="93"/>
        <v>2024</v>
      </c>
      <c r="Q1496">
        <f t="shared" si="94"/>
        <v>1</v>
      </c>
      <c r="T1496" t="str">
        <f t="shared" si="95"/>
        <v>Low Sales</v>
      </c>
    </row>
    <row r="1497" spans="1:20" x14ac:dyDescent="0.3">
      <c r="A1497" t="s">
        <v>3010</v>
      </c>
      <c r="B1497" t="s">
        <v>3011</v>
      </c>
      <c r="C1497" t="s">
        <v>116</v>
      </c>
      <c r="D1497" t="s">
        <v>46</v>
      </c>
      <c r="E1497" t="s">
        <v>18</v>
      </c>
      <c r="F1497">
        <v>7531</v>
      </c>
      <c r="G1497">
        <v>20</v>
      </c>
      <c r="H1497">
        <v>6025</v>
      </c>
      <c r="I1497">
        <v>3.8</v>
      </c>
      <c r="J1497">
        <v>67</v>
      </c>
      <c r="K1497">
        <v>1</v>
      </c>
      <c r="L1497">
        <v>6025</v>
      </c>
      <c r="M1497" s="1">
        <v>45823</v>
      </c>
      <c r="N1497" t="s">
        <v>141</v>
      </c>
      <c r="O1497" t="str">
        <f t="shared" si="92"/>
        <v>Jun-2025</v>
      </c>
      <c r="P1497" s="21">
        <f t="shared" si="93"/>
        <v>2025</v>
      </c>
      <c r="Q1497">
        <f t="shared" si="94"/>
        <v>2</v>
      </c>
      <c r="T1497" t="str">
        <f t="shared" si="95"/>
        <v>High Sales</v>
      </c>
    </row>
    <row r="1498" spans="1:20" x14ac:dyDescent="0.3">
      <c r="A1498" t="s">
        <v>3012</v>
      </c>
      <c r="B1498" t="s">
        <v>1388</v>
      </c>
      <c r="C1498" t="s">
        <v>116</v>
      </c>
      <c r="D1498" t="s">
        <v>17</v>
      </c>
      <c r="E1498" t="s">
        <v>34</v>
      </c>
      <c r="F1498">
        <v>3883</v>
      </c>
      <c r="G1498">
        <v>15</v>
      </c>
      <c r="H1498">
        <v>3301</v>
      </c>
      <c r="I1498">
        <v>3.9</v>
      </c>
      <c r="J1498">
        <v>399</v>
      </c>
      <c r="K1498">
        <v>3</v>
      </c>
      <c r="L1498">
        <v>9903</v>
      </c>
      <c r="M1498" s="1">
        <v>45970</v>
      </c>
      <c r="N1498" t="s">
        <v>75</v>
      </c>
      <c r="O1498" t="str">
        <f t="shared" si="92"/>
        <v>Nov-2025</v>
      </c>
      <c r="P1498" s="21">
        <f t="shared" si="93"/>
        <v>2025</v>
      </c>
      <c r="Q1498">
        <f t="shared" si="94"/>
        <v>3</v>
      </c>
      <c r="T1498" t="str">
        <f t="shared" si="95"/>
        <v>High Sales</v>
      </c>
    </row>
    <row r="1499" spans="1:20" x14ac:dyDescent="0.3">
      <c r="A1499" t="s">
        <v>3013</v>
      </c>
      <c r="B1499" t="s">
        <v>3014</v>
      </c>
      <c r="C1499" t="s">
        <v>16</v>
      </c>
      <c r="D1499" t="s">
        <v>41</v>
      </c>
      <c r="E1499" t="s">
        <v>34</v>
      </c>
      <c r="F1499">
        <v>1706</v>
      </c>
      <c r="G1499">
        <v>0</v>
      </c>
      <c r="H1499">
        <v>1706</v>
      </c>
      <c r="I1499">
        <v>3.4</v>
      </c>
      <c r="J1499">
        <v>135</v>
      </c>
      <c r="K1499">
        <v>1</v>
      </c>
      <c r="L1499">
        <v>1706</v>
      </c>
      <c r="M1499" s="1">
        <v>45353</v>
      </c>
      <c r="N1499" t="s">
        <v>91</v>
      </c>
      <c r="O1499" t="str">
        <f t="shared" si="92"/>
        <v>Mar-2024</v>
      </c>
      <c r="P1499" s="21">
        <f t="shared" si="93"/>
        <v>2024</v>
      </c>
      <c r="Q1499">
        <f t="shared" si="94"/>
        <v>1</v>
      </c>
      <c r="T1499" t="str">
        <f t="shared" si="95"/>
        <v>Low Sales</v>
      </c>
    </row>
    <row r="1500" spans="1:20" x14ac:dyDescent="0.3">
      <c r="A1500" t="s">
        <v>3015</v>
      </c>
      <c r="B1500" t="s">
        <v>3016</v>
      </c>
      <c r="C1500" t="s">
        <v>88</v>
      </c>
      <c r="D1500" t="s">
        <v>41</v>
      </c>
      <c r="E1500" t="s">
        <v>34</v>
      </c>
      <c r="F1500">
        <v>1879</v>
      </c>
      <c r="G1500">
        <v>10</v>
      </c>
      <c r="H1500">
        <v>1691</v>
      </c>
      <c r="I1500">
        <v>3.6</v>
      </c>
      <c r="J1500">
        <v>275</v>
      </c>
      <c r="K1500">
        <v>1</v>
      </c>
      <c r="L1500">
        <v>1691</v>
      </c>
      <c r="M1500" s="1">
        <v>45306</v>
      </c>
      <c r="N1500" t="s">
        <v>168</v>
      </c>
      <c r="O1500" t="str">
        <f t="shared" si="92"/>
        <v>Jan-2024</v>
      </c>
      <c r="P1500" s="21">
        <f t="shared" si="93"/>
        <v>2024</v>
      </c>
      <c r="Q1500">
        <f t="shared" si="94"/>
        <v>1</v>
      </c>
      <c r="T1500" t="str">
        <f t="shared" si="95"/>
        <v>Low Sales</v>
      </c>
    </row>
    <row r="1501" spans="1:20" x14ac:dyDescent="0.3">
      <c r="A1501" t="s">
        <v>3017</v>
      </c>
      <c r="B1501" t="s">
        <v>3018</v>
      </c>
      <c r="C1501" t="s">
        <v>45</v>
      </c>
      <c r="D1501" t="s">
        <v>53</v>
      </c>
      <c r="E1501" t="s">
        <v>34</v>
      </c>
      <c r="F1501">
        <v>3273</v>
      </c>
      <c r="G1501">
        <v>25</v>
      </c>
      <c r="H1501">
        <v>2455</v>
      </c>
      <c r="I1501">
        <v>4.9000000000000004</v>
      </c>
      <c r="J1501">
        <v>189</v>
      </c>
      <c r="K1501">
        <v>1</v>
      </c>
      <c r="L1501">
        <v>2455</v>
      </c>
      <c r="M1501" s="1">
        <v>45574</v>
      </c>
      <c r="N1501" t="s">
        <v>168</v>
      </c>
      <c r="O1501" t="str">
        <f t="shared" si="92"/>
        <v>Oct-2024</v>
      </c>
      <c r="P1501" s="21">
        <f t="shared" si="93"/>
        <v>2024</v>
      </c>
      <c r="Q1501">
        <f t="shared" si="94"/>
        <v>3</v>
      </c>
      <c r="T1501" t="str">
        <f t="shared" si="95"/>
        <v>Low Sales</v>
      </c>
    </row>
    <row r="1502" spans="1:20" x14ac:dyDescent="0.3">
      <c r="A1502" t="s">
        <v>3019</v>
      </c>
      <c r="B1502" t="s">
        <v>3020</v>
      </c>
      <c r="C1502" t="s">
        <v>116</v>
      </c>
      <c r="D1502" t="s">
        <v>53</v>
      </c>
      <c r="E1502" t="s">
        <v>34</v>
      </c>
      <c r="F1502">
        <v>4379</v>
      </c>
      <c r="G1502">
        <v>50</v>
      </c>
      <c r="H1502">
        <v>2190</v>
      </c>
      <c r="I1502">
        <v>3.8</v>
      </c>
      <c r="J1502">
        <v>177</v>
      </c>
      <c r="K1502">
        <v>2</v>
      </c>
      <c r="L1502">
        <v>4380</v>
      </c>
      <c r="M1502" s="1">
        <v>45952</v>
      </c>
      <c r="N1502" t="s">
        <v>168</v>
      </c>
      <c r="O1502" t="str">
        <f t="shared" si="92"/>
        <v>Oct-2025</v>
      </c>
      <c r="P1502" s="21">
        <f t="shared" si="93"/>
        <v>2025</v>
      </c>
      <c r="Q1502">
        <f t="shared" si="94"/>
        <v>3</v>
      </c>
      <c r="T1502" t="str">
        <f t="shared" si="95"/>
        <v>Low Sales</v>
      </c>
    </row>
    <row r="1503" spans="1:20" x14ac:dyDescent="0.3">
      <c r="A1503" t="s">
        <v>3021</v>
      </c>
      <c r="B1503" t="s">
        <v>3022</v>
      </c>
      <c r="C1503" t="s">
        <v>37</v>
      </c>
      <c r="D1503" t="s">
        <v>46</v>
      </c>
      <c r="E1503" t="s">
        <v>18</v>
      </c>
      <c r="F1503">
        <v>7050</v>
      </c>
      <c r="G1503">
        <v>30</v>
      </c>
      <c r="H1503">
        <v>4935</v>
      </c>
      <c r="I1503">
        <v>4.5</v>
      </c>
      <c r="J1503">
        <v>78</v>
      </c>
      <c r="K1503">
        <v>1</v>
      </c>
      <c r="L1503">
        <v>4935</v>
      </c>
      <c r="M1503" s="1">
        <v>45393</v>
      </c>
      <c r="N1503" t="s">
        <v>141</v>
      </c>
      <c r="O1503" t="str">
        <f t="shared" si="92"/>
        <v>Apr-2024</v>
      </c>
      <c r="P1503" s="21">
        <f t="shared" si="93"/>
        <v>2024</v>
      </c>
      <c r="Q1503">
        <f t="shared" si="94"/>
        <v>1</v>
      </c>
      <c r="T1503" t="str">
        <f t="shared" si="95"/>
        <v>Low Sales</v>
      </c>
    </row>
    <row r="1504" spans="1:20" x14ac:dyDescent="0.3">
      <c r="A1504" t="s">
        <v>3023</v>
      </c>
      <c r="B1504" t="s">
        <v>3024</v>
      </c>
      <c r="C1504" t="s">
        <v>52</v>
      </c>
      <c r="D1504" t="s">
        <v>109</v>
      </c>
      <c r="E1504" t="s">
        <v>18</v>
      </c>
      <c r="F1504">
        <v>2813</v>
      </c>
      <c r="G1504">
        <v>60</v>
      </c>
      <c r="H1504">
        <v>1125</v>
      </c>
      <c r="I1504">
        <v>4.2</v>
      </c>
      <c r="J1504">
        <v>64</v>
      </c>
      <c r="K1504">
        <v>1</v>
      </c>
      <c r="L1504">
        <v>1125</v>
      </c>
      <c r="M1504" s="1">
        <v>45581</v>
      </c>
      <c r="N1504" t="s">
        <v>141</v>
      </c>
      <c r="O1504" t="str">
        <f t="shared" si="92"/>
        <v>Oct-2024</v>
      </c>
      <c r="P1504" s="21">
        <f t="shared" si="93"/>
        <v>2024</v>
      </c>
      <c r="Q1504">
        <f t="shared" si="94"/>
        <v>3</v>
      </c>
      <c r="T1504" t="str">
        <f t="shared" si="95"/>
        <v>Low Sales</v>
      </c>
    </row>
    <row r="1505" spans="1:20" x14ac:dyDescent="0.3">
      <c r="A1505" t="s">
        <v>3025</v>
      </c>
      <c r="B1505" t="s">
        <v>3026</v>
      </c>
      <c r="C1505" t="s">
        <v>27</v>
      </c>
      <c r="D1505" t="s">
        <v>109</v>
      </c>
      <c r="E1505" t="s">
        <v>18</v>
      </c>
      <c r="F1505">
        <v>1830</v>
      </c>
      <c r="G1505">
        <v>30</v>
      </c>
      <c r="H1505">
        <v>1281</v>
      </c>
      <c r="I1505">
        <v>4.4000000000000004</v>
      </c>
      <c r="J1505">
        <v>96</v>
      </c>
      <c r="K1505">
        <v>1</v>
      </c>
      <c r="L1505">
        <v>1281</v>
      </c>
      <c r="M1505" s="1">
        <v>45873</v>
      </c>
      <c r="N1505" t="s">
        <v>49</v>
      </c>
      <c r="O1505" t="str">
        <f t="shared" si="92"/>
        <v>Aug-2025</v>
      </c>
      <c r="P1505" s="21">
        <f t="shared" si="93"/>
        <v>2025</v>
      </c>
      <c r="Q1505">
        <f t="shared" si="94"/>
        <v>2</v>
      </c>
      <c r="T1505" t="str">
        <f t="shared" si="95"/>
        <v>Low Sales</v>
      </c>
    </row>
    <row r="1506" spans="1:20" x14ac:dyDescent="0.3">
      <c r="A1506" t="s">
        <v>3027</v>
      </c>
      <c r="B1506" t="s">
        <v>3028</v>
      </c>
      <c r="C1506" t="s">
        <v>88</v>
      </c>
      <c r="D1506" t="s">
        <v>46</v>
      </c>
      <c r="E1506" t="s">
        <v>18</v>
      </c>
      <c r="F1506">
        <v>7810</v>
      </c>
      <c r="G1506">
        <v>30</v>
      </c>
      <c r="H1506">
        <v>5467</v>
      </c>
      <c r="I1506">
        <v>4.4000000000000004</v>
      </c>
      <c r="J1506">
        <v>64</v>
      </c>
      <c r="K1506">
        <v>1</v>
      </c>
      <c r="L1506">
        <v>5467</v>
      </c>
      <c r="M1506" s="1">
        <v>45570</v>
      </c>
      <c r="N1506" t="s">
        <v>54</v>
      </c>
      <c r="O1506" t="str">
        <f t="shared" si="92"/>
        <v>Oct-2024</v>
      </c>
      <c r="P1506" s="21">
        <f t="shared" si="93"/>
        <v>2024</v>
      </c>
      <c r="Q1506">
        <f t="shared" si="94"/>
        <v>3</v>
      </c>
      <c r="T1506" t="str">
        <f t="shared" si="95"/>
        <v>High Sales</v>
      </c>
    </row>
    <row r="1507" spans="1:20" x14ac:dyDescent="0.3">
      <c r="A1507" t="s">
        <v>3029</v>
      </c>
      <c r="B1507" t="s">
        <v>3030</v>
      </c>
      <c r="C1507" t="s">
        <v>45</v>
      </c>
      <c r="D1507" t="s">
        <v>33</v>
      </c>
      <c r="E1507" t="s">
        <v>18</v>
      </c>
      <c r="F1507">
        <v>2346</v>
      </c>
      <c r="G1507">
        <v>20</v>
      </c>
      <c r="H1507">
        <v>1877</v>
      </c>
      <c r="I1507">
        <v>3.6</v>
      </c>
      <c r="J1507">
        <v>147</v>
      </c>
      <c r="K1507">
        <v>3</v>
      </c>
      <c r="L1507">
        <v>5631</v>
      </c>
      <c r="M1507" s="1">
        <v>45624</v>
      </c>
      <c r="N1507" t="s">
        <v>78</v>
      </c>
      <c r="O1507" t="str">
        <f t="shared" si="92"/>
        <v>Nov-2024</v>
      </c>
      <c r="P1507" s="21">
        <f t="shared" si="93"/>
        <v>2024</v>
      </c>
      <c r="Q1507">
        <f t="shared" si="94"/>
        <v>3</v>
      </c>
      <c r="T1507" t="str">
        <f t="shared" si="95"/>
        <v>High Sales</v>
      </c>
    </row>
    <row r="1508" spans="1:20" x14ac:dyDescent="0.3">
      <c r="A1508" t="s">
        <v>3031</v>
      </c>
      <c r="B1508" t="s">
        <v>3032</v>
      </c>
      <c r="C1508" t="s">
        <v>27</v>
      </c>
      <c r="D1508" t="s">
        <v>17</v>
      </c>
      <c r="E1508" t="s">
        <v>34</v>
      </c>
      <c r="F1508">
        <v>2854</v>
      </c>
      <c r="G1508">
        <v>20</v>
      </c>
      <c r="H1508">
        <v>2283</v>
      </c>
      <c r="I1508">
        <v>4.5</v>
      </c>
      <c r="J1508">
        <v>288</v>
      </c>
      <c r="K1508">
        <v>1</v>
      </c>
      <c r="L1508">
        <v>2283</v>
      </c>
      <c r="M1508" s="1">
        <v>45370</v>
      </c>
      <c r="N1508" t="s">
        <v>29</v>
      </c>
      <c r="O1508" t="str">
        <f t="shared" si="92"/>
        <v>Mar-2024</v>
      </c>
      <c r="P1508" s="21">
        <f t="shared" si="93"/>
        <v>2024</v>
      </c>
      <c r="Q1508">
        <f t="shared" si="94"/>
        <v>1</v>
      </c>
      <c r="T1508" t="str">
        <f t="shared" si="95"/>
        <v>Low Sales</v>
      </c>
    </row>
    <row r="1509" spans="1:20" x14ac:dyDescent="0.3">
      <c r="A1509" t="s">
        <v>3033</v>
      </c>
      <c r="B1509" t="s">
        <v>3034</v>
      </c>
      <c r="C1509" t="s">
        <v>52</v>
      </c>
      <c r="D1509" t="s">
        <v>109</v>
      </c>
      <c r="E1509" t="s">
        <v>18</v>
      </c>
      <c r="F1509">
        <v>2403</v>
      </c>
      <c r="G1509">
        <v>20</v>
      </c>
      <c r="H1509">
        <v>1922</v>
      </c>
      <c r="I1509">
        <v>3.5</v>
      </c>
      <c r="J1509">
        <v>272</v>
      </c>
      <c r="K1509">
        <v>1</v>
      </c>
      <c r="L1509">
        <v>1922</v>
      </c>
      <c r="M1509" s="1">
        <v>45989</v>
      </c>
      <c r="N1509" t="s">
        <v>24</v>
      </c>
      <c r="O1509" t="str">
        <f t="shared" si="92"/>
        <v>Nov-2025</v>
      </c>
      <c r="P1509" s="21">
        <f t="shared" si="93"/>
        <v>2025</v>
      </c>
      <c r="Q1509">
        <f t="shared" si="94"/>
        <v>3</v>
      </c>
      <c r="T1509" t="str">
        <f t="shared" si="95"/>
        <v>Low Sales</v>
      </c>
    </row>
    <row r="1510" spans="1:20" x14ac:dyDescent="0.3">
      <c r="A1510" t="s">
        <v>3035</v>
      </c>
      <c r="B1510" t="s">
        <v>3036</v>
      </c>
      <c r="C1510" t="s">
        <v>88</v>
      </c>
      <c r="D1510" t="s">
        <v>17</v>
      </c>
      <c r="E1510" t="s">
        <v>18</v>
      </c>
      <c r="F1510">
        <v>4833</v>
      </c>
      <c r="G1510">
        <v>10</v>
      </c>
      <c r="H1510">
        <v>4350</v>
      </c>
      <c r="I1510">
        <v>3.8</v>
      </c>
      <c r="J1510">
        <v>29</v>
      </c>
      <c r="K1510">
        <v>1</v>
      </c>
      <c r="L1510">
        <v>4350</v>
      </c>
      <c r="M1510" s="1">
        <v>45893</v>
      </c>
      <c r="N1510" t="s">
        <v>71</v>
      </c>
      <c r="O1510" t="str">
        <f t="shared" si="92"/>
        <v>Aug-2025</v>
      </c>
      <c r="P1510" s="21">
        <f t="shared" si="93"/>
        <v>2025</v>
      </c>
      <c r="Q1510">
        <f t="shared" si="94"/>
        <v>2</v>
      </c>
      <c r="T1510" t="str">
        <f t="shared" si="95"/>
        <v>Low Sales</v>
      </c>
    </row>
    <row r="1511" spans="1:20" x14ac:dyDescent="0.3">
      <c r="A1511" t="s">
        <v>3037</v>
      </c>
      <c r="B1511" t="s">
        <v>3038</v>
      </c>
      <c r="C1511" t="s">
        <v>45</v>
      </c>
      <c r="D1511" t="s">
        <v>53</v>
      </c>
      <c r="E1511" t="s">
        <v>34</v>
      </c>
      <c r="F1511">
        <v>1555</v>
      </c>
      <c r="G1511">
        <v>20</v>
      </c>
      <c r="H1511">
        <v>1244</v>
      </c>
      <c r="I1511">
        <v>4.4000000000000004</v>
      </c>
      <c r="J1511">
        <v>195</v>
      </c>
      <c r="K1511">
        <v>1</v>
      </c>
      <c r="L1511">
        <v>1244</v>
      </c>
      <c r="M1511" s="1">
        <v>45387</v>
      </c>
      <c r="N1511" t="s">
        <v>141</v>
      </c>
      <c r="O1511" t="str">
        <f t="shared" si="92"/>
        <v>Apr-2024</v>
      </c>
      <c r="P1511" s="21">
        <f t="shared" si="93"/>
        <v>2024</v>
      </c>
      <c r="Q1511">
        <f t="shared" si="94"/>
        <v>1</v>
      </c>
      <c r="T1511" t="str">
        <f t="shared" si="95"/>
        <v>Low Sales</v>
      </c>
    </row>
    <row r="1512" spans="1:20" x14ac:dyDescent="0.3">
      <c r="A1512" t="s">
        <v>3039</v>
      </c>
      <c r="B1512" t="s">
        <v>3040</v>
      </c>
      <c r="C1512" t="s">
        <v>22</v>
      </c>
      <c r="D1512" t="s">
        <v>53</v>
      </c>
      <c r="E1512" t="s">
        <v>74</v>
      </c>
      <c r="F1512">
        <v>3670</v>
      </c>
      <c r="G1512">
        <v>25</v>
      </c>
      <c r="H1512">
        <v>2752</v>
      </c>
      <c r="I1512">
        <v>3.6</v>
      </c>
      <c r="J1512">
        <v>46</v>
      </c>
      <c r="K1512">
        <v>2</v>
      </c>
      <c r="L1512">
        <v>5504</v>
      </c>
      <c r="M1512" s="1">
        <v>45298</v>
      </c>
      <c r="N1512" t="s">
        <v>168</v>
      </c>
      <c r="O1512" t="str">
        <f t="shared" si="92"/>
        <v>Jan-2024</v>
      </c>
      <c r="P1512" s="21">
        <f t="shared" si="93"/>
        <v>2024</v>
      </c>
      <c r="Q1512">
        <f t="shared" si="94"/>
        <v>1</v>
      </c>
      <c r="T1512" t="str">
        <f t="shared" si="95"/>
        <v>High Sales</v>
      </c>
    </row>
    <row r="1513" spans="1:20" x14ac:dyDescent="0.3">
      <c r="A1513" t="s">
        <v>3041</v>
      </c>
      <c r="B1513" t="s">
        <v>3042</v>
      </c>
      <c r="C1513" t="s">
        <v>57</v>
      </c>
      <c r="D1513" t="s">
        <v>23</v>
      </c>
      <c r="E1513" t="s">
        <v>18</v>
      </c>
      <c r="F1513">
        <v>4916</v>
      </c>
      <c r="G1513">
        <v>25</v>
      </c>
      <c r="H1513">
        <v>3687</v>
      </c>
      <c r="I1513">
        <v>3.1</v>
      </c>
      <c r="J1513">
        <v>81</v>
      </c>
      <c r="K1513">
        <v>1</v>
      </c>
      <c r="L1513">
        <v>3687</v>
      </c>
      <c r="M1513" s="1">
        <v>45729</v>
      </c>
      <c r="N1513" t="s">
        <v>102</v>
      </c>
      <c r="O1513" t="str">
        <f t="shared" si="92"/>
        <v>Mar-2025</v>
      </c>
      <c r="P1513" s="21">
        <f t="shared" si="93"/>
        <v>2025</v>
      </c>
      <c r="Q1513">
        <f t="shared" si="94"/>
        <v>1</v>
      </c>
      <c r="T1513" t="str">
        <f t="shared" si="95"/>
        <v>Low Sales</v>
      </c>
    </row>
    <row r="1514" spans="1:20" x14ac:dyDescent="0.3">
      <c r="A1514" t="s">
        <v>3043</v>
      </c>
      <c r="B1514" t="s">
        <v>3044</v>
      </c>
      <c r="C1514" t="s">
        <v>37</v>
      </c>
      <c r="D1514" t="s">
        <v>46</v>
      </c>
      <c r="E1514" t="s">
        <v>18</v>
      </c>
      <c r="F1514">
        <v>3704</v>
      </c>
      <c r="G1514">
        <v>70</v>
      </c>
      <c r="H1514">
        <v>1111</v>
      </c>
      <c r="I1514">
        <v>4.3</v>
      </c>
      <c r="J1514">
        <v>41</v>
      </c>
      <c r="K1514">
        <v>1</v>
      </c>
      <c r="L1514">
        <v>1111</v>
      </c>
      <c r="M1514" s="1">
        <v>45573</v>
      </c>
      <c r="N1514" t="s">
        <v>42</v>
      </c>
      <c r="O1514" t="str">
        <f t="shared" si="92"/>
        <v>Oct-2024</v>
      </c>
      <c r="P1514" s="21">
        <f t="shared" si="93"/>
        <v>2024</v>
      </c>
      <c r="Q1514">
        <f t="shared" si="94"/>
        <v>3</v>
      </c>
      <c r="T1514" t="str">
        <f t="shared" si="95"/>
        <v>Low Sales</v>
      </c>
    </row>
    <row r="1515" spans="1:20" x14ac:dyDescent="0.3">
      <c r="A1515" t="s">
        <v>3045</v>
      </c>
      <c r="B1515" t="s">
        <v>3046</v>
      </c>
      <c r="C1515" t="s">
        <v>88</v>
      </c>
      <c r="D1515" t="s">
        <v>109</v>
      </c>
      <c r="E1515" t="s">
        <v>161</v>
      </c>
      <c r="F1515">
        <v>1468</v>
      </c>
      <c r="G1515">
        <v>15</v>
      </c>
      <c r="H1515">
        <v>1248</v>
      </c>
      <c r="I1515">
        <v>3.3</v>
      </c>
      <c r="J1515">
        <v>177</v>
      </c>
      <c r="K1515">
        <v>1</v>
      </c>
      <c r="L1515">
        <v>1248</v>
      </c>
      <c r="M1515" s="1">
        <v>45594</v>
      </c>
      <c r="N1515" t="s">
        <v>91</v>
      </c>
      <c r="O1515" t="str">
        <f t="shared" si="92"/>
        <v>Oct-2024</v>
      </c>
      <c r="P1515" s="21">
        <f t="shared" si="93"/>
        <v>2024</v>
      </c>
      <c r="Q1515">
        <f t="shared" si="94"/>
        <v>3</v>
      </c>
      <c r="T1515" t="str">
        <f t="shared" si="95"/>
        <v>Low Sales</v>
      </c>
    </row>
    <row r="1516" spans="1:20" x14ac:dyDescent="0.3">
      <c r="A1516" t="s">
        <v>3047</v>
      </c>
      <c r="B1516" t="s">
        <v>3048</v>
      </c>
      <c r="C1516" t="s">
        <v>88</v>
      </c>
      <c r="D1516" t="s">
        <v>46</v>
      </c>
      <c r="E1516" t="s">
        <v>18</v>
      </c>
      <c r="F1516">
        <v>4105</v>
      </c>
      <c r="G1516">
        <v>30</v>
      </c>
      <c r="H1516">
        <v>2874</v>
      </c>
      <c r="I1516">
        <v>4.4000000000000004</v>
      </c>
      <c r="J1516">
        <v>374</v>
      </c>
      <c r="K1516">
        <v>1</v>
      </c>
      <c r="L1516">
        <v>2874</v>
      </c>
      <c r="M1516" s="1">
        <v>45934</v>
      </c>
      <c r="N1516" t="s">
        <v>38</v>
      </c>
      <c r="O1516" t="str">
        <f t="shared" si="92"/>
        <v>Oct-2025</v>
      </c>
      <c r="P1516" s="21">
        <f t="shared" si="93"/>
        <v>2025</v>
      </c>
      <c r="Q1516">
        <f t="shared" si="94"/>
        <v>3</v>
      </c>
      <c r="T1516" t="str">
        <f t="shared" si="95"/>
        <v>Low Sales</v>
      </c>
    </row>
    <row r="1517" spans="1:20" x14ac:dyDescent="0.3">
      <c r="A1517" t="s">
        <v>3049</v>
      </c>
      <c r="B1517" t="s">
        <v>3050</v>
      </c>
      <c r="C1517" t="s">
        <v>32</v>
      </c>
      <c r="D1517" t="s">
        <v>46</v>
      </c>
      <c r="E1517" t="s">
        <v>74</v>
      </c>
      <c r="F1517">
        <v>7684</v>
      </c>
      <c r="G1517">
        <v>0</v>
      </c>
      <c r="H1517">
        <v>7684</v>
      </c>
      <c r="I1517">
        <v>3.9</v>
      </c>
      <c r="J1517">
        <v>82</v>
      </c>
      <c r="K1517">
        <v>1</v>
      </c>
      <c r="L1517">
        <v>7684</v>
      </c>
      <c r="M1517" s="1">
        <v>45471</v>
      </c>
      <c r="N1517" t="s">
        <v>71</v>
      </c>
      <c r="O1517" t="str">
        <f t="shared" si="92"/>
        <v>Jun-2024</v>
      </c>
      <c r="P1517" s="21">
        <f t="shared" si="93"/>
        <v>2024</v>
      </c>
      <c r="Q1517">
        <f t="shared" si="94"/>
        <v>2</v>
      </c>
      <c r="T1517" t="str">
        <f t="shared" si="95"/>
        <v>High Sales</v>
      </c>
    </row>
    <row r="1518" spans="1:20" x14ac:dyDescent="0.3">
      <c r="A1518" t="s">
        <v>3051</v>
      </c>
      <c r="B1518" t="s">
        <v>3052</v>
      </c>
      <c r="C1518" t="s">
        <v>116</v>
      </c>
      <c r="D1518" t="s">
        <v>17</v>
      </c>
      <c r="E1518" t="s">
        <v>18</v>
      </c>
      <c r="F1518">
        <v>2249</v>
      </c>
      <c r="G1518">
        <v>20</v>
      </c>
      <c r="H1518">
        <v>1799</v>
      </c>
      <c r="I1518">
        <v>4.3</v>
      </c>
      <c r="J1518">
        <v>69</v>
      </c>
      <c r="K1518">
        <v>1</v>
      </c>
      <c r="L1518">
        <v>1799</v>
      </c>
      <c r="M1518" s="1">
        <v>45462</v>
      </c>
      <c r="N1518" t="s">
        <v>141</v>
      </c>
      <c r="O1518" t="str">
        <f t="shared" si="92"/>
        <v>Jun-2024</v>
      </c>
      <c r="P1518" s="21">
        <f t="shared" si="93"/>
        <v>2024</v>
      </c>
      <c r="Q1518">
        <f t="shared" si="94"/>
        <v>2</v>
      </c>
      <c r="T1518" t="str">
        <f t="shared" si="95"/>
        <v>Low Sales</v>
      </c>
    </row>
    <row r="1519" spans="1:20" x14ac:dyDescent="0.3">
      <c r="A1519" t="s">
        <v>3053</v>
      </c>
      <c r="B1519" t="s">
        <v>3054</v>
      </c>
      <c r="C1519" t="s">
        <v>27</v>
      </c>
      <c r="D1519" t="s">
        <v>46</v>
      </c>
      <c r="E1519" t="s">
        <v>34</v>
      </c>
      <c r="F1519">
        <v>8451</v>
      </c>
      <c r="G1519">
        <v>15</v>
      </c>
      <c r="H1519">
        <v>7183</v>
      </c>
      <c r="I1519">
        <v>4.3</v>
      </c>
      <c r="J1519">
        <v>178</v>
      </c>
      <c r="K1519">
        <v>1</v>
      </c>
      <c r="L1519">
        <v>7183</v>
      </c>
      <c r="M1519" s="1">
        <v>45615</v>
      </c>
      <c r="N1519" t="s">
        <v>141</v>
      </c>
      <c r="O1519" t="str">
        <f t="shared" si="92"/>
        <v>Nov-2024</v>
      </c>
      <c r="P1519" s="21">
        <f t="shared" si="93"/>
        <v>2024</v>
      </c>
      <c r="Q1519">
        <f t="shared" si="94"/>
        <v>3</v>
      </c>
      <c r="T1519" t="str">
        <f t="shared" si="95"/>
        <v>High Sales</v>
      </c>
    </row>
    <row r="1520" spans="1:20" x14ac:dyDescent="0.3">
      <c r="A1520" t="s">
        <v>3055</v>
      </c>
      <c r="B1520" t="s">
        <v>3056</v>
      </c>
      <c r="C1520" t="s">
        <v>88</v>
      </c>
      <c r="D1520" t="s">
        <v>41</v>
      </c>
      <c r="E1520" t="s">
        <v>34</v>
      </c>
      <c r="F1520">
        <v>2313</v>
      </c>
      <c r="G1520">
        <v>30</v>
      </c>
      <c r="H1520">
        <v>1619</v>
      </c>
      <c r="I1520">
        <v>4.5</v>
      </c>
      <c r="J1520">
        <v>321</v>
      </c>
      <c r="K1520">
        <v>3</v>
      </c>
      <c r="L1520">
        <v>4857</v>
      </c>
      <c r="M1520" s="1">
        <v>45887</v>
      </c>
      <c r="N1520" t="s">
        <v>29</v>
      </c>
      <c r="O1520" t="str">
        <f t="shared" si="92"/>
        <v>Aug-2025</v>
      </c>
      <c r="P1520" s="21">
        <f t="shared" si="93"/>
        <v>2025</v>
      </c>
      <c r="Q1520">
        <f t="shared" si="94"/>
        <v>2</v>
      </c>
      <c r="T1520" t="str">
        <f t="shared" si="95"/>
        <v>Low Sales</v>
      </c>
    </row>
    <row r="1521" spans="1:20" x14ac:dyDescent="0.3">
      <c r="A1521" t="s">
        <v>3057</v>
      </c>
      <c r="B1521" t="s">
        <v>3058</v>
      </c>
      <c r="C1521" t="s">
        <v>88</v>
      </c>
      <c r="D1521" t="s">
        <v>23</v>
      </c>
      <c r="E1521" t="s">
        <v>34</v>
      </c>
      <c r="F1521">
        <v>4826</v>
      </c>
      <c r="G1521">
        <v>50</v>
      </c>
      <c r="H1521">
        <v>2413</v>
      </c>
      <c r="I1521">
        <v>4.4000000000000004</v>
      </c>
      <c r="J1521">
        <v>943</v>
      </c>
      <c r="K1521">
        <v>2</v>
      </c>
      <c r="L1521">
        <v>4826</v>
      </c>
      <c r="M1521" s="1">
        <v>45430</v>
      </c>
      <c r="N1521" t="s">
        <v>78</v>
      </c>
      <c r="O1521" t="str">
        <f t="shared" si="92"/>
        <v>May-2024</v>
      </c>
      <c r="P1521" s="21">
        <f t="shared" si="93"/>
        <v>2024</v>
      </c>
      <c r="Q1521">
        <f t="shared" si="94"/>
        <v>2</v>
      </c>
      <c r="T1521" t="str">
        <f t="shared" si="95"/>
        <v>Low Sales</v>
      </c>
    </row>
    <row r="1522" spans="1:20" x14ac:dyDescent="0.3">
      <c r="A1522" t="s">
        <v>3059</v>
      </c>
      <c r="B1522" t="s">
        <v>3060</v>
      </c>
      <c r="C1522" t="s">
        <v>37</v>
      </c>
      <c r="D1522" t="s">
        <v>17</v>
      </c>
      <c r="E1522" t="s">
        <v>18</v>
      </c>
      <c r="F1522">
        <v>3552</v>
      </c>
      <c r="G1522">
        <v>50</v>
      </c>
      <c r="H1522">
        <v>1776</v>
      </c>
      <c r="I1522">
        <v>3.6</v>
      </c>
      <c r="J1522">
        <v>35</v>
      </c>
      <c r="K1522">
        <v>3</v>
      </c>
      <c r="L1522">
        <v>5328</v>
      </c>
      <c r="M1522" s="1">
        <v>45848</v>
      </c>
      <c r="N1522" t="s">
        <v>19</v>
      </c>
      <c r="O1522" t="str">
        <f t="shared" si="92"/>
        <v>Jul-2025</v>
      </c>
      <c r="P1522" s="21">
        <f t="shared" si="93"/>
        <v>2025</v>
      </c>
      <c r="Q1522">
        <f t="shared" si="94"/>
        <v>2</v>
      </c>
      <c r="T1522" t="str">
        <f t="shared" si="95"/>
        <v>High Sales</v>
      </c>
    </row>
    <row r="1523" spans="1:20" x14ac:dyDescent="0.3">
      <c r="A1523" t="s">
        <v>3061</v>
      </c>
      <c r="B1523" t="s">
        <v>3062</v>
      </c>
      <c r="C1523" t="s">
        <v>57</v>
      </c>
      <c r="D1523" t="s">
        <v>23</v>
      </c>
      <c r="E1523" t="s">
        <v>34</v>
      </c>
      <c r="F1523">
        <v>2929</v>
      </c>
      <c r="G1523">
        <v>20</v>
      </c>
      <c r="H1523">
        <v>2343</v>
      </c>
      <c r="I1523">
        <v>4</v>
      </c>
      <c r="J1523">
        <v>75</v>
      </c>
      <c r="K1523">
        <v>2</v>
      </c>
      <c r="L1523">
        <v>4686</v>
      </c>
      <c r="M1523" s="1">
        <v>45337</v>
      </c>
      <c r="N1523" t="s">
        <v>71</v>
      </c>
      <c r="O1523" t="str">
        <f t="shared" si="92"/>
        <v>Feb-2024</v>
      </c>
      <c r="P1523" s="21">
        <f t="shared" si="93"/>
        <v>2024</v>
      </c>
      <c r="Q1523">
        <f t="shared" si="94"/>
        <v>1</v>
      </c>
      <c r="T1523" t="str">
        <f t="shared" si="95"/>
        <v>Low Sales</v>
      </c>
    </row>
    <row r="1524" spans="1:20" x14ac:dyDescent="0.3">
      <c r="A1524" t="s">
        <v>3063</v>
      </c>
      <c r="B1524" t="s">
        <v>3064</v>
      </c>
      <c r="C1524" t="s">
        <v>116</v>
      </c>
      <c r="D1524" t="s">
        <v>17</v>
      </c>
      <c r="E1524" t="s">
        <v>18</v>
      </c>
      <c r="F1524">
        <v>5233</v>
      </c>
      <c r="G1524">
        <v>10</v>
      </c>
      <c r="H1524">
        <v>4710</v>
      </c>
      <c r="I1524">
        <v>4.3</v>
      </c>
      <c r="J1524">
        <v>84</v>
      </c>
      <c r="K1524">
        <v>1</v>
      </c>
      <c r="L1524">
        <v>4710</v>
      </c>
      <c r="M1524" s="1">
        <v>45941</v>
      </c>
      <c r="N1524" t="s">
        <v>24</v>
      </c>
      <c r="O1524" t="str">
        <f t="shared" si="92"/>
        <v>Oct-2025</v>
      </c>
      <c r="P1524" s="21">
        <f t="shared" si="93"/>
        <v>2025</v>
      </c>
      <c r="Q1524">
        <f t="shared" si="94"/>
        <v>3</v>
      </c>
      <c r="T1524" t="str">
        <f t="shared" si="95"/>
        <v>Low Sales</v>
      </c>
    </row>
    <row r="1525" spans="1:20" x14ac:dyDescent="0.3">
      <c r="A1525" t="s">
        <v>3065</v>
      </c>
      <c r="B1525" t="s">
        <v>3066</v>
      </c>
      <c r="C1525" t="s">
        <v>27</v>
      </c>
      <c r="D1525" t="s">
        <v>46</v>
      </c>
      <c r="E1525" t="s">
        <v>34</v>
      </c>
      <c r="F1525">
        <v>1980</v>
      </c>
      <c r="G1525">
        <v>0</v>
      </c>
      <c r="H1525">
        <v>1980</v>
      </c>
      <c r="I1525">
        <v>4.8</v>
      </c>
      <c r="J1525">
        <v>159</v>
      </c>
      <c r="K1525">
        <v>2</v>
      </c>
      <c r="L1525">
        <v>3960</v>
      </c>
      <c r="M1525" s="1">
        <v>45972</v>
      </c>
      <c r="N1525" t="s">
        <v>61</v>
      </c>
      <c r="O1525" t="str">
        <f t="shared" si="92"/>
        <v>Nov-2025</v>
      </c>
      <c r="P1525" s="21">
        <f t="shared" si="93"/>
        <v>2025</v>
      </c>
      <c r="Q1525">
        <f t="shared" si="94"/>
        <v>3</v>
      </c>
      <c r="T1525" t="str">
        <f t="shared" si="95"/>
        <v>Low Sales</v>
      </c>
    </row>
    <row r="1526" spans="1:20" x14ac:dyDescent="0.3">
      <c r="A1526" t="s">
        <v>3067</v>
      </c>
      <c r="B1526" t="s">
        <v>3068</v>
      </c>
      <c r="C1526" t="s">
        <v>57</v>
      </c>
      <c r="D1526" t="s">
        <v>46</v>
      </c>
      <c r="E1526" t="s">
        <v>18</v>
      </c>
      <c r="F1526">
        <v>2843</v>
      </c>
      <c r="G1526">
        <v>30</v>
      </c>
      <c r="H1526">
        <v>1990</v>
      </c>
      <c r="I1526">
        <v>4.4000000000000004</v>
      </c>
      <c r="J1526">
        <v>245</v>
      </c>
      <c r="K1526">
        <v>4</v>
      </c>
      <c r="L1526">
        <v>7960</v>
      </c>
      <c r="M1526" s="1">
        <v>45392</v>
      </c>
      <c r="N1526" t="s">
        <v>91</v>
      </c>
      <c r="O1526" t="str">
        <f t="shared" si="92"/>
        <v>Apr-2024</v>
      </c>
      <c r="P1526" s="21">
        <f t="shared" si="93"/>
        <v>2024</v>
      </c>
      <c r="Q1526">
        <f t="shared" si="94"/>
        <v>1</v>
      </c>
      <c r="T1526" t="str">
        <f t="shared" si="95"/>
        <v>High Sales</v>
      </c>
    </row>
    <row r="1527" spans="1:20" x14ac:dyDescent="0.3">
      <c r="A1527" t="s">
        <v>3069</v>
      </c>
      <c r="B1527" t="s">
        <v>3070</v>
      </c>
      <c r="C1527" t="s">
        <v>22</v>
      </c>
      <c r="D1527" t="s">
        <v>109</v>
      </c>
      <c r="E1527" t="s">
        <v>161</v>
      </c>
      <c r="F1527">
        <v>1323</v>
      </c>
      <c r="G1527">
        <v>70</v>
      </c>
      <c r="H1527">
        <v>397</v>
      </c>
      <c r="I1527">
        <v>4.8</v>
      </c>
      <c r="J1527">
        <v>25</v>
      </c>
      <c r="K1527">
        <v>1</v>
      </c>
      <c r="L1527">
        <v>397</v>
      </c>
      <c r="M1527" s="1">
        <v>45409</v>
      </c>
      <c r="N1527" t="s">
        <v>64</v>
      </c>
      <c r="O1527" t="str">
        <f t="shared" si="92"/>
        <v>Apr-2024</v>
      </c>
      <c r="P1527" s="21">
        <f t="shared" si="93"/>
        <v>2024</v>
      </c>
      <c r="Q1527">
        <f t="shared" si="94"/>
        <v>1</v>
      </c>
      <c r="T1527" t="str">
        <f t="shared" si="95"/>
        <v>Low Sales</v>
      </c>
    </row>
    <row r="1528" spans="1:20" x14ac:dyDescent="0.3">
      <c r="A1528" t="s">
        <v>3071</v>
      </c>
      <c r="B1528" t="s">
        <v>3072</v>
      </c>
      <c r="C1528" t="s">
        <v>16</v>
      </c>
      <c r="D1528" t="s">
        <v>46</v>
      </c>
      <c r="E1528" t="s">
        <v>18</v>
      </c>
      <c r="F1528">
        <v>4695</v>
      </c>
      <c r="G1528">
        <v>25</v>
      </c>
      <c r="H1528">
        <v>3521</v>
      </c>
      <c r="I1528">
        <v>4.3</v>
      </c>
      <c r="J1528">
        <v>160</v>
      </c>
      <c r="K1528">
        <v>1</v>
      </c>
      <c r="L1528">
        <v>3521</v>
      </c>
      <c r="M1528" s="1">
        <v>45586</v>
      </c>
      <c r="N1528" t="s">
        <v>168</v>
      </c>
      <c r="O1528" t="str">
        <f t="shared" si="92"/>
        <v>Oct-2024</v>
      </c>
      <c r="P1528" s="21">
        <f t="shared" si="93"/>
        <v>2024</v>
      </c>
      <c r="Q1528">
        <f t="shared" si="94"/>
        <v>3</v>
      </c>
      <c r="T1528" t="str">
        <f t="shared" si="95"/>
        <v>Low Sales</v>
      </c>
    </row>
    <row r="1529" spans="1:20" x14ac:dyDescent="0.3">
      <c r="A1529" t="s">
        <v>3073</v>
      </c>
      <c r="B1529" t="s">
        <v>3074</v>
      </c>
      <c r="C1529" t="s">
        <v>116</v>
      </c>
      <c r="D1529" t="s">
        <v>46</v>
      </c>
      <c r="E1529" t="s">
        <v>161</v>
      </c>
      <c r="F1529">
        <v>9705</v>
      </c>
      <c r="G1529">
        <v>25</v>
      </c>
      <c r="H1529">
        <v>7279</v>
      </c>
      <c r="I1529">
        <v>4.5999999999999996</v>
      </c>
      <c r="J1529">
        <v>148</v>
      </c>
      <c r="K1529">
        <v>1</v>
      </c>
      <c r="L1529">
        <v>7279</v>
      </c>
      <c r="M1529" s="1">
        <v>45772</v>
      </c>
      <c r="N1529" t="s">
        <v>78</v>
      </c>
      <c r="O1529" t="str">
        <f t="shared" si="92"/>
        <v>Apr-2025</v>
      </c>
      <c r="P1529" s="21">
        <f t="shared" si="93"/>
        <v>2025</v>
      </c>
      <c r="Q1529">
        <f t="shared" si="94"/>
        <v>1</v>
      </c>
      <c r="T1529" t="str">
        <f t="shared" si="95"/>
        <v>High Sales</v>
      </c>
    </row>
    <row r="1530" spans="1:20" x14ac:dyDescent="0.3">
      <c r="A1530" t="s">
        <v>3075</v>
      </c>
      <c r="B1530" t="s">
        <v>3076</v>
      </c>
      <c r="C1530" t="s">
        <v>27</v>
      </c>
      <c r="D1530" t="s">
        <v>109</v>
      </c>
      <c r="E1530" t="s">
        <v>18</v>
      </c>
      <c r="F1530">
        <v>501</v>
      </c>
      <c r="G1530">
        <v>30</v>
      </c>
      <c r="H1530">
        <v>351</v>
      </c>
      <c r="I1530">
        <v>4.2</v>
      </c>
      <c r="J1530">
        <v>145</v>
      </c>
      <c r="K1530">
        <v>1</v>
      </c>
      <c r="L1530">
        <v>351</v>
      </c>
      <c r="M1530" s="1">
        <v>45943</v>
      </c>
      <c r="N1530" t="s">
        <v>49</v>
      </c>
      <c r="O1530" t="str">
        <f t="shared" si="92"/>
        <v>Oct-2025</v>
      </c>
      <c r="P1530" s="21">
        <f t="shared" si="93"/>
        <v>2025</v>
      </c>
      <c r="Q1530">
        <f t="shared" si="94"/>
        <v>3</v>
      </c>
      <c r="T1530" t="str">
        <f t="shared" si="95"/>
        <v>Low Sales</v>
      </c>
    </row>
    <row r="1531" spans="1:20" x14ac:dyDescent="0.3">
      <c r="A1531" t="s">
        <v>3077</v>
      </c>
      <c r="B1531" t="s">
        <v>3078</v>
      </c>
      <c r="C1531" t="s">
        <v>37</v>
      </c>
      <c r="D1531" t="s">
        <v>28</v>
      </c>
      <c r="E1531" t="s">
        <v>34</v>
      </c>
      <c r="F1531">
        <v>5170</v>
      </c>
      <c r="G1531">
        <v>20</v>
      </c>
      <c r="H1531">
        <v>4136</v>
      </c>
      <c r="I1531">
        <v>4.5999999999999996</v>
      </c>
      <c r="J1531">
        <v>708</v>
      </c>
      <c r="K1531">
        <v>1</v>
      </c>
      <c r="L1531">
        <v>4136</v>
      </c>
      <c r="M1531" s="1">
        <v>45444</v>
      </c>
      <c r="N1531" t="s">
        <v>141</v>
      </c>
      <c r="O1531" t="str">
        <f t="shared" si="92"/>
        <v>Jun-2024</v>
      </c>
      <c r="P1531" s="21">
        <f t="shared" si="93"/>
        <v>2024</v>
      </c>
      <c r="Q1531">
        <f t="shared" si="94"/>
        <v>2</v>
      </c>
      <c r="T1531" t="str">
        <f t="shared" si="95"/>
        <v>Low Sales</v>
      </c>
    </row>
    <row r="1532" spans="1:20" x14ac:dyDescent="0.3">
      <c r="A1532" t="s">
        <v>3079</v>
      </c>
      <c r="B1532" t="s">
        <v>3080</v>
      </c>
      <c r="C1532" t="s">
        <v>57</v>
      </c>
      <c r="D1532" t="s">
        <v>33</v>
      </c>
      <c r="E1532" t="s">
        <v>18</v>
      </c>
      <c r="F1532">
        <v>2289</v>
      </c>
      <c r="G1532">
        <v>20</v>
      </c>
      <c r="H1532">
        <v>1831</v>
      </c>
      <c r="I1532">
        <v>3.9</v>
      </c>
      <c r="J1532">
        <v>194</v>
      </c>
      <c r="K1532">
        <v>2</v>
      </c>
      <c r="L1532">
        <v>3662</v>
      </c>
      <c r="M1532" s="1">
        <v>45676</v>
      </c>
      <c r="N1532" t="s">
        <v>78</v>
      </c>
      <c r="O1532" t="str">
        <f t="shared" si="92"/>
        <v>Jan-2025</v>
      </c>
      <c r="P1532" s="21">
        <f t="shared" si="93"/>
        <v>2025</v>
      </c>
      <c r="Q1532">
        <f t="shared" si="94"/>
        <v>1</v>
      </c>
      <c r="T1532" t="str">
        <f t="shared" si="95"/>
        <v>Low Sales</v>
      </c>
    </row>
    <row r="1533" spans="1:20" x14ac:dyDescent="0.3">
      <c r="A1533" t="s">
        <v>3081</v>
      </c>
      <c r="B1533" t="s">
        <v>3082</v>
      </c>
      <c r="C1533" t="s">
        <v>22</v>
      </c>
      <c r="D1533" t="s">
        <v>41</v>
      </c>
      <c r="E1533" t="s">
        <v>34</v>
      </c>
      <c r="F1533">
        <v>1648</v>
      </c>
      <c r="G1533">
        <v>20</v>
      </c>
      <c r="H1533">
        <v>1318</v>
      </c>
      <c r="I1533">
        <v>4.9000000000000004</v>
      </c>
      <c r="J1533">
        <v>112</v>
      </c>
      <c r="K1533">
        <v>1</v>
      </c>
      <c r="L1533">
        <v>1318</v>
      </c>
      <c r="M1533" s="1">
        <v>45924</v>
      </c>
      <c r="N1533" t="s">
        <v>102</v>
      </c>
      <c r="O1533" t="str">
        <f t="shared" si="92"/>
        <v>Sep-2025</v>
      </c>
      <c r="P1533" s="21">
        <f t="shared" si="93"/>
        <v>2025</v>
      </c>
      <c r="Q1533">
        <f t="shared" si="94"/>
        <v>3</v>
      </c>
      <c r="T1533" t="str">
        <f t="shared" si="95"/>
        <v>Low Sales</v>
      </c>
    </row>
    <row r="1534" spans="1:20" x14ac:dyDescent="0.3">
      <c r="A1534" t="s">
        <v>3083</v>
      </c>
      <c r="B1534" t="s">
        <v>3084</v>
      </c>
      <c r="C1534" t="s">
        <v>116</v>
      </c>
      <c r="D1534" t="s">
        <v>23</v>
      </c>
      <c r="E1534" t="s">
        <v>18</v>
      </c>
      <c r="F1534">
        <v>2983</v>
      </c>
      <c r="G1534">
        <v>40</v>
      </c>
      <c r="H1534">
        <v>1790</v>
      </c>
      <c r="I1534">
        <v>4.3</v>
      </c>
      <c r="J1534">
        <v>402</v>
      </c>
      <c r="K1534">
        <v>3</v>
      </c>
      <c r="L1534">
        <v>5370</v>
      </c>
      <c r="M1534" s="1">
        <v>45550</v>
      </c>
      <c r="N1534" t="s">
        <v>64</v>
      </c>
      <c r="O1534" t="str">
        <f t="shared" si="92"/>
        <v>Sep-2024</v>
      </c>
      <c r="P1534" s="21">
        <f t="shared" si="93"/>
        <v>2024</v>
      </c>
      <c r="Q1534">
        <f t="shared" si="94"/>
        <v>3</v>
      </c>
      <c r="T1534" t="str">
        <f t="shared" si="95"/>
        <v>High Sales</v>
      </c>
    </row>
    <row r="1535" spans="1:20" x14ac:dyDescent="0.3">
      <c r="A1535" t="s">
        <v>3085</v>
      </c>
      <c r="B1535" t="s">
        <v>3086</v>
      </c>
      <c r="C1535" t="s">
        <v>16</v>
      </c>
      <c r="D1535" t="s">
        <v>28</v>
      </c>
      <c r="E1535" t="s">
        <v>34</v>
      </c>
      <c r="F1535">
        <v>6568</v>
      </c>
      <c r="G1535">
        <v>50</v>
      </c>
      <c r="H1535">
        <v>3284</v>
      </c>
      <c r="I1535">
        <v>3.4</v>
      </c>
      <c r="J1535">
        <v>428</v>
      </c>
      <c r="K1535">
        <v>3</v>
      </c>
      <c r="L1535">
        <v>9852</v>
      </c>
      <c r="M1535" s="1">
        <v>45546</v>
      </c>
      <c r="N1535" t="s">
        <v>64</v>
      </c>
      <c r="O1535" t="str">
        <f t="shared" si="92"/>
        <v>Sep-2024</v>
      </c>
      <c r="P1535" s="21">
        <f t="shared" si="93"/>
        <v>2024</v>
      </c>
      <c r="Q1535">
        <f t="shared" si="94"/>
        <v>3</v>
      </c>
      <c r="T1535" t="str">
        <f t="shared" si="95"/>
        <v>High Sales</v>
      </c>
    </row>
    <row r="1536" spans="1:20" x14ac:dyDescent="0.3">
      <c r="A1536" t="s">
        <v>3087</v>
      </c>
      <c r="B1536" t="s">
        <v>3088</v>
      </c>
      <c r="C1536" t="s">
        <v>88</v>
      </c>
      <c r="D1536" t="s">
        <v>23</v>
      </c>
      <c r="E1536" t="s">
        <v>34</v>
      </c>
      <c r="F1536">
        <v>3579</v>
      </c>
      <c r="G1536">
        <v>15</v>
      </c>
      <c r="H1536">
        <v>3042</v>
      </c>
      <c r="I1536">
        <v>4.3</v>
      </c>
      <c r="J1536">
        <v>78</v>
      </c>
      <c r="K1536">
        <v>1</v>
      </c>
      <c r="L1536">
        <v>3042</v>
      </c>
      <c r="M1536" s="1">
        <v>46005</v>
      </c>
      <c r="N1536" t="s">
        <v>189</v>
      </c>
      <c r="O1536" t="str">
        <f t="shared" si="92"/>
        <v>Dec-2025</v>
      </c>
      <c r="P1536" s="21">
        <f t="shared" si="93"/>
        <v>2025</v>
      </c>
      <c r="Q1536">
        <f t="shared" si="94"/>
        <v>3</v>
      </c>
      <c r="T1536" t="str">
        <f t="shared" si="95"/>
        <v>Low Sales</v>
      </c>
    </row>
    <row r="1537" spans="1:20" x14ac:dyDescent="0.3">
      <c r="A1537" t="s">
        <v>3089</v>
      </c>
      <c r="B1537" t="s">
        <v>3090</v>
      </c>
      <c r="C1537" t="s">
        <v>37</v>
      </c>
      <c r="D1537" t="s">
        <v>28</v>
      </c>
      <c r="E1537" t="s">
        <v>34</v>
      </c>
      <c r="F1537">
        <v>4112</v>
      </c>
      <c r="G1537">
        <v>15</v>
      </c>
      <c r="H1537">
        <v>3495</v>
      </c>
      <c r="I1537">
        <v>3</v>
      </c>
      <c r="J1537">
        <v>829</v>
      </c>
      <c r="K1537">
        <v>3</v>
      </c>
      <c r="L1537">
        <v>10485</v>
      </c>
      <c r="M1537" s="1">
        <v>45425</v>
      </c>
      <c r="N1537" t="s">
        <v>102</v>
      </c>
      <c r="O1537" t="str">
        <f t="shared" si="92"/>
        <v>May-2024</v>
      </c>
      <c r="P1537" s="21">
        <f t="shared" si="93"/>
        <v>2024</v>
      </c>
      <c r="Q1537">
        <f t="shared" si="94"/>
        <v>2</v>
      </c>
      <c r="T1537" t="str">
        <f t="shared" si="95"/>
        <v>High Sales</v>
      </c>
    </row>
    <row r="1538" spans="1:20" x14ac:dyDescent="0.3">
      <c r="A1538" t="s">
        <v>3091</v>
      </c>
      <c r="B1538" t="s">
        <v>3092</v>
      </c>
      <c r="C1538" t="s">
        <v>88</v>
      </c>
      <c r="D1538" t="s">
        <v>23</v>
      </c>
      <c r="E1538" t="s">
        <v>34</v>
      </c>
      <c r="F1538">
        <v>3423</v>
      </c>
      <c r="G1538">
        <v>10</v>
      </c>
      <c r="H1538">
        <v>3081</v>
      </c>
      <c r="I1538">
        <v>4.4000000000000004</v>
      </c>
      <c r="J1538">
        <v>136</v>
      </c>
      <c r="K1538">
        <v>2</v>
      </c>
      <c r="L1538">
        <v>6162</v>
      </c>
      <c r="M1538" s="1">
        <v>45590</v>
      </c>
      <c r="N1538" t="s">
        <v>189</v>
      </c>
      <c r="O1538" t="str">
        <f t="shared" si="92"/>
        <v>Oct-2024</v>
      </c>
      <c r="P1538" s="21">
        <f t="shared" si="93"/>
        <v>2024</v>
      </c>
      <c r="Q1538">
        <f t="shared" si="94"/>
        <v>3</v>
      </c>
      <c r="T1538" t="str">
        <f t="shared" si="95"/>
        <v>High Sales</v>
      </c>
    </row>
    <row r="1539" spans="1:20" x14ac:dyDescent="0.3">
      <c r="A1539" t="s">
        <v>3093</v>
      </c>
      <c r="B1539" t="s">
        <v>3094</v>
      </c>
      <c r="C1539" t="s">
        <v>57</v>
      </c>
      <c r="D1539" t="s">
        <v>28</v>
      </c>
      <c r="E1539" t="s">
        <v>34</v>
      </c>
      <c r="F1539">
        <v>2518</v>
      </c>
      <c r="G1539">
        <v>20</v>
      </c>
      <c r="H1539">
        <v>2014</v>
      </c>
      <c r="I1539">
        <v>4.5</v>
      </c>
      <c r="J1539">
        <v>22</v>
      </c>
      <c r="K1539">
        <v>2</v>
      </c>
      <c r="L1539">
        <v>4028</v>
      </c>
      <c r="M1539" s="1">
        <v>45669</v>
      </c>
      <c r="N1539" t="s">
        <v>49</v>
      </c>
      <c r="O1539" t="str">
        <f t="shared" ref="O1539:O1602" si="96">TEXT(M1539,"MMM-YYYY")</f>
        <v>Jan-2025</v>
      </c>
      <c r="P1539" s="21">
        <f t="shared" ref="P1539:P1602" si="97">YEAR(M1539)</f>
        <v>2025</v>
      </c>
      <c r="Q1539">
        <f t="shared" ref="Q1539:Q1602" si="98">CHOOSE(MONTH(M1539),1,1,1,1,2,2,2,2,3,3,3,3,4,4,4,4)</f>
        <v>1</v>
      </c>
      <c r="T1539" t="str">
        <f t="shared" ref="T1539:T1602" si="99">IF(L1539&gt;5000,"High Sales","Low Sales")</f>
        <v>Low Sales</v>
      </c>
    </row>
    <row r="1540" spans="1:20" x14ac:dyDescent="0.3">
      <c r="A1540" t="s">
        <v>3095</v>
      </c>
      <c r="B1540" t="s">
        <v>3096</v>
      </c>
      <c r="C1540" t="s">
        <v>16</v>
      </c>
      <c r="D1540" t="s">
        <v>17</v>
      </c>
      <c r="E1540" t="s">
        <v>18</v>
      </c>
      <c r="F1540">
        <v>2019</v>
      </c>
      <c r="G1540">
        <v>20</v>
      </c>
      <c r="H1540">
        <v>1615</v>
      </c>
      <c r="I1540">
        <v>5</v>
      </c>
      <c r="J1540">
        <v>188</v>
      </c>
      <c r="K1540">
        <v>1</v>
      </c>
      <c r="L1540">
        <v>1615</v>
      </c>
      <c r="M1540" s="1">
        <v>45578</v>
      </c>
      <c r="N1540" t="s">
        <v>38</v>
      </c>
      <c r="O1540" t="str">
        <f t="shared" si="96"/>
        <v>Oct-2024</v>
      </c>
      <c r="P1540" s="21">
        <f t="shared" si="97"/>
        <v>2024</v>
      </c>
      <c r="Q1540">
        <f t="shared" si="98"/>
        <v>3</v>
      </c>
      <c r="T1540" t="str">
        <f t="shared" si="99"/>
        <v>Low Sales</v>
      </c>
    </row>
    <row r="1541" spans="1:20" x14ac:dyDescent="0.3">
      <c r="A1541" t="s">
        <v>3097</v>
      </c>
      <c r="B1541" t="s">
        <v>3098</v>
      </c>
      <c r="C1541" t="s">
        <v>88</v>
      </c>
      <c r="D1541" t="s">
        <v>23</v>
      </c>
      <c r="E1541" t="s">
        <v>34</v>
      </c>
      <c r="F1541">
        <v>3320</v>
      </c>
      <c r="G1541">
        <v>25</v>
      </c>
      <c r="H1541">
        <v>2490</v>
      </c>
      <c r="I1541">
        <v>3.8</v>
      </c>
      <c r="J1541">
        <v>102</v>
      </c>
      <c r="K1541">
        <v>1</v>
      </c>
      <c r="L1541">
        <v>2490</v>
      </c>
      <c r="M1541" s="1">
        <v>45574</v>
      </c>
      <c r="N1541" t="s">
        <v>49</v>
      </c>
      <c r="O1541" t="str">
        <f t="shared" si="96"/>
        <v>Oct-2024</v>
      </c>
      <c r="P1541" s="21">
        <f t="shared" si="97"/>
        <v>2024</v>
      </c>
      <c r="Q1541">
        <f t="shared" si="98"/>
        <v>3</v>
      </c>
      <c r="T1541" t="str">
        <f t="shared" si="99"/>
        <v>Low Sales</v>
      </c>
    </row>
    <row r="1542" spans="1:20" x14ac:dyDescent="0.3">
      <c r="A1542" t="s">
        <v>3099</v>
      </c>
      <c r="B1542" t="s">
        <v>3100</v>
      </c>
      <c r="C1542" t="s">
        <v>45</v>
      </c>
      <c r="D1542" t="s">
        <v>109</v>
      </c>
      <c r="E1542" t="s">
        <v>161</v>
      </c>
      <c r="F1542">
        <v>1882</v>
      </c>
      <c r="G1542">
        <v>0</v>
      </c>
      <c r="H1542">
        <v>1882</v>
      </c>
      <c r="I1542">
        <v>5</v>
      </c>
      <c r="J1542">
        <v>222</v>
      </c>
      <c r="K1542">
        <v>1</v>
      </c>
      <c r="L1542">
        <v>1882</v>
      </c>
      <c r="M1542" s="1">
        <v>45590</v>
      </c>
      <c r="N1542" t="s">
        <v>75</v>
      </c>
      <c r="O1542" t="str">
        <f t="shared" si="96"/>
        <v>Oct-2024</v>
      </c>
      <c r="P1542" s="21">
        <f t="shared" si="97"/>
        <v>2024</v>
      </c>
      <c r="Q1542">
        <f t="shared" si="98"/>
        <v>3</v>
      </c>
      <c r="T1542" t="str">
        <f t="shared" si="99"/>
        <v>Low Sales</v>
      </c>
    </row>
    <row r="1543" spans="1:20" x14ac:dyDescent="0.3">
      <c r="A1543" t="s">
        <v>3101</v>
      </c>
      <c r="B1543" t="s">
        <v>3102</v>
      </c>
      <c r="C1543" t="s">
        <v>88</v>
      </c>
      <c r="D1543" t="s">
        <v>33</v>
      </c>
      <c r="E1543" t="s">
        <v>18</v>
      </c>
      <c r="F1543">
        <v>5019</v>
      </c>
      <c r="G1543">
        <v>25</v>
      </c>
      <c r="H1543">
        <v>3764</v>
      </c>
      <c r="I1543">
        <v>4.0999999999999996</v>
      </c>
      <c r="J1543">
        <v>193</v>
      </c>
      <c r="K1543">
        <v>1</v>
      </c>
      <c r="L1543">
        <v>3764</v>
      </c>
      <c r="M1543" s="1">
        <v>46017</v>
      </c>
      <c r="N1543" t="s">
        <v>29</v>
      </c>
      <c r="O1543" t="str">
        <f t="shared" si="96"/>
        <v>Dec-2025</v>
      </c>
      <c r="P1543" s="21">
        <f t="shared" si="97"/>
        <v>2025</v>
      </c>
      <c r="Q1543">
        <f t="shared" si="98"/>
        <v>3</v>
      </c>
      <c r="T1543" t="str">
        <f t="shared" si="99"/>
        <v>Low Sales</v>
      </c>
    </row>
    <row r="1544" spans="1:20" x14ac:dyDescent="0.3">
      <c r="A1544" t="s">
        <v>3103</v>
      </c>
      <c r="B1544" t="s">
        <v>3104</v>
      </c>
      <c r="C1544" t="s">
        <v>116</v>
      </c>
      <c r="D1544" t="s">
        <v>23</v>
      </c>
      <c r="E1544" t="s">
        <v>18</v>
      </c>
      <c r="F1544">
        <v>1564</v>
      </c>
      <c r="G1544">
        <v>30</v>
      </c>
      <c r="H1544">
        <v>1095</v>
      </c>
      <c r="I1544">
        <v>3.7</v>
      </c>
      <c r="J1544">
        <v>180</v>
      </c>
      <c r="K1544">
        <v>1</v>
      </c>
      <c r="L1544">
        <v>1095</v>
      </c>
      <c r="M1544" s="1">
        <v>45418</v>
      </c>
      <c r="N1544" t="s">
        <v>24</v>
      </c>
      <c r="O1544" t="str">
        <f t="shared" si="96"/>
        <v>May-2024</v>
      </c>
      <c r="P1544" s="21">
        <f t="shared" si="97"/>
        <v>2024</v>
      </c>
      <c r="Q1544">
        <f t="shared" si="98"/>
        <v>2</v>
      </c>
      <c r="T1544" t="str">
        <f t="shared" si="99"/>
        <v>Low Sales</v>
      </c>
    </row>
    <row r="1545" spans="1:20" x14ac:dyDescent="0.3">
      <c r="A1545" t="s">
        <v>3105</v>
      </c>
      <c r="B1545" t="s">
        <v>3106</v>
      </c>
      <c r="C1545" t="s">
        <v>88</v>
      </c>
      <c r="D1545" t="s">
        <v>23</v>
      </c>
      <c r="E1545" t="s">
        <v>18</v>
      </c>
      <c r="F1545">
        <v>5790</v>
      </c>
      <c r="G1545">
        <v>15</v>
      </c>
      <c r="H1545">
        <v>4922</v>
      </c>
      <c r="I1545">
        <v>3.9</v>
      </c>
      <c r="J1545">
        <v>162</v>
      </c>
      <c r="K1545">
        <v>1</v>
      </c>
      <c r="L1545">
        <v>4922</v>
      </c>
      <c r="M1545" s="1">
        <v>45523</v>
      </c>
      <c r="N1545" t="s">
        <v>78</v>
      </c>
      <c r="O1545" t="str">
        <f t="shared" si="96"/>
        <v>Aug-2024</v>
      </c>
      <c r="P1545" s="21">
        <f t="shared" si="97"/>
        <v>2024</v>
      </c>
      <c r="Q1545">
        <f t="shared" si="98"/>
        <v>2</v>
      </c>
      <c r="T1545" t="str">
        <f t="shared" si="99"/>
        <v>Low Sales</v>
      </c>
    </row>
    <row r="1546" spans="1:20" x14ac:dyDescent="0.3">
      <c r="A1546" t="s">
        <v>3107</v>
      </c>
      <c r="B1546" t="s">
        <v>3108</v>
      </c>
      <c r="C1546" t="s">
        <v>32</v>
      </c>
      <c r="D1546" t="s">
        <v>23</v>
      </c>
      <c r="E1546" t="s">
        <v>34</v>
      </c>
      <c r="F1546">
        <v>3472</v>
      </c>
      <c r="G1546">
        <v>70</v>
      </c>
      <c r="H1546">
        <v>1042</v>
      </c>
      <c r="I1546">
        <v>4.4000000000000004</v>
      </c>
      <c r="J1546">
        <v>97</v>
      </c>
      <c r="K1546">
        <v>1</v>
      </c>
      <c r="L1546">
        <v>1042</v>
      </c>
      <c r="M1546" s="1">
        <v>45804</v>
      </c>
      <c r="N1546" t="s">
        <v>71</v>
      </c>
      <c r="O1546" t="str">
        <f t="shared" si="96"/>
        <v>May-2025</v>
      </c>
      <c r="P1546" s="21">
        <f t="shared" si="97"/>
        <v>2025</v>
      </c>
      <c r="Q1546">
        <f t="shared" si="98"/>
        <v>2</v>
      </c>
      <c r="T1546" t="str">
        <f t="shared" si="99"/>
        <v>Low Sales</v>
      </c>
    </row>
    <row r="1547" spans="1:20" x14ac:dyDescent="0.3">
      <c r="A1547" t="s">
        <v>3109</v>
      </c>
      <c r="B1547" t="s">
        <v>3110</v>
      </c>
      <c r="C1547" t="s">
        <v>22</v>
      </c>
      <c r="D1547" t="s">
        <v>46</v>
      </c>
      <c r="E1547" t="s">
        <v>34</v>
      </c>
      <c r="F1547">
        <v>2310</v>
      </c>
      <c r="G1547">
        <v>70</v>
      </c>
      <c r="H1547">
        <v>693</v>
      </c>
      <c r="I1547">
        <v>3.7</v>
      </c>
      <c r="J1547">
        <v>166</v>
      </c>
      <c r="K1547">
        <v>1</v>
      </c>
      <c r="L1547">
        <v>693</v>
      </c>
      <c r="M1547" s="1">
        <v>45634</v>
      </c>
      <c r="N1547" t="s">
        <v>71</v>
      </c>
      <c r="O1547" t="str">
        <f t="shared" si="96"/>
        <v>Dec-2024</v>
      </c>
      <c r="P1547" s="21">
        <f t="shared" si="97"/>
        <v>2024</v>
      </c>
      <c r="Q1547">
        <f t="shared" si="98"/>
        <v>3</v>
      </c>
      <c r="T1547" t="str">
        <f t="shared" si="99"/>
        <v>Low Sales</v>
      </c>
    </row>
    <row r="1548" spans="1:20" x14ac:dyDescent="0.3">
      <c r="A1548" t="s">
        <v>3111</v>
      </c>
      <c r="B1548" t="s">
        <v>3112</v>
      </c>
      <c r="C1548" t="s">
        <v>45</v>
      </c>
      <c r="D1548" t="s">
        <v>109</v>
      </c>
      <c r="E1548" t="s">
        <v>18</v>
      </c>
      <c r="F1548">
        <v>2035</v>
      </c>
      <c r="G1548">
        <v>20</v>
      </c>
      <c r="H1548">
        <v>1628</v>
      </c>
      <c r="I1548">
        <v>3.9</v>
      </c>
      <c r="J1548">
        <v>42</v>
      </c>
      <c r="K1548">
        <v>2</v>
      </c>
      <c r="L1548">
        <v>3256</v>
      </c>
      <c r="M1548" s="1">
        <v>45562</v>
      </c>
      <c r="N1548" t="s">
        <v>38</v>
      </c>
      <c r="O1548" t="str">
        <f t="shared" si="96"/>
        <v>Sep-2024</v>
      </c>
      <c r="P1548" s="21">
        <f t="shared" si="97"/>
        <v>2024</v>
      </c>
      <c r="Q1548">
        <f t="shared" si="98"/>
        <v>3</v>
      </c>
      <c r="T1548" t="str">
        <f t="shared" si="99"/>
        <v>Low Sales</v>
      </c>
    </row>
    <row r="1549" spans="1:20" x14ac:dyDescent="0.3">
      <c r="A1549" t="s">
        <v>3113</v>
      </c>
      <c r="B1549" t="s">
        <v>3114</v>
      </c>
      <c r="C1549" t="s">
        <v>22</v>
      </c>
      <c r="D1549" t="s">
        <v>17</v>
      </c>
      <c r="E1549" t="s">
        <v>34</v>
      </c>
      <c r="F1549">
        <v>4803</v>
      </c>
      <c r="G1549">
        <v>25</v>
      </c>
      <c r="H1549">
        <v>3602</v>
      </c>
      <c r="I1549">
        <v>4.3</v>
      </c>
      <c r="J1549">
        <v>248</v>
      </c>
      <c r="K1549">
        <v>1</v>
      </c>
      <c r="L1549">
        <v>3602</v>
      </c>
      <c r="M1549" s="1">
        <v>45351</v>
      </c>
      <c r="N1549" t="s">
        <v>19</v>
      </c>
      <c r="O1549" t="str">
        <f t="shared" si="96"/>
        <v>Feb-2024</v>
      </c>
      <c r="P1549" s="21">
        <f t="shared" si="97"/>
        <v>2024</v>
      </c>
      <c r="Q1549">
        <f t="shared" si="98"/>
        <v>1</v>
      </c>
      <c r="T1549" t="str">
        <f t="shared" si="99"/>
        <v>Low Sales</v>
      </c>
    </row>
    <row r="1550" spans="1:20" x14ac:dyDescent="0.3">
      <c r="A1550" t="s">
        <v>3115</v>
      </c>
      <c r="B1550" t="s">
        <v>3116</v>
      </c>
      <c r="C1550" t="s">
        <v>32</v>
      </c>
      <c r="D1550" t="s">
        <v>28</v>
      </c>
      <c r="E1550" t="s">
        <v>34</v>
      </c>
      <c r="F1550">
        <v>5407</v>
      </c>
      <c r="G1550">
        <v>15</v>
      </c>
      <c r="H1550">
        <v>4596</v>
      </c>
      <c r="I1550">
        <v>4.9000000000000004</v>
      </c>
      <c r="J1550">
        <v>287</v>
      </c>
      <c r="K1550">
        <v>1</v>
      </c>
      <c r="L1550">
        <v>4596</v>
      </c>
      <c r="M1550" s="1">
        <v>45780</v>
      </c>
      <c r="N1550" t="s">
        <v>49</v>
      </c>
      <c r="O1550" t="str">
        <f t="shared" si="96"/>
        <v>May-2025</v>
      </c>
      <c r="P1550" s="21">
        <f t="shared" si="97"/>
        <v>2025</v>
      </c>
      <c r="Q1550">
        <f t="shared" si="98"/>
        <v>2</v>
      </c>
      <c r="T1550" t="str">
        <f t="shared" si="99"/>
        <v>Low Sales</v>
      </c>
    </row>
    <row r="1551" spans="1:20" x14ac:dyDescent="0.3">
      <c r="A1551" t="s">
        <v>3117</v>
      </c>
      <c r="B1551" t="s">
        <v>3118</v>
      </c>
      <c r="C1551" t="s">
        <v>52</v>
      </c>
      <c r="D1551" t="s">
        <v>17</v>
      </c>
      <c r="E1551" t="s">
        <v>18</v>
      </c>
      <c r="F1551">
        <v>2281</v>
      </c>
      <c r="G1551">
        <v>50</v>
      </c>
      <c r="H1551">
        <v>1140</v>
      </c>
      <c r="I1551">
        <v>4.5</v>
      </c>
      <c r="J1551">
        <v>281</v>
      </c>
      <c r="K1551">
        <v>1</v>
      </c>
      <c r="L1551">
        <v>1140</v>
      </c>
      <c r="M1551" s="1">
        <v>45443</v>
      </c>
      <c r="N1551" t="s">
        <v>19</v>
      </c>
      <c r="O1551" t="str">
        <f t="shared" si="96"/>
        <v>May-2024</v>
      </c>
      <c r="P1551" s="21">
        <f t="shared" si="97"/>
        <v>2024</v>
      </c>
      <c r="Q1551">
        <f t="shared" si="98"/>
        <v>2</v>
      </c>
      <c r="T1551" t="str">
        <f t="shared" si="99"/>
        <v>Low Sales</v>
      </c>
    </row>
    <row r="1552" spans="1:20" x14ac:dyDescent="0.3">
      <c r="A1552" t="s">
        <v>3119</v>
      </c>
      <c r="B1552" t="s">
        <v>3120</v>
      </c>
      <c r="C1552" t="s">
        <v>16</v>
      </c>
      <c r="D1552" t="s">
        <v>33</v>
      </c>
      <c r="E1552" t="s">
        <v>34</v>
      </c>
      <c r="F1552">
        <v>3003</v>
      </c>
      <c r="G1552">
        <v>10</v>
      </c>
      <c r="H1552">
        <v>2703</v>
      </c>
      <c r="I1552">
        <v>4.0999999999999996</v>
      </c>
      <c r="J1552">
        <v>116</v>
      </c>
      <c r="K1552">
        <v>4</v>
      </c>
      <c r="L1552">
        <v>10812</v>
      </c>
      <c r="M1552" s="1">
        <v>46004</v>
      </c>
      <c r="N1552" t="s">
        <v>38</v>
      </c>
      <c r="O1552" t="str">
        <f t="shared" si="96"/>
        <v>Dec-2025</v>
      </c>
      <c r="P1552" s="21">
        <f t="shared" si="97"/>
        <v>2025</v>
      </c>
      <c r="Q1552">
        <f t="shared" si="98"/>
        <v>3</v>
      </c>
      <c r="T1552" t="str">
        <f t="shared" si="99"/>
        <v>High Sales</v>
      </c>
    </row>
    <row r="1553" spans="1:20" x14ac:dyDescent="0.3">
      <c r="A1553" t="s">
        <v>3121</v>
      </c>
      <c r="B1553" t="s">
        <v>3122</v>
      </c>
      <c r="C1553" t="s">
        <v>22</v>
      </c>
      <c r="D1553" t="s">
        <v>33</v>
      </c>
      <c r="E1553" t="s">
        <v>18</v>
      </c>
      <c r="F1553">
        <v>4771</v>
      </c>
      <c r="G1553">
        <v>30</v>
      </c>
      <c r="H1553">
        <v>3340</v>
      </c>
      <c r="I1553">
        <v>4.4000000000000004</v>
      </c>
      <c r="J1553">
        <v>92</v>
      </c>
      <c r="K1553">
        <v>1</v>
      </c>
      <c r="L1553">
        <v>3340</v>
      </c>
      <c r="M1553" s="1">
        <v>45696</v>
      </c>
      <c r="N1553" t="s">
        <v>71</v>
      </c>
      <c r="O1553" t="str">
        <f t="shared" si="96"/>
        <v>Feb-2025</v>
      </c>
      <c r="P1553" s="21">
        <f t="shared" si="97"/>
        <v>2025</v>
      </c>
      <c r="Q1553">
        <f t="shared" si="98"/>
        <v>1</v>
      </c>
      <c r="T1553" t="str">
        <f t="shared" si="99"/>
        <v>Low Sales</v>
      </c>
    </row>
    <row r="1554" spans="1:20" x14ac:dyDescent="0.3">
      <c r="A1554" t="s">
        <v>3123</v>
      </c>
      <c r="B1554" t="s">
        <v>3124</v>
      </c>
      <c r="C1554" t="s">
        <v>37</v>
      </c>
      <c r="D1554" t="s">
        <v>23</v>
      </c>
      <c r="E1554" t="s">
        <v>18</v>
      </c>
      <c r="F1554">
        <v>2214</v>
      </c>
      <c r="G1554">
        <v>20</v>
      </c>
      <c r="H1554">
        <v>1771</v>
      </c>
      <c r="I1554">
        <v>4.2</v>
      </c>
      <c r="J1554">
        <v>49</v>
      </c>
      <c r="K1554">
        <v>4</v>
      </c>
      <c r="L1554">
        <v>7084</v>
      </c>
      <c r="M1554" s="1">
        <v>45489</v>
      </c>
      <c r="N1554" t="s">
        <v>78</v>
      </c>
      <c r="O1554" t="str">
        <f t="shared" si="96"/>
        <v>Jul-2024</v>
      </c>
      <c r="P1554" s="21">
        <f t="shared" si="97"/>
        <v>2024</v>
      </c>
      <c r="Q1554">
        <f t="shared" si="98"/>
        <v>2</v>
      </c>
      <c r="T1554" t="str">
        <f t="shared" si="99"/>
        <v>High Sales</v>
      </c>
    </row>
    <row r="1555" spans="1:20" x14ac:dyDescent="0.3">
      <c r="A1555" t="s">
        <v>3125</v>
      </c>
      <c r="B1555" t="s">
        <v>3126</v>
      </c>
      <c r="C1555" t="s">
        <v>57</v>
      </c>
      <c r="D1555" t="s">
        <v>41</v>
      </c>
      <c r="E1555" t="s">
        <v>34</v>
      </c>
      <c r="F1555">
        <v>752</v>
      </c>
      <c r="G1555">
        <v>40</v>
      </c>
      <c r="H1555">
        <v>451</v>
      </c>
      <c r="I1555">
        <v>3.5</v>
      </c>
      <c r="J1555">
        <v>429</v>
      </c>
      <c r="K1555">
        <v>1</v>
      </c>
      <c r="L1555">
        <v>451</v>
      </c>
      <c r="M1555" s="1">
        <v>45449</v>
      </c>
      <c r="N1555" t="s">
        <v>91</v>
      </c>
      <c r="O1555" t="str">
        <f t="shared" si="96"/>
        <v>Jun-2024</v>
      </c>
      <c r="P1555" s="21">
        <f t="shared" si="97"/>
        <v>2024</v>
      </c>
      <c r="Q1555">
        <f t="shared" si="98"/>
        <v>2</v>
      </c>
      <c r="T1555" t="str">
        <f t="shared" si="99"/>
        <v>Low Sales</v>
      </c>
    </row>
    <row r="1556" spans="1:20" x14ac:dyDescent="0.3">
      <c r="A1556" t="s">
        <v>3127</v>
      </c>
      <c r="B1556" t="s">
        <v>3128</v>
      </c>
      <c r="C1556" t="s">
        <v>88</v>
      </c>
      <c r="D1556" t="s">
        <v>23</v>
      </c>
      <c r="E1556" t="s">
        <v>18</v>
      </c>
      <c r="F1556">
        <v>3096</v>
      </c>
      <c r="G1556">
        <v>15</v>
      </c>
      <c r="H1556">
        <v>2632</v>
      </c>
      <c r="I1556">
        <v>5</v>
      </c>
      <c r="J1556">
        <v>86</v>
      </c>
      <c r="K1556">
        <v>1</v>
      </c>
      <c r="L1556">
        <v>2632</v>
      </c>
      <c r="M1556" s="1">
        <v>45732</v>
      </c>
      <c r="N1556" t="s">
        <v>64</v>
      </c>
      <c r="O1556" t="str">
        <f t="shared" si="96"/>
        <v>Mar-2025</v>
      </c>
      <c r="P1556" s="21">
        <f t="shared" si="97"/>
        <v>2025</v>
      </c>
      <c r="Q1556">
        <f t="shared" si="98"/>
        <v>1</v>
      </c>
      <c r="T1556" t="str">
        <f t="shared" si="99"/>
        <v>Low Sales</v>
      </c>
    </row>
    <row r="1557" spans="1:20" x14ac:dyDescent="0.3">
      <c r="A1557" t="s">
        <v>3129</v>
      </c>
      <c r="B1557" t="s">
        <v>3130</v>
      </c>
      <c r="C1557" t="s">
        <v>45</v>
      </c>
      <c r="D1557" t="s">
        <v>23</v>
      </c>
      <c r="E1557" t="s">
        <v>34</v>
      </c>
      <c r="F1557">
        <v>4765</v>
      </c>
      <c r="G1557">
        <v>20</v>
      </c>
      <c r="H1557">
        <v>3812</v>
      </c>
      <c r="I1557">
        <v>4.9000000000000004</v>
      </c>
      <c r="J1557">
        <v>43</v>
      </c>
      <c r="K1557">
        <v>1</v>
      </c>
      <c r="L1557">
        <v>3812</v>
      </c>
      <c r="M1557" s="1">
        <v>45438</v>
      </c>
      <c r="N1557" t="s">
        <v>150</v>
      </c>
      <c r="O1557" t="str">
        <f t="shared" si="96"/>
        <v>May-2024</v>
      </c>
      <c r="P1557" s="21">
        <f t="shared" si="97"/>
        <v>2024</v>
      </c>
      <c r="Q1557">
        <f t="shared" si="98"/>
        <v>2</v>
      </c>
      <c r="T1557" t="str">
        <f t="shared" si="99"/>
        <v>Low Sales</v>
      </c>
    </row>
    <row r="1558" spans="1:20" x14ac:dyDescent="0.3">
      <c r="A1558" t="s">
        <v>3131</v>
      </c>
      <c r="B1558" t="s">
        <v>3132</v>
      </c>
      <c r="C1558" t="s">
        <v>16</v>
      </c>
      <c r="D1558" t="s">
        <v>109</v>
      </c>
      <c r="E1558" t="s">
        <v>18</v>
      </c>
      <c r="F1558">
        <v>1777</v>
      </c>
      <c r="G1558">
        <v>20</v>
      </c>
      <c r="H1558">
        <v>1422</v>
      </c>
      <c r="I1558">
        <v>4.0999999999999996</v>
      </c>
      <c r="J1558">
        <v>48</v>
      </c>
      <c r="K1558">
        <v>1</v>
      </c>
      <c r="L1558">
        <v>1422</v>
      </c>
      <c r="M1558" s="1">
        <v>45832</v>
      </c>
      <c r="N1558" t="s">
        <v>91</v>
      </c>
      <c r="O1558" t="str">
        <f t="shared" si="96"/>
        <v>Jun-2025</v>
      </c>
      <c r="P1558" s="21">
        <f t="shared" si="97"/>
        <v>2025</v>
      </c>
      <c r="Q1558">
        <f t="shared" si="98"/>
        <v>2</v>
      </c>
      <c r="T1558" t="str">
        <f t="shared" si="99"/>
        <v>Low Sales</v>
      </c>
    </row>
    <row r="1559" spans="1:20" x14ac:dyDescent="0.3">
      <c r="A1559" t="s">
        <v>3133</v>
      </c>
      <c r="B1559" t="s">
        <v>3134</v>
      </c>
      <c r="C1559" t="s">
        <v>16</v>
      </c>
      <c r="D1559" t="s">
        <v>17</v>
      </c>
      <c r="E1559" t="s">
        <v>34</v>
      </c>
      <c r="F1559">
        <v>6596</v>
      </c>
      <c r="G1559">
        <v>30</v>
      </c>
      <c r="H1559">
        <v>4617</v>
      </c>
      <c r="I1559">
        <v>3.9</v>
      </c>
      <c r="J1559">
        <v>173</v>
      </c>
      <c r="K1559">
        <v>1</v>
      </c>
      <c r="L1559">
        <v>4617</v>
      </c>
      <c r="M1559" s="1">
        <v>45339</v>
      </c>
      <c r="N1559" t="s">
        <v>42</v>
      </c>
      <c r="O1559" t="str">
        <f t="shared" si="96"/>
        <v>Feb-2024</v>
      </c>
      <c r="P1559" s="21">
        <f t="shared" si="97"/>
        <v>2024</v>
      </c>
      <c r="Q1559">
        <f t="shared" si="98"/>
        <v>1</v>
      </c>
      <c r="T1559" t="str">
        <f t="shared" si="99"/>
        <v>Low Sales</v>
      </c>
    </row>
    <row r="1560" spans="1:20" x14ac:dyDescent="0.3">
      <c r="A1560" t="s">
        <v>3135</v>
      </c>
      <c r="B1560" t="s">
        <v>3136</v>
      </c>
      <c r="C1560" t="s">
        <v>45</v>
      </c>
      <c r="D1560" t="s">
        <v>23</v>
      </c>
      <c r="E1560" t="s">
        <v>34</v>
      </c>
      <c r="F1560">
        <v>1629</v>
      </c>
      <c r="G1560">
        <v>30</v>
      </c>
      <c r="H1560">
        <v>1140</v>
      </c>
      <c r="I1560">
        <v>3.5</v>
      </c>
      <c r="J1560">
        <v>326</v>
      </c>
      <c r="K1560">
        <v>1</v>
      </c>
      <c r="L1560">
        <v>1140</v>
      </c>
      <c r="M1560" s="1">
        <v>45310</v>
      </c>
      <c r="N1560" t="s">
        <v>150</v>
      </c>
      <c r="O1560" t="str">
        <f t="shared" si="96"/>
        <v>Jan-2024</v>
      </c>
      <c r="P1560" s="21">
        <f t="shared" si="97"/>
        <v>2024</v>
      </c>
      <c r="Q1560">
        <f t="shared" si="98"/>
        <v>1</v>
      </c>
      <c r="T1560" t="str">
        <f t="shared" si="99"/>
        <v>Low Sales</v>
      </c>
    </row>
    <row r="1561" spans="1:20" x14ac:dyDescent="0.3">
      <c r="A1561" t="s">
        <v>3137</v>
      </c>
      <c r="B1561" t="s">
        <v>3138</v>
      </c>
      <c r="C1561" t="s">
        <v>45</v>
      </c>
      <c r="D1561" t="s">
        <v>23</v>
      </c>
      <c r="E1561" t="s">
        <v>34</v>
      </c>
      <c r="F1561">
        <v>3130</v>
      </c>
      <c r="G1561">
        <v>25</v>
      </c>
      <c r="H1561">
        <v>2348</v>
      </c>
      <c r="I1561">
        <v>4.4000000000000004</v>
      </c>
      <c r="J1561">
        <v>326</v>
      </c>
      <c r="K1561">
        <v>2</v>
      </c>
      <c r="L1561">
        <v>4696</v>
      </c>
      <c r="M1561" s="1">
        <v>45755</v>
      </c>
      <c r="N1561" t="s">
        <v>141</v>
      </c>
      <c r="O1561" t="str">
        <f t="shared" si="96"/>
        <v>Apr-2025</v>
      </c>
      <c r="P1561" s="21">
        <f t="shared" si="97"/>
        <v>2025</v>
      </c>
      <c r="Q1561">
        <f t="shared" si="98"/>
        <v>1</v>
      </c>
      <c r="T1561" t="str">
        <f t="shared" si="99"/>
        <v>Low Sales</v>
      </c>
    </row>
    <row r="1562" spans="1:20" x14ac:dyDescent="0.3">
      <c r="A1562" t="s">
        <v>3139</v>
      </c>
      <c r="B1562" t="s">
        <v>3140</v>
      </c>
      <c r="C1562" t="s">
        <v>45</v>
      </c>
      <c r="D1562" t="s">
        <v>41</v>
      </c>
      <c r="E1562" t="s">
        <v>34</v>
      </c>
      <c r="F1562">
        <v>1929</v>
      </c>
      <c r="G1562">
        <v>40</v>
      </c>
      <c r="H1562">
        <v>1157</v>
      </c>
      <c r="I1562">
        <v>4.4000000000000004</v>
      </c>
      <c r="J1562">
        <v>92</v>
      </c>
      <c r="K1562">
        <v>1</v>
      </c>
      <c r="L1562">
        <v>1157</v>
      </c>
      <c r="M1562" s="1">
        <v>45857</v>
      </c>
      <c r="N1562" t="s">
        <v>150</v>
      </c>
      <c r="O1562" t="str">
        <f t="shared" si="96"/>
        <v>Jul-2025</v>
      </c>
      <c r="P1562" s="21">
        <f t="shared" si="97"/>
        <v>2025</v>
      </c>
      <c r="Q1562">
        <f t="shared" si="98"/>
        <v>2</v>
      </c>
      <c r="T1562" t="str">
        <f t="shared" si="99"/>
        <v>Low Sales</v>
      </c>
    </row>
    <row r="1563" spans="1:20" x14ac:dyDescent="0.3">
      <c r="A1563" t="s">
        <v>3141</v>
      </c>
      <c r="B1563" t="s">
        <v>3142</v>
      </c>
      <c r="C1563" t="s">
        <v>37</v>
      </c>
      <c r="D1563" t="s">
        <v>28</v>
      </c>
      <c r="E1563" t="s">
        <v>34</v>
      </c>
      <c r="F1563">
        <v>6448</v>
      </c>
      <c r="G1563">
        <v>30</v>
      </c>
      <c r="H1563">
        <v>4514</v>
      </c>
      <c r="I1563">
        <v>3.7</v>
      </c>
      <c r="J1563">
        <v>280</v>
      </c>
      <c r="K1563">
        <v>1</v>
      </c>
      <c r="L1563">
        <v>4514</v>
      </c>
      <c r="M1563" s="1">
        <v>45874</v>
      </c>
      <c r="N1563" t="s">
        <v>75</v>
      </c>
      <c r="O1563" t="str">
        <f t="shared" si="96"/>
        <v>Aug-2025</v>
      </c>
      <c r="P1563" s="21">
        <f t="shared" si="97"/>
        <v>2025</v>
      </c>
      <c r="Q1563">
        <f t="shared" si="98"/>
        <v>2</v>
      </c>
      <c r="T1563" t="str">
        <f t="shared" si="99"/>
        <v>Low Sales</v>
      </c>
    </row>
    <row r="1564" spans="1:20" x14ac:dyDescent="0.3">
      <c r="A1564" t="s">
        <v>3143</v>
      </c>
      <c r="B1564" t="s">
        <v>3144</v>
      </c>
      <c r="C1564" t="s">
        <v>45</v>
      </c>
      <c r="D1564" t="s">
        <v>23</v>
      </c>
      <c r="E1564" t="s">
        <v>34</v>
      </c>
      <c r="F1564">
        <v>964</v>
      </c>
      <c r="G1564">
        <v>30</v>
      </c>
      <c r="H1564">
        <v>675</v>
      </c>
      <c r="I1564">
        <v>4.2</v>
      </c>
      <c r="J1564">
        <v>562</v>
      </c>
      <c r="K1564">
        <v>1</v>
      </c>
      <c r="L1564">
        <v>675</v>
      </c>
      <c r="M1564" s="1">
        <v>45491</v>
      </c>
      <c r="N1564" t="s">
        <v>85</v>
      </c>
      <c r="O1564" t="str">
        <f t="shared" si="96"/>
        <v>Jul-2024</v>
      </c>
      <c r="P1564" s="21">
        <f t="shared" si="97"/>
        <v>2024</v>
      </c>
      <c r="Q1564">
        <f t="shared" si="98"/>
        <v>2</v>
      </c>
      <c r="T1564" t="str">
        <f t="shared" si="99"/>
        <v>Low Sales</v>
      </c>
    </row>
    <row r="1565" spans="1:20" x14ac:dyDescent="0.3">
      <c r="A1565" t="s">
        <v>3145</v>
      </c>
      <c r="B1565" t="s">
        <v>3146</v>
      </c>
      <c r="C1565" t="s">
        <v>116</v>
      </c>
      <c r="D1565" t="s">
        <v>17</v>
      </c>
      <c r="E1565" t="s">
        <v>34</v>
      </c>
      <c r="F1565">
        <v>2147</v>
      </c>
      <c r="G1565">
        <v>30</v>
      </c>
      <c r="H1565">
        <v>1503</v>
      </c>
      <c r="I1565">
        <v>4.5</v>
      </c>
      <c r="J1565">
        <v>120</v>
      </c>
      <c r="K1565">
        <v>1</v>
      </c>
      <c r="L1565">
        <v>1503</v>
      </c>
      <c r="M1565" s="1">
        <v>45865</v>
      </c>
      <c r="N1565" t="s">
        <v>78</v>
      </c>
      <c r="O1565" t="str">
        <f t="shared" si="96"/>
        <v>Jul-2025</v>
      </c>
      <c r="P1565" s="21">
        <f t="shared" si="97"/>
        <v>2025</v>
      </c>
      <c r="Q1565">
        <f t="shared" si="98"/>
        <v>2</v>
      </c>
      <c r="T1565" t="str">
        <f t="shared" si="99"/>
        <v>Low Sales</v>
      </c>
    </row>
    <row r="1566" spans="1:20" x14ac:dyDescent="0.3">
      <c r="A1566" t="s">
        <v>3147</v>
      </c>
      <c r="B1566" t="s">
        <v>3148</v>
      </c>
      <c r="C1566" t="s">
        <v>37</v>
      </c>
      <c r="D1566" t="s">
        <v>53</v>
      </c>
      <c r="E1566" t="s">
        <v>34</v>
      </c>
      <c r="F1566">
        <v>4860</v>
      </c>
      <c r="G1566">
        <v>25</v>
      </c>
      <c r="H1566">
        <v>3645</v>
      </c>
      <c r="I1566">
        <v>3.8</v>
      </c>
      <c r="J1566">
        <v>584</v>
      </c>
      <c r="K1566">
        <v>2</v>
      </c>
      <c r="L1566">
        <v>7290</v>
      </c>
      <c r="M1566" s="1">
        <v>45323</v>
      </c>
      <c r="N1566" t="s">
        <v>91</v>
      </c>
      <c r="O1566" t="str">
        <f t="shared" si="96"/>
        <v>Feb-2024</v>
      </c>
      <c r="P1566" s="21">
        <f t="shared" si="97"/>
        <v>2024</v>
      </c>
      <c r="Q1566">
        <f t="shared" si="98"/>
        <v>1</v>
      </c>
      <c r="T1566" t="str">
        <f t="shared" si="99"/>
        <v>High Sales</v>
      </c>
    </row>
    <row r="1567" spans="1:20" x14ac:dyDescent="0.3">
      <c r="A1567" t="s">
        <v>3149</v>
      </c>
      <c r="B1567" t="s">
        <v>3150</v>
      </c>
      <c r="C1567" t="s">
        <v>16</v>
      </c>
      <c r="D1567" t="s">
        <v>17</v>
      </c>
      <c r="E1567" t="s">
        <v>18</v>
      </c>
      <c r="F1567">
        <v>4389</v>
      </c>
      <c r="G1567">
        <v>30</v>
      </c>
      <c r="H1567">
        <v>3072</v>
      </c>
      <c r="I1567">
        <v>4</v>
      </c>
      <c r="J1567">
        <v>292</v>
      </c>
      <c r="K1567">
        <v>3</v>
      </c>
      <c r="L1567">
        <v>9216</v>
      </c>
      <c r="M1567" s="1">
        <v>45957</v>
      </c>
      <c r="N1567" t="s">
        <v>75</v>
      </c>
      <c r="O1567" t="str">
        <f t="shared" si="96"/>
        <v>Oct-2025</v>
      </c>
      <c r="P1567" s="21">
        <f t="shared" si="97"/>
        <v>2025</v>
      </c>
      <c r="Q1567">
        <f t="shared" si="98"/>
        <v>3</v>
      </c>
      <c r="T1567" t="str">
        <f t="shared" si="99"/>
        <v>High Sales</v>
      </c>
    </row>
    <row r="1568" spans="1:20" x14ac:dyDescent="0.3">
      <c r="A1568" t="s">
        <v>3151</v>
      </c>
      <c r="B1568" t="s">
        <v>3126</v>
      </c>
      <c r="C1568" t="s">
        <v>37</v>
      </c>
      <c r="D1568" t="s">
        <v>109</v>
      </c>
      <c r="E1568" t="s">
        <v>34</v>
      </c>
      <c r="F1568">
        <v>602</v>
      </c>
      <c r="G1568">
        <v>40</v>
      </c>
      <c r="H1568">
        <v>361</v>
      </c>
      <c r="I1568">
        <v>4</v>
      </c>
      <c r="J1568">
        <v>37</v>
      </c>
      <c r="K1568">
        <v>3</v>
      </c>
      <c r="L1568">
        <v>1083</v>
      </c>
      <c r="M1568" s="1">
        <v>45412</v>
      </c>
      <c r="N1568" t="s">
        <v>58</v>
      </c>
      <c r="O1568" t="str">
        <f t="shared" si="96"/>
        <v>Apr-2024</v>
      </c>
      <c r="P1568" s="21">
        <f t="shared" si="97"/>
        <v>2024</v>
      </c>
      <c r="Q1568">
        <f t="shared" si="98"/>
        <v>1</v>
      </c>
      <c r="T1568" t="str">
        <f t="shared" si="99"/>
        <v>Low Sales</v>
      </c>
    </row>
    <row r="1569" spans="1:20" x14ac:dyDescent="0.3">
      <c r="A1569" t="s">
        <v>3152</v>
      </c>
      <c r="B1569" t="s">
        <v>3153</v>
      </c>
      <c r="C1569" t="s">
        <v>22</v>
      </c>
      <c r="D1569" t="s">
        <v>46</v>
      </c>
      <c r="E1569" t="s">
        <v>74</v>
      </c>
      <c r="F1569">
        <v>8840</v>
      </c>
      <c r="G1569">
        <v>25</v>
      </c>
      <c r="H1569">
        <v>6630</v>
      </c>
      <c r="I1569">
        <v>3.7</v>
      </c>
      <c r="J1569">
        <v>44</v>
      </c>
      <c r="K1569">
        <v>1</v>
      </c>
      <c r="L1569">
        <v>6630</v>
      </c>
      <c r="M1569" s="1">
        <v>45564</v>
      </c>
      <c r="N1569" t="s">
        <v>19</v>
      </c>
      <c r="O1569" t="str">
        <f t="shared" si="96"/>
        <v>Sep-2024</v>
      </c>
      <c r="P1569" s="21">
        <f t="shared" si="97"/>
        <v>2024</v>
      </c>
      <c r="Q1569">
        <f t="shared" si="98"/>
        <v>3</v>
      </c>
      <c r="T1569" t="str">
        <f t="shared" si="99"/>
        <v>High Sales</v>
      </c>
    </row>
    <row r="1570" spans="1:20" x14ac:dyDescent="0.3">
      <c r="A1570" t="s">
        <v>3154</v>
      </c>
      <c r="B1570" t="s">
        <v>3155</v>
      </c>
      <c r="C1570" t="s">
        <v>57</v>
      </c>
      <c r="D1570" t="s">
        <v>41</v>
      </c>
      <c r="E1570" t="s">
        <v>74</v>
      </c>
      <c r="F1570">
        <v>688</v>
      </c>
      <c r="G1570">
        <v>50</v>
      </c>
      <c r="H1570">
        <v>344</v>
      </c>
      <c r="I1570">
        <v>4</v>
      </c>
      <c r="J1570">
        <v>59</v>
      </c>
      <c r="K1570">
        <v>1</v>
      </c>
      <c r="L1570">
        <v>344</v>
      </c>
      <c r="M1570" s="1">
        <v>45785</v>
      </c>
      <c r="N1570" t="s">
        <v>71</v>
      </c>
      <c r="O1570" t="str">
        <f t="shared" si="96"/>
        <v>May-2025</v>
      </c>
      <c r="P1570" s="21">
        <f t="shared" si="97"/>
        <v>2025</v>
      </c>
      <c r="Q1570">
        <f t="shared" si="98"/>
        <v>2</v>
      </c>
      <c r="T1570" t="str">
        <f t="shared" si="99"/>
        <v>Low Sales</v>
      </c>
    </row>
    <row r="1571" spans="1:20" x14ac:dyDescent="0.3">
      <c r="A1571" t="s">
        <v>3156</v>
      </c>
      <c r="B1571" t="s">
        <v>3157</v>
      </c>
      <c r="C1571" t="s">
        <v>88</v>
      </c>
      <c r="D1571" t="s">
        <v>33</v>
      </c>
      <c r="E1571" t="s">
        <v>34</v>
      </c>
      <c r="F1571">
        <v>4635</v>
      </c>
      <c r="G1571">
        <v>10</v>
      </c>
      <c r="H1571">
        <v>4172</v>
      </c>
      <c r="I1571">
        <v>3.3</v>
      </c>
      <c r="J1571">
        <v>27</v>
      </c>
      <c r="K1571">
        <v>2</v>
      </c>
      <c r="L1571">
        <v>8344</v>
      </c>
      <c r="M1571" s="1">
        <v>45700</v>
      </c>
      <c r="N1571" t="s">
        <v>24</v>
      </c>
      <c r="O1571" t="str">
        <f t="shared" si="96"/>
        <v>Feb-2025</v>
      </c>
      <c r="P1571" s="21">
        <f t="shared" si="97"/>
        <v>2025</v>
      </c>
      <c r="Q1571">
        <f t="shared" si="98"/>
        <v>1</v>
      </c>
      <c r="T1571" t="str">
        <f t="shared" si="99"/>
        <v>High Sales</v>
      </c>
    </row>
    <row r="1572" spans="1:20" x14ac:dyDescent="0.3">
      <c r="A1572" t="s">
        <v>3158</v>
      </c>
      <c r="B1572" t="s">
        <v>412</v>
      </c>
      <c r="C1572" t="s">
        <v>45</v>
      </c>
      <c r="D1572" t="s">
        <v>28</v>
      </c>
      <c r="E1572" t="s">
        <v>34</v>
      </c>
      <c r="F1572">
        <v>6118</v>
      </c>
      <c r="G1572">
        <v>40</v>
      </c>
      <c r="H1572">
        <v>3671</v>
      </c>
      <c r="I1572">
        <v>4</v>
      </c>
      <c r="J1572">
        <v>543</v>
      </c>
      <c r="K1572">
        <v>2</v>
      </c>
      <c r="L1572">
        <v>7342</v>
      </c>
      <c r="M1572" s="1">
        <v>45460</v>
      </c>
      <c r="N1572" t="s">
        <v>168</v>
      </c>
      <c r="O1572" t="str">
        <f t="shared" si="96"/>
        <v>Jun-2024</v>
      </c>
      <c r="P1572" s="21">
        <f t="shared" si="97"/>
        <v>2024</v>
      </c>
      <c r="Q1572">
        <f t="shared" si="98"/>
        <v>2</v>
      </c>
      <c r="T1572" t="str">
        <f t="shared" si="99"/>
        <v>High Sales</v>
      </c>
    </row>
    <row r="1573" spans="1:20" x14ac:dyDescent="0.3">
      <c r="A1573" t="s">
        <v>3159</v>
      </c>
      <c r="B1573" t="s">
        <v>3160</v>
      </c>
      <c r="C1573" t="s">
        <v>22</v>
      </c>
      <c r="D1573" t="s">
        <v>41</v>
      </c>
      <c r="E1573" t="s">
        <v>74</v>
      </c>
      <c r="F1573">
        <v>2388</v>
      </c>
      <c r="G1573">
        <v>50</v>
      </c>
      <c r="H1573">
        <v>1194</v>
      </c>
      <c r="I1573">
        <v>4</v>
      </c>
      <c r="J1573">
        <v>237</v>
      </c>
      <c r="K1573">
        <v>1</v>
      </c>
      <c r="L1573">
        <v>1194</v>
      </c>
      <c r="M1573" s="1">
        <v>45348</v>
      </c>
      <c r="N1573" t="s">
        <v>29</v>
      </c>
      <c r="O1573" t="str">
        <f t="shared" si="96"/>
        <v>Feb-2024</v>
      </c>
      <c r="P1573" s="21">
        <f t="shared" si="97"/>
        <v>2024</v>
      </c>
      <c r="Q1573">
        <f t="shared" si="98"/>
        <v>1</v>
      </c>
      <c r="T1573" t="str">
        <f t="shared" si="99"/>
        <v>Low Sales</v>
      </c>
    </row>
    <row r="1574" spans="1:20" x14ac:dyDescent="0.3">
      <c r="A1574" t="s">
        <v>3161</v>
      </c>
      <c r="B1574" t="s">
        <v>3162</v>
      </c>
      <c r="C1574" t="s">
        <v>32</v>
      </c>
      <c r="D1574" t="s">
        <v>23</v>
      </c>
      <c r="E1574" t="s">
        <v>18</v>
      </c>
      <c r="F1574">
        <v>3533</v>
      </c>
      <c r="G1574">
        <v>40</v>
      </c>
      <c r="H1574">
        <v>2120</v>
      </c>
      <c r="I1574">
        <v>4.0999999999999996</v>
      </c>
      <c r="J1574">
        <v>49</v>
      </c>
      <c r="K1574">
        <v>1</v>
      </c>
      <c r="L1574">
        <v>2120</v>
      </c>
      <c r="M1574" s="1">
        <v>45359</v>
      </c>
      <c r="N1574" t="s">
        <v>189</v>
      </c>
      <c r="O1574" t="str">
        <f t="shared" si="96"/>
        <v>Mar-2024</v>
      </c>
      <c r="P1574" s="21">
        <f t="shared" si="97"/>
        <v>2024</v>
      </c>
      <c r="Q1574">
        <f t="shared" si="98"/>
        <v>1</v>
      </c>
      <c r="T1574" t="str">
        <f t="shared" si="99"/>
        <v>Low Sales</v>
      </c>
    </row>
    <row r="1575" spans="1:20" x14ac:dyDescent="0.3">
      <c r="A1575" t="s">
        <v>3163</v>
      </c>
      <c r="B1575" t="s">
        <v>3164</v>
      </c>
      <c r="C1575" t="s">
        <v>45</v>
      </c>
      <c r="D1575" t="s">
        <v>28</v>
      </c>
      <c r="E1575" t="s">
        <v>34</v>
      </c>
      <c r="F1575">
        <v>3390</v>
      </c>
      <c r="G1575">
        <v>25</v>
      </c>
      <c r="H1575">
        <v>2542</v>
      </c>
      <c r="I1575">
        <v>4.3</v>
      </c>
      <c r="J1575">
        <v>244</v>
      </c>
      <c r="K1575">
        <v>3</v>
      </c>
      <c r="L1575">
        <v>7626</v>
      </c>
      <c r="M1575" s="1">
        <v>45621</v>
      </c>
      <c r="N1575" t="s">
        <v>78</v>
      </c>
      <c r="O1575" t="str">
        <f t="shared" si="96"/>
        <v>Nov-2024</v>
      </c>
      <c r="P1575" s="21">
        <f t="shared" si="97"/>
        <v>2024</v>
      </c>
      <c r="Q1575">
        <f t="shared" si="98"/>
        <v>3</v>
      </c>
      <c r="T1575" t="str">
        <f t="shared" si="99"/>
        <v>High Sales</v>
      </c>
    </row>
    <row r="1576" spans="1:20" x14ac:dyDescent="0.3">
      <c r="A1576" t="s">
        <v>3165</v>
      </c>
      <c r="B1576" t="s">
        <v>3166</v>
      </c>
      <c r="C1576" t="s">
        <v>116</v>
      </c>
      <c r="D1576" t="s">
        <v>17</v>
      </c>
      <c r="E1576" t="s">
        <v>34</v>
      </c>
      <c r="F1576">
        <v>4358</v>
      </c>
      <c r="G1576">
        <v>25</v>
      </c>
      <c r="H1576">
        <v>3268</v>
      </c>
      <c r="I1576">
        <v>3.5</v>
      </c>
      <c r="J1576">
        <v>42</v>
      </c>
      <c r="K1576">
        <v>2</v>
      </c>
      <c r="L1576">
        <v>6536</v>
      </c>
      <c r="M1576" s="1">
        <v>45517</v>
      </c>
      <c r="N1576" t="s">
        <v>141</v>
      </c>
      <c r="O1576" t="str">
        <f t="shared" si="96"/>
        <v>Aug-2024</v>
      </c>
      <c r="P1576" s="21">
        <f t="shared" si="97"/>
        <v>2024</v>
      </c>
      <c r="Q1576">
        <f t="shared" si="98"/>
        <v>2</v>
      </c>
      <c r="T1576" t="str">
        <f t="shared" si="99"/>
        <v>High Sales</v>
      </c>
    </row>
    <row r="1577" spans="1:20" x14ac:dyDescent="0.3">
      <c r="A1577" t="s">
        <v>3167</v>
      </c>
      <c r="B1577" t="s">
        <v>3168</v>
      </c>
      <c r="C1577" t="s">
        <v>27</v>
      </c>
      <c r="D1577" t="s">
        <v>53</v>
      </c>
      <c r="E1577" t="s">
        <v>34</v>
      </c>
      <c r="F1577">
        <v>3990</v>
      </c>
      <c r="G1577">
        <v>15</v>
      </c>
      <c r="H1577">
        <v>3392</v>
      </c>
      <c r="I1577">
        <v>3.6</v>
      </c>
      <c r="J1577">
        <v>65</v>
      </c>
      <c r="K1577">
        <v>4</v>
      </c>
      <c r="L1577">
        <v>13568</v>
      </c>
      <c r="M1577" s="1">
        <v>45435</v>
      </c>
      <c r="N1577" t="s">
        <v>189</v>
      </c>
      <c r="O1577" t="str">
        <f t="shared" si="96"/>
        <v>May-2024</v>
      </c>
      <c r="P1577" s="21">
        <f t="shared" si="97"/>
        <v>2024</v>
      </c>
      <c r="Q1577">
        <f t="shared" si="98"/>
        <v>2</v>
      </c>
      <c r="T1577" t="str">
        <f t="shared" si="99"/>
        <v>High Sales</v>
      </c>
    </row>
    <row r="1578" spans="1:20" x14ac:dyDescent="0.3">
      <c r="A1578" t="s">
        <v>3169</v>
      </c>
      <c r="B1578" t="s">
        <v>3170</v>
      </c>
      <c r="C1578" t="s">
        <v>45</v>
      </c>
      <c r="D1578" t="s">
        <v>46</v>
      </c>
      <c r="E1578" t="s">
        <v>161</v>
      </c>
      <c r="F1578">
        <v>1808</v>
      </c>
      <c r="G1578">
        <v>25</v>
      </c>
      <c r="H1578">
        <v>1356</v>
      </c>
      <c r="I1578">
        <v>3.7</v>
      </c>
      <c r="J1578">
        <v>173</v>
      </c>
      <c r="K1578">
        <v>2</v>
      </c>
      <c r="L1578">
        <v>2712</v>
      </c>
      <c r="M1578" s="1">
        <v>45795</v>
      </c>
      <c r="N1578" t="s">
        <v>168</v>
      </c>
      <c r="O1578" t="str">
        <f t="shared" si="96"/>
        <v>May-2025</v>
      </c>
      <c r="P1578" s="21">
        <f t="shared" si="97"/>
        <v>2025</v>
      </c>
      <c r="Q1578">
        <f t="shared" si="98"/>
        <v>2</v>
      </c>
      <c r="T1578" t="str">
        <f t="shared" si="99"/>
        <v>Low Sales</v>
      </c>
    </row>
    <row r="1579" spans="1:20" x14ac:dyDescent="0.3">
      <c r="A1579" t="s">
        <v>3171</v>
      </c>
      <c r="B1579" t="s">
        <v>3172</v>
      </c>
      <c r="C1579" t="s">
        <v>116</v>
      </c>
      <c r="D1579" t="s">
        <v>23</v>
      </c>
      <c r="E1579" t="s">
        <v>34</v>
      </c>
      <c r="F1579">
        <v>976</v>
      </c>
      <c r="G1579">
        <v>20</v>
      </c>
      <c r="H1579">
        <v>781</v>
      </c>
      <c r="I1579">
        <v>3.5</v>
      </c>
      <c r="J1579">
        <v>42</v>
      </c>
      <c r="K1579">
        <v>1</v>
      </c>
      <c r="L1579">
        <v>781</v>
      </c>
      <c r="M1579" s="1">
        <v>45561</v>
      </c>
      <c r="N1579" t="s">
        <v>19</v>
      </c>
      <c r="O1579" t="str">
        <f t="shared" si="96"/>
        <v>Sep-2024</v>
      </c>
      <c r="P1579" s="21">
        <f t="shared" si="97"/>
        <v>2024</v>
      </c>
      <c r="Q1579">
        <f t="shared" si="98"/>
        <v>3</v>
      </c>
      <c r="T1579" t="str">
        <f t="shared" si="99"/>
        <v>Low Sales</v>
      </c>
    </row>
    <row r="1580" spans="1:20" x14ac:dyDescent="0.3">
      <c r="A1580" t="s">
        <v>3173</v>
      </c>
      <c r="B1580" t="s">
        <v>3174</v>
      </c>
      <c r="C1580" t="s">
        <v>88</v>
      </c>
      <c r="D1580" t="s">
        <v>53</v>
      </c>
      <c r="E1580" t="s">
        <v>34</v>
      </c>
      <c r="F1580">
        <v>1824</v>
      </c>
      <c r="G1580">
        <v>50</v>
      </c>
      <c r="H1580">
        <v>912</v>
      </c>
      <c r="I1580">
        <v>4.4000000000000004</v>
      </c>
      <c r="J1580">
        <v>43</v>
      </c>
      <c r="K1580">
        <v>1</v>
      </c>
      <c r="L1580">
        <v>912</v>
      </c>
      <c r="M1580" s="1">
        <v>45467</v>
      </c>
      <c r="N1580" t="s">
        <v>42</v>
      </c>
      <c r="O1580" t="str">
        <f t="shared" si="96"/>
        <v>Jun-2024</v>
      </c>
      <c r="P1580" s="21">
        <f t="shared" si="97"/>
        <v>2024</v>
      </c>
      <c r="Q1580">
        <f t="shared" si="98"/>
        <v>2</v>
      </c>
      <c r="T1580" t="str">
        <f t="shared" si="99"/>
        <v>Low Sales</v>
      </c>
    </row>
    <row r="1581" spans="1:20" x14ac:dyDescent="0.3">
      <c r="A1581" t="s">
        <v>3175</v>
      </c>
      <c r="B1581" t="s">
        <v>3176</v>
      </c>
      <c r="C1581" t="s">
        <v>32</v>
      </c>
      <c r="D1581" t="s">
        <v>53</v>
      </c>
      <c r="E1581" t="s">
        <v>74</v>
      </c>
      <c r="F1581">
        <v>1438</v>
      </c>
      <c r="G1581">
        <v>20</v>
      </c>
      <c r="H1581">
        <v>1150</v>
      </c>
      <c r="I1581">
        <v>3.8</v>
      </c>
      <c r="J1581">
        <v>75</v>
      </c>
      <c r="K1581">
        <v>2</v>
      </c>
      <c r="L1581">
        <v>2300</v>
      </c>
      <c r="M1581" s="1">
        <v>45460</v>
      </c>
      <c r="N1581" t="s">
        <v>29</v>
      </c>
      <c r="O1581" t="str">
        <f t="shared" si="96"/>
        <v>Jun-2024</v>
      </c>
      <c r="P1581" s="21">
        <f t="shared" si="97"/>
        <v>2024</v>
      </c>
      <c r="Q1581">
        <f t="shared" si="98"/>
        <v>2</v>
      </c>
      <c r="T1581" t="str">
        <f t="shared" si="99"/>
        <v>Low Sales</v>
      </c>
    </row>
    <row r="1582" spans="1:20" x14ac:dyDescent="0.3">
      <c r="A1582" t="s">
        <v>3177</v>
      </c>
      <c r="B1582" t="s">
        <v>3178</v>
      </c>
      <c r="C1582" t="s">
        <v>22</v>
      </c>
      <c r="D1582" t="s">
        <v>41</v>
      </c>
      <c r="E1582" t="s">
        <v>34</v>
      </c>
      <c r="F1582">
        <v>1543</v>
      </c>
      <c r="G1582">
        <v>30</v>
      </c>
      <c r="H1582">
        <v>1080</v>
      </c>
      <c r="I1582">
        <v>4.0999999999999996</v>
      </c>
      <c r="J1582">
        <v>69</v>
      </c>
      <c r="K1582">
        <v>2</v>
      </c>
      <c r="L1582">
        <v>2160</v>
      </c>
      <c r="M1582" s="1">
        <v>45977</v>
      </c>
      <c r="N1582" t="s">
        <v>49</v>
      </c>
      <c r="O1582" t="str">
        <f t="shared" si="96"/>
        <v>Nov-2025</v>
      </c>
      <c r="P1582" s="21">
        <f t="shared" si="97"/>
        <v>2025</v>
      </c>
      <c r="Q1582">
        <f t="shared" si="98"/>
        <v>3</v>
      </c>
      <c r="T1582" t="str">
        <f t="shared" si="99"/>
        <v>Low Sales</v>
      </c>
    </row>
    <row r="1583" spans="1:20" x14ac:dyDescent="0.3">
      <c r="A1583" t="s">
        <v>3179</v>
      </c>
      <c r="B1583" t="s">
        <v>3180</v>
      </c>
      <c r="C1583" t="s">
        <v>27</v>
      </c>
      <c r="D1583" t="s">
        <v>33</v>
      </c>
      <c r="E1583" t="s">
        <v>18</v>
      </c>
      <c r="F1583">
        <v>1569</v>
      </c>
      <c r="G1583">
        <v>15</v>
      </c>
      <c r="H1583">
        <v>1334</v>
      </c>
      <c r="I1583">
        <v>3.7</v>
      </c>
      <c r="J1583">
        <v>128</v>
      </c>
      <c r="K1583">
        <v>3</v>
      </c>
      <c r="L1583">
        <v>4002</v>
      </c>
      <c r="M1583" s="1">
        <v>45850</v>
      </c>
      <c r="N1583" t="s">
        <v>38</v>
      </c>
      <c r="O1583" t="str">
        <f t="shared" si="96"/>
        <v>Jul-2025</v>
      </c>
      <c r="P1583" s="21">
        <f t="shared" si="97"/>
        <v>2025</v>
      </c>
      <c r="Q1583">
        <f t="shared" si="98"/>
        <v>2</v>
      </c>
      <c r="T1583" t="str">
        <f t="shared" si="99"/>
        <v>Low Sales</v>
      </c>
    </row>
    <row r="1584" spans="1:20" x14ac:dyDescent="0.3">
      <c r="A1584" t="s">
        <v>3181</v>
      </c>
      <c r="B1584" t="s">
        <v>3182</v>
      </c>
      <c r="C1584" t="s">
        <v>45</v>
      </c>
      <c r="D1584" t="s">
        <v>109</v>
      </c>
      <c r="E1584" t="s">
        <v>161</v>
      </c>
      <c r="F1584">
        <v>1180</v>
      </c>
      <c r="G1584">
        <v>40</v>
      </c>
      <c r="H1584">
        <v>708</v>
      </c>
      <c r="I1584">
        <v>3.9</v>
      </c>
      <c r="J1584">
        <v>150</v>
      </c>
      <c r="K1584">
        <v>1</v>
      </c>
      <c r="L1584">
        <v>708</v>
      </c>
      <c r="M1584" s="1">
        <v>45697</v>
      </c>
      <c r="N1584" t="s">
        <v>38</v>
      </c>
      <c r="O1584" t="str">
        <f t="shared" si="96"/>
        <v>Feb-2025</v>
      </c>
      <c r="P1584" s="21">
        <f t="shared" si="97"/>
        <v>2025</v>
      </c>
      <c r="Q1584">
        <f t="shared" si="98"/>
        <v>1</v>
      </c>
      <c r="T1584" t="str">
        <f t="shared" si="99"/>
        <v>Low Sales</v>
      </c>
    </row>
    <row r="1585" spans="1:20" x14ac:dyDescent="0.3">
      <c r="A1585" t="s">
        <v>3183</v>
      </c>
      <c r="B1585" t="s">
        <v>3184</v>
      </c>
      <c r="C1585" t="s">
        <v>32</v>
      </c>
      <c r="D1585" t="s">
        <v>41</v>
      </c>
      <c r="E1585" t="s">
        <v>34</v>
      </c>
      <c r="F1585">
        <v>1556</v>
      </c>
      <c r="G1585">
        <v>70</v>
      </c>
      <c r="H1585">
        <v>467</v>
      </c>
      <c r="I1585">
        <v>4.3</v>
      </c>
      <c r="J1585">
        <v>120</v>
      </c>
      <c r="K1585">
        <v>1</v>
      </c>
      <c r="L1585">
        <v>467</v>
      </c>
      <c r="M1585" s="1">
        <v>45990</v>
      </c>
      <c r="N1585" t="s">
        <v>141</v>
      </c>
      <c r="O1585" t="str">
        <f t="shared" si="96"/>
        <v>Nov-2025</v>
      </c>
      <c r="P1585" s="21">
        <f t="shared" si="97"/>
        <v>2025</v>
      </c>
      <c r="Q1585">
        <f t="shared" si="98"/>
        <v>3</v>
      </c>
      <c r="T1585" t="str">
        <f t="shared" si="99"/>
        <v>Low Sales</v>
      </c>
    </row>
    <row r="1586" spans="1:20" x14ac:dyDescent="0.3">
      <c r="A1586" t="s">
        <v>3185</v>
      </c>
      <c r="B1586" t="s">
        <v>3186</v>
      </c>
      <c r="C1586" t="s">
        <v>27</v>
      </c>
      <c r="D1586" t="s">
        <v>23</v>
      </c>
      <c r="E1586" t="s">
        <v>34</v>
      </c>
      <c r="F1586">
        <v>4883</v>
      </c>
      <c r="G1586">
        <v>30</v>
      </c>
      <c r="H1586">
        <v>3418</v>
      </c>
      <c r="I1586">
        <v>4.3</v>
      </c>
      <c r="J1586">
        <v>57</v>
      </c>
      <c r="K1586">
        <v>3</v>
      </c>
      <c r="L1586">
        <v>10254</v>
      </c>
      <c r="M1586" s="1">
        <v>45368</v>
      </c>
      <c r="N1586" t="s">
        <v>61</v>
      </c>
      <c r="O1586" t="str">
        <f t="shared" si="96"/>
        <v>Mar-2024</v>
      </c>
      <c r="P1586" s="21">
        <f t="shared" si="97"/>
        <v>2024</v>
      </c>
      <c r="Q1586">
        <f t="shared" si="98"/>
        <v>1</v>
      </c>
      <c r="T1586" t="str">
        <f t="shared" si="99"/>
        <v>High Sales</v>
      </c>
    </row>
    <row r="1587" spans="1:20" x14ac:dyDescent="0.3">
      <c r="A1587" t="s">
        <v>3187</v>
      </c>
      <c r="B1587" t="s">
        <v>3188</v>
      </c>
      <c r="C1587" t="s">
        <v>27</v>
      </c>
      <c r="D1587" t="s">
        <v>46</v>
      </c>
      <c r="E1587" t="s">
        <v>18</v>
      </c>
      <c r="F1587">
        <v>5767</v>
      </c>
      <c r="G1587">
        <v>25</v>
      </c>
      <c r="H1587">
        <v>4325</v>
      </c>
      <c r="I1587">
        <v>3.6</v>
      </c>
      <c r="J1587">
        <v>126</v>
      </c>
      <c r="K1587">
        <v>1</v>
      </c>
      <c r="L1587">
        <v>4325</v>
      </c>
      <c r="M1587" s="1">
        <v>45851</v>
      </c>
      <c r="N1587" t="s">
        <v>49</v>
      </c>
      <c r="O1587" t="str">
        <f t="shared" si="96"/>
        <v>Jul-2025</v>
      </c>
      <c r="P1587" s="21">
        <f t="shared" si="97"/>
        <v>2025</v>
      </c>
      <c r="Q1587">
        <f t="shared" si="98"/>
        <v>2</v>
      </c>
      <c r="T1587" t="str">
        <f t="shared" si="99"/>
        <v>Low Sales</v>
      </c>
    </row>
    <row r="1588" spans="1:20" x14ac:dyDescent="0.3">
      <c r="A1588" t="s">
        <v>3189</v>
      </c>
      <c r="B1588" t="s">
        <v>3190</v>
      </c>
      <c r="C1588" t="s">
        <v>88</v>
      </c>
      <c r="D1588" t="s">
        <v>41</v>
      </c>
      <c r="E1588" t="s">
        <v>34</v>
      </c>
      <c r="F1588">
        <v>1662</v>
      </c>
      <c r="G1588">
        <v>40</v>
      </c>
      <c r="H1588">
        <v>997</v>
      </c>
      <c r="I1588">
        <v>4.0999999999999996</v>
      </c>
      <c r="J1588">
        <v>86</v>
      </c>
      <c r="K1588">
        <v>1</v>
      </c>
      <c r="L1588">
        <v>997</v>
      </c>
      <c r="M1588" s="1">
        <v>45989</v>
      </c>
      <c r="N1588" t="s">
        <v>49</v>
      </c>
      <c r="O1588" t="str">
        <f t="shared" si="96"/>
        <v>Nov-2025</v>
      </c>
      <c r="P1588" s="21">
        <f t="shared" si="97"/>
        <v>2025</v>
      </c>
      <c r="Q1588">
        <f t="shared" si="98"/>
        <v>3</v>
      </c>
      <c r="T1588" t="str">
        <f t="shared" si="99"/>
        <v>Low Sales</v>
      </c>
    </row>
    <row r="1589" spans="1:20" x14ac:dyDescent="0.3">
      <c r="A1589" t="s">
        <v>3191</v>
      </c>
      <c r="B1589" t="s">
        <v>3192</v>
      </c>
      <c r="C1589" t="s">
        <v>57</v>
      </c>
      <c r="D1589" t="s">
        <v>17</v>
      </c>
      <c r="E1589" t="s">
        <v>34</v>
      </c>
      <c r="F1589">
        <v>1177</v>
      </c>
      <c r="G1589">
        <v>20</v>
      </c>
      <c r="H1589">
        <v>942</v>
      </c>
      <c r="I1589">
        <v>3.7</v>
      </c>
      <c r="J1589">
        <v>303</v>
      </c>
      <c r="K1589">
        <v>1</v>
      </c>
      <c r="L1589">
        <v>942</v>
      </c>
      <c r="M1589" s="1">
        <v>45943</v>
      </c>
      <c r="N1589" t="s">
        <v>71</v>
      </c>
      <c r="O1589" t="str">
        <f t="shared" si="96"/>
        <v>Oct-2025</v>
      </c>
      <c r="P1589" s="21">
        <f t="shared" si="97"/>
        <v>2025</v>
      </c>
      <c r="Q1589">
        <f t="shared" si="98"/>
        <v>3</v>
      </c>
      <c r="T1589" t="str">
        <f t="shared" si="99"/>
        <v>Low Sales</v>
      </c>
    </row>
    <row r="1590" spans="1:20" x14ac:dyDescent="0.3">
      <c r="A1590" t="s">
        <v>3193</v>
      </c>
      <c r="B1590" t="s">
        <v>3194</v>
      </c>
      <c r="C1590" t="s">
        <v>27</v>
      </c>
      <c r="D1590" t="s">
        <v>53</v>
      </c>
      <c r="E1590" t="s">
        <v>18</v>
      </c>
      <c r="F1590">
        <v>4088</v>
      </c>
      <c r="G1590">
        <v>40</v>
      </c>
      <c r="H1590">
        <v>2453</v>
      </c>
      <c r="I1590">
        <v>4</v>
      </c>
      <c r="J1590">
        <v>122</v>
      </c>
      <c r="K1590">
        <v>1</v>
      </c>
      <c r="L1590">
        <v>2453</v>
      </c>
      <c r="M1590" s="1">
        <v>45706</v>
      </c>
      <c r="N1590" t="s">
        <v>64</v>
      </c>
      <c r="O1590" t="str">
        <f t="shared" si="96"/>
        <v>Feb-2025</v>
      </c>
      <c r="P1590" s="21">
        <f t="shared" si="97"/>
        <v>2025</v>
      </c>
      <c r="Q1590">
        <f t="shared" si="98"/>
        <v>1</v>
      </c>
      <c r="T1590" t="str">
        <f t="shared" si="99"/>
        <v>Low Sales</v>
      </c>
    </row>
    <row r="1591" spans="1:20" x14ac:dyDescent="0.3">
      <c r="A1591" t="s">
        <v>3195</v>
      </c>
      <c r="B1591" t="s">
        <v>3196</v>
      </c>
      <c r="C1591" t="s">
        <v>57</v>
      </c>
      <c r="D1591" t="s">
        <v>109</v>
      </c>
      <c r="E1591" t="s">
        <v>34</v>
      </c>
      <c r="F1591">
        <v>2704</v>
      </c>
      <c r="G1591">
        <v>10</v>
      </c>
      <c r="H1591">
        <v>2434</v>
      </c>
      <c r="I1591">
        <v>3.8</v>
      </c>
      <c r="J1591">
        <v>235</v>
      </c>
      <c r="K1591">
        <v>2</v>
      </c>
      <c r="L1591">
        <v>4868</v>
      </c>
      <c r="M1591" s="1">
        <v>45476</v>
      </c>
      <c r="N1591" t="s">
        <v>75</v>
      </c>
      <c r="O1591" t="str">
        <f t="shared" si="96"/>
        <v>Jul-2024</v>
      </c>
      <c r="P1591" s="21">
        <f t="shared" si="97"/>
        <v>2024</v>
      </c>
      <c r="Q1591">
        <f t="shared" si="98"/>
        <v>2</v>
      </c>
      <c r="T1591" t="str">
        <f t="shared" si="99"/>
        <v>Low Sales</v>
      </c>
    </row>
    <row r="1592" spans="1:20" x14ac:dyDescent="0.3">
      <c r="A1592" t="s">
        <v>3197</v>
      </c>
      <c r="B1592" t="s">
        <v>3198</v>
      </c>
      <c r="C1592" t="s">
        <v>116</v>
      </c>
      <c r="D1592" t="s">
        <v>23</v>
      </c>
      <c r="E1592" t="s">
        <v>34</v>
      </c>
      <c r="F1592">
        <v>3788</v>
      </c>
      <c r="G1592">
        <v>0</v>
      </c>
      <c r="H1592">
        <v>3788</v>
      </c>
      <c r="I1592">
        <v>5</v>
      </c>
      <c r="J1592">
        <v>246</v>
      </c>
      <c r="K1592">
        <v>1</v>
      </c>
      <c r="L1592">
        <v>3788</v>
      </c>
      <c r="M1592" s="1">
        <v>45750</v>
      </c>
      <c r="N1592" t="s">
        <v>29</v>
      </c>
      <c r="O1592" t="str">
        <f t="shared" si="96"/>
        <v>Apr-2025</v>
      </c>
      <c r="P1592" s="21">
        <f t="shared" si="97"/>
        <v>2025</v>
      </c>
      <c r="Q1592">
        <f t="shared" si="98"/>
        <v>1</v>
      </c>
      <c r="T1592" t="str">
        <f t="shared" si="99"/>
        <v>Low Sales</v>
      </c>
    </row>
    <row r="1593" spans="1:20" x14ac:dyDescent="0.3">
      <c r="A1593" t="s">
        <v>3199</v>
      </c>
      <c r="B1593" t="s">
        <v>3200</v>
      </c>
      <c r="C1593" t="s">
        <v>45</v>
      </c>
      <c r="D1593" t="s">
        <v>46</v>
      </c>
      <c r="E1593" t="s">
        <v>18</v>
      </c>
      <c r="F1593">
        <v>4344</v>
      </c>
      <c r="G1593">
        <v>10</v>
      </c>
      <c r="H1593">
        <v>3910</v>
      </c>
      <c r="I1593">
        <v>4.5</v>
      </c>
      <c r="J1593">
        <v>333</v>
      </c>
      <c r="K1593">
        <v>1</v>
      </c>
      <c r="L1593">
        <v>3910</v>
      </c>
      <c r="M1593" s="1">
        <v>45873</v>
      </c>
      <c r="N1593" t="s">
        <v>189</v>
      </c>
      <c r="O1593" t="str">
        <f t="shared" si="96"/>
        <v>Aug-2025</v>
      </c>
      <c r="P1593" s="21">
        <f t="shared" si="97"/>
        <v>2025</v>
      </c>
      <c r="Q1593">
        <f t="shared" si="98"/>
        <v>2</v>
      </c>
      <c r="T1593" t="str">
        <f t="shared" si="99"/>
        <v>Low Sales</v>
      </c>
    </row>
    <row r="1594" spans="1:20" x14ac:dyDescent="0.3">
      <c r="A1594" t="s">
        <v>3201</v>
      </c>
      <c r="B1594" t="s">
        <v>3202</v>
      </c>
      <c r="C1594" t="s">
        <v>37</v>
      </c>
      <c r="D1594" t="s">
        <v>28</v>
      </c>
      <c r="E1594" t="s">
        <v>34</v>
      </c>
      <c r="F1594">
        <v>5414</v>
      </c>
      <c r="G1594">
        <v>25</v>
      </c>
      <c r="H1594">
        <v>4060</v>
      </c>
      <c r="I1594">
        <v>4.3</v>
      </c>
      <c r="J1594">
        <v>308</v>
      </c>
      <c r="K1594">
        <v>1</v>
      </c>
      <c r="L1594">
        <v>4060</v>
      </c>
      <c r="M1594" s="1">
        <v>45851</v>
      </c>
      <c r="N1594" t="s">
        <v>61</v>
      </c>
      <c r="O1594" t="str">
        <f t="shared" si="96"/>
        <v>Jul-2025</v>
      </c>
      <c r="P1594" s="21">
        <f t="shared" si="97"/>
        <v>2025</v>
      </c>
      <c r="Q1594">
        <f t="shared" si="98"/>
        <v>2</v>
      </c>
      <c r="T1594" t="str">
        <f t="shared" si="99"/>
        <v>Low Sales</v>
      </c>
    </row>
    <row r="1595" spans="1:20" x14ac:dyDescent="0.3">
      <c r="A1595" t="s">
        <v>3203</v>
      </c>
      <c r="B1595" t="s">
        <v>3204</v>
      </c>
      <c r="C1595" t="s">
        <v>22</v>
      </c>
      <c r="D1595" t="s">
        <v>33</v>
      </c>
      <c r="E1595" t="s">
        <v>18</v>
      </c>
      <c r="F1595">
        <v>3921</v>
      </c>
      <c r="G1595">
        <v>30</v>
      </c>
      <c r="H1595">
        <v>2745</v>
      </c>
      <c r="I1595">
        <v>3.1</v>
      </c>
      <c r="J1595">
        <v>696</v>
      </c>
      <c r="K1595">
        <v>1</v>
      </c>
      <c r="L1595">
        <v>2745</v>
      </c>
      <c r="M1595" s="1">
        <v>45847</v>
      </c>
      <c r="N1595" t="s">
        <v>71</v>
      </c>
      <c r="O1595" t="str">
        <f t="shared" si="96"/>
        <v>Jul-2025</v>
      </c>
      <c r="P1595" s="21">
        <f t="shared" si="97"/>
        <v>2025</v>
      </c>
      <c r="Q1595">
        <f t="shared" si="98"/>
        <v>2</v>
      </c>
      <c r="T1595" t="str">
        <f t="shared" si="99"/>
        <v>Low Sales</v>
      </c>
    </row>
    <row r="1596" spans="1:20" x14ac:dyDescent="0.3">
      <c r="A1596" t="s">
        <v>3205</v>
      </c>
      <c r="B1596" t="s">
        <v>3206</v>
      </c>
      <c r="C1596" t="s">
        <v>116</v>
      </c>
      <c r="D1596" t="s">
        <v>28</v>
      </c>
      <c r="E1596" t="s">
        <v>34</v>
      </c>
      <c r="F1596">
        <v>7921</v>
      </c>
      <c r="G1596">
        <v>30</v>
      </c>
      <c r="H1596">
        <v>5545</v>
      </c>
      <c r="I1596">
        <v>4</v>
      </c>
      <c r="J1596">
        <v>64</v>
      </c>
      <c r="K1596">
        <v>1</v>
      </c>
      <c r="L1596">
        <v>5545</v>
      </c>
      <c r="M1596" s="1">
        <v>45359</v>
      </c>
      <c r="N1596" t="s">
        <v>19</v>
      </c>
      <c r="O1596" t="str">
        <f t="shared" si="96"/>
        <v>Mar-2024</v>
      </c>
      <c r="P1596" s="21">
        <f t="shared" si="97"/>
        <v>2024</v>
      </c>
      <c r="Q1596">
        <f t="shared" si="98"/>
        <v>1</v>
      </c>
      <c r="T1596" t="str">
        <f t="shared" si="99"/>
        <v>High Sales</v>
      </c>
    </row>
    <row r="1597" spans="1:20" x14ac:dyDescent="0.3">
      <c r="A1597" t="s">
        <v>3207</v>
      </c>
      <c r="B1597" t="s">
        <v>3208</v>
      </c>
      <c r="C1597" t="s">
        <v>27</v>
      </c>
      <c r="D1597" t="s">
        <v>53</v>
      </c>
      <c r="E1597" t="s">
        <v>34</v>
      </c>
      <c r="F1597">
        <v>1540</v>
      </c>
      <c r="G1597">
        <v>20</v>
      </c>
      <c r="H1597">
        <v>1232</v>
      </c>
      <c r="I1597">
        <v>4.5</v>
      </c>
      <c r="J1597">
        <v>111</v>
      </c>
      <c r="K1597">
        <v>1</v>
      </c>
      <c r="L1597">
        <v>1232</v>
      </c>
      <c r="M1597" s="1">
        <v>45849</v>
      </c>
      <c r="N1597" t="s">
        <v>189</v>
      </c>
      <c r="O1597" t="str">
        <f t="shared" si="96"/>
        <v>Jul-2025</v>
      </c>
      <c r="P1597" s="21">
        <f t="shared" si="97"/>
        <v>2025</v>
      </c>
      <c r="Q1597">
        <f t="shared" si="98"/>
        <v>2</v>
      </c>
      <c r="T1597" t="str">
        <f t="shared" si="99"/>
        <v>Low Sales</v>
      </c>
    </row>
    <row r="1598" spans="1:20" x14ac:dyDescent="0.3">
      <c r="A1598" t="s">
        <v>3209</v>
      </c>
      <c r="B1598" t="s">
        <v>3210</v>
      </c>
      <c r="C1598" t="s">
        <v>27</v>
      </c>
      <c r="D1598" t="s">
        <v>17</v>
      </c>
      <c r="E1598" t="s">
        <v>18</v>
      </c>
      <c r="F1598">
        <v>4692</v>
      </c>
      <c r="G1598">
        <v>15</v>
      </c>
      <c r="H1598">
        <v>3988</v>
      </c>
      <c r="I1598">
        <v>4.0999999999999996</v>
      </c>
      <c r="J1598">
        <v>148</v>
      </c>
      <c r="K1598">
        <v>1</v>
      </c>
      <c r="L1598">
        <v>3988</v>
      </c>
      <c r="M1598" s="1">
        <v>45920</v>
      </c>
      <c r="N1598" t="s">
        <v>19</v>
      </c>
      <c r="O1598" t="str">
        <f t="shared" si="96"/>
        <v>Sep-2025</v>
      </c>
      <c r="P1598" s="21">
        <f t="shared" si="97"/>
        <v>2025</v>
      </c>
      <c r="Q1598">
        <f t="shared" si="98"/>
        <v>3</v>
      </c>
      <c r="T1598" t="str">
        <f t="shared" si="99"/>
        <v>Low Sales</v>
      </c>
    </row>
    <row r="1599" spans="1:20" x14ac:dyDescent="0.3">
      <c r="A1599" t="s">
        <v>3211</v>
      </c>
      <c r="B1599" t="s">
        <v>3212</v>
      </c>
      <c r="C1599" t="s">
        <v>45</v>
      </c>
      <c r="D1599" t="s">
        <v>53</v>
      </c>
      <c r="E1599" t="s">
        <v>34</v>
      </c>
      <c r="F1599">
        <v>5229</v>
      </c>
      <c r="G1599">
        <v>10</v>
      </c>
      <c r="H1599">
        <v>4706</v>
      </c>
      <c r="I1599">
        <v>5</v>
      </c>
      <c r="J1599">
        <v>312</v>
      </c>
      <c r="K1599">
        <v>1</v>
      </c>
      <c r="L1599">
        <v>4706</v>
      </c>
      <c r="M1599" s="1">
        <v>45738</v>
      </c>
      <c r="N1599" t="s">
        <v>64</v>
      </c>
      <c r="O1599" t="str">
        <f t="shared" si="96"/>
        <v>Mar-2025</v>
      </c>
      <c r="P1599" s="21">
        <f t="shared" si="97"/>
        <v>2025</v>
      </c>
      <c r="Q1599">
        <f t="shared" si="98"/>
        <v>1</v>
      </c>
      <c r="T1599" t="str">
        <f t="shared" si="99"/>
        <v>Low Sales</v>
      </c>
    </row>
    <row r="1600" spans="1:20" x14ac:dyDescent="0.3">
      <c r="A1600" t="s">
        <v>3213</v>
      </c>
      <c r="B1600" t="s">
        <v>3214</v>
      </c>
      <c r="C1600" t="s">
        <v>116</v>
      </c>
      <c r="D1600" t="s">
        <v>33</v>
      </c>
      <c r="E1600" t="s">
        <v>18</v>
      </c>
      <c r="F1600">
        <v>2813</v>
      </c>
      <c r="G1600">
        <v>70</v>
      </c>
      <c r="H1600">
        <v>844</v>
      </c>
      <c r="I1600">
        <v>4.5999999999999996</v>
      </c>
      <c r="J1600">
        <v>80</v>
      </c>
      <c r="K1600">
        <v>2</v>
      </c>
      <c r="L1600">
        <v>1688</v>
      </c>
      <c r="M1600" s="1">
        <v>45836</v>
      </c>
      <c r="N1600" t="s">
        <v>49</v>
      </c>
      <c r="O1600" t="str">
        <f t="shared" si="96"/>
        <v>Jun-2025</v>
      </c>
      <c r="P1600" s="21">
        <f t="shared" si="97"/>
        <v>2025</v>
      </c>
      <c r="Q1600">
        <f t="shared" si="98"/>
        <v>2</v>
      </c>
      <c r="T1600" t="str">
        <f t="shared" si="99"/>
        <v>Low Sales</v>
      </c>
    </row>
    <row r="1601" spans="1:20" x14ac:dyDescent="0.3">
      <c r="A1601" t="s">
        <v>3215</v>
      </c>
      <c r="B1601" t="s">
        <v>3216</v>
      </c>
      <c r="C1601" t="s">
        <v>52</v>
      </c>
      <c r="D1601" t="s">
        <v>46</v>
      </c>
      <c r="E1601" t="s">
        <v>34</v>
      </c>
      <c r="F1601">
        <v>7530</v>
      </c>
      <c r="G1601">
        <v>10</v>
      </c>
      <c r="H1601">
        <v>6777</v>
      </c>
      <c r="I1601">
        <v>3.9</v>
      </c>
      <c r="J1601">
        <v>76</v>
      </c>
      <c r="K1601">
        <v>3</v>
      </c>
      <c r="L1601">
        <v>20331</v>
      </c>
      <c r="M1601" s="1">
        <v>45971</v>
      </c>
      <c r="N1601" t="s">
        <v>102</v>
      </c>
      <c r="O1601" t="str">
        <f t="shared" si="96"/>
        <v>Nov-2025</v>
      </c>
      <c r="P1601" s="21">
        <f t="shared" si="97"/>
        <v>2025</v>
      </c>
      <c r="Q1601">
        <f t="shared" si="98"/>
        <v>3</v>
      </c>
      <c r="T1601" t="str">
        <f t="shared" si="99"/>
        <v>High Sales</v>
      </c>
    </row>
    <row r="1602" spans="1:20" x14ac:dyDescent="0.3">
      <c r="A1602" t="s">
        <v>3217</v>
      </c>
      <c r="B1602" t="s">
        <v>3218</v>
      </c>
      <c r="C1602" t="s">
        <v>45</v>
      </c>
      <c r="D1602" t="s">
        <v>33</v>
      </c>
      <c r="E1602" t="s">
        <v>34</v>
      </c>
      <c r="F1602">
        <v>3121</v>
      </c>
      <c r="G1602">
        <v>0</v>
      </c>
      <c r="H1602">
        <v>3121</v>
      </c>
      <c r="I1602">
        <v>4.9000000000000004</v>
      </c>
      <c r="J1602">
        <v>63</v>
      </c>
      <c r="K1602">
        <v>1</v>
      </c>
      <c r="L1602">
        <v>3121</v>
      </c>
      <c r="M1602" s="1">
        <v>45578</v>
      </c>
      <c r="N1602" t="s">
        <v>24</v>
      </c>
      <c r="O1602" t="str">
        <f t="shared" si="96"/>
        <v>Oct-2024</v>
      </c>
      <c r="P1602" s="21">
        <f t="shared" si="97"/>
        <v>2024</v>
      </c>
      <c r="Q1602">
        <f t="shared" si="98"/>
        <v>3</v>
      </c>
      <c r="T1602" t="str">
        <f t="shared" si="99"/>
        <v>Low Sales</v>
      </c>
    </row>
    <row r="1603" spans="1:20" x14ac:dyDescent="0.3">
      <c r="A1603" t="s">
        <v>3219</v>
      </c>
      <c r="B1603" t="s">
        <v>3220</v>
      </c>
      <c r="C1603" t="s">
        <v>57</v>
      </c>
      <c r="D1603" t="s">
        <v>28</v>
      </c>
      <c r="E1603" t="s">
        <v>34</v>
      </c>
      <c r="F1603">
        <v>2485</v>
      </c>
      <c r="G1603">
        <v>50</v>
      </c>
      <c r="H1603">
        <v>1242</v>
      </c>
      <c r="I1603">
        <v>4</v>
      </c>
      <c r="J1603">
        <v>57</v>
      </c>
      <c r="K1603">
        <v>1</v>
      </c>
      <c r="L1603">
        <v>1242</v>
      </c>
      <c r="M1603" s="1">
        <v>45695</v>
      </c>
      <c r="N1603" t="s">
        <v>42</v>
      </c>
      <c r="O1603" t="str">
        <f t="shared" ref="O1603:O1666" si="100">TEXT(M1603,"MMM-YYYY")</f>
        <v>Feb-2025</v>
      </c>
      <c r="P1603" s="21">
        <f t="shared" ref="P1603:P1666" si="101">YEAR(M1603)</f>
        <v>2025</v>
      </c>
      <c r="Q1603">
        <f t="shared" ref="Q1603:Q1666" si="102">CHOOSE(MONTH(M1603),1,1,1,1,2,2,2,2,3,3,3,3,4,4,4,4)</f>
        <v>1</v>
      </c>
      <c r="T1603" t="str">
        <f t="shared" ref="T1603:T1666" si="103">IF(L1603&gt;5000,"High Sales","Low Sales")</f>
        <v>Low Sales</v>
      </c>
    </row>
    <row r="1604" spans="1:20" x14ac:dyDescent="0.3">
      <c r="A1604" t="s">
        <v>3221</v>
      </c>
      <c r="B1604" t="s">
        <v>3222</v>
      </c>
      <c r="C1604" t="s">
        <v>45</v>
      </c>
      <c r="D1604" t="s">
        <v>28</v>
      </c>
      <c r="E1604" t="s">
        <v>34</v>
      </c>
      <c r="F1604">
        <v>6218</v>
      </c>
      <c r="G1604">
        <v>15</v>
      </c>
      <c r="H1604">
        <v>5285</v>
      </c>
      <c r="I1604">
        <v>5</v>
      </c>
      <c r="J1604">
        <v>108</v>
      </c>
      <c r="K1604">
        <v>1</v>
      </c>
      <c r="L1604">
        <v>5285</v>
      </c>
      <c r="M1604" s="1">
        <v>45881</v>
      </c>
      <c r="N1604" t="s">
        <v>141</v>
      </c>
      <c r="O1604" t="str">
        <f t="shared" si="100"/>
        <v>Aug-2025</v>
      </c>
      <c r="P1604" s="21">
        <f t="shared" si="101"/>
        <v>2025</v>
      </c>
      <c r="Q1604">
        <f t="shared" si="102"/>
        <v>2</v>
      </c>
      <c r="T1604" t="str">
        <f t="shared" si="103"/>
        <v>High Sales</v>
      </c>
    </row>
    <row r="1605" spans="1:20" x14ac:dyDescent="0.3">
      <c r="A1605" t="s">
        <v>3223</v>
      </c>
      <c r="B1605" t="s">
        <v>3224</v>
      </c>
      <c r="C1605" t="s">
        <v>88</v>
      </c>
      <c r="D1605" t="s">
        <v>23</v>
      </c>
      <c r="E1605" t="s">
        <v>34</v>
      </c>
      <c r="F1605">
        <v>4927</v>
      </c>
      <c r="G1605">
        <v>15</v>
      </c>
      <c r="H1605">
        <v>4188</v>
      </c>
      <c r="I1605">
        <v>4.9000000000000004</v>
      </c>
      <c r="J1605">
        <v>160</v>
      </c>
      <c r="K1605">
        <v>1</v>
      </c>
      <c r="L1605">
        <v>4188</v>
      </c>
      <c r="M1605" s="1">
        <v>45627</v>
      </c>
      <c r="N1605" t="s">
        <v>85</v>
      </c>
      <c r="O1605" t="str">
        <f t="shared" si="100"/>
        <v>Dec-2024</v>
      </c>
      <c r="P1605" s="21">
        <f t="shared" si="101"/>
        <v>2024</v>
      </c>
      <c r="Q1605">
        <f t="shared" si="102"/>
        <v>3</v>
      </c>
      <c r="T1605" t="str">
        <f t="shared" si="103"/>
        <v>Low Sales</v>
      </c>
    </row>
    <row r="1606" spans="1:20" x14ac:dyDescent="0.3">
      <c r="A1606" t="s">
        <v>3225</v>
      </c>
      <c r="B1606" t="s">
        <v>3226</v>
      </c>
      <c r="C1606" t="s">
        <v>27</v>
      </c>
      <c r="D1606" t="s">
        <v>46</v>
      </c>
      <c r="E1606" t="s">
        <v>34</v>
      </c>
      <c r="F1606">
        <v>4237</v>
      </c>
      <c r="G1606">
        <v>60</v>
      </c>
      <c r="H1606">
        <v>1695</v>
      </c>
      <c r="I1606">
        <v>4.2</v>
      </c>
      <c r="J1606">
        <v>79</v>
      </c>
      <c r="K1606">
        <v>1</v>
      </c>
      <c r="L1606">
        <v>1695</v>
      </c>
      <c r="M1606" s="1">
        <v>45895</v>
      </c>
      <c r="N1606" t="s">
        <v>75</v>
      </c>
      <c r="O1606" t="str">
        <f t="shared" si="100"/>
        <v>Aug-2025</v>
      </c>
      <c r="P1606" s="21">
        <f t="shared" si="101"/>
        <v>2025</v>
      </c>
      <c r="Q1606">
        <f t="shared" si="102"/>
        <v>2</v>
      </c>
      <c r="T1606" t="str">
        <f t="shared" si="103"/>
        <v>Low Sales</v>
      </c>
    </row>
    <row r="1607" spans="1:20" x14ac:dyDescent="0.3">
      <c r="A1607" t="s">
        <v>3227</v>
      </c>
      <c r="B1607" t="s">
        <v>3228</v>
      </c>
      <c r="C1607" t="s">
        <v>37</v>
      </c>
      <c r="D1607" t="s">
        <v>33</v>
      </c>
      <c r="E1607" t="s">
        <v>18</v>
      </c>
      <c r="F1607">
        <v>2046</v>
      </c>
      <c r="G1607">
        <v>40</v>
      </c>
      <c r="H1607">
        <v>1228</v>
      </c>
      <c r="I1607">
        <v>3.3</v>
      </c>
      <c r="J1607">
        <v>194</v>
      </c>
      <c r="K1607">
        <v>1</v>
      </c>
      <c r="L1607">
        <v>1228</v>
      </c>
      <c r="M1607" s="1">
        <v>46019</v>
      </c>
      <c r="N1607" t="s">
        <v>189</v>
      </c>
      <c r="O1607" t="str">
        <f t="shared" si="100"/>
        <v>Dec-2025</v>
      </c>
      <c r="P1607" s="21">
        <f t="shared" si="101"/>
        <v>2025</v>
      </c>
      <c r="Q1607">
        <f t="shared" si="102"/>
        <v>3</v>
      </c>
      <c r="T1607" t="str">
        <f t="shared" si="103"/>
        <v>Low Sales</v>
      </c>
    </row>
    <row r="1608" spans="1:20" x14ac:dyDescent="0.3">
      <c r="A1608" t="s">
        <v>3229</v>
      </c>
      <c r="B1608" t="s">
        <v>3230</v>
      </c>
      <c r="C1608" t="s">
        <v>22</v>
      </c>
      <c r="D1608" t="s">
        <v>53</v>
      </c>
      <c r="E1608" t="s">
        <v>74</v>
      </c>
      <c r="F1608">
        <v>3531</v>
      </c>
      <c r="G1608">
        <v>60</v>
      </c>
      <c r="H1608">
        <v>1412</v>
      </c>
      <c r="I1608">
        <v>4.2</v>
      </c>
      <c r="J1608">
        <v>65</v>
      </c>
      <c r="K1608">
        <v>1</v>
      </c>
      <c r="L1608">
        <v>1412</v>
      </c>
      <c r="M1608" s="1">
        <v>45916</v>
      </c>
      <c r="N1608" t="s">
        <v>49</v>
      </c>
      <c r="O1608" t="str">
        <f t="shared" si="100"/>
        <v>Sep-2025</v>
      </c>
      <c r="P1608" s="21">
        <f t="shared" si="101"/>
        <v>2025</v>
      </c>
      <c r="Q1608">
        <f t="shared" si="102"/>
        <v>3</v>
      </c>
      <c r="T1608" t="str">
        <f t="shared" si="103"/>
        <v>Low Sales</v>
      </c>
    </row>
    <row r="1609" spans="1:20" x14ac:dyDescent="0.3">
      <c r="A1609" t="s">
        <v>3231</v>
      </c>
      <c r="B1609" t="s">
        <v>3232</v>
      </c>
      <c r="C1609" t="s">
        <v>16</v>
      </c>
      <c r="D1609" t="s">
        <v>17</v>
      </c>
      <c r="E1609" t="s">
        <v>18</v>
      </c>
      <c r="F1609">
        <v>3096</v>
      </c>
      <c r="G1609">
        <v>20</v>
      </c>
      <c r="H1609">
        <v>2477</v>
      </c>
      <c r="I1609">
        <v>3.6</v>
      </c>
      <c r="J1609">
        <v>87</v>
      </c>
      <c r="K1609">
        <v>1</v>
      </c>
      <c r="L1609">
        <v>2477</v>
      </c>
      <c r="M1609" s="1">
        <v>45983</v>
      </c>
      <c r="N1609" t="s">
        <v>64</v>
      </c>
      <c r="O1609" t="str">
        <f t="shared" si="100"/>
        <v>Nov-2025</v>
      </c>
      <c r="P1609" s="21">
        <f t="shared" si="101"/>
        <v>2025</v>
      </c>
      <c r="Q1609">
        <f t="shared" si="102"/>
        <v>3</v>
      </c>
      <c r="T1609" t="str">
        <f t="shared" si="103"/>
        <v>Low Sales</v>
      </c>
    </row>
    <row r="1610" spans="1:20" x14ac:dyDescent="0.3">
      <c r="A1610" t="s">
        <v>3233</v>
      </c>
      <c r="B1610" t="s">
        <v>3234</v>
      </c>
      <c r="C1610" t="s">
        <v>27</v>
      </c>
      <c r="D1610" t="s">
        <v>53</v>
      </c>
      <c r="E1610" t="s">
        <v>18</v>
      </c>
      <c r="F1610">
        <v>2421</v>
      </c>
      <c r="G1610">
        <v>25</v>
      </c>
      <c r="H1610">
        <v>1816</v>
      </c>
      <c r="I1610">
        <v>3.8</v>
      </c>
      <c r="J1610">
        <v>307</v>
      </c>
      <c r="K1610">
        <v>1</v>
      </c>
      <c r="L1610">
        <v>1816</v>
      </c>
      <c r="M1610" s="1">
        <v>45533</v>
      </c>
      <c r="N1610" t="s">
        <v>141</v>
      </c>
      <c r="O1610" t="str">
        <f t="shared" si="100"/>
        <v>Aug-2024</v>
      </c>
      <c r="P1610" s="21">
        <f t="shared" si="101"/>
        <v>2024</v>
      </c>
      <c r="Q1610">
        <f t="shared" si="102"/>
        <v>2</v>
      </c>
      <c r="T1610" t="str">
        <f t="shared" si="103"/>
        <v>Low Sales</v>
      </c>
    </row>
    <row r="1611" spans="1:20" x14ac:dyDescent="0.3">
      <c r="A1611" t="s">
        <v>3235</v>
      </c>
      <c r="B1611" t="s">
        <v>3236</v>
      </c>
      <c r="C1611" t="s">
        <v>57</v>
      </c>
      <c r="D1611" t="s">
        <v>17</v>
      </c>
      <c r="E1611" t="s">
        <v>34</v>
      </c>
      <c r="F1611">
        <v>3509</v>
      </c>
      <c r="G1611">
        <v>10</v>
      </c>
      <c r="H1611">
        <v>3158</v>
      </c>
      <c r="I1611">
        <v>3.8</v>
      </c>
      <c r="J1611">
        <v>68</v>
      </c>
      <c r="K1611">
        <v>1</v>
      </c>
      <c r="L1611">
        <v>3158</v>
      </c>
      <c r="M1611" s="1">
        <v>45626</v>
      </c>
      <c r="N1611" t="s">
        <v>49</v>
      </c>
      <c r="O1611" t="str">
        <f t="shared" si="100"/>
        <v>Nov-2024</v>
      </c>
      <c r="P1611" s="21">
        <f t="shared" si="101"/>
        <v>2024</v>
      </c>
      <c r="Q1611">
        <f t="shared" si="102"/>
        <v>3</v>
      </c>
      <c r="T1611" t="str">
        <f t="shared" si="103"/>
        <v>Low Sales</v>
      </c>
    </row>
    <row r="1612" spans="1:20" x14ac:dyDescent="0.3">
      <c r="A1612" t="s">
        <v>3237</v>
      </c>
      <c r="B1612" t="s">
        <v>3238</v>
      </c>
      <c r="C1612" t="s">
        <v>88</v>
      </c>
      <c r="D1612" t="s">
        <v>46</v>
      </c>
      <c r="E1612" t="s">
        <v>161</v>
      </c>
      <c r="F1612">
        <v>6003</v>
      </c>
      <c r="G1612">
        <v>40</v>
      </c>
      <c r="H1612">
        <v>3602</v>
      </c>
      <c r="I1612">
        <v>3.5</v>
      </c>
      <c r="J1612">
        <v>100</v>
      </c>
      <c r="K1612">
        <v>2</v>
      </c>
      <c r="L1612">
        <v>7204</v>
      </c>
      <c r="M1612" s="1">
        <v>45829</v>
      </c>
      <c r="N1612" t="s">
        <v>29</v>
      </c>
      <c r="O1612" t="str">
        <f t="shared" si="100"/>
        <v>Jun-2025</v>
      </c>
      <c r="P1612" s="21">
        <f t="shared" si="101"/>
        <v>2025</v>
      </c>
      <c r="Q1612">
        <f t="shared" si="102"/>
        <v>2</v>
      </c>
      <c r="T1612" t="str">
        <f t="shared" si="103"/>
        <v>High Sales</v>
      </c>
    </row>
    <row r="1613" spans="1:20" x14ac:dyDescent="0.3">
      <c r="A1613" t="s">
        <v>3239</v>
      </c>
      <c r="B1613" t="s">
        <v>3240</v>
      </c>
      <c r="C1613" t="s">
        <v>27</v>
      </c>
      <c r="D1613" t="s">
        <v>33</v>
      </c>
      <c r="E1613" t="s">
        <v>18</v>
      </c>
      <c r="F1613">
        <v>3332</v>
      </c>
      <c r="G1613">
        <v>15</v>
      </c>
      <c r="H1613">
        <v>2832</v>
      </c>
      <c r="I1613">
        <v>4.2</v>
      </c>
      <c r="J1613">
        <v>248</v>
      </c>
      <c r="K1613">
        <v>1</v>
      </c>
      <c r="L1613">
        <v>2832</v>
      </c>
      <c r="M1613" s="1">
        <v>45950</v>
      </c>
      <c r="N1613" t="s">
        <v>29</v>
      </c>
      <c r="O1613" t="str">
        <f t="shared" si="100"/>
        <v>Oct-2025</v>
      </c>
      <c r="P1613" s="21">
        <f t="shared" si="101"/>
        <v>2025</v>
      </c>
      <c r="Q1613">
        <f t="shared" si="102"/>
        <v>3</v>
      </c>
      <c r="T1613" t="str">
        <f t="shared" si="103"/>
        <v>Low Sales</v>
      </c>
    </row>
    <row r="1614" spans="1:20" x14ac:dyDescent="0.3">
      <c r="A1614" t="s">
        <v>3241</v>
      </c>
      <c r="B1614" t="s">
        <v>3242</v>
      </c>
      <c r="C1614" t="s">
        <v>22</v>
      </c>
      <c r="D1614" t="s">
        <v>33</v>
      </c>
      <c r="E1614" t="s">
        <v>18</v>
      </c>
      <c r="F1614">
        <v>3192</v>
      </c>
      <c r="G1614">
        <v>20</v>
      </c>
      <c r="H1614">
        <v>2554</v>
      </c>
      <c r="I1614">
        <v>3.7</v>
      </c>
      <c r="J1614">
        <v>155</v>
      </c>
      <c r="K1614">
        <v>4</v>
      </c>
      <c r="L1614">
        <v>10216</v>
      </c>
      <c r="M1614" s="1">
        <v>45416</v>
      </c>
      <c r="N1614" t="s">
        <v>54</v>
      </c>
      <c r="O1614" t="str">
        <f t="shared" si="100"/>
        <v>May-2024</v>
      </c>
      <c r="P1614" s="21">
        <f t="shared" si="101"/>
        <v>2024</v>
      </c>
      <c r="Q1614">
        <f t="shared" si="102"/>
        <v>2</v>
      </c>
      <c r="T1614" t="str">
        <f t="shared" si="103"/>
        <v>High Sales</v>
      </c>
    </row>
    <row r="1615" spans="1:20" x14ac:dyDescent="0.3">
      <c r="A1615" t="s">
        <v>3243</v>
      </c>
      <c r="B1615" t="s">
        <v>3244</v>
      </c>
      <c r="C1615" t="s">
        <v>37</v>
      </c>
      <c r="D1615" t="s">
        <v>109</v>
      </c>
      <c r="E1615" t="s">
        <v>161</v>
      </c>
      <c r="F1615">
        <v>1234</v>
      </c>
      <c r="G1615">
        <v>30</v>
      </c>
      <c r="H1615">
        <v>864</v>
      </c>
      <c r="I1615">
        <v>4</v>
      </c>
      <c r="J1615">
        <v>279</v>
      </c>
      <c r="K1615">
        <v>1</v>
      </c>
      <c r="L1615">
        <v>864</v>
      </c>
      <c r="M1615" s="1">
        <v>45424</v>
      </c>
      <c r="N1615" t="s">
        <v>75</v>
      </c>
      <c r="O1615" t="str">
        <f t="shared" si="100"/>
        <v>May-2024</v>
      </c>
      <c r="P1615" s="21">
        <f t="shared" si="101"/>
        <v>2024</v>
      </c>
      <c r="Q1615">
        <f t="shared" si="102"/>
        <v>2</v>
      </c>
      <c r="T1615" t="str">
        <f t="shared" si="103"/>
        <v>Low Sales</v>
      </c>
    </row>
    <row r="1616" spans="1:20" x14ac:dyDescent="0.3">
      <c r="A1616" t="s">
        <v>3245</v>
      </c>
      <c r="B1616" t="s">
        <v>3246</v>
      </c>
      <c r="C1616" t="s">
        <v>52</v>
      </c>
      <c r="D1616" t="s">
        <v>46</v>
      </c>
      <c r="E1616" t="s">
        <v>34</v>
      </c>
      <c r="F1616">
        <v>6911</v>
      </c>
      <c r="G1616">
        <v>25</v>
      </c>
      <c r="H1616">
        <v>5183</v>
      </c>
      <c r="I1616">
        <v>3.8</v>
      </c>
      <c r="J1616">
        <v>216</v>
      </c>
      <c r="K1616">
        <v>1</v>
      </c>
      <c r="L1616">
        <v>5183</v>
      </c>
      <c r="M1616" s="1">
        <v>45351</v>
      </c>
      <c r="N1616" t="s">
        <v>49</v>
      </c>
      <c r="O1616" t="str">
        <f t="shared" si="100"/>
        <v>Feb-2024</v>
      </c>
      <c r="P1616" s="21">
        <f t="shared" si="101"/>
        <v>2024</v>
      </c>
      <c r="Q1616">
        <f t="shared" si="102"/>
        <v>1</v>
      </c>
      <c r="T1616" t="str">
        <f t="shared" si="103"/>
        <v>High Sales</v>
      </c>
    </row>
    <row r="1617" spans="1:20" x14ac:dyDescent="0.3">
      <c r="A1617" t="s">
        <v>3247</v>
      </c>
      <c r="B1617" t="s">
        <v>3248</v>
      </c>
      <c r="C1617" t="s">
        <v>27</v>
      </c>
      <c r="D1617" t="s">
        <v>53</v>
      </c>
      <c r="E1617" t="s">
        <v>34</v>
      </c>
      <c r="F1617">
        <v>2162</v>
      </c>
      <c r="G1617">
        <v>10</v>
      </c>
      <c r="H1617">
        <v>1946</v>
      </c>
      <c r="I1617">
        <v>4.3</v>
      </c>
      <c r="J1617">
        <v>82</v>
      </c>
      <c r="K1617">
        <v>1</v>
      </c>
      <c r="L1617">
        <v>1946</v>
      </c>
      <c r="M1617" s="1">
        <v>45637</v>
      </c>
      <c r="N1617" t="s">
        <v>141</v>
      </c>
      <c r="O1617" t="str">
        <f t="shared" si="100"/>
        <v>Dec-2024</v>
      </c>
      <c r="P1617" s="21">
        <f t="shared" si="101"/>
        <v>2024</v>
      </c>
      <c r="Q1617">
        <f t="shared" si="102"/>
        <v>3</v>
      </c>
      <c r="T1617" t="str">
        <f t="shared" si="103"/>
        <v>Low Sales</v>
      </c>
    </row>
    <row r="1618" spans="1:20" x14ac:dyDescent="0.3">
      <c r="A1618" t="s">
        <v>3249</v>
      </c>
      <c r="B1618" t="s">
        <v>3250</v>
      </c>
      <c r="C1618" t="s">
        <v>45</v>
      </c>
      <c r="D1618" t="s">
        <v>41</v>
      </c>
      <c r="E1618" t="s">
        <v>34</v>
      </c>
      <c r="F1618">
        <v>1689</v>
      </c>
      <c r="G1618">
        <v>30</v>
      </c>
      <c r="H1618">
        <v>1182</v>
      </c>
      <c r="I1618">
        <v>4.3</v>
      </c>
      <c r="J1618">
        <v>82</v>
      </c>
      <c r="K1618">
        <v>1</v>
      </c>
      <c r="L1618">
        <v>1182</v>
      </c>
      <c r="M1618" s="1">
        <v>45806</v>
      </c>
      <c r="N1618" t="s">
        <v>58</v>
      </c>
      <c r="O1618" t="str">
        <f t="shared" si="100"/>
        <v>May-2025</v>
      </c>
      <c r="P1618" s="21">
        <f t="shared" si="101"/>
        <v>2025</v>
      </c>
      <c r="Q1618">
        <f t="shared" si="102"/>
        <v>2</v>
      </c>
      <c r="T1618" t="str">
        <f t="shared" si="103"/>
        <v>Low Sales</v>
      </c>
    </row>
    <row r="1619" spans="1:20" x14ac:dyDescent="0.3">
      <c r="A1619" t="s">
        <v>3251</v>
      </c>
      <c r="B1619" t="s">
        <v>3252</v>
      </c>
      <c r="C1619" t="s">
        <v>32</v>
      </c>
      <c r="D1619" t="s">
        <v>41</v>
      </c>
      <c r="E1619" t="s">
        <v>34</v>
      </c>
      <c r="F1619">
        <v>494</v>
      </c>
      <c r="G1619">
        <v>10</v>
      </c>
      <c r="H1619">
        <v>445</v>
      </c>
      <c r="I1619">
        <v>3.9</v>
      </c>
      <c r="J1619">
        <v>45</v>
      </c>
      <c r="K1619">
        <v>3</v>
      </c>
      <c r="L1619">
        <v>1335</v>
      </c>
      <c r="M1619" s="1">
        <v>45335</v>
      </c>
      <c r="N1619" t="s">
        <v>58</v>
      </c>
      <c r="O1619" t="str">
        <f t="shared" si="100"/>
        <v>Feb-2024</v>
      </c>
      <c r="P1619" s="21">
        <f t="shared" si="101"/>
        <v>2024</v>
      </c>
      <c r="Q1619">
        <f t="shared" si="102"/>
        <v>1</v>
      </c>
      <c r="T1619" t="str">
        <f t="shared" si="103"/>
        <v>Low Sales</v>
      </c>
    </row>
    <row r="1620" spans="1:20" x14ac:dyDescent="0.3">
      <c r="A1620" t="s">
        <v>3253</v>
      </c>
      <c r="B1620" t="s">
        <v>3254</v>
      </c>
      <c r="C1620" t="s">
        <v>88</v>
      </c>
      <c r="D1620" t="s">
        <v>17</v>
      </c>
      <c r="E1620" t="s">
        <v>18</v>
      </c>
      <c r="F1620">
        <v>3511</v>
      </c>
      <c r="G1620">
        <v>10</v>
      </c>
      <c r="H1620">
        <v>3160</v>
      </c>
      <c r="I1620">
        <v>4.4000000000000004</v>
      </c>
      <c r="J1620">
        <v>215</v>
      </c>
      <c r="K1620">
        <v>2</v>
      </c>
      <c r="L1620">
        <v>6320</v>
      </c>
      <c r="M1620" s="1">
        <v>45616</v>
      </c>
      <c r="N1620" t="s">
        <v>19</v>
      </c>
      <c r="O1620" t="str">
        <f t="shared" si="100"/>
        <v>Nov-2024</v>
      </c>
      <c r="P1620" s="21">
        <f t="shared" si="101"/>
        <v>2024</v>
      </c>
      <c r="Q1620">
        <f t="shared" si="102"/>
        <v>3</v>
      </c>
      <c r="T1620" t="str">
        <f t="shared" si="103"/>
        <v>High Sales</v>
      </c>
    </row>
    <row r="1621" spans="1:20" x14ac:dyDescent="0.3">
      <c r="A1621" t="s">
        <v>3255</v>
      </c>
      <c r="B1621" t="s">
        <v>3256</v>
      </c>
      <c r="C1621" t="s">
        <v>57</v>
      </c>
      <c r="D1621" t="s">
        <v>33</v>
      </c>
      <c r="E1621" t="s">
        <v>34</v>
      </c>
      <c r="F1621">
        <v>928</v>
      </c>
      <c r="G1621">
        <v>25</v>
      </c>
      <c r="H1621">
        <v>696</v>
      </c>
      <c r="I1621">
        <v>4.7</v>
      </c>
      <c r="J1621">
        <v>64</v>
      </c>
      <c r="K1621">
        <v>1</v>
      </c>
      <c r="L1621">
        <v>696</v>
      </c>
      <c r="M1621" s="1">
        <v>45860</v>
      </c>
      <c r="N1621" t="s">
        <v>85</v>
      </c>
      <c r="O1621" t="str">
        <f t="shared" si="100"/>
        <v>Jul-2025</v>
      </c>
      <c r="P1621" s="21">
        <f t="shared" si="101"/>
        <v>2025</v>
      </c>
      <c r="Q1621">
        <f t="shared" si="102"/>
        <v>2</v>
      </c>
      <c r="T1621" t="str">
        <f t="shared" si="103"/>
        <v>Low Sales</v>
      </c>
    </row>
    <row r="1622" spans="1:20" x14ac:dyDescent="0.3">
      <c r="A1622" t="s">
        <v>3257</v>
      </c>
      <c r="B1622" t="s">
        <v>3258</v>
      </c>
      <c r="C1622" t="s">
        <v>16</v>
      </c>
      <c r="D1622" t="s">
        <v>28</v>
      </c>
      <c r="E1622" t="s">
        <v>34</v>
      </c>
      <c r="F1622">
        <v>4980</v>
      </c>
      <c r="G1622">
        <v>25</v>
      </c>
      <c r="H1622">
        <v>3735</v>
      </c>
      <c r="I1622">
        <v>3.1</v>
      </c>
      <c r="J1622">
        <v>59</v>
      </c>
      <c r="K1622">
        <v>1</v>
      </c>
      <c r="L1622">
        <v>3735</v>
      </c>
      <c r="M1622" s="1">
        <v>45803</v>
      </c>
      <c r="N1622" t="s">
        <v>75</v>
      </c>
      <c r="O1622" t="str">
        <f t="shared" si="100"/>
        <v>May-2025</v>
      </c>
      <c r="P1622" s="21">
        <f t="shared" si="101"/>
        <v>2025</v>
      </c>
      <c r="Q1622">
        <f t="shared" si="102"/>
        <v>2</v>
      </c>
      <c r="T1622" t="str">
        <f t="shared" si="103"/>
        <v>Low Sales</v>
      </c>
    </row>
    <row r="1623" spans="1:20" x14ac:dyDescent="0.3">
      <c r="A1623" t="s">
        <v>3259</v>
      </c>
      <c r="B1623" t="s">
        <v>3260</v>
      </c>
      <c r="C1623" t="s">
        <v>27</v>
      </c>
      <c r="D1623" t="s">
        <v>28</v>
      </c>
      <c r="E1623" t="s">
        <v>18</v>
      </c>
      <c r="F1623">
        <v>7108</v>
      </c>
      <c r="G1623">
        <v>0</v>
      </c>
      <c r="H1623">
        <v>7108</v>
      </c>
      <c r="I1623">
        <v>3.8</v>
      </c>
      <c r="J1623">
        <v>122</v>
      </c>
      <c r="K1623">
        <v>2</v>
      </c>
      <c r="L1623">
        <v>14216</v>
      </c>
      <c r="M1623" s="1">
        <v>46012</v>
      </c>
      <c r="N1623" t="s">
        <v>85</v>
      </c>
      <c r="O1623" t="str">
        <f t="shared" si="100"/>
        <v>Dec-2025</v>
      </c>
      <c r="P1623" s="21">
        <f t="shared" si="101"/>
        <v>2025</v>
      </c>
      <c r="Q1623">
        <f t="shared" si="102"/>
        <v>3</v>
      </c>
      <c r="T1623" t="str">
        <f t="shared" si="103"/>
        <v>High Sales</v>
      </c>
    </row>
    <row r="1624" spans="1:20" x14ac:dyDescent="0.3">
      <c r="A1624" t="s">
        <v>3261</v>
      </c>
      <c r="B1624" t="s">
        <v>3262</v>
      </c>
      <c r="C1624" t="s">
        <v>88</v>
      </c>
      <c r="D1624" t="s">
        <v>23</v>
      </c>
      <c r="E1624" t="s">
        <v>18</v>
      </c>
      <c r="F1624">
        <v>2647</v>
      </c>
      <c r="G1624">
        <v>30</v>
      </c>
      <c r="H1624">
        <v>1853</v>
      </c>
      <c r="I1624">
        <v>3.6</v>
      </c>
      <c r="J1624">
        <v>46</v>
      </c>
      <c r="K1624">
        <v>2</v>
      </c>
      <c r="L1624">
        <v>3706</v>
      </c>
      <c r="M1624" s="1">
        <v>45486</v>
      </c>
      <c r="N1624" t="s">
        <v>19</v>
      </c>
      <c r="O1624" t="str">
        <f t="shared" si="100"/>
        <v>Jul-2024</v>
      </c>
      <c r="P1624" s="21">
        <f t="shared" si="101"/>
        <v>2024</v>
      </c>
      <c r="Q1624">
        <f t="shared" si="102"/>
        <v>2</v>
      </c>
      <c r="T1624" t="str">
        <f t="shared" si="103"/>
        <v>Low Sales</v>
      </c>
    </row>
    <row r="1625" spans="1:20" x14ac:dyDescent="0.3">
      <c r="A1625" t="s">
        <v>3263</v>
      </c>
      <c r="B1625" t="s">
        <v>3264</v>
      </c>
      <c r="C1625" t="s">
        <v>45</v>
      </c>
      <c r="D1625" t="s">
        <v>46</v>
      </c>
      <c r="E1625" t="s">
        <v>18</v>
      </c>
      <c r="F1625">
        <v>6484</v>
      </c>
      <c r="G1625">
        <v>25</v>
      </c>
      <c r="H1625">
        <v>4863</v>
      </c>
      <c r="I1625">
        <v>3.8</v>
      </c>
      <c r="J1625">
        <v>361</v>
      </c>
      <c r="K1625">
        <v>1</v>
      </c>
      <c r="L1625">
        <v>4863</v>
      </c>
      <c r="M1625" s="1">
        <v>45300</v>
      </c>
      <c r="N1625" t="s">
        <v>19</v>
      </c>
      <c r="O1625" t="str">
        <f t="shared" si="100"/>
        <v>Jan-2024</v>
      </c>
      <c r="P1625" s="21">
        <f t="shared" si="101"/>
        <v>2024</v>
      </c>
      <c r="Q1625">
        <f t="shared" si="102"/>
        <v>1</v>
      </c>
      <c r="T1625" t="str">
        <f t="shared" si="103"/>
        <v>Low Sales</v>
      </c>
    </row>
    <row r="1626" spans="1:20" x14ac:dyDescent="0.3">
      <c r="A1626" t="s">
        <v>3265</v>
      </c>
      <c r="B1626" t="s">
        <v>3266</v>
      </c>
      <c r="C1626" t="s">
        <v>52</v>
      </c>
      <c r="D1626" t="s">
        <v>28</v>
      </c>
      <c r="E1626" t="s">
        <v>34</v>
      </c>
      <c r="F1626">
        <v>2301</v>
      </c>
      <c r="G1626">
        <v>15</v>
      </c>
      <c r="H1626">
        <v>1956</v>
      </c>
      <c r="I1626">
        <v>3</v>
      </c>
      <c r="J1626">
        <v>249</v>
      </c>
      <c r="K1626">
        <v>1</v>
      </c>
      <c r="L1626">
        <v>1956</v>
      </c>
      <c r="M1626" s="1">
        <v>45316</v>
      </c>
      <c r="N1626" t="s">
        <v>24</v>
      </c>
      <c r="O1626" t="str">
        <f t="shared" si="100"/>
        <v>Jan-2024</v>
      </c>
      <c r="P1626" s="21">
        <f t="shared" si="101"/>
        <v>2024</v>
      </c>
      <c r="Q1626">
        <f t="shared" si="102"/>
        <v>1</v>
      </c>
      <c r="T1626" t="str">
        <f t="shared" si="103"/>
        <v>Low Sales</v>
      </c>
    </row>
    <row r="1627" spans="1:20" x14ac:dyDescent="0.3">
      <c r="A1627" t="s">
        <v>3267</v>
      </c>
      <c r="B1627" t="s">
        <v>3268</v>
      </c>
      <c r="C1627" t="s">
        <v>52</v>
      </c>
      <c r="D1627" t="s">
        <v>23</v>
      </c>
      <c r="E1627" t="s">
        <v>34</v>
      </c>
      <c r="F1627">
        <v>2239</v>
      </c>
      <c r="G1627">
        <v>30</v>
      </c>
      <c r="H1627">
        <v>1567</v>
      </c>
      <c r="I1627">
        <v>3</v>
      </c>
      <c r="J1627">
        <v>47</v>
      </c>
      <c r="K1627">
        <v>1</v>
      </c>
      <c r="L1627">
        <v>1567</v>
      </c>
      <c r="M1627" s="1">
        <v>45620</v>
      </c>
      <c r="N1627" t="s">
        <v>141</v>
      </c>
      <c r="O1627" t="str">
        <f t="shared" si="100"/>
        <v>Nov-2024</v>
      </c>
      <c r="P1627" s="21">
        <f t="shared" si="101"/>
        <v>2024</v>
      </c>
      <c r="Q1627">
        <f t="shared" si="102"/>
        <v>3</v>
      </c>
      <c r="T1627" t="str">
        <f t="shared" si="103"/>
        <v>Low Sales</v>
      </c>
    </row>
    <row r="1628" spans="1:20" x14ac:dyDescent="0.3">
      <c r="A1628" t="s">
        <v>3269</v>
      </c>
      <c r="B1628" t="s">
        <v>3270</v>
      </c>
      <c r="C1628" t="s">
        <v>27</v>
      </c>
      <c r="D1628" t="s">
        <v>46</v>
      </c>
      <c r="E1628" t="s">
        <v>18</v>
      </c>
      <c r="F1628">
        <v>2025</v>
      </c>
      <c r="G1628">
        <v>20</v>
      </c>
      <c r="H1628">
        <v>1620</v>
      </c>
      <c r="I1628">
        <v>2.7</v>
      </c>
      <c r="J1628">
        <v>175</v>
      </c>
      <c r="K1628">
        <v>1</v>
      </c>
      <c r="L1628">
        <v>1620</v>
      </c>
      <c r="M1628" s="1">
        <v>45977</v>
      </c>
      <c r="N1628" t="s">
        <v>91</v>
      </c>
      <c r="O1628" t="str">
        <f t="shared" si="100"/>
        <v>Nov-2025</v>
      </c>
      <c r="P1628" s="21">
        <f t="shared" si="101"/>
        <v>2025</v>
      </c>
      <c r="Q1628">
        <f t="shared" si="102"/>
        <v>3</v>
      </c>
      <c r="T1628" t="str">
        <f t="shared" si="103"/>
        <v>Low Sales</v>
      </c>
    </row>
    <row r="1629" spans="1:20" x14ac:dyDescent="0.3">
      <c r="A1629" t="s">
        <v>3271</v>
      </c>
      <c r="B1629" t="s">
        <v>3272</v>
      </c>
      <c r="C1629" t="s">
        <v>32</v>
      </c>
      <c r="D1629" t="s">
        <v>41</v>
      </c>
      <c r="E1629" t="s">
        <v>34</v>
      </c>
      <c r="F1629">
        <v>1134</v>
      </c>
      <c r="G1629">
        <v>30</v>
      </c>
      <c r="H1629">
        <v>794</v>
      </c>
      <c r="I1629">
        <v>3.9</v>
      </c>
      <c r="J1629">
        <v>1165</v>
      </c>
      <c r="K1629">
        <v>1</v>
      </c>
      <c r="L1629">
        <v>794</v>
      </c>
      <c r="M1629" s="1">
        <v>45471</v>
      </c>
      <c r="N1629" t="s">
        <v>19</v>
      </c>
      <c r="O1629" t="str">
        <f t="shared" si="100"/>
        <v>Jun-2024</v>
      </c>
      <c r="P1629" s="21">
        <f t="shared" si="101"/>
        <v>2024</v>
      </c>
      <c r="Q1629">
        <f t="shared" si="102"/>
        <v>2</v>
      </c>
      <c r="T1629" t="str">
        <f t="shared" si="103"/>
        <v>Low Sales</v>
      </c>
    </row>
    <row r="1630" spans="1:20" x14ac:dyDescent="0.3">
      <c r="A1630" t="s">
        <v>3273</v>
      </c>
      <c r="B1630" t="s">
        <v>3274</v>
      </c>
      <c r="C1630" t="s">
        <v>88</v>
      </c>
      <c r="D1630" t="s">
        <v>53</v>
      </c>
      <c r="E1630" t="s">
        <v>74</v>
      </c>
      <c r="F1630">
        <v>8107</v>
      </c>
      <c r="G1630">
        <v>15</v>
      </c>
      <c r="H1630">
        <v>6891</v>
      </c>
      <c r="I1630">
        <v>3.8</v>
      </c>
      <c r="J1630">
        <v>299</v>
      </c>
      <c r="K1630">
        <v>1</v>
      </c>
      <c r="L1630">
        <v>6891</v>
      </c>
      <c r="M1630" s="1">
        <v>45482</v>
      </c>
      <c r="N1630" t="s">
        <v>61</v>
      </c>
      <c r="O1630" t="str">
        <f t="shared" si="100"/>
        <v>Jul-2024</v>
      </c>
      <c r="P1630" s="21">
        <f t="shared" si="101"/>
        <v>2024</v>
      </c>
      <c r="Q1630">
        <f t="shared" si="102"/>
        <v>2</v>
      </c>
      <c r="T1630" t="str">
        <f t="shared" si="103"/>
        <v>High Sales</v>
      </c>
    </row>
    <row r="1631" spans="1:20" x14ac:dyDescent="0.3">
      <c r="A1631" t="s">
        <v>3275</v>
      </c>
      <c r="B1631" t="s">
        <v>3276</v>
      </c>
      <c r="C1631" t="s">
        <v>116</v>
      </c>
      <c r="D1631" t="s">
        <v>46</v>
      </c>
      <c r="E1631" t="s">
        <v>34</v>
      </c>
      <c r="F1631">
        <v>8239</v>
      </c>
      <c r="G1631">
        <v>40</v>
      </c>
      <c r="H1631">
        <v>4943</v>
      </c>
      <c r="I1631">
        <v>4.8</v>
      </c>
      <c r="J1631">
        <v>34</v>
      </c>
      <c r="K1631">
        <v>2</v>
      </c>
      <c r="L1631">
        <v>9886</v>
      </c>
      <c r="M1631" s="1">
        <v>45626</v>
      </c>
      <c r="N1631" t="s">
        <v>54</v>
      </c>
      <c r="O1631" t="str">
        <f t="shared" si="100"/>
        <v>Nov-2024</v>
      </c>
      <c r="P1631" s="21">
        <f t="shared" si="101"/>
        <v>2024</v>
      </c>
      <c r="Q1631">
        <f t="shared" si="102"/>
        <v>3</v>
      </c>
      <c r="T1631" t="str">
        <f t="shared" si="103"/>
        <v>High Sales</v>
      </c>
    </row>
    <row r="1632" spans="1:20" x14ac:dyDescent="0.3">
      <c r="A1632" t="s">
        <v>3277</v>
      </c>
      <c r="B1632" t="s">
        <v>3278</v>
      </c>
      <c r="C1632" t="s">
        <v>88</v>
      </c>
      <c r="D1632" t="s">
        <v>46</v>
      </c>
      <c r="E1632" t="s">
        <v>34</v>
      </c>
      <c r="F1632">
        <v>5061</v>
      </c>
      <c r="G1632">
        <v>20</v>
      </c>
      <c r="H1632">
        <v>4049</v>
      </c>
      <c r="I1632">
        <v>4.2</v>
      </c>
      <c r="J1632">
        <v>166</v>
      </c>
      <c r="K1632">
        <v>2</v>
      </c>
      <c r="L1632">
        <v>8098</v>
      </c>
      <c r="M1632" s="1">
        <v>45542</v>
      </c>
      <c r="N1632" t="s">
        <v>54</v>
      </c>
      <c r="O1632" t="str">
        <f t="shared" si="100"/>
        <v>Sep-2024</v>
      </c>
      <c r="P1632" s="21">
        <f t="shared" si="101"/>
        <v>2024</v>
      </c>
      <c r="Q1632">
        <f t="shared" si="102"/>
        <v>3</v>
      </c>
      <c r="T1632" t="str">
        <f t="shared" si="103"/>
        <v>High Sales</v>
      </c>
    </row>
    <row r="1633" spans="1:20" x14ac:dyDescent="0.3">
      <c r="A1633" t="s">
        <v>3279</v>
      </c>
      <c r="B1633" t="s">
        <v>3280</v>
      </c>
      <c r="C1633" t="s">
        <v>57</v>
      </c>
      <c r="D1633" t="s">
        <v>28</v>
      </c>
      <c r="E1633" t="s">
        <v>34</v>
      </c>
      <c r="F1633">
        <v>4413</v>
      </c>
      <c r="G1633">
        <v>10</v>
      </c>
      <c r="H1633">
        <v>3972</v>
      </c>
      <c r="I1633">
        <v>3</v>
      </c>
      <c r="J1633">
        <v>408</v>
      </c>
      <c r="K1633">
        <v>1</v>
      </c>
      <c r="L1633">
        <v>3972</v>
      </c>
      <c r="M1633" s="1">
        <v>45796</v>
      </c>
      <c r="N1633" t="s">
        <v>75</v>
      </c>
      <c r="O1633" t="str">
        <f t="shared" si="100"/>
        <v>May-2025</v>
      </c>
      <c r="P1633" s="21">
        <f t="shared" si="101"/>
        <v>2025</v>
      </c>
      <c r="Q1633">
        <f t="shared" si="102"/>
        <v>2</v>
      </c>
      <c r="T1633" t="str">
        <f t="shared" si="103"/>
        <v>Low Sales</v>
      </c>
    </row>
    <row r="1634" spans="1:20" x14ac:dyDescent="0.3">
      <c r="A1634" t="s">
        <v>3281</v>
      </c>
      <c r="B1634" t="s">
        <v>3282</v>
      </c>
      <c r="C1634" t="s">
        <v>16</v>
      </c>
      <c r="D1634" t="s">
        <v>17</v>
      </c>
      <c r="E1634" t="s">
        <v>18</v>
      </c>
      <c r="F1634">
        <v>6800</v>
      </c>
      <c r="G1634">
        <v>20</v>
      </c>
      <c r="H1634">
        <v>5440</v>
      </c>
      <c r="I1634">
        <v>4.4000000000000004</v>
      </c>
      <c r="J1634">
        <v>23</v>
      </c>
      <c r="K1634">
        <v>1</v>
      </c>
      <c r="L1634">
        <v>5440</v>
      </c>
      <c r="M1634" s="1">
        <v>45802</v>
      </c>
      <c r="N1634" t="s">
        <v>150</v>
      </c>
      <c r="O1634" t="str">
        <f t="shared" si="100"/>
        <v>May-2025</v>
      </c>
      <c r="P1634" s="21">
        <f t="shared" si="101"/>
        <v>2025</v>
      </c>
      <c r="Q1634">
        <f t="shared" si="102"/>
        <v>2</v>
      </c>
      <c r="T1634" t="str">
        <f t="shared" si="103"/>
        <v>High Sales</v>
      </c>
    </row>
    <row r="1635" spans="1:20" x14ac:dyDescent="0.3">
      <c r="A1635" t="s">
        <v>3283</v>
      </c>
      <c r="B1635" t="s">
        <v>3284</v>
      </c>
      <c r="C1635" t="s">
        <v>27</v>
      </c>
      <c r="D1635" t="s">
        <v>53</v>
      </c>
      <c r="E1635" t="s">
        <v>18</v>
      </c>
      <c r="F1635">
        <v>5467</v>
      </c>
      <c r="G1635">
        <v>15</v>
      </c>
      <c r="H1635">
        <v>4647</v>
      </c>
      <c r="I1635">
        <v>5</v>
      </c>
      <c r="J1635">
        <v>9</v>
      </c>
      <c r="K1635">
        <v>1</v>
      </c>
      <c r="L1635">
        <v>4647</v>
      </c>
      <c r="M1635" s="1">
        <v>45631</v>
      </c>
      <c r="N1635" t="s">
        <v>75</v>
      </c>
      <c r="O1635" t="str">
        <f t="shared" si="100"/>
        <v>Dec-2024</v>
      </c>
      <c r="P1635" s="21">
        <f t="shared" si="101"/>
        <v>2024</v>
      </c>
      <c r="Q1635">
        <f t="shared" si="102"/>
        <v>3</v>
      </c>
      <c r="T1635" t="str">
        <f t="shared" si="103"/>
        <v>Low Sales</v>
      </c>
    </row>
    <row r="1636" spans="1:20" x14ac:dyDescent="0.3">
      <c r="A1636" t="s">
        <v>3285</v>
      </c>
      <c r="B1636" t="s">
        <v>3286</v>
      </c>
      <c r="C1636" t="s">
        <v>32</v>
      </c>
      <c r="D1636" t="s">
        <v>17</v>
      </c>
      <c r="E1636" t="s">
        <v>34</v>
      </c>
      <c r="F1636">
        <v>3667</v>
      </c>
      <c r="G1636">
        <v>10</v>
      </c>
      <c r="H1636">
        <v>3300</v>
      </c>
      <c r="I1636">
        <v>3.1</v>
      </c>
      <c r="J1636">
        <v>309</v>
      </c>
      <c r="K1636">
        <v>4</v>
      </c>
      <c r="L1636">
        <v>13200</v>
      </c>
      <c r="M1636" s="1">
        <v>45823</v>
      </c>
      <c r="N1636" t="s">
        <v>75</v>
      </c>
      <c r="O1636" t="str">
        <f t="shared" si="100"/>
        <v>Jun-2025</v>
      </c>
      <c r="P1636" s="21">
        <f t="shared" si="101"/>
        <v>2025</v>
      </c>
      <c r="Q1636">
        <f t="shared" si="102"/>
        <v>2</v>
      </c>
      <c r="T1636" t="str">
        <f t="shared" si="103"/>
        <v>High Sales</v>
      </c>
    </row>
    <row r="1637" spans="1:20" x14ac:dyDescent="0.3">
      <c r="A1637" t="s">
        <v>3287</v>
      </c>
      <c r="B1637" t="s">
        <v>3288</v>
      </c>
      <c r="C1637" t="s">
        <v>22</v>
      </c>
      <c r="D1637" t="s">
        <v>23</v>
      </c>
      <c r="E1637" t="s">
        <v>18</v>
      </c>
      <c r="F1637">
        <v>4528</v>
      </c>
      <c r="G1637">
        <v>20</v>
      </c>
      <c r="H1637">
        <v>3622</v>
      </c>
      <c r="I1637">
        <v>5</v>
      </c>
      <c r="J1637">
        <v>76</v>
      </c>
      <c r="K1637">
        <v>2</v>
      </c>
      <c r="L1637">
        <v>7244</v>
      </c>
      <c r="M1637" s="1">
        <v>45347</v>
      </c>
      <c r="N1637" t="s">
        <v>24</v>
      </c>
      <c r="O1637" t="str">
        <f t="shared" si="100"/>
        <v>Feb-2024</v>
      </c>
      <c r="P1637" s="21">
        <f t="shared" si="101"/>
        <v>2024</v>
      </c>
      <c r="Q1637">
        <f t="shared" si="102"/>
        <v>1</v>
      </c>
      <c r="T1637" t="str">
        <f t="shared" si="103"/>
        <v>High Sales</v>
      </c>
    </row>
    <row r="1638" spans="1:20" x14ac:dyDescent="0.3">
      <c r="A1638" t="s">
        <v>3289</v>
      </c>
      <c r="B1638" t="s">
        <v>3290</v>
      </c>
      <c r="C1638" t="s">
        <v>22</v>
      </c>
      <c r="D1638" t="s">
        <v>109</v>
      </c>
      <c r="E1638" t="s">
        <v>34</v>
      </c>
      <c r="F1638">
        <v>3312</v>
      </c>
      <c r="G1638">
        <v>20</v>
      </c>
      <c r="H1638">
        <v>2650</v>
      </c>
      <c r="I1638">
        <v>4.0999999999999996</v>
      </c>
      <c r="J1638">
        <v>83</v>
      </c>
      <c r="K1638">
        <v>3</v>
      </c>
      <c r="L1638">
        <v>7950</v>
      </c>
      <c r="M1638" s="1">
        <v>45823</v>
      </c>
      <c r="N1638" t="s">
        <v>64</v>
      </c>
      <c r="O1638" t="str">
        <f t="shared" si="100"/>
        <v>Jun-2025</v>
      </c>
      <c r="P1638" s="21">
        <f t="shared" si="101"/>
        <v>2025</v>
      </c>
      <c r="Q1638">
        <f t="shared" si="102"/>
        <v>2</v>
      </c>
      <c r="T1638" t="str">
        <f t="shared" si="103"/>
        <v>High Sales</v>
      </c>
    </row>
    <row r="1639" spans="1:20" x14ac:dyDescent="0.3">
      <c r="A1639" t="s">
        <v>3291</v>
      </c>
      <c r="B1639" t="s">
        <v>3292</v>
      </c>
      <c r="C1639" t="s">
        <v>57</v>
      </c>
      <c r="D1639" t="s">
        <v>17</v>
      </c>
      <c r="E1639" t="s">
        <v>34</v>
      </c>
      <c r="F1639">
        <v>5203</v>
      </c>
      <c r="G1639">
        <v>20</v>
      </c>
      <c r="H1639">
        <v>4162</v>
      </c>
      <c r="I1639">
        <v>3.9</v>
      </c>
      <c r="J1639">
        <v>22</v>
      </c>
      <c r="K1639">
        <v>1</v>
      </c>
      <c r="L1639">
        <v>4162</v>
      </c>
      <c r="M1639" s="1">
        <v>45695</v>
      </c>
      <c r="N1639" t="s">
        <v>78</v>
      </c>
      <c r="O1639" t="str">
        <f t="shared" si="100"/>
        <v>Feb-2025</v>
      </c>
      <c r="P1639" s="21">
        <f t="shared" si="101"/>
        <v>2025</v>
      </c>
      <c r="Q1639">
        <f t="shared" si="102"/>
        <v>1</v>
      </c>
      <c r="T1639" t="str">
        <f t="shared" si="103"/>
        <v>Low Sales</v>
      </c>
    </row>
    <row r="1640" spans="1:20" x14ac:dyDescent="0.3">
      <c r="A1640" t="s">
        <v>3293</v>
      </c>
      <c r="B1640" t="s">
        <v>3294</v>
      </c>
      <c r="C1640" t="s">
        <v>22</v>
      </c>
      <c r="D1640" t="s">
        <v>28</v>
      </c>
      <c r="E1640" t="s">
        <v>34</v>
      </c>
      <c r="F1640">
        <v>3510</v>
      </c>
      <c r="G1640">
        <v>50</v>
      </c>
      <c r="H1640">
        <v>1755</v>
      </c>
      <c r="I1640">
        <v>3.8</v>
      </c>
      <c r="J1640">
        <v>181</v>
      </c>
      <c r="K1640">
        <v>1</v>
      </c>
      <c r="L1640">
        <v>1755</v>
      </c>
      <c r="M1640" s="1">
        <v>45878</v>
      </c>
      <c r="N1640" t="s">
        <v>54</v>
      </c>
      <c r="O1640" t="str">
        <f t="shared" si="100"/>
        <v>Aug-2025</v>
      </c>
      <c r="P1640" s="21">
        <f t="shared" si="101"/>
        <v>2025</v>
      </c>
      <c r="Q1640">
        <f t="shared" si="102"/>
        <v>2</v>
      </c>
      <c r="T1640" t="str">
        <f t="shared" si="103"/>
        <v>Low Sales</v>
      </c>
    </row>
    <row r="1641" spans="1:20" x14ac:dyDescent="0.3">
      <c r="A1641" t="s">
        <v>3295</v>
      </c>
      <c r="B1641" t="s">
        <v>3296</v>
      </c>
      <c r="C1641" t="s">
        <v>27</v>
      </c>
      <c r="D1641" t="s">
        <v>23</v>
      </c>
      <c r="E1641" t="s">
        <v>18</v>
      </c>
      <c r="F1641">
        <v>2510</v>
      </c>
      <c r="G1641">
        <v>40</v>
      </c>
      <c r="H1641">
        <v>1506</v>
      </c>
      <c r="I1641">
        <v>4.3</v>
      </c>
      <c r="J1641">
        <v>85</v>
      </c>
      <c r="K1641">
        <v>3</v>
      </c>
      <c r="L1641">
        <v>4518</v>
      </c>
      <c r="M1641" s="1">
        <v>45387</v>
      </c>
      <c r="N1641" t="s">
        <v>61</v>
      </c>
      <c r="O1641" t="str">
        <f t="shared" si="100"/>
        <v>Apr-2024</v>
      </c>
      <c r="P1641" s="21">
        <f t="shared" si="101"/>
        <v>2024</v>
      </c>
      <c r="Q1641">
        <f t="shared" si="102"/>
        <v>1</v>
      </c>
      <c r="T1641" t="str">
        <f t="shared" si="103"/>
        <v>Low Sales</v>
      </c>
    </row>
    <row r="1642" spans="1:20" x14ac:dyDescent="0.3">
      <c r="A1642" t="s">
        <v>3297</v>
      </c>
      <c r="B1642" t="s">
        <v>3298</v>
      </c>
      <c r="C1642" t="s">
        <v>45</v>
      </c>
      <c r="D1642" t="s">
        <v>33</v>
      </c>
      <c r="E1642" t="s">
        <v>18</v>
      </c>
      <c r="F1642">
        <v>1168</v>
      </c>
      <c r="G1642">
        <v>20</v>
      </c>
      <c r="H1642">
        <v>934</v>
      </c>
      <c r="I1642">
        <v>3.9</v>
      </c>
      <c r="J1642">
        <v>272</v>
      </c>
      <c r="K1642">
        <v>1</v>
      </c>
      <c r="L1642">
        <v>934</v>
      </c>
      <c r="M1642" s="1">
        <v>45815</v>
      </c>
      <c r="N1642" t="s">
        <v>42</v>
      </c>
      <c r="O1642" t="str">
        <f t="shared" si="100"/>
        <v>Jun-2025</v>
      </c>
      <c r="P1642" s="21">
        <f t="shared" si="101"/>
        <v>2025</v>
      </c>
      <c r="Q1642">
        <f t="shared" si="102"/>
        <v>2</v>
      </c>
      <c r="T1642" t="str">
        <f t="shared" si="103"/>
        <v>Low Sales</v>
      </c>
    </row>
    <row r="1643" spans="1:20" x14ac:dyDescent="0.3">
      <c r="A1643" t="s">
        <v>3299</v>
      </c>
      <c r="B1643" t="s">
        <v>3300</v>
      </c>
      <c r="C1643" t="s">
        <v>22</v>
      </c>
      <c r="D1643" t="s">
        <v>41</v>
      </c>
      <c r="E1643" t="s">
        <v>34</v>
      </c>
      <c r="F1643">
        <v>873</v>
      </c>
      <c r="G1643">
        <v>15</v>
      </c>
      <c r="H1643">
        <v>742</v>
      </c>
      <c r="I1643">
        <v>3.5</v>
      </c>
      <c r="J1643">
        <v>111</v>
      </c>
      <c r="K1643">
        <v>1</v>
      </c>
      <c r="L1643">
        <v>742</v>
      </c>
      <c r="M1643" s="1">
        <v>45915</v>
      </c>
      <c r="N1643" t="s">
        <v>29</v>
      </c>
      <c r="O1643" t="str">
        <f t="shared" si="100"/>
        <v>Sep-2025</v>
      </c>
      <c r="P1643" s="21">
        <f t="shared" si="101"/>
        <v>2025</v>
      </c>
      <c r="Q1643">
        <f t="shared" si="102"/>
        <v>3</v>
      </c>
      <c r="T1643" t="str">
        <f t="shared" si="103"/>
        <v>Low Sales</v>
      </c>
    </row>
    <row r="1644" spans="1:20" x14ac:dyDescent="0.3">
      <c r="A1644" t="s">
        <v>3301</v>
      </c>
      <c r="B1644" t="s">
        <v>3302</v>
      </c>
      <c r="C1644" t="s">
        <v>22</v>
      </c>
      <c r="D1644" t="s">
        <v>46</v>
      </c>
      <c r="E1644" t="s">
        <v>34</v>
      </c>
      <c r="F1644">
        <v>4059</v>
      </c>
      <c r="G1644">
        <v>15</v>
      </c>
      <c r="H1644">
        <v>3450</v>
      </c>
      <c r="I1644">
        <v>3.8</v>
      </c>
      <c r="J1644">
        <v>229</v>
      </c>
      <c r="K1644">
        <v>3</v>
      </c>
      <c r="L1644">
        <v>10350</v>
      </c>
      <c r="M1644" s="1">
        <v>46009</v>
      </c>
      <c r="N1644" t="s">
        <v>91</v>
      </c>
      <c r="O1644" t="str">
        <f t="shared" si="100"/>
        <v>Dec-2025</v>
      </c>
      <c r="P1644" s="21">
        <f t="shared" si="101"/>
        <v>2025</v>
      </c>
      <c r="Q1644">
        <f t="shared" si="102"/>
        <v>3</v>
      </c>
      <c r="T1644" t="str">
        <f t="shared" si="103"/>
        <v>High Sales</v>
      </c>
    </row>
    <row r="1645" spans="1:20" x14ac:dyDescent="0.3">
      <c r="A1645" t="s">
        <v>3303</v>
      </c>
      <c r="B1645" t="s">
        <v>3304</v>
      </c>
      <c r="C1645" t="s">
        <v>116</v>
      </c>
      <c r="D1645" t="s">
        <v>109</v>
      </c>
      <c r="E1645" t="s">
        <v>18</v>
      </c>
      <c r="F1645">
        <v>2971</v>
      </c>
      <c r="G1645">
        <v>30</v>
      </c>
      <c r="H1645">
        <v>2080</v>
      </c>
      <c r="I1645">
        <v>4.3</v>
      </c>
      <c r="J1645">
        <v>83</v>
      </c>
      <c r="K1645">
        <v>1</v>
      </c>
      <c r="L1645">
        <v>2080</v>
      </c>
      <c r="M1645" s="1">
        <v>45407</v>
      </c>
      <c r="N1645" t="s">
        <v>189</v>
      </c>
      <c r="O1645" t="str">
        <f t="shared" si="100"/>
        <v>Apr-2024</v>
      </c>
      <c r="P1645" s="21">
        <f t="shared" si="101"/>
        <v>2024</v>
      </c>
      <c r="Q1645">
        <f t="shared" si="102"/>
        <v>1</v>
      </c>
      <c r="T1645" t="str">
        <f t="shared" si="103"/>
        <v>Low Sales</v>
      </c>
    </row>
    <row r="1646" spans="1:20" x14ac:dyDescent="0.3">
      <c r="A1646" t="s">
        <v>3305</v>
      </c>
      <c r="B1646" t="s">
        <v>3306</v>
      </c>
      <c r="C1646" t="s">
        <v>116</v>
      </c>
      <c r="D1646" t="s">
        <v>46</v>
      </c>
      <c r="E1646" t="s">
        <v>18</v>
      </c>
      <c r="F1646">
        <v>3471</v>
      </c>
      <c r="G1646">
        <v>25</v>
      </c>
      <c r="H1646">
        <v>2603</v>
      </c>
      <c r="I1646">
        <v>4.4000000000000004</v>
      </c>
      <c r="J1646">
        <v>399</v>
      </c>
      <c r="K1646">
        <v>1</v>
      </c>
      <c r="L1646">
        <v>2603</v>
      </c>
      <c r="M1646" s="1">
        <v>45643</v>
      </c>
      <c r="N1646" t="s">
        <v>64</v>
      </c>
      <c r="O1646" t="str">
        <f t="shared" si="100"/>
        <v>Dec-2024</v>
      </c>
      <c r="P1646" s="21">
        <f t="shared" si="101"/>
        <v>2024</v>
      </c>
      <c r="Q1646">
        <f t="shared" si="102"/>
        <v>3</v>
      </c>
      <c r="T1646" t="str">
        <f t="shared" si="103"/>
        <v>Low Sales</v>
      </c>
    </row>
    <row r="1647" spans="1:20" x14ac:dyDescent="0.3">
      <c r="A1647" t="s">
        <v>3307</v>
      </c>
      <c r="B1647" t="s">
        <v>3308</v>
      </c>
      <c r="C1647" t="s">
        <v>88</v>
      </c>
      <c r="D1647" t="s">
        <v>17</v>
      </c>
      <c r="E1647" t="s">
        <v>18</v>
      </c>
      <c r="F1647">
        <v>4074</v>
      </c>
      <c r="G1647">
        <v>25</v>
      </c>
      <c r="H1647">
        <v>3056</v>
      </c>
      <c r="I1647">
        <v>5</v>
      </c>
      <c r="J1647">
        <v>100</v>
      </c>
      <c r="K1647">
        <v>1</v>
      </c>
      <c r="L1647">
        <v>3056</v>
      </c>
      <c r="M1647" s="1">
        <v>45505</v>
      </c>
      <c r="N1647" t="s">
        <v>24</v>
      </c>
      <c r="O1647" t="str">
        <f t="shared" si="100"/>
        <v>Aug-2024</v>
      </c>
      <c r="P1647" s="21">
        <f t="shared" si="101"/>
        <v>2024</v>
      </c>
      <c r="Q1647">
        <f t="shared" si="102"/>
        <v>2</v>
      </c>
      <c r="T1647" t="str">
        <f t="shared" si="103"/>
        <v>Low Sales</v>
      </c>
    </row>
    <row r="1648" spans="1:20" x14ac:dyDescent="0.3">
      <c r="A1648" t="s">
        <v>3309</v>
      </c>
      <c r="B1648" t="s">
        <v>3310</v>
      </c>
      <c r="C1648" t="s">
        <v>27</v>
      </c>
      <c r="D1648" t="s">
        <v>28</v>
      </c>
      <c r="E1648" t="s">
        <v>18</v>
      </c>
      <c r="F1648">
        <v>7251</v>
      </c>
      <c r="G1648">
        <v>30</v>
      </c>
      <c r="H1648">
        <v>5076</v>
      </c>
      <c r="I1648">
        <v>4.0999999999999996</v>
      </c>
      <c r="J1648">
        <v>234</v>
      </c>
      <c r="K1648">
        <v>1</v>
      </c>
      <c r="L1648">
        <v>5076</v>
      </c>
      <c r="M1648" s="1">
        <v>45583</v>
      </c>
      <c r="N1648" t="s">
        <v>61</v>
      </c>
      <c r="O1648" t="str">
        <f t="shared" si="100"/>
        <v>Oct-2024</v>
      </c>
      <c r="P1648" s="21">
        <f t="shared" si="101"/>
        <v>2024</v>
      </c>
      <c r="Q1648">
        <f t="shared" si="102"/>
        <v>3</v>
      </c>
      <c r="T1648" t="str">
        <f t="shared" si="103"/>
        <v>High Sales</v>
      </c>
    </row>
    <row r="1649" spans="1:20" x14ac:dyDescent="0.3">
      <c r="A1649" t="s">
        <v>3311</v>
      </c>
      <c r="B1649" t="s">
        <v>3312</v>
      </c>
      <c r="C1649" t="s">
        <v>57</v>
      </c>
      <c r="D1649" t="s">
        <v>109</v>
      </c>
      <c r="E1649" t="s">
        <v>161</v>
      </c>
      <c r="F1649">
        <v>1827</v>
      </c>
      <c r="G1649">
        <v>70</v>
      </c>
      <c r="H1649">
        <v>548</v>
      </c>
      <c r="I1649">
        <v>4.7</v>
      </c>
      <c r="J1649">
        <v>49</v>
      </c>
      <c r="K1649">
        <v>1</v>
      </c>
      <c r="L1649">
        <v>548</v>
      </c>
      <c r="M1649" s="1">
        <v>45676</v>
      </c>
      <c r="N1649" t="s">
        <v>58</v>
      </c>
      <c r="O1649" t="str">
        <f t="shared" si="100"/>
        <v>Jan-2025</v>
      </c>
      <c r="P1649" s="21">
        <f t="shared" si="101"/>
        <v>2025</v>
      </c>
      <c r="Q1649">
        <f t="shared" si="102"/>
        <v>1</v>
      </c>
      <c r="T1649" t="str">
        <f t="shared" si="103"/>
        <v>Low Sales</v>
      </c>
    </row>
    <row r="1650" spans="1:20" x14ac:dyDescent="0.3">
      <c r="A1650" t="s">
        <v>3313</v>
      </c>
      <c r="B1650" t="s">
        <v>3314</v>
      </c>
      <c r="C1650" t="s">
        <v>57</v>
      </c>
      <c r="D1650" t="s">
        <v>33</v>
      </c>
      <c r="E1650" t="s">
        <v>34</v>
      </c>
      <c r="F1650">
        <v>4229</v>
      </c>
      <c r="G1650">
        <v>30</v>
      </c>
      <c r="H1650">
        <v>2960</v>
      </c>
      <c r="I1650">
        <v>4</v>
      </c>
      <c r="J1650">
        <v>535</v>
      </c>
      <c r="K1650">
        <v>2</v>
      </c>
      <c r="L1650">
        <v>5920</v>
      </c>
      <c r="M1650" s="1">
        <v>45293</v>
      </c>
      <c r="N1650" t="s">
        <v>42</v>
      </c>
      <c r="O1650" t="str">
        <f t="shared" si="100"/>
        <v>Jan-2024</v>
      </c>
      <c r="P1650" s="21">
        <f t="shared" si="101"/>
        <v>2024</v>
      </c>
      <c r="Q1650">
        <f t="shared" si="102"/>
        <v>1</v>
      </c>
      <c r="T1650" t="str">
        <f t="shared" si="103"/>
        <v>High Sales</v>
      </c>
    </row>
    <row r="1651" spans="1:20" x14ac:dyDescent="0.3">
      <c r="A1651" t="s">
        <v>3315</v>
      </c>
      <c r="B1651" t="s">
        <v>3316</v>
      </c>
      <c r="C1651" t="s">
        <v>45</v>
      </c>
      <c r="D1651" t="s">
        <v>53</v>
      </c>
      <c r="E1651" t="s">
        <v>34</v>
      </c>
      <c r="F1651">
        <v>1586</v>
      </c>
      <c r="G1651">
        <v>15</v>
      </c>
      <c r="H1651">
        <v>1348</v>
      </c>
      <c r="I1651">
        <v>4.0999999999999996</v>
      </c>
      <c r="J1651">
        <v>194</v>
      </c>
      <c r="K1651">
        <v>1</v>
      </c>
      <c r="L1651">
        <v>1348</v>
      </c>
      <c r="M1651" s="1">
        <v>45574</v>
      </c>
      <c r="N1651" t="s">
        <v>42</v>
      </c>
      <c r="O1651" t="str">
        <f t="shared" si="100"/>
        <v>Oct-2024</v>
      </c>
      <c r="P1651" s="21">
        <f t="shared" si="101"/>
        <v>2024</v>
      </c>
      <c r="Q1651">
        <f t="shared" si="102"/>
        <v>3</v>
      </c>
      <c r="T1651" t="str">
        <f t="shared" si="103"/>
        <v>Low Sales</v>
      </c>
    </row>
    <row r="1652" spans="1:20" x14ac:dyDescent="0.3">
      <c r="A1652" t="s">
        <v>3317</v>
      </c>
      <c r="B1652" t="s">
        <v>3318</v>
      </c>
      <c r="C1652" t="s">
        <v>37</v>
      </c>
      <c r="D1652" t="s">
        <v>33</v>
      </c>
      <c r="E1652" t="s">
        <v>34</v>
      </c>
      <c r="F1652">
        <v>2851</v>
      </c>
      <c r="G1652">
        <v>20</v>
      </c>
      <c r="H1652">
        <v>2281</v>
      </c>
      <c r="I1652">
        <v>4</v>
      </c>
      <c r="J1652">
        <v>149</v>
      </c>
      <c r="K1652">
        <v>1</v>
      </c>
      <c r="L1652">
        <v>2281</v>
      </c>
      <c r="M1652" s="1">
        <v>45319</v>
      </c>
      <c r="N1652" t="s">
        <v>141</v>
      </c>
      <c r="O1652" t="str">
        <f t="shared" si="100"/>
        <v>Jan-2024</v>
      </c>
      <c r="P1652" s="21">
        <f t="shared" si="101"/>
        <v>2024</v>
      </c>
      <c r="Q1652">
        <f t="shared" si="102"/>
        <v>1</v>
      </c>
      <c r="T1652" t="str">
        <f t="shared" si="103"/>
        <v>Low Sales</v>
      </c>
    </row>
    <row r="1653" spans="1:20" x14ac:dyDescent="0.3">
      <c r="A1653" t="s">
        <v>3319</v>
      </c>
      <c r="B1653" t="s">
        <v>3320</v>
      </c>
      <c r="C1653" t="s">
        <v>22</v>
      </c>
      <c r="D1653" t="s">
        <v>46</v>
      </c>
      <c r="E1653" t="s">
        <v>74</v>
      </c>
      <c r="F1653">
        <v>2845</v>
      </c>
      <c r="G1653">
        <v>20</v>
      </c>
      <c r="H1653">
        <v>2276</v>
      </c>
      <c r="I1653">
        <v>4.2</v>
      </c>
      <c r="J1653">
        <v>193</v>
      </c>
      <c r="K1653">
        <v>1</v>
      </c>
      <c r="L1653">
        <v>2276</v>
      </c>
      <c r="M1653" s="1">
        <v>45782</v>
      </c>
      <c r="N1653" t="s">
        <v>75</v>
      </c>
      <c r="O1653" t="str">
        <f t="shared" si="100"/>
        <v>May-2025</v>
      </c>
      <c r="P1653" s="21">
        <f t="shared" si="101"/>
        <v>2025</v>
      </c>
      <c r="Q1653">
        <f t="shared" si="102"/>
        <v>2</v>
      </c>
      <c r="T1653" t="str">
        <f t="shared" si="103"/>
        <v>Low Sales</v>
      </c>
    </row>
    <row r="1654" spans="1:20" x14ac:dyDescent="0.3">
      <c r="A1654" t="s">
        <v>3321</v>
      </c>
      <c r="B1654" t="s">
        <v>3322</v>
      </c>
      <c r="C1654" t="s">
        <v>22</v>
      </c>
      <c r="D1654" t="s">
        <v>46</v>
      </c>
      <c r="E1654" t="s">
        <v>18</v>
      </c>
      <c r="F1654">
        <v>10498</v>
      </c>
      <c r="G1654">
        <v>30</v>
      </c>
      <c r="H1654">
        <v>7349</v>
      </c>
      <c r="I1654">
        <v>4.5</v>
      </c>
      <c r="J1654">
        <v>446</v>
      </c>
      <c r="K1654">
        <v>1</v>
      </c>
      <c r="L1654">
        <v>7349</v>
      </c>
      <c r="M1654" s="1">
        <v>45896</v>
      </c>
      <c r="N1654" t="s">
        <v>61</v>
      </c>
      <c r="O1654" t="str">
        <f t="shared" si="100"/>
        <v>Aug-2025</v>
      </c>
      <c r="P1654" s="21">
        <f t="shared" si="101"/>
        <v>2025</v>
      </c>
      <c r="Q1654">
        <f t="shared" si="102"/>
        <v>2</v>
      </c>
      <c r="T1654" t="str">
        <f t="shared" si="103"/>
        <v>High Sales</v>
      </c>
    </row>
    <row r="1655" spans="1:20" x14ac:dyDescent="0.3">
      <c r="A1655" t="s">
        <v>3323</v>
      </c>
      <c r="B1655" t="s">
        <v>3324</v>
      </c>
      <c r="C1655" t="s">
        <v>116</v>
      </c>
      <c r="D1655" t="s">
        <v>46</v>
      </c>
      <c r="E1655" t="s">
        <v>161</v>
      </c>
      <c r="F1655">
        <v>3243</v>
      </c>
      <c r="G1655">
        <v>20</v>
      </c>
      <c r="H1655">
        <v>2594</v>
      </c>
      <c r="I1655">
        <v>3.9</v>
      </c>
      <c r="J1655">
        <v>340</v>
      </c>
      <c r="K1655">
        <v>4</v>
      </c>
      <c r="L1655">
        <v>10376</v>
      </c>
      <c r="M1655" s="1">
        <v>45454</v>
      </c>
      <c r="N1655" t="s">
        <v>61</v>
      </c>
      <c r="O1655" t="str">
        <f t="shared" si="100"/>
        <v>Jun-2024</v>
      </c>
      <c r="P1655" s="21">
        <f t="shared" si="101"/>
        <v>2024</v>
      </c>
      <c r="Q1655">
        <f t="shared" si="102"/>
        <v>2</v>
      </c>
      <c r="T1655" t="str">
        <f t="shared" si="103"/>
        <v>High Sales</v>
      </c>
    </row>
    <row r="1656" spans="1:20" x14ac:dyDescent="0.3">
      <c r="A1656" t="s">
        <v>3325</v>
      </c>
      <c r="B1656" t="s">
        <v>3326</v>
      </c>
      <c r="C1656" t="s">
        <v>22</v>
      </c>
      <c r="D1656" t="s">
        <v>17</v>
      </c>
      <c r="E1656" t="s">
        <v>18</v>
      </c>
      <c r="F1656">
        <v>2413</v>
      </c>
      <c r="G1656">
        <v>0</v>
      </c>
      <c r="H1656">
        <v>2413</v>
      </c>
      <c r="I1656">
        <v>3.7</v>
      </c>
      <c r="J1656">
        <v>72</v>
      </c>
      <c r="K1656">
        <v>3</v>
      </c>
      <c r="L1656">
        <v>7239</v>
      </c>
      <c r="M1656" s="1">
        <v>45707</v>
      </c>
      <c r="N1656" t="s">
        <v>168</v>
      </c>
      <c r="O1656" t="str">
        <f t="shared" si="100"/>
        <v>Feb-2025</v>
      </c>
      <c r="P1656" s="21">
        <f t="shared" si="101"/>
        <v>2025</v>
      </c>
      <c r="Q1656">
        <f t="shared" si="102"/>
        <v>1</v>
      </c>
      <c r="T1656" t="str">
        <f t="shared" si="103"/>
        <v>High Sales</v>
      </c>
    </row>
    <row r="1657" spans="1:20" x14ac:dyDescent="0.3">
      <c r="A1657" t="s">
        <v>3327</v>
      </c>
      <c r="B1657" t="s">
        <v>3328</v>
      </c>
      <c r="C1657" t="s">
        <v>52</v>
      </c>
      <c r="D1657" t="s">
        <v>28</v>
      </c>
      <c r="E1657" t="s">
        <v>34</v>
      </c>
      <c r="F1657">
        <v>4028</v>
      </c>
      <c r="G1657">
        <v>20</v>
      </c>
      <c r="H1657">
        <v>3222</v>
      </c>
      <c r="I1657">
        <v>4.5999999999999996</v>
      </c>
      <c r="J1657">
        <v>538</v>
      </c>
      <c r="K1657">
        <v>2</v>
      </c>
      <c r="L1657">
        <v>6444</v>
      </c>
      <c r="M1657" s="1">
        <v>45648</v>
      </c>
      <c r="N1657" t="s">
        <v>102</v>
      </c>
      <c r="O1657" t="str">
        <f t="shared" si="100"/>
        <v>Dec-2024</v>
      </c>
      <c r="P1657" s="21">
        <f t="shared" si="101"/>
        <v>2024</v>
      </c>
      <c r="Q1657">
        <f t="shared" si="102"/>
        <v>3</v>
      </c>
      <c r="T1657" t="str">
        <f t="shared" si="103"/>
        <v>High Sales</v>
      </c>
    </row>
    <row r="1658" spans="1:20" x14ac:dyDescent="0.3">
      <c r="A1658" t="s">
        <v>3329</v>
      </c>
      <c r="B1658" t="s">
        <v>3330</v>
      </c>
      <c r="C1658" t="s">
        <v>116</v>
      </c>
      <c r="D1658" t="s">
        <v>17</v>
      </c>
      <c r="E1658" t="s">
        <v>34</v>
      </c>
      <c r="F1658">
        <v>4918</v>
      </c>
      <c r="G1658">
        <v>40</v>
      </c>
      <c r="H1658">
        <v>2951</v>
      </c>
      <c r="I1658">
        <v>4.5</v>
      </c>
      <c r="J1658">
        <v>700</v>
      </c>
      <c r="K1658">
        <v>2</v>
      </c>
      <c r="L1658">
        <v>5902</v>
      </c>
      <c r="M1658" s="1">
        <v>45549</v>
      </c>
      <c r="N1658" t="s">
        <v>91</v>
      </c>
      <c r="O1658" t="str">
        <f t="shared" si="100"/>
        <v>Sep-2024</v>
      </c>
      <c r="P1658" s="21">
        <f t="shared" si="101"/>
        <v>2024</v>
      </c>
      <c r="Q1658">
        <f t="shared" si="102"/>
        <v>3</v>
      </c>
      <c r="T1658" t="str">
        <f t="shared" si="103"/>
        <v>High Sales</v>
      </c>
    </row>
    <row r="1659" spans="1:20" x14ac:dyDescent="0.3">
      <c r="A1659" t="s">
        <v>3331</v>
      </c>
      <c r="B1659" t="s">
        <v>3332</v>
      </c>
      <c r="C1659" t="s">
        <v>32</v>
      </c>
      <c r="D1659" t="s">
        <v>109</v>
      </c>
      <c r="E1659" t="s">
        <v>161</v>
      </c>
      <c r="F1659">
        <v>733</v>
      </c>
      <c r="G1659">
        <v>30</v>
      </c>
      <c r="H1659">
        <v>513</v>
      </c>
      <c r="I1659">
        <v>4.8</v>
      </c>
      <c r="J1659">
        <v>106</v>
      </c>
      <c r="K1659">
        <v>1</v>
      </c>
      <c r="L1659">
        <v>513</v>
      </c>
      <c r="M1659" s="1">
        <v>45331</v>
      </c>
      <c r="N1659" t="s">
        <v>42</v>
      </c>
      <c r="O1659" t="str">
        <f t="shared" si="100"/>
        <v>Feb-2024</v>
      </c>
      <c r="P1659" s="21">
        <f t="shared" si="101"/>
        <v>2024</v>
      </c>
      <c r="Q1659">
        <f t="shared" si="102"/>
        <v>1</v>
      </c>
      <c r="T1659" t="str">
        <f t="shared" si="103"/>
        <v>Low Sales</v>
      </c>
    </row>
    <row r="1660" spans="1:20" x14ac:dyDescent="0.3">
      <c r="A1660" t="s">
        <v>3333</v>
      </c>
      <c r="B1660" t="s">
        <v>3334</v>
      </c>
      <c r="C1660" t="s">
        <v>37</v>
      </c>
      <c r="D1660" t="s">
        <v>17</v>
      </c>
      <c r="E1660" t="s">
        <v>18</v>
      </c>
      <c r="F1660">
        <v>5604</v>
      </c>
      <c r="G1660">
        <v>20</v>
      </c>
      <c r="H1660">
        <v>4483</v>
      </c>
      <c r="I1660">
        <v>3.8</v>
      </c>
      <c r="J1660">
        <v>135</v>
      </c>
      <c r="K1660">
        <v>4</v>
      </c>
      <c r="L1660">
        <v>17932</v>
      </c>
      <c r="M1660" s="1">
        <v>45792</v>
      </c>
      <c r="N1660" t="s">
        <v>85</v>
      </c>
      <c r="O1660" t="str">
        <f t="shared" si="100"/>
        <v>May-2025</v>
      </c>
      <c r="P1660" s="21">
        <f t="shared" si="101"/>
        <v>2025</v>
      </c>
      <c r="Q1660">
        <f t="shared" si="102"/>
        <v>2</v>
      </c>
      <c r="T1660" t="str">
        <f t="shared" si="103"/>
        <v>High Sales</v>
      </c>
    </row>
    <row r="1661" spans="1:20" x14ac:dyDescent="0.3">
      <c r="A1661" t="s">
        <v>3335</v>
      </c>
      <c r="B1661" t="s">
        <v>3336</v>
      </c>
      <c r="C1661" t="s">
        <v>37</v>
      </c>
      <c r="D1661" t="s">
        <v>109</v>
      </c>
      <c r="E1661" t="s">
        <v>161</v>
      </c>
      <c r="F1661">
        <v>1066</v>
      </c>
      <c r="G1661">
        <v>40</v>
      </c>
      <c r="H1661">
        <v>640</v>
      </c>
      <c r="I1661">
        <v>4</v>
      </c>
      <c r="J1661">
        <v>87</v>
      </c>
      <c r="K1661">
        <v>1</v>
      </c>
      <c r="L1661">
        <v>640</v>
      </c>
      <c r="M1661" s="1">
        <v>45401</v>
      </c>
      <c r="N1661" t="s">
        <v>58</v>
      </c>
      <c r="O1661" t="str">
        <f t="shared" si="100"/>
        <v>Apr-2024</v>
      </c>
      <c r="P1661" s="21">
        <f t="shared" si="101"/>
        <v>2024</v>
      </c>
      <c r="Q1661">
        <f t="shared" si="102"/>
        <v>1</v>
      </c>
      <c r="T1661" t="str">
        <f t="shared" si="103"/>
        <v>Low Sales</v>
      </c>
    </row>
    <row r="1662" spans="1:20" x14ac:dyDescent="0.3">
      <c r="A1662" t="s">
        <v>3337</v>
      </c>
      <c r="B1662" t="s">
        <v>3338</v>
      </c>
      <c r="C1662" t="s">
        <v>57</v>
      </c>
      <c r="D1662" t="s">
        <v>109</v>
      </c>
      <c r="E1662" t="s">
        <v>34</v>
      </c>
      <c r="F1662">
        <v>835</v>
      </c>
      <c r="G1662">
        <v>15</v>
      </c>
      <c r="H1662">
        <v>710</v>
      </c>
      <c r="I1662">
        <v>4.5999999999999996</v>
      </c>
      <c r="J1662">
        <v>413</v>
      </c>
      <c r="K1662">
        <v>1</v>
      </c>
      <c r="L1662">
        <v>710</v>
      </c>
      <c r="M1662" s="1">
        <v>45396</v>
      </c>
      <c r="N1662" t="s">
        <v>75</v>
      </c>
      <c r="O1662" t="str">
        <f t="shared" si="100"/>
        <v>Apr-2024</v>
      </c>
      <c r="P1662" s="21">
        <f t="shared" si="101"/>
        <v>2024</v>
      </c>
      <c r="Q1662">
        <f t="shared" si="102"/>
        <v>1</v>
      </c>
      <c r="T1662" t="str">
        <f t="shared" si="103"/>
        <v>Low Sales</v>
      </c>
    </row>
    <row r="1663" spans="1:20" x14ac:dyDescent="0.3">
      <c r="A1663" t="s">
        <v>3339</v>
      </c>
      <c r="B1663" t="s">
        <v>3340</v>
      </c>
      <c r="C1663" t="s">
        <v>88</v>
      </c>
      <c r="D1663" t="s">
        <v>33</v>
      </c>
      <c r="E1663" t="s">
        <v>18</v>
      </c>
      <c r="F1663">
        <v>1182</v>
      </c>
      <c r="G1663">
        <v>40</v>
      </c>
      <c r="H1663">
        <v>709</v>
      </c>
      <c r="I1663">
        <v>3.9</v>
      </c>
      <c r="J1663">
        <v>48</v>
      </c>
      <c r="K1663">
        <v>1</v>
      </c>
      <c r="L1663">
        <v>709</v>
      </c>
      <c r="M1663" s="1">
        <v>45835</v>
      </c>
      <c r="N1663" t="s">
        <v>141</v>
      </c>
      <c r="O1663" t="str">
        <f t="shared" si="100"/>
        <v>Jun-2025</v>
      </c>
      <c r="P1663" s="21">
        <f t="shared" si="101"/>
        <v>2025</v>
      </c>
      <c r="Q1663">
        <f t="shared" si="102"/>
        <v>2</v>
      </c>
      <c r="T1663" t="str">
        <f t="shared" si="103"/>
        <v>Low Sales</v>
      </c>
    </row>
    <row r="1664" spans="1:20" x14ac:dyDescent="0.3">
      <c r="A1664" t="s">
        <v>3341</v>
      </c>
      <c r="B1664" t="s">
        <v>3342</v>
      </c>
      <c r="C1664" t="s">
        <v>88</v>
      </c>
      <c r="D1664" t="s">
        <v>41</v>
      </c>
      <c r="E1664" t="s">
        <v>34</v>
      </c>
      <c r="F1664">
        <v>1028</v>
      </c>
      <c r="G1664">
        <v>30</v>
      </c>
      <c r="H1664">
        <v>720</v>
      </c>
      <c r="I1664">
        <v>4.4000000000000004</v>
      </c>
      <c r="J1664">
        <v>10</v>
      </c>
      <c r="K1664">
        <v>1</v>
      </c>
      <c r="L1664">
        <v>720</v>
      </c>
      <c r="M1664" s="1">
        <v>45737</v>
      </c>
      <c r="N1664" t="s">
        <v>85</v>
      </c>
      <c r="O1664" t="str">
        <f t="shared" si="100"/>
        <v>Mar-2025</v>
      </c>
      <c r="P1664" s="21">
        <f t="shared" si="101"/>
        <v>2025</v>
      </c>
      <c r="Q1664">
        <f t="shared" si="102"/>
        <v>1</v>
      </c>
      <c r="T1664" t="str">
        <f t="shared" si="103"/>
        <v>Low Sales</v>
      </c>
    </row>
    <row r="1665" spans="1:20" x14ac:dyDescent="0.3">
      <c r="A1665" t="s">
        <v>3343</v>
      </c>
      <c r="B1665" t="s">
        <v>3344</v>
      </c>
      <c r="C1665" t="s">
        <v>27</v>
      </c>
      <c r="D1665" t="s">
        <v>41</v>
      </c>
      <c r="E1665" t="s">
        <v>34</v>
      </c>
      <c r="F1665">
        <v>1429</v>
      </c>
      <c r="G1665">
        <v>20</v>
      </c>
      <c r="H1665">
        <v>1143</v>
      </c>
      <c r="I1665">
        <v>4</v>
      </c>
      <c r="J1665">
        <v>27</v>
      </c>
      <c r="K1665">
        <v>1</v>
      </c>
      <c r="L1665">
        <v>1143</v>
      </c>
      <c r="M1665" s="1">
        <v>45297</v>
      </c>
      <c r="N1665" t="s">
        <v>49</v>
      </c>
      <c r="O1665" t="str">
        <f t="shared" si="100"/>
        <v>Jan-2024</v>
      </c>
      <c r="P1665" s="21">
        <f t="shared" si="101"/>
        <v>2024</v>
      </c>
      <c r="Q1665">
        <f t="shared" si="102"/>
        <v>1</v>
      </c>
      <c r="T1665" t="str">
        <f t="shared" si="103"/>
        <v>Low Sales</v>
      </c>
    </row>
    <row r="1666" spans="1:20" x14ac:dyDescent="0.3">
      <c r="A1666" t="s">
        <v>3345</v>
      </c>
      <c r="B1666" t="s">
        <v>3346</v>
      </c>
      <c r="C1666" t="s">
        <v>45</v>
      </c>
      <c r="D1666" t="s">
        <v>41</v>
      </c>
      <c r="E1666" t="s">
        <v>34</v>
      </c>
      <c r="F1666">
        <v>2190</v>
      </c>
      <c r="G1666">
        <v>50</v>
      </c>
      <c r="H1666">
        <v>1095</v>
      </c>
      <c r="I1666">
        <v>4.3</v>
      </c>
      <c r="J1666">
        <v>51</v>
      </c>
      <c r="K1666">
        <v>3</v>
      </c>
      <c r="L1666">
        <v>3285</v>
      </c>
      <c r="M1666" s="1">
        <v>45739</v>
      </c>
      <c r="N1666" t="s">
        <v>58</v>
      </c>
      <c r="O1666" t="str">
        <f t="shared" si="100"/>
        <v>Mar-2025</v>
      </c>
      <c r="P1666" s="21">
        <f t="shared" si="101"/>
        <v>2025</v>
      </c>
      <c r="Q1666">
        <f t="shared" si="102"/>
        <v>1</v>
      </c>
      <c r="T1666" t="str">
        <f t="shared" si="103"/>
        <v>Low Sales</v>
      </c>
    </row>
    <row r="1667" spans="1:20" x14ac:dyDescent="0.3">
      <c r="A1667" t="s">
        <v>3347</v>
      </c>
      <c r="B1667" t="s">
        <v>3348</v>
      </c>
      <c r="C1667" t="s">
        <v>45</v>
      </c>
      <c r="D1667" t="s">
        <v>23</v>
      </c>
      <c r="E1667" t="s">
        <v>34</v>
      </c>
      <c r="F1667">
        <v>1922</v>
      </c>
      <c r="G1667">
        <v>30</v>
      </c>
      <c r="H1667">
        <v>1345</v>
      </c>
      <c r="I1667">
        <v>3.5</v>
      </c>
      <c r="J1667">
        <v>546</v>
      </c>
      <c r="K1667">
        <v>1</v>
      </c>
      <c r="L1667">
        <v>1345</v>
      </c>
      <c r="M1667" s="1">
        <v>45350</v>
      </c>
      <c r="N1667" t="s">
        <v>141</v>
      </c>
      <c r="O1667" t="str">
        <f t="shared" ref="O1667:O1730" si="104">TEXT(M1667,"MMM-YYYY")</f>
        <v>Feb-2024</v>
      </c>
      <c r="P1667" s="21">
        <f t="shared" ref="P1667:P1730" si="105">YEAR(M1667)</f>
        <v>2024</v>
      </c>
      <c r="Q1667">
        <f t="shared" ref="Q1667:Q1730" si="106">CHOOSE(MONTH(M1667),1,1,1,1,2,2,2,2,3,3,3,3,4,4,4,4)</f>
        <v>1</v>
      </c>
      <c r="T1667" t="str">
        <f t="shared" ref="T1667:T1730" si="107">IF(L1667&gt;5000,"High Sales","Low Sales")</f>
        <v>Low Sales</v>
      </c>
    </row>
    <row r="1668" spans="1:20" x14ac:dyDescent="0.3">
      <c r="A1668" t="s">
        <v>3349</v>
      </c>
      <c r="B1668" t="s">
        <v>3350</v>
      </c>
      <c r="C1668" t="s">
        <v>52</v>
      </c>
      <c r="D1668" t="s">
        <v>23</v>
      </c>
      <c r="E1668" t="s">
        <v>34</v>
      </c>
      <c r="F1668">
        <v>3496</v>
      </c>
      <c r="G1668">
        <v>25</v>
      </c>
      <c r="H1668">
        <v>2622</v>
      </c>
      <c r="I1668">
        <v>4.0999999999999996</v>
      </c>
      <c r="J1668">
        <v>43</v>
      </c>
      <c r="K1668">
        <v>2</v>
      </c>
      <c r="L1668">
        <v>5244</v>
      </c>
      <c r="M1668" s="1">
        <v>45411</v>
      </c>
      <c r="N1668" t="s">
        <v>78</v>
      </c>
      <c r="O1668" t="str">
        <f t="shared" si="104"/>
        <v>Apr-2024</v>
      </c>
      <c r="P1668" s="21">
        <f t="shared" si="105"/>
        <v>2024</v>
      </c>
      <c r="Q1668">
        <f t="shared" si="106"/>
        <v>1</v>
      </c>
      <c r="T1668" t="str">
        <f t="shared" si="107"/>
        <v>High Sales</v>
      </c>
    </row>
    <row r="1669" spans="1:20" x14ac:dyDescent="0.3">
      <c r="A1669" t="s">
        <v>3351</v>
      </c>
      <c r="B1669" t="s">
        <v>3352</v>
      </c>
      <c r="C1669" t="s">
        <v>27</v>
      </c>
      <c r="D1669" t="s">
        <v>23</v>
      </c>
      <c r="E1669" t="s">
        <v>18</v>
      </c>
      <c r="F1669">
        <v>950</v>
      </c>
      <c r="G1669">
        <v>30</v>
      </c>
      <c r="H1669">
        <v>665</v>
      </c>
      <c r="I1669">
        <v>2.6</v>
      </c>
      <c r="J1669">
        <v>111</v>
      </c>
      <c r="K1669">
        <v>1</v>
      </c>
      <c r="L1669">
        <v>665</v>
      </c>
      <c r="M1669" s="1">
        <v>45848</v>
      </c>
      <c r="N1669" t="s">
        <v>24</v>
      </c>
      <c r="O1669" t="str">
        <f t="shared" si="104"/>
        <v>Jul-2025</v>
      </c>
      <c r="P1669" s="21">
        <f t="shared" si="105"/>
        <v>2025</v>
      </c>
      <c r="Q1669">
        <f t="shared" si="106"/>
        <v>2</v>
      </c>
      <c r="T1669" t="str">
        <f t="shared" si="107"/>
        <v>Low Sales</v>
      </c>
    </row>
    <row r="1670" spans="1:20" x14ac:dyDescent="0.3">
      <c r="A1670" t="s">
        <v>3353</v>
      </c>
      <c r="B1670" t="s">
        <v>3354</v>
      </c>
      <c r="C1670" t="s">
        <v>45</v>
      </c>
      <c r="D1670" t="s">
        <v>109</v>
      </c>
      <c r="E1670" t="s">
        <v>34</v>
      </c>
      <c r="F1670">
        <v>1511</v>
      </c>
      <c r="G1670">
        <v>30</v>
      </c>
      <c r="H1670">
        <v>1058</v>
      </c>
      <c r="I1670">
        <v>4.7</v>
      </c>
      <c r="J1670">
        <v>255</v>
      </c>
      <c r="K1670">
        <v>1</v>
      </c>
      <c r="L1670">
        <v>1058</v>
      </c>
      <c r="M1670" s="1">
        <v>45468</v>
      </c>
      <c r="N1670" t="s">
        <v>78</v>
      </c>
      <c r="O1670" t="str">
        <f t="shared" si="104"/>
        <v>Jun-2024</v>
      </c>
      <c r="P1670" s="21">
        <f t="shared" si="105"/>
        <v>2024</v>
      </c>
      <c r="Q1670">
        <f t="shared" si="106"/>
        <v>2</v>
      </c>
      <c r="T1670" t="str">
        <f t="shared" si="107"/>
        <v>Low Sales</v>
      </c>
    </row>
    <row r="1671" spans="1:20" x14ac:dyDescent="0.3">
      <c r="A1671" t="s">
        <v>3355</v>
      </c>
      <c r="B1671" t="s">
        <v>3356</v>
      </c>
      <c r="C1671" t="s">
        <v>45</v>
      </c>
      <c r="D1671" t="s">
        <v>28</v>
      </c>
      <c r="E1671" t="s">
        <v>34</v>
      </c>
      <c r="F1671">
        <v>8602</v>
      </c>
      <c r="G1671">
        <v>50</v>
      </c>
      <c r="H1671">
        <v>4301</v>
      </c>
      <c r="I1671">
        <v>4.5</v>
      </c>
      <c r="J1671">
        <v>179</v>
      </c>
      <c r="K1671">
        <v>1</v>
      </c>
      <c r="L1671">
        <v>4301</v>
      </c>
      <c r="M1671" s="1">
        <v>45796</v>
      </c>
      <c r="N1671" t="s">
        <v>75</v>
      </c>
      <c r="O1671" t="str">
        <f t="shared" si="104"/>
        <v>May-2025</v>
      </c>
      <c r="P1671" s="21">
        <f t="shared" si="105"/>
        <v>2025</v>
      </c>
      <c r="Q1671">
        <f t="shared" si="106"/>
        <v>2</v>
      </c>
      <c r="T1671" t="str">
        <f t="shared" si="107"/>
        <v>Low Sales</v>
      </c>
    </row>
    <row r="1672" spans="1:20" x14ac:dyDescent="0.3">
      <c r="A1672" t="s">
        <v>3357</v>
      </c>
      <c r="B1672" t="s">
        <v>3358</v>
      </c>
      <c r="C1672" t="s">
        <v>27</v>
      </c>
      <c r="D1672" t="s">
        <v>53</v>
      </c>
      <c r="E1672" t="s">
        <v>18</v>
      </c>
      <c r="F1672">
        <v>4186</v>
      </c>
      <c r="G1672">
        <v>20</v>
      </c>
      <c r="H1672">
        <v>3349</v>
      </c>
      <c r="I1672">
        <v>3.6</v>
      </c>
      <c r="J1672">
        <v>112</v>
      </c>
      <c r="K1672">
        <v>2</v>
      </c>
      <c r="L1672">
        <v>6698</v>
      </c>
      <c r="M1672" s="1">
        <v>45396</v>
      </c>
      <c r="N1672" t="s">
        <v>71</v>
      </c>
      <c r="O1672" t="str">
        <f t="shared" si="104"/>
        <v>Apr-2024</v>
      </c>
      <c r="P1672" s="21">
        <f t="shared" si="105"/>
        <v>2024</v>
      </c>
      <c r="Q1672">
        <f t="shared" si="106"/>
        <v>1</v>
      </c>
      <c r="T1672" t="str">
        <f t="shared" si="107"/>
        <v>High Sales</v>
      </c>
    </row>
    <row r="1673" spans="1:20" x14ac:dyDescent="0.3">
      <c r="A1673" t="s">
        <v>3359</v>
      </c>
      <c r="B1673" t="s">
        <v>3360</v>
      </c>
      <c r="C1673" t="s">
        <v>116</v>
      </c>
      <c r="D1673" t="s">
        <v>17</v>
      </c>
      <c r="E1673" t="s">
        <v>34</v>
      </c>
      <c r="F1673">
        <v>3338</v>
      </c>
      <c r="G1673">
        <v>60</v>
      </c>
      <c r="H1673">
        <v>1335</v>
      </c>
      <c r="I1673">
        <v>5</v>
      </c>
      <c r="J1673">
        <v>354</v>
      </c>
      <c r="K1673">
        <v>1</v>
      </c>
      <c r="L1673">
        <v>1335</v>
      </c>
      <c r="M1673" s="1">
        <v>45564</v>
      </c>
      <c r="N1673" t="s">
        <v>75</v>
      </c>
      <c r="O1673" t="str">
        <f t="shared" si="104"/>
        <v>Sep-2024</v>
      </c>
      <c r="P1673" s="21">
        <f t="shared" si="105"/>
        <v>2024</v>
      </c>
      <c r="Q1673">
        <f t="shared" si="106"/>
        <v>3</v>
      </c>
      <c r="T1673" t="str">
        <f t="shared" si="107"/>
        <v>Low Sales</v>
      </c>
    </row>
    <row r="1674" spans="1:20" x14ac:dyDescent="0.3">
      <c r="A1674" t="s">
        <v>3361</v>
      </c>
      <c r="B1674" t="s">
        <v>3362</v>
      </c>
      <c r="C1674" t="s">
        <v>57</v>
      </c>
      <c r="D1674" t="s">
        <v>41</v>
      </c>
      <c r="E1674" t="s">
        <v>34</v>
      </c>
      <c r="F1674">
        <v>1253</v>
      </c>
      <c r="G1674">
        <v>30</v>
      </c>
      <c r="H1674">
        <v>877</v>
      </c>
      <c r="I1674">
        <v>4.7</v>
      </c>
      <c r="J1674">
        <v>79</v>
      </c>
      <c r="K1674">
        <v>1</v>
      </c>
      <c r="L1674">
        <v>877</v>
      </c>
      <c r="M1674" s="1">
        <v>45901</v>
      </c>
      <c r="N1674" t="s">
        <v>38</v>
      </c>
      <c r="O1674" t="str">
        <f t="shared" si="104"/>
        <v>Sep-2025</v>
      </c>
      <c r="P1674" s="21">
        <f t="shared" si="105"/>
        <v>2025</v>
      </c>
      <c r="Q1674">
        <f t="shared" si="106"/>
        <v>3</v>
      </c>
      <c r="T1674" t="str">
        <f t="shared" si="107"/>
        <v>Low Sales</v>
      </c>
    </row>
    <row r="1675" spans="1:20" x14ac:dyDescent="0.3">
      <c r="A1675" t="s">
        <v>3363</v>
      </c>
      <c r="B1675" t="s">
        <v>3364</v>
      </c>
      <c r="C1675" t="s">
        <v>22</v>
      </c>
      <c r="D1675" t="s">
        <v>23</v>
      </c>
      <c r="E1675" t="s">
        <v>34</v>
      </c>
      <c r="F1675">
        <v>2570</v>
      </c>
      <c r="G1675">
        <v>40</v>
      </c>
      <c r="H1675">
        <v>1542</v>
      </c>
      <c r="I1675">
        <v>3.5</v>
      </c>
      <c r="J1675">
        <v>73</v>
      </c>
      <c r="K1675">
        <v>1</v>
      </c>
      <c r="L1675">
        <v>1542</v>
      </c>
      <c r="M1675" s="1">
        <v>45511</v>
      </c>
      <c r="N1675" t="s">
        <v>91</v>
      </c>
      <c r="O1675" t="str">
        <f t="shared" si="104"/>
        <v>Aug-2024</v>
      </c>
      <c r="P1675" s="21">
        <f t="shared" si="105"/>
        <v>2024</v>
      </c>
      <c r="Q1675">
        <f t="shared" si="106"/>
        <v>2</v>
      </c>
      <c r="T1675" t="str">
        <f t="shared" si="107"/>
        <v>Low Sales</v>
      </c>
    </row>
    <row r="1676" spans="1:20" x14ac:dyDescent="0.3">
      <c r="A1676" t="s">
        <v>3365</v>
      </c>
      <c r="B1676" t="s">
        <v>3366</v>
      </c>
      <c r="C1676" t="s">
        <v>37</v>
      </c>
      <c r="D1676" t="s">
        <v>46</v>
      </c>
      <c r="E1676" t="s">
        <v>18</v>
      </c>
      <c r="F1676">
        <v>3537</v>
      </c>
      <c r="G1676">
        <v>20</v>
      </c>
      <c r="H1676">
        <v>2830</v>
      </c>
      <c r="I1676">
        <v>3.8</v>
      </c>
      <c r="J1676">
        <v>94</v>
      </c>
      <c r="K1676">
        <v>1</v>
      </c>
      <c r="L1676">
        <v>2830</v>
      </c>
      <c r="M1676" s="1">
        <v>45967</v>
      </c>
      <c r="N1676" t="s">
        <v>61</v>
      </c>
      <c r="O1676" t="str">
        <f t="shared" si="104"/>
        <v>Nov-2025</v>
      </c>
      <c r="P1676" s="21">
        <f t="shared" si="105"/>
        <v>2025</v>
      </c>
      <c r="Q1676">
        <f t="shared" si="106"/>
        <v>3</v>
      </c>
      <c r="T1676" t="str">
        <f t="shared" si="107"/>
        <v>Low Sales</v>
      </c>
    </row>
    <row r="1677" spans="1:20" x14ac:dyDescent="0.3">
      <c r="A1677" t="s">
        <v>3367</v>
      </c>
      <c r="B1677" t="s">
        <v>3368</v>
      </c>
      <c r="C1677" t="s">
        <v>37</v>
      </c>
      <c r="D1677" t="s">
        <v>23</v>
      </c>
      <c r="E1677" t="s">
        <v>18</v>
      </c>
      <c r="F1677">
        <v>4578</v>
      </c>
      <c r="G1677">
        <v>30</v>
      </c>
      <c r="H1677">
        <v>3205</v>
      </c>
      <c r="I1677">
        <v>3.6</v>
      </c>
      <c r="J1677">
        <v>314</v>
      </c>
      <c r="K1677">
        <v>1</v>
      </c>
      <c r="L1677">
        <v>3205</v>
      </c>
      <c r="M1677" s="1">
        <v>45817</v>
      </c>
      <c r="N1677" t="s">
        <v>150</v>
      </c>
      <c r="O1677" t="str">
        <f t="shared" si="104"/>
        <v>Jun-2025</v>
      </c>
      <c r="P1677" s="21">
        <f t="shared" si="105"/>
        <v>2025</v>
      </c>
      <c r="Q1677">
        <f t="shared" si="106"/>
        <v>2</v>
      </c>
      <c r="T1677" t="str">
        <f t="shared" si="107"/>
        <v>Low Sales</v>
      </c>
    </row>
    <row r="1678" spans="1:20" x14ac:dyDescent="0.3">
      <c r="A1678" t="s">
        <v>3369</v>
      </c>
      <c r="B1678" t="s">
        <v>3370</v>
      </c>
      <c r="C1678" t="s">
        <v>116</v>
      </c>
      <c r="D1678" t="s">
        <v>23</v>
      </c>
      <c r="E1678" t="s">
        <v>18</v>
      </c>
      <c r="F1678">
        <v>4430</v>
      </c>
      <c r="G1678">
        <v>60</v>
      </c>
      <c r="H1678">
        <v>1772</v>
      </c>
      <c r="I1678">
        <v>4.3</v>
      </c>
      <c r="J1678">
        <v>159</v>
      </c>
      <c r="K1678">
        <v>2</v>
      </c>
      <c r="L1678">
        <v>3544</v>
      </c>
      <c r="M1678" s="1">
        <v>45807</v>
      </c>
      <c r="N1678" t="s">
        <v>54</v>
      </c>
      <c r="O1678" t="str">
        <f t="shared" si="104"/>
        <v>May-2025</v>
      </c>
      <c r="P1678" s="21">
        <f t="shared" si="105"/>
        <v>2025</v>
      </c>
      <c r="Q1678">
        <f t="shared" si="106"/>
        <v>2</v>
      </c>
      <c r="T1678" t="str">
        <f t="shared" si="107"/>
        <v>Low Sales</v>
      </c>
    </row>
    <row r="1679" spans="1:20" x14ac:dyDescent="0.3">
      <c r="A1679" t="s">
        <v>3371</v>
      </c>
      <c r="B1679" t="s">
        <v>3372</v>
      </c>
      <c r="C1679" t="s">
        <v>32</v>
      </c>
      <c r="D1679" t="s">
        <v>41</v>
      </c>
      <c r="E1679" t="s">
        <v>34</v>
      </c>
      <c r="F1679">
        <v>1635</v>
      </c>
      <c r="G1679">
        <v>25</v>
      </c>
      <c r="H1679">
        <v>1226</v>
      </c>
      <c r="I1679">
        <v>3.8</v>
      </c>
      <c r="J1679">
        <v>60</v>
      </c>
      <c r="K1679">
        <v>2</v>
      </c>
      <c r="L1679">
        <v>2452</v>
      </c>
      <c r="M1679" s="1">
        <v>45754</v>
      </c>
      <c r="N1679" t="s">
        <v>102</v>
      </c>
      <c r="O1679" t="str">
        <f t="shared" si="104"/>
        <v>Apr-2025</v>
      </c>
      <c r="P1679" s="21">
        <f t="shared" si="105"/>
        <v>2025</v>
      </c>
      <c r="Q1679">
        <f t="shared" si="106"/>
        <v>1</v>
      </c>
      <c r="T1679" t="str">
        <f t="shared" si="107"/>
        <v>Low Sales</v>
      </c>
    </row>
    <row r="1680" spans="1:20" x14ac:dyDescent="0.3">
      <c r="A1680" t="s">
        <v>3373</v>
      </c>
      <c r="B1680" t="s">
        <v>3374</v>
      </c>
      <c r="C1680" t="s">
        <v>45</v>
      </c>
      <c r="D1680" t="s">
        <v>53</v>
      </c>
      <c r="E1680" t="s">
        <v>34</v>
      </c>
      <c r="F1680">
        <v>3852</v>
      </c>
      <c r="G1680">
        <v>20</v>
      </c>
      <c r="H1680">
        <v>3082</v>
      </c>
      <c r="I1680">
        <v>3.1</v>
      </c>
      <c r="J1680">
        <v>135</v>
      </c>
      <c r="K1680">
        <v>1</v>
      </c>
      <c r="L1680">
        <v>3082</v>
      </c>
      <c r="M1680" s="1">
        <v>45355</v>
      </c>
      <c r="N1680" t="s">
        <v>61</v>
      </c>
      <c r="O1680" t="str">
        <f t="shared" si="104"/>
        <v>Mar-2024</v>
      </c>
      <c r="P1680" s="21">
        <f t="shared" si="105"/>
        <v>2024</v>
      </c>
      <c r="Q1680">
        <f t="shared" si="106"/>
        <v>1</v>
      </c>
      <c r="T1680" t="str">
        <f t="shared" si="107"/>
        <v>Low Sales</v>
      </c>
    </row>
    <row r="1681" spans="1:20" x14ac:dyDescent="0.3">
      <c r="A1681" t="s">
        <v>3375</v>
      </c>
      <c r="B1681" t="s">
        <v>3368</v>
      </c>
      <c r="C1681" t="s">
        <v>52</v>
      </c>
      <c r="D1681" t="s">
        <v>53</v>
      </c>
      <c r="E1681" t="s">
        <v>34</v>
      </c>
      <c r="F1681">
        <v>4667</v>
      </c>
      <c r="G1681">
        <v>30</v>
      </c>
      <c r="H1681">
        <v>3267</v>
      </c>
      <c r="I1681">
        <v>4.0999999999999996</v>
      </c>
      <c r="J1681">
        <v>96</v>
      </c>
      <c r="K1681">
        <v>2</v>
      </c>
      <c r="L1681">
        <v>6534</v>
      </c>
      <c r="M1681" s="1">
        <v>45681</v>
      </c>
      <c r="N1681" t="s">
        <v>54</v>
      </c>
      <c r="O1681" t="str">
        <f t="shared" si="104"/>
        <v>Jan-2025</v>
      </c>
      <c r="P1681" s="21">
        <f t="shared" si="105"/>
        <v>2025</v>
      </c>
      <c r="Q1681">
        <f t="shared" si="106"/>
        <v>1</v>
      </c>
      <c r="T1681" t="str">
        <f t="shared" si="107"/>
        <v>High Sales</v>
      </c>
    </row>
    <row r="1682" spans="1:20" x14ac:dyDescent="0.3">
      <c r="A1682" t="s">
        <v>3376</v>
      </c>
      <c r="B1682" t="s">
        <v>3377</v>
      </c>
      <c r="C1682" t="s">
        <v>45</v>
      </c>
      <c r="D1682" t="s">
        <v>41</v>
      </c>
      <c r="E1682" t="s">
        <v>34</v>
      </c>
      <c r="F1682">
        <v>734</v>
      </c>
      <c r="G1682">
        <v>50</v>
      </c>
      <c r="H1682">
        <v>367</v>
      </c>
      <c r="I1682">
        <v>4.5999999999999996</v>
      </c>
      <c r="J1682">
        <v>95</v>
      </c>
      <c r="K1682">
        <v>3</v>
      </c>
      <c r="L1682">
        <v>1101</v>
      </c>
      <c r="M1682" s="1">
        <v>45982</v>
      </c>
      <c r="N1682" t="s">
        <v>54</v>
      </c>
      <c r="O1682" t="str">
        <f t="shared" si="104"/>
        <v>Nov-2025</v>
      </c>
      <c r="P1682" s="21">
        <f t="shared" si="105"/>
        <v>2025</v>
      </c>
      <c r="Q1682">
        <f t="shared" si="106"/>
        <v>3</v>
      </c>
      <c r="T1682" t="str">
        <f t="shared" si="107"/>
        <v>Low Sales</v>
      </c>
    </row>
    <row r="1683" spans="1:20" x14ac:dyDescent="0.3">
      <c r="A1683" t="s">
        <v>3378</v>
      </c>
      <c r="B1683" t="s">
        <v>3379</v>
      </c>
      <c r="C1683" t="s">
        <v>45</v>
      </c>
      <c r="D1683" t="s">
        <v>41</v>
      </c>
      <c r="E1683" t="s">
        <v>34</v>
      </c>
      <c r="F1683">
        <v>2457</v>
      </c>
      <c r="G1683">
        <v>15</v>
      </c>
      <c r="H1683">
        <v>2088</v>
      </c>
      <c r="I1683">
        <v>4.2</v>
      </c>
      <c r="J1683">
        <v>244</v>
      </c>
      <c r="K1683">
        <v>2</v>
      </c>
      <c r="L1683">
        <v>4176</v>
      </c>
      <c r="M1683" s="1">
        <v>45884</v>
      </c>
      <c r="N1683" t="s">
        <v>168</v>
      </c>
      <c r="O1683" t="str">
        <f t="shared" si="104"/>
        <v>Aug-2025</v>
      </c>
      <c r="P1683" s="21">
        <f t="shared" si="105"/>
        <v>2025</v>
      </c>
      <c r="Q1683">
        <f t="shared" si="106"/>
        <v>2</v>
      </c>
      <c r="T1683" t="str">
        <f t="shared" si="107"/>
        <v>Low Sales</v>
      </c>
    </row>
    <row r="1684" spans="1:20" x14ac:dyDescent="0.3">
      <c r="A1684" t="s">
        <v>3380</v>
      </c>
      <c r="B1684" t="s">
        <v>3381</v>
      </c>
      <c r="C1684" t="s">
        <v>22</v>
      </c>
      <c r="D1684" t="s">
        <v>33</v>
      </c>
      <c r="E1684" t="s">
        <v>18</v>
      </c>
      <c r="F1684">
        <v>4454</v>
      </c>
      <c r="G1684">
        <v>10</v>
      </c>
      <c r="H1684">
        <v>4009</v>
      </c>
      <c r="I1684">
        <v>4.4000000000000004</v>
      </c>
      <c r="J1684">
        <v>308</v>
      </c>
      <c r="K1684">
        <v>1</v>
      </c>
      <c r="L1684">
        <v>4009</v>
      </c>
      <c r="M1684" s="1">
        <v>45886</v>
      </c>
      <c r="N1684" t="s">
        <v>71</v>
      </c>
      <c r="O1684" t="str">
        <f t="shared" si="104"/>
        <v>Aug-2025</v>
      </c>
      <c r="P1684" s="21">
        <f t="shared" si="105"/>
        <v>2025</v>
      </c>
      <c r="Q1684">
        <f t="shared" si="106"/>
        <v>2</v>
      </c>
      <c r="T1684" t="str">
        <f t="shared" si="107"/>
        <v>Low Sales</v>
      </c>
    </row>
    <row r="1685" spans="1:20" x14ac:dyDescent="0.3">
      <c r="A1685" t="s">
        <v>3382</v>
      </c>
      <c r="B1685" t="s">
        <v>3383</v>
      </c>
      <c r="C1685" t="s">
        <v>52</v>
      </c>
      <c r="D1685" t="s">
        <v>109</v>
      </c>
      <c r="E1685" t="s">
        <v>34</v>
      </c>
      <c r="F1685">
        <v>2750</v>
      </c>
      <c r="G1685">
        <v>25</v>
      </c>
      <c r="H1685">
        <v>2062</v>
      </c>
      <c r="I1685">
        <v>4.2</v>
      </c>
      <c r="J1685">
        <v>136</v>
      </c>
      <c r="K1685">
        <v>1</v>
      </c>
      <c r="L1685">
        <v>2062</v>
      </c>
      <c r="M1685" s="1">
        <v>45982</v>
      </c>
      <c r="N1685" t="s">
        <v>24</v>
      </c>
      <c r="O1685" t="str">
        <f t="shared" si="104"/>
        <v>Nov-2025</v>
      </c>
      <c r="P1685" s="21">
        <f t="shared" si="105"/>
        <v>2025</v>
      </c>
      <c r="Q1685">
        <f t="shared" si="106"/>
        <v>3</v>
      </c>
      <c r="T1685" t="str">
        <f t="shared" si="107"/>
        <v>Low Sales</v>
      </c>
    </row>
    <row r="1686" spans="1:20" x14ac:dyDescent="0.3">
      <c r="A1686" t="s">
        <v>3384</v>
      </c>
      <c r="B1686" t="s">
        <v>3385</v>
      </c>
      <c r="C1686" t="s">
        <v>52</v>
      </c>
      <c r="D1686" t="s">
        <v>33</v>
      </c>
      <c r="E1686" t="s">
        <v>18</v>
      </c>
      <c r="F1686">
        <v>3980</v>
      </c>
      <c r="G1686">
        <v>50</v>
      </c>
      <c r="H1686">
        <v>1990</v>
      </c>
      <c r="I1686">
        <v>4.5</v>
      </c>
      <c r="J1686">
        <v>113</v>
      </c>
      <c r="K1686">
        <v>2</v>
      </c>
      <c r="L1686">
        <v>3980</v>
      </c>
      <c r="M1686" s="1">
        <v>45966</v>
      </c>
      <c r="N1686" t="s">
        <v>189</v>
      </c>
      <c r="O1686" t="str">
        <f t="shared" si="104"/>
        <v>Nov-2025</v>
      </c>
      <c r="P1686" s="21">
        <f t="shared" si="105"/>
        <v>2025</v>
      </c>
      <c r="Q1686">
        <f t="shared" si="106"/>
        <v>3</v>
      </c>
      <c r="T1686" t="str">
        <f t="shared" si="107"/>
        <v>Low Sales</v>
      </c>
    </row>
    <row r="1687" spans="1:20" x14ac:dyDescent="0.3">
      <c r="A1687" t="s">
        <v>3386</v>
      </c>
      <c r="B1687" t="s">
        <v>3387</v>
      </c>
      <c r="C1687" t="s">
        <v>22</v>
      </c>
      <c r="D1687" t="s">
        <v>41</v>
      </c>
      <c r="E1687" t="s">
        <v>74</v>
      </c>
      <c r="F1687">
        <v>1858</v>
      </c>
      <c r="G1687">
        <v>40</v>
      </c>
      <c r="H1687">
        <v>1115</v>
      </c>
      <c r="I1687">
        <v>4.2</v>
      </c>
      <c r="J1687">
        <v>83</v>
      </c>
      <c r="K1687">
        <v>1</v>
      </c>
      <c r="L1687">
        <v>1115</v>
      </c>
      <c r="M1687" s="1">
        <v>45546</v>
      </c>
      <c r="N1687" t="s">
        <v>141</v>
      </c>
      <c r="O1687" t="str">
        <f t="shared" si="104"/>
        <v>Sep-2024</v>
      </c>
      <c r="P1687" s="21">
        <f t="shared" si="105"/>
        <v>2024</v>
      </c>
      <c r="Q1687">
        <f t="shared" si="106"/>
        <v>3</v>
      </c>
      <c r="T1687" t="str">
        <f t="shared" si="107"/>
        <v>Low Sales</v>
      </c>
    </row>
    <row r="1688" spans="1:20" x14ac:dyDescent="0.3">
      <c r="A1688" t="s">
        <v>3388</v>
      </c>
      <c r="B1688" t="s">
        <v>3389</v>
      </c>
      <c r="C1688" t="s">
        <v>16</v>
      </c>
      <c r="D1688" t="s">
        <v>53</v>
      </c>
      <c r="E1688" t="s">
        <v>74</v>
      </c>
      <c r="F1688">
        <v>4018</v>
      </c>
      <c r="G1688">
        <v>15</v>
      </c>
      <c r="H1688">
        <v>3415</v>
      </c>
      <c r="I1688">
        <v>4</v>
      </c>
      <c r="J1688">
        <v>157</v>
      </c>
      <c r="K1688">
        <v>1</v>
      </c>
      <c r="L1688">
        <v>3415</v>
      </c>
      <c r="M1688" s="1">
        <v>45866</v>
      </c>
      <c r="N1688" t="s">
        <v>49</v>
      </c>
      <c r="O1688" t="str">
        <f t="shared" si="104"/>
        <v>Jul-2025</v>
      </c>
      <c r="P1688" s="21">
        <f t="shared" si="105"/>
        <v>2025</v>
      </c>
      <c r="Q1688">
        <f t="shared" si="106"/>
        <v>2</v>
      </c>
      <c r="T1688" t="str">
        <f t="shared" si="107"/>
        <v>Low Sales</v>
      </c>
    </row>
    <row r="1689" spans="1:20" x14ac:dyDescent="0.3">
      <c r="A1689" t="s">
        <v>3390</v>
      </c>
      <c r="B1689" t="s">
        <v>3391</v>
      </c>
      <c r="C1689" t="s">
        <v>116</v>
      </c>
      <c r="D1689" t="s">
        <v>46</v>
      </c>
      <c r="E1689" t="s">
        <v>161</v>
      </c>
      <c r="F1689">
        <v>5473</v>
      </c>
      <c r="G1689">
        <v>40</v>
      </c>
      <c r="H1689">
        <v>3284</v>
      </c>
      <c r="I1689">
        <v>4.0999999999999996</v>
      </c>
      <c r="J1689">
        <v>119</v>
      </c>
      <c r="K1689">
        <v>1</v>
      </c>
      <c r="L1689">
        <v>3284</v>
      </c>
      <c r="M1689" s="1">
        <v>45851</v>
      </c>
      <c r="N1689" t="s">
        <v>58</v>
      </c>
      <c r="O1689" t="str">
        <f t="shared" si="104"/>
        <v>Jul-2025</v>
      </c>
      <c r="P1689" s="21">
        <f t="shared" si="105"/>
        <v>2025</v>
      </c>
      <c r="Q1689">
        <f t="shared" si="106"/>
        <v>2</v>
      </c>
      <c r="T1689" t="str">
        <f t="shared" si="107"/>
        <v>Low Sales</v>
      </c>
    </row>
    <row r="1690" spans="1:20" x14ac:dyDescent="0.3">
      <c r="A1690" t="s">
        <v>3392</v>
      </c>
      <c r="B1690" t="s">
        <v>3393</v>
      </c>
      <c r="C1690" t="s">
        <v>16</v>
      </c>
      <c r="D1690" t="s">
        <v>41</v>
      </c>
      <c r="E1690" t="s">
        <v>74</v>
      </c>
      <c r="F1690">
        <v>2934</v>
      </c>
      <c r="G1690">
        <v>15</v>
      </c>
      <c r="H1690">
        <v>2494</v>
      </c>
      <c r="I1690">
        <v>4.9000000000000004</v>
      </c>
      <c r="J1690">
        <v>6</v>
      </c>
      <c r="K1690">
        <v>3</v>
      </c>
      <c r="L1690">
        <v>7482</v>
      </c>
      <c r="M1690" s="1">
        <v>45432</v>
      </c>
      <c r="N1690" t="s">
        <v>141</v>
      </c>
      <c r="O1690" t="str">
        <f t="shared" si="104"/>
        <v>May-2024</v>
      </c>
      <c r="P1690" s="21">
        <f t="shared" si="105"/>
        <v>2024</v>
      </c>
      <c r="Q1690">
        <f t="shared" si="106"/>
        <v>2</v>
      </c>
      <c r="T1690" t="str">
        <f t="shared" si="107"/>
        <v>High Sales</v>
      </c>
    </row>
    <row r="1691" spans="1:20" x14ac:dyDescent="0.3">
      <c r="A1691" t="s">
        <v>3394</v>
      </c>
      <c r="B1691" t="s">
        <v>3395</v>
      </c>
      <c r="C1691" t="s">
        <v>116</v>
      </c>
      <c r="D1691" t="s">
        <v>53</v>
      </c>
      <c r="E1691" t="s">
        <v>74</v>
      </c>
      <c r="F1691">
        <v>5506</v>
      </c>
      <c r="G1691">
        <v>10</v>
      </c>
      <c r="H1691">
        <v>4955</v>
      </c>
      <c r="I1691">
        <v>4.4000000000000004</v>
      </c>
      <c r="J1691">
        <v>162</v>
      </c>
      <c r="K1691">
        <v>1</v>
      </c>
      <c r="L1691">
        <v>4955</v>
      </c>
      <c r="M1691" s="1">
        <v>45356</v>
      </c>
      <c r="N1691" t="s">
        <v>19</v>
      </c>
      <c r="O1691" t="str">
        <f t="shared" si="104"/>
        <v>Mar-2024</v>
      </c>
      <c r="P1691" s="21">
        <f t="shared" si="105"/>
        <v>2024</v>
      </c>
      <c r="Q1691">
        <f t="shared" si="106"/>
        <v>1</v>
      </c>
      <c r="T1691" t="str">
        <f t="shared" si="107"/>
        <v>Low Sales</v>
      </c>
    </row>
    <row r="1692" spans="1:20" x14ac:dyDescent="0.3">
      <c r="A1692" t="s">
        <v>3396</v>
      </c>
      <c r="B1692" t="s">
        <v>3397</v>
      </c>
      <c r="C1692" t="s">
        <v>88</v>
      </c>
      <c r="D1692" t="s">
        <v>23</v>
      </c>
      <c r="E1692" t="s">
        <v>18</v>
      </c>
      <c r="F1692">
        <v>4464</v>
      </c>
      <c r="G1692">
        <v>30</v>
      </c>
      <c r="H1692">
        <v>3125</v>
      </c>
      <c r="I1692">
        <v>3.6</v>
      </c>
      <c r="J1692">
        <v>66</v>
      </c>
      <c r="K1692">
        <v>1</v>
      </c>
      <c r="L1692">
        <v>3125</v>
      </c>
      <c r="M1692" s="1">
        <v>45459</v>
      </c>
      <c r="N1692" t="s">
        <v>42</v>
      </c>
      <c r="O1692" t="str">
        <f t="shared" si="104"/>
        <v>Jun-2024</v>
      </c>
      <c r="P1692" s="21">
        <f t="shared" si="105"/>
        <v>2024</v>
      </c>
      <c r="Q1692">
        <f t="shared" si="106"/>
        <v>2</v>
      </c>
      <c r="T1692" t="str">
        <f t="shared" si="107"/>
        <v>Low Sales</v>
      </c>
    </row>
    <row r="1693" spans="1:20" x14ac:dyDescent="0.3">
      <c r="A1693" t="s">
        <v>3398</v>
      </c>
      <c r="B1693" t="s">
        <v>3399</v>
      </c>
      <c r="C1693" t="s">
        <v>88</v>
      </c>
      <c r="D1693" t="s">
        <v>17</v>
      </c>
      <c r="E1693" t="s">
        <v>34</v>
      </c>
      <c r="F1693">
        <v>5194</v>
      </c>
      <c r="G1693">
        <v>40</v>
      </c>
      <c r="H1693">
        <v>3116</v>
      </c>
      <c r="I1693">
        <v>4.0999999999999996</v>
      </c>
      <c r="J1693">
        <v>146</v>
      </c>
      <c r="K1693">
        <v>1</v>
      </c>
      <c r="L1693">
        <v>3116</v>
      </c>
      <c r="M1693" s="1">
        <v>45546</v>
      </c>
      <c r="N1693" t="s">
        <v>78</v>
      </c>
      <c r="O1693" t="str">
        <f t="shared" si="104"/>
        <v>Sep-2024</v>
      </c>
      <c r="P1693" s="21">
        <f t="shared" si="105"/>
        <v>2024</v>
      </c>
      <c r="Q1693">
        <f t="shared" si="106"/>
        <v>3</v>
      </c>
      <c r="T1693" t="str">
        <f t="shared" si="107"/>
        <v>Low Sales</v>
      </c>
    </row>
    <row r="1694" spans="1:20" x14ac:dyDescent="0.3">
      <c r="A1694" t="s">
        <v>3400</v>
      </c>
      <c r="B1694" t="s">
        <v>3401</v>
      </c>
      <c r="C1694" t="s">
        <v>37</v>
      </c>
      <c r="D1694" t="s">
        <v>23</v>
      </c>
      <c r="E1694" t="s">
        <v>34</v>
      </c>
      <c r="F1694">
        <v>4215</v>
      </c>
      <c r="G1694">
        <v>30</v>
      </c>
      <c r="H1694">
        <v>2950</v>
      </c>
      <c r="I1694">
        <v>4.3</v>
      </c>
      <c r="J1694">
        <v>300</v>
      </c>
      <c r="K1694">
        <v>1</v>
      </c>
      <c r="L1694">
        <v>2950</v>
      </c>
      <c r="M1694" s="1">
        <v>45461</v>
      </c>
      <c r="N1694" t="s">
        <v>102</v>
      </c>
      <c r="O1694" t="str">
        <f t="shared" si="104"/>
        <v>Jun-2024</v>
      </c>
      <c r="P1694" s="21">
        <f t="shared" si="105"/>
        <v>2024</v>
      </c>
      <c r="Q1694">
        <f t="shared" si="106"/>
        <v>2</v>
      </c>
      <c r="T1694" t="str">
        <f t="shared" si="107"/>
        <v>Low Sales</v>
      </c>
    </row>
    <row r="1695" spans="1:20" x14ac:dyDescent="0.3">
      <c r="A1695" t="s">
        <v>3402</v>
      </c>
      <c r="B1695" t="s">
        <v>3403</v>
      </c>
      <c r="C1695" t="s">
        <v>27</v>
      </c>
      <c r="D1695" t="s">
        <v>46</v>
      </c>
      <c r="E1695" t="s">
        <v>18</v>
      </c>
      <c r="F1695">
        <v>3085</v>
      </c>
      <c r="G1695">
        <v>20</v>
      </c>
      <c r="H1695">
        <v>2468</v>
      </c>
      <c r="I1695">
        <v>4</v>
      </c>
      <c r="J1695">
        <v>657</v>
      </c>
      <c r="K1695">
        <v>1</v>
      </c>
      <c r="L1695">
        <v>2468</v>
      </c>
      <c r="M1695" s="1">
        <v>45489</v>
      </c>
      <c r="N1695" t="s">
        <v>38</v>
      </c>
      <c r="O1695" t="str">
        <f t="shared" si="104"/>
        <v>Jul-2024</v>
      </c>
      <c r="P1695" s="21">
        <f t="shared" si="105"/>
        <v>2024</v>
      </c>
      <c r="Q1695">
        <f t="shared" si="106"/>
        <v>2</v>
      </c>
      <c r="T1695" t="str">
        <f t="shared" si="107"/>
        <v>Low Sales</v>
      </c>
    </row>
    <row r="1696" spans="1:20" x14ac:dyDescent="0.3">
      <c r="A1696" t="s">
        <v>3404</v>
      </c>
      <c r="B1696" t="s">
        <v>3405</v>
      </c>
      <c r="C1696" t="s">
        <v>45</v>
      </c>
      <c r="D1696" t="s">
        <v>41</v>
      </c>
      <c r="E1696" t="s">
        <v>34</v>
      </c>
      <c r="F1696">
        <v>648</v>
      </c>
      <c r="G1696">
        <v>20</v>
      </c>
      <c r="H1696">
        <v>518</v>
      </c>
      <c r="I1696">
        <v>3.1</v>
      </c>
      <c r="J1696">
        <v>54</v>
      </c>
      <c r="K1696">
        <v>1</v>
      </c>
      <c r="L1696">
        <v>518</v>
      </c>
      <c r="M1696" s="1">
        <v>45358</v>
      </c>
      <c r="N1696" t="s">
        <v>64</v>
      </c>
      <c r="O1696" t="str">
        <f t="shared" si="104"/>
        <v>Mar-2024</v>
      </c>
      <c r="P1696" s="21">
        <f t="shared" si="105"/>
        <v>2024</v>
      </c>
      <c r="Q1696">
        <f t="shared" si="106"/>
        <v>1</v>
      </c>
      <c r="T1696" t="str">
        <f t="shared" si="107"/>
        <v>Low Sales</v>
      </c>
    </row>
    <row r="1697" spans="1:20" x14ac:dyDescent="0.3">
      <c r="A1697" t="s">
        <v>3406</v>
      </c>
      <c r="B1697" t="s">
        <v>3407</v>
      </c>
      <c r="C1697" t="s">
        <v>45</v>
      </c>
      <c r="D1697" t="s">
        <v>109</v>
      </c>
      <c r="E1697" t="s">
        <v>161</v>
      </c>
      <c r="F1697">
        <v>2706</v>
      </c>
      <c r="G1697">
        <v>60</v>
      </c>
      <c r="H1697">
        <v>1082</v>
      </c>
      <c r="I1697">
        <v>3.7</v>
      </c>
      <c r="J1697">
        <v>54</v>
      </c>
      <c r="K1697">
        <v>1</v>
      </c>
      <c r="L1697">
        <v>1082</v>
      </c>
      <c r="M1697" s="1">
        <v>45702</v>
      </c>
      <c r="N1697" t="s">
        <v>91</v>
      </c>
      <c r="O1697" t="str">
        <f t="shared" si="104"/>
        <v>Feb-2025</v>
      </c>
      <c r="P1697" s="21">
        <f t="shared" si="105"/>
        <v>2025</v>
      </c>
      <c r="Q1697">
        <f t="shared" si="106"/>
        <v>1</v>
      </c>
      <c r="T1697" t="str">
        <f t="shared" si="107"/>
        <v>Low Sales</v>
      </c>
    </row>
    <row r="1698" spans="1:20" x14ac:dyDescent="0.3">
      <c r="A1698" t="s">
        <v>3408</v>
      </c>
      <c r="B1698" t="s">
        <v>3409</v>
      </c>
      <c r="C1698" t="s">
        <v>16</v>
      </c>
      <c r="D1698" t="s">
        <v>23</v>
      </c>
      <c r="E1698" t="s">
        <v>34</v>
      </c>
      <c r="F1698">
        <v>3609</v>
      </c>
      <c r="G1698">
        <v>20</v>
      </c>
      <c r="H1698">
        <v>2887</v>
      </c>
      <c r="I1698">
        <v>3.9</v>
      </c>
      <c r="J1698">
        <v>44</v>
      </c>
      <c r="K1698">
        <v>2</v>
      </c>
      <c r="L1698">
        <v>5774</v>
      </c>
      <c r="M1698" s="1">
        <v>45626</v>
      </c>
      <c r="N1698" t="s">
        <v>150</v>
      </c>
      <c r="O1698" t="str">
        <f t="shared" si="104"/>
        <v>Nov-2024</v>
      </c>
      <c r="P1698" s="21">
        <f t="shared" si="105"/>
        <v>2024</v>
      </c>
      <c r="Q1698">
        <f t="shared" si="106"/>
        <v>3</v>
      </c>
      <c r="T1698" t="str">
        <f t="shared" si="107"/>
        <v>High Sales</v>
      </c>
    </row>
    <row r="1699" spans="1:20" x14ac:dyDescent="0.3">
      <c r="A1699" t="s">
        <v>3410</v>
      </c>
      <c r="B1699" t="s">
        <v>3411</v>
      </c>
      <c r="C1699" t="s">
        <v>52</v>
      </c>
      <c r="D1699" t="s">
        <v>28</v>
      </c>
      <c r="E1699" t="s">
        <v>34</v>
      </c>
      <c r="F1699">
        <v>6040</v>
      </c>
      <c r="G1699">
        <v>30</v>
      </c>
      <c r="H1699">
        <v>4228</v>
      </c>
      <c r="I1699">
        <v>5</v>
      </c>
      <c r="J1699">
        <v>181</v>
      </c>
      <c r="K1699">
        <v>2</v>
      </c>
      <c r="L1699">
        <v>8456</v>
      </c>
      <c r="M1699" s="1">
        <v>45546</v>
      </c>
      <c r="N1699" t="s">
        <v>54</v>
      </c>
      <c r="O1699" t="str">
        <f t="shared" si="104"/>
        <v>Sep-2024</v>
      </c>
      <c r="P1699" s="21">
        <f t="shared" si="105"/>
        <v>2024</v>
      </c>
      <c r="Q1699">
        <f t="shared" si="106"/>
        <v>3</v>
      </c>
      <c r="T1699" t="str">
        <f t="shared" si="107"/>
        <v>High Sales</v>
      </c>
    </row>
    <row r="1700" spans="1:20" x14ac:dyDescent="0.3">
      <c r="A1700" t="s">
        <v>3412</v>
      </c>
      <c r="B1700" t="s">
        <v>3413</v>
      </c>
      <c r="C1700" t="s">
        <v>16</v>
      </c>
      <c r="D1700" t="s">
        <v>41</v>
      </c>
      <c r="E1700" t="s">
        <v>74</v>
      </c>
      <c r="F1700">
        <v>2002</v>
      </c>
      <c r="G1700">
        <v>30</v>
      </c>
      <c r="H1700">
        <v>1401</v>
      </c>
      <c r="I1700">
        <v>4.3</v>
      </c>
      <c r="J1700">
        <v>71</v>
      </c>
      <c r="K1700">
        <v>1</v>
      </c>
      <c r="L1700">
        <v>1401</v>
      </c>
      <c r="M1700" s="1">
        <v>45894</v>
      </c>
      <c r="N1700" t="s">
        <v>141</v>
      </c>
      <c r="O1700" t="str">
        <f t="shared" si="104"/>
        <v>Aug-2025</v>
      </c>
      <c r="P1700" s="21">
        <f t="shared" si="105"/>
        <v>2025</v>
      </c>
      <c r="Q1700">
        <f t="shared" si="106"/>
        <v>2</v>
      </c>
      <c r="T1700" t="str">
        <f t="shared" si="107"/>
        <v>Low Sales</v>
      </c>
    </row>
    <row r="1701" spans="1:20" x14ac:dyDescent="0.3">
      <c r="A1701" t="s">
        <v>3414</v>
      </c>
      <c r="B1701" t="s">
        <v>3415</v>
      </c>
      <c r="C1701" t="s">
        <v>32</v>
      </c>
      <c r="D1701" t="s">
        <v>23</v>
      </c>
      <c r="E1701" t="s">
        <v>18</v>
      </c>
      <c r="F1701">
        <v>2269</v>
      </c>
      <c r="G1701">
        <v>10</v>
      </c>
      <c r="H1701">
        <v>2042</v>
      </c>
      <c r="I1701">
        <v>3.3</v>
      </c>
      <c r="J1701">
        <v>303</v>
      </c>
      <c r="K1701">
        <v>2</v>
      </c>
      <c r="L1701">
        <v>4084</v>
      </c>
      <c r="M1701" s="1">
        <v>45661</v>
      </c>
      <c r="N1701" t="s">
        <v>75</v>
      </c>
      <c r="O1701" t="str">
        <f t="shared" si="104"/>
        <v>Jan-2025</v>
      </c>
      <c r="P1701" s="21">
        <f t="shared" si="105"/>
        <v>2025</v>
      </c>
      <c r="Q1701">
        <f t="shared" si="106"/>
        <v>1</v>
      </c>
      <c r="T1701" t="str">
        <f t="shared" si="107"/>
        <v>Low Sales</v>
      </c>
    </row>
    <row r="1702" spans="1:20" x14ac:dyDescent="0.3">
      <c r="A1702" t="s">
        <v>3416</v>
      </c>
      <c r="B1702" t="s">
        <v>3417</v>
      </c>
      <c r="C1702" t="s">
        <v>57</v>
      </c>
      <c r="D1702" t="s">
        <v>23</v>
      </c>
      <c r="E1702" t="s">
        <v>18</v>
      </c>
      <c r="F1702">
        <v>4676</v>
      </c>
      <c r="G1702">
        <v>10</v>
      </c>
      <c r="H1702">
        <v>4208</v>
      </c>
      <c r="I1702">
        <v>4.0999999999999996</v>
      </c>
      <c r="J1702">
        <v>107</v>
      </c>
      <c r="K1702">
        <v>2</v>
      </c>
      <c r="L1702">
        <v>8416</v>
      </c>
      <c r="M1702" s="1">
        <v>45524</v>
      </c>
      <c r="N1702" t="s">
        <v>150</v>
      </c>
      <c r="O1702" t="str">
        <f t="shared" si="104"/>
        <v>Aug-2024</v>
      </c>
      <c r="P1702" s="21">
        <f t="shared" si="105"/>
        <v>2024</v>
      </c>
      <c r="Q1702">
        <f t="shared" si="106"/>
        <v>2</v>
      </c>
      <c r="T1702" t="str">
        <f t="shared" si="107"/>
        <v>High Sales</v>
      </c>
    </row>
    <row r="1703" spans="1:20" x14ac:dyDescent="0.3">
      <c r="A1703" t="s">
        <v>3418</v>
      </c>
      <c r="B1703" t="s">
        <v>3419</v>
      </c>
      <c r="C1703" t="s">
        <v>88</v>
      </c>
      <c r="D1703" t="s">
        <v>41</v>
      </c>
      <c r="E1703" t="s">
        <v>34</v>
      </c>
      <c r="F1703">
        <v>1689</v>
      </c>
      <c r="G1703">
        <v>20</v>
      </c>
      <c r="H1703">
        <v>1351</v>
      </c>
      <c r="I1703">
        <v>4.8</v>
      </c>
      <c r="J1703">
        <v>112</v>
      </c>
      <c r="K1703">
        <v>1</v>
      </c>
      <c r="L1703">
        <v>1351</v>
      </c>
      <c r="M1703" s="1">
        <v>45394</v>
      </c>
      <c r="N1703" t="s">
        <v>64</v>
      </c>
      <c r="O1703" t="str">
        <f t="shared" si="104"/>
        <v>Apr-2024</v>
      </c>
      <c r="P1703" s="21">
        <f t="shared" si="105"/>
        <v>2024</v>
      </c>
      <c r="Q1703">
        <f t="shared" si="106"/>
        <v>1</v>
      </c>
      <c r="T1703" t="str">
        <f t="shared" si="107"/>
        <v>Low Sales</v>
      </c>
    </row>
    <row r="1704" spans="1:20" x14ac:dyDescent="0.3">
      <c r="A1704" t="s">
        <v>3420</v>
      </c>
      <c r="B1704" t="s">
        <v>3421</v>
      </c>
      <c r="C1704" t="s">
        <v>57</v>
      </c>
      <c r="D1704" t="s">
        <v>109</v>
      </c>
      <c r="E1704" t="s">
        <v>34</v>
      </c>
      <c r="F1704">
        <v>2478</v>
      </c>
      <c r="G1704">
        <v>0</v>
      </c>
      <c r="H1704">
        <v>2478</v>
      </c>
      <c r="I1704">
        <v>3.8</v>
      </c>
      <c r="J1704">
        <v>36</v>
      </c>
      <c r="K1704">
        <v>1</v>
      </c>
      <c r="L1704">
        <v>2478</v>
      </c>
      <c r="M1704" s="1">
        <v>45958</v>
      </c>
      <c r="N1704" t="s">
        <v>54</v>
      </c>
      <c r="O1704" t="str">
        <f t="shared" si="104"/>
        <v>Oct-2025</v>
      </c>
      <c r="P1704" s="21">
        <f t="shared" si="105"/>
        <v>2025</v>
      </c>
      <c r="Q1704">
        <f t="shared" si="106"/>
        <v>3</v>
      </c>
      <c r="T1704" t="str">
        <f t="shared" si="107"/>
        <v>Low Sales</v>
      </c>
    </row>
    <row r="1705" spans="1:20" x14ac:dyDescent="0.3">
      <c r="A1705" t="s">
        <v>3422</v>
      </c>
      <c r="B1705" t="s">
        <v>3423</v>
      </c>
      <c r="C1705" t="s">
        <v>16</v>
      </c>
      <c r="D1705" t="s">
        <v>28</v>
      </c>
      <c r="E1705" t="s">
        <v>34</v>
      </c>
      <c r="F1705">
        <v>1648</v>
      </c>
      <c r="G1705">
        <v>15</v>
      </c>
      <c r="H1705">
        <v>1401</v>
      </c>
      <c r="I1705">
        <v>4.5999999999999996</v>
      </c>
      <c r="J1705">
        <v>37</v>
      </c>
      <c r="K1705">
        <v>5</v>
      </c>
      <c r="L1705">
        <v>7005</v>
      </c>
      <c r="M1705" s="1">
        <v>45990</v>
      </c>
      <c r="N1705" t="s">
        <v>141</v>
      </c>
      <c r="O1705" t="str">
        <f t="shared" si="104"/>
        <v>Nov-2025</v>
      </c>
      <c r="P1705" s="21">
        <f t="shared" si="105"/>
        <v>2025</v>
      </c>
      <c r="Q1705">
        <f t="shared" si="106"/>
        <v>3</v>
      </c>
      <c r="T1705" t="str">
        <f t="shared" si="107"/>
        <v>High Sales</v>
      </c>
    </row>
    <row r="1706" spans="1:20" x14ac:dyDescent="0.3">
      <c r="A1706" t="s">
        <v>3424</v>
      </c>
      <c r="B1706" t="s">
        <v>3425</v>
      </c>
      <c r="C1706" t="s">
        <v>27</v>
      </c>
      <c r="D1706" t="s">
        <v>41</v>
      </c>
      <c r="E1706" t="s">
        <v>34</v>
      </c>
      <c r="F1706">
        <v>2175</v>
      </c>
      <c r="G1706">
        <v>15</v>
      </c>
      <c r="H1706">
        <v>1849</v>
      </c>
      <c r="I1706">
        <v>3.3</v>
      </c>
      <c r="J1706">
        <v>275</v>
      </c>
      <c r="K1706">
        <v>2</v>
      </c>
      <c r="L1706">
        <v>3698</v>
      </c>
      <c r="M1706" s="1">
        <v>45610</v>
      </c>
      <c r="N1706" t="s">
        <v>49</v>
      </c>
      <c r="O1706" t="str">
        <f t="shared" si="104"/>
        <v>Nov-2024</v>
      </c>
      <c r="P1706" s="21">
        <f t="shared" si="105"/>
        <v>2024</v>
      </c>
      <c r="Q1706">
        <f t="shared" si="106"/>
        <v>3</v>
      </c>
      <c r="T1706" t="str">
        <f t="shared" si="107"/>
        <v>Low Sales</v>
      </c>
    </row>
    <row r="1707" spans="1:20" x14ac:dyDescent="0.3">
      <c r="A1707" t="s">
        <v>3426</v>
      </c>
      <c r="B1707" t="s">
        <v>3427</v>
      </c>
      <c r="C1707" t="s">
        <v>27</v>
      </c>
      <c r="D1707" t="s">
        <v>53</v>
      </c>
      <c r="E1707" t="s">
        <v>18</v>
      </c>
      <c r="F1707">
        <v>5469</v>
      </c>
      <c r="G1707">
        <v>20</v>
      </c>
      <c r="H1707">
        <v>4375</v>
      </c>
      <c r="I1707">
        <v>2.7</v>
      </c>
      <c r="J1707">
        <v>56</v>
      </c>
      <c r="K1707">
        <v>2</v>
      </c>
      <c r="L1707">
        <v>8750</v>
      </c>
      <c r="M1707" s="1">
        <v>45518</v>
      </c>
      <c r="N1707" t="s">
        <v>42</v>
      </c>
      <c r="O1707" t="str">
        <f t="shared" si="104"/>
        <v>Aug-2024</v>
      </c>
      <c r="P1707" s="21">
        <f t="shared" si="105"/>
        <v>2024</v>
      </c>
      <c r="Q1707">
        <f t="shared" si="106"/>
        <v>2</v>
      </c>
      <c r="T1707" t="str">
        <f t="shared" si="107"/>
        <v>High Sales</v>
      </c>
    </row>
    <row r="1708" spans="1:20" x14ac:dyDescent="0.3">
      <c r="A1708" t="s">
        <v>3428</v>
      </c>
      <c r="B1708" t="s">
        <v>3429</v>
      </c>
      <c r="C1708" t="s">
        <v>52</v>
      </c>
      <c r="D1708" t="s">
        <v>46</v>
      </c>
      <c r="E1708" t="s">
        <v>34</v>
      </c>
      <c r="F1708">
        <v>7544</v>
      </c>
      <c r="G1708">
        <v>15</v>
      </c>
      <c r="H1708">
        <v>6412</v>
      </c>
      <c r="I1708">
        <v>4.7</v>
      </c>
      <c r="J1708">
        <v>285</v>
      </c>
      <c r="K1708">
        <v>3</v>
      </c>
      <c r="L1708">
        <v>19236</v>
      </c>
      <c r="M1708" s="1">
        <v>45425</v>
      </c>
      <c r="N1708" t="s">
        <v>85</v>
      </c>
      <c r="O1708" t="str">
        <f t="shared" si="104"/>
        <v>May-2024</v>
      </c>
      <c r="P1708" s="21">
        <f t="shared" si="105"/>
        <v>2024</v>
      </c>
      <c r="Q1708">
        <f t="shared" si="106"/>
        <v>2</v>
      </c>
      <c r="T1708" t="str">
        <f t="shared" si="107"/>
        <v>High Sales</v>
      </c>
    </row>
    <row r="1709" spans="1:20" x14ac:dyDescent="0.3">
      <c r="A1709" t="s">
        <v>3430</v>
      </c>
      <c r="B1709" t="s">
        <v>3431</v>
      </c>
      <c r="C1709" t="s">
        <v>16</v>
      </c>
      <c r="D1709" t="s">
        <v>109</v>
      </c>
      <c r="E1709" t="s">
        <v>18</v>
      </c>
      <c r="F1709">
        <v>2536</v>
      </c>
      <c r="G1709">
        <v>25</v>
      </c>
      <c r="H1709">
        <v>1902</v>
      </c>
      <c r="I1709">
        <v>3.9</v>
      </c>
      <c r="J1709">
        <v>110</v>
      </c>
      <c r="K1709">
        <v>1</v>
      </c>
      <c r="L1709">
        <v>1902</v>
      </c>
      <c r="M1709" s="1">
        <v>45526</v>
      </c>
      <c r="N1709" t="s">
        <v>78</v>
      </c>
      <c r="O1709" t="str">
        <f t="shared" si="104"/>
        <v>Aug-2024</v>
      </c>
      <c r="P1709" s="21">
        <f t="shared" si="105"/>
        <v>2024</v>
      </c>
      <c r="Q1709">
        <f t="shared" si="106"/>
        <v>2</v>
      </c>
      <c r="T1709" t="str">
        <f t="shared" si="107"/>
        <v>Low Sales</v>
      </c>
    </row>
    <row r="1710" spans="1:20" x14ac:dyDescent="0.3">
      <c r="A1710" t="s">
        <v>3432</v>
      </c>
      <c r="B1710" t="s">
        <v>3433</v>
      </c>
      <c r="C1710" t="s">
        <v>116</v>
      </c>
      <c r="D1710" t="s">
        <v>46</v>
      </c>
      <c r="E1710" t="s">
        <v>18</v>
      </c>
      <c r="F1710">
        <v>4355</v>
      </c>
      <c r="G1710">
        <v>15</v>
      </c>
      <c r="H1710">
        <v>3702</v>
      </c>
      <c r="I1710">
        <v>3.2</v>
      </c>
      <c r="J1710">
        <v>415</v>
      </c>
      <c r="K1710">
        <v>4</v>
      </c>
      <c r="L1710">
        <v>14808</v>
      </c>
      <c r="M1710" s="1">
        <v>45754</v>
      </c>
      <c r="N1710" t="s">
        <v>71</v>
      </c>
      <c r="O1710" t="str">
        <f t="shared" si="104"/>
        <v>Apr-2025</v>
      </c>
      <c r="P1710" s="21">
        <f t="shared" si="105"/>
        <v>2025</v>
      </c>
      <c r="Q1710">
        <f t="shared" si="106"/>
        <v>1</v>
      </c>
      <c r="T1710" t="str">
        <f t="shared" si="107"/>
        <v>High Sales</v>
      </c>
    </row>
    <row r="1711" spans="1:20" x14ac:dyDescent="0.3">
      <c r="A1711" t="s">
        <v>3434</v>
      </c>
      <c r="B1711" t="s">
        <v>3435</v>
      </c>
      <c r="C1711" t="s">
        <v>16</v>
      </c>
      <c r="D1711" t="s">
        <v>41</v>
      </c>
      <c r="E1711" t="s">
        <v>34</v>
      </c>
      <c r="F1711">
        <v>2020</v>
      </c>
      <c r="G1711">
        <v>25</v>
      </c>
      <c r="H1711">
        <v>1515</v>
      </c>
      <c r="I1711">
        <v>3.9</v>
      </c>
      <c r="J1711">
        <v>42</v>
      </c>
      <c r="K1711">
        <v>1</v>
      </c>
      <c r="L1711">
        <v>1515</v>
      </c>
      <c r="M1711" s="1">
        <v>45372</v>
      </c>
      <c r="N1711" t="s">
        <v>85</v>
      </c>
      <c r="O1711" t="str">
        <f t="shared" si="104"/>
        <v>Mar-2024</v>
      </c>
      <c r="P1711" s="21">
        <f t="shared" si="105"/>
        <v>2024</v>
      </c>
      <c r="Q1711">
        <f t="shared" si="106"/>
        <v>1</v>
      </c>
      <c r="T1711" t="str">
        <f t="shared" si="107"/>
        <v>Low Sales</v>
      </c>
    </row>
    <row r="1712" spans="1:20" x14ac:dyDescent="0.3">
      <c r="A1712" t="s">
        <v>3436</v>
      </c>
      <c r="B1712" t="s">
        <v>3437</v>
      </c>
      <c r="C1712" t="s">
        <v>32</v>
      </c>
      <c r="D1712" t="s">
        <v>33</v>
      </c>
      <c r="E1712" t="s">
        <v>34</v>
      </c>
      <c r="F1712">
        <v>2974</v>
      </c>
      <c r="G1712">
        <v>30</v>
      </c>
      <c r="H1712">
        <v>2082</v>
      </c>
      <c r="I1712">
        <v>4.2</v>
      </c>
      <c r="J1712">
        <v>153</v>
      </c>
      <c r="K1712">
        <v>1</v>
      </c>
      <c r="L1712">
        <v>2082</v>
      </c>
      <c r="M1712" s="1">
        <v>45353</v>
      </c>
      <c r="N1712" t="s">
        <v>61</v>
      </c>
      <c r="O1712" t="str">
        <f t="shared" si="104"/>
        <v>Mar-2024</v>
      </c>
      <c r="P1712" s="21">
        <f t="shared" si="105"/>
        <v>2024</v>
      </c>
      <c r="Q1712">
        <f t="shared" si="106"/>
        <v>1</v>
      </c>
      <c r="T1712" t="str">
        <f t="shared" si="107"/>
        <v>Low Sales</v>
      </c>
    </row>
    <row r="1713" spans="1:20" x14ac:dyDescent="0.3">
      <c r="A1713" t="s">
        <v>3438</v>
      </c>
      <c r="B1713" t="s">
        <v>3439</v>
      </c>
      <c r="C1713" t="s">
        <v>32</v>
      </c>
      <c r="D1713" t="s">
        <v>53</v>
      </c>
      <c r="E1713" t="s">
        <v>74</v>
      </c>
      <c r="F1713">
        <v>5019</v>
      </c>
      <c r="G1713">
        <v>70</v>
      </c>
      <c r="H1713">
        <v>1506</v>
      </c>
      <c r="I1713">
        <v>4.3</v>
      </c>
      <c r="J1713">
        <v>34</v>
      </c>
      <c r="K1713">
        <v>2</v>
      </c>
      <c r="L1713">
        <v>3012</v>
      </c>
      <c r="M1713" s="1">
        <v>45864</v>
      </c>
      <c r="N1713" t="s">
        <v>58</v>
      </c>
      <c r="O1713" t="str">
        <f t="shared" si="104"/>
        <v>Jul-2025</v>
      </c>
      <c r="P1713" s="21">
        <f t="shared" si="105"/>
        <v>2025</v>
      </c>
      <c r="Q1713">
        <f t="shared" si="106"/>
        <v>2</v>
      </c>
      <c r="T1713" t="str">
        <f t="shared" si="107"/>
        <v>Low Sales</v>
      </c>
    </row>
    <row r="1714" spans="1:20" x14ac:dyDescent="0.3">
      <c r="A1714" t="s">
        <v>3440</v>
      </c>
      <c r="B1714" t="s">
        <v>3441</v>
      </c>
      <c r="C1714" t="s">
        <v>116</v>
      </c>
      <c r="D1714" t="s">
        <v>33</v>
      </c>
      <c r="E1714" t="s">
        <v>34</v>
      </c>
      <c r="F1714">
        <v>4007</v>
      </c>
      <c r="G1714">
        <v>40</v>
      </c>
      <c r="H1714">
        <v>2404</v>
      </c>
      <c r="I1714">
        <v>2.9</v>
      </c>
      <c r="J1714">
        <v>43</v>
      </c>
      <c r="K1714">
        <v>1</v>
      </c>
      <c r="L1714">
        <v>2404</v>
      </c>
      <c r="M1714" s="1">
        <v>45710</v>
      </c>
      <c r="N1714" t="s">
        <v>141</v>
      </c>
      <c r="O1714" t="str">
        <f t="shared" si="104"/>
        <v>Feb-2025</v>
      </c>
      <c r="P1714" s="21">
        <f t="shared" si="105"/>
        <v>2025</v>
      </c>
      <c r="Q1714">
        <f t="shared" si="106"/>
        <v>1</v>
      </c>
      <c r="T1714" t="str">
        <f t="shared" si="107"/>
        <v>Low Sales</v>
      </c>
    </row>
    <row r="1715" spans="1:20" x14ac:dyDescent="0.3">
      <c r="A1715" t="s">
        <v>3442</v>
      </c>
      <c r="B1715" t="s">
        <v>3443</v>
      </c>
      <c r="C1715" t="s">
        <v>32</v>
      </c>
      <c r="D1715" t="s">
        <v>46</v>
      </c>
      <c r="E1715" t="s">
        <v>18</v>
      </c>
      <c r="F1715">
        <v>4187</v>
      </c>
      <c r="G1715">
        <v>10</v>
      </c>
      <c r="H1715">
        <v>3768</v>
      </c>
      <c r="I1715">
        <v>3.8</v>
      </c>
      <c r="J1715">
        <v>193</v>
      </c>
      <c r="K1715">
        <v>1</v>
      </c>
      <c r="L1715">
        <v>3768</v>
      </c>
      <c r="M1715" s="1">
        <v>45782</v>
      </c>
      <c r="N1715" t="s">
        <v>49</v>
      </c>
      <c r="O1715" t="str">
        <f t="shared" si="104"/>
        <v>May-2025</v>
      </c>
      <c r="P1715" s="21">
        <f t="shared" si="105"/>
        <v>2025</v>
      </c>
      <c r="Q1715">
        <f t="shared" si="106"/>
        <v>2</v>
      </c>
      <c r="T1715" t="str">
        <f t="shared" si="107"/>
        <v>Low Sales</v>
      </c>
    </row>
    <row r="1716" spans="1:20" x14ac:dyDescent="0.3">
      <c r="A1716" t="s">
        <v>3444</v>
      </c>
      <c r="B1716" t="s">
        <v>3445</v>
      </c>
      <c r="C1716" t="s">
        <v>57</v>
      </c>
      <c r="D1716" t="s">
        <v>41</v>
      </c>
      <c r="E1716" t="s">
        <v>74</v>
      </c>
      <c r="F1716">
        <v>586</v>
      </c>
      <c r="G1716">
        <v>20</v>
      </c>
      <c r="H1716">
        <v>469</v>
      </c>
      <c r="I1716">
        <v>4.0999999999999996</v>
      </c>
      <c r="J1716">
        <v>210</v>
      </c>
      <c r="K1716">
        <v>5</v>
      </c>
      <c r="L1716">
        <v>2345</v>
      </c>
      <c r="M1716" s="1">
        <v>45942</v>
      </c>
      <c r="N1716" t="s">
        <v>85</v>
      </c>
      <c r="O1716" t="str">
        <f t="shared" si="104"/>
        <v>Oct-2025</v>
      </c>
      <c r="P1716" s="21">
        <f t="shared" si="105"/>
        <v>2025</v>
      </c>
      <c r="Q1716">
        <f t="shared" si="106"/>
        <v>3</v>
      </c>
      <c r="T1716" t="str">
        <f t="shared" si="107"/>
        <v>Low Sales</v>
      </c>
    </row>
    <row r="1717" spans="1:20" x14ac:dyDescent="0.3">
      <c r="A1717" t="s">
        <v>3446</v>
      </c>
      <c r="B1717" t="s">
        <v>3447</v>
      </c>
      <c r="C1717" t="s">
        <v>37</v>
      </c>
      <c r="D1717" t="s">
        <v>46</v>
      </c>
      <c r="E1717" t="s">
        <v>161</v>
      </c>
      <c r="F1717">
        <v>4302</v>
      </c>
      <c r="G1717">
        <v>10</v>
      </c>
      <c r="H1717">
        <v>3872</v>
      </c>
      <c r="I1717">
        <v>4.3</v>
      </c>
      <c r="J1717">
        <v>45</v>
      </c>
      <c r="K1717">
        <v>1</v>
      </c>
      <c r="L1717">
        <v>3872</v>
      </c>
      <c r="M1717" s="1">
        <v>45530</v>
      </c>
      <c r="N1717" t="s">
        <v>64</v>
      </c>
      <c r="O1717" t="str">
        <f t="shared" si="104"/>
        <v>Aug-2024</v>
      </c>
      <c r="P1717" s="21">
        <f t="shared" si="105"/>
        <v>2024</v>
      </c>
      <c r="Q1717">
        <f t="shared" si="106"/>
        <v>2</v>
      </c>
      <c r="T1717" t="str">
        <f t="shared" si="107"/>
        <v>Low Sales</v>
      </c>
    </row>
    <row r="1718" spans="1:20" x14ac:dyDescent="0.3">
      <c r="A1718" t="s">
        <v>3448</v>
      </c>
      <c r="B1718" t="s">
        <v>3449</v>
      </c>
      <c r="C1718" t="s">
        <v>57</v>
      </c>
      <c r="D1718" t="s">
        <v>28</v>
      </c>
      <c r="E1718" t="s">
        <v>34</v>
      </c>
      <c r="F1718">
        <v>1247</v>
      </c>
      <c r="G1718">
        <v>30</v>
      </c>
      <c r="H1718">
        <v>873</v>
      </c>
      <c r="I1718">
        <v>3.6</v>
      </c>
      <c r="J1718">
        <v>169</v>
      </c>
      <c r="K1718">
        <v>1</v>
      </c>
      <c r="L1718">
        <v>873</v>
      </c>
      <c r="M1718" s="1">
        <v>45960</v>
      </c>
      <c r="N1718" t="s">
        <v>102</v>
      </c>
      <c r="O1718" t="str">
        <f t="shared" si="104"/>
        <v>Oct-2025</v>
      </c>
      <c r="P1718" s="21">
        <f t="shared" si="105"/>
        <v>2025</v>
      </c>
      <c r="Q1718">
        <f t="shared" si="106"/>
        <v>3</v>
      </c>
      <c r="T1718" t="str">
        <f t="shared" si="107"/>
        <v>Low Sales</v>
      </c>
    </row>
    <row r="1719" spans="1:20" x14ac:dyDescent="0.3">
      <c r="A1719" t="s">
        <v>3450</v>
      </c>
      <c r="B1719" t="s">
        <v>3451</v>
      </c>
      <c r="C1719" t="s">
        <v>57</v>
      </c>
      <c r="D1719" t="s">
        <v>46</v>
      </c>
      <c r="E1719" t="s">
        <v>34</v>
      </c>
      <c r="F1719">
        <v>2746</v>
      </c>
      <c r="G1719">
        <v>10</v>
      </c>
      <c r="H1719">
        <v>2471</v>
      </c>
      <c r="I1719">
        <v>4</v>
      </c>
      <c r="J1719">
        <v>430</v>
      </c>
      <c r="K1719">
        <v>1</v>
      </c>
      <c r="L1719">
        <v>2471</v>
      </c>
      <c r="M1719" s="1">
        <v>46022</v>
      </c>
      <c r="N1719" t="s">
        <v>91</v>
      </c>
      <c r="O1719" t="str">
        <f t="shared" si="104"/>
        <v>Dec-2025</v>
      </c>
      <c r="P1719" s="21">
        <f t="shared" si="105"/>
        <v>2025</v>
      </c>
      <c r="Q1719">
        <f t="shared" si="106"/>
        <v>3</v>
      </c>
      <c r="T1719" t="str">
        <f t="shared" si="107"/>
        <v>Low Sales</v>
      </c>
    </row>
    <row r="1720" spans="1:20" x14ac:dyDescent="0.3">
      <c r="A1720" t="s">
        <v>3452</v>
      </c>
      <c r="B1720" t="s">
        <v>3453</v>
      </c>
      <c r="C1720" t="s">
        <v>45</v>
      </c>
      <c r="D1720" t="s">
        <v>23</v>
      </c>
      <c r="E1720" t="s">
        <v>34</v>
      </c>
      <c r="F1720">
        <v>4381</v>
      </c>
      <c r="G1720">
        <v>50</v>
      </c>
      <c r="H1720">
        <v>2190</v>
      </c>
      <c r="I1720">
        <v>3.8</v>
      </c>
      <c r="J1720">
        <v>90</v>
      </c>
      <c r="K1720">
        <v>2</v>
      </c>
      <c r="L1720">
        <v>4380</v>
      </c>
      <c r="M1720" s="1">
        <v>45540</v>
      </c>
      <c r="N1720" t="s">
        <v>38</v>
      </c>
      <c r="O1720" t="str">
        <f t="shared" si="104"/>
        <v>Sep-2024</v>
      </c>
      <c r="P1720" s="21">
        <f t="shared" si="105"/>
        <v>2024</v>
      </c>
      <c r="Q1720">
        <f t="shared" si="106"/>
        <v>3</v>
      </c>
      <c r="T1720" t="str">
        <f t="shared" si="107"/>
        <v>Low Sales</v>
      </c>
    </row>
    <row r="1721" spans="1:20" x14ac:dyDescent="0.3">
      <c r="A1721" t="s">
        <v>3454</v>
      </c>
      <c r="B1721" t="s">
        <v>3455</v>
      </c>
      <c r="C1721" t="s">
        <v>116</v>
      </c>
      <c r="D1721" t="s">
        <v>109</v>
      </c>
      <c r="E1721" t="s">
        <v>18</v>
      </c>
      <c r="F1721">
        <v>2763</v>
      </c>
      <c r="G1721">
        <v>25</v>
      </c>
      <c r="H1721">
        <v>2072</v>
      </c>
      <c r="I1721">
        <v>4.2</v>
      </c>
      <c r="J1721">
        <v>162</v>
      </c>
      <c r="K1721">
        <v>1</v>
      </c>
      <c r="L1721">
        <v>2072</v>
      </c>
      <c r="M1721" s="1">
        <v>45366</v>
      </c>
      <c r="N1721" t="s">
        <v>168</v>
      </c>
      <c r="O1721" t="str">
        <f t="shared" si="104"/>
        <v>Mar-2024</v>
      </c>
      <c r="P1721" s="21">
        <f t="shared" si="105"/>
        <v>2024</v>
      </c>
      <c r="Q1721">
        <f t="shared" si="106"/>
        <v>1</v>
      </c>
      <c r="T1721" t="str">
        <f t="shared" si="107"/>
        <v>Low Sales</v>
      </c>
    </row>
    <row r="1722" spans="1:20" x14ac:dyDescent="0.3">
      <c r="A1722" t="s">
        <v>3456</v>
      </c>
      <c r="B1722" t="s">
        <v>3457</v>
      </c>
      <c r="C1722" t="s">
        <v>37</v>
      </c>
      <c r="D1722" t="s">
        <v>109</v>
      </c>
      <c r="E1722" t="s">
        <v>18</v>
      </c>
      <c r="F1722">
        <v>3570</v>
      </c>
      <c r="G1722">
        <v>30</v>
      </c>
      <c r="H1722">
        <v>2499</v>
      </c>
      <c r="I1722">
        <v>4.7</v>
      </c>
      <c r="J1722">
        <v>267</v>
      </c>
      <c r="K1722">
        <v>2</v>
      </c>
      <c r="L1722">
        <v>4998</v>
      </c>
      <c r="M1722" s="1">
        <v>45553</v>
      </c>
      <c r="N1722" t="s">
        <v>49</v>
      </c>
      <c r="O1722" t="str">
        <f t="shared" si="104"/>
        <v>Sep-2024</v>
      </c>
      <c r="P1722" s="21">
        <f t="shared" si="105"/>
        <v>2024</v>
      </c>
      <c r="Q1722">
        <f t="shared" si="106"/>
        <v>3</v>
      </c>
      <c r="T1722" t="str">
        <f t="shared" si="107"/>
        <v>Low Sales</v>
      </c>
    </row>
    <row r="1723" spans="1:20" x14ac:dyDescent="0.3">
      <c r="A1723" t="s">
        <v>3458</v>
      </c>
      <c r="B1723" t="s">
        <v>3459</v>
      </c>
      <c r="C1723" t="s">
        <v>52</v>
      </c>
      <c r="D1723" t="s">
        <v>17</v>
      </c>
      <c r="E1723" t="s">
        <v>34</v>
      </c>
      <c r="F1723">
        <v>5457</v>
      </c>
      <c r="G1723">
        <v>25</v>
      </c>
      <c r="H1723">
        <v>4093</v>
      </c>
      <c r="I1723">
        <v>3.9</v>
      </c>
      <c r="J1723">
        <v>150</v>
      </c>
      <c r="K1723">
        <v>1</v>
      </c>
      <c r="L1723">
        <v>4093</v>
      </c>
      <c r="M1723" s="1">
        <v>45526</v>
      </c>
      <c r="N1723" t="s">
        <v>49</v>
      </c>
      <c r="O1723" t="str">
        <f t="shared" si="104"/>
        <v>Aug-2024</v>
      </c>
      <c r="P1723" s="21">
        <f t="shared" si="105"/>
        <v>2024</v>
      </c>
      <c r="Q1723">
        <f t="shared" si="106"/>
        <v>2</v>
      </c>
      <c r="T1723" t="str">
        <f t="shared" si="107"/>
        <v>Low Sales</v>
      </c>
    </row>
    <row r="1724" spans="1:20" x14ac:dyDescent="0.3">
      <c r="A1724" t="s">
        <v>3460</v>
      </c>
      <c r="B1724" t="s">
        <v>3461</v>
      </c>
      <c r="C1724" t="s">
        <v>22</v>
      </c>
      <c r="D1724" t="s">
        <v>109</v>
      </c>
      <c r="E1724" t="s">
        <v>161</v>
      </c>
      <c r="F1724">
        <v>1098</v>
      </c>
      <c r="G1724">
        <v>25</v>
      </c>
      <c r="H1724">
        <v>824</v>
      </c>
      <c r="I1724">
        <v>3.4</v>
      </c>
      <c r="J1724">
        <v>61</v>
      </c>
      <c r="K1724">
        <v>3</v>
      </c>
      <c r="L1724">
        <v>2472</v>
      </c>
      <c r="M1724" s="1">
        <v>45743</v>
      </c>
      <c r="N1724" t="s">
        <v>168</v>
      </c>
      <c r="O1724" t="str">
        <f t="shared" si="104"/>
        <v>Mar-2025</v>
      </c>
      <c r="P1724" s="21">
        <f t="shared" si="105"/>
        <v>2025</v>
      </c>
      <c r="Q1724">
        <f t="shared" si="106"/>
        <v>1</v>
      </c>
      <c r="T1724" t="str">
        <f t="shared" si="107"/>
        <v>Low Sales</v>
      </c>
    </row>
    <row r="1725" spans="1:20" x14ac:dyDescent="0.3">
      <c r="A1725" t="s">
        <v>3462</v>
      </c>
      <c r="B1725" t="s">
        <v>3463</v>
      </c>
      <c r="C1725" t="s">
        <v>37</v>
      </c>
      <c r="D1725" t="s">
        <v>23</v>
      </c>
      <c r="E1725" t="s">
        <v>34</v>
      </c>
      <c r="F1725">
        <v>4342</v>
      </c>
      <c r="G1725">
        <v>70</v>
      </c>
      <c r="H1725">
        <v>1303</v>
      </c>
      <c r="I1725">
        <v>3.7</v>
      </c>
      <c r="J1725">
        <v>82</v>
      </c>
      <c r="K1725">
        <v>1</v>
      </c>
      <c r="L1725">
        <v>1303</v>
      </c>
      <c r="M1725" s="1">
        <v>45978</v>
      </c>
      <c r="N1725" t="s">
        <v>102</v>
      </c>
      <c r="O1725" t="str">
        <f t="shared" si="104"/>
        <v>Nov-2025</v>
      </c>
      <c r="P1725" s="21">
        <f t="shared" si="105"/>
        <v>2025</v>
      </c>
      <c r="Q1725">
        <f t="shared" si="106"/>
        <v>3</v>
      </c>
      <c r="T1725" t="str">
        <f t="shared" si="107"/>
        <v>Low Sales</v>
      </c>
    </row>
    <row r="1726" spans="1:20" x14ac:dyDescent="0.3">
      <c r="A1726" t="s">
        <v>3464</v>
      </c>
      <c r="B1726" t="s">
        <v>3465</v>
      </c>
      <c r="C1726" t="s">
        <v>52</v>
      </c>
      <c r="D1726" t="s">
        <v>109</v>
      </c>
      <c r="E1726" t="s">
        <v>161</v>
      </c>
      <c r="F1726">
        <v>1351</v>
      </c>
      <c r="G1726">
        <v>40</v>
      </c>
      <c r="H1726">
        <v>811</v>
      </c>
      <c r="I1726">
        <v>5</v>
      </c>
      <c r="J1726">
        <v>184</v>
      </c>
      <c r="K1726">
        <v>1</v>
      </c>
      <c r="L1726">
        <v>811</v>
      </c>
      <c r="M1726" s="1">
        <v>45778</v>
      </c>
      <c r="N1726" t="s">
        <v>150</v>
      </c>
      <c r="O1726" t="str">
        <f t="shared" si="104"/>
        <v>May-2025</v>
      </c>
      <c r="P1726" s="21">
        <f t="shared" si="105"/>
        <v>2025</v>
      </c>
      <c r="Q1726">
        <f t="shared" si="106"/>
        <v>2</v>
      </c>
      <c r="T1726" t="str">
        <f t="shared" si="107"/>
        <v>Low Sales</v>
      </c>
    </row>
    <row r="1727" spans="1:20" x14ac:dyDescent="0.3">
      <c r="A1727" t="s">
        <v>3466</v>
      </c>
      <c r="B1727" t="s">
        <v>3467</v>
      </c>
      <c r="C1727" t="s">
        <v>37</v>
      </c>
      <c r="D1727" t="s">
        <v>23</v>
      </c>
      <c r="E1727" t="s">
        <v>18</v>
      </c>
      <c r="F1727">
        <v>4098</v>
      </c>
      <c r="G1727">
        <v>15</v>
      </c>
      <c r="H1727">
        <v>3483</v>
      </c>
      <c r="I1727">
        <v>3.7</v>
      </c>
      <c r="J1727">
        <v>48</v>
      </c>
      <c r="K1727">
        <v>1</v>
      </c>
      <c r="L1727">
        <v>3483</v>
      </c>
      <c r="M1727" s="1">
        <v>45841</v>
      </c>
      <c r="N1727" t="s">
        <v>91</v>
      </c>
      <c r="O1727" t="str">
        <f t="shared" si="104"/>
        <v>Jul-2025</v>
      </c>
      <c r="P1727" s="21">
        <f t="shared" si="105"/>
        <v>2025</v>
      </c>
      <c r="Q1727">
        <f t="shared" si="106"/>
        <v>2</v>
      </c>
      <c r="T1727" t="str">
        <f t="shared" si="107"/>
        <v>Low Sales</v>
      </c>
    </row>
    <row r="1728" spans="1:20" x14ac:dyDescent="0.3">
      <c r="A1728" t="s">
        <v>3468</v>
      </c>
      <c r="B1728" t="s">
        <v>3469</v>
      </c>
      <c r="C1728" t="s">
        <v>37</v>
      </c>
      <c r="D1728" t="s">
        <v>41</v>
      </c>
      <c r="E1728" t="s">
        <v>74</v>
      </c>
      <c r="F1728">
        <v>2559</v>
      </c>
      <c r="G1728">
        <v>70</v>
      </c>
      <c r="H1728">
        <v>768</v>
      </c>
      <c r="I1728">
        <v>3.5</v>
      </c>
      <c r="J1728">
        <v>58</v>
      </c>
      <c r="K1728">
        <v>1</v>
      </c>
      <c r="L1728">
        <v>768</v>
      </c>
      <c r="M1728" s="1">
        <v>45450</v>
      </c>
      <c r="N1728" t="s">
        <v>150</v>
      </c>
      <c r="O1728" t="str">
        <f t="shared" si="104"/>
        <v>Jun-2024</v>
      </c>
      <c r="P1728" s="21">
        <f t="shared" si="105"/>
        <v>2024</v>
      </c>
      <c r="Q1728">
        <f t="shared" si="106"/>
        <v>2</v>
      </c>
      <c r="T1728" t="str">
        <f t="shared" si="107"/>
        <v>Low Sales</v>
      </c>
    </row>
    <row r="1729" spans="1:20" x14ac:dyDescent="0.3">
      <c r="A1729" t="s">
        <v>3470</v>
      </c>
      <c r="B1729" t="s">
        <v>3471</v>
      </c>
      <c r="C1729" t="s">
        <v>57</v>
      </c>
      <c r="D1729" t="s">
        <v>53</v>
      </c>
      <c r="E1729" t="s">
        <v>74</v>
      </c>
      <c r="F1729">
        <v>6549</v>
      </c>
      <c r="G1729">
        <v>10</v>
      </c>
      <c r="H1729">
        <v>5894</v>
      </c>
      <c r="I1729">
        <v>3.9</v>
      </c>
      <c r="J1729">
        <v>293</v>
      </c>
      <c r="K1729">
        <v>1</v>
      </c>
      <c r="L1729">
        <v>5894</v>
      </c>
      <c r="M1729" s="1">
        <v>45752</v>
      </c>
      <c r="N1729" t="s">
        <v>58</v>
      </c>
      <c r="O1729" t="str">
        <f t="shared" si="104"/>
        <v>Apr-2025</v>
      </c>
      <c r="P1729" s="21">
        <f t="shared" si="105"/>
        <v>2025</v>
      </c>
      <c r="Q1729">
        <f t="shared" si="106"/>
        <v>1</v>
      </c>
      <c r="T1729" t="str">
        <f t="shared" si="107"/>
        <v>High Sales</v>
      </c>
    </row>
    <row r="1730" spans="1:20" x14ac:dyDescent="0.3">
      <c r="A1730" t="s">
        <v>3472</v>
      </c>
      <c r="B1730" t="s">
        <v>3473</v>
      </c>
      <c r="C1730" t="s">
        <v>88</v>
      </c>
      <c r="D1730" t="s">
        <v>109</v>
      </c>
      <c r="E1730" t="s">
        <v>18</v>
      </c>
      <c r="F1730">
        <v>3528</v>
      </c>
      <c r="G1730">
        <v>25</v>
      </c>
      <c r="H1730">
        <v>2646</v>
      </c>
      <c r="I1730">
        <v>4.0999999999999996</v>
      </c>
      <c r="J1730">
        <v>51</v>
      </c>
      <c r="K1730">
        <v>2</v>
      </c>
      <c r="L1730">
        <v>5292</v>
      </c>
      <c r="M1730" s="1">
        <v>45471</v>
      </c>
      <c r="N1730" t="s">
        <v>141</v>
      </c>
      <c r="O1730" t="str">
        <f t="shared" si="104"/>
        <v>Jun-2024</v>
      </c>
      <c r="P1730" s="21">
        <f t="shared" si="105"/>
        <v>2024</v>
      </c>
      <c r="Q1730">
        <f t="shared" si="106"/>
        <v>2</v>
      </c>
      <c r="T1730" t="str">
        <f t="shared" si="107"/>
        <v>High Sales</v>
      </c>
    </row>
    <row r="1731" spans="1:20" x14ac:dyDescent="0.3">
      <c r="A1731" t="s">
        <v>3474</v>
      </c>
      <c r="B1731" t="s">
        <v>1863</v>
      </c>
      <c r="C1731" t="s">
        <v>37</v>
      </c>
      <c r="D1731" t="s">
        <v>17</v>
      </c>
      <c r="E1731" t="s">
        <v>34</v>
      </c>
      <c r="F1731">
        <v>2787</v>
      </c>
      <c r="G1731">
        <v>25</v>
      </c>
      <c r="H1731">
        <v>2090</v>
      </c>
      <c r="I1731">
        <v>3.8</v>
      </c>
      <c r="J1731">
        <v>332</v>
      </c>
      <c r="K1731">
        <v>1</v>
      </c>
      <c r="L1731">
        <v>2090</v>
      </c>
      <c r="M1731" s="1">
        <v>45397</v>
      </c>
      <c r="N1731" t="s">
        <v>58</v>
      </c>
      <c r="O1731" t="str">
        <f t="shared" ref="O1731:O1794" si="108">TEXT(M1731,"MMM-YYYY")</f>
        <v>Apr-2024</v>
      </c>
      <c r="P1731" s="21">
        <f t="shared" ref="P1731:P1794" si="109">YEAR(M1731)</f>
        <v>2024</v>
      </c>
      <c r="Q1731">
        <f t="shared" ref="Q1731:Q1794" si="110">CHOOSE(MONTH(M1731),1,1,1,1,2,2,2,2,3,3,3,3,4,4,4,4)</f>
        <v>1</v>
      </c>
      <c r="T1731" t="str">
        <f t="shared" ref="T1731:T1794" si="111">IF(L1731&gt;5000,"High Sales","Low Sales")</f>
        <v>Low Sales</v>
      </c>
    </row>
    <row r="1732" spans="1:20" x14ac:dyDescent="0.3">
      <c r="A1732" t="s">
        <v>3475</v>
      </c>
      <c r="B1732" t="s">
        <v>3476</v>
      </c>
      <c r="C1732" t="s">
        <v>22</v>
      </c>
      <c r="D1732" t="s">
        <v>41</v>
      </c>
      <c r="E1732" t="s">
        <v>34</v>
      </c>
      <c r="F1732">
        <v>1500</v>
      </c>
      <c r="G1732">
        <v>70</v>
      </c>
      <c r="H1732">
        <v>450</v>
      </c>
      <c r="I1732">
        <v>3.3</v>
      </c>
      <c r="J1732">
        <v>137</v>
      </c>
      <c r="K1732">
        <v>3</v>
      </c>
      <c r="L1732">
        <v>1350</v>
      </c>
      <c r="M1732" s="1">
        <v>45342</v>
      </c>
      <c r="N1732" t="s">
        <v>54</v>
      </c>
      <c r="O1732" t="str">
        <f t="shared" si="108"/>
        <v>Feb-2024</v>
      </c>
      <c r="P1732" s="21">
        <f t="shared" si="109"/>
        <v>2024</v>
      </c>
      <c r="Q1732">
        <f t="shared" si="110"/>
        <v>1</v>
      </c>
      <c r="T1732" t="str">
        <f t="shared" si="111"/>
        <v>Low Sales</v>
      </c>
    </row>
    <row r="1733" spans="1:20" x14ac:dyDescent="0.3">
      <c r="A1733" t="s">
        <v>3477</v>
      </c>
      <c r="B1733" t="s">
        <v>3478</v>
      </c>
      <c r="C1733" t="s">
        <v>116</v>
      </c>
      <c r="D1733" t="s">
        <v>23</v>
      </c>
      <c r="E1733" t="s">
        <v>18</v>
      </c>
      <c r="F1733">
        <v>1748</v>
      </c>
      <c r="G1733">
        <v>0</v>
      </c>
      <c r="H1733">
        <v>1748</v>
      </c>
      <c r="I1733">
        <v>4.3</v>
      </c>
      <c r="J1733">
        <v>211</v>
      </c>
      <c r="K1733">
        <v>1</v>
      </c>
      <c r="L1733">
        <v>1748</v>
      </c>
      <c r="M1733" s="1">
        <v>45294</v>
      </c>
      <c r="N1733" t="s">
        <v>61</v>
      </c>
      <c r="O1733" t="str">
        <f t="shared" si="108"/>
        <v>Jan-2024</v>
      </c>
      <c r="P1733" s="21">
        <f t="shared" si="109"/>
        <v>2024</v>
      </c>
      <c r="Q1733">
        <f t="shared" si="110"/>
        <v>1</v>
      </c>
      <c r="T1733" t="str">
        <f t="shared" si="111"/>
        <v>Low Sales</v>
      </c>
    </row>
    <row r="1734" spans="1:20" x14ac:dyDescent="0.3">
      <c r="A1734" t="s">
        <v>3479</v>
      </c>
      <c r="B1734" t="s">
        <v>3480</v>
      </c>
      <c r="C1734" t="s">
        <v>27</v>
      </c>
      <c r="D1734" t="s">
        <v>41</v>
      </c>
      <c r="E1734" t="s">
        <v>18</v>
      </c>
      <c r="F1734">
        <v>575</v>
      </c>
      <c r="G1734">
        <v>50</v>
      </c>
      <c r="H1734">
        <v>288</v>
      </c>
      <c r="I1734">
        <v>4.2</v>
      </c>
      <c r="J1734">
        <v>181</v>
      </c>
      <c r="K1734">
        <v>2</v>
      </c>
      <c r="L1734">
        <v>576</v>
      </c>
      <c r="M1734" s="1">
        <v>45903</v>
      </c>
      <c r="N1734" t="s">
        <v>24</v>
      </c>
      <c r="O1734" t="str">
        <f t="shared" si="108"/>
        <v>Sep-2025</v>
      </c>
      <c r="P1734" s="21">
        <f t="shared" si="109"/>
        <v>2025</v>
      </c>
      <c r="Q1734">
        <f t="shared" si="110"/>
        <v>3</v>
      </c>
      <c r="T1734" t="str">
        <f t="shared" si="111"/>
        <v>Low Sales</v>
      </c>
    </row>
    <row r="1735" spans="1:20" x14ac:dyDescent="0.3">
      <c r="A1735" t="s">
        <v>3481</v>
      </c>
      <c r="B1735" t="s">
        <v>3482</v>
      </c>
      <c r="C1735" t="s">
        <v>32</v>
      </c>
      <c r="D1735" t="s">
        <v>109</v>
      </c>
      <c r="E1735" t="s">
        <v>161</v>
      </c>
      <c r="F1735">
        <v>832</v>
      </c>
      <c r="G1735">
        <v>40</v>
      </c>
      <c r="H1735">
        <v>499</v>
      </c>
      <c r="I1735">
        <v>4.4000000000000004</v>
      </c>
      <c r="J1735">
        <v>89</v>
      </c>
      <c r="K1735">
        <v>1</v>
      </c>
      <c r="L1735">
        <v>499</v>
      </c>
      <c r="M1735" s="1">
        <v>45387</v>
      </c>
      <c r="N1735" t="s">
        <v>38</v>
      </c>
      <c r="O1735" t="str">
        <f t="shared" si="108"/>
        <v>Apr-2024</v>
      </c>
      <c r="P1735" s="21">
        <f t="shared" si="109"/>
        <v>2024</v>
      </c>
      <c r="Q1735">
        <f t="shared" si="110"/>
        <v>1</v>
      </c>
      <c r="T1735" t="str">
        <f t="shared" si="111"/>
        <v>Low Sales</v>
      </c>
    </row>
    <row r="1736" spans="1:20" x14ac:dyDescent="0.3">
      <c r="A1736" t="s">
        <v>3483</v>
      </c>
      <c r="B1736" t="s">
        <v>3484</v>
      </c>
      <c r="C1736" t="s">
        <v>37</v>
      </c>
      <c r="D1736" t="s">
        <v>28</v>
      </c>
      <c r="E1736" t="s">
        <v>34</v>
      </c>
      <c r="F1736">
        <v>7575</v>
      </c>
      <c r="G1736">
        <v>15</v>
      </c>
      <c r="H1736">
        <v>6439</v>
      </c>
      <c r="I1736">
        <v>4.2</v>
      </c>
      <c r="J1736">
        <v>174</v>
      </c>
      <c r="K1736">
        <v>1</v>
      </c>
      <c r="L1736">
        <v>6439</v>
      </c>
      <c r="M1736" s="1">
        <v>45340</v>
      </c>
      <c r="N1736" t="s">
        <v>168</v>
      </c>
      <c r="O1736" t="str">
        <f t="shared" si="108"/>
        <v>Feb-2024</v>
      </c>
      <c r="P1736" s="21">
        <f t="shared" si="109"/>
        <v>2024</v>
      </c>
      <c r="Q1736">
        <f t="shared" si="110"/>
        <v>1</v>
      </c>
      <c r="T1736" t="str">
        <f t="shared" si="111"/>
        <v>High Sales</v>
      </c>
    </row>
    <row r="1737" spans="1:20" x14ac:dyDescent="0.3">
      <c r="A1737" t="s">
        <v>3485</v>
      </c>
      <c r="B1737" t="s">
        <v>3486</v>
      </c>
      <c r="C1737" t="s">
        <v>37</v>
      </c>
      <c r="D1737" t="s">
        <v>46</v>
      </c>
      <c r="E1737" t="s">
        <v>34</v>
      </c>
      <c r="F1737">
        <v>7977</v>
      </c>
      <c r="G1737">
        <v>20</v>
      </c>
      <c r="H1737">
        <v>6382</v>
      </c>
      <c r="I1737">
        <v>4.9000000000000004</v>
      </c>
      <c r="J1737">
        <v>120</v>
      </c>
      <c r="K1737">
        <v>1</v>
      </c>
      <c r="L1737">
        <v>6382</v>
      </c>
      <c r="M1737" s="1">
        <v>45984</v>
      </c>
      <c r="N1737" t="s">
        <v>29</v>
      </c>
      <c r="O1737" t="str">
        <f t="shared" si="108"/>
        <v>Nov-2025</v>
      </c>
      <c r="P1737" s="21">
        <f t="shared" si="109"/>
        <v>2025</v>
      </c>
      <c r="Q1737">
        <f t="shared" si="110"/>
        <v>3</v>
      </c>
      <c r="T1737" t="str">
        <f t="shared" si="111"/>
        <v>High Sales</v>
      </c>
    </row>
    <row r="1738" spans="1:20" x14ac:dyDescent="0.3">
      <c r="A1738" t="s">
        <v>3487</v>
      </c>
      <c r="B1738" t="s">
        <v>3488</v>
      </c>
      <c r="C1738" t="s">
        <v>88</v>
      </c>
      <c r="D1738" t="s">
        <v>109</v>
      </c>
      <c r="E1738" t="s">
        <v>34</v>
      </c>
      <c r="F1738">
        <v>2574</v>
      </c>
      <c r="G1738">
        <v>50</v>
      </c>
      <c r="H1738">
        <v>1287</v>
      </c>
      <c r="I1738">
        <v>4.5</v>
      </c>
      <c r="J1738">
        <v>23</v>
      </c>
      <c r="K1738">
        <v>1</v>
      </c>
      <c r="L1738">
        <v>1287</v>
      </c>
      <c r="M1738" s="1">
        <v>45577</v>
      </c>
      <c r="N1738" t="s">
        <v>49</v>
      </c>
      <c r="O1738" t="str">
        <f t="shared" si="108"/>
        <v>Oct-2024</v>
      </c>
      <c r="P1738" s="21">
        <f t="shared" si="109"/>
        <v>2024</v>
      </c>
      <c r="Q1738">
        <f t="shared" si="110"/>
        <v>3</v>
      </c>
      <c r="T1738" t="str">
        <f t="shared" si="111"/>
        <v>Low Sales</v>
      </c>
    </row>
    <row r="1739" spans="1:20" x14ac:dyDescent="0.3">
      <c r="A1739" t="s">
        <v>3489</v>
      </c>
      <c r="B1739" t="s">
        <v>3490</v>
      </c>
      <c r="C1739" t="s">
        <v>32</v>
      </c>
      <c r="D1739" t="s">
        <v>33</v>
      </c>
      <c r="E1739" t="s">
        <v>18</v>
      </c>
      <c r="F1739">
        <v>4488</v>
      </c>
      <c r="G1739">
        <v>30</v>
      </c>
      <c r="H1739">
        <v>3142</v>
      </c>
      <c r="I1739">
        <v>4.4000000000000004</v>
      </c>
      <c r="J1739">
        <v>295</v>
      </c>
      <c r="K1739">
        <v>1</v>
      </c>
      <c r="L1739">
        <v>3142</v>
      </c>
      <c r="M1739" s="1">
        <v>45976</v>
      </c>
      <c r="N1739" t="s">
        <v>189</v>
      </c>
      <c r="O1739" t="str">
        <f t="shared" si="108"/>
        <v>Nov-2025</v>
      </c>
      <c r="P1739" s="21">
        <f t="shared" si="109"/>
        <v>2025</v>
      </c>
      <c r="Q1739">
        <f t="shared" si="110"/>
        <v>3</v>
      </c>
      <c r="T1739" t="str">
        <f t="shared" si="111"/>
        <v>Low Sales</v>
      </c>
    </row>
    <row r="1740" spans="1:20" x14ac:dyDescent="0.3">
      <c r="A1740" t="s">
        <v>3491</v>
      </c>
      <c r="B1740" t="s">
        <v>3492</v>
      </c>
      <c r="C1740" t="s">
        <v>32</v>
      </c>
      <c r="D1740" t="s">
        <v>23</v>
      </c>
      <c r="E1740" t="s">
        <v>18</v>
      </c>
      <c r="F1740">
        <v>4009</v>
      </c>
      <c r="G1740">
        <v>50</v>
      </c>
      <c r="H1740">
        <v>2004</v>
      </c>
      <c r="I1740">
        <v>4.7</v>
      </c>
      <c r="J1740">
        <v>103</v>
      </c>
      <c r="K1740">
        <v>3</v>
      </c>
      <c r="L1740">
        <v>6012</v>
      </c>
      <c r="M1740" s="1">
        <v>46017</v>
      </c>
      <c r="N1740" t="s">
        <v>19</v>
      </c>
      <c r="O1740" t="str">
        <f t="shared" si="108"/>
        <v>Dec-2025</v>
      </c>
      <c r="P1740" s="21">
        <f t="shared" si="109"/>
        <v>2025</v>
      </c>
      <c r="Q1740">
        <f t="shared" si="110"/>
        <v>3</v>
      </c>
      <c r="T1740" t="str">
        <f t="shared" si="111"/>
        <v>High Sales</v>
      </c>
    </row>
    <row r="1741" spans="1:20" x14ac:dyDescent="0.3">
      <c r="A1741" t="s">
        <v>3493</v>
      </c>
      <c r="B1741" t="s">
        <v>3494</v>
      </c>
      <c r="C1741" t="s">
        <v>22</v>
      </c>
      <c r="D1741" t="s">
        <v>53</v>
      </c>
      <c r="E1741" t="s">
        <v>74</v>
      </c>
      <c r="F1741">
        <v>4131</v>
      </c>
      <c r="G1741">
        <v>10</v>
      </c>
      <c r="H1741">
        <v>3718</v>
      </c>
      <c r="I1741">
        <v>4.2</v>
      </c>
      <c r="J1741">
        <v>110</v>
      </c>
      <c r="K1741">
        <v>2</v>
      </c>
      <c r="L1741">
        <v>7436</v>
      </c>
      <c r="M1741" s="1">
        <v>45897</v>
      </c>
      <c r="N1741" t="s">
        <v>141</v>
      </c>
      <c r="O1741" t="str">
        <f t="shared" si="108"/>
        <v>Aug-2025</v>
      </c>
      <c r="P1741" s="21">
        <f t="shared" si="109"/>
        <v>2025</v>
      </c>
      <c r="Q1741">
        <f t="shared" si="110"/>
        <v>2</v>
      </c>
      <c r="T1741" t="str">
        <f t="shared" si="111"/>
        <v>High Sales</v>
      </c>
    </row>
    <row r="1742" spans="1:20" x14ac:dyDescent="0.3">
      <c r="A1742" t="s">
        <v>3495</v>
      </c>
      <c r="B1742" t="s">
        <v>3496</v>
      </c>
      <c r="C1742" t="s">
        <v>37</v>
      </c>
      <c r="D1742" t="s">
        <v>109</v>
      </c>
      <c r="E1742" t="s">
        <v>34</v>
      </c>
      <c r="F1742">
        <v>3348</v>
      </c>
      <c r="G1742">
        <v>30</v>
      </c>
      <c r="H1742">
        <v>2344</v>
      </c>
      <c r="I1742">
        <v>4</v>
      </c>
      <c r="J1742">
        <v>305</v>
      </c>
      <c r="K1742">
        <v>1</v>
      </c>
      <c r="L1742">
        <v>2344</v>
      </c>
      <c r="M1742" s="1">
        <v>45499</v>
      </c>
      <c r="N1742" t="s">
        <v>38</v>
      </c>
      <c r="O1742" t="str">
        <f t="shared" si="108"/>
        <v>Jul-2024</v>
      </c>
      <c r="P1742" s="21">
        <f t="shared" si="109"/>
        <v>2024</v>
      </c>
      <c r="Q1742">
        <f t="shared" si="110"/>
        <v>2</v>
      </c>
      <c r="T1742" t="str">
        <f t="shared" si="111"/>
        <v>Low Sales</v>
      </c>
    </row>
    <row r="1743" spans="1:20" x14ac:dyDescent="0.3">
      <c r="A1743" t="s">
        <v>3497</v>
      </c>
      <c r="B1743" t="s">
        <v>3498</v>
      </c>
      <c r="C1743" t="s">
        <v>37</v>
      </c>
      <c r="D1743" t="s">
        <v>41</v>
      </c>
      <c r="E1743" t="s">
        <v>34</v>
      </c>
      <c r="F1743">
        <v>2376</v>
      </c>
      <c r="G1743">
        <v>25</v>
      </c>
      <c r="H1743">
        <v>1782</v>
      </c>
      <c r="I1743">
        <v>4.3</v>
      </c>
      <c r="J1743">
        <v>149</v>
      </c>
      <c r="K1743">
        <v>1</v>
      </c>
      <c r="L1743">
        <v>1782</v>
      </c>
      <c r="M1743" s="1">
        <v>45531</v>
      </c>
      <c r="N1743" t="s">
        <v>24</v>
      </c>
      <c r="O1743" t="str">
        <f t="shared" si="108"/>
        <v>Aug-2024</v>
      </c>
      <c r="P1743" s="21">
        <f t="shared" si="109"/>
        <v>2024</v>
      </c>
      <c r="Q1743">
        <f t="shared" si="110"/>
        <v>2</v>
      </c>
      <c r="T1743" t="str">
        <f t="shared" si="111"/>
        <v>Low Sales</v>
      </c>
    </row>
    <row r="1744" spans="1:20" x14ac:dyDescent="0.3">
      <c r="A1744" t="s">
        <v>3499</v>
      </c>
      <c r="B1744" t="s">
        <v>2354</v>
      </c>
      <c r="C1744" t="s">
        <v>27</v>
      </c>
      <c r="D1744" t="s">
        <v>53</v>
      </c>
      <c r="E1744" t="s">
        <v>18</v>
      </c>
      <c r="F1744">
        <v>3772</v>
      </c>
      <c r="G1744">
        <v>0</v>
      </c>
      <c r="H1744">
        <v>3772</v>
      </c>
      <c r="I1744">
        <v>3.1</v>
      </c>
      <c r="J1744">
        <v>164</v>
      </c>
      <c r="K1744">
        <v>1</v>
      </c>
      <c r="L1744">
        <v>3772</v>
      </c>
      <c r="M1744" s="1">
        <v>45663</v>
      </c>
      <c r="N1744" t="s">
        <v>91</v>
      </c>
      <c r="O1744" t="str">
        <f t="shared" si="108"/>
        <v>Jan-2025</v>
      </c>
      <c r="P1744" s="21">
        <f t="shared" si="109"/>
        <v>2025</v>
      </c>
      <c r="Q1744">
        <f t="shared" si="110"/>
        <v>1</v>
      </c>
      <c r="T1744" t="str">
        <f t="shared" si="111"/>
        <v>Low Sales</v>
      </c>
    </row>
    <row r="1745" spans="1:20" x14ac:dyDescent="0.3">
      <c r="A1745" t="s">
        <v>3500</v>
      </c>
      <c r="B1745" t="s">
        <v>3501</v>
      </c>
      <c r="C1745" t="s">
        <v>52</v>
      </c>
      <c r="D1745" t="s">
        <v>109</v>
      </c>
      <c r="E1745" t="s">
        <v>161</v>
      </c>
      <c r="F1745">
        <v>2925</v>
      </c>
      <c r="G1745">
        <v>15</v>
      </c>
      <c r="H1745">
        <v>2486</v>
      </c>
      <c r="I1745">
        <v>4.2</v>
      </c>
      <c r="J1745">
        <v>60</v>
      </c>
      <c r="K1745">
        <v>4</v>
      </c>
      <c r="L1745">
        <v>9944</v>
      </c>
      <c r="M1745" s="1">
        <v>45427</v>
      </c>
      <c r="N1745" t="s">
        <v>71</v>
      </c>
      <c r="O1745" t="str">
        <f t="shared" si="108"/>
        <v>May-2024</v>
      </c>
      <c r="P1745" s="21">
        <f t="shared" si="109"/>
        <v>2024</v>
      </c>
      <c r="Q1745">
        <f t="shared" si="110"/>
        <v>2</v>
      </c>
      <c r="T1745" t="str">
        <f t="shared" si="111"/>
        <v>High Sales</v>
      </c>
    </row>
    <row r="1746" spans="1:20" x14ac:dyDescent="0.3">
      <c r="A1746" t="s">
        <v>3502</v>
      </c>
      <c r="B1746" t="s">
        <v>3503</v>
      </c>
      <c r="C1746" t="s">
        <v>37</v>
      </c>
      <c r="D1746" t="s">
        <v>46</v>
      </c>
      <c r="E1746" t="s">
        <v>74</v>
      </c>
      <c r="F1746">
        <v>2076</v>
      </c>
      <c r="G1746">
        <v>20</v>
      </c>
      <c r="H1746">
        <v>1661</v>
      </c>
      <c r="I1746">
        <v>4.0999999999999996</v>
      </c>
      <c r="J1746">
        <v>200</v>
      </c>
      <c r="K1746">
        <v>1</v>
      </c>
      <c r="L1746">
        <v>1661</v>
      </c>
      <c r="M1746" s="1">
        <v>45297</v>
      </c>
      <c r="N1746" t="s">
        <v>54</v>
      </c>
      <c r="O1746" t="str">
        <f t="shared" si="108"/>
        <v>Jan-2024</v>
      </c>
      <c r="P1746" s="21">
        <f t="shared" si="109"/>
        <v>2024</v>
      </c>
      <c r="Q1746">
        <f t="shared" si="110"/>
        <v>1</v>
      </c>
      <c r="T1746" t="str">
        <f t="shared" si="111"/>
        <v>Low Sales</v>
      </c>
    </row>
    <row r="1747" spans="1:20" x14ac:dyDescent="0.3">
      <c r="A1747" t="s">
        <v>3504</v>
      </c>
      <c r="B1747" t="s">
        <v>3505</v>
      </c>
      <c r="C1747" t="s">
        <v>32</v>
      </c>
      <c r="D1747" t="s">
        <v>53</v>
      </c>
      <c r="E1747" t="s">
        <v>34</v>
      </c>
      <c r="F1747">
        <v>3539</v>
      </c>
      <c r="G1747">
        <v>25</v>
      </c>
      <c r="H1747">
        <v>2654</v>
      </c>
      <c r="I1747">
        <v>4.3</v>
      </c>
      <c r="J1747">
        <v>70</v>
      </c>
      <c r="K1747">
        <v>1</v>
      </c>
      <c r="L1747">
        <v>2654</v>
      </c>
      <c r="M1747" s="1">
        <v>45759</v>
      </c>
      <c r="N1747" t="s">
        <v>38</v>
      </c>
      <c r="O1747" t="str">
        <f t="shared" si="108"/>
        <v>Apr-2025</v>
      </c>
      <c r="P1747" s="21">
        <f t="shared" si="109"/>
        <v>2025</v>
      </c>
      <c r="Q1747">
        <f t="shared" si="110"/>
        <v>1</v>
      </c>
      <c r="T1747" t="str">
        <f t="shared" si="111"/>
        <v>Low Sales</v>
      </c>
    </row>
    <row r="1748" spans="1:20" x14ac:dyDescent="0.3">
      <c r="A1748" t="s">
        <v>3506</v>
      </c>
      <c r="B1748" t="s">
        <v>3507</v>
      </c>
      <c r="C1748" t="s">
        <v>27</v>
      </c>
      <c r="D1748" t="s">
        <v>28</v>
      </c>
      <c r="E1748" t="s">
        <v>18</v>
      </c>
      <c r="F1748">
        <v>7413</v>
      </c>
      <c r="G1748">
        <v>10</v>
      </c>
      <c r="H1748">
        <v>6672</v>
      </c>
      <c r="I1748">
        <v>4.5999999999999996</v>
      </c>
      <c r="J1748">
        <v>473</v>
      </c>
      <c r="K1748">
        <v>1</v>
      </c>
      <c r="L1748">
        <v>6672</v>
      </c>
      <c r="M1748" s="1">
        <v>45952</v>
      </c>
      <c r="N1748" t="s">
        <v>24</v>
      </c>
      <c r="O1748" t="str">
        <f t="shared" si="108"/>
        <v>Oct-2025</v>
      </c>
      <c r="P1748" s="21">
        <f t="shared" si="109"/>
        <v>2025</v>
      </c>
      <c r="Q1748">
        <f t="shared" si="110"/>
        <v>3</v>
      </c>
      <c r="T1748" t="str">
        <f t="shared" si="111"/>
        <v>High Sales</v>
      </c>
    </row>
    <row r="1749" spans="1:20" x14ac:dyDescent="0.3">
      <c r="A1749" t="s">
        <v>3508</v>
      </c>
      <c r="B1749" t="s">
        <v>3509</v>
      </c>
      <c r="C1749" t="s">
        <v>32</v>
      </c>
      <c r="D1749" t="s">
        <v>41</v>
      </c>
      <c r="E1749" t="s">
        <v>34</v>
      </c>
      <c r="F1749">
        <v>2174</v>
      </c>
      <c r="G1749">
        <v>15</v>
      </c>
      <c r="H1749">
        <v>1848</v>
      </c>
      <c r="I1749">
        <v>4.4000000000000004</v>
      </c>
      <c r="J1749">
        <v>86</v>
      </c>
      <c r="K1749">
        <v>1</v>
      </c>
      <c r="L1749">
        <v>1848</v>
      </c>
      <c r="M1749" s="1">
        <v>45780</v>
      </c>
      <c r="N1749" t="s">
        <v>49</v>
      </c>
      <c r="O1749" t="str">
        <f t="shared" si="108"/>
        <v>May-2025</v>
      </c>
      <c r="P1749" s="21">
        <f t="shared" si="109"/>
        <v>2025</v>
      </c>
      <c r="Q1749">
        <f t="shared" si="110"/>
        <v>2</v>
      </c>
      <c r="T1749" t="str">
        <f t="shared" si="111"/>
        <v>Low Sales</v>
      </c>
    </row>
    <row r="1750" spans="1:20" x14ac:dyDescent="0.3">
      <c r="A1750" t="s">
        <v>3510</v>
      </c>
      <c r="B1750" t="s">
        <v>3511</v>
      </c>
      <c r="C1750" t="s">
        <v>27</v>
      </c>
      <c r="D1750" t="s">
        <v>109</v>
      </c>
      <c r="E1750" t="s">
        <v>34</v>
      </c>
      <c r="F1750">
        <v>1990</v>
      </c>
      <c r="G1750">
        <v>15</v>
      </c>
      <c r="H1750">
        <v>1692</v>
      </c>
      <c r="I1750">
        <v>3.7</v>
      </c>
      <c r="J1750">
        <v>703</v>
      </c>
      <c r="K1750">
        <v>1</v>
      </c>
      <c r="L1750">
        <v>1692</v>
      </c>
      <c r="M1750" s="1">
        <v>45858</v>
      </c>
      <c r="N1750" t="s">
        <v>102</v>
      </c>
      <c r="O1750" t="str">
        <f t="shared" si="108"/>
        <v>Jul-2025</v>
      </c>
      <c r="P1750" s="21">
        <f t="shared" si="109"/>
        <v>2025</v>
      </c>
      <c r="Q1750">
        <f t="shared" si="110"/>
        <v>2</v>
      </c>
      <c r="T1750" t="str">
        <f t="shared" si="111"/>
        <v>Low Sales</v>
      </c>
    </row>
    <row r="1751" spans="1:20" x14ac:dyDescent="0.3">
      <c r="A1751" t="s">
        <v>3512</v>
      </c>
      <c r="B1751" t="s">
        <v>3513</v>
      </c>
      <c r="C1751" t="s">
        <v>27</v>
      </c>
      <c r="D1751" t="s">
        <v>109</v>
      </c>
      <c r="E1751" t="s">
        <v>34</v>
      </c>
      <c r="F1751">
        <v>2561</v>
      </c>
      <c r="G1751">
        <v>10</v>
      </c>
      <c r="H1751">
        <v>2305</v>
      </c>
      <c r="I1751">
        <v>4.5</v>
      </c>
      <c r="J1751">
        <v>39</v>
      </c>
      <c r="K1751">
        <v>1</v>
      </c>
      <c r="L1751">
        <v>2305</v>
      </c>
      <c r="M1751" s="1">
        <v>45667</v>
      </c>
      <c r="N1751" t="s">
        <v>168</v>
      </c>
      <c r="O1751" t="str">
        <f t="shared" si="108"/>
        <v>Jan-2025</v>
      </c>
      <c r="P1751" s="21">
        <f t="shared" si="109"/>
        <v>2025</v>
      </c>
      <c r="Q1751">
        <f t="shared" si="110"/>
        <v>1</v>
      </c>
      <c r="T1751" t="str">
        <f t="shared" si="111"/>
        <v>Low Sales</v>
      </c>
    </row>
    <row r="1752" spans="1:20" x14ac:dyDescent="0.3">
      <c r="A1752" t="s">
        <v>3514</v>
      </c>
      <c r="B1752" t="s">
        <v>3515</v>
      </c>
      <c r="C1752" t="s">
        <v>22</v>
      </c>
      <c r="D1752" t="s">
        <v>23</v>
      </c>
      <c r="E1752" t="s">
        <v>34</v>
      </c>
      <c r="F1752">
        <v>3105</v>
      </c>
      <c r="G1752">
        <v>50</v>
      </c>
      <c r="H1752">
        <v>1552</v>
      </c>
      <c r="I1752">
        <v>4.9000000000000004</v>
      </c>
      <c r="J1752">
        <v>195</v>
      </c>
      <c r="K1752">
        <v>1</v>
      </c>
      <c r="L1752">
        <v>1552</v>
      </c>
      <c r="M1752" s="1">
        <v>45346</v>
      </c>
      <c r="N1752" t="s">
        <v>91</v>
      </c>
      <c r="O1752" t="str">
        <f t="shared" si="108"/>
        <v>Feb-2024</v>
      </c>
      <c r="P1752" s="21">
        <f t="shared" si="109"/>
        <v>2024</v>
      </c>
      <c r="Q1752">
        <f t="shared" si="110"/>
        <v>1</v>
      </c>
      <c r="T1752" t="str">
        <f t="shared" si="111"/>
        <v>Low Sales</v>
      </c>
    </row>
    <row r="1753" spans="1:20" x14ac:dyDescent="0.3">
      <c r="A1753" t="s">
        <v>3516</v>
      </c>
      <c r="B1753" t="s">
        <v>3517</v>
      </c>
      <c r="C1753" t="s">
        <v>116</v>
      </c>
      <c r="D1753" t="s">
        <v>28</v>
      </c>
      <c r="E1753" t="s">
        <v>34</v>
      </c>
      <c r="F1753">
        <v>2445</v>
      </c>
      <c r="G1753">
        <v>25</v>
      </c>
      <c r="H1753">
        <v>1834</v>
      </c>
      <c r="I1753">
        <v>4.5999999999999996</v>
      </c>
      <c r="J1753">
        <v>54</v>
      </c>
      <c r="K1753">
        <v>1</v>
      </c>
      <c r="L1753">
        <v>1834</v>
      </c>
      <c r="M1753" s="1">
        <v>45578</v>
      </c>
      <c r="N1753" t="s">
        <v>61</v>
      </c>
      <c r="O1753" t="str">
        <f t="shared" si="108"/>
        <v>Oct-2024</v>
      </c>
      <c r="P1753" s="21">
        <f t="shared" si="109"/>
        <v>2024</v>
      </c>
      <c r="Q1753">
        <f t="shared" si="110"/>
        <v>3</v>
      </c>
      <c r="T1753" t="str">
        <f t="shared" si="111"/>
        <v>Low Sales</v>
      </c>
    </row>
    <row r="1754" spans="1:20" x14ac:dyDescent="0.3">
      <c r="A1754" t="s">
        <v>3518</v>
      </c>
      <c r="B1754" t="s">
        <v>3519</v>
      </c>
      <c r="C1754" t="s">
        <v>27</v>
      </c>
      <c r="D1754" t="s">
        <v>46</v>
      </c>
      <c r="E1754" t="s">
        <v>34</v>
      </c>
      <c r="F1754">
        <v>8905</v>
      </c>
      <c r="G1754">
        <v>15</v>
      </c>
      <c r="H1754">
        <v>7569</v>
      </c>
      <c r="I1754">
        <v>3.5</v>
      </c>
      <c r="J1754">
        <v>63</v>
      </c>
      <c r="K1754">
        <v>5</v>
      </c>
      <c r="L1754">
        <v>37845</v>
      </c>
      <c r="M1754" s="1">
        <v>45366</v>
      </c>
      <c r="N1754" t="s">
        <v>189</v>
      </c>
      <c r="O1754" t="str">
        <f t="shared" si="108"/>
        <v>Mar-2024</v>
      </c>
      <c r="P1754" s="21">
        <f t="shared" si="109"/>
        <v>2024</v>
      </c>
      <c r="Q1754">
        <f t="shared" si="110"/>
        <v>1</v>
      </c>
      <c r="T1754" t="str">
        <f t="shared" si="111"/>
        <v>High Sales</v>
      </c>
    </row>
    <row r="1755" spans="1:20" x14ac:dyDescent="0.3">
      <c r="A1755" t="s">
        <v>3520</v>
      </c>
      <c r="B1755" t="s">
        <v>3521</v>
      </c>
      <c r="C1755" t="s">
        <v>22</v>
      </c>
      <c r="D1755" t="s">
        <v>53</v>
      </c>
      <c r="E1755" t="s">
        <v>34</v>
      </c>
      <c r="F1755">
        <v>1526</v>
      </c>
      <c r="G1755">
        <v>30</v>
      </c>
      <c r="H1755">
        <v>1068</v>
      </c>
      <c r="I1755">
        <v>4.4000000000000004</v>
      </c>
      <c r="J1755">
        <v>153</v>
      </c>
      <c r="K1755">
        <v>1</v>
      </c>
      <c r="L1755">
        <v>1068</v>
      </c>
      <c r="M1755" s="1">
        <v>45352</v>
      </c>
      <c r="N1755" t="s">
        <v>19</v>
      </c>
      <c r="O1755" t="str">
        <f t="shared" si="108"/>
        <v>Mar-2024</v>
      </c>
      <c r="P1755" s="21">
        <f t="shared" si="109"/>
        <v>2024</v>
      </c>
      <c r="Q1755">
        <f t="shared" si="110"/>
        <v>1</v>
      </c>
      <c r="T1755" t="str">
        <f t="shared" si="111"/>
        <v>Low Sales</v>
      </c>
    </row>
    <row r="1756" spans="1:20" x14ac:dyDescent="0.3">
      <c r="A1756" t="s">
        <v>3522</v>
      </c>
      <c r="B1756" t="s">
        <v>3523</v>
      </c>
      <c r="C1756" t="s">
        <v>22</v>
      </c>
      <c r="D1756" t="s">
        <v>46</v>
      </c>
      <c r="E1756" t="s">
        <v>74</v>
      </c>
      <c r="F1756">
        <v>3934</v>
      </c>
      <c r="G1756">
        <v>70</v>
      </c>
      <c r="H1756">
        <v>1180</v>
      </c>
      <c r="I1756">
        <v>3.5</v>
      </c>
      <c r="J1756">
        <v>70</v>
      </c>
      <c r="K1756">
        <v>1</v>
      </c>
      <c r="L1756">
        <v>1180</v>
      </c>
      <c r="M1756" s="1">
        <v>45482</v>
      </c>
      <c r="N1756" t="s">
        <v>71</v>
      </c>
      <c r="O1756" t="str">
        <f t="shared" si="108"/>
        <v>Jul-2024</v>
      </c>
      <c r="P1756" s="21">
        <f t="shared" si="109"/>
        <v>2024</v>
      </c>
      <c r="Q1756">
        <f t="shared" si="110"/>
        <v>2</v>
      </c>
      <c r="T1756" t="str">
        <f t="shared" si="111"/>
        <v>Low Sales</v>
      </c>
    </row>
    <row r="1757" spans="1:20" x14ac:dyDescent="0.3">
      <c r="A1757" t="s">
        <v>3524</v>
      </c>
      <c r="B1757" t="s">
        <v>3525</v>
      </c>
      <c r="C1757" t="s">
        <v>57</v>
      </c>
      <c r="D1757" t="s">
        <v>17</v>
      </c>
      <c r="E1757" t="s">
        <v>34</v>
      </c>
      <c r="F1757">
        <v>1426</v>
      </c>
      <c r="G1757">
        <v>40</v>
      </c>
      <c r="H1757">
        <v>856</v>
      </c>
      <c r="I1757">
        <v>4</v>
      </c>
      <c r="J1757">
        <v>89</v>
      </c>
      <c r="K1757">
        <v>1</v>
      </c>
      <c r="L1757">
        <v>856</v>
      </c>
      <c r="M1757" s="1">
        <v>45325</v>
      </c>
      <c r="N1757" t="s">
        <v>91</v>
      </c>
      <c r="O1757" t="str">
        <f t="shared" si="108"/>
        <v>Feb-2024</v>
      </c>
      <c r="P1757" s="21">
        <f t="shared" si="109"/>
        <v>2024</v>
      </c>
      <c r="Q1757">
        <f t="shared" si="110"/>
        <v>1</v>
      </c>
      <c r="T1757" t="str">
        <f t="shared" si="111"/>
        <v>Low Sales</v>
      </c>
    </row>
    <row r="1758" spans="1:20" x14ac:dyDescent="0.3">
      <c r="A1758" t="s">
        <v>3526</v>
      </c>
      <c r="B1758" t="s">
        <v>3527</v>
      </c>
      <c r="C1758" t="s">
        <v>45</v>
      </c>
      <c r="D1758" t="s">
        <v>33</v>
      </c>
      <c r="E1758" t="s">
        <v>18</v>
      </c>
      <c r="F1758">
        <v>808</v>
      </c>
      <c r="G1758">
        <v>60</v>
      </c>
      <c r="H1758">
        <v>323</v>
      </c>
      <c r="I1758">
        <v>4.3</v>
      </c>
      <c r="J1758">
        <v>29</v>
      </c>
      <c r="K1758">
        <v>3</v>
      </c>
      <c r="L1758">
        <v>969</v>
      </c>
      <c r="M1758" s="1">
        <v>45961</v>
      </c>
      <c r="N1758" t="s">
        <v>19</v>
      </c>
      <c r="O1758" t="str">
        <f t="shared" si="108"/>
        <v>Oct-2025</v>
      </c>
      <c r="P1758" s="21">
        <f t="shared" si="109"/>
        <v>2025</v>
      </c>
      <c r="Q1758">
        <f t="shared" si="110"/>
        <v>3</v>
      </c>
      <c r="T1758" t="str">
        <f t="shared" si="111"/>
        <v>Low Sales</v>
      </c>
    </row>
    <row r="1759" spans="1:20" x14ac:dyDescent="0.3">
      <c r="A1759" t="s">
        <v>3528</v>
      </c>
      <c r="B1759" t="s">
        <v>3529</v>
      </c>
      <c r="C1759" t="s">
        <v>37</v>
      </c>
      <c r="D1759" t="s">
        <v>33</v>
      </c>
      <c r="E1759" t="s">
        <v>34</v>
      </c>
      <c r="F1759">
        <v>2062</v>
      </c>
      <c r="G1759">
        <v>40</v>
      </c>
      <c r="H1759">
        <v>1237</v>
      </c>
      <c r="I1759">
        <v>4.2</v>
      </c>
      <c r="J1759">
        <v>83</v>
      </c>
      <c r="K1759">
        <v>2</v>
      </c>
      <c r="L1759">
        <v>2474</v>
      </c>
      <c r="M1759" s="1">
        <v>45826</v>
      </c>
      <c r="N1759" t="s">
        <v>91</v>
      </c>
      <c r="O1759" t="str">
        <f t="shared" si="108"/>
        <v>Jun-2025</v>
      </c>
      <c r="P1759" s="21">
        <f t="shared" si="109"/>
        <v>2025</v>
      </c>
      <c r="Q1759">
        <f t="shared" si="110"/>
        <v>2</v>
      </c>
      <c r="T1759" t="str">
        <f t="shared" si="111"/>
        <v>Low Sales</v>
      </c>
    </row>
    <row r="1760" spans="1:20" x14ac:dyDescent="0.3">
      <c r="A1760" t="s">
        <v>3530</v>
      </c>
      <c r="B1760" t="s">
        <v>3531</v>
      </c>
      <c r="C1760" t="s">
        <v>52</v>
      </c>
      <c r="D1760" t="s">
        <v>33</v>
      </c>
      <c r="E1760" t="s">
        <v>18</v>
      </c>
      <c r="F1760">
        <v>3227</v>
      </c>
      <c r="G1760">
        <v>15</v>
      </c>
      <c r="H1760">
        <v>2743</v>
      </c>
      <c r="I1760">
        <v>4.5999999999999996</v>
      </c>
      <c r="J1760">
        <v>56</v>
      </c>
      <c r="K1760">
        <v>2</v>
      </c>
      <c r="L1760">
        <v>5486</v>
      </c>
      <c r="M1760" s="1">
        <v>45715</v>
      </c>
      <c r="N1760" t="s">
        <v>19</v>
      </c>
      <c r="O1760" t="str">
        <f t="shared" si="108"/>
        <v>Feb-2025</v>
      </c>
      <c r="P1760" s="21">
        <f t="shared" si="109"/>
        <v>2025</v>
      </c>
      <c r="Q1760">
        <f t="shared" si="110"/>
        <v>1</v>
      </c>
      <c r="T1760" t="str">
        <f t="shared" si="111"/>
        <v>High Sales</v>
      </c>
    </row>
    <row r="1761" spans="1:20" x14ac:dyDescent="0.3">
      <c r="A1761" t="s">
        <v>3532</v>
      </c>
      <c r="B1761" t="s">
        <v>3533</v>
      </c>
      <c r="C1761" t="s">
        <v>27</v>
      </c>
      <c r="D1761" t="s">
        <v>17</v>
      </c>
      <c r="E1761" t="s">
        <v>18</v>
      </c>
      <c r="F1761">
        <v>2736</v>
      </c>
      <c r="G1761">
        <v>50</v>
      </c>
      <c r="H1761">
        <v>1368</v>
      </c>
      <c r="I1761">
        <v>4.9000000000000004</v>
      </c>
      <c r="J1761">
        <v>85</v>
      </c>
      <c r="K1761">
        <v>2</v>
      </c>
      <c r="L1761">
        <v>2736</v>
      </c>
      <c r="M1761" s="1">
        <v>45328</v>
      </c>
      <c r="N1761" t="s">
        <v>141</v>
      </c>
      <c r="O1761" t="str">
        <f t="shared" si="108"/>
        <v>Feb-2024</v>
      </c>
      <c r="P1761" s="21">
        <f t="shared" si="109"/>
        <v>2024</v>
      </c>
      <c r="Q1761">
        <f t="shared" si="110"/>
        <v>1</v>
      </c>
      <c r="T1761" t="str">
        <f t="shared" si="111"/>
        <v>Low Sales</v>
      </c>
    </row>
    <row r="1762" spans="1:20" x14ac:dyDescent="0.3">
      <c r="A1762" t="s">
        <v>3534</v>
      </c>
      <c r="B1762" t="s">
        <v>3535</v>
      </c>
      <c r="C1762" t="s">
        <v>116</v>
      </c>
      <c r="D1762" t="s">
        <v>33</v>
      </c>
      <c r="E1762" t="s">
        <v>34</v>
      </c>
      <c r="F1762">
        <v>1698</v>
      </c>
      <c r="G1762">
        <v>30</v>
      </c>
      <c r="H1762">
        <v>1189</v>
      </c>
      <c r="I1762">
        <v>4.3</v>
      </c>
      <c r="J1762">
        <v>395</v>
      </c>
      <c r="K1762">
        <v>1</v>
      </c>
      <c r="L1762">
        <v>1189</v>
      </c>
      <c r="M1762" s="1">
        <v>45595</v>
      </c>
      <c r="N1762" t="s">
        <v>42</v>
      </c>
      <c r="O1762" t="str">
        <f t="shared" si="108"/>
        <v>Oct-2024</v>
      </c>
      <c r="P1762" s="21">
        <f t="shared" si="109"/>
        <v>2024</v>
      </c>
      <c r="Q1762">
        <f t="shared" si="110"/>
        <v>3</v>
      </c>
      <c r="T1762" t="str">
        <f t="shared" si="111"/>
        <v>Low Sales</v>
      </c>
    </row>
    <row r="1763" spans="1:20" x14ac:dyDescent="0.3">
      <c r="A1763" t="s">
        <v>3536</v>
      </c>
      <c r="B1763" t="s">
        <v>3537</v>
      </c>
      <c r="C1763" t="s">
        <v>16</v>
      </c>
      <c r="D1763" t="s">
        <v>17</v>
      </c>
      <c r="E1763" t="s">
        <v>34</v>
      </c>
      <c r="F1763">
        <v>2676</v>
      </c>
      <c r="G1763">
        <v>20</v>
      </c>
      <c r="H1763">
        <v>2141</v>
      </c>
      <c r="I1763">
        <v>3.9</v>
      </c>
      <c r="J1763">
        <v>84</v>
      </c>
      <c r="K1763">
        <v>1</v>
      </c>
      <c r="L1763">
        <v>2141</v>
      </c>
      <c r="M1763" s="1">
        <v>45571</v>
      </c>
      <c r="N1763" t="s">
        <v>24</v>
      </c>
      <c r="O1763" t="str">
        <f t="shared" si="108"/>
        <v>Oct-2024</v>
      </c>
      <c r="P1763" s="21">
        <f t="shared" si="109"/>
        <v>2024</v>
      </c>
      <c r="Q1763">
        <f t="shared" si="110"/>
        <v>3</v>
      </c>
      <c r="T1763" t="str">
        <f t="shared" si="111"/>
        <v>Low Sales</v>
      </c>
    </row>
    <row r="1764" spans="1:20" x14ac:dyDescent="0.3">
      <c r="A1764" t="s">
        <v>3538</v>
      </c>
      <c r="B1764" t="s">
        <v>3124</v>
      </c>
      <c r="C1764" t="s">
        <v>52</v>
      </c>
      <c r="D1764" t="s">
        <v>53</v>
      </c>
      <c r="E1764" t="s">
        <v>34</v>
      </c>
      <c r="F1764">
        <v>5609</v>
      </c>
      <c r="G1764">
        <v>25</v>
      </c>
      <c r="H1764">
        <v>4207</v>
      </c>
      <c r="I1764">
        <v>3.1</v>
      </c>
      <c r="J1764">
        <v>49</v>
      </c>
      <c r="K1764">
        <v>5</v>
      </c>
      <c r="L1764">
        <v>21035</v>
      </c>
      <c r="M1764" s="1">
        <v>45598</v>
      </c>
      <c r="N1764" t="s">
        <v>24</v>
      </c>
      <c r="O1764" t="str">
        <f t="shared" si="108"/>
        <v>Nov-2024</v>
      </c>
      <c r="P1764" s="21">
        <f t="shared" si="109"/>
        <v>2024</v>
      </c>
      <c r="Q1764">
        <f t="shared" si="110"/>
        <v>3</v>
      </c>
      <c r="T1764" t="str">
        <f t="shared" si="111"/>
        <v>High Sales</v>
      </c>
    </row>
    <row r="1765" spans="1:20" x14ac:dyDescent="0.3">
      <c r="A1765" t="s">
        <v>3539</v>
      </c>
      <c r="B1765" t="s">
        <v>3540</v>
      </c>
      <c r="C1765" t="s">
        <v>37</v>
      </c>
      <c r="D1765" t="s">
        <v>28</v>
      </c>
      <c r="E1765" t="s">
        <v>34</v>
      </c>
      <c r="F1765">
        <v>4312</v>
      </c>
      <c r="G1765">
        <v>40</v>
      </c>
      <c r="H1765">
        <v>2587</v>
      </c>
      <c r="I1765">
        <v>4.8</v>
      </c>
      <c r="J1765">
        <v>155</v>
      </c>
      <c r="K1765">
        <v>3</v>
      </c>
      <c r="L1765">
        <v>7761</v>
      </c>
      <c r="M1765" s="1">
        <v>45937</v>
      </c>
      <c r="N1765" t="s">
        <v>38</v>
      </c>
      <c r="O1765" t="str">
        <f t="shared" si="108"/>
        <v>Oct-2025</v>
      </c>
      <c r="P1765" s="21">
        <f t="shared" si="109"/>
        <v>2025</v>
      </c>
      <c r="Q1765">
        <f t="shared" si="110"/>
        <v>3</v>
      </c>
      <c r="T1765" t="str">
        <f t="shared" si="111"/>
        <v>High Sales</v>
      </c>
    </row>
    <row r="1766" spans="1:20" x14ac:dyDescent="0.3">
      <c r="A1766" t="s">
        <v>3541</v>
      </c>
      <c r="B1766" t="s">
        <v>3542</v>
      </c>
      <c r="C1766" t="s">
        <v>37</v>
      </c>
      <c r="D1766" t="s">
        <v>109</v>
      </c>
      <c r="E1766" t="s">
        <v>34</v>
      </c>
      <c r="F1766">
        <v>2229</v>
      </c>
      <c r="G1766">
        <v>10</v>
      </c>
      <c r="H1766">
        <v>2006</v>
      </c>
      <c r="I1766">
        <v>4.0999999999999996</v>
      </c>
      <c r="J1766">
        <v>161</v>
      </c>
      <c r="K1766">
        <v>3</v>
      </c>
      <c r="L1766">
        <v>6018</v>
      </c>
      <c r="M1766" s="1">
        <v>46013</v>
      </c>
      <c r="N1766" t="s">
        <v>78</v>
      </c>
      <c r="O1766" t="str">
        <f t="shared" si="108"/>
        <v>Dec-2025</v>
      </c>
      <c r="P1766" s="21">
        <f t="shared" si="109"/>
        <v>2025</v>
      </c>
      <c r="Q1766">
        <f t="shared" si="110"/>
        <v>3</v>
      </c>
      <c r="T1766" t="str">
        <f t="shared" si="111"/>
        <v>High Sales</v>
      </c>
    </row>
    <row r="1767" spans="1:20" x14ac:dyDescent="0.3">
      <c r="A1767" t="s">
        <v>3543</v>
      </c>
      <c r="B1767" t="s">
        <v>3544</v>
      </c>
      <c r="C1767" t="s">
        <v>27</v>
      </c>
      <c r="D1767" t="s">
        <v>33</v>
      </c>
      <c r="E1767" t="s">
        <v>18</v>
      </c>
      <c r="F1767">
        <v>2281</v>
      </c>
      <c r="G1767">
        <v>60</v>
      </c>
      <c r="H1767">
        <v>912</v>
      </c>
      <c r="I1767">
        <v>4.0999999999999996</v>
      </c>
      <c r="J1767">
        <v>86</v>
      </c>
      <c r="K1767">
        <v>1</v>
      </c>
      <c r="L1767">
        <v>912</v>
      </c>
      <c r="M1767" s="1">
        <v>45479</v>
      </c>
      <c r="N1767" t="s">
        <v>61</v>
      </c>
      <c r="O1767" t="str">
        <f t="shared" si="108"/>
        <v>Jul-2024</v>
      </c>
      <c r="P1767" s="21">
        <f t="shared" si="109"/>
        <v>2024</v>
      </c>
      <c r="Q1767">
        <f t="shared" si="110"/>
        <v>2</v>
      </c>
      <c r="T1767" t="str">
        <f t="shared" si="111"/>
        <v>Low Sales</v>
      </c>
    </row>
    <row r="1768" spans="1:20" x14ac:dyDescent="0.3">
      <c r="A1768" t="s">
        <v>3545</v>
      </c>
      <c r="B1768" t="s">
        <v>3546</v>
      </c>
      <c r="C1768" t="s">
        <v>57</v>
      </c>
      <c r="D1768" t="s">
        <v>23</v>
      </c>
      <c r="E1768" t="s">
        <v>18</v>
      </c>
      <c r="F1768">
        <v>4831</v>
      </c>
      <c r="G1768">
        <v>25</v>
      </c>
      <c r="H1768">
        <v>3623</v>
      </c>
      <c r="I1768">
        <v>4.0999999999999996</v>
      </c>
      <c r="J1768">
        <v>67</v>
      </c>
      <c r="K1768">
        <v>2</v>
      </c>
      <c r="L1768">
        <v>7246</v>
      </c>
      <c r="M1768" s="1">
        <v>45974</v>
      </c>
      <c r="N1768" t="s">
        <v>150</v>
      </c>
      <c r="O1768" t="str">
        <f t="shared" si="108"/>
        <v>Nov-2025</v>
      </c>
      <c r="P1768" s="21">
        <f t="shared" si="109"/>
        <v>2025</v>
      </c>
      <c r="Q1768">
        <f t="shared" si="110"/>
        <v>3</v>
      </c>
      <c r="T1768" t="str">
        <f t="shared" si="111"/>
        <v>High Sales</v>
      </c>
    </row>
    <row r="1769" spans="1:20" x14ac:dyDescent="0.3">
      <c r="A1769" t="s">
        <v>3547</v>
      </c>
      <c r="B1769" t="s">
        <v>3548</v>
      </c>
      <c r="C1769" t="s">
        <v>32</v>
      </c>
      <c r="D1769" t="s">
        <v>23</v>
      </c>
      <c r="E1769" t="s">
        <v>18</v>
      </c>
      <c r="F1769">
        <v>4580</v>
      </c>
      <c r="G1769">
        <v>30</v>
      </c>
      <c r="H1769">
        <v>3206</v>
      </c>
      <c r="I1769">
        <v>4.3</v>
      </c>
      <c r="J1769">
        <v>209</v>
      </c>
      <c r="K1769">
        <v>1</v>
      </c>
      <c r="L1769">
        <v>3206</v>
      </c>
      <c r="M1769" s="1">
        <v>45995</v>
      </c>
      <c r="N1769" t="s">
        <v>61</v>
      </c>
      <c r="O1769" t="str">
        <f t="shared" si="108"/>
        <v>Dec-2025</v>
      </c>
      <c r="P1769" s="21">
        <f t="shared" si="109"/>
        <v>2025</v>
      </c>
      <c r="Q1769">
        <f t="shared" si="110"/>
        <v>3</v>
      </c>
      <c r="T1769" t="str">
        <f t="shared" si="111"/>
        <v>Low Sales</v>
      </c>
    </row>
    <row r="1770" spans="1:20" x14ac:dyDescent="0.3">
      <c r="A1770" t="s">
        <v>3549</v>
      </c>
      <c r="B1770" t="s">
        <v>3550</v>
      </c>
      <c r="C1770" t="s">
        <v>16</v>
      </c>
      <c r="D1770" t="s">
        <v>53</v>
      </c>
      <c r="E1770" t="s">
        <v>74</v>
      </c>
      <c r="F1770">
        <v>4772</v>
      </c>
      <c r="G1770">
        <v>10</v>
      </c>
      <c r="H1770">
        <v>4295</v>
      </c>
      <c r="I1770">
        <v>4.3</v>
      </c>
      <c r="J1770">
        <v>114</v>
      </c>
      <c r="K1770">
        <v>1</v>
      </c>
      <c r="L1770">
        <v>4295</v>
      </c>
      <c r="M1770" s="1">
        <v>45941</v>
      </c>
      <c r="N1770" t="s">
        <v>61</v>
      </c>
      <c r="O1770" t="str">
        <f t="shared" si="108"/>
        <v>Oct-2025</v>
      </c>
      <c r="P1770" s="21">
        <f t="shared" si="109"/>
        <v>2025</v>
      </c>
      <c r="Q1770">
        <f t="shared" si="110"/>
        <v>3</v>
      </c>
      <c r="T1770" t="str">
        <f t="shared" si="111"/>
        <v>Low Sales</v>
      </c>
    </row>
    <row r="1771" spans="1:20" x14ac:dyDescent="0.3">
      <c r="A1771" t="s">
        <v>3551</v>
      </c>
      <c r="B1771" t="s">
        <v>3552</v>
      </c>
      <c r="C1771" t="s">
        <v>88</v>
      </c>
      <c r="D1771" t="s">
        <v>33</v>
      </c>
      <c r="E1771" t="s">
        <v>34</v>
      </c>
      <c r="F1771">
        <v>4381</v>
      </c>
      <c r="G1771">
        <v>50</v>
      </c>
      <c r="H1771">
        <v>2190</v>
      </c>
      <c r="I1771">
        <v>4</v>
      </c>
      <c r="J1771">
        <v>162</v>
      </c>
      <c r="K1771">
        <v>1</v>
      </c>
      <c r="L1771">
        <v>2190</v>
      </c>
      <c r="M1771" s="1">
        <v>45292</v>
      </c>
      <c r="N1771" t="s">
        <v>19</v>
      </c>
      <c r="O1771" t="str">
        <f t="shared" si="108"/>
        <v>Jan-2024</v>
      </c>
      <c r="P1771" s="21">
        <f t="shared" si="109"/>
        <v>2024</v>
      </c>
      <c r="Q1771">
        <f t="shared" si="110"/>
        <v>1</v>
      </c>
      <c r="T1771" t="str">
        <f t="shared" si="111"/>
        <v>Low Sales</v>
      </c>
    </row>
    <row r="1772" spans="1:20" x14ac:dyDescent="0.3">
      <c r="A1772" t="s">
        <v>3553</v>
      </c>
      <c r="B1772" t="s">
        <v>3554</v>
      </c>
      <c r="C1772" t="s">
        <v>27</v>
      </c>
      <c r="D1772" t="s">
        <v>33</v>
      </c>
      <c r="E1772" t="s">
        <v>18</v>
      </c>
      <c r="F1772">
        <v>833</v>
      </c>
      <c r="G1772">
        <v>15</v>
      </c>
      <c r="H1772">
        <v>708</v>
      </c>
      <c r="I1772">
        <v>4.0999999999999996</v>
      </c>
      <c r="J1772">
        <v>293</v>
      </c>
      <c r="K1772">
        <v>2</v>
      </c>
      <c r="L1772">
        <v>1416</v>
      </c>
      <c r="M1772" s="1">
        <v>46008</v>
      </c>
      <c r="N1772" t="s">
        <v>78</v>
      </c>
      <c r="O1772" t="str">
        <f t="shared" si="108"/>
        <v>Dec-2025</v>
      </c>
      <c r="P1772" s="21">
        <f t="shared" si="109"/>
        <v>2025</v>
      </c>
      <c r="Q1772">
        <f t="shared" si="110"/>
        <v>3</v>
      </c>
      <c r="T1772" t="str">
        <f t="shared" si="111"/>
        <v>Low Sales</v>
      </c>
    </row>
    <row r="1773" spans="1:20" x14ac:dyDescent="0.3">
      <c r="A1773" t="s">
        <v>3555</v>
      </c>
      <c r="B1773" t="s">
        <v>3348</v>
      </c>
      <c r="C1773" t="s">
        <v>32</v>
      </c>
      <c r="D1773" t="s">
        <v>33</v>
      </c>
      <c r="E1773" t="s">
        <v>18</v>
      </c>
      <c r="F1773">
        <v>4324</v>
      </c>
      <c r="G1773">
        <v>30</v>
      </c>
      <c r="H1773">
        <v>3027</v>
      </c>
      <c r="I1773">
        <v>3.8</v>
      </c>
      <c r="J1773">
        <v>256</v>
      </c>
      <c r="K1773">
        <v>3</v>
      </c>
      <c r="L1773">
        <v>9081</v>
      </c>
      <c r="M1773" s="1">
        <v>45647</v>
      </c>
      <c r="N1773" t="s">
        <v>54</v>
      </c>
      <c r="O1773" t="str">
        <f t="shared" si="108"/>
        <v>Dec-2024</v>
      </c>
      <c r="P1773" s="21">
        <f t="shared" si="109"/>
        <v>2024</v>
      </c>
      <c r="Q1773">
        <f t="shared" si="110"/>
        <v>3</v>
      </c>
      <c r="T1773" t="str">
        <f t="shared" si="111"/>
        <v>High Sales</v>
      </c>
    </row>
    <row r="1774" spans="1:20" x14ac:dyDescent="0.3">
      <c r="A1774" t="s">
        <v>3556</v>
      </c>
      <c r="B1774" t="s">
        <v>3557</v>
      </c>
      <c r="C1774" t="s">
        <v>45</v>
      </c>
      <c r="D1774" t="s">
        <v>33</v>
      </c>
      <c r="E1774" t="s">
        <v>18</v>
      </c>
      <c r="F1774">
        <v>2584</v>
      </c>
      <c r="G1774">
        <v>15</v>
      </c>
      <c r="H1774">
        <v>2196</v>
      </c>
      <c r="I1774">
        <v>3.7</v>
      </c>
      <c r="J1774">
        <v>285</v>
      </c>
      <c r="K1774">
        <v>1</v>
      </c>
      <c r="L1774">
        <v>2196</v>
      </c>
      <c r="M1774" s="1">
        <v>45745</v>
      </c>
      <c r="N1774" t="s">
        <v>42</v>
      </c>
      <c r="O1774" t="str">
        <f t="shared" si="108"/>
        <v>Mar-2025</v>
      </c>
      <c r="P1774" s="21">
        <f t="shared" si="109"/>
        <v>2025</v>
      </c>
      <c r="Q1774">
        <f t="shared" si="110"/>
        <v>1</v>
      </c>
      <c r="T1774" t="str">
        <f t="shared" si="111"/>
        <v>Low Sales</v>
      </c>
    </row>
    <row r="1775" spans="1:20" x14ac:dyDescent="0.3">
      <c r="A1775" t="s">
        <v>3558</v>
      </c>
      <c r="B1775" t="s">
        <v>3559</v>
      </c>
      <c r="C1775" t="s">
        <v>45</v>
      </c>
      <c r="D1775" t="s">
        <v>109</v>
      </c>
      <c r="E1775" t="s">
        <v>34</v>
      </c>
      <c r="F1775">
        <v>2906</v>
      </c>
      <c r="G1775">
        <v>30</v>
      </c>
      <c r="H1775">
        <v>2034</v>
      </c>
      <c r="I1775">
        <v>3.7</v>
      </c>
      <c r="J1775">
        <v>440</v>
      </c>
      <c r="K1775">
        <v>1</v>
      </c>
      <c r="L1775">
        <v>2034</v>
      </c>
      <c r="M1775" s="1">
        <v>45528</v>
      </c>
      <c r="N1775" t="s">
        <v>19</v>
      </c>
      <c r="O1775" t="str">
        <f t="shared" si="108"/>
        <v>Aug-2024</v>
      </c>
      <c r="P1775" s="21">
        <f t="shared" si="109"/>
        <v>2024</v>
      </c>
      <c r="Q1775">
        <f t="shared" si="110"/>
        <v>2</v>
      </c>
      <c r="T1775" t="str">
        <f t="shared" si="111"/>
        <v>Low Sales</v>
      </c>
    </row>
    <row r="1776" spans="1:20" x14ac:dyDescent="0.3">
      <c r="A1776" t="s">
        <v>3560</v>
      </c>
      <c r="B1776" t="s">
        <v>3561</v>
      </c>
      <c r="C1776" t="s">
        <v>52</v>
      </c>
      <c r="D1776" t="s">
        <v>28</v>
      </c>
      <c r="E1776" t="s">
        <v>34</v>
      </c>
      <c r="F1776">
        <v>8934</v>
      </c>
      <c r="G1776">
        <v>20</v>
      </c>
      <c r="H1776">
        <v>7147</v>
      </c>
      <c r="I1776">
        <v>4</v>
      </c>
      <c r="J1776">
        <v>107</v>
      </c>
      <c r="K1776">
        <v>1</v>
      </c>
      <c r="L1776">
        <v>7147</v>
      </c>
      <c r="M1776" s="1">
        <v>45998</v>
      </c>
      <c r="N1776" t="s">
        <v>54</v>
      </c>
      <c r="O1776" t="str">
        <f t="shared" si="108"/>
        <v>Dec-2025</v>
      </c>
      <c r="P1776" s="21">
        <f t="shared" si="109"/>
        <v>2025</v>
      </c>
      <c r="Q1776">
        <f t="shared" si="110"/>
        <v>3</v>
      </c>
      <c r="T1776" t="str">
        <f t="shared" si="111"/>
        <v>High Sales</v>
      </c>
    </row>
    <row r="1777" spans="1:20" x14ac:dyDescent="0.3">
      <c r="A1777" t="s">
        <v>3562</v>
      </c>
      <c r="B1777" t="s">
        <v>3563</v>
      </c>
      <c r="C1777" t="s">
        <v>16</v>
      </c>
      <c r="D1777" t="s">
        <v>33</v>
      </c>
      <c r="E1777" t="s">
        <v>18</v>
      </c>
      <c r="F1777">
        <v>1101</v>
      </c>
      <c r="G1777">
        <v>40</v>
      </c>
      <c r="H1777">
        <v>661</v>
      </c>
      <c r="I1777">
        <v>3.7</v>
      </c>
      <c r="J1777">
        <v>333</v>
      </c>
      <c r="K1777">
        <v>1</v>
      </c>
      <c r="L1777">
        <v>661</v>
      </c>
      <c r="M1777" s="1">
        <v>45918</v>
      </c>
      <c r="N1777" t="s">
        <v>38</v>
      </c>
      <c r="O1777" t="str">
        <f t="shared" si="108"/>
        <v>Sep-2025</v>
      </c>
      <c r="P1777" s="21">
        <f t="shared" si="109"/>
        <v>2025</v>
      </c>
      <c r="Q1777">
        <f t="shared" si="110"/>
        <v>3</v>
      </c>
      <c r="T1777" t="str">
        <f t="shared" si="111"/>
        <v>Low Sales</v>
      </c>
    </row>
    <row r="1778" spans="1:20" x14ac:dyDescent="0.3">
      <c r="A1778" t="s">
        <v>3564</v>
      </c>
      <c r="B1778" t="s">
        <v>3565</v>
      </c>
      <c r="C1778" t="s">
        <v>37</v>
      </c>
      <c r="D1778" t="s">
        <v>28</v>
      </c>
      <c r="E1778" t="s">
        <v>34</v>
      </c>
      <c r="F1778">
        <v>10579</v>
      </c>
      <c r="G1778">
        <v>15</v>
      </c>
      <c r="H1778">
        <v>8992</v>
      </c>
      <c r="I1778">
        <v>2.6</v>
      </c>
      <c r="J1778">
        <v>102</v>
      </c>
      <c r="K1778">
        <v>1</v>
      </c>
      <c r="L1778">
        <v>8992</v>
      </c>
      <c r="M1778" s="1">
        <v>45922</v>
      </c>
      <c r="N1778" t="s">
        <v>150</v>
      </c>
      <c r="O1778" t="str">
        <f t="shared" si="108"/>
        <v>Sep-2025</v>
      </c>
      <c r="P1778" s="21">
        <f t="shared" si="109"/>
        <v>2025</v>
      </c>
      <c r="Q1778">
        <f t="shared" si="110"/>
        <v>3</v>
      </c>
      <c r="T1778" t="str">
        <f t="shared" si="111"/>
        <v>High Sales</v>
      </c>
    </row>
    <row r="1779" spans="1:20" x14ac:dyDescent="0.3">
      <c r="A1779" t="s">
        <v>3566</v>
      </c>
      <c r="B1779" t="s">
        <v>3567</v>
      </c>
      <c r="C1779" t="s">
        <v>57</v>
      </c>
      <c r="D1779" t="s">
        <v>17</v>
      </c>
      <c r="E1779" t="s">
        <v>34</v>
      </c>
      <c r="F1779">
        <v>5635</v>
      </c>
      <c r="G1779">
        <v>20</v>
      </c>
      <c r="H1779">
        <v>4508</v>
      </c>
      <c r="I1779">
        <v>3.9</v>
      </c>
      <c r="J1779">
        <v>77</v>
      </c>
      <c r="K1779">
        <v>1</v>
      </c>
      <c r="L1779">
        <v>4508</v>
      </c>
      <c r="M1779" s="1">
        <v>45364</v>
      </c>
      <c r="N1779" t="s">
        <v>78</v>
      </c>
      <c r="O1779" t="str">
        <f t="shared" si="108"/>
        <v>Mar-2024</v>
      </c>
      <c r="P1779" s="21">
        <f t="shared" si="109"/>
        <v>2024</v>
      </c>
      <c r="Q1779">
        <f t="shared" si="110"/>
        <v>1</v>
      </c>
      <c r="T1779" t="str">
        <f t="shared" si="111"/>
        <v>Low Sales</v>
      </c>
    </row>
    <row r="1780" spans="1:20" x14ac:dyDescent="0.3">
      <c r="A1780" t="s">
        <v>3568</v>
      </c>
      <c r="B1780" t="s">
        <v>3569</v>
      </c>
      <c r="C1780" t="s">
        <v>27</v>
      </c>
      <c r="D1780" t="s">
        <v>109</v>
      </c>
      <c r="E1780" t="s">
        <v>18</v>
      </c>
      <c r="F1780">
        <v>2119</v>
      </c>
      <c r="G1780">
        <v>25</v>
      </c>
      <c r="H1780">
        <v>1589</v>
      </c>
      <c r="I1780">
        <v>3.5</v>
      </c>
      <c r="J1780">
        <v>162</v>
      </c>
      <c r="K1780">
        <v>1</v>
      </c>
      <c r="L1780">
        <v>1589</v>
      </c>
      <c r="M1780" s="1">
        <v>45851</v>
      </c>
      <c r="N1780" t="s">
        <v>189</v>
      </c>
      <c r="O1780" t="str">
        <f t="shared" si="108"/>
        <v>Jul-2025</v>
      </c>
      <c r="P1780" s="21">
        <f t="shared" si="109"/>
        <v>2025</v>
      </c>
      <c r="Q1780">
        <f t="shared" si="110"/>
        <v>2</v>
      </c>
      <c r="T1780" t="str">
        <f t="shared" si="111"/>
        <v>Low Sales</v>
      </c>
    </row>
    <row r="1781" spans="1:20" x14ac:dyDescent="0.3">
      <c r="A1781" t="s">
        <v>3570</v>
      </c>
      <c r="B1781" t="s">
        <v>3571</v>
      </c>
      <c r="C1781" t="s">
        <v>16</v>
      </c>
      <c r="D1781" t="s">
        <v>109</v>
      </c>
      <c r="E1781" t="s">
        <v>161</v>
      </c>
      <c r="F1781">
        <v>1774</v>
      </c>
      <c r="G1781">
        <v>70</v>
      </c>
      <c r="H1781">
        <v>532</v>
      </c>
      <c r="I1781">
        <v>4.2</v>
      </c>
      <c r="J1781">
        <v>277</v>
      </c>
      <c r="K1781">
        <v>1</v>
      </c>
      <c r="L1781">
        <v>532</v>
      </c>
      <c r="M1781" s="1">
        <v>45988</v>
      </c>
      <c r="N1781" t="s">
        <v>58</v>
      </c>
      <c r="O1781" t="str">
        <f t="shared" si="108"/>
        <v>Nov-2025</v>
      </c>
      <c r="P1781" s="21">
        <f t="shared" si="109"/>
        <v>2025</v>
      </c>
      <c r="Q1781">
        <f t="shared" si="110"/>
        <v>3</v>
      </c>
      <c r="T1781" t="str">
        <f t="shared" si="111"/>
        <v>Low Sales</v>
      </c>
    </row>
    <row r="1782" spans="1:20" x14ac:dyDescent="0.3">
      <c r="A1782" t="s">
        <v>3572</v>
      </c>
      <c r="B1782" t="s">
        <v>3573</v>
      </c>
      <c r="C1782" t="s">
        <v>45</v>
      </c>
      <c r="D1782" t="s">
        <v>28</v>
      </c>
      <c r="E1782" t="s">
        <v>34</v>
      </c>
      <c r="F1782">
        <v>5749</v>
      </c>
      <c r="G1782">
        <v>30</v>
      </c>
      <c r="H1782">
        <v>4024</v>
      </c>
      <c r="I1782">
        <v>3.8</v>
      </c>
      <c r="J1782">
        <v>47</v>
      </c>
      <c r="K1782">
        <v>3</v>
      </c>
      <c r="L1782">
        <v>12072</v>
      </c>
      <c r="M1782" s="1">
        <v>45313</v>
      </c>
      <c r="N1782" t="s">
        <v>61</v>
      </c>
      <c r="O1782" t="str">
        <f t="shared" si="108"/>
        <v>Jan-2024</v>
      </c>
      <c r="P1782" s="21">
        <f t="shared" si="109"/>
        <v>2024</v>
      </c>
      <c r="Q1782">
        <f t="shared" si="110"/>
        <v>1</v>
      </c>
      <c r="T1782" t="str">
        <f t="shared" si="111"/>
        <v>High Sales</v>
      </c>
    </row>
    <row r="1783" spans="1:20" x14ac:dyDescent="0.3">
      <c r="A1783" t="s">
        <v>3574</v>
      </c>
      <c r="B1783" t="s">
        <v>3575</v>
      </c>
      <c r="C1783" t="s">
        <v>27</v>
      </c>
      <c r="D1783" t="s">
        <v>41</v>
      </c>
      <c r="E1783" t="s">
        <v>34</v>
      </c>
      <c r="F1783">
        <v>1733</v>
      </c>
      <c r="G1783">
        <v>0</v>
      </c>
      <c r="H1783">
        <v>1733</v>
      </c>
      <c r="I1783">
        <v>4.3</v>
      </c>
      <c r="J1783">
        <v>56</v>
      </c>
      <c r="K1783">
        <v>1</v>
      </c>
      <c r="L1783">
        <v>1733</v>
      </c>
      <c r="M1783" s="1">
        <v>45303</v>
      </c>
      <c r="N1783" t="s">
        <v>19</v>
      </c>
      <c r="O1783" t="str">
        <f t="shared" si="108"/>
        <v>Jan-2024</v>
      </c>
      <c r="P1783" s="21">
        <f t="shared" si="109"/>
        <v>2024</v>
      </c>
      <c r="Q1783">
        <f t="shared" si="110"/>
        <v>1</v>
      </c>
      <c r="T1783" t="str">
        <f t="shared" si="111"/>
        <v>Low Sales</v>
      </c>
    </row>
    <row r="1784" spans="1:20" x14ac:dyDescent="0.3">
      <c r="A1784" t="s">
        <v>3576</v>
      </c>
      <c r="B1784" t="s">
        <v>3577</v>
      </c>
      <c r="C1784" t="s">
        <v>52</v>
      </c>
      <c r="D1784" t="s">
        <v>33</v>
      </c>
      <c r="E1784" t="s">
        <v>34</v>
      </c>
      <c r="F1784">
        <v>1322</v>
      </c>
      <c r="G1784">
        <v>40</v>
      </c>
      <c r="H1784">
        <v>793</v>
      </c>
      <c r="I1784">
        <v>3.5</v>
      </c>
      <c r="J1784">
        <v>181</v>
      </c>
      <c r="K1784">
        <v>1</v>
      </c>
      <c r="L1784">
        <v>793</v>
      </c>
      <c r="M1784" s="1">
        <v>45762</v>
      </c>
      <c r="N1784" t="s">
        <v>24</v>
      </c>
      <c r="O1784" t="str">
        <f t="shared" si="108"/>
        <v>Apr-2025</v>
      </c>
      <c r="P1784" s="21">
        <f t="shared" si="109"/>
        <v>2025</v>
      </c>
      <c r="Q1784">
        <f t="shared" si="110"/>
        <v>1</v>
      </c>
      <c r="T1784" t="str">
        <f t="shared" si="111"/>
        <v>Low Sales</v>
      </c>
    </row>
    <row r="1785" spans="1:20" x14ac:dyDescent="0.3">
      <c r="A1785" t="s">
        <v>3578</v>
      </c>
      <c r="B1785" t="s">
        <v>3579</v>
      </c>
      <c r="C1785" t="s">
        <v>45</v>
      </c>
      <c r="D1785" t="s">
        <v>109</v>
      </c>
      <c r="E1785" t="s">
        <v>161</v>
      </c>
      <c r="F1785">
        <v>1255</v>
      </c>
      <c r="G1785">
        <v>30</v>
      </c>
      <c r="H1785">
        <v>878</v>
      </c>
      <c r="I1785">
        <v>3.2</v>
      </c>
      <c r="J1785">
        <v>44</v>
      </c>
      <c r="K1785">
        <v>2</v>
      </c>
      <c r="L1785">
        <v>1756</v>
      </c>
      <c r="M1785" s="1">
        <v>45445</v>
      </c>
      <c r="N1785" t="s">
        <v>75</v>
      </c>
      <c r="O1785" t="str">
        <f t="shared" si="108"/>
        <v>Jun-2024</v>
      </c>
      <c r="P1785" s="21">
        <f t="shared" si="109"/>
        <v>2024</v>
      </c>
      <c r="Q1785">
        <f t="shared" si="110"/>
        <v>2</v>
      </c>
      <c r="T1785" t="str">
        <f t="shared" si="111"/>
        <v>Low Sales</v>
      </c>
    </row>
    <row r="1786" spans="1:20" x14ac:dyDescent="0.3">
      <c r="A1786" t="s">
        <v>3580</v>
      </c>
      <c r="B1786" t="s">
        <v>3581</v>
      </c>
      <c r="C1786" t="s">
        <v>57</v>
      </c>
      <c r="D1786" t="s">
        <v>23</v>
      </c>
      <c r="E1786" t="s">
        <v>18</v>
      </c>
      <c r="F1786">
        <v>914</v>
      </c>
      <c r="G1786">
        <v>30</v>
      </c>
      <c r="H1786">
        <v>640</v>
      </c>
      <c r="I1786">
        <v>4.0999999999999996</v>
      </c>
      <c r="J1786">
        <v>181</v>
      </c>
      <c r="K1786">
        <v>1</v>
      </c>
      <c r="L1786">
        <v>640</v>
      </c>
      <c r="M1786" s="1">
        <v>45950</v>
      </c>
      <c r="N1786" t="s">
        <v>71</v>
      </c>
      <c r="O1786" t="str">
        <f t="shared" si="108"/>
        <v>Oct-2025</v>
      </c>
      <c r="P1786" s="21">
        <f t="shared" si="109"/>
        <v>2025</v>
      </c>
      <c r="Q1786">
        <f t="shared" si="110"/>
        <v>3</v>
      </c>
      <c r="T1786" t="str">
        <f t="shared" si="111"/>
        <v>Low Sales</v>
      </c>
    </row>
    <row r="1787" spans="1:20" x14ac:dyDescent="0.3">
      <c r="A1787" t="s">
        <v>3582</v>
      </c>
      <c r="B1787" t="s">
        <v>3583</v>
      </c>
      <c r="C1787" t="s">
        <v>88</v>
      </c>
      <c r="D1787" t="s">
        <v>109</v>
      </c>
      <c r="E1787" t="s">
        <v>161</v>
      </c>
      <c r="F1787">
        <v>3246</v>
      </c>
      <c r="G1787">
        <v>25</v>
      </c>
      <c r="H1787">
        <v>2434</v>
      </c>
      <c r="I1787">
        <v>3.9</v>
      </c>
      <c r="J1787">
        <v>58</v>
      </c>
      <c r="K1787">
        <v>1</v>
      </c>
      <c r="L1787">
        <v>2434</v>
      </c>
      <c r="M1787" s="1">
        <v>45540</v>
      </c>
      <c r="N1787" t="s">
        <v>61</v>
      </c>
      <c r="O1787" t="str">
        <f t="shared" si="108"/>
        <v>Sep-2024</v>
      </c>
      <c r="P1787" s="21">
        <f t="shared" si="109"/>
        <v>2024</v>
      </c>
      <c r="Q1787">
        <f t="shared" si="110"/>
        <v>3</v>
      </c>
      <c r="T1787" t="str">
        <f t="shared" si="111"/>
        <v>Low Sales</v>
      </c>
    </row>
    <row r="1788" spans="1:20" x14ac:dyDescent="0.3">
      <c r="A1788" t="s">
        <v>3584</v>
      </c>
      <c r="B1788" t="s">
        <v>3585</v>
      </c>
      <c r="C1788" t="s">
        <v>32</v>
      </c>
      <c r="D1788" t="s">
        <v>41</v>
      </c>
      <c r="E1788" t="s">
        <v>34</v>
      </c>
      <c r="F1788">
        <v>2208</v>
      </c>
      <c r="G1788">
        <v>15</v>
      </c>
      <c r="H1788">
        <v>1877</v>
      </c>
      <c r="I1788">
        <v>3.4</v>
      </c>
      <c r="J1788">
        <v>333</v>
      </c>
      <c r="K1788">
        <v>1</v>
      </c>
      <c r="L1788">
        <v>1877</v>
      </c>
      <c r="M1788" s="1">
        <v>45298</v>
      </c>
      <c r="N1788" t="s">
        <v>38</v>
      </c>
      <c r="O1788" t="str">
        <f t="shared" si="108"/>
        <v>Jan-2024</v>
      </c>
      <c r="P1788" s="21">
        <f t="shared" si="109"/>
        <v>2024</v>
      </c>
      <c r="Q1788">
        <f t="shared" si="110"/>
        <v>1</v>
      </c>
      <c r="T1788" t="str">
        <f t="shared" si="111"/>
        <v>Low Sales</v>
      </c>
    </row>
    <row r="1789" spans="1:20" x14ac:dyDescent="0.3">
      <c r="A1789" t="s">
        <v>3586</v>
      </c>
      <c r="B1789" t="s">
        <v>3587</v>
      </c>
      <c r="C1789" t="s">
        <v>57</v>
      </c>
      <c r="D1789" t="s">
        <v>53</v>
      </c>
      <c r="E1789" t="s">
        <v>34</v>
      </c>
      <c r="F1789">
        <v>5423</v>
      </c>
      <c r="G1789">
        <v>40</v>
      </c>
      <c r="H1789">
        <v>3254</v>
      </c>
      <c r="I1789">
        <v>4.5</v>
      </c>
      <c r="J1789">
        <v>344</v>
      </c>
      <c r="K1789">
        <v>1</v>
      </c>
      <c r="L1789">
        <v>3254</v>
      </c>
      <c r="M1789" s="1">
        <v>45899</v>
      </c>
      <c r="N1789" t="s">
        <v>71</v>
      </c>
      <c r="O1789" t="str">
        <f t="shared" si="108"/>
        <v>Aug-2025</v>
      </c>
      <c r="P1789" s="21">
        <f t="shared" si="109"/>
        <v>2025</v>
      </c>
      <c r="Q1789">
        <f t="shared" si="110"/>
        <v>2</v>
      </c>
      <c r="T1789" t="str">
        <f t="shared" si="111"/>
        <v>Low Sales</v>
      </c>
    </row>
    <row r="1790" spans="1:20" x14ac:dyDescent="0.3">
      <c r="A1790" t="s">
        <v>3588</v>
      </c>
      <c r="B1790" t="s">
        <v>3589</v>
      </c>
      <c r="C1790" t="s">
        <v>52</v>
      </c>
      <c r="D1790" t="s">
        <v>109</v>
      </c>
      <c r="E1790" t="s">
        <v>18</v>
      </c>
      <c r="F1790">
        <v>1474</v>
      </c>
      <c r="G1790">
        <v>20</v>
      </c>
      <c r="H1790">
        <v>1179</v>
      </c>
      <c r="I1790">
        <v>3.6</v>
      </c>
      <c r="J1790">
        <v>90</v>
      </c>
      <c r="K1790">
        <v>2</v>
      </c>
      <c r="L1790">
        <v>2358</v>
      </c>
      <c r="M1790" s="1">
        <v>46002</v>
      </c>
      <c r="N1790" t="s">
        <v>58</v>
      </c>
      <c r="O1790" t="str">
        <f t="shared" si="108"/>
        <v>Dec-2025</v>
      </c>
      <c r="P1790" s="21">
        <f t="shared" si="109"/>
        <v>2025</v>
      </c>
      <c r="Q1790">
        <f t="shared" si="110"/>
        <v>3</v>
      </c>
      <c r="T1790" t="str">
        <f t="shared" si="111"/>
        <v>Low Sales</v>
      </c>
    </row>
    <row r="1791" spans="1:20" x14ac:dyDescent="0.3">
      <c r="A1791" t="s">
        <v>3590</v>
      </c>
      <c r="B1791" t="s">
        <v>3591</v>
      </c>
      <c r="C1791" t="s">
        <v>57</v>
      </c>
      <c r="D1791" t="s">
        <v>46</v>
      </c>
      <c r="E1791" t="s">
        <v>18</v>
      </c>
      <c r="F1791">
        <v>5681</v>
      </c>
      <c r="G1791">
        <v>20</v>
      </c>
      <c r="H1791">
        <v>4545</v>
      </c>
      <c r="I1791">
        <v>3.7</v>
      </c>
      <c r="J1791">
        <v>70</v>
      </c>
      <c r="K1791">
        <v>3</v>
      </c>
      <c r="L1791">
        <v>13635</v>
      </c>
      <c r="M1791" s="1">
        <v>46003</v>
      </c>
      <c r="N1791" t="s">
        <v>150</v>
      </c>
      <c r="O1791" t="str">
        <f t="shared" si="108"/>
        <v>Dec-2025</v>
      </c>
      <c r="P1791" s="21">
        <f t="shared" si="109"/>
        <v>2025</v>
      </c>
      <c r="Q1791">
        <f t="shared" si="110"/>
        <v>3</v>
      </c>
      <c r="T1791" t="str">
        <f t="shared" si="111"/>
        <v>High Sales</v>
      </c>
    </row>
    <row r="1792" spans="1:20" x14ac:dyDescent="0.3">
      <c r="A1792" t="s">
        <v>3592</v>
      </c>
      <c r="B1792" t="s">
        <v>3593</v>
      </c>
      <c r="C1792" t="s">
        <v>27</v>
      </c>
      <c r="D1792" t="s">
        <v>23</v>
      </c>
      <c r="E1792" t="s">
        <v>34</v>
      </c>
      <c r="F1792">
        <v>2117</v>
      </c>
      <c r="G1792">
        <v>15</v>
      </c>
      <c r="H1792">
        <v>1799</v>
      </c>
      <c r="I1792">
        <v>4.5999999999999996</v>
      </c>
      <c r="J1792">
        <v>215</v>
      </c>
      <c r="K1792">
        <v>1</v>
      </c>
      <c r="L1792">
        <v>1799</v>
      </c>
      <c r="M1792" s="1">
        <v>45477</v>
      </c>
      <c r="N1792" t="s">
        <v>42</v>
      </c>
      <c r="O1792" t="str">
        <f t="shared" si="108"/>
        <v>Jul-2024</v>
      </c>
      <c r="P1792" s="21">
        <f t="shared" si="109"/>
        <v>2024</v>
      </c>
      <c r="Q1792">
        <f t="shared" si="110"/>
        <v>2</v>
      </c>
      <c r="T1792" t="str">
        <f t="shared" si="111"/>
        <v>Low Sales</v>
      </c>
    </row>
    <row r="1793" spans="1:20" x14ac:dyDescent="0.3">
      <c r="A1793" t="s">
        <v>3594</v>
      </c>
      <c r="B1793" t="s">
        <v>3595</v>
      </c>
      <c r="C1793" t="s">
        <v>32</v>
      </c>
      <c r="D1793" t="s">
        <v>46</v>
      </c>
      <c r="E1793" t="s">
        <v>18</v>
      </c>
      <c r="F1793">
        <v>7266</v>
      </c>
      <c r="G1793">
        <v>50</v>
      </c>
      <c r="H1793">
        <v>3633</v>
      </c>
      <c r="I1793">
        <v>4.4000000000000004</v>
      </c>
      <c r="J1793">
        <v>293</v>
      </c>
      <c r="K1793">
        <v>2</v>
      </c>
      <c r="L1793">
        <v>7266</v>
      </c>
      <c r="M1793" s="1">
        <v>45826</v>
      </c>
      <c r="N1793" t="s">
        <v>54</v>
      </c>
      <c r="O1793" t="str">
        <f t="shared" si="108"/>
        <v>Jun-2025</v>
      </c>
      <c r="P1793" s="21">
        <f t="shared" si="109"/>
        <v>2025</v>
      </c>
      <c r="Q1793">
        <f t="shared" si="110"/>
        <v>2</v>
      </c>
      <c r="T1793" t="str">
        <f t="shared" si="111"/>
        <v>High Sales</v>
      </c>
    </row>
    <row r="1794" spans="1:20" x14ac:dyDescent="0.3">
      <c r="A1794" t="s">
        <v>3596</v>
      </c>
      <c r="B1794" t="s">
        <v>3597</v>
      </c>
      <c r="C1794" t="s">
        <v>57</v>
      </c>
      <c r="D1794" t="s">
        <v>23</v>
      </c>
      <c r="E1794" t="s">
        <v>34</v>
      </c>
      <c r="F1794">
        <v>1661</v>
      </c>
      <c r="G1794">
        <v>30</v>
      </c>
      <c r="H1794">
        <v>1163</v>
      </c>
      <c r="I1794">
        <v>3.5</v>
      </c>
      <c r="J1794">
        <v>232</v>
      </c>
      <c r="K1794">
        <v>1</v>
      </c>
      <c r="L1794">
        <v>1163</v>
      </c>
      <c r="M1794" s="1">
        <v>45840</v>
      </c>
      <c r="N1794" t="s">
        <v>102</v>
      </c>
      <c r="O1794" t="str">
        <f t="shared" si="108"/>
        <v>Jul-2025</v>
      </c>
      <c r="P1794" s="21">
        <f t="shared" si="109"/>
        <v>2025</v>
      </c>
      <c r="Q1794">
        <f t="shared" si="110"/>
        <v>2</v>
      </c>
      <c r="T1794" t="str">
        <f t="shared" si="111"/>
        <v>Low Sales</v>
      </c>
    </row>
    <row r="1795" spans="1:20" x14ac:dyDescent="0.3">
      <c r="A1795" t="s">
        <v>3598</v>
      </c>
      <c r="B1795" t="s">
        <v>3535</v>
      </c>
      <c r="C1795" t="s">
        <v>45</v>
      </c>
      <c r="D1795" t="s">
        <v>33</v>
      </c>
      <c r="E1795" t="s">
        <v>34</v>
      </c>
      <c r="F1795">
        <v>3617</v>
      </c>
      <c r="G1795">
        <v>60</v>
      </c>
      <c r="H1795">
        <v>1447</v>
      </c>
      <c r="I1795">
        <v>3.9</v>
      </c>
      <c r="J1795">
        <v>77</v>
      </c>
      <c r="K1795">
        <v>2</v>
      </c>
      <c r="L1795">
        <v>2894</v>
      </c>
      <c r="M1795" s="1">
        <v>45388</v>
      </c>
      <c r="N1795" t="s">
        <v>189</v>
      </c>
      <c r="O1795" t="str">
        <f t="shared" ref="O1795:O1858" si="112">TEXT(M1795,"MMM-YYYY")</f>
        <v>Apr-2024</v>
      </c>
      <c r="P1795" s="21">
        <f t="shared" ref="P1795:P1858" si="113">YEAR(M1795)</f>
        <v>2024</v>
      </c>
      <c r="Q1795">
        <f t="shared" ref="Q1795:Q1858" si="114">CHOOSE(MONTH(M1795),1,1,1,1,2,2,2,2,3,3,3,3,4,4,4,4)</f>
        <v>1</v>
      </c>
      <c r="T1795" t="str">
        <f t="shared" ref="T1795:T1858" si="115">IF(L1795&gt;5000,"High Sales","Low Sales")</f>
        <v>Low Sales</v>
      </c>
    </row>
    <row r="1796" spans="1:20" x14ac:dyDescent="0.3">
      <c r="A1796" t="s">
        <v>3599</v>
      </c>
      <c r="B1796" t="s">
        <v>3600</v>
      </c>
      <c r="C1796" t="s">
        <v>22</v>
      </c>
      <c r="D1796" t="s">
        <v>33</v>
      </c>
      <c r="E1796" t="s">
        <v>18</v>
      </c>
      <c r="F1796">
        <v>3300</v>
      </c>
      <c r="G1796">
        <v>25</v>
      </c>
      <c r="H1796">
        <v>2475</v>
      </c>
      <c r="I1796">
        <v>3.5</v>
      </c>
      <c r="J1796">
        <v>56</v>
      </c>
      <c r="K1796">
        <v>1</v>
      </c>
      <c r="L1796">
        <v>2475</v>
      </c>
      <c r="M1796" s="1">
        <v>45513</v>
      </c>
      <c r="N1796" t="s">
        <v>19</v>
      </c>
      <c r="O1796" t="str">
        <f t="shared" si="112"/>
        <v>Aug-2024</v>
      </c>
      <c r="P1796" s="21">
        <f t="shared" si="113"/>
        <v>2024</v>
      </c>
      <c r="Q1796">
        <f t="shared" si="114"/>
        <v>2</v>
      </c>
      <c r="T1796" t="str">
        <f t="shared" si="115"/>
        <v>Low Sales</v>
      </c>
    </row>
    <row r="1797" spans="1:20" x14ac:dyDescent="0.3">
      <c r="A1797" t="s">
        <v>3601</v>
      </c>
      <c r="B1797" t="s">
        <v>3602</v>
      </c>
      <c r="C1797" t="s">
        <v>45</v>
      </c>
      <c r="D1797" t="s">
        <v>46</v>
      </c>
      <c r="E1797" t="s">
        <v>74</v>
      </c>
      <c r="F1797">
        <v>4314</v>
      </c>
      <c r="G1797">
        <v>40</v>
      </c>
      <c r="H1797">
        <v>2588</v>
      </c>
      <c r="I1797">
        <v>4.5</v>
      </c>
      <c r="J1797">
        <v>752</v>
      </c>
      <c r="K1797">
        <v>1</v>
      </c>
      <c r="L1797">
        <v>2588</v>
      </c>
      <c r="M1797" s="1">
        <v>45610</v>
      </c>
      <c r="N1797" t="s">
        <v>78</v>
      </c>
      <c r="O1797" t="str">
        <f t="shared" si="112"/>
        <v>Nov-2024</v>
      </c>
      <c r="P1797" s="21">
        <f t="shared" si="113"/>
        <v>2024</v>
      </c>
      <c r="Q1797">
        <f t="shared" si="114"/>
        <v>3</v>
      </c>
      <c r="T1797" t="str">
        <f t="shared" si="115"/>
        <v>Low Sales</v>
      </c>
    </row>
    <row r="1798" spans="1:20" x14ac:dyDescent="0.3">
      <c r="A1798" t="s">
        <v>3603</v>
      </c>
      <c r="B1798" t="s">
        <v>3604</v>
      </c>
      <c r="C1798" t="s">
        <v>116</v>
      </c>
      <c r="D1798" t="s">
        <v>53</v>
      </c>
      <c r="E1798" t="s">
        <v>34</v>
      </c>
      <c r="F1798">
        <v>799</v>
      </c>
      <c r="G1798">
        <v>10</v>
      </c>
      <c r="H1798">
        <v>719</v>
      </c>
      <c r="I1798">
        <v>4.5</v>
      </c>
      <c r="J1798">
        <v>336</v>
      </c>
      <c r="K1798">
        <v>1</v>
      </c>
      <c r="L1798">
        <v>719</v>
      </c>
      <c r="M1798" s="1">
        <v>45593</v>
      </c>
      <c r="N1798" t="s">
        <v>24</v>
      </c>
      <c r="O1798" t="str">
        <f t="shared" si="112"/>
        <v>Oct-2024</v>
      </c>
      <c r="P1798" s="21">
        <f t="shared" si="113"/>
        <v>2024</v>
      </c>
      <c r="Q1798">
        <f t="shared" si="114"/>
        <v>3</v>
      </c>
      <c r="T1798" t="str">
        <f t="shared" si="115"/>
        <v>Low Sales</v>
      </c>
    </row>
    <row r="1799" spans="1:20" x14ac:dyDescent="0.3">
      <c r="A1799" t="s">
        <v>3605</v>
      </c>
      <c r="B1799" t="s">
        <v>3606</v>
      </c>
      <c r="C1799" t="s">
        <v>116</v>
      </c>
      <c r="D1799" t="s">
        <v>46</v>
      </c>
      <c r="E1799" t="s">
        <v>18</v>
      </c>
      <c r="F1799">
        <v>5618</v>
      </c>
      <c r="G1799">
        <v>10</v>
      </c>
      <c r="H1799">
        <v>5056</v>
      </c>
      <c r="I1799">
        <v>5</v>
      </c>
      <c r="J1799">
        <v>68</v>
      </c>
      <c r="K1799">
        <v>1</v>
      </c>
      <c r="L1799">
        <v>5056</v>
      </c>
      <c r="M1799" s="1">
        <v>45577</v>
      </c>
      <c r="N1799" t="s">
        <v>42</v>
      </c>
      <c r="O1799" t="str">
        <f t="shared" si="112"/>
        <v>Oct-2024</v>
      </c>
      <c r="P1799" s="21">
        <f t="shared" si="113"/>
        <v>2024</v>
      </c>
      <c r="Q1799">
        <f t="shared" si="114"/>
        <v>3</v>
      </c>
      <c r="T1799" t="str">
        <f t="shared" si="115"/>
        <v>High Sales</v>
      </c>
    </row>
    <row r="1800" spans="1:20" x14ac:dyDescent="0.3">
      <c r="A1800" t="s">
        <v>3607</v>
      </c>
      <c r="B1800" t="s">
        <v>3608</v>
      </c>
      <c r="C1800" t="s">
        <v>32</v>
      </c>
      <c r="D1800" t="s">
        <v>41</v>
      </c>
      <c r="E1800" t="s">
        <v>34</v>
      </c>
      <c r="F1800">
        <v>1193</v>
      </c>
      <c r="G1800">
        <v>30</v>
      </c>
      <c r="H1800">
        <v>835</v>
      </c>
      <c r="I1800">
        <v>5</v>
      </c>
      <c r="J1800">
        <v>122</v>
      </c>
      <c r="K1800">
        <v>1</v>
      </c>
      <c r="L1800">
        <v>835</v>
      </c>
      <c r="M1800" s="1">
        <v>45934</v>
      </c>
      <c r="N1800" t="s">
        <v>61</v>
      </c>
      <c r="O1800" t="str">
        <f t="shared" si="112"/>
        <v>Oct-2025</v>
      </c>
      <c r="P1800" s="21">
        <f t="shared" si="113"/>
        <v>2025</v>
      </c>
      <c r="Q1800">
        <f t="shared" si="114"/>
        <v>3</v>
      </c>
      <c r="T1800" t="str">
        <f t="shared" si="115"/>
        <v>Low Sales</v>
      </c>
    </row>
    <row r="1801" spans="1:20" x14ac:dyDescent="0.3">
      <c r="A1801" t="s">
        <v>3609</v>
      </c>
      <c r="B1801" t="s">
        <v>3610</v>
      </c>
      <c r="C1801" t="s">
        <v>88</v>
      </c>
      <c r="D1801" t="s">
        <v>109</v>
      </c>
      <c r="E1801" t="s">
        <v>34</v>
      </c>
      <c r="F1801">
        <v>1321</v>
      </c>
      <c r="G1801">
        <v>15</v>
      </c>
      <c r="H1801">
        <v>1123</v>
      </c>
      <c r="I1801">
        <v>3.8</v>
      </c>
      <c r="J1801">
        <v>91</v>
      </c>
      <c r="K1801">
        <v>1</v>
      </c>
      <c r="L1801">
        <v>1123</v>
      </c>
      <c r="M1801" s="1">
        <v>45741</v>
      </c>
      <c r="N1801" t="s">
        <v>168</v>
      </c>
      <c r="O1801" t="str">
        <f t="shared" si="112"/>
        <v>Mar-2025</v>
      </c>
      <c r="P1801" s="21">
        <f t="shared" si="113"/>
        <v>2025</v>
      </c>
      <c r="Q1801">
        <f t="shared" si="114"/>
        <v>1</v>
      </c>
      <c r="T1801" t="str">
        <f t="shared" si="115"/>
        <v>Low Sales</v>
      </c>
    </row>
    <row r="1802" spans="1:20" x14ac:dyDescent="0.3">
      <c r="A1802" t="s">
        <v>3611</v>
      </c>
      <c r="B1802" t="s">
        <v>3612</v>
      </c>
      <c r="C1802" t="s">
        <v>32</v>
      </c>
      <c r="D1802" t="s">
        <v>17</v>
      </c>
      <c r="E1802" t="s">
        <v>34</v>
      </c>
      <c r="F1802">
        <v>2578</v>
      </c>
      <c r="G1802">
        <v>0</v>
      </c>
      <c r="H1802">
        <v>2578</v>
      </c>
      <c r="I1802">
        <v>4.5</v>
      </c>
      <c r="J1802">
        <v>334</v>
      </c>
      <c r="K1802">
        <v>2</v>
      </c>
      <c r="L1802">
        <v>5156</v>
      </c>
      <c r="M1802" s="1">
        <v>45807</v>
      </c>
      <c r="N1802" t="s">
        <v>19</v>
      </c>
      <c r="O1802" t="str">
        <f t="shared" si="112"/>
        <v>May-2025</v>
      </c>
      <c r="P1802" s="21">
        <f t="shared" si="113"/>
        <v>2025</v>
      </c>
      <c r="Q1802">
        <f t="shared" si="114"/>
        <v>2</v>
      </c>
      <c r="T1802" t="str">
        <f t="shared" si="115"/>
        <v>High Sales</v>
      </c>
    </row>
    <row r="1803" spans="1:20" x14ac:dyDescent="0.3">
      <c r="A1803" t="s">
        <v>3613</v>
      </c>
      <c r="B1803" t="s">
        <v>3614</v>
      </c>
      <c r="C1803" t="s">
        <v>22</v>
      </c>
      <c r="D1803" t="s">
        <v>41</v>
      </c>
      <c r="E1803" t="s">
        <v>34</v>
      </c>
      <c r="F1803">
        <v>2413</v>
      </c>
      <c r="G1803">
        <v>15</v>
      </c>
      <c r="H1803">
        <v>2051</v>
      </c>
      <c r="I1803">
        <v>3.2</v>
      </c>
      <c r="J1803">
        <v>76</v>
      </c>
      <c r="K1803">
        <v>5</v>
      </c>
      <c r="L1803">
        <v>10255</v>
      </c>
      <c r="M1803" s="1">
        <v>45350</v>
      </c>
      <c r="N1803" t="s">
        <v>102</v>
      </c>
      <c r="O1803" t="str">
        <f t="shared" si="112"/>
        <v>Feb-2024</v>
      </c>
      <c r="P1803" s="21">
        <f t="shared" si="113"/>
        <v>2024</v>
      </c>
      <c r="Q1803">
        <f t="shared" si="114"/>
        <v>1</v>
      </c>
      <c r="T1803" t="str">
        <f t="shared" si="115"/>
        <v>High Sales</v>
      </c>
    </row>
    <row r="1804" spans="1:20" x14ac:dyDescent="0.3">
      <c r="A1804" t="s">
        <v>3615</v>
      </c>
      <c r="B1804" t="s">
        <v>3616</v>
      </c>
      <c r="C1804" t="s">
        <v>27</v>
      </c>
      <c r="D1804" t="s">
        <v>53</v>
      </c>
      <c r="E1804" t="s">
        <v>34</v>
      </c>
      <c r="F1804">
        <v>5578</v>
      </c>
      <c r="G1804">
        <v>10</v>
      </c>
      <c r="H1804">
        <v>5020</v>
      </c>
      <c r="I1804">
        <v>4.2</v>
      </c>
      <c r="J1804">
        <v>293</v>
      </c>
      <c r="K1804">
        <v>1</v>
      </c>
      <c r="L1804">
        <v>5020</v>
      </c>
      <c r="M1804" s="1">
        <v>45364</v>
      </c>
      <c r="N1804" t="s">
        <v>61</v>
      </c>
      <c r="O1804" t="str">
        <f t="shared" si="112"/>
        <v>Mar-2024</v>
      </c>
      <c r="P1804" s="21">
        <f t="shared" si="113"/>
        <v>2024</v>
      </c>
      <c r="Q1804">
        <f t="shared" si="114"/>
        <v>1</v>
      </c>
      <c r="T1804" t="str">
        <f t="shared" si="115"/>
        <v>High Sales</v>
      </c>
    </row>
    <row r="1805" spans="1:20" x14ac:dyDescent="0.3">
      <c r="A1805" t="s">
        <v>3617</v>
      </c>
      <c r="B1805" t="s">
        <v>3618</v>
      </c>
      <c r="C1805" t="s">
        <v>52</v>
      </c>
      <c r="D1805" t="s">
        <v>23</v>
      </c>
      <c r="E1805" t="s">
        <v>34</v>
      </c>
      <c r="F1805">
        <v>3235</v>
      </c>
      <c r="G1805">
        <v>20</v>
      </c>
      <c r="H1805">
        <v>2588</v>
      </c>
      <c r="I1805">
        <v>4.3</v>
      </c>
      <c r="J1805">
        <v>159</v>
      </c>
      <c r="K1805">
        <v>1</v>
      </c>
      <c r="L1805">
        <v>2588</v>
      </c>
      <c r="M1805" s="1">
        <v>45454</v>
      </c>
      <c r="N1805" t="s">
        <v>54</v>
      </c>
      <c r="O1805" t="str">
        <f t="shared" si="112"/>
        <v>Jun-2024</v>
      </c>
      <c r="P1805" s="21">
        <f t="shared" si="113"/>
        <v>2024</v>
      </c>
      <c r="Q1805">
        <f t="shared" si="114"/>
        <v>2</v>
      </c>
      <c r="T1805" t="str">
        <f t="shared" si="115"/>
        <v>Low Sales</v>
      </c>
    </row>
    <row r="1806" spans="1:20" x14ac:dyDescent="0.3">
      <c r="A1806" t="s">
        <v>3619</v>
      </c>
      <c r="B1806" t="s">
        <v>3620</v>
      </c>
      <c r="C1806" t="s">
        <v>32</v>
      </c>
      <c r="D1806" t="s">
        <v>109</v>
      </c>
      <c r="E1806" t="s">
        <v>34</v>
      </c>
      <c r="F1806">
        <v>1505</v>
      </c>
      <c r="G1806">
        <v>40</v>
      </c>
      <c r="H1806">
        <v>903</v>
      </c>
      <c r="I1806">
        <v>3.6</v>
      </c>
      <c r="J1806">
        <v>264</v>
      </c>
      <c r="K1806">
        <v>1</v>
      </c>
      <c r="L1806">
        <v>903</v>
      </c>
      <c r="M1806" s="1">
        <v>45574</v>
      </c>
      <c r="N1806" t="s">
        <v>19</v>
      </c>
      <c r="O1806" t="str">
        <f t="shared" si="112"/>
        <v>Oct-2024</v>
      </c>
      <c r="P1806" s="21">
        <f t="shared" si="113"/>
        <v>2024</v>
      </c>
      <c r="Q1806">
        <f t="shared" si="114"/>
        <v>3</v>
      </c>
      <c r="T1806" t="str">
        <f t="shared" si="115"/>
        <v>Low Sales</v>
      </c>
    </row>
    <row r="1807" spans="1:20" x14ac:dyDescent="0.3">
      <c r="A1807" t="s">
        <v>3621</v>
      </c>
      <c r="B1807" t="s">
        <v>3622</v>
      </c>
      <c r="C1807" t="s">
        <v>116</v>
      </c>
      <c r="D1807" t="s">
        <v>46</v>
      </c>
      <c r="E1807" t="s">
        <v>18</v>
      </c>
      <c r="F1807">
        <v>4816</v>
      </c>
      <c r="G1807">
        <v>50</v>
      </c>
      <c r="H1807">
        <v>2408</v>
      </c>
      <c r="I1807">
        <v>3.8</v>
      </c>
      <c r="J1807">
        <v>69</v>
      </c>
      <c r="K1807">
        <v>1</v>
      </c>
      <c r="L1807">
        <v>2408</v>
      </c>
      <c r="M1807" s="1">
        <v>45805</v>
      </c>
      <c r="N1807" t="s">
        <v>78</v>
      </c>
      <c r="O1807" t="str">
        <f t="shared" si="112"/>
        <v>May-2025</v>
      </c>
      <c r="P1807" s="21">
        <f t="shared" si="113"/>
        <v>2025</v>
      </c>
      <c r="Q1807">
        <f t="shared" si="114"/>
        <v>2</v>
      </c>
      <c r="T1807" t="str">
        <f t="shared" si="115"/>
        <v>Low Sales</v>
      </c>
    </row>
    <row r="1808" spans="1:20" x14ac:dyDescent="0.3">
      <c r="A1808" t="s">
        <v>3623</v>
      </c>
      <c r="B1808" t="s">
        <v>3624</v>
      </c>
      <c r="C1808" t="s">
        <v>37</v>
      </c>
      <c r="D1808" t="s">
        <v>33</v>
      </c>
      <c r="E1808" t="s">
        <v>34</v>
      </c>
      <c r="F1808">
        <v>5083</v>
      </c>
      <c r="G1808">
        <v>60</v>
      </c>
      <c r="H1808">
        <v>2033</v>
      </c>
      <c r="I1808">
        <v>4.5999999999999996</v>
      </c>
      <c r="J1808">
        <v>83</v>
      </c>
      <c r="K1808">
        <v>1</v>
      </c>
      <c r="L1808">
        <v>2033</v>
      </c>
      <c r="M1808" s="1">
        <v>45333</v>
      </c>
      <c r="N1808" t="s">
        <v>189</v>
      </c>
      <c r="O1808" t="str">
        <f t="shared" si="112"/>
        <v>Feb-2024</v>
      </c>
      <c r="P1808" s="21">
        <f t="shared" si="113"/>
        <v>2024</v>
      </c>
      <c r="Q1808">
        <f t="shared" si="114"/>
        <v>1</v>
      </c>
      <c r="T1808" t="str">
        <f t="shared" si="115"/>
        <v>Low Sales</v>
      </c>
    </row>
    <row r="1809" spans="1:20" x14ac:dyDescent="0.3">
      <c r="A1809" t="s">
        <v>3625</v>
      </c>
      <c r="B1809" t="s">
        <v>3626</v>
      </c>
      <c r="C1809" t="s">
        <v>116</v>
      </c>
      <c r="D1809" t="s">
        <v>23</v>
      </c>
      <c r="E1809" t="s">
        <v>34</v>
      </c>
      <c r="F1809">
        <v>3755</v>
      </c>
      <c r="G1809">
        <v>20</v>
      </c>
      <c r="H1809">
        <v>3004</v>
      </c>
      <c r="I1809">
        <v>4.3</v>
      </c>
      <c r="J1809">
        <v>188</v>
      </c>
      <c r="K1809">
        <v>1</v>
      </c>
      <c r="L1809">
        <v>3004</v>
      </c>
      <c r="M1809" s="1">
        <v>45552</v>
      </c>
      <c r="N1809" t="s">
        <v>38</v>
      </c>
      <c r="O1809" t="str">
        <f t="shared" si="112"/>
        <v>Sep-2024</v>
      </c>
      <c r="P1809" s="21">
        <f t="shared" si="113"/>
        <v>2024</v>
      </c>
      <c r="Q1809">
        <f t="shared" si="114"/>
        <v>3</v>
      </c>
      <c r="T1809" t="str">
        <f t="shared" si="115"/>
        <v>Low Sales</v>
      </c>
    </row>
    <row r="1810" spans="1:20" x14ac:dyDescent="0.3">
      <c r="A1810" t="s">
        <v>3627</v>
      </c>
      <c r="B1810" t="s">
        <v>3628</v>
      </c>
      <c r="C1810" t="s">
        <v>52</v>
      </c>
      <c r="D1810" t="s">
        <v>41</v>
      </c>
      <c r="E1810" t="s">
        <v>34</v>
      </c>
      <c r="F1810">
        <v>1644</v>
      </c>
      <c r="G1810">
        <v>25</v>
      </c>
      <c r="H1810">
        <v>1233</v>
      </c>
      <c r="I1810">
        <v>4.9000000000000004</v>
      </c>
      <c r="J1810">
        <v>184</v>
      </c>
      <c r="K1810">
        <v>2</v>
      </c>
      <c r="L1810">
        <v>2466</v>
      </c>
      <c r="M1810" s="1">
        <v>45873</v>
      </c>
      <c r="N1810" t="s">
        <v>71</v>
      </c>
      <c r="O1810" t="str">
        <f t="shared" si="112"/>
        <v>Aug-2025</v>
      </c>
      <c r="P1810" s="21">
        <f t="shared" si="113"/>
        <v>2025</v>
      </c>
      <c r="Q1810">
        <f t="shared" si="114"/>
        <v>2</v>
      </c>
      <c r="T1810" t="str">
        <f t="shared" si="115"/>
        <v>Low Sales</v>
      </c>
    </row>
    <row r="1811" spans="1:20" x14ac:dyDescent="0.3">
      <c r="A1811" t="s">
        <v>3629</v>
      </c>
      <c r="B1811" t="s">
        <v>3630</v>
      </c>
      <c r="C1811" t="s">
        <v>16</v>
      </c>
      <c r="D1811" t="s">
        <v>41</v>
      </c>
      <c r="E1811" t="s">
        <v>34</v>
      </c>
      <c r="F1811">
        <v>2697</v>
      </c>
      <c r="G1811">
        <v>15</v>
      </c>
      <c r="H1811">
        <v>2292</v>
      </c>
      <c r="I1811">
        <v>4.9000000000000004</v>
      </c>
      <c r="J1811">
        <v>138</v>
      </c>
      <c r="K1811">
        <v>1</v>
      </c>
      <c r="L1811">
        <v>2292</v>
      </c>
      <c r="M1811" s="1">
        <v>45736</v>
      </c>
      <c r="N1811" t="s">
        <v>29</v>
      </c>
      <c r="O1811" t="str">
        <f t="shared" si="112"/>
        <v>Mar-2025</v>
      </c>
      <c r="P1811" s="21">
        <f t="shared" si="113"/>
        <v>2025</v>
      </c>
      <c r="Q1811">
        <f t="shared" si="114"/>
        <v>1</v>
      </c>
      <c r="T1811" t="str">
        <f t="shared" si="115"/>
        <v>Low Sales</v>
      </c>
    </row>
    <row r="1812" spans="1:20" x14ac:dyDescent="0.3">
      <c r="A1812" t="s">
        <v>3631</v>
      </c>
      <c r="B1812" t="s">
        <v>3632</v>
      </c>
      <c r="C1812" t="s">
        <v>116</v>
      </c>
      <c r="D1812" t="s">
        <v>28</v>
      </c>
      <c r="E1812" t="s">
        <v>34</v>
      </c>
      <c r="F1812">
        <v>7427</v>
      </c>
      <c r="G1812">
        <v>20</v>
      </c>
      <c r="H1812">
        <v>5942</v>
      </c>
      <c r="I1812">
        <v>3.3</v>
      </c>
      <c r="J1812">
        <v>227</v>
      </c>
      <c r="K1812">
        <v>3</v>
      </c>
      <c r="L1812">
        <v>17826</v>
      </c>
      <c r="M1812" s="1">
        <v>45643</v>
      </c>
      <c r="N1812" t="s">
        <v>24</v>
      </c>
      <c r="O1812" t="str">
        <f t="shared" si="112"/>
        <v>Dec-2024</v>
      </c>
      <c r="P1812" s="21">
        <f t="shared" si="113"/>
        <v>2024</v>
      </c>
      <c r="Q1812">
        <f t="shared" si="114"/>
        <v>3</v>
      </c>
      <c r="T1812" t="str">
        <f t="shared" si="115"/>
        <v>High Sales</v>
      </c>
    </row>
    <row r="1813" spans="1:20" x14ac:dyDescent="0.3">
      <c r="A1813" t="s">
        <v>3633</v>
      </c>
      <c r="B1813" t="s">
        <v>3634</v>
      </c>
      <c r="C1813" t="s">
        <v>116</v>
      </c>
      <c r="D1813" t="s">
        <v>23</v>
      </c>
      <c r="E1813" t="s">
        <v>18</v>
      </c>
      <c r="F1813">
        <v>4828</v>
      </c>
      <c r="G1813">
        <v>50</v>
      </c>
      <c r="H1813">
        <v>2414</v>
      </c>
      <c r="I1813">
        <v>3.8</v>
      </c>
      <c r="J1813">
        <v>76</v>
      </c>
      <c r="K1813">
        <v>4</v>
      </c>
      <c r="L1813">
        <v>9656</v>
      </c>
      <c r="M1813" s="1">
        <v>45924</v>
      </c>
      <c r="N1813" t="s">
        <v>29</v>
      </c>
      <c r="O1813" t="str">
        <f t="shared" si="112"/>
        <v>Sep-2025</v>
      </c>
      <c r="P1813" s="21">
        <f t="shared" si="113"/>
        <v>2025</v>
      </c>
      <c r="Q1813">
        <f t="shared" si="114"/>
        <v>3</v>
      </c>
      <c r="T1813" t="str">
        <f t="shared" si="115"/>
        <v>High Sales</v>
      </c>
    </row>
    <row r="1814" spans="1:20" x14ac:dyDescent="0.3">
      <c r="A1814" t="s">
        <v>3635</v>
      </c>
      <c r="B1814" t="s">
        <v>3636</v>
      </c>
      <c r="C1814" t="s">
        <v>88</v>
      </c>
      <c r="D1814" t="s">
        <v>28</v>
      </c>
      <c r="E1814" t="s">
        <v>34</v>
      </c>
      <c r="F1814">
        <v>7656</v>
      </c>
      <c r="G1814">
        <v>25</v>
      </c>
      <c r="H1814">
        <v>5742</v>
      </c>
      <c r="I1814">
        <v>3.6</v>
      </c>
      <c r="J1814">
        <v>190</v>
      </c>
      <c r="K1814">
        <v>1</v>
      </c>
      <c r="L1814">
        <v>5742</v>
      </c>
      <c r="M1814" s="1">
        <v>45517</v>
      </c>
      <c r="N1814" t="s">
        <v>42</v>
      </c>
      <c r="O1814" t="str">
        <f t="shared" si="112"/>
        <v>Aug-2024</v>
      </c>
      <c r="P1814" s="21">
        <f t="shared" si="113"/>
        <v>2024</v>
      </c>
      <c r="Q1814">
        <f t="shared" si="114"/>
        <v>2</v>
      </c>
      <c r="T1814" t="str">
        <f t="shared" si="115"/>
        <v>High Sales</v>
      </c>
    </row>
    <row r="1815" spans="1:20" x14ac:dyDescent="0.3">
      <c r="A1815" t="s">
        <v>3637</v>
      </c>
      <c r="B1815" t="s">
        <v>3638</v>
      </c>
      <c r="C1815" t="s">
        <v>116</v>
      </c>
      <c r="D1815" t="s">
        <v>28</v>
      </c>
      <c r="E1815" t="s">
        <v>34</v>
      </c>
      <c r="F1815">
        <v>8969</v>
      </c>
      <c r="G1815">
        <v>60</v>
      </c>
      <c r="H1815">
        <v>3588</v>
      </c>
      <c r="I1815">
        <v>4.5</v>
      </c>
      <c r="J1815">
        <v>229</v>
      </c>
      <c r="K1815">
        <v>1</v>
      </c>
      <c r="L1815">
        <v>3588</v>
      </c>
      <c r="M1815" s="1">
        <v>45665</v>
      </c>
      <c r="N1815" t="s">
        <v>24</v>
      </c>
      <c r="O1815" t="str">
        <f t="shared" si="112"/>
        <v>Jan-2025</v>
      </c>
      <c r="P1815" s="21">
        <f t="shared" si="113"/>
        <v>2025</v>
      </c>
      <c r="Q1815">
        <f t="shared" si="114"/>
        <v>1</v>
      </c>
      <c r="T1815" t="str">
        <f t="shared" si="115"/>
        <v>Low Sales</v>
      </c>
    </row>
    <row r="1816" spans="1:20" x14ac:dyDescent="0.3">
      <c r="A1816" t="s">
        <v>3639</v>
      </c>
      <c r="B1816" t="s">
        <v>3640</v>
      </c>
      <c r="C1816" t="s">
        <v>88</v>
      </c>
      <c r="D1816" t="s">
        <v>28</v>
      </c>
      <c r="E1816" t="s">
        <v>34</v>
      </c>
      <c r="F1816">
        <v>10520</v>
      </c>
      <c r="G1816">
        <v>40</v>
      </c>
      <c r="H1816">
        <v>6312</v>
      </c>
      <c r="I1816">
        <v>4.2</v>
      </c>
      <c r="J1816">
        <v>328</v>
      </c>
      <c r="K1816">
        <v>1</v>
      </c>
      <c r="L1816">
        <v>6312</v>
      </c>
      <c r="M1816" s="1">
        <v>45372</v>
      </c>
      <c r="N1816" t="s">
        <v>102</v>
      </c>
      <c r="O1816" t="str">
        <f t="shared" si="112"/>
        <v>Mar-2024</v>
      </c>
      <c r="P1816" s="21">
        <f t="shared" si="113"/>
        <v>2024</v>
      </c>
      <c r="Q1816">
        <f t="shared" si="114"/>
        <v>1</v>
      </c>
      <c r="T1816" t="str">
        <f t="shared" si="115"/>
        <v>High Sales</v>
      </c>
    </row>
    <row r="1817" spans="1:20" x14ac:dyDescent="0.3">
      <c r="A1817" t="s">
        <v>3641</v>
      </c>
      <c r="B1817" t="s">
        <v>3642</v>
      </c>
      <c r="C1817" t="s">
        <v>52</v>
      </c>
      <c r="D1817" t="s">
        <v>109</v>
      </c>
      <c r="E1817" t="s">
        <v>34</v>
      </c>
      <c r="F1817">
        <v>1583</v>
      </c>
      <c r="G1817">
        <v>20</v>
      </c>
      <c r="H1817">
        <v>1266</v>
      </c>
      <c r="I1817">
        <v>3.6</v>
      </c>
      <c r="J1817">
        <v>35</v>
      </c>
      <c r="K1817">
        <v>2</v>
      </c>
      <c r="L1817">
        <v>2532</v>
      </c>
      <c r="M1817" s="1">
        <v>45691</v>
      </c>
      <c r="N1817" t="s">
        <v>54</v>
      </c>
      <c r="O1817" t="str">
        <f t="shared" si="112"/>
        <v>Feb-2025</v>
      </c>
      <c r="P1817" s="21">
        <f t="shared" si="113"/>
        <v>2025</v>
      </c>
      <c r="Q1817">
        <f t="shared" si="114"/>
        <v>1</v>
      </c>
      <c r="T1817" t="str">
        <f t="shared" si="115"/>
        <v>Low Sales</v>
      </c>
    </row>
    <row r="1818" spans="1:20" x14ac:dyDescent="0.3">
      <c r="A1818" t="s">
        <v>3643</v>
      </c>
      <c r="B1818" t="s">
        <v>3644</v>
      </c>
      <c r="C1818" t="s">
        <v>57</v>
      </c>
      <c r="D1818" t="s">
        <v>53</v>
      </c>
      <c r="E1818" t="s">
        <v>34</v>
      </c>
      <c r="F1818">
        <v>5597</v>
      </c>
      <c r="G1818">
        <v>30</v>
      </c>
      <c r="H1818">
        <v>3918</v>
      </c>
      <c r="I1818">
        <v>3.7</v>
      </c>
      <c r="J1818">
        <v>143</v>
      </c>
      <c r="K1818">
        <v>2</v>
      </c>
      <c r="L1818">
        <v>7836</v>
      </c>
      <c r="M1818" s="1">
        <v>45566</v>
      </c>
      <c r="N1818" t="s">
        <v>49</v>
      </c>
      <c r="O1818" t="str">
        <f t="shared" si="112"/>
        <v>Oct-2024</v>
      </c>
      <c r="P1818" s="21">
        <f t="shared" si="113"/>
        <v>2024</v>
      </c>
      <c r="Q1818">
        <f t="shared" si="114"/>
        <v>3</v>
      </c>
      <c r="T1818" t="str">
        <f t="shared" si="115"/>
        <v>High Sales</v>
      </c>
    </row>
    <row r="1819" spans="1:20" x14ac:dyDescent="0.3">
      <c r="A1819" t="s">
        <v>3645</v>
      </c>
      <c r="B1819" t="s">
        <v>3646</v>
      </c>
      <c r="C1819" t="s">
        <v>88</v>
      </c>
      <c r="D1819" t="s">
        <v>41</v>
      </c>
      <c r="E1819" t="s">
        <v>34</v>
      </c>
      <c r="F1819">
        <v>2788</v>
      </c>
      <c r="G1819">
        <v>70</v>
      </c>
      <c r="H1819">
        <v>836</v>
      </c>
      <c r="I1819">
        <v>4.7</v>
      </c>
      <c r="J1819">
        <v>413</v>
      </c>
      <c r="K1819">
        <v>1</v>
      </c>
      <c r="L1819">
        <v>836</v>
      </c>
      <c r="M1819" s="1">
        <v>45900</v>
      </c>
      <c r="N1819" t="s">
        <v>64</v>
      </c>
      <c r="O1819" t="str">
        <f t="shared" si="112"/>
        <v>Aug-2025</v>
      </c>
      <c r="P1819" s="21">
        <f t="shared" si="113"/>
        <v>2025</v>
      </c>
      <c r="Q1819">
        <f t="shared" si="114"/>
        <v>2</v>
      </c>
      <c r="T1819" t="str">
        <f t="shared" si="115"/>
        <v>Low Sales</v>
      </c>
    </row>
    <row r="1820" spans="1:20" x14ac:dyDescent="0.3">
      <c r="A1820" t="s">
        <v>3647</v>
      </c>
      <c r="B1820" t="s">
        <v>3648</v>
      </c>
      <c r="C1820" t="s">
        <v>52</v>
      </c>
      <c r="D1820" t="s">
        <v>17</v>
      </c>
      <c r="E1820" t="s">
        <v>34</v>
      </c>
      <c r="F1820">
        <v>2026</v>
      </c>
      <c r="G1820">
        <v>10</v>
      </c>
      <c r="H1820">
        <v>1823</v>
      </c>
      <c r="I1820">
        <v>3.9</v>
      </c>
      <c r="J1820">
        <v>23</v>
      </c>
      <c r="K1820">
        <v>1</v>
      </c>
      <c r="L1820">
        <v>1823</v>
      </c>
      <c r="M1820" s="1">
        <v>45314</v>
      </c>
      <c r="N1820" t="s">
        <v>24</v>
      </c>
      <c r="O1820" t="str">
        <f t="shared" si="112"/>
        <v>Jan-2024</v>
      </c>
      <c r="P1820" s="21">
        <f t="shared" si="113"/>
        <v>2024</v>
      </c>
      <c r="Q1820">
        <f t="shared" si="114"/>
        <v>1</v>
      </c>
      <c r="T1820" t="str">
        <f t="shared" si="115"/>
        <v>Low Sales</v>
      </c>
    </row>
    <row r="1821" spans="1:20" x14ac:dyDescent="0.3">
      <c r="A1821" t="s">
        <v>3649</v>
      </c>
      <c r="B1821" t="s">
        <v>3650</v>
      </c>
      <c r="C1821" t="s">
        <v>45</v>
      </c>
      <c r="D1821" t="s">
        <v>28</v>
      </c>
      <c r="E1821" t="s">
        <v>34</v>
      </c>
      <c r="F1821">
        <v>7664</v>
      </c>
      <c r="G1821">
        <v>20</v>
      </c>
      <c r="H1821">
        <v>6131</v>
      </c>
      <c r="I1821">
        <v>3.1</v>
      </c>
      <c r="J1821">
        <v>60</v>
      </c>
      <c r="K1821">
        <v>1</v>
      </c>
      <c r="L1821">
        <v>6131</v>
      </c>
      <c r="M1821" s="1">
        <v>45438</v>
      </c>
      <c r="N1821" t="s">
        <v>49</v>
      </c>
      <c r="O1821" t="str">
        <f t="shared" si="112"/>
        <v>May-2024</v>
      </c>
      <c r="P1821" s="21">
        <f t="shared" si="113"/>
        <v>2024</v>
      </c>
      <c r="Q1821">
        <f t="shared" si="114"/>
        <v>2</v>
      </c>
      <c r="T1821" t="str">
        <f t="shared" si="115"/>
        <v>High Sales</v>
      </c>
    </row>
    <row r="1822" spans="1:20" x14ac:dyDescent="0.3">
      <c r="A1822" t="s">
        <v>3651</v>
      </c>
      <c r="B1822" t="s">
        <v>3652</v>
      </c>
      <c r="C1822" t="s">
        <v>52</v>
      </c>
      <c r="D1822" t="s">
        <v>28</v>
      </c>
      <c r="E1822" t="s">
        <v>34</v>
      </c>
      <c r="F1822">
        <v>2478</v>
      </c>
      <c r="G1822">
        <v>10</v>
      </c>
      <c r="H1822">
        <v>2230</v>
      </c>
      <c r="I1822">
        <v>3.6</v>
      </c>
      <c r="J1822">
        <v>134</v>
      </c>
      <c r="K1822">
        <v>1</v>
      </c>
      <c r="L1822">
        <v>2230</v>
      </c>
      <c r="M1822" s="1">
        <v>45574</v>
      </c>
      <c r="N1822" t="s">
        <v>58</v>
      </c>
      <c r="O1822" t="str">
        <f t="shared" si="112"/>
        <v>Oct-2024</v>
      </c>
      <c r="P1822" s="21">
        <f t="shared" si="113"/>
        <v>2024</v>
      </c>
      <c r="Q1822">
        <f t="shared" si="114"/>
        <v>3</v>
      </c>
      <c r="T1822" t="str">
        <f t="shared" si="115"/>
        <v>Low Sales</v>
      </c>
    </row>
    <row r="1823" spans="1:20" x14ac:dyDescent="0.3">
      <c r="A1823" t="s">
        <v>3653</v>
      </c>
      <c r="B1823" t="s">
        <v>3654</v>
      </c>
      <c r="C1823" t="s">
        <v>45</v>
      </c>
      <c r="D1823" t="s">
        <v>23</v>
      </c>
      <c r="E1823" t="s">
        <v>34</v>
      </c>
      <c r="F1823">
        <v>2277</v>
      </c>
      <c r="G1823">
        <v>20</v>
      </c>
      <c r="H1823">
        <v>1822</v>
      </c>
      <c r="I1823">
        <v>5</v>
      </c>
      <c r="J1823">
        <v>46</v>
      </c>
      <c r="K1823">
        <v>1</v>
      </c>
      <c r="L1823">
        <v>1822</v>
      </c>
      <c r="M1823" s="1">
        <v>45975</v>
      </c>
      <c r="N1823" t="s">
        <v>141</v>
      </c>
      <c r="O1823" t="str">
        <f t="shared" si="112"/>
        <v>Nov-2025</v>
      </c>
      <c r="P1823" s="21">
        <f t="shared" si="113"/>
        <v>2025</v>
      </c>
      <c r="Q1823">
        <f t="shared" si="114"/>
        <v>3</v>
      </c>
      <c r="T1823" t="str">
        <f t="shared" si="115"/>
        <v>Low Sales</v>
      </c>
    </row>
    <row r="1824" spans="1:20" x14ac:dyDescent="0.3">
      <c r="A1824" t="s">
        <v>3655</v>
      </c>
      <c r="B1824" t="s">
        <v>3656</v>
      </c>
      <c r="C1824" t="s">
        <v>88</v>
      </c>
      <c r="D1824" t="s">
        <v>46</v>
      </c>
      <c r="E1824" t="s">
        <v>74</v>
      </c>
      <c r="F1824">
        <v>4075</v>
      </c>
      <c r="G1824">
        <v>20</v>
      </c>
      <c r="H1824">
        <v>3260</v>
      </c>
      <c r="I1824">
        <v>4.5999999999999996</v>
      </c>
      <c r="J1824">
        <v>524</v>
      </c>
      <c r="K1824">
        <v>3</v>
      </c>
      <c r="L1824">
        <v>9780</v>
      </c>
      <c r="M1824" s="1">
        <v>45510</v>
      </c>
      <c r="N1824" t="s">
        <v>78</v>
      </c>
      <c r="O1824" t="str">
        <f t="shared" si="112"/>
        <v>Aug-2024</v>
      </c>
      <c r="P1824" s="21">
        <f t="shared" si="113"/>
        <v>2024</v>
      </c>
      <c r="Q1824">
        <f t="shared" si="114"/>
        <v>2</v>
      </c>
      <c r="T1824" t="str">
        <f t="shared" si="115"/>
        <v>High Sales</v>
      </c>
    </row>
    <row r="1825" spans="1:20" x14ac:dyDescent="0.3">
      <c r="A1825" t="s">
        <v>3657</v>
      </c>
      <c r="B1825" t="s">
        <v>3658</v>
      </c>
      <c r="C1825" t="s">
        <v>88</v>
      </c>
      <c r="D1825" t="s">
        <v>53</v>
      </c>
      <c r="E1825" t="s">
        <v>34</v>
      </c>
      <c r="F1825">
        <v>1972</v>
      </c>
      <c r="G1825">
        <v>60</v>
      </c>
      <c r="H1825">
        <v>789</v>
      </c>
      <c r="I1825">
        <v>3.5</v>
      </c>
      <c r="J1825">
        <v>50</v>
      </c>
      <c r="K1825">
        <v>3</v>
      </c>
      <c r="L1825">
        <v>2367</v>
      </c>
      <c r="M1825" s="1">
        <v>45322</v>
      </c>
      <c r="N1825" t="s">
        <v>24</v>
      </c>
      <c r="O1825" t="str">
        <f t="shared" si="112"/>
        <v>Jan-2024</v>
      </c>
      <c r="P1825" s="21">
        <f t="shared" si="113"/>
        <v>2024</v>
      </c>
      <c r="Q1825">
        <f t="shared" si="114"/>
        <v>1</v>
      </c>
      <c r="T1825" t="str">
        <f t="shared" si="115"/>
        <v>Low Sales</v>
      </c>
    </row>
    <row r="1826" spans="1:20" x14ac:dyDescent="0.3">
      <c r="A1826" t="s">
        <v>3659</v>
      </c>
      <c r="B1826" t="s">
        <v>3660</v>
      </c>
      <c r="C1826" t="s">
        <v>37</v>
      </c>
      <c r="D1826" t="s">
        <v>33</v>
      </c>
      <c r="E1826" t="s">
        <v>18</v>
      </c>
      <c r="F1826">
        <v>1645</v>
      </c>
      <c r="G1826">
        <v>50</v>
      </c>
      <c r="H1826">
        <v>822</v>
      </c>
      <c r="I1826">
        <v>4.2</v>
      </c>
      <c r="J1826">
        <v>129</v>
      </c>
      <c r="K1826">
        <v>1</v>
      </c>
      <c r="L1826">
        <v>822</v>
      </c>
      <c r="M1826" s="1">
        <v>45854</v>
      </c>
      <c r="N1826" t="s">
        <v>91</v>
      </c>
      <c r="O1826" t="str">
        <f t="shared" si="112"/>
        <v>Jul-2025</v>
      </c>
      <c r="P1826" s="21">
        <f t="shared" si="113"/>
        <v>2025</v>
      </c>
      <c r="Q1826">
        <f t="shared" si="114"/>
        <v>2</v>
      </c>
      <c r="T1826" t="str">
        <f t="shared" si="115"/>
        <v>Low Sales</v>
      </c>
    </row>
    <row r="1827" spans="1:20" x14ac:dyDescent="0.3">
      <c r="A1827" t="s">
        <v>3661</v>
      </c>
      <c r="B1827" t="s">
        <v>3662</v>
      </c>
      <c r="C1827" t="s">
        <v>57</v>
      </c>
      <c r="D1827" t="s">
        <v>46</v>
      </c>
      <c r="E1827" t="s">
        <v>34</v>
      </c>
      <c r="F1827">
        <v>7433</v>
      </c>
      <c r="G1827">
        <v>40</v>
      </c>
      <c r="H1827">
        <v>4460</v>
      </c>
      <c r="I1827">
        <v>4.5999999999999996</v>
      </c>
      <c r="J1827">
        <v>146</v>
      </c>
      <c r="K1827">
        <v>1</v>
      </c>
      <c r="L1827">
        <v>4460</v>
      </c>
      <c r="M1827" s="1">
        <v>45472</v>
      </c>
      <c r="N1827" t="s">
        <v>71</v>
      </c>
      <c r="O1827" t="str">
        <f t="shared" si="112"/>
        <v>Jun-2024</v>
      </c>
      <c r="P1827" s="21">
        <f t="shared" si="113"/>
        <v>2024</v>
      </c>
      <c r="Q1827">
        <f t="shared" si="114"/>
        <v>2</v>
      </c>
      <c r="T1827" t="str">
        <f t="shared" si="115"/>
        <v>Low Sales</v>
      </c>
    </row>
    <row r="1828" spans="1:20" x14ac:dyDescent="0.3">
      <c r="A1828" t="s">
        <v>3663</v>
      </c>
      <c r="B1828" t="s">
        <v>3664</v>
      </c>
      <c r="C1828" t="s">
        <v>16</v>
      </c>
      <c r="D1828" t="s">
        <v>28</v>
      </c>
      <c r="E1828" t="s">
        <v>34</v>
      </c>
      <c r="F1828">
        <v>1665</v>
      </c>
      <c r="G1828">
        <v>10</v>
      </c>
      <c r="H1828">
        <v>1498</v>
      </c>
      <c r="I1828">
        <v>3.3</v>
      </c>
      <c r="J1828">
        <v>385</v>
      </c>
      <c r="K1828">
        <v>1</v>
      </c>
      <c r="L1828">
        <v>1498</v>
      </c>
      <c r="M1828" s="1">
        <v>45459</v>
      </c>
      <c r="N1828" t="s">
        <v>61</v>
      </c>
      <c r="O1828" t="str">
        <f t="shared" si="112"/>
        <v>Jun-2024</v>
      </c>
      <c r="P1828" s="21">
        <f t="shared" si="113"/>
        <v>2024</v>
      </c>
      <c r="Q1828">
        <f t="shared" si="114"/>
        <v>2</v>
      </c>
      <c r="T1828" t="str">
        <f t="shared" si="115"/>
        <v>Low Sales</v>
      </c>
    </row>
    <row r="1829" spans="1:20" x14ac:dyDescent="0.3">
      <c r="A1829" t="s">
        <v>3665</v>
      </c>
      <c r="B1829" t="s">
        <v>3642</v>
      </c>
      <c r="C1829" t="s">
        <v>57</v>
      </c>
      <c r="D1829" t="s">
        <v>46</v>
      </c>
      <c r="E1829" t="s">
        <v>34</v>
      </c>
      <c r="F1829">
        <v>8776</v>
      </c>
      <c r="G1829">
        <v>20</v>
      </c>
      <c r="H1829">
        <v>7021</v>
      </c>
      <c r="I1829">
        <v>4.5999999999999996</v>
      </c>
      <c r="J1829">
        <v>86</v>
      </c>
      <c r="K1829">
        <v>1</v>
      </c>
      <c r="L1829">
        <v>7021</v>
      </c>
      <c r="M1829" s="1">
        <v>45701</v>
      </c>
      <c r="N1829" t="s">
        <v>49</v>
      </c>
      <c r="O1829" t="str">
        <f t="shared" si="112"/>
        <v>Feb-2025</v>
      </c>
      <c r="P1829" s="21">
        <f t="shared" si="113"/>
        <v>2025</v>
      </c>
      <c r="Q1829">
        <f t="shared" si="114"/>
        <v>1</v>
      </c>
      <c r="T1829" t="str">
        <f t="shared" si="115"/>
        <v>High Sales</v>
      </c>
    </row>
    <row r="1830" spans="1:20" x14ac:dyDescent="0.3">
      <c r="A1830" t="s">
        <v>3666</v>
      </c>
      <c r="B1830" t="s">
        <v>3667</v>
      </c>
      <c r="C1830" t="s">
        <v>88</v>
      </c>
      <c r="D1830" t="s">
        <v>53</v>
      </c>
      <c r="E1830" t="s">
        <v>34</v>
      </c>
      <c r="F1830">
        <v>2043</v>
      </c>
      <c r="G1830">
        <v>15</v>
      </c>
      <c r="H1830">
        <v>1737</v>
      </c>
      <c r="I1830">
        <v>4.3</v>
      </c>
      <c r="J1830">
        <v>55</v>
      </c>
      <c r="K1830">
        <v>1</v>
      </c>
      <c r="L1830">
        <v>1737</v>
      </c>
      <c r="M1830" s="1">
        <v>45339</v>
      </c>
      <c r="N1830" t="s">
        <v>102</v>
      </c>
      <c r="O1830" t="str">
        <f t="shared" si="112"/>
        <v>Feb-2024</v>
      </c>
      <c r="P1830" s="21">
        <f t="shared" si="113"/>
        <v>2024</v>
      </c>
      <c r="Q1830">
        <f t="shared" si="114"/>
        <v>1</v>
      </c>
      <c r="T1830" t="str">
        <f t="shared" si="115"/>
        <v>Low Sales</v>
      </c>
    </row>
    <row r="1831" spans="1:20" x14ac:dyDescent="0.3">
      <c r="A1831" t="s">
        <v>3668</v>
      </c>
      <c r="B1831" t="s">
        <v>3669</v>
      </c>
      <c r="C1831" t="s">
        <v>37</v>
      </c>
      <c r="D1831" t="s">
        <v>23</v>
      </c>
      <c r="E1831" t="s">
        <v>18</v>
      </c>
      <c r="F1831">
        <v>4560</v>
      </c>
      <c r="G1831">
        <v>20</v>
      </c>
      <c r="H1831">
        <v>3648</v>
      </c>
      <c r="I1831">
        <v>3.7</v>
      </c>
      <c r="J1831">
        <v>144</v>
      </c>
      <c r="K1831">
        <v>1</v>
      </c>
      <c r="L1831">
        <v>3648</v>
      </c>
      <c r="M1831" s="1">
        <v>45338</v>
      </c>
      <c r="N1831" t="s">
        <v>78</v>
      </c>
      <c r="O1831" t="str">
        <f t="shared" si="112"/>
        <v>Feb-2024</v>
      </c>
      <c r="P1831" s="21">
        <f t="shared" si="113"/>
        <v>2024</v>
      </c>
      <c r="Q1831">
        <f t="shared" si="114"/>
        <v>1</v>
      </c>
      <c r="T1831" t="str">
        <f t="shared" si="115"/>
        <v>Low Sales</v>
      </c>
    </row>
    <row r="1832" spans="1:20" x14ac:dyDescent="0.3">
      <c r="A1832" t="s">
        <v>3670</v>
      </c>
      <c r="B1832" t="s">
        <v>3671</v>
      </c>
      <c r="C1832" t="s">
        <v>27</v>
      </c>
      <c r="D1832" t="s">
        <v>46</v>
      </c>
      <c r="E1832" t="s">
        <v>18</v>
      </c>
      <c r="F1832">
        <v>6555</v>
      </c>
      <c r="G1832">
        <v>15</v>
      </c>
      <c r="H1832">
        <v>5572</v>
      </c>
      <c r="I1832">
        <v>4.4000000000000004</v>
      </c>
      <c r="J1832">
        <v>264</v>
      </c>
      <c r="K1832">
        <v>1</v>
      </c>
      <c r="L1832">
        <v>5572</v>
      </c>
      <c r="M1832" s="1">
        <v>45491</v>
      </c>
      <c r="N1832" t="s">
        <v>29</v>
      </c>
      <c r="O1832" t="str">
        <f t="shared" si="112"/>
        <v>Jul-2024</v>
      </c>
      <c r="P1832" s="21">
        <f t="shared" si="113"/>
        <v>2024</v>
      </c>
      <c r="Q1832">
        <f t="shared" si="114"/>
        <v>2</v>
      </c>
      <c r="T1832" t="str">
        <f t="shared" si="115"/>
        <v>High Sales</v>
      </c>
    </row>
    <row r="1833" spans="1:20" x14ac:dyDescent="0.3">
      <c r="A1833" t="s">
        <v>3672</v>
      </c>
      <c r="B1833" t="s">
        <v>3673</v>
      </c>
      <c r="C1833" t="s">
        <v>45</v>
      </c>
      <c r="D1833" t="s">
        <v>28</v>
      </c>
      <c r="E1833" t="s">
        <v>34</v>
      </c>
      <c r="F1833">
        <v>8917</v>
      </c>
      <c r="G1833">
        <v>25</v>
      </c>
      <c r="H1833">
        <v>6688</v>
      </c>
      <c r="I1833">
        <v>4.2</v>
      </c>
      <c r="J1833">
        <v>219</v>
      </c>
      <c r="K1833">
        <v>1</v>
      </c>
      <c r="L1833">
        <v>6688</v>
      </c>
      <c r="M1833" s="1">
        <v>45514</v>
      </c>
      <c r="N1833" t="s">
        <v>189</v>
      </c>
      <c r="O1833" t="str">
        <f t="shared" si="112"/>
        <v>Aug-2024</v>
      </c>
      <c r="P1833" s="21">
        <f t="shared" si="113"/>
        <v>2024</v>
      </c>
      <c r="Q1833">
        <f t="shared" si="114"/>
        <v>2</v>
      </c>
      <c r="T1833" t="str">
        <f t="shared" si="115"/>
        <v>High Sales</v>
      </c>
    </row>
    <row r="1834" spans="1:20" x14ac:dyDescent="0.3">
      <c r="A1834" t="s">
        <v>3674</v>
      </c>
      <c r="B1834" t="s">
        <v>3675</v>
      </c>
      <c r="C1834" t="s">
        <v>27</v>
      </c>
      <c r="D1834" t="s">
        <v>46</v>
      </c>
      <c r="E1834" t="s">
        <v>18</v>
      </c>
      <c r="F1834">
        <v>3482</v>
      </c>
      <c r="G1834">
        <v>15</v>
      </c>
      <c r="H1834">
        <v>2960</v>
      </c>
      <c r="I1834">
        <v>4.3</v>
      </c>
      <c r="J1834">
        <v>91</v>
      </c>
      <c r="K1834">
        <v>1</v>
      </c>
      <c r="L1834">
        <v>2960</v>
      </c>
      <c r="M1834" s="1">
        <v>46018</v>
      </c>
      <c r="N1834" t="s">
        <v>58</v>
      </c>
      <c r="O1834" t="str">
        <f t="shared" si="112"/>
        <v>Dec-2025</v>
      </c>
      <c r="P1834" s="21">
        <f t="shared" si="113"/>
        <v>2025</v>
      </c>
      <c r="Q1834">
        <f t="shared" si="114"/>
        <v>3</v>
      </c>
      <c r="T1834" t="str">
        <f t="shared" si="115"/>
        <v>Low Sales</v>
      </c>
    </row>
    <row r="1835" spans="1:20" x14ac:dyDescent="0.3">
      <c r="A1835" t="s">
        <v>3676</v>
      </c>
      <c r="B1835" t="s">
        <v>3677</v>
      </c>
      <c r="C1835" t="s">
        <v>116</v>
      </c>
      <c r="D1835" t="s">
        <v>109</v>
      </c>
      <c r="E1835" t="s">
        <v>161</v>
      </c>
      <c r="F1835">
        <v>1253</v>
      </c>
      <c r="G1835">
        <v>25</v>
      </c>
      <c r="H1835">
        <v>940</v>
      </c>
      <c r="I1835">
        <v>4.2</v>
      </c>
      <c r="J1835">
        <v>40</v>
      </c>
      <c r="K1835">
        <v>3</v>
      </c>
      <c r="L1835">
        <v>2820</v>
      </c>
      <c r="M1835" s="1">
        <v>45544</v>
      </c>
      <c r="N1835" t="s">
        <v>102</v>
      </c>
      <c r="O1835" t="str">
        <f t="shared" si="112"/>
        <v>Sep-2024</v>
      </c>
      <c r="P1835" s="21">
        <f t="shared" si="113"/>
        <v>2024</v>
      </c>
      <c r="Q1835">
        <f t="shared" si="114"/>
        <v>3</v>
      </c>
      <c r="T1835" t="str">
        <f t="shared" si="115"/>
        <v>Low Sales</v>
      </c>
    </row>
    <row r="1836" spans="1:20" x14ac:dyDescent="0.3">
      <c r="A1836" t="s">
        <v>3678</v>
      </c>
      <c r="B1836" t="s">
        <v>3679</v>
      </c>
      <c r="C1836" t="s">
        <v>45</v>
      </c>
      <c r="D1836" t="s">
        <v>33</v>
      </c>
      <c r="E1836" t="s">
        <v>18</v>
      </c>
      <c r="F1836">
        <v>1751</v>
      </c>
      <c r="G1836">
        <v>10</v>
      </c>
      <c r="H1836">
        <v>1576</v>
      </c>
      <c r="I1836">
        <v>3.7</v>
      </c>
      <c r="J1836">
        <v>171</v>
      </c>
      <c r="K1836">
        <v>1</v>
      </c>
      <c r="L1836">
        <v>1576</v>
      </c>
      <c r="M1836" s="1">
        <v>45745</v>
      </c>
      <c r="N1836" t="s">
        <v>75</v>
      </c>
      <c r="O1836" t="str">
        <f t="shared" si="112"/>
        <v>Mar-2025</v>
      </c>
      <c r="P1836" s="21">
        <f t="shared" si="113"/>
        <v>2025</v>
      </c>
      <c r="Q1836">
        <f t="shared" si="114"/>
        <v>1</v>
      </c>
      <c r="T1836" t="str">
        <f t="shared" si="115"/>
        <v>Low Sales</v>
      </c>
    </row>
    <row r="1837" spans="1:20" x14ac:dyDescent="0.3">
      <c r="A1837" t="s">
        <v>3680</v>
      </c>
      <c r="B1837" t="s">
        <v>3681</v>
      </c>
      <c r="C1837" t="s">
        <v>22</v>
      </c>
      <c r="D1837" t="s">
        <v>28</v>
      </c>
      <c r="E1837" t="s">
        <v>34</v>
      </c>
      <c r="F1837">
        <v>9571</v>
      </c>
      <c r="G1837">
        <v>20</v>
      </c>
      <c r="H1837">
        <v>7657</v>
      </c>
      <c r="I1837">
        <v>3.7</v>
      </c>
      <c r="J1837">
        <v>194</v>
      </c>
      <c r="K1837">
        <v>2</v>
      </c>
      <c r="L1837">
        <v>15314</v>
      </c>
      <c r="M1837" s="1">
        <v>45519</v>
      </c>
      <c r="N1837" t="s">
        <v>102</v>
      </c>
      <c r="O1837" t="str">
        <f t="shared" si="112"/>
        <v>Aug-2024</v>
      </c>
      <c r="P1837" s="21">
        <f t="shared" si="113"/>
        <v>2024</v>
      </c>
      <c r="Q1837">
        <f t="shared" si="114"/>
        <v>2</v>
      </c>
      <c r="T1837" t="str">
        <f t="shared" si="115"/>
        <v>High Sales</v>
      </c>
    </row>
    <row r="1838" spans="1:20" x14ac:dyDescent="0.3">
      <c r="A1838" t="s">
        <v>3682</v>
      </c>
      <c r="B1838" t="s">
        <v>3683</v>
      </c>
      <c r="C1838" t="s">
        <v>88</v>
      </c>
      <c r="D1838" t="s">
        <v>41</v>
      </c>
      <c r="E1838" t="s">
        <v>34</v>
      </c>
      <c r="F1838">
        <v>895</v>
      </c>
      <c r="G1838">
        <v>25</v>
      </c>
      <c r="H1838">
        <v>671</v>
      </c>
      <c r="I1838">
        <v>4</v>
      </c>
      <c r="J1838">
        <v>197</v>
      </c>
      <c r="K1838">
        <v>1</v>
      </c>
      <c r="L1838">
        <v>671</v>
      </c>
      <c r="M1838" s="1">
        <v>45385</v>
      </c>
      <c r="N1838" t="s">
        <v>78</v>
      </c>
      <c r="O1838" t="str">
        <f t="shared" si="112"/>
        <v>Apr-2024</v>
      </c>
      <c r="P1838" s="21">
        <f t="shared" si="113"/>
        <v>2024</v>
      </c>
      <c r="Q1838">
        <f t="shared" si="114"/>
        <v>1</v>
      </c>
      <c r="T1838" t="str">
        <f t="shared" si="115"/>
        <v>Low Sales</v>
      </c>
    </row>
    <row r="1839" spans="1:20" x14ac:dyDescent="0.3">
      <c r="A1839" t="s">
        <v>3684</v>
      </c>
      <c r="B1839" t="s">
        <v>3685</v>
      </c>
      <c r="C1839" t="s">
        <v>37</v>
      </c>
      <c r="D1839" t="s">
        <v>46</v>
      </c>
      <c r="E1839" t="s">
        <v>74</v>
      </c>
      <c r="F1839">
        <v>11575</v>
      </c>
      <c r="G1839">
        <v>30</v>
      </c>
      <c r="H1839">
        <v>8102</v>
      </c>
      <c r="I1839">
        <v>4.0999999999999996</v>
      </c>
      <c r="J1839">
        <v>65</v>
      </c>
      <c r="K1839">
        <v>2</v>
      </c>
      <c r="L1839">
        <v>16204</v>
      </c>
      <c r="M1839" s="1">
        <v>45454</v>
      </c>
      <c r="N1839" t="s">
        <v>42</v>
      </c>
      <c r="O1839" t="str">
        <f t="shared" si="112"/>
        <v>Jun-2024</v>
      </c>
      <c r="P1839" s="21">
        <f t="shared" si="113"/>
        <v>2024</v>
      </c>
      <c r="Q1839">
        <f t="shared" si="114"/>
        <v>2</v>
      </c>
      <c r="T1839" t="str">
        <f t="shared" si="115"/>
        <v>High Sales</v>
      </c>
    </row>
    <row r="1840" spans="1:20" x14ac:dyDescent="0.3">
      <c r="A1840" t="s">
        <v>3686</v>
      </c>
      <c r="B1840" t="s">
        <v>3687</v>
      </c>
      <c r="C1840" t="s">
        <v>32</v>
      </c>
      <c r="D1840" t="s">
        <v>109</v>
      </c>
      <c r="E1840" t="s">
        <v>34</v>
      </c>
      <c r="F1840">
        <v>1000</v>
      </c>
      <c r="G1840">
        <v>15</v>
      </c>
      <c r="H1840">
        <v>850</v>
      </c>
      <c r="I1840">
        <v>4.4000000000000004</v>
      </c>
      <c r="J1840">
        <v>68</v>
      </c>
      <c r="K1840">
        <v>1</v>
      </c>
      <c r="L1840">
        <v>850</v>
      </c>
      <c r="M1840" s="1">
        <v>45858</v>
      </c>
      <c r="N1840" t="s">
        <v>75</v>
      </c>
      <c r="O1840" t="str">
        <f t="shared" si="112"/>
        <v>Jul-2025</v>
      </c>
      <c r="P1840" s="21">
        <f t="shared" si="113"/>
        <v>2025</v>
      </c>
      <c r="Q1840">
        <f t="shared" si="114"/>
        <v>2</v>
      </c>
      <c r="T1840" t="str">
        <f t="shared" si="115"/>
        <v>Low Sales</v>
      </c>
    </row>
    <row r="1841" spans="1:20" x14ac:dyDescent="0.3">
      <c r="A1841" t="s">
        <v>3688</v>
      </c>
      <c r="B1841" t="s">
        <v>3689</v>
      </c>
      <c r="C1841" t="s">
        <v>27</v>
      </c>
      <c r="D1841" t="s">
        <v>41</v>
      </c>
      <c r="E1841" t="s">
        <v>34</v>
      </c>
      <c r="F1841">
        <v>1447</v>
      </c>
      <c r="G1841">
        <v>30</v>
      </c>
      <c r="H1841">
        <v>1013</v>
      </c>
      <c r="I1841">
        <v>5</v>
      </c>
      <c r="J1841">
        <v>51</v>
      </c>
      <c r="K1841">
        <v>1</v>
      </c>
      <c r="L1841">
        <v>1013</v>
      </c>
      <c r="M1841" s="1">
        <v>45745</v>
      </c>
      <c r="N1841" t="s">
        <v>141</v>
      </c>
      <c r="O1841" t="str">
        <f t="shared" si="112"/>
        <v>Mar-2025</v>
      </c>
      <c r="P1841" s="21">
        <f t="shared" si="113"/>
        <v>2025</v>
      </c>
      <c r="Q1841">
        <f t="shared" si="114"/>
        <v>1</v>
      </c>
      <c r="T1841" t="str">
        <f t="shared" si="115"/>
        <v>Low Sales</v>
      </c>
    </row>
    <row r="1842" spans="1:20" x14ac:dyDescent="0.3">
      <c r="A1842" t="s">
        <v>3690</v>
      </c>
      <c r="B1842" t="s">
        <v>3691</v>
      </c>
      <c r="C1842" t="s">
        <v>88</v>
      </c>
      <c r="D1842" t="s">
        <v>17</v>
      </c>
      <c r="E1842" t="s">
        <v>18</v>
      </c>
      <c r="F1842">
        <v>2580</v>
      </c>
      <c r="G1842">
        <v>60</v>
      </c>
      <c r="H1842">
        <v>1032</v>
      </c>
      <c r="I1842">
        <v>4.2</v>
      </c>
      <c r="J1842">
        <v>61</v>
      </c>
      <c r="K1842">
        <v>1</v>
      </c>
      <c r="L1842">
        <v>1032</v>
      </c>
      <c r="M1842" s="1">
        <v>45941</v>
      </c>
      <c r="N1842" t="s">
        <v>29</v>
      </c>
      <c r="O1842" t="str">
        <f t="shared" si="112"/>
        <v>Oct-2025</v>
      </c>
      <c r="P1842" s="21">
        <f t="shared" si="113"/>
        <v>2025</v>
      </c>
      <c r="Q1842">
        <f t="shared" si="114"/>
        <v>3</v>
      </c>
      <c r="T1842" t="str">
        <f t="shared" si="115"/>
        <v>Low Sales</v>
      </c>
    </row>
    <row r="1843" spans="1:20" x14ac:dyDescent="0.3">
      <c r="A1843" t="s">
        <v>3692</v>
      </c>
      <c r="B1843" t="s">
        <v>3693</v>
      </c>
      <c r="C1843" t="s">
        <v>116</v>
      </c>
      <c r="D1843" t="s">
        <v>33</v>
      </c>
      <c r="E1843" t="s">
        <v>18</v>
      </c>
      <c r="F1843">
        <v>3728</v>
      </c>
      <c r="G1843">
        <v>40</v>
      </c>
      <c r="H1843">
        <v>2237</v>
      </c>
      <c r="I1843">
        <v>4.4000000000000004</v>
      </c>
      <c r="J1843">
        <v>120</v>
      </c>
      <c r="K1843">
        <v>1</v>
      </c>
      <c r="L1843">
        <v>2237</v>
      </c>
      <c r="M1843" s="1">
        <v>45480</v>
      </c>
      <c r="N1843" t="s">
        <v>85</v>
      </c>
      <c r="O1843" t="str">
        <f t="shared" si="112"/>
        <v>Jul-2024</v>
      </c>
      <c r="P1843" s="21">
        <f t="shared" si="113"/>
        <v>2024</v>
      </c>
      <c r="Q1843">
        <f t="shared" si="114"/>
        <v>2</v>
      </c>
      <c r="T1843" t="str">
        <f t="shared" si="115"/>
        <v>Low Sales</v>
      </c>
    </row>
    <row r="1844" spans="1:20" x14ac:dyDescent="0.3">
      <c r="A1844" t="s">
        <v>3694</v>
      </c>
      <c r="B1844" t="s">
        <v>1810</v>
      </c>
      <c r="C1844" t="s">
        <v>22</v>
      </c>
      <c r="D1844" t="s">
        <v>41</v>
      </c>
      <c r="E1844" t="s">
        <v>34</v>
      </c>
      <c r="F1844">
        <v>2126</v>
      </c>
      <c r="G1844">
        <v>15</v>
      </c>
      <c r="H1844">
        <v>1807</v>
      </c>
      <c r="I1844">
        <v>4.5</v>
      </c>
      <c r="J1844">
        <v>59</v>
      </c>
      <c r="K1844">
        <v>1</v>
      </c>
      <c r="L1844">
        <v>1807</v>
      </c>
      <c r="M1844" s="1">
        <v>45690</v>
      </c>
      <c r="N1844" t="s">
        <v>75</v>
      </c>
      <c r="O1844" t="str">
        <f t="shared" si="112"/>
        <v>Feb-2025</v>
      </c>
      <c r="P1844" s="21">
        <f t="shared" si="113"/>
        <v>2025</v>
      </c>
      <c r="Q1844">
        <f t="shared" si="114"/>
        <v>1</v>
      </c>
      <c r="T1844" t="str">
        <f t="shared" si="115"/>
        <v>Low Sales</v>
      </c>
    </row>
    <row r="1845" spans="1:20" x14ac:dyDescent="0.3">
      <c r="A1845" t="s">
        <v>3695</v>
      </c>
      <c r="B1845" t="s">
        <v>2121</v>
      </c>
      <c r="C1845" t="s">
        <v>32</v>
      </c>
      <c r="D1845" t="s">
        <v>23</v>
      </c>
      <c r="E1845" t="s">
        <v>18</v>
      </c>
      <c r="F1845">
        <v>3014</v>
      </c>
      <c r="G1845">
        <v>20</v>
      </c>
      <c r="H1845">
        <v>2411</v>
      </c>
      <c r="I1845">
        <v>4.5</v>
      </c>
      <c r="J1845">
        <v>50</v>
      </c>
      <c r="K1845">
        <v>1</v>
      </c>
      <c r="L1845">
        <v>2411</v>
      </c>
      <c r="M1845" s="1">
        <v>45399</v>
      </c>
      <c r="N1845" t="s">
        <v>75</v>
      </c>
      <c r="O1845" t="str">
        <f t="shared" si="112"/>
        <v>Apr-2024</v>
      </c>
      <c r="P1845" s="21">
        <f t="shared" si="113"/>
        <v>2024</v>
      </c>
      <c r="Q1845">
        <f t="shared" si="114"/>
        <v>1</v>
      </c>
      <c r="T1845" t="str">
        <f t="shared" si="115"/>
        <v>Low Sales</v>
      </c>
    </row>
    <row r="1846" spans="1:20" x14ac:dyDescent="0.3">
      <c r="A1846" t="s">
        <v>3696</v>
      </c>
      <c r="B1846" t="s">
        <v>3697</v>
      </c>
      <c r="C1846" t="s">
        <v>57</v>
      </c>
      <c r="D1846" t="s">
        <v>17</v>
      </c>
      <c r="E1846" t="s">
        <v>34</v>
      </c>
      <c r="F1846">
        <v>1989</v>
      </c>
      <c r="G1846">
        <v>30</v>
      </c>
      <c r="H1846">
        <v>1392</v>
      </c>
      <c r="I1846">
        <v>3.6</v>
      </c>
      <c r="J1846">
        <v>64</v>
      </c>
      <c r="K1846">
        <v>1</v>
      </c>
      <c r="L1846">
        <v>1392</v>
      </c>
      <c r="M1846" s="1">
        <v>45967</v>
      </c>
      <c r="N1846" t="s">
        <v>19</v>
      </c>
      <c r="O1846" t="str">
        <f t="shared" si="112"/>
        <v>Nov-2025</v>
      </c>
      <c r="P1846" s="21">
        <f t="shared" si="113"/>
        <v>2025</v>
      </c>
      <c r="Q1846">
        <f t="shared" si="114"/>
        <v>3</v>
      </c>
      <c r="T1846" t="str">
        <f t="shared" si="115"/>
        <v>Low Sales</v>
      </c>
    </row>
    <row r="1847" spans="1:20" x14ac:dyDescent="0.3">
      <c r="A1847" t="s">
        <v>3698</v>
      </c>
      <c r="B1847" t="s">
        <v>3699</v>
      </c>
      <c r="C1847" t="s">
        <v>116</v>
      </c>
      <c r="D1847" t="s">
        <v>41</v>
      </c>
      <c r="E1847" t="s">
        <v>74</v>
      </c>
      <c r="F1847">
        <v>624</v>
      </c>
      <c r="G1847">
        <v>25</v>
      </c>
      <c r="H1847">
        <v>468</v>
      </c>
      <c r="I1847">
        <v>4.8</v>
      </c>
      <c r="J1847">
        <v>19</v>
      </c>
      <c r="K1847">
        <v>1</v>
      </c>
      <c r="L1847">
        <v>468</v>
      </c>
      <c r="M1847" s="1">
        <v>45526</v>
      </c>
      <c r="N1847" t="s">
        <v>54</v>
      </c>
      <c r="O1847" t="str">
        <f t="shared" si="112"/>
        <v>Aug-2024</v>
      </c>
      <c r="P1847" s="21">
        <f t="shared" si="113"/>
        <v>2024</v>
      </c>
      <c r="Q1847">
        <f t="shared" si="114"/>
        <v>2</v>
      </c>
      <c r="T1847" t="str">
        <f t="shared" si="115"/>
        <v>Low Sales</v>
      </c>
    </row>
    <row r="1848" spans="1:20" x14ac:dyDescent="0.3">
      <c r="A1848" t="s">
        <v>3700</v>
      </c>
      <c r="B1848" t="s">
        <v>3701</v>
      </c>
      <c r="C1848" t="s">
        <v>52</v>
      </c>
      <c r="D1848" t="s">
        <v>23</v>
      </c>
      <c r="E1848" t="s">
        <v>34</v>
      </c>
      <c r="F1848">
        <v>3057</v>
      </c>
      <c r="G1848">
        <v>30</v>
      </c>
      <c r="H1848">
        <v>2140</v>
      </c>
      <c r="I1848">
        <v>4.7</v>
      </c>
      <c r="J1848">
        <v>476</v>
      </c>
      <c r="K1848">
        <v>1</v>
      </c>
      <c r="L1848">
        <v>2140</v>
      </c>
      <c r="M1848" s="1">
        <v>45549</v>
      </c>
      <c r="N1848" t="s">
        <v>54</v>
      </c>
      <c r="O1848" t="str">
        <f t="shared" si="112"/>
        <v>Sep-2024</v>
      </c>
      <c r="P1848" s="21">
        <f t="shared" si="113"/>
        <v>2024</v>
      </c>
      <c r="Q1848">
        <f t="shared" si="114"/>
        <v>3</v>
      </c>
      <c r="T1848" t="str">
        <f t="shared" si="115"/>
        <v>Low Sales</v>
      </c>
    </row>
    <row r="1849" spans="1:20" x14ac:dyDescent="0.3">
      <c r="A1849" t="s">
        <v>3702</v>
      </c>
      <c r="B1849" t="s">
        <v>3703</v>
      </c>
      <c r="C1849" t="s">
        <v>32</v>
      </c>
      <c r="D1849" t="s">
        <v>33</v>
      </c>
      <c r="E1849" t="s">
        <v>18</v>
      </c>
      <c r="F1849">
        <v>2543</v>
      </c>
      <c r="G1849">
        <v>60</v>
      </c>
      <c r="H1849">
        <v>1017</v>
      </c>
      <c r="I1849">
        <v>4.2</v>
      </c>
      <c r="J1849">
        <v>142</v>
      </c>
      <c r="K1849">
        <v>1</v>
      </c>
      <c r="L1849">
        <v>1017</v>
      </c>
      <c r="M1849" s="1">
        <v>45871</v>
      </c>
      <c r="N1849" t="s">
        <v>49</v>
      </c>
      <c r="O1849" t="str">
        <f t="shared" si="112"/>
        <v>Aug-2025</v>
      </c>
      <c r="P1849" s="21">
        <f t="shared" si="113"/>
        <v>2025</v>
      </c>
      <c r="Q1849">
        <f t="shared" si="114"/>
        <v>2</v>
      </c>
      <c r="T1849" t="str">
        <f t="shared" si="115"/>
        <v>Low Sales</v>
      </c>
    </row>
    <row r="1850" spans="1:20" x14ac:dyDescent="0.3">
      <c r="A1850" t="s">
        <v>3704</v>
      </c>
      <c r="B1850" t="s">
        <v>3705</v>
      </c>
      <c r="C1850" t="s">
        <v>16</v>
      </c>
      <c r="D1850" t="s">
        <v>109</v>
      </c>
      <c r="E1850" t="s">
        <v>161</v>
      </c>
      <c r="F1850">
        <v>1036</v>
      </c>
      <c r="G1850">
        <v>25</v>
      </c>
      <c r="H1850">
        <v>777</v>
      </c>
      <c r="I1850">
        <v>3.7</v>
      </c>
      <c r="J1850">
        <v>143</v>
      </c>
      <c r="K1850">
        <v>1</v>
      </c>
      <c r="L1850">
        <v>777</v>
      </c>
      <c r="M1850" s="1">
        <v>45508</v>
      </c>
      <c r="N1850" t="s">
        <v>54</v>
      </c>
      <c r="O1850" t="str">
        <f t="shared" si="112"/>
        <v>Aug-2024</v>
      </c>
      <c r="P1850" s="21">
        <f t="shared" si="113"/>
        <v>2024</v>
      </c>
      <c r="Q1850">
        <f t="shared" si="114"/>
        <v>2</v>
      </c>
      <c r="T1850" t="str">
        <f t="shared" si="115"/>
        <v>Low Sales</v>
      </c>
    </row>
    <row r="1851" spans="1:20" x14ac:dyDescent="0.3">
      <c r="A1851" t="s">
        <v>3706</v>
      </c>
      <c r="B1851" t="s">
        <v>3707</v>
      </c>
      <c r="C1851" t="s">
        <v>37</v>
      </c>
      <c r="D1851" t="s">
        <v>53</v>
      </c>
      <c r="E1851" t="s">
        <v>34</v>
      </c>
      <c r="F1851">
        <v>2764</v>
      </c>
      <c r="G1851">
        <v>10</v>
      </c>
      <c r="H1851">
        <v>2488</v>
      </c>
      <c r="I1851">
        <v>4.0999999999999996</v>
      </c>
      <c r="J1851">
        <v>71</v>
      </c>
      <c r="K1851">
        <v>2</v>
      </c>
      <c r="L1851">
        <v>4976</v>
      </c>
      <c r="M1851" s="1">
        <v>45310</v>
      </c>
      <c r="N1851" t="s">
        <v>141</v>
      </c>
      <c r="O1851" t="str">
        <f t="shared" si="112"/>
        <v>Jan-2024</v>
      </c>
      <c r="P1851" s="21">
        <f t="shared" si="113"/>
        <v>2024</v>
      </c>
      <c r="Q1851">
        <f t="shared" si="114"/>
        <v>1</v>
      </c>
      <c r="T1851" t="str">
        <f t="shared" si="115"/>
        <v>Low Sales</v>
      </c>
    </row>
    <row r="1852" spans="1:20" x14ac:dyDescent="0.3">
      <c r="A1852" t="s">
        <v>3708</v>
      </c>
      <c r="B1852" t="s">
        <v>3709</v>
      </c>
      <c r="C1852" t="s">
        <v>116</v>
      </c>
      <c r="D1852" t="s">
        <v>109</v>
      </c>
      <c r="E1852" t="s">
        <v>18</v>
      </c>
      <c r="F1852">
        <v>2522</v>
      </c>
      <c r="G1852">
        <v>10</v>
      </c>
      <c r="H1852">
        <v>2270</v>
      </c>
      <c r="I1852">
        <v>3.3</v>
      </c>
      <c r="J1852">
        <v>87</v>
      </c>
      <c r="K1852">
        <v>1</v>
      </c>
      <c r="L1852">
        <v>2270</v>
      </c>
      <c r="M1852" s="1">
        <v>45445</v>
      </c>
      <c r="N1852" t="s">
        <v>38</v>
      </c>
      <c r="O1852" t="str">
        <f t="shared" si="112"/>
        <v>Jun-2024</v>
      </c>
      <c r="P1852" s="21">
        <f t="shared" si="113"/>
        <v>2024</v>
      </c>
      <c r="Q1852">
        <f t="shared" si="114"/>
        <v>2</v>
      </c>
      <c r="T1852" t="str">
        <f t="shared" si="115"/>
        <v>Low Sales</v>
      </c>
    </row>
    <row r="1853" spans="1:20" x14ac:dyDescent="0.3">
      <c r="A1853" t="s">
        <v>3710</v>
      </c>
      <c r="B1853" t="s">
        <v>3711</v>
      </c>
      <c r="C1853" t="s">
        <v>45</v>
      </c>
      <c r="D1853" t="s">
        <v>17</v>
      </c>
      <c r="E1853" t="s">
        <v>34</v>
      </c>
      <c r="F1853">
        <v>4295</v>
      </c>
      <c r="G1853">
        <v>20</v>
      </c>
      <c r="H1853">
        <v>3436</v>
      </c>
      <c r="I1853">
        <v>4.9000000000000004</v>
      </c>
      <c r="J1853">
        <v>50</v>
      </c>
      <c r="K1853">
        <v>1</v>
      </c>
      <c r="L1853">
        <v>3436</v>
      </c>
      <c r="M1853" s="1">
        <v>45707</v>
      </c>
      <c r="N1853" t="s">
        <v>78</v>
      </c>
      <c r="O1853" t="str">
        <f t="shared" si="112"/>
        <v>Feb-2025</v>
      </c>
      <c r="P1853" s="21">
        <f t="shared" si="113"/>
        <v>2025</v>
      </c>
      <c r="Q1853">
        <f t="shared" si="114"/>
        <v>1</v>
      </c>
      <c r="T1853" t="str">
        <f t="shared" si="115"/>
        <v>Low Sales</v>
      </c>
    </row>
    <row r="1854" spans="1:20" x14ac:dyDescent="0.3">
      <c r="A1854" t="s">
        <v>3712</v>
      </c>
      <c r="B1854" t="s">
        <v>3713</v>
      </c>
      <c r="C1854" t="s">
        <v>88</v>
      </c>
      <c r="D1854" t="s">
        <v>23</v>
      </c>
      <c r="E1854" t="s">
        <v>18</v>
      </c>
      <c r="F1854">
        <v>5138</v>
      </c>
      <c r="G1854">
        <v>20</v>
      </c>
      <c r="H1854">
        <v>4110</v>
      </c>
      <c r="I1854">
        <v>3.8</v>
      </c>
      <c r="J1854">
        <v>59</v>
      </c>
      <c r="K1854">
        <v>1</v>
      </c>
      <c r="L1854">
        <v>4110</v>
      </c>
      <c r="M1854" s="1">
        <v>45908</v>
      </c>
      <c r="N1854" t="s">
        <v>85</v>
      </c>
      <c r="O1854" t="str">
        <f t="shared" si="112"/>
        <v>Sep-2025</v>
      </c>
      <c r="P1854" s="21">
        <f t="shared" si="113"/>
        <v>2025</v>
      </c>
      <c r="Q1854">
        <f t="shared" si="114"/>
        <v>3</v>
      </c>
      <c r="T1854" t="str">
        <f t="shared" si="115"/>
        <v>Low Sales</v>
      </c>
    </row>
    <row r="1855" spans="1:20" x14ac:dyDescent="0.3">
      <c r="A1855" t="s">
        <v>3714</v>
      </c>
      <c r="B1855" t="s">
        <v>3715</v>
      </c>
      <c r="C1855" t="s">
        <v>52</v>
      </c>
      <c r="D1855" t="s">
        <v>109</v>
      </c>
      <c r="E1855" t="s">
        <v>34</v>
      </c>
      <c r="F1855">
        <v>1879</v>
      </c>
      <c r="G1855">
        <v>30</v>
      </c>
      <c r="H1855">
        <v>1315</v>
      </c>
      <c r="I1855">
        <v>4</v>
      </c>
      <c r="J1855">
        <v>688</v>
      </c>
      <c r="K1855">
        <v>1</v>
      </c>
      <c r="L1855">
        <v>1315</v>
      </c>
      <c r="M1855" s="1">
        <v>45778</v>
      </c>
      <c r="N1855" t="s">
        <v>24</v>
      </c>
      <c r="O1855" t="str">
        <f t="shared" si="112"/>
        <v>May-2025</v>
      </c>
      <c r="P1855" s="21">
        <f t="shared" si="113"/>
        <v>2025</v>
      </c>
      <c r="Q1855">
        <f t="shared" si="114"/>
        <v>2</v>
      </c>
      <c r="T1855" t="str">
        <f t="shared" si="115"/>
        <v>Low Sales</v>
      </c>
    </row>
    <row r="1856" spans="1:20" x14ac:dyDescent="0.3">
      <c r="A1856" t="s">
        <v>3716</v>
      </c>
      <c r="B1856" t="s">
        <v>3717</v>
      </c>
      <c r="C1856" t="s">
        <v>88</v>
      </c>
      <c r="D1856" t="s">
        <v>17</v>
      </c>
      <c r="E1856" t="s">
        <v>34</v>
      </c>
      <c r="F1856">
        <v>3183</v>
      </c>
      <c r="G1856">
        <v>10</v>
      </c>
      <c r="H1856">
        <v>2865</v>
      </c>
      <c r="I1856">
        <v>4.8</v>
      </c>
      <c r="J1856">
        <v>315</v>
      </c>
      <c r="K1856">
        <v>1</v>
      </c>
      <c r="L1856">
        <v>2865</v>
      </c>
      <c r="M1856" s="1">
        <v>45683</v>
      </c>
      <c r="N1856" t="s">
        <v>49</v>
      </c>
      <c r="O1856" t="str">
        <f t="shared" si="112"/>
        <v>Jan-2025</v>
      </c>
      <c r="P1856" s="21">
        <f t="shared" si="113"/>
        <v>2025</v>
      </c>
      <c r="Q1856">
        <f t="shared" si="114"/>
        <v>1</v>
      </c>
      <c r="T1856" t="str">
        <f t="shared" si="115"/>
        <v>Low Sales</v>
      </c>
    </row>
    <row r="1857" spans="1:20" x14ac:dyDescent="0.3">
      <c r="A1857" t="s">
        <v>3718</v>
      </c>
      <c r="B1857" t="s">
        <v>3719</v>
      </c>
      <c r="C1857" t="s">
        <v>22</v>
      </c>
      <c r="D1857" t="s">
        <v>33</v>
      </c>
      <c r="E1857" t="s">
        <v>18</v>
      </c>
      <c r="F1857">
        <v>2094</v>
      </c>
      <c r="G1857">
        <v>10</v>
      </c>
      <c r="H1857">
        <v>1885</v>
      </c>
      <c r="I1857">
        <v>2.9</v>
      </c>
      <c r="J1857">
        <v>814</v>
      </c>
      <c r="K1857">
        <v>1</v>
      </c>
      <c r="L1857">
        <v>1885</v>
      </c>
      <c r="M1857" s="1">
        <v>45892</v>
      </c>
      <c r="N1857" t="s">
        <v>19</v>
      </c>
      <c r="O1857" t="str">
        <f t="shared" si="112"/>
        <v>Aug-2025</v>
      </c>
      <c r="P1857" s="21">
        <f t="shared" si="113"/>
        <v>2025</v>
      </c>
      <c r="Q1857">
        <f t="shared" si="114"/>
        <v>2</v>
      </c>
      <c r="T1857" t="str">
        <f t="shared" si="115"/>
        <v>Low Sales</v>
      </c>
    </row>
    <row r="1858" spans="1:20" x14ac:dyDescent="0.3">
      <c r="A1858" t="s">
        <v>3720</v>
      </c>
      <c r="B1858" t="s">
        <v>3721</v>
      </c>
      <c r="C1858" t="s">
        <v>57</v>
      </c>
      <c r="D1858" t="s">
        <v>53</v>
      </c>
      <c r="E1858" t="s">
        <v>34</v>
      </c>
      <c r="F1858">
        <v>3020</v>
      </c>
      <c r="G1858">
        <v>70</v>
      </c>
      <c r="H1858">
        <v>906</v>
      </c>
      <c r="I1858">
        <v>4.7</v>
      </c>
      <c r="J1858">
        <v>95</v>
      </c>
      <c r="K1858">
        <v>1</v>
      </c>
      <c r="L1858">
        <v>906</v>
      </c>
      <c r="M1858" s="1">
        <v>45582</v>
      </c>
      <c r="N1858" t="s">
        <v>168</v>
      </c>
      <c r="O1858" t="str">
        <f t="shared" si="112"/>
        <v>Oct-2024</v>
      </c>
      <c r="P1858" s="21">
        <f t="shared" si="113"/>
        <v>2024</v>
      </c>
      <c r="Q1858">
        <f t="shared" si="114"/>
        <v>3</v>
      </c>
      <c r="T1858" t="str">
        <f t="shared" si="115"/>
        <v>Low Sales</v>
      </c>
    </row>
    <row r="1859" spans="1:20" x14ac:dyDescent="0.3">
      <c r="A1859" t="s">
        <v>3722</v>
      </c>
      <c r="B1859" t="s">
        <v>3723</v>
      </c>
      <c r="C1859" t="s">
        <v>22</v>
      </c>
      <c r="D1859" t="s">
        <v>46</v>
      </c>
      <c r="E1859" t="s">
        <v>74</v>
      </c>
      <c r="F1859">
        <v>10915</v>
      </c>
      <c r="G1859">
        <v>20</v>
      </c>
      <c r="H1859">
        <v>8732</v>
      </c>
      <c r="I1859">
        <v>4.3</v>
      </c>
      <c r="J1859">
        <v>73</v>
      </c>
      <c r="K1859">
        <v>1</v>
      </c>
      <c r="L1859">
        <v>8732</v>
      </c>
      <c r="M1859" s="1">
        <v>45737</v>
      </c>
      <c r="N1859" t="s">
        <v>168</v>
      </c>
      <c r="O1859" t="str">
        <f t="shared" ref="O1859:O1922" si="116">TEXT(M1859,"MMM-YYYY")</f>
        <v>Mar-2025</v>
      </c>
      <c r="P1859" s="21">
        <f t="shared" ref="P1859:P1922" si="117">YEAR(M1859)</f>
        <v>2025</v>
      </c>
      <c r="Q1859">
        <f t="shared" ref="Q1859:Q1922" si="118">CHOOSE(MONTH(M1859),1,1,1,1,2,2,2,2,3,3,3,3,4,4,4,4)</f>
        <v>1</v>
      </c>
      <c r="T1859" t="str">
        <f t="shared" ref="T1859:T1922" si="119">IF(L1859&gt;5000,"High Sales","Low Sales")</f>
        <v>High Sales</v>
      </c>
    </row>
    <row r="1860" spans="1:20" x14ac:dyDescent="0.3">
      <c r="A1860" t="s">
        <v>3724</v>
      </c>
      <c r="B1860" t="s">
        <v>3725</v>
      </c>
      <c r="C1860" t="s">
        <v>45</v>
      </c>
      <c r="D1860" t="s">
        <v>53</v>
      </c>
      <c r="E1860" t="s">
        <v>34</v>
      </c>
      <c r="F1860">
        <v>4477</v>
      </c>
      <c r="G1860">
        <v>50</v>
      </c>
      <c r="H1860">
        <v>2238</v>
      </c>
      <c r="I1860">
        <v>4.9000000000000004</v>
      </c>
      <c r="J1860">
        <v>176</v>
      </c>
      <c r="K1860">
        <v>1</v>
      </c>
      <c r="L1860">
        <v>2238</v>
      </c>
      <c r="M1860" s="1">
        <v>45498</v>
      </c>
      <c r="N1860" t="s">
        <v>189</v>
      </c>
      <c r="O1860" t="str">
        <f t="shared" si="116"/>
        <v>Jul-2024</v>
      </c>
      <c r="P1860" s="21">
        <f t="shared" si="117"/>
        <v>2024</v>
      </c>
      <c r="Q1860">
        <f t="shared" si="118"/>
        <v>2</v>
      </c>
      <c r="T1860" t="str">
        <f t="shared" si="119"/>
        <v>Low Sales</v>
      </c>
    </row>
    <row r="1861" spans="1:20" x14ac:dyDescent="0.3">
      <c r="A1861" t="s">
        <v>3726</v>
      </c>
      <c r="B1861" t="s">
        <v>3727</v>
      </c>
      <c r="C1861" t="s">
        <v>22</v>
      </c>
      <c r="D1861" t="s">
        <v>28</v>
      </c>
      <c r="E1861" t="s">
        <v>34</v>
      </c>
      <c r="F1861">
        <v>1512</v>
      </c>
      <c r="G1861">
        <v>0</v>
      </c>
      <c r="H1861">
        <v>1512</v>
      </c>
      <c r="I1861">
        <v>3.6</v>
      </c>
      <c r="J1861">
        <v>71</v>
      </c>
      <c r="K1861">
        <v>1</v>
      </c>
      <c r="L1861">
        <v>1512</v>
      </c>
      <c r="M1861" s="1">
        <v>46007</v>
      </c>
      <c r="N1861" t="s">
        <v>75</v>
      </c>
      <c r="O1861" t="str">
        <f t="shared" si="116"/>
        <v>Dec-2025</v>
      </c>
      <c r="P1861" s="21">
        <f t="shared" si="117"/>
        <v>2025</v>
      </c>
      <c r="Q1861">
        <f t="shared" si="118"/>
        <v>3</v>
      </c>
      <c r="T1861" t="str">
        <f t="shared" si="119"/>
        <v>Low Sales</v>
      </c>
    </row>
    <row r="1862" spans="1:20" x14ac:dyDescent="0.3">
      <c r="A1862" t="s">
        <v>3728</v>
      </c>
      <c r="B1862" t="s">
        <v>3729</v>
      </c>
      <c r="C1862" t="s">
        <v>22</v>
      </c>
      <c r="D1862" t="s">
        <v>41</v>
      </c>
      <c r="E1862" t="s">
        <v>34</v>
      </c>
      <c r="F1862">
        <v>2564</v>
      </c>
      <c r="G1862">
        <v>25</v>
      </c>
      <c r="H1862">
        <v>1923</v>
      </c>
      <c r="I1862">
        <v>4.3</v>
      </c>
      <c r="J1862">
        <v>49</v>
      </c>
      <c r="K1862">
        <v>1</v>
      </c>
      <c r="L1862">
        <v>1923</v>
      </c>
      <c r="M1862" s="1">
        <v>45404</v>
      </c>
      <c r="N1862" t="s">
        <v>54</v>
      </c>
      <c r="O1862" t="str">
        <f t="shared" si="116"/>
        <v>Apr-2024</v>
      </c>
      <c r="P1862" s="21">
        <f t="shared" si="117"/>
        <v>2024</v>
      </c>
      <c r="Q1862">
        <f t="shared" si="118"/>
        <v>1</v>
      </c>
      <c r="T1862" t="str">
        <f t="shared" si="119"/>
        <v>Low Sales</v>
      </c>
    </row>
    <row r="1863" spans="1:20" x14ac:dyDescent="0.3">
      <c r="A1863" t="s">
        <v>3730</v>
      </c>
      <c r="B1863" t="s">
        <v>3731</v>
      </c>
      <c r="C1863" t="s">
        <v>45</v>
      </c>
      <c r="D1863" t="s">
        <v>41</v>
      </c>
      <c r="E1863" t="s">
        <v>34</v>
      </c>
      <c r="F1863">
        <v>1705</v>
      </c>
      <c r="G1863">
        <v>15</v>
      </c>
      <c r="H1863">
        <v>1449</v>
      </c>
      <c r="I1863">
        <v>3.6</v>
      </c>
      <c r="J1863">
        <v>173</v>
      </c>
      <c r="K1863">
        <v>1</v>
      </c>
      <c r="L1863">
        <v>1449</v>
      </c>
      <c r="M1863" s="1">
        <v>45769</v>
      </c>
      <c r="N1863" t="s">
        <v>61</v>
      </c>
      <c r="O1863" t="str">
        <f t="shared" si="116"/>
        <v>Apr-2025</v>
      </c>
      <c r="P1863" s="21">
        <f t="shared" si="117"/>
        <v>2025</v>
      </c>
      <c r="Q1863">
        <f t="shared" si="118"/>
        <v>1</v>
      </c>
      <c r="T1863" t="str">
        <f t="shared" si="119"/>
        <v>Low Sales</v>
      </c>
    </row>
    <row r="1864" spans="1:20" x14ac:dyDescent="0.3">
      <c r="A1864" t="s">
        <v>3732</v>
      </c>
      <c r="B1864" t="s">
        <v>3733</v>
      </c>
      <c r="C1864" t="s">
        <v>57</v>
      </c>
      <c r="D1864" t="s">
        <v>23</v>
      </c>
      <c r="E1864" t="s">
        <v>18</v>
      </c>
      <c r="F1864">
        <v>2109</v>
      </c>
      <c r="G1864">
        <v>20</v>
      </c>
      <c r="H1864">
        <v>1687</v>
      </c>
      <c r="I1864">
        <v>4.7</v>
      </c>
      <c r="J1864">
        <v>253</v>
      </c>
      <c r="K1864">
        <v>1</v>
      </c>
      <c r="L1864">
        <v>1687</v>
      </c>
      <c r="M1864" s="1">
        <v>45598</v>
      </c>
      <c r="N1864" t="s">
        <v>75</v>
      </c>
      <c r="O1864" t="str">
        <f t="shared" si="116"/>
        <v>Nov-2024</v>
      </c>
      <c r="P1864" s="21">
        <f t="shared" si="117"/>
        <v>2024</v>
      </c>
      <c r="Q1864">
        <f t="shared" si="118"/>
        <v>3</v>
      </c>
      <c r="T1864" t="str">
        <f t="shared" si="119"/>
        <v>Low Sales</v>
      </c>
    </row>
    <row r="1865" spans="1:20" x14ac:dyDescent="0.3">
      <c r="A1865" t="s">
        <v>3734</v>
      </c>
      <c r="B1865" t="s">
        <v>3735</v>
      </c>
      <c r="C1865" t="s">
        <v>45</v>
      </c>
      <c r="D1865" t="s">
        <v>28</v>
      </c>
      <c r="E1865" t="s">
        <v>34</v>
      </c>
      <c r="F1865">
        <v>6001</v>
      </c>
      <c r="G1865">
        <v>20</v>
      </c>
      <c r="H1865">
        <v>4801</v>
      </c>
      <c r="I1865">
        <v>4.5999999999999996</v>
      </c>
      <c r="J1865">
        <v>327</v>
      </c>
      <c r="K1865">
        <v>1</v>
      </c>
      <c r="L1865">
        <v>4801</v>
      </c>
      <c r="M1865" s="1">
        <v>45737</v>
      </c>
      <c r="N1865" t="s">
        <v>75</v>
      </c>
      <c r="O1865" t="str">
        <f t="shared" si="116"/>
        <v>Mar-2025</v>
      </c>
      <c r="P1865" s="21">
        <f t="shared" si="117"/>
        <v>2025</v>
      </c>
      <c r="Q1865">
        <f t="shared" si="118"/>
        <v>1</v>
      </c>
      <c r="T1865" t="str">
        <f t="shared" si="119"/>
        <v>Low Sales</v>
      </c>
    </row>
    <row r="1866" spans="1:20" x14ac:dyDescent="0.3">
      <c r="A1866" t="s">
        <v>3736</v>
      </c>
      <c r="B1866" t="s">
        <v>3737</v>
      </c>
      <c r="C1866" t="s">
        <v>16</v>
      </c>
      <c r="D1866" t="s">
        <v>28</v>
      </c>
      <c r="E1866" t="s">
        <v>34</v>
      </c>
      <c r="F1866">
        <v>4209</v>
      </c>
      <c r="G1866">
        <v>30</v>
      </c>
      <c r="H1866">
        <v>2946</v>
      </c>
      <c r="I1866">
        <v>5</v>
      </c>
      <c r="J1866">
        <v>194</v>
      </c>
      <c r="K1866">
        <v>1</v>
      </c>
      <c r="L1866">
        <v>2946</v>
      </c>
      <c r="M1866" s="1">
        <v>45604</v>
      </c>
      <c r="N1866" t="s">
        <v>150</v>
      </c>
      <c r="O1866" t="str">
        <f t="shared" si="116"/>
        <v>Nov-2024</v>
      </c>
      <c r="P1866" s="21">
        <f t="shared" si="117"/>
        <v>2024</v>
      </c>
      <c r="Q1866">
        <f t="shared" si="118"/>
        <v>3</v>
      </c>
      <c r="T1866" t="str">
        <f t="shared" si="119"/>
        <v>Low Sales</v>
      </c>
    </row>
    <row r="1867" spans="1:20" x14ac:dyDescent="0.3">
      <c r="A1867" t="s">
        <v>3738</v>
      </c>
      <c r="B1867" t="s">
        <v>3739</v>
      </c>
      <c r="C1867" t="s">
        <v>45</v>
      </c>
      <c r="D1867" t="s">
        <v>17</v>
      </c>
      <c r="E1867" t="s">
        <v>18</v>
      </c>
      <c r="F1867">
        <v>3107</v>
      </c>
      <c r="G1867">
        <v>15</v>
      </c>
      <c r="H1867">
        <v>2641</v>
      </c>
      <c r="I1867">
        <v>4.0999999999999996</v>
      </c>
      <c r="J1867">
        <v>58</v>
      </c>
      <c r="K1867">
        <v>1</v>
      </c>
      <c r="L1867">
        <v>2641</v>
      </c>
      <c r="M1867" s="1">
        <v>45880</v>
      </c>
      <c r="N1867" t="s">
        <v>141</v>
      </c>
      <c r="O1867" t="str">
        <f t="shared" si="116"/>
        <v>Aug-2025</v>
      </c>
      <c r="P1867" s="21">
        <f t="shared" si="117"/>
        <v>2025</v>
      </c>
      <c r="Q1867">
        <f t="shared" si="118"/>
        <v>2</v>
      </c>
      <c r="T1867" t="str">
        <f t="shared" si="119"/>
        <v>Low Sales</v>
      </c>
    </row>
    <row r="1868" spans="1:20" x14ac:dyDescent="0.3">
      <c r="A1868" t="s">
        <v>3740</v>
      </c>
      <c r="B1868" t="s">
        <v>3741</v>
      </c>
      <c r="C1868" t="s">
        <v>22</v>
      </c>
      <c r="D1868" t="s">
        <v>46</v>
      </c>
      <c r="E1868" t="s">
        <v>34</v>
      </c>
      <c r="F1868">
        <v>6201</v>
      </c>
      <c r="G1868">
        <v>0</v>
      </c>
      <c r="H1868">
        <v>6201</v>
      </c>
      <c r="I1868">
        <v>5</v>
      </c>
      <c r="J1868">
        <v>305</v>
      </c>
      <c r="K1868">
        <v>1</v>
      </c>
      <c r="L1868">
        <v>6201</v>
      </c>
      <c r="M1868" s="1">
        <v>45423</v>
      </c>
      <c r="N1868" t="s">
        <v>150</v>
      </c>
      <c r="O1868" t="str">
        <f t="shared" si="116"/>
        <v>May-2024</v>
      </c>
      <c r="P1868" s="21">
        <f t="shared" si="117"/>
        <v>2024</v>
      </c>
      <c r="Q1868">
        <f t="shared" si="118"/>
        <v>2</v>
      </c>
      <c r="T1868" t="str">
        <f t="shared" si="119"/>
        <v>High Sales</v>
      </c>
    </row>
    <row r="1869" spans="1:20" x14ac:dyDescent="0.3">
      <c r="A1869" t="s">
        <v>3742</v>
      </c>
      <c r="B1869" t="s">
        <v>3743</v>
      </c>
      <c r="C1869" t="s">
        <v>45</v>
      </c>
      <c r="D1869" t="s">
        <v>28</v>
      </c>
      <c r="E1869" t="s">
        <v>34</v>
      </c>
      <c r="F1869">
        <v>3031</v>
      </c>
      <c r="G1869">
        <v>15</v>
      </c>
      <c r="H1869">
        <v>2576</v>
      </c>
      <c r="I1869">
        <v>3.6</v>
      </c>
      <c r="J1869">
        <v>32</v>
      </c>
      <c r="K1869">
        <v>5</v>
      </c>
      <c r="L1869">
        <v>12880</v>
      </c>
      <c r="M1869" s="1">
        <v>45876</v>
      </c>
      <c r="N1869" t="s">
        <v>91</v>
      </c>
      <c r="O1869" t="str">
        <f t="shared" si="116"/>
        <v>Aug-2025</v>
      </c>
      <c r="P1869" s="21">
        <f t="shared" si="117"/>
        <v>2025</v>
      </c>
      <c r="Q1869">
        <f t="shared" si="118"/>
        <v>2</v>
      </c>
      <c r="T1869" t="str">
        <f t="shared" si="119"/>
        <v>High Sales</v>
      </c>
    </row>
    <row r="1870" spans="1:20" x14ac:dyDescent="0.3">
      <c r="A1870" t="s">
        <v>3744</v>
      </c>
      <c r="B1870" t="s">
        <v>3745</v>
      </c>
      <c r="C1870" t="s">
        <v>116</v>
      </c>
      <c r="D1870" t="s">
        <v>23</v>
      </c>
      <c r="E1870" t="s">
        <v>34</v>
      </c>
      <c r="F1870">
        <v>1145</v>
      </c>
      <c r="G1870">
        <v>20</v>
      </c>
      <c r="H1870">
        <v>916</v>
      </c>
      <c r="I1870">
        <v>4.0999999999999996</v>
      </c>
      <c r="J1870">
        <v>151</v>
      </c>
      <c r="K1870">
        <v>3</v>
      </c>
      <c r="L1870">
        <v>2748</v>
      </c>
      <c r="M1870" s="1">
        <v>45823</v>
      </c>
      <c r="N1870" t="s">
        <v>102</v>
      </c>
      <c r="O1870" t="str">
        <f t="shared" si="116"/>
        <v>Jun-2025</v>
      </c>
      <c r="P1870" s="21">
        <f t="shared" si="117"/>
        <v>2025</v>
      </c>
      <c r="Q1870">
        <f t="shared" si="118"/>
        <v>2</v>
      </c>
      <c r="T1870" t="str">
        <f t="shared" si="119"/>
        <v>Low Sales</v>
      </c>
    </row>
    <row r="1871" spans="1:20" x14ac:dyDescent="0.3">
      <c r="A1871" t="s">
        <v>3746</v>
      </c>
      <c r="B1871" t="s">
        <v>3747</v>
      </c>
      <c r="C1871" t="s">
        <v>52</v>
      </c>
      <c r="D1871" t="s">
        <v>33</v>
      </c>
      <c r="E1871" t="s">
        <v>34</v>
      </c>
      <c r="F1871">
        <v>2725</v>
      </c>
      <c r="G1871">
        <v>40</v>
      </c>
      <c r="H1871">
        <v>1635</v>
      </c>
      <c r="I1871">
        <v>3.6</v>
      </c>
      <c r="J1871">
        <v>124</v>
      </c>
      <c r="K1871">
        <v>3</v>
      </c>
      <c r="L1871">
        <v>4905</v>
      </c>
      <c r="M1871" s="1">
        <v>45420</v>
      </c>
      <c r="N1871" t="s">
        <v>78</v>
      </c>
      <c r="O1871" t="str">
        <f t="shared" si="116"/>
        <v>May-2024</v>
      </c>
      <c r="P1871" s="21">
        <f t="shared" si="117"/>
        <v>2024</v>
      </c>
      <c r="Q1871">
        <f t="shared" si="118"/>
        <v>2</v>
      </c>
      <c r="T1871" t="str">
        <f t="shared" si="119"/>
        <v>Low Sales</v>
      </c>
    </row>
    <row r="1872" spans="1:20" x14ac:dyDescent="0.3">
      <c r="A1872" t="s">
        <v>3748</v>
      </c>
      <c r="B1872" t="s">
        <v>3749</v>
      </c>
      <c r="C1872" t="s">
        <v>22</v>
      </c>
      <c r="D1872" t="s">
        <v>28</v>
      </c>
      <c r="E1872" t="s">
        <v>34</v>
      </c>
      <c r="F1872">
        <v>6758</v>
      </c>
      <c r="G1872">
        <v>20</v>
      </c>
      <c r="H1872">
        <v>5406</v>
      </c>
      <c r="I1872">
        <v>4.2</v>
      </c>
      <c r="J1872">
        <v>136</v>
      </c>
      <c r="K1872">
        <v>1</v>
      </c>
      <c r="L1872">
        <v>5406</v>
      </c>
      <c r="M1872" s="1">
        <v>45357</v>
      </c>
      <c r="N1872" t="s">
        <v>58</v>
      </c>
      <c r="O1872" t="str">
        <f t="shared" si="116"/>
        <v>Mar-2024</v>
      </c>
      <c r="P1872" s="21">
        <f t="shared" si="117"/>
        <v>2024</v>
      </c>
      <c r="Q1872">
        <f t="shared" si="118"/>
        <v>1</v>
      </c>
      <c r="T1872" t="str">
        <f t="shared" si="119"/>
        <v>High Sales</v>
      </c>
    </row>
    <row r="1873" spans="1:20" x14ac:dyDescent="0.3">
      <c r="A1873" t="s">
        <v>3750</v>
      </c>
      <c r="B1873" t="s">
        <v>3751</v>
      </c>
      <c r="C1873" t="s">
        <v>22</v>
      </c>
      <c r="D1873" t="s">
        <v>46</v>
      </c>
      <c r="E1873" t="s">
        <v>161</v>
      </c>
      <c r="F1873">
        <v>3884</v>
      </c>
      <c r="G1873">
        <v>10</v>
      </c>
      <c r="H1873">
        <v>3496</v>
      </c>
      <c r="I1873">
        <v>3.6</v>
      </c>
      <c r="J1873">
        <v>46</v>
      </c>
      <c r="K1873">
        <v>1</v>
      </c>
      <c r="L1873">
        <v>3496</v>
      </c>
      <c r="M1873" s="1">
        <v>45764</v>
      </c>
      <c r="N1873" t="s">
        <v>49</v>
      </c>
      <c r="O1873" t="str">
        <f t="shared" si="116"/>
        <v>Apr-2025</v>
      </c>
      <c r="P1873" s="21">
        <f t="shared" si="117"/>
        <v>2025</v>
      </c>
      <c r="Q1873">
        <f t="shared" si="118"/>
        <v>1</v>
      </c>
      <c r="T1873" t="str">
        <f t="shared" si="119"/>
        <v>Low Sales</v>
      </c>
    </row>
    <row r="1874" spans="1:20" x14ac:dyDescent="0.3">
      <c r="A1874" t="s">
        <v>3752</v>
      </c>
      <c r="B1874" t="s">
        <v>3544</v>
      </c>
      <c r="C1874" t="s">
        <v>37</v>
      </c>
      <c r="D1874" t="s">
        <v>41</v>
      </c>
      <c r="E1874" t="s">
        <v>34</v>
      </c>
      <c r="F1874">
        <v>2092</v>
      </c>
      <c r="G1874">
        <v>25</v>
      </c>
      <c r="H1874">
        <v>1569</v>
      </c>
      <c r="I1874">
        <v>4.7</v>
      </c>
      <c r="J1874">
        <v>46</v>
      </c>
      <c r="K1874">
        <v>1</v>
      </c>
      <c r="L1874">
        <v>1569</v>
      </c>
      <c r="M1874" s="1">
        <v>45774</v>
      </c>
      <c r="N1874" t="s">
        <v>61</v>
      </c>
      <c r="O1874" t="str">
        <f t="shared" si="116"/>
        <v>Apr-2025</v>
      </c>
      <c r="P1874" s="21">
        <f t="shared" si="117"/>
        <v>2025</v>
      </c>
      <c r="Q1874">
        <f t="shared" si="118"/>
        <v>1</v>
      </c>
      <c r="T1874" t="str">
        <f t="shared" si="119"/>
        <v>Low Sales</v>
      </c>
    </row>
    <row r="1875" spans="1:20" x14ac:dyDescent="0.3">
      <c r="A1875" t="s">
        <v>3753</v>
      </c>
      <c r="B1875" t="s">
        <v>3754</v>
      </c>
      <c r="C1875" t="s">
        <v>45</v>
      </c>
      <c r="D1875" t="s">
        <v>17</v>
      </c>
      <c r="E1875" t="s">
        <v>18</v>
      </c>
      <c r="F1875">
        <v>3128</v>
      </c>
      <c r="G1875">
        <v>30</v>
      </c>
      <c r="H1875">
        <v>2190</v>
      </c>
      <c r="I1875">
        <v>4.3</v>
      </c>
      <c r="J1875">
        <v>138</v>
      </c>
      <c r="K1875">
        <v>1</v>
      </c>
      <c r="L1875">
        <v>2190</v>
      </c>
      <c r="M1875" s="1">
        <v>45557</v>
      </c>
      <c r="N1875" t="s">
        <v>49</v>
      </c>
      <c r="O1875" t="str">
        <f t="shared" si="116"/>
        <v>Sep-2024</v>
      </c>
      <c r="P1875" s="21">
        <f t="shared" si="117"/>
        <v>2024</v>
      </c>
      <c r="Q1875">
        <f t="shared" si="118"/>
        <v>3</v>
      </c>
      <c r="T1875" t="str">
        <f t="shared" si="119"/>
        <v>Low Sales</v>
      </c>
    </row>
    <row r="1876" spans="1:20" x14ac:dyDescent="0.3">
      <c r="A1876" t="s">
        <v>3755</v>
      </c>
      <c r="B1876" t="s">
        <v>3756</v>
      </c>
      <c r="C1876" t="s">
        <v>88</v>
      </c>
      <c r="D1876" t="s">
        <v>23</v>
      </c>
      <c r="E1876" t="s">
        <v>18</v>
      </c>
      <c r="F1876">
        <v>3138</v>
      </c>
      <c r="G1876">
        <v>50</v>
      </c>
      <c r="H1876">
        <v>1569</v>
      </c>
      <c r="I1876">
        <v>3.6</v>
      </c>
      <c r="J1876">
        <v>90</v>
      </c>
      <c r="K1876">
        <v>1</v>
      </c>
      <c r="L1876">
        <v>1569</v>
      </c>
      <c r="M1876" s="1">
        <v>45501</v>
      </c>
      <c r="N1876" t="s">
        <v>38</v>
      </c>
      <c r="O1876" t="str">
        <f t="shared" si="116"/>
        <v>Jul-2024</v>
      </c>
      <c r="P1876" s="21">
        <f t="shared" si="117"/>
        <v>2024</v>
      </c>
      <c r="Q1876">
        <f t="shared" si="118"/>
        <v>2</v>
      </c>
      <c r="T1876" t="str">
        <f t="shared" si="119"/>
        <v>Low Sales</v>
      </c>
    </row>
    <row r="1877" spans="1:20" x14ac:dyDescent="0.3">
      <c r="A1877" t="s">
        <v>3757</v>
      </c>
      <c r="B1877" t="s">
        <v>3758</v>
      </c>
      <c r="C1877" t="s">
        <v>52</v>
      </c>
      <c r="D1877" t="s">
        <v>46</v>
      </c>
      <c r="E1877" t="s">
        <v>34</v>
      </c>
      <c r="F1877">
        <v>2038</v>
      </c>
      <c r="G1877">
        <v>40</v>
      </c>
      <c r="H1877">
        <v>1223</v>
      </c>
      <c r="I1877">
        <v>4.5</v>
      </c>
      <c r="J1877">
        <v>154</v>
      </c>
      <c r="K1877">
        <v>1</v>
      </c>
      <c r="L1877">
        <v>1223</v>
      </c>
      <c r="M1877" s="1">
        <v>45591</v>
      </c>
      <c r="N1877" t="s">
        <v>85</v>
      </c>
      <c r="O1877" t="str">
        <f t="shared" si="116"/>
        <v>Oct-2024</v>
      </c>
      <c r="P1877" s="21">
        <f t="shared" si="117"/>
        <v>2024</v>
      </c>
      <c r="Q1877">
        <f t="shared" si="118"/>
        <v>3</v>
      </c>
      <c r="T1877" t="str">
        <f t="shared" si="119"/>
        <v>Low Sales</v>
      </c>
    </row>
    <row r="1878" spans="1:20" x14ac:dyDescent="0.3">
      <c r="A1878" t="s">
        <v>3759</v>
      </c>
      <c r="B1878" t="s">
        <v>3760</v>
      </c>
      <c r="C1878" t="s">
        <v>88</v>
      </c>
      <c r="D1878" t="s">
        <v>23</v>
      </c>
      <c r="E1878" t="s">
        <v>18</v>
      </c>
      <c r="F1878">
        <v>3908</v>
      </c>
      <c r="G1878">
        <v>15</v>
      </c>
      <c r="H1878">
        <v>3322</v>
      </c>
      <c r="I1878">
        <v>4.9000000000000004</v>
      </c>
      <c r="J1878">
        <v>96</v>
      </c>
      <c r="K1878">
        <v>2</v>
      </c>
      <c r="L1878">
        <v>6644</v>
      </c>
      <c r="M1878" s="1">
        <v>45717</v>
      </c>
      <c r="N1878" t="s">
        <v>64</v>
      </c>
      <c r="O1878" t="str">
        <f t="shared" si="116"/>
        <v>Mar-2025</v>
      </c>
      <c r="P1878" s="21">
        <f t="shared" si="117"/>
        <v>2025</v>
      </c>
      <c r="Q1878">
        <f t="shared" si="118"/>
        <v>1</v>
      </c>
      <c r="T1878" t="str">
        <f t="shared" si="119"/>
        <v>High Sales</v>
      </c>
    </row>
    <row r="1879" spans="1:20" x14ac:dyDescent="0.3">
      <c r="A1879" t="s">
        <v>3761</v>
      </c>
      <c r="B1879" t="s">
        <v>3762</v>
      </c>
      <c r="C1879" t="s">
        <v>22</v>
      </c>
      <c r="D1879" t="s">
        <v>33</v>
      </c>
      <c r="E1879" t="s">
        <v>18</v>
      </c>
      <c r="F1879">
        <v>3744</v>
      </c>
      <c r="G1879">
        <v>40</v>
      </c>
      <c r="H1879">
        <v>2246</v>
      </c>
      <c r="I1879">
        <v>4.4000000000000004</v>
      </c>
      <c r="J1879">
        <v>177</v>
      </c>
      <c r="K1879">
        <v>2</v>
      </c>
      <c r="L1879">
        <v>4492</v>
      </c>
      <c r="M1879" s="1">
        <v>45343</v>
      </c>
      <c r="N1879" t="s">
        <v>58</v>
      </c>
      <c r="O1879" t="str">
        <f t="shared" si="116"/>
        <v>Feb-2024</v>
      </c>
      <c r="P1879" s="21">
        <f t="shared" si="117"/>
        <v>2024</v>
      </c>
      <c r="Q1879">
        <f t="shared" si="118"/>
        <v>1</v>
      </c>
      <c r="T1879" t="str">
        <f t="shared" si="119"/>
        <v>Low Sales</v>
      </c>
    </row>
    <row r="1880" spans="1:20" x14ac:dyDescent="0.3">
      <c r="A1880" t="s">
        <v>3763</v>
      </c>
      <c r="B1880" t="s">
        <v>3764</v>
      </c>
      <c r="C1880" t="s">
        <v>27</v>
      </c>
      <c r="D1880" t="s">
        <v>28</v>
      </c>
      <c r="E1880" t="s">
        <v>34</v>
      </c>
      <c r="F1880">
        <v>3148</v>
      </c>
      <c r="G1880">
        <v>15</v>
      </c>
      <c r="H1880">
        <v>2676</v>
      </c>
      <c r="I1880">
        <v>3.4</v>
      </c>
      <c r="J1880">
        <v>183</v>
      </c>
      <c r="K1880">
        <v>1</v>
      </c>
      <c r="L1880">
        <v>2676</v>
      </c>
      <c r="M1880" s="1">
        <v>45618</v>
      </c>
      <c r="N1880" t="s">
        <v>78</v>
      </c>
      <c r="O1880" t="str">
        <f t="shared" si="116"/>
        <v>Nov-2024</v>
      </c>
      <c r="P1880" s="21">
        <f t="shared" si="117"/>
        <v>2024</v>
      </c>
      <c r="Q1880">
        <f t="shared" si="118"/>
        <v>3</v>
      </c>
      <c r="T1880" t="str">
        <f t="shared" si="119"/>
        <v>Low Sales</v>
      </c>
    </row>
    <row r="1881" spans="1:20" x14ac:dyDescent="0.3">
      <c r="A1881" t="s">
        <v>3765</v>
      </c>
      <c r="B1881" t="s">
        <v>3766</v>
      </c>
      <c r="C1881" t="s">
        <v>37</v>
      </c>
      <c r="D1881" t="s">
        <v>33</v>
      </c>
      <c r="E1881" t="s">
        <v>18</v>
      </c>
      <c r="F1881">
        <v>1750</v>
      </c>
      <c r="G1881">
        <v>15</v>
      </c>
      <c r="H1881">
        <v>1488</v>
      </c>
      <c r="I1881">
        <v>4</v>
      </c>
      <c r="J1881">
        <v>156</v>
      </c>
      <c r="K1881">
        <v>1</v>
      </c>
      <c r="L1881">
        <v>1488</v>
      </c>
      <c r="M1881" s="1">
        <v>45579</v>
      </c>
      <c r="N1881" t="s">
        <v>71</v>
      </c>
      <c r="O1881" t="str">
        <f t="shared" si="116"/>
        <v>Oct-2024</v>
      </c>
      <c r="P1881" s="21">
        <f t="shared" si="117"/>
        <v>2024</v>
      </c>
      <c r="Q1881">
        <f t="shared" si="118"/>
        <v>3</v>
      </c>
      <c r="T1881" t="str">
        <f t="shared" si="119"/>
        <v>Low Sales</v>
      </c>
    </row>
    <row r="1882" spans="1:20" x14ac:dyDescent="0.3">
      <c r="A1882" t="s">
        <v>3767</v>
      </c>
      <c r="B1882" t="s">
        <v>3768</v>
      </c>
      <c r="C1882" t="s">
        <v>116</v>
      </c>
      <c r="D1882" t="s">
        <v>53</v>
      </c>
      <c r="E1882" t="s">
        <v>34</v>
      </c>
      <c r="F1882">
        <v>6768</v>
      </c>
      <c r="G1882">
        <v>40</v>
      </c>
      <c r="H1882">
        <v>4061</v>
      </c>
      <c r="I1882">
        <v>4.5</v>
      </c>
      <c r="J1882">
        <v>51</v>
      </c>
      <c r="K1882">
        <v>1</v>
      </c>
      <c r="L1882">
        <v>4061</v>
      </c>
      <c r="M1882" s="1">
        <v>45497</v>
      </c>
      <c r="N1882" t="s">
        <v>58</v>
      </c>
      <c r="O1882" t="str">
        <f t="shared" si="116"/>
        <v>Jul-2024</v>
      </c>
      <c r="P1882" s="21">
        <f t="shared" si="117"/>
        <v>2024</v>
      </c>
      <c r="Q1882">
        <f t="shared" si="118"/>
        <v>2</v>
      </c>
      <c r="T1882" t="str">
        <f t="shared" si="119"/>
        <v>Low Sales</v>
      </c>
    </row>
    <row r="1883" spans="1:20" x14ac:dyDescent="0.3">
      <c r="A1883" t="s">
        <v>3769</v>
      </c>
      <c r="B1883" t="s">
        <v>3770</v>
      </c>
      <c r="C1883" t="s">
        <v>45</v>
      </c>
      <c r="D1883" t="s">
        <v>17</v>
      </c>
      <c r="E1883" t="s">
        <v>18</v>
      </c>
      <c r="F1883">
        <v>2106</v>
      </c>
      <c r="G1883">
        <v>0</v>
      </c>
      <c r="H1883">
        <v>2106</v>
      </c>
      <c r="I1883">
        <v>4</v>
      </c>
      <c r="J1883">
        <v>77</v>
      </c>
      <c r="K1883">
        <v>1</v>
      </c>
      <c r="L1883">
        <v>2106</v>
      </c>
      <c r="M1883" s="1">
        <v>45402</v>
      </c>
      <c r="N1883" t="s">
        <v>42</v>
      </c>
      <c r="O1883" t="str">
        <f t="shared" si="116"/>
        <v>Apr-2024</v>
      </c>
      <c r="P1883" s="21">
        <f t="shared" si="117"/>
        <v>2024</v>
      </c>
      <c r="Q1883">
        <f t="shared" si="118"/>
        <v>1</v>
      </c>
      <c r="T1883" t="str">
        <f t="shared" si="119"/>
        <v>Low Sales</v>
      </c>
    </row>
    <row r="1884" spans="1:20" x14ac:dyDescent="0.3">
      <c r="A1884" t="s">
        <v>3771</v>
      </c>
      <c r="B1884" t="s">
        <v>3772</v>
      </c>
      <c r="C1884" t="s">
        <v>88</v>
      </c>
      <c r="D1884" t="s">
        <v>109</v>
      </c>
      <c r="E1884" t="s">
        <v>18</v>
      </c>
      <c r="F1884">
        <v>1557</v>
      </c>
      <c r="G1884">
        <v>15</v>
      </c>
      <c r="H1884">
        <v>1323</v>
      </c>
      <c r="I1884">
        <v>3.6</v>
      </c>
      <c r="J1884">
        <v>197</v>
      </c>
      <c r="K1884">
        <v>1</v>
      </c>
      <c r="L1884">
        <v>1323</v>
      </c>
      <c r="M1884" s="1">
        <v>46000</v>
      </c>
      <c r="N1884" t="s">
        <v>29</v>
      </c>
      <c r="O1884" t="str">
        <f t="shared" si="116"/>
        <v>Dec-2025</v>
      </c>
      <c r="P1884" s="21">
        <f t="shared" si="117"/>
        <v>2025</v>
      </c>
      <c r="Q1884">
        <f t="shared" si="118"/>
        <v>3</v>
      </c>
      <c r="T1884" t="str">
        <f t="shared" si="119"/>
        <v>Low Sales</v>
      </c>
    </row>
    <row r="1885" spans="1:20" x14ac:dyDescent="0.3">
      <c r="A1885" t="s">
        <v>3773</v>
      </c>
      <c r="B1885" t="s">
        <v>3774</v>
      </c>
      <c r="C1885" t="s">
        <v>57</v>
      </c>
      <c r="D1885" t="s">
        <v>109</v>
      </c>
      <c r="E1885" t="s">
        <v>34</v>
      </c>
      <c r="F1885">
        <v>2238</v>
      </c>
      <c r="G1885">
        <v>10</v>
      </c>
      <c r="H1885">
        <v>2014</v>
      </c>
      <c r="I1885">
        <v>4.7</v>
      </c>
      <c r="J1885">
        <v>105</v>
      </c>
      <c r="K1885">
        <v>1</v>
      </c>
      <c r="L1885">
        <v>2014</v>
      </c>
      <c r="M1885" s="1">
        <v>45647</v>
      </c>
      <c r="N1885" t="s">
        <v>49</v>
      </c>
      <c r="O1885" t="str">
        <f t="shared" si="116"/>
        <v>Dec-2024</v>
      </c>
      <c r="P1885" s="21">
        <f t="shared" si="117"/>
        <v>2024</v>
      </c>
      <c r="Q1885">
        <f t="shared" si="118"/>
        <v>3</v>
      </c>
      <c r="T1885" t="str">
        <f t="shared" si="119"/>
        <v>Low Sales</v>
      </c>
    </row>
    <row r="1886" spans="1:20" x14ac:dyDescent="0.3">
      <c r="A1886" t="s">
        <v>3775</v>
      </c>
      <c r="B1886" t="s">
        <v>3776</v>
      </c>
      <c r="C1886" t="s">
        <v>116</v>
      </c>
      <c r="D1886" t="s">
        <v>28</v>
      </c>
      <c r="E1886" t="s">
        <v>34</v>
      </c>
      <c r="F1886">
        <v>2715</v>
      </c>
      <c r="G1886">
        <v>10</v>
      </c>
      <c r="H1886">
        <v>2444</v>
      </c>
      <c r="I1886">
        <v>4</v>
      </c>
      <c r="J1886">
        <v>90</v>
      </c>
      <c r="K1886">
        <v>3</v>
      </c>
      <c r="L1886">
        <v>7332</v>
      </c>
      <c r="M1886" s="1">
        <v>45887</v>
      </c>
      <c r="N1886" t="s">
        <v>24</v>
      </c>
      <c r="O1886" t="str">
        <f t="shared" si="116"/>
        <v>Aug-2025</v>
      </c>
      <c r="P1886" s="21">
        <f t="shared" si="117"/>
        <v>2025</v>
      </c>
      <c r="Q1886">
        <f t="shared" si="118"/>
        <v>2</v>
      </c>
      <c r="T1886" t="str">
        <f t="shared" si="119"/>
        <v>High Sales</v>
      </c>
    </row>
    <row r="1887" spans="1:20" x14ac:dyDescent="0.3">
      <c r="A1887" t="s">
        <v>3777</v>
      </c>
      <c r="B1887" t="s">
        <v>3778</v>
      </c>
      <c r="C1887" t="s">
        <v>116</v>
      </c>
      <c r="D1887" t="s">
        <v>17</v>
      </c>
      <c r="E1887" t="s">
        <v>18</v>
      </c>
      <c r="F1887">
        <v>2765</v>
      </c>
      <c r="G1887">
        <v>15</v>
      </c>
      <c r="H1887">
        <v>2350</v>
      </c>
      <c r="I1887">
        <v>4.9000000000000004</v>
      </c>
      <c r="J1887">
        <v>459</v>
      </c>
      <c r="K1887">
        <v>1</v>
      </c>
      <c r="L1887">
        <v>2350</v>
      </c>
      <c r="M1887" s="1">
        <v>45422</v>
      </c>
      <c r="N1887" t="s">
        <v>24</v>
      </c>
      <c r="O1887" t="str">
        <f t="shared" si="116"/>
        <v>May-2024</v>
      </c>
      <c r="P1887" s="21">
        <f t="shared" si="117"/>
        <v>2024</v>
      </c>
      <c r="Q1887">
        <f t="shared" si="118"/>
        <v>2</v>
      </c>
      <c r="T1887" t="str">
        <f t="shared" si="119"/>
        <v>Low Sales</v>
      </c>
    </row>
    <row r="1888" spans="1:20" x14ac:dyDescent="0.3">
      <c r="A1888" t="s">
        <v>3779</v>
      </c>
      <c r="B1888" t="s">
        <v>3780</v>
      </c>
      <c r="C1888" t="s">
        <v>32</v>
      </c>
      <c r="D1888" t="s">
        <v>109</v>
      </c>
      <c r="E1888" t="s">
        <v>18</v>
      </c>
      <c r="F1888">
        <v>2350</v>
      </c>
      <c r="G1888">
        <v>30</v>
      </c>
      <c r="H1888">
        <v>1645</v>
      </c>
      <c r="I1888">
        <v>3.8</v>
      </c>
      <c r="J1888">
        <v>141</v>
      </c>
      <c r="K1888">
        <v>1</v>
      </c>
      <c r="L1888">
        <v>1645</v>
      </c>
      <c r="M1888" s="1">
        <v>45427</v>
      </c>
      <c r="N1888" t="s">
        <v>38</v>
      </c>
      <c r="O1888" t="str">
        <f t="shared" si="116"/>
        <v>May-2024</v>
      </c>
      <c r="P1888" s="21">
        <f t="shared" si="117"/>
        <v>2024</v>
      </c>
      <c r="Q1888">
        <f t="shared" si="118"/>
        <v>2</v>
      </c>
      <c r="T1888" t="str">
        <f t="shared" si="119"/>
        <v>Low Sales</v>
      </c>
    </row>
    <row r="1889" spans="1:20" x14ac:dyDescent="0.3">
      <c r="A1889" t="s">
        <v>3781</v>
      </c>
      <c r="B1889" t="s">
        <v>3782</v>
      </c>
      <c r="C1889" t="s">
        <v>22</v>
      </c>
      <c r="D1889" t="s">
        <v>53</v>
      </c>
      <c r="E1889" t="s">
        <v>74</v>
      </c>
      <c r="F1889">
        <v>5013</v>
      </c>
      <c r="G1889">
        <v>50</v>
      </c>
      <c r="H1889">
        <v>2506</v>
      </c>
      <c r="I1889">
        <v>3.9</v>
      </c>
      <c r="J1889">
        <v>538</v>
      </c>
      <c r="K1889">
        <v>1</v>
      </c>
      <c r="L1889">
        <v>2506</v>
      </c>
      <c r="M1889" s="1">
        <v>45851</v>
      </c>
      <c r="N1889" t="s">
        <v>91</v>
      </c>
      <c r="O1889" t="str">
        <f t="shared" si="116"/>
        <v>Jul-2025</v>
      </c>
      <c r="P1889" s="21">
        <f t="shared" si="117"/>
        <v>2025</v>
      </c>
      <c r="Q1889">
        <f t="shared" si="118"/>
        <v>2</v>
      </c>
      <c r="T1889" t="str">
        <f t="shared" si="119"/>
        <v>Low Sales</v>
      </c>
    </row>
    <row r="1890" spans="1:20" x14ac:dyDescent="0.3">
      <c r="A1890" t="s">
        <v>3783</v>
      </c>
      <c r="B1890" t="s">
        <v>3186</v>
      </c>
      <c r="C1890" t="s">
        <v>27</v>
      </c>
      <c r="D1890" t="s">
        <v>33</v>
      </c>
      <c r="E1890" t="s">
        <v>34</v>
      </c>
      <c r="F1890">
        <v>1223</v>
      </c>
      <c r="G1890">
        <v>25</v>
      </c>
      <c r="H1890">
        <v>917</v>
      </c>
      <c r="I1890">
        <v>3.8</v>
      </c>
      <c r="J1890">
        <v>100</v>
      </c>
      <c r="K1890">
        <v>4</v>
      </c>
      <c r="L1890">
        <v>3668</v>
      </c>
      <c r="M1890" s="1">
        <v>45479</v>
      </c>
      <c r="N1890" t="s">
        <v>141</v>
      </c>
      <c r="O1890" t="str">
        <f t="shared" si="116"/>
        <v>Jul-2024</v>
      </c>
      <c r="P1890" s="21">
        <f t="shared" si="117"/>
        <v>2024</v>
      </c>
      <c r="Q1890">
        <f t="shared" si="118"/>
        <v>2</v>
      </c>
      <c r="T1890" t="str">
        <f t="shared" si="119"/>
        <v>Low Sales</v>
      </c>
    </row>
    <row r="1891" spans="1:20" x14ac:dyDescent="0.3">
      <c r="A1891" t="s">
        <v>3784</v>
      </c>
      <c r="B1891" t="s">
        <v>3785</v>
      </c>
      <c r="C1891" t="s">
        <v>57</v>
      </c>
      <c r="D1891" t="s">
        <v>17</v>
      </c>
      <c r="E1891" t="s">
        <v>34</v>
      </c>
      <c r="F1891">
        <v>2252</v>
      </c>
      <c r="G1891">
        <v>30</v>
      </c>
      <c r="H1891">
        <v>1576</v>
      </c>
      <c r="I1891">
        <v>4</v>
      </c>
      <c r="J1891">
        <v>135</v>
      </c>
      <c r="K1891">
        <v>1</v>
      </c>
      <c r="L1891">
        <v>1576</v>
      </c>
      <c r="M1891" s="1">
        <v>45639</v>
      </c>
      <c r="N1891" t="s">
        <v>64</v>
      </c>
      <c r="O1891" t="str">
        <f t="shared" si="116"/>
        <v>Dec-2024</v>
      </c>
      <c r="P1891" s="21">
        <f t="shared" si="117"/>
        <v>2024</v>
      </c>
      <c r="Q1891">
        <f t="shared" si="118"/>
        <v>3</v>
      </c>
      <c r="T1891" t="str">
        <f t="shared" si="119"/>
        <v>Low Sales</v>
      </c>
    </row>
    <row r="1892" spans="1:20" x14ac:dyDescent="0.3">
      <c r="A1892" t="s">
        <v>3786</v>
      </c>
      <c r="B1892" t="s">
        <v>3787</v>
      </c>
      <c r="C1892" t="s">
        <v>116</v>
      </c>
      <c r="D1892" t="s">
        <v>33</v>
      </c>
      <c r="E1892" t="s">
        <v>18</v>
      </c>
      <c r="F1892">
        <v>4077</v>
      </c>
      <c r="G1892">
        <v>60</v>
      </c>
      <c r="H1892">
        <v>1631</v>
      </c>
      <c r="I1892">
        <v>4.3</v>
      </c>
      <c r="J1892">
        <v>964</v>
      </c>
      <c r="K1892">
        <v>1</v>
      </c>
      <c r="L1892">
        <v>1631</v>
      </c>
      <c r="M1892" s="1">
        <v>45686</v>
      </c>
      <c r="N1892" t="s">
        <v>189</v>
      </c>
      <c r="O1892" t="str">
        <f t="shared" si="116"/>
        <v>Jan-2025</v>
      </c>
      <c r="P1892" s="21">
        <f t="shared" si="117"/>
        <v>2025</v>
      </c>
      <c r="Q1892">
        <f t="shared" si="118"/>
        <v>1</v>
      </c>
      <c r="T1892" t="str">
        <f t="shared" si="119"/>
        <v>Low Sales</v>
      </c>
    </row>
    <row r="1893" spans="1:20" x14ac:dyDescent="0.3">
      <c r="A1893" t="s">
        <v>3788</v>
      </c>
      <c r="B1893" t="s">
        <v>3789</v>
      </c>
      <c r="C1893" t="s">
        <v>16</v>
      </c>
      <c r="D1893" t="s">
        <v>46</v>
      </c>
      <c r="E1893" t="s">
        <v>34</v>
      </c>
      <c r="F1893">
        <v>11331</v>
      </c>
      <c r="G1893">
        <v>15</v>
      </c>
      <c r="H1893">
        <v>9631</v>
      </c>
      <c r="I1893">
        <v>3.6</v>
      </c>
      <c r="J1893">
        <v>102</v>
      </c>
      <c r="K1893">
        <v>1</v>
      </c>
      <c r="L1893">
        <v>9631</v>
      </c>
      <c r="M1893" s="1">
        <v>45370</v>
      </c>
      <c r="N1893" t="s">
        <v>85</v>
      </c>
      <c r="O1893" t="str">
        <f t="shared" si="116"/>
        <v>Mar-2024</v>
      </c>
      <c r="P1893" s="21">
        <f t="shared" si="117"/>
        <v>2024</v>
      </c>
      <c r="Q1893">
        <f t="shared" si="118"/>
        <v>1</v>
      </c>
      <c r="T1893" t="str">
        <f t="shared" si="119"/>
        <v>High Sales</v>
      </c>
    </row>
    <row r="1894" spans="1:20" x14ac:dyDescent="0.3">
      <c r="A1894" t="s">
        <v>3790</v>
      </c>
      <c r="B1894" t="s">
        <v>3791</v>
      </c>
      <c r="C1894" t="s">
        <v>32</v>
      </c>
      <c r="D1894" t="s">
        <v>23</v>
      </c>
      <c r="E1894" t="s">
        <v>18</v>
      </c>
      <c r="F1894">
        <v>1766</v>
      </c>
      <c r="G1894">
        <v>25</v>
      </c>
      <c r="H1894">
        <v>1324</v>
      </c>
      <c r="I1894">
        <v>3.5</v>
      </c>
      <c r="J1894">
        <v>50</v>
      </c>
      <c r="K1894">
        <v>1</v>
      </c>
      <c r="L1894">
        <v>1324</v>
      </c>
      <c r="M1894" s="1">
        <v>46005</v>
      </c>
      <c r="N1894" t="s">
        <v>102</v>
      </c>
      <c r="O1894" t="str">
        <f t="shared" si="116"/>
        <v>Dec-2025</v>
      </c>
      <c r="P1894" s="21">
        <f t="shared" si="117"/>
        <v>2025</v>
      </c>
      <c r="Q1894">
        <f t="shared" si="118"/>
        <v>3</v>
      </c>
      <c r="T1894" t="str">
        <f t="shared" si="119"/>
        <v>Low Sales</v>
      </c>
    </row>
    <row r="1895" spans="1:20" x14ac:dyDescent="0.3">
      <c r="A1895" t="s">
        <v>3792</v>
      </c>
      <c r="B1895" t="s">
        <v>3793</v>
      </c>
      <c r="C1895" t="s">
        <v>32</v>
      </c>
      <c r="D1895" t="s">
        <v>53</v>
      </c>
      <c r="E1895" t="s">
        <v>34</v>
      </c>
      <c r="F1895">
        <v>4760</v>
      </c>
      <c r="G1895">
        <v>15</v>
      </c>
      <c r="H1895">
        <v>4046</v>
      </c>
      <c r="I1895">
        <v>3.3</v>
      </c>
      <c r="J1895">
        <v>324</v>
      </c>
      <c r="K1895">
        <v>2</v>
      </c>
      <c r="L1895">
        <v>8092</v>
      </c>
      <c r="M1895" s="1">
        <v>45522</v>
      </c>
      <c r="N1895" t="s">
        <v>150</v>
      </c>
      <c r="O1895" t="str">
        <f t="shared" si="116"/>
        <v>Aug-2024</v>
      </c>
      <c r="P1895" s="21">
        <f t="shared" si="117"/>
        <v>2024</v>
      </c>
      <c r="Q1895">
        <f t="shared" si="118"/>
        <v>2</v>
      </c>
      <c r="T1895" t="str">
        <f t="shared" si="119"/>
        <v>High Sales</v>
      </c>
    </row>
    <row r="1896" spans="1:20" x14ac:dyDescent="0.3">
      <c r="A1896" t="s">
        <v>3794</v>
      </c>
      <c r="B1896" t="s">
        <v>3795</v>
      </c>
      <c r="C1896" t="s">
        <v>32</v>
      </c>
      <c r="D1896" t="s">
        <v>28</v>
      </c>
      <c r="E1896" t="s">
        <v>34</v>
      </c>
      <c r="F1896">
        <v>2449</v>
      </c>
      <c r="G1896">
        <v>25</v>
      </c>
      <c r="H1896">
        <v>1837</v>
      </c>
      <c r="I1896">
        <v>3.2</v>
      </c>
      <c r="J1896">
        <v>208</v>
      </c>
      <c r="K1896">
        <v>3</v>
      </c>
      <c r="L1896">
        <v>5511</v>
      </c>
      <c r="M1896" s="1">
        <v>45404</v>
      </c>
      <c r="N1896" t="s">
        <v>168</v>
      </c>
      <c r="O1896" t="str">
        <f t="shared" si="116"/>
        <v>Apr-2024</v>
      </c>
      <c r="P1896" s="21">
        <f t="shared" si="117"/>
        <v>2024</v>
      </c>
      <c r="Q1896">
        <f t="shared" si="118"/>
        <v>1</v>
      </c>
      <c r="T1896" t="str">
        <f t="shared" si="119"/>
        <v>High Sales</v>
      </c>
    </row>
    <row r="1897" spans="1:20" x14ac:dyDescent="0.3">
      <c r="A1897" t="s">
        <v>3796</v>
      </c>
      <c r="B1897" t="s">
        <v>3797</v>
      </c>
      <c r="C1897" t="s">
        <v>116</v>
      </c>
      <c r="D1897" t="s">
        <v>46</v>
      </c>
      <c r="E1897" t="s">
        <v>74</v>
      </c>
      <c r="F1897">
        <v>7843</v>
      </c>
      <c r="G1897">
        <v>30</v>
      </c>
      <c r="H1897">
        <v>5490</v>
      </c>
      <c r="I1897">
        <v>3.4</v>
      </c>
      <c r="J1897">
        <v>102</v>
      </c>
      <c r="K1897">
        <v>1</v>
      </c>
      <c r="L1897">
        <v>5490</v>
      </c>
      <c r="M1897" s="1">
        <v>45757</v>
      </c>
      <c r="N1897" t="s">
        <v>85</v>
      </c>
      <c r="O1897" t="str">
        <f t="shared" si="116"/>
        <v>Apr-2025</v>
      </c>
      <c r="P1897" s="21">
        <f t="shared" si="117"/>
        <v>2025</v>
      </c>
      <c r="Q1897">
        <f t="shared" si="118"/>
        <v>1</v>
      </c>
      <c r="T1897" t="str">
        <f t="shared" si="119"/>
        <v>High Sales</v>
      </c>
    </row>
    <row r="1898" spans="1:20" x14ac:dyDescent="0.3">
      <c r="A1898" t="s">
        <v>3798</v>
      </c>
      <c r="B1898" t="s">
        <v>3799</v>
      </c>
      <c r="C1898" t="s">
        <v>57</v>
      </c>
      <c r="D1898" t="s">
        <v>28</v>
      </c>
      <c r="E1898" t="s">
        <v>34</v>
      </c>
      <c r="F1898">
        <v>2172</v>
      </c>
      <c r="G1898">
        <v>10</v>
      </c>
      <c r="H1898">
        <v>1955</v>
      </c>
      <c r="I1898">
        <v>3.8</v>
      </c>
      <c r="J1898">
        <v>263</v>
      </c>
      <c r="K1898">
        <v>1</v>
      </c>
      <c r="L1898">
        <v>1955</v>
      </c>
      <c r="M1898" s="1">
        <v>45620</v>
      </c>
      <c r="N1898" t="s">
        <v>141</v>
      </c>
      <c r="O1898" t="str">
        <f t="shared" si="116"/>
        <v>Nov-2024</v>
      </c>
      <c r="P1898" s="21">
        <f t="shared" si="117"/>
        <v>2024</v>
      </c>
      <c r="Q1898">
        <f t="shared" si="118"/>
        <v>3</v>
      </c>
      <c r="T1898" t="str">
        <f t="shared" si="119"/>
        <v>Low Sales</v>
      </c>
    </row>
    <row r="1899" spans="1:20" x14ac:dyDescent="0.3">
      <c r="A1899" t="s">
        <v>3800</v>
      </c>
      <c r="B1899" t="s">
        <v>3801</v>
      </c>
      <c r="C1899" t="s">
        <v>88</v>
      </c>
      <c r="D1899" t="s">
        <v>109</v>
      </c>
      <c r="E1899" t="s">
        <v>161</v>
      </c>
      <c r="F1899">
        <v>3240</v>
      </c>
      <c r="G1899">
        <v>40</v>
      </c>
      <c r="H1899">
        <v>1944</v>
      </c>
      <c r="I1899">
        <v>4.2</v>
      </c>
      <c r="J1899">
        <v>435</v>
      </c>
      <c r="K1899">
        <v>5</v>
      </c>
      <c r="L1899">
        <v>9720</v>
      </c>
      <c r="M1899" s="1">
        <v>45593</v>
      </c>
      <c r="N1899" t="s">
        <v>38</v>
      </c>
      <c r="O1899" t="str">
        <f t="shared" si="116"/>
        <v>Oct-2024</v>
      </c>
      <c r="P1899" s="21">
        <f t="shared" si="117"/>
        <v>2024</v>
      </c>
      <c r="Q1899">
        <f t="shared" si="118"/>
        <v>3</v>
      </c>
      <c r="T1899" t="str">
        <f t="shared" si="119"/>
        <v>High Sales</v>
      </c>
    </row>
    <row r="1900" spans="1:20" x14ac:dyDescent="0.3">
      <c r="A1900" t="s">
        <v>3802</v>
      </c>
      <c r="B1900" t="s">
        <v>3803</v>
      </c>
      <c r="C1900" t="s">
        <v>16</v>
      </c>
      <c r="D1900" t="s">
        <v>53</v>
      </c>
      <c r="E1900" t="s">
        <v>74</v>
      </c>
      <c r="F1900">
        <v>6837</v>
      </c>
      <c r="G1900">
        <v>25</v>
      </c>
      <c r="H1900">
        <v>5128</v>
      </c>
      <c r="I1900">
        <v>4.3</v>
      </c>
      <c r="J1900">
        <v>45</v>
      </c>
      <c r="K1900">
        <v>1</v>
      </c>
      <c r="L1900">
        <v>5128</v>
      </c>
      <c r="M1900" s="1">
        <v>45767</v>
      </c>
      <c r="N1900" t="s">
        <v>61</v>
      </c>
      <c r="O1900" t="str">
        <f t="shared" si="116"/>
        <v>Apr-2025</v>
      </c>
      <c r="P1900" s="21">
        <f t="shared" si="117"/>
        <v>2025</v>
      </c>
      <c r="Q1900">
        <f t="shared" si="118"/>
        <v>1</v>
      </c>
      <c r="T1900" t="str">
        <f t="shared" si="119"/>
        <v>High Sales</v>
      </c>
    </row>
    <row r="1901" spans="1:20" x14ac:dyDescent="0.3">
      <c r="A1901" t="s">
        <v>3804</v>
      </c>
      <c r="B1901" t="s">
        <v>3805</v>
      </c>
      <c r="C1901" t="s">
        <v>57</v>
      </c>
      <c r="D1901" t="s">
        <v>41</v>
      </c>
      <c r="E1901" t="s">
        <v>74</v>
      </c>
      <c r="F1901">
        <v>1820</v>
      </c>
      <c r="G1901">
        <v>10</v>
      </c>
      <c r="H1901">
        <v>1638</v>
      </c>
      <c r="I1901">
        <v>4.2</v>
      </c>
      <c r="J1901">
        <v>146</v>
      </c>
      <c r="K1901">
        <v>3</v>
      </c>
      <c r="L1901">
        <v>4914</v>
      </c>
      <c r="M1901" s="1">
        <v>45486</v>
      </c>
      <c r="N1901" t="s">
        <v>91</v>
      </c>
      <c r="O1901" t="str">
        <f t="shared" si="116"/>
        <v>Jul-2024</v>
      </c>
      <c r="P1901" s="21">
        <f t="shared" si="117"/>
        <v>2024</v>
      </c>
      <c r="Q1901">
        <f t="shared" si="118"/>
        <v>2</v>
      </c>
      <c r="T1901" t="str">
        <f t="shared" si="119"/>
        <v>Low Sales</v>
      </c>
    </row>
    <row r="1902" spans="1:20" x14ac:dyDescent="0.3">
      <c r="A1902" t="s">
        <v>3806</v>
      </c>
      <c r="B1902" t="s">
        <v>3807</v>
      </c>
      <c r="C1902" t="s">
        <v>45</v>
      </c>
      <c r="D1902" t="s">
        <v>46</v>
      </c>
      <c r="E1902" t="s">
        <v>74</v>
      </c>
      <c r="F1902">
        <v>8488</v>
      </c>
      <c r="G1902">
        <v>25</v>
      </c>
      <c r="H1902">
        <v>6366</v>
      </c>
      <c r="I1902">
        <v>4.8</v>
      </c>
      <c r="J1902">
        <v>89</v>
      </c>
      <c r="K1902">
        <v>1</v>
      </c>
      <c r="L1902">
        <v>6366</v>
      </c>
      <c r="M1902" s="1">
        <v>45904</v>
      </c>
      <c r="N1902" t="s">
        <v>49</v>
      </c>
      <c r="O1902" t="str">
        <f t="shared" si="116"/>
        <v>Sep-2025</v>
      </c>
      <c r="P1902" s="21">
        <f t="shared" si="117"/>
        <v>2025</v>
      </c>
      <c r="Q1902">
        <f t="shared" si="118"/>
        <v>3</v>
      </c>
      <c r="T1902" t="str">
        <f t="shared" si="119"/>
        <v>High Sales</v>
      </c>
    </row>
    <row r="1903" spans="1:20" x14ac:dyDescent="0.3">
      <c r="A1903" t="s">
        <v>3808</v>
      </c>
      <c r="B1903" t="s">
        <v>3809</v>
      </c>
      <c r="C1903" t="s">
        <v>16</v>
      </c>
      <c r="D1903" t="s">
        <v>46</v>
      </c>
      <c r="E1903" t="s">
        <v>74</v>
      </c>
      <c r="F1903">
        <v>11578</v>
      </c>
      <c r="G1903">
        <v>20</v>
      </c>
      <c r="H1903">
        <v>9262</v>
      </c>
      <c r="I1903">
        <v>5</v>
      </c>
      <c r="J1903">
        <v>111</v>
      </c>
      <c r="K1903">
        <v>1</v>
      </c>
      <c r="L1903">
        <v>9262</v>
      </c>
      <c r="M1903" s="1">
        <v>45659</v>
      </c>
      <c r="N1903" t="s">
        <v>54</v>
      </c>
      <c r="O1903" t="str">
        <f t="shared" si="116"/>
        <v>Jan-2025</v>
      </c>
      <c r="P1903" s="21">
        <f t="shared" si="117"/>
        <v>2025</v>
      </c>
      <c r="Q1903">
        <f t="shared" si="118"/>
        <v>1</v>
      </c>
      <c r="T1903" t="str">
        <f t="shared" si="119"/>
        <v>High Sales</v>
      </c>
    </row>
    <row r="1904" spans="1:20" x14ac:dyDescent="0.3">
      <c r="A1904" t="s">
        <v>3810</v>
      </c>
      <c r="B1904" t="s">
        <v>3811</v>
      </c>
      <c r="C1904" t="s">
        <v>52</v>
      </c>
      <c r="D1904" t="s">
        <v>23</v>
      </c>
      <c r="E1904" t="s">
        <v>34</v>
      </c>
      <c r="F1904">
        <v>3651</v>
      </c>
      <c r="G1904">
        <v>25</v>
      </c>
      <c r="H1904">
        <v>2738</v>
      </c>
      <c r="I1904">
        <v>4</v>
      </c>
      <c r="J1904">
        <v>35</v>
      </c>
      <c r="K1904">
        <v>2</v>
      </c>
      <c r="L1904">
        <v>5476</v>
      </c>
      <c r="M1904" s="1">
        <v>45429</v>
      </c>
      <c r="N1904" t="s">
        <v>61</v>
      </c>
      <c r="O1904" t="str">
        <f t="shared" si="116"/>
        <v>May-2024</v>
      </c>
      <c r="P1904" s="21">
        <f t="shared" si="117"/>
        <v>2024</v>
      </c>
      <c r="Q1904">
        <f t="shared" si="118"/>
        <v>2</v>
      </c>
      <c r="T1904" t="str">
        <f t="shared" si="119"/>
        <v>High Sales</v>
      </c>
    </row>
    <row r="1905" spans="1:20" x14ac:dyDescent="0.3">
      <c r="A1905" t="s">
        <v>3812</v>
      </c>
      <c r="B1905" t="s">
        <v>3813</v>
      </c>
      <c r="C1905" t="s">
        <v>116</v>
      </c>
      <c r="D1905" t="s">
        <v>28</v>
      </c>
      <c r="E1905" t="s">
        <v>34</v>
      </c>
      <c r="F1905">
        <v>1574</v>
      </c>
      <c r="G1905">
        <v>20</v>
      </c>
      <c r="H1905">
        <v>1259</v>
      </c>
      <c r="I1905">
        <v>3.6</v>
      </c>
      <c r="J1905">
        <v>247</v>
      </c>
      <c r="K1905">
        <v>1</v>
      </c>
      <c r="L1905">
        <v>1259</v>
      </c>
      <c r="M1905" s="1">
        <v>45335</v>
      </c>
      <c r="N1905" t="s">
        <v>58</v>
      </c>
      <c r="O1905" t="str">
        <f t="shared" si="116"/>
        <v>Feb-2024</v>
      </c>
      <c r="P1905" s="21">
        <f t="shared" si="117"/>
        <v>2024</v>
      </c>
      <c r="Q1905">
        <f t="shared" si="118"/>
        <v>1</v>
      </c>
      <c r="T1905" t="str">
        <f t="shared" si="119"/>
        <v>Low Sales</v>
      </c>
    </row>
    <row r="1906" spans="1:20" x14ac:dyDescent="0.3">
      <c r="A1906" t="s">
        <v>3814</v>
      </c>
      <c r="B1906" t="s">
        <v>3815</v>
      </c>
      <c r="C1906" t="s">
        <v>45</v>
      </c>
      <c r="D1906" t="s">
        <v>41</v>
      </c>
      <c r="E1906" t="s">
        <v>34</v>
      </c>
      <c r="F1906">
        <v>2175</v>
      </c>
      <c r="G1906">
        <v>15</v>
      </c>
      <c r="H1906">
        <v>1849</v>
      </c>
      <c r="I1906">
        <v>5</v>
      </c>
      <c r="J1906">
        <v>350</v>
      </c>
      <c r="K1906">
        <v>2</v>
      </c>
      <c r="L1906">
        <v>3698</v>
      </c>
      <c r="M1906" s="1">
        <v>45449</v>
      </c>
      <c r="N1906" t="s">
        <v>71</v>
      </c>
      <c r="O1906" t="str">
        <f t="shared" si="116"/>
        <v>Jun-2024</v>
      </c>
      <c r="P1906" s="21">
        <f t="shared" si="117"/>
        <v>2024</v>
      </c>
      <c r="Q1906">
        <f t="shared" si="118"/>
        <v>2</v>
      </c>
      <c r="T1906" t="str">
        <f t="shared" si="119"/>
        <v>Low Sales</v>
      </c>
    </row>
    <row r="1907" spans="1:20" x14ac:dyDescent="0.3">
      <c r="A1907" t="s">
        <v>3816</v>
      </c>
      <c r="B1907" t="s">
        <v>3817</v>
      </c>
      <c r="C1907" t="s">
        <v>116</v>
      </c>
      <c r="D1907" t="s">
        <v>109</v>
      </c>
      <c r="E1907" t="s">
        <v>34</v>
      </c>
      <c r="F1907">
        <v>2034</v>
      </c>
      <c r="G1907">
        <v>10</v>
      </c>
      <c r="H1907">
        <v>1831</v>
      </c>
      <c r="I1907">
        <v>4.7</v>
      </c>
      <c r="J1907">
        <v>171</v>
      </c>
      <c r="K1907">
        <v>1</v>
      </c>
      <c r="L1907">
        <v>1831</v>
      </c>
      <c r="M1907" s="1">
        <v>45818</v>
      </c>
      <c r="N1907" t="s">
        <v>61</v>
      </c>
      <c r="O1907" t="str">
        <f t="shared" si="116"/>
        <v>Jun-2025</v>
      </c>
      <c r="P1907" s="21">
        <f t="shared" si="117"/>
        <v>2025</v>
      </c>
      <c r="Q1907">
        <f t="shared" si="118"/>
        <v>2</v>
      </c>
      <c r="T1907" t="str">
        <f t="shared" si="119"/>
        <v>Low Sales</v>
      </c>
    </row>
    <row r="1908" spans="1:20" x14ac:dyDescent="0.3">
      <c r="A1908" t="s">
        <v>3818</v>
      </c>
      <c r="B1908" t="s">
        <v>3819</v>
      </c>
      <c r="C1908" t="s">
        <v>88</v>
      </c>
      <c r="D1908" t="s">
        <v>17</v>
      </c>
      <c r="E1908" t="s">
        <v>18</v>
      </c>
      <c r="F1908">
        <v>3380</v>
      </c>
      <c r="G1908">
        <v>30</v>
      </c>
      <c r="H1908">
        <v>2366</v>
      </c>
      <c r="I1908">
        <v>4.7</v>
      </c>
      <c r="J1908">
        <v>164</v>
      </c>
      <c r="K1908">
        <v>3</v>
      </c>
      <c r="L1908">
        <v>7098</v>
      </c>
      <c r="M1908" s="1">
        <v>45336</v>
      </c>
      <c r="N1908" t="s">
        <v>141</v>
      </c>
      <c r="O1908" t="str">
        <f t="shared" si="116"/>
        <v>Feb-2024</v>
      </c>
      <c r="P1908" s="21">
        <f t="shared" si="117"/>
        <v>2024</v>
      </c>
      <c r="Q1908">
        <f t="shared" si="118"/>
        <v>1</v>
      </c>
      <c r="T1908" t="str">
        <f t="shared" si="119"/>
        <v>High Sales</v>
      </c>
    </row>
    <row r="1909" spans="1:20" x14ac:dyDescent="0.3">
      <c r="A1909" t="s">
        <v>3820</v>
      </c>
      <c r="B1909" t="s">
        <v>3821</v>
      </c>
      <c r="C1909" t="s">
        <v>116</v>
      </c>
      <c r="D1909" t="s">
        <v>23</v>
      </c>
      <c r="E1909" t="s">
        <v>18</v>
      </c>
      <c r="F1909">
        <v>2238</v>
      </c>
      <c r="G1909">
        <v>40</v>
      </c>
      <c r="H1909">
        <v>1343</v>
      </c>
      <c r="I1909">
        <v>3.8</v>
      </c>
      <c r="J1909">
        <v>18</v>
      </c>
      <c r="K1909">
        <v>4</v>
      </c>
      <c r="L1909">
        <v>5372</v>
      </c>
      <c r="M1909" s="1">
        <v>45469</v>
      </c>
      <c r="N1909" t="s">
        <v>19</v>
      </c>
      <c r="O1909" t="str">
        <f t="shared" si="116"/>
        <v>Jun-2024</v>
      </c>
      <c r="P1909" s="21">
        <f t="shared" si="117"/>
        <v>2024</v>
      </c>
      <c r="Q1909">
        <f t="shared" si="118"/>
        <v>2</v>
      </c>
      <c r="T1909" t="str">
        <f t="shared" si="119"/>
        <v>High Sales</v>
      </c>
    </row>
    <row r="1910" spans="1:20" x14ac:dyDescent="0.3">
      <c r="A1910" t="s">
        <v>3822</v>
      </c>
      <c r="B1910" t="s">
        <v>3823</v>
      </c>
      <c r="C1910" t="s">
        <v>37</v>
      </c>
      <c r="D1910" t="s">
        <v>23</v>
      </c>
      <c r="E1910" t="s">
        <v>34</v>
      </c>
      <c r="F1910">
        <v>2457</v>
      </c>
      <c r="G1910">
        <v>40</v>
      </c>
      <c r="H1910">
        <v>1474</v>
      </c>
      <c r="I1910">
        <v>4.5</v>
      </c>
      <c r="J1910">
        <v>109</v>
      </c>
      <c r="K1910">
        <v>1</v>
      </c>
      <c r="L1910">
        <v>1474</v>
      </c>
      <c r="M1910" s="1">
        <v>45803</v>
      </c>
      <c r="N1910" t="s">
        <v>189</v>
      </c>
      <c r="O1910" t="str">
        <f t="shared" si="116"/>
        <v>May-2025</v>
      </c>
      <c r="P1910" s="21">
        <f t="shared" si="117"/>
        <v>2025</v>
      </c>
      <c r="Q1910">
        <f t="shared" si="118"/>
        <v>2</v>
      </c>
      <c r="T1910" t="str">
        <f t="shared" si="119"/>
        <v>Low Sales</v>
      </c>
    </row>
    <row r="1911" spans="1:20" x14ac:dyDescent="0.3">
      <c r="A1911" t="s">
        <v>3824</v>
      </c>
      <c r="B1911" t="s">
        <v>3825</v>
      </c>
      <c r="C1911" t="s">
        <v>32</v>
      </c>
      <c r="D1911" t="s">
        <v>23</v>
      </c>
      <c r="E1911" t="s">
        <v>34</v>
      </c>
      <c r="F1911">
        <v>2937</v>
      </c>
      <c r="G1911">
        <v>25</v>
      </c>
      <c r="H1911">
        <v>2203</v>
      </c>
      <c r="I1911">
        <v>4.2</v>
      </c>
      <c r="J1911">
        <v>55</v>
      </c>
      <c r="K1911">
        <v>1</v>
      </c>
      <c r="L1911">
        <v>2203</v>
      </c>
      <c r="M1911" s="1">
        <v>45604</v>
      </c>
      <c r="N1911" t="s">
        <v>58</v>
      </c>
      <c r="O1911" t="str">
        <f t="shared" si="116"/>
        <v>Nov-2024</v>
      </c>
      <c r="P1911" s="21">
        <f t="shared" si="117"/>
        <v>2024</v>
      </c>
      <c r="Q1911">
        <f t="shared" si="118"/>
        <v>3</v>
      </c>
      <c r="T1911" t="str">
        <f t="shared" si="119"/>
        <v>Low Sales</v>
      </c>
    </row>
    <row r="1912" spans="1:20" x14ac:dyDescent="0.3">
      <c r="A1912" t="s">
        <v>3826</v>
      </c>
      <c r="B1912" t="s">
        <v>3827</v>
      </c>
      <c r="C1912" t="s">
        <v>52</v>
      </c>
      <c r="D1912" t="s">
        <v>46</v>
      </c>
      <c r="E1912" t="s">
        <v>74</v>
      </c>
      <c r="F1912">
        <v>8735</v>
      </c>
      <c r="G1912">
        <v>25</v>
      </c>
      <c r="H1912">
        <v>6551</v>
      </c>
      <c r="I1912">
        <v>4.0999999999999996</v>
      </c>
      <c r="J1912">
        <v>115</v>
      </c>
      <c r="K1912">
        <v>1</v>
      </c>
      <c r="L1912">
        <v>6551</v>
      </c>
      <c r="M1912" s="1">
        <v>45613</v>
      </c>
      <c r="N1912" t="s">
        <v>64</v>
      </c>
      <c r="O1912" t="str">
        <f t="shared" si="116"/>
        <v>Nov-2024</v>
      </c>
      <c r="P1912" s="21">
        <f t="shared" si="117"/>
        <v>2024</v>
      </c>
      <c r="Q1912">
        <f t="shared" si="118"/>
        <v>3</v>
      </c>
      <c r="T1912" t="str">
        <f t="shared" si="119"/>
        <v>High Sales</v>
      </c>
    </row>
    <row r="1913" spans="1:20" x14ac:dyDescent="0.3">
      <c r="A1913" t="s">
        <v>3828</v>
      </c>
      <c r="B1913" t="s">
        <v>3829</v>
      </c>
      <c r="C1913" t="s">
        <v>52</v>
      </c>
      <c r="D1913" t="s">
        <v>28</v>
      </c>
      <c r="E1913" t="s">
        <v>34</v>
      </c>
      <c r="F1913">
        <v>7125</v>
      </c>
      <c r="G1913">
        <v>20</v>
      </c>
      <c r="H1913">
        <v>5700</v>
      </c>
      <c r="I1913">
        <v>4.0999999999999996</v>
      </c>
      <c r="J1913">
        <v>182</v>
      </c>
      <c r="K1913">
        <v>1</v>
      </c>
      <c r="L1913">
        <v>5700</v>
      </c>
      <c r="M1913" s="1">
        <v>45737</v>
      </c>
      <c r="N1913" t="s">
        <v>58</v>
      </c>
      <c r="O1913" t="str">
        <f t="shared" si="116"/>
        <v>Mar-2025</v>
      </c>
      <c r="P1913" s="21">
        <f t="shared" si="117"/>
        <v>2025</v>
      </c>
      <c r="Q1913">
        <f t="shared" si="118"/>
        <v>1</v>
      </c>
      <c r="T1913" t="str">
        <f t="shared" si="119"/>
        <v>High Sales</v>
      </c>
    </row>
    <row r="1914" spans="1:20" x14ac:dyDescent="0.3">
      <c r="A1914" t="s">
        <v>3830</v>
      </c>
      <c r="B1914" t="s">
        <v>3831</v>
      </c>
      <c r="C1914" t="s">
        <v>116</v>
      </c>
      <c r="D1914" t="s">
        <v>23</v>
      </c>
      <c r="E1914" t="s">
        <v>18</v>
      </c>
      <c r="F1914">
        <v>4362</v>
      </c>
      <c r="G1914">
        <v>40</v>
      </c>
      <c r="H1914">
        <v>2617</v>
      </c>
      <c r="I1914">
        <v>4.4000000000000004</v>
      </c>
      <c r="J1914">
        <v>275</v>
      </c>
      <c r="K1914">
        <v>1</v>
      </c>
      <c r="L1914">
        <v>2617</v>
      </c>
      <c r="M1914" s="1">
        <v>45479</v>
      </c>
      <c r="N1914" t="s">
        <v>61</v>
      </c>
      <c r="O1914" t="str">
        <f t="shared" si="116"/>
        <v>Jul-2024</v>
      </c>
      <c r="P1914" s="21">
        <f t="shared" si="117"/>
        <v>2024</v>
      </c>
      <c r="Q1914">
        <f t="shared" si="118"/>
        <v>2</v>
      </c>
      <c r="T1914" t="str">
        <f t="shared" si="119"/>
        <v>Low Sales</v>
      </c>
    </row>
    <row r="1915" spans="1:20" x14ac:dyDescent="0.3">
      <c r="A1915" t="s">
        <v>3832</v>
      </c>
      <c r="B1915" t="s">
        <v>3833</v>
      </c>
      <c r="C1915" t="s">
        <v>22</v>
      </c>
      <c r="D1915" t="s">
        <v>28</v>
      </c>
      <c r="E1915" t="s">
        <v>34</v>
      </c>
      <c r="F1915">
        <v>7201</v>
      </c>
      <c r="G1915">
        <v>15</v>
      </c>
      <c r="H1915">
        <v>6121</v>
      </c>
      <c r="I1915">
        <v>4.8</v>
      </c>
      <c r="J1915">
        <v>25</v>
      </c>
      <c r="K1915">
        <v>2</v>
      </c>
      <c r="L1915">
        <v>12242</v>
      </c>
      <c r="M1915" s="1">
        <v>45407</v>
      </c>
      <c r="N1915" t="s">
        <v>38</v>
      </c>
      <c r="O1915" t="str">
        <f t="shared" si="116"/>
        <v>Apr-2024</v>
      </c>
      <c r="P1915" s="21">
        <f t="shared" si="117"/>
        <v>2024</v>
      </c>
      <c r="Q1915">
        <f t="shared" si="118"/>
        <v>1</v>
      </c>
      <c r="T1915" t="str">
        <f t="shared" si="119"/>
        <v>High Sales</v>
      </c>
    </row>
    <row r="1916" spans="1:20" x14ac:dyDescent="0.3">
      <c r="A1916" t="s">
        <v>3834</v>
      </c>
      <c r="B1916" t="s">
        <v>3835</v>
      </c>
      <c r="C1916" t="s">
        <v>32</v>
      </c>
      <c r="D1916" t="s">
        <v>53</v>
      </c>
      <c r="E1916" t="s">
        <v>74</v>
      </c>
      <c r="F1916">
        <v>4447</v>
      </c>
      <c r="G1916">
        <v>15</v>
      </c>
      <c r="H1916">
        <v>3780</v>
      </c>
      <c r="I1916">
        <v>5</v>
      </c>
      <c r="J1916">
        <v>312</v>
      </c>
      <c r="K1916">
        <v>1</v>
      </c>
      <c r="L1916">
        <v>3780</v>
      </c>
      <c r="M1916" s="1">
        <v>45916</v>
      </c>
      <c r="N1916" t="s">
        <v>150</v>
      </c>
      <c r="O1916" t="str">
        <f t="shared" si="116"/>
        <v>Sep-2025</v>
      </c>
      <c r="P1916" s="21">
        <f t="shared" si="117"/>
        <v>2025</v>
      </c>
      <c r="Q1916">
        <f t="shared" si="118"/>
        <v>3</v>
      </c>
      <c r="T1916" t="str">
        <f t="shared" si="119"/>
        <v>Low Sales</v>
      </c>
    </row>
    <row r="1917" spans="1:20" x14ac:dyDescent="0.3">
      <c r="A1917" t="s">
        <v>3836</v>
      </c>
      <c r="B1917" t="s">
        <v>3837</v>
      </c>
      <c r="C1917" t="s">
        <v>116</v>
      </c>
      <c r="D1917" t="s">
        <v>17</v>
      </c>
      <c r="E1917" t="s">
        <v>18</v>
      </c>
      <c r="F1917">
        <v>5491</v>
      </c>
      <c r="G1917">
        <v>0</v>
      </c>
      <c r="H1917">
        <v>5491</v>
      </c>
      <c r="I1917">
        <v>3.9</v>
      </c>
      <c r="J1917">
        <v>243</v>
      </c>
      <c r="K1917">
        <v>3</v>
      </c>
      <c r="L1917">
        <v>16473</v>
      </c>
      <c r="M1917" s="1">
        <v>45724</v>
      </c>
      <c r="N1917" t="s">
        <v>71</v>
      </c>
      <c r="O1917" t="str">
        <f t="shared" si="116"/>
        <v>Mar-2025</v>
      </c>
      <c r="P1917" s="21">
        <f t="shared" si="117"/>
        <v>2025</v>
      </c>
      <c r="Q1917">
        <f t="shared" si="118"/>
        <v>1</v>
      </c>
      <c r="T1917" t="str">
        <f t="shared" si="119"/>
        <v>High Sales</v>
      </c>
    </row>
    <row r="1918" spans="1:20" x14ac:dyDescent="0.3">
      <c r="A1918" t="s">
        <v>3838</v>
      </c>
      <c r="B1918" t="s">
        <v>3839</v>
      </c>
      <c r="C1918" t="s">
        <v>22</v>
      </c>
      <c r="D1918" t="s">
        <v>109</v>
      </c>
      <c r="E1918" t="s">
        <v>18</v>
      </c>
      <c r="F1918">
        <v>2296</v>
      </c>
      <c r="G1918">
        <v>50</v>
      </c>
      <c r="H1918">
        <v>1148</v>
      </c>
      <c r="I1918">
        <v>4.2</v>
      </c>
      <c r="J1918">
        <v>66</v>
      </c>
      <c r="K1918">
        <v>1</v>
      </c>
      <c r="L1918">
        <v>1148</v>
      </c>
      <c r="M1918" s="1">
        <v>45636</v>
      </c>
      <c r="N1918" t="s">
        <v>42</v>
      </c>
      <c r="O1918" t="str">
        <f t="shared" si="116"/>
        <v>Dec-2024</v>
      </c>
      <c r="P1918" s="21">
        <f t="shared" si="117"/>
        <v>2024</v>
      </c>
      <c r="Q1918">
        <f t="shared" si="118"/>
        <v>3</v>
      </c>
      <c r="T1918" t="str">
        <f t="shared" si="119"/>
        <v>Low Sales</v>
      </c>
    </row>
    <row r="1919" spans="1:20" x14ac:dyDescent="0.3">
      <c r="A1919" t="s">
        <v>3840</v>
      </c>
      <c r="B1919" t="s">
        <v>3841</v>
      </c>
      <c r="C1919" t="s">
        <v>88</v>
      </c>
      <c r="D1919" t="s">
        <v>23</v>
      </c>
      <c r="E1919" t="s">
        <v>18</v>
      </c>
      <c r="F1919">
        <v>4110</v>
      </c>
      <c r="G1919">
        <v>25</v>
      </c>
      <c r="H1919">
        <v>3082</v>
      </c>
      <c r="I1919">
        <v>4.0999999999999996</v>
      </c>
      <c r="J1919">
        <v>332</v>
      </c>
      <c r="K1919">
        <v>2</v>
      </c>
      <c r="L1919">
        <v>6164</v>
      </c>
      <c r="M1919" s="1">
        <v>45568</v>
      </c>
      <c r="N1919" t="s">
        <v>75</v>
      </c>
      <c r="O1919" t="str">
        <f t="shared" si="116"/>
        <v>Oct-2024</v>
      </c>
      <c r="P1919" s="21">
        <f t="shared" si="117"/>
        <v>2024</v>
      </c>
      <c r="Q1919">
        <f t="shared" si="118"/>
        <v>3</v>
      </c>
      <c r="T1919" t="str">
        <f t="shared" si="119"/>
        <v>High Sales</v>
      </c>
    </row>
    <row r="1920" spans="1:20" x14ac:dyDescent="0.3">
      <c r="A1920" t="s">
        <v>3842</v>
      </c>
      <c r="B1920" t="s">
        <v>3843</v>
      </c>
      <c r="C1920" t="s">
        <v>37</v>
      </c>
      <c r="D1920" t="s">
        <v>109</v>
      </c>
      <c r="E1920" t="s">
        <v>34</v>
      </c>
      <c r="F1920">
        <v>3306</v>
      </c>
      <c r="G1920">
        <v>30</v>
      </c>
      <c r="H1920">
        <v>2314</v>
      </c>
      <c r="I1920">
        <v>4.3</v>
      </c>
      <c r="J1920">
        <v>156</v>
      </c>
      <c r="K1920">
        <v>2</v>
      </c>
      <c r="L1920">
        <v>4628</v>
      </c>
      <c r="M1920" s="1">
        <v>45922</v>
      </c>
      <c r="N1920" t="s">
        <v>85</v>
      </c>
      <c r="O1920" t="str">
        <f t="shared" si="116"/>
        <v>Sep-2025</v>
      </c>
      <c r="P1920" s="21">
        <f t="shared" si="117"/>
        <v>2025</v>
      </c>
      <c r="Q1920">
        <f t="shared" si="118"/>
        <v>3</v>
      </c>
      <c r="T1920" t="str">
        <f t="shared" si="119"/>
        <v>Low Sales</v>
      </c>
    </row>
    <row r="1921" spans="1:20" x14ac:dyDescent="0.3">
      <c r="A1921" t="s">
        <v>3844</v>
      </c>
      <c r="B1921" t="s">
        <v>3845</v>
      </c>
      <c r="C1921" t="s">
        <v>27</v>
      </c>
      <c r="D1921" t="s">
        <v>41</v>
      </c>
      <c r="E1921" t="s">
        <v>34</v>
      </c>
      <c r="F1921">
        <v>1061</v>
      </c>
      <c r="G1921">
        <v>40</v>
      </c>
      <c r="H1921">
        <v>637</v>
      </c>
      <c r="I1921">
        <v>2.8</v>
      </c>
      <c r="J1921">
        <v>460</v>
      </c>
      <c r="K1921">
        <v>1</v>
      </c>
      <c r="L1921">
        <v>637</v>
      </c>
      <c r="M1921" s="1">
        <v>45541</v>
      </c>
      <c r="N1921" t="s">
        <v>75</v>
      </c>
      <c r="O1921" t="str">
        <f t="shared" si="116"/>
        <v>Sep-2024</v>
      </c>
      <c r="P1921" s="21">
        <f t="shared" si="117"/>
        <v>2024</v>
      </c>
      <c r="Q1921">
        <f t="shared" si="118"/>
        <v>3</v>
      </c>
      <c r="T1921" t="str">
        <f t="shared" si="119"/>
        <v>Low Sales</v>
      </c>
    </row>
    <row r="1922" spans="1:20" x14ac:dyDescent="0.3">
      <c r="A1922" t="s">
        <v>3846</v>
      </c>
      <c r="B1922" t="s">
        <v>3847</v>
      </c>
      <c r="C1922" t="s">
        <v>37</v>
      </c>
      <c r="D1922" t="s">
        <v>41</v>
      </c>
      <c r="E1922" t="s">
        <v>74</v>
      </c>
      <c r="F1922">
        <v>1468</v>
      </c>
      <c r="G1922">
        <v>15</v>
      </c>
      <c r="H1922">
        <v>1248</v>
      </c>
      <c r="I1922">
        <v>4</v>
      </c>
      <c r="J1922">
        <v>278</v>
      </c>
      <c r="K1922">
        <v>1</v>
      </c>
      <c r="L1922">
        <v>1248</v>
      </c>
      <c r="M1922" s="1">
        <v>45377</v>
      </c>
      <c r="N1922" t="s">
        <v>64</v>
      </c>
      <c r="O1922" t="str">
        <f t="shared" si="116"/>
        <v>Mar-2024</v>
      </c>
      <c r="P1922" s="21">
        <f t="shared" si="117"/>
        <v>2024</v>
      </c>
      <c r="Q1922">
        <f t="shared" si="118"/>
        <v>1</v>
      </c>
      <c r="T1922" t="str">
        <f t="shared" si="119"/>
        <v>Low Sales</v>
      </c>
    </row>
    <row r="1923" spans="1:20" x14ac:dyDescent="0.3">
      <c r="A1923" t="s">
        <v>3848</v>
      </c>
      <c r="B1923" t="s">
        <v>3849</v>
      </c>
      <c r="C1923" t="s">
        <v>37</v>
      </c>
      <c r="D1923" t="s">
        <v>41</v>
      </c>
      <c r="E1923" t="s">
        <v>34</v>
      </c>
      <c r="F1923">
        <v>2421</v>
      </c>
      <c r="G1923">
        <v>20</v>
      </c>
      <c r="H1923">
        <v>1937</v>
      </c>
      <c r="I1923">
        <v>5</v>
      </c>
      <c r="J1923">
        <v>465</v>
      </c>
      <c r="K1923">
        <v>1</v>
      </c>
      <c r="L1923">
        <v>1937</v>
      </c>
      <c r="M1923" s="1">
        <v>45604</v>
      </c>
      <c r="N1923" t="s">
        <v>29</v>
      </c>
      <c r="O1923" t="str">
        <f t="shared" ref="O1923:O1986" si="120">TEXT(M1923,"MMM-YYYY")</f>
        <v>Nov-2024</v>
      </c>
      <c r="P1923" s="21">
        <f t="shared" ref="P1923:P1986" si="121">YEAR(M1923)</f>
        <v>2024</v>
      </c>
      <c r="Q1923">
        <f t="shared" ref="Q1923:Q1986" si="122">CHOOSE(MONTH(M1923),1,1,1,1,2,2,2,2,3,3,3,3,4,4,4,4)</f>
        <v>3</v>
      </c>
      <c r="T1923" t="str">
        <f t="shared" ref="T1923:T1986" si="123">IF(L1923&gt;5000,"High Sales","Low Sales")</f>
        <v>Low Sales</v>
      </c>
    </row>
    <row r="1924" spans="1:20" x14ac:dyDescent="0.3">
      <c r="A1924" t="s">
        <v>3850</v>
      </c>
      <c r="B1924" t="s">
        <v>3851</v>
      </c>
      <c r="C1924" t="s">
        <v>88</v>
      </c>
      <c r="D1924" t="s">
        <v>46</v>
      </c>
      <c r="E1924" t="s">
        <v>34</v>
      </c>
      <c r="F1924">
        <v>5742</v>
      </c>
      <c r="G1924">
        <v>50</v>
      </c>
      <c r="H1924">
        <v>2871</v>
      </c>
      <c r="I1924">
        <v>3.8</v>
      </c>
      <c r="J1924">
        <v>131</v>
      </c>
      <c r="K1924">
        <v>1</v>
      </c>
      <c r="L1924">
        <v>2871</v>
      </c>
      <c r="M1924" s="1">
        <v>45393</v>
      </c>
      <c r="N1924" t="s">
        <v>24</v>
      </c>
      <c r="O1924" t="str">
        <f t="shared" si="120"/>
        <v>Apr-2024</v>
      </c>
      <c r="P1924" s="21">
        <f t="shared" si="121"/>
        <v>2024</v>
      </c>
      <c r="Q1924">
        <f t="shared" si="122"/>
        <v>1</v>
      </c>
      <c r="T1924" t="str">
        <f t="shared" si="123"/>
        <v>Low Sales</v>
      </c>
    </row>
    <row r="1925" spans="1:20" x14ac:dyDescent="0.3">
      <c r="A1925" t="s">
        <v>3852</v>
      </c>
      <c r="B1925" t="s">
        <v>3853</v>
      </c>
      <c r="C1925" t="s">
        <v>57</v>
      </c>
      <c r="D1925" t="s">
        <v>46</v>
      </c>
      <c r="E1925" t="s">
        <v>74</v>
      </c>
      <c r="F1925">
        <v>2527</v>
      </c>
      <c r="G1925">
        <v>25</v>
      </c>
      <c r="H1925">
        <v>1895</v>
      </c>
      <c r="I1925">
        <v>3.9</v>
      </c>
      <c r="J1925">
        <v>174</v>
      </c>
      <c r="K1925">
        <v>2</v>
      </c>
      <c r="L1925">
        <v>3790</v>
      </c>
      <c r="M1925" s="1">
        <v>46009</v>
      </c>
      <c r="N1925" t="s">
        <v>61</v>
      </c>
      <c r="O1925" t="str">
        <f t="shared" si="120"/>
        <v>Dec-2025</v>
      </c>
      <c r="P1925" s="21">
        <f t="shared" si="121"/>
        <v>2025</v>
      </c>
      <c r="Q1925">
        <f t="shared" si="122"/>
        <v>3</v>
      </c>
      <c r="T1925" t="str">
        <f t="shared" si="123"/>
        <v>Low Sales</v>
      </c>
    </row>
    <row r="1926" spans="1:20" x14ac:dyDescent="0.3">
      <c r="A1926" t="s">
        <v>3854</v>
      </c>
      <c r="B1926" t="s">
        <v>3855</v>
      </c>
      <c r="C1926" t="s">
        <v>27</v>
      </c>
      <c r="D1926" t="s">
        <v>41</v>
      </c>
      <c r="E1926" t="s">
        <v>18</v>
      </c>
      <c r="F1926">
        <v>2120</v>
      </c>
      <c r="G1926">
        <v>30</v>
      </c>
      <c r="H1926">
        <v>1484</v>
      </c>
      <c r="I1926">
        <v>3.8</v>
      </c>
      <c r="J1926">
        <v>183</v>
      </c>
      <c r="K1926">
        <v>1</v>
      </c>
      <c r="L1926">
        <v>1484</v>
      </c>
      <c r="M1926" s="1">
        <v>45887</v>
      </c>
      <c r="N1926" t="s">
        <v>85</v>
      </c>
      <c r="O1926" t="str">
        <f t="shared" si="120"/>
        <v>Aug-2025</v>
      </c>
      <c r="P1926" s="21">
        <f t="shared" si="121"/>
        <v>2025</v>
      </c>
      <c r="Q1926">
        <f t="shared" si="122"/>
        <v>2</v>
      </c>
      <c r="T1926" t="str">
        <f t="shared" si="123"/>
        <v>Low Sales</v>
      </c>
    </row>
    <row r="1927" spans="1:20" x14ac:dyDescent="0.3">
      <c r="A1927" t="s">
        <v>3856</v>
      </c>
      <c r="B1927" t="s">
        <v>3857</v>
      </c>
      <c r="C1927" t="s">
        <v>16</v>
      </c>
      <c r="D1927" t="s">
        <v>17</v>
      </c>
      <c r="E1927" t="s">
        <v>18</v>
      </c>
      <c r="F1927">
        <v>2439</v>
      </c>
      <c r="G1927">
        <v>20</v>
      </c>
      <c r="H1927">
        <v>1951</v>
      </c>
      <c r="I1927">
        <v>4</v>
      </c>
      <c r="J1927">
        <v>377</v>
      </c>
      <c r="K1927">
        <v>4</v>
      </c>
      <c r="L1927">
        <v>7804</v>
      </c>
      <c r="M1927" s="1">
        <v>45411</v>
      </c>
      <c r="N1927" t="s">
        <v>91</v>
      </c>
      <c r="O1927" t="str">
        <f t="shared" si="120"/>
        <v>Apr-2024</v>
      </c>
      <c r="P1927" s="21">
        <f t="shared" si="121"/>
        <v>2024</v>
      </c>
      <c r="Q1927">
        <f t="shared" si="122"/>
        <v>1</v>
      </c>
      <c r="T1927" t="str">
        <f t="shared" si="123"/>
        <v>High Sales</v>
      </c>
    </row>
    <row r="1928" spans="1:20" x14ac:dyDescent="0.3">
      <c r="A1928" t="s">
        <v>3858</v>
      </c>
      <c r="B1928" t="s">
        <v>3859</v>
      </c>
      <c r="C1928" t="s">
        <v>57</v>
      </c>
      <c r="D1928" t="s">
        <v>41</v>
      </c>
      <c r="E1928" t="s">
        <v>74</v>
      </c>
      <c r="F1928">
        <v>1401</v>
      </c>
      <c r="G1928">
        <v>25</v>
      </c>
      <c r="H1928">
        <v>1051</v>
      </c>
      <c r="I1928">
        <v>3.5</v>
      </c>
      <c r="J1928">
        <v>106</v>
      </c>
      <c r="K1928">
        <v>1</v>
      </c>
      <c r="L1928">
        <v>1051</v>
      </c>
      <c r="M1928" s="1">
        <v>45801</v>
      </c>
      <c r="N1928" t="s">
        <v>85</v>
      </c>
      <c r="O1928" t="str">
        <f t="shared" si="120"/>
        <v>May-2025</v>
      </c>
      <c r="P1928" s="21">
        <f t="shared" si="121"/>
        <v>2025</v>
      </c>
      <c r="Q1928">
        <f t="shared" si="122"/>
        <v>2</v>
      </c>
      <c r="T1928" t="str">
        <f t="shared" si="123"/>
        <v>Low Sales</v>
      </c>
    </row>
    <row r="1929" spans="1:20" x14ac:dyDescent="0.3">
      <c r="A1929" t="s">
        <v>3860</v>
      </c>
      <c r="B1929" t="s">
        <v>3861</v>
      </c>
      <c r="C1929" t="s">
        <v>52</v>
      </c>
      <c r="D1929" t="s">
        <v>41</v>
      </c>
      <c r="E1929" t="s">
        <v>34</v>
      </c>
      <c r="F1929">
        <v>2025</v>
      </c>
      <c r="G1929">
        <v>25</v>
      </c>
      <c r="H1929">
        <v>1519</v>
      </c>
      <c r="I1929">
        <v>3.8</v>
      </c>
      <c r="J1929">
        <v>55</v>
      </c>
      <c r="K1929">
        <v>1</v>
      </c>
      <c r="L1929">
        <v>1519</v>
      </c>
      <c r="M1929" s="1">
        <v>45654</v>
      </c>
      <c r="N1929" t="s">
        <v>54</v>
      </c>
      <c r="O1929" t="str">
        <f t="shared" si="120"/>
        <v>Dec-2024</v>
      </c>
      <c r="P1929" s="21">
        <f t="shared" si="121"/>
        <v>2024</v>
      </c>
      <c r="Q1929">
        <f t="shared" si="122"/>
        <v>3</v>
      </c>
      <c r="T1929" t="str">
        <f t="shared" si="123"/>
        <v>Low Sales</v>
      </c>
    </row>
    <row r="1930" spans="1:20" x14ac:dyDescent="0.3">
      <c r="A1930" t="s">
        <v>3862</v>
      </c>
      <c r="B1930" t="s">
        <v>3863</v>
      </c>
      <c r="C1930" t="s">
        <v>57</v>
      </c>
      <c r="D1930" t="s">
        <v>53</v>
      </c>
      <c r="E1930" t="s">
        <v>34</v>
      </c>
      <c r="F1930">
        <v>3313</v>
      </c>
      <c r="G1930">
        <v>25</v>
      </c>
      <c r="H1930">
        <v>2485</v>
      </c>
      <c r="I1930">
        <v>4.3</v>
      </c>
      <c r="J1930">
        <v>170</v>
      </c>
      <c r="K1930">
        <v>1</v>
      </c>
      <c r="L1930">
        <v>2485</v>
      </c>
      <c r="M1930" s="1">
        <v>45458</v>
      </c>
      <c r="N1930" t="s">
        <v>49</v>
      </c>
      <c r="O1930" t="str">
        <f t="shared" si="120"/>
        <v>Jun-2024</v>
      </c>
      <c r="P1930" s="21">
        <f t="shared" si="121"/>
        <v>2024</v>
      </c>
      <c r="Q1930">
        <f t="shared" si="122"/>
        <v>2</v>
      </c>
      <c r="T1930" t="str">
        <f t="shared" si="123"/>
        <v>Low Sales</v>
      </c>
    </row>
    <row r="1931" spans="1:20" x14ac:dyDescent="0.3">
      <c r="A1931" t="s">
        <v>3864</v>
      </c>
      <c r="B1931" t="s">
        <v>3865</v>
      </c>
      <c r="C1931" t="s">
        <v>45</v>
      </c>
      <c r="D1931" t="s">
        <v>28</v>
      </c>
      <c r="E1931" t="s">
        <v>34</v>
      </c>
      <c r="F1931">
        <v>6136</v>
      </c>
      <c r="G1931">
        <v>25</v>
      </c>
      <c r="H1931">
        <v>4602</v>
      </c>
      <c r="I1931">
        <v>4.3</v>
      </c>
      <c r="J1931">
        <v>113</v>
      </c>
      <c r="K1931">
        <v>1</v>
      </c>
      <c r="L1931">
        <v>4602</v>
      </c>
      <c r="M1931" s="1">
        <v>45597</v>
      </c>
      <c r="N1931" t="s">
        <v>58</v>
      </c>
      <c r="O1931" t="str">
        <f t="shared" si="120"/>
        <v>Nov-2024</v>
      </c>
      <c r="P1931" s="21">
        <f t="shared" si="121"/>
        <v>2024</v>
      </c>
      <c r="Q1931">
        <f t="shared" si="122"/>
        <v>3</v>
      </c>
      <c r="T1931" t="str">
        <f t="shared" si="123"/>
        <v>Low Sales</v>
      </c>
    </row>
    <row r="1932" spans="1:20" x14ac:dyDescent="0.3">
      <c r="A1932" t="s">
        <v>3866</v>
      </c>
      <c r="B1932" t="s">
        <v>3867</v>
      </c>
      <c r="C1932" t="s">
        <v>16</v>
      </c>
      <c r="D1932" t="s">
        <v>53</v>
      </c>
      <c r="E1932" t="s">
        <v>34</v>
      </c>
      <c r="F1932">
        <v>7016</v>
      </c>
      <c r="G1932">
        <v>20</v>
      </c>
      <c r="H1932">
        <v>5613</v>
      </c>
      <c r="I1932">
        <v>4.2</v>
      </c>
      <c r="J1932">
        <v>299</v>
      </c>
      <c r="K1932">
        <v>5</v>
      </c>
      <c r="L1932">
        <v>28065</v>
      </c>
      <c r="M1932" s="1">
        <v>45603</v>
      </c>
      <c r="N1932" t="s">
        <v>19</v>
      </c>
      <c r="O1932" t="str">
        <f t="shared" si="120"/>
        <v>Nov-2024</v>
      </c>
      <c r="P1932" s="21">
        <f t="shared" si="121"/>
        <v>2024</v>
      </c>
      <c r="Q1932">
        <f t="shared" si="122"/>
        <v>3</v>
      </c>
      <c r="T1932" t="str">
        <f t="shared" si="123"/>
        <v>High Sales</v>
      </c>
    </row>
    <row r="1933" spans="1:20" x14ac:dyDescent="0.3">
      <c r="A1933" t="s">
        <v>3868</v>
      </c>
      <c r="B1933" t="s">
        <v>3869</v>
      </c>
      <c r="C1933" t="s">
        <v>27</v>
      </c>
      <c r="D1933" t="s">
        <v>109</v>
      </c>
      <c r="E1933" t="s">
        <v>18</v>
      </c>
      <c r="F1933">
        <v>2756</v>
      </c>
      <c r="G1933">
        <v>30</v>
      </c>
      <c r="H1933">
        <v>1929</v>
      </c>
      <c r="I1933">
        <v>4.8</v>
      </c>
      <c r="J1933">
        <v>178</v>
      </c>
      <c r="K1933">
        <v>1</v>
      </c>
      <c r="L1933">
        <v>1929</v>
      </c>
      <c r="M1933" s="1">
        <v>45988</v>
      </c>
      <c r="N1933" t="s">
        <v>168</v>
      </c>
      <c r="O1933" t="str">
        <f t="shared" si="120"/>
        <v>Nov-2025</v>
      </c>
      <c r="P1933" s="21">
        <f t="shared" si="121"/>
        <v>2025</v>
      </c>
      <c r="Q1933">
        <f t="shared" si="122"/>
        <v>3</v>
      </c>
      <c r="T1933" t="str">
        <f t="shared" si="123"/>
        <v>Low Sales</v>
      </c>
    </row>
    <row r="1934" spans="1:20" x14ac:dyDescent="0.3">
      <c r="A1934" t="s">
        <v>3870</v>
      </c>
      <c r="B1934" t="s">
        <v>3871</v>
      </c>
      <c r="C1934" t="s">
        <v>45</v>
      </c>
      <c r="D1934" t="s">
        <v>28</v>
      </c>
      <c r="E1934" t="s">
        <v>34</v>
      </c>
      <c r="F1934">
        <v>3249</v>
      </c>
      <c r="G1934">
        <v>10</v>
      </c>
      <c r="H1934">
        <v>2924</v>
      </c>
      <c r="I1934">
        <v>4.3</v>
      </c>
      <c r="J1934">
        <v>112</v>
      </c>
      <c r="K1934">
        <v>1</v>
      </c>
      <c r="L1934">
        <v>2924</v>
      </c>
      <c r="M1934" s="1">
        <v>45914</v>
      </c>
      <c r="N1934" t="s">
        <v>64</v>
      </c>
      <c r="O1934" t="str">
        <f t="shared" si="120"/>
        <v>Sep-2025</v>
      </c>
      <c r="P1934" s="21">
        <f t="shared" si="121"/>
        <v>2025</v>
      </c>
      <c r="Q1934">
        <f t="shared" si="122"/>
        <v>3</v>
      </c>
      <c r="T1934" t="str">
        <f t="shared" si="123"/>
        <v>Low Sales</v>
      </c>
    </row>
    <row r="1935" spans="1:20" x14ac:dyDescent="0.3">
      <c r="A1935" t="s">
        <v>3872</v>
      </c>
      <c r="B1935" t="s">
        <v>3873</v>
      </c>
      <c r="C1935" t="s">
        <v>52</v>
      </c>
      <c r="D1935" t="s">
        <v>53</v>
      </c>
      <c r="E1935" t="s">
        <v>34</v>
      </c>
      <c r="F1935">
        <v>3157</v>
      </c>
      <c r="G1935">
        <v>40</v>
      </c>
      <c r="H1935">
        <v>1894</v>
      </c>
      <c r="I1935">
        <v>4.8</v>
      </c>
      <c r="J1935">
        <v>508</v>
      </c>
      <c r="K1935">
        <v>4</v>
      </c>
      <c r="L1935">
        <v>7576</v>
      </c>
      <c r="M1935" s="1">
        <v>45643</v>
      </c>
      <c r="N1935" t="s">
        <v>42</v>
      </c>
      <c r="O1935" t="str">
        <f t="shared" si="120"/>
        <v>Dec-2024</v>
      </c>
      <c r="P1935" s="21">
        <f t="shared" si="121"/>
        <v>2024</v>
      </c>
      <c r="Q1935">
        <f t="shared" si="122"/>
        <v>3</v>
      </c>
      <c r="T1935" t="str">
        <f t="shared" si="123"/>
        <v>High Sales</v>
      </c>
    </row>
    <row r="1936" spans="1:20" x14ac:dyDescent="0.3">
      <c r="A1936" t="s">
        <v>3874</v>
      </c>
      <c r="B1936" t="s">
        <v>3875</v>
      </c>
      <c r="C1936" t="s">
        <v>52</v>
      </c>
      <c r="D1936" t="s">
        <v>28</v>
      </c>
      <c r="E1936" t="s">
        <v>34</v>
      </c>
      <c r="F1936">
        <v>3162</v>
      </c>
      <c r="G1936">
        <v>15</v>
      </c>
      <c r="H1936">
        <v>2688</v>
      </c>
      <c r="I1936">
        <v>5</v>
      </c>
      <c r="J1936">
        <v>37</v>
      </c>
      <c r="K1936">
        <v>2</v>
      </c>
      <c r="L1936">
        <v>5376</v>
      </c>
      <c r="M1936" s="1">
        <v>45462</v>
      </c>
      <c r="N1936" t="s">
        <v>64</v>
      </c>
      <c r="O1936" t="str">
        <f t="shared" si="120"/>
        <v>Jun-2024</v>
      </c>
      <c r="P1936" s="21">
        <f t="shared" si="121"/>
        <v>2024</v>
      </c>
      <c r="Q1936">
        <f t="shared" si="122"/>
        <v>2</v>
      </c>
      <c r="T1936" t="str">
        <f t="shared" si="123"/>
        <v>High Sales</v>
      </c>
    </row>
    <row r="1937" spans="1:20" x14ac:dyDescent="0.3">
      <c r="A1937" t="s">
        <v>3876</v>
      </c>
      <c r="B1937" t="s">
        <v>3877</v>
      </c>
      <c r="C1937" t="s">
        <v>57</v>
      </c>
      <c r="D1937" t="s">
        <v>46</v>
      </c>
      <c r="E1937" t="s">
        <v>18</v>
      </c>
      <c r="F1937">
        <v>2004</v>
      </c>
      <c r="G1937">
        <v>15</v>
      </c>
      <c r="H1937">
        <v>1703</v>
      </c>
      <c r="I1937">
        <v>4.5</v>
      </c>
      <c r="J1937">
        <v>155</v>
      </c>
      <c r="K1937">
        <v>4</v>
      </c>
      <c r="L1937">
        <v>6812</v>
      </c>
      <c r="M1937" s="1">
        <v>45332</v>
      </c>
      <c r="N1937" t="s">
        <v>189</v>
      </c>
      <c r="O1937" t="str">
        <f t="shared" si="120"/>
        <v>Feb-2024</v>
      </c>
      <c r="P1937" s="21">
        <f t="shared" si="121"/>
        <v>2024</v>
      </c>
      <c r="Q1937">
        <f t="shared" si="122"/>
        <v>1</v>
      </c>
      <c r="T1937" t="str">
        <f t="shared" si="123"/>
        <v>High Sales</v>
      </c>
    </row>
    <row r="1938" spans="1:20" x14ac:dyDescent="0.3">
      <c r="A1938" t="s">
        <v>3878</v>
      </c>
      <c r="B1938" t="s">
        <v>3879</v>
      </c>
      <c r="C1938" t="s">
        <v>37</v>
      </c>
      <c r="D1938" t="s">
        <v>109</v>
      </c>
      <c r="E1938" t="s">
        <v>18</v>
      </c>
      <c r="F1938">
        <v>3262</v>
      </c>
      <c r="G1938">
        <v>15</v>
      </c>
      <c r="H1938">
        <v>2773</v>
      </c>
      <c r="I1938">
        <v>3.5</v>
      </c>
      <c r="J1938">
        <v>43</v>
      </c>
      <c r="K1938">
        <v>2</v>
      </c>
      <c r="L1938">
        <v>5546</v>
      </c>
      <c r="M1938" s="1">
        <v>45659</v>
      </c>
      <c r="N1938" t="s">
        <v>64</v>
      </c>
      <c r="O1938" t="str">
        <f t="shared" si="120"/>
        <v>Jan-2025</v>
      </c>
      <c r="P1938" s="21">
        <f t="shared" si="121"/>
        <v>2025</v>
      </c>
      <c r="Q1938">
        <f t="shared" si="122"/>
        <v>1</v>
      </c>
      <c r="T1938" t="str">
        <f t="shared" si="123"/>
        <v>High Sales</v>
      </c>
    </row>
    <row r="1939" spans="1:20" x14ac:dyDescent="0.3">
      <c r="A1939" t="s">
        <v>3880</v>
      </c>
      <c r="B1939" t="s">
        <v>3881</v>
      </c>
      <c r="C1939" t="s">
        <v>22</v>
      </c>
      <c r="D1939" t="s">
        <v>17</v>
      </c>
      <c r="E1939" t="s">
        <v>18</v>
      </c>
      <c r="F1939">
        <v>4430</v>
      </c>
      <c r="G1939">
        <v>20</v>
      </c>
      <c r="H1939">
        <v>3544</v>
      </c>
      <c r="I1939">
        <v>4.2</v>
      </c>
      <c r="J1939">
        <v>181</v>
      </c>
      <c r="K1939">
        <v>2</v>
      </c>
      <c r="L1939">
        <v>7088</v>
      </c>
      <c r="M1939" s="1">
        <v>45856</v>
      </c>
      <c r="N1939" t="s">
        <v>75</v>
      </c>
      <c r="O1939" t="str">
        <f t="shared" si="120"/>
        <v>Jul-2025</v>
      </c>
      <c r="P1939" s="21">
        <f t="shared" si="121"/>
        <v>2025</v>
      </c>
      <c r="Q1939">
        <f t="shared" si="122"/>
        <v>2</v>
      </c>
      <c r="T1939" t="str">
        <f t="shared" si="123"/>
        <v>High Sales</v>
      </c>
    </row>
    <row r="1940" spans="1:20" x14ac:dyDescent="0.3">
      <c r="A1940" t="s">
        <v>3882</v>
      </c>
      <c r="B1940" t="s">
        <v>3883</v>
      </c>
      <c r="C1940" t="s">
        <v>32</v>
      </c>
      <c r="D1940" t="s">
        <v>33</v>
      </c>
      <c r="E1940" t="s">
        <v>34</v>
      </c>
      <c r="F1940">
        <v>4335</v>
      </c>
      <c r="G1940">
        <v>15</v>
      </c>
      <c r="H1940">
        <v>3685</v>
      </c>
      <c r="I1940">
        <v>4.2</v>
      </c>
      <c r="J1940">
        <v>47</v>
      </c>
      <c r="K1940">
        <v>3</v>
      </c>
      <c r="L1940">
        <v>11055</v>
      </c>
      <c r="M1940" s="1">
        <v>45749</v>
      </c>
      <c r="N1940" t="s">
        <v>102</v>
      </c>
      <c r="O1940" t="str">
        <f t="shared" si="120"/>
        <v>Apr-2025</v>
      </c>
      <c r="P1940" s="21">
        <f t="shared" si="121"/>
        <v>2025</v>
      </c>
      <c r="Q1940">
        <f t="shared" si="122"/>
        <v>1</v>
      </c>
      <c r="T1940" t="str">
        <f t="shared" si="123"/>
        <v>High Sales</v>
      </c>
    </row>
    <row r="1941" spans="1:20" x14ac:dyDescent="0.3">
      <c r="A1941" t="s">
        <v>3884</v>
      </c>
      <c r="B1941" t="s">
        <v>3885</v>
      </c>
      <c r="C1941" t="s">
        <v>22</v>
      </c>
      <c r="D1941" t="s">
        <v>17</v>
      </c>
      <c r="E1941" t="s">
        <v>18</v>
      </c>
      <c r="F1941">
        <v>4578</v>
      </c>
      <c r="G1941">
        <v>30</v>
      </c>
      <c r="H1941">
        <v>3205</v>
      </c>
      <c r="I1941">
        <v>4.9000000000000004</v>
      </c>
      <c r="J1941">
        <v>212</v>
      </c>
      <c r="K1941">
        <v>1</v>
      </c>
      <c r="L1941">
        <v>3205</v>
      </c>
      <c r="M1941" s="1">
        <v>45396</v>
      </c>
      <c r="N1941" t="s">
        <v>54</v>
      </c>
      <c r="O1941" t="str">
        <f t="shared" si="120"/>
        <v>Apr-2024</v>
      </c>
      <c r="P1941" s="21">
        <f t="shared" si="121"/>
        <v>2024</v>
      </c>
      <c r="Q1941">
        <f t="shared" si="122"/>
        <v>1</v>
      </c>
      <c r="T1941" t="str">
        <f t="shared" si="123"/>
        <v>Low Sales</v>
      </c>
    </row>
    <row r="1942" spans="1:20" x14ac:dyDescent="0.3">
      <c r="A1942" t="s">
        <v>3886</v>
      </c>
      <c r="B1942" t="s">
        <v>1910</v>
      </c>
      <c r="C1942" t="s">
        <v>22</v>
      </c>
      <c r="D1942" t="s">
        <v>33</v>
      </c>
      <c r="E1942" t="s">
        <v>34</v>
      </c>
      <c r="F1942">
        <v>2386</v>
      </c>
      <c r="G1942">
        <v>10</v>
      </c>
      <c r="H1942">
        <v>2147</v>
      </c>
      <c r="I1942">
        <v>4</v>
      </c>
      <c r="J1942">
        <v>42</v>
      </c>
      <c r="K1942">
        <v>2</v>
      </c>
      <c r="L1942">
        <v>4294</v>
      </c>
      <c r="M1942" s="1">
        <v>45488</v>
      </c>
      <c r="N1942" t="s">
        <v>91</v>
      </c>
      <c r="O1942" t="str">
        <f t="shared" si="120"/>
        <v>Jul-2024</v>
      </c>
      <c r="P1942" s="21">
        <f t="shared" si="121"/>
        <v>2024</v>
      </c>
      <c r="Q1942">
        <f t="shared" si="122"/>
        <v>2</v>
      </c>
      <c r="T1942" t="str">
        <f t="shared" si="123"/>
        <v>Low Sales</v>
      </c>
    </row>
    <row r="1943" spans="1:20" x14ac:dyDescent="0.3">
      <c r="A1943" t="s">
        <v>3887</v>
      </c>
      <c r="B1943" t="s">
        <v>3250</v>
      </c>
      <c r="C1943" t="s">
        <v>52</v>
      </c>
      <c r="D1943" t="s">
        <v>53</v>
      </c>
      <c r="E1943" t="s">
        <v>34</v>
      </c>
      <c r="F1943">
        <v>1214</v>
      </c>
      <c r="G1943">
        <v>25</v>
      </c>
      <c r="H1943">
        <v>910</v>
      </c>
      <c r="I1943">
        <v>3.7</v>
      </c>
      <c r="J1943">
        <v>60</v>
      </c>
      <c r="K1943">
        <v>3</v>
      </c>
      <c r="L1943">
        <v>2730</v>
      </c>
      <c r="M1943" s="1">
        <v>45311</v>
      </c>
      <c r="N1943" t="s">
        <v>29</v>
      </c>
      <c r="O1943" t="str">
        <f t="shared" si="120"/>
        <v>Jan-2024</v>
      </c>
      <c r="P1943" s="21">
        <f t="shared" si="121"/>
        <v>2024</v>
      </c>
      <c r="Q1943">
        <f t="shared" si="122"/>
        <v>1</v>
      </c>
      <c r="T1943" t="str">
        <f t="shared" si="123"/>
        <v>Low Sales</v>
      </c>
    </row>
    <row r="1944" spans="1:20" x14ac:dyDescent="0.3">
      <c r="A1944" t="s">
        <v>3888</v>
      </c>
      <c r="B1944" t="s">
        <v>3889</v>
      </c>
      <c r="C1944" t="s">
        <v>116</v>
      </c>
      <c r="D1944" t="s">
        <v>41</v>
      </c>
      <c r="E1944" t="s">
        <v>74</v>
      </c>
      <c r="F1944">
        <v>533</v>
      </c>
      <c r="G1944">
        <v>0</v>
      </c>
      <c r="H1944">
        <v>533</v>
      </c>
      <c r="I1944">
        <v>3.9</v>
      </c>
      <c r="J1944">
        <v>47</v>
      </c>
      <c r="K1944">
        <v>2</v>
      </c>
      <c r="L1944">
        <v>1066</v>
      </c>
      <c r="M1944" s="1">
        <v>45729</v>
      </c>
      <c r="N1944" t="s">
        <v>102</v>
      </c>
      <c r="O1944" t="str">
        <f t="shared" si="120"/>
        <v>Mar-2025</v>
      </c>
      <c r="P1944" s="21">
        <f t="shared" si="121"/>
        <v>2025</v>
      </c>
      <c r="Q1944">
        <f t="shared" si="122"/>
        <v>1</v>
      </c>
      <c r="T1944" t="str">
        <f t="shared" si="123"/>
        <v>Low Sales</v>
      </c>
    </row>
    <row r="1945" spans="1:20" x14ac:dyDescent="0.3">
      <c r="A1945" t="s">
        <v>3890</v>
      </c>
      <c r="B1945" t="s">
        <v>3891</v>
      </c>
      <c r="C1945" t="s">
        <v>88</v>
      </c>
      <c r="D1945" t="s">
        <v>28</v>
      </c>
      <c r="E1945" t="s">
        <v>34</v>
      </c>
      <c r="F1945">
        <v>4166</v>
      </c>
      <c r="G1945">
        <v>50</v>
      </c>
      <c r="H1945">
        <v>2083</v>
      </c>
      <c r="I1945">
        <v>3.5</v>
      </c>
      <c r="J1945">
        <v>92</v>
      </c>
      <c r="K1945">
        <v>1</v>
      </c>
      <c r="L1945">
        <v>2083</v>
      </c>
      <c r="M1945" s="1">
        <v>45901</v>
      </c>
      <c r="N1945" t="s">
        <v>78</v>
      </c>
      <c r="O1945" t="str">
        <f t="shared" si="120"/>
        <v>Sep-2025</v>
      </c>
      <c r="P1945" s="21">
        <f t="shared" si="121"/>
        <v>2025</v>
      </c>
      <c r="Q1945">
        <f t="shared" si="122"/>
        <v>3</v>
      </c>
      <c r="T1945" t="str">
        <f t="shared" si="123"/>
        <v>Low Sales</v>
      </c>
    </row>
    <row r="1946" spans="1:20" x14ac:dyDescent="0.3">
      <c r="A1946" t="s">
        <v>3892</v>
      </c>
      <c r="B1946" t="s">
        <v>3893</v>
      </c>
      <c r="C1946" t="s">
        <v>16</v>
      </c>
      <c r="D1946" t="s">
        <v>33</v>
      </c>
      <c r="E1946" t="s">
        <v>34</v>
      </c>
      <c r="F1946">
        <v>3693</v>
      </c>
      <c r="G1946">
        <v>50</v>
      </c>
      <c r="H1946">
        <v>1846</v>
      </c>
      <c r="I1946">
        <v>2.6</v>
      </c>
      <c r="J1946">
        <v>97</v>
      </c>
      <c r="K1946">
        <v>2</v>
      </c>
      <c r="L1946">
        <v>3692</v>
      </c>
      <c r="M1946" s="1">
        <v>45675</v>
      </c>
      <c r="N1946" t="s">
        <v>85</v>
      </c>
      <c r="O1946" t="str">
        <f t="shared" si="120"/>
        <v>Jan-2025</v>
      </c>
      <c r="P1946" s="21">
        <f t="shared" si="121"/>
        <v>2025</v>
      </c>
      <c r="Q1946">
        <f t="shared" si="122"/>
        <v>1</v>
      </c>
      <c r="T1946" t="str">
        <f t="shared" si="123"/>
        <v>Low Sales</v>
      </c>
    </row>
    <row r="1947" spans="1:20" x14ac:dyDescent="0.3">
      <c r="A1947" t="s">
        <v>3894</v>
      </c>
      <c r="B1947" t="s">
        <v>1382</v>
      </c>
      <c r="C1947" t="s">
        <v>52</v>
      </c>
      <c r="D1947" t="s">
        <v>46</v>
      </c>
      <c r="E1947" t="s">
        <v>34</v>
      </c>
      <c r="F1947">
        <v>3404</v>
      </c>
      <c r="G1947">
        <v>20</v>
      </c>
      <c r="H1947">
        <v>2723</v>
      </c>
      <c r="I1947">
        <v>5</v>
      </c>
      <c r="J1947">
        <v>296</v>
      </c>
      <c r="K1947">
        <v>1</v>
      </c>
      <c r="L1947">
        <v>2723</v>
      </c>
      <c r="M1947" s="1">
        <v>45738</v>
      </c>
      <c r="N1947" t="s">
        <v>168</v>
      </c>
      <c r="O1947" t="str">
        <f t="shared" si="120"/>
        <v>Mar-2025</v>
      </c>
      <c r="P1947" s="21">
        <f t="shared" si="121"/>
        <v>2025</v>
      </c>
      <c r="Q1947">
        <f t="shared" si="122"/>
        <v>1</v>
      </c>
      <c r="T1947" t="str">
        <f t="shared" si="123"/>
        <v>Low Sales</v>
      </c>
    </row>
    <row r="1948" spans="1:20" x14ac:dyDescent="0.3">
      <c r="A1948" t="s">
        <v>3895</v>
      </c>
      <c r="B1948" t="s">
        <v>3896</v>
      </c>
      <c r="C1948" t="s">
        <v>52</v>
      </c>
      <c r="D1948" t="s">
        <v>46</v>
      </c>
      <c r="E1948" t="s">
        <v>34</v>
      </c>
      <c r="F1948">
        <v>4452</v>
      </c>
      <c r="G1948">
        <v>10</v>
      </c>
      <c r="H1948">
        <v>4007</v>
      </c>
      <c r="I1948">
        <v>4.0999999999999996</v>
      </c>
      <c r="J1948">
        <v>9</v>
      </c>
      <c r="K1948">
        <v>1</v>
      </c>
      <c r="L1948">
        <v>4007</v>
      </c>
      <c r="M1948" s="1">
        <v>45512</v>
      </c>
      <c r="N1948" t="s">
        <v>38</v>
      </c>
      <c r="O1948" t="str">
        <f t="shared" si="120"/>
        <v>Aug-2024</v>
      </c>
      <c r="P1948" s="21">
        <f t="shared" si="121"/>
        <v>2024</v>
      </c>
      <c r="Q1948">
        <f t="shared" si="122"/>
        <v>2</v>
      </c>
      <c r="T1948" t="str">
        <f t="shared" si="123"/>
        <v>Low Sales</v>
      </c>
    </row>
    <row r="1949" spans="1:20" x14ac:dyDescent="0.3">
      <c r="A1949" t="s">
        <v>3897</v>
      </c>
      <c r="B1949" t="s">
        <v>3898</v>
      </c>
      <c r="C1949" t="s">
        <v>16</v>
      </c>
      <c r="D1949" t="s">
        <v>53</v>
      </c>
      <c r="E1949" t="s">
        <v>34</v>
      </c>
      <c r="F1949">
        <v>5670</v>
      </c>
      <c r="G1949">
        <v>50</v>
      </c>
      <c r="H1949">
        <v>2835</v>
      </c>
      <c r="I1949">
        <v>3.5</v>
      </c>
      <c r="J1949">
        <v>30</v>
      </c>
      <c r="K1949">
        <v>1</v>
      </c>
      <c r="L1949">
        <v>2835</v>
      </c>
      <c r="M1949" s="1">
        <v>45993</v>
      </c>
      <c r="N1949" t="s">
        <v>49</v>
      </c>
      <c r="O1949" t="str">
        <f t="shared" si="120"/>
        <v>Dec-2025</v>
      </c>
      <c r="P1949" s="21">
        <f t="shared" si="121"/>
        <v>2025</v>
      </c>
      <c r="Q1949">
        <f t="shared" si="122"/>
        <v>3</v>
      </c>
      <c r="T1949" t="str">
        <f t="shared" si="123"/>
        <v>Low Sales</v>
      </c>
    </row>
    <row r="1950" spans="1:20" x14ac:dyDescent="0.3">
      <c r="A1950" t="s">
        <v>3899</v>
      </c>
      <c r="B1950" t="s">
        <v>3900</v>
      </c>
      <c r="C1950" t="s">
        <v>45</v>
      </c>
      <c r="D1950" t="s">
        <v>41</v>
      </c>
      <c r="E1950" t="s">
        <v>34</v>
      </c>
      <c r="F1950">
        <v>1089</v>
      </c>
      <c r="G1950">
        <v>10</v>
      </c>
      <c r="H1950">
        <v>980</v>
      </c>
      <c r="I1950">
        <v>4.9000000000000004</v>
      </c>
      <c r="J1950">
        <v>329</v>
      </c>
      <c r="K1950">
        <v>1</v>
      </c>
      <c r="L1950">
        <v>980</v>
      </c>
      <c r="M1950" s="1">
        <v>45612</v>
      </c>
      <c r="N1950" t="s">
        <v>61</v>
      </c>
      <c r="O1950" t="str">
        <f t="shared" si="120"/>
        <v>Nov-2024</v>
      </c>
      <c r="P1950" s="21">
        <f t="shared" si="121"/>
        <v>2024</v>
      </c>
      <c r="Q1950">
        <f t="shared" si="122"/>
        <v>3</v>
      </c>
      <c r="T1950" t="str">
        <f t="shared" si="123"/>
        <v>Low Sales</v>
      </c>
    </row>
    <row r="1951" spans="1:20" x14ac:dyDescent="0.3">
      <c r="A1951" t="s">
        <v>3901</v>
      </c>
      <c r="B1951" t="s">
        <v>3902</v>
      </c>
      <c r="C1951" t="s">
        <v>116</v>
      </c>
      <c r="D1951" t="s">
        <v>28</v>
      </c>
      <c r="E1951" t="s">
        <v>34</v>
      </c>
      <c r="F1951">
        <v>6959</v>
      </c>
      <c r="G1951">
        <v>20</v>
      </c>
      <c r="H1951">
        <v>5567</v>
      </c>
      <c r="I1951">
        <v>5</v>
      </c>
      <c r="J1951">
        <v>128</v>
      </c>
      <c r="K1951">
        <v>1</v>
      </c>
      <c r="L1951">
        <v>5567</v>
      </c>
      <c r="M1951" s="1">
        <v>45902</v>
      </c>
      <c r="N1951" t="s">
        <v>78</v>
      </c>
      <c r="O1951" t="str">
        <f t="shared" si="120"/>
        <v>Sep-2025</v>
      </c>
      <c r="P1951" s="21">
        <f t="shared" si="121"/>
        <v>2025</v>
      </c>
      <c r="Q1951">
        <f t="shared" si="122"/>
        <v>3</v>
      </c>
      <c r="T1951" t="str">
        <f t="shared" si="123"/>
        <v>High Sales</v>
      </c>
    </row>
    <row r="1952" spans="1:20" x14ac:dyDescent="0.3">
      <c r="A1952" t="s">
        <v>3903</v>
      </c>
      <c r="B1952" t="s">
        <v>3904</v>
      </c>
      <c r="C1952" t="s">
        <v>52</v>
      </c>
      <c r="D1952" t="s">
        <v>46</v>
      </c>
      <c r="E1952" t="s">
        <v>34</v>
      </c>
      <c r="F1952">
        <v>2987</v>
      </c>
      <c r="G1952">
        <v>50</v>
      </c>
      <c r="H1952">
        <v>1494</v>
      </c>
      <c r="I1952">
        <v>4.2</v>
      </c>
      <c r="J1952">
        <v>159</v>
      </c>
      <c r="K1952">
        <v>3</v>
      </c>
      <c r="L1952">
        <v>4482</v>
      </c>
      <c r="M1952" s="1">
        <v>45775</v>
      </c>
      <c r="N1952" t="s">
        <v>75</v>
      </c>
      <c r="O1952" t="str">
        <f t="shared" si="120"/>
        <v>Apr-2025</v>
      </c>
      <c r="P1952" s="21">
        <f t="shared" si="121"/>
        <v>2025</v>
      </c>
      <c r="Q1952">
        <f t="shared" si="122"/>
        <v>1</v>
      </c>
      <c r="T1952" t="str">
        <f t="shared" si="123"/>
        <v>Low Sales</v>
      </c>
    </row>
    <row r="1953" spans="1:20" x14ac:dyDescent="0.3">
      <c r="A1953" t="s">
        <v>3905</v>
      </c>
      <c r="B1953" t="s">
        <v>3906</v>
      </c>
      <c r="C1953" t="s">
        <v>27</v>
      </c>
      <c r="D1953" t="s">
        <v>46</v>
      </c>
      <c r="E1953" t="s">
        <v>34</v>
      </c>
      <c r="F1953">
        <v>5526</v>
      </c>
      <c r="G1953">
        <v>25</v>
      </c>
      <c r="H1953">
        <v>4144</v>
      </c>
      <c r="I1953">
        <v>3.4</v>
      </c>
      <c r="J1953">
        <v>41</v>
      </c>
      <c r="K1953">
        <v>1</v>
      </c>
      <c r="L1953">
        <v>4144</v>
      </c>
      <c r="M1953" s="1">
        <v>45983</v>
      </c>
      <c r="N1953" t="s">
        <v>49</v>
      </c>
      <c r="O1953" t="str">
        <f t="shared" si="120"/>
        <v>Nov-2025</v>
      </c>
      <c r="P1953" s="21">
        <f t="shared" si="121"/>
        <v>2025</v>
      </c>
      <c r="Q1953">
        <f t="shared" si="122"/>
        <v>3</v>
      </c>
      <c r="T1953" t="str">
        <f t="shared" si="123"/>
        <v>Low Sales</v>
      </c>
    </row>
    <row r="1954" spans="1:20" x14ac:dyDescent="0.3">
      <c r="A1954" t="s">
        <v>3907</v>
      </c>
      <c r="B1954" t="s">
        <v>3908</v>
      </c>
      <c r="C1954" t="s">
        <v>116</v>
      </c>
      <c r="D1954" t="s">
        <v>28</v>
      </c>
      <c r="E1954" t="s">
        <v>34</v>
      </c>
      <c r="F1954">
        <v>6570</v>
      </c>
      <c r="G1954">
        <v>40</v>
      </c>
      <c r="H1954">
        <v>3942</v>
      </c>
      <c r="I1954">
        <v>3.9</v>
      </c>
      <c r="J1954">
        <v>35</v>
      </c>
      <c r="K1954">
        <v>2</v>
      </c>
      <c r="L1954">
        <v>7884</v>
      </c>
      <c r="M1954" s="1">
        <v>45612</v>
      </c>
      <c r="N1954" t="s">
        <v>29</v>
      </c>
      <c r="O1954" t="str">
        <f t="shared" si="120"/>
        <v>Nov-2024</v>
      </c>
      <c r="P1954" s="21">
        <f t="shared" si="121"/>
        <v>2024</v>
      </c>
      <c r="Q1954">
        <f t="shared" si="122"/>
        <v>3</v>
      </c>
      <c r="T1954" t="str">
        <f t="shared" si="123"/>
        <v>High Sales</v>
      </c>
    </row>
    <row r="1955" spans="1:20" x14ac:dyDescent="0.3">
      <c r="A1955" t="s">
        <v>3909</v>
      </c>
      <c r="B1955" t="s">
        <v>3910</v>
      </c>
      <c r="C1955" t="s">
        <v>37</v>
      </c>
      <c r="D1955" t="s">
        <v>33</v>
      </c>
      <c r="E1955" t="s">
        <v>34</v>
      </c>
      <c r="F1955">
        <v>2757</v>
      </c>
      <c r="G1955">
        <v>25</v>
      </c>
      <c r="H1955">
        <v>2068</v>
      </c>
      <c r="I1955">
        <v>4</v>
      </c>
      <c r="J1955">
        <v>48</v>
      </c>
      <c r="K1955">
        <v>1</v>
      </c>
      <c r="L1955">
        <v>2068</v>
      </c>
      <c r="M1955" s="1">
        <v>45636</v>
      </c>
      <c r="N1955" t="s">
        <v>78</v>
      </c>
      <c r="O1955" t="str">
        <f t="shared" si="120"/>
        <v>Dec-2024</v>
      </c>
      <c r="P1955" s="21">
        <f t="shared" si="121"/>
        <v>2024</v>
      </c>
      <c r="Q1955">
        <f t="shared" si="122"/>
        <v>3</v>
      </c>
      <c r="T1955" t="str">
        <f t="shared" si="123"/>
        <v>Low Sales</v>
      </c>
    </row>
    <row r="1956" spans="1:20" x14ac:dyDescent="0.3">
      <c r="A1956" t="s">
        <v>3911</v>
      </c>
      <c r="B1956" t="s">
        <v>3675</v>
      </c>
      <c r="C1956" t="s">
        <v>57</v>
      </c>
      <c r="D1956" t="s">
        <v>28</v>
      </c>
      <c r="E1956" t="s">
        <v>34</v>
      </c>
      <c r="F1956">
        <v>3106</v>
      </c>
      <c r="G1956">
        <v>20</v>
      </c>
      <c r="H1956">
        <v>2485</v>
      </c>
      <c r="I1956">
        <v>4.0999999999999996</v>
      </c>
      <c r="J1956">
        <v>61</v>
      </c>
      <c r="K1956">
        <v>1</v>
      </c>
      <c r="L1956">
        <v>2485</v>
      </c>
      <c r="M1956" s="1">
        <v>45527</v>
      </c>
      <c r="N1956" t="s">
        <v>102</v>
      </c>
      <c r="O1956" t="str">
        <f t="shared" si="120"/>
        <v>Aug-2024</v>
      </c>
      <c r="P1956" s="21">
        <f t="shared" si="121"/>
        <v>2024</v>
      </c>
      <c r="Q1956">
        <f t="shared" si="122"/>
        <v>2</v>
      </c>
      <c r="T1956" t="str">
        <f t="shared" si="123"/>
        <v>Low Sales</v>
      </c>
    </row>
    <row r="1957" spans="1:20" x14ac:dyDescent="0.3">
      <c r="A1957" t="s">
        <v>3912</v>
      </c>
      <c r="B1957" t="s">
        <v>3913</v>
      </c>
      <c r="C1957" t="s">
        <v>116</v>
      </c>
      <c r="D1957" t="s">
        <v>28</v>
      </c>
      <c r="E1957" t="s">
        <v>34</v>
      </c>
      <c r="F1957">
        <v>8148</v>
      </c>
      <c r="G1957">
        <v>25</v>
      </c>
      <c r="H1957">
        <v>6111</v>
      </c>
      <c r="I1957">
        <v>3.6</v>
      </c>
      <c r="J1957">
        <v>113</v>
      </c>
      <c r="K1957">
        <v>3</v>
      </c>
      <c r="L1957">
        <v>18333</v>
      </c>
      <c r="M1957" s="1">
        <v>45594</v>
      </c>
      <c r="N1957" t="s">
        <v>29</v>
      </c>
      <c r="O1957" t="str">
        <f t="shared" si="120"/>
        <v>Oct-2024</v>
      </c>
      <c r="P1957" s="21">
        <f t="shared" si="121"/>
        <v>2024</v>
      </c>
      <c r="Q1957">
        <f t="shared" si="122"/>
        <v>3</v>
      </c>
      <c r="T1957" t="str">
        <f t="shared" si="123"/>
        <v>High Sales</v>
      </c>
    </row>
    <row r="1958" spans="1:20" x14ac:dyDescent="0.3">
      <c r="A1958" t="s">
        <v>3914</v>
      </c>
      <c r="B1958" t="s">
        <v>3915</v>
      </c>
      <c r="C1958" t="s">
        <v>57</v>
      </c>
      <c r="D1958" t="s">
        <v>28</v>
      </c>
      <c r="E1958" t="s">
        <v>34</v>
      </c>
      <c r="F1958">
        <v>2623</v>
      </c>
      <c r="G1958">
        <v>15</v>
      </c>
      <c r="H1958">
        <v>2230</v>
      </c>
      <c r="I1958">
        <v>4.5999999999999996</v>
      </c>
      <c r="J1958">
        <v>49</v>
      </c>
      <c r="K1958">
        <v>1</v>
      </c>
      <c r="L1958">
        <v>2230</v>
      </c>
      <c r="M1958" s="1">
        <v>45633</v>
      </c>
      <c r="N1958" t="s">
        <v>75</v>
      </c>
      <c r="O1958" t="str">
        <f t="shared" si="120"/>
        <v>Dec-2024</v>
      </c>
      <c r="P1958" s="21">
        <f t="shared" si="121"/>
        <v>2024</v>
      </c>
      <c r="Q1958">
        <f t="shared" si="122"/>
        <v>3</v>
      </c>
      <c r="T1958" t="str">
        <f t="shared" si="123"/>
        <v>Low Sales</v>
      </c>
    </row>
    <row r="1959" spans="1:20" x14ac:dyDescent="0.3">
      <c r="A1959" t="s">
        <v>3916</v>
      </c>
      <c r="B1959" t="s">
        <v>3917</v>
      </c>
      <c r="C1959" t="s">
        <v>88</v>
      </c>
      <c r="D1959" t="s">
        <v>17</v>
      </c>
      <c r="E1959" t="s">
        <v>18</v>
      </c>
      <c r="F1959">
        <v>6396</v>
      </c>
      <c r="G1959">
        <v>15</v>
      </c>
      <c r="H1959">
        <v>5437</v>
      </c>
      <c r="I1959">
        <v>3</v>
      </c>
      <c r="J1959">
        <v>5</v>
      </c>
      <c r="K1959">
        <v>3</v>
      </c>
      <c r="L1959">
        <v>16311</v>
      </c>
      <c r="M1959" s="1">
        <v>45362</v>
      </c>
      <c r="N1959" t="s">
        <v>42</v>
      </c>
      <c r="O1959" t="str">
        <f t="shared" si="120"/>
        <v>Mar-2024</v>
      </c>
      <c r="P1959" s="21">
        <f t="shared" si="121"/>
        <v>2024</v>
      </c>
      <c r="Q1959">
        <f t="shared" si="122"/>
        <v>1</v>
      </c>
      <c r="T1959" t="str">
        <f t="shared" si="123"/>
        <v>High Sales</v>
      </c>
    </row>
    <row r="1960" spans="1:20" x14ac:dyDescent="0.3">
      <c r="A1960" t="s">
        <v>3918</v>
      </c>
      <c r="B1960" t="s">
        <v>3919</v>
      </c>
      <c r="C1960" t="s">
        <v>52</v>
      </c>
      <c r="D1960" t="s">
        <v>109</v>
      </c>
      <c r="E1960" t="s">
        <v>161</v>
      </c>
      <c r="F1960">
        <v>2433</v>
      </c>
      <c r="G1960">
        <v>25</v>
      </c>
      <c r="H1960">
        <v>1825</v>
      </c>
      <c r="I1960">
        <v>4.7</v>
      </c>
      <c r="J1960">
        <v>90</v>
      </c>
      <c r="K1960">
        <v>2</v>
      </c>
      <c r="L1960">
        <v>3650</v>
      </c>
      <c r="M1960" s="1">
        <v>45862</v>
      </c>
      <c r="N1960" t="s">
        <v>19</v>
      </c>
      <c r="O1960" t="str">
        <f t="shared" si="120"/>
        <v>Jul-2025</v>
      </c>
      <c r="P1960" s="21">
        <f t="shared" si="121"/>
        <v>2025</v>
      </c>
      <c r="Q1960">
        <f t="shared" si="122"/>
        <v>2</v>
      </c>
      <c r="T1960" t="str">
        <f t="shared" si="123"/>
        <v>Low Sales</v>
      </c>
    </row>
    <row r="1961" spans="1:20" x14ac:dyDescent="0.3">
      <c r="A1961" t="s">
        <v>3920</v>
      </c>
      <c r="B1961" t="s">
        <v>3921</v>
      </c>
      <c r="C1961" t="s">
        <v>27</v>
      </c>
      <c r="D1961" t="s">
        <v>53</v>
      </c>
      <c r="E1961" t="s">
        <v>18</v>
      </c>
      <c r="F1961">
        <v>3126</v>
      </c>
      <c r="G1961">
        <v>40</v>
      </c>
      <c r="H1961">
        <v>1876</v>
      </c>
      <c r="I1961">
        <v>4.8</v>
      </c>
      <c r="J1961">
        <v>127</v>
      </c>
      <c r="K1961">
        <v>1</v>
      </c>
      <c r="L1961">
        <v>1876</v>
      </c>
      <c r="M1961" s="1">
        <v>45992</v>
      </c>
      <c r="N1961" t="s">
        <v>19</v>
      </c>
      <c r="O1961" t="str">
        <f t="shared" si="120"/>
        <v>Dec-2025</v>
      </c>
      <c r="P1961" s="21">
        <f t="shared" si="121"/>
        <v>2025</v>
      </c>
      <c r="Q1961">
        <f t="shared" si="122"/>
        <v>3</v>
      </c>
      <c r="T1961" t="str">
        <f t="shared" si="123"/>
        <v>Low Sales</v>
      </c>
    </row>
    <row r="1962" spans="1:20" x14ac:dyDescent="0.3">
      <c r="A1962" t="s">
        <v>3922</v>
      </c>
      <c r="B1962" t="s">
        <v>3923</v>
      </c>
      <c r="C1962" t="s">
        <v>32</v>
      </c>
      <c r="D1962" t="s">
        <v>53</v>
      </c>
      <c r="E1962" t="s">
        <v>74</v>
      </c>
      <c r="F1962">
        <v>3294</v>
      </c>
      <c r="G1962">
        <v>20</v>
      </c>
      <c r="H1962">
        <v>2635</v>
      </c>
      <c r="I1962">
        <v>3.9</v>
      </c>
      <c r="J1962">
        <v>103</v>
      </c>
      <c r="K1962">
        <v>1</v>
      </c>
      <c r="L1962">
        <v>2635</v>
      </c>
      <c r="M1962" s="1">
        <v>45627</v>
      </c>
      <c r="N1962" t="s">
        <v>75</v>
      </c>
      <c r="O1962" t="str">
        <f t="shared" si="120"/>
        <v>Dec-2024</v>
      </c>
      <c r="P1962" s="21">
        <f t="shared" si="121"/>
        <v>2024</v>
      </c>
      <c r="Q1962">
        <f t="shared" si="122"/>
        <v>3</v>
      </c>
      <c r="T1962" t="str">
        <f t="shared" si="123"/>
        <v>Low Sales</v>
      </c>
    </row>
    <row r="1963" spans="1:20" x14ac:dyDescent="0.3">
      <c r="A1963" t="s">
        <v>3924</v>
      </c>
      <c r="B1963" t="s">
        <v>3925</v>
      </c>
      <c r="C1963" t="s">
        <v>32</v>
      </c>
      <c r="D1963" t="s">
        <v>23</v>
      </c>
      <c r="E1963" t="s">
        <v>34</v>
      </c>
      <c r="F1963">
        <v>4270</v>
      </c>
      <c r="G1963">
        <v>30</v>
      </c>
      <c r="H1963">
        <v>2989</v>
      </c>
      <c r="I1963">
        <v>4.0999999999999996</v>
      </c>
      <c r="J1963">
        <v>41</v>
      </c>
      <c r="K1963">
        <v>1</v>
      </c>
      <c r="L1963">
        <v>2989</v>
      </c>
      <c r="M1963" s="1">
        <v>45682</v>
      </c>
      <c r="N1963" t="s">
        <v>168</v>
      </c>
      <c r="O1963" t="str">
        <f t="shared" si="120"/>
        <v>Jan-2025</v>
      </c>
      <c r="P1963" s="21">
        <f t="shared" si="121"/>
        <v>2025</v>
      </c>
      <c r="Q1963">
        <f t="shared" si="122"/>
        <v>1</v>
      </c>
      <c r="T1963" t="str">
        <f t="shared" si="123"/>
        <v>Low Sales</v>
      </c>
    </row>
    <row r="1964" spans="1:20" x14ac:dyDescent="0.3">
      <c r="A1964" t="s">
        <v>3926</v>
      </c>
      <c r="B1964" t="s">
        <v>3927</v>
      </c>
      <c r="C1964" t="s">
        <v>27</v>
      </c>
      <c r="D1964" t="s">
        <v>41</v>
      </c>
      <c r="E1964" t="s">
        <v>34</v>
      </c>
      <c r="F1964">
        <v>657</v>
      </c>
      <c r="G1964">
        <v>70</v>
      </c>
      <c r="H1964">
        <v>197</v>
      </c>
      <c r="I1964">
        <v>4.9000000000000004</v>
      </c>
      <c r="J1964">
        <v>70</v>
      </c>
      <c r="K1964">
        <v>1</v>
      </c>
      <c r="L1964">
        <v>197</v>
      </c>
      <c r="M1964" s="1">
        <v>45697</v>
      </c>
      <c r="N1964" t="s">
        <v>58</v>
      </c>
      <c r="O1964" t="str">
        <f t="shared" si="120"/>
        <v>Feb-2025</v>
      </c>
      <c r="P1964" s="21">
        <f t="shared" si="121"/>
        <v>2025</v>
      </c>
      <c r="Q1964">
        <f t="shared" si="122"/>
        <v>1</v>
      </c>
      <c r="T1964" t="str">
        <f t="shared" si="123"/>
        <v>Low Sales</v>
      </c>
    </row>
    <row r="1965" spans="1:20" x14ac:dyDescent="0.3">
      <c r="A1965" t="s">
        <v>3928</v>
      </c>
      <c r="B1965" t="s">
        <v>3929</v>
      </c>
      <c r="C1965" t="s">
        <v>52</v>
      </c>
      <c r="D1965" t="s">
        <v>28</v>
      </c>
      <c r="E1965" t="s">
        <v>34</v>
      </c>
      <c r="F1965">
        <v>1421</v>
      </c>
      <c r="G1965">
        <v>25</v>
      </c>
      <c r="H1965">
        <v>1066</v>
      </c>
      <c r="I1965">
        <v>4.4000000000000004</v>
      </c>
      <c r="J1965">
        <v>110</v>
      </c>
      <c r="K1965">
        <v>1</v>
      </c>
      <c r="L1965">
        <v>1066</v>
      </c>
      <c r="M1965" s="1">
        <v>45321</v>
      </c>
      <c r="N1965" t="s">
        <v>78</v>
      </c>
      <c r="O1965" t="str">
        <f t="shared" si="120"/>
        <v>Jan-2024</v>
      </c>
      <c r="P1965" s="21">
        <f t="shared" si="121"/>
        <v>2024</v>
      </c>
      <c r="Q1965">
        <f t="shared" si="122"/>
        <v>1</v>
      </c>
      <c r="T1965" t="str">
        <f t="shared" si="123"/>
        <v>Low Sales</v>
      </c>
    </row>
    <row r="1966" spans="1:20" x14ac:dyDescent="0.3">
      <c r="A1966" t="s">
        <v>3930</v>
      </c>
      <c r="B1966" t="s">
        <v>3931</v>
      </c>
      <c r="C1966" t="s">
        <v>37</v>
      </c>
      <c r="D1966" t="s">
        <v>33</v>
      </c>
      <c r="E1966" t="s">
        <v>34</v>
      </c>
      <c r="F1966">
        <v>2067</v>
      </c>
      <c r="G1966">
        <v>25</v>
      </c>
      <c r="H1966">
        <v>1550</v>
      </c>
      <c r="I1966">
        <v>3.9</v>
      </c>
      <c r="J1966">
        <v>63</v>
      </c>
      <c r="K1966">
        <v>3</v>
      </c>
      <c r="L1966">
        <v>4650</v>
      </c>
      <c r="M1966" s="1">
        <v>45992</v>
      </c>
      <c r="N1966" t="s">
        <v>49</v>
      </c>
      <c r="O1966" t="str">
        <f t="shared" si="120"/>
        <v>Dec-2025</v>
      </c>
      <c r="P1966" s="21">
        <f t="shared" si="121"/>
        <v>2025</v>
      </c>
      <c r="Q1966">
        <f t="shared" si="122"/>
        <v>3</v>
      </c>
      <c r="T1966" t="str">
        <f t="shared" si="123"/>
        <v>Low Sales</v>
      </c>
    </row>
    <row r="1967" spans="1:20" x14ac:dyDescent="0.3">
      <c r="A1967" t="s">
        <v>3932</v>
      </c>
      <c r="B1967" t="s">
        <v>3933</v>
      </c>
      <c r="C1967" t="s">
        <v>32</v>
      </c>
      <c r="D1967" t="s">
        <v>41</v>
      </c>
      <c r="E1967" t="s">
        <v>74</v>
      </c>
      <c r="F1967">
        <v>1579</v>
      </c>
      <c r="G1967">
        <v>50</v>
      </c>
      <c r="H1967">
        <v>790</v>
      </c>
      <c r="I1967">
        <v>4</v>
      </c>
      <c r="J1967">
        <v>249</v>
      </c>
      <c r="K1967">
        <v>1</v>
      </c>
      <c r="L1967">
        <v>790</v>
      </c>
      <c r="M1967" s="1">
        <v>45691</v>
      </c>
      <c r="N1967" t="s">
        <v>141</v>
      </c>
      <c r="O1967" t="str">
        <f t="shared" si="120"/>
        <v>Feb-2025</v>
      </c>
      <c r="P1967" s="21">
        <f t="shared" si="121"/>
        <v>2025</v>
      </c>
      <c r="Q1967">
        <f t="shared" si="122"/>
        <v>1</v>
      </c>
      <c r="T1967" t="str">
        <f t="shared" si="123"/>
        <v>Low Sales</v>
      </c>
    </row>
    <row r="1968" spans="1:20" x14ac:dyDescent="0.3">
      <c r="A1968" t="s">
        <v>3934</v>
      </c>
      <c r="B1968" t="s">
        <v>3935</v>
      </c>
      <c r="C1968" t="s">
        <v>45</v>
      </c>
      <c r="D1968" t="s">
        <v>53</v>
      </c>
      <c r="E1968" t="s">
        <v>34</v>
      </c>
      <c r="F1968">
        <v>3826</v>
      </c>
      <c r="G1968">
        <v>20</v>
      </c>
      <c r="H1968">
        <v>3061</v>
      </c>
      <c r="I1968">
        <v>4.4000000000000004</v>
      </c>
      <c r="J1968">
        <v>131</v>
      </c>
      <c r="K1968">
        <v>3</v>
      </c>
      <c r="L1968">
        <v>9183</v>
      </c>
      <c r="M1968" s="1">
        <v>45671</v>
      </c>
      <c r="N1968" t="s">
        <v>168</v>
      </c>
      <c r="O1968" t="str">
        <f t="shared" si="120"/>
        <v>Jan-2025</v>
      </c>
      <c r="P1968" s="21">
        <f t="shared" si="121"/>
        <v>2025</v>
      </c>
      <c r="Q1968">
        <f t="shared" si="122"/>
        <v>1</v>
      </c>
      <c r="T1968" t="str">
        <f t="shared" si="123"/>
        <v>High Sales</v>
      </c>
    </row>
    <row r="1969" spans="1:20" x14ac:dyDescent="0.3">
      <c r="A1969" t="s">
        <v>3936</v>
      </c>
      <c r="B1969" t="s">
        <v>3937</v>
      </c>
      <c r="C1969" t="s">
        <v>37</v>
      </c>
      <c r="D1969" t="s">
        <v>46</v>
      </c>
      <c r="E1969" t="s">
        <v>18</v>
      </c>
      <c r="F1969">
        <v>2797</v>
      </c>
      <c r="G1969">
        <v>15</v>
      </c>
      <c r="H1969">
        <v>2377</v>
      </c>
      <c r="I1969">
        <v>5</v>
      </c>
      <c r="J1969">
        <v>387</v>
      </c>
      <c r="K1969">
        <v>1</v>
      </c>
      <c r="L1969">
        <v>2377</v>
      </c>
      <c r="M1969" s="1">
        <v>45889</v>
      </c>
      <c r="N1969" t="s">
        <v>91</v>
      </c>
      <c r="O1969" t="str">
        <f t="shared" si="120"/>
        <v>Aug-2025</v>
      </c>
      <c r="P1969" s="21">
        <f t="shared" si="121"/>
        <v>2025</v>
      </c>
      <c r="Q1969">
        <f t="shared" si="122"/>
        <v>2</v>
      </c>
      <c r="T1969" t="str">
        <f t="shared" si="123"/>
        <v>Low Sales</v>
      </c>
    </row>
    <row r="1970" spans="1:20" x14ac:dyDescent="0.3">
      <c r="A1970" t="s">
        <v>3938</v>
      </c>
      <c r="B1970" t="s">
        <v>3939</v>
      </c>
      <c r="C1970" t="s">
        <v>116</v>
      </c>
      <c r="D1970" t="s">
        <v>28</v>
      </c>
      <c r="E1970" t="s">
        <v>34</v>
      </c>
      <c r="F1970">
        <v>6227</v>
      </c>
      <c r="G1970">
        <v>25</v>
      </c>
      <c r="H1970">
        <v>4670</v>
      </c>
      <c r="I1970">
        <v>4</v>
      </c>
      <c r="J1970">
        <v>92</v>
      </c>
      <c r="K1970">
        <v>3</v>
      </c>
      <c r="L1970">
        <v>14010</v>
      </c>
      <c r="M1970" s="1">
        <v>45765</v>
      </c>
      <c r="N1970" t="s">
        <v>61</v>
      </c>
      <c r="O1970" t="str">
        <f t="shared" si="120"/>
        <v>Apr-2025</v>
      </c>
      <c r="P1970" s="21">
        <f t="shared" si="121"/>
        <v>2025</v>
      </c>
      <c r="Q1970">
        <f t="shared" si="122"/>
        <v>1</v>
      </c>
      <c r="T1970" t="str">
        <f t="shared" si="123"/>
        <v>High Sales</v>
      </c>
    </row>
    <row r="1971" spans="1:20" x14ac:dyDescent="0.3">
      <c r="A1971" t="s">
        <v>3940</v>
      </c>
      <c r="B1971" t="s">
        <v>3941</v>
      </c>
      <c r="C1971" t="s">
        <v>16</v>
      </c>
      <c r="D1971" t="s">
        <v>33</v>
      </c>
      <c r="E1971" t="s">
        <v>18</v>
      </c>
      <c r="F1971">
        <v>4830</v>
      </c>
      <c r="G1971">
        <v>15</v>
      </c>
      <c r="H1971">
        <v>4106</v>
      </c>
      <c r="I1971">
        <v>3.9</v>
      </c>
      <c r="J1971">
        <v>241</v>
      </c>
      <c r="K1971">
        <v>1</v>
      </c>
      <c r="L1971">
        <v>4106</v>
      </c>
      <c r="M1971" s="1">
        <v>45455</v>
      </c>
      <c r="N1971" t="s">
        <v>64</v>
      </c>
      <c r="O1971" t="str">
        <f t="shared" si="120"/>
        <v>Jun-2024</v>
      </c>
      <c r="P1971" s="21">
        <f t="shared" si="121"/>
        <v>2024</v>
      </c>
      <c r="Q1971">
        <f t="shared" si="122"/>
        <v>2</v>
      </c>
      <c r="T1971" t="str">
        <f t="shared" si="123"/>
        <v>Low Sales</v>
      </c>
    </row>
    <row r="1972" spans="1:20" x14ac:dyDescent="0.3">
      <c r="A1972" t="s">
        <v>3942</v>
      </c>
      <c r="B1972" t="s">
        <v>3943</v>
      </c>
      <c r="C1972" t="s">
        <v>32</v>
      </c>
      <c r="D1972" t="s">
        <v>46</v>
      </c>
      <c r="E1972" t="s">
        <v>34</v>
      </c>
      <c r="F1972">
        <v>1976</v>
      </c>
      <c r="G1972">
        <v>15</v>
      </c>
      <c r="H1972">
        <v>1680</v>
      </c>
      <c r="I1972">
        <v>4.0999999999999996</v>
      </c>
      <c r="J1972">
        <v>70</v>
      </c>
      <c r="K1972">
        <v>1</v>
      </c>
      <c r="L1972">
        <v>1680</v>
      </c>
      <c r="M1972" s="1">
        <v>45736</v>
      </c>
      <c r="N1972" t="s">
        <v>24</v>
      </c>
      <c r="O1972" t="str">
        <f t="shared" si="120"/>
        <v>Mar-2025</v>
      </c>
      <c r="P1972" s="21">
        <f t="shared" si="121"/>
        <v>2025</v>
      </c>
      <c r="Q1972">
        <f t="shared" si="122"/>
        <v>1</v>
      </c>
      <c r="T1972" t="str">
        <f t="shared" si="123"/>
        <v>Low Sales</v>
      </c>
    </row>
    <row r="1973" spans="1:20" x14ac:dyDescent="0.3">
      <c r="A1973" t="s">
        <v>3944</v>
      </c>
      <c r="B1973" t="s">
        <v>3945</v>
      </c>
      <c r="C1973" t="s">
        <v>45</v>
      </c>
      <c r="D1973" t="s">
        <v>17</v>
      </c>
      <c r="E1973" t="s">
        <v>34</v>
      </c>
      <c r="F1973">
        <v>5403</v>
      </c>
      <c r="G1973">
        <v>10</v>
      </c>
      <c r="H1973">
        <v>4863</v>
      </c>
      <c r="I1973">
        <v>4.0999999999999996</v>
      </c>
      <c r="J1973">
        <v>97</v>
      </c>
      <c r="K1973">
        <v>1</v>
      </c>
      <c r="L1973">
        <v>4863</v>
      </c>
      <c r="M1973" s="1">
        <v>45315</v>
      </c>
      <c r="N1973" t="s">
        <v>150</v>
      </c>
      <c r="O1973" t="str">
        <f t="shared" si="120"/>
        <v>Jan-2024</v>
      </c>
      <c r="P1973" s="21">
        <f t="shared" si="121"/>
        <v>2024</v>
      </c>
      <c r="Q1973">
        <f t="shared" si="122"/>
        <v>1</v>
      </c>
      <c r="T1973" t="str">
        <f t="shared" si="123"/>
        <v>Low Sales</v>
      </c>
    </row>
    <row r="1974" spans="1:20" x14ac:dyDescent="0.3">
      <c r="A1974" t="s">
        <v>3946</v>
      </c>
      <c r="B1974" t="s">
        <v>3947</v>
      </c>
      <c r="C1974" t="s">
        <v>27</v>
      </c>
      <c r="D1974" t="s">
        <v>53</v>
      </c>
      <c r="E1974" t="s">
        <v>18</v>
      </c>
      <c r="F1974">
        <v>3824</v>
      </c>
      <c r="G1974">
        <v>20</v>
      </c>
      <c r="H1974">
        <v>3059</v>
      </c>
      <c r="I1974">
        <v>4.3</v>
      </c>
      <c r="J1974">
        <v>64</v>
      </c>
      <c r="K1974">
        <v>3</v>
      </c>
      <c r="L1974">
        <v>9177</v>
      </c>
      <c r="M1974" s="1">
        <v>45725</v>
      </c>
      <c r="N1974" t="s">
        <v>54</v>
      </c>
      <c r="O1974" t="str">
        <f t="shared" si="120"/>
        <v>Mar-2025</v>
      </c>
      <c r="P1974" s="21">
        <f t="shared" si="121"/>
        <v>2025</v>
      </c>
      <c r="Q1974">
        <f t="shared" si="122"/>
        <v>1</v>
      </c>
      <c r="T1974" t="str">
        <f t="shared" si="123"/>
        <v>High Sales</v>
      </c>
    </row>
    <row r="1975" spans="1:20" x14ac:dyDescent="0.3">
      <c r="A1975" t="s">
        <v>3948</v>
      </c>
      <c r="B1975" t="s">
        <v>3949</v>
      </c>
      <c r="C1975" t="s">
        <v>57</v>
      </c>
      <c r="D1975" t="s">
        <v>23</v>
      </c>
      <c r="E1975" t="s">
        <v>34</v>
      </c>
      <c r="F1975">
        <v>4923</v>
      </c>
      <c r="G1975">
        <v>25</v>
      </c>
      <c r="H1975">
        <v>3692</v>
      </c>
      <c r="I1975">
        <v>4.0999999999999996</v>
      </c>
      <c r="J1975">
        <v>241</v>
      </c>
      <c r="K1975">
        <v>2</v>
      </c>
      <c r="L1975">
        <v>7384</v>
      </c>
      <c r="M1975" s="1">
        <v>45767</v>
      </c>
      <c r="N1975" t="s">
        <v>61</v>
      </c>
      <c r="O1975" t="str">
        <f t="shared" si="120"/>
        <v>Apr-2025</v>
      </c>
      <c r="P1975" s="21">
        <f t="shared" si="121"/>
        <v>2025</v>
      </c>
      <c r="Q1975">
        <f t="shared" si="122"/>
        <v>1</v>
      </c>
      <c r="T1975" t="str">
        <f t="shared" si="123"/>
        <v>High Sales</v>
      </c>
    </row>
    <row r="1976" spans="1:20" x14ac:dyDescent="0.3">
      <c r="A1976" t="s">
        <v>3950</v>
      </c>
      <c r="B1976" t="s">
        <v>3951</v>
      </c>
      <c r="C1976" t="s">
        <v>116</v>
      </c>
      <c r="D1976" t="s">
        <v>41</v>
      </c>
      <c r="E1976" t="s">
        <v>34</v>
      </c>
      <c r="F1976">
        <v>887</v>
      </c>
      <c r="G1976">
        <v>10</v>
      </c>
      <c r="H1976">
        <v>798</v>
      </c>
      <c r="I1976">
        <v>4.7</v>
      </c>
      <c r="J1976">
        <v>96</v>
      </c>
      <c r="K1976">
        <v>2</v>
      </c>
      <c r="L1976">
        <v>1596</v>
      </c>
      <c r="M1976" s="1">
        <v>45373</v>
      </c>
      <c r="N1976" t="s">
        <v>61</v>
      </c>
      <c r="O1976" t="str">
        <f t="shared" si="120"/>
        <v>Mar-2024</v>
      </c>
      <c r="P1976" s="21">
        <f t="shared" si="121"/>
        <v>2024</v>
      </c>
      <c r="Q1976">
        <f t="shared" si="122"/>
        <v>1</v>
      </c>
      <c r="T1976" t="str">
        <f t="shared" si="123"/>
        <v>Low Sales</v>
      </c>
    </row>
    <row r="1977" spans="1:20" x14ac:dyDescent="0.3">
      <c r="A1977" t="s">
        <v>3952</v>
      </c>
      <c r="B1977" t="s">
        <v>3953</v>
      </c>
      <c r="C1977" t="s">
        <v>45</v>
      </c>
      <c r="D1977" t="s">
        <v>53</v>
      </c>
      <c r="E1977" t="s">
        <v>34</v>
      </c>
      <c r="F1977">
        <v>1891</v>
      </c>
      <c r="G1977">
        <v>25</v>
      </c>
      <c r="H1977">
        <v>1418</v>
      </c>
      <c r="I1977">
        <v>3.7</v>
      </c>
      <c r="J1977">
        <v>149</v>
      </c>
      <c r="K1977">
        <v>1</v>
      </c>
      <c r="L1977">
        <v>1418</v>
      </c>
      <c r="M1977" s="1">
        <v>45541</v>
      </c>
      <c r="N1977" t="s">
        <v>71</v>
      </c>
      <c r="O1977" t="str">
        <f t="shared" si="120"/>
        <v>Sep-2024</v>
      </c>
      <c r="P1977" s="21">
        <f t="shared" si="121"/>
        <v>2024</v>
      </c>
      <c r="Q1977">
        <f t="shared" si="122"/>
        <v>3</v>
      </c>
      <c r="T1977" t="str">
        <f t="shared" si="123"/>
        <v>Low Sales</v>
      </c>
    </row>
    <row r="1978" spans="1:20" x14ac:dyDescent="0.3">
      <c r="A1978" t="s">
        <v>3954</v>
      </c>
      <c r="B1978" t="s">
        <v>3955</v>
      </c>
      <c r="C1978" t="s">
        <v>37</v>
      </c>
      <c r="D1978" t="s">
        <v>33</v>
      </c>
      <c r="E1978" t="s">
        <v>18</v>
      </c>
      <c r="F1978">
        <v>5152</v>
      </c>
      <c r="G1978">
        <v>25</v>
      </c>
      <c r="H1978">
        <v>3864</v>
      </c>
      <c r="I1978">
        <v>4.3</v>
      </c>
      <c r="J1978">
        <v>308</v>
      </c>
      <c r="K1978">
        <v>1</v>
      </c>
      <c r="L1978">
        <v>3864</v>
      </c>
      <c r="M1978" s="1">
        <v>45627</v>
      </c>
      <c r="N1978" t="s">
        <v>78</v>
      </c>
      <c r="O1978" t="str">
        <f t="shared" si="120"/>
        <v>Dec-2024</v>
      </c>
      <c r="P1978" s="21">
        <f t="shared" si="121"/>
        <v>2024</v>
      </c>
      <c r="Q1978">
        <f t="shared" si="122"/>
        <v>3</v>
      </c>
      <c r="T1978" t="str">
        <f t="shared" si="123"/>
        <v>Low Sales</v>
      </c>
    </row>
    <row r="1979" spans="1:20" x14ac:dyDescent="0.3">
      <c r="A1979" t="s">
        <v>3956</v>
      </c>
      <c r="B1979" t="s">
        <v>3957</v>
      </c>
      <c r="C1979" t="s">
        <v>88</v>
      </c>
      <c r="D1979" t="s">
        <v>53</v>
      </c>
      <c r="E1979" t="s">
        <v>34</v>
      </c>
      <c r="F1979">
        <v>4884</v>
      </c>
      <c r="G1979">
        <v>10</v>
      </c>
      <c r="H1979">
        <v>4396</v>
      </c>
      <c r="I1979">
        <v>4.3</v>
      </c>
      <c r="J1979">
        <v>30</v>
      </c>
      <c r="K1979">
        <v>4</v>
      </c>
      <c r="L1979">
        <v>17584</v>
      </c>
      <c r="M1979" s="1">
        <v>45835</v>
      </c>
      <c r="N1979" t="s">
        <v>168</v>
      </c>
      <c r="O1979" t="str">
        <f t="shared" si="120"/>
        <v>Jun-2025</v>
      </c>
      <c r="P1979" s="21">
        <f t="shared" si="121"/>
        <v>2025</v>
      </c>
      <c r="Q1979">
        <f t="shared" si="122"/>
        <v>2</v>
      </c>
      <c r="T1979" t="str">
        <f t="shared" si="123"/>
        <v>High Sales</v>
      </c>
    </row>
    <row r="1980" spans="1:20" x14ac:dyDescent="0.3">
      <c r="A1980" t="s">
        <v>3958</v>
      </c>
      <c r="B1980" t="s">
        <v>3959</v>
      </c>
      <c r="C1980" t="s">
        <v>52</v>
      </c>
      <c r="D1980" t="s">
        <v>46</v>
      </c>
      <c r="E1980" t="s">
        <v>74</v>
      </c>
      <c r="F1980">
        <v>2782</v>
      </c>
      <c r="G1980">
        <v>15</v>
      </c>
      <c r="H1980">
        <v>2365</v>
      </c>
      <c r="I1980">
        <v>3.7</v>
      </c>
      <c r="J1980">
        <v>102</v>
      </c>
      <c r="K1980">
        <v>1</v>
      </c>
      <c r="L1980">
        <v>2365</v>
      </c>
      <c r="M1980" s="1">
        <v>45905</v>
      </c>
      <c r="N1980" t="s">
        <v>189</v>
      </c>
      <c r="O1980" t="str">
        <f t="shared" si="120"/>
        <v>Sep-2025</v>
      </c>
      <c r="P1980" s="21">
        <f t="shared" si="121"/>
        <v>2025</v>
      </c>
      <c r="Q1980">
        <f t="shared" si="122"/>
        <v>3</v>
      </c>
      <c r="T1980" t="str">
        <f t="shared" si="123"/>
        <v>Low Sales</v>
      </c>
    </row>
    <row r="1981" spans="1:20" x14ac:dyDescent="0.3">
      <c r="A1981" t="s">
        <v>3960</v>
      </c>
      <c r="B1981" t="s">
        <v>3961</v>
      </c>
      <c r="C1981" t="s">
        <v>57</v>
      </c>
      <c r="D1981" t="s">
        <v>17</v>
      </c>
      <c r="E1981" t="s">
        <v>18</v>
      </c>
      <c r="F1981">
        <v>1048</v>
      </c>
      <c r="G1981">
        <v>25</v>
      </c>
      <c r="H1981">
        <v>786</v>
      </c>
      <c r="I1981">
        <v>4.3</v>
      </c>
      <c r="J1981">
        <v>153</v>
      </c>
      <c r="K1981">
        <v>1</v>
      </c>
      <c r="L1981">
        <v>786</v>
      </c>
      <c r="M1981" s="1">
        <v>45732</v>
      </c>
      <c r="N1981" t="s">
        <v>19</v>
      </c>
      <c r="O1981" t="str">
        <f t="shared" si="120"/>
        <v>Mar-2025</v>
      </c>
      <c r="P1981" s="21">
        <f t="shared" si="121"/>
        <v>2025</v>
      </c>
      <c r="Q1981">
        <f t="shared" si="122"/>
        <v>1</v>
      </c>
      <c r="T1981" t="str">
        <f t="shared" si="123"/>
        <v>Low Sales</v>
      </c>
    </row>
    <row r="1982" spans="1:20" x14ac:dyDescent="0.3">
      <c r="A1982" t="s">
        <v>3962</v>
      </c>
      <c r="B1982" t="s">
        <v>1924</v>
      </c>
      <c r="C1982" t="s">
        <v>27</v>
      </c>
      <c r="D1982" t="s">
        <v>17</v>
      </c>
      <c r="E1982" t="s">
        <v>34</v>
      </c>
      <c r="F1982">
        <v>4150</v>
      </c>
      <c r="G1982">
        <v>40</v>
      </c>
      <c r="H1982">
        <v>2490</v>
      </c>
      <c r="I1982">
        <v>4.4000000000000004</v>
      </c>
      <c r="J1982">
        <v>864</v>
      </c>
      <c r="K1982">
        <v>1</v>
      </c>
      <c r="L1982">
        <v>2490</v>
      </c>
      <c r="M1982" s="1">
        <v>45873</v>
      </c>
      <c r="N1982" t="s">
        <v>85</v>
      </c>
      <c r="O1982" t="str">
        <f t="shared" si="120"/>
        <v>Aug-2025</v>
      </c>
      <c r="P1982" s="21">
        <f t="shared" si="121"/>
        <v>2025</v>
      </c>
      <c r="Q1982">
        <f t="shared" si="122"/>
        <v>2</v>
      </c>
      <c r="T1982" t="str">
        <f t="shared" si="123"/>
        <v>Low Sales</v>
      </c>
    </row>
    <row r="1983" spans="1:20" x14ac:dyDescent="0.3">
      <c r="A1983" t="s">
        <v>3963</v>
      </c>
      <c r="B1983" t="s">
        <v>3964</v>
      </c>
      <c r="C1983" t="s">
        <v>32</v>
      </c>
      <c r="D1983" t="s">
        <v>23</v>
      </c>
      <c r="E1983" t="s">
        <v>34</v>
      </c>
      <c r="F1983">
        <v>3167</v>
      </c>
      <c r="G1983">
        <v>15</v>
      </c>
      <c r="H1983">
        <v>2692</v>
      </c>
      <c r="I1983">
        <v>2.9</v>
      </c>
      <c r="J1983">
        <v>64</v>
      </c>
      <c r="K1983">
        <v>1</v>
      </c>
      <c r="L1983">
        <v>2692</v>
      </c>
      <c r="M1983" s="1">
        <v>45967</v>
      </c>
      <c r="N1983" t="s">
        <v>58</v>
      </c>
      <c r="O1983" t="str">
        <f t="shared" si="120"/>
        <v>Nov-2025</v>
      </c>
      <c r="P1983" s="21">
        <f t="shared" si="121"/>
        <v>2025</v>
      </c>
      <c r="Q1983">
        <f t="shared" si="122"/>
        <v>3</v>
      </c>
      <c r="T1983" t="str">
        <f t="shared" si="123"/>
        <v>Low Sales</v>
      </c>
    </row>
    <row r="1984" spans="1:20" x14ac:dyDescent="0.3">
      <c r="A1984" t="s">
        <v>3965</v>
      </c>
      <c r="B1984" t="s">
        <v>3853</v>
      </c>
      <c r="C1984" t="s">
        <v>27</v>
      </c>
      <c r="D1984" t="s">
        <v>53</v>
      </c>
      <c r="E1984" t="s">
        <v>34</v>
      </c>
      <c r="F1984">
        <v>1020</v>
      </c>
      <c r="G1984">
        <v>40</v>
      </c>
      <c r="H1984">
        <v>612</v>
      </c>
      <c r="I1984">
        <v>3.6</v>
      </c>
      <c r="J1984">
        <v>55</v>
      </c>
      <c r="K1984">
        <v>1</v>
      </c>
      <c r="L1984">
        <v>612</v>
      </c>
      <c r="M1984" s="1">
        <v>45957</v>
      </c>
      <c r="N1984" t="s">
        <v>189</v>
      </c>
      <c r="O1984" t="str">
        <f t="shared" si="120"/>
        <v>Oct-2025</v>
      </c>
      <c r="P1984" s="21">
        <f t="shared" si="121"/>
        <v>2025</v>
      </c>
      <c r="Q1984">
        <f t="shared" si="122"/>
        <v>3</v>
      </c>
      <c r="T1984" t="str">
        <f t="shared" si="123"/>
        <v>Low Sales</v>
      </c>
    </row>
    <row r="1985" spans="1:20" x14ac:dyDescent="0.3">
      <c r="A1985" t="s">
        <v>3966</v>
      </c>
      <c r="B1985" t="s">
        <v>3967</v>
      </c>
      <c r="C1985" t="s">
        <v>57</v>
      </c>
      <c r="D1985" t="s">
        <v>17</v>
      </c>
      <c r="E1985" t="s">
        <v>34</v>
      </c>
      <c r="F1985">
        <v>2440</v>
      </c>
      <c r="G1985">
        <v>25</v>
      </c>
      <c r="H1985">
        <v>1830</v>
      </c>
      <c r="I1985">
        <v>4.9000000000000004</v>
      </c>
      <c r="J1985">
        <v>49</v>
      </c>
      <c r="K1985">
        <v>2</v>
      </c>
      <c r="L1985">
        <v>3660</v>
      </c>
      <c r="M1985" s="1">
        <v>45554</v>
      </c>
      <c r="N1985" t="s">
        <v>19</v>
      </c>
      <c r="O1985" t="str">
        <f t="shared" si="120"/>
        <v>Sep-2024</v>
      </c>
      <c r="P1985" s="21">
        <f t="shared" si="121"/>
        <v>2024</v>
      </c>
      <c r="Q1985">
        <f t="shared" si="122"/>
        <v>3</v>
      </c>
      <c r="T1985" t="str">
        <f t="shared" si="123"/>
        <v>Low Sales</v>
      </c>
    </row>
    <row r="1986" spans="1:20" x14ac:dyDescent="0.3">
      <c r="A1986" t="s">
        <v>3968</v>
      </c>
      <c r="B1986" t="s">
        <v>3969</v>
      </c>
      <c r="C1986" t="s">
        <v>22</v>
      </c>
      <c r="D1986" t="s">
        <v>23</v>
      </c>
      <c r="E1986" t="s">
        <v>34</v>
      </c>
      <c r="F1986">
        <v>4125</v>
      </c>
      <c r="G1986">
        <v>25</v>
      </c>
      <c r="H1986">
        <v>3094</v>
      </c>
      <c r="I1986">
        <v>3.8</v>
      </c>
      <c r="J1986">
        <v>178</v>
      </c>
      <c r="K1986">
        <v>1</v>
      </c>
      <c r="L1986">
        <v>3094</v>
      </c>
      <c r="M1986" s="1">
        <v>45942</v>
      </c>
      <c r="N1986" t="s">
        <v>38</v>
      </c>
      <c r="O1986" t="str">
        <f t="shared" si="120"/>
        <v>Oct-2025</v>
      </c>
      <c r="P1986" s="21">
        <f t="shared" si="121"/>
        <v>2025</v>
      </c>
      <c r="Q1986">
        <f t="shared" si="122"/>
        <v>3</v>
      </c>
      <c r="T1986" t="str">
        <f t="shared" si="123"/>
        <v>Low Sales</v>
      </c>
    </row>
    <row r="1987" spans="1:20" x14ac:dyDescent="0.3">
      <c r="A1987" t="s">
        <v>3970</v>
      </c>
      <c r="B1987" t="s">
        <v>3971</v>
      </c>
      <c r="C1987" t="s">
        <v>22</v>
      </c>
      <c r="D1987" t="s">
        <v>33</v>
      </c>
      <c r="E1987" t="s">
        <v>18</v>
      </c>
      <c r="F1987">
        <v>1131</v>
      </c>
      <c r="G1987">
        <v>15</v>
      </c>
      <c r="H1987">
        <v>961</v>
      </c>
      <c r="I1987">
        <v>3.5</v>
      </c>
      <c r="J1987">
        <v>134</v>
      </c>
      <c r="K1987">
        <v>1</v>
      </c>
      <c r="L1987">
        <v>961</v>
      </c>
      <c r="M1987" s="1">
        <v>45430</v>
      </c>
      <c r="N1987" t="s">
        <v>168</v>
      </c>
      <c r="O1987" t="str">
        <f t="shared" ref="O1987:O2050" si="124">TEXT(M1987,"MMM-YYYY")</f>
        <v>May-2024</v>
      </c>
      <c r="P1987" s="21">
        <f t="shared" ref="P1987:P2050" si="125">YEAR(M1987)</f>
        <v>2024</v>
      </c>
      <c r="Q1987">
        <f t="shared" ref="Q1987:Q2050" si="126">CHOOSE(MONTH(M1987),1,1,1,1,2,2,2,2,3,3,3,3,4,4,4,4)</f>
        <v>2</v>
      </c>
      <c r="T1987" t="str">
        <f t="shared" ref="T1987:T2050" si="127">IF(L1987&gt;5000,"High Sales","Low Sales")</f>
        <v>Low Sales</v>
      </c>
    </row>
    <row r="1988" spans="1:20" x14ac:dyDescent="0.3">
      <c r="A1988" t="s">
        <v>3972</v>
      </c>
      <c r="B1988" t="s">
        <v>3973</v>
      </c>
      <c r="C1988" t="s">
        <v>16</v>
      </c>
      <c r="D1988" t="s">
        <v>46</v>
      </c>
      <c r="E1988" t="s">
        <v>74</v>
      </c>
      <c r="F1988">
        <v>10039</v>
      </c>
      <c r="G1988">
        <v>15</v>
      </c>
      <c r="H1988">
        <v>8533</v>
      </c>
      <c r="I1988">
        <v>3.2</v>
      </c>
      <c r="J1988">
        <v>143</v>
      </c>
      <c r="K1988">
        <v>4</v>
      </c>
      <c r="L1988">
        <v>34132</v>
      </c>
      <c r="M1988" s="1">
        <v>45813</v>
      </c>
      <c r="N1988" t="s">
        <v>29</v>
      </c>
      <c r="O1988" t="str">
        <f t="shared" si="124"/>
        <v>Jun-2025</v>
      </c>
      <c r="P1988" s="21">
        <f t="shared" si="125"/>
        <v>2025</v>
      </c>
      <c r="Q1988">
        <f t="shared" si="126"/>
        <v>2</v>
      </c>
      <c r="T1988" t="str">
        <f t="shared" si="127"/>
        <v>High Sales</v>
      </c>
    </row>
    <row r="1989" spans="1:20" x14ac:dyDescent="0.3">
      <c r="A1989" t="s">
        <v>3974</v>
      </c>
      <c r="B1989" t="s">
        <v>3975</v>
      </c>
      <c r="C1989" t="s">
        <v>16</v>
      </c>
      <c r="D1989" t="s">
        <v>53</v>
      </c>
      <c r="E1989" t="s">
        <v>34</v>
      </c>
      <c r="F1989">
        <v>6146</v>
      </c>
      <c r="G1989">
        <v>30</v>
      </c>
      <c r="H1989">
        <v>4302</v>
      </c>
      <c r="I1989">
        <v>3.6</v>
      </c>
      <c r="J1989">
        <v>142</v>
      </c>
      <c r="K1989">
        <v>1</v>
      </c>
      <c r="L1989">
        <v>4302</v>
      </c>
      <c r="M1989" s="1">
        <v>45508</v>
      </c>
      <c r="N1989" t="s">
        <v>61</v>
      </c>
      <c r="O1989" t="str">
        <f t="shared" si="124"/>
        <v>Aug-2024</v>
      </c>
      <c r="P1989" s="21">
        <f t="shared" si="125"/>
        <v>2024</v>
      </c>
      <c r="Q1989">
        <f t="shared" si="126"/>
        <v>2</v>
      </c>
      <c r="T1989" t="str">
        <f t="shared" si="127"/>
        <v>Low Sales</v>
      </c>
    </row>
    <row r="1990" spans="1:20" x14ac:dyDescent="0.3">
      <c r="A1990" t="s">
        <v>3976</v>
      </c>
      <c r="B1990" t="s">
        <v>3977</v>
      </c>
      <c r="C1990" t="s">
        <v>52</v>
      </c>
      <c r="D1990" t="s">
        <v>53</v>
      </c>
      <c r="E1990" t="s">
        <v>34</v>
      </c>
      <c r="F1990">
        <v>2920</v>
      </c>
      <c r="G1990">
        <v>30</v>
      </c>
      <c r="H1990">
        <v>2044</v>
      </c>
      <c r="I1990">
        <v>4</v>
      </c>
      <c r="J1990">
        <v>162</v>
      </c>
      <c r="K1990">
        <v>3</v>
      </c>
      <c r="L1990">
        <v>6132</v>
      </c>
      <c r="M1990" s="1">
        <v>45933</v>
      </c>
      <c r="N1990" t="s">
        <v>61</v>
      </c>
      <c r="O1990" t="str">
        <f t="shared" si="124"/>
        <v>Oct-2025</v>
      </c>
      <c r="P1990" s="21">
        <f t="shared" si="125"/>
        <v>2025</v>
      </c>
      <c r="Q1990">
        <f t="shared" si="126"/>
        <v>3</v>
      </c>
      <c r="T1990" t="str">
        <f t="shared" si="127"/>
        <v>High Sales</v>
      </c>
    </row>
    <row r="1991" spans="1:20" x14ac:dyDescent="0.3">
      <c r="A1991" t="s">
        <v>3978</v>
      </c>
      <c r="B1991" t="s">
        <v>793</v>
      </c>
      <c r="C1991" t="s">
        <v>37</v>
      </c>
      <c r="D1991" t="s">
        <v>28</v>
      </c>
      <c r="E1991" t="s">
        <v>34</v>
      </c>
      <c r="F1991">
        <v>8710</v>
      </c>
      <c r="G1991">
        <v>15</v>
      </c>
      <c r="H1991">
        <v>7404</v>
      </c>
      <c r="I1991">
        <v>3.5</v>
      </c>
      <c r="J1991">
        <v>146</v>
      </c>
      <c r="K1991">
        <v>2</v>
      </c>
      <c r="L1991">
        <v>14808</v>
      </c>
      <c r="M1991" s="1">
        <v>45651</v>
      </c>
      <c r="N1991" t="s">
        <v>29</v>
      </c>
      <c r="O1991" t="str">
        <f t="shared" si="124"/>
        <v>Dec-2024</v>
      </c>
      <c r="P1991" s="21">
        <f t="shared" si="125"/>
        <v>2024</v>
      </c>
      <c r="Q1991">
        <f t="shared" si="126"/>
        <v>3</v>
      </c>
      <c r="T1991" t="str">
        <f t="shared" si="127"/>
        <v>High Sales</v>
      </c>
    </row>
    <row r="1992" spans="1:20" x14ac:dyDescent="0.3">
      <c r="A1992" t="s">
        <v>3979</v>
      </c>
      <c r="B1992" t="s">
        <v>3980</v>
      </c>
      <c r="C1992" t="s">
        <v>37</v>
      </c>
      <c r="D1992" t="s">
        <v>53</v>
      </c>
      <c r="E1992" t="s">
        <v>34</v>
      </c>
      <c r="F1992">
        <v>5773</v>
      </c>
      <c r="G1992">
        <v>10</v>
      </c>
      <c r="H1992">
        <v>5196</v>
      </c>
      <c r="I1992">
        <v>4.4000000000000004</v>
      </c>
      <c r="J1992">
        <v>20</v>
      </c>
      <c r="K1992">
        <v>3</v>
      </c>
      <c r="L1992">
        <v>15588</v>
      </c>
      <c r="M1992" s="1">
        <v>45313</v>
      </c>
      <c r="N1992" t="s">
        <v>71</v>
      </c>
      <c r="O1992" t="str">
        <f t="shared" si="124"/>
        <v>Jan-2024</v>
      </c>
      <c r="P1992" s="21">
        <f t="shared" si="125"/>
        <v>2024</v>
      </c>
      <c r="Q1992">
        <f t="shared" si="126"/>
        <v>1</v>
      </c>
      <c r="T1992" t="str">
        <f t="shared" si="127"/>
        <v>High Sales</v>
      </c>
    </row>
    <row r="1993" spans="1:20" x14ac:dyDescent="0.3">
      <c r="A1993" t="s">
        <v>3981</v>
      </c>
      <c r="B1993" t="s">
        <v>3982</v>
      </c>
      <c r="C1993" t="s">
        <v>52</v>
      </c>
      <c r="D1993" t="s">
        <v>28</v>
      </c>
      <c r="E1993" t="s">
        <v>34</v>
      </c>
      <c r="F1993">
        <v>2653</v>
      </c>
      <c r="G1993">
        <v>20</v>
      </c>
      <c r="H1993">
        <v>2122</v>
      </c>
      <c r="I1993">
        <v>3.7</v>
      </c>
      <c r="J1993">
        <v>78</v>
      </c>
      <c r="K1993">
        <v>1</v>
      </c>
      <c r="L1993">
        <v>2122</v>
      </c>
      <c r="M1993" s="1">
        <v>45827</v>
      </c>
      <c r="N1993" t="s">
        <v>19</v>
      </c>
      <c r="O1993" t="str">
        <f t="shared" si="124"/>
        <v>Jun-2025</v>
      </c>
      <c r="P1993" s="21">
        <f t="shared" si="125"/>
        <v>2025</v>
      </c>
      <c r="Q1993">
        <f t="shared" si="126"/>
        <v>2</v>
      </c>
      <c r="T1993" t="str">
        <f t="shared" si="127"/>
        <v>Low Sales</v>
      </c>
    </row>
    <row r="1994" spans="1:20" x14ac:dyDescent="0.3">
      <c r="A1994" t="s">
        <v>3983</v>
      </c>
      <c r="B1994" t="s">
        <v>3984</v>
      </c>
      <c r="C1994" t="s">
        <v>88</v>
      </c>
      <c r="D1994" t="s">
        <v>53</v>
      </c>
      <c r="E1994" t="s">
        <v>34</v>
      </c>
      <c r="F1994">
        <v>7356</v>
      </c>
      <c r="G1994">
        <v>30</v>
      </c>
      <c r="H1994">
        <v>5149</v>
      </c>
      <c r="I1994">
        <v>4.3</v>
      </c>
      <c r="J1994">
        <v>77</v>
      </c>
      <c r="K1994">
        <v>1</v>
      </c>
      <c r="L1994">
        <v>5149</v>
      </c>
      <c r="M1994" s="1">
        <v>45531</v>
      </c>
      <c r="N1994" t="s">
        <v>42</v>
      </c>
      <c r="O1994" t="str">
        <f t="shared" si="124"/>
        <v>Aug-2024</v>
      </c>
      <c r="P1994" s="21">
        <f t="shared" si="125"/>
        <v>2024</v>
      </c>
      <c r="Q1994">
        <f t="shared" si="126"/>
        <v>2</v>
      </c>
      <c r="T1994" t="str">
        <f t="shared" si="127"/>
        <v>High Sales</v>
      </c>
    </row>
    <row r="1995" spans="1:20" x14ac:dyDescent="0.3">
      <c r="A1995" t="s">
        <v>3985</v>
      </c>
      <c r="B1995" t="s">
        <v>3986</v>
      </c>
      <c r="C1995" t="s">
        <v>27</v>
      </c>
      <c r="D1995" t="s">
        <v>53</v>
      </c>
      <c r="E1995" t="s">
        <v>34</v>
      </c>
      <c r="F1995">
        <v>1562</v>
      </c>
      <c r="G1995">
        <v>15</v>
      </c>
      <c r="H1995">
        <v>1328</v>
      </c>
      <c r="I1995">
        <v>4.8</v>
      </c>
      <c r="J1995">
        <v>178</v>
      </c>
      <c r="K1995">
        <v>1</v>
      </c>
      <c r="L1995">
        <v>1328</v>
      </c>
      <c r="M1995" s="1">
        <v>45929</v>
      </c>
      <c r="N1995" t="s">
        <v>29</v>
      </c>
      <c r="O1995" t="str">
        <f t="shared" si="124"/>
        <v>Sep-2025</v>
      </c>
      <c r="P1995" s="21">
        <f t="shared" si="125"/>
        <v>2025</v>
      </c>
      <c r="Q1995">
        <f t="shared" si="126"/>
        <v>3</v>
      </c>
      <c r="T1995" t="str">
        <f t="shared" si="127"/>
        <v>Low Sales</v>
      </c>
    </row>
    <row r="1996" spans="1:20" x14ac:dyDescent="0.3">
      <c r="A1996" t="s">
        <v>3987</v>
      </c>
      <c r="B1996" t="s">
        <v>3988</v>
      </c>
      <c r="C1996" t="s">
        <v>37</v>
      </c>
      <c r="D1996" t="s">
        <v>41</v>
      </c>
      <c r="E1996" t="s">
        <v>34</v>
      </c>
      <c r="F1996">
        <v>1383</v>
      </c>
      <c r="G1996">
        <v>25</v>
      </c>
      <c r="H1996">
        <v>1037</v>
      </c>
      <c r="I1996">
        <v>4.8</v>
      </c>
      <c r="J1996">
        <v>224</v>
      </c>
      <c r="K1996">
        <v>1</v>
      </c>
      <c r="L1996">
        <v>1037</v>
      </c>
      <c r="M1996" s="1">
        <v>45562</v>
      </c>
      <c r="N1996" t="s">
        <v>85</v>
      </c>
      <c r="O1996" t="str">
        <f t="shared" si="124"/>
        <v>Sep-2024</v>
      </c>
      <c r="P1996" s="21">
        <f t="shared" si="125"/>
        <v>2024</v>
      </c>
      <c r="Q1996">
        <f t="shared" si="126"/>
        <v>3</v>
      </c>
      <c r="T1996" t="str">
        <f t="shared" si="127"/>
        <v>Low Sales</v>
      </c>
    </row>
    <row r="1997" spans="1:20" x14ac:dyDescent="0.3">
      <c r="A1997" t="s">
        <v>3989</v>
      </c>
      <c r="B1997" t="s">
        <v>3990</v>
      </c>
      <c r="C1997" t="s">
        <v>32</v>
      </c>
      <c r="D1997" t="s">
        <v>46</v>
      </c>
      <c r="E1997" t="s">
        <v>34</v>
      </c>
      <c r="F1997">
        <v>2882</v>
      </c>
      <c r="G1997">
        <v>25</v>
      </c>
      <c r="H1997">
        <v>2162</v>
      </c>
      <c r="I1997">
        <v>4.3</v>
      </c>
      <c r="J1997">
        <v>187</v>
      </c>
      <c r="K1997">
        <v>1</v>
      </c>
      <c r="L1997">
        <v>2162</v>
      </c>
      <c r="M1997" s="1">
        <v>45753</v>
      </c>
      <c r="N1997" t="s">
        <v>91</v>
      </c>
      <c r="O1997" t="str">
        <f t="shared" si="124"/>
        <v>Apr-2025</v>
      </c>
      <c r="P1997" s="21">
        <f t="shared" si="125"/>
        <v>2025</v>
      </c>
      <c r="Q1997">
        <f t="shared" si="126"/>
        <v>1</v>
      </c>
      <c r="T1997" t="str">
        <f t="shared" si="127"/>
        <v>Low Sales</v>
      </c>
    </row>
    <row r="1998" spans="1:20" x14ac:dyDescent="0.3">
      <c r="A1998" t="s">
        <v>3991</v>
      </c>
      <c r="B1998" t="s">
        <v>3992</v>
      </c>
      <c r="C1998" t="s">
        <v>16</v>
      </c>
      <c r="D1998" t="s">
        <v>28</v>
      </c>
      <c r="E1998" t="s">
        <v>34</v>
      </c>
      <c r="F1998">
        <v>1381</v>
      </c>
      <c r="G1998">
        <v>10</v>
      </c>
      <c r="H1998">
        <v>1243</v>
      </c>
      <c r="I1998">
        <v>3.5</v>
      </c>
      <c r="J1998">
        <v>89</v>
      </c>
      <c r="K1998">
        <v>1</v>
      </c>
      <c r="L1998">
        <v>1243</v>
      </c>
      <c r="M1998" s="1">
        <v>45897</v>
      </c>
      <c r="N1998" t="s">
        <v>141</v>
      </c>
      <c r="O1998" t="str">
        <f t="shared" si="124"/>
        <v>Aug-2025</v>
      </c>
      <c r="P1998" s="21">
        <f t="shared" si="125"/>
        <v>2025</v>
      </c>
      <c r="Q1998">
        <f t="shared" si="126"/>
        <v>2</v>
      </c>
      <c r="T1998" t="str">
        <f t="shared" si="127"/>
        <v>Low Sales</v>
      </c>
    </row>
    <row r="1999" spans="1:20" x14ac:dyDescent="0.3">
      <c r="A1999" t="s">
        <v>3993</v>
      </c>
      <c r="B1999" t="s">
        <v>3791</v>
      </c>
      <c r="C1999" t="s">
        <v>116</v>
      </c>
      <c r="D1999" t="s">
        <v>28</v>
      </c>
      <c r="E1999" t="s">
        <v>34</v>
      </c>
      <c r="F1999">
        <v>7386</v>
      </c>
      <c r="G1999">
        <v>15</v>
      </c>
      <c r="H1999">
        <v>6278</v>
      </c>
      <c r="I1999">
        <v>4.0999999999999996</v>
      </c>
      <c r="J1999">
        <v>116</v>
      </c>
      <c r="K1999">
        <v>1</v>
      </c>
      <c r="L1999">
        <v>6278</v>
      </c>
      <c r="M1999" s="1">
        <v>45352</v>
      </c>
      <c r="N1999" t="s">
        <v>150</v>
      </c>
      <c r="O1999" t="str">
        <f t="shared" si="124"/>
        <v>Mar-2024</v>
      </c>
      <c r="P1999" s="21">
        <f t="shared" si="125"/>
        <v>2024</v>
      </c>
      <c r="Q1999">
        <f t="shared" si="126"/>
        <v>1</v>
      </c>
      <c r="T1999" t="str">
        <f t="shared" si="127"/>
        <v>High Sales</v>
      </c>
    </row>
    <row r="2000" spans="1:20" x14ac:dyDescent="0.3">
      <c r="A2000" t="s">
        <v>3994</v>
      </c>
      <c r="B2000" t="s">
        <v>3995</v>
      </c>
      <c r="C2000" t="s">
        <v>32</v>
      </c>
      <c r="D2000" t="s">
        <v>46</v>
      </c>
      <c r="E2000" t="s">
        <v>34</v>
      </c>
      <c r="F2000">
        <v>6029</v>
      </c>
      <c r="G2000">
        <v>25</v>
      </c>
      <c r="H2000">
        <v>4522</v>
      </c>
      <c r="I2000">
        <v>4.3</v>
      </c>
      <c r="J2000">
        <v>79</v>
      </c>
      <c r="K2000">
        <v>1</v>
      </c>
      <c r="L2000">
        <v>4522</v>
      </c>
      <c r="M2000" s="1">
        <v>45863</v>
      </c>
      <c r="N2000" t="s">
        <v>168</v>
      </c>
      <c r="O2000" t="str">
        <f t="shared" si="124"/>
        <v>Jul-2025</v>
      </c>
      <c r="P2000" s="21">
        <f t="shared" si="125"/>
        <v>2025</v>
      </c>
      <c r="Q2000">
        <f t="shared" si="126"/>
        <v>2</v>
      </c>
      <c r="T2000" t="str">
        <f t="shared" si="127"/>
        <v>Low Sales</v>
      </c>
    </row>
    <row r="2001" spans="1:20" x14ac:dyDescent="0.3">
      <c r="A2001" t="s">
        <v>3996</v>
      </c>
      <c r="B2001" t="s">
        <v>3997</v>
      </c>
      <c r="C2001" t="s">
        <v>16</v>
      </c>
      <c r="D2001" t="s">
        <v>41</v>
      </c>
      <c r="E2001" t="s">
        <v>34</v>
      </c>
      <c r="F2001">
        <v>1368</v>
      </c>
      <c r="G2001">
        <v>15</v>
      </c>
      <c r="H2001">
        <v>1163</v>
      </c>
      <c r="I2001">
        <v>5</v>
      </c>
      <c r="J2001">
        <v>5</v>
      </c>
      <c r="K2001">
        <v>5</v>
      </c>
      <c r="L2001">
        <v>5815</v>
      </c>
      <c r="M2001" s="1">
        <v>45597</v>
      </c>
      <c r="N2001" t="s">
        <v>58</v>
      </c>
      <c r="O2001" t="str">
        <f t="shared" si="124"/>
        <v>Nov-2024</v>
      </c>
      <c r="P2001" s="21">
        <f t="shared" si="125"/>
        <v>2024</v>
      </c>
      <c r="Q2001">
        <f t="shared" si="126"/>
        <v>3</v>
      </c>
      <c r="T2001" t="str">
        <f t="shared" si="127"/>
        <v>High Sales</v>
      </c>
    </row>
    <row r="2002" spans="1:20" x14ac:dyDescent="0.3">
      <c r="A2002" t="s">
        <v>3998</v>
      </c>
      <c r="B2002" t="s">
        <v>3999</v>
      </c>
      <c r="C2002" t="s">
        <v>22</v>
      </c>
      <c r="D2002" t="s">
        <v>28</v>
      </c>
      <c r="E2002" t="s">
        <v>34</v>
      </c>
      <c r="F2002">
        <v>2882</v>
      </c>
      <c r="G2002">
        <v>20</v>
      </c>
      <c r="H2002">
        <v>2306</v>
      </c>
      <c r="I2002">
        <v>3.2</v>
      </c>
      <c r="J2002">
        <v>204</v>
      </c>
      <c r="K2002">
        <v>1</v>
      </c>
      <c r="L2002">
        <v>2306</v>
      </c>
      <c r="M2002" s="1">
        <v>45928</v>
      </c>
      <c r="N2002" t="s">
        <v>78</v>
      </c>
      <c r="O2002" t="str">
        <f t="shared" si="124"/>
        <v>Sep-2025</v>
      </c>
      <c r="P2002" s="21">
        <f t="shared" si="125"/>
        <v>2025</v>
      </c>
      <c r="Q2002">
        <f t="shared" si="126"/>
        <v>3</v>
      </c>
      <c r="T2002" t="str">
        <f t="shared" si="127"/>
        <v>Low Sales</v>
      </c>
    </row>
    <row r="2003" spans="1:20" x14ac:dyDescent="0.3">
      <c r="A2003" t="s">
        <v>4000</v>
      </c>
      <c r="B2003" t="s">
        <v>4001</v>
      </c>
      <c r="C2003" t="s">
        <v>16</v>
      </c>
      <c r="D2003" t="s">
        <v>41</v>
      </c>
      <c r="E2003" t="s">
        <v>74</v>
      </c>
      <c r="F2003">
        <v>2588</v>
      </c>
      <c r="G2003">
        <v>10</v>
      </c>
      <c r="H2003">
        <v>2329</v>
      </c>
      <c r="I2003">
        <v>4.0999999999999996</v>
      </c>
      <c r="J2003">
        <v>27</v>
      </c>
      <c r="K2003">
        <v>1</v>
      </c>
      <c r="L2003">
        <v>2329</v>
      </c>
      <c r="M2003" s="1">
        <v>45778</v>
      </c>
      <c r="N2003" t="s">
        <v>61</v>
      </c>
      <c r="O2003" t="str">
        <f t="shared" si="124"/>
        <v>May-2025</v>
      </c>
      <c r="P2003" s="21">
        <f t="shared" si="125"/>
        <v>2025</v>
      </c>
      <c r="Q2003">
        <f t="shared" si="126"/>
        <v>2</v>
      </c>
      <c r="T2003" t="str">
        <f t="shared" si="127"/>
        <v>Low Sales</v>
      </c>
    </row>
    <row r="2004" spans="1:20" x14ac:dyDescent="0.3">
      <c r="A2004" t="s">
        <v>4002</v>
      </c>
      <c r="B2004" t="s">
        <v>4003</v>
      </c>
      <c r="C2004" t="s">
        <v>27</v>
      </c>
      <c r="D2004" t="s">
        <v>46</v>
      </c>
      <c r="E2004" t="s">
        <v>18</v>
      </c>
      <c r="F2004">
        <v>2065</v>
      </c>
      <c r="G2004">
        <v>0</v>
      </c>
      <c r="H2004">
        <v>2065</v>
      </c>
      <c r="I2004">
        <v>4.4000000000000004</v>
      </c>
      <c r="J2004">
        <v>49</v>
      </c>
      <c r="K2004">
        <v>2</v>
      </c>
      <c r="L2004">
        <v>4130</v>
      </c>
      <c r="M2004" s="1">
        <v>45534</v>
      </c>
      <c r="N2004" t="s">
        <v>189</v>
      </c>
      <c r="O2004" t="str">
        <f t="shared" si="124"/>
        <v>Aug-2024</v>
      </c>
      <c r="P2004" s="21">
        <f t="shared" si="125"/>
        <v>2024</v>
      </c>
      <c r="Q2004">
        <f t="shared" si="126"/>
        <v>2</v>
      </c>
      <c r="T2004" t="str">
        <f t="shared" si="127"/>
        <v>Low Sales</v>
      </c>
    </row>
    <row r="2005" spans="1:20" x14ac:dyDescent="0.3">
      <c r="A2005" t="s">
        <v>4004</v>
      </c>
      <c r="B2005" t="s">
        <v>3809</v>
      </c>
      <c r="C2005" t="s">
        <v>32</v>
      </c>
      <c r="D2005" t="s">
        <v>33</v>
      </c>
      <c r="E2005" t="s">
        <v>18</v>
      </c>
      <c r="F2005">
        <v>2466</v>
      </c>
      <c r="G2005">
        <v>60</v>
      </c>
      <c r="H2005">
        <v>986</v>
      </c>
      <c r="I2005">
        <v>4.2</v>
      </c>
      <c r="J2005">
        <v>132</v>
      </c>
      <c r="K2005">
        <v>1</v>
      </c>
      <c r="L2005">
        <v>986</v>
      </c>
      <c r="M2005" s="1">
        <v>45639</v>
      </c>
      <c r="N2005" t="s">
        <v>91</v>
      </c>
      <c r="O2005" t="str">
        <f t="shared" si="124"/>
        <v>Dec-2024</v>
      </c>
      <c r="P2005" s="21">
        <f t="shared" si="125"/>
        <v>2024</v>
      </c>
      <c r="Q2005">
        <f t="shared" si="126"/>
        <v>3</v>
      </c>
      <c r="T2005" t="str">
        <f t="shared" si="127"/>
        <v>Low Sales</v>
      </c>
    </row>
    <row r="2006" spans="1:20" x14ac:dyDescent="0.3">
      <c r="A2006" t="s">
        <v>4005</v>
      </c>
      <c r="B2006" t="s">
        <v>4006</v>
      </c>
      <c r="C2006" t="s">
        <v>22</v>
      </c>
      <c r="D2006" t="s">
        <v>109</v>
      </c>
      <c r="E2006" t="s">
        <v>18</v>
      </c>
      <c r="F2006">
        <v>3020</v>
      </c>
      <c r="G2006">
        <v>15</v>
      </c>
      <c r="H2006">
        <v>2567</v>
      </c>
      <c r="I2006">
        <v>4.2</v>
      </c>
      <c r="J2006">
        <v>140</v>
      </c>
      <c r="K2006">
        <v>4</v>
      </c>
      <c r="L2006">
        <v>10268</v>
      </c>
      <c r="M2006" s="1">
        <v>45868</v>
      </c>
      <c r="N2006" t="s">
        <v>61</v>
      </c>
      <c r="O2006" t="str">
        <f t="shared" si="124"/>
        <v>Jul-2025</v>
      </c>
      <c r="P2006" s="21">
        <f t="shared" si="125"/>
        <v>2025</v>
      </c>
      <c r="Q2006">
        <f t="shared" si="126"/>
        <v>2</v>
      </c>
      <c r="T2006" t="str">
        <f t="shared" si="127"/>
        <v>High Sales</v>
      </c>
    </row>
    <row r="2007" spans="1:20" x14ac:dyDescent="0.3">
      <c r="A2007" t="s">
        <v>4007</v>
      </c>
      <c r="B2007" t="s">
        <v>4008</v>
      </c>
      <c r="C2007" t="s">
        <v>88</v>
      </c>
      <c r="D2007" t="s">
        <v>53</v>
      </c>
      <c r="E2007" t="s">
        <v>34</v>
      </c>
      <c r="F2007">
        <v>2810</v>
      </c>
      <c r="G2007">
        <v>30</v>
      </c>
      <c r="H2007">
        <v>1967</v>
      </c>
      <c r="I2007">
        <v>3.7</v>
      </c>
      <c r="J2007">
        <v>80</v>
      </c>
      <c r="K2007">
        <v>1</v>
      </c>
      <c r="L2007">
        <v>1967</v>
      </c>
      <c r="M2007" s="1">
        <v>45467</v>
      </c>
      <c r="N2007" t="s">
        <v>85</v>
      </c>
      <c r="O2007" t="str">
        <f t="shared" si="124"/>
        <v>Jun-2024</v>
      </c>
      <c r="P2007" s="21">
        <f t="shared" si="125"/>
        <v>2024</v>
      </c>
      <c r="Q2007">
        <f t="shared" si="126"/>
        <v>2</v>
      </c>
      <c r="T2007" t="str">
        <f t="shared" si="127"/>
        <v>Low Sales</v>
      </c>
    </row>
    <row r="2008" spans="1:20" x14ac:dyDescent="0.3">
      <c r="A2008" t="s">
        <v>4009</v>
      </c>
      <c r="B2008" t="s">
        <v>4010</v>
      </c>
      <c r="C2008" t="s">
        <v>88</v>
      </c>
      <c r="D2008" t="s">
        <v>41</v>
      </c>
      <c r="E2008" t="s">
        <v>74</v>
      </c>
      <c r="F2008">
        <v>669</v>
      </c>
      <c r="G2008">
        <v>30</v>
      </c>
      <c r="H2008">
        <v>468</v>
      </c>
      <c r="I2008">
        <v>4.5999999999999996</v>
      </c>
      <c r="J2008">
        <v>62</v>
      </c>
      <c r="K2008">
        <v>3</v>
      </c>
      <c r="L2008">
        <v>1404</v>
      </c>
      <c r="M2008" s="1">
        <v>45962</v>
      </c>
      <c r="N2008" t="s">
        <v>189</v>
      </c>
      <c r="O2008" t="str">
        <f t="shared" si="124"/>
        <v>Nov-2025</v>
      </c>
      <c r="P2008" s="21">
        <f t="shared" si="125"/>
        <v>2025</v>
      </c>
      <c r="Q2008">
        <f t="shared" si="126"/>
        <v>3</v>
      </c>
      <c r="T2008" t="str">
        <f t="shared" si="127"/>
        <v>Low Sales</v>
      </c>
    </row>
    <row r="2009" spans="1:20" x14ac:dyDescent="0.3">
      <c r="A2009" t="s">
        <v>4011</v>
      </c>
      <c r="B2009" t="s">
        <v>4012</v>
      </c>
      <c r="C2009" t="s">
        <v>116</v>
      </c>
      <c r="D2009" t="s">
        <v>23</v>
      </c>
      <c r="E2009" t="s">
        <v>18</v>
      </c>
      <c r="F2009">
        <v>2869</v>
      </c>
      <c r="G2009">
        <v>20</v>
      </c>
      <c r="H2009">
        <v>2295</v>
      </c>
      <c r="I2009">
        <v>4.0999999999999996</v>
      </c>
      <c r="J2009">
        <v>48</v>
      </c>
      <c r="K2009">
        <v>2</v>
      </c>
      <c r="L2009">
        <v>4590</v>
      </c>
      <c r="M2009" s="1">
        <v>45709</v>
      </c>
      <c r="N2009" t="s">
        <v>29</v>
      </c>
      <c r="O2009" t="str">
        <f t="shared" si="124"/>
        <v>Feb-2025</v>
      </c>
      <c r="P2009" s="21">
        <f t="shared" si="125"/>
        <v>2025</v>
      </c>
      <c r="Q2009">
        <f t="shared" si="126"/>
        <v>1</v>
      </c>
      <c r="T2009" t="str">
        <f t="shared" si="127"/>
        <v>Low Sales</v>
      </c>
    </row>
    <row r="2010" spans="1:20" x14ac:dyDescent="0.3">
      <c r="A2010" t="s">
        <v>4013</v>
      </c>
      <c r="B2010" t="s">
        <v>4014</v>
      </c>
      <c r="C2010" t="s">
        <v>45</v>
      </c>
      <c r="D2010" t="s">
        <v>46</v>
      </c>
      <c r="E2010" t="s">
        <v>18</v>
      </c>
      <c r="F2010">
        <v>9255</v>
      </c>
      <c r="G2010">
        <v>40</v>
      </c>
      <c r="H2010">
        <v>5553</v>
      </c>
      <c r="I2010">
        <v>4.2</v>
      </c>
      <c r="J2010">
        <v>360</v>
      </c>
      <c r="K2010">
        <v>1</v>
      </c>
      <c r="L2010">
        <v>5553</v>
      </c>
      <c r="M2010" s="1">
        <v>45542</v>
      </c>
      <c r="N2010" t="s">
        <v>71</v>
      </c>
      <c r="O2010" t="str">
        <f t="shared" si="124"/>
        <v>Sep-2024</v>
      </c>
      <c r="P2010" s="21">
        <f t="shared" si="125"/>
        <v>2024</v>
      </c>
      <c r="Q2010">
        <f t="shared" si="126"/>
        <v>3</v>
      </c>
      <c r="T2010" t="str">
        <f t="shared" si="127"/>
        <v>High Sales</v>
      </c>
    </row>
    <row r="2011" spans="1:20" x14ac:dyDescent="0.3">
      <c r="A2011" t="s">
        <v>4015</v>
      </c>
      <c r="B2011" t="s">
        <v>4016</v>
      </c>
      <c r="C2011" t="s">
        <v>88</v>
      </c>
      <c r="D2011" t="s">
        <v>28</v>
      </c>
      <c r="E2011" t="s">
        <v>34</v>
      </c>
      <c r="F2011">
        <v>9610</v>
      </c>
      <c r="G2011">
        <v>30</v>
      </c>
      <c r="H2011">
        <v>6727</v>
      </c>
      <c r="I2011">
        <v>4.5999999999999996</v>
      </c>
      <c r="J2011">
        <v>144</v>
      </c>
      <c r="K2011">
        <v>1</v>
      </c>
      <c r="L2011">
        <v>6727</v>
      </c>
      <c r="M2011" s="1">
        <v>45439</v>
      </c>
      <c r="N2011" t="s">
        <v>19</v>
      </c>
      <c r="O2011" t="str">
        <f t="shared" si="124"/>
        <v>May-2024</v>
      </c>
      <c r="P2011" s="21">
        <f t="shared" si="125"/>
        <v>2024</v>
      </c>
      <c r="Q2011">
        <f t="shared" si="126"/>
        <v>2</v>
      </c>
      <c r="T2011" t="str">
        <f t="shared" si="127"/>
        <v>High Sales</v>
      </c>
    </row>
    <row r="2012" spans="1:20" x14ac:dyDescent="0.3">
      <c r="A2012" t="s">
        <v>4017</v>
      </c>
      <c r="B2012" t="s">
        <v>4018</v>
      </c>
      <c r="C2012" t="s">
        <v>116</v>
      </c>
      <c r="D2012" t="s">
        <v>33</v>
      </c>
      <c r="E2012" t="s">
        <v>18</v>
      </c>
      <c r="F2012">
        <v>1669</v>
      </c>
      <c r="G2012">
        <v>50</v>
      </c>
      <c r="H2012">
        <v>834</v>
      </c>
      <c r="I2012">
        <v>4</v>
      </c>
      <c r="J2012">
        <v>224</v>
      </c>
      <c r="K2012">
        <v>2</v>
      </c>
      <c r="L2012">
        <v>1668</v>
      </c>
      <c r="M2012" s="1">
        <v>45437</v>
      </c>
      <c r="N2012" t="s">
        <v>61</v>
      </c>
      <c r="O2012" t="str">
        <f t="shared" si="124"/>
        <v>May-2024</v>
      </c>
      <c r="P2012" s="21">
        <f t="shared" si="125"/>
        <v>2024</v>
      </c>
      <c r="Q2012">
        <f t="shared" si="126"/>
        <v>2</v>
      </c>
      <c r="T2012" t="str">
        <f t="shared" si="127"/>
        <v>Low Sales</v>
      </c>
    </row>
    <row r="2013" spans="1:20" x14ac:dyDescent="0.3">
      <c r="A2013" t="s">
        <v>4019</v>
      </c>
      <c r="B2013" t="s">
        <v>4020</v>
      </c>
      <c r="C2013" t="s">
        <v>27</v>
      </c>
      <c r="D2013" t="s">
        <v>53</v>
      </c>
      <c r="E2013" t="s">
        <v>34</v>
      </c>
      <c r="F2013">
        <v>5844</v>
      </c>
      <c r="G2013">
        <v>0</v>
      </c>
      <c r="H2013">
        <v>5844</v>
      </c>
      <c r="I2013">
        <v>4.8</v>
      </c>
      <c r="J2013">
        <v>409</v>
      </c>
      <c r="K2013">
        <v>1</v>
      </c>
      <c r="L2013">
        <v>5844</v>
      </c>
      <c r="M2013" s="1">
        <v>45948</v>
      </c>
      <c r="N2013" t="s">
        <v>102</v>
      </c>
      <c r="O2013" t="str">
        <f t="shared" si="124"/>
        <v>Oct-2025</v>
      </c>
      <c r="P2013" s="21">
        <f t="shared" si="125"/>
        <v>2025</v>
      </c>
      <c r="Q2013">
        <f t="shared" si="126"/>
        <v>3</v>
      </c>
      <c r="T2013" t="str">
        <f t="shared" si="127"/>
        <v>High Sales</v>
      </c>
    </row>
    <row r="2014" spans="1:20" x14ac:dyDescent="0.3">
      <c r="A2014" t="s">
        <v>4021</v>
      </c>
      <c r="B2014" t="s">
        <v>4022</v>
      </c>
      <c r="C2014" t="s">
        <v>88</v>
      </c>
      <c r="D2014" t="s">
        <v>46</v>
      </c>
      <c r="E2014" t="s">
        <v>74</v>
      </c>
      <c r="F2014">
        <v>9828</v>
      </c>
      <c r="G2014">
        <v>10</v>
      </c>
      <c r="H2014">
        <v>8845</v>
      </c>
      <c r="I2014">
        <v>3.5</v>
      </c>
      <c r="J2014">
        <v>75</v>
      </c>
      <c r="K2014">
        <v>1</v>
      </c>
      <c r="L2014">
        <v>8845</v>
      </c>
      <c r="M2014" s="1">
        <v>45599</v>
      </c>
      <c r="N2014" t="s">
        <v>24</v>
      </c>
      <c r="O2014" t="str">
        <f t="shared" si="124"/>
        <v>Nov-2024</v>
      </c>
      <c r="P2014" s="21">
        <f t="shared" si="125"/>
        <v>2024</v>
      </c>
      <c r="Q2014">
        <f t="shared" si="126"/>
        <v>3</v>
      </c>
      <c r="T2014" t="str">
        <f t="shared" si="127"/>
        <v>High Sales</v>
      </c>
    </row>
    <row r="2015" spans="1:20" x14ac:dyDescent="0.3">
      <c r="A2015" t="s">
        <v>4023</v>
      </c>
      <c r="B2015" t="s">
        <v>4024</v>
      </c>
      <c r="C2015" t="s">
        <v>16</v>
      </c>
      <c r="D2015" t="s">
        <v>33</v>
      </c>
      <c r="E2015" t="s">
        <v>34</v>
      </c>
      <c r="F2015">
        <v>3819</v>
      </c>
      <c r="G2015">
        <v>25</v>
      </c>
      <c r="H2015">
        <v>2864</v>
      </c>
      <c r="I2015">
        <v>4.2</v>
      </c>
      <c r="J2015">
        <v>40</v>
      </c>
      <c r="K2015">
        <v>1</v>
      </c>
      <c r="L2015">
        <v>2864</v>
      </c>
      <c r="M2015" s="1">
        <v>45426</v>
      </c>
      <c r="N2015" t="s">
        <v>29</v>
      </c>
      <c r="O2015" t="str">
        <f t="shared" si="124"/>
        <v>May-2024</v>
      </c>
      <c r="P2015" s="21">
        <f t="shared" si="125"/>
        <v>2024</v>
      </c>
      <c r="Q2015">
        <f t="shared" si="126"/>
        <v>2</v>
      </c>
      <c r="T2015" t="str">
        <f t="shared" si="127"/>
        <v>Low Sales</v>
      </c>
    </row>
    <row r="2016" spans="1:20" x14ac:dyDescent="0.3">
      <c r="A2016" t="s">
        <v>4025</v>
      </c>
      <c r="B2016" t="s">
        <v>4026</v>
      </c>
      <c r="C2016" t="s">
        <v>57</v>
      </c>
      <c r="D2016" t="s">
        <v>23</v>
      </c>
      <c r="E2016" t="s">
        <v>18</v>
      </c>
      <c r="F2016">
        <v>4311</v>
      </c>
      <c r="G2016">
        <v>25</v>
      </c>
      <c r="H2016">
        <v>3233</v>
      </c>
      <c r="I2016">
        <v>3.7</v>
      </c>
      <c r="J2016">
        <v>146</v>
      </c>
      <c r="K2016">
        <v>5</v>
      </c>
      <c r="L2016">
        <v>16165</v>
      </c>
      <c r="M2016" s="1">
        <v>46011</v>
      </c>
      <c r="N2016" t="s">
        <v>38</v>
      </c>
      <c r="O2016" t="str">
        <f t="shared" si="124"/>
        <v>Dec-2025</v>
      </c>
      <c r="P2016" s="21">
        <f t="shared" si="125"/>
        <v>2025</v>
      </c>
      <c r="Q2016">
        <f t="shared" si="126"/>
        <v>3</v>
      </c>
      <c r="T2016" t="str">
        <f t="shared" si="127"/>
        <v>High Sales</v>
      </c>
    </row>
    <row r="2017" spans="1:20" x14ac:dyDescent="0.3">
      <c r="A2017" t="s">
        <v>4027</v>
      </c>
      <c r="B2017" t="s">
        <v>4028</v>
      </c>
      <c r="C2017" t="s">
        <v>16</v>
      </c>
      <c r="D2017" t="s">
        <v>53</v>
      </c>
      <c r="E2017" t="s">
        <v>74</v>
      </c>
      <c r="F2017">
        <v>5154</v>
      </c>
      <c r="G2017">
        <v>30</v>
      </c>
      <c r="H2017">
        <v>3608</v>
      </c>
      <c r="I2017">
        <v>3.6</v>
      </c>
      <c r="J2017">
        <v>165</v>
      </c>
      <c r="K2017">
        <v>1</v>
      </c>
      <c r="L2017">
        <v>3608</v>
      </c>
      <c r="M2017" s="1">
        <v>45421</v>
      </c>
      <c r="N2017" t="s">
        <v>42</v>
      </c>
      <c r="O2017" t="str">
        <f t="shared" si="124"/>
        <v>May-2024</v>
      </c>
      <c r="P2017" s="21">
        <f t="shared" si="125"/>
        <v>2024</v>
      </c>
      <c r="Q2017">
        <f t="shared" si="126"/>
        <v>2</v>
      </c>
      <c r="T2017" t="str">
        <f t="shared" si="127"/>
        <v>Low Sales</v>
      </c>
    </row>
    <row r="2018" spans="1:20" x14ac:dyDescent="0.3">
      <c r="A2018" t="s">
        <v>4029</v>
      </c>
      <c r="B2018" t="s">
        <v>4030</v>
      </c>
      <c r="C2018" t="s">
        <v>22</v>
      </c>
      <c r="D2018" t="s">
        <v>109</v>
      </c>
      <c r="E2018" t="s">
        <v>161</v>
      </c>
      <c r="F2018">
        <v>3170</v>
      </c>
      <c r="G2018">
        <v>15</v>
      </c>
      <c r="H2018">
        <v>2694</v>
      </c>
      <c r="I2018">
        <v>5</v>
      </c>
      <c r="J2018">
        <v>41</v>
      </c>
      <c r="K2018">
        <v>1</v>
      </c>
      <c r="L2018">
        <v>2694</v>
      </c>
      <c r="M2018" s="1">
        <v>45815</v>
      </c>
      <c r="N2018" t="s">
        <v>75</v>
      </c>
      <c r="O2018" t="str">
        <f t="shared" si="124"/>
        <v>Jun-2025</v>
      </c>
      <c r="P2018" s="21">
        <f t="shared" si="125"/>
        <v>2025</v>
      </c>
      <c r="Q2018">
        <f t="shared" si="126"/>
        <v>2</v>
      </c>
      <c r="T2018" t="str">
        <f t="shared" si="127"/>
        <v>Low Sales</v>
      </c>
    </row>
    <row r="2019" spans="1:20" x14ac:dyDescent="0.3">
      <c r="A2019" t="s">
        <v>4031</v>
      </c>
      <c r="B2019" t="s">
        <v>4032</v>
      </c>
      <c r="C2019" t="s">
        <v>45</v>
      </c>
      <c r="D2019" t="s">
        <v>23</v>
      </c>
      <c r="E2019" t="s">
        <v>34</v>
      </c>
      <c r="F2019">
        <v>4809</v>
      </c>
      <c r="G2019">
        <v>15</v>
      </c>
      <c r="H2019">
        <v>4088</v>
      </c>
      <c r="I2019">
        <v>3.5</v>
      </c>
      <c r="J2019">
        <v>49</v>
      </c>
      <c r="K2019">
        <v>1</v>
      </c>
      <c r="L2019">
        <v>4088</v>
      </c>
      <c r="M2019" s="1">
        <v>45739</v>
      </c>
      <c r="N2019" t="s">
        <v>38</v>
      </c>
      <c r="O2019" t="str">
        <f t="shared" si="124"/>
        <v>Mar-2025</v>
      </c>
      <c r="P2019" s="21">
        <f t="shared" si="125"/>
        <v>2025</v>
      </c>
      <c r="Q2019">
        <f t="shared" si="126"/>
        <v>1</v>
      </c>
      <c r="T2019" t="str">
        <f t="shared" si="127"/>
        <v>Low Sales</v>
      </c>
    </row>
    <row r="2020" spans="1:20" x14ac:dyDescent="0.3">
      <c r="A2020" t="s">
        <v>4033</v>
      </c>
      <c r="B2020" t="s">
        <v>4034</v>
      </c>
      <c r="C2020" t="s">
        <v>52</v>
      </c>
      <c r="D2020" t="s">
        <v>17</v>
      </c>
      <c r="E2020" t="s">
        <v>34</v>
      </c>
      <c r="F2020">
        <v>5970</v>
      </c>
      <c r="G2020">
        <v>60</v>
      </c>
      <c r="H2020">
        <v>2388</v>
      </c>
      <c r="I2020">
        <v>4.0999999999999996</v>
      </c>
      <c r="J2020">
        <v>76</v>
      </c>
      <c r="K2020">
        <v>1</v>
      </c>
      <c r="L2020">
        <v>2388</v>
      </c>
      <c r="M2020" s="1">
        <v>45494</v>
      </c>
      <c r="N2020" t="s">
        <v>49</v>
      </c>
      <c r="O2020" t="str">
        <f t="shared" si="124"/>
        <v>Jul-2024</v>
      </c>
      <c r="P2020" s="21">
        <f t="shared" si="125"/>
        <v>2024</v>
      </c>
      <c r="Q2020">
        <f t="shared" si="126"/>
        <v>2</v>
      </c>
      <c r="T2020" t="str">
        <f t="shared" si="127"/>
        <v>Low Sales</v>
      </c>
    </row>
    <row r="2021" spans="1:20" x14ac:dyDescent="0.3">
      <c r="A2021" t="s">
        <v>4035</v>
      </c>
      <c r="B2021" t="s">
        <v>4036</v>
      </c>
      <c r="C2021" t="s">
        <v>37</v>
      </c>
      <c r="D2021" t="s">
        <v>28</v>
      </c>
      <c r="E2021" t="s">
        <v>34</v>
      </c>
      <c r="F2021">
        <v>3846</v>
      </c>
      <c r="G2021">
        <v>20</v>
      </c>
      <c r="H2021">
        <v>3077</v>
      </c>
      <c r="I2021">
        <v>3.5</v>
      </c>
      <c r="J2021">
        <v>51</v>
      </c>
      <c r="K2021">
        <v>1</v>
      </c>
      <c r="L2021">
        <v>3077</v>
      </c>
      <c r="M2021" s="1">
        <v>45412</v>
      </c>
      <c r="N2021" t="s">
        <v>75</v>
      </c>
      <c r="O2021" t="str">
        <f t="shared" si="124"/>
        <v>Apr-2024</v>
      </c>
      <c r="P2021" s="21">
        <f t="shared" si="125"/>
        <v>2024</v>
      </c>
      <c r="Q2021">
        <f t="shared" si="126"/>
        <v>1</v>
      </c>
      <c r="T2021" t="str">
        <f t="shared" si="127"/>
        <v>Low Sales</v>
      </c>
    </row>
    <row r="2022" spans="1:20" x14ac:dyDescent="0.3">
      <c r="A2022" t="s">
        <v>4037</v>
      </c>
      <c r="B2022" t="s">
        <v>4038</v>
      </c>
      <c r="C2022" t="s">
        <v>57</v>
      </c>
      <c r="D2022" t="s">
        <v>28</v>
      </c>
      <c r="E2022" t="s">
        <v>34</v>
      </c>
      <c r="F2022">
        <v>2525</v>
      </c>
      <c r="G2022">
        <v>10</v>
      </c>
      <c r="H2022">
        <v>2272</v>
      </c>
      <c r="I2022">
        <v>4.7</v>
      </c>
      <c r="J2022">
        <v>2</v>
      </c>
      <c r="K2022">
        <v>1</v>
      </c>
      <c r="L2022">
        <v>2272</v>
      </c>
      <c r="M2022" s="1">
        <v>45462</v>
      </c>
      <c r="N2022" t="s">
        <v>42</v>
      </c>
      <c r="O2022" t="str">
        <f t="shared" si="124"/>
        <v>Jun-2024</v>
      </c>
      <c r="P2022" s="21">
        <f t="shared" si="125"/>
        <v>2024</v>
      </c>
      <c r="Q2022">
        <f t="shared" si="126"/>
        <v>2</v>
      </c>
      <c r="T2022" t="str">
        <f t="shared" si="127"/>
        <v>Low Sales</v>
      </c>
    </row>
    <row r="2023" spans="1:20" x14ac:dyDescent="0.3">
      <c r="A2023" t="s">
        <v>4039</v>
      </c>
      <c r="B2023" t="s">
        <v>4040</v>
      </c>
      <c r="C2023" t="s">
        <v>22</v>
      </c>
      <c r="D2023" t="s">
        <v>33</v>
      </c>
      <c r="E2023" t="s">
        <v>34</v>
      </c>
      <c r="F2023">
        <v>955</v>
      </c>
      <c r="G2023">
        <v>40</v>
      </c>
      <c r="H2023">
        <v>573</v>
      </c>
      <c r="I2023">
        <v>3.9</v>
      </c>
      <c r="J2023">
        <v>205</v>
      </c>
      <c r="K2023">
        <v>1</v>
      </c>
      <c r="L2023">
        <v>573</v>
      </c>
      <c r="M2023" s="1">
        <v>45354</v>
      </c>
      <c r="N2023" t="s">
        <v>61</v>
      </c>
      <c r="O2023" t="str">
        <f t="shared" si="124"/>
        <v>Mar-2024</v>
      </c>
      <c r="P2023" s="21">
        <f t="shared" si="125"/>
        <v>2024</v>
      </c>
      <c r="Q2023">
        <f t="shared" si="126"/>
        <v>1</v>
      </c>
      <c r="T2023" t="str">
        <f t="shared" si="127"/>
        <v>Low Sales</v>
      </c>
    </row>
    <row r="2024" spans="1:20" x14ac:dyDescent="0.3">
      <c r="A2024" t="s">
        <v>4041</v>
      </c>
      <c r="B2024" t="s">
        <v>4042</v>
      </c>
      <c r="C2024" t="s">
        <v>88</v>
      </c>
      <c r="D2024" t="s">
        <v>28</v>
      </c>
      <c r="E2024" t="s">
        <v>34</v>
      </c>
      <c r="F2024">
        <v>5644</v>
      </c>
      <c r="G2024">
        <v>15</v>
      </c>
      <c r="H2024">
        <v>4797</v>
      </c>
      <c r="I2024">
        <v>4.5999999999999996</v>
      </c>
      <c r="J2024">
        <v>411</v>
      </c>
      <c r="K2024">
        <v>1</v>
      </c>
      <c r="L2024">
        <v>4797</v>
      </c>
      <c r="M2024" s="1">
        <v>45295</v>
      </c>
      <c r="N2024" t="s">
        <v>64</v>
      </c>
      <c r="O2024" t="str">
        <f t="shared" si="124"/>
        <v>Jan-2024</v>
      </c>
      <c r="P2024" s="21">
        <f t="shared" si="125"/>
        <v>2024</v>
      </c>
      <c r="Q2024">
        <f t="shared" si="126"/>
        <v>1</v>
      </c>
      <c r="T2024" t="str">
        <f t="shared" si="127"/>
        <v>Low Sales</v>
      </c>
    </row>
    <row r="2025" spans="1:20" x14ac:dyDescent="0.3">
      <c r="A2025" t="s">
        <v>4043</v>
      </c>
      <c r="B2025" t="s">
        <v>4044</v>
      </c>
      <c r="C2025" t="s">
        <v>32</v>
      </c>
      <c r="D2025" t="s">
        <v>28</v>
      </c>
      <c r="E2025" t="s">
        <v>34</v>
      </c>
      <c r="F2025">
        <v>4317</v>
      </c>
      <c r="G2025">
        <v>30</v>
      </c>
      <c r="H2025">
        <v>3022</v>
      </c>
      <c r="I2025">
        <v>4.4000000000000004</v>
      </c>
      <c r="J2025">
        <v>4</v>
      </c>
      <c r="K2025">
        <v>1</v>
      </c>
      <c r="L2025">
        <v>3022</v>
      </c>
      <c r="M2025" s="1">
        <v>45386</v>
      </c>
      <c r="N2025" t="s">
        <v>189</v>
      </c>
      <c r="O2025" t="str">
        <f t="shared" si="124"/>
        <v>Apr-2024</v>
      </c>
      <c r="P2025" s="21">
        <f t="shared" si="125"/>
        <v>2024</v>
      </c>
      <c r="Q2025">
        <f t="shared" si="126"/>
        <v>1</v>
      </c>
      <c r="T2025" t="str">
        <f t="shared" si="127"/>
        <v>Low Sales</v>
      </c>
    </row>
    <row r="2026" spans="1:20" x14ac:dyDescent="0.3">
      <c r="A2026" t="s">
        <v>4045</v>
      </c>
      <c r="B2026" t="s">
        <v>4046</v>
      </c>
      <c r="C2026" t="s">
        <v>116</v>
      </c>
      <c r="D2026" t="s">
        <v>53</v>
      </c>
      <c r="E2026" t="s">
        <v>34</v>
      </c>
      <c r="F2026">
        <v>4531</v>
      </c>
      <c r="G2026">
        <v>30</v>
      </c>
      <c r="H2026">
        <v>3172</v>
      </c>
      <c r="I2026">
        <v>5</v>
      </c>
      <c r="J2026">
        <v>200</v>
      </c>
      <c r="K2026">
        <v>1</v>
      </c>
      <c r="L2026">
        <v>3172</v>
      </c>
      <c r="M2026" s="1">
        <v>45883</v>
      </c>
      <c r="N2026" t="s">
        <v>91</v>
      </c>
      <c r="O2026" t="str">
        <f t="shared" si="124"/>
        <v>Aug-2025</v>
      </c>
      <c r="P2026" s="21">
        <f t="shared" si="125"/>
        <v>2025</v>
      </c>
      <c r="Q2026">
        <f t="shared" si="126"/>
        <v>2</v>
      </c>
      <c r="T2026" t="str">
        <f t="shared" si="127"/>
        <v>Low Sales</v>
      </c>
    </row>
    <row r="2027" spans="1:20" x14ac:dyDescent="0.3">
      <c r="A2027" t="s">
        <v>4047</v>
      </c>
      <c r="B2027" t="s">
        <v>4048</v>
      </c>
      <c r="C2027" t="s">
        <v>22</v>
      </c>
      <c r="D2027" t="s">
        <v>33</v>
      </c>
      <c r="E2027" t="s">
        <v>34</v>
      </c>
      <c r="F2027">
        <v>3618</v>
      </c>
      <c r="G2027">
        <v>70</v>
      </c>
      <c r="H2027">
        <v>1085</v>
      </c>
      <c r="I2027">
        <v>3.4</v>
      </c>
      <c r="J2027">
        <v>175</v>
      </c>
      <c r="K2027">
        <v>4</v>
      </c>
      <c r="L2027">
        <v>4340</v>
      </c>
      <c r="M2027" s="1">
        <v>45852</v>
      </c>
      <c r="N2027" t="s">
        <v>71</v>
      </c>
      <c r="O2027" t="str">
        <f t="shared" si="124"/>
        <v>Jul-2025</v>
      </c>
      <c r="P2027" s="21">
        <f t="shared" si="125"/>
        <v>2025</v>
      </c>
      <c r="Q2027">
        <f t="shared" si="126"/>
        <v>2</v>
      </c>
      <c r="T2027" t="str">
        <f t="shared" si="127"/>
        <v>Low Sales</v>
      </c>
    </row>
    <row r="2028" spans="1:20" x14ac:dyDescent="0.3">
      <c r="A2028" t="s">
        <v>4049</v>
      </c>
      <c r="B2028" t="s">
        <v>4050</v>
      </c>
      <c r="C2028" t="s">
        <v>52</v>
      </c>
      <c r="D2028" t="s">
        <v>17</v>
      </c>
      <c r="E2028" t="s">
        <v>18</v>
      </c>
      <c r="F2028">
        <v>1405</v>
      </c>
      <c r="G2028">
        <v>0</v>
      </c>
      <c r="H2028">
        <v>1405</v>
      </c>
      <c r="I2028">
        <v>3.6</v>
      </c>
      <c r="J2028">
        <v>355</v>
      </c>
      <c r="K2028">
        <v>2</v>
      </c>
      <c r="L2028">
        <v>2810</v>
      </c>
      <c r="M2028" s="1">
        <v>45895</v>
      </c>
      <c r="N2028" t="s">
        <v>64</v>
      </c>
      <c r="O2028" t="str">
        <f t="shared" si="124"/>
        <v>Aug-2025</v>
      </c>
      <c r="P2028" s="21">
        <f t="shared" si="125"/>
        <v>2025</v>
      </c>
      <c r="Q2028">
        <f t="shared" si="126"/>
        <v>2</v>
      </c>
      <c r="T2028" t="str">
        <f t="shared" si="127"/>
        <v>Low Sales</v>
      </c>
    </row>
    <row r="2029" spans="1:20" x14ac:dyDescent="0.3">
      <c r="A2029" t="s">
        <v>4051</v>
      </c>
      <c r="B2029" t="s">
        <v>4052</v>
      </c>
      <c r="C2029" t="s">
        <v>88</v>
      </c>
      <c r="D2029" t="s">
        <v>41</v>
      </c>
      <c r="E2029" t="s">
        <v>34</v>
      </c>
      <c r="F2029">
        <v>943</v>
      </c>
      <c r="G2029">
        <v>30</v>
      </c>
      <c r="H2029">
        <v>660</v>
      </c>
      <c r="I2029">
        <v>4.5999999999999996</v>
      </c>
      <c r="J2029">
        <v>22</v>
      </c>
      <c r="K2029">
        <v>4</v>
      </c>
      <c r="L2029">
        <v>2640</v>
      </c>
      <c r="M2029" s="1">
        <v>45376</v>
      </c>
      <c r="N2029" t="s">
        <v>29</v>
      </c>
      <c r="O2029" t="str">
        <f t="shared" si="124"/>
        <v>Mar-2024</v>
      </c>
      <c r="P2029" s="21">
        <f t="shared" si="125"/>
        <v>2024</v>
      </c>
      <c r="Q2029">
        <f t="shared" si="126"/>
        <v>1</v>
      </c>
      <c r="T2029" t="str">
        <f t="shared" si="127"/>
        <v>Low Sales</v>
      </c>
    </row>
    <row r="2030" spans="1:20" x14ac:dyDescent="0.3">
      <c r="A2030" t="s">
        <v>4053</v>
      </c>
      <c r="B2030" t="s">
        <v>4054</v>
      </c>
      <c r="C2030" t="s">
        <v>57</v>
      </c>
      <c r="D2030" t="s">
        <v>23</v>
      </c>
      <c r="E2030" t="s">
        <v>34</v>
      </c>
      <c r="F2030">
        <v>2912</v>
      </c>
      <c r="G2030">
        <v>20</v>
      </c>
      <c r="H2030">
        <v>2330</v>
      </c>
      <c r="I2030">
        <v>4.3</v>
      </c>
      <c r="J2030">
        <v>53</v>
      </c>
      <c r="K2030">
        <v>2</v>
      </c>
      <c r="L2030">
        <v>4660</v>
      </c>
      <c r="M2030" s="1">
        <v>45608</v>
      </c>
      <c r="N2030" t="s">
        <v>58</v>
      </c>
      <c r="O2030" t="str">
        <f t="shared" si="124"/>
        <v>Nov-2024</v>
      </c>
      <c r="P2030" s="21">
        <f t="shared" si="125"/>
        <v>2024</v>
      </c>
      <c r="Q2030">
        <f t="shared" si="126"/>
        <v>3</v>
      </c>
      <c r="T2030" t="str">
        <f t="shared" si="127"/>
        <v>Low Sales</v>
      </c>
    </row>
    <row r="2031" spans="1:20" x14ac:dyDescent="0.3">
      <c r="A2031" t="s">
        <v>4055</v>
      </c>
      <c r="B2031" t="s">
        <v>4056</v>
      </c>
      <c r="C2031" t="s">
        <v>16</v>
      </c>
      <c r="D2031" t="s">
        <v>109</v>
      </c>
      <c r="E2031" t="s">
        <v>18</v>
      </c>
      <c r="F2031">
        <v>2371</v>
      </c>
      <c r="G2031">
        <v>15</v>
      </c>
      <c r="H2031">
        <v>2015</v>
      </c>
      <c r="I2031">
        <v>4</v>
      </c>
      <c r="J2031">
        <v>85</v>
      </c>
      <c r="K2031">
        <v>1</v>
      </c>
      <c r="L2031">
        <v>2015</v>
      </c>
      <c r="M2031" s="1">
        <v>45714</v>
      </c>
      <c r="N2031" t="s">
        <v>71</v>
      </c>
      <c r="O2031" t="str">
        <f t="shared" si="124"/>
        <v>Feb-2025</v>
      </c>
      <c r="P2031" s="21">
        <f t="shared" si="125"/>
        <v>2025</v>
      </c>
      <c r="Q2031">
        <f t="shared" si="126"/>
        <v>1</v>
      </c>
      <c r="T2031" t="str">
        <f t="shared" si="127"/>
        <v>Low Sales</v>
      </c>
    </row>
    <row r="2032" spans="1:20" x14ac:dyDescent="0.3">
      <c r="A2032" t="s">
        <v>4057</v>
      </c>
      <c r="B2032" t="s">
        <v>4058</v>
      </c>
      <c r="C2032" t="s">
        <v>57</v>
      </c>
      <c r="D2032" t="s">
        <v>41</v>
      </c>
      <c r="E2032" t="s">
        <v>74</v>
      </c>
      <c r="F2032">
        <v>1415</v>
      </c>
      <c r="G2032">
        <v>15</v>
      </c>
      <c r="H2032">
        <v>1203</v>
      </c>
      <c r="I2032">
        <v>5</v>
      </c>
      <c r="J2032">
        <v>85</v>
      </c>
      <c r="K2032">
        <v>1</v>
      </c>
      <c r="L2032">
        <v>1203</v>
      </c>
      <c r="M2032" s="1">
        <v>45706</v>
      </c>
      <c r="N2032" t="s">
        <v>71</v>
      </c>
      <c r="O2032" t="str">
        <f t="shared" si="124"/>
        <v>Feb-2025</v>
      </c>
      <c r="P2032" s="21">
        <f t="shared" si="125"/>
        <v>2025</v>
      </c>
      <c r="Q2032">
        <f t="shared" si="126"/>
        <v>1</v>
      </c>
      <c r="T2032" t="str">
        <f t="shared" si="127"/>
        <v>Low Sales</v>
      </c>
    </row>
    <row r="2033" spans="1:20" x14ac:dyDescent="0.3">
      <c r="A2033" t="s">
        <v>4059</v>
      </c>
      <c r="B2033" t="s">
        <v>4060</v>
      </c>
      <c r="C2033" t="s">
        <v>22</v>
      </c>
      <c r="D2033" t="s">
        <v>23</v>
      </c>
      <c r="E2033" t="s">
        <v>18</v>
      </c>
      <c r="F2033">
        <v>2304</v>
      </c>
      <c r="G2033">
        <v>15</v>
      </c>
      <c r="H2033">
        <v>1958</v>
      </c>
      <c r="I2033">
        <v>4.0999999999999996</v>
      </c>
      <c r="J2033">
        <v>253</v>
      </c>
      <c r="K2033">
        <v>2</v>
      </c>
      <c r="L2033">
        <v>3916</v>
      </c>
      <c r="M2033" s="1">
        <v>45434</v>
      </c>
      <c r="N2033" t="s">
        <v>24</v>
      </c>
      <c r="O2033" t="str">
        <f t="shared" si="124"/>
        <v>May-2024</v>
      </c>
      <c r="P2033" s="21">
        <f t="shared" si="125"/>
        <v>2024</v>
      </c>
      <c r="Q2033">
        <f t="shared" si="126"/>
        <v>2</v>
      </c>
      <c r="T2033" t="str">
        <f t="shared" si="127"/>
        <v>Low Sales</v>
      </c>
    </row>
    <row r="2034" spans="1:20" x14ac:dyDescent="0.3">
      <c r="A2034" t="s">
        <v>4061</v>
      </c>
      <c r="B2034" t="s">
        <v>4062</v>
      </c>
      <c r="C2034" t="s">
        <v>116</v>
      </c>
      <c r="D2034" t="s">
        <v>17</v>
      </c>
      <c r="E2034" t="s">
        <v>34</v>
      </c>
      <c r="F2034">
        <v>5876</v>
      </c>
      <c r="G2034">
        <v>50</v>
      </c>
      <c r="H2034">
        <v>2938</v>
      </c>
      <c r="I2034">
        <v>3.7</v>
      </c>
      <c r="J2034">
        <v>97</v>
      </c>
      <c r="K2034">
        <v>4</v>
      </c>
      <c r="L2034">
        <v>11752</v>
      </c>
      <c r="M2034" s="1">
        <v>45444</v>
      </c>
      <c r="N2034" t="s">
        <v>189</v>
      </c>
      <c r="O2034" t="str">
        <f t="shared" si="124"/>
        <v>Jun-2024</v>
      </c>
      <c r="P2034" s="21">
        <f t="shared" si="125"/>
        <v>2024</v>
      </c>
      <c r="Q2034">
        <f t="shared" si="126"/>
        <v>2</v>
      </c>
      <c r="T2034" t="str">
        <f t="shared" si="127"/>
        <v>High Sales</v>
      </c>
    </row>
    <row r="2035" spans="1:20" x14ac:dyDescent="0.3">
      <c r="A2035" t="s">
        <v>4063</v>
      </c>
      <c r="B2035" t="s">
        <v>4064</v>
      </c>
      <c r="C2035" t="s">
        <v>37</v>
      </c>
      <c r="D2035" t="s">
        <v>33</v>
      </c>
      <c r="E2035" t="s">
        <v>18</v>
      </c>
      <c r="F2035">
        <v>3390</v>
      </c>
      <c r="G2035">
        <v>15</v>
      </c>
      <c r="H2035">
        <v>2882</v>
      </c>
      <c r="I2035">
        <v>4.5999999999999996</v>
      </c>
      <c r="J2035">
        <v>55</v>
      </c>
      <c r="K2035">
        <v>3</v>
      </c>
      <c r="L2035">
        <v>8646</v>
      </c>
      <c r="M2035" s="1">
        <v>45770</v>
      </c>
      <c r="N2035" t="s">
        <v>75</v>
      </c>
      <c r="O2035" t="str">
        <f t="shared" si="124"/>
        <v>Apr-2025</v>
      </c>
      <c r="P2035" s="21">
        <f t="shared" si="125"/>
        <v>2025</v>
      </c>
      <c r="Q2035">
        <f t="shared" si="126"/>
        <v>1</v>
      </c>
      <c r="T2035" t="str">
        <f t="shared" si="127"/>
        <v>High Sales</v>
      </c>
    </row>
    <row r="2036" spans="1:20" x14ac:dyDescent="0.3">
      <c r="A2036" t="s">
        <v>4065</v>
      </c>
      <c r="B2036" t="s">
        <v>4066</v>
      </c>
      <c r="C2036" t="s">
        <v>52</v>
      </c>
      <c r="D2036" t="s">
        <v>28</v>
      </c>
      <c r="E2036" t="s">
        <v>34</v>
      </c>
      <c r="F2036">
        <v>8780</v>
      </c>
      <c r="G2036">
        <v>50</v>
      </c>
      <c r="H2036">
        <v>4390</v>
      </c>
      <c r="I2036">
        <v>4.0999999999999996</v>
      </c>
      <c r="J2036">
        <v>430</v>
      </c>
      <c r="K2036">
        <v>5</v>
      </c>
      <c r="L2036">
        <v>21950</v>
      </c>
      <c r="M2036" s="1">
        <v>45309</v>
      </c>
      <c r="N2036" t="s">
        <v>61</v>
      </c>
      <c r="O2036" t="str">
        <f t="shared" si="124"/>
        <v>Jan-2024</v>
      </c>
      <c r="P2036" s="21">
        <f t="shared" si="125"/>
        <v>2024</v>
      </c>
      <c r="Q2036">
        <f t="shared" si="126"/>
        <v>1</v>
      </c>
      <c r="T2036" t="str">
        <f t="shared" si="127"/>
        <v>High Sales</v>
      </c>
    </row>
    <row r="2037" spans="1:20" x14ac:dyDescent="0.3">
      <c r="A2037" t="s">
        <v>4067</v>
      </c>
      <c r="B2037" t="s">
        <v>4068</v>
      </c>
      <c r="C2037" t="s">
        <v>116</v>
      </c>
      <c r="D2037" t="s">
        <v>23</v>
      </c>
      <c r="E2037" t="s">
        <v>18</v>
      </c>
      <c r="F2037">
        <v>3509</v>
      </c>
      <c r="G2037">
        <v>10</v>
      </c>
      <c r="H2037">
        <v>3158</v>
      </c>
      <c r="I2037">
        <v>4.2</v>
      </c>
      <c r="J2037">
        <v>61</v>
      </c>
      <c r="K2037">
        <v>1</v>
      </c>
      <c r="L2037">
        <v>3158</v>
      </c>
      <c r="M2037" s="1">
        <v>45363</v>
      </c>
      <c r="N2037" t="s">
        <v>85</v>
      </c>
      <c r="O2037" t="str">
        <f t="shared" si="124"/>
        <v>Mar-2024</v>
      </c>
      <c r="P2037" s="21">
        <f t="shared" si="125"/>
        <v>2024</v>
      </c>
      <c r="Q2037">
        <f t="shared" si="126"/>
        <v>1</v>
      </c>
      <c r="T2037" t="str">
        <f t="shared" si="127"/>
        <v>Low Sales</v>
      </c>
    </row>
    <row r="2038" spans="1:20" x14ac:dyDescent="0.3">
      <c r="A2038" t="s">
        <v>4069</v>
      </c>
      <c r="B2038" t="s">
        <v>4070</v>
      </c>
      <c r="C2038" t="s">
        <v>45</v>
      </c>
      <c r="D2038" t="s">
        <v>109</v>
      </c>
      <c r="E2038" t="s">
        <v>34</v>
      </c>
      <c r="F2038">
        <v>2118</v>
      </c>
      <c r="G2038">
        <v>10</v>
      </c>
      <c r="H2038">
        <v>1906</v>
      </c>
      <c r="I2038">
        <v>4.4000000000000004</v>
      </c>
      <c r="J2038">
        <v>178</v>
      </c>
      <c r="K2038">
        <v>1</v>
      </c>
      <c r="L2038">
        <v>1906</v>
      </c>
      <c r="M2038" s="1">
        <v>45908</v>
      </c>
      <c r="N2038" t="s">
        <v>85</v>
      </c>
      <c r="O2038" t="str">
        <f t="shared" si="124"/>
        <v>Sep-2025</v>
      </c>
      <c r="P2038" s="21">
        <f t="shared" si="125"/>
        <v>2025</v>
      </c>
      <c r="Q2038">
        <f t="shared" si="126"/>
        <v>3</v>
      </c>
      <c r="T2038" t="str">
        <f t="shared" si="127"/>
        <v>Low Sales</v>
      </c>
    </row>
    <row r="2039" spans="1:20" x14ac:dyDescent="0.3">
      <c r="A2039" t="s">
        <v>4071</v>
      </c>
      <c r="B2039" t="s">
        <v>4072</v>
      </c>
      <c r="C2039" t="s">
        <v>16</v>
      </c>
      <c r="D2039" t="s">
        <v>41</v>
      </c>
      <c r="E2039" t="s">
        <v>34</v>
      </c>
      <c r="F2039">
        <v>583</v>
      </c>
      <c r="G2039">
        <v>10</v>
      </c>
      <c r="H2039">
        <v>525</v>
      </c>
      <c r="I2039">
        <v>4.5</v>
      </c>
      <c r="J2039">
        <v>513</v>
      </c>
      <c r="K2039">
        <v>1</v>
      </c>
      <c r="L2039">
        <v>525</v>
      </c>
      <c r="M2039" s="1">
        <v>45826</v>
      </c>
      <c r="N2039" t="s">
        <v>58</v>
      </c>
      <c r="O2039" t="str">
        <f t="shared" si="124"/>
        <v>Jun-2025</v>
      </c>
      <c r="P2039" s="21">
        <f t="shared" si="125"/>
        <v>2025</v>
      </c>
      <c r="Q2039">
        <f t="shared" si="126"/>
        <v>2</v>
      </c>
      <c r="T2039" t="str">
        <f t="shared" si="127"/>
        <v>Low Sales</v>
      </c>
    </row>
    <row r="2040" spans="1:20" x14ac:dyDescent="0.3">
      <c r="A2040" t="s">
        <v>4073</v>
      </c>
      <c r="B2040" t="s">
        <v>4074</v>
      </c>
      <c r="C2040" t="s">
        <v>22</v>
      </c>
      <c r="D2040" t="s">
        <v>23</v>
      </c>
      <c r="E2040" t="s">
        <v>18</v>
      </c>
      <c r="F2040">
        <v>2918</v>
      </c>
      <c r="G2040">
        <v>70</v>
      </c>
      <c r="H2040">
        <v>875</v>
      </c>
      <c r="I2040">
        <v>3.6</v>
      </c>
      <c r="J2040">
        <v>175</v>
      </c>
      <c r="K2040">
        <v>1</v>
      </c>
      <c r="L2040">
        <v>875</v>
      </c>
      <c r="M2040" s="1">
        <v>45934</v>
      </c>
      <c r="N2040" t="s">
        <v>71</v>
      </c>
      <c r="O2040" t="str">
        <f t="shared" si="124"/>
        <v>Oct-2025</v>
      </c>
      <c r="P2040" s="21">
        <f t="shared" si="125"/>
        <v>2025</v>
      </c>
      <c r="Q2040">
        <f t="shared" si="126"/>
        <v>3</v>
      </c>
      <c r="T2040" t="str">
        <f t="shared" si="127"/>
        <v>Low Sales</v>
      </c>
    </row>
    <row r="2041" spans="1:20" x14ac:dyDescent="0.3">
      <c r="A2041" t="s">
        <v>4075</v>
      </c>
      <c r="B2041" t="s">
        <v>4076</v>
      </c>
      <c r="C2041" t="s">
        <v>32</v>
      </c>
      <c r="D2041" t="s">
        <v>46</v>
      </c>
      <c r="E2041" t="s">
        <v>18</v>
      </c>
      <c r="F2041">
        <v>5823</v>
      </c>
      <c r="G2041">
        <v>50</v>
      </c>
      <c r="H2041">
        <v>2912</v>
      </c>
      <c r="I2041">
        <v>4</v>
      </c>
      <c r="J2041">
        <v>241</v>
      </c>
      <c r="K2041">
        <v>1</v>
      </c>
      <c r="L2041">
        <v>2912</v>
      </c>
      <c r="M2041" s="1">
        <v>45801</v>
      </c>
      <c r="N2041" t="s">
        <v>71</v>
      </c>
      <c r="O2041" t="str">
        <f t="shared" si="124"/>
        <v>May-2025</v>
      </c>
      <c r="P2041" s="21">
        <f t="shared" si="125"/>
        <v>2025</v>
      </c>
      <c r="Q2041">
        <f t="shared" si="126"/>
        <v>2</v>
      </c>
      <c r="T2041" t="str">
        <f t="shared" si="127"/>
        <v>Low Sales</v>
      </c>
    </row>
    <row r="2042" spans="1:20" x14ac:dyDescent="0.3">
      <c r="A2042" t="s">
        <v>4077</v>
      </c>
      <c r="B2042" t="s">
        <v>4078</v>
      </c>
      <c r="C2042" t="s">
        <v>88</v>
      </c>
      <c r="D2042" t="s">
        <v>28</v>
      </c>
      <c r="E2042" t="s">
        <v>34</v>
      </c>
      <c r="F2042">
        <v>4940</v>
      </c>
      <c r="G2042">
        <v>30</v>
      </c>
      <c r="H2042">
        <v>3458</v>
      </c>
      <c r="I2042">
        <v>3.4</v>
      </c>
      <c r="J2042">
        <v>124</v>
      </c>
      <c r="K2042">
        <v>1</v>
      </c>
      <c r="L2042">
        <v>3458</v>
      </c>
      <c r="M2042" s="1">
        <v>45439</v>
      </c>
      <c r="N2042" t="s">
        <v>91</v>
      </c>
      <c r="O2042" t="str">
        <f t="shared" si="124"/>
        <v>May-2024</v>
      </c>
      <c r="P2042" s="21">
        <f t="shared" si="125"/>
        <v>2024</v>
      </c>
      <c r="Q2042">
        <f t="shared" si="126"/>
        <v>2</v>
      </c>
      <c r="T2042" t="str">
        <f t="shared" si="127"/>
        <v>Low Sales</v>
      </c>
    </row>
    <row r="2043" spans="1:20" x14ac:dyDescent="0.3">
      <c r="A2043" t="s">
        <v>4079</v>
      </c>
      <c r="B2043" t="s">
        <v>4080</v>
      </c>
      <c r="C2043" t="s">
        <v>16</v>
      </c>
      <c r="D2043" t="s">
        <v>41</v>
      </c>
      <c r="E2043" t="s">
        <v>34</v>
      </c>
      <c r="F2043">
        <v>993</v>
      </c>
      <c r="G2043">
        <v>25</v>
      </c>
      <c r="H2043">
        <v>745</v>
      </c>
      <c r="I2043">
        <v>4.3</v>
      </c>
      <c r="J2043">
        <v>77</v>
      </c>
      <c r="K2043">
        <v>1</v>
      </c>
      <c r="L2043">
        <v>745</v>
      </c>
      <c r="M2043" s="1">
        <v>45666</v>
      </c>
      <c r="N2043" t="s">
        <v>168</v>
      </c>
      <c r="O2043" t="str">
        <f t="shared" si="124"/>
        <v>Jan-2025</v>
      </c>
      <c r="P2043" s="21">
        <f t="shared" si="125"/>
        <v>2025</v>
      </c>
      <c r="Q2043">
        <f t="shared" si="126"/>
        <v>1</v>
      </c>
      <c r="T2043" t="str">
        <f t="shared" si="127"/>
        <v>Low Sales</v>
      </c>
    </row>
    <row r="2044" spans="1:20" x14ac:dyDescent="0.3">
      <c r="A2044" t="s">
        <v>4081</v>
      </c>
      <c r="B2044" t="s">
        <v>4082</v>
      </c>
      <c r="C2044" t="s">
        <v>27</v>
      </c>
      <c r="D2044" t="s">
        <v>46</v>
      </c>
      <c r="E2044" t="s">
        <v>18</v>
      </c>
      <c r="F2044">
        <v>7219</v>
      </c>
      <c r="G2044">
        <v>25</v>
      </c>
      <c r="H2044">
        <v>5414</v>
      </c>
      <c r="I2044">
        <v>5</v>
      </c>
      <c r="J2044">
        <v>231</v>
      </c>
      <c r="K2044">
        <v>1</v>
      </c>
      <c r="L2044">
        <v>5414</v>
      </c>
      <c r="M2044" s="1">
        <v>45711</v>
      </c>
      <c r="N2044" t="s">
        <v>24</v>
      </c>
      <c r="O2044" t="str">
        <f t="shared" si="124"/>
        <v>Feb-2025</v>
      </c>
      <c r="P2044" s="21">
        <f t="shared" si="125"/>
        <v>2025</v>
      </c>
      <c r="Q2044">
        <f t="shared" si="126"/>
        <v>1</v>
      </c>
      <c r="T2044" t="str">
        <f t="shared" si="127"/>
        <v>High Sales</v>
      </c>
    </row>
    <row r="2045" spans="1:20" x14ac:dyDescent="0.3">
      <c r="A2045" t="s">
        <v>4083</v>
      </c>
      <c r="B2045" t="s">
        <v>4084</v>
      </c>
      <c r="C2045" t="s">
        <v>57</v>
      </c>
      <c r="D2045" t="s">
        <v>23</v>
      </c>
      <c r="E2045" t="s">
        <v>18</v>
      </c>
      <c r="F2045">
        <v>4548</v>
      </c>
      <c r="G2045">
        <v>30</v>
      </c>
      <c r="H2045">
        <v>3184</v>
      </c>
      <c r="I2045">
        <v>3.6</v>
      </c>
      <c r="J2045">
        <v>50</v>
      </c>
      <c r="K2045">
        <v>1</v>
      </c>
      <c r="L2045">
        <v>3184</v>
      </c>
      <c r="M2045" s="1">
        <v>45295</v>
      </c>
      <c r="N2045" t="s">
        <v>64</v>
      </c>
      <c r="O2045" t="str">
        <f t="shared" si="124"/>
        <v>Jan-2024</v>
      </c>
      <c r="P2045" s="21">
        <f t="shared" si="125"/>
        <v>2024</v>
      </c>
      <c r="Q2045">
        <f t="shared" si="126"/>
        <v>1</v>
      </c>
      <c r="T2045" t="str">
        <f t="shared" si="127"/>
        <v>Low Sales</v>
      </c>
    </row>
    <row r="2046" spans="1:20" x14ac:dyDescent="0.3">
      <c r="A2046" t="s">
        <v>4085</v>
      </c>
      <c r="B2046" t="s">
        <v>4086</v>
      </c>
      <c r="C2046" t="s">
        <v>52</v>
      </c>
      <c r="D2046" t="s">
        <v>33</v>
      </c>
      <c r="E2046" t="s">
        <v>34</v>
      </c>
      <c r="F2046">
        <v>1415</v>
      </c>
      <c r="G2046">
        <v>40</v>
      </c>
      <c r="H2046">
        <v>849</v>
      </c>
      <c r="I2046">
        <v>3.3</v>
      </c>
      <c r="J2046">
        <v>50</v>
      </c>
      <c r="K2046">
        <v>5</v>
      </c>
      <c r="L2046">
        <v>4245</v>
      </c>
      <c r="M2046" s="1">
        <v>45928</v>
      </c>
      <c r="N2046" t="s">
        <v>91</v>
      </c>
      <c r="O2046" t="str">
        <f t="shared" si="124"/>
        <v>Sep-2025</v>
      </c>
      <c r="P2046" s="21">
        <f t="shared" si="125"/>
        <v>2025</v>
      </c>
      <c r="Q2046">
        <f t="shared" si="126"/>
        <v>3</v>
      </c>
      <c r="T2046" t="str">
        <f t="shared" si="127"/>
        <v>Low Sales</v>
      </c>
    </row>
    <row r="2047" spans="1:20" x14ac:dyDescent="0.3">
      <c r="A2047" t="s">
        <v>4087</v>
      </c>
      <c r="B2047" t="s">
        <v>1708</v>
      </c>
      <c r="C2047" t="s">
        <v>37</v>
      </c>
      <c r="D2047" t="s">
        <v>28</v>
      </c>
      <c r="E2047" t="s">
        <v>34</v>
      </c>
      <c r="F2047">
        <v>5840</v>
      </c>
      <c r="G2047">
        <v>20</v>
      </c>
      <c r="H2047">
        <v>4672</v>
      </c>
      <c r="I2047">
        <v>3.8</v>
      </c>
      <c r="J2047">
        <v>234</v>
      </c>
      <c r="K2047">
        <v>1</v>
      </c>
      <c r="L2047">
        <v>4672</v>
      </c>
      <c r="M2047" s="1">
        <v>45884</v>
      </c>
      <c r="N2047" t="s">
        <v>78</v>
      </c>
      <c r="O2047" t="str">
        <f t="shared" si="124"/>
        <v>Aug-2025</v>
      </c>
      <c r="P2047" s="21">
        <f t="shared" si="125"/>
        <v>2025</v>
      </c>
      <c r="Q2047">
        <f t="shared" si="126"/>
        <v>2</v>
      </c>
      <c r="T2047" t="str">
        <f t="shared" si="127"/>
        <v>Low Sales</v>
      </c>
    </row>
    <row r="2048" spans="1:20" x14ac:dyDescent="0.3">
      <c r="A2048" t="s">
        <v>4088</v>
      </c>
      <c r="B2048" t="s">
        <v>4089</v>
      </c>
      <c r="C2048" t="s">
        <v>22</v>
      </c>
      <c r="D2048" t="s">
        <v>109</v>
      </c>
      <c r="E2048" t="s">
        <v>34</v>
      </c>
      <c r="F2048">
        <v>1122</v>
      </c>
      <c r="G2048">
        <v>40</v>
      </c>
      <c r="H2048">
        <v>673</v>
      </c>
      <c r="I2048">
        <v>4</v>
      </c>
      <c r="J2048">
        <v>227</v>
      </c>
      <c r="K2048">
        <v>1</v>
      </c>
      <c r="L2048">
        <v>673</v>
      </c>
      <c r="M2048" s="1">
        <v>45786</v>
      </c>
      <c r="N2048" t="s">
        <v>38</v>
      </c>
      <c r="O2048" t="str">
        <f t="shared" si="124"/>
        <v>May-2025</v>
      </c>
      <c r="P2048" s="21">
        <f t="shared" si="125"/>
        <v>2025</v>
      </c>
      <c r="Q2048">
        <f t="shared" si="126"/>
        <v>2</v>
      </c>
      <c r="T2048" t="str">
        <f t="shared" si="127"/>
        <v>Low Sales</v>
      </c>
    </row>
    <row r="2049" spans="1:20" x14ac:dyDescent="0.3">
      <c r="A2049" t="s">
        <v>4090</v>
      </c>
      <c r="B2049" t="s">
        <v>4091</v>
      </c>
      <c r="C2049" t="s">
        <v>88</v>
      </c>
      <c r="D2049" t="s">
        <v>33</v>
      </c>
      <c r="E2049" t="s">
        <v>34</v>
      </c>
      <c r="F2049">
        <v>4936</v>
      </c>
      <c r="G2049">
        <v>15</v>
      </c>
      <c r="H2049">
        <v>4196</v>
      </c>
      <c r="I2049">
        <v>4.5</v>
      </c>
      <c r="J2049">
        <v>343</v>
      </c>
      <c r="K2049">
        <v>1</v>
      </c>
      <c r="L2049">
        <v>4196</v>
      </c>
      <c r="M2049" s="1">
        <v>45721</v>
      </c>
      <c r="N2049" t="s">
        <v>189</v>
      </c>
      <c r="O2049" t="str">
        <f t="shared" si="124"/>
        <v>Mar-2025</v>
      </c>
      <c r="P2049" s="21">
        <f t="shared" si="125"/>
        <v>2025</v>
      </c>
      <c r="Q2049">
        <f t="shared" si="126"/>
        <v>1</v>
      </c>
      <c r="T2049" t="str">
        <f t="shared" si="127"/>
        <v>Low Sales</v>
      </c>
    </row>
    <row r="2050" spans="1:20" x14ac:dyDescent="0.3">
      <c r="A2050" t="s">
        <v>4092</v>
      </c>
      <c r="B2050" t="s">
        <v>4093</v>
      </c>
      <c r="C2050" t="s">
        <v>32</v>
      </c>
      <c r="D2050" t="s">
        <v>46</v>
      </c>
      <c r="E2050" t="s">
        <v>18</v>
      </c>
      <c r="F2050">
        <v>6999</v>
      </c>
      <c r="G2050">
        <v>30</v>
      </c>
      <c r="H2050">
        <v>4899</v>
      </c>
      <c r="I2050">
        <v>3.9</v>
      </c>
      <c r="J2050">
        <v>496</v>
      </c>
      <c r="K2050">
        <v>2</v>
      </c>
      <c r="L2050">
        <v>9798</v>
      </c>
      <c r="M2050" s="1">
        <v>45911</v>
      </c>
      <c r="N2050" t="s">
        <v>102</v>
      </c>
      <c r="O2050" t="str">
        <f t="shared" si="124"/>
        <v>Sep-2025</v>
      </c>
      <c r="P2050" s="21">
        <f t="shared" si="125"/>
        <v>2025</v>
      </c>
      <c r="Q2050">
        <f t="shared" si="126"/>
        <v>3</v>
      </c>
      <c r="T2050" t="str">
        <f t="shared" si="127"/>
        <v>High Sales</v>
      </c>
    </row>
    <row r="2051" spans="1:20" x14ac:dyDescent="0.3">
      <c r="A2051" t="s">
        <v>4094</v>
      </c>
      <c r="B2051" t="s">
        <v>4095</v>
      </c>
      <c r="C2051" t="s">
        <v>16</v>
      </c>
      <c r="D2051" t="s">
        <v>46</v>
      </c>
      <c r="E2051" t="s">
        <v>18</v>
      </c>
      <c r="F2051">
        <v>9645</v>
      </c>
      <c r="G2051">
        <v>30</v>
      </c>
      <c r="H2051">
        <v>6752</v>
      </c>
      <c r="I2051">
        <v>4.3</v>
      </c>
      <c r="J2051">
        <v>87</v>
      </c>
      <c r="K2051">
        <v>2</v>
      </c>
      <c r="L2051">
        <v>13504</v>
      </c>
      <c r="M2051" s="1">
        <v>45950</v>
      </c>
      <c r="N2051" t="s">
        <v>19</v>
      </c>
      <c r="O2051" t="str">
        <f t="shared" ref="O2051:O2114" si="128">TEXT(M2051,"MMM-YYYY")</f>
        <v>Oct-2025</v>
      </c>
      <c r="P2051" s="21">
        <f t="shared" ref="P2051:P2114" si="129">YEAR(M2051)</f>
        <v>2025</v>
      </c>
      <c r="Q2051">
        <f t="shared" ref="Q2051:Q2114" si="130">CHOOSE(MONTH(M2051),1,1,1,1,2,2,2,2,3,3,3,3,4,4,4,4)</f>
        <v>3</v>
      </c>
      <c r="T2051" t="str">
        <f t="shared" ref="T2051:T2114" si="131">IF(L2051&gt;5000,"High Sales","Low Sales")</f>
        <v>High Sales</v>
      </c>
    </row>
    <row r="2052" spans="1:20" x14ac:dyDescent="0.3">
      <c r="A2052" t="s">
        <v>4096</v>
      </c>
      <c r="B2052" t="s">
        <v>4097</v>
      </c>
      <c r="C2052" t="s">
        <v>45</v>
      </c>
      <c r="D2052" t="s">
        <v>53</v>
      </c>
      <c r="E2052" t="s">
        <v>34</v>
      </c>
      <c r="F2052">
        <v>5268</v>
      </c>
      <c r="G2052">
        <v>25</v>
      </c>
      <c r="H2052">
        <v>3951</v>
      </c>
      <c r="I2052">
        <v>3.9</v>
      </c>
      <c r="J2052">
        <v>132</v>
      </c>
      <c r="K2052">
        <v>1</v>
      </c>
      <c r="L2052">
        <v>3951</v>
      </c>
      <c r="M2052" s="1">
        <v>45547</v>
      </c>
      <c r="N2052" t="s">
        <v>61</v>
      </c>
      <c r="O2052" t="str">
        <f t="shared" si="128"/>
        <v>Sep-2024</v>
      </c>
      <c r="P2052" s="21">
        <f t="shared" si="129"/>
        <v>2024</v>
      </c>
      <c r="Q2052">
        <f t="shared" si="130"/>
        <v>3</v>
      </c>
      <c r="T2052" t="str">
        <f t="shared" si="131"/>
        <v>Low Sales</v>
      </c>
    </row>
    <row r="2053" spans="1:20" x14ac:dyDescent="0.3">
      <c r="A2053" t="s">
        <v>4098</v>
      </c>
      <c r="B2053" t="s">
        <v>4099</v>
      </c>
      <c r="C2053" t="s">
        <v>16</v>
      </c>
      <c r="D2053" t="s">
        <v>17</v>
      </c>
      <c r="E2053" t="s">
        <v>34</v>
      </c>
      <c r="F2053">
        <v>6955</v>
      </c>
      <c r="G2053">
        <v>30</v>
      </c>
      <c r="H2053">
        <v>4868</v>
      </c>
      <c r="I2053">
        <v>4</v>
      </c>
      <c r="J2053">
        <v>49</v>
      </c>
      <c r="K2053">
        <v>3</v>
      </c>
      <c r="L2053">
        <v>14604</v>
      </c>
      <c r="M2053" s="1">
        <v>45806</v>
      </c>
      <c r="N2053" t="s">
        <v>85</v>
      </c>
      <c r="O2053" t="str">
        <f t="shared" si="128"/>
        <v>May-2025</v>
      </c>
      <c r="P2053" s="21">
        <f t="shared" si="129"/>
        <v>2025</v>
      </c>
      <c r="Q2053">
        <f t="shared" si="130"/>
        <v>2</v>
      </c>
      <c r="T2053" t="str">
        <f t="shared" si="131"/>
        <v>High Sales</v>
      </c>
    </row>
    <row r="2054" spans="1:20" x14ac:dyDescent="0.3">
      <c r="A2054" t="s">
        <v>4100</v>
      </c>
      <c r="B2054" t="s">
        <v>4101</v>
      </c>
      <c r="C2054" t="s">
        <v>45</v>
      </c>
      <c r="D2054" t="s">
        <v>41</v>
      </c>
      <c r="E2054" t="s">
        <v>34</v>
      </c>
      <c r="F2054">
        <v>485</v>
      </c>
      <c r="G2054">
        <v>70</v>
      </c>
      <c r="H2054">
        <v>146</v>
      </c>
      <c r="I2054">
        <v>3.7</v>
      </c>
      <c r="J2054">
        <v>273</v>
      </c>
      <c r="K2054">
        <v>1</v>
      </c>
      <c r="L2054">
        <v>146</v>
      </c>
      <c r="M2054" s="1">
        <v>45310</v>
      </c>
      <c r="N2054" t="s">
        <v>102</v>
      </c>
      <c r="O2054" t="str">
        <f t="shared" si="128"/>
        <v>Jan-2024</v>
      </c>
      <c r="P2054" s="21">
        <f t="shared" si="129"/>
        <v>2024</v>
      </c>
      <c r="Q2054">
        <f t="shared" si="130"/>
        <v>1</v>
      </c>
      <c r="T2054" t="str">
        <f t="shared" si="131"/>
        <v>Low Sales</v>
      </c>
    </row>
    <row r="2055" spans="1:20" x14ac:dyDescent="0.3">
      <c r="A2055" t="s">
        <v>4102</v>
      </c>
      <c r="B2055" t="s">
        <v>4103</v>
      </c>
      <c r="C2055" t="s">
        <v>22</v>
      </c>
      <c r="D2055" t="s">
        <v>46</v>
      </c>
      <c r="E2055" t="s">
        <v>18</v>
      </c>
      <c r="F2055">
        <v>4952</v>
      </c>
      <c r="G2055">
        <v>40</v>
      </c>
      <c r="H2055">
        <v>2971</v>
      </c>
      <c r="I2055">
        <v>3.5</v>
      </c>
      <c r="J2055">
        <v>335</v>
      </c>
      <c r="K2055">
        <v>1</v>
      </c>
      <c r="L2055">
        <v>2971</v>
      </c>
      <c r="M2055" s="1">
        <v>45964</v>
      </c>
      <c r="N2055" t="s">
        <v>141</v>
      </c>
      <c r="O2055" t="str">
        <f t="shared" si="128"/>
        <v>Nov-2025</v>
      </c>
      <c r="P2055" s="21">
        <f t="shared" si="129"/>
        <v>2025</v>
      </c>
      <c r="Q2055">
        <f t="shared" si="130"/>
        <v>3</v>
      </c>
      <c r="T2055" t="str">
        <f t="shared" si="131"/>
        <v>Low Sales</v>
      </c>
    </row>
    <row r="2056" spans="1:20" x14ac:dyDescent="0.3">
      <c r="A2056" t="s">
        <v>4104</v>
      </c>
      <c r="B2056" t="s">
        <v>4105</v>
      </c>
      <c r="C2056" t="s">
        <v>88</v>
      </c>
      <c r="D2056" t="s">
        <v>109</v>
      </c>
      <c r="E2056" t="s">
        <v>18</v>
      </c>
      <c r="F2056">
        <v>2560</v>
      </c>
      <c r="G2056">
        <v>10</v>
      </c>
      <c r="H2056">
        <v>2304</v>
      </c>
      <c r="I2056">
        <v>4.5</v>
      </c>
      <c r="J2056">
        <v>330</v>
      </c>
      <c r="K2056">
        <v>2</v>
      </c>
      <c r="L2056">
        <v>4608</v>
      </c>
      <c r="M2056" s="1">
        <v>45832</v>
      </c>
      <c r="N2056" t="s">
        <v>71</v>
      </c>
      <c r="O2056" t="str">
        <f t="shared" si="128"/>
        <v>Jun-2025</v>
      </c>
      <c r="P2056" s="21">
        <f t="shared" si="129"/>
        <v>2025</v>
      </c>
      <c r="Q2056">
        <f t="shared" si="130"/>
        <v>2</v>
      </c>
      <c r="T2056" t="str">
        <f t="shared" si="131"/>
        <v>Low Sales</v>
      </c>
    </row>
    <row r="2057" spans="1:20" x14ac:dyDescent="0.3">
      <c r="A2057" t="s">
        <v>4106</v>
      </c>
      <c r="B2057" t="s">
        <v>4107</v>
      </c>
      <c r="C2057" t="s">
        <v>27</v>
      </c>
      <c r="D2057" t="s">
        <v>46</v>
      </c>
      <c r="E2057" t="s">
        <v>34</v>
      </c>
      <c r="F2057">
        <v>2356</v>
      </c>
      <c r="G2057">
        <v>70</v>
      </c>
      <c r="H2057">
        <v>707</v>
      </c>
      <c r="I2057">
        <v>3.9</v>
      </c>
      <c r="J2057">
        <v>229</v>
      </c>
      <c r="K2057">
        <v>1</v>
      </c>
      <c r="L2057">
        <v>707</v>
      </c>
      <c r="M2057" s="1">
        <v>46007</v>
      </c>
      <c r="N2057" t="s">
        <v>42</v>
      </c>
      <c r="O2057" t="str">
        <f t="shared" si="128"/>
        <v>Dec-2025</v>
      </c>
      <c r="P2057" s="21">
        <f t="shared" si="129"/>
        <v>2025</v>
      </c>
      <c r="Q2057">
        <f t="shared" si="130"/>
        <v>3</v>
      </c>
      <c r="T2057" t="str">
        <f t="shared" si="131"/>
        <v>Low Sales</v>
      </c>
    </row>
    <row r="2058" spans="1:20" x14ac:dyDescent="0.3">
      <c r="A2058" t="s">
        <v>4108</v>
      </c>
      <c r="B2058" t="s">
        <v>4109</v>
      </c>
      <c r="C2058" t="s">
        <v>37</v>
      </c>
      <c r="D2058" t="s">
        <v>109</v>
      </c>
      <c r="E2058" t="s">
        <v>18</v>
      </c>
      <c r="F2058">
        <v>1027</v>
      </c>
      <c r="G2058">
        <v>40</v>
      </c>
      <c r="H2058">
        <v>616</v>
      </c>
      <c r="I2058">
        <v>4.3</v>
      </c>
      <c r="J2058">
        <v>437</v>
      </c>
      <c r="K2058">
        <v>4</v>
      </c>
      <c r="L2058">
        <v>2464</v>
      </c>
      <c r="M2058" s="1">
        <v>45506</v>
      </c>
      <c r="N2058" t="s">
        <v>38</v>
      </c>
      <c r="O2058" t="str">
        <f t="shared" si="128"/>
        <v>Aug-2024</v>
      </c>
      <c r="P2058" s="21">
        <f t="shared" si="129"/>
        <v>2024</v>
      </c>
      <c r="Q2058">
        <f t="shared" si="130"/>
        <v>2</v>
      </c>
      <c r="T2058" t="str">
        <f t="shared" si="131"/>
        <v>Low Sales</v>
      </c>
    </row>
    <row r="2059" spans="1:20" x14ac:dyDescent="0.3">
      <c r="A2059" t="s">
        <v>4110</v>
      </c>
      <c r="B2059" t="s">
        <v>4111</v>
      </c>
      <c r="C2059" t="s">
        <v>88</v>
      </c>
      <c r="D2059" t="s">
        <v>23</v>
      </c>
      <c r="E2059" t="s">
        <v>34</v>
      </c>
      <c r="F2059">
        <v>1920</v>
      </c>
      <c r="G2059">
        <v>25</v>
      </c>
      <c r="H2059">
        <v>1440</v>
      </c>
      <c r="I2059">
        <v>3.7</v>
      </c>
      <c r="J2059">
        <v>201</v>
      </c>
      <c r="K2059">
        <v>2</v>
      </c>
      <c r="L2059">
        <v>2880</v>
      </c>
      <c r="M2059" s="1">
        <v>45860</v>
      </c>
      <c r="N2059" t="s">
        <v>71</v>
      </c>
      <c r="O2059" t="str">
        <f t="shared" si="128"/>
        <v>Jul-2025</v>
      </c>
      <c r="P2059" s="21">
        <f t="shared" si="129"/>
        <v>2025</v>
      </c>
      <c r="Q2059">
        <f t="shared" si="130"/>
        <v>2</v>
      </c>
      <c r="T2059" t="str">
        <f t="shared" si="131"/>
        <v>Low Sales</v>
      </c>
    </row>
    <row r="2060" spans="1:20" x14ac:dyDescent="0.3">
      <c r="A2060" t="s">
        <v>4112</v>
      </c>
      <c r="B2060" t="s">
        <v>4113</v>
      </c>
      <c r="C2060" t="s">
        <v>52</v>
      </c>
      <c r="D2060" t="s">
        <v>46</v>
      </c>
      <c r="E2060" t="s">
        <v>161</v>
      </c>
      <c r="F2060">
        <v>2324</v>
      </c>
      <c r="G2060">
        <v>30</v>
      </c>
      <c r="H2060">
        <v>1627</v>
      </c>
      <c r="I2060">
        <v>4.0999999999999996</v>
      </c>
      <c r="J2060">
        <v>171</v>
      </c>
      <c r="K2060">
        <v>1</v>
      </c>
      <c r="L2060">
        <v>1627</v>
      </c>
      <c r="M2060" s="1">
        <v>45955</v>
      </c>
      <c r="N2060" t="s">
        <v>38</v>
      </c>
      <c r="O2060" t="str">
        <f t="shared" si="128"/>
        <v>Oct-2025</v>
      </c>
      <c r="P2060" s="21">
        <f t="shared" si="129"/>
        <v>2025</v>
      </c>
      <c r="Q2060">
        <f t="shared" si="130"/>
        <v>3</v>
      </c>
      <c r="T2060" t="str">
        <f t="shared" si="131"/>
        <v>Low Sales</v>
      </c>
    </row>
    <row r="2061" spans="1:20" x14ac:dyDescent="0.3">
      <c r="A2061" t="s">
        <v>4114</v>
      </c>
      <c r="B2061" t="s">
        <v>4115</v>
      </c>
      <c r="C2061" t="s">
        <v>57</v>
      </c>
      <c r="D2061" t="s">
        <v>109</v>
      </c>
      <c r="E2061" t="s">
        <v>161</v>
      </c>
      <c r="F2061">
        <v>983</v>
      </c>
      <c r="G2061">
        <v>10</v>
      </c>
      <c r="H2061">
        <v>885</v>
      </c>
      <c r="I2061">
        <v>3.1</v>
      </c>
      <c r="J2061">
        <v>135</v>
      </c>
      <c r="K2061">
        <v>1</v>
      </c>
      <c r="L2061">
        <v>885</v>
      </c>
      <c r="M2061" s="1">
        <v>45637</v>
      </c>
      <c r="N2061" t="s">
        <v>64</v>
      </c>
      <c r="O2061" t="str">
        <f t="shared" si="128"/>
        <v>Dec-2024</v>
      </c>
      <c r="P2061" s="21">
        <f t="shared" si="129"/>
        <v>2024</v>
      </c>
      <c r="Q2061">
        <f t="shared" si="130"/>
        <v>3</v>
      </c>
      <c r="T2061" t="str">
        <f t="shared" si="131"/>
        <v>Low Sales</v>
      </c>
    </row>
    <row r="2062" spans="1:20" x14ac:dyDescent="0.3">
      <c r="A2062" t="s">
        <v>4116</v>
      </c>
      <c r="B2062" t="s">
        <v>1516</v>
      </c>
      <c r="C2062" t="s">
        <v>22</v>
      </c>
      <c r="D2062" t="s">
        <v>53</v>
      </c>
      <c r="E2062" t="s">
        <v>34</v>
      </c>
      <c r="F2062">
        <v>6434</v>
      </c>
      <c r="G2062">
        <v>25</v>
      </c>
      <c r="H2062">
        <v>4826</v>
      </c>
      <c r="I2062">
        <v>3.9</v>
      </c>
      <c r="J2062">
        <v>271</v>
      </c>
      <c r="K2062">
        <v>1</v>
      </c>
      <c r="L2062">
        <v>4826</v>
      </c>
      <c r="M2062" s="1">
        <v>45295</v>
      </c>
      <c r="N2062" t="s">
        <v>168</v>
      </c>
      <c r="O2062" t="str">
        <f t="shared" si="128"/>
        <v>Jan-2024</v>
      </c>
      <c r="P2062" s="21">
        <f t="shared" si="129"/>
        <v>2024</v>
      </c>
      <c r="Q2062">
        <f t="shared" si="130"/>
        <v>1</v>
      </c>
      <c r="T2062" t="str">
        <f t="shared" si="131"/>
        <v>Low Sales</v>
      </c>
    </row>
    <row r="2063" spans="1:20" x14ac:dyDescent="0.3">
      <c r="A2063" t="s">
        <v>4117</v>
      </c>
      <c r="B2063" t="s">
        <v>4118</v>
      </c>
      <c r="C2063" t="s">
        <v>45</v>
      </c>
      <c r="D2063" t="s">
        <v>109</v>
      </c>
      <c r="E2063" t="s">
        <v>161</v>
      </c>
      <c r="F2063">
        <v>1418</v>
      </c>
      <c r="G2063">
        <v>20</v>
      </c>
      <c r="H2063">
        <v>1134</v>
      </c>
      <c r="I2063">
        <v>3.7</v>
      </c>
      <c r="J2063">
        <v>322</v>
      </c>
      <c r="K2063">
        <v>1</v>
      </c>
      <c r="L2063">
        <v>1134</v>
      </c>
      <c r="M2063" s="1">
        <v>45320</v>
      </c>
      <c r="N2063" t="s">
        <v>24</v>
      </c>
      <c r="O2063" t="str">
        <f t="shared" si="128"/>
        <v>Jan-2024</v>
      </c>
      <c r="P2063" s="21">
        <f t="shared" si="129"/>
        <v>2024</v>
      </c>
      <c r="Q2063">
        <f t="shared" si="130"/>
        <v>1</v>
      </c>
      <c r="T2063" t="str">
        <f t="shared" si="131"/>
        <v>Low Sales</v>
      </c>
    </row>
    <row r="2064" spans="1:20" x14ac:dyDescent="0.3">
      <c r="A2064" t="s">
        <v>4119</v>
      </c>
      <c r="B2064" t="s">
        <v>4120</v>
      </c>
      <c r="C2064" t="s">
        <v>45</v>
      </c>
      <c r="D2064" t="s">
        <v>53</v>
      </c>
      <c r="E2064" t="s">
        <v>34</v>
      </c>
      <c r="F2064">
        <v>1853</v>
      </c>
      <c r="G2064">
        <v>40</v>
      </c>
      <c r="H2064">
        <v>1112</v>
      </c>
      <c r="I2064">
        <v>4.7</v>
      </c>
      <c r="J2064">
        <v>252</v>
      </c>
      <c r="K2064">
        <v>1</v>
      </c>
      <c r="L2064">
        <v>1112</v>
      </c>
      <c r="M2064" s="1">
        <v>45894</v>
      </c>
      <c r="N2064" t="s">
        <v>189</v>
      </c>
      <c r="O2064" t="str">
        <f t="shared" si="128"/>
        <v>Aug-2025</v>
      </c>
      <c r="P2064" s="21">
        <f t="shared" si="129"/>
        <v>2025</v>
      </c>
      <c r="Q2064">
        <f t="shared" si="130"/>
        <v>2</v>
      </c>
      <c r="T2064" t="str">
        <f t="shared" si="131"/>
        <v>Low Sales</v>
      </c>
    </row>
    <row r="2065" spans="1:20" x14ac:dyDescent="0.3">
      <c r="A2065" t="s">
        <v>4121</v>
      </c>
      <c r="B2065" t="s">
        <v>4122</v>
      </c>
      <c r="C2065" t="s">
        <v>27</v>
      </c>
      <c r="D2065" t="s">
        <v>23</v>
      </c>
      <c r="E2065" t="s">
        <v>34</v>
      </c>
      <c r="F2065">
        <v>3565</v>
      </c>
      <c r="G2065">
        <v>40</v>
      </c>
      <c r="H2065">
        <v>2139</v>
      </c>
      <c r="I2065">
        <v>3.5</v>
      </c>
      <c r="J2065">
        <v>252</v>
      </c>
      <c r="K2065">
        <v>1</v>
      </c>
      <c r="L2065">
        <v>2139</v>
      </c>
      <c r="M2065" s="1">
        <v>45721</v>
      </c>
      <c r="N2065" t="s">
        <v>24</v>
      </c>
      <c r="O2065" t="str">
        <f t="shared" si="128"/>
        <v>Mar-2025</v>
      </c>
      <c r="P2065" s="21">
        <f t="shared" si="129"/>
        <v>2025</v>
      </c>
      <c r="Q2065">
        <f t="shared" si="130"/>
        <v>1</v>
      </c>
      <c r="T2065" t="str">
        <f t="shared" si="131"/>
        <v>Low Sales</v>
      </c>
    </row>
    <row r="2066" spans="1:20" x14ac:dyDescent="0.3">
      <c r="A2066" t="s">
        <v>4123</v>
      </c>
      <c r="B2066" t="s">
        <v>4124</v>
      </c>
      <c r="C2066" t="s">
        <v>116</v>
      </c>
      <c r="D2066" t="s">
        <v>28</v>
      </c>
      <c r="E2066" t="s">
        <v>34</v>
      </c>
      <c r="F2066">
        <v>6509</v>
      </c>
      <c r="G2066">
        <v>30</v>
      </c>
      <c r="H2066">
        <v>4556</v>
      </c>
      <c r="I2066">
        <v>4</v>
      </c>
      <c r="J2066">
        <v>328</v>
      </c>
      <c r="K2066">
        <v>1</v>
      </c>
      <c r="L2066">
        <v>4556</v>
      </c>
      <c r="M2066" s="1">
        <v>45652</v>
      </c>
      <c r="N2066" t="s">
        <v>91</v>
      </c>
      <c r="O2066" t="str">
        <f t="shared" si="128"/>
        <v>Dec-2024</v>
      </c>
      <c r="P2066" s="21">
        <f t="shared" si="129"/>
        <v>2024</v>
      </c>
      <c r="Q2066">
        <f t="shared" si="130"/>
        <v>3</v>
      </c>
      <c r="T2066" t="str">
        <f t="shared" si="131"/>
        <v>Low Sales</v>
      </c>
    </row>
    <row r="2067" spans="1:20" x14ac:dyDescent="0.3">
      <c r="A2067" t="s">
        <v>4125</v>
      </c>
      <c r="B2067" t="s">
        <v>4126</v>
      </c>
      <c r="C2067" t="s">
        <v>22</v>
      </c>
      <c r="D2067" t="s">
        <v>46</v>
      </c>
      <c r="E2067" t="s">
        <v>161</v>
      </c>
      <c r="F2067">
        <v>7551</v>
      </c>
      <c r="G2067">
        <v>15</v>
      </c>
      <c r="H2067">
        <v>6418</v>
      </c>
      <c r="I2067">
        <v>4.3</v>
      </c>
      <c r="J2067">
        <v>70</v>
      </c>
      <c r="K2067">
        <v>1</v>
      </c>
      <c r="L2067">
        <v>6418</v>
      </c>
      <c r="M2067" s="1">
        <v>45696</v>
      </c>
      <c r="N2067" t="s">
        <v>85</v>
      </c>
      <c r="O2067" t="str">
        <f t="shared" si="128"/>
        <v>Feb-2025</v>
      </c>
      <c r="P2067" s="21">
        <f t="shared" si="129"/>
        <v>2025</v>
      </c>
      <c r="Q2067">
        <f t="shared" si="130"/>
        <v>1</v>
      </c>
      <c r="T2067" t="str">
        <f t="shared" si="131"/>
        <v>High Sales</v>
      </c>
    </row>
    <row r="2068" spans="1:20" x14ac:dyDescent="0.3">
      <c r="A2068" t="s">
        <v>4127</v>
      </c>
      <c r="B2068" t="s">
        <v>4128</v>
      </c>
      <c r="C2068" t="s">
        <v>52</v>
      </c>
      <c r="D2068" t="s">
        <v>109</v>
      </c>
      <c r="E2068" t="s">
        <v>34</v>
      </c>
      <c r="F2068">
        <v>2957</v>
      </c>
      <c r="G2068">
        <v>30</v>
      </c>
      <c r="H2068">
        <v>2070</v>
      </c>
      <c r="I2068">
        <v>4.5999999999999996</v>
      </c>
      <c r="J2068">
        <v>193</v>
      </c>
      <c r="K2068">
        <v>1</v>
      </c>
      <c r="L2068">
        <v>2070</v>
      </c>
      <c r="M2068" s="1">
        <v>45758</v>
      </c>
      <c r="N2068" t="s">
        <v>141</v>
      </c>
      <c r="O2068" t="str">
        <f t="shared" si="128"/>
        <v>Apr-2025</v>
      </c>
      <c r="P2068" s="21">
        <f t="shared" si="129"/>
        <v>2025</v>
      </c>
      <c r="Q2068">
        <f t="shared" si="130"/>
        <v>1</v>
      </c>
      <c r="T2068" t="str">
        <f t="shared" si="131"/>
        <v>Low Sales</v>
      </c>
    </row>
    <row r="2069" spans="1:20" x14ac:dyDescent="0.3">
      <c r="A2069" t="s">
        <v>4129</v>
      </c>
      <c r="B2069" t="s">
        <v>4130</v>
      </c>
      <c r="C2069" t="s">
        <v>22</v>
      </c>
      <c r="D2069" t="s">
        <v>41</v>
      </c>
      <c r="E2069" t="s">
        <v>34</v>
      </c>
      <c r="F2069">
        <v>2220</v>
      </c>
      <c r="G2069">
        <v>10</v>
      </c>
      <c r="H2069">
        <v>1998</v>
      </c>
      <c r="I2069">
        <v>4.5</v>
      </c>
      <c r="J2069">
        <v>82</v>
      </c>
      <c r="K2069">
        <v>1</v>
      </c>
      <c r="L2069">
        <v>1998</v>
      </c>
      <c r="M2069" s="1">
        <v>45543</v>
      </c>
      <c r="N2069" t="s">
        <v>54</v>
      </c>
      <c r="O2069" t="str">
        <f t="shared" si="128"/>
        <v>Sep-2024</v>
      </c>
      <c r="P2069" s="21">
        <f t="shared" si="129"/>
        <v>2024</v>
      </c>
      <c r="Q2069">
        <f t="shared" si="130"/>
        <v>3</v>
      </c>
      <c r="T2069" t="str">
        <f t="shared" si="131"/>
        <v>Low Sales</v>
      </c>
    </row>
    <row r="2070" spans="1:20" x14ac:dyDescent="0.3">
      <c r="A2070" t="s">
        <v>4131</v>
      </c>
      <c r="B2070" t="s">
        <v>4132</v>
      </c>
      <c r="C2070" t="s">
        <v>32</v>
      </c>
      <c r="D2070" t="s">
        <v>33</v>
      </c>
      <c r="E2070" t="s">
        <v>18</v>
      </c>
      <c r="F2070">
        <v>3803</v>
      </c>
      <c r="G2070">
        <v>10</v>
      </c>
      <c r="H2070">
        <v>3423</v>
      </c>
      <c r="I2070">
        <v>4.0999999999999996</v>
      </c>
      <c r="J2070">
        <v>34</v>
      </c>
      <c r="K2070">
        <v>3</v>
      </c>
      <c r="L2070">
        <v>10269</v>
      </c>
      <c r="M2070" s="1">
        <v>45440</v>
      </c>
      <c r="N2070" t="s">
        <v>189</v>
      </c>
      <c r="O2070" t="str">
        <f t="shared" si="128"/>
        <v>May-2024</v>
      </c>
      <c r="P2070" s="21">
        <f t="shared" si="129"/>
        <v>2024</v>
      </c>
      <c r="Q2070">
        <f t="shared" si="130"/>
        <v>2</v>
      </c>
      <c r="T2070" t="str">
        <f t="shared" si="131"/>
        <v>High Sales</v>
      </c>
    </row>
    <row r="2071" spans="1:20" x14ac:dyDescent="0.3">
      <c r="A2071" t="s">
        <v>4133</v>
      </c>
      <c r="B2071" t="s">
        <v>4134</v>
      </c>
      <c r="C2071" t="s">
        <v>27</v>
      </c>
      <c r="D2071" t="s">
        <v>109</v>
      </c>
      <c r="E2071" t="s">
        <v>18</v>
      </c>
      <c r="F2071">
        <v>1980</v>
      </c>
      <c r="G2071">
        <v>0</v>
      </c>
      <c r="H2071">
        <v>1980</v>
      </c>
      <c r="I2071">
        <v>4.0999999999999996</v>
      </c>
      <c r="J2071">
        <v>230</v>
      </c>
      <c r="K2071">
        <v>1</v>
      </c>
      <c r="L2071">
        <v>1980</v>
      </c>
      <c r="M2071" s="1">
        <v>45556</v>
      </c>
      <c r="N2071" t="s">
        <v>85</v>
      </c>
      <c r="O2071" t="str">
        <f t="shared" si="128"/>
        <v>Sep-2024</v>
      </c>
      <c r="P2071" s="21">
        <f t="shared" si="129"/>
        <v>2024</v>
      </c>
      <c r="Q2071">
        <f t="shared" si="130"/>
        <v>3</v>
      </c>
      <c r="T2071" t="str">
        <f t="shared" si="131"/>
        <v>Low Sales</v>
      </c>
    </row>
    <row r="2072" spans="1:20" x14ac:dyDescent="0.3">
      <c r="A2072" t="s">
        <v>4135</v>
      </c>
      <c r="B2072" t="s">
        <v>4136</v>
      </c>
      <c r="C2072" t="s">
        <v>32</v>
      </c>
      <c r="D2072" t="s">
        <v>17</v>
      </c>
      <c r="E2072" t="s">
        <v>18</v>
      </c>
      <c r="F2072">
        <v>3353</v>
      </c>
      <c r="G2072">
        <v>25</v>
      </c>
      <c r="H2072">
        <v>2515</v>
      </c>
      <c r="I2072">
        <v>4.7</v>
      </c>
      <c r="J2072">
        <v>90</v>
      </c>
      <c r="K2072">
        <v>1</v>
      </c>
      <c r="L2072">
        <v>2515</v>
      </c>
      <c r="M2072" s="1">
        <v>45517</v>
      </c>
      <c r="N2072" t="s">
        <v>61</v>
      </c>
      <c r="O2072" t="str">
        <f t="shared" si="128"/>
        <v>Aug-2024</v>
      </c>
      <c r="P2072" s="21">
        <f t="shared" si="129"/>
        <v>2024</v>
      </c>
      <c r="Q2072">
        <f t="shared" si="130"/>
        <v>2</v>
      </c>
      <c r="T2072" t="str">
        <f t="shared" si="131"/>
        <v>Low Sales</v>
      </c>
    </row>
    <row r="2073" spans="1:20" x14ac:dyDescent="0.3">
      <c r="A2073" t="s">
        <v>4137</v>
      </c>
      <c r="B2073" t="s">
        <v>4138</v>
      </c>
      <c r="C2073" t="s">
        <v>32</v>
      </c>
      <c r="D2073" t="s">
        <v>41</v>
      </c>
      <c r="E2073" t="s">
        <v>74</v>
      </c>
      <c r="F2073">
        <v>695</v>
      </c>
      <c r="G2073">
        <v>40</v>
      </c>
      <c r="H2073">
        <v>417</v>
      </c>
      <c r="I2073">
        <v>4.0999999999999996</v>
      </c>
      <c r="J2073">
        <v>47</v>
      </c>
      <c r="K2073">
        <v>3</v>
      </c>
      <c r="L2073">
        <v>1251</v>
      </c>
      <c r="M2073" s="1">
        <v>45339</v>
      </c>
      <c r="N2073" t="s">
        <v>58</v>
      </c>
      <c r="O2073" t="str">
        <f t="shared" si="128"/>
        <v>Feb-2024</v>
      </c>
      <c r="P2073" s="21">
        <f t="shared" si="129"/>
        <v>2024</v>
      </c>
      <c r="Q2073">
        <f t="shared" si="130"/>
        <v>1</v>
      </c>
      <c r="T2073" t="str">
        <f t="shared" si="131"/>
        <v>Low Sales</v>
      </c>
    </row>
    <row r="2074" spans="1:20" x14ac:dyDescent="0.3">
      <c r="A2074" t="s">
        <v>4139</v>
      </c>
      <c r="B2074" t="s">
        <v>4140</v>
      </c>
      <c r="C2074" t="s">
        <v>32</v>
      </c>
      <c r="D2074" t="s">
        <v>41</v>
      </c>
      <c r="E2074" t="s">
        <v>34</v>
      </c>
      <c r="F2074">
        <v>1883</v>
      </c>
      <c r="G2074">
        <v>30</v>
      </c>
      <c r="H2074">
        <v>1318</v>
      </c>
      <c r="I2074">
        <v>4.2</v>
      </c>
      <c r="J2074">
        <v>76</v>
      </c>
      <c r="K2074">
        <v>1</v>
      </c>
      <c r="L2074">
        <v>1318</v>
      </c>
      <c r="M2074" s="1">
        <v>45689</v>
      </c>
      <c r="N2074" t="s">
        <v>38</v>
      </c>
      <c r="O2074" t="str">
        <f t="shared" si="128"/>
        <v>Feb-2025</v>
      </c>
      <c r="P2074" s="21">
        <f t="shared" si="129"/>
        <v>2025</v>
      </c>
      <c r="Q2074">
        <f t="shared" si="130"/>
        <v>1</v>
      </c>
      <c r="T2074" t="str">
        <f t="shared" si="131"/>
        <v>Low Sales</v>
      </c>
    </row>
    <row r="2075" spans="1:20" x14ac:dyDescent="0.3">
      <c r="A2075" t="s">
        <v>4141</v>
      </c>
      <c r="B2075" t="s">
        <v>4142</v>
      </c>
      <c r="C2075" t="s">
        <v>88</v>
      </c>
      <c r="D2075" t="s">
        <v>33</v>
      </c>
      <c r="E2075" t="s">
        <v>18</v>
      </c>
      <c r="F2075">
        <v>2470</v>
      </c>
      <c r="G2075">
        <v>25</v>
      </c>
      <c r="H2075">
        <v>1852</v>
      </c>
      <c r="I2075">
        <v>4.7</v>
      </c>
      <c r="J2075">
        <v>196</v>
      </c>
      <c r="K2075">
        <v>1</v>
      </c>
      <c r="L2075">
        <v>1852</v>
      </c>
      <c r="M2075" s="1">
        <v>45309</v>
      </c>
      <c r="N2075" t="s">
        <v>29</v>
      </c>
      <c r="O2075" t="str">
        <f t="shared" si="128"/>
        <v>Jan-2024</v>
      </c>
      <c r="P2075" s="21">
        <f t="shared" si="129"/>
        <v>2024</v>
      </c>
      <c r="Q2075">
        <f t="shared" si="130"/>
        <v>1</v>
      </c>
      <c r="T2075" t="str">
        <f t="shared" si="131"/>
        <v>Low Sales</v>
      </c>
    </row>
    <row r="2076" spans="1:20" x14ac:dyDescent="0.3">
      <c r="A2076" t="s">
        <v>4143</v>
      </c>
      <c r="B2076" t="s">
        <v>4144</v>
      </c>
      <c r="C2076" t="s">
        <v>52</v>
      </c>
      <c r="D2076" t="s">
        <v>28</v>
      </c>
      <c r="E2076" t="s">
        <v>34</v>
      </c>
      <c r="F2076">
        <v>5008</v>
      </c>
      <c r="G2076">
        <v>25</v>
      </c>
      <c r="H2076">
        <v>3756</v>
      </c>
      <c r="I2076">
        <v>5</v>
      </c>
      <c r="J2076">
        <v>129</v>
      </c>
      <c r="K2076">
        <v>2</v>
      </c>
      <c r="L2076">
        <v>7512</v>
      </c>
      <c r="M2076" s="1">
        <v>45417</v>
      </c>
      <c r="N2076" t="s">
        <v>49</v>
      </c>
      <c r="O2076" t="str">
        <f t="shared" si="128"/>
        <v>May-2024</v>
      </c>
      <c r="P2076" s="21">
        <f t="shared" si="129"/>
        <v>2024</v>
      </c>
      <c r="Q2076">
        <f t="shared" si="130"/>
        <v>2</v>
      </c>
      <c r="T2076" t="str">
        <f t="shared" si="131"/>
        <v>High Sales</v>
      </c>
    </row>
    <row r="2077" spans="1:20" x14ac:dyDescent="0.3">
      <c r="A2077" t="s">
        <v>4145</v>
      </c>
      <c r="B2077" t="s">
        <v>4146</v>
      </c>
      <c r="C2077" t="s">
        <v>37</v>
      </c>
      <c r="D2077" t="s">
        <v>33</v>
      </c>
      <c r="E2077" t="s">
        <v>34</v>
      </c>
      <c r="F2077">
        <v>4606</v>
      </c>
      <c r="G2077">
        <v>30</v>
      </c>
      <c r="H2077">
        <v>3224</v>
      </c>
      <c r="I2077">
        <v>4.2</v>
      </c>
      <c r="J2077">
        <v>271</v>
      </c>
      <c r="K2077">
        <v>1</v>
      </c>
      <c r="L2077">
        <v>3224</v>
      </c>
      <c r="M2077" s="1">
        <v>45370</v>
      </c>
      <c r="N2077" t="s">
        <v>91</v>
      </c>
      <c r="O2077" t="str">
        <f t="shared" si="128"/>
        <v>Mar-2024</v>
      </c>
      <c r="P2077" s="21">
        <f t="shared" si="129"/>
        <v>2024</v>
      </c>
      <c r="Q2077">
        <f t="shared" si="130"/>
        <v>1</v>
      </c>
      <c r="T2077" t="str">
        <f t="shared" si="131"/>
        <v>Low Sales</v>
      </c>
    </row>
    <row r="2078" spans="1:20" x14ac:dyDescent="0.3">
      <c r="A2078" t="s">
        <v>4147</v>
      </c>
      <c r="B2078" t="s">
        <v>4148</v>
      </c>
      <c r="C2078" t="s">
        <v>32</v>
      </c>
      <c r="D2078" t="s">
        <v>46</v>
      </c>
      <c r="E2078" t="s">
        <v>34</v>
      </c>
      <c r="F2078">
        <v>7586</v>
      </c>
      <c r="G2078">
        <v>30</v>
      </c>
      <c r="H2078">
        <v>5310</v>
      </c>
      <c r="I2078">
        <v>4.4000000000000004</v>
      </c>
      <c r="J2078">
        <v>47</v>
      </c>
      <c r="K2078">
        <v>1</v>
      </c>
      <c r="L2078">
        <v>5310</v>
      </c>
      <c r="M2078" s="1">
        <v>45641</v>
      </c>
      <c r="N2078" t="s">
        <v>102</v>
      </c>
      <c r="O2078" t="str">
        <f t="shared" si="128"/>
        <v>Dec-2024</v>
      </c>
      <c r="P2078" s="21">
        <f t="shared" si="129"/>
        <v>2024</v>
      </c>
      <c r="Q2078">
        <f t="shared" si="130"/>
        <v>3</v>
      </c>
      <c r="T2078" t="str">
        <f t="shared" si="131"/>
        <v>High Sales</v>
      </c>
    </row>
    <row r="2079" spans="1:20" x14ac:dyDescent="0.3">
      <c r="A2079" t="s">
        <v>4149</v>
      </c>
      <c r="B2079" t="s">
        <v>4150</v>
      </c>
      <c r="C2079" t="s">
        <v>52</v>
      </c>
      <c r="D2079" t="s">
        <v>109</v>
      </c>
      <c r="E2079" t="s">
        <v>161</v>
      </c>
      <c r="F2079">
        <v>2941</v>
      </c>
      <c r="G2079">
        <v>20</v>
      </c>
      <c r="H2079">
        <v>2353</v>
      </c>
      <c r="I2079">
        <v>4.5</v>
      </c>
      <c r="J2079">
        <v>287</v>
      </c>
      <c r="K2079">
        <v>2</v>
      </c>
      <c r="L2079">
        <v>4706</v>
      </c>
      <c r="M2079" s="1">
        <v>45311</v>
      </c>
      <c r="N2079" t="s">
        <v>58</v>
      </c>
      <c r="O2079" t="str">
        <f t="shared" si="128"/>
        <v>Jan-2024</v>
      </c>
      <c r="P2079" s="21">
        <f t="shared" si="129"/>
        <v>2024</v>
      </c>
      <c r="Q2079">
        <f t="shared" si="130"/>
        <v>1</v>
      </c>
      <c r="T2079" t="str">
        <f t="shared" si="131"/>
        <v>Low Sales</v>
      </c>
    </row>
    <row r="2080" spans="1:20" x14ac:dyDescent="0.3">
      <c r="A2080" t="s">
        <v>4151</v>
      </c>
      <c r="B2080" t="s">
        <v>4152</v>
      </c>
      <c r="C2080" t="s">
        <v>52</v>
      </c>
      <c r="D2080" t="s">
        <v>33</v>
      </c>
      <c r="E2080" t="s">
        <v>34</v>
      </c>
      <c r="F2080">
        <v>2521</v>
      </c>
      <c r="G2080">
        <v>30</v>
      </c>
      <c r="H2080">
        <v>1765</v>
      </c>
      <c r="I2080">
        <v>4.7</v>
      </c>
      <c r="J2080">
        <v>96</v>
      </c>
      <c r="K2080">
        <v>1</v>
      </c>
      <c r="L2080">
        <v>1765</v>
      </c>
      <c r="M2080" s="1">
        <v>45658</v>
      </c>
      <c r="N2080" t="s">
        <v>19</v>
      </c>
      <c r="O2080" t="str">
        <f t="shared" si="128"/>
        <v>Jan-2025</v>
      </c>
      <c r="P2080" s="21">
        <f t="shared" si="129"/>
        <v>2025</v>
      </c>
      <c r="Q2080">
        <f t="shared" si="130"/>
        <v>1</v>
      </c>
      <c r="T2080" t="str">
        <f t="shared" si="131"/>
        <v>Low Sales</v>
      </c>
    </row>
    <row r="2081" spans="1:20" x14ac:dyDescent="0.3">
      <c r="A2081" t="s">
        <v>4153</v>
      </c>
      <c r="B2081" t="s">
        <v>4154</v>
      </c>
      <c r="C2081" t="s">
        <v>22</v>
      </c>
      <c r="D2081" t="s">
        <v>53</v>
      </c>
      <c r="E2081" t="s">
        <v>34</v>
      </c>
      <c r="F2081">
        <v>1548</v>
      </c>
      <c r="G2081">
        <v>40</v>
      </c>
      <c r="H2081">
        <v>929</v>
      </c>
      <c r="I2081">
        <v>4.5999999999999996</v>
      </c>
      <c r="J2081">
        <v>346</v>
      </c>
      <c r="K2081">
        <v>1</v>
      </c>
      <c r="L2081">
        <v>929</v>
      </c>
      <c r="M2081" s="1">
        <v>45685</v>
      </c>
      <c r="N2081" t="s">
        <v>141</v>
      </c>
      <c r="O2081" t="str">
        <f t="shared" si="128"/>
        <v>Jan-2025</v>
      </c>
      <c r="P2081" s="21">
        <f t="shared" si="129"/>
        <v>2025</v>
      </c>
      <c r="Q2081">
        <f t="shared" si="130"/>
        <v>1</v>
      </c>
      <c r="T2081" t="str">
        <f t="shared" si="131"/>
        <v>Low Sales</v>
      </c>
    </row>
    <row r="2082" spans="1:20" x14ac:dyDescent="0.3">
      <c r="A2082" t="s">
        <v>4155</v>
      </c>
      <c r="B2082" t="s">
        <v>4156</v>
      </c>
      <c r="C2082" t="s">
        <v>27</v>
      </c>
      <c r="D2082" t="s">
        <v>109</v>
      </c>
      <c r="E2082" t="s">
        <v>18</v>
      </c>
      <c r="F2082">
        <v>2483</v>
      </c>
      <c r="G2082">
        <v>20</v>
      </c>
      <c r="H2082">
        <v>1986</v>
      </c>
      <c r="I2082">
        <v>3.8</v>
      </c>
      <c r="J2082">
        <v>92</v>
      </c>
      <c r="K2082">
        <v>1</v>
      </c>
      <c r="L2082">
        <v>1986</v>
      </c>
      <c r="M2082" s="1">
        <v>45482</v>
      </c>
      <c r="N2082" t="s">
        <v>91</v>
      </c>
      <c r="O2082" t="str">
        <f t="shared" si="128"/>
        <v>Jul-2024</v>
      </c>
      <c r="P2082" s="21">
        <f t="shared" si="129"/>
        <v>2024</v>
      </c>
      <c r="Q2082">
        <f t="shared" si="130"/>
        <v>2</v>
      </c>
      <c r="T2082" t="str">
        <f t="shared" si="131"/>
        <v>Low Sales</v>
      </c>
    </row>
    <row r="2083" spans="1:20" x14ac:dyDescent="0.3">
      <c r="A2083" t="s">
        <v>4157</v>
      </c>
      <c r="B2083" t="s">
        <v>4158</v>
      </c>
      <c r="C2083" t="s">
        <v>16</v>
      </c>
      <c r="D2083" t="s">
        <v>33</v>
      </c>
      <c r="E2083" t="s">
        <v>34</v>
      </c>
      <c r="F2083">
        <v>4249</v>
      </c>
      <c r="G2083">
        <v>15</v>
      </c>
      <c r="H2083">
        <v>3612</v>
      </c>
      <c r="I2083">
        <v>4.3</v>
      </c>
      <c r="J2083">
        <v>329</v>
      </c>
      <c r="K2083">
        <v>1</v>
      </c>
      <c r="L2083">
        <v>3612</v>
      </c>
      <c r="M2083" s="1">
        <v>45468</v>
      </c>
      <c r="N2083" t="s">
        <v>49</v>
      </c>
      <c r="O2083" t="str">
        <f t="shared" si="128"/>
        <v>Jun-2024</v>
      </c>
      <c r="P2083" s="21">
        <f t="shared" si="129"/>
        <v>2024</v>
      </c>
      <c r="Q2083">
        <f t="shared" si="130"/>
        <v>2</v>
      </c>
      <c r="T2083" t="str">
        <f t="shared" si="131"/>
        <v>Low Sales</v>
      </c>
    </row>
    <row r="2084" spans="1:20" x14ac:dyDescent="0.3">
      <c r="A2084" t="s">
        <v>4159</v>
      </c>
      <c r="B2084" t="s">
        <v>4160</v>
      </c>
      <c r="C2084" t="s">
        <v>37</v>
      </c>
      <c r="D2084" t="s">
        <v>41</v>
      </c>
      <c r="E2084" t="s">
        <v>34</v>
      </c>
      <c r="F2084">
        <v>2683</v>
      </c>
      <c r="G2084">
        <v>15</v>
      </c>
      <c r="H2084">
        <v>2281</v>
      </c>
      <c r="I2084">
        <v>4.5999999999999996</v>
      </c>
      <c r="J2084">
        <v>80</v>
      </c>
      <c r="K2084">
        <v>2</v>
      </c>
      <c r="L2084">
        <v>4562</v>
      </c>
      <c r="M2084" s="1">
        <v>45338</v>
      </c>
      <c r="N2084" t="s">
        <v>91</v>
      </c>
      <c r="O2084" t="str">
        <f t="shared" si="128"/>
        <v>Feb-2024</v>
      </c>
      <c r="P2084" s="21">
        <f t="shared" si="129"/>
        <v>2024</v>
      </c>
      <c r="Q2084">
        <f t="shared" si="130"/>
        <v>1</v>
      </c>
      <c r="T2084" t="str">
        <f t="shared" si="131"/>
        <v>Low Sales</v>
      </c>
    </row>
    <row r="2085" spans="1:20" x14ac:dyDescent="0.3">
      <c r="A2085" t="s">
        <v>4161</v>
      </c>
      <c r="B2085" t="s">
        <v>4162</v>
      </c>
      <c r="C2085" t="s">
        <v>16</v>
      </c>
      <c r="D2085" t="s">
        <v>46</v>
      </c>
      <c r="E2085" t="s">
        <v>18</v>
      </c>
      <c r="F2085">
        <v>10543</v>
      </c>
      <c r="G2085">
        <v>30</v>
      </c>
      <c r="H2085">
        <v>7380</v>
      </c>
      <c r="I2085">
        <v>4.8</v>
      </c>
      <c r="J2085">
        <v>66</v>
      </c>
      <c r="K2085">
        <v>1</v>
      </c>
      <c r="L2085">
        <v>7380</v>
      </c>
      <c r="M2085" s="1">
        <v>45439</v>
      </c>
      <c r="N2085" t="s">
        <v>168</v>
      </c>
      <c r="O2085" t="str">
        <f t="shared" si="128"/>
        <v>May-2024</v>
      </c>
      <c r="P2085" s="21">
        <f t="shared" si="129"/>
        <v>2024</v>
      </c>
      <c r="Q2085">
        <f t="shared" si="130"/>
        <v>2</v>
      </c>
      <c r="T2085" t="str">
        <f t="shared" si="131"/>
        <v>High Sales</v>
      </c>
    </row>
    <row r="2086" spans="1:20" x14ac:dyDescent="0.3">
      <c r="A2086" t="s">
        <v>4163</v>
      </c>
      <c r="B2086" t="s">
        <v>4164</v>
      </c>
      <c r="C2086" t="s">
        <v>57</v>
      </c>
      <c r="D2086" t="s">
        <v>17</v>
      </c>
      <c r="E2086" t="s">
        <v>34</v>
      </c>
      <c r="F2086">
        <v>4888</v>
      </c>
      <c r="G2086">
        <v>20</v>
      </c>
      <c r="H2086">
        <v>3910</v>
      </c>
      <c r="I2086">
        <v>4</v>
      </c>
      <c r="J2086">
        <v>232</v>
      </c>
      <c r="K2086">
        <v>1</v>
      </c>
      <c r="L2086">
        <v>3910</v>
      </c>
      <c r="M2086" s="1">
        <v>45420</v>
      </c>
      <c r="N2086" t="s">
        <v>42</v>
      </c>
      <c r="O2086" t="str">
        <f t="shared" si="128"/>
        <v>May-2024</v>
      </c>
      <c r="P2086" s="21">
        <f t="shared" si="129"/>
        <v>2024</v>
      </c>
      <c r="Q2086">
        <f t="shared" si="130"/>
        <v>2</v>
      </c>
      <c r="T2086" t="str">
        <f t="shared" si="131"/>
        <v>Low Sales</v>
      </c>
    </row>
    <row r="2087" spans="1:20" x14ac:dyDescent="0.3">
      <c r="A2087" t="s">
        <v>4165</v>
      </c>
      <c r="B2087" t="s">
        <v>3642</v>
      </c>
      <c r="C2087" t="s">
        <v>37</v>
      </c>
      <c r="D2087" t="s">
        <v>53</v>
      </c>
      <c r="E2087" t="s">
        <v>74</v>
      </c>
      <c r="F2087">
        <v>1459</v>
      </c>
      <c r="G2087">
        <v>20</v>
      </c>
      <c r="H2087">
        <v>1167</v>
      </c>
      <c r="I2087">
        <v>4.3</v>
      </c>
      <c r="J2087">
        <v>116</v>
      </c>
      <c r="K2087">
        <v>1</v>
      </c>
      <c r="L2087">
        <v>1167</v>
      </c>
      <c r="M2087" s="1">
        <v>45561</v>
      </c>
      <c r="N2087" t="s">
        <v>64</v>
      </c>
      <c r="O2087" t="str">
        <f t="shared" si="128"/>
        <v>Sep-2024</v>
      </c>
      <c r="P2087" s="21">
        <f t="shared" si="129"/>
        <v>2024</v>
      </c>
      <c r="Q2087">
        <f t="shared" si="130"/>
        <v>3</v>
      </c>
      <c r="T2087" t="str">
        <f t="shared" si="131"/>
        <v>Low Sales</v>
      </c>
    </row>
    <row r="2088" spans="1:20" x14ac:dyDescent="0.3">
      <c r="A2088" t="s">
        <v>4166</v>
      </c>
      <c r="B2088" t="s">
        <v>4167</v>
      </c>
      <c r="C2088" t="s">
        <v>45</v>
      </c>
      <c r="D2088" t="s">
        <v>17</v>
      </c>
      <c r="E2088" t="s">
        <v>18</v>
      </c>
      <c r="F2088">
        <v>1461</v>
      </c>
      <c r="G2088">
        <v>30</v>
      </c>
      <c r="H2088">
        <v>1023</v>
      </c>
      <c r="I2088">
        <v>4.3</v>
      </c>
      <c r="J2088">
        <v>118</v>
      </c>
      <c r="K2088">
        <v>1</v>
      </c>
      <c r="L2088">
        <v>1023</v>
      </c>
      <c r="M2088" s="1">
        <v>45532</v>
      </c>
      <c r="N2088" t="s">
        <v>141</v>
      </c>
      <c r="O2088" t="str">
        <f t="shared" si="128"/>
        <v>Aug-2024</v>
      </c>
      <c r="P2088" s="21">
        <f t="shared" si="129"/>
        <v>2024</v>
      </c>
      <c r="Q2088">
        <f t="shared" si="130"/>
        <v>2</v>
      </c>
      <c r="T2088" t="str">
        <f t="shared" si="131"/>
        <v>Low Sales</v>
      </c>
    </row>
    <row r="2089" spans="1:20" x14ac:dyDescent="0.3">
      <c r="A2089" t="s">
        <v>4168</v>
      </c>
      <c r="B2089" t="s">
        <v>4169</v>
      </c>
      <c r="C2089" t="s">
        <v>22</v>
      </c>
      <c r="D2089" t="s">
        <v>46</v>
      </c>
      <c r="E2089" t="s">
        <v>74</v>
      </c>
      <c r="F2089">
        <v>5720</v>
      </c>
      <c r="G2089">
        <v>25</v>
      </c>
      <c r="H2089">
        <v>4290</v>
      </c>
      <c r="I2089">
        <v>4.0999999999999996</v>
      </c>
      <c r="J2089">
        <v>113</v>
      </c>
      <c r="K2089">
        <v>1</v>
      </c>
      <c r="L2089">
        <v>4290</v>
      </c>
      <c r="M2089" s="1">
        <v>45627</v>
      </c>
      <c r="N2089" t="s">
        <v>150</v>
      </c>
      <c r="O2089" t="str">
        <f t="shared" si="128"/>
        <v>Dec-2024</v>
      </c>
      <c r="P2089" s="21">
        <f t="shared" si="129"/>
        <v>2024</v>
      </c>
      <c r="Q2089">
        <f t="shared" si="130"/>
        <v>3</v>
      </c>
      <c r="T2089" t="str">
        <f t="shared" si="131"/>
        <v>Low Sales</v>
      </c>
    </row>
    <row r="2090" spans="1:20" x14ac:dyDescent="0.3">
      <c r="A2090" t="s">
        <v>4170</v>
      </c>
      <c r="B2090" t="s">
        <v>4171</v>
      </c>
      <c r="C2090" t="s">
        <v>16</v>
      </c>
      <c r="D2090" t="s">
        <v>109</v>
      </c>
      <c r="E2090" t="s">
        <v>34</v>
      </c>
      <c r="F2090">
        <v>1530</v>
      </c>
      <c r="G2090">
        <v>30</v>
      </c>
      <c r="H2090">
        <v>1071</v>
      </c>
      <c r="I2090">
        <v>4.2</v>
      </c>
      <c r="J2090">
        <v>134</v>
      </c>
      <c r="K2090">
        <v>1</v>
      </c>
      <c r="L2090">
        <v>1071</v>
      </c>
      <c r="M2090" s="1">
        <v>45753</v>
      </c>
      <c r="N2090" t="s">
        <v>78</v>
      </c>
      <c r="O2090" t="str">
        <f t="shared" si="128"/>
        <v>Apr-2025</v>
      </c>
      <c r="P2090" s="21">
        <f t="shared" si="129"/>
        <v>2025</v>
      </c>
      <c r="Q2090">
        <f t="shared" si="130"/>
        <v>1</v>
      </c>
      <c r="T2090" t="str">
        <f t="shared" si="131"/>
        <v>Low Sales</v>
      </c>
    </row>
    <row r="2091" spans="1:20" x14ac:dyDescent="0.3">
      <c r="A2091" t="s">
        <v>4172</v>
      </c>
      <c r="B2091" t="s">
        <v>4173</v>
      </c>
      <c r="C2091" t="s">
        <v>27</v>
      </c>
      <c r="D2091" t="s">
        <v>33</v>
      </c>
      <c r="E2091" t="s">
        <v>34</v>
      </c>
      <c r="F2091">
        <v>1440</v>
      </c>
      <c r="G2091">
        <v>20</v>
      </c>
      <c r="H2091">
        <v>1152</v>
      </c>
      <c r="I2091">
        <v>3</v>
      </c>
      <c r="J2091">
        <v>321</v>
      </c>
      <c r="K2091">
        <v>1</v>
      </c>
      <c r="L2091">
        <v>1152</v>
      </c>
      <c r="M2091" s="1">
        <v>45320</v>
      </c>
      <c r="N2091" t="s">
        <v>75</v>
      </c>
      <c r="O2091" t="str">
        <f t="shared" si="128"/>
        <v>Jan-2024</v>
      </c>
      <c r="P2091" s="21">
        <f t="shared" si="129"/>
        <v>2024</v>
      </c>
      <c r="Q2091">
        <f t="shared" si="130"/>
        <v>1</v>
      </c>
      <c r="T2091" t="str">
        <f t="shared" si="131"/>
        <v>Low Sales</v>
      </c>
    </row>
    <row r="2092" spans="1:20" x14ac:dyDescent="0.3">
      <c r="A2092" t="s">
        <v>4174</v>
      </c>
      <c r="B2092" t="s">
        <v>4175</v>
      </c>
      <c r="C2092" t="s">
        <v>116</v>
      </c>
      <c r="D2092" t="s">
        <v>46</v>
      </c>
      <c r="E2092" t="s">
        <v>74</v>
      </c>
      <c r="F2092">
        <v>4931</v>
      </c>
      <c r="G2092">
        <v>40</v>
      </c>
      <c r="H2092">
        <v>2959</v>
      </c>
      <c r="I2092">
        <v>5</v>
      </c>
      <c r="J2092">
        <v>69</v>
      </c>
      <c r="K2092">
        <v>2</v>
      </c>
      <c r="L2092">
        <v>5918</v>
      </c>
      <c r="M2092" s="1">
        <v>45758</v>
      </c>
      <c r="N2092" t="s">
        <v>42</v>
      </c>
      <c r="O2092" t="str">
        <f t="shared" si="128"/>
        <v>Apr-2025</v>
      </c>
      <c r="P2092" s="21">
        <f t="shared" si="129"/>
        <v>2025</v>
      </c>
      <c r="Q2092">
        <f t="shared" si="130"/>
        <v>1</v>
      </c>
      <c r="T2092" t="str">
        <f t="shared" si="131"/>
        <v>High Sales</v>
      </c>
    </row>
    <row r="2093" spans="1:20" x14ac:dyDescent="0.3">
      <c r="A2093" t="s">
        <v>4176</v>
      </c>
      <c r="B2093" t="s">
        <v>4177</v>
      </c>
      <c r="C2093" t="s">
        <v>116</v>
      </c>
      <c r="D2093" t="s">
        <v>46</v>
      </c>
      <c r="E2093" t="s">
        <v>34</v>
      </c>
      <c r="F2093">
        <v>9389</v>
      </c>
      <c r="G2093">
        <v>10</v>
      </c>
      <c r="H2093">
        <v>8450</v>
      </c>
      <c r="I2093">
        <v>5</v>
      </c>
      <c r="J2093">
        <v>656</v>
      </c>
      <c r="K2093">
        <v>1</v>
      </c>
      <c r="L2093">
        <v>8450</v>
      </c>
      <c r="M2093" s="1">
        <v>45767</v>
      </c>
      <c r="N2093" t="s">
        <v>102</v>
      </c>
      <c r="O2093" t="str">
        <f t="shared" si="128"/>
        <v>Apr-2025</v>
      </c>
      <c r="P2093" s="21">
        <f t="shared" si="129"/>
        <v>2025</v>
      </c>
      <c r="Q2093">
        <f t="shared" si="130"/>
        <v>1</v>
      </c>
      <c r="T2093" t="str">
        <f t="shared" si="131"/>
        <v>High Sales</v>
      </c>
    </row>
    <row r="2094" spans="1:20" x14ac:dyDescent="0.3">
      <c r="A2094" t="s">
        <v>4178</v>
      </c>
      <c r="B2094" t="s">
        <v>4179</v>
      </c>
      <c r="C2094" t="s">
        <v>45</v>
      </c>
      <c r="D2094" t="s">
        <v>23</v>
      </c>
      <c r="E2094" t="s">
        <v>34</v>
      </c>
      <c r="F2094">
        <v>1663</v>
      </c>
      <c r="G2094">
        <v>20</v>
      </c>
      <c r="H2094">
        <v>1330</v>
      </c>
      <c r="I2094">
        <v>4</v>
      </c>
      <c r="J2094">
        <v>166</v>
      </c>
      <c r="K2094">
        <v>2</v>
      </c>
      <c r="L2094">
        <v>2660</v>
      </c>
      <c r="M2094" s="1">
        <v>45453</v>
      </c>
      <c r="N2094" t="s">
        <v>150</v>
      </c>
      <c r="O2094" t="str">
        <f t="shared" si="128"/>
        <v>Jun-2024</v>
      </c>
      <c r="P2094" s="21">
        <f t="shared" si="129"/>
        <v>2024</v>
      </c>
      <c r="Q2094">
        <f t="shared" si="130"/>
        <v>2</v>
      </c>
      <c r="T2094" t="str">
        <f t="shared" si="131"/>
        <v>Low Sales</v>
      </c>
    </row>
    <row r="2095" spans="1:20" x14ac:dyDescent="0.3">
      <c r="A2095" t="s">
        <v>4180</v>
      </c>
      <c r="B2095" t="s">
        <v>4181</v>
      </c>
      <c r="C2095" t="s">
        <v>32</v>
      </c>
      <c r="D2095" t="s">
        <v>28</v>
      </c>
      <c r="E2095" t="s">
        <v>34</v>
      </c>
      <c r="F2095">
        <v>7847</v>
      </c>
      <c r="G2095">
        <v>25</v>
      </c>
      <c r="H2095">
        <v>5885</v>
      </c>
      <c r="I2095">
        <v>4</v>
      </c>
      <c r="J2095">
        <v>171</v>
      </c>
      <c r="K2095">
        <v>1</v>
      </c>
      <c r="L2095">
        <v>5885</v>
      </c>
      <c r="M2095" s="1">
        <v>45325</v>
      </c>
      <c r="N2095" t="s">
        <v>102</v>
      </c>
      <c r="O2095" t="str">
        <f t="shared" si="128"/>
        <v>Feb-2024</v>
      </c>
      <c r="P2095" s="21">
        <f t="shared" si="129"/>
        <v>2024</v>
      </c>
      <c r="Q2095">
        <f t="shared" si="130"/>
        <v>1</v>
      </c>
      <c r="T2095" t="str">
        <f t="shared" si="131"/>
        <v>High Sales</v>
      </c>
    </row>
    <row r="2096" spans="1:20" x14ac:dyDescent="0.3">
      <c r="A2096" t="s">
        <v>4182</v>
      </c>
      <c r="B2096" t="s">
        <v>848</v>
      </c>
      <c r="C2096" t="s">
        <v>52</v>
      </c>
      <c r="D2096" t="s">
        <v>109</v>
      </c>
      <c r="E2096" t="s">
        <v>18</v>
      </c>
      <c r="F2096">
        <v>2884</v>
      </c>
      <c r="G2096">
        <v>40</v>
      </c>
      <c r="H2096">
        <v>1730</v>
      </c>
      <c r="I2096">
        <v>3.3</v>
      </c>
      <c r="J2096">
        <v>241</v>
      </c>
      <c r="K2096">
        <v>1</v>
      </c>
      <c r="L2096">
        <v>1730</v>
      </c>
      <c r="M2096" s="1">
        <v>45476</v>
      </c>
      <c r="N2096" t="s">
        <v>71</v>
      </c>
      <c r="O2096" t="str">
        <f t="shared" si="128"/>
        <v>Jul-2024</v>
      </c>
      <c r="P2096" s="21">
        <f t="shared" si="129"/>
        <v>2024</v>
      </c>
      <c r="Q2096">
        <f t="shared" si="130"/>
        <v>2</v>
      </c>
      <c r="T2096" t="str">
        <f t="shared" si="131"/>
        <v>Low Sales</v>
      </c>
    </row>
    <row r="2097" spans="1:20" x14ac:dyDescent="0.3">
      <c r="A2097" t="s">
        <v>4183</v>
      </c>
      <c r="B2097" t="s">
        <v>4184</v>
      </c>
      <c r="C2097" t="s">
        <v>16</v>
      </c>
      <c r="D2097" t="s">
        <v>46</v>
      </c>
      <c r="E2097" t="s">
        <v>74</v>
      </c>
      <c r="F2097">
        <v>7069</v>
      </c>
      <c r="G2097">
        <v>20</v>
      </c>
      <c r="H2097">
        <v>5655</v>
      </c>
      <c r="I2097">
        <v>3.2</v>
      </c>
      <c r="J2097">
        <v>36</v>
      </c>
      <c r="K2097">
        <v>1</v>
      </c>
      <c r="L2097">
        <v>5655</v>
      </c>
      <c r="M2097" s="1">
        <v>45851</v>
      </c>
      <c r="N2097" t="s">
        <v>61</v>
      </c>
      <c r="O2097" t="str">
        <f t="shared" si="128"/>
        <v>Jul-2025</v>
      </c>
      <c r="P2097" s="21">
        <f t="shared" si="129"/>
        <v>2025</v>
      </c>
      <c r="Q2097">
        <f t="shared" si="130"/>
        <v>2</v>
      </c>
      <c r="T2097" t="str">
        <f t="shared" si="131"/>
        <v>High Sales</v>
      </c>
    </row>
    <row r="2098" spans="1:20" x14ac:dyDescent="0.3">
      <c r="A2098" t="s">
        <v>4185</v>
      </c>
      <c r="B2098" t="s">
        <v>4186</v>
      </c>
      <c r="C2098" t="s">
        <v>27</v>
      </c>
      <c r="D2098" t="s">
        <v>109</v>
      </c>
      <c r="E2098" t="s">
        <v>18</v>
      </c>
      <c r="F2098">
        <v>2128</v>
      </c>
      <c r="G2098">
        <v>50</v>
      </c>
      <c r="H2098">
        <v>1064</v>
      </c>
      <c r="I2098">
        <v>4.3</v>
      </c>
      <c r="J2098">
        <v>109</v>
      </c>
      <c r="K2098">
        <v>3</v>
      </c>
      <c r="L2098">
        <v>3192</v>
      </c>
      <c r="M2098" s="1">
        <v>45332</v>
      </c>
      <c r="N2098" t="s">
        <v>49</v>
      </c>
      <c r="O2098" t="str">
        <f t="shared" si="128"/>
        <v>Feb-2024</v>
      </c>
      <c r="P2098" s="21">
        <f t="shared" si="129"/>
        <v>2024</v>
      </c>
      <c r="Q2098">
        <f t="shared" si="130"/>
        <v>1</v>
      </c>
      <c r="T2098" t="str">
        <f t="shared" si="131"/>
        <v>Low Sales</v>
      </c>
    </row>
    <row r="2099" spans="1:20" x14ac:dyDescent="0.3">
      <c r="A2099" t="s">
        <v>4187</v>
      </c>
      <c r="B2099" t="s">
        <v>4188</v>
      </c>
      <c r="C2099" t="s">
        <v>16</v>
      </c>
      <c r="D2099" t="s">
        <v>17</v>
      </c>
      <c r="E2099" t="s">
        <v>18</v>
      </c>
      <c r="F2099">
        <v>3003</v>
      </c>
      <c r="G2099">
        <v>20</v>
      </c>
      <c r="H2099">
        <v>2402</v>
      </c>
      <c r="I2099">
        <v>4.5999999999999996</v>
      </c>
      <c r="J2099">
        <v>120</v>
      </c>
      <c r="K2099">
        <v>1</v>
      </c>
      <c r="L2099">
        <v>2402</v>
      </c>
      <c r="M2099" s="1">
        <v>45578</v>
      </c>
      <c r="N2099" t="s">
        <v>189</v>
      </c>
      <c r="O2099" t="str">
        <f t="shared" si="128"/>
        <v>Oct-2024</v>
      </c>
      <c r="P2099" s="21">
        <f t="shared" si="129"/>
        <v>2024</v>
      </c>
      <c r="Q2099">
        <f t="shared" si="130"/>
        <v>3</v>
      </c>
      <c r="T2099" t="str">
        <f t="shared" si="131"/>
        <v>Low Sales</v>
      </c>
    </row>
    <row r="2100" spans="1:20" x14ac:dyDescent="0.3">
      <c r="A2100" t="s">
        <v>4189</v>
      </c>
      <c r="B2100" t="s">
        <v>4190</v>
      </c>
      <c r="C2100" t="s">
        <v>27</v>
      </c>
      <c r="D2100" t="s">
        <v>46</v>
      </c>
      <c r="E2100" t="s">
        <v>34</v>
      </c>
      <c r="F2100">
        <v>8588</v>
      </c>
      <c r="G2100">
        <v>60</v>
      </c>
      <c r="H2100">
        <v>3435</v>
      </c>
      <c r="I2100">
        <v>4.5</v>
      </c>
      <c r="J2100">
        <v>142</v>
      </c>
      <c r="K2100">
        <v>1</v>
      </c>
      <c r="L2100">
        <v>3435</v>
      </c>
      <c r="M2100" s="1">
        <v>45519</v>
      </c>
      <c r="N2100" t="s">
        <v>54</v>
      </c>
      <c r="O2100" t="str">
        <f t="shared" si="128"/>
        <v>Aug-2024</v>
      </c>
      <c r="P2100" s="21">
        <f t="shared" si="129"/>
        <v>2024</v>
      </c>
      <c r="Q2100">
        <f t="shared" si="130"/>
        <v>2</v>
      </c>
      <c r="T2100" t="str">
        <f t="shared" si="131"/>
        <v>Low Sales</v>
      </c>
    </row>
    <row r="2101" spans="1:20" x14ac:dyDescent="0.3">
      <c r="A2101" t="s">
        <v>4191</v>
      </c>
      <c r="B2101" t="s">
        <v>4192</v>
      </c>
      <c r="C2101" t="s">
        <v>57</v>
      </c>
      <c r="D2101" t="s">
        <v>28</v>
      </c>
      <c r="E2101" t="s">
        <v>34</v>
      </c>
      <c r="F2101">
        <v>2270</v>
      </c>
      <c r="G2101">
        <v>40</v>
      </c>
      <c r="H2101">
        <v>1362</v>
      </c>
      <c r="I2101">
        <v>3.7</v>
      </c>
      <c r="J2101">
        <v>97</v>
      </c>
      <c r="K2101">
        <v>2</v>
      </c>
      <c r="L2101">
        <v>2724</v>
      </c>
      <c r="M2101" s="1">
        <v>45855</v>
      </c>
      <c r="N2101" t="s">
        <v>49</v>
      </c>
      <c r="O2101" t="str">
        <f t="shared" si="128"/>
        <v>Jul-2025</v>
      </c>
      <c r="P2101" s="21">
        <f t="shared" si="129"/>
        <v>2025</v>
      </c>
      <c r="Q2101">
        <f t="shared" si="130"/>
        <v>2</v>
      </c>
      <c r="T2101" t="str">
        <f t="shared" si="131"/>
        <v>Low Sales</v>
      </c>
    </row>
    <row r="2102" spans="1:20" x14ac:dyDescent="0.3">
      <c r="A2102" t="s">
        <v>4193</v>
      </c>
      <c r="B2102" t="s">
        <v>4194</v>
      </c>
      <c r="C2102" t="s">
        <v>45</v>
      </c>
      <c r="D2102" t="s">
        <v>17</v>
      </c>
      <c r="E2102" t="s">
        <v>18</v>
      </c>
      <c r="F2102">
        <v>4774</v>
      </c>
      <c r="G2102">
        <v>30</v>
      </c>
      <c r="H2102">
        <v>3342</v>
      </c>
      <c r="I2102">
        <v>4.5</v>
      </c>
      <c r="J2102">
        <v>111</v>
      </c>
      <c r="K2102">
        <v>1</v>
      </c>
      <c r="L2102">
        <v>3342</v>
      </c>
      <c r="M2102" s="1">
        <v>45845</v>
      </c>
      <c r="N2102" t="s">
        <v>19</v>
      </c>
      <c r="O2102" t="str">
        <f t="shared" si="128"/>
        <v>Jul-2025</v>
      </c>
      <c r="P2102" s="21">
        <f t="shared" si="129"/>
        <v>2025</v>
      </c>
      <c r="Q2102">
        <f t="shared" si="130"/>
        <v>2</v>
      </c>
      <c r="T2102" t="str">
        <f t="shared" si="131"/>
        <v>Low Sales</v>
      </c>
    </row>
    <row r="2103" spans="1:20" x14ac:dyDescent="0.3">
      <c r="A2103" t="s">
        <v>4195</v>
      </c>
      <c r="B2103" t="s">
        <v>4196</v>
      </c>
      <c r="C2103" t="s">
        <v>52</v>
      </c>
      <c r="D2103" t="s">
        <v>17</v>
      </c>
      <c r="E2103" t="s">
        <v>34</v>
      </c>
      <c r="F2103">
        <v>1381</v>
      </c>
      <c r="G2103">
        <v>15</v>
      </c>
      <c r="H2103">
        <v>1174</v>
      </c>
      <c r="I2103">
        <v>4</v>
      </c>
      <c r="J2103">
        <v>57</v>
      </c>
      <c r="K2103">
        <v>1</v>
      </c>
      <c r="L2103">
        <v>1174</v>
      </c>
      <c r="M2103" s="1">
        <v>45731</v>
      </c>
      <c r="N2103" t="s">
        <v>78</v>
      </c>
      <c r="O2103" t="str">
        <f t="shared" si="128"/>
        <v>Mar-2025</v>
      </c>
      <c r="P2103" s="21">
        <f t="shared" si="129"/>
        <v>2025</v>
      </c>
      <c r="Q2103">
        <f t="shared" si="130"/>
        <v>1</v>
      </c>
      <c r="T2103" t="str">
        <f t="shared" si="131"/>
        <v>Low Sales</v>
      </c>
    </row>
    <row r="2104" spans="1:20" x14ac:dyDescent="0.3">
      <c r="A2104" t="s">
        <v>4197</v>
      </c>
      <c r="B2104" t="s">
        <v>4198</v>
      </c>
      <c r="C2104" t="s">
        <v>52</v>
      </c>
      <c r="D2104" t="s">
        <v>53</v>
      </c>
      <c r="E2104" t="s">
        <v>34</v>
      </c>
      <c r="F2104">
        <v>6081</v>
      </c>
      <c r="G2104">
        <v>20</v>
      </c>
      <c r="H2104">
        <v>4865</v>
      </c>
      <c r="I2104">
        <v>3.9</v>
      </c>
      <c r="J2104">
        <v>47</v>
      </c>
      <c r="K2104">
        <v>1</v>
      </c>
      <c r="L2104">
        <v>4865</v>
      </c>
      <c r="M2104" s="1">
        <v>45462</v>
      </c>
      <c r="N2104" t="s">
        <v>24</v>
      </c>
      <c r="O2104" t="str">
        <f t="shared" si="128"/>
        <v>Jun-2024</v>
      </c>
      <c r="P2104" s="21">
        <f t="shared" si="129"/>
        <v>2024</v>
      </c>
      <c r="Q2104">
        <f t="shared" si="130"/>
        <v>2</v>
      </c>
      <c r="T2104" t="str">
        <f t="shared" si="131"/>
        <v>Low Sales</v>
      </c>
    </row>
    <row r="2105" spans="1:20" x14ac:dyDescent="0.3">
      <c r="A2105" t="s">
        <v>4199</v>
      </c>
      <c r="B2105" t="s">
        <v>4200</v>
      </c>
      <c r="C2105" t="s">
        <v>88</v>
      </c>
      <c r="D2105" t="s">
        <v>53</v>
      </c>
      <c r="E2105" t="s">
        <v>34</v>
      </c>
      <c r="F2105">
        <v>7076</v>
      </c>
      <c r="G2105">
        <v>30</v>
      </c>
      <c r="H2105">
        <v>4953</v>
      </c>
      <c r="I2105">
        <v>3.4</v>
      </c>
      <c r="J2105">
        <v>37</v>
      </c>
      <c r="K2105">
        <v>1</v>
      </c>
      <c r="L2105">
        <v>4953</v>
      </c>
      <c r="M2105" s="1">
        <v>45755</v>
      </c>
      <c r="N2105" t="s">
        <v>61</v>
      </c>
      <c r="O2105" t="str">
        <f t="shared" si="128"/>
        <v>Apr-2025</v>
      </c>
      <c r="P2105" s="21">
        <f t="shared" si="129"/>
        <v>2025</v>
      </c>
      <c r="Q2105">
        <f t="shared" si="130"/>
        <v>1</v>
      </c>
      <c r="T2105" t="str">
        <f t="shared" si="131"/>
        <v>Low Sales</v>
      </c>
    </row>
    <row r="2106" spans="1:20" x14ac:dyDescent="0.3">
      <c r="A2106" t="s">
        <v>4201</v>
      </c>
      <c r="B2106" t="s">
        <v>4202</v>
      </c>
      <c r="C2106" t="s">
        <v>16</v>
      </c>
      <c r="D2106" t="s">
        <v>109</v>
      </c>
      <c r="E2106" t="s">
        <v>34</v>
      </c>
      <c r="F2106">
        <v>3021</v>
      </c>
      <c r="G2106">
        <v>70</v>
      </c>
      <c r="H2106">
        <v>906</v>
      </c>
      <c r="I2106">
        <v>3.7</v>
      </c>
      <c r="J2106">
        <v>67</v>
      </c>
      <c r="K2106">
        <v>1</v>
      </c>
      <c r="L2106">
        <v>906</v>
      </c>
      <c r="M2106" s="1">
        <v>45314</v>
      </c>
      <c r="N2106" t="s">
        <v>85</v>
      </c>
      <c r="O2106" t="str">
        <f t="shared" si="128"/>
        <v>Jan-2024</v>
      </c>
      <c r="P2106" s="21">
        <f t="shared" si="129"/>
        <v>2024</v>
      </c>
      <c r="Q2106">
        <f t="shared" si="130"/>
        <v>1</v>
      </c>
      <c r="T2106" t="str">
        <f t="shared" si="131"/>
        <v>Low Sales</v>
      </c>
    </row>
    <row r="2107" spans="1:20" x14ac:dyDescent="0.3">
      <c r="A2107" t="s">
        <v>4203</v>
      </c>
      <c r="B2107" t="s">
        <v>4204</v>
      </c>
      <c r="C2107" t="s">
        <v>32</v>
      </c>
      <c r="D2107" t="s">
        <v>46</v>
      </c>
      <c r="E2107" t="s">
        <v>18</v>
      </c>
      <c r="F2107">
        <v>4208</v>
      </c>
      <c r="G2107">
        <v>15</v>
      </c>
      <c r="H2107">
        <v>3577</v>
      </c>
      <c r="I2107">
        <v>4.4000000000000004</v>
      </c>
      <c r="J2107">
        <v>14</v>
      </c>
      <c r="K2107">
        <v>3</v>
      </c>
      <c r="L2107">
        <v>10731</v>
      </c>
      <c r="M2107" s="1">
        <v>45598</v>
      </c>
      <c r="N2107" t="s">
        <v>75</v>
      </c>
      <c r="O2107" t="str">
        <f t="shared" si="128"/>
        <v>Nov-2024</v>
      </c>
      <c r="P2107" s="21">
        <f t="shared" si="129"/>
        <v>2024</v>
      </c>
      <c r="Q2107">
        <f t="shared" si="130"/>
        <v>3</v>
      </c>
      <c r="T2107" t="str">
        <f t="shared" si="131"/>
        <v>High Sales</v>
      </c>
    </row>
    <row r="2108" spans="1:20" x14ac:dyDescent="0.3">
      <c r="A2108" t="s">
        <v>4205</v>
      </c>
      <c r="B2108" t="s">
        <v>4206</v>
      </c>
      <c r="C2108" t="s">
        <v>16</v>
      </c>
      <c r="D2108" t="s">
        <v>109</v>
      </c>
      <c r="E2108" t="s">
        <v>161</v>
      </c>
      <c r="F2108">
        <v>1694</v>
      </c>
      <c r="G2108">
        <v>15</v>
      </c>
      <c r="H2108">
        <v>1440</v>
      </c>
      <c r="I2108">
        <v>4.3</v>
      </c>
      <c r="J2108">
        <v>94</v>
      </c>
      <c r="K2108">
        <v>1</v>
      </c>
      <c r="L2108">
        <v>1440</v>
      </c>
      <c r="M2108" s="1">
        <v>45489</v>
      </c>
      <c r="N2108" t="s">
        <v>75</v>
      </c>
      <c r="O2108" t="str">
        <f t="shared" si="128"/>
        <v>Jul-2024</v>
      </c>
      <c r="P2108" s="21">
        <f t="shared" si="129"/>
        <v>2024</v>
      </c>
      <c r="Q2108">
        <f t="shared" si="130"/>
        <v>2</v>
      </c>
      <c r="T2108" t="str">
        <f t="shared" si="131"/>
        <v>Low Sales</v>
      </c>
    </row>
    <row r="2109" spans="1:20" x14ac:dyDescent="0.3">
      <c r="A2109" t="s">
        <v>4207</v>
      </c>
      <c r="B2109" t="s">
        <v>4208</v>
      </c>
      <c r="C2109" t="s">
        <v>22</v>
      </c>
      <c r="D2109" t="s">
        <v>46</v>
      </c>
      <c r="E2109" t="s">
        <v>34</v>
      </c>
      <c r="F2109">
        <v>8816</v>
      </c>
      <c r="G2109">
        <v>10</v>
      </c>
      <c r="H2109">
        <v>7934</v>
      </c>
      <c r="I2109">
        <v>4.2</v>
      </c>
      <c r="J2109">
        <v>28</v>
      </c>
      <c r="K2109">
        <v>2</v>
      </c>
      <c r="L2109">
        <v>15868</v>
      </c>
      <c r="M2109" s="1">
        <v>45959</v>
      </c>
      <c r="N2109" t="s">
        <v>49</v>
      </c>
      <c r="O2109" t="str">
        <f t="shared" si="128"/>
        <v>Oct-2025</v>
      </c>
      <c r="P2109" s="21">
        <f t="shared" si="129"/>
        <v>2025</v>
      </c>
      <c r="Q2109">
        <f t="shared" si="130"/>
        <v>3</v>
      </c>
      <c r="T2109" t="str">
        <f t="shared" si="131"/>
        <v>High Sales</v>
      </c>
    </row>
    <row r="2110" spans="1:20" x14ac:dyDescent="0.3">
      <c r="A2110" t="s">
        <v>4209</v>
      </c>
      <c r="B2110" t="s">
        <v>4210</v>
      </c>
      <c r="C2110" t="s">
        <v>32</v>
      </c>
      <c r="D2110" t="s">
        <v>17</v>
      </c>
      <c r="E2110" t="s">
        <v>34</v>
      </c>
      <c r="F2110">
        <v>3313</v>
      </c>
      <c r="G2110">
        <v>20</v>
      </c>
      <c r="H2110">
        <v>2650</v>
      </c>
      <c r="I2110">
        <v>3</v>
      </c>
      <c r="J2110">
        <v>115</v>
      </c>
      <c r="K2110">
        <v>1</v>
      </c>
      <c r="L2110">
        <v>2650</v>
      </c>
      <c r="M2110" s="1">
        <v>45326</v>
      </c>
      <c r="N2110" t="s">
        <v>75</v>
      </c>
      <c r="O2110" t="str">
        <f t="shared" si="128"/>
        <v>Feb-2024</v>
      </c>
      <c r="P2110" s="21">
        <f t="shared" si="129"/>
        <v>2024</v>
      </c>
      <c r="Q2110">
        <f t="shared" si="130"/>
        <v>1</v>
      </c>
      <c r="T2110" t="str">
        <f t="shared" si="131"/>
        <v>Low Sales</v>
      </c>
    </row>
    <row r="2111" spans="1:20" x14ac:dyDescent="0.3">
      <c r="A2111" t="s">
        <v>4211</v>
      </c>
      <c r="B2111" t="s">
        <v>4212</v>
      </c>
      <c r="C2111" t="s">
        <v>88</v>
      </c>
      <c r="D2111" t="s">
        <v>17</v>
      </c>
      <c r="E2111" t="s">
        <v>18</v>
      </c>
      <c r="F2111">
        <v>3081</v>
      </c>
      <c r="G2111">
        <v>40</v>
      </c>
      <c r="H2111">
        <v>1849</v>
      </c>
      <c r="I2111">
        <v>4.2</v>
      </c>
      <c r="J2111">
        <v>163</v>
      </c>
      <c r="K2111">
        <v>2</v>
      </c>
      <c r="L2111">
        <v>3698</v>
      </c>
      <c r="M2111" s="1">
        <v>45695</v>
      </c>
      <c r="N2111" t="s">
        <v>85</v>
      </c>
      <c r="O2111" t="str">
        <f t="shared" si="128"/>
        <v>Feb-2025</v>
      </c>
      <c r="P2111" s="21">
        <f t="shared" si="129"/>
        <v>2025</v>
      </c>
      <c r="Q2111">
        <f t="shared" si="130"/>
        <v>1</v>
      </c>
      <c r="T2111" t="str">
        <f t="shared" si="131"/>
        <v>Low Sales</v>
      </c>
    </row>
    <row r="2112" spans="1:20" x14ac:dyDescent="0.3">
      <c r="A2112" t="s">
        <v>4213</v>
      </c>
      <c r="B2112" t="s">
        <v>4214</v>
      </c>
      <c r="C2112" t="s">
        <v>22</v>
      </c>
      <c r="D2112" t="s">
        <v>109</v>
      </c>
      <c r="E2112" t="s">
        <v>34</v>
      </c>
      <c r="F2112">
        <v>3361</v>
      </c>
      <c r="G2112">
        <v>30</v>
      </c>
      <c r="H2112">
        <v>2353</v>
      </c>
      <c r="I2112">
        <v>3.8</v>
      </c>
      <c r="J2112">
        <v>39</v>
      </c>
      <c r="K2112">
        <v>5</v>
      </c>
      <c r="L2112">
        <v>11765</v>
      </c>
      <c r="M2112" s="1">
        <v>45528</v>
      </c>
      <c r="N2112" t="s">
        <v>29</v>
      </c>
      <c r="O2112" t="str">
        <f t="shared" si="128"/>
        <v>Aug-2024</v>
      </c>
      <c r="P2112" s="21">
        <f t="shared" si="129"/>
        <v>2024</v>
      </c>
      <c r="Q2112">
        <f t="shared" si="130"/>
        <v>2</v>
      </c>
      <c r="T2112" t="str">
        <f t="shared" si="131"/>
        <v>High Sales</v>
      </c>
    </row>
    <row r="2113" spans="1:20" x14ac:dyDescent="0.3">
      <c r="A2113" t="s">
        <v>4215</v>
      </c>
      <c r="B2113" t="s">
        <v>4216</v>
      </c>
      <c r="C2113" t="s">
        <v>16</v>
      </c>
      <c r="D2113" t="s">
        <v>23</v>
      </c>
      <c r="E2113" t="s">
        <v>18</v>
      </c>
      <c r="F2113">
        <v>1513</v>
      </c>
      <c r="G2113">
        <v>20</v>
      </c>
      <c r="H2113">
        <v>1210</v>
      </c>
      <c r="I2113">
        <v>4.3</v>
      </c>
      <c r="J2113">
        <v>796</v>
      </c>
      <c r="K2113">
        <v>2</v>
      </c>
      <c r="L2113">
        <v>2420</v>
      </c>
      <c r="M2113" s="1">
        <v>45694</v>
      </c>
      <c r="N2113" t="s">
        <v>49</v>
      </c>
      <c r="O2113" t="str">
        <f t="shared" si="128"/>
        <v>Feb-2025</v>
      </c>
      <c r="P2113" s="21">
        <f t="shared" si="129"/>
        <v>2025</v>
      </c>
      <c r="Q2113">
        <f t="shared" si="130"/>
        <v>1</v>
      </c>
      <c r="T2113" t="str">
        <f t="shared" si="131"/>
        <v>Low Sales</v>
      </c>
    </row>
    <row r="2114" spans="1:20" x14ac:dyDescent="0.3">
      <c r="A2114" t="s">
        <v>4217</v>
      </c>
      <c r="B2114" t="s">
        <v>4218</v>
      </c>
      <c r="C2114" t="s">
        <v>32</v>
      </c>
      <c r="D2114" t="s">
        <v>46</v>
      </c>
      <c r="E2114" t="s">
        <v>34</v>
      </c>
      <c r="F2114">
        <v>9623</v>
      </c>
      <c r="G2114">
        <v>20</v>
      </c>
      <c r="H2114">
        <v>7698</v>
      </c>
      <c r="I2114">
        <v>4.7</v>
      </c>
      <c r="J2114">
        <v>66</v>
      </c>
      <c r="K2114">
        <v>1</v>
      </c>
      <c r="L2114">
        <v>7698</v>
      </c>
      <c r="M2114" s="1">
        <v>45608</v>
      </c>
      <c r="N2114" t="s">
        <v>54</v>
      </c>
      <c r="O2114" t="str">
        <f t="shared" si="128"/>
        <v>Nov-2024</v>
      </c>
      <c r="P2114" s="21">
        <f t="shared" si="129"/>
        <v>2024</v>
      </c>
      <c r="Q2114">
        <f t="shared" si="130"/>
        <v>3</v>
      </c>
      <c r="T2114" t="str">
        <f t="shared" si="131"/>
        <v>High Sales</v>
      </c>
    </row>
    <row r="2115" spans="1:20" x14ac:dyDescent="0.3">
      <c r="A2115" t="s">
        <v>4219</v>
      </c>
      <c r="B2115" t="s">
        <v>4220</v>
      </c>
      <c r="C2115" t="s">
        <v>116</v>
      </c>
      <c r="D2115" t="s">
        <v>23</v>
      </c>
      <c r="E2115" t="s">
        <v>18</v>
      </c>
      <c r="F2115">
        <v>3935</v>
      </c>
      <c r="G2115">
        <v>15</v>
      </c>
      <c r="H2115">
        <v>3345</v>
      </c>
      <c r="I2115">
        <v>3.9</v>
      </c>
      <c r="J2115">
        <v>137</v>
      </c>
      <c r="K2115">
        <v>3</v>
      </c>
      <c r="L2115">
        <v>10035</v>
      </c>
      <c r="M2115" s="1">
        <v>45948</v>
      </c>
      <c r="N2115" t="s">
        <v>19</v>
      </c>
      <c r="O2115" t="str">
        <f t="shared" ref="O2115:O2178" si="132">TEXT(M2115,"MMM-YYYY")</f>
        <v>Oct-2025</v>
      </c>
      <c r="P2115" s="21">
        <f t="shared" ref="P2115:P2178" si="133">YEAR(M2115)</f>
        <v>2025</v>
      </c>
      <c r="Q2115">
        <f t="shared" ref="Q2115:Q2178" si="134">CHOOSE(MONTH(M2115),1,1,1,1,2,2,2,2,3,3,3,3,4,4,4,4)</f>
        <v>3</v>
      </c>
      <c r="T2115" t="str">
        <f t="shared" ref="T2115:T2178" si="135">IF(L2115&gt;5000,"High Sales","Low Sales")</f>
        <v>High Sales</v>
      </c>
    </row>
    <row r="2116" spans="1:20" x14ac:dyDescent="0.3">
      <c r="A2116" t="s">
        <v>4221</v>
      </c>
      <c r="B2116" t="s">
        <v>4222</v>
      </c>
      <c r="C2116" t="s">
        <v>57</v>
      </c>
      <c r="D2116" t="s">
        <v>23</v>
      </c>
      <c r="E2116" t="s">
        <v>18</v>
      </c>
      <c r="F2116">
        <v>2271</v>
      </c>
      <c r="G2116">
        <v>20</v>
      </c>
      <c r="H2116">
        <v>1817</v>
      </c>
      <c r="I2116">
        <v>4.2</v>
      </c>
      <c r="J2116">
        <v>300</v>
      </c>
      <c r="K2116">
        <v>2</v>
      </c>
      <c r="L2116">
        <v>3634</v>
      </c>
      <c r="M2116" s="1">
        <v>45394</v>
      </c>
      <c r="N2116" t="s">
        <v>168</v>
      </c>
      <c r="O2116" t="str">
        <f t="shared" si="132"/>
        <v>Apr-2024</v>
      </c>
      <c r="P2116" s="21">
        <f t="shared" si="133"/>
        <v>2024</v>
      </c>
      <c r="Q2116">
        <f t="shared" si="134"/>
        <v>1</v>
      </c>
      <c r="T2116" t="str">
        <f t="shared" si="135"/>
        <v>Low Sales</v>
      </c>
    </row>
    <row r="2117" spans="1:20" x14ac:dyDescent="0.3">
      <c r="A2117" t="s">
        <v>4223</v>
      </c>
      <c r="B2117" t="s">
        <v>4224</v>
      </c>
      <c r="C2117" t="s">
        <v>52</v>
      </c>
      <c r="D2117" t="s">
        <v>46</v>
      </c>
      <c r="E2117" t="s">
        <v>74</v>
      </c>
      <c r="F2117">
        <v>5980</v>
      </c>
      <c r="G2117">
        <v>20</v>
      </c>
      <c r="H2117">
        <v>4784</v>
      </c>
      <c r="I2117">
        <v>5</v>
      </c>
      <c r="J2117">
        <v>310</v>
      </c>
      <c r="K2117">
        <v>1</v>
      </c>
      <c r="L2117">
        <v>4784</v>
      </c>
      <c r="M2117" s="1">
        <v>45812</v>
      </c>
      <c r="N2117" t="s">
        <v>189</v>
      </c>
      <c r="O2117" t="str">
        <f t="shared" si="132"/>
        <v>Jun-2025</v>
      </c>
      <c r="P2117" s="21">
        <f t="shared" si="133"/>
        <v>2025</v>
      </c>
      <c r="Q2117">
        <f t="shared" si="134"/>
        <v>2</v>
      </c>
      <c r="T2117" t="str">
        <f t="shared" si="135"/>
        <v>Low Sales</v>
      </c>
    </row>
    <row r="2118" spans="1:20" x14ac:dyDescent="0.3">
      <c r="A2118" t="s">
        <v>4225</v>
      </c>
      <c r="B2118" t="s">
        <v>4226</v>
      </c>
      <c r="C2118" t="s">
        <v>32</v>
      </c>
      <c r="D2118" t="s">
        <v>46</v>
      </c>
      <c r="E2118" t="s">
        <v>18</v>
      </c>
      <c r="F2118">
        <v>8465</v>
      </c>
      <c r="G2118">
        <v>10</v>
      </c>
      <c r="H2118">
        <v>7618</v>
      </c>
      <c r="I2118">
        <v>4.2</v>
      </c>
      <c r="J2118">
        <v>148</v>
      </c>
      <c r="K2118">
        <v>1</v>
      </c>
      <c r="L2118">
        <v>7618</v>
      </c>
      <c r="M2118" s="1">
        <v>45296</v>
      </c>
      <c r="N2118" t="s">
        <v>54</v>
      </c>
      <c r="O2118" t="str">
        <f t="shared" si="132"/>
        <v>Jan-2024</v>
      </c>
      <c r="P2118" s="21">
        <f t="shared" si="133"/>
        <v>2024</v>
      </c>
      <c r="Q2118">
        <f t="shared" si="134"/>
        <v>1</v>
      </c>
      <c r="T2118" t="str">
        <f t="shared" si="135"/>
        <v>High Sales</v>
      </c>
    </row>
    <row r="2119" spans="1:20" x14ac:dyDescent="0.3">
      <c r="A2119" t="s">
        <v>4227</v>
      </c>
      <c r="B2119" t="s">
        <v>4228</v>
      </c>
      <c r="C2119" t="s">
        <v>57</v>
      </c>
      <c r="D2119" t="s">
        <v>46</v>
      </c>
      <c r="E2119" t="s">
        <v>161</v>
      </c>
      <c r="F2119">
        <v>2490</v>
      </c>
      <c r="G2119">
        <v>15</v>
      </c>
      <c r="H2119">
        <v>2116</v>
      </c>
      <c r="I2119">
        <v>4.0999999999999996</v>
      </c>
      <c r="J2119">
        <v>695</v>
      </c>
      <c r="K2119">
        <v>1</v>
      </c>
      <c r="L2119">
        <v>2116</v>
      </c>
      <c r="M2119" s="1">
        <v>45654</v>
      </c>
      <c r="N2119" t="s">
        <v>75</v>
      </c>
      <c r="O2119" t="str">
        <f t="shared" si="132"/>
        <v>Dec-2024</v>
      </c>
      <c r="P2119" s="21">
        <f t="shared" si="133"/>
        <v>2024</v>
      </c>
      <c r="Q2119">
        <f t="shared" si="134"/>
        <v>3</v>
      </c>
      <c r="T2119" t="str">
        <f t="shared" si="135"/>
        <v>Low Sales</v>
      </c>
    </row>
    <row r="2120" spans="1:20" x14ac:dyDescent="0.3">
      <c r="A2120" t="s">
        <v>4229</v>
      </c>
      <c r="B2120" t="s">
        <v>4230</v>
      </c>
      <c r="C2120" t="s">
        <v>22</v>
      </c>
      <c r="D2120" t="s">
        <v>33</v>
      </c>
      <c r="E2120" t="s">
        <v>18</v>
      </c>
      <c r="F2120">
        <v>2278</v>
      </c>
      <c r="G2120">
        <v>15</v>
      </c>
      <c r="H2120">
        <v>1936</v>
      </c>
      <c r="I2120">
        <v>3.7</v>
      </c>
      <c r="J2120">
        <v>164</v>
      </c>
      <c r="K2120">
        <v>1</v>
      </c>
      <c r="L2120">
        <v>1936</v>
      </c>
      <c r="M2120" s="1">
        <v>45887</v>
      </c>
      <c r="N2120" t="s">
        <v>29</v>
      </c>
      <c r="O2120" t="str">
        <f t="shared" si="132"/>
        <v>Aug-2025</v>
      </c>
      <c r="P2120" s="21">
        <f t="shared" si="133"/>
        <v>2025</v>
      </c>
      <c r="Q2120">
        <f t="shared" si="134"/>
        <v>2</v>
      </c>
      <c r="T2120" t="str">
        <f t="shared" si="135"/>
        <v>Low Sales</v>
      </c>
    </row>
    <row r="2121" spans="1:20" x14ac:dyDescent="0.3">
      <c r="A2121" t="s">
        <v>4231</v>
      </c>
      <c r="B2121" t="s">
        <v>4232</v>
      </c>
      <c r="C2121" t="s">
        <v>22</v>
      </c>
      <c r="D2121" t="s">
        <v>53</v>
      </c>
      <c r="E2121" t="s">
        <v>34</v>
      </c>
      <c r="F2121">
        <v>6759</v>
      </c>
      <c r="G2121">
        <v>20</v>
      </c>
      <c r="H2121">
        <v>5407</v>
      </c>
      <c r="I2121">
        <v>4.5</v>
      </c>
      <c r="J2121">
        <v>734</v>
      </c>
      <c r="K2121">
        <v>1</v>
      </c>
      <c r="L2121">
        <v>5407</v>
      </c>
      <c r="M2121" s="1">
        <v>45911</v>
      </c>
      <c r="N2121" t="s">
        <v>58</v>
      </c>
      <c r="O2121" t="str">
        <f t="shared" si="132"/>
        <v>Sep-2025</v>
      </c>
      <c r="P2121" s="21">
        <f t="shared" si="133"/>
        <v>2025</v>
      </c>
      <c r="Q2121">
        <f t="shared" si="134"/>
        <v>3</v>
      </c>
      <c r="T2121" t="str">
        <f t="shared" si="135"/>
        <v>High Sales</v>
      </c>
    </row>
    <row r="2122" spans="1:20" x14ac:dyDescent="0.3">
      <c r="A2122" t="s">
        <v>4233</v>
      </c>
      <c r="B2122" t="s">
        <v>4234</v>
      </c>
      <c r="C2122" t="s">
        <v>116</v>
      </c>
      <c r="D2122" t="s">
        <v>46</v>
      </c>
      <c r="E2122" t="s">
        <v>18</v>
      </c>
      <c r="F2122">
        <v>9710</v>
      </c>
      <c r="G2122">
        <v>25</v>
      </c>
      <c r="H2122">
        <v>7282</v>
      </c>
      <c r="I2122">
        <v>3.6</v>
      </c>
      <c r="J2122">
        <v>46</v>
      </c>
      <c r="K2122">
        <v>2</v>
      </c>
      <c r="L2122">
        <v>14564</v>
      </c>
      <c r="M2122" s="1">
        <v>45935</v>
      </c>
      <c r="N2122" t="s">
        <v>49</v>
      </c>
      <c r="O2122" t="str">
        <f t="shared" si="132"/>
        <v>Oct-2025</v>
      </c>
      <c r="P2122" s="21">
        <f t="shared" si="133"/>
        <v>2025</v>
      </c>
      <c r="Q2122">
        <f t="shared" si="134"/>
        <v>3</v>
      </c>
      <c r="T2122" t="str">
        <f t="shared" si="135"/>
        <v>High Sales</v>
      </c>
    </row>
    <row r="2123" spans="1:20" x14ac:dyDescent="0.3">
      <c r="A2123" t="s">
        <v>4235</v>
      </c>
      <c r="B2123" t="s">
        <v>4236</v>
      </c>
      <c r="C2123" t="s">
        <v>45</v>
      </c>
      <c r="D2123" t="s">
        <v>46</v>
      </c>
      <c r="E2123" t="s">
        <v>18</v>
      </c>
      <c r="F2123">
        <v>6446</v>
      </c>
      <c r="G2123">
        <v>30</v>
      </c>
      <c r="H2123">
        <v>4512</v>
      </c>
      <c r="I2123">
        <v>4.8</v>
      </c>
      <c r="J2123">
        <v>107</v>
      </c>
      <c r="K2123">
        <v>1</v>
      </c>
      <c r="L2123">
        <v>4512</v>
      </c>
      <c r="M2123" s="1">
        <v>45733</v>
      </c>
      <c r="N2123" t="s">
        <v>168</v>
      </c>
      <c r="O2123" t="str">
        <f t="shared" si="132"/>
        <v>Mar-2025</v>
      </c>
      <c r="P2123" s="21">
        <f t="shared" si="133"/>
        <v>2025</v>
      </c>
      <c r="Q2123">
        <f t="shared" si="134"/>
        <v>1</v>
      </c>
      <c r="T2123" t="str">
        <f t="shared" si="135"/>
        <v>Low Sales</v>
      </c>
    </row>
    <row r="2124" spans="1:20" x14ac:dyDescent="0.3">
      <c r="A2124" t="s">
        <v>4237</v>
      </c>
      <c r="B2124" t="s">
        <v>4238</v>
      </c>
      <c r="C2124" t="s">
        <v>88</v>
      </c>
      <c r="D2124" t="s">
        <v>17</v>
      </c>
      <c r="E2124" t="s">
        <v>18</v>
      </c>
      <c r="F2124">
        <v>6976</v>
      </c>
      <c r="G2124">
        <v>25</v>
      </c>
      <c r="H2124">
        <v>5232</v>
      </c>
      <c r="I2124">
        <v>4.4000000000000004</v>
      </c>
      <c r="J2124">
        <v>96</v>
      </c>
      <c r="K2124">
        <v>1</v>
      </c>
      <c r="L2124">
        <v>5232</v>
      </c>
      <c r="M2124" s="1">
        <v>45389</v>
      </c>
      <c r="N2124" t="s">
        <v>102</v>
      </c>
      <c r="O2124" t="str">
        <f t="shared" si="132"/>
        <v>Apr-2024</v>
      </c>
      <c r="P2124" s="21">
        <f t="shared" si="133"/>
        <v>2024</v>
      </c>
      <c r="Q2124">
        <f t="shared" si="134"/>
        <v>1</v>
      </c>
      <c r="T2124" t="str">
        <f t="shared" si="135"/>
        <v>High Sales</v>
      </c>
    </row>
    <row r="2125" spans="1:20" x14ac:dyDescent="0.3">
      <c r="A2125" t="s">
        <v>4239</v>
      </c>
      <c r="B2125" t="s">
        <v>4240</v>
      </c>
      <c r="C2125" t="s">
        <v>57</v>
      </c>
      <c r="D2125" t="s">
        <v>53</v>
      </c>
      <c r="E2125" t="s">
        <v>74</v>
      </c>
      <c r="F2125">
        <v>5237</v>
      </c>
      <c r="G2125">
        <v>30</v>
      </c>
      <c r="H2125">
        <v>3666</v>
      </c>
      <c r="I2125">
        <v>3.8</v>
      </c>
      <c r="J2125">
        <v>290</v>
      </c>
      <c r="K2125">
        <v>1</v>
      </c>
      <c r="L2125">
        <v>3666</v>
      </c>
      <c r="M2125" s="1">
        <v>45824</v>
      </c>
      <c r="N2125" t="s">
        <v>49</v>
      </c>
      <c r="O2125" t="str">
        <f t="shared" si="132"/>
        <v>Jun-2025</v>
      </c>
      <c r="P2125" s="21">
        <f t="shared" si="133"/>
        <v>2025</v>
      </c>
      <c r="Q2125">
        <f t="shared" si="134"/>
        <v>2</v>
      </c>
      <c r="T2125" t="str">
        <f t="shared" si="135"/>
        <v>Low Sales</v>
      </c>
    </row>
    <row r="2126" spans="1:20" x14ac:dyDescent="0.3">
      <c r="A2126" t="s">
        <v>4241</v>
      </c>
      <c r="B2126" t="s">
        <v>4242</v>
      </c>
      <c r="C2126" t="s">
        <v>37</v>
      </c>
      <c r="D2126" t="s">
        <v>17</v>
      </c>
      <c r="E2126" t="s">
        <v>18</v>
      </c>
      <c r="F2126">
        <v>4339</v>
      </c>
      <c r="G2126">
        <v>30</v>
      </c>
      <c r="H2126">
        <v>3037</v>
      </c>
      <c r="I2126">
        <v>3.7</v>
      </c>
      <c r="J2126">
        <v>55</v>
      </c>
      <c r="K2126">
        <v>2</v>
      </c>
      <c r="L2126">
        <v>6074</v>
      </c>
      <c r="M2126" s="1">
        <v>45430</v>
      </c>
      <c r="N2126" t="s">
        <v>189</v>
      </c>
      <c r="O2126" t="str">
        <f t="shared" si="132"/>
        <v>May-2024</v>
      </c>
      <c r="P2126" s="21">
        <f t="shared" si="133"/>
        <v>2024</v>
      </c>
      <c r="Q2126">
        <f t="shared" si="134"/>
        <v>2</v>
      </c>
      <c r="T2126" t="str">
        <f t="shared" si="135"/>
        <v>High Sales</v>
      </c>
    </row>
    <row r="2127" spans="1:20" x14ac:dyDescent="0.3">
      <c r="A2127" t="s">
        <v>4243</v>
      </c>
      <c r="B2127" t="s">
        <v>4244</v>
      </c>
      <c r="C2127" t="s">
        <v>37</v>
      </c>
      <c r="D2127" t="s">
        <v>28</v>
      </c>
      <c r="E2127" t="s">
        <v>34</v>
      </c>
      <c r="F2127">
        <v>5928</v>
      </c>
      <c r="G2127">
        <v>10</v>
      </c>
      <c r="H2127">
        <v>5335</v>
      </c>
      <c r="I2127">
        <v>3.7</v>
      </c>
      <c r="J2127">
        <v>68</v>
      </c>
      <c r="K2127">
        <v>2</v>
      </c>
      <c r="L2127">
        <v>10670</v>
      </c>
      <c r="M2127" s="1">
        <v>45663</v>
      </c>
      <c r="N2127" t="s">
        <v>38</v>
      </c>
      <c r="O2127" t="str">
        <f t="shared" si="132"/>
        <v>Jan-2025</v>
      </c>
      <c r="P2127" s="21">
        <f t="shared" si="133"/>
        <v>2025</v>
      </c>
      <c r="Q2127">
        <f t="shared" si="134"/>
        <v>1</v>
      </c>
      <c r="T2127" t="str">
        <f t="shared" si="135"/>
        <v>High Sales</v>
      </c>
    </row>
    <row r="2128" spans="1:20" x14ac:dyDescent="0.3">
      <c r="A2128" t="s">
        <v>4245</v>
      </c>
      <c r="B2128" t="s">
        <v>4246</v>
      </c>
      <c r="C2128" t="s">
        <v>57</v>
      </c>
      <c r="D2128" t="s">
        <v>23</v>
      </c>
      <c r="E2128" t="s">
        <v>34</v>
      </c>
      <c r="F2128">
        <v>2172</v>
      </c>
      <c r="G2128">
        <v>25</v>
      </c>
      <c r="H2128">
        <v>1629</v>
      </c>
      <c r="I2128">
        <v>3.2</v>
      </c>
      <c r="J2128">
        <v>92</v>
      </c>
      <c r="K2128">
        <v>1</v>
      </c>
      <c r="L2128">
        <v>1629</v>
      </c>
      <c r="M2128" s="1">
        <v>45650</v>
      </c>
      <c r="N2128" t="s">
        <v>61</v>
      </c>
      <c r="O2128" t="str">
        <f t="shared" si="132"/>
        <v>Dec-2024</v>
      </c>
      <c r="P2128" s="21">
        <f t="shared" si="133"/>
        <v>2024</v>
      </c>
      <c r="Q2128">
        <f t="shared" si="134"/>
        <v>3</v>
      </c>
      <c r="T2128" t="str">
        <f t="shared" si="135"/>
        <v>Low Sales</v>
      </c>
    </row>
    <row r="2129" spans="1:20" x14ac:dyDescent="0.3">
      <c r="A2129" t="s">
        <v>4247</v>
      </c>
      <c r="B2129" t="s">
        <v>4248</v>
      </c>
      <c r="C2129" t="s">
        <v>57</v>
      </c>
      <c r="D2129" t="s">
        <v>41</v>
      </c>
      <c r="E2129" t="s">
        <v>34</v>
      </c>
      <c r="F2129">
        <v>1618</v>
      </c>
      <c r="G2129">
        <v>20</v>
      </c>
      <c r="H2129">
        <v>1294</v>
      </c>
      <c r="I2129">
        <v>4.3</v>
      </c>
      <c r="J2129">
        <v>105</v>
      </c>
      <c r="K2129">
        <v>1</v>
      </c>
      <c r="L2129">
        <v>1294</v>
      </c>
      <c r="M2129" s="1">
        <v>45895</v>
      </c>
      <c r="N2129" t="s">
        <v>141</v>
      </c>
      <c r="O2129" t="str">
        <f t="shared" si="132"/>
        <v>Aug-2025</v>
      </c>
      <c r="P2129" s="21">
        <f t="shared" si="133"/>
        <v>2025</v>
      </c>
      <c r="Q2129">
        <f t="shared" si="134"/>
        <v>2</v>
      </c>
      <c r="T2129" t="str">
        <f t="shared" si="135"/>
        <v>Low Sales</v>
      </c>
    </row>
    <row r="2130" spans="1:20" x14ac:dyDescent="0.3">
      <c r="A2130" t="s">
        <v>4249</v>
      </c>
      <c r="B2130" t="s">
        <v>4177</v>
      </c>
      <c r="C2130" t="s">
        <v>32</v>
      </c>
      <c r="D2130" t="s">
        <v>46</v>
      </c>
      <c r="E2130" t="s">
        <v>34</v>
      </c>
      <c r="F2130">
        <v>5515</v>
      </c>
      <c r="G2130">
        <v>50</v>
      </c>
      <c r="H2130">
        <v>2758</v>
      </c>
      <c r="I2130">
        <v>3.1</v>
      </c>
      <c r="J2130">
        <v>21</v>
      </c>
      <c r="K2130">
        <v>1</v>
      </c>
      <c r="L2130">
        <v>2758</v>
      </c>
      <c r="M2130" s="1">
        <v>45879</v>
      </c>
      <c r="N2130" t="s">
        <v>85</v>
      </c>
      <c r="O2130" t="str">
        <f t="shared" si="132"/>
        <v>Aug-2025</v>
      </c>
      <c r="P2130" s="21">
        <f t="shared" si="133"/>
        <v>2025</v>
      </c>
      <c r="Q2130">
        <f t="shared" si="134"/>
        <v>2</v>
      </c>
      <c r="T2130" t="str">
        <f t="shared" si="135"/>
        <v>Low Sales</v>
      </c>
    </row>
    <row r="2131" spans="1:20" x14ac:dyDescent="0.3">
      <c r="A2131" t="s">
        <v>4250</v>
      </c>
      <c r="B2131" t="s">
        <v>4251</v>
      </c>
      <c r="C2131" t="s">
        <v>45</v>
      </c>
      <c r="D2131" t="s">
        <v>41</v>
      </c>
      <c r="E2131" t="s">
        <v>34</v>
      </c>
      <c r="F2131">
        <v>1087</v>
      </c>
      <c r="G2131">
        <v>40</v>
      </c>
      <c r="H2131">
        <v>652</v>
      </c>
      <c r="I2131">
        <v>4.0999999999999996</v>
      </c>
      <c r="J2131">
        <v>487</v>
      </c>
      <c r="K2131">
        <v>1</v>
      </c>
      <c r="L2131">
        <v>652</v>
      </c>
      <c r="M2131" s="1">
        <v>45711</v>
      </c>
      <c r="N2131" t="s">
        <v>189</v>
      </c>
      <c r="O2131" t="str">
        <f t="shared" si="132"/>
        <v>Feb-2025</v>
      </c>
      <c r="P2131" s="21">
        <f t="shared" si="133"/>
        <v>2025</v>
      </c>
      <c r="Q2131">
        <f t="shared" si="134"/>
        <v>1</v>
      </c>
      <c r="T2131" t="str">
        <f t="shared" si="135"/>
        <v>Low Sales</v>
      </c>
    </row>
    <row r="2132" spans="1:20" x14ac:dyDescent="0.3">
      <c r="A2132" t="s">
        <v>4252</v>
      </c>
      <c r="B2132" t="s">
        <v>4253</v>
      </c>
      <c r="C2132" t="s">
        <v>57</v>
      </c>
      <c r="D2132" t="s">
        <v>109</v>
      </c>
      <c r="E2132" t="s">
        <v>161</v>
      </c>
      <c r="F2132">
        <v>1969</v>
      </c>
      <c r="G2132">
        <v>20</v>
      </c>
      <c r="H2132">
        <v>1575</v>
      </c>
      <c r="I2132">
        <v>4</v>
      </c>
      <c r="J2132">
        <v>64</v>
      </c>
      <c r="K2132">
        <v>1</v>
      </c>
      <c r="L2132">
        <v>1575</v>
      </c>
      <c r="M2132" s="1">
        <v>45583</v>
      </c>
      <c r="N2132" t="s">
        <v>78</v>
      </c>
      <c r="O2132" t="str">
        <f t="shared" si="132"/>
        <v>Oct-2024</v>
      </c>
      <c r="P2132" s="21">
        <f t="shared" si="133"/>
        <v>2024</v>
      </c>
      <c r="Q2132">
        <f t="shared" si="134"/>
        <v>3</v>
      </c>
      <c r="T2132" t="str">
        <f t="shared" si="135"/>
        <v>Low Sales</v>
      </c>
    </row>
    <row r="2133" spans="1:20" x14ac:dyDescent="0.3">
      <c r="A2133" t="s">
        <v>4254</v>
      </c>
      <c r="B2133" t="s">
        <v>4255</v>
      </c>
      <c r="C2133" t="s">
        <v>45</v>
      </c>
      <c r="D2133" t="s">
        <v>23</v>
      </c>
      <c r="E2133" t="s">
        <v>34</v>
      </c>
      <c r="F2133">
        <v>1481</v>
      </c>
      <c r="G2133">
        <v>25</v>
      </c>
      <c r="H2133">
        <v>1111</v>
      </c>
      <c r="I2133">
        <v>3.9</v>
      </c>
      <c r="J2133">
        <v>72</v>
      </c>
      <c r="K2133">
        <v>1</v>
      </c>
      <c r="L2133">
        <v>1111</v>
      </c>
      <c r="M2133" s="1">
        <v>45497</v>
      </c>
      <c r="N2133" t="s">
        <v>24</v>
      </c>
      <c r="O2133" t="str">
        <f t="shared" si="132"/>
        <v>Jul-2024</v>
      </c>
      <c r="P2133" s="21">
        <f t="shared" si="133"/>
        <v>2024</v>
      </c>
      <c r="Q2133">
        <f t="shared" si="134"/>
        <v>2</v>
      </c>
      <c r="T2133" t="str">
        <f t="shared" si="135"/>
        <v>Low Sales</v>
      </c>
    </row>
    <row r="2134" spans="1:20" x14ac:dyDescent="0.3">
      <c r="A2134" t="s">
        <v>4256</v>
      </c>
      <c r="B2134" t="s">
        <v>4257</v>
      </c>
      <c r="C2134" t="s">
        <v>116</v>
      </c>
      <c r="D2134" t="s">
        <v>28</v>
      </c>
      <c r="E2134" t="s">
        <v>34</v>
      </c>
      <c r="F2134">
        <v>1757</v>
      </c>
      <c r="G2134">
        <v>10</v>
      </c>
      <c r="H2134">
        <v>1581</v>
      </c>
      <c r="I2134">
        <v>4.3</v>
      </c>
      <c r="J2134">
        <v>56</v>
      </c>
      <c r="K2134">
        <v>1</v>
      </c>
      <c r="L2134">
        <v>1581</v>
      </c>
      <c r="M2134" s="1">
        <v>45297</v>
      </c>
      <c r="N2134" t="s">
        <v>78</v>
      </c>
      <c r="O2134" t="str">
        <f t="shared" si="132"/>
        <v>Jan-2024</v>
      </c>
      <c r="P2134" s="21">
        <f t="shared" si="133"/>
        <v>2024</v>
      </c>
      <c r="Q2134">
        <f t="shared" si="134"/>
        <v>1</v>
      </c>
      <c r="T2134" t="str">
        <f t="shared" si="135"/>
        <v>Low Sales</v>
      </c>
    </row>
    <row r="2135" spans="1:20" x14ac:dyDescent="0.3">
      <c r="A2135" t="s">
        <v>4258</v>
      </c>
      <c r="B2135" t="s">
        <v>4259</v>
      </c>
      <c r="C2135" t="s">
        <v>37</v>
      </c>
      <c r="D2135" t="s">
        <v>46</v>
      </c>
      <c r="E2135" t="s">
        <v>74</v>
      </c>
      <c r="F2135">
        <v>11340</v>
      </c>
      <c r="G2135">
        <v>30</v>
      </c>
      <c r="H2135">
        <v>7938</v>
      </c>
      <c r="I2135">
        <v>3.8</v>
      </c>
      <c r="J2135">
        <v>171</v>
      </c>
      <c r="K2135">
        <v>1</v>
      </c>
      <c r="L2135">
        <v>7938</v>
      </c>
      <c r="M2135" s="1">
        <v>45701</v>
      </c>
      <c r="N2135" t="s">
        <v>29</v>
      </c>
      <c r="O2135" t="str">
        <f t="shared" si="132"/>
        <v>Feb-2025</v>
      </c>
      <c r="P2135" s="21">
        <f t="shared" si="133"/>
        <v>2025</v>
      </c>
      <c r="Q2135">
        <f t="shared" si="134"/>
        <v>1</v>
      </c>
      <c r="T2135" t="str">
        <f t="shared" si="135"/>
        <v>High Sales</v>
      </c>
    </row>
    <row r="2136" spans="1:20" x14ac:dyDescent="0.3">
      <c r="A2136" t="s">
        <v>4260</v>
      </c>
      <c r="B2136" t="s">
        <v>4261</v>
      </c>
      <c r="C2136" t="s">
        <v>27</v>
      </c>
      <c r="D2136" t="s">
        <v>41</v>
      </c>
      <c r="E2136" t="s">
        <v>34</v>
      </c>
      <c r="F2136">
        <v>1542</v>
      </c>
      <c r="G2136">
        <v>15</v>
      </c>
      <c r="H2136">
        <v>1311</v>
      </c>
      <c r="I2136">
        <v>4.2</v>
      </c>
      <c r="J2136">
        <v>45</v>
      </c>
      <c r="K2136">
        <v>2</v>
      </c>
      <c r="L2136">
        <v>2622</v>
      </c>
      <c r="M2136" s="1">
        <v>45654</v>
      </c>
      <c r="N2136" t="s">
        <v>61</v>
      </c>
      <c r="O2136" t="str">
        <f t="shared" si="132"/>
        <v>Dec-2024</v>
      </c>
      <c r="P2136" s="21">
        <f t="shared" si="133"/>
        <v>2024</v>
      </c>
      <c r="Q2136">
        <f t="shared" si="134"/>
        <v>3</v>
      </c>
      <c r="T2136" t="str">
        <f t="shared" si="135"/>
        <v>Low Sales</v>
      </c>
    </row>
    <row r="2137" spans="1:20" x14ac:dyDescent="0.3">
      <c r="A2137" t="s">
        <v>4262</v>
      </c>
      <c r="B2137" t="s">
        <v>4263</v>
      </c>
      <c r="C2137" t="s">
        <v>88</v>
      </c>
      <c r="D2137" t="s">
        <v>53</v>
      </c>
      <c r="E2137" t="s">
        <v>34</v>
      </c>
      <c r="F2137">
        <v>2912</v>
      </c>
      <c r="G2137">
        <v>15</v>
      </c>
      <c r="H2137">
        <v>2475</v>
      </c>
      <c r="I2137">
        <v>4.8</v>
      </c>
      <c r="J2137">
        <v>471</v>
      </c>
      <c r="K2137">
        <v>1</v>
      </c>
      <c r="L2137">
        <v>2475</v>
      </c>
      <c r="M2137" s="1">
        <v>45727</v>
      </c>
      <c r="N2137" t="s">
        <v>58</v>
      </c>
      <c r="O2137" t="str">
        <f t="shared" si="132"/>
        <v>Mar-2025</v>
      </c>
      <c r="P2137" s="21">
        <f t="shared" si="133"/>
        <v>2025</v>
      </c>
      <c r="Q2137">
        <f t="shared" si="134"/>
        <v>1</v>
      </c>
      <c r="T2137" t="str">
        <f t="shared" si="135"/>
        <v>Low Sales</v>
      </c>
    </row>
    <row r="2138" spans="1:20" x14ac:dyDescent="0.3">
      <c r="A2138" t="s">
        <v>4264</v>
      </c>
      <c r="B2138" t="s">
        <v>4265</v>
      </c>
      <c r="C2138" t="s">
        <v>88</v>
      </c>
      <c r="D2138" t="s">
        <v>17</v>
      </c>
      <c r="E2138" t="s">
        <v>34</v>
      </c>
      <c r="F2138">
        <v>2314</v>
      </c>
      <c r="G2138">
        <v>0</v>
      </c>
      <c r="H2138">
        <v>2314</v>
      </c>
      <c r="I2138">
        <v>4.4000000000000004</v>
      </c>
      <c r="J2138">
        <v>77</v>
      </c>
      <c r="K2138">
        <v>1</v>
      </c>
      <c r="L2138">
        <v>2314</v>
      </c>
      <c r="M2138" s="1">
        <v>45581</v>
      </c>
      <c r="N2138" t="s">
        <v>19</v>
      </c>
      <c r="O2138" t="str">
        <f t="shared" si="132"/>
        <v>Oct-2024</v>
      </c>
      <c r="P2138" s="21">
        <f t="shared" si="133"/>
        <v>2024</v>
      </c>
      <c r="Q2138">
        <f t="shared" si="134"/>
        <v>3</v>
      </c>
      <c r="T2138" t="str">
        <f t="shared" si="135"/>
        <v>Low Sales</v>
      </c>
    </row>
    <row r="2139" spans="1:20" x14ac:dyDescent="0.3">
      <c r="A2139" t="s">
        <v>4266</v>
      </c>
      <c r="B2139" t="s">
        <v>4267</v>
      </c>
      <c r="C2139" t="s">
        <v>116</v>
      </c>
      <c r="D2139" t="s">
        <v>17</v>
      </c>
      <c r="E2139" t="s">
        <v>18</v>
      </c>
      <c r="F2139">
        <v>4177</v>
      </c>
      <c r="G2139">
        <v>20</v>
      </c>
      <c r="H2139">
        <v>3342</v>
      </c>
      <c r="I2139">
        <v>3.9</v>
      </c>
      <c r="J2139">
        <v>306</v>
      </c>
      <c r="K2139">
        <v>1</v>
      </c>
      <c r="L2139">
        <v>3342</v>
      </c>
      <c r="M2139" s="1">
        <v>45493</v>
      </c>
      <c r="N2139" t="s">
        <v>91</v>
      </c>
      <c r="O2139" t="str">
        <f t="shared" si="132"/>
        <v>Jul-2024</v>
      </c>
      <c r="P2139" s="21">
        <f t="shared" si="133"/>
        <v>2024</v>
      </c>
      <c r="Q2139">
        <f t="shared" si="134"/>
        <v>2</v>
      </c>
      <c r="T2139" t="str">
        <f t="shared" si="135"/>
        <v>Low Sales</v>
      </c>
    </row>
    <row r="2140" spans="1:20" x14ac:dyDescent="0.3">
      <c r="A2140" t="s">
        <v>4268</v>
      </c>
      <c r="B2140" t="s">
        <v>4269</v>
      </c>
      <c r="C2140" t="s">
        <v>27</v>
      </c>
      <c r="D2140" t="s">
        <v>41</v>
      </c>
      <c r="E2140" t="s">
        <v>34</v>
      </c>
      <c r="F2140">
        <v>2342</v>
      </c>
      <c r="G2140">
        <v>60</v>
      </c>
      <c r="H2140">
        <v>937</v>
      </c>
      <c r="I2140">
        <v>4.0999999999999996</v>
      </c>
      <c r="J2140">
        <v>268</v>
      </c>
      <c r="K2140">
        <v>1</v>
      </c>
      <c r="L2140">
        <v>937</v>
      </c>
      <c r="M2140" s="1">
        <v>46001</v>
      </c>
      <c r="N2140" t="s">
        <v>42</v>
      </c>
      <c r="O2140" t="str">
        <f t="shared" si="132"/>
        <v>Dec-2025</v>
      </c>
      <c r="P2140" s="21">
        <f t="shared" si="133"/>
        <v>2025</v>
      </c>
      <c r="Q2140">
        <f t="shared" si="134"/>
        <v>3</v>
      </c>
      <c r="T2140" t="str">
        <f t="shared" si="135"/>
        <v>Low Sales</v>
      </c>
    </row>
    <row r="2141" spans="1:20" x14ac:dyDescent="0.3">
      <c r="A2141" t="s">
        <v>4270</v>
      </c>
      <c r="B2141" t="s">
        <v>4271</v>
      </c>
      <c r="C2141" t="s">
        <v>116</v>
      </c>
      <c r="D2141" t="s">
        <v>109</v>
      </c>
      <c r="E2141" t="s">
        <v>34</v>
      </c>
      <c r="F2141">
        <v>2245</v>
      </c>
      <c r="G2141">
        <v>40</v>
      </c>
      <c r="H2141">
        <v>1347</v>
      </c>
      <c r="I2141">
        <v>3.9</v>
      </c>
      <c r="J2141">
        <v>439</v>
      </c>
      <c r="K2141">
        <v>1</v>
      </c>
      <c r="L2141">
        <v>1347</v>
      </c>
      <c r="M2141" s="1">
        <v>45640</v>
      </c>
      <c r="N2141" t="s">
        <v>29</v>
      </c>
      <c r="O2141" t="str">
        <f t="shared" si="132"/>
        <v>Dec-2024</v>
      </c>
      <c r="P2141" s="21">
        <f t="shared" si="133"/>
        <v>2024</v>
      </c>
      <c r="Q2141">
        <f t="shared" si="134"/>
        <v>3</v>
      </c>
      <c r="T2141" t="str">
        <f t="shared" si="135"/>
        <v>Low Sales</v>
      </c>
    </row>
    <row r="2142" spans="1:20" x14ac:dyDescent="0.3">
      <c r="A2142" t="s">
        <v>4272</v>
      </c>
      <c r="B2142" t="s">
        <v>4273</v>
      </c>
      <c r="C2142" t="s">
        <v>22</v>
      </c>
      <c r="D2142" t="s">
        <v>23</v>
      </c>
      <c r="E2142" t="s">
        <v>34</v>
      </c>
      <c r="F2142">
        <v>2803</v>
      </c>
      <c r="G2142">
        <v>15</v>
      </c>
      <c r="H2142">
        <v>2383</v>
      </c>
      <c r="I2142">
        <v>4</v>
      </c>
      <c r="J2142">
        <v>94</v>
      </c>
      <c r="K2142">
        <v>1</v>
      </c>
      <c r="L2142">
        <v>2383</v>
      </c>
      <c r="M2142" s="1">
        <v>45464</v>
      </c>
      <c r="N2142" t="s">
        <v>38</v>
      </c>
      <c r="O2142" t="str">
        <f t="shared" si="132"/>
        <v>Jun-2024</v>
      </c>
      <c r="P2142" s="21">
        <f t="shared" si="133"/>
        <v>2024</v>
      </c>
      <c r="Q2142">
        <f t="shared" si="134"/>
        <v>2</v>
      </c>
      <c r="T2142" t="str">
        <f t="shared" si="135"/>
        <v>Low Sales</v>
      </c>
    </row>
    <row r="2143" spans="1:20" x14ac:dyDescent="0.3">
      <c r="A2143" t="s">
        <v>4274</v>
      </c>
      <c r="B2143" t="s">
        <v>4275</v>
      </c>
      <c r="C2143" t="s">
        <v>16</v>
      </c>
      <c r="D2143" t="s">
        <v>28</v>
      </c>
      <c r="E2143" t="s">
        <v>34</v>
      </c>
      <c r="F2143">
        <v>1952</v>
      </c>
      <c r="G2143">
        <v>30</v>
      </c>
      <c r="H2143">
        <v>1366</v>
      </c>
      <c r="I2143">
        <v>4.2</v>
      </c>
      <c r="J2143">
        <v>61</v>
      </c>
      <c r="K2143">
        <v>1</v>
      </c>
      <c r="L2143">
        <v>1366</v>
      </c>
      <c r="M2143" s="1">
        <v>45645</v>
      </c>
      <c r="N2143" t="s">
        <v>71</v>
      </c>
      <c r="O2143" t="str">
        <f t="shared" si="132"/>
        <v>Dec-2024</v>
      </c>
      <c r="P2143" s="21">
        <f t="shared" si="133"/>
        <v>2024</v>
      </c>
      <c r="Q2143">
        <f t="shared" si="134"/>
        <v>3</v>
      </c>
      <c r="T2143" t="str">
        <f t="shared" si="135"/>
        <v>Low Sales</v>
      </c>
    </row>
    <row r="2144" spans="1:20" x14ac:dyDescent="0.3">
      <c r="A2144" t="s">
        <v>4276</v>
      </c>
      <c r="B2144" t="s">
        <v>4277</v>
      </c>
      <c r="C2144" t="s">
        <v>37</v>
      </c>
      <c r="D2144" t="s">
        <v>41</v>
      </c>
      <c r="E2144" t="s">
        <v>74</v>
      </c>
      <c r="F2144">
        <v>1723</v>
      </c>
      <c r="G2144">
        <v>20</v>
      </c>
      <c r="H2144">
        <v>1378</v>
      </c>
      <c r="I2144">
        <v>3.4</v>
      </c>
      <c r="J2144">
        <v>165</v>
      </c>
      <c r="K2144">
        <v>5</v>
      </c>
      <c r="L2144">
        <v>6890</v>
      </c>
      <c r="M2144" s="1">
        <v>45461</v>
      </c>
      <c r="N2144" t="s">
        <v>102</v>
      </c>
      <c r="O2144" t="str">
        <f t="shared" si="132"/>
        <v>Jun-2024</v>
      </c>
      <c r="P2144" s="21">
        <f t="shared" si="133"/>
        <v>2024</v>
      </c>
      <c r="Q2144">
        <f t="shared" si="134"/>
        <v>2</v>
      </c>
      <c r="T2144" t="str">
        <f t="shared" si="135"/>
        <v>High Sales</v>
      </c>
    </row>
    <row r="2145" spans="1:20" x14ac:dyDescent="0.3">
      <c r="A2145" t="s">
        <v>4278</v>
      </c>
      <c r="B2145" t="s">
        <v>4279</v>
      </c>
      <c r="C2145" t="s">
        <v>88</v>
      </c>
      <c r="D2145" t="s">
        <v>41</v>
      </c>
      <c r="E2145" t="s">
        <v>34</v>
      </c>
      <c r="F2145">
        <v>2522</v>
      </c>
      <c r="G2145">
        <v>25</v>
      </c>
      <c r="H2145">
        <v>1892</v>
      </c>
      <c r="I2145">
        <v>3.3</v>
      </c>
      <c r="J2145">
        <v>28</v>
      </c>
      <c r="K2145">
        <v>1</v>
      </c>
      <c r="L2145">
        <v>1892</v>
      </c>
      <c r="M2145" s="1">
        <v>45770</v>
      </c>
      <c r="N2145" t="s">
        <v>85</v>
      </c>
      <c r="O2145" t="str">
        <f t="shared" si="132"/>
        <v>Apr-2025</v>
      </c>
      <c r="P2145" s="21">
        <f t="shared" si="133"/>
        <v>2025</v>
      </c>
      <c r="Q2145">
        <f t="shared" si="134"/>
        <v>1</v>
      </c>
      <c r="T2145" t="str">
        <f t="shared" si="135"/>
        <v>Low Sales</v>
      </c>
    </row>
    <row r="2146" spans="1:20" x14ac:dyDescent="0.3">
      <c r="A2146" t="s">
        <v>4280</v>
      </c>
      <c r="B2146" t="s">
        <v>4281</v>
      </c>
      <c r="C2146" t="s">
        <v>16</v>
      </c>
      <c r="D2146" t="s">
        <v>23</v>
      </c>
      <c r="E2146" t="s">
        <v>18</v>
      </c>
      <c r="F2146">
        <v>979</v>
      </c>
      <c r="G2146">
        <v>25</v>
      </c>
      <c r="H2146">
        <v>734</v>
      </c>
      <c r="I2146">
        <v>3.7</v>
      </c>
      <c r="J2146">
        <v>69</v>
      </c>
      <c r="K2146">
        <v>1</v>
      </c>
      <c r="L2146">
        <v>734</v>
      </c>
      <c r="M2146" s="1">
        <v>45637</v>
      </c>
      <c r="N2146" t="s">
        <v>49</v>
      </c>
      <c r="O2146" t="str">
        <f t="shared" si="132"/>
        <v>Dec-2024</v>
      </c>
      <c r="P2146" s="21">
        <f t="shared" si="133"/>
        <v>2024</v>
      </c>
      <c r="Q2146">
        <f t="shared" si="134"/>
        <v>3</v>
      </c>
      <c r="T2146" t="str">
        <f t="shared" si="135"/>
        <v>Low Sales</v>
      </c>
    </row>
    <row r="2147" spans="1:20" x14ac:dyDescent="0.3">
      <c r="A2147" t="s">
        <v>4282</v>
      </c>
      <c r="B2147" t="s">
        <v>4283</v>
      </c>
      <c r="C2147" t="s">
        <v>116</v>
      </c>
      <c r="D2147" t="s">
        <v>23</v>
      </c>
      <c r="E2147" t="s">
        <v>34</v>
      </c>
      <c r="F2147">
        <v>3071</v>
      </c>
      <c r="G2147">
        <v>15</v>
      </c>
      <c r="H2147">
        <v>2610</v>
      </c>
      <c r="I2147">
        <v>4.4000000000000004</v>
      </c>
      <c r="J2147">
        <v>153</v>
      </c>
      <c r="K2147">
        <v>1</v>
      </c>
      <c r="L2147">
        <v>2610</v>
      </c>
      <c r="M2147" s="1">
        <v>45308</v>
      </c>
      <c r="N2147" t="s">
        <v>78</v>
      </c>
      <c r="O2147" t="str">
        <f t="shared" si="132"/>
        <v>Jan-2024</v>
      </c>
      <c r="P2147" s="21">
        <f t="shared" si="133"/>
        <v>2024</v>
      </c>
      <c r="Q2147">
        <f t="shared" si="134"/>
        <v>1</v>
      </c>
      <c r="T2147" t="str">
        <f t="shared" si="135"/>
        <v>Low Sales</v>
      </c>
    </row>
    <row r="2148" spans="1:20" x14ac:dyDescent="0.3">
      <c r="A2148" t="s">
        <v>4284</v>
      </c>
      <c r="B2148" t="s">
        <v>4285</v>
      </c>
      <c r="C2148" t="s">
        <v>37</v>
      </c>
      <c r="D2148" t="s">
        <v>23</v>
      </c>
      <c r="E2148" t="s">
        <v>34</v>
      </c>
      <c r="F2148">
        <v>5148</v>
      </c>
      <c r="G2148">
        <v>0</v>
      </c>
      <c r="H2148">
        <v>5148</v>
      </c>
      <c r="I2148">
        <v>4.4000000000000004</v>
      </c>
      <c r="J2148">
        <v>186</v>
      </c>
      <c r="K2148">
        <v>2</v>
      </c>
      <c r="L2148">
        <v>10296</v>
      </c>
      <c r="M2148" s="1">
        <v>45942</v>
      </c>
      <c r="N2148" t="s">
        <v>71</v>
      </c>
      <c r="O2148" t="str">
        <f t="shared" si="132"/>
        <v>Oct-2025</v>
      </c>
      <c r="P2148" s="21">
        <f t="shared" si="133"/>
        <v>2025</v>
      </c>
      <c r="Q2148">
        <f t="shared" si="134"/>
        <v>3</v>
      </c>
      <c r="T2148" t="str">
        <f t="shared" si="135"/>
        <v>High Sales</v>
      </c>
    </row>
    <row r="2149" spans="1:20" x14ac:dyDescent="0.3">
      <c r="A2149" t="s">
        <v>4286</v>
      </c>
      <c r="B2149" t="s">
        <v>4287</v>
      </c>
      <c r="C2149" t="s">
        <v>88</v>
      </c>
      <c r="D2149" t="s">
        <v>53</v>
      </c>
      <c r="E2149" t="s">
        <v>74</v>
      </c>
      <c r="F2149">
        <v>6084</v>
      </c>
      <c r="G2149">
        <v>15</v>
      </c>
      <c r="H2149">
        <v>5171</v>
      </c>
      <c r="I2149">
        <v>4.5</v>
      </c>
      <c r="J2149">
        <v>38</v>
      </c>
      <c r="K2149">
        <v>1</v>
      </c>
      <c r="L2149">
        <v>5171</v>
      </c>
      <c r="M2149" s="1">
        <v>45697</v>
      </c>
      <c r="N2149" t="s">
        <v>189</v>
      </c>
      <c r="O2149" t="str">
        <f t="shared" si="132"/>
        <v>Feb-2025</v>
      </c>
      <c r="P2149" s="21">
        <f t="shared" si="133"/>
        <v>2025</v>
      </c>
      <c r="Q2149">
        <f t="shared" si="134"/>
        <v>1</v>
      </c>
      <c r="T2149" t="str">
        <f t="shared" si="135"/>
        <v>High Sales</v>
      </c>
    </row>
    <row r="2150" spans="1:20" x14ac:dyDescent="0.3">
      <c r="A2150" t="s">
        <v>4288</v>
      </c>
      <c r="B2150" t="s">
        <v>4289</v>
      </c>
      <c r="C2150" t="s">
        <v>57</v>
      </c>
      <c r="D2150" t="s">
        <v>41</v>
      </c>
      <c r="E2150" t="s">
        <v>34</v>
      </c>
      <c r="F2150">
        <v>2086</v>
      </c>
      <c r="G2150">
        <v>40</v>
      </c>
      <c r="H2150">
        <v>1252</v>
      </c>
      <c r="I2150">
        <v>3.7</v>
      </c>
      <c r="J2150">
        <v>79</v>
      </c>
      <c r="K2150">
        <v>1</v>
      </c>
      <c r="L2150">
        <v>1252</v>
      </c>
      <c r="M2150" s="1">
        <v>45689</v>
      </c>
      <c r="N2150" t="s">
        <v>75</v>
      </c>
      <c r="O2150" t="str">
        <f t="shared" si="132"/>
        <v>Feb-2025</v>
      </c>
      <c r="P2150" s="21">
        <f t="shared" si="133"/>
        <v>2025</v>
      </c>
      <c r="Q2150">
        <f t="shared" si="134"/>
        <v>1</v>
      </c>
      <c r="T2150" t="str">
        <f t="shared" si="135"/>
        <v>Low Sales</v>
      </c>
    </row>
    <row r="2151" spans="1:20" x14ac:dyDescent="0.3">
      <c r="A2151" t="s">
        <v>4290</v>
      </c>
      <c r="B2151" t="s">
        <v>4291</v>
      </c>
      <c r="C2151" t="s">
        <v>57</v>
      </c>
      <c r="D2151" t="s">
        <v>28</v>
      </c>
      <c r="E2151" t="s">
        <v>34</v>
      </c>
      <c r="F2151">
        <v>5245</v>
      </c>
      <c r="G2151">
        <v>20</v>
      </c>
      <c r="H2151">
        <v>4196</v>
      </c>
      <c r="I2151">
        <v>4.0999999999999996</v>
      </c>
      <c r="J2151">
        <v>113</v>
      </c>
      <c r="K2151">
        <v>2</v>
      </c>
      <c r="L2151">
        <v>8392</v>
      </c>
      <c r="M2151" s="1">
        <v>45876</v>
      </c>
      <c r="N2151" t="s">
        <v>78</v>
      </c>
      <c r="O2151" t="str">
        <f t="shared" si="132"/>
        <v>Aug-2025</v>
      </c>
      <c r="P2151" s="21">
        <f t="shared" si="133"/>
        <v>2025</v>
      </c>
      <c r="Q2151">
        <f t="shared" si="134"/>
        <v>2</v>
      </c>
      <c r="T2151" t="str">
        <f t="shared" si="135"/>
        <v>High Sales</v>
      </c>
    </row>
    <row r="2152" spans="1:20" x14ac:dyDescent="0.3">
      <c r="A2152" t="s">
        <v>4292</v>
      </c>
      <c r="B2152" t="s">
        <v>4293</v>
      </c>
      <c r="C2152" t="s">
        <v>27</v>
      </c>
      <c r="D2152" t="s">
        <v>53</v>
      </c>
      <c r="E2152" t="s">
        <v>18</v>
      </c>
      <c r="F2152">
        <v>5515</v>
      </c>
      <c r="G2152">
        <v>40</v>
      </c>
      <c r="H2152">
        <v>3309</v>
      </c>
      <c r="I2152">
        <v>3.9</v>
      </c>
      <c r="J2152">
        <v>29</v>
      </c>
      <c r="K2152">
        <v>2</v>
      </c>
      <c r="L2152">
        <v>6618</v>
      </c>
      <c r="M2152" s="1">
        <v>45607</v>
      </c>
      <c r="N2152" t="s">
        <v>49</v>
      </c>
      <c r="O2152" t="str">
        <f t="shared" si="132"/>
        <v>Nov-2024</v>
      </c>
      <c r="P2152" s="21">
        <f t="shared" si="133"/>
        <v>2024</v>
      </c>
      <c r="Q2152">
        <f t="shared" si="134"/>
        <v>3</v>
      </c>
      <c r="T2152" t="str">
        <f t="shared" si="135"/>
        <v>High Sales</v>
      </c>
    </row>
    <row r="2153" spans="1:20" x14ac:dyDescent="0.3">
      <c r="A2153" t="s">
        <v>4294</v>
      </c>
      <c r="B2153" t="s">
        <v>2525</v>
      </c>
      <c r="C2153" t="s">
        <v>37</v>
      </c>
      <c r="D2153" t="s">
        <v>41</v>
      </c>
      <c r="E2153" t="s">
        <v>34</v>
      </c>
      <c r="F2153">
        <v>1893</v>
      </c>
      <c r="G2153">
        <v>60</v>
      </c>
      <c r="H2153">
        <v>757</v>
      </c>
      <c r="I2153">
        <v>4</v>
      </c>
      <c r="J2153">
        <v>97</v>
      </c>
      <c r="K2153">
        <v>1</v>
      </c>
      <c r="L2153">
        <v>757</v>
      </c>
      <c r="M2153" s="1">
        <v>45730</v>
      </c>
      <c r="N2153" t="s">
        <v>78</v>
      </c>
      <c r="O2153" t="str">
        <f t="shared" si="132"/>
        <v>Mar-2025</v>
      </c>
      <c r="P2153" s="21">
        <f t="shared" si="133"/>
        <v>2025</v>
      </c>
      <c r="Q2153">
        <f t="shared" si="134"/>
        <v>1</v>
      </c>
      <c r="T2153" t="str">
        <f t="shared" si="135"/>
        <v>Low Sales</v>
      </c>
    </row>
    <row r="2154" spans="1:20" x14ac:dyDescent="0.3">
      <c r="A2154" t="s">
        <v>4295</v>
      </c>
      <c r="B2154" t="s">
        <v>4296</v>
      </c>
      <c r="C2154" t="s">
        <v>88</v>
      </c>
      <c r="D2154" t="s">
        <v>17</v>
      </c>
      <c r="E2154" t="s">
        <v>34</v>
      </c>
      <c r="F2154">
        <v>3812</v>
      </c>
      <c r="G2154">
        <v>50</v>
      </c>
      <c r="H2154">
        <v>1906</v>
      </c>
      <c r="I2154">
        <v>3.9</v>
      </c>
      <c r="J2154">
        <v>633</v>
      </c>
      <c r="K2154">
        <v>1</v>
      </c>
      <c r="L2154">
        <v>1906</v>
      </c>
      <c r="M2154" s="1">
        <v>45508</v>
      </c>
      <c r="N2154" t="s">
        <v>61</v>
      </c>
      <c r="O2154" t="str">
        <f t="shared" si="132"/>
        <v>Aug-2024</v>
      </c>
      <c r="P2154" s="21">
        <f t="shared" si="133"/>
        <v>2024</v>
      </c>
      <c r="Q2154">
        <f t="shared" si="134"/>
        <v>2</v>
      </c>
      <c r="T2154" t="str">
        <f t="shared" si="135"/>
        <v>Low Sales</v>
      </c>
    </row>
    <row r="2155" spans="1:20" x14ac:dyDescent="0.3">
      <c r="A2155" t="s">
        <v>4297</v>
      </c>
      <c r="B2155" t="s">
        <v>4298</v>
      </c>
      <c r="C2155" t="s">
        <v>27</v>
      </c>
      <c r="D2155" t="s">
        <v>17</v>
      </c>
      <c r="E2155" t="s">
        <v>34</v>
      </c>
      <c r="F2155">
        <v>4848</v>
      </c>
      <c r="G2155">
        <v>30</v>
      </c>
      <c r="H2155">
        <v>3394</v>
      </c>
      <c r="I2155">
        <v>4.2</v>
      </c>
      <c r="J2155">
        <v>79</v>
      </c>
      <c r="K2155">
        <v>1</v>
      </c>
      <c r="L2155">
        <v>3394</v>
      </c>
      <c r="M2155" s="1">
        <v>45430</v>
      </c>
      <c r="N2155" t="s">
        <v>85</v>
      </c>
      <c r="O2155" t="str">
        <f t="shared" si="132"/>
        <v>May-2024</v>
      </c>
      <c r="P2155" s="21">
        <f t="shared" si="133"/>
        <v>2024</v>
      </c>
      <c r="Q2155">
        <f t="shared" si="134"/>
        <v>2</v>
      </c>
      <c r="T2155" t="str">
        <f t="shared" si="135"/>
        <v>Low Sales</v>
      </c>
    </row>
    <row r="2156" spans="1:20" x14ac:dyDescent="0.3">
      <c r="A2156" t="s">
        <v>4299</v>
      </c>
      <c r="B2156" t="s">
        <v>3130</v>
      </c>
      <c r="C2156" t="s">
        <v>52</v>
      </c>
      <c r="D2156" t="s">
        <v>53</v>
      </c>
      <c r="E2156" t="s">
        <v>34</v>
      </c>
      <c r="F2156">
        <v>6052</v>
      </c>
      <c r="G2156">
        <v>15</v>
      </c>
      <c r="H2156">
        <v>5144</v>
      </c>
      <c r="I2156">
        <v>3.8</v>
      </c>
      <c r="J2156">
        <v>153</v>
      </c>
      <c r="K2156">
        <v>1</v>
      </c>
      <c r="L2156">
        <v>5144</v>
      </c>
      <c r="M2156" s="1">
        <v>45816</v>
      </c>
      <c r="N2156" t="s">
        <v>91</v>
      </c>
      <c r="O2156" t="str">
        <f t="shared" si="132"/>
        <v>Jun-2025</v>
      </c>
      <c r="P2156" s="21">
        <f t="shared" si="133"/>
        <v>2025</v>
      </c>
      <c r="Q2156">
        <f t="shared" si="134"/>
        <v>2</v>
      </c>
      <c r="T2156" t="str">
        <f t="shared" si="135"/>
        <v>High Sales</v>
      </c>
    </row>
    <row r="2157" spans="1:20" x14ac:dyDescent="0.3">
      <c r="A2157" t="s">
        <v>4300</v>
      </c>
      <c r="B2157" t="s">
        <v>4301</v>
      </c>
      <c r="C2157" t="s">
        <v>57</v>
      </c>
      <c r="D2157" t="s">
        <v>17</v>
      </c>
      <c r="E2157" t="s">
        <v>34</v>
      </c>
      <c r="F2157">
        <v>5887</v>
      </c>
      <c r="G2157">
        <v>40</v>
      </c>
      <c r="H2157">
        <v>3532</v>
      </c>
      <c r="I2157">
        <v>4.7</v>
      </c>
      <c r="J2157">
        <v>33</v>
      </c>
      <c r="K2157">
        <v>1</v>
      </c>
      <c r="L2157">
        <v>3532</v>
      </c>
      <c r="M2157" s="1">
        <v>45502</v>
      </c>
      <c r="N2157" t="s">
        <v>54</v>
      </c>
      <c r="O2157" t="str">
        <f t="shared" si="132"/>
        <v>Jul-2024</v>
      </c>
      <c r="P2157" s="21">
        <f t="shared" si="133"/>
        <v>2024</v>
      </c>
      <c r="Q2157">
        <f t="shared" si="134"/>
        <v>2</v>
      </c>
      <c r="T2157" t="str">
        <f t="shared" si="135"/>
        <v>Low Sales</v>
      </c>
    </row>
    <row r="2158" spans="1:20" x14ac:dyDescent="0.3">
      <c r="A2158" t="s">
        <v>4302</v>
      </c>
      <c r="B2158" t="s">
        <v>4303</v>
      </c>
      <c r="C2158" t="s">
        <v>16</v>
      </c>
      <c r="D2158" t="s">
        <v>46</v>
      </c>
      <c r="E2158" t="s">
        <v>74</v>
      </c>
      <c r="F2158">
        <v>9648</v>
      </c>
      <c r="G2158">
        <v>0</v>
      </c>
      <c r="H2158">
        <v>9648</v>
      </c>
      <c r="I2158">
        <v>4.7</v>
      </c>
      <c r="J2158">
        <v>30</v>
      </c>
      <c r="K2158">
        <v>2</v>
      </c>
      <c r="L2158">
        <v>19296</v>
      </c>
      <c r="M2158" s="1">
        <v>45944</v>
      </c>
      <c r="N2158" t="s">
        <v>49</v>
      </c>
      <c r="O2158" t="str">
        <f t="shared" si="132"/>
        <v>Oct-2025</v>
      </c>
      <c r="P2158" s="21">
        <f t="shared" si="133"/>
        <v>2025</v>
      </c>
      <c r="Q2158">
        <f t="shared" si="134"/>
        <v>3</v>
      </c>
      <c r="T2158" t="str">
        <f t="shared" si="135"/>
        <v>High Sales</v>
      </c>
    </row>
    <row r="2159" spans="1:20" x14ac:dyDescent="0.3">
      <c r="A2159" t="s">
        <v>4304</v>
      </c>
      <c r="B2159" t="s">
        <v>4305</v>
      </c>
      <c r="C2159" t="s">
        <v>45</v>
      </c>
      <c r="D2159" t="s">
        <v>46</v>
      </c>
      <c r="E2159" t="s">
        <v>34</v>
      </c>
      <c r="F2159">
        <v>3422</v>
      </c>
      <c r="G2159">
        <v>30</v>
      </c>
      <c r="H2159">
        <v>2395</v>
      </c>
      <c r="I2159">
        <v>4.3</v>
      </c>
      <c r="J2159">
        <v>64</v>
      </c>
      <c r="K2159">
        <v>1</v>
      </c>
      <c r="L2159">
        <v>2395</v>
      </c>
      <c r="M2159" s="1">
        <v>45866</v>
      </c>
      <c r="N2159" t="s">
        <v>71</v>
      </c>
      <c r="O2159" t="str">
        <f t="shared" si="132"/>
        <v>Jul-2025</v>
      </c>
      <c r="P2159" s="21">
        <f t="shared" si="133"/>
        <v>2025</v>
      </c>
      <c r="Q2159">
        <f t="shared" si="134"/>
        <v>2</v>
      </c>
      <c r="T2159" t="str">
        <f t="shared" si="135"/>
        <v>Low Sales</v>
      </c>
    </row>
    <row r="2160" spans="1:20" x14ac:dyDescent="0.3">
      <c r="A2160" t="s">
        <v>4306</v>
      </c>
      <c r="B2160" t="s">
        <v>4307</v>
      </c>
      <c r="C2160" t="s">
        <v>27</v>
      </c>
      <c r="D2160" t="s">
        <v>109</v>
      </c>
      <c r="E2160" t="s">
        <v>34</v>
      </c>
      <c r="F2160">
        <v>1333</v>
      </c>
      <c r="G2160">
        <v>15</v>
      </c>
      <c r="H2160">
        <v>1133</v>
      </c>
      <c r="I2160">
        <v>4.5999999999999996</v>
      </c>
      <c r="J2160">
        <v>68</v>
      </c>
      <c r="K2160">
        <v>2</v>
      </c>
      <c r="L2160">
        <v>2266</v>
      </c>
      <c r="M2160" s="1">
        <v>45703</v>
      </c>
      <c r="N2160" t="s">
        <v>85</v>
      </c>
      <c r="O2160" t="str">
        <f t="shared" si="132"/>
        <v>Feb-2025</v>
      </c>
      <c r="P2160" s="21">
        <f t="shared" si="133"/>
        <v>2025</v>
      </c>
      <c r="Q2160">
        <f t="shared" si="134"/>
        <v>1</v>
      </c>
      <c r="T2160" t="str">
        <f t="shared" si="135"/>
        <v>Low Sales</v>
      </c>
    </row>
    <row r="2161" spans="1:20" x14ac:dyDescent="0.3">
      <c r="A2161" t="s">
        <v>4308</v>
      </c>
      <c r="B2161" t="s">
        <v>4309</v>
      </c>
      <c r="C2161" t="s">
        <v>88</v>
      </c>
      <c r="D2161" t="s">
        <v>46</v>
      </c>
      <c r="E2161" t="s">
        <v>18</v>
      </c>
      <c r="F2161">
        <v>4928</v>
      </c>
      <c r="G2161">
        <v>20</v>
      </c>
      <c r="H2161">
        <v>3942</v>
      </c>
      <c r="I2161">
        <v>3.4</v>
      </c>
      <c r="J2161">
        <v>59</v>
      </c>
      <c r="K2161">
        <v>1</v>
      </c>
      <c r="L2161">
        <v>3942</v>
      </c>
      <c r="M2161" s="1">
        <v>46011</v>
      </c>
      <c r="N2161" t="s">
        <v>49</v>
      </c>
      <c r="O2161" t="str">
        <f t="shared" si="132"/>
        <v>Dec-2025</v>
      </c>
      <c r="P2161" s="21">
        <f t="shared" si="133"/>
        <v>2025</v>
      </c>
      <c r="Q2161">
        <f t="shared" si="134"/>
        <v>3</v>
      </c>
      <c r="T2161" t="str">
        <f t="shared" si="135"/>
        <v>Low Sales</v>
      </c>
    </row>
    <row r="2162" spans="1:20" x14ac:dyDescent="0.3">
      <c r="A2162" t="s">
        <v>4310</v>
      </c>
      <c r="B2162" t="s">
        <v>4311</v>
      </c>
      <c r="C2162" t="s">
        <v>27</v>
      </c>
      <c r="D2162" t="s">
        <v>23</v>
      </c>
      <c r="E2162" t="s">
        <v>18</v>
      </c>
      <c r="F2162">
        <v>4254</v>
      </c>
      <c r="G2162">
        <v>40</v>
      </c>
      <c r="H2162">
        <v>2552</v>
      </c>
      <c r="I2162">
        <v>4.7</v>
      </c>
      <c r="J2162">
        <v>91</v>
      </c>
      <c r="K2162">
        <v>1</v>
      </c>
      <c r="L2162">
        <v>2552</v>
      </c>
      <c r="M2162" s="1">
        <v>45467</v>
      </c>
      <c r="N2162" t="s">
        <v>189</v>
      </c>
      <c r="O2162" t="str">
        <f t="shared" si="132"/>
        <v>Jun-2024</v>
      </c>
      <c r="P2162" s="21">
        <f t="shared" si="133"/>
        <v>2024</v>
      </c>
      <c r="Q2162">
        <f t="shared" si="134"/>
        <v>2</v>
      </c>
      <c r="T2162" t="str">
        <f t="shared" si="135"/>
        <v>Low Sales</v>
      </c>
    </row>
    <row r="2163" spans="1:20" x14ac:dyDescent="0.3">
      <c r="A2163" t="s">
        <v>4312</v>
      </c>
      <c r="B2163" t="s">
        <v>4313</v>
      </c>
      <c r="C2163" t="s">
        <v>22</v>
      </c>
      <c r="D2163" t="s">
        <v>17</v>
      </c>
      <c r="E2163" t="s">
        <v>18</v>
      </c>
      <c r="F2163">
        <v>2043</v>
      </c>
      <c r="G2163">
        <v>30</v>
      </c>
      <c r="H2163">
        <v>1430</v>
      </c>
      <c r="I2163">
        <v>4.3</v>
      </c>
      <c r="J2163">
        <v>36</v>
      </c>
      <c r="K2163">
        <v>4</v>
      </c>
      <c r="L2163">
        <v>5720</v>
      </c>
      <c r="M2163" s="1">
        <v>45601</v>
      </c>
      <c r="N2163" t="s">
        <v>150</v>
      </c>
      <c r="O2163" t="str">
        <f t="shared" si="132"/>
        <v>Nov-2024</v>
      </c>
      <c r="P2163" s="21">
        <f t="shared" si="133"/>
        <v>2024</v>
      </c>
      <c r="Q2163">
        <f t="shared" si="134"/>
        <v>3</v>
      </c>
      <c r="T2163" t="str">
        <f t="shared" si="135"/>
        <v>High Sales</v>
      </c>
    </row>
    <row r="2164" spans="1:20" x14ac:dyDescent="0.3">
      <c r="A2164" t="s">
        <v>4314</v>
      </c>
      <c r="B2164" t="s">
        <v>4315</v>
      </c>
      <c r="C2164" t="s">
        <v>16</v>
      </c>
      <c r="D2164" t="s">
        <v>33</v>
      </c>
      <c r="E2164" t="s">
        <v>34</v>
      </c>
      <c r="F2164">
        <v>3157</v>
      </c>
      <c r="G2164">
        <v>0</v>
      </c>
      <c r="H2164">
        <v>3157</v>
      </c>
      <c r="I2164">
        <v>3.8</v>
      </c>
      <c r="J2164">
        <v>77</v>
      </c>
      <c r="K2164">
        <v>1</v>
      </c>
      <c r="L2164">
        <v>3157</v>
      </c>
      <c r="M2164" s="1">
        <v>45357</v>
      </c>
      <c r="N2164" t="s">
        <v>150</v>
      </c>
      <c r="O2164" t="str">
        <f t="shared" si="132"/>
        <v>Mar-2024</v>
      </c>
      <c r="P2164" s="21">
        <f t="shared" si="133"/>
        <v>2024</v>
      </c>
      <c r="Q2164">
        <f t="shared" si="134"/>
        <v>1</v>
      </c>
      <c r="T2164" t="str">
        <f t="shared" si="135"/>
        <v>Low Sales</v>
      </c>
    </row>
    <row r="2165" spans="1:20" x14ac:dyDescent="0.3">
      <c r="A2165" t="s">
        <v>4316</v>
      </c>
      <c r="B2165" t="s">
        <v>4317</v>
      </c>
      <c r="C2165" t="s">
        <v>88</v>
      </c>
      <c r="D2165" t="s">
        <v>109</v>
      </c>
      <c r="E2165" t="s">
        <v>34</v>
      </c>
      <c r="F2165">
        <v>1857</v>
      </c>
      <c r="G2165">
        <v>70</v>
      </c>
      <c r="H2165">
        <v>557</v>
      </c>
      <c r="I2165">
        <v>3.7</v>
      </c>
      <c r="J2165">
        <v>187</v>
      </c>
      <c r="K2165">
        <v>1</v>
      </c>
      <c r="L2165">
        <v>557</v>
      </c>
      <c r="M2165" s="1">
        <v>45570</v>
      </c>
      <c r="N2165" t="s">
        <v>75</v>
      </c>
      <c r="O2165" t="str">
        <f t="shared" si="132"/>
        <v>Oct-2024</v>
      </c>
      <c r="P2165" s="21">
        <f t="shared" si="133"/>
        <v>2024</v>
      </c>
      <c r="Q2165">
        <f t="shared" si="134"/>
        <v>3</v>
      </c>
      <c r="T2165" t="str">
        <f t="shared" si="135"/>
        <v>Low Sales</v>
      </c>
    </row>
    <row r="2166" spans="1:20" x14ac:dyDescent="0.3">
      <c r="A2166" t="s">
        <v>4318</v>
      </c>
      <c r="B2166" t="s">
        <v>4319</v>
      </c>
      <c r="C2166" t="s">
        <v>88</v>
      </c>
      <c r="D2166" t="s">
        <v>109</v>
      </c>
      <c r="E2166" t="s">
        <v>161</v>
      </c>
      <c r="F2166">
        <v>1308</v>
      </c>
      <c r="G2166">
        <v>30</v>
      </c>
      <c r="H2166">
        <v>916</v>
      </c>
      <c r="I2166">
        <v>4.9000000000000004</v>
      </c>
      <c r="J2166">
        <v>111</v>
      </c>
      <c r="K2166">
        <v>1</v>
      </c>
      <c r="L2166">
        <v>916</v>
      </c>
      <c r="M2166" s="1">
        <v>45369</v>
      </c>
      <c r="N2166" t="s">
        <v>91</v>
      </c>
      <c r="O2166" t="str">
        <f t="shared" si="132"/>
        <v>Mar-2024</v>
      </c>
      <c r="P2166" s="21">
        <f t="shared" si="133"/>
        <v>2024</v>
      </c>
      <c r="Q2166">
        <f t="shared" si="134"/>
        <v>1</v>
      </c>
      <c r="T2166" t="str">
        <f t="shared" si="135"/>
        <v>Low Sales</v>
      </c>
    </row>
    <row r="2167" spans="1:20" x14ac:dyDescent="0.3">
      <c r="A2167" t="s">
        <v>4320</v>
      </c>
      <c r="B2167" t="s">
        <v>3939</v>
      </c>
      <c r="C2167" t="s">
        <v>52</v>
      </c>
      <c r="D2167" t="s">
        <v>53</v>
      </c>
      <c r="E2167" t="s">
        <v>34</v>
      </c>
      <c r="F2167">
        <v>835</v>
      </c>
      <c r="G2167">
        <v>20</v>
      </c>
      <c r="H2167">
        <v>668</v>
      </c>
      <c r="I2167">
        <v>4.5</v>
      </c>
      <c r="J2167">
        <v>284</v>
      </c>
      <c r="K2167">
        <v>4</v>
      </c>
      <c r="L2167">
        <v>2672</v>
      </c>
      <c r="M2167" s="1">
        <v>45569</v>
      </c>
      <c r="N2167" t="s">
        <v>75</v>
      </c>
      <c r="O2167" t="str">
        <f t="shared" si="132"/>
        <v>Oct-2024</v>
      </c>
      <c r="P2167" s="21">
        <f t="shared" si="133"/>
        <v>2024</v>
      </c>
      <c r="Q2167">
        <f t="shared" si="134"/>
        <v>3</v>
      </c>
      <c r="T2167" t="str">
        <f t="shared" si="135"/>
        <v>Low Sales</v>
      </c>
    </row>
    <row r="2168" spans="1:20" x14ac:dyDescent="0.3">
      <c r="A2168" t="s">
        <v>4321</v>
      </c>
      <c r="B2168" t="s">
        <v>4322</v>
      </c>
      <c r="C2168" t="s">
        <v>37</v>
      </c>
      <c r="D2168" t="s">
        <v>109</v>
      </c>
      <c r="E2168" t="s">
        <v>18</v>
      </c>
      <c r="F2168">
        <v>2452</v>
      </c>
      <c r="G2168">
        <v>30</v>
      </c>
      <c r="H2168">
        <v>1716</v>
      </c>
      <c r="I2168">
        <v>4</v>
      </c>
      <c r="J2168">
        <v>258</v>
      </c>
      <c r="K2168">
        <v>3</v>
      </c>
      <c r="L2168">
        <v>5148</v>
      </c>
      <c r="M2168" s="1">
        <v>45886</v>
      </c>
      <c r="N2168" t="s">
        <v>58</v>
      </c>
      <c r="O2168" t="str">
        <f t="shared" si="132"/>
        <v>Aug-2025</v>
      </c>
      <c r="P2168" s="21">
        <f t="shared" si="133"/>
        <v>2025</v>
      </c>
      <c r="Q2168">
        <f t="shared" si="134"/>
        <v>2</v>
      </c>
      <c r="T2168" t="str">
        <f t="shared" si="135"/>
        <v>High Sales</v>
      </c>
    </row>
    <row r="2169" spans="1:20" x14ac:dyDescent="0.3">
      <c r="A2169" t="s">
        <v>4323</v>
      </c>
      <c r="B2169" t="s">
        <v>4324</v>
      </c>
      <c r="C2169" t="s">
        <v>57</v>
      </c>
      <c r="D2169" t="s">
        <v>109</v>
      </c>
      <c r="E2169" t="s">
        <v>18</v>
      </c>
      <c r="F2169">
        <v>2328</v>
      </c>
      <c r="G2169">
        <v>30</v>
      </c>
      <c r="H2169">
        <v>1630</v>
      </c>
      <c r="I2169">
        <v>3.4</v>
      </c>
      <c r="J2169">
        <v>36</v>
      </c>
      <c r="K2169">
        <v>1</v>
      </c>
      <c r="L2169">
        <v>1630</v>
      </c>
      <c r="M2169" s="1">
        <v>45905</v>
      </c>
      <c r="N2169" t="s">
        <v>58</v>
      </c>
      <c r="O2169" t="str">
        <f t="shared" si="132"/>
        <v>Sep-2025</v>
      </c>
      <c r="P2169" s="21">
        <f t="shared" si="133"/>
        <v>2025</v>
      </c>
      <c r="Q2169">
        <f t="shared" si="134"/>
        <v>3</v>
      </c>
      <c r="T2169" t="str">
        <f t="shared" si="135"/>
        <v>Low Sales</v>
      </c>
    </row>
    <row r="2170" spans="1:20" x14ac:dyDescent="0.3">
      <c r="A2170" t="s">
        <v>4325</v>
      </c>
      <c r="B2170" t="s">
        <v>4326</v>
      </c>
      <c r="C2170" t="s">
        <v>22</v>
      </c>
      <c r="D2170" t="s">
        <v>53</v>
      </c>
      <c r="E2170" t="s">
        <v>34</v>
      </c>
      <c r="F2170">
        <v>2948</v>
      </c>
      <c r="G2170">
        <v>0</v>
      </c>
      <c r="H2170">
        <v>2948</v>
      </c>
      <c r="I2170">
        <v>4.7</v>
      </c>
      <c r="J2170">
        <v>43</v>
      </c>
      <c r="K2170">
        <v>1</v>
      </c>
      <c r="L2170">
        <v>2948</v>
      </c>
      <c r="M2170" s="1">
        <v>45822</v>
      </c>
      <c r="N2170" t="s">
        <v>19</v>
      </c>
      <c r="O2170" t="str">
        <f t="shared" si="132"/>
        <v>Jun-2025</v>
      </c>
      <c r="P2170" s="21">
        <f t="shared" si="133"/>
        <v>2025</v>
      </c>
      <c r="Q2170">
        <f t="shared" si="134"/>
        <v>2</v>
      </c>
      <c r="T2170" t="str">
        <f t="shared" si="135"/>
        <v>Low Sales</v>
      </c>
    </row>
    <row r="2171" spans="1:20" x14ac:dyDescent="0.3">
      <c r="A2171" t="s">
        <v>4327</v>
      </c>
      <c r="B2171" t="s">
        <v>4328</v>
      </c>
      <c r="C2171" t="s">
        <v>52</v>
      </c>
      <c r="D2171" t="s">
        <v>46</v>
      </c>
      <c r="E2171" t="s">
        <v>34</v>
      </c>
      <c r="F2171">
        <v>8283</v>
      </c>
      <c r="G2171">
        <v>25</v>
      </c>
      <c r="H2171">
        <v>6212</v>
      </c>
      <c r="I2171">
        <v>3.5</v>
      </c>
      <c r="J2171">
        <v>216</v>
      </c>
      <c r="K2171">
        <v>3</v>
      </c>
      <c r="L2171">
        <v>18636</v>
      </c>
      <c r="M2171" s="1">
        <v>45595</v>
      </c>
      <c r="N2171" t="s">
        <v>38</v>
      </c>
      <c r="O2171" t="str">
        <f t="shared" si="132"/>
        <v>Oct-2024</v>
      </c>
      <c r="P2171" s="21">
        <f t="shared" si="133"/>
        <v>2024</v>
      </c>
      <c r="Q2171">
        <f t="shared" si="134"/>
        <v>3</v>
      </c>
      <c r="T2171" t="str">
        <f t="shared" si="135"/>
        <v>High Sales</v>
      </c>
    </row>
    <row r="2172" spans="1:20" x14ac:dyDescent="0.3">
      <c r="A2172" t="s">
        <v>4329</v>
      </c>
      <c r="B2172" t="s">
        <v>4330</v>
      </c>
      <c r="C2172" t="s">
        <v>22</v>
      </c>
      <c r="D2172" t="s">
        <v>109</v>
      </c>
      <c r="E2172" t="s">
        <v>34</v>
      </c>
      <c r="F2172">
        <v>1311</v>
      </c>
      <c r="G2172">
        <v>25</v>
      </c>
      <c r="H2172">
        <v>983</v>
      </c>
      <c r="I2172">
        <v>3.9</v>
      </c>
      <c r="J2172">
        <v>183</v>
      </c>
      <c r="K2172">
        <v>1</v>
      </c>
      <c r="L2172">
        <v>983</v>
      </c>
      <c r="M2172" s="1">
        <v>45639</v>
      </c>
      <c r="N2172" t="s">
        <v>54</v>
      </c>
      <c r="O2172" t="str">
        <f t="shared" si="132"/>
        <v>Dec-2024</v>
      </c>
      <c r="P2172" s="21">
        <f t="shared" si="133"/>
        <v>2024</v>
      </c>
      <c r="Q2172">
        <f t="shared" si="134"/>
        <v>3</v>
      </c>
      <c r="T2172" t="str">
        <f t="shared" si="135"/>
        <v>Low Sales</v>
      </c>
    </row>
    <row r="2173" spans="1:20" x14ac:dyDescent="0.3">
      <c r="A2173" t="s">
        <v>4331</v>
      </c>
      <c r="B2173" t="s">
        <v>4332</v>
      </c>
      <c r="C2173" t="s">
        <v>16</v>
      </c>
      <c r="D2173" t="s">
        <v>23</v>
      </c>
      <c r="E2173" t="s">
        <v>18</v>
      </c>
      <c r="F2173">
        <v>5066</v>
      </c>
      <c r="G2173">
        <v>25</v>
      </c>
      <c r="H2173">
        <v>3800</v>
      </c>
      <c r="I2173">
        <v>4</v>
      </c>
      <c r="J2173">
        <v>68</v>
      </c>
      <c r="K2173">
        <v>4</v>
      </c>
      <c r="L2173">
        <v>15200</v>
      </c>
      <c r="M2173" s="1">
        <v>45993</v>
      </c>
      <c r="N2173" t="s">
        <v>29</v>
      </c>
      <c r="O2173" t="str">
        <f t="shared" si="132"/>
        <v>Dec-2025</v>
      </c>
      <c r="P2173" s="21">
        <f t="shared" si="133"/>
        <v>2025</v>
      </c>
      <c r="Q2173">
        <f t="shared" si="134"/>
        <v>3</v>
      </c>
      <c r="T2173" t="str">
        <f t="shared" si="135"/>
        <v>High Sales</v>
      </c>
    </row>
    <row r="2174" spans="1:20" x14ac:dyDescent="0.3">
      <c r="A2174" t="s">
        <v>4333</v>
      </c>
      <c r="B2174" t="s">
        <v>4334</v>
      </c>
      <c r="C2174" t="s">
        <v>116</v>
      </c>
      <c r="D2174" t="s">
        <v>53</v>
      </c>
      <c r="E2174" t="s">
        <v>34</v>
      </c>
      <c r="F2174">
        <v>4000</v>
      </c>
      <c r="G2174">
        <v>10</v>
      </c>
      <c r="H2174">
        <v>3600</v>
      </c>
      <c r="I2174">
        <v>3.7</v>
      </c>
      <c r="J2174">
        <v>58</v>
      </c>
      <c r="K2174">
        <v>1</v>
      </c>
      <c r="L2174">
        <v>3600</v>
      </c>
      <c r="M2174" s="1">
        <v>45428</v>
      </c>
      <c r="N2174" t="s">
        <v>61</v>
      </c>
      <c r="O2174" t="str">
        <f t="shared" si="132"/>
        <v>May-2024</v>
      </c>
      <c r="P2174" s="21">
        <f t="shared" si="133"/>
        <v>2024</v>
      </c>
      <c r="Q2174">
        <f t="shared" si="134"/>
        <v>2</v>
      </c>
      <c r="T2174" t="str">
        <f t="shared" si="135"/>
        <v>Low Sales</v>
      </c>
    </row>
    <row r="2175" spans="1:20" x14ac:dyDescent="0.3">
      <c r="A2175" t="s">
        <v>4335</v>
      </c>
      <c r="B2175" t="s">
        <v>4336</v>
      </c>
      <c r="C2175" t="s">
        <v>27</v>
      </c>
      <c r="D2175" t="s">
        <v>109</v>
      </c>
      <c r="E2175" t="s">
        <v>18</v>
      </c>
      <c r="F2175">
        <v>2215</v>
      </c>
      <c r="G2175">
        <v>15</v>
      </c>
      <c r="H2175">
        <v>1883</v>
      </c>
      <c r="I2175">
        <v>4</v>
      </c>
      <c r="J2175">
        <v>69</v>
      </c>
      <c r="K2175">
        <v>1</v>
      </c>
      <c r="L2175">
        <v>1883</v>
      </c>
      <c r="M2175" s="1">
        <v>45515</v>
      </c>
      <c r="N2175" t="s">
        <v>49</v>
      </c>
      <c r="O2175" t="str">
        <f t="shared" si="132"/>
        <v>Aug-2024</v>
      </c>
      <c r="P2175" s="21">
        <f t="shared" si="133"/>
        <v>2024</v>
      </c>
      <c r="Q2175">
        <f t="shared" si="134"/>
        <v>2</v>
      </c>
      <c r="T2175" t="str">
        <f t="shared" si="135"/>
        <v>Low Sales</v>
      </c>
    </row>
    <row r="2176" spans="1:20" x14ac:dyDescent="0.3">
      <c r="A2176" t="s">
        <v>4337</v>
      </c>
      <c r="B2176" t="s">
        <v>4338</v>
      </c>
      <c r="C2176" t="s">
        <v>16</v>
      </c>
      <c r="D2176" t="s">
        <v>33</v>
      </c>
      <c r="E2176" t="s">
        <v>34</v>
      </c>
      <c r="F2176">
        <v>5371</v>
      </c>
      <c r="G2176">
        <v>0</v>
      </c>
      <c r="H2176">
        <v>5371</v>
      </c>
      <c r="I2176">
        <v>4.0999999999999996</v>
      </c>
      <c r="J2176">
        <v>30</v>
      </c>
      <c r="K2176">
        <v>1</v>
      </c>
      <c r="L2176">
        <v>5371</v>
      </c>
      <c r="M2176" s="1">
        <v>45594</v>
      </c>
      <c r="N2176" t="s">
        <v>58</v>
      </c>
      <c r="O2176" t="str">
        <f t="shared" si="132"/>
        <v>Oct-2024</v>
      </c>
      <c r="P2176" s="21">
        <f t="shared" si="133"/>
        <v>2024</v>
      </c>
      <c r="Q2176">
        <f t="shared" si="134"/>
        <v>3</v>
      </c>
      <c r="T2176" t="str">
        <f t="shared" si="135"/>
        <v>High Sales</v>
      </c>
    </row>
    <row r="2177" spans="1:20" x14ac:dyDescent="0.3">
      <c r="A2177" t="s">
        <v>4339</v>
      </c>
      <c r="B2177" t="s">
        <v>4340</v>
      </c>
      <c r="C2177" t="s">
        <v>57</v>
      </c>
      <c r="D2177" t="s">
        <v>17</v>
      </c>
      <c r="E2177" t="s">
        <v>34</v>
      </c>
      <c r="F2177">
        <v>5877</v>
      </c>
      <c r="G2177">
        <v>0</v>
      </c>
      <c r="H2177">
        <v>5877</v>
      </c>
      <c r="I2177">
        <v>4</v>
      </c>
      <c r="J2177">
        <v>60</v>
      </c>
      <c r="K2177">
        <v>4</v>
      </c>
      <c r="L2177">
        <v>23508</v>
      </c>
      <c r="M2177" s="1">
        <v>45451</v>
      </c>
      <c r="N2177" t="s">
        <v>75</v>
      </c>
      <c r="O2177" t="str">
        <f t="shared" si="132"/>
        <v>Jun-2024</v>
      </c>
      <c r="P2177" s="21">
        <f t="shared" si="133"/>
        <v>2024</v>
      </c>
      <c r="Q2177">
        <f t="shared" si="134"/>
        <v>2</v>
      </c>
      <c r="T2177" t="str">
        <f t="shared" si="135"/>
        <v>High Sales</v>
      </c>
    </row>
    <row r="2178" spans="1:20" x14ac:dyDescent="0.3">
      <c r="A2178" t="s">
        <v>4341</v>
      </c>
      <c r="B2178" t="s">
        <v>4342</v>
      </c>
      <c r="C2178" t="s">
        <v>88</v>
      </c>
      <c r="D2178" t="s">
        <v>109</v>
      </c>
      <c r="E2178" t="s">
        <v>18</v>
      </c>
      <c r="F2178">
        <v>3297</v>
      </c>
      <c r="G2178">
        <v>50</v>
      </c>
      <c r="H2178">
        <v>1648</v>
      </c>
      <c r="I2178">
        <v>4.3</v>
      </c>
      <c r="J2178">
        <v>359</v>
      </c>
      <c r="K2178">
        <v>1</v>
      </c>
      <c r="L2178">
        <v>1648</v>
      </c>
      <c r="M2178" s="1">
        <v>46013</v>
      </c>
      <c r="N2178" t="s">
        <v>78</v>
      </c>
      <c r="O2178" t="str">
        <f t="shared" si="132"/>
        <v>Dec-2025</v>
      </c>
      <c r="P2178" s="21">
        <f t="shared" si="133"/>
        <v>2025</v>
      </c>
      <c r="Q2178">
        <f t="shared" si="134"/>
        <v>3</v>
      </c>
      <c r="T2178" t="str">
        <f t="shared" si="135"/>
        <v>Low Sales</v>
      </c>
    </row>
    <row r="2179" spans="1:20" x14ac:dyDescent="0.3">
      <c r="A2179" t="s">
        <v>4343</v>
      </c>
      <c r="B2179" t="s">
        <v>4344</v>
      </c>
      <c r="C2179" t="s">
        <v>27</v>
      </c>
      <c r="D2179" t="s">
        <v>109</v>
      </c>
      <c r="E2179" t="s">
        <v>34</v>
      </c>
      <c r="F2179">
        <v>1482</v>
      </c>
      <c r="G2179">
        <v>20</v>
      </c>
      <c r="H2179">
        <v>1186</v>
      </c>
      <c r="I2179">
        <v>4.9000000000000004</v>
      </c>
      <c r="J2179">
        <v>129</v>
      </c>
      <c r="K2179">
        <v>2</v>
      </c>
      <c r="L2179">
        <v>2372</v>
      </c>
      <c r="M2179" s="1">
        <v>45998</v>
      </c>
      <c r="N2179" t="s">
        <v>38</v>
      </c>
      <c r="O2179" t="str">
        <f t="shared" ref="O2179:O2242" si="136">TEXT(M2179,"MMM-YYYY")</f>
        <v>Dec-2025</v>
      </c>
      <c r="P2179" s="21">
        <f t="shared" ref="P2179:P2242" si="137">YEAR(M2179)</f>
        <v>2025</v>
      </c>
      <c r="Q2179">
        <f t="shared" ref="Q2179:Q2242" si="138">CHOOSE(MONTH(M2179),1,1,1,1,2,2,2,2,3,3,3,3,4,4,4,4)</f>
        <v>3</v>
      </c>
      <c r="T2179" t="str">
        <f t="shared" ref="T2179:T2242" si="139">IF(L2179&gt;5000,"High Sales","Low Sales")</f>
        <v>Low Sales</v>
      </c>
    </row>
    <row r="2180" spans="1:20" x14ac:dyDescent="0.3">
      <c r="A2180" t="s">
        <v>4345</v>
      </c>
      <c r="B2180" t="s">
        <v>4346</v>
      </c>
      <c r="C2180" t="s">
        <v>57</v>
      </c>
      <c r="D2180" t="s">
        <v>17</v>
      </c>
      <c r="E2180" t="s">
        <v>34</v>
      </c>
      <c r="F2180">
        <v>3085</v>
      </c>
      <c r="G2180">
        <v>25</v>
      </c>
      <c r="H2180">
        <v>2314</v>
      </c>
      <c r="I2180">
        <v>3.4</v>
      </c>
      <c r="J2180">
        <v>32</v>
      </c>
      <c r="K2180">
        <v>1</v>
      </c>
      <c r="L2180">
        <v>2314</v>
      </c>
      <c r="M2180" s="1">
        <v>45742</v>
      </c>
      <c r="N2180" t="s">
        <v>102</v>
      </c>
      <c r="O2180" t="str">
        <f t="shared" si="136"/>
        <v>Mar-2025</v>
      </c>
      <c r="P2180" s="21">
        <f t="shared" si="137"/>
        <v>2025</v>
      </c>
      <c r="Q2180">
        <f t="shared" si="138"/>
        <v>1</v>
      </c>
      <c r="T2180" t="str">
        <f t="shared" si="139"/>
        <v>Low Sales</v>
      </c>
    </row>
    <row r="2181" spans="1:20" x14ac:dyDescent="0.3">
      <c r="A2181" t="s">
        <v>4347</v>
      </c>
      <c r="B2181" t="s">
        <v>4348</v>
      </c>
      <c r="C2181" t="s">
        <v>88</v>
      </c>
      <c r="D2181" t="s">
        <v>41</v>
      </c>
      <c r="E2181" t="s">
        <v>74</v>
      </c>
      <c r="F2181">
        <v>1804</v>
      </c>
      <c r="G2181">
        <v>40</v>
      </c>
      <c r="H2181">
        <v>1082</v>
      </c>
      <c r="I2181">
        <v>4.2</v>
      </c>
      <c r="J2181">
        <v>404</v>
      </c>
      <c r="K2181">
        <v>1</v>
      </c>
      <c r="L2181">
        <v>1082</v>
      </c>
      <c r="M2181" s="1">
        <v>45413</v>
      </c>
      <c r="N2181" t="s">
        <v>102</v>
      </c>
      <c r="O2181" t="str">
        <f t="shared" si="136"/>
        <v>May-2024</v>
      </c>
      <c r="P2181" s="21">
        <f t="shared" si="137"/>
        <v>2024</v>
      </c>
      <c r="Q2181">
        <f t="shared" si="138"/>
        <v>2</v>
      </c>
      <c r="T2181" t="str">
        <f t="shared" si="139"/>
        <v>Low Sales</v>
      </c>
    </row>
    <row r="2182" spans="1:20" x14ac:dyDescent="0.3">
      <c r="A2182" t="s">
        <v>4349</v>
      </c>
      <c r="B2182" t="s">
        <v>4350</v>
      </c>
      <c r="C2182" t="s">
        <v>88</v>
      </c>
      <c r="D2182" t="s">
        <v>33</v>
      </c>
      <c r="E2182" t="s">
        <v>34</v>
      </c>
      <c r="F2182">
        <v>4448</v>
      </c>
      <c r="G2182">
        <v>20</v>
      </c>
      <c r="H2182">
        <v>3558</v>
      </c>
      <c r="I2182">
        <v>3.6</v>
      </c>
      <c r="J2182">
        <v>222</v>
      </c>
      <c r="K2182">
        <v>5</v>
      </c>
      <c r="L2182">
        <v>17790</v>
      </c>
      <c r="M2182" s="1">
        <v>45422</v>
      </c>
      <c r="N2182" t="s">
        <v>75</v>
      </c>
      <c r="O2182" t="str">
        <f t="shared" si="136"/>
        <v>May-2024</v>
      </c>
      <c r="P2182" s="21">
        <f t="shared" si="137"/>
        <v>2024</v>
      </c>
      <c r="Q2182">
        <f t="shared" si="138"/>
        <v>2</v>
      </c>
      <c r="T2182" t="str">
        <f t="shared" si="139"/>
        <v>High Sales</v>
      </c>
    </row>
    <row r="2183" spans="1:20" x14ac:dyDescent="0.3">
      <c r="A2183" t="s">
        <v>4351</v>
      </c>
      <c r="B2183" t="s">
        <v>4352</v>
      </c>
      <c r="C2183" t="s">
        <v>52</v>
      </c>
      <c r="D2183" t="s">
        <v>41</v>
      </c>
      <c r="E2183" t="s">
        <v>34</v>
      </c>
      <c r="F2183">
        <v>2060</v>
      </c>
      <c r="G2183">
        <v>15</v>
      </c>
      <c r="H2183">
        <v>1751</v>
      </c>
      <c r="I2183">
        <v>3.4</v>
      </c>
      <c r="J2183">
        <v>66</v>
      </c>
      <c r="K2183">
        <v>1</v>
      </c>
      <c r="L2183">
        <v>1751</v>
      </c>
      <c r="M2183" s="1">
        <v>45887</v>
      </c>
      <c r="N2183" t="s">
        <v>38</v>
      </c>
      <c r="O2183" t="str">
        <f t="shared" si="136"/>
        <v>Aug-2025</v>
      </c>
      <c r="P2183" s="21">
        <f t="shared" si="137"/>
        <v>2025</v>
      </c>
      <c r="Q2183">
        <f t="shared" si="138"/>
        <v>2</v>
      </c>
      <c r="T2183" t="str">
        <f t="shared" si="139"/>
        <v>Low Sales</v>
      </c>
    </row>
    <row r="2184" spans="1:20" x14ac:dyDescent="0.3">
      <c r="A2184" t="s">
        <v>4353</v>
      </c>
      <c r="B2184" t="s">
        <v>558</v>
      </c>
      <c r="C2184" t="s">
        <v>116</v>
      </c>
      <c r="D2184" t="s">
        <v>109</v>
      </c>
      <c r="E2184" t="s">
        <v>34</v>
      </c>
      <c r="F2184">
        <v>1251</v>
      </c>
      <c r="G2184">
        <v>25</v>
      </c>
      <c r="H2184">
        <v>938</v>
      </c>
      <c r="I2184">
        <v>4.5999999999999996</v>
      </c>
      <c r="J2184">
        <v>31</v>
      </c>
      <c r="K2184">
        <v>1</v>
      </c>
      <c r="L2184">
        <v>938</v>
      </c>
      <c r="M2184" s="1">
        <v>45712</v>
      </c>
      <c r="N2184" t="s">
        <v>54</v>
      </c>
      <c r="O2184" t="str">
        <f t="shared" si="136"/>
        <v>Feb-2025</v>
      </c>
      <c r="P2184" s="21">
        <f t="shared" si="137"/>
        <v>2025</v>
      </c>
      <c r="Q2184">
        <f t="shared" si="138"/>
        <v>1</v>
      </c>
      <c r="T2184" t="str">
        <f t="shared" si="139"/>
        <v>Low Sales</v>
      </c>
    </row>
    <row r="2185" spans="1:20" x14ac:dyDescent="0.3">
      <c r="A2185" t="s">
        <v>4354</v>
      </c>
      <c r="B2185" t="s">
        <v>4355</v>
      </c>
      <c r="C2185" t="s">
        <v>52</v>
      </c>
      <c r="D2185" t="s">
        <v>41</v>
      </c>
      <c r="E2185" t="s">
        <v>34</v>
      </c>
      <c r="F2185">
        <v>687</v>
      </c>
      <c r="G2185">
        <v>60</v>
      </c>
      <c r="H2185">
        <v>275</v>
      </c>
      <c r="I2185">
        <v>4.2</v>
      </c>
      <c r="J2185">
        <v>80</v>
      </c>
      <c r="K2185">
        <v>1</v>
      </c>
      <c r="L2185">
        <v>275</v>
      </c>
      <c r="M2185" s="1">
        <v>45473</v>
      </c>
      <c r="N2185" t="s">
        <v>42</v>
      </c>
      <c r="O2185" t="str">
        <f t="shared" si="136"/>
        <v>Jun-2024</v>
      </c>
      <c r="P2185" s="21">
        <f t="shared" si="137"/>
        <v>2024</v>
      </c>
      <c r="Q2185">
        <f t="shared" si="138"/>
        <v>2</v>
      </c>
      <c r="T2185" t="str">
        <f t="shared" si="139"/>
        <v>Low Sales</v>
      </c>
    </row>
    <row r="2186" spans="1:20" x14ac:dyDescent="0.3">
      <c r="A2186" t="s">
        <v>4356</v>
      </c>
      <c r="B2186" t="s">
        <v>3176</v>
      </c>
      <c r="C2186" t="s">
        <v>45</v>
      </c>
      <c r="D2186" t="s">
        <v>46</v>
      </c>
      <c r="E2186" t="s">
        <v>34</v>
      </c>
      <c r="F2186">
        <v>5018</v>
      </c>
      <c r="G2186">
        <v>20</v>
      </c>
      <c r="H2186">
        <v>4014</v>
      </c>
      <c r="I2186">
        <v>3.3</v>
      </c>
      <c r="J2186">
        <v>239</v>
      </c>
      <c r="K2186">
        <v>2</v>
      </c>
      <c r="L2186">
        <v>8028</v>
      </c>
      <c r="M2186" s="1">
        <v>45701</v>
      </c>
      <c r="N2186" t="s">
        <v>24</v>
      </c>
      <c r="O2186" t="str">
        <f t="shared" si="136"/>
        <v>Feb-2025</v>
      </c>
      <c r="P2186" s="21">
        <f t="shared" si="137"/>
        <v>2025</v>
      </c>
      <c r="Q2186">
        <f t="shared" si="138"/>
        <v>1</v>
      </c>
      <c r="T2186" t="str">
        <f t="shared" si="139"/>
        <v>High Sales</v>
      </c>
    </row>
    <row r="2187" spans="1:20" x14ac:dyDescent="0.3">
      <c r="A2187" t="s">
        <v>4357</v>
      </c>
      <c r="B2187" t="s">
        <v>1348</v>
      </c>
      <c r="C2187" t="s">
        <v>27</v>
      </c>
      <c r="D2187" t="s">
        <v>53</v>
      </c>
      <c r="E2187" t="s">
        <v>18</v>
      </c>
      <c r="F2187">
        <v>3838</v>
      </c>
      <c r="G2187">
        <v>50</v>
      </c>
      <c r="H2187">
        <v>1919</v>
      </c>
      <c r="I2187">
        <v>4</v>
      </c>
      <c r="J2187">
        <v>404</v>
      </c>
      <c r="K2187">
        <v>1</v>
      </c>
      <c r="L2187">
        <v>1919</v>
      </c>
      <c r="M2187" s="1">
        <v>45416</v>
      </c>
      <c r="N2187" t="s">
        <v>75</v>
      </c>
      <c r="O2187" t="str">
        <f t="shared" si="136"/>
        <v>May-2024</v>
      </c>
      <c r="P2187" s="21">
        <f t="shared" si="137"/>
        <v>2024</v>
      </c>
      <c r="Q2187">
        <f t="shared" si="138"/>
        <v>2</v>
      </c>
      <c r="T2187" t="str">
        <f t="shared" si="139"/>
        <v>Low Sales</v>
      </c>
    </row>
    <row r="2188" spans="1:20" x14ac:dyDescent="0.3">
      <c r="A2188" t="s">
        <v>4358</v>
      </c>
      <c r="B2188" t="s">
        <v>3579</v>
      </c>
      <c r="C2188" t="s">
        <v>22</v>
      </c>
      <c r="D2188" t="s">
        <v>28</v>
      </c>
      <c r="E2188" t="s">
        <v>34</v>
      </c>
      <c r="F2188">
        <v>2127</v>
      </c>
      <c r="G2188">
        <v>20</v>
      </c>
      <c r="H2188">
        <v>1702</v>
      </c>
      <c r="I2188">
        <v>3.2</v>
      </c>
      <c r="J2188">
        <v>526</v>
      </c>
      <c r="K2188">
        <v>1</v>
      </c>
      <c r="L2188">
        <v>1702</v>
      </c>
      <c r="M2188" s="1">
        <v>45486</v>
      </c>
      <c r="N2188" t="s">
        <v>150</v>
      </c>
      <c r="O2188" t="str">
        <f t="shared" si="136"/>
        <v>Jul-2024</v>
      </c>
      <c r="P2188" s="21">
        <f t="shared" si="137"/>
        <v>2024</v>
      </c>
      <c r="Q2188">
        <f t="shared" si="138"/>
        <v>2</v>
      </c>
      <c r="T2188" t="str">
        <f t="shared" si="139"/>
        <v>Low Sales</v>
      </c>
    </row>
    <row r="2189" spans="1:20" x14ac:dyDescent="0.3">
      <c r="A2189" t="s">
        <v>4359</v>
      </c>
      <c r="B2189" t="s">
        <v>4360</v>
      </c>
      <c r="C2189" t="s">
        <v>116</v>
      </c>
      <c r="D2189" t="s">
        <v>41</v>
      </c>
      <c r="E2189" t="s">
        <v>34</v>
      </c>
      <c r="F2189">
        <v>510</v>
      </c>
      <c r="G2189">
        <v>0</v>
      </c>
      <c r="H2189">
        <v>510</v>
      </c>
      <c r="I2189">
        <v>3.7</v>
      </c>
      <c r="J2189">
        <v>92</v>
      </c>
      <c r="K2189">
        <v>1</v>
      </c>
      <c r="L2189">
        <v>510</v>
      </c>
      <c r="M2189" s="1">
        <v>45342</v>
      </c>
      <c r="N2189" t="s">
        <v>91</v>
      </c>
      <c r="O2189" t="str">
        <f t="shared" si="136"/>
        <v>Feb-2024</v>
      </c>
      <c r="P2189" s="21">
        <f t="shared" si="137"/>
        <v>2024</v>
      </c>
      <c r="Q2189">
        <f t="shared" si="138"/>
        <v>1</v>
      </c>
      <c r="T2189" t="str">
        <f t="shared" si="139"/>
        <v>Low Sales</v>
      </c>
    </row>
    <row r="2190" spans="1:20" x14ac:dyDescent="0.3">
      <c r="A2190" t="s">
        <v>4361</v>
      </c>
      <c r="B2190" t="s">
        <v>4362</v>
      </c>
      <c r="C2190" t="s">
        <v>45</v>
      </c>
      <c r="D2190" t="s">
        <v>23</v>
      </c>
      <c r="E2190" t="s">
        <v>34</v>
      </c>
      <c r="F2190">
        <v>2648</v>
      </c>
      <c r="G2190">
        <v>40</v>
      </c>
      <c r="H2190">
        <v>1589</v>
      </c>
      <c r="I2190">
        <v>3</v>
      </c>
      <c r="J2190">
        <v>378</v>
      </c>
      <c r="K2190">
        <v>2</v>
      </c>
      <c r="L2190">
        <v>3178</v>
      </c>
      <c r="M2190" s="1">
        <v>45869</v>
      </c>
      <c r="N2190" t="s">
        <v>19</v>
      </c>
      <c r="O2190" t="str">
        <f t="shared" si="136"/>
        <v>Jul-2025</v>
      </c>
      <c r="P2190" s="21">
        <f t="shared" si="137"/>
        <v>2025</v>
      </c>
      <c r="Q2190">
        <f t="shared" si="138"/>
        <v>2</v>
      </c>
      <c r="T2190" t="str">
        <f t="shared" si="139"/>
        <v>Low Sales</v>
      </c>
    </row>
    <row r="2191" spans="1:20" x14ac:dyDescent="0.3">
      <c r="A2191" t="s">
        <v>4363</v>
      </c>
      <c r="B2191" t="s">
        <v>4364</v>
      </c>
      <c r="C2191" t="s">
        <v>32</v>
      </c>
      <c r="D2191" t="s">
        <v>109</v>
      </c>
      <c r="E2191" t="s">
        <v>18</v>
      </c>
      <c r="F2191">
        <v>2605</v>
      </c>
      <c r="G2191">
        <v>40</v>
      </c>
      <c r="H2191">
        <v>1563</v>
      </c>
      <c r="I2191">
        <v>4</v>
      </c>
      <c r="J2191">
        <v>157</v>
      </c>
      <c r="K2191">
        <v>1</v>
      </c>
      <c r="L2191">
        <v>1563</v>
      </c>
      <c r="M2191" s="1">
        <v>45942</v>
      </c>
      <c r="N2191" t="s">
        <v>24</v>
      </c>
      <c r="O2191" t="str">
        <f t="shared" si="136"/>
        <v>Oct-2025</v>
      </c>
      <c r="P2191" s="21">
        <f t="shared" si="137"/>
        <v>2025</v>
      </c>
      <c r="Q2191">
        <f t="shared" si="138"/>
        <v>3</v>
      </c>
      <c r="T2191" t="str">
        <f t="shared" si="139"/>
        <v>Low Sales</v>
      </c>
    </row>
    <row r="2192" spans="1:20" x14ac:dyDescent="0.3">
      <c r="A2192" t="s">
        <v>4365</v>
      </c>
      <c r="B2192" t="s">
        <v>4366</v>
      </c>
      <c r="C2192" t="s">
        <v>22</v>
      </c>
      <c r="D2192" t="s">
        <v>41</v>
      </c>
      <c r="E2192" t="s">
        <v>74</v>
      </c>
      <c r="F2192">
        <v>2076</v>
      </c>
      <c r="G2192">
        <v>40</v>
      </c>
      <c r="H2192">
        <v>1246</v>
      </c>
      <c r="I2192">
        <v>4.4000000000000004</v>
      </c>
      <c r="J2192">
        <v>86</v>
      </c>
      <c r="K2192">
        <v>1</v>
      </c>
      <c r="L2192">
        <v>1246</v>
      </c>
      <c r="M2192" s="1">
        <v>45975</v>
      </c>
      <c r="N2192" t="s">
        <v>58</v>
      </c>
      <c r="O2192" t="str">
        <f t="shared" si="136"/>
        <v>Nov-2025</v>
      </c>
      <c r="P2192" s="21">
        <f t="shared" si="137"/>
        <v>2025</v>
      </c>
      <c r="Q2192">
        <f t="shared" si="138"/>
        <v>3</v>
      </c>
      <c r="T2192" t="str">
        <f t="shared" si="139"/>
        <v>Low Sales</v>
      </c>
    </row>
    <row r="2193" spans="1:20" x14ac:dyDescent="0.3">
      <c r="A2193" t="s">
        <v>4367</v>
      </c>
      <c r="B2193" t="s">
        <v>4368</v>
      </c>
      <c r="C2193" t="s">
        <v>57</v>
      </c>
      <c r="D2193" t="s">
        <v>46</v>
      </c>
      <c r="E2193" t="s">
        <v>18</v>
      </c>
      <c r="F2193">
        <v>9986</v>
      </c>
      <c r="G2193">
        <v>15</v>
      </c>
      <c r="H2193">
        <v>8488</v>
      </c>
      <c r="I2193">
        <v>4.4000000000000004</v>
      </c>
      <c r="J2193">
        <v>106</v>
      </c>
      <c r="K2193">
        <v>2</v>
      </c>
      <c r="L2193">
        <v>16976</v>
      </c>
      <c r="M2193" s="1">
        <v>45323</v>
      </c>
      <c r="N2193" t="s">
        <v>54</v>
      </c>
      <c r="O2193" t="str">
        <f t="shared" si="136"/>
        <v>Feb-2024</v>
      </c>
      <c r="P2193" s="21">
        <f t="shared" si="137"/>
        <v>2024</v>
      </c>
      <c r="Q2193">
        <f t="shared" si="138"/>
        <v>1</v>
      </c>
      <c r="T2193" t="str">
        <f t="shared" si="139"/>
        <v>High Sales</v>
      </c>
    </row>
    <row r="2194" spans="1:20" x14ac:dyDescent="0.3">
      <c r="A2194" t="s">
        <v>4369</v>
      </c>
      <c r="B2194" t="s">
        <v>4370</v>
      </c>
      <c r="C2194" t="s">
        <v>52</v>
      </c>
      <c r="D2194" t="s">
        <v>23</v>
      </c>
      <c r="E2194" t="s">
        <v>34</v>
      </c>
      <c r="F2194">
        <v>4072</v>
      </c>
      <c r="G2194">
        <v>10</v>
      </c>
      <c r="H2194">
        <v>3665</v>
      </c>
      <c r="I2194">
        <v>3.9</v>
      </c>
      <c r="J2194">
        <v>272</v>
      </c>
      <c r="K2194">
        <v>4</v>
      </c>
      <c r="L2194">
        <v>14660</v>
      </c>
      <c r="M2194" s="1">
        <v>45850</v>
      </c>
      <c r="N2194" t="s">
        <v>78</v>
      </c>
      <c r="O2194" t="str">
        <f t="shared" si="136"/>
        <v>Jul-2025</v>
      </c>
      <c r="P2194" s="21">
        <f t="shared" si="137"/>
        <v>2025</v>
      </c>
      <c r="Q2194">
        <f t="shared" si="138"/>
        <v>2</v>
      </c>
      <c r="T2194" t="str">
        <f t="shared" si="139"/>
        <v>High Sales</v>
      </c>
    </row>
    <row r="2195" spans="1:20" x14ac:dyDescent="0.3">
      <c r="A2195" t="s">
        <v>4371</v>
      </c>
      <c r="B2195" t="s">
        <v>4372</v>
      </c>
      <c r="C2195" t="s">
        <v>37</v>
      </c>
      <c r="D2195" t="s">
        <v>46</v>
      </c>
      <c r="E2195" t="s">
        <v>18</v>
      </c>
      <c r="F2195">
        <v>3462</v>
      </c>
      <c r="G2195">
        <v>20</v>
      </c>
      <c r="H2195">
        <v>2770</v>
      </c>
      <c r="I2195">
        <v>4.5999999999999996</v>
      </c>
      <c r="J2195">
        <v>447</v>
      </c>
      <c r="K2195">
        <v>1</v>
      </c>
      <c r="L2195">
        <v>2770</v>
      </c>
      <c r="M2195" s="1">
        <v>45294</v>
      </c>
      <c r="N2195" t="s">
        <v>91</v>
      </c>
      <c r="O2195" t="str">
        <f t="shared" si="136"/>
        <v>Jan-2024</v>
      </c>
      <c r="P2195" s="21">
        <f t="shared" si="137"/>
        <v>2024</v>
      </c>
      <c r="Q2195">
        <f t="shared" si="138"/>
        <v>1</v>
      </c>
      <c r="T2195" t="str">
        <f t="shared" si="139"/>
        <v>Low Sales</v>
      </c>
    </row>
    <row r="2196" spans="1:20" x14ac:dyDescent="0.3">
      <c r="A2196" t="s">
        <v>4373</v>
      </c>
      <c r="B2196" t="s">
        <v>4374</v>
      </c>
      <c r="C2196" t="s">
        <v>32</v>
      </c>
      <c r="D2196" t="s">
        <v>41</v>
      </c>
      <c r="E2196" t="s">
        <v>74</v>
      </c>
      <c r="F2196">
        <v>1754</v>
      </c>
      <c r="G2196">
        <v>60</v>
      </c>
      <c r="H2196">
        <v>702</v>
      </c>
      <c r="I2196">
        <v>4.8</v>
      </c>
      <c r="J2196">
        <v>254</v>
      </c>
      <c r="K2196">
        <v>2</v>
      </c>
      <c r="L2196">
        <v>1404</v>
      </c>
      <c r="M2196" s="1">
        <v>45959</v>
      </c>
      <c r="N2196" t="s">
        <v>38</v>
      </c>
      <c r="O2196" t="str">
        <f t="shared" si="136"/>
        <v>Oct-2025</v>
      </c>
      <c r="P2196" s="21">
        <f t="shared" si="137"/>
        <v>2025</v>
      </c>
      <c r="Q2196">
        <f t="shared" si="138"/>
        <v>3</v>
      </c>
      <c r="T2196" t="str">
        <f t="shared" si="139"/>
        <v>Low Sales</v>
      </c>
    </row>
    <row r="2197" spans="1:20" x14ac:dyDescent="0.3">
      <c r="A2197" t="s">
        <v>4375</v>
      </c>
      <c r="B2197" t="s">
        <v>4376</v>
      </c>
      <c r="C2197" t="s">
        <v>88</v>
      </c>
      <c r="D2197" t="s">
        <v>28</v>
      </c>
      <c r="E2197" t="s">
        <v>34</v>
      </c>
      <c r="F2197">
        <v>3720</v>
      </c>
      <c r="G2197">
        <v>10</v>
      </c>
      <c r="H2197">
        <v>3348</v>
      </c>
      <c r="I2197">
        <v>4.5</v>
      </c>
      <c r="J2197">
        <v>289</v>
      </c>
      <c r="K2197">
        <v>1</v>
      </c>
      <c r="L2197">
        <v>3348</v>
      </c>
      <c r="M2197" s="1">
        <v>45366</v>
      </c>
      <c r="N2197" t="s">
        <v>42</v>
      </c>
      <c r="O2197" t="str">
        <f t="shared" si="136"/>
        <v>Mar-2024</v>
      </c>
      <c r="P2197" s="21">
        <f t="shared" si="137"/>
        <v>2024</v>
      </c>
      <c r="Q2197">
        <f t="shared" si="138"/>
        <v>1</v>
      </c>
      <c r="T2197" t="str">
        <f t="shared" si="139"/>
        <v>Low Sales</v>
      </c>
    </row>
    <row r="2198" spans="1:20" x14ac:dyDescent="0.3">
      <c r="A2198" t="s">
        <v>4377</v>
      </c>
      <c r="B2198" t="s">
        <v>4378</v>
      </c>
      <c r="C2198" t="s">
        <v>52</v>
      </c>
      <c r="D2198" t="s">
        <v>23</v>
      </c>
      <c r="E2198" t="s">
        <v>34</v>
      </c>
      <c r="F2198">
        <v>1214</v>
      </c>
      <c r="G2198">
        <v>20</v>
      </c>
      <c r="H2198">
        <v>971</v>
      </c>
      <c r="I2198">
        <v>3.8</v>
      </c>
      <c r="J2198">
        <v>108</v>
      </c>
      <c r="K2198">
        <v>1</v>
      </c>
      <c r="L2198">
        <v>971</v>
      </c>
      <c r="M2198" s="1">
        <v>45465</v>
      </c>
      <c r="N2198" t="s">
        <v>19</v>
      </c>
      <c r="O2198" t="str">
        <f t="shared" si="136"/>
        <v>Jun-2024</v>
      </c>
      <c r="P2198" s="21">
        <f t="shared" si="137"/>
        <v>2024</v>
      </c>
      <c r="Q2198">
        <f t="shared" si="138"/>
        <v>2</v>
      </c>
      <c r="T2198" t="str">
        <f t="shared" si="139"/>
        <v>Low Sales</v>
      </c>
    </row>
    <row r="2199" spans="1:20" x14ac:dyDescent="0.3">
      <c r="A2199" t="s">
        <v>4379</v>
      </c>
      <c r="B2199" t="s">
        <v>4380</v>
      </c>
      <c r="C2199" t="s">
        <v>22</v>
      </c>
      <c r="D2199" t="s">
        <v>17</v>
      </c>
      <c r="E2199" t="s">
        <v>34</v>
      </c>
      <c r="F2199">
        <v>2034</v>
      </c>
      <c r="G2199">
        <v>30</v>
      </c>
      <c r="H2199">
        <v>1424</v>
      </c>
      <c r="I2199">
        <v>4</v>
      </c>
      <c r="J2199">
        <v>216</v>
      </c>
      <c r="K2199">
        <v>1</v>
      </c>
      <c r="L2199">
        <v>1424</v>
      </c>
      <c r="M2199" s="1">
        <v>45338</v>
      </c>
      <c r="N2199" t="s">
        <v>58</v>
      </c>
      <c r="O2199" t="str">
        <f t="shared" si="136"/>
        <v>Feb-2024</v>
      </c>
      <c r="P2199" s="21">
        <f t="shared" si="137"/>
        <v>2024</v>
      </c>
      <c r="Q2199">
        <f t="shared" si="138"/>
        <v>1</v>
      </c>
      <c r="T2199" t="str">
        <f t="shared" si="139"/>
        <v>Low Sales</v>
      </c>
    </row>
    <row r="2200" spans="1:20" x14ac:dyDescent="0.3">
      <c r="A2200" t="s">
        <v>4381</v>
      </c>
      <c r="B2200" t="s">
        <v>4382</v>
      </c>
      <c r="C2200" t="s">
        <v>45</v>
      </c>
      <c r="D2200" t="s">
        <v>17</v>
      </c>
      <c r="E2200" t="s">
        <v>34</v>
      </c>
      <c r="F2200">
        <v>2574</v>
      </c>
      <c r="G2200">
        <v>15</v>
      </c>
      <c r="H2200">
        <v>2188</v>
      </c>
      <c r="I2200">
        <v>4.9000000000000004</v>
      </c>
      <c r="J2200">
        <v>68</v>
      </c>
      <c r="K2200">
        <v>1</v>
      </c>
      <c r="L2200">
        <v>2188</v>
      </c>
      <c r="M2200" s="1">
        <v>45480</v>
      </c>
      <c r="N2200" t="s">
        <v>38</v>
      </c>
      <c r="O2200" t="str">
        <f t="shared" si="136"/>
        <v>Jul-2024</v>
      </c>
      <c r="P2200" s="21">
        <f t="shared" si="137"/>
        <v>2024</v>
      </c>
      <c r="Q2200">
        <f t="shared" si="138"/>
        <v>2</v>
      </c>
      <c r="T2200" t="str">
        <f t="shared" si="139"/>
        <v>Low Sales</v>
      </c>
    </row>
    <row r="2201" spans="1:20" x14ac:dyDescent="0.3">
      <c r="A2201" t="s">
        <v>4383</v>
      </c>
      <c r="B2201" t="s">
        <v>4384</v>
      </c>
      <c r="C2201" t="s">
        <v>27</v>
      </c>
      <c r="D2201" t="s">
        <v>28</v>
      </c>
      <c r="E2201" t="s">
        <v>34</v>
      </c>
      <c r="F2201">
        <v>5031</v>
      </c>
      <c r="G2201">
        <v>20</v>
      </c>
      <c r="H2201">
        <v>4025</v>
      </c>
      <c r="I2201">
        <v>3.9</v>
      </c>
      <c r="J2201">
        <v>179</v>
      </c>
      <c r="K2201">
        <v>2</v>
      </c>
      <c r="L2201">
        <v>8050</v>
      </c>
      <c r="M2201" s="1">
        <v>45839</v>
      </c>
      <c r="N2201" t="s">
        <v>71</v>
      </c>
      <c r="O2201" t="str">
        <f t="shared" si="136"/>
        <v>Jul-2025</v>
      </c>
      <c r="P2201" s="21">
        <f t="shared" si="137"/>
        <v>2025</v>
      </c>
      <c r="Q2201">
        <f t="shared" si="138"/>
        <v>2</v>
      </c>
      <c r="T2201" t="str">
        <f t="shared" si="139"/>
        <v>High Sales</v>
      </c>
    </row>
    <row r="2202" spans="1:20" x14ac:dyDescent="0.3">
      <c r="A2202" t="s">
        <v>4385</v>
      </c>
      <c r="B2202" t="s">
        <v>4386</v>
      </c>
      <c r="C2202" t="s">
        <v>57</v>
      </c>
      <c r="D2202" t="s">
        <v>23</v>
      </c>
      <c r="E2202" t="s">
        <v>18</v>
      </c>
      <c r="F2202">
        <v>4643</v>
      </c>
      <c r="G2202">
        <v>20</v>
      </c>
      <c r="H2202">
        <v>3714</v>
      </c>
      <c r="I2202">
        <v>4.4000000000000004</v>
      </c>
      <c r="J2202">
        <v>122</v>
      </c>
      <c r="K2202">
        <v>2</v>
      </c>
      <c r="L2202">
        <v>7428</v>
      </c>
      <c r="M2202" s="1">
        <v>45914</v>
      </c>
      <c r="N2202" t="s">
        <v>19</v>
      </c>
      <c r="O2202" t="str">
        <f t="shared" si="136"/>
        <v>Sep-2025</v>
      </c>
      <c r="P2202" s="21">
        <f t="shared" si="137"/>
        <v>2025</v>
      </c>
      <c r="Q2202">
        <f t="shared" si="138"/>
        <v>3</v>
      </c>
      <c r="T2202" t="str">
        <f t="shared" si="139"/>
        <v>High Sales</v>
      </c>
    </row>
    <row r="2203" spans="1:20" x14ac:dyDescent="0.3">
      <c r="A2203" t="s">
        <v>4387</v>
      </c>
      <c r="B2203" t="s">
        <v>4388</v>
      </c>
      <c r="C2203" t="s">
        <v>37</v>
      </c>
      <c r="D2203" t="s">
        <v>33</v>
      </c>
      <c r="E2203" t="s">
        <v>18</v>
      </c>
      <c r="F2203">
        <v>3322</v>
      </c>
      <c r="G2203">
        <v>30</v>
      </c>
      <c r="H2203">
        <v>2325</v>
      </c>
      <c r="I2203">
        <v>3.7</v>
      </c>
      <c r="J2203">
        <v>76</v>
      </c>
      <c r="K2203">
        <v>1</v>
      </c>
      <c r="L2203">
        <v>2325</v>
      </c>
      <c r="M2203" s="1">
        <v>45843</v>
      </c>
      <c r="N2203" t="s">
        <v>54</v>
      </c>
      <c r="O2203" t="str">
        <f t="shared" si="136"/>
        <v>Jul-2025</v>
      </c>
      <c r="P2203" s="21">
        <f t="shared" si="137"/>
        <v>2025</v>
      </c>
      <c r="Q2203">
        <f t="shared" si="138"/>
        <v>2</v>
      </c>
      <c r="T2203" t="str">
        <f t="shared" si="139"/>
        <v>Low Sales</v>
      </c>
    </row>
    <row r="2204" spans="1:20" x14ac:dyDescent="0.3">
      <c r="A2204" t="s">
        <v>4389</v>
      </c>
      <c r="B2204" t="s">
        <v>4390</v>
      </c>
      <c r="C2204" t="s">
        <v>16</v>
      </c>
      <c r="D2204" t="s">
        <v>33</v>
      </c>
      <c r="E2204" t="s">
        <v>34</v>
      </c>
      <c r="F2204">
        <v>1893</v>
      </c>
      <c r="G2204">
        <v>60</v>
      </c>
      <c r="H2204">
        <v>757</v>
      </c>
      <c r="I2204">
        <v>4.5999999999999996</v>
      </c>
      <c r="J2204">
        <v>100</v>
      </c>
      <c r="K2204">
        <v>1</v>
      </c>
      <c r="L2204">
        <v>757</v>
      </c>
      <c r="M2204" s="1">
        <v>45367</v>
      </c>
      <c r="N2204" t="s">
        <v>24</v>
      </c>
      <c r="O2204" t="str">
        <f t="shared" si="136"/>
        <v>Mar-2024</v>
      </c>
      <c r="P2204" s="21">
        <f t="shared" si="137"/>
        <v>2024</v>
      </c>
      <c r="Q2204">
        <f t="shared" si="138"/>
        <v>1</v>
      </c>
      <c r="T2204" t="str">
        <f t="shared" si="139"/>
        <v>Low Sales</v>
      </c>
    </row>
    <row r="2205" spans="1:20" x14ac:dyDescent="0.3">
      <c r="A2205" t="s">
        <v>4391</v>
      </c>
      <c r="B2205" t="s">
        <v>4392</v>
      </c>
      <c r="C2205" t="s">
        <v>57</v>
      </c>
      <c r="D2205" t="s">
        <v>33</v>
      </c>
      <c r="E2205" t="s">
        <v>18</v>
      </c>
      <c r="F2205">
        <v>3775</v>
      </c>
      <c r="G2205">
        <v>30</v>
      </c>
      <c r="H2205">
        <v>2642</v>
      </c>
      <c r="I2205">
        <v>3.7</v>
      </c>
      <c r="J2205">
        <v>42</v>
      </c>
      <c r="K2205">
        <v>1</v>
      </c>
      <c r="L2205">
        <v>2642</v>
      </c>
      <c r="M2205" s="1">
        <v>45754</v>
      </c>
      <c r="N2205" t="s">
        <v>141</v>
      </c>
      <c r="O2205" t="str">
        <f t="shared" si="136"/>
        <v>Apr-2025</v>
      </c>
      <c r="P2205" s="21">
        <f t="shared" si="137"/>
        <v>2025</v>
      </c>
      <c r="Q2205">
        <f t="shared" si="138"/>
        <v>1</v>
      </c>
      <c r="T2205" t="str">
        <f t="shared" si="139"/>
        <v>Low Sales</v>
      </c>
    </row>
    <row r="2206" spans="1:20" x14ac:dyDescent="0.3">
      <c r="A2206" t="s">
        <v>4393</v>
      </c>
      <c r="B2206" t="s">
        <v>4394</v>
      </c>
      <c r="C2206" t="s">
        <v>57</v>
      </c>
      <c r="D2206" t="s">
        <v>17</v>
      </c>
      <c r="E2206" t="s">
        <v>18</v>
      </c>
      <c r="F2206">
        <v>4253</v>
      </c>
      <c r="G2206">
        <v>0</v>
      </c>
      <c r="H2206">
        <v>4253</v>
      </c>
      <c r="I2206">
        <v>4.0999999999999996</v>
      </c>
      <c r="J2206">
        <v>127</v>
      </c>
      <c r="K2206">
        <v>2</v>
      </c>
      <c r="L2206">
        <v>8506</v>
      </c>
      <c r="M2206" s="1">
        <v>45294</v>
      </c>
      <c r="N2206" t="s">
        <v>78</v>
      </c>
      <c r="O2206" t="str">
        <f t="shared" si="136"/>
        <v>Jan-2024</v>
      </c>
      <c r="P2206" s="21">
        <f t="shared" si="137"/>
        <v>2024</v>
      </c>
      <c r="Q2206">
        <f t="shared" si="138"/>
        <v>1</v>
      </c>
      <c r="T2206" t="str">
        <f t="shared" si="139"/>
        <v>High Sales</v>
      </c>
    </row>
    <row r="2207" spans="1:20" x14ac:dyDescent="0.3">
      <c r="A2207" t="s">
        <v>4395</v>
      </c>
      <c r="B2207" t="s">
        <v>4396</v>
      </c>
      <c r="C2207" t="s">
        <v>45</v>
      </c>
      <c r="D2207" t="s">
        <v>17</v>
      </c>
      <c r="E2207" t="s">
        <v>18</v>
      </c>
      <c r="F2207">
        <v>3541</v>
      </c>
      <c r="G2207">
        <v>20</v>
      </c>
      <c r="H2207">
        <v>2833</v>
      </c>
      <c r="I2207">
        <v>4.4000000000000004</v>
      </c>
      <c r="J2207">
        <v>361</v>
      </c>
      <c r="K2207">
        <v>1</v>
      </c>
      <c r="L2207">
        <v>2833</v>
      </c>
      <c r="M2207" s="1">
        <v>45574</v>
      </c>
      <c r="N2207" t="s">
        <v>61</v>
      </c>
      <c r="O2207" t="str">
        <f t="shared" si="136"/>
        <v>Oct-2024</v>
      </c>
      <c r="P2207" s="21">
        <f t="shared" si="137"/>
        <v>2024</v>
      </c>
      <c r="Q2207">
        <f t="shared" si="138"/>
        <v>3</v>
      </c>
      <c r="T2207" t="str">
        <f t="shared" si="139"/>
        <v>Low Sales</v>
      </c>
    </row>
    <row r="2208" spans="1:20" x14ac:dyDescent="0.3">
      <c r="A2208" t="s">
        <v>4397</v>
      </c>
      <c r="B2208" t="s">
        <v>3953</v>
      </c>
      <c r="C2208" t="s">
        <v>116</v>
      </c>
      <c r="D2208" t="s">
        <v>23</v>
      </c>
      <c r="E2208" t="s">
        <v>18</v>
      </c>
      <c r="F2208">
        <v>2502</v>
      </c>
      <c r="G2208">
        <v>25</v>
      </c>
      <c r="H2208">
        <v>1876</v>
      </c>
      <c r="I2208">
        <v>5</v>
      </c>
      <c r="J2208">
        <v>68</v>
      </c>
      <c r="K2208">
        <v>2</v>
      </c>
      <c r="L2208">
        <v>3752</v>
      </c>
      <c r="M2208" s="1">
        <v>45332</v>
      </c>
      <c r="N2208" t="s">
        <v>75</v>
      </c>
      <c r="O2208" t="str">
        <f t="shared" si="136"/>
        <v>Feb-2024</v>
      </c>
      <c r="P2208" s="21">
        <f t="shared" si="137"/>
        <v>2024</v>
      </c>
      <c r="Q2208">
        <f t="shared" si="138"/>
        <v>1</v>
      </c>
      <c r="T2208" t="str">
        <f t="shared" si="139"/>
        <v>Low Sales</v>
      </c>
    </row>
    <row r="2209" spans="1:20" x14ac:dyDescent="0.3">
      <c r="A2209" t="s">
        <v>4398</v>
      </c>
      <c r="B2209" t="s">
        <v>4399</v>
      </c>
      <c r="C2209" t="s">
        <v>37</v>
      </c>
      <c r="D2209" t="s">
        <v>41</v>
      </c>
      <c r="E2209" t="s">
        <v>74</v>
      </c>
      <c r="F2209">
        <v>1837</v>
      </c>
      <c r="G2209">
        <v>25</v>
      </c>
      <c r="H2209">
        <v>1378</v>
      </c>
      <c r="I2209">
        <v>4.2</v>
      </c>
      <c r="J2209">
        <v>132</v>
      </c>
      <c r="K2209">
        <v>2</v>
      </c>
      <c r="L2209">
        <v>2756</v>
      </c>
      <c r="M2209" s="1">
        <v>45967</v>
      </c>
      <c r="N2209" t="s">
        <v>91</v>
      </c>
      <c r="O2209" t="str">
        <f t="shared" si="136"/>
        <v>Nov-2025</v>
      </c>
      <c r="P2209" s="21">
        <f t="shared" si="137"/>
        <v>2025</v>
      </c>
      <c r="Q2209">
        <f t="shared" si="138"/>
        <v>3</v>
      </c>
      <c r="T2209" t="str">
        <f t="shared" si="139"/>
        <v>Low Sales</v>
      </c>
    </row>
    <row r="2210" spans="1:20" x14ac:dyDescent="0.3">
      <c r="A2210" t="s">
        <v>4400</v>
      </c>
      <c r="B2210" t="s">
        <v>4401</v>
      </c>
      <c r="C2210" t="s">
        <v>116</v>
      </c>
      <c r="D2210" t="s">
        <v>41</v>
      </c>
      <c r="E2210" t="s">
        <v>34</v>
      </c>
      <c r="F2210">
        <v>1034</v>
      </c>
      <c r="G2210">
        <v>25</v>
      </c>
      <c r="H2210">
        <v>776</v>
      </c>
      <c r="I2210">
        <v>4</v>
      </c>
      <c r="J2210">
        <v>21</v>
      </c>
      <c r="K2210">
        <v>1</v>
      </c>
      <c r="L2210">
        <v>776</v>
      </c>
      <c r="M2210" s="1">
        <v>45683</v>
      </c>
      <c r="N2210" t="s">
        <v>38</v>
      </c>
      <c r="O2210" t="str">
        <f t="shared" si="136"/>
        <v>Jan-2025</v>
      </c>
      <c r="P2210" s="21">
        <f t="shared" si="137"/>
        <v>2025</v>
      </c>
      <c r="Q2210">
        <f t="shared" si="138"/>
        <v>1</v>
      </c>
      <c r="T2210" t="str">
        <f t="shared" si="139"/>
        <v>Low Sales</v>
      </c>
    </row>
    <row r="2211" spans="1:20" x14ac:dyDescent="0.3">
      <c r="A2211" t="s">
        <v>4402</v>
      </c>
      <c r="B2211" t="s">
        <v>4403</v>
      </c>
      <c r="C2211" t="s">
        <v>88</v>
      </c>
      <c r="D2211" t="s">
        <v>17</v>
      </c>
      <c r="E2211" t="s">
        <v>34</v>
      </c>
      <c r="F2211">
        <v>5292</v>
      </c>
      <c r="G2211">
        <v>10</v>
      </c>
      <c r="H2211">
        <v>4763</v>
      </c>
      <c r="I2211">
        <v>3.9</v>
      </c>
      <c r="J2211">
        <v>9</v>
      </c>
      <c r="K2211">
        <v>4</v>
      </c>
      <c r="L2211">
        <v>19052</v>
      </c>
      <c r="M2211" s="1">
        <v>45911</v>
      </c>
      <c r="N2211" t="s">
        <v>91</v>
      </c>
      <c r="O2211" t="str">
        <f t="shared" si="136"/>
        <v>Sep-2025</v>
      </c>
      <c r="P2211" s="21">
        <f t="shared" si="137"/>
        <v>2025</v>
      </c>
      <c r="Q2211">
        <f t="shared" si="138"/>
        <v>3</v>
      </c>
      <c r="T2211" t="str">
        <f t="shared" si="139"/>
        <v>High Sales</v>
      </c>
    </row>
    <row r="2212" spans="1:20" x14ac:dyDescent="0.3">
      <c r="A2212" t="s">
        <v>4404</v>
      </c>
      <c r="B2212" t="s">
        <v>4405</v>
      </c>
      <c r="C2212" t="s">
        <v>22</v>
      </c>
      <c r="D2212" t="s">
        <v>109</v>
      </c>
      <c r="E2212" t="s">
        <v>34</v>
      </c>
      <c r="F2212">
        <v>2983</v>
      </c>
      <c r="G2212">
        <v>0</v>
      </c>
      <c r="H2212">
        <v>2983</v>
      </c>
      <c r="I2212">
        <v>4.5999999999999996</v>
      </c>
      <c r="J2212">
        <v>165</v>
      </c>
      <c r="K2212">
        <v>4</v>
      </c>
      <c r="L2212">
        <v>11932</v>
      </c>
      <c r="M2212" s="1">
        <v>45863</v>
      </c>
      <c r="N2212" t="s">
        <v>168</v>
      </c>
      <c r="O2212" t="str">
        <f t="shared" si="136"/>
        <v>Jul-2025</v>
      </c>
      <c r="P2212" s="21">
        <f t="shared" si="137"/>
        <v>2025</v>
      </c>
      <c r="Q2212">
        <f t="shared" si="138"/>
        <v>2</v>
      </c>
      <c r="T2212" t="str">
        <f t="shared" si="139"/>
        <v>High Sales</v>
      </c>
    </row>
    <row r="2213" spans="1:20" x14ac:dyDescent="0.3">
      <c r="A2213" t="s">
        <v>4406</v>
      </c>
      <c r="B2213" t="s">
        <v>4407</v>
      </c>
      <c r="C2213" t="s">
        <v>22</v>
      </c>
      <c r="D2213" t="s">
        <v>23</v>
      </c>
      <c r="E2213" t="s">
        <v>18</v>
      </c>
      <c r="F2213">
        <v>3721</v>
      </c>
      <c r="G2213">
        <v>40</v>
      </c>
      <c r="H2213">
        <v>2233</v>
      </c>
      <c r="I2213">
        <v>4.3</v>
      </c>
      <c r="J2213">
        <v>29</v>
      </c>
      <c r="K2213">
        <v>1</v>
      </c>
      <c r="L2213">
        <v>2233</v>
      </c>
      <c r="M2213" s="1">
        <v>45989</v>
      </c>
      <c r="N2213" t="s">
        <v>58</v>
      </c>
      <c r="O2213" t="str">
        <f t="shared" si="136"/>
        <v>Nov-2025</v>
      </c>
      <c r="P2213" s="21">
        <f t="shared" si="137"/>
        <v>2025</v>
      </c>
      <c r="Q2213">
        <f t="shared" si="138"/>
        <v>3</v>
      </c>
      <c r="T2213" t="str">
        <f t="shared" si="139"/>
        <v>Low Sales</v>
      </c>
    </row>
    <row r="2214" spans="1:20" x14ac:dyDescent="0.3">
      <c r="A2214" t="s">
        <v>4408</v>
      </c>
      <c r="B2214" t="s">
        <v>4409</v>
      </c>
      <c r="C2214" t="s">
        <v>32</v>
      </c>
      <c r="D2214" t="s">
        <v>23</v>
      </c>
      <c r="E2214" t="s">
        <v>34</v>
      </c>
      <c r="F2214">
        <v>3048</v>
      </c>
      <c r="G2214">
        <v>25</v>
      </c>
      <c r="H2214">
        <v>2286</v>
      </c>
      <c r="I2214">
        <v>4.4000000000000004</v>
      </c>
      <c r="J2214">
        <v>232</v>
      </c>
      <c r="K2214">
        <v>1</v>
      </c>
      <c r="L2214">
        <v>2286</v>
      </c>
      <c r="M2214" s="1">
        <v>45458</v>
      </c>
      <c r="N2214" t="s">
        <v>189</v>
      </c>
      <c r="O2214" t="str">
        <f t="shared" si="136"/>
        <v>Jun-2024</v>
      </c>
      <c r="P2214" s="21">
        <f t="shared" si="137"/>
        <v>2024</v>
      </c>
      <c r="Q2214">
        <f t="shared" si="138"/>
        <v>2</v>
      </c>
      <c r="T2214" t="str">
        <f t="shared" si="139"/>
        <v>Low Sales</v>
      </c>
    </row>
    <row r="2215" spans="1:20" x14ac:dyDescent="0.3">
      <c r="A2215" t="s">
        <v>4410</v>
      </c>
      <c r="B2215" t="s">
        <v>4411</v>
      </c>
      <c r="C2215" t="s">
        <v>32</v>
      </c>
      <c r="D2215" t="s">
        <v>23</v>
      </c>
      <c r="E2215" t="s">
        <v>34</v>
      </c>
      <c r="F2215">
        <v>1054</v>
      </c>
      <c r="G2215">
        <v>15</v>
      </c>
      <c r="H2215">
        <v>896</v>
      </c>
      <c r="I2215">
        <v>4.9000000000000004</v>
      </c>
      <c r="J2215">
        <v>249</v>
      </c>
      <c r="K2215">
        <v>2</v>
      </c>
      <c r="L2215">
        <v>1792</v>
      </c>
      <c r="M2215" s="1">
        <v>45980</v>
      </c>
      <c r="N2215" t="s">
        <v>85</v>
      </c>
      <c r="O2215" t="str">
        <f t="shared" si="136"/>
        <v>Nov-2025</v>
      </c>
      <c r="P2215" s="21">
        <f t="shared" si="137"/>
        <v>2025</v>
      </c>
      <c r="Q2215">
        <f t="shared" si="138"/>
        <v>3</v>
      </c>
      <c r="T2215" t="str">
        <f t="shared" si="139"/>
        <v>Low Sales</v>
      </c>
    </row>
    <row r="2216" spans="1:20" x14ac:dyDescent="0.3">
      <c r="A2216" t="s">
        <v>4412</v>
      </c>
      <c r="B2216" t="s">
        <v>4413</v>
      </c>
      <c r="C2216" t="s">
        <v>57</v>
      </c>
      <c r="D2216" t="s">
        <v>17</v>
      </c>
      <c r="E2216" t="s">
        <v>34</v>
      </c>
      <c r="F2216">
        <v>1047</v>
      </c>
      <c r="G2216">
        <v>20</v>
      </c>
      <c r="H2216">
        <v>838</v>
      </c>
      <c r="I2216">
        <v>4.0999999999999996</v>
      </c>
      <c r="J2216">
        <v>79</v>
      </c>
      <c r="K2216">
        <v>1</v>
      </c>
      <c r="L2216">
        <v>838</v>
      </c>
      <c r="M2216" s="1">
        <v>45577</v>
      </c>
      <c r="N2216" t="s">
        <v>38</v>
      </c>
      <c r="O2216" t="str">
        <f t="shared" si="136"/>
        <v>Oct-2024</v>
      </c>
      <c r="P2216" s="21">
        <f t="shared" si="137"/>
        <v>2024</v>
      </c>
      <c r="Q2216">
        <f t="shared" si="138"/>
        <v>3</v>
      </c>
      <c r="T2216" t="str">
        <f t="shared" si="139"/>
        <v>Low Sales</v>
      </c>
    </row>
    <row r="2217" spans="1:20" x14ac:dyDescent="0.3">
      <c r="A2217" t="s">
        <v>4414</v>
      </c>
      <c r="B2217" t="s">
        <v>4415</v>
      </c>
      <c r="C2217" t="s">
        <v>37</v>
      </c>
      <c r="D2217" t="s">
        <v>46</v>
      </c>
      <c r="E2217" t="s">
        <v>34</v>
      </c>
      <c r="F2217">
        <v>3358</v>
      </c>
      <c r="G2217">
        <v>20</v>
      </c>
      <c r="H2217">
        <v>2686</v>
      </c>
      <c r="I2217">
        <v>4.3</v>
      </c>
      <c r="J2217">
        <v>160</v>
      </c>
      <c r="K2217">
        <v>1</v>
      </c>
      <c r="L2217">
        <v>2686</v>
      </c>
      <c r="M2217" s="1">
        <v>45367</v>
      </c>
      <c r="N2217" t="s">
        <v>150</v>
      </c>
      <c r="O2217" t="str">
        <f t="shared" si="136"/>
        <v>Mar-2024</v>
      </c>
      <c r="P2217" s="21">
        <f t="shared" si="137"/>
        <v>2024</v>
      </c>
      <c r="Q2217">
        <f t="shared" si="138"/>
        <v>1</v>
      </c>
      <c r="T2217" t="str">
        <f t="shared" si="139"/>
        <v>Low Sales</v>
      </c>
    </row>
    <row r="2218" spans="1:20" x14ac:dyDescent="0.3">
      <c r="A2218" t="s">
        <v>4416</v>
      </c>
      <c r="B2218" t="s">
        <v>4417</v>
      </c>
      <c r="C2218" t="s">
        <v>45</v>
      </c>
      <c r="D2218" t="s">
        <v>28</v>
      </c>
      <c r="E2218" t="s">
        <v>34</v>
      </c>
      <c r="F2218">
        <v>8169</v>
      </c>
      <c r="G2218">
        <v>30</v>
      </c>
      <c r="H2218">
        <v>5718</v>
      </c>
      <c r="I2218">
        <v>3.9</v>
      </c>
      <c r="J2218">
        <v>277</v>
      </c>
      <c r="K2218">
        <v>5</v>
      </c>
      <c r="L2218">
        <v>28590</v>
      </c>
      <c r="M2218" s="1">
        <v>45427</v>
      </c>
      <c r="N2218" t="s">
        <v>71</v>
      </c>
      <c r="O2218" t="str">
        <f t="shared" si="136"/>
        <v>May-2024</v>
      </c>
      <c r="P2218" s="21">
        <f t="shared" si="137"/>
        <v>2024</v>
      </c>
      <c r="Q2218">
        <f t="shared" si="138"/>
        <v>2</v>
      </c>
      <c r="T2218" t="str">
        <f t="shared" si="139"/>
        <v>High Sales</v>
      </c>
    </row>
    <row r="2219" spans="1:20" x14ac:dyDescent="0.3">
      <c r="A2219" t="s">
        <v>4418</v>
      </c>
      <c r="B2219" t="s">
        <v>4419</v>
      </c>
      <c r="C2219" t="s">
        <v>57</v>
      </c>
      <c r="D2219" t="s">
        <v>41</v>
      </c>
      <c r="E2219" t="s">
        <v>34</v>
      </c>
      <c r="F2219">
        <v>1878</v>
      </c>
      <c r="G2219">
        <v>15</v>
      </c>
      <c r="H2219">
        <v>1596</v>
      </c>
      <c r="I2219">
        <v>3.7</v>
      </c>
      <c r="J2219">
        <v>136</v>
      </c>
      <c r="K2219">
        <v>1</v>
      </c>
      <c r="L2219">
        <v>1596</v>
      </c>
      <c r="M2219" s="1">
        <v>45685</v>
      </c>
      <c r="N2219" t="s">
        <v>19</v>
      </c>
      <c r="O2219" t="str">
        <f t="shared" si="136"/>
        <v>Jan-2025</v>
      </c>
      <c r="P2219" s="21">
        <f t="shared" si="137"/>
        <v>2025</v>
      </c>
      <c r="Q2219">
        <f t="shared" si="138"/>
        <v>1</v>
      </c>
      <c r="T2219" t="str">
        <f t="shared" si="139"/>
        <v>Low Sales</v>
      </c>
    </row>
    <row r="2220" spans="1:20" x14ac:dyDescent="0.3">
      <c r="A2220" t="s">
        <v>4420</v>
      </c>
      <c r="B2220" t="s">
        <v>4421</v>
      </c>
      <c r="C2220" t="s">
        <v>22</v>
      </c>
      <c r="D2220" t="s">
        <v>46</v>
      </c>
      <c r="E2220" t="s">
        <v>161</v>
      </c>
      <c r="F2220">
        <v>11346</v>
      </c>
      <c r="G2220">
        <v>40</v>
      </c>
      <c r="H2220">
        <v>6808</v>
      </c>
      <c r="I2220">
        <v>3.8</v>
      </c>
      <c r="J2220">
        <v>317</v>
      </c>
      <c r="K2220">
        <v>1</v>
      </c>
      <c r="L2220">
        <v>6808</v>
      </c>
      <c r="M2220" s="1">
        <v>45689</v>
      </c>
      <c r="N2220" t="s">
        <v>64</v>
      </c>
      <c r="O2220" t="str">
        <f t="shared" si="136"/>
        <v>Feb-2025</v>
      </c>
      <c r="P2220" s="21">
        <f t="shared" si="137"/>
        <v>2025</v>
      </c>
      <c r="Q2220">
        <f t="shared" si="138"/>
        <v>1</v>
      </c>
      <c r="T2220" t="str">
        <f t="shared" si="139"/>
        <v>High Sales</v>
      </c>
    </row>
    <row r="2221" spans="1:20" x14ac:dyDescent="0.3">
      <c r="A2221" t="s">
        <v>4422</v>
      </c>
      <c r="B2221" t="s">
        <v>4423</v>
      </c>
      <c r="C2221" t="s">
        <v>57</v>
      </c>
      <c r="D2221" t="s">
        <v>109</v>
      </c>
      <c r="E2221" t="s">
        <v>34</v>
      </c>
      <c r="F2221">
        <v>1458</v>
      </c>
      <c r="G2221">
        <v>0</v>
      </c>
      <c r="H2221">
        <v>1458</v>
      </c>
      <c r="I2221">
        <v>2.9</v>
      </c>
      <c r="J2221">
        <v>87</v>
      </c>
      <c r="K2221">
        <v>1</v>
      </c>
      <c r="L2221">
        <v>1458</v>
      </c>
      <c r="M2221" s="1">
        <v>45300</v>
      </c>
      <c r="N2221" t="s">
        <v>102</v>
      </c>
      <c r="O2221" t="str">
        <f t="shared" si="136"/>
        <v>Jan-2024</v>
      </c>
      <c r="P2221" s="21">
        <f t="shared" si="137"/>
        <v>2024</v>
      </c>
      <c r="Q2221">
        <f t="shared" si="138"/>
        <v>1</v>
      </c>
      <c r="T2221" t="str">
        <f t="shared" si="139"/>
        <v>Low Sales</v>
      </c>
    </row>
    <row r="2222" spans="1:20" x14ac:dyDescent="0.3">
      <c r="A2222" t="s">
        <v>4424</v>
      </c>
      <c r="B2222" t="s">
        <v>4425</v>
      </c>
      <c r="C2222" t="s">
        <v>37</v>
      </c>
      <c r="D2222" t="s">
        <v>23</v>
      </c>
      <c r="E2222" t="s">
        <v>34</v>
      </c>
      <c r="F2222">
        <v>3561</v>
      </c>
      <c r="G2222">
        <v>40</v>
      </c>
      <c r="H2222">
        <v>2137</v>
      </c>
      <c r="I2222">
        <v>4.4000000000000004</v>
      </c>
      <c r="J2222">
        <v>69</v>
      </c>
      <c r="K2222">
        <v>1</v>
      </c>
      <c r="L2222">
        <v>2137</v>
      </c>
      <c r="M2222" s="1">
        <v>45415</v>
      </c>
      <c r="N2222" t="s">
        <v>61</v>
      </c>
      <c r="O2222" t="str">
        <f t="shared" si="136"/>
        <v>May-2024</v>
      </c>
      <c r="P2222" s="21">
        <f t="shared" si="137"/>
        <v>2024</v>
      </c>
      <c r="Q2222">
        <f t="shared" si="138"/>
        <v>2</v>
      </c>
      <c r="T2222" t="str">
        <f t="shared" si="139"/>
        <v>Low Sales</v>
      </c>
    </row>
    <row r="2223" spans="1:20" x14ac:dyDescent="0.3">
      <c r="A2223" t="s">
        <v>4426</v>
      </c>
      <c r="B2223" t="s">
        <v>4427</v>
      </c>
      <c r="C2223" t="s">
        <v>45</v>
      </c>
      <c r="D2223" t="s">
        <v>23</v>
      </c>
      <c r="E2223" t="s">
        <v>34</v>
      </c>
      <c r="F2223">
        <v>1270</v>
      </c>
      <c r="G2223">
        <v>40</v>
      </c>
      <c r="H2223">
        <v>762</v>
      </c>
      <c r="I2223">
        <v>4.3</v>
      </c>
      <c r="J2223">
        <v>99</v>
      </c>
      <c r="K2223">
        <v>1</v>
      </c>
      <c r="L2223">
        <v>762</v>
      </c>
      <c r="M2223" s="1">
        <v>45438</v>
      </c>
      <c r="N2223" t="s">
        <v>102</v>
      </c>
      <c r="O2223" t="str">
        <f t="shared" si="136"/>
        <v>May-2024</v>
      </c>
      <c r="P2223" s="21">
        <f t="shared" si="137"/>
        <v>2024</v>
      </c>
      <c r="Q2223">
        <f t="shared" si="138"/>
        <v>2</v>
      </c>
      <c r="T2223" t="str">
        <f t="shared" si="139"/>
        <v>Low Sales</v>
      </c>
    </row>
    <row r="2224" spans="1:20" x14ac:dyDescent="0.3">
      <c r="A2224" t="s">
        <v>4428</v>
      </c>
      <c r="B2224" t="s">
        <v>4429</v>
      </c>
      <c r="C2224" t="s">
        <v>45</v>
      </c>
      <c r="D2224" t="s">
        <v>28</v>
      </c>
      <c r="E2224" t="s">
        <v>34</v>
      </c>
      <c r="F2224">
        <v>2284</v>
      </c>
      <c r="G2224">
        <v>30</v>
      </c>
      <c r="H2224">
        <v>1599</v>
      </c>
      <c r="I2224">
        <v>4.4000000000000004</v>
      </c>
      <c r="J2224">
        <v>163</v>
      </c>
      <c r="K2224">
        <v>4</v>
      </c>
      <c r="L2224">
        <v>6396</v>
      </c>
      <c r="M2224" s="1">
        <v>45671</v>
      </c>
      <c r="N2224" t="s">
        <v>54</v>
      </c>
      <c r="O2224" t="str">
        <f t="shared" si="136"/>
        <v>Jan-2025</v>
      </c>
      <c r="P2224" s="21">
        <f t="shared" si="137"/>
        <v>2025</v>
      </c>
      <c r="Q2224">
        <f t="shared" si="138"/>
        <v>1</v>
      </c>
      <c r="T2224" t="str">
        <f t="shared" si="139"/>
        <v>High Sales</v>
      </c>
    </row>
    <row r="2225" spans="1:20" x14ac:dyDescent="0.3">
      <c r="A2225" t="s">
        <v>4430</v>
      </c>
      <c r="B2225" t="s">
        <v>4431</v>
      </c>
      <c r="C2225" t="s">
        <v>88</v>
      </c>
      <c r="D2225" t="s">
        <v>23</v>
      </c>
      <c r="E2225" t="s">
        <v>18</v>
      </c>
      <c r="F2225">
        <v>4804</v>
      </c>
      <c r="G2225">
        <v>0</v>
      </c>
      <c r="H2225">
        <v>4804</v>
      </c>
      <c r="I2225">
        <v>3.7</v>
      </c>
      <c r="J2225">
        <v>190</v>
      </c>
      <c r="K2225">
        <v>2</v>
      </c>
      <c r="L2225">
        <v>9608</v>
      </c>
      <c r="M2225" s="1">
        <v>45732</v>
      </c>
      <c r="N2225" t="s">
        <v>78</v>
      </c>
      <c r="O2225" t="str">
        <f t="shared" si="136"/>
        <v>Mar-2025</v>
      </c>
      <c r="P2225" s="21">
        <f t="shared" si="137"/>
        <v>2025</v>
      </c>
      <c r="Q2225">
        <f t="shared" si="138"/>
        <v>1</v>
      </c>
      <c r="T2225" t="str">
        <f t="shared" si="139"/>
        <v>High Sales</v>
      </c>
    </row>
    <row r="2226" spans="1:20" x14ac:dyDescent="0.3">
      <c r="A2226" t="s">
        <v>4432</v>
      </c>
      <c r="B2226" t="s">
        <v>4433</v>
      </c>
      <c r="C2226" t="s">
        <v>57</v>
      </c>
      <c r="D2226" t="s">
        <v>53</v>
      </c>
      <c r="E2226" t="s">
        <v>34</v>
      </c>
      <c r="F2226">
        <v>6209</v>
      </c>
      <c r="G2226">
        <v>20</v>
      </c>
      <c r="H2226">
        <v>4967</v>
      </c>
      <c r="I2226">
        <v>3.8</v>
      </c>
      <c r="J2226">
        <v>23</v>
      </c>
      <c r="K2226">
        <v>5</v>
      </c>
      <c r="L2226">
        <v>24835</v>
      </c>
      <c r="M2226" s="1">
        <v>45896</v>
      </c>
      <c r="N2226" t="s">
        <v>58</v>
      </c>
      <c r="O2226" t="str">
        <f t="shared" si="136"/>
        <v>Aug-2025</v>
      </c>
      <c r="P2226" s="21">
        <f t="shared" si="137"/>
        <v>2025</v>
      </c>
      <c r="Q2226">
        <f t="shared" si="138"/>
        <v>2</v>
      </c>
      <c r="T2226" t="str">
        <f t="shared" si="139"/>
        <v>High Sales</v>
      </c>
    </row>
    <row r="2227" spans="1:20" x14ac:dyDescent="0.3">
      <c r="A2227" t="s">
        <v>4434</v>
      </c>
      <c r="B2227" t="s">
        <v>4435</v>
      </c>
      <c r="C2227" t="s">
        <v>16</v>
      </c>
      <c r="D2227" t="s">
        <v>28</v>
      </c>
      <c r="E2227" t="s">
        <v>34</v>
      </c>
      <c r="F2227">
        <v>10287</v>
      </c>
      <c r="G2227">
        <v>20</v>
      </c>
      <c r="H2227">
        <v>8230</v>
      </c>
      <c r="I2227">
        <v>3.8</v>
      </c>
      <c r="J2227">
        <v>90</v>
      </c>
      <c r="K2227">
        <v>1</v>
      </c>
      <c r="L2227">
        <v>8230</v>
      </c>
      <c r="M2227" s="1">
        <v>45862</v>
      </c>
      <c r="N2227" t="s">
        <v>61</v>
      </c>
      <c r="O2227" t="str">
        <f t="shared" si="136"/>
        <v>Jul-2025</v>
      </c>
      <c r="P2227" s="21">
        <f t="shared" si="137"/>
        <v>2025</v>
      </c>
      <c r="Q2227">
        <f t="shared" si="138"/>
        <v>2</v>
      </c>
      <c r="T2227" t="str">
        <f t="shared" si="139"/>
        <v>High Sales</v>
      </c>
    </row>
    <row r="2228" spans="1:20" x14ac:dyDescent="0.3">
      <c r="A2228" t="s">
        <v>4436</v>
      </c>
      <c r="B2228" t="s">
        <v>4437</v>
      </c>
      <c r="C2228" t="s">
        <v>57</v>
      </c>
      <c r="D2228" t="s">
        <v>33</v>
      </c>
      <c r="E2228" t="s">
        <v>18</v>
      </c>
      <c r="F2228">
        <v>1950</v>
      </c>
      <c r="G2228">
        <v>40</v>
      </c>
      <c r="H2228">
        <v>1170</v>
      </c>
      <c r="I2228">
        <v>4.7</v>
      </c>
      <c r="J2228">
        <v>182</v>
      </c>
      <c r="K2228">
        <v>2</v>
      </c>
      <c r="L2228">
        <v>2340</v>
      </c>
      <c r="M2228" s="1">
        <v>45699</v>
      </c>
      <c r="N2228" t="s">
        <v>189</v>
      </c>
      <c r="O2228" t="str">
        <f t="shared" si="136"/>
        <v>Feb-2025</v>
      </c>
      <c r="P2228" s="21">
        <f t="shared" si="137"/>
        <v>2025</v>
      </c>
      <c r="Q2228">
        <f t="shared" si="138"/>
        <v>1</v>
      </c>
      <c r="T2228" t="str">
        <f t="shared" si="139"/>
        <v>Low Sales</v>
      </c>
    </row>
    <row r="2229" spans="1:20" x14ac:dyDescent="0.3">
      <c r="A2229" t="s">
        <v>4438</v>
      </c>
      <c r="B2229" t="s">
        <v>4439</v>
      </c>
      <c r="C2229" t="s">
        <v>45</v>
      </c>
      <c r="D2229" t="s">
        <v>33</v>
      </c>
      <c r="E2229" t="s">
        <v>18</v>
      </c>
      <c r="F2229">
        <v>1295</v>
      </c>
      <c r="G2229">
        <v>20</v>
      </c>
      <c r="H2229">
        <v>1036</v>
      </c>
      <c r="I2229">
        <v>4.2</v>
      </c>
      <c r="J2229">
        <v>116</v>
      </c>
      <c r="K2229">
        <v>1</v>
      </c>
      <c r="L2229">
        <v>1036</v>
      </c>
      <c r="M2229" s="1">
        <v>46008</v>
      </c>
      <c r="N2229" t="s">
        <v>71</v>
      </c>
      <c r="O2229" t="str">
        <f t="shared" si="136"/>
        <v>Dec-2025</v>
      </c>
      <c r="P2229" s="21">
        <f t="shared" si="137"/>
        <v>2025</v>
      </c>
      <c r="Q2229">
        <f t="shared" si="138"/>
        <v>3</v>
      </c>
      <c r="T2229" t="str">
        <f t="shared" si="139"/>
        <v>Low Sales</v>
      </c>
    </row>
    <row r="2230" spans="1:20" x14ac:dyDescent="0.3">
      <c r="A2230" t="s">
        <v>4440</v>
      </c>
      <c r="B2230" t="s">
        <v>4441</v>
      </c>
      <c r="C2230" t="s">
        <v>88</v>
      </c>
      <c r="D2230" t="s">
        <v>41</v>
      </c>
      <c r="E2230" t="s">
        <v>34</v>
      </c>
      <c r="F2230">
        <v>2532</v>
      </c>
      <c r="G2230">
        <v>40</v>
      </c>
      <c r="H2230">
        <v>1519</v>
      </c>
      <c r="I2230">
        <v>4.0999999999999996</v>
      </c>
      <c r="J2230">
        <v>63</v>
      </c>
      <c r="K2230">
        <v>1</v>
      </c>
      <c r="L2230">
        <v>1519</v>
      </c>
      <c r="M2230" s="1">
        <v>45323</v>
      </c>
      <c r="N2230" t="s">
        <v>91</v>
      </c>
      <c r="O2230" t="str">
        <f t="shared" si="136"/>
        <v>Feb-2024</v>
      </c>
      <c r="P2230" s="21">
        <f t="shared" si="137"/>
        <v>2024</v>
      </c>
      <c r="Q2230">
        <f t="shared" si="138"/>
        <v>1</v>
      </c>
      <c r="T2230" t="str">
        <f t="shared" si="139"/>
        <v>Low Sales</v>
      </c>
    </row>
    <row r="2231" spans="1:20" x14ac:dyDescent="0.3">
      <c r="A2231" t="s">
        <v>4442</v>
      </c>
      <c r="B2231" t="s">
        <v>4443</v>
      </c>
      <c r="C2231" t="s">
        <v>27</v>
      </c>
      <c r="D2231" t="s">
        <v>46</v>
      </c>
      <c r="E2231" t="s">
        <v>34</v>
      </c>
      <c r="F2231">
        <v>1752</v>
      </c>
      <c r="G2231">
        <v>10</v>
      </c>
      <c r="H2231">
        <v>1577</v>
      </c>
      <c r="I2231">
        <v>4.5</v>
      </c>
      <c r="J2231">
        <v>30</v>
      </c>
      <c r="K2231">
        <v>2</v>
      </c>
      <c r="L2231">
        <v>3154</v>
      </c>
      <c r="M2231" s="1">
        <v>45356</v>
      </c>
      <c r="N2231" t="s">
        <v>102</v>
      </c>
      <c r="O2231" t="str">
        <f t="shared" si="136"/>
        <v>Mar-2024</v>
      </c>
      <c r="P2231" s="21">
        <f t="shared" si="137"/>
        <v>2024</v>
      </c>
      <c r="Q2231">
        <f t="shared" si="138"/>
        <v>1</v>
      </c>
      <c r="T2231" t="str">
        <f t="shared" si="139"/>
        <v>Low Sales</v>
      </c>
    </row>
    <row r="2232" spans="1:20" x14ac:dyDescent="0.3">
      <c r="A2232" t="s">
        <v>4444</v>
      </c>
      <c r="B2232" t="s">
        <v>4445</v>
      </c>
      <c r="C2232" t="s">
        <v>22</v>
      </c>
      <c r="D2232" t="s">
        <v>23</v>
      </c>
      <c r="E2232" t="s">
        <v>34</v>
      </c>
      <c r="F2232">
        <v>2904</v>
      </c>
      <c r="G2232">
        <v>30</v>
      </c>
      <c r="H2232">
        <v>2033</v>
      </c>
      <c r="I2232">
        <v>3.8</v>
      </c>
      <c r="J2232">
        <v>58</v>
      </c>
      <c r="K2232">
        <v>1</v>
      </c>
      <c r="L2232">
        <v>2033</v>
      </c>
      <c r="M2232" s="1">
        <v>45987</v>
      </c>
      <c r="N2232" t="s">
        <v>19</v>
      </c>
      <c r="O2232" t="str">
        <f t="shared" si="136"/>
        <v>Nov-2025</v>
      </c>
      <c r="P2232" s="21">
        <f t="shared" si="137"/>
        <v>2025</v>
      </c>
      <c r="Q2232">
        <f t="shared" si="138"/>
        <v>3</v>
      </c>
      <c r="T2232" t="str">
        <f t="shared" si="139"/>
        <v>Low Sales</v>
      </c>
    </row>
    <row r="2233" spans="1:20" x14ac:dyDescent="0.3">
      <c r="A2233" t="s">
        <v>4446</v>
      </c>
      <c r="B2233" t="s">
        <v>4447</v>
      </c>
      <c r="C2233" t="s">
        <v>32</v>
      </c>
      <c r="D2233" t="s">
        <v>33</v>
      </c>
      <c r="E2233" t="s">
        <v>34</v>
      </c>
      <c r="F2233">
        <v>1011</v>
      </c>
      <c r="G2233">
        <v>20</v>
      </c>
      <c r="H2233">
        <v>809</v>
      </c>
      <c r="I2233">
        <v>4.3</v>
      </c>
      <c r="J2233">
        <v>142</v>
      </c>
      <c r="K2233">
        <v>1</v>
      </c>
      <c r="L2233">
        <v>809</v>
      </c>
      <c r="M2233" s="1">
        <v>45674</v>
      </c>
      <c r="N2233" t="s">
        <v>58</v>
      </c>
      <c r="O2233" t="str">
        <f t="shared" si="136"/>
        <v>Jan-2025</v>
      </c>
      <c r="P2233" s="21">
        <f t="shared" si="137"/>
        <v>2025</v>
      </c>
      <c r="Q2233">
        <f t="shared" si="138"/>
        <v>1</v>
      </c>
      <c r="T2233" t="str">
        <f t="shared" si="139"/>
        <v>Low Sales</v>
      </c>
    </row>
    <row r="2234" spans="1:20" x14ac:dyDescent="0.3">
      <c r="A2234" t="s">
        <v>4448</v>
      </c>
      <c r="B2234" t="s">
        <v>3733</v>
      </c>
      <c r="C2234" t="s">
        <v>16</v>
      </c>
      <c r="D2234" t="s">
        <v>23</v>
      </c>
      <c r="E2234" t="s">
        <v>18</v>
      </c>
      <c r="F2234">
        <v>3358</v>
      </c>
      <c r="G2234">
        <v>25</v>
      </c>
      <c r="H2234">
        <v>2518</v>
      </c>
      <c r="I2234">
        <v>5</v>
      </c>
      <c r="J2234">
        <v>46</v>
      </c>
      <c r="K2234">
        <v>1</v>
      </c>
      <c r="L2234">
        <v>2518</v>
      </c>
      <c r="M2234" s="1">
        <v>45563</v>
      </c>
      <c r="N2234" t="s">
        <v>78</v>
      </c>
      <c r="O2234" t="str">
        <f t="shared" si="136"/>
        <v>Sep-2024</v>
      </c>
      <c r="P2234" s="21">
        <f t="shared" si="137"/>
        <v>2024</v>
      </c>
      <c r="Q2234">
        <f t="shared" si="138"/>
        <v>3</v>
      </c>
      <c r="T2234" t="str">
        <f t="shared" si="139"/>
        <v>Low Sales</v>
      </c>
    </row>
    <row r="2235" spans="1:20" x14ac:dyDescent="0.3">
      <c r="A2235" t="s">
        <v>4449</v>
      </c>
      <c r="B2235" t="s">
        <v>4450</v>
      </c>
      <c r="C2235" t="s">
        <v>57</v>
      </c>
      <c r="D2235" t="s">
        <v>17</v>
      </c>
      <c r="E2235" t="s">
        <v>18</v>
      </c>
      <c r="F2235">
        <v>3610</v>
      </c>
      <c r="G2235">
        <v>30</v>
      </c>
      <c r="H2235">
        <v>2527</v>
      </c>
      <c r="I2235">
        <v>4.7</v>
      </c>
      <c r="J2235">
        <v>100</v>
      </c>
      <c r="K2235">
        <v>1</v>
      </c>
      <c r="L2235">
        <v>2527</v>
      </c>
      <c r="M2235" s="1">
        <v>45618</v>
      </c>
      <c r="N2235" t="s">
        <v>91</v>
      </c>
      <c r="O2235" t="str">
        <f t="shared" si="136"/>
        <v>Nov-2024</v>
      </c>
      <c r="P2235" s="21">
        <f t="shared" si="137"/>
        <v>2024</v>
      </c>
      <c r="Q2235">
        <f t="shared" si="138"/>
        <v>3</v>
      </c>
      <c r="T2235" t="str">
        <f t="shared" si="139"/>
        <v>Low Sales</v>
      </c>
    </row>
    <row r="2236" spans="1:20" x14ac:dyDescent="0.3">
      <c r="A2236" t="s">
        <v>4451</v>
      </c>
      <c r="B2236" t="s">
        <v>4452</v>
      </c>
      <c r="C2236" t="s">
        <v>37</v>
      </c>
      <c r="D2236" t="s">
        <v>41</v>
      </c>
      <c r="E2236" t="s">
        <v>34</v>
      </c>
      <c r="F2236">
        <v>1944</v>
      </c>
      <c r="G2236">
        <v>40</v>
      </c>
      <c r="H2236">
        <v>1166</v>
      </c>
      <c r="I2236">
        <v>4.3</v>
      </c>
      <c r="J2236">
        <v>220</v>
      </c>
      <c r="K2236">
        <v>1</v>
      </c>
      <c r="L2236">
        <v>1166</v>
      </c>
      <c r="M2236" s="1">
        <v>45731</v>
      </c>
      <c r="N2236" t="s">
        <v>49</v>
      </c>
      <c r="O2236" t="str">
        <f t="shared" si="136"/>
        <v>Mar-2025</v>
      </c>
      <c r="P2236" s="21">
        <f t="shared" si="137"/>
        <v>2025</v>
      </c>
      <c r="Q2236">
        <f t="shared" si="138"/>
        <v>1</v>
      </c>
      <c r="T2236" t="str">
        <f t="shared" si="139"/>
        <v>Low Sales</v>
      </c>
    </row>
    <row r="2237" spans="1:20" x14ac:dyDescent="0.3">
      <c r="A2237" t="s">
        <v>4453</v>
      </c>
      <c r="B2237" t="s">
        <v>4454</v>
      </c>
      <c r="C2237" t="s">
        <v>37</v>
      </c>
      <c r="D2237" t="s">
        <v>17</v>
      </c>
      <c r="E2237" t="s">
        <v>18</v>
      </c>
      <c r="F2237">
        <v>4356</v>
      </c>
      <c r="G2237">
        <v>30</v>
      </c>
      <c r="H2237">
        <v>3049</v>
      </c>
      <c r="I2237">
        <v>4.0999999999999996</v>
      </c>
      <c r="J2237">
        <v>414</v>
      </c>
      <c r="K2237">
        <v>1</v>
      </c>
      <c r="L2237">
        <v>3049</v>
      </c>
      <c r="M2237" s="1">
        <v>45978</v>
      </c>
      <c r="N2237" t="s">
        <v>24</v>
      </c>
      <c r="O2237" t="str">
        <f t="shared" si="136"/>
        <v>Nov-2025</v>
      </c>
      <c r="P2237" s="21">
        <f t="shared" si="137"/>
        <v>2025</v>
      </c>
      <c r="Q2237">
        <f t="shared" si="138"/>
        <v>3</v>
      </c>
      <c r="T2237" t="str">
        <f t="shared" si="139"/>
        <v>Low Sales</v>
      </c>
    </row>
    <row r="2238" spans="1:20" x14ac:dyDescent="0.3">
      <c r="A2238" t="s">
        <v>4455</v>
      </c>
      <c r="B2238" t="s">
        <v>4456</v>
      </c>
      <c r="C2238" t="s">
        <v>37</v>
      </c>
      <c r="D2238" t="s">
        <v>109</v>
      </c>
      <c r="E2238" t="s">
        <v>34</v>
      </c>
      <c r="F2238">
        <v>2890</v>
      </c>
      <c r="G2238">
        <v>0</v>
      </c>
      <c r="H2238">
        <v>2890</v>
      </c>
      <c r="I2238">
        <v>4.4000000000000004</v>
      </c>
      <c r="J2238">
        <v>42</v>
      </c>
      <c r="K2238">
        <v>5</v>
      </c>
      <c r="L2238">
        <v>14450</v>
      </c>
      <c r="M2238" s="1">
        <v>46002</v>
      </c>
      <c r="N2238" t="s">
        <v>168</v>
      </c>
      <c r="O2238" t="str">
        <f t="shared" si="136"/>
        <v>Dec-2025</v>
      </c>
      <c r="P2238" s="21">
        <f t="shared" si="137"/>
        <v>2025</v>
      </c>
      <c r="Q2238">
        <f t="shared" si="138"/>
        <v>3</v>
      </c>
      <c r="T2238" t="str">
        <f t="shared" si="139"/>
        <v>High Sales</v>
      </c>
    </row>
    <row r="2239" spans="1:20" x14ac:dyDescent="0.3">
      <c r="A2239" t="s">
        <v>4457</v>
      </c>
      <c r="B2239" t="s">
        <v>4458</v>
      </c>
      <c r="C2239" t="s">
        <v>37</v>
      </c>
      <c r="D2239" t="s">
        <v>28</v>
      </c>
      <c r="E2239" t="s">
        <v>34</v>
      </c>
      <c r="F2239">
        <v>9597</v>
      </c>
      <c r="G2239">
        <v>0</v>
      </c>
      <c r="H2239">
        <v>9597</v>
      </c>
      <c r="I2239">
        <v>4.8</v>
      </c>
      <c r="J2239">
        <v>205</v>
      </c>
      <c r="K2239">
        <v>1</v>
      </c>
      <c r="L2239">
        <v>9597</v>
      </c>
      <c r="M2239" s="1">
        <v>45482</v>
      </c>
      <c r="N2239" t="s">
        <v>85</v>
      </c>
      <c r="O2239" t="str">
        <f t="shared" si="136"/>
        <v>Jul-2024</v>
      </c>
      <c r="P2239" s="21">
        <f t="shared" si="137"/>
        <v>2024</v>
      </c>
      <c r="Q2239">
        <f t="shared" si="138"/>
        <v>2</v>
      </c>
      <c r="T2239" t="str">
        <f t="shared" si="139"/>
        <v>High Sales</v>
      </c>
    </row>
    <row r="2240" spans="1:20" x14ac:dyDescent="0.3">
      <c r="A2240" t="s">
        <v>4459</v>
      </c>
      <c r="B2240" t="s">
        <v>4460</v>
      </c>
      <c r="C2240" t="s">
        <v>52</v>
      </c>
      <c r="D2240" t="s">
        <v>53</v>
      </c>
      <c r="E2240" t="s">
        <v>34</v>
      </c>
      <c r="F2240">
        <v>2567</v>
      </c>
      <c r="G2240">
        <v>15</v>
      </c>
      <c r="H2240">
        <v>2182</v>
      </c>
      <c r="I2240">
        <v>4.8</v>
      </c>
      <c r="J2240">
        <v>109</v>
      </c>
      <c r="K2240">
        <v>1</v>
      </c>
      <c r="L2240">
        <v>2182</v>
      </c>
      <c r="M2240" s="1">
        <v>45910</v>
      </c>
      <c r="N2240" t="s">
        <v>168</v>
      </c>
      <c r="O2240" t="str">
        <f t="shared" si="136"/>
        <v>Sep-2025</v>
      </c>
      <c r="P2240" s="21">
        <f t="shared" si="137"/>
        <v>2025</v>
      </c>
      <c r="Q2240">
        <f t="shared" si="138"/>
        <v>3</v>
      </c>
      <c r="T2240" t="str">
        <f t="shared" si="139"/>
        <v>Low Sales</v>
      </c>
    </row>
    <row r="2241" spans="1:20" x14ac:dyDescent="0.3">
      <c r="A2241" t="s">
        <v>4461</v>
      </c>
      <c r="B2241" t="s">
        <v>4462</v>
      </c>
      <c r="C2241" t="s">
        <v>88</v>
      </c>
      <c r="D2241" t="s">
        <v>41</v>
      </c>
      <c r="E2241" t="s">
        <v>34</v>
      </c>
      <c r="F2241">
        <v>1741</v>
      </c>
      <c r="G2241">
        <v>0</v>
      </c>
      <c r="H2241">
        <v>1741</v>
      </c>
      <c r="I2241">
        <v>4.9000000000000004</v>
      </c>
      <c r="J2241">
        <v>147</v>
      </c>
      <c r="K2241">
        <v>3</v>
      </c>
      <c r="L2241">
        <v>5223</v>
      </c>
      <c r="M2241" s="1">
        <v>45621</v>
      </c>
      <c r="N2241" t="s">
        <v>75</v>
      </c>
      <c r="O2241" t="str">
        <f t="shared" si="136"/>
        <v>Nov-2024</v>
      </c>
      <c r="P2241" s="21">
        <f t="shared" si="137"/>
        <v>2024</v>
      </c>
      <c r="Q2241">
        <f t="shared" si="138"/>
        <v>3</v>
      </c>
      <c r="T2241" t="str">
        <f t="shared" si="139"/>
        <v>High Sales</v>
      </c>
    </row>
    <row r="2242" spans="1:20" x14ac:dyDescent="0.3">
      <c r="A2242" t="s">
        <v>4463</v>
      </c>
      <c r="B2242" t="s">
        <v>4464</v>
      </c>
      <c r="C2242" t="s">
        <v>27</v>
      </c>
      <c r="D2242" t="s">
        <v>41</v>
      </c>
      <c r="E2242" t="s">
        <v>18</v>
      </c>
      <c r="F2242">
        <v>1447</v>
      </c>
      <c r="G2242">
        <v>15</v>
      </c>
      <c r="H2242">
        <v>1230</v>
      </c>
      <c r="I2242">
        <v>4.2</v>
      </c>
      <c r="J2242">
        <v>63</v>
      </c>
      <c r="K2242">
        <v>3</v>
      </c>
      <c r="L2242">
        <v>3690</v>
      </c>
      <c r="M2242" s="1">
        <v>45928</v>
      </c>
      <c r="N2242" t="s">
        <v>85</v>
      </c>
      <c r="O2242" t="str">
        <f t="shared" si="136"/>
        <v>Sep-2025</v>
      </c>
      <c r="P2242" s="21">
        <f t="shared" si="137"/>
        <v>2025</v>
      </c>
      <c r="Q2242">
        <f t="shared" si="138"/>
        <v>3</v>
      </c>
      <c r="T2242" t="str">
        <f t="shared" si="139"/>
        <v>Low Sales</v>
      </c>
    </row>
    <row r="2243" spans="1:20" x14ac:dyDescent="0.3">
      <c r="A2243" t="s">
        <v>4465</v>
      </c>
      <c r="B2243" t="s">
        <v>4466</v>
      </c>
      <c r="C2243" t="s">
        <v>116</v>
      </c>
      <c r="D2243" t="s">
        <v>109</v>
      </c>
      <c r="E2243" t="s">
        <v>18</v>
      </c>
      <c r="F2243">
        <v>1466</v>
      </c>
      <c r="G2243">
        <v>30</v>
      </c>
      <c r="H2243">
        <v>1026</v>
      </c>
      <c r="I2243">
        <v>3.1</v>
      </c>
      <c r="J2243">
        <v>246</v>
      </c>
      <c r="K2243">
        <v>1</v>
      </c>
      <c r="L2243">
        <v>1026</v>
      </c>
      <c r="M2243" s="1">
        <v>45549</v>
      </c>
      <c r="N2243" t="s">
        <v>61</v>
      </c>
      <c r="O2243" t="str">
        <f t="shared" ref="O2243:O2306" si="140">TEXT(M2243,"MMM-YYYY")</f>
        <v>Sep-2024</v>
      </c>
      <c r="P2243" s="21">
        <f t="shared" ref="P2243:P2306" si="141">YEAR(M2243)</f>
        <v>2024</v>
      </c>
      <c r="Q2243">
        <f t="shared" ref="Q2243:Q2306" si="142">CHOOSE(MONTH(M2243),1,1,1,1,2,2,2,2,3,3,3,3,4,4,4,4)</f>
        <v>3</v>
      </c>
      <c r="T2243" t="str">
        <f t="shared" ref="T2243:T2306" si="143">IF(L2243&gt;5000,"High Sales","Low Sales")</f>
        <v>Low Sales</v>
      </c>
    </row>
    <row r="2244" spans="1:20" x14ac:dyDescent="0.3">
      <c r="A2244" t="s">
        <v>4467</v>
      </c>
      <c r="B2244" t="s">
        <v>4468</v>
      </c>
      <c r="C2244" t="s">
        <v>45</v>
      </c>
      <c r="D2244" t="s">
        <v>17</v>
      </c>
      <c r="E2244" t="s">
        <v>18</v>
      </c>
      <c r="F2244">
        <v>2425</v>
      </c>
      <c r="G2244">
        <v>25</v>
      </c>
      <c r="H2244">
        <v>1819</v>
      </c>
      <c r="I2244">
        <v>5</v>
      </c>
      <c r="J2244">
        <v>104</v>
      </c>
      <c r="K2244">
        <v>1</v>
      </c>
      <c r="L2244">
        <v>1819</v>
      </c>
      <c r="M2244" s="1">
        <v>45596</v>
      </c>
      <c r="N2244" t="s">
        <v>168</v>
      </c>
      <c r="O2244" t="str">
        <f t="shared" si="140"/>
        <v>Oct-2024</v>
      </c>
      <c r="P2244" s="21">
        <f t="shared" si="141"/>
        <v>2024</v>
      </c>
      <c r="Q2244">
        <f t="shared" si="142"/>
        <v>3</v>
      </c>
      <c r="T2244" t="str">
        <f t="shared" si="143"/>
        <v>Low Sales</v>
      </c>
    </row>
    <row r="2245" spans="1:20" x14ac:dyDescent="0.3">
      <c r="A2245" t="s">
        <v>4469</v>
      </c>
      <c r="B2245" t="s">
        <v>4470</v>
      </c>
      <c r="C2245" t="s">
        <v>45</v>
      </c>
      <c r="D2245" t="s">
        <v>109</v>
      </c>
      <c r="E2245" t="s">
        <v>161</v>
      </c>
      <c r="F2245">
        <v>2469</v>
      </c>
      <c r="G2245">
        <v>20</v>
      </c>
      <c r="H2245">
        <v>1975</v>
      </c>
      <c r="I2245">
        <v>3.7</v>
      </c>
      <c r="J2245">
        <v>68</v>
      </c>
      <c r="K2245">
        <v>3</v>
      </c>
      <c r="L2245">
        <v>5925</v>
      </c>
      <c r="M2245" s="1">
        <v>45628</v>
      </c>
      <c r="N2245" t="s">
        <v>141</v>
      </c>
      <c r="O2245" t="str">
        <f t="shared" si="140"/>
        <v>Dec-2024</v>
      </c>
      <c r="P2245" s="21">
        <f t="shared" si="141"/>
        <v>2024</v>
      </c>
      <c r="Q2245">
        <f t="shared" si="142"/>
        <v>3</v>
      </c>
      <c r="T2245" t="str">
        <f t="shared" si="143"/>
        <v>High Sales</v>
      </c>
    </row>
    <row r="2246" spans="1:20" x14ac:dyDescent="0.3">
      <c r="A2246" t="s">
        <v>4471</v>
      </c>
      <c r="B2246" t="s">
        <v>4472</v>
      </c>
      <c r="C2246" t="s">
        <v>52</v>
      </c>
      <c r="D2246" t="s">
        <v>109</v>
      </c>
      <c r="E2246" t="s">
        <v>34</v>
      </c>
      <c r="F2246">
        <v>1815</v>
      </c>
      <c r="G2246">
        <v>20</v>
      </c>
      <c r="H2246">
        <v>1452</v>
      </c>
      <c r="I2246">
        <v>3.1</v>
      </c>
      <c r="J2246">
        <v>449</v>
      </c>
      <c r="K2246">
        <v>1</v>
      </c>
      <c r="L2246">
        <v>1452</v>
      </c>
      <c r="M2246" s="1">
        <v>45363</v>
      </c>
      <c r="N2246" t="s">
        <v>42</v>
      </c>
      <c r="O2246" t="str">
        <f t="shared" si="140"/>
        <v>Mar-2024</v>
      </c>
      <c r="P2246" s="21">
        <f t="shared" si="141"/>
        <v>2024</v>
      </c>
      <c r="Q2246">
        <f t="shared" si="142"/>
        <v>1</v>
      </c>
      <c r="T2246" t="str">
        <f t="shared" si="143"/>
        <v>Low Sales</v>
      </c>
    </row>
    <row r="2247" spans="1:20" x14ac:dyDescent="0.3">
      <c r="A2247" t="s">
        <v>4473</v>
      </c>
      <c r="B2247" t="s">
        <v>4474</v>
      </c>
      <c r="C2247" t="s">
        <v>22</v>
      </c>
      <c r="D2247" t="s">
        <v>109</v>
      </c>
      <c r="E2247" t="s">
        <v>161</v>
      </c>
      <c r="F2247">
        <v>2521</v>
      </c>
      <c r="G2247">
        <v>30</v>
      </c>
      <c r="H2247">
        <v>1765</v>
      </c>
      <c r="I2247">
        <v>4.5</v>
      </c>
      <c r="J2247">
        <v>398</v>
      </c>
      <c r="K2247">
        <v>1</v>
      </c>
      <c r="L2247">
        <v>1765</v>
      </c>
      <c r="M2247" s="1">
        <v>45450</v>
      </c>
      <c r="N2247" t="s">
        <v>85</v>
      </c>
      <c r="O2247" t="str">
        <f t="shared" si="140"/>
        <v>Jun-2024</v>
      </c>
      <c r="P2247" s="21">
        <f t="shared" si="141"/>
        <v>2024</v>
      </c>
      <c r="Q2247">
        <f t="shared" si="142"/>
        <v>2</v>
      </c>
      <c r="T2247" t="str">
        <f t="shared" si="143"/>
        <v>Low Sales</v>
      </c>
    </row>
    <row r="2248" spans="1:20" x14ac:dyDescent="0.3">
      <c r="A2248" t="s">
        <v>4475</v>
      </c>
      <c r="B2248" t="s">
        <v>4476</v>
      </c>
      <c r="C2248" t="s">
        <v>116</v>
      </c>
      <c r="D2248" t="s">
        <v>53</v>
      </c>
      <c r="E2248" t="s">
        <v>34</v>
      </c>
      <c r="F2248">
        <v>4619</v>
      </c>
      <c r="G2248">
        <v>20</v>
      </c>
      <c r="H2248">
        <v>3695</v>
      </c>
      <c r="I2248">
        <v>3.1</v>
      </c>
      <c r="J2248">
        <v>213</v>
      </c>
      <c r="K2248">
        <v>4</v>
      </c>
      <c r="L2248">
        <v>14780</v>
      </c>
      <c r="M2248" s="1">
        <v>45716</v>
      </c>
      <c r="N2248" t="s">
        <v>64</v>
      </c>
      <c r="O2248" t="str">
        <f t="shared" si="140"/>
        <v>Feb-2025</v>
      </c>
      <c r="P2248" s="21">
        <f t="shared" si="141"/>
        <v>2025</v>
      </c>
      <c r="Q2248">
        <f t="shared" si="142"/>
        <v>1</v>
      </c>
      <c r="T2248" t="str">
        <f t="shared" si="143"/>
        <v>High Sales</v>
      </c>
    </row>
    <row r="2249" spans="1:20" x14ac:dyDescent="0.3">
      <c r="A2249" t="s">
        <v>4477</v>
      </c>
      <c r="B2249" t="s">
        <v>4478</v>
      </c>
      <c r="C2249" t="s">
        <v>52</v>
      </c>
      <c r="D2249" t="s">
        <v>28</v>
      </c>
      <c r="E2249" t="s">
        <v>34</v>
      </c>
      <c r="F2249">
        <v>1221</v>
      </c>
      <c r="G2249">
        <v>50</v>
      </c>
      <c r="H2249">
        <v>610</v>
      </c>
      <c r="I2249">
        <v>4.0999999999999996</v>
      </c>
      <c r="J2249">
        <v>33</v>
      </c>
      <c r="K2249">
        <v>1</v>
      </c>
      <c r="L2249">
        <v>610</v>
      </c>
      <c r="M2249" s="1">
        <v>45863</v>
      </c>
      <c r="N2249" t="s">
        <v>102</v>
      </c>
      <c r="O2249" t="str">
        <f t="shared" si="140"/>
        <v>Jul-2025</v>
      </c>
      <c r="P2249" s="21">
        <f t="shared" si="141"/>
        <v>2025</v>
      </c>
      <c r="Q2249">
        <f t="shared" si="142"/>
        <v>2</v>
      </c>
      <c r="T2249" t="str">
        <f t="shared" si="143"/>
        <v>Low Sales</v>
      </c>
    </row>
    <row r="2250" spans="1:20" x14ac:dyDescent="0.3">
      <c r="A2250" t="s">
        <v>4479</v>
      </c>
      <c r="B2250" t="s">
        <v>4480</v>
      </c>
      <c r="C2250" t="s">
        <v>52</v>
      </c>
      <c r="D2250" t="s">
        <v>109</v>
      </c>
      <c r="E2250" t="s">
        <v>34</v>
      </c>
      <c r="F2250">
        <v>1772</v>
      </c>
      <c r="G2250">
        <v>15</v>
      </c>
      <c r="H2250">
        <v>1506</v>
      </c>
      <c r="I2250">
        <v>3.1</v>
      </c>
      <c r="J2250">
        <v>411</v>
      </c>
      <c r="K2250">
        <v>2</v>
      </c>
      <c r="L2250">
        <v>3012</v>
      </c>
      <c r="M2250" s="1">
        <v>45430</v>
      </c>
      <c r="N2250" t="s">
        <v>38</v>
      </c>
      <c r="O2250" t="str">
        <f t="shared" si="140"/>
        <v>May-2024</v>
      </c>
      <c r="P2250" s="21">
        <f t="shared" si="141"/>
        <v>2024</v>
      </c>
      <c r="Q2250">
        <f t="shared" si="142"/>
        <v>2</v>
      </c>
      <c r="T2250" t="str">
        <f t="shared" si="143"/>
        <v>Low Sales</v>
      </c>
    </row>
    <row r="2251" spans="1:20" x14ac:dyDescent="0.3">
      <c r="A2251" t="s">
        <v>4481</v>
      </c>
      <c r="B2251" t="s">
        <v>4482</v>
      </c>
      <c r="C2251" t="s">
        <v>27</v>
      </c>
      <c r="D2251" t="s">
        <v>28</v>
      </c>
      <c r="E2251" t="s">
        <v>18</v>
      </c>
      <c r="F2251">
        <v>8344</v>
      </c>
      <c r="G2251">
        <v>20</v>
      </c>
      <c r="H2251">
        <v>6675</v>
      </c>
      <c r="I2251">
        <v>3.9</v>
      </c>
      <c r="J2251">
        <v>2</v>
      </c>
      <c r="K2251">
        <v>1</v>
      </c>
      <c r="L2251">
        <v>6675</v>
      </c>
      <c r="M2251" s="1">
        <v>45736</v>
      </c>
      <c r="N2251" t="s">
        <v>168</v>
      </c>
      <c r="O2251" t="str">
        <f t="shared" si="140"/>
        <v>Mar-2025</v>
      </c>
      <c r="P2251" s="21">
        <f t="shared" si="141"/>
        <v>2025</v>
      </c>
      <c r="Q2251">
        <f t="shared" si="142"/>
        <v>1</v>
      </c>
      <c r="T2251" t="str">
        <f t="shared" si="143"/>
        <v>High Sales</v>
      </c>
    </row>
    <row r="2252" spans="1:20" x14ac:dyDescent="0.3">
      <c r="A2252" t="s">
        <v>4483</v>
      </c>
      <c r="B2252" t="s">
        <v>4484</v>
      </c>
      <c r="C2252" t="s">
        <v>52</v>
      </c>
      <c r="D2252" t="s">
        <v>53</v>
      </c>
      <c r="E2252" t="s">
        <v>34</v>
      </c>
      <c r="F2252">
        <v>1918</v>
      </c>
      <c r="G2252">
        <v>20</v>
      </c>
      <c r="H2252">
        <v>1534</v>
      </c>
      <c r="I2252">
        <v>4.9000000000000004</v>
      </c>
      <c r="J2252">
        <v>99</v>
      </c>
      <c r="K2252">
        <v>2</v>
      </c>
      <c r="L2252">
        <v>3068</v>
      </c>
      <c r="M2252" s="1">
        <v>45732</v>
      </c>
      <c r="N2252" t="s">
        <v>85</v>
      </c>
      <c r="O2252" t="str">
        <f t="shared" si="140"/>
        <v>Mar-2025</v>
      </c>
      <c r="P2252" s="21">
        <f t="shared" si="141"/>
        <v>2025</v>
      </c>
      <c r="Q2252">
        <f t="shared" si="142"/>
        <v>1</v>
      </c>
      <c r="T2252" t="str">
        <f t="shared" si="143"/>
        <v>Low Sales</v>
      </c>
    </row>
    <row r="2253" spans="1:20" x14ac:dyDescent="0.3">
      <c r="A2253" t="s">
        <v>4485</v>
      </c>
      <c r="B2253" t="s">
        <v>4486</v>
      </c>
      <c r="C2253" t="s">
        <v>88</v>
      </c>
      <c r="D2253" t="s">
        <v>41</v>
      </c>
      <c r="E2253" t="s">
        <v>34</v>
      </c>
      <c r="F2253">
        <v>2966</v>
      </c>
      <c r="G2253">
        <v>30</v>
      </c>
      <c r="H2253">
        <v>2076</v>
      </c>
      <c r="I2253">
        <v>4.3</v>
      </c>
      <c r="J2253">
        <v>35</v>
      </c>
      <c r="K2253">
        <v>1</v>
      </c>
      <c r="L2253">
        <v>2076</v>
      </c>
      <c r="M2253" s="1">
        <v>45705</v>
      </c>
      <c r="N2253" t="s">
        <v>141</v>
      </c>
      <c r="O2253" t="str">
        <f t="shared" si="140"/>
        <v>Feb-2025</v>
      </c>
      <c r="P2253" s="21">
        <f t="shared" si="141"/>
        <v>2025</v>
      </c>
      <c r="Q2253">
        <f t="shared" si="142"/>
        <v>1</v>
      </c>
      <c r="T2253" t="str">
        <f t="shared" si="143"/>
        <v>Low Sales</v>
      </c>
    </row>
    <row r="2254" spans="1:20" x14ac:dyDescent="0.3">
      <c r="A2254" t="s">
        <v>4487</v>
      </c>
      <c r="B2254" t="s">
        <v>4488</v>
      </c>
      <c r="C2254" t="s">
        <v>16</v>
      </c>
      <c r="D2254" t="s">
        <v>53</v>
      </c>
      <c r="E2254" t="s">
        <v>34</v>
      </c>
      <c r="F2254">
        <v>4044</v>
      </c>
      <c r="G2254">
        <v>25</v>
      </c>
      <c r="H2254">
        <v>3033</v>
      </c>
      <c r="I2254">
        <v>4.0999999999999996</v>
      </c>
      <c r="J2254">
        <v>183</v>
      </c>
      <c r="K2254">
        <v>1</v>
      </c>
      <c r="L2254">
        <v>3033</v>
      </c>
      <c r="M2254" s="1">
        <v>45398</v>
      </c>
      <c r="N2254" t="s">
        <v>64</v>
      </c>
      <c r="O2254" t="str">
        <f t="shared" si="140"/>
        <v>Apr-2024</v>
      </c>
      <c r="P2254" s="21">
        <f t="shared" si="141"/>
        <v>2024</v>
      </c>
      <c r="Q2254">
        <f t="shared" si="142"/>
        <v>1</v>
      </c>
      <c r="T2254" t="str">
        <f t="shared" si="143"/>
        <v>Low Sales</v>
      </c>
    </row>
    <row r="2255" spans="1:20" x14ac:dyDescent="0.3">
      <c r="A2255" t="s">
        <v>4489</v>
      </c>
      <c r="B2255" t="s">
        <v>4490</v>
      </c>
      <c r="C2255" t="s">
        <v>45</v>
      </c>
      <c r="D2255" t="s">
        <v>28</v>
      </c>
      <c r="E2255" t="s">
        <v>34</v>
      </c>
      <c r="F2255">
        <v>3100</v>
      </c>
      <c r="G2255">
        <v>25</v>
      </c>
      <c r="H2255">
        <v>2325</v>
      </c>
      <c r="I2255">
        <v>4.3</v>
      </c>
      <c r="J2255">
        <v>85</v>
      </c>
      <c r="K2255">
        <v>1</v>
      </c>
      <c r="L2255">
        <v>2325</v>
      </c>
      <c r="M2255" s="1">
        <v>45327</v>
      </c>
      <c r="N2255" t="s">
        <v>54</v>
      </c>
      <c r="O2255" t="str">
        <f t="shared" si="140"/>
        <v>Feb-2024</v>
      </c>
      <c r="P2255" s="21">
        <f t="shared" si="141"/>
        <v>2024</v>
      </c>
      <c r="Q2255">
        <f t="shared" si="142"/>
        <v>1</v>
      </c>
      <c r="T2255" t="str">
        <f t="shared" si="143"/>
        <v>Low Sales</v>
      </c>
    </row>
    <row r="2256" spans="1:20" x14ac:dyDescent="0.3">
      <c r="A2256" t="s">
        <v>4491</v>
      </c>
      <c r="B2256" t="s">
        <v>4492</v>
      </c>
      <c r="C2256" t="s">
        <v>22</v>
      </c>
      <c r="D2256" t="s">
        <v>28</v>
      </c>
      <c r="E2256" t="s">
        <v>34</v>
      </c>
      <c r="F2256">
        <v>2592</v>
      </c>
      <c r="G2256">
        <v>40</v>
      </c>
      <c r="H2256">
        <v>1555</v>
      </c>
      <c r="I2256">
        <v>2.7</v>
      </c>
      <c r="J2256">
        <v>60</v>
      </c>
      <c r="K2256">
        <v>3</v>
      </c>
      <c r="L2256">
        <v>4665</v>
      </c>
      <c r="M2256" s="1">
        <v>45595</v>
      </c>
      <c r="N2256" t="s">
        <v>42</v>
      </c>
      <c r="O2256" t="str">
        <f t="shared" si="140"/>
        <v>Oct-2024</v>
      </c>
      <c r="P2256" s="21">
        <f t="shared" si="141"/>
        <v>2024</v>
      </c>
      <c r="Q2256">
        <f t="shared" si="142"/>
        <v>3</v>
      </c>
      <c r="T2256" t="str">
        <f t="shared" si="143"/>
        <v>Low Sales</v>
      </c>
    </row>
    <row r="2257" spans="1:20" x14ac:dyDescent="0.3">
      <c r="A2257" t="s">
        <v>4493</v>
      </c>
      <c r="B2257" t="s">
        <v>4494</v>
      </c>
      <c r="C2257" t="s">
        <v>88</v>
      </c>
      <c r="D2257" t="s">
        <v>28</v>
      </c>
      <c r="E2257" t="s">
        <v>34</v>
      </c>
      <c r="F2257">
        <v>2184</v>
      </c>
      <c r="G2257">
        <v>10</v>
      </c>
      <c r="H2257">
        <v>1966</v>
      </c>
      <c r="I2257">
        <v>3.8</v>
      </c>
      <c r="J2257">
        <v>26</v>
      </c>
      <c r="K2257">
        <v>2</v>
      </c>
      <c r="L2257">
        <v>3932</v>
      </c>
      <c r="M2257" s="1">
        <v>45891</v>
      </c>
      <c r="N2257" t="s">
        <v>24</v>
      </c>
      <c r="O2257" t="str">
        <f t="shared" si="140"/>
        <v>Aug-2025</v>
      </c>
      <c r="P2257" s="21">
        <f t="shared" si="141"/>
        <v>2025</v>
      </c>
      <c r="Q2257">
        <f t="shared" si="142"/>
        <v>2</v>
      </c>
      <c r="T2257" t="str">
        <f t="shared" si="143"/>
        <v>Low Sales</v>
      </c>
    </row>
    <row r="2258" spans="1:20" x14ac:dyDescent="0.3">
      <c r="A2258" t="s">
        <v>4495</v>
      </c>
      <c r="B2258" t="s">
        <v>4496</v>
      </c>
      <c r="C2258" t="s">
        <v>57</v>
      </c>
      <c r="D2258" t="s">
        <v>28</v>
      </c>
      <c r="E2258" t="s">
        <v>34</v>
      </c>
      <c r="F2258">
        <v>2857</v>
      </c>
      <c r="G2258">
        <v>15</v>
      </c>
      <c r="H2258">
        <v>2428</v>
      </c>
      <c r="I2258">
        <v>3.9</v>
      </c>
      <c r="J2258">
        <v>32</v>
      </c>
      <c r="K2258">
        <v>1</v>
      </c>
      <c r="L2258">
        <v>2428</v>
      </c>
      <c r="M2258" s="1">
        <v>45478</v>
      </c>
      <c r="N2258" t="s">
        <v>91</v>
      </c>
      <c r="O2258" t="str">
        <f t="shared" si="140"/>
        <v>Jul-2024</v>
      </c>
      <c r="P2258" s="21">
        <f t="shared" si="141"/>
        <v>2024</v>
      </c>
      <c r="Q2258">
        <f t="shared" si="142"/>
        <v>2</v>
      </c>
      <c r="T2258" t="str">
        <f t="shared" si="143"/>
        <v>Low Sales</v>
      </c>
    </row>
    <row r="2259" spans="1:20" x14ac:dyDescent="0.3">
      <c r="A2259" t="s">
        <v>4497</v>
      </c>
      <c r="B2259" t="s">
        <v>4498</v>
      </c>
      <c r="C2259" t="s">
        <v>116</v>
      </c>
      <c r="D2259" t="s">
        <v>17</v>
      </c>
      <c r="E2259" t="s">
        <v>34</v>
      </c>
      <c r="F2259">
        <v>5067</v>
      </c>
      <c r="G2259">
        <v>20</v>
      </c>
      <c r="H2259">
        <v>4054</v>
      </c>
      <c r="I2259">
        <v>4.4000000000000004</v>
      </c>
      <c r="J2259">
        <v>145</v>
      </c>
      <c r="K2259">
        <v>1</v>
      </c>
      <c r="L2259">
        <v>4054</v>
      </c>
      <c r="M2259" s="1">
        <v>45699</v>
      </c>
      <c r="N2259" t="s">
        <v>91</v>
      </c>
      <c r="O2259" t="str">
        <f t="shared" si="140"/>
        <v>Feb-2025</v>
      </c>
      <c r="P2259" s="21">
        <f t="shared" si="141"/>
        <v>2025</v>
      </c>
      <c r="Q2259">
        <f t="shared" si="142"/>
        <v>1</v>
      </c>
      <c r="T2259" t="str">
        <f t="shared" si="143"/>
        <v>Low Sales</v>
      </c>
    </row>
    <row r="2260" spans="1:20" x14ac:dyDescent="0.3">
      <c r="A2260" t="s">
        <v>4499</v>
      </c>
      <c r="B2260" t="s">
        <v>4500</v>
      </c>
      <c r="C2260" t="s">
        <v>32</v>
      </c>
      <c r="D2260" t="s">
        <v>46</v>
      </c>
      <c r="E2260" t="s">
        <v>34</v>
      </c>
      <c r="F2260">
        <v>4849</v>
      </c>
      <c r="G2260">
        <v>20</v>
      </c>
      <c r="H2260">
        <v>3879</v>
      </c>
      <c r="I2260">
        <v>3.6</v>
      </c>
      <c r="J2260">
        <v>46</v>
      </c>
      <c r="K2260">
        <v>1</v>
      </c>
      <c r="L2260">
        <v>3879</v>
      </c>
      <c r="M2260" s="1">
        <v>45786</v>
      </c>
      <c r="N2260" t="s">
        <v>78</v>
      </c>
      <c r="O2260" t="str">
        <f t="shared" si="140"/>
        <v>May-2025</v>
      </c>
      <c r="P2260" s="21">
        <f t="shared" si="141"/>
        <v>2025</v>
      </c>
      <c r="Q2260">
        <f t="shared" si="142"/>
        <v>2</v>
      </c>
      <c r="T2260" t="str">
        <f t="shared" si="143"/>
        <v>Low Sales</v>
      </c>
    </row>
    <row r="2261" spans="1:20" x14ac:dyDescent="0.3">
      <c r="A2261" t="s">
        <v>4501</v>
      </c>
      <c r="B2261" t="s">
        <v>4502</v>
      </c>
      <c r="C2261" t="s">
        <v>32</v>
      </c>
      <c r="D2261" t="s">
        <v>41</v>
      </c>
      <c r="E2261" t="s">
        <v>74</v>
      </c>
      <c r="F2261">
        <v>592</v>
      </c>
      <c r="G2261">
        <v>20</v>
      </c>
      <c r="H2261">
        <v>474</v>
      </c>
      <c r="I2261">
        <v>4.2</v>
      </c>
      <c r="J2261">
        <v>12</v>
      </c>
      <c r="K2261">
        <v>5</v>
      </c>
      <c r="L2261">
        <v>2370</v>
      </c>
      <c r="M2261" s="1">
        <v>45496</v>
      </c>
      <c r="N2261" t="s">
        <v>141</v>
      </c>
      <c r="O2261" t="str">
        <f t="shared" si="140"/>
        <v>Jul-2024</v>
      </c>
      <c r="P2261" s="21">
        <f t="shared" si="141"/>
        <v>2024</v>
      </c>
      <c r="Q2261">
        <f t="shared" si="142"/>
        <v>2</v>
      </c>
      <c r="T2261" t="str">
        <f t="shared" si="143"/>
        <v>Low Sales</v>
      </c>
    </row>
    <row r="2262" spans="1:20" x14ac:dyDescent="0.3">
      <c r="A2262" t="s">
        <v>4503</v>
      </c>
      <c r="B2262" t="s">
        <v>4504</v>
      </c>
      <c r="C2262" t="s">
        <v>16</v>
      </c>
      <c r="D2262" t="s">
        <v>53</v>
      </c>
      <c r="E2262" t="s">
        <v>74</v>
      </c>
      <c r="F2262">
        <v>6600</v>
      </c>
      <c r="G2262">
        <v>25</v>
      </c>
      <c r="H2262">
        <v>4950</v>
      </c>
      <c r="I2262">
        <v>4.0999999999999996</v>
      </c>
      <c r="J2262">
        <v>295</v>
      </c>
      <c r="K2262">
        <v>1</v>
      </c>
      <c r="L2262">
        <v>4950</v>
      </c>
      <c r="M2262" s="1">
        <v>45987</v>
      </c>
      <c r="N2262" t="s">
        <v>49</v>
      </c>
      <c r="O2262" t="str">
        <f t="shared" si="140"/>
        <v>Nov-2025</v>
      </c>
      <c r="P2262" s="21">
        <f t="shared" si="141"/>
        <v>2025</v>
      </c>
      <c r="Q2262">
        <f t="shared" si="142"/>
        <v>3</v>
      </c>
      <c r="T2262" t="str">
        <f t="shared" si="143"/>
        <v>Low Sales</v>
      </c>
    </row>
    <row r="2263" spans="1:20" x14ac:dyDescent="0.3">
      <c r="A2263" t="s">
        <v>4505</v>
      </c>
      <c r="B2263" t="s">
        <v>4506</v>
      </c>
      <c r="C2263" t="s">
        <v>27</v>
      </c>
      <c r="D2263" t="s">
        <v>28</v>
      </c>
      <c r="E2263" t="s">
        <v>18</v>
      </c>
      <c r="F2263">
        <v>8228</v>
      </c>
      <c r="G2263">
        <v>30</v>
      </c>
      <c r="H2263">
        <v>5760</v>
      </c>
      <c r="I2263">
        <v>3.8</v>
      </c>
      <c r="J2263">
        <v>60</v>
      </c>
      <c r="K2263">
        <v>5</v>
      </c>
      <c r="L2263">
        <v>28800</v>
      </c>
      <c r="M2263" s="1">
        <v>45927</v>
      </c>
      <c r="N2263" t="s">
        <v>91</v>
      </c>
      <c r="O2263" t="str">
        <f t="shared" si="140"/>
        <v>Sep-2025</v>
      </c>
      <c r="P2263" s="21">
        <f t="shared" si="141"/>
        <v>2025</v>
      </c>
      <c r="Q2263">
        <f t="shared" si="142"/>
        <v>3</v>
      </c>
      <c r="T2263" t="str">
        <f t="shared" si="143"/>
        <v>High Sales</v>
      </c>
    </row>
    <row r="2264" spans="1:20" x14ac:dyDescent="0.3">
      <c r="A2264" t="s">
        <v>4507</v>
      </c>
      <c r="B2264" t="s">
        <v>4508</v>
      </c>
      <c r="C2264" t="s">
        <v>52</v>
      </c>
      <c r="D2264" t="s">
        <v>23</v>
      </c>
      <c r="E2264" t="s">
        <v>34</v>
      </c>
      <c r="F2264">
        <v>1276</v>
      </c>
      <c r="G2264">
        <v>25</v>
      </c>
      <c r="H2264">
        <v>957</v>
      </c>
      <c r="I2264">
        <v>3.8</v>
      </c>
      <c r="J2264">
        <v>98</v>
      </c>
      <c r="K2264">
        <v>1</v>
      </c>
      <c r="L2264">
        <v>957</v>
      </c>
      <c r="M2264" s="1">
        <v>45685</v>
      </c>
      <c r="N2264" t="s">
        <v>189</v>
      </c>
      <c r="O2264" t="str">
        <f t="shared" si="140"/>
        <v>Jan-2025</v>
      </c>
      <c r="P2264" s="21">
        <f t="shared" si="141"/>
        <v>2025</v>
      </c>
      <c r="Q2264">
        <f t="shared" si="142"/>
        <v>1</v>
      </c>
      <c r="T2264" t="str">
        <f t="shared" si="143"/>
        <v>Low Sales</v>
      </c>
    </row>
    <row r="2265" spans="1:20" x14ac:dyDescent="0.3">
      <c r="A2265" t="s">
        <v>4509</v>
      </c>
      <c r="B2265" t="s">
        <v>4510</v>
      </c>
      <c r="C2265" t="s">
        <v>32</v>
      </c>
      <c r="D2265" t="s">
        <v>41</v>
      </c>
      <c r="E2265" t="s">
        <v>34</v>
      </c>
      <c r="F2265">
        <v>1849</v>
      </c>
      <c r="G2265">
        <v>50</v>
      </c>
      <c r="H2265">
        <v>924</v>
      </c>
      <c r="I2265">
        <v>4.0999999999999996</v>
      </c>
      <c r="J2265">
        <v>175</v>
      </c>
      <c r="K2265">
        <v>1</v>
      </c>
      <c r="L2265">
        <v>924</v>
      </c>
      <c r="M2265" s="1">
        <v>45810</v>
      </c>
      <c r="N2265" t="s">
        <v>71</v>
      </c>
      <c r="O2265" t="str">
        <f t="shared" si="140"/>
        <v>Jun-2025</v>
      </c>
      <c r="P2265" s="21">
        <f t="shared" si="141"/>
        <v>2025</v>
      </c>
      <c r="Q2265">
        <f t="shared" si="142"/>
        <v>2</v>
      </c>
      <c r="T2265" t="str">
        <f t="shared" si="143"/>
        <v>Low Sales</v>
      </c>
    </row>
    <row r="2266" spans="1:20" x14ac:dyDescent="0.3">
      <c r="A2266" t="s">
        <v>4511</v>
      </c>
      <c r="B2266" t="s">
        <v>4512</v>
      </c>
      <c r="C2266" t="s">
        <v>27</v>
      </c>
      <c r="D2266" t="s">
        <v>41</v>
      </c>
      <c r="E2266" t="s">
        <v>34</v>
      </c>
      <c r="F2266">
        <v>1858</v>
      </c>
      <c r="G2266">
        <v>40</v>
      </c>
      <c r="H2266">
        <v>1115</v>
      </c>
      <c r="I2266">
        <v>3.2</v>
      </c>
      <c r="J2266">
        <v>78</v>
      </c>
      <c r="K2266">
        <v>1</v>
      </c>
      <c r="L2266">
        <v>1115</v>
      </c>
      <c r="M2266" s="1">
        <v>45468</v>
      </c>
      <c r="N2266" t="s">
        <v>141</v>
      </c>
      <c r="O2266" t="str">
        <f t="shared" si="140"/>
        <v>Jun-2024</v>
      </c>
      <c r="P2266" s="21">
        <f t="shared" si="141"/>
        <v>2024</v>
      </c>
      <c r="Q2266">
        <f t="shared" si="142"/>
        <v>2</v>
      </c>
      <c r="T2266" t="str">
        <f t="shared" si="143"/>
        <v>Low Sales</v>
      </c>
    </row>
    <row r="2267" spans="1:20" x14ac:dyDescent="0.3">
      <c r="A2267" t="s">
        <v>4513</v>
      </c>
      <c r="B2267" t="s">
        <v>4514</v>
      </c>
      <c r="C2267" t="s">
        <v>16</v>
      </c>
      <c r="D2267" t="s">
        <v>109</v>
      </c>
      <c r="E2267" t="s">
        <v>18</v>
      </c>
      <c r="F2267">
        <v>844</v>
      </c>
      <c r="G2267">
        <v>20</v>
      </c>
      <c r="H2267">
        <v>675</v>
      </c>
      <c r="I2267">
        <v>4.5</v>
      </c>
      <c r="J2267">
        <v>44</v>
      </c>
      <c r="K2267">
        <v>1</v>
      </c>
      <c r="L2267">
        <v>675</v>
      </c>
      <c r="M2267" s="1">
        <v>45716</v>
      </c>
      <c r="N2267" t="s">
        <v>64</v>
      </c>
      <c r="O2267" t="str">
        <f t="shared" si="140"/>
        <v>Feb-2025</v>
      </c>
      <c r="P2267" s="21">
        <f t="shared" si="141"/>
        <v>2025</v>
      </c>
      <c r="Q2267">
        <f t="shared" si="142"/>
        <v>1</v>
      </c>
      <c r="T2267" t="str">
        <f t="shared" si="143"/>
        <v>Low Sales</v>
      </c>
    </row>
    <row r="2268" spans="1:20" x14ac:dyDescent="0.3">
      <c r="A2268" t="s">
        <v>4515</v>
      </c>
      <c r="B2268" t="s">
        <v>4516</v>
      </c>
      <c r="C2268" t="s">
        <v>22</v>
      </c>
      <c r="D2268" t="s">
        <v>33</v>
      </c>
      <c r="E2268" t="s">
        <v>18</v>
      </c>
      <c r="F2268">
        <v>2985</v>
      </c>
      <c r="G2268">
        <v>20</v>
      </c>
      <c r="H2268">
        <v>2388</v>
      </c>
      <c r="I2268">
        <v>3.7</v>
      </c>
      <c r="J2268">
        <v>234</v>
      </c>
      <c r="K2268">
        <v>1</v>
      </c>
      <c r="L2268">
        <v>2388</v>
      </c>
      <c r="M2268" s="1">
        <v>45449</v>
      </c>
      <c r="N2268" t="s">
        <v>85</v>
      </c>
      <c r="O2268" t="str">
        <f t="shared" si="140"/>
        <v>Jun-2024</v>
      </c>
      <c r="P2268" s="21">
        <f t="shared" si="141"/>
        <v>2024</v>
      </c>
      <c r="Q2268">
        <f t="shared" si="142"/>
        <v>2</v>
      </c>
      <c r="T2268" t="str">
        <f t="shared" si="143"/>
        <v>Low Sales</v>
      </c>
    </row>
    <row r="2269" spans="1:20" x14ac:dyDescent="0.3">
      <c r="A2269" t="s">
        <v>4517</v>
      </c>
      <c r="B2269" t="s">
        <v>4518</v>
      </c>
      <c r="C2269" t="s">
        <v>16</v>
      </c>
      <c r="D2269" t="s">
        <v>23</v>
      </c>
      <c r="E2269" t="s">
        <v>34</v>
      </c>
      <c r="F2269">
        <v>3858</v>
      </c>
      <c r="G2269">
        <v>0</v>
      </c>
      <c r="H2269">
        <v>3858</v>
      </c>
      <c r="I2269">
        <v>4</v>
      </c>
      <c r="J2269">
        <v>520</v>
      </c>
      <c r="K2269">
        <v>1</v>
      </c>
      <c r="L2269">
        <v>3858</v>
      </c>
      <c r="M2269" s="1">
        <v>45708</v>
      </c>
      <c r="N2269" t="s">
        <v>24</v>
      </c>
      <c r="O2269" t="str">
        <f t="shared" si="140"/>
        <v>Feb-2025</v>
      </c>
      <c r="P2269" s="21">
        <f t="shared" si="141"/>
        <v>2025</v>
      </c>
      <c r="Q2269">
        <f t="shared" si="142"/>
        <v>1</v>
      </c>
      <c r="T2269" t="str">
        <f t="shared" si="143"/>
        <v>Low Sales</v>
      </c>
    </row>
    <row r="2270" spans="1:20" x14ac:dyDescent="0.3">
      <c r="A2270" t="s">
        <v>4519</v>
      </c>
      <c r="B2270" t="s">
        <v>4520</v>
      </c>
      <c r="C2270" t="s">
        <v>37</v>
      </c>
      <c r="D2270" t="s">
        <v>17</v>
      </c>
      <c r="E2270" t="s">
        <v>34</v>
      </c>
      <c r="F2270">
        <v>5806</v>
      </c>
      <c r="G2270">
        <v>40</v>
      </c>
      <c r="H2270">
        <v>3484</v>
      </c>
      <c r="I2270">
        <v>4.9000000000000004</v>
      </c>
      <c r="J2270">
        <v>96</v>
      </c>
      <c r="K2270">
        <v>1</v>
      </c>
      <c r="L2270">
        <v>3484</v>
      </c>
      <c r="M2270" s="1">
        <v>45312</v>
      </c>
      <c r="N2270" t="s">
        <v>75</v>
      </c>
      <c r="O2270" t="str">
        <f t="shared" si="140"/>
        <v>Jan-2024</v>
      </c>
      <c r="P2270" s="21">
        <f t="shared" si="141"/>
        <v>2024</v>
      </c>
      <c r="Q2270">
        <f t="shared" si="142"/>
        <v>1</v>
      </c>
      <c r="T2270" t="str">
        <f t="shared" si="143"/>
        <v>Low Sales</v>
      </c>
    </row>
    <row r="2271" spans="1:20" x14ac:dyDescent="0.3">
      <c r="A2271" t="s">
        <v>4521</v>
      </c>
      <c r="B2271" t="s">
        <v>4522</v>
      </c>
      <c r="C2271" t="s">
        <v>22</v>
      </c>
      <c r="D2271" t="s">
        <v>28</v>
      </c>
      <c r="E2271" t="s">
        <v>34</v>
      </c>
      <c r="F2271">
        <v>2700</v>
      </c>
      <c r="G2271">
        <v>50</v>
      </c>
      <c r="H2271">
        <v>1350</v>
      </c>
      <c r="I2271">
        <v>4.5</v>
      </c>
      <c r="J2271">
        <v>181</v>
      </c>
      <c r="K2271">
        <v>1</v>
      </c>
      <c r="L2271">
        <v>1350</v>
      </c>
      <c r="M2271" s="1">
        <v>45354</v>
      </c>
      <c r="N2271" t="s">
        <v>85</v>
      </c>
      <c r="O2271" t="str">
        <f t="shared" si="140"/>
        <v>Mar-2024</v>
      </c>
      <c r="P2271" s="21">
        <f t="shared" si="141"/>
        <v>2024</v>
      </c>
      <c r="Q2271">
        <f t="shared" si="142"/>
        <v>1</v>
      </c>
      <c r="T2271" t="str">
        <f t="shared" si="143"/>
        <v>Low Sales</v>
      </c>
    </row>
    <row r="2272" spans="1:20" x14ac:dyDescent="0.3">
      <c r="A2272" t="s">
        <v>4523</v>
      </c>
      <c r="B2272" t="s">
        <v>4524</v>
      </c>
      <c r="C2272" t="s">
        <v>22</v>
      </c>
      <c r="D2272" t="s">
        <v>17</v>
      </c>
      <c r="E2272" t="s">
        <v>18</v>
      </c>
      <c r="F2272">
        <v>7171</v>
      </c>
      <c r="G2272">
        <v>30</v>
      </c>
      <c r="H2272">
        <v>5020</v>
      </c>
      <c r="I2272">
        <v>3.5</v>
      </c>
      <c r="J2272">
        <v>229</v>
      </c>
      <c r="K2272">
        <v>2</v>
      </c>
      <c r="L2272">
        <v>10040</v>
      </c>
      <c r="M2272" s="1">
        <v>45509</v>
      </c>
      <c r="N2272" t="s">
        <v>141</v>
      </c>
      <c r="O2272" t="str">
        <f t="shared" si="140"/>
        <v>Aug-2024</v>
      </c>
      <c r="P2272" s="21">
        <f t="shared" si="141"/>
        <v>2024</v>
      </c>
      <c r="Q2272">
        <f t="shared" si="142"/>
        <v>2</v>
      </c>
      <c r="T2272" t="str">
        <f t="shared" si="143"/>
        <v>High Sales</v>
      </c>
    </row>
    <row r="2273" spans="1:20" x14ac:dyDescent="0.3">
      <c r="A2273" t="s">
        <v>4525</v>
      </c>
      <c r="B2273" t="s">
        <v>4526</v>
      </c>
      <c r="C2273" t="s">
        <v>32</v>
      </c>
      <c r="D2273" t="s">
        <v>53</v>
      </c>
      <c r="E2273" t="s">
        <v>74</v>
      </c>
      <c r="F2273">
        <v>4761</v>
      </c>
      <c r="G2273">
        <v>40</v>
      </c>
      <c r="H2273">
        <v>2857</v>
      </c>
      <c r="I2273">
        <v>2.7</v>
      </c>
      <c r="J2273">
        <v>85</v>
      </c>
      <c r="K2273">
        <v>3</v>
      </c>
      <c r="L2273">
        <v>8571</v>
      </c>
      <c r="M2273" s="1">
        <v>45430</v>
      </c>
      <c r="N2273" t="s">
        <v>141</v>
      </c>
      <c r="O2273" t="str">
        <f t="shared" si="140"/>
        <v>May-2024</v>
      </c>
      <c r="P2273" s="21">
        <f t="shared" si="141"/>
        <v>2024</v>
      </c>
      <c r="Q2273">
        <f t="shared" si="142"/>
        <v>2</v>
      </c>
      <c r="T2273" t="str">
        <f t="shared" si="143"/>
        <v>High Sales</v>
      </c>
    </row>
    <row r="2274" spans="1:20" x14ac:dyDescent="0.3">
      <c r="A2274" t="s">
        <v>4527</v>
      </c>
      <c r="B2274" t="s">
        <v>4528</v>
      </c>
      <c r="C2274" t="s">
        <v>37</v>
      </c>
      <c r="D2274" t="s">
        <v>28</v>
      </c>
      <c r="E2274" t="s">
        <v>34</v>
      </c>
      <c r="F2274">
        <v>3249</v>
      </c>
      <c r="G2274">
        <v>20</v>
      </c>
      <c r="H2274">
        <v>2599</v>
      </c>
      <c r="I2274">
        <v>4.4000000000000004</v>
      </c>
      <c r="J2274">
        <v>47</v>
      </c>
      <c r="K2274">
        <v>1</v>
      </c>
      <c r="L2274">
        <v>2599</v>
      </c>
      <c r="M2274" s="1">
        <v>45305</v>
      </c>
      <c r="N2274" t="s">
        <v>38</v>
      </c>
      <c r="O2274" t="str">
        <f t="shared" si="140"/>
        <v>Jan-2024</v>
      </c>
      <c r="P2274" s="21">
        <f t="shared" si="141"/>
        <v>2024</v>
      </c>
      <c r="Q2274">
        <f t="shared" si="142"/>
        <v>1</v>
      </c>
      <c r="T2274" t="str">
        <f t="shared" si="143"/>
        <v>Low Sales</v>
      </c>
    </row>
    <row r="2275" spans="1:20" x14ac:dyDescent="0.3">
      <c r="A2275" t="s">
        <v>4529</v>
      </c>
      <c r="B2275" t="s">
        <v>4530</v>
      </c>
      <c r="C2275" t="s">
        <v>27</v>
      </c>
      <c r="D2275" t="s">
        <v>17</v>
      </c>
      <c r="E2275" t="s">
        <v>34</v>
      </c>
      <c r="F2275">
        <v>5021</v>
      </c>
      <c r="G2275">
        <v>15</v>
      </c>
      <c r="H2275">
        <v>4268</v>
      </c>
      <c r="I2275">
        <v>4</v>
      </c>
      <c r="J2275">
        <v>131</v>
      </c>
      <c r="K2275">
        <v>5</v>
      </c>
      <c r="L2275">
        <v>21340</v>
      </c>
      <c r="M2275" s="1">
        <v>45306</v>
      </c>
      <c r="N2275" t="s">
        <v>54</v>
      </c>
      <c r="O2275" t="str">
        <f t="shared" si="140"/>
        <v>Jan-2024</v>
      </c>
      <c r="P2275" s="21">
        <f t="shared" si="141"/>
        <v>2024</v>
      </c>
      <c r="Q2275">
        <f t="shared" si="142"/>
        <v>1</v>
      </c>
      <c r="T2275" t="str">
        <f t="shared" si="143"/>
        <v>High Sales</v>
      </c>
    </row>
    <row r="2276" spans="1:20" x14ac:dyDescent="0.3">
      <c r="A2276" t="s">
        <v>4531</v>
      </c>
      <c r="B2276" t="s">
        <v>2543</v>
      </c>
      <c r="C2276" t="s">
        <v>88</v>
      </c>
      <c r="D2276" t="s">
        <v>28</v>
      </c>
      <c r="E2276" t="s">
        <v>34</v>
      </c>
      <c r="F2276">
        <v>9919</v>
      </c>
      <c r="G2276">
        <v>20</v>
      </c>
      <c r="H2276">
        <v>7935</v>
      </c>
      <c r="I2276">
        <v>4.2</v>
      </c>
      <c r="J2276">
        <v>158</v>
      </c>
      <c r="K2276">
        <v>2</v>
      </c>
      <c r="L2276">
        <v>15870</v>
      </c>
      <c r="M2276" s="1">
        <v>45338</v>
      </c>
      <c r="N2276" t="s">
        <v>58</v>
      </c>
      <c r="O2276" t="str">
        <f t="shared" si="140"/>
        <v>Feb-2024</v>
      </c>
      <c r="P2276" s="21">
        <f t="shared" si="141"/>
        <v>2024</v>
      </c>
      <c r="Q2276">
        <f t="shared" si="142"/>
        <v>1</v>
      </c>
      <c r="T2276" t="str">
        <f t="shared" si="143"/>
        <v>High Sales</v>
      </c>
    </row>
    <row r="2277" spans="1:20" x14ac:dyDescent="0.3">
      <c r="A2277" t="s">
        <v>4532</v>
      </c>
      <c r="B2277" t="s">
        <v>4533</v>
      </c>
      <c r="C2277" t="s">
        <v>116</v>
      </c>
      <c r="D2277" t="s">
        <v>28</v>
      </c>
      <c r="E2277" t="s">
        <v>34</v>
      </c>
      <c r="F2277">
        <v>2195</v>
      </c>
      <c r="G2277">
        <v>30</v>
      </c>
      <c r="H2277">
        <v>1536</v>
      </c>
      <c r="I2277">
        <v>4.5</v>
      </c>
      <c r="J2277">
        <v>45</v>
      </c>
      <c r="K2277">
        <v>2</v>
      </c>
      <c r="L2277">
        <v>3072</v>
      </c>
      <c r="M2277" s="1">
        <v>45384</v>
      </c>
      <c r="N2277" t="s">
        <v>102</v>
      </c>
      <c r="O2277" t="str">
        <f t="shared" si="140"/>
        <v>Apr-2024</v>
      </c>
      <c r="P2277" s="21">
        <f t="shared" si="141"/>
        <v>2024</v>
      </c>
      <c r="Q2277">
        <f t="shared" si="142"/>
        <v>1</v>
      </c>
      <c r="T2277" t="str">
        <f t="shared" si="143"/>
        <v>Low Sales</v>
      </c>
    </row>
    <row r="2278" spans="1:20" x14ac:dyDescent="0.3">
      <c r="A2278" t="s">
        <v>4534</v>
      </c>
      <c r="B2278" t="s">
        <v>4535</v>
      </c>
      <c r="C2278" t="s">
        <v>57</v>
      </c>
      <c r="D2278" t="s">
        <v>28</v>
      </c>
      <c r="E2278" t="s">
        <v>34</v>
      </c>
      <c r="F2278">
        <v>4829</v>
      </c>
      <c r="G2278">
        <v>15</v>
      </c>
      <c r="H2278">
        <v>4105</v>
      </c>
      <c r="I2278">
        <v>4.5999999999999996</v>
      </c>
      <c r="J2278">
        <v>141</v>
      </c>
      <c r="K2278">
        <v>1</v>
      </c>
      <c r="L2278">
        <v>4105</v>
      </c>
      <c r="M2278" s="1">
        <v>45524</v>
      </c>
      <c r="N2278" t="s">
        <v>29</v>
      </c>
      <c r="O2278" t="str">
        <f t="shared" si="140"/>
        <v>Aug-2024</v>
      </c>
      <c r="P2278" s="21">
        <f t="shared" si="141"/>
        <v>2024</v>
      </c>
      <c r="Q2278">
        <f t="shared" si="142"/>
        <v>2</v>
      </c>
      <c r="T2278" t="str">
        <f t="shared" si="143"/>
        <v>Low Sales</v>
      </c>
    </row>
    <row r="2279" spans="1:20" x14ac:dyDescent="0.3">
      <c r="A2279" t="s">
        <v>4536</v>
      </c>
      <c r="B2279" t="s">
        <v>4537</v>
      </c>
      <c r="C2279" t="s">
        <v>27</v>
      </c>
      <c r="D2279" t="s">
        <v>28</v>
      </c>
      <c r="E2279" t="s">
        <v>34</v>
      </c>
      <c r="F2279">
        <v>3960</v>
      </c>
      <c r="G2279">
        <v>25</v>
      </c>
      <c r="H2279">
        <v>2970</v>
      </c>
      <c r="I2279">
        <v>3.9</v>
      </c>
      <c r="J2279">
        <v>115</v>
      </c>
      <c r="K2279">
        <v>1</v>
      </c>
      <c r="L2279">
        <v>2970</v>
      </c>
      <c r="M2279" s="1">
        <v>45360</v>
      </c>
      <c r="N2279" t="s">
        <v>64</v>
      </c>
      <c r="O2279" t="str">
        <f t="shared" si="140"/>
        <v>Mar-2024</v>
      </c>
      <c r="P2279" s="21">
        <f t="shared" si="141"/>
        <v>2024</v>
      </c>
      <c r="Q2279">
        <f t="shared" si="142"/>
        <v>1</v>
      </c>
      <c r="T2279" t="str">
        <f t="shared" si="143"/>
        <v>Low Sales</v>
      </c>
    </row>
    <row r="2280" spans="1:20" x14ac:dyDescent="0.3">
      <c r="A2280" t="s">
        <v>4538</v>
      </c>
      <c r="B2280" t="s">
        <v>4539</v>
      </c>
      <c r="C2280" t="s">
        <v>37</v>
      </c>
      <c r="D2280" t="s">
        <v>46</v>
      </c>
      <c r="E2280" t="s">
        <v>34</v>
      </c>
      <c r="F2280">
        <v>1860</v>
      </c>
      <c r="G2280">
        <v>25</v>
      </c>
      <c r="H2280">
        <v>1395</v>
      </c>
      <c r="I2280">
        <v>4</v>
      </c>
      <c r="J2280">
        <v>186</v>
      </c>
      <c r="K2280">
        <v>2</v>
      </c>
      <c r="L2280">
        <v>2790</v>
      </c>
      <c r="M2280" s="1">
        <v>45912</v>
      </c>
      <c r="N2280" t="s">
        <v>49</v>
      </c>
      <c r="O2280" t="str">
        <f t="shared" si="140"/>
        <v>Sep-2025</v>
      </c>
      <c r="P2280" s="21">
        <f t="shared" si="141"/>
        <v>2025</v>
      </c>
      <c r="Q2280">
        <f t="shared" si="142"/>
        <v>3</v>
      </c>
      <c r="T2280" t="str">
        <f t="shared" si="143"/>
        <v>Low Sales</v>
      </c>
    </row>
    <row r="2281" spans="1:20" x14ac:dyDescent="0.3">
      <c r="A2281" t="s">
        <v>4540</v>
      </c>
      <c r="B2281" t="s">
        <v>4541</v>
      </c>
      <c r="C2281" t="s">
        <v>37</v>
      </c>
      <c r="D2281" t="s">
        <v>28</v>
      </c>
      <c r="E2281" t="s">
        <v>34</v>
      </c>
      <c r="F2281">
        <v>6795</v>
      </c>
      <c r="G2281">
        <v>20</v>
      </c>
      <c r="H2281">
        <v>5436</v>
      </c>
      <c r="I2281">
        <v>4.3</v>
      </c>
      <c r="J2281">
        <v>27</v>
      </c>
      <c r="K2281">
        <v>1</v>
      </c>
      <c r="L2281">
        <v>5436</v>
      </c>
      <c r="M2281" s="1">
        <v>45517</v>
      </c>
      <c r="N2281" t="s">
        <v>85</v>
      </c>
      <c r="O2281" t="str">
        <f t="shared" si="140"/>
        <v>Aug-2024</v>
      </c>
      <c r="P2281" s="21">
        <f t="shared" si="141"/>
        <v>2024</v>
      </c>
      <c r="Q2281">
        <f t="shared" si="142"/>
        <v>2</v>
      </c>
      <c r="T2281" t="str">
        <f t="shared" si="143"/>
        <v>High Sales</v>
      </c>
    </row>
    <row r="2282" spans="1:20" x14ac:dyDescent="0.3">
      <c r="A2282" t="s">
        <v>4542</v>
      </c>
      <c r="B2282" t="s">
        <v>4543</v>
      </c>
      <c r="C2282" t="s">
        <v>57</v>
      </c>
      <c r="D2282" t="s">
        <v>41</v>
      </c>
      <c r="E2282" t="s">
        <v>74</v>
      </c>
      <c r="F2282">
        <v>1536</v>
      </c>
      <c r="G2282">
        <v>15</v>
      </c>
      <c r="H2282">
        <v>1306</v>
      </c>
      <c r="I2282">
        <v>4.3</v>
      </c>
      <c r="J2282">
        <v>154</v>
      </c>
      <c r="K2282">
        <v>2</v>
      </c>
      <c r="L2282">
        <v>2612</v>
      </c>
      <c r="M2282" s="1">
        <v>45591</v>
      </c>
      <c r="N2282" t="s">
        <v>64</v>
      </c>
      <c r="O2282" t="str">
        <f t="shared" si="140"/>
        <v>Oct-2024</v>
      </c>
      <c r="P2282" s="21">
        <f t="shared" si="141"/>
        <v>2024</v>
      </c>
      <c r="Q2282">
        <f t="shared" si="142"/>
        <v>3</v>
      </c>
      <c r="T2282" t="str">
        <f t="shared" si="143"/>
        <v>Low Sales</v>
      </c>
    </row>
    <row r="2283" spans="1:20" x14ac:dyDescent="0.3">
      <c r="A2283" t="s">
        <v>4544</v>
      </c>
      <c r="B2283" t="s">
        <v>4545</v>
      </c>
      <c r="C2283" t="s">
        <v>27</v>
      </c>
      <c r="D2283" t="s">
        <v>17</v>
      </c>
      <c r="E2283" t="s">
        <v>34</v>
      </c>
      <c r="F2283">
        <v>4290</v>
      </c>
      <c r="G2283">
        <v>15</v>
      </c>
      <c r="H2283">
        <v>3646</v>
      </c>
      <c r="I2283">
        <v>4.2</v>
      </c>
      <c r="J2283">
        <v>57</v>
      </c>
      <c r="K2283">
        <v>1</v>
      </c>
      <c r="L2283">
        <v>3646</v>
      </c>
      <c r="M2283" s="1">
        <v>45949</v>
      </c>
      <c r="N2283" t="s">
        <v>19</v>
      </c>
      <c r="O2283" t="str">
        <f t="shared" si="140"/>
        <v>Oct-2025</v>
      </c>
      <c r="P2283" s="21">
        <f t="shared" si="141"/>
        <v>2025</v>
      </c>
      <c r="Q2283">
        <f t="shared" si="142"/>
        <v>3</v>
      </c>
      <c r="T2283" t="str">
        <f t="shared" si="143"/>
        <v>Low Sales</v>
      </c>
    </row>
    <row r="2284" spans="1:20" x14ac:dyDescent="0.3">
      <c r="A2284" t="s">
        <v>4546</v>
      </c>
      <c r="B2284" t="s">
        <v>4547</v>
      </c>
      <c r="C2284" t="s">
        <v>37</v>
      </c>
      <c r="D2284" t="s">
        <v>23</v>
      </c>
      <c r="E2284" t="s">
        <v>34</v>
      </c>
      <c r="F2284">
        <v>5869</v>
      </c>
      <c r="G2284">
        <v>10</v>
      </c>
      <c r="H2284">
        <v>5282</v>
      </c>
      <c r="I2284">
        <v>4.8</v>
      </c>
      <c r="J2284">
        <v>127</v>
      </c>
      <c r="K2284">
        <v>1</v>
      </c>
      <c r="L2284">
        <v>5282</v>
      </c>
      <c r="M2284" s="1">
        <v>45682</v>
      </c>
      <c r="N2284" t="s">
        <v>102</v>
      </c>
      <c r="O2284" t="str">
        <f t="shared" si="140"/>
        <v>Jan-2025</v>
      </c>
      <c r="P2284" s="21">
        <f t="shared" si="141"/>
        <v>2025</v>
      </c>
      <c r="Q2284">
        <f t="shared" si="142"/>
        <v>1</v>
      </c>
      <c r="T2284" t="str">
        <f t="shared" si="143"/>
        <v>High Sales</v>
      </c>
    </row>
    <row r="2285" spans="1:20" x14ac:dyDescent="0.3">
      <c r="A2285" t="s">
        <v>4548</v>
      </c>
      <c r="B2285" t="s">
        <v>4549</v>
      </c>
      <c r="C2285" t="s">
        <v>52</v>
      </c>
      <c r="D2285" t="s">
        <v>109</v>
      </c>
      <c r="E2285" t="s">
        <v>34</v>
      </c>
      <c r="F2285">
        <v>1115</v>
      </c>
      <c r="G2285">
        <v>15</v>
      </c>
      <c r="H2285">
        <v>948</v>
      </c>
      <c r="I2285">
        <v>4.3</v>
      </c>
      <c r="J2285">
        <v>346</v>
      </c>
      <c r="K2285">
        <v>2</v>
      </c>
      <c r="L2285">
        <v>1896</v>
      </c>
      <c r="M2285" s="1">
        <v>45517</v>
      </c>
      <c r="N2285" t="s">
        <v>168</v>
      </c>
      <c r="O2285" t="str">
        <f t="shared" si="140"/>
        <v>Aug-2024</v>
      </c>
      <c r="P2285" s="21">
        <f t="shared" si="141"/>
        <v>2024</v>
      </c>
      <c r="Q2285">
        <f t="shared" si="142"/>
        <v>2</v>
      </c>
      <c r="T2285" t="str">
        <f t="shared" si="143"/>
        <v>Low Sales</v>
      </c>
    </row>
    <row r="2286" spans="1:20" x14ac:dyDescent="0.3">
      <c r="A2286" t="s">
        <v>4550</v>
      </c>
      <c r="B2286" t="s">
        <v>4551</v>
      </c>
      <c r="C2286" t="s">
        <v>45</v>
      </c>
      <c r="D2286" t="s">
        <v>109</v>
      </c>
      <c r="E2286" t="s">
        <v>18</v>
      </c>
      <c r="F2286">
        <v>1191</v>
      </c>
      <c r="G2286">
        <v>15</v>
      </c>
      <c r="H2286">
        <v>1012</v>
      </c>
      <c r="I2286">
        <v>4.5</v>
      </c>
      <c r="J2286">
        <v>189</v>
      </c>
      <c r="K2286">
        <v>2</v>
      </c>
      <c r="L2286">
        <v>2024</v>
      </c>
      <c r="M2286" s="1">
        <v>45349</v>
      </c>
      <c r="N2286" t="s">
        <v>78</v>
      </c>
      <c r="O2286" t="str">
        <f t="shared" si="140"/>
        <v>Feb-2024</v>
      </c>
      <c r="P2286" s="21">
        <f t="shared" si="141"/>
        <v>2024</v>
      </c>
      <c r="Q2286">
        <f t="shared" si="142"/>
        <v>1</v>
      </c>
      <c r="T2286" t="str">
        <f t="shared" si="143"/>
        <v>Low Sales</v>
      </c>
    </row>
    <row r="2287" spans="1:20" x14ac:dyDescent="0.3">
      <c r="A2287" t="s">
        <v>4552</v>
      </c>
      <c r="B2287" t="s">
        <v>4553</v>
      </c>
      <c r="C2287" t="s">
        <v>16</v>
      </c>
      <c r="D2287" t="s">
        <v>53</v>
      </c>
      <c r="E2287" t="s">
        <v>34</v>
      </c>
      <c r="F2287">
        <v>7544</v>
      </c>
      <c r="G2287">
        <v>40</v>
      </c>
      <c r="H2287">
        <v>4526</v>
      </c>
      <c r="I2287">
        <v>4.2</v>
      </c>
      <c r="J2287">
        <v>38</v>
      </c>
      <c r="K2287">
        <v>2</v>
      </c>
      <c r="L2287">
        <v>9052</v>
      </c>
      <c r="M2287" s="1">
        <v>45749</v>
      </c>
      <c r="N2287" t="s">
        <v>54</v>
      </c>
      <c r="O2287" t="str">
        <f t="shared" si="140"/>
        <v>Apr-2025</v>
      </c>
      <c r="P2287" s="21">
        <f t="shared" si="141"/>
        <v>2025</v>
      </c>
      <c r="Q2287">
        <f t="shared" si="142"/>
        <v>1</v>
      </c>
      <c r="T2287" t="str">
        <f t="shared" si="143"/>
        <v>High Sales</v>
      </c>
    </row>
    <row r="2288" spans="1:20" x14ac:dyDescent="0.3">
      <c r="A2288" t="s">
        <v>4554</v>
      </c>
      <c r="B2288" t="s">
        <v>4555</v>
      </c>
      <c r="C2288" t="s">
        <v>32</v>
      </c>
      <c r="D2288" t="s">
        <v>53</v>
      </c>
      <c r="E2288" t="s">
        <v>34</v>
      </c>
      <c r="F2288">
        <v>4856</v>
      </c>
      <c r="G2288">
        <v>20</v>
      </c>
      <c r="H2288">
        <v>3885</v>
      </c>
      <c r="I2288">
        <v>3.6</v>
      </c>
      <c r="J2288">
        <v>371</v>
      </c>
      <c r="K2288">
        <v>1</v>
      </c>
      <c r="L2288">
        <v>3885</v>
      </c>
      <c r="M2288" s="1">
        <v>45371</v>
      </c>
      <c r="N2288" t="s">
        <v>24</v>
      </c>
      <c r="O2288" t="str">
        <f t="shared" si="140"/>
        <v>Mar-2024</v>
      </c>
      <c r="P2288" s="21">
        <f t="shared" si="141"/>
        <v>2024</v>
      </c>
      <c r="Q2288">
        <f t="shared" si="142"/>
        <v>1</v>
      </c>
      <c r="T2288" t="str">
        <f t="shared" si="143"/>
        <v>Low Sales</v>
      </c>
    </row>
    <row r="2289" spans="1:20" x14ac:dyDescent="0.3">
      <c r="A2289" t="s">
        <v>4556</v>
      </c>
      <c r="B2289" t="s">
        <v>4557</v>
      </c>
      <c r="C2289" t="s">
        <v>27</v>
      </c>
      <c r="D2289" t="s">
        <v>17</v>
      </c>
      <c r="E2289" t="s">
        <v>18</v>
      </c>
      <c r="F2289">
        <v>3879</v>
      </c>
      <c r="G2289">
        <v>25</v>
      </c>
      <c r="H2289">
        <v>2909</v>
      </c>
      <c r="I2289">
        <v>3.8</v>
      </c>
      <c r="J2289">
        <v>234</v>
      </c>
      <c r="K2289">
        <v>1</v>
      </c>
      <c r="L2289">
        <v>2909</v>
      </c>
      <c r="M2289" s="1">
        <v>45351</v>
      </c>
      <c r="N2289" t="s">
        <v>24</v>
      </c>
      <c r="O2289" t="str">
        <f t="shared" si="140"/>
        <v>Feb-2024</v>
      </c>
      <c r="P2289" s="21">
        <f t="shared" si="141"/>
        <v>2024</v>
      </c>
      <c r="Q2289">
        <f t="shared" si="142"/>
        <v>1</v>
      </c>
      <c r="T2289" t="str">
        <f t="shared" si="143"/>
        <v>Low Sales</v>
      </c>
    </row>
    <row r="2290" spans="1:20" x14ac:dyDescent="0.3">
      <c r="A2290" t="s">
        <v>4558</v>
      </c>
      <c r="B2290" t="s">
        <v>4559</v>
      </c>
      <c r="C2290" t="s">
        <v>37</v>
      </c>
      <c r="D2290" t="s">
        <v>41</v>
      </c>
      <c r="E2290" t="s">
        <v>34</v>
      </c>
      <c r="F2290">
        <v>2457</v>
      </c>
      <c r="G2290">
        <v>40</v>
      </c>
      <c r="H2290">
        <v>1474</v>
      </c>
      <c r="I2290">
        <v>3.5</v>
      </c>
      <c r="J2290">
        <v>43</v>
      </c>
      <c r="K2290">
        <v>1</v>
      </c>
      <c r="L2290">
        <v>1474</v>
      </c>
      <c r="M2290" s="1">
        <v>45855</v>
      </c>
      <c r="N2290" t="s">
        <v>64</v>
      </c>
      <c r="O2290" t="str">
        <f t="shared" si="140"/>
        <v>Jul-2025</v>
      </c>
      <c r="P2290" s="21">
        <f t="shared" si="141"/>
        <v>2025</v>
      </c>
      <c r="Q2290">
        <f t="shared" si="142"/>
        <v>2</v>
      </c>
      <c r="T2290" t="str">
        <f t="shared" si="143"/>
        <v>Low Sales</v>
      </c>
    </row>
    <row r="2291" spans="1:20" x14ac:dyDescent="0.3">
      <c r="A2291" t="s">
        <v>4560</v>
      </c>
      <c r="B2291" t="s">
        <v>4561</v>
      </c>
      <c r="C2291" t="s">
        <v>88</v>
      </c>
      <c r="D2291" t="s">
        <v>109</v>
      </c>
      <c r="E2291" t="s">
        <v>18</v>
      </c>
      <c r="F2291">
        <v>670</v>
      </c>
      <c r="G2291">
        <v>30</v>
      </c>
      <c r="H2291">
        <v>469</v>
      </c>
      <c r="I2291">
        <v>4.5999999999999996</v>
      </c>
      <c r="J2291">
        <v>236</v>
      </c>
      <c r="K2291">
        <v>1</v>
      </c>
      <c r="L2291">
        <v>469</v>
      </c>
      <c r="M2291" s="1">
        <v>45535</v>
      </c>
      <c r="N2291" t="s">
        <v>54</v>
      </c>
      <c r="O2291" t="str">
        <f t="shared" si="140"/>
        <v>Aug-2024</v>
      </c>
      <c r="P2291" s="21">
        <f t="shared" si="141"/>
        <v>2024</v>
      </c>
      <c r="Q2291">
        <f t="shared" si="142"/>
        <v>2</v>
      </c>
      <c r="T2291" t="str">
        <f t="shared" si="143"/>
        <v>Low Sales</v>
      </c>
    </row>
    <row r="2292" spans="1:20" x14ac:dyDescent="0.3">
      <c r="A2292" t="s">
        <v>4562</v>
      </c>
      <c r="B2292" t="s">
        <v>4563</v>
      </c>
      <c r="C2292" t="s">
        <v>116</v>
      </c>
      <c r="D2292" t="s">
        <v>23</v>
      </c>
      <c r="E2292" t="s">
        <v>18</v>
      </c>
      <c r="F2292">
        <v>3523</v>
      </c>
      <c r="G2292">
        <v>30</v>
      </c>
      <c r="H2292">
        <v>2466</v>
      </c>
      <c r="I2292">
        <v>3.3</v>
      </c>
      <c r="J2292">
        <v>178</v>
      </c>
      <c r="K2292">
        <v>3</v>
      </c>
      <c r="L2292">
        <v>7398</v>
      </c>
      <c r="M2292" s="1">
        <v>45851</v>
      </c>
      <c r="N2292" t="s">
        <v>29</v>
      </c>
      <c r="O2292" t="str">
        <f t="shared" si="140"/>
        <v>Jul-2025</v>
      </c>
      <c r="P2292" s="21">
        <f t="shared" si="141"/>
        <v>2025</v>
      </c>
      <c r="Q2292">
        <f t="shared" si="142"/>
        <v>2</v>
      </c>
      <c r="T2292" t="str">
        <f t="shared" si="143"/>
        <v>High Sales</v>
      </c>
    </row>
    <row r="2293" spans="1:20" x14ac:dyDescent="0.3">
      <c r="A2293" t="s">
        <v>4564</v>
      </c>
      <c r="B2293" t="s">
        <v>4565</v>
      </c>
      <c r="C2293" t="s">
        <v>32</v>
      </c>
      <c r="D2293" t="s">
        <v>46</v>
      </c>
      <c r="E2293" t="s">
        <v>18</v>
      </c>
      <c r="F2293">
        <v>9492</v>
      </c>
      <c r="G2293">
        <v>0</v>
      </c>
      <c r="H2293">
        <v>9492</v>
      </c>
      <c r="I2293">
        <v>4</v>
      </c>
      <c r="J2293">
        <v>31</v>
      </c>
      <c r="K2293">
        <v>1</v>
      </c>
      <c r="L2293">
        <v>9492</v>
      </c>
      <c r="M2293" s="1">
        <v>45902</v>
      </c>
      <c r="N2293" t="s">
        <v>78</v>
      </c>
      <c r="O2293" t="str">
        <f t="shared" si="140"/>
        <v>Sep-2025</v>
      </c>
      <c r="P2293" s="21">
        <f t="shared" si="141"/>
        <v>2025</v>
      </c>
      <c r="Q2293">
        <f t="shared" si="142"/>
        <v>3</v>
      </c>
      <c r="T2293" t="str">
        <f t="shared" si="143"/>
        <v>High Sales</v>
      </c>
    </row>
    <row r="2294" spans="1:20" x14ac:dyDescent="0.3">
      <c r="A2294" t="s">
        <v>4566</v>
      </c>
      <c r="B2294" t="s">
        <v>4567</v>
      </c>
      <c r="C2294" t="s">
        <v>27</v>
      </c>
      <c r="D2294" t="s">
        <v>46</v>
      </c>
      <c r="E2294" t="s">
        <v>34</v>
      </c>
      <c r="F2294">
        <v>3894</v>
      </c>
      <c r="G2294">
        <v>25</v>
      </c>
      <c r="H2294">
        <v>2920</v>
      </c>
      <c r="I2294">
        <v>3.9</v>
      </c>
      <c r="J2294">
        <v>33</v>
      </c>
      <c r="K2294">
        <v>1</v>
      </c>
      <c r="L2294">
        <v>2920</v>
      </c>
      <c r="M2294" s="1">
        <v>45913</v>
      </c>
      <c r="N2294" t="s">
        <v>75</v>
      </c>
      <c r="O2294" t="str">
        <f t="shared" si="140"/>
        <v>Sep-2025</v>
      </c>
      <c r="P2294" s="21">
        <f t="shared" si="141"/>
        <v>2025</v>
      </c>
      <c r="Q2294">
        <f t="shared" si="142"/>
        <v>3</v>
      </c>
      <c r="T2294" t="str">
        <f t="shared" si="143"/>
        <v>Low Sales</v>
      </c>
    </row>
    <row r="2295" spans="1:20" x14ac:dyDescent="0.3">
      <c r="A2295" t="s">
        <v>4568</v>
      </c>
      <c r="B2295" t="s">
        <v>4569</v>
      </c>
      <c r="C2295" t="s">
        <v>37</v>
      </c>
      <c r="D2295" t="s">
        <v>41</v>
      </c>
      <c r="E2295" t="s">
        <v>74</v>
      </c>
      <c r="F2295">
        <v>1960</v>
      </c>
      <c r="G2295">
        <v>25</v>
      </c>
      <c r="H2295">
        <v>1470</v>
      </c>
      <c r="I2295">
        <v>3.1</v>
      </c>
      <c r="J2295">
        <v>655</v>
      </c>
      <c r="K2295">
        <v>3</v>
      </c>
      <c r="L2295">
        <v>4410</v>
      </c>
      <c r="M2295" s="1">
        <v>45540</v>
      </c>
      <c r="N2295" t="s">
        <v>49</v>
      </c>
      <c r="O2295" t="str">
        <f t="shared" si="140"/>
        <v>Sep-2024</v>
      </c>
      <c r="P2295" s="21">
        <f t="shared" si="141"/>
        <v>2024</v>
      </c>
      <c r="Q2295">
        <f t="shared" si="142"/>
        <v>3</v>
      </c>
      <c r="T2295" t="str">
        <f t="shared" si="143"/>
        <v>Low Sales</v>
      </c>
    </row>
    <row r="2296" spans="1:20" x14ac:dyDescent="0.3">
      <c r="A2296" t="s">
        <v>4570</v>
      </c>
      <c r="B2296" t="s">
        <v>468</v>
      </c>
      <c r="C2296" t="s">
        <v>27</v>
      </c>
      <c r="D2296" t="s">
        <v>33</v>
      </c>
      <c r="E2296" t="s">
        <v>34</v>
      </c>
      <c r="F2296">
        <v>4321</v>
      </c>
      <c r="G2296">
        <v>25</v>
      </c>
      <c r="H2296">
        <v>3241</v>
      </c>
      <c r="I2296">
        <v>3.9</v>
      </c>
      <c r="J2296">
        <v>80</v>
      </c>
      <c r="K2296">
        <v>3</v>
      </c>
      <c r="L2296">
        <v>9723</v>
      </c>
      <c r="M2296" s="1">
        <v>45487</v>
      </c>
      <c r="N2296" t="s">
        <v>49</v>
      </c>
      <c r="O2296" t="str">
        <f t="shared" si="140"/>
        <v>Jul-2024</v>
      </c>
      <c r="P2296" s="21">
        <f t="shared" si="141"/>
        <v>2024</v>
      </c>
      <c r="Q2296">
        <f t="shared" si="142"/>
        <v>2</v>
      </c>
      <c r="T2296" t="str">
        <f t="shared" si="143"/>
        <v>High Sales</v>
      </c>
    </row>
    <row r="2297" spans="1:20" x14ac:dyDescent="0.3">
      <c r="A2297" t="s">
        <v>4571</v>
      </c>
      <c r="B2297" t="s">
        <v>4572</v>
      </c>
      <c r="C2297" t="s">
        <v>22</v>
      </c>
      <c r="D2297" t="s">
        <v>53</v>
      </c>
      <c r="E2297" t="s">
        <v>34</v>
      </c>
      <c r="F2297">
        <v>3268</v>
      </c>
      <c r="G2297">
        <v>30</v>
      </c>
      <c r="H2297">
        <v>2288</v>
      </c>
      <c r="I2297">
        <v>3.9</v>
      </c>
      <c r="J2297">
        <v>268</v>
      </c>
      <c r="K2297">
        <v>1</v>
      </c>
      <c r="L2297">
        <v>2288</v>
      </c>
      <c r="M2297" s="1">
        <v>45965</v>
      </c>
      <c r="N2297" t="s">
        <v>42</v>
      </c>
      <c r="O2297" t="str">
        <f t="shared" si="140"/>
        <v>Nov-2025</v>
      </c>
      <c r="P2297" s="21">
        <f t="shared" si="141"/>
        <v>2025</v>
      </c>
      <c r="Q2297">
        <f t="shared" si="142"/>
        <v>3</v>
      </c>
      <c r="T2297" t="str">
        <f t="shared" si="143"/>
        <v>Low Sales</v>
      </c>
    </row>
    <row r="2298" spans="1:20" x14ac:dyDescent="0.3">
      <c r="A2298" t="s">
        <v>4573</v>
      </c>
      <c r="B2298" t="s">
        <v>4574</v>
      </c>
      <c r="C2298" t="s">
        <v>57</v>
      </c>
      <c r="D2298" t="s">
        <v>33</v>
      </c>
      <c r="E2298" t="s">
        <v>18</v>
      </c>
      <c r="F2298">
        <v>3580</v>
      </c>
      <c r="G2298">
        <v>40</v>
      </c>
      <c r="H2298">
        <v>2148</v>
      </c>
      <c r="I2298">
        <v>4.9000000000000004</v>
      </c>
      <c r="J2298">
        <v>23</v>
      </c>
      <c r="K2298">
        <v>1</v>
      </c>
      <c r="L2298">
        <v>2148</v>
      </c>
      <c r="M2298" s="1">
        <v>45325</v>
      </c>
      <c r="N2298" t="s">
        <v>102</v>
      </c>
      <c r="O2298" t="str">
        <f t="shared" si="140"/>
        <v>Feb-2024</v>
      </c>
      <c r="P2298" s="21">
        <f t="shared" si="141"/>
        <v>2024</v>
      </c>
      <c r="Q2298">
        <f t="shared" si="142"/>
        <v>1</v>
      </c>
      <c r="T2298" t="str">
        <f t="shared" si="143"/>
        <v>Low Sales</v>
      </c>
    </row>
    <row r="2299" spans="1:20" x14ac:dyDescent="0.3">
      <c r="A2299" t="s">
        <v>4575</v>
      </c>
      <c r="B2299" t="s">
        <v>4576</v>
      </c>
      <c r="C2299" t="s">
        <v>37</v>
      </c>
      <c r="D2299" t="s">
        <v>53</v>
      </c>
      <c r="E2299" t="s">
        <v>74</v>
      </c>
      <c r="F2299">
        <v>6879</v>
      </c>
      <c r="G2299">
        <v>30</v>
      </c>
      <c r="H2299">
        <v>4815</v>
      </c>
      <c r="I2299">
        <v>3.1</v>
      </c>
      <c r="J2299">
        <v>52</v>
      </c>
      <c r="K2299">
        <v>1</v>
      </c>
      <c r="L2299">
        <v>4815</v>
      </c>
      <c r="M2299" s="1">
        <v>45572</v>
      </c>
      <c r="N2299" t="s">
        <v>141</v>
      </c>
      <c r="O2299" t="str">
        <f t="shared" si="140"/>
        <v>Oct-2024</v>
      </c>
      <c r="P2299" s="21">
        <f t="shared" si="141"/>
        <v>2024</v>
      </c>
      <c r="Q2299">
        <f t="shared" si="142"/>
        <v>3</v>
      </c>
      <c r="T2299" t="str">
        <f t="shared" si="143"/>
        <v>Low Sales</v>
      </c>
    </row>
    <row r="2300" spans="1:20" x14ac:dyDescent="0.3">
      <c r="A2300" t="s">
        <v>4577</v>
      </c>
      <c r="B2300" t="s">
        <v>4578</v>
      </c>
      <c r="C2300" t="s">
        <v>16</v>
      </c>
      <c r="D2300" t="s">
        <v>33</v>
      </c>
      <c r="E2300" t="s">
        <v>18</v>
      </c>
      <c r="F2300">
        <v>1461</v>
      </c>
      <c r="G2300">
        <v>60</v>
      </c>
      <c r="H2300">
        <v>584</v>
      </c>
      <c r="I2300">
        <v>4.8</v>
      </c>
      <c r="J2300">
        <v>343</v>
      </c>
      <c r="K2300">
        <v>1</v>
      </c>
      <c r="L2300">
        <v>584</v>
      </c>
      <c r="M2300" s="1">
        <v>45786</v>
      </c>
      <c r="N2300" t="s">
        <v>78</v>
      </c>
      <c r="O2300" t="str">
        <f t="shared" si="140"/>
        <v>May-2025</v>
      </c>
      <c r="P2300" s="21">
        <f t="shared" si="141"/>
        <v>2025</v>
      </c>
      <c r="Q2300">
        <f t="shared" si="142"/>
        <v>2</v>
      </c>
      <c r="T2300" t="str">
        <f t="shared" si="143"/>
        <v>Low Sales</v>
      </c>
    </row>
    <row r="2301" spans="1:20" x14ac:dyDescent="0.3">
      <c r="A2301" t="s">
        <v>4579</v>
      </c>
      <c r="B2301" t="s">
        <v>4580</v>
      </c>
      <c r="C2301" t="s">
        <v>88</v>
      </c>
      <c r="D2301" t="s">
        <v>33</v>
      </c>
      <c r="E2301" t="s">
        <v>18</v>
      </c>
      <c r="F2301">
        <v>1922</v>
      </c>
      <c r="G2301">
        <v>20</v>
      </c>
      <c r="H2301">
        <v>1538</v>
      </c>
      <c r="I2301">
        <v>4</v>
      </c>
      <c r="J2301">
        <v>41</v>
      </c>
      <c r="K2301">
        <v>1</v>
      </c>
      <c r="L2301">
        <v>1538</v>
      </c>
      <c r="M2301" s="1">
        <v>45934</v>
      </c>
      <c r="N2301" t="s">
        <v>189</v>
      </c>
      <c r="O2301" t="str">
        <f t="shared" si="140"/>
        <v>Oct-2025</v>
      </c>
      <c r="P2301" s="21">
        <f t="shared" si="141"/>
        <v>2025</v>
      </c>
      <c r="Q2301">
        <f t="shared" si="142"/>
        <v>3</v>
      </c>
      <c r="T2301" t="str">
        <f t="shared" si="143"/>
        <v>Low Sales</v>
      </c>
    </row>
    <row r="2302" spans="1:20" x14ac:dyDescent="0.3">
      <c r="A2302" t="s">
        <v>4581</v>
      </c>
      <c r="B2302" t="s">
        <v>4582</v>
      </c>
      <c r="C2302" t="s">
        <v>22</v>
      </c>
      <c r="D2302" t="s">
        <v>53</v>
      </c>
      <c r="E2302" t="s">
        <v>34</v>
      </c>
      <c r="F2302">
        <v>7021</v>
      </c>
      <c r="G2302">
        <v>20</v>
      </c>
      <c r="H2302">
        <v>5617</v>
      </c>
      <c r="I2302">
        <v>4.5</v>
      </c>
      <c r="J2302">
        <v>76</v>
      </c>
      <c r="K2302">
        <v>3</v>
      </c>
      <c r="L2302">
        <v>16851</v>
      </c>
      <c r="M2302" s="1">
        <v>45437</v>
      </c>
      <c r="N2302" t="s">
        <v>75</v>
      </c>
      <c r="O2302" t="str">
        <f t="shared" si="140"/>
        <v>May-2024</v>
      </c>
      <c r="P2302" s="21">
        <f t="shared" si="141"/>
        <v>2024</v>
      </c>
      <c r="Q2302">
        <f t="shared" si="142"/>
        <v>2</v>
      </c>
      <c r="T2302" t="str">
        <f t="shared" si="143"/>
        <v>High Sales</v>
      </c>
    </row>
    <row r="2303" spans="1:20" x14ac:dyDescent="0.3">
      <c r="A2303" t="s">
        <v>4583</v>
      </c>
      <c r="B2303" t="s">
        <v>4584</v>
      </c>
      <c r="C2303" t="s">
        <v>57</v>
      </c>
      <c r="D2303" t="s">
        <v>41</v>
      </c>
      <c r="E2303" t="s">
        <v>74</v>
      </c>
      <c r="F2303">
        <v>1585</v>
      </c>
      <c r="G2303">
        <v>15</v>
      </c>
      <c r="H2303">
        <v>1347</v>
      </c>
      <c r="I2303">
        <v>4.0999999999999996</v>
      </c>
      <c r="J2303">
        <v>295</v>
      </c>
      <c r="K2303">
        <v>1</v>
      </c>
      <c r="L2303">
        <v>1347</v>
      </c>
      <c r="M2303" s="1">
        <v>45592</v>
      </c>
      <c r="N2303" t="s">
        <v>61</v>
      </c>
      <c r="O2303" t="str">
        <f t="shared" si="140"/>
        <v>Oct-2024</v>
      </c>
      <c r="P2303" s="21">
        <f t="shared" si="141"/>
        <v>2024</v>
      </c>
      <c r="Q2303">
        <f t="shared" si="142"/>
        <v>3</v>
      </c>
      <c r="T2303" t="str">
        <f t="shared" si="143"/>
        <v>Low Sales</v>
      </c>
    </row>
    <row r="2304" spans="1:20" x14ac:dyDescent="0.3">
      <c r="A2304" t="s">
        <v>4585</v>
      </c>
      <c r="B2304" t="s">
        <v>4586</v>
      </c>
      <c r="C2304" t="s">
        <v>52</v>
      </c>
      <c r="D2304" t="s">
        <v>28</v>
      </c>
      <c r="E2304" t="s">
        <v>34</v>
      </c>
      <c r="F2304">
        <v>1533</v>
      </c>
      <c r="G2304">
        <v>20</v>
      </c>
      <c r="H2304">
        <v>1226</v>
      </c>
      <c r="I2304">
        <v>3.6</v>
      </c>
      <c r="J2304">
        <v>425</v>
      </c>
      <c r="K2304">
        <v>1</v>
      </c>
      <c r="L2304">
        <v>1226</v>
      </c>
      <c r="M2304" s="1">
        <v>45783</v>
      </c>
      <c r="N2304" t="s">
        <v>42</v>
      </c>
      <c r="O2304" t="str">
        <f t="shared" si="140"/>
        <v>May-2025</v>
      </c>
      <c r="P2304" s="21">
        <f t="shared" si="141"/>
        <v>2025</v>
      </c>
      <c r="Q2304">
        <f t="shared" si="142"/>
        <v>2</v>
      </c>
      <c r="T2304" t="str">
        <f t="shared" si="143"/>
        <v>Low Sales</v>
      </c>
    </row>
    <row r="2305" spans="1:20" x14ac:dyDescent="0.3">
      <c r="A2305" t="s">
        <v>4587</v>
      </c>
      <c r="B2305" t="s">
        <v>4588</v>
      </c>
      <c r="C2305" t="s">
        <v>32</v>
      </c>
      <c r="D2305" t="s">
        <v>33</v>
      </c>
      <c r="E2305" t="s">
        <v>34</v>
      </c>
      <c r="F2305">
        <v>2289</v>
      </c>
      <c r="G2305">
        <v>20</v>
      </c>
      <c r="H2305">
        <v>1831</v>
      </c>
      <c r="I2305">
        <v>4.8</v>
      </c>
      <c r="J2305">
        <v>58</v>
      </c>
      <c r="K2305">
        <v>1</v>
      </c>
      <c r="L2305">
        <v>1831</v>
      </c>
      <c r="M2305" s="1">
        <v>46012</v>
      </c>
      <c r="N2305" t="s">
        <v>58</v>
      </c>
      <c r="O2305" t="str">
        <f t="shared" si="140"/>
        <v>Dec-2025</v>
      </c>
      <c r="P2305" s="21">
        <f t="shared" si="141"/>
        <v>2025</v>
      </c>
      <c r="Q2305">
        <f t="shared" si="142"/>
        <v>3</v>
      </c>
      <c r="T2305" t="str">
        <f t="shared" si="143"/>
        <v>Low Sales</v>
      </c>
    </row>
    <row r="2306" spans="1:20" x14ac:dyDescent="0.3">
      <c r="A2306" t="s">
        <v>4589</v>
      </c>
      <c r="B2306" t="s">
        <v>4590</v>
      </c>
      <c r="C2306" t="s">
        <v>32</v>
      </c>
      <c r="D2306" t="s">
        <v>41</v>
      </c>
      <c r="E2306" t="s">
        <v>74</v>
      </c>
      <c r="F2306">
        <v>1243</v>
      </c>
      <c r="G2306">
        <v>30</v>
      </c>
      <c r="H2306">
        <v>870</v>
      </c>
      <c r="I2306">
        <v>4.7</v>
      </c>
      <c r="J2306">
        <v>225</v>
      </c>
      <c r="K2306">
        <v>1</v>
      </c>
      <c r="L2306">
        <v>870</v>
      </c>
      <c r="M2306" s="1">
        <v>45382</v>
      </c>
      <c r="N2306" t="s">
        <v>49</v>
      </c>
      <c r="O2306" t="str">
        <f t="shared" si="140"/>
        <v>Mar-2024</v>
      </c>
      <c r="P2306" s="21">
        <f t="shared" si="141"/>
        <v>2024</v>
      </c>
      <c r="Q2306">
        <f t="shared" si="142"/>
        <v>1</v>
      </c>
      <c r="T2306" t="str">
        <f t="shared" si="143"/>
        <v>Low Sales</v>
      </c>
    </row>
    <row r="2307" spans="1:20" x14ac:dyDescent="0.3">
      <c r="A2307" t="s">
        <v>4591</v>
      </c>
      <c r="B2307" t="s">
        <v>4592</v>
      </c>
      <c r="C2307" t="s">
        <v>116</v>
      </c>
      <c r="D2307" t="s">
        <v>17</v>
      </c>
      <c r="E2307" t="s">
        <v>18</v>
      </c>
      <c r="F2307">
        <v>2424</v>
      </c>
      <c r="G2307">
        <v>20</v>
      </c>
      <c r="H2307">
        <v>1939</v>
      </c>
      <c r="I2307">
        <v>3.6</v>
      </c>
      <c r="J2307">
        <v>421</v>
      </c>
      <c r="K2307">
        <v>3</v>
      </c>
      <c r="L2307">
        <v>5817</v>
      </c>
      <c r="M2307" s="1">
        <v>45673</v>
      </c>
      <c r="N2307" t="s">
        <v>19</v>
      </c>
      <c r="O2307" t="str">
        <f t="shared" ref="O2307:O2370" si="144">TEXT(M2307,"MMM-YYYY")</f>
        <v>Jan-2025</v>
      </c>
      <c r="P2307" s="21">
        <f t="shared" ref="P2307:P2370" si="145">YEAR(M2307)</f>
        <v>2025</v>
      </c>
      <c r="Q2307">
        <f t="shared" ref="Q2307:Q2370" si="146">CHOOSE(MONTH(M2307),1,1,1,1,2,2,2,2,3,3,3,3,4,4,4,4)</f>
        <v>1</v>
      </c>
      <c r="T2307" t="str">
        <f t="shared" ref="T2307:T2370" si="147">IF(L2307&gt;5000,"High Sales","Low Sales")</f>
        <v>High Sales</v>
      </c>
    </row>
    <row r="2308" spans="1:20" x14ac:dyDescent="0.3">
      <c r="A2308" t="s">
        <v>4593</v>
      </c>
      <c r="B2308" t="s">
        <v>4594</v>
      </c>
      <c r="C2308" t="s">
        <v>37</v>
      </c>
      <c r="D2308" t="s">
        <v>17</v>
      </c>
      <c r="E2308" t="s">
        <v>34</v>
      </c>
      <c r="F2308">
        <v>5012</v>
      </c>
      <c r="G2308">
        <v>0</v>
      </c>
      <c r="H2308">
        <v>5012</v>
      </c>
      <c r="I2308">
        <v>4.4000000000000004</v>
      </c>
      <c r="J2308">
        <v>230</v>
      </c>
      <c r="K2308">
        <v>3</v>
      </c>
      <c r="L2308">
        <v>15036</v>
      </c>
      <c r="M2308" s="1">
        <v>45599</v>
      </c>
      <c r="N2308" t="s">
        <v>38</v>
      </c>
      <c r="O2308" t="str">
        <f t="shared" si="144"/>
        <v>Nov-2024</v>
      </c>
      <c r="P2308" s="21">
        <f t="shared" si="145"/>
        <v>2024</v>
      </c>
      <c r="Q2308">
        <f t="shared" si="146"/>
        <v>3</v>
      </c>
      <c r="T2308" t="str">
        <f t="shared" si="147"/>
        <v>High Sales</v>
      </c>
    </row>
    <row r="2309" spans="1:20" x14ac:dyDescent="0.3">
      <c r="A2309" t="s">
        <v>4595</v>
      </c>
      <c r="B2309" t="s">
        <v>4596</v>
      </c>
      <c r="C2309" t="s">
        <v>16</v>
      </c>
      <c r="D2309" t="s">
        <v>41</v>
      </c>
      <c r="E2309" t="s">
        <v>34</v>
      </c>
      <c r="F2309">
        <v>1069</v>
      </c>
      <c r="G2309">
        <v>20</v>
      </c>
      <c r="H2309">
        <v>855</v>
      </c>
      <c r="I2309">
        <v>3.8</v>
      </c>
      <c r="J2309">
        <v>49</v>
      </c>
      <c r="K2309">
        <v>1</v>
      </c>
      <c r="L2309">
        <v>855</v>
      </c>
      <c r="M2309" s="1">
        <v>45849</v>
      </c>
      <c r="N2309" t="s">
        <v>38</v>
      </c>
      <c r="O2309" t="str">
        <f t="shared" si="144"/>
        <v>Jul-2025</v>
      </c>
      <c r="P2309" s="21">
        <f t="shared" si="145"/>
        <v>2025</v>
      </c>
      <c r="Q2309">
        <f t="shared" si="146"/>
        <v>2</v>
      </c>
      <c r="T2309" t="str">
        <f t="shared" si="147"/>
        <v>Low Sales</v>
      </c>
    </row>
    <row r="2310" spans="1:20" x14ac:dyDescent="0.3">
      <c r="A2310" t="s">
        <v>4597</v>
      </c>
      <c r="B2310" t="s">
        <v>4598</v>
      </c>
      <c r="C2310" t="s">
        <v>16</v>
      </c>
      <c r="D2310" t="s">
        <v>23</v>
      </c>
      <c r="E2310" t="s">
        <v>34</v>
      </c>
      <c r="F2310">
        <v>1573</v>
      </c>
      <c r="G2310">
        <v>20</v>
      </c>
      <c r="H2310">
        <v>1258</v>
      </c>
      <c r="I2310">
        <v>3.3</v>
      </c>
      <c r="J2310">
        <v>75</v>
      </c>
      <c r="K2310">
        <v>1</v>
      </c>
      <c r="L2310">
        <v>1258</v>
      </c>
      <c r="M2310" s="1">
        <v>45457</v>
      </c>
      <c r="N2310" t="s">
        <v>85</v>
      </c>
      <c r="O2310" t="str">
        <f t="shared" si="144"/>
        <v>Jun-2024</v>
      </c>
      <c r="P2310" s="21">
        <f t="shared" si="145"/>
        <v>2024</v>
      </c>
      <c r="Q2310">
        <f t="shared" si="146"/>
        <v>2</v>
      </c>
      <c r="T2310" t="str">
        <f t="shared" si="147"/>
        <v>Low Sales</v>
      </c>
    </row>
    <row r="2311" spans="1:20" x14ac:dyDescent="0.3">
      <c r="A2311" t="s">
        <v>4599</v>
      </c>
      <c r="B2311" t="s">
        <v>1254</v>
      </c>
      <c r="C2311" t="s">
        <v>52</v>
      </c>
      <c r="D2311" t="s">
        <v>23</v>
      </c>
      <c r="E2311" t="s">
        <v>34</v>
      </c>
      <c r="F2311">
        <v>1600</v>
      </c>
      <c r="G2311">
        <v>15</v>
      </c>
      <c r="H2311">
        <v>1360</v>
      </c>
      <c r="I2311">
        <v>3.7</v>
      </c>
      <c r="J2311">
        <v>658</v>
      </c>
      <c r="K2311">
        <v>1</v>
      </c>
      <c r="L2311">
        <v>1360</v>
      </c>
      <c r="M2311" s="1">
        <v>45572</v>
      </c>
      <c r="N2311" t="s">
        <v>168</v>
      </c>
      <c r="O2311" t="str">
        <f t="shared" si="144"/>
        <v>Oct-2024</v>
      </c>
      <c r="P2311" s="21">
        <f t="shared" si="145"/>
        <v>2024</v>
      </c>
      <c r="Q2311">
        <f t="shared" si="146"/>
        <v>3</v>
      </c>
      <c r="T2311" t="str">
        <f t="shared" si="147"/>
        <v>Low Sales</v>
      </c>
    </row>
    <row r="2312" spans="1:20" x14ac:dyDescent="0.3">
      <c r="A2312" t="s">
        <v>4600</v>
      </c>
      <c r="B2312" t="s">
        <v>4601</v>
      </c>
      <c r="C2312" t="s">
        <v>45</v>
      </c>
      <c r="D2312" t="s">
        <v>28</v>
      </c>
      <c r="E2312" t="s">
        <v>34</v>
      </c>
      <c r="F2312">
        <v>6675</v>
      </c>
      <c r="G2312">
        <v>20</v>
      </c>
      <c r="H2312">
        <v>5340</v>
      </c>
      <c r="I2312">
        <v>4.8</v>
      </c>
      <c r="J2312">
        <v>591</v>
      </c>
      <c r="K2312">
        <v>1</v>
      </c>
      <c r="L2312">
        <v>5340</v>
      </c>
      <c r="M2312" s="1">
        <v>45423</v>
      </c>
      <c r="N2312" t="s">
        <v>54</v>
      </c>
      <c r="O2312" t="str">
        <f t="shared" si="144"/>
        <v>May-2024</v>
      </c>
      <c r="P2312" s="21">
        <f t="shared" si="145"/>
        <v>2024</v>
      </c>
      <c r="Q2312">
        <f t="shared" si="146"/>
        <v>2</v>
      </c>
      <c r="T2312" t="str">
        <f t="shared" si="147"/>
        <v>High Sales</v>
      </c>
    </row>
    <row r="2313" spans="1:20" x14ac:dyDescent="0.3">
      <c r="A2313" t="s">
        <v>4602</v>
      </c>
      <c r="B2313" t="s">
        <v>4603</v>
      </c>
      <c r="C2313" t="s">
        <v>16</v>
      </c>
      <c r="D2313" t="s">
        <v>17</v>
      </c>
      <c r="E2313" t="s">
        <v>18</v>
      </c>
      <c r="F2313">
        <v>1468</v>
      </c>
      <c r="G2313">
        <v>40</v>
      </c>
      <c r="H2313">
        <v>881</v>
      </c>
      <c r="I2313">
        <v>4.5</v>
      </c>
      <c r="J2313">
        <v>98</v>
      </c>
      <c r="K2313">
        <v>4</v>
      </c>
      <c r="L2313">
        <v>3524</v>
      </c>
      <c r="M2313" s="1">
        <v>45941</v>
      </c>
      <c r="N2313" t="s">
        <v>102</v>
      </c>
      <c r="O2313" t="str">
        <f t="shared" si="144"/>
        <v>Oct-2025</v>
      </c>
      <c r="P2313" s="21">
        <f t="shared" si="145"/>
        <v>2025</v>
      </c>
      <c r="Q2313">
        <f t="shared" si="146"/>
        <v>3</v>
      </c>
      <c r="T2313" t="str">
        <f t="shared" si="147"/>
        <v>Low Sales</v>
      </c>
    </row>
    <row r="2314" spans="1:20" x14ac:dyDescent="0.3">
      <c r="A2314" t="s">
        <v>4604</v>
      </c>
      <c r="B2314" t="s">
        <v>4605</v>
      </c>
      <c r="C2314" t="s">
        <v>116</v>
      </c>
      <c r="D2314" t="s">
        <v>23</v>
      </c>
      <c r="E2314" t="s">
        <v>18</v>
      </c>
      <c r="F2314">
        <v>4194</v>
      </c>
      <c r="G2314">
        <v>20</v>
      </c>
      <c r="H2314">
        <v>3355</v>
      </c>
      <c r="I2314">
        <v>4</v>
      </c>
      <c r="J2314">
        <v>334</v>
      </c>
      <c r="K2314">
        <v>1</v>
      </c>
      <c r="L2314">
        <v>3355</v>
      </c>
      <c r="M2314" s="1">
        <v>45678</v>
      </c>
      <c r="N2314" t="s">
        <v>71</v>
      </c>
      <c r="O2314" t="str">
        <f t="shared" si="144"/>
        <v>Jan-2025</v>
      </c>
      <c r="P2314" s="21">
        <f t="shared" si="145"/>
        <v>2025</v>
      </c>
      <c r="Q2314">
        <f t="shared" si="146"/>
        <v>1</v>
      </c>
      <c r="T2314" t="str">
        <f t="shared" si="147"/>
        <v>Low Sales</v>
      </c>
    </row>
    <row r="2315" spans="1:20" x14ac:dyDescent="0.3">
      <c r="A2315" t="s">
        <v>4606</v>
      </c>
      <c r="B2315" t="s">
        <v>4607</v>
      </c>
      <c r="C2315" t="s">
        <v>32</v>
      </c>
      <c r="D2315" t="s">
        <v>109</v>
      </c>
      <c r="E2315" t="s">
        <v>18</v>
      </c>
      <c r="F2315">
        <v>1773</v>
      </c>
      <c r="G2315">
        <v>30</v>
      </c>
      <c r="H2315">
        <v>1241</v>
      </c>
      <c r="I2315">
        <v>4.8</v>
      </c>
      <c r="J2315">
        <v>44</v>
      </c>
      <c r="K2315">
        <v>1</v>
      </c>
      <c r="L2315">
        <v>1241</v>
      </c>
      <c r="M2315" s="1">
        <v>45324</v>
      </c>
      <c r="N2315" t="s">
        <v>58</v>
      </c>
      <c r="O2315" t="str">
        <f t="shared" si="144"/>
        <v>Feb-2024</v>
      </c>
      <c r="P2315" s="21">
        <f t="shared" si="145"/>
        <v>2024</v>
      </c>
      <c r="Q2315">
        <f t="shared" si="146"/>
        <v>1</v>
      </c>
      <c r="T2315" t="str">
        <f t="shared" si="147"/>
        <v>Low Sales</v>
      </c>
    </row>
    <row r="2316" spans="1:20" x14ac:dyDescent="0.3">
      <c r="A2316" t="s">
        <v>4608</v>
      </c>
      <c r="B2316" t="s">
        <v>4609</v>
      </c>
      <c r="C2316" t="s">
        <v>88</v>
      </c>
      <c r="D2316" t="s">
        <v>28</v>
      </c>
      <c r="E2316" t="s">
        <v>34</v>
      </c>
      <c r="F2316">
        <v>1898</v>
      </c>
      <c r="G2316">
        <v>40</v>
      </c>
      <c r="H2316">
        <v>1139</v>
      </c>
      <c r="I2316">
        <v>4.7</v>
      </c>
      <c r="J2316">
        <v>88</v>
      </c>
      <c r="K2316">
        <v>2</v>
      </c>
      <c r="L2316">
        <v>2278</v>
      </c>
      <c r="M2316" s="1">
        <v>45725</v>
      </c>
      <c r="N2316" t="s">
        <v>24</v>
      </c>
      <c r="O2316" t="str">
        <f t="shared" si="144"/>
        <v>Mar-2025</v>
      </c>
      <c r="P2316" s="21">
        <f t="shared" si="145"/>
        <v>2025</v>
      </c>
      <c r="Q2316">
        <f t="shared" si="146"/>
        <v>1</v>
      </c>
      <c r="T2316" t="str">
        <f t="shared" si="147"/>
        <v>Low Sales</v>
      </c>
    </row>
    <row r="2317" spans="1:20" x14ac:dyDescent="0.3">
      <c r="A2317" t="s">
        <v>4610</v>
      </c>
      <c r="B2317" t="s">
        <v>4611</v>
      </c>
      <c r="C2317" t="s">
        <v>27</v>
      </c>
      <c r="D2317" t="s">
        <v>33</v>
      </c>
      <c r="E2317" t="s">
        <v>18</v>
      </c>
      <c r="F2317">
        <v>2732</v>
      </c>
      <c r="G2317">
        <v>40</v>
      </c>
      <c r="H2317">
        <v>1639</v>
      </c>
      <c r="I2317">
        <v>3.7</v>
      </c>
      <c r="J2317">
        <v>179</v>
      </c>
      <c r="K2317">
        <v>1</v>
      </c>
      <c r="L2317">
        <v>1639</v>
      </c>
      <c r="M2317" s="1">
        <v>45445</v>
      </c>
      <c r="N2317" t="s">
        <v>38</v>
      </c>
      <c r="O2317" t="str">
        <f t="shared" si="144"/>
        <v>Jun-2024</v>
      </c>
      <c r="P2317" s="21">
        <f t="shared" si="145"/>
        <v>2024</v>
      </c>
      <c r="Q2317">
        <f t="shared" si="146"/>
        <v>2</v>
      </c>
      <c r="T2317" t="str">
        <f t="shared" si="147"/>
        <v>Low Sales</v>
      </c>
    </row>
    <row r="2318" spans="1:20" x14ac:dyDescent="0.3">
      <c r="A2318" t="s">
        <v>4612</v>
      </c>
      <c r="B2318" t="s">
        <v>4613</v>
      </c>
      <c r="C2318" t="s">
        <v>32</v>
      </c>
      <c r="D2318" t="s">
        <v>28</v>
      </c>
      <c r="E2318" t="s">
        <v>34</v>
      </c>
      <c r="F2318">
        <v>1210</v>
      </c>
      <c r="G2318">
        <v>25</v>
      </c>
      <c r="H2318">
        <v>908</v>
      </c>
      <c r="I2318">
        <v>4.9000000000000004</v>
      </c>
      <c r="J2318">
        <v>51</v>
      </c>
      <c r="K2318">
        <v>1</v>
      </c>
      <c r="L2318">
        <v>908</v>
      </c>
      <c r="M2318" s="1">
        <v>45650</v>
      </c>
      <c r="N2318" t="s">
        <v>19</v>
      </c>
      <c r="O2318" t="str">
        <f t="shared" si="144"/>
        <v>Dec-2024</v>
      </c>
      <c r="P2318" s="21">
        <f t="shared" si="145"/>
        <v>2024</v>
      </c>
      <c r="Q2318">
        <f t="shared" si="146"/>
        <v>3</v>
      </c>
      <c r="T2318" t="str">
        <f t="shared" si="147"/>
        <v>Low Sales</v>
      </c>
    </row>
    <row r="2319" spans="1:20" x14ac:dyDescent="0.3">
      <c r="A2319" t="s">
        <v>4614</v>
      </c>
      <c r="B2319" t="s">
        <v>4615</v>
      </c>
      <c r="C2319" t="s">
        <v>52</v>
      </c>
      <c r="D2319" t="s">
        <v>33</v>
      </c>
      <c r="E2319" t="s">
        <v>34</v>
      </c>
      <c r="F2319">
        <v>4401</v>
      </c>
      <c r="G2319">
        <v>20</v>
      </c>
      <c r="H2319">
        <v>3521</v>
      </c>
      <c r="I2319">
        <v>3.9</v>
      </c>
      <c r="J2319">
        <v>33</v>
      </c>
      <c r="K2319">
        <v>2</v>
      </c>
      <c r="L2319">
        <v>7042</v>
      </c>
      <c r="M2319" s="1">
        <v>45404</v>
      </c>
      <c r="N2319" t="s">
        <v>24</v>
      </c>
      <c r="O2319" t="str">
        <f t="shared" si="144"/>
        <v>Apr-2024</v>
      </c>
      <c r="P2319" s="21">
        <f t="shared" si="145"/>
        <v>2024</v>
      </c>
      <c r="Q2319">
        <f t="shared" si="146"/>
        <v>1</v>
      </c>
      <c r="T2319" t="str">
        <f t="shared" si="147"/>
        <v>High Sales</v>
      </c>
    </row>
    <row r="2320" spans="1:20" x14ac:dyDescent="0.3">
      <c r="A2320" t="s">
        <v>4616</v>
      </c>
      <c r="B2320" t="s">
        <v>4617</v>
      </c>
      <c r="C2320" t="s">
        <v>27</v>
      </c>
      <c r="D2320" t="s">
        <v>46</v>
      </c>
      <c r="E2320" t="s">
        <v>18</v>
      </c>
      <c r="F2320">
        <v>2579</v>
      </c>
      <c r="G2320">
        <v>25</v>
      </c>
      <c r="H2320">
        <v>1934</v>
      </c>
      <c r="I2320">
        <v>4</v>
      </c>
      <c r="J2320">
        <v>77</v>
      </c>
      <c r="K2320">
        <v>2</v>
      </c>
      <c r="L2320">
        <v>3868</v>
      </c>
      <c r="M2320" s="1">
        <v>45950</v>
      </c>
      <c r="N2320" t="s">
        <v>189</v>
      </c>
      <c r="O2320" t="str">
        <f t="shared" si="144"/>
        <v>Oct-2025</v>
      </c>
      <c r="P2320" s="21">
        <f t="shared" si="145"/>
        <v>2025</v>
      </c>
      <c r="Q2320">
        <f t="shared" si="146"/>
        <v>3</v>
      </c>
      <c r="T2320" t="str">
        <f t="shared" si="147"/>
        <v>Low Sales</v>
      </c>
    </row>
    <row r="2321" spans="1:20" x14ac:dyDescent="0.3">
      <c r="A2321" t="s">
        <v>4618</v>
      </c>
      <c r="B2321" t="s">
        <v>4619</v>
      </c>
      <c r="C2321" t="s">
        <v>45</v>
      </c>
      <c r="D2321" t="s">
        <v>46</v>
      </c>
      <c r="E2321" t="s">
        <v>34</v>
      </c>
      <c r="F2321">
        <v>9452</v>
      </c>
      <c r="G2321">
        <v>30</v>
      </c>
      <c r="H2321">
        <v>6616</v>
      </c>
      <c r="I2321">
        <v>3.2</v>
      </c>
      <c r="J2321">
        <v>89</v>
      </c>
      <c r="K2321">
        <v>3</v>
      </c>
      <c r="L2321">
        <v>19848</v>
      </c>
      <c r="M2321" s="1">
        <v>45561</v>
      </c>
      <c r="N2321" t="s">
        <v>19</v>
      </c>
      <c r="O2321" t="str">
        <f t="shared" si="144"/>
        <v>Sep-2024</v>
      </c>
      <c r="P2321" s="21">
        <f t="shared" si="145"/>
        <v>2024</v>
      </c>
      <c r="Q2321">
        <f t="shared" si="146"/>
        <v>3</v>
      </c>
      <c r="T2321" t="str">
        <f t="shared" si="147"/>
        <v>High Sales</v>
      </c>
    </row>
    <row r="2322" spans="1:20" x14ac:dyDescent="0.3">
      <c r="A2322" t="s">
        <v>4620</v>
      </c>
      <c r="B2322" t="s">
        <v>4621</v>
      </c>
      <c r="C2322" t="s">
        <v>22</v>
      </c>
      <c r="D2322" t="s">
        <v>17</v>
      </c>
      <c r="E2322" t="s">
        <v>34</v>
      </c>
      <c r="F2322">
        <v>1212</v>
      </c>
      <c r="G2322">
        <v>60</v>
      </c>
      <c r="H2322">
        <v>485</v>
      </c>
      <c r="I2322">
        <v>3.8</v>
      </c>
      <c r="J2322">
        <v>178</v>
      </c>
      <c r="K2322">
        <v>2</v>
      </c>
      <c r="L2322">
        <v>970</v>
      </c>
      <c r="M2322" s="1">
        <v>45643</v>
      </c>
      <c r="N2322" t="s">
        <v>19</v>
      </c>
      <c r="O2322" t="str">
        <f t="shared" si="144"/>
        <v>Dec-2024</v>
      </c>
      <c r="P2322" s="21">
        <f t="shared" si="145"/>
        <v>2024</v>
      </c>
      <c r="Q2322">
        <f t="shared" si="146"/>
        <v>3</v>
      </c>
      <c r="T2322" t="str">
        <f t="shared" si="147"/>
        <v>Low Sales</v>
      </c>
    </row>
    <row r="2323" spans="1:20" x14ac:dyDescent="0.3">
      <c r="A2323" t="s">
        <v>4622</v>
      </c>
      <c r="B2323" t="s">
        <v>4623</v>
      </c>
      <c r="C2323" t="s">
        <v>16</v>
      </c>
      <c r="D2323" t="s">
        <v>28</v>
      </c>
      <c r="E2323" t="s">
        <v>34</v>
      </c>
      <c r="F2323">
        <v>5917</v>
      </c>
      <c r="G2323">
        <v>10</v>
      </c>
      <c r="H2323">
        <v>5325</v>
      </c>
      <c r="I2323">
        <v>4</v>
      </c>
      <c r="J2323">
        <v>357</v>
      </c>
      <c r="K2323">
        <v>3</v>
      </c>
      <c r="L2323">
        <v>15975</v>
      </c>
      <c r="M2323" s="1">
        <v>45526</v>
      </c>
      <c r="N2323" t="s">
        <v>54</v>
      </c>
      <c r="O2323" t="str">
        <f t="shared" si="144"/>
        <v>Aug-2024</v>
      </c>
      <c r="P2323" s="21">
        <f t="shared" si="145"/>
        <v>2024</v>
      </c>
      <c r="Q2323">
        <f t="shared" si="146"/>
        <v>2</v>
      </c>
      <c r="T2323" t="str">
        <f t="shared" si="147"/>
        <v>High Sales</v>
      </c>
    </row>
    <row r="2324" spans="1:20" x14ac:dyDescent="0.3">
      <c r="A2324" t="s">
        <v>4624</v>
      </c>
      <c r="B2324" t="s">
        <v>4625</v>
      </c>
      <c r="C2324" t="s">
        <v>27</v>
      </c>
      <c r="D2324" t="s">
        <v>17</v>
      </c>
      <c r="E2324" t="s">
        <v>18</v>
      </c>
      <c r="F2324">
        <v>3060</v>
      </c>
      <c r="G2324">
        <v>50</v>
      </c>
      <c r="H2324">
        <v>1530</v>
      </c>
      <c r="I2324">
        <v>4.3</v>
      </c>
      <c r="J2324">
        <v>180</v>
      </c>
      <c r="K2324">
        <v>1</v>
      </c>
      <c r="L2324">
        <v>1530</v>
      </c>
      <c r="M2324" s="1">
        <v>46004</v>
      </c>
      <c r="N2324" t="s">
        <v>19</v>
      </c>
      <c r="O2324" t="str">
        <f t="shared" si="144"/>
        <v>Dec-2025</v>
      </c>
      <c r="P2324" s="21">
        <f t="shared" si="145"/>
        <v>2025</v>
      </c>
      <c r="Q2324">
        <f t="shared" si="146"/>
        <v>3</v>
      </c>
      <c r="T2324" t="str">
        <f t="shared" si="147"/>
        <v>Low Sales</v>
      </c>
    </row>
    <row r="2325" spans="1:20" x14ac:dyDescent="0.3">
      <c r="A2325" t="s">
        <v>4626</v>
      </c>
      <c r="B2325" t="s">
        <v>4627</v>
      </c>
      <c r="C2325" t="s">
        <v>16</v>
      </c>
      <c r="D2325" t="s">
        <v>17</v>
      </c>
      <c r="E2325" t="s">
        <v>18</v>
      </c>
      <c r="F2325">
        <v>4702</v>
      </c>
      <c r="G2325">
        <v>10</v>
      </c>
      <c r="H2325">
        <v>4232</v>
      </c>
      <c r="I2325">
        <v>3.6</v>
      </c>
      <c r="J2325">
        <v>97</v>
      </c>
      <c r="K2325">
        <v>1</v>
      </c>
      <c r="L2325">
        <v>4232</v>
      </c>
      <c r="M2325" s="1">
        <v>45894</v>
      </c>
      <c r="N2325" t="s">
        <v>91</v>
      </c>
      <c r="O2325" t="str">
        <f t="shared" si="144"/>
        <v>Aug-2025</v>
      </c>
      <c r="P2325" s="21">
        <f t="shared" si="145"/>
        <v>2025</v>
      </c>
      <c r="Q2325">
        <f t="shared" si="146"/>
        <v>2</v>
      </c>
      <c r="T2325" t="str">
        <f t="shared" si="147"/>
        <v>Low Sales</v>
      </c>
    </row>
    <row r="2326" spans="1:20" x14ac:dyDescent="0.3">
      <c r="A2326" t="s">
        <v>4628</v>
      </c>
      <c r="B2326" t="s">
        <v>4629</v>
      </c>
      <c r="C2326" t="s">
        <v>45</v>
      </c>
      <c r="D2326" t="s">
        <v>33</v>
      </c>
      <c r="E2326" t="s">
        <v>18</v>
      </c>
      <c r="F2326">
        <v>1050</v>
      </c>
      <c r="G2326">
        <v>10</v>
      </c>
      <c r="H2326">
        <v>945</v>
      </c>
      <c r="I2326">
        <v>3.7</v>
      </c>
      <c r="J2326">
        <v>149</v>
      </c>
      <c r="K2326">
        <v>1</v>
      </c>
      <c r="L2326">
        <v>945</v>
      </c>
      <c r="M2326" s="1">
        <v>45306</v>
      </c>
      <c r="N2326" t="s">
        <v>54</v>
      </c>
      <c r="O2326" t="str">
        <f t="shared" si="144"/>
        <v>Jan-2024</v>
      </c>
      <c r="P2326" s="21">
        <f t="shared" si="145"/>
        <v>2024</v>
      </c>
      <c r="Q2326">
        <f t="shared" si="146"/>
        <v>1</v>
      </c>
      <c r="T2326" t="str">
        <f t="shared" si="147"/>
        <v>Low Sales</v>
      </c>
    </row>
    <row r="2327" spans="1:20" x14ac:dyDescent="0.3">
      <c r="A2327" t="s">
        <v>4630</v>
      </c>
      <c r="B2327" t="s">
        <v>4631</v>
      </c>
      <c r="C2327" t="s">
        <v>88</v>
      </c>
      <c r="D2327" t="s">
        <v>53</v>
      </c>
      <c r="E2327" t="s">
        <v>34</v>
      </c>
      <c r="F2327">
        <v>7342</v>
      </c>
      <c r="G2327">
        <v>20</v>
      </c>
      <c r="H2327">
        <v>5874</v>
      </c>
      <c r="I2327">
        <v>4.9000000000000004</v>
      </c>
      <c r="J2327">
        <v>7</v>
      </c>
      <c r="K2327">
        <v>1</v>
      </c>
      <c r="L2327">
        <v>5874</v>
      </c>
      <c r="M2327" s="1">
        <v>45345</v>
      </c>
      <c r="N2327" t="s">
        <v>64</v>
      </c>
      <c r="O2327" t="str">
        <f t="shared" si="144"/>
        <v>Feb-2024</v>
      </c>
      <c r="P2327" s="21">
        <f t="shared" si="145"/>
        <v>2024</v>
      </c>
      <c r="Q2327">
        <f t="shared" si="146"/>
        <v>1</v>
      </c>
      <c r="T2327" t="str">
        <f t="shared" si="147"/>
        <v>High Sales</v>
      </c>
    </row>
    <row r="2328" spans="1:20" x14ac:dyDescent="0.3">
      <c r="A2328" t="s">
        <v>4632</v>
      </c>
      <c r="B2328" t="s">
        <v>4633</v>
      </c>
      <c r="C2328" t="s">
        <v>22</v>
      </c>
      <c r="D2328" t="s">
        <v>23</v>
      </c>
      <c r="E2328" t="s">
        <v>34</v>
      </c>
      <c r="F2328">
        <v>3338</v>
      </c>
      <c r="G2328">
        <v>10</v>
      </c>
      <c r="H2328">
        <v>3004</v>
      </c>
      <c r="I2328">
        <v>4.5999999999999996</v>
      </c>
      <c r="J2328">
        <v>18</v>
      </c>
      <c r="K2328">
        <v>1</v>
      </c>
      <c r="L2328">
        <v>3004</v>
      </c>
      <c r="M2328" s="1">
        <v>45624</v>
      </c>
      <c r="N2328" t="s">
        <v>19</v>
      </c>
      <c r="O2328" t="str">
        <f t="shared" si="144"/>
        <v>Nov-2024</v>
      </c>
      <c r="P2328" s="21">
        <f t="shared" si="145"/>
        <v>2024</v>
      </c>
      <c r="Q2328">
        <f t="shared" si="146"/>
        <v>3</v>
      </c>
      <c r="T2328" t="str">
        <f t="shared" si="147"/>
        <v>Low Sales</v>
      </c>
    </row>
    <row r="2329" spans="1:20" x14ac:dyDescent="0.3">
      <c r="A2329" t="s">
        <v>4634</v>
      </c>
      <c r="B2329" t="s">
        <v>4635</v>
      </c>
      <c r="C2329" t="s">
        <v>88</v>
      </c>
      <c r="D2329" t="s">
        <v>41</v>
      </c>
      <c r="E2329" t="s">
        <v>34</v>
      </c>
      <c r="F2329">
        <v>2494</v>
      </c>
      <c r="G2329">
        <v>15</v>
      </c>
      <c r="H2329">
        <v>2120</v>
      </c>
      <c r="I2329">
        <v>4.7</v>
      </c>
      <c r="J2329">
        <v>74</v>
      </c>
      <c r="K2329">
        <v>4</v>
      </c>
      <c r="L2329">
        <v>8480</v>
      </c>
      <c r="M2329" s="1">
        <v>45307</v>
      </c>
      <c r="N2329" t="s">
        <v>168</v>
      </c>
      <c r="O2329" t="str">
        <f t="shared" si="144"/>
        <v>Jan-2024</v>
      </c>
      <c r="P2329" s="21">
        <f t="shared" si="145"/>
        <v>2024</v>
      </c>
      <c r="Q2329">
        <f t="shared" si="146"/>
        <v>1</v>
      </c>
      <c r="T2329" t="str">
        <f t="shared" si="147"/>
        <v>High Sales</v>
      </c>
    </row>
    <row r="2330" spans="1:20" x14ac:dyDescent="0.3">
      <c r="A2330" t="s">
        <v>4636</v>
      </c>
      <c r="B2330" t="s">
        <v>4637</v>
      </c>
      <c r="C2330" t="s">
        <v>37</v>
      </c>
      <c r="D2330" t="s">
        <v>53</v>
      </c>
      <c r="E2330" t="s">
        <v>34</v>
      </c>
      <c r="F2330">
        <v>1393</v>
      </c>
      <c r="G2330">
        <v>25</v>
      </c>
      <c r="H2330">
        <v>1045</v>
      </c>
      <c r="I2330">
        <v>4.0999999999999996</v>
      </c>
      <c r="J2330">
        <v>129</v>
      </c>
      <c r="K2330">
        <v>1</v>
      </c>
      <c r="L2330">
        <v>1045</v>
      </c>
      <c r="M2330" s="1">
        <v>45619</v>
      </c>
      <c r="N2330" t="s">
        <v>71</v>
      </c>
      <c r="O2330" t="str">
        <f t="shared" si="144"/>
        <v>Nov-2024</v>
      </c>
      <c r="P2330" s="21">
        <f t="shared" si="145"/>
        <v>2024</v>
      </c>
      <c r="Q2330">
        <f t="shared" si="146"/>
        <v>3</v>
      </c>
      <c r="T2330" t="str">
        <f t="shared" si="147"/>
        <v>Low Sales</v>
      </c>
    </row>
    <row r="2331" spans="1:20" x14ac:dyDescent="0.3">
      <c r="A2331" t="s">
        <v>4638</v>
      </c>
      <c r="B2331" t="s">
        <v>4639</v>
      </c>
      <c r="C2331" t="s">
        <v>57</v>
      </c>
      <c r="D2331" t="s">
        <v>53</v>
      </c>
      <c r="E2331" t="s">
        <v>34</v>
      </c>
      <c r="F2331">
        <v>4120</v>
      </c>
      <c r="G2331">
        <v>25</v>
      </c>
      <c r="H2331">
        <v>3090</v>
      </c>
      <c r="I2331">
        <v>4.3</v>
      </c>
      <c r="J2331">
        <v>402</v>
      </c>
      <c r="K2331">
        <v>2</v>
      </c>
      <c r="L2331">
        <v>6180</v>
      </c>
      <c r="M2331" s="1">
        <v>45438</v>
      </c>
      <c r="N2331" t="s">
        <v>71</v>
      </c>
      <c r="O2331" t="str">
        <f t="shared" si="144"/>
        <v>May-2024</v>
      </c>
      <c r="P2331" s="21">
        <f t="shared" si="145"/>
        <v>2024</v>
      </c>
      <c r="Q2331">
        <f t="shared" si="146"/>
        <v>2</v>
      </c>
      <c r="T2331" t="str">
        <f t="shared" si="147"/>
        <v>High Sales</v>
      </c>
    </row>
    <row r="2332" spans="1:20" x14ac:dyDescent="0.3">
      <c r="A2332" t="s">
        <v>4640</v>
      </c>
      <c r="B2332" t="s">
        <v>4641</v>
      </c>
      <c r="C2332" t="s">
        <v>32</v>
      </c>
      <c r="D2332" t="s">
        <v>33</v>
      </c>
      <c r="E2332" t="s">
        <v>34</v>
      </c>
      <c r="F2332">
        <v>1524</v>
      </c>
      <c r="G2332">
        <v>30</v>
      </c>
      <c r="H2332">
        <v>1067</v>
      </c>
      <c r="I2332">
        <v>4.4000000000000004</v>
      </c>
      <c r="J2332">
        <v>251</v>
      </c>
      <c r="K2332">
        <v>1</v>
      </c>
      <c r="L2332">
        <v>1067</v>
      </c>
      <c r="M2332" s="1">
        <v>45326</v>
      </c>
      <c r="N2332" t="s">
        <v>78</v>
      </c>
      <c r="O2332" t="str">
        <f t="shared" si="144"/>
        <v>Feb-2024</v>
      </c>
      <c r="P2332" s="21">
        <f t="shared" si="145"/>
        <v>2024</v>
      </c>
      <c r="Q2332">
        <f t="shared" si="146"/>
        <v>1</v>
      </c>
      <c r="T2332" t="str">
        <f t="shared" si="147"/>
        <v>Low Sales</v>
      </c>
    </row>
    <row r="2333" spans="1:20" x14ac:dyDescent="0.3">
      <c r="A2333" t="s">
        <v>4642</v>
      </c>
      <c r="B2333" t="s">
        <v>4643</v>
      </c>
      <c r="C2333" t="s">
        <v>22</v>
      </c>
      <c r="D2333" t="s">
        <v>46</v>
      </c>
      <c r="E2333" t="s">
        <v>74</v>
      </c>
      <c r="F2333">
        <v>8378</v>
      </c>
      <c r="G2333">
        <v>60</v>
      </c>
      <c r="H2333">
        <v>3351</v>
      </c>
      <c r="I2333">
        <v>4.9000000000000004</v>
      </c>
      <c r="J2333">
        <v>343</v>
      </c>
      <c r="K2333">
        <v>4</v>
      </c>
      <c r="L2333">
        <v>13404</v>
      </c>
      <c r="M2333" s="1">
        <v>46004</v>
      </c>
      <c r="N2333" t="s">
        <v>61</v>
      </c>
      <c r="O2333" t="str">
        <f t="shared" si="144"/>
        <v>Dec-2025</v>
      </c>
      <c r="P2333" s="21">
        <f t="shared" si="145"/>
        <v>2025</v>
      </c>
      <c r="Q2333">
        <f t="shared" si="146"/>
        <v>3</v>
      </c>
      <c r="T2333" t="str">
        <f t="shared" si="147"/>
        <v>High Sales</v>
      </c>
    </row>
    <row r="2334" spans="1:20" x14ac:dyDescent="0.3">
      <c r="A2334" t="s">
        <v>4644</v>
      </c>
      <c r="B2334" t="s">
        <v>4645</v>
      </c>
      <c r="C2334" t="s">
        <v>116</v>
      </c>
      <c r="D2334" t="s">
        <v>28</v>
      </c>
      <c r="E2334" t="s">
        <v>34</v>
      </c>
      <c r="F2334">
        <v>1775</v>
      </c>
      <c r="G2334">
        <v>15</v>
      </c>
      <c r="H2334">
        <v>1509</v>
      </c>
      <c r="I2334">
        <v>3.3</v>
      </c>
      <c r="J2334">
        <v>82</v>
      </c>
      <c r="K2334">
        <v>1</v>
      </c>
      <c r="L2334">
        <v>1509</v>
      </c>
      <c r="M2334" s="1">
        <v>45710</v>
      </c>
      <c r="N2334" t="s">
        <v>168</v>
      </c>
      <c r="O2334" t="str">
        <f t="shared" si="144"/>
        <v>Feb-2025</v>
      </c>
      <c r="P2334" s="21">
        <f t="shared" si="145"/>
        <v>2025</v>
      </c>
      <c r="Q2334">
        <f t="shared" si="146"/>
        <v>1</v>
      </c>
      <c r="T2334" t="str">
        <f t="shared" si="147"/>
        <v>Low Sales</v>
      </c>
    </row>
    <row r="2335" spans="1:20" x14ac:dyDescent="0.3">
      <c r="A2335" t="s">
        <v>4646</v>
      </c>
      <c r="B2335" t="s">
        <v>4647</v>
      </c>
      <c r="C2335" t="s">
        <v>57</v>
      </c>
      <c r="D2335" t="s">
        <v>23</v>
      </c>
      <c r="E2335" t="s">
        <v>34</v>
      </c>
      <c r="F2335">
        <v>3409</v>
      </c>
      <c r="G2335">
        <v>30</v>
      </c>
      <c r="H2335">
        <v>2386</v>
      </c>
      <c r="I2335">
        <v>2.8</v>
      </c>
      <c r="J2335">
        <v>546</v>
      </c>
      <c r="K2335">
        <v>1</v>
      </c>
      <c r="L2335">
        <v>2386</v>
      </c>
      <c r="M2335" s="1">
        <v>45389</v>
      </c>
      <c r="N2335" t="s">
        <v>189</v>
      </c>
      <c r="O2335" t="str">
        <f t="shared" si="144"/>
        <v>Apr-2024</v>
      </c>
      <c r="P2335" s="21">
        <f t="shared" si="145"/>
        <v>2024</v>
      </c>
      <c r="Q2335">
        <f t="shared" si="146"/>
        <v>1</v>
      </c>
      <c r="T2335" t="str">
        <f t="shared" si="147"/>
        <v>Low Sales</v>
      </c>
    </row>
    <row r="2336" spans="1:20" x14ac:dyDescent="0.3">
      <c r="A2336" t="s">
        <v>4648</v>
      </c>
      <c r="B2336" t="s">
        <v>4649</v>
      </c>
      <c r="C2336" t="s">
        <v>88</v>
      </c>
      <c r="D2336" t="s">
        <v>46</v>
      </c>
      <c r="E2336" t="s">
        <v>34</v>
      </c>
      <c r="F2336">
        <v>4455</v>
      </c>
      <c r="G2336">
        <v>40</v>
      </c>
      <c r="H2336">
        <v>2673</v>
      </c>
      <c r="I2336">
        <v>3.8</v>
      </c>
      <c r="J2336">
        <v>315</v>
      </c>
      <c r="K2336">
        <v>1</v>
      </c>
      <c r="L2336">
        <v>2673</v>
      </c>
      <c r="M2336" s="1">
        <v>45619</v>
      </c>
      <c r="N2336" t="s">
        <v>75</v>
      </c>
      <c r="O2336" t="str">
        <f t="shared" si="144"/>
        <v>Nov-2024</v>
      </c>
      <c r="P2336" s="21">
        <f t="shared" si="145"/>
        <v>2024</v>
      </c>
      <c r="Q2336">
        <f t="shared" si="146"/>
        <v>3</v>
      </c>
      <c r="T2336" t="str">
        <f t="shared" si="147"/>
        <v>Low Sales</v>
      </c>
    </row>
    <row r="2337" spans="1:20" x14ac:dyDescent="0.3">
      <c r="A2337" t="s">
        <v>4650</v>
      </c>
      <c r="B2337" t="s">
        <v>4651</v>
      </c>
      <c r="C2337" t="s">
        <v>116</v>
      </c>
      <c r="D2337" t="s">
        <v>109</v>
      </c>
      <c r="E2337" t="s">
        <v>34</v>
      </c>
      <c r="F2337">
        <v>2037</v>
      </c>
      <c r="G2337">
        <v>10</v>
      </c>
      <c r="H2337">
        <v>1833</v>
      </c>
      <c r="I2337">
        <v>4.2</v>
      </c>
      <c r="J2337">
        <v>99</v>
      </c>
      <c r="K2337">
        <v>1</v>
      </c>
      <c r="L2337">
        <v>1833</v>
      </c>
      <c r="M2337" s="1">
        <v>45971</v>
      </c>
      <c r="N2337" t="s">
        <v>150</v>
      </c>
      <c r="O2337" t="str">
        <f t="shared" si="144"/>
        <v>Nov-2025</v>
      </c>
      <c r="P2337" s="21">
        <f t="shared" si="145"/>
        <v>2025</v>
      </c>
      <c r="Q2337">
        <f t="shared" si="146"/>
        <v>3</v>
      </c>
      <c r="T2337" t="str">
        <f t="shared" si="147"/>
        <v>Low Sales</v>
      </c>
    </row>
    <row r="2338" spans="1:20" x14ac:dyDescent="0.3">
      <c r="A2338" t="s">
        <v>4652</v>
      </c>
      <c r="B2338" t="s">
        <v>4653</v>
      </c>
      <c r="C2338" t="s">
        <v>32</v>
      </c>
      <c r="D2338" t="s">
        <v>17</v>
      </c>
      <c r="E2338" t="s">
        <v>34</v>
      </c>
      <c r="F2338">
        <v>5366</v>
      </c>
      <c r="G2338">
        <v>20</v>
      </c>
      <c r="H2338">
        <v>4293</v>
      </c>
      <c r="I2338">
        <v>4.0999999999999996</v>
      </c>
      <c r="J2338">
        <v>94</v>
      </c>
      <c r="K2338">
        <v>1</v>
      </c>
      <c r="L2338">
        <v>4293</v>
      </c>
      <c r="M2338" s="1">
        <v>45489</v>
      </c>
      <c r="N2338" t="s">
        <v>75</v>
      </c>
      <c r="O2338" t="str">
        <f t="shared" si="144"/>
        <v>Jul-2024</v>
      </c>
      <c r="P2338" s="21">
        <f t="shared" si="145"/>
        <v>2024</v>
      </c>
      <c r="Q2338">
        <f t="shared" si="146"/>
        <v>2</v>
      </c>
      <c r="T2338" t="str">
        <f t="shared" si="147"/>
        <v>Low Sales</v>
      </c>
    </row>
    <row r="2339" spans="1:20" x14ac:dyDescent="0.3">
      <c r="A2339" t="s">
        <v>4654</v>
      </c>
      <c r="B2339" t="s">
        <v>3567</v>
      </c>
      <c r="C2339" t="s">
        <v>116</v>
      </c>
      <c r="D2339" t="s">
        <v>41</v>
      </c>
      <c r="E2339" t="s">
        <v>34</v>
      </c>
      <c r="F2339">
        <v>1269</v>
      </c>
      <c r="G2339">
        <v>15</v>
      </c>
      <c r="H2339">
        <v>1079</v>
      </c>
      <c r="I2339">
        <v>3.7</v>
      </c>
      <c r="J2339">
        <v>361</v>
      </c>
      <c r="K2339">
        <v>1</v>
      </c>
      <c r="L2339">
        <v>1079</v>
      </c>
      <c r="M2339" s="1">
        <v>45635</v>
      </c>
      <c r="N2339" t="s">
        <v>71</v>
      </c>
      <c r="O2339" t="str">
        <f t="shared" si="144"/>
        <v>Dec-2024</v>
      </c>
      <c r="P2339" s="21">
        <f t="shared" si="145"/>
        <v>2024</v>
      </c>
      <c r="Q2339">
        <f t="shared" si="146"/>
        <v>3</v>
      </c>
      <c r="T2339" t="str">
        <f t="shared" si="147"/>
        <v>Low Sales</v>
      </c>
    </row>
    <row r="2340" spans="1:20" x14ac:dyDescent="0.3">
      <c r="A2340" t="s">
        <v>4655</v>
      </c>
      <c r="B2340" t="s">
        <v>4656</v>
      </c>
      <c r="C2340" t="s">
        <v>116</v>
      </c>
      <c r="D2340" t="s">
        <v>17</v>
      </c>
      <c r="E2340" t="s">
        <v>34</v>
      </c>
      <c r="F2340">
        <v>2511</v>
      </c>
      <c r="G2340">
        <v>25</v>
      </c>
      <c r="H2340">
        <v>1883</v>
      </c>
      <c r="I2340">
        <v>4.4000000000000004</v>
      </c>
      <c r="J2340">
        <v>141</v>
      </c>
      <c r="K2340">
        <v>2</v>
      </c>
      <c r="L2340">
        <v>3766</v>
      </c>
      <c r="M2340" s="1">
        <v>45597</v>
      </c>
      <c r="N2340" t="s">
        <v>150</v>
      </c>
      <c r="O2340" t="str">
        <f t="shared" si="144"/>
        <v>Nov-2024</v>
      </c>
      <c r="P2340" s="21">
        <f t="shared" si="145"/>
        <v>2024</v>
      </c>
      <c r="Q2340">
        <f t="shared" si="146"/>
        <v>3</v>
      </c>
      <c r="T2340" t="str">
        <f t="shared" si="147"/>
        <v>Low Sales</v>
      </c>
    </row>
    <row r="2341" spans="1:20" x14ac:dyDescent="0.3">
      <c r="A2341" t="s">
        <v>4657</v>
      </c>
      <c r="B2341" t="s">
        <v>4658</v>
      </c>
      <c r="C2341" t="s">
        <v>22</v>
      </c>
      <c r="D2341" t="s">
        <v>46</v>
      </c>
      <c r="E2341" t="s">
        <v>161</v>
      </c>
      <c r="F2341">
        <v>11853</v>
      </c>
      <c r="G2341">
        <v>20</v>
      </c>
      <c r="H2341">
        <v>9482</v>
      </c>
      <c r="I2341">
        <v>3.9</v>
      </c>
      <c r="J2341">
        <v>20</v>
      </c>
      <c r="K2341">
        <v>1</v>
      </c>
      <c r="L2341">
        <v>9482</v>
      </c>
      <c r="M2341" s="1">
        <v>45347</v>
      </c>
      <c r="N2341" t="s">
        <v>54</v>
      </c>
      <c r="O2341" t="str">
        <f t="shared" si="144"/>
        <v>Feb-2024</v>
      </c>
      <c r="P2341" s="21">
        <f t="shared" si="145"/>
        <v>2024</v>
      </c>
      <c r="Q2341">
        <f t="shared" si="146"/>
        <v>1</v>
      </c>
      <c r="T2341" t="str">
        <f t="shared" si="147"/>
        <v>High Sales</v>
      </c>
    </row>
    <row r="2342" spans="1:20" x14ac:dyDescent="0.3">
      <c r="A2342" t="s">
        <v>4659</v>
      </c>
      <c r="B2342" t="s">
        <v>4660</v>
      </c>
      <c r="C2342" t="s">
        <v>52</v>
      </c>
      <c r="D2342" t="s">
        <v>53</v>
      </c>
      <c r="E2342" t="s">
        <v>34</v>
      </c>
      <c r="F2342">
        <v>6278</v>
      </c>
      <c r="G2342">
        <v>20</v>
      </c>
      <c r="H2342">
        <v>5022</v>
      </c>
      <c r="I2342">
        <v>4.0999999999999996</v>
      </c>
      <c r="J2342">
        <v>66</v>
      </c>
      <c r="K2342">
        <v>1</v>
      </c>
      <c r="L2342">
        <v>5022</v>
      </c>
      <c r="M2342" s="1">
        <v>45878</v>
      </c>
      <c r="N2342" t="s">
        <v>24</v>
      </c>
      <c r="O2342" t="str">
        <f t="shared" si="144"/>
        <v>Aug-2025</v>
      </c>
      <c r="P2342" s="21">
        <f t="shared" si="145"/>
        <v>2025</v>
      </c>
      <c r="Q2342">
        <f t="shared" si="146"/>
        <v>2</v>
      </c>
      <c r="T2342" t="str">
        <f t="shared" si="147"/>
        <v>High Sales</v>
      </c>
    </row>
    <row r="2343" spans="1:20" x14ac:dyDescent="0.3">
      <c r="A2343" t="s">
        <v>4661</v>
      </c>
      <c r="B2343" t="s">
        <v>4662</v>
      </c>
      <c r="C2343" t="s">
        <v>45</v>
      </c>
      <c r="D2343" t="s">
        <v>53</v>
      </c>
      <c r="E2343" t="s">
        <v>34</v>
      </c>
      <c r="F2343">
        <v>3708</v>
      </c>
      <c r="G2343">
        <v>20</v>
      </c>
      <c r="H2343">
        <v>2966</v>
      </c>
      <c r="I2343">
        <v>4.3</v>
      </c>
      <c r="J2343">
        <v>144</v>
      </c>
      <c r="K2343">
        <v>1</v>
      </c>
      <c r="L2343">
        <v>2966</v>
      </c>
      <c r="M2343" s="1">
        <v>45996</v>
      </c>
      <c r="N2343" t="s">
        <v>85</v>
      </c>
      <c r="O2343" t="str">
        <f t="shared" si="144"/>
        <v>Dec-2025</v>
      </c>
      <c r="P2343" s="21">
        <f t="shared" si="145"/>
        <v>2025</v>
      </c>
      <c r="Q2343">
        <f t="shared" si="146"/>
        <v>3</v>
      </c>
      <c r="T2343" t="str">
        <f t="shared" si="147"/>
        <v>Low Sales</v>
      </c>
    </row>
    <row r="2344" spans="1:20" x14ac:dyDescent="0.3">
      <c r="A2344" t="s">
        <v>4663</v>
      </c>
      <c r="B2344" t="s">
        <v>4664</v>
      </c>
      <c r="C2344" t="s">
        <v>57</v>
      </c>
      <c r="D2344" t="s">
        <v>33</v>
      </c>
      <c r="E2344" t="s">
        <v>18</v>
      </c>
      <c r="F2344">
        <v>1885</v>
      </c>
      <c r="G2344">
        <v>20</v>
      </c>
      <c r="H2344">
        <v>1508</v>
      </c>
      <c r="I2344">
        <v>3.9</v>
      </c>
      <c r="J2344">
        <v>56</v>
      </c>
      <c r="K2344">
        <v>4</v>
      </c>
      <c r="L2344">
        <v>6032</v>
      </c>
      <c r="M2344" s="1">
        <v>45670</v>
      </c>
      <c r="N2344" t="s">
        <v>75</v>
      </c>
      <c r="O2344" t="str">
        <f t="shared" si="144"/>
        <v>Jan-2025</v>
      </c>
      <c r="P2344" s="21">
        <f t="shared" si="145"/>
        <v>2025</v>
      </c>
      <c r="Q2344">
        <f t="shared" si="146"/>
        <v>1</v>
      </c>
      <c r="T2344" t="str">
        <f t="shared" si="147"/>
        <v>High Sales</v>
      </c>
    </row>
    <row r="2345" spans="1:20" x14ac:dyDescent="0.3">
      <c r="A2345" t="s">
        <v>4665</v>
      </c>
      <c r="B2345" t="s">
        <v>4666</v>
      </c>
      <c r="C2345" t="s">
        <v>45</v>
      </c>
      <c r="D2345" t="s">
        <v>41</v>
      </c>
      <c r="E2345" t="s">
        <v>34</v>
      </c>
      <c r="F2345">
        <v>1619</v>
      </c>
      <c r="G2345">
        <v>10</v>
      </c>
      <c r="H2345">
        <v>1457</v>
      </c>
      <c r="I2345">
        <v>4.5</v>
      </c>
      <c r="J2345">
        <v>50</v>
      </c>
      <c r="K2345">
        <v>2</v>
      </c>
      <c r="L2345">
        <v>2914</v>
      </c>
      <c r="M2345" s="1">
        <v>45670</v>
      </c>
      <c r="N2345" t="s">
        <v>75</v>
      </c>
      <c r="O2345" t="str">
        <f t="shared" si="144"/>
        <v>Jan-2025</v>
      </c>
      <c r="P2345" s="21">
        <f t="shared" si="145"/>
        <v>2025</v>
      </c>
      <c r="Q2345">
        <f t="shared" si="146"/>
        <v>1</v>
      </c>
      <c r="T2345" t="str">
        <f t="shared" si="147"/>
        <v>Low Sales</v>
      </c>
    </row>
    <row r="2346" spans="1:20" x14ac:dyDescent="0.3">
      <c r="A2346" t="s">
        <v>4667</v>
      </c>
      <c r="B2346" t="s">
        <v>4668</v>
      </c>
      <c r="C2346" t="s">
        <v>45</v>
      </c>
      <c r="D2346" t="s">
        <v>33</v>
      </c>
      <c r="E2346" t="s">
        <v>18</v>
      </c>
      <c r="F2346">
        <v>1971</v>
      </c>
      <c r="G2346">
        <v>40</v>
      </c>
      <c r="H2346">
        <v>1183</v>
      </c>
      <c r="I2346">
        <v>4.5999999999999996</v>
      </c>
      <c r="J2346">
        <v>144</v>
      </c>
      <c r="K2346">
        <v>5</v>
      </c>
      <c r="L2346">
        <v>5915</v>
      </c>
      <c r="M2346" s="1">
        <v>45569</v>
      </c>
      <c r="N2346" t="s">
        <v>189</v>
      </c>
      <c r="O2346" t="str">
        <f t="shared" si="144"/>
        <v>Oct-2024</v>
      </c>
      <c r="P2346" s="21">
        <f t="shared" si="145"/>
        <v>2024</v>
      </c>
      <c r="Q2346">
        <f t="shared" si="146"/>
        <v>3</v>
      </c>
      <c r="T2346" t="str">
        <f t="shared" si="147"/>
        <v>High Sales</v>
      </c>
    </row>
    <row r="2347" spans="1:20" x14ac:dyDescent="0.3">
      <c r="A2347" t="s">
        <v>4669</v>
      </c>
      <c r="B2347" t="s">
        <v>4670</v>
      </c>
      <c r="C2347" t="s">
        <v>88</v>
      </c>
      <c r="D2347" t="s">
        <v>33</v>
      </c>
      <c r="E2347" t="s">
        <v>18</v>
      </c>
      <c r="F2347">
        <v>3705</v>
      </c>
      <c r="G2347">
        <v>25</v>
      </c>
      <c r="H2347">
        <v>2779</v>
      </c>
      <c r="I2347">
        <v>3.7</v>
      </c>
      <c r="J2347">
        <v>82</v>
      </c>
      <c r="K2347">
        <v>1</v>
      </c>
      <c r="L2347">
        <v>2779</v>
      </c>
      <c r="M2347" s="1">
        <v>45709</v>
      </c>
      <c r="N2347" t="s">
        <v>58</v>
      </c>
      <c r="O2347" t="str">
        <f t="shared" si="144"/>
        <v>Feb-2025</v>
      </c>
      <c r="P2347" s="21">
        <f t="shared" si="145"/>
        <v>2025</v>
      </c>
      <c r="Q2347">
        <f t="shared" si="146"/>
        <v>1</v>
      </c>
      <c r="T2347" t="str">
        <f t="shared" si="147"/>
        <v>Low Sales</v>
      </c>
    </row>
    <row r="2348" spans="1:20" x14ac:dyDescent="0.3">
      <c r="A2348" t="s">
        <v>4671</v>
      </c>
      <c r="B2348" t="s">
        <v>4672</v>
      </c>
      <c r="C2348" t="s">
        <v>116</v>
      </c>
      <c r="D2348" t="s">
        <v>28</v>
      </c>
      <c r="E2348" t="s">
        <v>34</v>
      </c>
      <c r="F2348">
        <v>8177</v>
      </c>
      <c r="G2348">
        <v>50</v>
      </c>
      <c r="H2348">
        <v>4088</v>
      </c>
      <c r="I2348">
        <v>3.9</v>
      </c>
      <c r="J2348">
        <v>469</v>
      </c>
      <c r="K2348">
        <v>5</v>
      </c>
      <c r="L2348">
        <v>20440</v>
      </c>
      <c r="M2348" s="1">
        <v>45797</v>
      </c>
      <c r="N2348" t="s">
        <v>54</v>
      </c>
      <c r="O2348" t="str">
        <f t="shared" si="144"/>
        <v>May-2025</v>
      </c>
      <c r="P2348" s="21">
        <f t="shared" si="145"/>
        <v>2025</v>
      </c>
      <c r="Q2348">
        <f t="shared" si="146"/>
        <v>2</v>
      </c>
      <c r="T2348" t="str">
        <f t="shared" si="147"/>
        <v>High Sales</v>
      </c>
    </row>
    <row r="2349" spans="1:20" x14ac:dyDescent="0.3">
      <c r="A2349" t="s">
        <v>4673</v>
      </c>
      <c r="B2349" t="s">
        <v>2332</v>
      </c>
      <c r="C2349" t="s">
        <v>32</v>
      </c>
      <c r="D2349" t="s">
        <v>33</v>
      </c>
      <c r="E2349" t="s">
        <v>34</v>
      </c>
      <c r="F2349">
        <v>1125</v>
      </c>
      <c r="G2349">
        <v>15</v>
      </c>
      <c r="H2349">
        <v>956</v>
      </c>
      <c r="I2349">
        <v>3.6</v>
      </c>
      <c r="J2349">
        <v>92</v>
      </c>
      <c r="K2349">
        <v>3</v>
      </c>
      <c r="L2349">
        <v>2868</v>
      </c>
      <c r="M2349" s="1">
        <v>46006</v>
      </c>
      <c r="N2349" t="s">
        <v>71</v>
      </c>
      <c r="O2349" t="str">
        <f t="shared" si="144"/>
        <v>Dec-2025</v>
      </c>
      <c r="P2349" s="21">
        <f t="shared" si="145"/>
        <v>2025</v>
      </c>
      <c r="Q2349">
        <f t="shared" si="146"/>
        <v>3</v>
      </c>
      <c r="T2349" t="str">
        <f t="shared" si="147"/>
        <v>Low Sales</v>
      </c>
    </row>
    <row r="2350" spans="1:20" x14ac:dyDescent="0.3">
      <c r="A2350" t="s">
        <v>4674</v>
      </c>
      <c r="B2350" t="s">
        <v>4675</v>
      </c>
      <c r="C2350" t="s">
        <v>57</v>
      </c>
      <c r="D2350" t="s">
        <v>28</v>
      </c>
      <c r="E2350" t="s">
        <v>34</v>
      </c>
      <c r="F2350">
        <v>8692</v>
      </c>
      <c r="G2350">
        <v>30</v>
      </c>
      <c r="H2350">
        <v>6084</v>
      </c>
      <c r="I2350">
        <v>4.0999999999999996</v>
      </c>
      <c r="J2350">
        <v>55</v>
      </c>
      <c r="K2350">
        <v>1</v>
      </c>
      <c r="L2350">
        <v>6084</v>
      </c>
      <c r="M2350" s="1">
        <v>45804</v>
      </c>
      <c r="N2350" t="s">
        <v>71</v>
      </c>
      <c r="O2350" t="str">
        <f t="shared" si="144"/>
        <v>May-2025</v>
      </c>
      <c r="P2350" s="21">
        <f t="shared" si="145"/>
        <v>2025</v>
      </c>
      <c r="Q2350">
        <f t="shared" si="146"/>
        <v>2</v>
      </c>
      <c r="T2350" t="str">
        <f t="shared" si="147"/>
        <v>High Sales</v>
      </c>
    </row>
    <row r="2351" spans="1:20" x14ac:dyDescent="0.3">
      <c r="A2351" t="s">
        <v>4676</v>
      </c>
      <c r="B2351" t="s">
        <v>4677</v>
      </c>
      <c r="C2351" t="s">
        <v>52</v>
      </c>
      <c r="D2351" t="s">
        <v>23</v>
      </c>
      <c r="E2351" t="s">
        <v>34</v>
      </c>
      <c r="F2351">
        <v>1995</v>
      </c>
      <c r="G2351">
        <v>15</v>
      </c>
      <c r="H2351">
        <v>1696</v>
      </c>
      <c r="I2351">
        <v>4.3</v>
      </c>
      <c r="J2351">
        <v>362</v>
      </c>
      <c r="K2351">
        <v>1</v>
      </c>
      <c r="L2351">
        <v>1696</v>
      </c>
      <c r="M2351" s="1">
        <v>45534</v>
      </c>
      <c r="N2351" t="s">
        <v>150</v>
      </c>
      <c r="O2351" t="str">
        <f t="shared" si="144"/>
        <v>Aug-2024</v>
      </c>
      <c r="P2351" s="21">
        <f t="shared" si="145"/>
        <v>2024</v>
      </c>
      <c r="Q2351">
        <f t="shared" si="146"/>
        <v>2</v>
      </c>
      <c r="T2351" t="str">
        <f t="shared" si="147"/>
        <v>Low Sales</v>
      </c>
    </row>
    <row r="2352" spans="1:20" x14ac:dyDescent="0.3">
      <c r="A2352" t="s">
        <v>4678</v>
      </c>
      <c r="B2352" t="s">
        <v>4679</v>
      </c>
      <c r="C2352" t="s">
        <v>52</v>
      </c>
      <c r="D2352" t="s">
        <v>23</v>
      </c>
      <c r="E2352" t="s">
        <v>34</v>
      </c>
      <c r="F2352">
        <v>2629</v>
      </c>
      <c r="G2352">
        <v>30</v>
      </c>
      <c r="H2352">
        <v>1840</v>
      </c>
      <c r="I2352">
        <v>5</v>
      </c>
      <c r="J2352">
        <v>649</v>
      </c>
      <c r="K2352">
        <v>1</v>
      </c>
      <c r="L2352">
        <v>1840</v>
      </c>
      <c r="M2352" s="1">
        <v>45695</v>
      </c>
      <c r="N2352" t="s">
        <v>64</v>
      </c>
      <c r="O2352" t="str">
        <f t="shared" si="144"/>
        <v>Feb-2025</v>
      </c>
      <c r="P2352" s="21">
        <f t="shared" si="145"/>
        <v>2025</v>
      </c>
      <c r="Q2352">
        <f t="shared" si="146"/>
        <v>1</v>
      </c>
      <c r="T2352" t="str">
        <f t="shared" si="147"/>
        <v>Low Sales</v>
      </c>
    </row>
    <row r="2353" spans="1:20" x14ac:dyDescent="0.3">
      <c r="A2353" t="s">
        <v>4680</v>
      </c>
      <c r="B2353" t="s">
        <v>4681</v>
      </c>
      <c r="C2353" t="s">
        <v>32</v>
      </c>
      <c r="D2353" t="s">
        <v>109</v>
      </c>
      <c r="E2353" t="s">
        <v>18</v>
      </c>
      <c r="F2353">
        <v>584</v>
      </c>
      <c r="G2353">
        <v>20</v>
      </c>
      <c r="H2353">
        <v>467</v>
      </c>
      <c r="I2353">
        <v>3.9</v>
      </c>
      <c r="J2353">
        <v>20</v>
      </c>
      <c r="K2353">
        <v>1</v>
      </c>
      <c r="L2353">
        <v>467</v>
      </c>
      <c r="M2353" s="1">
        <v>45680</v>
      </c>
      <c r="N2353" t="s">
        <v>78</v>
      </c>
      <c r="O2353" t="str">
        <f t="shared" si="144"/>
        <v>Jan-2025</v>
      </c>
      <c r="P2353" s="21">
        <f t="shared" si="145"/>
        <v>2025</v>
      </c>
      <c r="Q2353">
        <f t="shared" si="146"/>
        <v>1</v>
      </c>
      <c r="T2353" t="str">
        <f t="shared" si="147"/>
        <v>Low Sales</v>
      </c>
    </row>
    <row r="2354" spans="1:20" x14ac:dyDescent="0.3">
      <c r="A2354" t="s">
        <v>4682</v>
      </c>
      <c r="B2354" t="s">
        <v>4683</v>
      </c>
      <c r="C2354" t="s">
        <v>22</v>
      </c>
      <c r="D2354" t="s">
        <v>23</v>
      </c>
      <c r="E2354" t="s">
        <v>34</v>
      </c>
      <c r="F2354">
        <v>5112</v>
      </c>
      <c r="G2354">
        <v>40</v>
      </c>
      <c r="H2354">
        <v>3067</v>
      </c>
      <c r="I2354">
        <v>4.2</v>
      </c>
      <c r="J2354">
        <v>84</v>
      </c>
      <c r="K2354">
        <v>3</v>
      </c>
      <c r="L2354">
        <v>9201</v>
      </c>
      <c r="M2354" s="1">
        <v>45311</v>
      </c>
      <c r="N2354" t="s">
        <v>24</v>
      </c>
      <c r="O2354" t="str">
        <f t="shared" si="144"/>
        <v>Jan-2024</v>
      </c>
      <c r="P2354" s="21">
        <f t="shared" si="145"/>
        <v>2024</v>
      </c>
      <c r="Q2354">
        <f t="shared" si="146"/>
        <v>1</v>
      </c>
      <c r="T2354" t="str">
        <f t="shared" si="147"/>
        <v>High Sales</v>
      </c>
    </row>
    <row r="2355" spans="1:20" x14ac:dyDescent="0.3">
      <c r="A2355" t="s">
        <v>4684</v>
      </c>
      <c r="B2355" t="s">
        <v>4685</v>
      </c>
      <c r="C2355" t="s">
        <v>16</v>
      </c>
      <c r="D2355" t="s">
        <v>17</v>
      </c>
      <c r="E2355" t="s">
        <v>18</v>
      </c>
      <c r="F2355">
        <v>2482</v>
      </c>
      <c r="G2355">
        <v>60</v>
      </c>
      <c r="H2355">
        <v>993</v>
      </c>
      <c r="I2355">
        <v>3.8</v>
      </c>
      <c r="J2355">
        <v>48</v>
      </c>
      <c r="K2355">
        <v>1</v>
      </c>
      <c r="L2355">
        <v>993</v>
      </c>
      <c r="M2355" s="1">
        <v>45493</v>
      </c>
      <c r="N2355" t="s">
        <v>54</v>
      </c>
      <c r="O2355" t="str">
        <f t="shared" si="144"/>
        <v>Jul-2024</v>
      </c>
      <c r="P2355" s="21">
        <f t="shared" si="145"/>
        <v>2024</v>
      </c>
      <c r="Q2355">
        <f t="shared" si="146"/>
        <v>2</v>
      </c>
      <c r="T2355" t="str">
        <f t="shared" si="147"/>
        <v>Low Sales</v>
      </c>
    </row>
    <row r="2356" spans="1:20" x14ac:dyDescent="0.3">
      <c r="A2356" t="s">
        <v>4686</v>
      </c>
      <c r="B2356" t="s">
        <v>4687</v>
      </c>
      <c r="C2356" t="s">
        <v>52</v>
      </c>
      <c r="D2356" t="s">
        <v>46</v>
      </c>
      <c r="E2356" t="s">
        <v>161</v>
      </c>
      <c r="F2356">
        <v>6044</v>
      </c>
      <c r="G2356">
        <v>40</v>
      </c>
      <c r="H2356">
        <v>3626</v>
      </c>
      <c r="I2356">
        <v>3.9</v>
      </c>
      <c r="J2356">
        <v>141</v>
      </c>
      <c r="K2356">
        <v>1</v>
      </c>
      <c r="L2356">
        <v>3626</v>
      </c>
      <c r="M2356" s="1">
        <v>45940</v>
      </c>
      <c r="N2356" t="s">
        <v>85</v>
      </c>
      <c r="O2356" t="str">
        <f t="shared" si="144"/>
        <v>Oct-2025</v>
      </c>
      <c r="P2356" s="21">
        <f t="shared" si="145"/>
        <v>2025</v>
      </c>
      <c r="Q2356">
        <f t="shared" si="146"/>
        <v>3</v>
      </c>
      <c r="T2356" t="str">
        <f t="shared" si="147"/>
        <v>Low Sales</v>
      </c>
    </row>
    <row r="2357" spans="1:20" x14ac:dyDescent="0.3">
      <c r="A2357" t="s">
        <v>4688</v>
      </c>
      <c r="B2357" t="s">
        <v>4689</v>
      </c>
      <c r="C2357" t="s">
        <v>57</v>
      </c>
      <c r="D2357" t="s">
        <v>41</v>
      </c>
      <c r="E2357" t="s">
        <v>34</v>
      </c>
      <c r="F2357">
        <v>1173</v>
      </c>
      <c r="G2357">
        <v>25</v>
      </c>
      <c r="H2357">
        <v>880</v>
      </c>
      <c r="I2357">
        <v>4.3</v>
      </c>
      <c r="J2357">
        <v>168</v>
      </c>
      <c r="K2357">
        <v>1</v>
      </c>
      <c r="L2357">
        <v>880</v>
      </c>
      <c r="M2357" s="1">
        <v>45891</v>
      </c>
      <c r="N2357" t="s">
        <v>54</v>
      </c>
      <c r="O2357" t="str">
        <f t="shared" si="144"/>
        <v>Aug-2025</v>
      </c>
      <c r="P2357" s="21">
        <f t="shared" si="145"/>
        <v>2025</v>
      </c>
      <c r="Q2357">
        <f t="shared" si="146"/>
        <v>2</v>
      </c>
      <c r="T2357" t="str">
        <f t="shared" si="147"/>
        <v>Low Sales</v>
      </c>
    </row>
    <row r="2358" spans="1:20" x14ac:dyDescent="0.3">
      <c r="A2358" t="s">
        <v>4690</v>
      </c>
      <c r="B2358" t="s">
        <v>4691</v>
      </c>
      <c r="C2358" t="s">
        <v>88</v>
      </c>
      <c r="D2358" t="s">
        <v>41</v>
      </c>
      <c r="E2358" t="s">
        <v>74</v>
      </c>
      <c r="F2358">
        <v>1756</v>
      </c>
      <c r="G2358">
        <v>25</v>
      </c>
      <c r="H2358">
        <v>1317</v>
      </c>
      <c r="I2358">
        <v>3.9</v>
      </c>
      <c r="J2358">
        <v>271</v>
      </c>
      <c r="K2358">
        <v>1</v>
      </c>
      <c r="L2358">
        <v>1317</v>
      </c>
      <c r="M2358" s="1">
        <v>45975</v>
      </c>
      <c r="N2358" t="s">
        <v>29</v>
      </c>
      <c r="O2358" t="str">
        <f t="shared" si="144"/>
        <v>Nov-2025</v>
      </c>
      <c r="P2358" s="21">
        <f t="shared" si="145"/>
        <v>2025</v>
      </c>
      <c r="Q2358">
        <f t="shared" si="146"/>
        <v>3</v>
      </c>
      <c r="T2358" t="str">
        <f t="shared" si="147"/>
        <v>Low Sales</v>
      </c>
    </row>
    <row r="2359" spans="1:20" x14ac:dyDescent="0.3">
      <c r="A2359" t="s">
        <v>4692</v>
      </c>
      <c r="B2359" t="s">
        <v>4693</v>
      </c>
      <c r="C2359" t="s">
        <v>52</v>
      </c>
      <c r="D2359" t="s">
        <v>28</v>
      </c>
      <c r="E2359" t="s">
        <v>34</v>
      </c>
      <c r="F2359">
        <v>1714</v>
      </c>
      <c r="G2359">
        <v>25</v>
      </c>
      <c r="H2359">
        <v>1286</v>
      </c>
      <c r="I2359">
        <v>4.0999999999999996</v>
      </c>
      <c r="J2359">
        <v>29</v>
      </c>
      <c r="K2359">
        <v>5</v>
      </c>
      <c r="L2359">
        <v>6430</v>
      </c>
      <c r="M2359" s="1">
        <v>45318</v>
      </c>
      <c r="N2359" t="s">
        <v>71</v>
      </c>
      <c r="O2359" t="str">
        <f t="shared" si="144"/>
        <v>Jan-2024</v>
      </c>
      <c r="P2359" s="21">
        <f t="shared" si="145"/>
        <v>2024</v>
      </c>
      <c r="Q2359">
        <f t="shared" si="146"/>
        <v>1</v>
      </c>
      <c r="T2359" t="str">
        <f t="shared" si="147"/>
        <v>High Sales</v>
      </c>
    </row>
    <row r="2360" spans="1:20" x14ac:dyDescent="0.3">
      <c r="A2360" t="s">
        <v>4694</v>
      </c>
      <c r="B2360" t="s">
        <v>4695</v>
      </c>
      <c r="C2360" t="s">
        <v>57</v>
      </c>
      <c r="D2360" t="s">
        <v>17</v>
      </c>
      <c r="E2360" t="s">
        <v>18</v>
      </c>
      <c r="F2360">
        <v>1259</v>
      </c>
      <c r="G2360">
        <v>10</v>
      </c>
      <c r="H2360">
        <v>1133</v>
      </c>
      <c r="I2360">
        <v>4.3</v>
      </c>
      <c r="J2360">
        <v>109</v>
      </c>
      <c r="K2360">
        <v>1</v>
      </c>
      <c r="L2360">
        <v>1133</v>
      </c>
      <c r="M2360" s="1">
        <v>45650</v>
      </c>
      <c r="N2360" t="s">
        <v>54</v>
      </c>
      <c r="O2360" t="str">
        <f t="shared" si="144"/>
        <v>Dec-2024</v>
      </c>
      <c r="P2360" s="21">
        <f t="shared" si="145"/>
        <v>2024</v>
      </c>
      <c r="Q2360">
        <f t="shared" si="146"/>
        <v>3</v>
      </c>
      <c r="T2360" t="str">
        <f t="shared" si="147"/>
        <v>Low Sales</v>
      </c>
    </row>
    <row r="2361" spans="1:20" x14ac:dyDescent="0.3">
      <c r="A2361" t="s">
        <v>4696</v>
      </c>
      <c r="B2361" t="s">
        <v>4697</v>
      </c>
      <c r="C2361" t="s">
        <v>52</v>
      </c>
      <c r="D2361" t="s">
        <v>17</v>
      </c>
      <c r="E2361" t="s">
        <v>34</v>
      </c>
      <c r="F2361">
        <v>5783</v>
      </c>
      <c r="G2361">
        <v>0</v>
      </c>
      <c r="H2361">
        <v>5783</v>
      </c>
      <c r="I2361">
        <v>4.2</v>
      </c>
      <c r="J2361">
        <v>163</v>
      </c>
      <c r="K2361">
        <v>1</v>
      </c>
      <c r="L2361">
        <v>5783</v>
      </c>
      <c r="M2361" s="1">
        <v>45523</v>
      </c>
      <c r="N2361" t="s">
        <v>75</v>
      </c>
      <c r="O2361" t="str">
        <f t="shared" si="144"/>
        <v>Aug-2024</v>
      </c>
      <c r="P2361" s="21">
        <f t="shared" si="145"/>
        <v>2024</v>
      </c>
      <c r="Q2361">
        <f t="shared" si="146"/>
        <v>2</v>
      </c>
      <c r="T2361" t="str">
        <f t="shared" si="147"/>
        <v>High Sales</v>
      </c>
    </row>
    <row r="2362" spans="1:20" x14ac:dyDescent="0.3">
      <c r="A2362" t="s">
        <v>4698</v>
      </c>
      <c r="B2362" t="s">
        <v>4699</v>
      </c>
      <c r="C2362" t="s">
        <v>88</v>
      </c>
      <c r="D2362" t="s">
        <v>53</v>
      </c>
      <c r="E2362" t="s">
        <v>74</v>
      </c>
      <c r="F2362">
        <v>5068</v>
      </c>
      <c r="G2362">
        <v>40</v>
      </c>
      <c r="H2362">
        <v>3041</v>
      </c>
      <c r="I2362">
        <v>2.9</v>
      </c>
      <c r="J2362">
        <v>369</v>
      </c>
      <c r="K2362">
        <v>2</v>
      </c>
      <c r="L2362">
        <v>6082</v>
      </c>
      <c r="M2362" s="1">
        <v>45994</v>
      </c>
      <c r="N2362" t="s">
        <v>141</v>
      </c>
      <c r="O2362" t="str">
        <f t="shared" si="144"/>
        <v>Dec-2025</v>
      </c>
      <c r="P2362" s="21">
        <f t="shared" si="145"/>
        <v>2025</v>
      </c>
      <c r="Q2362">
        <f t="shared" si="146"/>
        <v>3</v>
      </c>
      <c r="T2362" t="str">
        <f t="shared" si="147"/>
        <v>High Sales</v>
      </c>
    </row>
    <row r="2363" spans="1:20" x14ac:dyDescent="0.3">
      <c r="A2363" t="s">
        <v>4700</v>
      </c>
      <c r="B2363" t="s">
        <v>388</v>
      </c>
      <c r="C2363" t="s">
        <v>16</v>
      </c>
      <c r="D2363" t="s">
        <v>109</v>
      </c>
      <c r="E2363" t="s">
        <v>161</v>
      </c>
      <c r="F2363">
        <v>3268</v>
      </c>
      <c r="G2363">
        <v>30</v>
      </c>
      <c r="H2363">
        <v>2288</v>
      </c>
      <c r="I2363">
        <v>3.9</v>
      </c>
      <c r="J2363">
        <v>352</v>
      </c>
      <c r="K2363">
        <v>1</v>
      </c>
      <c r="L2363">
        <v>2288</v>
      </c>
      <c r="M2363" s="1">
        <v>45355</v>
      </c>
      <c r="N2363" t="s">
        <v>19</v>
      </c>
      <c r="O2363" t="str">
        <f t="shared" si="144"/>
        <v>Mar-2024</v>
      </c>
      <c r="P2363" s="21">
        <f t="shared" si="145"/>
        <v>2024</v>
      </c>
      <c r="Q2363">
        <f t="shared" si="146"/>
        <v>1</v>
      </c>
      <c r="T2363" t="str">
        <f t="shared" si="147"/>
        <v>Low Sales</v>
      </c>
    </row>
    <row r="2364" spans="1:20" x14ac:dyDescent="0.3">
      <c r="A2364" t="s">
        <v>4701</v>
      </c>
      <c r="B2364" t="s">
        <v>4702</v>
      </c>
      <c r="C2364" t="s">
        <v>45</v>
      </c>
      <c r="D2364" t="s">
        <v>17</v>
      </c>
      <c r="E2364" t="s">
        <v>18</v>
      </c>
      <c r="F2364">
        <v>1595</v>
      </c>
      <c r="G2364">
        <v>70</v>
      </c>
      <c r="H2364">
        <v>479</v>
      </c>
      <c r="I2364">
        <v>4.5999999999999996</v>
      </c>
      <c r="J2364">
        <v>426</v>
      </c>
      <c r="K2364">
        <v>1</v>
      </c>
      <c r="L2364">
        <v>479</v>
      </c>
      <c r="M2364" s="1">
        <v>45702</v>
      </c>
      <c r="N2364" t="s">
        <v>61</v>
      </c>
      <c r="O2364" t="str">
        <f t="shared" si="144"/>
        <v>Feb-2025</v>
      </c>
      <c r="P2364" s="21">
        <f t="shared" si="145"/>
        <v>2025</v>
      </c>
      <c r="Q2364">
        <f t="shared" si="146"/>
        <v>1</v>
      </c>
      <c r="T2364" t="str">
        <f t="shared" si="147"/>
        <v>Low Sales</v>
      </c>
    </row>
    <row r="2365" spans="1:20" x14ac:dyDescent="0.3">
      <c r="A2365" t="s">
        <v>4703</v>
      </c>
      <c r="B2365" t="s">
        <v>4704</v>
      </c>
      <c r="C2365" t="s">
        <v>22</v>
      </c>
      <c r="D2365" t="s">
        <v>109</v>
      </c>
      <c r="E2365" t="s">
        <v>34</v>
      </c>
      <c r="F2365">
        <v>1381</v>
      </c>
      <c r="G2365">
        <v>40</v>
      </c>
      <c r="H2365">
        <v>829</v>
      </c>
      <c r="I2365">
        <v>3.3</v>
      </c>
      <c r="J2365">
        <v>492</v>
      </c>
      <c r="K2365">
        <v>1</v>
      </c>
      <c r="L2365">
        <v>829</v>
      </c>
      <c r="M2365" s="1">
        <v>45867</v>
      </c>
      <c r="N2365" t="s">
        <v>71</v>
      </c>
      <c r="O2365" t="str">
        <f t="shared" si="144"/>
        <v>Jul-2025</v>
      </c>
      <c r="P2365" s="21">
        <f t="shared" si="145"/>
        <v>2025</v>
      </c>
      <c r="Q2365">
        <f t="shared" si="146"/>
        <v>2</v>
      </c>
      <c r="T2365" t="str">
        <f t="shared" si="147"/>
        <v>Low Sales</v>
      </c>
    </row>
    <row r="2366" spans="1:20" x14ac:dyDescent="0.3">
      <c r="A2366" t="s">
        <v>4705</v>
      </c>
      <c r="B2366" t="s">
        <v>4706</v>
      </c>
      <c r="C2366" t="s">
        <v>52</v>
      </c>
      <c r="D2366" t="s">
        <v>109</v>
      </c>
      <c r="E2366" t="s">
        <v>161</v>
      </c>
      <c r="F2366">
        <v>786</v>
      </c>
      <c r="G2366">
        <v>40</v>
      </c>
      <c r="H2366">
        <v>472</v>
      </c>
      <c r="I2366">
        <v>2.6</v>
      </c>
      <c r="J2366">
        <v>87</v>
      </c>
      <c r="K2366">
        <v>1</v>
      </c>
      <c r="L2366">
        <v>472</v>
      </c>
      <c r="M2366" s="1">
        <v>45590</v>
      </c>
      <c r="N2366" t="s">
        <v>58</v>
      </c>
      <c r="O2366" t="str">
        <f t="shared" si="144"/>
        <v>Oct-2024</v>
      </c>
      <c r="P2366" s="21">
        <f t="shared" si="145"/>
        <v>2024</v>
      </c>
      <c r="Q2366">
        <f t="shared" si="146"/>
        <v>3</v>
      </c>
      <c r="T2366" t="str">
        <f t="shared" si="147"/>
        <v>Low Sales</v>
      </c>
    </row>
    <row r="2367" spans="1:20" x14ac:dyDescent="0.3">
      <c r="A2367" t="s">
        <v>4707</v>
      </c>
      <c r="B2367" t="s">
        <v>4708</v>
      </c>
      <c r="C2367" t="s">
        <v>16</v>
      </c>
      <c r="D2367" t="s">
        <v>33</v>
      </c>
      <c r="E2367" t="s">
        <v>34</v>
      </c>
      <c r="F2367">
        <v>3668</v>
      </c>
      <c r="G2367">
        <v>15</v>
      </c>
      <c r="H2367">
        <v>3118</v>
      </c>
      <c r="I2367">
        <v>4.4000000000000004</v>
      </c>
      <c r="J2367">
        <v>487</v>
      </c>
      <c r="K2367">
        <v>5</v>
      </c>
      <c r="L2367">
        <v>15590</v>
      </c>
      <c r="M2367" s="1">
        <v>45506</v>
      </c>
      <c r="N2367" t="s">
        <v>49</v>
      </c>
      <c r="O2367" t="str">
        <f t="shared" si="144"/>
        <v>Aug-2024</v>
      </c>
      <c r="P2367" s="21">
        <f t="shared" si="145"/>
        <v>2024</v>
      </c>
      <c r="Q2367">
        <f t="shared" si="146"/>
        <v>2</v>
      </c>
      <c r="T2367" t="str">
        <f t="shared" si="147"/>
        <v>High Sales</v>
      </c>
    </row>
    <row r="2368" spans="1:20" x14ac:dyDescent="0.3">
      <c r="A2368" t="s">
        <v>4709</v>
      </c>
      <c r="B2368" t="s">
        <v>4710</v>
      </c>
      <c r="C2368" t="s">
        <v>52</v>
      </c>
      <c r="D2368" t="s">
        <v>109</v>
      </c>
      <c r="E2368" t="s">
        <v>161</v>
      </c>
      <c r="F2368">
        <v>2448</v>
      </c>
      <c r="G2368">
        <v>25</v>
      </c>
      <c r="H2368">
        <v>1836</v>
      </c>
      <c r="I2368">
        <v>4.2</v>
      </c>
      <c r="J2368">
        <v>91</v>
      </c>
      <c r="K2368">
        <v>1</v>
      </c>
      <c r="L2368">
        <v>1836</v>
      </c>
      <c r="M2368" s="1">
        <v>45897</v>
      </c>
      <c r="N2368" t="s">
        <v>29</v>
      </c>
      <c r="O2368" t="str">
        <f t="shared" si="144"/>
        <v>Aug-2025</v>
      </c>
      <c r="P2368" s="21">
        <f t="shared" si="145"/>
        <v>2025</v>
      </c>
      <c r="Q2368">
        <f t="shared" si="146"/>
        <v>2</v>
      </c>
      <c r="T2368" t="str">
        <f t="shared" si="147"/>
        <v>Low Sales</v>
      </c>
    </row>
    <row r="2369" spans="1:20" x14ac:dyDescent="0.3">
      <c r="A2369" t="s">
        <v>4711</v>
      </c>
      <c r="B2369" t="s">
        <v>4712</v>
      </c>
      <c r="C2369" t="s">
        <v>22</v>
      </c>
      <c r="D2369" t="s">
        <v>23</v>
      </c>
      <c r="E2369" t="s">
        <v>34</v>
      </c>
      <c r="F2369">
        <v>5671</v>
      </c>
      <c r="G2369">
        <v>10</v>
      </c>
      <c r="H2369">
        <v>5104</v>
      </c>
      <c r="I2369">
        <v>3.6</v>
      </c>
      <c r="J2369">
        <v>93</v>
      </c>
      <c r="K2369">
        <v>3</v>
      </c>
      <c r="L2369">
        <v>15312</v>
      </c>
      <c r="M2369" s="1">
        <v>45799</v>
      </c>
      <c r="N2369" t="s">
        <v>29</v>
      </c>
      <c r="O2369" t="str">
        <f t="shared" si="144"/>
        <v>May-2025</v>
      </c>
      <c r="P2369" s="21">
        <f t="shared" si="145"/>
        <v>2025</v>
      </c>
      <c r="Q2369">
        <f t="shared" si="146"/>
        <v>2</v>
      </c>
      <c r="T2369" t="str">
        <f t="shared" si="147"/>
        <v>High Sales</v>
      </c>
    </row>
    <row r="2370" spans="1:20" x14ac:dyDescent="0.3">
      <c r="A2370" t="s">
        <v>4713</v>
      </c>
      <c r="B2370" t="s">
        <v>4714</v>
      </c>
      <c r="C2370" t="s">
        <v>32</v>
      </c>
      <c r="D2370" t="s">
        <v>28</v>
      </c>
      <c r="E2370" t="s">
        <v>34</v>
      </c>
      <c r="F2370">
        <v>2098</v>
      </c>
      <c r="G2370">
        <v>20</v>
      </c>
      <c r="H2370">
        <v>1678</v>
      </c>
      <c r="I2370">
        <v>4.2</v>
      </c>
      <c r="J2370">
        <v>41</v>
      </c>
      <c r="K2370">
        <v>1</v>
      </c>
      <c r="L2370">
        <v>1678</v>
      </c>
      <c r="M2370" s="1">
        <v>45296</v>
      </c>
      <c r="N2370" t="s">
        <v>85</v>
      </c>
      <c r="O2370" t="str">
        <f t="shared" si="144"/>
        <v>Jan-2024</v>
      </c>
      <c r="P2370" s="21">
        <f t="shared" si="145"/>
        <v>2024</v>
      </c>
      <c r="Q2370">
        <f t="shared" si="146"/>
        <v>1</v>
      </c>
      <c r="T2370" t="str">
        <f t="shared" si="147"/>
        <v>Low Sales</v>
      </c>
    </row>
    <row r="2371" spans="1:20" x14ac:dyDescent="0.3">
      <c r="A2371" t="s">
        <v>4715</v>
      </c>
      <c r="B2371" t="s">
        <v>4716</v>
      </c>
      <c r="C2371" t="s">
        <v>16</v>
      </c>
      <c r="D2371" t="s">
        <v>23</v>
      </c>
      <c r="E2371" t="s">
        <v>18</v>
      </c>
      <c r="F2371">
        <v>2250</v>
      </c>
      <c r="G2371">
        <v>40</v>
      </c>
      <c r="H2371">
        <v>1350</v>
      </c>
      <c r="I2371">
        <v>3.8</v>
      </c>
      <c r="J2371">
        <v>54</v>
      </c>
      <c r="K2371">
        <v>3</v>
      </c>
      <c r="L2371">
        <v>4050</v>
      </c>
      <c r="M2371" s="1">
        <v>45598</v>
      </c>
      <c r="N2371" t="s">
        <v>49</v>
      </c>
      <c r="O2371" t="str">
        <f t="shared" ref="O2371:O2434" si="148">TEXT(M2371,"MMM-YYYY")</f>
        <v>Nov-2024</v>
      </c>
      <c r="P2371" s="21">
        <f t="shared" ref="P2371:P2434" si="149">YEAR(M2371)</f>
        <v>2024</v>
      </c>
      <c r="Q2371">
        <f t="shared" ref="Q2371:Q2434" si="150">CHOOSE(MONTH(M2371),1,1,1,1,2,2,2,2,3,3,3,3,4,4,4,4)</f>
        <v>3</v>
      </c>
      <c r="T2371" t="str">
        <f t="shared" ref="T2371:T2434" si="151">IF(L2371&gt;5000,"High Sales","Low Sales")</f>
        <v>Low Sales</v>
      </c>
    </row>
    <row r="2372" spans="1:20" x14ac:dyDescent="0.3">
      <c r="A2372" t="s">
        <v>4717</v>
      </c>
      <c r="B2372" t="s">
        <v>4718</v>
      </c>
      <c r="C2372" t="s">
        <v>32</v>
      </c>
      <c r="D2372" t="s">
        <v>17</v>
      </c>
      <c r="E2372" t="s">
        <v>34</v>
      </c>
      <c r="F2372">
        <v>4892</v>
      </c>
      <c r="G2372">
        <v>40</v>
      </c>
      <c r="H2372">
        <v>2935</v>
      </c>
      <c r="I2372">
        <v>4.3</v>
      </c>
      <c r="J2372">
        <v>67</v>
      </c>
      <c r="K2372">
        <v>1</v>
      </c>
      <c r="L2372">
        <v>2935</v>
      </c>
      <c r="M2372" s="1">
        <v>45593</v>
      </c>
      <c r="N2372" t="s">
        <v>71</v>
      </c>
      <c r="O2372" t="str">
        <f t="shared" si="148"/>
        <v>Oct-2024</v>
      </c>
      <c r="P2372" s="21">
        <f t="shared" si="149"/>
        <v>2024</v>
      </c>
      <c r="Q2372">
        <f t="shared" si="150"/>
        <v>3</v>
      </c>
      <c r="T2372" t="str">
        <f t="shared" si="151"/>
        <v>Low Sales</v>
      </c>
    </row>
    <row r="2373" spans="1:20" x14ac:dyDescent="0.3">
      <c r="A2373" t="s">
        <v>4719</v>
      </c>
      <c r="B2373" t="s">
        <v>4720</v>
      </c>
      <c r="C2373" t="s">
        <v>88</v>
      </c>
      <c r="D2373" t="s">
        <v>23</v>
      </c>
      <c r="E2373" t="s">
        <v>18</v>
      </c>
      <c r="F2373">
        <v>5856</v>
      </c>
      <c r="G2373">
        <v>20</v>
      </c>
      <c r="H2373">
        <v>4685</v>
      </c>
      <c r="I2373">
        <v>2.7</v>
      </c>
      <c r="J2373">
        <v>64</v>
      </c>
      <c r="K2373">
        <v>1</v>
      </c>
      <c r="L2373">
        <v>4685</v>
      </c>
      <c r="M2373" s="1">
        <v>45680</v>
      </c>
      <c r="N2373" t="s">
        <v>29</v>
      </c>
      <c r="O2373" t="str">
        <f t="shared" si="148"/>
        <v>Jan-2025</v>
      </c>
      <c r="P2373" s="21">
        <f t="shared" si="149"/>
        <v>2025</v>
      </c>
      <c r="Q2373">
        <f t="shared" si="150"/>
        <v>1</v>
      </c>
      <c r="T2373" t="str">
        <f t="shared" si="151"/>
        <v>Low Sales</v>
      </c>
    </row>
    <row r="2374" spans="1:20" x14ac:dyDescent="0.3">
      <c r="A2374" t="s">
        <v>4721</v>
      </c>
      <c r="B2374" t="s">
        <v>4722</v>
      </c>
      <c r="C2374" t="s">
        <v>88</v>
      </c>
      <c r="D2374" t="s">
        <v>46</v>
      </c>
      <c r="E2374" t="s">
        <v>18</v>
      </c>
      <c r="F2374">
        <v>8636</v>
      </c>
      <c r="G2374">
        <v>15</v>
      </c>
      <c r="H2374">
        <v>7341</v>
      </c>
      <c r="I2374">
        <v>4</v>
      </c>
      <c r="J2374">
        <v>512</v>
      </c>
      <c r="K2374">
        <v>1</v>
      </c>
      <c r="L2374">
        <v>7341</v>
      </c>
      <c r="M2374" s="1">
        <v>45535</v>
      </c>
      <c r="N2374" t="s">
        <v>19</v>
      </c>
      <c r="O2374" t="str">
        <f t="shared" si="148"/>
        <v>Aug-2024</v>
      </c>
      <c r="P2374" s="21">
        <f t="shared" si="149"/>
        <v>2024</v>
      </c>
      <c r="Q2374">
        <f t="shared" si="150"/>
        <v>2</v>
      </c>
      <c r="T2374" t="str">
        <f t="shared" si="151"/>
        <v>High Sales</v>
      </c>
    </row>
    <row r="2375" spans="1:20" x14ac:dyDescent="0.3">
      <c r="A2375" t="s">
        <v>4723</v>
      </c>
      <c r="B2375" t="s">
        <v>4724</v>
      </c>
      <c r="C2375" t="s">
        <v>57</v>
      </c>
      <c r="D2375" t="s">
        <v>109</v>
      </c>
      <c r="E2375" t="s">
        <v>34</v>
      </c>
      <c r="F2375">
        <v>2934</v>
      </c>
      <c r="G2375">
        <v>30</v>
      </c>
      <c r="H2375">
        <v>2054</v>
      </c>
      <c r="I2375">
        <v>3.8</v>
      </c>
      <c r="J2375">
        <v>476</v>
      </c>
      <c r="K2375">
        <v>1</v>
      </c>
      <c r="L2375">
        <v>2054</v>
      </c>
      <c r="M2375" s="1">
        <v>45360</v>
      </c>
      <c r="N2375" t="s">
        <v>71</v>
      </c>
      <c r="O2375" t="str">
        <f t="shared" si="148"/>
        <v>Mar-2024</v>
      </c>
      <c r="P2375" s="21">
        <f t="shared" si="149"/>
        <v>2024</v>
      </c>
      <c r="Q2375">
        <f t="shared" si="150"/>
        <v>1</v>
      </c>
      <c r="T2375" t="str">
        <f t="shared" si="151"/>
        <v>Low Sales</v>
      </c>
    </row>
    <row r="2376" spans="1:20" x14ac:dyDescent="0.3">
      <c r="A2376" t="s">
        <v>4725</v>
      </c>
      <c r="B2376" t="s">
        <v>4726</v>
      </c>
      <c r="C2376" t="s">
        <v>57</v>
      </c>
      <c r="D2376" t="s">
        <v>33</v>
      </c>
      <c r="E2376" t="s">
        <v>18</v>
      </c>
      <c r="F2376">
        <v>2113</v>
      </c>
      <c r="G2376">
        <v>15</v>
      </c>
      <c r="H2376">
        <v>1796</v>
      </c>
      <c r="I2376">
        <v>4.5</v>
      </c>
      <c r="J2376">
        <v>401</v>
      </c>
      <c r="K2376">
        <v>1</v>
      </c>
      <c r="L2376">
        <v>1796</v>
      </c>
      <c r="M2376" s="1">
        <v>45611</v>
      </c>
      <c r="N2376" t="s">
        <v>19</v>
      </c>
      <c r="O2376" t="str">
        <f t="shared" si="148"/>
        <v>Nov-2024</v>
      </c>
      <c r="P2376" s="21">
        <f t="shared" si="149"/>
        <v>2024</v>
      </c>
      <c r="Q2376">
        <f t="shared" si="150"/>
        <v>3</v>
      </c>
      <c r="T2376" t="str">
        <f t="shared" si="151"/>
        <v>Low Sales</v>
      </c>
    </row>
    <row r="2377" spans="1:20" x14ac:dyDescent="0.3">
      <c r="A2377" t="s">
        <v>4727</v>
      </c>
      <c r="B2377" t="s">
        <v>4728</v>
      </c>
      <c r="C2377" t="s">
        <v>57</v>
      </c>
      <c r="D2377" t="s">
        <v>28</v>
      </c>
      <c r="E2377" t="s">
        <v>34</v>
      </c>
      <c r="F2377">
        <v>6893</v>
      </c>
      <c r="G2377">
        <v>40</v>
      </c>
      <c r="H2377">
        <v>4136</v>
      </c>
      <c r="I2377">
        <v>3.2</v>
      </c>
      <c r="J2377">
        <v>45</v>
      </c>
      <c r="K2377">
        <v>1</v>
      </c>
      <c r="L2377">
        <v>4136</v>
      </c>
      <c r="M2377" s="1">
        <v>45847</v>
      </c>
      <c r="N2377" t="s">
        <v>150</v>
      </c>
      <c r="O2377" t="str">
        <f t="shared" si="148"/>
        <v>Jul-2025</v>
      </c>
      <c r="P2377" s="21">
        <f t="shared" si="149"/>
        <v>2025</v>
      </c>
      <c r="Q2377">
        <f t="shared" si="150"/>
        <v>2</v>
      </c>
      <c r="T2377" t="str">
        <f t="shared" si="151"/>
        <v>Low Sales</v>
      </c>
    </row>
    <row r="2378" spans="1:20" x14ac:dyDescent="0.3">
      <c r="A2378" t="s">
        <v>4729</v>
      </c>
      <c r="B2378" t="s">
        <v>4730</v>
      </c>
      <c r="C2378" t="s">
        <v>52</v>
      </c>
      <c r="D2378" t="s">
        <v>41</v>
      </c>
      <c r="E2378" t="s">
        <v>34</v>
      </c>
      <c r="F2378">
        <v>1546</v>
      </c>
      <c r="G2378">
        <v>25</v>
      </c>
      <c r="H2378">
        <v>1160</v>
      </c>
      <c r="I2378">
        <v>4.0999999999999996</v>
      </c>
      <c r="J2378">
        <v>40</v>
      </c>
      <c r="K2378">
        <v>1</v>
      </c>
      <c r="L2378">
        <v>1160</v>
      </c>
      <c r="M2378" s="1">
        <v>45351</v>
      </c>
      <c r="N2378" t="s">
        <v>61</v>
      </c>
      <c r="O2378" t="str">
        <f t="shared" si="148"/>
        <v>Feb-2024</v>
      </c>
      <c r="P2378" s="21">
        <f t="shared" si="149"/>
        <v>2024</v>
      </c>
      <c r="Q2378">
        <f t="shared" si="150"/>
        <v>1</v>
      </c>
      <c r="T2378" t="str">
        <f t="shared" si="151"/>
        <v>Low Sales</v>
      </c>
    </row>
    <row r="2379" spans="1:20" x14ac:dyDescent="0.3">
      <c r="A2379" t="s">
        <v>4731</v>
      </c>
      <c r="B2379" t="s">
        <v>4732</v>
      </c>
      <c r="C2379" t="s">
        <v>45</v>
      </c>
      <c r="D2379" t="s">
        <v>33</v>
      </c>
      <c r="E2379" t="s">
        <v>34</v>
      </c>
      <c r="F2379">
        <v>2639</v>
      </c>
      <c r="G2379">
        <v>20</v>
      </c>
      <c r="H2379">
        <v>2111</v>
      </c>
      <c r="I2379">
        <v>4.4000000000000004</v>
      </c>
      <c r="J2379">
        <v>86</v>
      </c>
      <c r="K2379">
        <v>3</v>
      </c>
      <c r="L2379">
        <v>6333</v>
      </c>
      <c r="M2379" s="1">
        <v>45505</v>
      </c>
      <c r="N2379" t="s">
        <v>102</v>
      </c>
      <c r="O2379" t="str">
        <f t="shared" si="148"/>
        <v>Aug-2024</v>
      </c>
      <c r="P2379" s="21">
        <f t="shared" si="149"/>
        <v>2024</v>
      </c>
      <c r="Q2379">
        <f t="shared" si="150"/>
        <v>2</v>
      </c>
      <c r="T2379" t="str">
        <f t="shared" si="151"/>
        <v>High Sales</v>
      </c>
    </row>
    <row r="2380" spans="1:20" x14ac:dyDescent="0.3">
      <c r="A2380" t="s">
        <v>4733</v>
      </c>
      <c r="B2380" t="s">
        <v>4734</v>
      </c>
      <c r="C2380" t="s">
        <v>116</v>
      </c>
      <c r="D2380" t="s">
        <v>46</v>
      </c>
      <c r="E2380" t="s">
        <v>74</v>
      </c>
      <c r="F2380">
        <v>2905</v>
      </c>
      <c r="G2380">
        <v>20</v>
      </c>
      <c r="H2380">
        <v>2324</v>
      </c>
      <c r="I2380">
        <v>5</v>
      </c>
      <c r="J2380">
        <v>222</v>
      </c>
      <c r="K2380">
        <v>1</v>
      </c>
      <c r="L2380">
        <v>2324</v>
      </c>
      <c r="M2380" s="1">
        <v>45961</v>
      </c>
      <c r="N2380" t="s">
        <v>102</v>
      </c>
      <c r="O2380" t="str">
        <f t="shared" si="148"/>
        <v>Oct-2025</v>
      </c>
      <c r="P2380" s="21">
        <f t="shared" si="149"/>
        <v>2025</v>
      </c>
      <c r="Q2380">
        <f t="shared" si="150"/>
        <v>3</v>
      </c>
      <c r="T2380" t="str">
        <f t="shared" si="151"/>
        <v>Low Sales</v>
      </c>
    </row>
    <row r="2381" spans="1:20" x14ac:dyDescent="0.3">
      <c r="A2381" t="s">
        <v>4735</v>
      </c>
      <c r="B2381" t="s">
        <v>4736</v>
      </c>
      <c r="C2381" t="s">
        <v>22</v>
      </c>
      <c r="D2381" t="s">
        <v>28</v>
      </c>
      <c r="E2381" t="s">
        <v>34</v>
      </c>
      <c r="F2381">
        <v>9778</v>
      </c>
      <c r="G2381">
        <v>0</v>
      </c>
      <c r="H2381">
        <v>9778</v>
      </c>
      <c r="I2381">
        <v>3.9</v>
      </c>
      <c r="J2381">
        <v>808</v>
      </c>
      <c r="K2381">
        <v>1</v>
      </c>
      <c r="L2381">
        <v>9778</v>
      </c>
      <c r="M2381" s="1">
        <v>45376</v>
      </c>
      <c r="N2381" t="s">
        <v>38</v>
      </c>
      <c r="O2381" t="str">
        <f t="shared" si="148"/>
        <v>Mar-2024</v>
      </c>
      <c r="P2381" s="21">
        <f t="shared" si="149"/>
        <v>2024</v>
      </c>
      <c r="Q2381">
        <f t="shared" si="150"/>
        <v>1</v>
      </c>
      <c r="T2381" t="str">
        <f t="shared" si="151"/>
        <v>High Sales</v>
      </c>
    </row>
    <row r="2382" spans="1:20" x14ac:dyDescent="0.3">
      <c r="A2382" t="s">
        <v>4737</v>
      </c>
      <c r="B2382" t="s">
        <v>4738</v>
      </c>
      <c r="C2382" t="s">
        <v>88</v>
      </c>
      <c r="D2382" t="s">
        <v>109</v>
      </c>
      <c r="E2382" t="s">
        <v>34</v>
      </c>
      <c r="F2382">
        <v>3090</v>
      </c>
      <c r="G2382">
        <v>25</v>
      </c>
      <c r="H2382">
        <v>2318</v>
      </c>
      <c r="I2382">
        <v>4.3</v>
      </c>
      <c r="J2382">
        <v>140</v>
      </c>
      <c r="K2382">
        <v>3</v>
      </c>
      <c r="L2382">
        <v>6954</v>
      </c>
      <c r="M2382" s="1">
        <v>45558</v>
      </c>
      <c r="N2382" t="s">
        <v>78</v>
      </c>
      <c r="O2382" t="str">
        <f t="shared" si="148"/>
        <v>Sep-2024</v>
      </c>
      <c r="P2382" s="21">
        <f t="shared" si="149"/>
        <v>2024</v>
      </c>
      <c r="Q2382">
        <f t="shared" si="150"/>
        <v>3</v>
      </c>
      <c r="T2382" t="str">
        <f t="shared" si="151"/>
        <v>High Sales</v>
      </c>
    </row>
    <row r="2383" spans="1:20" x14ac:dyDescent="0.3">
      <c r="A2383" t="s">
        <v>4739</v>
      </c>
      <c r="B2383" t="s">
        <v>4740</v>
      </c>
      <c r="C2383" t="s">
        <v>32</v>
      </c>
      <c r="D2383" t="s">
        <v>109</v>
      </c>
      <c r="E2383" t="s">
        <v>18</v>
      </c>
      <c r="F2383">
        <v>2176</v>
      </c>
      <c r="G2383">
        <v>20</v>
      </c>
      <c r="H2383">
        <v>1741</v>
      </c>
      <c r="I2383">
        <v>3.2</v>
      </c>
      <c r="J2383">
        <v>116</v>
      </c>
      <c r="K2383">
        <v>1</v>
      </c>
      <c r="L2383">
        <v>1741</v>
      </c>
      <c r="M2383" s="1">
        <v>45570</v>
      </c>
      <c r="N2383" t="s">
        <v>29</v>
      </c>
      <c r="O2383" t="str">
        <f t="shared" si="148"/>
        <v>Oct-2024</v>
      </c>
      <c r="P2383" s="21">
        <f t="shared" si="149"/>
        <v>2024</v>
      </c>
      <c r="Q2383">
        <f t="shared" si="150"/>
        <v>3</v>
      </c>
      <c r="T2383" t="str">
        <f t="shared" si="151"/>
        <v>Low Sales</v>
      </c>
    </row>
    <row r="2384" spans="1:20" x14ac:dyDescent="0.3">
      <c r="A2384" t="s">
        <v>4741</v>
      </c>
      <c r="B2384" t="s">
        <v>4742</v>
      </c>
      <c r="C2384" t="s">
        <v>37</v>
      </c>
      <c r="D2384" t="s">
        <v>46</v>
      </c>
      <c r="E2384" t="s">
        <v>18</v>
      </c>
      <c r="F2384">
        <v>11061</v>
      </c>
      <c r="G2384">
        <v>20</v>
      </c>
      <c r="H2384">
        <v>8849</v>
      </c>
      <c r="I2384">
        <v>4.0999999999999996</v>
      </c>
      <c r="J2384">
        <v>150</v>
      </c>
      <c r="K2384">
        <v>1</v>
      </c>
      <c r="L2384">
        <v>8849</v>
      </c>
      <c r="M2384" s="1">
        <v>45405</v>
      </c>
      <c r="N2384" t="s">
        <v>29</v>
      </c>
      <c r="O2384" t="str">
        <f t="shared" si="148"/>
        <v>Apr-2024</v>
      </c>
      <c r="P2384" s="21">
        <f t="shared" si="149"/>
        <v>2024</v>
      </c>
      <c r="Q2384">
        <f t="shared" si="150"/>
        <v>1</v>
      </c>
      <c r="T2384" t="str">
        <f t="shared" si="151"/>
        <v>High Sales</v>
      </c>
    </row>
    <row r="2385" spans="1:20" x14ac:dyDescent="0.3">
      <c r="A2385" t="s">
        <v>4743</v>
      </c>
      <c r="B2385" t="s">
        <v>4744</v>
      </c>
      <c r="C2385" t="s">
        <v>116</v>
      </c>
      <c r="D2385" t="s">
        <v>17</v>
      </c>
      <c r="E2385" t="s">
        <v>18</v>
      </c>
      <c r="F2385">
        <v>5513</v>
      </c>
      <c r="G2385">
        <v>10</v>
      </c>
      <c r="H2385">
        <v>4962</v>
      </c>
      <c r="I2385">
        <v>4.7</v>
      </c>
      <c r="J2385">
        <v>49</v>
      </c>
      <c r="K2385">
        <v>1</v>
      </c>
      <c r="L2385">
        <v>4962</v>
      </c>
      <c r="M2385" s="1">
        <v>45582</v>
      </c>
      <c r="N2385" t="s">
        <v>61</v>
      </c>
      <c r="O2385" t="str">
        <f t="shared" si="148"/>
        <v>Oct-2024</v>
      </c>
      <c r="P2385" s="21">
        <f t="shared" si="149"/>
        <v>2024</v>
      </c>
      <c r="Q2385">
        <f t="shared" si="150"/>
        <v>3</v>
      </c>
      <c r="T2385" t="str">
        <f t="shared" si="151"/>
        <v>Low Sales</v>
      </c>
    </row>
    <row r="2386" spans="1:20" x14ac:dyDescent="0.3">
      <c r="A2386" t="s">
        <v>4745</v>
      </c>
      <c r="B2386" t="s">
        <v>4746</v>
      </c>
      <c r="C2386" t="s">
        <v>27</v>
      </c>
      <c r="D2386" t="s">
        <v>33</v>
      </c>
      <c r="E2386" t="s">
        <v>18</v>
      </c>
      <c r="F2386">
        <v>2256</v>
      </c>
      <c r="G2386">
        <v>70</v>
      </c>
      <c r="H2386">
        <v>677</v>
      </c>
      <c r="I2386">
        <v>5</v>
      </c>
      <c r="J2386">
        <v>145</v>
      </c>
      <c r="K2386">
        <v>1</v>
      </c>
      <c r="L2386">
        <v>677</v>
      </c>
      <c r="M2386" s="1">
        <v>45324</v>
      </c>
      <c r="N2386" t="s">
        <v>61</v>
      </c>
      <c r="O2386" t="str">
        <f t="shared" si="148"/>
        <v>Feb-2024</v>
      </c>
      <c r="P2386" s="21">
        <f t="shared" si="149"/>
        <v>2024</v>
      </c>
      <c r="Q2386">
        <f t="shared" si="150"/>
        <v>1</v>
      </c>
      <c r="T2386" t="str">
        <f t="shared" si="151"/>
        <v>Low Sales</v>
      </c>
    </row>
    <row r="2387" spans="1:20" x14ac:dyDescent="0.3">
      <c r="A2387" t="s">
        <v>4747</v>
      </c>
      <c r="B2387" t="s">
        <v>4748</v>
      </c>
      <c r="C2387" t="s">
        <v>22</v>
      </c>
      <c r="D2387" t="s">
        <v>28</v>
      </c>
      <c r="E2387" t="s">
        <v>34</v>
      </c>
      <c r="F2387">
        <v>7137</v>
      </c>
      <c r="G2387">
        <v>40</v>
      </c>
      <c r="H2387">
        <v>4282</v>
      </c>
      <c r="I2387">
        <v>4.3</v>
      </c>
      <c r="J2387">
        <v>709</v>
      </c>
      <c r="K2387">
        <v>1</v>
      </c>
      <c r="L2387">
        <v>4282</v>
      </c>
      <c r="M2387" s="1">
        <v>45396</v>
      </c>
      <c r="N2387" t="s">
        <v>29</v>
      </c>
      <c r="O2387" t="str">
        <f t="shared" si="148"/>
        <v>Apr-2024</v>
      </c>
      <c r="P2387" s="21">
        <f t="shared" si="149"/>
        <v>2024</v>
      </c>
      <c r="Q2387">
        <f t="shared" si="150"/>
        <v>1</v>
      </c>
      <c r="T2387" t="str">
        <f t="shared" si="151"/>
        <v>Low Sales</v>
      </c>
    </row>
    <row r="2388" spans="1:20" x14ac:dyDescent="0.3">
      <c r="A2388" t="s">
        <v>4749</v>
      </c>
      <c r="B2388" t="s">
        <v>4750</v>
      </c>
      <c r="C2388" t="s">
        <v>22</v>
      </c>
      <c r="D2388" t="s">
        <v>33</v>
      </c>
      <c r="E2388" t="s">
        <v>18</v>
      </c>
      <c r="F2388">
        <v>2514</v>
      </c>
      <c r="G2388">
        <v>60</v>
      </c>
      <c r="H2388">
        <v>1006</v>
      </c>
      <c r="I2388">
        <v>3.3</v>
      </c>
      <c r="J2388">
        <v>249</v>
      </c>
      <c r="K2388">
        <v>3</v>
      </c>
      <c r="L2388">
        <v>3018</v>
      </c>
      <c r="M2388" s="1">
        <v>45460</v>
      </c>
      <c r="N2388" t="s">
        <v>64</v>
      </c>
      <c r="O2388" t="str">
        <f t="shared" si="148"/>
        <v>Jun-2024</v>
      </c>
      <c r="P2388" s="21">
        <f t="shared" si="149"/>
        <v>2024</v>
      </c>
      <c r="Q2388">
        <f t="shared" si="150"/>
        <v>2</v>
      </c>
      <c r="T2388" t="str">
        <f t="shared" si="151"/>
        <v>Low Sales</v>
      </c>
    </row>
    <row r="2389" spans="1:20" x14ac:dyDescent="0.3">
      <c r="A2389" t="s">
        <v>4751</v>
      </c>
      <c r="B2389" t="s">
        <v>4752</v>
      </c>
      <c r="C2389" t="s">
        <v>52</v>
      </c>
      <c r="D2389" t="s">
        <v>28</v>
      </c>
      <c r="E2389" t="s">
        <v>34</v>
      </c>
      <c r="F2389">
        <v>6229</v>
      </c>
      <c r="G2389">
        <v>30</v>
      </c>
      <c r="H2389">
        <v>4360</v>
      </c>
      <c r="I2389">
        <v>4.8</v>
      </c>
      <c r="J2389">
        <v>70</v>
      </c>
      <c r="K2389">
        <v>1</v>
      </c>
      <c r="L2389">
        <v>4360</v>
      </c>
      <c r="M2389" s="1">
        <v>45793</v>
      </c>
      <c r="N2389" t="s">
        <v>24</v>
      </c>
      <c r="O2389" t="str">
        <f t="shared" si="148"/>
        <v>May-2025</v>
      </c>
      <c r="P2389" s="21">
        <f t="shared" si="149"/>
        <v>2025</v>
      </c>
      <c r="Q2389">
        <f t="shared" si="150"/>
        <v>2</v>
      </c>
      <c r="T2389" t="str">
        <f t="shared" si="151"/>
        <v>Low Sales</v>
      </c>
    </row>
    <row r="2390" spans="1:20" x14ac:dyDescent="0.3">
      <c r="A2390" t="s">
        <v>4753</v>
      </c>
      <c r="B2390" t="s">
        <v>4754</v>
      </c>
      <c r="C2390" t="s">
        <v>37</v>
      </c>
      <c r="D2390" t="s">
        <v>17</v>
      </c>
      <c r="E2390" t="s">
        <v>18</v>
      </c>
      <c r="F2390">
        <v>2442</v>
      </c>
      <c r="G2390">
        <v>50</v>
      </c>
      <c r="H2390">
        <v>1221</v>
      </c>
      <c r="I2390">
        <v>3.3</v>
      </c>
      <c r="J2390">
        <v>85</v>
      </c>
      <c r="K2390">
        <v>3</v>
      </c>
      <c r="L2390">
        <v>3663</v>
      </c>
      <c r="M2390" s="1">
        <v>45316</v>
      </c>
      <c r="N2390" t="s">
        <v>38</v>
      </c>
      <c r="O2390" t="str">
        <f t="shared" si="148"/>
        <v>Jan-2024</v>
      </c>
      <c r="P2390" s="21">
        <f t="shared" si="149"/>
        <v>2024</v>
      </c>
      <c r="Q2390">
        <f t="shared" si="150"/>
        <v>1</v>
      </c>
      <c r="T2390" t="str">
        <f t="shared" si="151"/>
        <v>Low Sales</v>
      </c>
    </row>
    <row r="2391" spans="1:20" x14ac:dyDescent="0.3">
      <c r="A2391" t="s">
        <v>4755</v>
      </c>
      <c r="B2391" t="s">
        <v>4756</v>
      </c>
      <c r="C2391" t="s">
        <v>57</v>
      </c>
      <c r="D2391" t="s">
        <v>17</v>
      </c>
      <c r="E2391" t="s">
        <v>34</v>
      </c>
      <c r="F2391">
        <v>1622</v>
      </c>
      <c r="G2391">
        <v>25</v>
      </c>
      <c r="H2391">
        <v>1216</v>
      </c>
      <c r="I2391">
        <v>3.5</v>
      </c>
      <c r="J2391">
        <v>276</v>
      </c>
      <c r="K2391">
        <v>1</v>
      </c>
      <c r="L2391">
        <v>1216</v>
      </c>
      <c r="M2391" s="1">
        <v>45814</v>
      </c>
      <c r="N2391" t="s">
        <v>29</v>
      </c>
      <c r="O2391" t="str">
        <f t="shared" si="148"/>
        <v>Jun-2025</v>
      </c>
      <c r="P2391" s="21">
        <f t="shared" si="149"/>
        <v>2025</v>
      </c>
      <c r="Q2391">
        <f t="shared" si="150"/>
        <v>2</v>
      </c>
      <c r="T2391" t="str">
        <f t="shared" si="151"/>
        <v>Low Sales</v>
      </c>
    </row>
    <row r="2392" spans="1:20" x14ac:dyDescent="0.3">
      <c r="A2392" t="s">
        <v>4757</v>
      </c>
      <c r="B2392" t="s">
        <v>1288</v>
      </c>
      <c r="C2392" t="s">
        <v>27</v>
      </c>
      <c r="D2392" t="s">
        <v>41</v>
      </c>
      <c r="E2392" t="s">
        <v>34</v>
      </c>
      <c r="F2392">
        <v>917</v>
      </c>
      <c r="G2392">
        <v>25</v>
      </c>
      <c r="H2392">
        <v>688</v>
      </c>
      <c r="I2392">
        <v>4.8</v>
      </c>
      <c r="J2392">
        <v>139</v>
      </c>
      <c r="K2392">
        <v>1</v>
      </c>
      <c r="L2392">
        <v>688</v>
      </c>
      <c r="M2392" s="1">
        <v>45814</v>
      </c>
      <c r="N2392" t="s">
        <v>24</v>
      </c>
      <c r="O2392" t="str">
        <f t="shared" si="148"/>
        <v>Jun-2025</v>
      </c>
      <c r="P2392" s="21">
        <f t="shared" si="149"/>
        <v>2025</v>
      </c>
      <c r="Q2392">
        <f t="shared" si="150"/>
        <v>2</v>
      </c>
      <c r="T2392" t="str">
        <f t="shared" si="151"/>
        <v>Low Sales</v>
      </c>
    </row>
    <row r="2393" spans="1:20" x14ac:dyDescent="0.3">
      <c r="A2393" t="s">
        <v>4758</v>
      </c>
      <c r="B2393" t="s">
        <v>4759</v>
      </c>
      <c r="C2393" t="s">
        <v>52</v>
      </c>
      <c r="D2393" t="s">
        <v>17</v>
      </c>
      <c r="E2393" t="s">
        <v>34</v>
      </c>
      <c r="F2393">
        <v>5067</v>
      </c>
      <c r="G2393">
        <v>70</v>
      </c>
      <c r="H2393">
        <v>1520</v>
      </c>
      <c r="I2393">
        <v>4.0999999999999996</v>
      </c>
      <c r="J2393">
        <v>97</v>
      </c>
      <c r="K2393">
        <v>1</v>
      </c>
      <c r="L2393">
        <v>1520</v>
      </c>
      <c r="M2393" s="1">
        <v>45317</v>
      </c>
      <c r="N2393" t="s">
        <v>75</v>
      </c>
      <c r="O2393" t="str">
        <f t="shared" si="148"/>
        <v>Jan-2024</v>
      </c>
      <c r="P2393" s="21">
        <f t="shared" si="149"/>
        <v>2024</v>
      </c>
      <c r="Q2393">
        <f t="shared" si="150"/>
        <v>1</v>
      </c>
      <c r="T2393" t="str">
        <f t="shared" si="151"/>
        <v>Low Sales</v>
      </c>
    </row>
    <row r="2394" spans="1:20" x14ac:dyDescent="0.3">
      <c r="A2394" t="s">
        <v>4760</v>
      </c>
      <c r="B2394" t="s">
        <v>4761</v>
      </c>
      <c r="C2394" t="s">
        <v>116</v>
      </c>
      <c r="D2394" t="s">
        <v>23</v>
      </c>
      <c r="E2394" t="s">
        <v>18</v>
      </c>
      <c r="F2394">
        <v>4432</v>
      </c>
      <c r="G2394">
        <v>15</v>
      </c>
      <c r="H2394">
        <v>3767</v>
      </c>
      <c r="I2394">
        <v>3.8</v>
      </c>
      <c r="J2394">
        <v>53</v>
      </c>
      <c r="K2394">
        <v>2</v>
      </c>
      <c r="L2394">
        <v>7534</v>
      </c>
      <c r="M2394" s="1">
        <v>45704</v>
      </c>
      <c r="N2394" t="s">
        <v>150</v>
      </c>
      <c r="O2394" t="str">
        <f t="shared" si="148"/>
        <v>Feb-2025</v>
      </c>
      <c r="P2394" s="21">
        <f t="shared" si="149"/>
        <v>2025</v>
      </c>
      <c r="Q2394">
        <f t="shared" si="150"/>
        <v>1</v>
      </c>
      <c r="T2394" t="str">
        <f t="shared" si="151"/>
        <v>High Sales</v>
      </c>
    </row>
    <row r="2395" spans="1:20" x14ac:dyDescent="0.3">
      <c r="A2395" t="s">
        <v>4762</v>
      </c>
      <c r="B2395" t="s">
        <v>600</v>
      </c>
      <c r="C2395" t="s">
        <v>57</v>
      </c>
      <c r="D2395" t="s">
        <v>33</v>
      </c>
      <c r="E2395" t="s">
        <v>34</v>
      </c>
      <c r="F2395">
        <v>2809</v>
      </c>
      <c r="G2395">
        <v>30</v>
      </c>
      <c r="H2395">
        <v>1966</v>
      </c>
      <c r="I2395">
        <v>4.4000000000000004</v>
      </c>
      <c r="J2395">
        <v>142</v>
      </c>
      <c r="K2395">
        <v>1</v>
      </c>
      <c r="L2395">
        <v>1966</v>
      </c>
      <c r="M2395" s="1">
        <v>46006</v>
      </c>
      <c r="N2395" t="s">
        <v>61</v>
      </c>
      <c r="O2395" t="str">
        <f t="shared" si="148"/>
        <v>Dec-2025</v>
      </c>
      <c r="P2395" s="21">
        <f t="shared" si="149"/>
        <v>2025</v>
      </c>
      <c r="Q2395">
        <f t="shared" si="150"/>
        <v>3</v>
      </c>
      <c r="T2395" t="str">
        <f t="shared" si="151"/>
        <v>Low Sales</v>
      </c>
    </row>
    <row r="2396" spans="1:20" x14ac:dyDescent="0.3">
      <c r="A2396" t="s">
        <v>4763</v>
      </c>
      <c r="B2396" t="s">
        <v>4764</v>
      </c>
      <c r="C2396" t="s">
        <v>116</v>
      </c>
      <c r="D2396" t="s">
        <v>109</v>
      </c>
      <c r="E2396" t="s">
        <v>34</v>
      </c>
      <c r="F2396">
        <v>2958</v>
      </c>
      <c r="G2396">
        <v>60</v>
      </c>
      <c r="H2396">
        <v>1183</v>
      </c>
      <c r="I2396">
        <v>4.2</v>
      </c>
      <c r="J2396">
        <v>124</v>
      </c>
      <c r="K2396">
        <v>1</v>
      </c>
      <c r="L2396">
        <v>1183</v>
      </c>
      <c r="M2396" s="1">
        <v>45998</v>
      </c>
      <c r="N2396" t="s">
        <v>38</v>
      </c>
      <c r="O2396" t="str">
        <f t="shared" si="148"/>
        <v>Dec-2025</v>
      </c>
      <c r="P2396" s="21">
        <f t="shared" si="149"/>
        <v>2025</v>
      </c>
      <c r="Q2396">
        <f t="shared" si="150"/>
        <v>3</v>
      </c>
      <c r="T2396" t="str">
        <f t="shared" si="151"/>
        <v>Low Sales</v>
      </c>
    </row>
    <row r="2397" spans="1:20" x14ac:dyDescent="0.3">
      <c r="A2397" t="s">
        <v>4765</v>
      </c>
      <c r="B2397" t="s">
        <v>4766</v>
      </c>
      <c r="C2397" t="s">
        <v>37</v>
      </c>
      <c r="D2397" t="s">
        <v>41</v>
      </c>
      <c r="E2397" t="s">
        <v>34</v>
      </c>
      <c r="F2397">
        <v>2322</v>
      </c>
      <c r="G2397">
        <v>10</v>
      </c>
      <c r="H2397">
        <v>2090</v>
      </c>
      <c r="I2397">
        <v>5</v>
      </c>
      <c r="J2397">
        <v>514</v>
      </c>
      <c r="K2397">
        <v>1</v>
      </c>
      <c r="L2397">
        <v>2090</v>
      </c>
      <c r="M2397" s="1">
        <v>45722</v>
      </c>
      <c r="N2397" t="s">
        <v>91</v>
      </c>
      <c r="O2397" t="str">
        <f t="shared" si="148"/>
        <v>Mar-2025</v>
      </c>
      <c r="P2397" s="21">
        <f t="shared" si="149"/>
        <v>2025</v>
      </c>
      <c r="Q2397">
        <f t="shared" si="150"/>
        <v>1</v>
      </c>
      <c r="T2397" t="str">
        <f t="shared" si="151"/>
        <v>Low Sales</v>
      </c>
    </row>
    <row r="2398" spans="1:20" x14ac:dyDescent="0.3">
      <c r="A2398" t="s">
        <v>4767</v>
      </c>
      <c r="B2398" t="s">
        <v>4768</v>
      </c>
      <c r="C2398" t="s">
        <v>27</v>
      </c>
      <c r="D2398" t="s">
        <v>28</v>
      </c>
      <c r="E2398" t="s">
        <v>34</v>
      </c>
      <c r="F2398">
        <v>8311</v>
      </c>
      <c r="G2398">
        <v>0</v>
      </c>
      <c r="H2398">
        <v>8311</v>
      </c>
      <c r="I2398">
        <v>4.5999999999999996</v>
      </c>
      <c r="J2398">
        <v>47</v>
      </c>
      <c r="K2398">
        <v>1</v>
      </c>
      <c r="L2398">
        <v>8311</v>
      </c>
      <c r="M2398" s="1">
        <v>45746</v>
      </c>
      <c r="N2398" t="s">
        <v>71</v>
      </c>
      <c r="O2398" t="str">
        <f t="shared" si="148"/>
        <v>Mar-2025</v>
      </c>
      <c r="P2398" s="21">
        <f t="shared" si="149"/>
        <v>2025</v>
      </c>
      <c r="Q2398">
        <f t="shared" si="150"/>
        <v>1</v>
      </c>
      <c r="T2398" t="str">
        <f t="shared" si="151"/>
        <v>High Sales</v>
      </c>
    </row>
    <row r="2399" spans="1:20" x14ac:dyDescent="0.3">
      <c r="A2399" t="s">
        <v>4769</v>
      </c>
      <c r="B2399" t="s">
        <v>4770</v>
      </c>
      <c r="C2399" t="s">
        <v>52</v>
      </c>
      <c r="D2399" t="s">
        <v>23</v>
      </c>
      <c r="E2399" t="s">
        <v>34</v>
      </c>
      <c r="F2399">
        <v>1269</v>
      </c>
      <c r="G2399">
        <v>10</v>
      </c>
      <c r="H2399">
        <v>1142</v>
      </c>
      <c r="I2399">
        <v>4.2</v>
      </c>
      <c r="J2399">
        <v>140</v>
      </c>
      <c r="K2399">
        <v>1</v>
      </c>
      <c r="L2399">
        <v>1142</v>
      </c>
      <c r="M2399" s="1">
        <v>45816</v>
      </c>
      <c r="N2399" t="s">
        <v>141</v>
      </c>
      <c r="O2399" t="str">
        <f t="shared" si="148"/>
        <v>Jun-2025</v>
      </c>
      <c r="P2399" s="21">
        <f t="shared" si="149"/>
        <v>2025</v>
      </c>
      <c r="Q2399">
        <f t="shared" si="150"/>
        <v>2</v>
      </c>
      <c r="T2399" t="str">
        <f t="shared" si="151"/>
        <v>Low Sales</v>
      </c>
    </row>
    <row r="2400" spans="1:20" x14ac:dyDescent="0.3">
      <c r="A2400" t="s">
        <v>4771</v>
      </c>
      <c r="B2400" t="s">
        <v>4772</v>
      </c>
      <c r="C2400" t="s">
        <v>52</v>
      </c>
      <c r="D2400" t="s">
        <v>46</v>
      </c>
      <c r="E2400" t="s">
        <v>74</v>
      </c>
      <c r="F2400">
        <v>6335</v>
      </c>
      <c r="G2400">
        <v>15</v>
      </c>
      <c r="H2400">
        <v>5385</v>
      </c>
      <c r="I2400">
        <v>4.2</v>
      </c>
      <c r="J2400">
        <v>218</v>
      </c>
      <c r="K2400">
        <v>2</v>
      </c>
      <c r="L2400">
        <v>10770</v>
      </c>
      <c r="M2400" s="1">
        <v>45802</v>
      </c>
      <c r="N2400" t="s">
        <v>85</v>
      </c>
      <c r="O2400" t="str">
        <f t="shared" si="148"/>
        <v>May-2025</v>
      </c>
      <c r="P2400" s="21">
        <f t="shared" si="149"/>
        <v>2025</v>
      </c>
      <c r="Q2400">
        <f t="shared" si="150"/>
        <v>2</v>
      </c>
      <c r="T2400" t="str">
        <f t="shared" si="151"/>
        <v>High Sales</v>
      </c>
    </row>
    <row r="2401" spans="1:20" x14ac:dyDescent="0.3">
      <c r="A2401" t="s">
        <v>4773</v>
      </c>
      <c r="B2401" t="s">
        <v>4774</v>
      </c>
      <c r="C2401" t="s">
        <v>37</v>
      </c>
      <c r="D2401" t="s">
        <v>28</v>
      </c>
      <c r="E2401" t="s">
        <v>34</v>
      </c>
      <c r="F2401">
        <v>3550</v>
      </c>
      <c r="G2401">
        <v>30</v>
      </c>
      <c r="H2401">
        <v>2485</v>
      </c>
      <c r="I2401">
        <v>4.5999999999999996</v>
      </c>
      <c r="J2401">
        <v>85</v>
      </c>
      <c r="K2401">
        <v>1</v>
      </c>
      <c r="L2401">
        <v>2485</v>
      </c>
      <c r="M2401" s="1">
        <v>45600</v>
      </c>
      <c r="N2401" t="s">
        <v>64</v>
      </c>
      <c r="O2401" t="str">
        <f t="shared" si="148"/>
        <v>Nov-2024</v>
      </c>
      <c r="P2401" s="21">
        <f t="shared" si="149"/>
        <v>2024</v>
      </c>
      <c r="Q2401">
        <f t="shared" si="150"/>
        <v>3</v>
      </c>
      <c r="T2401" t="str">
        <f t="shared" si="151"/>
        <v>Low Sales</v>
      </c>
    </row>
    <row r="2402" spans="1:20" x14ac:dyDescent="0.3">
      <c r="A2402" t="s">
        <v>4775</v>
      </c>
      <c r="B2402" t="s">
        <v>4776</v>
      </c>
      <c r="C2402" t="s">
        <v>16</v>
      </c>
      <c r="D2402" t="s">
        <v>23</v>
      </c>
      <c r="E2402" t="s">
        <v>34</v>
      </c>
      <c r="F2402">
        <v>2186</v>
      </c>
      <c r="G2402">
        <v>20</v>
      </c>
      <c r="H2402">
        <v>1749</v>
      </c>
      <c r="I2402">
        <v>4.0999999999999996</v>
      </c>
      <c r="J2402">
        <v>121</v>
      </c>
      <c r="K2402">
        <v>1</v>
      </c>
      <c r="L2402">
        <v>1749</v>
      </c>
      <c r="M2402" s="1">
        <v>45544</v>
      </c>
      <c r="N2402" t="s">
        <v>189</v>
      </c>
      <c r="O2402" t="str">
        <f t="shared" si="148"/>
        <v>Sep-2024</v>
      </c>
      <c r="P2402" s="21">
        <f t="shared" si="149"/>
        <v>2024</v>
      </c>
      <c r="Q2402">
        <f t="shared" si="150"/>
        <v>3</v>
      </c>
      <c r="T2402" t="str">
        <f t="shared" si="151"/>
        <v>Low Sales</v>
      </c>
    </row>
    <row r="2403" spans="1:20" x14ac:dyDescent="0.3">
      <c r="A2403" t="s">
        <v>4777</v>
      </c>
      <c r="B2403" t="s">
        <v>4778</v>
      </c>
      <c r="C2403" t="s">
        <v>37</v>
      </c>
      <c r="D2403" t="s">
        <v>33</v>
      </c>
      <c r="E2403" t="s">
        <v>34</v>
      </c>
      <c r="F2403">
        <v>3201</v>
      </c>
      <c r="G2403">
        <v>15</v>
      </c>
      <c r="H2403">
        <v>2721</v>
      </c>
      <c r="I2403">
        <v>3.7</v>
      </c>
      <c r="J2403">
        <v>339</v>
      </c>
      <c r="K2403">
        <v>3</v>
      </c>
      <c r="L2403">
        <v>8163</v>
      </c>
      <c r="M2403" s="1">
        <v>45685</v>
      </c>
      <c r="N2403" t="s">
        <v>85</v>
      </c>
      <c r="O2403" t="str">
        <f t="shared" si="148"/>
        <v>Jan-2025</v>
      </c>
      <c r="P2403" s="21">
        <f t="shared" si="149"/>
        <v>2025</v>
      </c>
      <c r="Q2403">
        <f t="shared" si="150"/>
        <v>1</v>
      </c>
      <c r="T2403" t="str">
        <f t="shared" si="151"/>
        <v>High Sales</v>
      </c>
    </row>
    <row r="2404" spans="1:20" x14ac:dyDescent="0.3">
      <c r="A2404" t="s">
        <v>4779</v>
      </c>
      <c r="B2404" t="s">
        <v>4780</v>
      </c>
      <c r="C2404" t="s">
        <v>22</v>
      </c>
      <c r="D2404" t="s">
        <v>46</v>
      </c>
      <c r="E2404" t="s">
        <v>161</v>
      </c>
      <c r="F2404">
        <v>5022</v>
      </c>
      <c r="G2404">
        <v>20</v>
      </c>
      <c r="H2404">
        <v>4018</v>
      </c>
      <c r="I2404">
        <v>4.5</v>
      </c>
      <c r="J2404">
        <v>512</v>
      </c>
      <c r="K2404">
        <v>1</v>
      </c>
      <c r="L2404">
        <v>4018</v>
      </c>
      <c r="M2404" s="1">
        <v>45510</v>
      </c>
      <c r="N2404" t="s">
        <v>75</v>
      </c>
      <c r="O2404" t="str">
        <f t="shared" si="148"/>
        <v>Aug-2024</v>
      </c>
      <c r="P2404" s="21">
        <f t="shared" si="149"/>
        <v>2024</v>
      </c>
      <c r="Q2404">
        <f t="shared" si="150"/>
        <v>2</v>
      </c>
      <c r="T2404" t="str">
        <f t="shared" si="151"/>
        <v>Low Sales</v>
      </c>
    </row>
    <row r="2405" spans="1:20" x14ac:dyDescent="0.3">
      <c r="A2405" t="s">
        <v>4781</v>
      </c>
      <c r="B2405" t="s">
        <v>4782</v>
      </c>
      <c r="C2405" t="s">
        <v>45</v>
      </c>
      <c r="D2405" t="s">
        <v>28</v>
      </c>
      <c r="E2405" t="s">
        <v>34</v>
      </c>
      <c r="F2405">
        <v>2475</v>
      </c>
      <c r="G2405">
        <v>50</v>
      </c>
      <c r="H2405">
        <v>1238</v>
      </c>
      <c r="I2405">
        <v>4</v>
      </c>
      <c r="J2405">
        <v>92</v>
      </c>
      <c r="K2405">
        <v>1</v>
      </c>
      <c r="L2405">
        <v>1238</v>
      </c>
      <c r="M2405" s="1">
        <v>45842</v>
      </c>
      <c r="N2405" t="s">
        <v>58</v>
      </c>
      <c r="O2405" t="str">
        <f t="shared" si="148"/>
        <v>Jul-2025</v>
      </c>
      <c r="P2405" s="21">
        <f t="shared" si="149"/>
        <v>2025</v>
      </c>
      <c r="Q2405">
        <f t="shared" si="150"/>
        <v>2</v>
      </c>
      <c r="T2405" t="str">
        <f t="shared" si="151"/>
        <v>Low Sales</v>
      </c>
    </row>
    <row r="2406" spans="1:20" x14ac:dyDescent="0.3">
      <c r="A2406" t="s">
        <v>4783</v>
      </c>
      <c r="B2406" t="s">
        <v>4784</v>
      </c>
      <c r="C2406" t="s">
        <v>88</v>
      </c>
      <c r="D2406" t="s">
        <v>109</v>
      </c>
      <c r="E2406" t="s">
        <v>34</v>
      </c>
      <c r="F2406">
        <v>686</v>
      </c>
      <c r="G2406">
        <v>50</v>
      </c>
      <c r="H2406">
        <v>343</v>
      </c>
      <c r="I2406">
        <v>4.2</v>
      </c>
      <c r="J2406">
        <v>182</v>
      </c>
      <c r="K2406">
        <v>1</v>
      </c>
      <c r="L2406">
        <v>343</v>
      </c>
      <c r="M2406" s="1">
        <v>45693</v>
      </c>
      <c r="N2406" t="s">
        <v>85</v>
      </c>
      <c r="O2406" t="str">
        <f t="shared" si="148"/>
        <v>Feb-2025</v>
      </c>
      <c r="P2406" s="21">
        <f t="shared" si="149"/>
        <v>2025</v>
      </c>
      <c r="Q2406">
        <f t="shared" si="150"/>
        <v>1</v>
      </c>
      <c r="T2406" t="str">
        <f t="shared" si="151"/>
        <v>Low Sales</v>
      </c>
    </row>
    <row r="2407" spans="1:20" x14ac:dyDescent="0.3">
      <c r="A2407" t="s">
        <v>4785</v>
      </c>
      <c r="B2407" t="s">
        <v>4786</v>
      </c>
      <c r="C2407" t="s">
        <v>116</v>
      </c>
      <c r="D2407" t="s">
        <v>23</v>
      </c>
      <c r="E2407" t="s">
        <v>34</v>
      </c>
      <c r="F2407">
        <v>3210</v>
      </c>
      <c r="G2407">
        <v>60</v>
      </c>
      <c r="H2407">
        <v>1284</v>
      </c>
      <c r="I2407">
        <v>3.1</v>
      </c>
      <c r="J2407">
        <v>85</v>
      </c>
      <c r="K2407">
        <v>1</v>
      </c>
      <c r="L2407">
        <v>1284</v>
      </c>
      <c r="M2407" s="1">
        <v>45426</v>
      </c>
      <c r="N2407" t="s">
        <v>61</v>
      </c>
      <c r="O2407" t="str">
        <f t="shared" si="148"/>
        <v>May-2024</v>
      </c>
      <c r="P2407" s="21">
        <f t="shared" si="149"/>
        <v>2024</v>
      </c>
      <c r="Q2407">
        <f t="shared" si="150"/>
        <v>2</v>
      </c>
      <c r="T2407" t="str">
        <f t="shared" si="151"/>
        <v>Low Sales</v>
      </c>
    </row>
    <row r="2408" spans="1:20" x14ac:dyDescent="0.3">
      <c r="A2408" t="s">
        <v>4787</v>
      </c>
      <c r="B2408" t="s">
        <v>4788</v>
      </c>
      <c r="C2408" t="s">
        <v>52</v>
      </c>
      <c r="D2408" t="s">
        <v>53</v>
      </c>
      <c r="E2408" t="s">
        <v>34</v>
      </c>
      <c r="F2408">
        <v>2238</v>
      </c>
      <c r="G2408">
        <v>50</v>
      </c>
      <c r="H2408">
        <v>1119</v>
      </c>
      <c r="I2408">
        <v>4</v>
      </c>
      <c r="J2408">
        <v>87</v>
      </c>
      <c r="K2408">
        <v>1</v>
      </c>
      <c r="L2408">
        <v>1119</v>
      </c>
      <c r="M2408" s="1">
        <v>45896</v>
      </c>
      <c r="N2408" t="s">
        <v>85</v>
      </c>
      <c r="O2408" t="str">
        <f t="shared" si="148"/>
        <v>Aug-2025</v>
      </c>
      <c r="P2408" s="21">
        <f t="shared" si="149"/>
        <v>2025</v>
      </c>
      <c r="Q2408">
        <f t="shared" si="150"/>
        <v>2</v>
      </c>
      <c r="T2408" t="str">
        <f t="shared" si="151"/>
        <v>Low Sales</v>
      </c>
    </row>
    <row r="2409" spans="1:20" x14ac:dyDescent="0.3">
      <c r="A2409" t="s">
        <v>4789</v>
      </c>
      <c r="B2409" t="s">
        <v>4790</v>
      </c>
      <c r="C2409" t="s">
        <v>45</v>
      </c>
      <c r="D2409" t="s">
        <v>17</v>
      </c>
      <c r="E2409" t="s">
        <v>34</v>
      </c>
      <c r="F2409">
        <v>1030</v>
      </c>
      <c r="G2409">
        <v>20</v>
      </c>
      <c r="H2409">
        <v>824</v>
      </c>
      <c r="I2409">
        <v>3.8</v>
      </c>
      <c r="J2409">
        <v>64</v>
      </c>
      <c r="K2409">
        <v>2</v>
      </c>
      <c r="L2409">
        <v>1648</v>
      </c>
      <c r="M2409" s="1">
        <v>45325</v>
      </c>
      <c r="N2409" t="s">
        <v>42</v>
      </c>
      <c r="O2409" t="str">
        <f t="shared" si="148"/>
        <v>Feb-2024</v>
      </c>
      <c r="P2409" s="21">
        <f t="shared" si="149"/>
        <v>2024</v>
      </c>
      <c r="Q2409">
        <f t="shared" si="150"/>
        <v>1</v>
      </c>
      <c r="T2409" t="str">
        <f t="shared" si="151"/>
        <v>Low Sales</v>
      </c>
    </row>
    <row r="2410" spans="1:20" x14ac:dyDescent="0.3">
      <c r="A2410" t="s">
        <v>4791</v>
      </c>
      <c r="B2410" t="s">
        <v>4792</v>
      </c>
      <c r="C2410" t="s">
        <v>45</v>
      </c>
      <c r="D2410" t="s">
        <v>46</v>
      </c>
      <c r="E2410" t="s">
        <v>18</v>
      </c>
      <c r="F2410">
        <v>6439</v>
      </c>
      <c r="G2410">
        <v>25</v>
      </c>
      <c r="H2410">
        <v>4829</v>
      </c>
      <c r="I2410">
        <v>3.1</v>
      </c>
      <c r="J2410">
        <v>54</v>
      </c>
      <c r="K2410">
        <v>1</v>
      </c>
      <c r="L2410">
        <v>4829</v>
      </c>
      <c r="M2410" s="1">
        <v>45446</v>
      </c>
      <c r="N2410" t="s">
        <v>78</v>
      </c>
      <c r="O2410" t="str">
        <f t="shared" si="148"/>
        <v>Jun-2024</v>
      </c>
      <c r="P2410" s="21">
        <f t="shared" si="149"/>
        <v>2024</v>
      </c>
      <c r="Q2410">
        <f t="shared" si="150"/>
        <v>2</v>
      </c>
      <c r="T2410" t="str">
        <f t="shared" si="151"/>
        <v>Low Sales</v>
      </c>
    </row>
    <row r="2411" spans="1:20" x14ac:dyDescent="0.3">
      <c r="A2411" t="s">
        <v>4793</v>
      </c>
      <c r="B2411" t="s">
        <v>4261</v>
      </c>
      <c r="C2411" t="s">
        <v>45</v>
      </c>
      <c r="D2411" t="s">
        <v>109</v>
      </c>
      <c r="E2411" t="s">
        <v>18</v>
      </c>
      <c r="F2411">
        <v>2851</v>
      </c>
      <c r="G2411">
        <v>15</v>
      </c>
      <c r="H2411">
        <v>2423</v>
      </c>
      <c r="I2411">
        <v>4</v>
      </c>
      <c r="J2411">
        <v>70</v>
      </c>
      <c r="K2411">
        <v>1</v>
      </c>
      <c r="L2411">
        <v>2423</v>
      </c>
      <c r="M2411" s="1">
        <v>45925</v>
      </c>
      <c r="N2411" t="s">
        <v>75</v>
      </c>
      <c r="O2411" t="str">
        <f t="shared" si="148"/>
        <v>Sep-2025</v>
      </c>
      <c r="P2411" s="21">
        <f t="shared" si="149"/>
        <v>2025</v>
      </c>
      <c r="Q2411">
        <f t="shared" si="150"/>
        <v>3</v>
      </c>
      <c r="T2411" t="str">
        <f t="shared" si="151"/>
        <v>Low Sales</v>
      </c>
    </row>
    <row r="2412" spans="1:20" x14ac:dyDescent="0.3">
      <c r="A2412" t="s">
        <v>4794</v>
      </c>
      <c r="B2412" t="s">
        <v>4795</v>
      </c>
      <c r="C2412" t="s">
        <v>32</v>
      </c>
      <c r="D2412" t="s">
        <v>109</v>
      </c>
      <c r="E2412" t="s">
        <v>18</v>
      </c>
      <c r="F2412">
        <v>728</v>
      </c>
      <c r="G2412">
        <v>25</v>
      </c>
      <c r="H2412">
        <v>546</v>
      </c>
      <c r="I2412">
        <v>4.0999999999999996</v>
      </c>
      <c r="J2412">
        <v>99</v>
      </c>
      <c r="K2412">
        <v>2</v>
      </c>
      <c r="L2412">
        <v>1092</v>
      </c>
      <c r="M2412" s="1">
        <v>45955</v>
      </c>
      <c r="N2412" t="s">
        <v>49</v>
      </c>
      <c r="O2412" t="str">
        <f t="shared" si="148"/>
        <v>Oct-2025</v>
      </c>
      <c r="P2412" s="21">
        <f t="shared" si="149"/>
        <v>2025</v>
      </c>
      <c r="Q2412">
        <f t="shared" si="150"/>
        <v>3</v>
      </c>
      <c r="T2412" t="str">
        <f t="shared" si="151"/>
        <v>Low Sales</v>
      </c>
    </row>
    <row r="2413" spans="1:20" x14ac:dyDescent="0.3">
      <c r="A2413" t="s">
        <v>4796</v>
      </c>
      <c r="B2413" t="s">
        <v>3754</v>
      </c>
      <c r="C2413" t="s">
        <v>52</v>
      </c>
      <c r="D2413" t="s">
        <v>46</v>
      </c>
      <c r="E2413" t="s">
        <v>34</v>
      </c>
      <c r="F2413">
        <v>7068</v>
      </c>
      <c r="G2413">
        <v>20</v>
      </c>
      <c r="H2413">
        <v>5654</v>
      </c>
      <c r="I2413">
        <v>4.3</v>
      </c>
      <c r="J2413">
        <v>173</v>
      </c>
      <c r="K2413">
        <v>1</v>
      </c>
      <c r="L2413">
        <v>5654</v>
      </c>
      <c r="M2413" s="1">
        <v>46008</v>
      </c>
      <c r="N2413" t="s">
        <v>168</v>
      </c>
      <c r="O2413" t="str">
        <f t="shared" si="148"/>
        <v>Dec-2025</v>
      </c>
      <c r="P2413" s="21">
        <f t="shared" si="149"/>
        <v>2025</v>
      </c>
      <c r="Q2413">
        <f t="shared" si="150"/>
        <v>3</v>
      </c>
      <c r="T2413" t="str">
        <f t="shared" si="151"/>
        <v>High Sales</v>
      </c>
    </row>
    <row r="2414" spans="1:20" x14ac:dyDescent="0.3">
      <c r="A2414" t="s">
        <v>4797</v>
      </c>
      <c r="B2414" t="s">
        <v>4798</v>
      </c>
      <c r="C2414" t="s">
        <v>57</v>
      </c>
      <c r="D2414" t="s">
        <v>28</v>
      </c>
      <c r="E2414" t="s">
        <v>34</v>
      </c>
      <c r="F2414">
        <v>6946</v>
      </c>
      <c r="G2414">
        <v>20</v>
      </c>
      <c r="H2414">
        <v>5557</v>
      </c>
      <c r="I2414">
        <v>4.7</v>
      </c>
      <c r="J2414">
        <v>179</v>
      </c>
      <c r="K2414">
        <v>2</v>
      </c>
      <c r="L2414">
        <v>11114</v>
      </c>
      <c r="M2414" s="1">
        <v>45438</v>
      </c>
      <c r="N2414" t="s">
        <v>75</v>
      </c>
      <c r="O2414" t="str">
        <f t="shared" si="148"/>
        <v>May-2024</v>
      </c>
      <c r="P2414" s="21">
        <f t="shared" si="149"/>
        <v>2024</v>
      </c>
      <c r="Q2414">
        <f t="shared" si="150"/>
        <v>2</v>
      </c>
      <c r="T2414" t="str">
        <f t="shared" si="151"/>
        <v>High Sales</v>
      </c>
    </row>
    <row r="2415" spans="1:20" x14ac:dyDescent="0.3">
      <c r="A2415" t="s">
        <v>4799</v>
      </c>
      <c r="B2415" t="s">
        <v>4800</v>
      </c>
      <c r="C2415" t="s">
        <v>57</v>
      </c>
      <c r="D2415" t="s">
        <v>17</v>
      </c>
      <c r="E2415" t="s">
        <v>18</v>
      </c>
      <c r="F2415">
        <v>2909</v>
      </c>
      <c r="G2415">
        <v>10</v>
      </c>
      <c r="H2415">
        <v>2618</v>
      </c>
      <c r="I2415">
        <v>4.5999999999999996</v>
      </c>
      <c r="J2415">
        <v>37</v>
      </c>
      <c r="K2415">
        <v>1</v>
      </c>
      <c r="L2415">
        <v>2618</v>
      </c>
      <c r="M2415" s="1">
        <v>45771</v>
      </c>
      <c r="N2415" t="s">
        <v>91</v>
      </c>
      <c r="O2415" t="str">
        <f t="shared" si="148"/>
        <v>Apr-2025</v>
      </c>
      <c r="P2415" s="21">
        <f t="shared" si="149"/>
        <v>2025</v>
      </c>
      <c r="Q2415">
        <f t="shared" si="150"/>
        <v>1</v>
      </c>
      <c r="T2415" t="str">
        <f t="shared" si="151"/>
        <v>Low Sales</v>
      </c>
    </row>
    <row r="2416" spans="1:20" x14ac:dyDescent="0.3">
      <c r="A2416" t="s">
        <v>4801</v>
      </c>
      <c r="B2416" t="s">
        <v>4802</v>
      </c>
      <c r="C2416" t="s">
        <v>16</v>
      </c>
      <c r="D2416" t="s">
        <v>33</v>
      </c>
      <c r="E2416" t="s">
        <v>34</v>
      </c>
      <c r="F2416">
        <v>2371</v>
      </c>
      <c r="G2416">
        <v>20</v>
      </c>
      <c r="H2416">
        <v>1897</v>
      </c>
      <c r="I2416">
        <v>3.9</v>
      </c>
      <c r="J2416">
        <v>154</v>
      </c>
      <c r="K2416">
        <v>2</v>
      </c>
      <c r="L2416">
        <v>3794</v>
      </c>
      <c r="M2416" s="1">
        <v>45746</v>
      </c>
      <c r="N2416" t="s">
        <v>61</v>
      </c>
      <c r="O2416" t="str">
        <f t="shared" si="148"/>
        <v>Mar-2025</v>
      </c>
      <c r="P2416" s="21">
        <f t="shared" si="149"/>
        <v>2025</v>
      </c>
      <c r="Q2416">
        <f t="shared" si="150"/>
        <v>1</v>
      </c>
      <c r="T2416" t="str">
        <f t="shared" si="151"/>
        <v>Low Sales</v>
      </c>
    </row>
    <row r="2417" spans="1:20" x14ac:dyDescent="0.3">
      <c r="A2417" t="s">
        <v>4803</v>
      </c>
      <c r="B2417" t="s">
        <v>4804</v>
      </c>
      <c r="C2417" t="s">
        <v>57</v>
      </c>
      <c r="D2417" t="s">
        <v>17</v>
      </c>
      <c r="E2417" t="s">
        <v>18</v>
      </c>
      <c r="F2417">
        <v>1647</v>
      </c>
      <c r="G2417">
        <v>30</v>
      </c>
      <c r="H2417">
        <v>1153</v>
      </c>
      <c r="I2417">
        <v>4.2</v>
      </c>
      <c r="J2417">
        <v>232</v>
      </c>
      <c r="K2417">
        <v>1</v>
      </c>
      <c r="L2417">
        <v>1153</v>
      </c>
      <c r="M2417" s="1">
        <v>45722</v>
      </c>
      <c r="N2417" t="s">
        <v>71</v>
      </c>
      <c r="O2417" t="str">
        <f t="shared" si="148"/>
        <v>Mar-2025</v>
      </c>
      <c r="P2417" s="21">
        <f t="shared" si="149"/>
        <v>2025</v>
      </c>
      <c r="Q2417">
        <f t="shared" si="150"/>
        <v>1</v>
      </c>
      <c r="T2417" t="str">
        <f t="shared" si="151"/>
        <v>Low Sales</v>
      </c>
    </row>
    <row r="2418" spans="1:20" x14ac:dyDescent="0.3">
      <c r="A2418" t="s">
        <v>4805</v>
      </c>
      <c r="B2418" t="s">
        <v>4806</v>
      </c>
      <c r="C2418" t="s">
        <v>57</v>
      </c>
      <c r="D2418" t="s">
        <v>46</v>
      </c>
      <c r="E2418" t="s">
        <v>74</v>
      </c>
      <c r="F2418">
        <v>8339</v>
      </c>
      <c r="G2418">
        <v>10</v>
      </c>
      <c r="H2418">
        <v>7505</v>
      </c>
      <c r="I2418">
        <v>4.4000000000000004</v>
      </c>
      <c r="J2418">
        <v>5</v>
      </c>
      <c r="K2418">
        <v>2</v>
      </c>
      <c r="L2418">
        <v>15010</v>
      </c>
      <c r="M2418" s="1">
        <v>45455</v>
      </c>
      <c r="N2418" t="s">
        <v>24</v>
      </c>
      <c r="O2418" t="str">
        <f t="shared" si="148"/>
        <v>Jun-2024</v>
      </c>
      <c r="P2418" s="21">
        <f t="shared" si="149"/>
        <v>2024</v>
      </c>
      <c r="Q2418">
        <f t="shared" si="150"/>
        <v>2</v>
      </c>
      <c r="T2418" t="str">
        <f t="shared" si="151"/>
        <v>High Sales</v>
      </c>
    </row>
    <row r="2419" spans="1:20" x14ac:dyDescent="0.3">
      <c r="A2419" t="s">
        <v>4807</v>
      </c>
      <c r="B2419" t="s">
        <v>832</v>
      </c>
      <c r="C2419" t="s">
        <v>27</v>
      </c>
      <c r="D2419" t="s">
        <v>109</v>
      </c>
      <c r="E2419" t="s">
        <v>18</v>
      </c>
      <c r="F2419">
        <v>735</v>
      </c>
      <c r="G2419">
        <v>15</v>
      </c>
      <c r="H2419">
        <v>625</v>
      </c>
      <c r="I2419">
        <v>3.9</v>
      </c>
      <c r="J2419">
        <v>293</v>
      </c>
      <c r="K2419">
        <v>1</v>
      </c>
      <c r="L2419">
        <v>625</v>
      </c>
      <c r="M2419" s="1">
        <v>45408</v>
      </c>
      <c r="N2419" t="s">
        <v>189</v>
      </c>
      <c r="O2419" t="str">
        <f t="shared" si="148"/>
        <v>Apr-2024</v>
      </c>
      <c r="P2419" s="21">
        <f t="shared" si="149"/>
        <v>2024</v>
      </c>
      <c r="Q2419">
        <f t="shared" si="150"/>
        <v>1</v>
      </c>
      <c r="T2419" t="str">
        <f t="shared" si="151"/>
        <v>Low Sales</v>
      </c>
    </row>
    <row r="2420" spans="1:20" x14ac:dyDescent="0.3">
      <c r="A2420" t="s">
        <v>4808</v>
      </c>
      <c r="B2420" t="s">
        <v>4809</v>
      </c>
      <c r="C2420" t="s">
        <v>22</v>
      </c>
      <c r="D2420" t="s">
        <v>41</v>
      </c>
      <c r="E2420" t="s">
        <v>74</v>
      </c>
      <c r="F2420">
        <v>2816</v>
      </c>
      <c r="G2420">
        <v>25</v>
      </c>
      <c r="H2420">
        <v>2112</v>
      </c>
      <c r="I2420">
        <v>3.4</v>
      </c>
      <c r="J2420">
        <v>34</v>
      </c>
      <c r="K2420">
        <v>1</v>
      </c>
      <c r="L2420">
        <v>2112</v>
      </c>
      <c r="M2420" s="1">
        <v>45430</v>
      </c>
      <c r="N2420" t="s">
        <v>58</v>
      </c>
      <c r="O2420" t="str">
        <f t="shared" si="148"/>
        <v>May-2024</v>
      </c>
      <c r="P2420" s="21">
        <f t="shared" si="149"/>
        <v>2024</v>
      </c>
      <c r="Q2420">
        <f t="shared" si="150"/>
        <v>2</v>
      </c>
      <c r="T2420" t="str">
        <f t="shared" si="151"/>
        <v>Low Sales</v>
      </c>
    </row>
    <row r="2421" spans="1:20" x14ac:dyDescent="0.3">
      <c r="A2421" t="s">
        <v>4810</v>
      </c>
      <c r="B2421" t="s">
        <v>4811</v>
      </c>
      <c r="C2421" t="s">
        <v>32</v>
      </c>
      <c r="D2421" t="s">
        <v>33</v>
      </c>
      <c r="E2421" t="s">
        <v>18</v>
      </c>
      <c r="F2421">
        <v>1083</v>
      </c>
      <c r="G2421">
        <v>40</v>
      </c>
      <c r="H2421">
        <v>650</v>
      </c>
      <c r="I2421">
        <v>4</v>
      </c>
      <c r="J2421">
        <v>483</v>
      </c>
      <c r="K2421">
        <v>2</v>
      </c>
      <c r="L2421">
        <v>1300</v>
      </c>
      <c r="M2421" s="1">
        <v>45821</v>
      </c>
      <c r="N2421" t="s">
        <v>38</v>
      </c>
      <c r="O2421" t="str">
        <f t="shared" si="148"/>
        <v>Jun-2025</v>
      </c>
      <c r="P2421" s="21">
        <f t="shared" si="149"/>
        <v>2025</v>
      </c>
      <c r="Q2421">
        <f t="shared" si="150"/>
        <v>2</v>
      </c>
      <c r="T2421" t="str">
        <f t="shared" si="151"/>
        <v>Low Sales</v>
      </c>
    </row>
    <row r="2422" spans="1:20" x14ac:dyDescent="0.3">
      <c r="A2422" t="s">
        <v>4812</v>
      </c>
      <c r="B2422" t="s">
        <v>4319</v>
      </c>
      <c r="C2422" t="s">
        <v>52</v>
      </c>
      <c r="D2422" t="s">
        <v>17</v>
      </c>
      <c r="E2422" t="s">
        <v>34</v>
      </c>
      <c r="F2422">
        <v>1676</v>
      </c>
      <c r="G2422">
        <v>10</v>
      </c>
      <c r="H2422">
        <v>1508</v>
      </c>
      <c r="I2422">
        <v>4.7</v>
      </c>
      <c r="J2422">
        <v>127</v>
      </c>
      <c r="K2422">
        <v>1</v>
      </c>
      <c r="L2422">
        <v>1508</v>
      </c>
      <c r="M2422" s="1">
        <v>45489</v>
      </c>
      <c r="N2422" t="s">
        <v>61</v>
      </c>
      <c r="O2422" t="str">
        <f t="shared" si="148"/>
        <v>Jul-2024</v>
      </c>
      <c r="P2422" s="21">
        <f t="shared" si="149"/>
        <v>2024</v>
      </c>
      <c r="Q2422">
        <f t="shared" si="150"/>
        <v>2</v>
      </c>
      <c r="T2422" t="str">
        <f t="shared" si="151"/>
        <v>Low Sales</v>
      </c>
    </row>
    <row r="2423" spans="1:20" x14ac:dyDescent="0.3">
      <c r="A2423" t="s">
        <v>4813</v>
      </c>
      <c r="B2423" t="s">
        <v>4814</v>
      </c>
      <c r="C2423" t="s">
        <v>88</v>
      </c>
      <c r="D2423" t="s">
        <v>53</v>
      </c>
      <c r="E2423" t="s">
        <v>34</v>
      </c>
      <c r="F2423">
        <v>3362</v>
      </c>
      <c r="G2423">
        <v>25</v>
      </c>
      <c r="H2423">
        <v>2522</v>
      </c>
      <c r="I2423">
        <v>3.3</v>
      </c>
      <c r="J2423">
        <v>54</v>
      </c>
      <c r="K2423">
        <v>1</v>
      </c>
      <c r="L2423">
        <v>2522</v>
      </c>
      <c r="M2423" s="1">
        <v>46005</v>
      </c>
      <c r="N2423" t="s">
        <v>58</v>
      </c>
      <c r="O2423" t="str">
        <f t="shared" si="148"/>
        <v>Dec-2025</v>
      </c>
      <c r="P2423" s="21">
        <f t="shared" si="149"/>
        <v>2025</v>
      </c>
      <c r="Q2423">
        <f t="shared" si="150"/>
        <v>3</v>
      </c>
      <c r="T2423" t="str">
        <f t="shared" si="151"/>
        <v>Low Sales</v>
      </c>
    </row>
    <row r="2424" spans="1:20" x14ac:dyDescent="0.3">
      <c r="A2424" t="s">
        <v>4815</v>
      </c>
      <c r="B2424" t="s">
        <v>4816</v>
      </c>
      <c r="C2424" t="s">
        <v>88</v>
      </c>
      <c r="D2424" t="s">
        <v>46</v>
      </c>
      <c r="E2424" t="s">
        <v>161</v>
      </c>
      <c r="F2424">
        <v>10386</v>
      </c>
      <c r="G2424">
        <v>20</v>
      </c>
      <c r="H2424">
        <v>8309</v>
      </c>
      <c r="I2424">
        <v>3.6</v>
      </c>
      <c r="J2424">
        <v>78</v>
      </c>
      <c r="K2424">
        <v>1</v>
      </c>
      <c r="L2424">
        <v>8309</v>
      </c>
      <c r="M2424" s="1">
        <v>45681</v>
      </c>
      <c r="N2424" t="s">
        <v>189</v>
      </c>
      <c r="O2424" t="str">
        <f t="shared" si="148"/>
        <v>Jan-2025</v>
      </c>
      <c r="P2424" s="21">
        <f t="shared" si="149"/>
        <v>2025</v>
      </c>
      <c r="Q2424">
        <f t="shared" si="150"/>
        <v>1</v>
      </c>
      <c r="T2424" t="str">
        <f t="shared" si="151"/>
        <v>High Sales</v>
      </c>
    </row>
    <row r="2425" spans="1:20" x14ac:dyDescent="0.3">
      <c r="A2425" t="s">
        <v>4817</v>
      </c>
      <c r="B2425" t="s">
        <v>4818</v>
      </c>
      <c r="C2425" t="s">
        <v>27</v>
      </c>
      <c r="D2425" t="s">
        <v>28</v>
      </c>
      <c r="E2425" t="s">
        <v>34</v>
      </c>
      <c r="F2425">
        <v>6389</v>
      </c>
      <c r="G2425">
        <v>25</v>
      </c>
      <c r="H2425">
        <v>4792</v>
      </c>
      <c r="I2425">
        <v>3.7</v>
      </c>
      <c r="J2425">
        <v>122</v>
      </c>
      <c r="K2425">
        <v>1</v>
      </c>
      <c r="L2425">
        <v>4792</v>
      </c>
      <c r="M2425" s="1">
        <v>45642</v>
      </c>
      <c r="N2425" t="s">
        <v>54</v>
      </c>
      <c r="O2425" t="str">
        <f t="shared" si="148"/>
        <v>Dec-2024</v>
      </c>
      <c r="P2425" s="21">
        <f t="shared" si="149"/>
        <v>2024</v>
      </c>
      <c r="Q2425">
        <f t="shared" si="150"/>
        <v>3</v>
      </c>
      <c r="T2425" t="str">
        <f t="shared" si="151"/>
        <v>Low Sales</v>
      </c>
    </row>
    <row r="2426" spans="1:20" x14ac:dyDescent="0.3">
      <c r="A2426" t="s">
        <v>4819</v>
      </c>
      <c r="B2426" t="s">
        <v>4820</v>
      </c>
      <c r="C2426" t="s">
        <v>88</v>
      </c>
      <c r="D2426" t="s">
        <v>46</v>
      </c>
      <c r="E2426" t="s">
        <v>18</v>
      </c>
      <c r="F2426">
        <v>3640</v>
      </c>
      <c r="G2426">
        <v>10</v>
      </c>
      <c r="H2426">
        <v>3276</v>
      </c>
      <c r="I2426">
        <v>3.6</v>
      </c>
      <c r="J2426">
        <v>85</v>
      </c>
      <c r="K2426">
        <v>1</v>
      </c>
      <c r="L2426">
        <v>3276</v>
      </c>
      <c r="M2426" s="1">
        <v>45323</v>
      </c>
      <c r="N2426" t="s">
        <v>189</v>
      </c>
      <c r="O2426" t="str">
        <f t="shared" si="148"/>
        <v>Feb-2024</v>
      </c>
      <c r="P2426" s="21">
        <f t="shared" si="149"/>
        <v>2024</v>
      </c>
      <c r="Q2426">
        <f t="shared" si="150"/>
        <v>1</v>
      </c>
      <c r="T2426" t="str">
        <f t="shared" si="151"/>
        <v>Low Sales</v>
      </c>
    </row>
    <row r="2427" spans="1:20" x14ac:dyDescent="0.3">
      <c r="A2427" t="s">
        <v>4821</v>
      </c>
      <c r="B2427" t="s">
        <v>4822</v>
      </c>
      <c r="C2427" t="s">
        <v>52</v>
      </c>
      <c r="D2427" t="s">
        <v>41</v>
      </c>
      <c r="E2427" t="s">
        <v>34</v>
      </c>
      <c r="F2427">
        <v>1143</v>
      </c>
      <c r="G2427">
        <v>20</v>
      </c>
      <c r="H2427">
        <v>914</v>
      </c>
      <c r="I2427">
        <v>4.5</v>
      </c>
      <c r="J2427">
        <v>124</v>
      </c>
      <c r="K2427">
        <v>3</v>
      </c>
      <c r="L2427">
        <v>2742</v>
      </c>
      <c r="M2427" s="1">
        <v>45669</v>
      </c>
      <c r="N2427" t="s">
        <v>19</v>
      </c>
      <c r="O2427" t="str">
        <f t="shared" si="148"/>
        <v>Jan-2025</v>
      </c>
      <c r="P2427" s="21">
        <f t="shared" si="149"/>
        <v>2025</v>
      </c>
      <c r="Q2427">
        <f t="shared" si="150"/>
        <v>1</v>
      </c>
      <c r="T2427" t="str">
        <f t="shared" si="151"/>
        <v>Low Sales</v>
      </c>
    </row>
    <row r="2428" spans="1:20" x14ac:dyDescent="0.3">
      <c r="A2428" t="s">
        <v>4823</v>
      </c>
      <c r="B2428" t="s">
        <v>4824</v>
      </c>
      <c r="C2428" t="s">
        <v>116</v>
      </c>
      <c r="D2428" t="s">
        <v>28</v>
      </c>
      <c r="E2428" t="s">
        <v>34</v>
      </c>
      <c r="F2428">
        <v>8715</v>
      </c>
      <c r="G2428">
        <v>20</v>
      </c>
      <c r="H2428">
        <v>6972</v>
      </c>
      <c r="I2428">
        <v>3.8</v>
      </c>
      <c r="J2428">
        <v>25</v>
      </c>
      <c r="K2428">
        <v>1</v>
      </c>
      <c r="L2428">
        <v>6972</v>
      </c>
      <c r="M2428" s="1">
        <v>45666</v>
      </c>
      <c r="N2428" t="s">
        <v>189</v>
      </c>
      <c r="O2428" t="str">
        <f t="shared" si="148"/>
        <v>Jan-2025</v>
      </c>
      <c r="P2428" s="21">
        <f t="shared" si="149"/>
        <v>2025</v>
      </c>
      <c r="Q2428">
        <f t="shared" si="150"/>
        <v>1</v>
      </c>
      <c r="T2428" t="str">
        <f t="shared" si="151"/>
        <v>High Sales</v>
      </c>
    </row>
    <row r="2429" spans="1:20" x14ac:dyDescent="0.3">
      <c r="A2429" t="s">
        <v>4825</v>
      </c>
      <c r="B2429" t="s">
        <v>4826</v>
      </c>
      <c r="C2429" t="s">
        <v>45</v>
      </c>
      <c r="D2429" t="s">
        <v>53</v>
      </c>
      <c r="E2429" t="s">
        <v>34</v>
      </c>
      <c r="F2429">
        <v>2921</v>
      </c>
      <c r="G2429">
        <v>25</v>
      </c>
      <c r="H2429">
        <v>2191</v>
      </c>
      <c r="I2429">
        <v>4.5</v>
      </c>
      <c r="J2429">
        <v>89</v>
      </c>
      <c r="K2429">
        <v>1</v>
      </c>
      <c r="L2429">
        <v>2191</v>
      </c>
      <c r="M2429" s="1">
        <v>45728</v>
      </c>
      <c r="N2429" t="s">
        <v>85</v>
      </c>
      <c r="O2429" t="str">
        <f t="shared" si="148"/>
        <v>Mar-2025</v>
      </c>
      <c r="P2429" s="21">
        <f t="shared" si="149"/>
        <v>2025</v>
      </c>
      <c r="Q2429">
        <f t="shared" si="150"/>
        <v>1</v>
      </c>
      <c r="T2429" t="str">
        <f t="shared" si="151"/>
        <v>Low Sales</v>
      </c>
    </row>
    <row r="2430" spans="1:20" x14ac:dyDescent="0.3">
      <c r="A2430" t="s">
        <v>4827</v>
      </c>
      <c r="B2430" t="s">
        <v>4828</v>
      </c>
      <c r="C2430" t="s">
        <v>45</v>
      </c>
      <c r="D2430" t="s">
        <v>28</v>
      </c>
      <c r="E2430" t="s">
        <v>34</v>
      </c>
      <c r="F2430">
        <v>7793</v>
      </c>
      <c r="G2430">
        <v>10</v>
      </c>
      <c r="H2430">
        <v>7014</v>
      </c>
      <c r="I2430">
        <v>4.0999999999999996</v>
      </c>
      <c r="J2430">
        <v>244</v>
      </c>
      <c r="K2430">
        <v>1</v>
      </c>
      <c r="L2430">
        <v>7014</v>
      </c>
      <c r="M2430" s="1">
        <v>45433</v>
      </c>
      <c r="N2430" t="s">
        <v>49</v>
      </c>
      <c r="O2430" t="str">
        <f t="shared" si="148"/>
        <v>May-2024</v>
      </c>
      <c r="P2430" s="21">
        <f t="shared" si="149"/>
        <v>2024</v>
      </c>
      <c r="Q2430">
        <f t="shared" si="150"/>
        <v>2</v>
      </c>
      <c r="T2430" t="str">
        <f t="shared" si="151"/>
        <v>High Sales</v>
      </c>
    </row>
    <row r="2431" spans="1:20" x14ac:dyDescent="0.3">
      <c r="A2431" t="s">
        <v>4829</v>
      </c>
      <c r="B2431" t="s">
        <v>4830</v>
      </c>
      <c r="C2431" t="s">
        <v>45</v>
      </c>
      <c r="D2431" t="s">
        <v>46</v>
      </c>
      <c r="E2431" t="s">
        <v>74</v>
      </c>
      <c r="F2431">
        <v>6847</v>
      </c>
      <c r="G2431">
        <v>20</v>
      </c>
      <c r="H2431">
        <v>5478</v>
      </c>
      <c r="I2431">
        <v>3.2</v>
      </c>
      <c r="J2431">
        <v>314</v>
      </c>
      <c r="K2431">
        <v>3</v>
      </c>
      <c r="L2431">
        <v>16434</v>
      </c>
      <c r="M2431" s="1">
        <v>45438</v>
      </c>
      <c r="N2431" t="s">
        <v>78</v>
      </c>
      <c r="O2431" t="str">
        <f t="shared" si="148"/>
        <v>May-2024</v>
      </c>
      <c r="P2431" s="21">
        <f t="shared" si="149"/>
        <v>2024</v>
      </c>
      <c r="Q2431">
        <f t="shared" si="150"/>
        <v>2</v>
      </c>
      <c r="T2431" t="str">
        <f t="shared" si="151"/>
        <v>High Sales</v>
      </c>
    </row>
    <row r="2432" spans="1:20" x14ac:dyDescent="0.3">
      <c r="A2432" t="s">
        <v>4831</v>
      </c>
      <c r="B2432" t="s">
        <v>4832</v>
      </c>
      <c r="C2432" t="s">
        <v>27</v>
      </c>
      <c r="D2432" t="s">
        <v>41</v>
      </c>
      <c r="E2432" t="s">
        <v>34</v>
      </c>
      <c r="F2432">
        <v>1124</v>
      </c>
      <c r="G2432">
        <v>25</v>
      </c>
      <c r="H2432">
        <v>843</v>
      </c>
      <c r="I2432">
        <v>3.9</v>
      </c>
      <c r="J2432">
        <v>188</v>
      </c>
      <c r="K2432">
        <v>2</v>
      </c>
      <c r="L2432">
        <v>1686</v>
      </c>
      <c r="M2432" s="1">
        <v>46011</v>
      </c>
      <c r="N2432" t="s">
        <v>61</v>
      </c>
      <c r="O2432" t="str">
        <f t="shared" si="148"/>
        <v>Dec-2025</v>
      </c>
      <c r="P2432" s="21">
        <f t="shared" si="149"/>
        <v>2025</v>
      </c>
      <c r="Q2432">
        <f t="shared" si="150"/>
        <v>3</v>
      </c>
      <c r="T2432" t="str">
        <f t="shared" si="151"/>
        <v>Low Sales</v>
      </c>
    </row>
    <row r="2433" spans="1:20" x14ac:dyDescent="0.3">
      <c r="A2433" t="s">
        <v>4833</v>
      </c>
      <c r="B2433" t="s">
        <v>4834</v>
      </c>
      <c r="C2433" t="s">
        <v>16</v>
      </c>
      <c r="D2433" t="s">
        <v>28</v>
      </c>
      <c r="E2433" t="s">
        <v>34</v>
      </c>
      <c r="F2433">
        <v>1904</v>
      </c>
      <c r="G2433">
        <v>10</v>
      </c>
      <c r="H2433">
        <v>1714</v>
      </c>
      <c r="I2433">
        <v>4.5999999999999996</v>
      </c>
      <c r="J2433">
        <v>63</v>
      </c>
      <c r="K2433">
        <v>1</v>
      </c>
      <c r="L2433">
        <v>1714</v>
      </c>
      <c r="M2433" s="1">
        <v>45964</v>
      </c>
      <c r="N2433" t="s">
        <v>102</v>
      </c>
      <c r="O2433" t="str">
        <f t="shared" si="148"/>
        <v>Nov-2025</v>
      </c>
      <c r="P2433" s="21">
        <f t="shared" si="149"/>
        <v>2025</v>
      </c>
      <c r="Q2433">
        <f t="shared" si="150"/>
        <v>3</v>
      </c>
      <c r="T2433" t="str">
        <f t="shared" si="151"/>
        <v>Low Sales</v>
      </c>
    </row>
    <row r="2434" spans="1:20" x14ac:dyDescent="0.3">
      <c r="A2434" t="s">
        <v>4835</v>
      </c>
      <c r="B2434" t="s">
        <v>4836</v>
      </c>
      <c r="C2434" t="s">
        <v>116</v>
      </c>
      <c r="D2434" t="s">
        <v>17</v>
      </c>
      <c r="E2434" t="s">
        <v>34</v>
      </c>
      <c r="F2434">
        <v>5032</v>
      </c>
      <c r="G2434">
        <v>20</v>
      </c>
      <c r="H2434">
        <v>4026</v>
      </c>
      <c r="I2434">
        <v>4.2</v>
      </c>
      <c r="J2434">
        <v>45</v>
      </c>
      <c r="K2434">
        <v>4</v>
      </c>
      <c r="L2434">
        <v>16104</v>
      </c>
      <c r="M2434" s="1">
        <v>46008</v>
      </c>
      <c r="N2434" t="s">
        <v>61</v>
      </c>
      <c r="O2434" t="str">
        <f t="shared" si="148"/>
        <v>Dec-2025</v>
      </c>
      <c r="P2434" s="21">
        <f t="shared" si="149"/>
        <v>2025</v>
      </c>
      <c r="Q2434">
        <f t="shared" si="150"/>
        <v>3</v>
      </c>
      <c r="T2434" t="str">
        <f t="shared" si="151"/>
        <v>High Sales</v>
      </c>
    </row>
    <row r="2435" spans="1:20" x14ac:dyDescent="0.3">
      <c r="A2435" t="s">
        <v>4837</v>
      </c>
      <c r="B2435" t="s">
        <v>4838</v>
      </c>
      <c r="C2435" t="s">
        <v>27</v>
      </c>
      <c r="D2435" t="s">
        <v>53</v>
      </c>
      <c r="E2435" t="s">
        <v>34</v>
      </c>
      <c r="F2435">
        <v>1742</v>
      </c>
      <c r="G2435">
        <v>40</v>
      </c>
      <c r="H2435">
        <v>1045</v>
      </c>
      <c r="I2435">
        <v>3.9</v>
      </c>
      <c r="J2435">
        <v>96</v>
      </c>
      <c r="K2435">
        <v>1</v>
      </c>
      <c r="L2435">
        <v>1045</v>
      </c>
      <c r="M2435" s="1">
        <v>45345</v>
      </c>
      <c r="N2435" t="s">
        <v>91</v>
      </c>
      <c r="O2435" t="str">
        <f t="shared" ref="O2435:O2498" si="152">TEXT(M2435,"MMM-YYYY")</f>
        <v>Feb-2024</v>
      </c>
      <c r="P2435" s="21">
        <f t="shared" ref="P2435:P2498" si="153">YEAR(M2435)</f>
        <v>2024</v>
      </c>
      <c r="Q2435">
        <f t="shared" ref="Q2435:Q2498" si="154">CHOOSE(MONTH(M2435),1,1,1,1,2,2,2,2,3,3,3,3,4,4,4,4)</f>
        <v>1</v>
      </c>
      <c r="T2435" t="str">
        <f t="shared" ref="T2435:T2498" si="155">IF(L2435&gt;5000,"High Sales","Low Sales")</f>
        <v>Low Sales</v>
      </c>
    </row>
    <row r="2436" spans="1:20" x14ac:dyDescent="0.3">
      <c r="A2436" t="s">
        <v>4839</v>
      </c>
      <c r="B2436" t="s">
        <v>4840</v>
      </c>
      <c r="C2436" t="s">
        <v>88</v>
      </c>
      <c r="D2436" t="s">
        <v>46</v>
      </c>
      <c r="E2436" t="s">
        <v>18</v>
      </c>
      <c r="F2436">
        <v>7540</v>
      </c>
      <c r="G2436">
        <v>20</v>
      </c>
      <c r="H2436">
        <v>6032</v>
      </c>
      <c r="I2436">
        <v>4.7</v>
      </c>
      <c r="J2436">
        <v>261</v>
      </c>
      <c r="K2436">
        <v>2</v>
      </c>
      <c r="L2436">
        <v>12064</v>
      </c>
      <c r="M2436" s="1">
        <v>45439</v>
      </c>
      <c r="N2436" t="s">
        <v>75</v>
      </c>
      <c r="O2436" t="str">
        <f t="shared" si="152"/>
        <v>May-2024</v>
      </c>
      <c r="P2436" s="21">
        <f t="shared" si="153"/>
        <v>2024</v>
      </c>
      <c r="Q2436">
        <f t="shared" si="154"/>
        <v>2</v>
      </c>
      <c r="T2436" t="str">
        <f t="shared" si="155"/>
        <v>High Sales</v>
      </c>
    </row>
    <row r="2437" spans="1:20" x14ac:dyDescent="0.3">
      <c r="A2437" t="s">
        <v>4841</v>
      </c>
      <c r="B2437" t="s">
        <v>4842</v>
      </c>
      <c r="C2437" t="s">
        <v>116</v>
      </c>
      <c r="D2437" t="s">
        <v>109</v>
      </c>
      <c r="E2437" t="s">
        <v>161</v>
      </c>
      <c r="F2437">
        <v>1594</v>
      </c>
      <c r="G2437">
        <v>20</v>
      </c>
      <c r="H2437">
        <v>1275</v>
      </c>
      <c r="I2437">
        <v>3.6</v>
      </c>
      <c r="J2437">
        <v>99</v>
      </c>
      <c r="K2437">
        <v>3</v>
      </c>
      <c r="L2437">
        <v>3825</v>
      </c>
      <c r="M2437" s="1">
        <v>45791</v>
      </c>
      <c r="N2437" t="s">
        <v>189</v>
      </c>
      <c r="O2437" t="str">
        <f t="shared" si="152"/>
        <v>May-2025</v>
      </c>
      <c r="P2437" s="21">
        <f t="shared" si="153"/>
        <v>2025</v>
      </c>
      <c r="Q2437">
        <f t="shared" si="154"/>
        <v>2</v>
      </c>
      <c r="T2437" t="str">
        <f t="shared" si="155"/>
        <v>Low Sales</v>
      </c>
    </row>
    <row r="2438" spans="1:20" x14ac:dyDescent="0.3">
      <c r="A2438" t="s">
        <v>4843</v>
      </c>
      <c r="B2438" t="s">
        <v>4844</v>
      </c>
      <c r="C2438" t="s">
        <v>52</v>
      </c>
      <c r="D2438" t="s">
        <v>17</v>
      </c>
      <c r="E2438" t="s">
        <v>34</v>
      </c>
      <c r="F2438">
        <v>2789</v>
      </c>
      <c r="G2438">
        <v>30</v>
      </c>
      <c r="H2438">
        <v>1952</v>
      </c>
      <c r="I2438">
        <v>3.8</v>
      </c>
      <c r="J2438">
        <v>138</v>
      </c>
      <c r="K2438">
        <v>5</v>
      </c>
      <c r="L2438">
        <v>9760</v>
      </c>
      <c r="M2438" s="1">
        <v>45824</v>
      </c>
      <c r="N2438" t="s">
        <v>71</v>
      </c>
      <c r="O2438" t="str">
        <f t="shared" si="152"/>
        <v>Jun-2025</v>
      </c>
      <c r="P2438" s="21">
        <f t="shared" si="153"/>
        <v>2025</v>
      </c>
      <c r="Q2438">
        <f t="shared" si="154"/>
        <v>2</v>
      </c>
      <c r="T2438" t="str">
        <f t="shared" si="155"/>
        <v>High Sales</v>
      </c>
    </row>
    <row r="2439" spans="1:20" x14ac:dyDescent="0.3">
      <c r="A2439" t="s">
        <v>4845</v>
      </c>
      <c r="B2439" t="s">
        <v>4846</v>
      </c>
      <c r="C2439" t="s">
        <v>32</v>
      </c>
      <c r="D2439" t="s">
        <v>23</v>
      </c>
      <c r="E2439" t="s">
        <v>18</v>
      </c>
      <c r="F2439">
        <v>2031</v>
      </c>
      <c r="G2439">
        <v>0</v>
      </c>
      <c r="H2439">
        <v>2031</v>
      </c>
      <c r="I2439">
        <v>4.5999999999999996</v>
      </c>
      <c r="J2439">
        <v>197</v>
      </c>
      <c r="K2439">
        <v>3</v>
      </c>
      <c r="L2439">
        <v>6093</v>
      </c>
      <c r="M2439" s="1">
        <v>45984</v>
      </c>
      <c r="N2439" t="s">
        <v>64</v>
      </c>
      <c r="O2439" t="str">
        <f t="shared" si="152"/>
        <v>Nov-2025</v>
      </c>
      <c r="P2439" s="21">
        <f t="shared" si="153"/>
        <v>2025</v>
      </c>
      <c r="Q2439">
        <f t="shared" si="154"/>
        <v>3</v>
      </c>
      <c r="T2439" t="str">
        <f t="shared" si="155"/>
        <v>High Sales</v>
      </c>
    </row>
    <row r="2440" spans="1:20" x14ac:dyDescent="0.3">
      <c r="A2440" t="s">
        <v>4847</v>
      </c>
      <c r="B2440" t="s">
        <v>4848</v>
      </c>
      <c r="C2440" t="s">
        <v>116</v>
      </c>
      <c r="D2440" t="s">
        <v>41</v>
      </c>
      <c r="E2440" t="s">
        <v>34</v>
      </c>
      <c r="F2440">
        <v>1223</v>
      </c>
      <c r="G2440">
        <v>15</v>
      </c>
      <c r="H2440">
        <v>1040</v>
      </c>
      <c r="I2440">
        <v>4.4000000000000004</v>
      </c>
      <c r="J2440">
        <v>189</v>
      </c>
      <c r="K2440">
        <v>1</v>
      </c>
      <c r="L2440">
        <v>1040</v>
      </c>
      <c r="M2440" s="1">
        <v>45754</v>
      </c>
      <c r="N2440" t="s">
        <v>54</v>
      </c>
      <c r="O2440" t="str">
        <f t="shared" si="152"/>
        <v>Apr-2025</v>
      </c>
      <c r="P2440" s="21">
        <f t="shared" si="153"/>
        <v>2025</v>
      </c>
      <c r="Q2440">
        <f t="shared" si="154"/>
        <v>1</v>
      </c>
      <c r="T2440" t="str">
        <f t="shared" si="155"/>
        <v>Low Sales</v>
      </c>
    </row>
    <row r="2441" spans="1:20" x14ac:dyDescent="0.3">
      <c r="A2441" t="s">
        <v>4849</v>
      </c>
      <c r="B2441" t="s">
        <v>4850</v>
      </c>
      <c r="C2441" t="s">
        <v>37</v>
      </c>
      <c r="D2441" t="s">
        <v>46</v>
      </c>
      <c r="E2441" t="s">
        <v>74</v>
      </c>
      <c r="F2441">
        <v>11593</v>
      </c>
      <c r="G2441">
        <v>30</v>
      </c>
      <c r="H2441">
        <v>8115</v>
      </c>
      <c r="I2441">
        <v>3.5</v>
      </c>
      <c r="J2441">
        <v>409</v>
      </c>
      <c r="K2441">
        <v>1</v>
      </c>
      <c r="L2441">
        <v>8115</v>
      </c>
      <c r="M2441" s="1">
        <v>45503</v>
      </c>
      <c r="N2441" t="s">
        <v>189</v>
      </c>
      <c r="O2441" t="str">
        <f t="shared" si="152"/>
        <v>Jul-2024</v>
      </c>
      <c r="P2441" s="21">
        <f t="shared" si="153"/>
        <v>2024</v>
      </c>
      <c r="Q2441">
        <f t="shared" si="154"/>
        <v>2</v>
      </c>
      <c r="T2441" t="str">
        <f t="shared" si="155"/>
        <v>High Sales</v>
      </c>
    </row>
    <row r="2442" spans="1:20" x14ac:dyDescent="0.3">
      <c r="A2442" t="s">
        <v>4851</v>
      </c>
      <c r="B2442" t="s">
        <v>4852</v>
      </c>
      <c r="C2442" t="s">
        <v>16</v>
      </c>
      <c r="D2442" t="s">
        <v>28</v>
      </c>
      <c r="E2442" t="s">
        <v>34</v>
      </c>
      <c r="F2442">
        <v>9805</v>
      </c>
      <c r="G2442">
        <v>50</v>
      </c>
      <c r="H2442">
        <v>4902</v>
      </c>
      <c r="I2442">
        <v>4.3</v>
      </c>
      <c r="J2442">
        <v>133</v>
      </c>
      <c r="K2442">
        <v>1</v>
      </c>
      <c r="L2442">
        <v>4902</v>
      </c>
      <c r="M2442" s="1">
        <v>45671</v>
      </c>
      <c r="N2442" t="s">
        <v>71</v>
      </c>
      <c r="O2442" t="str">
        <f t="shared" si="152"/>
        <v>Jan-2025</v>
      </c>
      <c r="P2442" s="21">
        <f t="shared" si="153"/>
        <v>2025</v>
      </c>
      <c r="Q2442">
        <f t="shared" si="154"/>
        <v>1</v>
      </c>
      <c r="T2442" t="str">
        <f t="shared" si="155"/>
        <v>Low Sales</v>
      </c>
    </row>
    <row r="2443" spans="1:20" x14ac:dyDescent="0.3">
      <c r="A2443" t="s">
        <v>4853</v>
      </c>
      <c r="B2443" t="s">
        <v>4854</v>
      </c>
      <c r="C2443" t="s">
        <v>32</v>
      </c>
      <c r="D2443" t="s">
        <v>17</v>
      </c>
      <c r="E2443" t="s">
        <v>18</v>
      </c>
      <c r="F2443">
        <v>3132</v>
      </c>
      <c r="G2443">
        <v>25</v>
      </c>
      <c r="H2443">
        <v>2349</v>
      </c>
      <c r="I2443">
        <v>3.8</v>
      </c>
      <c r="J2443">
        <v>96</v>
      </c>
      <c r="K2443">
        <v>3</v>
      </c>
      <c r="L2443">
        <v>7047</v>
      </c>
      <c r="M2443" s="1">
        <v>45869</v>
      </c>
      <c r="N2443" t="s">
        <v>42</v>
      </c>
      <c r="O2443" t="str">
        <f t="shared" si="152"/>
        <v>Jul-2025</v>
      </c>
      <c r="P2443" s="21">
        <f t="shared" si="153"/>
        <v>2025</v>
      </c>
      <c r="Q2443">
        <f t="shared" si="154"/>
        <v>2</v>
      </c>
      <c r="T2443" t="str">
        <f t="shared" si="155"/>
        <v>High Sales</v>
      </c>
    </row>
    <row r="2444" spans="1:20" x14ac:dyDescent="0.3">
      <c r="A2444" t="s">
        <v>4855</v>
      </c>
      <c r="B2444" t="s">
        <v>4856</v>
      </c>
      <c r="C2444" t="s">
        <v>22</v>
      </c>
      <c r="D2444" t="s">
        <v>23</v>
      </c>
      <c r="E2444" t="s">
        <v>18</v>
      </c>
      <c r="F2444">
        <v>4209</v>
      </c>
      <c r="G2444">
        <v>15</v>
      </c>
      <c r="H2444">
        <v>3578</v>
      </c>
      <c r="I2444">
        <v>3.1</v>
      </c>
      <c r="J2444">
        <v>136</v>
      </c>
      <c r="K2444">
        <v>1</v>
      </c>
      <c r="L2444">
        <v>3578</v>
      </c>
      <c r="M2444" s="1">
        <v>45835</v>
      </c>
      <c r="N2444" t="s">
        <v>78</v>
      </c>
      <c r="O2444" t="str">
        <f t="shared" si="152"/>
        <v>Jun-2025</v>
      </c>
      <c r="P2444" s="21">
        <f t="shared" si="153"/>
        <v>2025</v>
      </c>
      <c r="Q2444">
        <f t="shared" si="154"/>
        <v>2</v>
      </c>
      <c r="T2444" t="str">
        <f t="shared" si="155"/>
        <v>Low Sales</v>
      </c>
    </row>
    <row r="2445" spans="1:20" x14ac:dyDescent="0.3">
      <c r="A2445" t="s">
        <v>4857</v>
      </c>
      <c r="B2445" t="s">
        <v>4858</v>
      </c>
      <c r="C2445" t="s">
        <v>88</v>
      </c>
      <c r="D2445" t="s">
        <v>109</v>
      </c>
      <c r="E2445" t="s">
        <v>34</v>
      </c>
      <c r="F2445">
        <v>1842</v>
      </c>
      <c r="G2445">
        <v>25</v>
      </c>
      <c r="H2445">
        <v>1382</v>
      </c>
      <c r="I2445">
        <v>3.9</v>
      </c>
      <c r="J2445">
        <v>332</v>
      </c>
      <c r="K2445">
        <v>1</v>
      </c>
      <c r="L2445">
        <v>1382</v>
      </c>
      <c r="M2445" s="1">
        <v>45570</v>
      </c>
      <c r="N2445" t="s">
        <v>75</v>
      </c>
      <c r="O2445" t="str">
        <f t="shared" si="152"/>
        <v>Oct-2024</v>
      </c>
      <c r="P2445" s="21">
        <f t="shared" si="153"/>
        <v>2024</v>
      </c>
      <c r="Q2445">
        <f t="shared" si="154"/>
        <v>3</v>
      </c>
      <c r="T2445" t="str">
        <f t="shared" si="155"/>
        <v>Low Sales</v>
      </c>
    </row>
    <row r="2446" spans="1:20" x14ac:dyDescent="0.3">
      <c r="A2446" t="s">
        <v>4859</v>
      </c>
      <c r="B2446" t="s">
        <v>4860</v>
      </c>
      <c r="C2446" t="s">
        <v>52</v>
      </c>
      <c r="D2446" t="s">
        <v>41</v>
      </c>
      <c r="E2446" t="s">
        <v>34</v>
      </c>
      <c r="F2446">
        <v>1782</v>
      </c>
      <c r="G2446">
        <v>10</v>
      </c>
      <c r="H2446">
        <v>1604</v>
      </c>
      <c r="I2446">
        <v>5</v>
      </c>
      <c r="J2446">
        <v>122</v>
      </c>
      <c r="K2446">
        <v>2</v>
      </c>
      <c r="L2446">
        <v>3208</v>
      </c>
      <c r="M2446" s="1">
        <v>45487</v>
      </c>
      <c r="N2446" t="s">
        <v>64</v>
      </c>
      <c r="O2446" t="str">
        <f t="shared" si="152"/>
        <v>Jul-2024</v>
      </c>
      <c r="P2446" s="21">
        <f t="shared" si="153"/>
        <v>2024</v>
      </c>
      <c r="Q2446">
        <f t="shared" si="154"/>
        <v>2</v>
      </c>
      <c r="T2446" t="str">
        <f t="shared" si="155"/>
        <v>Low Sales</v>
      </c>
    </row>
    <row r="2447" spans="1:20" x14ac:dyDescent="0.3">
      <c r="A2447" t="s">
        <v>4861</v>
      </c>
      <c r="B2447" t="s">
        <v>4862</v>
      </c>
      <c r="C2447" t="s">
        <v>37</v>
      </c>
      <c r="D2447" t="s">
        <v>17</v>
      </c>
      <c r="E2447" t="s">
        <v>34</v>
      </c>
      <c r="F2447">
        <v>4237</v>
      </c>
      <c r="G2447">
        <v>20</v>
      </c>
      <c r="H2447">
        <v>3390</v>
      </c>
      <c r="I2447">
        <v>4.5999999999999996</v>
      </c>
      <c r="J2447">
        <v>29</v>
      </c>
      <c r="K2447">
        <v>1</v>
      </c>
      <c r="L2447">
        <v>3390</v>
      </c>
      <c r="M2447" s="1">
        <v>45493</v>
      </c>
      <c r="N2447" t="s">
        <v>78</v>
      </c>
      <c r="O2447" t="str">
        <f t="shared" si="152"/>
        <v>Jul-2024</v>
      </c>
      <c r="P2447" s="21">
        <f t="shared" si="153"/>
        <v>2024</v>
      </c>
      <c r="Q2447">
        <f t="shared" si="154"/>
        <v>2</v>
      </c>
      <c r="T2447" t="str">
        <f t="shared" si="155"/>
        <v>Low Sales</v>
      </c>
    </row>
    <row r="2448" spans="1:20" x14ac:dyDescent="0.3">
      <c r="A2448" t="s">
        <v>4863</v>
      </c>
      <c r="B2448" t="s">
        <v>4864</v>
      </c>
      <c r="C2448" t="s">
        <v>52</v>
      </c>
      <c r="D2448" t="s">
        <v>33</v>
      </c>
      <c r="E2448" t="s">
        <v>34</v>
      </c>
      <c r="F2448">
        <v>1944</v>
      </c>
      <c r="G2448">
        <v>20</v>
      </c>
      <c r="H2448">
        <v>1555</v>
      </c>
      <c r="I2448">
        <v>4.0999999999999996</v>
      </c>
      <c r="J2448">
        <v>86</v>
      </c>
      <c r="K2448">
        <v>2</v>
      </c>
      <c r="L2448">
        <v>3110</v>
      </c>
      <c r="M2448" s="1">
        <v>45753</v>
      </c>
      <c r="N2448" t="s">
        <v>24</v>
      </c>
      <c r="O2448" t="str">
        <f t="shared" si="152"/>
        <v>Apr-2025</v>
      </c>
      <c r="P2448" s="21">
        <f t="shared" si="153"/>
        <v>2025</v>
      </c>
      <c r="Q2448">
        <f t="shared" si="154"/>
        <v>1</v>
      </c>
      <c r="T2448" t="str">
        <f t="shared" si="155"/>
        <v>Low Sales</v>
      </c>
    </row>
    <row r="2449" spans="1:20" x14ac:dyDescent="0.3">
      <c r="A2449" t="s">
        <v>4865</v>
      </c>
      <c r="B2449" t="s">
        <v>4866</v>
      </c>
      <c r="C2449" t="s">
        <v>32</v>
      </c>
      <c r="D2449" t="s">
        <v>109</v>
      </c>
      <c r="E2449" t="s">
        <v>18</v>
      </c>
      <c r="F2449">
        <v>2384</v>
      </c>
      <c r="G2449">
        <v>30</v>
      </c>
      <c r="H2449">
        <v>1669</v>
      </c>
      <c r="I2449">
        <v>3.3</v>
      </c>
      <c r="J2449">
        <v>72</v>
      </c>
      <c r="K2449">
        <v>1</v>
      </c>
      <c r="L2449">
        <v>1669</v>
      </c>
      <c r="M2449" s="1">
        <v>45912</v>
      </c>
      <c r="N2449" t="s">
        <v>64</v>
      </c>
      <c r="O2449" t="str">
        <f t="shared" si="152"/>
        <v>Sep-2025</v>
      </c>
      <c r="P2449" s="21">
        <f t="shared" si="153"/>
        <v>2025</v>
      </c>
      <c r="Q2449">
        <f t="shared" si="154"/>
        <v>3</v>
      </c>
      <c r="T2449" t="str">
        <f t="shared" si="155"/>
        <v>Low Sales</v>
      </c>
    </row>
    <row r="2450" spans="1:20" x14ac:dyDescent="0.3">
      <c r="A2450" t="s">
        <v>4867</v>
      </c>
      <c r="B2450" t="s">
        <v>4868</v>
      </c>
      <c r="C2450" t="s">
        <v>32</v>
      </c>
      <c r="D2450" t="s">
        <v>41</v>
      </c>
      <c r="E2450" t="s">
        <v>34</v>
      </c>
      <c r="F2450">
        <v>827</v>
      </c>
      <c r="G2450">
        <v>20</v>
      </c>
      <c r="H2450">
        <v>662</v>
      </c>
      <c r="I2450">
        <v>3.1</v>
      </c>
      <c r="J2450">
        <v>68</v>
      </c>
      <c r="K2450">
        <v>1</v>
      </c>
      <c r="L2450">
        <v>662</v>
      </c>
      <c r="M2450" s="1">
        <v>45821</v>
      </c>
      <c r="N2450" t="s">
        <v>71</v>
      </c>
      <c r="O2450" t="str">
        <f t="shared" si="152"/>
        <v>Jun-2025</v>
      </c>
      <c r="P2450" s="21">
        <f t="shared" si="153"/>
        <v>2025</v>
      </c>
      <c r="Q2450">
        <f t="shared" si="154"/>
        <v>2</v>
      </c>
      <c r="T2450" t="str">
        <f t="shared" si="155"/>
        <v>Low Sales</v>
      </c>
    </row>
    <row r="2451" spans="1:20" x14ac:dyDescent="0.3">
      <c r="A2451" t="s">
        <v>4869</v>
      </c>
      <c r="B2451" t="s">
        <v>4870</v>
      </c>
      <c r="C2451" t="s">
        <v>45</v>
      </c>
      <c r="D2451" t="s">
        <v>53</v>
      </c>
      <c r="E2451" t="s">
        <v>34</v>
      </c>
      <c r="F2451">
        <v>4382</v>
      </c>
      <c r="G2451">
        <v>20</v>
      </c>
      <c r="H2451">
        <v>3506</v>
      </c>
      <c r="I2451">
        <v>4.0999999999999996</v>
      </c>
      <c r="J2451">
        <v>140</v>
      </c>
      <c r="K2451">
        <v>2</v>
      </c>
      <c r="L2451">
        <v>7012</v>
      </c>
      <c r="M2451" s="1">
        <v>45498</v>
      </c>
      <c r="N2451" t="s">
        <v>42</v>
      </c>
      <c r="O2451" t="str">
        <f t="shared" si="152"/>
        <v>Jul-2024</v>
      </c>
      <c r="P2451" s="21">
        <f t="shared" si="153"/>
        <v>2024</v>
      </c>
      <c r="Q2451">
        <f t="shared" si="154"/>
        <v>2</v>
      </c>
      <c r="T2451" t="str">
        <f t="shared" si="155"/>
        <v>High Sales</v>
      </c>
    </row>
    <row r="2452" spans="1:20" x14ac:dyDescent="0.3">
      <c r="A2452" t="s">
        <v>4871</v>
      </c>
      <c r="B2452" t="s">
        <v>4872</v>
      </c>
      <c r="C2452" t="s">
        <v>32</v>
      </c>
      <c r="D2452" t="s">
        <v>53</v>
      </c>
      <c r="E2452" t="s">
        <v>34</v>
      </c>
      <c r="F2452">
        <v>6683</v>
      </c>
      <c r="G2452">
        <v>20</v>
      </c>
      <c r="H2452">
        <v>5346</v>
      </c>
      <c r="I2452">
        <v>4.3</v>
      </c>
      <c r="J2452">
        <v>17</v>
      </c>
      <c r="K2452">
        <v>1</v>
      </c>
      <c r="L2452">
        <v>5346</v>
      </c>
      <c r="M2452" s="1">
        <v>45841</v>
      </c>
      <c r="N2452" t="s">
        <v>42</v>
      </c>
      <c r="O2452" t="str">
        <f t="shared" si="152"/>
        <v>Jul-2025</v>
      </c>
      <c r="P2452" s="21">
        <f t="shared" si="153"/>
        <v>2025</v>
      </c>
      <c r="Q2452">
        <f t="shared" si="154"/>
        <v>2</v>
      </c>
      <c r="T2452" t="str">
        <f t="shared" si="155"/>
        <v>High Sales</v>
      </c>
    </row>
    <row r="2453" spans="1:20" x14ac:dyDescent="0.3">
      <c r="A2453" t="s">
        <v>4873</v>
      </c>
      <c r="B2453" t="s">
        <v>4874</v>
      </c>
      <c r="C2453" t="s">
        <v>16</v>
      </c>
      <c r="D2453" t="s">
        <v>33</v>
      </c>
      <c r="E2453" t="s">
        <v>18</v>
      </c>
      <c r="F2453">
        <v>3837</v>
      </c>
      <c r="G2453">
        <v>20</v>
      </c>
      <c r="H2453">
        <v>3070</v>
      </c>
      <c r="I2453">
        <v>4.5</v>
      </c>
      <c r="J2453">
        <v>244</v>
      </c>
      <c r="K2453">
        <v>1</v>
      </c>
      <c r="L2453">
        <v>3070</v>
      </c>
      <c r="M2453" s="1">
        <v>45445</v>
      </c>
      <c r="N2453" t="s">
        <v>24</v>
      </c>
      <c r="O2453" t="str">
        <f t="shared" si="152"/>
        <v>Jun-2024</v>
      </c>
      <c r="P2453" s="21">
        <f t="shared" si="153"/>
        <v>2024</v>
      </c>
      <c r="Q2453">
        <f t="shared" si="154"/>
        <v>2</v>
      </c>
      <c r="T2453" t="str">
        <f t="shared" si="155"/>
        <v>Low Sales</v>
      </c>
    </row>
    <row r="2454" spans="1:20" x14ac:dyDescent="0.3">
      <c r="A2454" t="s">
        <v>4875</v>
      </c>
      <c r="B2454" t="s">
        <v>4876</v>
      </c>
      <c r="C2454" t="s">
        <v>57</v>
      </c>
      <c r="D2454" t="s">
        <v>17</v>
      </c>
      <c r="E2454" t="s">
        <v>18</v>
      </c>
      <c r="F2454">
        <v>5729</v>
      </c>
      <c r="G2454">
        <v>30</v>
      </c>
      <c r="H2454">
        <v>4010</v>
      </c>
      <c r="I2454">
        <v>4.4000000000000004</v>
      </c>
      <c r="J2454">
        <v>67</v>
      </c>
      <c r="K2454">
        <v>2</v>
      </c>
      <c r="L2454">
        <v>8020</v>
      </c>
      <c r="M2454" s="1">
        <v>45459</v>
      </c>
      <c r="N2454" t="s">
        <v>38</v>
      </c>
      <c r="O2454" t="str">
        <f t="shared" si="152"/>
        <v>Jun-2024</v>
      </c>
      <c r="P2454" s="21">
        <f t="shared" si="153"/>
        <v>2024</v>
      </c>
      <c r="Q2454">
        <f t="shared" si="154"/>
        <v>2</v>
      </c>
      <c r="T2454" t="str">
        <f t="shared" si="155"/>
        <v>High Sales</v>
      </c>
    </row>
    <row r="2455" spans="1:20" x14ac:dyDescent="0.3">
      <c r="A2455" t="s">
        <v>4877</v>
      </c>
      <c r="B2455" t="s">
        <v>4878</v>
      </c>
      <c r="C2455" t="s">
        <v>52</v>
      </c>
      <c r="D2455" t="s">
        <v>46</v>
      </c>
      <c r="E2455" t="s">
        <v>18</v>
      </c>
      <c r="F2455">
        <v>9159</v>
      </c>
      <c r="G2455">
        <v>50</v>
      </c>
      <c r="H2455">
        <v>4580</v>
      </c>
      <c r="I2455">
        <v>4.4000000000000004</v>
      </c>
      <c r="J2455">
        <v>198</v>
      </c>
      <c r="K2455">
        <v>1</v>
      </c>
      <c r="L2455">
        <v>4580</v>
      </c>
      <c r="M2455" s="1">
        <v>45864</v>
      </c>
      <c r="N2455" t="s">
        <v>78</v>
      </c>
      <c r="O2455" t="str">
        <f t="shared" si="152"/>
        <v>Jul-2025</v>
      </c>
      <c r="P2455" s="21">
        <f t="shared" si="153"/>
        <v>2025</v>
      </c>
      <c r="Q2455">
        <f t="shared" si="154"/>
        <v>2</v>
      </c>
      <c r="T2455" t="str">
        <f t="shared" si="155"/>
        <v>Low Sales</v>
      </c>
    </row>
    <row r="2456" spans="1:20" x14ac:dyDescent="0.3">
      <c r="A2456" t="s">
        <v>4879</v>
      </c>
      <c r="B2456" t="s">
        <v>4880</v>
      </c>
      <c r="C2456" t="s">
        <v>37</v>
      </c>
      <c r="D2456" t="s">
        <v>28</v>
      </c>
      <c r="E2456" t="s">
        <v>34</v>
      </c>
      <c r="F2456">
        <v>5392</v>
      </c>
      <c r="G2456">
        <v>25</v>
      </c>
      <c r="H2456">
        <v>4044</v>
      </c>
      <c r="I2456">
        <v>4.2</v>
      </c>
      <c r="J2456">
        <v>193</v>
      </c>
      <c r="K2456">
        <v>3</v>
      </c>
      <c r="L2456">
        <v>12132</v>
      </c>
      <c r="M2456" s="1">
        <v>45296</v>
      </c>
      <c r="N2456" t="s">
        <v>42</v>
      </c>
      <c r="O2456" t="str">
        <f t="shared" si="152"/>
        <v>Jan-2024</v>
      </c>
      <c r="P2456" s="21">
        <f t="shared" si="153"/>
        <v>2024</v>
      </c>
      <c r="Q2456">
        <f t="shared" si="154"/>
        <v>1</v>
      </c>
      <c r="T2456" t="str">
        <f t="shared" si="155"/>
        <v>High Sales</v>
      </c>
    </row>
    <row r="2457" spans="1:20" x14ac:dyDescent="0.3">
      <c r="A2457" t="s">
        <v>4881</v>
      </c>
      <c r="B2457" t="s">
        <v>4882</v>
      </c>
      <c r="C2457" t="s">
        <v>37</v>
      </c>
      <c r="D2457" t="s">
        <v>33</v>
      </c>
      <c r="E2457" t="s">
        <v>18</v>
      </c>
      <c r="F2457">
        <v>1722</v>
      </c>
      <c r="G2457">
        <v>50</v>
      </c>
      <c r="H2457">
        <v>861</v>
      </c>
      <c r="I2457">
        <v>4.7</v>
      </c>
      <c r="J2457">
        <v>120</v>
      </c>
      <c r="K2457">
        <v>1</v>
      </c>
      <c r="L2457">
        <v>861</v>
      </c>
      <c r="M2457" s="1">
        <v>45685</v>
      </c>
      <c r="N2457" t="s">
        <v>71</v>
      </c>
      <c r="O2457" t="str">
        <f t="shared" si="152"/>
        <v>Jan-2025</v>
      </c>
      <c r="P2457" s="21">
        <f t="shared" si="153"/>
        <v>2025</v>
      </c>
      <c r="Q2457">
        <f t="shared" si="154"/>
        <v>1</v>
      </c>
      <c r="T2457" t="str">
        <f t="shared" si="155"/>
        <v>Low Sales</v>
      </c>
    </row>
    <row r="2458" spans="1:20" x14ac:dyDescent="0.3">
      <c r="A2458" t="s">
        <v>4883</v>
      </c>
      <c r="B2458" t="s">
        <v>4884</v>
      </c>
      <c r="C2458" t="s">
        <v>57</v>
      </c>
      <c r="D2458" t="s">
        <v>23</v>
      </c>
      <c r="E2458" t="s">
        <v>34</v>
      </c>
      <c r="F2458">
        <v>1291</v>
      </c>
      <c r="G2458">
        <v>15</v>
      </c>
      <c r="H2458">
        <v>1097</v>
      </c>
      <c r="I2458">
        <v>3.8</v>
      </c>
      <c r="J2458">
        <v>160</v>
      </c>
      <c r="K2458">
        <v>3</v>
      </c>
      <c r="L2458">
        <v>3291</v>
      </c>
      <c r="M2458" s="1">
        <v>45671</v>
      </c>
      <c r="N2458" t="s">
        <v>38</v>
      </c>
      <c r="O2458" t="str">
        <f t="shared" si="152"/>
        <v>Jan-2025</v>
      </c>
      <c r="P2458" s="21">
        <f t="shared" si="153"/>
        <v>2025</v>
      </c>
      <c r="Q2458">
        <f t="shared" si="154"/>
        <v>1</v>
      </c>
      <c r="T2458" t="str">
        <f t="shared" si="155"/>
        <v>Low Sales</v>
      </c>
    </row>
    <row r="2459" spans="1:20" x14ac:dyDescent="0.3">
      <c r="A2459" t="s">
        <v>4885</v>
      </c>
      <c r="B2459" t="s">
        <v>4886</v>
      </c>
      <c r="C2459" t="s">
        <v>88</v>
      </c>
      <c r="D2459" t="s">
        <v>109</v>
      </c>
      <c r="E2459" t="s">
        <v>161</v>
      </c>
      <c r="F2459">
        <v>2883</v>
      </c>
      <c r="G2459">
        <v>40</v>
      </c>
      <c r="H2459">
        <v>1730</v>
      </c>
      <c r="I2459">
        <v>4.0999999999999996</v>
      </c>
      <c r="J2459">
        <v>12</v>
      </c>
      <c r="K2459">
        <v>1</v>
      </c>
      <c r="L2459">
        <v>1730</v>
      </c>
      <c r="M2459" s="1">
        <v>45869</v>
      </c>
      <c r="N2459" t="s">
        <v>168</v>
      </c>
      <c r="O2459" t="str">
        <f t="shared" si="152"/>
        <v>Jul-2025</v>
      </c>
      <c r="P2459" s="21">
        <f t="shared" si="153"/>
        <v>2025</v>
      </c>
      <c r="Q2459">
        <f t="shared" si="154"/>
        <v>2</v>
      </c>
      <c r="T2459" t="str">
        <f t="shared" si="155"/>
        <v>Low Sales</v>
      </c>
    </row>
    <row r="2460" spans="1:20" x14ac:dyDescent="0.3">
      <c r="A2460" t="s">
        <v>4887</v>
      </c>
      <c r="B2460" t="s">
        <v>4888</v>
      </c>
      <c r="C2460" t="s">
        <v>27</v>
      </c>
      <c r="D2460" t="s">
        <v>17</v>
      </c>
      <c r="E2460" t="s">
        <v>34</v>
      </c>
      <c r="F2460">
        <v>4882</v>
      </c>
      <c r="G2460">
        <v>20</v>
      </c>
      <c r="H2460">
        <v>3906</v>
      </c>
      <c r="I2460">
        <v>3.2</v>
      </c>
      <c r="J2460">
        <v>165</v>
      </c>
      <c r="K2460">
        <v>4</v>
      </c>
      <c r="L2460">
        <v>15624</v>
      </c>
      <c r="M2460" s="1">
        <v>45410</v>
      </c>
      <c r="N2460" t="s">
        <v>29</v>
      </c>
      <c r="O2460" t="str">
        <f t="shared" si="152"/>
        <v>Apr-2024</v>
      </c>
      <c r="P2460" s="21">
        <f t="shared" si="153"/>
        <v>2024</v>
      </c>
      <c r="Q2460">
        <f t="shared" si="154"/>
        <v>1</v>
      </c>
      <c r="T2460" t="str">
        <f t="shared" si="155"/>
        <v>High Sales</v>
      </c>
    </row>
    <row r="2461" spans="1:20" x14ac:dyDescent="0.3">
      <c r="A2461" t="s">
        <v>4889</v>
      </c>
      <c r="B2461" t="s">
        <v>4890</v>
      </c>
      <c r="C2461" t="s">
        <v>116</v>
      </c>
      <c r="D2461" t="s">
        <v>33</v>
      </c>
      <c r="E2461" t="s">
        <v>18</v>
      </c>
      <c r="F2461">
        <v>3629</v>
      </c>
      <c r="G2461">
        <v>30</v>
      </c>
      <c r="H2461">
        <v>2540</v>
      </c>
      <c r="I2461">
        <v>3.8</v>
      </c>
      <c r="J2461">
        <v>62</v>
      </c>
      <c r="K2461">
        <v>1</v>
      </c>
      <c r="L2461">
        <v>2540</v>
      </c>
      <c r="M2461" s="1">
        <v>45691</v>
      </c>
      <c r="N2461" t="s">
        <v>42</v>
      </c>
      <c r="O2461" t="str">
        <f t="shared" si="152"/>
        <v>Feb-2025</v>
      </c>
      <c r="P2461" s="21">
        <f t="shared" si="153"/>
        <v>2025</v>
      </c>
      <c r="Q2461">
        <f t="shared" si="154"/>
        <v>1</v>
      </c>
      <c r="T2461" t="str">
        <f t="shared" si="155"/>
        <v>Low Sales</v>
      </c>
    </row>
    <row r="2462" spans="1:20" x14ac:dyDescent="0.3">
      <c r="A2462" t="s">
        <v>4891</v>
      </c>
      <c r="B2462" t="s">
        <v>4892</v>
      </c>
      <c r="C2462" t="s">
        <v>22</v>
      </c>
      <c r="D2462" t="s">
        <v>53</v>
      </c>
      <c r="E2462" t="s">
        <v>34</v>
      </c>
      <c r="F2462">
        <v>2386</v>
      </c>
      <c r="G2462">
        <v>10</v>
      </c>
      <c r="H2462">
        <v>2147</v>
      </c>
      <c r="I2462">
        <v>4.5999999999999996</v>
      </c>
      <c r="J2462">
        <v>35</v>
      </c>
      <c r="K2462">
        <v>2</v>
      </c>
      <c r="L2462">
        <v>4294</v>
      </c>
      <c r="M2462" s="1">
        <v>45577</v>
      </c>
      <c r="N2462" t="s">
        <v>58</v>
      </c>
      <c r="O2462" t="str">
        <f t="shared" si="152"/>
        <v>Oct-2024</v>
      </c>
      <c r="P2462" s="21">
        <f t="shared" si="153"/>
        <v>2024</v>
      </c>
      <c r="Q2462">
        <f t="shared" si="154"/>
        <v>3</v>
      </c>
      <c r="T2462" t="str">
        <f t="shared" si="155"/>
        <v>Low Sales</v>
      </c>
    </row>
    <row r="2463" spans="1:20" x14ac:dyDescent="0.3">
      <c r="A2463" t="s">
        <v>4893</v>
      </c>
      <c r="B2463" t="s">
        <v>4894</v>
      </c>
      <c r="C2463" t="s">
        <v>16</v>
      </c>
      <c r="D2463" t="s">
        <v>53</v>
      </c>
      <c r="E2463" t="s">
        <v>34</v>
      </c>
      <c r="F2463">
        <v>7610</v>
      </c>
      <c r="G2463">
        <v>60</v>
      </c>
      <c r="H2463">
        <v>3044</v>
      </c>
      <c r="I2463">
        <v>4.4000000000000004</v>
      </c>
      <c r="J2463">
        <v>38</v>
      </c>
      <c r="K2463">
        <v>2</v>
      </c>
      <c r="L2463">
        <v>6088</v>
      </c>
      <c r="M2463" s="1">
        <v>45787</v>
      </c>
      <c r="N2463" t="s">
        <v>91</v>
      </c>
      <c r="O2463" t="str">
        <f t="shared" si="152"/>
        <v>May-2025</v>
      </c>
      <c r="P2463" s="21">
        <f t="shared" si="153"/>
        <v>2025</v>
      </c>
      <c r="Q2463">
        <f t="shared" si="154"/>
        <v>2</v>
      </c>
      <c r="T2463" t="str">
        <f t="shared" si="155"/>
        <v>High Sales</v>
      </c>
    </row>
    <row r="2464" spans="1:20" x14ac:dyDescent="0.3">
      <c r="A2464" t="s">
        <v>4895</v>
      </c>
      <c r="B2464" t="s">
        <v>4896</v>
      </c>
      <c r="C2464" t="s">
        <v>45</v>
      </c>
      <c r="D2464" t="s">
        <v>41</v>
      </c>
      <c r="E2464" t="s">
        <v>34</v>
      </c>
      <c r="F2464">
        <v>2334</v>
      </c>
      <c r="G2464">
        <v>10</v>
      </c>
      <c r="H2464">
        <v>2101</v>
      </c>
      <c r="I2464">
        <v>2.9</v>
      </c>
      <c r="J2464">
        <v>39</v>
      </c>
      <c r="K2464">
        <v>2</v>
      </c>
      <c r="L2464">
        <v>4202</v>
      </c>
      <c r="M2464" s="1">
        <v>45736</v>
      </c>
      <c r="N2464" t="s">
        <v>102</v>
      </c>
      <c r="O2464" t="str">
        <f t="shared" si="152"/>
        <v>Mar-2025</v>
      </c>
      <c r="P2464" s="21">
        <f t="shared" si="153"/>
        <v>2025</v>
      </c>
      <c r="Q2464">
        <f t="shared" si="154"/>
        <v>1</v>
      </c>
      <c r="T2464" t="str">
        <f t="shared" si="155"/>
        <v>Low Sales</v>
      </c>
    </row>
    <row r="2465" spans="1:20" x14ac:dyDescent="0.3">
      <c r="A2465" t="s">
        <v>4897</v>
      </c>
      <c r="B2465" t="s">
        <v>4898</v>
      </c>
      <c r="C2465" t="s">
        <v>27</v>
      </c>
      <c r="D2465" t="s">
        <v>41</v>
      </c>
      <c r="E2465" t="s">
        <v>18</v>
      </c>
      <c r="F2465">
        <v>1936</v>
      </c>
      <c r="G2465">
        <v>25</v>
      </c>
      <c r="H2465">
        <v>1452</v>
      </c>
      <c r="I2465">
        <v>5</v>
      </c>
      <c r="J2465">
        <v>172</v>
      </c>
      <c r="K2465">
        <v>1</v>
      </c>
      <c r="L2465">
        <v>1452</v>
      </c>
      <c r="M2465" s="1">
        <v>45564</v>
      </c>
      <c r="N2465" t="s">
        <v>61</v>
      </c>
      <c r="O2465" t="str">
        <f t="shared" si="152"/>
        <v>Sep-2024</v>
      </c>
      <c r="P2465" s="21">
        <f t="shared" si="153"/>
        <v>2024</v>
      </c>
      <c r="Q2465">
        <f t="shared" si="154"/>
        <v>3</v>
      </c>
      <c r="T2465" t="str">
        <f t="shared" si="155"/>
        <v>Low Sales</v>
      </c>
    </row>
    <row r="2466" spans="1:20" x14ac:dyDescent="0.3">
      <c r="A2466" t="s">
        <v>4899</v>
      </c>
      <c r="B2466" t="s">
        <v>4900</v>
      </c>
      <c r="C2466" t="s">
        <v>116</v>
      </c>
      <c r="D2466" t="s">
        <v>46</v>
      </c>
      <c r="E2466" t="s">
        <v>161</v>
      </c>
      <c r="F2466">
        <v>3757</v>
      </c>
      <c r="G2466">
        <v>70</v>
      </c>
      <c r="H2466">
        <v>1127</v>
      </c>
      <c r="I2466">
        <v>4.2</v>
      </c>
      <c r="J2466">
        <v>171</v>
      </c>
      <c r="K2466">
        <v>1</v>
      </c>
      <c r="L2466">
        <v>1127</v>
      </c>
      <c r="M2466" s="1">
        <v>45665</v>
      </c>
      <c r="N2466" t="s">
        <v>42</v>
      </c>
      <c r="O2466" t="str">
        <f t="shared" si="152"/>
        <v>Jan-2025</v>
      </c>
      <c r="P2466" s="21">
        <f t="shared" si="153"/>
        <v>2025</v>
      </c>
      <c r="Q2466">
        <f t="shared" si="154"/>
        <v>1</v>
      </c>
      <c r="T2466" t="str">
        <f t="shared" si="155"/>
        <v>Low Sales</v>
      </c>
    </row>
    <row r="2467" spans="1:20" x14ac:dyDescent="0.3">
      <c r="A2467" t="s">
        <v>4901</v>
      </c>
      <c r="B2467" t="s">
        <v>4902</v>
      </c>
      <c r="C2467" t="s">
        <v>116</v>
      </c>
      <c r="D2467" t="s">
        <v>46</v>
      </c>
      <c r="E2467" t="s">
        <v>18</v>
      </c>
      <c r="F2467">
        <v>2734</v>
      </c>
      <c r="G2467">
        <v>30</v>
      </c>
      <c r="H2467">
        <v>1914</v>
      </c>
      <c r="I2467">
        <v>4.2</v>
      </c>
      <c r="J2467">
        <v>26</v>
      </c>
      <c r="K2467">
        <v>5</v>
      </c>
      <c r="L2467">
        <v>9570</v>
      </c>
      <c r="M2467" s="1">
        <v>46012</v>
      </c>
      <c r="N2467" t="s">
        <v>61</v>
      </c>
      <c r="O2467" t="str">
        <f t="shared" si="152"/>
        <v>Dec-2025</v>
      </c>
      <c r="P2467" s="21">
        <f t="shared" si="153"/>
        <v>2025</v>
      </c>
      <c r="Q2467">
        <f t="shared" si="154"/>
        <v>3</v>
      </c>
      <c r="T2467" t="str">
        <f t="shared" si="155"/>
        <v>High Sales</v>
      </c>
    </row>
    <row r="2468" spans="1:20" x14ac:dyDescent="0.3">
      <c r="A2468" t="s">
        <v>4903</v>
      </c>
      <c r="B2468" t="s">
        <v>4904</v>
      </c>
      <c r="C2468" t="s">
        <v>57</v>
      </c>
      <c r="D2468" t="s">
        <v>28</v>
      </c>
      <c r="E2468" t="s">
        <v>34</v>
      </c>
      <c r="F2468">
        <v>6493</v>
      </c>
      <c r="G2468">
        <v>15</v>
      </c>
      <c r="H2468">
        <v>5519</v>
      </c>
      <c r="I2468">
        <v>3.8</v>
      </c>
      <c r="J2468">
        <v>48</v>
      </c>
      <c r="K2468">
        <v>2</v>
      </c>
      <c r="L2468">
        <v>11038</v>
      </c>
      <c r="M2468" s="1">
        <v>45634</v>
      </c>
      <c r="N2468" t="s">
        <v>168</v>
      </c>
      <c r="O2468" t="str">
        <f t="shared" si="152"/>
        <v>Dec-2024</v>
      </c>
      <c r="P2468" s="21">
        <f t="shared" si="153"/>
        <v>2024</v>
      </c>
      <c r="Q2468">
        <f t="shared" si="154"/>
        <v>3</v>
      </c>
      <c r="T2468" t="str">
        <f t="shared" si="155"/>
        <v>High Sales</v>
      </c>
    </row>
    <row r="2469" spans="1:20" x14ac:dyDescent="0.3">
      <c r="A2469" t="s">
        <v>4905</v>
      </c>
      <c r="B2469" t="s">
        <v>4906</v>
      </c>
      <c r="C2469" t="s">
        <v>57</v>
      </c>
      <c r="D2469" t="s">
        <v>109</v>
      </c>
      <c r="E2469" t="s">
        <v>161</v>
      </c>
      <c r="F2469">
        <v>883</v>
      </c>
      <c r="G2469">
        <v>0</v>
      </c>
      <c r="H2469">
        <v>883</v>
      </c>
      <c r="I2469">
        <v>3.9</v>
      </c>
      <c r="J2469">
        <v>97</v>
      </c>
      <c r="K2469">
        <v>2</v>
      </c>
      <c r="L2469">
        <v>1766</v>
      </c>
      <c r="M2469" s="1">
        <v>45447</v>
      </c>
      <c r="N2469" t="s">
        <v>71</v>
      </c>
      <c r="O2469" t="str">
        <f t="shared" si="152"/>
        <v>Jun-2024</v>
      </c>
      <c r="P2469" s="21">
        <f t="shared" si="153"/>
        <v>2024</v>
      </c>
      <c r="Q2469">
        <f t="shared" si="154"/>
        <v>2</v>
      </c>
      <c r="T2469" t="str">
        <f t="shared" si="155"/>
        <v>Low Sales</v>
      </c>
    </row>
    <row r="2470" spans="1:20" x14ac:dyDescent="0.3">
      <c r="A2470" t="s">
        <v>4907</v>
      </c>
      <c r="B2470" t="s">
        <v>4908</v>
      </c>
      <c r="C2470" t="s">
        <v>37</v>
      </c>
      <c r="D2470" t="s">
        <v>109</v>
      </c>
      <c r="E2470" t="s">
        <v>18</v>
      </c>
      <c r="F2470">
        <v>2559</v>
      </c>
      <c r="G2470">
        <v>20</v>
      </c>
      <c r="H2470">
        <v>2047</v>
      </c>
      <c r="I2470">
        <v>4.2</v>
      </c>
      <c r="J2470">
        <v>306</v>
      </c>
      <c r="K2470">
        <v>2</v>
      </c>
      <c r="L2470">
        <v>4094</v>
      </c>
      <c r="M2470" s="1">
        <v>45977</v>
      </c>
      <c r="N2470" t="s">
        <v>141</v>
      </c>
      <c r="O2470" t="str">
        <f t="shared" si="152"/>
        <v>Nov-2025</v>
      </c>
      <c r="P2470" s="21">
        <f t="shared" si="153"/>
        <v>2025</v>
      </c>
      <c r="Q2470">
        <f t="shared" si="154"/>
        <v>3</v>
      </c>
      <c r="T2470" t="str">
        <f t="shared" si="155"/>
        <v>Low Sales</v>
      </c>
    </row>
    <row r="2471" spans="1:20" x14ac:dyDescent="0.3">
      <c r="A2471" t="s">
        <v>4909</v>
      </c>
      <c r="B2471" t="s">
        <v>4910</v>
      </c>
      <c r="C2471" t="s">
        <v>45</v>
      </c>
      <c r="D2471" t="s">
        <v>53</v>
      </c>
      <c r="E2471" t="s">
        <v>34</v>
      </c>
      <c r="F2471">
        <v>2455</v>
      </c>
      <c r="G2471">
        <v>15</v>
      </c>
      <c r="H2471">
        <v>2087</v>
      </c>
      <c r="I2471">
        <v>4.4000000000000004</v>
      </c>
      <c r="J2471">
        <v>203</v>
      </c>
      <c r="K2471">
        <v>1</v>
      </c>
      <c r="L2471">
        <v>2087</v>
      </c>
      <c r="M2471" s="1">
        <v>46022</v>
      </c>
      <c r="N2471" t="s">
        <v>42</v>
      </c>
      <c r="O2471" t="str">
        <f t="shared" si="152"/>
        <v>Dec-2025</v>
      </c>
      <c r="P2471" s="21">
        <f t="shared" si="153"/>
        <v>2025</v>
      </c>
      <c r="Q2471">
        <f t="shared" si="154"/>
        <v>3</v>
      </c>
      <c r="T2471" t="str">
        <f t="shared" si="155"/>
        <v>Low Sales</v>
      </c>
    </row>
    <row r="2472" spans="1:20" x14ac:dyDescent="0.3">
      <c r="A2472" t="s">
        <v>4911</v>
      </c>
      <c r="B2472" t="s">
        <v>4912</v>
      </c>
      <c r="C2472" t="s">
        <v>32</v>
      </c>
      <c r="D2472" t="s">
        <v>46</v>
      </c>
      <c r="E2472" t="s">
        <v>18</v>
      </c>
      <c r="F2472">
        <v>6137</v>
      </c>
      <c r="G2472">
        <v>25</v>
      </c>
      <c r="H2472">
        <v>4603</v>
      </c>
      <c r="I2472">
        <v>4.3</v>
      </c>
      <c r="J2472">
        <v>78</v>
      </c>
      <c r="K2472">
        <v>1</v>
      </c>
      <c r="L2472">
        <v>4603</v>
      </c>
      <c r="M2472" s="1">
        <v>45550</v>
      </c>
      <c r="N2472" t="s">
        <v>189</v>
      </c>
      <c r="O2472" t="str">
        <f t="shared" si="152"/>
        <v>Sep-2024</v>
      </c>
      <c r="P2472" s="21">
        <f t="shared" si="153"/>
        <v>2024</v>
      </c>
      <c r="Q2472">
        <f t="shared" si="154"/>
        <v>3</v>
      </c>
      <c r="T2472" t="str">
        <f t="shared" si="155"/>
        <v>Low Sales</v>
      </c>
    </row>
    <row r="2473" spans="1:20" x14ac:dyDescent="0.3">
      <c r="A2473" t="s">
        <v>4913</v>
      </c>
      <c r="B2473" t="s">
        <v>4914</v>
      </c>
      <c r="C2473" t="s">
        <v>52</v>
      </c>
      <c r="D2473" t="s">
        <v>28</v>
      </c>
      <c r="E2473" t="s">
        <v>34</v>
      </c>
      <c r="F2473">
        <v>7644</v>
      </c>
      <c r="G2473">
        <v>15</v>
      </c>
      <c r="H2473">
        <v>6497</v>
      </c>
      <c r="I2473">
        <v>3.8</v>
      </c>
      <c r="J2473">
        <v>165</v>
      </c>
      <c r="K2473">
        <v>1</v>
      </c>
      <c r="L2473">
        <v>6497</v>
      </c>
      <c r="M2473" s="1">
        <v>45798</v>
      </c>
      <c r="N2473" t="s">
        <v>58</v>
      </c>
      <c r="O2473" t="str">
        <f t="shared" si="152"/>
        <v>May-2025</v>
      </c>
      <c r="P2473" s="21">
        <f t="shared" si="153"/>
        <v>2025</v>
      </c>
      <c r="Q2473">
        <f t="shared" si="154"/>
        <v>2</v>
      </c>
      <c r="T2473" t="str">
        <f t="shared" si="155"/>
        <v>High Sales</v>
      </c>
    </row>
    <row r="2474" spans="1:20" x14ac:dyDescent="0.3">
      <c r="A2474" t="s">
        <v>4915</v>
      </c>
      <c r="B2474" t="s">
        <v>4916</v>
      </c>
      <c r="C2474" t="s">
        <v>57</v>
      </c>
      <c r="D2474" t="s">
        <v>46</v>
      </c>
      <c r="E2474" t="s">
        <v>34</v>
      </c>
      <c r="F2474">
        <v>6575</v>
      </c>
      <c r="G2474">
        <v>20</v>
      </c>
      <c r="H2474">
        <v>5260</v>
      </c>
      <c r="I2474">
        <v>3.6</v>
      </c>
      <c r="J2474">
        <v>421</v>
      </c>
      <c r="K2474">
        <v>1</v>
      </c>
      <c r="L2474">
        <v>5260</v>
      </c>
      <c r="M2474" s="1">
        <v>45898</v>
      </c>
      <c r="N2474" t="s">
        <v>85</v>
      </c>
      <c r="O2474" t="str">
        <f t="shared" si="152"/>
        <v>Aug-2025</v>
      </c>
      <c r="P2474" s="21">
        <f t="shared" si="153"/>
        <v>2025</v>
      </c>
      <c r="Q2474">
        <f t="shared" si="154"/>
        <v>2</v>
      </c>
      <c r="T2474" t="str">
        <f t="shared" si="155"/>
        <v>High Sales</v>
      </c>
    </row>
    <row r="2475" spans="1:20" x14ac:dyDescent="0.3">
      <c r="A2475" t="s">
        <v>4917</v>
      </c>
      <c r="B2475" t="s">
        <v>4918</v>
      </c>
      <c r="C2475" t="s">
        <v>16</v>
      </c>
      <c r="D2475" t="s">
        <v>109</v>
      </c>
      <c r="E2475" t="s">
        <v>18</v>
      </c>
      <c r="F2475">
        <v>756</v>
      </c>
      <c r="G2475">
        <v>30</v>
      </c>
      <c r="H2475">
        <v>529</v>
      </c>
      <c r="I2475">
        <v>3.6</v>
      </c>
      <c r="J2475">
        <v>50</v>
      </c>
      <c r="K2475">
        <v>1</v>
      </c>
      <c r="L2475">
        <v>529</v>
      </c>
      <c r="M2475" s="1">
        <v>45436</v>
      </c>
      <c r="N2475" t="s">
        <v>61</v>
      </c>
      <c r="O2475" t="str">
        <f t="shared" si="152"/>
        <v>May-2024</v>
      </c>
      <c r="P2475" s="21">
        <f t="shared" si="153"/>
        <v>2024</v>
      </c>
      <c r="Q2475">
        <f t="shared" si="154"/>
        <v>2</v>
      </c>
      <c r="T2475" t="str">
        <f t="shared" si="155"/>
        <v>Low Sales</v>
      </c>
    </row>
    <row r="2476" spans="1:20" x14ac:dyDescent="0.3">
      <c r="A2476" t="s">
        <v>4919</v>
      </c>
      <c r="B2476" t="s">
        <v>4920</v>
      </c>
      <c r="C2476" t="s">
        <v>22</v>
      </c>
      <c r="D2476" t="s">
        <v>23</v>
      </c>
      <c r="E2476" t="s">
        <v>34</v>
      </c>
      <c r="F2476">
        <v>4653</v>
      </c>
      <c r="G2476">
        <v>30</v>
      </c>
      <c r="H2476">
        <v>3257</v>
      </c>
      <c r="I2476">
        <v>4.5999999999999996</v>
      </c>
      <c r="J2476">
        <v>291</v>
      </c>
      <c r="K2476">
        <v>1</v>
      </c>
      <c r="L2476">
        <v>3257</v>
      </c>
      <c r="M2476" s="1">
        <v>45316</v>
      </c>
      <c r="N2476" t="s">
        <v>24</v>
      </c>
      <c r="O2476" t="str">
        <f t="shared" si="152"/>
        <v>Jan-2024</v>
      </c>
      <c r="P2476" s="21">
        <f t="shared" si="153"/>
        <v>2024</v>
      </c>
      <c r="Q2476">
        <f t="shared" si="154"/>
        <v>1</v>
      </c>
      <c r="T2476" t="str">
        <f t="shared" si="155"/>
        <v>Low Sales</v>
      </c>
    </row>
    <row r="2477" spans="1:20" x14ac:dyDescent="0.3">
      <c r="A2477" t="s">
        <v>4921</v>
      </c>
      <c r="B2477" t="s">
        <v>4922</v>
      </c>
      <c r="C2477" t="s">
        <v>88</v>
      </c>
      <c r="D2477" t="s">
        <v>46</v>
      </c>
      <c r="E2477" t="s">
        <v>74</v>
      </c>
      <c r="F2477">
        <v>4039</v>
      </c>
      <c r="G2477">
        <v>20</v>
      </c>
      <c r="H2477">
        <v>3231</v>
      </c>
      <c r="I2477">
        <v>4.5999999999999996</v>
      </c>
      <c r="J2477">
        <v>591</v>
      </c>
      <c r="K2477">
        <v>1</v>
      </c>
      <c r="L2477">
        <v>3231</v>
      </c>
      <c r="M2477" s="1">
        <v>45350</v>
      </c>
      <c r="N2477" t="s">
        <v>42</v>
      </c>
      <c r="O2477" t="str">
        <f t="shared" si="152"/>
        <v>Feb-2024</v>
      </c>
      <c r="P2477" s="21">
        <f t="shared" si="153"/>
        <v>2024</v>
      </c>
      <c r="Q2477">
        <f t="shared" si="154"/>
        <v>1</v>
      </c>
      <c r="T2477" t="str">
        <f t="shared" si="155"/>
        <v>Low Sales</v>
      </c>
    </row>
    <row r="2478" spans="1:20" x14ac:dyDescent="0.3">
      <c r="A2478" t="s">
        <v>4923</v>
      </c>
      <c r="B2478" t="s">
        <v>4924</v>
      </c>
      <c r="C2478" t="s">
        <v>52</v>
      </c>
      <c r="D2478" t="s">
        <v>17</v>
      </c>
      <c r="E2478" t="s">
        <v>34</v>
      </c>
      <c r="F2478">
        <v>5891</v>
      </c>
      <c r="G2478">
        <v>30</v>
      </c>
      <c r="H2478">
        <v>4124</v>
      </c>
      <c r="I2478">
        <v>4.3</v>
      </c>
      <c r="J2478">
        <v>168</v>
      </c>
      <c r="K2478">
        <v>2</v>
      </c>
      <c r="L2478">
        <v>8248</v>
      </c>
      <c r="M2478" s="1">
        <v>45383</v>
      </c>
      <c r="N2478" t="s">
        <v>78</v>
      </c>
      <c r="O2478" t="str">
        <f t="shared" si="152"/>
        <v>Apr-2024</v>
      </c>
      <c r="P2478" s="21">
        <f t="shared" si="153"/>
        <v>2024</v>
      </c>
      <c r="Q2478">
        <f t="shared" si="154"/>
        <v>1</v>
      </c>
      <c r="T2478" t="str">
        <f t="shared" si="155"/>
        <v>High Sales</v>
      </c>
    </row>
    <row r="2479" spans="1:20" x14ac:dyDescent="0.3">
      <c r="A2479" t="s">
        <v>4925</v>
      </c>
      <c r="B2479" t="s">
        <v>4926</v>
      </c>
      <c r="C2479" t="s">
        <v>45</v>
      </c>
      <c r="D2479" t="s">
        <v>109</v>
      </c>
      <c r="E2479" t="s">
        <v>161</v>
      </c>
      <c r="F2479">
        <v>2927</v>
      </c>
      <c r="G2479">
        <v>25</v>
      </c>
      <c r="H2479">
        <v>2195</v>
      </c>
      <c r="I2479">
        <v>4.5999999999999996</v>
      </c>
      <c r="J2479">
        <v>24</v>
      </c>
      <c r="K2479">
        <v>1</v>
      </c>
      <c r="L2479">
        <v>2195</v>
      </c>
      <c r="M2479" s="1">
        <v>45825</v>
      </c>
      <c r="N2479" t="s">
        <v>29</v>
      </c>
      <c r="O2479" t="str">
        <f t="shared" si="152"/>
        <v>Jun-2025</v>
      </c>
      <c r="P2479" s="21">
        <f t="shared" si="153"/>
        <v>2025</v>
      </c>
      <c r="Q2479">
        <f t="shared" si="154"/>
        <v>2</v>
      </c>
      <c r="T2479" t="str">
        <f t="shared" si="155"/>
        <v>Low Sales</v>
      </c>
    </row>
    <row r="2480" spans="1:20" x14ac:dyDescent="0.3">
      <c r="A2480" t="s">
        <v>4927</v>
      </c>
      <c r="B2480" t="s">
        <v>4928</v>
      </c>
      <c r="C2480" t="s">
        <v>37</v>
      </c>
      <c r="D2480" t="s">
        <v>109</v>
      </c>
      <c r="E2480" t="s">
        <v>18</v>
      </c>
      <c r="F2480">
        <v>3176</v>
      </c>
      <c r="G2480">
        <v>25</v>
      </c>
      <c r="H2480">
        <v>2382</v>
      </c>
      <c r="I2480">
        <v>4</v>
      </c>
      <c r="J2480">
        <v>20</v>
      </c>
      <c r="K2480">
        <v>1</v>
      </c>
      <c r="L2480">
        <v>2382</v>
      </c>
      <c r="M2480" s="1">
        <v>45577</v>
      </c>
      <c r="N2480" t="s">
        <v>19</v>
      </c>
      <c r="O2480" t="str">
        <f t="shared" si="152"/>
        <v>Oct-2024</v>
      </c>
      <c r="P2480" s="21">
        <f t="shared" si="153"/>
        <v>2024</v>
      </c>
      <c r="Q2480">
        <f t="shared" si="154"/>
        <v>3</v>
      </c>
      <c r="T2480" t="str">
        <f t="shared" si="155"/>
        <v>Low Sales</v>
      </c>
    </row>
    <row r="2481" spans="1:20" x14ac:dyDescent="0.3">
      <c r="A2481" t="s">
        <v>4929</v>
      </c>
      <c r="B2481" t="s">
        <v>1964</v>
      </c>
      <c r="C2481" t="s">
        <v>45</v>
      </c>
      <c r="D2481" t="s">
        <v>109</v>
      </c>
      <c r="E2481" t="s">
        <v>161</v>
      </c>
      <c r="F2481">
        <v>1432</v>
      </c>
      <c r="G2481">
        <v>0</v>
      </c>
      <c r="H2481">
        <v>1432</v>
      </c>
      <c r="I2481">
        <v>4.5</v>
      </c>
      <c r="J2481">
        <v>83</v>
      </c>
      <c r="K2481">
        <v>2</v>
      </c>
      <c r="L2481">
        <v>2864</v>
      </c>
      <c r="M2481" s="1">
        <v>45940</v>
      </c>
      <c r="N2481" t="s">
        <v>91</v>
      </c>
      <c r="O2481" t="str">
        <f t="shared" si="152"/>
        <v>Oct-2025</v>
      </c>
      <c r="P2481" s="21">
        <f t="shared" si="153"/>
        <v>2025</v>
      </c>
      <c r="Q2481">
        <f t="shared" si="154"/>
        <v>3</v>
      </c>
      <c r="T2481" t="str">
        <f t="shared" si="155"/>
        <v>Low Sales</v>
      </c>
    </row>
    <row r="2482" spans="1:20" x14ac:dyDescent="0.3">
      <c r="A2482" t="s">
        <v>4930</v>
      </c>
      <c r="B2482" t="s">
        <v>4931</v>
      </c>
      <c r="C2482" t="s">
        <v>32</v>
      </c>
      <c r="D2482" t="s">
        <v>17</v>
      </c>
      <c r="E2482" t="s">
        <v>34</v>
      </c>
      <c r="F2482">
        <v>4216</v>
      </c>
      <c r="G2482">
        <v>15</v>
      </c>
      <c r="H2482">
        <v>3584</v>
      </c>
      <c r="I2482">
        <v>4.4000000000000004</v>
      </c>
      <c r="J2482">
        <v>133</v>
      </c>
      <c r="K2482">
        <v>1</v>
      </c>
      <c r="L2482">
        <v>3584</v>
      </c>
      <c r="M2482" s="1">
        <v>45376</v>
      </c>
      <c r="N2482" t="s">
        <v>58</v>
      </c>
      <c r="O2482" t="str">
        <f t="shared" si="152"/>
        <v>Mar-2024</v>
      </c>
      <c r="P2482" s="21">
        <f t="shared" si="153"/>
        <v>2024</v>
      </c>
      <c r="Q2482">
        <f t="shared" si="154"/>
        <v>1</v>
      </c>
      <c r="T2482" t="str">
        <f t="shared" si="155"/>
        <v>Low Sales</v>
      </c>
    </row>
    <row r="2483" spans="1:20" x14ac:dyDescent="0.3">
      <c r="A2483" t="s">
        <v>4932</v>
      </c>
      <c r="B2483" t="s">
        <v>4933</v>
      </c>
      <c r="C2483" t="s">
        <v>37</v>
      </c>
      <c r="D2483" t="s">
        <v>23</v>
      </c>
      <c r="E2483" t="s">
        <v>34</v>
      </c>
      <c r="F2483">
        <v>3926</v>
      </c>
      <c r="G2483">
        <v>30</v>
      </c>
      <c r="H2483">
        <v>2748</v>
      </c>
      <c r="I2483">
        <v>4.5</v>
      </c>
      <c r="J2483">
        <v>52</v>
      </c>
      <c r="K2483">
        <v>5</v>
      </c>
      <c r="L2483">
        <v>13740</v>
      </c>
      <c r="M2483" s="1">
        <v>45760</v>
      </c>
      <c r="N2483" t="s">
        <v>61</v>
      </c>
      <c r="O2483" t="str">
        <f t="shared" si="152"/>
        <v>Apr-2025</v>
      </c>
      <c r="P2483" s="21">
        <f t="shared" si="153"/>
        <v>2025</v>
      </c>
      <c r="Q2483">
        <f t="shared" si="154"/>
        <v>1</v>
      </c>
      <c r="T2483" t="str">
        <f t="shared" si="155"/>
        <v>High Sales</v>
      </c>
    </row>
    <row r="2484" spans="1:20" x14ac:dyDescent="0.3">
      <c r="A2484" t="s">
        <v>4934</v>
      </c>
      <c r="B2484" t="s">
        <v>4935</v>
      </c>
      <c r="C2484" t="s">
        <v>32</v>
      </c>
      <c r="D2484" t="s">
        <v>23</v>
      </c>
      <c r="E2484" t="s">
        <v>18</v>
      </c>
      <c r="F2484">
        <v>3647</v>
      </c>
      <c r="G2484">
        <v>30</v>
      </c>
      <c r="H2484">
        <v>2553</v>
      </c>
      <c r="I2484">
        <v>3.6</v>
      </c>
      <c r="J2484">
        <v>408</v>
      </c>
      <c r="K2484">
        <v>1</v>
      </c>
      <c r="L2484">
        <v>2553</v>
      </c>
      <c r="M2484" s="1">
        <v>45542</v>
      </c>
      <c r="N2484" t="s">
        <v>61</v>
      </c>
      <c r="O2484" t="str">
        <f t="shared" si="152"/>
        <v>Sep-2024</v>
      </c>
      <c r="P2484" s="21">
        <f t="shared" si="153"/>
        <v>2024</v>
      </c>
      <c r="Q2484">
        <f t="shared" si="154"/>
        <v>3</v>
      </c>
      <c r="T2484" t="str">
        <f t="shared" si="155"/>
        <v>Low Sales</v>
      </c>
    </row>
    <row r="2485" spans="1:20" x14ac:dyDescent="0.3">
      <c r="A2485" t="s">
        <v>4936</v>
      </c>
      <c r="B2485" t="s">
        <v>4937</v>
      </c>
      <c r="C2485" t="s">
        <v>88</v>
      </c>
      <c r="D2485" t="s">
        <v>53</v>
      </c>
      <c r="E2485" t="s">
        <v>74</v>
      </c>
      <c r="F2485">
        <v>5900</v>
      </c>
      <c r="G2485">
        <v>15</v>
      </c>
      <c r="H2485">
        <v>5015</v>
      </c>
      <c r="I2485">
        <v>2.9</v>
      </c>
      <c r="J2485">
        <v>161</v>
      </c>
      <c r="K2485">
        <v>1</v>
      </c>
      <c r="L2485">
        <v>5015</v>
      </c>
      <c r="M2485" s="1">
        <v>45890</v>
      </c>
      <c r="N2485" t="s">
        <v>29</v>
      </c>
      <c r="O2485" t="str">
        <f t="shared" si="152"/>
        <v>Aug-2025</v>
      </c>
      <c r="P2485" s="21">
        <f t="shared" si="153"/>
        <v>2025</v>
      </c>
      <c r="Q2485">
        <f t="shared" si="154"/>
        <v>2</v>
      </c>
      <c r="T2485" t="str">
        <f t="shared" si="155"/>
        <v>High Sales</v>
      </c>
    </row>
    <row r="2486" spans="1:20" x14ac:dyDescent="0.3">
      <c r="A2486" t="s">
        <v>4938</v>
      </c>
      <c r="B2486" t="s">
        <v>4939</v>
      </c>
      <c r="C2486" t="s">
        <v>52</v>
      </c>
      <c r="D2486" t="s">
        <v>17</v>
      </c>
      <c r="E2486" t="s">
        <v>34</v>
      </c>
      <c r="F2486">
        <v>4333</v>
      </c>
      <c r="G2486">
        <v>30</v>
      </c>
      <c r="H2486">
        <v>3033</v>
      </c>
      <c r="I2486">
        <v>4.2</v>
      </c>
      <c r="J2486">
        <v>32</v>
      </c>
      <c r="K2486">
        <v>1</v>
      </c>
      <c r="L2486">
        <v>3033</v>
      </c>
      <c r="M2486" s="1">
        <v>45398</v>
      </c>
      <c r="N2486" t="s">
        <v>189</v>
      </c>
      <c r="O2486" t="str">
        <f t="shared" si="152"/>
        <v>Apr-2024</v>
      </c>
      <c r="P2486" s="21">
        <f t="shared" si="153"/>
        <v>2024</v>
      </c>
      <c r="Q2486">
        <f t="shared" si="154"/>
        <v>1</v>
      </c>
      <c r="T2486" t="str">
        <f t="shared" si="155"/>
        <v>Low Sales</v>
      </c>
    </row>
    <row r="2487" spans="1:20" x14ac:dyDescent="0.3">
      <c r="A2487" t="s">
        <v>4940</v>
      </c>
      <c r="B2487" t="s">
        <v>4941</v>
      </c>
      <c r="C2487" t="s">
        <v>27</v>
      </c>
      <c r="D2487" t="s">
        <v>23</v>
      </c>
      <c r="E2487" t="s">
        <v>34</v>
      </c>
      <c r="F2487">
        <v>4051</v>
      </c>
      <c r="G2487">
        <v>40</v>
      </c>
      <c r="H2487">
        <v>2431</v>
      </c>
      <c r="I2487">
        <v>3.1</v>
      </c>
      <c r="J2487">
        <v>547</v>
      </c>
      <c r="K2487">
        <v>1</v>
      </c>
      <c r="L2487">
        <v>2431</v>
      </c>
      <c r="M2487" s="1">
        <v>45847</v>
      </c>
      <c r="N2487" t="s">
        <v>42</v>
      </c>
      <c r="O2487" t="str">
        <f t="shared" si="152"/>
        <v>Jul-2025</v>
      </c>
      <c r="P2487" s="21">
        <f t="shared" si="153"/>
        <v>2025</v>
      </c>
      <c r="Q2487">
        <f t="shared" si="154"/>
        <v>2</v>
      </c>
      <c r="T2487" t="str">
        <f t="shared" si="155"/>
        <v>Low Sales</v>
      </c>
    </row>
    <row r="2488" spans="1:20" x14ac:dyDescent="0.3">
      <c r="A2488" t="s">
        <v>4942</v>
      </c>
      <c r="B2488" t="s">
        <v>4943</v>
      </c>
      <c r="C2488" t="s">
        <v>52</v>
      </c>
      <c r="D2488" t="s">
        <v>33</v>
      </c>
      <c r="E2488" t="s">
        <v>18</v>
      </c>
      <c r="F2488">
        <v>1149</v>
      </c>
      <c r="G2488">
        <v>30</v>
      </c>
      <c r="H2488">
        <v>804</v>
      </c>
      <c r="I2488">
        <v>3.9</v>
      </c>
      <c r="J2488">
        <v>90</v>
      </c>
      <c r="K2488">
        <v>3</v>
      </c>
      <c r="L2488">
        <v>2412</v>
      </c>
      <c r="M2488" s="1">
        <v>45947</v>
      </c>
      <c r="N2488" t="s">
        <v>85</v>
      </c>
      <c r="O2488" t="str">
        <f t="shared" si="152"/>
        <v>Oct-2025</v>
      </c>
      <c r="P2488" s="21">
        <f t="shared" si="153"/>
        <v>2025</v>
      </c>
      <c r="Q2488">
        <f t="shared" si="154"/>
        <v>3</v>
      </c>
      <c r="T2488" t="str">
        <f t="shared" si="155"/>
        <v>Low Sales</v>
      </c>
    </row>
    <row r="2489" spans="1:20" x14ac:dyDescent="0.3">
      <c r="A2489" t="s">
        <v>4944</v>
      </c>
      <c r="B2489" t="s">
        <v>4945</v>
      </c>
      <c r="C2489" t="s">
        <v>116</v>
      </c>
      <c r="D2489" t="s">
        <v>46</v>
      </c>
      <c r="E2489" t="s">
        <v>34</v>
      </c>
      <c r="F2489">
        <v>8455</v>
      </c>
      <c r="G2489">
        <v>20</v>
      </c>
      <c r="H2489">
        <v>6764</v>
      </c>
      <c r="I2489">
        <v>3</v>
      </c>
      <c r="J2489">
        <v>200</v>
      </c>
      <c r="K2489">
        <v>1</v>
      </c>
      <c r="L2489">
        <v>6764</v>
      </c>
      <c r="M2489" s="1">
        <v>45999</v>
      </c>
      <c r="N2489" t="s">
        <v>64</v>
      </c>
      <c r="O2489" t="str">
        <f t="shared" si="152"/>
        <v>Dec-2025</v>
      </c>
      <c r="P2489" s="21">
        <f t="shared" si="153"/>
        <v>2025</v>
      </c>
      <c r="Q2489">
        <f t="shared" si="154"/>
        <v>3</v>
      </c>
      <c r="T2489" t="str">
        <f t="shared" si="155"/>
        <v>High Sales</v>
      </c>
    </row>
    <row r="2490" spans="1:20" x14ac:dyDescent="0.3">
      <c r="A2490" t="s">
        <v>4946</v>
      </c>
      <c r="B2490" t="s">
        <v>4947</v>
      </c>
      <c r="C2490" t="s">
        <v>27</v>
      </c>
      <c r="D2490" t="s">
        <v>41</v>
      </c>
      <c r="E2490" t="s">
        <v>34</v>
      </c>
      <c r="F2490">
        <v>1720</v>
      </c>
      <c r="G2490">
        <v>15</v>
      </c>
      <c r="H2490">
        <v>1462</v>
      </c>
      <c r="I2490">
        <v>4.7</v>
      </c>
      <c r="J2490">
        <v>81</v>
      </c>
      <c r="K2490">
        <v>3</v>
      </c>
      <c r="L2490">
        <v>4386</v>
      </c>
      <c r="M2490" s="1">
        <v>45908</v>
      </c>
      <c r="N2490" t="s">
        <v>24</v>
      </c>
      <c r="O2490" t="str">
        <f t="shared" si="152"/>
        <v>Sep-2025</v>
      </c>
      <c r="P2490" s="21">
        <f t="shared" si="153"/>
        <v>2025</v>
      </c>
      <c r="Q2490">
        <f t="shared" si="154"/>
        <v>3</v>
      </c>
      <c r="T2490" t="str">
        <f t="shared" si="155"/>
        <v>Low Sales</v>
      </c>
    </row>
    <row r="2491" spans="1:20" x14ac:dyDescent="0.3">
      <c r="A2491" t="s">
        <v>4948</v>
      </c>
      <c r="B2491" t="s">
        <v>4949</v>
      </c>
      <c r="C2491" t="s">
        <v>16</v>
      </c>
      <c r="D2491" t="s">
        <v>17</v>
      </c>
      <c r="E2491" t="s">
        <v>34</v>
      </c>
      <c r="F2491">
        <v>6747</v>
      </c>
      <c r="G2491">
        <v>25</v>
      </c>
      <c r="H2491">
        <v>5060</v>
      </c>
      <c r="I2491">
        <v>4.5999999999999996</v>
      </c>
      <c r="J2491">
        <v>64</v>
      </c>
      <c r="K2491">
        <v>1</v>
      </c>
      <c r="L2491">
        <v>5060</v>
      </c>
      <c r="M2491" s="1">
        <v>45929</v>
      </c>
      <c r="N2491" t="s">
        <v>168</v>
      </c>
      <c r="O2491" t="str">
        <f t="shared" si="152"/>
        <v>Sep-2025</v>
      </c>
      <c r="P2491" s="21">
        <f t="shared" si="153"/>
        <v>2025</v>
      </c>
      <c r="Q2491">
        <f t="shared" si="154"/>
        <v>3</v>
      </c>
      <c r="T2491" t="str">
        <f t="shared" si="155"/>
        <v>High Sales</v>
      </c>
    </row>
    <row r="2492" spans="1:20" x14ac:dyDescent="0.3">
      <c r="A2492" t="s">
        <v>4950</v>
      </c>
      <c r="B2492" t="s">
        <v>4951</v>
      </c>
      <c r="C2492" t="s">
        <v>116</v>
      </c>
      <c r="D2492" t="s">
        <v>41</v>
      </c>
      <c r="E2492" t="s">
        <v>34</v>
      </c>
      <c r="F2492">
        <v>2421</v>
      </c>
      <c r="G2492">
        <v>20</v>
      </c>
      <c r="H2492">
        <v>1937</v>
      </c>
      <c r="I2492">
        <v>4.3</v>
      </c>
      <c r="J2492">
        <v>7</v>
      </c>
      <c r="K2492">
        <v>1</v>
      </c>
      <c r="L2492">
        <v>1937</v>
      </c>
      <c r="M2492" s="1">
        <v>45484</v>
      </c>
      <c r="N2492" t="s">
        <v>24</v>
      </c>
      <c r="O2492" t="str">
        <f t="shared" si="152"/>
        <v>Jul-2024</v>
      </c>
      <c r="P2492" s="21">
        <f t="shared" si="153"/>
        <v>2024</v>
      </c>
      <c r="Q2492">
        <f t="shared" si="154"/>
        <v>2</v>
      </c>
      <c r="T2492" t="str">
        <f t="shared" si="155"/>
        <v>Low Sales</v>
      </c>
    </row>
    <row r="2493" spans="1:20" x14ac:dyDescent="0.3">
      <c r="A2493" t="s">
        <v>4952</v>
      </c>
      <c r="B2493" t="s">
        <v>4953</v>
      </c>
      <c r="C2493" t="s">
        <v>57</v>
      </c>
      <c r="D2493" t="s">
        <v>109</v>
      </c>
      <c r="E2493" t="s">
        <v>18</v>
      </c>
      <c r="F2493">
        <v>1681</v>
      </c>
      <c r="G2493">
        <v>10</v>
      </c>
      <c r="H2493">
        <v>1513</v>
      </c>
      <c r="I2493">
        <v>3.7</v>
      </c>
      <c r="J2493">
        <v>164</v>
      </c>
      <c r="K2493">
        <v>1</v>
      </c>
      <c r="L2493">
        <v>1513</v>
      </c>
      <c r="M2493" s="1">
        <v>45688</v>
      </c>
      <c r="N2493" t="s">
        <v>49</v>
      </c>
      <c r="O2493" t="str">
        <f t="shared" si="152"/>
        <v>Jan-2025</v>
      </c>
      <c r="P2493" s="21">
        <f t="shared" si="153"/>
        <v>2025</v>
      </c>
      <c r="Q2493">
        <f t="shared" si="154"/>
        <v>1</v>
      </c>
      <c r="T2493" t="str">
        <f t="shared" si="155"/>
        <v>Low Sales</v>
      </c>
    </row>
    <row r="2494" spans="1:20" x14ac:dyDescent="0.3">
      <c r="A2494" t="s">
        <v>4954</v>
      </c>
      <c r="B2494" t="s">
        <v>4955</v>
      </c>
      <c r="C2494" t="s">
        <v>45</v>
      </c>
      <c r="D2494" t="s">
        <v>23</v>
      </c>
      <c r="E2494" t="s">
        <v>34</v>
      </c>
      <c r="F2494">
        <v>3677</v>
      </c>
      <c r="G2494">
        <v>40</v>
      </c>
      <c r="H2494">
        <v>2206</v>
      </c>
      <c r="I2494">
        <v>3.2</v>
      </c>
      <c r="J2494">
        <v>34</v>
      </c>
      <c r="K2494">
        <v>2</v>
      </c>
      <c r="L2494">
        <v>4412</v>
      </c>
      <c r="M2494" s="1">
        <v>45839</v>
      </c>
      <c r="N2494" t="s">
        <v>24</v>
      </c>
      <c r="O2494" t="str">
        <f t="shared" si="152"/>
        <v>Jul-2025</v>
      </c>
      <c r="P2494" s="21">
        <f t="shared" si="153"/>
        <v>2025</v>
      </c>
      <c r="Q2494">
        <f t="shared" si="154"/>
        <v>2</v>
      </c>
      <c r="T2494" t="str">
        <f t="shared" si="155"/>
        <v>Low Sales</v>
      </c>
    </row>
    <row r="2495" spans="1:20" x14ac:dyDescent="0.3">
      <c r="A2495" t="s">
        <v>4956</v>
      </c>
      <c r="B2495" t="s">
        <v>4957</v>
      </c>
      <c r="C2495" t="s">
        <v>32</v>
      </c>
      <c r="D2495" t="s">
        <v>28</v>
      </c>
      <c r="E2495" t="s">
        <v>34</v>
      </c>
      <c r="F2495">
        <v>1312</v>
      </c>
      <c r="G2495">
        <v>10</v>
      </c>
      <c r="H2495">
        <v>1181</v>
      </c>
      <c r="I2495">
        <v>3</v>
      </c>
      <c r="J2495">
        <v>207</v>
      </c>
      <c r="K2495">
        <v>1</v>
      </c>
      <c r="L2495">
        <v>1181</v>
      </c>
      <c r="M2495" s="1">
        <v>45336</v>
      </c>
      <c r="N2495" t="s">
        <v>61</v>
      </c>
      <c r="O2495" t="str">
        <f t="shared" si="152"/>
        <v>Feb-2024</v>
      </c>
      <c r="P2495" s="21">
        <f t="shared" si="153"/>
        <v>2024</v>
      </c>
      <c r="Q2495">
        <f t="shared" si="154"/>
        <v>1</v>
      </c>
      <c r="T2495" t="str">
        <f t="shared" si="155"/>
        <v>Low Sales</v>
      </c>
    </row>
    <row r="2496" spans="1:20" x14ac:dyDescent="0.3">
      <c r="A2496" t="s">
        <v>4958</v>
      </c>
      <c r="B2496" t="s">
        <v>4959</v>
      </c>
      <c r="C2496" t="s">
        <v>16</v>
      </c>
      <c r="D2496" t="s">
        <v>46</v>
      </c>
      <c r="E2496" t="s">
        <v>74</v>
      </c>
      <c r="F2496">
        <v>11446</v>
      </c>
      <c r="G2496">
        <v>20</v>
      </c>
      <c r="H2496">
        <v>9157</v>
      </c>
      <c r="I2496">
        <v>3.8</v>
      </c>
      <c r="J2496">
        <v>111</v>
      </c>
      <c r="K2496">
        <v>5</v>
      </c>
      <c r="L2496">
        <v>45785</v>
      </c>
      <c r="M2496" s="1">
        <v>45933</v>
      </c>
      <c r="N2496" t="s">
        <v>75</v>
      </c>
      <c r="O2496" t="str">
        <f t="shared" si="152"/>
        <v>Oct-2025</v>
      </c>
      <c r="P2496" s="21">
        <f t="shared" si="153"/>
        <v>2025</v>
      </c>
      <c r="Q2496">
        <f t="shared" si="154"/>
        <v>3</v>
      </c>
      <c r="T2496" t="str">
        <f t="shared" si="155"/>
        <v>High Sales</v>
      </c>
    </row>
    <row r="2497" spans="1:20" x14ac:dyDescent="0.3">
      <c r="A2497" t="s">
        <v>4960</v>
      </c>
      <c r="B2497" t="s">
        <v>3861</v>
      </c>
      <c r="C2497" t="s">
        <v>45</v>
      </c>
      <c r="D2497" t="s">
        <v>17</v>
      </c>
      <c r="E2497" t="s">
        <v>18</v>
      </c>
      <c r="F2497">
        <v>2001</v>
      </c>
      <c r="G2497">
        <v>10</v>
      </c>
      <c r="H2497">
        <v>1801</v>
      </c>
      <c r="I2497">
        <v>4.4000000000000004</v>
      </c>
      <c r="J2497">
        <v>282</v>
      </c>
      <c r="K2497">
        <v>1</v>
      </c>
      <c r="L2497">
        <v>1801</v>
      </c>
      <c r="M2497" s="1">
        <v>45305</v>
      </c>
      <c r="N2497" t="s">
        <v>19</v>
      </c>
      <c r="O2497" t="str">
        <f t="shared" si="152"/>
        <v>Jan-2024</v>
      </c>
      <c r="P2497" s="21">
        <f t="shared" si="153"/>
        <v>2024</v>
      </c>
      <c r="Q2497">
        <f t="shared" si="154"/>
        <v>1</v>
      </c>
      <c r="T2497" t="str">
        <f t="shared" si="155"/>
        <v>Low Sales</v>
      </c>
    </row>
    <row r="2498" spans="1:20" x14ac:dyDescent="0.3">
      <c r="A2498" t="s">
        <v>4961</v>
      </c>
      <c r="B2498" t="s">
        <v>3076</v>
      </c>
      <c r="C2498" t="s">
        <v>22</v>
      </c>
      <c r="D2498" t="s">
        <v>53</v>
      </c>
      <c r="E2498" t="s">
        <v>34</v>
      </c>
      <c r="F2498">
        <v>2628</v>
      </c>
      <c r="G2498">
        <v>25</v>
      </c>
      <c r="H2498">
        <v>1971</v>
      </c>
      <c r="I2498">
        <v>3.9</v>
      </c>
      <c r="J2498">
        <v>120</v>
      </c>
      <c r="K2498">
        <v>1</v>
      </c>
      <c r="L2498">
        <v>1971</v>
      </c>
      <c r="M2498" s="1">
        <v>45950</v>
      </c>
      <c r="N2498" t="s">
        <v>150</v>
      </c>
      <c r="O2498" t="str">
        <f t="shared" si="152"/>
        <v>Oct-2025</v>
      </c>
      <c r="P2498" s="21">
        <f t="shared" si="153"/>
        <v>2025</v>
      </c>
      <c r="Q2498">
        <f t="shared" si="154"/>
        <v>3</v>
      </c>
      <c r="T2498" t="str">
        <f t="shared" si="155"/>
        <v>Low Sales</v>
      </c>
    </row>
    <row r="2499" spans="1:20" x14ac:dyDescent="0.3">
      <c r="A2499" t="s">
        <v>4962</v>
      </c>
      <c r="B2499" t="s">
        <v>4963</v>
      </c>
      <c r="C2499" t="s">
        <v>116</v>
      </c>
      <c r="D2499" t="s">
        <v>46</v>
      </c>
      <c r="E2499" t="s">
        <v>34</v>
      </c>
      <c r="F2499">
        <v>4587</v>
      </c>
      <c r="G2499">
        <v>20</v>
      </c>
      <c r="H2499">
        <v>3670</v>
      </c>
      <c r="I2499">
        <v>4.4000000000000004</v>
      </c>
      <c r="J2499">
        <v>45</v>
      </c>
      <c r="K2499">
        <v>2</v>
      </c>
      <c r="L2499">
        <v>7340</v>
      </c>
      <c r="M2499" s="1">
        <v>45941</v>
      </c>
      <c r="N2499" t="s">
        <v>24</v>
      </c>
      <c r="O2499" t="str">
        <f t="shared" ref="O2499:O2562" si="156">TEXT(M2499,"MMM-YYYY")</f>
        <v>Oct-2025</v>
      </c>
      <c r="P2499" s="21">
        <f t="shared" ref="P2499:P2562" si="157">YEAR(M2499)</f>
        <v>2025</v>
      </c>
      <c r="Q2499">
        <f t="shared" ref="Q2499:Q2562" si="158">CHOOSE(MONTH(M2499),1,1,1,1,2,2,2,2,3,3,3,3,4,4,4,4)</f>
        <v>3</v>
      </c>
      <c r="T2499" t="str">
        <f t="shared" ref="T2499:T2562" si="159">IF(L2499&gt;5000,"High Sales","Low Sales")</f>
        <v>High Sales</v>
      </c>
    </row>
    <row r="2500" spans="1:20" x14ac:dyDescent="0.3">
      <c r="A2500" t="s">
        <v>4964</v>
      </c>
      <c r="B2500" t="s">
        <v>4965</v>
      </c>
      <c r="C2500" t="s">
        <v>116</v>
      </c>
      <c r="D2500" t="s">
        <v>109</v>
      </c>
      <c r="E2500" t="s">
        <v>18</v>
      </c>
      <c r="F2500">
        <v>2531</v>
      </c>
      <c r="G2500">
        <v>25</v>
      </c>
      <c r="H2500">
        <v>1898</v>
      </c>
      <c r="I2500">
        <v>4.4000000000000004</v>
      </c>
      <c r="J2500">
        <v>8</v>
      </c>
      <c r="K2500">
        <v>4</v>
      </c>
      <c r="L2500">
        <v>7592</v>
      </c>
      <c r="M2500" s="1">
        <v>45559</v>
      </c>
      <c r="N2500" t="s">
        <v>85</v>
      </c>
      <c r="O2500" t="str">
        <f t="shared" si="156"/>
        <v>Sep-2024</v>
      </c>
      <c r="P2500" s="21">
        <f t="shared" si="157"/>
        <v>2024</v>
      </c>
      <c r="Q2500">
        <f t="shared" si="158"/>
        <v>3</v>
      </c>
      <c r="T2500" t="str">
        <f t="shared" si="159"/>
        <v>High Sales</v>
      </c>
    </row>
    <row r="2501" spans="1:20" x14ac:dyDescent="0.3">
      <c r="A2501" t="s">
        <v>4966</v>
      </c>
      <c r="B2501" t="s">
        <v>4967</v>
      </c>
      <c r="C2501" t="s">
        <v>116</v>
      </c>
      <c r="D2501" t="s">
        <v>28</v>
      </c>
      <c r="E2501" t="s">
        <v>34</v>
      </c>
      <c r="F2501">
        <v>3967</v>
      </c>
      <c r="G2501">
        <v>15</v>
      </c>
      <c r="H2501">
        <v>3372</v>
      </c>
      <c r="I2501">
        <v>4.4000000000000004</v>
      </c>
      <c r="J2501">
        <v>328</v>
      </c>
      <c r="K2501">
        <v>2</v>
      </c>
      <c r="L2501">
        <v>6744</v>
      </c>
      <c r="M2501" s="1">
        <v>45587</v>
      </c>
      <c r="N2501" t="s">
        <v>61</v>
      </c>
      <c r="O2501" t="str">
        <f t="shared" si="156"/>
        <v>Oct-2024</v>
      </c>
      <c r="P2501" s="21">
        <f t="shared" si="157"/>
        <v>2024</v>
      </c>
      <c r="Q2501">
        <f t="shared" si="158"/>
        <v>3</v>
      </c>
      <c r="T2501" t="str">
        <f t="shared" si="159"/>
        <v>High Sales</v>
      </c>
    </row>
    <row r="2502" spans="1:20" x14ac:dyDescent="0.3">
      <c r="A2502" t="s">
        <v>4968</v>
      </c>
      <c r="B2502" t="s">
        <v>4969</v>
      </c>
      <c r="C2502" t="s">
        <v>32</v>
      </c>
      <c r="D2502" t="s">
        <v>28</v>
      </c>
      <c r="E2502" t="s">
        <v>34</v>
      </c>
      <c r="F2502">
        <v>4193</v>
      </c>
      <c r="G2502">
        <v>50</v>
      </c>
      <c r="H2502">
        <v>2096</v>
      </c>
      <c r="I2502">
        <v>3.1</v>
      </c>
      <c r="J2502">
        <v>156</v>
      </c>
      <c r="K2502">
        <v>1</v>
      </c>
      <c r="L2502">
        <v>2096</v>
      </c>
      <c r="M2502" s="1">
        <v>45709</v>
      </c>
      <c r="N2502" t="s">
        <v>168</v>
      </c>
      <c r="O2502" t="str">
        <f t="shared" si="156"/>
        <v>Feb-2025</v>
      </c>
      <c r="P2502" s="21">
        <f t="shared" si="157"/>
        <v>2025</v>
      </c>
      <c r="Q2502">
        <f t="shared" si="158"/>
        <v>1</v>
      </c>
      <c r="T2502" t="str">
        <f t="shared" si="159"/>
        <v>Low Sales</v>
      </c>
    </row>
    <row r="2503" spans="1:20" x14ac:dyDescent="0.3">
      <c r="A2503" t="s">
        <v>4970</v>
      </c>
      <c r="B2503" t="s">
        <v>4971</v>
      </c>
      <c r="C2503" t="s">
        <v>52</v>
      </c>
      <c r="D2503" t="s">
        <v>53</v>
      </c>
      <c r="E2503" t="s">
        <v>34</v>
      </c>
      <c r="F2503">
        <v>3754</v>
      </c>
      <c r="G2503">
        <v>25</v>
      </c>
      <c r="H2503">
        <v>2816</v>
      </c>
      <c r="I2503">
        <v>3.7</v>
      </c>
      <c r="J2503">
        <v>30</v>
      </c>
      <c r="K2503">
        <v>4</v>
      </c>
      <c r="L2503">
        <v>11264</v>
      </c>
      <c r="M2503" s="1">
        <v>45516</v>
      </c>
      <c r="N2503" t="s">
        <v>141</v>
      </c>
      <c r="O2503" t="str">
        <f t="shared" si="156"/>
        <v>Aug-2024</v>
      </c>
      <c r="P2503" s="21">
        <f t="shared" si="157"/>
        <v>2024</v>
      </c>
      <c r="Q2503">
        <f t="shared" si="158"/>
        <v>2</v>
      </c>
      <c r="T2503" t="str">
        <f t="shared" si="159"/>
        <v>High Sales</v>
      </c>
    </row>
    <row r="2504" spans="1:20" x14ac:dyDescent="0.3">
      <c r="A2504" t="s">
        <v>4972</v>
      </c>
      <c r="B2504" t="s">
        <v>4973</v>
      </c>
      <c r="C2504" t="s">
        <v>16</v>
      </c>
      <c r="D2504" t="s">
        <v>41</v>
      </c>
      <c r="E2504" t="s">
        <v>74</v>
      </c>
      <c r="F2504">
        <v>2576</v>
      </c>
      <c r="G2504">
        <v>40</v>
      </c>
      <c r="H2504">
        <v>1546</v>
      </c>
      <c r="I2504">
        <v>4.3</v>
      </c>
      <c r="J2504">
        <v>64</v>
      </c>
      <c r="K2504">
        <v>1</v>
      </c>
      <c r="L2504">
        <v>1546</v>
      </c>
      <c r="M2504" s="1">
        <v>45720</v>
      </c>
      <c r="N2504" t="s">
        <v>102</v>
      </c>
      <c r="O2504" t="str">
        <f t="shared" si="156"/>
        <v>Mar-2025</v>
      </c>
      <c r="P2504" s="21">
        <f t="shared" si="157"/>
        <v>2025</v>
      </c>
      <c r="Q2504">
        <f t="shared" si="158"/>
        <v>1</v>
      </c>
      <c r="T2504" t="str">
        <f t="shared" si="159"/>
        <v>Low Sales</v>
      </c>
    </row>
    <row r="2505" spans="1:20" x14ac:dyDescent="0.3">
      <c r="A2505" t="s">
        <v>4974</v>
      </c>
      <c r="B2505" t="s">
        <v>4975</v>
      </c>
      <c r="C2505" t="s">
        <v>16</v>
      </c>
      <c r="D2505" t="s">
        <v>17</v>
      </c>
      <c r="E2505" t="s">
        <v>34</v>
      </c>
      <c r="F2505">
        <v>6708</v>
      </c>
      <c r="G2505">
        <v>30</v>
      </c>
      <c r="H2505">
        <v>4696</v>
      </c>
      <c r="I2505">
        <v>4.8</v>
      </c>
      <c r="J2505">
        <v>45</v>
      </c>
      <c r="K2505">
        <v>1</v>
      </c>
      <c r="L2505">
        <v>4696</v>
      </c>
      <c r="M2505" s="1">
        <v>45653</v>
      </c>
      <c r="N2505" t="s">
        <v>24</v>
      </c>
      <c r="O2505" t="str">
        <f t="shared" si="156"/>
        <v>Dec-2024</v>
      </c>
      <c r="P2505" s="21">
        <f t="shared" si="157"/>
        <v>2024</v>
      </c>
      <c r="Q2505">
        <f t="shared" si="158"/>
        <v>3</v>
      </c>
      <c r="T2505" t="str">
        <f t="shared" si="159"/>
        <v>Low Sales</v>
      </c>
    </row>
    <row r="2506" spans="1:20" x14ac:dyDescent="0.3">
      <c r="A2506" t="s">
        <v>4976</v>
      </c>
      <c r="B2506" t="s">
        <v>4977</v>
      </c>
      <c r="C2506" t="s">
        <v>52</v>
      </c>
      <c r="D2506" t="s">
        <v>53</v>
      </c>
      <c r="E2506" t="s">
        <v>34</v>
      </c>
      <c r="F2506">
        <v>4346</v>
      </c>
      <c r="G2506">
        <v>60</v>
      </c>
      <c r="H2506">
        <v>1738</v>
      </c>
      <c r="I2506">
        <v>4.7</v>
      </c>
      <c r="J2506">
        <v>21</v>
      </c>
      <c r="K2506">
        <v>1</v>
      </c>
      <c r="L2506">
        <v>1738</v>
      </c>
      <c r="M2506" s="1">
        <v>45538</v>
      </c>
      <c r="N2506" t="s">
        <v>58</v>
      </c>
      <c r="O2506" t="str">
        <f t="shared" si="156"/>
        <v>Sep-2024</v>
      </c>
      <c r="P2506" s="21">
        <f t="shared" si="157"/>
        <v>2024</v>
      </c>
      <c r="Q2506">
        <f t="shared" si="158"/>
        <v>3</v>
      </c>
      <c r="T2506" t="str">
        <f t="shared" si="159"/>
        <v>Low Sales</v>
      </c>
    </row>
    <row r="2507" spans="1:20" x14ac:dyDescent="0.3">
      <c r="A2507" t="s">
        <v>4978</v>
      </c>
      <c r="B2507" t="s">
        <v>4979</v>
      </c>
      <c r="C2507" t="s">
        <v>27</v>
      </c>
      <c r="D2507" t="s">
        <v>33</v>
      </c>
      <c r="E2507" t="s">
        <v>18</v>
      </c>
      <c r="F2507">
        <v>2870</v>
      </c>
      <c r="G2507">
        <v>50</v>
      </c>
      <c r="H2507">
        <v>1435</v>
      </c>
      <c r="I2507">
        <v>4.2</v>
      </c>
      <c r="J2507">
        <v>25</v>
      </c>
      <c r="K2507">
        <v>1</v>
      </c>
      <c r="L2507">
        <v>1435</v>
      </c>
      <c r="M2507" s="1">
        <v>45958</v>
      </c>
      <c r="N2507" t="s">
        <v>71</v>
      </c>
      <c r="O2507" t="str">
        <f t="shared" si="156"/>
        <v>Oct-2025</v>
      </c>
      <c r="P2507" s="21">
        <f t="shared" si="157"/>
        <v>2025</v>
      </c>
      <c r="Q2507">
        <f t="shared" si="158"/>
        <v>3</v>
      </c>
      <c r="T2507" t="str">
        <f t="shared" si="159"/>
        <v>Low Sales</v>
      </c>
    </row>
    <row r="2508" spans="1:20" x14ac:dyDescent="0.3">
      <c r="A2508" t="s">
        <v>4980</v>
      </c>
      <c r="B2508" t="s">
        <v>4981</v>
      </c>
      <c r="C2508" t="s">
        <v>16</v>
      </c>
      <c r="D2508" t="s">
        <v>17</v>
      </c>
      <c r="E2508" t="s">
        <v>34</v>
      </c>
      <c r="F2508">
        <v>7057</v>
      </c>
      <c r="G2508">
        <v>30</v>
      </c>
      <c r="H2508">
        <v>4940</v>
      </c>
      <c r="I2508">
        <v>4.7</v>
      </c>
      <c r="J2508">
        <v>93</v>
      </c>
      <c r="K2508">
        <v>1</v>
      </c>
      <c r="L2508">
        <v>4940</v>
      </c>
      <c r="M2508" s="1">
        <v>45316</v>
      </c>
      <c r="N2508" t="s">
        <v>38</v>
      </c>
      <c r="O2508" t="str">
        <f t="shared" si="156"/>
        <v>Jan-2024</v>
      </c>
      <c r="P2508" s="21">
        <f t="shared" si="157"/>
        <v>2024</v>
      </c>
      <c r="Q2508">
        <f t="shared" si="158"/>
        <v>1</v>
      </c>
      <c r="T2508" t="str">
        <f t="shared" si="159"/>
        <v>Low Sales</v>
      </c>
    </row>
    <row r="2509" spans="1:20" x14ac:dyDescent="0.3">
      <c r="A2509" t="s">
        <v>4982</v>
      </c>
      <c r="B2509" t="s">
        <v>4983</v>
      </c>
      <c r="C2509" t="s">
        <v>57</v>
      </c>
      <c r="D2509" t="s">
        <v>109</v>
      </c>
      <c r="E2509" t="s">
        <v>161</v>
      </c>
      <c r="F2509">
        <v>1206</v>
      </c>
      <c r="G2509">
        <v>25</v>
      </c>
      <c r="H2509">
        <v>904</v>
      </c>
      <c r="I2509">
        <v>4.2</v>
      </c>
      <c r="J2509">
        <v>89</v>
      </c>
      <c r="K2509">
        <v>1</v>
      </c>
      <c r="L2509">
        <v>904</v>
      </c>
      <c r="M2509" s="1">
        <v>45300</v>
      </c>
      <c r="N2509" t="s">
        <v>78</v>
      </c>
      <c r="O2509" t="str">
        <f t="shared" si="156"/>
        <v>Jan-2024</v>
      </c>
      <c r="P2509" s="21">
        <f t="shared" si="157"/>
        <v>2024</v>
      </c>
      <c r="Q2509">
        <f t="shared" si="158"/>
        <v>1</v>
      </c>
      <c r="T2509" t="str">
        <f t="shared" si="159"/>
        <v>Low Sales</v>
      </c>
    </row>
    <row r="2510" spans="1:20" x14ac:dyDescent="0.3">
      <c r="A2510" t="s">
        <v>4984</v>
      </c>
      <c r="B2510" t="s">
        <v>4985</v>
      </c>
      <c r="C2510" t="s">
        <v>16</v>
      </c>
      <c r="D2510" t="s">
        <v>46</v>
      </c>
      <c r="E2510" t="s">
        <v>34</v>
      </c>
      <c r="F2510">
        <v>2685</v>
      </c>
      <c r="G2510">
        <v>30</v>
      </c>
      <c r="H2510">
        <v>1879</v>
      </c>
      <c r="I2510">
        <v>3.3</v>
      </c>
      <c r="J2510">
        <v>32</v>
      </c>
      <c r="K2510">
        <v>1</v>
      </c>
      <c r="L2510">
        <v>1879</v>
      </c>
      <c r="M2510" s="1">
        <v>45793</v>
      </c>
      <c r="N2510" t="s">
        <v>58</v>
      </c>
      <c r="O2510" t="str">
        <f t="shared" si="156"/>
        <v>May-2025</v>
      </c>
      <c r="P2510" s="21">
        <f t="shared" si="157"/>
        <v>2025</v>
      </c>
      <c r="Q2510">
        <f t="shared" si="158"/>
        <v>2</v>
      </c>
      <c r="T2510" t="str">
        <f t="shared" si="159"/>
        <v>Low Sales</v>
      </c>
    </row>
    <row r="2511" spans="1:20" x14ac:dyDescent="0.3">
      <c r="A2511" t="s">
        <v>4986</v>
      </c>
      <c r="B2511" t="s">
        <v>4987</v>
      </c>
      <c r="C2511" t="s">
        <v>57</v>
      </c>
      <c r="D2511" t="s">
        <v>109</v>
      </c>
      <c r="E2511" t="s">
        <v>18</v>
      </c>
      <c r="F2511">
        <v>2792</v>
      </c>
      <c r="G2511">
        <v>50</v>
      </c>
      <c r="H2511">
        <v>1396</v>
      </c>
      <c r="I2511">
        <v>4.4000000000000004</v>
      </c>
      <c r="J2511">
        <v>203</v>
      </c>
      <c r="K2511">
        <v>1</v>
      </c>
      <c r="L2511">
        <v>1396</v>
      </c>
      <c r="M2511" s="1">
        <v>45635</v>
      </c>
      <c r="N2511" t="s">
        <v>24</v>
      </c>
      <c r="O2511" t="str">
        <f t="shared" si="156"/>
        <v>Dec-2024</v>
      </c>
      <c r="P2511" s="21">
        <f t="shared" si="157"/>
        <v>2024</v>
      </c>
      <c r="Q2511">
        <f t="shared" si="158"/>
        <v>3</v>
      </c>
      <c r="T2511" t="str">
        <f t="shared" si="159"/>
        <v>Low Sales</v>
      </c>
    </row>
    <row r="2512" spans="1:20" x14ac:dyDescent="0.3">
      <c r="A2512" t="s">
        <v>4988</v>
      </c>
      <c r="B2512" t="s">
        <v>4989</v>
      </c>
      <c r="C2512" t="s">
        <v>57</v>
      </c>
      <c r="D2512" t="s">
        <v>109</v>
      </c>
      <c r="E2512" t="s">
        <v>161</v>
      </c>
      <c r="F2512">
        <v>1033</v>
      </c>
      <c r="G2512">
        <v>30</v>
      </c>
      <c r="H2512">
        <v>723</v>
      </c>
      <c r="I2512">
        <v>4.7</v>
      </c>
      <c r="J2512">
        <v>243</v>
      </c>
      <c r="K2512">
        <v>1</v>
      </c>
      <c r="L2512">
        <v>723</v>
      </c>
      <c r="M2512" s="1">
        <v>45643</v>
      </c>
      <c r="N2512" t="s">
        <v>61</v>
      </c>
      <c r="O2512" t="str">
        <f t="shared" si="156"/>
        <v>Dec-2024</v>
      </c>
      <c r="P2512" s="21">
        <f t="shared" si="157"/>
        <v>2024</v>
      </c>
      <c r="Q2512">
        <f t="shared" si="158"/>
        <v>3</v>
      </c>
      <c r="T2512" t="str">
        <f t="shared" si="159"/>
        <v>Low Sales</v>
      </c>
    </row>
    <row r="2513" spans="1:20" x14ac:dyDescent="0.3">
      <c r="A2513" t="s">
        <v>4990</v>
      </c>
      <c r="B2513" t="s">
        <v>4991</v>
      </c>
      <c r="C2513" t="s">
        <v>16</v>
      </c>
      <c r="D2513" t="s">
        <v>17</v>
      </c>
      <c r="E2513" t="s">
        <v>34</v>
      </c>
      <c r="F2513">
        <v>3418</v>
      </c>
      <c r="G2513">
        <v>40</v>
      </c>
      <c r="H2513">
        <v>2051</v>
      </c>
      <c r="I2513">
        <v>5</v>
      </c>
      <c r="J2513">
        <v>176</v>
      </c>
      <c r="K2513">
        <v>3</v>
      </c>
      <c r="L2513">
        <v>6153</v>
      </c>
      <c r="M2513" s="1">
        <v>45902</v>
      </c>
      <c r="N2513" t="s">
        <v>141</v>
      </c>
      <c r="O2513" t="str">
        <f t="shared" si="156"/>
        <v>Sep-2025</v>
      </c>
      <c r="P2513" s="21">
        <f t="shared" si="157"/>
        <v>2025</v>
      </c>
      <c r="Q2513">
        <f t="shared" si="158"/>
        <v>3</v>
      </c>
      <c r="T2513" t="str">
        <f t="shared" si="159"/>
        <v>High Sales</v>
      </c>
    </row>
    <row r="2514" spans="1:20" x14ac:dyDescent="0.3">
      <c r="A2514" t="s">
        <v>4992</v>
      </c>
      <c r="B2514" t="s">
        <v>4993</v>
      </c>
      <c r="C2514" t="s">
        <v>27</v>
      </c>
      <c r="D2514" t="s">
        <v>33</v>
      </c>
      <c r="E2514" t="s">
        <v>18</v>
      </c>
      <c r="F2514">
        <v>4056</v>
      </c>
      <c r="G2514">
        <v>30</v>
      </c>
      <c r="H2514">
        <v>2839</v>
      </c>
      <c r="I2514">
        <v>3.8</v>
      </c>
      <c r="J2514">
        <v>26</v>
      </c>
      <c r="K2514">
        <v>1</v>
      </c>
      <c r="L2514">
        <v>2839</v>
      </c>
      <c r="M2514" s="1">
        <v>45536</v>
      </c>
      <c r="N2514" t="s">
        <v>102</v>
      </c>
      <c r="O2514" t="str">
        <f t="shared" si="156"/>
        <v>Sep-2024</v>
      </c>
      <c r="P2514" s="21">
        <f t="shared" si="157"/>
        <v>2024</v>
      </c>
      <c r="Q2514">
        <f t="shared" si="158"/>
        <v>3</v>
      </c>
      <c r="T2514" t="str">
        <f t="shared" si="159"/>
        <v>Low Sales</v>
      </c>
    </row>
    <row r="2515" spans="1:20" x14ac:dyDescent="0.3">
      <c r="A2515" t="s">
        <v>4994</v>
      </c>
      <c r="B2515" t="s">
        <v>4995</v>
      </c>
      <c r="C2515" t="s">
        <v>116</v>
      </c>
      <c r="D2515" t="s">
        <v>41</v>
      </c>
      <c r="E2515" t="s">
        <v>34</v>
      </c>
      <c r="F2515">
        <v>1146</v>
      </c>
      <c r="G2515">
        <v>40</v>
      </c>
      <c r="H2515">
        <v>688</v>
      </c>
      <c r="I2515">
        <v>3.5</v>
      </c>
      <c r="J2515">
        <v>36</v>
      </c>
      <c r="K2515">
        <v>1</v>
      </c>
      <c r="L2515">
        <v>688</v>
      </c>
      <c r="M2515" s="1">
        <v>45736</v>
      </c>
      <c r="N2515" t="s">
        <v>189</v>
      </c>
      <c r="O2515" t="str">
        <f t="shared" si="156"/>
        <v>Mar-2025</v>
      </c>
      <c r="P2515" s="21">
        <f t="shared" si="157"/>
        <v>2025</v>
      </c>
      <c r="Q2515">
        <f t="shared" si="158"/>
        <v>1</v>
      </c>
      <c r="T2515" t="str">
        <f t="shared" si="159"/>
        <v>Low Sales</v>
      </c>
    </row>
    <row r="2516" spans="1:20" x14ac:dyDescent="0.3">
      <c r="A2516" t="s">
        <v>4996</v>
      </c>
      <c r="B2516" t="s">
        <v>4997</v>
      </c>
      <c r="C2516" t="s">
        <v>32</v>
      </c>
      <c r="D2516" t="s">
        <v>109</v>
      </c>
      <c r="E2516" t="s">
        <v>161</v>
      </c>
      <c r="F2516">
        <v>1978</v>
      </c>
      <c r="G2516">
        <v>20</v>
      </c>
      <c r="H2516">
        <v>1582</v>
      </c>
      <c r="I2516">
        <v>4.5</v>
      </c>
      <c r="J2516">
        <v>526</v>
      </c>
      <c r="K2516">
        <v>1</v>
      </c>
      <c r="L2516">
        <v>1582</v>
      </c>
      <c r="M2516" s="1">
        <v>45985</v>
      </c>
      <c r="N2516" t="s">
        <v>102</v>
      </c>
      <c r="O2516" t="str">
        <f t="shared" si="156"/>
        <v>Nov-2025</v>
      </c>
      <c r="P2516" s="21">
        <f t="shared" si="157"/>
        <v>2025</v>
      </c>
      <c r="Q2516">
        <f t="shared" si="158"/>
        <v>3</v>
      </c>
      <c r="T2516" t="str">
        <f t="shared" si="159"/>
        <v>Low Sales</v>
      </c>
    </row>
    <row r="2517" spans="1:20" x14ac:dyDescent="0.3">
      <c r="A2517" t="s">
        <v>4998</v>
      </c>
      <c r="B2517" t="s">
        <v>4999</v>
      </c>
      <c r="C2517" t="s">
        <v>57</v>
      </c>
      <c r="D2517" t="s">
        <v>23</v>
      </c>
      <c r="E2517" t="s">
        <v>34</v>
      </c>
      <c r="F2517">
        <v>4323</v>
      </c>
      <c r="G2517">
        <v>60</v>
      </c>
      <c r="H2517">
        <v>1729</v>
      </c>
      <c r="I2517">
        <v>4.3</v>
      </c>
      <c r="J2517">
        <v>186</v>
      </c>
      <c r="K2517">
        <v>2</v>
      </c>
      <c r="L2517">
        <v>3458</v>
      </c>
      <c r="M2517" s="1">
        <v>45932</v>
      </c>
      <c r="N2517" t="s">
        <v>19</v>
      </c>
      <c r="O2517" t="str">
        <f t="shared" si="156"/>
        <v>Oct-2025</v>
      </c>
      <c r="P2517" s="21">
        <f t="shared" si="157"/>
        <v>2025</v>
      </c>
      <c r="Q2517">
        <f t="shared" si="158"/>
        <v>3</v>
      </c>
      <c r="T2517" t="str">
        <f t="shared" si="159"/>
        <v>Low Sales</v>
      </c>
    </row>
    <row r="2518" spans="1:20" x14ac:dyDescent="0.3">
      <c r="A2518" t="s">
        <v>5000</v>
      </c>
      <c r="B2518" t="s">
        <v>5001</v>
      </c>
      <c r="C2518" t="s">
        <v>32</v>
      </c>
      <c r="D2518" t="s">
        <v>23</v>
      </c>
      <c r="E2518" t="s">
        <v>34</v>
      </c>
      <c r="F2518">
        <v>3283</v>
      </c>
      <c r="G2518">
        <v>20</v>
      </c>
      <c r="H2518">
        <v>2626</v>
      </c>
      <c r="I2518">
        <v>4.3</v>
      </c>
      <c r="J2518">
        <v>166</v>
      </c>
      <c r="K2518">
        <v>1</v>
      </c>
      <c r="L2518">
        <v>2626</v>
      </c>
      <c r="M2518" s="1">
        <v>45992</v>
      </c>
      <c r="N2518" t="s">
        <v>75</v>
      </c>
      <c r="O2518" t="str">
        <f t="shared" si="156"/>
        <v>Dec-2025</v>
      </c>
      <c r="P2518" s="21">
        <f t="shared" si="157"/>
        <v>2025</v>
      </c>
      <c r="Q2518">
        <f t="shared" si="158"/>
        <v>3</v>
      </c>
      <c r="T2518" t="str">
        <f t="shared" si="159"/>
        <v>Low Sales</v>
      </c>
    </row>
    <row r="2519" spans="1:20" x14ac:dyDescent="0.3">
      <c r="A2519" t="s">
        <v>5002</v>
      </c>
      <c r="B2519" t="s">
        <v>5003</v>
      </c>
      <c r="C2519" t="s">
        <v>52</v>
      </c>
      <c r="D2519" t="s">
        <v>46</v>
      </c>
      <c r="E2519" t="s">
        <v>74</v>
      </c>
      <c r="F2519">
        <v>4545</v>
      </c>
      <c r="G2519">
        <v>25</v>
      </c>
      <c r="H2519">
        <v>3409</v>
      </c>
      <c r="I2519">
        <v>4.7</v>
      </c>
      <c r="J2519">
        <v>234</v>
      </c>
      <c r="K2519">
        <v>1</v>
      </c>
      <c r="L2519">
        <v>3409</v>
      </c>
      <c r="M2519" s="1">
        <v>45496</v>
      </c>
      <c r="N2519" t="s">
        <v>75</v>
      </c>
      <c r="O2519" t="str">
        <f t="shared" si="156"/>
        <v>Jul-2024</v>
      </c>
      <c r="P2519" s="21">
        <f t="shared" si="157"/>
        <v>2024</v>
      </c>
      <c r="Q2519">
        <f t="shared" si="158"/>
        <v>2</v>
      </c>
      <c r="T2519" t="str">
        <f t="shared" si="159"/>
        <v>Low Sales</v>
      </c>
    </row>
    <row r="2520" spans="1:20" x14ac:dyDescent="0.3">
      <c r="A2520" t="s">
        <v>5004</v>
      </c>
      <c r="B2520" t="s">
        <v>5005</v>
      </c>
      <c r="C2520" t="s">
        <v>52</v>
      </c>
      <c r="D2520" t="s">
        <v>23</v>
      </c>
      <c r="E2520" t="s">
        <v>34</v>
      </c>
      <c r="F2520">
        <v>1501</v>
      </c>
      <c r="G2520">
        <v>30</v>
      </c>
      <c r="H2520">
        <v>1051</v>
      </c>
      <c r="I2520">
        <v>4.5</v>
      </c>
      <c r="J2520">
        <v>38</v>
      </c>
      <c r="K2520">
        <v>1</v>
      </c>
      <c r="L2520">
        <v>1051</v>
      </c>
      <c r="M2520" s="1">
        <v>45725</v>
      </c>
      <c r="N2520" t="s">
        <v>85</v>
      </c>
      <c r="O2520" t="str">
        <f t="shared" si="156"/>
        <v>Mar-2025</v>
      </c>
      <c r="P2520" s="21">
        <f t="shared" si="157"/>
        <v>2025</v>
      </c>
      <c r="Q2520">
        <f t="shared" si="158"/>
        <v>1</v>
      </c>
      <c r="T2520" t="str">
        <f t="shared" si="159"/>
        <v>Low Sales</v>
      </c>
    </row>
    <row r="2521" spans="1:20" x14ac:dyDescent="0.3">
      <c r="A2521" t="s">
        <v>5006</v>
      </c>
      <c r="B2521" t="s">
        <v>4539</v>
      </c>
      <c r="C2521" t="s">
        <v>32</v>
      </c>
      <c r="D2521" t="s">
        <v>46</v>
      </c>
      <c r="E2521" t="s">
        <v>74</v>
      </c>
      <c r="F2521">
        <v>1960</v>
      </c>
      <c r="G2521">
        <v>25</v>
      </c>
      <c r="H2521">
        <v>1470</v>
      </c>
      <c r="I2521">
        <v>4.4000000000000004</v>
      </c>
      <c r="J2521">
        <v>239</v>
      </c>
      <c r="K2521">
        <v>1</v>
      </c>
      <c r="L2521">
        <v>1470</v>
      </c>
      <c r="M2521" s="1">
        <v>45962</v>
      </c>
      <c r="N2521" t="s">
        <v>91</v>
      </c>
      <c r="O2521" t="str">
        <f t="shared" si="156"/>
        <v>Nov-2025</v>
      </c>
      <c r="P2521" s="21">
        <f t="shared" si="157"/>
        <v>2025</v>
      </c>
      <c r="Q2521">
        <f t="shared" si="158"/>
        <v>3</v>
      </c>
      <c r="T2521" t="str">
        <f t="shared" si="159"/>
        <v>Low Sales</v>
      </c>
    </row>
    <row r="2522" spans="1:20" x14ac:dyDescent="0.3">
      <c r="A2522" t="s">
        <v>5007</v>
      </c>
      <c r="B2522" t="s">
        <v>5008</v>
      </c>
      <c r="C2522" t="s">
        <v>22</v>
      </c>
      <c r="D2522" t="s">
        <v>109</v>
      </c>
      <c r="E2522" t="s">
        <v>34</v>
      </c>
      <c r="F2522">
        <v>3393</v>
      </c>
      <c r="G2522">
        <v>15</v>
      </c>
      <c r="H2522">
        <v>2884</v>
      </c>
      <c r="I2522">
        <v>3.9</v>
      </c>
      <c r="J2522">
        <v>191</v>
      </c>
      <c r="K2522">
        <v>2</v>
      </c>
      <c r="L2522">
        <v>5768</v>
      </c>
      <c r="M2522" s="1">
        <v>45538</v>
      </c>
      <c r="N2522" t="s">
        <v>61</v>
      </c>
      <c r="O2522" t="str">
        <f t="shared" si="156"/>
        <v>Sep-2024</v>
      </c>
      <c r="P2522" s="21">
        <f t="shared" si="157"/>
        <v>2024</v>
      </c>
      <c r="Q2522">
        <f t="shared" si="158"/>
        <v>3</v>
      </c>
      <c r="T2522" t="str">
        <f t="shared" si="159"/>
        <v>High Sales</v>
      </c>
    </row>
    <row r="2523" spans="1:20" x14ac:dyDescent="0.3">
      <c r="A2523" t="s">
        <v>5009</v>
      </c>
      <c r="B2523" t="s">
        <v>134</v>
      </c>
      <c r="C2523" t="s">
        <v>32</v>
      </c>
      <c r="D2523" t="s">
        <v>41</v>
      </c>
      <c r="E2523" t="s">
        <v>74</v>
      </c>
      <c r="F2523">
        <v>2413</v>
      </c>
      <c r="G2523">
        <v>50</v>
      </c>
      <c r="H2523">
        <v>1206</v>
      </c>
      <c r="I2523">
        <v>4.5</v>
      </c>
      <c r="J2523">
        <v>75</v>
      </c>
      <c r="K2523">
        <v>1</v>
      </c>
      <c r="L2523">
        <v>1206</v>
      </c>
      <c r="M2523" s="1">
        <v>46021</v>
      </c>
      <c r="N2523" t="s">
        <v>49</v>
      </c>
      <c r="O2523" t="str">
        <f t="shared" si="156"/>
        <v>Dec-2025</v>
      </c>
      <c r="P2523" s="21">
        <f t="shared" si="157"/>
        <v>2025</v>
      </c>
      <c r="Q2523">
        <f t="shared" si="158"/>
        <v>3</v>
      </c>
      <c r="T2523" t="str">
        <f t="shared" si="159"/>
        <v>Low Sales</v>
      </c>
    </row>
    <row r="2524" spans="1:20" x14ac:dyDescent="0.3">
      <c r="A2524" t="s">
        <v>5010</v>
      </c>
      <c r="B2524" t="s">
        <v>5011</v>
      </c>
      <c r="C2524" t="s">
        <v>116</v>
      </c>
      <c r="D2524" t="s">
        <v>41</v>
      </c>
      <c r="E2524" t="s">
        <v>34</v>
      </c>
      <c r="F2524">
        <v>1322</v>
      </c>
      <c r="G2524">
        <v>30</v>
      </c>
      <c r="H2524">
        <v>925</v>
      </c>
      <c r="I2524">
        <v>3.5</v>
      </c>
      <c r="J2524">
        <v>192</v>
      </c>
      <c r="K2524">
        <v>4</v>
      </c>
      <c r="L2524">
        <v>3700</v>
      </c>
      <c r="M2524" s="1">
        <v>45512</v>
      </c>
      <c r="N2524" t="s">
        <v>141</v>
      </c>
      <c r="O2524" t="str">
        <f t="shared" si="156"/>
        <v>Aug-2024</v>
      </c>
      <c r="P2524" s="21">
        <f t="shared" si="157"/>
        <v>2024</v>
      </c>
      <c r="Q2524">
        <f t="shared" si="158"/>
        <v>2</v>
      </c>
      <c r="T2524" t="str">
        <f t="shared" si="159"/>
        <v>Low Sales</v>
      </c>
    </row>
    <row r="2525" spans="1:20" x14ac:dyDescent="0.3">
      <c r="A2525" t="s">
        <v>5012</v>
      </c>
      <c r="B2525" t="s">
        <v>5013</v>
      </c>
      <c r="C2525" t="s">
        <v>16</v>
      </c>
      <c r="D2525" t="s">
        <v>33</v>
      </c>
      <c r="E2525" t="s">
        <v>18</v>
      </c>
      <c r="F2525">
        <v>4179</v>
      </c>
      <c r="G2525">
        <v>15</v>
      </c>
      <c r="H2525">
        <v>3552</v>
      </c>
      <c r="I2525">
        <v>4.2</v>
      </c>
      <c r="J2525">
        <v>38</v>
      </c>
      <c r="K2525">
        <v>1</v>
      </c>
      <c r="L2525">
        <v>3552</v>
      </c>
      <c r="M2525" s="1">
        <v>45670</v>
      </c>
      <c r="N2525" t="s">
        <v>150</v>
      </c>
      <c r="O2525" t="str">
        <f t="shared" si="156"/>
        <v>Jan-2025</v>
      </c>
      <c r="P2525" s="21">
        <f t="shared" si="157"/>
        <v>2025</v>
      </c>
      <c r="Q2525">
        <f t="shared" si="158"/>
        <v>1</v>
      </c>
      <c r="T2525" t="str">
        <f t="shared" si="159"/>
        <v>Low Sales</v>
      </c>
    </row>
    <row r="2526" spans="1:20" x14ac:dyDescent="0.3">
      <c r="A2526" t="s">
        <v>5014</v>
      </c>
      <c r="B2526" t="s">
        <v>5015</v>
      </c>
      <c r="C2526" t="s">
        <v>16</v>
      </c>
      <c r="D2526" t="s">
        <v>33</v>
      </c>
      <c r="E2526" t="s">
        <v>18</v>
      </c>
      <c r="F2526">
        <v>5169</v>
      </c>
      <c r="G2526">
        <v>30</v>
      </c>
      <c r="H2526">
        <v>3618</v>
      </c>
      <c r="I2526">
        <v>4.0999999999999996</v>
      </c>
      <c r="J2526">
        <v>404</v>
      </c>
      <c r="K2526">
        <v>1</v>
      </c>
      <c r="L2526">
        <v>3618</v>
      </c>
      <c r="M2526" s="1">
        <v>45535</v>
      </c>
      <c r="N2526" t="s">
        <v>29</v>
      </c>
      <c r="O2526" t="str">
        <f t="shared" si="156"/>
        <v>Aug-2024</v>
      </c>
      <c r="P2526" s="21">
        <f t="shared" si="157"/>
        <v>2024</v>
      </c>
      <c r="Q2526">
        <f t="shared" si="158"/>
        <v>2</v>
      </c>
      <c r="T2526" t="str">
        <f t="shared" si="159"/>
        <v>Low Sales</v>
      </c>
    </row>
    <row r="2527" spans="1:20" x14ac:dyDescent="0.3">
      <c r="A2527" t="s">
        <v>5016</v>
      </c>
      <c r="B2527" t="s">
        <v>5017</v>
      </c>
      <c r="C2527" t="s">
        <v>116</v>
      </c>
      <c r="D2527" t="s">
        <v>53</v>
      </c>
      <c r="E2527" t="s">
        <v>34</v>
      </c>
      <c r="F2527">
        <v>3829</v>
      </c>
      <c r="G2527">
        <v>20</v>
      </c>
      <c r="H2527">
        <v>3063</v>
      </c>
      <c r="I2527">
        <v>3.3</v>
      </c>
      <c r="J2527">
        <v>64</v>
      </c>
      <c r="K2527">
        <v>1</v>
      </c>
      <c r="L2527">
        <v>3063</v>
      </c>
      <c r="M2527" s="1">
        <v>45916</v>
      </c>
      <c r="N2527" t="s">
        <v>19</v>
      </c>
      <c r="O2527" t="str">
        <f t="shared" si="156"/>
        <v>Sep-2025</v>
      </c>
      <c r="P2527" s="21">
        <f t="shared" si="157"/>
        <v>2025</v>
      </c>
      <c r="Q2527">
        <f t="shared" si="158"/>
        <v>3</v>
      </c>
      <c r="T2527" t="str">
        <f t="shared" si="159"/>
        <v>Low Sales</v>
      </c>
    </row>
    <row r="2528" spans="1:20" x14ac:dyDescent="0.3">
      <c r="A2528" t="s">
        <v>5018</v>
      </c>
      <c r="B2528" t="s">
        <v>5019</v>
      </c>
      <c r="C2528" t="s">
        <v>16</v>
      </c>
      <c r="D2528" t="s">
        <v>109</v>
      </c>
      <c r="E2528" t="s">
        <v>161</v>
      </c>
      <c r="F2528">
        <v>1989</v>
      </c>
      <c r="G2528">
        <v>25</v>
      </c>
      <c r="H2528">
        <v>1492</v>
      </c>
      <c r="I2528">
        <v>4.3</v>
      </c>
      <c r="J2528">
        <v>116</v>
      </c>
      <c r="K2528">
        <v>3</v>
      </c>
      <c r="L2528">
        <v>4476</v>
      </c>
      <c r="M2528" s="1">
        <v>45825</v>
      </c>
      <c r="N2528" t="s">
        <v>42</v>
      </c>
      <c r="O2528" t="str">
        <f t="shared" si="156"/>
        <v>Jun-2025</v>
      </c>
      <c r="P2528" s="21">
        <f t="shared" si="157"/>
        <v>2025</v>
      </c>
      <c r="Q2528">
        <f t="shared" si="158"/>
        <v>2</v>
      </c>
      <c r="T2528" t="str">
        <f t="shared" si="159"/>
        <v>Low Sales</v>
      </c>
    </row>
    <row r="2529" spans="1:20" x14ac:dyDescent="0.3">
      <c r="A2529" t="s">
        <v>5020</v>
      </c>
      <c r="B2529" t="s">
        <v>5021</v>
      </c>
      <c r="C2529" t="s">
        <v>52</v>
      </c>
      <c r="D2529" t="s">
        <v>33</v>
      </c>
      <c r="E2529" t="s">
        <v>18</v>
      </c>
      <c r="F2529">
        <v>4048</v>
      </c>
      <c r="G2529">
        <v>10</v>
      </c>
      <c r="H2529">
        <v>3643</v>
      </c>
      <c r="I2529">
        <v>3.8</v>
      </c>
      <c r="J2529">
        <v>366</v>
      </c>
      <c r="K2529">
        <v>1</v>
      </c>
      <c r="L2529">
        <v>3643</v>
      </c>
      <c r="M2529" s="1">
        <v>45452</v>
      </c>
      <c r="N2529" t="s">
        <v>54</v>
      </c>
      <c r="O2529" t="str">
        <f t="shared" si="156"/>
        <v>Jun-2024</v>
      </c>
      <c r="P2529" s="21">
        <f t="shared" si="157"/>
        <v>2024</v>
      </c>
      <c r="Q2529">
        <f t="shared" si="158"/>
        <v>2</v>
      </c>
      <c r="T2529" t="str">
        <f t="shared" si="159"/>
        <v>Low Sales</v>
      </c>
    </row>
    <row r="2530" spans="1:20" x14ac:dyDescent="0.3">
      <c r="A2530" t="s">
        <v>5022</v>
      </c>
      <c r="B2530" t="s">
        <v>5023</v>
      </c>
      <c r="C2530" t="s">
        <v>32</v>
      </c>
      <c r="D2530" t="s">
        <v>23</v>
      </c>
      <c r="E2530" t="s">
        <v>34</v>
      </c>
      <c r="F2530">
        <v>919</v>
      </c>
      <c r="G2530">
        <v>20</v>
      </c>
      <c r="H2530">
        <v>735</v>
      </c>
      <c r="I2530">
        <v>4.3</v>
      </c>
      <c r="J2530">
        <v>82</v>
      </c>
      <c r="K2530">
        <v>1</v>
      </c>
      <c r="L2530">
        <v>735</v>
      </c>
      <c r="M2530" s="1">
        <v>45981</v>
      </c>
      <c r="N2530" t="s">
        <v>91</v>
      </c>
      <c r="O2530" t="str">
        <f t="shared" si="156"/>
        <v>Nov-2025</v>
      </c>
      <c r="P2530" s="21">
        <f t="shared" si="157"/>
        <v>2025</v>
      </c>
      <c r="Q2530">
        <f t="shared" si="158"/>
        <v>3</v>
      </c>
      <c r="T2530" t="str">
        <f t="shared" si="159"/>
        <v>Low Sales</v>
      </c>
    </row>
    <row r="2531" spans="1:20" x14ac:dyDescent="0.3">
      <c r="A2531" t="s">
        <v>5024</v>
      </c>
      <c r="B2531" t="s">
        <v>5025</v>
      </c>
      <c r="C2531" t="s">
        <v>57</v>
      </c>
      <c r="D2531" t="s">
        <v>23</v>
      </c>
      <c r="E2531" t="s">
        <v>34</v>
      </c>
      <c r="F2531">
        <v>2540</v>
      </c>
      <c r="G2531">
        <v>40</v>
      </c>
      <c r="H2531">
        <v>1524</v>
      </c>
      <c r="I2531">
        <v>3.6</v>
      </c>
      <c r="J2531">
        <v>57</v>
      </c>
      <c r="K2531">
        <v>1</v>
      </c>
      <c r="L2531">
        <v>1524</v>
      </c>
      <c r="M2531" s="1">
        <v>45729</v>
      </c>
      <c r="N2531" t="s">
        <v>58</v>
      </c>
      <c r="O2531" t="str">
        <f t="shared" si="156"/>
        <v>Mar-2025</v>
      </c>
      <c r="P2531" s="21">
        <f t="shared" si="157"/>
        <v>2025</v>
      </c>
      <c r="Q2531">
        <f t="shared" si="158"/>
        <v>1</v>
      </c>
      <c r="T2531" t="str">
        <f t="shared" si="159"/>
        <v>Low Sales</v>
      </c>
    </row>
    <row r="2532" spans="1:20" x14ac:dyDescent="0.3">
      <c r="A2532" t="s">
        <v>5026</v>
      </c>
      <c r="B2532" t="s">
        <v>5027</v>
      </c>
      <c r="C2532" t="s">
        <v>37</v>
      </c>
      <c r="D2532" t="s">
        <v>53</v>
      </c>
      <c r="E2532" t="s">
        <v>34</v>
      </c>
      <c r="F2532">
        <v>7028</v>
      </c>
      <c r="G2532">
        <v>15</v>
      </c>
      <c r="H2532">
        <v>5974</v>
      </c>
      <c r="I2532">
        <v>4.5</v>
      </c>
      <c r="J2532">
        <v>216</v>
      </c>
      <c r="K2532">
        <v>1</v>
      </c>
      <c r="L2532">
        <v>5974</v>
      </c>
      <c r="M2532" s="1">
        <v>45544</v>
      </c>
      <c r="N2532" t="s">
        <v>189</v>
      </c>
      <c r="O2532" t="str">
        <f t="shared" si="156"/>
        <v>Sep-2024</v>
      </c>
      <c r="P2532" s="21">
        <f t="shared" si="157"/>
        <v>2024</v>
      </c>
      <c r="Q2532">
        <f t="shared" si="158"/>
        <v>3</v>
      </c>
      <c r="T2532" t="str">
        <f t="shared" si="159"/>
        <v>High Sales</v>
      </c>
    </row>
    <row r="2533" spans="1:20" x14ac:dyDescent="0.3">
      <c r="A2533" t="s">
        <v>5028</v>
      </c>
      <c r="B2533" t="s">
        <v>5029</v>
      </c>
      <c r="C2533" t="s">
        <v>27</v>
      </c>
      <c r="D2533" t="s">
        <v>17</v>
      </c>
      <c r="E2533" t="s">
        <v>34</v>
      </c>
      <c r="F2533">
        <v>4955</v>
      </c>
      <c r="G2533">
        <v>10</v>
      </c>
      <c r="H2533">
        <v>4460</v>
      </c>
      <c r="I2533">
        <v>4.9000000000000004</v>
      </c>
      <c r="J2533">
        <v>56</v>
      </c>
      <c r="K2533">
        <v>1</v>
      </c>
      <c r="L2533">
        <v>4460</v>
      </c>
      <c r="M2533" s="1">
        <v>45870</v>
      </c>
      <c r="N2533" t="s">
        <v>64</v>
      </c>
      <c r="O2533" t="str">
        <f t="shared" si="156"/>
        <v>Aug-2025</v>
      </c>
      <c r="P2533" s="21">
        <f t="shared" si="157"/>
        <v>2025</v>
      </c>
      <c r="Q2533">
        <f t="shared" si="158"/>
        <v>2</v>
      </c>
      <c r="T2533" t="str">
        <f t="shared" si="159"/>
        <v>Low Sales</v>
      </c>
    </row>
    <row r="2534" spans="1:20" x14ac:dyDescent="0.3">
      <c r="A2534" t="s">
        <v>5030</v>
      </c>
      <c r="B2534" t="s">
        <v>5031</v>
      </c>
      <c r="C2534" t="s">
        <v>22</v>
      </c>
      <c r="D2534" t="s">
        <v>53</v>
      </c>
      <c r="E2534" t="s">
        <v>74</v>
      </c>
      <c r="F2534">
        <v>3818</v>
      </c>
      <c r="G2534">
        <v>20</v>
      </c>
      <c r="H2534">
        <v>3054</v>
      </c>
      <c r="I2534">
        <v>3</v>
      </c>
      <c r="J2534">
        <v>659</v>
      </c>
      <c r="K2534">
        <v>2</v>
      </c>
      <c r="L2534">
        <v>6108</v>
      </c>
      <c r="M2534" s="1">
        <v>45374</v>
      </c>
      <c r="N2534" t="s">
        <v>102</v>
      </c>
      <c r="O2534" t="str">
        <f t="shared" si="156"/>
        <v>Mar-2024</v>
      </c>
      <c r="P2534" s="21">
        <f t="shared" si="157"/>
        <v>2024</v>
      </c>
      <c r="Q2534">
        <f t="shared" si="158"/>
        <v>1</v>
      </c>
      <c r="T2534" t="str">
        <f t="shared" si="159"/>
        <v>High Sales</v>
      </c>
    </row>
    <row r="2535" spans="1:20" x14ac:dyDescent="0.3">
      <c r="A2535" t="s">
        <v>5032</v>
      </c>
      <c r="B2535" t="s">
        <v>5033</v>
      </c>
      <c r="C2535" t="s">
        <v>16</v>
      </c>
      <c r="D2535" t="s">
        <v>28</v>
      </c>
      <c r="E2535" t="s">
        <v>34</v>
      </c>
      <c r="F2535">
        <v>1689</v>
      </c>
      <c r="G2535">
        <v>0</v>
      </c>
      <c r="H2535">
        <v>1689</v>
      </c>
      <c r="I2535">
        <v>3.5</v>
      </c>
      <c r="J2535">
        <v>62</v>
      </c>
      <c r="K2535">
        <v>1</v>
      </c>
      <c r="L2535">
        <v>1689</v>
      </c>
      <c r="M2535" s="1">
        <v>45953</v>
      </c>
      <c r="N2535" t="s">
        <v>189</v>
      </c>
      <c r="O2535" t="str">
        <f t="shared" si="156"/>
        <v>Oct-2025</v>
      </c>
      <c r="P2535" s="21">
        <f t="shared" si="157"/>
        <v>2025</v>
      </c>
      <c r="Q2535">
        <f t="shared" si="158"/>
        <v>3</v>
      </c>
      <c r="T2535" t="str">
        <f t="shared" si="159"/>
        <v>Low Sales</v>
      </c>
    </row>
    <row r="2536" spans="1:20" x14ac:dyDescent="0.3">
      <c r="A2536" t="s">
        <v>5034</v>
      </c>
      <c r="B2536" t="s">
        <v>5035</v>
      </c>
      <c r="C2536" t="s">
        <v>37</v>
      </c>
      <c r="D2536" t="s">
        <v>53</v>
      </c>
      <c r="E2536" t="s">
        <v>74</v>
      </c>
      <c r="F2536">
        <v>6973</v>
      </c>
      <c r="G2536">
        <v>0</v>
      </c>
      <c r="H2536">
        <v>6973</v>
      </c>
      <c r="I2536">
        <v>3.6</v>
      </c>
      <c r="J2536">
        <v>137</v>
      </c>
      <c r="K2536">
        <v>2</v>
      </c>
      <c r="L2536">
        <v>13946</v>
      </c>
      <c r="M2536" s="1">
        <v>45609</v>
      </c>
      <c r="N2536" t="s">
        <v>102</v>
      </c>
      <c r="O2536" t="str">
        <f t="shared" si="156"/>
        <v>Nov-2024</v>
      </c>
      <c r="P2536" s="21">
        <f t="shared" si="157"/>
        <v>2024</v>
      </c>
      <c r="Q2536">
        <f t="shared" si="158"/>
        <v>3</v>
      </c>
      <c r="T2536" t="str">
        <f t="shared" si="159"/>
        <v>High Sales</v>
      </c>
    </row>
    <row r="2537" spans="1:20" x14ac:dyDescent="0.3">
      <c r="A2537" t="s">
        <v>5036</v>
      </c>
      <c r="B2537" t="s">
        <v>5037</v>
      </c>
      <c r="C2537" t="s">
        <v>45</v>
      </c>
      <c r="D2537" t="s">
        <v>33</v>
      </c>
      <c r="E2537" t="s">
        <v>34</v>
      </c>
      <c r="F2537">
        <v>2643</v>
      </c>
      <c r="G2537">
        <v>30</v>
      </c>
      <c r="H2537">
        <v>1850</v>
      </c>
      <c r="I2537">
        <v>3.4</v>
      </c>
      <c r="J2537">
        <v>46</v>
      </c>
      <c r="K2537">
        <v>1</v>
      </c>
      <c r="L2537">
        <v>1850</v>
      </c>
      <c r="M2537" s="1">
        <v>45340</v>
      </c>
      <c r="N2537" t="s">
        <v>141</v>
      </c>
      <c r="O2537" t="str">
        <f t="shared" si="156"/>
        <v>Feb-2024</v>
      </c>
      <c r="P2537" s="21">
        <f t="shared" si="157"/>
        <v>2024</v>
      </c>
      <c r="Q2537">
        <f t="shared" si="158"/>
        <v>1</v>
      </c>
      <c r="T2537" t="str">
        <f t="shared" si="159"/>
        <v>Low Sales</v>
      </c>
    </row>
    <row r="2538" spans="1:20" x14ac:dyDescent="0.3">
      <c r="A2538" t="s">
        <v>5038</v>
      </c>
      <c r="B2538" t="s">
        <v>5039</v>
      </c>
      <c r="C2538" t="s">
        <v>16</v>
      </c>
      <c r="D2538" t="s">
        <v>41</v>
      </c>
      <c r="E2538" t="s">
        <v>74</v>
      </c>
      <c r="F2538">
        <v>2725</v>
      </c>
      <c r="G2538">
        <v>30</v>
      </c>
      <c r="H2538">
        <v>1907</v>
      </c>
      <c r="I2538">
        <v>4</v>
      </c>
      <c r="J2538">
        <v>358</v>
      </c>
      <c r="K2538">
        <v>1</v>
      </c>
      <c r="L2538">
        <v>1907</v>
      </c>
      <c r="M2538" s="1">
        <v>45841</v>
      </c>
      <c r="N2538" t="s">
        <v>58</v>
      </c>
      <c r="O2538" t="str">
        <f t="shared" si="156"/>
        <v>Jul-2025</v>
      </c>
      <c r="P2538" s="21">
        <f t="shared" si="157"/>
        <v>2025</v>
      </c>
      <c r="Q2538">
        <f t="shared" si="158"/>
        <v>2</v>
      </c>
      <c r="T2538" t="str">
        <f t="shared" si="159"/>
        <v>Low Sales</v>
      </c>
    </row>
    <row r="2539" spans="1:20" x14ac:dyDescent="0.3">
      <c r="A2539" t="s">
        <v>5040</v>
      </c>
      <c r="B2539" t="s">
        <v>5041</v>
      </c>
      <c r="C2539" t="s">
        <v>37</v>
      </c>
      <c r="D2539" t="s">
        <v>23</v>
      </c>
      <c r="E2539" t="s">
        <v>18</v>
      </c>
      <c r="F2539">
        <v>1689</v>
      </c>
      <c r="G2539">
        <v>40</v>
      </c>
      <c r="H2539">
        <v>1013</v>
      </c>
      <c r="I2539">
        <v>4.3</v>
      </c>
      <c r="J2539">
        <v>51</v>
      </c>
      <c r="K2539">
        <v>1</v>
      </c>
      <c r="L2539">
        <v>1013</v>
      </c>
      <c r="M2539" s="1">
        <v>45749</v>
      </c>
      <c r="N2539" t="s">
        <v>85</v>
      </c>
      <c r="O2539" t="str">
        <f t="shared" si="156"/>
        <v>Apr-2025</v>
      </c>
      <c r="P2539" s="21">
        <f t="shared" si="157"/>
        <v>2025</v>
      </c>
      <c r="Q2539">
        <f t="shared" si="158"/>
        <v>1</v>
      </c>
      <c r="T2539" t="str">
        <f t="shared" si="159"/>
        <v>Low Sales</v>
      </c>
    </row>
    <row r="2540" spans="1:20" x14ac:dyDescent="0.3">
      <c r="A2540" t="s">
        <v>5042</v>
      </c>
      <c r="B2540" t="s">
        <v>5043</v>
      </c>
      <c r="C2540" t="s">
        <v>57</v>
      </c>
      <c r="D2540" t="s">
        <v>23</v>
      </c>
      <c r="E2540" t="s">
        <v>18</v>
      </c>
      <c r="F2540">
        <v>2793</v>
      </c>
      <c r="G2540">
        <v>15</v>
      </c>
      <c r="H2540">
        <v>2374</v>
      </c>
      <c r="I2540">
        <v>4.4000000000000004</v>
      </c>
      <c r="J2540">
        <v>30</v>
      </c>
      <c r="K2540">
        <v>1</v>
      </c>
      <c r="L2540">
        <v>2374</v>
      </c>
      <c r="M2540" s="1">
        <v>45609</v>
      </c>
      <c r="N2540" t="s">
        <v>85</v>
      </c>
      <c r="O2540" t="str">
        <f t="shared" si="156"/>
        <v>Nov-2024</v>
      </c>
      <c r="P2540" s="21">
        <f t="shared" si="157"/>
        <v>2024</v>
      </c>
      <c r="Q2540">
        <f t="shared" si="158"/>
        <v>3</v>
      </c>
      <c r="T2540" t="str">
        <f t="shared" si="159"/>
        <v>Low Sales</v>
      </c>
    </row>
    <row r="2541" spans="1:20" x14ac:dyDescent="0.3">
      <c r="A2541" t="s">
        <v>5044</v>
      </c>
      <c r="B2541" t="s">
        <v>5045</v>
      </c>
      <c r="C2541" t="s">
        <v>32</v>
      </c>
      <c r="D2541" t="s">
        <v>17</v>
      </c>
      <c r="E2541" t="s">
        <v>18</v>
      </c>
      <c r="F2541">
        <v>3952</v>
      </c>
      <c r="G2541">
        <v>30</v>
      </c>
      <c r="H2541">
        <v>2766</v>
      </c>
      <c r="I2541">
        <v>4.2</v>
      </c>
      <c r="J2541">
        <v>528</v>
      </c>
      <c r="K2541">
        <v>1</v>
      </c>
      <c r="L2541">
        <v>2766</v>
      </c>
      <c r="M2541" s="1">
        <v>45855</v>
      </c>
      <c r="N2541" t="s">
        <v>42</v>
      </c>
      <c r="O2541" t="str">
        <f t="shared" si="156"/>
        <v>Jul-2025</v>
      </c>
      <c r="P2541" s="21">
        <f t="shared" si="157"/>
        <v>2025</v>
      </c>
      <c r="Q2541">
        <f t="shared" si="158"/>
        <v>2</v>
      </c>
      <c r="T2541" t="str">
        <f t="shared" si="159"/>
        <v>Low Sales</v>
      </c>
    </row>
    <row r="2542" spans="1:20" x14ac:dyDescent="0.3">
      <c r="A2542" t="s">
        <v>5046</v>
      </c>
      <c r="B2542" t="s">
        <v>5047</v>
      </c>
      <c r="C2542" t="s">
        <v>37</v>
      </c>
      <c r="D2542" t="s">
        <v>23</v>
      </c>
      <c r="E2542" t="s">
        <v>34</v>
      </c>
      <c r="F2542">
        <v>3132</v>
      </c>
      <c r="G2542">
        <v>20</v>
      </c>
      <c r="H2542">
        <v>2506</v>
      </c>
      <c r="I2542">
        <v>4.4000000000000004</v>
      </c>
      <c r="J2542">
        <v>169</v>
      </c>
      <c r="K2542">
        <v>1</v>
      </c>
      <c r="L2542">
        <v>2506</v>
      </c>
      <c r="M2542" s="1">
        <v>45870</v>
      </c>
      <c r="N2542" t="s">
        <v>19</v>
      </c>
      <c r="O2542" t="str">
        <f t="shared" si="156"/>
        <v>Aug-2025</v>
      </c>
      <c r="P2542" s="21">
        <f t="shared" si="157"/>
        <v>2025</v>
      </c>
      <c r="Q2542">
        <f t="shared" si="158"/>
        <v>2</v>
      </c>
      <c r="T2542" t="str">
        <f t="shared" si="159"/>
        <v>Low Sales</v>
      </c>
    </row>
    <row r="2543" spans="1:20" x14ac:dyDescent="0.3">
      <c r="A2543" t="s">
        <v>5048</v>
      </c>
      <c r="B2543" t="s">
        <v>1867</v>
      </c>
      <c r="C2543" t="s">
        <v>52</v>
      </c>
      <c r="D2543" t="s">
        <v>109</v>
      </c>
      <c r="E2543" t="s">
        <v>34</v>
      </c>
      <c r="F2543">
        <v>2580</v>
      </c>
      <c r="G2543">
        <v>25</v>
      </c>
      <c r="H2543">
        <v>1935</v>
      </c>
      <c r="I2543">
        <v>4.0999999999999996</v>
      </c>
      <c r="J2543">
        <v>72</v>
      </c>
      <c r="K2543">
        <v>1</v>
      </c>
      <c r="L2543">
        <v>1935</v>
      </c>
      <c r="M2543" s="1">
        <v>45730</v>
      </c>
      <c r="N2543" t="s">
        <v>168</v>
      </c>
      <c r="O2543" t="str">
        <f t="shared" si="156"/>
        <v>Mar-2025</v>
      </c>
      <c r="P2543" s="21">
        <f t="shared" si="157"/>
        <v>2025</v>
      </c>
      <c r="Q2543">
        <f t="shared" si="158"/>
        <v>1</v>
      </c>
      <c r="T2543" t="str">
        <f t="shared" si="159"/>
        <v>Low Sales</v>
      </c>
    </row>
    <row r="2544" spans="1:20" x14ac:dyDescent="0.3">
      <c r="A2544" t="s">
        <v>5049</v>
      </c>
      <c r="B2544" t="s">
        <v>5050</v>
      </c>
      <c r="C2544" t="s">
        <v>22</v>
      </c>
      <c r="D2544" t="s">
        <v>109</v>
      </c>
      <c r="E2544" t="s">
        <v>34</v>
      </c>
      <c r="F2544">
        <v>1224</v>
      </c>
      <c r="G2544">
        <v>10</v>
      </c>
      <c r="H2544">
        <v>1102</v>
      </c>
      <c r="I2544">
        <v>3.8</v>
      </c>
      <c r="J2544">
        <v>58</v>
      </c>
      <c r="K2544">
        <v>2</v>
      </c>
      <c r="L2544">
        <v>2204</v>
      </c>
      <c r="M2544" s="1">
        <v>45343</v>
      </c>
      <c r="N2544" t="s">
        <v>168</v>
      </c>
      <c r="O2544" t="str">
        <f t="shared" si="156"/>
        <v>Feb-2024</v>
      </c>
      <c r="P2544" s="21">
        <f t="shared" si="157"/>
        <v>2024</v>
      </c>
      <c r="Q2544">
        <f t="shared" si="158"/>
        <v>1</v>
      </c>
      <c r="T2544" t="str">
        <f t="shared" si="159"/>
        <v>Low Sales</v>
      </c>
    </row>
    <row r="2545" spans="1:20" x14ac:dyDescent="0.3">
      <c r="A2545" t="s">
        <v>5051</v>
      </c>
      <c r="B2545" t="s">
        <v>5052</v>
      </c>
      <c r="C2545" t="s">
        <v>32</v>
      </c>
      <c r="D2545" t="s">
        <v>41</v>
      </c>
      <c r="E2545" t="s">
        <v>34</v>
      </c>
      <c r="F2545">
        <v>1491</v>
      </c>
      <c r="G2545">
        <v>25</v>
      </c>
      <c r="H2545">
        <v>1118</v>
      </c>
      <c r="I2545">
        <v>3.6</v>
      </c>
      <c r="J2545">
        <v>73</v>
      </c>
      <c r="K2545">
        <v>1</v>
      </c>
      <c r="L2545">
        <v>1118</v>
      </c>
      <c r="M2545" s="1">
        <v>45961</v>
      </c>
      <c r="N2545" t="s">
        <v>24</v>
      </c>
      <c r="O2545" t="str">
        <f t="shared" si="156"/>
        <v>Oct-2025</v>
      </c>
      <c r="P2545" s="21">
        <f t="shared" si="157"/>
        <v>2025</v>
      </c>
      <c r="Q2545">
        <f t="shared" si="158"/>
        <v>3</v>
      </c>
      <c r="T2545" t="str">
        <f t="shared" si="159"/>
        <v>Low Sales</v>
      </c>
    </row>
    <row r="2546" spans="1:20" x14ac:dyDescent="0.3">
      <c r="A2546" t="s">
        <v>5053</v>
      </c>
      <c r="B2546" t="s">
        <v>5054</v>
      </c>
      <c r="C2546" t="s">
        <v>116</v>
      </c>
      <c r="D2546" t="s">
        <v>17</v>
      </c>
      <c r="E2546" t="s">
        <v>34</v>
      </c>
      <c r="F2546">
        <v>1042</v>
      </c>
      <c r="G2546">
        <v>25</v>
      </c>
      <c r="H2546">
        <v>782</v>
      </c>
      <c r="I2546">
        <v>4</v>
      </c>
      <c r="J2546">
        <v>243</v>
      </c>
      <c r="K2546">
        <v>2</v>
      </c>
      <c r="L2546">
        <v>1564</v>
      </c>
      <c r="M2546" s="1">
        <v>45890</v>
      </c>
      <c r="N2546" t="s">
        <v>19</v>
      </c>
      <c r="O2546" t="str">
        <f t="shared" si="156"/>
        <v>Aug-2025</v>
      </c>
      <c r="P2546" s="21">
        <f t="shared" si="157"/>
        <v>2025</v>
      </c>
      <c r="Q2546">
        <f t="shared" si="158"/>
        <v>2</v>
      </c>
      <c r="T2546" t="str">
        <f t="shared" si="159"/>
        <v>Low Sales</v>
      </c>
    </row>
    <row r="2547" spans="1:20" x14ac:dyDescent="0.3">
      <c r="A2547" t="s">
        <v>5055</v>
      </c>
      <c r="B2547" t="s">
        <v>5056</v>
      </c>
      <c r="C2547" t="s">
        <v>57</v>
      </c>
      <c r="D2547" t="s">
        <v>28</v>
      </c>
      <c r="E2547" t="s">
        <v>34</v>
      </c>
      <c r="F2547">
        <v>4433</v>
      </c>
      <c r="G2547">
        <v>25</v>
      </c>
      <c r="H2547">
        <v>3325</v>
      </c>
      <c r="I2547">
        <v>3.6</v>
      </c>
      <c r="J2547">
        <v>31</v>
      </c>
      <c r="K2547">
        <v>1</v>
      </c>
      <c r="L2547">
        <v>3325</v>
      </c>
      <c r="M2547" s="1">
        <v>45644</v>
      </c>
      <c r="N2547" t="s">
        <v>49</v>
      </c>
      <c r="O2547" t="str">
        <f t="shared" si="156"/>
        <v>Dec-2024</v>
      </c>
      <c r="P2547" s="21">
        <f t="shared" si="157"/>
        <v>2024</v>
      </c>
      <c r="Q2547">
        <f t="shared" si="158"/>
        <v>3</v>
      </c>
      <c r="T2547" t="str">
        <f t="shared" si="159"/>
        <v>Low Sales</v>
      </c>
    </row>
    <row r="2548" spans="1:20" x14ac:dyDescent="0.3">
      <c r="A2548" t="s">
        <v>5057</v>
      </c>
      <c r="B2548" t="s">
        <v>5058</v>
      </c>
      <c r="C2548" t="s">
        <v>45</v>
      </c>
      <c r="D2548" t="s">
        <v>46</v>
      </c>
      <c r="E2548" t="s">
        <v>74</v>
      </c>
      <c r="F2548">
        <v>8498</v>
      </c>
      <c r="G2548">
        <v>20</v>
      </c>
      <c r="H2548">
        <v>6798</v>
      </c>
      <c r="I2548">
        <v>4.3</v>
      </c>
      <c r="J2548">
        <v>47</v>
      </c>
      <c r="K2548">
        <v>1</v>
      </c>
      <c r="L2548">
        <v>6798</v>
      </c>
      <c r="M2548" s="1">
        <v>45992</v>
      </c>
      <c r="N2548" t="s">
        <v>29</v>
      </c>
      <c r="O2548" t="str">
        <f t="shared" si="156"/>
        <v>Dec-2025</v>
      </c>
      <c r="P2548" s="21">
        <f t="shared" si="157"/>
        <v>2025</v>
      </c>
      <c r="Q2548">
        <f t="shared" si="158"/>
        <v>3</v>
      </c>
      <c r="T2548" t="str">
        <f t="shared" si="159"/>
        <v>High Sales</v>
      </c>
    </row>
    <row r="2549" spans="1:20" x14ac:dyDescent="0.3">
      <c r="A2549" t="s">
        <v>5059</v>
      </c>
      <c r="B2549" t="s">
        <v>5060</v>
      </c>
      <c r="C2549" t="s">
        <v>116</v>
      </c>
      <c r="D2549" t="s">
        <v>41</v>
      </c>
      <c r="E2549" t="s">
        <v>34</v>
      </c>
      <c r="F2549">
        <v>1841</v>
      </c>
      <c r="G2549">
        <v>20</v>
      </c>
      <c r="H2549">
        <v>1473</v>
      </c>
      <c r="I2549">
        <v>3.7</v>
      </c>
      <c r="J2549">
        <v>23</v>
      </c>
      <c r="K2549">
        <v>2</v>
      </c>
      <c r="L2549">
        <v>2946</v>
      </c>
      <c r="M2549" s="1">
        <v>45682</v>
      </c>
      <c r="N2549" t="s">
        <v>91</v>
      </c>
      <c r="O2549" t="str">
        <f t="shared" si="156"/>
        <v>Jan-2025</v>
      </c>
      <c r="P2549" s="21">
        <f t="shared" si="157"/>
        <v>2025</v>
      </c>
      <c r="Q2549">
        <f t="shared" si="158"/>
        <v>1</v>
      </c>
      <c r="T2549" t="str">
        <f t="shared" si="159"/>
        <v>Low Sales</v>
      </c>
    </row>
    <row r="2550" spans="1:20" x14ac:dyDescent="0.3">
      <c r="A2550" t="s">
        <v>5061</v>
      </c>
      <c r="B2550" t="s">
        <v>5062</v>
      </c>
      <c r="C2550" t="s">
        <v>22</v>
      </c>
      <c r="D2550" t="s">
        <v>33</v>
      </c>
      <c r="E2550" t="s">
        <v>34</v>
      </c>
      <c r="F2550">
        <v>3378</v>
      </c>
      <c r="G2550">
        <v>15</v>
      </c>
      <c r="H2550">
        <v>2871</v>
      </c>
      <c r="I2550">
        <v>3.9</v>
      </c>
      <c r="J2550">
        <v>165</v>
      </c>
      <c r="K2550">
        <v>1</v>
      </c>
      <c r="L2550">
        <v>2871</v>
      </c>
      <c r="M2550" s="1">
        <v>45829</v>
      </c>
      <c r="N2550" t="s">
        <v>168</v>
      </c>
      <c r="O2550" t="str">
        <f t="shared" si="156"/>
        <v>Jun-2025</v>
      </c>
      <c r="P2550" s="21">
        <f t="shared" si="157"/>
        <v>2025</v>
      </c>
      <c r="Q2550">
        <f t="shared" si="158"/>
        <v>2</v>
      </c>
      <c r="T2550" t="str">
        <f t="shared" si="159"/>
        <v>Low Sales</v>
      </c>
    </row>
    <row r="2551" spans="1:20" x14ac:dyDescent="0.3">
      <c r="A2551" t="s">
        <v>5063</v>
      </c>
      <c r="B2551" t="s">
        <v>5064</v>
      </c>
      <c r="C2551" t="s">
        <v>116</v>
      </c>
      <c r="D2551" t="s">
        <v>46</v>
      </c>
      <c r="E2551" t="s">
        <v>34</v>
      </c>
      <c r="F2551">
        <v>6219</v>
      </c>
      <c r="G2551">
        <v>30</v>
      </c>
      <c r="H2551">
        <v>4353</v>
      </c>
      <c r="I2551">
        <v>4.5999999999999996</v>
      </c>
      <c r="J2551">
        <v>119</v>
      </c>
      <c r="K2551">
        <v>1</v>
      </c>
      <c r="L2551">
        <v>4353</v>
      </c>
      <c r="M2551" s="1">
        <v>45692</v>
      </c>
      <c r="N2551" t="s">
        <v>189</v>
      </c>
      <c r="O2551" t="str">
        <f t="shared" si="156"/>
        <v>Feb-2025</v>
      </c>
      <c r="P2551" s="21">
        <f t="shared" si="157"/>
        <v>2025</v>
      </c>
      <c r="Q2551">
        <f t="shared" si="158"/>
        <v>1</v>
      </c>
      <c r="T2551" t="str">
        <f t="shared" si="159"/>
        <v>Low Sales</v>
      </c>
    </row>
    <row r="2552" spans="1:20" x14ac:dyDescent="0.3">
      <c r="A2552" t="s">
        <v>5065</v>
      </c>
      <c r="B2552" t="s">
        <v>5066</v>
      </c>
      <c r="C2552" t="s">
        <v>52</v>
      </c>
      <c r="D2552" t="s">
        <v>17</v>
      </c>
      <c r="E2552" t="s">
        <v>18</v>
      </c>
      <c r="F2552">
        <v>996</v>
      </c>
      <c r="G2552">
        <v>15</v>
      </c>
      <c r="H2552">
        <v>847</v>
      </c>
      <c r="I2552">
        <v>4.7</v>
      </c>
      <c r="J2552">
        <v>191</v>
      </c>
      <c r="K2552">
        <v>1</v>
      </c>
      <c r="L2552">
        <v>847</v>
      </c>
      <c r="M2552" s="1">
        <v>45760</v>
      </c>
      <c r="N2552" t="s">
        <v>71</v>
      </c>
      <c r="O2552" t="str">
        <f t="shared" si="156"/>
        <v>Apr-2025</v>
      </c>
      <c r="P2552" s="21">
        <f t="shared" si="157"/>
        <v>2025</v>
      </c>
      <c r="Q2552">
        <f t="shared" si="158"/>
        <v>1</v>
      </c>
      <c r="T2552" t="str">
        <f t="shared" si="159"/>
        <v>Low Sales</v>
      </c>
    </row>
    <row r="2553" spans="1:20" x14ac:dyDescent="0.3">
      <c r="A2553" t="s">
        <v>5067</v>
      </c>
      <c r="B2553" t="s">
        <v>5068</v>
      </c>
      <c r="C2553" t="s">
        <v>116</v>
      </c>
      <c r="D2553" t="s">
        <v>23</v>
      </c>
      <c r="E2553" t="s">
        <v>34</v>
      </c>
      <c r="F2553">
        <v>2310</v>
      </c>
      <c r="G2553">
        <v>15</v>
      </c>
      <c r="H2553">
        <v>1964</v>
      </c>
      <c r="I2553">
        <v>4.7</v>
      </c>
      <c r="J2553">
        <v>60</v>
      </c>
      <c r="K2553">
        <v>1</v>
      </c>
      <c r="L2553">
        <v>1964</v>
      </c>
      <c r="M2553" s="1">
        <v>45698</v>
      </c>
      <c r="N2553" t="s">
        <v>24</v>
      </c>
      <c r="O2553" t="str">
        <f t="shared" si="156"/>
        <v>Feb-2025</v>
      </c>
      <c r="P2553" s="21">
        <f t="shared" si="157"/>
        <v>2025</v>
      </c>
      <c r="Q2553">
        <f t="shared" si="158"/>
        <v>1</v>
      </c>
      <c r="T2553" t="str">
        <f t="shared" si="159"/>
        <v>Low Sales</v>
      </c>
    </row>
    <row r="2554" spans="1:20" x14ac:dyDescent="0.3">
      <c r="A2554" t="s">
        <v>5069</v>
      </c>
      <c r="B2554" t="s">
        <v>5070</v>
      </c>
      <c r="C2554" t="s">
        <v>52</v>
      </c>
      <c r="D2554" t="s">
        <v>28</v>
      </c>
      <c r="E2554" t="s">
        <v>34</v>
      </c>
      <c r="F2554">
        <v>1212</v>
      </c>
      <c r="G2554">
        <v>40</v>
      </c>
      <c r="H2554">
        <v>727</v>
      </c>
      <c r="I2554">
        <v>4.0999999999999996</v>
      </c>
      <c r="J2554">
        <v>356</v>
      </c>
      <c r="K2554">
        <v>1</v>
      </c>
      <c r="L2554">
        <v>727</v>
      </c>
      <c r="M2554" s="1">
        <v>45843</v>
      </c>
      <c r="N2554" t="s">
        <v>54</v>
      </c>
      <c r="O2554" t="str">
        <f t="shared" si="156"/>
        <v>Jul-2025</v>
      </c>
      <c r="P2554" s="21">
        <f t="shared" si="157"/>
        <v>2025</v>
      </c>
      <c r="Q2554">
        <f t="shared" si="158"/>
        <v>2</v>
      </c>
      <c r="T2554" t="str">
        <f t="shared" si="159"/>
        <v>Low Sales</v>
      </c>
    </row>
    <row r="2555" spans="1:20" x14ac:dyDescent="0.3">
      <c r="A2555" t="s">
        <v>5071</v>
      </c>
      <c r="B2555" t="s">
        <v>5072</v>
      </c>
      <c r="C2555" t="s">
        <v>22</v>
      </c>
      <c r="D2555" t="s">
        <v>17</v>
      </c>
      <c r="E2555" t="s">
        <v>34</v>
      </c>
      <c r="F2555">
        <v>6606</v>
      </c>
      <c r="G2555">
        <v>25</v>
      </c>
      <c r="H2555">
        <v>4954</v>
      </c>
      <c r="I2555">
        <v>3.8</v>
      </c>
      <c r="J2555">
        <v>140</v>
      </c>
      <c r="K2555">
        <v>1</v>
      </c>
      <c r="L2555">
        <v>4954</v>
      </c>
      <c r="M2555" s="1">
        <v>45576</v>
      </c>
      <c r="N2555" t="s">
        <v>24</v>
      </c>
      <c r="O2555" t="str">
        <f t="shared" si="156"/>
        <v>Oct-2024</v>
      </c>
      <c r="P2555" s="21">
        <f t="shared" si="157"/>
        <v>2024</v>
      </c>
      <c r="Q2555">
        <f t="shared" si="158"/>
        <v>3</v>
      </c>
      <c r="T2555" t="str">
        <f t="shared" si="159"/>
        <v>Low Sales</v>
      </c>
    </row>
    <row r="2556" spans="1:20" x14ac:dyDescent="0.3">
      <c r="A2556" t="s">
        <v>5073</v>
      </c>
      <c r="B2556" t="s">
        <v>5074</v>
      </c>
      <c r="C2556" t="s">
        <v>45</v>
      </c>
      <c r="D2556" t="s">
        <v>17</v>
      </c>
      <c r="E2556" t="s">
        <v>34</v>
      </c>
      <c r="F2556">
        <v>2849</v>
      </c>
      <c r="G2556">
        <v>30</v>
      </c>
      <c r="H2556">
        <v>1994</v>
      </c>
      <c r="I2556">
        <v>4.4000000000000004</v>
      </c>
      <c r="J2556">
        <v>173</v>
      </c>
      <c r="K2556">
        <v>2</v>
      </c>
      <c r="L2556">
        <v>3988</v>
      </c>
      <c r="M2556" s="1">
        <v>45882</v>
      </c>
      <c r="N2556" t="s">
        <v>85</v>
      </c>
      <c r="O2556" t="str">
        <f t="shared" si="156"/>
        <v>Aug-2025</v>
      </c>
      <c r="P2556" s="21">
        <f t="shared" si="157"/>
        <v>2025</v>
      </c>
      <c r="Q2556">
        <f t="shared" si="158"/>
        <v>2</v>
      </c>
      <c r="T2556" t="str">
        <f t="shared" si="159"/>
        <v>Low Sales</v>
      </c>
    </row>
    <row r="2557" spans="1:20" x14ac:dyDescent="0.3">
      <c r="A2557" t="s">
        <v>5075</v>
      </c>
      <c r="B2557" t="s">
        <v>5076</v>
      </c>
      <c r="C2557" t="s">
        <v>116</v>
      </c>
      <c r="D2557" t="s">
        <v>53</v>
      </c>
      <c r="E2557" t="s">
        <v>34</v>
      </c>
      <c r="F2557">
        <v>3930</v>
      </c>
      <c r="G2557">
        <v>20</v>
      </c>
      <c r="H2557">
        <v>3144</v>
      </c>
      <c r="I2557">
        <v>3.7</v>
      </c>
      <c r="J2557">
        <v>600</v>
      </c>
      <c r="K2557">
        <v>1</v>
      </c>
      <c r="L2557">
        <v>3144</v>
      </c>
      <c r="M2557" s="1">
        <v>45336</v>
      </c>
      <c r="N2557" t="s">
        <v>141</v>
      </c>
      <c r="O2557" t="str">
        <f t="shared" si="156"/>
        <v>Feb-2024</v>
      </c>
      <c r="P2557" s="21">
        <f t="shared" si="157"/>
        <v>2024</v>
      </c>
      <c r="Q2557">
        <f t="shared" si="158"/>
        <v>1</v>
      </c>
      <c r="T2557" t="str">
        <f t="shared" si="159"/>
        <v>Low Sales</v>
      </c>
    </row>
    <row r="2558" spans="1:20" x14ac:dyDescent="0.3">
      <c r="A2558" t="s">
        <v>5077</v>
      </c>
      <c r="B2558" t="s">
        <v>5078</v>
      </c>
      <c r="C2558" t="s">
        <v>116</v>
      </c>
      <c r="D2558" t="s">
        <v>23</v>
      </c>
      <c r="E2558" t="s">
        <v>18</v>
      </c>
      <c r="F2558">
        <v>4490</v>
      </c>
      <c r="G2558">
        <v>15</v>
      </c>
      <c r="H2558">
        <v>3816</v>
      </c>
      <c r="I2558">
        <v>4.5</v>
      </c>
      <c r="J2558">
        <v>48</v>
      </c>
      <c r="K2558">
        <v>1</v>
      </c>
      <c r="L2558">
        <v>3816</v>
      </c>
      <c r="M2558" s="1">
        <v>45783</v>
      </c>
      <c r="N2558" t="s">
        <v>29</v>
      </c>
      <c r="O2558" t="str">
        <f t="shared" si="156"/>
        <v>May-2025</v>
      </c>
      <c r="P2558" s="21">
        <f t="shared" si="157"/>
        <v>2025</v>
      </c>
      <c r="Q2558">
        <f t="shared" si="158"/>
        <v>2</v>
      </c>
      <c r="T2558" t="str">
        <f t="shared" si="159"/>
        <v>Low Sales</v>
      </c>
    </row>
    <row r="2559" spans="1:20" x14ac:dyDescent="0.3">
      <c r="A2559" t="s">
        <v>5079</v>
      </c>
      <c r="B2559" t="s">
        <v>5080</v>
      </c>
      <c r="C2559" t="s">
        <v>22</v>
      </c>
      <c r="D2559" t="s">
        <v>23</v>
      </c>
      <c r="E2559" t="s">
        <v>18</v>
      </c>
      <c r="F2559">
        <v>5335</v>
      </c>
      <c r="G2559">
        <v>30</v>
      </c>
      <c r="H2559">
        <v>3734</v>
      </c>
      <c r="I2559">
        <v>3.8</v>
      </c>
      <c r="J2559">
        <v>276</v>
      </c>
      <c r="K2559">
        <v>5</v>
      </c>
      <c r="L2559">
        <v>18670</v>
      </c>
      <c r="M2559" s="1">
        <v>45702</v>
      </c>
      <c r="N2559" t="s">
        <v>78</v>
      </c>
      <c r="O2559" t="str">
        <f t="shared" si="156"/>
        <v>Feb-2025</v>
      </c>
      <c r="P2559" s="21">
        <f t="shared" si="157"/>
        <v>2025</v>
      </c>
      <c r="Q2559">
        <f t="shared" si="158"/>
        <v>1</v>
      </c>
      <c r="T2559" t="str">
        <f t="shared" si="159"/>
        <v>High Sales</v>
      </c>
    </row>
    <row r="2560" spans="1:20" x14ac:dyDescent="0.3">
      <c r="A2560" t="s">
        <v>5081</v>
      </c>
      <c r="B2560" t="s">
        <v>5082</v>
      </c>
      <c r="C2560" t="s">
        <v>27</v>
      </c>
      <c r="D2560" t="s">
        <v>28</v>
      </c>
      <c r="E2560" t="s">
        <v>34</v>
      </c>
      <c r="F2560">
        <v>5754</v>
      </c>
      <c r="G2560">
        <v>25</v>
      </c>
      <c r="H2560">
        <v>4316</v>
      </c>
      <c r="I2560">
        <v>4</v>
      </c>
      <c r="J2560">
        <v>188</v>
      </c>
      <c r="K2560">
        <v>1</v>
      </c>
      <c r="L2560">
        <v>4316</v>
      </c>
      <c r="M2560" s="1">
        <v>45615</v>
      </c>
      <c r="N2560" t="s">
        <v>85</v>
      </c>
      <c r="O2560" t="str">
        <f t="shared" si="156"/>
        <v>Nov-2024</v>
      </c>
      <c r="P2560" s="21">
        <f t="shared" si="157"/>
        <v>2024</v>
      </c>
      <c r="Q2560">
        <f t="shared" si="158"/>
        <v>3</v>
      </c>
      <c r="T2560" t="str">
        <f t="shared" si="159"/>
        <v>Low Sales</v>
      </c>
    </row>
    <row r="2561" spans="1:20" x14ac:dyDescent="0.3">
      <c r="A2561" t="s">
        <v>5083</v>
      </c>
      <c r="B2561" t="s">
        <v>5084</v>
      </c>
      <c r="C2561" t="s">
        <v>27</v>
      </c>
      <c r="D2561" t="s">
        <v>23</v>
      </c>
      <c r="E2561" t="s">
        <v>34</v>
      </c>
      <c r="F2561">
        <v>4142</v>
      </c>
      <c r="G2561">
        <v>30</v>
      </c>
      <c r="H2561">
        <v>2899</v>
      </c>
      <c r="I2561">
        <v>4.5</v>
      </c>
      <c r="J2561">
        <v>110</v>
      </c>
      <c r="K2561">
        <v>1</v>
      </c>
      <c r="L2561">
        <v>2899</v>
      </c>
      <c r="M2561" s="1">
        <v>45389</v>
      </c>
      <c r="N2561" t="s">
        <v>24</v>
      </c>
      <c r="O2561" t="str">
        <f t="shared" si="156"/>
        <v>Apr-2024</v>
      </c>
      <c r="P2561" s="21">
        <f t="shared" si="157"/>
        <v>2024</v>
      </c>
      <c r="Q2561">
        <f t="shared" si="158"/>
        <v>1</v>
      </c>
      <c r="T2561" t="str">
        <f t="shared" si="159"/>
        <v>Low Sales</v>
      </c>
    </row>
    <row r="2562" spans="1:20" x14ac:dyDescent="0.3">
      <c r="A2562" t="s">
        <v>5085</v>
      </c>
      <c r="B2562" t="s">
        <v>5086</v>
      </c>
      <c r="C2562" t="s">
        <v>22</v>
      </c>
      <c r="D2562" t="s">
        <v>41</v>
      </c>
      <c r="E2562" t="s">
        <v>34</v>
      </c>
      <c r="F2562">
        <v>2888</v>
      </c>
      <c r="G2562">
        <v>15</v>
      </c>
      <c r="H2562">
        <v>2455</v>
      </c>
      <c r="I2562">
        <v>3.2</v>
      </c>
      <c r="J2562">
        <v>258</v>
      </c>
      <c r="K2562">
        <v>3</v>
      </c>
      <c r="L2562">
        <v>7365</v>
      </c>
      <c r="M2562" s="1">
        <v>46015</v>
      </c>
      <c r="N2562" t="s">
        <v>49</v>
      </c>
      <c r="O2562" t="str">
        <f t="shared" si="156"/>
        <v>Dec-2025</v>
      </c>
      <c r="P2562" s="21">
        <f t="shared" si="157"/>
        <v>2025</v>
      </c>
      <c r="Q2562">
        <f t="shared" si="158"/>
        <v>3</v>
      </c>
      <c r="T2562" t="str">
        <f t="shared" si="159"/>
        <v>High Sales</v>
      </c>
    </row>
    <row r="2563" spans="1:20" x14ac:dyDescent="0.3">
      <c r="A2563" t="s">
        <v>5087</v>
      </c>
      <c r="B2563" t="s">
        <v>5088</v>
      </c>
      <c r="C2563" t="s">
        <v>32</v>
      </c>
      <c r="D2563" t="s">
        <v>41</v>
      </c>
      <c r="E2563" t="s">
        <v>34</v>
      </c>
      <c r="F2563">
        <v>775</v>
      </c>
      <c r="G2563">
        <v>15</v>
      </c>
      <c r="H2563">
        <v>659</v>
      </c>
      <c r="I2563">
        <v>3.8</v>
      </c>
      <c r="J2563">
        <v>441</v>
      </c>
      <c r="K2563">
        <v>5</v>
      </c>
      <c r="L2563">
        <v>3295</v>
      </c>
      <c r="M2563" s="1">
        <v>45667</v>
      </c>
      <c r="N2563" t="s">
        <v>102</v>
      </c>
      <c r="O2563" t="str">
        <f t="shared" ref="O2563:O2626" si="160">TEXT(M2563,"MMM-YYYY")</f>
        <v>Jan-2025</v>
      </c>
      <c r="P2563" s="21">
        <f t="shared" ref="P2563:P2626" si="161">YEAR(M2563)</f>
        <v>2025</v>
      </c>
      <c r="Q2563">
        <f t="shared" ref="Q2563:Q2626" si="162">CHOOSE(MONTH(M2563),1,1,1,1,2,2,2,2,3,3,3,3,4,4,4,4)</f>
        <v>1</v>
      </c>
      <c r="T2563" t="str">
        <f t="shared" ref="T2563:T2626" si="163">IF(L2563&gt;5000,"High Sales","Low Sales")</f>
        <v>Low Sales</v>
      </c>
    </row>
    <row r="2564" spans="1:20" x14ac:dyDescent="0.3">
      <c r="A2564" t="s">
        <v>5089</v>
      </c>
      <c r="B2564" t="s">
        <v>5090</v>
      </c>
      <c r="C2564" t="s">
        <v>52</v>
      </c>
      <c r="D2564" t="s">
        <v>23</v>
      </c>
      <c r="E2564" t="s">
        <v>34</v>
      </c>
      <c r="F2564">
        <v>3289</v>
      </c>
      <c r="G2564">
        <v>25</v>
      </c>
      <c r="H2564">
        <v>2467</v>
      </c>
      <c r="I2564">
        <v>4.3</v>
      </c>
      <c r="J2564">
        <v>56</v>
      </c>
      <c r="K2564">
        <v>1</v>
      </c>
      <c r="L2564">
        <v>2467</v>
      </c>
      <c r="M2564" s="1">
        <v>45866</v>
      </c>
      <c r="N2564" t="s">
        <v>64</v>
      </c>
      <c r="O2564" t="str">
        <f t="shared" si="160"/>
        <v>Jul-2025</v>
      </c>
      <c r="P2564" s="21">
        <f t="shared" si="161"/>
        <v>2025</v>
      </c>
      <c r="Q2564">
        <f t="shared" si="162"/>
        <v>2</v>
      </c>
      <c r="T2564" t="str">
        <f t="shared" si="163"/>
        <v>Low Sales</v>
      </c>
    </row>
    <row r="2565" spans="1:20" x14ac:dyDescent="0.3">
      <c r="A2565" t="s">
        <v>5091</v>
      </c>
      <c r="B2565" t="s">
        <v>5092</v>
      </c>
      <c r="C2565" t="s">
        <v>45</v>
      </c>
      <c r="D2565" t="s">
        <v>17</v>
      </c>
      <c r="E2565" t="s">
        <v>18</v>
      </c>
      <c r="F2565">
        <v>4200</v>
      </c>
      <c r="G2565">
        <v>25</v>
      </c>
      <c r="H2565">
        <v>3150</v>
      </c>
      <c r="I2565">
        <v>4.4000000000000004</v>
      </c>
      <c r="J2565">
        <v>20</v>
      </c>
      <c r="K2565">
        <v>1</v>
      </c>
      <c r="L2565">
        <v>3150</v>
      </c>
      <c r="M2565" s="1">
        <v>45408</v>
      </c>
      <c r="N2565" t="s">
        <v>42</v>
      </c>
      <c r="O2565" t="str">
        <f t="shared" si="160"/>
        <v>Apr-2024</v>
      </c>
      <c r="P2565" s="21">
        <f t="shared" si="161"/>
        <v>2024</v>
      </c>
      <c r="Q2565">
        <f t="shared" si="162"/>
        <v>1</v>
      </c>
      <c r="T2565" t="str">
        <f t="shared" si="163"/>
        <v>Low Sales</v>
      </c>
    </row>
    <row r="2566" spans="1:20" x14ac:dyDescent="0.3">
      <c r="A2566" t="s">
        <v>5093</v>
      </c>
      <c r="B2566" t="s">
        <v>5094</v>
      </c>
      <c r="C2566" t="s">
        <v>32</v>
      </c>
      <c r="D2566" t="s">
        <v>41</v>
      </c>
      <c r="E2566" t="s">
        <v>34</v>
      </c>
      <c r="F2566">
        <v>1815</v>
      </c>
      <c r="G2566">
        <v>15</v>
      </c>
      <c r="H2566">
        <v>1543</v>
      </c>
      <c r="I2566">
        <v>4.3</v>
      </c>
      <c r="J2566">
        <v>193</v>
      </c>
      <c r="K2566">
        <v>1</v>
      </c>
      <c r="L2566">
        <v>1543</v>
      </c>
      <c r="M2566" s="1">
        <v>45409</v>
      </c>
      <c r="N2566" t="s">
        <v>189</v>
      </c>
      <c r="O2566" t="str">
        <f t="shared" si="160"/>
        <v>Apr-2024</v>
      </c>
      <c r="P2566" s="21">
        <f t="shared" si="161"/>
        <v>2024</v>
      </c>
      <c r="Q2566">
        <f t="shared" si="162"/>
        <v>1</v>
      </c>
      <c r="T2566" t="str">
        <f t="shared" si="163"/>
        <v>Low Sales</v>
      </c>
    </row>
    <row r="2567" spans="1:20" x14ac:dyDescent="0.3">
      <c r="A2567" t="s">
        <v>5095</v>
      </c>
      <c r="B2567" t="s">
        <v>5096</v>
      </c>
      <c r="C2567" t="s">
        <v>52</v>
      </c>
      <c r="D2567" t="s">
        <v>23</v>
      </c>
      <c r="E2567" t="s">
        <v>34</v>
      </c>
      <c r="F2567">
        <v>1419</v>
      </c>
      <c r="G2567">
        <v>20</v>
      </c>
      <c r="H2567">
        <v>1135</v>
      </c>
      <c r="I2567">
        <v>4</v>
      </c>
      <c r="J2567">
        <v>224</v>
      </c>
      <c r="K2567">
        <v>1</v>
      </c>
      <c r="L2567">
        <v>1135</v>
      </c>
      <c r="M2567" s="1">
        <v>45884</v>
      </c>
      <c r="N2567" t="s">
        <v>78</v>
      </c>
      <c r="O2567" t="str">
        <f t="shared" si="160"/>
        <v>Aug-2025</v>
      </c>
      <c r="P2567" s="21">
        <f t="shared" si="161"/>
        <v>2025</v>
      </c>
      <c r="Q2567">
        <f t="shared" si="162"/>
        <v>2</v>
      </c>
      <c r="T2567" t="str">
        <f t="shared" si="163"/>
        <v>Low Sales</v>
      </c>
    </row>
    <row r="2568" spans="1:20" x14ac:dyDescent="0.3">
      <c r="A2568" t="s">
        <v>5097</v>
      </c>
      <c r="B2568" t="s">
        <v>5098</v>
      </c>
      <c r="C2568" t="s">
        <v>45</v>
      </c>
      <c r="D2568" t="s">
        <v>109</v>
      </c>
      <c r="E2568" t="s">
        <v>18</v>
      </c>
      <c r="F2568">
        <v>2440</v>
      </c>
      <c r="G2568">
        <v>30</v>
      </c>
      <c r="H2568">
        <v>1708</v>
      </c>
      <c r="I2568">
        <v>4.5</v>
      </c>
      <c r="J2568">
        <v>42</v>
      </c>
      <c r="K2568">
        <v>1</v>
      </c>
      <c r="L2568">
        <v>1708</v>
      </c>
      <c r="M2568" s="1">
        <v>45594</v>
      </c>
      <c r="N2568" t="s">
        <v>102</v>
      </c>
      <c r="O2568" t="str">
        <f t="shared" si="160"/>
        <v>Oct-2024</v>
      </c>
      <c r="P2568" s="21">
        <f t="shared" si="161"/>
        <v>2024</v>
      </c>
      <c r="Q2568">
        <f t="shared" si="162"/>
        <v>3</v>
      </c>
      <c r="T2568" t="str">
        <f t="shared" si="163"/>
        <v>Low Sales</v>
      </c>
    </row>
    <row r="2569" spans="1:20" x14ac:dyDescent="0.3">
      <c r="A2569" t="s">
        <v>5099</v>
      </c>
      <c r="B2569" t="s">
        <v>5100</v>
      </c>
      <c r="C2569" t="s">
        <v>37</v>
      </c>
      <c r="D2569" t="s">
        <v>17</v>
      </c>
      <c r="E2569" t="s">
        <v>34</v>
      </c>
      <c r="F2569">
        <v>5326</v>
      </c>
      <c r="G2569">
        <v>50</v>
      </c>
      <c r="H2569">
        <v>2663</v>
      </c>
      <c r="I2569">
        <v>3.6</v>
      </c>
      <c r="J2569">
        <v>85</v>
      </c>
      <c r="K2569">
        <v>1</v>
      </c>
      <c r="L2569">
        <v>2663</v>
      </c>
      <c r="M2569" s="1">
        <v>45892</v>
      </c>
      <c r="N2569" t="s">
        <v>24</v>
      </c>
      <c r="O2569" t="str">
        <f t="shared" si="160"/>
        <v>Aug-2025</v>
      </c>
      <c r="P2569" s="21">
        <f t="shared" si="161"/>
        <v>2025</v>
      </c>
      <c r="Q2569">
        <f t="shared" si="162"/>
        <v>2</v>
      </c>
      <c r="T2569" t="str">
        <f t="shared" si="163"/>
        <v>Low Sales</v>
      </c>
    </row>
    <row r="2570" spans="1:20" x14ac:dyDescent="0.3">
      <c r="A2570" t="s">
        <v>5101</v>
      </c>
      <c r="B2570" t="s">
        <v>5102</v>
      </c>
      <c r="C2570" t="s">
        <v>27</v>
      </c>
      <c r="D2570" t="s">
        <v>28</v>
      </c>
      <c r="E2570" t="s">
        <v>18</v>
      </c>
      <c r="F2570">
        <v>2181</v>
      </c>
      <c r="G2570">
        <v>50</v>
      </c>
      <c r="H2570">
        <v>1090</v>
      </c>
      <c r="I2570">
        <v>3.6</v>
      </c>
      <c r="J2570">
        <v>308</v>
      </c>
      <c r="K2570">
        <v>4</v>
      </c>
      <c r="L2570">
        <v>4360</v>
      </c>
      <c r="M2570" s="1">
        <v>45642</v>
      </c>
      <c r="N2570" t="s">
        <v>29</v>
      </c>
      <c r="O2570" t="str">
        <f t="shared" si="160"/>
        <v>Dec-2024</v>
      </c>
      <c r="P2570" s="21">
        <f t="shared" si="161"/>
        <v>2024</v>
      </c>
      <c r="Q2570">
        <f t="shared" si="162"/>
        <v>3</v>
      </c>
      <c r="T2570" t="str">
        <f t="shared" si="163"/>
        <v>Low Sales</v>
      </c>
    </row>
    <row r="2571" spans="1:20" x14ac:dyDescent="0.3">
      <c r="A2571" t="s">
        <v>5103</v>
      </c>
      <c r="B2571" t="s">
        <v>5104</v>
      </c>
      <c r="C2571" t="s">
        <v>32</v>
      </c>
      <c r="D2571" t="s">
        <v>46</v>
      </c>
      <c r="E2571" t="s">
        <v>161</v>
      </c>
      <c r="F2571">
        <v>2583</v>
      </c>
      <c r="G2571">
        <v>25</v>
      </c>
      <c r="H2571">
        <v>1937</v>
      </c>
      <c r="I2571">
        <v>4.3</v>
      </c>
      <c r="J2571">
        <v>56</v>
      </c>
      <c r="K2571">
        <v>2</v>
      </c>
      <c r="L2571">
        <v>3874</v>
      </c>
      <c r="M2571" s="1">
        <v>45723</v>
      </c>
      <c r="N2571" t="s">
        <v>85</v>
      </c>
      <c r="O2571" t="str">
        <f t="shared" si="160"/>
        <v>Mar-2025</v>
      </c>
      <c r="P2571" s="21">
        <f t="shared" si="161"/>
        <v>2025</v>
      </c>
      <c r="Q2571">
        <f t="shared" si="162"/>
        <v>1</v>
      </c>
      <c r="T2571" t="str">
        <f t="shared" si="163"/>
        <v>Low Sales</v>
      </c>
    </row>
    <row r="2572" spans="1:20" x14ac:dyDescent="0.3">
      <c r="A2572" t="s">
        <v>5105</v>
      </c>
      <c r="B2572" t="s">
        <v>4248</v>
      </c>
      <c r="C2572" t="s">
        <v>88</v>
      </c>
      <c r="D2572" t="s">
        <v>41</v>
      </c>
      <c r="E2572" t="s">
        <v>34</v>
      </c>
      <c r="F2572">
        <v>1064</v>
      </c>
      <c r="G2572">
        <v>30</v>
      </c>
      <c r="H2572">
        <v>745</v>
      </c>
      <c r="I2572">
        <v>3.6</v>
      </c>
      <c r="J2572">
        <v>160</v>
      </c>
      <c r="K2572">
        <v>1</v>
      </c>
      <c r="L2572">
        <v>745</v>
      </c>
      <c r="M2572" s="1">
        <v>45904</v>
      </c>
      <c r="N2572" t="s">
        <v>141</v>
      </c>
      <c r="O2572" t="str">
        <f t="shared" si="160"/>
        <v>Sep-2025</v>
      </c>
      <c r="P2572" s="21">
        <f t="shared" si="161"/>
        <v>2025</v>
      </c>
      <c r="Q2572">
        <f t="shared" si="162"/>
        <v>3</v>
      </c>
      <c r="T2572" t="str">
        <f t="shared" si="163"/>
        <v>Low Sales</v>
      </c>
    </row>
    <row r="2573" spans="1:20" x14ac:dyDescent="0.3">
      <c r="A2573" t="s">
        <v>5106</v>
      </c>
      <c r="B2573" t="s">
        <v>5107</v>
      </c>
      <c r="C2573" t="s">
        <v>32</v>
      </c>
      <c r="D2573" t="s">
        <v>17</v>
      </c>
      <c r="E2573" t="s">
        <v>34</v>
      </c>
      <c r="F2573">
        <v>3597</v>
      </c>
      <c r="G2573">
        <v>15</v>
      </c>
      <c r="H2573">
        <v>3057</v>
      </c>
      <c r="I2573">
        <v>5</v>
      </c>
      <c r="J2573">
        <v>37</v>
      </c>
      <c r="K2573">
        <v>1</v>
      </c>
      <c r="L2573">
        <v>3057</v>
      </c>
      <c r="M2573" s="1">
        <v>45345</v>
      </c>
      <c r="N2573" t="s">
        <v>150</v>
      </c>
      <c r="O2573" t="str">
        <f t="shared" si="160"/>
        <v>Feb-2024</v>
      </c>
      <c r="P2573" s="21">
        <f t="shared" si="161"/>
        <v>2024</v>
      </c>
      <c r="Q2573">
        <f t="shared" si="162"/>
        <v>1</v>
      </c>
      <c r="T2573" t="str">
        <f t="shared" si="163"/>
        <v>Low Sales</v>
      </c>
    </row>
    <row r="2574" spans="1:20" x14ac:dyDescent="0.3">
      <c r="A2574" t="s">
        <v>5108</v>
      </c>
      <c r="B2574" t="s">
        <v>5109</v>
      </c>
      <c r="C2574" t="s">
        <v>27</v>
      </c>
      <c r="D2574" t="s">
        <v>41</v>
      </c>
      <c r="E2574" t="s">
        <v>34</v>
      </c>
      <c r="F2574">
        <v>578</v>
      </c>
      <c r="G2574">
        <v>30</v>
      </c>
      <c r="H2574">
        <v>405</v>
      </c>
      <c r="I2574">
        <v>4.5</v>
      </c>
      <c r="J2574">
        <v>1127</v>
      </c>
      <c r="K2574">
        <v>1</v>
      </c>
      <c r="L2574">
        <v>405</v>
      </c>
      <c r="M2574" s="1">
        <v>45605</v>
      </c>
      <c r="N2574" t="s">
        <v>102</v>
      </c>
      <c r="O2574" t="str">
        <f t="shared" si="160"/>
        <v>Nov-2024</v>
      </c>
      <c r="P2574" s="21">
        <f t="shared" si="161"/>
        <v>2024</v>
      </c>
      <c r="Q2574">
        <f t="shared" si="162"/>
        <v>3</v>
      </c>
      <c r="T2574" t="str">
        <f t="shared" si="163"/>
        <v>Low Sales</v>
      </c>
    </row>
    <row r="2575" spans="1:20" x14ac:dyDescent="0.3">
      <c r="A2575" t="s">
        <v>5110</v>
      </c>
      <c r="B2575" t="s">
        <v>5111</v>
      </c>
      <c r="C2575" t="s">
        <v>116</v>
      </c>
      <c r="D2575" t="s">
        <v>28</v>
      </c>
      <c r="E2575" t="s">
        <v>34</v>
      </c>
      <c r="F2575">
        <v>5597</v>
      </c>
      <c r="G2575">
        <v>70</v>
      </c>
      <c r="H2575">
        <v>1679</v>
      </c>
      <c r="I2575">
        <v>3.8</v>
      </c>
      <c r="J2575">
        <v>74</v>
      </c>
      <c r="K2575">
        <v>1</v>
      </c>
      <c r="L2575">
        <v>1679</v>
      </c>
      <c r="M2575" s="1">
        <v>45472</v>
      </c>
      <c r="N2575" t="s">
        <v>29</v>
      </c>
      <c r="O2575" t="str">
        <f t="shared" si="160"/>
        <v>Jun-2024</v>
      </c>
      <c r="P2575" s="21">
        <f t="shared" si="161"/>
        <v>2024</v>
      </c>
      <c r="Q2575">
        <f t="shared" si="162"/>
        <v>2</v>
      </c>
      <c r="T2575" t="str">
        <f t="shared" si="163"/>
        <v>Low Sales</v>
      </c>
    </row>
    <row r="2576" spans="1:20" x14ac:dyDescent="0.3">
      <c r="A2576" t="s">
        <v>5112</v>
      </c>
      <c r="B2576" t="s">
        <v>5113</v>
      </c>
      <c r="C2576" t="s">
        <v>88</v>
      </c>
      <c r="D2576" t="s">
        <v>33</v>
      </c>
      <c r="E2576" t="s">
        <v>18</v>
      </c>
      <c r="F2576">
        <v>3004</v>
      </c>
      <c r="G2576">
        <v>20</v>
      </c>
      <c r="H2576">
        <v>2403</v>
      </c>
      <c r="I2576">
        <v>4.5</v>
      </c>
      <c r="J2576">
        <v>508</v>
      </c>
      <c r="K2576">
        <v>1</v>
      </c>
      <c r="L2576">
        <v>2403</v>
      </c>
      <c r="M2576" s="1">
        <v>45503</v>
      </c>
      <c r="N2576" t="s">
        <v>42</v>
      </c>
      <c r="O2576" t="str">
        <f t="shared" si="160"/>
        <v>Jul-2024</v>
      </c>
      <c r="P2576" s="21">
        <f t="shared" si="161"/>
        <v>2024</v>
      </c>
      <c r="Q2576">
        <f t="shared" si="162"/>
        <v>2</v>
      </c>
      <c r="T2576" t="str">
        <f t="shared" si="163"/>
        <v>Low Sales</v>
      </c>
    </row>
    <row r="2577" spans="1:20" x14ac:dyDescent="0.3">
      <c r="A2577" t="s">
        <v>5114</v>
      </c>
      <c r="B2577" t="s">
        <v>5115</v>
      </c>
      <c r="C2577" t="s">
        <v>52</v>
      </c>
      <c r="D2577" t="s">
        <v>53</v>
      </c>
      <c r="E2577" t="s">
        <v>34</v>
      </c>
      <c r="F2577">
        <v>4707</v>
      </c>
      <c r="G2577">
        <v>30</v>
      </c>
      <c r="H2577">
        <v>3295</v>
      </c>
      <c r="I2577">
        <v>3.5</v>
      </c>
      <c r="J2577">
        <v>378</v>
      </c>
      <c r="K2577">
        <v>1</v>
      </c>
      <c r="L2577">
        <v>3295</v>
      </c>
      <c r="M2577" s="1">
        <v>45523</v>
      </c>
      <c r="N2577" t="s">
        <v>38</v>
      </c>
      <c r="O2577" t="str">
        <f t="shared" si="160"/>
        <v>Aug-2024</v>
      </c>
      <c r="P2577" s="21">
        <f t="shared" si="161"/>
        <v>2024</v>
      </c>
      <c r="Q2577">
        <f t="shared" si="162"/>
        <v>2</v>
      </c>
      <c r="T2577" t="str">
        <f t="shared" si="163"/>
        <v>Low Sales</v>
      </c>
    </row>
    <row r="2578" spans="1:20" x14ac:dyDescent="0.3">
      <c r="A2578" t="s">
        <v>5116</v>
      </c>
      <c r="B2578" t="s">
        <v>4947</v>
      </c>
      <c r="C2578" t="s">
        <v>16</v>
      </c>
      <c r="D2578" t="s">
        <v>46</v>
      </c>
      <c r="E2578" t="s">
        <v>34</v>
      </c>
      <c r="F2578">
        <v>5144</v>
      </c>
      <c r="G2578">
        <v>30</v>
      </c>
      <c r="H2578">
        <v>3601</v>
      </c>
      <c r="I2578">
        <v>4.8</v>
      </c>
      <c r="J2578">
        <v>38</v>
      </c>
      <c r="K2578">
        <v>1</v>
      </c>
      <c r="L2578">
        <v>3601</v>
      </c>
      <c r="M2578" s="1">
        <v>45923</v>
      </c>
      <c r="N2578" t="s">
        <v>64</v>
      </c>
      <c r="O2578" t="str">
        <f t="shared" si="160"/>
        <v>Sep-2025</v>
      </c>
      <c r="P2578" s="21">
        <f t="shared" si="161"/>
        <v>2025</v>
      </c>
      <c r="Q2578">
        <f t="shared" si="162"/>
        <v>3</v>
      </c>
      <c r="T2578" t="str">
        <f t="shared" si="163"/>
        <v>Low Sales</v>
      </c>
    </row>
    <row r="2579" spans="1:20" x14ac:dyDescent="0.3">
      <c r="A2579" t="s">
        <v>5117</v>
      </c>
      <c r="B2579" t="s">
        <v>5118</v>
      </c>
      <c r="C2579" t="s">
        <v>52</v>
      </c>
      <c r="D2579" t="s">
        <v>17</v>
      </c>
      <c r="E2579" t="s">
        <v>18</v>
      </c>
      <c r="F2579">
        <v>2912</v>
      </c>
      <c r="G2579">
        <v>20</v>
      </c>
      <c r="H2579">
        <v>2330</v>
      </c>
      <c r="I2579">
        <v>4.0999999999999996</v>
      </c>
      <c r="J2579">
        <v>587</v>
      </c>
      <c r="K2579">
        <v>3</v>
      </c>
      <c r="L2579">
        <v>6990</v>
      </c>
      <c r="M2579" s="1">
        <v>45388</v>
      </c>
      <c r="N2579" t="s">
        <v>24</v>
      </c>
      <c r="O2579" t="str">
        <f t="shared" si="160"/>
        <v>Apr-2024</v>
      </c>
      <c r="P2579" s="21">
        <f t="shared" si="161"/>
        <v>2024</v>
      </c>
      <c r="Q2579">
        <f t="shared" si="162"/>
        <v>1</v>
      </c>
      <c r="T2579" t="str">
        <f t="shared" si="163"/>
        <v>High Sales</v>
      </c>
    </row>
    <row r="2580" spans="1:20" x14ac:dyDescent="0.3">
      <c r="A2580" t="s">
        <v>5119</v>
      </c>
      <c r="B2580" t="s">
        <v>926</v>
      </c>
      <c r="C2580" t="s">
        <v>16</v>
      </c>
      <c r="D2580" t="s">
        <v>28</v>
      </c>
      <c r="E2580" t="s">
        <v>34</v>
      </c>
      <c r="F2580">
        <v>4102</v>
      </c>
      <c r="G2580">
        <v>30</v>
      </c>
      <c r="H2580">
        <v>2871</v>
      </c>
      <c r="I2580">
        <v>3.8</v>
      </c>
      <c r="J2580">
        <v>82</v>
      </c>
      <c r="K2580">
        <v>3</v>
      </c>
      <c r="L2580">
        <v>8613</v>
      </c>
      <c r="M2580" s="1">
        <v>45569</v>
      </c>
      <c r="N2580" t="s">
        <v>58</v>
      </c>
      <c r="O2580" t="str">
        <f t="shared" si="160"/>
        <v>Oct-2024</v>
      </c>
      <c r="P2580" s="21">
        <f t="shared" si="161"/>
        <v>2024</v>
      </c>
      <c r="Q2580">
        <f t="shared" si="162"/>
        <v>3</v>
      </c>
      <c r="T2580" t="str">
        <f t="shared" si="163"/>
        <v>High Sales</v>
      </c>
    </row>
    <row r="2581" spans="1:20" x14ac:dyDescent="0.3">
      <c r="A2581" t="s">
        <v>5120</v>
      </c>
      <c r="B2581" t="s">
        <v>5121</v>
      </c>
      <c r="C2581" t="s">
        <v>16</v>
      </c>
      <c r="D2581" t="s">
        <v>17</v>
      </c>
      <c r="E2581" t="s">
        <v>34</v>
      </c>
      <c r="F2581">
        <v>1258</v>
      </c>
      <c r="G2581">
        <v>30</v>
      </c>
      <c r="H2581">
        <v>881</v>
      </c>
      <c r="I2581">
        <v>4</v>
      </c>
      <c r="J2581">
        <v>272</v>
      </c>
      <c r="K2581">
        <v>1</v>
      </c>
      <c r="L2581">
        <v>881</v>
      </c>
      <c r="M2581" s="1">
        <v>45651</v>
      </c>
      <c r="N2581" t="s">
        <v>19</v>
      </c>
      <c r="O2581" t="str">
        <f t="shared" si="160"/>
        <v>Dec-2024</v>
      </c>
      <c r="P2581" s="21">
        <f t="shared" si="161"/>
        <v>2024</v>
      </c>
      <c r="Q2581">
        <f t="shared" si="162"/>
        <v>3</v>
      </c>
      <c r="T2581" t="str">
        <f t="shared" si="163"/>
        <v>Low Sales</v>
      </c>
    </row>
    <row r="2582" spans="1:20" x14ac:dyDescent="0.3">
      <c r="A2582" t="s">
        <v>5122</v>
      </c>
      <c r="B2582" t="s">
        <v>5123</v>
      </c>
      <c r="C2582" t="s">
        <v>32</v>
      </c>
      <c r="D2582" t="s">
        <v>33</v>
      </c>
      <c r="E2582" t="s">
        <v>34</v>
      </c>
      <c r="F2582">
        <v>1912</v>
      </c>
      <c r="G2582">
        <v>0</v>
      </c>
      <c r="H2582">
        <v>1912</v>
      </c>
      <c r="I2582">
        <v>3.7</v>
      </c>
      <c r="J2582">
        <v>98</v>
      </c>
      <c r="K2582">
        <v>1</v>
      </c>
      <c r="L2582">
        <v>1912</v>
      </c>
      <c r="M2582" s="1">
        <v>45608</v>
      </c>
      <c r="N2582" t="s">
        <v>168</v>
      </c>
      <c r="O2582" t="str">
        <f t="shared" si="160"/>
        <v>Nov-2024</v>
      </c>
      <c r="P2582" s="21">
        <f t="shared" si="161"/>
        <v>2024</v>
      </c>
      <c r="Q2582">
        <f t="shared" si="162"/>
        <v>3</v>
      </c>
      <c r="T2582" t="str">
        <f t="shared" si="163"/>
        <v>Low Sales</v>
      </c>
    </row>
    <row r="2583" spans="1:20" x14ac:dyDescent="0.3">
      <c r="A2583" t="s">
        <v>5124</v>
      </c>
      <c r="B2583" t="s">
        <v>5125</v>
      </c>
      <c r="C2583" t="s">
        <v>45</v>
      </c>
      <c r="D2583" t="s">
        <v>23</v>
      </c>
      <c r="E2583" t="s">
        <v>34</v>
      </c>
      <c r="F2583">
        <v>4619</v>
      </c>
      <c r="G2583">
        <v>0</v>
      </c>
      <c r="H2583">
        <v>4619</v>
      </c>
      <c r="I2583">
        <v>4</v>
      </c>
      <c r="J2583">
        <v>616</v>
      </c>
      <c r="K2583">
        <v>2</v>
      </c>
      <c r="L2583">
        <v>9238</v>
      </c>
      <c r="M2583" s="1">
        <v>45429</v>
      </c>
      <c r="N2583" t="s">
        <v>38</v>
      </c>
      <c r="O2583" t="str">
        <f t="shared" si="160"/>
        <v>May-2024</v>
      </c>
      <c r="P2583" s="21">
        <f t="shared" si="161"/>
        <v>2024</v>
      </c>
      <c r="Q2583">
        <f t="shared" si="162"/>
        <v>2</v>
      </c>
      <c r="T2583" t="str">
        <f t="shared" si="163"/>
        <v>High Sales</v>
      </c>
    </row>
    <row r="2584" spans="1:20" x14ac:dyDescent="0.3">
      <c r="A2584" t="s">
        <v>5126</v>
      </c>
      <c r="B2584" t="s">
        <v>5127</v>
      </c>
      <c r="C2584" t="s">
        <v>45</v>
      </c>
      <c r="D2584" t="s">
        <v>109</v>
      </c>
      <c r="E2584" t="s">
        <v>161</v>
      </c>
      <c r="F2584">
        <v>1223</v>
      </c>
      <c r="G2584">
        <v>20</v>
      </c>
      <c r="H2584">
        <v>978</v>
      </c>
      <c r="I2584">
        <v>3.5</v>
      </c>
      <c r="J2584">
        <v>31</v>
      </c>
      <c r="K2584">
        <v>1</v>
      </c>
      <c r="L2584">
        <v>978</v>
      </c>
      <c r="M2584" s="1">
        <v>45364</v>
      </c>
      <c r="N2584" t="s">
        <v>61</v>
      </c>
      <c r="O2584" t="str">
        <f t="shared" si="160"/>
        <v>Mar-2024</v>
      </c>
      <c r="P2584" s="21">
        <f t="shared" si="161"/>
        <v>2024</v>
      </c>
      <c r="Q2584">
        <f t="shared" si="162"/>
        <v>1</v>
      </c>
      <c r="T2584" t="str">
        <f t="shared" si="163"/>
        <v>Low Sales</v>
      </c>
    </row>
    <row r="2585" spans="1:20" x14ac:dyDescent="0.3">
      <c r="A2585" t="s">
        <v>5128</v>
      </c>
      <c r="B2585" t="s">
        <v>5129</v>
      </c>
      <c r="C2585" t="s">
        <v>52</v>
      </c>
      <c r="D2585" t="s">
        <v>33</v>
      </c>
      <c r="E2585" t="s">
        <v>34</v>
      </c>
      <c r="F2585">
        <v>1532</v>
      </c>
      <c r="G2585">
        <v>30</v>
      </c>
      <c r="H2585">
        <v>1072</v>
      </c>
      <c r="I2585">
        <v>5</v>
      </c>
      <c r="J2585">
        <v>679</v>
      </c>
      <c r="K2585">
        <v>5</v>
      </c>
      <c r="L2585">
        <v>5360</v>
      </c>
      <c r="M2585" s="1">
        <v>45328</v>
      </c>
      <c r="N2585" t="s">
        <v>85</v>
      </c>
      <c r="O2585" t="str">
        <f t="shared" si="160"/>
        <v>Feb-2024</v>
      </c>
      <c r="P2585" s="21">
        <f t="shared" si="161"/>
        <v>2024</v>
      </c>
      <c r="Q2585">
        <f t="shared" si="162"/>
        <v>1</v>
      </c>
      <c r="T2585" t="str">
        <f t="shared" si="163"/>
        <v>High Sales</v>
      </c>
    </row>
    <row r="2586" spans="1:20" x14ac:dyDescent="0.3">
      <c r="A2586" t="s">
        <v>5130</v>
      </c>
      <c r="B2586" t="s">
        <v>2783</v>
      </c>
      <c r="C2586" t="s">
        <v>52</v>
      </c>
      <c r="D2586" t="s">
        <v>41</v>
      </c>
      <c r="E2586" t="s">
        <v>34</v>
      </c>
      <c r="F2586">
        <v>2124</v>
      </c>
      <c r="G2586">
        <v>25</v>
      </c>
      <c r="H2586">
        <v>1593</v>
      </c>
      <c r="I2586">
        <v>3.8</v>
      </c>
      <c r="J2586">
        <v>59</v>
      </c>
      <c r="K2586">
        <v>1</v>
      </c>
      <c r="L2586">
        <v>1593</v>
      </c>
      <c r="M2586" s="1">
        <v>45647</v>
      </c>
      <c r="N2586" t="s">
        <v>75</v>
      </c>
      <c r="O2586" t="str">
        <f t="shared" si="160"/>
        <v>Dec-2024</v>
      </c>
      <c r="P2586" s="21">
        <f t="shared" si="161"/>
        <v>2024</v>
      </c>
      <c r="Q2586">
        <f t="shared" si="162"/>
        <v>3</v>
      </c>
      <c r="T2586" t="str">
        <f t="shared" si="163"/>
        <v>Low Sales</v>
      </c>
    </row>
    <row r="2587" spans="1:20" x14ac:dyDescent="0.3">
      <c r="A2587" t="s">
        <v>5131</v>
      </c>
      <c r="B2587" t="s">
        <v>5132</v>
      </c>
      <c r="C2587" t="s">
        <v>32</v>
      </c>
      <c r="D2587" t="s">
        <v>28</v>
      </c>
      <c r="E2587" t="s">
        <v>34</v>
      </c>
      <c r="F2587">
        <v>7828</v>
      </c>
      <c r="G2587">
        <v>10</v>
      </c>
      <c r="H2587">
        <v>7045</v>
      </c>
      <c r="I2587">
        <v>4.5</v>
      </c>
      <c r="J2587">
        <v>42</v>
      </c>
      <c r="K2587">
        <v>2</v>
      </c>
      <c r="L2587">
        <v>14090</v>
      </c>
      <c r="M2587" s="1">
        <v>45488</v>
      </c>
      <c r="N2587" t="s">
        <v>150</v>
      </c>
      <c r="O2587" t="str">
        <f t="shared" si="160"/>
        <v>Jul-2024</v>
      </c>
      <c r="P2587" s="21">
        <f t="shared" si="161"/>
        <v>2024</v>
      </c>
      <c r="Q2587">
        <f t="shared" si="162"/>
        <v>2</v>
      </c>
      <c r="T2587" t="str">
        <f t="shared" si="163"/>
        <v>High Sales</v>
      </c>
    </row>
    <row r="2588" spans="1:20" x14ac:dyDescent="0.3">
      <c r="A2588" t="s">
        <v>5133</v>
      </c>
      <c r="B2588" t="s">
        <v>5134</v>
      </c>
      <c r="C2588" t="s">
        <v>16</v>
      </c>
      <c r="D2588" t="s">
        <v>46</v>
      </c>
      <c r="E2588" t="s">
        <v>161</v>
      </c>
      <c r="F2588">
        <v>4712</v>
      </c>
      <c r="G2588">
        <v>15</v>
      </c>
      <c r="H2588">
        <v>4005</v>
      </c>
      <c r="I2588">
        <v>4.2</v>
      </c>
      <c r="J2588">
        <v>420</v>
      </c>
      <c r="K2588">
        <v>1</v>
      </c>
      <c r="L2588">
        <v>4005</v>
      </c>
      <c r="M2588" s="1">
        <v>45473</v>
      </c>
      <c r="N2588" t="s">
        <v>64</v>
      </c>
      <c r="O2588" t="str">
        <f t="shared" si="160"/>
        <v>Jun-2024</v>
      </c>
      <c r="P2588" s="21">
        <f t="shared" si="161"/>
        <v>2024</v>
      </c>
      <c r="Q2588">
        <f t="shared" si="162"/>
        <v>2</v>
      </c>
      <c r="T2588" t="str">
        <f t="shared" si="163"/>
        <v>Low Sales</v>
      </c>
    </row>
    <row r="2589" spans="1:20" x14ac:dyDescent="0.3">
      <c r="A2589" t="s">
        <v>5135</v>
      </c>
      <c r="B2589" t="s">
        <v>5136</v>
      </c>
      <c r="C2589" t="s">
        <v>52</v>
      </c>
      <c r="D2589" t="s">
        <v>17</v>
      </c>
      <c r="E2589" t="s">
        <v>18</v>
      </c>
      <c r="F2589">
        <v>3446</v>
      </c>
      <c r="G2589">
        <v>30</v>
      </c>
      <c r="H2589">
        <v>2412</v>
      </c>
      <c r="I2589">
        <v>3.6</v>
      </c>
      <c r="J2589">
        <v>136</v>
      </c>
      <c r="K2589">
        <v>1</v>
      </c>
      <c r="L2589">
        <v>2412</v>
      </c>
      <c r="M2589" s="1">
        <v>45535</v>
      </c>
      <c r="N2589" t="s">
        <v>141</v>
      </c>
      <c r="O2589" t="str">
        <f t="shared" si="160"/>
        <v>Aug-2024</v>
      </c>
      <c r="P2589" s="21">
        <f t="shared" si="161"/>
        <v>2024</v>
      </c>
      <c r="Q2589">
        <f t="shared" si="162"/>
        <v>2</v>
      </c>
      <c r="T2589" t="str">
        <f t="shared" si="163"/>
        <v>Low Sales</v>
      </c>
    </row>
    <row r="2590" spans="1:20" x14ac:dyDescent="0.3">
      <c r="A2590" t="s">
        <v>5137</v>
      </c>
      <c r="B2590" t="s">
        <v>5138</v>
      </c>
      <c r="C2590" t="s">
        <v>57</v>
      </c>
      <c r="D2590" t="s">
        <v>23</v>
      </c>
      <c r="E2590" t="s">
        <v>34</v>
      </c>
      <c r="F2590">
        <v>4363</v>
      </c>
      <c r="G2590">
        <v>50</v>
      </c>
      <c r="H2590">
        <v>2182</v>
      </c>
      <c r="I2590">
        <v>4</v>
      </c>
      <c r="J2590">
        <v>200</v>
      </c>
      <c r="K2590">
        <v>2</v>
      </c>
      <c r="L2590">
        <v>4364</v>
      </c>
      <c r="M2590" s="1">
        <v>45811</v>
      </c>
      <c r="N2590" t="s">
        <v>71</v>
      </c>
      <c r="O2590" t="str">
        <f t="shared" si="160"/>
        <v>Jun-2025</v>
      </c>
      <c r="P2590" s="21">
        <f t="shared" si="161"/>
        <v>2025</v>
      </c>
      <c r="Q2590">
        <f t="shared" si="162"/>
        <v>2</v>
      </c>
      <c r="T2590" t="str">
        <f t="shared" si="163"/>
        <v>Low Sales</v>
      </c>
    </row>
    <row r="2591" spans="1:20" x14ac:dyDescent="0.3">
      <c r="A2591" t="s">
        <v>5139</v>
      </c>
      <c r="B2591" t="s">
        <v>5140</v>
      </c>
      <c r="C2591" t="s">
        <v>116</v>
      </c>
      <c r="D2591" t="s">
        <v>28</v>
      </c>
      <c r="E2591" t="s">
        <v>34</v>
      </c>
      <c r="F2591">
        <v>6949</v>
      </c>
      <c r="G2591">
        <v>25</v>
      </c>
      <c r="H2591">
        <v>5212</v>
      </c>
      <c r="I2591">
        <v>4.7</v>
      </c>
      <c r="J2591">
        <v>221</v>
      </c>
      <c r="K2591">
        <v>4</v>
      </c>
      <c r="L2591">
        <v>20848</v>
      </c>
      <c r="M2591" s="1">
        <v>45428</v>
      </c>
      <c r="N2591" t="s">
        <v>24</v>
      </c>
      <c r="O2591" t="str">
        <f t="shared" si="160"/>
        <v>May-2024</v>
      </c>
      <c r="P2591" s="21">
        <f t="shared" si="161"/>
        <v>2024</v>
      </c>
      <c r="Q2591">
        <f t="shared" si="162"/>
        <v>2</v>
      </c>
      <c r="T2591" t="str">
        <f t="shared" si="163"/>
        <v>High Sales</v>
      </c>
    </row>
    <row r="2592" spans="1:20" x14ac:dyDescent="0.3">
      <c r="A2592" t="s">
        <v>5141</v>
      </c>
      <c r="B2592" t="s">
        <v>5142</v>
      </c>
      <c r="C2592" t="s">
        <v>22</v>
      </c>
      <c r="D2592" t="s">
        <v>53</v>
      </c>
      <c r="E2592" t="s">
        <v>34</v>
      </c>
      <c r="F2592">
        <v>2954</v>
      </c>
      <c r="G2592">
        <v>20</v>
      </c>
      <c r="H2592">
        <v>2363</v>
      </c>
      <c r="I2592">
        <v>3.9</v>
      </c>
      <c r="J2592">
        <v>153</v>
      </c>
      <c r="K2592">
        <v>1</v>
      </c>
      <c r="L2592">
        <v>2363</v>
      </c>
      <c r="M2592" s="1">
        <v>45647</v>
      </c>
      <c r="N2592" t="s">
        <v>85</v>
      </c>
      <c r="O2592" t="str">
        <f t="shared" si="160"/>
        <v>Dec-2024</v>
      </c>
      <c r="P2592" s="21">
        <f t="shared" si="161"/>
        <v>2024</v>
      </c>
      <c r="Q2592">
        <f t="shared" si="162"/>
        <v>3</v>
      </c>
      <c r="T2592" t="str">
        <f t="shared" si="163"/>
        <v>Low Sales</v>
      </c>
    </row>
    <row r="2593" spans="1:20" x14ac:dyDescent="0.3">
      <c r="A2593" t="s">
        <v>5143</v>
      </c>
      <c r="B2593" t="s">
        <v>5144</v>
      </c>
      <c r="C2593" t="s">
        <v>45</v>
      </c>
      <c r="D2593" t="s">
        <v>28</v>
      </c>
      <c r="E2593" t="s">
        <v>34</v>
      </c>
      <c r="F2593">
        <v>7900</v>
      </c>
      <c r="G2593">
        <v>25</v>
      </c>
      <c r="H2593">
        <v>5925</v>
      </c>
      <c r="I2593">
        <v>3.6</v>
      </c>
      <c r="J2593">
        <v>10</v>
      </c>
      <c r="K2593">
        <v>1</v>
      </c>
      <c r="L2593">
        <v>5925</v>
      </c>
      <c r="M2593" s="1">
        <v>45729</v>
      </c>
      <c r="N2593" t="s">
        <v>150</v>
      </c>
      <c r="O2593" t="str">
        <f t="shared" si="160"/>
        <v>Mar-2025</v>
      </c>
      <c r="P2593" s="21">
        <f t="shared" si="161"/>
        <v>2025</v>
      </c>
      <c r="Q2593">
        <f t="shared" si="162"/>
        <v>1</v>
      </c>
      <c r="T2593" t="str">
        <f t="shared" si="163"/>
        <v>High Sales</v>
      </c>
    </row>
    <row r="2594" spans="1:20" x14ac:dyDescent="0.3">
      <c r="A2594" t="s">
        <v>5145</v>
      </c>
      <c r="B2594" t="s">
        <v>5146</v>
      </c>
      <c r="C2594" t="s">
        <v>57</v>
      </c>
      <c r="D2594" t="s">
        <v>17</v>
      </c>
      <c r="E2594" t="s">
        <v>34</v>
      </c>
      <c r="F2594">
        <v>5912</v>
      </c>
      <c r="G2594">
        <v>10</v>
      </c>
      <c r="H2594">
        <v>5321</v>
      </c>
      <c r="I2594">
        <v>4.4000000000000004</v>
      </c>
      <c r="J2594">
        <v>866</v>
      </c>
      <c r="K2594">
        <v>1</v>
      </c>
      <c r="L2594">
        <v>5321</v>
      </c>
      <c r="M2594" s="1">
        <v>45337</v>
      </c>
      <c r="N2594" t="s">
        <v>141</v>
      </c>
      <c r="O2594" t="str">
        <f t="shared" si="160"/>
        <v>Feb-2024</v>
      </c>
      <c r="P2594" s="21">
        <f t="shared" si="161"/>
        <v>2024</v>
      </c>
      <c r="Q2594">
        <f t="shared" si="162"/>
        <v>1</v>
      </c>
      <c r="T2594" t="str">
        <f t="shared" si="163"/>
        <v>High Sales</v>
      </c>
    </row>
    <row r="2595" spans="1:20" x14ac:dyDescent="0.3">
      <c r="A2595" t="s">
        <v>5147</v>
      </c>
      <c r="B2595" t="s">
        <v>5148</v>
      </c>
      <c r="C2595" t="s">
        <v>37</v>
      </c>
      <c r="D2595" t="s">
        <v>17</v>
      </c>
      <c r="E2595" t="s">
        <v>18</v>
      </c>
      <c r="F2595">
        <v>1557</v>
      </c>
      <c r="G2595">
        <v>30</v>
      </c>
      <c r="H2595">
        <v>1090</v>
      </c>
      <c r="I2595">
        <v>3</v>
      </c>
      <c r="J2595">
        <v>133</v>
      </c>
      <c r="K2595">
        <v>1</v>
      </c>
      <c r="L2595">
        <v>1090</v>
      </c>
      <c r="M2595" s="1">
        <v>45431</v>
      </c>
      <c r="N2595" t="s">
        <v>24</v>
      </c>
      <c r="O2595" t="str">
        <f t="shared" si="160"/>
        <v>May-2024</v>
      </c>
      <c r="P2595" s="21">
        <f t="shared" si="161"/>
        <v>2024</v>
      </c>
      <c r="Q2595">
        <f t="shared" si="162"/>
        <v>2</v>
      </c>
      <c r="T2595" t="str">
        <f t="shared" si="163"/>
        <v>Low Sales</v>
      </c>
    </row>
    <row r="2596" spans="1:20" x14ac:dyDescent="0.3">
      <c r="A2596" t="s">
        <v>5149</v>
      </c>
      <c r="B2596" t="s">
        <v>5150</v>
      </c>
      <c r="C2596" t="s">
        <v>88</v>
      </c>
      <c r="D2596" t="s">
        <v>28</v>
      </c>
      <c r="E2596" t="s">
        <v>34</v>
      </c>
      <c r="F2596">
        <v>8457</v>
      </c>
      <c r="G2596">
        <v>30</v>
      </c>
      <c r="H2596">
        <v>5920</v>
      </c>
      <c r="I2596">
        <v>4</v>
      </c>
      <c r="J2596">
        <v>279</v>
      </c>
      <c r="K2596">
        <v>1</v>
      </c>
      <c r="L2596">
        <v>5920</v>
      </c>
      <c r="M2596" s="1">
        <v>45678</v>
      </c>
      <c r="N2596" t="s">
        <v>64</v>
      </c>
      <c r="O2596" t="str">
        <f t="shared" si="160"/>
        <v>Jan-2025</v>
      </c>
      <c r="P2596" s="21">
        <f t="shared" si="161"/>
        <v>2025</v>
      </c>
      <c r="Q2596">
        <f t="shared" si="162"/>
        <v>1</v>
      </c>
      <c r="T2596" t="str">
        <f t="shared" si="163"/>
        <v>High Sales</v>
      </c>
    </row>
    <row r="2597" spans="1:20" x14ac:dyDescent="0.3">
      <c r="A2597" t="s">
        <v>5151</v>
      </c>
      <c r="B2597" t="s">
        <v>5152</v>
      </c>
      <c r="C2597" t="s">
        <v>27</v>
      </c>
      <c r="D2597" t="s">
        <v>28</v>
      </c>
      <c r="E2597" t="s">
        <v>18</v>
      </c>
      <c r="F2597">
        <v>4337</v>
      </c>
      <c r="G2597">
        <v>30</v>
      </c>
      <c r="H2597">
        <v>3036</v>
      </c>
      <c r="I2597">
        <v>4.7</v>
      </c>
      <c r="J2597">
        <v>164</v>
      </c>
      <c r="K2597">
        <v>2</v>
      </c>
      <c r="L2597">
        <v>6072</v>
      </c>
      <c r="M2597" s="1">
        <v>45949</v>
      </c>
      <c r="N2597" t="s">
        <v>61</v>
      </c>
      <c r="O2597" t="str">
        <f t="shared" si="160"/>
        <v>Oct-2025</v>
      </c>
      <c r="P2597" s="21">
        <f t="shared" si="161"/>
        <v>2025</v>
      </c>
      <c r="Q2597">
        <f t="shared" si="162"/>
        <v>3</v>
      </c>
      <c r="T2597" t="str">
        <f t="shared" si="163"/>
        <v>High Sales</v>
      </c>
    </row>
    <row r="2598" spans="1:20" x14ac:dyDescent="0.3">
      <c r="A2598" t="s">
        <v>5153</v>
      </c>
      <c r="B2598" t="s">
        <v>5154</v>
      </c>
      <c r="C2598" t="s">
        <v>32</v>
      </c>
      <c r="D2598" t="s">
        <v>28</v>
      </c>
      <c r="E2598" t="s">
        <v>34</v>
      </c>
      <c r="F2598">
        <v>8429</v>
      </c>
      <c r="G2598">
        <v>10</v>
      </c>
      <c r="H2598">
        <v>7586</v>
      </c>
      <c r="I2598">
        <v>4</v>
      </c>
      <c r="J2598">
        <v>140</v>
      </c>
      <c r="K2598">
        <v>4</v>
      </c>
      <c r="L2598">
        <v>30344</v>
      </c>
      <c r="M2598" s="1">
        <v>45512</v>
      </c>
      <c r="N2598" t="s">
        <v>64</v>
      </c>
      <c r="O2598" t="str">
        <f t="shared" si="160"/>
        <v>Aug-2024</v>
      </c>
      <c r="P2598" s="21">
        <f t="shared" si="161"/>
        <v>2024</v>
      </c>
      <c r="Q2598">
        <f t="shared" si="162"/>
        <v>2</v>
      </c>
      <c r="T2598" t="str">
        <f t="shared" si="163"/>
        <v>High Sales</v>
      </c>
    </row>
    <row r="2599" spans="1:20" x14ac:dyDescent="0.3">
      <c r="A2599" t="s">
        <v>5155</v>
      </c>
      <c r="B2599" t="s">
        <v>5156</v>
      </c>
      <c r="C2599" t="s">
        <v>32</v>
      </c>
      <c r="D2599" t="s">
        <v>33</v>
      </c>
      <c r="E2599" t="s">
        <v>34</v>
      </c>
      <c r="F2599">
        <v>2757</v>
      </c>
      <c r="G2599">
        <v>40</v>
      </c>
      <c r="H2599">
        <v>1654</v>
      </c>
      <c r="I2599">
        <v>4.5999999999999996</v>
      </c>
      <c r="J2599">
        <v>175</v>
      </c>
      <c r="K2599">
        <v>1</v>
      </c>
      <c r="L2599">
        <v>1654</v>
      </c>
      <c r="M2599" s="1">
        <v>45625</v>
      </c>
      <c r="N2599" t="s">
        <v>61</v>
      </c>
      <c r="O2599" t="str">
        <f t="shared" si="160"/>
        <v>Nov-2024</v>
      </c>
      <c r="P2599" s="21">
        <f t="shared" si="161"/>
        <v>2024</v>
      </c>
      <c r="Q2599">
        <f t="shared" si="162"/>
        <v>3</v>
      </c>
      <c r="T2599" t="str">
        <f t="shared" si="163"/>
        <v>Low Sales</v>
      </c>
    </row>
    <row r="2600" spans="1:20" x14ac:dyDescent="0.3">
      <c r="A2600" t="s">
        <v>5157</v>
      </c>
      <c r="B2600" t="s">
        <v>5158</v>
      </c>
      <c r="C2600" t="s">
        <v>37</v>
      </c>
      <c r="D2600" t="s">
        <v>41</v>
      </c>
      <c r="E2600" t="s">
        <v>34</v>
      </c>
      <c r="F2600">
        <v>938</v>
      </c>
      <c r="G2600">
        <v>20</v>
      </c>
      <c r="H2600">
        <v>750</v>
      </c>
      <c r="I2600">
        <v>3.6</v>
      </c>
      <c r="J2600">
        <v>56</v>
      </c>
      <c r="K2600">
        <v>1</v>
      </c>
      <c r="L2600">
        <v>750</v>
      </c>
      <c r="M2600" s="1">
        <v>45868</v>
      </c>
      <c r="N2600" t="s">
        <v>85</v>
      </c>
      <c r="O2600" t="str">
        <f t="shared" si="160"/>
        <v>Jul-2025</v>
      </c>
      <c r="P2600" s="21">
        <f t="shared" si="161"/>
        <v>2025</v>
      </c>
      <c r="Q2600">
        <f t="shared" si="162"/>
        <v>2</v>
      </c>
      <c r="T2600" t="str">
        <f t="shared" si="163"/>
        <v>Low Sales</v>
      </c>
    </row>
    <row r="2601" spans="1:20" x14ac:dyDescent="0.3">
      <c r="A2601" t="s">
        <v>5159</v>
      </c>
      <c r="B2601" t="s">
        <v>5160</v>
      </c>
      <c r="C2601" t="s">
        <v>88</v>
      </c>
      <c r="D2601" t="s">
        <v>33</v>
      </c>
      <c r="E2601" t="s">
        <v>34</v>
      </c>
      <c r="F2601">
        <v>3776</v>
      </c>
      <c r="G2601">
        <v>25</v>
      </c>
      <c r="H2601">
        <v>2832</v>
      </c>
      <c r="I2601">
        <v>4</v>
      </c>
      <c r="J2601">
        <v>3</v>
      </c>
      <c r="K2601">
        <v>3</v>
      </c>
      <c r="L2601">
        <v>8496</v>
      </c>
      <c r="M2601" s="1">
        <v>45576</v>
      </c>
      <c r="N2601" t="s">
        <v>49</v>
      </c>
      <c r="O2601" t="str">
        <f t="shared" si="160"/>
        <v>Oct-2024</v>
      </c>
      <c r="P2601" s="21">
        <f t="shared" si="161"/>
        <v>2024</v>
      </c>
      <c r="Q2601">
        <f t="shared" si="162"/>
        <v>3</v>
      </c>
      <c r="T2601" t="str">
        <f t="shared" si="163"/>
        <v>High Sales</v>
      </c>
    </row>
    <row r="2602" spans="1:20" x14ac:dyDescent="0.3">
      <c r="A2602" t="s">
        <v>5161</v>
      </c>
      <c r="B2602" t="s">
        <v>5162</v>
      </c>
      <c r="C2602" t="s">
        <v>52</v>
      </c>
      <c r="D2602" t="s">
        <v>41</v>
      </c>
      <c r="E2602" t="s">
        <v>34</v>
      </c>
      <c r="F2602">
        <v>1329</v>
      </c>
      <c r="G2602">
        <v>20</v>
      </c>
      <c r="H2602">
        <v>1063</v>
      </c>
      <c r="I2602">
        <v>3.9</v>
      </c>
      <c r="J2602">
        <v>54</v>
      </c>
      <c r="K2602">
        <v>1</v>
      </c>
      <c r="L2602">
        <v>1063</v>
      </c>
      <c r="M2602" s="1">
        <v>46021</v>
      </c>
      <c r="N2602" t="s">
        <v>141</v>
      </c>
      <c r="O2602" t="str">
        <f t="shared" si="160"/>
        <v>Dec-2025</v>
      </c>
      <c r="P2602" s="21">
        <f t="shared" si="161"/>
        <v>2025</v>
      </c>
      <c r="Q2602">
        <f t="shared" si="162"/>
        <v>3</v>
      </c>
      <c r="T2602" t="str">
        <f t="shared" si="163"/>
        <v>Low Sales</v>
      </c>
    </row>
    <row r="2603" spans="1:20" x14ac:dyDescent="0.3">
      <c r="A2603" t="s">
        <v>5163</v>
      </c>
      <c r="B2603" t="s">
        <v>1183</v>
      </c>
      <c r="C2603" t="s">
        <v>32</v>
      </c>
      <c r="D2603" t="s">
        <v>53</v>
      </c>
      <c r="E2603" t="s">
        <v>74</v>
      </c>
      <c r="F2603">
        <v>5189</v>
      </c>
      <c r="G2603">
        <v>25</v>
      </c>
      <c r="H2603">
        <v>3892</v>
      </c>
      <c r="I2603">
        <v>4.3</v>
      </c>
      <c r="J2603">
        <v>220</v>
      </c>
      <c r="K2603">
        <v>2</v>
      </c>
      <c r="L2603">
        <v>7784</v>
      </c>
      <c r="M2603" s="1">
        <v>45419</v>
      </c>
      <c r="N2603" t="s">
        <v>38</v>
      </c>
      <c r="O2603" t="str">
        <f t="shared" si="160"/>
        <v>May-2024</v>
      </c>
      <c r="P2603" s="21">
        <f t="shared" si="161"/>
        <v>2024</v>
      </c>
      <c r="Q2603">
        <f t="shared" si="162"/>
        <v>2</v>
      </c>
      <c r="T2603" t="str">
        <f t="shared" si="163"/>
        <v>High Sales</v>
      </c>
    </row>
    <row r="2604" spans="1:20" x14ac:dyDescent="0.3">
      <c r="A2604" t="s">
        <v>5164</v>
      </c>
      <c r="B2604" t="s">
        <v>5165</v>
      </c>
      <c r="C2604" t="s">
        <v>57</v>
      </c>
      <c r="D2604" t="s">
        <v>109</v>
      </c>
      <c r="E2604" t="s">
        <v>161</v>
      </c>
      <c r="F2604">
        <v>1475</v>
      </c>
      <c r="G2604">
        <v>25</v>
      </c>
      <c r="H2604">
        <v>1106</v>
      </c>
      <c r="I2604">
        <v>4.0999999999999996</v>
      </c>
      <c r="J2604">
        <v>71</v>
      </c>
      <c r="K2604">
        <v>5</v>
      </c>
      <c r="L2604">
        <v>5530</v>
      </c>
      <c r="M2604" s="1">
        <v>45730</v>
      </c>
      <c r="N2604" t="s">
        <v>85</v>
      </c>
      <c r="O2604" t="str">
        <f t="shared" si="160"/>
        <v>Mar-2025</v>
      </c>
      <c r="P2604" s="21">
        <f t="shared" si="161"/>
        <v>2025</v>
      </c>
      <c r="Q2604">
        <f t="shared" si="162"/>
        <v>1</v>
      </c>
      <c r="T2604" t="str">
        <f t="shared" si="163"/>
        <v>High Sales</v>
      </c>
    </row>
    <row r="2605" spans="1:20" x14ac:dyDescent="0.3">
      <c r="A2605" t="s">
        <v>5166</v>
      </c>
      <c r="B2605" t="s">
        <v>5167</v>
      </c>
      <c r="C2605" t="s">
        <v>37</v>
      </c>
      <c r="D2605" t="s">
        <v>23</v>
      </c>
      <c r="E2605" t="s">
        <v>34</v>
      </c>
      <c r="F2605">
        <v>3398</v>
      </c>
      <c r="G2605">
        <v>25</v>
      </c>
      <c r="H2605">
        <v>2548</v>
      </c>
      <c r="I2605">
        <v>3.1</v>
      </c>
      <c r="J2605">
        <v>499</v>
      </c>
      <c r="K2605">
        <v>1</v>
      </c>
      <c r="L2605">
        <v>2548</v>
      </c>
      <c r="M2605" s="1">
        <v>45708</v>
      </c>
      <c r="N2605" t="s">
        <v>24</v>
      </c>
      <c r="O2605" t="str">
        <f t="shared" si="160"/>
        <v>Feb-2025</v>
      </c>
      <c r="P2605" s="21">
        <f t="shared" si="161"/>
        <v>2025</v>
      </c>
      <c r="Q2605">
        <f t="shared" si="162"/>
        <v>1</v>
      </c>
      <c r="T2605" t="str">
        <f t="shared" si="163"/>
        <v>Low Sales</v>
      </c>
    </row>
    <row r="2606" spans="1:20" x14ac:dyDescent="0.3">
      <c r="A2606" t="s">
        <v>5168</v>
      </c>
      <c r="B2606" t="s">
        <v>5169</v>
      </c>
      <c r="C2606" t="s">
        <v>88</v>
      </c>
      <c r="D2606" t="s">
        <v>33</v>
      </c>
      <c r="E2606" t="s">
        <v>34</v>
      </c>
      <c r="F2606">
        <v>2032</v>
      </c>
      <c r="G2606">
        <v>0</v>
      </c>
      <c r="H2606">
        <v>2032</v>
      </c>
      <c r="I2606">
        <v>4.8</v>
      </c>
      <c r="J2606">
        <v>28</v>
      </c>
      <c r="K2606">
        <v>1</v>
      </c>
      <c r="L2606">
        <v>2032</v>
      </c>
      <c r="M2606" s="1">
        <v>45373</v>
      </c>
      <c r="N2606" t="s">
        <v>58</v>
      </c>
      <c r="O2606" t="str">
        <f t="shared" si="160"/>
        <v>Mar-2024</v>
      </c>
      <c r="P2606" s="21">
        <f t="shared" si="161"/>
        <v>2024</v>
      </c>
      <c r="Q2606">
        <f t="shared" si="162"/>
        <v>1</v>
      </c>
      <c r="T2606" t="str">
        <f t="shared" si="163"/>
        <v>Low Sales</v>
      </c>
    </row>
    <row r="2607" spans="1:20" x14ac:dyDescent="0.3">
      <c r="A2607" t="s">
        <v>5170</v>
      </c>
      <c r="B2607" t="s">
        <v>5171</v>
      </c>
      <c r="C2607" t="s">
        <v>45</v>
      </c>
      <c r="D2607" t="s">
        <v>33</v>
      </c>
      <c r="E2607" t="s">
        <v>18</v>
      </c>
      <c r="F2607">
        <v>4093</v>
      </c>
      <c r="G2607">
        <v>25</v>
      </c>
      <c r="H2607">
        <v>3070</v>
      </c>
      <c r="I2607">
        <v>3.8</v>
      </c>
      <c r="J2607">
        <v>14</v>
      </c>
      <c r="K2607">
        <v>1</v>
      </c>
      <c r="L2607">
        <v>3070</v>
      </c>
      <c r="M2607" s="1">
        <v>45593</v>
      </c>
      <c r="N2607" t="s">
        <v>64</v>
      </c>
      <c r="O2607" t="str">
        <f t="shared" si="160"/>
        <v>Oct-2024</v>
      </c>
      <c r="P2607" s="21">
        <f t="shared" si="161"/>
        <v>2024</v>
      </c>
      <c r="Q2607">
        <f t="shared" si="162"/>
        <v>3</v>
      </c>
      <c r="T2607" t="str">
        <f t="shared" si="163"/>
        <v>Low Sales</v>
      </c>
    </row>
    <row r="2608" spans="1:20" x14ac:dyDescent="0.3">
      <c r="A2608" t="s">
        <v>5172</v>
      </c>
      <c r="B2608" t="s">
        <v>3813</v>
      </c>
      <c r="C2608" t="s">
        <v>27</v>
      </c>
      <c r="D2608" t="s">
        <v>53</v>
      </c>
      <c r="E2608" t="s">
        <v>34</v>
      </c>
      <c r="F2608">
        <v>4679</v>
      </c>
      <c r="G2608">
        <v>0</v>
      </c>
      <c r="H2608">
        <v>4679</v>
      </c>
      <c r="I2608">
        <v>4.0999999999999996</v>
      </c>
      <c r="J2608">
        <v>104</v>
      </c>
      <c r="K2608">
        <v>1</v>
      </c>
      <c r="L2608">
        <v>4679</v>
      </c>
      <c r="M2608" s="1">
        <v>45716</v>
      </c>
      <c r="N2608" t="s">
        <v>58</v>
      </c>
      <c r="O2608" t="str">
        <f t="shared" si="160"/>
        <v>Feb-2025</v>
      </c>
      <c r="P2608" s="21">
        <f t="shared" si="161"/>
        <v>2025</v>
      </c>
      <c r="Q2608">
        <f t="shared" si="162"/>
        <v>1</v>
      </c>
      <c r="T2608" t="str">
        <f t="shared" si="163"/>
        <v>Low Sales</v>
      </c>
    </row>
    <row r="2609" spans="1:20" x14ac:dyDescent="0.3">
      <c r="A2609" t="s">
        <v>5173</v>
      </c>
      <c r="B2609" t="s">
        <v>213</v>
      </c>
      <c r="C2609" t="s">
        <v>52</v>
      </c>
      <c r="D2609" t="s">
        <v>17</v>
      </c>
      <c r="E2609" t="s">
        <v>34</v>
      </c>
      <c r="F2609">
        <v>3480</v>
      </c>
      <c r="G2609">
        <v>30</v>
      </c>
      <c r="H2609">
        <v>2436</v>
      </c>
      <c r="I2609">
        <v>3.9</v>
      </c>
      <c r="J2609">
        <v>122</v>
      </c>
      <c r="K2609">
        <v>1</v>
      </c>
      <c r="L2609">
        <v>2436</v>
      </c>
      <c r="M2609" s="1">
        <v>45556</v>
      </c>
      <c r="N2609" t="s">
        <v>189</v>
      </c>
      <c r="O2609" t="str">
        <f t="shared" si="160"/>
        <v>Sep-2024</v>
      </c>
      <c r="P2609" s="21">
        <f t="shared" si="161"/>
        <v>2024</v>
      </c>
      <c r="Q2609">
        <f t="shared" si="162"/>
        <v>3</v>
      </c>
      <c r="T2609" t="str">
        <f t="shared" si="163"/>
        <v>Low Sales</v>
      </c>
    </row>
    <row r="2610" spans="1:20" x14ac:dyDescent="0.3">
      <c r="A2610" t="s">
        <v>5174</v>
      </c>
      <c r="B2610" t="s">
        <v>5175</v>
      </c>
      <c r="C2610" t="s">
        <v>88</v>
      </c>
      <c r="D2610" t="s">
        <v>17</v>
      </c>
      <c r="E2610" t="s">
        <v>18</v>
      </c>
      <c r="F2610">
        <v>6468</v>
      </c>
      <c r="G2610">
        <v>10</v>
      </c>
      <c r="H2610">
        <v>5821</v>
      </c>
      <c r="I2610">
        <v>4.0999999999999996</v>
      </c>
      <c r="J2610">
        <v>198</v>
      </c>
      <c r="K2610">
        <v>1</v>
      </c>
      <c r="L2610">
        <v>5821</v>
      </c>
      <c r="M2610" s="1">
        <v>45671</v>
      </c>
      <c r="N2610" t="s">
        <v>91</v>
      </c>
      <c r="O2610" t="str">
        <f t="shared" si="160"/>
        <v>Jan-2025</v>
      </c>
      <c r="P2610" s="21">
        <f t="shared" si="161"/>
        <v>2025</v>
      </c>
      <c r="Q2610">
        <f t="shared" si="162"/>
        <v>1</v>
      </c>
      <c r="T2610" t="str">
        <f t="shared" si="163"/>
        <v>High Sales</v>
      </c>
    </row>
    <row r="2611" spans="1:20" x14ac:dyDescent="0.3">
      <c r="A2611" t="s">
        <v>5176</v>
      </c>
      <c r="B2611" t="s">
        <v>5177</v>
      </c>
      <c r="C2611" t="s">
        <v>27</v>
      </c>
      <c r="D2611" t="s">
        <v>109</v>
      </c>
      <c r="E2611" t="s">
        <v>18</v>
      </c>
      <c r="F2611">
        <v>998</v>
      </c>
      <c r="G2611">
        <v>40</v>
      </c>
      <c r="H2611">
        <v>599</v>
      </c>
      <c r="I2611">
        <v>4</v>
      </c>
      <c r="J2611">
        <v>106</v>
      </c>
      <c r="K2611">
        <v>1</v>
      </c>
      <c r="L2611">
        <v>599</v>
      </c>
      <c r="M2611" s="1">
        <v>45657</v>
      </c>
      <c r="N2611" t="s">
        <v>91</v>
      </c>
      <c r="O2611" t="str">
        <f t="shared" si="160"/>
        <v>Dec-2024</v>
      </c>
      <c r="P2611" s="21">
        <f t="shared" si="161"/>
        <v>2024</v>
      </c>
      <c r="Q2611">
        <f t="shared" si="162"/>
        <v>3</v>
      </c>
      <c r="T2611" t="str">
        <f t="shared" si="163"/>
        <v>Low Sales</v>
      </c>
    </row>
    <row r="2612" spans="1:20" x14ac:dyDescent="0.3">
      <c r="A2612" t="s">
        <v>5178</v>
      </c>
      <c r="B2612" t="s">
        <v>5179</v>
      </c>
      <c r="C2612" t="s">
        <v>116</v>
      </c>
      <c r="D2612" t="s">
        <v>41</v>
      </c>
      <c r="E2612" t="s">
        <v>34</v>
      </c>
      <c r="F2612">
        <v>1979</v>
      </c>
      <c r="G2612">
        <v>15</v>
      </c>
      <c r="H2612">
        <v>1682</v>
      </c>
      <c r="I2612">
        <v>3.7</v>
      </c>
      <c r="J2612">
        <v>276</v>
      </c>
      <c r="K2612">
        <v>1</v>
      </c>
      <c r="L2612">
        <v>1682</v>
      </c>
      <c r="M2612" s="1">
        <v>45612</v>
      </c>
      <c r="N2612" t="s">
        <v>78</v>
      </c>
      <c r="O2612" t="str">
        <f t="shared" si="160"/>
        <v>Nov-2024</v>
      </c>
      <c r="P2612" s="21">
        <f t="shared" si="161"/>
        <v>2024</v>
      </c>
      <c r="Q2612">
        <f t="shared" si="162"/>
        <v>3</v>
      </c>
      <c r="T2612" t="str">
        <f t="shared" si="163"/>
        <v>Low Sales</v>
      </c>
    </row>
    <row r="2613" spans="1:20" x14ac:dyDescent="0.3">
      <c r="A2613" t="s">
        <v>5180</v>
      </c>
      <c r="B2613" t="s">
        <v>5181</v>
      </c>
      <c r="C2613" t="s">
        <v>27</v>
      </c>
      <c r="D2613" t="s">
        <v>28</v>
      </c>
      <c r="E2613" t="s">
        <v>34</v>
      </c>
      <c r="F2613">
        <v>6013</v>
      </c>
      <c r="G2613">
        <v>15</v>
      </c>
      <c r="H2613">
        <v>5111</v>
      </c>
      <c r="I2613">
        <v>4.5</v>
      </c>
      <c r="J2613">
        <v>151</v>
      </c>
      <c r="K2613">
        <v>1</v>
      </c>
      <c r="L2613">
        <v>5111</v>
      </c>
      <c r="M2613" s="1">
        <v>45584</v>
      </c>
      <c r="N2613" t="s">
        <v>64</v>
      </c>
      <c r="O2613" t="str">
        <f t="shared" si="160"/>
        <v>Oct-2024</v>
      </c>
      <c r="P2613" s="21">
        <f t="shared" si="161"/>
        <v>2024</v>
      </c>
      <c r="Q2613">
        <f t="shared" si="162"/>
        <v>3</v>
      </c>
      <c r="T2613" t="str">
        <f t="shared" si="163"/>
        <v>High Sales</v>
      </c>
    </row>
    <row r="2614" spans="1:20" x14ac:dyDescent="0.3">
      <c r="A2614" t="s">
        <v>5182</v>
      </c>
      <c r="B2614" t="s">
        <v>5183</v>
      </c>
      <c r="C2614" t="s">
        <v>45</v>
      </c>
      <c r="D2614" t="s">
        <v>33</v>
      </c>
      <c r="E2614" t="s">
        <v>18</v>
      </c>
      <c r="F2614">
        <v>2617</v>
      </c>
      <c r="G2614">
        <v>30</v>
      </c>
      <c r="H2614">
        <v>1832</v>
      </c>
      <c r="I2614">
        <v>3.8</v>
      </c>
      <c r="J2614">
        <v>198</v>
      </c>
      <c r="K2614">
        <v>1</v>
      </c>
      <c r="L2614">
        <v>1832</v>
      </c>
      <c r="M2614" s="1">
        <v>45320</v>
      </c>
      <c r="N2614" t="s">
        <v>75</v>
      </c>
      <c r="O2614" t="str">
        <f t="shared" si="160"/>
        <v>Jan-2024</v>
      </c>
      <c r="P2614" s="21">
        <f t="shared" si="161"/>
        <v>2024</v>
      </c>
      <c r="Q2614">
        <f t="shared" si="162"/>
        <v>1</v>
      </c>
      <c r="T2614" t="str">
        <f t="shared" si="163"/>
        <v>Low Sales</v>
      </c>
    </row>
    <row r="2615" spans="1:20" x14ac:dyDescent="0.3">
      <c r="A2615" t="s">
        <v>5184</v>
      </c>
      <c r="B2615" t="s">
        <v>5185</v>
      </c>
      <c r="C2615" t="s">
        <v>27</v>
      </c>
      <c r="D2615" t="s">
        <v>41</v>
      </c>
      <c r="E2615" t="s">
        <v>34</v>
      </c>
      <c r="F2615">
        <v>1542</v>
      </c>
      <c r="G2615">
        <v>0</v>
      </c>
      <c r="H2615">
        <v>1542</v>
      </c>
      <c r="I2615">
        <v>3.7</v>
      </c>
      <c r="J2615">
        <v>274</v>
      </c>
      <c r="K2615">
        <v>1</v>
      </c>
      <c r="L2615">
        <v>1542</v>
      </c>
      <c r="M2615" s="1">
        <v>45783</v>
      </c>
      <c r="N2615" t="s">
        <v>71</v>
      </c>
      <c r="O2615" t="str">
        <f t="shared" si="160"/>
        <v>May-2025</v>
      </c>
      <c r="P2615" s="21">
        <f t="shared" si="161"/>
        <v>2025</v>
      </c>
      <c r="Q2615">
        <f t="shared" si="162"/>
        <v>2</v>
      </c>
      <c r="T2615" t="str">
        <f t="shared" si="163"/>
        <v>Low Sales</v>
      </c>
    </row>
    <row r="2616" spans="1:20" x14ac:dyDescent="0.3">
      <c r="A2616" t="s">
        <v>5186</v>
      </c>
      <c r="B2616" t="s">
        <v>5187</v>
      </c>
      <c r="C2616" t="s">
        <v>32</v>
      </c>
      <c r="D2616" t="s">
        <v>28</v>
      </c>
      <c r="E2616" t="s">
        <v>34</v>
      </c>
      <c r="F2616">
        <v>3863</v>
      </c>
      <c r="G2616">
        <v>15</v>
      </c>
      <c r="H2616">
        <v>3284</v>
      </c>
      <c r="I2616">
        <v>3.3</v>
      </c>
      <c r="J2616">
        <v>307</v>
      </c>
      <c r="K2616">
        <v>1</v>
      </c>
      <c r="L2616">
        <v>3284</v>
      </c>
      <c r="M2616" s="1">
        <v>45774</v>
      </c>
      <c r="N2616" t="s">
        <v>42</v>
      </c>
      <c r="O2616" t="str">
        <f t="shared" si="160"/>
        <v>Apr-2025</v>
      </c>
      <c r="P2616" s="21">
        <f t="shared" si="161"/>
        <v>2025</v>
      </c>
      <c r="Q2616">
        <f t="shared" si="162"/>
        <v>1</v>
      </c>
      <c r="T2616" t="str">
        <f t="shared" si="163"/>
        <v>Low Sales</v>
      </c>
    </row>
    <row r="2617" spans="1:20" x14ac:dyDescent="0.3">
      <c r="A2617" t="s">
        <v>5188</v>
      </c>
      <c r="B2617" t="s">
        <v>5189</v>
      </c>
      <c r="C2617" t="s">
        <v>45</v>
      </c>
      <c r="D2617" t="s">
        <v>109</v>
      </c>
      <c r="E2617" t="s">
        <v>18</v>
      </c>
      <c r="F2617">
        <v>680</v>
      </c>
      <c r="G2617">
        <v>25</v>
      </c>
      <c r="H2617">
        <v>510</v>
      </c>
      <c r="I2617">
        <v>3.8</v>
      </c>
      <c r="J2617">
        <v>182</v>
      </c>
      <c r="K2617">
        <v>2</v>
      </c>
      <c r="L2617">
        <v>1020</v>
      </c>
      <c r="M2617" s="1">
        <v>45710</v>
      </c>
      <c r="N2617" t="s">
        <v>102</v>
      </c>
      <c r="O2617" t="str">
        <f t="shared" si="160"/>
        <v>Feb-2025</v>
      </c>
      <c r="P2617" s="21">
        <f t="shared" si="161"/>
        <v>2025</v>
      </c>
      <c r="Q2617">
        <f t="shared" si="162"/>
        <v>1</v>
      </c>
      <c r="T2617" t="str">
        <f t="shared" si="163"/>
        <v>Low Sales</v>
      </c>
    </row>
    <row r="2618" spans="1:20" x14ac:dyDescent="0.3">
      <c r="A2618" t="s">
        <v>5190</v>
      </c>
      <c r="B2618" t="s">
        <v>5191</v>
      </c>
      <c r="C2618" t="s">
        <v>37</v>
      </c>
      <c r="D2618" t="s">
        <v>46</v>
      </c>
      <c r="E2618" t="s">
        <v>34</v>
      </c>
      <c r="F2618">
        <v>7498</v>
      </c>
      <c r="G2618">
        <v>30</v>
      </c>
      <c r="H2618">
        <v>5249</v>
      </c>
      <c r="I2618">
        <v>3.8</v>
      </c>
      <c r="J2618">
        <v>55</v>
      </c>
      <c r="K2618">
        <v>1</v>
      </c>
      <c r="L2618">
        <v>5249</v>
      </c>
      <c r="M2618" s="1">
        <v>45633</v>
      </c>
      <c r="N2618" t="s">
        <v>71</v>
      </c>
      <c r="O2618" t="str">
        <f t="shared" si="160"/>
        <v>Dec-2024</v>
      </c>
      <c r="P2618" s="21">
        <f t="shared" si="161"/>
        <v>2024</v>
      </c>
      <c r="Q2618">
        <f t="shared" si="162"/>
        <v>3</v>
      </c>
      <c r="T2618" t="str">
        <f t="shared" si="163"/>
        <v>High Sales</v>
      </c>
    </row>
    <row r="2619" spans="1:20" x14ac:dyDescent="0.3">
      <c r="A2619" t="s">
        <v>5192</v>
      </c>
      <c r="B2619" t="s">
        <v>5193</v>
      </c>
      <c r="C2619" t="s">
        <v>57</v>
      </c>
      <c r="D2619" t="s">
        <v>46</v>
      </c>
      <c r="E2619" t="s">
        <v>34</v>
      </c>
      <c r="F2619">
        <v>3622</v>
      </c>
      <c r="G2619">
        <v>50</v>
      </c>
      <c r="H2619">
        <v>1811</v>
      </c>
      <c r="I2619">
        <v>2.6</v>
      </c>
      <c r="J2619">
        <v>174</v>
      </c>
      <c r="K2619">
        <v>5</v>
      </c>
      <c r="L2619">
        <v>9055</v>
      </c>
      <c r="M2619" s="1">
        <v>45938</v>
      </c>
      <c r="N2619" t="s">
        <v>61</v>
      </c>
      <c r="O2619" t="str">
        <f t="shared" si="160"/>
        <v>Oct-2025</v>
      </c>
      <c r="P2619" s="21">
        <f t="shared" si="161"/>
        <v>2025</v>
      </c>
      <c r="Q2619">
        <f t="shared" si="162"/>
        <v>3</v>
      </c>
      <c r="T2619" t="str">
        <f t="shared" si="163"/>
        <v>High Sales</v>
      </c>
    </row>
    <row r="2620" spans="1:20" x14ac:dyDescent="0.3">
      <c r="A2620" t="s">
        <v>5194</v>
      </c>
      <c r="B2620" t="s">
        <v>5195</v>
      </c>
      <c r="C2620" t="s">
        <v>27</v>
      </c>
      <c r="D2620" t="s">
        <v>109</v>
      </c>
      <c r="E2620" t="s">
        <v>18</v>
      </c>
      <c r="F2620">
        <v>777</v>
      </c>
      <c r="G2620">
        <v>10</v>
      </c>
      <c r="H2620">
        <v>699</v>
      </c>
      <c r="I2620">
        <v>3.1</v>
      </c>
      <c r="J2620">
        <v>140</v>
      </c>
      <c r="K2620">
        <v>2</v>
      </c>
      <c r="L2620">
        <v>1398</v>
      </c>
      <c r="M2620" s="1">
        <v>45890</v>
      </c>
      <c r="N2620" t="s">
        <v>102</v>
      </c>
      <c r="O2620" t="str">
        <f t="shared" si="160"/>
        <v>Aug-2025</v>
      </c>
      <c r="P2620" s="21">
        <f t="shared" si="161"/>
        <v>2025</v>
      </c>
      <c r="Q2620">
        <f t="shared" si="162"/>
        <v>2</v>
      </c>
      <c r="T2620" t="str">
        <f t="shared" si="163"/>
        <v>Low Sales</v>
      </c>
    </row>
    <row r="2621" spans="1:20" x14ac:dyDescent="0.3">
      <c r="A2621" t="s">
        <v>5196</v>
      </c>
      <c r="B2621" t="s">
        <v>5197</v>
      </c>
      <c r="C2621" t="s">
        <v>32</v>
      </c>
      <c r="D2621" t="s">
        <v>41</v>
      </c>
      <c r="E2621" t="s">
        <v>34</v>
      </c>
      <c r="F2621">
        <v>719</v>
      </c>
      <c r="G2621">
        <v>10</v>
      </c>
      <c r="H2621">
        <v>647</v>
      </c>
      <c r="I2621">
        <v>2.7</v>
      </c>
      <c r="J2621">
        <v>378</v>
      </c>
      <c r="K2621">
        <v>1</v>
      </c>
      <c r="L2621">
        <v>647</v>
      </c>
      <c r="M2621" s="1">
        <v>45617</v>
      </c>
      <c r="N2621" t="s">
        <v>64</v>
      </c>
      <c r="O2621" t="str">
        <f t="shared" si="160"/>
        <v>Nov-2024</v>
      </c>
      <c r="P2621" s="21">
        <f t="shared" si="161"/>
        <v>2024</v>
      </c>
      <c r="Q2621">
        <f t="shared" si="162"/>
        <v>3</v>
      </c>
      <c r="T2621" t="str">
        <f t="shared" si="163"/>
        <v>Low Sales</v>
      </c>
    </row>
    <row r="2622" spans="1:20" x14ac:dyDescent="0.3">
      <c r="A2622" t="s">
        <v>5198</v>
      </c>
      <c r="B2622" t="s">
        <v>5199</v>
      </c>
      <c r="C2622" t="s">
        <v>16</v>
      </c>
      <c r="D2622" t="s">
        <v>41</v>
      </c>
      <c r="E2622" t="s">
        <v>34</v>
      </c>
      <c r="F2622">
        <v>843</v>
      </c>
      <c r="G2622">
        <v>20</v>
      </c>
      <c r="H2622">
        <v>674</v>
      </c>
      <c r="I2622">
        <v>4</v>
      </c>
      <c r="J2622">
        <v>209</v>
      </c>
      <c r="K2622">
        <v>1</v>
      </c>
      <c r="L2622">
        <v>674</v>
      </c>
      <c r="M2622" s="1">
        <v>45727</v>
      </c>
      <c r="N2622" t="s">
        <v>19</v>
      </c>
      <c r="O2622" t="str">
        <f t="shared" si="160"/>
        <v>Mar-2025</v>
      </c>
      <c r="P2622" s="21">
        <f t="shared" si="161"/>
        <v>2025</v>
      </c>
      <c r="Q2622">
        <f t="shared" si="162"/>
        <v>1</v>
      </c>
      <c r="T2622" t="str">
        <f t="shared" si="163"/>
        <v>Low Sales</v>
      </c>
    </row>
    <row r="2623" spans="1:20" x14ac:dyDescent="0.3">
      <c r="A2623" t="s">
        <v>5200</v>
      </c>
      <c r="B2623" t="s">
        <v>5201</v>
      </c>
      <c r="C2623" t="s">
        <v>37</v>
      </c>
      <c r="D2623" t="s">
        <v>53</v>
      </c>
      <c r="E2623" t="s">
        <v>74</v>
      </c>
      <c r="F2623">
        <v>948</v>
      </c>
      <c r="G2623">
        <v>15</v>
      </c>
      <c r="H2623">
        <v>806</v>
      </c>
      <c r="I2623">
        <v>4.8</v>
      </c>
      <c r="J2623">
        <v>161</v>
      </c>
      <c r="K2623">
        <v>2</v>
      </c>
      <c r="L2623">
        <v>1612</v>
      </c>
      <c r="M2623" s="1">
        <v>45713</v>
      </c>
      <c r="N2623" t="s">
        <v>189</v>
      </c>
      <c r="O2623" t="str">
        <f t="shared" si="160"/>
        <v>Feb-2025</v>
      </c>
      <c r="P2623" s="21">
        <f t="shared" si="161"/>
        <v>2025</v>
      </c>
      <c r="Q2623">
        <f t="shared" si="162"/>
        <v>1</v>
      </c>
      <c r="T2623" t="str">
        <f t="shared" si="163"/>
        <v>Low Sales</v>
      </c>
    </row>
    <row r="2624" spans="1:20" x14ac:dyDescent="0.3">
      <c r="A2624" t="s">
        <v>5202</v>
      </c>
      <c r="B2624" t="s">
        <v>5203</v>
      </c>
      <c r="C2624" t="s">
        <v>45</v>
      </c>
      <c r="D2624" t="s">
        <v>109</v>
      </c>
      <c r="E2624" t="s">
        <v>161</v>
      </c>
      <c r="F2624">
        <v>2017</v>
      </c>
      <c r="G2624">
        <v>30</v>
      </c>
      <c r="H2624">
        <v>1412</v>
      </c>
      <c r="I2624">
        <v>3.4</v>
      </c>
      <c r="J2624">
        <v>116</v>
      </c>
      <c r="K2624">
        <v>1</v>
      </c>
      <c r="L2624">
        <v>1412</v>
      </c>
      <c r="M2624" s="1">
        <v>45906</v>
      </c>
      <c r="N2624" t="s">
        <v>54</v>
      </c>
      <c r="O2624" t="str">
        <f t="shared" si="160"/>
        <v>Sep-2025</v>
      </c>
      <c r="P2624" s="21">
        <f t="shared" si="161"/>
        <v>2025</v>
      </c>
      <c r="Q2624">
        <f t="shared" si="162"/>
        <v>3</v>
      </c>
      <c r="T2624" t="str">
        <f t="shared" si="163"/>
        <v>Low Sales</v>
      </c>
    </row>
    <row r="2625" spans="1:20" x14ac:dyDescent="0.3">
      <c r="A2625" t="s">
        <v>5204</v>
      </c>
      <c r="B2625" t="s">
        <v>5205</v>
      </c>
      <c r="C2625" t="s">
        <v>37</v>
      </c>
      <c r="D2625" t="s">
        <v>23</v>
      </c>
      <c r="E2625" t="s">
        <v>34</v>
      </c>
      <c r="F2625">
        <v>2560</v>
      </c>
      <c r="G2625">
        <v>30</v>
      </c>
      <c r="H2625">
        <v>1792</v>
      </c>
      <c r="I2625">
        <v>4.0999999999999996</v>
      </c>
      <c r="J2625">
        <v>86</v>
      </c>
      <c r="K2625">
        <v>1</v>
      </c>
      <c r="L2625">
        <v>1792</v>
      </c>
      <c r="M2625" s="1">
        <v>45476</v>
      </c>
      <c r="N2625" t="s">
        <v>54</v>
      </c>
      <c r="O2625" t="str">
        <f t="shared" si="160"/>
        <v>Jul-2024</v>
      </c>
      <c r="P2625" s="21">
        <f t="shared" si="161"/>
        <v>2024</v>
      </c>
      <c r="Q2625">
        <f t="shared" si="162"/>
        <v>2</v>
      </c>
      <c r="T2625" t="str">
        <f t="shared" si="163"/>
        <v>Low Sales</v>
      </c>
    </row>
    <row r="2626" spans="1:20" x14ac:dyDescent="0.3">
      <c r="A2626" t="s">
        <v>5206</v>
      </c>
      <c r="B2626" t="s">
        <v>5207</v>
      </c>
      <c r="C2626" t="s">
        <v>52</v>
      </c>
      <c r="D2626" t="s">
        <v>28</v>
      </c>
      <c r="E2626" t="s">
        <v>34</v>
      </c>
      <c r="F2626">
        <v>3574</v>
      </c>
      <c r="G2626">
        <v>15</v>
      </c>
      <c r="H2626">
        <v>3038</v>
      </c>
      <c r="I2626">
        <v>4</v>
      </c>
      <c r="J2626">
        <v>486</v>
      </c>
      <c r="K2626">
        <v>1</v>
      </c>
      <c r="L2626">
        <v>3038</v>
      </c>
      <c r="M2626" s="1">
        <v>45930</v>
      </c>
      <c r="N2626" t="s">
        <v>24</v>
      </c>
      <c r="O2626" t="str">
        <f t="shared" si="160"/>
        <v>Sep-2025</v>
      </c>
      <c r="P2626" s="21">
        <f t="shared" si="161"/>
        <v>2025</v>
      </c>
      <c r="Q2626">
        <f t="shared" si="162"/>
        <v>3</v>
      </c>
      <c r="T2626" t="str">
        <f t="shared" si="163"/>
        <v>Low Sales</v>
      </c>
    </row>
    <row r="2627" spans="1:20" x14ac:dyDescent="0.3">
      <c r="A2627" t="s">
        <v>5208</v>
      </c>
      <c r="B2627" t="s">
        <v>5209</v>
      </c>
      <c r="C2627" t="s">
        <v>116</v>
      </c>
      <c r="D2627" t="s">
        <v>23</v>
      </c>
      <c r="E2627" t="s">
        <v>34</v>
      </c>
      <c r="F2627">
        <v>1238</v>
      </c>
      <c r="G2627">
        <v>20</v>
      </c>
      <c r="H2627">
        <v>990</v>
      </c>
      <c r="I2627">
        <v>4.4000000000000004</v>
      </c>
      <c r="J2627">
        <v>127</v>
      </c>
      <c r="K2627">
        <v>3</v>
      </c>
      <c r="L2627">
        <v>2970</v>
      </c>
      <c r="M2627" s="1">
        <v>45836</v>
      </c>
      <c r="N2627" t="s">
        <v>189</v>
      </c>
      <c r="O2627" t="str">
        <f t="shared" ref="O2627:O2690" si="164">TEXT(M2627,"MMM-YYYY")</f>
        <v>Jun-2025</v>
      </c>
      <c r="P2627" s="21">
        <f t="shared" ref="P2627:P2690" si="165">YEAR(M2627)</f>
        <v>2025</v>
      </c>
      <c r="Q2627">
        <f t="shared" ref="Q2627:Q2690" si="166">CHOOSE(MONTH(M2627),1,1,1,1,2,2,2,2,3,3,3,3,4,4,4,4)</f>
        <v>2</v>
      </c>
      <c r="T2627" t="str">
        <f t="shared" ref="T2627:T2690" si="167">IF(L2627&gt;5000,"High Sales","Low Sales")</f>
        <v>Low Sales</v>
      </c>
    </row>
    <row r="2628" spans="1:20" x14ac:dyDescent="0.3">
      <c r="A2628" t="s">
        <v>5210</v>
      </c>
      <c r="B2628" t="s">
        <v>5211</v>
      </c>
      <c r="C2628" t="s">
        <v>16</v>
      </c>
      <c r="D2628" t="s">
        <v>53</v>
      </c>
      <c r="E2628" t="s">
        <v>34</v>
      </c>
      <c r="F2628">
        <v>5382</v>
      </c>
      <c r="G2628">
        <v>40</v>
      </c>
      <c r="H2628">
        <v>3229</v>
      </c>
      <c r="I2628">
        <v>4.5</v>
      </c>
      <c r="J2628">
        <v>33</v>
      </c>
      <c r="K2628">
        <v>1</v>
      </c>
      <c r="L2628">
        <v>3229</v>
      </c>
      <c r="M2628" s="1">
        <v>45384</v>
      </c>
      <c r="N2628" t="s">
        <v>141</v>
      </c>
      <c r="O2628" t="str">
        <f t="shared" si="164"/>
        <v>Apr-2024</v>
      </c>
      <c r="P2628" s="21">
        <f t="shared" si="165"/>
        <v>2024</v>
      </c>
      <c r="Q2628">
        <f t="shared" si="166"/>
        <v>1</v>
      </c>
      <c r="T2628" t="str">
        <f t="shared" si="167"/>
        <v>Low Sales</v>
      </c>
    </row>
    <row r="2629" spans="1:20" x14ac:dyDescent="0.3">
      <c r="A2629" t="s">
        <v>5212</v>
      </c>
      <c r="B2629" t="s">
        <v>5213</v>
      </c>
      <c r="C2629" t="s">
        <v>116</v>
      </c>
      <c r="D2629" t="s">
        <v>28</v>
      </c>
      <c r="E2629" t="s">
        <v>34</v>
      </c>
      <c r="F2629">
        <v>3441</v>
      </c>
      <c r="G2629">
        <v>40</v>
      </c>
      <c r="H2629">
        <v>2065</v>
      </c>
      <c r="I2629">
        <v>5</v>
      </c>
      <c r="J2629">
        <v>78</v>
      </c>
      <c r="K2629">
        <v>1</v>
      </c>
      <c r="L2629">
        <v>2065</v>
      </c>
      <c r="M2629" s="1">
        <v>45627</v>
      </c>
      <c r="N2629" t="s">
        <v>150</v>
      </c>
      <c r="O2629" t="str">
        <f t="shared" si="164"/>
        <v>Dec-2024</v>
      </c>
      <c r="P2629" s="21">
        <f t="shared" si="165"/>
        <v>2024</v>
      </c>
      <c r="Q2629">
        <f t="shared" si="166"/>
        <v>3</v>
      </c>
      <c r="T2629" t="str">
        <f t="shared" si="167"/>
        <v>Low Sales</v>
      </c>
    </row>
    <row r="2630" spans="1:20" x14ac:dyDescent="0.3">
      <c r="A2630" t="s">
        <v>5214</v>
      </c>
      <c r="B2630" t="s">
        <v>5215</v>
      </c>
      <c r="C2630" t="s">
        <v>32</v>
      </c>
      <c r="D2630" t="s">
        <v>109</v>
      </c>
      <c r="E2630" t="s">
        <v>161</v>
      </c>
      <c r="F2630">
        <v>1171</v>
      </c>
      <c r="G2630">
        <v>50</v>
      </c>
      <c r="H2630">
        <v>586</v>
      </c>
      <c r="I2630">
        <v>4.2</v>
      </c>
      <c r="J2630">
        <v>102</v>
      </c>
      <c r="K2630">
        <v>2</v>
      </c>
      <c r="L2630">
        <v>1172</v>
      </c>
      <c r="M2630" s="1">
        <v>45784</v>
      </c>
      <c r="N2630" t="s">
        <v>75</v>
      </c>
      <c r="O2630" t="str">
        <f t="shared" si="164"/>
        <v>May-2025</v>
      </c>
      <c r="P2630" s="21">
        <f t="shared" si="165"/>
        <v>2025</v>
      </c>
      <c r="Q2630">
        <f t="shared" si="166"/>
        <v>2</v>
      </c>
      <c r="T2630" t="str">
        <f t="shared" si="167"/>
        <v>Low Sales</v>
      </c>
    </row>
    <row r="2631" spans="1:20" x14ac:dyDescent="0.3">
      <c r="A2631" t="s">
        <v>5216</v>
      </c>
      <c r="B2631" t="s">
        <v>5217</v>
      </c>
      <c r="C2631" t="s">
        <v>37</v>
      </c>
      <c r="D2631" t="s">
        <v>41</v>
      </c>
      <c r="E2631" t="s">
        <v>34</v>
      </c>
      <c r="F2631">
        <v>1992</v>
      </c>
      <c r="G2631">
        <v>50</v>
      </c>
      <c r="H2631">
        <v>996</v>
      </c>
      <c r="I2631">
        <v>3.7</v>
      </c>
      <c r="J2631">
        <v>256</v>
      </c>
      <c r="K2631">
        <v>1</v>
      </c>
      <c r="L2631">
        <v>996</v>
      </c>
      <c r="M2631" s="1">
        <v>45389</v>
      </c>
      <c r="N2631" t="s">
        <v>42</v>
      </c>
      <c r="O2631" t="str">
        <f t="shared" si="164"/>
        <v>Apr-2024</v>
      </c>
      <c r="P2631" s="21">
        <f t="shared" si="165"/>
        <v>2024</v>
      </c>
      <c r="Q2631">
        <f t="shared" si="166"/>
        <v>1</v>
      </c>
      <c r="T2631" t="str">
        <f t="shared" si="167"/>
        <v>Low Sales</v>
      </c>
    </row>
    <row r="2632" spans="1:20" x14ac:dyDescent="0.3">
      <c r="A2632" t="s">
        <v>5218</v>
      </c>
      <c r="B2632" t="s">
        <v>5219</v>
      </c>
      <c r="C2632" t="s">
        <v>57</v>
      </c>
      <c r="D2632" t="s">
        <v>23</v>
      </c>
      <c r="E2632" t="s">
        <v>18</v>
      </c>
      <c r="F2632">
        <v>860</v>
      </c>
      <c r="G2632">
        <v>10</v>
      </c>
      <c r="H2632">
        <v>774</v>
      </c>
      <c r="I2632">
        <v>3.8</v>
      </c>
      <c r="J2632">
        <v>110</v>
      </c>
      <c r="K2632">
        <v>1</v>
      </c>
      <c r="L2632">
        <v>774</v>
      </c>
      <c r="M2632" s="1">
        <v>45565</v>
      </c>
      <c r="N2632" t="s">
        <v>71</v>
      </c>
      <c r="O2632" t="str">
        <f t="shared" si="164"/>
        <v>Sep-2024</v>
      </c>
      <c r="P2632" s="21">
        <f t="shared" si="165"/>
        <v>2024</v>
      </c>
      <c r="Q2632">
        <f t="shared" si="166"/>
        <v>3</v>
      </c>
      <c r="T2632" t="str">
        <f t="shared" si="167"/>
        <v>Low Sales</v>
      </c>
    </row>
    <row r="2633" spans="1:20" x14ac:dyDescent="0.3">
      <c r="A2633" t="s">
        <v>5220</v>
      </c>
      <c r="B2633" t="s">
        <v>5221</v>
      </c>
      <c r="C2633" t="s">
        <v>57</v>
      </c>
      <c r="D2633" t="s">
        <v>17</v>
      </c>
      <c r="E2633" t="s">
        <v>34</v>
      </c>
      <c r="F2633">
        <v>2364</v>
      </c>
      <c r="G2633">
        <v>30</v>
      </c>
      <c r="H2633">
        <v>1655</v>
      </c>
      <c r="I2633">
        <v>3.9</v>
      </c>
      <c r="J2633">
        <v>422</v>
      </c>
      <c r="K2633">
        <v>1</v>
      </c>
      <c r="L2633">
        <v>1655</v>
      </c>
      <c r="M2633" s="1">
        <v>45627</v>
      </c>
      <c r="N2633" t="s">
        <v>49</v>
      </c>
      <c r="O2633" t="str">
        <f t="shared" si="164"/>
        <v>Dec-2024</v>
      </c>
      <c r="P2633" s="21">
        <f t="shared" si="165"/>
        <v>2024</v>
      </c>
      <c r="Q2633">
        <f t="shared" si="166"/>
        <v>3</v>
      </c>
      <c r="T2633" t="str">
        <f t="shared" si="167"/>
        <v>Low Sales</v>
      </c>
    </row>
    <row r="2634" spans="1:20" x14ac:dyDescent="0.3">
      <c r="A2634" t="s">
        <v>5222</v>
      </c>
      <c r="B2634" t="s">
        <v>5223</v>
      </c>
      <c r="C2634" t="s">
        <v>32</v>
      </c>
      <c r="D2634" t="s">
        <v>46</v>
      </c>
      <c r="E2634" t="s">
        <v>74</v>
      </c>
      <c r="F2634">
        <v>6901</v>
      </c>
      <c r="G2634">
        <v>20</v>
      </c>
      <c r="H2634">
        <v>5521</v>
      </c>
      <c r="I2634">
        <v>3.8</v>
      </c>
      <c r="J2634">
        <v>142</v>
      </c>
      <c r="K2634">
        <v>2</v>
      </c>
      <c r="L2634">
        <v>11042</v>
      </c>
      <c r="M2634" s="1">
        <v>45405</v>
      </c>
      <c r="N2634" t="s">
        <v>189</v>
      </c>
      <c r="O2634" t="str">
        <f t="shared" si="164"/>
        <v>Apr-2024</v>
      </c>
      <c r="P2634" s="21">
        <f t="shared" si="165"/>
        <v>2024</v>
      </c>
      <c r="Q2634">
        <f t="shared" si="166"/>
        <v>1</v>
      </c>
      <c r="T2634" t="str">
        <f t="shared" si="167"/>
        <v>High Sales</v>
      </c>
    </row>
    <row r="2635" spans="1:20" x14ac:dyDescent="0.3">
      <c r="A2635" t="s">
        <v>5224</v>
      </c>
      <c r="B2635" t="s">
        <v>5225</v>
      </c>
      <c r="C2635" t="s">
        <v>45</v>
      </c>
      <c r="D2635" t="s">
        <v>46</v>
      </c>
      <c r="E2635" t="s">
        <v>34</v>
      </c>
      <c r="F2635">
        <v>4857</v>
      </c>
      <c r="G2635">
        <v>50</v>
      </c>
      <c r="H2635">
        <v>2428</v>
      </c>
      <c r="I2635">
        <v>4.9000000000000004</v>
      </c>
      <c r="J2635">
        <v>19</v>
      </c>
      <c r="K2635">
        <v>1</v>
      </c>
      <c r="L2635">
        <v>2428</v>
      </c>
      <c r="M2635" s="1">
        <v>45610</v>
      </c>
      <c r="N2635" t="s">
        <v>24</v>
      </c>
      <c r="O2635" t="str">
        <f t="shared" si="164"/>
        <v>Nov-2024</v>
      </c>
      <c r="P2635" s="21">
        <f t="shared" si="165"/>
        <v>2024</v>
      </c>
      <c r="Q2635">
        <f t="shared" si="166"/>
        <v>3</v>
      </c>
      <c r="T2635" t="str">
        <f t="shared" si="167"/>
        <v>Low Sales</v>
      </c>
    </row>
    <row r="2636" spans="1:20" x14ac:dyDescent="0.3">
      <c r="A2636" t="s">
        <v>5226</v>
      </c>
      <c r="B2636" t="s">
        <v>5227</v>
      </c>
      <c r="C2636" t="s">
        <v>22</v>
      </c>
      <c r="D2636" t="s">
        <v>17</v>
      </c>
      <c r="E2636" t="s">
        <v>18</v>
      </c>
      <c r="F2636">
        <v>3726</v>
      </c>
      <c r="G2636">
        <v>40</v>
      </c>
      <c r="H2636">
        <v>2236</v>
      </c>
      <c r="I2636">
        <v>4.4000000000000004</v>
      </c>
      <c r="J2636">
        <v>29</v>
      </c>
      <c r="K2636">
        <v>1</v>
      </c>
      <c r="L2636">
        <v>2236</v>
      </c>
      <c r="M2636" s="1">
        <v>46012</v>
      </c>
      <c r="N2636" t="s">
        <v>150</v>
      </c>
      <c r="O2636" t="str">
        <f t="shared" si="164"/>
        <v>Dec-2025</v>
      </c>
      <c r="P2636" s="21">
        <f t="shared" si="165"/>
        <v>2025</v>
      </c>
      <c r="Q2636">
        <f t="shared" si="166"/>
        <v>3</v>
      </c>
      <c r="T2636" t="str">
        <f t="shared" si="167"/>
        <v>Low Sales</v>
      </c>
    </row>
    <row r="2637" spans="1:20" x14ac:dyDescent="0.3">
      <c r="A2637" t="s">
        <v>5228</v>
      </c>
      <c r="B2637" t="s">
        <v>5229</v>
      </c>
      <c r="C2637" t="s">
        <v>116</v>
      </c>
      <c r="D2637" t="s">
        <v>23</v>
      </c>
      <c r="E2637" t="s">
        <v>34</v>
      </c>
      <c r="F2637">
        <v>4585</v>
      </c>
      <c r="G2637">
        <v>30</v>
      </c>
      <c r="H2637">
        <v>3210</v>
      </c>
      <c r="I2637">
        <v>3.3</v>
      </c>
      <c r="J2637">
        <v>521</v>
      </c>
      <c r="K2637">
        <v>5</v>
      </c>
      <c r="L2637">
        <v>16050</v>
      </c>
      <c r="M2637" s="1">
        <v>45345</v>
      </c>
      <c r="N2637" t="s">
        <v>54</v>
      </c>
      <c r="O2637" t="str">
        <f t="shared" si="164"/>
        <v>Feb-2024</v>
      </c>
      <c r="P2637" s="21">
        <f t="shared" si="165"/>
        <v>2024</v>
      </c>
      <c r="Q2637">
        <f t="shared" si="166"/>
        <v>1</v>
      </c>
      <c r="T2637" t="str">
        <f t="shared" si="167"/>
        <v>High Sales</v>
      </c>
    </row>
    <row r="2638" spans="1:20" x14ac:dyDescent="0.3">
      <c r="A2638" t="s">
        <v>5230</v>
      </c>
      <c r="B2638" t="s">
        <v>5231</v>
      </c>
      <c r="C2638" t="s">
        <v>32</v>
      </c>
      <c r="D2638" t="s">
        <v>33</v>
      </c>
      <c r="E2638" t="s">
        <v>18</v>
      </c>
      <c r="F2638">
        <v>2724</v>
      </c>
      <c r="G2638">
        <v>50</v>
      </c>
      <c r="H2638">
        <v>1362</v>
      </c>
      <c r="I2638">
        <v>4.3</v>
      </c>
      <c r="J2638">
        <v>60</v>
      </c>
      <c r="K2638">
        <v>1</v>
      </c>
      <c r="L2638">
        <v>1362</v>
      </c>
      <c r="M2638" s="1">
        <v>45381</v>
      </c>
      <c r="N2638" t="s">
        <v>38</v>
      </c>
      <c r="O2638" t="str">
        <f t="shared" si="164"/>
        <v>Mar-2024</v>
      </c>
      <c r="P2638" s="21">
        <f t="shared" si="165"/>
        <v>2024</v>
      </c>
      <c r="Q2638">
        <f t="shared" si="166"/>
        <v>1</v>
      </c>
      <c r="T2638" t="str">
        <f t="shared" si="167"/>
        <v>Low Sales</v>
      </c>
    </row>
    <row r="2639" spans="1:20" x14ac:dyDescent="0.3">
      <c r="A2639" t="s">
        <v>5232</v>
      </c>
      <c r="B2639" t="s">
        <v>5233</v>
      </c>
      <c r="C2639" t="s">
        <v>88</v>
      </c>
      <c r="D2639" t="s">
        <v>17</v>
      </c>
      <c r="E2639" t="s">
        <v>18</v>
      </c>
      <c r="F2639">
        <v>4454</v>
      </c>
      <c r="G2639">
        <v>40</v>
      </c>
      <c r="H2639">
        <v>2672</v>
      </c>
      <c r="I2639">
        <v>3.6</v>
      </c>
      <c r="J2639">
        <v>211</v>
      </c>
      <c r="K2639">
        <v>1</v>
      </c>
      <c r="L2639">
        <v>2672</v>
      </c>
      <c r="M2639" s="1">
        <v>45347</v>
      </c>
      <c r="N2639" t="s">
        <v>19</v>
      </c>
      <c r="O2639" t="str">
        <f t="shared" si="164"/>
        <v>Feb-2024</v>
      </c>
      <c r="P2639" s="21">
        <f t="shared" si="165"/>
        <v>2024</v>
      </c>
      <c r="Q2639">
        <f t="shared" si="166"/>
        <v>1</v>
      </c>
      <c r="T2639" t="str">
        <f t="shared" si="167"/>
        <v>Low Sales</v>
      </c>
    </row>
    <row r="2640" spans="1:20" x14ac:dyDescent="0.3">
      <c r="A2640" t="s">
        <v>5234</v>
      </c>
      <c r="B2640" t="s">
        <v>5235</v>
      </c>
      <c r="C2640" t="s">
        <v>22</v>
      </c>
      <c r="D2640" t="s">
        <v>17</v>
      </c>
      <c r="E2640" t="s">
        <v>18</v>
      </c>
      <c r="F2640">
        <v>4208</v>
      </c>
      <c r="G2640">
        <v>15</v>
      </c>
      <c r="H2640">
        <v>3577</v>
      </c>
      <c r="I2640">
        <v>4.4000000000000004</v>
      </c>
      <c r="J2640">
        <v>170</v>
      </c>
      <c r="K2640">
        <v>1</v>
      </c>
      <c r="L2640">
        <v>3577</v>
      </c>
      <c r="M2640" s="1">
        <v>45382</v>
      </c>
      <c r="N2640" t="s">
        <v>29</v>
      </c>
      <c r="O2640" t="str">
        <f t="shared" si="164"/>
        <v>Mar-2024</v>
      </c>
      <c r="P2640" s="21">
        <f t="shared" si="165"/>
        <v>2024</v>
      </c>
      <c r="Q2640">
        <f t="shared" si="166"/>
        <v>1</v>
      </c>
      <c r="T2640" t="str">
        <f t="shared" si="167"/>
        <v>Low Sales</v>
      </c>
    </row>
    <row r="2641" spans="1:20" x14ac:dyDescent="0.3">
      <c r="A2641" t="s">
        <v>5236</v>
      </c>
      <c r="B2641" t="s">
        <v>5237</v>
      </c>
      <c r="C2641" t="s">
        <v>57</v>
      </c>
      <c r="D2641" t="s">
        <v>28</v>
      </c>
      <c r="E2641" t="s">
        <v>34</v>
      </c>
      <c r="F2641">
        <v>3609</v>
      </c>
      <c r="G2641">
        <v>20</v>
      </c>
      <c r="H2641">
        <v>2887</v>
      </c>
      <c r="I2641">
        <v>4.7</v>
      </c>
      <c r="J2641">
        <v>381</v>
      </c>
      <c r="K2641">
        <v>2</v>
      </c>
      <c r="L2641">
        <v>5774</v>
      </c>
      <c r="M2641" s="1">
        <v>45734</v>
      </c>
      <c r="N2641" t="s">
        <v>75</v>
      </c>
      <c r="O2641" t="str">
        <f t="shared" si="164"/>
        <v>Mar-2025</v>
      </c>
      <c r="P2641" s="21">
        <f t="shared" si="165"/>
        <v>2025</v>
      </c>
      <c r="Q2641">
        <f t="shared" si="166"/>
        <v>1</v>
      </c>
      <c r="T2641" t="str">
        <f t="shared" si="167"/>
        <v>High Sales</v>
      </c>
    </row>
    <row r="2642" spans="1:20" x14ac:dyDescent="0.3">
      <c r="A2642" t="s">
        <v>5238</v>
      </c>
      <c r="B2642" t="s">
        <v>5239</v>
      </c>
      <c r="C2642" t="s">
        <v>16</v>
      </c>
      <c r="D2642" t="s">
        <v>23</v>
      </c>
      <c r="E2642" t="s">
        <v>18</v>
      </c>
      <c r="F2642">
        <v>1914</v>
      </c>
      <c r="G2642">
        <v>10</v>
      </c>
      <c r="H2642">
        <v>1723</v>
      </c>
      <c r="I2642">
        <v>4</v>
      </c>
      <c r="J2642">
        <v>81</v>
      </c>
      <c r="K2642">
        <v>3</v>
      </c>
      <c r="L2642">
        <v>5169</v>
      </c>
      <c r="M2642" s="1">
        <v>45904</v>
      </c>
      <c r="N2642" t="s">
        <v>141</v>
      </c>
      <c r="O2642" t="str">
        <f t="shared" si="164"/>
        <v>Sep-2025</v>
      </c>
      <c r="P2642" s="21">
        <f t="shared" si="165"/>
        <v>2025</v>
      </c>
      <c r="Q2642">
        <f t="shared" si="166"/>
        <v>3</v>
      </c>
      <c r="T2642" t="str">
        <f t="shared" si="167"/>
        <v>High Sales</v>
      </c>
    </row>
    <row r="2643" spans="1:20" x14ac:dyDescent="0.3">
      <c r="A2643" t="s">
        <v>5240</v>
      </c>
      <c r="B2643" t="s">
        <v>5241</v>
      </c>
      <c r="C2643" t="s">
        <v>22</v>
      </c>
      <c r="D2643" t="s">
        <v>41</v>
      </c>
      <c r="E2643" t="s">
        <v>34</v>
      </c>
      <c r="F2643">
        <v>871</v>
      </c>
      <c r="G2643">
        <v>50</v>
      </c>
      <c r="H2643">
        <v>436</v>
      </c>
      <c r="I2643">
        <v>3.8</v>
      </c>
      <c r="J2643">
        <v>709</v>
      </c>
      <c r="K2643">
        <v>2</v>
      </c>
      <c r="L2643">
        <v>872</v>
      </c>
      <c r="M2643" s="1">
        <v>45315</v>
      </c>
      <c r="N2643" t="s">
        <v>71</v>
      </c>
      <c r="O2643" t="str">
        <f t="shared" si="164"/>
        <v>Jan-2024</v>
      </c>
      <c r="P2643" s="21">
        <f t="shared" si="165"/>
        <v>2024</v>
      </c>
      <c r="Q2643">
        <f t="shared" si="166"/>
        <v>1</v>
      </c>
      <c r="T2643" t="str">
        <f t="shared" si="167"/>
        <v>Low Sales</v>
      </c>
    </row>
    <row r="2644" spans="1:20" x14ac:dyDescent="0.3">
      <c r="A2644" t="s">
        <v>5242</v>
      </c>
      <c r="B2644" t="s">
        <v>5243</v>
      </c>
      <c r="C2644" t="s">
        <v>52</v>
      </c>
      <c r="D2644" t="s">
        <v>23</v>
      </c>
      <c r="E2644" t="s">
        <v>34</v>
      </c>
      <c r="F2644">
        <v>1272</v>
      </c>
      <c r="G2644">
        <v>40</v>
      </c>
      <c r="H2644">
        <v>763</v>
      </c>
      <c r="I2644">
        <v>4.8</v>
      </c>
      <c r="J2644">
        <v>217</v>
      </c>
      <c r="K2644">
        <v>2</v>
      </c>
      <c r="L2644">
        <v>1526</v>
      </c>
      <c r="M2644" s="1">
        <v>45943</v>
      </c>
      <c r="N2644" t="s">
        <v>58</v>
      </c>
      <c r="O2644" t="str">
        <f t="shared" si="164"/>
        <v>Oct-2025</v>
      </c>
      <c r="P2644" s="21">
        <f t="shared" si="165"/>
        <v>2025</v>
      </c>
      <c r="Q2644">
        <f t="shared" si="166"/>
        <v>3</v>
      </c>
      <c r="T2644" t="str">
        <f t="shared" si="167"/>
        <v>Low Sales</v>
      </c>
    </row>
    <row r="2645" spans="1:20" x14ac:dyDescent="0.3">
      <c r="A2645" t="s">
        <v>5244</v>
      </c>
      <c r="B2645" t="s">
        <v>5245</v>
      </c>
      <c r="C2645" t="s">
        <v>116</v>
      </c>
      <c r="D2645" t="s">
        <v>23</v>
      </c>
      <c r="E2645" t="s">
        <v>34</v>
      </c>
      <c r="F2645">
        <v>1948</v>
      </c>
      <c r="G2645">
        <v>20</v>
      </c>
      <c r="H2645">
        <v>1558</v>
      </c>
      <c r="I2645">
        <v>3.8</v>
      </c>
      <c r="J2645">
        <v>67</v>
      </c>
      <c r="K2645">
        <v>3</v>
      </c>
      <c r="L2645">
        <v>4674</v>
      </c>
      <c r="M2645" s="1">
        <v>45447</v>
      </c>
      <c r="N2645" t="s">
        <v>19</v>
      </c>
      <c r="O2645" t="str">
        <f t="shared" si="164"/>
        <v>Jun-2024</v>
      </c>
      <c r="P2645" s="21">
        <f t="shared" si="165"/>
        <v>2024</v>
      </c>
      <c r="Q2645">
        <f t="shared" si="166"/>
        <v>2</v>
      </c>
      <c r="T2645" t="str">
        <f t="shared" si="167"/>
        <v>Low Sales</v>
      </c>
    </row>
    <row r="2646" spans="1:20" x14ac:dyDescent="0.3">
      <c r="A2646" t="s">
        <v>5246</v>
      </c>
      <c r="B2646" t="s">
        <v>5247</v>
      </c>
      <c r="C2646" t="s">
        <v>52</v>
      </c>
      <c r="D2646" t="s">
        <v>46</v>
      </c>
      <c r="E2646" t="s">
        <v>74</v>
      </c>
      <c r="F2646">
        <v>7739</v>
      </c>
      <c r="G2646">
        <v>60</v>
      </c>
      <c r="H2646">
        <v>3096</v>
      </c>
      <c r="I2646">
        <v>3.7</v>
      </c>
      <c r="J2646">
        <v>80</v>
      </c>
      <c r="K2646">
        <v>1</v>
      </c>
      <c r="L2646">
        <v>3096</v>
      </c>
      <c r="M2646" s="1">
        <v>45938</v>
      </c>
      <c r="N2646" t="s">
        <v>141</v>
      </c>
      <c r="O2646" t="str">
        <f t="shared" si="164"/>
        <v>Oct-2025</v>
      </c>
      <c r="P2646" s="21">
        <f t="shared" si="165"/>
        <v>2025</v>
      </c>
      <c r="Q2646">
        <f t="shared" si="166"/>
        <v>3</v>
      </c>
      <c r="T2646" t="str">
        <f t="shared" si="167"/>
        <v>Low Sales</v>
      </c>
    </row>
    <row r="2647" spans="1:20" x14ac:dyDescent="0.3">
      <c r="A2647" t="s">
        <v>5248</v>
      </c>
      <c r="B2647" t="s">
        <v>5249</v>
      </c>
      <c r="C2647" t="s">
        <v>22</v>
      </c>
      <c r="D2647" t="s">
        <v>109</v>
      </c>
      <c r="E2647" t="s">
        <v>34</v>
      </c>
      <c r="F2647">
        <v>3382</v>
      </c>
      <c r="G2647">
        <v>15</v>
      </c>
      <c r="H2647">
        <v>2875</v>
      </c>
      <c r="I2647">
        <v>3.6</v>
      </c>
      <c r="J2647">
        <v>82</v>
      </c>
      <c r="K2647">
        <v>2</v>
      </c>
      <c r="L2647">
        <v>5750</v>
      </c>
      <c r="M2647" s="1">
        <v>45940</v>
      </c>
      <c r="N2647" t="s">
        <v>102</v>
      </c>
      <c r="O2647" t="str">
        <f t="shared" si="164"/>
        <v>Oct-2025</v>
      </c>
      <c r="P2647" s="21">
        <f t="shared" si="165"/>
        <v>2025</v>
      </c>
      <c r="Q2647">
        <f t="shared" si="166"/>
        <v>3</v>
      </c>
      <c r="T2647" t="str">
        <f t="shared" si="167"/>
        <v>High Sales</v>
      </c>
    </row>
    <row r="2648" spans="1:20" x14ac:dyDescent="0.3">
      <c r="A2648" t="s">
        <v>5250</v>
      </c>
      <c r="B2648" t="s">
        <v>5251</v>
      </c>
      <c r="C2648" t="s">
        <v>116</v>
      </c>
      <c r="D2648" t="s">
        <v>53</v>
      </c>
      <c r="E2648" t="s">
        <v>34</v>
      </c>
      <c r="F2648">
        <v>6552</v>
      </c>
      <c r="G2648">
        <v>15</v>
      </c>
      <c r="H2648">
        <v>5569</v>
      </c>
      <c r="I2648">
        <v>4.0999999999999996</v>
      </c>
      <c r="J2648">
        <v>70</v>
      </c>
      <c r="K2648">
        <v>1</v>
      </c>
      <c r="L2648">
        <v>5569</v>
      </c>
      <c r="M2648" s="1">
        <v>45952</v>
      </c>
      <c r="N2648" t="s">
        <v>91</v>
      </c>
      <c r="O2648" t="str">
        <f t="shared" si="164"/>
        <v>Oct-2025</v>
      </c>
      <c r="P2648" s="21">
        <f t="shared" si="165"/>
        <v>2025</v>
      </c>
      <c r="Q2648">
        <f t="shared" si="166"/>
        <v>3</v>
      </c>
      <c r="T2648" t="str">
        <f t="shared" si="167"/>
        <v>High Sales</v>
      </c>
    </row>
    <row r="2649" spans="1:20" x14ac:dyDescent="0.3">
      <c r="A2649" t="s">
        <v>5252</v>
      </c>
      <c r="B2649" t="s">
        <v>5253</v>
      </c>
      <c r="C2649" t="s">
        <v>45</v>
      </c>
      <c r="D2649" t="s">
        <v>53</v>
      </c>
      <c r="E2649" t="s">
        <v>34</v>
      </c>
      <c r="F2649">
        <v>1845</v>
      </c>
      <c r="G2649">
        <v>15</v>
      </c>
      <c r="H2649">
        <v>1568</v>
      </c>
      <c r="I2649">
        <v>4.2</v>
      </c>
      <c r="J2649">
        <v>13</v>
      </c>
      <c r="K2649">
        <v>1</v>
      </c>
      <c r="L2649">
        <v>1568</v>
      </c>
      <c r="M2649" s="1">
        <v>45417</v>
      </c>
      <c r="N2649" t="s">
        <v>58</v>
      </c>
      <c r="O2649" t="str">
        <f t="shared" si="164"/>
        <v>May-2024</v>
      </c>
      <c r="P2649" s="21">
        <f t="shared" si="165"/>
        <v>2024</v>
      </c>
      <c r="Q2649">
        <f t="shared" si="166"/>
        <v>2</v>
      </c>
      <c r="T2649" t="str">
        <f t="shared" si="167"/>
        <v>Low Sales</v>
      </c>
    </row>
    <row r="2650" spans="1:20" x14ac:dyDescent="0.3">
      <c r="A2650" t="s">
        <v>5254</v>
      </c>
      <c r="B2650" t="s">
        <v>5255</v>
      </c>
      <c r="C2650" t="s">
        <v>16</v>
      </c>
      <c r="D2650" t="s">
        <v>33</v>
      </c>
      <c r="E2650" t="s">
        <v>18</v>
      </c>
      <c r="F2650">
        <v>5376</v>
      </c>
      <c r="G2650">
        <v>30</v>
      </c>
      <c r="H2650">
        <v>3763</v>
      </c>
      <c r="I2650">
        <v>4.5999999999999996</v>
      </c>
      <c r="J2650">
        <v>25</v>
      </c>
      <c r="K2650">
        <v>1</v>
      </c>
      <c r="L2650">
        <v>3763</v>
      </c>
      <c r="M2650" s="1">
        <v>45816</v>
      </c>
      <c r="N2650" t="s">
        <v>61</v>
      </c>
      <c r="O2650" t="str">
        <f t="shared" si="164"/>
        <v>Jun-2025</v>
      </c>
      <c r="P2650" s="21">
        <f t="shared" si="165"/>
        <v>2025</v>
      </c>
      <c r="Q2650">
        <f t="shared" si="166"/>
        <v>2</v>
      </c>
      <c r="T2650" t="str">
        <f t="shared" si="167"/>
        <v>Low Sales</v>
      </c>
    </row>
    <row r="2651" spans="1:20" x14ac:dyDescent="0.3">
      <c r="A2651" t="s">
        <v>5256</v>
      </c>
      <c r="B2651" t="s">
        <v>5257</v>
      </c>
      <c r="C2651" t="s">
        <v>22</v>
      </c>
      <c r="D2651" t="s">
        <v>41</v>
      </c>
      <c r="E2651" t="s">
        <v>34</v>
      </c>
      <c r="F2651">
        <v>1882</v>
      </c>
      <c r="G2651">
        <v>25</v>
      </c>
      <c r="H2651">
        <v>1412</v>
      </c>
      <c r="I2651">
        <v>4.4000000000000004</v>
      </c>
      <c r="J2651">
        <v>37</v>
      </c>
      <c r="K2651">
        <v>2</v>
      </c>
      <c r="L2651">
        <v>2824</v>
      </c>
      <c r="M2651" s="1">
        <v>45478</v>
      </c>
      <c r="N2651" t="s">
        <v>141</v>
      </c>
      <c r="O2651" t="str">
        <f t="shared" si="164"/>
        <v>Jul-2024</v>
      </c>
      <c r="P2651" s="21">
        <f t="shared" si="165"/>
        <v>2024</v>
      </c>
      <c r="Q2651">
        <f t="shared" si="166"/>
        <v>2</v>
      </c>
      <c r="T2651" t="str">
        <f t="shared" si="167"/>
        <v>Low Sales</v>
      </c>
    </row>
    <row r="2652" spans="1:20" x14ac:dyDescent="0.3">
      <c r="A2652" t="s">
        <v>5258</v>
      </c>
      <c r="B2652" t="s">
        <v>5259</v>
      </c>
      <c r="C2652" t="s">
        <v>57</v>
      </c>
      <c r="D2652" t="s">
        <v>28</v>
      </c>
      <c r="E2652" t="s">
        <v>34</v>
      </c>
      <c r="F2652">
        <v>3148</v>
      </c>
      <c r="G2652">
        <v>20</v>
      </c>
      <c r="H2652">
        <v>2518</v>
      </c>
      <c r="I2652">
        <v>4.4000000000000004</v>
      </c>
      <c r="J2652">
        <v>31</v>
      </c>
      <c r="K2652">
        <v>1</v>
      </c>
      <c r="L2652">
        <v>2518</v>
      </c>
      <c r="M2652" s="1">
        <v>45913</v>
      </c>
      <c r="N2652" t="s">
        <v>49</v>
      </c>
      <c r="O2652" t="str">
        <f t="shared" si="164"/>
        <v>Sep-2025</v>
      </c>
      <c r="P2652" s="21">
        <f t="shared" si="165"/>
        <v>2025</v>
      </c>
      <c r="Q2652">
        <f t="shared" si="166"/>
        <v>3</v>
      </c>
      <c r="T2652" t="str">
        <f t="shared" si="167"/>
        <v>Low Sales</v>
      </c>
    </row>
    <row r="2653" spans="1:20" x14ac:dyDescent="0.3">
      <c r="A2653" t="s">
        <v>5260</v>
      </c>
      <c r="B2653" t="s">
        <v>5261</v>
      </c>
      <c r="C2653" t="s">
        <v>16</v>
      </c>
      <c r="D2653" t="s">
        <v>23</v>
      </c>
      <c r="E2653" t="s">
        <v>34</v>
      </c>
      <c r="F2653">
        <v>5229</v>
      </c>
      <c r="G2653">
        <v>20</v>
      </c>
      <c r="H2653">
        <v>4183</v>
      </c>
      <c r="I2653">
        <v>4.7</v>
      </c>
      <c r="J2653">
        <v>190</v>
      </c>
      <c r="K2653">
        <v>1</v>
      </c>
      <c r="L2653">
        <v>4183</v>
      </c>
      <c r="M2653" s="1">
        <v>45328</v>
      </c>
      <c r="N2653" t="s">
        <v>29</v>
      </c>
      <c r="O2653" t="str">
        <f t="shared" si="164"/>
        <v>Feb-2024</v>
      </c>
      <c r="P2653" s="21">
        <f t="shared" si="165"/>
        <v>2024</v>
      </c>
      <c r="Q2653">
        <f t="shared" si="166"/>
        <v>1</v>
      </c>
      <c r="T2653" t="str">
        <f t="shared" si="167"/>
        <v>Low Sales</v>
      </c>
    </row>
    <row r="2654" spans="1:20" x14ac:dyDescent="0.3">
      <c r="A2654" t="s">
        <v>5262</v>
      </c>
      <c r="B2654" t="s">
        <v>5263</v>
      </c>
      <c r="C2654" t="s">
        <v>57</v>
      </c>
      <c r="D2654" t="s">
        <v>41</v>
      </c>
      <c r="E2654" t="s">
        <v>34</v>
      </c>
      <c r="F2654">
        <v>1293</v>
      </c>
      <c r="G2654">
        <v>25</v>
      </c>
      <c r="H2654">
        <v>970</v>
      </c>
      <c r="I2654">
        <v>3.6</v>
      </c>
      <c r="J2654">
        <v>251</v>
      </c>
      <c r="K2654">
        <v>1</v>
      </c>
      <c r="L2654">
        <v>970</v>
      </c>
      <c r="M2654" s="1">
        <v>45814</v>
      </c>
      <c r="N2654" t="s">
        <v>91</v>
      </c>
      <c r="O2654" t="str">
        <f t="shared" si="164"/>
        <v>Jun-2025</v>
      </c>
      <c r="P2654" s="21">
        <f t="shared" si="165"/>
        <v>2025</v>
      </c>
      <c r="Q2654">
        <f t="shared" si="166"/>
        <v>2</v>
      </c>
      <c r="T2654" t="str">
        <f t="shared" si="167"/>
        <v>Low Sales</v>
      </c>
    </row>
    <row r="2655" spans="1:20" x14ac:dyDescent="0.3">
      <c r="A2655" t="s">
        <v>5264</v>
      </c>
      <c r="B2655" t="s">
        <v>275</v>
      </c>
      <c r="C2655" t="s">
        <v>52</v>
      </c>
      <c r="D2655" t="s">
        <v>17</v>
      </c>
      <c r="E2655" t="s">
        <v>18</v>
      </c>
      <c r="F2655">
        <v>2677</v>
      </c>
      <c r="G2655">
        <v>20</v>
      </c>
      <c r="H2655">
        <v>2142</v>
      </c>
      <c r="I2655">
        <v>3.4</v>
      </c>
      <c r="J2655">
        <v>252</v>
      </c>
      <c r="K2655">
        <v>1</v>
      </c>
      <c r="L2655">
        <v>2142</v>
      </c>
      <c r="M2655" s="1">
        <v>45423</v>
      </c>
      <c r="N2655" t="s">
        <v>58</v>
      </c>
      <c r="O2655" t="str">
        <f t="shared" si="164"/>
        <v>May-2024</v>
      </c>
      <c r="P2655" s="21">
        <f t="shared" si="165"/>
        <v>2024</v>
      </c>
      <c r="Q2655">
        <f t="shared" si="166"/>
        <v>2</v>
      </c>
      <c r="T2655" t="str">
        <f t="shared" si="167"/>
        <v>Low Sales</v>
      </c>
    </row>
    <row r="2656" spans="1:20" x14ac:dyDescent="0.3">
      <c r="A2656" t="s">
        <v>5265</v>
      </c>
      <c r="B2656" t="s">
        <v>5266</v>
      </c>
      <c r="C2656" t="s">
        <v>32</v>
      </c>
      <c r="D2656" t="s">
        <v>17</v>
      </c>
      <c r="E2656" t="s">
        <v>34</v>
      </c>
      <c r="F2656">
        <v>1064</v>
      </c>
      <c r="G2656">
        <v>50</v>
      </c>
      <c r="H2656">
        <v>532</v>
      </c>
      <c r="I2656">
        <v>4.4000000000000004</v>
      </c>
      <c r="J2656">
        <v>108</v>
      </c>
      <c r="K2656">
        <v>2</v>
      </c>
      <c r="L2656">
        <v>1064</v>
      </c>
      <c r="M2656" s="1">
        <v>45575</v>
      </c>
      <c r="N2656" t="s">
        <v>91</v>
      </c>
      <c r="O2656" t="str">
        <f t="shared" si="164"/>
        <v>Oct-2024</v>
      </c>
      <c r="P2656" s="21">
        <f t="shared" si="165"/>
        <v>2024</v>
      </c>
      <c r="Q2656">
        <f t="shared" si="166"/>
        <v>3</v>
      </c>
      <c r="T2656" t="str">
        <f t="shared" si="167"/>
        <v>Low Sales</v>
      </c>
    </row>
    <row r="2657" spans="1:20" x14ac:dyDescent="0.3">
      <c r="A2657" t="s">
        <v>5267</v>
      </c>
      <c r="B2657" t="s">
        <v>5268</v>
      </c>
      <c r="C2657" t="s">
        <v>88</v>
      </c>
      <c r="D2657" t="s">
        <v>109</v>
      </c>
      <c r="E2657" t="s">
        <v>18</v>
      </c>
      <c r="F2657">
        <v>2205</v>
      </c>
      <c r="G2657">
        <v>10</v>
      </c>
      <c r="H2657">
        <v>1984</v>
      </c>
      <c r="I2657">
        <v>4</v>
      </c>
      <c r="J2657">
        <v>267</v>
      </c>
      <c r="K2657">
        <v>2</v>
      </c>
      <c r="L2657">
        <v>3968</v>
      </c>
      <c r="M2657" s="1">
        <v>45825</v>
      </c>
      <c r="N2657" t="s">
        <v>54</v>
      </c>
      <c r="O2657" t="str">
        <f t="shared" si="164"/>
        <v>Jun-2025</v>
      </c>
      <c r="P2657" s="21">
        <f t="shared" si="165"/>
        <v>2025</v>
      </c>
      <c r="Q2657">
        <f t="shared" si="166"/>
        <v>2</v>
      </c>
      <c r="T2657" t="str">
        <f t="shared" si="167"/>
        <v>Low Sales</v>
      </c>
    </row>
    <row r="2658" spans="1:20" x14ac:dyDescent="0.3">
      <c r="A2658" t="s">
        <v>5269</v>
      </c>
      <c r="B2658" t="s">
        <v>5270</v>
      </c>
      <c r="C2658" t="s">
        <v>37</v>
      </c>
      <c r="D2658" t="s">
        <v>46</v>
      </c>
      <c r="E2658" t="s">
        <v>161</v>
      </c>
      <c r="F2658">
        <v>7843</v>
      </c>
      <c r="G2658">
        <v>10</v>
      </c>
      <c r="H2658">
        <v>7059</v>
      </c>
      <c r="I2658">
        <v>4.5999999999999996</v>
      </c>
      <c r="J2658">
        <v>402</v>
      </c>
      <c r="K2658">
        <v>2</v>
      </c>
      <c r="L2658">
        <v>14118</v>
      </c>
      <c r="M2658" s="1">
        <v>45557</v>
      </c>
      <c r="N2658" t="s">
        <v>91</v>
      </c>
      <c r="O2658" t="str">
        <f t="shared" si="164"/>
        <v>Sep-2024</v>
      </c>
      <c r="P2658" s="21">
        <f t="shared" si="165"/>
        <v>2024</v>
      </c>
      <c r="Q2658">
        <f t="shared" si="166"/>
        <v>3</v>
      </c>
      <c r="T2658" t="str">
        <f t="shared" si="167"/>
        <v>High Sales</v>
      </c>
    </row>
    <row r="2659" spans="1:20" x14ac:dyDescent="0.3">
      <c r="A2659" t="s">
        <v>5271</v>
      </c>
      <c r="B2659" t="s">
        <v>5272</v>
      </c>
      <c r="C2659" t="s">
        <v>88</v>
      </c>
      <c r="D2659" t="s">
        <v>28</v>
      </c>
      <c r="E2659" t="s">
        <v>34</v>
      </c>
      <c r="F2659">
        <v>2446</v>
      </c>
      <c r="G2659">
        <v>25</v>
      </c>
      <c r="H2659">
        <v>1834</v>
      </c>
      <c r="I2659">
        <v>4.0999999999999996</v>
      </c>
      <c r="J2659">
        <v>50</v>
      </c>
      <c r="K2659">
        <v>1</v>
      </c>
      <c r="L2659">
        <v>1834</v>
      </c>
      <c r="M2659" s="1">
        <v>45387</v>
      </c>
      <c r="N2659" t="s">
        <v>71</v>
      </c>
      <c r="O2659" t="str">
        <f t="shared" si="164"/>
        <v>Apr-2024</v>
      </c>
      <c r="P2659" s="21">
        <f t="shared" si="165"/>
        <v>2024</v>
      </c>
      <c r="Q2659">
        <f t="shared" si="166"/>
        <v>1</v>
      </c>
      <c r="T2659" t="str">
        <f t="shared" si="167"/>
        <v>Low Sales</v>
      </c>
    </row>
    <row r="2660" spans="1:20" x14ac:dyDescent="0.3">
      <c r="A2660" t="s">
        <v>5273</v>
      </c>
      <c r="B2660" t="s">
        <v>5274</v>
      </c>
      <c r="C2660" t="s">
        <v>22</v>
      </c>
      <c r="D2660" t="s">
        <v>33</v>
      </c>
      <c r="E2660" t="s">
        <v>18</v>
      </c>
      <c r="F2660">
        <v>1567</v>
      </c>
      <c r="G2660">
        <v>30</v>
      </c>
      <c r="H2660">
        <v>1097</v>
      </c>
      <c r="I2660">
        <v>3.8</v>
      </c>
      <c r="J2660">
        <v>270</v>
      </c>
      <c r="K2660">
        <v>1</v>
      </c>
      <c r="L2660">
        <v>1097</v>
      </c>
      <c r="M2660" s="1">
        <v>45861</v>
      </c>
      <c r="N2660" t="s">
        <v>141</v>
      </c>
      <c r="O2660" t="str">
        <f t="shared" si="164"/>
        <v>Jul-2025</v>
      </c>
      <c r="P2660" s="21">
        <f t="shared" si="165"/>
        <v>2025</v>
      </c>
      <c r="Q2660">
        <f t="shared" si="166"/>
        <v>2</v>
      </c>
      <c r="T2660" t="str">
        <f t="shared" si="167"/>
        <v>Low Sales</v>
      </c>
    </row>
    <row r="2661" spans="1:20" x14ac:dyDescent="0.3">
      <c r="A2661" t="s">
        <v>5275</v>
      </c>
      <c r="B2661" t="s">
        <v>5276</v>
      </c>
      <c r="C2661" t="s">
        <v>37</v>
      </c>
      <c r="D2661" t="s">
        <v>41</v>
      </c>
      <c r="E2661" t="s">
        <v>34</v>
      </c>
      <c r="F2661">
        <v>2335</v>
      </c>
      <c r="G2661">
        <v>30</v>
      </c>
      <c r="H2661">
        <v>1634</v>
      </c>
      <c r="I2661">
        <v>4.4000000000000004</v>
      </c>
      <c r="J2661">
        <v>293</v>
      </c>
      <c r="K2661">
        <v>1</v>
      </c>
      <c r="L2661">
        <v>1634</v>
      </c>
      <c r="M2661" s="1">
        <v>45462</v>
      </c>
      <c r="N2661" t="s">
        <v>102</v>
      </c>
      <c r="O2661" t="str">
        <f t="shared" si="164"/>
        <v>Jun-2024</v>
      </c>
      <c r="P2661" s="21">
        <f t="shared" si="165"/>
        <v>2024</v>
      </c>
      <c r="Q2661">
        <f t="shared" si="166"/>
        <v>2</v>
      </c>
      <c r="T2661" t="str">
        <f t="shared" si="167"/>
        <v>Low Sales</v>
      </c>
    </row>
    <row r="2662" spans="1:20" x14ac:dyDescent="0.3">
      <c r="A2662" t="s">
        <v>5277</v>
      </c>
      <c r="B2662" t="s">
        <v>5278</v>
      </c>
      <c r="C2662" t="s">
        <v>116</v>
      </c>
      <c r="D2662" t="s">
        <v>46</v>
      </c>
      <c r="E2662" t="s">
        <v>18</v>
      </c>
      <c r="F2662">
        <v>3305</v>
      </c>
      <c r="G2662">
        <v>25</v>
      </c>
      <c r="H2662">
        <v>2479</v>
      </c>
      <c r="I2662">
        <v>4.0999999999999996</v>
      </c>
      <c r="J2662">
        <v>16</v>
      </c>
      <c r="K2662">
        <v>1</v>
      </c>
      <c r="L2662">
        <v>2479</v>
      </c>
      <c r="M2662" s="1">
        <v>45506</v>
      </c>
      <c r="N2662" t="s">
        <v>78</v>
      </c>
      <c r="O2662" t="str">
        <f t="shared" si="164"/>
        <v>Aug-2024</v>
      </c>
      <c r="P2662" s="21">
        <f t="shared" si="165"/>
        <v>2024</v>
      </c>
      <c r="Q2662">
        <f t="shared" si="166"/>
        <v>2</v>
      </c>
      <c r="T2662" t="str">
        <f t="shared" si="167"/>
        <v>Low Sales</v>
      </c>
    </row>
    <row r="2663" spans="1:20" x14ac:dyDescent="0.3">
      <c r="A2663" t="s">
        <v>5279</v>
      </c>
      <c r="B2663" t="s">
        <v>5280</v>
      </c>
      <c r="C2663" t="s">
        <v>52</v>
      </c>
      <c r="D2663" t="s">
        <v>28</v>
      </c>
      <c r="E2663" t="s">
        <v>34</v>
      </c>
      <c r="F2663">
        <v>4962</v>
      </c>
      <c r="G2663">
        <v>50</v>
      </c>
      <c r="H2663">
        <v>2481</v>
      </c>
      <c r="I2663">
        <v>4.0999999999999996</v>
      </c>
      <c r="J2663">
        <v>64</v>
      </c>
      <c r="K2663">
        <v>1</v>
      </c>
      <c r="L2663">
        <v>2481</v>
      </c>
      <c r="M2663" s="1">
        <v>45310</v>
      </c>
      <c r="N2663" t="s">
        <v>150</v>
      </c>
      <c r="O2663" t="str">
        <f t="shared" si="164"/>
        <v>Jan-2024</v>
      </c>
      <c r="P2663" s="21">
        <f t="shared" si="165"/>
        <v>2024</v>
      </c>
      <c r="Q2663">
        <f t="shared" si="166"/>
        <v>1</v>
      </c>
      <c r="T2663" t="str">
        <f t="shared" si="167"/>
        <v>Low Sales</v>
      </c>
    </row>
    <row r="2664" spans="1:20" x14ac:dyDescent="0.3">
      <c r="A2664" t="s">
        <v>5281</v>
      </c>
      <c r="B2664" t="s">
        <v>5282</v>
      </c>
      <c r="C2664" t="s">
        <v>57</v>
      </c>
      <c r="D2664" t="s">
        <v>17</v>
      </c>
      <c r="E2664" t="s">
        <v>34</v>
      </c>
      <c r="F2664">
        <v>3192</v>
      </c>
      <c r="G2664">
        <v>30</v>
      </c>
      <c r="H2664">
        <v>2234</v>
      </c>
      <c r="I2664">
        <v>5</v>
      </c>
      <c r="J2664">
        <v>191</v>
      </c>
      <c r="K2664">
        <v>1</v>
      </c>
      <c r="L2664">
        <v>2234</v>
      </c>
      <c r="M2664" s="1">
        <v>45880</v>
      </c>
      <c r="N2664" t="s">
        <v>168</v>
      </c>
      <c r="O2664" t="str">
        <f t="shared" si="164"/>
        <v>Aug-2025</v>
      </c>
      <c r="P2664" s="21">
        <f t="shared" si="165"/>
        <v>2025</v>
      </c>
      <c r="Q2664">
        <f t="shared" si="166"/>
        <v>2</v>
      </c>
      <c r="T2664" t="str">
        <f t="shared" si="167"/>
        <v>Low Sales</v>
      </c>
    </row>
    <row r="2665" spans="1:20" x14ac:dyDescent="0.3">
      <c r="A2665" t="s">
        <v>5283</v>
      </c>
      <c r="B2665" t="s">
        <v>5284</v>
      </c>
      <c r="C2665" t="s">
        <v>32</v>
      </c>
      <c r="D2665" t="s">
        <v>17</v>
      </c>
      <c r="E2665" t="s">
        <v>34</v>
      </c>
      <c r="F2665">
        <v>2633</v>
      </c>
      <c r="G2665">
        <v>10</v>
      </c>
      <c r="H2665">
        <v>2370</v>
      </c>
      <c r="I2665">
        <v>4.7</v>
      </c>
      <c r="J2665">
        <v>32</v>
      </c>
      <c r="K2665">
        <v>1</v>
      </c>
      <c r="L2665">
        <v>2370</v>
      </c>
      <c r="M2665" s="1">
        <v>45644</v>
      </c>
      <c r="N2665" t="s">
        <v>49</v>
      </c>
      <c r="O2665" t="str">
        <f t="shared" si="164"/>
        <v>Dec-2024</v>
      </c>
      <c r="P2665" s="21">
        <f t="shared" si="165"/>
        <v>2024</v>
      </c>
      <c r="Q2665">
        <f t="shared" si="166"/>
        <v>3</v>
      </c>
      <c r="T2665" t="str">
        <f t="shared" si="167"/>
        <v>Low Sales</v>
      </c>
    </row>
    <row r="2666" spans="1:20" x14ac:dyDescent="0.3">
      <c r="A2666" t="s">
        <v>5285</v>
      </c>
      <c r="B2666" t="s">
        <v>5286</v>
      </c>
      <c r="C2666" t="s">
        <v>16</v>
      </c>
      <c r="D2666" t="s">
        <v>53</v>
      </c>
      <c r="E2666" t="s">
        <v>34</v>
      </c>
      <c r="F2666">
        <v>1802</v>
      </c>
      <c r="G2666">
        <v>60</v>
      </c>
      <c r="H2666">
        <v>721</v>
      </c>
      <c r="I2666">
        <v>4.5</v>
      </c>
      <c r="J2666">
        <v>168</v>
      </c>
      <c r="K2666">
        <v>2</v>
      </c>
      <c r="L2666">
        <v>1442</v>
      </c>
      <c r="M2666" s="1">
        <v>45590</v>
      </c>
      <c r="N2666" t="s">
        <v>64</v>
      </c>
      <c r="O2666" t="str">
        <f t="shared" si="164"/>
        <v>Oct-2024</v>
      </c>
      <c r="P2666" s="21">
        <f t="shared" si="165"/>
        <v>2024</v>
      </c>
      <c r="Q2666">
        <f t="shared" si="166"/>
        <v>3</v>
      </c>
      <c r="T2666" t="str">
        <f t="shared" si="167"/>
        <v>Low Sales</v>
      </c>
    </row>
    <row r="2667" spans="1:20" x14ac:dyDescent="0.3">
      <c r="A2667" t="s">
        <v>5287</v>
      </c>
      <c r="B2667" t="s">
        <v>5288</v>
      </c>
      <c r="C2667" t="s">
        <v>52</v>
      </c>
      <c r="D2667" t="s">
        <v>53</v>
      </c>
      <c r="E2667" t="s">
        <v>34</v>
      </c>
      <c r="F2667">
        <v>1775</v>
      </c>
      <c r="G2667">
        <v>40</v>
      </c>
      <c r="H2667">
        <v>1065</v>
      </c>
      <c r="I2667">
        <v>4.2</v>
      </c>
      <c r="J2667">
        <v>300</v>
      </c>
      <c r="K2667">
        <v>1</v>
      </c>
      <c r="L2667">
        <v>1065</v>
      </c>
      <c r="M2667" s="1">
        <v>45923</v>
      </c>
      <c r="N2667" t="s">
        <v>150</v>
      </c>
      <c r="O2667" t="str">
        <f t="shared" si="164"/>
        <v>Sep-2025</v>
      </c>
      <c r="P2667" s="21">
        <f t="shared" si="165"/>
        <v>2025</v>
      </c>
      <c r="Q2667">
        <f t="shared" si="166"/>
        <v>3</v>
      </c>
      <c r="T2667" t="str">
        <f t="shared" si="167"/>
        <v>Low Sales</v>
      </c>
    </row>
    <row r="2668" spans="1:20" x14ac:dyDescent="0.3">
      <c r="A2668" t="s">
        <v>5289</v>
      </c>
      <c r="B2668" t="s">
        <v>5290</v>
      </c>
      <c r="C2668" t="s">
        <v>16</v>
      </c>
      <c r="D2668" t="s">
        <v>33</v>
      </c>
      <c r="E2668" t="s">
        <v>18</v>
      </c>
      <c r="F2668">
        <v>2265</v>
      </c>
      <c r="G2668">
        <v>25</v>
      </c>
      <c r="H2668">
        <v>1699</v>
      </c>
      <c r="I2668">
        <v>4.0999999999999996</v>
      </c>
      <c r="J2668">
        <v>114</v>
      </c>
      <c r="K2668">
        <v>2</v>
      </c>
      <c r="L2668">
        <v>3398</v>
      </c>
      <c r="M2668" s="1">
        <v>45365</v>
      </c>
      <c r="N2668" t="s">
        <v>102</v>
      </c>
      <c r="O2668" t="str">
        <f t="shared" si="164"/>
        <v>Mar-2024</v>
      </c>
      <c r="P2668" s="21">
        <f t="shared" si="165"/>
        <v>2024</v>
      </c>
      <c r="Q2668">
        <f t="shared" si="166"/>
        <v>1</v>
      </c>
      <c r="T2668" t="str">
        <f t="shared" si="167"/>
        <v>Low Sales</v>
      </c>
    </row>
    <row r="2669" spans="1:20" x14ac:dyDescent="0.3">
      <c r="A2669" t="s">
        <v>5291</v>
      </c>
      <c r="B2669" t="s">
        <v>2067</v>
      </c>
      <c r="C2669" t="s">
        <v>32</v>
      </c>
      <c r="D2669" t="s">
        <v>41</v>
      </c>
      <c r="E2669" t="s">
        <v>34</v>
      </c>
      <c r="F2669">
        <v>2138</v>
      </c>
      <c r="G2669">
        <v>15</v>
      </c>
      <c r="H2669">
        <v>1817</v>
      </c>
      <c r="I2669">
        <v>3.9</v>
      </c>
      <c r="J2669">
        <v>149</v>
      </c>
      <c r="K2669">
        <v>1</v>
      </c>
      <c r="L2669">
        <v>1817</v>
      </c>
      <c r="M2669" s="1">
        <v>45343</v>
      </c>
      <c r="N2669" t="s">
        <v>54</v>
      </c>
      <c r="O2669" t="str">
        <f t="shared" si="164"/>
        <v>Feb-2024</v>
      </c>
      <c r="P2669" s="21">
        <f t="shared" si="165"/>
        <v>2024</v>
      </c>
      <c r="Q2669">
        <f t="shared" si="166"/>
        <v>1</v>
      </c>
      <c r="T2669" t="str">
        <f t="shared" si="167"/>
        <v>Low Sales</v>
      </c>
    </row>
    <row r="2670" spans="1:20" x14ac:dyDescent="0.3">
      <c r="A2670" t="s">
        <v>5292</v>
      </c>
      <c r="B2670" t="s">
        <v>5293</v>
      </c>
      <c r="C2670" t="s">
        <v>37</v>
      </c>
      <c r="D2670" t="s">
        <v>46</v>
      </c>
      <c r="E2670" t="s">
        <v>18</v>
      </c>
      <c r="F2670">
        <v>3955</v>
      </c>
      <c r="G2670">
        <v>20</v>
      </c>
      <c r="H2670">
        <v>3164</v>
      </c>
      <c r="I2670">
        <v>4.2</v>
      </c>
      <c r="J2670">
        <v>116</v>
      </c>
      <c r="K2670">
        <v>2</v>
      </c>
      <c r="L2670">
        <v>6328</v>
      </c>
      <c r="M2670" s="1">
        <v>45379</v>
      </c>
      <c r="N2670" t="s">
        <v>49</v>
      </c>
      <c r="O2670" t="str">
        <f t="shared" si="164"/>
        <v>Mar-2024</v>
      </c>
      <c r="P2670" s="21">
        <f t="shared" si="165"/>
        <v>2024</v>
      </c>
      <c r="Q2670">
        <f t="shared" si="166"/>
        <v>1</v>
      </c>
      <c r="T2670" t="str">
        <f t="shared" si="167"/>
        <v>High Sales</v>
      </c>
    </row>
    <row r="2671" spans="1:20" x14ac:dyDescent="0.3">
      <c r="A2671" t="s">
        <v>5294</v>
      </c>
      <c r="B2671" t="s">
        <v>5295</v>
      </c>
      <c r="C2671" t="s">
        <v>116</v>
      </c>
      <c r="D2671" t="s">
        <v>28</v>
      </c>
      <c r="E2671" t="s">
        <v>34</v>
      </c>
      <c r="F2671">
        <v>2024</v>
      </c>
      <c r="G2671">
        <v>25</v>
      </c>
      <c r="H2671">
        <v>1518</v>
      </c>
      <c r="I2671">
        <v>3.9</v>
      </c>
      <c r="J2671">
        <v>265</v>
      </c>
      <c r="K2671">
        <v>1</v>
      </c>
      <c r="L2671">
        <v>1518</v>
      </c>
      <c r="M2671" s="1">
        <v>45512</v>
      </c>
      <c r="N2671" t="s">
        <v>38</v>
      </c>
      <c r="O2671" t="str">
        <f t="shared" si="164"/>
        <v>Aug-2024</v>
      </c>
      <c r="P2671" s="21">
        <f t="shared" si="165"/>
        <v>2024</v>
      </c>
      <c r="Q2671">
        <f t="shared" si="166"/>
        <v>2</v>
      </c>
      <c r="T2671" t="str">
        <f t="shared" si="167"/>
        <v>Low Sales</v>
      </c>
    </row>
    <row r="2672" spans="1:20" x14ac:dyDescent="0.3">
      <c r="A2672" t="s">
        <v>5296</v>
      </c>
      <c r="B2672" t="s">
        <v>5297</v>
      </c>
      <c r="C2672" t="s">
        <v>52</v>
      </c>
      <c r="D2672" t="s">
        <v>41</v>
      </c>
      <c r="E2672" t="s">
        <v>34</v>
      </c>
      <c r="F2672">
        <v>589</v>
      </c>
      <c r="G2672">
        <v>25</v>
      </c>
      <c r="H2672">
        <v>442</v>
      </c>
      <c r="I2672">
        <v>3.5</v>
      </c>
      <c r="J2672">
        <v>189</v>
      </c>
      <c r="K2672">
        <v>2</v>
      </c>
      <c r="L2672">
        <v>884</v>
      </c>
      <c r="M2672" s="1">
        <v>45738</v>
      </c>
      <c r="N2672" t="s">
        <v>78</v>
      </c>
      <c r="O2672" t="str">
        <f t="shared" si="164"/>
        <v>Mar-2025</v>
      </c>
      <c r="P2672" s="21">
        <f t="shared" si="165"/>
        <v>2025</v>
      </c>
      <c r="Q2672">
        <f t="shared" si="166"/>
        <v>1</v>
      </c>
      <c r="T2672" t="str">
        <f t="shared" si="167"/>
        <v>Low Sales</v>
      </c>
    </row>
    <row r="2673" spans="1:20" x14ac:dyDescent="0.3">
      <c r="A2673" t="s">
        <v>5298</v>
      </c>
      <c r="B2673" t="s">
        <v>5299</v>
      </c>
      <c r="C2673" t="s">
        <v>16</v>
      </c>
      <c r="D2673" t="s">
        <v>109</v>
      </c>
      <c r="E2673" t="s">
        <v>18</v>
      </c>
      <c r="F2673">
        <v>1554</v>
      </c>
      <c r="G2673">
        <v>50</v>
      </c>
      <c r="H2673">
        <v>777</v>
      </c>
      <c r="I2673">
        <v>4.0999999999999996</v>
      </c>
      <c r="J2673">
        <v>63</v>
      </c>
      <c r="K2673">
        <v>1</v>
      </c>
      <c r="L2673">
        <v>777</v>
      </c>
      <c r="M2673" s="1">
        <v>45633</v>
      </c>
      <c r="N2673" t="s">
        <v>75</v>
      </c>
      <c r="O2673" t="str">
        <f t="shared" si="164"/>
        <v>Dec-2024</v>
      </c>
      <c r="P2673" s="21">
        <f t="shared" si="165"/>
        <v>2024</v>
      </c>
      <c r="Q2673">
        <f t="shared" si="166"/>
        <v>3</v>
      </c>
      <c r="T2673" t="str">
        <f t="shared" si="167"/>
        <v>Low Sales</v>
      </c>
    </row>
    <row r="2674" spans="1:20" x14ac:dyDescent="0.3">
      <c r="A2674" t="s">
        <v>5300</v>
      </c>
      <c r="B2674" t="s">
        <v>5301</v>
      </c>
      <c r="C2674" t="s">
        <v>57</v>
      </c>
      <c r="D2674" t="s">
        <v>41</v>
      </c>
      <c r="E2674" t="s">
        <v>34</v>
      </c>
      <c r="F2674">
        <v>2380</v>
      </c>
      <c r="G2674">
        <v>10</v>
      </c>
      <c r="H2674">
        <v>2142</v>
      </c>
      <c r="I2674">
        <v>4.2</v>
      </c>
      <c r="J2674">
        <v>47</v>
      </c>
      <c r="K2674">
        <v>1</v>
      </c>
      <c r="L2674">
        <v>2142</v>
      </c>
      <c r="M2674" s="1">
        <v>45571</v>
      </c>
      <c r="N2674" t="s">
        <v>71</v>
      </c>
      <c r="O2674" t="str">
        <f t="shared" si="164"/>
        <v>Oct-2024</v>
      </c>
      <c r="P2674" s="21">
        <f t="shared" si="165"/>
        <v>2024</v>
      </c>
      <c r="Q2674">
        <f t="shared" si="166"/>
        <v>3</v>
      </c>
      <c r="T2674" t="str">
        <f t="shared" si="167"/>
        <v>Low Sales</v>
      </c>
    </row>
    <row r="2675" spans="1:20" x14ac:dyDescent="0.3">
      <c r="A2675" t="s">
        <v>5302</v>
      </c>
      <c r="B2675" t="s">
        <v>5303</v>
      </c>
      <c r="C2675" t="s">
        <v>88</v>
      </c>
      <c r="D2675" t="s">
        <v>46</v>
      </c>
      <c r="E2675" t="s">
        <v>74</v>
      </c>
      <c r="F2675">
        <v>2592</v>
      </c>
      <c r="G2675">
        <v>25</v>
      </c>
      <c r="H2675">
        <v>1944</v>
      </c>
      <c r="I2675">
        <v>4.5999999999999996</v>
      </c>
      <c r="J2675">
        <v>518</v>
      </c>
      <c r="K2675">
        <v>1</v>
      </c>
      <c r="L2675">
        <v>1944</v>
      </c>
      <c r="M2675" s="1">
        <v>45565</v>
      </c>
      <c r="N2675" t="s">
        <v>189</v>
      </c>
      <c r="O2675" t="str">
        <f t="shared" si="164"/>
        <v>Sep-2024</v>
      </c>
      <c r="P2675" s="21">
        <f t="shared" si="165"/>
        <v>2024</v>
      </c>
      <c r="Q2675">
        <f t="shared" si="166"/>
        <v>3</v>
      </c>
      <c r="T2675" t="str">
        <f t="shared" si="167"/>
        <v>Low Sales</v>
      </c>
    </row>
    <row r="2676" spans="1:20" x14ac:dyDescent="0.3">
      <c r="A2676" t="s">
        <v>5304</v>
      </c>
      <c r="B2676" t="s">
        <v>2016</v>
      </c>
      <c r="C2676" t="s">
        <v>116</v>
      </c>
      <c r="D2676" t="s">
        <v>109</v>
      </c>
      <c r="E2676" t="s">
        <v>161</v>
      </c>
      <c r="F2676">
        <v>1852</v>
      </c>
      <c r="G2676">
        <v>30</v>
      </c>
      <c r="H2676">
        <v>1296</v>
      </c>
      <c r="I2676">
        <v>3.7</v>
      </c>
      <c r="J2676">
        <v>172</v>
      </c>
      <c r="K2676">
        <v>3</v>
      </c>
      <c r="L2676">
        <v>3888</v>
      </c>
      <c r="M2676" s="1">
        <v>45598</v>
      </c>
      <c r="N2676" t="s">
        <v>150</v>
      </c>
      <c r="O2676" t="str">
        <f t="shared" si="164"/>
        <v>Nov-2024</v>
      </c>
      <c r="P2676" s="21">
        <f t="shared" si="165"/>
        <v>2024</v>
      </c>
      <c r="Q2676">
        <f t="shared" si="166"/>
        <v>3</v>
      </c>
      <c r="T2676" t="str">
        <f t="shared" si="167"/>
        <v>Low Sales</v>
      </c>
    </row>
    <row r="2677" spans="1:20" x14ac:dyDescent="0.3">
      <c r="A2677" t="s">
        <v>5305</v>
      </c>
      <c r="B2677" t="s">
        <v>1258</v>
      </c>
      <c r="C2677" t="s">
        <v>45</v>
      </c>
      <c r="D2677" t="s">
        <v>46</v>
      </c>
      <c r="E2677" t="s">
        <v>161</v>
      </c>
      <c r="F2677">
        <v>8187</v>
      </c>
      <c r="G2677">
        <v>20</v>
      </c>
      <c r="H2677">
        <v>6550</v>
      </c>
      <c r="I2677">
        <v>4.0999999999999996</v>
      </c>
      <c r="J2677">
        <v>83</v>
      </c>
      <c r="K2677">
        <v>3</v>
      </c>
      <c r="L2677">
        <v>19650</v>
      </c>
      <c r="M2677" s="1">
        <v>45449</v>
      </c>
      <c r="N2677" t="s">
        <v>64</v>
      </c>
      <c r="O2677" t="str">
        <f t="shared" si="164"/>
        <v>Jun-2024</v>
      </c>
      <c r="P2677" s="21">
        <f t="shared" si="165"/>
        <v>2024</v>
      </c>
      <c r="Q2677">
        <f t="shared" si="166"/>
        <v>2</v>
      </c>
      <c r="T2677" t="str">
        <f t="shared" si="167"/>
        <v>High Sales</v>
      </c>
    </row>
    <row r="2678" spans="1:20" x14ac:dyDescent="0.3">
      <c r="A2678" t="s">
        <v>5306</v>
      </c>
      <c r="B2678" t="s">
        <v>5307</v>
      </c>
      <c r="C2678" t="s">
        <v>116</v>
      </c>
      <c r="D2678" t="s">
        <v>23</v>
      </c>
      <c r="E2678" t="s">
        <v>34</v>
      </c>
      <c r="F2678">
        <v>3419</v>
      </c>
      <c r="G2678">
        <v>30</v>
      </c>
      <c r="H2678">
        <v>2393</v>
      </c>
      <c r="I2678">
        <v>4.4000000000000004</v>
      </c>
      <c r="J2678">
        <v>629</v>
      </c>
      <c r="K2678">
        <v>1</v>
      </c>
      <c r="L2678">
        <v>2393</v>
      </c>
      <c r="M2678" s="1">
        <v>45964</v>
      </c>
      <c r="N2678" t="s">
        <v>42</v>
      </c>
      <c r="O2678" t="str">
        <f t="shared" si="164"/>
        <v>Nov-2025</v>
      </c>
      <c r="P2678" s="21">
        <f t="shared" si="165"/>
        <v>2025</v>
      </c>
      <c r="Q2678">
        <f t="shared" si="166"/>
        <v>3</v>
      </c>
      <c r="T2678" t="str">
        <f t="shared" si="167"/>
        <v>Low Sales</v>
      </c>
    </row>
    <row r="2679" spans="1:20" x14ac:dyDescent="0.3">
      <c r="A2679" t="s">
        <v>5308</v>
      </c>
      <c r="B2679" t="s">
        <v>5309</v>
      </c>
      <c r="C2679" t="s">
        <v>27</v>
      </c>
      <c r="D2679" t="s">
        <v>53</v>
      </c>
      <c r="E2679" t="s">
        <v>34</v>
      </c>
      <c r="F2679">
        <v>5287</v>
      </c>
      <c r="G2679">
        <v>10</v>
      </c>
      <c r="H2679">
        <v>4758</v>
      </c>
      <c r="I2679">
        <v>4.3</v>
      </c>
      <c r="J2679">
        <v>114</v>
      </c>
      <c r="K2679">
        <v>1</v>
      </c>
      <c r="L2679">
        <v>4758</v>
      </c>
      <c r="M2679" s="1">
        <v>45718</v>
      </c>
      <c r="N2679" t="s">
        <v>141</v>
      </c>
      <c r="O2679" t="str">
        <f t="shared" si="164"/>
        <v>Mar-2025</v>
      </c>
      <c r="P2679" s="21">
        <f t="shared" si="165"/>
        <v>2025</v>
      </c>
      <c r="Q2679">
        <f t="shared" si="166"/>
        <v>1</v>
      </c>
      <c r="T2679" t="str">
        <f t="shared" si="167"/>
        <v>Low Sales</v>
      </c>
    </row>
    <row r="2680" spans="1:20" x14ac:dyDescent="0.3">
      <c r="A2680" t="s">
        <v>5310</v>
      </c>
      <c r="B2680" t="s">
        <v>5311</v>
      </c>
      <c r="C2680" t="s">
        <v>52</v>
      </c>
      <c r="D2680" t="s">
        <v>53</v>
      </c>
      <c r="E2680" t="s">
        <v>34</v>
      </c>
      <c r="F2680">
        <v>4984</v>
      </c>
      <c r="G2680">
        <v>15</v>
      </c>
      <c r="H2680">
        <v>4236</v>
      </c>
      <c r="I2680">
        <v>4.9000000000000004</v>
      </c>
      <c r="J2680">
        <v>68</v>
      </c>
      <c r="K2680">
        <v>1</v>
      </c>
      <c r="L2680">
        <v>4236</v>
      </c>
      <c r="M2680" s="1">
        <v>45748</v>
      </c>
      <c r="N2680" t="s">
        <v>24</v>
      </c>
      <c r="O2680" t="str">
        <f t="shared" si="164"/>
        <v>Apr-2025</v>
      </c>
      <c r="P2680" s="21">
        <f t="shared" si="165"/>
        <v>2025</v>
      </c>
      <c r="Q2680">
        <f t="shared" si="166"/>
        <v>1</v>
      </c>
      <c r="T2680" t="str">
        <f t="shared" si="167"/>
        <v>Low Sales</v>
      </c>
    </row>
    <row r="2681" spans="1:20" x14ac:dyDescent="0.3">
      <c r="A2681" t="s">
        <v>5312</v>
      </c>
      <c r="B2681" t="s">
        <v>5313</v>
      </c>
      <c r="C2681" t="s">
        <v>57</v>
      </c>
      <c r="D2681" t="s">
        <v>23</v>
      </c>
      <c r="E2681" t="s">
        <v>18</v>
      </c>
      <c r="F2681">
        <v>4925</v>
      </c>
      <c r="G2681">
        <v>10</v>
      </c>
      <c r="H2681">
        <v>4432</v>
      </c>
      <c r="I2681">
        <v>4</v>
      </c>
      <c r="J2681">
        <v>148</v>
      </c>
      <c r="K2681">
        <v>1</v>
      </c>
      <c r="L2681">
        <v>4432</v>
      </c>
      <c r="M2681" s="1">
        <v>45362</v>
      </c>
      <c r="N2681" t="s">
        <v>58</v>
      </c>
      <c r="O2681" t="str">
        <f t="shared" si="164"/>
        <v>Mar-2024</v>
      </c>
      <c r="P2681" s="21">
        <f t="shared" si="165"/>
        <v>2024</v>
      </c>
      <c r="Q2681">
        <f t="shared" si="166"/>
        <v>1</v>
      </c>
      <c r="T2681" t="str">
        <f t="shared" si="167"/>
        <v>Low Sales</v>
      </c>
    </row>
    <row r="2682" spans="1:20" x14ac:dyDescent="0.3">
      <c r="A2682" t="s">
        <v>5314</v>
      </c>
      <c r="B2682" t="s">
        <v>5315</v>
      </c>
      <c r="C2682" t="s">
        <v>32</v>
      </c>
      <c r="D2682" t="s">
        <v>28</v>
      </c>
      <c r="E2682" t="s">
        <v>34</v>
      </c>
      <c r="F2682">
        <v>3767</v>
      </c>
      <c r="G2682">
        <v>15</v>
      </c>
      <c r="H2682">
        <v>3202</v>
      </c>
      <c r="I2682">
        <v>3.7</v>
      </c>
      <c r="J2682">
        <v>87</v>
      </c>
      <c r="K2682">
        <v>1</v>
      </c>
      <c r="L2682">
        <v>3202</v>
      </c>
      <c r="M2682" s="1">
        <v>45574</v>
      </c>
      <c r="N2682" t="s">
        <v>150</v>
      </c>
      <c r="O2682" t="str">
        <f t="shared" si="164"/>
        <v>Oct-2024</v>
      </c>
      <c r="P2682" s="21">
        <f t="shared" si="165"/>
        <v>2024</v>
      </c>
      <c r="Q2682">
        <f t="shared" si="166"/>
        <v>3</v>
      </c>
      <c r="T2682" t="str">
        <f t="shared" si="167"/>
        <v>Low Sales</v>
      </c>
    </row>
    <row r="2683" spans="1:20" x14ac:dyDescent="0.3">
      <c r="A2683" t="s">
        <v>5316</v>
      </c>
      <c r="B2683" t="s">
        <v>5317</v>
      </c>
      <c r="C2683" t="s">
        <v>37</v>
      </c>
      <c r="D2683" t="s">
        <v>17</v>
      </c>
      <c r="E2683" t="s">
        <v>34</v>
      </c>
      <c r="F2683">
        <v>6794</v>
      </c>
      <c r="G2683">
        <v>20</v>
      </c>
      <c r="H2683">
        <v>5435</v>
      </c>
      <c r="I2683">
        <v>4.0999999999999996</v>
      </c>
      <c r="J2683">
        <v>315</v>
      </c>
      <c r="K2683">
        <v>1</v>
      </c>
      <c r="L2683">
        <v>5435</v>
      </c>
      <c r="M2683" s="1">
        <v>45650</v>
      </c>
      <c r="N2683" t="s">
        <v>189</v>
      </c>
      <c r="O2683" t="str">
        <f t="shared" si="164"/>
        <v>Dec-2024</v>
      </c>
      <c r="P2683" s="21">
        <f t="shared" si="165"/>
        <v>2024</v>
      </c>
      <c r="Q2683">
        <f t="shared" si="166"/>
        <v>3</v>
      </c>
      <c r="T2683" t="str">
        <f t="shared" si="167"/>
        <v>High Sales</v>
      </c>
    </row>
    <row r="2684" spans="1:20" x14ac:dyDescent="0.3">
      <c r="A2684" t="s">
        <v>5318</v>
      </c>
      <c r="B2684" t="s">
        <v>5319</v>
      </c>
      <c r="C2684" t="s">
        <v>27</v>
      </c>
      <c r="D2684" t="s">
        <v>109</v>
      </c>
      <c r="E2684" t="s">
        <v>34</v>
      </c>
      <c r="F2684">
        <v>1731</v>
      </c>
      <c r="G2684">
        <v>30</v>
      </c>
      <c r="H2684">
        <v>1212</v>
      </c>
      <c r="I2684">
        <v>4</v>
      </c>
      <c r="J2684">
        <v>327</v>
      </c>
      <c r="K2684">
        <v>1</v>
      </c>
      <c r="L2684">
        <v>1212</v>
      </c>
      <c r="M2684" s="1">
        <v>46017</v>
      </c>
      <c r="N2684" t="s">
        <v>42</v>
      </c>
      <c r="O2684" t="str">
        <f t="shared" si="164"/>
        <v>Dec-2025</v>
      </c>
      <c r="P2684" s="21">
        <f t="shared" si="165"/>
        <v>2025</v>
      </c>
      <c r="Q2684">
        <f t="shared" si="166"/>
        <v>3</v>
      </c>
      <c r="T2684" t="str">
        <f t="shared" si="167"/>
        <v>Low Sales</v>
      </c>
    </row>
    <row r="2685" spans="1:20" x14ac:dyDescent="0.3">
      <c r="A2685" t="s">
        <v>5320</v>
      </c>
      <c r="B2685" t="s">
        <v>5321</v>
      </c>
      <c r="C2685" t="s">
        <v>52</v>
      </c>
      <c r="D2685" t="s">
        <v>53</v>
      </c>
      <c r="E2685" t="s">
        <v>34</v>
      </c>
      <c r="F2685">
        <v>4825</v>
      </c>
      <c r="G2685">
        <v>10</v>
      </c>
      <c r="H2685">
        <v>4342</v>
      </c>
      <c r="I2685">
        <v>3.9</v>
      </c>
      <c r="J2685">
        <v>46</v>
      </c>
      <c r="K2685">
        <v>2</v>
      </c>
      <c r="L2685">
        <v>8684</v>
      </c>
      <c r="M2685" s="1">
        <v>45470</v>
      </c>
      <c r="N2685" t="s">
        <v>58</v>
      </c>
      <c r="O2685" t="str">
        <f t="shared" si="164"/>
        <v>Jun-2024</v>
      </c>
      <c r="P2685" s="21">
        <f t="shared" si="165"/>
        <v>2024</v>
      </c>
      <c r="Q2685">
        <f t="shared" si="166"/>
        <v>2</v>
      </c>
      <c r="T2685" t="str">
        <f t="shared" si="167"/>
        <v>High Sales</v>
      </c>
    </row>
    <row r="2686" spans="1:20" x14ac:dyDescent="0.3">
      <c r="A2686" t="s">
        <v>5322</v>
      </c>
      <c r="B2686" t="s">
        <v>5323</v>
      </c>
      <c r="C2686" t="s">
        <v>45</v>
      </c>
      <c r="D2686" t="s">
        <v>109</v>
      </c>
      <c r="E2686" t="s">
        <v>34</v>
      </c>
      <c r="F2686">
        <v>2148</v>
      </c>
      <c r="G2686">
        <v>50</v>
      </c>
      <c r="H2686">
        <v>1074</v>
      </c>
      <c r="I2686">
        <v>3.8</v>
      </c>
      <c r="J2686">
        <v>190</v>
      </c>
      <c r="K2686">
        <v>1</v>
      </c>
      <c r="L2686">
        <v>1074</v>
      </c>
      <c r="M2686" s="1">
        <v>45407</v>
      </c>
      <c r="N2686" t="s">
        <v>102</v>
      </c>
      <c r="O2686" t="str">
        <f t="shared" si="164"/>
        <v>Apr-2024</v>
      </c>
      <c r="P2686" s="21">
        <f t="shared" si="165"/>
        <v>2024</v>
      </c>
      <c r="Q2686">
        <f t="shared" si="166"/>
        <v>1</v>
      </c>
      <c r="T2686" t="str">
        <f t="shared" si="167"/>
        <v>Low Sales</v>
      </c>
    </row>
    <row r="2687" spans="1:20" x14ac:dyDescent="0.3">
      <c r="A2687" t="s">
        <v>5324</v>
      </c>
      <c r="B2687" t="s">
        <v>5325</v>
      </c>
      <c r="C2687" t="s">
        <v>45</v>
      </c>
      <c r="D2687" t="s">
        <v>53</v>
      </c>
      <c r="E2687" t="s">
        <v>34</v>
      </c>
      <c r="F2687">
        <v>1813</v>
      </c>
      <c r="G2687">
        <v>70</v>
      </c>
      <c r="H2687">
        <v>544</v>
      </c>
      <c r="I2687">
        <v>4.2</v>
      </c>
      <c r="J2687">
        <v>108</v>
      </c>
      <c r="K2687">
        <v>1</v>
      </c>
      <c r="L2687">
        <v>544</v>
      </c>
      <c r="M2687" s="1">
        <v>45418</v>
      </c>
      <c r="N2687" t="s">
        <v>49</v>
      </c>
      <c r="O2687" t="str">
        <f t="shared" si="164"/>
        <v>May-2024</v>
      </c>
      <c r="P2687" s="21">
        <f t="shared" si="165"/>
        <v>2024</v>
      </c>
      <c r="Q2687">
        <f t="shared" si="166"/>
        <v>2</v>
      </c>
      <c r="T2687" t="str">
        <f t="shared" si="167"/>
        <v>Low Sales</v>
      </c>
    </row>
    <row r="2688" spans="1:20" x14ac:dyDescent="0.3">
      <c r="A2688" t="s">
        <v>5326</v>
      </c>
      <c r="B2688" t="s">
        <v>5327</v>
      </c>
      <c r="C2688" t="s">
        <v>27</v>
      </c>
      <c r="D2688" t="s">
        <v>17</v>
      </c>
      <c r="E2688" t="s">
        <v>34</v>
      </c>
      <c r="F2688">
        <v>2959</v>
      </c>
      <c r="G2688">
        <v>30</v>
      </c>
      <c r="H2688">
        <v>2071</v>
      </c>
      <c r="I2688">
        <v>3.8</v>
      </c>
      <c r="J2688">
        <v>194</v>
      </c>
      <c r="K2688">
        <v>1</v>
      </c>
      <c r="L2688">
        <v>2071</v>
      </c>
      <c r="M2688" s="1">
        <v>45841</v>
      </c>
      <c r="N2688" t="s">
        <v>168</v>
      </c>
      <c r="O2688" t="str">
        <f t="shared" si="164"/>
        <v>Jul-2025</v>
      </c>
      <c r="P2688" s="21">
        <f t="shared" si="165"/>
        <v>2025</v>
      </c>
      <c r="Q2688">
        <f t="shared" si="166"/>
        <v>2</v>
      </c>
      <c r="T2688" t="str">
        <f t="shared" si="167"/>
        <v>Low Sales</v>
      </c>
    </row>
    <row r="2689" spans="1:20" x14ac:dyDescent="0.3">
      <c r="A2689" t="s">
        <v>5328</v>
      </c>
      <c r="B2689" t="s">
        <v>5329</v>
      </c>
      <c r="C2689" t="s">
        <v>57</v>
      </c>
      <c r="D2689" t="s">
        <v>33</v>
      </c>
      <c r="E2689" t="s">
        <v>34</v>
      </c>
      <c r="F2689">
        <v>2839</v>
      </c>
      <c r="G2689">
        <v>20</v>
      </c>
      <c r="H2689">
        <v>2271</v>
      </c>
      <c r="I2689">
        <v>4.5</v>
      </c>
      <c r="J2689">
        <v>56</v>
      </c>
      <c r="K2689">
        <v>1</v>
      </c>
      <c r="L2689">
        <v>2271</v>
      </c>
      <c r="M2689" s="1">
        <v>45642</v>
      </c>
      <c r="N2689" t="s">
        <v>141</v>
      </c>
      <c r="O2689" t="str">
        <f t="shared" si="164"/>
        <v>Dec-2024</v>
      </c>
      <c r="P2689" s="21">
        <f t="shared" si="165"/>
        <v>2024</v>
      </c>
      <c r="Q2689">
        <f t="shared" si="166"/>
        <v>3</v>
      </c>
      <c r="T2689" t="str">
        <f t="shared" si="167"/>
        <v>Low Sales</v>
      </c>
    </row>
    <row r="2690" spans="1:20" x14ac:dyDescent="0.3">
      <c r="A2690" t="s">
        <v>5330</v>
      </c>
      <c r="B2690" t="s">
        <v>5331</v>
      </c>
      <c r="C2690" t="s">
        <v>32</v>
      </c>
      <c r="D2690" t="s">
        <v>41</v>
      </c>
      <c r="E2690" t="s">
        <v>74</v>
      </c>
      <c r="F2690">
        <v>1736</v>
      </c>
      <c r="G2690">
        <v>40</v>
      </c>
      <c r="H2690">
        <v>1042</v>
      </c>
      <c r="I2690">
        <v>4.4000000000000004</v>
      </c>
      <c r="J2690">
        <v>43</v>
      </c>
      <c r="K2690">
        <v>1</v>
      </c>
      <c r="L2690">
        <v>1042</v>
      </c>
      <c r="M2690" s="1">
        <v>45926</v>
      </c>
      <c r="N2690" t="s">
        <v>49</v>
      </c>
      <c r="O2690" t="str">
        <f t="shared" si="164"/>
        <v>Sep-2025</v>
      </c>
      <c r="P2690" s="21">
        <f t="shared" si="165"/>
        <v>2025</v>
      </c>
      <c r="Q2690">
        <f t="shared" si="166"/>
        <v>3</v>
      </c>
      <c r="T2690" t="str">
        <f t="shared" si="167"/>
        <v>Low Sales</v>
      </c>
    </row>
    <row r="2691" spans="1:20" x14ac:dyDescent="0.3">
      <c r="A2691" t="s">
        <v>5332</v>
      </c>
      <c r="B2691" t="s">
        <v>5333</v>
      </c>
      <c r="C2691" t="s">
        <v>116</v>
      </c>
      <c r="D2691" t="s">
        <v>33</v>
      </c>
      <c r="E2691" t="s">
        <v>34</v>
      </c>
      <c r="F2691">
        <v>2221</v>
      </c>
      <c r="G2691">
        <v>25</v>
      </c>
      <c r="H2691">
        <v>1666</v>
      </c>
      <c r="I2691">
        <v>4.3</v>
      </c>
      <c r="J2691">
        <v>351</v>
      </c>
      <c r="K2691">
        <v>1</v>
      </c>
      <c r="L2691">
        <v>1666</v>
      </c>
      <c r="M2691" s="1">
        <v>45888</v>
      </c>
      <c r="N2691" t="s">
        <v>102</v>
      </c>
      <c r="O2691" t="str">
        <f t="shared" ref="O2691:O2754" si="168">TEXT(M2691,"MMM-YYYY")</f>
        <v>Aug-2025</v>
      </c>
      <c r="P2691" s="21">
        <f t="shared" ref="P2691:P2754" si="169">YEAR(M2691)</f>
        <v>2025</v>
      </c>
      <c r="Q2691">
        <f t="shared" ref="Q2691:Q2754" si="170">CHOOSE(MONTH(M2691),1,1,1,1,2,2,2,2,3,3,3,3,4,4,4,4)</f>
        <v>2</v>
      </c>
      <c r="T2691" t="str">
        <f t="shared" ref="T2691:T2754" si="171">IF(L2691&gt;5000,"High Sales","Low Sales")</f>
        <v>Low Sales</v>
      </c>
    </row>
    <row r="2692" spans="1:20" x14ac:dyDescent="0.3">
      <c r="A2692" t="s">
        <v>5334</v>
      </c>
      <c r="B2692" t="s">
        <v>5335</v>
      </c>
      <c r="C2692" t="s">
        <v>27</v>
      </c>
      <c r="D2692" t="s">
        <v>33</v>
      </c>
      <c r="E2692" t="s">
        <v>34</v>
      </c>
      <c r="F2692">
        <v>2438</v>
      </c>
      <c r="G2692">
        <v>0</v>
      </c>
      <c r="H2692">
        <v>2438</v>
      </c>
      <c r="I2692">
        <v>3.6</v>
      </c>
      <c r="J2692">
        <v>133</v>
      </c>
      <c r="K2692">
        <v>3</v>
      </c>
      <c r="L2692">
        <v>7314</v>
      </c>
      <c r="M2692" s="1">
        <v>45835</v>
      </c>
      <c r="N2692" t="s">
        <v>141</v>
      </c>
      <c r="O2692" t="str">
        <f t="shared" si="168"/>
        <v>Jun-2025</v>
      </c>
      <c r="P2692" s="21">
        <f t="shared" si="169"/>
        <v>2025</v>
      </c>
      <c r="Q2692">
        <f t="shared" si="170"/>
        <v>2</v>
      </c>
      <c r="T2692" t="str">
        <f t="shared" si="171"/>
        <v>High Sales</v>
      </c>
    </row>
    <row r="2693" spans="1:20" x14ac:dyDescent="0.3">
      <c r="A2693" t="s">
        <v>5336</v>
      </c>
      <c r="B2693" t="s">
        <v>1071</v>
      </c>
      <c r="C2693" t="s">
        <v>52</v>
      </c>
      <c r="D2693" t="s">
        <v>46</v>
      </c>
      <c r="E2693" t="s">
        <v>34</v>
      </c>
      <c r="F2693">
        <v>4986</v>
      </c>
      <c r="G2693">
        <v>30</v>
      </c>
      <c r="H2693">
        <v>3490</v>
      </c>
      <c r="I2693">
        <v>4.2</v>
      </c>
      <c r="J2693">
        <v>67</v>
      </c>
      <c r="K2693">
        <v>2</v>
      </c>
      <c r="L2693">
        <v>6980</v>
      </c>
      <c r="M2693" s="1">
        <v>45945</v>
      </c>
      <c r="N2693" t="s">
        <v>38</v>
      </c>
      <c r="O2693" t="str">
        <f t="shared" si="168"/>
        <v>Oct-2025</v>
      </c>
      <c r="P2693" s="21">
        <f t="shared" si="169"/>
        <v>2025</v>
      </c>
      <c r="Q2693">
        <f t="shared" si="170"/>
        <v>3</v>
      </c>
      <c r="T2693" t="str">
        <f t="shared" si="171"/>
        <v>High Sales</v>
      </c>
    </row>
    <row r="2694" spans="1:20" x14ac:dyDescent="0.3">
      <c r="A2694" t="s">
        <v>5337</v>
      </c>
      <c r="B2694" t="s">
        <v>5338</v>
      </c>
      <c r="C2694" t="s">
        <v>16</v>
      </c>
      <c r="D2694" t="s">
        <v>109</v>
      </c>
      <c r="E2694" t="s">
        <v>34</v>
      </c>
      <c r="F2694">
        <v>1087</v>
      </c>
      <c r="G2694">
        <v>15</v>
      </c>
      <c r="H2694">
        <v>924</v>
      </c>
      <c r="I2694">
        <v>4.5999999999999996</v>
      </c>
      <c r="J2694">
        <v>53</v>
      </c>
      <c r="K2694">
        <v>5</v>
      </c>
      <c r="L2694">
        <v>4620</v>
      </c>
      <c r="M2694" s="1">
        <v>45747</v>
      </c>
      <c r="N2694" t="s">
        <v>29</v>
      </c>
      <c r="O2694" t="str">
        <f t="shared" si="168"/>
        <v>Mar-2025</v>
      </c>
      <c r="P2694" s="21">
        <f t="shared" si="169"/>
        <v>2025</v>
      </c>
      <c r="Q2694">
        <f t="shared" si="170"/>
        <v>1</v>
      </c>
      <c r="T2694" t="str">
        <f t="shared" si="171"/>
        <v>Low Sales</v>
      </c>
    </row>
    <row r="2695" spans="1:20" x14ac:dyDescent="0.3">
      <c r="A2695" t="s">
        <v>5339</v>
      </c>
      <c r="B2695" t="s">
        <v>5340</v>
      </c>
      <c r="C2695" t="s">
        <v>45</v>
      </c>
      <c r="D2695" t="s">
        <v>53</v>
      </c>
      <c r="E2695" t="s">
        <v>34</v>
      </c>
      <c r="F2695">
        <v>6471</v>
      </c>
      <c r="G2695">
        <v>15</v>
      </c>
      <c r="H2695">
        <v>5500</v>
      </c>
      <c r="I2695">
        <v>4.5</v>
      </c>
      <c r="J2695">
        <v>123</v>
      </c>
      <c r="K2695">
        <v>1</v>
      </c>
      <c r="L2695">
        <v>5500</v>
      </c>
      <c r="M2695" s="1">
        <v>45649</v>
      </c>
      <c r="N2695" t="s">
        <v>49</v>
      </c>
      <c r="O2695" t="str">
        <f t="shared" si="168"/>
        <v>Dec-2024</v>
      </c>
      <c r="P2695" s="21">
        <f t="shared" si="169"/>
        <v>2024</v>
      </c>
      <c r="Q2695">
        <f t="shared" si="170"/>
        <v>3</v>
      </c>
      <c r="T2695" t="str">
        <f t="shared" si="171"/>
        <v>High Sales</v>
      </c>
    </row>
    <row r="2696" spans="1:20" x14ac:dyDescent="0.3">
      <c r="A2696" t="s">
        <v>5341</v>
      </c>
      <c r="B2696" t="s">
        <v>5342</v>
      </c>
      <c r="C2696" t="s">
        <v>37</v>
      </c>
      <c r="D2696" t="s">
        <v>17</v>
      </c>
      <c r="E2696" t="s">
        <v>34</v>
      </c>
      <c r="F2696">
        <v>3973</v>
      </c>
      <c r="G2696">
        <v>20</v>
      </c>
      <c r="H2696">
        <v>3178</v>
      </c>
      <c r="I2696">
        <v>4.4000000000000004</v>
      </c>
      <c r="J2696">
        <v>164</v>
      </c>
      <c r="K2696">
        <v>1</v>
      </c>
      <c r="L2696">
        <v>3178</v>
      </c>
      <c r="M2696" s="1">
        <v>45417</v>
      </c>
      <c r="N2696" t="s">
        <v>91</v>
      </c>
      <c r="O2696" t="str">
        <f t="shared" si="168"/>
        <v>May-2024</v>
      </c>
      <c r="P2696" s="21">
        <f t="shared" si="169"/>
        <v>2024</v>
      </c>
      <c r="Q2696">
        <f t="shared" si="170"/>
        <v>2</v>
      </c>
      <c r="T2696" t="str">
        <f t="shared" si="171"/>
        <v>Low Sales</v>
      </c>
    </row>
    <row r="2697" spans="1:20" x14ac:dyDescent="0.3">
      <c r="A2697" t="s">
        <v>5343</v>
      </c>
      <c r="B2697" t="s">
        <v>5344</v>
      </c>
      <c r="C2697" t="s">
        <v>45</v>
      </c>
      <c r="D2697" t="s">
        <v>41</v>
      </c>
      <c r="E2697" t="s">
        <v>34</v>
      </c>
      <c r="F2697">
        <v>469</v>
      </c>
      <c r="G2697">
        <v>10</v>
      </c>
      <c r="H2697">
        <v>422</v>
      </c>
      <c r="I2697">
        <v>4.0999999999999996</v>
      </c>
      <c r="J2697">
        <v>97</v>
      </c>
      <c r="K2697">
        <v>1</v>
      </c>
      <c r="L2697">
        <v>422</v>
      </c>
      <c r="M2697" s="1">
        <v>45323</v>
      </c>
      <c r="N2697" t="s">
        <v>78</v>
      </c>
      <c r="O2697" t="str">
        <f t="shared" si="168"/>
        <v>Feb-2024</v>
      </c>
      <c r="P2697" s="21">
        <f t="shared" si="169"/>
        <v>2024</v>
      </c>
      <c r="Q2697">
        <f t="shared" si="170"/>
        <v>1</v>
      </c>
      <c r="T2697" t="str">
        <f t="shared" si="171"/>
        <v>Low Sales</v>
      </c>
    </row>
    <row r="2698" spans="1:20" x14ac:dyDescent="0.3">
      <c r="A2698" t="s">
        <v>5345</v>
      </c>
      <c r="B2698" t="s">
        <v>5346</v>
      </c>
      <c r="C2698" t="s">
        <v>22</v>
      </c>
      <c r="D2698" t="s">
        <v>41</v>
      </c>
      <c r="E2698" t="s">
        <v>34</v>
      </c>
      <c r="F2698">
        <v>1792</v>
      </c>
      <c r="G2698">
        <v>25</v>
      </c>
      <c r="H2698">
        <v>1344</v>
      </c>
      <c r="I2698">
        <v>4.0999999999999996</v>
      </c>
      <c r="J2698">
        <v>126</v>
      </c>
      <c r="K2698">
        <v>1</v>
      </c>
      <c r="L2698">
        <v>1344</v>
      </c>
      <c r="M2698" s="1">
        <v>46009</v>
      </c>
      <c r="N2698" t="s">
        <v>150</v>
      </c>
      <c r="O2698" t="str">
        <f t="shared" si="168"/>
        <v>Dec-2025</v>
      </c>
      <c r="P2698" s="21">
        <f t="shared" si="169"/>
        <v>2025</v>
      </c>
      <c r="Q2698">
        <f t="shared" si="170"/>
        <v>3</v>
      </c>
      <c r="T2698" t="str">
        <f t="shared" si="171"/>
        <v>Low Sales</v>
      </c>
    </row>
    <row r="2699" spans="1:20" x14ac:dyDescent="0.3">
      <c r="A2699" t="s">
        <v>5347</v>
      </c>
      <c r="B2699" t="s">
        <v>5348</v>
      </c>
      <c r="C2699" t="s">
        <v>57</v>
      </c>
      <c r="D2699" t="s">
        <v>23</v>
      </c>
      <c r="E2699" t="s">
        <v>34</v>
      </c>
      <c r="F2699">
        <v>2068</v>
      </c>
      <c r="G2699">
        <v>10</v>
      </c>
      <c r="H2699">
        <v>1861</v>
      </c>
      <c r="I2699">
        <v>4.7</v>
      </c>
      <c r="J2699">
        <v>124</v>
      </c>
      <c r="K2699">
        <v>1</v>
      </c>
      <c r="L2699">
        <v>1861</v>
      </c>
      <c r="M2699" s="1">
        <v>45534</v>
      </c>
      <c r="N2699" t="s">
        <v>24</v>
      </c>
      <c r="O2699" t="str">
        <f t="shared" si="168"/>
        <v>Aug-2024</v>
      </c>
      <c r="P2699" s="21">
        <f t="shared" si="169"/>
        <v>2024</v>
      </c>
      <c r="Q2699">
        <f t="shared" si="170"/>
        <v>2</v>
      </c>
      <c r="T2699" t="str">
        <f t="shared" si="171"/>
        <v>Low Sales</v>
      </c>
    </row>
    <row r="2700" spans="1:20" x14ac:dyDescent="0.3">
      <c r="A2700" t="s">
        <v>5349</v>
      </c>
      <c r="B2700" t="s">
        <v>5350</v>
      </c>
      <c r="C2700" t="s">
        <v>52</v>
      </c>
      <c r="D2700" t="s">
        <v>17</v>
      </c>
      <c r="E2700" t="s">
        <v>34</v>
      </c>
      <c r="F2700">
        <v>2611</v>
      </c>
      <c r="G2700">
        <v>30</v>
      </c>
      <c r="H2700">
        <v>1828</v>
      </c>
      <c r="I2700">
        <v>4.2</v>
      </c>
      <c r="J2700">
        <v>108</v>
      </c>
      <c r="K2700">
        <v>5</v>
      </c>
      <c r="L2700">
        <v>9140</v>
      </c>
      <c r="M2700" s="1">
        <v>45668</v>
      </c>
      <c r="N2700" t="s">
        <v>102</v>
      </c>
      <c r="O2700" t="str">
        <f t="shared" si="168"/>
        <v>Jan-2025</v>
      </c>
      <c r="P2700" s="21">
        <f t="shared" si="169"/>
        <v>2025</v>
      </c>
      <c r="Q2700">
        <f t="shared" si="170"/>
        <v>1</v>
      </c>
      <c r="T2700" t="str">
        <f t="shared" si="171"/>
        <v>High Sales</v>
      </c>
    </row>
    <row r="2701" spans="1:20" x14ac:dyDescent="0.3">
      <c r="A2701" t="s">
        <v>5351</v>
      </c>
      <c r="B2701" t="s">
        <v>5352</v>
      </c>
      <c r="C2701" t="s">
        <v>22</v>
      </c>
      <c r="D2701" t="s">
        <v>53</v>
      </c>
      <c r="E2701" t="s">
        <v>34</v>
      </c>
      <c r="F2701">
        <v>5414</v>
      </c>
      <c r="G2701">
        <v>10</v>
      </c>
      <c r="H2701">
        <v>4873</v>
      </c>
      <c r="I2701">
        <v>4.2</v>
      </c>
      <c r="J2701">
        <v>94</v>
      </c>
      <c r="K2701">
        <v>1</v>
      </c>
      <c r="L2701">
        <v>4873</v>
      </c>
      <c r="M2701" s="1">
        <v>45568</v>
      </c>
      <c r="N2701" t="s">
        <v>19</v>
      </c>
      <c r="O2701" t="str">
        <f t="shared" si="168"/>
        <v>Oct-2024</v>
      </c>
      <c r="P2701" s="21">
        <f t="shared" si="169"/>
        <v>2024</v>
      </c>
      <c r="Q2701">
        <f t="shared" si="170"/>
        <v>3</v>
      </c>
      <c r="T2701" t="str">
        <f t="shared" si="171"/>
        <v>Low Sales</v>
      </c>
    </row>
    <row r="2702" spans="1:20" x14ac:dyDescent="0.3">
      <c r="A2702" t="s">
        <v>5353</v>
      </c>
      <c r="B2702" t="s">
        <v>5354</v>
      </c>
      <c r="C2702" t="s">
        <v>57</v>
      </c>
      <c r="D2702" t="s">
        <v>23</v>
      </c>
      <c r="E2702" t="s">
        <v>18</v>
      </c>
      <c r="F2702">
        <v>849</v>
      </c>
      <c r="G2702">
        <v>10</v>
      </c>
      <c r="H2702">
        <v>764</v>
      </c>
      <c r="I2702">
        <v>5</v>
      </c>
      <c r="J2702">
        <v>52</v>
      </c>
      <c r="K2702">
        <v>1</v>
      </c>
      <c r="L2702">
        <v>764</v>
      </c>
      <c r="M2702" s="1">
        <v>45771</v>
      </c>
      <c r="N2702" t="s">
        <v>38</v>
      </c>
      <c r="O2702" t="str">
        <f t="shared" si="168"/>
        <v>Apr-2025</v>
      </c>
      <c r="P2702" s="21">
        <f t="shared" si="169"/>
        <v>2025</v>
      </c>
      <c r="Q2702">
        <f t="shared" si="170"/>
        <v>1</v>
      </c>
      <c r="T2702" t="str">
        <f t="shared" si="171"/>
        <v>Low Sales</v>
      </c>
    </row>
    <row r="2703" spans="1:20" x14ac:dyDescent="0.3">
      <c r="A2703" t="s">
        <v>5355</v>
      </c>
      <c r="B2703" t="s">
        <v>5356</v>
      </c>
      <c r="C2703" t="s">
        <v>16</v>
      </c>
      <c r="D2703" t="s">
        <v>17</v>
      </c>
      <c r="E2703" t="s">
        <v>34</v>
      </c>
      <c r="F2703">
        <v>5170</v>
      </c>
      <c r="G2703">
        <v>40</v>
      </c>
      <c r="H2703">
        <v>3102</v>
      </c>
      <c r="I2703">
        <v>3.9</v>
      </c>
      <c r="J2703">
        <v>250</v>
      </c>
      <c r="K2703">
        <v>1</v>
      </c>
      <c r="L2703">
        <v>3102</v>
      </c>
      <c r="M2703" s="1">
        <v>46021</v>
      </c>
      <c r="N2703" t="s">
        <v>54</v>
      </c>
      <c r="O2703" t="str">
        <f t="shared" si="168"/>
        <v>Dec-2025</v>
      </c>
      <c r="P2703" s="21">
        <f t="shared" si="169"/>
        <v>2025</v>
      </c>
      <c r="Q2703">
        <f t="shared" si="170"/>
        <v>3</v>
      </c>
      <c r="T2703" t="str">
        <f t="shared" si="171"/>
        <v>Low Sales</v>
      </c>
    </row>
    <row r="2704" spans="1:20" x14ac:dyDescent="0.3">
      <c r="A2704" t="s">
        <v>5357</v>
      </c>
      <c r="B2704" t="s">
        <v>5358</v>
      </c>
      <c r="C2704" t="s">
        <v>32</v>
      </c>
      <c r="D2704" t="s">
        <v>28</v>
      </c>
      <c r="E2704" t="s">
        <v>34</v>
      </c>
      <c r="F2704">
        <v>2595</v>
      </c>
      <c r="G2704">
        <v>30</v>
      </c>
      <c r="H2704">
        <v>1816</v>
      </c>
      <c r="I2704">
        <v>3.1</v>
      </c>
      <c r="J2704">
        <v>58</v>
      </c>
      <c r="K2704">
        <v>1</v>
      </c>
      <c r="L2704">
        <v>1816</v>
      </c>
      <c r="M2704" s="1">
        <v>45344</v>
      </c>
      <c r="N2704" t="s">
        <v>91</v>
      </c>
      <c r="O2704" t="str">
        <f t="shared" si="168"/>
        <v>Feb-2024</v>
      </c>
      <c r="P2704" s="21">
        <f t="shared" si="169"/>
        <v>2024</v>
      </c>
      <c r="Q2704">
        <f t="shared" si="170"/>
        <v>1</v>
      </c>
      <c r="T2704" t="str">
        <f t="shared" si="171"/>
        <v>Low Sales</v>
      </c>
    </row>
    <row r="2705" spans="1:20" x14ac:dyDescent="0.3">
      <c r="A2705" t="s">
        <v>5359</v>
      </c>
      <c r="B2705" t="s">
        <v>5360</v>
      </c>
      <c r="C2705" t="s">
        <v>52</v>
      </c>
      <c r="D2705" t="s">
        <v>33</v>
      </c>
      <c r="E2705" t="s">
        <v>18</v>
      </c>
      <c r="F2705">
        <v>2386</v>
      </c>
      <c r="G2705">
        <v>40</v>
      </c>
      <c r="H2705">
        <v>1432</v>
      </c>
      <c r="I2705">
        <v>4</v>
      </c>
      <c r="J2705">
        <v>72</v>
      </c>
      <c r="K2705">
        <v>1</v>
      </c>
      <c r="L2705">
        <v>1432</v>
      </c>
      <c r="M2705" s="1">
        <v>45642</v>
      </c>
      <c r="N2705" t="s">
        <v>85</v>
      </c>
      <c r="O2705" t="str">
        <f t="shared" si="168"/>
        <v>Dec-2024</v>
      </c>
      <c r="P2705" s="21">
        <f t="shared" si="169"/>
        <v>2024</v>
      </c>
      <c r="Q2705">
        <f t="shared" si="170"/>
        <v>3</v>
      </c>
      <c r="T2705" t="str">
        <f t="shared" si="171"/>
        <v>Low Sales</v>
      </c>
    </row>
    <row r="2706" spans="1:20" x14ac:dyDescent="0.3">
      <c r="A2706" t="s">
        <v>5361</v>
      </c>
      <c r="B2706" t="s">
        <v>5362</v>
      </c>
      <c r="C2706" t="s">
        <v>27</v>
      </c>
      <c r="D2706" t="s">
        <v>28</v>
      </c>
      <c r="E2706" t="s">
        <v>18</v>
      </c>
      <c r="F2706">
        <v>8251</v>
      </c>
      <c r="G2706">
        <v>25</v>
      </c>
      <c r="H2706">
        <v>6188</v>
      </c>
      <c r="I2706">
        <v>4</v>
      </c>
      <c r="J2706">
        <v>75</v>
      </c>
      <c r="K2706">
        <v>1</v>
      </c>
      <c r="L2706">
        <v>6188</v>
      </c>
      <c r="M2706" s="1">
        <v>45731</v>
      </c>
      <c r="N2706" t="s">
        <v>54</v>
      </c>
      <c r="O2706" t="str">
        <f t="shared" si="168"/>
        <v>Mar-2025</v>
      </c>
      <c r="P2706" s="21">
        <f t="shared" si="169"/>
        <v>2025</v>
      </c>
      <c r="Q2706">
        <f t="shared" si="170"/>
        <v>1</v>
      </c>
      <c r="T2706" t="str">
        <f t="shared" si="171"/>
        <v>High Sales</v>
      </c>
    </row>
    <row r="2707" spans="1:20" x14ac:dyDescent="0.3">
      <c r="A2707" t="s">
        <v>5363</v>
      </c>
      <c r="B2707" t="s">
        <v>5364</v>
      </c>
      <c r="C2707" t="s">
        <v>116</v>
      </c>
      <c r="D2707" t="s">
        <v>46</v>
      </c>
      <c r="E2707" t="s">
        <v>34</v>
      </c>
      <c r="F2707">
        <v>4213</v>
      </c>
      <c r="G2707">
        <v>10</v>
      </c>
      <c r="H2707">
        <v>3792</v>
      </c>
      <c r="I2707">
        <v>4.2</v>
      </c>
      <c r="J2707">
        <v>132</v>
      </c>
      <c r="K2707">
        <v>1</v>
      </c>
      <c r="L2707">
        <v>3792</v>
      </c>
      <c r="M2707" s="1">
        <v>45622</v>
      </c>
      <c r="N2707" t="s">
        <v>85</v>
      </c>
      <c r="O2707" t="str">
        <f t="shared" si="168"/>
        <v>Nov-2024</v>
      </c>
      <c r="P2707" s="21">
        <f t="shared" si="169"/>
        <v>2024</v>
      </c>
      <c r="Q2707">
        <f t="shared" si="170"/>
        <v>3</v>
      </c>
      <c r="T2707" t="str">
        <f t="shared" si="171"/>
        <v>Low Sales</v>
      </c>
    </row>
    <row r="2708" spans="1:20" x14ac:dyDescent="0.3">
      <c r="A2708" t="s">
        <v>5365</v>
      </c>
      <c r="B2708" t="s">
        <v>5366</v>
      </c>
      <c r="C2708" t="s">
        <v>32</v>
      </c>
      <c r="D2708" t="s">
        <v>53</v>
      </c>
      <c r="E2708" t="s">
        <v>74</v>
      </c>
      <c r="F2708">
        <v>5267</v>
      </c>
      <c r="G2708">
        <v>25</v>
      </c>
      <c r="H2708">
        <v>3950</v>
      </c>
      <c r="I2708">
        <v>4.3</v>
      </c>
      <c r="J2708">
        <v>129</v>
      </c>
      <c r="K2708">
        <v>2</v>
      </c>
      <c r="L2708">
        <v>7900</v>
      </c>
      <c r="M2708" s="1">
        <v>45925</v>
      </c>
      <c r="N2708" t="s">
        <v>38</v>
      </c>
      <c r="O2708" t="str">
        <f t="shared" si="168"/>
        <v>Sep-2025</v>
      </c>
      <c r="P2708" s="21">
        <f t="shared" si="169"/>
        <v>2025</v>
      </c>
      <c r="Q2708">
        <f t="shared" si="170"/>
        <v>3</v>
      </c>
      <c r="T2708" t="str">
        <f t="shared" si="171"/>
        <v>High Sales</v>
      </c>
    </row>
    <row r="2709" spans="1:20" x14ac:dyDescent="0.3">
      <c r="A2709" t="s">
        <v>5367</v>
      </c>
      <c r="B2709" t="s">
        <v>5368</v>
      </c>
      <c r="C2709" t="s">
        <v>27</v>
      </c>
      <c r="D2709" t="s">
        <v>28</v>
      </c>
      <c r="E2709" t="s">
        <v>34</v>
      </c>
      <c r="F2709">
        <v>8483</v>
      </c>
      <c r="G2709">
        <v>20</v>
      </c>
      <c r="H2709">
        <v>6786</v>
      </c>
      <c r="I2709">
        <v>3.1</v>
      </c>
      <c r="J2709">
        <v>79</v>
      </c>
      <c r="K2709">
        <v>1</v>
      </c>
      <c r="L2709">
        <v>6786</v>
      </c>
      <c r="M2709" s="1">
        <v>45994</v>
      </c>
      <c r="N2709" t="s">
        <v>49</v>
      </c>
      <c r="O2709" t="str">
        <f t="shared" si="168"/>
        <v>Dec-2025</v>
      </c>
      <c r="P2709" s="21">
        <f t="shared" si="169"/>
        <v>2025</v>
      </c>
      <c r="Q2709">
        <f t="shared" si="170"/>
        <v>3</v>
      </c>
      <c r="T2709" t="str">
        <f t="shared" si="171"/>
        <v>High Sales</v>
      </c>
    </row>
    <row r="2710" spans="1:20" x14ac:dyDescent="0.3">
      <c r="A2710" t="s">
        <v>5369</v>
      </c>
      <c r="B2710" t="s">
        <v>5370</v>
      </c>
      <c r="C2710" t="s">
        <v>32</v>
      </c>
      <c r="D2710" t="s">
        <v>23</v>
      </c>
      <c r="E2710" t="s">
        <v>18</v>
      </c>
      <c r="F2710">
        <v>3596</v>
      </c>
      <c r="G2710">
        <v>10</v>
      </c>
      <c r="H2710">
        <v>3236</v>
      </c>
      <c r="I2710">
        <v>4.4000000000000004</v>
      </c>
      <c r="J2710">
        <v>95</v>
      </c>
      <c r="K2710">
        <v>3</v>
      </c>
      <c r="L2710">
        <v>9708</v>
      </c>
      <c r="M2710" s="1">
        <v>45484</v>
      </c>
      <c r="N2710" t="s">
        <v>64</v>
      </c>
      <c r="O2710" t="str">
        <f t="shared" si="168"/>
        <v>Jul-2024</v>
      </c>
      <c r="P2710" s="21">
        <f t="shared" si="169"/>
        <v>2024</v>
      </c>
      <c r="Q2710">
        <f t="shared" si="170"/>
        <v>2</v>
      </c>
      <c r="T2710" t="str">
        <f t="shared" si="171"/>
        <v>High Sales</v>
      </c>
    </row>
    <row r="2711" spans="1:20" x14ac:dyDescent="0.3">
      <c r="A2711" t="s">
        <v>5371</v>
      </c>
      <c r="B2711" t="s">
        <v>5372</v>
      </c>
      <c r="C2711" t="s">
        <v>116</v>
      </c>
      <c r="D2711" t="s">
        <v>109</v>
      </c>
      <c r="E2711" t="s">
        <v>18</v>
      </c>
      <c r="F2711">
        <v>2753</v>
      </c>
      <c r="G2711">
        <v>40</v>
      </c>
      <c r="H2711">
        <v>1652</v>
      </c>
      <c r="I2711">
        <v>4.0999999999999996</v>
      </c>
      <c r="J2711">
        <v>85</v>
      </c>
      <c r="K2711">
        <v>1</v>
      </c>
      <c r="L2711">
        <v>1652</v>
      </c>
      <c r="M2711" s="1">
        <v>45998</v>
      </c>
      <c r="N2711" t="s">
        <v>54</v>
      </c>
      <c r="O2711" t="str">
        <f t="shared" si="168"/>
        <v>Dec-2025</v>
      </c>
      <c r="P2711" s="21">
        <f t="shared" si="169"/>
        <v>2025</v>
      </c>
      <c r="Q2711">
        <f t="shared" si="170"/>
        <v>3</v>
      </c>
      <c r="T2711" t="str">
        <f t="shared" si="171"/>
        <v>Low Sales</v>
      </c>
    </row>
    <row r="2712" spans="1:20" x14ac:dyDescent="0.3">
      <c r="A2712" t="s">
        <v>5373</v>
      </c>
      <c r="B2712" t="s">
        <v>5374</v>
      </c>
      <c r="C2712" t="s">
        <v>52</v>
      </c>
      <c r="D2712" t="s">
        <v>28</v>
      </c>
      <c r="E2712" t="s">
        <v>34</v>
      </c>
      <c r="F2712">
        <v>5389</v>
      </c>
      <c r="G2712">
        <v>30</v>
      </c>
      <c r="H2712">
        <v>3772</v>
      </c>
      <c r="I2712">
        <v>4</v>
      </c>
      <c r="J2712">
        <v>230</v>
      </c>
      <c r="K2712">
        <v>3</v>
      </c>
      <c r="L2712">
        <v>11316</v>
      </c>
      <c r="M2712" s="1">
        <v>45374</v>
      </c>
      <c r="N2712" t="s">
        <v>141</v>
      </c>
      <c r="O2712" t="str">
        <f t="shared" si="168"/>
        <v>Mar-2024</v>
      </c>
      <c r="P2712" s="21">
        <f t="shared" si="169"/>
        <v>2024</v>
      </c>
      <c r="Q2712">
        <f t="shared" si="170"/>
        <v>1</v>
      </c>
      <c r="T2712" t="str">
        <f t="shared" si="171"/>
        <v>High Sales</v>
      </c>
    </row>
    <row r="2713" spans="1:20" x14ac:dyDescent="0.3">
      <c r="A2713" t="s">
        <v>5375</v>
      </c>
      <c r="B2713" t="s">
        <v>5376</v>
      </c>
      <c r="C2713" t="s">
        <v>116</v>
      </c>
      <c r="D2713" t="s">
        <v>109</v>
      </c>
      <c r="E2713" t="s">
        <v>18</v>
      </c>
      <c r="F2713">
        <v>1559</v>
      </c>
      <c r="G2713">
        <v>30</v>
      </c>
      <c r="H2713">
        <v>1091</v>
      </c>
      <c r="I2713">
        <v>3.3</v>
      </c>
      <c r="J2713">
        <v>49</v>
      </c>
      <c r="K2713">
        <v>1</v>
      </c>
      <c r="L2713">
        <v>1091</v>
      </c>
      <c r="M2713" s="1">
        <v>45623</v>
      </c>
      <c r="N2713" t="s">
        <v>141</v>
      </c>
      <c r="O2713" t="str">
        <f t="shared" si="168"/>
        <v>Nov-2024</v>
      </c>
      <c r="P2713" s="21">
        <f t="shared" si="169"/>
        <v>2024</v>
      </c>
      <c r="Q2713">
        <f t="shared" si="170"/>
        <v>3</v>
      </c>
      <c r="T2713" t="str">
        <f t="shared" si="171"/>
        <v>Low Sales</v>
      </c>
    </row>
    <row r="2714" spans="1:20" x14ac:dyDescent="0.3">
      <c r="A2714" t="s">
        <v>5377</v>
      </c>
      <c r="B2714" t="s">
        <v>5378</v>
      </c>
      <c r="C2714" t="s">
        <v>32</v>
      </c>
      <c r="D2714" t="s">
        <v>46</v>
      </c>
      <c r="E2714" t="s">
        <v>74</v>
      </c>
      <c r="F2714">
        <v>4258</v>
      </c>
      <c r="G2714">
        <v>25</v>
      </c>
      <c r="H2714">
        <v>3194</v>
      </c>
      <c r="I2714">
        <v>4.8</v>
      </c>
      <c r="J2714">
        <v>86</v>
      </c>
      <c r="K2714">
        <v>1</v>
      </c>
      <c r="L2714">
        <v>3194</v>
      </c>
      <c r="M2714" s="1">
        <v>45293</v>
      </c>
      <c r="N2714" t="s">
        <v>64</v>
      </c>
      <c r="O2714" t="str">
        <f t="shared" si="168"/>
        <v>Jan-2024</v>
      </c>
      <c r="P2714" s="21">
        <f t="shared" si="169"/>
        <v>2024</v>
      </c>
      <c r="Q2714">
        <f t="shared" si="170"/>
        <v>1</v>
      </c>
      <c r="T2714" t="str">
        <f t="shared" si="171"/>
        <v>Low Sales</v>
      </c>
    </row>
    <row r="2715" spans="1:20" x14ac:dyDescent="0.3">
      <c r="A2715" t="s">
        <v>5379</v>
      </c>
      <c r="B2715" t="s">
        <v>5380</v>
      </c>
      <c r="C2715" t="s">
        <v>16</v>
      </c>
      <c r="D2715" t="s">
        <v>53</v>
      </c>
      <c r="E2715" t="s">
        <v>34</v>
      </c>
      <c r="F2715">
        <v>1401</v>
      </c>
      <c r="G2715">
        <v>30</v>
      </c>
      <c r="H2715">
        <v>981</v>
      </c>
      <c r="I2715">
        <v>3.9</v>
      </c>
      <c r="J2715">
        <v>124</v>
      </c>
      <c r="K2715">
        <v>5</v>
      </c>
      <c r="L2715">
        <v>4905</v>
      </c>
      <c r="M2715" s="1">
        <v>45969</v>
      </c>
      <c r="N2715" t="s">
        <v>168</v>
      </c>
      <c r="O2715" t="str">
        <f t="shared" si="168"/>
        <v>Nov-2025</v>
      </c>
      <c r="P2715" s="21">
        <f t="shared" si="169"/>
        <v>2025</v>
      </c>
      <c r="Q2715">
        <f t="shared" si="170"/>
        <v>3</v>
      </c>
      <c r="T2715" t="str">
        <f t="shared" si="171"/>
        <v>Low Sales</v>
      </c>
    </row>
    <row r="2716" spans="1:20" x14ac:dyDescent="0.3">
      <c r="A2716" t="s">
        <v>5381</v>
      </c>
      <c r="B2716" t="s">
        <v>5382</v>
      </c>
      <c r="C2716" t="s">
        <v>37</v>
      </c>
      <c r="D2716" t="s">
        <v>17</v>
      </c>
      <c r="E2716" t="s">
        <v>34</v>
      </c>
      <c r="F2716">
        <v>4896</v>
      </c>
      <c r="G2716">
        <v>10</v>
      </c>
      <c r="H2716">
        <v>4406</v>
      </c>
      <c r="I2716">
        <v>4.4000000000000004</v>
      </c>
      <c r="J2716">
        <v>46</v>
      </c>
      <c r="K2716">
        <v>1</v>
      </c>
      <c r="L2716">
        <v>4406</v>
      </c>
      <c r="M2716" s="1">
        <v>45786</v>
      </c>
      <c r="N2716" t="s">
        <v>71</v>
      </c>
      <c r="O2716" t="str">
        <f t="shared" si="168"/>
        <v>May-2025</v>
      </c>
      <c r="P2716" s="21">
        <f t="shared" si="169"/>
        <v>2025</v>
      </c>
      <c r="Q2716">
        <f t="shared" si="170"/>
        <v>2</v>
      </c>
      <c r="T2716" t="str">
        <f t="shared" si="171"/>
        <v>Low Sales</v>
      </c>
    </row>
    <row r="2717" spans="1:20" x14ac:dyDescent="0.3">
      <c r="A2717" t="s">
        <v>5383</v>
      </c>
      <c r="B2717" t="s">
        <v>5384</v>
      </c>
      <c r="C2717" t="s">
        <v>52</v>
      </c>
      <c r="D2717" t="s">
        <v>46</v>
      </c>
      <c r="E2717" t="s">
        <v>18</v>
      </c>
      <c r="F2717">
        <v>9665</v>
      </c>
      <c r="G2717">
        <v>10</v>
      </c>
      <c r="H2717">
        <v>8698</v>
      </c>
      <c r="I2717">
        <v>3.7</v>
      </c>
      <c r="J2717">
        <v>305</v>
      </c>
      <c r="K2717">
        <v>1</v>
      </c>
      <c r="L2717">
        <v>8698</v>
      </c>
      <c r="M2717" s="1">
        <v>45820</v>
      </c>
      <c r="N2717" t="s">
        <v>189</v>
      </c>
      <c r="O2717" t="str">
        <f t="shared" si="168"/>
        <v>Jun-2025</v>
      </c>
      <c r="P2717" s="21">
        <f t="shared" si="169"/>
        <v>2025</v>
      </c>
      <c r="Q2717">
        <f t="shared" si="170"/>
        <v>2</v>
      </c>
      <c r="T2717" t="str">
        <f t="shared" si="171"/>
        <v>High Sales</v>
      </c>
    </row>
    <row r="2718" spans="1:20" x14ac:dyDescent="0.3">
      <c r="A2718" t="s">
        <v>5385</v>
      </c>
      <c r="B2718" t="s">
        <v>5386</v>
      </c>
      <c r="C2718" t="s">
        <v>32</v>
      </c>
      <c r="D2718" t="s">
        <v>41</v>
      </c>
      <c r="E2718" t="s">
        <v>74</v>
      </c>
      <c r="F2718">
        <v>1300</v>
      </c>
      <c r="G2718">
        <v>0</v>
      </c>
      <c r="H2718">
        <v>1300</v>
      </c>
      <c r="I2718">
        <v>4.3</v>
      </c>
      <c r="J2718">
        <v>107</v>
      </c>
      <c r="K2718">
        <v>1</v>
      </c>
      <c r="L2718">
        <v>1300</v>
      </c>
      <c r="M2718" s="1">
        <v>45596</v>
      </c>
      <c r="N2718" t="s">
        <v>49</v>
      </c>
      <c r="O2718" t="str">
        <f t="shared" si="168"/>
        <v>Oct-2024</v>
      </c>
      <c r="P2718" s="21">
        <f t="shared" si="169"/>
        <v>2024</v>
      </c>
      <c r="Q2718">
        <f t="shared" si="170"/>
        <v>3</v>
      </c>
      <c r="T2718" t="str">
        <f t="shared" si="171"/>
        <v>Low Sales</v>
      </c>
    </row>
    <row r="2719" spans="1:20" x14ac:dyDescent="0.3">
      <c r="A2719" t="s">
        <v>5387</v>
      </c>
      <c r="B2719" t="s">
        <v>640</v>
      </c>
      <c r="C2719" t="s">
        <v>45</v>
      </c>
      <c r="D2719" t="s">
        <v>41</v>
      </c>
      <c r="E2719" t="s">
        <v>34</v>
      </c>
      <c r="F2719">
        <v>1612</v>
      </c>
      <c r="G2719">
        <v>10</v>
      </c>
      <c r="H2719">
        <v>1451</v>
      </c>
      <c r="I2719">
        <v>4</v>
      </c>
      <c r="J2719">
        <v>231</v>
      </c>
      <c r="K2719">
        <v>1</v>
      </c>
      <c r="L2719">
        <v>1451</v>
      </c>
      <c r="M2719" s="1">
        <v>45329</v>
      </c>
      <c r="N2719" t="s">
        <v>49</v>
      </c>
      <c r="O2719" t="str">
        <f t="shared" si="168"/>
        <v>Feb-2024</v>
      </c>
      <c r="P2719" s="21">
        <f t="shared" si="169"/>
        <v>2024</v>
      </c>
      <c r="Q2719">
        <f t="shared" si="170"/>
        <v>1</v>
      </c>
      <c r="T2719" t="str">
        <f t="shared" si="171"/>
        <v>Low Sales</v>
      </c>
    </row>
    <row r="2720" spans="1:20" x14ac:dyDescent="0.3">
      <c r="A2720" t="s">
        <v>5388</v>
      </c>
      <c r="B2720" t="s">
        <v>5389</v>
      </c>
      <c r="C2720" t="s">
        <v>52</v>
      </c>
      <c r="D2720" t="s">
        <v>28</v>
      </c>
      <c r="E2720" t="s">
        <v>34</v>
      </c>
      <c r="F2720">
        <v>8897</v>
      </c>
      <c r="G2720">
        <v>25</v>
      </c>
      <c r="H2720">
        <v>6673</v>
      </c>
      <c r="I2720">
        <v>4.4000000000000004</v>
      </c>
      <c r="J2720">
        <v>65</v>
      </c>
      <c r="K2720">
        <v>2</v>
      </c>
      <c r="L2720">
        <v>13346</v>
      </c>
      <c r="M2720" s="1">
        <v>45952</v>
      </c>
      <c r="N2720" t="s">
        <v>61</v>
      </c>
      <c r="O2720" t="str">
        <f t="shared" si="168"/>
        <v>Oct-2025</v>
      </c>
      <c r="P2720" s="21">
        <f t="shared" si="169"/>
        <v>2025</v>
      </c>
      <c r="Q2720">
        <f t="shared" si="170"/>
        <v>3</v>
      </c>
      <c r="T2720" t="str">
        <f t="shared" si="171"/>
        <v>High Sales</v>
      </c>
    </row>
    <row r="2721" spans="1:20" x14ac:dyDescent="0.3">
      <c r="A2721" t="s">
        <v>5390</v>
      </c>
      <c r="B2721" t="s">
        <v>5391</v>
      </c>
      <c r="C2721" t="s">
        <v>116</v>
      </c>
      <c r="D2721" t="s">
        <v>33</v>
      </c>
      <c r="E2721" t="s">
        <v>18</v>
      </c>
      <c r="F2721">
        <v>3678</v>
      </c>
      <c r="G2721">
        <v>60</v>
      </c>
      <c r="H2721">
        <v>1471</v>
      </c>
      <c r="I2721">
        <v>4</v>
      </c>
      <c r="J2721">
        <v>57</v>
      </c>
      <c r="K2721">
        <v>1</v>
      </c>
      <c r="L2721">
        <v>1471</v>
      </c>
      <c r="M2721" s="1">
        <v>45418</v>
      </c>
      <c r="N2721" t="s">
        <v>24</v>
      </c>
      <c r="O2721" t="str">
        <f t="shared" si="168"/>
        <v>May-2024</v>
      </c>
      <c r="P2721" s="21">
        <f t="shared" si="169"/>
        <v>2024</v>
      </c>
      <c r="Q2721">
        <f t="shared" si="170"/>
        <v>2</v>
      </c>
      <c r="T2721" t="str">
        <f t="shared" si="171"/>
        <v>Low Sales</v>
      </c>
    </row>
    <row r="2722" spans="1:20" x14ac:dyDescent="0.3">
      <c r="A2722" t="s">
        <v>5392</v>
      </c>
      <c r="B2722" t="s">
        <v>5393</v>
      </c>
      <c r="C2722" t="s">
        <v>37</v>
      </c>
      <c r="D2722" t="s">
        <v>23</v>
      </c>
      <c r="E2722" t="s">
        <v>18</v>
      </c>
      <c r="F2722">
        <v>4851</v>
      </c>
      <c r="G2722">
        <v>70</v>
      </c>
      <c r="H2722">
        <v>1455</v>
      </c>
      <c r="I2722">
        <v>3.7</v>
      </c>
      <c r="J2722">
        <v>41</v>
      </c>
      <c r="K2722">
        <v>1</v>
      </c>
      <c r="L2722">
        <v>1455</v>
      </c>
      <c r="M2722" s="1">
        <v>45767</v>
      </c>
      <c r="N2722" t="s">
        <v>61</v>
      </c>
      <c r="O2722" t="str">
        <f t="shared" si="168"/>
        <v>Apr-2025</v>
      </c>
      <c r="P2722" s="21">
        <f t="shared" si="169"/>
        <v>2025</v>
      </c>
      <c r="Q2722">
        <f t="shared" si="170"/>
        <v>1</v>
      </c>
      <c r="T2722" t="str">
        <f t="shared" si="171"/>
        <v>Low Sales</v>
      </c>
    </row>
    <row r="2723" spans="1:20" x14ac:dyDescent="0.3">
      <c r="A2723" t="s">
        <v>5394</v>
      </c>
      <c r="B2723" t="s">
        <v>456</v>
      </c>
      <c r="C2723" t="s">
        <v>116</v>
      </c>
      <c r="D2723" t="s">
        <v>23</v>
      </c>
      <c r="E2723" t="s">
        <v>34</v>
      </c>
      <c r="F2723">
        <v>2810</v>
      </c>
      <c r="G2723">
        <v>10</v>
      </c>
      <c r="H2723">
        <v>2529</v>
      </c>
      <c r="I2723">
        <v>4.0999999999999996</v>
      </c>
      <c r="J2723">
        <v>446</v>
      </c>
      <c r="K2723">
        <v>1</v>
      </c>
      <c r="L2723">
        <v>2529</v>
      </c>
      <c r="M2723" s="1">
        <v>45699</v>
      </c>
      <c r="N2723" t="s">
        <v>58</v>
      </c>
      <c r="O2723" t="str">
        <f t="shared" si="168"/>
        <v>Feb-2025</v>
      </c>
      <c r="P2723" s="21">
        <f t="shared" si="169"/>
        <v>2025</v>
      </c>
      <c r="Q2723">
        <f t="shared" si="170"/>
        <v>1</v>
      </c>
      <c r="T2723" t="str">
        <f t="shared" si="171"/>
        <v>Low Sales</v>
      </c>
    </row>
    <row r="2724" spans="1:20" x14ac:dyDescent="0.3">
      <c r="A2724" t="s">
        <v>5395</v>
      </c>
      <c r="B2724" t="s">
        <v>5396</v>
      </c>
      <c r="C2724" t="s">
        <v>52</v>
      </c>
      <c r="D2724" t="s">
        <v>109</v>
      </c>
      <c r="E2724" t="s">
        <v>18</v>
      </c>
      <c r="F2724">
        <v>1203</v>
      </c>
      <c r="G2724">
        <v>10</v>
      </c>
      <c r="H2724">
        <v>1083</v>
      </c>
      <c r="I2724">
        <v>4.0999999999999996</v>
      </c>
      <c r="J2724">
        <v>421</v>
      </c>
      <c r="K2724">
        <v>2</v>
      </c>
      <c r="L2724">
        <v>2166</v>
      </c>
      <c r="M2724" s="1">
        <v>45317</v>
      </c>
      <c r="N2724" t="s">
        <v>24</v>
      </c>
      <c r="O2724" t="str">
        <f t="shared" si="168"/>
        <v>Jan-2024</v>
      </c>
      <c r="P2724" s="21">
        <f t="shared" si="169"/>
        <v>2024</v>
      </c>
      <c r="Q2724">
        <f t="shared" si="170"/>
        <v>1</v>
      </c>
      <c r="T2724" t="str">
        <f t="shared" si="171"/>
        <v>Low Sales</v>
      </c>
    </row>
    <row r="2725" spans="1:20" x14ac:dyDescent="0.3">
      <c r="A2725" t="s">
        <v>5397</v>
      </c>
      <c r="B2725" t="s">
        <v>5398</v>
      </c>
      <c r="C2725" t="s">
        <v>57</v>
      </c>
      <c r="D2725" t="s">
        <v>28</v>
      </c>
      <c r="E2725" t="s">
        <v>34</v>
      </c>
      <c r="F2725">
        <v>2149</v>
      </c>
      <c r="G2725">
        <v>40</v>
      </c>
      <c r="H2725">
        <v>1289</v>
      </c>
      <c r="I2725">
        <v>4.2</v>
      </c>
      <c r="J2725">
        <v>156</v>
      </c>
      <c r="K2725">
        <v>1</v>
      </c>
      <c r="L2725">
        <v>1289</v>
      </c>
      <c r="M2725" s="1">
        <v>45668</v>
      </c>
      <c r="N2725" t="s">
        <v>24</v>
      </c>
      <c r="O2725" t="str">
        <f t="shared" si="168"/>
        <v>Jan-2025</v>
      </c>
      <c r="P2725" s="21">
        <f t="shared" si="169"/>
        <v>2025</v>
      </c>
      <c r="Q2725">
        <f t="shared" si="170"/>
        <v>1</v>
      </c>
      <c r="T2725" t="str">
        <f t="shared" si="171"/>
        <v>Low Sales</v>
      </c>
    </row>
    <row r="2726" spans="1:20" x14ac:dyDescent="0.3">
      <c r="A2726" t="s">
        <v>5399</v>
      </c>
      <c r="B2726" t="s">
        <v>5400</v>
      </c>
      <c r="C2726" t="s">
        <v>88</v>
      </c>
      <c r="D2726" t="s">
        <v>23</v>
      </c>
      <c r="E2726" t="s">
        <v>18</v>
      </c>
      <c r="F2726">
        <v>4960</v>
      </c>
      <c r="G2726">
        <v>20</v>
      </c>
      <c r="H2726">
        <v>3968</v>
      </c>
      <c r="I2726">
        <v>4.5999999999999996</v>
      </c>
      <c r="J2726">
        <v>176</v>
      </c>
      <c r="K2726">
        <v>3</v>
      </c>
      <c r="L2726">
        <v>11904</v>
      </c>
      <c r="M2726" s="1">
        <v>45626</v>
      </c>
      <c r="N2726" t="s">
        <v>19</v>
      </c>
      <c r="O2726" t="str">
        <f t="shared" si="168"/>
        <v>Nov-2024</v>
      </c>
      <c r="P2726" s="21">
        <f t="shared" si="169"/>
        <v>2024</v>
      </c>
      <c r="Q2726">
        <f t="shared" si="170"/>
        <v>3</v>
      </c>
      <c r="T2726" t="str">
        <f t="shared" si="171"/>
        <v>High Sales</v>
      </c>
    </row>
    <row r="2727" spans="1:20" x14ac:dyDescent="0.3">
      <c r="A2727" t="s">
        <v>5401</v>
      </c>
      <c r="B2727" t="s">
        <v>4050</v>
      </c>
      <c r="C2727" t="s">
        <v>57</v>
      </c>
      <c r="D2727" t="s">
        <v>28</v>
      </c>
      <c r="E2727" t="s">
        <v>34</v>
      </c>
      <c r="F2727">
        <v>5691</v>
      </c>
      <c r="G2727">
        <v>15</v>
      </c>
      <c r="H2727">
        <v>4837</v>
      </c>
      <c r="I2727">
        <v>3.6</v>
      </c>
      <c r="J2727">
        <v>722</v>
      </c>
      <c r="K2727">
        <v>2</v>
      </c>
      <c r="L2727">
        <v>9674</v>
      </c>
      <c r="M2727" s="1">
        <v>45417</v>
      </c>
      <c r="N2727" t="s">
        <v>61</v>
      </c>
      <c r="O2727" t="str">
        <f t="shared" si="168"/>
        <v>May-2024</v>
      </c>
      <c r="P2727" s="21">
        <f t="shared" si="169"/>
        <v>2024</v>
      </c>
      <c r="Q2727">
        <f t="shared" si="170"/>
        <v>2</v>
      </c>
      <c r="T2727" t="str">
        <f t="shared" si="171"/>
        <v>High Sales</v>
      </c>
    </row>
    <row r="2728" spans="1:20" x14ac:dyDescent="0.3">
      <c r="A2728" t="s">
        <v>5402</v>
      </c>
      <c r="B2728" t="s">
        <v>5403</v>
      </c>
      <c r="C2728" t="s">
        <v>16</v>
      </c>
      <c r="D2728" t="s">
        <v>109</v>
      </c>
      <c r="E2728" t="s">
        <v>18</v>
      </c>
      <c r="F2728">
        <v>1327</v>
      </c>
      <c r="G2728">
        <v>50</v>
      </c>
      <c r="H2728">
        <v>664</v>
      </c>
      <c r="I2728">
        <v>4.5</v>
      </c>
      <c r="J2728">
        <v>23</v>
      </c>
      <c r="K2728">
        <v>1</v>
      </c>
      <c r="L2728">
        <v>664</v>
      </c>
      <c r="M2728" s="1">
        <v>45877</v>
      </c>
      <c r="N2728" t="s">
        <v>49</v>
      </c>
      <c r="O2728" t="str">
        <f t="shared" si="168"/>
        <v>Aug-2025</v>
      </c>
      <c r="P2728" s="21">
        <f t="shared" si="169"/>
        <v>2025</v>
      </c>
      <c r="Q2728">
        <f t="shared" si="170"/>
        <v>2</v>
      </c>
      <c r="T2728" t="str">
        <f t="shared" si="171"/>
        <v>Low Sales</v>
      </c>
    </row>
    <row r="2729" spans="1:20" x14ac:dyDescent="0.3">
      <c r="A2729" t="s">
        <v>5404</v>
      </c>
      <c r="B2729" t="s">
        <v>5405</v>
      </c>
      <c r="C2729" t="s">
        <v>45</v>
      </c>
      <c r="D2729" t="s">
        <v>109</v>
      </c>
      <c r="E2729" t="s">
        <v>18</v>
      </c>
      <c r="F2729">
        <v>1878</v>
      </c>
      <c r="G2729">
        <v>40</v>
      </c>
      <c r="H2729">
        <v>1127</v>
      </c>
      <c r="I2729">
        <v>3.5</v>
      </c>
      <c r="J2729">
        <v>56</v>
      </c>
      <c r="K2729">
        <v>1</v>
      </c>
      <c r="L2729">
        <v>1127</v>
      </c>
      <c r="M2729" s="1">
        <v>45796</v>
      </c>
      <c r="N2729" t="s">
        <v>168</v>
      </c>
      <c r="O2729" t="str">
        <f t="shared" si="168"/>
        <v>May-2025</v>
      </c>
      <c r="P2729" s="21">
        <f t="shared" si="169"/>
        <v>2025</v>
      </c>
      <c r="Q2729">
        <f t="shared" si="170"/>
        <v>2</v>
      </c>
      <c r="T2729" t="str">
        <f t="shared" si="171"/>
        <v>Low Sales</v>
      </c>
    </row>
    <row r="2730" spans="1:20" x14ac:dyDescent="0.3">
      <c r="A2730" t="s">
        <v>5406</v>
      </c>
      <c r="B2730" t="s">
        <v>5407</v>
      </c>
      <c r="C2730" t="s">
        <v>22</v>
      </c>
      <c r="D2730" t="s">
        <v>17</v>
      </c>
      <c r="E2730" t="s">
        <v>18</v>
      </c>
      <c r="F2730">
        <v>4582</v>
      </c>
      <c r="G2730">
        <v>20</v>
      </c>
      <c r="H2730">
        <v>3666</v>
      </c>
      <c r="I2730">
        <v>4.4000000000000004</v>
      </c>
      <c r="J2730">
        <v>134</v>
      </c>
      <c r="K2730">
        <v>3</v>
      </c>
      <c r="L2730">
        <v>10998</v>
      </c>
      <c r="M2730" s="1">
        <v>45878</v>
      </c>
      <c r="N2730" t="s">
        <v>38</v>
      </c>
      <c r="O2730" t="str">
        <f t="shared" si="168"/>
        <v>Aug-2025</v>
      </c>
      <c r="P2730" s="21">
        <f t="shared" si="169"/>
        <v>2025</v>
      </c>
      <c r="Q2730">
        <f t="shared" si="170"/>
        <v>2</v>
      </c>
      <c r="T2730" t="str">
        <f t="shared" si="171"/>
        <v>High Sales</v>
      </c>
    </row>
    <row r="2731" spans="1:20" x14ac:dyDescent="0.3">
      <c r="A2731" t="s">
        <v>5408</v>
      </c>
      <c r="B2731" t="s">
        <v>5409</v>
      </c>
      <c r="C2731" t="s">
        <v>16</v>
      </c>
      <c r="D2731" t="s">
        <v>41</v>
      </c>
      <c r="E2731" t="s">
        <v>34</v>
      </c>
      <c r="F2731">
        <v>2089</v>
      </c>
      <c r="G2731">
        <v>10</v>
      </c>
      <c r="H2731">
        <v>1880</v>
      </c>
      <c r="I2731">
        <v>4.4000000000000004</v>
      </c>
      <c r="J2731">
        <v>78</v>
      </c>
      <c r="K2731">
        <v>1</v>
      </c>
      <c r="L2731">
        <v>1880</v>
      </c>
      <c r="M2731" s="1">
        <v>45529</v>
      </c>
      <c r="N2731" t="s">
        <v>24</v>
      </c>
      <c r="O2731" t="str">
        <f t="shared" si="168"/>
        <v>Aug-2024</v>
      </c>
      <c r="P2731" s="21">
        <f t="shared" si="169"/>
        <v>2024</v>
      </c>
      <c r="Q2731">
        <f t="shared" si="170"/>
        <v>2</v>
      </c>
      <c r="T2731" t="str">
        <f t="shared" si="171"/>
        <v>Low Sales</v>
      </c>
    </row>
    <row r="2732" spans="1:20" x14ac:dyDescent="0.3">
      <c r="A2732" t="s">
        <v>5410</v>
      </c>
      <c r="B2732" t="s">
        <v>5411</v>
      </c>
      <c r="C2732" t="s">
        <v>88</v>
      </c>
      <c r="D2732" t="s">
        <v>53</v>
      </c>
      <c r="E2732" t="s">
        <v>34</v>
      </c>
      <c r="F2732">
        <v>6439</v>
      </c>
      <c r="G2732">
        <v>15</v>
      </c>
      <c r="H2732">
        <v>5473</v>
      </c>
      <c r="I2732">
        <v>3.9</v>
      </c>
      <c r="J2732">
        <v>118</v>
      </c>
      <c r="K2732">
        <v>1</v>
      </c>
      <c r="L2732">
        <v>5473</v>
      </c>
      <c r="M2732" s="1">
        <v>45705</v>
      </c>
      <c r="N2732" t="s">
        <v>91</v>
      </c>
      <c r="O2732" t="str">
        <f t="shared" si="168"/>
        <v>Feb-2025</v>
      </c>
      <c r="P2732" s="21">
        <f t="shared" si="169"/>
        <v>2025</v>
      </c>
      <c r="Q2732">
        <f t="shared" si="170"/>
        <v>1</v>
      </c>
      <c r="T2732" t="str">
        <f t="shared" si="171"/>
        <v>High Sales</v>
      </c>
    </row>
    <row r="2733" spans="1:20" x14ac:dyDescent="0.3">
      <c r="A2733" t="s">
        <v>5412</v>
      </c>
      <c r="B2733" t="s">
        <v>5413</v>
      </c>
      <c r="C2733" t="s">
        <v>22</v>
      </c>
      <c r="D2733" t="s">
        <v>109</v>
      </c>
      <c r="E2733" t="s">
        <v>34</v>
      </c>
      <c r="F2733">
        <v>1963</v>
      </c>
      <c r="G2733">
        <v>15</v>
      </c>
      <c r="H2733">
        <v>1669</v>
      </c>
      <c r="I2733">
        <v>3.7</v>
      </c>
      <c r="J2733">
        <v>231</v>
      </c>
      <c r="K2733">
        <v>4</v>
      </c>
      <c r="L2733">
        <v>6676</v>
      </c>
      <c r="M2733" s="1">
        <v>45963</v>
      </c>
      <c r="N2733" t="s">
        <v>54</v>
      </c>
      <c r="O2733" t="str">
        <f t="shared" si="168"/>
        <v>Nov-2025</v>
      </c>
      <c r="P2733" s="21">
        <f t="shared" si="169"/>
        <v>2025</v>
      </c>
      <c r="Q2733">
        <f t="shared" si="170"/>
        <v>3</v>
      </c>
      <c r="T2733" t="str">
        <f t="shared" si="171"/>
        <v>High Sales</v>
      </c>
    </row>
    <row r="2734" spans="1:20" x14ac:dyDescent="0.3">
      <c r="A2734" t="s">
        <v>5414</v>
      </c>
      <c r="B2734" t="s">
        <v>5415</v>
      </c>
      <c r="C2734" t="s">
        <v>32</v>
      </c>
      <c r="D2734" t="s">
        <v>53</v>
      </c>
      <c r="E2734" t="s">
        <v>34</v>
      </c>
      <c r="F2734">
        <v>1155</v>
      </c>
      <c r="G2734">
        <v>15</v>
      </c>
      <c r="H2734">
        <v>982</v>
      </c>
      <c r="I2734">
        <v>3.7</v>
      </c>
      <c r="J2734">
        <v>13</v>
      </c>
      <c r="K2734">
        <v>1</v>
      </c>
      <c r="L2734">
        <v>982</v>
      </c>
      <c r="M2734" s="1">
        <v>45722</v>
      </c>
      <c r="N2734" t="s">
        <v>91</v>
      </c>
      <c r="O2734" t="str">
        <f t="shared" si="168"/>
        <v>Mar-2025</v>
      </c>
      <c r="P2734" s="21">
        <f t="shared" si="169"/>
        <v>2025</v>
      </c>
      <c r="Q2734">
        <f t="shared" si="170"/>
        <v>1</v>
      </c>
      <c r="T2734" t="str">
        <f t="shared" si="171"/>
        <v>Low Sales</v>
      </c>
    </row>
    <row r="2735" spans="1:20" x14ac:dyDescent="0.3">
      <c r="A2735" t="s">
        <v>5416</v>
      </c>
      <c r="B2735" t="s">
        <v>5417</v>
      </c>
      <c r="C2735" t="s">
        <v>16</v>
      </c>
      <c r="D2735" t="s">
        <v>33</v>
      </c>
      <c r="E2735" t="s">
        <v>18</v>
      </c>
      <c r="F2735">
        <v>4778</v>
      </c>
      <c r="G2735">
        <v>0</v>
      </c>
      <c r="H2735">
        <v>4778</v>
      </c>
      <c r="I2735">
        <v>4.0999999999999996</v>
      </c>
      <c r="J2735">
        <v>50</v>
      </c>
      <c r="K2735">
        <v>1</v>
      </c>
      <c r="L2735">
        <v>4778</v>
      </c>
      <c r="M2735" s="1">
        <v>45838</v>
      </c>
      <c r="N2735" t="s">
        <v>78</v>
      </c>
      <c r="O2735" t="str">
        <f t="shared" si="168"/>
        <v>Jun-2025</v>
      </c>
      <c r="P2735" s="21">
        <f t="shared" si="169"/>
        <v>2025</v>
      </c>
      <c r="Q2735">
        <f t="shared" si="170"/>
        <v>2</v>
      </c>
      <c r="T2735" t="str">
        <f t="shared" si="171"/>
        <v>Low Sales</v>
      </c>
    </row>
    <row r="2736" spans="1:20" x14ac:dyDescent="0.3">
      <c r="A2736" t="s">
        <v>5418</v>
      </c>
      <c r="B2736" t="s">
        <v>5419</v>
      </c>
      <c r="C2736" t="s">
        <v>88</v>
      </c>
      <c r="D2736" t="s">
        <v>23</v>
      </c>
      <c r="E2736" t="s">
        <v>18</v>
      </c>
      <c r="F2736">
        <v>4333</v>
      </c>
      <c r="G2736">
        <v>20</v>
      </c>
      <c r="H2736">
        <v>3466</v>
      </c>
      <c r="I2736">
        <v>4.4000000000000004</v>
      </c>
      <c r="J2736">
        <v>173</v>
      </c>
      <c r="K2736">
        <v>2</v>
      </c>
      <c r="L2736">
        <v>6932</v>
      </c>
      <c r="M2736" s="1">
        <v>45458</v>
      </c>
      <c r="N2736" t="s">
        <v>168</v>
      </c>
      <c r="O2736" t="str">
        <f t="shared" si="168"/>
        <v>Jun-2024</v>
      </c>
      <c r="P2736" s="21">
        <f t="shared" si="169"/>
        <v>2024</v>
      </c>
      <c r="Q2736">
        <f t="shared" si="170"/>
        <v>2</v>
      </c>
      <c r="T2736" t="str">
        <f t="shared" si="171"/>
        <v>High Sales</v>
      </c>
    </row>
    <row r="2737" spans="1:20" x14ac:dyDescent="0.3">
      <c r="A2737" t="s">
        <v>5420</v>
      </c>
      <c r="B2737" t="s">
        <v>5421</v>
      </c>
      <c r="C2737" t="s">
        <v>45</v>
      </c>
      <c r="D2737" t="s">
        <v>33</v>
      </c>
      <c r="E2737" t="s">
        <v>34</v>
      </c>
      <c r="F2737">
        <v>4078</v>
      </c>
      <c r="G2737">
        <v>20</v>
      </c>
      <c r="H2737">
        <v>3262</v>
      </c>
      <c r="I2737">
        <v>4</v>
      </c>
      <c r="J2737">
        <v>249</v>
      </c>
      <c r="K2737">
        <v>1</v>
      </c>
      <c r="L2737">
        <v>3262</v>
      </c>
      <c r="M2737" s="1">
        <v>45344</v>
      </c>
      <c r="N2737" t="s">
        <v>168</v>
      </c>
      <c r="O2737" t="str">
        <f t="shared" si="168"/>
        <v>Feb-2024</v>
      </c>
      <c r="P2737" s="21">
        <f t="shared" si="169"/>
        <v>2024</v>
      </c>
      <c r="Q2737">
        <f t="shared" si="170"/>
        <v>1</v>
      </c>
      <c r="T2737" t="str">
        <f t="shared" si="171"/>
        <v>Low Sales</v>
      </c>
    </row>
    <row r="2738" spans="1:20" x14ac:dyDescent="0.3">
      <c r="A2738" t="s">
        <v>5422</v>
      </c>
      <c r="B2738" t="s">
        <v>5423</v>
      </c>
      <c r="C2738" t="s">
        <v>16</v>
      </c>
      <c r="D2738" t="s">
        <v>53</v>
      </c>
      <c r="E2738" t="s">
        <v>34</v>
      </c>
      <c r="F2738">
        <v>3798</v>
      </c>
      <c r="G2738">
        <v>30</v>
      </c>
      <c r="H2738">
        <v>2659</v>
      </c>
      <c r="I2738">
        <v>3</v>
      </c>
      <c r="J2738">
        <v>39</v>
      </c>
      <c r="K2738">
        <v>1</v>
      </c>
      <c r="L2738">
        <v>2659</v>
      </c>
      <c r="M2738" s="1">
        <v>45764</v>
      </c>
      <c r="N2738" t="s">
        <v>58</v>
      </c>
      <c r="O2738" t="str">
        <f t="shared" si="168"/>
        <v>Apr-2025</v>
      </c>
      <c r="P2738" s="21">
        <f t="shared" si="169"/>
        <v>2025</v>
      </c>
      <c r="Q2738">
        <f t="shared" si="170"/>
        <v>1</v>
      </c>
      <c r="T2738" t="str">
        <f t="shared" si="171"/>
        <v>Low Sales</v>
      </c>
    </row>
    <row r="2739" spans="1:20" x14ac:dyDescent="0.3">
      <c r="A2739" t="s">
        <v>5424</v>
      </c>
      <c r="B2739" t="s">
        <v>5425</v>
      </c>
      <c r="C2739" t="s">
        <v>116</v>
      </c>
      <c r="D2739" t="s">
        <v>46</v>
      </c>
      <c r="E2739" t="s">
        <v>74</v>
      </c>
      <c r="F2739">
        <v>4932</v>
      </c>
      <c r="G2739">
        <v>15</v>
      </c>
      <c r="H2739">
        <v>4192</v>
      </c>
      <c r="I2739">
        <v>3.8</v>
      </c>
      <c r="J2739">
        <v>334</v>
      </c>
      <c r="K2739">
        <v>1</v>
      </c>
      <c r="L2739">
        <v>4192</v>
      </c>
      <c r="M2739" s="1">
        <v>45988</v>
      </c>
      <c r="N2739" t="s">
        <v>61</v>
      </c>
      <c r="O2739" t="str">
        <f t="shared" si="168"/>
        <v>Nov-2025</v>
      </c>
      <c r="P2739" s="21">
        <f t="shared" si="169"/>
        <v>2025</v>
      </c>
      <c r="Q2739">
        <f t="shared" si="170"/>
        <v>3</v>
      </c>
      <c r="T2739" t="str">
        <f t="shared" si="171"/>
        <v>Low Sales</v>
      </c>
    </row>
    <row r="2740" spans="1:20" x14ac:dyDescent="0.3">
      <c r="A2740" t="s">
        <v>5426</v>
      </c>
      <c r="B2740" t="s">
        <v>5427</v>
      </c>
      <c r="C2740" t="s">
        <v>45</v>
      </c>
      <c r="D2740" t="s">
        <v>28</v>
      </c>
      <c r="E2740" t="s">
        <v>34</v>
      </c>
      <c r="F2740">
        <v>5318</v>
      </c>
      <c r="G2740">
        <v>40</v>
      </c>
      <c r="H2740">
        <v>3191</v>
      </c>
      <c r="I2740">
        <v>3.8</v>
      </c>
      <c r="J2740">
        <v>154</v>
      </c>
      <c r="K2740">
        <v>1</v>
      </c>
      <c r="L2740">
        <v>3191</v>
      </c>
      <c r="M2740" s="1">
        <v>45736</v>
      </c>
      <c r="N2740" t="s">
        <v>189</v>
      </c>
      <c r="O2740" t="str">
        <f t="shared" si="168"/>
        <v>Mar-2025</v>
      </c>
      <c r="P2740" s="21">
        <f t="shared" si="169"/>
        <v>2025</v>
      </c>
      <c r="Q2740">
        <f t="shared" si="170"/>
        <v>1</v>
      </c>
      <c r="T2740" t="str">
        <f t="shared" si="171"/>
        <v>Low Sales</v>
      </c>
    </row>
    <row r="2741" spans="1:20" x14ac:dyDescent="0.3">
      <c r="A2741" t="s">
        <v>5428</v>
      </c>
      <c r="B2741" t="s">
        <v>5429</v>
      </c>
      <c r="C2741" t="s">
        <v>32</v>
      </c>
      <c r="D2741" t="s">
        <v>17</v>
      </c>
      <c r="E2741" t="s">
        <v>18</v>
      </c>
      <c r="F2741">
        <v>4346</v>
      </c>
      <c r="G2741">
        <v>30</v>
      </c>
      <c r="H2741">
        <v>3042</v>
      </c>
      <c r="I2741">
        <v>4.3</v>
      </c>
      <c r="J2741">
        <v>130</v>
      </c>
      <c r="K2741">
        <v>1</v>
      </c>
      <c r="L2741">
        <v>3042</v>
      </c>
      <c r="M2741" s="1">
        <v>45745</v>
      </c>
      <c r="N2741" t="s">
        <v>91</v>
      </c>
      <c r="O2741" t="str">
        <f t="shared" si="168"/>
        <v>Mar-2025</v>
      </c>
      <c r="P2741" s="21">
        <f t="shared" si="169"/>
        <v>2025</v>
      </c>
      <c r="Q2741">
        <f t="shared" si="170"/>
        <v>1</v>
      </c>
      <c r="T2741" t="str">
        <f t="shared" si="171"/>
        <v>Low Sales</v>
      </c>
    </row>
    <row r="2742" spans="1:20" x14ac:dyDescent="0.3">
      <c r="A2742" t="s">
        <v>5430</v>
      </c>
      <c r="B2742" t="s">
        <v>5431</v>
      </c>
      <c r="C2742" t="s">
        <v>45</v>
      </c>
      <c r="D2742" t="s">
        <v>33</v>
      </c>
      <c r="E2742" t="s">
        <v>34</v>
      </c>
      <c r="F2742">
        <v>957</v>
      </c>
      <c r="G2742">
        <v>30</v>
      </c>
      <c r="H2742">
        <v>670</v>
      </c>
      <c r="I2742">
        <v>4.4000000000000004</v>
      </c>
      <c r="J2742">
        <v>143</v>
      </c>
      <c r="K2742">
        <v>1</v>
      </c>
      <c r="L2742">
        <v>670</v>
      </c>
      <c r="M2742" s="1">
        <v>45708</v>
      </c>
      <c r="N2742" t="s">
        <v>58</v>
      </c>
      <c r="O2742" t="str">
        <f t="shared" si="168"/>
        <v>Feb-2025</v>
      </c>
      <c r="P2742" s="21">
        <f t="shared" si="169"/>
        <v>2025</v>
      </c>
      <c r="Q2742">
        <f t="shared" si="170"/>
        <v>1</v>
      </c>
      <c r="T2742" t="str">
        <f t="shared" si="171"/>
        <v>Low Sales</v>
      </c>
    </row>
    <row r="2743" spans="1:20" x14ac:dyDescent="0.3">
      <c r="A2743" t="s">
        <v>5432</v>
      </c>
      <c r="B2743" t="s">
        <v>5433</v>
      </c>
      <c r="C2743" t="s">
        <v>27</v>
      </c>
      <c r="D2743" t="s">
        <v>53</v>
      </c>
      <c r="E2743" t="s">
        <v>18</v>
      </c>
      <c r="F2743">
        <v>6896</v>
      </c>
      <c r="G2743">
        <v>40</v>
      </c>
      <c r="H2743">
        <v>4138</v>
      </c>
      <c r="I2743">
        <v>4.2</v>
      </c>
      <c r="J2743">
        <v>144</v>
      </c>
      <c r="K2743">
        <v>1</v>
      </c>
      <c r="L2743">
        <v>4138</v>
      </c>
      <c r="M2743" s="1">
        <v>45379</v>
      </c>
      <c r="N2743" t="s">
        <v>78</v>
      </c>
      <c r="O2743" t="str">
        <f t="shared" si="168"/>
        <v>Mar-2024</v>
      </c>
      <c r="P2743" s="21">
        <f t="shared" si="169"/>
        <v>2024</v>
      </c>
      <c r="Q2743">
        <f t="shared" si="170"/>
        <v>1</v>
      </c>
      <c r="T2743" t="str">
        <f t="shared" si="171"/>
        <v>Low Sales</v>
      </c>
    </row>
    <row r="2744" spans="1:20" x14ac:dyDescent="0.3">
      <c r="A2744" t="s">
        <v>5434</v>
      </c>
      <c r="B2744" t="s">
        <v>5435</v>
      </c>
      <c r="C2744" t="s">
        <v>57</v>
      </c>
      <c r="D2744" t="s">
        <v>23</v>
      </c>
      <c r="E2744" t="s">
        <v>18</v>
      </c>
      <c r="F2744">
        <v>4226</v>
      </c>
      <c r="G2744">
        <v>15</v>
      </c>
      <c r="H2744">
        <v>3592</v>
      </c>
      <c r="I2744">
        <v>4.5</v>
      </c>
      <c r="J2744">
        <v>63</v>
      </c>
      <c r="K2744">
        <v>2</v>
      </c>
      <c r="L2744">
        <v>7184</v>
      </c>
      <c r="M2744" s="1">
        <v>45708</v>
      </c>
      <c r="N2744" t="s">
        <v>24</v>
      </c>
      <c r="O2744" t="str">
        <f t="shared" si="168"/>
        <v>Feb-2025</v>
      </c>
      <c r="P2744" s="21">
        <f t="shared" si="169"/>
        <v>2025</v>
      </c>
      <c r="Q2744">
        <f t="shared" si="170"/>
        <v>1</v>
      </c>
      <c r="T2744" t="str">
        <f t="shared" si="171"/>
        <v>High Sales</v>
      </c>
    </row>
    <row r="2745" spans="1:20" x14ac:dyDescent="0.3">
      <c r="A2745" t="s">
        <v>5436</v>
      </c>
      <c r="B2745" t="s">
        <v>5437</v>
      </c>
      <c r="C2745" t="s">
        <v>88</v>
      </c>
      <c r="D2745" t="s">
        <v>46</v>
      </c>
      <c r="E2745" t="s">
        <v>34</v>
      </c>
      <c r="F2745">
        <v>5574</v>
      </c>
      <c r="G2745">
        <v>30</v>
      </c>
      <c r="H2745">
        <v>3902</v>
      </c>
      <c r="I2745">
        <v>4.5999999999999996</v>
      </c>
      <c r="J2745">
        <v>320</v>
      </c>
      <c r="K2745">
        <v>1</v>
      </c>
      <c r="L2745">
        <v>3902</v>
      </c>
      <c r="M2745" s="1">
        <v>45438</v>
      </c>
      <c r="N2745" t="s">
        <v>42</v>
      </c>
      <c r="O2745" t="str">
        <f t="shared" si="168"/>
        <v>May-2024</v>
      </c>
      <c r="P2745" s="21">
        <f t="shared" si="169"/>
        <v>2024</v>
      </c>
      <c r="Q2745">
        <f t="shared" si="170"/>
        <v>2</v>
      </c>
      <c r="T2745" t="str">
        <f t="shared" si="171"/>
        <v>Low Sales</v>
      </c>
    </row>
    <row r="2746" spans="1:20" x14ac:dyDescent="0.3">
      <c r="A2746" t="s">
        <v>5438</v>
      </c>
      <c r="B2746" t="s">
        <v>5439</v>
      </c>
      <c r="C2746" t="s">
        <v>16</v>
      </c>
      <c r="D2746" t="s">
        <v>41</v>
      </c>
      <c r="E2746" t="s">
        <v>34</v>
      </c>
      <c r="F2746">
        <v>2439</v>
      </c>
      <c r="G2746">
        <v>40</v>
      </c>
      <c r="H2746">
        <v>1463</v>
      </c>
      <c r="I2746">
        <v>3.9</v>
      </c>
      <c r="J2746">
        <v>43</v>
      </c>
      <c r="K2746">
        <v>2</v>
      </c>
      <c r="L2746">
        <v>2926</v>
      </c>
      <c r="M2746" s="1">
        <v>45678</v>
      </c>
      <c r="N2746" t="s">
        <v>54</v>
      </c>
      <c r="O2746" t="str">
        <f t="shared" si="168"/>
        <v>Jan-2025</v>
      </c>
      <c r="P2746" s="21">
        <f t="shared" si="169"/>
        <v>2025</v>
      </c>
      <c r="Q2746">
        <f t="shared" si="170"/>
        <v>1</v>
      </c>
      <c r="T2746" t="str">
        <f t="shared" si="171"/>
        <v>Low Sales</v>
      </c>
    </row>
    <row r="2747" spans="1:20" x14ac:dyDescent="0.3">
      <c r="A2747" t="s">
        <v>5440</v>
      </c>
      <c r="B2747" t="s">
        <v>5441</v>
      </c>
      <c r="C2747" t="s">
        <v>22</v>
      </c>
      <c r="D2747" t="s">
        <v>41</v>
      </c>
      <c r="E2747" t="s">
        <v>74</v>
      </c>
      <c r="F2747">
        <v>2157</v>
      </c>
      <c r="G2747">
        <v>30</v>
      </c>
      <c r="H2747">
        <v>1510</v>
      </c>
      <c r="I2747">
        <v>3.7</v>
      </c>
      <c r="J2747">
        <v>81</v>
      </c>
      <c r="K2747">
        <v>1</v>
      </c>
      <c r="L2747">
        <v>1510</v>
      </c>
      <c r="M2747" s="1">
        <v>45842</v>
      </c>
      <c r="N2747" t="s">
        <v>189</v>
      </c>
      <c r="O2747" t="str">
        <f t="shared" si="168"/>
        <v>Jul-2025</v>
      </c>
      <c r="P2747" s="21">
        <f t="shared" si="169"/>
        <v>2025</v>
      </c>
      <c r="Q2747">
        <f t="shared" si="170"/>
        <v>2</v>
      </c>
      <c r="T2747" t="str">
        <f t="shared" si="171"/>
        <v>Low Sales</v>
      </c>
    </row>
    <row r="2748" spans="1:20" x14ac:dyDescent="0.3">
      <c r="A2748" t="s">
        <v>5442</v>
      </c>
      <c r="B2748" t="s">
        <v>969</v>
      </c>
      <c r="C2748" t="s">
        <v>45</v>
      </c>
      <c r="D2748" t="s">
        <v>28</v>
      </c>
      <c r="E2748" t="s">
        <v>34</v>
      </c>
      <c r="F2748">
        <v>2108</v>
      </c>
      <c r="G2748">
        <v>25</v>
      </c>
      <c r="H2748">
        <v>1581</v>
      </c>
      <c r="I2748">
        <v>4.0999999999999996</v>
      </c>
      <c r="J2748">
        <v>93</v>
      </c>
      <c r="K2748">
        <v>1</v>
      </c>
      <c r="L2748">
        <v>1581</v>
      </c>
      <c r="M2748" s="1">
        <v>45341</v>
      </c>
      <c r="N2748" t="s">
        <v>78</v>
      </c>
      <c r="O2748" t="str">
        <f t="shared" si="168"/>
        <v>Feb-2024</v>
      </c>
      <c r="P2748" s="21">
        <f t="shared" si="169"/>
        <v>2024</v>
      </c>
      <c r="Q2748">
        <f t="shared" si="170"/>
        <v>1</v>
      </c>
      <c r="T2748" t="str">
        <f t="shared" si="171"/>
        <v>Low Sales</v>
      </c>
    </row>
    <row r="2749" spans="1:20" x14ac:dyDescent="0.3">
      <c r="A2749" t="s">
        <v>5443</v>
      </c>
      <c r="B2749" t="s">
        <v>5444</v>
      </c>
      <c r="C2749" t="s">
        <v>16</v>
      </c>
      <c r="D2749" t="s">
        <v>33</v>
      </c>
      <c r="E2749" t="s">
        <v>34</v>
      </c>
      <c r="F2749">
        <v>3560</v>
      </c>
      <c r="G2749">
        <v>20</v>
      </c>
      <c r="H2749">
        <v>2848</v>
      </c>
      <c r="I2749">
        <v>3.3</v>
      </c>
      <c r="J2749">
        <v>667</v>
      </c>
      <c r="K2749">
        <v>1</v>
      </c>
      <c r="L2749">
        <v>2848</v>
      </c>
      <c r="M2749" s="1">
        <v>45411</v>
      </c>
      <c r="N2749" t="s">
        <v>54</v>
      </c>
      <c r="O2749" t="str">
        <f t="shared" si="168"/>
        <v>Apr-2024</v>
      </c>
      <c r="P2749" s="21">
        <f t="shared" si="169"/>
        <v>2024</v>
      </c>
      <c r="Q2749">
        <f t="shared" si="170"/>
        <v>1</v>
      </c>
      <c r="T2749" t="str">
        <f t="shared" si="171"/>
        <v>Low Sales</v>
      </c>
    </row>
    <row r="2750" spans="1:20" x14ac:dyDescent="0.3">
      <c r="A2750" t="s">
        <v>5445</v>
      </c>
      <c r="B2750" t="s">
        <v>5446</v>
      </c>
      <c r="C2750" t="s">
        <v>16</v>
      </c>
      <c r="D2750" t="s">
        <v>46</v>
      </c>
      <c r="E2750" t="s">
        <v>161</v>
      </c>
      <c r="F2750">
        <v>8670</v>
      </c>
      <c r="G2750">
        <v>60</v>
      </c>
      <c r="H2750">
        <v>3468</v>
      </c>
      <c r="I2750">
        <v>4.2</v>
      </c>
      <c r="J2750">
        <v>17</v>
      </c>
      <c r="K2750">
        <v>1</v>
      </c>
      <c r="L2750">
        <v>3468</v>
      </c>
      <c r="M2750" s="1">
        <v>45298</v>
      </c>
      <c r="N2750" t="s">
        <v>49</v>
      </c>
      <c r="O2750" t="str">
        <f t="shared" si="168"/>
        <v>Jan-2024</v>
      </c>
      <c r="P2750" s="21">
        <f t="shared" si="169"/>
        <v>2024</v>
      </c>
      <c r="Q2750">
        <f t="shared" si="170"/>
        <v>1</v>
      </c>
      <c r="T2750" t="str">
        <f t="shared" si="171"/>
        <v>Low Sales</v>
      </c>
    </row>
    <row r="2751" spans="1:20" x14ac:dyDescent="0.3">
      <c r="A2751" t="s">
        <v>5447</v>
      </c>
      <c r="B2751" t="s">
        <v>5448</v>
      </c>
      <c r="C2751" t="s">
        <v>52</v>
      </c>
      <c r="D2751" t="s">
        <v>28</v>
      </c>
      <c r="E2751" t="s">
        <v>34</v>
      </c>
      <c r="F2751">
        <v>3981</v>
      </c>
      <c r="G2751">
        <v>20</v>
      </c>
      <c r="H2751">
        <v>3185</v>
      </c>
      <c r="I2751">
        <v>3.8</v>
      </c>
      <c r="J2751">
        <v>272</v>
      </c>
      <c r="K2751">
        <v>1</v>
      </c>
      <c r="L2751">
        <v>3185</v>
      </c>
      <c r="M2751" s="1">
        <v>45726</v>
      </c>
      <c r="N2751" t="s">
        <v>24</v>
      </c>
      <c r="O2751" t="str">
        <f t="shared" si="168"/>
        <v>Mar-2025</v>
      </c>
      <c r="P2751" s="21">
        <f t="shared" si="169"/>
        <v>2025</v>
      </c>
      <c r="Q2751">
        <f t="shared" si="170"/>
        <v>1</v>
      </c>
      <c r="T2751" t="str">
        <f t="shared" si="171"/>
        <v>Low Sales</v>
      </c>
    </row>
    <row r="2752" spans="1:20" x14ac:dyDescent="0.3">
      <c r="A2752" t="s">
        <v>5449</v>
      </c>
      <c r="B2752" t="s">
        <v>5450</v>
      </c>
      <c r="C2752" t="s">
        <v>37</v>
      </c>
      <c r="D2752" t="s">
        <v>41</v>
      </c>
      <c r="E2752" t="s">
        <v>34</v>
      </c>
      <c r="F2752">
        <v>1354</v>
      </c>
      <c r="G2752">
        <v>0</v>
      </c>
      <c r="H2752">
        <v>1354</v>
      </c>
      <c r="I2752">
        <v>5</v>
      </c>
      <c r="J2752">
        <v>169</v>
      </c>
      <c r="K2752">
        <v>1</v>
      </c>
      <c r="L2752">
        <v>1354</v>
      </c>
      <c r="M2752" s="1">
        <v>45425</v>
      </c>
      <c r="N2752" t="s">
        <v>85</v>
      </c>
      <c r="O2752" t="str">
        <f t="shared" si="168"/>
        <v>May-2024</v>
      </c>
      <c r="P2752" s="21">
        <f t="shared" si="169"/>
        <v>2024</v>
      </c>
      <c r="Q2752">
        <f t="shared" si="170"/>
        <v>2</v>
      </c>
      <c r="T2752" t="str">
        <f t="shared" si="171"/>
        <v>Low Sales</v>
      </c>
    </row>
    <row r="2753" spans="1:20" x14ac:dyDescent="0.3">
      <c r="A2753" t="s">
        <v>5451</v>
      </c>
      <c r="B2753" t="s">
        <v>5452</v>
      </c>
      <c r="C2753" t="s">
        <v>32</v>
      </c>
      <c r="D2753" t="s">
        <v>53</v>
      </c>
      <c r="E2753" t="s">
        <v>34</v>
      </c>
      <c r="F2753">
        <v>1552</v>
      </c>
      <c r="G2753">
        <v>25</v>
      </c>
      <c r="H2753">
        <v>1164</v>
      </c>
      <c r="I2753">
        <v>4.8</v>
      </c>
      <c r="J2753">
        <v>73</v>
      </c>
      <c r="K2753">
        <v>3</v>
      </c>
      <c r="L2753">
        <v>3492</v>
      </c>
      <c r="M2753" s="1">
        <v>45865</v>
      </c>
      <c r="N2753" t="s">
        <v>189</v>
      </c>
      <c r="O2753" t="str">
        <f t="shared" si="168"/>
        <v>Jul-2025</v>
      </c>
      <c r="P2753" s="21">
        <f t="shared" si="169"/>
        <v>2025</v>
      </c>
      <c r="Q2753">
        <f t="shared" si="170"/>
        <v>2</v>
      </c>
      <c r="T2753" t="str">
        <f t="shared" si="171"/>
        <v>Low Sales</v>
      </c>
    </row>
    <row r="2754" spans="1:20" x14ac:dyDescent="0.3">
      <c r="A2754" t="s">
        <v>5453</v>
      </c>
      <c r="B2754" t="s">
        <v>4303</v>
      </c>
      <c r="C2754" t="s">
        <v>45</v>
      </c>
      <c r="D2754" t="s">
        <v>46</v>
      </c>
      <c r="E2754" t="s">
        <v>74</v>
      </c>
      <c r="F2754">
        <v>9420</v>
      </c>
      <c r="G2754">
        <v>15</v>
      </c>
      <c r="H2754">
        <v>8007</v>
      </c>
      <c r="I2754">
        <v>3.8</v>
      </c>
      <c r="J2754">
        <v>168</v>
      </c>
      <c r="K2754">
        <v>1</v>
      </c>
      <c r="L2754">
        <v>8007</v>
      </c>
      <c r="M2754" s="1">
        <v>46008</v>
      </c>
      <c r="N2754" t="s">
        <v>19</v>
      </c>
      <c r="O2754" t="str">
        <f t="shared" si="168"/>
        <v>Dec-2025</v>
      </c>
      <c r="P2754" s="21">
        <f t="shared" si="169"/>
        <v>2025</v>
      </c>
      <c r="Q2754">
        <f t="shared" si="170"/>
        <v>3</v>
      </c>
      <c r="T2754" t="str">
        <f t="shared" si="171"/>
        <v>High Sales</v>
      </c>
    </row>
    <row r="2755" spans="1:20" x14ac:dyDescent="0.3">
      <c r="A2755" t="s">
        <v>5454</v>
      </c>
      <c r="B2755" t="s">
        <v>5455</v>
      </c>
      <c r="C2755" t="s">
        <v>16</v>
      </c>
      <c r="D2755" t="s">
        <v>33</v>
      </c>
      <c r="E2755" t="s">
        <v>34</v>
      </c>
      <c r="F2755">
        <v>1801</v>
      </c>
      <c r="G2755">
        <v>25</v>
      </c>
      <c r="H2755">
        <v>1351</v>
      </c>
      <c r="I2755">
        <v>3.6</v>
      </c>
      <c r="J2755">
        <v>42</v>
      </c>
      <c r="K2755">
        <v>1</v>
      </c>
      <c r="L2755">
        <v>1351</v>
      </c>
      <c r="M2755" s="1">
        <v>45974</v>
      </c>
      <c r="N2755" t="s">
        <v>54</v>
      </c>
      <c r="O2755" t="str">
        <f t="shared" ref="O2755:O2818" si="172">TEXT(M2755,"MMM-YYYY")</f>
        <v>Nov-2025</v>
      </c>
      <c r="P2755" s="21">
        <f t="shared" ref="P2755:P2818" si="173">YEAR(M2755)</f>
        <v>2025</v>
      </c>
      <c r="Q2755">
        <f t="shared" ref="Q2755:Q2818" si="174">CHOOSE(MONTH(M2755),1,1,1,1,2,2,2,2,3,3,3,3,4,4,4,4)</f>
        <v>3</v>
      </c>
      <c r="T2755" t="str">
        <f t="shared" ref="T2755:T2818" si="175">IF(L2755&gt;5000,"High Sales","Low Sales")</f>
        <v>Low Sales</v>
      </c>
    </row>
    <row r="2756" spans="1:20" x14ac:dyDescent="0.3">
      <c r="A2756" t="s">
        <v>5456</v>
      </c>
      <c r="B2756" t="s">
        <v>5457</v>
      </c>
      <c r="C2756" t="s">
        <v>16</v>
      </c>
      <c r="D2756" t="s">
        <v>23</v>
      </c>
      <c r="E2756" t="s">
        <v>34</v>
      </c>
      <c r="F2756">
        <v>1029</v>
      </c>
      <c r="G2756">
        <v>15</v>
      </c>
      <c r="H2756">
        <v>875</v>
      </c>
      <c r="I2756">
        <v>3.8</v>
      </c>
      <c r="J2756">
        <v>69</v>
      </c>
      <c r="K2756">
        <v>1</v>
      </c>
      <c r="L2756">
        <v>875</v>
      </c>
      <c r="M2756" s="1">
        <v>45862</v>
      </c>
      <c r="N2756" t="s">
        <v>64</v>
      </c>
      <c r="O2756" t="str">
        <f t="shared" si="172"/>
        <v>Jul-2025</v>
      </c>
      <c r="P2756" s="21">
        <f t="shared" si="173"/>
        <v>2025</v>
      </c>
      <c r="Q2756">
        <f t="shared" si="174"/>
        <v>2</v>
      </c>
      <c r="T2756" t="str">
        <f t="shared" si="175"/>
        <v>Low Sales</v>
      </c>
    </row>
    <row r="2757" spans="1:20" x14ac:dyDescent="0.3">
      <c r="A2757" t="s">
        <v>5458</v>
      </c>
      <c r="B2757" t="s">
        <v>5459</v>
      </c>
      <c r="C2757" t="s">
        <v>22</v>
      </c>
      <c r="D2757" t="s">
        <v>109</v>
      </c>
      <c r="E2757" t="s">
        <v>34</v>
      </c>
      <c r="F2757">
        <v>973</v>
      </c>
      <c r="G2757">
        <v>30</v>
      </c>
      <c r="H2757">
        <v>681</v>
      </c>
      <c r="I2757">
        <v>4.5999999999999996</v>
      </c>
      <c r="J2757">
        <v>34</v>
      </c>
      <c r="K2757">
        <v>1</v>
      </c>
      <c r="L2757">
        <v>681</v>
      </c>
      <c r="M2757" s="1">
        <v>45611</v>
      </c>
      <c r="N2757" t="s">
        <v>49</v>
      </c>
      <c r="O2757" t="str">
        <f t="shared" si="172"/>
        <v>Nov-2024</v>
      </c>
      <c r="P2757" s="21">
        <f t="shared" si="173"/>
        <v>2024</v>
      </c>
      <c r="Q2757">
        <f t="shared" si="174"/>
        <v>3</v>
      </c>
      <c r="T2757" t="str">
        <f t="shared" si="175"/>
        <v>Low Sales</v>
      </c>
    </row>
    <row r="2758" spans="1:20" x14ac:dyDescent="0.3">
      <c r="A2758" t="s">
        <v>5460</v>
      </c>
      <c r="B2758" t="s">
        <v>5461</v>
      </c>
      <c r="C2758" t="s">
        <v>22</v>
      </c>
      <c r="D2758" t="s">
        <v>46</v>
      </c>
      <c r="E2758" t="s">
        <v>34</v>
      </c>
      <c r="F2758">
        <v>1858</v>
      </c>
      <c r="G2758">
        <v>10</v>
      </c>
      <c r="H2758">
        <v>1672</v>
      </c>
      <c r="I2758">
        <v>4.5999999999999996</v>
      </c>
      <c r="J2758">
        <v>260</v>
      </c>
      <c r="K2758">
        <v>1</v>
      </c>
      <c r="L2758">
        <v>1672</v>
      </c>
      <c r="M2758" s="1">
        <v>45667</v>
      </c>
      <c r="N2758" t="s">
        <v>141</v>
      </c>
      <c r="O2758" t="str">
        <f t="shared" si="172"/>
        <v>Jan-2025</v>
      </c>
      <c r="P2758" s="21">
        <f t="shared" si="173"/>
        <v>2025</v>
      </c>
      <c r="Q2758">
        <f t="shared" si="174"/>
        <v>1</v>
      </c>
      <c r="T2758" t="str">
        <f t="shared" si="175"/>
        <v>Low Sales</v>
      </c>
    </row>
    <row r="2759" spans="1:20" x14ac:dyDescent="0.3">
      <c r="A2759" t="s">
        <v>5462</v>
      </c>
      <c r="B2759" t="s">
        <v>5463</v>
      </c>
      <c r="C2759" t="s">
        <v>16</v>
      </c>
      <c r="D2759" t="s">
        <v>53</v>
      </c>
      <c r="E2759" t="s">
        <v>74</v>
      </c>
      <c r="F2759">
        <v>2299</v>
      </c>
      <c r="G2759">
        <v>30</v>
      </c>
      <c r="H2759">
        <v>1609</v>
      </c>
      <c r="I2759">
        <v>4.8</v>
      </c>
      <c r="J2759">
        <v>459</v>
      </c>
      <c r="K2759">
        <v>1</v>
      </c>
      <c r="L2759">
        <v>1609</v>
      </c>
      <c r="M2759" s="1">
        <v>45567</v>
      </c>
      <c r="N2759" t="s">
        <v>189</v>
      </c>
      <c r="O2759" t="str">
        <f t="shared" si="172"/>
        <v>Oct-2024</v>
      </c>
      <c r="P2759" s="21">
        <f t="shared" si="173"/>
        <v>2024</v>
      </c>
      <c r="Q2759">
        <f t="shared" si="174"/>
        <v>3</v>
      </c>
      <c r="T2759" t="str">
        <f t="shared" si="175"/>
        <v>Low Sales</v>
      </c>
    </row>
    <row r="2760" spans="1:20" x14ac:dyDescent="0.3">
      <c r="A2760" t="s">
        <v>5464</v>
      </c>
      <c r="B2760" t="s">
        <v>5362</v>
      </c>
      <c r="C2760" t="s">
        <v>27</v>
      </c>
      <c r="D2760" t="s">
        <v>33</v>
      </c>
      <c r="E2760" t="s">
        <v>18</v>
      </c>
      <c r="F2760">
        <v>2246</v>
      </c>
      <c r="G2760">
        <v>15</v>
      </c>
      <c r="H2760">
        <v>1909</v>
      </c>
      <c r="I2760">
        <v>3.7</v>
      </c>
      <c r="J2760">
        <v>84</v>
      </c>
      <c r="K2760">
        <v>1</v>
      </c>
      <c r="L2760">
        <v>1909</v>
      </c>
      <c r="M2760" s="1">
        <v>45750</v>
      </c>
      <c r="N2760" t="s">
        <v>141</v>
      </c>
      <c r="O2760" t="str">
        <f t="shared" si="172"/>
        <v>Apr-2025</v>
      </c>
      <c r="P2760" s="21">
        <f t="shared" si="173"/>
        <v>2025</v>
      </c>
      <c r="Q2760">
        <f t="shared" si="174"/>
        <v>1</v>
      </c>
      <c r="T2760" t="str">
        <f t="shared" si="175"/>
        <v>Low Sales</v>
      </c>
    </row>
    <row r="2761" spans="1:20" x14ac:dyDescent="0.3">
      <c r="A2761" t="s">
        <v>5465</v>
      </c>
      <c r="B2761" t="s">
        <v>5466</v>
      </c>
      <c r="C2761" t="s">
        <v>22</v>
      </c>
      <c r="D2761" t="s">
        <v>17</v>
      </c>
      <c r="E2761" t="s">
        <v>34</v>
      </c>
      <c r="F2761">
        <v>1731</v>
      </c>
      <c r="G2761">
        <v>20</v>
      </c>
      <c r="H2761">
        <v>1385</v>
      </c>
      <c r="I2761">
        <v>4.3</v>
      </c>
      <c r="J2761">
        <v>325</v>
      </c>
      <c r="K2761">
        <v>1</v>
      </c>
      <c r="L2761">
        <v>1385</v>
      </c>
      <c r="M2761" s="1">
        <v>45847</v>
      </c>
      <c r="N2761" t="s">
        <v>42</v>
      </c>
      <c r="O2761" t="str">
        <f t="shared" si="172"/>
        <v>Jul-2025</v>
      </c>
      <c r="P2761" s="21">
        <f t="shared" si="173"/>
        <v>2025</v>
      </c>
      <c r="Q2761">
        <f t="shared" si="174"/>
        <v>2</v>
      </c>
      <c r="T2761" t="str">
        <f t="shared" si="175"/>
        <v>Low Sales</v>
      </c>
    </row>
    <row r="2762" spans="1:20" x14ac:dyDescent="0.3">
      <c r="A2762" t="s">
        <v>5467</v>
      </c>
      <c r="B2762" t="s">
        <v>5468</v>
      </c>
      <c r="C2762" t="s">
        <v>45</v>
      </c>
      <c r="D2762" t="s">
        <v>33</v>
      </c>
      <c r="E2762" t="s">
        <v>34</v>
      </c>
      <c r="F2762">
        <v>1370</v>
      </c>
      <c r="G2762">
        <v>50</v>
      </c>
      <c r="H2762">
        <v>685</v>
      </c>
      <c r="I2762">
        <v>3.7</v>
      </c>
      <c r="J2762">
        <v>422</v>
      </c>
      <c r="K2762">
        <v>1</v>
      </c>
      <c r="L2762">
        <v>685</v>
      </c>
      <c r="M2762" s="1">
        <v>45699</v>
      </c>
      <c r="N2762" t="s">
        <v>24</v>
      </c>
      <c r="O2762" t="str">
        <f t="shared" si="172"/>
        <v>Feb-2025</v>
      </c>
      <c r="P2762" s="21">
        <f t="shared" si="173"/>
        <v>2025</v>
      </c>
      <c r="Q2762">
        <f t="shared" si="174"/>
        <v>1</v>
      </c>
      <c r="T2762" t="str">
        <f t="shared" si="175"/>
        <v>Low Sales</v>
      </c>
    </row>
    <row r="2763" spans="1:20" x14ac:dyDescent="0.3">
      <c r="A2763" t="s">
        <v>5469</v>
      </c>
      <c r="B2763" t="s">
        <v>5470</v>
      </c>
      <c r="C2763" t="s">
        <v>22</v>
      </c>
      <c r="D2763" t="s">
        <v>23</v>
      </c>
      <c r="E2763" t="s">
        <v>34</v>
      </c>
      <c r="F2763">
        <v>4246</v>
      </c>
      <c r="G2763">
        <v>20</v>
      </c>
      <c r="H2763">
        <v>3397</v>
      </c>
      <c r="I2763">
        <v>4.9000000000000004</v>
      </c>
      <c r="J2763">
        <v>195</v>
      </c>
      <c r="K2763">
        <v>1</v>
      </c>
      <c r="L2763">
        <v>3397</v>
      </c>
      <c r="M2763" s="1">
        <v>45429</v>
      </c>
      <c r="N2763" t="s">
        <v>189</v>
      </c>
      <c r="O2763" t="str">
        <f t="shared" si="172"/>
        <v>May-2024</v>
      </c>
      <c r="P2763" s="21">
        <f t="shared" si="173"/>
        <v>2024</v>
      </c>
      <c r="Q2763">
        <f t="shared" si="174"/>
        <v>2</v>
      </c>
      <c r="T2763" t="str">
        <f t="shared" si="175"/>
        <v>Low Sales</v>
      </c>
    </row>
    <row r="2764" spans="1:20" x14ac:dyDescent="0.3">
      <c r="A2764" t="s">
        <v>5471</v>
      </c>
      <c r="B2764" t="s">
        <v>5472</v>
      </c>
      <c r="C2764" t="s">
        <v>16</v>
      </c>
      <c r="D2764" t="s">
        <v>33</v>
      </c>
      <c r="E2764" t="s">
        <v>18</v>
      </c>
      <c r="F2764">
        <v>3999</v>
      </c>
      <c r="G2764">
        <v>25</v>
      </c>
      <c r="H2764">
        <v>2999</v>
      </c>
      <c r="I2764">
        <v>3.7</v>
      </c>
      <c r="J2764">
        <v>77</v>
      </c>
      <c r="K2764">
        <v>1</v>
      </c>
      <c r="L2764">
        <v>2999</v>
      </c>
      <c r="M2764" s="1">
        <v>45337</v>
      </c>
      <c r="N2764" t="s">
        <v>29</v>
      </c>
      <c r="O2764" t="str">
        <f t="shared" si="172"/>
        <v>Feb-2024</v>
      </c>
      <c r="P2764" s="21">
        <f t="shared" si="173"/>
        <v>2024</v>
      </c>
      <c r="Q2764">
        <f t="shared" si="174"/>
        <v>1</v>
      </c>
      <c r="T2764" t="str">
        <f t="shared" si="175"/>
        <v>Low Sales</v>
      </c>
    </row>
    <row r="2765" spans="1:20" x14ac:dyDescent="0.3">
      <c r="A2765" t="s">
        <v>5473</v>
      </c>
      <c r="B2765" t="s">
        <v>5474</v>
      </c>
      <c r="C2765" t="s">
        <v>45</v>
      </c>
      <c r="D2765" t="s">
        <v>53</v>
      </c>
      <c r="E2765" t="s">
        <v>34</v>
      </c>
      <c r="F2765">
        <v>1873</v>
      </c>
      <c r="G2765">
        <v>0</v>
      </c>
      <c r="H2765">
        <v>1873</v>
      </c>
      <c r="I2765">
        <v>3.5</v>
      </c>
      <c r="J2765">
        <v>15</v>
      </c>
      <c r="K2765">
        <v>1</v>
      </c>
      <c r="L2765">
        <v>1873</v>
      </c>
      <c r="M2765" s="1">
        <v>45877</v>
      </c>
      <c r="N2765" t="s">
        <v>58</v>
      </c>
      <c r="O2765" t="str">
        <f t="shared" si="172"/>
        <v>Aug-2025</v>
      </c>
      <c r="P2765" s="21">
        <f t="shared" si="173"/>
        <v>2025</v>
      </c>
      <c r="Q2765">
        <f t="shared" si="174"/>
        <v>2</v>
      </c>
      <c r="T2765" t="str">
        <f t="shared" si="175"/>
        <v>Low Sales</v>
      </c>
    </row>
    <row r="2766" spans="1:20" x14ac:dyDescent="0.3">
      <c r="A2766" t="s">
        <v>5475</v>
      </c>
      <c r="B2766" t="s">
        <v>5476</v>
      </c>
      <c r="C2766" t="s">
        <v>37</v>
      </c>
      <c r="D2766" t="s">
        <v>46</v>
      </c>
      <c r="E2766" t="s">
        <v>161</v>
      </c>
      <c r="F2766">
        <v>4270</v>
      </c>
      <c r="G2766">
        <v>15</v>
      </c>
      <c r="H2766">
        <v>3630</v>
      </c>
      <c r="I2766">
        <v>3.6</v>
      </c>
      <c r="J2766">
        <v>121</v>
      </c>
      <c r="K2766">
        <v>1</v>
      </c>
      <c r="L2766">
        <v>3630</v>
      </c>
      <c r="M2766" s="1">
        <v>45870</v>
      </c>
      <c r="N2766" t="s">
        <v>91</v>
      </c>
      <c r="O2766" t="str">
        <f t="shared" si="172"/>
        <v>Aug-2025</v>
      </c>
      <c r="P2766" s="21">
        <f t="shared" si="173"/>
        <v>2025</v>
      </c>
      <c r="Q2766">
        <f t="shared" si="174"/>
        <v>2</v>
      </c>
      <c r="T2766" t="str">
        <f t="shared" si="175"/>
        <v>Low Sales</v>
      </c>
    </row>
    <row r="2767" spans="1:20" x14ac:dyDescent="0.3">
      <c r="A2767" t="s">
        <v>5477</v>
      </c>
      <c r="B2767" t="s">
        <v>5478</v>
      </c>
      <c r="C2767" t="s">
        <v>45</v>
      </c>
      <c r="D2767" t="s">
        <v>17</v>
      </c>
      <c r="E2767" t="s">
        <v>34</v>
      </c>
      <c r="F2767">
        <v>5786</v>
      </c>
      <c r="G2767">
        <v>20</v>
      </c>
      <c r="H2767">
        <v>4629</v>
      </c>
      <c r="I2767">
        <v>4.0999999999999996</v>
      </c>
      <c r="J2767">
        <v>74</v>
      </c>
      <c r="K2767">
        <v>1</v>
      </c>
      <c r="L2767">
        <v>4629</v>
      </c>
      <c r="M2767" s="1">
        <v>45397</v>
      </c>
      <c r="N2767" t="s">
        <v>49</v>
      </c>
      <c r="O2767" t="str">
        <f t="shared" si="172"/>
        <v>Apr-2024</v>
      </c>
      <c r="P2767" s="21">
        <f t="shared" si="173"/>
        <v>2024</v>
      </c>
      <c r="Q2767">
        <f t="shared" si="174"/>
        <v>1</v>
      </c>
      <c r="T2767" t="str">
        <f t="shared" si="175"/>
        <v>Low Sales</v>
      </c>
    </row>
    <row r="2768" spans="1:20" x14ac:dyDescent="0.3">
      <c r="A2768" t="s">
        <v>5479</v>
      </c>
      <c r="B2768" t="s">
        <v>5480</v>
      </c>
      <c r="C2768" t="s">
        <v>57</v>
      </c>
      <c r="D2768" t="s">
        <v>23</v>
      </c>
      <c r="E2768" t="s">
        <v>18</v>
      </c>
      <c r="F2768">
        <v>4307</v>
      </c>
      <c r="G2768">
        <v>40</v>
      </c>
      <c r="H2768">
        <v>2584</v>
      </c>
      <c r="I2768">
        <v>4.4000000000000004</v>
      </c>
      <c r="J2768">
        <v>62</v>
      </c>
      <c r="K2768">
        <v>1</v>
      </c>
      <c r="L2768">
        <v>2584</v>
      </c>
      <c r="M2768" s="1">
        <v>45377</v>
      </c>
      <c r="N2768" t="s">
        <v>38</v>
      </c>
      <c r="O2768" t="str">
        <f t="shared" si="172"/>
        <v>Mar-2024</v>
      </c>
      <c r="P2768" s="21">
        <f t="shared" si="173"/>
        <v>2024</v>
      </c>
      <c r="Q2768">
        <f t="shared" si="174"/>
        <v>1</v>
      </c>
      <c r="T2768" t="str">
        <f t="shared" si="175"/>
        <v>Low Sales</v>
      </c>
    </row>
    <row r="2769" spans="1:20" x14ac:dyDescent="0.3">
      <c r="A2769" t="s">
        <v>5481</v>
      </c>
      <c r="B2769" t="s">
        <v>5482</v>
      </c>
      <c r="C2769" t="s">
        <v>27</v>
      </c>
      <c r="D2769" t="s">
        <v>33</v>
      </c>
      <c r="E2769" t="s">
        <v>34</v>
      </c>
      <c r="F2769">
        <v>3640</v>
      </c>
      <c r="G2769">
        <v>40</v>
      </c>
      <c r="H2769">
        <v>2184</v>
      </c>
      <c r="I2769">
        <v>4.4000000000000004</v>
      </c>
      <c r="J2769">
        <v>118</v>
      </c>
      <c r="K2769">
        <v>4</v>
      </c>
      <c r="L2769">
        <v>8736</v>
      </c>
      <c r="M2769" s="1">
        <v>45479</v>
      </c>
      <c r="N2769" t="s">
        <v>38</v>
      </c>
      <c r="O2769" t="str">
        <f t="shared" si="172"/>
        <v>Jul-2024</v>
      </c>
      <c r="P2769" s="21">
        <f t="shared" si="173"/>
        <v>2024</v>
      </c>
      <c r="Q2769">
        <f t="shared" si="174"/>
        <v>2</v>
      </c>
      <c r="T2769" t="str">
        <f t="shared" si="175"/>
        <v>High Sales</v>
      </c>
    </row>
    <row r="2770" spans="1:20" x14ac:dyDescent="0.3">
      <c r="A2770" t="s">
        <v>5483</v>
      </c>
      <c r="B2770" t="s">
        <v>5484</v>
      </c>
      <c r="C2770" t="s">
        <v>45</v>
      </c>
      <c r="D2770" t="s">
        <v>41</v>
      </c>
      <c r="E2770" t="s">
        <v>34</v>
      </c>
      <c r="F2770">
        <v>1968</v>
      </c>
      <c r="G2770">
        <v>10</v>
      </c>
      <c r="H2770">
        <v>1771</v>
      </c>
      <c r="I2770">
        <v>3.6</v>
      </c>
      <c r="J2770">
        <v>278</v>
      </c>
      <c r="K2770">
        <v>1</v>
      </c>
      <c r="L2770">
        <v>1771</v>
      </c>
      <c r="M2770" s="1">
        <v>45850</v>
      </c>
      <c r="N2770" t="s">
        <v>75</v>
      </c>
      <c r="O2770" t="str">
        <f t="shared" si="172"/>
        <v>Jul-2025</v>
      </c>
      <c r="P2770" s="21">
        <f t="shared" si="173"/>
        <v>2025</v>
      </c>
      <c r="Q2770">
        <f t="shared" si="174"/>
        <v>2</v>
      </c>
      <c r="T2770" t="str">
        <f t="shared" si="175"/>
        <v>Low Sales</v>
      </c>
    </row>
    <row r="2771" spans="1:20" x14ac:dyDescent="0.3">
      <c r="A2771" t="s">
        <v>5485</v>
      </c>
      <c r="B2771" t="s">
        <v>5486</v>
      </c>
      <c r="C2771" t="s">
        <v>16</v>
      </c>
      <c r="D2771" t="s">
        <v>53</v>
      </c>
      <c r="E2771" t="s">
        <v>74</v>
      </c>
      <c r="F2771">
        <v>5366</v>
      </c>
      <c r="G2771">
        <v>15</v>
      </c>
      <c r="H2771">
        <v>4561</v>
      </c>
      <c r="I2771">
        <v>3.9</v>
      </c>
      <c r="J2771">
        <v>225</v>
      </c>
      <c r="K2771">
        <v>1</v>
      </c>
      <c r="L2771">
        <v>4561</v>
      </c>
      <c r="M2771" s="1">
        <v>45764</v>
      </c>
      <c r="N2771" t="s">
        <v>168</v>
      </c>
      <c r="O2771" t="str">
        <f t="shared" si="172"/>
        <v>Apr-2025</v>
      </c>
      <c r="P2771" s="21">
        <f t="shared" si="173"/>
        <v>2025</v>
      </c>
      <c r="Q2771">
        <f t="shared" si="174"/>
        <v>1</v>
      </c>
      <c r="T2771" t="str">
        <f t="shared" si="175"/>
        <v>Low Sales</v>
      </c>
    </row>
    <row r="2772" spans="1:20" x14ac:dyDescent="0.3">
      <c r="A2772" t="s">
        <v>5487</v>
      </c>
      <c r="B2772" t="s">
        <v>5488</v>
      </c>
      <c r="C2772" t="s">
        <v>16</v>
      </c>
      <c r="D2772" t="s">
        <v>17</v>
      </c>
      <c r="E2772" t="s">
        <v>34</v>
      </c>
      <c r="F2772">
        <v>3129</v>
      </c>
      <c r="G2772">
        <v>25</v>
      </c>
      <c r="H2772">
        <v>2347</v>
      </c>
      <c r="I2772">
        <v>3.9</v>
      </c>
      <c r="J2772">
        <v>37</v>
      </c>
      <c r="K2772">
        <v>3</v>
      </c>
      <c r="L2772">
        <v>7041</v>
      </c>
      <c r="M2772" s="1">
        <v>45929</v>
      </c>
      <c r="N2772" t="s">
        <v>91</v>
      </c>
      <c r="O2772" t="str">
        <f t="shared" si="172"/>
        <v>Sep-2025</v>
      </c>
      <c r="P2772" s="21">
        <f t="shared" si="173"/>
        <v>2025</v>
      </c>
      <c r="Q2772">
        <f t="shared" si="174"/>
        <v>3</v>
      </c>
      <c r="T2772" t="str">
        <f t="shared" si="175"/>
        <v>High Sales</v>
      </c>
    </row>
    <row r="2773" spans="1:20" x14ac:dyDescent="0.3">
      <c r="A2773" t="s">
        <v>5489</v>
      </c>
      <c r="B2773" t="s">
        <v>5490</v>
      </c>
      <c r="C2773" t="s">
        <v>116</v>
      </c>
      <c r="D2773" t="s">
        <v>41</v>
      </c>
      <c r="E2773" t="s">
        <v>34</v>
      </c>
      <c r="F2773">
        <v>2341</v>
      </c>
      <c r="G2773">
        <v>10</v>
      </c>
      <c r="H2773">
        <v>2107</v>
      </c>
      <c r="I2773">
        <v>3.5</v>
      </c>
      <c r="J2773">
        <v>173</v>
      </c>
      <c r="K2773">
        <v>2</v>
      </c>
      <c r="L2773">
        <v>4214</v>
      </c>
      <c r="M2773" s="1">
        <v>45606</v>
      </c>
      <c r="N2773" t="s">
        <v>75</v>
      </c>
      <c r="O2773" t="str">
        <f t="shared" si="172"/>
        <v>Nov-2024</v>
      </c>
      <c r="P2773" s="21">
        <f t="shared" si="173"/>
        <v>2024</v>
      </c>
      <c r="Q2773">
        <f t="shared" si="174"/>
        <v>3</v>
      </c>
      <c r="T2773" t="str">
        <f t="shared" si="175"/>
        <v>Low Sales</v>
      </c>
    </row>
    <row r="2774" spans="1:20" x14ac:dyDescent="0.3">
      <c r="A2774" t="s">
        <v>5491</v>
      </c>
      <c r="B2774" t="s">
        <v>1630</v>
      </c>
      <c r="C2774" t="s">
        <v>116</v>
      </c>
      <c r="D2774" t="s">
        <v>109</v>
      </c>
      <c r="E2774" t="s">
        <v>18</v>
      </c>
      <c r="F2774">
        <v>1596</v>
      </c>
      <c r="G2774">
        <v>50</v>
      </c>
      <c r="H2774">
        <v>798</v>
      </c>
      <c r="I2774">
        <v>3.8</v>
      </c>
      <c r="J2774">
        <v>170</v>
      </c>
      <c r="K2774">
        <v>1</v>
      </c>
      <c r="L2774">
        <v>798</v>
      </c>
      <c r="M2774" s="1">
        <v>45595</v>
      </c>
      <c r="N2774" t="s">
        <v>58</v>
      </c>
      <c r="O2774" t="str">
        <f t="shared" si="172"/>
        <v>Oct-2024</v>
      </c>
      <c r="P2774" s="21">
        <f t="shared" si="173"/>
        <v>2024</v>
      </c>
      <c r="Q2774">
        <f t="shared" si="174"/>
        <v>3</v>
      </c>
      <c r="T2774" t="str">
        <f t="shared" si="175"/>
        <v>Low Sales</v>
      </c>
    </row>
    <row r="2775" spans="1:20" x14ac:dyDescent="0.3">
      <c r="A2775" t="s">
        <v>5492</v>
      </c>
      <c r="B2775" t="s">
        <v>5493</v>
      </c>
      <c r="C2775" t="s">
        <v>45</v>
      </c>
      <c r="D2775" t="s">
        <v>41</v>
      </c>
      <c r="E2775" t="s">
        <v>34</v>
      </c>
      <c r="F2775">
        <v>515</v>
      </c>
      <c r="G2775">
        <v>30</v>
      </c>
      <c r="H2775">
        <v>360</v>
      </c>
      <c r="I2775">
        <v>4.8</v>
      </c>
      <c r="J2775">
        <v>399</v>
      </c>
      <c r="K2775">
        <v>1</v>
      </c>
      <c r="L2775">
        <v>360</v>
      </c>
      <c r="M2775" s="1">
        <v>45907</v>
      </c>
      <c r="N2775" t="s">
        <v>19</v>
      </c>
      <c r="O2775" t="str">
        <f t="shared" si="172"/>
        <v>Sep-2025</v>
      </c>
      <c r="P2775" s="21">
        <f t="shared" si="173"/>
        <v>2025</v>
      </c>
      <c r="Q2775">
        <f t="shared" si="174"/>
        <v>3</v>
      </c>
      <c r="T2775" t="str">
        <f t="shared" si="175"/>
        <v>Low Sales</v>
      </c>
    </row>
    <row r="2776" spans="1:20" x14ac:dyDescent="0.3">
      <c r="A2776" t="s">
        <v>5494</v>
      </c>
      <c r="B2776" t="s">
        <v>5495</v>
      </c>
      <c r="C2776" t="s">
        <v>27</v>
      </c>
      <c r="D2776" t="s">
        <v>17</v>
      </c>
      <c r="E2776" t="s">
        <v>34</v>
      </c>
      <c r="F2776">
        <v>2034</v>
      </c>
      <c r="G2776">
        <v>15</v>
      </c>
      <c r="H2776">
        <v>1729</v>
      </c>
      <c r="I2776">
        <v>3.5</v>
      </c>
      <c r="J2776">
        <v>81</v>
      </c>
      <c r="K2776">
        <v>1</v>
      </c>
      <c r="L2776">
        <v>1729</v>
      </c>
      <c r="M2776" s="1">
        <v>46003</v>
      </c>
      <c r="N2776" t="s">
        <v>58</v>
      </c>
      <c r="O2776" t="str">
        <f t="shared" si="172"/>
        <v>Dec-2025</v>
      </c>
      <c r="P2776" s="21">
        <f t="shared" si="173"/>
        <v>2025</v>
      </c>
      <c r="Q2776">
        <f t="shared" si="174"/>
        <v>3</v>
      </c>
      <c r="T2776" t="str">
        <f t="shared" si="175"/>
        <v>Low Sales</v>
      </c>
    </row>
    <row r="2777" spans="1:20" x14ac:dyDescent="0.3">
      <c r="A2777" t="s">
        <v>5496</v>
      </c>
      <c r="B2777" t="s">
        <v>5497</v>
      </c>
      <c r="C2777" t="s">
        <v>16</v>
      </c>
      <c r="D2777" t="s">
        <v>46</v>
      </c>
      <c r="E2777" t="s">
        <v>18</v>
      </c>
      <c r="F2777">
        <v>6128</v>
      </c>
      <c r="G2777">
        <v>20</v>
      </c>
      <c r="H2777">
        <v>4902</v>
      </c>
      <c r="I2777">
        <v>4.2</v>
      </c>
      <c r="J2777">
        <v>315</v>
      </c>
      <c r="K2777">
        <v>1</v>
      </c>
      <c r="L2777">
        <v>4902</v>
      </c>
      <c r="M2777" s="1">
        <v>45901</v>
      </c>
      <c r="N2777" t="s">
        <v>19</v>
      </c>
      <c r="O2777" t="str">
        <f t="shared" si="172"/>
        <v>Sep-2025</v>
      </c>
      <c r="P2777" s="21">
        <f t="shared" si="173"/>
        <v>2025</v>
      </c>
      <c r="Q2777">
        <f t="shared" si="174"/>
        <v>3</v>
      </c>
      <c r="T2777" t="str">
        <f t="shared" si="175"/>
        <v>Low Sales</v>
      </c>
    </row>
    <row r="2778" spans="1:20" x14ac:dyDescent="0.3">
      <c r="A2778" t="s">
        <v>5498</v>
      </c>
      <c r="B2778" t="s">
        <v>5499</v>
      </c>
      <c r="C2778" t="s">
        <v>32</v>
      </c>
      <c r="D2778" t="s">
        <v>33</v>
      </c>
      <c r="E2778" t="s">
        <v>18</v>
      </c>
      <c r="F2778">
        <v>2701</v>
      </c>
      <c r="G2778">
        <v>15</v>
      </c>
      <c r="H2778">
        <v>2296</v>
      </c>
      <c r="I2778">
        <v>4.8</v>
      </c>
      <c r="J2778">
        <v>347</v>
      </c>
      <c r="K2778">
        <v>1</v>
      </c>
      <c r="L2778">
        <v>2296</v>
      </c>
      <c r="M2778" s="1">
        <v>45763</v>
      </c>
      <c r="N2778" t="s">
        <v>85</v>
      </c>
      <c r="O2778" t="str">
        <f t="shared" si="172"/>
        <v>Apr-2025</v>
      </c>
      <c r="P2778" s="21">
        <f t="shared" si="173"/>
        <v>2025</v>
      </c>
      <c r="Q2778">
        <f t="shared" si="174"/>
        <v>1</v>
      </c>
      <c r="T2778" t="str">
        <f t="shared" si="175"/>
        <v>Low Sales</v>
      </c>
    </row>
    <row r="2779" spans="1:20" x14ac:dyDescent="0.3">
      <c r="A2779" t="s">
        <v>5500</v>
      </c>
      <c r="B2779" t="s">
        <v>5501</v>
      </c>
      <c r="C2779" t="s">
        <v>16</v>
      </c>
      <c r="D2779" t="s">
        <v>23</v>
      </c>
      <c r="E2779" t="s">
        <v>34</v>
      </c>
      <c r="F2779">
        <v>5778</v>
      </c>
      <c r="G2779">
        <v>60</v>
      </c>
      <c r="H2779">
        <v>2311</v>
      </c>
      <c r="I2779">
        <v>4.7</v>
      </c>
      <c r="J2779">
        <v>357</v>
      </c>
      <c r="K2779">
        <v>1</v>
      </c>
      <c r="L2779">
        <v>2311</v>
      </c>
      <c r="M2779" s="1">
        <v>45305</v>
      </c>
      <c r="N2779" t="s">
        <v>61</v>
      </c>
      <c r="O2779" t="str">
        <f t="shared" si="172"/>
        <v>Jan-2024</v>
      </c>
      <c r="P2779" s="21">
        <f t="shared" si="173"/>
        <v>2024</v>
      </c>
      <c r="Q2779">
        <f t="shared" si="174"/>
        <v>1</v>
      </c>
      <c r="T2779" t="str">
        <f t="shared" si="175"/>
        <v>Low Sales</v>
      </c>
    </row>
    <row r="2780" spans="1:20" x14ac:dyDescent="0.3">
      <c r="A2780" t="s">
        <v>5502</v>
      </c>
      <c r="B2780" t="s">
        <v>5503</v>
      </c>
      <c r="C2780" t="s">
        <v>116</v>
      </c>
      <c r="D2780" t="s">
        <v>17</v>
      </c>
      <c r="E2780" t="s">
        <v>18</v>
      </c>
      <c r="F2780">
        <v>3693</v>
      </c>
      <c r="G2780">
        <v>25</v>
      </c>
      <c r="H2780">
        <v>2770</v>
      </c>
      <c r="I2780">
        <v>4.9000000000000004</v>
      </c>
      <c r="J2780">
        <v>259</v>
      </c>
      <c r="K2780">
        <v>1</v>
      </c>
      <c r="L2780">
        <v>2770</v>
      </c>
      <c r="M2780" s="1">
        <v>45605</v>
      </c>
      <c r="N2780" t="s">
        <v>85</v>
      </c>
      <c r="O2780" t="str">
        <f t="shared" si="172"/>
        <v>Nov-2024</v>
      </c>
      <c r="P2780" s="21">
        <f t="shared" si="173"/>
        <v>2024</v>
      </c>
      <c r="Q2780">
        <f t="shared" si="174"/>
        <v>3</v>
      </c>
      <c r="T2780" t="str">
        <f t="shared" si="175"/>
        <v>Low Sales</v>
      </c>
    </row>
    <row r="2781" spans="1:20" x14ac:dyDescent="0.3">
      <c r="A2781" t="s">
        <v>5504</v>
      </c>
      <c r="B2781" t="s">
        <v>2432</v>
      </c>
      <c r="C2781" t="s">
        <v>57</v>
      </c>
      <c r="D2781" t="s">
        <v>41</v>
      </c>
      <c r="E2781" t="s">
        <v>74</v>
      </c>
      <c r="F2781">
        <v>2091</v>
      </c>
      <c r="G2781">
        <v>50</v>
      </c>
      <c r="H2781">
        <v>1046</v>
      </c>
      <c r="I2781">
        <v>4.3</v>
      </c>
      <c r="J2781">
        <v>169</v>
      </c>
      <c r="K2781">
        <v>2</v>
      </c>
      <c r="L2781">
        <v>2092</v>
      </c>
      <c r="M2781" s="1">
        <v>45376</v>
      </c>
      <c r="N2781" t="s">
        <v>102</v>
      </c>
      <c r="O2781" t="str">
        <f t="shared" si="172"/>
        <v>Mar-2024</v>
      </c>
      <c r="P2781" s="21">
        <f t="shared" si="173"/>
        <v>2024</v>
      </c>
      <c r="Q2781">
        <f t="shared" si="174"/>
        <v>1</v>
      </c>
      <c r="T2781" t="str">
        <f t="shared" si="175"/>
        <v>Low Sales</v>
      </c>
    </row>
    <row r="2782" spans="1:20" x14ac:dyDescent="0.3">
      <c r="A2782" t="s">
        <v>5505</v>
      </c>
      <c r="B2782" t="s">
        <v>648</v>
      </c>
      <c r="C2782" t="s">
        <v>116</v>
      </c>
      <c r="D2782" t="s">
        <v>46</v>
      </c>
      <c r="E2782" t="s">
        <v>74</v>
      </c>
      <c r="F2782">
        <v>4169</v>
      </c>
      <c r="G2782">
        <v>30</v>
      </c>
      <c r="H2782">
        <v>2918</v>
      </c>
      <c r="I2782">
        <v>4.3</v>
      </c>
      <c r="J2782">
        <v>220</v>
      </c>
      <c r="K2782">
        <v>2</v>
      </c>
      <c r="L2782">
        <v>5836</v>
      </c>
      <c r="M2782" s="1">
        <v>45533</v>
      </c>
      <c r="N2782" t="s">
        <v>189</v>
      </c>
      <c r="O2782" t="str">
        <f t="shared" si="172"/>
        <v>Aug-2024</v>
      </c>
      <c r="P2782" s="21">
        <f t="shared" si="173"/>
        <v>2024</v>
      </c>
      <c r="Q2782">
        <f t="shared" si="174"/>
        <v>2</v>
      </c>
      <c r="T2782" t="str">
        <f t="shared" si="175"/>
        <v>High Sales</v>
      </c>
    </row>
    <row r="2783" spans="1:20" x14ac:dyDescent="0.3">
      <c r="A2783" t="s">
        <v>5506</v>
      </c>
      <c r="B2783" t="s">
        <v>5507</v>
      </c>
      <c r="C2783" t="s">
        <v>22</v>
      </c>
      <c r="D2783" t="s">
        <v>17</v>
      </c>
      <c r="E2783" t="s">
        <v>18</v>
      </c>
      <c r="F2783">
        <v>7136</v>
      </c>
      <c r="G2783">
        <v>25</v>
      </c>
      <c r="H2783">
        <v>5352</v>
      </c>
      <c r="I2783">
        <v>3.8</v>
      </c>
      <c r="J2783">
        <v>49</v>
      </c>
      <c r="K2783">
        <v>1</v>
      </c>
      <c r="L2783">
        <v>5352</v>
      </c>
      <c r="M2783" s="1">
        <v>45943</v>
      </c>
      <c r="N2783" t="s">
        <v>78</v>
      </c>
      <c r="O2783" t="str">
        <f t="shared" si="172"/>
        <v>Oct-2025</v>
      </c>
      <c r="P2783" s="21">
        <f t="shared" si="173"/>
        <v>2025</v>
      </c>
      <c r="Q2783">
        <f t="shared" si="174"/>
        <v>3</v>
      </c>
      <c r="T2783" t="str">
        <f t="shared" si="175"/>
        <v>High Sales</v>
      </c>
    </row>
    <row r="2784" spans="1:20" x14ac:dyDescent="0.3">
      <c r="A2784" t="s">
        <v>5508</v>
      </c>
      <c r="B2784" t="s">
        <v>5509</v>
      </c>
      <c r="C2784" t="s">
        <v>27</v>
      </c>
      <c r="D2784" t="s">
        <v>41</v>
      </c>
      <c r="E2784" t="s">
        <v>34</v>
      </c>
      <c r="F2784">
        <v>1623</v>
      </c>
      <c r="G2784">
        <v>10</v>
      </c>
      <c r="H2784">
        <v>1461</v>
      </c>
      <c r="I2784">
        <v>3.5</v>
      </c>
      <c r="J2784">
        <v>93</v>
      </c>
      <c r="K2784">
        <v>1</v>
      </c>
      <c r="L2784">
        <v>1461</v>
      </c>
      <c r="M2784" s="1">
        <v>46014</v>
      </c>
      <c r="N2784" t="s">
        <v>49</v>
      </c>
      <c r="O2784" t="str">
        <f t="shared" si="172"/>
        <v>Dec-2025</v>
      </c>
      <c r="P2784" s="21">
        <f t="shared" si="173"/>
        <v>2025</v>
      </c>
      <c r="Q2784">
        <f t="shared" si="174"/>
        <v>3</v>
      </c>
      <c r="T2784" t="str">
        <f t="shared" si="175"/>
        <v>Low Sales</v>
      </c>
    </row>
    <row r="2785" spans="1:20" x14ac:dyDescent="0.3">
      <c r="A2785" t="s">
        <v>5510</v>
      </c>
      <c r="B2785" t="s">
        <v>5511</v>
      </c>
      <c r="C2785" t="s">
        <v>22</v>
      </c>
      <c r="D2785" t="s">
        <v>28</v>
      </c>
      <c r="E2785" t="s">
        <v>34</v>
      </c>
      <c r="F2785">
        <v>7491</v>
      </c>
      <c r="G2785">
        <v>15</v>
      </c>
      <c r="H2785">
        <v>6367</v>
      </c>
      <c r="I2785">
        <v>4</v>
      </c>
      <c r="J2785">
        <v>27</v>
      </c>
      <c r="K2785">
        <v>1</v>
      </c>
      <c r="L2785">
        <v>6367</v>
      </c>
      <c r="M2785" s="1">
        <v>45905</v>
      </c>
      <c r="N2785" t="s">
        <v>58</v>
      </c>
      <c r="O2785" t="str">
        <f t="shared" si="172"/>
        <v>Sep-2025</v>
      </c>
      <c r="P2785" s="21">
        <f t="shared" si="173"/>
        <v>2025</v>
      </c>
      <c r="Q2785">
        <f t="shared" si="174"/>
        <v>3</v>
      </c>
      <c r="T2785" t="str">
        <f t="shared" si="175"/>
        <v>High Sales</v>
      </c>
    </row>
    <row r="2786" spans="1:20" x14ac:dyDescent="0.3">
      <c r="A2786" t="s">
        <v>5512</v>
      </c>
      <c r="B2786" t="s">
        <v>5513</v>
      </c>
      <c r="C2786" t="s">
        <v>27</v>
      </c>
      <c r="D2786" t="s">
        <v>33</v>
      </c>
      <c r="E2786" t="s">
        <v>18</v>
      </c>
      <c r="F2786">
        <v>3337</v>
      </c>
      <c r="G2786">
        <v>15</v>
      </c>
      <c r="H2786">
        <v>2836</v>
      </c>
      <c r="I2786">
        <v>4.5999999999999996</v>
      </c>
      <c r="J2786">
        <v>158</v>
      </c>
      <c r="K2786">
        <v>1</v>
      </c>
      <c r="L2786">
        <v>2836</v>
      </c>
      <c r="M2786" s="1">
        <v>45701</v>
      </c>
      <c r="N2786" t="s">
        <v>54</v>
      </c>
      <c r="O2786" t="str">
        <f t="shared" si="172"/>
        <v>Feb-2025</v>
      </c>
      <c r="P2786" s="21">
        <f t="shared" si="173"/>
        <v>2025</v>
      </c>
      <c r="Q2786">
        <f t="shared" si="174"/>
        <v>1</v>
      </c>
      <c r="T2786" t="str">
        <f t="shared" si="175"/>
        <v>Low Sales</v>
      </c>
    </row>
    <row r="2787" spans="1:20" x14ac:dyDescent="0.3">
      <c r="A2787" t="s">
        <v>5514</v>
      </c>
      <c r="B2787" t="s">
        <v>5515</v>
      </c>
      <c r="C2787" t="s">
        <v>57</v>
      </c>
      <c r="D2787" t="s">
        <v>17</v>
      </c>
      <c r="E2787" t="s">
        <v>18</v>
      </c>
      <c r="F2787">
        <v>3830</v>
      </c>
      <c r="G2787">
        <v>15</v>
      </c>
      <c r="H2787">
        <v>3256</v>
      </c>
      <c r="I2787">
        <v>3</v>
      </c>
      <c r="J2787">
        <v>193</v>
      </c>
      <c r="K2787">
        <v>1</v>
      </c>
      <c r="L2787">
        <v>3256</v>
      </c>
      <c r="M2787" s="1">
        <v>45519</v>
      </c>
      <c r="N2787" t="s">
        <v>49</v>
      </c>
      <c r="O2787" t="str">
        <f t="shared" si="172"/>
        <v>Aug-2024</v>
      </c>
      <c r="P2787" s="21">
        <f t="shared" si="173"/>
        <v>2024</v>
      </c>
      <c r="Q2787">
        <f t="shared" si="174"/>
        <v>2</v>
      </c>
      <c r="T2787" t="str">
        <f t="shared" si="175"/>
        <v>Low Sales</v>
      </c>
    </row>
    <row r="2788" spans="1:20" x14ac:dyDescent="0.3">
      <c r="A2788" t="s">
        <v>5516</v>
      </c>
      <c r="B2788" t="s">
        <v>5517</v>
      </c>
      <c r="C2788" t="s">
        <v>88</v>
      </c>
      <c r="D2788" t="s">
        <v>23</v>
      </c>
      <c r="E2788" t="s">
        <v>18</v>
      </c>
      <c r="F2788">
        <v>3368</v>
      </c>
      <c r="G2788">
        <v>0</v>
      </c>
      <c r="H2788">
        <v>3368</v>
      </c>
      <c r="I2788">
        <v>3.9</v>
      </c>
      <c r="J2788">
        <v>49</v>
      </c>
      <c r="K2788">
        <v>1</v>
      </c>
      <c r="L2788">
        <v>3368</v>
      </c>
      <c r="M2788" s="1">
        <v>45640</v>
      </c>
      <c r="N2788" t="s">
        <v>75</v>
      </c>
      <c r="O2788" t="str">
        <f t="shared" si="172"/>
        <v>Dec-2024</v>
      </c>
      <c r="P2788" s="21">
        <f t="shared" si="173"/>
        <v>2024</v>
      </c>
      <c r="Q2788">
        <f t="shared" si="174"/>
        <v>3</v>
      </c>
      <c r="T2788" t="str">
        <f t="shared" si="175"/>
        <v>Low Sales</v>
      </c>
    </row>
    <row r="2789" spans="1:20" x14ac:dyDescent="0.3">
      <c r="A2789" t="s">
        <v>5518</v>
      </c>
      <c r="B2789" t="s">
        <v>5519</v>
      </c>
      <c r="C2789" t="s">
        <v>116</v>
      </c>
      <c r="D2789" t="s">
        <v>17</v>
      </c>
      <c r="E2789" t="s">
        <v>34</v>
      </c>
      <c r="F2789">
        <v>3531</v>
      </c>
      <c r="G2789">
        <v>10</v>
      </c>
      <c r="H2789">
        <v>3178</v>
      </c>
      <c r="I2789">
        <v>4.4000000000000004</v>
      </c>
      <c r="J2789">
        <v>297</v>
      </c>
      <c r="K2789">
        <v>1</v>
      </c>
      <c r="L2789">
        <v>3178</v>
      </c>
      <c r="M2789" s="1">
        <v>45779</v>
      </c>
      <c r="N2789" t="s">
        <v>141</v>
      </c>
      <c r="O2789" t="str">
        <f t="shared" si="172"/>
        <v>May-2025</v>
      </c>
      <c r="P2789" s="21">
        <f t="shared" si="173"/>
        <v>2025</v>
      </c>
      <c r="Q2789">
        <f t="shared" si="174"/>
        <v>2</v>
      </c>
      <c r="T2789" t="str">
        <f t="shared" si="175"/>
        <v>Low Sales</v>
      </c>
    </row>
    <row r="2790" spans="1:20" x14ac:dyDescent="0.3">
      <c r="A2790" t="s">
        <v>5520</v>
      </c>
      <c r="B2790" t="s">
        <v>5521</v>
      </c>
      <c r="C2790" t="s">
        <v>88</v>
      </c>
      <c r="D2790" t="s">
        <v>53</v>
      </c>
      <c r="E2790" t="s">
        <v>34</v>
      </c>
      <c r="F2790">
        <v>1488</v>
      </c>
      <c r="G2790">
        <v>15</v>
      </c>
      <c r="H2790">
        <v>1265</v>
      </c>
      <c r="I2790">
        <v>4.0999999999999996</v>
      </c>
      <c r="J2790">
        <v>619</v>
      </c>
      <c r="K2790">
        <v>1</v>
      </c>
      <c r="L2790">
        <v>1265</v>
      </c>
      <c r="M2790" s="1">
        <v>45366</v>
      </c>
      <c r="N2790" t="s">
        <v>189</v>
      </c>
      <c r="O2790" t="str">
        <f t="shared" si="172"/>
        <v>Mar-2024</v>
      </c>
      <c r="P2790" s="21">
        <f t="shared" si="173"/>
        <v>2024</v>
      </c>
      <c r="Q2790">
        <f t="shared" si="174"/>
        <v>1</v>
      </c>
      <c r="T2790" t="str">
        <f t="shared" si="175"/>
        <v>Low Sales</v>
      </c>
    </row>
    <row r="2791" spans="1:20" x14ac:dyDescent="0.3">
      <c r="A2791" t="s">
        <v>5522</v>
      </c>
      <c r="B2791" t="s">
        <v>5523</v>
      </c>
      <c r="C2791" t="s">
        <v>88</v>
      </c>
      <c r="D2791" t="s">
        <v>46</v>
      </c>
      <c r="E2791" t="s">
        <v>161</v>
      </c>
      <c r="F2791">
        <v>3672</v>
      </c>
      <c r="G2791">
        <v>40</v>
      </c>
      <c r="H2791">
        <v>2203</v>
      </c>
      <c r="I2791">
        <v>4.7</v>
      </c>
      <c r="J2791">
        <v>46</v>
      </c>
      <c r="K2791">
        <v>2</v>
      </c>
      <c r="L2791">
        <v>4406</v>
      </c>
      <c r="M2791" s="1">
        <v>45666</v>
      </c>
      <c r="N2791" t="s">
        <v>102</v>
      </c>
      <c r="O2791" t="str">
        <f t="shared" si="172"/>
        <v>Jan-2025</v>
      </c>
      <c r="P2791" s="21">
        <f t="shared" si="173"/>
        <v>2025</v>
      </c>
      <c r="Q2791">
        <f t="shared" si="174"/>
        <v>1</v>
      </c>
      <c r="T2791" t="str">
        <f t="shared" si="175"/>
        <v>Low Sales</v>
      </c>
    </row>
    <row r="2792" spans="1:20" x14ac:dyDescent="0.3">
      <c r="A2792" t="s">
        <v>5524</v>
      </c>
      <c r="B2792" t="s">
        <v>5525</v>
      </c>
      <c r="C2792" t="s">
        <v>22</v>
      </c>
      <c r="D2792" t="s">
        <v>28</v>
      </c>
      <c r="E2792" t="s">
        <v>34</v>
      </c>
      <c r="F2792">
        <v>3874</v>
      </c>
      <c r="G2792">
        <v>15</v>
      </c>
      <c r="H2792">
        <v>3293</v>
      </c>
      <c r="I2792">
        <v>4.5999999999999996</v>
      </c>
      <c r="J2792">
        <v>105</v>
      </c>
      <c r="K2792">
        <v>2</v>
      </c>
      <c r="L2792">
        <v>6586</v>
      </c>
      <c r="M2792" s="1">
        <v>45983</v>
      </c>
      <c r="N2792" t="s">
        <v>38</v>
      </c>
      <c r="O2792" t="str">
        <f t="shared" si="172"/>
        <v>Nov-2025</v>
      </c>
      <c r="P2792" s="21">
        <f t="shared" si="173"/>
        <v>2025</v>
      </c>
      <c r="Q2792">
        <f t="shared" si="174"/>
        <v>3</v>
      </c>
      <c r="T2792" t="str">
        <f t="shared" si="175"/>
        <v>High Sales</v>
      </c>
    </row>
    <row r="2793" spans="1:20" x14ac:dyDescent="0.3">
      <c r="A2793" t="s">
        <v>5526</v>
      </c>
      <c r="B2793" t="s">
        <v>5527</v>
      </c>
      <c r="C2793" t="s">
        <v>16</v>
      </c>
      <c r="D2793" t="s">
        <v>23</v>
      </c>
      <c r="E2793" t="s">
        <v>18</v>
      </c>
      <c r="F2793">
        <v>2484</v>
      </c>
      <c r="G2793">
        <v>20</v>
      </c>
      <c r="H2793">
        <v>1987</v>
      </c>
      <c r="I2793">
        <v>3.4</v>
      </c>
      <c r="J2793">
        <v>418</v>
      </c>
      <c r="K2793">
        <v>3</v>
      </c>
      <c r="L2793">
        <v>5961</v>
      </c>
      <c r="M2793" s="1">
        <v>45426</v>
      </c>
      <c r="N2793" t="s">
        <v>49</v>
      </c>
      <c r="O2793" t="str">
        <f t="shared" si="172"/>
        <v>May-2024</v>
      </c>
      <c r="P2793" s="21">
        <f t="shared" si="173"/>
        <v>2024</v>
      </c>
      <c r="Q2793">
        <f t="shared" si="174"/>
        <v>2</v>
      </c>
      <c r="T2793" t="str">
        <f t="shared" si="175"/>
        <v>High Sales</v>
      </c>
    </row>
    <row r="2794" spans="1:20" x14ac:dyDescent="0.3">
      <c r="A2794" t="s">
        <v>5528</v>
      </c>
      <c r="B2794" t="s">
        <v>5529</v>
      </c>
      <c r="C2794" t="s">
        <v>27</v>
      </c>
      <c r="D2794" t="s">
        <v>23</v>
      </c>
      <c r="E2794" t="s">
        <v>18</v>
      </c>
      <c r="F2794">
        <v>3618</v>
      </c>
      <c r="G2794">
        <v>50</v>
      </c>
      <c r="H2794">
        <v>1809</v>
      </c>
      <c r="I2794">
        <v>4.0999999999999996</v>
      </c>
      <c r="J2794">
        <v>156</v>
      </c>
      <c r="K2794">
        <v>2</v>
      </c>
      <c r="L2794">
        <v>3618</v>
      </c>
      <c r="M2794" s="1">
        <v>45520</v>
      </c>
      <c r="N2794" t="s">
        <v>38</v>
      </c>
      <c r="O2794" t="str">
        <f t="shared" si="172"/>
        <v>Aug-2024</v>
      </c>
      <c r="P2794" s="21">
        <f t="shared" si="173"/>
        <v>2024</v>
      </c>
      <c r="Q2794">
        <f t="shared" si="174"/>
        <v>2</v>
      </c>
      <c r="T2794" t="str">
        <f t="shared" si="175"/>
        <v>Low Sales</v>
      </c>
    </row>
    <row r="2795" spans="1:20" x14ac:dyDescent="0.3">
      <c r="A2795" t="s">
        <v>5530</v>
      </c>
      <c r="B2795" t="s">
        <v>5531</v>
      </c>
      <c r="C2795" t="s">
        <v>45</v>
      </c>
      <c r="D2795" t="s">
        <v>53</v>
      </c>
      <c r="E2795" t="s">
        <v>34</v>
      </c>
      <c r="F2795">
        <v>3519</v>
      </c>
      <c r="G2795">
        <v>30</v>
      </c>
      <c r="H2795">
        <v>2463</v>
      </c>
      <c r="I2795">
        <v>3.7</v>
      </c>
      <c r="J2795">
        <v>206</v>
      </c>
      <c r="K2795">
        <v>1</v>
      </c>
      <c r="L2795">
        <v>2463</v>
      </c>
      <c r="M2795" s="1">
        <v>45800</v>
      </c>
      <c r="N2795" t="s">
        <v>29</v>
      </c>
      <c r="O2795" t="str">
        <f t="shared" si="172"/>
        <v>May-2025</v>
      </c>
      <c r="P2795" s="21">
        <f t="shared" si="173"/>
        <v>2025</v>
      </c>
      <c r="Q2795">
        <f t="shared" si="174"/>
        <v>2</v>
      </c>
      <c r="T2795" t="str">
        <f t="shared" si="175"/>
        <v>Low Sales</v>
      </c>
    </row>
    <row r="2796" spans="1:20" x14ac:dyDescent="0.3">
      <c r="A2796" t="s">
        <v>5532</v>
      </c>
      <c r="B2796" t="s">
        <v>5533</v>
      </c>
      <c r="C2796" t="s">
        <v>88</v>
      </c>
      <c r="D2796" t="s">
        <v>46</v>
      </c>
      <c r="E2796" t="s">
        <v>34</v>
      </c>
      <c r="F2796">
        <v>7246</v>
      </c>
      <c r="G2796">
        <v>20</v>
      </c>
      <c r="H2796">
        <v>5797</v>
      </c>
      <c r="I2796">
        <v>3.7</v>
      </c>
      <c r="J2796">
        <v>279</v>
      </c>
      <c r="K2796">
        <v>2</v>
      </c>
      <c r="L2796">
        <v>11594</v>
      </c>
      <c r="M2796" s="1">
        <v>45732</v>
      </c>
      <c r="N2796" t="s">
        <v>29</v>
      </c>
      <c r="O2796" t="str">
        <f t="shared" si="172"/>
        <v>Mar-2025</v>
      </c>
      <c r="P2796" s="21">
        <f t="shared" si="173"/>
        <v>2025</v>
      </c>
      <c r="Q2796">
        <f t="shared" si="174"/>
        <v>1</v>
      </c>
      <c r="T2796" t="str">
        <f t="shared" si="175"/>
        <v>High Sales</v>
      </c>
    </row>
    <row r="2797" spans="1:20" x14ac:dyDescent="0.3">
      <c r="A2797" t="s">
        <v>5534</v>
      </c>
      <c r="B2797" t="s">
        <v>5535</v>
      </c>
      <c r="C2797" t="s">
        <v>32</v>
      </c>
      <c r="D2797" t="s">
        <v>33</v>
      </c>
      <c r="E2797" t="s">
        <v>34</v>
      </c>
      <c r="F2797">
        <v>1762</v>
      </c>
      <c r="G2797">
        <v>20</v>
      </c>
      <c r="H2797">
        <v>1410</v>
      </c>
      <c r="I2797">
        <v>3.4</v>
      </c>
      <c r="J2797">
        <v>32</v>
      </c>
      <c r="K2797">
        <v>3</v>
      </c>
      <c r="L2797">
        <v>4230</v>
      </c>
      <c r="M2797" s="1">
        <v>45292</v>
      </c>
      <c r="N2797" t="s">
        <v>91</v>
      </c>
      <c r="O2797" t="str">
        <f t="shared" si="172"/>
        <v>Jan-2024</v>
      </c>
      <c r="P2797" s="21">
        <f t="shared" si="173"/>
        <v>2024</v>
      </c>
      <c r="Q2797">
        <f t="shared" si="174"/>
        <v>1</v>
      </c>
      <c r="T2797" t="str">
        <f t="shared" si="175"/>
        <v>Low Sales</v>
      </c>
    </row>
    <row r="2798" spans="1:20" x14ac:dyDescent="0.3">
      <c r="A2798" t="s">
        <v>5536</v>
      </c>
      <c r="B2798" t="s">
        <v>5537</v>
      </c>
      <c r="C2798" t="s">
        <v>57</v>
      </c>
      <c r="D2798" t="s">
        <v>109</v>
      </c>
      <c r="E2798" t="s">
        <v>34</v>
      </c>
      <c r="F2798">
        <v>1120</v>
      </c>
      <c r="G2798">
        <v>10</v>
      </c>
      <c r="H2798">
        <v>1008</v>
      </c>
      <c r="I2798">
        <v>4.2</v>
      </c>
      <c r="J2798">
        <v>253</v>
      </c>
      <c r="K2798">
        <v>1</v>
      </c>
      <c r="L2798">
        <v>1008</v>
      </c>
      <c r="M2798" s="1">
        <v>45686</v>
      </c>
      <c r="N2798" t="s">
        <v>64</v>
      </c>
      <c r="O2798" t="str">
        <f t="shared" si="172"/>
        <v>Jan-2025</v>
      </c>
      <c r="P2798" s="21">
        <f t="shared" si="173"/>
        <v>2025</v>
      </c>
      <c r="Q2798">
        <f t="shared" si="174"/>
        <v>1</v>
      </c>
      <c r="T2798" t="str">
        <f t="shared" si="175"/>
        <v>Low Sales</v>
      </c>
    </row>
    <row r="2799" spans="1:20" x14ac:dyDescent="0.3">
      <c r="A2799" t="s">
        <v>5538</v>
      </c>
      <c r="B2799" t="s">
        <v>3503</v>
      </c>
      <c r="C2799" t="s">
        <v>45</v>
      </c>
      <c r="D2799" t="s">
        <v>53</v>
      </c>
      <c r="E2799" t="s">
        <v>34</v>
      </c>
      <c r="F2799">
        <v>1423</v>
      </c>
      <c r="G2799">
        <v>20</v>
      </c>
      <c r="H2799">
        <v>1138</v>
      </c>
      <c r="I2799">
        <v>4.7</v>
      </c>
      <c r="J2799">
        <v>230</v>
      </c>
      <c r="K2799">
        <v>1</v>
      </c>
      <c r="L2799">
        <v>1138</v>
      </c>
      <c r="M2799" s="1">
        <v>45724</v>
      </c>
      <c r="N2799" t="s">
        <v>61</v>
      </c>
      <c r="O2799" t="str">
        <f t="shared" si="172"/>
        <v>Mar-2025</v>
      </c>
      <c r="P2799" s="21">
        <f t="shared" si="173"/>
        <v>2025</v>
      </c>
      <c r="Q2799">
        <f t="shared" si="174"/>
        <v>1</v>
      </c>
      <c r="T2799" t="str">
        <f t="shared" si="175"/>
        <v>Low Sales</v>
      </c>
    </row>
    <row r="2800" spans="1:20" x14ac:dyDescent="0.3">
      <c r="A2800" t="s">
        <v>5539</v>
      </c>
      <c r="B2800" t="s">
        <v>5540</v>
      </c>
      <c r="C2800" t="s">
        <v>45</v>
      </c>
      <c r="D2800" t="s">
        <v>109</v>
      </c>
      <c r="E2800" t="s">
        <v>18</v>
      </c>
      <c r="F2800">
        <v>670</v>
      </c>
      <c r="G2800">
        <v>10</v>
      </c>
      <c r="H2800">
        <v>603</v>
      </c>
      <c r="I2800">
        <v>4.3</v>
      </c>
      <c r="J2800">
        <v>321</v>
      </c>
      <c r="K2800">
        <v>2</v>
      </c>
      <c r="L2800">
        <v>1206</v>
      </c>
      <c r="M2800" s="1">
        <v>45719</v>
      </c>
      <c r="N2800" t="s">
        <v>29</v>
      </c>
      <c r="O2800" t="str">
        <f t="shared" si="172"/>
        <v>Mar-2025</v>
      </c>
      <c r="P2800" s="21">
        <f t="shared" si="173"/>
        <v>2025</v>
      </c>
      <c r="Q2800">
        <f t="shared" si="174"/>
        <v>1</v>
      </c>
      <c r="T2800" t="str">
        <f t="shared" si="175"/>
        <v>Low Sales</v>
      </c>
    </row>
    <row r="2801" spans="1:20" x14ac:dyDescent="0.3">
      <c r="A2801" t="s">
        <v>5541</v>
      </c>
      <c r="B2801" t="s">
        <v>5542</v>
      </c>
      <c r="C2801" t="s">
        <v>45</v>
      </c>
      <c r="D2801" t="s">
        <v>46</v>
      </c>
      <c r="E2801" t="s">
        <v>74</v>
      </c>
      <c r="F2801">
        <v>9902</v>
      </c>
      <c r="G2801">
        <v>25</v>
      </c>
      <c r="H2801">
        <v>7426</v>
      </c>
      <c r="I2801">
        <v>3.4</v>
      </c>
      <c r="J2801">
        <v>119</v>
      </c>
      <c r="K2801">
        <v>1</v>
      </c>
      <c r="L2801">
        <v>7426</v>
      </c>
      <c r="M2801" s="1">
        <v>45900</v>
      </c>
      <c r="N2801" t="s">
        <v>42</v>
      </c>
      <c r="O2801" t="str">
        <f t="shared" si="172"/>
        <v>Aug-2025</v>
      </c>
      <c r="P2801" s="21">
        <f t="shared" si="173"/>
        <v>2025</v>
      </c>
      <c r="Q2801">
        <f t="shared" si="174"/>
        <v>2</v>
      </c>
      <c r="T2801" t="str">
        <f t="shared" si="175"/>
        <v>High Sales</v>
      </c>
    </row>
    <row r="2802" spans="1:20" x14ac:dyDescent="0.3">
      <c r="A2802" t="s">
        <v>5543</v>
      </c>
      <c r="B2802" t="s">
        <v>5544</v>
      </c>
      <c r="C2802" t="s">
        <v>52</v>
      </c>
      <c r="D2802" t="s">
        <v>23</v>
      </c>
      <c r="E2802" t="s">
        <v>34</v>
      </c>
      <c r="F2802">
        <v>2781</v>
      </c>
      <c r="G2802">
        <v>25</v>
      </c>
      <c r="H2802">
        <v>2086</v>
      </c>
      <c r="I2802">
        <v>4.0999999999999996</v>
      </c>
      <c r="J2802">
        <v>30</v>
      </c>
      <c r="K2802">
        <v>1</v>
      </c>
      <c r="L2802">
        <v>2086</v>
      </c>
      <c r="M2802" s="1">
        <v>45812</v>
      </c>
      <c r="N2802" t="s">
        <v>168</v>
      </c>
      <c r="O2802" t="str">
        <f t="shared" si="172"/>
        <v>Jun-2025</v>
      </c>
      <c r="P2802" s="21">
        <f t="shared" si="173"/>
        <v>2025</v>
      </c>
      <c r="Q2802">
        <f t="shared" si="174"/>
        <v>2</v>
      </c>
      <c r="T2802" t="str">
        <f t="shared" si="175"/>
        <v>Low Sales</v>
      </c>
    </row>
    <row r="2803" spans="1:20" x14ac:dyDescent="0.3">
      <c r="A2803" t="s">
        <v>5545</v>
      </c>
      <c r="B2803" t="s">
        <v>5546</v>
      </c>
      <c r="C2803" t="s">
        <v>32</v>
      </c>
      <c r="D2803" t="s">
        <v>33</v>
      </c>
      <c r="E2803" t="s">
        <v>34</v>
      </c>
      <c r="F2803">
        <v>3230</v>
      </c>
      <c r="G2803">
        <v>0</v>
      </c>
      <c r="H2803">
        <v>3230</v>
      </c>
      <c r="I2803">
        <v>4.4000000000000004</v>
      </c>
      <c r="J2803">
        <v>96</v>
      </c>
      <c r="K2803">
        <v>1</v>
      </c>
      <c r="L2803">
        <v>3230</v>
      </c>
      <c r="M2803" s="1">
        <v>45968</v>
      </c>
      <c r="N2803" t="s">
        <v>54</v>
      </c>
      <c r="O2803" t="str">
        <f t="shared" si="172"/>
        <v>Nov-2025</v>
      </c>
      <c r="P2803" s="21">
        <f t="shared" si="173"/>
        <v>2025</v>
      </c>
      <c r="Q2803">
        <f t="shared" si="174"/>
        <v>3</v>
      </c>
      <c r="T2803" t="str">
        <f t="shared" si="175"/>
        <v>Low Sales</v>
      </c>
    </row>
    <row r="2804" spans="1:20" x14ac:dyDescent="0.3">
      <c r="A2804" t="s">
        <v>5547</v>
      </c>
      <c r="B2804" t="s">
        <v>5548</v>
      </c>
      <c r="C2804" t="s">
        <v>52</v>
      </c>
      <c r="D2804" t="s">
        <v>46</v>
      </c>
      <c r="E2804" t="s">
        <v>74</v>
      </c>
      <c r="F2804">
        <v>9331</v>
      </c>
      <c r="G2804">
        <v>15</v>
      </c>
      <c r="H2804">
        <v>7931</v>
      </c>
      <c r="I2804">
        <v>4</v>
      </c>
      <c r="J2804">
        <v>305</v>
      </c>
      <c r="K2804">
        <v>1</v>
      </c>
      <c r="L2804">
        <v>7931</v>
      </c>
      <c r="M2804" s="1">
        <v>45451</v>
      </c>
      <c r="N2804" t="s">
        <v>168</v>
      </c>
      <c r="O2804" t="str">
        <f t="shared" si="172"/>
        <v>Jun-2024</v>
      </c>
      <c r="P2804" s="21">
        <f t="shared" si="173"/>
        <v>2024</v>
      </c>
      <c r="Q2804">
        <f t="shared" si="174"/>
        <v>2</v>
      </c>
      <c r="T2804" t="str">
        <f t="shared" si="175"/>
        <v>High Sales</v>
      </c>
    </row>
    <row r="2805" spans="1:20" x14ac:dyDescent="0.3">
      <c r="A2805" t="s">
        <v>5549</v>
      </c>
      <c r="B2805" t="s">
        <v>5550</v>
      </c>
      <c r="C2805" t="s">
        <v>37</v>
      </c>
      <c r="D2805" t="s">
        <v>23</v>
      </c>
      <c r="E2805" t="s">
        <v>34</v>
      </c>
      <c r="F2805">
        <v>5346</v>
      </c>
      <c r="G2805">
        <v>15</v>
      </c>
      <c r="H2805">
        <v>4544</v>
      </c>
      <c r="I2805">
        <v>4.3</v>
      </c>
      <c r="J2805">
        <v>331</v>
      </c>
      <c r="K2805">
        <v>1</v>
      </c>
      <c r="L2805">
        <v>4544</v>
      </c>
      <c r="M2805" s="1">
        <v>45652</v>
      </c>
      <c r="N2805" t="s">
        <v>71</v>
      </c>
      <c r="O2805" t="str">
        <f t="shared" si="172"/>
        <v>Dec-2024</v>
      </c>
      <c r="P2805" s="21">
        <f t="shared" si="173"/>
        <v>2024</v>
      </c>
      <c r="Q2805">
        <f t="shared" si="174"/>
        <v>3</v>
      </c>
      <c r="T2805" t="str">
        <f t="shared" si="175"/>
        <v>Low Sales</v>
      </c>
    </row>
    <row r="2806" spans="1:20" x14ac:dyDescent="0.3">
      <c r="A2806" t="s">
        <v>5551</v>
      </c>
      <c r="B2806" t="s">
        <v>5552</v>
      </c>
      <c r="C2806" t="s">
        <v>27</v>
      </c>
      <c r="D2806" t="s">
        <v>17</v>
      </c>
      <c r="E2806" t="s">
        <v>18</v>
      </c>
      <c r="F2806">
        <v>1397</v>
      </c>
      <c r="G2806">
        <v>30</v>
      </c>
      <c r="H2806">
        <v>978</v>
      </c>
      <c r="I2806">
        <v>3.8</v>
      </c>
      <c r="J2806">
        <v>231</v>
      </c>
      <c r="K2806">
        <v>1</v>
      </c>
      <c r="L2806">
        <v>978</v>
      </c>
      <c r="M2806" s="1">
        <v>45824</v>
      </c>
      <c r="N2806" t="s">
        <v>150</v>
      </c>
      <c r="O2806" t="str">
        <f t="shared" si="172"/>
        <v>Jun-2025</v>
      </c>
      <c r="P2806" s="21">
        <f t="shared" si="173"/>
        <v>2025</v>
      </c>
      <c r="Q2806">
        <f t="shared" si="174"/>
        <v>2</v>
      </c>
      <c r="T2806" t="str">
        <f t="shared" si="175"/>
        <v>Low Sales</v>
      </c>
    </row>
    <row r="2807" spans="1:20" x14ac:dyDescent="0.3">
      <c r="A2807" t="s">
        <v>5553</v>
      </c>
      <c r="B2807" t="s">
        <v>5554</v>
      </c>
      <c r="C2807" t="s">
        <v>16</v>
      </c>
      <c r="D2807" t="s">
        <v>33</v>
      </c>
      <c r="E2807" t="s">
        <v>34</v>
      </c>
      <c r="F2807">
        <v>3933</v>
      </c>
      <c r="G2807">
        <v>25</v>
      </c>
      <c r="H2807">
        <v>2950</v>
      </c>
      <c r="I2807">
        <v>4</v>
      </c>
      <c r="J2807">
        <v>81</v>
      </c>
      <c r="K2807">
        <v>1</v>
      </c>
      <c r="L2807">
        <v>2950</v>
      </c>
      <c r="M2807" s="1">
        <v>45373</v>
      </c>
      <c r="N2807" t="s">
        <v>141</v>
      </c>
      <c r="O2807" t="str">
        <f t="shared" si="172"/>
        <v>Mar-2024</v>
      </c>
      <c r="P2807" s="21">
        <f t="shared" si="173"/>
        <v>2024</v>
      </c>
      <c r="Q2807">
        <f t="shared" si="174"/>
        <v>1</v>
      </c>
      <c r="T2807" t="str">
        <f t="shared" si="175"/>
        <v>Low Sales</v>
      </c>
    </row>
    <row r="2808" spans="1:20" x14ac:dyDescent="0.3">
      <c r="A2808" t="s">
        <v>5555</v>
      </c>
      <c r="B2808" t="s">
        <v>5556</v>
      </c>
      <c r="C2808" t="s">
        <v>16</v>
      </c>
      <c r="D2808" t="s">
        <v>109</v>
      </c>
      <c r="E2808" t="s">
        <v>34</v>
      </c>
      <c r="F2808">
        <v>2450</v>
      </c>
      <c r="G2808">
        <v>25</v>
      </c>
      <c r="H2808">
        <v>1838</v>
      </c>
      <c r="I2808">
        <v>4</v>
      </c>
      <c r="J2808">
        <v>145</v>
      </c>
      <c r="K2808">
        <v>1</v>
      </c>
      <c r="L2808">
        <v>1838</v>
      </c>
      <c r="M2808" s="1">
        <v>45673</v>
      </c>
      <c r="N2808" t="s">
        <v>19</v>
      </c>
      <c r="O2808" t="str">
        <f t="shared" si="172"/>
        <v>Jan-2025</v>
      </c>
      <c r="P2808" s="21">
        <f t="shared" si="173"/>
        <v>2025</v>
      </c>
      <c r="Q2808">
        <f t="shared" si="174"/>
        <v>1</v>
      </c>
      <c r="T2808" t="str">
        <f t="shared" si="175"/>
        <v>Low Sales</v>
      </c>
    </row>
    <row r="2809" spans="1:20" x14ac:dyDescent="0.3">
      <c r="A2809" t="s">
        <v>5557</v>
      </c>
      <c r="B2809" t="s">
        <v>5558</v>
      </c>
      <c r="C2809" t="s">
        <v>32</v>
      </c>
      <c r="D2809" t="s">
        <v>23</v>
      </c>
      <c r="E2809" t="s">
        <v>34</v>
      </c>
      <c r="F2809">
        <v>3283</v>
      </c>
      <c r="G2809">
        <v>20</v>
      </c>
      <c r="H2809">
        <v>2626</v>
      </c>
      <c r="I2809">
        <v>4.8</v>
      </c>
      <c r="J2809">
        <v>227</v>
      </c>
      <c r="K2809">
        <v>1</v>
      </c>
      <c r="L2809">
        <v>2626</v>
      </c>
      <c r="M2809" s="1">
        <v>45914</v>
      </c>
      <c r="N2809" t="s">
        <v>102</v>
      </c>
      <c r="O2809" t="str">
        <f t="shared" si="172"/>
        <v>Sep-2025</v>
      </c>
      <c r="P2809" s="21">
        <f t="shared" si="173"/>
        <v>2025</v>
      </c>
      <c r="Q2809">
        <f t="shared" si="174"/>
        <v>3</v>
      </c>
      <c r="T2809" t="str">
        <f t="shared" si="175"/>
        <v>Low Sales</v>
      </c>
    </row>
    <row r="2810" spans="1:20" x14ac:dyDescent="0.3">
      <c r="A2810" t="s">
        <v>5559</v>
      </c>
      <c r="B2810" t="s">
        <v>5560</v>
      </c>
      <c r="C2810" t="s">
        <v>16</v>
      </c>
      <c r="D2810" t="s">
        <v>17</v>
      </c>
      <c r="E2810" t="s">
        <v>18</v>
      </c>
      <c r="F2810">
        <v>6139</v>
      </c>
      <c r="G2810">
        <v>0</v>
      </c>
      <c r="H2810">
        <v>6139</v>
      </c>
      <c r="I2810">
        <v>3.6</v>
      </c>
      <c r="J2810">
        <v>110</v>
      </c>
      <c r="K2810">
        <v>1</v>
      </c>
      <c r="L2810">
        <v>6139</v>
      </c>
      <c r="M2810" s="1">
        <v>45506</v>
      </c>
      <c r="N2810" t="s">
        <v>54</v>
      </c>
      <c r="O2810" t="str">
        <f t="shared" si="172"/>
        <v>Aug-2024</v>
      </c>
      <c r="P2810" s="21">
        <f t="shared" si="173"/>
        <v>2024</v>
      </c>
      <c r="Q2810">
        <f t="shared" si="174"/>
        <v>2</v>
      </c>
      <c r="T2810" t="str">
        <f t="shared" si="175"/>
        <v>High Sales</v>
      </c>
    </row>
    <row r="2811" spans="1:20" x14ac:dyDescent="0.3">
      <c r="A2811" t="s">
        <v>5561</v>
      </c>
      <c r="B2811" t="s">
        <v>5562</v>
      </c>
      <c r="C2811" t="s">
        <v>22</v>
      </c>
      <c r="D2811" t="s">
        <v>46</v>
      </c>
      <c r="E2811" t="s">
        <v>161</v>
      </c>
      <c r="F2811">
        <v>8592</v>
      </c>
      <c r="G2811">
        <v>20</v>
      </c>
      <c r="H2811">
        <v>6874</v>
      </c>
      <c r="I2811">
        <v>3.1</v>
      </c>
      <c r="J2811">
        <v>116</v>
      </c>
      <c r="K2811">
        <v>2</v>
      </c>
      <c r="L2811">
        <v>13748</v>
      </c>
      <c r="M2811" s="1">
        <v>45537</v>
      </c>
      <c r="N2811" t="s">
        <v>168</v>
      </c>
      <c r="O2811" t="str">
        <f t="shared" si="172"/>
        <v>Sep-2024</v>
      </c>
      <c r="P2811" s="21">
        <f t="shared" si="173"/>
        <v>2024</v>
      </c>
      <c r="Q2811">
        <f t="shared" si="174"/>
        <v>3</v>
      </c>
      <c r="T2811" t="str">
        <f t="shared" si="175"/>
        <v>High Sales</v>
      </c>
    </row>
    <row r="2812" spans="1:20" x14ac:dyDescent="0.3">
      <c r="A2812" t="s">
        <v>5563</v>
      </c>
      <c r="B2812" t="s">
        <v>5564</v>
      </c>
      <c r="C2812" t="s">
        <v>88</v>
      </c>
      <c r="D2812" t="s">
        <v>109</v>
      </c>
      <c r="E2812" t="s">
        <v>161</v>
      </c>
      <c r="F2812">
        <v>1570</v>
      </c>
      <c r="G2812">
        <v>10</v>
      </c>
      <c r="H2812">
        <v>1413</v>
      </c>
      <c r="I2812">
        <v>4.8</v>
      </c>
      <c r="J2812">
        <v>98</v>
      </c>
      <c r="K2812">
        <v>1</v>
      </c>
      <c r="L2812">
        <v>1413</v>
      </c>
      <c r="M2812" s="1">
        <v>45784</v>
      </c>
      <c r="N2812" t="s">
        <v>29</v>
      </c>
      <c r="O2812" t="str">
        <f t="shared" si="172"/>
        <v>May-2025</v>
      </c>
      <c r="P2812" s="21">
        <f t="shared" si="173"/>
        <v>2025</v>
      </c>
      <c r="Q2812">
        <f t="shared" si="174"/>
        <v>2</v>
      </c>
      <c r="T2812" t="str">
        <f t="shared" si="175"/>
        <v>Low Sales</v>
      </c>
    </row>
    <row r="2813" spans="1:20" x14ac:dyDescent="0.3">
      <c r="A2813" t="s">
        <v>5565</v>
      </c>
      <c r="B2813" t="s">
        <v>5566</v>
      </c>
      <c r="C2813" t="s">
        <v>32</v>
      </c>
      <c r="D2813" t="s">
        <v>33</v>
      </c>
      <c r="E2813" t="s">
        <v>34</v>
      </c>
      <c r="F2813">
        <v>3032</v>
      </c>
      <c r="G2813">
        <v>20</v>
      </c>
      <c r="H2813">
        <v>2426</v>
      </c>
      <c r="I2813">
        <v>4.2</v>
      </c>
      <c r="J2813">
        <v>120</v>
      </c>
      <c r="K2813">
        <v>1</v>
      </c>
      <c r="L2813">
        <v>2426</v>
      </c>
      <c r="M2813" s="1">
        <v>45397</v>
      </c>
      <c r="N2813" t="s">
        <v>58</v>
      </c>
      <c r="O2813" t="str">
        <f t="shared" si="172"/>
        <v>Apr-2024</v>
      </c>
      <c r="P2813" s="21">
        <f t="shared" si="173"/>
        <v>2024</v>
      </c>
      <c r="Q2813">
        <f t="shared" si="174"/>
        <v>1</v>
      </c>
      <c r="T2813" t="str">
        <f t="shared" si="175"/>
        <v>Low Sales</v>
      </c>
    </row>
    <row r="2814" spans="1:20" x14ac:dyDescent="0.3">
      <c r="A2814" t="s">
        <v>5567</v>
      </c>
      <c r="B2814" t="s">
        <v>5568</v>
      </c>
      <c r="C2814" t="s">
        <v>116</v>
      </c>
      <c r="D2814" t="s">
        <v>33</v>
      </c>
      <c r="E2814" t="s">
        <v>34</v>
      </c>
      <c r="F2814">
        <v>2170</v>
      </c>
      <c r="G2814">
        <v>20</v>
      </c>
      <c r="H2814">
        <v>1736</v>
      </c>
      <c r="I2814">
        <v>3.5</v>
      </c>
      <c r="J2814">
        <v>90</v>
      </c>
      <c r="K2814">
        <v>1</v>
      </c>
      <c r="L2814">
        <v>1736</v>
      </c>
      <c r="M2814" s="1">
        <v>45642</v>
      </c>
      <c r="N2814" t="s">
        <v>38</v>
      </c>
      <c r="O2814" t="str">
        <f t="shared" si="172"/>
        <v>Dec-2024</v>
      </c>
      <c r="P2814" s="21">
        <f t="shared" si="173"/>
        <v>2024</v>
      </c>
      <c r="Q2814">
        <f t="shared" si="174"/>
        <v>3</v>
      </c>
      <c r="T2814" t="str">
        <f t="shared" si="175"/>
        <v>Low Sales</v>
      </c>
    </row>
    <row r="2815" spans="1:20" x14ac:dyDescent="0.3">
      <c r="A2815" t="s">
        <v>5569</v>
      </c>
      <c r="B2815" t="s">
        <v>5570</v>
      </c>
      <c r="C2815" t="s">
        <v>45</v>
      </c>
      <c r="D2815" t="s">
        <v>17</v>
      </c>
      <c r="E2815" t="s">
        <v>34</v>
      </c>
      <c r="F2815">
        <v>4278</v>
      </c>
      <c r="G2815">
        <v>25</v>
      </c>
      <c r="H2815">
        <v>3208</v>
      </c>
      <c r="I2815">
        <v>4.5</v>
      </c>
      <c r="J2815">
        <v>421</v>
      </c>
      <c r="K2815">
        <v>1</v>
      </c>
      <c r="L2815">
        <v>3208</v>
      </c>
      <c r="M2815" s="1">
        <v>45781</v>
      </c>
      <c r="N2815" t="s">
        <v>58</v>
      </c>
      <c r="O2815" t="str">
        <f t="shared" si="172"/>
        <v>May-2025</v>
      </c>
      <c r="P2815" s="21">
        <f t="shared" si="173"/>
        <v>2025</v>
      </c>
      <c r="Q2815">
        <f t="shared" si="174"/>
        <v>2</v>
      </c>
      <c r="T2815" t="str">
        <f t="shared" si="175"/>
        <v>Low Sales</v>
      </c>
    </row>
    <row r="2816" spans="1:20" x14ac:dyDescent="0.3">
      <c r="A2816" t="s">
        <v>5571</v>
      </c>
      <c r="B2816" t="s">
        <v>5572</v>
      </c>
      <c r="C2816" t="s">
        <v>32</v>
      </c>
      <c r="D2816" t="s">
        <v>41</v>
      </c>
      <c r="E2816" t="s">
        <v>34</v>
      </c>
      <c r="F2816">
        <v>444</v>
      </c>
      <c r="G2816">
        <v>15</v>
      </c>
      <c r="H2816">
        <v>377</v>
      </c>
      <c r="I2816">
        <v>4.4000000000000004</v>
      </c>
      <c r="J2816">
        <v>206</v>
      </c>
      <c r="K2816">
        <v>2</v>
      </c>
      <c r="L2816">
        <v>754</v>
      </c>
      <c r="M2816" s="1">
        <v>45546</v>
      </c>
      <c r="N2816" t="s">
        <v>64</v>
      </c>
      <c r="O2816" t="str">
        <f t="shared" si="172"/>
        <v>Sep-2024</v>
      </c>
      <c r="P2816" s="21">
        <f t="shared" si="173"/>
        <v>2024</v>
      </c>
      <c r="Q2816">
        <f t="shared" si="174"/>
        <v>3</v>
      </c>
      <c r="T2816" t="str">
        <f t="shared" si="175"/>
        <v>Low Sales</v>
      </c>
    </row>
    <row r="2817" spans="1:20" x14ac:dyDescent="0.3">
      <c r="A2817" t="s">
        <v>5573</v>
      </c>
      <c r="B2817" t="s">
        <v>5574</v>
      </c>
      <c r="C2817" t="s">
        <v>22</v>
      </c>
      <c r="D2817" t="s">
        <v>109</v>
      </c>
      <c r="E2817" t="s">
        <v>161</v>
      </c>
      <c r="F2817">
        <v>978</v>
      </c>
      <c r="G2817">
        <v>15</v>
      </c>
      <c r="H2817">
        <v>831</v>
      </c>
      <c r="I2817">
        <v>4.9000000000000004</v>
      </c>
      <c r="J2817">
        <v>24</v>
      </c>
      <c r="K2817">
        <v>1</v>
      </c>
      <c r="L2817">
        <v>831</v>
      </c>
      <c r="M2817" s="1">
        <v>45606</v>
      </c>
      <c r="N2817" t="s">
        <v>150</v>
      </c>
      <c r="O2817" t="str">
        <f t="shared" si="172"/>
        <v>Nov-2024</v>
      </c>
      <c r="P2817" s="21">
        <f t="shared" si="173"/>
        <v>2024</v>
      </c>
      <c r="Q2817">
        <f t="shared" si="174"/>
        <v>3</v>
      </c>
      <c r="T2817" t="str">
        <f t="shared" si="175"/>
        <v>Low Sales</v>
      </c>
    </row>
    <row r="2818" spans="1:20" x14ac:dyDescent="0.3">
      <c r="A2818" t="s">
        <v>5575</v>
      </c>
      <c r="B2818" t="s">
        <v>5576</v>
      </c>
      <c r="C2818" t="s">
        <v>27</v>
      </c>
      <c r="D2818" t="s">
        <v>28</v>
      </c>
      <c r="E2818" t="s">
        <v>34</v>
      </c>
      <c r="F2818">
        <v>5644</v>
      </c>
      <c r="G2818">
        <v>25</v>
      </c>
      <c r="H2818">
        <v>4233</v>
      </c>
      <c r="I2818">
        <v>4.2</v>
      </c>
      <c r="J2818">
        <v>159</v>
      </c>
      <c r="K2818">
        <v>1</v>
      </c>
      <c r="L2818">
        <v>4233</v>
      </c>
      <c r="M2818" s="1">
        <v>45569</v>
      </c>
      <c r="N2818" t="s">
        <v>71</v>
      </c>
      <c r="O2818" t="str">
        <f t="shared" si="172"/>
        <v>Oct-2024</v>
      </c>
      <c r="P2818" s="21">
        <f t="shared" si="173"/>
        <v>2024</v>
      </c>
      <c r="Q2818">
        <f t="shared" si="174"/>
        <v>3</v>
      </c>
      <c r="T2818" t="str">
        <f t="shared" si="175"/>
        <v>Low Sales</v>
      </c>
    </row>
    <row r="2819" spans="1:20" x14ac:dyDescent="0.3">
      <c r="A2819" t="s">
        <v>5577</v>
      </c>
      <c r="B2819" t="s">
        <v>5578</v>
      </c>
      <c r="C2819" t="s">
        <v>37</v>
      </c>
      <c r="D2819" t="s">
        <v>53</v>
      </c>
      <c r="E2819" t="s">
        <v>74</v>
      </c>
      <c r="F2819">
        <v>2860</v>
      </c>
      <c r="G2819">
        <v>20</v>
      </c>
      <c r="H2819">
        <v>2288</v>
      </c>
      <c r="I2819">
        <v>5</v>
      </c>
      <c r="J2819">
        <v>99</v>
      </c>
      <c r="K2819">
        <v>1</v>
      </c>
      <c r="L2819">
        <v>2288</v>
      </c>
      <c r="M2819" s="1">
        <v>45678</v>
      </c>
      <c r="N2819" t="s">
        <v>85</v>
      </c>
      <c r="O2819" t="str">
        <f t="shared" ref="O2819:O2882" si="176">TEXT(M2819,"MMM-YYYY")</f>
        <v>Jan-2025</v>
      </c>
      <c r="P2819" s="21">
        <f t="shared" ref="P2819:P2882" si="177">YEAR(M2819)</f>
        <v>2025</v>
      </c>
      <c r="Q2819">
        <f t="shared" ref="Q2819:Q2882" si="178">CHOOSE(MONTH(M2819),1,1,1,1,2,2,2,2,3,3,3,3,4,4,4,4)</f>
        <v>1</v>
      </c>
      <c r="T2819" t="str">
        <f t="shared" ref="T2819:T2882" si="179">IF(L2819&gt;5000,"High Sales","Low Sales")</f>
        <v>Low Sales</v>
      </c>
    </row>
    <row r="2820" spans="1:20" x14ac:dyDescent="0.3">
      <c r="A2820" t="s">
        <v>5579</v>
      </c>
      <c r="B2820" t="s">
        <v>5580</v>
      </c>
      <c r="C2820" t="s">
        <v>116</v>
      </c>
      <c r="D2820" t="s">
        <v>53</v>
      </c>
      <c r="E2820" t="s">
        <v>34</v>
      </c>
      <c r="F2820">
        <v>5966</v>
      </c>
      <c r="G2820">
        <v>20</v>
      </c>
      <c r="H2820">
        <v>4773</v>
      </c>
      <c r="I2820">
        <v>4</v>
      </c>
      <c r="J2820">
        <v>94</v>
      </c>
      <c r="K2820">
        <v>1</v>
      </c>
      <c r="L2820">
        <v>4773</v>
      </c>
      <c r="M2820" s="1">
        <v>45547</v>
      </c>
      <c r="N2820" t="s">
        <v>78</v>
      </c>
      <c r="O2820" t="str">
        <f t="shared" si="176"/>
        <v>Sep-2024</v>
      </c>
      <c r="P2820" s="21">
        <f t="shared" si="177"/>
        <v>2024</v>
      </c>
      <c r="Q2820">
        <f t="shared" si="178"/>
        <v>3</v>
      </c>
      <c r="T2820" t="str">
        <f t="shared" si="179"/>
        <v>Low Sales</v>
      </c>
    </row>
    <row r="2821" spans="1:20" x14ac:dyDescent="0.3">
      <c r="A2821" t="s">
        <v>5581</v>
      </c>
      <c r="B2821" t="s">
        <v>5582</v>
      </c>
      <c r="C2821" t="s">
        <v>16</v>
      </c>
      <c r="D2821" t="s">
        <v>109</v>
      </c>
      <c r="E2821" t="s">
        <v>34</v>
      </c>
      <c r="F2821">
        <v>2466</v>
      </c>
      <c r="G2821">
        <v>30</v>
      </c>
      <c r="H2821">
        <v>1726</v>
      </c>
      <c r="I2821">
        <v>4.4000000000000004</v>
      </c>
      <c r="J2821">
        <v>36</v>
      </c>
      <c r="K2821">
        <v>3</v>
      </c>
      <c r="L2821">
        <v>5178</v>
      </c>
      <c r="M2821" s="1">
        <v>45396</v>
      </c>
      <c r="N2821" t="s">
        <v>85</v>
      </c>
      <c r="O2821" t="str">
        <f t="shared" si="176"/>
        <v>Apr-2024</v>
      </c>
      <c r="P2821" s="21">
        <f t="shared" si="177"/>
        <v>2024</v>
      </c>
      <c r="Q2821">
        <f t="shared" si="178"/>
        <v>1</v>
      </c>
      <c r="T2821" t="str">
        <f t="shared" si="179"/>
        <v>High Sales</v>
      </c>
    </row>
    <row r="2822" spans="1:20" x14ac:dyDescent="0.3">
      <c r="A2822" t="s">
        <v>5583</v>
      </c>
      <c r="B2822" t="s">
        <v>5584</v>
      </c>
      <c r="C2822" t="s">
        <v>57</v>
      </c>
      <c r="D2822" t="s">
        <v>109</v>
      </c>
      <c r="E2822" t="s">
        <v>34</v>
      </c>
      <c r="F2822">
        <v>908</v>
      </c>
      <c r="G2822">
        <v>50</v>
      </c>
      <c r="H2822">
        <v>454</v>
      </c>
      <c r="I2822">
        <v>4.5</v>
      </c>
      <c r="J2822">
        <v>81</v>
      </c>
      <c r="K2822">
        <v>1</v>
      </c>
      <c r="L2822">
        <v>454</v>
      </c>
      <c r="M2822" s="1">
        <v>45811</v>
      </c>
      <c r="N2822" t="s">
        <v>61</v>
      </c>
      <c r="O2822" t="str">
        <f t="shared" si="176"/>
        <v>Jun-2025</v>
      </c>
      <c r="P2822" s="21">
        <f t="shared" si="177"/>
        <v>2025</v>
      </c>
      <c r="Q2822">
        <f t="shared" si="178"/>
        <v>2</v>
      </c>
      <c r="T2822" t="str">
        <f t="shared" si="179"/>
        <v>Low Sales</v>
      </c>
    </row>
    <row r="2823" spans="1:20" x14ac:dyDescent="0.3">
      <c r="A2823" t="s">
        <v>5585</v>
      </c>
      <c r="B2823" t="s">
        <v>5586</v>
      </c>
      <c r="C2823" t="s">
        <v>52</v>
      </c>
      <c r="D2823" t="s">
        <v>41</v>
      </c>
      <c r="E2823" t="s">
        <v>34</v>
      </c>
      <c r="F2823">
        <v>567</v>
      </c>
      <c r="G2823">
        <v>30</v>
      </c>
      <c r="H2823">
        <v>397</v>
      </c>
      <c r="I2823">
        <v>5</v>
      </c>
      <c r="J2823">
        <v>211</v>
      </c>
      <c r="K2823">
        <v>2</v>
      </c>
      <c r="L2823">
        <v>794</v>
      </c>
      <c r="M2823" s="1">
        <v>45514</v>
      </c>
      <c r="N2823" t="s">
        <v>54</v>
      </c>
      <c r="O2823" t="str">
        <f t="shared" si="176"/>
        <v>Aug-2024</v>
      </c>
      <c r="P2823" s="21">
        <f t="shared" si="177"/>
        <v>2024</v>
      </c>
      <c r="Q2823">
        <f t="shared" si="178"/>
        <v>2</v>
      </c>
      <c r="T2823" t="str">
        <f t="shared" si="179"/>
        <v>Low Sales</v>
      </c>
    </row>
    <row r="2824" spans="1:20" x14ac:dyDescent="0.3">
      <c r="A2824" t="s">
        <v>5587</v>
      </c>
      <c r="B2824" t="s">
        <v>5588</v>
      </c>
      <c r="C2824" t="s">
        <v>37</v>
      </c>
      <c r="D2824" t="s">
        <v>28</v>
      </c>
      <c r="E2824" t="s">
        <v>34</v>
      </c>
      <c r="F2824">
        <v>5964</v>
      </c>
      <c r="G2824">
        <v>25</v>
      </c>
      <c r="H2824">
        <v>4473</v>
      </c>
      <c r="I2824">
        <v>3.9</v>
      </c>
      <c r="J2824">
        <v>94</v>
      </c>
      <c r="K2824">
        <v>1</v>
      </c>
      <c r="L2824">
        <v>4473</v>
      </c>
      <c r="M2824" s="1">
        <v>45682</v>
      </c>
      <c r="N2824" t="s">
        <v>42</v>
      </c>
      <c r="O2824" t="str">
        <f t="shared" si="176"/>
        <v>Jan-2025</v>
      </c>
      <c r="P2824" s="21">
        <f t="shared" si="177"/>
        <v>2025</v>
      </c>
      <c r="Q2824">
        <f t="shared" si="178"/>
        <v>1</v>
      </c>
      <c r="T2824" t="str">
        <f t="shared" si="179"/>
        <v>Low Sales</v>
      </c>
    </row>
    <row r="2825" spans="1:20" x14ac:dyDescent="0.3">
      <c r="A2825" t="s">
        <v>5589</v>
      </c>
      <c r="B2825" t="s">
        <v>5590</v>
      </c>
      <c r="C2825" t="s">
        <v>57</v>
      </c>
      <c r="D2825" t="s">
        <v>46</v>
      </c>
      <c r="E2825" t="s">
        <v>74</v>
      </c>
      <c r="F2825">
        <v>7894</v>
      </c>
      <c r="G2825">
        <v>25</v>
      </c>
      <c r="H2825">
        <v>5920</v>
      </c>
      <c r="I2825">
        <v>3.9</v>
      </c>
      <c r="J2825">
        <v>85</v>
      </c>
      <c r="K2825">
        <v>2</v>
      </c>
      <c r="L2825">
        <v>11840</v>
      </c>
      <c r="M2825" s="1">
        <v>45580</v>
      </c>
      <c r="N2825" t="s">
        <v>38</v>
      </c>
      <c r="O2825" t="str">
        <f t="shared" si="176"/>
        <v>Oct-2024</v>
      </c>
      <c r="P2825" s="21">
        <f t="shared" si="177"/>
        <v>2024</v>
      </c>
      <c r="Q2825">
        <f t="shared" si="178"/>
        <v>3</v>
      </c>
      <c r="T2825" t="str">
        <f t="shared" si="179"/>
        <v>High Sales</v>
      </c>
    </row>
    <row r="2826" spans="1:20" x14ac:dyDescent="0.3">
      <c r="A2826" t="s">
        <v>5591</v>
      </c>
      <c r="B2826" t="s">
        <v>5592</v>
      </c>
      <c r="C2826" t="s">
        <v>22</v>
      </c>
      <c r="D2826" t="s">
        <v>46</v>
      </c>
      <c r="E2826" t="s">
        <v>34</v>
      </c>
      <c r="F2826">
        <v>6890</v>
      </c>
      <c r="G2826">
        <v>30</v>
      </c>
      <c r="H2826">
        <v>4823</v>
      </c>
      <c r="I2826">
        <v>4.5</v>
      </c>
      <c r="J2826">
        <v>166</v>
      </c>
      <c r="K2826">
        <v>1</v>
      </c>
      <c r="L2826">
        <v>4823</v>
      </c>
      <c r="M2826" s="1">
        <v>45849</v>
      </c>
      <c r="N2826" t="s">
        <v>189</v>
      </c>
      <c r="O2826" t="str">
        <f t="shared" si="176"/>
        <v>Jul-2025</v>
      </c>
      <c r="P2826" s="21">
        <f t="shared" si="177"/>
        <v>2025</v>
      </c>
      <c r="Q2826">
        <f t="shared" si="178"/>
        <v>2</v>
      </c>
      <c r="T2826" t="str">
        <f t="shared" si="179"/>
        <v>Low Sales</v>
      </c>
    </row>
    <row r="2827" spans="1:20" x14ac:dyDescent="0.3">
      <c r="A2827" t="s">
        <v>5593</v>
      </c>
      <c r="B2827" t="s">
        <v>5594</v>
      </c>
      <c r="C2827" t="s">
        <v>88</v>
      </c>
      <c r="D2827" t="s">
        <v>53</v>
      </c>
      <c r="E2827" t="s">
        <v>34</v>
      </c>
      <c r="F2827">
        <v>5488</v>
      </c>
      <c r="G2827">
        <v>10</v>
      </c>
      <c r="H2827">
        <v>4939</v>
      </c>
      <c r="I2827">
        <v>3.5</v>
      </c>
      <c r="J2827">
        <v>284</v>
      </c>
      <c r="K2827">
        <v>1</v>
      </c>
      <c r="L2827">
        <v>4939</v>
      </c>
      <c r="M2827" s="1">
        <v>45367</v>
      </c>
      <c r="N2827" t="s">
        <v>29</v>
      </c>
      <c r="O2827" t="str">
        <f t="shared" si="176"/>
        <v>Mar-2024</v>
      </c>
      <c r="P2827" s="21">
        <f t="shared" si="177"/>
        <v>2024</v>
      </c>
      <c r="Q2827">
        <f t="shared" si="178"/>
        <v>1</v>
      </c>
      <c r="T2827" t="str">
        <f t="shared" si="179"/>
        <v>Low Sales</v>
      </c>
    </row>
    <row r="2828" spans="1:20" x14ac:dyDescent="0.3">
      <c r="A2828" t="s">
        <v>5595</v>
      </c>
      <c r="B2828" t="s">
        <v>5596</v>
      </c>
      <c r="C2828" t="s">
        <v>116</v>
      </c>
      <c r="D2828" t="s">
        <v>41</v>
      </c>
      <c r="E2828" t="s">
        <v>74</v>
      </c>
      <c r="F2828">
        <v>1949</v>
      </c>
      <c r="G2828">
        <v>25</v>
      </c>
      <c r="H2828">
        <v>1462</v>
      </c>
      <c r="I2828">
        <v>3.7</v>
      </c>
      <c r="J2828">
        <v>54</v>
      </c>
      <c r="K2828">
        <v>3</v>
      </c>
      <c r="L2828">
        <v>4386</v>
      </c>
      <c r="M2828" s="1">
        <v>45416</v>
      </c>
      <c r="N2828" t="s">
        <v>150</v>
      </c>
      <c r="O2828" t="str">
        <f t="shared" si="176"/>
        <v>May-2024</v>
      </c>
      <c r="P2828" s="21">
        <f t="shared" si="177"/>
        <v>2024</v>
      </c>
      <c r="Q2828">
        <f t="shared" si="178"/>
        <v>2</v>
      </c>
      <c r="T2828" t="str">
        <f t="shared" si="179"/>
        <v>Low Sales</v>
      </c>
    </row>
    <row r="2829" spans="1:20" x14ac:dyDescent="0.3">
      <c r="A2829" t="s">
        <v>5597</v>
      </c>
      <c r="B2829" t="s">
        <v>5598</v>
      </c>
      <c r="C2829" t="s">
        <v>22</v>
      </c>
      <c r="D2829" t="s">
        <v>41</v>
      </c>
      <c r="E2829" t="s">
        <v>34</v>
      </c>
      <c r="F2829">
        <v>588</v>
      </c>
      <c r="G2829">
        <v>15</v>
      </c>
      <c r="H2829">
        <v>500</v>
      </c>
      <c r="I2829">
        <v>4</v>
      </c>
      <c r="J2829">
        <v>636</v>
      </c>
      <c r="K2829">
        <v>2</v>
      </c>
      <c r="L2829">
        <v>1000</v>
      </c>
      <c r="M2829" s="1">
        <v>45805</v>
      </c>
      <c r="N2829" t="s">
        <v>54</v>
      </c>
      <c r="O2829" t="str">
        <f t="shared" si="176"/>
        <v>May-2025</v>
      </c>
      <c r="P2829" s="21">
        <f t="shared" si="177"/>
        <v>2025</v>
      </c>
      <c r="Q2829">
        <f t="shared" si="178"/>
        <v>2</v>
      </c>
      <c r="T2829" t="str">
        <f t="shared" si="179"/>
        <v>Low Sales</v>
      </c>
    </row>
    <row r="2830" spans="1:20" x14ac:dyDescent="0.3">
      <c r="A2830" t="s">
        <v>5599</v>
      </c>
      <c r="B2830" t="s">
        <v>5600</v>
      </c>
      <c r="C2830" t="s">
        <v>45</v>
      </c>
      <c r="D2830" t="s">
        <v>46</v>
      </c>
      <c r="E2830" t="s">
        <v>161</v>
      </c>
      <c r="F2830">
        <v>7689</v>
      </c>
      <c r="G2830">
        <v>60</v>
      </c>
      <c r="H2830">
        <v>3076</v>
      </c>
      <c r="I2830">
        <v>4.9000000000000004</v>
      </c>
      <c r="J2830">
        <v>44</v>
      </c>
      <c r="K2830">
        <v>1</v>
      </c>
      <c r="L2830">
        <v>3076</v>
      </c>
      <c r="M2830" s="1">
        <v>45603</v>
      </c>
      <c r="N2830" t="s">
        <v>168</v>
      </c>
      <c r="O2830" t="str">
        <f t="shared" si="176"/>
        <v>Nov-2024</v>
      </c>
      <c r="P2830" s="21">
        <f t="shared" si="177"/>
        <v>2024</v>
      </c>
      <c r="Q2830">
        <f t="shared" si="178"/>
        <v>3</v>
      </c>
      <c r="T2830" t="str">
        <f t="shared" si="179"/>
        <v>Low Sales</v>
      </c>
    </row>
    <row r="2831" spans="1:20" x14ac:dyDescent="0.3">
      <c r="A2831" t="s">
        <v>5601</v>
      </c>
      <c r="B2831" t="s">
        <v>5602</v>
      </c>
      <c r="C2831" t="s">
        <v>16</v>
      </c>
      <c r="D2831" t="s">
        <v>23</v>
      </c>
      <c r="E2831" t="s">
        <v>18</v>
      </c>
      <c r="F2831">
        <v>3114</v>
      </c>
      <c r="G2831">
        <v>15</v>
      </c>
      <c r="H2831">
        <v>2647</v>
      </c>
      <c r="I2831">
        <v>4.5</v>
      </c>
      <c r="J2831">
        <v>126</v>
      </c>
      <c r="K2831">
        <v>1</v>
      </c>
      <c r="L2831">
        <v>2647</v>
      </c>
      <c r="M2831" s="1">
        <v>45363</v>
      </c>
      <c r="N2831" t="s">
        <v>64</v>
      </c>
      <c r="O2831" t="str">
        <f t="shared" si="176"/>
        <v>Mar-2024</v>
      </c>
      <c r="P2831" s="21">
        <f t="shared" si="177"/>
        <v>2024</v>
      </c>
      <c r="Q2831">
        <f t="shared" si="178"/>
        <v>1</v>
      </c>
      <c r="T2831" t="str">
        <f t="shared" si="179"/>
        <v>Low Sales</v>
      </c>
    </row>
    <row r="2832" spans="1:20" x14ac:dyDescent="0.3">
      <c r="A2832" t="s">
        <v>5603</v>
      </c>
      <c r="B2832" t="s">
        <v>5364</v>
      </c>
      <c r="C2832" t="s">
        <v>37</v>
      </c>
      <c r="D2832" t="s">
        <v>23</v>
      </c>
      <c r="E2832" t="s">
        <v>34</v>
      </c>
      <c r="F2832">
        <v>1042</v>
      </c>
      <c r="G2832">
        <v>50</v>
      </c>
      <c r="H2832">
        <v>521</v>
      </c>
      <c r="I2832">
        <v>4.0999999999999996</v>
      </c>
      <c r="J2832">
        <v>401</v>
      </c>
      <c r="K2832">
        <v>3</v>
      </c>
      <c r="L2832">
        <v>1563</v>
      </c>
      <c r="M2832" s="1">
        <v>46006</v>
      </c>
      <c r="N2832" t="s">
        <v>75</v>
      </c>
      <c r="O2832" t="str">
        <f t="shared" si="176"/>
        <v>Dec-2025</v>
      </c>
      <c r="P2832" s="21">
        <f t="shared" si="177"/>
        <v>2025</v>
      </c>
      <c r="Q2832">
        <f t="shared" si="178"/>
        <v>3</v>
      </c>
      <c r="T2832" t="str">
        <f t="shared" si="179"/>
        <v>Low Sales</v>
      </c>
    </row>
    <row r="2833" spans="1:20" x14ac:dyDescent="0.3">
      <c r="A2833" t="s">
        <v>5604</v>
      </c>
      <c r="B2833" t="s">
        <v>5605</v>
      </c>
      <c r="C2833" t="s">
        <v>32</v>
      </c>
      <c r="D2833" t="s">
        <v>53</v>
      </c>
      <c r="E2833" t="s">
        <v>74</v>
      </c>
      <c r="F2833">
        <v>6266</v>
      </c>
      <c r="G2833">
        <v>0</v>
      </c>
      <c r="H2833">
        <v>6266</v>
      </c>
      <c r="I2833">
        <v>3.8</v>
      </c>
      <c r="J2833">
        <v>537</v>
      </c>
      <c r="K2833">
        <v>1</v>
      </c>
      <c r="L2833">
        <v>6266</v>
      </c>
      <c r="M2833" s="1">
        <v>45806</v>
      </c>
      <c r="N2833" t="s">
        <v>102</v>
      </c>
      <c r="O2833" t="str">
        <f t="shared" si="176"/>
        <v>May-2025</v>
      </c>
      <c r="P2833" s="21">
        <f t="shared" si="177"/>
        <v>2025</v>
      </c>
      <c r="Q2833">
        <f t="shared" si="178"/>
        <v>2</v>
      </c>
      <c r="T2833" t="str">
        <f t="shared" si="179"/>
        <v>High Sales</v>
      </c>
    </row>
    <row r="2834" spans="1:20" x14ac:dyDescent="0.3">
      <c r="A2834" t="s">
        <v>5606</v>
      </c>
      <c r="B2834" t="s">
        <v>5607</v>
      </c>
      <c r="C2834" t="s">
        <v>45</v>
      </c>
      <c r="D2834" t="s">
        <v>28</v>
      </c>
      <c r="E2834" t="s">
        <v>34</v>
      </c>
      <c r="F2834">
        <v>7598</v>
      </c>
      <c r="G2834">
        <v>70</v>
      </c>
      <c r="H2834">
        <v>2279</v>
      </c>
      <c r="I2834">
        <v>3</v>
      </c>
      <c r="J2834">
        <v>459</v>
      </c>
      <c r="K2834">
        <v>1</v>
      </c>
      <c r="L2834">
        <v>2279</v>
      </c>
      <c r="M2834" s="1">
        <v>45595</v>
      </c>
      <c r="N2834" t="s">
        <v>64</v>
      </c>
      <c r="O2834" t="str">
        <f t="shared" si="176"/>
        <v>Oct-2024</v>
      </c>
      <c r="P2834" s="21">
        <f t="shared" si="177"/>
        <v>2024</v>
      </c>
      <c r="Q2834">
        <f t="shared" si="178"/>
        <v>3</v>
      </c>
      <c r="T2834" t="str">
        <f t="shared" si="179"/>
        <v>Low Sales</v>
      </c>
    </row>
    <row r="2835" spans="1:20" x14ac:dyDescent="0.3">
      <c r="A2835" t="s">
        <v>5608</v>
      </c>
      <c r="B2835" t="s">
        <v>5609</v>
      </c>
      <c r="C2835" t="s">
        <v>32</v>
      </c>
      <c r="D2835" t="s">
        <v>109</v>
      </c>
      <c r="E2835" t="s">
        <v>18</v>
      </c>
      <c r="F2835">
        <v>918</v>
      </c>
      <c r="G2835">
        <v>15</v>
      </c>
      <c r="H2835">
        <v>780</v>
      </c>
      <c r="I2835">
        <v>5</v>
      </c>
      <c r="J2835">
        <v>189</v>
      </c>
      <c r="K2835">
        <v>2</v>
      </c>
      <c r="L2835">
        <v>1560</v>
      </c>
      <c r="M2835" s="1">
        <v>45691</v>
      </c>
      <c r="N2835" t="s">
        <v>141</v>
      </c>
      <c r="O2835" t="str">
        <f t="shared" si="176"/>
        <v>Feb-2025</v>
      </c>
      <c r="P2835" s="21">
        <f t="shared" si="177"/>
        <v>2025</v>
      </c>
      <c r="Q2835">
        <f t="shared" si="178"/>
        <v>1</v>
      </c>
      <c r="T2835" t="str">
        <f t="shared" si="179"/>
        <v>Low Sales</v>
      </c>
    </row>
    <row r="2836" spans="1:20" x14ac:dyDescent="0.3">
      <c r="A2836" t="s">
        <v>5610</v>
      </c>
      <c r="B2836" t="s">
        <v>5611</v>
      </c>
      <c r="C2836" t="s">
        <v>116</v>
      </c>
      <c r="D2836" t="s">
        <v>46</v>
      </c>
      <c r="E2836" t="s">
        <v>74</v>
      </c>
      <c r="F2836">
        <v>6865</v>
      </c>
      <c r="G2836">
        <v>30</v>
      </c>
      <c r="H2836">
        <v>4806</v>
      </c>
      <c r="I2836">
        <v>4.0999999999999996</v>
      </c>
      <c r="J2836">
        <v>71</v>
      </c>
      <c r="K2836">
        <v>1</v>
      </c>
      <c r="L2836">
        <v>4806</v>
      </c>
      <c r="M2836" s="1">
        <v>45347</v>
      </c>
      <c r="N2836" t="s">
        <v>91</v>
      </c>
      <c r="O2836" t="str">
        <f t="shared" si="176"/>
        <v>Feb-2024</v>
      </c>
      <c r="P2836" s="21">
        <f t="shared" si="177"/>
        <v>2024</v>
      </c>
      <c r="Q2836">
        <f t="shared" si="178"/>
        <v>1</v>
      </c>
      <c r="T2836" t="str">
        <f t="shared" si="179"/>
        <v>Low Sales</v>
      </c>
    </row>
    <row r="2837" spans="1:20" x14ac:dyDescent="0.3">
      <c r="A2837" t="s">
        <v>5612</v>
      </c>
      <c r="B2837" t="s">
        <v>5613</v>
      </c>
      <c r="C2837" t="s">
        <v>88</v>
      </c>
      <c r="D2837" t="s">
        <v>17</v>
      </c>
      <c r="E2837" t="s">
        <v>34</v>
      </c>
      <c r="F2837">
        <v>3798</v>
      </c>
      <c r="G2837">
        <v>15</v>
      </c>
      <c r="H2837">
        <v>3228</v>
      </c>
      <c r="I2837">
        <v>3.7</v>
      </c>
      <c r="J2837">
        <v>135</v>
      </c>
      <c r="K2837">
        <v>1</v>
      </c>
      <c r="L2837">
        <v>3228</v>
      </c>
      <c r="M2837" s="1">
        <v>45829</v>
      </c>
      <c r="N2837" t="s">
        <v>91</v>
      </c>
      <c r="O2837" t="str">
        <f t="shared" si="176"/>
        <v>Jun-2025</v>
      </c>
      <c r="P2837" s="21">
        <f t="shared" si="177"/>
        <v>2025</v>
      </c>
      <c r="Q2837">
        <f t="shared" si="178"/>
        <v>2</v>
      </c>
      <c r="T2837" t="str">
        <f t="shared" si="179"/>
        <v>Low Sales</v>
      </c>
    </row>
    <row r="2838" spans="1:20" x14ac:dyDescent="0.3">
      <c r="A2838" t="s">
        <v>5614</v>
      </c>
      <c r="B2838" t="s">
        <v>5615</v>
      </c>
      <c r="C2838" t="s">
        <v>88</v>
      </c>
      <c r="D2838" t="s">
        <v>23</v>
      </c>
      <c r="E2838" t="s">
        <v>18</v>
      </c>
      <c r="F2838">
        <v>4812</v>
      </c>
      <c r="G2838">
        <v>30</v>
      </c>
      <c r="H2838">
        <v>3368</v>
      </c>
      <c r="I2838">
        <v>5</v>
      </c>
      <c r="J2838">
        <v>105</v>
      </c>
      <c r="K2838">
        <v>1</v>
      </c>
      <c r="L2838">
        <v>3368</v>
      </c>
      <c r="M2838" s="1">
        <v>45482</v>
      </c>
      <c r="N2838" t="s">
        <v>189</v>
      </c>
      <c r="O2838" t="str">
        <f t="shared" si="176"/>
        <v>Jul-2024</v>
      </c>
      <c r="P2838" s="21">
        <f t="shared" si="177"/>
        <v>2024</v>
      </c>
      <c r="Q2838">
        <f t="shared" si="178"/>
        <v>2</v>
      </c>
      <c r="T2838" t="str">
        <f t="shared" si="179"/>
        <v>Low Sales</v>
      </c>
    </row>
    <row r="2839" spans="1:20" x14ac:dyDescent="0.3">
      <c r="A2839" t="s">
        <v>5616</v>
      </c>
      <c r="B2839" t="s">
        <v>5617</v>
      </c>
      <c r="C2839" t="s">
        <v>22</v>
      </c>
      <c r="D2839" t="s">
        <v>41</v>
      </c>
      <c r="E2839" t="s">
        <v>34</v>
      </c>
      <c r="F2839">
        <v>1569</v>
      </c>
      <c r="G2839">
        <v>15</v>
      </c>
      <c r="H2839">
        <v>1334</v>
      </c>
      <c r="I2839">
        <v>3.5</v>
      </c>
      <c r="J2839">
        <v>74</v>
      </c>
      <c r="K2839">
        <v>2</v>
      </c>
      <c r="L2839">
        <v>2668</v>
      </c>
      <c r="M2839" s="1">
        <v>45651</v>
      </c>
      <c r="N2839" t="s">
        <v>75</v>
      </c>
      <c r="O2839" t="str">
        <f t="shared" si="176"/>
        <v>Dec-2024</v>
      </c>
      <c r="P2839" s="21">
        <f t="shared" si="177"/>
        <v>2024</v>
      </c>
      <c r="Q2839">
        <f t="shared" si="178"/>
        <v>3</v>
      </c>
      <c r="T2839" t="str">
        <f t="shared" si="179"/>
        <v>Low Sales</v>
      </c>
    </row>
    <row r="2840" spans="1:20" x14ac:dyDescent="0.3">
      <c r="A2840" t="s">
        <v>5618</v>
      </c>
      <c r="B2840" t="s">
        <v>5619</v>
      </c>
      <c r="C2840" t="s">
        <v>57</v>
      </c>
      <c r="D2840" t="s">
        <v>53</v>
      </c>
      <c r="E2840" t="s">
        <v>34</v>
      </c>
      <c r="F2840">
        <v>2767</v>
      </c>
      <c r="G2840">
        <v>10</v>
      </c>
      <c r="H2840">
        <v>2490</v>
      </c>
      <c r="I2840">
        <v>4.7</v>
      </c>
      <c r="J2840">
        <v>165</v>
      </c>
      <c r="K2840">
        <v>1</v>
      </c>
      <c r="L2840">
        <v>2490</v>
      </c>
      <c r="M2840" s="1">
        <v>45838</v>
      </c>
      <c r="N2840" t="s">
        <v>150</v>
      </c>
      <c r="O2840" t="str">
        <f t="shared" si="176"/>
        <v>Jun-2025</v>
      </c>
      <c r="P2840" s="21">
        <f t="shared" si="177"/>
        <v>2025</v>
      </c>
      <c r="Q2840">
        <f t="shared" si="178"/>
        <v>2</v>
      </c>
      <c r="T2840" t="str">
        <f t="shared" si="179"/>
        <v>Low Sales</v>
      </c>
    </row>
    <row r="2841" spans="1:20" x14ac:dyDescent="0.3">
      <c r="A2841" t="s">
        <v>5620</v>
      </c>
      <c r="B2841" t="s">
        <v>5621</v>
      </c>
      <c r="C2841" t="s">
        <v>16</v>
      </c>
      <c r="D2841" t="s">
        <v>41</v>
      </c>
      <c r="E2841" t="s">
        <v>34</v>
      </c>
      <c r="F2841">
        <v>1281</v>
      </c>
      <c r="G2841">
        <v>20</v>
      </c>
      <c r="H2841">
        <v>1025</v>
      </c>
      <c r="I2841">
        <v>4.0999999999999996</v>
      </c>
      <c r="J2841">
        <v>86</v>
      </c>
      <c r="K2841">
        <v>1</v>
      </c>
      <c r="L2841">
        <v>1025</v>
      </c>
      <c r="M2841" s="1">
        <v>45587</v>
      </c>
      <c r="N2841" t="s">
        <v>61</v>
      </c>
      <c r="O2841" t="str">
        <f t="shared" si="176"/>
        <v>Oct-2024</v>
      </c>
      <c r="P2841" s="21">
        <f t="shared" si="177"/>
        <v>2024</v>
      </c>
      <c r="Q2841">
        <f t="shared" si="178"/>
        <v>3</v>
      </c>
      <c r="T2841" t="str">
        <f t="shared" si="179"/>
        <v>Low Sales</v>
      </c>
    </row>
    <row r="2842" spans="1:20" x14ac:dyDescent="0.3">
      <c r="A2842" t="s">
        <v>5622</v>
      </c>
      <c r="B2842" t="s">
        <v>5623</v>
      </c>
      <c r="C2842" t="s">
        <v>27</v>
      </c>
      <c r="D2842" t="s">
        <v>28</v>
      </c>
      <c r="E2842" t="s">
        <v>34</v>
      </c>
      <c r="F2842">
        <v>5900</v>
      </c>
      <c r="G2842">
        <v>20</v>
      </c>
      <c r="H2842">
        <v>4720</v>
      </c>
      <c r="I2842">
        <v>4.5</v>
      </c>
      <c r="J2842">
        <v>550</v>
      </c>
      <c r="K2842">
        <v>1</v>
      </c>
      <c r="L2842">
        <v>4720</v>
      </c>
      <c r="M2842" s="1">
        <v>45942</v>
      </c>
      <c r="N2842" t="s">
        <v>54</v>
      </c>
      <c r="O2842" t="str">
        <f t="shared" si="176"/>
        <v>Oct-2025</v>
      </c>
      <c r="P2842" s="21">
        <f t="shared" si="177"/>
        <v>2025</v>
      </c>
      <c r="Q2842">
        <f t="shared" si="178"/>
        <v>3</v>
      </c>
      <c r="T2842" t="str">
        <f t="shared" si="179"/>
        <v>Low Sales</v>
      </c>
    </row>
    <row r="2843" spans="1:20" x14ac:dyDescent="0.3">
      <c r="A2843" t="s">
        <v>5624</v>
      </c>
      <c r="B2843" t="s">
        <v>1606</v>
      </c>
      <c r="C2843" t="s">
        <v>37</v>
      </c>
      <c r="D2843" t="s">
        <v>28</v>
      </c>
      <c r="E2843" t="s">
        <v>34</v>
      </c>
      <c r="F2843">
        <v>5781</v>
      </c>
      <c r="G2843">
        <v>0</v>
      </c>
      <c r="H2843">
        <v>5781</v>
      </c>
      <c r="I2843">
        <v>4.4000000000000004</v>
      </c>
      <c r="J2843">
        <v>371</v>
      </c>
      <c r="K2843">
        <v>1</v>
      </c>
      <c r="L2843">
        <v>5781</v>
      </c>
      <c r="M2843" s="1">
        <v>45401</v>
      </c>
      <c r="N2843" t="s">
        <v>61</v>
      </c>
      <c r="O2843" t="str">
        <f t="shared" si="176"/>
        <v>Apr-2024</v>
      </c>
      <c r="P2843" s="21">
        <f t="shared" si="177"/>
        <v>2024</v>
      </c>
      <c r="Q2843">
        <f t="shared" si="178"/>
        <v>1</v>
      </c>
      <c r="T2843" t="str">
        <f t="shared" si="179"/>
        <v>High Sales</v>
      </c>
    </row>
    <row r="2844" spans="1:20" x14ac:dyDescent="0.3">
      <c r="A2844" t="s">
        <v>5625</v>
      </c>
      <c r="B2844" t="s">
        <v>2074</v>
      </c>
      <c r="C2844" t="s">
        <v>27</v>
      </c>
      <c r="D2844" t="s">
        <v>109</v>
      </c>
      <c r="E2844" t="s">
        <v>34</v>
      </c>
      <c r="F2844">
        <v>2481</v>
      </c>
      <c r="G2844">
        <v>50</v>
      </c>
      <c r="H2844">
        <v>1240</v>
      </c>
      <c r="I2844">
        <v>4.5</v>
      </c>
      <c r="J2844">
        <v>52</v>
      </c>
      <c r="K2844">
        <v>3</v>
      </c>
      <c r="L2844">
        <v>3720</v>
      </c>
      <c r="M2844" s="1">
        <v>45961</v>
      </c>
      <c r="N2844" t="s">
        <v>168</v>
      </c>
      <c r="O2844" t="str">
        <f t="shared" si="176"/>
        <v>Oct-2025</v>
      </c>
      <c r="P2844" s="21">
        <f t="shared" si="177"/>
        <v>2025</v>
      </c>
      <c r="Q2844">
        <f t="shared" si="178"/>
        <v>3</v>
      </c>
      <c r="T2844" t="str">
        <f t="shared" si="179"/>
        <v>Low Sales</v>
      </c>
    </row>
    <row r="2845" spans="1:20" x14ac:dyDescent="0.3">
      <c r="A2845" t="s">
        <v>5626</v>
      </c>
      <c r="B2845" t="s">
        <v>5627</v>
      </c>
      <c r="C2845" t="s">
        <v>45</v>
      </c>
      <c r="D2845" t="s">
        <v>17</v>
      </c>
      <c r="E2845" t="s">
        <v>18</v>
      </c>
      <c r="F2845">
        <v>1292</v>
      </c>
      <c r="G2845">
        <v>20</v>
      </c>
      <c r="H2845">
        <v>1034</v>
      </c>
      <c r="I2845">
        <v>5</v>
      </c>
      <c r="J2845">
        <v>48</v>
      </c>
      <c r="K2845">
        <v>1</v>
      </c>
      <c r="L2845">
        <v>1034</v>
      </c>
      <c r="M2845" s="1">
        <v>45367</v>
      </c>
      <c r="N2845" t="s">
        <v>91</v>
      </c>
      <c r="O2845" t="str">
        <f t="shared" si="176"/>
        <v>Mar-2024</v>
      </c>
      <c r="P2845" s="21">
        <f t="shared" si="177"/>
        <v>2024</v>
      </c>
      <c r="Q2845">
        <f t="shared" si="178"/>
        <v>1</v>
      </c>
      <c r="T2845" t="str">
        <f t="shared" si="179"/>
        <v>Low Sales</v>
      </c>
    </row>
    <row r="2846" spans="1:20" x14ac:dyDescent="0.3">
      <c r="A2846" t="s">
        <v>5628</v>
      </c>
      <c r="B2846" t="s">
        <v>5629</v>
      </c>
      <c r="C2846" t="s">
        <v>22</v>
      </c>
      <c r="D2846" t="s">
        <v>109</v>
      </c>
      <c r="E2846" t="s">
        <v>34</v>
      </c>
      <c r="F2846">
        <v>703</v>
      </c>
      <c r="G2846">
        <v>15</v>
      </c>
      <c r="H2846">
        <v>598</v>
      </c>
      <c r="I2846">
        <v>5</v>
      </c>
      <c r="J2846">
        <v>127</v>
      </c>
      <c r="K2846">
        <v>1</v>
      </c>
      <c r="L2846">
        <v>598</v>
      </c>
      <c r="M2846" s="1">
        <v>45592</v>
      </c>
      <c r="N2846" t="s">
        <v>19</v>
      </c>
      <c r="O2846" t="str">
        <f t="shared" si="176"/>
        <v>Oct-2024</v>
      </c>
      <c r="P2846" s="21">
        <f t="shared" si="177"/>
        <v>2024</v>
      </c>
      <c r="Q2846">
        <f t="shared" si="178"/>
        <v>3</v>
      </c>
      <c r="T2846" t="str">
        <f t="shared" si="179"/>
        <v>Low Sales</v>
      </c>
    </row>
    <row r="2847" spans="1:20" x14ac:dyDescent="0.3">
      <c r="A2847" t="s">
        <v>5630</v>
      </c>
      <c r="B2847" t="s">
        <v>5631</v>
      </c>
      <c r="C2847" t="s">
        <v>45</v>
      </c>
      <c r="D2847" t="s">
        <v>41</v>
      </c>
      <c r="E2847" t="s">
        <v>34</v>
      </c>
      <c r="F2847">
        <v>1534</v>
      </c>
      <c r="G2847">
        <v>15</v>
      </c>
      <c r="H2847">
        <v>1304</v>
      </c>
      <c r="I2847">
        <v>3.8</v>
      </c>
      <c r="J2847">
        <v>217</v>
      </c>
      <c r="K2847">
        <v>1</v>
      </c>
      <c r="L2847">
        <v>1304</v>
      </c>
      <c r="M2847" s="1">
        <v>45823</v>
      </c>
      <c r="N2847" t="s">
        <v>38</v>
      </c>
      <c r="O2847" t="str">
        <f t="shared" si="176"/>
        <v>Jun-2025</v>
      </c>
      <c r="P2847" s="21">
        <f t="shared" si="177"/>
        <v>2025</v>
      </c>
      <c r="Q2847">
        <f t="shared" si="178"/>
        <v>2</v>
      </c>
      <c r="T2847" t="str">
        <f t="shared" si="179"/>
        <v>Low Sales</v>
      </c>
    </row>
    <row r="2848" spans="1:20" x14ac:dyDescent="0.3">
      <c r="A2848" t="s">
        <v>5632</v>
      </c>
      <c r="B2848" t="s">
        <v>5633</v>
      </c>
      <c r="C2848" t="s">
        <v>57</v>
      </c>
      <c r="D2848" t="s">
        <v>46</v>
      </c>
      <c r="E2848" t="s">
        <v>34</v>
      </c>
      <c r="F2848">
        <v>3274</v>
      </c>
      <c r="G2848">
        <v>20</v>
      </c>
      <c r="H2848">
        <v>2619</v>
      </c>
      <c r="I2848">
        <v>4.3</v>
      </c>
      <c r="J2848">
        <v>56</v>
      </c>
      <c r="K2848">
        <v>1</v>
      </c>
      <c r="L2848">
        <v>2619</v>
      </c>
      <c r="M2848" s="1">
        <v>45508</v>
      </c>
      <c r="N2848" t="s">
        <v>75</v>
      </c>
      <c r="O2848" t="str">
        <f t="shared" si="176"/>
        <v>Aug-2024</v>
      </c>
      <c r="P2848" s="21">
        <f t="shared" si="177"/>
        <v>2024</v>
      </c>
      <c r="Q2848">
        <f t="shared" si="178"/>
        <v>2</v>
      </c>
      <c r="T2848" t="str">
        <f t="shared" si="179"/>
        <v>Low Sales</v>
      </c>
    </row>
    <row r="2849" spans="1:20" x14ac:dyDescent="0.3">
      <c r="A2849" t="s">
        <v>5634</v>
      </c>
      <c r="B2849" t="s">
        <v>5635</v>
      </c>
      <c r="C2849" t="s">
        <v>22</v>
      </c>
      <c r="D2849" t="s">
        <v>109</v>
      </c>
      <c r="E2849" t="s">
        <v>34</v>
      </c>
      <c r="F2849">
        <v>3465</v>
      </c>
      <c r="G2849">
        <v>25</v>
      </c>
      <c r="H2849">
        <v>2599</v>
      </c>
      <c r="I2849">
        <v>3.3</v>
      </c>
      <c r="J2849">
        <v>104</v>
      </c>
      <c r="K2849">
        <v>1</v>
      </c>
      <c r="L2849">
        <v>2599</v>
      </c>
      <c r="M2849" s="1">
        <v>45648</v>
      </c>
      <c r="N2849" t="s">
        <v>42</v>
      </c>
      <c r="O2849" t="str">
        <f t="shared" si="176"/>
        <v>Dec-2024</v>
      </c>
      <c r="P2849" s="21">
        <f t="shared" si="177"/>
        <v>2024</v>
      </c>
      <c r="Q2849">
        <f t="shared" si="178"/>
        <v>3</v>
      </c>
      <c r="T2849" t="str">
        <f t="shared" si="179"/>
        <v>Low Sales</v>
      </c>
    </row>
    <row r="2850" spans="1:20" x14ac:dyDescent="0.3">
      <c r="A2850" t="s">
        <v>5636</v>
      </c>
      <c r="B2850" t="s">
        <v>5637</v>
      </c>
      <c r="C2850" t="s">
        <v>45</v>
      </c>
      <c r="D2850" t="s">
        <v>53</v>
      </c>
      <c r="E2850" t="s">
        <v>34</v>
      </c>
      <c r="F2850">
        <v>4528</v>
      </c>
      <c r="G2850">
        <v>15</v>
      </c>
      <c r="H2850">
        <v>3849</v>
      </c>
      <c r="I2850">
        <v>4.5</v>
      </c>
      <c r="J2850">
        <v>729</v>
      </c>
      <c r="K2850">
        <v>1</v>
      </c>
      <c r="L2850">
        <v>3849</v>
      </c>
      <c r="M2850" s="1">
        <v>45873</v>
      </c>
      <c r="N2850" t="s">
        <v>38</v>
      </c>
      <c r="O2850" t="str">
        <f t="shared" si="176"/>
        <v>Aug-2025</v>
      </c>
      <c r="P2850" s="21">
        <f t="shared" si="177"/>
        <v>2025</v>
      </c>
      <c r="Q2850">
        <f t="shared" si="178"/>
        <v>2</v>
      </c>
      <c r="T2850" t="str">
        <f t="shared" si="179"/>
        <v>Low Sales</v>
      </c>
    </row>
    <row r="2851" spans="1:20" x14ac:dyDescent="0.3">
      <c r="A2851" t="s">
        <v>5638</v>
      </c>
      <c r="B2851" t="s">
        <v>5639</v>
      </c>
      <c r="C2851" t="s">
        <v>16</v>
      </c>
      <c r="D2851" t="s">
        <v>53</v>
      </c>
      <c r="E2851" t="s">
        <v>74</v>
      </c>
      <c r="F2851">
        <v>8052</v>
      </c>
      <c r="G2851">
        <v>15</v>
      </c>
      <c r="H2851">
        <v>6844</v>
      </c>
      <c r="I2851">
        <v>4.5999999999999996</v>
      </c>
      <c r="J2851">
        <v>60</v>
      </c>
      <c r="K2851">
        <v>2</v>
      </c>
      <c r="L2851">
        <v>13688</v>
      </c>
      <c r="M2851" s="1">
        <v>45865</v>
      </c>
      <c r="N2851" t="s">
        <v>102</v>
      </c>
      <c r="O2851" t="str">
        <f t="shared" si="176"/>
        <v>Jul-2025</v>
      </c>
      <c r="P2851" s="21">
        <f t="shared" si="177"/>
        <v>2025</v>
      </c>
      <c r="Q2851">
        <f t="shared" si="178"/>
        <v>2</v>
      </c>
      <c r="T2851" t="str">
        <f t="shared" si="179"/>
        <v>High Sales</v>
      </c>
    </row>
    <row r="2852" spans="1:20" x14ac:dyDescent="0.3">
      <c r="A2852" t="s">
        <v>5640</v>
      </c>
      <c r="B2852" t="s">
        <v>5641</v>
      </c>
      <c r="C2852" t="s">
        <v>57</v>
      </c>
      <c r="D2852" t="s">
        <v>17</v>
      </c>
      <c r="E2852" t="s">
        <v>18</v>
      </c>
      <c r="F2852">
        <v>4915</v>
      </c>
      <c r="G2852">
        <v>30</v>
      </c>
      <c r="H2852">
        <v>3440</v>
      </c>
      <c r="I2852">
        <v>3.1</v>
      </c>
      <c r="J2852">
        <v>111</v>
      </c>
      <c r="K2852">
        <v>1</v>
      </c>
      <c r="L2852">
        <v>3440</v>
      </c>
      <c r="M2852" s="1">
        <v>45971</v>
      </c>
      <c r="N2852" t="s">
        <v>19</v>
      </c>
      <c r="O2852" t="str">
        <f t="shared" si="176"/>
        <v>Nov-2025</v>
      </c>
      <c r="P2852" s="21">
        <f t="shared" si="177"/>
        <v>2025</v>
      </c>
      <c r="Q2852">
        <f t="shared" si="178"/>
        <v>3</v>
      </c>
      <c r="T2852" t="str">
        <f t="shared" si="179"/>
        <v>Low Sales</v>
      </c>
    </row>
    <row r="2853" spans="1:20" x14ac:dyDescent="0.3">
      <c r="A2853" t="s">
        <v>5642</v>
      </c>
      <c r="B2853" t="s">
        <v>5643</v>
      </c>
      <c r="C2853" t="s">
        <v>88</v>
      </c>
      <c r="D2853" t="s">
        <v>28</v>
      </c>
      <c r="E2853" t="s">
        <v>34</v>
      </c>
      <c r="F2853">
        <v>8964</v>
      </c>
      <c r="G2853">
        <v>10</v>
      </c>
      <c r="H2853">
        <v>8068</v>
      </c>
      <c r="I2853">
        <v>4.0999999999999996</v>
      </c>
      <c r="J2853">
        <v>339</v>
      </c>
      <c r="K2853">
        <v>1</v>
      </c>
      <c r="L2853">
        <v>8068</v>
      </c>
      <c r="M2853" s="1">
        <v>45915</v>
      </c>
      <c r="N2853" t="s">
        <v>189</v>
      </c>
      <c r="O2853" t="str">
        <f t="shared" si="176"/>
        <v>Sep-2025</v>
      </c>
      <c r="P2853" s="21">
        <f t="shared" si="177"/>
        <v>2025</v>
      </c>
      <c r="Q2853">
        <f t="shared" si="178"/>
        <v>3</v>
      </c>
      <c r="T2853" t="str">
        <f t="shared" si="179"/>
        <v>High Sales</v>
      </c>
    </row>
    <row r="2854" spans="1:20" x14ac:dyDescent="0.3">
      <c r="A2854" t="s">
        <v>5644</v>
      </c>
      <c r="B2854" t="s">
        <v>5645</v>
      </c>
      <c r="C2854" t="s">
        <v>52</v>
      </c>
      <c r="D2854" t="s">
        <v>109</v>
      </c>
      <c r="E2854" t="s">
        <v>34</v>
      </c>
      <c r="F2854">
        <v>1980</v>
      </c>
      <c r="G2854">
        <v>25</v>
      </c>
      <c r="H2854">
        <v>1485</v>
      </c>
      <c r="I2854">
        <v>4.5</v>
      </c>
      <c r="J2854">
        <v>40</v>
      </c>
      <c r="K2854">
        <v>1</v>
      </c>
      <c r="L2854">
        <v>1485</v>
      </c>
      <c r="M2854" s="1">
        <v>45526</v>
      </c>
      <c r="N2854" t="s">
        <v>49</v>
      </c>
      <c r="O2854" t="str">
        <f t="shared" si="176"/>
        <v>Aug-2024</v>
      </c>
      <c r="P2854" s="21">
        <f t="shared" si="177"/>
        <v>2024</v>
      </c>
      <c r="Q2854">
        <f t="shared" si="178"/>
        <v>2</v>
      </c>
      <c r="T2854" t="str">
        <f t="shared" si="179"/>
        <v>Low Sales</v>
      </c>
    </row>
    <row r="2855" spans="1:20" x14ac:dyDescent="0.3">
      <c r="A2855" t="s">
        <v>5646</v>
      </c>
      <c r="B2855" t="s">
        <v>5647</v>
      </c>
      <c r="C2855" t="s">
        <v>32</v>
      </c>
      <c r="D2855" t="s">
        <v>23</v>
      </c>
      <c r="E2855" t="s">
        <v>34</v>
      </c>
      <c r="F2855">
        <v>1906</v>
      </c>
      <c r="G2855">
        <v>20</v>
      </c>
      <c r="H2855">
        <v>1525</v>
      </c>
      <c r="I2855">
        <v>4.3</v>
      </c>
      <c r="J2855">
        <v>334</v>
      </c>
      <c r="K2855">
        <v>1</v>
      </c>
      <c r="L2855">
        <v>1525</v>
      </c>
      <c r="M2855" s="1">
        <v>45893</v>
      </c>
      <c r="N2855" t="s">
        <v>24</v>
      </c>
      <c r="O2855" t="str">
        <f t="shared" si="176"/>
        <v>Aug-2025</v>
      </c>
      <c r="P2855" s="21">
        <f t="shared" si="177"/>
        <v>2025</v>
      </c>
      <c r="Q2855">
        <f t="shared" si="178"/>
        <v>2</v>
      </c>
      <c r="T2855" t="str">
        <f t="shared" si="179"/>
        <v>Low Sales</v>
      </c>
    </row>
    <row r="2856" spans="1:20" x14ac:dyDescent="0.3">
      <c r="A2856" t="s">
        <v>5648</v>
      </c>
      <c r="B2856" t="s">
        <v>5649</v>
      </c>
      <c r="C2856" t="s">
        <v>16</v>
      </c>
      <c r="D2856" t="s">
        <v>41</v>
      </c>
      <c r="E2856" t="s">
        <v>34</v>
      </c>
      <c r="F2856">
        <v>2437</v>
      </c>
      <c r="G2856">
        <v>15</v>
      </c>
      <c r="H2856">
        <v>2071</v>
      </c>
      <c r="I2856">
        <v>3.5</v>
      </c>
      <c r="J2856">
        <v>144</v>
      </c>
      <c r="K2856">
        <v>1</v>
      </c>
      <c r="L2856">
        <v>2071</v>
      </c>
      <c r="M2856" s="1">
        <v>45902</v>
      </c>
      <c r="N2856" t="s">
        <v>91</v>
      </c>
      <c r="O2856" t="str">
        <f t="shared" si="176"/>
        <v>Sep-2025</v>
      </c>
      <c r="P2856" s="21">
        <f t="shared" si="177"/>
        <v>2025</v>
      </c>
      <c r="Q2856">
        <f t="shared" si="178"/>
        <v>3</v>
      </c>
      <c r="T2856" t="str">
        <f t="shared" si="179"/>
        <v>Low Sales</v>
      </c>
    </row>
    <row r="2857" spans="1:20" x14ac:dyDescent="0.3">
      <c r="A2857" t="s">
        <v>5650</v>
      </c>
      <c r="B2857" t="s">
        <v>5651</v>
      </c>
      <c r="C2857" t="s">
        <v>16</v>
      </c>
      <c r="D2857" t="s">
        <v>33</v>
      </c>
      <c r="E2857" t="s">
        <v>34</v>
      </c>
      <c r="F2857">
        <v>3336</v>
      </c>
      <c r="G2857">
        <v>0</v>
      </c>
      <c r="H2857">
        <v>3336</v>
      </c>
      <c r="I2857">
        <v>3.5</v>
      </c>
      <c r="J2857">
        <v>437</v>
      </c>
      <c r="K2857">
        <v>1</v>
      </c>
      <c r="L2857">
        <v>3336</v>
      </c>
      <c r="M2857" s="1">
        <v>45535</v>
      </c>
      <c r="N2857" t="s">
        <v>141</v>
      </c>
      <c r="O2857" t="str">
        <f t="shared" si="176"/>
        <v>Aug-2024</v>
      </c>
      <c r="P2857" s="21">
        <f t="shared" si="177"/>
        <v>2024</v>
      </c>
      <c r="Q2857">
        <f t="shared" si="178"/>
        <v>2</v>
      </c>
      <c r="T2857" t="str">
        <f t="shared" si="179"/>
        <v>Low Sales</v>
      </c>
    </row>
    <row r="2858" spans="1:20" x14ac:dyDescent="0.3">
      <c r="A2858" t="s">
        <v>5652</v>
      </c>
      <c r="B2858" t="s">
        <v>5653</v>
      </c>
      <c r="C2858" t="s">
        <v>32</v>
      </c>
      <c r="D2858" t="s">
        <v>41</v>
      </c>
      <c r="E2858" t="s">
        <v>34</v>
      </c>
      <c r="F2858">
        <v>1008</v>
      </c>
      <c r="G2858">
        <v>20</v>
      </c>
      <c r="H2858">
        <v>806</v>
      </c>
      <c r="I2858">
        <v>4</v>
      </c>
      <c r="J2858">
        <v>299</v>
      </c>
      <c r="K2858">
        <v>1</v>
      </c>
      <c r="L2858">
        <v>806</v>
      </c>
      <c r="M2858" s="1">
        <v>45956</v>
      </c>
      <c r="N2858" t="s">
        <v>78</v>
      </c>
      <c r="O2858" t="str">
        <f t="shared" si="176"/>
        <v>Oct-2025</v>
      </c>
      <c r="P2858" s="21">
        <f t="shared" si="177"/>
        <v>2025</v>
      </c>
      <c r="Q2858">
        <f t="shared" si="178"/>
        <v>3</v>
      </c>
      <c r="T2858" t="str">
        <f t="shared" si="179"/>
        <v>Low Sales</v>
      </c>
    </row>
    <row r="2859" spans="1:20" x14ac:dyDescent="0.3">
      <c r="A2859" t="s">
        <v>5654</v>
      </c>
      <c r="B2859" t="s">
        <v>5655</v>
      </c>
      <c r="C2859" t="s">
        <v>45</v>
      </c>
      <c r="D2859" t="s">
        <v>46</v>
      </c>
      <c r="E2859" t="s">
        <v>74</v>
      </c>
      <c r="F2859">
        <v>2368</v>
      </c>
      <c r="G2859">
        <v>0</v>
      </c>
      <c r="H2859">
        <v>2368</v>
      </c>
      <c r="I2859">
        <v>3.9</v>
      </c>
      <c r="J2859">
        <v>117</v>
      </c>
      <c r="K2859">
        <v>1</v>
      </c>
      <c r="L2859">
        <v>2368</v>
      </c>
      <c r="M2859" s="1">
        <v>45405</v>
      </c>
      <c r="N2859" t="s">
        <v>78</v>
      </c>
      <c r="O2859" t="str">
        <f t="shared" si="176"/>
        <v>Apr-2024</v>
      </c>
      <c r="P2859" s="21">
        <f t="shared" si="177"/>
        <v>2024</v>
      </c>
      <c r="Q2859">
        <f t="shared" si="178"/>
        <v>1</v>
      </c>
      <c r="T2859" t="str">
        <f t="shared" si="179"/>
        <v>Low Sales</v>
      </c>
    </row>
    <row r="2860" spans="1:20" x14ac:dyDescent="0.3">
      <c r="A2860" t="s">
        <v>5656</v>
      </c>
      <c r="B2860" t="s">
        <v>5657</v>
      </c>
      <c r="C2860" t="s">
        <v>52</v>
      </c>
      <c r="D2860" t="s">
        <v>23</v>
      </c>
      <c r="E2860" t="s">
        <v>34</v>
      </c>
      <c r="F2860">
        <v>1366</v>
      </c>
      <c r="G2860">
        <v>40</v>
      </c>
      <c r="H2860">
        <v>820</v>
      </c>
      <c r="I2860">
        <v>3.9</v>
      </c>
      <c r="J2860">
        <v>102</v>
      </c>
      <c r="K2860">
        <v>1</v>
      </c>
      <c r="L2860">
        <v>820</v>
      </c>
      <c r="M2860" s="1">
        <v>45556</v>
      </c>
      <c r="N2860" t="s">
        <v>141</v>
      </c>
      <c r="O2860" t="str">
        <f t="shared" si="176"/>
        <v>Sep-2024</v>
      </c>
      <c r="P2860" s="21">
        <f t="shared" si="177"/>
        <v>2024</v>
      </c>
      <c r="Q2860">
        <f t="shared" si="178"/>
        <v>3</v>
      </c>
      <c r="T2860" t="str">
        <f t="shared" si="179"/>
        <v>Low Sales</v>
      </c>
    </row>
    <row r="2861" spans="1:20" x14ac:dyDescent="0.3">
      <c r="A2861" t="s">
        <v>5658</v>
      </c>
      <c r="B2861" t="s">
        <v>5659</v>
      </c>
      <c r="C2861" t="s">
        <v>116</v>
      </c>
      <c r="D2861" t="s">
        <v>23</v>
      </c>
      <c r="E2861" t="s">
        <v>18</v>
      </c>
      <c r="F2861">
        <v>799</v>
      </c>
      <c r="G2861">
        <v>0</v>
      </c>
      <c r="H2861">
        <v>799</v>
      </c>
      <c r="I2861">
        <v>3.4</v>
      </c>
      <c r="J2861">
        <v>417</v>
      </c>
      <c r="K2861">
        <v>1</v>
      </c>
      <c r="L2861">
        <v>799</v>
      </c>
      <c r="M2861" s="1">
        <v>45435</v>
      </c>
      <c r="N2861" t="s">
        <v>42</v>
      </c>
      <c r="O2861" t="str">
        <f t="shared" si="176"/>
        <v>May-2024</v>
      </c>
      <c r="P2861" s="21">
        <f t="shared" si="177"/>
        <v>2024</v>
      </c>
      <c r="Q2861">
        <f t="shared" si="178"/>
        <v>2</v>
      </c>
      <c r="T2861" t="str">
        <f t="shared" si="179"/>
        <v>Low Sales</v>
      </c>
    </row>
    <row r="2862" spans="1:20" x14ac:dyDescent="0.3">
      <c r="A2862" t="s">
        <v>5660</v>
      </c>
      <c r="B2862" t="s">
        <v>247</v>
      </c>
      <c r="C2862" t="s">
        <v>52</v>
      </c>
      <c r="D2862" t="s">
        <v>109</v>
      </c>
      <c r="E2862" t="s">
        <v>161</v>
      </c>
      <c r="F2862">
        <v>2786</v>
      </c>
      <c r="G2862">
        <v>40</v>
      </c>
      <c r="H2862">
        <v>1672</v>
      </c>
      <c r="I2862">
        <v>4.0999999999999996</v>
      </c>
      <c r="J2862">
        <v>698</v>
      </c>
      <c r="K2862">
        <v>1</v>
      </c>
      <c r="L2862">
        <v>1672</v>
      </c>
      <c r="M2862" s="1">
        <v>45982</v>
      </c>
      <c r="N2862" t="s">
        <v>42</v>
      </c>
      <c r="O2862" t="str">
        <f t="shared" si="176"/>
        <v>Nov-2025</v>
      </c>
      <c r="P2862" s="21">
        <f t="shared" si="177"/>
        <v>2025</v>
      </c>
      <c r="Q2862">
        <f t="shared" si="178"/>
        <v>3</v>
      </c>
      <c r="T2862" t="str">
        <f t="shared" si="179"/>
        <v>Low Sales</v>
      </c>
    </row>
    <row r="2863" spans="1:20" x14ac:dyDescent="0.3">
      <c r="A2863" t="s">
        <v>5661</v>
      </c>
      <c r="B2863" t="s">
        <v>5662</v>
      </c>
      <c r="C2863" t="s">
        <v>16</v>
      </c>
      <c r="D2863" t="s">
        <v>28</v>
      </c>
      <c r="E2863" t="s">
        <v>34</v>
      </c>
      <c r="F2863">
        <v>6042</v>
      </c>
      <c r="G2863">
        <v>30</v>
      </c>
      <c r="H2863">
        <v>4229</v>
      </c>
      <c r="I2863">
        <v>4.9000000000000004</v>
      </c>
      <c r="J2863">
        <v>122</v>
      </c>
      <c r="K2863">
        <v>4</v>
      </c>
      <c r="L2863">
        <v>16916</v>
      </c>
      <c r="M2863" s="1">
        <v>45542</v>
      </c>
      <c r="N2863" t="s">
        <v>71</v>
      </c>
      <c r="O2863" t="str">
        <f t="shared" si="176"/>
        <v>Sep-2024</v>
      </c>
      <c r="P2863" s="21">
        <f t="shared" si="177"/>
        <v>2024</v>
      </c>
      <c r="Q2863">
        <f t="shared" si="178"/>
        <v>3</v>
      </c>
      <c r="T2863" t="str">
        <f t="shared" si="179"/>
        <v>High Sales</v>
      </c>
    </row>
    <row r="2864" spans="1:20" x14ac:dyDescent="0.3">
      <c r="A2864" t="s">
        <v>5663</v>
      </c>
      <c r="B2864" t="s">
        <v>5664</v>
      </c>
      <c r="C2864" t="s">
        <v>52</v>
      </c>
      <c r="D2864" t="s">
        <v>23</v>
      </c>
      <c r="E2864" t="s">
        <v>34</v>
      </c>
      <c r="F2864">
        <v>1825</v>
      </c>
      <c r="G2864">
        <v>70</v>
      </c>
      <c r="H2864">
        <v>548</v>
      </c>
      <c r="I2864">
        <v>3.5</v>
      </c>
      <c r="J2864">
        <v>491</v>
      </c>
      <c r="K2864">
        <v>5</v>
      </c>
      <c r="L2864">
        <v>2740</v>
      </c>
      <c r="M2864" s="1">
        <v>45852</v>
      </c>
      <c r="N2864" t="s">
        <v>58</v>
      </c>
      <c r="O2864" t="str">
        <f t="shared" si="176"/>
        <v>Jul-2025</v>
      </c>
      <c r="P2864" s="21">
        <f t="shared" si="177"/>
        <v>2025</v>
      </c>
      <c r="Q2864">
        <f t="shared" si="178"/>
        <v>2</v>
      </c>
      <c r="T2864" t="str">
        <f t="shared" si="179"/>
        <v>Low Sales</v>
      </c>
    </row>
    <row r="2865" spans="1:20" x14ac:dyDescent="0.3">
      <c r="A2865" t="s">
        <v>5665</v>
      </c>
      <c r="B2865" t="s">
        <v>5666</v>
      </c>
      <c r="C2865" t="s">
        <v>52</v>
      </c>
      <c r="D2865" t="s">
        <v>17</v>
      </c>
      <c r="E2865" t="s">
        <v>18</v>
      </c>
      <c r="F2865">
        <v>5301</v>
      </c>
      <c r="G2865">
        <v>30</v>
      </c>
      <c r="H2865">
        <v>3711</v>
      </c>
      <c r="I2865">
        <v>4</v>
      </c>
      <c r="J2865">
        <v>243</v>
      </c>
      <c r="K2865">
        <v>2</v>
      </c>
      <c r="L2865">
        <v>7422</v>
      </c>
      <c r="M2865" s="1">
        <v>45416</v>
      </c>
      <c r="N2865" t="s">
        <v>168</v>
      </c>
      <c r="O2865" t="str">
        <f t="shared" si="176"/>
        <v>May-2024</v>
      </c>
      <c r="P2865" s="21">
        <f t="shared" si="177"/>
        <v>2024</v>
      </c>
      <c r="Q2865">
        <f t="shared" si="178"/>
        <v>2</v>
      </c>
      <c r="T2865" t="str">
        <f t="shared" si="179"/>
        <v>High Sales</v>
      </c>
    </row>
    <row r="2866" spans="1:20" x14ac:dyDescent="0.3">
      <c r="A2866" t="s">
        <v>5667</v>
      </c>
      <c r="B2866" t="s">
        <v>5668</v>
      </c>
      <c r="C2866" t="s">
        <v>88</v>
      </c>
      <c r="D2866" t="s">
        <v>109</v>
      </c>
      <c r="E2866" t="s">
        <v>18</v>
      </c>
      <c r="F2866">
        <v>1519</v>
      </c>
      <c r="G2866">
        <v>20</v>
      </c>
      <c r="H2866">
        <v>1215</v>
      </c>
      <c r="I2866">
        <v>4.4000000000000004</v>
      </c>
      <c r="J2866">
        <v>239</v>
      </c>
      <c r="K2866">
        <v>1</v>
      </c>
      <c r="L2866">
        <v>1215</v>
      </c>
      <c r="M2866" s="1">
        <v>45934</v>
      </c>
      <c r="N2866" t="s">
        <v>71</v>
      </c>
      <c r="O2866" t="str">
        <f t="shared" si="176"/>
        <v>Oct-2025</v>
      </c>
      <c r="P2866" s="21">
        <f t="shared" si="177"/>
        <v>2025</v>
      </c>
      <c r="Q2866">
        <f t="shared" si="178"/>
        <v>3</v>
      </c>
      <c r="T2866" t="str">
        <f t="shared" si="179"/>
        <v>Low Sales</v>
      </c>
    </row>
    <row r="2867" spans="1:20" x14ac:dyDescent="0.3">
      <c r="A2867" t="s">
        <v>5669</v>
      </c>
      <c r="B2867" t="s">
        <v>5670</v>
      </c>
      <c r="C2867" t="s">
        <v>37</v>
      </c>
      <c r="D2867" t="s">
        <v>17</v>
      </c>
      <c r="E2867" t="s">
        <v>34</v>
      </c>
      <c r="F2867">
        <v>7178</v>
      </c>
      <c r="G2867">
        <v>25</v>
      </c>
      <c r="H2867">
        <v>5384</v>
      </c>
      <c r="I2867">
        <v>3.3</v>
      </c>
      <c r="J2867">
        <v>451</v>
      </c>
      <c r="K2867">
        <v>2</v>
      </c>
      <c r="L2867">
        <v>10768</v>
      </c>
      <c r="M2867" s="1">
        <v>45736</v>
      </c>
      <c r="N2867" t="s">
        <v>141</v>
      </c>
      <c r="O2867" t="str">
        <f t="shared" si="176"/>
        <v>Mar-2025</v>
      </c>
      <c r="P2867" s="21">
        <f t="shared" si="177"/>
        <v>2025</v>
      </c>
      <c r="Q2867">
        <f t="shared" si="178"/>
        <v>1</v>
      </c>
      <c r="T2867" t="str">
        <f t="shared" si="179"/>
        <v>High Sales</v>
      </c>
    </row>
    <row r="2868" spans="1:20" x14ac:dyDescent="0.3">
      <c r="A2868" t="s">
        <v>5671</v>
      </c>
      <c r="B2868" t="s">
        <v>5672</v>
      </c>
      <c r="C2868" t="s">
        <v>116</v>
      </c>
      <c r="D2868" t="s">
        <v>17</v>
      </c>
      <c r="E2868" t="s">
        <v>18</v>
      </c>
      <c r="F2868">
        <v>5672</v>
      </c>
      <c r="G2868">
        <v>30</v>
      </c>
      <c r="H2868">
        <v>3970</v>
      </c>
      <c r="I2868">
        <v>4.0999999999999996</v>
      </c>
      <c r="J2868">
        <v>265</v>
      </c>
      <c r="K2868">
        <v>1</v>
      </c>
      <c r="L2868">
        <v>3970</v>
      </c>
      <c r="M2868" s="1">
        <v>45643</v>
      </c>
      <c r="N2868" t="s">
        <v>58</v>
      </c>
      <c r="O2868" t="str">
        <f t="shared" si="176"/>
        <v>Dec-2024</v>
      </c>
      <c r="P2868" s="21">
        <f t="shared" si="177"/>
        <v>2024</v>
      </c>
      <c r="Q2868">
        <f t="shared" si="178"/>
        <v>3</v>
      </c>
      <c r="T2868" t="str">
        <f t="shared" si="179"/>
        <v>Low Sales</v>
      </c>
    </row>
    <row r="2869" spans="1:20" x14ac:dyDescent="0.3">
      <c r="A2869" t="s">
        <v>5673</v>
      </c>
      <c r="B2869" t="s">
        <v>5674</v>
      </c>
      <c r="C2869" t="s">
        <v>52</v>
      </c>
      <c r="D2869" t="s">
        <v>53</v>
      </c>
      <c r="E2869" t="s">
        <v>34</v>
      </c>
      <c r="F2869">
        <v>2222</v>
      </c>
      <c r="G2869">
        <v>20</v>
      </c>
      <c r="H2869">
        <v>1778</v>
      </c>
      <c r="I2869">
        <v>4.5999999999999996</v>
      </c>
      <c r="J2869">
        <v>161</v>
      </c>
      <c r="K2869">
        <v>1</v>
      </c>
      <c r="L2869">
        <v>1778</v>
      </c>
      <c r="M2869" s="1">
        <v>45889</v>
      </c>
      <c r="N2869" t="s">
        <v>141</v>
      </c>
      <c r="O2869" t="str">
        <f t="shared" si="176"/>
        <v>Aug-2025</v>
      </c>
      <c r="P2869" s="21">
        <f t="shared" si="177"/>
        <v>2025</v>
      </c>
      <c r="Q2869">
        <f t="shared" si="178"/>
        <v>2</v>
      </c>
      <c r="T2869" t="str">
        <f t="shared" si="179"/>
        <v>Low Sales</v>
      </c>
    </row>
    <row r="2870" spans="1:20" x14ac:dyDescent="0.3">
      <c r="A2870" t="s">
        <v>5675</v>
      </c>
      <c r="B2870" t="s">
        <v>5676</v>
      </c>
      <c r="C2870" t="s">
        <v>116</v>
      </c>
      <c r="D2870" t="s">
        <v>33</v>
      </c>
      <c r="E2870" t="s">
        <v>18</v>
      </c>
      <c r="F2870">
        <v>3308</v>
      </c>
      <c r="G2870">
        <v>20</v>
      </c>
      <c r="H2870">
        <v>2646</v>
      </c>
      <c r="I2870">
        <v>3.6</v>
      </c>
      <c r="J2870">
        <v>36</v>
      </c>
      <c r="K2870">
        <v>1</v>
      </c>
      <c r="L2870">
        <v>2646</v>
      </c>
      <c r="M2870" s="1">
        <v>45992</v>
      </c>
      <c r="N2870" t="s">
        <v>64</v>
      </c>
      <c r="O2870" t="str">
        <f t="shared" si="176"/>
        <v>Dec-2025</v>
      </c>
      <c r="P2870" s="21">
        <f t="shared" si="177"/>
        <v>2025</v>
      </c>
      <c r="Q2870">
        <f t="shared" si="178"/>
        <v>3</v>
      </c>
      <c r="T2870" t="str">
        <f t="shared" si="179"/>
        <v>Low Sales</v>
      </c>
    </row>
    <row r="2871" spans="1:20" x14ac:dyDescent="0.3">
      <c r="A2871" t="s">
        <v>5677</v>
      </c>
      <c r="B2871" t="s">
        <v>5678</v>
      </c>
      <c r="C2871" t="s">
        <v>52</v>
      </c>
      <c r="D2871" t="s">
        <v>41</v>
      </c>
      <c r="E2871" t="s">
        <v>34</v>
      </c>
      <c r="F2871">
        <v>852</v>
      </c>
      <c r="G2871">
        <v>40</v>
      </c>
      <c r="H2871">
        <v>511</v>
      </c>
      <c r="I2871">
        <v>4.2</v>
      </c>
      <c r="J2871">
        <v>120</v>
      </c>
      <c r="K2871">
        <v>1</v>
      </c>
      <c r="L2871">
        <v>511</v>
      </c>
      <c r="M2871" s="1">
        <v>45519</v>
      </c>
      <c r="N2871" t="s">
        <v>75</v>
      </c>
      <c r="O2871" t="str">
        <f t="shared" si="176"/>
        <v>Aug-2024</v>
      </c>
      <c r="P2871" s="21">
        <f t="shared" si="177"/>
        <v>2024</v>
      </c>
      <c r="Q2871">
        <f t="shared" si="178"/>
        <v>2</v>
      </c>
      <c r="T2871" t="str">
        <f t="shared" si="179"/>
        <v>Low Sales</v>
      </c>
    </row>
    <row r="2872" spans="1:20" x14ac:dyDescent="0.3">
      <c r="A2872" t="s">
        <v>5679</v>
      </c>
      <c r="B2872" t="s">
        <v>5680</v>
      </c>
      <c r="C2872" t="s">
        <v>16</v>
      </c>
      <c r="D2872" t="s">
        <v>109</v>
      </c>
      <c r="E2872" t="s">
        <v>161</v>
      </c>
      <c r="F2872">
        <v>3141</v>
      </c>
      <c r="G2872">
        <v>0</v>
      </c>
      <c r="H2872">
        <v>3141</v>
      </c>
      <c r="I2872">
        <v>4.5999999999999996</v>
      </c>
      <c r="J2872">
        <v>555</v>
      </c>
      <c r="K2872">
        <v>1</v>
      </c>
      <c r="L2872">
        <v>3141</v>
      </c>
      <c r="M2872" s="1">
        <v>45379</v>
      </c>
      <c r="N2872" t="s">
        <v>49</v>
      </c>
      <c r="O2872" t="str">
        <f t="shared" si="176"/>
        <v>Mar-2024</v>
      </c>
      <c r="P2872" s="21">
        <f t="shared" si="177"/>
        <v>2024</v>
      </c>
      <c r="Q2872">
        <f t="shared" si="178"/>
        <v>1</v>
      </c>
      <c r="T2872" t="str">
        <f t="shared" si="179"/>
        <v>Low Sales</v>
      </c>
    </row>
    <row r="2873" spans="1:20" x14ac:dyDescent="0.3">
      <c r="A2873" t="s">
        <v>5681</v>
      </c>
      <c r="B2873" t="s">
        <v>5682</v>
      </c>
      <c r="C2873" t="s">
        <v>45</v>
      </c>
      <c r="D2873" t="s">
        <v>109</v>
      </c>
      <c r="E2873" t="s">
        <v>161</v>
      </c>
      <c r="F2873">
        <v>2081</v>
      </c>
      <c r="G2873">
        <v>30</v>
      </c>
      <c r="H2873">
        <v>1457</v>
      </c>
      <c r="I2873">
        <v>5</v>
      </c>
      <c r="J2873">
        <v>109</v>
      </c>
      <c r="K2873">
        <v>2</v>
      </c>
      <c r="L2873">
        <v>2914</v>
      </c>
      <c r="M2873" s="1">
        <v>45835</v>
      </c>
      <c r="N2873" t="s">
        <v>168</v>
      </c>
      <c r="O2873" t="str">
        <f t="shared" si="176"/>
        <v>Jun-2025</v>
      </c>
      <c r="P2873" s="21">
        <f t="shared" si="177"/>
        <v>2025</v>
      </c>
      <c r="Q2873">
        <f t="shared" si="178"/>
        <v>2</v>
      </c>
      <c r="T2873" t="str">
        <f t="shared" si="179"/>
        <v>Low Sales</v>
      </c>
    </row>
    <row r="2874" spans="1:20" x14ac:dyDescent="0.3">
      <c r="A2874" t="s">
        <v>5683</v>
      </c>
      <c r="B2874" t="s">
        <v>2873</v>
      </c>
      <c r="C2874" t="s">
        <v>57</v>
      </c>
      <c r="D2874" t="s">
        <v>23</v>
      </c>
      <c r="E2874" t="s">
        <v>18</v>
      </c>
      <c r="F2874">
        <v>919</v>
      </c>
      <c r="G2874">
        <v>30</v>
      </c>
      <c r="H2874">
        <v>643</v>
      </c>
      <c r="I2874">
        <v>4.0999999999999996</v>
      </c>
      <c r="J2874">
        <v>292</v>
      </c>
      <c r="K2874">
        <v>4</v>
      </c>
      <c r="L2874">
        <v>2572</v>
      </c>
      <c r="M2874" s="1">
        <v>45533</v>
      </c>
      <c r="N2874" t="s">
        <v>91</v>
      </c>
      <c r="O2874" t="str">
        <f t="shared" si="176"/>
        <v>Aug-2024</v>
      </c>
      <c r="P2874" s="21">
        <f t="shared" si="177"/>
        <v>2024</v>
      </c>
      <c r="Q2874">
        <f t="shared" si="178"/>
        <v>2</v>
      </c>
      <c r="T2874" t="str">
        <f t="shared" si="179"/>
        <v>Low Sales</v>
      </c>
    </row>
    <row r="2875" spans="1:20" x14ac:dyDescent="0.3">
      <c r="A2875" t="s">
        <v>5684</v>
      </c>
      <c r="B2875" t="s">
        <v>5685</v>
      </c>
      <c r="C2875" t="s">
        <v>52</v>
      </c>
      <c r="D2875" t="s">
        <v>46</v>
      </c>
      <c r="E2875" t="s">
        <v>74</v>
      </c>
      <c r="F2875">
        <v>7966</v>
      </c>
      <c r="G2875">
        <v>30</v>
      </c>
      <c r="H2875">
        <v>5576</v>
      </c>
      <c r="I2875">
        <v>3.7</v>
      </c>
      <c r="J2875">
        <v>877</v>
      </c>
      <c r="K2875">
        <v>1</v>
      </c>
      <c r="L2875">
        <v>5576</v>
      </c>
      <c r="M2875" s="1">
        <v>45623</v>
      </c>
      <c r="N2875" t="s">
        <v>64</v>
      </c>
      <c r="O2875" t="str">
        <f t="shared" si="176"/>
        <v>Nov-2024</v>
      </c>
      <c r="P2875" s="21">
        <f t="shared" si="177"/>
        <v>2024</v>
      </c>
      <c r="Q2875">
        <f t="shared" si="178"/>
        <v>3</v>
      </c>
      <c r="T2875" t="str">
        <f t="shared" si="179"/>
        <v>High Sales</v>
      </c>
    </row>
    <row r="2876" spans="1:20" x14ac:dyDescent="0.3">
      <c r="A2876" t="s">
        <v>5686</v>
      </c>
      <c r="B2876" t="s">
        <v>5687</v>
      </c>
      <c r="C2876" t="s">
        <v>37</v>
      </c>
      <c r="D2876" t="s">
        <v>109</v>
      </c>
      <c r="E2876" t="s">
        <v>18</v>
      </c>
      <c r="F2876">
        <v>2157</v>
      </c>
      <c r="G2876">
        <v>20</v>
      </c>
      <c r="H2876">
        <v>1726</v>
      </c>
      <c r="I2876">
        <v>3.2</v>
      </c>
      <c r="J2876">
        <v>394</v>
      </c>
      <c r="K2876">
        <v>1</v>
      </c>
      <c r="L2876">
        <v>1726</v>
      </c>
      <c r="M2876" s="1">
        <v>45793</v>
      </c>
      <c r="N2876" t="s">
        <v>91</v>
      </c>
      <c r="O2876" t="str">
        <f t="shared" si="176"/>
        <v>May-2025</v>
      </c>
      <c r="P2876" s="21">
        <f t="shared" si="177"/>
        <v>2025</v>
      </c>
      <c r="Q2876">
        <f t="shared" si="178"/>
        <v>2</v>
      </c>
      <c r="T2876" t="str">
        <f t="shared" si="179"/>
        <v>Low Sales</v>
      </c>
    </row>
    <row r="2877" spans="1:20" x14ac:dyDescent="0.3">
      <c r="A2877" t="s">
        <v>5688</v>
      </c>
      <c r="B2877" t="s">
        <v>5689</v>
      </c>
      <c r="C2877" t="s">
        <v>45</v>
      </c>
      <c r="D2877" t="s">
        <v>17</v>
      </c>
      <c r="E2877" t="s">
        <v>34</v>
      </c>
      <c r="F2877">
        <v>4994</v>
      </c>
      <c r="G2877">
        <v>40</v>
      </c>
      <c r="H2877">
        <v>2996</v>
      </c>
      <c r="I2877">
        <v>3.7</v>
      </c>
      <c r="J2877">
        <v>51</v>
      </c>
      <c r="K2877">
        <v>2</v>
      </c>
      <c r="L2877">
        <v>5992</v>
      </c>
      <c r="M2877" s="1">
        <v>45361</v>
      </c>
      <c r="N2877" t="s">
        <v>54</v>
      </c>
      <c r="O2877" t="str">
        <f t="shared" si="176"/>
        <v>Mar-2024</v>
      </c>
      <c r="P2877" s="21">
        <f t="shared" si="177"/>
        <v>2024</v>
      </c>
      <c r="Q2877">
        <f t="shared" si="178"/>
        <v>1</v>
      </c>
      <c r="T2877" t="str">
        <f t="shared" si="179"/>
        <v>High Sales</v>
      </c>
    </row>
    <row r="2878" spans="1:20" x14ac:dyDescent="0.3">
      <c r="A2878" t="s">
        <v>5690</v>
      </c>
      <c r="B2878" t="s">
        <v>5691</v>
      </c>
      <c r="C2878" t="s">
        <v>27</v>
      </c>
      <c r="D2878" t="s">
        <v>28</v>
      </c>
      <c r="E2878" t="s">
        <v>18</v>
      </c>
      <c r="F2878">
        <v>1517</v>
      </c>
      <c r="G2878">
        <v>20</v>
      </c>
      <c r="H2878">
        <v>1214</v>
      </c>
      <c r="I2878">
        <v>3.4</v>
      </c>
      <c r="J2878">
        <v>19</v>
      </c>
      <c r="K2878">
        <v>5</v>
      </c>
      <c r="L2878">
        <v>6070</v>
      </c>
      <c r="M2878" s="1">
        <v>45758</v>
      </c>
      <c r="N2878" t="s">
        <v>61</v>
      </c>
      <c r="O2878" t="str">
        <f t="shared" si="176"/>
        <v>Apr-2025</v>
      </c>
      <c r="P2878" s="21">
        <f t="shared" si="177"/>
        <v>2025</v>
      </c>
      <c r="Q2878">
        <f t="shared" si="178"/>
        <v>1</v>
      </c>
      <c r="T2878" t="str">
        <f t="shared" si="179"/>
        <v>High Sales</v>
      </c>
    </row>
    <row r="2879" spans="1:20" x14ac:dyDescent="0.3">
      <c r="A2879" t="s">
        <v>5692</v>
      </c>
      <c r="B2879" t="s">
        <v>5693</v>
      </c>
      <c r="C2879" t="s">
        <v>116</v>
      </c>
      <c r="D2879" t="s">
        <v>33</v>
      </c>
      <c r="E2879" t="s">
        <v>34</v>
      </c>
      <c r="F2879">
        <v>3464</v>
      </c>
      <c r="G2879">
        <v>20</v>
      </c>
      <c r="H2879">
        <v>2771</v>
      </c>
      <c r="I2879">
        <v>5</v>
      </c>
      <c r="J2879">
        <v>90</v>
      </c>
      <c r="K2879">
        <v>1</v>
      </c>
      <c r="L2879">
        <v>2771</v>
      </c>
      <c r="M2879" s="1">
        <v>45456</v>
      </c>
      <c r="N2879" t="s">
        <v>102</v>
      </c>
      <c r="O2879" t="str">
        <f t="shared" si="176"/>
        <v>Jun-2024</v>
      </c>
      <c r="P2879" s="21">
        <f t="shared" si="177"/>
        <v>2024</v>
      </c>
      <c r="Q2879">
        <f t="shared" si="178"/>
        <v>2</v>
      </c>
      <c r="T2879" t="str">
        <f t="shared" si="179"/>
        <v>Low Sales</v>
      </c>
    </row>
    <row r="2880" spans="1:20" x14ac:dyDescent="0.3">
      <c r="A2880" t="s">
        <v>5694</v>
      </c>
      <c r="B2880" t="s">
        <v>5695</v>
      </c>
      <c r="C2880" t="s">
        <v>88</v>
      </c>
      <c r="D2880" t="s">
        <v>17</v>
      </c>
      <c r="E2880" t="s">
        <v>18</v>
      </c>
      <c r="F2880">
        <v>1329</v>
      </c>
      <c r="G2880">
        <v>25</v>
      </c>
      <c r="H2880">
        <v>997</v>
      </c>
      <c r="I2880">
        <v>4.5</v>
      </c>
      <c r="J2880">
        <v>468</v>
      </c>
      <c r="K2880">
        <v>1</v>
      </c>
      <c r="L2880">
        <v>997</v>
      </c>
      <c r="M2880" s="1">
        <v>45547</v>
      </c>
      <c r="N2880" t="s">
        <v>78</v>
      </c>
      <c r="O2880" t="str">
        <f t="shared" si="176"/>
        <v>Sep-2024</v>
      </c>
      <c r="P2880" s="21">
        <f t="shared" si="177"/>
        <v>2024</v>
      </c>
      <c r="Q2880">
        <f t="shared" si="178"/>
        <v>3</v>
      </c>
      <c r="T2880" t="str">
        <f t="shared" si="179"/>
        <v>Low Sales</v>
      </c>
    </row>
    <row r="2881" spans="1:20" x14ac:dyDescent="0.3">
      <c r="A2881" t="s">
        <v>5696</v>
      </c>
      <c r="B2881" t="s">
        <v>5697</v>
      </c>
      <c r="C2881" t="s">
        <v>45</v>
      </c>
      <c r="D2881" t="s">
        <v>46</v>
      </c>
      <c r="E2881" t="s">
        <v>161</v>
      </c>
      <c r="F2881">
        <v>3772</v>
      </c>
      <c r="G2881">
        <v>25</v>
      </c>
      <c r="H2881">
        <v>2829</v>
      </c>
      <c r="I2881">
        <v>3.5</v>
      </c>
      <c r="J2881">
        <v>60</v>
      </c>
      <c r="K2881">
        <v>4</v>
      </c>
      <c r="L2881">
        <v>11316</v>
      </c>
      <c r="M2881" s="1">
        <v>45467</v>
      </c>
      <c r="N2881" t="s">
        <v>29</v>
      </c>
      <c r="O2881" t="str">
        <f t="shared" si="176"/>
        <v>Jun-2024</v>
      </c>
      <c r="P2881" s="21">
        <f t="shared" si="177"/>
        <v>2024</v>
      </c>
      <c r="Q2881">
        <f t="shared" si="178"/>
        <v>2</v>
      </c>
      <c r="T2881" t="str">
        <f t="shared" si="179"/>
        <v>High Sales</v>
      </c>
    </row>
    <row r="2882" spans="1:20" x14ac:dyDescent="0.3">
      <c r="A2882" t="s">
        <v>5698</v>
      </c>
      <c r="B2882" t="s">
        <v>5699</v>
      </c>
      <c r="C2882" t="s">
        <v>37</v>
      </c>
      <c r="D2882" t="s">
        <v>17</v>
      </c>
      <c r="E2882" t="s">
        <v>18</v>
      </c>
      <c r="F2882">
        <v>2876</v>
      </c>
      <c r="G2882">
        <v>25</v>
      </c>
      <c r="H2882">
        <v>2157</v>
      </c>
      <c r="I2882">
        <v>3.7</v>
      </c>
      <c r="J2882">
        <v>421</v>
      </c>
      <c r="K2882">
        <v>2</v>
      </c>
      <c r="L2882">
        <v>4314</v>
      </c>
      <c r="M2882" s="1">
        <v>45653</v>
      </c>
      <c r="N2882" t="s">
        <v>38</v>
      </c>
      <c r="O2882" t="str">
        <f t="shared" si="176"/>
        <v>Dec-2024</v>
      </c>
      <c r="P2882" s="21">
        <f t="shared" si="177"/>
        <v>2024</v>
      </c>
      <c r="Q2882">
        <f t="shared" si="178"/>
        <v>3</v>
      </c>
      <c r="T2882" t="str">
        <f t="shared" si="179"/>
        <v>Low Sales</v>
      </c>
    </row>
    <row r="2883" spans="1:20" x14ac:dyDescent="0.3">
      <c r="A2883" t="s">
        <v>5700</v>
      </c>
      <c r="B2883" t="s">
        <v>5701</v>
      </c>
      <c r="C2883" t="s">
        <v>116</v>
      </c>
      <c r="D2883" t="s">
        <v>46</v>
      </c>
      <c r="E2883" t="s">
        <v>18</v>
      </c>
      <c r="F2883">
        <v>9222</v>
      </c>
      <c r="G2883">
        <v>10</v>
      </c>
      <c r="H2883">
        <v>8300</v>
      </c>
      <c r="I2883">
        <v>4.0999999999999996</v>
      </c>
      <c r="J2883">
        <v>222</v>
      </c>
      <c r="K2883">
        <v>1</v>
      </c>
      <c r="L2883">
        <v>8300</v>
      </c>
      <c r="M2883" s="1">
        <v>45315</v>
      </c>
      <c r="N2883" t="s">
        <v>24</v>
      </c>
      <c r="O2883" t="str">
        <f t="shared" ref="O2883:O2946" si="180">TEXT(M2883,"MMM-YYYY")</f>
        <v>Jan-2024</v>
      </c>
      <c r="P2883" s="21">
        <f t="shared" ref="P2883:P2946" si="181">YEAR(M2883)</f>
        <v>2024</v>
      </c>
      <c r="Q2883">
        <f t="shared" ref="Q2883:Q2946" si="182">CHOOSE(MONTH(M2883),1,1,1,1,2,2,2,2,3,3,3,3,4,4,4,4)</f>
        <v>1</v>
      </c>
      <c r="T2883" t="str">
        <f t="shared" ref="T2883:T2946" si="183">IF(L2883&gt;5000,"High Sales","Low Sales")</f>
        <v>High Sales</v>
      </c>
    </row>
    <row r="2884" spans="1:20" x14ac:dyDescent="0.3">
      <c r="A2884" t="s">
        <v>5702</v>
      </c>
      <c r="B2884" t="s">
        <v>834</v>
      </c>
      <c r="C2884" t="s">
        <v>37</v>
      </c>
      <c r="D2884" t="s">
        <v>53</v>
      </c>
      <c r="E2884" t="s">
        <v>34</v>
      </c>
      <c r="F2884">
        <v>7567</v>
      </c>
      <c r="G2884">
        <v>10</v>
      </c>
      <c r="H2884">
        <v>6810</v>
      </c>
      <c r="I2884">
        <v>4.5999999999999996</v>
      </c>
      <c r="J2884">
        <v>199</v>
      </c>
      <c r="K2884">
        <v>2</v>
      </c>
      <c r="L2884">
        <v>13620</v>
      </c>
      <c r="M2884" s="1">
        <v>45793</v>
      </c>
      <c r="N2884" t="s">
        <v>150</v>
      </c>
      <c r="O2884" t="str">
        <f t="shared" si="180"/>
        <v>May-2025</v>
      </c>
      <c r="P2884" s="21">
        <f t="shared" si="181"/>
        <v>2025</v>
      </c>
      <c r="Q2884">
        <f t="shared" si="182"/>
        <v>2</v>
      </c>
      <c r="T2884" t="str">
        <f t="shared" si="183"/>
        <v>High Sales</v>
      </c>
    </row>
    <row r="2885" spans="1:20" x14ac:dyDescent="0.3">
      <c r="A2885" t="s">
        <v>5703</v>
      </c>
      <c r="B2885" t="s">
        <v>5704</v>
      </c>
      <c r="C2885" t="s">
        <v>52</v>
      </c>
      <c r="D2885" t="s">
        <v>33</v>
      </c>
      <c r="E2885" t="s">
        <v>18</v>
      </c>
      <c r="F2885">
        <v>1433</v>
      </c>
      <c r="G2885">
        <v>25</v>
      </c>
      <c r="H2885">
        <v>1075</v>
      </c>
      <c r="I2885">
        <v>4.4000000000000004</v>
      </c>
      <c r="J2885">
        <v>566</v>
      </c>
      <c r="K2885">
        <v>1</v>
      </c>
      <c r="L2885">
        <v>1075</v>
      </c>
      <c r="M2885" s="1">
        <v>45631</v>
      </c>
      <c r="N2885" t="s">
        <v>19</v>
      </c>
      <c r="O2885" t="str">
        <f t="shared" si="180"/>
        <v>Dec-2024</v>
      </c>
      <c r="P2885" s="21">
        <f t="shared" si="181"/>
        <v>2024</v>
      </c>
      <c r="Q2885">
        <f t="shared" si="182"/>
        <v>3</v>
      </c>
      <c r="T2885" t="str">
        <f t="shared" si="183"/>
        <v>Low Sales</v>
      </c>
    </row>
    <row r="2886" spans="1:20" x14ac:dyDescent="0.3">
      <c r="A2886" t="s">
        <v>5705</v>
      </c>
      <c r="B2886" t="s">
        <v>5706</v>
      </c>
      <c r="C2886" t="s">
        <v>57</v>
      </c>
      <c r="D2886" t="s">
        <v>23</v>
      </c>
      <c r="E2886" t="s">
        <v>18</v>
      </c>
      <c r="F2886">
        <v>1730</v>
      </c>
      <c r="G2886">
        <v>25</v>
      </c>
      <c r="H2886">
        <v>1298</v>
      </c>
      <c r="I2886">
        <v>4.3</v>
      </c>
      <c r="J2886">
        <v>153</v>
      </c>
      <c r="K2886">
        <v>1</v>
      </c>
      <c r="L2886">
        <v>1298</v>
      </c>
      <c r="M2886" s="1">
        <v>45554</v>
      </c>
      <c r="N2886" t="s">
        <v>58</v>
      </c>
      <c r="O2886" t="str">
        <f t="shared" si="180"/>
        <v>Sep-2024</v>
      </c>
      <c r="P2886" s="21">
        <f t="shared" si="181"/>
        <v>2024</v>
      </c>
      <c r="Q2886">
        <f t="shared" si="182"/>
        <v>3</v>
      </c>
      <c r="T2886" t="str">
        <f t="shared" si="183"/>
        <v>Low Sales</v>
      </c>
    </row>
    <row r="2887" spans="1:20" x14ac:dyDescent="0.3">
      <c r="A2887" t="s">
        <v>5707</v>
      </c>
      <c r="B2887" t="s">
        <v>5708</v>
      </c>
      <c r="C2887" t="s">
        <v>116</v>
      </c>
      <c r="D2887" t="s">
        <v>17</v>
      </c>
      <c r="E2887" t="s">
        <v>18</v>
      </c>
      <c r="F2887">
        <v>1095</v>
      </c>
      <c r="G2887">
        <v>15</v>
      </c>
      <c r="H2887">
        <v>931</v>
      </c>
      <c r="I2887">
        <v>4.2</v>
      </c>
      <c r="J2887">
        <v>18</v>
      </c>
      <c r="K2887">
        <v>5</v>
      </c>
      <c r="L2887">
        <v>4655</v>
      </c>
      <c r="M2887" s="1">
        <v>45429</v>
      </c>
      <c r="N2887" t="s">
        <v>58</v>
      </c>
      <c r="O2887" t="str">
        <f t="shared" si="180"/>
        <v>May-2024</v>
      </c>
      <c r="P2887" s="21">
        <f t="shared" si="181"/>
        <v>2024</v>
      </c>
      <c r="Q2887">
        <f t="shared" si="182"/>
        <v>2</v>
      </c>
      <c r="T2887" t="str">
        <f t="shared" si="183"/>
        <v>Low Sales</v>
      </c>
    </row>
    <row r="2888" spans="1:20" x14ac:dyDescent="0.3">
      <c r="A2888" t="s">
        <v>5709</v>
      </c>
      <c r="B2888" t="s">
        <v>5710</v>
      </c>
      <c r="C2888" t="s">
        <v>22</v>
      </c>
      <c r="D2888" t="s">
        <v>46</v>
      </c>
      <c r="E2888" t="s">
        <v>34</v>
      </c>
      <c r="F2888">
        <v>1843</v>
      </c>
      <c r="G2888">
        <v>30</v>
      </c>
      <c r="H2888">
        <v>1290</v>
      </c>
      <c r="I2888">
        <v>3.6</v>
      </c>
      <c r="J2888">
        <v>146</v>
      </c>
      <c r="K2888">
        <v>1</v>
      </c>
      <c r="L2888">
        <v>1290</v>
      </c>
      <c r="M2888" s="1">
        <v>45991</v>
      </c>
      <c r="N2888" t="s">
        <v>58</v>
      </c>
      <c r="O2888" t="str">
        <f t="shared" si="180"/>
        <v>Nov-2025</v>
      </c>
      <c r="P2888" s="21">
        <f t="shared" si="181"/>
        <v>2025</v>
      </c>
      <c r="Q2888">
        <f t="shared" si="182"/>
        <v>3</v>
      </c>
      <c r="T2888" t="str">
        <f t="shared" si="183"/>
        <v>Low Sales</v>
      </c>
    </row>
    <row r="2889" spans="1:20" x14ac:dyDescent="0.3">
      <c r="A2889" t="s">
        <v>5711</v>
      </c>
      <c r="B2889" t="s">
        <v>5712</v>
      </c>
      <c r="C2889" t="s">
        <v>27</v>
      </c>
      <c r="D2889" t="s">
        <v>33</v>
      </c>
      <c r="E2889" t="s">
        <v>18</v>
      </c>
      <c r="F2889">
        <v>2570</v>
      </c>
      <c r="G2889">
        <v>30</v>
      </c>
      <c r="H2889">
        <v>1799</v>
      </c>
      <c r="I2889">
        <v>4.0999999999999996</v>
      </c>
      <c r="J2889">
        <v>107</v>
      </c>
      <c r="K2889">
        <v>2</v>
      </c>
      <c r="L2889">
        <v>3598</v>
      </c>
      <c r="M2889" s="1">
        <v>45865</v>
      </c>
      <c r="N2889" t="s">
        <v>61</v>
      </c>
      <c r="O2889" t="str">
        <f t="shared" si="180"/>
        <v>Jul-2025</v>
      </c>
      <c r="P2889" s="21">
        <f t="shared" si="181"/>
        <v>2025</v>
      </c>
      <c r="Q2889">
        <f t="shared" si="182"/>
        <v>2</v>
      </c>
      <c r="T2889" t="str">
        <f t="shared" si="183"/>
        <v>Low Sales</v>
      </c>
    </row>
    <row r="2890" spans="1:20" x14ac:dyDescent="0.3">
      <c r="A2890" t="s">
        <v>5713</v>
      </c>
      <c r="B2890" t="s">
        <v>5714</v>
      </c>
      <c r="C2890" t="s">
        <v>52</v>
      </c>
      <c r="D2890" t="s">
        <v>17</v>
      </c>
      <c r="E2890" t="s">
        <v>18</v>
      </c>
      <c r="F2890">
        <v>4447</v>
      </c>
      <c r="G2890">
        <v>40</v>
      </c>
      <c r="H2890">
        <v>2668</v>
      </c>
      <c r="I2890">
        <v>4.0999999999999996</v>
      </c>
      <c r="J2890">
        <v>500</v>
      </c>
      <c r="K2890">
        <v>1</v>
      </c>
      <c r="L2890">
        <v>2668</v>
      </c>
      <c r="M2890" s="1">
        <v>45686</v>
      </c>
      <c r="N2890" t="s">
        <v>24</v>
      </c>
      <c r="O2890" t="str">
        <f t="shared" si="180"/>
        <v>Jan-2025</v>
      </c>
      <c r="P2890" s="21">
        <f t="shared" si="181"/>
        <v>2025</v>
      </c>
      <c r="Q2890">
        <f t="shared" si="182"/>
        <v>1</v>
      </c>
      <c r="T2890" t="str">
        <f t="shared" si="183"/>
        <v>Low Sales</v>
      </c>
    </row>
    <row r="2891" spans="1:20" x14ac:dyDescent="0.3">
      <c r="A2891" t="s">
        <v>5715</v>
      </c>
      <c r="B2891" t="s">
        <v>5716</v>
      </c>
      <c r="C2891" t="s">
        <v>22</v>
      </c>
      <c r="D2891" t="s">
        <v>17</v>
      </c>
      <c r="E2891" t="s">
        <v>18</v>
      </c>
      <c r="F2891">
        <v>1201</v>
      </c>
      <c r="G2891">
        <v>15</v>
      </c>
      <c r="H2891">
        <v>1021</v>
      </c>
      <c r="I2891">
        <v>3.4</v>
      </c>
      <c r="J2891">
        <v>89</v>
      </c>
      <c r="K2891">
        <v>3</v>
      </c>
      <c r="L2891">
        <v>3063</v>
      </c>
      <c r="M2891" s="1">
        <v>45357</v>
      </c>
      <c r="N2891" t="s">
        <v>61</v>
      </c>
      <c r="O2891" t="str">
        <f t="shared" si="180"/>
        <v>Mar-2024</v>
      </c>
      <c r="P2891" s="21">
        <f t="shared" si="181"/>
        <v>2024</v>
      </c>
      <c r="Q2891">
        <f t="shared" si="182"/>
        <v>1</v>
      </c>
      <c r="T2891" t="str">
        <f t="shared" si="183"/>
        <v>Low Sales</v>
      </c>
    </row>
    <row r="2892" spans="1:20" x14ac:dyDescent="0.3">
      <c r="A2892" t="s">
        <v>5717</v>
      </c>
      <c r="B2892" t="s">
        <v>5718</v>
      </c>
      <c r="C2892" t="s">
        <v>52</v>
      </c>
      <c r="D2892" t="s">
        <v>41</v>
      </c>
      <c r="E2892" t="s">
        <v>34</v>
      </c>
      <c r="F2892">
        <v>2291</v>
      </c>
      <c r="G2892">
        <v>0</v>
      </c>
      <c r="H2892">
        <v>2291</v>
      </c>
      <c r="I2892">
        <v>4.9000000000000004</v>
      </c>
      <c r="J2892">
        <v>181</v>
      </c>
      <c r="K2892">
        <v>1</v>
      </c>
      <c r="L2892">
        <v>2291</v>
      </c>
      <c r="M2892" s="1">
        <v>45589</v>
      </c>
      <c r="N2892" t="s">
        <v>49</v>
      </c>
      <c r="O2892" t="str">
        <f t="shared" si="180"/>
        <v>Oct-2024</v>
      </c>
      <c r="P2892" s="21">
        <f t="shared" si="181"/>
        <v>2024</v>
      </c>
      <c r="Q2892">
        <f t="shared" si="182"/>
        <v>3</v>
      </c>
      <c r="T2892" t="str">
        <f t="shared" si="183"/>
        <v>Low Sales</v>
      </c>
    </row>
    <row r="2893" spans="1:20" x14ac:dyDescent="0.3">
      <c r="A2893" t="s">
        <v>5719</v>
      </c>
      <c r="B2893" t="s">
        <v>5720</v>
      </c>
      <c r="C2893" t="s">
        <v>57</v>
      </c>
      <c r="D2893" t="s">
        <v>23</v>
      </c>
      <c r="E2893" t="s">
        <v>34</v>
      </c>
      <c r="F2893">
        <v>4125</v>
      </c>
      <c r="G2893">
        <v>15</v>
      </c>
      <c r="H2893">
        <v>3506</v>
      </c>
      <c r="I2893">
        <v>3.8</v>
      </c>
      <c r="J2893">
        <v>90</v>
      </c>
      <c r="K2893">
        <v>4</v>
      </c>
      <c r="L2893">
        <v>14024</v>
      </c>
      <c r="M2893" s="1">
        <v>46001</v>
      </c>
      <c r="N2893" t="s">
        <v>85</v>
      </c>
      <c r="O2893" t="str">
        <f t="shared" si="180"/>
        <v>Dec-2025</v>
      </c>
      <c r="P2893" s="21">
        <f t="shared" si="181"/>
        <v>2025</v>
      </c>
      <c r="Q2893">
        <f t="shared" si="182"/>
        <v>3</v>
      </c>
      <c r="T2893" t="str">
        <f t="shared" si="183"/>
        <v>High Sales</v>
      </c>
    </row>
    <row r="2894" spans="1:20" x14ac:dyDescent="0.3">
      <c r="A2894" t="s">
        <v>5721</v>
      </c>
      <c r="B2894" t="s">
        <v>5722</v>
      </c>
      <c r="C2894" t="s">
        <v>45</v>
      </c>
      <c r="D2894" t="s">
        <v>46</v>
      </c>
      <c r="E2894" t="s">
        <v>161</v>
      </c>
      <c r="F2894">
        <v>3061</v>
      </c>
      <c r="G2894">
        <v>10</v>
      </c>
      <c r="H2894">
        <v>2755</v>
      </c>
      <c r="I2894">
        <v>3.4</v>
      </c>
      <c r="J2894">
        <v>507</v>
      </c>
      <c r="K2894">
        <v>1</v>
      </c>
      <c r="L2894">
        <v>2755</v>
      </c>
      <c r="M2894" s="1">
        <v>45310</v>
      </c>
      <c r="N2894" t="s">
        <v>150</v>
      </c>
      <c r="O2894" t="str">
        <f t="shared" si="180"/>
        <v>Jan-2024</v>
      </c>
      <c r="P2894" s="21">
        <f t="shared" si="181"/>
        <v>2024</v>
      </c>
      <c r="Q2894">
        <f t="shared" si="182"/>
        <v>1</v>
      </c>
      <c r="T2894" t="str">
        <f t="shared" si="183"/>
        <v>Low Sales</v>
      </c>
    </row>
    <row r="2895" spans="1:20" x14ac:dyDescent="0.3">
      <c r="A2895" t="s">
        <v>5723</v>
      </c>
      <c r="B2895" t="s">
        <v>5724</v>
      </c>
      <c r="C2895" t="s">
        <v>32</v>
      </c>
      <c r="D2895" t="s">
        <v>17</v>
      </c>
      <c r="E2895" t="s">
        <v>18</v>
      </c>
      <c r="F2895">
        <v>3692</v>
      </c>
      <c r="G2895">
        <v>40</v>
      </c>
      <c r="H2895">
        <v>2215</v>
      </c>
      <c r="I2895">
        <v>3.9</v>
      </c>
      <c r="J2895">
        <v>65</v>
      </c>
      <c r="K2895">
        <v>1</v>
      </c>
      <c r="L2895">
        <v>2215</v>
      </c>
      <c r="M2895" s="1">
        <v>45455</v>
      </c>
      <c r="N2895" t="s">
        <v>75</v>
      </c>
      <c r="O2895" t="str">
        <f t="shared" si="180"/>
        <v>Jun-2024</v>
      </c>
      <c r="P2895" s="21">
        <f t="shared" si="181"/>
        <v>2024</v>
      </c>
      <c r="Q2895">
        <f t="shared" si="182"/>
        <v>2</v>
      </c>
      <c r="T2895" t="str">
        <f t="shared" si="183"/>
        <v>Low Sales</v>
      </c>
    </row>
    <row r="2896" spans="1:20" x14ac:dyDescent="0.3">
      <c r="A2896" t="s">
        <v>5725</v>
      </c>
      <c r="B2896" t="s">
        <v>5726</v>
      </c>
      <c r="C2896" t="s">
        <v>37</v>
      </c>
      <c r="D2896" t="s">
        <v>109</v>
      </c>
      <c r="E2896" t="s">
        <v>34</v>
      </c>
      <c r="F2896">
        <v>3061</v>
      </c>
      <c r="G2896">
        <v>40</v>
      </c>
      <c r="H2896">
        <v>1837</v>
      </c>
      <c r="I2896">
        <v>4</v>
      </c>
      <c r="J2896">
        <v>49</v>
      </c>
      <c r="K2896">
        <v>5</v>
      </c>
      <c r="L2896">
        <v>9185</v>
      </c>
      <c r="M2896" s="1">
        <v>45955</v>
      </c>
      <c r="N2896" t="s">
        <v>91</v>
      </c>
      <c r="O2896" t="str">
        <f t="shared" si="180"/>
        <v>Oct-2025</v>
      </c>
      <c r="P2896" s="21">
        <f t="shared" si="181"/>
        <v>2025</v>
      </c>
      <c r="Q2896">
        <f t="shared" si="182"/>
        <v>3</v>
      </c>
      <c r="T2896" t="str">
        <f t="shared" si="183"/>
        <v>High Sales</v>
      </c>
    </row>
    <row r="2897" spans="1:20" x14ac:dyDescent="0.3">
      <c r="A2897" t="s">
        <v>5727</v>
      </c>
      <c r="B2897" t="s">
        <v>5728</v>
      </c>
      <c r="C2897" t="s">
        <v>57</v>
      </c>
      <c r="D2897" t="s">
        <v>28</v>
      </c>
      <c r="E2897" t="s">
        <v>34</v>
      </c>
      <c r="F2897">
        <v>8810</v>
      </c>
      <c r="G2897">
        <v>30</v>
      </c>
      <c r="H2897">
        <v>6167</v>
      </c>
      <c r="I2897">
        <v>4.0999999999999996</v>
      </c>
      <c r="J2897">
        <v>272</v>
      </c>
      <c r="K2897">
        <v>1</v>
      </c>
      <c r="L2897">
        <v>6167</v>
      </c>
      <c r="M2897" s="1">
        <v>45706</v>
      </c>
      <c r="N2897" t="s">
        <v>85</v>
      </c>
      <c r="O2897" t="str">
        <f t="shared" si="180"/>
        <v>Feb-2025</v>
      </c>
      <c r="P2897" s="21">
        <f t="shared" si="181"/>
        <v>2025</v>
      </c>
      <c r="Q2897">
        <f t="shared" si="182"/>
        <v>1</v>
      </c>
      <c r="T2897" t="str">
        <f t="shared" si="183"/>
        <v>High Sales</v>
      </c>
    </row>
    <row r="2898" spans="1:20" x14ac:dyDescent="0.3">
      <c r="A2898" t="s">
        <v>5729</v>
      </c>
      <c r="B2898" t="s">
        <v>5730</v>
      </c>
      <c r="C2898" t="s">
        <v>45</v>
      </c>
      <c r="D2898" t="s">
        <v>33</v>
      </c>
      <c r="E2898" t="s">
        <v>18</v>
      </c>
      <c r="F2898">
        <v>3950</v>
      </c>
      <c r="G2898">
        <v>10</v>
      </c>
      <c r="H2898">
        <v>3555</v>
      </c>
      <c r="I2898">
        <v>4</v>
      </c>
      <c r="J2898">
        <v>20</v>
      </c>
      <c r="K2898">
        <v>3</v>
      </c>
      <c r="L2898">
        <v>10665</v>
      </c>
      <c r="M2898" s="1">
        <v>45454</v>
      </c>
      <c r="N2898" t="s">
        <v>49</v>
      </c>
      <c r="O2898" t="str">
        <f t="shared" si="180"/>
        <v>Jun-2024</v>
      </c>
      <c r="P2898" s="21">
        <f t="shared" si="181"/>
        <v>2024</v>
      </c>
      <c r="Q2898">
        <f t="shared" si="182"/>
        <v>2</v>
      </c>
      <c r="T2898" t="str">
        <f t="shared" si="183"/>
        <v>High Sales</v>
      </c>
    </row>
    <row r="2899" spans="1:20" x14ac:dyDescent="0.3">
      <c r="A2899" t="s">
        <v>5731</v>
      </c>
      <c r="B2899" t="s">
        <v>5732</v>
      </c>
      <c r="C2899" t="s">
        <v>116</v>
      </c>
      <c r="D2899" t="s">
        <v>53</v>
      </c>
      <c r="E2899" t="s">
        <v>34</v>
      </c>
      <c r="F2899">
        <v>6558</v>
      </c>
      <c r="G2899">
        <v>25</v>
      </c>
      <c r="H2899">
        <v>4918</v>
      </c>
      <c r="I2899">
        <v>4.0999999999999996</v>
      </c>
      <c r="J2899">
        <v>281</v>
      </c>
      <c r="K2899">
        <v>1</v>
      </c>
      <c r="L2899">
        <v>4918</v>
      </c>
      <c r="M2899" s="1">
        <v>45333</v>
      </c>
      <c r="N2899" t="s">
        <v>75</v>
      </c>
      <c r="O2899" t="str">
        <f t="shared" si="180"/>
        <v>Feb-2024</v>
      </c>
      <c r="P2899" s="21">
        <f t="shared" si="181"/>
        <v>2024</v>
      </c>
      <c r="Q2899">
        <f t="shared" si="182"/>
        <v>1</v>
      </c>
      <c r="T2899" t="str">
        <f t="shared" si="183"/>
        <v>Low Sales</v>
      </c>
    </row>
    <row r="2900" spans="1:20" x14ac:dyDescent="0.3">
      <c r="A2900" t="s">
        <v>5733</v>
      </c>
      <c r="B2900" t="s">
        <v>5734</v>
      </c>
      <c r="C2900" t="s">
        <v>16</v>
      </c>
      <c r="D2900" t="s">
        <v>109</v>
      </c>
      <c r="E2900" t="s">
        <v>18</v>
      </c>
      <c r="F2900">
        <v>685</v>
      </c>
      <c r="G2900">
        <v>15</v>
      </c>
      <c r="H2900">
        <v>582</v>
      </c>
      <c r="I2900">
        <v>4.2</v>
      </c>
      <c r="J2900">
        <v>311</v>
      </c>
      <c r="K2900">
        <v>2</v>
      </c>
      <c r="L2900">
        <v>1164</v>
      </c>
      <c r="M2900" s="1">
        <v>45838</v>
      </c>
      <c r="N2900" t="s">
        <v>64</v>
      </c>
      <c r="O2900" t="str">
        <f t="shared" si="180"/>
        <v>Jun-2025</v>
      </c>
      <c r="P2900" s="21">
        <f t="shared" si="181"/>
        <v>2025</v>
      </c>
      <c r="Q2900">
        <f t="shared" si="182"/>
        <v>2</v>
      </c>
      <c r="T2900" t="str">
        <f t="shared" si="183"/>
        <v>Low Sales</v>
      </c>
    </row>
    <row r="2901" spans="1:20" x14ac:dyDescent="0.3">
      <c r="A2901" t="s">
        <v>5735</v>
      </c>
      <c r="B2901" t="s">
        <v>5736</v>
      </c>
      <c r="C2901" t="s">
        <v>32</v>
      </c>
      <c r="D2901" t="s">
        <v>41</v>
      </c>
      <c r="E2901" t="s">
        <v>34</v>
      </c>
      <c r="F2901">
        <v>1657</v>
      </c>
      <c r="G2901">
        <v>40</v>
      </c>
      <c r="H2901">
        <v>994</v>
      </c>
      <c r="I2901">
        <v>4.0999999999999996</v>
      </c>
      <c r="J2901">
        <v>180</v>
      </c>
      <c r="K2901">
        <v>1</v>
      </c>
      <c r="L2901">
        <v>994</v>
      </c>
      <c r="M2901" s="1">
        <v>45517</v>
      </c>
      <c r="N2901" t="s">
        <v>102</v>
      </c>
      <c r="O2901" t="str">
        <f t="shared" si="180"/>
        <v>Aug-2024</v>
      </c>
      <c r="P2901" s="21">
        <f t="shared" si="181"/>
        <v>2024</v>
      </c>
      <c r="Q2901">
        <f t="shared" si="182"/>
        <v>2</v>
      </c>
      <c r="T2901" t="str">
        <f t="shared" si="183"/>
        <v>Low Sales</v>
      </c>
    </row>
    <row r="2902" spans="1:20" x14ac:dyDescent="0.3">
      <c r="A2902" t="s">
        <v>5737</v>
      </c>
      <c r="B2902" t="s">
        <v>5738</v>
      </c>
      <c r="C2902" t="s">
        <v>57</v>
      </c>
      <c r="D2902" t="s">
        <v>46</v>
      </c>
      <c r="E2902" t="s">
        <v>18</v>
      </c>
      <c r="F2902">
        <v>6830</v>
      </c>
      <c r="G2902">
        <v>30</v>
      </c>
      <c r="H2902">
        <v>4781</v>
      </c>
      <c r="I2902">
        <v>4.3</v>
      </c>
      <c r="J2902">
        <v>128</v>
      </c>
      <c r="K2902">
        <v>1</v>
      </c>
      <c r="L2902">
        <v>4781</v>
      </c>
      <c r="M2902" s="1">
        <v>45745</v>
      </c>
      <c r="N2902" t="s">
        <v>49</v>
      </c>
      <c r="O2902" t="str">
        <f t="shared" si="180"/>
        <v>Mar-2025</v>
      </c>
      <c r="P2902" s="21">
        <f t="shared" si="181"/>
        <v>2025</v>
      </c>
      <c r="Q2902">
        <f t="shared" si="182"/>
        <v>1</v>
      </c>
      <c r="T2902" t="str">
        <f t="shared" si="183"/>
        <v>Low Sales</v>
      </c>
    </row>
    <row r="2903" spans="1:20" x14ac:dyDescent="0.3">
      <c r="A2903" t="s">
        <v>5739</v>
      </c>
      <c r="B2903" t="s">
        <v>5740</v>
      </c>
      <c r="C2903" t="s">
        <v>45</v>
      </c>
      <c r="D2903" t="s">
        <v>23</v>
      </c>
      <c r="E2903" t="s">
        <v>34</v>
      </c>
      <c r="F2903">
        <v>2333</v>
      </c>
      <c r="G2903">
        <v>30</v>
      </c>
      <c r="H2903">
        <v>1633</v>
      </c>
      <c r="I2903">
        <v>4.3</v>
      </c>
      <c r="J2903">
        <v>76</v>
      </c>
      <c r="K2903">
        <v>2</v>
      </c>
      <c r="L2903">
        <v>3266</v>
      </c>
      <c r="M2903" s="1">
        <v>45520</v>
      </c>
      <c r="N2903" t="s">
        <v>61</v>
      </c>
      <c r="O2903" t="str">
        <f t="shared" si="180"/>
        <v>Aug-2024</v>
      </c>
      <c r="P2903" s="21">
        <f t="shared" si="181"/>
        <v>2024</v>
      </c>
      <c r="Q2903">
        <f t="shared" si="182"/>
        <v>2</v>
      </c>
      <c r="T2903" t="str">
        <f t="shared" si="183"/>
        <v>Low Sales</v>
      </c>
    </row>
    <row r="2904" spans="1:20" x14ac:dyDescent="0.3">
      <c r="A2904" t="s">
        <v>5741</v>
      </c>
      <c r="B2904" t="s">
        <v>5239</v>
      </c>
      <c r="C2904" t="s">
        <v>27</v>
      </c>
      <c r="D2904" t="s">
        <v>41</v>
      </c>
      <c r="E2904" t="s">
        <v>34</v>
      </c>
      <c r="F2904">
        <v>1414</v>
      </c>
      <c r="G2904">
        <v>20</v>
      </c>
      <c r="H2904">
        <v>1131</v>
      </c>
      <c r="I2904">
        <v>4.3</v>
      </c>
      <c r="J2904">
        <v>635</v>
      </c>
      <c r="K2904">
        <v>1</v>
      </c>
      <c r="L2904">
        <v>1131</v>
      </c>
      <c r="M2904" s="1">
        <v>45690</v>
      </c>
      <c r="N2904" t="s">
        <v>61</v>
      </c>
      <c r="O2904" t="str">
        <f t="shared" si="180"/>
        <v>Feb-2025</v>
      </c>
      <c r="P2904" s="21">
        <f t="shared" si="181"/>
        <v>2025</v>
      </c>
      <c r="Q2904">
        <f t="shared" si="182"/>
        <v>1</v>
      </c>
      <c r="T2904" t="str">
        <f t="shared" si="183"/>
        <v>Low Sales</v>
      </c>
    </row>
    <row r="2905" spans="1:20" x14ac:dyDescent="0.3">
      <c r="A2905" t="s">
        <v>5742</v>
      </c>
      <c r="B2905" t="s">
        <v>5743</v>
      </c>
      <c r="C2905" t="s">
        <v>22</v>
      </c>
      <c r="D2905" t="s">
        <v>23</v>
      </c>
      <c r="E2905" t="s">
        <v>34</v>
      </c>
      <c r="F2905">
        <v>2598</v>
      </c>
      <c r="G2905">
        <v>15</v>
      </c>
      <c r="H2905">
        <v>2208</v>
      </c>
      <c r="I2905">
        <v>4.5</v>
      </c>
      <c r="J2905">
        <v>74</v>
      </c>
      <c r="K2905">
        <v>1</v>
      </c>
      <c r="L2905">
        <v>2208</v>
      </c>
      <c r="M2905" s="1">
        <v>45680</v>
      </c>
      <c r="N2905" t="s">
        <v>64</v>
      </c>
      <c r="O2905" t="str">
        <f t="shared" si="180"/>
        <v>Jan-2025</v>
      </c>
      <c r="P2905" s="21">
        <f t="shared" si="181"/>
        <v>2025</v>
      </c>
      <c r="Q2905">
        <f t="shared" si="182"/>
        <v>1</v>
      </c>
      <c r="T2905" t="str">
        <f t="shared" si="183"/>
        <v>Low Sales</v>
      </c>
    </row>
    <row r="2906" spans="1:20" x14ac:dyDescent="0.3">
      <c r="A2906" t="s">
        <v>5744</v>
      </c>
      <c r="B2906" t="s">
        <v>5745</v>
      </c>
      <c r="C2906" t="s">
        <v>22</v>
      </c>
      <c r="D2906" t="s">
        <v>17</v>
      </c>
      <c r="E2906" t="s">
        <v>34</v>
      </c>
      <c r="F2906">
        <v>5695</v>
      </c>
      <c r="G2906">
        <v>20</v>
      </c>
      <c r="H2906">
        <v>4556</v>
      </c>
      <c r="I2906">
        <v>3.8</v>
      </c>
      <c r="J2906">
        <v>282</v>
      </c>
      <c r="K2906">
        <v>1</v>
      </c>
      <c r="L2906">
        <v>4556</v>
      </c>
      <c r="M2906" s="1">
        <v>45979</v>
      </c>
      <c r="N2906" t="s">
        <v>64</v>
      </c>
      <c r="O2906" t="str">
        <f t="shared" si="180"/>
        <v>Nov-2025</v>
      </c>
      <c r="P2906" s="21">
        <f t="shared" si="181"/>
        <v>2025</v>
      </c>
      <c r="Q2906">
        <f t="shared" si="182"/>
        <v>3</v>
      </c>
      <c r="T2906" t="str">
        <f t="shared" si="183"/>
        <v>Low Sales</v>
      </c>
    </row>
    <row r="2907" spans="1:20" x14ac:dyDescent="0.3">
      <c r="A2907" t="s">
        <v>5746</v>
      </c>
      <c r="B2907" t="s">
        <v>5747</v>
      </c>
      <c r="C2907" t="s">
        <v>22</v>
      </c>
      <c r="D2907" t="s">
        <v>53</v>
      </c>
      <c r="E2907" t="s">
        <v>34</v>
      </c>
      <c r="F2907">
        <v>4785</v>
      </c>
      <c r="G2907">
        <v>50</v>
      </c>
      <c r="H2907">
        <v>2392</v>
      </c>
      <c r="I2907">
        <v>3.8</v>
      </c>
      <c r="J2907">
        <v>78</v>
      </c>
      <c r="K2907">
        <v>1</v>
      </c>
      <c r="L2907">
        <v>2392</v>
      </c>
      <c r="M2907" s="1">
        <v>45544</v>
      </c>
      <c r="N2907" t="s">
        <v>54</v>
      </c>
      <c r="O2907" t="str">
        <f t="shared" si="180"/>
        <v>Sep-2024</v>
      </c>
      <c r="P2907" s="21">
        <f t="shared" si="181"/>
        <v>2024</v>
      </c>
      <c r="Q2907">
        <f t="shared" si="182"/>
        <v>3</v>
      </c>
      <c r="T2907" t="str">
        <f t="shared" si="183"/>
        <v>Low Sales</v>
      </c>
    </row>
    <row r="2908" spans="1:20" x14ac:dyDescent="0.3">
      <c r="A2908" t="s">
        <v>5748</v>
      </c>
      <c r="B2908" t="s">
        <v>5749</v>
      </c>
      <c r="C2908" t="s">
        <v>27</v>
      </c>
      <c r="D2908" t="s">
        <v>23</v>
      </c>
      <c r="E2908" t="s">
        <v>34</v>
      </c>
      <c r="F2908">
        <v>1188</v>
      </c>
      <c r="G2908">
        <v>50</v>
      </c>
      <c r="H2908">
        <v>594</v>
      </c>
      <c r="I2908">
        <v>4.5999999999999996</v>
      </c>
      <c r="J2908">
        <v>135</v>
      </c>
      <c r="K2908">
        <v>1</v>
      </c>
      <c r="L2908">
        <v>594</v>
      </c>
      <c r="M2908" s="1">
        <v>45985</v>
      </c>
      <c r="N2908" t="s">
        <v>168</v>
      </c>
      <c r="O2908" t="str">
        <f t="shared" si="180"/>
        <v>Nov-2025</v>
      </c>
      <c r="P2908" s="21">
        <f t="shared" si="181"/>
        <v>2025</v>
      </c>
      <c r="Q2908">
        <f t="shared" si="182"/>
        <v>3</v>
      </c>
      <c r="T2908" t="str">
        <f t="shared" si="183"/>
        <v>Low Sales</v>
      </c>
    </row>
    <row r="2909" spans="1:20" x14ac:dyDescent="0.3">
      <c r="A2909" t="s">
        <v>5750</v>
      </c>
      <c r="B2909" t="s">
        <v>5751</v>
      </c>
      <c r="C2909" t="s">
        <v>116</v>
      </c>
      <c r="D2909" t="s">
        <v>33</v>
      </c>
      <c r="E2909" t="s">
        <v>34</v>
      </c>
      <c r="F2909">
        <v>2889</v>
      </c>
      <c r="G2909">
        <v>30</v>
      </c>
      <c r="H2909">
        <v>2022</v>
      </c>
      <c r="I2909">
        <v>3.9</v>
      </c>
      <c r="J2909">
        <v>381</v>
      </c>
      <c r="K2909">
        <v>2</v>
      </c>
      <c r="L2909">
        <v>4044</v>
      </c>
      <c r="M2909" s="1">
        <v>45556</v>
      </c>
      <c r="N2909" t="s">
        <v>75</v>
      </c>
      <c r="O2909" t="str">
        <f t="shared" si="180"/>
        <v>Sep-2024</v>
      </c>
      <c r="P2909" s="21">
        <f t="shared" si="181"/>
        <v>2024</v>
      </c>
      <c r="Q2909">
        <f t="shared" si="182"/>
        <v>3</v>
      </c>
      <c r="T2909" t="str">
        <f t="shared" si="183"/>
        <v>Low Sales</v>
      </c>
    </row>
    <row r="2910" spans="1:20" x14ac:dyDescent="0.3">
      <c r="A2910" t="s">
        <v>5752</v>
      </c>
      <c r="B2910" t="s">
        <v>5753</v>
      </c>
      <c r="C2910" t="s">
        <v>88</v>
      </c>
      <c r="D2910" t="s">
        <v>109</v>
      </c>
      <c r="E2910" t="s">
        <v>161</v>
      </c>
      <c r="F2910">
        <v>3381</v>
      </c>
      <c r="G2910">
        <v>0</v>
      </c>
      <c r="H2910">
        <v>3381</v>
      </c>
      <c r="I2910">
        <v>4</v>
      </c>
      <c r="J2910">
        <v>165</v>
      </c>
      <c r="K2910">
        <v>1</v>
      </c>
      <c r="L2910">
        <v>3381</v>
      </c>
      <c r="M2910" s="1">
        <v>45800</v>
      </c>
      <c r="N2910" t="s">
        <v>54</v>
      </c>
      <c r="O2910" t="str">
        <f t="shared" si="180"/>
        <v>May-2025</v>
      </c>
      <c r="P2910" s="21">
        <f t="shared" si="181"/>
        <v>2025</v>
      </c>
      <c r="Q2910">
        <f t="shared" si="182"/>
        <v>2</v>
      </c>
      <c r="T2910" t="str">
        <f t="shared" si="183"/>
        <v>Low Sales</v>
      </c>
    </row>
    <row r="2911" spans="1:20" x14ac:dyDescent="0.3">
      <c r="A2911" t="s">
        <v>5754</v>
      </c>
      <c r="B2911" t="s">
        <v>5755</v>
      </c>
      <c r="C2911" t="s">
        <v>16</v>
      </c>
      <c r="D2911" t="s">
        <v>33</v>
      </c>
      <c r="E2911" t="s">
        <v>34</v>
      </c>
      <c r="F2911">
        <v>4309</v>
      </c>
      <c r="G2911">
        <v>50</v>
      </c>
      <c r="H2911">
        <v>2154</v>
      </c>
      <c r="I2911">
        <v>4</v>
      </c>
      <c r="J2911">
        <v>370</v>
      </c>
      <c r="K2911">
        <v>1</v>
      </c>
      <c r="L2911">
        <v>2154</v>
      </c>
      <c r="M2911" s="1">
        <v>45609</v>
      </c>
      <c r="N2911" t="s">
        <v>141</v>
      </c>
      <c r="O2911" t="str">
        <f t="shared" si="180"/>
        <v>Nov-2024</v>
      </c>
      <c r="P2911" s="21">
        <f t="shared" si="181"/>
        <v>2024</v>
      </c>
      <c r="Q2911">
        <f t="shared" si="182"/>
        <v>3</v>
      </c>
      <c r="T2911" t="str">
        <f t="shared" si="183"/>
        <v>Low Sales</v>
      </c>
    </row>
    <row r="2912" spans="1:20" x14ac:dyDescent="0.3">
      <c r="A2912" t="s">
        <v>5756</v>
      </c>
      <c r="B2912" t="s">
        <v>5757</v>
      </c>
      <c r="C2912" t="s">
        <v>27</v>
      </c>
      <c r="D2912" t="s">
        <v>41</v>
      </c>
      <c r="E2912" t="s">
        <v>18</v>
      </c>
      <c r="F2912">
        <v>2135</v>
      </c>
      <c r="G2912">
        <v>10</v>
      </c>
      <c r="H2912">
        <v>1922</v>
      </c>
      <c r="I2912">
        <v>5</v>
      </c>
      <c r="J2912">
        <v>71</v>
      </c>
      <c r="K2912">
        <v>2</v>
      </c>
      <c r="L2912">
        <v>3844</v>
      </c>
      <c r="M2912" s="1">
        <v>45643</v>
      </c>
      <c r="N2912" t="s">
        <v>38</v>
      </c>
      <c r="O2912" t="str">
        <f t="shared" si="180"/>
        <v>Dec-2024</v>
      </c>
      <c r="P2912" s="21">
        <f t="shared" si="181"/>
        <v>2024</v>
      </c>
      <c r="Q2912">
        <f t="shared" si="182"/>
        <v>3</v>
      </c>
      <c r="T2912" t="str">
        <f t="shared" si="183"/>
        <v>Low Sales</v>
      </c>
    </row>
    <row r="2913" spans="1:20" x14ac:dyDescent="0.3">
      <c r="A2913" t="s">
        <v>5758</v>
      </c>
      <c r="B2913" t="s">
        <v>5759</v>
      </c>
      <c r="C2913" t="s">
        <v>27</v>
      </c>
      <c r="D2913" t="s">
        <v>33</v>
      </c>
      <c r="E2913" t="s">
        <v>34</v>
      </c>
      <c r="F2913">
        <v>916</v>
      </c>
      <c r="G2913">
        <v>50</v>
      </c>
      <c r="H2913">
        <v>458</v>
      </c>
      <c r="I2913">
        <v>3.7</v>
      </c>
      <c r="J2913">
        <v>291</v>
      </c>
      <c r="K2913">
        <v>1</v>
      </c>
      <c r="L2913">
        <v>458</v>
      </c>
      <c r="M2913" s="1">
        <v>45641</v>
      </c>
      <c r="N2913" t="s">
        <v>54</v>
      </c>
      <c r="O2913" t="str">
        <f t="shared" si="180"/>
        <v>Dec-2024</v>
      </c>
      <c r="P2913" s="21">
        <f t="shared" si="181"/>
        <v>2024</v>
      </c>
      <c r="Q2913">
        <f t="shared" si="182"/>
        <v>3</v>
      </c>
      <c r="T2913" t="str">
        <f t="shared" si="183"/>
        <v>Low Sales</v>
      </c>
    </row>
    <row r="2914" spans="1:20" x14ac:dyDescent="0.3">
      <c r="A2914" t="s">
        <v>5760</v>
      </c>
      <c r="B2914" t="s">
        <v>5761</v>
      </c>
      <c r="C2914" t="s">
        <v>45</v>
      </c>
      <c r="D2914" t="s">
        <v>33</v>
      </c>
      <c r="E2914" t="s">
        <v>18</v>
      </c>
      <c r="F2914">
        <v>2682</v>
      </c>
      <c r="G2914">
        <v>40</v>
      </c>
      <c r="H2914">
        <v>1609</v>
      </c>
      <c r="I2914">
        <v>3.7</v>
      </c>
      <c r="J2914">
        <v>167</v>
      </c>
      <c r="K2914">
        <v>2</v>
      </c>
      <c r="L2914">
        <v>3218</v>
      </c>
      <c r="M2914" s="1">
        <v>45731</v>
      </c>
      <c r="N2914" t="s">
        <v>102</v>
      </c>
      <c r="O2914" t="str">
        <f t="shared" si="180"/>
        <v>Mar-2025</v>
      </c>
      <c r="P2914" s="21">
        <f t="shared" si="181"/>
        <v>2025</v>
      </c>
      <c r="Q2914">
        <f t="shared" si="182"/>
        <v>1</v>
      </c>
      <c r="T2914" t="str">
        <f t="shared" si="183"/>
        <v>Low Sales</v>
      </c>
    </row>
    <row r="2915" spans="1:20" x14ac:dyDescent="0.3">
      <c r="A2915" t="s">
        <v>5762</v>
      </c>
      <c r="B2915" t="s">
        <v>5763</v>
      </c>
      <c r="C2915" t="s">
        <v>27</v>
      </c>
      <c r="D2915" t="s">
        <v>17</v>
      </c>
      <c r="E2915" t="s">
        <v>34</v>
      </c>
      <c r="F2915">
        <v>4403</v>
      </c>
      <c r="G2915">
        <v>30</v>
      </c>
      <c r="H2915">
        <v>3082</v>
      </c>
      <c r="I2915">
        <v>4.0999999999999996</v>
      </c>
      <c r="J2915">
        <v>139</v>
      </c>
      <c r="K2915">
        <v>1</v>
      </c>
      <c r="L2915">
        <v>3082</v>
      </c>
      <c r="M2915" s="1">
        <v>45780</v>
      </c>
      <c r="N2915" t="s">
        <v>64</v>
      </c>
      <c r="O2915" t="str">
        <f t="shared" si="180"/>
        <v>May-2025</v>
      </c>
      <c r="P2915" s="21">
        <f t="shared" si="181"/>
        <v>2025</v>
      </c>
      <c r="Q2915">
        <f t="shared" si="182"/>
        <v>2</v>
      </c>
      <c r="T2915" t="str">
        <f t="shared" si="183"/>
        <v>Low Sales</v>
      </c>
    </row>
    <row r="2916" spans="1:20" x14ac:dyDescent="0.3">
      <c r="A2916" t="s">
        <v>5764</v>
      </c>
      <c r="B2916" t="s">
        <v>5765</v>
      </c>
      <c r="C2916" t="s">
        <v>16</v>
      </c>
      <c r="D2916" t="s">
        <v>109</v>
      </c>
      <c r="E2916" t="s">
        <v>34</v>
      </c>
      <c r="F2916">
        <v>1622</v>
      </c>
      <c r="G2916">
        <v>10</v>
      </c>
      <c r="H2916">
        <v>1460</v>
      </c>
      <c r="I2916">
        <v>4</v>
      </c>
      <c r="J2916">
        <v>88</v>
      </c>
      <c r="K2916">
        <v>1</v>
      </c>
      <c r="L2916">
        <v>1460</v>
      </c>
      <c r="M2916" s="1">
        <v>45392</v>
      </c>
      <c r="N2916" t="s">
        <v>91</v>
      </c>
      <c r="O2916" t="str">
        <f t="shared" si="180"/>
        <v>Apr-2024</v>
      </c>
      <c r="P2916" s="21">
        <f t="shared" si="181"/>
        <v>2024</v>
      </c>
      <c r="Q2916">
        <f t="shared" si="182"/>
        <v>1</v>
      </c>
      <c r="T2916" t="str">
        <f t="shared" si="183"/>
        <v>Low Sales</v>
      </c>
    </row>
    <row r="2917" spans="1:20" x14ac:dyDescent="0.3">
      <c r="A2917" t="s">
        <v>5766</v>
      </c>
      <c r="B2917" t="s">
        <v>5767</v>
      </c>
      <c r="C2917" t="s">
        <v>32</v>
      </c>
      <c r="D2917" t="s">
        <v>17</v>
      </c>
      <c r="E2917" t="s">
        <v>34</v>
      </c>
      <c r="F2917">
        <v>1199</v>
      </c>
      <c r="G2917">
        <v>25</v>
      </c>
      <c r="H2917">
        <v>899</v>
      </c>
      <c r="I2917">
        <v>3.5</v>
      </c>
      <c r="J2917">
        <v>110</v>
      </c>
      <c r="K2917">
        <v>1</v>
      </c>
      <c r="L2917">
        <v>899</v>
      </c>
      <c r="M2917" s="1">
        <v>45839</v>
      </c>
      <c r="N2917" t="s">
        <v>42</v>
      </c>
      <c r="O2917" t="str">
        <f t="shared" si="180"/>
        <v>Jul-2025</v>
      </c>
      <c r="P2917" s="21">
        <f t="shared" si="181"/>
        <v>2025</v>
      </c>
      <c r="Q2917">
        <f t="shared" si="182"/>
        <v>2</v>
      </c>
      <c r="T2917" t="str">
        <f t="shared" si="183"/>
        <v>Low Sales</v>
      </c>
    </row>
    <row r="2918" spans="1:20" x14ac:dyDescent="0.3">
      <c r="A2918" t="s">
        <v>5768</v>
      </c>
      <c r="B2918" t="s">
        <v>5769</v>
      </c>
      <c r="C2918" t="s">
        <v>116</v>
      </c>
      <c r="D2918" t="s">
        <v>17</v>
      </c>
      <c r="E2918" t="s">
        <v>18</v>
      </c>
      <c r="F2918">
        <v>5094</v>
      </c>
      <c r="G2918">
        <v>20</v>
      </c>
      <c r="H2918">
        <v>4075</v>
      </c>
      <c r="I2918">
        <v>4.0999999999999996</v>
      </c>
      <c r="J2918">
        <v>214</v>
      </c>
      <c r="K2918">
        <v>1</v>
      </c>
      <c r="L2918">
        <v>4075</v>
      </c>
      <c r="M2918" s="1">
        <v>45485</v>
      </c>
      <c r="N2918" t="s">
        <v>71</v>
      </c>
      <c r="O2918" t="str">
        <f t="shared" si="180"/>
        <v>Jul-2024</v>
      </c>
      <c r="P2918" s="21">
        <f t="shared" si="181"/>
        <v>2024</v>
      </c>
      <c r="Q2918">
        <f t="shared" si="182"/>
        <v>2</v>
      </c>
      <c r="T2918" t="str">
        <f t="shared" si="183"/>
        <v>Low Sales</v>
      </c>
    </row>
    <row r="2919" spans="1:20" x14ac:dyDescent="0.3">
      <c r="A2919" t="s">
        <v>5770</v>
      </c>
      <c r="B2919" t="s">
        <v>5771</v>
      </c>
      <c r="C2919" t="s">
        <v>37</v>
      </c>
      <c r="D2919" t="s">
        <v>33</v>
      </c>
      <c r="E2919" t="s">
        <v>18</v>
      </c>
      <c r="F2919">
        <v>4526</v>
      </c>
      <c r="G2919">
        <v>15</v>
      </c>
      <c r="H2919">
        <v>3847</v>
      </c>
      <c r="I2919">
        <v>4.0999999999999996</v>
      </c>
      <c r="J2919">
        <v>192</v>
      </c>
      <c r="K2919">
        <v>2</v>
      </c>
      <c r="L2919">
        <v>7694</v>
      </c>
      <c r="M2919" s="1">
        <v>45433</v>
      </c>
      <c r="N2919" t="s">
        <v>189</v>
      </c>
      <c r="O2919" t="str">
        <f t="shared" si="180"/>
        <v>May-2024</v>
      </c>
      <c r="P2919" s="21">
        <f t="shared" si="181"/>
        <v>2024</v>
      </c>
      <c r="Q2919">
        <f t="shared" si="182"/>
        <v>2</v>
      </c>
      <c r="T2919" t="str">
        <f t="shared" si="183"/>
        <v>High Sales</v>
      </c>
    </row>
    <row r="2920" spans="1:20" x14ac:dyDescent="0.3">
      <c r="A2920" t="s">
        <v>5772</v>
      </c>
      <c r="B2920" t="s">
        <v>5773</v>
      </c>
      <c r="C2920" t="s">
        <v>116</v>
      </c>
      <c r="D2920" t="s">
        <v>53</v>
      </c>
      <c r="E2920" t="s">
        <v>34</v>
      </c>
      <c r="F2920">
        <v>3358</v>
      </c>
      <c r="G2920">
        <v>30</v>
      </c>
      <c r="H2920">
        <v>2351</v>
      </c>
      <c r="I2920">
        <v>3.8</v>
      </c>
      <c r="J2920">
        <v>255</v>
      </c>
      <c r="K2920">
        <v>1</v>
      </c>
      <c r="L2920">
        <v>2351</v>
      </c>
      <c r="M2920" s="1">
        <v>45413</v>
      </c>
      <c r="N2920" t="s">
        <v>38</v>
      </c>
      <c r="O2920" t="str">
        <f t="shared" si="180"/>
        <v>May-2024</v>
      </c>
      <c r="P2920" s="21">
        <f t="shared" si="181"/>
        <v>2024</v>
      </c>
      <c r="Q2920">
        <f t="shared" si="182"/>
        <v>2</v>
      </c>
      <c r="T2920" t="str">
        <f t="shared" si="183"/>
        <v>Low Sales</v>
      </c>
    </row>
    <row r="2921" spans="1:20" x14ac:dyDescent="0.3">
      <c r="A2921" t="s">
        <v>5774</v>
      </c>
      <c r="B2921" t="s">
        <v>5775</v>
      </c>
      <c r="C2921" t="s">
        <v>16</v>
      </c>
      <c r="D2921" t="s">
        <v>109</v>
      </c>
      <c r="E2921" t="s">
        <v>18</v>
      </c>
      <c r="F2921">
        <v>1274</v>
      </c>
      <c r="G2921">
        <v>60</v>
      </c>
      <c r="H2921">
        <v>510</v>
      </c>
      <c r="I2921">
        <v>4</v>
      </c>
      <c r="J2921">
        <v>480</v>
      </c>
      <c r="K2921">
        <v>1</v>
      </c>
      <c r="L2921">
        <v>510</v>
      </c>
      <c r="M2921" s="1">
        <v>45790</v>
      </c>
      <c r="N2921" t="s">
        <v>19</v>
      </c>
      <c r="O2921" t="str">
        <f t="shared" si="180"/>
        <v>May-2025</v>
      </c>
      <c r="P2921" s="21">
        <f t="shared" si="181"/>
        <v>2025</v>
      </c>
      <c r="Q2921">
        <f t="shared" si="182"/>
        <v>2</v>
      </c>
      <c r="T2921" t="str">
        <f t="shared" si="183"/>
        <v>Low Sales</v>
      </c>
    </row>
    <row r="2922" spans="1:20" x14ac:dyDescent="0.3">
      <c r="A2922" t="s">
        <v>5776</v>
      </c>
      <c r="B2922" t="s">
        <v>5777</v>
      </c>
      <c r="C2922" t="s">
        <v>45</v>
      </c>
      <c r="D2922" t="s">
        <v>33</v>
      </c>
      <c r="E2922" t="s">
        <v>18</v>
      </c>
      <c r="F2922">
        <v>3186</v>
      </c>
      <c r="G2922">
        <v>15</v>
      </c>
      <c r="H2922">
        <v>2708</v>
      </c>
      <c r="I2922">
        <v>3.7</v>
      </c>
      <c r="J2922">
        <v>52</v>
      </c>
      <c r="K2922">
        <v>1</v>
      </c>
      <c r="L2922">
        <v>2708</v>
      </c>
      <c r="M2922" s="1">
        <v>45644</v>
      </c>
      <c r="N2922" t="s">
        <v>91</v>
      </c>
      <c r="O2922" t="str">
        <f t="shared" si="180"/>
        <v>Dec-2024</v>
      </c>
      <c r="P2922" s="21">
        <f t="shared" si="181"/>
        <v>2024</v>
      </c>
      <c r="Q2922">
        <f t="shared" si="182"/>
        <v>3</v>
      </c>
      <c r="T2922" t="str">
        <f t="shared" si="183"/>
        <v>Low Sales</v>
      </c>
    </row>
    <row r="2923" spans="1:20" x14ac:dyDescent="0.3">
      <c r="A2923" t="s">
        <v>5778</v>
      </c>
      <c r="B2923" t="s">
        <v>5779</v>
      </c>
      <c r="C2923" t="s">
        <v>22</v>
      </c>
      <c r="D2923" t="s">
        <v>109</v>
      </c>
      <c r="E2923" t="s">
        <v>34</v>
      </c>
      <c r="F2923">
        <v>1146</v>
      </c>
      <c r="G2923">
        <v>20</v>
      </c>
      <c r="H2923">
        <v>917</v>
      </c>
      <c r="I2923">
        <v>3.5</v>
      </c>
      <c r="J2923">
        <v>133</v>
      </c>
      <c r="K2923">
        <v>1</v>
      </c>
      <c r="L2923">
        <v>917</v>
      </c>
      <c r="M2923" s="1">
        <v>45608</v>
      </c>
      <c r="N2923" t="s">
        <v>141</v>
      </c>
      <c r="O2923" t="str">
        <f t="shared" si="180"/>
        <v>Nov-2024</v>
      </c>
      <c r="P2923" s="21">
        <f t="shared" si="181"/>
        <v>2024</v>
      </c>
      <c r="Q2923">
        <f t="shared" si="182"/>
        <v>3</v>
      </c>
      <c r="T2923" t="str">
        <f t="shared" si="183"/>
        <v>Low Sales</v>
      </c>
    </row>
    <row r="2924" spans="1:20" x14ac:dyDescent="0.3">
      <c r="A2924" t="s">
        <v>5780</v>
      </c>
      <c r="B2924" t="s">
        <v>5781</v>
      </c>
      <c r="C2924" t="s">
        <v>27</v>
      </c>
      <c r="D2924" t="s">
        <v>41</v>
      </c>
      <c r="E2924" t="s">
        <v>18</v>
      </c>
      <c r="F2924">
        <v>831</v>
      </c>
      <c r="G2924">
        <v>25</v>
      </c>
      <c r="H2924">
        <v>623</v>
      </c>
      <c r="I2924">
        <v>3.9</v>
      </c>
      <c r="J2924">
        <v>194</v>
      </c>
      <c r="K2924">
        <v>3</v>
      </c>
      <c r="L2924">
        <v>1869</v>
      </c>
      <c r="M2924" s="1">
        <v>45903</v>
      </c>
      <c r="N2924" t="s">
        <v>19</v>
      </c>
      <c r="O2924" t="str">
        <f t="shared" si="180"/>
        <v>Sep-2025</v>
      </c>
      <c r="P2924" s="21">
        <f t="shared" si="181"/>
        <v>2025</v>
      </c>
      <c r="Q2924">
        <f t="shared" si="182"/>
        <v>3</v>
      </c>
      <c r="T2924" t="str">
        <f t="shared" si="183"/>
        <v>Low Sales</v>
      </c>
    </row>
    <row r="2925" spans="1:20" x14ac:dyDescent="0.3">
      <c r="A2925" t="s">
        <v>5782</v>
      </c>
      <c r="B2925" t="s">
        <v>5783</v>
      </c>
      <c r="C2925" t="s">
        <v>22</v>
      </c>
      <c r="D2925" t="s">
        <v>41</v>
      </c>
      <c r="E2925" t="s">
        <v>34</v>
      </c>
      <c r="F2925">
        <v>613</v>
      </c>
      <c r="G2925">
        <v>20</v>
      </c>
      <c r="H2925">
        <v>490</v>
      </c>
      <c r="I2925">
        <v>3.6</v>
      </c>
      <c r="J2925">
        <v>148</v>
      </c>
      <c r="K2925">
        <v>1</v>
      </c>
      <c r="L2925">
        <v>490</v>
      </c>
      <c r="M2925" s="1">
        <v>45449</v>
      </c>
      <c r="N2925" t="s">
        <v>85</v>
      </c>
      <c r="O2925" t="str">
        <f t="shared" si="180"/>
        <v>Jun-2024</v>
      </c>
      <c r="P2925" s="21">
        <f t="shared" si="181"/>
        <v>2024</v>
      </c>
      <c r="Q2925">
        <f t="shared" si="182"/>
        <v>2</v>
      </c>
      <c r="T2925" t="str">
        <f t="shared" si="183"/>
        <v>Low Sales</v>
      </c>
    </row>
    <row r="2926" spans="1:20" x14ac:dyDescent="0.3">
      <c r="A2926" t="s">
        <v>5784</v>
      </c>
      <c r="B2926" t="s">
        <v>5785</v>
      </c>
      <c r="C2926" t="s">
        <v>22</v>
      </c>
      <c r="D2926" t="s">
        <v>33</v>
      </c>
      <c r="E2926" t="s">
        <v>34</v>
      </c>
      <c r="F2926">
        <v>2402</v>
      </c>
      <c r="G2926">
        <v>15</v>
      </c>
      <c r="H2926">
        <v>2042</v>
      </c>
      <c r="I2926">
        <v>3.4</v>
      </c>
      <c r="J2926">
        <v>158</v>
      </c>
      <c r="K2926">
        <v>1</v>
      </c>
      <c r="L2926">
        <v>2042</v>
      </c>
      <c r="M2926" s="1">
        <v>45546</v>
      </c>
      <c r="N2926" t="s">
        <v>61</v>
      </c>
      <c r="O2926" t="str">
        <f t="shared" si="180"/>
        <v>Sep-2024</v>
      </c>
      <c r="P2926" s="21">
        <f t="shared" si="181"/>
        <v>2024</v>
      </c>
      <c r="Q2926">
        <f t="shared" si="182"/>
        <v>3</v>
      </c>
      <c r="T2926" t="str">
        <f t="shared" si="183"/>
        <v>Low Sales</v>
      </c>
    </row>
    <row r="2927" spans="1:20" x14ac:dyDescent="0.3">
      <c r="A2927" t="s">
        <v>5786</v>
      </c>
      <c r="B2927" t="s">
        <v>4518</v>
      </c>
      <c r="C2927" t="s">
        <v>57</v>
      </c>
      <c r="D2927" t="s">
        <v>33</v>
      </c>
      <c r="E2927" t="s">
        <v>34</v>
      </c>
      <c r="F2927">
        <v>3168</v>
      </c>
      <c r="G2927">
        <v>20</v>
      </c>
      <c r="H2927">
        <v>2534</v>
      </c>
      <c r="I2927">
        <v>3.2</v>
      </c>
      <c r="J2927">
        <v>8</v>
      </c>
      <c r="K2927">
        <v>4</v>
      </c>
      <c r="L2927">
        <v>10136</v>
      </c>
      <c r="M2927" s="1">
        <v>45509</v>
      </c>
      <c r="N2927" t="s">
        <v>49</v>
      </c>
      <c r="O2927" t="str">
        <f t="shared" si="180"/>
        <v>Aug-2024</v>
      </c>
      <c r="P2927" s="21">
        <f t="shared" si="181"/>
        <v>2024</v>
      </c>
      <c r="Q2927">
        <f t="shared" si="182"/>
        <v>2</v>
      </c>
      <c r="T2927" t="str">
        <f t="shared" si="183"/>
        <v>High Sales</v>
      </c>
    </row>
    <row r="2928" spans="1:20" x14ac:dyDescent="0.3">
      <c r="A2928" t="s">
        <v>5787</v>
      </c>
      <c r="B2928" t="s">
        <v>5788</v>
      </c>
      <c r="C2928" t="s">
        <v>27</v>
      </c>
      <c r="D2928" t="s">
        <v>53</v>
      </c>
      <c r="E2928" t="s">
        <v>34</v>
      </c>
      <c r="F2928">
        <v>2562</v>
      </c>
      <c r="G2928">
        <v>15</v>
      </c>
      <c r="H2928">
        <v>2178</v>
      </c>
      <c r="I2928">
        <v>4.2</v>
      </c>
      <c r="J2928">
        <v>386</v>
      </c>
      <c r="K2928">
        <v>1</v>
      </c>
      <c r="L2928">
        <v>2178</v>
      </c>
      <c r="M2928" s="1">
        <v>45488</v>
      </c>
      <c r="N2928" t="s">
        <v>54</v>
      </c>
      <c r="O2928" t="str">
        <f t="shared" si="180"/>
        <v>Jul-2024</v>
      </c>
      <c r="P2928" s="21">
        <f t="shared" si="181"/>
        <v>2024</v>
      </c>
      <c r="Q2928">
        <f t="shared" si="182"/>
        <v>2</v>
      </c>
      <c r="T2928" t="str">
        <f t="shared" si="183"/>
        <v>Low Sales</v>
      </c>
    </row>
    <row r="2929" spans="1:20" x14ac:dyDescent="0.3">
      <c r="A2929" t="s">
        <v>5789</v>
      </c>
      <c r="B2929" t="s">
        <v>5790</v>
      </c>
      <c r="C2929" t="s">
        <v>52</v>
      </c>
      <c r="D2929" t="s">
        <v>109</v>
      </c>
      <c r="E2929" t="s">
        <v>18</v>
      </c>
      <c r="F2929">
        <v>2618</v>
      </c>
      <c r="G2929">
        <v>15</v>
      </c>
      <c r="H2929">
        <v>2225</v>
      </c>
      <c r="I2929">
        <v>3.9</v>
      </c>
      <c r="J2929">
        <v>94</v>
      </c>
      <c r="K2929">
        <v>2</v>
      </c>
      <c r="L2929">
        <v>4450</v>
      </c>
      <c r="M2929" s="1">
        <v>45701</v>
      </c>
      <c r="N2929" t="s">
        <v>54</v>
      </c>
      <c r="O2929" t="str">
        <f t="shared" si="180"/>
        <v>Feb-2025</v>
      </c>
      <c r="P2929" s="21">
        <f t="shared" si="181"/>
        <v>2025</v>
      </c>
      <c r="Q2929">
        <f t="shared" si="182"/>
        <v>1</v>
      </c>
      <c r="T2929" t="str">
        <f t="shared" si="183"/>
        <v>Low Sales</v>
      </c>
    </row>
    <row r="2930" spans="1:20" x14ac:dyDescent="0.3">
      <c r="A2930" t="s">
        <v>5791</v>
      </c>
      <c r="B2930" t="s">
        <v>5792</v>
      </c>
      <c r="C2930" t="s">
        <v>52</v>
      </c>
      <c r="D2930" t="s">
        <v>109</v>
      </c>
      <c r="E2930" t="s">
        <v>18</v>
      </c>
      <c r="F2930">
        <v>1242</v>
      </c>
      <c r="G2930">
        <v>10</v>
      </c>
      <c r="H2930">
        <v>1118</v>
      </c>
      <c r="I2930">
        <v>4.5999999999999996</v>
      </c>
      <c r="J2930">
        <v>356</v>
      </c>
      <c r="K2930">
        <v>1</v>
      </c>
      <c r="L2930">
        <v>1118</v>
      </c>
      <c r="M2930" s="1">
        <v>45637</v>
      </c>
      <c r="N2930" t="s">
        <v>61</v>
      </c>
      <c r="O2930" t="str">
        <f t="shared" si="180"/>
        <v>Dec-2024</v>
      </c>
      <c r="P2930" s="21">
        <f t="shared" si="181"/>
        <v>2024</v>
      </c>
      <c r="Q2930">
        <f t="shared" si="182"/>
        <v>3</v>
      </c>
      <c r="T2930" t="str">
        <f t="shared" si="183"/>
        <v>Low Sales</v>
      </c>
    </row>
    <row r="2931" spans="1:20" x14ac:dyDescent="0.3">
      <c r="A2931" t="s">
        <v>5793</v>
      </c>
      <c r="B2931" t="s">
        <v>5794</v>
      </c>
      <c r="C2931" t="s">
        <v>27</v>
      </c>
      <c r="D2931" t="s">
        <v>109</v>
      </c>
      <c r="E2931" t="s">
        <v>34</v>
      </c>
      <c r="F2931">
        <v>587</v>
      </c>
      <c r="G2931">
        <v>50</v>
      </c>
      <c r="H2931">
        <v>294</v>
      </c>
      <c r="I2931">
        <v>3.1</v>
      </c>
      <c r="J2931">
        <v>430</v>
      </c>
      <c r="K2931">
        <v>4</v>
      </c>
      <c r="L2931">
        <v>1176</v>
      </c>
      <c r="M2931" s="1">
        <v>45986</v>
      </c>
      <c r="N2931" t="s">
        <v>29</v>
      </c>
      <c r="O2931" t="str">
        <f t="shared" si="180"/>
        <v>Nov-2025</v>
      </c>
      <c r="P2931" s="21">
        <f t="shared" si="181"/>
        <v>2025</v>
      </c>
      <c r="Q2931">
        <f t="shared" si="182"/>
        <v>3</v>
      </c>
      <c r="T2931" t="str">
        <f t="shared" si="183"/>
        <v>Low Sales</v>
      </c>
    </row>
    <row r="2932" spans="1:20" x14ac:dyDescent="0.3">
      <c r="A2932" t="s">
        <v>5795</v>
      </c>
      <c r="B2932" t="s">
        <v>5796</v>
      </c>
      <c r="C2932" t="s">
        <v>22</v>
      </c>
      <c r="D2932" t="s">
        <v>17</v>
      </c>
      <c r="E2932" t="s">
        <v>18</v>
      </c>
      <c r="F2932">
        <v>3673</v>
      </c>
      <c r="G2932">
        <v>20</v>
      </c>
      <c r="H2932">
        <v>2938</v>
      </c>
      <c r="I2932">
        <v>3.9</v>
      </c>
      <c r="J2932">
        <v>167</v>
      </c>
      <c r="K2932">
        <v>1</v>
      </c>
      <c r="L2932">
        <v>2938</v>
      </c>
      <c r="M2932" s="1">
        <v>45905</v>
      </c>
      <c r="N2932" t="s">
        <v>168</v>
      </c>
      <c r="O2932" t="str">
        <f t="shared" si="180"/>
        <v>Sep-2025</v>
      </c>
      <c r="P2932" s="21">
        <f t="shared" si="181"/>
        <v>2025</v>
      </c>
      <c r="Q2932">
        <f t="shared" si="182"/>
        <v>3</v>
      </c>
      <c r="T2932" t="str">
        <f t="shared" si="183"/>
        <v>Low Sales</v>
      </c>
    </row>
    <row r="2933" spans="1:20" x14ac:dyDescent="0.3">
      <c r="A2933" t="s">
        <v>5797</v>
      </c>
      <c r="B2933" t="s">
        <v>5798</v>
      </c>
      <c r="C2933" t="s">
        <v>52</v>
      </c>
      <c r="D2933" t="s">
        <v>46</v>
      </c>
      <c r="E2933" t="s">
        <v>18</v>
      </c>
      <c r="F2933">
        <v>4662</v>
      </c>
      <c r="G2933">
        <v>30</v>
      </c>
      <c r="H2933">
        <v>3263</v>
      </c>
      <c r="I2933">
        <v>4.2</v>
      </c>
      <c r="J2933">
        <v>127</v>
      </c>
      <c r="K2933">
        <v>1</v>
      </c>
      <c r="L2933">
        <v>3263</v>
      </c>
      <c r="M2933" s="1">
        <v>45528</v>
      </c>
      <c r="N2933" t="s">
        <v>54</v>
      </c>
      <c r="O2933" t="str">
        <f t="shared" si="180"/>
        <v>Aug-2024</v>
      </c>
      <c r="P2933" s="21">
        <f t="shared" si="181"/>
        <v>2024</v>
      </c>
      <c r="Q2933">
        <f t="shared" si="182"/>
        <v>2</v>
      </c>
      <c r="T2933" t="str">
        <f t="shared" si="183"/>
        <v>Low Sales</v>
      </c>
    </row>
    <row r="2934" spans="1:20" x14ac:dyDescent="0.3">
      <c r="A2934" t="s">
        <v>5799</v>
      </c>
      <c r="B2934" t="s">
        <v>5800</v>
      </c>
      <c r="C2934" t="s">
        <v>45</v>
      </c>
      <c r="D2934" t="s">
        <v>41</v>
      </c>
      <c r="E2934" t="s">
        <v>34</v>
      </c>
      <c r="F2934">
        <v>990</v>
      </c>
      <c r="G2934">
        <v>10</v>
      </c>
      <c r="H2934">
        <v>891</v>
      </c>
      <c r="I2934">
        <v>3.8</v>
      </c>
      <c r="J2934">
        <v>52</v>
      </c>
      <c r="K2934">
        <v>1</v>
      </c>
      <c r="L2934">
        <v>891</v>
      </c>
      <c r="M2934" s="1">
        <v>45783</v>
      </c>
      <c r="N2934" t="s">
        <v>19</v>
      </c>
      <c r="O2934" t="str">
        <f t="shared" si="180"/>
        <v>May-2025</v>
      </c>
      <c r="P2934" s="21">
        <f t="shared" si="181"/>
        <v>2025</v>
      </c>
      <c r="Q2934">
        <f t="shared" si="182"/>
        <v>2</v>
      </c>
      <c r="T2934" t="str">
        <f t="shared" si="183"/>
        <v>Low Sales</v>
      </c>
    </row>
    <row r="2935" spans="1:20" x14ac:dyDescent="0.3">
      <c r="A2935" t="s">
        <v>5801</v>
      </c>
      <c r="B2935" t="s">
        <v>5802</v>
      </c>
      <c r="C2935" t="s">
        <v>52</v>
      </c>
      <c r="D2935" t="s">
        <v>109</v>
      </c>
      <c r="E2935" t="s">
        <v>18</v>
      </c>
      <c r="F2935">
        <v>2780</v>
      </c>
      <c r="G2935">
        <v>10</v>
      </c>
      <c r="H2935">
        <v>2502</v>
      </c>
      <c r="I2935">
        <v>4.0999999999999996</v>
      </c>
      <c r="J2935">
        <v>243</v>
      </c>
      <c r="K2935">
        <v>1</v>
      </c>
      <c r="L2935">
        <v>2502</v>
      </c>
      <c r="M2935" s="1">
        <v>45960</v>
      </c>
      <c r="N2935" t="s">
        <v>91</v>
      </c>
      <c r="O2935" t="str">
        <f t="shared" si="180"/>
        <v>Oct-2025</v>
      </c>
      <c r="P2935" s="21">
        <f t="shared" si="181"/>
        <v>2025</v>
      </c>
      <c r="Q2935">
        <f t="shared" si="182"/>
        <v>3</v>
      </c>
      <c r="T2935" t="str">
        <f t="shared" si="183"/>
        <v>Low Sales</v>
      </c>
    </row>
    <row r="2936" spans="1:20" x14ac:dyDescent="0.3">
      <c r="A2936" t="s">
        <v>5803</v>
      </c>
      <c r="B2936" t="s">
        <v>5804</v>
      </c>
      <c r="C2936" t="s">
        <v>116</v>
      </c>
      <c r="D2936" t="s">
        <v>53</v>
      </c>
      <c r="E2936" t="s">
        <v>34</v>
      </c>
      <c r="F2936">
        <v>3375</v>
      </c>
      <c r="G2936">
        <v>15</v>
      </c>
      <c r="H2936">
        <v>2869</v>
      </c>
      <c r="I2936">
        <v>3.2</v>
      </c>
      <c r="J2936">
        <v>107</v>
      </c>
      <c r="K2936">
        <v>1</v>
      </c>
      <c r="L2936">
        <v>2869</v>
      </c>
      <c r="M2936" s="1">
        <v>45846</v>
      </c>
      <c r="N2936" t="s">
        <v>24</v>
      </c>
      <c r="O2936" t="str">
        <f t="shared" si="180"/>
        <v>Jul-2025</v>
      </c>
      <c r="P2936" s="21">
        <f t="shared" si="181"/>
        <v>2025</v>
      </c>
      <c r="Q2936">
        <f t="shared" si="182"/>
        <v>2</v>
      </c>
      <c r="T2936" t="str">
        <f t="shared" si="183"/>
        <v>Low Sales</v>
      </c>
    </row>
    <row r="2937" spans="1:20" x14ac:dyDescent="0.3">
      <c r="A2937" t="s">
        <v>5805</v>
      </c>
      <c r="B2937" t="s">
        <v>1766</v>
      </c>
      <c r="C2937" t="s">
        <v>37</v>
      </c>
      <c r="D2937" t="s">
        <v>46</v>
      </c>
      <c r="E2937" t="s">
        <v>18</v>
      </c>
      <c r="F2937">
        <v>9656</v>
      </c>
      <c r="G2937">
        <v>15</v>
      </c>
      <c r="H2937">
        <v>8208</v>
      </c>
      <c r="I2937">
        <v>3.9</v>
      </c>
      <c r="J2937">
        <v>299</v>
      </c>
      <c r="K2937">
        <v>1</v>
      </c>
      <c r="L2937">
        <v>8208</v>
      </c>
      <c r="M2937" s="1">
        <v>45822</v>
      </c>
      <c r="N2937" t="s">
        <v>61</v>
      </c>
      <c r="O2937" t="str">
        <f t="shared" si="180"/>
        <v>Jun-2025</v>
      </c>
      <c r="P2937" s="21">
        <f t="shared" si="181"/>
        <v>2025</v>
      </c>
      <c r="Q2937">
        <f t="shared" si="182"/>
        <v>2</v>
      </c>
      <c r="T2937" t="str">
        <f t="shared" si="183"/>
        <v>High Sales</v>
      </c>
    </row>
    <row r="2938" spans="1:20" x14ac:dyDescent="0.3">
      <c r="A2938" t="s">
        <v>5806</v>
      </c>
      <c r="B2938" t="s">
        <v>5807</v>
      </c>
      <c r="C2938" t="s">
        <v>52</v>
      </c>
      <c r="D2938" t="s">
        <v>109</v>
      </c>
      <c r="E2938" t="s">
        <v>34</v>
      </c>
      <c r="F2938">
        <v>1549</v>
      </c>
      <c r="G2938">
        <v>20</v>
      </c>
      <c r="H2938">
        <v>1239</v>
      </c>
      <c r="I2938">
        <v>3.7</v>
      </c>
      <c r="J2938">
        <v>44</v>
      </c>
      <c r="K2938">
        <v>1</v>
      </c>
      <c r="L2938">
        <v>1239</v>
      </c>
      <c r="M2938" s="1">
        <v>45885</v>
      </c>
      <c r="N2938" t="s">
        <v>49</v>
      </c>
      <c r="O2938" t="str">
        <f t="shared" si="180"/>
        <v>Aug-2025</v>
      </c>
      <c r="P2938" s="21">
        <f t="shared" si="181"/>
        <v>2025</v>
      </c>
      <c r="Q2938">
        <f t="shared" si="182"/>
        <v>2</v>
      </c>
      <c r="T2938" t="str">
        <f t="shared" si="183"/>
        <v>Low Sales</v>
      </c>
    </row>
    <row r="2939" spans="1:20" x14ac:dyDescent="0.3">
      <c r="A2939" t="s">
        <v>5808</v>
      </c>
      <c r="B2939" t="s">
        <v>5809</v>
      </c>
      <c r="C2939" t="s">
        <v>27</v>
      </c>
      <c r="D2939" t="s">
        <v>41</v>
      </c>
      <c r="E2939" t="s">
        <v>34</v>
      </c>
      <c r="F2939">
        <v>469</v>
      </c>
      <c r="G2939">
        <v>25</v>
      </c>
      <c r="H2939">
        <v>352</v>
      </c>
      <c r="I2939">
        <v>4.5999999999999996</v>
      </c>
      <c r="J2939">
        <v>59</v>
      </c>
      <c r="K2939">
        <v>1</v>
      </c>
      <c r="L2939">
        <v>352</v>
      </c>
      <c r="M2939" s="1">
        <v>46003</v>
      </c>
      <c r="N2939" t="s">
        <v>141</v>
      </c>
      <c r="O2939" t="str">
        <f t="shared" si="180"/>
        <v>Dec-2025</v>
      </c>
      <c r="P2939" s="21">
        <f t="shared" si="181"/>
        <v>2025</v>
      </c>
      <c r="Q2939">
        <f t="shared" si="182"/>
        <v>3</v>
      </c>
      <c r="T2939" t="str">
        <f t="shared" si="183"/>
        <v>Low Sales</v>
      </c>
    </row>
    <row r="2940" spans="1:20" x14ac:dyDescent="0.3">
      <c r="A2940" t="s">
        <v>5810</v>
      </c>
      <c r="B2940" t="s">
        <v>5811</v>
      </c>
      <c r="C2940" t="s">
        <v>57</v>
      </c>
      <c r="D2940" t="s">
        <v>53</v>
      </c>
      <c r="E2940" t="s">
        <v>34</v>
      </c>
      <c r="F2940">
        <v>4501</v>
      </c>
      <c r="G2940">
        <v>25</v>
      </c>
      <c r="H2940">
        <v>3376</v>
      </c>
      <c r="I2940">
        <v>4.2</v>
      </c>
      <c r="J2940">
        <v>158</v>
      </c>
      <c r="K2940">
        <v>1</v>
      </c>
      <c r="L2940">
        <v>3376</v>
      </c>
      <c r="M2940" s="1">
        <v>45798</v>
      </c>
      <c r="N2940" t="s">
        <v>24</v>
      </c>
      <c r="O2940" t="str">
        <f t="shared" si="180"/>
        <v>May-2025</v>
      </c>
      <c r="P2940" s="21">
        <f t="shared" si="181"/>
        <v>2025</v>
      </c>
      <c r="Q2940">
        <f t="shared" si="182"/>
        <v>2</v>
      </c>
      <c r="T2940" t="str">
        <f t="shared" si="183"/>
        <v>Low Sales</v>
      </c>
    </row>
    <row r="2941" spans="1:20" x14ac:dyDescent="0.3">
      <c r="A2941" t="s">
        <v>5812</v>
      </c>
      <c r="B2941" t="s">
        <v>5813</v>
      </c>
      <c r="C2941" t="s">
        <v>22</v>
      </c>
      <c r="D2941" t="s">
        <v>53</v>
      </c>
      <c r="E2941" t="s">
        <v>34</v>
      </c>
      <c r="F2941">
        <v>7797</v>
      </c>
      <c r="G2941">
        <v>30</v>
      </c>
      <c r="H2941">
        <v>5458</v>
      </c>
      <c r="I2941">
        <v>4.5</v>
      </c>
      <c r="J2941">
        <v>153</v>
      </c>
      <c r="K2941">
        <v>1</v>
      </c>
      <c r="L2941">
        <v>5458</v>
      </c>
      <c r="M2941" s="1">
        <v>45782</v>
      </c>
      <c r="N2941" t="s">
        <v>91</v>
      </c>
      <c r="O2941" t="str">
        <f t="shared" si="180"/>
        <v>May-2025</v>
      </c>
      <c r="P2941" s="21">
        <f t="shared" si="181"/>
        <v>2025</v>
      </c>
      <c r="Q2941">
        <f t="shared" si="182"/>
        <v>2</v>
      </c>
      <c r="T2941" t="str">
        <f t="shared" si="183"/>
        <v>High Sales</v>
      </c>
    </row>
    <row r="2942" spans="1:20" x14ac:dyDescent="0.3">
      <c r="A2942" t="s">
        <v>5814</v>
      </c>
      <c r="B2942" t="s">
        <v>5815</v>
      </c>
      <c r="C2942" t="s">
        <v>52</v>
      </c>
      <c r="D2942" t="s">
        <v>23</v>
      </c>
      <c r="E2942" t="s">
        <v>34</v>
      </c>
      <c r="F2942">
        <v>4887</v>
      </c>
      <c r="G2942">
        <v>25</v>
      </c>
      <c r="H2942">
        <v>3665</v>
      </c>
      <c r="I2942">
        <v>4.7</v>
      </c>
      <c r="J2942">
        <v>120</v>
      </c>
      <c r="K2942">
        <v>1</v>
      </c>
      <c r="L2942">
        <v>3665</v>
      </c>
      <c r="M2942" s="1">
        <v>45450</v>
      </c>
      <c r="N2942" t="s">
        <v>189</v>
      </c>
      <c r="O2942" t="str">
        <f t="shared" si="180"/>
        <v>Jun-2024</v>
      </c>
      <c r="P2942" s="21">
        <f t="shared" si="181"/>
        <v>2024</v>
      </c>
      <c r="Q2942">
        <f t="shared" si="182"/>
        <v>2</v>
      </c>
      <c r="T2942" t="str">
        <f t="shared" si="183"/>
        <v>Low Sales</v>
      </c>
    </row>
    <row r="2943" spans="1:20" x14ac:dyDescent="0.3">
      <c r="A2943" t="s">
        <v>5816</v>
      </c>
      <c r="B2943" t="s">
        <v>5817</v>
      </c>
      <c r="C2943" t="s">
        <v>45</v>
      </c>
      <c r="D2943" t="s">
        <v>46</v>
      </c>
      <c r="E2943" t="s">
        <v>34</v>
      </c>
      <c r="F2943">
        <v>8060</v>
      </c>
      <c r="G2943">
        <v>30</v>
      </c>
      <c r="H2943">
        <v>5642</v>
      </c>
      <c r="I2943">
        <v>3.8</v>
      </c>
      <c r="J2943">
        <v>22</v>
      </c>
      <c r="K2943">
        <v>2</v>
      </c>
      <c r="L2943">
        <v>11284</v>
      </c>
      <c r="M2943" s="1">
        <v>45678</v>
      </c>
      <c r="N2943" t="s">
        <v>141</v>
      </c>
      <c r="O2943" t="str">
        <f t="shared" si="180"/>
        <v>Jan-2025</v>
      </c>
      <c r="P2943" s="21">
        <f t="shared" si="181"/>
        <v>2025</v>
      </c>
      <c r="Q2943">
        <f t="shared" si="182"/>
        <v>1</v>
      </c>
      <c r="T2943" t="str">
        <f t="shared" si="183"/>
        <v>High Sales</v>
      </c>
    </row>
    <row r="2944" spans="1:20" x14ac:dyDescent="0.3">
      <c r="A2944" t="s">
        <v>5818</v>
      </c>
      <c r="B2944" t="s">
        <v>5819</v>
      </c>
      <c r="C2944" t="s">
        <v>22</v>
      </c>
      <c r="D2944" t="s">
        <v>109</v>
      </c>
      <c r="E2944" t="s">
        <v>34</v>
      </c>
      <c r="F2944">
        <v>1550</v>
      </c>
      <c r="G2944">
        <v>40</v>
      </c>
      <c r="H2944">
        <v>930</v>
      </c>
      <c r="I2944">
        <v>4.2</v>
      </c>
      <c r="J2944">
        <v>417</v>
      </c>
      <c r="K2944">
        <v>1</v>
      </c>
      <c r="L2944">
        <v>930</v>
      </c>
      <c r="M2944" s="1">
        <v>45726</v>
      </c>
      <c r="N2944" t="s">
        <v>78</v>
      </c>
      <c r="O2944" t="str">
        <f t="shared" si="180"/>
        <v>Mar-2025</v>
      </c>
      <c r="P2944" s="21">
        <f t="shared" si="181"/>
        <v>2025</v>
      </c>
      <c r="Q2944">
        <f t="shared" si="182"/>
        <v>1</v>
      </c>
      <c r="T2944" t="str">
        <f t="shared" si="183"/>
        <v>Low Sales</v>
      </c>
    </row>
    <row r="2945" spans="1:20" x14ac:dyDescent="0.3">
      <c r="A2945" t="s">
        <v>5820</v>
      </c>
      <c r="B2945" t="s">
        <v>5821</v>
      </c>
      <c r="C2945" t="s">
        <v>52</v>
      </c>
      <c r="D2945" t="s">
        <v>109</v>
      </c>
      <c r="E2945" t="s">
        <v>18</v>
      </c>
      <c r="F2945">
        <v>794</v>
      </c>
      <c r="G2945">
        <v>30</v>
      </c>
      <c r="H2945">
        <v>556</v>
      </c>
      <c r="I2945">
        <v>3.6</v>
      </c>
      <c r="J2945">
        <v>96</v>
      </c>
      <c r="K2945">
        <v>1</v>
      </c>
      <c r="L2945">
        <v>556</v>
      </c>
      <c r="M2945" s="1">
        <v>45604</v>
      </c>
      <c r="N2945" t="s">
        <v>168</v>
      </c>
      <c r="O2945" t="str">
        <f t="shared" si="180"/>
        <v>Nov-2024</v>
      </c>
      <c r="P2945" s="21">
        <f t="shared" si="181"/>
        <v>2024</v>
      </c>
      <c r="Q2945">
        <f t="shared" si="182"/>
        <v>3</v>
      </c>
      <c r="T2945" t="str">
        <f t="shared" si="183"/>
        <v>Low Sales</v>
      </c>
    </row>
    <row r="2946" spans="1:20" x14ac:dyDescent="0.3">
      <c r="A2946" t="s">
        <v>5822</v>
      </c>
      <c r="B2946" t="s">
        <v>5823</v>
      </c>
      <c r="C2946" t="s">
        <v>116</v>
      </c>
      <c r="D2946" t="s">
        <v>53</v>
      </c>
      <c r="E2946" t="s">
        <v>74</v>
      </c>
      <c r="F2946">
        <v>5080</v>
      </c>
      <c r="G2946">
        <v>15</v>
      </c>
      <c r="H2946">
        <v>4318</v>
      </c>
      <c r="I2946">
        <v>4.3</v>
      </c>
      <c r="J2946">
        <v>49</v>
      </c>
      <c r="K2946">
        <v>3</v>
      </c>
      <c r="L2946">
        <v>12954</v>
      </c>
      <c r="M2946" s="1">
        <v>45560</v>
      </c>
      <c r="N2946" t="s">
        <v>58</v>
      </c>
      <c r="O2946" t="str">
        <f t="shared" si="180"/>
        <v>Sep-2024</v>
      </c>
      <c r="P2946" s="21">
        <f t="shared" si="181"/>
        <v>2024</v>
      </c>
      <c r="Q2946">
        <f t="shared" si="182"/>
        <v>3</v>
      </c>
      <c r="T2946" t="str">
        <f t="shared" si="183"/>
        <v>High Sales</v>
      </c>
    </row>
    <row r="2947" spans="1:20" x14ac:dyDescent="0.3">
      <c r="A2947" t="s">
        <v>5824</v>
      </c>
      <c r="B2947" t="s">
        <v>2277</v>
      </c>
      <c r="C2947" t="s">
        <v>57</v>
      </c>
      <c r="D2947" t="s">
        <v>28</v>
      </c>
      <c r="E2947" t="s">
        <v>34</v>
      </c>
      <c r="F2947">
        <v>7858</v>
      </c>
      <c r="G2947">
        <v>20</v>
      </c>
      <c r="H2947">
        <v>6286</v>
      </c>
      <c r="I2947">
        <v>4.4000000000000004</v>
      </c>
      <c r="J2947">
        <v>6</v>
      </c>
      <c r="K2947">
        <v>1</v>
      </c>
      <c r="L2947">
        <v>6286</v>
      </c>
      <c r="M2947" s="1">
        <v>45910</v>
      </c>
      <c r="N2947" t="s">
        <v>19</v>
      </c>
      <c r="O2947" t="str">
        <f t="shared" ref="O2947:O3010" si="184">TEXT(M2947,"MMM-YYYY")</f>
        <v>Sep-2025</v>
      </c>
      <c r="P2947" s="21">
        <f t="shared" ref="P2947:P3010" si="185">YEAR(M2947)</f>
        <v>2025</v>
      </c>
      <c r="Q2947">
        <f t="shared" ref="Q2947:Q3010" si="186">CHOOSE(MONTH(M2947),1,1,1,1,2,2,2,2,3,3,3,3,4,4,4,4)</f>
        <v>3</v>
      </c>
      <c r="T2947" t="str">
        <f t="shared" ref="T2947:T3010" si="187">IF(L2947&gt;5000,"High Sales","Low Sales")</f>
        <v>High Sales</v>
      </c>
    </row>
    <row r="2948" spans="1:20" x14ac:dyDescent="0.3">
      <c r="A2948" t="s">
        <v>5825</v>
      </c>
      <c r="B2948" t="s">
        <v>5826</v>
      </c>
      <c r="C2948" t="s">
        <v>37</v>
      </c>
      <c r="D2948" t="s">
        <v>53</v>
      </c>
      <c r="E2948" t="s">
        <v>34</v>
      </c>
      <c r="F2948">
        <v>7852</v>
      </c>
      <c r="G2948">
        <v>10</v>
      </c>
      <c r="H2948">
        <v>7067</v>
      </c>
      <c r="I2948">
        <v>4.2</v>
      </c>
      <c r="J2948">
        <v>33</v>
      </c>
      <c r="K2948">
        <v>1</v>
      </c>
      <c r="L2948">
        <v>7067</v>
      </c>
      <c r="M2948" s="1">
        <v>45993</v>
      </c>
      <c r="N2948" t="s">
        <v>189</v>
      </c>
      <c r="O2948" t="str">
        <f t="shared" si="184"/>
        <v>Dec-2025</v>
      </c>
      <c r="P2948" s="21">
        <f t="shared" si="185"/>
        <v>2025</v>
      </c>
      <c r="Q2948">
        <f t="shared" si="186"/>
        <v>3</v>
      </c>
      <c r="T2948" t="str">
        <f t="shared" si="187"/>
        <v>High Sales</v>
      </c>
    </row>
    <row r="2949" spans="1:20" x14ac:dyDescent="0.3">
      <c r="A2949" t="s">
        <v>5827</v>
      </c>
      <c r="B2949" t="s">
        <v>5828</v>
      </c>
      <c r="C2949" t="s">
        <v>57</v>
      </c>
      <c r="D2949" t="s">
        <v>46</v>
      </c>
      <c r="E2949" t="s">
        <v>18</v>
      </c>
      <c r="F2949">
        <v>9346</v>
      </c>
      <c r="G2949">
        <v>20</v>
      </c>
      <c r="H2949">
        <v>7477</v>
      </c>
      <c r="I2949">
        <v>3.8</v>
      </c>
      <c r="J2949">
        <v>75</v>
      </c>
      <c r="K2949">
        <v>2</v>
      </c>
      <c r="L2949">
        <v>14954</v>
      </c>
      <c r="M2949" s="1">
        <v>45348</v>
      </c>
      <c r="N2949" t="s">
        <v>168</v>
      </c>
      <c r="O2949" t="str">
        <f t="shared" si="184"/>
        <v>Feb-2024</v>
      </c>
      <c r="P2949" s="21">
        <f t="shared" si="185"/>
        <v>2024</v>
      </c>
      <c r="Q2949">
        <f t="shared" si="186"/>
        <v>1</v>
      </c>
      <c r="T2949" t="str">
        <f t="shared" si="187"/>
        <v>High Sales</v>
      </c>
    </row>
    <row r="2950" spans="1:20" x14ac:dyDescent="0.3">
      <c r="A2950" t="s">
        <v>5829</v>
      </c>
      <c r="B2950" t="s">
        <v>5830</v>
      </c>
      <c r="C2950" t="s">
        <v>16</v>
      </c>
      <c r="D2950" t="s">
        <v>17</v>
      </c>
      <c r="E2950" t="s">
        <v>18</v>
      </c>
      <c r="F2950">
        <v>5361</v>
      </c>
      <c r="G2950">
        <v>60</v>
      </c>
      <c r="H2950">
        <v>2144</v>
      </c>
      <c r="I2950">
        <v>5</v>
      </c>
      <c r="J2950">
        <v>55</v>
      </c>
      <c r="K2950">
        <v>1</v>
      </c>
      <c r="L2950">
        <v>2144</v>
      </c>
      <c r="M2950" s="1">
        <v>45745</v>
      </c>
      <c r="N2950" t="s">
        <v>150</v>
      </c>
      <c r="O2950" t="str">
        <f t="shared" si="184"/>
        <v>Mar-2025</v>
      </c>
      <c r="P2950" s="21">
        <f t="shared" si="185"/>
        <v>2025</v>
      </c>
      <c r="Q2950">
        <f t="shared" si="186"/>
        <v>1</v>
      </c>
      <c r="T2950" t="str">
        <f t="shared" si="187"/>
        <v>Low Sales</v>
      </c>
    </row>
    <row r="2951" spans="1:20" x14ac:dyDescent="0.3">
      <c r="A2951" t="s">
        <v>5831</v>
      </c>
      <c r="B2951" t="s">
        <v>5832</v>
      </c>
      <c r="C2951" t="s">
        <v>116</v>
      </c>
      <c r="D2951" t="s">
        <v>28</v>
      </c>
      <c r="E2951" t="s">
        <v>34</v>
      </c>
      <c r="F2951">
        <v>1671</v>
      </c>
      <c r="G2951">
        <v>30</v>
      </c>
      <c r="H2951">
        <v>1170</v>
      </c>
      <c r="I2951">
        <v>4.0999999999999996</v>
      </c>
      <c r="J2951">
        <v>98</v>
      </c>
      <c r="K2951">
        <v>5</v>
      </c>
      <c r="L2951">
        <v>5850</v>
      </c>
      <c r="M2951" s="1">
        <v>45385</v>
      </c>
      <c r="N2951" t="s">
        <v>78</v>
      </c>
      <c r="O2951" t="str">
        <f t="shared" si="184"/>
        <v>Apr-2024</v>
      </c>
      <c r="P2951" s="21">
        <f t="shared" si="185"/>
        <v>2024</v>
      </c>
      <c r="Q2951">
        <f t="shared" si="186"/>
        <v>1</v>
      </c>
      <c r="T2951" t="str">
        <f t="shared" si="187"/>
        <v>High Sales</v>
      </c>
    </row>
    <row r="2952" spans="1:20" x14ac:dyDescent="0.3">
      <c r="A2952" t="s">
        <v>5833</v>
      </c>
      <c r="B2952" t="s">
        <v>5834</v>
      </c>
      <c r="C2952" t="s">
        <v>27</v>
      </c>
      <c r="D2952" t="s">
        <v>109</v>
      </c>
      <c r="E2952" t="s">
        <v>34</v>
      </c>
      <c r="F2952">
        <v>2764</v>
      </c>
      <c r="G2952">
        <v>30</v>
      </c>
      <c r="H2952">
        <v>1935</v>
      </c>
      <c r="I2952">
        <v>5</v>
      </c>
      <c r="J2952">
        <v>256</v>
      </c>
      <c r="K2952">
        <v>2</v>
      </c>
      <c r="L2952">
        <v>3870</v>
      </c>
      <c r="M2952" s="1">
        <v>45304</v>
      </c>
      <c r="N2952" t="s">
        <v>102</v>
      </c>
      <c r="O2952" t="str">
        <f t="shared" si="184"/>
        <v>Jan-2024</v>
      </c>
      <c r="P2952" s="21">
        <f t="shared" si="185"/>
        <v>2024</v>
      </c>
      <c r="Q2952">
        <f t="shared" si="186"/>
        <v>1</v>
      </c>
      <c r="T2952" t="str">
        <f t="shared" si="187"/>
        <v>Low Sales</v>
      </c>
    </row>
    <row r="2953" spans="1:20" x14ac:dyDescent="0.3">
      <c r="A2953" t="s">
        <v>5835</v>
      </c>
      <c r="B2953" t="s">
        <v>5836</v>
      </c>
      <c r="C2953" t="s">
        <v>57</v>
      </c>
      <c r="D2953" t="s">
        <v>28</v>
      </c>
      <c r="E2953" t="s">
        <v>34</v>
      </c>
      <c r="F2953">
        <v>2329</v>
      </c>
      <c r="G2953">
        <v>30</v>
      </c>
      <c r="H2953">
        <v>1630</v>
      </c>
      <c r="I2953">
        <v>3.6</v>
      </c>
      <c r="J2953">
        <v>68</v>
      </c>
      <c r="K2953">
        <v>1</v>
      </c>
      <c r="L2953">
        <v>1630</v>
      </c>
      <c r="M2953" s="1">
        <v>45991</v>
      </c>
      <c r="N2953" t="s">
        <v>150</v>
      </c>
      <c r="O2953" t="str">
        <f t="shared" si="184"/>
        <v>Nov-2025</v>
      </c>
      <c r="P2953" s="21">
        <f t="shared" si="185"/>
        <v>2025</v>
      </c>
      <c r="Q2953">
        <f t="shared" si="186"/>
        <v>3</v>
      </c>
      <c r="T2953" t="str">
        <f t="shared" si="187"/>
        <v>Low Sales</v>
      </c>
    </row>
    <row r="2954" spans="1:20" x14ac:dyDescent="0.3">
      <c r="A2954" t="s">
        <v>5837</v>
      </c>
      <c r="B2954" t="s">
        <v>5838</v>
      </c>
      <c r="C2954" t="s">
        <v>32</v>
      </c>
      <c r="D2954" t="s">
        <v>109</v>
      </c>
      <c r="E2954" t="s">
        <v>161</v>
      </c>
      <c r="F2954">
        <v>1195</v>
      </c>
      <c r="G2954">
        <v>25</v>
      </c>
      <c r="H2954">
        <v>896</v>
      </c>
      <c r="I2954">
        <v>4.4000000000000004</v>
      </c>
      <c r="J2954">
        <v>151</v>
      </c>
      <c r="K2954">
        <v>1</v>
      </c>
      <c r="L2954">
        <v>896</v>
      </c>
      <c r="M2954" s="1">
        <v>45931</v>
      </c>
      <c r="N2954" t="s">
        <v>150</v>
      </c>
      <c r="O2954" t="str">
        <f t="shared" si="184"/>
        <v>Oct-2025</v>
      </c>
      <c r="P2954" s="21">
        <f t="shared" si="185"/>
        <v>2025</v>
      </c>
      <c r="Q2954">
        <f t="shared" si="186"/>
        <v>3</v>
      </c>
      <c r="T2954" t="str">
        <f t="shared" si="187"/>
        <v>Low Sales</v>
      </c>
    </row>
    <row r="2955" spans="1:20" x14ac:dyDescent="0.3">
      <c r="A2955" t="s">
        <v>5839</v>
      </c>
      <c r="B2955" t="s">
        <v>5840</v>
      </c>
      <c r="C2955" t="s">
        <v>27</v>
      </c>
      <c r="D2955" t="s">
        <v>33</v>
      </c>
      <c r="E2955" t="s">
        <v>34</v>
      </c>
      <c r="F2955">
        <v>2106</v>
      </c>
      <c r="G2955">
        <v>25</v>
      </c>
      <c r="H2955">
        <v>1580</v>
      </c>
      <c r="I2955">
        <v>4.5999999999999996</v>
      </c>
      <c r="J2955">
        <v>227</v>
      </c>
      <c r="K2955">
        <v>5</v>
      </c>
      <c r="L2955">
        <v>7900</v>
      </c>
      <c r="M2955" s="1">
        <v>45608</v>
      </c>
      <c r="N2955" t="s">
        <v>141</v>
      </c>
      <c r="O2955" t="str">
        <f t="shared" si="184"/>
        <v>Nov-2024</v>
      </c>
      <c r="P2955" s="21">
        <f t="shared" si="185"/>
        <v>2024</v>
      </c>
      <c r="Q2955">
        <f t="shared" si="186"/>
        <v>3</v>
      </c>
      <c r="T2955" t="str">
        <f t="shared" si="187"/>
        <v>High Sales</v>
      </c>
    </row>
    <row r="2956" spans="1:20" x14ac:dyDescent="0.3">
      <c r="A2956" t="s">
        <v>5841</v>
      </c>
      <c r="B2956" t="s">
        <v>5842</v>
      </c>
      <c r="C2956" t="s">
        <v>116</v>
      </c>
      <c r="D2956" t="s">
        <v>41</v>
      </c>
      <c r="E2956" t="s">
        <v>74</v>
      </c>
      <c r="F2956">
        <v>1446</v>
      </c>
      <c r="G2956">
        <v>30</v>
      </c>
      <c r="H2956">
        <v>1012</v>
      </c>
      <c r="I2956">
        <v>3.6</v>
      </c>
      <c r="J2956">
        <v>174</v>
      </c>
      <c r="K2956">
        <v>1</v>
      </c>
      <c r="L2956">
        <v>1012</v>
      </c>
      <c r="M2956" s="1">
        <v>45377</v>
      </c>
      <c r="N2956" t="s">
        <v>189</v>
      </c>
      <c r="O2956" t="str">
        <f t="shared" si="184"/>
        <v>Mar-2024</v>
      </c>
      <c r="P2956" s="21">
        <f t="shared" si="185"/>
        <v>2024</v>
      </c>
      <c r="Q2956">
        <f t="shared" si="186"/>
        <v>1</v>
      </c>
      <c r="T2956" t="str">
        <f t="shared" si="187"/>
        <v>Low Sales</v>
      </c>
    </row>
    <row r="2957" spans="1:20" x14ac:dyDescent="0.3">
      <c r="A2957" t="s">
        <v>5843</v>
      </c>
      <c r="B2957" t="s">
        <v>5844</v>
      </c>
      <c r="C2957" t="s">
        <v>57</v>
      </c>
      <c r="D2957" t="s">
        <v>17</v>
      </c>
      <c r="E2957" t="s">
        <v>34</v>
      </c>
      <c r="F2957">
        <v>3379</v>
      </c>
      <c r="G2957">
        <v>0</v>
      </c>
      <c r="H2957">
        <v>3379</v>
      </c>
      <c r="I2957">
        <v>4</v>
      </c>
      <c r="J2957">
        <v>161</v>
      </c>
      <c r="K2957">
        <v>2</v>
      </c>
      <c r="L2957">
        <v>6758</v>
      </c>
      <c r="M2957" s="1">
        <v>45667</v>
      </c>
      <c r="N2957" t="s">
        <v>19</v>
      </c>
      <c r="O2957" t="str">
        <f t="shared" si="184"/>
        <v>Jan-2025</v>
      </c>
      <c r="P2957" s="21">
        <f t="shared" si="185"/>
        <v>2025</v>
      </c>
      <c r="Q2957">
        <f t="shared" si="186"/>
        <v>1</v>
      </c>
      <c r="T2957" t="str">
        <f t="shared" si="187"/>
        <v>High Sales</v>
      </c>
    </row>
    <row r="2958" spans="1:20" x14ac:dyDescent="0.3">
      <c r="A2958" t="s">
        <v>5845</v>
      </c>
      <c r="B2958" t="s">
        <v>5846</v>
      </c>
      <c r="C2958" t="s">
        <v>27</v>
      </c>
      <c r="D2958" t="s">
        <v>17</v>
      </c>
      <c r="E2958" t="s">
        <v>34</v>
      </c>
      <c r="F2958">
        <v>4229</v>
      </c>
      <c r="G2958">
        <v>30</v>
      </c>
      <c r="H2958">
        <v>2960</v>
      </c>
      <c r="I2958">
        <v>3.4</v>
      </c>
      <c r="J2958">
        <v>405</v>
      </c>
      <c r="K2958">
        <v>2</v>
      </c>
      <c r="L2958">
        <v>5920</v>
      </c>
      <c r="M2958" s="1">
        <v>45914</v>
      </c>
      <c r="N2958" t="s">
        <v>91</v>
      </c>
      <c r="O2958" t="str">
        <f t="shared" si="184"/>
        <v>Sep-2025</v>
      </c>
      <c r="P2958" s="21">
        <f t="shared" si="185"/>
        <v>2025</v>
      </c>
      <c r="Q2958">
        <f t="shared" si="186"/>
        <v>3</v>
      </c>
      <c r="T2958" t="str">
        <f t="shared" si="187"/>
        <v>High Sales</v>
      </c>
    </row>
    <row r="2959" spans="1:20" x14ac:dyDescent="0.3">
      <c r="A2959" t="s">
        <v>5847</v>
      </c>
      <c r="B2959" t="s">
        <v>5848</v>
      </c>
      <c r="C2959" t="s">
        <v>52</v>
      </c>
      <c r="D2959" t="s">
        <v>109</v>
      </c>
      <c r="E2959" t="s">
        <v>161</v>
      </c>
      <c r="F2959">
        <v>1801</v>
      </c>
      <c r="G2959">
        <v>20</v>
      </c>
      <c r="H2959">
        <v>1441</v>
      </c>
      <c r="I2959">
        <v>4.7</v>
      </c>
      <c r="J2959">
        <v>181</v>
      </c>
      <c r="K2959">
        <v>1</v>
      </c>
      <c r="L2959">
        <v>1441</v>
      </c>
      <c r="M2959" s="1">
        <v>45760</v>
      </c>
      <c r="N2959" t="s">
        <v>38</v>
      </c>
      <c r="O2959" t="str">
        <f t="shared" si="184"/>
        <v>Apr-2025</v>
      </c>
      <c r="P2959" s="21">
        <f t="shared" si="185"/>
        <v>2025</v>
      </c>
      <c r="Q2959">
        <f t="shared" si="186"/>
        <v>1</v>
      </c>
      <c r="T2959" t="str">
        <f t="shared" si="187"/>
        <v>Low Sales</v>
      </c>
    </row>
    <row r="2960" spans="1:20" x14ac:dyDescent="0.3">
      <c r="A2960" t="s">
        <v>5849</v>
      </c>
      <c r="B2960" t="s">
        <v>3583</v>
      </c>
      <c r="C2960" t="s">
        <v>37</v>
      </c>
      <c r="D2960" t="s">
        <v>28</v>
      </c>
      <c r="E2960" t="s">
        <v>34</v>
      </c>
      <c r="F2960">
        <v>6261</v>
      </c>
      <c r="G2960">
        <v>25</v>
      </c>
      <c r="H2960">
        <v>4696</v>
      </c>
      <c r="I2960">
        <v>4</v>
      </c>
      <c r="J2960">
        <v>228</v>
      </c>
      <c r="K2960">
        <v>1</v>
      </c>
      <c r="L2960">
        <v>4696</v>
      </c>
      <c r="M2960" s="1">
        <v>45918</v>
      </c>
      <c r="N2960" t="s">
        <v>78</v>
      </c>
      <c r="O2960" t="str">
        <f t="shared" si="184"/>
        <v>Sep-2025</v>
      </c>
      <c r="P2960" s="21">
        <f t="shared" si="185"/>
        <v>2025</v>
      </c>
      <c r="Q2960">
        <f t="shared" si="186"/>
        <v>3</v>
      </c>
      <c r="T2960" t="str">
        <f t="shared" si="187"/>
        <v>Low Sales</v>
      </c>
    </row>
    <row r="2961" spans="1:20" x14ac:dyDescent="0.3">
      <c r="A2961" t="s">
        <v>5850</v>
      </c>
      <c r="B2961" t="s">
        <v>5851</v>
      </c>
      <c r="C2961" t="s">
        <v>88</v>
      </c>
      <c r="D2961" t="s">
        <v>33</v>
      </c>
      <c r="E2961" t="s">
        <v>34</v>
      </c>
      <c r="F2961">
        <v>1788</v>
      </c>
      <c r="G2961">
        <v>15</v>
      </c>
      <c r="H2961">
        <v>1520</v>
      </c>
      <c r="I2961">
        <v>3.7</v>
      </c>
      <c r="J2961">
        <v>239</v>
      </c>
      <c r="K2961">
        <v>1</v>
      </c>
      <c r="L2961">
        <v>1520</v>
      </c>
      <c r="M2961" s="1">
        <v>45746</v>
      </c>
      <c r="N2961" t="s">
        <v>141</v>
      </c>
      <c r="O2961" t="str">
        <f t="shared" si="184"/>
        <v>Mar-2025</v>
      </c>
      <c r="P2961" s="21">
        <f t="shared" si="185"/>
        <v>2025</v>
      </c>
      <c r="Q2961">
        <f t="shared" si="186"/>
        <v>1</v>
      </c>
      <c r="T2961" t="str">
        <f t="shared" si="187"/>
        <v>Low Sales</v>
      </c>
    </row>
    <row r="2962" spans="1:20" x14ac:dyDescent="0.3">
      <c r="A2962" t="s">
        <v>5852</v>
      </c>
      <c r="B2962" t="s">
        <v>5853</v>
      </c>
      <c r="C2962" t="s">
        <v>22</v>
      </c>
      <c r="D2962" t="s">
        <v>41</v>
      </c>
      <c r="E2962" t="s">
        <v>34</v>
      </c>
      <c r="F2962">
        <v>1365</v>
      </c>
      <c r="G2962">
        <v>15</v>
      </c>
      <c r="H2962">
        <v>1160</v>
      </c>
      <c r="I2962">
        <v>4.5999999999999996</v>
      </c>
      <c r="J2962">
        <v>94</v>
      </c>
      <c r="K2962">
        <v>1</v>
      </c>
      <c r="L2962">
        <v>1160</v>
      </c>
      <c r="M2962" s="1">
        <v>45440</v>
      </c>
      <c r="N2962" t="s">
        <v>91</v>
      </c>
      <c r="O2962" t="str">
        <f t="shared" si="184"/>
        <v>May-2024</v>
      </c>
      <c r="P2962" s="21">
        <f t="shared" si="185"/>
        <v>2024</v>
      </c>
      <c r="Q2962">
        <f t="shared" si="186"/>
        <v>2</v>
      </c>
      <c r="T2962" t="str">
        <f t="shared" si="187"/>
        <v>Low Sales</v>
      </c>
    </row>
    <row r="2963" spans="1:20" x14ac:dyDescent="0.3">
      <c r="A2963" t="s">
        <v>5854</v>
      </c>
      <c r="B2963" t="s">
        <v>5855</v>
      </c>
      <c r="C2963" t="s">
        <v>32</v>
      </c>
      <c r="D2963" t="s">
        <v>23</v>
      </c>
      <c r="E2963" t="s">
        <v>18</v>
      </c>
      <c r="F2963">
        <v>3836</v>
      </c>
      <c r="G2963">
        <v>40</v>
      </c>
      <c r="H2963">
        <v>2302</v>
      </c>
      <c r="I2963">
        <v>4.0999999999999996</v>
      </c>
      <c r="J2963">
        <v>83</v>
      </c>
      <c r="K2963">
        <v>4</v>
      </c>
      <c r="L2963">
        <v>9208</v>
      </c>
      <c r="M2963" s="1">
        <v>45548</v>
      </c>
      <c r="N2963" t="s">
        <v>71</v>
      </c>
      <c r="O2963" t="str">
        <f t="shared" si="184"/>
        <v>Sep-2024</v>
      </c>
      <c r="P2963" s="21">
        <f t="shared" si="185"/>
        <v>2024</v>
      </c>
      <c r="Q2963">
        <f t="shared" si="186"/>
        <v>3</v>
      </c>
      <c r="T2963" t="str">
        <f t="shared" si="187"/>
        <v>High Sales</v>
      </c>
    </row>
    <row r="2964" spans="1:20" x14ac:dyDescent="0.3">
      <c r="A2964" t="s">
        <v>5856</v>
      </c>
      <c r="B2964" t="s">
        <v>5857</v>
      </c>
      <c r="C2964" t="s">
        <v>45</v>
      </c>
      <c r="D2964" t="s">
        <v>17</v>
      </c>
      <c r="E2964" t="s">
        <v>18</v>
      </c>
      <c r="F2964">
        <v>1615</v>
      </c>
      <c r="G2964">
        <v>15</v>
      </c>
      <c r="H2964">
        <v>1373</v>
      </c>
      <c r="I2964">
        <v>4.5</v>
      </c>
      <c r="J2964">
        <v>49</v>
      </c>
      <c r="K2964">
        <v>1</v>
      </c>
      <c r="L2964">
        <v>1373</v>
      </c>
      <c r="M2964" s="1">
        <v>45804</v>
      </c>
      <c r="N2964" t="s">
        <v>42</v>
      </c>
      <c r="O2964" t="str">
        <f t="shared" si="184"/>
        <v>May-2025</v>
      </c>
      <c r="P2964" s="21">
        <f t="shared" si="185"/>
        <v>2025</v>
      </c>
      <c r="Q2964">
        <f t="shared" si="186"/>
        <v>2</v>
      </c>
      <c r="T2964" t="str">
        <f t="shared" si="187"/>
        <v>Low Sales</v>
      </c>
    </row>
    <row r="2965" spans="1:20" x14ac:dyDescent="0.3">
      <c r="A2965" t="s">
        <v>5858</v>
      </c>
      <c r="B2965" t="s">
        <v>5859</v>
      </c>
      <c r="C2965" t="s">
        <v>88</v>
      </c>
      <c r="D2965" t="s">
        <v>28</v>
      </c>
      <c r="E2965" t="s">
        <v>34</v>
      </c>
      <c r="F2965">
        <v>9814</v>
      </c>
      <c r="G2965">
        <v>30</v>
      </c>
      <c r="H2965">
        <v>6870</v>
      </c>
      <c r="I2965">
        <v>4.3</v>
      </c>
      <c r="J2965">
        <v>309</v>
      </c>
      <c r="K2965">
        <v>1</v>
      </c>
      <c r="L2965">
        <v>6870</v>
      </c>
      <c r="M2965" s="1">
        <v>45720</v>
      </c>
      <c r="N2965" t="s">
        <v>141</v>
      </c>
      <c r="O2965" t="str">
        <f t="shared" si="184"/>
        <v>Mar-2025</v>
      </c>
      <c r="P2965" s="21">
        <f t="shared" si="185"/>
        <v>2025</v>
      </c>
      <c r="Q2965">
        <f t="shared" si="186"/>
        <v>1</v>
      </c>
      <c r="T2965" t="str">
        <f t="shared" si="187"/>
        <v>High Sales</v>
      </c>
    </row>
    <row r="2966" spans="1:20" x14ac:dyDescent="0.3">
      <c r="A2966" t="s">
        <v>5860</v>
      </c>
      <c r="B2966" t="s">
        <v>5861</v>
      </c>
      <c r="C2966" t="s">
        <v>45</v>
      </c>
      <c r="D2966" t="s">
        <v>53</v>
      </c>
      <c r="E2966" t="s">
        <v>34</v>
      </c>
      <c r="F2966">
        <v>1889</v>
      </c>
      <c r="G2966">
        <v>0</v>
      </c>
      <c r="H2966">
        <v>1889</v>
      </c>
      <c r="I2966">
        <v>3.6</v>
      </c>
      <c r="J2966">
        <v>62</v>
      </c>
      <c r="K2966">
        <v>1</v>
      </c>
      <c r="L2966">
        <v>1889</v>
      </c>
      <c r="M2966" s="1">
        <v>45459</v>
      </c>
      <c r="N2966" t="s">
        <v>54</v>
      </c>
      <c r="O2966" t="str">
        <f t="shared" si="184"/>
        <v>Jun-2024</v>
      </c>
      <c r="P2966" s="21">
        <f t="shared" si="185"/>
        <v>2024</v>
      </c>
      <c r="Q2966">
        <f t="shared" si="186"/>
        <v>2</v>
      </c>
      <c r="T2966" t="str">
        <f t="shared" si="187"/>
        <v>Low Sales</v>
      </c>
    </row>
    <row r="2967" spans="1:20" x14ac:dyDescent="0.3">
      <c r="A2967" t="s">
        <v>5862</v>
      </c>
      <c r="B2967" t="s">
        <v>5863</v>
      </c>
      <c r="C2967" t="s">
        <v>37</v>
      </c>
      <c r="D2967" t="s">
        <v>23</v>
      </c>
      <c r="E2967" t="s">
        <v>18</v>
      </c>
      <c r="F2967">
        <v>1579</v>
      </c>
      <c r="G2967">
        <v>40</v>
      </c>
      <c r="H2967">
        <v>947</v>
      </c>
      <c r="I2967">
        <v>3.8</v>
      </c>
      <c r="J2967">
        <v>99</v>
      </c>
      <c r="K2967">
        <v>1</v>
      </c>
      <c r="L2967">
        <v>947</v>
      </c>
      <c r="M2967" s="1">
        <v>45991</v>
      </c>
      <c r="N2967" t="s">
        <v>141</v>
      </c>
      <c r="O2967" t="str">
        <f t="shared" si="184"/>
        <v>Nov-2025</v>
      </c>
      <c r="P2967" s="21">
        <f t="shared" si="185"/>
        <v>2025</v>
      </c>
      <c r="Q2967">
        <f t="shared" si="186"/>
        <v>3</v>
      </c>
      <c r="T2967" t="str">
        <f t="shared" si="187"/>
        <v>Low Sales</v>
      </c>
    </row>
    <row r="2968" spans="1:20" x14ac:dyDescent="0.3">
      <c r="A2968" t="s">
        <v>5864</v>
      </c>
      <c r="B2968" t="s">
        <v>5865</v>
      </c>
      <c r="C2968" t="s">
        <v>27</v>
      </c>
      <c r="D2968" t="s">
        <v>28</v>
      </c>
      <c r="E2968" t="s">
        <v>18</v>
      </c>
      <c r="F2968">
        <v>3404</v>
      </c>
      <c r="G2968">
        <v>15</v>
      </c>
      <c r="H2968">
        <v>2893</v>
      </c>
      <c r="I2968">
        <v>3.7</v>
      </c>
      <c r="J2968">
        <v>36</v>
      </c>
      <c r="K2968">
        <v>4</v>
      </c>
      <c r="L2968">
        <v>11572</v>
      </c>
      <c r="M2968" s="1">
        <v>45398</v>
      </c>
      <c r="N2968" t="s">
        <v>168</v>
      </c>
      <c r="O2968" t="str">
        <f t="shared" si="184"/>
        <v>Apr-2024</v>
      </c>
      <c r="P2968" s="21">
        <f t="shared" si="185"/>
        <v>2024</v>
      </c>
      <c r="Q2968">
        <f t="shared" si="186"/>
        <v>1</v>
      </c>
      <c r="T2968" t="str">
        <f t="shared" si="187"/>
        <v>High Sales</v>
      </c>
    </row>
    <row r="2969" spans="1:20" x14ac:dyDescent="0.3">
      <c r="A2969" t="s">
        <v>5866</v>
      </c>
      <c r="B2969" t="s">
        <v>5867</v>
      </c>
      <c r="C2969" t="s">
        <v>27</v>
      </c>
      <c r="D2969" t="s">
        <v>46</v>
      </c>
      <c r="E2969" t="s">
        <v>34</v>
      </c>
      <c r="F2969">
        <v>8531</v>
      </c>
      <c r="G2969">
        <v>10</v>
      </c>
      <c r="H2969">
        <v>7678</v>
      </c>
      <c r="I2969">
        <v>3.5</v>
      </c>
      <c r="J2969">
        <v>63</v>
      </c>
      <c r="K2969">
        <v>1</v>
      </c>
      <c r="L2969">
        <v>7678</v>
      </c>
      <c r="M2969" s="1">
        <v>45840</v>
      </c>
      <c r="N2969" t="s">
        <v>78</v>
      </c>
      <c r="O2969" t="str">
        <f t="shared" si="184"/>
        <v>Jul-2025</v>
      </c>
      <c r="P2969" s="21">
        <f t="shared" si="185"/>
        <v>2025</v>
      </c>
      <c r="Q2969">
        <f t="shared" si="186"/>
        <v>2</v>
      </c>
      <c r="T2969" t="str">
        <f t="shared" si="187"/>
        <v>High Sales</v>
      </c>
    </row>
    <row r="2970" spans="1:20" x14ac:dyDescent="0.3">
      <c r="A2970" t="s">
        <v>5868</v>
      </c>
      <c r="B2970" t="s">
        <v>5869</v>
      </c>
      <c r="C2970" t="s">
        <v>116</v>
      </c>
      <c r="D2970" t="s">
        <v>46</v>
      </c>
      <c r="E2970" t="s">
        <v>74</v>
      </c>
      <c r="F2970">
        <v>8797</v>
      </c>
      <c r="G2970">
        <v>40</v>
      </c>
      <c r="H2970">
        <v>5278</v>
      </c>
      <c r="I2970">
        <v>3.3</v>
      </c>
      <c r="J2970">
        <v>90</v>
      </c>
      <c r="K2970">
        <v>1</v>
      </c>
      <c r="L2970">
        <v>5278</v>
      </c>
      <c r="M2970" s="1">
        <v>45807</v>
      </c>
      <c r="N2970" t="s">
        <v>64</v>
      </c>
      <c r="O2970" t="str">
        <f t="shared" si="184"/>
        <v>May-2025</v>
      </c>
      <c r="P2970" s="21">
        <f t="shared" si="185"/>
        <v>2025</v>
      </c>
      <c r="Q2970">
        <f t="shared" si="186"/>
        <v>2</v>
      </c>
      <c r="T2970" t="str">
        <f t="shared" si="187"/>
        <v>High Sales</v>
      </c>
    </row>
    <row r="2971" spans="1:20" x14ac:dyDescent="0.3">
      <c r="A2971" t="s">
        <v>5870</v>
      </c>
      <c r="B2971" t="s">
        <v>5871</v>
      </c>
      <c r="C2971" t="s">
        <v>27</v>
      </c>
      <c r="D2971" t="s">
        <v>33</v>
      </c>
      <c r="E2971" t="s">
        <v>34</v>
      </c>
      <c r="F2971">
        <v>2139</v>
      </c>
      <c r="G2971">
        <v>25</v>
      </c>
      <c r="H2971">
        <v>1604</v>
      </c>
      <c r="I2971">
        <v>5</v>
      </c>
      <c r="J2971">
        <v>233</v>
      </c>
      <c r="K2971">
        <v>2</v>
      </c>
      <c r="L2971">
        <v>3208</v>
      </c>
      <c r="M2971" s="1">
        <v>45362</v>
      </c>
      <c r="N2971" t="s">
        <v>75</v>
      </c>
      <c r="O2971" t="str">
        <f t="shared" si="184"/>
        <v>Mar-2024</v>
      </c>
      <c r="P2971" s="21">
        <f t="shared" si="185"/>
        <v>2024</v>
      </c>
      <c r="Q2971">
        <f t="shared" si="186"/>
        <v>1</v>
      </c>
      <c r="T2971" t="str">
        <f t="shared" si="187"/>
        <v>Low Sales</v>
      </c>
    </row>
    <row r="2972" spans="1:20" x14ac:dyDescent="0.3">
      <c r="A2972" t="s">
        <v>5872</v>
      </c>
      <c r="B2972" t="s">
        <v>5873</v>
      </c>
      <c r="C2972" t="s">
        <v>32</v>
      </c>
      <c r="D2972" t="s">
        <v>46</v>
      </c>
      <c r="E2972" t="s">
        <v>34</v>
      </c>
      <c r="F2972">
        <v>8304</v>
      </c>
      <c r="G2972">
        <v>70</v>
      </c>
      <c r="H2972">
        <v>2491</v>
      </c>
      <c r="I2972">
        <v>4.2</v>
      </c>
      <c r="J2972">
        <v>60</v>
      </c>
      <c r="K2972">
        <v>1</v>
      </c>
      <c r="L2972">
        <v>2491</v>
      </c>
      <c r="M2972" s="1">
        <v>45908</v>
      </c>
      <c r="N2972" t="s">
        <v>71</v>
      </c>
      <c r="O2972" t="str">
        <f t="shared" si="184"/>
        <v>Sep-2025</v>
      </c>
      <c r="P2972" s="21">
        <f t="shared" si="185"/>
        <v>2025</v>
      </c>
      <c r="Q2972">
        <f t="shared" si="186"/>
        <v>3</v>
      </c>
      <c r="T2972" t="str">
        <f t="shared" si="187"/>
        <v>Low Sales</v>
      </c>
    </row>
    <row r="2973" spans="1:20" x14ac:dyDescent="0.3">
      <c r="A2973" t="s">
        <v>5874</v>
      </c>
      <c r="B2973" t="s">
        <v>5429</v>
      </c>
      <c r="C2973" t="s">
        <v>57</v>
      </c>
      <c r="D2973" t="s">
        <v>23</v>
      </c>
      <c r="E2973" t="s">
        <v>18</v>
      </c>
      <c r="F2973">
        <v>2847</v>
      </c>
      <c r="G2973">
        <v>20</v>
      </c>
      <c r="H2973">
        <v>2278</v>
      </c>
      <c r="I2973">
        <v>4.3</v>
      </c>
      <c r="J2973">
        <v>219</v>
      </c>
      <c r="K2973">
        <v>1</v>
      </c>
      <c r="L2973">
        <v>2278</v>
      </c>
      <c r="M2973" s="1">
        <v>45319</v>
      </c>
      <c r="N2973" t="s">
        <v>29</v>
      </c>
      <c r="O2973" t="str">
        <f t="shared" si="184"/>
        <v>Jan-2024</v>
      </c>
      <c r="P2973" s="21">
        <f t="shared" si="185"/>
        <v>2024</v>
      </c>
      <c r="Q2973">
        <f t="shared" si="186"/>
        <v>1</v>
      </c>
      <c r="T2973" t="str">
        <f t="shared" si="187"/>
        <v>Low Sales</v>
      </c>
    </row>
    <row r="2974" spans="1:20" x14ac:dyDescent="0.3">
      <c r="A2974" t="s">
        <v>5875</v>
      </c>
      <c r="B2974" t="s">
        <v>5876</v>
      </c>
      <c r="C2974" t="s">
        <v>37</v>
      </c>
      <c r="D2974" t="s">
        <v>28</v>
      </c>
      <c r="E2974" t="s">
        <v>34</v>
      </c>
      <c r="F2974">
        <v>5892</v>
      </c>
      <c r="G2974">
        <v>25</v>
      </c>
      <c r="H2974">
        <v>4419</v>
      </c>
      <c r="I2974">
        <v>4.5999999999999996</v>
      </c>
      <c r="J2974">
        <v>69</v>
      </c>
      <c r="K2974">
        <v>2</v>
      </c>
      <c r="L2974">
        <v>8838</v>
      </c>
      <c r="M2974" s="1">
        <v>45977</v>
      </c>
      <c r="N2974" t="s">
        <v>102</v>
      </c>
      <c r="O2974" t="str">
        <f t="shared" si="184"/>
        <v>Nov-2025</v>
      </c>
      <c r="P2974" s="21">
        <f t="shared" si="185"/>
        <v>2025</v>
      </c>
      <c r="Q2974">
        <f t="shared" si="186"/>
        <v>3</v>
      </c>
      <c r="T2974" t="str">
        <f t="shared" si="187"/>
        <v>High Sales</v>
      </c>
    </row>
    <row r="2975" spans="1:20" x14ac:dyDescent="0.3">
      <c r="A2975" t="s">
        <v>5877</v>
      </c>
      <c r="B2975" t="s">
        <v>5878</v>
      </c>
      <c r="C2975" t="s">
        <v>32</v>
      </c>
      <c r="D2975" t="s">
        <v>33</v>
      </c>
      <c r="E2975" t="s">
        <v>34</v>
      </c>
      <c r="F2975">
        <v>3060</v>
      </c>
      <c r="G2975">
        <v>40</v>
      </c>
      <c r="H2975">
        <v>1836</v>
      </c>
      <c r="I2975">
        <v>3.8</v>
      </c>
      <c r="J2975">
        <v>17</v>
      </c>
      <c r="K2975">
        <v>2</v>
      </c>
      <c r="L2975">
        <v>3672</v>
      </c>
      <c r="M2975" s="1">
        <v>46010</v>
      </c>
      <c r="N2975" t="s">
        <v>75</v>
      </c>
      <c r="O2975" t="str">
        <f t="shared" si="184"/>
        <v>Dec-2025</v>
      </c>
      <c r="P2975" s="21">
        <f t="shared" si="185"/>
        <v>2025</v>
      </c>
      <c r="Q2975">
        <f t="shared" si="186"/>
        <v>3</v>
      </c>
      <c r="T2975" t="str">
        <f t="shared" si="187"/>
        <v>Low Sales</v>
      </c>
    </row>
    <row r="2976" spans="1:20" x14ac:dyDescent="0.3">
      <c r="A2976" t="s">
        <v>5879</v>
      </c>
      <c r="B2976" t="s">
        <v>5880</v>
      </c>
      <c r="C2976" t="s">
        <v>22</v>
      </c>
      <c r="D2976" t="s">
        <v>41</v>
      </c>
      <c r="E2976" t="s">
        <v>34</v>
      </c>
      <c r="F2976">
        <v>1707</v>
      </c>
      <c r="G2976">
        <v>25</v>
      </c>
      <c r="H2976">
        <v>1280</v>
      </c>
      <c r="I2976">
        <v>3.4</v>
      </c>
      <c r="J2976">
        <v>141</v>
      </c>
      <c r="K2976">
        <v>4</v>
      </c>
      <c r="L2976">
        <v>5120</v>
      </c>
      <c r="M2976" s="1">
        <v>45396</v>
      </c>
      <c r="N2976" t="s">
        <v>189</v>
      </c>
      <c r="O2976" t="str">
        <f t="shared" si="184"/>
        <v>Apr-2024</v>
      </c>
      <c r="P2976" s="21">
        <f t="shared" si="185"/>
        <v>2024</v>
      </c>
      <c r="Q2976">
        <f t="shared" si="186"/>
        <v>1</v>
      </c>
      <c r="T2976" t="str">
        <f t="shared" si="187"/>
        <v>High Sales</v>
      </c>
    </row>
    <row r="2977" spans="1:20" x14ac:dyDescent="0.3">
      <c r="A2977" t="s">
        <v>5881</v>
      </c>
      <c r="B2977" t="s">
        <v>5882</v>
      </c>
      <c r="C2977" t="s">
        <v>116</v>
      </c>
      <c r="D2977" t="s">
        <v>53</v>
      </c>
      <c r="E2977" t="s">
        <v>74</v>
      </c>
      <c r="F2977">
        <v>3243</v>
      </c>
      <c r="G2977">
        <v>15</v>
      </c>
      <c r="H2977">
        <v>2757</v>
      </c>
      <c r="I2977">
        <v>4.5</v>
      </c>
      <c r="J2977">
        <v>115</v>
      </c>
      <c r="K2977">
        <v>1</v>
      </c>
      <c r="L2977">
        <v>2757</v>
      </c>
      <c r="M2977" s="1">
        <v>45742</v>
      </c>
      <c r="N2977" t="s">
        <v>85</v>
      </c>
      <c r="O2977" t="str">
        <f t="shared" si="184"/>
        <v>Mar-2025</v>
      </c>
      <c r="P2977" s="21">
        <f t="shared" si="185"/>
        <v>2025</v>
      </c>
      <c r="Q2977">
        <f t="shared" si="186"/>
        <v>1</v>
      </c>
      <c r="T2977" t="str">
        <f t="shared" si="187"/>
        <v>Low Sales</v>
      </c>
    </row>
    <row r="2978" spans="1:20" x14ac:dyDescent="0.3">
      <c r="A2978" t="s">
        <v>5883</v>
      </c>
      <c r="B2978" t="s">
        <v>5884</v>
      </c>
      <c r="C2978" t="s">
        <v>37</v>
      </c>
      <c r="D2978" t="s">
        <v>41</v>
      </c>
      <c r="E2978" t="s">
        <v>74</v>
      </c>
      <c r="F2978">
        <v>1263</v>
      </c>
      <c r="G2978">
        <v>15</v>
      </c>
      <c r="H2978">
        <v>1074</v>
      </c>
      <c r="I2978">
        <v>3.5</v>
      </c>
      <c r="J2978">
        <v>328</v>
      </c>
      <c r="K2978">
        <v>3</v>
      </c>
      <c r="L2978">
        <v>3222</v>
      </c>
      <c r="M2978" s="1">
        <v>45652</v>
      </c>
      <c r="N2978" t="s">
        <v>71</v>
      </c>
      <c r="O2978" t="str">
        <f t="shared" si="184"/>
        <v>Dec-2024</v>
      </c>
      <c r="P2978" s="21">
        <f t="shared" si="185"/>
        <v>2024</v>
      </c>
      <c r="Q2978">
        <f t="shared" si="186"/>
        <v>3</v>
      </c>
      <c r="T2978" t="str">
        <f t="shared" si="187"/>
        <v>Low Sales</v>
      </c>
    </row>
    <row r="2979" spans="1:20" x14ac:dyDescent="0.3">
      <c r="A2979" t="s">
        <v>5885</v>
      </c>
      <c r="B2979" t="s">
        <v>2979</v>
      </c>
      <c r="C2979" t="s">
        <v>32</v>
      </c>
      <c r="D2979" t="s">
        <v>46</v>
      </c>
      <c r="E2979" t="s">
        <v>18</v>
      </c>
      <c r="F2979">
        <v>4925</v>
      </c>
      <c r="G2979">
        <v>25</v>
      </c>
      <c r="H2979">
        <v>3694</v>
      </c>
      <c r="I2979">
        <v>4.4000000000000004</v>
      </c>
      <c r="J2979">
        <v>55</v>
      </c>
      <c r="K2979">
        <v>1</v>
      </c>
      <c r="L2979">
        <v>3694</v>
      </c>
      <c r="M2979" s="1">
        <v>45482</v>
      </c>
      <c r="N2979" t="s">
        <v>24</v>
      </c>
      <c r="O2979" t="str">
        <f t="shared" si="184"/>
        <v>Jul-2024</v>
      </c>
      <c r="P2979" s="21">
        <f t="shared" si="185"/>
        <v>2024</v>
      </c>
      <c r="Q2979">
        <f t="shared" si="186"/>
        <v>2</v>
      </c>
      <c r="T2979" t="str">
        <f t="shared" si="187"/>
        <v>Low Sales</v>
      </c>
    </row>
    <row r="2980" spans="1:20" x14ac:dyDescent="0.3">
      <c r="A2980" t="s">
        <v>5886</v>
      </c>
      <c r="B2980" t="s">
        <v>1009</v>
      </c>
      <c r="C2980" t="s">
        <v>52</v>
      </c>
      <c r="D2980" t="s">
        <v>41</v>
      </c>
      <c r="E2980" t="s">
        <v>34</v>
      </c>
      <c r="F2980">
        <v>1696</v>
      </c>
      <c r="G2980">
        <v>30</v>
      </c>
      <c r="H2980">
        <v>1187</v>
      </c>
      <c r="I2980">
        <v>3.4</v>
      </c>
      <c r="J2980">
        <v>136</v>
      </c>
      <c r="K2980">
        <v>1</v>
      </c>
      <c r="L2980">
        <v>1187</v>
      </c>
      <c r="M2980" s="1">
        <v>45814</v>
      </c>
      <c r="N2980" t="s">
        <v>49</v>
      </c>
      <c r="O2980" t="str">
        <f t="shared" si="184"/>
        <v>Jun-2025</v>
      </c>
      <c r="P2980" s="21">
        <f t="shared" si="185"/>
        <v>2025</v>
      </c>
      <c r="Q2980">
        <f t="shared" si="186"/>
        <v>2</v>
      </c>
      <c r="T2980" t="str">
        <f t="shared" si="187"/>
        <v>Low Sales</v>
      </c>
    </row>
    <row r="2981" spans="1:20" x14ac:dyDescent="0.3">
      <c r="A2981" t="s">
        <v>5887</v>
      </c>
      <c r="B2981" t="s">
        <v>5888</v>
      </c>
      <c r="C2981" t="s">
        <v>52</v>
      </c>
      <c r="D2981" t="s">
        <v>17</v>
      </c>
      <c r="E2981" t="s">
        <v>34</v>
      </c>
      <c r="F2981">
        <v>4537</v>
      </c>
      <c r="G2981">
        <v>20</v>
      </c>
      <c r="H2981">
        <v>3630</v>
      </c>
      <c r="I2981">
        <v>3.5</v>
      </c>
      <c r="J2981">
        <v>29</v>
      </c>
      <c r="K2981">
        <v>1</v>
      </c>
      <c r="L2981">
        <v>3630</v>
      </c>
      <c r="M2981" s="1">
        <v>45321</v>
      </c>
      <c r="N2981" t="s">
        <v>85</v>
      </c>
      <c r="O2981" t="str">
        <f t="shared" si="184"/>
        <v>Jan-2024</v>
      </c>
      <c r="P2981" s="21">
        <f t="shared" si="185"/>
        <v>2024</v>
      </c>
      <c r="Q2981">
        <f t="shared" si="186"/>
        <v>1</v>
      </c>
      <c r="T2981" t="str">
        <f t="shared" si="187"/>
        <v>Low Sales</v>
      </c>
    </row>
    <row r="2982" spans="1:20" x14ac:dyDescent="0.3">
      <c r="A2982" t="s">
        <v>5889</v>
      </c>
      <c r="B2982" t="s">
        <v>5890</v>
      </c>
      <c r="C2982" t="s">
        <v>57</v>
      </c>
      <c r="D2982" t="s">
        <v>46</v>
      </c>
      <c r="E2982" t="s">
        <v>18</v>
      </c>
      <c r="F2982">
        <v>4297</v>
      </c>
      <c r="G2982">
        <v>50</v>
      </c>
      <c r="H2982">
        <v>2148</v>
      </c>
      <c r="I2982">
        <v>3.8</v>
      </c>
      <c r="J2982">
        <v>202</v>
      </c>
      <c r="K2982">
        <v>2</v>
      </c>
      <c r="L2982">
        <v>4296</v>
      </c>
      <c r="M2982" s="1">
        <v>45682</v>
      </c>
      <c r="N2982" t="s">
        <v>71</v>
      </c>
      <c r="O2982" t="str">
        <f t="shared" si="184"/>
        <v>Jan-2025</v>
      </c>
      <c r="P2982" s="21">
        <f t="shared" si="185"/>
        <v>2025</v>
      </c>
      <c r="Q2982">
        <f t="shared" si="186"/>
        <v>1</v>
      </c>
      <c r="T2982" t="str">
        <f t="shared" si="187"/>
        <v>Low Sales</v>
      </c>
    </row>
    <row r="2983" spans="1:20" x14ac:dyDescent="0.3">
      <c r="A2983" t="s">
        <v>5891</v>
      </c>
      <c r="B2983" t="s">
        <v>5892</v>
      </c>
      <c r="C2983" t="s">
        <v>45</v>
      </c>
      <c r="D2983" t="s">
        <v>28</v>
      </c>
      <c r="E2983" t="s">
        <v>34</v>
      </c>
      <c r="F2983">
        <v>5817</v>
      </c>
      <c r="G2983">
        <v>50</v>
      </c>
      <c r="H2983">
        <v>2908</v>
      </c>
      <c r="I2983">
        <v>4.4000000000000004</v>
      </c>
      <c r="J2983">
        <v>281</v>
      </c>
      <c r="K2983">
        <v>1</v>
      </c>
      <c r="L2983">
        <v>2908</v>
      </c>
      <c r="M2983" s="1">
        <v>45609</v>
      </c>
      <c r="N2983" t="s">
        <v>85</v>
      </c>
      <c r="O2983" t="str">
        <f t="shared" si="184"/>
        <v>Nov-2024</v>
      </c>
      <c r="P2983" s="21">
        <f t="shared" si="185"/>
        <v>2024</v>
      </c>
      <c r="Q2983">
        <f t="shared" si="186"/>
        <v>3</v>
      </c>
      <c r="T2983" t="str">
        <f t="shared" si="187"/>
        <v>Low Sales</v>
      </c>
    </row>
    <row r="2984" spans="1:20" x14ac:dyDescent="0.3">
      <c r="A2984" t="s">
        <v>5893</v>
      </c>
      <c r="B2984" t="s">
        <v>5894</v>
      </c>
      <c r="C2984" t="s">
        <v>37</v>
      </c>
      <c r="D2984" t="s">
        <v>28</v>
      </c>
      <c r="E2984" t="s">
        <v>34</v>
      </c>
      <c r="F2984">
        <v>9872</v>
      </c>
      <c r="G2984">
        <v>0</v>
      </c>
      <c r="H2984">
        <v>9872</v>
      </c>
      <c r="I2984">
        <v>4.9000000000000004</v>
      </c>
      <c r="J2984">
        <v>171</v>
      </c>
      <c r="K2984">
        <v>1</v>
      </c>
      <c r="L2984">
        <v>9872</v>
      </c>
      <c r="M2984" s="1">
        <v>45373</v>
      </c>
      <c r="N2984" t="s">
        <v>75</v>
      </c>
      <c r="O2984" t="str">
        <f t="shared" si="184"/>
        <v>Mar-2024</v>
      </c>
      <c r="P2984" s="21">
        <f t="shared" si="185"/>
        <v>2024</v>
      </c>
      <c r="Q2984">
        <f t="shared" si="186"/>
        <v>1</v>
      </c>
      <c r="T2984" t="str">
        <f t="shared" si="187"/>
        <v>High Sales</v>
      </c>
    </row>
    <row r="2985" spans="1:20" x14ac:dyDescent="0.3">
      <c r="A2985" t="s">
        <v>5895</v>
      </c>
      <c r="B2985" t="s">
        <v>5896</v>
      </c>
      <c r="C2985" t="s">
        <v>32</v>
      </c>
      <c r="D2985" t="s">
        <v>46</v>
      </c>
      <c r="E2985" t="s">
        <v>34</v>
      </c>
      <c r="F2985">
        <v>4100</v>
      </c>
      <c r="G2985">
        <v>50</v>
      </c>
      <c r="H2985">
        <v>2050</v>
      </c>
      <c r="I2985">
        <v>4.3</v>
      </c>
      <c r="J2985">
        <v>78</v>
      </c>
      <c r="K2985">
        <v>3</v>
      </c>
      <c r="L2985">
        <v>6150</v>
      </c>
      <c r="M2985" s="1">
        <v>45682</v>
      </c>
      <c r="N2985" t="s">
        <v>64</v>
      </c>
      <c r="O2985" t="str">
        <f t="shared" si="184"/>
        <v>Jan-2025</v>
      </c>
      <c r="P2985" s="21">
        <f t="shared" si="185"/>
        <v>2025</v>
      </c>
      <c r="Q2985">
        <f t="shared" si="186"/>
        <v>1</v>
      </c>
      <c r="T2985" t="str">
        <f t="shared" si="187"/>
        <v>High Sales</v>
      </c>
    </row>
    <row r="2986" spans="1:20" x14ac:dyDescent="0.3">
      <c r="A2986" t="s">
        <v>5897</v>
      </c>
      <c r="B2986" t="s">
        <v>5898</v>
      </c>
      <c r="C2986" t="s">
        <v>116</v>
      </c>
      <c r="D2986" t="s">
        <v>53</v>
      </c>
      <c r="E2986" t="s">
        <v>74</v>
      </c>
      <c r="F2986">
        <v>4726</v>
      </c>
      <c r="G2986">
        <v>25</v>
      </c>
      <c r="H2986">
        <v>3544</v>
      </c>
      <c r="I2986">
        <v>3.8</v>
      </c>
      <c r="J2986">
        <v>135</v>
      </c>
      <c r="K2986">
        <v>1</v>
      </c>
      <c r="L2986">
        <v>3544</v>
      </c>
      <c r="M2986" s="1">
        <v>45846</v>
      </c>
      <c r="N2986" t="s">
        <v>49</v>
      </c>
      <c r="O2986" t="str">
        <f t="shared" si="184"/>
        <v>Jul-2025</v>
      </c>
      <c r="P2986" s="21">
        <f t="shared" si="185"/>
        <v>2025</v>
      </c>
      <c r="Q2986">
        <f t="shared" si="186"/>
        <v>2</v>
      </c>
      <c r="T2986" t="str">
        <f t="shared" si="187"/>
        <v>Low Sales</v>
      </c>
    </row>
    <row r="2987" spans="1:20" x14ac:dyDescent="0.3">
      <c r="A2987" t="s">
        <v>5899</v>
      </c>
      <c r="B2987" t="s">
        <v>5900</v>
      </c>
      <c r="C2987" t="s">
        <v>116</v>
      </c>
      <c r="D2987" t="s">
        <v>53</v>
      </c>
      <c r="E2987" t="s">
        <v>74</v>
      </c>
      <c r="F2987">
        <v>3892</v>
      </c>
      <c r="G2987">
        <v>70</v>
      </c>
      <c r="H2987">
        <v>1168</v>
      </c>
      <c r="I2987">
        <v>4.5999999999999996</v>
      </c>
      <c r="J2987">
        <v>251</v>
      </c>
      <c r="K2987">
        <v>1</v>
      </c>
      <c r="L2987">
        <v>1168</v>
      </c>
      <c r="M2987" s="1">
        <v>45298</v>
      </c>
      <c r="N2987" t="s">
        <v>64</v>
      </c>
      <c r="O2987" t="str">
        <f t="shared" si="184"/>
        <v>Jan-2024</v>
      </c>
      <c r="P2987" s="21">
        <f t="shared" si="185"/>
        <v>2024</v>
      </c>
      <c r="Q2987">
        <f t="shared" si="186"/>
        <v>1</v>
      </c>
      <c r="T2987" t="str">
        <f t="shared" si="187"/>
        <v>Low Sales</v>
      </c>
    </row>
    <row r="2988" spans="1:20" x14ac:dyDescent="0.3">
      <c r="A2988" t="s">
        <v>5901</v>
      </c>
      <c r="B2988" t="s">
        <v>5902</v>
      </c>
      <c r="C2988" t="s">
        <v>37</v>
      </c>
      <c r="D2988" t="s">
        <v>17</v>
      </c>
      <c r="E2988" t="s">
        <v>34</v>
      </c>
      <c r="F2988">
        <v>5490</v>
      </c>
      <c r="G2988">
        <v>60</v>
      </c>
      <c r="H2988">
        <v>2196</v>
      </c>
      <c r="I2988">
        <v>3.4</v>
      </c>
      <c r="J2988">
        <v>139</v>
      </c>
      <c r="K2988">
        <v>1</v>
      </c>
      <c r="L2988">
        <v>2196</v>
      </c>
      <c r="M2988" s="1">
        <v>45478</v>
      </c>
      <c r="N2988" t="s">
        <v>24</v>
      </c>
      <c r="O2988" t="str">
        <f t="shared" si="184"/>
        <v>Jul-2024</v>
      </c>
      <c r="P2988" s="21">
        <f t="shared" si="185"/>
        <v>2024</v>
      </c>
      <c r="Q2988">
        <f t="shared" si="186"/>
        <v>2</v>
      </c>
      <c r="T2988" t="str">
        <f t="shared" si="187"/>
        <v>Low Sales</v>
      </c>
    </row>
    <row r="2989" spans="1:20" x14ac:dyDescent="0.3">
      <c r="A2989" t="s">
        <v>5903</v>
      </c>
      <c r="B2989" t="s">
        <v>5904</v>
      </c>
      <c r="C2989" t="s">
        <v>16</v>
      </c>
      <c r="D2989" t="s">
        <v>33</v>
      </c>
      <c r="E2989" t="s">
        <v>34</v>
      </c>
      <c r="F2989">
        <v>3308</v>
      </c>
      <c r="G2989">
        <v>15</v>
      </c>
      <c r="H2989">
        <v>2812</v>
      </c>
      <c r="I2989">
        <v>3.6</v>
      </c>
      <c r="J2989">
        <v>282</v>
      </c>
      <c r="K2989">
        <v>1</v>
      </c>
      <c r="L2989">
        <v>2812</v>
      </c>
      <c r="M2989" s="1">
        <v>45957</v>
      </c>
      <c r="N2989" t="s">
        <v>58</v>
      </c>
      <c r="O2989" t="str">
        <f t="shared" si="184"/>
        <v>Oct-2025</v>
      </c>
      <c r="P2989" s="21">
        <f t="shared" si="185"/>
        <v>2025</v>
      </c>
      <c r="Q2989">
        <f t="shared" si="186"/>
        <v>3</v>
      </c>
      <c r="T2989" t="str">
        <f t="shared" si="187"/>
        <v>Low Sales</v>
      </c>
    </row>
    <row r="2990" spans="1:20" x14ac:dyDescent="0.3">
      <c r="A2990" t="s">
        <v>5905</v>
      </c>
      <c r="B2990" t="s">
        <v>5906</v>
      </c>
      <c r="C2990" t="s">
        <v>22</v>
      </c>
      <c r="D2990" t="s">
        <v>109</v>
      </c>
      <c r="E2990" t="s">
        <v>34</v>
      </c>
      <c r="F2990">
        <v>2212</v>
      </c>
      <c r="G2990">
        <v>15</v>
      </c>
      <c r="H2990">
        <v>1880</v>
      </c>
      <c r="I2990">
        <v>4.0999999999999996</v>
      </c>
      <c r="J2990">
        <v>195</v>
      </c>
      <c r="K2990">
        <v>1</v>
      </c>
      <c r="L2990">
        <v>1880</v>
      </c>
      <c r="M2990" s="1">
        <v>45890</v>
      </c>
      <c r="N2990" t="s">
        <v>168</v>
      </c>
      <c r="O2990" t="str">
        <f t="shared" si="184"/>
        <v>Aug-2025</v>
      </c>
      <c r="P2990" s="21">
        <f t="shared" si="185"/>
        <v>2025</v>
      </c>
      <c r="Q2990">
        <f t="shared" si="186"/>
        <v>2</v>
      </c>
      <c r="T2990" t="str">
        <f t="shared" si="187"/>
        <v>Low Sales</v>
      </c>
    </row>
    <row r="2991" spans="1:20" x14ac:dyDescent="0.3">
      <c r="A2991" t="s">
        <v>5907</v>
      </c>
      <c r="B2991" t="s">
        <v>5908</v>
      </c>
      <c r="C2991" t="s">
        <v>116</v>
      </c>
      <c r="D2991" t="s">
        <v>53</v>
      </c>
      <c r="E2991" t="s">
        <v>34</v>
      </c>
      <c r="F2991">
        <v>6896</v>
      </c>
      <c r="G2991">
        <v>25</v>
      </c>
      <c r="H2991">
        <v>5172</v>
      </c>
      <c r="I2991">
        <v>4.5</v>
      </c>
      <c r="J2991">
        <v>358</v>
      </c>
      <c r="K2991">
        <v>1</v>
      </c>
      <c r="L2991">
        <v>5172</v>
      </c>
      <c r="M2991" s="1">
        <v>45644</v>
      </c>
      <c r="N2991" t="s">
        <v>91</v>
      </c>
      <c r="O2991" t="str">
        <f t="shared" si="184"/>
        <v>Dec-2024</v>
      </c>
      <c r="P2991" s="21">
        <f t="shared" si="185"/>
        <v>2024</v>
      </c>
      <c r="Q2991">
        <f t="shared" si="186"/>
        <v>3</v>
      </c>
      <c r="T2991" t="str">
        <f t="shared" si="187"/>
        <v>High Sales</v>
      </c>
    </row>
    <row r="2992" spans="1:20" x14ac:dyDescent="0.3">
      <c r="A2992" t="s">
        <v>5909</v>
      </c>
      <c r="B2992" t="s">
        <v>5910</v>
      </c>
      <c r="C2992" t="s">
        <v>116</v>
      </c>
      <c r="D2992" t="s">
        <v>28</v>
      </c>
      <c r="E2992" t="s">
        <v>34</v>
      </c>
      <c r="F2992">
        <v>7242</v>
      </c>
      <c r="G2992">
        <v>30</v>
      </c>
      <c r="H2992">
        <v>5069</v>
      </c>
      <c r="I2992">
        <v>4</v>
      </c>
      <c r="J2992">
        <v>194</v>
      </c>
      <c r="K2992">
        <v>1</v>
      </c>
      <c r="L2992">
        <v>5069</v>
      </c>
      <c r="M2992" s="1">
        <v>45637</v>
      </c>
      <c r="N2992" t="s">
        <v>38</v>
      </c>
      <c r="O2992" t="str">
        <f t="shared" si="184"/>
        <v>Dec-2024</v>
      </c>
      <c r="P2992" s="21">
        <f t="shared" si="185"/>
        <v>2024</v>
      </c>
      <c r="Q2992">
        <f t="shared" si="186"/>
        <v>3</v>
      </c>
      <c r="T2992" t="str">
        <f t="shared" si="187"/>
        <v>High Sales</v>
      </c>
    </row>
    <row r="2993" spans="1:20" x14ac:dyDescent="0.3">
      <c r="A2993" t="s">
        <v>5911</v>
      </c>
      <c r="B2993" t="s">
        <v>5912</v>
      </c>
      <c r="C2993" t="s">
        <v>45</v>
      </c>
      <c r="D2993" t="s">
        <v>53</v>
      </c>
      <c r="E2993" t="s">
        <v>34</v>
      </c>
      <c r="F2993">
        <v>6108</v>
      </c>
      <c r="G2993">
        <v>0</v>
      </c>
      <c r="H2993">
        <v>6108</v>
      </c>
      <c r="I2993">
        <v>3.9</v>
      </c>
      <c r="J2993">
        <v>266</v>
      </c>
      <c r="K2993">
        <v>1</v>
      </c>
      <c r="L2993">
        <v>6108</v>
      </c>
      <c r="M2993" s="1">
        <v>45780</v>
      </c>
      <c r="N2993" t="s">
        <v>24</v>
      </c>
      <c r="O2993" t="str">
        <f t="shared" si="184"/>
        <v>May-2025</v>
      </c>
      <c r="P2993" s="21">
        <f t="shared" si="185"/>
        <v>2025</v>
      </c>
      <c r="Q2993">
        <f t="shared" si="186"/>
        <v>2</v>
      </c>
      <c r="T2993" t="str">
        <f t="shared" si="187"/>
        <v>High Sales</v>
      </c>
    </row>
    <row r="2994" spans="1:20" x14ac:dyDescent="0.3">
      <c r="A2994" t="s">
        <v>5913</v>
      </c>
      <c r="B2994" t="s">
        <v>5914</v>
      </c>
      <c r="C2994" t="s">
        <v>57</v>
      </c>
      <c r="D2994" t="s">
        <v>41</v>
      </c>
      <c r="E2994" t="s">
        <v>74</v>
      </c>
      <c r="F2994">
        <v>1559</v>
      </c>
      <c r="G2994">
        <v>20</v>
      </c>
      <c r="H2994">
        <v>1247</v>
      </c>
      <c r="I2994">
        <v>4</v>
      </c>
      <c r="J2994">
        <v>55</v>
      </c>
      <c r="K2994">
        <v>1</v>
      </c>
      <c r="L2994">
        <v>1247</v>
      </c>
      <c r="M2994" s="1">
        <v>45832</v>
      </c>
      <c r="N2994" t="s">
        <v>189</v>
      </c>
      <c r="O2994" t="str">
        <f t="shared" si="184"/>
        <v>Jun-2025</v>
      </c>
      <c r="P2994" s="21">
        <f t="shared" si="185"/>
        <v>2025</v>
      </c>
      <c r="Q2994">
        <f t="shared" si="186"/>
        <v>2</v>
      </c>
      <c r="T2994" t="str">
        <f t="shared" si="187"/>
        <v>Low Sales</v>
      </c>
    </row>
    <row r="2995" spans="1:20" x14ac:dyDescent="0.3">
      <c r="A2995" t="s">
        <v>5915</v>
      </c>
      <c r="B2995" t="s">
        <v>5916</v>
      </c>
      <c r="C2995" t="s">
        <v>45</v>
      </c>
      <c r="D2995" t="s">
        <v>109</v>
      </c>
      <c r="E2995" t="s">
        <v>34</v>
      </c>
      <c r="F2995">
        <v>1630</v>
      </c>
      <c r="G2995">
        <v>25</v>
      </c>
      <c r="H2995">
        <v>1222</v>
      </c>
      <c r="I2995">
        <v>4.5999999999999996</v>
      </c>
      <c r="J2995">
        <v>102</v>
      </c>
      <c r="K2995">
        <v>2</v>
      </c>
      <c r="L2995">
        <v>2444</v>
      </c>
      <c r="M2995" s="1">
        <v>45733</v>
      </c>
      <c r="N2995" t="s">
        <v>168</v>
      </c>
      <c r="O2995" t="str">
        <f t="shared" si="184"/>
        <v>Mar-2025</v>
      </c>
      <c r="P2995" s="21">
        <f t="shared" si="185"/>
        <v>2025</v>
      </c>
      <c r="Q2995">
        <f t="shared" si="186"/>
        <v>1</v>
      </c>
      <c r="T2995" t="str">
        <f t="shared" si="187"/>
        <v>Low Sales</v>
      </c>
    </row>
    <row r="2996" spans="1:20" x14ac:dyDescent="0.3">
      <c r="A2996" t="s">
        <v>5917</v>
      </c>
      <c r="B2996" t="s">
        <v>5918</v>
      </c>
      <c r="C2996" t="s">
        <v>116</v>
      </c>
      <c r="D2996" t="s">
        <v>46</v>
      </c>
      <c r="E2996" t="s">
        <v>18</v>
      </c>
      <c r="F2996">
        <v>4161</v>
      </c>
      <c r="G2996">
        <v>15</v>
      </c>
      <c r="H2996">
        <v>3537</v>
      </c>
      <c r="I2996">
        <v>3.7</v>
      </c>
      <c r="J2996">
        <v>259</v>
      </c>
      <c r="K2996">
        <v>1</v>
      </c>
      <c r="L2996">
        <v>3537</v>
      </c>
      <c r="M2996" s="1">
        <v>45839</v>
      </c>
      <c r="N2996" t="s">
        <v>91</v>
      </c>
      <c r="O2996" t="str">
        <f t="shared" si="184"/>
        <v>Jul-2025</v>
      </c>
      <c r="P2996" s="21">
        <f t="shared" si="185"/>
        <v>2025</v>
      </c>
      <c r="Q2996">
        <f t="shared" si="186"/>
        <v>2</v>
      </c>
      <c r="T2996" t="str">
        <f t="shared" si="187"/>
        <v>Low Sales</v>
      </c>
    </row>
    <row r="2997" spans="1:20" x14ac:dyDescent="0.3">
      <c r="A2997" t="s">
        <v>5919</v>
      </c>
      <c r="B2997" t="s">
        <v>5920</v>
      </c>
      <c r="C2997" t="s">
        <v>22</v>
      </c>
      <c r="D2997" t="s">
        <v>41</v>
      </c>
      <c r="E2997" t="s">
        <v>34</v>
      </c>
      <c r="F2997">
        <v>1642</v>
      </c>
      <c r="G2997">
        <v>30</v>
      </c>
      <c r="H2997">
        <v>1149</v>
      </c>
      <c r="I2997">
        <v>3.6</v>
      </c>
      <c r="J2997">
        <v>27</v>
      </c>
      <c r="K2997">
        <v>4</v>
      </c>
      <c r="L2997">
        <v>4596</v>
      </c>
      <c r="M2997" s="1">
        <v>45888</v>
      </c>
      <c r="N2997" t="s">
        <v>54</v>
      </c>
      <c r="O2997" t="str">
        <f t="shared" si="184"/>
        <v>Aug-2025</v>
      </c>
      <c r="P2997" s="21">
        <f t="shared" si="185"/>
        <v>2025</v>
      </c>
      <c r="Q2997">
        <f t="shared" si="186"/>
        <v>2</v>
      </c>
      <c r="T2997" t="str">
        <f t="shared" si="187"/>
        <v>Low Sales</v>
      </c>
    </row>
    <row r="2998" spans="1:20" x14ac:dyDescent="0.3">
      <c r="A2998" t="s">
        <v>5921</v>
      </c>
      <c r="B2998" t="s">
        <v>5922</v>
      </c>
      <c r="C2998" t="s">
        <v>52</v>
      </c>
      <c r="D2998" t="s">
        <v>28</v>
      </c>
      <c r="E2998" t="s">
        <v>34</v>
      </c>
      <c r="F2998">
        <v>4989</v>
      </c>
      <c r="G2998">
        <v>20</v>
      </c>
      <c r="H2998">
        <v>3991</v>
      </c>
      <c r="I2998">
        <v>4</v>
      </c>
      <c r="J2998">
        <v>175</v>
      </c>
      <c r="K2998">
        <v>1</v>
      </c>
      <c r="L2998">
        <v>3991</v>
      </c>
      <c r="M2998" s="1">
        <v>45622</v>
      </c>
      <c r="N2998" t="s">
        <v>42</v>
      </c>
      <c r="O2998" t="str">
        <f t="shared" si="184"/>
        <v>Nov-2024</v>
      </c>
      <c r="P2998" s="21">
        <f t="shared" si="185"/>
        <v>2024</v>
      </c>
      <c r="Q2998">
        <f t="shared" si="186"/>
        <v>3</v>
      </c>
      <c r="T2998" t="str">
        <f t="shared" si="187"/>
        <v>Low Sales</v>
      </c>
    </row>
    <row r="2999" spans="1:20" x14ac:dyDescent="0.3">
      <c r="A2999" t="s">
        <v>5923</v>
      </c>
      <c r="B2999" t="s">
        <v>5924</v>
      </c>
      <c r="C2999" t="s">
        <v>116</v>
      </c>
      <c r="D2999" t="s">
        <v>109</v>
      </c>
      <c r="E2999" t="s">
        <v>18</v>
      </c>
      <c r="F2999">
        <v>1493</v>
      </c>
      <c r="G2999">
        <v>25</v>
      </c>
      <c r="H2999">
        <v>1120</v>
      </c>
      <c r="I2999">
        <v>4.7</v>
      </c>
      <c r="J2999">
        <v>15</v>
      </c>
      <c r="K2999">
        <v>1</v>
      </c>
      <c r="L2999">
        <v>1120</v>
      </c>
      <c r="M2999" s="1">
        <v>45539</v>
      </c>
      <c r="N2999" t="s">
        <v>64</v>
      </c>
      <c r="O2999" t="str">
        <f t="shared" si="184"/>
        <v>Sep-2024</v>
      </c>
      <c r="P2999" s="21">
        <f t="shared" si="185"/>
        <v>2024</v>
      </c>
      <c r="Q2999">
        <f t="shared" si="186"/>
        <v>3</v>
      </c>
      <c r="T2999" t="str">
        <f t="shared" si="187"/>
        <v>Low Sales</v>
      </c>
    </row>
    <row r="3000" spans="1:20" x14ac:dyDescent="0.3">
      <c r="A3000" t="s">
        <v>5925</v>
      </c>
      <c r="B3000" t="s">
        <v>5926</v>
      </c>
      <c r="C3000" t="s">
        <v>52</v>
      </c>
      <c r="D3000" t="s">
        <v>46</v>
      </c>
      <c r="E3000" t="s">
        <v>34</v>
      </c>
      <c r="F3000">
        <v>5549</v>
      </c>
      <c r="G3000">
        <v>20</v>
      </c>
      <c r="H3000">
        <v>4439</v>
      </c>
      <c r="I3000">
        <v>3.8</v>
      </c>
      <c r="J3000">
        <v>523</v>
      </c>
      <c r="K3000">
        <v>1</v>
      </c>
      <c r="L3000">
        <v>4439</v>
      </c>
      <c r="M3000" s="1">
        <v>45620</v>
      </c>
      <c r="N3000" t="s">
        <v>24</v>
      </c>
      <c r="O3000" t="str">
        <f t="shared" si="184"/>
        <v>Nov-2024</v>
      </c>
      <c r="P3000" s="21">
        <f t="shared" si="185"/>
        <v>2024</v>
      </c>
      <c r="Q3000">
        <f t="shared" si="186"/>
        <v>3</v>
      </c>
      <c r="T3000" t="str">
        <f t="shared" si="187"/>
        <v>Low Sales</v>
      </c>
    </row>
    <row r="3001" spans="1:20" x14ac:dyDescent="0.3">
      <c r="A3001" t="s">
        <v>5927</v>
      </c>
      <c r="B3001" t="s">
        <v>5928</v>
      </c>
      <c r="C3001" t="s">
        <v>37</v>
      </c>
      <c r="D3001" t="s">
        <v>109</v>
      </c>
      <c r="E3001" t="s">
        <v>18</v>
      </c>
      <c r="F3001">
        <v>2386</v>
      </c>
      <c r="G3001">
        <v>40</v>
      </c>
      <c r="H3001">
        <v>1432</v>
      </c>
      <c r="I3001">
        <v>4</v>
      </c>
      <c r="J3001">
        <v>259</v>
      </c>
      <c r="K3001">
        <v>1</v>
      </c>
      <c r="L3001">
        <v>1432</v>
      </c>
      <c r="M3001" s="1">
        <v>45494</v>
      </c>
      <c r="N3001" t="s">
        <v>49</v>
      </c>
      <c r="O3001" t="str">
        <f t="shared" si="184"/>
        <v>Jul-2024</v>
      </c>
      <c r="P3001" s="21">
        <f t="shared" si="185"/>
        <v>2024</v>
      </c>
      <c r="Q3001">
        <f t="shared" si="186"/>
        <v>2</v>
      </c>
      <c r="T3001" t="str">
        <f t="shared" si="187"/>
        <v>Low Sales</v>
      </c>
    </row>
    <row r="3002" spans="1:20" x14ac:dyDescent="0.3">
      <c r="A3002" t="s">
        <v>5929</v>
      </c>
      <c r="B3002" t="s">
        <v>5930</v>
      </c>
      <c r="C3002" t="s">
        <v>22</v>
      </c>
      <c r="D3002" t="s">
        <v>46</v>
      </c>
      <c r="E3002" t="s">
        <v>74</v>
      </c>
      <c r="F3002">
        <v>11440</v>
      </c>
      <c r="G3002">
        <v>15</v>
      </c>
      <c r="H3002">
        <v>9724</v>
      </c>
      <c r="I3002">
        <v>3.3</v>
      </c>
      <c r="J3002">
        <v>455</v>
      </c>
      <c r="K3002">
        <v>1</v>
      </c>
      <c r="L3002">
        <v>9724</v>
      </c>
      <c r="M3002" s="1">
        <v>45618</v>
      </c>
      <c r="N3002" t="s">
        <v>189</v>
      </c>
      <c r="O3002" t="str">
        <f t="shared" si="184"/>
        <v>Nov-2024</v>
      </c>
      <c r="P3002" s="21">
        <f t="shared" si="185"/>
        <v>2024</v>
      </c>
      <c r="Q3002">
        <f t="shared" si="186"/>
        <v>3</v>
      </c>
      <c r="T3002" t="str">
        <f t="shared" si="187"/>
        <v>High Sales</v>
      </c>
    </row>
    <row r="3003" spans="1:20" x14ac:dyDescent="0.3">
      <c r="A3003" t="s">
        <v>5931</v>
      </c>
      <c r="B3003" t="s">
        <v>5932</v>
      </c>
      <c r="C3003" t="s">
        <v>45</v>
      </c>
      <c r="D3003" t="s">
        <v>33</v>
      </c>
      <c r="E3003" t="s">
        <v>34</v>
      </c>
      <c r="F3003">
        <v>3644</v>
      </c>
      <c r="G3003">
        <v>50</v>
      </c>
      <c r="H3003">
        <v>1822</v>
      </c>
      <c r="I3003">
        <v>4</v>
      </c>
      <c r="J3003">
        <v>105</v>
      </c>
      <c r="K3003">
        <v>3</v>
      </c>
      <c r="L3003">
        <v>5466</v>
      </c>
      <c r="M3003" s="1">
        <v>45653</v>
      </c>
      <c r="N3003" t="s">
        <v>168</v>
      </c>
      <c r="O3003" t="str">
        <f t="shared" si="184"/>
        <v>Dec-2024</v>
      </c>
      <c r="P3003" s="21">
        <f t="shared" si="185"/>
        <v>2024</v>
      </c>
      <c r="Q3003">
        <f t="shared" si="186"/>
        <v>3</v>
      </c>
      <c r="T3003" t="str">
        <f t="shared" si="187"/>
        <v>High Sales</v>
      </c>
    </row>
    <row r="3004" spans="1:20" x14ac:dyDescent="0.3">
      <c r="A3004" t="s">
        <v>5933</v>
      </c>
      <c r="B3004" t="s">
        <v>5934</v>
      </c>
      <c r="C3004" t="s">
        <v>45</v>
      </c>
      <c r="D3004" t="s">
        <v>33</v>
      </c>
      <c r="E3004" t="s">
        <v>34</v>
      </c>
      <c r="F3004">
        <v>894</v>
      </c>
      <c r="G3004">
        <v>40</v>
      </c>
      <c r="H3004">
        <v>536</v>
      </c>
      <c r="I3004">
        <v>4.2</v>
      </c>
      <c r="J3004">
        <v>451</v>
      </c>
      <c r="K3004">
        <v>3</v>
      </c>
      <c r="L3004">
        <v>1608</v>
      </c>
      <c r="M3004" s="1">
        <v>45537</v>
      </c>
      <c r="N3004" t="s">
        <v>189</v>
      </c>
      <c r="O3004" t="str">
        <f t="shared" si="184"/>
        <v>Sep-2024</v>
      </c>
      <c r="P3004" s="21">
        <f t="shared" si="185"/>
        <v>2024</v>
      </c>
      <c r="Q3004">
        <f t="shared" si="186"/>
        <v>3</v>
      </c>
      <c r="T3004" t="str">
        <f t="shared" si="187"/>
        <v>Low Sales</v>
      </c>
    </row>
    <row r="3005" spans="1:20" x14ac:dyDescent="0.3">
      <c r="A3005" t="s">
        <v>5935</v>
      </c>
      <c r="B3005" t="s">
        <v>5936</v>
      </c>
      <c r="C3005" t="s">
        <v>27</v>
      </c>
      <c r="D3005" t="s">
        <v>23</v>
      </c>
      <c r="E3005" t="s">
        <v>34</v>
      </c>
      <c r="F3005">
        <v>3134</v>
      </c>
      <c r="G3005">
        <v>40</v>
      </c>
      <c r="H3005">
        <v>1880</v>
      </c>
      <c r="I3005">
        <v>3.5</v>
      </c>
      <c r="J3005">
        <v>35</v>
      </c>
      <c r="K3005">
        <v>1</v>
      </c>
      <c r="L3005">
        <v>1880</v>
      </c>
      <c r="M3005" s="1">
        <v>45645</v>
      </c>
      <c r="N3005" t="s">
        <v>85</v>
      </c>
      <c r="O3005" t="str">
        <f t="shared" si="184"/>
        <v>Dec-2024</v>
      </c>
      <c r="P3005" s="21">
        <f t="shared" si="185"/>
        <v>2024</v>
      </c>
      <c r="Q3005">
        <f t="shared" si="186"/>
        <v>3</v>
      </c>
      <c r="T3005" t="str">
        <f t="shared" si="187"/>
        <v>Low Sales</v>
      </c>
    </row>
    <row r="3006" spans="1:20" x14ac:dyDescent="0.3">
      <c r="A3006" t="s">
        <v>5937</v>
      </c>
      <c r="B3006" t="s">
        <v>5938</v>
      </c>
      <c r="C3006" t="s">
        <v>57</v>
      </c>
      <c r="D3006" t="s">
        <v>46</v>
      </c>
      <c r="E3006" t="s">
        <v>18</v>
      </c>
      <c r="F3006">
        <v>8914</v>
      </c>
      <c r="G3006">
        <v>40</v>
      </c>
      <c r="H3006">
        <v>5348</v>
      </c>
      <c r="I3006">
        <v>4.5999999999999996</v>
      </c>
      <c r="J3006">
        <v>146</v>
      </c>
      <c r="K3006">
        <v>1</v>
      </c>
      <c r="L3006">
        <v>5348</v>
      </c>
      <c r="M3006" s="1">
        <v>45804</v>
      </c>
      <c r="N3006" t="s">
        <v>85</v>
      </c>
      <c r="O3006" t="str">
        <f t="shared" si="184"/>
        <v>May-2025</v>
      </c>
      <c r="P3006" s="21">
        <f t="shared" si="185"/>
        <v>2025</v>
      </c>
      <c r="Q3006">
        <f t="shared" si="186"/>
        <v>2</v>
      </c>
      <c r="T3006" t="str">
        <f t="shared" si="187"/>
        <v>High Sales</v>
      </c>
    </row>
    <row r="3007" spans="1:20" x14ac:dyDescent="0.3">
      <c r="A3007" t="s">
        <v>5939</v>
      </c>
      <c r="B3007" t="s">
        <v>5940</v>
      </c>
      <c r="C3007" t="s">
        <v>57</v>
      </c>
      <c r="D3007" t="s">
        <v>23</v>
      </c>
      <c r="E3007" t="s">
        <v>18</v>
      </c>
      <c r="F3007">
        <v>2305</v>
      </c>
      <c r="G3007">
        <v>10</v>
      </c>
      <c r="H3007">
        <v>2074</v>
      </c>
      <c r="I3007">
        <v>4.2</v>
      </c>
      <c r="J3007">
        <v>805</v>
      </c>
      <c r="K3007">
        <v>1</v>
      </c>
      <c r="L3007">
        <v>2074</v>
      </c>
      <c r="M3007" s="1">
        <v>46019</v>
      </c>
      <c r="N3007" t="s">
        <v>38</v>
      </c>
      <c r="O3007" t="str">
        <f t="shared" si="184"/>
        <v>Dec-2025</v>
      </c>
      <c r="P3007" s="21">
        <f t="shared" si="185"/>
        <v>2025</v>
      </c>
      <c r="Q3007">
        <f t="shared" si="186"/>
        <v>3</v>
      </c>
      <c r="T3007" t="str">
        <f t="shared" si="187"/>
        <v>Low Sales</v>
      </c>
    </row>
    <row r="3008" spans="1:20" x14ac:dyDescent="0.3">
      <c r="A3008" t="s">
        <v>5941</v>
      </c>
      <c r="B3008" t="s">
        <v>5942</v>
      </c>
      <c r="C3008" t="s">
        <v>22</v>
      </c>
      <c r="D3008" t="s">
        <v>17</v>
      </c>
      <c r="E3008" t="s">
        <v>18</v>
      </c>
      <c r="F3008">
        <v>2520</v>
      </c>
      <c r="G3008">
        <v>20</v>
      </c>
      <c r="H3008">
        <v>2016</v>
      </c>
      <c r="I3008">
        <v>3.8</v>
      </c>
      <c r="J3008">
        <v>764</v>
      </c>
      <c r="K3008">
        <v>2</v>
      </c>
      <c r="L3008">
        <v>4032</v>
      </c>
      <c r="M3008" s="1">
        <v>45560</v>
      </c>
      <c r="N3008" t="s">
        <v>91</v>
      </c>
      <c r="O3008" t="str">
        <f t="shared" si="184"/>
        <v>Sep-2024</v>
      </c>
      <c r="P3008" s="21">
        <f t="shared" si="185"/>
        <v>2024</v>
      </c>
      <c r="Q3008">
        <f t="shared" si="186"/>
        <v>3</v>
      </c>
      <c r="T3008" t="str">
        <f t="shared" si="187"/>
        <v>Low Sales</v>
      </c>
    </row>
    <row r="3009" spans="1:20" x14ac:dyDescent="0.3">
      <c r="A3009" t="s">
        <v>5943</v>
      </c>
      <c r="B3009" t="s">
        <v>5944</v>
      </c>
      <c r="C3009" t="s">
        <v>37</v>
      </c>
      <c r="D3009" t="s">
        <v>46</v>
      </c>
      <c r="E3009" t="s">
        <v>161</v>
      </c>
      <c r="F3009">
        <v>2901</v>
      </c>
      <c r="G3009">
        <v>15</v>
      </c>
      <c r="H3009">
        <v>2466</v>
      </c>
      <c r="I3009">
        <v>4.2</v>
      </c>
      <c r="J3009">
        <v>124</v>
      </c>
      <c r="K3009">
        <v>1</v>
      </c>
      <c r="L3009">
        <v>2466</v>
      </c>
      <c r="M3009" s="1">
        <v>45539</v>
      </c>
      <c r="N3009" t="s">
        <v>85</v>
      </c>
      <c r="O3009" t="str">
        <f t="shared" si="184"/>
        <v>Sep-2024</v>
      </c>
      <c r="P3009" s="21">
        <f t="shared" si="185"/>
        <v>2024</v>
      </c>
      <c r="Q3009">
        <f t="shared" si="186"/>
        <v>3</v>
      </c>
      <c r="T3009" t="str">
        <f t="shared" si="187"/>
        <v>Low Sales</v>
      </c>
    </row>
    <row r="3010" spans="1:20" x14ac:dyDescent="0.3">
      <c r="A3010" t="s">
        <v>5945</v>
      </c>
      <c r="B3010" t="s">
        <v>4062</v>
      </c>
      <c r="C3010" t="s">
        <v>16</v>
      </c>
      <c r="D3010" t="s">
        <v>28</v>
      </c>
      <c r="E3010" t="s">
        <v>34</v>
      </c>
      <c r="F3010">
        <v>8430</v>
      </c>
      <c r="G3010">
        <v>30</v>
      </c>
      <c r="H3010">
        <v>5901</v>
      </c>
      <c r="I3010">
        <v>4.3</v>
      </c>
      <c r="J3010">
        <v>91</v>
      </c>
      <c r="K3010">
        <v>1</v>
      </c>
      <c r="L3010">
        <v>5901</v>
      </c>
      <c r="M3010" s="1">
        <v>45738</v>
      </c>
      <c r="N3010" t="s">
        <v>75</v>
      </c>
      <c r="O3010" t="str">
        <f t="shared" si="184"/>
        <v>Mar-2025</v>
      </c>
      <c r="P3010" s="21">
        <f t="shared" si="185"/>
        <v>2025</v>
      </c>
      <c r="Q3010">
        <f t="shared" si="186"/>
        <v>1</v>
      </c>
      <c r="T3010" t="str">
        <f t="shared" si="187"/>
        <v>High Sales</v>
      </c>
    </row>
    <row r="3011" spans="1:20" x14ac:dyDescent="0.3">
      <c r="A3011" t="s">
        <v>5946</v>
      </c>
      <c r="B3011" t="s">
        <v>5947</v>
      </c>
      <c r="C3011" t="s">
        <v>45</v>
      </c>
      <c r="D3011" t="s">
        <v>28</v>
      </c>
      <c r="E3011" t="s">
        <v>34</v>
      </c>
      <c r="F3011">
        <v>2432</v>
      </c>
      <c r="G3011">
        <v>30</v>
      </c>
      <c r="H3011">
        <v>1702</v>
      </c>
      <c r="I3011">
        <v>3.2</v>
      </c>
      <c r="J3011">
        <v>18</v>
      </c>
      <c r="K3011">
        <v>2</v>
      </c>
      <c r="L3011">
        <v>3404</v>
      </c>
      <c r="M3011" s="1">
        <v>45331</v>
      </c>
      <c r="N3011" t="s">
        <v>102</v>
      </c>
      <c r="O3011" t="str">
        <f t="shared" ref="O3011:O3074" si="188">TEXT(M3011,"MMM-YYYY")</f>
        <v>Feb-2024</v>
      </c>
      <c r="P3011" s="21">
        <f t="shared" ref="P3011:P3074" si="189">YEAR(M3011)</f>
        <v>2024</v>
      </c>
      <c r="Q3011">
        <f t="shared" ref="Q3011:Q3074" si="190">CHOOSE(MONTH(M3011),1,1,1,1,2,2,2,2,3,3,3,3,4,4,4,4)</f>
        <v>1</v>
      </c>
      <c r="T3011" t="str">
        <f t="shared" ref="T3011:T3074" si="191">IF(L3011&gt;5000,"High Sales","Low Sales")</f>
        <v>Low Sales</v>
      </c>
    </row>
    <row r="3012" spans="1:20" x14ac:dyDescent="0.3">
      <c r="A3012" t="s">
        <v>5948</v>
      </c>
      <c r="B3012" t="s">
        <v>5949</v>
      </c>
      <c r="C3012" t="s">
        <v>27</v>
      </c>
      <c r="D3012" t="s">
        <v>33</v>
      </c>
      <c r="E3012" t="s">
        <v>18</v>
      </c>
      <c r="F3012">
        <v>1946</v>
      </c>
      <c r="G3012">
        <v>50</v>
      </c>
      <c r="H3012">
        <v>973</v>
      </c>
      <c r="I3012">
        <v>4.2</v>
      </c>
      <c r="J3012">
        <v>1101</v>
      </c>
      <c r="K3012">
        <v>1</v>
      </c>
      <c r="L3012">
        <v>973</v>
      </c>
      <c r="M3012" s="1">
        <v>45550</v>
      </c>
      <c r="N3012" t="s">
        <v>19</v>
      </c>
      <c r="O3012" t="str">
        <f t="shared" si="188"/>
        <v>Sep-2024</v>
      </c>
      <c r="P3012" s="21">
        <f t="shared" si="189"/>
        <v>2024</v>
      </c>
      <c r="Q3012">
        <f t="shared" si="190"/>
        <v>3</v>
      </c>
      <c r="T3012" t="str">
        <f t="shared" si="191"/>
        <v>Low Sales</v>
      </c>
    </row>
    <row r="3013" spans="1:20" x14ac:dyDescent="0.3">
      <c r="A3013" t="s">
        <v>5950</v>
      </c>
      <c r="B3013" t="s">
        <v>5951</v>
      </c>
      <c r="C3013" t="s">
        <v>116</v>
      </c>
      <c r="D3013" t="s">
        <v>33</v>
      </c>
      <c r="E3013" t="s">
        <v>34</v>
      </c>
      <c r="F3013">
        <v>2455</v>
      </c>
      <c r="G3013">
        <v>0</v>
      </c>
      <c r="H3013">
        <v>2455</v>
      </c>
      <c r="I3013">
        <v>4.7</v>
      </c>
      <c r="J3013">
        <v>85</v>
      </c>
      <c r="K3013">
        <v>3</v>
      </c>
      <c r="L3013">
        <v>7365</v>
      </c>
      <c r="M3013" s="1">
        <v>45381</v>
      </c>
      <c r="N3013" t="s">
        <v>29</v>
      </c>
      <c r="O3013" t="str">
        <f t="shared" si="188"/>
        <v>Mar-2024</v>
      </c>
      <c r="P3013" s="21">
        <f t="shared" si="189"/>
        <v>2024</v>
      </c>
      <c r="Q3013">
        <f t="shared" si="190"/>
        <v>1</v>
      </c>
      <c r="T3013" t="str">
        <f t="shared" si="191"/>
        <v>High Sales</v>
      </c>
    </row>
    <row r="3014" spans="1:20" x14ac:dyDescent="0.3">
      <c r="A3014" t="s">
        <v>5952</v>
      </c>
      <c r="B3014" t="s">
        <v>5953</v>
      </c>
      <c r="C3014" t="s">
        <v>88</v>
      </c>
      <c r="D3014" t="s">
        <v>28</v>
      </c>
      <c r="E3014" t="s">
        <v>34</v>
      </c>
      <c r="F3014">
        <v>5836</v>
      </c>
      <c r="G3014">
        <v>10</v>
      </c>
      <c r="H3014">
        <v>5252</v>
      </c>
      <c r="I3014">
        <v>3.7</v>
      </c>
      <c r="J3014">
        <v>39</v>
      </c>
      <c r="K3014">
        <v>1</v>
      </c>
      <c r="L3014">
        <v>5252</v>
      </c>
      <c r="M3014" s="1">
        <v>45994</v>
      </c>
      <c r="N3014" t="s">
        <v>150</v>
      </c>
      <c r="O3014" t="str">
        <f t="shared" si="188"/>
        <v>Dec-2025</v>
      </c>
      <c r="P3014" s="21">
        <f t="shared" si="189"/>
        <v>2025</v>
      </c>
      <c r="Q3014">
        <f t="shared" si="190"/>
        <v>3</v>
      </c>
      <c r="T3014" t="str">
        <f t="shared" si="191"/>
        <v>High Sales</v>
      </c>
    </row>
    <row r="3015" spans="1:20" x14ac:dyDescent="0.3">
      <c r="A3015" t="s">
        <v>5954</v>
      </c>
      <c r="B3015" t="s">
        <v>5955</v>
      </c>
      <c r="C3015" t="s">
        <v>27</v>
      </c>
      <c r="D3015" t="s">
        <v>41</v>
      </c>
      <c r="E3015" t="s">
        <v>34</v>
      </c>
      <c r="F3015">
        <v>747</v>
      </c>
      <c r="G3015">
        <v>15</v>
      </c>
      <c r="H3015">
        <v>635</v>
      </c>
      <c r="I3015">
        <v>3.9</v>
      </c>
      <c r="J3015">
        <v>65</v>
      </c>
      <c r="K3015">
        <v>1</v>
      </c>
      <c r="L3015">
        <v>635</v>
      </c>
      <c r="M3015" s="1">
        <v>45423</v>
      </c>
      <c r="N3015" t="s">
        <v>29</v>
      </c>
      <c r="O3015" t="str">
        <f t="shared" si="188"/>
        <v>May-2024</v>
      </c>
      <c r="P3015" s="21">
        <f t="shared" si="189"/>
        <v>2024</v>
      </c>
      <c r="Q3015">
        <f t="shared" si="190"/>
        <v>2</v>
      </c>
      <c r="T3015" t="str">
        <f t="shared" si="191"/>
        <v>Low Sales</v>
      </c>
    </row>
    <row r="3016" spans="1:20" x14ac:dyDescent="0.3">
      <c r="A3016" t="s">
        <v>5956</v>
      </c>
      <c r="B3016" t="s">
        <v>3284</v>
      </c>
      <c r="C3016" t="s">
        <v>22</v>
      </c>
      <c r="D3016" t="s">
        <v>46</v>
      </c>
      <c r="E3016" t="s">
        <v>18</v>
      </c>
      <c r="F3016">
        <v>5794</v>
      </c>
      <c r="G3016">
        <v>25</v>
      </c>
      <c r="H3016">
        <v>4346</v>
      </c>
      <c r="I3016">
        <v>3.9</v>
      </c>
      <c r="J3016">
        <v>31</v>
      </c>
      <c r="K3016">
        <v>1</v>
      </c>
      <c r="L3016">
        <v>4346</v>
      </c>
      <c r="M3016" s="1">
        <v>45588</v>
      </c>
      <c r="N3016" t="s">
        <v>54</v>
      </c>
      <c r="O3016" t="str">
        <f t="shared" si="188"/>
        <v>Oct-2024</v>
      </c>
      <c r="P3016" s="21">
        <f t="shared" si="189"/>
        <v>2024</v>
      </c>
      <c r="Q3016">
        <f t="shared" si="190"/>
        <v>3</v>
      </c>
      <c r="T3016" t="str">
        <f t="shared" si="191"/>
        <v>Low Sales</v>
      </c>
    </row>
    <row r="3017" spans="1:20" x14ac:dyDescent="0.3">
      <c r="A3017" t="s">
        <v>5957</v>
      </c>
      <c r="B3017" t="s">
        <v>5958</v>
      </c>
      <c r="C3017" t="s">
        <v>116</v>
      </c>
      <c r="D3017" t="s">
        <v>109</v>
      </c>
      <c r="E3017" t="s">
        <v>161</v>
      </c>
      <c r="F3017">
        <v>2722</v>
      </c>
      <c r="G3017">
        <v>25</v>
      </c>
      <c r="H3017">
        <v>2042</v>
      </c>
      <c r="I3017">
        <v>4.5</v>
      </c>
      <c r="J3017">
        <v>351</v>
      </c>
      <c r="K3017">
        <v>1</v>
      </c>
      <c r="L3017">
        <v>2042</v>
      </c>
      <c r="M3017" s="1">
        <v>45680</v>
      </c>
      <c r="N3017" t="s">
        <v>71</v>
      </c>
      <c r="O3017" t="str">
        <f t="shared" si="188"/>
        <v>Jan-2025</v>
      </c>
      <c r="P3017" s="21">
        <f t="shared" si="189"/>
        <v>2025</v>
      </c>
      <c r="Q3017">
        <f t="shared" si="190"/>
        <v>1</v>
      </c>
      <c r="T3017" t="str">
        <f t="shared" si="191"/>
        <v>Low Sales</v>
      </c>
    </row>
    <row r="3018" spans="1:20" x14ac:dyDescent="0.3">
      <c r="A3018" t="s">
        <v>5959</v>
      </c>
      <c r="B3018" t="s">
        <v>5960</v>
      </c>
      <c r="C3018" t="s">
        <v>116</v>
      </c>
      <c r="D3018" t="s">
        <v>17</v>
      </c>
      <c r="E3018" t="s">
        <v>18</v>
      </c>
      <c r="F3018">
        <v>5678</v>
      </c>
      <c r="G3018">
        <v>10</v>
      </c>
      <c r="H3018">
        <v>5110</v>
      </c>
      <c r="I3018">
        <v>3.6</v>
      </c>
      <c r="J3018">
        <v>120</v>
      </c>
      <c r="K3018">
        <v>3</v>
      </c>
      <c r="L3018">
        <v>15330</v>
      </c>
      <c r="M3018" s="1">
        <v>45328</v>
      </c>
      <c r="N3018" t="s">
        <v>64</v>
      </c>
      <c r="O3018" t="str">
        <f t="shared" si="188"/>
        <v>Feb-2024</v>
      </c>
      <c r="P3018" s="21">
        <f t="shared" si="189"/>
        <v>2024</v>
      </c>
      <c r="Q3018">
        <f t="shared" si="190"/>
        <v>1</v>
      </c>
      <c r="T3018" t="str">
        <f t="shared" si="191"/>
        <v>High Sales</v>
      </c>
    </row>
    <row r="3019" spans="1:20" x14ac:dyDescent="0.3">
      <c r="A3019" t="s">
        <v>5961</v>
      </c>
      <c r="B3019" t="s">
        <v>5962</v>
      </c>
      <c r="C3019" t="s">
        <v>88</v>
      </c>
      <c r="D3019" t="s">
        <v>17</v>
      </c>
      <c r="E3019" t="s">
        <v>34</v>
      </c>
      <c r="F3019">
        <v>5046</v>
      </c>
      <c r="G3019">
        <v>60</v>
      </c>
      <c r="H3019">
        <v>2018</v>
      </c>
      <c r="I3019">
        <v>4.3</v>
      </c>
      <c r="J3019">
        <v>96</v>
      </c>
      <c r="K3019">
        <v>2</v>
      </c>
      <c r="L3019">
        <v>4036</v>
      </c>
      <c r="M3019" s="1">
        <v>45503</v>
      </c>
      <c r="N3019" t="s">
        <v>29</v>
      </c>
      <c r="O3019" t="str">
        <f t="shared" si="188"/>
        <v>Jul-2024</v>
      </c>
      <c r="P3019" s="21">
        <f t="shared" si="189"/>
        <v>2024</v>
      </c>
      <c r="Q3019">
        <f t="shared" si="190"/>
        <v>2</v>
      </c>
      <c r="T3019" t="str">
        <f t="shared" si="191"/>
        <v>Low Sales</v>
      </c>
    </row>
    <row r="3020" spans="1:20" x14ac:dyDescent="0.3">
      <c r="A3020" t="s">
        <v>5963</v>
      </c>
      <c r="B3020" t="s">
        <v>5964</v>
      </c>
      <c r="C3020" t="s">
        <v>88</v>
      </c>
      <c r="D3020" t="s">
        <v>41</v>
      </c>
      <c r="E3020" t="s">
        <v>74</v>
      </c>
      <c r="F3020">
        <v>2427</v>
      </c>
      <c r="G3020">
        <v>20</v>
      </c>
      <c r="H3020">
        <v>1942</v>
      </c>
      <c r="I3020">
        <v>3.9</v>
      </c>
      <c r="J3020">
        <v>699</v>
      </c>
      <c r="K3020">
        <v>5</v>
      </c>
      <c r="L3020">
        <v>9710</v>
      </c>
      <c r="M3020" s="1">
        <v>46020</v>
      </c>
      <c r="N3020" t="s">
        <v>19</v>
      </c>
      <c r="O3020" t="str">
        <f t="shared" si="188"/>
        <v>Dec-2025</v>
      </c>
      <c r="P3020" s="21">
        <f t="shared" si="189"/>
        <v>2025</v>
      </c>
      <c r="Q3020">
        <f t="shared" si="190"/>
        <v>3</v>
      </c>
      <c r="T3020" t="str">
        <f t="shared" si="191"/>
        <v>High Sales</v>
      </c>
    </row>
    <row r="3021" spans="1:20" x14ac:dyDescent="0.3">
      <c r="A3021" t="s">
        <v>5965</v>
      </c>
      <c r="B3021" t="s">
        <v>5966</v>
      </c>
      <c r="C3021" t="s">
        <v>22</v>
      </c>
      <c r="D3021" t="s">
        <v>17</v>
      </c>
      <c r="E3021" t="s">
        <v>18</v>
      </c>
      <c r="F3021">
        <v>2319</v>
      </c>
      <c r="G3021">
        <v>40</v>
      </c>
      <c r="H3021">
        <v>1391</v>
      </c>
      <c r="I3021">
        <v>4.9000000000000004</v>
      </c>
      <c r="J3021">
        <v>58</v>
      </c>
      <c r="K3021">
        <v>2</v>
      </c>
      <c r="L3021">
        <v>2782</v>
      </c>
      <c r="M3021" s="1">
        <v>45589</v>
      </c>
      <c r="N3021" t="s">
        <v>78</v>
      </c>
      <c r="O3021" t="str">
        <f t="shared" si="188"/>
        <v>Oct-2024</v>
      </c>
      <c r="P3021" s="21">
        <f t="shared" si="189"/>
        <v>2024</v>
      </c>
      <c r="Q3021">
        <f t="shared" si="190"/>
        <v>3</v>
      </c>
      <c r="T3021" t="str">
        <f t="shared" si="191"/>
        <v>Low Sales</v>
      </c>
    </row>
    <row r="3022" spans="1:20" x14ac:dyDescent="0.3">
      <c r="A3022" t="s">
        <v>5967</v>
      </c>
      <c r="B3022" t="s">
        <v>2485</v>
      </c>
      <c r="C3022" t="s">
        <v>32</v>
      </c>
      <c r="D3022" t="s">
        <v>17</v>
      </c>
      <c r="E3022" t="s">
        <v>18</v>
      </c>
      <c r="F3022">
        <v>2291</v>
      </c>
      <c r="G3022">
        <v>0</v>
      </c>
      <c r="H3022">
        <v>2291</v>
      </c>
      <c r="I3022">
        <v>4</v>
      </c>
      <c r="J3022">
        <v>119</v>
      </c>
      <c r="K3022">
        <v>1</v>
      </c>
      <c r="L3022">
        <v>2291</v>
      </c>
      <c r="M3022" s="1">
        <v>45561</v>
      </c>
      <c r="N3022" t="s">
        <v>54</v>
      </c>
      <c r="O3022" t="str">
        <f t="shared" si="188"/>
        <v>Sep-2024</v>
      </c>
      <c r="P3022" s="21">
        <f t="shared" si="189"/>
        <v>2024</v>
      </c>
      <c r="Q3022">
        <f t="shared" si="190"/>
        <v>3</v>
      </c>
      <c r="T3022" t="str">
        <f t="shared" si="191"/>
        <v>Low Sales</v>
      </c>
    </row>
    <row r="3023" spans="1:20" x14ac:dyDescent="0.3">
      <c r="A3023" t="s">
        <v>5968</v>
      </c>
      <c r="B3023" t="s">
        <v>5969</v>
      </c>
      <c r="C3023" t="s">
        <v>22</v>
      </c>
      <c r="D3023" t="s">
        <v>53</v>
      </c>
      <c r="E3023" t="s">
        <v>34</v>
      </c>
      <c r="F3023">
        <v>3464</v>
      </c>
      <c r="G3023">
        <v>40</v>
      </c>
      <c r="H3023">
        <v>2078</v>
      </c>
      <c r="I3023">
        <v>3</v>
      </c>
      <c r="J3023">
        <v>86</v>
      </c>
      <c r="K3023">
        <v>2</v>
      </c>
      <c r="L3023">
        <v>4156</v>
      </c>
      <c r="M3023" s="1">
        <v>45645</v>
      </c>
      <c r="N3023" t="s">
        <v>78</v>
      </c>
      <c r="O3023" t="str">
        <f t="shared" si="188"/>
        <v>Dec-2024</v>
      </c>
      <c r="P3023" s="21">
        <f t="shared" si="189"/>
        <v>2024</v>
      </c>
      <c r="Q3023">
        <f t="shared" si="190"/>
        <v>3</v>
      </c>
      <c r="T3023" t="str">
        <f t="shared" si="191"/>
        <v>Low Sales</v>
      </c>
    </row>
    <row r="3024" spans="1:20" x14ac:dyDescent="0.3">
      <c r="A3024" t="s">
        <v>5970</v>
      </c>
      <c r="B3024" t="s">
        <v>5971</v>
      </c>
      <c r="C3024" t="s">
        <v>57</v>
      </c>
      <c r="D3024" t="s">
        <v>46</v>
      </c>
      <c r="E3024" t="s">
        <v>161</v>
      </c>
      <c r="F3024">
        <v>9014</v>
      </c>
      <c r="G3024">
        <v>15</v>
      </c>
      <c r="H3024">
        <v>7662</v>
      </c>
      <c r="I3024">
        <v>4.4000000000000004</v>
      </c>
      <c r="J3024">
        <v>422</v>
      </c>
      <c r="K3024">
        <v>2</v>
      </c>
      <c r="L3024">
        <v>15324</v>
      </c>
      <c r="M3024" s="1">
        <v>45505</v>
      </c>
      <c r="N3024" t="s">
        <v>29</v>
      </c>
      <c r="O3024" t="str">
        <f t="shared" si="188"/>
        <v>Aug-2024</v>
      </c>
      <c r="P3024" s="21">
        <f t="shared" si="189"/>
        <v>2024</v>
      </c>
      <c r="Q3024">
        <f t="shared" si="190"/>
        <v>2</v>
      </c>
      <c r="T3024" t="str">
        <f t="shared" si="191"/>
        <v>High Sales</v>
      </c>
    </row>
    <row r="3025" spans="1:20" x14ac:dyDescent="0.3">
      <c r="A3025" t="s">
        <v>5972</v>
      </c>
      <c r="B3025" t="s">
        <v>5973</v>
      </c>
      <c r="C3025" t="s">
        <v>88</v>
      </c>
      <c r="D3025" t="s">
        <v>53</v>
      </c>
      <c r="E3025" t="s">
        <v>74</v>
      </c>
      <c r="F3025">
        <v>5900</v>
      </c>
      <c r="G3025">
        <v>30</v>
      </c>
      <c r="H3025">
        <v>4130</v>
      </c>
      <c r="I3025">
        <v>4.3</v>
      </c>
      <c r="J3025">
        <v>250</v>
      </c>
      <c r="K3025">
        <v>1</v>
      </c>
      <c r="L3025">
        <v>4130</v>
      </c>
      <c r="M3025" s="1">
        <v>45979</v>
      </c>
      <c r="N3025" t="s">
        <v>78</v>
      </c>
      <c r="O3025" t="str">
        <f t="shared" si="188"/>
        <v>Nov-2025</v>
      </c>
      <c r="P3025" s="21">
        <f t="shared" si="189"/>
        <v>2025</v>
      </c>
      <c r="Q3025">
        <f t="shared" si="190"/>
        <v>3</v>
      </c>
      <c r="T3025" t="str">
        <f t="shared" si="191"/>
        <v>Low Sales</v>
      </c>
    </row>
    <row r="3026" spans="1:20" x14ac:dyDescent="0.3">
      <c r="A3026" t="s">
        <v>5974</v>
      </c>
      <c r="B3026" t="s">
        <v>5975</v>
      </c>
      <c r="C3026" t="s">
        <v>22</v>
      </c>
      <c r="D3026" t="s">
        <v>17</v>
      </c>
      <c r="E3026" t="s">
        <v>34</v>
      </c>
      <c r="F3026">
        <v>3210</v>
      </c>
      <c r="G3026">
        <v>10</v>
      </c>
      <c r="H3026">
        <v>2889</v>
      </c>
      <c r="I3026">
        <v>4.2</v>
      </c>
      <c r="J3026">
        <v>287</v>
      </c>
      <c r="K3026">
        <v>3</v>
      </c>
      <c r="L3026">
        <v>8667</v>
      </c>
      <c r="M3026" s="1">
        <v>45315</v>
      </c>
      <c r="N3026" t="s">
        <v>61</v>
      </c>
      <c r="O3026" t="str">
        <f t="shared" si="188"/>
        <v>Jan-2024</v>
      </c>
      <c r="P3026" s="21">
        <f t="shared" si="189"/>
        <v>2024</v>
      </c>
      <c r="Q3026">
        <f t="shared" si="190"/>
        <v>1</v>
      </c>
      <c r="T3026" t="str">
        <f t="shared" si="191"/>
        <v>High Sales</v>
      </c>
    </row>
    <row r="3027" spans="1:20" x14ac:dyDescent="0.3">
      <c r="A3027" t="s">
        <v>5976</v>
      </c>
      <c r="B3027" t="s">
        <v>5977</v>
      </c>
      <c r="C3027" t="s">
        <v>52</v>
      </c>
      <c r="D3027" t="s">
        <v>41</v>
      </c>
      <c r="E3027" t="s">
        <v>34</v>
      </c>
      <c r="F3027">
        <v>1395</v>
      </c>
      <c r="G3027">
        <v>40</v>
      </c>
      <c r="H3027">
        <v>837</v>
      </c>
      <c r="I3027">
        <v>4.7</v>
      </c>
      <c r="J3027">
        <v>62</v>
      </c>
      <c r="K3027">
        <v>5</v>
      </c>
      <c r="L3027">
        <v>4185</v>
      </c>
      <c r="M3027" s="1">
        <v>45545</v>
      </c>
      <c r="N3027" t="s">
        <v>42</v>
      </c>
      <c r="O3027" t="str">
        <f t="shared" si="188"/>
        <v>Sep-2024</v>
      </c>
      <c r="P3027" s="21">
        <f t="shared" si="189"/>
        <v>2024</v>
      </c>
      <c r="Q3027">
        <f t="shared" si="190"/>
        <v>3</v>
      </c>
      <c r="T3027" t="str">
        <f t="shared" si="191"/>
        <v>Low Sales</v>
      </c>
    </row>
    <row r="3028" spans="1:20" x14ac:dyDescent="0.3">
      <c r="A3028" t="s">
        <v>5978</v>
      </c>
      <c r="B3028" t="s">
        <v>5979</v>
      </c>
      <c r="C3028" t="s">
        <v>22</v>
      </c>
      <c r="D3028" t="s">
        <v>53</v>
      </c>
      <c r="E3028" t="s">
        <v>34</v>
      </c>
      <c r="F3028">
        <v>8244</v>
      </c>
      <c r="G3028">
        <v>30</v>
      </c>
      <c r="H3028">
        <v>5771</v>
      </c>
      <c r="I3028">
        <v>3.3</v>
      </c>
      <c r="J3028">
        <v>127</v>
      </c>
      <c r="K3028">
        <v>2</v>
      </c>
      <c r="L3028">
        <v>11542</v>
      </c>
      <c r="M3028" s="1">
        <v>45319</v>
      </c>
      <c r="N3028" t="s">
        <v>54</v>
      </c>
      <c r="O3028" t="str">
        <f t="shared" si="188"/>
        <v>Jan-2024</v>
      </c>
      <c r="P3028" s="21">
        <f t="shared" si="189"/>
        <v>2024</v>
      </c>
      <c r="Q3028">
        <f t="shared" si="190"/>
        <v>1</v>
      </c>
      <c r="T3028" t="str">
        <f t="shared" si="191"/>
        <v>High Sales</v>
      </c>
    </row>
    <row r="3029" spans="1:20" x14ac:dyDescent="0.3">
      <c r="A3029" t="s">
        <v>5980</v>
      </c>
      <c r="B3029" t="s">
        <v>5981</v>
      </c>
      <c r="C3029" t="s">
        <v>16</v>
      </c>
      <c r="D3029" t="s">
        <v>109</v>
      </c>
      <c r="E3029" t="s">
        <v>161</v>
      </c>
      <c r="F3029">
        <v>2655</v>
      </c>
      <c r="G3029">
        <v>15</v>
      </c>
      <c r="H3029">
        <v>2257</v>
      </c>
      <c r="I3029">
        <v>3.6</v>
      </c>
      <c r="J3029">
        <v>61</v>
      </c>
      <c r="K3029">
        <v>1</v>
      </c>
      <c r="L3029">
        <v>2257</v>
      </c>
      <c r="M3029" s="1">
        <v>45512</v>
      </c>
      <c r="N3029" t="s">
        <v>61</v>
      </c>
      <c r="O3029" t="str">
        <f t="shared" si="188"/>
        <v>Aug-2024</v>
      </c>
      <c r="P3029" s="21">
        <f t="shared" si="189"/>
        <v>2024</v>
      </c>
      <c r="Q3029">
        <f t="shared" si="190"/>
        <v>2</v>
      </c>
      <c r="T3029" t="str">
        <f t="shared" si="191"/>
        <v>Low Sales</v>
      </c>
    </row>
    <row r="3030" spans="1:20" x14ac:dyDescent="0.3">
      <c r="A3030" t="s">
        <v>5982</v>
      </c>
      <c r="B3030" t="s">
        <v>5983</v>
      </c>
      <c r="C3030" t="s">
        <v>37</v>
      </c>
      <c r="D3030" t="s">
        <v>53</v>
      </c>
      <c r="E3030" t="s">
        <v>34</v>
      </c>
      <c r="F3030">
        <v>3752</v>
      </c>
      <c r="G3030">
        <v>40</v>
      </c>
      <c r="H3030">
        <v>2251</v>
      </c>
      <c r="I3030">
        <v>4.0999999999999996</v>
      </c>
      <c r="J3030">
        <v>49</v>
      </c>
      <c r="K3030">
        <v>1</v>
      </c>
      <c r="L3030">
        <v>2251</v>
      </c>
      <c r="M3030" s="1">
        <v>45857</v>
      </c>
      <c r="N3030" t="s">
        <v>42</v>
      </c>
      <c r="O3030" t="str">
        <f t="shared" si="188"/>
        <v>Jul-2025</v>
      </c>
      <c r="P3030" s="21">
        <f t="shared" si="189"/>
        <v>2025</v>
      </c>
      <c r="Q3030">
        <f t="shared" si="190"/>
        <v>2</v>
      </c>
      <c r="T3030" t="str">
        <f t="shared" si="191"/>
        <v>Low Sales</v>
      </c>
    </row>
    <row r="3031" spans="1:20" x14ac:dyDescent="0.3">
      <c r="A3031" t="s">
        <v>5984</v>
      </c>
      <c r="B3031" t="s">
        <v>5985</v>
      </c>
      <c r="C3031" t="s">
        <v>27</v>
      </c>
      <c r="D3031" t="s">
        <v>33</v>
      </c>
      <c r="E3031" t="s">
        <v>34</v>
      </c>
      <c r="F3031">
        <v>1553</v>
      </c>
      <c r="G3031">
        <v>10</v>
      </c>
      <c r="H3031">
        <v>1398</v>
      </c>
      <c r="I3031">
        <v>4.2</v>
      </c>
      <c r="J3031">
        <v>132</v>
      </c>
      <c r="K3031">
        <v>3</v>
      </c>
      <c r="L3031">
        <v>4194</v>
      </c>
      <c r="M3031" s="1">
        <v>46001</v>
      </c>
      <c r="N3031" t="s">
        <v>58</v>
      </c>
      <c r="O3031" t="str">
        <f t="shared" si="188"/>
        <v>Dec-2025</v>
      </c>
      <c r="P3031" s="21">
        <f t="shared" si="189"/>
        <v>2025</v>
      </c>
      <c r="Q3031">
        <f t="shared" si="190"/>
        <v>3</v>
      </c>
      <c r="T3031" t="str">
        <f t="shared" si="191"/>
        <v>Low Sales</v>
      </c>
    </row>
    <row r="3032" spans="1:20" x14ac:dyDescent="0.3">
      <c r="A3032" t="s">
        <v>5986</v>
      </c>
      <c r="B3032" t="s">
        <v>5987</v>
      </c>
      <c r="C3032" t="s">
        <v>16</v>
      </c>
      <c r="D3032" t="s">
        <v>33</v>
      </c>
      <c r="E3032" t="s">
        <v>34</v>
      </c>
      <c r="F3032">
        <v>5224</v>
      </c>
      <c r="G3032">
        <v>10</v>
      </c>
      <c r="H3032">
        <v>4702</v>
      </c>
      <c r="I3032">
        <v>4</v>
      </c>
      <c r="J3032">
        <v>124</v>
      </c>
      <c r="K3032">
        <v>2</v>
      </c>
      <c r="L3032">
        <v>9404</v>
      </c>
      <c r="M3032" s="1">
        <v>45881</v>
      </c>
      <c r="N3032" t="s">
        <v>71</v>
      </c>
      <c r="O3032" t="str">
        <f t="shared" si="188"/>
        <v>Aug-2025</v>
      </c>
      <c r="P3032" s="21">
        <f t="shared" si="189"/>
        <v>2025</v>
      </c>
      <c r="Q3032">
        <f t="shared" si="190"/>
        <v>2</v>
      </c>
      <c r="T3032" t="str">
        <f t="shared" si="191"/>
        <v>High Sales</v>
      </c>
    </row>
    <row r="3033" spans="1:20" x14ac:dyDescent="0.3">
      <c r="A3033" t="s">
        <v>5988</v>
      </c>
      <c r="B3033" t="s">
        <v>5989</v>
      </c>
      <c r="C3033" t="s">
        <v>16</v>
      </c>
      <c r="D3033" t="s">
        <v>46</v>
      </c>
      <c r="E3033" t="s">
        <v>34</v>
      </c>
      <c r="F3033">
        <v>10209</v>
      </c>
      <c r="G3033">
        <v>20</v>
      </c>
      <c r="H3033">
        <v>8167</v>
      </c>
      <c r="I3033">
        <v>3.4</v>
      </c>
      <c r="J3033">
        <v>276</v>
      </c>
      <c r="K3033">
        <v>3</v>
      </c>
      <c r="L3033">
        <v>24501</v>
      </c>
      <c r="M3033" s="1">
        <v>45852</v>
      </c>
      <c r="N3033" t="s">
        <v>168</v>
      </c>
      <c r="O3033" t="str">
        <f t="shared" si="188"/>
        <v>Jul-2025</v>
      </c>
      <c r="P3033" s="21">
        <f t="shared" si="189"/>
        <v>2025</v>
      </c>
      <c r="Q3033">
        <f t="shared" si="190"/>
        <v>2</v>
      </c>
      <c r="T3033" t="str">
        <f t="shared" si="191"/>
        <v>High Sales</v>
      </c>
    </row>
    <row r="3034" spans="1:20" x14ac:dyDescent="0.3">
      <c r="A3034" t="s">
        <v>5990</v>
      </c>
      <c r="B3034" t="s">
        <v>5991</v>
      </c>
      <c r="C3034" t="s">
        <v>45</v>
      </c>
      <c r="D3034" t="s">
        <v>17</v>
      </c>
      <c r="E3034" t="s">
        <v>18</v>
      </c>
      <c r="F3034">
        <v>2960</v>
      </c>
      <c r="G3034">
        <v>25</v>
      </c>
      <c r="H3034">
        <v>2220</v>
      </c>
      <c r="I3034">
        <v>3.9</v>
      </c>
      <c r="J3034">
        <v>62</v>
      </c>
      <c r="K3034">
        <v>1</v>
      </c>
      <c r="L3034">
        <v>2220</v>
      </c>
      <c r="M3034" s="1">
        <v>45533</v>
      </c>
      <c r="N3034" t="s">
        <v>71</v>
      </c>
      <c r="O3034" t="str">
        <f t="shared" si="188"/>
        <v>Aug-2024</v>
      </c>
      <c r="P3034" s="21">
        <f t="shared" si="189"/>
        <v>2024</v>
      </c>
      <c r="Q3034">
        <f t="shared" si="190"/>
        <v>2</v>
      </c>
      <c r="T3034" t="str">
        <f t="shared" si="191"/>
        <v>Low Sales</v>
      </c>
    </row>
    <row r="3035" spans="1:20" x14ac:dyDescent="0.3">
      <c r="A3035" t="s">
        <v>5992</v>
      </c>
      <c r="B3035" t="s">
        <v>1173</v>
      </c>
      <c r="C3035" t="s">
        <v>57</v>
      </c>
      <c r="D3035" t="s">
        <v>28</v>
      </c>
      <c r="E3035" t="s">
        <v>34</v>
      </c>
      <c r="F3035">
        <v>4439</v>
      </c>
      <c r="G3035">
        <v>40</v>
      </c>
      <c r="H3035">
        <v>2663</v>
      </c>
      <c r="I3035">
        <v>4.9000000000000004</v>
      </c>
      <c r="J3035">
        <v>74</v>
      </c>
      <c r="K3035">
        <v>1</v>
      </c>
      <c r="L3035">
        <v>2663</v>
      </c>
      <c r="M3035" s="1">
        <v>45783</v>
      </c>
      <c r="N3035" t="s">
        <v>141</v>
      </c>
      <c r="O3035" t="str">
        <f t="shared" si="188"/>
        <v>May-2025</v>
      </c>
      <c r="P3035" s="21">
        <f t="shared" si="189"/>
        <v>2025</v>
      </c>
      <c r="Q3035">
        <f t="shared" si="190"/>
        <v>2</v>
      </c>
      <c r="T3035" t="str">
        <f t="shared" si="191"/>
        <v>Low Sales</v>
      </c>
    </row>
    <row r="3036" spans="1:20" x14ac:dyDescent="0.3">
      <c r="A3036" t="s">
        <v>5993</v>
      </c>
      <c r="B3036" t="s">
        <v>5994</v>
      </c>
      <c r="C3036" t="s">
        <v>88</v>
      </c>
      <c r="D3036" t="s">
        <v>53</v>
      </c>
      <c r="E3036" t="s">
        <v>34</v>
      </c>
      <c r="F3036">
        <v>2228</v>
      </c>
      <c r="G3036">
        <v>0</v>
      </c>
      <c r="H3036">
        <v>2228</v>
      </c>
      <c r="I3036">
        <v>3.6</v>
      </c>
      <c r="J3036">
        <v>54</v>
      </c>
      <c r="K3036">
        <v>1</v>
      </c>
      <c r="L3036">
        <v>2228</v>
      </c>
      <c r="M3036" s="1">
        <v>45632</v>
      </c>
      <c r="N3036" t="s">
        <v>102</v>
      </c>
      <c r="O3036" t="str">
        <f t="shared" si="188"/>
        <v>Dec-2024</v>
      </c>
      <c r="P3036" s="21">
        <f t="shared" si="189"/>
        <v>2024</v>
      </c>
      <c r="Q3036">
        <f t="shared" si="190"/>
        <v>3</v>
      </c>
      <c r="T3036" t="str">
        <f t="shared" si="191"/>
        <v>Low Sales</v>
      </c>
    </row>
    <row r="3037" spans="1:20" x14ac:dyDescent="0.3">
      <c r="A3037" t="s">
        <v>5995</v>
      </c>
      <c r="B3037" t="s">
        <v>5996</v>
      </c>
      <c r="C3037" t="s">
        <v>27</v>
      </c>
      <c r="D3037" t="s">
        <v>41</v>
      </c>
      <c r="E3037" t="s">
        <v>18</v>
      </c>
      <c r="F3037">
        <v>1455</v>
      </c>
      <c r="G3037">
        <v>20</v>
      </c>
      <c r="H3037">
        <v>1164</v>
      </c>
      <c r="I3037">
        <v>4.0999999999999996</v>
      </c>
      <c r="J3037">
        <v>423</v>
      </c>
      <c r="K3037">
        <v>1</v>
      </c>
      <c r="L3037">
        <v>1164</v>
      </c>
      <c r="M3037" s="1">
        <v>45397</v>
      </c>
      <c r="N3037" t="s">
        <v>29</v>
      </c>
      <c r="O3037" t="str">
        <f t="shared" si="188"/>
        <v>Apr-2024</v>
      </c>
      <c r="P3037" s="21">
        <f t="shared" si="189"/>
        <v>2024</v>
      </c>
      <c r="Q3037">
        <f t="shared" si="190"/>
        <v>1</v>
      </c>
      <c r="T3037" t="str">
        <f t="shared" si="191"/>
        <v>Low Sales</v>
      </c>
    </row>
    <row r="3038" spans="1:20" x14ac:dyDescent="0.3">
      <c r="A3038" t="s">
        <v>5997</v>
      </c>
      <c r="B3038" t="s">
        <v>5998</v>
      </c>
      <c r="C3038" t="s">
        <v>32</v>
      </c>
      <c r="D3038" t="s">
        <v>33</v>
      </c>
      <c r="E3038" t="s">
        <v>34</v>
      </c>
      <c r="F3038">
        <v>1520</v>
      </c>
      <c r="G3038">
        <v>25</v>
      </c>
      <c r="H3038">
        <v>1140</v>
      </c>
      <c r="I3038">
        <v>4.3</v>
      </c>
      <c r="J3038">
        <v>143</v>
      </c>
      <c r="K3038">
        <v>1</v>
      </c>
      <c r="L3038">
        <v>1140</v>
      </c>
      <c r="M3038" s="1">
        <v>45511</v>
      </c>
      <c r="N3038" t="s">
        <v>189</v>
      </c>
      <c r="O3038" t="str">
        <f t="shared" si="188"/>
        <v>Aug-2024</v>
      </c>
      <c r="P3038" s="21">
        <f t="shared" si="189"/>
        <v>2024</v>
      </c>
      <c r="Q3038">
        <f t="shared" si="190"/>
        <v>2</v>
      </c>
      <c r="T3038" t="str">
        <f t="shared" si="191"/>
        <v>Low Sales</v>
      </c>
    </row>
    <row r="3039" spans="1:20" x14ac:dyDescent="0.3">
      <c r="A3039" t="s">
        <v>5999</v>
      </c>
      <c r="B3039" t="s">
        <v>6000</v>
      </c>
      <c r="C3039" t="s">
        <v>52</v>
      </c>
      <c r="D3039" t="s">
        <v>41</v>
      </c>
      <c r="E3039" t="s">
        <v>34</v>
      </c>
      <c r="F3039">
        <v>807</v>
      </c>
      <c r="G3039">
        <v>20</v>
      </c>
      <c r="H3039">
        <v>646</v>
      </c>
      <c r="I3039">
        <v>4.5</v>
      </c>
      <c r="J3039">
        <v>111</v>
      </c>
      <c r="K3039">
        <v>3</v>
      </c>
      <c r="L3039">
        <v>1938</v>
      </c>
      <c r="M3039" s="1">
        <v>45676</v>
      </c>
      <c r="N3039" t="s">
        <v>19</v>
      </c>
      <c r="O3039" t="str">
        <f t="shared" si="188"/>
        <v>Jan-2025</v>
      </c>
      <c r="P3039" s="21">
        <f t="shared" si="189"/>
        <v>2025</v>
      </c>
      <c r="Q3039">
        <f t="shared" si="190"/>
        <v>1</v>
      </c>
      <c r="T3039" t="str">
        <f t="shared" si="191"/>
        <v>Low Sales</v>
      </c>
    </row>
    <row r="3040" spans="1:20" x14ac:dyDescent="0.3">
      <c r="A3040" t="s">
        <v>6001</v>
      </c>
      <c r="B3040" t="s">
        <v>6002</v>
      </c>
      <c r="C3040" t="s">
        <v>52</v>
      </c>
      <c r="D3040" t="s">
        <v>109</v>
      </c>
      <c r="E3040" t="s">
        <v>34</v>
      </c>
      <c r="F3040">
        <v>1889</v>
      </c>
      <c r="G3040">
        <v>20</v>
      </c>
      <c r="H3040">
        <v>1511</v>
      </c>
      <c r="I3040">
        <v>4.4000000000000004</v>
      </c>
      <c r="J3040">
        <v>72</v>
      </c>
      <c r="K3040">
        <v>1</v>
      </c>
      <c r="L3040">
        <v>1511</v>
      </c>
      <c r="M3040" s="1">
        <v>45651</v>
      </c>
      <c r="N3040" t="s">
        <v>141</v>
      </c>
      <c r="O3040" t="str">
        <f t="shared" si="188"/>
        <v>Dec-2024</v>
      </c>
      <c r="P3040" s="21">
        <f t="shared" si="189"/>
        <v>2024</v>
      </c>
      <c r="Q3040">
        <f t="shared" si="190"/>
        <v>3</v>
      </c>
      <c r="T3040" t="str">
        <f t="shared" si="191"/>
        <v>Low Sales</v>
      </c>
    </row>
    <row r="3041" spans="1:20" x14ac:dyDescent="0.3">
      <c r="A3041" t="s">
        <v>6003</v>
      </c>
      <c r="B3041" t="s">
        <v>6004</v>
      </c>
      <c r="C3041" t="s">
        <v>37</v>
      </c>
      <c r="D3041" t="s">
        <v>17</v>
      </c>
      <c r="E3041" t="s">
        <v>34</v>
      </c>
      <c r="F3041">
        <v>6166</v>
      </c>
      <c r="G3041">
        <v>30</v>
      </c>
      <c r="H3041">
        <v>4316</v>
      </c>
      <c r="I3041">
        <v>3.8</v>
      </c>
      <c r="J3041">
        <v>85</v>
      </c>
      <c r="K3041">
        <v>5</v>
      </c>
      <c r="L3041">
        <v>21580</v>
      </c>
      <c r="M3041" s="1">
        <v>45529</v>
      </c>
      <c r="N3041" t="s">
        <v>168</v>
      </c>
      <c r="O3041" t="str">
        <f t="shared" si="188"/>
        <v>Aug-2024</v>
      </c>
      <c r="P3041" s="21">
        <f t="shared" si="189"/>
        <v>2024</v>
      </c>
      <c r="Q3041">
        <f t="shared" si="190"/>
        <v>2</v>
      </c>
      <c r="T3041" t="str">
        <f t="shared" si="191"/>
        <v>High Sales</v>
      </c>
    </row>
    <row r="3042" spans="1:20" x14ac:dyDescent="0.3">
      <c r="A3042" t="s">
        <v>6005</v>
      </c>
      <c r="B3042" t="s">
        <v>6006</v>
      </c>
      <c r="C3042" t="s">
        <v>16</v>
      </c>
      <c r="D3042" t="s">
        <v>109</v>
      </c>
      <c r="E3042" t="s">
        <v>18</v>
      </c>
      <c r="F3042">
        <v>2013</v>
      </c>
      <c r="G3042">
        <v>40</v>
      </c>
      <c r="H3042">
        <v>1208</v>
      </c>
      <c r="I3042">
        <v>3.6</v>
      </c>
      <c r="J3042">
        <v>445</v>
      </c>
      <c r="K3042">
        <v>1</v>
      </c>
      <c r="L3042">
        <v>1208</v>
      </c>
      <c r="M3042" s="1">
        <v>45994</v>
      </c>
      <c r="N3042" t="s">
        <v>49</v>
      </c>
      <c r="O3042" t="str">
        <f t="shared" si="188"/>
        <v>Dec-2025</v>
      </c>
      <c r="P3042" s="21">
        <f t="shared" si="189"/>
        <v>2025</v>
      </c>
      <c r="Q3042">
        <f t="shared" si="190"/>
        <v>3</v>
      </c>
      <c r="T3042" t="str">
        <f t="shared" si="191"/>
        <v>Low Sales</v>
      </c>
    </row>
    <row r="3043" spans="1:20" x14ac:dyDescent="0.3">
      <c r="A3043" t="s">
        <v>6007</v>
      </c>
      <c r="B3043" t="s">
        <v>6008</v>
      </c>
      <c r="C3043" t="s">
        <v>45</v>
      </c>
      <c r="D3043" t="s">
        <v>33</v>
      </c>
      <c r="E3043" t="s">
        <v>34</v>
      </c>
      <c r="F3043">
        <v>4017</v>
      </c>
      <c r="G3043">
        <v>20</v>
      </c>
      <c r="H3043">
        <v>3214</v>
      </c>
      <c r="I3043">
        <v>4.9000000000000004</v>
      </c>
      <c r="J3043">
        <v>13</v>
      </c>
      <c r="K3043">
        <v>1</v>
      </c>
      <c r="L3043">
        <v>3214</v>
      </c>
      <c r="M3043" s="1">
        <v>45299</v>
      </c>
      <c r="N3043" t="s">
        <v>19</v>
      </c>
      <c r="O3043" t="str">
        <f t="shared" si="188"/>
        <v>Jan-2024</v>
      </c>
      <c r="P3043" s="21">
        <f t="shared" si="189"/>
        <v>2024</v>
      </c>
      <c r="Q3043">
        <f t="shared" si="190"/>
        <v>1</v>
      </c>
      <c r="T3043" t="str">
        <f t="shared" si="191"/>
        <v>Low Sales</v>
      </c>
    </row>
    <row r="3044" spans="1:20" x14ac:dyDescent="0.3">
      <c r="A3044" t="s">
        <v>6009</v>
      </c>
      <c r="B3044" t="s">
        <v>31</v>
      </c>
      <c r="C3044" t="s">
        <v>116</v>
      </c>
      <c r="D3044" t="s">
        <v>46</v>
      </c>
      <c r="E3044" t="s">
        <v>74</v>
      </c>
      <c r="F3044">
        <v>3944</v>
      </c>
      <c r="G3044">
        <v>60</v>
      </c>
      <c r="H3044">
        <v>1578</v>
      </c>
      <c r="I3044">
        <v>4.5</v>
      </c>
      <c r="J3044">
        <v>384</v>
      </c>
      <c r="K3044">
        <v>1</v>
      </c>
      <c r="L3044">
        <v>1578</v>
      </c>
      <c r="M3044" s="1">
        <v>45893</v>
      </c>
      <c r="N3044" t="s">
        <v>168</v>
      </c>
      <c r="O3044" t="str">
        <f t="shared" si="188"/>
        <v>Aug-2025</v>
      </c>
      <c r="P3044" s="21">
        <f t="shared" si="189"/>
        <v>2025</v>
      </c>
      <c r="Q3044">
        <f t="shared" si="190"/>
        <v>2</v>
      </c>
      <c r="T3044" t="str">
        <f t="shared" si="191"/>
        <v>Low Sales</v>
      </c>
    </row>
    <row r="3045" spans="1:20" x14ac:dyDescent="0.3">
      <c r="A3045" t="s">
        <v>6010</v>
      </c>
      <c r="B3045" t="s">
        <v>6011</v>
      </c>
      <c r="C3045" t="s">
        <v>32</v>
      </c>
      <c r="D3045" t="s">
        <v>53</v>
      </c>
      <c r="E3045" t="s">
        <v>74</v>
      </c>
      <c r="F3045">
        <v>2491</v>
      </c>
      <c r="G3045">
        <v>20</v>
      </c>
      <c r="H3045">
        <v>1993</v>
      </c>
      <c r="I3045">
        <v>4.0999999999999996</v>
      </c>
      <c r="J3045">
        <v>58</v>
      </c>
      <c r="K3045">
        <v>1</v>
      </c>
      <c r="L3045">
        <v>1993</v>
      </c>
      <c r="M3045" s="1">
        <v>45668</v>
      </c>
      <c r="N3045" t="s">
        <v>78</v>
      </c>
      <c r="O3045" t="str">
        <f t="shared" si="188"/>
        <v>Jan-2025</v>
      </c>
      <c r="P3045" s="21">
        <f t="shared" si="189"/>
        <v>2025</v>
      </c>
      <c r="Q3045">
        <f t="shared" si="190"/>
        <v>1</v>
      </c>
      <c r="T3045" t="str">
        <f t="shared" si="191"/>
        <v>Low Sales</v>
      </c>
    </row>
    <row r="3046" spans="1:20" x14ac:dyDescent="0.3">
      <c r="A3046" t="s">
        <v>6012</v>
      </c>
      <c r="B3046" t="s">
        <v>1814</v>
      </c>
      <c r="C3046" t="s">
        <v>22</v>
      </c>
      <c r="D3046" t="s">
        <v>17</v>
      </c>
      <c r="E3046" t="s">
        <v>34</v>
      </c>
      <c r="F3046">
        <v>1476</v>
      </c>
      <c r="G3046">
        <v>30</v>
      </c>
      <c r="H3046">
        <v>1033</v>
      </c>
      <c r="I3046">
        <v>4.8</v>
      </c>
      <c r="J3046">
        <v>64</v>
      </c>
      <c r="K3046">
        <v>1</v>
      </c>
      <c r="L3046">
        <v>1033</v>
      </c>
      <c r="M3046" s="1">
        <v>45708</v>
      </c>
      <c r="N3046" t="s">
        <v>102</v>
      </c>
      <c r="O3046" t="str">
        <f t="shared" si="188"/>
        <v>Feb-2025</v>
      </c>
      <c r="P3046" s="21">
        <f t="shared" si="189"/>
        <v>2025</v>
      </c>
      <c r="Q3046">
        <f t="shared" si="190"/>
        <v>1</v>
      </c>
      <c r="T3046" t="str">
        <f t="shared" si="191"/>
        <v>Low Sales</v>
      </c>
    </row>
    <row r="3047" spans="1:20" x14ac:dyDescent="0.3">
      <c r="A3047" t="s">
        <v>6013</v>
      </c>
      <c r="B3047" t="s">
        <v>6014</v>
      </c>
      <c r="C3047" t="s">
        <v>32</v>
      </c>
      <c r="D3047" t="s">
        <v>17</v>
      </c>
      <c r="E3047" t="s">
        <v>34</v>
      </c>
      <c r="F3047">
        <v>3116</v>
      </c>
      <c r="G3047">
        <v>40</v>
      </c>
      <c r="H3047">
        <v>1870</v>
      </c>
      <c r="I3047">
        <v>3.3</v>
      </c>
      <c r="J3047">
        <v>564</v>
      </c>
      <c r="K3047">
        <v>2</v>
      </c>
      <c r="L3047">
        <v>3740</v>
      </c>
      <c r="M3047" s="1">
        <v>45311</v>
      </c>
      <c r="N3047" t="s">
        <v>75</v>
      </c>
      <c r="O3047" t="str">
        <f t="shared" si="188"/>
        <v>Jan-2024</v>
      </c>
      <c r="P3047" s="21">
        <f t="shared" si="189"/>
        <v>2024</v>
      </c>
      <c r="Q3047">
        <f t="shared" si="190"/>
        <v>1</v>
      </c>
      <c r="T3047" t="str">
        <f t="shared" si="191"/>
        <v>Low Sales</v>
      </c>
    </row>
    <row r="3048" spans="1:20" x14ac:dyDescent="0.3">
      <c r="A3048" t="s">
        <v>6015</v>
      </c>
      <c r="B3048" t="s">
        <v>6016</v>
      </c>
      <c r="C3048" t="s">
        <v>37</v>
      </c>
      <c r="D3048" t="s">
        <v>28</v>
      </c>
      <c r="E3048" t="s">
        <v>34</v>
      </c>
      <c r="F3048">
        <v>9756</v>
      </c>
      <c r="G3048">
        <v>30</v>
      </c>
      <c r="H3048">
        <v>6829</v>
      </c>
      <c r="I3048">
        <v>3.4</v>
      </c>
      <c r="J3048">
        <v>167</v>
      </c>
      <c r="K3048">
        <v>2</v>
      </c>
      <c r="L3048">
        <v>13658</v>
      </c>
      <c r="M3048" s="1">
        <v>45326</v>
      </c>
      <c r="N3048" t="s">
        <v>61</v>
      </c>
      <c r="O3048" t="str">
        <f t="shared" si="188"/>
        <v>Feb-2024</v>
      </c>
      <c r="P3048" s="21">
        <f t="shared" si="189"/>
        <v>2024</v>
      </c>
      <c r="Q3048">
        <f t="shared" si="190"/>
        <v>1</v>
      </c>
      <c r="T3048" t="str">
        <f t="shared" si="191"/>
        <v>High Sales</v>
      </c>
    </row>
    <row r="3049" spans="1:20" x14ac:dyDescent="0.3">
      <c r="A3049" t="s">
        <v>6017</v>
      </c>
      <c r="B3049" t="s">
        <v>6018</v>
      </c>
      <c r="C3049" t="s">
        <v>27</v>
      </c>
      <c r="D3049" t="s">
        <v>33</v>
      </c>
      <c r="E3049" t="s">
        <v>18</v>
      </c>
      <c r="F3049">
        <v>2038</v>
      </c>
      <c r="G3049">
        <v>40</v>
      </c>
      <c r="H3049">
        <v>1223</v>
      </c>
      <c r="I3049">
        <v>3</v>
      </c>
      <c r="J3049">
        <v>49</v>
      </c>
      <c r="K3049">
        <v>4</v>
      </c>
      <c r="L3049">
        <v>4892</v>
      </c>
      <c r="M3049" s="1">
        <v>45553</v>
      </c>
      <c r="N3049" t="s">
        <v>38</v>
      </c>
      <c r="O3049" t="str">
        <f t="shared" si="188"/>
        <v>Sep-2024</v>
      </c>
      <c r="P3049" s="21">
        <f t="shared" si="189"/>
        <v>2024</v>
      </c>
      <c r="Q3049">
        <f t="shared" si="190"/>
        <v>3</v>
      </c>
      <c r="T3049" t="str">
        <f t="shared" si="191"/>
        <v>Low Sales</v>
      </c>
    </row>
    <row r="3050" spans="1:20" x14ac:dyDescent="0.3">
      <c r="A3050" t="s">
        <v>6019</v>
      </c>
      <c r="B3050" t="s">
        <v>6020</v>
      </c>
      <c r="C3050" t="s">
        <v>45</v>
      </c>
      <c r="D3050" t="s">
        <v>33</v>
      </c>
      <c r="E3050" t="s">
        <v>34</v>
      </c>
      <c r="F3050">
        <v>1356</v>
      </c>
      <c r="G3050">
        <v>40</v>
      </c>
      <c r="H3050">
        <v>814</v>
      </c>
      <c r="I3050">
        <v>4.2</v>
      </c>
      <c r="J3050">
        <v>49</v>
      </c>
      <c r="K3050">
        <v>2</v>
      </c>
      <c r="L3050">
        <v>1628</v>
      </c>
      <c r="M3050" s="1">
        <v>45779</v>
      </c>
      <c r="N3050" t="s">
        <v>102</v>
      </c>
      <c r="O3050" t="str">
        <f t="shared" si="188"/>
        <v>May-2025</v>
      </c>
      <c r="P3050" s="21">
        <f t="shared" si="189"/>
        <v>2025</v>
      </c>
      <c r="Q3050">
        <f t="shared" si="190"/>
        <v>2</v>
      </c>
      <c r="T3050" t="str">
        <f t="shared" si="191"/>
        <v>Low Sales</v>
      </c>
    </row>
    <row r="3051" spans="1:20" x14ac:dyDescent="0.3">
      <c r="A3051" t="s">
        <v>6021</v>
      </c>
      <c r="B3051" t="s">
        <v>6022</v>
      </c>
      <c r="C3051" t="s">
        <v>27</v>
      </c>
      <c r="D3051" t="s">
        <v>33</v>
      </c>
      <c r="E3051" t="s">
        <v>18</v>
      </c>
      <c r="F3051">
        <v>839</v>
      </c>
      <c r="G3051">
        <v>10</v>
      </c>
      <c r="H3051">
        <v>755</v>
      </c>
      <c r="I3051">
        <v>4.2</v>
      </c>
      <c r="J3051">
        <v>106</v>
      </c>
      <c r="K3051">
        <v>3</v>
      </c>
      <c r="L3051">
        <v>2265</v>
      </c>
      <c r="M3051" s="1">
        <v>45360</v>
      </c>
      <c r="N3051" t="s">
        <v>91</v>
      </c>
      <c r="O3051" t="str">
        <f t="shared" si="188"/>
        <v>Mar-2024</v>
      </c>
      <c r="P3051" s="21">
        <f t="shared" si="189"/>
        <v>2024</v>
      </c>
      <c r="Q3051">
        <f t="shared" si="190"/>
        <v>1</v>
      </c>
      <c r="T3051" t="str">
        <f t="shared" si="191"/>
        <v>Low Sales</v>
      </c>
    </row>
    <row r="3052" spans="1:20" x14ac:dyDescent="0.3">
      <c r="A3052" t="s">
        <v>6023</v>
      </c>
      <c r="B3052" t="s">
        <v>6024</v>
      </c>
      <c r="C3052" t="s">
        <v>16</v>
      </c>
      <c r="D3052" t="s">
        <v>53</v>
      </c>
      <c r="E3052" t="s">
        <v>74</v>
      </c>
      <c r="F3052">
        <v>7458</v>
      </c>
      <c r="G3052">
        <v>30</v>
      </c>
      <c r="H3052">
        <v>5221</v>
      </c>
      <c r="I3052">
        <v>3.4</v>
      </c>
      <c r="J3052">
        <v>404</v>
      </c>
      <c r="K3052">
        <v>2</v>
      </c>
      <c r="L3052">
        <v>10442</v>
      </c>
      <c r="M3052" s="1">
        <v>45891</v>
      </c>
      <c r="N3052" t="s">
        <v>85</v>
      </c>
      <c r="O3052" t="str">
        <f t="shared" si="188"/>
        <v>Aug-2025</v>
      </c>
      <c r="P3052" s="21">
        <f t="shared" si="189"/>
        <v>2025</v>
      </c>
      <c r="Q3052">
        <f t="shared" si="190"/>
        <v>2</v>
      </c>
      <c r="T3052" t="str">
        <f t="shared" si="191"/>
        <v>High Sales</v>
      </c>
    </row>
    <row r="3053" spans="1:20" x14ac:dyDescent="0.3">
      <c r="A3053" t="s">
        <v>6025</v>
      </c>
      <c r="B3053" t="s">
        <v>6026</v>
      </c>
      <c r="C3053" t="s">
        <v>32</v>
      </c>
      <c r="D3053" t="s">
        <v>41</v>
      </c>
      <c r="E3053" t="s">
        <v>74</v>
      </c>
      <c r="F3053">
        <v>1261</v>
      </c>
      <c r="G3053">
        <v>25</v>
      </c>
      <c r="H3053">
        <v>946</v>
      </c>
      <c r="I3053">
        <v>4.5</v>
      </c>
      <c r="J3053">
        <v>160</v>
      </c>
      <c r="K3053">
        <v>1</v>
      </c>
      <c r="L3053">
        <v>946</v>
      </c>
      <c r="M3053" s="1">
        <v>45818</v>
      </c>
      <c r="N3053" t="s">
        <v>150</v>
      </c>
      <c r="O3053" t="str">
        <f t="shared" si="188"/>
        <v>Jun-2025</v>
      </c>
      <c r="P3053" s="21">
        <f t="shared" si="189"/>
        <v>2025</v>
      </c>
      <c r="Q3053">
        <f t="shared" si="190"/>
        <v>2</v>
      </c>
      <c r="T3053" t="str">
        <f t="shared" si="191"/>
        <v>Low Sales</v>
      </c>
    </row>
    <row r="3054" spans="1:20" x14ac:dyDescent="0.3">
      <c r="A3054" t="s">
        <v>6027</v>
      </c>
      <c r="B3054" t="s">
        <v>6028</v>
      </c>
      <c r="C3054" t="s">
        <v>22</v>
      </c>
      <c r="D3054" t="s">
        <v>109</v>
      </c>
      <c r="E3054" t="s">
        <v>18</v>
      </c>
      <c r="F3054">
        <v>2774</v>
      </c>
      <c r="G3054">
        <v>0</v>
      </c>
      <c r="H3054">
        <v>2774</v>
      </c>
      <c r="I3054">
        <v>3.2</v>
      </c>
      <c r="J3054">
        <v>109</v>
      </c>
      <c r="K3054">
        <v>4</v>
      </c>
      <c r="L3054">
        <v>11096</v>
      </c>
      <c r="M3054" s="1">
        <v>45397</v>
      </c>
      <c r="N3054" t="s">
        <v>58</v>
      </c>
      <c r="O3054" t="str">
        <f t="shared" si="188"/>
        <v>Apr-2024</v>
      </c>
      <c r="P3054" s="21">
        <f t="shared" si="189"/>
        <v>2024</v>
      </c>
      <c r="Q3054">
        <f t="shared" si="190"/>
        <v>1</v>
      </c>
      <c r="T3054" t="str">
        <f t="shared" si="191"/>
        <v>High Sales</v>
      </c>
    </row>
    <row r="3055" spans="1:20" x14ac:dyDescent="0.3">
      <c r="A3055" t="s">
        <v>6029</v>
      </c>
      <c r="B3055" t="s">
        <v>6030</v>
      </c>
      <c r="C3055" t="s">
        <v>27</v>
      </c>
      <c r="D3055" t="s">
        <v>41</v>
      </c>
      <c r="E3055" t="s">
        <v>18</v>
      </c>
      <c r="F3055">
        <v>557</v>
      </c>
      <c r="G3055">
        <v>40</v>
      </c>
      <c r="H3055">
        <v>334</v>
      </c>
      <c r="I3055">
        <v>4.3</v>
      </c>
      <c r="J3055">
        <v>78</v>
      </c>
      <c r="K3055">
        <v>4</v>
      </c>
      <c r="L3055">
        <v>1336</v>
      </c>
      <c r="M3055" s="1">
        <v>45871</v>
      </c>
      <c r="N3055" t="s">
        <v>38</v>
      </c>
      <c r="O3055" t="str">
        <f t="shared" si="188"/>
        <v>Aug-2025</v>
      </c>
      <c r="P3055" s="21">
        <f t="shared" si="189"/>
        <v>2025</v>
      </c>
      <c r="Q3055">
        <f t="shared" si="190"/>
        <v>2</v>
      </c>
      <c r="T3055" t="str">
        <f t="shared" si="191"/>
        <v>Low Sales</v>
      </c>
    </row>
    <row r="3056" spans="1:20" x14ac:dyDescent="0.3">
      <c r="A3056" t="s">
        <v>6031</v>
      </c>
      <c r="B3056" t="s">
        <v>6032</v>
      </c>
      <c r="C3056" t="s">
        <v>16</v>
      </c>
      <c r="D3056" t="s">
        <v>46</v>
      </c>
      <c r="E3056" t="s">
        <v>34</v>
      </c>
      <c r="F3056">
        <v>7948</v>
      </c>
      <c r="G3056">
        <v>30</v>
      </c>
      <c r="H3056">
        <v>5564</v>
      </c>
      <c r="I3056">
        <v>4.4000000000000004</v>
      </c>
      <c r="J3056">
        <v>153</v>
      </c>
      <c r="K3056">
        <v>1</v>
      </c>
      <c r="L3056">
        <v>5564</v>
      </c>
      <c r="M3056" s="1">
        <v>45846</v>
      </c>
      <c r="N3056" t="s">
        <v>42</v>
      </c>
      <c r="O3056" t="str">
        <f t="shared" si="188"/>
        <v>Jul-2025</v>
      </c>
      <c r="P3056" s="21">
        <f t="shared" si="189"/>
        <v>2025</v>
      </c>
      <c r="Q3056">
        <f t="shared" si="190"/>
        <v>2</v>
      </c>
      <c r="T3056" t="str">
        <f t="shared" si="191"/>
        <v>High Sales</v>
      </c>
    </row>
    <row r="3057" spans="1:20" x14ac:dyDescent="0.3">
      <c r="A3057" t="s">
        <v>6033</v>
      </c>
      <c r="B3057" t="s">
        <v>6034</v>
      </c>
      <c r="C3057" t="s">
        <v>116</v>
      </c>
      <c r="D3057" t="s">
        <v>53</v>
      </c>
      <c r="E3057" t="s">
        <v>74</v>
      </c>
      <c r="F3057">
        <v>3732</v>
      </c>
      <c r="G3057">
        <v>40</v>
      </c>
      <c r="H3057">
        <v>2239</v>
      </c>
      <c r="I3057">
        <v>4.0999999999999996</v>
      </c>
      <c r="J3057">
        <v>54</v>
      </c>
      <c r="K3057">
        <v>1</v>
      </c>
      <c r="L3057">
        <v>2239</v>
      </c>
      <c r="M3057" s="1">
        <v>45860</v>
      </c>
      <c r="N3057" t="s">
        <v>29</v>
      </c>
      <c r="O3057" t="str">
        <f t="shared" si="188"/>
        <v>Jul-2025</v>
      </c>
      <c r="P3057" s="21">
        <f t="shared" si="189"/>
        <v>2025</v>
      </c>
      <c r="Q3057">
        <f t="shared" si="190"/>
        <v>2</v>
      </c>
      <c r="T3057" t="str">
        <f t="shared" si="191"/>
        <v>Low Sales</v>
      </c>
    </row>
    <row r="3058" spans="1:20" x14ac:dyDescent="0.3">
      <c r="A3058" t="s">
        <v>6035</v>
      </c>
      <c r="B3058" t="s">
        <v>6036</v>
      </c>
      <c r="C3058" t="s">
        <v>116</v>
      </c>
      <c r="D3058" t="s">
        <v>41</v>
      </c>
      <c r="E3058" t="s">
        <v>34</v>
      </c>
      <c r="F3058">
        <v>1939</v>
      </c>
      <c r="G3058">
        <v>15</v>
      </c>
      <c r="H3058">
        <v>1648</v>
      </c>
      <c r="I3058">
        <v>3.3</v>
      </c>
      <c r="J3058">
        <v>319</v>
      </c>
      <c r="K3058">
        <v>4</v>
      </c>
      <c r="L3058">
        <v>6592</v>
      </c>
      <c r="M3058" s="1">
        <v>45775</v>
      </c>
      <c r="N3058" t="s">
        <v>29</v>
      </c>
      <c r="O3058" t="str">
        <f t="shared" si="188"/>
        <v>Apr-2025</v>
      </c>
      <c r="P3058" s="21">
        <f t="shared" si="189"/>
        <v>2025</v>
      </c>
      <c r="Q3058">
        <f t="shared" si="190"/>
        <v>1</v>
      </c>
      <c r="T3058" t="str">
        <f t="shared" si="191"/>
        <v>High Sales</v>
      </c>
    </row>
    <row r="3059" spans="1:20" x14ac:dyDescent="0.3">
      <c r="A3059" t="s">
        <v>6037</v>
      </c>
      <c r="B3059" t="s">
        <v>6038</v>
      </c>
      <c r="C3059" t="s">
        <v>37</v>
      </c>
      <c r="D3059" t="s">
        <v>46</v>
      </c>
      <c r="E3059" t="s">
        <v>18</v>
      </c>
      <c r="F3059">
        <v>11002</v>
      </c>
      <c r="G3059">
        <v>60</v>
      </c>
      <c r="H3059">
        <v>4401</v>
      </c>
      <c r="I3059">
        <v>4.7</v>
      </c>
      <c r="J3059">
        <v>128</v>
      </c>
      <c r="K3059">
        <v>3</v>
      </c>
      <c r="L3059">
        <v>13203</v>
      </c>
      <c r="M3059" s="1">
        <v>45900</v>
      </c>
      <c r="N3059" t="s">
        <v>141</v>
      </c>
      <c r="O3059" t="str">
        <f t="shared" si="188"/>
        <v>Aug-2025</v>
      </c>
      <c r="P3059" s="21">
        <f t="shared" si="189"/>
        <v>2025</v>
      </c>
      <c r="Q3059">
        <f t="shared" si="190"/>
        <v>2</v>
      </c>
      <c r="T3059" t="str">
        <f t="shared" si="191"/>
        <v>High Sales</v>
      </c>
    </row>
    <row r="3060" spans="1:20" x14ac:dyDescent="0.3">
      <c r="A3060" t="s">
        <v>6039</v>
      </c>
      <c r="B3060" t="s">
        <v>6040</v>
      </c>
      <c r="C3060" t="s">
        <v>27</v>
      </c>
      <c r="D3060" t="s">
        <v>23</v>
      </c>
      <c r="E3060" t="s">
        <v>34</v>
      </c>
      <c r="F3060">
        <v>1766</v>
      </c>
      <c r="G3060">
        <v>10</v>
      </c>
      <c r="H3060">
        <v>1589</v>
      </c>
      <c r="I3060">
        <v>3.8</v>
      </c>
      <c r="J3060">
        <v>244</v>
      </c>
      <c r="K3060">
        <v>1</v>
      </c>
      <c r="L3060">
        <v>1589</v>
      </c>
      <c r="M3060" s="1">
        <v>45682</v>
      </c>
      <c r="N3060" t="s">
        <v>19</v>
      </c>
      <c r="O3060" t="str">
        <f t="shared" si="188"/>
        <v>Jan-2025</v>
      </c>
      <c r="P3060" s="21">
        <f t="shared" si="189"/>
        <v>2025</v>
      </c>
      <c r="Q3060">
        <f t="shared" si="190"/>
        <v>1</v>
      </c>
      <c r="T3060" t="str">
        <f t="shared" si="191"/>
        <v>Low Sales</v>
      </c>
    </row>
    <row r="3061" spans="1:20" x14ac:dyDescent="0.3">
      <c r="A3061" t="s">
        <v>6041</v>
      </c>
      <c r="B3061" t="s">
        <v>6042</v>
      </c>
      <c r="C3061" t="s">
        <v>22</v>
      </c>
      <c r="D3061" t="s">
        <v>53</v>
      </c>
      <c r="E3061" t="s">
        <v>34</v>
      </c>
      <c r="F3061">
        <v>3930</v>
      </c>
      <c r="G3061">
        <v>15</v>
      </c>
      <c r="H3061">
        <v>3340</v>
      </c>
      <c r="I3061">
        <v>3.8</v>
      </c>
      <c r="J3061">
        <v>95</v>
      </c>
      <c r="K3061">
        <v>1</v>
      </c>
      <c r="L3061">
        <v>3340</v>
      </c>
      <c r="M3061" s="1">
        <v>45793</v>
      </c>
      <c r="N3061" t="s">
        <v>42</v>
      </c>
      <c r="O3061" t="str">
        <f t="shared" si="188"/>
        <v>May-2025</v>
      </c>
      <c r="P3061" s="21">
        <f t="shared" si="189"/>
        <v>2025</v>
      </c>
      <c r="Q3061">
        <f t="shared" si="190"/>
        <v>2</v>
      </c>
      <c r="T3061" t="str">
        <f t="shared" si="191"/>
        <v>Low Sales</v>
      </c>
    </row>
    <row r="3062" spans="1:20" x14ac:dyDescent="0.3">
      <c r="A3062" t="s">
        <v>6043</v>
      </c>
      <c r="B3062" t="s">
        <v>6044</v>
      </c>
      <c r="C3062" t="s">
        <v>116</v>
      </c>
      <c r="D3062" t="s">
        <v>17</v>
      </c>
      <c r="E3062" t="s">
        <v>34</v>
      </c>
      <c r="F3062">
        <v>4945</v>
      </c>
      <c r="G3062">
        <v>60</v>
      </c>
      <c r="H3062">
        <v>1978</v>
      </c>
      <c r="I3062">
        <v>3.7</v>
      </c>
      <c r="J3062">
        <v>93</v>
      </c>
      <c r="K3062">
        <v>1</v>
      </c>
      <c r="L3062">
        <v>1978</v>
      </c>
      <c r="M3062" s="1">
        <v>45799</v>
      </c>
      <c r="N3062" t="s">
        <v>91</v>
      </c>
      <c r="O3062" t="str">
        <f t="shared" si="188"/>
        <v>May-2025</v>
      </c>
      <c r="P3062" s="21">
        <f t="shared" si="189"/>
        <v>2025</v>
      </c>
      <c r="Q3062">
        <f t="shared" si="190"/>
        <v>2</v>
      </c>
      <c r="T3062" t="str">
        <f t="shared" si="191"/>
        <v>Low Sales</v>
      </c>
    </row>
    <row r="3063" spans="1:20" x14ac:dyDescent="0.3">
      <c r="A3063" t="s">
        <v>6045</v>
      </c>
      <c r="B3063" t="s">
        <v>6046</v>
      </c>
      <c r="C3063" t="s">
        <v>27</v>
      </c>
      <c r="D3063" t="s">
        <v>23</v>
      </c>
      <c r="E3063" t="s">
        <v>34</v>
      </c>
      <c r="F3063">
        <v>2774</v>
      </c>
      <c r="G3063">
        <v>15</v>
      </c>
      <c r="H3063">
        <v>2358</v>
      </c>
      <c r="I3063">
        <v>4.4000000000000004</v>
      </c>
      <c r="J3063">
        <v>99</v>
      </c>
      <c r="K3063">
        <v>1</v>
      </c>
      <c r="L3063">
        <v>2358</v>
      </c>
      <c r="M3063" s="1">
        <v>45957</v>
      </c>
      <c r="N3063" t="s">
        <v>24</v>
      </c>
      <c r="O3063" t="str">
        <f t="shared" si="188"/>
        <v>Oct-2025</v>
      </c>
      <c r="P3063" s="21">
        <f t="shared" si="189"/>
        <v>2025</v>
      </c>
      <c r="Q3063">
        <f t="shared" si="190"/>
        <v>3</v>
      </c>
      <c r="T3063" t="str">
        <f t="shared" si="191"/>
        <v>Low Sales</v>
      </c>
    </row>
    <row r="3064" spans="1:20" x14ac:dyDescent="0.3">
      <c r="A3064" t="s">
        <v>6047</v>
      </c>
      <c r="B3064" t="s">
        <v>5121</v>
      </c>
      <c r="C3064" t="s">
        <v>116</v>
      </c>
      <c r="D3064" t="s">
        <v>41</v>
      </c>
      <c r="E3064" t="s">
        <v>34</v>
      </c>
      <c r="F3064">
        <v>637</v>
      </c>
      <c r="G3064">
        <v>25</v>
      </c>
      <c r="H3064">
        <v>478</v>
      </c>
      <c r="I3064">
        <v>3.8</v>
      </c>
      <c r="J3064">
        <v>66</v>
      </c>
      <c r="K3064">
        <v>1</v>
      </c>
      <c r="L3064">
        <v>478</v>
      </c>
      <c r="M3064" s="1">
        <v>45311</v>
      </c>
      <c r="N3064" t="s">
        <v>58</v>
      </c>
      <c r="O3064" t="str">
        <f t="shared" si="188"/>
        <v>Jan-2024</v>
      </c>
      <c r="P3064" s="21">
        <f t="shared" si="189"/>
        <v>2024</v>
      </c>
      <c r="Q3064">
        <f t="shared" si="190"/>
        <v>1</v>
      </c>
      <c r="T3064" t="str">
        <f t="shared" si="191"/>
        <v>Low Sales</v>
      </c>
    </row>
    <row r="3065" spans="1:20" x14ac:dyDescent="0.3">
      <c r="A3065" t="s">
        <v>6048</v>
      </c>
      <c r="B3065" t="s">
        <v>6049</v>
      </c>
      <c r="C3065" t="s">
        <v>57</v>
      </c>
      <c r="D3065" t="s">
        <v>17</v>
      </c>
      <c r="E3065" t="s">
        <v>18</v>
      </c>
      <c r="F3065">
        <v>5668</v>
      </c>
      <c r="G3065">
        <v>25</v>
      </c>
      <c r="H3065">
        <v>4251</v>
      </c>
      <c r="I3065">
        <v>3.5</v>
      </c>
      <c r="J3065">
        <v>129</v>
      </c>
      <c r="K3065">
        <v>1</v>
      </c>
      <c r="L3065">
        <v>4251</v>
      </c>
      <c r="M3065" s="1">
        <v>45711</v>
      </c>
      <c r="N3065" t="s">
        <v>38</v>
      </c>
      <c r="O3065" t="str">
        <f t="shared" si="188"/>
        <v>Feb-2025</v>
      </c>
      <c r="P3065" s="21">
        <f t="shared" si="189"/>
        <v>2025</v>
      </c>
      <c r="Q3065">
        <f t="shared" si="190"/>
        <v>1</v>
      </c>
      <c r="T3065" t="str">
        <f t="shared" si="191"/>
        <v>Low Sales</v>
      </c>
    </row>
    <row r="3066" spans="1:20" x14ac:dyDescent="0.3">
      <c r="A3066" t="s">
        <v>6050</v>
      </c>
      <c r="B3066" t="s">
        <v>6051</v>
      </c>
      <c r="C3066" t="s">
        <v>32</v>
      </c>
      <c r="D3066" t="s">
        <v>109</v>
      </c>
      <c r="E3066" t="s">
        <v>18</v>
      </c>
      <c r="F3066">
        <v>1263</v>
      </c>
      <c r="G3066">
        <v>30</v>
      </c>
      <c r="H3066">
        <v>884</v>
      </c>
      <c r="I3066">
        <v>4.5999999999999996</v>
      </c>
      <c r="J3066">
        <v>445</v>
      </c>
      <c r="K3066">
        <v>1</v>
      </c>
      <c r="L3066">
        <v>884</v>
      </c>
      <c r="M3066" s="1">
        <v>45899</v>
      </c>
      <c r="N3066" t="s">
        <v>61</v>
      </c>
      <c r="O3066" t="str">
        <f t="shared" si="188"/>
        <v>Aug-2025</v>
      </c>
      <c r="P3066" s="21">
        <f t="shared" si="189"/>
        <v>2025</v>
      </c>
      <c r="Q3066">
        <f t="shared" si="190"/>
        <v>2</v>
      </c>
      <c r="T3066" t="str">
        <f t="shared" si="191"/>
        <v>Low Sales</v>
      </c>
    </row>
    <row r="3067" spans="1:20" x14ac:dyDescent="0.3">
      <c r="A3067" t="s">
        <v>6052</v>
      </c>
      <c r="B3067" t="s">
        <v>6053</v>
      </c>
      <c r="C3067" t="s">
        <v>88</v>
      </c>
      <c r="D3067" t="s">
        <v>53</v>
      </c>
      <c r="E3067" t="s">
        <v>74</v>
      </c>
      <c r="F3067">
        <v>1544</v>
      </c>
      <c r="G3067">
        <v>25</v>
      </c>
      <c r="H3067">
        <v>1158</v>
      </c>
      <c r="I3067">
        <v>4.0999999999999996</v>
      </c>
      <c r="J3067">
        <v>104</v>
      </c>
      <c r="K3067">
        <v>2</v>
      </c>
      <c r="L3067">
        <v>2316</v>
      </c>
      <c r="M3067" s="1">
        <v>45718</v>
      </c>
      <c r="N3067" t="s">
        <v>71</v>
      </c>
      <c r="O3067" t="str">
        <f t="shared" si="188"/>
        <v>Mar-2025</v>
      </c>
      <c r="P3067" s="21">
        <f t="shared" si="189"/>
        <v>2025</v>
      </c>
      <c r="Q3067">
        <f t="shared" si="190"/>
        <v>1</v>
      </c>
      <c r="T3067" t="str">
        <f t="shared" si="191"/>
        <v>Low Sales</v>
      </c>
    </row>
    <row r="3068" spans="1:20" x14ac:dyDescent="0.3">
      <c r="A3068" t="s">
        <v>6054</v>
      </c>
      <c r="B3068" t="s">
        <v>6055</v>
      </c>
      <c r="C3068" t="s">
        <v>22</v>
      </c>
      <c r="D3068" t="s">
        <v>53</v>
      </c>
      <c r="E3068" t="s">
        <v>74</v>
      </c>
      <c r="F3068">
        <v>1292</v>
      </c>
      <c r="G3068">
        <v>25</v>
      </c>
      <c r="H3068">
        <v>969</v>
      </c>
      <c r="I3068">
        <v>4.5999999999999996</v>
      </c>
      <c r="J3068">
        <v>278</v>
      </c>
      <c r="K3068">
        <v>1</v>
      </c>
      <c r="L3068">
        <v>969</v>
      </c>
      <c r="M3068" s="1">
        <v>45808</v>
      </c>
      <c r="N3068" t="s">
        <v>141</v>
      </c>
      <c r="O3068" t="str">
        <f t="shared" si="188"/>
        <v>May-2025</v>
      </c>
      <c r="P3068" s="21">
        <f t="shared" si="189"/>
        <v>2025</v>
      </c>
      <c r="Q3068">
        <f t="shared" si="190"/>
        <v>2</v>
      </c>
      <c r="T3068" t="str">
        <f t="shared" si="191"/>
        <v>Low Sales</v>
      </c>
    </row>
    <row r="3069" spans="1:20" x14ac:dyDescent="0.3">
      <c r="A3069" t="s">
        <v>6056</v>
      </c>
      <c r="B3069" t="s">
        <v>6057</v>
      </c>
      <c r="C3069" t="s">
        <v>27</v>
      </c>
      <c r="D3069" t="s">
        <v>28</v>
      </c>
      <c r="E3069" t="s">
        <v>34</v>
      </c>
      <c r="F3069">
        <v>8640</v>
      </c>
      <c r="G3069">
        <v>30</v>
      </c>
      <c r="H3069">
        <v>6048</v>
      </c>
      <c r="I3069">
        <v>4.0999999999999996</v>
      </c>
      <c r="J3069">
        <v>39</v>
      </c>
      <c r="K3069">
        <v>1</v>
      </c>
      <c r="L3069">
        <v>6048</v>
      </c>
      <c r="M3069" s="1">
        <v>45352</v>
      </c>
      <c r="N3069" t="s">
        <v>168</v>
      </c>
      <c r="O3069" t="str">
        <f t="shared" si="188"/>
        <v>Mar-2024</v>
      </c>
      <c r="P3069" s="21">
        <f t="shared" si="189"/>
        <v>2024</v>
      </c>
      <c r="Q3069">
        <f t="shared" si="190"/>
        <v>1</v>
      </c>
      <c r="T3069" t="str">
        <f t="shared" si="191"/>
        <v>High Sales</v>
      </c>
    </row>
    <row r="3070" spans="1:20" x14ac:dyDescent="0.3">
      <c r="A3070" t="s">
        <v>6058</v>
      </c>
      <c r="B3070" t="s">
        <v>6059</v>
      </c>
      <c r="C3070" t="s">
        <v>57</v>
      </c>
      <c r="D3070" t="s">
        <v>41</v>
      </c>
      <c r="E3070" t="s">
        <v>34</v>
      </c>
      <c r="F3070">
        <v>2198</v>
      </c>
      <c r="G3070">
        <v>10</v>
      </c>
      <c r="H3070">
        <v>1978</v>
      </c>
      <c r="I3070">
        <v>3.7</v>
      </c>
      <c r="J3070">
        <v>69</v>
      </c>
      <c r="K3070">
        <v>1</v>
      </c>
      <c r="L3070">
        <v>1978</v>
      </c>
      <c r="M3070" s="1">
        <v>45985</v>
      </c>
      <c r="N3070" t="s">
        <v>141</v>
      </c>
      <c r="O3070" t="str">
        <f t="shared" si="188"/>
        <v>Nov-2025</v>
      </c>
      <c r="P3070" s="21">
        <f t="shared" si="189"/>
        <v>2025</v>
      </c>
      <c r="Q3070">
        <f t="shared" si="190"/>
        <v>3</v>
      </c>
      <c r="T3070" t="str">
        <f t="shared" si="191"/>
        <v>Low Sales</v>
      </c>
    </row>
    <row r="3071" spans="1:20" x14ac:dyDescent="0.3">
      <c r="A3071" t="s">
        <v>6060</v>
      </c>
      <c r="B3071" t="s">
        <v>6061</v>
      </c>
      <c r="C3071" t="s">
        <v>37</v>
      </c>
      <c r="D3071" t="s">
        <v>23</v>
      </c>
      <c r="E3071" t="s">
        <v>34</v>
      </c>
      <c r="F3071">
        <v>3615</v>
      </c>
      <c r="G3071">
        <v>20</v>
      </c>
      <c r="H3071">
        <v>2892</v>
      </c>
      <c r="I3071">
        <v>3.2</v>
      </c>
      <c r="J3071">
        <v>69</v>
      </c>
      <c r="K3071">
        <v>1</v>
      </c>
      <c r="L3071">
        <v>2892</v>
      </c>
      <c r="M3071" s="1">
        <v>45333</v>
      </c>
      <c r="N3071" t="s">
        <v>42</v>
      </c>
      <c r="O3071" t="str">
        <f t="shared" si="188"/>
        <v>Feb-2024</v>
      </c>
      <c r="P3071" s="21">
        <f t="shared" si="189"/>
        <v>2024</v>
      </c>
      <c r="Q3071">
        <f t="shared" si="190"/>
        <v>1</v>
      </c>
      <c r="T3071" t="str">
        <f t="shared" si="191"/>
        <v>Low Sales</v>
      </c>
    </row>
    <row r="3072" spans="1:20" x14ac:dyDescent="0.3">
      <c r="A3072" t="s">
        <v>6062</v>
      </c>
      <c r="B3072" t="s">
        <v>6063</v>
      </c>
      <c r="C3072" t="s">
        <v>116</v>
      </c>
      <c r="D3072" t="s">
        <v>46</v>
      </c>
      <c r="E3072" t="s">
        <v>18</v>
      </c>
      <c r="F3072">
        <v>4535</v>
      </c>
      <c r="G3072">
        <v>20</v>
      </c>
      <c r="H3072">
        <v>3628</v>
      </c>
      <c r="I3072">
        <v>4.2</v>
      </c>
      <c r="J3072">
        <v>56</v>
      </c>
      <c r="K3072">
        <v>1</v>
      </c>
      <c r="L3072">
        <v>3628</v>
      </c>
      <c r="M3072" s="1">
        <v>45523</v>
      </c>
      <c r="N3072" t="s">
        <v>78</v>
      </c>
      <c r="O3072" t="str">
        <f t="shared" si="188"/>
        <v>Aug-2024</v>
      </c>
      <c r="P3072" s="21">
        <f t="shared" si="189"/>
        <v>2024</v>
      </c>
      <c r="Q3072">
        <f t="shared" si="190"/>
        <v>2</v>
      </c>
      <c r="T3072" t="str">
        <f t="shared" si="191"/>
        <v>Low Sales</v>
      </c>
    </row>
    <row r="3073" spans="1:20" x14ac:dyDescent="0.3">
      <c r="A3073" t="s">
        <v>6064</v>
      </c>
      <c r="B3073" t="s">
        <v>6065</v>
      </c>
      <c r="C3073" t="s">
        <v>52</v>
      </c>
      <c r="D3073" t="s">
        <v>28</v>
      </c>
      <c r="E3073" t="s">
        <v>34</v>
      </c>
      <c r="F3073">
        <v>2397</v>
      </c>
      <c r="G3073">
        <v>60</v>
      </c>
      <c r="H3073">
        <v>959</v>
      </c>
      <c r="I3073">
        <v>3.9</v>
      </c>
      <c r="J3073">
        <v>31</v>
      </c>
      <c r="K3073">
        <v>4</v>
      </c>
      <c r="L3073">
        <v>3836</v>
      </c>
      <c r="M3073" s="1">
        <v>45520</v>
      </c>
      <c r="N3073" t="s">
        <v>75</v>
      </c>
      <c r="O3073" t="str">
        <f t="shared" si="188"/>
        <v>Aug-2024</v>
      </c>
      <c r="P3073" s="21">
        <f t="shared" si="189"/>
        <v>2024</v>
      </c>
      <c r="Q3073">
        <f t="shared" si="190"/>
        <v>2</v>
      </c>
      <c r="T3073" t="str">
        <f t="shared" si="191"/>
        <v>Low Sales</v>
      </c>
    </row>
    <row r="3074" spans="1:20" x14ac:dyDescent="0.3">
      <c r="A3074" t="s">
        <v>6066</v>
      </c>
      <c r="B3074" t="s">
        <v>6067</v>
      </c>
      <c r="C3074" t="s">
        <v>27</v>
      </c>
      <c r="D3074" t="s">
        <v>28</v>
      </c>
      <c r="E3074" t="s">
        <v>34</v>
      </c>
      <c r="F3074">
        <v>2850</v>
      </c>
      <c r="G3074">
        <v>20</v>
      </c>
      <c r="H3074">
        <v>2280</v>
      </c>
      <c r="I3074">
        <v>4.4000000000000004</v>
      </c>
      <c r="J3074">
        <v>313</v>
      </c>
      <c r="K3074">
        <v>1</v>
      </c>
      <c r="L3074">
        <v>2280</v>
      </c>
      <c r="M3074" s="1">
        <v>45442</v>
      </c>
      <c r="N3074" t="s">
        <v>58</v>
      </c>
      <c r="O3074" t="str">
        <f t="shared" si="188"/>
        <v>May-2024</v>
      </c>
      <c r="P3074" s="21">
        <f t="shared" si="189"/>
        <v>2024</v>
      </c>
      <c r="Q3074">
        <f t="shared" si="190"/>
        <v>2</v>
      </c>
      <c r="T3074" t="str">
        <f t="shared" si="191"/>
        <v>Low Sales</v>
      </c>
    </row>
    <row r="3075" spans="1:20" x14ac:dyDescent="0.3">
      <c r="A3075" t="s">
        <v>6068</v>
      </c>
      <c r="B3075" t="s">
        <v>6069</v>
      </c>
      <c r="C3075" t="s">
        <v>52</v>
      </c>
      <c r="D3075" t="s">
        <v>53</v>
      </c>
      <c r="E3075" t="s">
        <v>34</v>
      </c>
      <c r="F3075">
        <v>1790</v>
      </c>
      <c r="G3075">
        <v>10</v>
      </c>
      <c r="H3075">
        <v>1611</v>
      </c>
      <c r="I3075">
        <v>3.8</v>
      </c>
      <c r="J3075">
        <v>143</v>
      </c>
      <c r="K3075">
        <v>1</v>
      </c>
      <c r="L3075">
        <v>1611</v>
      </c>
      <c r="M3075" s="1">
        <v>45785</v>
      </c>
      <c r="N3075" t="s">
        <v>54</v>
      </c>
      <c r="O3075" t="str">
        <f t="shared" ref="O3075:O3138" si="192">TEXT(M3075,"MMM-YYYY")</f>
        <v>May-2025</v>
      </c>
      <c r="P3075" s="21">
        <f t="shared" ref="P3075:P3138" si="193">YEAR(M3075)</f>
        <v>2025</v>
      </c>
      <c r="Q3075">
        <f t="shared" ref="Q3075:Q3138" si="194">CHOOSE(MONTH(M3075),1,1,1,1,2,2,2,2,3,3,3,3,4,4,4,4)</f>
        <v>2</v>
      </c>
      <c r="T3075" t="str">
        <f t="shared" ref="T3075:T3138" si="195">IF(L3075&gt;5000,"High Sales","Low Sales")</f>
        <v>Low Sales</v>
      </c>
    </row>
    <row r="3076" spans="1:20" x14ac:dyDescent="0.3">
      <c r="A3076" t="s">
        <v>6070</v>
      </c>
      <c r="B3076" t="s">
        <v>6071</v>
      </c>
      <c r="C3076" t="s">
        <v>57</v>
      </c>
      <c r="D3076" t="s">
        <v>17</v>
      </c>
      <c r="E3076" t="s">
        <v>34</v>
      </c>
      <c r="F3076">
        <v>4333</v>
      </c>
      <c r="G3076">
        <v>25</v>
      </c>
      <c r="H3076">
        <v>3250</v>
      </c>
      <c r="I3076">
        <v>4.3</v>
      </c>
      <c r="J3076">
        <v>46</v>
      </c>
      <c r="K3076">
        <v>1</v>
      </c>
      <c r="L3076">
        <v>3250</v>
      </c>
      <c r="M3076" s="1">
        <v>45796</v>
      </c>
      <c r="N3076" t="s">
        <v>71</v>
      </c>
      <c r="O3076" t="str">
        <f t="shared" si="192"/>
        <v>May-2025</v>
      </c>
      <c r="P3076" s="21">
        <f t="shared" si="193"/>
        <v>2025</v>
      </c>
      <c r="Q3076">
        <f t="shared" si="194"/>
        <v>2</v>
      </c>
      <c r="T3076" t="str">
        <f t="shared" si="195"/>
        <v>Low Sales</v>
      </c>
    </row>
    <row r="3077" spans="1:20" x14ac:dyDescent="0.3">
      <c r="A3077" t="s">
        <v>6072</v>
      </c>
      <c r="B3077" t="s">
        <v>6073</v>
      </c>
      <c r="C3077" t="s">
        <v>16</v>
      </c>
      <c r="D3077" t="s">
        <v>46</v>
      </c>
      <c r="E3077" t="s">
        <v>34</v>
      </c>
      <c r="F3077">
        <v>8766</v>
      </c>
      <c r="G3077">
        <v>30</v>
      </c>
      <c r="H3077">
        <v>6136</v>
      </c>
      <c r="I3077">
        <v>4.0999999999999996</v>
      </c>
      <c r="J3077">
        <v>46</v>
      </c>
      <c r="K3077">
        <v>2</v>
      </c>
      <c r="L3077">
        <v>12272</v>
      </c>
      <c r="M3077" s="1">
        <v>45824</v>
      </c>
      <c r="N3077" t="s">
        <v>75</v>
      </c>
      <c r="O3077" t="str">
        <f t="shared" si="192"/>
        <v>Jun-2025</v>
      </c>
      <c r="P3077" s="21">
        <f t="shared" si="193"/>
        <v>2025</v>
      </c>
      <c r="Q3077">
        <f t="shared" si="194"/>
        <v>2</v>
      </c>
      <c r="T3077" t="str">
        <f t="shared" si="195"/>
        <v>High Sales</v>
      </c>
    </row>
    <row r="3078" spans="1:20" x14ac:dyDescent="0.3">
      <c r="A3078" t="s">
        <v>6074</v>
      </c>
      <c r="B3078" t="s">
        <v>6075</v>
      </c>
      <c r="C3078" t="s">
        <v>88</v>
      </c>
      <c r="D3078" t="s">
        <v>53</v>
      </c>
      <c r="E3078" t="s">
        <v>74</v>
      </c>
      <c r="F3078">
        <v>2684</v>
      </c>
      <c r="G3078">
        <v>15</v>
      </c>
      <c r="H3078">
        <v>2281</v>
      </c>
      <c r="I3078">
        <v>3.7</v>
      </c>
      <c r="J3078">
        <v>119</v>
      </c>
      <c r="K3078">
        <v>1</v>
      </c>
      <c r="L3078">
        <v>2281</v>
      </c>
      <c r="M3078" s="1">
        <v>45396</v>
      </c>
      <c r="N3078" t="s">
        <v>78</v>
      </c>
      <c r="O3078" t="str">
        <f t="shared" si="192"/>
        <v>Apr-2024</v>
      </c>
      <c r="P3078" s="21">
        <f t="shared" si="193"/>
        <v>2024</v>
      </c>
      <c r="Q3078">
        <f t="shared" si="194"/>
        <v>1</v>
      </c>
      <c r="T3078" t="str">
        <f t="shared" si="195"/>
        <v>Low Sales</v>
      </c>
    </row>
    <row r="3079" spans="1:20" x14ac:dyDescent="0.3">
      <c r="A3079" t="s">
        <v>6076</v>
      </c>
      <c r="B3079" t="s">
        <v>6077</v>
      </c>
      <c r="C3079" t="s">
        <v>27</v>
      </c>
      <c r="D3079" t="s">
        <v>109</v>
      </c>
      <c r="E3079" t="s">
        <v>34</v>
      </c>
      <c r="F3079">
        <v>1073</v>
      </c>
      <c r="G3079">
        <v>30</v>
      </c>
      <c r="H3079">
        <v>751</v>
      </c>
      <c r="I3079">
        <v>3.8</v>
      </c>
      <c r="J3079">
        <v>378</v>
      </c>
      <c r="K3079">
        <v>4</v>
      </c>
      <c r="L3079">
        <v>3004</v>
      </c>
      <c r="M3079" s="1">
        <v>45326</v>
      </c>
      <c r="N3079" t="s">
        <v>42</v>
      </c>
      <c r="O3079" t="str">
        <f t="shared" si="192"/>
        <v>Feb-2024</v>
      </c>
      <c r="P3079" s="21">
        <f t="shared" si="193"/>
        <v>2024</v>
      </c>
      <c r="Q3079">
        <f t="shared" si="194"/>
        <v>1</v>
      </c>
      <c r="T3079" t="str">
        <f t="shared" si="195"/>
        <v>Low Sales</v>
      </c>
    </row>
    <row r="3080" spans="1:20" x14ac:dyDescent="0.3">
      <c r="A3080" t="s">
        <v>6078</v>
      </c>
      <c r="B3080" t="s">
        <v>6079</v>
      </c>
      <c r="C3080" t="s">
        <v>16</v>
      </c>
      <c r="D3080" t="s">
        <v>17</v>
      </c>
      <c r="E3080" t="s">
        <v>18</v>
      </c>
      <c r="F3080">
        <v>3480</v>
      </c>
      <c r="G3080">
        <v>40</v>
      </c>
      <c r="H3080">
        <v>2088</v>
      </c>
      <c r="I3080">
        <v>3.4</v>
      </c>
      <c r="J3080">
        <v>420</v>
      </c>
      <c r="K3080">
        <v>1</v>
      </c>
      <c r="L3080">
        <v>2088</v>
      </c>
      <c r="M3080" s="1">
        <v>45939</v>
      </c>
      <c r="N3080" t="s">
        <v>24</v>
      </c>
      <c r="O3080" t="str">
        <f t="shared" si="192"/>
        <v>Oct-2025</v>
      </c>
      <c r="P3080" s="21">
        <f t="shared" si="193"/>
        <v>2025</v>
      </c>
      <c r="Q3080">
        <f t="shared" si="194"/>
        <v>3</v>
      </c>
      <c r="T3080" t="str">
        <f t="shared" si="195"/>
        <v>Low Sales</v>
      </c>
    </row>
    <row r="3081" spans="1:20" x14ac:dyDescent="0.3">
      <c r="A3081" t="s">
        <v>6080</v>
      </c>
      <c r="B3081" t="s">
        <v>6081</v>
      </c>
      <c r="C3081" t="s">
        <v>37</v>
      </c>
      <c r="D3081" t="s">
        <v>28</v>
      </c>
      <c r="E3081" t="s">
        <v>34</v>
      </c>
      <c r="F3081">
        <v>5106</v>
      </c>
      <c r="G3081">
        <v>25</v>
      </c>
      <c r="H3081">
        <v>3830</v>
      </c>
      <c r="I3081">
        <v>5</v>
      </c>
      <c r="J3081">
        <v>12</v>
      </c>
      <c r="K3081">
        <v>1</v>
      </c>
      <c r="L3081">
        <v>3830</v>
      </c>
      <c r="M3081" s="1">
        <v>45953</v>
      </c>
      <c r="N3081" t="s">
        <v>168</v>
      </c>
      <c r="O3081" t="str">
        <f t="shared" si="192"/>
        <v>Oct-2025</v>
      </c>
      <c r="P3081" s="21">
        <f t="shared" si="193"/>
        <v>2025</v>
      </c>
      <c r="Q3081">
        <f t="shared" si="194"/>
        <v>3</v>
      </c>
      <c r="T3081" t="str">
        <f t="shared" si="195"/>
        <v>Low Sales</v>
      </c>
    </row>
    <row r="3082" spans="1:20" x14ac:dyDescent="0.3">
      <c r="A3082" t="s">
        <v>6082</v>
      </c>
      <c r="B3082" t="s">
        <v>6083</v>
      </c>
      <c r="C3082" t="s">
        <v>16</v>
      </c>
      <c r="D3082" t="s">
        <v>53</v>
      </c>
      <c r="E3082" t="s">
        <v>34</v>
      </c>
      <c r="F3082">
        <v>5271</v>
      </c>
      <c r="G3082">
        <v>10</v>
      </c>
      <c r="H3082">
        <v>4744</v>
      </c>
      <c r="I3082">
        <v>4.3</v>
      </c>
      <c r="J3082">
        <v>176</v>
      </c>
      <c r="K3082">
        <v>2</v>
      </c>
      <c r="L3082">
        <v>9488</v>
      </c>
      <c r="M3082" s="1">
        <v>45949</v>
      </c>
      <c r="N3082" t="s">
        <v>102</v>
      </c>
      <c r="O3082" t="str">
        <f t="shared" si="192"/>
        <v>Oct-2025</v>
      </c>
      <c r="P3082" s="21">
        <f t="shared" si="193"/>
        <v>2025</v>
      </c>
      <c r="Q3082">
        <f t="shared" si="194"/>
        <v>3</v>
      </c>
      <c r="T3082" t="str">
        <f t="shared" si="195"/>
        <v>High Sales</v>
      </c>
    </row>
    <row r="3083" spans="1:20" x14ac:dyDescent="0.3">
      <c r="A3083" t="s">
        <v>6084</v>
      </c>
      <c r="B3083" t="s">
        <v>6085</v>
      </c>
      <c r="C3083" t="s">
        <v>52</v>
      </c>
      <c r="D3083" t="s">
        <v>41</v>
      </c>
      <c r="E3083" t="s">
        <v>34</v>
      </c>
      <c r="F3083">
        <v>457</v>
      </c>
      <c r="G3083">
        <v>40</v>
      </c>
      <c r="H3083">
        <v>274</v>
      </c>
      <c r="I3083">
        <v>3.4</v>
      </c>
      <c r="J3083">
        <v>47</v>
      </c>
      <c r="K3083">
        <v>1</v>
      </c>
      <c r="L3083">
        <v>274</v>
      </c>
      <c r="M3083" s="1">
        <v>45594</v>
      </c>
      <c r="N3083" t="s">
        <v>102</v>
      </c>
      <c r="O3083" t="str">
        <f t="shared" si="192"/>
        <v>Oct-2024</v>
      </c>
      <c r="P3083" s="21">
        <f t="shared" si="193"/>
        <v>2024</v>
      </c>
      <c r="Q3083">
        <f t="shared" si="194"/>
        <v>3</v>
      </c>
      <c r="T3083" t="str">
        <f t="shared" si="195"/>
        <v>Low Sales</v>
      </c>
    </row>
    <row r="3084" spans="1:20" x14ac:dyDescent="0.3">
      <c r="A3084" t="s">
        <v>6086</v>
      </c>
      <c r="B3084" t="s">
        <v>6087</v>
      </c>
      <c r="C3084" t="s">
        <v>16</v>
      </c>
      <c r="D3084" t="s">
        <v>46</v>
      </c>
      <c r="E3084" t="s">
        <v>18</v>
      </c>
      <c r="F3084">
        <v>9015</v>
      </c>
      <c r="G3084">
        <v>20</v>
      </c>
      <c r="H3084">
        <v>7212</v>
      </c>
      <c r="I3084">
        <v>5</v>
      </c>
      <c r="J3084">
        <v>223</v>
      </c>
      <c r="K3084">
        <v>1</v>
      </c>
      <c r="L3084">
        <v>7212</v>
      </c>
      <c r="M3084" s="1">
        <v>45519</v>
      </c>
      <c r="N3084" t="s">
        <v>91</v>
      </c>
      <c r="O3084" t="str">
        <f t="shared" si="192"/>
        <v>Aug-2024</v>
      </c>
      <c r="P3084" s="21">
        <f t="shared" si="193"/>
        <v>2024</v>
      </c>
      <c r="Q3084">
        <f t="shared" si="194"/>
        <v>2</v>
      </c>
      <c r="T3084" t="str">
        <f t="shared" si="195"/>
        <v>High Sales</v>
      </c>
    </row>
    <row r="3085" spans="1:20" x14ac:dyDescent="0.3">
      <c r="A3085" t="s">
        <v>6088</v>
      </c>
      <c r="B3085" t="s">
        <v>6089</v>
      </c>
      <c r="C3085" t="s">
        <v>16</v>
      </c>
      <c r="D3085" t="s">
        <v>109</v>
      </c>
      <c r="E3085" t="s">
        <v>34</v>
      </c>
      <c r="F3085">
        <v>1600</v>
      </c>
      <c r="G3085">
        <v>30</v>
      </c>
      <c r="H3085">
        <v>1120</v>
      </c>
      <c r="I3085">
        <v>3.5</v>
      </c>
      <c r="J3085">
        <v>192</v>
      </c>
      <c r="K3085">
        <v>2</v>
      </c>
      <c r="L3085">
        <v>2240</v>
      </c>
      <c r="M3085" s="1">
        <v>45494</v>
      </c>
      <c r="N3085" t="s">
        <v>150</v>
      </c>
      <c r="O3085" t="str">
        <f t="shared" si="192"/>
        <v>Jul-2024</v>
      </c>
      <c r="P3085" s="21">
        <f t="shared" si="193"/>
        <v>2024</v>
      </c>
      <c r="Q3085">
        <f t="shared" si="194"/>
        <v>2</v>
      </c>
      <c r="T3085" t="str">
        <f t="shared" si="195"/>
        <v>Low Sales</v>
      </c>
    </row>
    <row r="3086" spans="1:20" x14ac:dyDescent="0.3">
      <c r="A3086" t="s">
        <v>6090</v>
      </c>
      <c r="B3086" t="s">
        <v>6091</v>
      </c>
      <c r="C3086" t="s">
        <v>45</v>
      </c>
      <c r="D3086" t="s">
        <v>17</v>
      </c>
      <c r="E3086" t="s">
        <v>34</v>
      </c>
      <c r="F3086">
        <v>2077</v>
      </c>
      <c r="G3086">
        <v>25</v>
      </c>
      <c r="H3086">
        <v>1558</v>
      </c>
      <c r="I3086">
        <v>3.8</v>
      </c>
      <c r="J3086">
        <v>118</v>
      </c>
      <c r="K3086">
        <v>1</v>
      </c>
      <c r="L3086">
        <v>1558</v>
      </c>
      <c r="M3086" s="1">
        <v>45877</v>
      </c>
      <c r="N3086" t="s">
        <v>78</v>
      </c>
      <c r="O3086" t="str">
        <f t="shared" si="192"/>
        <v>Aug-2025</v>
      </c>
      <c r="P3086" s="21">
        <f t="shared" si="193"/>
        <v>2025</v>
      </c>
      <c r="Q3086">
        <f t="shared" si="194"/>
        <v>2</v>
      </c>
      <c r="T3086" t="str">
        <f t="shared" si="195"/>
        <v>Low Sales</v>
      </c>
    </row>
    <row r="3087" spans="1:20" x14ac:dyDescent="0.3">
      <c r="A3087" t="s">
        <v>6092</v>
      </c>
      <c r="B3087" t="s">
        <v>6093</v>
      </c>
      <c r="C3087" t="s">
        <v>45</v>
      </c>
      <c r="D3087" t="s">
        <v>53</v>
      </c>
      <c r="E3087" t="s">
        <v>34</v>
      </c>
      <c r="F3087">
        <v>6296</v>
      </c>
      <c r="G3087">
        <v>25</v>
      </c>
      <c r="H3087">
        <v>4722</v>
      </c>
      <c r="I3087">
        <v>4</v>
      </c>
      <c r="J3087">
        <v>33</v>
      </c>
      <c r="K3087">
        <v>1</v>
      </c>
      <c r="L3087">
        <v>4722</v>
      </c>
      <c r="M3087" s="1">
        <v>45374</v>
      </c>
      <c r="N3087" t="s">
        <v>102</v>
      </c>
      <c r="O3087" t="str">
        <f t="shared" si="192"/>
        <v>Mar-2024</v>
      </c>
      <c r="P3087" s="21">
        <f t="shared" si="193"/>
        <v>2024</v>
      </c>
      <c r="Q3087">
        <f t="shared" si="194"/>
        <v>1</v>
      </c>
      <c r="T3087" t="str">
        <f t="shared" si="195"/>
        <v>Low Sales</v>
      </c>
    </row>
    <row r="3088" spans="1:20" x14ac:dyDescent="0.3">
      <c r="A3088" t="s">
        <v>6094</v>
      </c>
      <c r="B3088" t="s">
        <v>6095</v>
      </c>
      <c r="C3088" t="s">
        <v>116</v>
      </c>
      <c r="D3088" t="s">
        <v>23</v>
      </c>
      <c r="E3088" t="s">
        <v>34</v>
      </c>
      <c r="F3088">
        <v>4235</v>
      </c>
      <c r="G3088">
        <v>60</v>
      </c>
      <c r="H3088">
        <v>1694</v>
      </c>
      <c r="I3088">
        <v>4.0999999999999996</v>
      </c>
      <c r="J3088">
        <v>80</v>
      </c>
      <c r="K3088">
        <v>2</v>
      </c>
      <c r="L3088">
        <v>3388</v>
      </c>
      <c r="M3088" s="1">
        <v>45989</v>
      </c>
      <c r="N3088" t="s">
        <v>61</v>
      </c>
      <c r="O3088" t="str">
        <f t="shared" si="192"/>
        <v>Nov-2025</v>
      </c>
      <c r="P3088" s="21">
        <f t="shared" si="193"/>
        <v>2025</v>
      </c>
      <c r="Q3088">
        <f t="shared" si="194"/>
        <v>3</v>
      </c>
      <c r="T3088" t="str">
        <f t="shared" si="195"/>
        <v>Low Sales</v>
      </c>
    </row>
    <row r="3089" spans="1:20" x14ac:dyDescent="0.3">
      <c r="A3089" t="s">
        <v>6096</v>
      </c>
      <c r="B3089" t="s">
        <v>6097</v>
      </c>
      <c r="C3089" t="s">
        <v>22</v>
      </c>
      <c r="D3089" t="s">
        <v>41</v>
      </c>
      <c r="E3089" t="s">
        <v>34</v>
      </c>
      <c r="F3089">
        <v>2602</v>
      </c>
      <c r="G3089">
        <v>40</v>
      </c>
      <c r="H3089">
        <v>1561</v>
      </c>
      <c r="I3089">
        <v>4.4000000000000004</v>
      </c>
      <c r="J3089">
        <v>265</v>
      </c>
      <c r="K3089">
        <v>1</v>
      </c>
      <c r="L3089">
        <v>1561</v>
      </c>
      <c r="M3089" s="1">
        <v>45706</v>
      </c>
      <c r="N3089" t="s">
        <v>78</v>
      </c>
      <c r="O3089" t="str">
        <f t="shared" si="192"/>
        <v>Feb-2025</v>
      </c>
      <c r="P3089" s="21">
        <f t="shared" si="193"/>
        <v>2025</v>
      </c>
      <c r="Q3089">
        <f t="shared" si="194"/>
        <v>1</v>
      </c>
      <c r="T3089" t="str">
        <f t="shared" si="195"/>
        <v>Low Sales</v>
      </c>
    </row>
    <row r="3090" spans="1:20" x14ac:dyDescent="0.3">
      <c r="A3090" t="s">
        <v>6098</v>
      </c>
      <c r="B3090" t="s">
        <v>6099</v>
      </c>
      <c r="C3090" t="s">
        <v>88</v>
      </c>
      <c r="D3090" t="s">
        <v>28</v>
      </c>
      <c r="E3090" t="s">
        <v>34</v>
      </c>
      <c r="F3090">
        <v>5292</v>
      </c>
      <c r="G3090">
        <v>20</v>
      </c>
      <c r="H3090">
        <v>4234</v>
      </c>
      <c r="I3090">
        <v>3.1</v>
      </c>
      <c r="J3090">
        <v>269</v>
      </c>
      <c r="K3090">
        <v>2</v>
      </c>
      <c r="L3090">
        <v>8468</v>
      </c>
      <c r="M3090" s="1">
        <v>45882</v>
      </c>
      <c r="N3090" t="s">
        <v>24</v>
      </c>
      <c r="O3090" t="str">
        <f t="shared" si="192"/>
        <v>Aug-2025</v>
      </c>
      <c r="P3090" s="21">
        <f t="shared" si="193"/>
        <v>2025</v>
      </c>
      <c r="Q3090">
        <f t="shared" si="194"/>
        <v>2</v>
      </c>
      <c r="T3090" t="str">
        <f t="shared" si="195"/>
        <v>High Sales</v>
      </c>
    </row>
    <row r="3091" spans="1:20" x14ac:dyDescent="0.3">
      <c r="A3091" t="s">
        <v>6100</v>
      </c>
      <c r="B3091" t="s">
        <v>6101</v>
      </c>
      <c r="C3091" t="s">
        <v>116</v>
      </c>
      <c r="D3091" t="s">
        <v>33</v>
      </c>
      <c r="E3091" t="s">
        <v>18</v>
      </c>
      <c r="F3091">
        <v>4437</v>
      </c>
      <c r="G3091">
        <v>30</v>
      </c>
      <c r="H3091">
        <v>3106</v>
      </c>
      <c r="I3091">
        <v>4.0999999999999996</v>
      </c>
      <c r="J3091">
        <v>316</v>
      </c>
      <c r="K3091">
        <v>1</v>
      </c>
      <c r="L3091">
        <v>3106</v>
      </c>
      <c r="M3091" s="1">
        <v>45481</v>
      </c>
      <c r="N3091" t="s">
        <v>38</v>
      </c>
      <c r="O3091" t="str">
        <f t="shared" si="192"/>
        <v>Jul-2024</v>
      </c>
      <c r="P3091" s="21">
        <f t="shared" si="193"/>
        <v>2024</v>
      </c>
      <c r="Q3091">
        <f t="shared" si="194"/>
        <v>2</v>
      </c>
      <c r="T3091" t="str">
        <f t="shared" si="195"/>
        <v>Low Sales</v>
      </c>
    </row>
    <row r="3092" spans="1:20" x14ac:dyDescent="0.3">
      <c r="A3092" t="s">
        <v>6102</v>
      </c>
      <c r="B3092" t="s">
        <v>6103</v>
      </c>
      <c r="C3092" t="s">
        <v>52</v>
      </c>
      <c r="D3092" t="s">
        <v>46</v>
      </c>
      <c r="E3092" t="s">
        <v>34</v>
      </c>
      <c r="F3092">
        <v>3180</v>
      </c>
      <c r="G3092">
        <v>20</v>
      </c>
      <c r="H3092">
        <v>2544</v>
      </c>
      <c r="I3092">
        <v>3.9</v>
      </c>
      <c r="J3092">
        <v>161</v>
      </c>
      <c r="K3092">
        <v>2</v>
      </c>
      <c r="L3092">
        <v>5088</v>
      </c>
      <c r="M3092" s="1">
        <v>45539</v>
      </c>
      <c r="N3092" t="s">
        <v>91</v>
      </c>
      <c r="O3092" t="str">
        <f t="shared" si="192"/>
        <v>Sep-2024</v>
      </c>
      <c r="P3092" s="21">
        <f t="shared" si="193"/>
        <v>2024</v>
      </c>
      <c r="Q3092">
        <f t="shared" si="194"/>
        <v>3</v>
      </c>
      <c r="T3092" t="str">
        <f t="shared" si="195"/>
        <v>High Sales</v>
      </c>
    </row>
    <row r="3093" spans="1:20" x14ac:dyDescent="0.3">
      <c r="A3093" t="s">
        <v>6104</v>
      </c>
      <c r="B3093" t="s">
        <v>834</v>
      </c>
      <c r="C3093" t="s">
        <v>45</v>
      </c>
      <c r="D3093" t="s">
        <v>41</v>
      </c>
      <c r="E3093" t="s">
        <v>34</v>
      </c>
      <c r="F3093">
        <v>1443</v>
      </c>
      <c r="G3093">
        <v>25</v>
      </c>
      <c r="H3093">
        <v>1082</v>
      </c>
      <c r="I3093">
        <v>4.2</v>
      </c>
      <c r="J3093">
        <v>254</v>
      </c>
      <c r="K3093">
        <v>1</v>
      </c>
      <c r="L3093">
        <v>1082</v>
      </c>
      <c r="M3093" s="1">
        <v>45497</v>
      </c>
      <c r="N3093" t="s">
        <v>24</v>
      </c>
      <c r="O3093" t="str">
        <f t="shared" si="192"/>
        <v>Jul-2024</v>
      </c>
      <c r="P3093" s="21">
        <f t="shared" si="193"/>
        <v>2024</v>
      </c>
      <c r="Q3093">
        <f t="shared" si="194"/>
        <v>2</v>
      </c>
      <c r="T3093" t="str">
        <f t="shared" si="195"/>
        <v>Low Sales</v>
      </c>
    </row>
    <row r="3094" spans="1:20" x14ac:dyDescent="0.3">
      <c r="A3094" t="s">
        <v>6105</v>
      </c>
      <c r="B3094" t="s">
        <v>6106</v>
      </c>
      <c r="C3094" t="s">
        <v>16</v>
      </c>
      <c r="D3094" t="s">
        <v>41</v>
      </c>
      <c r="E3094" t="s">
        <v>34</v>
      </c>
      <c r="F3094">
        <v>2607</v>
      </c>
      <c r="G3094">
        <v>30</v>
      </c>
      <c r="H3094">
        <v>1825</v>
      </c>
      <c r="I3094">
        <v>3.9</v>
      </c>
      <c r="J3094">
        <v>362</v>
      </c>
      <c r="K3094">
        <v>1</v>
      </c>
      <c r="L3094">
        <v>1825</v>
      </c>
      <c r="M3094" s="1">
        <v>45368</v>
      </c>
      <c r="N3094" t="s">
        <v>168</v>
      </c>
      <c r="O3094" t="str">
        <f t="shared" si="192"/>
        <v>Mar-2024</v>
      </c>
      <c r="P3094" s="21">
        <f t="shared" si="193"/>
        <v>2024</v>
      </c>
      <c r="Q3094">
        <f t="shared" si="194"/>
        <v>1</v>
      </c>
      <c r="T3094" t="str">
        <f t="shared" si="195"/>
        <v>Low Sales</v>
      </c>
    </row>
    <row r="3095" spans="1:20" x14ac:dyDescent="0.3">
      <c r="A3095" t="s">
        <v>6107</v>
      </c>
      <c r="B3095" t="s">
        <v>6108</v>
      </c>
      <c r="C3095" t="s">
        <v>88</v>
      </c>
      <c r="D3095" t="s">
        <v>109</v>
      </c>
      <c r="E3095" t="s">
        <v>18</v>
      </c>
      <c r="F3095">
        <v>1322</v>
      </c>
      <c r="G3095">
        <v>30</v>
      </c>
      <c r="H3095">
        <v>925</v>
      </c>
      <c r="I3095">
        <v>3.8</v>
      </c>
      <c r="J3095">
        <v>8</v>
      </c>
      <c r="K3095">
        <v>1</v>
      </c>
      <c r="L3095">
        <v>925</v>
      </c>
      <c r="M3095" s="1">
        <v>45441</v>
      </c>
      <c r="N3095" t="s">
        <v>91</v>
      </c>
      <c r="O3095" t="str">
        <f t="shared" si="192"/>
        <v>May-2024</v>
      </c>
      <c r="P3095" s="21">
        <f t="shared" si="193"/>
        <v>2024</v>
      </c>
      <c r="Q3095">
        <f t="shared" si="194"/>
        <v>2</v>
      </c>
      <c r="T3095" t="str">
        <f t="shared" si="195"/>
        <v>Low Sales</v>
      </c>
    </row>
    <row r="3096" spans="1:20" x14ac:dyDescent="0.3">
      <c r="A3096" t="s">
        <v>6109</v>
      </c>
      <c r="B3096" t="s">
        <v>6110</v>
      </c>
      <c r="C3096" t="s">
        <v>52</v>
      </c>
      <c r="D3096" t="s">
        <v>17</v>
      </c>
      <c r="E3096" t="s">
        <v>18</v>
      </c>
      <c r="F3096">
        <v>3864</v>
      </c>
      <c r="G3096">
        <v>30</v>
      </c>
      <c r="H3096">
        <v>2705</v>
      </c>
      <c r="I3096">
        <v>4</v>
      </c>
      <c r="J3096">
        <v>130</v>
      </c>
      <c r="K3096">
        <v>2</v>
      </c>
      <c r="L3096">
        <v>5410</v>
      </c>
      <c r="M3096" s="1">
        <v>45501</v>
      </c>
      <c r="N3096" t="s">
        <v>85</v>
      </c>
      <c r="O3096" t="str">
        <f t="shared" si="192"/>
        <v>Jul-2024</v>
      </c>
      <c r="P3096" s="21">
        <f t="shared" si="193"/>
        <v>2024</v>
      </c>
      <c r="Q3096">
        <f t="shared" si="194"/>
        <v>2</v>
      </c>
      <c r="T3096" t="str">
        <f t="shared" si="195"/>
        <v>High Sales</v>
      </c>
    </row>
    <row r="3097" spans="1:20" x14ac:dyDescent="0.3">
      <c r="A3097" t="s">
        <v>6111</v>
      </c>
      <c r="B3097" t="s">
        <v>6112</v>
      </c>
      <c r="C3097" t="s">
        <v>16</v>
      </c>
      <c r="D3097" t="s">
        <v>53</v>
      </c>
      <c r="E3097" t="s">
        <v>34</v>
      </c>
      <c r="F3097">
        <v>6494</v>
      </c>
      <c r="G3097">
        <v>15</v>
      </c>
      <c r="H3097">
        <v>5520</v>
      </c>
      <c r="I3097">
        <v>4.9000000000000004</v>
      </c>
      <c r="J3097">
        <v>5</v>
      </c>
      <c r="K3097">
        <v>1</v>
      </c>
      <c r="L3097">
        <v>5520</v>
      </c>
      <c r="M3097" s="1">
        <v>45692</v>
      </c>
      <c r="N3097" t="s">
        <v>61</v>
      </c>
      <c r="O3097" t="str">
        <f t="shared" si="192"/>
        <v>Feb-2025</v>
      </c>
      <c r="P3097" s="21">
        <f t="shared" si="193"/>
        <v>2025</v>
      </c>
      <c r="Q3097">
        <f t="shared" si="194"/>
        <v>1</v>
      </c>
      <c r="T3097" t="str">
        <f t="shared" si="195"/>
        <v>High Sales</v>
      </c>
    </row>
    <row r="3098" spans="1:20" x14ac:dyDescent="0.3">
      <c r="A3098" t="s">
        <v>6113</v>
      </c>
      <c r="B3098" t="s">
        <v>6114</v>
      </c>
      <c r="C3098" t="s">
        <v>22</v>
      </c>
      <c r="D3098" t="s">
        <v>109</v>
      </c>
      <c r="E3098" t="s">
        <v>34</v>
      </c>
      <c r="F3098">
        <v>3284</v>
      </c>
      <c r="G3098">
        <v>25</v>
      </c>
      <c r="H3098">
        <v>2463</v>
      </c>
      <c r="I3098">
        <v>3.9</v>
      </c>
      <c r="J3098">
        <v>141</v>
      </c>
      <c r="K3098">
        <v>2</v>
      </c>
      <c r="L3098">
        <v>4926</v>
      </c>
      <c r="M3098" s="1">
        <v>45315</v>
      </c>
      <c r="N3098" t="s">
        <v>91</v>
      </c>
      <c r="O3098" t="str">
        <f t="shared" si="192"/>
        <v>Jan-2024</v>
      </c>
      <c r="P3098" s="21">
        <f t="shared" si="193"/>
        <v>2024</v>
      </c>
      <c r="Q3098">
        <f t="shared" si="194"/>
        <v>1</v>
      </c>
      <c r="T3098" t="str">
        <f t="shared" si="195"/>
        <v>Low Sales</v>
      </c>
    </row>
    <row r="3099" spans="1:20" x14ac:dyDescent="0.3">
      <c r="A3099" t="s">
        <v>6115</v>
      </c>
      <c r="B3099" t="s">
        <v>6116</v>
      </c>
      <c r="C3099" t="s">
        <v>52</v>
      </c>
      <c r="D3099" t="s">
        <v>28</v>
      </c>
      <c r="E3099" t="s">
        <v>34</v>
      </c>
      <c r="F3099">
        <v>8559</v>
      </c>
      <c r="G3099">
        <v>30</v>
      </c>
      <c r="H3099">
        <v>5991</v>
      </c>
      <c r="I3099">
        <v>4.5999999999999996</v>
      </c>
      <c r="J3099">
        <v>218</v>
      </c>
      <c r="K3099">
        <v>2</v>
      </c>
      <c r="L3099">
        <v>11982</v>
      </c>
      <c r="M3099" s="1">
        <v>45876</v>
      </c>
      <c r="N3099" t="s">
        <v>42</v>
      </c>
      <c r="O3099" t="str">
        <f t="shared" si="192"/>
        <v>Aug-2025</v>
      </c>
      <c r="P3099" s="21">
        <f t="shared" si="193"/>
        <v>2025</v>
      </c>
      <c r="Q3099">
        <f t="shared" si="194"/>
        <v>2</v>
      </c>
      <c r="T3099" t="str">
        <f t="shared" si="195"/>
        <v>High Sales</v>
      </c>
    </row>
    <row r="3100" spans="1:20" x14ac:dyDescent="0.3">
      <c r="A3100" t="s">
        <v>6117</v>
      </c>
      <c r="B3100" t="s">
        <v>6118</v>
      </c>
      <c r="C3100" t="s">
        <v>45</v>
      </c>
      <c r="D3100" t="s">
        <v>33</v>
      </c>
      <c r="E3100" t="s">
        <v>34</v>
      </c>
      <c r="F3100">
        <v>1164</v>
      </c>
      <c r="G3100">
        <v>20</v>
      </c>
      <c r="H3100">
        <v>931</v>
      </c>
      <c r="I3100">
        <v>4.0999999999999996</v>
      </c>
      <c r="J3100">
        <v>140</v>
      </c>
      <c r="K3100">
        <v>2</v>
      </c>
      <c r="L3100">
        <v>1862</v>
      </c>
      <c r="M3100" s="1">
        <v>45923</v>
      </c>
      <c r="N3100" t="s">
        <v>61</v>
      </c>
      <c r="O3100" t="str">
        <f t="shared" si="192"/>
        <v>Sep-2025</v>
      </c>
      <c r="P3100" s="21">
        <f t="shared" si="193"/>
        <v>2025</v>
      </c>
      <c r="Q3100">
        <f t="shared" si="194"/>
        <v>3</v>
      </c>
      <c r="T3100" t="str">
        <f t="shared" si="195"/>
        <v>Low Sales</v>
      </c>
    </row>
    <row r="3101" spans="1:20" x14ac:dyDescent="0.3">
      <c r="A3101" t="s">
        <v>6119</v>
      </c>
      <c r="B3101" t="s">
        <v>4281</v>
      </c>
      <c r="C3101" t="s">
        <v>32</v>
      </c>
      <c r="D3101" t="s">
        <v>41</v>
      </c>
      <c r="E3101" t="s">
        <v>34</v>
      </c>
      <c r="F3101">
        <v>1888</v>
      </c>
      <c r="G3101">
        <v>25</v>
      </c>
      <c r="H3101">
        <v>1416</v>
      </c>
      <c r="I3101">
        <v>4.0999999999999996</v>
      </c>
      <c r="J3101">
        <v>111</v>
      </c>
      <c r="K3101">
        <v>1</v>
      </c>
      <c r="L3101">
        <v>1416</v>
      </c>
      <c r="M3101" s="1">
        <v>45584</v>
      </c>
      <c r="N3101" t="s">
        <v>102</v>
      </c>
      <c r="O3101" t="str">
        <f t="shared" si="192"/>
        <v>Oct-2024</v>
      </c>
      <c r="P3101" s="21">
        <f t="shared" si="193"/>
        <v>2024</v>
      </c>
      <c r="Q3101">
        <f t="shared" si="194"/>
        <v>3</v>
      </c>
      <c r="T3101" t="str">
        <f t="shared" si="195"/>
        <v>Low Sales</v>
      </c>
    </row>
    <row r="3102" spans="1:20" x14ac:dyDescent="0.3">
      <c r="A3102" t="s">
        <v>6120</v>
      </c>
      <c r="B3102" t="s">
        <v>6121</v>
      </c>
      <c r="C3102" t="s">
        <v>16</v>
      </c>
      <c r="D3102" t="s">
        <v>41</v>
      </c>
      <c r="E3102" t="s">
        <v>34</v>
      </c>
      <c r="F3102">
        <v>1942</v>
      </c>
      <c r="G3102">
        <v>15</v>
      </c>
      <c r="H3102">
        <v>1651</v>
      </c>
      <c r="I3102">
        <v>4.2</v>
      </c>
      <c r="J3102">
        <v>84</v>
      </c>
      <c r="K3102">
        <v>2</v>
      </c>
      <c r="L3102">
        <v>3302</v>
      </c>
      <c r="M3102" s="1">
        <v>45997</v>
      </c>
      <c r="N3102" t="s">
        <v>75</v>
      </c>
      <c r="O3102" t="str">
        <f t="shared" si="192"/>
        <v>Dec-2025</v>
      </c>
      <c r="P3102" s="21">
        <f t="shared" si="193"/>
        <v>2025</v>
      </c>
      <c r="Q3102">
        <f t="shared" si="194"/>
        <v>3</v>
      </c>
      <c r="T3102" t="str">
        <f t="shared" si="195"/>
        <v>Low Sales</v>
      </c>
    </row>
    <row r="3103" spans="1:20" x14ac:dyDescent="0.3">
      <c r="A3103" t="s">
        <v>6122</v>
      </c>
      <c r="B3103" t="s">
        <v>6123</v>
      </c>
      <c r="C3103" t="s">
        <v>37</v>
      </c>
      <c r="D3103" t="s">
        <v>109</v>
      </c>
      <c r="E3103" t="s">
        <v>161</v>
      </c>
      <c r="F3103">
        <v>2187</v>
      </c>
      <c r="G3103">
        <v>10</v>
      </c>
      <c r="H3103">
        <v>1968</v>
      </c>
      <c r="I3103">
        <v>4.3</v>
      </c>
      <c r="J3103">
        <v>56</v>
      </c>
      <c r="K3103">
        <v>1</v>
      </c>
      <c r="L3103">
        <v>1968</v>
      </c>
      <c r="M3103" s="1">
        <v>45631</v>
      </c>
      <c r="N3103" t="s">
        <v>189</v>
      </c>
      <c r="O3103" t="str">
        <f t="shared" si="192"/>
        <v>Dec-2024</v>
      </c>
      <c r="P3103" s="21">
        <f t="shared" si="193"/>
        <v>2024</v>
      </c>
      <c r="Q3103">
        <f t="shared" si="194"/>
        <v>3</v>
      </c>
      <c r="T3103" t="str">
        <f t="shared" si="195"/>
        <v>Low Sales</v>
      </c>
    </row>
    <row r="3104" spans="1:20" x14ac:dyDescent="0.3">
      <c r="A3104" t="s">
        <v>6124</v>
      </c>
      <c r="B3104" t="s">
        <v>6125</v>
      </c>
      <c r="C3104" t="s">
        <v>32</v>
      </c>
      <c r="D3104" t="s">
        <v>17</v>
      </c>
      <c r="E3104" t="s">
        <v>34</v>
      </c>
      <c r="F3104">
        <v>5432</v>
      </c>
      <c r="G3104">
        <v>30</v>
      </c>
      <c r="H3104">
        <v>3802</v>
      </c>
      <c r="I3104">
        <v>3.9</v>
      </c>
      <c r="J3104">
        <v>181</v>
      </c>
      <c r="K3104">
        <v>2</v>
      </c>
      <c r="L3104">
        <v>7604</v>
      </c>
      <c r="M3104" s="1">
        <v>45745</v>
      </c>
      <c r="N3104" t="s">
        <v>19</v>
      </c>
      <c r="O3104" t="str">
        <f t="shared" si="192"/>
        <v>Mar-2025</v>
      </c>
      <c r="P3104" s="21">
        <f t="shared" si="193"/>
        <v>2025</v>
      </c>
      <c r="Q3104">
        <f t="shared" si="194"/>
        <v>1</v>
      </c>
      <c r="T3104" t="str">
        <f t="shared" si="195"/>
        <v>High Sales</v>
      </c>
    </row>
    <row r="3105" spans="1:20" x14ac:dyDescent="0.3">
      <c r="A3105" t="s">
        <v>6126</v>
      </c>
      <c r="B3105" t="s">
        <v>6127</v>
      </c>
      <c r="C3105" t="s">
        <v>27</v>
      </c>
      <c r="D3105" t="s">
        <v>28</v>
      </c>
      <c r="E3105" t="s">
        <v>34</v>
      </c>
      <c r="F3105">
        <v>3896</v>
      </c>
      <c r="G3105">
        <v>0</v>
      </c>
      <c r="H3105">
        <v>3896</v>
      </c>
      <c r="I3105">
        <v>4.5999999999999996</v>
      </c>
      <c r="J3105">
        <v>120</v>
      </c>
      <c r="K3105">
        <v>1</v>
      </c>
      <c r="L3105">
        <v>3896</v>
      </c>
      <c r="M3105" s="1">
        <v>45925</v>
      </c>
      <c r="N3105" t="s">
        <v>42</v>
      </c>
      <c r="O3105" t="str">
        <f t="shared" si="192"/>
        <v>Sep-2025</v>
      </c>
      <c r="P3105" s="21">
        <f t="shared" si="193"/>
        <v>2025</v>
      </c>
      <c r="Q3105">
        <f t="shared" si="194"/>
        <v>3</v>
      </c>
      <c r="T3105" t="str">
        <f t="shared" si="195"/>
        <v>Low Sales</v>
      </c>
    </row>
    <row r="3106" spans="1:20" x14ac:dyDescent="0.3">
      <c r="A3106" t="s">
        <v>6128</v>
      </c>
      <c r="B3106" t="s">
        <v>6129</v>
      </c>
      <c r="C3106" t="s">
        <v>52</v>
      </c>
      <c r="D3106" t="s">
        <v>46</v>
      </c>
      <c r="E3106" t="s">
        <v>161</v>
      </c>
      <c r="F3106">
        <v>2436</v>
      </c>
      <c r="G3106">
        <v>10</v>
      </c>
      <c r="H3106">
        <v>2192</v>
      </c>
      <c r="I3106">
        <v>4.3</v>
      </c>
      <c r="J3106">
        <v>11</v>
      </c>
      <c r="K3106">
        <v>1</v>
      </c>
      <c r="L3106">
        <v>2192</v>
      </c>
      <c r="M3106" s="1">
        <v>45876</v>
      </c>
      <c r="N3106" t="s">
        <v>54</v>
      </c>
      <c r="O3106" t="str">
        <f t="shared" si="192"/>
        <v>Aug-2025</v>
      </c>
      <c r="P3106" s="21">
        <f t="shared" si="193"/>
        <v>2025</v>
      </c>
      <c r="Q3106">
        <f t="shared" si="194"/>
        <v>2</v>
      </c>
      <c r="T3106" t="str">
        <f t="shared" si="195"/>
        <v>Low Sales</v>
      </c>
    </row>
    <row r="3107" spans="1:20" x14ac:dyDescent="0.3">
      <c r="A3107" t="s">
        <v>6130</v>
      </c>
      <c r="B3107" t="s">
        <v>6131</v>
      </c>
      <c r="C3107" t="s">
        <v>52</v>
      </c>
      <c r="D3107" t="s">
        <v>46</v>
      </c>
      <c r="E3107" t="s">
        <v>161</v>
      </c>
      <c r="F3107">
        <v>5132</v>
      </c>
      <c r="G3107">
        <v>15</v>
      </c>
      <c r="H3107">
        <v>4362</v>
      </c>
      <c r="I3107">
        <v>3.5</v>
      </c>
      <c r="J3107">
        <v>93</v>
      </c>
      <c r="K3107">
        <v>1</v>
      </c>
      <c r="L3107">
        <v>4362</v>
      </c>
      <c r="M3107" s="1">
        <v>45833</v>
      </c>
      <c r="N3107" t="s">
        <v>189</v>
      </c>
      <c r="O3107" t="str">
        <f t="shared" si="192"/>
        <v>Jun-2025</v>
      </c>
      <c r="P3107" s="21">
        <f t="shared" si="193"/>
        <v>2025</v>
      </c>
      <c r="Q3107">
        <f t="shared" si="194"/>
        <v>2</v>
      </c>
      <c r="T3107" t="str">
        <f t="shared" si="195"/>
        <v>Low Sales</v>
      </c>
    </row>
    <row r="3108" spans="1:20" x14ac:dyDescent="0.3">
      <c r="A3108" t="s">
        <v>6132</v>
      </c>
      <c r="B3108" t="s">
        <v>6133</v>
      </c>
      <c r="C3108" t="s">
        <v>32</v>
      </c>
      <c r="D3108" t="s">
        <v>46</v>
      </c>
      <c r="E3108" t="s">
        <v>18</v>
      </c>
      <c r="F3108">
        <v>7317</v>
      </c>
      <c r="G3108">
        <v>20</v>
      </c>
      <c r="H3108">
        <v>5854</v>
      </c>
      <c r="I3108">
        <v>3</v>
      </c>
      <c r="J3108">
        <v>222</v>
      </c>
      <c r="K3108">
        <v>1</v>
      </c>
      <c r="L3108">
        <v>5854</v>
      </c>
      <c r="M3108" s="1">
        <v>45357</v>
      </c>
      <c r="N3108" t="s">
        <v>61</v>
      </c>
      <c r="O3108" t="str">
        <f t="shared" si="192"/>
        <v>Mar-2024</v>
      </c>
      <c r="P3108" s="21">
        <f t="shared" si="193"/>
        <v>2024</v>
      </c>
      <c r="Q3108">
        <f t="shared" si="194"/>
        <v>1</v>
      </c>
      <c r="T3108" t="str">
        <f t="shared" si="195"/>
        <v>High Sales</v>
      </c>
    </row>
    <row r="3109" spans="1:20" x14ac:dyDescent="0.3">
      <c r="A3109" t="s">
        <v>6134</v>
      </c>
      <c r="B3109" t="s">
        <v>4044</v>
      </c>
      <c r="C3109" t="s">
        <v>88</v>
      </c>
      <c r="D3109" t="s">
        <v>33</v>
      </c>
      <c r="E3109" t="s">
        <v>34</v>
      </c>
      <c r="F3109">
        <v>3009</v>
      </c>
      <c r="G3109">
        <v>25</v>
      </c>
      <c r="H3109">
        <v>2257</v>
      </c>
      <c r="I3109">
        <v>4.9000000000000004</v>
      </c>
      <c r="J3109">
        <v>287</v>
      </c>
      <c r="K3109">
        <v>1</v>
      </c>
      <c r="L3109">
        <v>2257</v>
      </c>
      <c r="M3109" s="1">
        <v>45598</v>
      </c>
      <c r="N3109" t="s">
        <v>54</v>
      </c>
      <c r="O3109" t="str">
        <f t="shared" si="192"/>
        <v>Nov-2024</v>
      </c>
      <c r="P3109" s="21">
        <f t="shared" si="193"/>
        <v>2024</v>
      </c>
      <c r="Q3109">
        <f t="shared" si="194"/>
        <v>3</v>
      </c>
      <c r="T3109" t="str">
        <f t="shared" si="195"/>
        <v>Low Sales</v>
      </c>
    </row>
    <row r="3110" spans="1:20" x14ac:dyDescent="0.3">
      <c r="A3110" t="s">
        <v>6135</v>
      </c>
      <c r="B3110" t="s">
        <v>6136</v>
      </c>
      <c r="C3110" t="s">
        <v>27</v>
      </c>
      <c r="D3110" t="s">
        <v>41</v>
      </c>
      <c r="E3110" t="s">
        <v>34</v>
      </c>
      <c r="F3110">
        <v>1521</v>
      </c>
      <c r="G3110">
        <v>20</v>
      </c>
      <c r="H3110">
        <v>1217</v>
      </c>
      <c r="I3110">
        <v>4.2</v>
      </c>
      <c r="J3110">
        <v>456</v>
      </c>
      <c r="K3110">
        <v>3</v>
      </c>
      <c r="L3110">
        <v>3651</v>
      </c>
      <c r="M3110" s="1">
        <v>45417</v>
      </c>
      <c r="N3110" t="s">
        <v>19</v>
      </c>
      <c r="O3110" t="str">
        <f t="shared" si="192"/>
        <v>May-2024</v>
      </c>
      <c r="P3110" s="21">
        <f t="shared" si="193"/>
        <v>2024</v>
      </c>
      <c r="Q3110">
        <f t="shared" si="194"/>
        <v>2</v>
      </c>
      <c r="T3110" t="str">
        <f t="shared" si="195"/>
        <v>Low Sales</v>
      </c>
    </row>
    <row r="3111" spans="1:20" x14ac:dyDescent="0.3">
      <c r="A3111" t="s">
        <v>6137</v>
      </c>
      <c r="B3111" t="s">
        <v>6138</v>
      </c>
      <c r="C3111" t="s">
        <v>116</v>
      </c>
      <c r="D3111" t="s">
        <v>46</v>
      </c>
      <c r="E3111" t="s">
        <v>18</v>
      </c>
      <c r="F3111">
        <v>7028</v>
      </c>
      <c r="G3111">
        <v>0</v>
      </c>
      <c r="H3111">
        <v>7028</v>
      </c>
      <c r="I3111">
        <v>3.4</v>
      </c>
      <c r="J3111">
        <v>318</v>
      </c>
      <c r="K3111">
        <v>1</v>
      </c>
      <c r="L3111">
        <v>7028</v>
      </c>
      <c r="M3111" s="1">
        <v>45880</v>
      </c>
      <c r="N3111" t="s">
        <v>189</v>
      </c>
      <c r="O3111" t="str">
        <f t="shared" si="192"/>
        <v>Aug-2025</v>
      </c>
      <c r="P3111" s="21">
        <f t="shared" si="193"/>
        <v>2025</v>
      </c>
      <c r="Q3111">
        <f t="shared" si="194"/>
        <v>2</v>
      </c>
      <c r="T3111" t="str">
        <f t="shared" si="195"/>
        <v>High Sales</v>
      </c>
    </row>
    <row r="3112" spans="1:20" x14ac:dyDescent="0.3">
      <c r="A3112" t="s">
        <v>6139</v>
      </c>
      <c r="B3112" t="s">
        <v>6140</v>
      </c>
      <c r="C3112" t="s">
        <v>37</v>
      </c>
      <c r="D3112" t="s">
        <v>41</v>
      </c>
      <c r="E3112" t="s">
        <v>74</v>
      </c>
      <c r="F3112">
        <v>2938</v>
      </c>
      <c r="G3112">
        <v>30</v>
      </c>
      <c r="H3112">
        <v>2057</v>
      </c>
      <c r="I3112">
        <v>3.9</v>
      </c>
      <c r="J3112">
        <v>128</v>
      </c>
      <c r="K3112">
        <v>1</v>
      </c>
      <c r="L3112">
        <v>2057</v>
      </c>
      <c r="M3112" s="1">
        <v>45868</v>
      </c>
      <c r="N3112" t="s">
        <v>78</v>
      </c>
      <c r="O3112" t="str">
        <f t="shared" si="192"/>
        <v>Jul-2025</v>
      </c>
      <c r="P3112" s="21">
        <f t="shared" si="193"/>
        <v>2025</v>
      </c>
      <c r="Q3112">
        <f t="shared" si="194"/>
        <v>2</v>
      </c>
      <c r="T3112" t="str">
        <f t="shared" si="195"/>
        <v>Low Sales</v>
      </c>
    </row>
    <row r="3113" spans="1:20" x14ac:dyDescent="0.3">
      <c r="A3113" t="s">
        <v>6141</v>
      </c>
      <c r="B3113" t="s">
        <v>6142</v>
      </c>
      <c r="C3113" t="s">
        <v>32</v>
      </c>
      <c r="D3113" t="s">
        <v>33</v>
      </c>
      <c r="E3113" t="s">
        <v>18</v>
      </c>
      <c r="F3113">
        <v>1670</v>
      </c>
      <c r="G3113">
        <v>15</v>
      </c>
      <c r="H3113">
        <v>1420</v>
      </c>
      <c r="I3113">
        <v>4.5</v>
      </c>
      <c r="J3113">
        <v>103</v>
      </c>
      <c r="K3113">
        <v>2</v>
      </c>
      <c r="L3113">
        <v>2840</v>
      </c>
      <c r="M3113" s="1">
        <v>45717</v>
      </c>
      <c r="N3113" t="s">
        <v>189</v>
      </c>
      <c r="O3113" t="str">
        <f t="shared" si="192"/>
        <v>Mar-2025</v>
      </c>
      <c r="P3113" s="21">
        <f t="shared" si="193"/>
        <v>2025</v>
      </c>
      <c r="Q3113">
        <f t="shared" si="194"/>
        <v>1</v>
      </c>
      <c r="T3113" t="str">
        <f t="shared" si="195"/>
        <v>Low Sales</v>
      </c>
    </row>
    <row r="3114" spans="1:20" x14ac:dyDescent="0.3">
      <c r="A3114" t="s">
        <v>6143</v>
      </c>
      <c r="B3114" t="s">
        <v>6144</v>
      </c>
      <c r="C3114" t="s">
        <v>88</v>
      </c>
      <c r="D3114" t="s">
        <v>33</v>
      </c>
      <c r="E3114" t="s">
        <v>34</v>
      </c>
      <c r="F3114">
        <v>4629</v>
      </c>
      <c r="G3114">
        <v>0</v>
      </c>
      <c r="H3114">
        <v>4629</v>
      </c>
      <c r="I3114">
        <v>4</v>
      </c>
      <c r="J3114">
        <v>396</v>
      </c>
      <c r="K3114">
        <v>1</v>
      </c>
      <c r="L3114">
        <v>4629</v>
      </c>
      <c r="M3114" s="1">
        <v>45638</v>
      </c>
      <c r="N3114" t="s">
        <v>168</v>
      </c>
      <c r="O3114" t="str">
        <f t="shared" si="192"/>
        <v>Dec-2024</v>
      </c>
      <c r="P3114" s="21">
        <f t="shared" si="193"/>
        <v>2024</v>
      </c>
      <c r="Q3114">
        <f t="shared" si="194"/>
        <v>3</v>
      </c>
      <c r="T3114" t="str">
        <f t="shared" si="195"/>
        <v>Low Sales</v>
      </c>
    </row>
    <row r="3115" spans="1:20" x14ac:dyDescent="0.3">
      <c r="A3115" t="s">
        <v>6145</v>
      </c>
      <c r="B3115" t="s">
        <v>6146</v>
      </c>
      <c r="C3115" t="s">
        <v>32</v>
      </c>
      <c r="D3115" t="s">
        <v>109</v>
      </c>
      <c r="E3115" t="s">
        <v>18</v>
      </c>
      <c r="F3115">
        <v>1245</v>
      </c>
      <c r="G3115">
        <v>40</v>
      </c>
      <c r="H3115">
        <v>747</v>
      </c>
      <c r="I3115">
        <v>4</v>
      </c>
      <c r="J3115">
        <v>152</v>
      </c>
      <c r="K3115">
        <v>3</v>
      </c>
      <c r="L3115">
        <v>2241</v>
      </c>
      <c r="M3115" s="1">
        <v>45388</v>
      </c>
      <c r="N3115" t="s">
        <v>24</v>
      </c>
      <c r="O3115" t="str">
        <f t="shared" si="192"/>
        <v>Apr-2024</v>
      </c>
      <c r="P3115" s="21">
        <f t="shared" si="193"/>
        <v>2024</v>
      </c>
      <c r="Q3115">
        <f t="shared" si="194"/>
        <v>1</v>
      </c>
      <c r="T3115" t="str">
        <f t="shared" si="195"/>
        <v>Low Sales</v>
      </c>
    </row>
    <row r="3116" spans="1:20" x14ac:dyDescent="0.3">
      <c r="A3116" t="s">
        <v>6147</v>
      </c>
      <c r="B3116" t="s">
        <v>6148</v>
      </c>
      <c r="C3116" t="s">
        <v>37</v>
      </c>
      <c r="D3116" t="s">
        <v>109</v>
      </c>
      <c r="E3116" t="s">
        <v>34</v>
      </c>
      <c r="F3116">
        <v>1033</v>
      </c>
      <c r="G3116">
        <v>25</v>
      </c>
      <c r="H3116">
        <v>775</v>
      </c>
      <c r="I3116">
        <v>4.4000000000000004</v>
      </c>
      <c r="J3116">
        <v>101</v>
      </c>
      <c r="K3116">
        <v>1</v>
      </c>
      <c r="L3116">
        <v>775</v>
      </c>
      <c r="M3116" s="1">
        <v>45884</v>
      </c>
      <c r="N3116" t="s">
        <v>29</v>
      </c>
      <c r="O3116" t="str">
        <f t="shared" si="192"/>
        <v>Aug-2025</v>
      </c>
      <c r="P3116" s="21">
        <f t="shared" si="193"/>
        <v>2025</v>
      </c>
      <c r="Q3116">
        <f t="shared" si="194"/>
        <v>2</v>
      </c>
      <c r="T3116" t="str">
        <f t="shared" si="195"/>
        <v>Low Sales</v>
      </c>
    </row>
    <row r="3117" spans="1:20" x14ac:dyDescent="0.3">
      <c r="A3117" t="s">
        <v>6149</v>
      </c>
      <c r="B3117" t="s">
        <v>6150</v>
      </c>
      <c r="C3117" t="s">
        <v>57</v>
      </c>
      <c r="D3117" t="s">
        <v>109</v>
      </c>
      <c r="E3117" t="s">
        <v>34</v>
      </c>
      <c r="F3117">
        <v>1866</v>
      </c>
      <c r="G3117">
        <v>10</v>
      </c>
      <c r="H3117">
        <v>1679</v>
      </c>
      <c r="I3117">
        <v>4.2</v>
      </c>
      <c r="J3117">
        <v>151</v>
      </c>
      <c r="K3117">
        <v>1</v>
      </c>
      <c r="L3117">
        <v>1679</v>
      </c>
      <c r="M3117" s="1">
        <v>45899</v>
      </c>
      <c r="N3117" t="s">
        <v>75</v>
      </c>
      <c r="O3117" t="str">
        <f t="shared" si="192"/>
        <v>Aug-2025</v>
      </c>
      <c r="P3117" s="21">
        <f t="shared" si="193"/>
        <v>2025</v>
      </c>
      <c r="Q3117">
        <f t="shared" si="194"/>
        <v>2</v>
      </c>
      <c r="T3117" t="str">
        <f t="shared" si="195"/>
        <v>Low Sales</v>
      </c>
    </row>
    <row r="3118" spans="1:20" x14ac:dyDescent="0.3">
      <c r="A3118" t="s">
        <v>6151</v>
      </c>
      <c r="B3118" t="s">
        <v>6152</v>
      </c>
      <c r="C3118" t="s">
        <v>32</v>
      </c>
      <c r="D3118" t="s">
        <v>41</v>
      </c>
      <c r="E3118" t="s">
        <v>74</v>
      </c>
      <c r="F3118">
        <v>2407</v>
      </c>
      <c r="G3118">
        <v>10</v>
      </c>
      <c r="H3118">
        <v>2166</v>
      </c>
      <c r="I3118">
        <v>4.4000000000000004</v>
      </c>
      <c r="J3118">
        <v>64</v>
      </c>
      <c r="K3118">
        <v>1</v>
      </c>
      <c r="L3118">
        <v>2166</v>
      </c>
      <c r="M3118" s="1">
        <v>45949</v>
      </c>
      <c r="N3118" t="s">
        <v>38</v>
      </c>
      <c r="O3118" t="str">
        <f t="shared" si="192"/>
        <v>Oct-2025</v>
      </c>
      <c r="P3118" s="21">
        <f t="shared" si="193"/>
        <v>2025</v>
      </c>
      <c r="Q3118">
        <f t="shared" si="194"/>
        <v>3</v>
      </c>
      <c r="T3118" t="str">
        <f t="shared" si="195"/>
        <v>Low Sales</v>
      </c>
    </row>
    <row r="3119" spans="1:20" x14ac:dyDescent="0.3">
      <c r="A3119" t="s">
        <v>6153</v>
      </c>
      <c r="B3119" t="s">
        <v>6154</v>
      </c>
      <c r="C3119" t="s">
        <v>116</v>
      </c>
      <c r="D3119" t="s">
        <v>33</v>
      </c>
      <c r="E3119" t="s">
        <v>18</v>
      </c>
      <c r="F3119">
        <v>2798</v>
      </c>
      <c r="G3119">
        <v>50</v>
      </c>
      <c r="H3119">
        <v>1399</v>
      </c>
      <c r="I3119">
        <v>4.4000000000000004</v>
      </c>
      <c r="J3119">
        <v>114</v>
      </c>
      <c r="K3119">
        <v>1</v>
      </c>
      <c r="L3119">
        <v>1399</v>
      </c>
      <c r="M3119" s="1">
        <v>45724</v>
      </c>
      <c r="N3119" t="s">
        <v>19</v>
      </c>
      <c r="O3119" t="str">
        <f t="shared" si="192"/>
        <v>Mar-2025</v>
      </c>
      <c r="P3119" s="21">
        <f t="shared" si="193"/>
        <v>2025</v>
      </c>
      <c r="Q3119">
        <f t="shared" si="194"/>
        <v>1</v>
      </c>
      <c r="T3119" t="str">
        <f t="shared" si="195"/>
        <v>Low Sales</v>
      </c>
    </row>
    <row r="3120" spans="1:20" x14ac:dyDescent="0.3">
      <c r="A3120" t="s">
        <v>6155</v>
      </c>
      <c r="B3120" t="s">
        <v>6156</v>
      </c>
      <c r="C3120" t="s">
        <v>88</v>
      </c>
      <c r="D3120" t="s">
        <v>46</v>
      </c>
      <c r="E3120" t="s">
        <v>18</v>
      </c>
      <c r="F3120">
        <v>5616</v>
      </c>
      <c r="G3120">
        <v>15</v>
      </c>
      <c r="H3120">
        <v>4774</v>
      </c>
      <c r="I3120">
        <v>3.7</v>
      </c>
      <c r="J3120">
        <v>65</v>
      </c>
      <c r="K3120">
        <v>1</v>
      </c>
      <c r="L3120">
        <v>4774</v>
      </c>
      <c r="M3120" s="1">
        <v>45430</v>
      </c>
      <c r="N3120" t="s">
        <v>78</v>
      </c>
      <c r="O3120" t="str">
        <f t="shared" si="192"/>
        <v>May-2024</v>
      </c>
      <c r="P3120" s="21">
        <f t="shared" si="193"/>
        <v>2024</v>
      </c>
      <c r="Q3120">
        <f t="shared" si="194"/>
        <v>2</v>
      </c>
      <c r="T3120" t="str">
        <f t="shared" si="195"/>
        <v>Low Sales</v>
      </c>
    </row>
    <row r="3121" spans="1:20" x14ac:dyDescent="0.3">
      <c r="A3121" t="s">
        <v>6157</v>
      </c>
      <c r="B3121" t="s">
        <v>6158</v>
      </c>
      <c r="C3121" t="s">
        <v>22</v>
      </c>
      <c r="D3121" t="s">
        <v>17</v>
      </c>
      <c r="E3121" t="s">
        <v>34</v>
      </c>
      <c r="F3121">
        <v>1905</v>
      </c>
      <c r="G3121">
        <v>50</v>
      </c>
      <c r="H3121">
        <v>952</v>
      </c>
      <c r="I3121">
        <v>3.8</v>
      </c>
      <c r="J3121">
        <v>275</v>
      </c>
      <c r="K3121">
        <v>1</v>
      </c>
      <c r="L3121">
        <v>952</v>
      </c>
      <c r="M3121" s="1">
        <v>45826</v>
      </c>
      <c r="N3121" t="s">
        <v>24</v>
      </c>
      <c r="O3121" t="str">
        <f t="shared" si="192"/>
        <v>Jun-2025</v>
      </c>
      <c r="P3121" s="21">
        <f t="shared" si="193"/>
        <v>2025</v>
      </c>
      <c r="Q3121">
        <f t="shared" si="194"/>
        <v>2</v>
      </c>
      <c r="T3121" t="str">
        <f t="shared" si="195"/>
        <v>Low Sales</v>
      </c>
    </row>
    <row r="3122" spans="1:20" x14ac:dyDescent="0.3">
      <c r="A3122" t="s">
        <v>6159</v>
      </c>
      <c r="B3122" t="s">
        <v>6160</v>
      </c>
      <c r="C3122" t="s">
        <v>116</v>
      </c>
      <c r="D3122" t="s">
        <v>53</v>
      </c>
      <c r="E3122" t="s">
        <v>34</v>
      </c>
      <c r="F3122">
        <v>5221</v>
      </c>
      <c r="G3122">
        <v>0</v>
      </c>
      <c r="H3122">
        <v>5221</v>
      </c>
      <c r="I3122">
        <v>3.7</v>
      </c>
      <c r="J3122">
        <v>130</v>
      </c>
      <c r="K3122">
        <v>1</v>
      </c>
      <c r="L3122">
        <v>5221</v>
      </c>
      <c r="M3122" s="1">
        <v>45999</v>
      </c>
      <c r="N3122" t="s">
        <v>85</v>
      </c>
      <c r="O3122" t="str">
        <f t="shared" si="192"/>
        <v>Dec-2025</v>
      </c>
      <c r="P3122" s="21">
        <f t="shared" si="193"/>
        <v>2025</v>
      </c>
      <c r="Q3122">
        <f t="shared" si="194"/>
        <v>3</v>
      </c>
      <c r="T3122" t="str">
        <f t="shared" si="195"/>
        <v>High Sales</v>
      </c>
    </row>
    <row r="3123" spans="1:20" x14ac:dyDescent="0.3">
      <c r="A3123" t="s">
        <v>6161</v>
      </c>
      <c r="B3123" t="s">
        <v>1284</v>
      </c>
      <c r="C3123" t="s">
        <v>22</v>
      </c>
      <c r="D3123" t="s">
        <v>17</v>
      </c>
      <c r="E3123" t="s">
        <v>18</v>
      </c>
      <c r="F3123">
        <v>5005</v>
      </c>
      <c r="G3123">
        <v>25</v>
      </c>
      <c r="H3123">
        <v>3754</v>
      </c>
      <c r="I3123">
        <v>3.8</v>
      </c>
      <c r="J3123">
        <v>324</v>
      </c>
      <c r="K3123">
        <v>4</v>
      </c>
      <c r="L3123">
        <v>15016</v>
      </c>
      <c r="M3123" s="1">
        <v>45731</v>
      </c>
      <c r="N3123" t="s">
        <v>49</v>
      </c>
      <c r="O3123" t="str">
        <f t="shared" si="192"/>
        <v>Mar-2025</v>
      </c>
      <c r="P3123" s="21">
        <f t="shared" si="193"/>
        <v>2025</v>
      </c>
      <c r="Q3123">
        <f t="shared" si="194"/>
        <v>1</v>
      </c>
      <c r="T3123" t="str">
        <f t="shared" si="195"/>
        <v>High Sales</v>
      </c>
    </row>
    <row r="3124" spans="1:20" x14ac:dyDescent="0.3">
      <c r="A3124" t="s">
        <v>6162</v>
      </c>
      <c r="B3124" t="s">
        <v>6163</v>
      </c>
      <c r="C3124" t="s">
        <v>116</v>
      </c>
      <c r="D3124" t="s">
        <v>23</v>
      </c>
      <c r="E3124" t="s">
        <v>18</v>
      </c>
      <c r="F3124">
        <v>4325</v>
      </c>
      <c r="G3124">
        <v>0</v>
      </c>
      <c r="H3124">
        <v>4325</v>
      </c>
      <c r="I3124">
        <v>4</v>
      </c>
      <c r="J3124">
        <v>107</v>
      </c>
      <c r="K3124">
        <v>1</v>
      </c>
      <c r="L3124">
        <v>4325</v>
      </c>
      <c r="M3124" s="1">
        <v>45375</v>
      </c>
      <c r="N3124" t="s">
        <v>29</v>
      </c>
      <c r="O3124" t="str">
        <f t="shared" si="192"/>
        <v>Mar-2024</v>
      </c>
      <c r="P3124" s="21">
        <f t="shared" si="193"/>
        <v>2024</v>
      </c>
      <c r="Q3124">
        <f t="shared" si="194"/>
        <v>1</v>
      </c>
      <c r="T3124" t="str">
        <f t="shared" si="195"/>
        <v>Low Sales</v>
      </c>
    </row>
    <row r="3125" spans="1:20" x14ac:dyDescent="0.3">
      <c r="A3125" t="s">
        <v>6164</v>
      </c>
      <c r="B3125" t="s">
        <v>6165</v>
      </c>
      <c r="C3125" t="s">
        <v>45</v>
      </c>
      <c r="D3125" t="s">
        <v>17</v>
      </c>
      <c r="E3125" t="s">
        <v>18</v>
      </c>
      <c r="F3125">
        <v>1475</v>
      </c>
      <c r="G3125">
        <v>15</v>
      </c>
      <c r="H3125">
        <v>1254</v>
      </c>
      <c r="I3125">
        <v>4</v>
      </c>
      <c r="J3125">
        <v>228</v>
      </c>
      <c r="K3125">
        <v>1</v>
      </c>
      <c r="L3125">
        <v>1254</v>
      </c>
      <c r="M3125" s="1">
        <v>45812</v>
      </c>
      <c r="N3125" t="s">
        <v>168</v>
      </c>
      <c r="O3125" t="str">
        <f t="shared" si="192"/>
        <v>Jun-2025</v>
      </c>
      <c r="P3125" s="21">
        <f t="shared" si="193"/>
        <v>2025</v>
      </c>
      <c r="Q3125">
        <f t="shared" si="194"/>
        <v>2</v>
      </c>
      <c r="T3125" t="str">
        <f t="shared" si="195"/>
        <v>Low Sales</v>
      </c>
    </row>
    <row r="3126" spans="1:20" x14ac:dyDescent="0.3">
      <c r="A3126" t="s">
        <v>6166</v>
      </c>
      <c r="B3126" t="s">
        <v>6167</v>
      </c>
      <c r="C3126" t="s">
        <v>52</v>
      </c>
      <c r="D3126" t="s">
        <v>46</v>
      </c>
      <c r="E3126" t="s">
        <v>34</v>
      </c>
      <c r="F3126">
        <v>3374</v>
      </c>
      <c r="G3126">
        <v>30</v>
      </c>
      <c r="H3126">
        <v>2362</v>
      </c>
      <c r="I3126">
        <v>4.8</v>
      </c>
      <c r="J3126">
        <v>523</v>
      </c>
      <c r="K3126">
        <v>1</v>
      </c>
      <c r="L3126">
        <v>2362</v>
      </c>
      <c r="M3126" s="1">
        <v>45732</v>
      </c>
      <c r="N3126" t="s">
        <v>24</v>
      </c>
      <c r="O3126" t="str">
        <f t="shared" si="192"/>
        <v>Mar-2025</v>
      </c>
      <c r="P3126" s="21">
        <f t="shared" si="193"/>
        <v>2025</v>
      </c>
      <c r="Q3126">
        <f t="shared" si="194"/>
        <v>1</v>
      </c>
      <c r="T3126" t="str">
        <f t="shared" si="195"/>
        <v>Low Sales</v>
      </c>
    </row>
    <row r="3127" spans="1:20" x14ac:dyDescent="0.3">
      <c r="A3127" t="s">
        <v>6168</v>
      </c>
      <c r="B3127" t="s">
        <v>6169</v>
      </c>
      <c r="C3127" t="s">
        <v>22</v>
      </c>
      <c r="D3127" t="s">
        <v>41</v>
      </c>
      <c r="E3127" t="s">
        <v>74</v>
      </c>
      <c r="F3127">
        <v>997</v>
      </c>
      <c r="G3127">
        <v>25</v>
      </c>
      <c r="H3127">
        <v>748</v>
      </c>
      <c r="I3127">
        <v>4.2</v>
      </c>
      <c r="J3127">
        <v>261</v>
      </c>
      <c r="K3127">
        <v>3</v>
      </c>
      <c r="L3127">
        <v>2244</v>
      </c>
      <c r="M3127" s="1">
        <v>45341</v>
      </c>
      <c r="N3127" t="s">
        <v>38</v>
      </c>
      <c r="O3127" t="str">
        <f t="shared" si="192"/>
        <v>Feb-2024</v>
      </c>
      <c r="P3127" s="21">
        <f t="shared" si="193"/>
        <v>2024</v>
      </c>
      <c r="Q3127">
        <f t="shared" si="194"/>
        <v>1</v>
      </c>
      <c r="T3127" t="str">
        <f t="shared" si="195"/>
        <v>Low Sales</v>
      </c>
    </row>
    <row r="3128" spans="1:20" x14ac:dyDescent="0.3">
      <c r="A3128" t="s">
        <v>6170</v>
      </c>
      <c r="B3128" t="s">
        <v>6171</v>
      </c>
      <c r="C3128" t="s">
        <v>57</v>
      </c>
      <c r="D3128" t="s">
        <v>46</v>
      </c>
      <c r="E3128" t="s">
        <v>18</v>
      </c>
      <c r="F3128">
        <v>2556</v>
      </c>
      <c r="G3128">
        <v>10</v>
      </c>
      <c r="H3128">
        <v>2300</v>
      </c>
      <c r="I3128">
        <v>4</v>
      </c>
      <c r="J3128">
        <v>9</v>
      </c>
      <c r="K3128">
        <v>2</v>
      </c>
      <c r="L3128">
        <v>4600</v>
      </c>
      <c r="M3128" s="1">
        <v>45724</v>
      </c>
      <c r="N3128" t="s">
        <v>61</v>
      </c>
      <c r="O3128" t="str">
        <f t="shared" si="192"/>
        <v>Mar-2025</v>
      </c>
      <c r="P3128" s="21">
        <f t="shared" si="193"/>
        <v>2025</v>
      </c>
      <c r="Q3128">
        <f t="shared" si="194"/>
        <v>1</v>
      </c>
      <c r="T3128" t="str">
        <f t="shared" si="195"/>
        <v>Low Sales</v>
      </c>
    </row>
    <row r="3129" spans="1:20" x14ac:dyDescent="0.3">
      <c r="A3129" t="s">
        <v>6172</v>
      </c>
      <c r="B3129" t="s">
        <v>6173</v>
      </c>
      <c r="C3129" t="s">
        <v>52</v>
      </c>
      <c r="D3129" t="s">
        <v>28</v>
      </c>
      <c r="E3129" t="s">
        <v>34</v>
      </c>
      <c r="F3129">
        <v>8702</v>
      </c>
      <c r="G3129">
        <v>30</v>
      </c>
      <c r="H3129">
        <v>6091</v>
      </c>
      <c r="I3129">
        <v>5</v>
      </c>
      <c r="J3129">
        <v>658</v>
      </c>
      <c r="K3129">
        <v>2</v>
      </c>
      <c r="L3129">
        <v>12182</v>
      </c>
      <c r="M3129" s="1">
        <v>45551</v>
      </c>
      <c r="N3129" t="s">
        <v>141</v>
      </c>
      <c r="O3129" t="str">
        <f t="shared" si="192"/>
        <v>Sep-2024</v>
      </c>
      <c r="P3129" s="21">
        <f t="shared" si="193"/>
        <v>2024</v>
      </c>
      <c r="Q3129">
        <f t="shared" si="194"/>
        <v>3</v>
      </c>
      <c r="T3129" t="str">
        <f t="shared" si="195"/>
        <v>High Sales</v>
      </c>
    </row>
    <row r="3130" spans="1:20" x14ac:dyDescent="0.3">
      <c r="A3130" t="s">
        <v>6174</v>
      </c>
      <c r="B3130" t="s">
        <v>6175</v>
      </c>
      <c r="C3130" t="s">
        <v>37</v>
      </c>
      <c r="D3130" t="s">
        <v>23</v>
      </c>
      <c r="E3130" t="s">
        <v>34</v>
      </c>
      <c r="F3130">
        <v>1952</v>
      </c>
      <c r="G3130">
        <v>15</v>
      </c>
      <c r="H3130">
        <v>1659</v>
      </c>
      <c r="I3130">
        <v>3.6</v>
      </c>
      <c r="J3130">
        <v>213</v>
      </c>
      <c r="K3130">
        <v>1</v>
      </c>
      <c r="L3130">
        <v>1659</v>
      </c>
      <c r="M3130" s="1">
        <v>45533</v>
      </c>
      <c r="N3130" t="s">
        <v>141</v>
      </c>
      <c r="O3130" t="str">
        <f t="shared" si="192"/>
        <v>Aug-2024</v>
      </c>
      <c r="P3130" s="21">
        <f t="shared" si="193"/>
        <v>2024</v>
      </c>
      <c r="Q3130">
        <f t="shared" si="194"/>
        <v>2</v>
      </c>
      <c r="T3130" t="str">
        <f t="shared" si="195"/>
        <v>Low Sales</v>
      </c>
    </row>
    <row r="3131" spans="1:20" x14ac:dyDescent="0.3">
      <c r="A3131" t="s">
        <v>6176</v>
      </c>
      <c r="B3131" t="s">
        <v>6177</v>
      </c>
      <c r="C3131" t="s">
        <v>16</v>
      </c>
      <c r="D3131" t="s">
        <v>28</v>
      </c>
      <c r="E3131" t="s">
        <v>34</v>
      </c>
      <c r="F3131">
        <v>1480</v>
      </c>
      <c r="G3131">
        <v>40</v>
      </c>
      <c r="H3131">
        <v>888</v>
      </c>
      <c r="I3131">
        <v>3.9</v>
      </c>
      <c r="J3131">
        <v>50</v>
      </c>
      <c r="K3131">
        <v>1</v>
      </c>
      <c r="L3131">
        <v>888</v>
      </c>
      <c r="M3131" s="1">
        <v>45632</v>
      </c>
      <c r="N3131" t="s">
        <v>64</v>
      </c>
      <c r="O3131" t="str">
        <f t="shared" si="192"/>
        <v>Dec-2024</v>
      </c>
      <c r="P3131" s="21">
        <f t="shared" si="193"/>
        <v>2024</v>
      </c>
      <c r="Q3131">
        <f t="shared" si="194"/>
        <v>3</v>
      </c>
      <c r="T3131" t="str">
        <f t="shared" si="195"/>
        <v>Low Sales</v>
      </c>
    </row>
    <row r="3132" spans="1:20" x14ac:dyDescent="0.3">
      <c r="A3132" t="s">
        <v>6178</v>
      </c>
      <c r="B3132" t="s">
        <v>6179</v>
      </c>
      <c r="C3132" t="s">
        <v>116</v>
      </c>
      <c r="D3132" t="s">
        <v>53</v>
      </c>
      <c r="E3132" t="s">
        <v>34</v>
      </c>
      <c r="F3132">
        <v>3579</v>
      </c>
      <c r="G3132">
        <v>20</v>
      </c>
      <c r="H3132">
        <v>2863</v>
      </c>
      <c r="I3132">
        <v>4.9000000000000004</v>
      </c>
      <c r="J3132">
        <v>126</v>
      </c>
      <c r="K3132">
        <v>1</v>
      </c>
      <c r="L3132">
        <v>2863</v>
      </c>
      <c r="M3132" s="1">
        <v>45992</v>
      </c>
      <c r="N3132" t="s">
        <v>150</v>
      </c>
      <c r="O3132" t="str">
        <f t="shared" si="192"/>
        <v>Dec-2025</v>
      </c>
      <c r="P3132" s="21">
        <f t="shared" si="193"/>
        <v>2025</v>
      </c>
      <c r="Q3132">
        <f t="shared" si="194"/>
        <v>3</v>
      </c>
      <c r="T3132" t="str">
        <f t="shared" si="195"/>
        <v>Low Sales</v>
      </c>
    </row>
    <row r="3133" spans="1:20" x14ac:dyDescent="0.3">
      <c r="A3133" t="s">
        <v>6180</v>
      </c>
      <c r="B3133" t="s">
        <v>6181</v>
      </c>
      <c r="C3133" t="s">
        <v>45</v>
      </c>
      <c r="D3133" t="s">
        <v>109</v>
      </c>
      <c r="E3133" t="s">
        <v>34</v>
      </c>
      <c r="F3133">
        <v>1546</v>
      </c>
      <c r="G3133">
        <v>10</v>
      </c>
      <c r="H3133">
        <v>1391</v>
      </c>
      <c r="I3133">
        <v>4.9000000000000004</v>
      </c>
      <c r="J3133">
        <v>288</v>
      </c>
      <c r="K3133">
        <v>1</v>
      </c>
      <c r="L3133">
        <v>1391</v>
      </c>
      <c r="M3133" s="1">
        <v>45438</v>
      </c>
      <c r="N3133" t="s">
        <v>150</v>
      </c>
      <c r="O3133" t="str">
        <f t="shared" si="192"/>
        <v>May-2024</v>
      </c>
      <c r="P3133" s="21">
        <f t="shared" si="193"/>
        <v>2024</v>
      </c>
      <c r="Q3133">
        <f t="shared" si="194"/>
        <v>2</v>
      </c>
      <c r="T3133" t="str">
        <f t="shared" si="195"/>
        <v>Low Sales</v>
      </c>
    </row>
    <row r="3134" spans="1:20" x14ac:dyDescent="0.3">
      <c r="A3134" t="s">
        <v>6182</v>
      </c>
      <c r="B3134" t="s">
        <v>6183</v>
      </c>
      <c r="C3134" t="s">
        <v>45</v>
      </c>
      <c r="D3134" t="s">
        <v>33</v>
      </c>
      <c r="E3134" t="s">
        <v>34</v>
      </c>
      <c r="F3134">
        <v>4310</v>
      </c>
      <c r="G3134">
        <v>70</v>
      </c>
      <c r="H3134">
        <v>1293</v>
      </c>
      <c r="I3134">
        <v>3.9</v>
      </c>
      <c r="J3134">
        <v>143</v>
      </c>
      <c r="K3134">
        <v>3</v>
      </c>
      <c r="L3134">
        <v>3879</v>
      </c>
      <c r="M3134" s="1">
        <v>45475</v>
      </c>
      <c r="N3134" t="s">
        <v>49</v>
      </c>
      <c r="O3134" t="str">
        <f t="shared" si="192"/>
        <v>Jul-2024</v>
      </c>
      <c r="P3134" s="21">
        <f t="shared" si="193"/>
        <v>2024</v>
      </c>
      <c r="Q3134">
        <f t="shared" si="194"/>
        <v>2</v>
      </c>
      <c r="T3134" t="str">
        <f t="shared" si="195"/>
        <v>Low Sales</v>
      </c>
    </row>
    <row r="3135" spans="1:20" x14ac:dyDescent="0.3">
      <c r="A3135" t="s">
        <v>6184</v>
      </c>
      <c r="B3135" t="s">
        <v>6185</v>
      </c>
      <c r="C3135" t="s">
        <v>27</v>
      </c>
      <c r="D3135" t="s">
        <v>41</v>
      </c>
      <c r="E3135" t="s">
        <v>18</v>
      </c>
      <c r="F3135">
        <v>1804</v>
      </c>
      <c r="G3135">
        <v>15</v>
      </c>
      <c r="H3135">
        <v>1533</v>
      </c>
      <c r="I3135">
        <v>3.3</v>
      </c>
      <c r="J3135">
        <v>169</v>
      </c>
      <c r="K3135">
        <v>1</v>
      </c>
      <c r="L3135">
        <v>1533</v>
      </c>
      <c r="M3135" s="1">
        <v>45584</v>
      </c>
      <c r="N3135" t="s">
        <v>168</v>
      </c>
      <c r="O3135" t="str">
        <f t="shared" si="192"/>
        <v>Oct-2024</v>
      </c>
      <c r="P3135" s="21">
        <f t="shared" si="193"/>
        <v>2024</v>
      </c>
      <c r="Q3135">
        <f t="shared" si="194"/>
        <v>3</v>
      </c>
      <c r="T3135" t="str">
        <f t="shared" si="195"/>
        <v>Low Sales</v>
      </c>
    </row>
    <row r="3136" spans="1:20" x14ac:dyDescent="0.3">
      <c r="A3136" t="s">
        <v>6186</v>
      </c>
      <c r="B3136" t="s">
        <v>6187</v>
      </c>
      <c r="C3136" t="s">
        <v>32</v>
      </c>
      <c r="D3136" t="s">
        <v>53</v>
      </c>
      <c r="E3136" t="s">
        <v>34</v>
      </c>
      <c r="F3136">
        <v>6297</v>
      </c>
      <c r="G3136">
        <v>30</v>
      </c>
      <c r="H3136">
        <v>4408</v>
      </c>
      <c r="I3136">
        <v>3.9</v>
      </c>
      <c r="J3136">
        <v>188</v>
      </c>
      <c r="K3136">
        <v>1</v>
      </c>
      <c r="L3136">
        <v>4408</v>
      </c>
      <c r="M3136" s="1">
        <v>45306</v>
      </c>
      <c r="N3136" t="s">
        <v>58</v>
      </c>
      <c r="O3136" t="str">
        <f t="shared" si="192"/>
        <v>Jan-2024</v>
      </c>
      <c r="P3136" s="21">
        <f t="shared" si="193"/>
        <v>2024</v>
      </c>
      <c r="Q3136">
        <f t="shared" si="194"/>
        <v>1</v>
      </c>
      <c r="T3136" t="str">
        <f t="shared" si="195"/>
        <v>Low Sales</v>
      </c>
    </row>
    <row r="3137" spans="1:20" x14ac:dyDescent="0.3">
      <c r="A3137" t="s">
        <v>6188</v>
      </c>
      <c r="B3137" t="s">
        <v>6189</v>
      </c>
      <c r="C3137" t="s">
        <v>45</v>
      </c>
      <c r="D3137" t="s">
        <v>53</v>
      </c>
      <c r="E3137" t="s">
        <v>34</v>
      </c>
      <c r="F3137">
        <v>1484</v>
      </c>
      <c r="G3137">
        <v>10</v>
      </c>
      <c r="H3137">
        <v>1336</v>
      </c>
      <c r="I3137">
        <v>4.8</v>
      </c>
      <c r="J3137">
        <v>48</v>
      </c>
      <c r="K3137">
        <v>1</v>
      </c>
      <c r="L3137">
        <v>1336</v>
      </c>
      <c r="M3137" s="1">
        <v>45845</v>
      </c>
      <c r="N3137" t="s">
        <v>189</v>
      </c>
      <c r="O3137" t="str">
        <f t="shared" si="192"/>
        <v>Jul-2025</v>
      </c>
      <c r="P3137" s="21">
        <f t="shared" si="193"/>
        <v>2025</v>
      </c>
      <c r="Q3137">
        <f t="shared" si="194"/>
        <v>2</v>
      </c>
      <c r="T3137" t="str">
        <f t="shared" si="195"/>
        <v>Low Sales</v>
      </c>
    </row>
    <row r="3138" spans="1:20" x14ac:dyDescent="0.3">
      <c r="A3138" t="s">
        <v>6190</v>
      </c>
      <c r="B3138" t="s">
        <v>3124</v>
      </c>
      <c r="C3138" t="s">
        <v>88</v>
      </c>
      <c r="D3138" t="s">
        <v>28</v>
      </c>
      <c r="E3138" t="s">
        <v>34</v>
      </c>
      <c r="F3138">
        <v>3842</v>
      </c>
      <c r="G3138">
        <v>40</v>
      </c>
      <c r="H3138">
        <v>2305</v>
      </c>
      <c r="I3138">
        <v>4</v>
      </c>
      <c r="J3138">
        <v>221</v>
      </c>
      <c r="K3138">
        <v>3</v>
      </c>
      <c r="L3138">
        <v>6915</v>
      </c>
      <c r="M3138" s="1">
        <v>45900</v>
      </c>
      <c r="N3138" t="s">
        <v>71</v>
      </c>
      <c r="O3138" t="str">
        <f t="shared" si="192"/>
        <v>Aug-2025</v>
      </c>
      <c r="P3138" s="21">
        <f t="shared" si="193"/>
        <v>2025</v>
      </c>
      <c r="Q3138">
        <f t="shared" si="194"/>
        <v>2</v>
      </c>
      <c r="T3138" t="str">
        <f t="shared" si="195"/>
        <v>High Sales</v>
      </c>
    </row>
    <row r="3139" spans="1:20" x14ac:dyDescent="0.3">
      <c r="A3139" t="s">
        <v>6191</v>
      </c>
      <c r="B3139" t="s">
        <v>6192</v>
      </c>
      <c r="C3139" t="s">
        <v>32</v>
      </c>
      <c r="D3139" t="s">
        <v>41</v>
      </c>
      <c r="E3139" t="s">
        <v>34</v>
      </c>
      <c r="F3139">
        <v>1940</v>
      </c>
      <c r="G3139">
        <v>15</v>
      </c>
      <c r="H3139">
        <v>1649</v>
      </c>
      <c r="I3139">
        <v>4.4000000000000004</v>
      </c>
      <c r="J3139">
        <v>34</v>
      </c>
      <c r="K3139">
        <v>2</v>
      </c>
      <c r="L3139">
        <v>3298</v>
      </c>
      <c r="M3139" s="1">
        <v>45992</v>
      </c>
      <c r="N3139" t="s">
        <v>38</v>
      </c>
      <c r="O3139" t="str">
        <f t="shared" ref="O3139:O3202" si="196">TEXT(M3139,"MMM-YYYY")</f>
        <v>Dec-2025</v>
      </c>
      <c r="P3139" s="21">
        <f t="shared" ref="P3139:P3202" si="197">YEAR(M3139)</f>
        <v>2025</v>
      </c>
      <c r="Q3139">
        <f t="shared" ref="Q3139:Q3202" si="198">CHOOSE(MONTH(M3139),1,1,1,1,2,2,2,2,3,3,3,3,4,4,4,4)</f>
        <v>3</v>
      </c>
      <c r="T3139" t="str">
        <f t="shared" ref="T3139:T3202" si="199">IF(L3139&gt;5000,"High Sales","Low Sales")</f>
        <v>Low Sales</v>
      </c>
    </row>
    <row r="3140" spans="1:20" x14ac:dyDescent="0.3">
      <c r="A3140" t="s">
        <v>6193</v>
      </c>
      <c r="B3140" t="s">
        <v>6194</v>
      </c>
      <c r="C3140" t="s">
        <v>32</v>
      </c>
      <c r="D3140" t="s">
        <v>33</v>
      </c>
      <c r="E3140" t="s">
        <v>34</v>
      </c>
      <c r="F3140">
        <v>1331</v>
      </c>
      <c r="G3140">
        <v>15</v>
      </c>
      <c r="H3140">
        <v>1131</v>
      </c>
      <c r="I3140">
        <v>4.0999999999999996</v>
      </c>
      <c r="J3140">
        <v>360</v>
      </c>
      <c r="K3140">
        <v>4</v>
      </c>
      <c r="L3140">
        <v>4524</v>
      </c>
      <c r="M3140" s="1">
        <v>45622</v>
      </c>
      <c r="N3140" t="s">
        <v>58</v>
      </c>
      <c r="O3140" t="str">
        <f t="shared" si="196"/>
        <v>Nov-2024</v>
      </c>
      <c r="P3140" s="21">
        <f t="shared" si="197"/>
        <v>2024</v>
      </c>
      <c r="Q3140">
        <f t="shared" si="198"/>
        <v>3</v>
      </c>
      <c r="T3140" t="str">
        <f t="shared" si="199"/>
        <v>Low Sales</v>
      </c>
    </row>
    <row r="3141" spans="1:20" x14ac:dyDescent="0.3">
      <c r="A3141" t="s">
        <v>6195</v>
      </c>
      <c r="B3141" t="s">
        <v>6196</v>
      </c>
      <c r="C3141" t="s">
        <v>88</v>
      </c>
      <c r="D3141" t="s">
        <v>33</v>
      </c>
      <c r="E3141" t="s">
        <v>18</v>
      </c>
      <c r="F3141">
        <v>2626</v>
      </c>
      <c r="G3141">
        <v>40</v>
      </c>
      <c r="H3141">
        <v>1576</v>
      </c>
      <c r="I3141">
        <v>3.4</v>
      </c>
      <c r="J3141">
        <v>136</v>
      </c>
      <c r="K3141">
        <v>2</v>
      </c>
      <c r="L3141">
        <v>3152</v>
      </c>
      <c r="M3141" s="1">
        <v>45292</v>
      </c>
      <c r="N3141" t="s">
        <v>64</v>
      </c>
      <c r="O3141" t="str">
        <f t="shared" si="196"/>
        <v>Jan-2024</v>
      </c>
      <c r="P3141" s="21">
        <f t="shared" si="197"/>
        <v>2024</v>
      </c>
      <c r="Q3141">
        <f t="shared" si="198"/>
        <v>1</v>
      </c>
      <c r="T3141" t="str">
        <f t="shared" si="199"/>
        <v>Low Sales</v>
      </c>
    </row>
    <row r="3142" spans="1:20" x14ac:dyDescent="0.3">
      <c r="A3142" t="s">
        <v>6197</v>
      </c>
      <c r="B3142" t="s">
        <v>6198</v>
      </c>
      <c r="C3142" t="s">
        <v>45</v>
      </c>
      <c r="D3142" t="s">
        <v>41</v>
      </c>
      <c r="E3142" t="s">
        <v>34</v>
      </c>
      <c r="F3142">
        <v>2243</v>
      </c>
      <c r="G3142">
        <v>15</v>
      </c>
      <c r="H3142">
        <v>1907</v>
      </c>
      <c r="I3142">
        <v>4.0999999999999996</v>
      </c>
      <c r="J3142">
        <v>124</v>
      </c>
      <c r="K3142">
        <v>4</v>
      </c>
      <c r="L3142">
        <v>7628</v>
      </c>
      <c r="M3142" s="1">
        <v>45349</v>
      </c>
      <c r="N3142" t="s">
        <v>49</v>
      </c>
      <c r="O3142" t="str">
        <f t="shared" si="196"/>
        <v>Feb-2024</v>
      </c>
      <c r="P3142" s="21">
        <f t="shared" si="197"/>
        <v>2024</v>
      </c>
      <c r="Q3142">
        <f t="shared" si="198"/>
        <v>1</v>
      </c>
      <c r="T3142" t="str">
        <f t="shared" si="199"/>
        <v>High Sales</v>
      </c>
    </row>
    <row r="3143" spans="1:20" x14ac:dyDescent="0.3">
      <c r="A3143" t="s">
        <v>6199</v>
      </c>
      <c r="B3143" t="s">
        <v>6200</v>
      </c>
      <c r="C3143" t="s">
        <v>57</v>
      </c>
      <c r="D3143" t="s">
        <v>17</v>
      </c>
      <c r="E3143" t="s">
        <v>34</v>
      </c>
      <c r="F3143">
        <v>2621</v>
      </c>
      <c r="G3143">
        <v>30</v>
      </c>
      <c r="H3143">
        <v>1835</v>
      </c>
      <c r="I3143">
        <v>4.5</v>
      </c>
      <c r="J3143">
        <v>31</v>
      </c>
      <c r="K3143">
        <v>2</v>
      </c>
      <c r="L3143">
        <v>3670</v>
      </c>
      <c r="M3143" s="1">
        <v>45819</v>
      </c>
      <c r="N3143" t="s">
        <v>141</v>
      </c>
      <c r="O3143" t="str">
        <f t="shared" si="196"/>
        <v>Jun-2025</v>
      </c>
      <c r="P3143" s="21">
        <f t="shared" si="197"/>
        <v>2025</v>
      </c>
      <c r="Q3143">
        <f t="shared" si="198"/>
        <v>2</v>
      </c>
      <c r="T3143" t="str">
        <f t="shared" si="199"/>
        <v>Low Sales</v>
      </c>
    </row>
    <row r="3144" spans="1:20" x14ac:dyDescent="0.3">
      <c r="A3144" t="s">
        <v>6201</v>
      </c>
      <c r="B3144" t="s">
        <v>6202</v>
      </c>
      <c r="C3144" t="s">
        <v>22</v>
      </c>
      <c r="D3144" t="s">
        <v>33</v>
      </c>
      <c r="E3144" t="s">
        <v>18</v>
      </c>
      <c r="F3144">
        <v>2364</v>
      </c>
      <c r="G3144">
        <v>30</v>
      </c>
      <c r="H3144">
        <v>1655</v>
      </c>
      <c r="I3144">
        <v>3.8</v>
      </c>
      <c r="J3144">
        <v>359</v>
      </c>
      <c r="K3144">
        <v>1</v>
      </c>
      <c r="L3144">
        <v>1655</v>
      </c>
      <c r="M3144" s="1">
        <v>46020</v>
      </c>
      <c r="N3144" t="s">
        <v>29</v>
      </c>
      <c r="O3144" t="str">
        <f t="shared" si="196"/>
        <v>Dec-2025</v>
      </c>
      <c r="P3144" s="21">
        <f t="shared" si="197"/>
        <v>2025</v>
      </c>
      <c r="Q3144">
        <f t="shared" si="198"/>
        <v>3</v>
      </c>
      <c r="T3144" t="str">
        <f t="shared" si="199"/>
        <v>Low Sales</v>
      </c>
    </row>
    <row r="3145" spans="1:20" x14ac:dyDescent="0.3">
      <c r="A3145" t="s">
        <v>6203</v>
      </c>
      <c r="B3145" t="s">
        <v>6204</v>
      </c>
      <c r="C3145" t="s">
        <v>116</v>
      </c>
      <c r="D3145" t="s">
        <v>28</v>
      </c>
      <c r="E3145" t="s">
        <v>34</v>
      </c>
      <c r="F3145">
        <v>8273</v>
      </c>
      <c r="G3145">
        <v>30</v>
      </c>
      <c r="H3145">
        <v>5791</v>
      </c>
      <c r="I3145">
        <v>4.5</v>
      </c>
      <c r="J3145">
        <v>408</v>
      </c>
      <c r="K3145">
        <v>1</v>
      </c>
      <c r="L3145">
        <v>5791</v>
      </c>
      <c r="M3145" s="1">
        <v>45575</v>
      </c>
      <c r="N3145" t="s">
        <v>19</v>
      </c>
      <c r="O3145" t="str">
        <f t="shared" si="196"/>
        <v>Oct-2024</v>
      </c>
      <c r="P3145" s="21">
        <f t="shared" si="197"/>
        <v>2024</v>
      </c>
      <c r="Q3145">
        <f t="shared" si="198"/>
        <v>3</v>
      </c>
      <c r="T3145" t="str">
        <f t="shared" si="199"/>
        <v>High Sales</v>
      </c>
    </row>
    <row r="3146" spans="1:20" x14ac:dyDescent="0.3">
      <c r="A3146" t="s">
        <v>6205</v>
      </c>
      <c r="B3146" t="s">
        <v>6206</v>
      </c>
      <c r="C3146" t="s">
        <v>37</v>
      </c>
      <c r="D3146" t="s">
        <v>53</v>
      </c>
      <c r="E3146" t="s">
        <v>74</v>
      </c>
      <c r="F3146">
        <v>3134</v>
      </c>
      <c r="G3146">
        <v>15</v>
      </c>
      <c r="H3146">
        <v>2664</v>
      </c>
      <c r="I3146">
        <v>4.0999999999999996</v>
      </c>
      <c r="J3146">
        <v>181</v>
      </c>
      <c r="K3146">
        <v>1</v>
      </c>
      <c r="L3146">
        <v>2664</v>
      </c>
      <c r="M3146" s="1">
        <v>45942</v>
      </c>
      <c r="N3146" t="s">
        <v>91</v>
      </c>
      <c r="O3146" t="str">
        <f t="shared" si="196"/>
        <v>Oct-2025</v>
      </c>
      <c r="P3146" s="21">
        <f t="shared" si="197"/>
        <v>2025</v>
      </c>
      <c r="Q3146">
        <f t="shared" si="198"/>
        <v>3</v>
      </c>
      <c r="T3146" t="str">
        <f t="shared" si="199"/>
        <v>Low Sales</v>
      </c>
    </row>
    <row r="3147" spans="1:20" x14ac:dyDescent="0.3">
      <c r="A3147" t="s">
        <v>6207</v>
      </c>
      <c r="B3147" t="s">
        <v>6208</v>
      </c>
      <c r="C3147" t="s">
        <v>16</v>
      </c>
      <c r="D3147" t="s">
        <v>109</v>
      </c>
      <c r="E3147" t="s">
        <v>18</v>
      </c>
      <c r="F3147">
        <v>1062</v>
      </c>
      <c r="G3147">
        <v>50</v>
      </c>
      <c r="H3147">
        <v>531</v>
      </c>
      <c r="I3147">
        <v>4.4000000000000004</v>
      </c>
      <c r="J3147">
        <v>253</v>
      </c>
      <c r="K3147">
        <v>4</v>
      </c>
      <c r="L3147">
        <v>2124</v>
      </c>
      <c r="M3147" s="1">
        <v>45442</v>
      </c>
      <c r="N3147" t="s">
        <v>75</v>
      </c>
      <c r="O3147" t="str">
        <f t="shared" si="196"/>
        <v>May-2024</v>
      </c>
      <c r="P3147" s="21">
        <f t="shared" si="197"/>
        <v>2024</v>
      </c>
      <c r="Q3147">
        <f t="shared" si="198"/>
        <v>2</v>
      </c>
      <c r="T3147" t="str">
        <f t="shared" si="199"/>
        <v>Low Sales</v>
      </c>
    </row>
    <row r="3148" spans="1:20" x14ac:dyDescent="0.3">
      <c r="A3148" t="s">
        <v>6209</v>
      </c>
      <c r="B3148" t="s">
        <v>6210</v>
      </c>
      <c r="C3148" t="s">
        <v>27</v>
      </c>
      <c r="D3148" t="s">
        <v>23</v>
      </c>
      <c r="E3148" t="s">
        <v>18</v>
      </c>
      <c r="F3148">
        <v>1139</v>
      </c>
      <c r="G3148">
        <v>40</v>
      </c>
      <c r="H3148">
        <v>683</v>
      </c>
      <c r="I3148">
        <v>4.2</v>
      </c>
      <c r="J3148">
        <v>41</v>
      </c>
      <c r="K3148">
        <v>1</v>
      </c>
      <c r="L3148">
        <v>683</v>
      </c>
      <c r="M3148" s="1">
        <v>45610</v>
      </c>
      <c r="N3148" t="s">
        <v>85</v>
      </c>
      <c r="O3148" t="str">
        <f t="shared" si="196"/>
        <v>Nov-2024</v>
      </c>
      <c r="P3148" s="21">
        <f t="shared" si="197"/>
        <v>2024</v>
      </c>
      <c r="Q3148">
        <f t="shared" si="198"/>
        <v>3</v>
      </c>
      <c r="T3148" t="str">
        <f t="shared" si="199"/>
        <v>Low Sales</v>
      </c>
    </row>
    <row r="3149" spans="1:20" x14ac:dyDescent="0.3">
      <c r="A3149" t="s">
        <v>6211</v>
      </c>
      <c r="B3149" t="s">
        <v>6212</v>
      </c>
      <c r="C3149" t="s">
        <v>27</v>
      </c>
      <c r="D3149" t="s">
        <v>41</v>
      </c>
      <c r="E3149" t="s">
        <v>34</v>
      </c>
      <c r="F3149">
        <v>1871</v>
      </c>
      <c r="G3149">
        <v>25</v>
      </c>
      <c r="H3149">
        <v>1403</v>
      </c>
      <c r="I3149">
        <v>3.6</v>
      </c>
      <c r="J3149">
        <v>131</v>
      </c>
      <c r="K3149">
        <v>5</v>
      </c>
      <c r="L3149">
        <v>7015</v>
      </c>
      <c r="M3149" s="1">
        <v>45647</v>
      </c>
      <c r="N3149" t="s">
        <v>58</v>
      </c>
      <c r="O3149" t="str">
        <f t="shared" si="196"/>
        <v>Dec-2024</v>
      </c>
      <c r="P3149" s="21">
        <f t="shared" si="197"/>
        <v>2024</v>
      </c>
      <c r="Q3149">
        <f t="shared" si="198"/>
        <v>3</v>
      </c>
      <c r="T3149" t="str">
        <f t="shared" si="199"/>
        <v>High Sales</v>
      </c>
    </row>
    <row r="3150" spans="1:20" x14ac:dyDescent="0.3">
      <c r="A3150" t="s">
        <v>6213</v>
      </c>
      <c r="B3150" t="s">
        <v>6214</v>
      </c>
      <c r="C3150" t="s">
        <v>16</v>
      </c>
      <c r="D3150" t="s">
        <v>46</v>
      </c>
      <c r="E3150" t="s">
        <v>34</v>
      </c>
      <c r="F3150">
        <v>11499</v>
      </c>
      <c r="G3150">
        <v>40</v>
      </c>
      <c r="H3150">
        <v>6899</v>
      </c>
      <c r="I3150">
        <v>3.9</v>
      </c>
      <c r="J3150">
        <v>77</v>
      </c>
      <c r="K3150">
        <v>1</v>
      </c>
      <c r="L3150">
        <v>6899</v>
      </c>
      <c r="M3150" s="1">
        <v>45594</v>
      </c>
      <c r="N3150" t="s">
        <v>85</v>
      </c>
      <c r="O3150" t="str">
        <f t="shared" si="196"/>
        <v>Oct-2024</v>
      </c>
      <c r="P3150" s="21">
        <f t="shared" si="197"/>
        <v>2024</v>
      </c>
      <c r="Q3150">
        <f t="shared" si="198"/>
        <v>3</v>
      </c>
      <c r="T3150" t="str">
        <f t="shared" si="199"/>
        <v>High Sales</v>
      </c>
    </row>
    <row r="3151" spans="1:20" x14ac:dyDescent="0.3">
      <c r="A3151" t="s">
        <v>6215</v>
      </c>
      <c r="B3151" t="s">
        <v>6216</v>
      </c>
      <c r="C3151" t="s">
        <v>88</v>
      </c>
      <c r="D3151" t="s">
        <v>33</v>
      </c>
      <c r="E3151" t="s">
        <v>18</v>
      </c>
      <c r="F3151">
        <v>1279</v>
      </c>
      <c r="G3151">
        <v>40</v>
      </c>
      <c r="H3151">
        <v>767</v>
      </c>
      <c r="I3151">
        <v>3.9</v>
      </c>
      <c r="J3151">
        <v>117</v>
      </c>
      <c r="K3151">
        <v>1</v>
      </c>
      <c r="L3151">
        <v>767</v>
      </c>
      <c r="M3151" s="1">
        <v>45483</v>
      </c>
      <c r="N3151" t="s">
        <v>24</v>
      </c>
      <c r="O3151" t="str">
        <f t="shared" si="196"/>
        <v>Jul-2024</v>
      </c>
      <c r="P3151" s="21">
        <f t="shared" si="197"/>
        <v>2024</v>
      </c>
      <c r="Q3151">
        <f t="shared" si="198"/>
        <v>2</v>
      </c>
      <c r="T3151" t="str">
        <f t="shared" si="199"/>
        <v>Low Sales</v>
      </c>
    </row>
    <row r="3152" spans="1:20" x14ac:dyDescent="0.3">
      <c r="A3152" t="s">
        <v>6217</v>
      </c>
      <c r="B3152" t="s">
        <v>6218</v>
      </c>
      <c r="C3152" t="s">
        <v>22</v>
      </c>
      <c r="D3152" t="s">
        <v>17</v>
      </c>
      <c r="E3152" t="s">
        <v>34</v>
      </c>
      <c r="F3152">
        <v>4494</v>
      </c>
      <c r="G3152">
        <v>20</v>
      </c>
      <c r="H3152">
        <v>3595</v>
      </c>
      <c r="I3152">
        <v>3.8</v>
      </c>
      <c r="J3152">
        <v>140</v>
      </c>
      <c r="K3152">
        <v>2</v>
      </c>
      <c r="L3152">
        <v>7190</v>
      </c>
      <c r="M3152" s="1">
        <v>45483</v>
      </c>
      <c r="N3152" t="s">
        <v>64</v>
      </c>
      <c r="O3152" t="str">
        <f t="shared" si="196"/>
        <v>Jul-2024</v>
      </c>
      <c r="P3152" s="21">
        <f t="shared" si="197"/>
        <v>2024</v>
      </c>
      <c r="Q3152">
        <f t="shared" si="198"/>
        <v>2</v>
      </c>
      <c r="T3152" t="str">
        <f t="shared" si="199"/>
        <v>High Sales</v>
      </c>
    </row>
    <row r="3153" spans="1:20" x14ac:dyDescent="0.3">
      <c r="A3153" t="s">
        <v>6219</v>
      </c>
      <c r="B3153" t="s">
        <v>6220</v>
      </c>
      <c r="C3153" t="s">
        <v>22</v>
      </c>
      <c r="D3153" t="s">
        <v>28</v>
      </c>
      <c r="E3153" t="s">
        <v>34</v>
      </c>
      <c r="F3153">
        <v>5086</v>
      </c>
      <c r="G3153">
        <v>20</v>
      </c>
      <c r="H3153">
        <v>4069</v>
      </c>
      <c r="I3153">
        <v>4.2</v>
      </c>
      <c r="J3153">
        <v>54</v>
      </c>
      <c r="K3153">
        <v>3</v>
      </c>
      <c r="L3153">
        <v>12207</v>
      </c>
      <c r="M3153" s="1">
        <v>46017</v>
      </c>
      <c r="N3153" t="s">
        <v>78</v>
      </c>
      <c r="O3153" t="str">
        <f t="shared" si="196"/>
        <v>Dec-2025</v>
      </c>
      <c r="P3153" s="21">
        <f t="shared" si="197"/>
        <v>2025</v>
      </c>
      <c r="Q3153">
        <f t="shared" si="198"/>
        <v>3</v>
      </c>
      <c r="T3153" t="str">
        <f t="shared" si="199"/>
        <v>High Sales</v>
      </c>
    </row>
    <row r="3154" spans="1:20" x14ac:dyDescent="0.3">
      <c r="A3154" t="s">
        <v>6221</v>
      </c>
      <c r="B3154" t="s">
        <v>6222</v>
      </c>
      <c r="C3154" t="s">
        <v>37</v>
      </c>
      <c r="D3154" t="s">
        <v>53</v>
      </c>
      <c r="E3154" t="s">
        <v>34</v>
      </c>
      <c r="F3154">
        <v>4102</v>
      </c>
      <c r="G3154">
        <v>30</v>
      </c>
      <c r="H3154">
        <v>2871</v>
      </c>
      <c r="I3154">
        <v>5</v>
      </c>
      <c r="J3154">
        <v>154</v>
      </c>
      <c r="K3154">
        <v>1</v>
      </c>
      <c r="L3154">
        <v>2871</v>
      </c>
      <c r="M3154" s="1">
        <v>45973</v>
      </c>
      <c r="N3154" t="s">
        <v>58</v>
      </c>
      <c r="O3154" t="str">
        <f t="shared" si="196"/>
        <v>Nov-2025</v>
      </c>
      <c r="P3154" s="21">
        <f t="shared" si="197"/>
        <v>2025</v>
      </c>
      <c r="Q3154">
        <f t="shared" si="198"/>
        <v>3</v>
      </c>
      <c r="T3154" t="str">
        <f t="shared" si="199"/>
        <v>Low Sales</v>
      </c>
    </row>
    <row r="3155" spans="1:20" x14ac:dyDescent="0.3">
      <c r="A3155" t="s">
        <v>6223</v>
      </c>
      <c r="B3155" t="s">
        <v>6224</v>
      </c>
      <c r="C3155" t="s">
        <v>57</v>
      </c>
      <c r="D3155" t="s">
        <v>17</v>
      </c>
      <c r="E3155" t="s">
        <v>18</v>
      </c>
      <c r="F3155">
        <v>2752</v>
      </c>
      <c r="G3155">
        <v>30</v>
      </c>
      <c r="H3155">
        <v>1926</v>
      </c>
      <c r="I3155">
        <v>4.5999999999999996</v>
      </c>
      <c r="J3155">
        <v>225</v>
      </c>
      <c r="K3155">
        <v>1</v>
      </c>
      <c r="L3155">
        <v>1926</v>
      </c>
      <c r="M3155" s="1">
        <v>45910</v>
      </c>
      <c r="N3155" t="s">
        <v>42</v>
      </c>
      <c r="O3155" t="str">
        <f t="shared" si="196"/>
        <v>Sep-2025</v>
      </c>
      <c r="P3155" s="21">
        <f t="shared" si="197"/>
        <v>2025</v>
      </c>
      <c r="Q3155">
        <f t="shared" si="198"/>
        <v>3</v>
      </c>
      <c r="T3155" t="str">
        <f t="shared" si="199"/>
        <v>Low Sales</v>
      </c>
    </row>
    <row r="3156" spans="1:20" x14ac:dyDescent="0.3">
      <c r="A3156" t="s">
        <v>6225</v>
      </c>
      <c r="B3156" t="s">
        <v>6226</v>
      </c>
      <c r="C3156" t="s">
        <v>116</v>
      </c>
      <c r="D3156" t="s">
        <v>41</v>
      </c>
      <c r="E3156" t="s">
        <v>34</v>
      </c>
      <c r="F3156">
        <v>780</v>
      </c>
      <c r="G3156">
        <v>30</v>
      </c>
      <c r="H3156">
        <v>546</v>
      </c>
      <c r="I3156">
        <v>4.7</v>
      </c>
      <c r="J3156">
        <v>87</v>
      </c>
      <c r="K3156">
        <v>1</v>
      </c>
      <c r="L3156">
        <v>546</v>
      </c>
      <c r="M3156" s="1">
        <v>45594</v>
      </c>
      <c r="N3156" t="s">
        <v>19</v>
      </c>
      <c r="O3156" t="str">
        <f t="shared" si="196"/>
        <v>Oct-2024</v>
      </c>
      <c r="P3156" s="21">
        <f t="shared" si="197"/>
        <v>2024</v>
      </c>
      <c r="Q3156">
        <f t="shared" si="198"/>
        <v>3</v>
      </c>
      <c r="T3156" t="str">
        <f t="shared" si="199"/>
        <v>Low Sales</v>
      </c>
    </row>
    <row r="3157" spans="1:20" x14ac:dyDescent="0.3">
      <c r="A3157" t="s">
        <v>6227</v>
      </c>
      <c r="B3157" t="s">
        <v>6228</v>
      </c>
      <c r="C3157" t="s">
        <v>88</v>
      </c>
      <c r="D3157" t="s">
        <v>109</v>
      </c>
      <c r="E3157" t="s">
        <v>161</v>
      </c>
      <c r="F3157">
        <v>1185</v>
      </c>
      <c r="G3157">
        <v>0</v>
      </c>
      <c r="H3157">
        <v>1185</v>
      </c>
      <c r="I3157">
        <v>3.7</v>
      </c>
      <c r="J3157">
        <v>123</v>
      </c>
      <c r="K3157">
        <v>1</v>
      </c>
      <c r="L3157">
        <v>1185</v>
      </c>
      <c r="M3157" s="1">
        <v>45585</v>
      </c>
      <c r="N3157" t="s">
        <v>102</v>
      </c>
      <c r="O3157" t="str">
        <f t="shared" si="196"/>
        <v>Oct-2024</v>
      </c>
      <c r="P3157" s="21">
        <f t="shared" si="197"/>
        <v>2024</v>
      </c>
      <c r="Q3157">
        <f t="shared" si="198"/>
        <v>3</v>
      </c>
      <c r="T3157" t="str">
        <f t="shared" si="199"/>
        <v>Low Sales</v>
      </c>
    </row>
    <row r="3158" spans="1:20" x14ac:dyDescent="0.3">
      <c r="A3158" t="s">
        <v>6229</v>
      </c>
      <c r="B3158" t="s">
        <v>6230</v>
      </c>
      <c r="C3158" t="s">
        <v>16</v>
      </c>
      <c r="D3158" t="s">
        <v>33</v>
      </c>
      <c r="E3158" t="s">
        <v>34</v>
      </c>
      <c r="F3158">
        <v>2480</v>
      </c>
      <c r="G3158">
        <v>15</v>
      </c>
      <c r="H3158">
        <v>2108</v>
      </c>
      <c r="I3158">
        <v>4.7</v>
      </c>
      <c r="J3158">
        <v>68</v>
      </c>
      <c r="K3158">
        <v>1</v>
      </c>
      <c r="L3158">
        <v>2108</v>
      </c>
      <c r="M3158" s="1">
        <v>45901</v>
      </c>
      <c r="N3158" t="s">
        <v>150</v>
      </c>
      <c r="O3158" t="str">
        <f t="shared" si="196"/>
        <v>Sep-2025</v>
      </c>
      <c r="P3158" s="21">
        <f t="shared" si="197"/>
        <v>2025</v>
      </c>
      <c r="Q3158">
        <f t="shared" si="198"/>
        <v>3</v>
      </c>
      <c r="T3158" t="str">
        <f t="shared" si="199"/>
        <v>Low Sales</v>
      </c>
    </row>
    <row r="3159" spans="1:20" x14ac:dyDescent="0.3">
      <c r="A3159" t="s">
        <v>6231</v>
      </c>
      <c r="B3159" t="s">
        <v>6232</v>
      </c>
      <c r="C3159" t="s">
        <v>32</v>
      </c>
      <c r="D3159" t="s">
        <v>33</v>
      </c>
      <c r="E3159" t="s">
        <v>18</v>
      </c>
      <c r="F3159">
        <v>1720</v>
      </c>
      <c r="G3159">
        <v>40</v>
      </c>
      <c r="H3159">
        <v>1032</v>
      </c>
      <c r="I3159">
        <v>4.9000000000000004</v>
      </c>
      <c r="J3159">
        <v>30</v>
      </c>
      <c r="K3159">
        <v>2</v>
      </c>
      <c r="L3159">
        <v>2064</v>
      </c>
      <c r="M3159" s="1">
        <v>45753</v>
      </c>
      <c r="N3159" t="s">
        <v>85</v>
      </c>
      <c r="O3159" t="str">
        <f t="shared" si="196"/>
        <v>Apr-2025</v>
      </c>
      <c r="P3159" s="21">
        <f t="shared" si="197"/>
        <v>2025</v>
      </c>
      <c r="Q3159">
        <f t="shared" si="198"/>
        <v>1</v>
      </c>
      <c r="T3159" t="str">
        <f t="shared" si="199"/>
        <v>Low Sales</v>
      </c>
    </row>
    <row r="3160" spans="1:20" x14ac:dyDescent="0.3">
      <c r="A3160" t="s">
        <v>6233</v>
      </c>
      <c r="B3160" t="s">
        <v>6234</v>
      </c>
      <c r="C3160" t="s">
        <v>22</v>
      </c>
      <c r="D3160" t="s">
        <v>23</v>
      </c>
      <c r="E3160" t="s">
        <v>18</v>
      </c>
      <c r="F3160">
        <v>1396</v>
      </c>
      <c r="G3160">
        <v>30</v>
      </c>
      <c r="H3160">
        <v>977</v>
      </c>
      <c r="I3160">
        <v>3.7</v>
      </c>
      <c r="J3160">
        <v>116</v>
      </c>
      <c r="K3160">
        <v>1</v>
      </c>
      <c r="L3160">
        <v>977</v>
      </c>
      <c r="M3160" s="1">
        <v>45523</v>
      </c>
      <c r="N3160" t="s">
        <v>38</v>
      </c>
      <c r="O3160" t="str">
        <f t="shared" si="196"/>
        <v>Aug-2024</v>
      </c>
      <c r="P3160" s="21">
        <f t="shared" si="197"/>
        <v>2024</v>
      </c>
      <c r="Q3160">
        <f t="shared" si="198"/>
        <v>2</v>
      </c>
      <c r="T3160" t="str">
        <f t="shared" si="199"/>
        <v>Low Sales</v>
      </c>
    </row>
    <row r="3161" spans="1:20" x14ac:dyDescent="0.3">
      <c r="A3161" t="s">
        <v>6235</v>
      </c>
      <c r="B3161" t="s">
        <v>6236</v>
      </c>
      <c r="C3161" t="s">
        <v>57</v>
      </c>
      <c r="D3161" t="s">
        <v>33</v>
      </c>
      <c r="E3161" t="s">
        <v>34</v>
      </c>
      <c r="F3161">
        <v>3357</v>
      </c>
      <c r="G3161">
        <v>10</v>
      </c>
      <c r="H3161">
        <v>3021</v>
      </c>
      <c r="I3161">
        <v>4.3</v>
      </c>
      <c r="J3161">
        <v>167</v>
      </c>
      <c r="K3161">
        <v>1</v>
      </c>
      <c r="L3161">
        <v>3021</v>
      </c>
      <c r="M3161" s="1">
        <v>45386</v>
      </c>
      <c r="N3161" t="s">
        <v>168</v>
      </c>
      <c r="O3161" t="str">
        <f t="shared" si="196"/>
        <v>Apr-2024</v>
      </c>
      <c r="P3161" s="21">
        <f t="shared" si="197"/>
        <v>2024</v>
      </c>
      <c r="Q3161">
        <f t="shared" si="198"/>
        <v>1</v>
      </c>
      <c r="T3161" t="str">
        <f t="shared" si="199"/>
        <v>Low Sales</v>
      </c>
    </row>
    <row r="3162" spans="1:20" x14ac:dyDescent="0.3">
      <c r="A3162" t="s">
        <v>6237</v>
      </c>
      <c r="B3162" t="s">
        <v>5425</v>
      </c>
      <c r="C3162" t="s">
        <v>22</v>
      </c>
      <c r="D3162" t="s">
        <v>46</v>
      </c>
      <c r="E3162" t="s">
        <v>18</v>
      </c>
      <c r="F3162">
        <v>8990</v>
      </c>
      <c r="G3162">
        <v>25</v>
      </c>
      <c r="H3162">
        <v>6742</v>
      </c>
      <c r="I3162">
        <v>4.3</v>
      </c>
      <c r="J3162">
        <v>10</v>
      </c>
      <c r="K3162">
        <v>1</v>
      </c>
      <c r="L3162">
        <v>6742</v>
      </c>
      <c r="M3162" s="1">
        <v>45553</v>
      </c>
      <c r="N3162" t="s">
        <v>42</v>
      </c>
      <c r="O3162" t="str">
        <f t="shared" si="196"/>
        <v>Sep-2024</v>
      </c>
      <c r="P3162" s="21">
        <f t="shared" si="197"/>
        <v>2024</v>
      </c>
      <c r="Q3162">
        <f t="shared" si="198"/>
        <v>3</v>
      </c>
      <c r="T3162" t="str">
        <f t="shared" si="199"/>
        <v>High Sales</v>
      </c>
    </row>
    <row r="3163" spans="1:20" x14ac:dyDescent="0.3">
      <c r="A3163" t="s">
        <v>6238</v>
      </c>
      <c r="B3163" t="s">
        <v>6239</v>
      </c>
      <c r="C3163" t="s">
        <v>88</v>
      </c>
      <c r="D3163" t="s">
        <v>46</v>
      </c>
      <c r="E3163" t="s">
        <v>74</v>
      </c>
      <c r="F3163">
        <v>7459</v>
      </c>
      <c r="G3163">
        <v>25</v>
      </c>
      <c r="H3163">
        <v>5594</v>
      </c>
      <c r="I3163">
        <v>4</v>
      </c>
      <c r="J3163">
        <v>35</v>
      </c>
      <c r="K3163">
        <v>4</v>
      </c>
      <c r="L3163">
        <v>22376</v>
      </c>
      <c r="M3163" s="1">
        <v>45507</v>
      </c>
      <c r="N3163" t="s">
        <v>42</v>
      </c>
      <c r="O3163" t="str">
        <f t="shared" si="196"/>
        <v>Aug-2024</v>
      </c>
      <c r="P3163" s="21">
        <f t="shared" si="197"/>
        <v>2024</v>
      </c>
      <c r="Q3163">
        <f t="shared" si="198"/>
        <v>2</v>
      </c>
      <c r="T3163" t="str">
        <f t="shared" si="199"/>
        <v>High Sales</v>
      </c>
    </row>
    <row r="3164" spans="1:20" x14ac:dyDescent="0.3">
      <c r="A3164" t="s">
        <v>6240</v>
      </c>
      <c r="B3164" t="s">
        <v>6241</v>
      </c>
      <c r="C3164" t="s">
        <v>116</v>
      </c>
      <c r="D3164" t="s">
        <v>46</v>
      </c>
      <c r="E3164" t="s">
        <v>34</v>
      </c>
      <c r="F3164">
        <v>6757</v>
      </c>
      <c r="G3164">
        <v>15</v>
      </c>
      <c r="H3164">
        <v>5743</v>
      </c>
      <c r="I3164">
        <v>4.2</v>
      </c>
      <c r="J3164">
        <v>47</v>
      </c>
      <c r="K3164">
        <v>3</v>
      </c>
      <c r="L3164">
        <v>17229</v>
      </c>
      <c r="M3164" s="1">
        <v>45741</v>
      </c>
      <c r="N3164" t="s">
        <v>61</v>
      </c>
      <c r="O3164" t="str">
        <f t="shared" si="196"/>
        <v>Mar-2025</v>
      </c>
      <c r="P3164" s="21">
        <f t="shared" si="197"/>
        <v>2025</v>
      </c>
      <c r="Q3164">
        <f t="shared" si="198"/>
        <v>1</v>
      </c>
      <c r="T3164" t="str">
        <f t="shared" si="199"/>
        <v>High Sales</v>
      </c>
    </row>
    <row r="3165" spans="1:20" x14ac:dyDescent="0.3">
      <c r="A3165" t="s">
        <v>6242</v>
      </c>
      <c r="B3165" t="s">
        <v>6243</v>
      </c>
      <c r="C3165" t="s">
        <v>88</v>
      </c>
      <c r="D3165" t="s">
        <v>23</v>
      </c>
      <c r="E3165" t="s">
        <v>34</v>
      </c>
      <c r="F3165">
        <v>3093</v>
      </c>
      <c r="G3165">
        <v>30</v>
      </c>
      <c r="H3165">
        <v>2165</v>
      </c>
      <c r="I3165">
        <v>4.3</v>
      </c>
      <c r="J3165">
        <v>45</v>
      </c>
      <c r="K3165">
        <v>1</v>
      </c>
      <c r="L3165">
        <v>2165</v>
      </c>
      <c r="M3165" s="1">
        <v>45762</v>
      </c>
      <c r="N3165" t="s">
        <v>168</v>
      </c>
      <c r="O3165" t="str">
        <f t="shared" si="196"/>
        <v>Apr-2025</v>
      </c>
      <c r="P3165" s="21">
        <f t="shared" si="197"/>
        <v>2025</v>
      </c>
      <c r="Q3165">
        <f t="shared" si="198"/>
        <v>1</v>
      </c>
      <c r="T3165" t="str">
        <f t="shared" si="199"/>
        <v>Low Sales</v>
      </c>
    </row>
    <row r="3166" spans="1:20" x14ac:dyDescent="0.3">
      <c r="A3166" t="s">
        <v>6244</v>
      </c>
      <c r="B3166" t="s">
        <v>6245</v>
      </c>
      <c r="C3166" t="s">
        <v>22</v>
      </c>
      <c r="D3166" t="s">
        <v>53</v>
      </c>
      <c r="E3166" t="s">
        <v>34</v>
      </c>
      <c r="F3166">
        <v>3121</v>
      </c>
      <c r="G3166">
        <v>20</v>
      </c>
      <c r="H3166">
        <v>2497</v>
      </c>
      <c r="I3166">
        <v>4</v>
      </c>
      <c r="J3166">
        <v>217</v>
      </c>
      <c r="K3166">
        <v>3</v>
      </c>
      <c r="L3166">
        <v>7491</v>
      </c>
      <c r="M3166" s="1">
        <v>45653</v>
      </c>
      <c r="N3166" t="s">
        <v>189</v>
      </c>
      <c r="O3166" t="str">
        <f t="shared" si="196"/>
        <v>Dec-2024</v>
      </c>
      <c r="P3166" s="21">
        <f t="shared" si="197"/>
        <v>2024</v>
      </c>
      <c r="Q3166">
        <f t="shared" si="198"/>
        <v>3</v>
      </c>
      <c r="T3166" t="str">
        <f t="shared" si="199"/>
        <v>High Sales</v>
      </c>
    </row>
    <row r="3167" spans="1:20" x14ac:dyDescent="0.3">
      <c r="A3167" t="s">
        <v>6246</v>
      </c>
      <c r="B3167" t="s">
        <v>6247</v>
      </c>
      <c r="C3167" t="s">
        <v>27</v>
      </c>
      <c r="D3167" t="s">
        <v>41</v>
      </c>
      <c r="E3167" t="s">
        <v>18</v>
      </c>
      <c r="F3167">
        <v>1053</v>
      </c>
      <c r="G3167">
        <v>40</v>
      </c>
      <c r="H3167">
        <v>632</v>
      </c>
      <c r="I3167">
        <v>4.5999999999999996</v>
      </c>
      <c r="J3167">
        <v>410</v>
      </c>
      <c r="K3167">
        <v>3</v>
      </c>
      <c r="L3167">
        <v>1896</v>
      </c>
      <c r="M3167" s="1">
        <v>45415</v>
      </c>
      <c r="N3167" t="s">
        <v>85</v>
      </c>
      <c r="O3167" t="str">
        <f t="shared" si="196"/>
        <v>May-2024</v>
      </c>
      <c r="P3167" s="21">
        <f t="shared" si="197"/>
        <v>2024</v>
      </c>
      <c r="Q3167">
        <f t="shared" si="198"/>
        <v>2</v>
      </c>
      <c r="T3167" t="str">
        <f t="shared" si="199"/>
        <v>Low Sales</v>
      </c>
    </row>
    <row r="3168" spans="1:20" x14ac:dyDescent="0.3">
      <c r="A3168" t="s">
        <v>6248</v>
      </c>
      <c r="B3168" t="s">
        <v>6249</v>
      </c>
      <c r="C3168" t="s">
        <v>32</v>
      </c>
      <c r="D3168" t="s">
        <v>17</v>
      </c>
      <c r="E3168" t="s">
        <v>34</v>
      </c>
      <c r="F3168">
        <v>5390</v>
      </c>
      <c r="G3168">
        <v>15</v>
      </c>
      <c r="H3168">
        <v>4582</v>
      </c>
      <c r="I3168">
        <v>3.5</v>
      </c>
      <c r="J3168">
        <v>144</v>
      </c>
      <c r="K3168">
        <v>2</v>
      </c>
      <c r="L3168">
        <v>9164</v>
      </c>
      <c r="M3168" s="1">
        <v>45742</v>
      </c>
      <c r="N3168" t="s">
        <v>58</v>
      </c>
      <c r="O3168" t="str">
        <f t="shared" si="196"/>
        <v>Mar-2025</v>
      </c>
      <c r="P3168" s="21">
        <f t="shared" si="197"/>
        <v>2025</v>
      </c>
      <c r="Q3168">
        <f t="shared" si="198"/>
        <v>1</v>
      </c>
      <c r="T3168" t="str">
        <f t="shared" si="199"/>
        <v>High Sales</v>
      </c>
    </row>
    <row r="3169" spans="1:20" x14ac:dyDescent="0.3">
      <c r="A3169" t="s">
        <v>6250</v>
      </c>
      <c r="B3169" t="s">
        <v>6251</v>
      </c>
      <c r="C3169" t="s">
        <v>88</v>
      </c>
      <c r="D3169" t="s">
        <v>17</v>
      </c>
      <c r="E3169" t="s">
        <v>18</v>
      </c>
      <c r="F3169">
        <v>1296</v>
      </c>
      <c r="G3169">
        <v>50</v>
      </c>
      <c r="H3169">
        <v>648</v>
      </c>
      <c r="I3169">
        <v>3.9</v>
      </c>
      <c r="J3169">
        <v>404</v>
      </c>
      <c r="K3169">
        <v>2</v>
      </c>
      <c r="L3169">
        <v>1296</v>
      </c>
      <c r="M3169" s="1">
        <v>45951</v>
      </c>
      <c r="N3169" t="s">
        <v>54</v>
      </c>
      <c r="O3169" t="str">
        <f t="shared" si="196"/>
        <v>Oct-2025</v>
      </c>
      <c r="P3169" s="21">
        <f t="shared" si="197"/>
        <v>2025</v>
      </c>
      <c r="Q3169">
        <f t="shared" si="198"/>
        <v>3</v>
      </c>
      <c r="T3169" t="str">
        <f t="shared" si="199"/>
        <v>Low Sales</v>
      </c>
    </row>
    <row r="3170" spans="1:20" x14ac:dyDescent="0.3">
      <c r="A3170" t="s">
        <v>6252</v>
      </c>
      <c r="B3170" t="s">
        <v>1830</v>
      </c>
      <c r="C3170" t="s">
        <v>22</v>
      </c>
      <c r="D3170" t="s">
        <v>41</v>
      </c>
      <c r="E3170" t="s">
        <v>34</v>
      </c>
      <c r="F3170">
        <v>2419</v>
      </c>
      <c r="G3170">
        <v>0</v>
      </c>
      <c r="H3170">
        <v>2419</v>
      </c>
      <c r="I3170">
        <v>4.4000000000000004</v>
      </c>
      <c r="J3170">
        <v>374</v>
      </c>
      <c r="K3170">
        <v>1</v>
      </c>
      <c r="L3170">
        <v>2419</v>
      </c>
      <c r="M3170" s="1">
        <v>45529</v>
      </c>
      <c r="N3170" t="s">
        <v>29</v>
      </c>
      <c r="O3170" t="str">
        <f t="shared" si="196"/>
        <v>Aug-2024</v>
      </c>
      <c r="P3170" s="21">
        <f t="shared" si="197"/>
        <v>2024</v>
      </c>
      <c r="Q3170">
        <f t="shared" si="198"/>
        <v>2</v>
      </c>
      <c r="T3170" t="str">
        <f t="shared" si="199"/>
        <v>Low Sales</v>
      </c>
    </row>
    <row r="3171" spans="1:20" x14ac:dyDescent="0.3">
      <c r="A3171" t="s">
        <v>6253</v>
      </c>
      <c r="B3171" t="s">
        <v>6254</v>
      </c>
      <c r="C3171" t="s">
        <v>16</v>
      </c>
      <c r="D3171" t="s">
        <v>28</v>
      </c>
      <c r="E3171" t="s">
        <v>34</v>
      </c>
      <c r="F3171">
        <v>4530</v>
      </c>
      <c r="G3171">
        <v>25</v>
      </c>
      <c r="H3171">
        <v>3398</v>
      </c>
      <c r="I3171">
        <v>5</v>
      </c>
      <c r="J3171">
        <v>65</v>
      </c>
      <c r="K3171">
        <v>1</v>
      </c>
      <c r="L3171">
        <v>3398</v>
      </c>
      <c r="M3171" s="1">
        <v>45867</v>
      </c>
      <c r="N3171" t="s">
        <v>19</v>
      </c>
      <c r="O3171" t="str">
        <f t="shared" si="196"/>
        <v>Jul-2025</v>
      </c>
      <c r="P3171" s="21">
        <f t="shared" si="197"/>
        <v>2025</v>
      </c>
      <c r="Q3171">
        <f t="shared" si="198"/>
        <v>2</v>
      </c>
      <c r="T3171" t="str">
        <f t="shared" si="199"/>
        <v>Low Sales</v>
      </c>
    </row>
    <row r="3172" spans="1:20" x14ac:dyDescent="0.3">
      <c r="A3172" t="s">
        <v>6255</v>
      </c>
      <c r="B3172" t="s">
        <v>6256</v>
      </c>
      <c r="C3172" t="s">
        <v>52</v>
      </c>
      <c r="D3172" t="s">
        <v>33</v>
      </c>
      <c r="E3172" t="s">
        <v>18</v>
      </c>
      <c r="F3172">
        <v>1420</v>
      </c>
      <c r="G3172">
        <v>60</v>
      </c>
      <c r="H3172">
        <v>568</v>
      </c>
      <c r="I3172">
        <v>4.5999999999999996</v>
      </c>
      <c r="J3172">
        <v>90</v>
      </c>
      <c r="K3172">
        <v>1</v>
      </c>
      <c r="L3172">
        <v>568</v>
      </c>
      <c r="M3172" s="1">
        <v>45690</v>
      </c>
      <c r="N3172" t="s">
        <v>75</v>
      </c>
      <c r="O3172" t="str">
        <f t="shared" si="196"/>
        <v>Feb-2025</v>
      </c>
      <c r="P3172" s="21">
        <f t="shared" si="197"/>
        <v>2025</v>
      </c>
      <c r="Q3172">
        <f t="shared" si="198"/>
        <v>1</v>
      </c>
      <c r="T3172" t="str">
        <f t="shared" si="199"/>
        <v>Low Sales</v>
      </c>
    </row>
    <row r="3173" spans="1:20" x14ac:dyDescent="0.3">
      <c r="A3173" t="s">
        <v>6257</v>
      </c>
      <c r="B3173" t="s">
        <v>6258</v>
      </c>
      <c r="C3173" t="s">
        <v>27</v>
      </c>
      <c r="D3173" t="s">
        <v>109</v>
      </c>
      <c r="E3173" t="s">
        <v>18</v>
      </c>
      <c r="F3173">
        <v>2031</v>
      </c>
      <c r="G3173">
        <v>15</v>
      </c>
      <c r="H3173">
        <v>1726</v>
      </c>
      <c r="I3173">
        <v>4.0999999999999996</v>
      </c>
      <c r="J3173">
        <v>131</v>
      </c>
      <c r="K3173">
        <v>1</v>
      </c>
      <c r="L3173">
        <v>1726</v>
      </c>
      <c r="M3173" s="1">
        <v>45997</v>
      </c>
      <c r="N3173" t="s">
        <v>71</v>
      </c>
      <c r="O3173" t="str">
        <f t="shared" si="196"/>
        <v>Dec-2025</v>
      </c>
      <c r="P3173" s="21">
        <f t="shared" si="197"/>
        <v>2025</v>
      </c>
      <c r="Q3173">
        <f t="shared" si="198"/>
        <v>3</v>
      </c>
      <c r="T3173" t="str">
        <f t="shared" si="199"/>
        <v>Low Sales</v>
      </c>
    </row>
    <row r="3174" spans="1:20" x14ac:dyDescent="0.3">
      <c r="A3174" t="s">
        <v>6259</v>
      </c>
      <c r="B3174" t="s">
        <v>6260</v>
      </c>
      <c r="C3174" t="s">
        <v>57</v>
      </c>
      <c r="D3174" t="s">
        <v>33</v>
      </c>
      <c r="E3174" t="s">
        <v>34</v>
      </c>
      <c r="F3174">
        <v>1473</v>
      </c>
      <c r="G3174">
        <v>10</v>
      </c>
      <c r="H3174">
        <v>1326</v>
      </c>
      <c r="I3174">
        <v>4</v>
      </c>
      <c r="J3174">
        <v>73</v>
      </c>
      <c r="K3174">
        <v>1</v>
      </c>
      <c r="L3174">
        <v>1326</v>
      </c>
      <c r="M3174" s="1">
        <v>45494</v>
      </c>
      <c r="N3174" t="s">
        <v>29</v>
      </c>
      <c r="O3174" t="str">
        <f t="shared" si="196"/>
        <v>Jul-2024</v>
      </c>
      <c r="P3174" s="21">
        <f t="shared" si="197"/>
        <v>2024</v>
      </c>
      <c r="Q3174">
        <f t="shared" si="198"/>
        <v>2</v>
      </c>
      <c r="T3174" t="str">
        <f t="shared" si="199"/>
        <v>Low Sales</v>
      </c>
    </row>
    <row r="3175" spans="1:20" x14ac:dyDescent="0.3">
      <c r="A3175" t="s">
        <v>6261</v>
      </c>
      <c r="B3175" t="s">
        <v>6262</v>
      </c>
      <c r="C3175" t="s">
        <v>88</v>
      </c>
      <c r="D3175" t="s">
        <v>41</v>
      </c>
      <c r="E3175" t="s">
        <v>34</v>
      </c>
      <c r="F3175">
        <v>2907</v>
      </c>
      <c r="G3175">
        <v>15</v>
      </c>
      <c r="H3175">
        <v>2471</v>
      </c>
      <c r="I3175">
        <v>3.9</v>
      </c>
      <c r="J3175">
        <v>460</v>
      </c>
      <c r="K3175">
        <v>1</v>
      </c>
      <c r="L3175">
        <v>2471</v>
      </c>
      <c r="M3175" s="1">
        <v>45824</v>
      </c>
      <c r="N3175" t="s">
        <v>168</v>
      </c>
      <c r="O3175" t="str">
        <f t="shared" si="196"/>
        <v>Jun-2025</v>
      </c>
      <c r="P3175" s="21">
        <f t="shared" si="197"/>
        <v>2025</v>
      </c>
      <c r="Q3175">
        <f t="shared" si="198"/>
        <v>2</v>
      </c>
      <c r="T3175" t="str">
        <f t="shared" si="199"/>
        <v>Low Sales</v>
      </c>
    </row>
    <row r="3176" spans="1:20" x14ac:dyDescent="0.3">
      <c r="A3176" t="s">
        <v>6263</v>
      </c>
      <c r="B3176" t="s">
        <v>5185</v>
      </c>
      <c r="C3176" t="s">
        <v>57</v>
      </c>
      <c r="D3176" t="s">
        <v>17</v>
      </c>
      <c r="E3176" t="s">
        <v>34</v>
      </c>
      <c r="F3176">
        <v>5569</v>
      </c>
      <c r="G3176">
        <v>20</v>
      </c>
      <c r="H3176">
        <v>4455</v>
      </c>
      <c r="I3176">
        <v>3.9</v>
      </c>
      <c r="J3176">
        <v>179</v>
      </c>
      <c r="K3176">
        <v>2</v>
      </c>
      <c r="L3176">
        <v>8910</v>
      </c>
      <c r="M3176" s="1">
        <v>45608</v>
      </c>
      <c r="N3176" t="s">
        <v>19</v>
      </c>
      <c r="O3176" t="str">
        <f t="shared" si="196"/>
        <v>Nov-2024</v>
      </c>
      <c r="P3176" s="21">
        <f t="shared" si="197"/>
        <v>2024</v>
      </c>
      <c r="Q3176">
        <f t="shared" si="198"/>
        <v>3</v>
      </c>
      <c r="T3176" t="str">
        <f t="shared" si="199"/>
        <v>High Sales</v>
      </c>
    </row>
    <row r="3177" spans="1:20" x14ac:dyDescent="0.3">
      <c r="A3177" t="s">
        <v>6264</v>
      </c>
      <c r="B3177" t="s">
        <v>6265</v>
      </c>
      <c r="C3177" t="s">
        <v>45</v>
      </c>
      <c r="D3177" t="s">
        <v>23</v>
      </c>
      <c r="E3177" t="s">
        <v>34</v>
      </c>
      <c r="F3177">
        <v>2592</v>
      </c>
      <c r="G3177">
        <v>30</v>
      </c>
      <c r="H3177">
        <v>1814</v>
      </c>
      <c r="I3177">
        <v>3.2</v>
      </c>
      <c r="J3177">
        <v>61</v>
      </c>
      <c r="K3177">
        <v>1</v>
      </c>
      <c r="L3177">
        <v>1814</v>
      </c>
      <c r="M3177" s="1">
        <v>45852</v>
      </c>
      <c r="N3177" t="s">
        <v>24</v>
      </c>
      <c r="O3177" t="str">
        <f t="shared" si="196"/>
        <v>Jul-2025</v>
      </c>
      <c r="P3177" s="21">
        <f t="shared" si="197"/>
        <v>2025</v>
      </c>
      <c r="Q3177">
        <f t="shared" si="198"/>
        <v>2</v>
      </c>
      <c r="T3177" t="str">
        <f t="shared" si="199"/>
        <v>Low Sales</v>
      </c>
    </row>
    <row r="3178" spans="1:20" x14ac:dyDescent="0.3">
      <c r="A3178" t="s">
        <v>6266</v>
      </c>
      <c r="B3178" t="s">
        <v>6267</v>
      </c>
      <c r="C3178" t="s">
        <v>52</v>
      </c>
      <c r="D3178" t="s">
        <v>53</v>
      </c>
      <c r="E3178" t="s">
        <v>34</v>
      </c>
      <c r="F3178">
        <v>2362</v>
      </c>
      <c r="G3178">
        <v>15</v>
      </c>
      <c r="H3178">
        <v>2008</v>
      </c>
      <c r="I3178">
        <v>5</v>
      </c>
      <c r="J3178">
        <v>340</v>
      </c>
      <c r="K3178">
        <v>1</v>
      </c>
      <c r="L3178">
        <v>2008</v>
      </c>
      <c r="M3178" s="1">
        <v>45793</v>
      </c>
      <c r="N3178" t="s">
        <v>189</v>
      </c>
      <c r="O3178" t="str">
        <f t="shared" si="196"/>
        <v>May-2025</v>
      </c>
      <c r="P3178" s="21">
        <f t="shared" si="197"/>
        <v>2025</v>
      </c>
      <c r="Q3178">
        <f t="shared" si="198"/>
        <v>2</v>
      </c>
      <c r="T3178" t="str">
        <f t="shared" si="199"/>
        <v>Low Sales</v>
      </c>
    </row>
    <row r="3179" spans="1:20" x14ac:dyDescent="0.3">
      <c r="A3179" t="s">
        <v>6268</v>
      </c>
      <c r="B3179" t="s">
        <v>6269</v>
      </c>
      <c r="C3179" t="s">
        <v>22</v>
      </c>
      <c r="D3179" t="s">
        <v>109</v>
      </c>
      <c r="E3179" t="s">
        <v>18</v>
      </c>
      <c r="F3179">
        <v>956</v>
      </c>
      <c r="G3179">
        <v>10</v>
      </c>
      <c r="H3179">
        <v>860</v>
      </c>
      <c r="I3179">
        <v>4.0999999999999996</v>
      </c>
      <c r="J3179">
        <v>186</v>
      </c>
      <c r="K3179">
        <v>1</v>
      </c>
      <c r="L3179">
        <v>860</v>
      </c>
      <c r="M3179" s="1">
        <v>45607</v>
      </c>
      <c r="N3179" t="s">
        <v>64</v>
      </c>
      <c r="O3179" t="str">
        <f t="shared" si="196"/>
        <v>Nov-2024</v>
      </c>
      <c r="P3179" s="21">
        <f t="shared" si="197"/>
        <v>2024</v>
      </c>
      <c r="Q3179">
        <f t="shared" si="198"/>
        <v>3</v>
      </c>
      <c r="T3179" t="str">
        <f t="shared" si="199"/>
        <v>Low Sales</v>
      </c>
    </row>
    <row r="3180" spans="1:20" x14ac:dyDescent="0.3">
      <c r="A3180" t="s">
        <v>6270</v>
      </c>
      <c r="B3180" t="s">
        <v>6271</v>
      </c>
      <c r="C3180" t="s">
        <v>16</v>
      </c>
      <c r="D3180" t="s">
        <v>46</v>
      </c>
      <c r="E3180" t="s">
        <v>34</v>
      </c>
      <c r="F3180">
        <v>9901</v>
      </c>
      <c r="G3180">
        <v>60</v>
      </c>
      <c r="H3180">
        <v>3960</v>
      </c>
      <c r="I3180">
        <v>3.7</v>
      </c>
      <c r="J3180">
        <v>468</v>
      </c>
      <c r="K3180">
        <v>1</v>
      </c>
      <c r="L3180">
        <v>3960</v>
      </c>
      <c r="M3180" s="1">
        <v>45368</v>
      </c>
      <c r="N3180" t="s">
        <v>141</v>
      </c>
      <c r="O3180" t="str">
        <f t="shared" si="196"/>
        <v>Mar-2024</v>
      </c>
      <c r="P3180" s="21">
        <f t="shared" si="197"/>
        <v>2024</v>
      </c>
      <c r="Q3180">
        <f t="shared" si="198"/>
        <v>1</v>
      </c>
      <c r="T3180" t="str">
        <f t="shared" si="199"/>
        <v>Low Sales</v>
      </c>
    </row>
    <row r="3181" spans="1:20" x14ac:dyDescent="0.3">
      <c r="A3181" t="s">
        <v>6272</v>
      </c>
      <c r="B3181" t="s">
        <v>6273</v>
      </c>
      <c r="C3181" t="s">
        <v>22</v>
      </c>
      <c r="D3181" t="s">
        <v>41</v>
      </c>
      <c r="E3181" t="s">
        <v>34</v>
      </c>
      <c r="F3181">
        <v>2356</v>
      </c>
      <c r="G3181">
        <v>30</v>
      </c>
      <c r="H3181">
        <v>1649</v>
      </c>
      <c r="I3181">
        <v>4.3</v>
      </c>
      <c r="J3181">
        <v>37</v>
      </c>
      <c r="K3181">
        <v>2</v>
      </c>
      <c r="L3181">
        <v>3298</v>
      </c>
      <c r="M3181" s="1">
        <v>46012</v>
      </c>
      <c r="N3181" t="s">
        <v>150</v>
      </c>
      <c r="O3181" t="str">
        <f t="shared" si="196"/>
        <v>Dec-2025</v>
      </c>
      <c r="P3181" s="21">
        <f t="shared" si="197"/>
        <v>2025</v>
      </c>
      <c r="Q3181">
        <f t="shared" si="198"/>
        <v>3</v>
      </c>
      <c r="T3181" t="str">
        <f t="shared" si="199"/>
        <v>Low Sales</v>
      </c>
    </row>
    <row r="3182" spans="1:20" x14ac:dyDescent="0.3">
      <c r="A3182" t="s">
        <v>6274</v>
      </c>
      <c r="B3182" t="s">
        <v>6275</v>
      </c>
      <c r="C3182" t="s">
        <v>45</v>
      </c>
      <c r="D3182" t="s">
        <v>23</v>
      </c>
      <c r="E3182" t="s">
        <v>34</v>
      </c>
      <c r="F3182">
        <v>4732</v>
      </c>
      <c r="G3182">
        <v>15</v>
      </c>
      <c r="H3182">
        <v>4022</v>
      </c>
      <c r="I3182">
        <v>3.7</v>
      </c>
      <c r="J3182">
        <v>448</v>
      </c>
      <c r="K3182">
        <v>3</v>
      </c>
      <c r="L3182">
        <v>12066</v>
      </c>
      <c r="M3182" s="1">
        <v>45682</v>
      </c>
      <c r="N3182" t="s">
        <v>91</v>
      </c>
      <c r="O3182" t="str">
        <f t="shared" si="196"/>
        <v>Jan-2025</v>
      </c>
      <c r="P3182" s="21">
        <f t="shared" si="197"/>
        <v>2025</v>
      </c>
      <c r="Q3182">
        <f t="shared" si="198"/>
        <v>1</v>
      </c>
      <c r="T3182" t="str">
        <f t="shared" si="199"/>
        <v>High Sales</v>
      </c>
    </row>
    <row r="3183" spans="1:20" x14ac:dyDescent="0.3">
      <c r="A3183" t="s">
        <v>6276</v>
      </c>
      <c r="B3183" t="s">
        <v>6277</v>
      </c>
      <c r="C3183" t="s">
        <v>88</v>
      </c>
      <c r="D3183" t="s">
        <v>41</v>
      </c>
      <c r="E3183" t="s">
        <v>34</v>
      </c>
      <c r="F3183">
        <v>1359</v>
      </c>
      <c r="G3183">
        <v>60</v>
      </c>
      <c r="H3183">
        <v>544</v>
      </c>
      <c r="I3183">
        <v>4.5</v>
      </c>
      <c r="J3183">
        <v>227</v>
      </c>
      <c r="K3183">
        <v>1</v>
      </c>
      <c r="L3183">
        <v>544</v>
      </c>
      <c r="M3183" s="1">
        <v>45413</v>
      </c>
      <c r="N3183" t="s">
        <v>78</v>
      </c>
      <c r="O3183" t="str">
        <f t="shared" si="196"/>
        <v>May-2024</v>
      </c>
      <c r="P3183" s="21">
        <f t="shared" si="197"/>
        <v>2024</v>
      </c>
      <c r="Q3183">
        <f t="shared" si="198"/>
        <v>2</v>
      </c>
      <c r="T3183" t="str">
        <f t="shared" si="199"/>
        <v>Low Sales</v>
      </c>
    </row>
    <row r="3184" spans="1:20" x14ac:dyDescent="0.3">
      <c r="A3184" t="s">
        <v>6278</v>
      </c>
      <c r="B3184" t="s">
        <v>6279</v>
      </c>
      <c r="C3184" t="s">
        <v>27</v>
      </c>
      <c r="D3184" t="s">
        <v>46</v>
      </c>
      <c r="E3184" t="s">
        <v>34</v>
      </c>
      <c r="F3184">
        <v>5155</v>
      </c>
      <c r="G3184">
        <v>30</v>
      </c>
      <c r="H3184">
        <v>3608</v>
      </c>
      <c r="I3184">
        <v>3.7</v>
      </c>
      <c r="J3184">
        <v>90</v>
      </c>
      <c r="K3184">
        <v>1</v>
      </c>
      <c r="L3184">
        <v>3608</v>
      </c>
      <c r="M3184" s="1">
        <v>45688</v>
      </c>
      <c r="N3184" t="s">
        <v>54</v>
      </c>
      <c r="O3184" t="str">
        <f t="shared" si="196"/>
        <v>Jan-2025</v>
      </c>
      <c r="P3184" s="21">
        <f t="shared" si="197"/>
        <v>2025</v>
      </c>
      <c r="Q3184">
        <f t="shared" si="198"/>
        <v>1</v>
      </c>
      <c r="T3184" t="str">
        <f t="shared" si="199"/>
        <v>Low Sales</v>
      </c>
    </row>
    <row r="3185" spans="1:20" x14ac:dyDescent="0.3">
      <c r="A3185" t="s">
        <v>6280</v>
      </c>
      <c r="B3185" t="s">
        <v>6281</v>
      </c>
      <c r="C3185" t="s">
        <v>16</v>
      </c>
      <c r="D3185" t="s">
        <v>33</v>
      </c>
      <c r="E3185" t="s">
        <v>34</v>
      </c>
      <c r="F3185">
        <v>1456</v>
      </c>
      <c r="G3185">
        <v>30</v>
      </c>
      <c r="H3185">
        <v>1019</v>
      </c>
      <c r="I3185">
        <v>4.5</v>
      </c>
      <c r="J3185">
        <v>192</v>
      </c>
      <c r="K3185">
        <v>1</v>
      </c>
      <c r="L3185">
        <v>1019</v>
      </c>
      <c r="M3185" s="1">
        <v>45662</v>
      </c>
      <c r="N3185" t="s">
        <v>91</v>
      </c>
      <c r="O3185" t="str">
        <f t="shared" si="196"/>
        <v>Jan-2025</v>
      </c>
      <c r="P3185" s="21">
        <f t="shared" si="197"/>
        <v>2025</v>
      </c>
      <c r="Q3185">
        <f t="shared" si="198"/>
        <v>1</v>
      </c>
      <c r="T3185" t="str">
        <f t="shared" si="199"/>
        <v>Low Sales</v>
      </c>
    </row>
    <row r="3186" spans="1:20" x14ac:dyDescent="0.3">
      <c r="A3186" t="s">
        <v>6282</v>
      </c>
      <c r="B3186" t="s">
        <v>6283</v>
      </c>
      <c r="C3186" t="s">
        <v>27</v>
      </c>
      <c r="D3186" t="s">
        <v>53</v>
      </c>
      <c r="E3186" t="s">
        <v>18</v>
      </c>
      <c r="F3186">
        <v>1737</v>
      </c>
      <c r="G3186">
        <v>30</v>
      </c>
      <c r="H3186">
        <v>1216</v>
      </c>
      <c r="I3186">
        <v>3.9</v>
      </c>
      <c r="J3186">
        <v>510</v>
      </c>
      <c r="K3186">
        <v>1</v>
      </c>
      <c r="L3186">
        <v>1216</v>
      </c>
      <c r="M3186" s="1">
        <v>45390</v>
      </c>
      <c r="N3186" t="s">
        <v>91</v>
      </c>
      <c r="O3186" t="str">
        <f t="shared" si="196"/>
        <v>Apr-2024</v>
      </c>
      <c r="P3186" s="21">
        <f t="shared" si="197"/>
        <v>2024</v>
      </c>
      <c r="Q3186">
        <f t="shared" si="198"/>
        <v>1</v>
      </c>
      <c r="T3186" t="str">
        <f t="shared" si="199"/>
        <v>Low Sales</v>
      </c>
    </row>
    <row r="3187" spans="1:20" x14ac:dyDescent="0.3">
      <c r="A3187" t="s">
        <v>6284</v>
      </c>
      <c r="B3187" t="s">
        <v>6285</v>
      </c>
      <c r="C3187" t="s">
        <v>116</v>
      </c>
      <c r="D3187" t="s">
        <v>41</v>
      </c>
      <c r="E3187" t="s">
        <v>34</v>
      </c>
      <c r="F3187">
        <v>2126</v>
      </c>
      <c r="G3187">
        <v>25</v>
      </c>
      <c r="H3187">
        <v>1594</v>
      </c>
      <c r="I3187">
        <v>4.2</v>
      </c>
      <c r="J3187">
        <v>357</v>
      </c>
      <c r="K3187">
        <v>1</v>
      </c>
      <c r="L3187">
        <v>1594</v>
      </c>
      <c r="M3187" s="1">
        <v>45996</v>
      </c>
      <c r="N3187" t="s">
        <v>24</v>
      </c>
      <c r="O3187" t="str">
        <f t="shared" si="196"/>
        <v>Dec-2025</v>
      </c>
      <c r="P3187" s="21">
        <f t="shared" si="197"/>
        <v>2025</v>
      </c>
      <c r="Q3187">
        <f t="shared" si="198"/>
        <v>3</v>
      </c>
      <c r="T3187" t="str">
        <f t="shared" si="199"/>
        <v>Low Sales</v>
      </c>
    </row>
    <row r="3188" spans="1:20" x14ac:dyDescent="0.3">
      <c r="A3188" t="s">
        <v>6286</v>
      </c>
      <c r="B3188" t="s">
        <v>6287</v>
      </c>
      <c r="C3188" t="s">
        <v>22</v>
      </c>
      <c r="D3188" t="s">
        <v>33</v>
      </c>
      <c r="E3188" t="s">
        <v>34</v>
      </c>
      <c r="F3188">
        <v>1933</v>
      </c>
      <c r="G3188">
        <v>50</v>
      </c>
      <c r="H3188">
        <v>966</v>
      </c>
      <c r="I3188">
        <v>4.5</v>
      </c>
      <c r="J3188">
        <v>141</v>
      </c>
      <c r="K3188">
        <v>1</v>
      </c>
      <c r="L3188">
        <v>966</v>
      </c>
      <c r="M3188" s="1">
        <v>45782</v>
      </c>
      <c r="N3188" t="s">
        <v>54</v>
      </c>
      <c r="O3188" t="str">
        <f t="shared" si="196"/>
        <v>May-2025</v>
      </c>
      <c r="P3188" s="21">
        <f t="shared" si="197"/>
        <v>2025</v>
      </c>
      <c r="Q3188">
        <f t="shared" si="198"/>
        <v>2</v>
      </c>
      <c r="T3188" t="str">
        <f t="shared" si="199"/>
        <v>Low Sales</v>
      </c>
    </row>
    <row r="3189" spans="1:20" x14ac:dyDescent="0.3">
      <c r="A3189" t="s">
        <v>6288</v>
      </c>
      <c r="B3189" t="s">
        <v>6289</v>
      </c>
      <c r="C3189" t="s">
        <v>88</v>
      </c>
      <c r="D3189" t="s">
        <v>41</v>
      </c>
      <c r="E3189" t="s">
        <v>34</v>
      </c>
      <c r="F3189">
        <v>1802</v>
      </c>
      <c r="G3189">
        <v>40</v>
      </c>
      <c r="H3189">
        <v>1081</v>
      </c>
      <c r="I3189">
        <v>3.8</v>
      </c>
      <c r="J3189">
        <v>95</v>
      </c>
      <c r="K3189">
        <v>1</v>
      </c>
      <c r="L3189">
        <v>1081</v>
      </c>
      <c r="M3189" s="1">
        <v>45497</v>
      </c>
      <c r="N3189" t="s">
        <v>58</v>
      </c>
      <c r="O3189" t="str">
        <f t="shared" si="196"/>
        <v>Jul-2024</v>
      </c>
      <c r="P3189" s="21">
        <f t="shared" si="197"/>
        <v>2024</v>
      </c>
      <c r="Q3189">
        <f t="shared" si="198"/>
        <v>2</v>
      </c>
      <c r="T3189" t="str">
        <f t="shared" si="199"/>
        <v>Low Sales</v>
      </c>
    </row>
    <row r="3190" spans="1:20" x14ac:dyDescent="0.3">
      <c r="A3190" t="s">
        <v>6290</v>
      </c>
      <c r="B3190" t="s">
        <v>6291</v>
      </c>
      <c r="C3190" t="s">
        <v>27</v>
      </c>
      <c r="D3190" t="s">
        <v>41</v>
      </c>
      <c r="E3190" t="s">
        <v>34</v>
      </c>
      <c r="F3190">
        <v>1470</v>
      </c>
      <c r="G3190">
        <v>30</v>
      </c>
      <c r="H3190">
        <v>1029</v>
      </c>
      <c r="I3190">
        <v>4.5</v>
      </c>
      <c r="J3190">
        <v>229</v>
      </c>
      <c r="K3190">
        <v>1</v>
      </c>
      <c r="L3190">
        <v>1029</v>
      </c>
      <c r="M3190" s="1">
        <v>45688</v>
      </c>
      <c r="N3190" t="s">
        <v>189</v>
      </c>
      <c r="O3190" t="str">
        <f t="shared" si="196"/>
        <v>Jan-2025</v>
      </c>
      <c r="P3190" s="21">
        <f t="shared" si="197"/>
        <v>2025</v>
      </c>
      <c r="Q3190">
        <f t="shared" si="198"/>
        <v>1</v>
      </c>
      <c r="T3190" t="str">
        <f t="shared" si="199"/>
        <v>Low Sales</v>
      </c>
    </row>
    <row r="3191" spans="1:20" x14ac:dyDescent="0.3">
      <c r="A3191" t="s">
        <v>6292</v>
      </c>
      <c r="B3191" t="s">
        <v>6293</v>
      </c>
      <c r="C3191" t="s">
        <v>27</v>
      </c>
      <c r="D3191" t="s">
        <v>23</v>
      </c>
      <c r="E3191" t="s">
        <v>34</v>
      </c>
      <c r="F3191">
        <v>2744</v>
      </c>
      <c r="G3191">
        <v>15</v>
      </c>
      <c r="H3191">
        <v>2332</v>
      </c>
      <c r="I3191">
        <v>3.2</v>
      </c>
      <c r="J3191">
        <v>107</v>
      </c>
      <c r="K3191">
        <v>3</v>
      </c>
      <c r="L3191">
        <v>6996</v>
      </c>
      <c r="M3191" s="1">
        <v>45619</v>
      </c>
      <c r="N3191" t="s">
        <v>78</v>
      </c>
      <c r="O3191" t="str">
        <f t="shared" si="196"/>
        <v>Nov-2024</v>
      </c>
      <c r="P3191" s="21">
        <f t="shared" si="197"/>
        <v>2024</v>
      </c>
      <c r="Q3191">
        <f t="shared" si="198"/>
        <v>3</v>
      </c>
      <c r="T3191" t="str">
        <f t="shared" si="199"/>
        <v>High Sales</v>
      </c>
    </row>
    <row r="3192" spans="1:20" x14ac:dyDescent="0.3">
      <c r="A3192" t="s">
        <v>6294</v>
      </c>
      <c r="B3192" t="s">
        <v>6295</v>
      </c>
      <c r="C3192" t="s">
        <v>22</v>
      </c>
      <c r="D3192" t="s">
        <v>33</v>
      </c>
      <c r="E3192" t="s">
        <v>18</v>
      </c>
      <c r="F3192">
        <v>3123</v>
      </c>
      <c r="G3192">
        <v>20</v>
      </c>
      <c r="H3192">
        <v>2498</v>
      </c>
      <c r="I3192">
        <v>4.8</v>
      </c>
      <c r="J3192">
        <v>224</v>
      </c>
      <c r="K3192">
        <v>1</v>
      </c>
      <c r="L3192">
        <v>2498</v>
      </c>
      <c r="M3192" s="1">
        <v>45864</v>
      </c>
      <c r="N3192" t="s">
        <v>141</v>
      </c>
      <c r="O3192" t="str">
        <f t="shared" si="196"/>
        <v>Jul-2025</v>
      </c>
      <c r="P3192" s="21">
        <f t="shared" si="197"/>
        <v>2025</v>
      </c>
      <c r="Q3192">
        <f t="shared" si="198"/>
        <v>2</v>
      </c>
      <c r="T3192" t="str">
        <f t="shared" si="199"/>
        <v>Low Sales</v>
      </c>
    </row>
    <row r="3193" spans="1:20" x14ac:dyDescent="0.3">
      <c r="A3193" t="s">
        <v>6296</v>
      </c>
      <c r="B3193" t="s">
        <v>6297</v>
      </c>
      <c r="C3193" t="s">
        <v>57</v>
      </c>
      <c r="D3193" t="s">
        <v>17</v>
      </c>
      <c r="E3193" t="s">
        <v>34</v>
      </c>
      <c r="F3193">
        <v>3716</v>
      </c>
      <c r="G3193">
        <v>40</v>
      </c>
      <c r="H3193">
        <v>2230</v>
      </c>
      <c r="I3193">
        <v>4.5999999999999996</v>
      </c>
      <c r="J3193">
        <v>23</v>
      </c>
      <c r="K3193">
        <v>1</v>
      </c>
      <c r="L3193">
        <v>2230</v>
      </c>
      <c r="M3193" s="1">
        <v>45649</v>
      </c>
      <c r="N3193" t="s">
        <v>141</v>
      </c>
      <c r="O3193" t="str">
        <f t="shared" si="196"/>
        <v>Dec-2024</v>
      </c>
      <c r="P3193" s="21">
        <f t="shared" si="197"/>
        <v>2024</v>
      </c>
      <c r="Q3193">
        <f t="shared" si="198"/>
        <v>3</v>
      </c>
      <c r="T3193" t="str">
        <f t="shared" si="199"/>
        <v>Low Sales</v>
      </c>
    </row>
    <row r="3194" spans="1:20" x14ac:dyDescent="0.3">
      <c r="A3194" t="s">
        <v>6298</v>
      </c>
      <c r="B3194" t="s">
        <v>6299</v>
      </c>
      <c r="C3194" t="s">
        <v>37</v>
      </c>
      <c r="D3194" t="s">
        <v>109</v>
      </c>
      <c r="E3194" t="s">
        <v>34</v>
      </c>
      <c r="F3194">
        <v>1716</v>
      </c>
      <c r="G3194">
        <v>25</v>
      </c>
      <c r="H3194">
        <v>1287</v>
      </c>
      <c r="I3194">
        <v>4</v>
      </c>
      <c r="J3194">
        <v>57</v>
      </c>
      <c r="K3194">
        <v>2</v>
      </c>
      <c r="L3194">
        <v>2574</v>
      </c>
      <c r="M3194" s="1">
        <v>45672</v>
      </c>
      <c r="N3194" t="s">
        <v>189</v>
      </c>
      <c r="O3194" t="str">
        <f t="shared" si="196"/>
        <v>Jan-2025</v>
      </c>
      <c r="P3194" s="21">
        <f t="shared" si="197"/>
        <v>2025</v>
      </c>
      <c r="Q3194">
        <f t="shared" si="198"/>
        <v>1</v>
      </c>
      <c r="T3194" t="str">
        <f t="shared" si="199"/>
        <v>Low Sales</v>
      </c>
    </row>
    <row r="3195" spans="1:20" x14ac:dyDescent="0.3">
      <c r="A3195" t="s">
        <v>6300</v>
      </c>
      <c r="B3195" t="s">
        <v>6301</v>
      </c>
      <c r="C3195" t="s">
        <v>45</v>
      </c>
      <c r="D3195" t="s">
        <v>23</v>
      </c>
      <c r="E3195" t="s">
        <v>34</v>
      </c>
      <c r="F3195">
        <v>4124</v>
      </c>
      <c r="G3195">
        <v>25</v>
      </c>
      <c r="H3195">
        <v>3093</v>
      </c>
      <c r="I3195">
        <v>4.7</v>
      </c>
      <c r="J3195">
        <v>60</v>
      </c>
      <c r="K3195">
        <v>5</v>
      </c>
      <c r="L3195">
        <v>15465</v>
      </c>
      <c r="M3195" s="1">
        <v>45829</v>
      </c>
      <c r="N3195" t="s">
        <v>78</v>
      </c>
      <c r="O3195" t="str">
        <f t="shared" si="196"/>
        <v>Jun-2025</v>
      </c>
      <c r="P3195" s="21">
        <f t="shared" si="197"/>
        <v>2025</v>
      </c>
      <c r="Q3195">
        <f t="shared" si="198"/>
        <v>2</v>
      </c>
      <c r="T3195" t="str">
        <f t="shared" si="199"/>
        <v>High Sales</v>
      </c>
    </row>
    <row r="3196" spans="1:20" x14ac:dyDescent="0.3">
      <c r="A3196" t="s">
        <v>6302</v>
      </c>
      <c r="B3196" t="s">
        <v>6303</v>
      </c>
      <c r="C3196" t="s">
        <v>27</v>
      </c>
      <c r="D3196" t="s">
        <v>17</v>
      </c>
      <c r="E3196" t="s">
        <v>18</v>
      </c>
      <c r="F3196">
        <v>1443</v>
      </c>
      <c r="G3196">
        <v>60</v>
      </c>
      <c r="H3196">
        <v>577</v>
      </c>
      <c r="I3196">
        <v>4.5999999999999996</v>
      </c>
      <c r="J3196">
        <v>88</v>
      </c>
      <c r="K3196">
        <v>1</v>
      </c>
      <c r="L3196">
        <v>577</v>
      </c>
      <c r="M3196" s="1">
        <v>45293</v>
      </c>
      <c r="N3196" t="s">
        <v>189</v>
      </c>
      <c r="O3196" t="str">
        <f t="shared" si="196"/>
        <v>Jan-2024</v>
      </c>
      <c r="P3196" s="21">
        <f t="shared" si="197"/>
        <v>2024</v>
      </c>
      <c r="Q3196">
        <f t="shared" si="198"/>
        <v>1</v>
      </c>
      <c r="T3196" t="str">
        <f t="shared" si="199"/>
        <v>Low Sales</v>
      </c>
    </row>
    <row r="3197" spans="1:20" x14ac:dyDescent="0.3">
      <c r="A3197" t="s">
        <v>6304</v>
      </c>
      <c r="B3197" t="s">
        <v>6305</v>
      </c>
      <c r="C3197" t="s">
        <v>16</v>
      </c>
      <c r="D3197" t="s">
        <v>109</v>
      </c>
      <c r="E3197" t="s">
        <v>34</v>
      </c>
      <c r="F3197">
        <v>1095</v>
      </c>
      <c r="G3197">
        <v>0</v>
      </c>
      <c r="H3197">
        <v>1095</v>
      </c>
      <c r="I3197">
        <v>4.0999999999999996</v>
      </c>
      <c r="J3197">
        <v>254</v>
      </c>
      <c r="K3197">
        <v>3</v>
      </c>
      <c r="L3197">
        <v>3285</v>
      </c>
      <c r="M3197" s="1">
        <v>45709</v>
      </c>
      <c r="N3197" t="s">
        <v>102</v>
      </c>
      <c r="O3197" t="str">
        <f t="shared" si="196"/>
        <v>Feb-2025</v>
      </c>
      <c r="P3197" s="21">
        <f t="shared" si="197"/>
        <v>2025</v>
      </c>
      <c r="Q3197">
        <f t="shared" si="198"/>
        <v>1</v>
      </c>
      <c r="T3197" t="str">
        <f t="shared" si="199"/>
        <v>Low Sales</v>
      </c>
    </row>
    <row r="3198" spans="1:20" x14ac:dyDescent="0.3">
      <c r="A3198" t="s">
        <v>6306</v>
      </c>
      <c r="B3198" t="s">
        <v>6307</v>
      </c>
      <c r="C3198" t="s">
        <v>37</v>
      </c>
      <c r="D3198" t="s">
        <v>53</v>
      </c>
      <c r="E3198" t="s">
        <v>74</v>
      </c>
      <c r="F3198">
        <v>6663</v>
      </c>
      <c r="G3198">
        <v>20</v>
      </c>
      <c r="H3198">
        <v>5330</v>
      </c>
      <c r="I3198">
        <v>4.0999999999999996</v>
      </c>
      <c r="J3198">
        <v>730</v>
      </c>
      <c r="K3198">
        <v>3</v>
      </c>
      <c r="L3198">
        <v>15990</v>
      </c>
      <c r="M3198" s="1">
        <v>45696</v>
      </c>
      <c r="N3198" t="s">
        <v>91</v>
      </c>
      <c r="O3198" t="str">
        <f t="shared" si="196"/>
        <v>Feb-2025</v>
      </c>
      <c r="P3198" s="21">
        <f t="shared" si="197"/>
        <v>2025</v>
      </c>
      <c r="Q3198">
        <f t="shared" si="198"/>
        <v>1</v>
      </c>
      <c r="T3198" t="str">
        <f t="shared" si="199"/>
        <v>High Sales</v>
      </c>
    </row>
    <row r="3199" spans="1:20" x14ac:dyDescent="0.3">
      <c r="A3199" t="s">
        <v>6308</v>
      </c>
      <c r="B3199" t="s">
        <v>6309</v>
      </c>
      <c r="C3199" t="s">
        <v>16</v>
      </c>
      <c r="D3199" t="s">
        <v>41</v>
      </c>
      <c r="E3199" t="s">
        <v>34</v>
      </c>
      <c r="F3199">
        <v>650</v>
      </c>
      <c r="G3199">
        <v>15</v>
      </c>
      <c r="H3199">
        <v>552</v>
      </c>
      <c r="I3199">
        <v>3.6</v>
      </c>
      <c r="J3199">
        <v>228</v>
      </c>
      <c r="K3199">
        <v>3</v>
      </c>
      <c r="L3199">
        <v>1656</v>
      </c>
      <c r="M3199" s="1">
        <v>45493</v>
      </c>
      <c r="N3199" t="s">
        <v>54</v>
      </c>
      <c r="O3199" t="str">
        <f t="shared" si="196"/>
        <v>Jul-2024</v>
      </c>
      <c r="P3199" s="21">
        <f t="shared" si="197"/>
        <v>2024</v>
      </c>
      <c r="Q3199">
        <f t="shared" si="198"/>
        <v>2</v>
      </c>
      <c r="T3199" t="str">
        <f t="shared" si="199"/>
        <v>Low Sales</v>
      </c>
    </row>
    <row r="3200" spans="1:20" x14ac:dyDescent="0.3">
      <c r="A3200" t="s">
        <v>6310</v>
      </c>
      <c r="B3200" t="s">
        <v>6311</v>
      </c>
      <c r="C3200" t="s">
        <v>32</v>
      </c>
      <c r="D3200" t="s">
        <v>33</v>
      </c>
      <c r="E3200" t="s">
        <v>18</v>
      </c>
      <c r="F3200">
        <v>3995</v>
      </c>
      <c r="G3200">
        <v>10</v>
      </c>
      <c r="H3200">
        <v>3596</v>
      </c>
      <c r="I3200">
        <v>4.0999999999999996</v>
      </c>
      <c r="J3200">
        <v>87</v>
      </c>
      <c r="K3200">
        <v>1</v>
      </c>
      <c r="L3200">
        <v>3596</v>
      </c>
      <c r="M3200" s="1">
        <v>45363</v>
      </c>
      <c r="N3200" t="s">
        <v>78</v>
      </c>
      <c r="O3200" t="str">
        <f t="shared" si="196"/>
        <v>Mar-2024</v>
      </c>
      <c r="P3200" s="21">
        <f t="shared" si="197"/>
        <v>2024</v>
      </c>
      <c r="Q3200">
        <f t="shared" si="198"/>
        <v>1</v>
      </c>
      <c r="T3200" t="str">
        <f t="shared" si="199"/>
        <v>Low Sales</v>
      </c>
    </row>
    <row r="3201" spans="1:20" x14ac:dyDescent="0.3">
      <c r="A3201" t="s">
        <v>6312</v>
      </c>
      <c r="B3201" t="s">
        <v>6313</v>
      </c>
      <c r="C3201" t="s">
        <v>116</v>
      </c>
      <c r="D3201" t="s">
        <v>53</v>
      </c>
      <c r="E3201" t="s">
        <v>34</v>
      </c>
      <c r="F3201">
        <v>1157</v>
      </c>
      <c r="G3201">
        <v>20</v>
      </c>
      <c r="H3201">
        <v>926</v>
      </c>
      <c r="I3201">
        <v>3.4</v>
      </c>
      <c r="J3201">
        <v>113</v>
      </c>
      <c r="K3201">
        <v>1</v>
      </c>
      <c r="L3201">
        <v>926</v>
      </c>
      <c r="M3201" s="1">
        <v>45902</v>
      </c>
      <c r="N3201" t="s">
        <v>49</v>
      </c>
      <c r="O3201" t="str">
        <f t="shared" si="196"/>
        <v>Sep-2025</v>
      </c>
      <c r="P3201" s="21">
        <f t="shared" si="197"/>
        <v>2025</v>
      </c>
      <c r="Q3201">
        <f t="shared" si="198"/>
        <v>3</v>
      </c>
      <c r="T3201" t="str">
        <f t="shared" si="199"/>
        <v>Low Sales</v>
      </c>
    </row>
    <row r="3202" spans="1:20" x14ac:dyDescent="0.3">
      <c r="A3202" t="s">
        <v>6314</v>
      </c>
      <c r="B3202" t="s">
        <v>6315</v>
      </c>
      <c r="C3202" t="s">
        <v>16</v>
      </c>
      <c r="D3202" t="s">
        <v>28</v>
      </c>
      <c r="E3202" t="s">
        <v>34</v>
      </c>
      <c r="F3202">
        <v>5864</v>
      </c>
      <c r="G3202">
        <v>25</v>
      </c>
      <c r="H3202">
        <v>4398</v>
      </c>
      <c r="I3202">
        <v>4.4000000000000004</v>
      </c>
      <c r="J3202">
        <v>68</v>
      </c>
      <c r="K3202">
        <v>1</v>
      </c>
      <c r="L3202">
        <v>4398</v>
      </c>
      <c r="M3202" s="1">
        <v>45493</v>
      </c>
      <c r="N3202" t="s">
        <v>75</v>
      </c>
      <c r="O3202" t="str">
        <f t="shared" si="196"/>
        <v>Jul-2024</v>
      </c>
      <c r="P3202" s="21">
        <f t="shared" si="197"/>
        <v>2024</v>
      </c>
      <c r="Q3202">
        <f t="shared" si="198"/>
        <v>2</v>
      </c>
      <c r="T3202" t="str">
        <f t="shared" si="199"/>
        <v>Low Sales</v>
      </c>
    </row>
    <row r="3203" spans="1:20" x14ac:dyDescent="0.3">
      <c r="A3203" t="s">
        <v>6316</v>
      </c>
      <c r="B3203" t="s">
        <v>6317</v>
      </c>
      <c r="C3203" t="s">
        <v>32</v>
      </c>
      <c r="D3203" t="s">
        <v>28</v>
      </c>
      <c r="E3203" t="s">
        <v>34</v>
      </c>
      <c r="F3203">
        <v>2750</v>
      </c>
      <c r="G3203">
        <v>40</v>
      </c>
      <c r="H3203">
        <v>1650</v>
      </c>
      <c r="I3203">
        <v>4.5</v>
      </c>
      <c r="J3203">
        <v>411</v>
      </c>
      <c r="K3203">
        <v>3</v>
      </c>
      <c r="L3203">
        <v>4950</v>
      </c>
      <c r="M3203" s="1">
        <v>45672</v>
      </c>
      <c r="N3203" t="s">
        <v>141</v>
      </c>
      <c r="O3203" t="str">
        <f t="shared" ref="O3203:O3266" si="200">TEXT(M3203,"MMM-YYYY")</f>
        <v>Jan-2025</v>
      </c>
      <c r="P3203" s="21">
        <f t="shared" ref="P3203:P3266" si="201">YEAR(M3203)</f>
        <v>2025</v>
      </c>
      <c r="Q3203">
        <f t="shared" ref="Q3203:Q3266" si="202">CHOOSE(MONTH(M3203),1,1,1,1,2,2,2,2,3,3,3,3,4,4,4,4)</f>
        <v>1</v>
      </c>
      <c r="T3203" t="str">
        <f t="shared" ref="T3203:T3266" si="203">IF(L3203&gt;5000,"High Sales","Low Sales")</f>
        <v>Low Sales</v>
      </c>
    </row>
    <row r="3204" spans="1:20" x14ac:dyDescent="0.3">
      <c r="A3204" t="s">
        <v>6318</v>
      </c>
      <c r="B3204" t="s">
        <v>6319</v>
      </c>
      <c r="C3204" t="s">
        <v>57</v>
      </c>
      <c r="D3204" t="s">
        <v>109</v>
      </c>
      <c r="E3204" t="s">
        <v>34</v>
      </c>
      <c r="F3204">
        <v>1241</v>
      </c>
      <c r="G3204">
        <v>20</v>
      </c>
      <c r="H3204">
        <v>993</v>
      </c>
      <c r="I3204">
        <v>3.2</v>
      </c>
      <c r="J3204">
        <v>115</v>
      </c>
      <c r="K3204">
        <v>2</v>
      </c>
      <c r="L3204">
        <v>1986</v>
      </c>
      <c r="M3204" s="1">
        <v>45321</v>
      </c>
      <c r="N3204" t="s">
        <v>189</v>
      </c>
      <c r="O3204" t="str">
        <f t="shared" si="200"/>
        <v>Jan-2024</v>
      </c>
      <c r="P3204" s="21">
        <f t="shared" si="201"/>
        <v>2024</v>
      </c>
      <c r="Q3204">
        <f t="shared" si="202"/>
        <v>1</v>
      </c>
      <c r="T3204" t="str">
        <f t="shared" si="203"/>
        <v>Low Sales</v>
      </c>
    </row>
    <row r="3205" spans="1:20" x14ac:dyDescent="0.3">
      <c r="A3205" t="s">
        <v>6320</v>
      </c>
      <c r="B3205" t="s">
        <v>6321</v>
      </c>
      <c r="C3205" t="s">
        <v>57</v>
      </c>
      <c r="D3205" t="s">
        <v>41</v>
      </c>
      <c r="E3205" t="s">
        <v>34</v>
      </c>
      <c r="F3205">
        <v>637</v>
      </c>
      <c r="G3205">
        <v>20</v>
      </c>
      <c r="H3205">
        <v>510</v>
      </c>
      <c r="I3205">
        <v>4.8</v>
      </c>
      <c r="J3205">
        <v>179</v>
      </c>
      <c r="K3205">
        <v>2</v>
      </c>
      <c r="L3205">
        <v>1020</v>
      </c>
      <c r="M3205" s="1">
        <v>46008</v>
      </c>
      <c r="N3205" t="s">
        <v>24</v>
      </c>
      <c r="O3205" t="str">
        <f t="shared" si="200"/>
        <v>Dec-2025</v>
      </c>
      <c r="P3205" s="21">
        <f t="shared" si="201"/>
        <v>2025</v>
      </c>
      <c r="Q3205">
        <f t="shared" si="202"/>
        <v>3</v>
      </c>
      <c r="T3205" t="str">
        <f t="shared" si="203"/>
        <v>Low Sales</v>
      </c>
    </row>
    <row r="3206" spans="1:20" x14ac:dyDescent="0.3">
      <c r="A3206" t="s">
        <v>6322</v>
      </c>
      <c r="B3206" t="s">
        <v>6323</v>
      </c>
      <c r="C3206" t="s">
        <v>45</v>
      </c>
      <c r="D3206" t="s">
        <v>46</v>
      </c>
      <c r="E3206" t="s">
        <v>34</v>
      </c>
      <c r="F3206">
        <v>8029</v>
      </c>
      <c r="G3206">
        <v>50</v>
      </c>
      <c r="H3206">
        <v>4014</v>
      </c>
      <c r="I3206">
        <v>3.8</v>
      </c>
      <c r="J3206">
        <v>118</v>
      </c>
      <c r="K3206">
        <v>1</v>
      </c>
      <c r="L3206">
        <v>4014</v>
      </c>
      <c r="M3206" s="1">
        <v>45422</v>
      </c>
      <c r="N3206" t="s">
        <v>42</v>
      </c>
      <c r="O3206" t="str">
        <f t="shared" si="200"/>
        <v>May-2024</v>
      </c>
      <c r="P3206" s="21">
        <f t="shared" si="201"/>
        <v>2024</v>
      </c>
      <c r="Q3206">
        <f t="shared" si="202"/>
        <v>2</v>
      </c>
      <c r="T3206" t="str">
        <f t="shared" si="203"/>
        <v>Low Sales</v>
      </c>
    </row>
    <row r="3207" spans="1:20" x14ac:dyDescent="0.3">
      <c r="A3207" t="s">
        <v>6324</v>
      </c>
      <c r="B3207" t="s">
        <v>6325</v>
      </c>
      <c r="C3207" t="s">
        <v>16</v>
      </c>
      <c r="D3207" t="s">
        <v>33</v>
      </c>
      <c r="E3207" t="s">
        <v>34</v>
      </c>
      <c r="F3207">
        <v>4251</v>
      </c>
      <c r="G3207">
        <v>10</v>
      </c>
      <c r="H3207">
        <v>3826</v>
      </c>
      <c r="I3207">
        <v>5</v>
      </c>
      <c r="J3207">
        <v>76</v>
      </c>
      <c r="K3207">
        <v>4</v>
      </c>
      <c r="L3207">
        <v>15304</v>
      </c>
      <c r="M3207" s="1">
        <v>45546</v>
      </c>
      <c r="N3207" t="s">
        <v>168</v>
      </c>
      <c r="O3207" t="str">
        <f t="shared" si="200"/>
        <v>Sep-2024</v>
      </c>
      <c r="P3207" s="21">
        <f t="shared" si="201"/>
        <v>2024</v>
      </c>
      <c r="Q3207">
        <f t="shared" si="202"/>
        <v>3</v>
      </c>
      <c r="T3207" t="str">
        <f t="shared" si="203"/>
        <v>High Sales</v>
      </c>
    </row>
    <row r="3208" spans="1:20" x14ac:dyDescent="0.3">
      <c r="A3208" t="s">
        <v>6326</v>
      </c>
      <c r="B3208" t="s">
        <v>6327</v>
      </c>
      <c r="C3208" t="s">
        <v>22</v>
      </c>
      <c r="D3208" t="s">
        <v>33</v>
      </c>
      <c r="E3208" t="s">
        <v>18</v>
      </c>
      <c r="F3208">
        <v>3352</v>
      </c>
      <c r="G3208">
        <v>25</v>
      </c>
      <c r="H3208">
        <v>2514</v>
      </c>
      <c r="I3208">
        <v>4.2</v>
      </c>
      <c r="J3208">
        <v>69</v>
      </c>
      <c r="K3208">
        <v>1</v>
      </c>
      <c r="L3208">
        <v>2514</v>
      </c>
      <c r="M3208" s="1">
        <v>45706</v>
      </c>
      <c r="N3208" t="s">
        <v>102</v>
      </c>
      <c r="O3208" t="str">
        <f t="shared" si="200"/>
        <v>Feb-2025</v>
      </c>
      <c r="P3208" s="21">
        <f t="shared" si="201"/>
        <v>2025</v>
      </c>
      <c r="Q3208">
        <f t="shared" si="202"/>
        <v>1</v>
      </c>
      <c r="T3208" t="str">
        <f t="shared" si="203"/>
        <v>Low Sales</v>
      </c>
    </row>
    <row r="3209" spans="1:20" x14ac:dyDescent="0.3">
      <c r="A3209" t="s">
        <v>6328</v>
      </c>
      <c r="B3209" t="s">
        <v>6329</v>
      </c>
      <c r="C3209" t="s">
        <v>52</v>
      </c>
      <c r="D3209" t="s">
        <v>28</v>
      </c>
      <c r="E3209" t="s">
        <v>34</v>
      </c>
      <c r="F3209">
        <v>5052</v>
      </c>
      <c r="G3209">
        <v>0</v>
      </c>
      <c r="H3209">
        <v>5052</v>
      </c>
      <c r="I3209">
        <v>4.8</v>
      </c>
      <c r="J3209">
        <v>246</v>
      </c>
      <c r="K3209">
        <v>1</v>
      </c>
      <c r="L3209">
        <v>5052</v>
      </c>
      <c r="M3209" s="1">
        <v>45842</v>
      </c>
      <c r="N3209" t="s">
        <v>38</v>
      </c>
      <c r="O3209" t="str">
        <f t="shared" si="200"/>
        <v>Jul-2025</v>
      </c>
      <c r="P3209" s="21">
        <f t="shared" si="201"/>
        <v>2025</v>
      </c>
      <c r="Q3209">
        <f t="shared" si="202"/>
        <v>2</v>
      </c>
      <c r="T3209" t="str">
        <f t="shared" si="203"/>
        <v>High Sales</v>
      </c>
    </row>
    <row r="3210" spans="1:20" x14ac:dyDescent="0.3">
      <c r="A3210" t="s">
        <v>6330</v>
      </c>
      <c r="B3210" t="s">
        <v>6331</v>
      </c>
      <c r="C3210" t="s">
        <v>37</v>
      </c>
      <c r="D3210" t="s">
        <v>17</v>
      </c>
      <c r="E3210" t="s">
        <v>18</v>
      </c>
      <c r="F3210">
        <v>3428</v>
      </c>
      <c r="G3210">
        <v>15</v>
      </c>
      <c r="H3210">
        <v>2914</v>
      </c>
      <c r="I3210">
        <v>3.6</v>
      </c>
      <c r="J3210">
        <v>158</v>
      </c>
      <c r="K3210">
        <v>1</v>
      </c>
      <c r="L3210">
        <v>2914</v>
      </c>
      <c r="M3210" s="1">
        <v>45510</v>
      </c>
      <c r="N3210" t="s">
        <v>71</v>
      </c>
      <c r="O3210" t="str">
        <f t="shared" si="200"/>
        <v>Aug-2024</v>
      </c>
      <c r="P3210" s="21">
        <f t="shared" si="201"/>
        <v>2024</v>
      </c>
      <c r="Q3210">
        <f t="shared" si="202"/>
        <v>2</v>
      </c>
      <c r="T3210" t="str">
        <f t="shared" si="203"/>
        <v>Low Sales</v>
      </c>
    </row>
    <row r="3211" spans="1:20" x14ac:dyDescent="0.3">
      <c r="A3211" t="s">
        <v>6332</v>
      </c>
      <c r="B3211" t="s">
        <v>3937</v>
      </c>
      <c r="C3211" t="s">
        <v>22</v>
      </c>
      <c r="D3211" t="s">
        <v>28</v>
      </c>
      <c r="E3211" t="s">
        <v>34</v>
      </c>
      <c r="F3211">
        <v>7284</v>
      </c>
      <c r="G3211">
        <v>10</v>
      </c>
      <c r="H3211">
        <v>6556</v>
      </c>
      <c r="I3211">
        <v>3.9</v>
      </c>
      <c r="J3211">
        <v>28</v>
      </c>
      <c r="K3211">
        <v>1</v>
      </c>
      <c r="L3211">
        <v>6556</v>
      </c>
      <c r="M3211" s="1">
        <v>45921</v>
      </c>
      <c r="N3211" t="s">
        <v>61</v>
      </c>
      <c r="O3211" t="str">
        <f t="shared" si="200"/>
        <v>Sep-2025</v>
      </c>
      <c r="P3211" s="21">
        <f t="shared" si="201"/>
        <v>2025</v>
      </c>
      <c r="Q3211">
        <f t="shared" si="202"/>
        <v>3</v>
      </c>
      <c r="T3211" t="str">
        <f t="shared" si="203"/>
        <v>High Sales</v>
      </c>
    </row>
    <row r="3212" spans="1:20" x14ac:dyDescent="0.3">
      <c r="A3212" t="s">
        <v>6333</v>
      </c>
      <c r="B3212" t="s">
        <v>6334</v>
      </c>
      <c r="C3212" t="s">
        <v>27</v>
      </c>
      <c r="D3212" t="s">
        <v>17</v>
      </c>
      <c r="E3212" t="s">
        <v>34</v>
      </c>
      <c r="F3212">
        <v>3002</v>
      </c>
      <c r="G3212">
        <v>30</v>
      </c>
      <c r="H3212">
        <v>2101</v>
      </c>
      <c r="I3212">
        <v>3.8</v>
      </c>
      <c r="J3212">
        <v>77</v>
      </c>
      <c r="K3212">
        <v>1</v>
      </c>
      <c r="L3212">
        <v>2101</v>
      </c>
      <c r="M3212" s="1">
        <v>45823</v>
      </c>
      <c r="N3212" t="s">
        <v>49</v>
      </c>
      <c r="O3212" t="str">
        <f t="shared" si="200"/>
        <v>Jun-2025</v>
      </c>
      <c r="P3212" s="21">
        <f t="shared" si="201"/>
        <v>2025</v>
      </c>
      <c r="Q3212">
        <f t="shared" si="202"/>
        <v>2</v>
      </c>
      <c r="T3212" t="str">
        <f t="shared" si="203"/>
        <v>Low Sales</v>
      </c>
    </row>
    <row r="3213" spans="1:20" x14ac:dyDescent="0.3">
      <c r="A3213" t="s">
        <v>6335</v>
      </c>
      <c r="B3213" t="s">
        <v>6336</v>
      </c>
      <c r="C3213" t="s">
        <v>16</v>
      </c>
      <c r="D3213" t="s">
        <v>28</v>
      </c>
      <c r="E3213" t="s">
        <v>34</v>
      </c>
      <c r="F3213">
        <v>6602</v>
      </c>
      <c r="G3213">
        <v>25</v>
      </c>
      <c r="H3213">
        <v>4952</v>
      </c>
      <c r="I3213">
        <v>3.4</v>
      </c>
      <c r="J3213">
        <v>273</v>
      </c>
      <c r="K3213">
        <v>3</v>
      </c>
      <c r="L3213">
        <v>14856</v>
      </c>
      <c r="M3213" s="1">
        <v>45893</v>
      </c>
      <c r="N3213" t="s">
        <v>42</v>
      </c>
      <c r="O3213" t="str">
        <f t="shared" si="200"/>
        <v>Aug-2025</v>
      </c>
      <c r="P3213" s="21">
        <f t="shared" si="201"/>
        <v>2025</v>
      </c>
      <c r="Q3213">
        <f t="shared" si="202"/>
        <v>2</v>
      </c>
      <c r="T3213" t="str">
        <f t="shared" si="203"/>
        <v>High Sales</v>
      </c>
    </row>
    <row r="3214" spans="1:20" x14ac:dyDescent="0.3">
      <c r="A3214" t="s">
        <v>6337</v>
      </c>
      <c r="B3214" t="s">
        <v>5989</v>
      </c>
      <c r="C3214" t="s">
        <v>116</v>
      </c>
      <c r="D3214" t="s">
        <v>109</v>
      </c>
      <c r="E3214" t="s">
        <v>34</v>
      </c>
      <c r="F3214">
        <v>2012</v>
      </c>
      <c r="G3214">
        <v>20</v>
      </c>
      <c r="H3214">
        <v>1610</v>
      </c>
      <c r="I3214">
        <v>3.5</v>
      </c>
      <c r="J3214">
        <v>91</v>
      </c>
      <c r="K3214">
        <v>2</v>
      </c>
      <c r="L3214">
        <v>3220</v>
      </c>
      <c r="M3214" s="1">
        <v>45450</v>
      </c>
      <c r="N3214" t="s">
        <v>71</v>
      </c>
      <c r="O3214" t="str">
        <f t="shared" si="200"/>
        <v>Jun-2024</v>
      </c>
      <c r="P3214" s="21">
        <f t="shared" si="201"/>
        <v>2024</v>
      </c>
      <c r="Q3214">
        <f t="shared" si="202"/>
        <v>2</v>
      </c>
      <c r="T3214" t="str">
        <f t="shared" si="203"/>
        <v>Low Sales</v>
      </c>
    </row>
    <row r="3215" spans="1:20" x14ac:dyDescent="0.3">
      <c r="A3215" t="s">
        <v>6338</v>
      </c>
      <c r="B3215" t="s">
        <v>1891</v>
      </c>
      <c r="C3215" t="s">
        <v>57</v>
      </c>
      <c r="D3215" t="s">
        <v>46</v>
      </c>
      <c r="E3215" t="s">
        <v>34</v>
      </c>
      <c r="F3215">
        <v>2108</v>
      </c>
      <c r="G3215">
        <v>40</v>
      </c>
      <c r="H3215">
        <v>1265</v>
      </c>
      <c r="I3215">
        <v>4</v>
      </c>
      <c r="J3215">
        <v>144</v>
      </c>
      <c r="K3215">
        <v>4</v>
      </c>
      <c r="L3215">
        <v>5060</v>
      </c>
      <c r="M3215" s="1">
        <v>45966</v>
      </c>
      <c r="N3215" t="s">
        <v>150</v>
      </c>
      <c r="O3215" t="str">
        <f t="shared" si="200"/>
        <v>Nov-2025</v>
      </c>
      <c r="P3215" s="21">
        <f t="shared" si="201"/>
        <v>2025</v>
      </c>
      <c r="Q3215">
        <f t="shared" si="202"/>
        <v>3</v>
      </c>
      <c r="T3215" t="str">
        <f t="shared" si="203"/>
        <v>High Sales</v>
      </c>
    </row>
    <row r="3216" spans="1:20" x14ac:dyDescent="0.3">
      <c r="A3216" t="s">
        <v>6339</v>
      </c>
      <c r="B3216" t="s">
        <v>6340</v>
      </c>
      <c r="C3216" t="s">
        <v>88</v>
      </c>
      <c r="D3216" t="s">
        <v>17</v>
      </c>
      <c r="E3216" t="s">
        <v>18</v>
      </c>
      <c r="F3216">
        <v>7089</v>
      </c>
      <c r="G3216">
        <v>40</v>
      </c>
      <c r="H3216">
        <v>4253</v>
      </c>
      <c r="I3216">
        <v>4.3</v>
      </c>
      <c r="J3216">
        <v>135</v>
      </c>
      <c r="K3216">
        <v>3</v>
      </c>
      <c r="L3216">
        <v>12759</v>
      </c>
      <c r="M3216" s="1">
        <v>45658</v>
      </c>
      <c r="N3216" t="s">
        <v>189</v>
      </c>
      <c r="O3216" t="str">
        <f t="shared" si="200"/>
        <v>Jan-2025</v>
      </c>
      <c r="P3216" s="21">
        <f t="shared" si="201"/>
        <v>2025</v>
      </c>
      <c r="Q3216">
        <f t="shared" si="202"/>
        <v>1</v>
      </c>
      <c r="T3216" t="str">
        <f t="shared" si="203"/>
        <v>High Sales</v>
      </c>
    </row>
    <row r="3217" spans="1:20" x14ac:dyDescent="0.3">
      <c r="A3217" t="s">
        <v>6341</v>
      </c>
      <c r="B3217" t="s">
        <v>6342</v>
      </c>
      <c r="C3217" t="s">
        <v>22</v>
      </c>
      <c r="D3217" t="s">
        <v>17</v>
      </c>
      <c r="E3217" t="s">
        <v>18</v>
      </c>
      <c r="F3217">
        <v>5514</v>
      </c>
      <c r="G3217">
        <v>25</v>
      </c>
      <c r="H3217">
        <v>4136</v>
      </c>
      <c r="I3217">
        <v>3.6</v>
      </c>
      <c r="J3217">
        <v>225</v>
      </c>
      <c r="K3217">
        <v>1</v>
      </c>
      <c r="L3217">
        <v>4136</v>
      </c>
      <c r="M3217" s="1">
        <v>45653</v>
      </c>
      <c r="N3217" t="s">
        <v>141</v>
      </c>
      <c r="O3217" t="str">
        <f t="shared" si="200"/>
        <v>Dec-2024</v>
      </c>
      <c r="P3217" s="21">
        <f t="shared" si="201"/>
        <v>2024</v>
      </c>
      <c r="Q3217">
        <f t="shared" si="202"/>
        <v>3</v>
      </c>
      <c r="T3217" t="str">
        <f t="shared" si="203"/>
        <v>Low Sales</v>
      </c>
    </row>
    <row r="3218" spans="1:20" x14ac:dyDescent="0.3">
      <c r="A3218" t="s">
        <v>6343</v>
      </c>
      <c r="B3218" t="s">
        <v>6344</v>
      </c>
      <c r="C3218" t="s">
        <v>27</v>
      </c>
      <c r="D3218" t="s">
        <v>17</v>
      </c>
      <c r="E3218" t="s">
        <v>18</v>
      </c>
      <c r="F3218">
        <v>1952</v>
      </c>
      <c r="G3218">
        <v>10</v>
      </c>
      <c r="H3218">
        <v>1757</v>
      </c>
      <c r="I3218">
        <v>3.9</v>
      </c>
      <c r="J3218">
        <v>378</v>
      </c>
      <c r="K3218">
        <v>1</v>
      </c>
      <c r="L3218">
        <v>1757</v>
      </c>
      <c r="M3218" s="1">
        <v>45512</v>
      </c>
      <c r="N3218" t="s">
        <v>19</v>
      </c>
      <c r="O3218" t="str">
        <f t="shared" si="200"/>
        <v>Aug-2024</v>
      </c>
      <c r="P3218" s="21">
        <f t="shared" si="201"/>
        <v>2024</v>
      </c>
      <c r="Q3218">
        <f t="shared" si="202"/>
        <v>2</v>
      </c>
      <c r="T3218" t="str">
        <f t="shared" si="203"/>
        <v>Low Sales</v>
      </c>
    </row>
    <row r="3219" spans="1:20" x14ac:dyDescent="0.3">
      <c r="A3219" t="s">
        <v>6345</v>
      </c>
      <c r="B3219" t="s">
        <v>6346</v>
      </c>
      <c r="C3219" t="s">
        <v>22</v>
      </c>
      <c r="D3219" t="s">
        <v>28</v>
      </c>
      <c r="E3219" t="s">
        <v>34</v>
      </c>
      <c r="F3219">
        <v>3158</v>
      </c>
      <c r="G3219">
        <v>10</v>
      </c>
      <c r="H3219">
        <v>2842</v>
      </c>
      <c r="I3219">
        <v>3.7</v>
      </c>
      <c r="J3219">
        <v>570</v>
      </c>
      <c r="K3219">
        <v>1</v>
      </c>
      <c r="L3219">
        <v>2842</v>
      </c>
      <c r="M3219" s="1">
        <v>45331</v>
      </c>
      <c r="N3219" t="s">
        <v>189</v>
      </c>
      <c r="O3219" t="str">
        <f t="shared" si="200"/>
        <v>Feb-2024</v>
      </c>
      <c r="P3219" s="21">
        <f t="shared" si="201"/>
        <v>2024</v>
      </c>
      <c r="Q3219">
        <f t="shared" si="202"/>
        <v>1</v>
      </c>
      <c r="T3219" t="str">
        <f t="shared" si="203"/>
        <v>Low Sales</v>
      </c>
    </row>
    <row r="3220" spans="1:20" x14ac:dyDescent="0.3">
      <c r="A3220" t="s">
        <v>6347</v>
      </c>
      <c r="B3220" t="s">
        <v>6348</v>
      </c>
      <c r="C3220" t="s">
        <v>22</v>
      </c>
      <c r="D3220" t="s">
        <v>28</v>
      </c>
      <c r="E3220" t="s">
        <v>34</v>
      </c>
      <c r="F3220">
        <v>8872</v>
      </c>
      <c r="G3220">
        <v>30</v>
      </c>
      <c r="H3220">
        <v>6210</v>
      </c>
      <c r="I3220">
        <v>4</v>
      </c>
      <c r="J3220">
        <v>37</v>
      </c>
      <c r="K3220">
        <v>1</v>
      </c>
      <c r="L3220">
        <v>6210</v>
      </c>
      <c r="M3220" s="1">
        <v>45349</v>
      </c>
      <c r="N3220" t="s">
        <v>102</v>
      </c>
      <c r="O3220" t="str">
        <f t="shared" si="200"/>
        <v>Feb-2024</v>
      </c>
      <c r="P3220" s="21">
        <f t="shared" si="201"/>
        <v>2024</v>
      </c>
      <c r="Q3220">
        <f t="shared" si="202"/>
        <v>1</v>
      </c>
      <c r="T3220" t="str">
        <f t="shared" si="203"/>
        <v>High Sales</v>
      </c>
    </row>
    <row r="3221" spans="1:20" x14ac:dyDescent="0.3">
      <c r="A3221" t="s">
        <v>6349</v>
      </c>
      <c r="B3221" t="s">
        <v>6350</v>
      </c>
      <c r="C3221" t="s">
        <v>27</v>
      </c>
      <c r="D3221" t="s">
        <v>17</v>
      </c>
      <c r="E3221" t="s">
        <v>34</v>
      </c>
      <c r="F3221">
        <v>4966</v>
      </c>
      <c r="G3221">
        <v>25</v>
      </c>
      <c r="H3221">
        <v>3724</v>
      </c>
      <c r="I3221">
        <v>4.4000000000000004</v>
      </c>
      <c r="J3221">
        <v>100</v>
      </c>
      <c r="K3221">
        <v>1</v>
      </c>
      <c r="L3221">
        <v>3724</v>
      </c>
      <c r="M3221" s="1">
        <v>45830</v>
      </c>
      <c r="N3221" t="s">
        <v>58</v>
      </c>
      <c r="O3221" t="str">
        <f t="shared" si="200"/>
        <v>Jun-2025</v>
      </c>
      <c r="P3221" s="21">
        <f t="shared" si="201"/>
        <v>2025</v>
      </c>
      <c r="Q3221">
        <f t="shared" si="202"/>
        <v>2</v>
      </c>
      <c r="T3221" t="str">
        <f t="shared" si="203"/>
        <v>Low Sales</v>
      </c>
    </row>
    <row r="3222" spans="1:20" x14ac:dyDescent="0.3">
      <c r="A3222" t="s">
        <v>6351</v>
      </c>
      <c r="B3222" t="s">
        <v>6352</v>
      </c>
      <c r="C3222" t="s">
        <v>57</v>
      </c>
      <c r="D3222" t="s">
        <v>17</v>
      </c>
      <c r="E3222" t="s">
        <v>18</v>
      </c>
      <c r="F3222">
        <v>4059</v>
      </c>
      <c r="G3222">
        <v>40</v>
      </c>
      <c r="H3222">
        <v>2435</v>
      </c>
      <c r="I3222">
        <v>4.0999999999999996</v>
      </c>
      <c r="J3222">
        <v>95</v>
      </c>
      <c r="K3222">
        <v>1</v>
      </c>
      <c r="L3222">
        <v>2435</v>
      </c>
      <c r="M3222" s="1">
        <v>45440</v>
      </c>
      <c r="N3222" t="s">
        <v>42</v>
      </c>
      <c r="O3222" t="str">
        <f t="shared" si="200"/>
        <v>May-2024</v>
      </c>
      <c r="P3222" s="21">
        <f t="shared" si="201"/>
        <v>2024</v>
      </c>
      <c r="Q3222">
        <f t="shared" si="202"/>
        <v>2</v>
      </c>
      <c r="T3222" t="str">
        <f t="shared" si="203"/>
        <v>Low Sales</v>
      </c>
    </row>
    <row r="3223" spans="1:20" x14ac:dyDescent="0.3">
      <c r="A3223" t="s">
        <v>6353</v>
      </c>
      <c r="B3223" t="s">
        <v>6354</v>
      </c>
      <c r="C3223" t="s">
        <v>52</v>
      </c>
      <c r="D3223" t="s">
        <v>28</v>
      </c>
      <c r="E3223" t="s">
        <v>34</v>
      </c>
      <c r="F3223">
        <v>5797</v>
      </c>
      <c r="G3223">
        <v>20</v>
      </c>
      <c r="H3223">
        <v>4638</v>
      </c>
      <c r="I3223">
        <v>3.8</v>
      </c>
      <c r="J3223">
        <v>102</v>
      </c>
      <c r="K3223">
        <v>1</v>
      </c>
      <c r="L3223">
        <v>4638</v>
      </c>
      <c r="M3223" s="1">
        <v>45481</v>
      </c>
      <c r="N3223" t="s">
        <v>102</v>
      </c>
      <c r="O3223" t="str">
        <f t="shared" si="200"/>
        <v>Jul-2024</v>
      </c>
      <c r="P3223" s="21">
        <f t="shared" si="201"/>
        <v>2024</v>
      </c>
      <c r="Q3223">
        <f t="shared" si="202"/>
        <v>2</v>
      </c>
      <c r="T3223" t="str">
        <f t="shared" si="203"/>
        <v>Low Sales</v>
      </c>
    </row>
    <row r="3224" spans="1:20" x14ac:dyDescent="0.3">
      <c r="A3224" t="s">
        <v>6355</v>
      </c>
      <c r="B3224" t="s">
        <v>6356</v>
      </c>
      <c r="C3224" t="s">
        <v>52</v>
      </c>
      <c r="D3224" t="s">
        <v>23</v>
      </c>
      <c r="E3224" t="s">
        <v>34</v>
      </c>
      <c r="F3224">
        <v>3562</v>
      </c>
      <c r="G3224">
        <v>25</v>
      </c>
      <c r="H3224">
        <v>2672</v>
      </c>
      <c r="I3224">
        <v>4.5999999999999996</v>
      </c>
      <c r="J3224">
        <v>177</v>
      </c>
      <c r="K3224">
        <v>1</v>
      </c>
      <c r="L3224">
        <v>2672</v>
      </c>
      <c r="M3224" s="1">
        <v>45817</v>
      </c>
      <c r="N3224" t="s">
        <v>29</v>
      </c>
      <c r="O3224" t="str">
        <f t="shared" si="200"/>
        <v>Jun-2025</v>
      </c>
      <c r="P3224" s="21">
        <f t="shared" si="201"/>
        <v>2025</v>
      </c>
      <c r="Q3224">
        <f t="shared" si="202"/>
        <v>2</v>
      </c>
      <c r="T3224" t="str">
        <f t="shared" si="203"/>
        <v>Low Sales</v>
      </c>
    </row>
    <row r="3225" spans="1:20" x14ac:dyDescent="0.3">
      <c r="A3225" t="s">
        <v>6357</v>
      </c>
      <c r="B3225" t="s">
        <v>6358</v>
      </c>
      <c r="C3225" t="s">
        <v>16</v>
      </c>
      <c r="D3225" t="s">
        <v>28</v>
      </c>
      <c r="E3225" t="s">
        <v>34</v>
      </c>
      <c r="F3225">
        <v>4998</v>
      </c>
      <c r="G3225">
        <v>10</v>
      </c>
      <c r="H3225">
        <v>4498</v>
      </c>
      <c r="I3225">
        <v>4.2</v>
      </c>
      <c r="J3225">
        <v>106</v>
      </c>
      <c r="K3225">
        <v>1</v>
      </c>
      <c r="L3225">
        <v>4498</v>
      </c>
      <c r="M3225" s="1">
        <v>46017</v>
      </c>
      <c r="N3225" t="s">
        <v>38</v>
      </c>
      <c r="O3225" t="str">
        <f t="shared" si="200"/>
        <v>Dec-2025</v>
      </c>
      <c r="P3225" s="21">
        <f t="shared" si="201"/>
        <v>2025</v>
      </c>
      <c r="Q3225">
        <f t="shared" si="202"/>
        <v>3</v>
      </c>
      <c r="T3225" t="str">
        <f t="shared" si="203"/>
        <v>Low Sales</v>
      </c>
    </row>
    <row r="3226" spans="1:20" x14ac:dyDescent="0.3">
      <c r="A3226" t="s">
        <v>6359</v>
      </c>
      <c r="B3226" t="s">
        <v>6360</v>
      </c>
      <c r="C3226" t="s">
        <v>45</v>
      </c>
      <c r="D3226" t="s">
        <v>23</v>
      </c>
      <c r="E3226" t="s">
        <v>34</v>
      </c>
      <c r="F3226">
        <v>1039</v>
      </c>
      <c r="G3226">
        <v>25</v>
      </c>
      <c r="H3226">
        <v>779</v>
      </c>
      <c r="I3226">
        <v>4.0999999999999996</v>
      </c>
      <c r="J3226">
        <v>58</v>
      </c>
      <c r="K3226">
        <v>1</v>
      </c>
      <c r="L3226">
        <v>779</v>
      </c>
      <c r="M3226" s="1">
        <v>45587</v>
      </c>
      <c r="N3226" t="s">
        <v>71</v>
      </c>
      <c r="O3226" t="str">
        <f t="shared" si="200"/>
        <v>Oct-2024</v>
      </c>
      <c r="P3226" s="21">
        <f t="shared" si="201"/>
        <v>2024</v>
      </c>
      <c r="Q3226">
        <f t="shared" si="202"/>
        <v>3</v>
      </c>
      <c r="T3226" t="str">
        <f t="shared" si="203"/>
        <v>Low Sales</v>
      </c>
    </row>
    <row r="3227" spans="1:20" x14ac:dyDescent="0.3">
      <c r="A3227" t="s">
        <v>6361</v>
      </c>
      <c r="B3227" t="s">
        <v>6362</v>
      </c>
      <c r="C3227" t="s">
        <v>88</v>
      </c>
      <c r="D3227" t="s">
        <v>33</v>
      </c>
      <c r="E3227" t="s">
        <v>18</v>
      </c>
      <c r="F3227">
        <v>3128</v>
      </c>
      <c r="G3227">
        <v>50</v>
      </c>
      <c r="H3227">
        <v>1564</v>
      </c>
      <c r="I3227">
        <v>3.6</v>
      </c>
      <c r="J3227">
        <v>33</v>
      </c>
      <c r="K3227">
        <v>1</v>
      </c>
      <c r="L3227">
        <v>1564</v>
      </c>
      <c r="M3227" s="1">
        <v>45661</v>
      </c>
      <c r="N3227" t="s">
        <v>102</v>
      </c>
      <c r="O3227" t="str">
        <f t="shared" si="200"/>
        <v>Jan-2025</v>
      </c>
      <c r="P3227" s="21">
        <f t="shared" si="201"/>
        <v>2025</v>
      </c>
      <c r="Q3227">
        <f t="shared" si="202"/>
        <v>1</v>
      </c>
      <c r="T3227" t="str">
        <f t="shared" si="203"/>
        <v>Low Sales</v>
      </c>
    </row>
    <row r="3228" spans="1:20" x14ac:dyDescent="0.3">
      <c r="A3228" t="s">
        <v>6363</v>
      </c>
      <c r="B3228" t="s">
        <v>243</v>
      </c>
      <c r="C3228" t="s">
        <v>57</v>
      </c>
      <c r="D3228" t="s">
        <v>33</v>
      </c>
      <c r="E3228" t="s">
        <v>18</v>
      </c>
      <c r="F3228">
        <v>4307</v>
      </c>
      <c r="G3228">
        <v>10</v>
      </c>
      <c r="H3228">
        <v>3876</v>
      </c>
      <c r="I3228">
        <v>4.5</v>
      </c>
      <c r="J3228">
        <v>74</v>
      </c>
      <c r="K3228">
        <v>2</v>
      </c>
      <c r="L3228">
        <v>7752</v>
      </c>
      <c r="M3228" s="1">
        <v>45971</v>
      </c>
      <c r="N3228" t="s">
        <v>58</v>
      </c>
      <c r="O3228" t="str">
        <f t="shared" si="200"/>
        <v>Nov-2025</v>
      </c>
      <c r="P3228" s="21">
        <f t="shared" si="201"/>
        <v>2025</v>
      </c>
      <c r="Q3228">
        <f t="shared" si="202"/>
        <v>3</v>
      </c>
      <c r="T3228" t="str">
        <f t="shared" si="203"/>
        <v>High Sales</v>
      </c>
    </row>
    <row r="3229" spans="1:20" x14ac:dyDescent="0.3">
      <c r="A3229" t="s">
        <v>6364</v>
      </c>
      <c r="B3229" t="s">
        <v>6365</v>
      </c>
      <c r="C3229" t="s">
        <v>57</v>
      </c>
      <c r="D3229" t="s">
        <v>28</v>
      </c>
      <c r="E3229" t="s">
        <v>34</v>
      </c>
      <c r="F3229">
        <v>7278</v>
      </c>
      <c r="G3229">
        <v>40</v>
      </c>
      <c r="H3229">
        <v>4367</v>
      </c>
      <c r="I3229">
        <v>4.3</v>
      </c>
      <c r="J3229">
        <v>291</v>
      </c>
      <c r="K3229">
        <v>1</v>
      </c>
      <c r="L3229">
        <v>4367</v>
      </c>
      <c r="M3229" s="1">
        <v>45796</v>
      </c>
      <c r="N3229" t="s">
        <v>141</v>
      </c>
      <c r="O3229" t="str">
        <f t="shared" si="200"/>
        <v>May-2025</v>
      </c>
      <c r="P3229" s="21">
        <f t="shared" si="201"/>
        <v>2025</v>
      </c>
      <c r="Q3229">
        <f t="shared" si="202"/>
        <v>2</v>
      </c>
      <c r="T3229" t="str">
        <f t="shared" si="203"/>
        <v>Low Sales</v>
      </c>
    </row>
    <row r="3230" spans="1:20" x14ac:dyDescent="0.3">
      <c r="A3230" t="s">
        <v>6366</v>
      </c>
      <c r="B3230" t="s">
        <v>6367</v>
      </c>
      <c r="C3230" t="s">
        <v>57</v>
      </c>
      <c r="D3230" t="s">
        <v>28</v>
      </c>
      <c r="E3230" t="s">
        <v>34</v>
      </c>
      <c r="F3230">
        <v>2023</v>
      </c>
      <c r="G3230">
        <v>15</v>
      </c>
      <c r="H3230">
        <v>1720</v>
      </c>
      <c r="I3230">
        <v>4.3</v>
      </c>
      <c r="J3230">
        <v>85</v>
      </c>
      <c r="K3230">
        <v>1</v>
      </c>
      <c r="L3230">
        <v>1720</v>
      </c>
      <c r="M3230" s="1">
        <v>45587</v>
      </c>
      <c r="N3230" t="s">
        <v>54</v>
      </c>
      <c r="O3230" t="str">
        <f t="shared" si="200"/>
        <v>Oct-2024</v>
      </c>
      <c r="P3230" s="21">
        <f t="shared" si="201"/>
        <v>2024</v>
      </c>
      <c r="Q3230">
        <f t="shared" si="202"/>
        <v>3</v>
      </c>
      <c r="T3230" t="str">
        <f t="shared" si="203"/>
        <v>Low Sales</v>
      </c>
    </row>
    <row r="3231" spans="1:20" x14ac:dyDescent="0.3">
      <c r="A3231" t="s">
        <v>6368</v>
      </c>
      <c r="B3231" t="s">
        <v>6369</v>
      </c>
      <c r="C3231" t="s">
        <v>45</v>
      </c>
      <c r="D3231" t="s">
        <v>53</v>
      </c>
      <c r="E3231" t="s">
        <v>34</v>
      </c>
      <c r="F3231">
        <v>1105</v>
      </c>
      <c r="G3231">
        <v>0</v>
      </c>
      <c r="H3231">
        <v>1105</v>
      </c>
      <c r="I3231">
        <v>4</v>
      </c>
      <c r="J3231">
        <v>123</v>
      </c>
      <c r="K3231">
        <v>2</v>
      </c>
      <c r="L3231">
        <v>2210</v>
      </c>
      <c r="M3231" s="1">
        <v>45630</v>
      </c>
      <c r="N3231" t="s">
        <v>102</v>
      </c>
      <c r="O3231" t="str">
        <f t="shared" si="200"/>
        <v>Dec-2024</v>
      </c>
      <c r="P3231" s="21">
        <f t="shared" si="201"/>
        <v>2024</v>
      </c>
      <c r="Q3231">
        <f t="shared" si="202"/>
        <v>3</v>
      </c>
      <c r="T3231" t="str">
        <f t="shared" si="203"/>
        <v>Low Sales</v>
      </c>
    </row>
    <row r="3232" spans="1:20" x14ac:dyDescent="0.3">
      <c r="A3232" t="s">
        <v>6370</v>
      </c>
      <c r="B3232" t="s">
        <v>6371</v>
      </c>
      <c r="C3232" t="s">
        <v>45</v>
      </c>
      <c r="D3232" t="s">
        <v>41</v>
      </c>
      <c r="E3232" t="s">
        <v>34</v>
      </c>
      <c r="F3232">
        <v>1476</v>
      </c>
      <c r="G3232">
        <v>50</v>
      </c>
      <c r="H3232">
        <v>738</v>
      </c>
      <c r="I3232">
        <v>3.9</v>
      </c>
      <c r="J3232">
        <v>50</v>
      </c>
      <c r="K3232">
        <v>1</v>
      </c>
      <c r="L3232">
        <v>738</v>
      </c>
      <c r="M3232" s="1">
        <v>45427</v>
      </c>
      <c r="N3232" t="s">
        <v>42</v>
      </c>
      <c r="O3232" t="str">
        <f t="shared" si="200"/>
        <v>May-2024</v>
      </c>
      <c r="P3232" s="21">
        <f t="shared" si="201"/>
        <v>2024</v>
      </c>
      <c r="Q3232">
        <f t="shared" si="202"/>
        <v>2</v>
      </c>
      <c r="T3232" t="str">
        <f t="shared" si="203"/>
        <v>Low Sales</v>
      </c>
    </row>
    <row r="3233" spans="1:20" x14ac:dyDescent="0.3">
      <c r="A3233" t="s">
        <v>6372</v>
      </c>
      <c r="B3233" t="s">
        <v>5527</v>
      </c>
      <c r="C3233" t="s">
        <v>27</v>
      </c>
      <c r="D3233" t="s">
        <v>23</v>
      </c>
      <c r="E3233" t="s">
        <v>34</v>
      </c>
      <c r="F3233">
        <v>3772</v>
      </c>
      <c r="G3233">
        <v>25</v>
      </c>
      <c r="H3233">
        <v>2829</v>
      </c>
      <c r="I3233">
        <v>5</v>
      </c>
      <c r="J3233">
        <v>52</v>
      </c>
      <c r="K3233">
        <v>3</v>
      </c>
      <c r="L3233">
        <v>8487</v>
      </c>
      <c r="M3233" s="1">
        <v>45464</v>
      </c>
      <c r="N3233" t="s">
        <v>91</v>
      </c>
      <c r="O3233" t="str">
        <f t="shared" si="200"/>
        <v>Jun-2024</v>
      </c>
      <c r="P3233" s="21">
        <f t="shared" si="201"/>
        <v>2024</v>
      </c>
      <c r="Q3233">
        <f t="shared" si="202"/>
        <v>2</v>
      </c>
      <c r="T3233" t="str">
        <f t="shared" si="203"/>
        <v>High Sales</v>
      </c>
    </row>
    <row r="3234" spans="1:20" x14ac:dyDescent="0.3">
      <c r="A3234" t="s">
        <v>6373</v>
      </c>
      <c r="B3234" t="s">
        <v>6374</v>
      </c>
      <c r="C3234" t="s">
        <v>16</v>
      </c>
      <c r="D3234" t="s">
        <v>109</v>
      </c>
      <c r="E3234" t="s">
        <v>34</v>
      </c>
      <c r="F3234">
        <v>2067</v>
      </c>
      <c r="G3234">
        <v>10</v>
      </c>
      <c r="H3234">
        <v>1860</v>
      </c>
      <c r="I3234">
        <v>3.9</v>
      </c>
      <c r="J3234">
        <v>108</v>
      </c>
      <c r="K3234">
        <v>3</v>
      </c>
      <c r="L3234">
        <v>5580</v>
      </c>
      <c r="M3234" s="1">
        <v>45448</v>
      </c>
      <c r="N3234" t="s">
        <v>168</v>
      </c>
      <c r="O3234" t="str">
        <f t="shared" si="200"/>
        <v>Jun-2024</v>
      </c>
      <c r="P3234" s="21">
        <f t="shared" si="201"/>
        <v>2024</v>
      </c>
      <c r="Q3234">
        <f t="shared" si="202"/>
        <v>2</v>
      </c>
      <c r="T3234" t="str">
        <f t="shared" si="203"/>
        <v>High Sales</v>
      </c>
    </row>
    <row r="3235" spans="1:20" x14ac:dyDescent="0.3">
      <c r="A3235" t="s">
        <v>6375</v>
      </c>
      <c r="B3235" t="s">
        <v>6376</v>
      </c>
      <c r="C3235" t="s">
        <v>52</v>
      </c>
      <c r="D3235" t="s">
        <v>33</v>
      </c>
      <c r="E3235" t="s">
        <v>18</v>
      </c>
      <c r="F3235">
        <v>4088</v>
      </c>
      <c r="G3235">
        <v>10</v>
      </c>
      <c r="H3235">
        <v>3679</v>
      </c>
      <c r="I3235">
        <v>3.5</v>
      </c>
      <c r="J3235">
        <v>83</v>
      </c>
      <c r="K3235">
        <v>2</v>
      </c>
      <c r="L3235">
        <v>7358</v>
      </c>
      <c r="M3235" s="1">
        <v>45407</v>
      </c>
      <c r="N3235" t="s">
        <v>42</v>
      </c>
      <c r="O3235" t="str">
        <f t="shared" si="200"/>
        <v>Apr-2024</v>
      </c>
      <c r="P3235" s="21">
        <f t="shared" si="201"/>
        <v>2024</v>
      </c>
      <c r="Q3235">
        <f t="shared" si="202"/>
        <v>1</v>
      </c>
      <c r="T3235" t="str">
        <f t="shared" si="203"/>
        <v>High Sales</v>
      </c>
    </row>
    <row r="3236" spans="1:20" x14ac:dyDescent="0.3">
      <c r="A3236" t="s">
        <v>6377</v>
      </c>
      <c r="B3236" t="s">
        <v>6378</v>
      </c>
      <c r="C3236" t="s">
        <v>27</v>
      </c>
      <c r="D3236" t="s">
        <v>109</v>
      </c>
      <c r="E3236" t="s">
        <v>34</v>
      </c>
      <c r="F3236">
        <v>1648</v>
      </c>
      <c r="G3236">
        <v>60</v>
      </c>
      <c r="H3236">
        <v>659</v>
      </c>
      <c r="I3236">
        <v>4.2</v>
      </c>
      <c r="J3236">
        <v>174</v>
      </c>
      <c r="K3236">
        <v>1</v>
      </c>
      <c r="L3236">
        <v>659</v>
      </c>
      <c r="M3236" s="1">
        <v>45588</v>
      </c>
      <c r="N3236" t="s">
        <v>102</v>
      </c>
      <c r="O3236" t="str">
        <f t="shared" si="200"/>
        <v>Oct-2024</v>
      </c>
      <c r="P3236" s="21">
        <f t="shared" si="201"/>
        <v>2024</v>
      </c>
      <c r="Q3236">
        <f t="shared" si="202"/>
        <v>3</v>
      </c>
      <c r="T3236" t="str">
        <f t="shared" si="203"/>
        <v>Low Sales</v>
      </c>
    </row>
    <row r="3237" spans="1:20" x14ac:dyDescent="0.3">
      <c r="A3237" t="s">
        <v>6379</v>
      </c>
      <c r="B3237" t="s">
        <v>1119</v>
      </c>
      <c r="C3237" t="s">
        <v>57</v>
      </c>
      <c r="D3237" t="s">
        <v>41</v>
      </c>
      <c r="E3237" t="s">
        <v>34</v>
      </c>
      <c r="F3237">
        <v>893</v>
      </c>
      <c r="G3237">
        <v>20</v>
      </c>
      <c r="H3237">
        <v>714</v>
      </c>
      <c r="I3237">
        <v>4.0999999999999996</v>
      </c>
      <c r="J3237">
        <v>38</v>
      </c>
      <c r="K3237">
        <v>4</v>
      </c>
      <c r="L3237">
        <v>2856</v>
      </c>
      <c r="M3237" s="1">
        <v>45971</v>
      </c>
      <c r="N3237" t="s">
        <v>42</v>
      </c>
      <c r="O3237" t="str">
        <f t="shared" si="200"/>
        <v>Nov-2025</v>
      </c>
      <c r="P3237" s="21">
        <f t="shared" si="201"/>
        <v>2025</v>
      </c>
      <c r="Q3237">
        <f t="shared" si="202"/>
        <v>3</v>
      </c>
      <c r="T3237" t="str">
        <f t="shared" si="203"/>
        <v>Low Sales</v>
      </c>
    </row>
    <row r="3238" spans="1:20" x14ac:dyDescent="0.3">
      <c r="A3238" t="s">
        <v>6380</v>
      </c>
      <c r="B3238" t="s">
        <v>6381</v>
      </c>
      <c r="C3238" t="s">
        <v>27</v>
      </c>
      <c r="D3238" t="s">
        <v>41</v>
      </c>
      <c r="E3238" t="s">
        <v>18</v>
      </c>
      <c r="F3238">
        <v>1848</v>
      </c>
      <c r="G3238">
        <v>30</v>
      </c>
      <c r="H3238">
        <v>1294</v>
      </c>
      <c r="I3238">
        <v>4.5999999999999996</v>
      </c>
      <c r="J3238">
        <v>72</v>
      </c>
      <c r="K3238">
        <v>5</v>
      </c>
      <c r="L3238">
        <v>6470</v>
      </c>
      <c r="M3238" s="1">
        <v>45886</v>
      </c>
      <c r="N3238" t="s">
        <v>19</v>
      </c>
      <c r="O3238" t="str">
        <f t="shared" si="200"/>
        <v>Aug-2025</v>
      </c>
      <c r="P3238" s="21">
        <f t="shared" si="201"/>
        <v>2025</v>
      </c>
      <c r="Q3238">
        <f t="shared" si="202"/>
        <v>2</v>
      </c>
      <c r="T3238" t="str">
        <f t="shared" si="203"/>
        <v>High Sales</v>
      </c>
    </row>
    <row r="3239" spans="1:20" x14ac:dyDescent="0.3">
      <c r="A3239" t="s">
        <v>6382</v>
      </c>
      <c r="B3239" t="s">
        <v>4058</v>
      </c>
      <c r="C3239" t="s">
        <v>22</v>
      </c>
      <c r="D3239" t="s">
        <v>28</v>
      </c>
      <c r="E3239" t="s">
        <v>34</v>
      </c>
      <c r="F3239">
        <v>1968</v>
      </c>
      <c r="G3239">
        <v>20</v>
      </c>
      <c r="H3239">
        <v>1574</v>
      </c>
      <c r="I3239">
        <v>4</v>
      </c>
      <c r="J3239">
        <v>37</v>
      </c>
      <c r="K3239">
        <v>3</v>
      </c>
      <c r="L3239">
        <v>4722</v>
      </c>
      <c r="M3239" s="1">
        <v>45988</v>
      </c>
      <c r="N3239" t="s">
        <v>168</v>
      </c>
      <c r="O3239" t="str">
        <f t="shared" si="200"/>
        <v>Nov-2025</v>
      </c>
      <c r="P3239" s="21">
        <f t="shared" si="201"/>
        <v>2025</v>
      </c>
      <c r="Q3239">
        <f t="shared" si="202"/>
        <v>3</v>
      </c>
      <c r="T3239" t="str">
        <f t="shared" si="203"/>
        <v>Low Sales</v>
      </c>
    </row>
    <row r="3240" spans="1:20" x14ac:dyDescent="0.3">
      <c r="A3240" t="s">
        <v>6383</v>
      </c>
      <c r="B3240" t="s">
        <v>6384</v>
      </c>
      <c r="C3240" t="s">
        <v>32</v>
      </c>
      <c r="D3240" t="s">
        <v>53</v>
      </c>
      <c r="E3240" t="s">
        <v>74</v>
      </c>
      <c r="F3240">
        <v>2686</v>
      </c>
      <c r="G3240">
        <v>15</v>
      </c>
      <c r="H3240">
        <v>2283</v>
      </c>
      <c r="I3240">
        <v>4.4000000000000004</v>
      </c>
      <c r="J3240">
        <v>161</v>
      </c>
      <c r="K3240">
        <v>1</v>
      </c>
      <c r="L3240">
        <v>2283</v>
      </c>
      <c r="M3240" s="1">
        <v>45339</v>
      </c>
      <c r="N3240" t="s">
        <v>150</v>
      </c>
      <c r="O3240" t="str">
        <f t="shared" si="200"/>
        <v>Feb-2024</v>
      </c>
      <c r="P3240" s="21">
        <f t="shared" si="201"/>
        <v>2024</v>
      </c>
      <c r="Q3240">
        <f t="shared" si="202"/>
        <v>1</v>
      </c>
      <c r="T3240" t="str">
        <f t="shared" si="203"/>
        <v>Low Sales</v>
      </c>
    </row>
    <row r="3241" spans="1:20" x14ac:dyDescent="0.3">
      <c r="A3241" t="s">
        <v>6385</v>
      </c>
      <c r="B3241" t="s">
        <v>6386</v>
      </c>
      <c r="C3241" t="s">
        <v>52</v>
      </c>
      <c r="D3241" t="s">
        <v>109</v>
      </c>
      <c r="E3241" t="s">
        <v>161</v>
      </c>
      <c r="F3241">
        <v>2848</v>
      </c>
      <c r="G3241">
        <v>60</v>
      </c>
      <c r="H3241">
        <v>1139</v>
      </c>
      <c r="I3241">
        <v>4.8</v>
      </c>
      <c r="J3241">
        <v>41</v>
      </c>
      <c r="K3241">
        <v>5</v>
      </c>
      <c r="L3241">
        <v>5695</v>
      </c>
      <c r="M3241" s="1">
        <v>45851</v>
      </c>
      <c r="N3241" t="s">
        <v>102</v>
      </c>
      <c r="O3241" t="str">
        <f t="shared" si="200"/>
        <v>Jul-2025</v>
      </c>
      <c r="P3241" s="21">
        <f t="shared" si="201"/>
        <v>2025</v>
      </c>
      <c r="Q3241">
        <f t="shared" si="202"/>
        <v>2</v>
      </c>
      <c r="T3241" t="str">
        <f t="shared" si="203"/>
        <v>High Sales</v>
      </c>
    </row>
    <row r="3242" spans="1:20" x14ac:dyDescent="0.3">
      <c r="A3242" t="s">
        <v>6387</v>
      </c>
      <c r="B3242" t="s">
        <v>6388</v>
      </c>
      <c r="C3242" t="s">
        <v>22</v>
      </c>
      <c r="D3242" t="s">
        <v>33</v>
      </c>
      <c r="E3242" t="s">
        <v>34</v>
      </c>
      <c r="F3242">
        <v>4831</v>
      </c>
      <c r="G3242">
        <v>30</v>
      </c>
      <c r="H3242">
        <v>3382</v>
      </c>
      <c r="I3242">
        <v>4.3</v>
      </c>
      <c r="J3242">
        <v>46</v>
      </c>
      <c r="K3242">
        <v>1</v>
      </c>
      <c r="L3242">
        <v>3382</v>
      </c>
      <c r="M3242" s="1">
        <v>45387</v>
      </c>
      <c r="N3242" t="s">
        <v>29</v>
      </c>
      <c r="O3242" t="str">
        <f t="shared" si="200"/>
        <v>Apr-2024</v>
      </c>
      <c r="P3242" s="21">
        <f t="shared" si="201"/>
        <v>2024</v>
      </c>
      <c r="Q3242">
        <f t="shared" si="202"/>
        <v>1</v>
      </c>
      <c r="T3242" t="str">
        <f t="shared" si="203"/>
        <v>Low Sales</v>
      </c>
    </row>
    <row r="3243" spans="1:20" x14ac:dyDescent="0.3">
      <c r="A3243" t="s">
        <v>6389</v>
      </c>
      <c r="B3243" t="s">
        <v>6390</v>
      </c>
      <c r="C3243" t="s">
        <v>116</v>
      </c>
      <c r="D3243" t="s">
        <v>109</v>
      </c>
      <c r="E3243" t="s">
        <v>18</v>
      </c>
      <c r="F3243">
        <v>2152</v>
      </c>
      <c r="G3243">
        <v>15</v>
      </c>
      <c r="H3243">
        <v>1829</v>
      </c>
      <c r="I3243">
        <v>3.6</v>
      </c>
      <c r="J3243">
        <v>107</v>
      </c>
      <c r="K3243">
        <v>1</v>
      </c>
      <c r="L3243">
        <v>1829</v>
      </c>
      <c r="M3243" s="1">
        <v>45486</v>
      </c>
      <c r="N3243" t="s">
        <v>75</v>
      </c>
      <c r="O3243" t="str">
        <f t="shared" si="200"/>
        <v>Jul-2024</v>
      </c>
      <c r="P3243" s="21">
        <f t="shared" si="201"/>
        <v>2024</v>
      </c>
      <c r="Q3243">
        <f t="shared" si="202"/>
        <v>2</v>
      </c>
      <c r="T3243" t="str">
        <f t="shared" si="203"/>
        <v>Low Sales</v>
      </c>
    </row>
    <row r="3244" spans="1:20" x14ac:dyDescent="0.3">
      <c r="A3244" t="s">
        <v>6391</v>
      </c>
      <c r="B3244" t="s">
        <v>6392</v>
      </c>
      <c r="C3244" t="s">
        <v>88</v>
      </c>
      <c r="D3244" t="s">
        <v>53</v>
      </c>
      <c r="E3244" t="s">
        <v>74</v>
      </c>
      <c r="F3244">
        <v>1365</v>
      </c>
      <c r="G3244">
        <v>15</v>
      </c>
      <c r="H3244">
        <v>1160</v>
      </c>
      <c r="I3244">
        <v>3.2</v>
      </c>
      <c r="J3244">
        <v>444</v>
      </c>
      <c r="K3244">
        <v>1</v>
      </c>
      <c r="L3244">
        <v>1160</v>
      </c>
      <c r="M3244" s="1">
        <v>45533</v>
      </c>
      <c r="N3244" t="s">
        <v>24</v>
      </c>
      <c r="O3244" t="str">
        <f t="shared" si="200"/>
        <v>Aug-2024</v>
      </c>
      <c r="P3244" s="21">
        <f t="shared" si="201"/>
        <v>2024</v>
      </c>
      <c r="Q3244">
        <f t="shared" si="202"/>
        <v>2</v>
      </c>
      <c r="T3244" t="str">
        <f t="shared" si="203"/>
        <v>Low Sales</v>
      </c>
    </row>
    <row r="3245" spans="1:20" x14ac:dyDescent="0.3">
      <c r="A3245" t="s">
        <v>6393</v>
      </c>
      <c r="B3245" t="s">
        <v>6394</v>
      </c>
      <c r="C3245" t="s">
        <v>32</v>
      </c>
      <c r="D3245" t="s">
        <v>17</v>
      </c>
      <c r="E3245" t="s">
        <v>34</v>
      </c>
      <c r="F3245">
        <v>3311</v>
      </c>
      <c r="G3245">
        <v>60</v>
      </c>
      <c r="H3245">
        <v>1324</v>
      </c>
      <c r="I3245">
        <v>4.3</v>
      </c>
      <c r="J3245">
        <v>305</v>
      </c>
      <c r="K3245">
        <v>1</v>
      </c>
      <c r="L3245">
        <v>1324</v>
      </c>
      <c r="M3245" s="1">
        <v>45714</v>
      </c>
      <c r="N3245" t="s">
        <v>91</v>
      </c>
      <c r="O3245" t="str">
        <f t="shared" si="200"/>
        <v>Feb-2025</v>
      </c>
      <c r="P3245" s="21">
        <f t="shared" si="201"/>
        <v>2025</v>
      </c>
      <c r="Q3245">
        <f t="shared" si="202"/>
        <v>1</v>
      </c>
      <c r="T3245" t="str">
        <f t="shared" si="203"/>
        <v>Low Sales</v>
      </c>
    </row>
    <row r="3246" spans="1:20" x14ac:dyDescent="0.3">
      <c r="A3246" t="s">
        <v>6395</v>
      </c>
      <c r="B3246" t="s">
        <v>5474</v>
      </c>
      <c r="C3246" t="s">
        <v>88</v>
      </c>
      <c r="D3246" t="s">
        <v>28</v>
      </c>
      <c r="E3246" t="s">
        <v>34</v>
      </c>
      <c r="F3246">
        <v>8454</v>
      </c>
      <c r="G3246">
        <v>0</v>
      </c>
      <c r="H3246">
        <v>8454</v>
      </c>
      <c r="I3246">
        <v>3.9</v>
      </c>
      <c r="J3246">
        <v>30</v>
      </c>
      <c r="K3246">
        <v>1</v>
      </c>
      <c r="L3246">
        <v>8454</v>
      </c>
      <c r="M3246" s="1">
        <v>46008</v>
      </c>
      <c r="N3246" t="s">
        <v>19</v>
      </c>
      <c r="O3246" t="str">
        <f t="shared" si="200"/>
        <v>Dec-2025</v>
      </c>
      <c r="P3246" s="21">
        <f t="shared" si="201"/>
        <v>2025</v>
      </c>
      <c r="Q3246">
        <f t="shared" si="202"/>
        <v>3</v>
      </c>
      <c r="T3246" t="str">
        <f t="shared" si="203"/>
        <v>High Sales</v>
      </c>
    </row>
    <row r="3247" spans="1:20" x14ac:dyDescent="0.3">
      <c r="A3247" t="s">
        <v>6396</v>
      </c>
      <c r="B3247" t="s">
        <v>6397</v>
      </c>
      <c r="C3247" t="s">
        <v>116</v>
      </c>
      <c r="D3247" t="s">
        <v>41</v>
      </c>
      <c r="E3247" t="s">
        <v>34</v>
      </c>
      <c r="F3247">
        <v>1586</v>
      </c>
      <c r="G3247">
        <v>20</v>
      </c>
      <c r="H3247">
        <v>1269</v>
      </c>
      <c r="I3247">
        <v>4.2</v>
      </c>
      <c r="J3247">
        <v>110</v>
      </c>
      <c r="K3247">
        <v>2</v>
      </c>
      <c r="L3247">
        <v>2538</v>
      </c>
      <c r="M3247" s="1">
        <v>45714</v>
      </c>
      <c r="N3247" t="s">
        <v>38</v>
      </c>
      <c r="O3247" t="str">
        <f t="shared" si="200"/>
        <v>Feb-2025</v>
      </c>
      <c r="P3247" s="21">
        <f t="shared" si="201"/>
        <v>2025</v>
      </c>
      <c r="Q3247">
        <f t="shared" si="202"/>
        <v>1</v>
      </c>
      <c r="T3247" t="str">
        <f t="shared" si="203"/>
        <v>Low Sales</v>
      </c>
    </row>
    <row r="3248" spans="1:20" x14ac:dyDescent="0.3">
      <c r="A3248" t="s">
        <v>6398</v>
      </c>
      <c r="B3248" t="s">
        <v>6399</v>
      </c>
      <c r="C3248" t="s">
        <v>16</v>
      </c>
      <c r="D3248" t="s">
        <v>53</v>
      </c>
      <c r="E3248" t="s">
        <v>74</v>
      </c>
      <c r="F3248">
        <v>6440</v>
      </c>
      <c r="G3248">
        <v>15</v>
      </c>
      <c r="H3248">
        <v>5474</v>
      </c>
      <c r="I3248">
        <v>4.0999999999999996</v>
      </c>
      <c r="J3248">
        <v>110</v>
      </c>
      <c r="K3248">
        <v>2</v>
      </c>
      <c r="L3248">
        <v>10948</v>
      </c>
      <c r="M3248" s="1">
        <v>45798</v>
      </c>
      <c r="N3248" t="s">
        <v>150</v>
      </c>
      <c r="O3248" t="str">
        <f t="shared" si="200"/>
        <v>May-2025</v>
      </c>
      <c r="P3248" s="21">
        <f t="shared" si="201"/>
        <v>2025</v>
      </c>
      <c r="Q3248">
        <f t="shared" si="202"/>
        <v>2</v>
      </c>
      <c r="T3248" t="str">
        <f t="shared" si="203"/>
        <v>High Sales</v>
      </c>
    </row>
    <row r="3249" spans="1:20" x14ac:dyDescent="0.3">
      <c r="A3249" t="s">
        <v>6400</v>
      </c>
      <c r="B3249" t="s">
        <v>6401</v>
      </c>
      <c r="C3249" t="s">
        <v>88</v>
      </c>
      <c r="D3249" t="s">
        <v>53</v>
      </c>
      <c r="E3249" t="s">
        <v>74</v>
      </c>
      <c r="F3249">
        <v>7348</v>
      </c>
      <c r="G3249">
        <v>20</v>
      </c>
      <c r="H3249">
        <v>5878</v>
      </c>
      <c r="I3249">
        <v>3.5</v>
      </c>
      <c r="J3249">
        <v>157</v>
      </c>
      <c r="K3249">
        <v>1</v>
      </c>
      <c r="L3249">
        <v>5878</v>
      </c>
      <c r="M3249" s="1">
        <v>45854</v>
      </c>
      <c r="N3249" t="s">
        <v>168</v>
      </c>
      <c r="O3249" t="str">
        <f t="shared" si="200"/>
        <v>Jul-2025</v>
      </c>
      <c r="P3249" s="21">
        <f t="shared" si="201"/>
        <v>2025</v>
      </c>
      <c r="Q3249">
        <f t="shared" si="202"/>
        <v>2</v>
      </c>
      <c r="T3249" t="str">
        <f t="shared" si="203"/>
        <v>High Sales</v>
      </c>
    </row>
    <row r="3250" spans="1:20" x14ac:dyDescent="0.3">
      <c r="A3250" t="s">
        <v>6402</v>
      </c>
      <c r="B3250" t="s">
        <v>6403</v>
      </c>
      <c r="C3250" t="s">
        <v>16</v>
      </c>
      <c r="D3250" t="s">
        <v>46</v>
      </c>
      <c r="E3250" t="s">
        <v>161</v>
      </c>
      <c r="F3250">
        <v>9418</v>
      </c>
      <c r="G3250">
        <v>25</v>
      </c>
      <c r="H3250">
        <v>7064</v>
      </c>
      <c r="I3250">
        <v>4</v>
      </c>
      <c r="J3250">
        <v>90</v>
      </c>
      <c r="K3250">
        <v>1</v>
      </c>
      <c r="L3250">
        <v>7064</v>
      </c>
      <c r="M3250" s="1">
        <v>45555</v>
      </c>
      <c r="N3250" t="s">
        <v>189</v>
      </c>
      <c r="O3250" t="str">
        <f t="shared" si="200"/>
        <v>Sep-2024</v>
      </c>
      <c r="P3250" s="21">
        <f t="shared" si="201"/>
        <v>2024</v>
      </c>
      <c r="Q3250">
        <f t="shared" si="202"/>
        <v>3</v>
      </c>
      <c r="T3250" t="str">
        <f t="shared" si="203"/>
        <v>High Sales</v>
      </c>
    </row>
    <row r="3251" spans="1:20" x14ac:dyDescent="0.3">
      <c r="A3251" t="s">
        <v>6404</v>
      </c>
      <c r="B3251" t="s">
        <v>6405</v>
      </c>
      <c r="C3251" t="s">
        <v>88</v>
      </c>
      <c r="D3251" t="s">
        <v>23</v>
      </c>
      <c r="E3251" t="s">
        <v>34</v>
      </c>
      <c r="F3251">
        <v>4194</v>
      </c>
      <c r="G3251">
        <v>40</v>
      </c>
      <c r="H3251">
        <v>2516</v>
      </c>
      <c r="I3251">
        <v>3.6</v>
      </c>
      <c r="J3251">
        <v>353</v>
      </c>
      <c r="K3251">
        <v>1</v>
      </c>
      <c r="L3251">
        <v>2516</v>
      </c>
      <c r="M3251" s="1">
        <v>45439</v>
      </c>
      <c r="N3251" t="s">
        <v>42</v>
      </c>
      <c r="O3251" t="str">
        <f t="shared" si="200"/>
        <v>May-2024</v>
      </c>
      <c r="P3251" s="21">
        <f t="shared" si="201"/>
        <v>2024</v>
      </c>
      <c r="Q3251">
        <f t="shared" si="202"/>
        <v>2</v>
      </c>
      <c r="T3251" t="str">
        <f t="shared" si="203"/>
        <v>Low Sales</v>
      </c>
    </row>
    <row r="3252" spans="1:20" x14ac:dyDescent="0.3">
      <c r="A3252" t="s">
        <v>6406</v>
      </c>
      <c r="B3252" t="s">
        <v>6407</v>
      </c>
      <c r="C3252" t="s">
        <v>116</v>
      </c>
      <c r="D3252" t="s">
        <v>41</v>
      </c>
      <c r="E3252" t="s">
        <v>74</v>
      </c>
      <c r="F3252">
        <v>435</v>
      </c>
      <c r="G3252">
        <v>40</v>
      </c>
      <c r="H3252">
        <v>261</v>
      </c>
      <c r="I3252">
        <v>3.8</v>
      </c>
      <c r="J3252">
        <v>269</v>
      </c>
      <c r="K3252">
        <v>2</v>
      </c>
      <c r="L3252">
        <v>522</v>
      </c>
      <c r="M3252" s="1">
        <v>45566</v>
      </c>
      <c r="N3252" t="s">
        <v>54</v>
      </c>
      <c r="O3252" t="str">
        <f t="shared" si="200"/>
        <v>Oct-2024</v>
      </c>
      <c r="P3252" s="21">
        <f t="shared" si="201"/>
        <v>2024</v>
      </c>
      <c r="Q3252">
        <f t="shared" si="202"/>
        <v>3</v>
      </c>
      <c r="T3252" t="str">
        <f t="shared" si="203"/>
        <v>Low Sales</v>
      </c>
    </row>
    <row r="3253" spans="1:20" x14ac:dyDescent="0.3">
      <c r="A3253" t="s">
        <v>6408</v>
      </c>
      <c r="B3253" t="s">
        <v>6409</v>
      </c>
      <c r="C3253" t="s">
        <v>52</v>
      </c>
      <c r="D3253" t="s">
        <v>23</v>
      </c>
      <c r="E3253" t="s">
        <v>34</v>
      </c>
      <c r="F3253">
        <v>2281</v>
      </c>
      <c r="G3253">
        <v>40</v>
      </c>
      <c r="H3253">
        <v>1369</v>
      </c>
      <c r="I3253">
        <v>4.5</v>
      </c>
      <c r="J3253">
        <v>40</v>
      </c>
      <c r="K3253">
        <v>2</v>
      </c>
      <c r="L3253">
        <v>2738</v>
      </c>
      <c r="M3253" s="1">
        <v>45441</v>
      </c>
      <c r="N3253" t="s">
        <v>75</v>
      </c>
      <c r="O3253" t="str">
        <f t="shared" si="200"/>
        <v>May-2024</v>
      </c>
      <c r="P3253" s="21">
        <f t="shared" si="201"/>
        <v>2024</v>
      </c>
      <c r="Q3253">
        <f t="shared" si="202"/>
        <v>2</v>
      </c>
      <c r="T3253" t="str">
        <f t="shared" si="203"/>
        <v>Low Sales</v>
      </c>
    </row>
    <row r="3254" spans="1:20" x14ac:dyDescent="0.3">
      <c r="A3254" t="s">
        <v>6410</v>
      </c>
      <c r="B3254" t="s">
        <v>6411</v>
      </c>
      <c r="C3254" t="s">
        <v>52</v>
      </c>
      <c r="D3254" t="s">
        <v>53</v>
      </c>
      <c r="E3254" t="s">
        <v>34</v>
      </c>
      <c r="F3254">
        <v>2311</v>
      </c>
      <c r="G3254">
        <v>50</v>
      </c>
      <c r="H3254">
        <v>1156</v>
      </c>
      <c r="I3254">
        <v>4.0999999999999996</v>
      </c>
      <c r="J3254">
        <v>68</v>
      </c>
      <c r="K3254">
        <v>1</v>
      </c>
      <c r="L3254">
        <v>1156</v>
      </c>
      <c r="M3254" s="1">
        <v>45527</v>
      </c>
      <c r="N3254" t="s">
        <v>168</v>
      </c>
      <c r="O3254" t="str">
        <f t="shared" si="200"/>
        <v>Aug-2024</v>
      </c>
      <c r="P3254" s="21">
        <f t="shared" si="201"/>
        <v>2024</v>
      </c>
      <c r="Q3254">
        <f t="shared" si="202"/>
        <v>2</v>
      </c>
      <c r="T3254" t="str">
        <f t="shared" si="203"/>
        <v>Low Sales</v>
      </c>
    </row>
    <row r="3255" spans="1:20" x14ac:dyDescent="0.3">
      <c r="A3255" t="s">
        <v>6412</v>
      </c>
      <c r="B3255" t="s">
        <v>6413</v>
      </c>
      <c r="C3255" t="s">
        <v>52</v>
      </c>
      <c r="D3255" t="s">
        <v>23</v>
      </c>
      <c r="E3255" t="s">
        <v>34</v>
      </c>
      <c r="F3255">
        <v>4178</v>
      </c>
      <c r="G3255">
        <v>20</v>
      </c>
      <c r="H3255">
        <v>3342</v>
      </c>
      <c r="I3255">
        <v>4.4000000000000004</v>
      </c>
      <c r="J3255">
        <v>86</v>
      </c>
      <c r="K3255">
        <v>2</v>
      </c>
      <c r="L3255">
        <v>6684</v>
      </c>
      <c r="M3255" s="1">
        <v>45825</v>
      </c>
      <c r="N3255" t="s">
        <v>49</v>
      </c>
      <c r="O3255" t="str">
        <f t="shared" si="200"/>
        <v>Jun-2025</v>
      </c>
      <c r="P3255" s="21">
        <f t="shared" si="201"/>
        <v>2025</v>
      </c>
      <c r="Q3255">
        <f t="shared" si="202"/>
        <v>2</v>
      </c>
      <c r="T3255" t="str">
        <f t="shared" si="203"/>
        <v>High Sales</v>
      </c>
    </row>
    <row r="3256" spans="1:20" x14ac:dyDescent="0.3">
      <c r="A3256" t="s">
        <v>6414</v>
      </c>
      <c r="B3256" t="s">
        <v>6415</v>
      </c>
      <c r="C3256" t="s">
        <v>22</v>
      </c>
      <c r="D3256" t="s">
        <v>28</v>
      </c>
      <c r="E3256" t="s">
        <v>34</v>
      </c>
      <c r="F3256">
        <v>4410</v>
      </c>
      <c r="G3256">
        <v>25</v>
      </c>
      <c r="H3256">
        <v>3308</v>
      </c>
      <c r="I3256">
        <v>4.2</v>
      </c>
      <c r="J3256">
        <v>130</v>
      </c>
      <c r="K3256">
        <v>2</v>
      </c>
      <c r="L3256">
        <v>6616</v>
      </c>
      <c r="M3256" s="1">
        <v>45625</v>
      </c>
      <c r="N3256" t="s">
        <v>91</v>
      </c>
      <c r="O3256" t="str">
        <f t="shared" si="200"/>
        <v>Nov-2024</v>
      </c>
      <c r="P3256" s="21">
        <f t="shared" si="201"/>
        <v>2024</v>
      </c>
      <c r="Q3256">
        <f t="shared" si="202"/>
        <v>3</v>
      </c>
      <c r="T3256" t="str">
        <f t="shared" si="203"/>
        <v>High Sales</v>
      </c>
    </row>
    <row r="3257" spans="1:20" x14ac:dyDescent="0.3">
      <c r="A3257" t="s">
        <v>6416</v>
      </c>
      <c r="B3257" t="s">
        <v>6417</v>
      </c>
      <c r="C3257" t="s">
        <v>27</v>
      </c>
      <c r="D3257" t="s">
        <v>41</v>
      </c>
      <c r="E3257" t="s">
        <v>18</v>
      </c>
      <c r="F3257">
        <v>611</v>
      </c>
      <c r="G3257">
        <v>40</v>
      </c>
      <c r="H3257">
        <v>367</v>
      </c>
      <c r="I3257">
        <v>3.9</v>
      </c>
      <c r="J3257">
        <v>467</v>
      </c>
      <c r="K3257">
        <v>1</v>
      </c>
      <c r="L3257">
        <v>367</v>
      </c>
      <c r="M3257" s="1">
        <v>45426</v>
      </c>
      <c r="N3257" t="s">
        <v>189</v>
      </c>
      <c r="O3257" t="str">
        <f t="shared" si="200"/>
        <v>May-2024</v>
      </c>
      <c r="P3257" s="21">
        <f t="shared" si="201"/>
        <v>2024</v>
      </c>
      <c r="Q3257">
        <f t="shared" si="202"/>
        <v>2</v>
      </c>
      <c r="T3257" t="str">
        <f t="shared" si="203"/>
        <v>Low Sales</v>
      </c>
    </row>
    <row r="3258" spans="1:20" x14ac:dyDescent="0.3">
      <c r="A3258" t="s">
        <v>6418</v>
      </c>
      <c r="B3258" t="s">
        <v>6419</v>
      </c>
      <c r="C3258" t="s">
        <v>16</v>
      </c>
      <c r="D3258" t="s">
        <v>28</v>
      </c>
      <c r="E3258" t="s">
        <v>34</v>
      </c>
      <c r="F3258">
        <v>3298</v>
      </c>
      <c r="G3258">
        <v>60</v>
      </c>
      <c r="H3258">
        <v>1319</v>
      </c>
      <c r="I3258">
        <v>4.2</v>
      </c>
      <c r="J3258">
        <v>112</v>
      </c>
      <c r="K3258">
        <v>1</v>
      </c>
      <c r="L3258">
        <v>1319</v>
      </c>
      <c r="M3258" s="1">
        <v>45329</v>
      </c>
      <c r="N3258" t="s">
        <v>102</v>
      </c>
      <c r="O3258" t="str">
        <f t="shared" si="200"/>
        <v>Feb-2024</v>
      </c>
      <c r="P3258" s="21">
        <f t="shared" si="201"/>
        <v>2024</v>
      </c>
      <c r="Q3258">
        <f t="shared" si="202"/>
        <v>1</v>
      </c>
      <c r="T3258" t="str">
        <f t="shared" si="203"/>
        <v>Low Sales</v>
      </c>
    </row>
    <row r="3259" spans="1:20" x14ac:dyDescent="0.3">
      <c r="A3259" t="s">
        <v>6420</v>
      </c>
      <c r="B3259" t="s">
        <v>6421</v>
      </c>
      <c r="C3259" t="s">
        <v>16</v>
      </c>
      <c r="D3259" t="s">
        <v>41</v>
      </c>
      <c r="E3259" t="s">
        <v>34</v>
      </c>
      <c r="F3259">
        <v>1416</v>
      </c>
      <c r="G3259">
        <v>40</v>
      </c>
      <c r="H3259">
        <v>850</v>
      </c>
      <c r="I3259">
        <v>3.3</v>
      </c>
      <c r="J3259">
        <v>198</v>
      </c>
      <c r="K3259">
        <v>1</v>
      </c>
      <c r="L3259">
        <v>850</v>
      </c>
      <c r="M3259" s="1">
        <v>45354</v>
      </c>
      <c r="N3259" t="s">
        <v>38</v>
      </c>
      <c r="O3259" t="str">
        <f t="shared" si="200"/>
        <v>Mar-2024</v>
      </c>
      <c r="P3259" s="21">
        <f t="shared" si="201"/>
        <v>2024</v>
      </c>
      <c r="Q3259">
        <f t="shared" si="202"/>
        <v>1</v>
      </c>
      <c r="T3259" t="str">
        <f t="shared" si="203"/>
        <v>Low Sales</v>
      </c>
    </row>
    <row r="3260" spans="1:20" x14ac:dyDescent="0.3">
      <c r="A3260" t="s">
        <v>6422</v>
      </c>
      <c r="B3260" t="s">
        <v>6423</v>
      </c>
      <c r="C3260" t="s">
        <v>37</v>
      </c>
      <c r="D3260" t="s">
        <v>41</v>
      </c>
      <c r="E3260" t="s">
        <v>34</v>
      </c>
      <c r="F3260">
        <v>1696</v>
      </c>
      <c r="G3260">
        <v>20</v>
      </c>
      <c r="H3260">
        <v>1357</v>
      </c>
      <c r="I3260">
        <v>4.4000000000000004</v>
      </c>
      <c r="J3260">
        <v>37</v>
      </c>
      <c r="K3260">
        <v>3</v>
      </c>
      <c r="L3260">
        <v>4071</v>
      </c>
      <c r="M3260" s="1">
        <v>45432</v>
      </c>
      <c r="N3260" t="s">
        <v>78</v>
      </c>
      <c r="O3260" t="str">
        <f t="shared" si="200"/>
        <v>May-2024</v>
      </c>
      <c r="P3260" s="21">
        <f t="shared" si="201"/>
        <v>2024</v>
      </c>
      <c r="Q3260">
        <f t="shared" si="202"/>
        <v>2</v>
      </c>
      <c r="T3260" t="str">
        <f t="shared" si="203"/>
        <v>Low Sales</v>
      </c>
    </row>
    <row r="3261" spans="1:20" x14ac:dyDescent="0.3">
      <c r="A3261" t="s">
        <v>6424</v>
      </c>
      <c r="B3261" t="s">
        <v>6425</v>
      </c>
      <c r="C3261" t="s">
        <v>32</v>
      </c>
      <c r="D3261" t="s">
        <v>23</v>
      </c>
      <c r="E3261" t="s">
        <v>34</v>
      </c>
      <c r="F3261">
        <v>967</v>
      </c>
      <c r="G3261">
        <v>40</v>
      </c>
      <c r="H3261">
        <v>580</v>
      </c>
      <c r="I3261">
        <v>3.7</v>
      </c>
      <c r="J3261">
        <v>153</v>
      </c>
      <c r="K3261">
        <v>1</v>
      </c>
      <c r="L3261">
        <v>580</v>
      </c>
      <c r="M3261" s="1">
        <v>45395</v>
      </c>
      <c r="N3261" t="s">
        <v>75</v>
      </c>
      <c r="O3261" t="str">
        <f t="shared" si="200"/>
        <v>Apr-2024</v>
      </c>
      <c r="P3261" s="21">
        <f t="shared" si="201"/>
        <v>2024</v>
      </c>
      <c r="Q3261">
        <f t="shared" si="202"/>
        <v>1</v>
      </c>
      <c r="T3261" t="str">
        <f t="shared" si="203"/>
        <v>Low Sales</v>
      </c>
    </row>
    <row r="3262" spans="1:20" x14ac:dyDescent="0.3">
      <c r="A3262" t="s">
        <v>6426</v>
      </c>
      <c r="B3262" t="s">
        <v>2933</v>
      </c>
      <c r="C3262" t="s">
        <v>37</v>
      </c>
      <c r="D3262" t="s">
        <v>33</v>
      </c>
      <c r="E3262" t="s">
        <v>18</v>
      </c>
      <c r="F3262">
        <v>3618</v>
      </c>
      <c r="G3262">
        <v>10</v>
      </c>
      <c r="H3262">
        <v>3256</v>
      </c>
      <c r="I3262">
        <v>4.3</v>
      </c>
      <c r="J3262">
        <v>443</v>
      </c>
      <c r="K3262">
        <v>5</v>
      </c>
      <c r="L3262">
        <v>16280</v>
      </c>
      <c r="M3262" s="1">
        <v>45482</v>
      </c>
      <c r="N3262" t="s">
        <v>85</v>
      </c>
      <c r="O3262" t="str">
        <f t="shared" si="200"/>
        <v>Jul-2024</v>
      </c>
      <c r="P3262" s="21">
        <f t="shared" si="201"/>
        <v>2024</v>
      </c>
      <c r="Q3262">
        <f t="shared" si="202"/>
        <v>2</v>
      </c>
      <c r="T3262" t="str">
        <f t="shared" si="203"/>
        <v>High Sales</v>
      </c>
    </row>
    <row r="3263" spans="1:20" x14ac:dyDescent="0.3">
      <c r="A3263" t="s">
        <v>6427</v>
      </c>
      <c r="B3263" t="s">
        <v>6428</v>
      </c>
      <c r="C3263" t="s">
        <v>52</v>
      </c>
      <c r="D3263" t="s">
        <v>41</v>
      </c>
      <c r="E3263" t="s">
        <v>34</v>
      </c>
      <c r="F3263">
        <v>1228</v>
      </c>
      <c r="G3263">
        <v>15</v>
      </c>
      <c r="H3263">
        <v>1044</v>
      </c>
      <c r="I3263">
        <v>3.9</v>
      </c>
      <c r="J3263">
        <v>140</v>
      </c>
      <c r="K3263">
        <v>1</v>
      </c>
      <c r="L3263">
        <v>1044</v>
      </c>
      <c r="M3263" s="1">
        <v>46000</v>
      </c>
      <c r="N3263" t="s">
        <v>78</v>
      </c>
      <c r="O3263" t="str">
        <f t="shared" si="200"/>
        <v>Dec-2025</v>
      </c>
      <c r="P3263" s="21">
        <f t="shared" si="201"/>
        <v>2025</v>
      </c>
      <c r="Q3263">
        <f t="shared" si="202"/>
        <v>3</v>
      </c>
      <c r="T3263" t="str">
        <f t="shared" si="203"/>
        <v>Low Sales</v>
      </c>
    </row>
    <row r="3264" spans="1:20" x14ac:dyDescent="0.3">
      <c r="A3264" t="s">
        <v>6429</v>
      </c>
      <c r="B3264" t="s">
        <v>6430</v>
      </c>
      <c r="C3264" t="s">
        <v>88</v>
      </c>
      <c r="D3264" t="s">
        <v>17</v>
      </c>
      <c r="E3264" t="s">
        <v>18</v>
      </c>
      <c r="F3264">
        <v>1202</v>
      </c>
      <c r="G3264">
        <v>20</v>
      </c>
      <c r="H3264">
        <v>962</v>
      </c>
      <c r="I3264">
        <v>3.5</v>
      </c>
      <c r="J3264">
        <v>54</v>
      </c>
      <c r="K3264">
        <v>2</v>
      </c>
      <c r="L3264">
        <v>1924</v>
      </c>
      <c r="M3264" s="1">
        <v>45922</v>
      </c>
      <c r="N3264" t="s">
        <v>19</v>
      </c>
      <c r="O3264" t="str">
        <f t="shared" si="200"/>
        <v>Sep-2025</v>
      </c>
      <c r="P3264" s="21">
        <f t="shared" si="201"/>
        <v>2025</v>
      </c>
      <c r="Q3264">
        <f t="shared" si="202"/>
        <v>3</v>
      </c>
      <c r="T3264" t="str">
        <f t="shared" si="203"/>
        <v>Low Sales</v>
      </c>
    </row>
    <row r="3265" spans="1:20" x14ac:dyDescent="0.3">
      <c r="A3265" t="s">
        <v>6431</v>
      </c>
      <c r="B3265" t="s">
        <v>6432</v>
      </c>
      <c r="C3265" t="s">
        <v>22</v>
      </c>
      <c r="D3265" t="s">
        <v>33</v>
      </c>
      <c r="E3265" t="s">
        <v>18</v>
      </c>
      <c r="F3265">
        <v>1570</v>
      </c>
      <c r="G3265">
        <v>25</v>
      </c>
      <c r="H3265">
        <v>1178</v>
      </c>
      <c r="I3265">
        <v>3.8</v>
      </c>
      <c r="J3265">
        <v>79</v>
      </c>
      <c r="K3265">
        <v>1</v>
      </c>
      <c r="L3265">
        <v>1178</v>
      </c>
      <c r="M3265" s="1">
        <v>45762</v>
      </c>
      <c r="N3265" t="s">
        <v>38</v>
      </c>
      <c r="O3265" t="str">
        <f t="shared" si="200"/>
        <v>Apr-2025</v>
      </c>
      <c r="P3265" s="21">
        <f t="shared" si="201"/>
        <v>2025</v>
      </c>
      <c r="Q3265">
        <f t="shared" si="202"/>
        <v>1</v>
      </c>
      <c r="T3265" t="str">
        <f t="shared" si="203"/>
        <v>Low Sales</v>
      </c>
    </row>
    <row r="3266" spans="1:20" x14ac:dyDescent="0.3">
      <c r="A3266" t="s">
        <v>6433</v>
      </c>
      <c r="B3266" t="s">
        <v>6434</v>
      </c>
      <c r="C3266" t="s">
        <v>45</v>
      </c>
      <c r="D3266" t="s">
        <v>109</v>
      </c>
      <c r="E3266" t="s">
        <v>34</v>
      </c>
      <c r="F3266">
        <v>1033</v>
      </c>
      <c r="G3266">
        <v>20</v>
      </c>
      <c r="H3266">
        <v>826</v>
      </c>
      <c r="I3266">
        <v>4.3</v>
      </c>
      <c r="J3266">
        <v>477</v>
      </c>
      <c r="K3266">
        <v>1</v>
      </c>
      <c r="L3266">
        <v>826</v>
      </c>
      <c r="M3266" s="1">
        <v>45923</v>
      </c>
      <c r="N3266" t="s">
        <v>150</v>
      </c>
      <c r="O3266" t="str">
        <f t="shared" si="200"/>
        <v>Sep-2025</v>
      </c>
      <c r="P3266" s="21">
        <f t="shared" si="201"/>
        <v>2025</v>
      </c>
      <c r="Q3266">
        <f t="shared" si="202"/>
        <v>3</v>
      </c>
      <c r="T3266" t="str">
        <f t="shared" si="203"/>
        <v>Low Sales</v>
      </c>
    </row>
    <row r="3267" spans="1:20" x14ac:dyDescent="0.3">
      <c r="A3267" t="s">
        <v>6435</v>
      </c>
      <c r="B3267" t="s">
        <v>6436</v>
      </c>
      <c r="C3267" t="s">
        <v>32</v>
      </c>
      <c r="D3267" t="s">
        <v>28</v>
      </c>
      <c r="E3267" t="s">
        <v>34</v>
      </c>
      <c r="F3267">
        <v>3583</v>
      </c>
      <c r="G3267">
        <v>50</v>
      </c>
      <c r="H3267">
        <v>1792</v>
      </c>
      <c r="I3267">
        <v>5</v>
      </c>
      <c r="J3267">
        <v>107</v>
      </c>
      <c r="K3267">
        <v>2</v>
      </c>
      <c r="L3267">
        <v>3584</v>
      </c>
      <c r="M3267" s="1">
        <v>45337</v>
      </c>
      <c r="N3267" t="s">
        <v>38</v>
      </c>
      <c r="O3267" t="str">
        <f t="shared" ref="O3267:O3330" si="204">TEXT(M3267,"MMM-YYYY")</f>
        <v>Feb-2024</v>
      </c>
      <c r="P3267" s="21">
        <f t="shared" ref="P3267:P3330" si="205">YEAR(M3267)</f>
        <v>2024</v>
      </c>
      <c r="Q3267">
        <f t="shared" ref="Q3267:Q3330" si="206">CHOOSE(MONTH(M3267),1,1,1,1,2,2,2,2,3,3,3,3,4,4,4,4)</f>
        <v>1</v>
      </c>
      <c r="T3267" t="str">
        <f t="shared" ref="T3267:T3330" si="207">IF(L3267&gt;5000,"High Sales","Low Sales")</f>
        <v>Low Sales</v>
      </c>
    </row>
    <row r="3268" spans="1:20" x14ac:dyDescent="0.3">
      <c r="A3268" t="s">
        <v>6437</v>
      </c>
      <c r="B3268" t="s">
        <v>6438</v>
      </c>
      <c r="C3268" t="s">
        <v>27</v>
      </c>
      <c r="D3268" t="s">
        <v>33</v>
      </c>
      <c r="E3268" t="s">
        <v>18</v>
      </c>
      <c r="F3268">
        <v>954</v>
      </c>
      <c r="G3268">
        <v>20</v>
      </c>
      <c r="H3268">
        <v>763</v>
      </c>
      <c r="I3268">
        <v>4</v>
      </c>
      <c r="J3268">
        <v>107</v>
      </c>
      <c r="K3268">
        <v>1</v>
      </c>
      <c r="L3268">
        <v>763</v>
      </c>
      <c r="M3268" s="1">
        <v>45448</v>
      </c>
      <c r="N3268" t="s">
        <v>58</v>
      </c>
      <c r="O3268" t="str">
        <f t="shared" si="204"/>
        <v>Jun-2024</v>
      </c>
      <c r="P3268" s="21">
        <f t="shared" si="205"/>
        <v>2024</v>
      </c>
      <c r="Q3268">
        <f t="shared" si="206"/>
        <v>2</v>
      </c>
      <c r="T3268" t="str">
        <f t="shared" si="207"/>
        <v>Low Sales</v>
      </c>
    </row>
    <row r="3269" spans="1:20" x14ac:dyDescent="0.3">
      <c r="A3269" t="s">
        <v>6439</v>
      </c>
      <c r="B3269" t="s">
        <v>1133</v>
      </c>
      <c r="C3269" t="s">
        <v>37</v>
      </c>
      <c r="D3269" t="s">
        <v>53</v>
      </c>
      <c r="E3269" t="s">
        <v>34</v>
      </c>
      <c r="F3269">
        <v>4281</v>
      </c>
      <c r="G3269">
        <v>40</v>
      </c>
      <c r="H3269">
        <v>2569</v>
      </c>
      <c r="I3269">
        <v>5</v>
      </c>
      <c r="J3269">
        <v>58</v>
      </c>
      <c r="K3269">
        <v>2</v>
      </c>
      <c r="L3269">
        <v>5138</v>
      </c>
      <c r="M3269" s="1">
        <v>45404</v>
      </c>
      <c r="N3269" t="s">
        <v>38</v>
      </c>
      <c r="O3269" t="str">
        <f t="shared" si="204"/>
        <v>Apr-2024</v>
      </c>
      <c r="P3269" s="21">
        <f t="shared" si="205"/>
        <v>2024</v>
      </c>
      <c r="Q3269">
        <f t="shared" si="206"/>
        <v>1</v>
      </c>
      <c r="T3269" t="str">
        <f t="shared" si="207"/>
        <v>High Sales</v>
      </c>
    </row>
    <row r="3270" spans="1:20" x14ac:dyDescent="0.3">
      <c r="A3270" t="s">
        <v>6440</v>
      </c>
      <c r="B3270" t="s">
        <v>6441</v>
      </c>
      <c r="C3270" t="s">
        <v>116</v>
      </c>
      <c r="D3270" t="s">
        <v>109</v>
      </c>
      <c r="E3270" t="s">
        <v>34</v>
      </c>
      <c r="F3270">
        <v>1496</v>
      </c>
      <c r="G3270">
        <v>10</v>
      </c>
      <c r="H3270">
        <v>1346</v>
      </c>
      <c r="I3270">
        <v>3.3</v>
      </c>
      <c r="J3270">
        <v>191</v>
      </c>
      <c r="K3270">
        <v>1</v>
      </c>
      <c r="L3270">
        <v>1346</v>
      </c>
      <c r="M3270" s="1">
        <v>45546</v>
      </c>
      <c r="N3270" t="s">
        <v>19</v>
      </c>
      <c r="O3270" t="str">
        <f t="shared" si="204"/>
        <v>Sep-2024</v>
      </c>
      <c r="P3270" s="21">
        <f t="shared" si="205"/>
        <v>2024</v>
      </c>
      <c r="Q3270">
        <f t="shared" si="206"/>
        <v>3</v>
      </c>
      <c r="T3270" t="str">
        <f t="shared" si="207"/>
        <v>Low Sales</v>
      </c>
    </row>
    <row r="3271" spans="1:20" x14ac:dyDescent="0.3">
      <c r="A3271" t="s">
        <v>6442</v>
      </c>
      <c r="B3271" t="s">
        <v>6443</v>
      </c>
      <c r="C3271" t="s">
        <v>52</v>
      </c>
      <c r="D3271" t="s">
        <v>41</v>
      </c>
      <c r="E3271" t="s">
        <v>34</v>
      </c>
      <c r="F3271">
        <v>2020</v>
      </c>
      <c r="G3271">
        <v>40</v>
      </c>
      <c r="H3271">
        <v>1212</v>
      </c>
      <c r="I3271">
        <v>2.8</v>
      </c>
      <c r="J3271">
        <v>434</v>
      </c>
      <c r="K3271">
        <v>1</v>
      </c>
      <c r="L3271">
        <v>1212</v>
      </c>
      <c r="M3271" s="1">
        <v>45703</v>
      </c>
      <c r="N3271" t="s">
        <v>19</v>
      </c>
      <c r="O3271" t="str">
        <f t="shared" si="204"/>
        <v>Feb-2025</v>
      </c>
      <c r="P3271" s="21">
        <f t="shared" si="205"/>
        <v>2025</v>
      </c>
      <c r="Q3271">
        <f t="shared" si="206"/>
        <v>1</v>
      </c>
      <c r="T3271" t="str">
        <f t="shared" si="207"/>
        <v>Low Sales</v>
      </c>
    </row>
    <row r="3272" spans="1:20" x14ac:dyDescent="0.3">
      <c r="A3272" t="s">
        <v>6444</v>
      </c>
      <c r="B3272" t="s">
        <v>6445</v>
      </c>
      <c r="C3272" t="s">
        <v>57</v>
      </c>
      <c r="D3272" t="s">
        <v>109</v>
      </c>
      <c r="E3272" t="s">
        <v>34</v>
      </c>
      <c r="F3272">
        <v>1086</v>
      </c>
      <c r="G3272">
        <v>15</v>
      </c>
      <c r="H3272">
        <v>923</v>
      </c>
      <c r="I3272">
        <v>4</v>
      </c>
      <c r="J3272">
        <v>122</v>
      </c>
      <c r="K3272">
        <v>1</v>
      </c>
      <c r="L3272">
        <v>923</v>
      </c>
      <c r="M3272" s="1">
        <v>45445</v>
      </c>
      <c r="N3272" t="s">
        <v>71</v>
      </c>
      <c r="O3272" t="str">
        <f t="shared" si="204"/>
        <v>Jun-2024</v>
      </c>
      <c r="P3272" s="21">
        <f t="shared" si="205"/>
        <v>2024</v>
      </c>
      <c r="Q3272">
        <f t="shared" si="206"/>
        <v>2</v>
      </c>
      <c r="T3272" t="str">
        <f t="shared" si="207"/>
        <v>Low Sales</v>
      </c>
    </row>
    <row r="3273" spans="1:20" x14ac:dyDescent="0.3">
      <c r="A3273" t="s">
        <v>6446</v>
      </c>
      <c r="B3273" t="s">
        <v>6447</v>
      </c>
      <c r="C3273" t="s">
        <v>22</v>
      </c>
      <c r="D3273" t="s">
        <v>17</v>
      </c>
      <c r="E3273" t="s">
        <v>34</v>
      </c>
      <c r="F3273">
        <v>5838</v>
      </c>
      <c r="G3273">
        <v>30</v>
      </c>
      <c r="H3273">
        <v>4087</v>
      </c>
      <c r="I3273">
        <v>4</v>
      </c>
      <c r="J3273">
        <v>126</v>
      </c>
      <c r="K3273">
        <v>1</v>
      </c>
      <c r="L3273">
        <v>4087</v>
      </c>
      <c r="M3273" s="1">
        <v>45613</v>
      </c>
      <c r="N3273" t="s">
        <v>29</v>
      </c>
      <c r="O3273" t="str">
        <f t="shared" si="204"/>
        <v>Nov-2024</v>
      </c>
      <c r="P3273" s="21">
        <f t="shared" si="205"/>
        <v>2024</v>
      </c>
      <c r="Q3273">
        <f t="shared" si="206"/>
        <v>3</v>
      </c>
      <c r="T3273" t="str">
        <f t="shared" si="207"/>
        <v>Low Sales</v>
      </c>
    </row>
    <row r="3274" spans="1:20" x14ac:dyDescent="0.3">
      <c r="A3274" t="s">
        <v>6448</v>
      </c>
      <c r="B3274" t="s">
        <v>6449</v>
      </c>
      <c r="C3274" t="s">
        <v>57</v>
      </c>
      <c r="D3274" t="s">
        <v>41</v>
      </c>
      <c r="E3274" t="s">
        <v>74</v>
      </c>
      <c r="F3274">
        <v>2386</v>
      </c>
      <c r="G3274">
        <v>0</v>
      </c>
      <c r="H3274">
        <v>2386</v>
      </c>
      <c r="I3274">
        <v>4.4000000000000004</v>
      </c>
      <c r="J3274">
        <v>666</v>
      </c>
      <c r="K3274">
        <v>1</v>
      </c>
      <c r="L3274">
        <v>2386</v>
      </c>
      <c r="M3274" s="1">
        <v>45765</v>
      </c>
      <c r="N3274" t="s">
        <v>19</v>
      </c>
      <c r="O3274" t="str">
        <f t="shared" si="204"/>
        <v>Apr-2025</v>
      </c>
      <c r="P3274" s="21">
        <f t="shared" si="205"/>
        <v>2025</v>
      </c>
      <c r="Q3274">
        <f t="shared" si="206"/>
        <v>1</v>
      </c>
      <c r="T3274" t="str">
        <f t="shared" si="207"/>
        <v>Low Sales</v>
      </c>
    </row>
    <row r="3275" spans="1:20" x14ac:dyDescent="0.3">
      <c r="A3275" t="s">
        <v>6450</v>
      </c>
      <c r="B3275" t="s">
        <v>6451</v>
      </c>
      <c r="C3275" t="s">
        <v>32</v>
      </c>
      <c r="D3275" t="s">
        <v>23</v>
      </c>
      <c r="E3275" t="s">
        <v>34</v>
      </c>
      <c r="F3275">
        <v>4506</v>
      </c>
      <c r="G3275">
        <v>40</v>
      </c>
      <c r="H3275">
        <v>2704</v>
      </c>
      <c r="I3275">
        <v>3.8</v>
      </c>
      <c r="J3275">
        <v>475</v>
      </c>
      <c r="K3275">
        <v>1</v>
      </c>
      <c r="L3275">
        <v>2704</v>
      </c>
      <c r="M3275" s="1">
        <v>45476</v>
      </c>
      <c r="N3275" t="s">
        <v>75</v>
      </c>
      <c r="O3275" t="str">
        <f t="shared" si="204"/>
        <v>Jul-2024</v>
      </c>
      <c r="P3275" s="21">
        <f t="shared" si="205"/>
        <v>2024</v>
      </c>
      <c r="Q3275">
        <f t="shared" si="206"/>
        <v>2</v>
      </c>
      <c r="T3275" t="str">
        <f t="shared" si="207"/>
        <v>Low Sales</v>
      </c>
    </row>
    <row r="3276" spans="1:20" x14ac:dyDescent="0.3">
      <c r="A3276" t="s">
        <v>6452</v>
      </c>
      <c r="B3276" t="s">
        <v>6453</v>
      </c>
      <c r="C3276" t="s">
        <v>45</v>
      </c>
      <c r="D3276" t="s">
        <v>17</v>
      </c>
      <c r="E3276" t="s">
        <v>18</v>
      </c>
      <c r="F3276">
        <v>1126</v>
      </c>
      <c r="G3276">
        <v>25</v>
      </c>
      <c r="H3276">
        <v>844</v>
      </c>
      <c r="I3276">
        <v>4.2</v>
      </c>
      <c r="J3276">
        <v>205</v>
      </c>
      <c r="K3276">
        <v>1</v>
      </c>
      <c r="L3276">
        <v>844</v>
      </c>
      <c r="M3276" s="1">
        <v>45580</v>
      </c>
      <c r="N3276" t="s">
        <v>54</v>
      </c>
      <c r="O3276" t="str">
        <f t="shared" si="204"/>
        <v>Oct-2024</v>
      </c>
      <c r="P3276" s="21">
        <f t="shared" si="205"/>
        <v>2024</v>
      </c>
      <c r="Q3276">
        <f t="shared" si="206"/>
        <v>3</v>
      </c>
      <c r="T3276" t="str">
        <f t="shared" si="207"/>
        <v>Low Sales</v>
      </c>
    </row>
    <row r="3277" spans="1:20" x14ac:dyDescent="0.3">
      <c r="A3277" t="s">
        <v>6454</v>
      </c>
      <c r="B3277" t="s">
        <v>6455</v>
      </c>
      <c r="C3277" t="s">
        <v>52</v>
      </c>
      <c r="D3277" t="s">
        <v>33</v>
      </c>
      <c r="E3277" t="s">
        <v>34</v>
      </c>
      <c r="F3277">
        <v>4139</v>
      </c>
      <c r="G3277">
        <v>10</v>
      </c>
      <c r="H3277">
        <v>3725</v>
      </c>
      <c r="I3277">
        <v>4</v>
      </c>
      <c r="J3277">
        <v>118</v>
      </c>
      <c r="K3277">
        <v>1</v>
      </c>
      <c r="L3277">
        <v>3725</v>
      </c>
      <c r="M3277" s="1">
        <v>45484</v>
      </c>
      <c r="N3277" t="s">
        <v>58</v>
      </c>
      <c r="O3277" t="str">
        <f t="shared" si="204"/>
        <v>Jul-2024</v>
      </c>
      <c r="P3277" s="21">
        <f t="shared" si="205"/>
        <v>2024</v>
      </c>
      <c r="Q3277">
        <f t="shared" si="206"/>
        <v>2</v>
      </c>
      <c r="T3277" t="str">
        <f t="shared" si="207"/>
        <v>Low Sales</v>
      </c>
    </row>
    <row r="3278" spans="1:20" x14ac:dyDescent="0.3">
      <c r="A3278" t="s">
        <v>6456</v>
      </c>
      <c r="B3278" t="s">
        <v>6457</v>
      </c>
      <c r="C3278" t="s">
        <v>22</v>
      </c>
      <c r="D3278" t="s">
        <v>46</v>
      </c>
      <c r="E3278" t="s">
        <v>161</v>
      </c>
      <c r="F3278">
        <v>5260</v>
      </c>
      <c r="G3278">
        <v>20</v>
      </c>
      <c r="H3278">
        <v>4208</v>
      </c>
      <c r="I3278">
        <v>4.7</v>
      </c>
      <c r="J3278">
        <v>114</v>
      </c>
      <c r="K3278">
        <v>1</v>
      </c>
      <c r="L3278">
        <v>4208</v>
      </c>
      <c r="M3278" s="1">
        <v>45833</v>
      </c>
      <c r="N3278" t="s">
        <v>49</v>
      </c>
      <c r="O3278" t="str">
        <f t="shared" si="204"/>
        <v>Jun-2025</v>
      </c>
      <c r="P3278" s="21">
        <f t="shared" si="205"/>
        <v>2025</v>
      </c>
      <c r="Q3278">
        <f t="shared" si="206"/>
        <v>2</v>
      </c>
      <c r="T3278" t="str">
        <f t="shared" si="207"/>
        <v>Low Sales</v>
      </c>
    </row>
    <row r="3279" spans="1:20" x14ac:dyDescent="0.3">
      <c r="A3279" t="s">
        <v>6458</v>
      </c>
      <c r="B3279" t="s">
        <v>6459</v>
      </c>
      <c r="C3279" t="s">
        <v>45</v>
      </c>
      <c r="D3279" t="s">
        <v>109</v>
      </c>
      <c r="E3279" t="s">
        <v>18</v>
      </c>
      <c r="F3279">
        <v>631</v>
      </c>
      <c r="G3279">
        <v>20</v>
      </c>
      <c r="H3279">
        <v>505</v>
      </c>
      <c r="I3279">
        <v>4.2</v>
      </c>
      <c r="J3279">
        <v>119</v>
      </c>
      <c r="K3279">
        <v>1</v>
      </c>
      <c r="L3279">
        <v>505</v>
      </c>
      <c r="M3279" s="1">
        <v>45358</v>
      </c>
      <c r="N3279" t="s">
        <v>49</v>
      </c>
      <c r="O3279" t="str">
        <f t="shared" si="204"/>
        <v>Mar-2024</v>
      </c>
      <c r="P3279" s="21">
        <f t="shared" si="205"/>
        <v>2024</v>
      </c>
      <c r="Q3279">
        <f t="shared" si="206"/>
        <v>1</v>
      </c>
      <c r="T3279" t="str">
        <f t="shared" si="207"/>
        <v>Low Sales</v>
      </c>
    </row>
    <row r="3280" spans="1:20" x14ac:dyDescent="0.3">
      <c r="A3280" t="s">
        <v>6460</v>
      </c>
      <c r="B3280" t="s">
        <v>6461</v>
      </c>
      <c r="C3280" t="s">
        <v>57</v>
      </c>
      <c r="D3280" t="s">
        <v>23</v>
      </c>
      <c r="E3280" t="s">
        <v>18</v>
      </c>
      <c r="F3280">
        <v>2603</v>
      </c>
      <c r="G3280">
        <v>15</v>
      </c>
      <c r="H3280">
        <v>2213</v>
      </c>
      <c r="I3280">
        <v>5</v>
      </c>
      <c r="J3280">
        <v>56</v>
      </c>
      <c r="K3280">
        <v>2</v>
      </c>
      <c r="L3280">
        <v>4426</v>
      </c>
      <c r="M3280" s="1">
        <v>45545</v>
      </c>
      <c r="N3280" t="s">
        <v>75</v>
      </c>
      <c r="O3280" t="str">
        <f t="shared" si="204"/>
        <v>Sep-2024</v>
      </c>
      <c r="P3280" s="21">
        <f t="shared" si="205"/>
        <v>2024</v>
      </c>
      <c r="Q3280">
        <f t="shared" si="206"/>
        <v>3</v>
      </c>
      <c r="T3280" t="str">
        <f t="shared" si="207"/>
        <v>Low Sales</v>
      </c>
    </row>
    <row r="3281" spans="1:20" x14ac:dyDescent="0.3">
      <c r="A3281" t="s">
        <v>6462</v>
      </c>
      <c r="B3281" t="s">
        <v>6463</v>
      </c>
      <c r="C3281" t="s">
        <v>88</v>
      </c>
      <c r="D3281" t="s">
        <v>109</v>
      </c>
      <c r="E3281" t="s">
        <v>34</v>
      </c>
      <c r="F3281">
        <v>2956</v>
      </c>
      <c r="G3281">
        <v>30</v>
      </c>
      <c r="H3281">
        <v>2069</v>
      </c>
      <c r="I3281">
        <v>4</v>
      </c>
      <c r="J3281">
        <v>369</v>
      </c>
      <c r="K3281">
        <v>1</v>
      </c>
      <c r="L3281">
        <v>2069</v>
      </c>
      <c r="M3281" s="1">
        <v>45490</v>
      </c>
      <c r="N3281" t="s">
        <v>91</v>
      </c>
      <c r="O3281" t="str">
        <f t="shared" si="204"/>
        <v>Jul-2024</v>
      </c>
      <c r="P3281" s="21">
        <f t="shared" si="205"/>
        <v>2024</v>
      </c>
      <c r="Q3281">
        <f t="shared" si="206"/>
        <v>2</v>
      </c>
      <c r="T3281" t="str">
        <f t="shared" si="207"/>
        <v>Low Sales</v>
      </c>
    </row>
    <row r="3282" spans="1:20" x14ac:dyDescent="0.3">
      <c r="A3282" t="s">
        <v>6464</v>
      </c>
      <c r="B3282" t="s">
        <v>6465</v>
      </c>
      <c r="C3282" t="s">
        <v>45</v>
      </c>
      <c r="D3282" t="s">
        <v>28</v>
      </c>
      <c r="E3282" t="s">
        <v>34</v>
      </c>
      <c r="F3282">
        <v>4312</v>
      </c>
      <c r="G3282">
        <v>30</v>
      </c>
      <c r="H3282">
        <v>3018</v>
      </c>
      <c r="I3282">
        <v>4.7</v>
      </c>
      <c r="J3282">
        <v>31</v>
      </c>
      <c r="K3282">
        <v>1</v>
      </c>
      <c r="L3282">
        <v>3018</v>
      </c>
      <c r="M3282" s="1">
        <v>45751</v>
      </c>
      <c r="N3282" t="s">
        <v>78</v>
      </c>
      <c r="O3282" t="str">
        <f t="shared" si="204"/>
        <v>Apr-2025</v>
      </c>
      <c r="P3282" s="21">
        <f t="shared" si="205"/>
        <v>2025</v>
      </c>
      <c r="Q3282">
        <f t="shared" si="206"/>
        <v>1</v>
      </c>
      <c r="T3282" t="str">
        <f t="shared" si="207"/>
        <v>Low Sales</v>
      </c>
    </row>
    <row r="3283" spans="1:20" x14ac:dyDescent="0.3">
      <c r="A3283" t="s">
        <v>6466</v>
      </c>
      <c r="B3283" t="s">
        <v>6467</v>
      </c>
      <c r="C3283" t="s">
        <v>27</v>
      </c>
      <c r="D3283" t="s">
        <v>109</v>
      </c>
      <c r="E3283" t="s">
        <v>34</v>
      </c>
      <c r="F3283">
        <v>2295</v>
      </c>
      <c r="G3283">
        <v>10</v>
      </c>
      <c r="H3283">
        <v>2066</v>
      </c>
      <c r="I3283">
        <v>4.8</v>
      </c>
      <c r="J3283">
        <v>150</v>
      </c>
      <c r="K3283">
        <v>1</v>
      </c>
      <c r="L3283">
        <v>2066</v>
      </c>
      <c r="M3283" s="1">
        <v>46008</v>
      </c>
      <c r="N3283" t="s">
        <v>150</v>
      </c>
      <c r="O3283" t="str">
        <f t="shared" si="204"/>
        <v>Dec-2025</v>
      </c>
      <c r="P3283" s="21">
        <f t="shared" si="205"/>
        <v>2025</v>
      </c>
      <c r="Q3283">
        <f t="shared" si="206"/>
        <v>3</v>
      </c>
      <c r="T3283" t="str">
        <f t="shared" si="207"/>
        <v>Low Sales</v>
      </c>
    </row>
    <row r="3284" spans="1:20" x14ac:dyDescent="0.3">
      <c r="A3284" t="s">
        <v>6468</v>
      </c>
      <c r="B3284" t="s">
        <v>6469</v>
      </c>
      <c r="C3284" t="s">
        <v>88</v>
      </c>
      <c r="D3284" t="s">
        <v>53</v>
      </c>
      <c r="E3284" t="s">
        <v>34</v>
      </c>
      <c r="F3284">
        <v>5361</v>
      </c>
      <c r="G3284">
        <v>25</v>
      </c>
      <c r="H3284">
        <v>4021</v>
      </c>
      <c r="I3284">
        <v>2.9</v>
      </c>
      <c r="J3284">
        <v>167</v>
      </c>
      <c r="K3284">
        <v>1</v>
      </c>
      <c r="L3284">
        <v>4021</v>
      </c>
      <c r="M3284" s="1">
        <v>45833</v>
      </c>
      <c r="N3284" t="s">
        <v>29</v>
      </c>
      <c r="O3284" t="str">
        <f t="shared" si="204"/>
        <v>Jun-2025</v>
      </c>
      <c r="P3284" s="21">
        <f t="shared" si="205"/>
        <v>2025</v>
      </c>
      <c r="Q3284">
        <f t="shared" si="206"/>
        <v>2</v>
      </c>
      <c r="T3284" t="str">
        <f t="shared" si="207"/>
        <v>Low Sales</v>
      </c>
    </row>
    <row r="3285" spans="1:20" x14ac:dyDescent="0.3">
      <c r="A3285" t="s">
        <v>6470</v>
      </c>
      <c r="B3285" t="s">
        <v>6471</v>
      </c>
      <c r="C3285" t="s">
        <v>45</v>
      </c>
      <c r="D3285" t="s">
        <v>53</v>
      </c>
      <c r="E3285" t="s">
        <v>34</v>
      </c>
      <c r="F3285">
        <v>1091</v>
      </c>
      <c r="G3285">
        <v>20</v>
      </c>
      <c r="H3285">
        <v>873</v>
      </c>
      <c r="I3285">
        <v>4.4000000000000004</v>
      </c>
      <c r="J3285">
        <v>20</v>
      </c>
      <c r="K3285">
        <v>1</v>
      </c>
      <c r="L3285">
        <v>873</v>
      </c>
      <c r="M3285" s="1">
        <v>45534</v>
      </c>
      <c r="N3285" t="s">
        <v>54</v>
      </c>
      <c r="O3285" t="str">
        <f t="shared" si="204"/>
        <v>Aug-2024</v>
      </c>
      <c r="P3285" s="21">
        <f t="shared" si="205"/>
        <v>2024</v>
      </c>
      <c r="Q3285">
        <f t="shared" si="206"/>
        <v>2</v>
      </c>
      <c r="T3285" t="str">
        <f t="shared" si="207"/>
        <v>Low Sales</v>
      </c>
    </row>
    <row r="3286" spans="1:20" x14ac:dyDescent="0.3">
      <c r="A3286" t="s">
        <v>6472</v>
      </c>
      <c r="B3286" t="s">
        <v>6473</v>
      </c>
      <c r="C3286" t="s">
        <v>32</v>
      </c>
      <c r="D3286" t="s">
        <v>109</v>
      </c>
      <c r="E3286" t="s">
        <v>161</v>
      </c>
      <c r="F3286">
        <v>1911</v>
      </c>
      <c r="G3286">
        <v>30</v>
      </c>
      <c r="H3286">
        <v>1338</v>
      </c>
      <c r="I3286">
        <v>3.5</v>
      </c>
      <c r="J3286">
        <v>689</v>
      </c>
      <c r="K3286">
        <v>1</v>
      </c>
      <c r="L3286">
        <v>1338</v>
      </c>
      <c r="M3286" s="1">
        <v>45679</v>
      </c>
      <c r="N3286" t="s">
        <v>150</v>
      </c>
      <c r="O3286" t="str">
        <f t="shared" si="204"/>
        <v>Jan-2025</v>
      </c>
      <c r="P3286" s="21">
        <f t="shared" si="205"/>
        <v>2025</v>
      </c>
      <c r="Q3286">
        <f t="shared" si="206"/>
        <v>1</v>
      </c>
      <c r="T3286" t="str">
        <f t="shared" si="207"/>
        <v>Low Sales</v>
      </c>
    </row>
    <row r="3287" spans="1:20" x14ac:dyDescent="0.3">
      <c r="A3287" t="s">
        <v>6474</v>
      </c>
      <c r="B3287" t="s">
        <v>6475</v>
      </c>
      <c r="C3287" t="s">
        <v>88</v>
      </c>
      <c r="D3287" t="s">
        <v>23</v>
      </c>
      <c r="E3287" t="s">
        <v>34</v>
      </c>
      <c r="F3287">
        <v>3030</v>
      </c>
      <c r="G3287">
        <v>70</v>
      </c>
      <c r="H3287">
        <v>909</v>
      </c>
      <c r="I3287">
        <v>4</v>
      </c>
      <c r="J3287">
        <v>147</v>
      </c>
      <c r="K3287">
        <v>1</v>
      </c>
      <c r="L3287">
        <v>909</v>
      </c>
      <c r="M3287" s="1">
        <v>45803</v>
      </c>
      <c r="N3287" t="s">
        <v>61</v>
      </c>
      <c r="O3287" t="str">
        <f t="shared" si="204"/>
        <v>May-2025</v>
      </c>
      <c r="P3287" s="21">
        <f t="shared" si="205"/>
        <v>2025</v>
      </c>
      <c r="Q3287">
        <f t="shared" si="206"/>
        <v>2</v>
      </c>
      <c r="T3287" t="str">
        <f t="shared" si="207"/>
        <v>Low Sales</v>
      </c>
    </row>
    <row r="3288" spans="1:20" x14ac:dyDescent="0.3">
      <c r="A3288" t="s">
        <v>6476</v>
      </c>
      <c r="B3288" t="s">
        <v>2194</v>
      </c>
      <c r="C3288" t="s">
        <v>16</v>
      </c>
      <c r="D3288" t="s">
        <v>109</v>
      </c>
      <c r="E3288" t="s">
        <v>34</v>
      </c>
      <c r="F3288">
        <v>2310</v>
      </c>
      <c r="G3288">
        <v>30</v>
      </c>
      <c r="H3288">
        <v>1617</v>
      </c>
      <c r="I3288">
        <v>3.5</v>
      </c>
      <c r="J3288">
        <v>54</v>
      </c>
      <c r="K3288">
        <v>1</v>
      </c>
      <c r="L3288">
        <v>1617</v>
      </c>
      <c r="M3288" s="1">
        <v>45655</v>
      </c>
      <c r="N3288" t="s">
        <v>58</v>
      </c>
      <c r="O3288" t="str">
        <f t="shared" si="204"/>
        <v>Dec-2024</v>
      </c>
      <c r="P3288" s="21">
        <f t="shared" si="205"/>
        <v>2024</v>
      </c>
      <c r="Q3288">
        <f t="shared" si="206"/>
        <v>3</v>
      </c>
      <c r="T3288" t="str">
        <f t="shared" si="207"/>
        <v>Low Sales</v>
      </c>
    </row>
    <row r="3289" spans="1:20" x14ac:dyDescent="0.3">
      <c r="A3289" t="s">
        <v>6477</v>
      </c>
      <c r="B3289" t="s">
        <v>2999</v>
      </c>
      <c r="C3289" t="s">
        <v>57</v>
      </c>
      <c r="D3289" t="s">
        <v>53</v>
      </c>
      <c r="E3289" t="s">
        <v>34</v>
      </c>
      <c r="F3289">
        <v>6229</v>
      </c>
      <c r="G3289">
        <v>20</v>
      </c>
      <c r="H3289">
        <v>4983</v>
      </c>
      <c r="I3289">
        <v>4.7</v>
      </c>
      <c r="J3289">
        <v>582</v>
      </c>
      <c r="K3289">
        <v>3</v>
      </c>
      <c r="L3289">
        <v>14949</v>
      </c>
      <c r="M3289" s="1">
        <v>45298</v>
      </c>
      <c r="N3289" t="s">
        <v>54</v>
      </c>
      <c r="O3289" t="str">
        <f t="shared" si="204"/>
        <v>Jan-2024</v>
      </c>
      <c r="P3289" s="21">
        <f t="shared" si="205"/>
        <v>2024</v>
      </c>
      <c r="Q3289">
        <f t="shared" si="206"/>
        <v>1</v>
      </c>
      <c r="T3289" t="str">
        <f t="shared" si="207"/>
        <v>High Sales</v>
      </c>
    </row>
    <row r="3290" spans="1:20" x14ac:dyDescent="0.3">
      <c r="A3290" t="s">
        <v>6478</v>
      </c>
      <c r="B3290" t="s">
        <v>6479</v>
      </c>
      <c r="C3290" t="s">
        <v>116</v>
      </c>
      <c r="D3290" t="s">
        <v>109</v>
      </c>
      <c r="E3290" t="s">
        <v>34</v>
      </c>
      <c r="F3290">
        <v>2693</v>
      </c>
      <c r="G3290">
        <v>40</v>
      </c>
      <c r="H3290">
        <v>1616</v>
      </c>
      <c r="I3290">
        <v>3.8</v>
      </c>
      <c r="J3290">
        <v>177</v>
      </c>
      <c r="K3290">
        <v>1</v>
      </c>
      <c r="L3290">
        <v>1616</v>
      </c>
      <c r="M3290" s="1">
        <v>45960</v>
      </c>
      <c r="N3290" t="s">
        <v>85</v>
      </c>
      <c r="O3290" t="str">
        <f t="shared" si="204"/>
        <v>Oct-2025</v>
      </c>
      <c r="P3290" s="21">
        <f t="shared" si="205"/>
        <v>2025</v>
      </c>
      <c r="Q3290">
        <f t="shared" si="206"/>
        <v>3</v>
      </c>
      <c r="T3290" t="str">
        <f t="shared" si="207"/>
        <v>Low Sales</v>
      </c>
    </row>
    <row r="3291" spans="1:20" x14ac:dyDescent="0.3">
      <c r="A3291" t="s">
        <v>6480</v>
      </c>
      <c r="B3291" t="s">
        <v>6481</v>
      </c>
      <c r="C3291" t="s">
        <v>45</v>
      </c>
      <c r="D3291" t="s">
        <v>46</v>
      </c>
      <c r="E3291" t="s">
        <v>74</v>
      </c>
      <c r="F3291">
        <v>1917</v>
      </c>
      <c r="G3291">
        <v>30</v>
      </c>
      <c r="H3291">
        <v>1342</v>
      </c>
      <c r="I3291">
        <v>3.3</v>
      </c>
      <c r="J3291">
        <v>43</v>
      </c>
      <c r="K3291">
        <v>1</v>
      </c>
      <c r="L3291">
        <v>1342</v>
      </c>
      <c r="M3291" s="1">
        <v>45358</v>
      </c>
      <c r="N3291" t="s">
        <v>29</v>
      </c>
      <c r="O3291" t="str">
        <f t="shared" si="204"/>
        <v>Mar-2024</v>
      </c>
      <c r="P3291" s="21">
        <f t="shared" si="205"/>
        <v>2024</v>
      </c>
      <c r="Q3291">
        <f t="shared" si="206"/>
        <v>1</v>
      </c>
      <c r="T3291" t="str">
        <f t="shared" si="207"/>
        <v>Low Sales</v>
      </c>
    </row>
    <row r="3292" spans="1:20" x14ac:dyDescent="0.3">
      <c r="A3292" t="s">
        <v>6482</v>
      </c>
      <c r="B3292" t="s">
        <v>6483</v>
      </c>
      <c r="C3292" t="s">
        <v>32</v>
      </c>
      <c r="D3292" t="s">
        <v>109</v>
      </c>
      <c r="E3292" t="s">
        <v>161</v>
      </c>
      <c r="F3292">
        <v>1392</v>
      </c>
      <c r="G3292">
        <v>20</v>
      </c>
      <c r="H3292">
        <v>1114</v>
      </c>
      <c r="I3292">
        <v>4.2</v>
      </c>
      <c r="J3292">
        <v>48</v>
      </c>
      <c r="K3292">
        <v>1</v>
      </c>
      <c r="L3292">
        <v>1114</v>
      </c>
      <c r="M3292" s="1">
        <v>45361</v>
      </c>
      <c r="N3292" t="s">
        <v>54</v>
      </c>
      <c r="O3292" t="str">
        <f t="shared" si="204"/>
        <v>Mar-2024</v>
      </c>
      <c r="P3292" s="21">
        <f t="shared" si="205"/>
        <v>2024</v>
      </c>
      <c r="Q3292">
        <f t="shared" si="206"/>
        <v>1</v>
      </c>
      <c r="T3292" t="str">
        <f t="shared" si="207"/>
        <v>Low Sales</v>
      </c>
    </row>
    <row r="3293" spans="1:20" x14ac:dyDescent="0.3">
      <c r="A3293" t="s">
        <v>6484</v>
      </c>
      <c r="B3293" t="s">
        <v>6485</v>
      </c>
      <c r="C3293" t="s">
        <v>37</v>
      </c>
      <c r="D3293" t="s">
        <v>23</v>
      </c>
      <c r="E3293" t="s">
        <v>34</v>
      </c>
      <c r="F3293">
        <v>1429</v>
      </c>
      <c r="G3293">
        <v>0</v>
      </c>
      <c r="H3293">
        <v>1429</v>
      </c>
      <c r="I3293">
        <v>4.8</v>
      </c>
      <c r="J3293">
        <v>21</v>
      </c>
      <c r="K3293">
        <v>5</v>
      </c>
      <c r="L3293">
        <v>7145</v>
      </c>
      <c r="M3293" s="1">
        <v>45803</v>
      </c>
      <c r="N3293" t="s">
        <v>189</v>
      </c>
      <c r="O3293" t="str">
        <f t="shared" si="204"/>
        <v>May-2025</v>
      </c>
      <c r="P3293" s="21">
        <f t="shared" si="205"/>
        <v>2025</v>
      </c>
      <c r="Q3293">
        <f t="shared" si="206"/>
        <v>2</v>
      </c>
      <c r="T3293" t="str">
        <f t="shared" si="207"/>
        <v>High Sales</v>
      </c>
    </row>
    <row r="3294" spans="1:20" x14ac:dyDescent="0.3">
      <c r="A3294" t="s">
        <v>6486</v>
      </c>
      <c r="B3294" t="s">
        <v>6487</v>
      </c>
      <c r="C3294" t="s">
        <v>57</v>
      </c>
      <c r="D3294" t="s">
        <v>53</v>
      </c>
      <c r="E3294" t="s">
        <v>34</v>
      </c>
      <c r="F3294">
        <v>4811</v>
      </c>
      <c r="G3294">
        <v>40</v>
      </c>
      <c r="H3294">
        <v>2887</v>
      </c>
      <c r="I3294">
        <v>3.5</v>
      </c>
      <c r="J3294">
        <v>60</v>
      </c>
      <c r="K3294">
        <v>1</v>
      </c>
      <c r="L3294">
        <v>2887</v>
      </c>
      <c r="M3294" s="1">
        <v>45576</v>
      </c>
      <c r="N3294" t="s">
        <v>54</v>
      </c>
      <c r="O3294" t="str">
        <f t="shared" si="204"/>
        <v>Oct-2024</v>
      </c>
      <c r="P3294" s="21">
        <f t="shared" si="205"/>
        <v>2024</v>
      </c>
      <c r="Q3294">
        <f t="shared" si="206"/>
        <v>3</v>
      </c>
      <c r="T3294" t="str">
        <f t="shared" si="207"/>
        <v>Low Sales</v>
      </c>
    </row>
    <row r="3295" spans="1:20" x14ac:dyDescent="0.3">
      <c r="A3295" t="s">
        <v>6488</v>
      </c>
      <c r="B3295" t="s">
        <v>6489</v>
      </c>
      <c r="C3295" t="s">
        <v>52</v>
      </c>
      <c r="D3295" t="s">
        <v>46</v>
      </c>
      <c r="E3295" t="s">
        <v>18</v>
      </c>
      <c r="F3295">
        <v>3213</v>
      </c>
      <c r="G3295">
        <v>25</v>
      </c>
      <c r="H3295">
        <v>2410</v>
      </c>
      <c r="I3295">
        <v>4.5</v>
      </c>
      <c r="J3295">
        <v>202</v>
      </c>
      <c r="K3295">
        <v>1</v>
      </c>
      <c r="L3295">
        <v>2410</v>
      </c>
      <c r="M3295" s="1">
        <v>45906</v>
      </c>
      <c r="N3295" t="s">
        <v>189</v>
      </c>
      <c r="O3295" t="str">
        <f t="shared" si="204"/>
        <v>Sep-2025</v>
      </c>
      <c r="P3295" s="21">
        <f t="shared" si="205"/>
        <v>2025</v>
      </c>
      <c r="Q3295">
        <f t="shared" si="206"/>
        <v>3</v>
      </c>
      <c r="T3295" t="str">
        <f t="shared" si="207"/>
        <v>Low Sales</v>
      </c>
    </row>
    <row r="3296" spans="1:20" x14ac:dyDescent="0.3">
      <c r="A3296" t="s">
        <v>6490</v>
      </c>
      <c r="B3296" t="s">
        <v>6491</v>
      </c>
      <c r="C3296" t="s">
        <v>22</v>
      </c>
      <c r="D3296" t="s">
        <v>53</v>
      </c>
      <c r="E3296" t="s">
        <v>34</v>
      </c>
      <c r="F3296">
        <v>2936</v>
      </c>
      <c r="G3296">
        <v>25</v>
      </c>
      <c r="H3296">
        <v>2202</v>
      </c>
      <c r="I3296">
        <v>3.1</v>
      </c>
      <c r="J3296">
        <v>105</v>
      </c>
      <c r="K3296">
        <v>1</v>
      </c>
      <c r="L3296">
        <v>2202</v>
      </c>
      <c r="M3296" s="1">
        <v>46004</v>
      </c>
      <c r="N3296" t="s">
        <v>54</v>
      </c>
      <c r="O3296" t="str">
        <f t="shared" si="204"/>
        <v>Dec-2025</v>
      </c>
      <c r="P3296" s="21">
        <f t="shared" si="205"/>
        <v>2025</v>
      </c>
      <c r="Q3296">
        <f t="shared" si="206"/>
        <v>3</v>
      </c>
      <c r="T3296" t="str">
        <f t="shared" si="207"/>
        <v>Low Sales</v>
      </c>
    </row>
    <row r="3297" spans="1:20" x14ac:dyDescent="0.3">
      <c r="A3297" t="s">
        <v>6492</v>
      </c>
      <c r="B3297" t="s">
        <v>6493</v>
      </c>
      <c r="C3297" t="s">
        <v>116</v>
      </c>
      <c r="D3297" t="s">
        <v>109</v>
      </c>
      <c r="E3297" t="s">
        <v>34</v>
      </c>
      <c r="F3297">
        <v>982</v>
      </c>
      <c r="G3297">
        <v>60</v>
      </c>
      <c r="H3297">
        <v>393</v>
      </c>
      <c r="I3297">
        <v>4.8</v>
      </c>
      <c r="J3297">
        <v>59</v>
      </c>
      <c r="K3297">
        <v>1</v>
      </c>
      <c r="L3297">
        <v>393</v>
      </c>
      <c r="M3297" s="1">
        <v>45874</v>
      </c>
      <c r="N3297" t="s">
        <v>91</v>
      </c>
      <c r="O3297" t="str">
        <f t="shared" si="204"/>
        <v>Aug-2025</v>
      </c>
      <c r="P3297" s="21">
        <f t="shared" si="205"/>
        <v>2025</v>
      </c>
      <c r="Q3297">
        <f t="shared" si="206"/>
        <v>2</v>
      </c>
      <c r="T3297" t="str">
        <f t="shared" si="207"/>
        <v>Low Sales</v>
      </c>
    </row>
    <row r="3298" spans="1:20" x14ac:dyDescent="0.3">
      <c r="A3298" t="s">
        <v>6494</v>
      </c>
      <c r="B3298" t="s">
        <v>6495</v>
      </c>
      <c r="C3298" t="s">
        <v>57</v>
      </c>
      <c r="D3298" t="s">
        <v>109</v>
      </c>
      <c r="E3298" t="s">
        <v>18</v>
      </c>
      <c r="F3298">
        <v>2521</v>
      </c>
      <c r="G3298">
        <v>20</v>
      </c>
      <c r="H3298">
        <v>2017</v>
      </c>
      <c r="I3298">
        <v>4.3</v>
      </c>
      <c r="J3298">
        <v>109</v>
      </c>
      <c r="K3298">
        <v>1</v>
      </c>
      <c r="L3298">
        <v>2017</v>
      </c>
      <c r="M3298" s="1">
        <v>45564</v>
      </c>
      <c r="N3298" t="s">
        <v>64</v>
      </c>
      <c r="O3298" t="str">
        <f t="shared" si="204"/>
        <v>Sep-2024</v>
      </c>
      <c r="P3298" s="21">
        <f t="shared" si="205"/>
        <v>2024</v>
      </c>
      <c r="Q3298">
        <f t="shared" si="206"/>
        <v>3</v>
      </c>
      <c r="T3298" t="str">
        <f t="shared" si="207"/>
        <v>Low Sales</v>
      </c>
    </row>
    <row r="3299" spans="1:20" x14ac:dyDescent="0.3">
      <c r="A3299" t="s">
        <v>6496</v>
      </c>
      <c r="B3299" t="s">
        <v>6497</v>
      </c>
      <c r="C3299" t="s">
        <v>88</v>
      </c>
      <c r="D3299" t="s">
        <v>33</v>
      </c>
      <c r="E3299" t="s">
        <v>18</v>
      </c>
      <c r="F3299">
        <v>3655</v>
      </c>
      <c r="G3299">
        <v>10</v>
      </c>
      <c r="H3299">
        <v>3290</v>
      </c>
      <c r="I3299">
        <v>3.5</v>
      </c>
      <c r="J3299">
        <v>95</v>
      </c>
      <c r="K3299">
        <v>1</v>
      </c>
      <c r="L3299">
        <v>3290</v>
      </c>
      <c r="M3299" s="1">
        <v>45800</v>
      </c>
      <c r="N3299" t="s">
        <v>141</v>
      </c>
      <c r="O3299" t="str">
        <f t="shared" si="204"/>
        <v>May-2025</v>
      </c>
      <c r="P3299" s="21">
        <f t="shared" si="205"/>
        <v>2025</v>
      </c>
      <c r="Q3299">
        <f t="shared" si="206"/>
        <v>2</v>
      </c>
      <c r="T3299" t="str">
        <f t="shared" si="207"/>
        <v>Low Sales</v>
      </c>
    </row>
    <row r="3300" spans="1:20" x14ac:dyDescent="0.3">
      <c r="A3300" t="s">
        <v>6498</v>
      </c>
      <c r="B3300" t="s">
        <v>6499</v>
      </c>
      <c r="C3300" t="s">
        <v>16</v>
      </c>
      <c r="D3300" t="s">
        <v>53</v>
      </c>
      <c r="E3300" t="s">
        <v>34</v>
      </c>
      <c r="F3300">
        <v>6916</v>
      </c>
      <c r="G3300">
        <v>15</v>
      </c>
      <c r="H3300">
        <v>5879</v>
      </c>
      <c r="I3300">
        <v>4.5</v>
      </c>
      <c r="J3300">
        <v>138</v>
      </c>
      <c r="K3300">
        <v>3</v>
      </c>
      <c r="L3300">
        <v>17637</v>
      </c>
      <c r="M3300" s="1">
        <v>45974</v>
      </c>
      <c r="N3300" t="s">
        <v>49</v>
      </c>
      <c r="O3300" t="str">
        <f t="shared" si="204"/>
        <v>Nov-2025</v>
      </c>
      <c r="P3300" s="21">
        <f t="shared" si="205"/>
        <v>2025</v>
      </c>
      <c r="Q3300">
        <f t="shared" si="206"/>
        <v>3</v>
      </c>
      <c r="T3300" t="str">
        <f t="shared" si="207"/>
        <v>High Sales</v>
      </c>
    </row>
    <row r="3301" spans="1:20" x14ac:dyDescent="0.3">
      <c r="A3301" t="s">
        <v>6500</v>
      </c>
      <c r="B3301" t="s">
        <v>6501</v>
      </c>
      <c r="C3301" t="s">
        <v>37</v>
      </c>
      <c r="D3301" t="s">
        <v>17</v>
      </c>
      <c r="E3301" t="s">
        <v>34</v>
      </c>
      <c r="F3301">
        <v>4988</v>
      </c>
      <c r="G3301">
        <v>25</v>
      </c>
      <c r="H3301">
        <v>3741</v>
      </c>
      <c r="I3301">
        <v>3.8</v>
      </c>
      <c r="J3301">
        <v>154</v>
      </c>
      <c r="K3301">
        <v>1</v>
      </c>
      <c r="L3301">
        <v>3741</v>
      </c>
      <c r="M3301" s="1">
        <v>45419</v>
      </c>
      <c r="N3301" t="s">
        <v>85</v>
      </c>
      <c r="O3301" t="str">
        <f t="shared" si="204"/>
        <v>May-2024</v>
      </c>
      <c r="P3301" s="21">
        <f t="shared" si="205"/>
        <v>2024</v>
      </c>
      <c r="Q3301">
        <f t="shared" si="206"/>
        <v>2</v>
      </c>
      <c r="T3301" t="str">
        <f t="shared" si="207"/>
        <v>Low Sales</v>
      </c>
    </row>
    <row r="3302" spans="1:20" x14ac:dyDescent="0.3">
      <c r="A3302" t="s">
        <v>6502</v>
      </c>
      <c r="B3302" t="s">
        <v>6503</v>
      </c>
      <c r="C3302" t="s">
        <v>22</v>
      </c>
      <c r="D3302" t="s">
        <v>23</v>
      </c>
      <c r="E3302" t="s">
        <v>18</v>
      </c>
      <c r="F3302">
        <v>1552</v>
      </c>
      <c r="G3302">
        <v>30</v>
      </c>
      <c r="H3302">
        <v>1086</v>
      </c>
      <c r="I3302">
        <v>3.6</v>
      </c>
      <c r="J3302">
        <v>29</v>
      </c>
      <c r="K3302">
        <v>1</v>
      </c>
      <c r="L3302">
        <v>1086</v>
      </c>
      <c r="M3302" s="1">
        <v>45883</v>
      </c>
      <c r="N3302" t="s">
        <v>29</v>
      </c>
      <c r="O3302" t="str">
        <f t="shared" si="204"/>
        <v>Aug-2025</v>
      </c>
      <c r="P3302" s="21">
        <f t="shared" si="205"/>
        <v>2025</v>
      </c>
      <c r="Q3302">
        <f t="shared" si="206"/>
        <v>2</v>
      </c>
      <c r="T3302" t="str">
        <f t="shared" si="207"/>
        <v>Low Sales</v>
      </c>
    </row>
    <row r="3303" spans="1:20" x14ac:dyDescent="0.3">
      <c r="A3303" t="s">
        <v>6504</v>
      </c>
      <c r="B3303" t="s">
        <v>6505</v>
      </c>
      <c r="C3303" t="s">
        <v>27</v>
      </c>
      <c r="D3303" t="s">
        <v>23</v>
      </c>
      <c r="E3303" t="s">
        <v>34</v>
      </c>
      <c r="F3303">
        <v>2339</v>
      </c>
      <c r="G3303">
        <v>15</v>
      </c>
      <c r="H3303">
        <v>1988</v>
      </c>
      <c r="I3303">
        <v>3.8</v>
      </c>
      <c r="J3303">
        <v>202</v>
      </c>
      <c r="K3303">
        <v>1</v>
      </c>
      <c r="L3303">
        <v>1988</v>
      </c>
      <c r="M3303" s="1">
        <v>45509</v>
      </c>
      <c r="N3303" t="s">
        <v>19</v>
      </c>
      <c r="O3303" t="str">
        <f t="shared" si="204"/>
        <v>Aug-2024</v>
      </c>
      <c r="P3303" s="21">
        <f t="shared" si="205"/>
        <v>2024</v>
      </c>
      <c r="Q3303">
        <f t="shared" si="206"/>
        <v>2</v>
      </c>
      <c r="T3303" t="str">
        <f t="shared" si="207"/>
        <v>Low Sales</v>
      </c>
    </row>
    <row r="3304" spans="1:20" x14ac:dyDescent="0.3">
      <c r="A3304" t="s">
        <v>6506</v>
      </c>
      <c r="B3304" t="s">
        <v>6507</v>
      </c>
      <c r="C3304" t="s">
        <v>37</v>
      </c>
      <c r="D3304" t="s">
        <v>17</v>
      </c>
      <c r="E3304" t="s">
        <v>18</v>
      </c>
      <c r="F3304">
        <v>4342</v>
      </c>
      <c r="G3304">
        <v>25</v>
      </c>
      <c r="H3304">
        <v>3256</v>
      </c>
      <c r="I3304">
        <v>4.4000000000000004</v>
      </c>
      <c r="J3304">
        <v>107</v>
      </c>
      <c r="K3304">
        <v>1</v>
      </c>
      <c r="L3304">
        <v>3256</v>
      </c>
      <c r="M3304" s="1">
        <v>45780</v>
      </c>
      <c r="N3304" t="s">
        <v>102</v>
      </c>
      <c r="O3304" t="str">
        <f t="shared" si="204"/>
        <v>May-2025</v>
      </c>
      <c r="P3304" s="21">
        <f t="shared" si="205"/>
        <v>2025</v>
      </c>
      <c r="Q3304">
        <f t="shared" si="206"/>
        <v>2</v>
      </c>
      <c r="T3304" t="str">
        <f t="shared" si="207"/>
        <v>Low Sales</v>
      </c>
    </row>
    <row r="3305" spans="1:20" x14ac:dyDescent="0.3">
      <c r="A3305" t="s">
        <v>6508</v>
      </c>
      <c r="B3305" t="s">
        <v>6509</v>
      </c>
      <c r="C3305" t="s">
        <v>57</v>
      </c>
      <c r="D3305" t="s">
        <v>33</v>
      </c>
      <c r="E3305" t="s">
        <v>18</v>
      </c>
      <c r="F3305">
        <v>2524</v>
      </c>
      <c r="G3305">
        <v>30</v>
      </c>
      <c r="H3305">
        <v>1767</v>
      </c>
      <c r="I3305">
        <v>3.6</v>
      </c>
      <c r="J3305">
        <v>83</v>
      </c>
      <c r="K3305">
        <v>1</v>
      </c>
      <c r="L3305">
        <v>1767</v>
      </c>
      <c r="M3305" s="1">
        <v>45983</v>
      </c>
      <c r="N3305" t="s">
        <v>141</v>
      </c>
      <c r="O3305" t="str">
        <f t="shared" si="204"/>
        <v>Nov-2025</v>
      </c>
      <c r="P3305" s="21">
        <f t="shared" si="205"/>
        <v>2025</v>
      </c>
      <c r="Q3305">
        <f t="shared" si="206"/>
        <v>3</v>
      </c>
      <c r="T3305" t="str">
        <f t="shared" si="207"/>
        <v>Low Sales</v>
      </c>
    </row>
    <row r="3306" spans="1:20" x14ac:dyDescent="0.3">
      <c r="A3306" t="s">
        <v>6510</v>
      </c>
      <c r="B3306" t="s">
        <v>6511</v>
      </c>
      <c r="C3306" t="s">
        <v>16</v>
      </c>
      <c r="D3306" t="s">
        <v>53</v>
      </c>
      <c r="E3306" t="s">
        <v>74</v>
      </c>
      <c r="F3306">
        <v>2164</v>
      </c>
      <c r="G3306">
        <v>10</v>
      </c>
      <c r="H3306">
        <v>1948</v>
      </c>
      <c r="I3306">
        <v>3</v>
      </c>
      <c r="J3306">
        <v>50</v>
      </c>
      <c r="K3306">
        <v>1</v>
      </c>
      <c r="L3306">
        <v>1948</v>
      </c>
      <c r="M3306" s="1">
        <v>45897</v>
      </c>
      <c r="N3306" t="s">
        <v>54</v>
      </c>
      <c r="O3306" t="str">
        <f t="shared" si="204"/>
        <v>Aug-2025</v>
      </c>
      <c r="P3306" s="21">
        <f t="shared" si="205"/>
        <v>2025</v>
      </c>
      <c r="Q3306">
        <f t="shared" si="206"/>
        <v>2</v>
      </c>
      <c r="T3306" t="str">
        <f t="shared" si="207"/>
        <v>Low Sales</v>
      </c>
    </row>
    <row r="3307" spans="1:20" x14ac:dyDescent="0.3">
      <c r="A3307" t="s">
        <v>6512</v>
      </c>
      <c r="B3307" t="s">
        <v>6513</v>
      </c>
      <c r="C3307" t="s">
        <v>57</v>
      </c>
      <c r="D3307" t="s">
        <v>23</v>
      </c>
      <c r="E3307" t="s">
        <v>34</v>
      </c>
      <c r="F3307">
        <v>2680</v>
      </c>
      <c r="G3307">
        <v>25</v>
      </c>
      <c r="H3307">
        <v>2010</v>
      </c>
      <c r="I3307">
        <v>3.8</v>
      </c>
      <c r="J3307">
        <v>65</v>
      </c>
      <c r="K3307">
        <v>2</v>
      </c>
      <c r="L3307">
        <v>4020</v>
      </c>
      <c r="M3307" s="1">
        <v>45432</v>
      </c>
      <c r="N3307" t="s">
        <v>54</v>
      </c>
      <c r="O3307" t="str">
        <f t="shared" si="204"/>
        <v>May-2024</v>
      </c>
      <c r="P3307" s="21">
        <f t="shared" si="205"/>
        <v>2024</v>
      </c>
      <c r="Q3307">
        <f t="shared" si="206"/>
        <v>2</v>
      </c>
      <c r="T3307" t="str">
        <f t="shared" si="207"/>
        <v>Low Sales</v>
      </c>
    </row>
    <row r="3308" spans="1:20" x14ac:dyDescent="0.3">
      <c r="A3308" t="s">
        <v>6514</v>
      </c>
      <c r="B3308" t="s">
        <v>6515</v>
      </c>
      <c r="C3308" t="s">
        <v>27</v>
      </c>
      <c r="D3308" t="s">
        <v>53</v>
      </c>
      <c r="E3308" t="s">
        <v>34</v>
      </c>
      <c r="F3308">
        <v>3539</v>
      </c>
      <c r="G3308">
        <v>50</v>
      </c>
      <c r="H3308">
        <v>1770</v>
      </c>
      <c r="I3308">
        <v>4.7</v>
      </c>
      <c r="J3308">
        <v>50</v>
      </c>
      <c r="K3308">
        <v>2</v>
      </c>
      <c r="L3308">
        <v>3540</v>
      </c>
      <c r="M3308" s="1">
        <v>45873</v>
      </c>
      <c r="N3308" t="s">
        <v>141</v>
      </c>
      <c r="O3308" t="str">
        <f t="shared" si="204"/>
        <v>Aug-2025</v>
      </c>
      <c r="P3308" s="21">
        <f t="shared" si="205"/>
        <v>2025</v>
      </c>
      <c r="Q3308">
        <f t="shared" si="206"/>
        <v>2</v>
      </c>
      <c r="T3308" t="str">
        <f t="shared" si="207"/>
        <v>Low Sales</v>
      </c>
    </row>
    <row r="3309" spans="1:20" x14ac:dyDescent="0.3">
      <c r="A3309" t="s">
        <v>6516</v>
      </c>
      <c r="B3309" t="s">
        <v>6517</v>
      </c>
      <c r="C3309" t="s">
        <v>22</v>
      </c>
      <c r="D3309" t="s">
        <v>33</v>
      </c>
      <c r="E3309" t="s">
        <v>34</v>
      </c>
      <c r="F3309">
        <v>3318</v>
      </c>
      <c r="G3309">
        <v>30</v>
      </c>
      <c r="H3309">
        <v>2323</v>
      </c>
      <c r="I3309">
        <v>4.7</v>
      </c>
      <c r="J3309">
        <v>123</v>
      </c>
      <c r="K3309">
        <v>2</v>
      </c>
      <c r="L3309">
        <v>4646</v>
      </c>
      <c r="M3309" s="1">
        <v>45868</v>
      </c>
      <c r="N3309" t="s">
        <v>19</v>
      </c>
      <c r="O3309" t="str">
        <f t="shared" si="204"/>
        <v>Jul-2025</v>
      </c>
      <c r="P3309" s="21">
        <f t="shared" si="205"/>
        <v>2025</v>
      </c>
      <c r="Q3309">
        <f t="shared" si="206"/>
        <v>2</v>
      </c>
      <c r="T3309" t="str">
        <f t="shared" si="207"/>
        <v>Low Sales</v>
      </c>
    </row>
    <row r="3310" spans="1:20" x14ac:dyDescent="0.3">
      <c r="A3310" t="s">
        <v>6518</v>
      </c>
      <c r="B3310" t="s">
        <v>6519</v>
      </c>
      <c r="C3310" t="s">
        <v>88</v>
      </c>
      <c r="D3310" t="s">
        <v>23</v>
      </c>
      <c r="E3310" t="s">
        <v>18</v>
      </c>
      <c r="F3310">
        <v>3908</v>
      </c>
      <c r="G3310">
        <v>15</v>
      </c>
      <c r="H3310">
        <v>3322</v>
      </c>
      <c r="I3310">
        <v>3.8</v>
      </c>
      <c r="J3310">
        <v>44</v>
      </c>
      <c r="K3310">
        <v>1</v>
      </c>
      <c r="L3310">
        <v>3322</v>
      </c>
      <c r="M3310" s="1">
        <v>45650</v>
      </c>
      <c r="N3310" t="s">
        <v>75</v>
      </c>
      <c r="O3310" t="str">
        <f t="shared" si="204"/>
        <v>Dec-2024</v>
      </c>
      <c r="P3310" s="21">
        <f t="shared" si="205"/>
        <v>2024</v>
      </c>
      <c r="Q3310">
        <f t="shared" si="206"/>
        <v>3</v>
      </c>
      <c r="T3310" t="str">
        <f t="shared" si="207"/>
        <v>Low Sales</v>
      </c>
    </row>
    <row r="3311" spans="1:20" x14ac:dyDescent="0.3">
      <c r="A3311" t="s">
        <v>6520</v>
      </c>
      <c r="B3311" t="s">
        <v>6521</v>
      </c>
      <c r="C3311" t="s">
        <v>32</v>
      </c>
      <c r="D3311" t="s">
        <v>33</v>
      </c>
      <c r="E3311" t="s">
        <v>34</v>
      </c>
      <c r="F3311">
        <v>2230</v>
      </c>
      <c r="G3311">
        <v>0</v>
      </c>
      <c r="H3311">
        <v>2230</v>
      </c>
      <c r="I3311">
        <v>3.8</v>
      </c>
      <c r="J3311">
        <v>377</v>
      </c>
      <c r="K3311">
        <v>1</v>
      </c>
      <c r="L3311">
        <v>2230</v>
      </c>
      <c r="M3311" s="1">
        <v>45762</v>
      </c>
      <c r="N3311" t="s">
        <v>85</v>
      </c>
      <c r="O3311" t="str">
        <f t="shared" si="204"/>
        <v>Apr-2025</v>
      </c>
      <c r="P3311" s="21">
        <f t="shared" si="205"/>
        <v>2025</v>
      </c>
      <c r="Q3311">
        <f t="shared" si="206"/>
        <v>1</v>
      </c>
      <c r="T3311" t="str">
        <f t="shared" si="207"/>
        <v>Low Sales</v>
      </c>
    </row>
    <row r="3312" spans="1:20" x14ac:dyDescent="0.3">
      <c r="A3312" t="s">
        <v>6522</v>
      </c>
      <c r="B3312" t="s">
        <v>6523</v>
      </c>
      <c r="C3312" t="s">
        <v>37</v>
      </c>
      <c r="D3312" t="s">
        <v>109</v>
      </c>
      <c r="E3312" t="s">
        <v>161</v>
      </c>
      <c r="F3312">
        <v>1512</v>
      </c>
      <c r="G3312">
        <v>20</v>
      </c>
      <c r="H3312">
        <v>1210</v>
      </c>
      <c r="I3312">
        <v>3.8</v>
      </c>
      <c r="J3312">
        <v>93</v>
      </c>
      <c r="K3312">
        <v>3</v>
      </c>
      <c r="L3312">
        <v>3630</v>
      </c>
      <c r="M3312" s="1">
        <v>45753</v>
      </c>
      <c r="N3312" t="s">
        <v>102</v>
      </c>
      <c r="O3312" t="str">
        <f t="shared" si="204"/>
        <v>Apr-2025</v>
      </c>
      <c r="P3312" s="21">
        <f t="shared" si="205"/>
        <v>2025</v>
      </c>
      <c r="Q3312">
        <f t="shared" si="206"/>
        <v>1</v>
      </c>
      <c r="T3312" t="str">
        <f t="shared" si="207"/>
        <v>Low Sales</v>
      </c>
    </row>
    <row r="3313" spans="1:20" x14ac:dyDescent="0.3">
      <c r="A3313" t="s">
        <v>6524</v>
      </c>
      <c r="B3313" t="s">
        <v>6525</v>
      </c>
      <c r="C3313" t="s">
        <v>45</v>
      </c>
      <c r="D3313" t="s">
        <v>28</v>
      </c>
      <c r="E3313" t="s">
        <v>34</v>
      </c>
      <c r="F3313">
        <v>2624</v>
      </c>
      <c r="G3313">
        <v>25</v>
      </c>
      <c r="H3313">
        <v>1968</v>
      </c>
      <c r="I3313">
        <v>3.8</v>
      </c>
      <c r="J3313">
        <v>46</v>
      </c>
      <c r="K3313">
        <v>1</v>
      </c>
      <c r="L3313">
        <v>1968</v>
      </c>
      <c r="M3313" s="1">
        <v>45763</v>
      </c>
      <c r="N3313" t="s">
        <v>61</v>
      </c>
      <c r="O3313" t="str">
        <f t="shared" si="204"/>
        <v>Apr-2025</v>
      </c>
      <c r="P3313" s="21">
        <f t="shared" si="205"/>
        <v>2025</v>
      </c>
      <c r="Q3313">
        <f t="shared" si="206"/>
        <v>1</v>
      </c>
      <c r="T3313" t="str">
        <f t="shared" si="207"/>
        <v>Low Sales</v>
      </c>
    </row>
    <row r="3314" spans="1:20" x14ac:dyDescent="0.3">
      <c r="A3314" t="s">
        <v>6526</v>
      </c>
      <c r="B3314" t="s">
        <v>6527</v>
      </c>
      <c r="C3314" t="s">
        <v>57</v>
      </c>
      <c r="D3314" t="s">
        <v>109</v>
      </c>
      <c r="E3314" t="s">
        <v>34</v>
      </c>
      <c r="F3314">
        <v>2835</v>
      </c>
      <c r="G3314">
        <v>30</v>
      </c>
      <c r="H3314">
        <v>1984</v>
      </c>
      <c r="I3314">
        <v>3.8</v>
      </c>
      <c r="J3314">
        <v>35</v>
      </c>
      <c r="K3314">
        <v>2</v>
      </c>
      <c r="L3314">
        <v>3968</v>
      </c>
      <c r="M3314" s="1">
        <v>45885</v>
      </c>
      <c r="N3314" t="s">
        <v>141</v>
      </c>
      <c r="O3314" t="str">
        <f t="shared" si="204"/>
        <v>Aug-2025</v>
      </c>
      <c r="P3314" s="21">
        <f t="shared" si="205"/>
        <v>2025</v>
      </c>
      <c r="Q3314">
        <f t="shared" si="206"/>
        <v>2</v>
      </c>
      <c r="T3314" t="str">
        <f t="shared" si="207"/>
        <v>Low Sales</v>
      </c>
    </row>
    <row r="3315" spans="1:20" x14ac:dyDescent="0.3">
      <c r="A3315" t="s">
        <v>6528</v>
      </c>
      <c r="B3315" t="s">
        <v>6529</v>
      </c>
      <c r="C3315" t="s">
        <v>22</v>
      </c>
      <c r="D3315" t="s">
        <v>23</v>
      </c>
      <c r="E3315" t="s">
        <v>18</v>
      </c>
      <c r="F3315">
        <v>3895</v>
      </c>
      <c r="G3315">
        <v>10</v>
      </c>
      <c r="H3315">
        <v>3506</v>
      </c>
      <c r="I3315">
        <v>4.2</v>
      </c>
      <c r="J3315">
        <v>186</v>
      </c>
      <c r="K3315">
        <v>2</v>
      </c>
      <c r="L3315">
        <v>7012</v>
      </c>
      <c r="M3315" s="1">
        <v>45899</v>
      </c>
      <c r="N3315" t="s">
        <v>168</v>
      </c>
      <c r="O3315" t="str">
        <f t="shared" si="204"/>
        <v>Aug-2025</v>
      </c>
      <c r="P3315" s="21">
        <f t="shared" si="205"/>
        <v>2025</v>
      </c>
      <c r="Q3315">
        <f t="shared" si="206"/>
        <v>2</v>
      </c>
      <c r="T3315" t="str">
        <f t="shared" si="207"/>
        <v>High Sales</v>
      </c>
    </row>
    <row r="3316" spans="1:20" x14ac:dyDescent="0.3">
      <c r="A3316" t="s">
        <v>6530</v>
      </c>
      <c r="B3316" t="s">
        <v>6531</v>
      </c>
      <c r="C3316" t="s">
        <v>57</v>
      </c>
      <c r="D3316" t="s">
        <v>28</v>
      </c>
      <c r="E3316" t="s">
        <v>34</v>
      </c>
      <c r="F3316">
        <v>1929</v>
      </c>
      <c r="G3316">
        <v>50</v>
      </c>
      <c r="H3316">
        <v>964</v>
      </c>
      <c r="I3316">
        <v>4.7</v>
      </c>
      <c r="J3316">
        <v>122</v>
      </c>
      <c r="K3316">
        <v>1</v>
      </c>
      <c r="L3316">
        <v>964</v>
      </c>
      <c r="M3316" s="1">
        <v>45829</v>
      </c>
      <c r="N3316" t="s">
        <v>19</v>
      </c>
      <c r="O3316" t="str">
        <f t="shared" si="204"/>
        <v>Jun-2025</v>
      </c>
      <c r="P3316" s="21">
        <f t="shared" si="205"/>
        <v>2025</v>
      </c>
      <c r="Q3316">
        <f t="shared" si="206"/>
        <v>2</v>
      </c>
      <c r="T3316" t="str">
        <f t="shared" si="207"/>
        <v>Low Sales</v>
      </c>
    </row>
    <row r="3317" spans="1:20" x14ac:dyDescent="0.3">
      <c r="A3317" t="s">
        <v>6532</v>
      </c>
      <c r="B3317" t="s">
        <v>6533</v>
      </c>
      <c r="C3317" t="s">
        <v>45</v>
      </c>
      <c r="D3317" t="s">
        <v>23</v>
      </c>
      <c r="E3317" t="s">
        <v>34</v>
      </c>
      <c r="F3317">
        <v>2064</v>
      </c>
      <c r="G3317">
        <v>30</v>
      </c>
      <c r="H3317">
        <v>1445</v>
      </c>
      <c r="I3317">
        <v>3.6</v>
      </c>
      <c r="J3317">
        <v>84</v>
      </c>
      <c r="K3317">
        <v>1</v>
      </c>
      <c r="L3317">
        <v>1445</v>
      </c>
      <c r="M3317" s="1">
        <v>45670</v>
      </c>
      <c r="N3317" t="s">
        <v>91</v>
      </c>
      <c r="O3317" t="str">
        <f t="shared" si="204"/>
        <v>Jan-2025</v>
      </c>
      <c r="P3317" s="21">
        <f t="shared" si="205"/>
        <v>2025</v>
      </c>
      <c r="Q3317">
        <f t="shared" si="206"/>
        <v>1</v>
      </c>
      <c r="T3317" t="str">
        <f t="shared" si="207"/>
        <v>Low Sales</v>
      </c>
    </row>
    <row r="3318" spans="1:20" x14ac:dyDescent="0.3">
      <c r="A3318" t="s">
        <v>6534</v>
      </c>
      <c r="B3318" t="s">
        <v>6535</v>
      </c>
      <c r="C3318" t="s">
        <v>37</v>
      </c>
      <c r="D3318" t="s">
        <v>28</v>
      </c>
      <c r="E3318" t="s">
        <v>34</v>
      </c>
      <c r="F3318">
        <v>2178</v>
      </c>
      <c r="G3318">
        <v>10</v>
      </c>
      <c r="H3318">
        <v>1960</v>
      </c>
      <c r="I3318">
        <v>3.7</v>
      </c>
      <c r="J3318">
        <v>160</v>
      </c>
      <c r="K3318">
        <v>1</v>
      </c>
      <c r="L3318">
        <v>1960</v>
      </c>
      <c r="M3318" s="1">
        <v>45485</v>
      </c>
      <c r="N3318" t="s">
        <v>38</v>
      </c>
      <c r="O3318" t="str">
        <f t="shared" si="204"/>
        <v>Jul-2024</v>
      </c>
      <c r="P3318" s="21">
        <f t="shared" si="205"/>
        <v>2024</v>
      </c>
      <c r="Q3318">
        <f t="shared" si="206"/>
        <v>2</v>
      </c>
      <c r="T3318" t="str">
        <f t="shared" si="207"/>
        <v>Low Sales</v>
      </c>
    </row>
    <row r="3319" spans="1:20" x14ac:dyDescent="0.3">
      <c r="A3319" t="s">
        <v>6536</v>
      </c>
      <c r="B3319" t="s">
        <v>6537</v>
      </c>
      <c r="C3319" t="s">
        <v>52</v>
      </c>
      <c r="D3319" t="s">
        <v>109</v>
      </c>
      <c r="E3319" t="s">
        <v>161</v>
      </c>
      <c r="F3319">
        <v>868</v>
      </c>
      <c r="G3319">
        <v>40</v>
      </c>
      <c r="H3319">
        <v>521</v>
      </c>
      <c r="I3319">
        <v>4.3</v>
      </c>
      <c r="J3319">
        <v>112</v>
      </c>
      <c r="K3319">
        <v>1</v>
      </c>
      <c r="L3319">
        <v>521</v>
      </c>
      <c r="M3319" s="1">
        <v>45995</v>
      </c>
      <c r="N3319" t="s">
        <v>85</v>
      </c>
      <c r="O3319" t="str">
        <f t="shared" si="204"/>
        <v>Dec-2025</v>
      </c>
      <c r="P3319" s="21">
        <f t="shared" si="205"/>
        <v>2025</v>
      </c>
      <c r="Q3319">
        <f t="shared" si="206"/>
        <v>3</v>
      </c>
      <c r="T3319" t="str">
        <f t="shared" si="207"/>
        <v>Low Sales</v>
      </c>
    </row>
    <row r="3320" spans="1:20" x14ac:dyDescent="0.3">
      <c r="A3320" t="s">
        <v>6538</v>
      </c>
      <c r="B3320" t="s">
        <v>6539</v>
      </c>
      <c r="C3320" t="s">
        <v>16</v>
      </c>
      <c r="D3320" t="s">
        <v>33</v>
      </c>
      <c r="E3320" t="s">
        <v>34</v>
      </c>
      <c r="F3320">
        <v>2342</v>
      </c>
      <c r="G3320">
        <v>20</v>
      </c>
      <c r="H3320">
        <v>1874</v>
      </c>
      <c r="I3320">
        <v>4.4000000000000004</v>
      </c>
      <c r="J3320">
        <v>317</v>
      </c>
      <c r="K3320">
        <v>1</v>
      </c>
      <c r="L3320">
        <v>1874</v>
      </c>
      <c r="M3320" s="1">
        <v>45474</v>
      </c>
      <c r="N3320" t="s">
        <v>29</v>
      </c>
      <c r="O3320" t="str">
        <f t="shared" si="204"/>
        <v>Jul-2024</v>
      </c>
      <c r="P3320" s="21">
        <f t="shared" si="205"/>
        <v>2024</v>
      </c>
      <c r="Q3320">
        <f t="shared" si="206"/>
        <v>2</v>
      </c>
      <c r="T3320" t="str">
        <f t="shared" si="207"/>
        <v>Low Sales</v>
      </c>
    </row>
    <row r="3321" spans="1:20" x14ac:dyDescent="0.3">
      <c r="A3321" t="s">
        <v>6540</v>
      </c>
      <c r="B3321" t="s">
        <v>6541</v>
      </c>
      <c r="C3321" t="s">
        <v>16</v>
      </c>
      <c r="D3321" t="s">
        <v>41</v>
      </c>
      <c r="E3321" t="s">
        <v>74</v>
      </c>
      <c r="F3321">
        <v>1300</v>
      </c>
      <c r="G3321">
        <v>10</v>
      </c>
      <c r="H3321">
        <v>1170</v>
      </c>
      <c r="I3321">
        <v>3.3</v>
      </c>
      <c r="J3321">
        <v>1037</v>
      </c>
      <c r="K3321">
        <v>1</v>
      </c>
      <c r="L3321">
        <v>1170</v>
      </c>
      <c r="M3321" s="1">
        <v>45296</v>
      </c>
      <c r="N3321" t="s">
        <v>168</v>
      </c>
      <c r="O3321" t="str">
        <f t="shared" si="204"/>
        <v>Jan-2024</v>
      </c>
      <c r="P3321" s="21">
        <f t="shared" si="205"/>
        <v>2024</v>
      </c>
      <c r="Q3321">
        <f t="shared" si="206"/>
        <v>1</v>
      </c>
      <c r="T3321" t="str">
        <f t="shared" si="207"/>
        <v>Low Sales</v>
      </c>
    </row>
    <row r="3322" spans="1:20" x14ac:dyDescent="0.3">
      <c r="A3322" t="s">
        <v>6542</v>
      </c>
      <c r="B3322" t="s">
        <v>6543</v>
      </c>
      <c r="C3322" t="s">
        <v>88</v>
      </c>
      <c r="D3322" t="s">
        <v>28</v>
      </c>
      <c r="E3322" t="s">
        <v>34</v>
      </c>
      <c r="F3322">
        <v>3902</v>
      </c>
      <c r="G3322">
        <v>20</v>
      </c>
      <c r="H3322">
        <v>3122</v>
      </c>
      <c r="I3322">
        <v>3.4</v>
      </c>
      <c r="J3322">
        <v>41</v>
      </c>
      <c r="K3322">
        <v>3</v>
      </c>
      <c r="L3322">
        <v>9366</v>
      </c>
      <c r="M3322" s="1">
        <v>45931</v>
      </c>
      <c r="N3322" t="s">
        <v>49</v>
      </c>
      <c r="O3322" t="str">
        <f t="shared" si="204"/>
        <v>Oct-2025</v>
      </c>
      <c r="P3322" s="21">
        <f t="shared" si="205"/>
        <v>2025</v>
      </c>
      <c r="Q3322">
        <f t="shared" si="206"/>
        <v>3</v>
      </c>
      <c r="T3322" t="str">
        <f t="shared" si="207"/>
        <v>High Sales</v>
      </c>
    </row>
    <row r="3323" spans="1:20" x14ac:dyDescent="0.3">
      <c r="A3323" t="s">
        <v>6544</v>
      </c>
      <c r="B3323" t="s">
        <v>6545</v>
      </c>
      <c r="C3323" t="s">
        <v>22</v>
      </c>
      <c r="D3323" t="s">
        <v>109</v>
      </c>
      <c r="E3323" t="s">
        <v>34</v>
      </c>
      <c r="F3323">
        <v>836</v>
      </c>
      <c r="G3323">
        <v>30</v>
      </c>
      <c r="H3323">
        <v>585</v>
      </c>
      <c r="I3323">
        <v>4.9000000000000004</v>
      </c>
      <c r="J3323">
        <v>59</v>
      </c>
      <c r="K3323">
        <v>3</v>
      </c>
      <c r="L3323">
        <v>1755</v>
      </c>
      <c r="M3323" s="1">
        <v>45830</v>
      </c>
      <c r="N3323" t="s">
        <v>19</v>
      </c>
      <c r="O3323" t="str">
        <f t="shared" si="204"/>
        <v>Jun-2025</v>
      </c>
      <c r="P3323" s="21">
        <f t="shared" si="205"/>
        <v>2025</v>
      </c>
      <c r="Q3323">
        <f t="shared" si="206"/>
        <v>2</v>
      </c>
      <c r="T3323" t="str">
        <f t="shared" si="207"/>
        <v>Low Sales</v>
      </c>
    </row>
    <row r="3324" spans="1:20" x14ac:dyDescent="0.3">
      <c r="A3324" t="s">
        <v>6546</v>
      </c>
      <c r="B3324" t="s">
        <v>5421</v>
      </c>
      <c r="C3324" t="s">
        <v>45</v>
      </c>
      <c r="D3324" t="s">
        <v>33</v>
      </c>
      <c r="E3324" t="s">
        <v>18</v>
      </c>
      <c r="F3324">
        <v>2392</v>
      </c>
      <c r="G3324">
        <v>15</v>
      </c>
      <c r="H3324">
        <v>2033</v>
      </c>
      <c r="I3324">
        <v>3</v>
      </c>
      <c r="J3324">
        <v>375</v>
      </c>
      <c r="K3324">
        <v>1</v>
      </c>
      <c r="L3324">
        <v>2033</v>
      </c>
      <c r="M3324" s="1">
        <v>45939</v>
      </c>
      <c r="N3324" t="s">
        <v>19</v>
      </c>
      <c r="O3324" t="str">
        <f t="shared" si="204"/>
        <v>Oct-2025</v>
      </c>
      <c r="P3324" s="21">
        <f t="shared" si="205"/>
        <v>2025</v>
      </c>
      <c r="Q3324">
        <f t="shared" si="206"/>
        <v>3</v>
      </c>
      <c r="T3324" t="str">
        <f t="shared" si="207"/>
        <v>Low Sales</v>
      </c>
    </row>
    <row r="3325" spans="1:20" x14ac:dyDescent="0.3">
      <c r="A3325" t="s">
        <v>6547</v>
      </c>
      <c r="B3325" t="s">
        <v>6548</v>
      </c>
      <c r="C3325" t="s">
        <v>116</v>
      </c>
      <c r="D3325" t="s">
        <v>46</v>
      </c>
      <c r="E3325" t="s">
        <v>161</v>
      </c>
      <c r="F3325">
        <v>3238</v>
      </c>
      <c r="G3325">
        <v>20</v>
      </c>
      <c r="H3325">
        <v>2590</v>
      </c>
      <c r="I3325">
        <v>3.9</v>
      </c>
      <c r="J3325">
        <v>93</v>
      </c>
      <c r="K3325">
        <v>1</v>
      </c>
      <c r="L3325">
        <v>2590</v>
      </c>
      <c r="M3325" s="1">
        <v>45818</v>
      </c>
      <c r="N3325" t="s">
        <v>78</v>
      </c>
      <c r="O3325" t="str">
        <f t="shared" si="204"/>
        <v>Jun-2025</v>
      </c>
      <c r="P3325" s="21">
        <f t="shared" si="205"/>
        <v>2025</v>
      </c>
      <c r="Q3325">
        <f t="shared" si="206"/>
        <v>2</v>
      </c>
      <c r="T3325" t="str">
        <f t="shared" si="207"/>
        <v>Low Sales</v>
      </c>
    </row>
    <row r="3326" spans="1:20" x14ac:dyDescent="0.3">
      <c r="A3326" t="s">
        <v>6549</v>
      </c>
      <c r="B3326" t="s">
        <v>6550</v>
      </c>
      <c r="C3326" t="s">
        <v>16</v>
      </c>
      <c r="D3326" t="s">
        <v>23</v>
      </c>
      <c r="E3326" t="s">
        <v>34</v>
      </c>
      <c r="F3326">
        <v>3600</v>
      </c>
      <c r="G3326">
        <v>10</v>
      </c>
      <c r="H3326">
        <v>3240</v>
      </c>
      <c r="I3326">
        <v>3.4</v>
      </c>
      <c r="J3326">
        <v>284</v>
      </c>
      <c r="K3326">
        <v>1</v>
      </c>
      <c r="L3326">
        <v>3240</v>
      </c>
      <c r="M3326" s="1">
        <v>45737</v>
      </c>
      <c r="N3326" t="s">
        <v>189</v>
      </c>
      <c r="O3326" t="str">
        <f t="shared" si="204"/>
        <v>Mar-2025</v>
      </c>
      <c r="P3326" s="21">
        <f t="shared" si="205"/>
        <v>2025</v>
      </c>
      <c r="Q3326">
        <f t="shared" si="206"/>
        <v>1</v>
      </c>
      <c r="T3326" t="str">
        <f t="shared" si="207"/>
        <v>Low Sales</v>
      </c>
    </row>
    <row r="3327" spans="1:20" x14ac:dyDescent="0.3">
      <c r="A3327" t="s">
        <v>6551</v>
      </c>
      <c r="B3327" t="s">
        <v>6552</v>
      </c>
      <c r="C3327" t="s">
        <v>116</v>
      </c>
      <c r="D3327" t="s">
        <v>33</v>
      </c>
      <c r="E3327" t="s">
        <v>18</v>
      </c>
      <c r="F3327">
        <v>2136</v>
      </c>
      <c r="G3327">
        <v>50</v>
      </c>
      <c r="H3327">
        <v>1068</v>
      </c>
      <c r="I3327">
        <v>3.3</v>
      </c>
      <c r="J3327">
        <v>201</v>
      </c>
      <c r="K3327">
        <v>2</v>
      </c>
      <c r="L3327">
        <v>2136</v>
      </c>
      <c r="M3327" s="1">
        <v>45619</v>
      </c>
      <c r="N3327" t="s">
        <v>24</v>
      </c>
      <c r="O3327" t="str">
        <f t="shared" si="204"/>
        <v>Nov-2024</v>
      </c>
      <c r="P3327" s="21">
        <f t="shared" si="205"/>
        <v>2024</v>
      </c>
      <c r="Q3327">
        <f t="shared" si="206"/>
        <v>3</v>
      </c>
      <c r="T3327" t="str">
        <f t="shared" si="207"/>
        <v>Low Sales</v>
      </c>
    </row>
    <row r="3328" spans="1:20" x14ac:dyDescent="0.3">
      <c r="A3328" t="s">
        <v>6553</v>
      </c>
      <c r="B3328" t="s">
        <v>6554</v>
      </c>
      <c r="C3328" t="s">
        <v>45</v>
      </c>
      <c r="D3328" t="s">
        <v>23</v>
      </c>
      <c r="E3328" t="s">
        <v>34</v>
      </c>
      <c r="F3328">
        <v>4668</v>
      </c>
      <c r="G3328">
        <v>25</v>
      </c>
      <c r="H3328">
        <v>3501</v>
      </c>
      <c r="I3328">
        <v>3.3</v>
      </c>
      <c r="J3328">
        <v>291</v>
      </c>
      <c r="K3328">
        <v>1</v>
      </c>
      <c r="L3328">
        <v>3501</v>
      </c>
      <c r="M3328" s="1">
        <v>45629</v>
      </c>
      <c r="N3328" t="s">
        <v>85</v>
      </c>
      <c r="O3328" t="str">
        <f t="shared" si="204"/>
        <v>Dec-2024</v>
      </c>
      <c r="P3328" s="21">
        <f t="shared" si="205"/>
        <v>2024</v>
      </c>
      <c r="Q3328">
        <f t="shared" si="206"/>
        <v>3</v>
      </c>
      <c r="T3328" t="str">
        <f t="shared" si="207"/>
        <v>Low Sales</v>
      </c>
    </row>
    <row r="3329" spans="1:20" x14ac:dyDescent="0.3">
      <c r="A3329" t="s">
        <v>6555</v>
      </c>
      <c r="B3329" t="s">
        <v>6556</v>
      </c>
      <c r="C3329" t="s">
        <v>116</v>
      </c>
      <c r="D3329" t="s">
        <v>23</v>
      </c>
      <c r="E3329" t="s">
        <v>18</v>
      </c>
      <c r="F3329">
        <v>1630</v>
      </c>
      <c r="G3329">
        <v>30</v>
      </c>
      <c r="H3329">
        <v>1141</v>
      </c>
      <c r="I3329">
        <v>4.5999999999999996</v>
      </c>
      <c r="J3329">
        <v>15</v>
      </c>
      <c r="K3329">
        <v>1</v>
      </c>
      <c r="L3329">
        <v>1141</v>
      </c>
      <c r="M3329" s="1">
        <v>45914</v>
      </c>
      <c r="N3329" t="s">
        <v>141</v>
      </c>
      <c r="O3329" t="str">
        <f t="shared" si="204"/>
        <v>Sep-2025</v>
      </c>
      <c r="P3329" s="21">
        <f t="shared" si="205"/>
        <v>2025</v>
      </c>
      <c r="Q3329">
        <f t="shared" si="206"/>
        <v>3</v>
      </c>
      <c r="T3329" t="str">
        <f t="shared" si="207"/>
        <v>Low Sales</v>
      </c>
    </row>
    <row r="3330" spans="1:20" x14ac:dyDescent="0.3">
      <c r="A3330" t="s">
        <v>6557</v>
      </c>
      <c r="B3330" t="s">
        <v>6558</v>
      </c>
      <c r="C3330" t="s">
        <v>16</v>
      </c>
      <c r="D3330" t="s">
        <v>23</v>
      </c>
      <c r="E3330" t="s">
        <v>34</v>
      </c>
      <c r="F3330">
        <v>1015</v>
      </c>
      <c r="G3330">
        <v>30</v>
      </c>
      <c r="H3330">
        <v>710</v>
      </c>
      <c r="I3330">
        <v>4.0999999999999996</v>
      </c>
      <c r="J3330">
        <v>89</v>
      </c>
      <c r="K3330">
        <v>2</v>
      </c>
      <c r="L3330">
        <v>1420</v>
      </c>
      <c r="M3330" s="1">
        <v>45662</v>
      </c>
      <c r="N3330" t="s">
        <v>189</v>
      </c>
      <c r="O3330" t="str">
        <f t="shared" si="204"/>
        <v>Jan-2025</v>
      </c>
      <c r="P3330" s="21">
        <f t="shared" si="205"/>
        <v>2025</v>
      </c>
      <c r="Q3330">
        <f t="shared" si="206"/>
        <v>1</v>
      </c>
      <c r="T3330" t="str">
        <f t="shared" si="207"/>
        <v>Low Sales</v>
      </c>
    </row>
    <row r="3331" spans="1:20" x14ac:dyDescent="0.3">
      <c r="A3331" t="s">
        <v>6559</v>
      </c>
      <c r="B3331" t="s">
        <v>6560</v>
      </c>
      <c r="C3331" t="s">
        <v>16</v>
      </c>
      <c r="D3331" t="s">
        <v>46</v>
      </c>
      <c r="E3331" t="s">
        <v>74</v>
      </c>
      <c r="F3331">
        <v>8107</v>
      </c>
      <c r="G3331">
        <v>15</v>
      </c>
      <c r="H3331">
        <v>6891</v>
      </c>
      <c r="I3331">
        <v>4.5999999999999996</v>
      </c>
      <c r="J3331">
        <v>110</v>
      </c>
      <c r="K3331">
        <v>2</v>
      </c>
      <c r="L3331">
        <v>13782</v>
      </c>
      <c r="M3331" s="1">
        <v>46019</v>
      </c>
      <c r="N3331" t="s">
        <v>61</v>
      </c>
      <c r="O3331" t="str">
        <f t="shared" ref="O3331:O3394" si="208">TEXT(M3331,"MMM-YYYY")</f>
        <v>Dec-2025</v>
      </c>
      <c r="P3331" s="21">
        <f t="shared" ref="P3331:P3394" si="209">YEAR(M3331)</f>
        <v>2025</v>
      </c>
      <c r="Q3331">
        <f t="shared" ref="Q3331:Q3394" si="210">CHOOSE(MONTH(M3331),1,1,1,1,2,2,2,2,3,3,3,3,4,4,4,4)</f>
        <v>3</v>
      </c>
      <c r="T3331" t="str">
        <f t="shared" ref="T3331:T3394" si="211">IF(L3331&gt;5000,"High Sales","Low Sales")</f>
        <v>High Sales</v>
      </c>
    </row>
    <row r="3332" spans="1:20" x14ac:dyDescent="0.3">
      <c r="A3332" t="s">
        <v>6561</v>
      </c>
      <c r="B3332" t="s">
        <v>6562</v>
      </c>
      <c r="C3332" t="s">
        <v>16</v>
      </c>
      <c r="D3332" t="s">
        <v>109</v>
      </c>
      <c r="E3332" t="s">
        <v>18</v>
      </c>
      <c r="F3332">
        <v>841</v>
      </c>
      <c r="G3332">
        <v>25</v>
      </c>
      <c r="H3332">
        <v>631</v>
      </c>
      <c r="I3332">
        <v>4</v>
      </c>
      <c r="J3332">
        <v>95</v>
      </c>
      <c r="K3332">
        <v>1</v>
      </c>
      <c r="L3332">
        <v>631</v>
      </c>
      <c r="M3332" s="1">
        <v>46010</v>
      </c>
      <c r="N3332" t="s">
        <v>38</v>
      </c>
      <c r="O3332" t="str">
        <f t="shared" si="208"/>
        <v>Dec-2025</v>
      </c>
      <c r="P3332" s="21">
        <f t="shared" si="209"/>
        <v>2025</v>
      </c>
      <c r="Q3332">
        <f t="shared" si="210"/>
        <v>3</v>
      </c>
      <c r="T3332" t="str">
        <f t="shared" si="211"/>
        <v>Low Sales</v>
      </c>
    </row>
    <row r="3333" spans="1:20" x14ac:dyDescent="0.3">
      <c r="A3333" t="s">
        <v>6563</v>
      </c>
      <c r="B3333" t="s">
        <v>6564</v>
      </c>
      <c r="C3333" t="s">
        <v>52</v>
      </c>
      <c r="D3333" t="s">
        <v>33</v>
      </c>
      <c r="E3333" t="s">
        <v>34</v>
      </c>
      <c r="F3333">
        <v>3017</v>
      </c>
      <c r="G3333">
        <v>10</v>
      </c>
      <c r="H3333">
        <v>2715</v>
      </c>
      <c r="I3333">
        <v>4.5999999999999996</v>
      </c>
      <c r="J3333">
        <v>56</v>
      </c>
      <c r="K3333">
        <v>1</v>
      </c>
      <c r="L3333">
        <v>2715</v>
      </c>
      <c r="M3333" s="1">
        <v>45483</v>
      </c>
      <c r="N3333" t="s">
        <v>150</v>
      </c>
      <c r="O3333" t="str">
        <f t="shared" si="208"/>
        <v>Jul-2024</v>
      </c>
      <c r="P3333" s="21">
        <f t="shared" si="209"/>
        <v>2024</v>
      </c>
      <c r="Q3333">
        <f t="shared" si="210"/>
        <v>2</v>
      </c>
      <c r="T3333" t="str">
        <f t="shared" si="211"/>
        <v>Low Sales</v>
      </c>
    </row>
    <row r="3334" spans="1:20" x14ac:dyDescent="0.3">
      <c r="A3334" t="s">
        <v>6565</v>
      </c>
      <c r="B3334" t="s">
        <v>6566</v>
      </c>
      <c r="C3334" t="s">
        <v>52</v>
      </c>
      <c r="D3334" t="s">
        <v>53</v>
      </c>
      <c r="E3334" t="s">
        <v>34</v>
      </c>
      <c r="F3334">
        <v>3468</v>
      </c>
      <c r="G3334">
        <v>50</v>
      </c>
      <c r="H3334">
        <v>1734</v>
      </c>
      <c r="I3334">
        <v>4</v>
      </c>
      <c r="J3334">
        <v>83</v>
      </c>
      <c r="K3334">
        <v>3</v>
      </c>
      <c r="L3334">
        <v>5202</v>
      </c>
      <c r="M3334" s="1">
        <v>45611</v>
      </c>
      <c r="N3334" t="s">
        <v>141</v>
      </c>
      <c r="O3334" t="str">
        <f t="shared" si="208"/>
        <v>Nov-2024</v>
      </c>
      <c r="P3334" s="21">
        <f t="shared" si="209"/>
        <v>2024</v>
      </c>
      <c r="Q3334">
        <f t="shared" si="210"/>
        <v>3</v>
      </c>
      <c r="T3334" t="str">
        <f t="shared" si="211"/>
        <v>High Sales</v>
      </c>
    </row>
    <row r="3335" spans="1:20" x14ac:dyDescent="0.3">
      <c r="A3335" t="s">
        <v>6567</v>
      </c>
      <c r="B3335" t="s">
        <v>6568</v>
      </c>
      <c r="C3335" t="s">
        <v>88</v>
      </c>
      <c r="D3335" t="s">
        <v>46</v>
      </c>
      <c r="E3335" t="s">
        <v>18</v>
      </c>
      <c r="F3335">
        <v>2287</v>
      </c>
      <c r="G3335">
        <v>40</v>
      </c>
      <c r="H3335">
        <v>1372</v>
      </c>
      <c r="I3335">
        <v>2.7</v>
      </c>
      <c r="J3335">
        <v>176</v>
      </c>
      <c r="K3335">
        <v>1</v>
      </c>
      <c r="L3335">
        <v>1372</v>
      </c>
      <c r="M3335" s="1">
        <v>45821</v>
      </c>
      <c r="N3335" t="s">
        <v>49</v>
      </c>
      <c r="O3335" t="str">
        <f t="shared" si="208"/>
        <v>Jun-2025</v>
      </c>
      <c r="P3335" s="21">
        <f t="shared" si="209"/>
        <v>2025</v>
      </c>
      <c r="Q3335">
        <f t="shared" si="210"/>
        <v>2</v>
      </c>
      <c r="T3335" t="str">
        <f t="shared" si="211"/>
        <v>Low Sales</v>
      </c>
    </row>
    <row r="3336" spans="1:20" x14ac:dyDescent="0.3">
      <c r="A3336" t="s">
        <v>6569</v>
      </c>
      <c r="B3336" t="s">
        <v>6570</v>
      </c>
      <c r="C3336" t="s">
        <v>32</v>
      </c>
      <c r="D3336" t="s">
        <v>33</v>
      </c>
      <c r="E3336" t="s">
        <v>34</v>
      </c>
      <c r="F3336">
        <v>4184</v>
      </c>
      <c r="G3336">
        <v>40</v>
      </c>
      <c r="H3336">
        <v>2510</v>
      </c>
      <c r="I3336">
        <v>4.4000000000000004</v>
      </c>
      <c r="J3336">
        <v>186</v>
      </c>
      <c r="K3336">
        <v>1</v>
      </c>
      <c r="L3336">
        <v>2510</v>
      </c>
      <c r="M3336" s="1">
        <v>45533</v>
      </c>
      <c r="N3336" t="s">
        <v>38</v>
      </c>
      <c r="O3336" t="str">
        <f t="shared" si="208"/>
        <v>Aug-2024</v>
      </c>
      <c r="P3336" s="21">
        <f t="shared" si="209"/>
        <v>2024</v>
      </c>
      <c r="Q3336">
        <f t="shared" si="210"/>
        <v>2</v>
      </c>
      <c r="T3336" t="str">
        <f t="shared" si="211"/>
        <v>Low Sales</v>
      </c>
    </row>
    <row r="3337" spans="1:20" x14ac:dyDescent="0.3">
      <c r="A3337" t="s">
        <v>6571</v>
      </c>
      <c r="B3337" t="s">
        <v>6572</v>
      </c>
      <c r="C3337" t="s">
        <v>22</v>
      </c>
      <c r="D3337" t="s">
        <v>46</v>
      </c>
      <c r="E3337" t="s">
        <v>34</v>
      </c>
      <c r="F3337">
        <v>6738</v>
      </c>
      <c r="G3337">
        <v>20</v>
      </c>
      <c r="H3337">
        <v>5390</v>
      </c>
      <c r="I3337">
        <v>4.0999999999999996</v>
      </c>
      <c r="J3337">
        <v>272</v>
      </c>
      <c r="K3337">
        <v>1</v>
      </c>
      <c r="L3337">
        <v>5390</v>
      </c>
      <c r="M3337" s="1">
        <v>45375</v>
      </c>
      <c r="N3337" t="s">
        <v>75</v>
      </c>
      <c r="O3337" t="str">
        <f t="shared" si="208"/>
        <v>Mar-2024</v>
      </c>
      <c r="P3337" s="21">
        <f t="shared" si="209"/>
        <v>2024</v>
      </c>
      <c r="Q3337">
        <f t="shared" si="210"/>
        <v>1</v>
      </c>
      <c r="T3337" t="str">
        <f t="shared" si="211"/>
        <v>High Sales</v>
      </c>
    </row>
    <row r="3338" spans="1:20" x14ac:dyDescent="0.3">
      <c r="A3338" t="s">
        <v>6573</v>
      </c>
      <c r="B3338" t="s">
        <v>6574</v>
      </c>
      <c r="C3338" t="s">
        <v>116</v>
      </c>
      <c r="D3338" t="s">
        <v>33</v>
      </c>
      <c r="E3338" t="s">
        <v>18</v>
      </c>
      <c r="F3338">
        <v>4210</v>
      </c>
      <c r="G3338">
        <v>60</v>
      </c>
      <c r="H3338">
        <v>1684</v>
      </c>
      <c r="I3338">
        <v>4</v>
      </c>
      <c r="J3338">
        <v>77</v>
      </c>
      <c r="K3338">
        <v>1</v>
      </c>
      <c r="L3338">
        <v>1684</v>
      </c>
      <c r="M3338" s="1">
        <v>45841</v>
      </c>
      <c r="N3338" t="s">
        <v>71</v>
      </c>
      <c r="O3338" t="str">
        <f t="shared" si="208"/>
        <v>Jul-2025</v>
      </c>
      <c r="P3338" s="21">
        <f t="shared" si="209"/>
        <v>2025</v>
      </c>
      <c r="Q3338">
        <f t="shared" si="210"/>
        <v>2</v>
      </c>
      <c r="T3338" t="str">
        <f t="shared" si="211"/>
        <v>Low Sales</v>
      </c>
    </row>
    <row r="3339" spans="1:20" x14ac:dyDescent="0.3">
      <c r="A3339" t="s">
        <v>6575</v>
      </c>
      <c r="B3339" t="s">
        <v>6576</v>
      </c>
      <c r="C3339" t="s">
        <v>27</v>
      </c>
      <c r="D3339" t="s">
        <v>53</v>
      </c>
      <c r="E3339" t="s">
        <v>18</v>
      </c>
      <c r="F3339">
        <v>3337</v>
      </c>
      <c r="G3339">
        <v>30</v>
      </c>
      <c r="H3339">
        <v>2336</v>
      </c>
      <c r="I3339">
        <v>3.7</v>
      </c>
      <c r="J3339">
        <v>165</v>
      </c>
      <c r="K3339">
        <v>3</v>
      </c>
      <c r="L3339">
        <v>7008</v>
      </c>
      <c r="M3339" s="1">
        <v>45494</v>
      </c>
      <c r="N3339" t="s">
        <v>54</v>
      </c>
      <c r="O3339" t="str">
        <f t="shared" si="208"/>
        <v>Jul-2024</v>
      </c>
      <c r="P3339" s="21">
        <f t="shared" si="209"/>
        <v>2024</v>
      </c>
      <c r="Q3339">
        <f t="shared" si="210"/>
        <v>2</v>
      </c>
      <c r="T3339" t="str">
        <f t="shared" si="211"/>
        <v>High Sales</v>
      </c>
    </row>
    <row r="3340" spans="1:20" x14ac:dyDescent="0.3">
      <c r="A3340" t="s">
        <v>6577</v>
      </c>
      <c r="B3340" t="s">
        <v>6578</v>
      </c>
      <c r="C3340" t="s">
        <v>52</v>
      </c>
      <c r="D3340" t="s">
        <v>41</v>
      </c>
      <c r="E3340" t="s">
        <v>34</v>
      </c>
      <c r="F3340">
        <v>1628</v>
      </c>
      <c r="G3340">
        <v>10</v>
      </c>
      <c r="H3340">
        <v>1465</v>
      </c>
      <c r="I3340">
        <v>4.4000000000000004</v>
      </c>
      <c r="J3340">
        <v>151</v>
      </c>
      <c r="K3340">
        <v>2</v>
      </c>
      <c r="L3340">
        <v>2930</v>
      </c>
      <c r="M3340" s="1">
        <v>45803</v>
      </c>
      <c r="N3340" t="s">
        <v>168</v>
      </c>
      <c r="O3340" t="str">
        <f t="shared" si="208"/>
        <v>May-2025</v>
      </c>
      <c r="P3340" s="21">
        <f t="shared" si="209"/>
        <v>2025</v>
      </c>
      <c r="Q3340">
        <f t="shared" si="210"/>
        <v>2</v>
      </c>
      <c r="T3340" t="str">
        <f t="shared" si="211"/>
        <v>Low Sales</v>
      </c>
    </row>
    <row r="3341" spans="1:20" x14ac:dyDescent="0.3">
      <c r="A3341" t="s">
        <v>6579</v>
      </c>
      <c r="B3341" t="s">
        <v>6580</v>
      </c>
      <c r="C3341" t="s">
        <v>22</v>
      </c>
      <c r="D3341" t="s">
        <v>53</v>
      </c>
      <c r="E3341" t="s">
        <v>74</v>
      </c>
      <c r="F3341">
        <v>4270</v>
      </c>
      <c r="G3341">
        <v>15</v>
      </c>
      <c r="H3341">
        <v>3630</v>
      </c>
      <c r="I3341">
        <v>3.6</v>
      </c>
      <c r="J3341">
        <v>286</v>
      </c>
      <c r="K3341">
        <v>2</v>
      </c>
      <c r="L3341">
        <v>7260</v>
      </c>
      <c r="M3341" s="1">
        <v>45345</v>
      </c>
      <c r="N3341" t="s">
        <v>61</v>
      </c>
      <c r="O3341" t="str">
        <f t="shared" si="208"/>
        <v>Feb-2024</v>
      </c>
      <c r="P3341" s="21">
        <f t="shared" si="209"/>
        <v>2024</v>
      </c>
      <c r="Q3341">
        <f t="shared" si="210"/>
        <v>1</v>
      </c>
      <c r="T3341" t="str">
        <f t="shared" si="211"/>
        <v>High Sales</v>
      </c>
    </row>
    <row r="3342" spans="1:20" x14ac:dyDescent="0.3">
      <c r="A3342" t="s">
        <v>6581</v>
      </c>
      <c r="B3342" t="s">
        <v>6582</v>
      </c>
      <c r="C3342" t="s">
        <v>22</v>
      </c>
      <c r="D3342" t="s">
        <v>33</v>
      </c>
      <c r="E3342" t="s">
        <v>18</v>
      </c>
      <c r="F3342">
        <v>1039</v>
      </c>
      <c r="G3342">
        <v>30</v>
      </c>
      <c r="H3342">
        <v>727</v>
      </c>
      <c r="I3342">
        <v>4.4000000000000004</v>
      </c>
      <c r="J3342">
        <v>128</v>
      </c>
      <c r="K3342">
        <v>1</v>
      </c>
      <c r="L3342">
        <v>727</v>
      </c>
      <c r="M3342" s="1">
        <v>45796</v>
      </c>
      <c r="N3342" t="s">
        <v>58</v>
      </c>
      <c r="O3342" t="str">
        <f t="shared" si="208"/>
        <v>May-2025</v>
      </c>
      <c r="P3342" s="21">
        <f t="shared" si="209"/>
        <v>2025</v>
      </c>
      <c r="Q3342">
        <f t="shared" si="210"/>
        <v>2</v>
      </c>
      <c r="T3342" t="str">
        <f t="shared" si="211"/>
        <v>Low Sales</v>
      </c>
    </row>
    <row r="3343" spans="1:20" x14ac:dyDescent="0.3">
      <c r="A3343" t="s">
        <v>6583</v>
      </c>
      <c r="B3343" t="s">
        <v>6584</v>
      </c>
      <c r="C3343" t="s">
        <v>116</v>
      </c>
      <c r="D3343" t="s">
        <v>33</v>
      </c>
      <c r="E3343" t="s">
        <v>34</v>
      </c>
      <c r="F3343">
        <v>1538</v>
      </c>
      <c r="G3343">
        <v>20</v>
      </c>
      <c r="H3343">
        <v>1230</v>
      </c>
      <c r="I3343">
        <v>4.0999999999999996</v>
      </c>
      <c r="J3343">
        <v>77</v>
      </c>
      <c r="K3343">
        <v>3</v>
      </c>
      <c r="L3343">
        <v>3690</v>
      </c>
      <c r="M3343" s="1">
        <v>45739</v>
      </c>
      <c r="N3343" t="s">
        <v>24</v>
      </c>
      <c r="O3343" t="str">
        <f t="shared" si="208"/>
        <v>Mar-2025</v>
      </c>
      <c r="P3343" s="21">
        <f t="shared" si="209"/>
        <v>2025</v>
      </c>
      <c r="Q3343">
        <f t="shared" si="210"/>
        <v>1</v>
      </c>
      <c r="T3343" t="str">
        <f t="shared" si="211"/>
        <v>Low Sales</v>
      </c>
    </row>
    <row r="3344" spans="1:20" x14ac:dyDescent="0.3">
      <c r="A3344" t="s">
        <v>6585</v>
      </c>
      <c r="B3344" t="s">
        <v>6586</v>
      </c>
      <c r="C3344" t="s">
        <v>27</v>
      </c>
      <c r="D3344" t="s">
        <v>41</v>
      </c>
      <c r="E3344" t="s">
        <v>18</v>
      </c>
      <c r="F3344">
        <v>1696</v>
      </c>
      <c r="G3344">
        <v>30</v>
      </c>
      <c r="H3344">
        <v>1187</v>
      </c>
      <c r="I3344">
        <v>4.4000000000000004</v>
      </c>
      <c r="J3344">
        <v>286</v>
      </c>
      <c r="K3344">
        <v>1</v>
      </c>
      <c r="L3344">
        <v>1187</v>
      </c>
      <c r="M3344" s="1">
        <v>45397</v>
      </c>
      <c r="N3344" t="s">
        <v>24</v>
      </c>
      <c r="O3344" t="str">
        <f t="shared" si="208"/>
        <v>Apr-2024</v>
      </c>
      <c r="P3344" s="21">
        <f t="shared" si="209"/>
        <v>2024</v>
      </c>
      <c r="Q3344">
        <f t="shared" si="210"/>
        <v>1</v>
      </c>
      <c r="T3344" t="str">
        <f t="shared" si="211"/>
        <v>Low Sales</v>
      </c>
    </row>
    <row r="3345" spans="1:20" x14ac:dyDescent="0.3">
      <c r="A3345" t="s">
        <v>6587</v>
      </c>
      <c r="B3345" t="s">
        <v>6588</v>
      </c>
      <c r="C3345" t="s">
        <v>52</v>
      </c>
      <c r="D3345" t="s">
        <v>17</v>
      </c>
      <c r="E3345" t="s">
        <v>18</v>
      </c>
      <c r="F3345">
        <v>4753</v>
      </c>
      <c r="G3345">
        <v>25</v>
      </c>
      <c r="H3345">
        <v>3565</v>
      </c>
      <c r="I3345">
        <v>4.2</v>
      </c>
      <c r="J3345">
        <v>837</v>
      </c>
      <c r="K3345">
        <v>1</v>
      </c>
      <c r="L3345">
        <v>3565</v>
      </c>
      <c r="M3345" s="1">
        <v>45781</v>
      </c>
      <c r="N3345" t="s">
        <v>78</v>
      </c>
      <c r="O3345" t="str">
        <f t="shared" si="208"/>
        <v>May-2025</v>
      </c>
      <c r="P3345" s="21">
        <f t="shared" si="209"/>
        <v>2025</v>
      </c>
      <c r="Q3345">
        <f t="shared" si="210"/>
        <v>2</v>
      </c>
      <c r="T3345" t="str">
        <f t="shared" si="211"/>
        <v>Low Sales</v>
      </c>
    </row>
    <row r="3346" spans="1:20" x14ac:dyDescent="0.3">
      <c r="A3346" t="s">
        <v>6589</v>
      </c>
      <c r="B3346" t="s">
        <v>6590</v>
      </c>
      <c r="C3346" t="s">
        <v>88</v>
      </c>
      <c r="D3346" t="s">
        <v>33</v>
      </c>
      <c r="E3346" t="s">
        <v>34</v>
      </c>
      <c r="F3346">
        <v>4748</v>
      </c>
      <c r="G3346">
        <v>30</v>
      </c>
      <c r="H3346">
        <v>3324</v>
      </c>
      <c r="I3346">
        <v>4.7</v>
      </c>
      <c r="J3346">
        <v>55</v>
      </c>
      <c r="K3346">
        <v>1</v>
      </c>
      <c r="L3346">
        <v>3324</v>
      </c>
      <c r="M3346" s="1">
        <v>45908</v>
      </c>
      <c r="N3346" t="s">
        <v>102</v>
      </c>
      <c r="O3346" t="str">
        <f t="shared" si="208"/>
        <v>Sep-2025</v>
      </c>
      <c r="P3346" s="21">
        <f t="shared" si="209"/>
        <v>2025</v>
      </c>
      <c r="Q3346">
        <f t="shared" si="210"/>
        <v>3</v>
      </c>
      <c r="T3346" t="str">
        <f t="shared" si="211"/>
        <v>Low Sales</v>
      </c>
    </row>
    <row r="3347" spans="1:20" x14ac:dyDescent="0.3">
      <c r="A3347" t="s">
        <v>6591</v>
      </c>
      <c r="B3347" t="s">
        <v>6592</v>
      </c>
      <c r="C3347" t="s">
        <v>32</v>
      </c>
      <c r="D3347" t="s">
        <v>41</v>
      </c>
      <c r="E3347" t="s">
        <v>74</v>
      </c>
      <c r="F3347">
        <v>1156</v>
      </c>
      <c r="G3347">
        <v>30</v>
      </c>
      <c r="H3347">
        <v>809</v>
      </c>
      <c r="I3347">
        <v>4.3</v>
      </c>
      <c r="J3347">
        <v>82</v>
      </c>
      <c r="K3347">
        <v>1</v>
      </c>
      <c r="L3347">
        <v>809</v>
      </c>
      <c r="M3347" s="1">
        <v>45547</v>
      </c>
      <c r="N3347" t="s">
        <v>38</v>
      </c>
      <c r="O3347" t="str">
        <f t="shared" si="208"/>
        <v>Sep-2024</v>
      </c>
      <c r="P3347" s="21">
        <f t="shared" si="209"/>
        <v>2024</v>
      </c>
      <c r="Q3347">
        <f t="shared" si="210"/>
        <v>3</v>
      </c>
      <c r="T3347" t="str">
        <f t="shared" si="211"/>
        <v>Low Sales</v>
      </c>
    </row>
    <row r="3348" spans="1:20" x14ac:dyDescent="0.3">
      <c r="A3348" t="s">
        <v>6593</v>
      </c>
      <c r="B3348" t="s">
        <v>6594</v>
      </c>
      <c r="C3348" t="s">
        <v>57</v>
      </c>
      <c r="D3348" t="s">
        <v>109</v>
      </c>
      <c r="E3348" t="s">
        <v>34</v>
      </c>
      <c r="F3348">
        <v>503</v>
      </c>
      <c r="G3348">
        <v>20</v>
      </c>
      <c r="H3348">
        <v>402</v>
      </c>
      <c r="I3348">
        <v>4.2</v>
      </c>
      <c r="J3348">
        <v>146</v>
      </c>
      <c r="K3348">
        <v>1</v>
      </c>
      <c r="L3348">
        <v>402</v>
      </c>
      <c r="M3348" s="1">
        <v>45863</v>
      </c>
      <c r="N3348" t="s">
        <v>24</v>
      </c>
      <c r="O3348" t="str">
        <f t="shared" si="208"/>
        <v>Jul-2025</v>
      </c>
      <c r="P3348" s="21">
        <f t="shared" si="209"/>
        <v>2025</v>
      </c>
      <c r="Q3348">
        <f t="shared" si="210"/>
        <v>2</v>
      </c>
      <c r="T3348" t="str">
        <f t="shared" si="211"/>
        <v>Low Sales</v>
      </c>
    </row>
    <row r="3349" spans="1:20" x14ac:dyDescent="0.3">
      <c r="A3349" t="s">
        <v>6595</v>
      </c>
      <c r="B3349" t="s">
        <v>6596</v>
      </c>
      <c r="C3349" t="s">
        <v>45</v>
      </c>
      <c r="D3349" t="s">
        <v>41</v>
      </c>
      <c r="E3349" t="s">
        <v>34</v>
      </c>
      <c r="F3349">
        <v>1809</v>
      </c>
      <c r="G3349">
        <v>20</v>
      </c>
      <c r="H3349">
        <v>1447</v>
      </c>
      <c r="I3349">
        <v>2.9</v>
      </c>
      <c r="J3349">
        <v>227</v>
      </c>
      <c r="K3349">
        <v>1</v>
      </c>
      <c r="L3349">
        <v>1447</v>
      </c>
      <c r="M3349" s="1">
        <v>45716</v>
      </c>
      <c r="N3349" t="s">
        <v>58</v>
      </c>
      <c r="O3349" t="str">
        <f t="shared" si="208"/>
        <v>Feb-2025</v>
      </c>
      <c r="P3349" s="21">
        <f t="shared" si="209"/>
        <v>2025</v>
      </c>
      <c r="Q3349">
        <f t="shared" si="210"/>
        <v>1</v>
      </c>
      <c r="T3349" t="str">
        <f t="shared" si="211"/>
        <v>Low Sales</v>
      </c>
    </row>
    <row r="3350" spans="1:20" x14ac:dyDescent="0.3">
      <c r="A3350" t="s">
        <v>6597</v>
      </c>
      <c r="B3350" t="s">
        <v>6598</v>
      </c>
      <c r="C3350" t="s">
        <v>37</v>
      </c>
      <c r="D3350" t="s">
        <v>109</v>
      </c>
      <c r="E3350" t="s">
        <v>34</v>
      </c>
      <c r="F3350">
        <v>3432</v>
      </c>
      <c r="G3350">
        <v>20</v>
      </c>
      <c r="H3350">
        <v>2746</v>
      </c>
      <c r="I3350">
        <v>4.7</v>
      </c>
      <c r="J3350">
        <v>171</v>
      </c>
      <c r="K3350">
        <v>2</v>
      </c>
      <c r="L3350">
        <v>5492</v>
      </c>
      <c r="M3350" s="1">
        <v>45555</v>
      </c>
      <c r="N3350" t="s">
        <v>24</v>
      </c>
      <c r="O3350" t="str">
        <f t="shared" si="208"/>
        <v>Sep-2024</v>
      </c>
      <c r="P3350" s="21">
        <f t="shared" si="209"/>
        <v>2024</v>
      </c>
      <c r="Q3350">
        <f t="shared" si="210"/>
        <v>3</v>
      </c>
      <c r="T3350" t="str">
        <f t="shared" si="211"/>
        <v>High Sales</v>
      </c>
    </row>
    <row r="3351" spans="1:20" x14ac:dyDescent="0.3">
      <c r="A3351" t="s">
        <v>6599</v>
      </c>
      <c r="B3351" t="s">
        <v>6600</v>
      </c>
      <c r="C3351" t="s">
        <v>16</v>
      </c>
      <c r="D3351" t="s">
        <v>46</v>
      </c>
      <c r="E3351" t="s">
        <v>34</v>
      </c>
      <c r="F3351">
        <v>9076</v>
      </c>
      <c r="G3351">
        <v>25</v>
      </c>
      <c r="H3351">
        <v>6807</v>
      </c>
      <c r="I3351">
        <v>3.3</v>
      </c>
      <c r="J3351">
        <v>139</v>
      </c>
      <c r="K3351">
        <v>1</v>
      </c>
      <c r="L3351">
        <v>6807</v>
      </c>
      <c r="M3351" s="1">
        <v>45485</v>
      </c>
      <c r="N3351" t="s">
        <v>78</v>
      </c>
      <c r="O3351" t="str">
        <f t="shared" si="208"/>
        <v>Jul-2024</v>
      </c>
      <c r="P3351" s="21">
        <f t="shared" si="209"/>
        <v>2024</v>
      </c>
      <c r="Q3351">
        <f t="shared" si="210"/>
        <v>2</v>
      </c>
      <c r="T3351" t="str">
        <f t="shared" si="211"/>
        <v>High Sales</v>
      </c>
    </row>
    <row r="3352" spans="1:20" x14ac:dyDescent="0.3">
      <c r="A3352" t="s">
        <v>6601</v>
      </c>
      <c r="B3352" t="s">
        <v>6602</v>
      </c>
      <c r="C3352" t="s">
        <v>57</v>
      </c>
      <c r="D3352" t="s">
        <v>28</v>
      </c>
      <c r="E3352" t="s">
        <v>34</v>
      </c>
      <c r="F3352">
        <v>5756</v>
      </c>
      <c r="G3352">
        <v>20</v>
      </c>
      <c r="H3352">
        <v>4605</v>
      </c>
      <c r="I3352">
        <v>3.4</v>
      </c>
      <c r="J3352">
        <v>55</v>
      </c>
      <c r="K3352">
        <v>1</v>
      </c>
      <c r="L3352">
        <v>4605</v>
      </c>
      <c r="M3352" s="1">
        <v>45404</v>
      </c>
      <c r="N3352" t="s">
        <v>29</v>
      </c>
      <c r="O3352" t="str">
        <f t="shared" si="208"/>
        <v>Apr-2024</v>
      </c>
      <c r="P3352" s="21">
        <f t="shared" si="209"/>
        <v>2024</v>
      </c>
      <c r="Q3352">
        <f t="shared" si="210"/>
        <v>1</v>
      </c>
      <c r="T3352" t="str">
        <f t="shared" si="211"/>
        <v>Low Sales</v>
      </c>
    </row>
    <row r="3353" spans="1:20" x14ac:dyDescent="0.3">
      <c r="A3353" t="s">
        <v>6603</v>
      </c>
      <c r="B3353" t="s">
        <v>6604</v>
      </c>
      <c r="C3353" t="s">
        <v>27</v>
      </c>
      <c r="D3353" t="s">
        <v>28</v>
      </c>
      <c r="E3353" t="s">
        <v>18</v>
      </c>
      <c r="F3353">
        <v>6499</v>
      </c>
      <c r="G3353">
        <v>15</v>
      </c>
      <c r="H3353">
        <v>5524</v>
      </c>
      <c r="I3353">
        <v>4.5</v>
      </c>
      <c r="J3353">
        <v>46</v>
      </c>
      <c r="K3353">
        <v>1</v>
      </c>
      <c r="L3353">
        <v>5524</v>
      </c>
      <c r="M3353" s="1">
        <v>45656</v>
      </c>
      <c r="N3353" t="s">
        <v>150</v>
      </c>
      <c r="O3353" t="str">
        <f t="shared" si="208"/>
        <v>Dec-2024</v>
      </c>
      <c r="P3353" s="21">
        <f t="shared" si="209"/>
        <v>2024</v>
      </c>
      <c r="Q3353">
        <f t="shared" si="210"/>
        <v>3</v>
      </c>
      <c r="T3353" t="str">
        <f t="shared" si="211"/>
        <v>High Sales</v>
      </c>
    </row>
    <row r="3354" spans="1:20" x14ac:dyDescent="0.3">
      <c r="A3354" t="s">
        <v>6605</v>
      </c>
      <c r="B3354" t="s">
        <v>6606</v>
      </c>
      <c r="C3354" t="s">
        <v>22</v>
      </c>
      <c r="D3354" t="s">
        <v>28</v>
      </c>
      <c r="E3354" t="s">
        <v>34</v>
      </c>
      <c r="F3354">
        <v>6016</v>
      </c>
      <c r="G3354">
        <v>15</v>
      </c>
      <c r="H3354">
        <v>5114</v>
      </c>
      <c r="I3354">
        <v>4.0999999999999996</v>
      </c>
      <c r="J3354">
        <v>284</v>
      </c>
      <c r="K3354">
        <v>1</v>
      </c>
      <c r="L3354">
        <v>5114</v>
      </c>
      <c r="M3354" s="1">
        <v>45559</v>
      </c>
      <c r="N3354" t="s">
        <v>58</v>
      </c>
      <c r="O3354" t="str">
        <f t="shared" si="208"/>
        <v>Sep-2024</v>
      </c>
      <c r="P3354" s="21">
        <f t="shared" si="209"/>
        <v>2024</v>
      </c>
      <c r="Q3354">
        <f t="shared" si="210"/>
        <v>3</v>
      </c>
      <c r="T3354" t="str">
        <f t="shared" si="211"/>
        <v>High Sales</v>
      </c>
    </row>
    <row r="3355" spans="1:20" x14ac:dyDescent="0.3">
      <c r="A3355" t="s">
        <v>6607</v>
      </c>
      <c r="B3355" t="s">
        <v>6608</v>
      </c>
      <c r="C3355" t="s">
        <v>37</v>
      </c>
      <c r="D3355" t="s">
        <v>53</v>
      </c>
      <c r="E3355" t="s">
        <v>34</v>
      </c>
      <c r="F3355">
        <v>7921</v>
      </c>
      <c r="G3355">
        <v>15</v>
      </c>
      <c r="H3355">
        <v>6733</v>
      </c>
      <c r="I3355">
        <v>3.3</v>
      </c>
      <c r="J3355">
        <v>224</v>
      </c>
      <c r="K3355">
        <v>1</v>
      </c>
      <c r="L3355">
        <v>6733</v>
      </c>
      <c r="M3355" s="1">
        <v>45940</v>
      </c>
      <c r="N3355" t="s">
        <v>24</v>
      </c>
      <c r="O3355" t="str">
        <f t="shared" si="208"/>
        <v>Oct-2025</v>
      </c>
      <c r="P3355" s="21">
        <f t="shared" si="209"/>
        <v>2025</v>
      </c>
      <c r="Q3355">
        <f t="shared" si="210"/>
        <v>3</v>
      </c>
      <c r="T3355" t="str">
        <f t="shared" si="211"/>
        <v>High Sales</v>
      </c>
    </row>
    <row r="3356" spans="1:20" x14ac:dyDescent="0.3">
      <c r="A3356" t="s">
        <v>6609</v>
      </c>
      <c r="B3356" t="s">
        <v>3112</v>
      </c>
      <c r="C3356" t="s">
        <v>37</v>
      </c>
      <c r="D3356" t="s">
        <v>23</v>
      </c>
      <c r="E3356" t="s">
        <v>34</v>
      </c>
      <c r="F3356">
        <v>1568</v>
      </c>
      <c r="G3356">
        <v>40</v>
      </c>
      <c r="H3356">
        <v>941</v>
      </c>
      <c r="I3356">
        <v>3.8</v>
      </c>
      <c r="J3356">
        <v>110</v>
      </c>
      <c r="K3356">
        <v>2</v>
      </c>
      <c r="L3356">
        <v>1882</v>
      </c>
      <c r="M3356" s="1">
        <v>45961</v>
      </c>
      <c r="N3356" t="s">
        <v>54</v>
      </c>
      <c r="O3356" t="str">
        <f t="shared" si="208"/>
        <v>Oct-2025</v>
      </c>
      <c r="P3356" s="21">
        <f t="shared" si="209"/>
        <v>2025</v>
      </c>
      <c r="Q3356">
        <f t="shared" si="210"/>
        <v>3</v>
      </c>
      <c r="T3356" t="str">
        <f t="shared" si="211"/>
        <v>Low Sales</v>
      </c>
    </row>
    <row r="3357" spans="1:20" x14ac:dyDescent="0.3">
      <c r="A3357" t="s">
        <v>6610</v>
      </c>
      <c r="B3357" t="s">
        <v>6611</v>
      </c>
      <c r="C3357" t="s">
        <v>16</v>
      </c>
      <c r="D3357" t="s">
        <v>53</v>
      </c>
      <c r="E3357" t="s">
        <v>74</v>
      </c>
      <c r="F3357">
        <v>7651</v>
      </c>
      <c r="G3357">
        <v>40</v>
      </c>
      <c r="H3357">
        <v>4591</v>
      </c>
      <c r="I3357">
        <v>4.7</v>
      </c>
      <c r="J3357">
        <v>95</v>
      </c>
      <c r="K3357">
        <v>3</v>
      </c>
      <c r="L3357">
        <v>13773</v>
      </c>
      <c r="M3357" s="1">
        <v>45414</v>
      </c>
      <c r="N3357" t="s">
        <v>19</v>
      </c>
      <c r="O3357" t="str">
        <f t="shared" si="208"/>
        <v>May-2024</v>
      </c>
      <c r="P3357" s="21">
        <f t="shared" si="209"/>
        <v>2024</v>
      </c>
      <c r="Q3357">
        <f t="shared" si="210"/>
        <v>2</v>
      </c>
      <c r="T3357" t="str">
        <f t="shared" si="211"/>
        <v>High Sales</v>
      </c>
    </row>
    <row r="3358" spans="1:20" x14ac:dyDescent="0.3">
      <c r="A3358" t="s">
        <v>6612</v>
      </c>
      <c r="B3358" t="s">
        <v>6613</v>
      </c>
      <c r="C3358" t="s">
        <v>57</v>
      </c>
      <c r="D3358" t="s">
        <v>41</v>
      </c>
      <c r="E3358" t="s">
        <v>34</v>
      </c>
      <c r="F3358">
        <v>2429</v>
      </c>
      <c r="G3358">
        <v>40</v>
      </c>
      <c r="H3358">
        <v>1457</v>
      </c>
      <c r="I3358">
        <v>4.2</v>
      </c>
      <c r="J3358">
        <v>40</v>
      </c>
      <c r="K3358">
        <v>1</v>
      </c>
      <c r="L3358">
        <v>1457</v>
      </c>
      <c r="M3358" s="1">
        <v>45605</v>
      </c>
      <c r="N3358" t="s">
        <v>150</v>
      </c>
      <c r="O3358" t="str">
        <f t="shared" si="208"/>
        <v>Nov-2024</v>
      </c>
      <c r="P3358" s="21">
        <f t="shared" si="209"/>
        <v>2024</v>
      </c>
      <c r="Q3358">
        <f t="shared" si="210"/>
        <v>3</v>
      </c>
      <c r="T3358" t="str">
        <f t="shared" si="211"/>
        <v>Low Sales</v>
      </c>
    </row>
    <row r="3359" spans="1:20" x14ac:dyDescent="0.3">
      <c r="A3359" t="s">
        <v>6614</v>
      </c>
      <c r="B3359" t="s">
        <v>6615</v>
      </c>
      <c r="C3359" t="s">
        <v>32</v>
      </c>
      <c r="D3359" t="s">
        <v>109</v>
      </c>
      <c r="E3359" t="s">
        <v>161</v>
      </c>
      <c r="F3359">
        <v>2553</v>
      </c>
      <c r="G3359">
        <v>20</v>
      </c>
      <c r="H3359">
        <v>2042</v>
      </c>
      <c r="I3359">
        <v>4.0999999999999996</v>
      </c>
      <c r="J3359">
        <v>22</v>
      </c>
      <c r="K3359">
        <v>1</v>
      </c>
      <c r="L3359">
        <v>2042</v>
      </c>
      <c r="M3359" s="1">
        <v>45734</v>
      </c>
      <c r="N3359" t="s">
        <v>49</v>
      </c>
      <c r="O3359" t="str">
        <f t="shared" si="208"/>
        <v>Mar-2025</v>
      </c>
      <c r="P3359" s="21">
        <f t="shared" si="209"/>
        <v>2025</v>
      </c>
      <c r="Q3359">
        <f t="shared" si="210"/>
        <v>1</v>
      </c>
      <c r="T3359" t="str">
        <f t="shared" si="211"/>
        <v>Low Sales</v>
      </c>
    </row>
    <row r="3360" spans="1:20" x14ac:dyDescent="0.3">
      <c r="A3360" t="s">
        <v>6616</v>
      </c>
      <c r="B3360" t="s">
        <v>6617</v>
      </c>
      <c r="C3360" t="s">
        <v>22</v>
      </c>
      <c r="D3360" t="s">
        <v>17</v>
      </c>
      <c r="E3360" t="s">
        <v>18</v>
      </c>
      <c r="F3360">
        <v>6195</v>
      </c>
      <c r="G3360">
        <v>40</v>
      </c>
      <c r="H3360">
        <v>3717</v>
      </c>
      <c r="I3360">
        <v>3.7</v>
      </c>
      <c r="J3360">
        <v>280</v>
      </c>
      <c r="K3360">
        <v>2</v>
      </c>
      <c r="L3360">
        <v>7434</v>
      </c>
      <c r="M3360" s="1">
        <v>45596</v>
      </c>
      <c r="N3360" t="s">
        <v>24</v>
      </c>
      <c r="O3360" t="str">
        <f t="shared" si="208"/>
        <v>Oct-2024</v>
      </c>
      <c r="P3360" s="21">
        <f t="shared" si="209"/>
        <v>2024</v>
      </c>
      <c r="Q3360">
        <f t="shared" si="210"/>
        <v>3</v>
      </c>
      <c r="T3360" t="str">
        <f t="shared" si="211"/>
        <v>High Sales</v>
      </c>
    </row>
    <row r="3361" spans="1:20" x14ac:dyDescent="0.3">
      <c r="A3361" t="s">
        <v>6618</v>
      </c>
      <c r="B3361" t="s">
        <v>6619</v>
      </c>
      <c r="C3361" t="s">
        <v>22</v>
      </c>
      <c r="D3361" t="s">
        <v>109</v>
      </c>
      <c r="E3361" t="s">
        <v>18</v>
      </c>
      <c r="F3361">
        <v>920</v>
      </c>
      <c r="G3361">
        <v>25</v>
      </c>
      <c r="H3361">
        <v>690</v>
      </c>
      <c r="I3361">
        <v>4.5</v>
      </c>
      <c r="J3361">
        <v>201</v>
      </c>
      <c r="K3361">
        <v>1</v>
      </c>
      <c r="L3361">
        <v>690</v>
      </c>
      <c r="M3361" s="1">
        <v>45550</v>
      </c>
      <c r="N3361" t="s">
        <v>61</v>
      </c>
      <c r="O3361" t="str">
        <f t="shared" si="208"/>
        <v>Sep-2024</v>
      </c>
      <c r="P3361" s="21">
        <f t="shared" si="209"/>
        <v>2024</v>
      </c>
      <c r="Q3361">
        <f t="shared" si="210"/>
        <v>3</v>
      </c>
      <c r="T3361" t="str">
        <f t="shared" si="211"/>
        <v>Low Sales</v>
      </c>
    </row>
    <row r="3362" spans="1:20" x14ac:dyDescent="0.3">
      <c r="A3362" t="s">
        <v>6620</v>
      </c>
      <c r="B3362" t="s">
        <v>6621</v>
      </c>
      <c r="C3362" t="s">
        <v>27</v>
      </c>
      <c r="D3362" t="s">
        <v>109</v>
      </c>
      <c r="E3362" t="s">
        <v>34</v>
      </c>
      <c r="F3362">
        <v>2221</v>
      </c>
      <c r="G3362">
        <v>10</v>
      </c>
      <c r="H3362">
        <v>1999</v>
      </c>
      <c r="I3362">
        <v>4</v>
      </c>
      <c r="J3362">
        <v>202</v>
      </c>
      <c r="K3362">
        <v>1</v>
      </c>
      <c r="L3362">
        <v>1999</v>
      </c>
      <c r="M3362" s="1">
        <v>45837</v>
      </c>
      <c r="N3362" t="s">
        <v>91</v>
      </c>
      <c r="O3362" t="str">
        <f t="shared" si="208"/>
        <v>Jun-2025</v>
      </c>
      <c r="P3362" s="21">
        <f t="shared" si="209"/>
        <v>2025</v>
      </c>
      <c r="Q3362">
        <f t="shared" si="210"/>
        <v>2</v>
      </c>
      <c r="T3362" t="str">
        <f t="shared" si="211"/>
        <v>Low Sales</v>
      </c>
    </row>
    <row r="3363" spans="1:20" x14ac:dyDescent="0.3">
      <c r="A3363" t="s">
        <v>6622</v>
      </c>
      <c r="B3363" t="s">
        <v>6623</v>
      </c>
      <c r="C3363" t="s">
        <v>32</v>
      </c>
      <c r="D3363" t="s">
        <v>28</v>
      </c>
      <c r="E3363" t="s">
        <v>34</v>
      </c>
      <c r="F3363">
        <v>8050</v>
      </c>
      <c r="G3363">
        <v>50</v>
      </c>
      <c r="H3363">
        <v>4025</v>
      </c>
      <c r="I3363">
        <v>4.4000000000000004</v>
      </c>
      <c r="J3363">
        <v>93</v>
      </c>
      <c r="K3363">
        <v>1</v>
      </c>
      <c r="L3363">
        <v>4025</v>
      </c>
      <c r="M3363" s="1">
        <v>45423</v>
      </c>
      <c r="N3363" t="s">
        <v>61</v>
      </c>
      <c r="O3363" t="str">
        <f t="shared" si="208"/>
        <v>May-2024</v>
      </c>
      <c r="P3363" s="21">
        <f t="shared" si="209"/>
        <v>2024</v>
      </c>
      <c r="Q3363">
        <f t="shared" si="210"/>
        <v>2</v>
      </c>
      <c r="T3363" t="str">
        <f t="shared" si="211"/>
        <v>Low Sales</v>
      </c>
    </row>
    <row r="3364" spans="1:20" x14ac:dyDescent="0.3">
      <c r="A3364" t="s">
        <v>6624</v>
      </c>
      <c r="B3364" t="s">
        <v>6625</v>
      </c>
      <c r="C3364" t="s">
        <v>16</v>
      </c>
      <c r="D3364" t="s">
        <v>53</v>
      </c>
      <c r="E3364" t="s">
        <v>34</v>
      </c>
      <c r="F3364">
        <v>3042</v>
      </c>
      <c r="G3364">
        <v>30</v>
      </c>
      <c r="H3364">
        <v>2129</v>
      </c>
      <c r="I3364">
        <v>3.7</v>
      </c>
      <c r="J3364">
        <v>50</v>
      </c>
      <c r="K3364">
        <v>1</v>
      </c>
      <c r="L3364">
        <v>2129</v>
      </c>
      <c r="M3364" s="1">
        <v>45398</v>
      </c>
      <c r="N3364" t="s">
        <v>78</v>
      </c>
      <c r="O3364" t="str">
        <f t="shared" si="208"/>
        <v>Apr-2024</v>
      </c>
      <c r="P3364" s="21">
        <f t="shared" si="209"/>
        <v>2024</v>
      </c>
      <c r="Q3364">
        <f t="shared" si="210"/>
        <v>1</v>
      </c>
      <c r="T3364" t="str">
        <f t="shared" si="211"/>
        <v>Low Sales</v>
      </c>
    </row>
    <row r="3365" spans="1:20" x14ac:dyDescent="0.3">
      <c r="A3365" t="s">
        <v>6626</v>
      </c>
      <c r="B3365" t="s">
        <v>6627</v>
      </c>
      <c r="C3365" t="s">
        <v>32</v>
      </c>
      <c r="D3365" t="s">
        <v>109</v>
      </c>
      <c r="E3365" t="s">
        <v>18</v>
      </c>
      <c r="F3365">
        <v>1695</v>
      </c>
      <c r="G3365">
        <v>40</v>
      </c>
      <c r="H3365">
        <v>1017</v>
      </c>
      <c r="I3365">
        <v>5</v>
      </c>
      <c r="J3365">
        <v>106</v>
      </c>
      <c r="K3365">
        <v>1</v>
      </c>
      <c r="L3365">
        <v>1017</v>
      </c>
      <c r="M3365" s="1">
        <v>45936</v>
      </c>
      <c r="N3365" t="s">
        <v>38</v>
      </c>
      <c r="O3365" t="str">
        <f t="shared" si="208"/>
        <v>Oct-2025</v>
      </c>
      <c r="P3365" s="21">
        <f t="shared" si="209"/>
        <v>2025</v>
      </c>
      <c r="Q3365">
        <f t="shared" si="210"/>
        <v>3</v>
      </c>
      <c r="T3365" t="str">
        <f t="shared" si="211"/>
        <v>Low Sales</v>
      </c>
    </row>
    <row r="3366" spans="1:20" x14ac:dyDescent="0.3">
      <c r="A3366" t="s">
        <v>6628</v>
      </c>
      <c r="B3366" t="s">
        <v>6629</v>
      </c>
      <c r="C3366" t="s">
        <v>32</v>
      </c>
      <c r="D3366" t="s">
        <v>17</v>
      </c>
      <c r="E3366" t="s">
        <v>34</v>
      </c>
      <c r="F3366">
        <v>3991</v>
      </c>
      <c r="G3366">
        <v>20</v>
      </c>
      <c r="H3366">
        <v>3193</v>
      </c>
      <c r="I3366">
        <v>4.8</v>
      </c>
      <c r="J3366">
        <v>246</v>
      </c>
      <c r="K3366">
        <v>1</v>
      </c>
      <c r="L3366">
        <v>3193</v>
      </c>
      <c r="M3366" s="1">
        <v>45602</v>
      </c>
      <c r="N3366" t="s">
        <v>58</v>
      </c>
      <c r="O3366" t="str">
        <f t="shared" si="208"/>
        <v>Nov-2024</v>
      </c>
      <c r="P3366" s="21">
        <f t="shared" si="209"/>
        <v>2024</v>
      </c>
      <c r="Q3366">
        <f t="shared" si="210"/>
        <v>3</v>
      </c>
      <c r="T3366" t="str">
        <f t="shared" si="211"/>
        <v>Low Sales</v>
      </c>
    </row>
    <row r="3367" spans="1:20" x14ac:dyDescent="0.3">
      <c r="A3367" t="s">
        <v>6630</v>
      </c>
      <c r="B3367" t="s">
        <v>6631</v>
      </c>
      <c r="C3367" t="s">
        <v>116</v>
      </c>
      <c r="D3367" t="s">
        <v>46</v>
      </c>
      <c r="E3367" t="s">
        <v>34</v>
      </c>
      <c r="F3367">
        <v>7344</v>
      </c>
      <c r="G3367">
        <v>20</v>
      </c>
      <c r="H3367">
        <v>5875</v>
      </c>
      <c r="I3367">
        <v>4.2</v>
      </c>
      <c r="J3367">
        <v>207</v>
      </c>
      <c r="K3367">
        <v>1</v>
      </c>
      <c r="L3367">
        <v>5875</v>
      </c>
      <c r="M3367" s="1">
        <v>45964</v>
      </c>
      <c r="N3367" t="s">
        <v>19</v>
      </c>
      <c r="O3367" t="str">
        <f t="shared" si="208"/>
        <v>Nov-2025</v>
      </c>
      <c r="P3367" s="21">
        <f t="shared" si="209"/>
        <v>2025</v>
      </c>
      <c r="Q3367">
        <f t="shared" si="210"/>
        <v>3</v>
      </c>
      <c r="T3367" t="str">
        <f t="shared" si="211"/>
        <v>High Sales</v>
      </c>
    </row>
    <row r="3368" spans="1:20" x14ac:dyDescent="0.3">
      <c r="A3368" t="s">
        <v>6632</v>
      </c>
      <c r="B3368" t="s">
        <v>6633</v>
      </c>
      <c r="C3368" t="s">
        <v>32</v>
      </c>
      <c r="D3368" t="s">
        <v>53</v>
      </c>
      <c r="E3368" t="s">
        <v>74</v>
      </c>
      <c r="F3368">
        <v>5326</v>
      </c>
      <c r="G3368">
        <v>50</v>
      </c>
      <c r="H3368">
        <v>2663</v>
      </c>
      <c r="I3368">
        <v>4.3</v>
      </c>
      <c r="J3368">
        <v>133</v>
      </c>
      <c r="K3368">
        <v>1</v>
      </c>
      <c r="L3368">
        <v>2663</v>
      </c>
      <c r="M3368" s="1">
        <v>45779</v>
      </c>
      <c r="N3368" t="s">
        <v>91</v>
      </c>
      <c r="O3368" t="str">
        <f t="shared" si="208"/>
        <v>May-2025</v>
      </c>
      <c r="P3368" s="21">
        <f t="shared" si="209"/>
        <v>2025</v>
      </c>
      <c r="Q3368">
        <f t="shared" si="210"/>
        <v>2</v>
      </c>
      <c r="T3368" t="str">
        <f t="shared" si="211"/>
        <v>Low Sales</v>
      </c>
    </row>
    <row r="3369" spans="1:20" x14ac:dyDescent="0.3">
      <c r="A3369" t="s">
        <v>6634</v>
      </c>
      <c r="B3369" t="s">
        <v>6635</v>
      </c>
      <c r="C3369" t="s">
        <v>88</v>
      </c>
      <c r="D3369" t="s">
        <v>53</v>
      </c>
      <c r="E3369" t="s">
        <v>34</v>
      </c>
      <c r="F3369">
        <v>7399</v>
      </c>
      <c r="G3369">
        <v>10</v>
      </c>
      <c r="H3369">
        <v>6659</v>
      </c>
      <c r="I3369">
        <v>3.8</v>
      </c>
      <c r="J3369">
        <v>386</v>
      </c>
      <c r="K3369">
        <v>1</v>
      </c>
      <c r="L3369">
        <v>6659</v>
      </c>
      <c r="M3369" s="1">
        <v>45841</v>
      </c>
      <c r="N3369" t="s">
        <v>19</v>
      </c>
      <c r="O3369" t="str">
        <f t="shared" si="208"/>
        <v>Jul-2025</v>
      </c>
      <c r="P3369" s="21">
        <f t="shared" si="209"/>
        <v>2025</v>
      </c>
      <c r="Q3369">
        <f t="shared" si="210"/>
        <v>2</v>
      </c>
      <c r="T3369" t="str">
        <f t="shared" si="211"/>
        <v>High Sales</v>
      </c>
    </row>
    <row r="3370" spans="1:20" x14ac:dyDescent="0.3">
      <c r="A3370" t="s">
        <v>6636</v>
      </c>
      <c r="B3370" t="s">
        <v>6637</v>
      </c>
      <c r="C3370" t="s">
        <v>45</v>
      </c>
      <c r="D3370" t="s">
        <v>53</v>
      </c>
      <c r="E3370" t="s">
        <v>34</v>
      </c>
      <c r="F3370">
        <v>5998</v>
      </c>
      <c r="G3370">
        <v>30</v>
      </c>
      <c r="H3370">
        <v>4199</v>
      </c>
      <c r="I3370">
        <v>4.4000000000000004</v>
      </c>
      <c r="J3370">
        <v>26</v>
      </c>
      <c r="K3370">
        <v>1</v>
      </c>
      <c r="L3370">
        <v>4199</v>
      </c>
      <c r="M3370" s="1">
        <v>45779</v>
      </c>
      <c r="N3370" t="s">
        <v>75</v>
      </c>
      <c r="O3370" t="str">
        <f t="shared" si="208"/>
        <v>May-2025</v>
      </c>
      <c r="P3370" s="21">
        <f t="shared" si="209"/>
        <v>2025</v>
      </c>
      <c r="Q3370">
        <f t="shared" si="210"/>
        <v>2</v>
      </c>
      <c r="T3370" t="str">
        <f t="shared" si="211"/>
        <v>Low Sales</v>
      </c>
    </row>
    <row r="3371" spans="1:20" x14ac:dyDescent="0.3">
      <c r="A3371" t="s">
        <v>6638</v>
      </c>
      <c r="B3371" t="s">
        <v>6639</v>
      </c>
      <c r="C3371" t="s">
        <v>57</v>
      </c>
      <c r="D3371" t="s">
        <v>23</v>
      </c>
      <c r="E3371" t="s">
        <v>34</v>
      </c>
      <c r="F3371">
        <v>3403</v>
      </c>
      <c r="G3371">
        <v>20</v>
      </c>
      <c r="H3371">
        <v>2722</v>
      </c>
      <c r="I3371">
        <v>3</v>
      </c>
      <c r="J3371">
        <v>237</v>
      </c>
      <c r="K3371">
        <v>1</v>
      </c>
      <c r="L3371">
        <v>2722</v>
      </c>
      <c r="M3371" s="1">
        <v>45814</v>
      </c>
      <c r="N3371" t="s">
        <v>19</v>
      </c>
      <c r="O3371" t="str">
        <f t="shared" si="208"/>
        <v>Jun-2025</v>
      </c>
      <c r="P3371" s="21">
        <f t="shared" si="209"/>
        <v>2025</v>
      </c>
      <c r="Q3371">
        <f t="shared" si="210"/>
        <v>2</v>
      </c>
      <c r="T3371" t="str">
        <f t="shared" si="211"/>
        <v>Low Sales</v>
      </c>
    </row>
    <row r="3372" spans="1:20" x14ac:dyDescent="0.3">
      <c r="A3372" t="s">
        <v>6640</v>
      </c>
      <c r="B3372" t="s">
        <v>6641</v>
      </c>
      <c r="C3372" t="s">
        <v>16</v>
      </c>
      <c r="D3372" t="s">
        <v>23</v>
      </c>
      <c r="E3372" t="s">
        <v>18</v>
      </c>
      <c r="F3372">
        <v>5848</v>
      </c>
      <c r="G3372">
        <v>60</v>
      </c>
      <c r="H3372">
        <v>2339</v>
      </c>
      <c r="I3372">
        <v>4.9000000000000004</v>
      </c>
      <c r="J3372">
        <v>409</v>
      </c>
      <c r="K3372">
        <v>1</v>
      </c>
      <c r="L3372">
        <v>2339</v>
      </c>
      <c r="M3372" s="1">
        <v>45611</v>
      </c>
      <c r="N3372" t="s">
        <v>78</v>
      </c>
      <c r="O3372" t="str">
        <f t="shared" si="208"/>
        <v>Nov-2024</v>
      </c>
      <c r="P3372" s="21">
        <f t="shared" si="209"/>
        <v>2024</v>
      </c>
      <c r="Q3372">
        <f t="shared" si="210"/>
        <v>3</v>
      </c>
      <c r="T3372" t="str">
        <f t="shared" si="211"/>
        <v>Low Sales</v>
      </c>
    </row>
    <row r="3373" spans="1:20" x14ac:dyDescent="0.3">
      <c r="A3373" t="s">
        <v>6642</v>
      </c>
      <c r="B3373" t="s">
        <v>6643</v>
      </c>
      <c r="C3373" t="s">
        <v>57</v>
      </c>
      <c r="D3373" t="s">
        <v>53</v>
      </c>
      <c r="E3373" t="s">
        <v>34</v>
      </c>
      <c r="F3373">
        <v>4967</v>
      </c>
      <c r="G3373">
        <v>20</v>
      </c>
      <c r="H3373">
        <v>3974</v>
      </c>
      <c r="I3373">
        <v>4.4000000000000004</v>
      </c>
      <c r="J3373">
        <v>195</v>
      </c>
      <c r="K3373">
        <v>3</v>
      </c>
      <c r="L3373">
        <v>11922</v>
      </c>
      <c r="M3373" s="1">
        <v>45400</v>
      </c>
      <c r="N3373" t="s">
        <v>24</v>
      </c>
      <c r="O3373" t="str">
        <f t="shared" si="208"/>
        <v>Apr-2024</v>
      </c>
      <c r="P3373" s="21">
        <f t="shared" si="209"/>
        <v>2024</v>
      </c>
      <c r="Q3373">
        <f t="shared" si="210"/>
        <v>1</v>
      </c>
      <c r="T3373" t="str">
        <f t="shared" si="211"/>
        <v>High Sales</v>
      </c>
    </row>
    <row r="3374" spans="1:20" x14ac:dyDescent="0.3">
      <c r="A3374" t="s">
        <v>6644</v>
      </c>
      <c r="B3374" t="s">
        <v>6645</v>
      </c>
      <c r="C3374" t="s">
        <v>52</v>
      </c>
      <c r="D3374" t="s">
        <v>46</v>
      </c>
      <c r="E3374" t="s">
        <v>18</v>
      </c>
      <c r="F3374">
        <v>7416</v>
      </c>
      <c r="G3374">
        <v>50</v>
      </c>
      <c r="H3374">
        <v>3708</v>
      </c>
      <c r="I3374">
        <v>3.6</v>
      </c>
      <c r="J3374">
        <v>19</v>
      </c>
      <c r="K3374">
        <v>1</v>
      </c>
      <c r="L3374">
        <v>3708</v>
      </c>
      <c r="M3374" s="1">
        <v>45533</v>
      </c>
      <c r="N3374" t="s">
        <v>54</v>
      </c>
      <c r="O3374" t="str">
        <f t="shared" si="208"/>
        <v>Aug-2024</v>
      </c>
      <c r="P3374" s="21">
        <f t="shared" si="209"/>
        <v>2024</v>
      </c>
      <c r="Q3374">
        <f t="shared" si="210"/>
        <v>2</v>
      </c>
      <c r="T3374" t="str">
        <f t="shared" si="211"/>
        <v>Low Sales</v>
      </c>
    </row>
    <row r="3375" spans="1:20" x14ac:dyDescent="0.3">
      <c r="A3375" t="s">
        <v>6646</v>
      </c>
      <c r="B3375" t="s">
        <v>6647</v>
      </c>
      <c r="C3375" t="s">
        <v>32</v>
      </c>
      <c r="D3375" t="s">
        <v>33</v>
      </c>
      <c r="E3375" t="s">
        <v>34</v>
      </c>
      <c r="F3375">
        <v>917</v>
      </c>
      <c r="G3375">
        <v>50</v>
      </c>
      <c r="H3375">
        <v>458</v>
      </c>
      <c r="I3375">
        <v>4.9000000000000004</v>
      </c>
      <c r="J3375">
        <v>33</v>
      </c>
      <c r="K3375">
        <v>1</v>
      </c>
      <c r="L3375">
        <v>458</v>
      </c>
      <c r="M3375" s="1">
        <v>45722</v>
      </c>
      <c r="N3375" t="s">
        <v>91</v>
      </c>
      <c r="O3375" t="str">
        <f t="shared" si="208"/>
        <v>Mar-2025</v>
      </c>
      <c r="P3375" s="21">
        <f t="shared" si="209"/>
        <v>2025</v>
      </c>
      <c r="Q3375">
        <f t="shared" si="210"/>
        <v>1</v>
      </c>
      <c r="T3375" t="str">
        <f t="shared" si="211"/>
        <v>Low Sales</v>
      </c>
    </row>
    <row r="3376" spans="1:20" x14ac:dyDescent="0.3">
      <c r="A3376" t="s">
        <v>6648</v>
      </c>
      <c r="B3376" t="s">
        <v>590</v>
      </c>
      <c r="C3376" t="s">
        <v>22</v>
      </c>
      <c r="D3376" t="s">
        <v>53</v>
      </c>
      <c r="E3376" t="s">
        <v>74</v>
      </c>
      <c r="F3376">
        <v>1681</v>
      </c>
      <c r="G3376">
        <v>30</v>
      </c>
      <c r="H3376">
        <v>1177</v>
      </c>
      <c r="I3376">
        <v>5</v>
      </c>
      <c r="J3376">
        <v>93</v>
      </c>
      <c r="K3376">
        <v>1</v>
      </c>
      <c r="L3376">
        <v>1177</v>
      </c>
      <c r="M3376" s="1">
        <v>45964</v>
      </c>
      <c r="N3376" t="s">
        <v>141</v>
      </c>
      <c r="O3376" t="str">
        <f t="shared" si="208"/>
        <v>Nov-2025</v>
      </c>
      <c r="P3376" s="21">
        <f t="shared" si="209"/>
        <v>2025</v>
      </c>
      <c r="Q3376">
        <f t="shared" si="210"/>
        <v>3</v>
      </c>
      <c r="T3376" t="str">
        <f t="shared" si="211"/>
        <v>Low Sales</v>
      </c>
    </row>
    <row r="3377" spans="1:20" x14ac:dyDescent="0.3">
      <c r="A3377" t="s">
        <v>6649</v>
      </c>
      <c r="B3377" t="s">
        <v>6650</v>
      </c>
      <c r="C3377" t="s">
        <v>57</v>
      </c>
      <c r="D3377" t="s">
        <v>33</v>
      </c>
      <c r="E3377" t="s">
        <v>34</v>
      </c>
      <c r="F3377">
        <v>3734</v>
      </c>
      <c r="G3377">
        <v>20</v>
      </c>
      <c r="H3377">
        <v>2987</v>
      </c>
      <c r="I3377">
        <v>4.3</v>
      </c>
      <c r="J3377">
        <v>210</v>
      </c>
      <c r="K3377">
        <v>1</v>
      </c>
      <c r="L3377">
        <v>2987</v>
      </c>
      <c r="M3377" s="1">
        <v>45565</v>
      </c>
      <c r="N3377" t="s">
        <v>38</v>
      </c>
      <c r="O3377" t="str">
        <f t="shared" si="208"/>
        <v>Sep-2024</v>
      </c>
      <c r="P3377" s="21">
        <f t="shared" si="209"/>
        <v>2024</v>
      </c>
      <c r="Q3377">
        <f t="shared" si="210"/>
        <v>3</v>
      </c>
      <c r="T3377" t="str">
        <f t="shared" si="211"/>
        <v>Low Sales</v>
      </c>
    </row>
    <row r="3378" spans="1:20" x14ac:dyDescent="0.3">
      <c r="A3378" t="s">
        <v>6651</v>
      </c>
      <c r="B3378" t="s">
        <v>6652</v>
      </c>
      <c r="C3378" t="s">
        <v>37</v>
      </c>
      <c r="D3378" t="s">
        <v>41</v>
      </c>
      <c r="E3378" t="s">
        <v>34</v>
      </c>
      <c r="F3378">
        <v>2767</v>
      </c>
      <c r="G3378">
        <v>30</v>
      </c>
      <c r="H3378">
        <v>1937</v>
      </c>
      <c r="I3378">
        <v>3.7</v>
      </c>
      <c r="J3378">
        <v>63</v>
      </c>
      <c r="K3378">
        <v>3</v>
      </c>
      <c r="L3378">
        <v>5811</v>
      </c>
      <c r="M3378" s="1">
        <v>45842</v>
      </c>
      <c r="N3378" t="s">
        <v>54</v>
      </c>
      <c r="O3378" t="str">
        <f t="shared" si="208"/>
        <v>Jul-2025</v>
      </c>
      <c r="P3378" s="21">
        <f t="shared" si="209"/>
        <v>2025</v>
      </c>
      <c r="Q3378">
        <f t="shared" si="210"/>
        <v>2</v>
      </c>
      <c r="T3378" t="str">
        <f t="shared" si="211"/>
        <v>High Sales</v>
      </c>
    </row>
    <row r="3379" spans="1:20" x14ac:dyDescent="0.3">
      <c r="A3379" t="s">
        <v>6653</v>
      </c>
      <c r="B3379" t="s">
        <v>6654</v>
      </c>
      <c r="C3379" t="s">
        <v>32</v>
      </c>
      <c r="D3379" t="s">
        <v>109</v>
      </c>
      <c r="E3379" t="s">
        <v>161</v>
      </c>
      <c r="F3379">
        <v>648</v>
      </c>
      <c r="G3379">
        <v>20</v>
      </c>
      <c r="H3379">
        <v>518</v>
      </c>
      <c r="I3379">
        <v>4.0999999999999996</v>
      </c>
      <c r="J3379">
        <v>282</v>
      </c>
      <c r="K3379">
        <v>1</v>
      </c>
      <c r="L3379">
        <v>518</v>
      </c>
      <c r="M3379" s="1">
        <v>45301</v>
      </c>
      <c r="N3379" t="s">
        <v>141</v>
      </c>
      <c r="O3379" t="str">
        <f t="shared" si="208"/>
        <v>Jan-2024</v>
      </c>
      <c r="P3379" s="21">
        <f t="shared" si="209"/>
        <v>2024</v>
      </c>
      <c r="Q3379">
        <f t="shared" si="210"/>
        <v>1</v>
      </c>
      <c r="T3379" t="str">
        <f t="shared" si="211"/>
        <v>Low Sales</v>
      </c>
    </row>
    <row r="3380" spans="1:20" x14ac:dyDescent="0.3">
      <c r="A3380" t="s">
        <v>6655</v>
      </c>
      <c r="B3380" t="s">
        <v>5521</v>
      </c>
      <c r="C3380" t="s">
        <v>27</v>
      </c>
      <c r="D3380" t="s">
        <v>23</v>
      </c>
      <c r="E3380" t="s">
        <v>18</v>
      </c>
      <c r="F3380">
        <v>3207</v>
      </c>
      <c r="G3380">
        <v>20</v>
      </c>
      <c r="H3380">
        <v>2566</v>
      </c>
      <c r="I3380">
        <v>4.4000000000000004</v>
      </c>
      <c r="J3380">
        <v>62</v>
      </c>
      <c r="K3380">
        <v>1</v>
      </c>
      <c r="L3380">
        <v>2566</v>
      </c>
      <c r="M3380" s="1">
        <v>45976</v>
      </c>
      <c r="N3380" t="s">
        <v>168</v>
      </c>
      <c r="O3380" t="str">
        <f t="shared" si="208"/>
        <v>Nov-2025</v>
      </c>
      <c r="P3380" s="21">
        <f t="shared" si="209"/>
        <v>2025</v>
      </c>
      <c r="Q3380">
        <f t="shared" si="210"/>
        <v>3</v>
      </c>
      <c r="T3380" t="str">
        <f t="shared" si="211"/>
        <v>Low Sales</v>
      </c>
    </row>
    <row r="3381" spans="1:20" x14ac:dyDescent="0.3">
      <c r="A3381" t="s">
        <v>6656</v>
      </c>
      <c r="B3381" t="s">
        <v>5914</v>
      </c>
      <c r="C3381" t="s">
        <v>16</v>
      </c>
      <c r="D3381" t="s">
        <v>23</v>
      </c>
      <c r="E3381" t="s">
        <v>18</v>
      </c>
      <c r="F3381">
        <v>4000</v>
      </c>
      <c r="G3381">
        <v>25</v>
      </c>
      <c r="H3381">
        <v>3000</v>
      </c>
      <c r="I3381">
        <v>4.3</v>
      </c>
      <c r="J3381">
        <v>720</v>
      </c>
      <c r="K3381">
        <v>1</v>
      </c>
      <c r="L3381">
        <v>3000</v>
      </c>
      <c r="M3381" s="1">
        <v>45826</v>
      </c>
      <c r="N3381" t="s">
        <v>71</v>
      </c>
      <c r="O3381" t="str">
        <f t="shared" si="208"/>
        <v>Jun-2025</v>
      </c>
      <c r="P3381" s="21">
        <f t="shared" si="209"/>
        <v>2025</v>
      </c>
      <c r="Q3381">
        <f t="shared" si="210"/>
        <v>2</v>
      </c>
      <c r="T3381" t="str">
        <f t="shared" si="211"/>
        <v>Low Sales</v>
      </c>
    </row>
    <row r="3382" spans="1:20" x14ac:dyDescent="0.3">
      <c r="A3382" t="s">
        <v>6657</v>
      </c>
      <c r="B3382" t="s">
        <v>6658</v>
      </c>
      <c r="C3382" t="s">
        <v>116</v>
      </c>
      <c r="D3382" t="s">
        <v>41</v>
      </c>
      <c r="E3382" t="s">
        <v>34</v>
      </c>
      <c r="F3382">
        <v>1587</v>
      </c>
      <c r="G3382">
        <v>20</v>
      </c>
      <c r="H3382">
        <v>1270</v>
      </c>
      <c r="I3382">
        <v>3.6</v>
      </c>
      <c r="J3382">
        <v>161</v>
      </c>
      <c r="K3382">
        <v>1</v>
      </c>
      <c r="L3382">
        <v>1270</v>
      </c>
      <c r="M3382" s="1">
        <v>45556</v>
      </c>
      <c r="N3382" t="s">
        <v>54</v>
      </c>
      <c r="O3382" t="str">
        <f t="shared" si="208"/>
        <v>Sep-2024</v>
      </c>
      <c r="P3382" s="21">
        <f t="shared" si="209"/>
        <v>2024</v>
      </c>
      <c r="Q3382">
        <f t="shared" si="210"/>
        <v>3</v>
      </c>
      <c r="T3382" t="str">
        <f t="shared" si="211"/>
        <v>Low Sales</v>
      </c>
    </row>
    <row r="3383" spans="1:20" x14ac:dyDescent="0.3">
      <c r="A3383" t="s">
        <v>6659</v>
      </c>
      <c r="B3383" t="s">
        <v>6660</v>
      </c>
      <c r="C3383" t="s">
        <v>27</v>
      </c>
      <c r="D3383" t="s">
        <v>23</v>
      </c>
      <c r="E3383" t="s">
        <v>18</v>
      </c>
      <c r="F3383">
        <v>1752</v>
      </c>
      <c r="G3383">
        <v>25</v>
      </c>
      <c r="H3383">
        <v>1314</v>
      </c>
      <c r="I3383">
        <v>4.4000000000000004</v>
      </c>
      <c r="J3383">
        <v>380</v>
      </c>
      <c r="K3383">
        <v>2</v>
      </c>
      <c r="L3383">
        <v>2628</v>
      </c>
      <c r="M3383" s="1">
        <v>45528</v>
      </c>
      <c r="N3383" t="s">
        <v>75</v>
      </c>
      <c r="O3383" t="str">
        <f t="shared" si="208"/>
        <v>Aug-2024</v>
      </c>
      <c r="P3383" s="21">
        <f t="shared" si="209"/>
        <v>2024</v>
      </c>
      <c r="Q3383">
        <f t="shared" si="210"/>
        <v>2</v>
      </c>
      <c r="T3383" t="str">
        <f t="shared" si="211"/>
        <v>Low Sales</v>
      </c>
    </row>
    <row r="3384" spans="1:20" x14ac:dyDescent="0.3">
      <c r="A3384" t="s">
        <v>6661</v>
      </c>
      <c r="B3384" t="s">
        <v>6662</v>
      </c>
      <c r="C3384" t="s">
        <v>27</v>
      </c>
      <c r="D3384" t="s">
        <v>109</v>
      </c>
      <c r="E3384" t="s">
        <v>34</v>
      </c>
      <c r="F3384">
        <v>1693</v>
      </c>
      <c r="G3384">
        <v>15</v>
      </c>
      <c r="H3384">
        <v>1439</v>
      </c>
      <c r="I3384">
        <v>4.7</v>
      </c>
      <c r="J3384">
        <v>79</v>
      </c>
      <c r="K3384">
        <v>1</v>
      </c>
      <c r="L3384">
        <v>1439</v>
      </c>
      <c r="M3384" s="1">
        <v>45542</v>
      </c>
      <c r="N3384" t="s">
        <v>58</v>
      </c>
      <c r="O3384" t="str">
        <f t="shared" si="208"/>
        <v>Sep-2024</v>
      </c>
      <c r="P3384" s="21">
        <f t="shared" si="209"/>
        <v>2024</v>
      </c>
      <c r="Q3384">
        <f t="shared" si="210"/>
        <v>3</v>
      </c>
      <c r="T3384" t="str">
        <f t="shared" si="211"/>
        <v>Low Sales</v>
      </c>
    </row>
    <row r="3385" spans="1:20" x14ac:dyDescent="0.3">
      <c r="A3385" t="s">
        <v>6663</v>
      </c>
      <c r="B3385" t="s">
        <v>6664</v>
      </c>
      <c r="C3385" t="s">
        <v>52</v>
      </c>
      <c r="D3385" t="s">
        <v>53</v>
      </c>
      <c r="E3385" t="s">
        <v>34</v>
      </c>
      <c r="F3385">
        <v>2890</v>
      </c>
      <c r="G3385">
        <v>25</v>
      </c>
      <c r="H3385">
        <v>2168</v>
      </c>
      <c r="I3385">
        <v>3.5</v>
      </c>
      <c r="J3385">
        <v>190</v>
      </c>
      <c r="K3385">
        <v>1</v>
      </c>
      <c r="L3385">
        <v>2168</v>
      </c>
      <c r="M3385" s="1">
        <v>45510</v>
      </c>
      <c r="N3385" t="s">
        <v>78</v>
      </c>
      <c r="O3385" t="str">
        <f t="shared" si="208"/>
        <v>Aug-2024</v>
      </c>
      <c r="P3385" s="21">
        <f t="shared" si="209"/>
        <v>2024</v>
      </c>
      <c r="Q3385">
        <f t="shared" si="210"/>
        <v>2</v>
      </c>
      <c r="T3385" t="str">
        <f t="shared" si="211"/>
        <v>Low Sales</v>
      </c>
    </row>
    <row r="3386" spans="1:20" x14ac:dyDescent="0.3">
      <c r="A3386" t="s">
        <v>6665</v>
      </c>
      <c r="B3386" t="s">
        <v>6666</v>
      </c>
      <c r="C3386" t="s">
        <v>37</v>
      </c>
      <c r="D3386" t="s">
        <v>23</v>
      </c>
      <c r="E3386" t="s">
        <v>34</v>
      </c>
      <c r="F3386">
        <v>5295</v>
      </c>
      <c r="G3386">
        <v>25</v>
      </c>
      <c r="H3386">
        <v>3971</v>
      </c>
      <c r="I3386">
        <v>3.5</v>
      </c>
      <c r="J3386">
        <v>103</v>
      </c>
      <c r="K3386">
        <v>1</v>
      </c>
      <c r="L3386">
        <v>3971</v>
      </c>
      <c r="M3386" s="1">
        <v>45896</v>
      </c>
      <c r="N3386" t="s">
        <v>54</v>
      </c>
      <c r="O3386" t="str">
        <f t="shared" si="208"/>
        <v>Aug-2025</v>
      </c>
      <c r="P3386" s="21">
        <f t="shared" si="209"/>
        <v>2025</v>
      </c>
      <c r="Q3386">
        <f t="shared" si="210"/>
        <v>2</v>
      </c>
      <c r="T3386" t="str">
        <f t="shared" si="211"/>
        <v>Low Sales</v>
      </c>
    </row>
    <row r="3387" spans="1:20" x14ac:dyDescent="0.3">
      <c r="A3387" t="s">
        <v>6667</v>
      </c>
      <c r="B3387" t="s">
        <v>6668</v>
      </c>
      <c r="C3387" t="s">
        <v>52</v>
      </c>
      <c r="D3387" t="s">
        <v>46</v>
      </c>
      <c r="E3387" t="s">
        <v>161</v>
      </c>
      <c r="F3387">
        <v>9143</v>
      </c>
      <c r="G3387">
        <v>0</v>
      </c>
      <c r="H3387">
        <v>9143</v>
      </c>
      <c r="I3387">
        <v>3.8</v>
      </c>
      <c r="J3387">
        <v>62</v>
      </c>
      <c r="K3387">
        <v>1</v>
      </c>
      <c r="L3387">
        <v>9143</v>
      </c>
      <c r="M3387" s="1">
        <v>45988</v>
      </c>
      <c r="N3387" t="s">
        <v>42</v>
      </c>
      <c r="O3387" t="str">
        <f t="shared" si="208"/>
        <v>Nov-2025</v>
      </c>
      <c r="P3387" s="21">
        <f t="shared" si="209"/>
        <v>2025</v>
      </c>
      <c r="Q3387">
        <f t="shared" si="210"/>
        <v>3</v>
      </c>
      <c r="T3387" t="str">
        <f t="shared" si="211"/>
        <v>High Sales</v>
      </c>
    </row>
    <row r="3388" spans="1:20" x14ac:dyDescent="0.3">
      <c r="A3388" t="s">
        <v>6669</v>
      </c>
      <c r="B3388" t="s">
        <v>5924</v>
      </c>
      <c r="C3388" t="s">
        <v>37</v>
      </c>
      <c r="D3388" t="s">
        <v>41</v>
      </c>
      <c r="E3388" t="s">
        <v>34</v>
      </c>
      <c r="F3388">
        <v>1671</v>
      </c>
      <c r="G3388">
        <v>10</v>
      </c>
      <c r="H3388">
        <v>1504</v>
      </c>
      <c r="I3388">
        <v>4</v>
      </c>
      <c r="J3388">
        <v>47</v>
      </c>
      <c r="K3388">
        <v>2</v>
      </c>
      <c r="L3388">
        <v>3008</v>
      </c>
      <c r="M3388" s="1">
        <v>45657</v>
      </c>
      <c r="N3388" t="s">
        <v>189</v>
      </c>
      <c r="O3388" t="str">
        <f t="shared" si="208"/>
        <v>Dec-2024</v>
      </c>
      <c r="P3388" s="21">
        <f t="shared" si="209"/>
        <v>2024</v>
      </c>
      <c r="Q3388">
        <f t="shared" si="210"/>
        <v>3</v>
      </c>
      <c r="T3388" t="str">
        <f t="shared" si="211"/>
        <v>Low Sales</v>
      </c>
    </row>
    <row r="3389" spans="1:20" x14ac:dyDescent="0.3">
      <c r="A3389" t="s">
        <v>6670</v>
      </c>
      <c r="B3389" t="s">
        <v>6671</v>
      </c>
      <c r="C3389" t="s">
        <v>37</v>
      </c>
      <c r="D3389" t="s">
        <v>23</v>
      </c>
      <c r="E3389" t="s">
        <v>18</v>
      </c>
      <c r="F3389">
        <v>5505</v>
      </c>
      <c r="G3389">
        <v>20</v>
      </c>
      <c r="H3389">
        <v>4404</v>
      </c>
      <c r="I3389">
        <v>4.5</v>
      </c>
      <c r="J3389">
        <v>94</v>
      </c>
      <c r="K3389">
        <v>3</v>
      </c>
      <c r="L3389">
        <v>13212</v>
      </c>
      <c r="M3389" s="1">
        <v>45778</v>
      </c>
      <c r="N3389" t="s">
        <v>78</v>
      </c>
      <c r="O3389" t="str">
        <f t="shared" si="208"/>
        <v>May-2025</v>
      </c>
      <c r="P3389" s="21">
        <f t="shared" si="209"/>
        <v>2025</v>
      </c>
      <c r="Q3389">
        <f t="shared" si="210"/>
        <v>2</v>
      </c>
      <c r="T3389" t="str">
        <f t="shared" si="211"/>
        <v>High Sales</v>
      </c>
    </row>
    <row r="3390" spans="1:20" x14ac:dyDescent="0.3">
      <c r="A3390" t="s">
        <v>6672</v>
      </c>
      <c r="B3390" t="s">
        <v>6673</v>
      </c>
      <c r="C3390" t="s">
        <v>16</v>
      </c>
      <c r="D3390" t="s">
        <v>17</v>
      </c>
      <c r="E3390" t="s">
        <v>34</v>
      </c>
      <c r="F3390">
        <v>3849</v>
      </c>
      <c r="G3390">
        <v>15</v>
      </c>
      <c r="H3390">
        <v>3272</v>
      </c>
      <c r="I3390">
        <v>4.7</v>
      </c>
      <c r="J3390">
        <v>541</v>
      </c>
      <c r="K3390">
        <v>1</v>
      </c>
      <c r="L3390">
        <v>3272</v>
      </c>
      <c r="M3390" s="1">
        <v>45682</v>
      </c>
      <c r="N3390" t="s">
        <v>168</v>
      </c>
      <c r="O3390" t="str">
        <f t="shared" si="208"/>
        <v>Jan-2025</v>
      </c>
      <c r="P3390" s="21">
        <f t="shared" si="209"/>
        <v>2025</v>
      </c>
      <c r="Q3390">
        <f t="shared" si="210"/>
        <v>1</v>
      </c>
      <c r="T3390" t="str">
        <f t="shared" si="211"/>
        <v>Low Sales</v>
      </c>
    </row>
    <row r="3391" spans="1:20" x14ac:dyDescent="0.3">
      <c r="A3391" t="s">
        <v>6674</v>
      </c>
      <c r="B3391" t="s">
        <v>6675</v>
      </c>
      <c r="C3391" t="s">
        <v>57</v>
      </c>
      <c r="D3391" t="s">
        <v>17</v>
      </c>
      <c r="E3391" t="s">
        <v>34</v>
      </c>
      <c r="F3391">
        <v>2121</v>
      </c>
      <c r="G3391">
        <v>20</v>
      </c>
      <c r="H3391">
        <v>1697</v>
      </c>
      <c r="I3391">
        <v>3.7</v>
      </c>
      <c r="J3391">
        <v>127</v>
      </c>
      <c r="K3391">
        <v>1</v>
      </c>
      <c r="L3391">
        <v>1697</v>
      </c>
      <c r="M3391" s="1">
        <v>45502</v>
      </c>
      <c r="N3391" t="s">
        <v>29</v>
      </c>
      <c r="O3391" t="str">
        <f t="shared" si="208"/>
        <v>Jul-2024</v>
      </c>
      <c r="P3391" s="21">
        <f t="shared" si="209"/>
        <v>2024</v>
      </c>
      <c r="Q3391">
        <f t="shared" si="210"/>
        <v>2</v>
      </c>
      <c r="T3391" t="str">
        <f t="shared" si="211"/>
        <v>Low Sales</v>
      </c>
    </row>
    <row r="3392" spans="1:20" x14ac:dyDescent="0.3">
      <c r="A3392" t="s">
        <v>6676</v>
      </c>
      <c r="B3392" t="s">
        <v>6677</v>
      </c>
      <c r="C3392" t="s">
        <v>16</v>
      </c>
      <c r="D3392" t="s">
        <v>23</v>
      </c>
      <c r="E3392" t="s">
        <v>18</v>
      </c>
      <c r="F3392">
        <v>2064</v>
      </c>
      <c r="G3392">
        <v>25</v>
      </c>
      <c r="H3392">
        <v>1548</v>
      </c>
      <c r="I3392">
        <v>4.2</v>
      </c>
      <c r="J3392">
        <v>26</v>
      </c>
      <c r="K3392">
        <v>1</v>
      </c>
      <c r="L3392">
        <v>1548</v>
      </c>
      <c r="M3392" s="1">
        <v>45320</v>
      </c>
      <c r="N3392" t="s">
        <v>189</v>
      </c>
      <c r="O3392" t="str">
        <f t="shared" si="208"/>
        <v>Jan-2024</v>
      </c>
      <c r="P3392" s="21">
        <f t="shared" si="209"/>
        <v>2024</v>
      </c>
      <c r="Q3392">
        <f t="shared" si="210"/>
        <v>1</v>
      </c>
      <c r="T3392" t="str">
        <f t="shared" si="211"/>
        <v>Low Sales</v>
      </c>
    </row>
    <row r="3393" spans="1:20" x14ac:dyDescent="0.3">
      <c r="A3393" t="s">
        <v>6678</v>
      </c>
      <c r="B3393" t="s">
        <v>6679</v>
      </c>
      <c r="C3393" t="s">
        <v>32</v>
      </c>
      <c r="D3393" t="s">
        <v>17</v>
      </c>
      <c r="E3393" t="s">
        <v>34</v>
      </c>
      <c r="F3393">
        <v>5766</v>
      </c>
      <c r="G3393">
        <v>15</v>
      </c>
      <c r="H3393">
        <v>4901</v>
      </c>
      <c r="I3393">
        <v>4.5999999999999996</v>
      </c>
      <c r="J3393">
        <v>225</v>
      </c>
      <c r="K3393">
        <v>1</v>
      </c>
      <c r="L3393">
        <v>4901</v>
      </c>
      <c r="M3393" s="1">
        <v>45423</v>
      </c>
      <c r="N3393" t="s">
        <v>85</v>
      </c>
      <c r="O3393" t="str">
        <f t="shared" si="208"/>
        <v>May-2024</v>
      </c>
      <c r="P3393" s="21">
        <f t="shared" si="209"/>
        <v>2024</v>
      </c>
      <c r="Q3393">
        <f t="shared" si="210"/>
        <v>2</v>
      </c>
      <c r="T3393" t="str">
        <f t="shared" si="211"/>
        <v>Low Sales</v>
      </c>
    </row>
    <row r="3394" spans="1:20" x14ac:dyDescent="0.3">
      <c r="A3394" t="s">
        <v>6680</v>
      </c>
      <c r="B3394" t="s">
        <v>6681</v>
      </c>
      <c r="C3394" t="s">
        <v>16</v>
      </c>
      <c r="D3394" t="s">
        <v>46</v>
      </c>
      <c r="E3394" t="s">
        <v>74</v>
      </c>
      <c r="F3394">
        <v>10393</v>
      </c>
      <c r="G3394">
        <v>30</v>
      </c>
      <c r="H3394">
        <v>7275</v>
      </c>
      <c r="I3394">
        <v>5</v>
      </c>
      <c r="J3394">
        <v>345</v>
      </c>
      <c r="K3394">
        <v>2</v>
      </c>
      <c r="L3394">
        <v>14550</v>
      </c>
      <c r="M3394" s="1">
        <v>45666</v>
      </c>
      <c r="N3394" t="s">
        <v>42</v>
      </c>
      <c r="O3394" t="str">
        <f t="shared" si="208"/>
        <v>Jan-2025</v>
      </c>
      <c r="P3394" s="21">
        <f t="shared" si="209"/>
        <v>2025</v>
      </c>
      <c r="Q3394">
        <f t="shared" si="210"/>
        <v>1</v>
      </c>
      <c r="T3394" t="str">
        <f t="shared" si="211"/>
        <v>High Sales</v>
      </c>
    </row>
    <row r="3395" spans="1:20" x14ac:dyDescent="0.3">
      <c r="A3395" t="s">
        <v>6682</v>
      </c>
      <c r="B3395" t="s">
        <v>6683</v>
      </c>
      <c r="C3395" t="s">
        <v>57</v>
      </c>
      <c r="D3395" t="s">
        <v>41</v>
      </c>
      <c r="E3395" t="s">
        <v>34</v>
      </c>
      <c r="F3395">
        <v>896</v>
      </c>
      <c r="G3395">
        <v>40</v>
      </c>
      <c r="H3395">
        <v>538</v>
      </c>
      <c r="I3395">
        <v>4.2</v>
      </c>
      <c r="J3395">
        <v>93</v>
      </c>
      <c r="K3395">
        <v>4</v>
      </c>
      <c r="L3395">
        <v>2152</v>
      </c>
      <c r="M3395" s="1">
        <v>45612</v>
      </c>
      <c r="N3395" t="s">
        <v>150</v>
      </c>
      <c r="O3395" t="str">
        <f t="shared" ref="O3395:O3458" si="212">TEXT(M3395,"MMM-YYYY")</f>
        <v>Nov-2024</v>
      </c>
      <c r="P3395" s="21">
        <f t="shared" ref="P3395:P3458" si="213">YEAR(M3395)</f>
        <v>2024</v>
      </c>
      <c r="Q3395">
        <f t="shared" ref="Q3395:Q3458" si="214">CHOOSE(MONTH(M3395),1,1,1,1,2,2,2,2,3,3,3,3,4,4,4,4)</f>
        <v>3</v>
      </c>
      <c r="T3395" t="str">
        <f t="shared" ref="T3395:T3458" si="215">IF(L3395&gt;5000,"High Sales","Low Sales")</f>
        <v>Low Sales</v>
      </c>
    </row>
    <row r="3396" spans="1:20" x14ac:dyDescent="0.3">
      <c r="A3396" t="s">
        <v>6684</v>
      </c>
      <c r="B3396" t="s">
        <v>6685</v>
      </c>
      <c r="C3396" t="s">
        <v>116</v>
      </c>
      <c r="D3396" t="s">
        <v>41</v>
      </c>
      <c r="E3396" t="s">
        <v>74</v>
      </c>
      <c r="F3396">
        <v>739</v>
      </c>
      <c r="G3396">
        <v>25</v>
      </c>
      <c r="H3396">
        <v>554</v>
      </c>
      <c r="I3396">
        <v>4.2</v>
      </c>
      <c r="J3396">
        <v>121</v>
      </c>
      <c r="K3396">
        <v>1</v>
      </c>
      <c r="L3396">
        <v>554</v>
      </c>
      <c r="M3396" s="1">
        <v>45741</v>
      </c>
      <c r="N3396" t="s">
        <v>49</v>
      </c>
      <c r="O3396" t="str">
        <f t="shared" si="212"/>
        <v>Mar-2025</v>
      </c>
      <c r="P3396" s="21">
        <f t="shared" si="213"/>
        <v>2025</v>
      </c>
      <c r="Q3396">
        <f t="shared" si="214"/>
        <v>1</v>
      </c>
      <c r="T3396" t="str">
        <f t="shared" si="215"/>
        <v>Low Sales</v>
      </c>
    </row>
    <row r="3397" spans="1:20" x14ac:dyDescent="0.3">
      <c r="A3397" t="s">
        <v>6686</v>
      </c>
      <c r="B3397" t="s">
        <v>6687</v>
      </c>
      <c r="C3397" t="s">
        <v>52</v>
      </c>
      <c r="D3397" t="s">
        <v>46</v>
      </c>
      <c r="E3397" t="s">
        <v>161</v>
      </c>
      <c r="F3397">
        <v>2473</v>
      </c>
      <c r="G3397">
        <v>25</v>
      </c>
      <c r="H3397">
        <v>1855</v>
      </c>
      <c r="I3397">
        <v>4.3</v>
      </c>
      <c r="J3397">
        <v>155</v>
      </c>
      <c r="K3397">
        <v>3</v>
      </c>
      <c r="L3397">
        <v>5565</v>
      </c>
      <c r="M3397" s="1">
        <v>45886</v>
      </c>
      <c r="N3397" t="s">
        <v>38</v>
      </c>
      <c r="O3397" t="str">
        <f t="shared" si="212"/>
        <v>Aug-2025</v>
      </c>
      <c r="P3397" s="21">
        <f t="shared" si="213"/>
        <v>2025</v>
      </c>
      <c r="Q3397">
        <f t="shared" si="214"/>
        <v>2</v>
      </c>
      <c r="T3397" t="str">
        <f t="shared" si="215"/>
        <v>High Sales</v>
      </c>
    </row>
    <row r="3398" spans="1:20" x14ac:dyDescent="0.3">
      <c r="A3398" t="s">
        <v>6688</v>
      </c>
      <c r="B3398" t="s">
        <v>6689</v>
      </c>
      <c r="C3398" t="s">
        <v>88</v>
      </c>
      <c r="D3398" t="s">
        <v>46</v>
      </c>
      <c r="E3398" t="s">
        <v>34</v>
      </c>
      <c r="F3398">
        <v>8616</v>
      </c>
      <c r="G3398">
        <v>25</v>
      </c>
      <c r="H3398">
        <v>6462</v>
      </c>
      <c r="I3398">
        <v>3.9</v>
      </c>
      <c r="J3398">
        <v>96</v>
      </c>
      <c r="K3398">
        <v>1</v>
      </c>
      <c r="L3398">
        <v>6462</v>
      </c>
      <c r="M3398" s="1">
        <v>45648</v>
      </c>
      <c r="N3398" t="s">
        <v>64</v>
      </c>
      <c r="O3398" t="str">
        <f t="shared" si="212"/>
        <v>Dec-2024</v>
      </c>
      <c r="P3398" s="21">
        <f t="shared" si="213"/>
        <v>2024</v>
      </c>
      <c r="Q3398">
        <f t="shared" si="214"/>
        <v>3</v>
      </c>
      <c r="T3398" t="str">
        <f t="shared" si="215"/>
        <v>High Sales</v>
      </c>
    </row>
    <row r="3399" spans="1:20" x14ac:dyDescent="0.3">
      <c r="A3399" t="s">
        <v>6690</v>
      </c>
      <c r="B3399" t="s">
        <v>6691</v>
      </c>
      <c r="C3399" t="s">
        <v>57</v>
      </c>
      <c r="D3399" t="s">
        <v>46</v>
      </c>
      <c r="E3399" t="s">
        <v>18</v>
      </c>
      <c r="F3399">
        <v>6996</v>
      </c>
      <c r="G3399">
        <v>0</v>
      </c>
      <c r="H3399">
        <v>6996</v>
      </c>
      <c r="I3399">
        <v>4.2</v>
      </c>
      <c r="J3399">
        <v>177</v>
      </c>
      <c r="K3399">
        <v>1</v>
      </c>
      <c r="L3399">
        <v>6996</v>
      </c>
      <c r="M3399" s="1">
        <v>45801</v>
      </c>
      <c r="N3399" t="s">
        <v>64</v>
      </c>
      <c r="O3399" t="str">
        <f t="shared" si="212"/>
        <v>May-2025</v>
      </c>
      <c r="P3399" s="21">
        <f t="shared" si="213"/>
        <v>2025</v>
      </c>
      <c r="Q3399">
        <f t="shared" si="214"/>
        <v>2</v>
      </c>
      <c r="T3399" t="str">
        <f t="shared" si="215"/>
        <v>High Sales</v>
      </c>
    </row>
    <row r="3400" spans="1:20" x14ac:dyDescent="0.3">
      <c r="A3400" t="s">
        <v>6692</v>
      </c>
      <c r="B3400" t="s">
        <v>6693</v>
      </c>
      <c r="C3400" t="s">
        <v>88</v>
      </c>
      <c r="D3400" t="s">
        <v>33</v>
      </c>
      <c r="E3400" t="s">
        <v>34</v>
      </c>
      <c r="F3400">
        <v>4822</v>
      </c>
      <c r="G3400">
        <v>30</v>
      </c>
      <c r="H3400">
        <v>3375</v>
      </c>
      <c r="I3400">
        <v>3.1</v>
      </c>
      <c r="J3400">
        <v>104</v>
      </c>
      <c r="K3400">
        <v>3</v>
      </c>
      <c r="L3400">
        <v>10125</v>
      </c>
      <c r="M3400" s="1">
        <v>45658</v>
      </c>
      <c r="N3400" t="s">
        <v>85</v>
      </c>
      <c r="O3400" t="str">
        <f t="shared" si="212"/>
        <v>Jan-2025</v>
      </c>
      <c r="P3400" s="21">
        <f t="shared" si="213"/>
        <v>2025</v>
      </c>
      <c r="Q3400">
        <f t="shared" si="214"/>
        <v>1</v>
      </c>
      <c r="T3400" t="str">
        <f t="shared" si="215"/>
        <v>High Sales</v>
      </c>
    </row>
    <row r="3401" spans="1:20" x14ac:dyDescent="0.3">
      <c r="A3401" t="s">
        <v>6694</v>
      </c>
      <c r="B3401" t="s">
        <v>6695</v>
      </c>
      <c r="C3401" t="s">
        <v>27</v>
      </c>
      <c r="D3401" t="s">
        <v>53</v>
      </c>
      <c r="E3401" t="s">
        <v>34</v>
      </c>
      <c r="F3401">
        <v>3126</v>
      </c>
      <c r="G3401">
        <v>30</v>
      </c>
      <c r="H3401">
        <v>2188</v>
      </c>
      <c r="I3401">
        <v>3.8</v>
      </c>
      <c r="J3401">
        <v>62</v>
      </c>
      <c r="K3401">
        <v>1</v>
      </c>
      <c r="L3401">
        <v>2188</v>
      </c>
      <c r="M3401" s="1">
        <v>45562</v>
      </c>
      <c r="N3401" t="s">
        <v>54</v>
      </c>
      <c r="O3401" t="str">
        <f t="shared" si="212"/>
        <v>Sep-2024</v>
      </c>
      <c r="P3401" s="21">
        <f t="shared" si="213"/>
        <v>2024</v>
      </c>
      <c r="Q3401">
        <f t="shared" si="214"/>
        <v>3</v>
      </c>
      <c r="T3401" t="str">
        <f t="shared" si="215"/>
        <v>Low Sales</v>
      </c>
    </row>
    <row r="3402" spans="1:20" x14ac:dyDescent="0.3">
      <c r="A3402" t="s">
        <v>6696</v>
      </c>
      <c r="B3402" t="s">
        <v>6697</v>
      </c>
      <c r="C3402" t="s">
        <v>16</v>
      </c>
      <c r="D3402" t="s">
        <v>41</v>
      </c>
      <c r="E3402" t="s">
        <v>34</v>
      </c>
      <c r="F3402">
        <v>727</v>
      </c>
      <c r="G3402">
        <v>0</v>
      </c>
      <c r="H3402">
        <v>727</v>
      </c>
      <c r="I3402">
        <v>4.4000000000000004</v>
      </c>
      <c r="J3402">
        <v>108</v>
      </c>
      <c r="K3402">
        <v>1</v>
      </c>
      <c r="L3402">
        <v>727</v>
      </c>
      <c r="M3402" s="1">
        <v>45836</v>
      </c>
      <c r="N3402" t="s">
        <v>64</v>
      </c>
      <c r="O3402" t="str">
        <f t="shared" si="212"/>
        <v>Jun-2025</v>
      </c>
      <c r="P3402" s="21">
        <f t="shared" si="213"/>
        <v>2025</v>
      </c>
      <c r="Q3402">
        <f t="shared" si="214"/>
        <v>2</v>
      </c>
      <c r="T3402" t="str">
        <f t="shared" si="215"/>
        <v>Low Sales</v>
      </c>
    </row>
    <row r="3403" spans="1:20" x14ac:dyDescent="0.3">
      <c r="A3403" t="s">
        <v>6698</v>
      </c>
      <c r="B3403" t="s">
        <v>6699</v>
      </c>
      <c r="C3403" t="s">
        <v>16</v>
      </c>
      <c r="D3403" t="s">
        <v>41</v>
      </c>
      <c r="E3403" t="s">
        <v>34</v>
      </c>
      <c r="F3403">
        <v>2715</v>
      </c>
      <c r="G3403">
        <v>20</v>
      </c>
      <c r="H3403">
        <v>2172</v>
      </c>
      <c r="I3403">
        <v>3.7</v>
      </c>
      <c r="J3403">
        <v>56</v>
      </c>
      <c r="K3403">
        <v>2</v>
      </c>
      <c r="L3403">
        <v>4344</v>
      </c>
      <c r="M3403" s="1">
        <v>45800</v>
      </c>
      <c r="N3403" t="s">
        <v>91</v>
      </c>
      <c r="O3403" t="str">
        <f t="shared" si="212"/>
        <v>May-2025</v>
      </c>
      <c r="P3403" s="21">
        <f t="shared" si="213"/>
        <v>2025</v>
      </c>
      <c r="Q3403">
        <f t="shared" si="214"/>
        <v>2</v>
      </c>
      <c r="T3403" t="str">
        <f t="shared" si="215"/>
        <v>Low Sales</v>
      </c>
    </row>
    <row r="3404" spans="1:20" x14ac:dyDescent="0.3">
      <c r="A3404" t="s">
        <v>6700</v>
      </c>
      <c r="B3404" t="s">
        <v>6701</v>
      </c>
      <c r="C3404" t="s">
        <v>16</v>
      </c>
      <c r="D3404" t="s">
        <v>41</v>
      </c>
      <c r="E3404" t="s">
        <v>34</v>
      </c>
      <c r="F3404">
        <v>962</v>
      </c>
      <c r="G3404">
        <v>10</v>
      </c>
      <c r="H3404">
        <v>866</v>
      </c>
      <c r="I3404">
        <v>4.5</v>
      </c>
      <c r="J3404">
        <v>12</v>
      </c>
      <c r="K3404">
        <v>3</v>
      </c>
      <c r="L3404">
        <v>2598</v>
      </c>
      <c r="M3404" s="1">
        <v>45552</v>
      </c>
      <c r="N3404" t="s">
        <v>61</v>
      </c>
      <c r="O3404" t="str">
        <f t="shared" si="212"/>
        <v>Sep-2024</v>
      </c>
      <c r="P3404" s="21">
        <f t="shared" si="213"/>
        <v>2024</v>
      </c>
      <c r="Q3404">
        <f t="shared" si="214"/>
        <v>3</v>
      </c>
      <c r="T3404" t="str">
        <f t="shared" si="215"/>
        <v>Low Sales</v>
      </c>
    </row>
    <row r="3405" spans="1:20" x14ac:dyDescent="0.3">
      <c r="A3405" t="s">
        <v>6702</v>
      </c>
      <c r="B3405" t="s">
        <v>6703</v>
      </c>
      <c r="C3405" t="s">
        <v>57</v>
      </c>
      <c r="D3405" t="s">
        <v>28</v>
      </c>
      <c r="E3405" t="s">
        <v>34</v>
      </c>
      <c r="F3405">
        <v>6979</v>
      </c>
      <c r="G3405">
        <v>15</v>
      </c>
      <c r="H3405">
        <v>5932</v>
      </c>
      <c r="I3405">
        <v>3.3</v>
      </c>
      <c r="J3405">
        <v>50</v>
      </c>
      <c r="K3405">
        <v>1</v>
      </c>
      <c r="L3405">
        <v>5932</v>
      </c>
      <c r="M3405" s="1">
        <v>45736</v>
      </c>
      <c r="N3405" t="s">
        <v>78</v>
      </c>
      <c r="O3405" t="str">
        <f t="shared" si="212"/>
        <v>Mar-2025</v>
      </c>
      <c r="P3405" s="21">
        <f t="shared" si="213"/>
        <v>2025</v>
      </c>
      <c r="Q3405">
        <f t="shared" si="214"/>
        <v>1</v>
      </c>
      <c r="T3405" t="str">
        <f t="shared" si="215"/>
        <v>High Sales</v>
      </c>
    </row>
    <row r="3406" spans="1:20" x14ac:dyDescent="0.3">
      <c r="A3406" t="s">
        <v>6704</v>
      </c>
      <c r="B3406" t="s">
        <v>6705</v>
      </c>
      <c r="C3406" t="s">
        <v>16</v>
      </c>
      <c r="D3406" t="s">
        <v>53</v>
      </c>
      <c r="E3406" t="s">
        <v>34</v>
      </c>
      <c r="F3406">
        <v>5276</v>
      </c>
      <c r="G3406">
        <v>25</v>
      </c>
      <c r="H3406">
        <v>3957</v>
      </c>
      <c r="I3406">
        <v>4.5</v>
      </c>
      <c r="J3406">
        <v>213</v>
      </c>
      <c r="K3406">
        <v>4</v>
      </c>
      <c r="L3406">
        <v>15828</v>
      </c>
      <c r="M3406" s="1">
        <v>45661</v>
      </c>
      <c r="N3406" t="s">
        <v>29</v>
      </c>
      <c r="O3406" t="str">
        <f t="shared" si="212"/>
        <v>Jan-2025</v>
      </c>
      <c r="P3406" s="21">
        <f t="shared" si="213"/>
        <v>2025</v>
      </c>
      <c r="Q3406">
        <f t="shared" si="214"/>
        <v>1</v>
      </c>
      <c r="T3406" t="str">
        <f t="shared" si="215"/>
        <v>High Sales</v>
      </c>
    </row>
    <row r="3407" spans="1:20" x14ac:dyDescent="0.3">
      <c r="A3407" t="s">
        <v>6706</v>
      </c>
      <c r="B3407" t="s">
        <v>6707</v>
      </c>
      <c r="C3407" t="s">
        <v>88</v>
      </c>
      <c r="D3407" t="s">
        <v>23</v>
      </c>
      <c r="E3407" t="s">
        <v>34</v>
      </c>
      <c r="F3407">
        <v>1506</v>
      </c>
      <c r="G3407">
        <v>15</v>
      </c>
      <c r="H3407">
        <v>1280</v>
      </c>
      <c r="I3407">
        <v>4.5</v>
      </c>
      <c r="J3407">
        <v>189</v>
      </c>
      <c r="K3407">
        <v>1</v>
      </c>
      <c r="L3407">
        <v>1280</v>
      </c>
      <c r="M3407" s="1">
        <v>45528</v>
      </c>
      <c r="N3407" t="s">
        <v>54</v>
      </c>
      <c r="O3407" t="str">
        <f t="shared" si="212"/>
        <v>Aug-2024</v>
      </c>
      <c r="P3407" s="21">
        <f t="shared" si="213"/>
        <v>2024</v>
      </c>
      <c r="Q3407">
        <f t="shared" si="214"/>
        <v>2</v>
      </c>
      <c r="T3407" t="str">
        <f t="shared" si="215"/>
        <v>Low Sales</v>
      </c>
    </row>
    <row r="3408" spans="1:20" x14ac:dyDescent="0.3">
      <c r="A3408" t="s">
        <v>6708</v>
      </c>
      <c r="B3408" t="s">
        <v>6709</v>
      </c>
      <c r="C3408" t="s">
        <v>45</v>
      </c>
      <c r="D3408" t="s">
        <v>28</v>
      </c>
      <c r="E3408" t="s">
        <v>34</v>
      </c>
      <c r="F3408">
        <v>8672</v>
      </c>
      <c r="G3408">
        <v>15</v>
      </c>
      <c r="H3408">
        <v>7371</v>
      </c>
      <c r="I3408">
        <v>5</v>
      </c>
      <c r="J3408">
        <v>40</v>
      </c>
      <c r="K3408">
        <v>1</v>
      </c>
      <c r="L3408">
        <v>7371</v>
      </c>
      <c r="M3408" s="1">
        <v>45451</v>
      </c>
      <c r="N3408" t="s">
        <v>75</v>
      </c>
      <c r="O3408" t="str">
        <f t="shared" si="212"/>
        <v>Jun-2024</v>
      </c>
      <c r="P3408" s="21">
        <f t="shared" si="213"/>
        <v>2024</v>
      </c>
      <c r="Q3408">
        <f t="shared" si="214"/>
        <v>2</v>
      </c>
      <c r="T3408" t="str">
        <f t="shared" si="215"/>
        <v>High Sales</v>
      </c>
    </row>
    <row r="3409" spans="1:20" x14ac:dyDescent="0.3">
      <c r="A3409" t="s">
        <v>6710</v>
      </c>
      <c r="B3409" t="s">
        <v>6711</v>
      </c>
      <c r="C3409" t="s">
        <v>27</v>
      </c>
      <c r="D3409" t="s">
        <v>28</v>
      </c>
      <c r="E3409" t="s">
        <v>34</v>
      </c>
      <c r="F3409">
        <v>3743</v>
      </c>
      <c r="G3409">
        <v>50</v>
      </c>
      <c r="H3409">
        <v>1872</v>
      </c>
      <c r="I3409">
        <v>3.9</v>
      </c>
      <c r="J3409">
        <v>164</v>
      </c>
      <c r="K3409">
        <v>1</v>
      </c>
      <c r="L3409">
        <v>1872</v>
      </c>
      <c r="M3409" s="1">
        <v>45654</v>
      </c>
      <c r="N3409" t="s">
        <v>150</v>
      </c>
      <c r="O3409" t="str">
        <f t="shared" si="212"/>
        <v>Dec-2024</v>
      </c>
      <c r="P3409" s="21">
        <f t="shared" si="213"/>
        <v>2024</v>
      </c>
      <c r="Q3409">
        <f t="shared" si="214"/>
        <v>3</v>
      </c>
      <c r="T3409" t="str">
        <f t="shared" si="215"/>
        <v>Low Sales</v>
      </c>
    </row>
    <row r="3410" spans="1:20" x14ac:dyDescent="0.3">
      <c r="A3410" t="s">
        <v>6712</v>
      </c>
      <c r="B3410" t="s">
        <v>6713</v>
      </c>
      <c r="C3410" t="s">
        <v>37</v>
      </c>
      <c r="D3410" t="s">
        <v>23</v>
      </c>
      <c r="E3410" t="s">
        <v>18</v>
      </c>
      <c r="F3410">
        <v>5358</v>
      </c>
      <c r="G3410">
        <v>30</v>
      </c>
      <c r="H3410">
        <v>3751</v>
      </c>
      <c r="I3410">
        <v>4.0999999999999996</v>
      </c>
      <c r="J3410">
        <v>112</v>
      </c>
      <c r="K3410">
        <v>1</v>
      </c>
      <c r="L3410">
        <v>3751</v>
      </c>
      <c r="M3410" s="1">
        <v>46018</v>
      </c>
      <c r="N3410" t="s">
        <v>38</v>
      </c>
      <c r="O3410" t="str">
        <f t="shared" si="212"/>
        <v>Dec-2025</v>
      </c>
      <c r="P3410" s="21">
        <f t="shared" si="213"/>
        <v>2025</v>
      </c>
      <c r="Q3410">
        <f t="shared" si="214"/>
        <v>3</v>
      </c>
      <c r="T3410" t="str">
        <f t="shared" si="215"/>
        <v>Low Sales</v>
      </c>
    </row>
    <row r="3411" spans="1:20" x14ac:dyDescent="0.3">
      <c r="A3411" t="s">
        <v>6714</v>
      </c>
      <c r="B3411" t="s">
        <v>6715</v>
      </c>
      <c r="C3411" t="s">
        <v>32</v>
      </c>
      <c r="D3411" t="s">
        <v>17</v>
      </c>
      <c r="E3411" t="s">
        <v>18</v>
      </c>
      <c r="F3411">
        <v>2178</v>
      </c>
      <c r="G3411">
        <v>50</v>
      </c>
      <c r="H3411">
        <v>1089</v>
      </c>
      <c r="I3411">
        <v>4.9000000000000004</v>
      </c>
      <c r="J3411">
        <v>65</v>
      </c>
      <c r="K3411">
        <v>3</v>
      </c>
      <c r="L3411">
        <v>3267</v>
      </c>
      <c r="M3411" s="1">
        <v>45457</v>
      </c>
      <c r="N3411" t="s">
        <v>42</v>
      </c>
      <c r="O3411" t="str">
        <f t="shared" si="212"/>
        <v>Jun-2024</v>
      </c>
      <c r="P3411" s="21">
        <f t="shared" si="213"/>
        <v>2024</v>
      </c>
      <c r="Q3411">
        <f t="shared" si="214"/>
        <v>2</v>
      </c>
      <c r="T3411" t="str">
        <f t="shared" si="215"/>
        <v>Low Sales</v>
      </c>
    </row>
    <row r="3412" spans="1:20" x14ac:dyDescent="0.3">
      <c r="A3412" t="s">
        <v>6716</v>
      </c>
      <c r="B3412" t="s">
        <v>6717</v>
      </c>
      <c r="C3412" t="s">
        <v>116</v>
      </c>
      <c r="D3412" t="s">
        <v>53</v>
      </c>
      <c r="E3412" t="s">
        <v>34</v>
      </c>
      <c r="F3412">
        <v>1628</v>
      </c>
      <c r="G3412">
        <v>20</v>
      </c>
      <c r="H3412">
        <v>1302</v>
      </c>
      <c r="I3412">
        <v>4.8</v>
      </c>
      <c r="J3412">
        <v>324</v>
      </c>
      <c r="K3412">
        <v>2</v>
      </c>
      <c r="L3412">
        <v>2604</v>
      </c>
      <c r="M3412" s="1">
        <v>45974</v>
      </c>
      <c r="N3412" t="s">
        <v>141</v>
      </c>
      <c r="O3412" t="str">
        <f t="shared" si="212"/>
        <v>Nov-2025</v>
      </c>
      <c r="P3412" s="21">
        <f t="shared" si="213"/>
        <v>2025</v>
      </c>
      <c r="Q3412">
        <f t="shared" si="214"/>
        <v>3</v>
      </c>
      <c r="T3412" t="str">
        <f t="shared" si="215"/>
        <v>Low Sales</v>
      </c>
    </row>
    <row r="3413" spans="1:20" x14ac:dyDescent="0.3">
      <c r="A3413" t="s">
        <v>6718</v>
      </c>
      <c r="B3413" t="s">
        <v>2664</v>
      </c>
      <c r="C3413" t="s">
        <v>52</v>
      </c>
      <c r="D3413" t="s">
        <v>33</v>
      </c>
      <c r="E3413" t="s">
        <v>34</v>
      </c>
      <c r="F3413">
        <v>1196</v>
      </c>
      <c r="G3413">
        <v>10</v>
      </c>
      <c r="H3413">
        <v>1076</v>
      </c>
      <c r="I3413">
        <v>4.5999999999999996</v>
      </c>
      <c r="J3413">
        <v>97</v>
      </c>
      <c r="K3413">
        <v>1</v>
      </c>
      <c r="L3413">
        <v>1076</v>
      </c>
      <c r="M3413" s="1">
        <v>45808</v>
      </c>
      <c r="N3413" t="s">
        <v>19</v>
      </c>
      <c r="O3413" t="str">
        <f t="shared" si="212"/>
        <v>May-2025</v>
      </c>
      <c r="P3413" s="21">
        <f t="shared" si="213"/>
        <v>2025</v>
      </c>
      <c r="Q3413">
        <f t="shared" si="214"/>
        <v>2</v>
      </c>
      <c r="T3413" t="str">
        <f t="shared" si="215"/>
        <v>Low Sales</v>
      </c>
    </row>
    <row r="3414" spans="1:20" x14ac:dyDescent="0.3">
      <c r="A3414" t="s">
        <v>6719</v>
      </c>
      <c r="B3414" t="s">
        <v>6720</v>
      </c>
      <c r="C3414" t="s">
        <v>57</v>
      </c>
      <c r="D3414" t="s">
        <v>109</v>
      </c>
      <c r="E3414" t="s">
        <v>18</v>
      </c>
      <c r="F3414">
        <v>1027</v>
      </c>
      <c r="G3414">
        <v>25</v>
      </c>
      <c r="H3414">
        <v>770</v>
      </c>
      <c r="I3414">
        <v>4.3</v>
      </c>
      <c r="J3414">
        <v>359</v>
      </c>
      <c r="K3414">
        <v>1</v>
      </c>
      <c r="L3414">
        <v>770</v>
      </c>
      <c r="M3414" s="1">
        <v>45780</v>
      </c>
      <c r="N3414" t="s">
        <v>38</v>
      </c>
      <c r="O3414" t="str">
        <f t="shared" si="212"/>
        <v>May-2025</v>
      </c>
      <c r="P3414" s="21">
        <f t="shared" si="213"/>
        <v>2025</v>
      </c>
      <c r="Q3414">
        <f t="shared" si="214"/>
        <v>2</v>
      </c>
      <c r="T3414" t="str">
        <f t="shared" si="215"/>
        <v>Low Sales</v>
      </c>
    </row>
    <row r="3415" spans="1:20" x14ac:dyDescent="0.3">
      <c r="A3415" t="s">
        <v>6721</v>
      </c>
      <c r="B3415" t="s">
        <v>6722</v>
      </c>
      <c r="C3415" t="s">
        <v>116</v>
      </c>
      <c r="D3415" t="s">
        <v>46</v>
      </c>
      <c r="E3415" t="s">
        <v>74</v>
      </c>
      <c r="F3415">
        <v>8371</v>
      </c>
      <c r="G3415">
        <v>20</v>
      </c>
      <c r="H3415">
        <v>6697</v>
      </c>
      <c r="I3415">
        <v>4.9000000000000004</v>
      </c>
      <c r="J3415">
        <v>162</v>
      </c>
      <c r="K3415">
        <v>1</v>
      </c>
      <c r="L3415">
        <v>6697</v>
      </c>
      <c r="M3415" s="1">
        <v>45503</v>
      </c>
      <c r="N3415" t="s">
        <v>150</v>
      </c>
      <c r="O3415" t="str">
        <f t="shared" si="212"/>
        <v>Jul-2024</v>
      </c>
      <c r="P3415" s="21">
        <f t="shared" si="213"/>
        <v>2024</v>
      </c>
      <c r="Q3415">
        <f t="shared" si="214"/>
        <v>2</v>
      </c>
      <c r="T3415" t="str">
        <f t="shared" si="215"/>
        <v>High Sales</v>
      </c>
    </row>
    <row r="3416" spans="1:20" x14ac:dyDescent="0.3">
      <c r="A3416" t="s">
        <v>6723</v>
      </c>
      <c r="B3416" t="s">
        <v>6724</v>
      </c>
      <c r="C3416" t="s">
        <v>16</v>
      </c>
      <c r="D3416" t="s">
        <v>17</v>
      </c>
      <c r="E3416" t="s">
        <v>18</v>
      </c>
      <c r="F3416">
        <v>5678</v>
      </c>
      <c r="G3416">
        <v>15</v>
      </c>
      <c r="H3416">
        <v>4826</v>
      </c>
      <c r="I3416">
        <v>5</v>
      </c>
      <c r="J3416">
        <v>257</v>
      </c>
      <c r="K3416">
        <v>1</v>
      </c>
      <c r="L3416">
        <v>4826</v>
      </c>
      <c r="M3416" s="1">
        <v>45743</v>
      </c>
      <c r="N3416" t="s">
        <v>64</v>
      </c>
      <c r="O3416" t="str">
        <f t="shared" si="212"/>
        <v>Mar-2025</v>
      </c>
      <c r="P3416" s="21">
        <f t="shared" si="213"/>
        <v>2025</v>
      </c>
      <c r="Q3416">
        <f t="shared" si="214"/>
        <v>1</v>
      </c>
      <c r="T3416" t="str">
        <f t="shared" si="215"/>
        <v>Low Sales</v>
      </c>
    </row>
    <row r="3417" spans="1:20" x14ac:dyDescent="0.3">
      <c r="A3417" t="s">
        <v>6725</v>
      </c>
      <c r="B3417" t="s">
        <v>6726</v>
      </c>
      <c r="C3417" t="s">
        <v>45</v>
      </c>
      <c r="D3417" t="s">
        <v>46</v>
      </c>
      <c r="E3417" t="s">
        <v>18</v>
      </c>
      <c r="F3417">
        <v>7137</v>
      </c>
      <c r="G3417">
        <v>10</v>
      </c>
      <c r="H3417">
        <v>6423</v>
      </c>
      <c r="I3417">
        <v>4.4000000000000004</v>
      </c>
      <c r="J3417">
        <v>501</v>
      </c>
      <c r="K3417">
        <v>1</v>
      </c>
      <c r="L3417">
        <v>6423</v>
      </c>
      <c r="M3417" s="1">
        <v>45293</v>
      </c>
      <c r="N3417" t="s">
        <v>168</v>
      </c>
      <c r="O3417" t="str">
        <f t="shared" si="212"/>
        <v>Jan-2024</v>
      </c>
      <c r="P3417" s="21">
        <f t="shared" si="213"/>
        <v>2024</v>
      </c>
      <c r="Q3417">
        <f t="shared" si="214"/>
        <v>1</v>
      </c>
      <c r="T3417" t="str">
        <f t="shared" si="215"/>
        <v>High Sales</v>
      </c>
    </row>
    <row r="3418" spans="1:20" x14ac:dyDescent="0.3">
      <c r="A3418" t="s">
        <v>6727</v>
      </c>
      <c r="B3418" t="s">
        <v>6728</v>
      </c>
      <c r="C3418" t="s">
        <v>32</v>
      </c>
      <c r="D3418" t="s">
        <v>28</v>
      </c>
      <c r="E3418" t="s">
        <v>34</v>
      </c>
      <c r="F3418">
        <v>8313</v>
      </c>
      <c r="G3418">
        <v>25</v>
      </c>
      <c r="H3418">
        <v>6235</v>
      </c>
      <c r="I3418">
        <v>4.0999999999999996</v>
      </c>
      <c r="J3418">
        <v>159</v>
      </c>
      <c r="K3418">
        <v>4</v>
      </c>
      <c r="L3418">
        <v>24940</v>
      </c>
      <c r="M3418" s="1">
        <v>46005</v>
      </c>
      <c r="N3418" t="s">
        <v>64</v>
      </c>
      <c r="O3418" t="str">
        <f t="shared" si="212"/>
        <v>Dec-2025</v>
      </c>
      <c r="P3418" s="21">
        <f t="shared" si="213"/>
        <v>2025</v>
      </c>
      <c r="Q3418">
        <f t="shared" si="214"/>
        <v>3</v>
      </c>
      <c r="T3418" t="str">
        <f t="shared" si="215"/>
        <v>High Sales</v>
      </c>
    </row>
    <row r="3419" spans="1:20" x14ac:dyDescent="0.3">
      <c r="A3419" t="s">
        <v>6729</v>
      </c>
      <c r="B3419" t="s">
        <v>1694</v>
      </c>
      <c r="C3419" t="s">
        <v>57</v>
      </c>
      <c r="D3419" t="s">
        <v>17</v>
      </c>
      <c r="E3419" t="s">
        <v>34</v>
      </c>
      <c r="F3419">
        <v>1549</v>
      </c>
      <c r="G3419">
        <v>20</v>
      </c>
      <c r="H3419">
        <v>1239</v>
      </c>
      <c r="I3419">
        <v>4.5</v>
      </c>
      <c r="J3419">
        <v>120</v>
      </c>
      <c r="K3419">
        <v>1</v>
      </c>
      <c r="L3419">
        <v>1239</v>
      </c>
      <c r="M3419" s="1">
        <v>45406</v>
      </c>
      <c r="N3419" t="s">
        <v>61</v>
      </c>
      <c r="O3419" t="str">
        <f t="shared" si="212"/>
        <v>Apr-2024</v>
      </c>
      <c r="P3419" s="21">
        <f t="shared" si="213"/>
        <v>2024</v>
      </c>
      <c r="Q3419">
        <f t="shared" si="214"/>
        <v>1</v>
      </c>
      <c r="T3419" t="str">
        <f t="shared" si="215"/>
        <v>Low Sales</v>
      </c>
    </row>
    <row r="3420" spans="1:20" x14ac:dyDescent="0.3">
      <c r="A3420" t="s">
        <v>6730</v>
      </c>
      <c r="B3420" t="s">
        <v>6731</v>
      </c>
      <c r="C3420" t="s">
        <v>22</v>
      </c>
      <c r="D3420" t="s">
        <v>17</v>
      </c>
      <c r="E3420" t="s">
        <v>18</v>
      </c>
      <c r="F3420">
        <v>6654</v>
      </c>
      <c r="G3420">
        <v>20</v>
      </c>
      <c r="H3420">
        <v>5323</v>
      </c>
      <c r="I3420">
        <v>4.2</v>
      </c>
      <c r="J3420">
        <v>207</v>
      </c>
      <c r="K3420">
        <v>1</v>
      </c>
      <c r="L3420">
        <v>5323</v>
      </c>
      <c r="M3420" s="1">
        <v>45873</v>
      </c>
      <c r="N3420" t="s">
        <v>102</v>
      </c>
      <c r="O3420" t="str">
        <f t="shared" si="212"/>
        <v>Aug-2025</v>
      </c>
      <c r="P3420" s="21">
        <f t="shared" si="213"/>
        <v>2025</v>
      </c>
      <c r="Q3420">
        <f t="shared" si="214"/>
        <v>2</v>
      </c>
      <c r="T3420" t="str">
        <f t="shared" si="215"/>
        <v>High Sales</v>
      </c>
    </row>
    <row r="3421" spans="1:20" x14ac:dyDescent="0.3">
      <c r="A3421" t="s">
        <v>6732</v>
      </c>
      <c r="B3421" t="s">
        <v>6733</v>
      </c>
      <c r="C3421" t="s">
        <v>45</v>
      </c>
      <c r="D3421" t="s">
        <v>17</v>
      </c>
      <c r="E3421" t="s">
        <v>18</v>
      </c>
      <c r="F3421">
        <v>4816</v>
      </c>
      <c r="G3421">
        <v>20</v>
      </c>
      <c r="H3421">
        <v>3853</v>
      </c>
      <c r="I3421">
        <v>4</v>
      </c>
      <c r="J3421">
        <v>70</v>
      </c>
      <c r="K3421">
        <v>1</v>
      </c>
      <c r="L3421">
        <v>3853</v>
      </c>
      <c r="M3421" s="1">
        <v>45425</v>
      </c>
      <c r="N3421" t="s">
        <v>150</v>
      </c>
      <c r="O3421" t="str">
        <f t="shared" si="212"/>
        <v>May-2024</v>
      </c>
      <c r="P3421" s="21">
        <f t="shared" si="213"/>
        <v>2024</v>
      </c>
      <c r="Q3421">
        <f t="shared" si="214"/>
        <v>2</v>
      </c>
      <c r="T3421" t="str">
        <f t="shared" si="215"/>
        <v>Low Sales</v>
      </c>
    </row>
    <row r="3422" spans="1:20" x14ac:dyDescent="0.3">
      <c r="A3422" t="s">
        <v>6734</v>
      </c>
      <c r="B3422" t="s">
        <v>6735</v>
      </c>
      <c r="C3422" t="s">
        <v>16</v>
      </c>
      <c r="D3422" t="s">
        <v>23</v>
      </c>
      <c r="E3422" t="s">
        <v>34</v>
      </c>
      <c r="F3422">
        <v>4288</v>
      </c>
      <c r="G3422">
        <v>10</v>
      </c>
      <c r="H3422">
        <v>3859</v>
      </c>
      <c r="I3422">
        <v>4.5</v>
      </c>
      <c r="J3422">
        <v>60</v>
      </c>
      <c r="K3422">
        <v>1</v>
      </c>
      <c r="L3422">
        <v>3859</v>
      </c>
      <c r="M3422" s="1">
        <v>45998</v>
      </c>
      <c r="N3422" t="s">
        <v>91</v>
      </c>
      <c r="O3422" t="str">
        <f t="shared" si="212"/>
        <v>Dec-2025</v>
      </c>
      <c r="P3422" s="21">
        <f t="shared" si="213"/>
        <v>2025</v>
      </c>
      <c r="Q3422">
        <f t="shared" si="214"/>
        <v>3</v>
      </c>
      <c r="T3422" t="str">
        <f t="shared" si="215"/>
        <v>Low Sales</v>
      </c>
    </row>
    <row r="3423" spans="1:20" x14ac:dyDescent="0.3">
      <c r="A3423" t="s">
        <v>6736</v>
      </c>
      <c r="B3423" t="s">
        <v>6737</v>
      </c>
      <c r="C3423" t="s">
        <v>37</v>
      </c>
      <c r="D3423" t="s">
        <v>46</v>
      </c>
      <c r="E3423" t="s">
        <v>74</v>
      </c>
      <c r="F3423">
        <v>2151</v>
      </c>
      <c r="G3423">
        <v>0</v>
      </c>
      <c r="H3423">
        <v>2151</v>
      </c>
      <c r="I3423">
        <v>3.9</v>
      </c>
      <c r="J3423">
        <v>322</v>
      </c>
      <c r="K3423">
        <v>1</v>
      </c>
      <c r="L3423">
        <v>2151</v>
      </c>
      <c r="M3423" s="1">
        <v>45468</v>
      </c>
      <c r="N3423" t="s">
        <v>61</v>
      </c>
      <c r="O3423" t="str">
        <f t="shared" si="212"/>
        <v>Jun-2024</v>
      </c>
      <c r="P3423" s="21">
        <f t="shared" si="213"/>
        <v>2024</v>
      </c>
      <c r="Q3423">
        <f t="shared" si="214"/>
        <v>2</v>
      </c>
      <c r="T3423" t="str">
        <f t="shared" si="215"/>
        <v>Low Sales</v>
      </c>
    </row>
    <row r="3424" spans="1:20" x14ac:dyDescent="0.3">
      <c r="A3424" t="s">
        <v>6738</v>
      </c>
      <c r="B3424" t="s">
        <v>6739</v>
      </c>
      <c r="C3424" t="s">
        <v>116</v>
      </c>
      <c r="D3424" t="s">
        <v>23</v>
      </c>
      <c r="E3424" t="s">
        <v>34</v>
      </c>
      <c r="F3424">
        <v>3634</v>
      </c>
      <c r="G3424">
        <v>15</v>
      </c>
      <c r="H3424">
        <v>3089</v>
      </c>
      <c r="I3424">
        <v>4.4000000000000004</v>
      </c>
      <c r="J3424">
        <v>450</v>
      </c>
      <c r="K3424">
        <v>5</v>
      </c>
      <c r="L3424">
        <v>15445</v>
      </c>
      <c r="M3424" s="1">
        <v>46008</v>
      </c>
      <c r="N3424" t="s">
        <v>49</v>
      </c>
      <c r="O3424" t="str">
        <f t="shared" si="212"/>
        <v>Dec-2025</v>
      </c>
      <c r="P3424" s="21">
        <f t="shared" si="213"/>
        <v>2025</v>
      </c>
      <c r="Q3424">
        <f t="shared" si="214"/>
        <v>3</v>
      </c>
      <c r="T3424" t="str">
        <f t="shared" si="215"/>
        <v>High Sales</v>
      </c>
    </row>
    <row r="3425" spans="1:20" x14ac:dyDescent="0.3">
      <c r="A3425" t="s">
        <v>6740</v>
      </c>
      <c r="B3425" t="s">
        <v>6741</v>
      </c>
      <c r="C3425" t="s">
        <v>116</v>
      </c>
      <c r="D3425" t="s">
        <v>17</v>
      </c>
      <c r="E3425" t="s">
        <v>18</v>
      </c>
      <c r="F3425">
        <v>1607</v>
      </c>
      <c r="G3425">
        <v>40</v>
      </c>
      <c r="H3425">
        <v>964</v>
      </c>
      <c r="I3425">
        <v>3.3</v>
      </c>
      <c r="J3425">
        <v>209</v>
      </c>
      <c r="K3425">
        <v>3</v>
      </c>
      <c r="L3425">
        <v>2892</v>
      </c>
      <c r="M3425" s="1">
        <v>45930</v>
      </c>
      <c r="N3425" t="s">
        <v>64</v>
      </c>
      <c r="O3425" t="str">
        <f t="shared" si="212"/>
        <v>Sep-2025</v>
      </c>
      <c r="P3425" s="21">
        <f t="shared" si="213"/>
        <v>2025</v>
      </c>
      <c r="Q3425">
        <f t="shared" si="214"/>
        <v>3</v>
      </c>
      <c r="T3425" t="str">
        <f t="shared" si="215"/>
        <v>Low Sales</v>
      </c>
    </row>
    <row r="3426" spans="1:20" x14ac:dyDescent="0.3">
      <c r="A3426" t="s">
        <v>6742</v>
      </c>
      <c r="B3426" t="s">
        <v>6743</v>
      </c>
      <c r="C3426" t="s">
        <v>32</v>
      </c>
      <c r="D3426" t="s">
        <v>53</v>
      </c>
      <c r="E3426" t="s">
        <v>34</v>
      </c>
      <c r="F3426">
        <v>4439</v>
      </c>
      <c r="G3426">
        <v>30</v>
      </c>
      <c r="H3426">
        <v>3107</v>
      </c>
      <c r="I3426">
        <v>5</v>
      </c>
      <c r="J3426">
        <v>64</v>
      </c>
      <c r="K3426">
        <v>1</v>
      </c>
      <c r="L3426">
        <v>3107</v>
      </c>
      <c r="M3426" s="1">
        <v>45493</v>
      </c>
      <c r="N3426" t="s">
        <v>61</v>
      </c>
      <c r="O3426" t="str">
        <f t="shared" si="212"/>
        <v>Jul-2024</v>
      </c>
      <c r="P3426" s="21">
        <f t="shared" si="213"/>
        <v>2024</v>
      </c>
      <c r="Q3426">
        <f t="shared" si="214"/>
        <v>2</v>
      </c>
      <c r="T3426" t="str">
        <f t="shared" si="215"/>
        <v>Low Sales</v>
      </c>
    </row>
    <row r="3427" spans="1:20" x14ac:dyDescent="0.3">
      <c r="A3427" t="s">
        <v>6744</v>
      </c>
      <c r="B3427" t="s">
        <v>6745</v>
      </c>
      <c r="C3427" t="s">
        <v>52</v>
      </c>
      <c r="D3427" t="s">
        <v>109</v>
      </c>
      <c r="E3427" t="s">
        <v>161</v>
      </c>
      <c r="F3427">
        <v>1649</v>
      </c>
      <c r="G3427">
        <v>50</v>
      </c>
      <c r="H3427">
        <v>824</v>
      </c>
      <c r="I3427">
        <v>3.7</v>
      </c>
      <c r="J3427">
        <v>77</v>
      </c>
      <c r="K3427">
        <v>1</v>
      </c>
      <c r="L3427">
        <v>824</v>
      </c>
      <c r="M3427" s="1">
        <v>45465</v>
      </c>
      <c r="N3427" t="s">
        <v>141</v>
      </c>
      <c r="O3427" t="str">
        <f t="shared" si="212"/>
        <v>Jun-2024</v>
      </c>
      <c r="P3427" s="21">
        <f t="shared" si="213"/>
        <v>2024</v>
      </c>
      <c r="Q3427">
        <f t="shared" si="214"/>
        <v>2</v>
      </c>
      <c r="T3427" t="str">
        <f t="shared" si="215"/>
        <v>Low Sales</v>
      </c>
    </row>
    <row r="3428" spans="1:20" x14ac:dyDescent="0.3">
      <c r="A3428" t="s">
        <v>6746</v>
      </c>
      <c r="B3428" t="s">
        <v>6747</v>
      </c>
      <c r="C3428" t="s">
        <v>22</v>
      </c>
      <c r="D3428" t="s">
        <v>109</v>
      </c>
      <c r="E3428" t="s">
        <v>34</v>
      </c>
      <c r="F3428">
        <v>3110</v>
      </c>
      <c r="G3428">
        <v>25</v>
      </c>
      <c r="H3428">
        <v>2332</v>
      </c>
      <c r="I3428">
        <v>3.4</v>
      </c>
      <c r="J3428">
        <v>34</v>
      </c>
      <c r="K3428">
        <v>1</v>
      </c>
      <c r="L3428">
        <v>2332</v>
      </c>
      <c r="M3428" s="1">
        <v>45649</v>
      </c>
      <c r="N3428" t="s">
        <v>64</v>
      </c>
      <c r="O3428" t="str">
        <f t="shared" si="212"/>
        <v>Dec-2024</v>
      </c>
      <c r="P3428" s="21">
        <f t="shared" si="213"/>
        <v>2024</v>
      </c>
      <c r="Q3428">
        <f t="shared" si="214"/>
        <v>3</v>
      </c>
      <c r="T3428" t="str">
        <f t="shared" si="215"/>
        <v>Low Sales</v>
      </c>
    </row>
    <row r="3429" spans="1:20" x14ac:dyDescent="0.3">
      <c r="A3429" t="s">
        <v>6748</v>
      </c>
      <c r="B3429" t="s">
        <v>6749</v>
      </c>
      <c r="C3429" t="s">
        <v>57</v>
      </c>
      <c r="D3429" t="s">
        <v>33</v>
      </c>
      <c r="E3429" t="s">
        <v>18</v>
      </c>
      <c r="F3429">
        <v>3197</v>
      </c>
      <c r="G3429">
        <v>20</v>
      </c>
      <c r="H3429">
        <v>2558</v>
      </c>
      <c r="I3429">
        <v>4.8</v>
      </c>
      <c r="J3429">
        <v>52</v>
      </c>
      <c r="K3429">
        <v>1</v>
      </c>
      <c r="L3429">
        <v>2558</v>
      </c>
      <c r="M3429" s="1">
        <v>45635</v>
      </c>
      <c r="N3429" t="s">
        <v>78</v>
      </c>
      <c r="O3429" t="str">
        <f t="shared" si="212"/>
        <v>Dec-2024</v>
      </c>
      <c r="P3429" s="21">
        <f t="shared" si="213"/>
        <v>2024</v>
      </c>
      <c r="Q3429">
        <f t="shared" si="214"/>
        <v>3</v>
      </c>
      <c r="T3429" t="str">
        <f t="shared" si="215"/>
        <v>Low Sales</v>
      </c>
    </row>
    <row r="3430" spans="1:20" x14ac:dyDescent="0.3">
      <c r="A3430" t="s">
        <v>6750</v>
      </c>
      <c r="B3430" t="s">
        <v>6751</v>
      </c>
      <c r="C3430" t="s">
        <v>116</v>
      </c>
      <c r="D3430" t="s">
        <v>17</v>
      </c>
      <c r="E3430" t="s">
        <v>34</v>
      </c>
      <c r="F3430">
        <v>4367</v>
      </c>
      <c r="G3430">
        <v>25</v>
      </c>
      <c r="H3430">
        <v>3275</v>
      </c>
      <c r="I3430">
        <v>4.9000000000000004</v>
      </c>
      <c r="J3430">
        <v>158</v>
      </c>
      <c r="K3430">
        <v>1</v>
      </c>
      <c r="L3430">
        <v>3275</v>
      </c>
      <c r="M3430" s="1">
        <v>45748</v>
      </c>
      <c r="N3430" t="s">
        <v>85</v>
      </c>
      <c r="O3430" t="str">
        <f t="shared" si="212"/>
        <v>Apr-2025</v>
      </c>
      <c r="P3430" s="21">
        <f t="shared" si="213"/>
        <v>2025</v>
      </c>
      <c r="Q3430">
        <f t="shared" si="214"/>
        <v>1</v>
      </c>
      <c r="T3430" t="str">
        <f t="shared" si="215"/>
        <v>Low Sales</v>
      </c>
    </row>
    <row r="3431" spans="1:20" x14ac:dyDescent="0.3">
      <c r="A3431" t="s">
        <v>6752</v>
      </c>
      <c r="B3431" t="s">
        <v>6753</v>
      </c>
      <c r="C3431" t="s">
        <v>57</v>
      </c>
      <c r="D3431" t="s">
        <v>23</v>
      </c>
      <c r="E3431" t="s">
        <v>18</v>
      </c>
      <c r="F3431">
        <v>3149</v>
      </c>
      <c r="G3431">
        <v>30</v>
      </c>
      <c r="H3431">
        <v>2204</v>
      </c>
      <c r="I3431">
        <v>4.3</v>
      </c>
      <c r="J3431">
        <v>283</v>
      </c>
      <c r="K3431">
        <v>1</v>
      </c>
      <c r="L3431">
        <v>2204</v>
      </c>
      <c r="M3431" s="1">
        <v>45523</v>
      </c>
      <c r="N3431" t="s">
        <v>24</v>
      </c>
      <c r="O3431" t="str">
        <f t="shared" si="212"/>
        <v>Aug-2024</v>
      </c>
      <c r="P3431" s="21">
        <f t="shared" si="213"/>
        <v>2024</v>
      </c>
      <c r="Q3431">
        <f t="shared" si="214"/>
        <v>2</v>
      </c>
      <c r="T3431" t="str">
        <f t="shared" si="215"/>
        <v>Low Sales</v>
      </c>
    </row>
    <row r="3432" spans="1:20" x14ac:dyDescent="0.3">
      <c r="A3432" t="s">
        <v>6754</v>
      </c>
      <c r="B3432" t="s">
        <v>6755</v>
      </c>
      <c r="C3432" t="s">
        <v>22</v>
      </c>
      <c r="D3432" t="s">
        <v>28</v>
      </c>
      <c r="E3432" t="s">
        <v>34</v>
      </c>
      <c r="F3432">
        <v>2624</v>
      </c>
      <c r="G3432">
        <v>10</v>
      </c>
      <c r="H3432">
        <v>2362</v>
      </c>
      <c r="I3432">
        <v>4.0999999999999996</v>
      </c>
      <c r="J3432">
        <v>64</v>
      </c>
      <c r="K3432">
        <v>1</v>
      </c>
      <c r="L3432">
        <v>2362</v>
      </c>
      <c r="M3432" s="1">
        <v>45490</v>
      </c>
      <c r="N3432" t="s">
        <v>38</v>
      </c>
      <c r="O3432" t="str">
        <f t="shared" si="212"/>
        <v>Jul-2024</v>
      </c>
      <c r="P3432" s="21">
        <f t="shared" si="213"/>
        <v>2024</v>
      </c>
      <c r="Q3432">
        <f t="shared" si="214"/>
        <v>2</v>
      </c>
      <c r="T3432" t="str">
        <f t="shared" si="215"/>
        <v>Low Sales</v>
      </c>
    </row>
    <row r="3433" spans="1:20" x14ac:dyDescent="0.3">
      <c r="A3433" t="s">
        <v>6756</v>
      </c>
      <c r="B3433" t="s">
        <v>6757</v>
      </c>
      <c r="C3433" t="s">
        <v>32</v>
      </c>
      <c r="D3433" t="s">
        <v>41</v>
      </c>
      <c r="E3433" t="s">
        <v>74</v>
      </c>
      <c r="F3433">
        <v>1936</v>
      </c>
      <c r="G3433">
        <v>20</v>
      </c>
      <c r="H3433">
        <v>1549</v>
      </c>
      <c r="I3433">
        <v>3.9</v>
      </c>
      <c r="J3433">
        <v>90</v>
      </c>
      <c r="K3433">
        <v>1</v>
      </c>
      <c r="L3433">
        <v>1549</v>
      </c>
      <c r="M3433" s="1">
        <v>45987</v>
      </c>
      <c r="N3433" t="s">
        <v>24</v>
      </c>
      <c r="O3433" t="str">
        <f t="shared" si="212"/>
        <v>Nov-2025</v>
      </c>
      <c r="P3433" s="21">
        <f t="shared" si="213"/>
        <v>2025</v>
      </c>
      <c r="Q3433">
        <f t="shared" si="214"/>
        <v>3</v>
      </c>
      <c r="T3433" t="str">
        <f t="shared" si="215"/>
        <v>Low Sales</v>
      </c>
    </row>
    <row r="3434" spans="1:20" x14ac:dyDescent="0.3">
      <c r="A3434" t="s">
        <v>6758</v>
      </c>
      <c r="B3434" t="s">
        <v>6759</v>
      </c>
      <c r="C3434" t="s">
        <v>37</v>
      </c>
      <c r="D3434" t="s">
        <v>33</v>
      </c>
      <c r="E3434" t="s">
        <v>34</v>
      </c>
      <c r="F3434">
        <v>2277</v>
      </c>
      <c r="G3434">
        <v>25</v>
      </c>
      <c r="H3434">
        <v>1708</v>
      </c>
      <c r="I3434">
        <v>4.2</v>
      </c>
      <c r="J3434">
        <v>169</v>
      </c>
      <c r="K3434">
        <v>1</v>
      </c>
      <c r="L3434">
        <v>1708</v>
      </c>
      <c r="M3434" s="1">
        <v>45696</v>
      </c>
      <c r="N3434" t="s">
        <v>71</v>
      </c>
      <c r="O3434" t="str">
        <f t="shared" si="212"/>
        <v>Feb-2025</v>
      </c>
      <c r="P3434" s="21">
        <f t="shared" si="213"/>
        <v>2025</v>
      </c>
      <c r="Q3434">
        <f t="shared" si="214"/>
        <v>1</v>
      </c>
      <c r="T3434" t="str">
        <f t="shared" si="215"/>
        <v>Low Sales</v>
      </c>
    </row>
    <row r="3435" spans="1:20" x14ac:dyDescent="0.3">
      <c r="A3435" t="s">
        <v>6760</v>
      </c>
      <c r="B3435" t="s">
        <v>6761</v>
      </c>
      <c r="C3435" t="s">
        <v>52</v>
      </c>
      <c r="D3435" t="s">
        <v>28</v>
      </c>
      <c r="E3435" t="s">
        <v>34</v>
      </c>
      <c r="F3435">
        <v>5118</v>
      </c>
      <c r="G3435">
        <v>20</v>
      </c>
      <c r="H3435">
        <v>4094</v>
      </c>
      <c r="I3435">
        <v>4.0999999999999996</v>
      </c>
      <c r="J3435">
        <v>415</v>
      </c>
      <c r="K3435">
        <v>1</v>
      </c>
      <c r="L3435">
        <v>4094</v>
      </c>
      <c r="M3435" s="1">
        <v>45752</v>
      </c>
      <c r="N3435" t="s">
        <v>24</v>
      </c>
      <c r="O3435" t="str">
        <f t="shared" si="212"/>
        <v>Apr-2025</v>
      </c>
      <c r="P3435" s="21">
        <f t="shared" si="213"/>
        <v>2025</v>
      </c>
      <c r="Q3435">
        <f t="shared" si="214"/>
        <v>1</v>
      </c>
      <c r="T3435" t="str">
        <f t="shared" si="215"/>
        <v>Low Sales</v>
      </c>
    </row>
    <row r="3436" spans="1:20" x14ac:dyDescent="0.3">
      <c r="A3436" t="s">
        <v>6762</v>
      </c>
      <c r="B3436" t="s">
        <v>6763</v>
      </c>
      <c r="C3436" t="s">
        <v>27</v>
      </c>
      <c r="D3436" t="s">
        <v>53</v>
      </c>
      <c r="E3436" t="s">
        <v>18</v>
      </c>
      <c r="F3436">
        <v>2101</v>
      </c>
      <c r="G3436">
        <v>15</v>
      </c>
      <c r="H3436">
        <v>1786</v>
      </c>
      <c r="I3436">
        <v>4</v>
      </c>
      <c r="J3436">
        <v>419</v>
      </c>
      <c r="K3436">
        <v>3</v>
      </c>
      <c r="L3436">
        <v>5358</v>
      </c>
      <c r="M3436" s="1">
        <v>45404</v>
      </c>
      <c r="N3436" t="s">
        <v>71</v>
      </c>
      <c r="O3436" t="str">
        <f t="shared" si="212"/>
        <v>Apr-2024</v>
      </c>
      <c r="P3436" s="21">
        <f t="shared" si="213"/>
        <v>2024</v>
      </c>
      <c r="Q3436">
        <f t="shared" si="214"/>
        <v>1</v>
      </c>
      <c r="T3436" t="str">
        <f t="shared" si="215"/>
        <v>High Sales</v>
      </c>
    </row>
    <row r="3437" spans="1:20" x14ac:dyDescent="0.3">
      <c r="A3437" t="s">
        <v>6764</v>
      </c>
      <c r="B3437" t="s">
        <v>6765</v>
      </c>
      <c r="C3437" t="s">
        <v>45</v>
      </c>
      <c r="D3437" t="s">
        <v>46</v>
      </c>
      <c r="E3437" t="s">
        <v>161</v>
      </c>
      <c r="F3437">
        <v>5534</v>
      </c>
      <c r="G3437">
        <v>70</v>
      </c>
      <c r="H3437">
        <v>1660</v>
      </c>
      <c r="I3437">
        <v>3.7</v>
      </c>
      <c r="J3437">
        <v>145</v>
      </c>
      <c r="K3437">
        <v>1</v>
      </c>
      <c r="L3437">
        <v>1660</v>
      </c>
      <c r="M3437" s="1">
        <v>45568</v>
      </c>
      <c r="N3437" t="s">
        <v>91</v>
      </c>
      <c r="O3437" t="str">
        <f t="shared" si="212"/>
        <v>Oct-2024</v>
      </c>
      <c r="P3437" s="21">
        <f t="shared" si="213"/>
        <v>2024</v>
      </c>
      <c r="Q3437">
        <f t="shared" si="214"/>
        <v>3</v>
      </c>
      <c r="T3437" t="str">
        <f t="shared" si="215"/>
        <v>Low Sales</v>
      </c>
    </row>
    <row r="3438" spans="1:20" x14ac:dyDescent="0.3">
      <c r="A3438" t="s">
        <v>6766</v>
      </c>
      <c r="B3438" t="s">
        <v>6767</v>
      </c>
      <c r="C3438" t="s">
        <v>22</v>
      </c>
      <c r="D3438" t="s">
        <v>53</v>
      </c>
      <c r="E3438" t="s">
        <v>74</v>
      </c>
      <c r="F3438">
        <v>6739</v>
      </c>
      <c r="G3438">
        <v>15</v>
      </c>
      <c r="H3438">
        <v>5728</v>
      </c>
      <c r="I3438">
        <v>3.5</v>
      </c>
      <c r="J3438">
        <v>22</v>
      </c>
      <c r="K3438">
        <v>1</v>
      </c>
      <c r="L3438">
        <v>5728</v>
      </c>
      <c r="M3438" s="1">
        <v>45813</v>
      </c>
      <c r="N3438" t="s">
        <v>91</v>
      </c>
      <c r="O3438" t="str">
        <f t="shared" si="212"/>
        <v>Jun-2025</v>
      </c>
      <c r="P3438" s="21">
        <f t="shared" si="213"/>
        <v>2025</v>
      </c>
      <c r="Q3438">
        <f t="shared" si="214"/>
        <v>2</v>
      </c>
      <c r="T3438" t="str">
        <f t="shared" si="215"/>
        <v>High Sales</v>
      </c>
    </row>
    <row r="3439" spans="1:20" x14ac:dyDescent="0.3">
      <c r="A3439" t="s">
        <v>6768</v>
      </c>
      <c r="B3439" t="s">
        <v>6769</v>
      </c>
      <c r="C3439" t="s">
        <v>45</v>
      </c>
      <c r="D3439" t="s">
        <v>46</v>
      </c>
      <c r="E3439" t="s">
        <v>74</v>
      </c>
      <c r="F3439">
        <v>3776</v>
      </c>
      <c r="G3439">
        <v>30</v>
      </c>
      <c r="H3439">
        <v>2643</v>
      </c>
      <c r="I3439">
        <v>4.0999999999999996</v>
      </c>
      <c r="J3439">
        <v>298</v>
      </c>
      <c r="K3439">
        <v>2</v>
      </c>
      <c r="L3439">
        <v>5286</v>
      </c>
      <c r="M3439" s="1">
        <v>45517</v>
      </c>
      <c r="N3439" t="s">
        <v>85</v>
      </c>
      <c r="O3439" t="str">
        <f t="shared" si="212"/>
        <v>Aug-2024</v>
      </c>
      <c r="P3439" s="21">
        <f t="shared" si="213"/>
        <v>2024</v>
      </c>
      <c r="Q3439">
        <f t="shared" si="214"/>
        <v>2</v>
      </c>
      <c r="T3439" t="str">
        <f t="shared" si="215"/>
        <v>High Sales</v>
      </c>
    </row>
    <row r="3440" spans="1:20" x14ac:dyDescent="0.3">
      <c r="A3440" t="s">
        <v>6770</v>
      </c>
      <c r="B3440" t="s">
        <v>6771</v>
      </c>
      <c r="C3440" t="s">
        <v>57</v>
      </c>
      <c r="D3440" t="s">
        <v>53</v>
      </c>
      <c r="E3440" t="s">
        <v>34</v>
      </c>
      <c r="F3440">
        <v>1944</v>
      </c>
      <c r="G3440">
        <v>20</v>
      </c>
      <c r="H3440">
        <v>1555</v>
      </c>
      <c r="I3440">
        <v>4.2</v>
      </c>
      <c r="J3440">
        <v>399</v>
      </c>
      <c r="K3440">
        <v>5</v>
      </c>
      <c r="L3440">
        <v>7775</v>
      </c>
      <c r="M3440" s="1">
        <v>45366</v>
      </c>
      <c r="N3440" t="s">
        <v>58</v>
      </c>
      <c r="O3440" t="str">
        <f t="shared" si="212"/>
        <v>Mar-2024</v>
      </c>
      <c r="P3440" s="21">
        <f t="shared" si="213"/>
        <v>2024</v>
      </c>
      <c r="Q3440">
        <f t="shared" si="214"/>
        <v>1</v>
      </c>
      <c r="T3440" t="str">
        <f t="shared" si="215"/>
        <v>High Sales</v>
      </c>
    </row>
    <row r="3441" spans="1:20" x14ac:dyDescent="0.3">
      <c r="A3441" t="s">
        <v>6772</v>
      </c>
      <c r="B3441" t="s">
        <v>648</v>
      </c>
      <c r="C3441" t="s">
        <v>22</v>
      </c>
      <c r="D3441" t="s">
        <v>33</v>
      </c>
      <c r="E3441" t="s">
        <v>34</v>
      </c>
      <c r="F3441">
        <v>4190</v>
      </c>
      <c r="G3441">
        <v>25</v>
      </c>
      <c r="H3441">
        <v>3142</v>
      </c>
      <c r="I3441">
        <v>3.7</v>
      </c>
      <c r="J3441">
        <v>71</v>
      </c>
      <c r="K3441">
        <v>1</v>
      </c>
      <c r="L3441">
        <v>3142</v>
      </c>
      <c r="M3441" s="1">
        <v>45893</v>
      </c>
      <c r="N3441" t="s">
        <v>29</v>
      </c>
      <c r="O3441" t="str">
        <f t="shared" si="212"/>
        <v>Aug-2025</v>
      </c>
      <c r="P3441" s="21">
        <f t="shared" si="213"/>
        <v>2025</v>
      </c>
      <c r="Q3441">
        <f t="shared" si="214"/>
        <v>2</v>
      </c>
      <c r="T3441" t="str">
        <f t="shared" si="215"/>
        <v>Low Sales</v>
      </c>
    </row>
    <row r="3442" spans="1:20" x14ac:dyDescent="0.3">
      <c r="A3442" t="s">
        <v>6773</v>
      </c>
      <c r="B3442" t="s">
        <v>6774</v>
      </c>
      <c r="C3442" t="s">
        <v>116</v>
      </c>
      <c r="D3442" t="s">
        <v>28</v>
      </c>
      <c r="E3442" t="s">
        <v>34</v>
      </c>
      <c r="F3442">
        <v>3778</v>
      </c>
      <c r="G3442">
        <v>30</v>
      </c>
      <c r="H3442">
        <v>2645</v>
      </c>
      <c r="I3442">
        <v>3.8</v>
      </c>
      <c r="J3442">
        <v>162</v>
      </c>
      <c r="K3442">
        <v>1</v>
      </c>
      <c r="L3442">
        <v>2645</v>
      </c>
      <c r="M3442" s="1">
        <v>45886</v>
      </c>
      <c r="N3442" t="s">
        <v>24</v>
      </c>
      <c r="O3442" t="str">
        <f t="shared" si="212"/>
        <v>Aug-2025</v>
      </c>
      <c r="P3442" s="21">
        <f t="shared" si="213"/>
        <v>2025</v>
      </c>
      <c r="Q3442">
        <f t="shared" si="214"/>
        <v>2</v>
      </c>
      <c r="T3442" t="str">
        <f t="shared" si="215"/>
        <v>Low Sales</v>
      </c>
    </row>
    <row r="3443" spans="1:20" x14ac:dyDescent="0.3">
      <c r="A3443" t="s">
        <v>6775</v>
      </c>
      <c r="B3443" t="s">
        <v>4625</v>
      </c>
      <c r="C3443" t="s">
        <v>27</v>
      </c>
      <c r="D3443" t="s">
        <v>17</v>
      </c>
      <c r="E3443" t="s">
        <v>18</v>
      </c>
      <c r="F3443">
        <v>2673</v>
      </c>
      <c r="G3443">
        <v>0</v>
      </c>
      <c r="H3443">
        <v>2673</v>
      </c>
      <c r="I3443">
        <v>4.2</v>
      </c>
      <c r="J3443">
        <v>43</v>
      </c>
      <c r="K3443">
        <v>1</v>
      </c>
      <c r="L3443">
        <v>2673</v>
      </c>
      <c r="M3443" s="1">
        <v>45543</v>
      </c>
      <c r="N3443" t="s">
        <v>189</v>
      </c>
      <c r="O3443" t="str">
        <f t="shared" si="212"/>
        <v>Sep-2024</v>
      </c>
      <c r="P3443" s="21">
        <f t="shared" si="213"/>
        <v>2024</v>
      </c>
      <c r="Q3443">
        <f t="shared" si="214"/>
        <v>3</v>
      </c>
      <c r="T3443" t="str">
        <f t="shared" si="215"/>
        <v>Low Sales</v>
      </c>
    </row>
    <row r="3444" spans="1:20" x14ac:dyDescent="0.3">
      <c r="A3444" t="s">
        <v>6776</v>
      </c>
      <c r="B3444" t="s">
        <v>6777</v>
      </c>
      <c r="C3444" t="s">
        <v>116</v>
      </c>
      <c r="D3444" t="s">
        <v>33</v>
      </c>
      <c r="E3444" t="s">
        <v>34</v>
      </c>
      <c r="F3444">
        <v>3789</v>
      </c>
      <c r="G3444">
        <v>50</v>
      </c>
      <c r="H3444">
        <v>1894</v>
      </c>
      <c r="I3444">
        <v>3.7</v>
      </c>
      <c r="J3444">
        <v>110</v>
      </c>
      <c r="K3444">
        <v>1</v>
      </c>
      <c r="L3444">
        <v>1894</v>
      </c>
      <c r="M3444" s="1">
        <v>45987</v>
      </c>
      <c r="N3444" t="s">
        <v>150</v>
      </c>
      <c r="O3444" t="str">
        <f t="shared" si="212"/>
        <v>Nov-2025</v>
      </c>
      <c r="P3444" s="21">
        <f t="shared" si="213"/>
        <v>2025</v>
      </c>
      <c r="Q3444">
        <f t="shared" si="214"/>
        <v>3</v>
      </c>
      <c r="T3444" t="str">
        <f t="shared" si="215"/>
        <v>Low Sales</v>
      </c>
    </row>
    <row r="3445" spans="1:20" x14ac:dyDescent="0.3">
      <c r="A3445" t="s">
        <v>6778</v>
      </c>
      <c r="B3445" t="s">
        <v>6779</v>
      </c>
      <c r="C3445" t="s">
        <v>22</v>
      </c>
      <c r="D3445" t="s">
        <v>53</v>
      </c>
      <c r="E3445" t="s">
        <v>34</v>
      </c>
      <c r="F3445">
        <v>5137</v>
      </c>
      <c r="G3445">
        <v>0</v>
      </c>
      <c r="H3445">
        <v>5137</v>
      </c>
      <c r="I3445">
        <v>4.5999999999999996</v>
      </c>
      <c r="J3445">
        <v>168</v>
      </c>
      <c r="K3445">
        <v>1</v>
      </c>
      <c r="L3445">
        <v>5137</v>
      </c>
      <c r="M3445" s="1">
        <v>45678</v>
      </c>
      <c r="N3445" t="s">
        <v>29</v>
      </c>
      <c r="O3445" t="str">
        <f t="shared" si="212"/>
        <v>Jan-2025</v>
      </c>
      <c r="P3445" s="21">
        <f t="shared" si="213"/>
        <v>2025</v>
      </c>
      <c r="Q3445">
        <f t="shared" si="214"/>
        <v>1</v>
      </c>
      <c r="T3445" t="str">
        <f t="shared" si="215"/>
        <v>High Sales</v>
      </c>
    </row>
    <row r="3446" spans="1:20" x14ac:dyDescent="0.3">
      <c r="A3446" t="s">
        <v>6780</v>
      </c>
      <c r="B3446" t="s">
        <v>6781</v>
      </c>
      <c r="C3446" t="s">
        <v>88</v>
      </c>
      <c r="D3446" t="s">
        <v>53</v>
      </c>
      <c r="E3446" t="s">
        <v>34</v>
      </c>
      <c r="F3446">
        <v>1447</v>
      </c>
      <c r="G3446">
        <v>30</v>
      </c>
      <c r="H3446">
        <v>1013</v>
      </c>
      <c r="I3446">
        <v>4.4000000000000004</v>
      </c>
      <c r="J3446">
        <v>100</v>
      </c>
      <c r="K3446">
        <v>1</v>
      </c>
      <c r="L3446">
        <v>1013</v>
      </c>
      <c r="M3446" s="1">
        <v>45968</v>
      </c>
      <c r="N3446" t="s">
        <v>168</v>
      </c>
      <c r="O3446" t="str">
        <f t="shared" si="212"/>
        <v>Nov-2025</v>
      </c>
      <c r="P3446" s="21">
        <f t="shared" si="213"/>
        <v>2025</v>
      </c>
      <c r="Q3446">
        <f t="shared" si="214"/>
        <v>3</v>
      </c>
      <c r="T3446" t="str">
        <f t="shared" si="215"/>
        <v>Low Sales</v>
      </c>
    </row>
    <row r="3447" spans="1:20" x14ac:dyDescent="0.3">
      <c r="A3447" t="s">
        <v>6782</v>
      </c>
      <c r="B3447" t="s">
        <v>6783</v>
      </c>
      <c r="C3447" t="s">
        <v>88</v>
      </c>
      <c r="D3447" t="s">
        <v>41</v>
      </c>
      <c r="E3447" t="s">
        <v>74</v>
      </c>
      <c r="F3447">
        <v>2618</v>
      </c>
      <c r="G3447">
        <v>10</v>
      </c>
      <c r="H3447">
        <v>2356</v>
      </c>
      <c r="I3447">
        <v>3.7</v>
      </c>
      <c r="J3447">
        <v>208</v>
      </c>
      <c r="K3447">
        <v>1</v>
      </c>
      <c r="L3447">
        <v>2356</v>
      </c>
      <c r="M3447" s="1">
        <v>45682</v>
      </c>
      <c r="N3447" t="s">
        <v>75</v>
      </c>
      <c r="O3447" t="str">
        <f t="shared" si="212"/>
        <v>Jan-2025</v>
      </c>
      <c r="P3447" s="21">
        <f t="shared" si="213"/>
        <v>2025</v>
      </c>
      <c r="Q3447">
        <f t="shared" si="214"/>
        <v>1</v>
      </c>
      <c r="T3447" t="str">
        <f t="shared" si="215"/>
        <v>Low Sales</v>
      </c>
    </row>
    <row r="3448" spans="1:20" x14ac:dyDescent="0.3">
      <c r="A3448" t="s">
        <v>6784</v>
      </c>
      <c r="B3448" t="s">
        <v>6785</v>
      </c>
      <c r="C3448" t="s">
        <v>52</v>
      </c>
      <c r="D3448" t="s">
        <v>46</v>
      </c>
      <c r="E3448" t="s">
        <v>18</v>
      </c>
      <c r="F3448">
        <v>7351</v>
      </c>
      <c r="G3448">
        <v>40</v>
      </c>
      <c r="H3448">
        <v>4411</v>
      </c>
      <c r="I3448">
        <v>4.3</v>
      </c>
      <c r="J3448">
        <v>65</v>
      </c>
      <c r="K3448">
        <v>1</v>
      </c>
      <c r="L3448">
        <v>4411</v>
      </c>
      <c r="M3448" s="1">
        <v>45600</v>
      </c>
      <c r="N3448" t="s">
        <v>61</v>
      </c>
      <c r="O3448" t="str">
        <f t="shared" si="212"/>
        <v>Nov-2024</v>
      </c>
      <c r="P3448" s="21">
        <f t="shared" si="213"/>
        <v>2024</v>
      </c>
      <c r="Q3448">
        <f t="shared" si="214"/>
        <v>3</v>
      </c>
      <c r="T3448" t="str">
        <f t="shared" si="215"/>
        <v>Low Sales</v>
      </c>
    </row>
    <row r="3449" spans="1:20" x14ac:dyDescent="0.3">
      <c r="A3449" t="s">
        <v>6786</v>
      </c>
      <c r="B3449" t="s">
        <v>6787</v>
      </c>
      <c r="C3449" t="s">
        <v>57</v>
      </c>
      <c r="D3449" t="s">
        <v>41</v>
      </c>
      <c r="E3449" t="s">
        <v>34</v>
      </c>
      <c r="F3449">
        <v>889</v>
      </c>
      <c r="G3449">
        <v>25</v>
      </c>
      <c r="H3449">
        <v>667</v>
      </c>
      <c r="I3449">
        <v>3.7</v>
      </c>
      <c r="J3449">
        <v>101</v>
      </c>
      <c r="K3449">
        <v>2</v>
      </c>
      <c r="L3449">
        <v>1334</v>
      </c>
      <c r="M3449" s="1">
        <v>45803</v>
      </c>
      <c r="N3449" t="s">
        <v>38</v>
      </c>
      <c r="O3449" t="str">
        <f t="shared" si="212"/>
        <v>May-2025</v>
      </c>
      <c r="P3449" s="21">
        <f t="shared" si="213"/>
        <v>2025</v>
      </c>
      <c r="Q3449">
        <f t="shared" si="214"/>
        <v>2</v>
      </c>
      <c r="T3449" t="str">
        <f t="shared" si="215"/>
        <v>Low Sales</v>
      </c>
    </row>
    <row r="3450" spans="1:20" x14ac:dyDescent="0.3">
      <c r="A3450" t="s">
        <v>6788</v>
      </c>
      <c r="B3450" t="s">
        <v>6789</v>
      </c>
      <c r="C3450" t="s">
        <v>116</v>
      </c>
      <c r="D3450" t="s">
        <v>53</v>
      </c>
      <c r="E3450" t="s">
        <v>74</v>
      </c>
      <c r="F3450">
        <v>3751</v>
      </c>
      <c r="G3450">
        <v>40</v>
      </c>
      <c r="H3450">
        <v>2251</v>
      </c>
      <c r="I3450">
        <v>4.5</v>
      </c>
      <c r="J3450">
        <v>85</v>
      </c>
      <c r="K3450">
        <v>1</v>
      </c>
      <c r="L3450">
        <v>2251</v>
      </c>
      <c r="M3450" s="1">
        <v>45403</v>
      </c>
      <c r="N3450" t="s">
        <v>150</v>
      </c>
      <c r="O3450" t="str">
        <f t="shared" si="212"/>
        <v>Apr-2024</v>
      </c>
      <c r="P3450" s="21">
        <f t="shared" si="213"/>
        <v>2024</v>
      </c>
      <c r="Q3450">
        <f t="shared" si="214"/>
        <v>1</v>
      </c>
      <c r="T3450" t="str">
        <f t="shared" si="215"/>
        <v>Low Sales</v>
      </c>
    </row>
    <row r="3451" spans="1:20" x14ac:dyDescent="0.3">
      <c r="A3451" t="s">
        <v>6790</v>
      </c>
      <c r="B3451" t="s">
        <v>6791</v>
      </c>
      <c r="C3451" t="s">
        <v>116</v>
      </c>
      <c r="D3451" t="s">
        <v>41</v>
      </c>
      <c r="E3451" t="s">
        <v>34</v>
      </c>
      <c r="F3451">
        <v>1447</v>
      </c>
      <c r="G3451">
        <v>30</v>
      </c>
      <c r="H3451">
        <v>1013</v>
      </c>
      <c r="I3451">
        <v>3.7</v>
      </c>
      <c r="J3451">
        <v>331</v>
      </c>
      <c r="K3451">
        <v>1</v>
      </c>
      <c r="L3451">
        <v>1013</v>
      </c>
      <c r="M3451" s="1">
        <v>45456</v>
      </c>
      <c r="N3451" t="s">
        <v>58</v>
      </c>
      <c r="O3451" t="str">
        <f t="shared" si="212"/>
        <v>Jun-2024</v>
      </c>
      <c r="P3451" s="21">
        <f t="shared" si="213"/>
        <v>2024</v>
      </c>
      <c r="Q3451">
        <f t="shared" si="214"/>
        <v>2</v>
      </c>
      <c r="T3451" t="str">
        <f t="shared" si="215"/>
        <v>Low Sales</v>
      </c>
    </row>
    <row r="3452" spans="1:20" x14ac:dyDescent="0.3">
      <c r="A3452" t="s">
        <v>6792</v>
      </c>
      <c r="B3452" t="s">
        <v>6793</v>
      </c>
      <c r="C3452" t="s">
        <v>45</v>
      </c>
      <c r="D3452" t="s">
        <v>46</v>
      </c>
      <c r="E3452" t="s">
        <v>18</v>
      </c>
      <c r="F3452">
        <v>6635</v>
      </c>
      <c r="G3452">
        <v>25</v>
      </c>
      <c r="H3452">
        <v>4976</v>
      </c>
      <c r="I3452">
        <v>4</v>
      </c>
      <c r="J3452">
        <v>143</v>
      </c>
      <c r="K3452">
        <v>1</v>
      </c>
      <c r="L3452">
        <v>4976</v>
      </c>
      <c r="M3452" s="1">
        <v>46007</v>
      </c>
      <c r="N3452" t="s">
        <v>29</v>
      </c>
      <c r="O3452" t="str">
        <f t="shared" si="212"/>
        <v>Dec-2025</v>
      </c>
      <c r="P3452" s="21">
        <f t="shared" si="213"/>
        <v>2025</v>
      </c>
      <c r="Q3452">
        <f t="shared" si="214"/>
        <v>3</v>
      </c>
      <c r="T3452" t="str">
        <f t="shared" si="215"/>
        <v>Low Sales</v>
      </c>
    </row>
    <row r="3453" spans="1:20" x14ac:dyDescent="0.3">
      <c r="A3453" t="s">
        <v>6794</v>
      </c>
      <c r="B3453" t="s">
        <v>6795</v>
      </c>
      <c r="C3453" t="s">
        <v>22</v>
      </c>
      <c r="D3453" t="s">
        <v>28</v>
      </c>
      <c r="E3453" t="s">
        <v>34</v>
      </c>
      <c r="F3453">
        <v>10507</v>
      </c>
      <c r="G3453">
        <v>25</v>
      </c>
      <c r="H3453">
        <v>7880</v>
      </c>
      <c r="I3453">
        <v>4.2</v>
      </c>
      <c r="J3453">
        <v>62</v>
      </c>
      <c r="K3453">
        <v>1</v>
      </c>
      <c r="L3453">
        <v>7880</v>
      </c>
      <c r="M3453" s="1">
        <v>45756</v>
      </c>
      <c r="N3453" t="s">
        <v>168</v>
      </c>
      <c r="O3453" t="str">
        <f t="shared" si="212"/>
        <v>Apr-2025</v>
      </c>
      <c r="P3453" s="21">
        <f t="shared" si="213"/>
        <v>2025</v>
      </c>
      <c r="Q3453">
        <f t="shared" si="214"/>
        <v>1</v>
      </c>
      <c r="T3453" t="str">
        <f t="shared" si="215"/>
        <v>High Sales</v>
      </c>
    </row>
    <row r="3454" spans="1:20" x14ac:dyDescent="0.3">
      <c r="A3454" t="s">
        <v>6796</v>
      </c>
      <c r="B3454" t="s">
        <v>6797</v>
      </c>
      <c r="C3454" t="s">
        <v>16</v>
      </c>
      <c r="D3454" t="s">
        <v>23</v>
      </c>
      <c r="E3454" t="s">
        <v>34</v>
      </c>
      <c r="F3454">
        <v>4681</v>
      </c>
      <c r="G3454">
        <v>20</v>
      </c>
      <c r="H3454">
        <v>3745</v>
      </c>
      <c r="I3454">
        <v>4.9000000000000004</v>
      </c>
      <c r="J3454">
        <v>179</v>
      </c>
      <c r="K3454">
        <v>1</v>
      </c>
      <c r="L3454">
        <v>3745</v>
      </c>
      <c r="M3454" s="1">
        <v>45853</v>
      </c>
      <c r="N3454" t="s">
        <v>54</v>
      </c>
      <c r="O3454" t="str">
        <f t="shared" si="212"/>
        <v>Jul-2025</v>
      </c>
      <c r="P3454" s="21">
        <f t="shared" si="213"/>
        <v>2025</v>
      </c>
      <c r="Q3454">
        <f t="shared" si="214"/>
        <v>2</v>
      </c>
      <c r="T3454" t="str">
        <f t="shared" si="215"/>
        <v>Low Sales</v>
      </c>
    </row>
    <row r="3455" spans="1:20" x14ac:dyDescent="0.3">
      <c r="A3455" t="s">
        <v>6798</v>
      </c>
      <c r="B3455" t="s">
        <v>5389</v>
      </c>
      <c r="C3455" t="s">
        <v>32</v>
      </c>
      <c r="D3455" t="s">
        <v>41</v>
      </c>
      <c r="E3455" t="s">
        <v>74</v>
      </c>
      <c r="F3455">
        <v>1660</v>
      </c>
      <c r="G3455">
        <v>20</v>
      </c>
      <c r="H3455">
        <v>1328</v>
      </c>
      <c r="I3455">
        <v>3.7</v>
      </c>
      <c r="J3455">
        <v>188</v>
      </c>
      <c r="K3455">
        <v>1</v>
      </c>
      <c r="L3455">
        <v>1328</v>
      </c>
      <c r="M3455" s="1">
        <v>45975</v>
      </c>
      <c r="N3455" t="s">
        <v>91</v>
      </c>
      <c r="O3455" t="str">
        <f t="shared" si="212"/>
        <v>Nov-2025</v>
      </c>
      <c r="P3455" s="21">
        <f t="shared" si="213"/>
        <v>2025</v>
      </c>
      <c r="Q3455">
        <f t="shared" si="214"/>
        <v>3</v>
      </c>
      <c r="T3455" t="str">
        <f t="shared" si="215"/>
        <v>Low Sales</v>
      </c>
    </row>
    <row r="3456" spans="1:20" x14ac:dyDescent="0.3">
      <c r="A3456" t="s">
        <v>6799</v>
      </c>
      <c r="B3456" t="s">
        <v>6800</v>
      </c>
      <c r="C3456" t="s">
        <v>27</v>
      </c>
      <c r="D3456" t="s">
        <v>41</v>
      </c>
      <c r="E3456" t="s">
        <v>34</v>
      </c>
      <c r="F3456">
        <v>1420</v>
      </c>
      <c r="G3456">
        <v>20</v>
      </c>
      <c r="H3456">
        <v>1136</v>
      </c>
      <c r="I3456">
        <v>3.7</v>
      </c>
      <c r="J3456">
        <v>41</v>
      </c>
      <c r="K3456">
        <v>1</v>
      </c>
      <c r="L3456">
        <v>1136</v>
      </c>
      <c r="M3456" s="1">
        <v>45653</v>
      </c>
      <c r="N3456" t="s">
        <v>58</v>
      </c>
      <c r="O3456" t="str">
        <f t="shared" si="212"/>
        <v>Dec-2024</v>
      </c>
      <c r="P3456" s="21">
        <f t="shared" si="213"/>
        <v>2024</v>
      </c>
      <c r="Q3456">
        <f t="shared" si="214"/>
        <v>3</v>
      </c>
      <c r="T3456" t="str">
        <f t="shared" si="215"/>
        <v>Low Sales</v>
      </c>
    </row>
    <row r="3457" spans="1:20" x14ac:dyDescent="0.3">
      <c r="A3457" t="s">
        <v>6801</v>
      </c>
      <c r="B3457" t="s">
        <v>6802</v>
      </c>
      <c r="C3457" t="s">
        <v>116</v>
      </c>
      <c r="D3457" t="s">
        <v>41</v>
      </c>
      <c r="E3457" t="s">
        <v>34</v>
      </c>
      <c r="F3457">
        <v>1739</v>
      </c>
      <c r="G3457">
        <v>40</v>
      </c>
      <c r="H3457">
        <v>1043</v>
      </c>
      <c r="I3457">
        <v>3.4</v>
      </c>
      <c r="J3457">
        <v>201</v>
      </c>
      <c r="K3457">
        <v>1</v>
      </c>
      <c r="L3457">
        <v>1043</v>
      </c>
      <c r="M3457" s="1">
        <v>45664</v>
      </c>
      <c r="N3457" t="s">
        <v>78</v>
      </c>
      <c r="O3457" t="str">
        <f t="shared" si="212"/>
        <v>Jan-2025</v>
      </c>
      <c r="P3457" s="21">
        <f t="shared" si="213"/>
        <v>2025</v>
      </c>
      <c r="Q3457">
        <f t="shared" si="214"/>
        <v>1</v>
      </c>
      <c r="T3457" t="str">
        <f t="shared" si="215"/>
        <v>Low Sales</v>
      </c>
    </row>
    <row r="3458" spans="1:20" x14ac:dyDescent="0.3">
      <c r="A3458" t="s">
        <v>6803</v>
      </c>
      <c r="B3458" t="s">
        <v>6804</v>
      </c>
      <c r="C3458" t="s">
        <v>37</v>
      </c>
      <c r="D3458" t="s">
        <v>46</v>
      </c>
      <c r="E3458" t="s">
        <v>74</v>
      </c>
      <c r="F3458">
        <v>4610</v>
      </c>
      <c r="G3458">
        <v>20</v>
      </c>
      <c r="H3458">
        <v>3688</v>
      </c>
      <c r="I3458">
        <v>5</v>
      </c>
      <c r="J3458">
        <v>61</v>
      </c>
      <c r="K3458">
        <v>2</v>
      </c>
      <c r="L3458">
        <v>7376</v>
      </c>
      <c r="M3458" s="1">
        <v>45437</v>
      </c>
      <c r="N3458" t="s">
        <v>85</v>
      </c>
      <c r="O3458" t="str">
        <f t="shared" si="212"/>
        <v>May-2024</v>
      </c>
      <c r="P3458" s="21">
        <f t="shared" si="213"/>
        <v>2024</v>
      </c>
      <c r="Q3458">
        <f t="shared" si="214"/>
        <v>2</v>
      </c>
      <c r="T3458" t="str">
        <f t="shared" si="215"/>
        <v>High Sales</v>
      </c>
    </row>
    <row r="3459" spans="1:20" x14ac:dyDescent="0.3">
      <c r="A3459" t="s">
        <v>6805</v>
      </c>
      <c r="B3459" t="s">
        <v>6806</v>
      </c>
      <c r="C3459" t="s">
        <v>32</v>
      </c>
      <c r="D3459" t="s">
        <v>33</v>
      </c>
      <c r="E3459" t="s">
        <v>18</v>
      </c>
      <c r="F3459">
        <v>2486</v>
      </c>
      <c r="G3459">
        <v>40</v>
      </c>
      <c r="H3459">
        <v>1492</v>
      </c>
      <c r="I3459">
        <v>4.0999999999999996</v>
      </c>
      <c r="J3459">
        <v>68</v>
      </c>
      <c r="K3459">
        <v>1</v>
      </c>
      <c r="L3459">
        <v>1492</v>
      </c>
      <c r="M3459" s="1">
        <v>45841</v>
      </c>
      <c r="N3459" t="s">
        <v>91</v>
      </c>
      <c r="O3459" t="str">
        <f t="shared" ref="O3459:O3522" si="216">TEXT(M3459,"MMM-YYYY")</f>
        <v>Jul-2025</v>
      </c>
      <c r="P3459" s="21">
        <f t="shared" ref="P3459:P3522" si="217">YEAR(M3459)</f>
        <v>2025</v>
      </c>
      <c r="Q3459">
        <f t="shared" ref="Q3459:Q3522" si="218">CHOOSE(MONTH(M3459),1,1,1,1,2,2,2,2,3,3,3,3,4,4,4,4)</f>
        <v>2</v>
      </c>
      <c r="T3459" t="str">
        <f t="shared" ref="T3459:T3522" si="219">IF(L3459&gt;5000,"High Sales","Low Sales")</f>
        <v>Low Sales</v>
      </c>
    </row>
    <row r="3460" spans="1:20" x14ac:dyDescent="0.3">
      <c r="A3460" t="s">
        <v>6807</v>
      </c>
      <c r="B3460" t="s">
        <v>6808</v>
      </c>
      <c r="C3460" t="s">
        <v>16</v>
      </c>
      <c r="D3460" t="s">
        <v>109</v>
      </c>
      <c r="E3460" t="s">
        <v>18</v>
      </c>
      <c r="F3460">
        <v>2455</v>
      </c>
      <c r="G3460">
        <v>40</v>
      </c>
      <c r="H3460">
        <v>1473</v>
      </c>
      <c r="I3460">
        <v>4.5999999999999996</v>
      </c>
      <c r="J3460">
        <v>349</v>
      </c>
      <c r="K3460">
        <v>1</v>
      </c>
      <c r="L3460">
        <v>1473</v>
      </c>
      <c r="M3460" s="1">
        <v>45734</v>
      </c>
      <c r="N3460" t="s">
        <v>42</v>
      </c>
      <c r="O3460" t="str">
        <f t="shared" si="216"/>
        <v>Mar-2025</v>
      </c>
      <c r="P3460" s="21">
        <f t="shared" si="217"/>
        <v>2025</v>
      </c>
      <c r="Q3460">
        <f t="shared" si="218"/>
        <v>1</v>
      </c>
      <c r="T3460" t="str">
        <f t="shared" si="219"/>
        <v>Low Sales</v>
      </c>
    </row>
    <row r="3461" spans="1:20" x14ac:dyDescent="0.3">
      <c r="A3461" t="s">
        <v>6809</v>
      </c>
      <c r="B3461" t="s">
        <v>6810</v>
      </c>
      <c r="C3461" t="s">
        <v>116</v>
      </c>
      <c r="D3461" t="s">
        <v>23</v>
      </c>
      <c r="E3461" t="s">
        <v>34</v>
      </c>
      <c r="F3461">
        <v>2814</v>
      </c>
      <c r="G3461">
        <v>10</v>
      </c>
      <c r="H3461">
        <v>2533</v>
      </c>
      <c r="I3461">
        <v>3.8</v>
      </c>
      <c r="J3461">
        <v>114</v>
      </c>
      <c r="K3461">
        <v>1</v>
      </c>
      <c r="L3461">
        <v>2533</v>
      </c>
      <c r="M3461" s="1">
        <v>45486</v>
      </c>
      <c r="N3461" t="s">
        <v>54</v>
      </c>
      <c r="O3461" t="str">
        <f t="shared" si="216"/>
        <v>Jul-2024</v>
      </c>
      <c r="P3461" s="21">
        <f t="shared" si="217"/>
        <v>2024</v>
      </c>
      <c r="Q3461">
        <f t="shared" si="218"/>
        <v>2</v>
      </c>
      <c r="T3461" t="str">
        <f t="shared" si="219"/>
        <v>Low Sales</v>
      </c>
    </row>
    <row r="3462" spans="1:20" x14ac:dyDescent="0.3">
      <c r="A3462" t="s">
        <v>6811</v>
      </c>
      <c r="B3462" t="s">
        <v>6812</v>
      </c>
      <c r="C3462" t="s">
        <v>22</v>
      </c>
      <c r="D3462" t="s">
        <v>23</v>
      </c>
      <c r="E3462" t="s">
        <v>18</v>
      </c>
      <c r="F3462">
        <v>2048</v>
      </c>
      <c r="G3462">
        <v>40</v>
      </c>
      <c r="H3462">
        <v>1229</v>
      </c>
      <c r="I3462">
        <v>3.9</v>
      </c>
      <c r="J3462">
        <v>349</v>
      </c>
      <c r="K3462">
        <v>1</v>
      </c>
      <c r="L3462">
        <v>1229</v>
      </c>
      <c r="M3462" s="1">
        <v>45313</v>
      </c>
      <c r="N3462" t="s">
        <v>189</v>
      </c>
      <c r="O3462" t="str">
        <f t="shared" si="216"/>
        <v>Jan-2024</v>
      </c>
      <c r="P3462" s="21">
        <f t="shared" si="217"/>
        <v>2024</v>
      </c>
      <c r="Q3462">
        <f t="shared" si="218"/>
        <v>1</v>
      </c>
      <c r="T3462" t="str">
        <f t="shared" si="219"/>
        <v>Low Sales</v>
      </c>
    </row>
    <row r="3463" spans="1:20" x14ac:dyDescent="0.3">
      <c r="A3463" t="s">
        <v>6813</v>
      </c>
      <c r="B3463" t="s">
        <v>6814</v>
      </c>
      <c r="C3463" t="s">
        <v>37</v>
      </c>
      <c r="D3463" t="s">
        <v>33</v>
      </c>
      <c r="E3463" t="s">
        <v>34</v>
      </c>
      <c r="F3463">
        <v>3518</v>
      </c>
      <c r="G3463">
        <v>20</v>
      </c>
      <c r="H3463">
        <v>2814</v>
      </c>
      <c r="I3463">
        <v>4.0999999999999996</v>
      </c>
      <c r="J3463">
        <v>24</v>
      </c>
      <c r="K3463">
        <v>1</v>
      </c>
      <c r="L3463">
        <v>2814</v>
      </c>
      <c r="M3463" s="1">
        <v>45588</v>
      </c>
      <c r="N3463" t="s">
        <v>102</v>
      </c>
      <c r="O3463" t="str">
        <f t="shared" si="216"/>
        <v>Oct-2024</v>
      </c>
      <c r="P3463" s="21">
        <f t="shared" si="217"/>
        <v>2024</v>
      </c>
      <c r="Q3463">
        <f t="shared" si="218"/>
        <v>3</v>
      </c>
      <c r="T3463" t="str">
        <f t="shared" si="219"/>
        <v>Low Sales</v>
      </c>
    </row>
    <row r="3464" spans="1:20" x14ac:dyDescent="0.3">
      <c r="A3464" t="s">
        <v>6815</v>
      </c>
      <c r="B3464" t="s">
        <v>6816</v>
      </c>
      <c r="C3464" t="s">
        <v>32</v>
      </c>
      <c r="D3464" t="s">
        <v>33</v>
      </c>
      <c r="E3464" t="s">
        <v>18</v>
      </c>
      <c r="F3464">
        <v>1922</v>
      </c>
      <c r="G3464">
        <v>15</v>
      </c>
      <c r="H3464">
        <v>1634</v>
      </c>
      <c r="I3464">
        <v>4.0999999999999996</v>
      </c>
      <c r="J3464">
        <v>100</v>
      </c>
      <c r="K3464">
        <v>1</v>
      </c>
      <c r="L3464">
        <v>1634</v>
      </c>
      <c r="M3464" s="1">
        <v>45551</v>
      </c>
      <c r="N3464" t="s">
        <v>102</v>
      </c>
      <c r="O3464" t="str">
        <f t="shared" si="216"/>
        <v>Sep-2024</v>
      </c>
      <c r="P3464" s="21">
        <f t="shared" si="217"/>
        <v>2024</v>
      </c>
      <c r="Q3464">
        <f t="shared" si="218"/>
        <v>3</v>
      </c>
      <c r="T3464" t="str">
        <f t="shared" si="219"/>
        <v>Low Sales</v>
      </c>
    </row>
    <row r="3465" spans="1:20" x14ac:dyDescent="0.3">
      <c r="A3465" t="s">
        <v>6817</v>
      </c>
      <c r="B3465" t="s">
        <v>6818</v>
      </c>
      <c r="C3465" t="s">
        <v>57</v>
      </c>
      <c r="D3465" t="s">
        <v>23</v>
      </c>
      <c r="E3465" t="s">
        <v>34</v>
      </c>
      <c r="F3465">
        <v>2426</v>
      </c>
      <c r="G3465">
        <v>30</v>
      </c>
      <c r="H3465">
        <v>1698</v>
      </c>
      <c r="I3465">
        <v>4.4000000000000004</v>
      </c>
      <c r="J3465">
        <v>415</v>
      </c>
      <c r="K3465">
        <v>2</v>
      </c>
      <c r="L3465">
        <v>3396</v>
      </c>
      <c r="M3465" s="1">
        <v>45383</v>
      </c>
      <c r="N3465" t="s">
        <v>75</v>
      </c>
      <c r="O3465" t="str">
        <f t="shared" si="216"/>
        <v>Apr-2024</v>
      </c>
      <c r="P3465" s="21">
        <f t="shared" si="217"/>
        <v>2024</v>
      </c>
      <c r="Q3465">
        <f t="shared" si="218"/>
        <v>1</v>
      </c>
      <c r="T3465" t="str">
        <f t="shared" si="219"/>
        <v>Low Sales</v>
      </c>
    </row>
    <row r="3466" spans="1:20" x14ac:dyDescent="0.3">
      <c r="A3466" t="s">
        <v>6819</v>
      </c>
      <c r="B3466" t="s">
        <v>3941</v>
      </c>
      <c r="C3466" t="s">
        <v>52</v>
      </c>
      <c r="D3466" t="s">
        <v>41</v>
      </c>
      <c r="E3466" t="s">
        <v>34</v>
      </c>
      <c r="F3466">
        <v>2159</v>
      </c>
      <c r="G3466">
        <v>60</v>
      </c>
      <c r="H3466">
        <v>864</v>
      </c>
      <c r="I3466">
        <v>4.0999999999999996</v>
      </c>
      <c r="J3466">
        <v>134</v>
      </c>
      <c r="K3466">
        <v>1</v>
      </c>
      <c r="L3466">
        <v>864</v>
      </c>
      <c r="M3466" s="1">
        <v>45500</v>
      </c>
      <c r="N3466" t="s">
        <v>24</v>
      </c>
      <c r="O3466" t="str">
        <f t="shared" si="216"/>
        <v>Jul-2024</v>
      </c>
      <c r="P3466" s="21">
        <f t="shared" si="217"/>
        <v>2024</v>
      </c>
      <c r="Q3466">
        <f t="shared" si="218"/>
        <v>2</v>
      </c>
      <c r="T3466" t="str">
        <f t="shared" si="219"/>
        <v>Low Sales</v>
      </c>
    </row>
    <row r="3467" spans="1:20" x14ac:dyDescent="0.3">
      <c r="A3467" t="s">
        <v>6820</v>
      </c>
      <c r="B3467" t="s">
        <v>6821</v>
      </c>
      <c r="C3467" t="s">
        <v>16</v>
      </c>
      <c r="D3467" t="s">
        <v>23</v>
      </c>
      <c r="E3467" t="s">
        <v>34</v>
      </c>
      <c r="F3467">
        <v>2331</v>
      </c>
      <c r="G3467">
        <v>20</v>
      </c>
      <c r="H3467">
        <v>1865</v>
      </c>
      <c r="I3467">
        <v>3.9</v>
      </c>
      <c r="J3467">
        <v>80</v>
      </c>
      <c r="K3467">
        <v>1</v>
      </c>
      <c r="L3467">
        <v>1865</v>
      </c>
      <c r="M3467" s="1">
        <v>45339</v>
      </c>
      <c r="N3467" t="s">
        <v>29</v>
      </c>
      <c r="O3467" t="str">
        <f t="shared" si="216"/>
        <v>Feb-2024</v>
      </c>
      <c r="P3467" s="21">
        <f t="shared" si="217"/>
        <v>2024</v>
      </c>
      <c r="Q3467">
        <f t="shared" si="218"/>
        <v>1</v>
      </c>
      <c r="T3467" t="str">
        <f t="shared" si="219"/>
        <v>Low Sales</v>
      </c>
    </row>
    <row r="3468" spans="1:20" x14ac:dyDescent="0.3">
      <c r="A3468" t="s">
        <v>6822</v>
      </c>
      <c r="B3468" t="s">
        <v>6823</v>
      </c>
      <c r="C3468" t="s">
        <v>116</v>
      </c>
      <c r="D3468" t="s">
        <v>28</v>
      </c>
      <c r="E3468" t="s">
        <v>34</v>
      </c>
      <c r="F3468">
        <v>8643</v>
      </c>
      <c r="G3468">
        <v>25</v>
      </c>
      <c r="H3468">
        <v>6482</v>
      </c>
      <c r="I3468">
        <v>5</v>
      </c>
      <c r="J3468">
        <v>234</v>
      </c>
      <c r="K3468">
        <v>1</v>
      </c>
      <c r="L3468">
        <v>6482</v>
      </c>
      <c r="M3468" s="1">
        <v>46012</v>
      </c>
      <c r="N3468" t="s">
        <v>85</v>
      </c>
      <c r="O3468" t="str">
        <f t="shared" si="216"/>
        <v>Dec-2025</v>
      </c>
      <c r="P3468" s="21">
        <f t="shared" si="217"/>
        <v>2025</v>
      </c>
      <c r="Q3468">
        <f t="shared" si="218"/>
        <v>3</v>
      </c>
      <c r="T3468" t="str">
        <f t="shared" si="219"/>
        <v>High Sales</v>
      </c>
    </row>
    <row r="3469" spans="1:20" x14ac:dyDescent="0.3">
      <c r="A3469" t="s">
        <v>6824</v>
      </c>
      <c r="B3469" t="s">
        <v>6825</v>
      </c>
      <c r="C3469" t="s">
        <v>37</v>
      </c>
      <c r="D3469" t="s">
        <v>28</v>
      </c>
      <c r="E3469" t="s">
        <v>34</v>
      </c>
      <c r="F3469">
        <v>5430</v>
      </c>
      <c r="G3469">
        <v>25</v>
      </c>
      <c r="H3469">
        <v>4072</v>
      </c>
      <c r="I3469">
        <v>3.7</v>
      </c>
      <c r="J3469">
        <v>23</v>
      </c>
      <c r="K3469">
        <v>2</v>
      </c>
      <c r="L3469">
        <v>8144</v>
      </c>
      <c r="M3469" s="1">
        <v>45788</v>
      </c>
      <c r="N3469" t="s">
        <v>54</v>
      </c>
      <c r="O3469" t="str">
        <f t="shared" si="216"/>
        <v>May-2025</v>
      </c>
      <c r="P3469" s="21">
        <f t="shared" si="217"/>
        <v>2025</v>
      </c>
      <c r="Q3469">
        <f t="shared" si="218"/>
        <v>2</v>
      </c>
      <c r="T3469" t="str">
        <f t="shared" si="219"/>
        <v>High Sales</v>
      </c>
    </row>
    <row r="3470" spans="1:20" x14ac:dyDescent="0.3">
      <c r="A3470" t="s">
        <v>6826</v>
      </c>
      <c r="B3470" t="s">
        <v>1055</v>
      </c>
      <c r="C3470" t="s">
        <v>52</v>
      </c>
      <c r="D3470" t="s">
        <v>53</v>
      </c>
      <c r="E3470" t="s">
        <v>34</v>
      </c>
      <c r="F3470">
        <v>6744</v>
      </c>
      <c r="G3470">
        <v>40</v>
      </c>
      <c r="H3470">
        <v>4046</v>
      </c>
      <c r="I3470">
        <v>3.7</v>
      </c>
      <c r="J3470">
        <v>8</v>
      </c>
      <c r="K3470">
        <v>1</v>
      </c>
      <c r="L3470">
        <v>4046</v>
      </c>
      <c r="M3470" s="1">
        <v>45296</v>
      </c>
      <c r="N3470" t="s">
        <v>58</v>
      </c>
      <c r="O3470" t="str">
        <f t="shared" si="216"/>
        <v>Jan-2024</v>
      </c>
      <c r="P3470" s="21">
        <f t="shared" si="217"/>
        <v>2024</v>
      </c>
      <c r="Q3470">
        <f t="shared" si="218"/>
        <v>1</v>
      </c>
      <c r="T3470" t="str">
        <f t="shared" si="219"/>
        <v>Low Sales</v>
      </c>
    </row>
    <row r="3471" spans="1:20" x14ac:dyDescent="0.3">
      <c r="A3471" t="s">
        <v>6827</v>
      </c>
      <c r="B3471" t="s">
        <v>6828</v>
      </c>
      <c r="C3471" t="s">
        <v>45</v>
      </c>
      <c r="D3471" t="s">
        <v>109</v>
      </c>
      <c r="E3471" t="s">
        <v>161</v>
      </c>
      <c r="F3471">
        <v>1771</v>
      </c>
      <c r="G3471">
        <v>40</v>
      </c>
      <c r="H3471">
        <v>1063</v>
      </c>
      <c r="I3471">
        <v>3.7</v>
      </c>
      <c r="J3471">
        <v>66</v>
      </c>
      <c r="K3471">
        <v>1</v>
      </c>
      <c r="L3471">
        <v>1063</v>
      </c>
      <c r="M3471" s="1">
        <v>45422</v>
      </c>
      <c r="N3471" t="s">
        <v>61</v>
      </c>
      <c r="O3471" t="str">
        <f t="shared" si="216"/>
        <v>May-2024</v>
      </c>
      <c r="P3471" s="21">
        <f t="shared" si="217"/>
        <v>2024</v>
      </c>
      <c r="Q3471">
        <f t="shared" si="218"/>
        <v>2</v>
      </c>
      <c r="T3471" t="str">
        <f t="shared" si="219"/>
        <v>Low Sales</v>
      </c>
    </row>
    <row r="3472" spans="1:20" x14ac:dyDescent="0.3">
      <c r="A3472" t="s">
        <v>6829</v>
      </c>
      <c r="B3472" t="s">
        <v>6830</v>
      </c>
      <c r="C3472" t="s">
        <v>116</v>
      </c>
      <c r="D3472" t="s">
        <v>23</v>
      </c>
      <c r="E3472" t="s">
        <v>18</v>
      </c>
      <c r="F3472">
        <v>1807</v>
      </c>
      <c r="G3472">
        <v>30</v>
      </c>
      <c r="H3472">
        <v>1265</v>
      </c>
      <c r="I3472">
        <v>4.5</v>
      </c>
      <c r="J3472">
        <v>67</v>
      </c>
      <c r="K3472">
        <v>1</v>
      </c>
      <c r="L3472">
        <v>1265</v>
      </c>
      <c r="M3472" s="1">
        <v>45877</v>
      </c>
      <c r="N3472" t="s">
        <v>78</v>
      </c>
      <c r="O3472" t="str">
        <f t="shared" si="216"/>
        <v>Aug-2025</v>
      </c>
      <c r="P3472" s="21">
        <f t="shared" si="217"/>
        <v>2025</v>
      </c>
      <c r="Q3472">
        <f t="shared" si="218"/>
        <v>2</v>
      </c>
      <c r="T3472" t="str">
        <f t="shared" si="219"/>
        <v>Low Sales</v>
      </c>
    </row>
    <row r="3473" spans="1:20" x14ac:dyDescent="0.3">
      <c r="A3473" t="s">
        <v>6831</v>
      </c>
      <c r="B3473" t="s">
        <v>6832</v>
      </c>
      <c r="C3473" t="s">
        <v>52</v>
      </c>
      <c r="D3473" t="s">
        <v>46</v>
      </c>
      <c r="E3473" t="s">
        <v>161</v>
      </c>
      <c r="F3473">
        <v>5924</v>
      </c>
      <c r="G3473">
        <v>20</v>
      </c>
      <c r="H3473">
        <v>4739</v>
      </c>
      <c r="I3473">
        <v>4.3</v>
      </c>
      <c r="J3473">
        <v>14</v>
      </c>
      <c r="K3473">
        <v>1</v>
      </c>
      <c r="L3473">
        <v>4739</v>
      </c>
      <c r="M3473" s="1">
        <v>45388</v>
      </c>
      <c r="N3473" t="s">
        <v>189</v>
      </c>
      <c r="O3473" t="str">
        <f t="shared" si="216"/>
        <v>Apr-2024</v>
      </c>
      <c r="P3473" s="21">
        <f t="shared" si="217"/>
        <v>2024</v>
      </c>
      <c r="Q3473">
        <f t="shared" si="218"/>
        <v>1</v>
      </c>
      <c r="T3473" t="str">
        <f t="shared" si="219"/>
        <v>Low Sales</v>
      </c>
    </row>
    <row r="3474" spans="1:20" x14ac:dyDescent="0.3">
      <c r="A3474" t="s">
        <v>6833</v>
      </c>
      <c r="B3474" t="s">
        <v>6834</v>
      </c>
      <c r="C3474" t="s">
        <v>52</v>
      </c>
      <c r="D3474" t="s">
        <v>17</v>
      </c>
      <c r="E3474" t="s">
        <v>18</v>
      </c>
      <c r="F3474">
        <v>5918</v>
      </c>
      <c r="G3474">
        <v>15</v>
      </c>
      <c r="H3474">
        <v>5030</v>
      </c>
      <c r="I3474">
        <v>4</v>
      </c>
      <c r="J3474">
        <v>82</v>
      </c>
      <c r="K3474">
        <v>1</v>
      </c>
      <c r="L3474">
        <v>5030</v>
      </c>
      <c r="M3474" s="1">
        <v>45826</v>
      </c>
      <c r="N3474" t="s">
        <v>58</v>
      </c>
      <c r="O3474" t="str">
        <f t="shared" si="216"/>
        <v>Jun-2025</v>
      </c>
      <c r="P3474" s="21">
        <f t="shared" si="217"/>
        <v>2025</v>
      </c>
      <c r="Q3474">
        <f t="shared" si="218"/>
        <v>2</v>
      </c>
      <c r="T3474" t="str">
        <f t="shared" si="219"/>
        <v>High Sales</v>
      </c>
    </row>
    <row r="3475" spans="1:20" x14ac:dyDescent="0.3">
      <c r="A3475" t="s">
        <v>6835</v>
      </c>
      <c r="B3475" t="s">
        <v>6836</v>
      </c>
      <c r="C3475" t="s">
        <v>116</v>
      </c>
      <c r="D3475" t="s">
        <v>41</v>
      </c>
      <c r="E3475" t="s">
        <v>34</v>
      </c>
      <c r="F3475">
        <v>1713</v>
      </c>
      <c r="G3475">
        <v>15</v>
      </c>
      <c r="H3475">
        <v>1456</v>
      </c>
      <c r="I3475">
        <v>3.6</v>
      </c>
      <c r="J3475">
        <v>142</v>
      </c>
      <c r="K3475">
        <v>1</v>
      </c>
      <c r="L3475">
        <v>1456</v>
      </c>
      <c r="M3475" s="1">
        <v>45575</v>
      </c>
      <c r="N3475" t="s">
        <v>61</v>
      </c>
      <c r="O3475" t="str">
        <f t="shared" si="216"/>
        <v>Oct-2024</v>
      </c>
      <c r="P3475" s="21">
        <f t="shared" si="217"/>
        <v>2024</v>
      </c>
      <c r="Q3475">
        <f t="shared" si="218"/>
        <v>3</v>
      </c>
      <c r="T3475" t="str">
        <f t="shared" si="219"/>
        <v>Low Sales</v>
      </c>
    </row>
    <row r="3476" spans="1:20" x14ac:dyDescent="0.3">
      <c r="A3476" t="s">
        <v>6837</v>
      </c>
      <c r="B3476" t="s">
        <v>6838</v>
      </c>
      <c r="C3476" t="s">
        <v>27</v>
      </c>
      <c r="D3476" t="s">
        <v>33</v>
      </c>
      <c r="E3476" t="s">
        <v>34</v>
      </c>
      <c r="F3476">
        <v>1058</v>
      </c>
      <c r="G3476">
        <v>30</v>
      </c>
      <c r="H3476">
        <v>741</v>
      </c>
      <c r="I3476">
        <v>4.2</v>
      </c>
      <c r="J3476">
        <v>75</v>
      </c>
      <c r="K3476">
        <v>1</v>
      </c>
      <c r="L3476">
        <v>741</v>
      </c>
      <c r="M3476" s="1">
        <v>45581</v>
      </c>
      <c r="N3476" t="s">
        <v>64</v>
      </c>
      <c r="O3476" t="str">
        <f t="shared" si="216"/>
        <v>Oct-2024</v>
      </c>
      <c r="P3476" s="21">
        <f t="shared" si="217"/>
        <v>2024</v>
      </c>
      <c r="Q3476">
        <f t="shared" si="218"/>
        <v>3</v>
      </c>
      <c r="T3476" t="str">
        <f t="shared" si="219"/>
        <v>Low Sales</v>
      </c>
    </row>
    <row r="3477" spans="1:20" x14ac:dyDescent="0.3">
      <c r="A3477" t="s">
        <v>6839</v>
      </c>
      <c r="B3477" t="s">
        <v>6840</v>
      </c>
      <c r="C3477" t="s">
        <v>57</v>
      </c>
      <c r="D3477" t="s">
        <v>109</v>
      </c>
      <c r="E3477" t="s">
        <v>34</v>
      </c>
      <c r="F3477">
        <v>1636</v>
      </c>
      <c r="G3477">
        <v>20</v>
      </c>
      <c r="H3477">
        <v>1309</v>
      </c>
      <c r="I3477">
        <v>4.5</v>
      </c>
      <c r="J3477">
        <v>119</v>
      </c>
      <c r="K3477">
        <v>4</v>
      </c>
      <c r="L3477">
        <v>5236</v>
      </c>
      <c r="M3477" s="1">
        <v>45906</v>
      </c>
      <c r="N3477" t="s">
        <v>42</v>
      </c>
      <c r="O3477" t="str">
        <f t="shared" si="216"/>
        <v>Sep-2025</v>
      </c>
      <c r="P3477" s="21">
        <f t="shared" si="217"/>
        <v>2025</v>
      </c>
      <c r="Q3477">
        <f t="shared" si="218"/>
        <v>3</v>
      </c>
      <c r="T3477" t="str">
        <f t="shared" si="219"/>
        <v>High Sales</v>
      </c>
    </row>
    <row r="3478" spans="1:20" x14ac:dyDescent="0.3">
      <c r="A3478" t="s">
        <v>6841</v>
      </c>
      <c r="B3478" t="s">
        <v>6842</v>
      </c>
      <c r="C3478" t="s">
        <v>37</v>
      </c>
      <c r="D3478" t="s">
        <v>109</v>
      </c>
      <c r="E3478" t="s">
        <v>161</v>
      </c>
      <c r="F3478">
        <v>3364</v>
      </c>
      <c r="G3478">
        <v>25</v>
      </c>
      <c r="H3478">
        <v>2523</v>
      </c>
      <c r="I3478">
        <v>4.9000000000000004</v>
      </c>
      <c r="J3478">
        <v>119</v>
      </c>
      <c r="K3478">
        <v>1</v>
      </c>
      <c r="L3478">
        <v>2523</v>
      </c>
      <c r="M3478" s="1">
        <v>45563</v>
      </c>
      <c r="N3478" t="s">
        <v>141</v>
      </c>
      <c r="O3478" t="str">
        <f t="shared" si="216"/>
        <v>Sep-2024</v>
      </c>
      <c r="P3478" s="21">
        <f t="shared" si="217"/>
        <v>2024</v>
      </c>
      <c r="Q3478">
        <f t="shared" si="218"/>
        <v>3</v>
      </c>
      <c r="T3478" t="str">
        <f t="shared" si="219"/>
        <v>Low Sales</v>
      </c>
    </row>
    <row r="3479" spans="1:20" x14ac:dyDescent="0.3">
      <c r="A3479" t="s">
        <v>6843</v>
      </c>
      <c r="B3479" t="s">
        <v>6844</v>
      </c>
      <c r="C3479" t="s">
        <v>88</v>
      </c>
      <c r="D3479" t="s">
        <v>23</v>
      </c>
      <c r="E3479" t="s">
        <v>18</v>
      </c>
      <c r="F3479">
        <v>1065</v>
      </c>
      <c r="G3479">
        <v>20</v>
      </c>
      <c r="H3479">
        <v>852</v>
      </c>
      <c r="I3479">
        <v>3.8</v>
      </c>
      <c r="J3479">
        <v>297</v>
      </c>
      <c r="K3479">
        <v>1</v>
      </c>
      <c r="L3479">
        <v>852</v>
      </c>
      <c r="M3479" s="1">
        <v>45470</v>
      </c>
      <c r="N3479" t="s">
        <v>75</v>
      </c>
      <c r="O3479" t="str">
        <f t="shared" si="216"/>
        <v>Jun-2024</v>
      </c>
      <c r="P3479" s="21">
        <f t="shared" si="217"/>
        <v>2024</v>
      </c>
      <c r="Q3479">
        <f t="shared" si="218"/>
        <v>2</v>
      </c>
      <c r="T3479" t="str">
        <f t="shared" si="219"/>
        <v>Low Sales</v>
      </c>
    </row>
    <row r="3480" spans="1:20" x14ac:dyDescent="0.3">
      <c r="A3480" t="s">
        <v>6845</v>
      </c>
      <c r="B3480" t="s">
        <v>6846</v>
      </c>
      <c r="C3480" t="s">
        <v>116</v>
      </c>
      <c r="D3480" t="s">
        <v>53</v>
      </c>
      <c r="E3480" t="s">
        <v>34</v>
      </c>
      <c r="F3480">
        <v>5947</v>
      </c>
      <c r="G3480">
        <v>25</v>
      </c>
      <c r="H3480">
        <v>4460</v>
      </c>
      <c r="I3480">
        <v>4</v>
      </c>
      <c r="J3480">
        <v>154</v>
      </c>
      <c r="K3480">
        <v>1</v>
      </c>
      <c r="L3480">
        <v>4460</v>
      </c>
      <c r="M3480" s="1">
        <v>45643</v>
      </c>
      <c r="N3480" t="s">
        <v>141</v>
      </c>
      <c r="O3480" t="str">
        <f t="shared" si="216"/>
        <v>Dec-2024</v>
      </c>
      <c r="P3480" s="21">
        <f t="shared" si="217"/>
        <v>2024</v>
      </c>
      <c r="Q3480">
        <f t="shared" si="218"/>
        <v>3</v>
      </c>
      <c r="T3480" t="str">
        <f t="shared" si="219"/>
        <v>Low Sales</v>
      </c>
    </row>
    <row r="3481" spans="1:20" x14ac:dyDescent="0.3">
      <c r="A3481" t="s">
        <v>6847</v>
      </c>
      <c r="B3481" t="s">
        <v>6848</v>
      </c>
      <c r="C3481" t="s">
        <v>32</v>
      </c>
      <c r="D3481" t="s">
        <v>53</v>
      </c>
      <c r="E3481" t="s">
        <v>34</v>
      </c>
      <c r="F3481">
        <v>4425</v>
      </c>
      <c r="G3481">
        <v>20</v>
      </c>
      <c r="H3481">
        <v>3540</v>
      </c>
      <c r="I3481">
        <v>4.3</v>
      </c>
      <c r="J3481">
        <v>28</v>
      </c>
      <c r="K3481">
        <v>1</v>
      </c>
      <c r="L3481">
        <v>3540</v>
      </c>
      <c r="M3481" s="1">
        <v>45609</v>
      </c>
      <c r="N3481" t="s">
        <v>24</v>
      </c>
      <c r="O3481" t="str">
        <f t="shared" si="216"/>
        <v>Nov-2024</v>
      </c>
      <c r="P3481" s="21">
        <f t="shared" si="217"/>
        <v>2024</v>
      </c>
      <c r="Q3481">
        <f t="shared" si="218"/>
        <v>3</v>
      </c>
      <c r="T3481" t="str">
        <f t="shared" si="219"/>
        <v>Low Sales</v>
      </c>
    </row>
    <row r="3482" spans="1:20" x14ac:dyDescent="0.3">
      <c r="A3482" t="s">
        <v>6849</v>
      </c>
      <c r="B3482" t="s">
        <v>6850</v>
      </c>
      <c r="C3482" t="s">
        <v>27</v>
      </c>
      <c r="D3482" t="s">
        <v>23</v>
      </c>
      <c r="E3482" t="s">
        <v>34</v>
      </c>
      <c r="F3482">
        <v>4118</v>
      </c>
      <c r="G3482">
        <v>20</v>
      </c>
      <c r="H3482">
        <v>3294</v>
      </c>
      <c r="I3482">
        <v>3.9</v>
      </c>
      <c r="J3482">
        <v>55</v>
      </c>
      <c r="K3482">
        <v>3</v>
      </c>
      <c r="L3482">
        <v>9882</v>
      </c>
      <c r="M3482" s="1">
        <v>45544</v>
      </c>
      <c r="N3482" t="s">
        <v>54</v>
      </c>
      <c r="O3482" t="str">
        <f t="shared" si="216"/>
        <v>Sep-2024</v>
      </c>
      <c r="P3482" s="21">
        <f t="shared" si="217"/>
        <v>2024</v>
      </c>
      <c r="Q3482">
        <f t="shared" si="218"/>
        <v>3</v>
      </c>
      <c r="T3482" t="str">
        <f t="shared" si="219"/>
        <v>High Sales</v>
      </c>
    </row>
    <row r="3483" spans="1:20" x14ac:dyDescent="0.3">
      <c r="A3483" t="s">
        <v>6851</v>
      </c>
      <c r="B3483" t="s">
        <v>6852</v>
      </c>
      <c r="C3483" t="s">
        <v>45</v>
      </c>
      <c r="D3483" t="s">
        <v>28</v>
      </c>
      <c r="E3483" t="s">
        <v>34</v>
      </c>
      <c r="F3483">
        <v>4780</v>
      </c>
      <c r="G3483">
        <v>30</v>
      </c>
      <c r="H3483">
        <v>3346</v>
      </c>
      <c r="I3483">
        <v>3.4</v>
      </c>
      <c r="J3483">
        <v>321</v>
      </c>
      <c r="K3483">
        <v>4</v>
      </c>
      <c r="L3483">
        <v>13384</v>
      </c>
      <c r="M3483" s="1">
        <v>45646</v>
      </c>
      <c r="N3483" t="s">
        <v>78</v>
      </c>
      <c r="O3483" t="str">
        <f t="shared" si="216"/>
        <v>Dec-2024</v>
      </c>
      <c r="P3483" s="21">
        <f t="shared" si="217"/>
        <v>2024</v>
      </c>
      <c r="Q3483">
        <f t="shared" si="218"/>
        <v>3</v>
      </c>
      <c r="T3483" t="str">
        <f t="shared" si="219"/>
        <v>High Sales</v>
      </c>
    </row>
    <row r="3484" spans="1:20" x14ac:dyDescent="0.3">
      <c r="A3484" t="s">
        <v>6853</v>
      </c>
      <c r="B3484" t="s">
        <v>3157</v>
      </c>
      <c r="C3484" t="s">
        <v>16</v>
      </c>
      <c r="D3484" t="s">
        <v>17</v>
      </c>
      <c r="E3484" t="s">
        <v>18</v>
      </c>
      <c r="F3484">
        <v>6784</v>
      </c>
      <c r="G3484">
        <v>10</v>
      </c>
      <c r="H3484">
        <v>6106</v>
      </c>
      <c r="I3484">
        <v>4</v>
      </c>
      <c r="J3484">
        <v>149</v>
      </c>
      <c r="K3484">
        <v>1</v>
      </c>
      <c r="L3484">
        <v>6106</v>
      </c>
      <c r="M3484" s="1">
        <v>45844</v>
      </c>
      <c r="N3484" t="s">
        <v>150</v>
      </c>
      <c r="O3484" t="str">
        <f t="shared" si="216"/>
        <v>Jul-2025</v>
      </c>
      <c r="P3484" s="21">
        <f t="shared" si="217"/>
        <v>2025</v>
      </c>
      <c r="Q3484">
        <f t="shared" si="218"/>
        <v>2</v>
      </c>
      <c r="T3484" t="str">
        <f t="shared" si="219"/>
        <v>High Sales</v>
      </c>
    </row>
    <row r="3485" spans="1:20" x14ac:dyDescent="0.3">
      <c r="A3485" t="s">
        <v>6854</v>
      </c>
      <c r="B3485" t="s">
        <v>6855</v>
      </c>
      <c r="C3485" t="s">
        <v>16</v>
      </c>
      <c r="D3485" t="s">
        <v>53</v>
      </c>
      <c r="E3485" t="s">
        <v>34</v>
      </c>
      <c r="F3485">
        <v>2804</v>
      </c>
      <c r="G3485">
        <v>15</v>
      </c>
      <c r="H3485">
        <v>2383</v>
      </c>
      <c r="I3485">
        <v>3.5</v>
      </c>
      <c r="J3485">
        <v>212</v>
      </c>
      <c r="K3485">
        <v>1</v>
      </c>
      <c r="L3485">
        <v>2383</v>
      </c>
      <c r="M3485" s="1">
        <v>45426</v>
      </c>
      <c r="N3485" t="s">
        <v>150</v>
      </c>
      <c r="O3485" t="str">
        <f t="shared" si="216"/>
        <v>May-2024</v>
      </c>
      <c r="P3485" s="21">
        <f t="shared" si="217"/>
        <v>2024</v>
      </c>
      <c r="Q3485">
        <f t="shared" si="218"/>
        <v>2</v>
      </c>
      <c r="T3485" t="str">
        <f t="shared" si="219"/>
        <v>Low Sales</v>
      </c>
    </row>
    <row r="3486" spans="1:20" x14ac:dyDescent="0.3">
      <c r="A3486" t="s">
        <v>6856</v>
      </c>
      <c r="B3486" t="s">
        <v>6857</v>
      </c>
      <c r="C3486" t="s">
        <v>27</v>
      </c>
      <c r="D3486" t="s">
        <v>23</v>
      </c>
      <c r="E3486" t="s">
        <v>18</v>
      </c>
      <c r="F3486">
        <v>4407</v>
      </c>
      <c r="G3486">
        <v>20</v>
      </c>
      <c r="H3486">
        <v>3526</v>
      </c>
      <c r="I3486">
        <v>4.5999999999999996</v>
      </c>
      <c r="J3486">
        <v>141</v>
      </c>
      <c r="K3486">
        <v>1</v>
      </c>
      <c r="L3486">
        <v>3526</v>
      </c>
      <c r="M3486" s="1">
        <v>45663</v>
      </c>
      <c r="N3486" t="s">
        <v>49</v>
      </c>
      <c r="O3486" t="str">
        <f t="shared" si="216"/>
        <v>Jan-2025</v>
      </c>
      <c r="P3486" s="21">
        <f t="shared" si="217"/>
        <v>2025</v>
      </c>
      <c r="Q3486">
        <f t="shared" si="218"/>
        <v>1</v>
      </c>
      <c r="T3486" t="str">
        <f t="shared" si="219"/>
        <v>Low Sales</v>
      </c>
    </row>
    <row r="3487" spans="1:20" x14ac:dyDescent="0.3">
      <c r="A3487" t="s">
        <v>6858</v>
      </c>
      <c r="B3487" t="s">
        <v>6859</v>
      </c>
      <c r="C3487" t="s">
        <v>16</v>
      </c>
      <c r="D3487" t="s">
        <v>46</v>
      </c>
      <c r="E3487" t="s">
        <v>18</v>
      </c>
      <c r="F3487">
        <v>3548</v>
      </c>
      <c r="G3487">
        <v>20</v>
      </c>
      <c r="H3487">
        <v>2838</v>
      </c>
      <c r="I3487">
        <v>3.9</v>
      </c>
      <c r="J3487">
        <v>129</v>
      </c>
      <c r="K3487">
        <v>1</v>
      </c>
      <c r="L3487">
        <v>2838</v>
      </c>
      <c r="M3487" s="1">
        <v>45473</v>
      </c>
      <c r="N3487" t="s">
        <v>78</v>
      </c>
      <c r="O3487" t="str">
        <f t="shared" si="216"/>
        <v>Jun-2024</v>
      </c>
      <c r="P3487" s="21">
        <f t="shared" si="217"/>
        <v>2024</v>
      </c>
      <c r="Q3487">
        <f t="shared" si="218"/>
        <v>2</v>
      </c>
      <c r="T3487" t="str">
        <f t="shared" si="219"/>
        <v>Low Sales</v>
      </c>
    </row>
    <row r="3488" spans="1:20" x14ac:dyDescent="0.3">
      <c r="A3488" t="s">
        <v>6860</v>
      </c>
      <c r="B3488" t="s">
        <v>6861</v>
      </c>
      <c r="C3488" t="s">
        <v>45</v>
      </c>
      <c r="D3488" t="s">
        <v>23</v>
      </c>
      <c r="E3488" t="s">
        <v>34</v>
      </c>
      <c r="F3488">
        <v>821</v>
      </c>
      <c r="G3488">
        <v>30</v>
      </c>
      <c r="H3488">
        <v>575</v>
      </c>
      <c r="I3488">
        <v>4.0999999999999996</v>
      </c>
      <c r="J3488">
        <v>273</v>
      </c>
      <c r="K3488">
        <v>1</v>
      </c>
      <c r="L3488">
        <v>575</v>
      </c>
      <c r="M3488" s="1">
        <v>45549</v>
      </c>
      <c r="N3488" t="s">
        <v>42</v>
      </c>
      <c r="O3488" t="str">
        <f t="shared" si="216"/>
        <v>Sep-2024</v>
      </c>
      <c r="P3488" s="21">
        <f t="shared" si="217"/>
        <v>2024</v>
      </c>
      <c r="Q3488">
        <f t="shared" si="218"/>
        <v>3</v>
      </c>
      <c r="T3488" t="str">
        <f t="shared" si="219"/>
        <v>Low Sales</v>
      </c>
    </row>
    <row r="3489" spans="1:20" x14ac:dyDescent="0.3">
      <c r="A3489" t="s">
        <v>6862</v>
      </c>
      <c r="B3489" t="s">
        <v>5457</v>
      </c>
      <c r="C3489" t="s">
        <v>16</v>
      </c>
      <c r="D3489" t="s">
        <v>28</v>
      </c>
      <c r="E3489" t="s">
        <v>34</v>
      </c>
      <c r="F3489">
        <v>9284</v>
      </c>
      <c r="G3489">
        <v>15</v>
      </c>
      <c r="H3489">
        <v>7891</v>
      </c>
      <c r="I3489">
        <v>3.7</v>
      </c>
      <c r="J3489">
        <v>191</v>
      </c>
      <c r="K3489">
        <v>1</v>
      </c>
      <c r="L3489">
        <v>7891</v>
      </c>
      <c r="M3489" s="1">
        <v>45720</v>
      </c>
      <c r="N3489" t="s">
        <v>54</v>
      </c>
      <c r="O3489" t="str">
        <f t="shared" si="216"/>
        <v>Mar-2025</v>
      </c>
      <c r="P3489" s="21">
        <f t="shared" si="217"/>
        <v>2025</v>
      </c>
      <c r="Q3489">
        <f t="shared" si="218"/>
        <v>1</v>
      </c>
      <c r="T3489" t="str">
        <f t="shared" si="219"/>
        <v>High Sales</v>
      </c>
    </row>
    <row r="3490" spans="1:20" x14ac:dyDescent="0.3">
      <c r="A3490" t="s">
        <v>6863</v>
      </c>
      <c r="B3490" t="s">
        <v>6864</v>
      </c>
      <c r="C3490" t="s">
        <v>116</v>
      </c>
      <c r="D3490" t="s">
        <v>46</v>
      </c>
      <c r="E3490" t="s">
        <v>18</v>
      </c>
      <c r="F3490">
        <v>2413</v>
      </c>
      <c r="G3490">
        <v>20</v>
      </c>
      <c r="H3490">
        <v>1930</v>
      </c>
      <c r="I3490">
        <v>4.0999999999999996</v>
      </c>
      <c r="J3490">
        <v>27</v>
      </c>
      <c r="K3490">
        <v>1</v>
      </c>
      <c r="L3490">
        <v>1930</v>
      </c>
      <c r="M3490" s="1">
        <v>45744</v>
      </c>
      <c r="N3490" t="s">
        <v>189</v>
      </c>
      <c r="O3490" t="str">
        <f t="shared" si="216"/>
        <v>Mar-2025</v>
      </c>
      <c r="P3490" s="21">
        <f t="shared" si="217"/>
        <v>2025</v>
      </c>
      <c r="Q3490">
        <f t="shared" si="218"/>
        <v>1</v>
      </c>
      <c r="T3490" t="str">
        <f t="shared" si="219"/>
        <v>Low Sales</v>
      </c>
    </row>
    <row r="3491" spans="1:20" x14ac:dyDescent="0.3">
      <c r="A3491" t="s">
        <v>6865</v>
      </c>
      <c r="B3491" t="s">
        <v>6866</v>
      </c>
      <c r="C3491" t="s">
        <v>57</v>
      </c>
      <c r="D3491" t="s">
        <v>46</v>
      </c>
      <c r="E3491" t="s">
        <v>74</v>
      </c>
      <c r="F3491">
        <v>9823</v>
      </c>
      <c r="G3491">
        <v>0</v>
      </c>
      <c r="H3491">
        <v>9823</v>
      </c>
      <c r="I3491">
        <v>4.7</v>
      </c>
      <c r="J3491">
        <v>42</v>
      </c>
      <c r="K3491">
        <v>1</v>
      </c>
      <c r="L3491">
        <v>9823</v>
      </c>
      <c r="M3491" s="1">
        <v>45748</v>
      </c>
      <c r="N3491" t="s">
        <v>24</v>
      </c>
      <c r="O3491" t="str">
        <f t="shared" si="216"/>
        <v>Apr-2025</v>
      </c>
      <c r="P3491" s="21">
        <f t="shared" si="217"/>
        <v>2025</v>
      </c>
      <c r="Q3491">
        <f t="shared" si="218"/>
        <v>1</v>
      </c>
      <c r="T3491" t="str">
        <f t="shared" si="219"/>
        <v>High Sales</v>
      </c>
    </row>
    <row r="3492" spans="1:20" x14ac:dyDescent="0.3">
      <c r="A3492" t="s">
        <v>6867</v>
      </c>
      <c r="B3492" t="s">
        <v>6868</v>
      </c>
      <c r="C3492" t="s">
        <v>32</v>
      </c>
      <c r="D3492" t="s">
        <v>109</v>
      </c>
      <c r="E3492" t="s">
        <v>161</v>
      </c>
      <c r="F3492">
        <v>1384</v>
      </c>
      <c r="G3492">
        <v>15</v>
      </c>
      <c r="H3492">
        <v>1176</v>
      </c>
      <c r="I3492">
        <v>4.5999999999999996</v>
      </c>
      <c r="J3492">
        <v>282</v>
      </c>
      <c r="K3492">
        <v>1</v>
      </c>
      <c r="L3492">
        <v>1176</v>
      </c>
      <c r="M3492" s="1">
        <v>45332</v>
      </c>
      <c r="N3492" t="s">
        <v>61</v>
      </c>
      <c r="O3492" t="str">
        <f t="shared" si="216"/>
        <v>Feb-2024</v>
      </c>
      <c r="P3492" s="21">
        <f t="shared" si="217"/>
        <v>2024</v>
      </c>
      <c r="Q3492">
        <f t="shared" si="218"/>
        <v>1</v>
      </c>
      <c r="T3492" t="str">
        <f t="shared" si="219"/>
        <v>Low Sales</v>
      </c>
    </row>
    <row r="3493" spans="1:20" x14ac:dyDescent="0.3">
      <c r="A3493" t="s">
        <v>6869</v>
      </c>
      <c r="B3493" t="s">
        <v>4034</v>
      </c>
      <c r="C3493" t="s">
        <v>22</v>
      </c>
      <c r="D3493" t="s">
        <v>41</v>
      </c>
      <c r="E3493" t="s">
        <v>34</v>
      </c>
      <c r="F3493">
        <v>1158</v>
      </c>
      <c r="G3493">
        <v>20</v>
      </c>
      <c r="H3493">
        <v>926</v>
      </c>
      <c r="I3493">
        <v>3.6</v>
      </c>
      <c r="J3493">
        <v>98</v>
      </c>
      <c r="K3493">
        <v>3</v>
      </c>
      <c r="L3493">
        <v>2778</v>
      </c>
      <c r="M3493" s="1">
        <v>45952</v>
      </c>
      <c r="N3493" t="s">
        <v>168</v>
      </c>
      <c r="O3493" t="str">
        <f t="shared" si="216"/>
        <v>Oct-2025</v>
      </c>
      <c r="P3493" s="21">
        <f t="shared" si="217"/>
        <v>2025</v>
      </c>
      <c r="Q3493">
        <f t="shared" si="218"/>
        <v>3</v>
      </c>
      <c r="T3493" t="str">
        <f t="shared" si="219"/>
        <v>Low Sales</v>
      </c>
    </row>
    <row r="3494" spans="1:20" x14ac:dyDescent="0.3">
      <c r="A3494" t="s">
        <v>6870</v>
      </c>
      <c r="B3494" t="s">
        <v>6871</v>
      </c>
      <c r="C3494" t="s">
        <v>16</v>
      </c>
      <c r="D3494" t="s">
        <v>41</v>
      </c>
      <c r="E3494" t="s">
        <v>34</v>
      </c>
      <c r="F3494">
        <v>2498</v>
      </c>
      <c r="G3494">
        <v>10</v>
      </c>
      <c r="H3494">
        <v>2248</v>
      </c>
      <c r="I3494">
        <v>2.7</v>
      </c>
      <c r="J3494">
        <v>89</v>
      </c>
      <c r="K3494">
        <v>1</v>
      </c>
      <c r="L3494">
        <v>2248</v>
      </c>
      <c r="M3494" s="1">
        <v>45608</v>
      </c>
      <c r="N3494" t="s">
        <v>91</v>
      </c>
      <c r="O3494" t="str">
        <f t="shared" si="216"/>
        <v>Nov-2024</v>
      </c>
      <c r="P3494" s="21">
        <f t="shared" si="217"/>
        <v>2024</v>
      </c>
      <c r="Q3494">
        <f t="shared" si="218"/>
        <v>3</v>
      </c>
      <c r="T3494" t="str">
        <f t="shared" si="219"/>
        <v>Low Sales</v>
      </c>
    </row>
    <row r="3495" spans="1:20" x14ac:dyDescent="0.3">
      <c r="A3495" t="s">
        <v>6872</v>
      </c>
      <c r="B3495" t="s">
        <v>6873</v>
      </c>
      <c r="C3495" t="s">
        <v>16</v>
      </c>
      <c r="D3495" t="s">
        <v>28</v>
      </c>
      <c r="E3495" t="s">
        <v>34</v>
      </c>
      <c r="F3495">
        <v>7456</v>
      </c>
      <c r="G3495">
        <v>15</v>
      </c>
      <c r="H3495">
        <v>6338</v>
      </c>
      <c r="I3495">
        <v>4</v>
      </c>
      <c r="J3495">
        <v>50</v>
      </c>
      <c r="K3495">
        <v>2</v>
      </c>
      <c r="L3495">
        <v>12676</v>
      </c>
      <c r="M3495" s="1">
        <v>45679</v>
      </c>
      <c r="N3495" t="s">
        <v>102</v>
      </c>
      <c r="O3495" t="str">
        <f t="shared" si="216"/>
        <v>Jan-2025</v>
      </c>
      <c r="P3495" s="21">
        <f t="shared" si="217"/>
        <v>2025</v>
      </c>
      <c r="Q3495">
        <f t="shared" si="218"/>
        <v>1</v>
      </c>
      <c r="T3495" t="str">
        <f t="shared" si="219"/>
        <v>High Sales</v>
      </c>
    </row>
    <row r="3496" spans="1:20" x14ac:dyDescent="0.3">
      <c r="A3496" t="s">
        <v>6874</v>
      </c>
      <c r="B3496" t="s">
        <v>6875</v>
      </c>
      <c r="C3496" t="s">
        <v>32</v>
      </c>
      <c r="D3496" t="s">
        <v>33</v>
      </c>
      <c r="E3496" t="s">
        <v>34</v>
      </c>
      <c r="F3496">
        <v>3856</v>
      </c>
      <c r="G3496">
        <v>20</v>
      </c>
      <c r="H3496">
        <v>3085</v>
      </c>
      <c r="I3496">
        <v>4</v>
      </c>
      <c r="J3496">
        <v>20</v>
      </c>
      <c r="K3496">
        <v>1</v>
      </c>
      <c r="L3496">
        <v>3085</v>
      </c>
      <c r="M3496" s="1">
        <v>45768</v>
      </c>
      <c r="N3496" t="s">
        <v>49</v>
      </c>
      <c r="O3496" t="str">
        <f t="shared" si="216"/>
        <v>Apr-2025</v>
      </c>
      <c r="P3496" s="21">
        <f t="shared" si="217"/>
        <v>2025</v>
      </c>
      <c r="Q3496">
        <f t="shared" si="218"/>
        <v>1</v>
      </c>
      <c r="T3496" t="str">
        <f t="shared" si="219"/>
        <v>Low Sales</v>
      </c>
    </row>
    <row r="3497" spans="1:20" x14ac:dyDescent="0.3">
      <c r="A3497" t="s">
        <v>6876</v>
      </c>
      <c r="B3497" t="s">
        <v>6877</v>
      </c>
      <c r="C3497" t="s">
        <v>57</v>
      </c>
      <c r="D3497" t="s">
        <v>23</v>
      </c>
      <c r="E3497" t="s">
        <v>34</v>
      </c>
      <c r="F3497">
        <v>1676</v>
      </c>
      <c r="G3497">
        <v>30</v>
      </c>
      <c r="H3497">
        <v>1173</v>
      </c>
      <c r="I3497">
        <v>3.9</v>
      </c>
      <c r="J3497">
        <v>64</v>
      </c>
      <c r="K3497">
        <v>1</v>
      </c>
      <c r="L3497">
        <v>1173</v>
      </c>
      <c r="M3497" s="1">
        <v>45982</v>
      </c>
      <c r="N3497" t="s">
        <v>189</v>
      </c>
      <c r="O3497" t="str">
        <f t="shared" si="216"/>
        <v>Nov-2025</v>
      </c>
      <c r="P3497" s="21">
        <f t="shared" si="217"/>
        <v>2025</v>
      </c>
      <c r="Q3497">
        <f t="shared" si="218"/>
        <v>3</v>
      </c>
      <c r="T3497" t="str">
        <f t="shared" si="219"/>
        <v>Low Sales</v>
      </c>
    </row>
    <row r="3498" spans="1:20" x14ac:dyDescent="0.3">
      <c r="A3498" t="s">
        <v>6878</v>
      </c>
      <c r="B3498" t="s">
        <v>6879</v>
      </c>
      <c r="C3498" t="s">
        <v>45</v>
      </c>
      <c r="D3498" t="s">
        <v>41</v>
      </c>
      <c r="E3498" t="s">
        <v>34</v>
      </c>
      <c r="F3498">
        <v>2076</v>
      </c>
      <c r="G3498">
        <v>0</v>
      </c>
      <c r="H3498">
        <v>2076</v>
      </c>
      <c r="I3498">
        <v>3.8</v>
      </c>
      <c r="J3498">
        <v>116</v>
      </c>
      <c r="K3498">
        <v>3</v>
      </c>
      <c r="L3498">
        <v>6228</v>
      </c>
      <c r="M3498" s="1">
        <v>45526</v>
      </c>
      <c r="N3498" t="s">
        <v>75</v>
      </c>
      <c r="O3498" t="str">
        <f t="shared" si="216"/>
        <v>Aug-2024</v>
      </c>
      <c r="P3498" s="21">
        <f t="shared" si="217"/>
        <v>2024</v>
      </c>
      <c r="Q3498">
        <f t="shared" si="218"/>
        <v>2</v>
      </c>
      <c r="T3498" t="str">
        <f t="shared" si="219"/>
        <v>High Sales</v>
      </c>
    </row>
    <row r="3499" spans="1:20" x14ac:dyDescent="0.3">
      <c r="A3499" t="s">
        <v>6880</v>
      </c>
      <c r="B3499" t="s">
        <v>6881</v>
      </c>
      <c r="C3499" t="s">
        <v>116</v>
      </c>
      <c r="D3499" t="s">
        <v>46</v>
      </c>
      <c r="E3499" t="s">
        <v>74</v>
      </c>
      <c r="F3499">
        <v>5947</v>
      </c>
      <c r="G3499">
        <v>25</v>
      </c>
      <c r="H3499">
        <v>4460</v>
      </c>
      <c r="I3499">
        <v>3.6</v>
      </c>
      <c r="J3499">
        <v>41</v>
      </c>
      <c r="K3499">
        <v>1</v>
      </c>
      <c r="L3499">
        <v>4460</v>
      </c>
      <c r="M3499" s="1">
        <v>45300</v>
      </c>
      <c r="N3499" t="s">
        <v>54</v>
      </c>
      <c r="O3499" t="str">
        <f t="shared" si="216"/>
        <v>Jan-2024</v>
      </c>
      <c r="P3499" s="21">
        <f t="shared" si="217"/>
        <v>2024</v>
      </c>
      <c r="Q3499">
        <f t="shared" si="218"/>
        <v>1</v>
      </c>
      <c r="T3499" t="str">
        <f t="shared" si="219"/>
        <v>Low Sales</v>
      </c>
    </row>
    <row r="3500" spans="1:20" x14ac:dyDescent="0.3">
      <c r="A3500" t="s">
        <v>6882</v>
      </c>
      <c r="B3500" t="s">
        <v>6883</v>
      </c>
      <c r="C3500" t="s">
        <v>116</v>
      </c>
      <c r="D3500" t="s">
        <v>33</v>
      </c>
      <c r="E3500" t="s">
        <v>18</v>
      </c>
      <c r="F3500">
        <v>3789</v>
      </c>
      <c r="G3500">
        <v>15</v>
      </c>
      <c r="H3500">
        <v>3221</v>
      </c>
      <c r="I3500">
        <v>5</v>
      </c>
      <c r="J3500">
        <v>181</v>
      </c>
      <c r="K3500">
        <v>1</v>
      </c>
      <c r="L3500">
        <v>3221</v>
      </c>
      <c r="M3500" s="1">
        <v>45893</v>
      </c>
      <c r="N3500" t="s">
        <v>102</v>
      </c>
      <c r="O3500" t="str">
        <f t="shared" si="216"/>
        <v>Aug-2025</v>
      </c>
      <c r="P3500" s="21">
        <f t="shared" si="217"/>
        <v>2025</v>
      </c>
      <c r="Q3500">
        <f t="shared" si="218"/>
        <v>2</v>
      </c>
      <c r="T3500" t="str">
        <f t="shared" si="219"/>
        <v>Low Sales</v>
      </c>
    </row>
    <row r="3501" spans="1:20" x14ac:dyDescent="0.3">
      <c r="A3501" t="s">
        <v>6884</v>
      </c>
      <c r="B3501" t="s">
        <v>6885</v>
      </c>
      <c r="C3501" t="s">
        <v>116</v>
      </c>
      <c r="D3501" t="s">
        <v>17</v>
      </c>
      <c r="E3501" t="s">
        <v>34</v>
      </c>
      <c r="F3501">
        <v>4238</v>
      </c>
      <c r="G3501">
        <v>20</v>
      </c>
      <c r="H3501">
        <v>3390</v>
      </c>
      <c r="I3501">
        <v>5</v>
      </c>
      <c r="J3501">
        <v>90</v>
      </c>
      <c r="K3501">
        <v>1</v>
      </c>
      <c r="L3501">
        <v>3390</v>
      </c>
      <c r="M3501" s="1">
        <v>45439</v>
      </c>
      <c r="N3501" t="s">
        <v>71</v>
      </c>
      <c r="O3501" t="str">
        <f t="shared" si="216"/>
        <v>May-2024</v>
      </c>
      <c r="P3501" s="21">
        <f t="shared" si="217"/>
        <v>2024</v>
      </c>
      <c r="Q3501">
        <f t="shared" si="218"/>
        <v>2</v>
      </c>
      <c r="T3501" t="str">
        <f t="shared" si="219"/>
        <v>Low Sales</v>
      </c>
    </row>
    <row r="3502" spans="1:20" x14ac:dyDescent="0.3">
      <c r="A3502" t="s">
        <v>6886</v>
      </c>
      <c r="B3502" t="s">
        <v>6501</v>
      </c>
      <c r="C3502" t="s">
        <v>22</v>
      </c>
      <c r="D3502" t="s">
        <v>46</v>
      </c>
      <c r="E3502" t="s">
        <v>74</v>
      </c>
      <c r="F3502">
        <v>2696</v>
      </c>
      <c r="G3502">
        <v>25</v>
      </c>
      <c r="H3502">
        <v>2022</v>
      </c>
      <c r="I3502">
        <v>3.9</v>
      </c>
      <c r="J3502">
        <v>22</v>
      </c>
      <c r="K3502">
        <v>2</v>
      </c>
      <c r="L3502">
        <v>4044</v>
      </c>
      <c r="M3502" s="1">
        <v>45450</v>
      </c>
      <c r="N3502" t="s">
        <v>85</v>
      </c>
      <c r="O3502" t="str">
        <f t="shared" si="216"/>
        <v>Jun-2024</v>
      </c>
      <c r="P3502" s="21">
        <f t="shared" si="217"/>
        <v>2024</v>
      </c>
      <c r="Q3502">
        <f t="shared" si="218"/>
        <v>2</v>
      </c>
      <c r="T3502" t="str">
        <f t="shared" si="219"/>
        <v>Low Sales</v>
      </c>
    </row>
    <row r="3503" spans="1:20" x14ac:dyDescent="0.3">
      <c r="A3503" t="s">
        <v>6887</v>
      </c>
      <c r="B3503" t="s">
        <v>6888</v>
      </c>
      <c r="C3503" t="s">
        <v>22</v>
      </c>
      <c r="D3503" t="s">
        <v>17</v>
      </c>
      <c r="E3503" t="s">
        <v>34</v>
      </c>
      <c r="F3503">
        <v>2648</v>
      </c>
      <c r="G3503">
        <v>20</v>
      </c>
      <c r="H3503">
        <v>2118</v>
      </c>
      <c r="I3503">
        <v>4.2</v>
      </c>
      <c r="J3503">
        <v>133</v>
      </c>
      <c r="K3503">
        <v>1</v>
      </c>
      <c r="L3503">
        <v>2118</v>
      </c>
      <c r="M3503" s="1">
        <v>45448</v>
      </c>
      <c r="N3503" t="s">
        <v>85</v>
      </c>
      <c r="O3503" t="str">
        <f t="shared" si="216"/>
        <v>Jun-2024</v>
      </c>
      <c r="P3503" s="21">
        <f t="shared" si="217"/>
        <v>2024</v>
      </c>
      <c r="Q3503">
        <f t="shared" si="218"/>
        <v>2</v>
      </c>
      <c r="T3503" t="str">
        <f t="shared" si="219"/>
        <v>Low Sales</v>
      </c>
    </row>
    <row r="3504" spans="1:20" x14ac:dyDescent="0.3">
      <c r="A3504" t="s">
        <v>6889</v>
      </c>
      <c r="B3504" t="s">
        <v>6890</v>
      </c>
      <c r="C3504" t="s">
        <v>32</v>
      </c>
      <c r="D3504" t="s">
        <v>28</v>
      </c>
      <c r="E3504" t="s">
        <v>34</v>
      </c>
      <c r="F3504">
        <v>8344</v>
      </c>
      <c r="G3504">
        <v>10</v>
      </c>
      <c r="H3504">
        <v>7510</v>
      </c>
      <c r="I3504">
        <v>4.5999999999999996</v>
      </c>
      <c r="J3504">
        <v>32</v>
      </c>
      <c r="K3504">
        <v>1</v>
      </c>
      <c r="L3504">
        <v>7510</v>
      </c>
      <c r="M3504" s="1">
        <v>45734</v>
      </c>
      <c r="N3504" t="s">
        <v>54</v>
      </c>
      <c r="O3504" t="str">
        <f t="shared" si="216"/>
        <v>Mar-2025</v>
      </c>
      <c r="P3504" s="21">
        <f t="shared" si="217"/>
        <v>2025</v>
      </c>
      <c r="Q3504">
        <f t="shared" si="218"/>
        <v>1</v>
      </c>
      <c r="T3504" t="str">
        <f t="shared" si="219"/>
        <v>High Sales</v>
      </c>
    </row>
    <row r="3505" spans="1:20" x14ac:dyDescent="0.3">
      <c r="A3505" t="s">
        <v>6891</v>
      </c>
      <c r="B3505" t="s">
        <v>6892</v>
      </c>
      <c r="C3505" t="s">
        <v>45</v>
      </c>
      <c r="D3505" t="s">
        <v>109</v>
      </c>
      <c r="E3505" t="s">
        <v>161</v>
      </c>
      <c r="F3505">
        <v>2406</v>
      </c>
      <c r="G3505">
        <v>25</v>
      </c>
      <c r="H3505">
        <v>1804</v>
      </c>
      <c r="I3505">
        <v>4.2</v>
      </c>
      <c r="J3505">
        <v>272</v>
      </c>
      <c r="K3505">
        <v>1</v>
      </c>
      <c r="L3505">
        <v>1804</v>
      </c>
      <c r="M3505" s="1">
        <v>45964</v>
      </c>
      <c r="N3505" t="s">
        <v>38</v>
      </c>
      <c r="O3505" t="str">
        <f t="shared" si="216"/>
        <v>Nov-2025</v>
      </c>
      <c r="P3505" s="21">
        <f t="shared" si="217"/>
        <v>2025</v>
      </c>
      <c r="Q3505">
        <f t="shared" si="218"/>
        <v>3</v>
      </c>
      <c r="T3505" t="str">
        <f t="shared" si="219"/>
        <v>Low Sales</v>
      </c>
    </row>
    <row r="3506" spans="1:20" x14ac:dyDescent="0.3">
      <c r="A3506" t="s">
        <v>6893</v>
      </c>
      <c r="B3506" t="s">
        <v>6894</v>
      </c>
      <c r="C3506" t="s">
        <v>27</v>
      </c>
      <c r="D3506" t="s">
        <v>109</v>
      </c>
      <c r="E3506" t="s">
        <v>34</v>
      </c>
      <c r="F3506">
        <v>2561</v>
      </c>
      <c r="G3506">
        <v>15</v>
      </c>
      <c r="H3506">
        <v>2177</v>
      </c>
      <c r="I3506">
        <v>3.9</v>
      </c>
      <c r="J3506">
        <v>76</v>
      </c>
      <c r="K3506">
        <v>1</v>
      </c>
      <c r="L3506">
        <v>2177</v>
      </c>
      <c r="M3506" s="1">
        <v>45693</v>
      </c>
      <c r="N3506" t="s">
        <v>189</v>
      </c>
      <c r="O3506" t="str">
        <f t="shared" si="216"/>
        <v>Feb-2025</v>
      </c>
      <c r="P3506" s="21">
        <f t="shared" si="217"/>
        <v>2025</v>
      </c>
      <c r="Q3506">
        <f t="shared" si="218"/>
        <v>1</v>
      </c>
      <c r="T3506" t="str">
        <f t="shared" si="219"/>
        <v>Low Sales</v>
      </c>
    </row>
    <row r="3507" spans="1:20" x14ac:dyDescent="0.3">
      <c r="A3507" t="s">
        <v>6895</v>
      </c>
      <c r="B3507" t="s">
        <v>6896</v>
      </c>
      <c r="C3507" t="s">
        <v>52</v>
      </c>
      <c r="D3507" t="s">
        <v>109</v>
      </c>
      <c r="E3507" t="s">
        <v>161</v>
      </c>
      <c r="F3507">
        <v>2804</v>
      </c>
      <c r="G3507">
        <v>25</v>
      </c>
      <c r="H3507">
        <v>2103</v>
      </c>
      <c r="I3507">
        <v>3.4</v>
      </c>
      <c r="J3507">
        <v>89</v>
      </c>
      <c r="K3507">
        <v>1</v>
      </c>
      <c r="L3507">
        <v>2103</v>
      </c>
      <c r="M3507" s="1">
        <v>45809</v>
      </c>
      <c r="N3507" t="s">
        <v>85</v>
      </c>
      <c r="O3507" t="str">
        <f t="shared" si="216"/>
        <v>Jun-2025</v>
      </c>
      <c r="P3507" s="21">
        <f t="shared" si="217"/>
        <v>2025</v>
      </c>
      <c r="Q3507">
        <f t="shared" si="218"/>
        <v>2</v>
      </c>
      <c r="T3507" t="str">
        <f t="shared" si="219"/>
        <v>Low Sales</v>
      </c>
    </row>
    <row r="3508" spans="1:20" x14ac:dyDescent="0.3">
      <c r="A3508" t="s">
        <v>6897</v>
      </c>
      <c r="B3508" t="s">
        <v>6898</v>
      </c>
      <c r="C3508" t="s">
        <v>37</v>
      </c>
      <c r="D3508" t="s">
        <v>33</v>
      </c>
      <c r="E3508" t="s">
        <v>34</v>
      </c>
      <c r="F3508">
        <v>3794</v>
      </c>
      <c r="G3508">
        <v>15</v>
      </c>
      <c r="H3508">
        <v>3225</v>
      </c>
      <c r="I3508">
        <v>4.0999999999999996</v>
      </c>
      <c r="J3508">
        <v>292</v>
      </c>
      <c r="K3508">
        <v>1</v>
      </c>
      <c r="L3508">
        <v>3225</v>
      </c>
      <c r="M3508" s="1">
        <v>45461</v>
      </c>
      <c r="N3508" t="s">
        <v>54</v>
      </c>
      <c r="O3508" t="str">
        <f t="shared" si="216"/>
        <v>Jun-2024</v>
      </c>
      <c r="P3508" s="21">
        <f t="shared" si="217"/>
        <v>2024</v>
      </c>
      <c r="Q3508">
        <f t="shared" si="218"/>
        <v>2</v>
      </c>
      <c r="T3508" t="str">
        <f t="shared" si="219"/>
        <v>Low Sales</v>
      </c>
    </row>
    <row r="3509" spans="1:20" x14ac:dyDescent="0.3">
      <c r="A3509" t="s">
        <v>6899</v>
      </c>
      <c r="B3509" t="s">
        <v>6900</v>
      </c>
      <c r="C3509" t="s">
        <v>52</v>
      </c>
      <c r="D3509" t="s">
        <v>41</v>
      </c>
      <c r="E3509" t="s">
        <v>34</v>
      </c>
      <c r="F3509">
        <v>989</v>
      </c>
      <c r="G3509">
        <v>15</v>
      </c>
      <c r="H3509">
        <v>841</v>
      </c>
      <c r="I3509">
        <v>3.5</v>
      </c>
      <c r="J3509">
        <v>136</v>
      </c>
      <c r="K3509">
        <v>1</v>
      </c>
      <c r="L3509">
        <v>841</v>
      </c>
      <c r="M3509" s="1">
        <v>45750</v>
      </c>
      <c r="N3509" t="s">
        <v>85</v>
      </c>
      <c r="O3509" t="str">
        <f t="shared" si="216"/>
        <v>Apr-2025</v>
      </c>
      <c r="P3509" s="21">
        <f t="shared" si="217"/>
        <v>2025</v>
      </c>
      <c r="Q3509">
        <f t="shared" si="218"/>
        <v>1</v>
      </c>
      <c r="T3509" t="str">
        <f t="shared" si="219"/>
        <v>Low Sales</v>
      </c>
    </row>
    <row r="3510" spans="1:20" x14ac:dyDescent="0.3">
      <c r="A3510" t="s">
        <v>6901</v>
      </c>
      <c r="B3510" t="s">
        <v>6902</v>
      </c>
      <c r="C3510" t="s">
        <v>16</v>
      </c>
      <c r="D3510" t="s">
        <v>41</v>
      </c>
      <c r="E3510" t="s">
        <v>74</v>
      </c>
      <c r="F3510">
        <v>1281</v>
      </c>
      <c r="G3510">
        <v>20</v>
      </c>
      <c r="H3510">
        <v>1025</v>
      </c>
      <c r="I3510">
        <v>4.7</v>
      </c>
      <c r="J3510">
        <v>186</v>
      </c>
      <c r="K3510">
        <v>2</v>
      </c>
      <c r="L3510">
        <v>2050</v>
      </c>
      <c r="M3510" s="1">
        <v>45568</v>
      </c>
      <c r="N3510" t="s">
        <v>91</v>
      </c>
      <c r="O3510" t="str">
        <f t="shared" si="216"/>
        <v>Oct-2024</v>
      </c>
      <c r="P3510" s="21">
        <f t="shared" si="217"/>
        <v>2024</v>
      </c>
      <c r="Q3510">
        <f t="shared" si="218"/>
        <v>3</v>
      </c>
      <c r="T3510" t="str">
        <f t="shared" si="219"/>
        <v>Low Sales</v>
      </c>
    </row>
    <row r="3511" spans="1:20" x14ac:dyDescent="0.3">
      <c r="A3511" t="s">
        <v>6903</v>
      </c>
      <c r="B3511" t="s">
        <v>6904</v>
      </c>
      <c r="C3511" t="s">
        <v>88</v>
      </c>
      <c r="D3511" t="s">
        <v>28</v>
      </c>
      <c r="E3511" t="s">
        <v>34</v>
      </c>
      <c r="F3511">
        <v>9790</v>
      </c>
      <c r="G3511">
        <v>40</v>
      </c>
      <c r="H3511">
        <v>5874</v>
      </c>
      <c r="I3511">
        <v>4.0999999999999996</v>
      </c>
      <c r="J3511">
        <v>128</v>
      </c>
      <c r="K3511">
        <v>1</v>
      </c>
      <c r="L3511">
        <v>5874</v>
      </c>
      <c r="M3511" s="1">
        <v>45399</v>
      </c>
      <c r="N3511" t="s">
        <v>78</v>
      </c>
      <c r="O3511" t="str">
        <f t="shared" si="216"/>
        <v>Apr-2024</v>
      </c>
      <c r="P3511" s="21">
        <f t="shared" si="217"/>
        <v>2024</v>
      </c>
      <c r="Q3511">
        <f t="shared" si="218"/>
        <v>1</v>
      </c>
      <c r="T3511" t="str">
        <f t="shared" si="219"/>
        <v>High Sales</v>
      </c>
    </row>
    <row r="3512" spans="1:20" x14ac:dyDescent="0.3">
      <c r="A3512" t="s">
        <v>6905</v>
      </c>
      <c r="B3512" t="s">
        <v>6906</v>
      </c>
      <c r="C3512" t="s">
        <v>16</v>
      </c>
      <c r="D3512" t="s">
        <v>41</v>
      </c>
      <c r="E3512" t="s">
        <v>34</v>
      </c>
      <c r="F3512">
        <v>704</v>
      </c>
      <c r="G3512">
        <v>70</v>
      </c>
      <c r="H3512">
        <v>211</v>
      </c>
      <c r="I3512">
        <v>4.4000000000000004</v>
      </c>
      <c r="J3512">
        <v>161</v>
      </c>
      <c r="K3512">
        <v>1</v>
      </c>
      <c r="L3512">
        <v>211</v>
      </c>
      <c r="M3512" s="1">
        <v>45806</v>
      </c>
      <c r="N3512" t="s">
        <v>24</v>
      </c>
      <c r="O3512" t="str">
        <f t="shared" si="216"/>
        <v>May-2025</v>
      </c>
      <c r="P3512" s="21">
        <f t="shared" si="217"/>
        <v>2025</v>
      </c>
      <c r="Q3512">
        <f t="shared" si="218"/>
        <v>2</v>
      </c>
      <c r="T3512" t="str">
        <f t="shared" si="219"/>
        <v>Low Sales</v>
      </c>
    </row>
    <row r="3513" spans="1:20" x14ac:dyDescent="0.3">
      <c r="A3513" t="s">
        <v>6907</v>
      </c>
      <c r="B3513" t="s">
        <v>6908</v>
      </c>
      <c r="C3513" t="s">
        <v>45</v>
      </c>
      <c r="D3513" t="s">
        <v>46</v>
      </c>
      <c r="E3513" t="s">
        <v>161</v>
      </c>
      <c r="F3513">
        <v>5595</v>
      </c>
      <c r="G3513">
        <v>25</v>
      </c>
      <c r="H3513">
        <v>4196</v>
      </c>
      <c r="I3513">
        <v>3.9</v>
      </c>
      <c r="J3513">
        <v>53</v>
      </c>
      <c r="K3513">
        <v>3</v>
      </c>
      <c r="L3513">
        <v>12588</v>
      </c>
      <c r="M3513" s="1">
        <v>45543</v>
      </c>
      <c r="N3513" t="s">
        <v>150</v>
      </c>
      <c r="O3513" t="str">
        <f t="shared" si="216"/>
        <v>Sep-2024</v>
      </c>
      <c r="P3513" s="21">
        <f t="shared" si="217"/>
        <v>2024</v>
      </c>
      <c r="Q3513">
        <f t="shared" si="218"/>
        <v>3</v>
      </c>
      <c r="T3513" t="str">
        <f t="shared" si="219"/>
        <v>High Sales</v>
      </c>
    </row>
    <row r="3514" spans="1:20" x14ac:dyDescent="0.3">
      <c r="A3514" t="s">
        <v>6909</v>
      </c>
      <c r="B3514" t="s">
        <v>6910</v>
      </c>
      <c r="C3514" t="s">
        <v>37</v>
      </c>
      <c r="D3514" t="s">
        <v>41</v>
      </c>
      <c r="E3514" t="s">
        <v>74</v>
      </c>
      <c r="F3514">
        <v>2060</v>
      </c>
      <c r="G3514">
        <v>20</v>
      </c>
      <c r="H3514">
        <v>1648</v>
      </c>
      <c r="I3514">
        <v>4.5</v>
      </c>
      <c r="J3514">
        <v>11</v>
      </c>
      <c r="K3514">
        <v>1</v>
      </c>
      <c r="L3514">
        <v>1648</v>
      </c>
      <c r="M3514" s="1">
        <v>45598</v>
      </c>
      <c r="N3514" t="s">
        <v>141</v>
      </c>
      <c r="O3514" t="str">
        <f t="shared" si="216"/>
        <v>Nov-2024</v>
      </c>
      <c r="P3514" s="21">
        <f t="shared" si="217"/>
        <v>2024</v>
      </c>
      <c r="Q3514">
        <f t="shared" si="218"/>
        <v>3</v>
      </c>
      <c r="T3514" t="str">
        <f t="shared" si="219"/>
        <v>Low Sales</v>
      </c>
    </row>
    <row r="3515" spans="1:20" x14ac:dyDescent="0.3">
      <c r="A3515" t="s">
        <v>6911</v>
      </c>
      <c r="B3515" t="s">
        <v>6912</v>
      </c>
      <c r="C3515" t="s">
        <v>88</v>
      </c>
      <c r="D3515" t="s">
        <v>23</v>
      </c>
      <c r="E3515" t="s">
        <v>18</v>
      </c>
      <c r="F3515">
        <v>1219</v>
      </c>
      <c r="G3515">
        <v>10</v>
      </c>
      <c r="H3515">
        <v>1097</v>
      </c>
      <c r="I3515">
        <v>3.8</v>
      </c>
      <c r="J3515">
        <v>762</v>
      </c>
      <c r="K3515">
        <v>2</v>
      </c>
      <c r="L3515">
        <v>2194</v>
      </c>
      <c r="M3515" s="1">
        <v>45566</v>
      </c>
      <c r="N3515" t="s">
        <v>168</v>
      </c>
      <c r="O3515" t="str">
        <f t="shared" si="216"/>
        <v>Oct-2024</v>
      </c>
      <c r="P3515" s="21">
        <f t="shared" si="217"/>
        <v>2024</v>
      </c>
      <c r="Q3515">
        <f t="shared" si="218"/>
        <v>3</v>
      </c>
      <c r="T3515" t="str">
        <f t="shared" si="219"/>
        <v>Low Sales</v>
      </c>
    </row>
    <row r="3516" spans="1:20" x14ac:dyDescent="0.3">
      <c r="A3516" t="s">
        <v>6913</v>
      </c>
      <c r="B3516" t="s">
        <v>6914</v>
      </c>
      <c r="C3516" t="s">
        <v>116</v>
      </c>
      <c r="D3516" t="s">
        <v>17</v>
      </c>
      <c r="E3516" t="s">
        <v>34</v>
      </c>
      <c r="F3516">
        <v>5035</v>
      </c>
      <c r="G3516">
        <v>25</v>
      </c>
      <c r="H3516">
        <v>3776</v>
      </c>
      <c r="I3516">
        <v>4.2</v>
      </c>
      <c r="J3516">
        <v>125</v>
      </c>
      <c r="K3516">
        <v>1</v>
      </c>
      <c r="L3516">
        <v>3776</v>
      </c>
      <c r="M3516" s="1">
        <v>45916</v>
      </c>
      <c r="N3516" t="s">
        <v>24</v>
      </c>
      <c r="O3516" t="str">
        <f t="shared" si="216"/>
        <v>Sep-2025</v>
      </c>
      <c r="P3516" s="21">
        <f t="shared" si="217"/>
        <v>2025</v>
      </c>
      <c r="Q3516">
        <f t="shared" si="218"/>
        <v>3</v>
      </c>
      <c r="T3516" t="str">
        <f t="shared" si="219"/>
        <v>Low Sales</v>
      </c>
    </row>
    <row r="3517" spans="1:20" x14ac:dyDescent="0.3">
      <c r="A3517" t="s">
        <v>6915</v>
      </c>
      <c r="B3517" t="s">
        <v>6916</v>
      </c>
      <c r="C3517" t="s">
        <v>116</v>
      </c>
      <c r="D3517" t="s">
        <v>46</v>
      </c>
      <c r="E3517" t="s">
        <v>18</v>
      </c>
      <c r="F3517">
        <v>2747</v>
      </c>
      <c r="G3517">
        <v>20</v>
      </c>
      <c r="H3517">
        <v>2198</v>
      </c>
      <c r="I3517">
        <v>3.9</v>
      </c>
      <c r="J3517">
        <v>107</v>
      </c>
      <c r="K3517">
        <v>1</v>
      </c>
      <c r="L3517">
        <v>2198</v>
      </c>
      <c r="M3517" s="1">
        <v>45667</v>
      </c>
      <c r="N3517" t="s">
        <v>85</v>
      </c>
      <c r="O3517" t="str">
        <f t="shared" si="216"/>
        <v>Jan-2025</v>
      </c>
      <c r="P3517" s="21">
        <f t="shared" si="217"/>
        <v>2025</v>
      </c>
      <c r="Q3517">
        <f t="shared" si="218"/>
        <v>1</v>
      </c>
      <c r="T3517" t="str">
        <f t="shared" si="219"/>
        <v>Low Sales</v>
      </c>
    </row>
    <row r="3518" spans="1:20" x14ac:dyDescent="0.3">
      <c r="A3518" t="s">
        <v>6917</v>
      </c>
      <c r="B3518" t="s">
        <v>6918</v>
      </c>
      <c r="C3518" t="s">
        <v>116</v>
      </c>
      <c r="D3518" t="s">
        <v>17</v>
      </c>
      <c r="E3518" t="s">
        <v>18</v>
      </c>
      <c r="F3518">
        <v>3970</v>
      </c>
      <c r="G3518">
        <v>15</v>
      </c>
      <c r="H3518">
        <v>3374</v>
      </c>
      <c r="I3518">
        <v>4</v>
      </c>
      <c r="J3518">
        <v>119</v>
      </c>
      <c r="K3518">
        <v>3</v>
      </c>
      <c r="L3518">
        <v>10122</v>
      </c>
      <c r="M3518" s="1">
        <v>45540</v>
      </c>
      <c r="N3518" t="s">
        <v>189</v>
      </c>
      <c r="O3518" t="str">
        <f t="shared" si="216"/>
        <v>Sep-2024</v>
      </c>
      <c r="P3518" s="21">
        <f t="shared" si="217"/>
        <v>2024</v>
      </c>
      <c r="Q3518">
        <f t="shared" si="218"/>
        <v>3</v>
      </c>
      <c r="T3518" t="str">
        <f t="shared" si="219"/>
        <v>High Sales</v>
      </c>
    </row>
    <row r="3519" spans="1:20" x14ac:dyDescent="0.3">
      <c r="A3519" t="s">
        <v>6919</v>
      </c>
      <c r="B3519" t="s">
        <v>6920</v>
      </c>
      <c r="C3519" t="s">
        <v>16</v>
      </c>
      <c r="D3519" t="s">
        <v>109</v>
      </c>
      <c r="E3519" t="s">
        <v>161</v>
      </c>
      <c r="F3519">
        <v>3307</v>
      </c>
      <c r="G3519">
        <v>15</v>
      </c>
      <c r="H3519">
        <v>2811</v>
      </c>
      <c r="I3519">
        <v>4.5999999999999996</v>
      </c>
      <c r="J3519">
        <v>17</v>
      </c>
      <c r="K3519">
        <v>1</v>
      </c>
      <c r="L3519">
        <v>2811</v>
      </c>
      <c r="M3519" s="1">
        <v>45479</v>
      </c>
      <c r="N3519" t="s">
        <v>75</v>
      </c>
      <c r="O3519" t="str">
        <f t="shared" si="216"/>
        <v>Jul-2024</v>
      </c>
      <c r="P3519" s="21">
        <f t="shared" si="217"/>
        <v>2024</v>
      </c>
      <c r="Q3519">
        <f t="shared" si="218"/>
        <v>2</v>
      </c>
      <c r="T3519" t="str">
        <f t="shared" si="219"/>
        <v>Low Sales</v>
      </c>
    </row>
    <row r="3520" spans="1:20" x14ac:dyDescent="0.3">
      <c r="A3520" t="s">
        <v>6921</v>
      </c>
      <c r="B3520" t="s">
        <v>6922</v>
      </c>
      <c r="C3520" t="s">
        <v>27</v>
      </c>
      <c r="D3520" t="s">
        <v>46</v>
      </c>
      <c r="E3520" t="s">
        <v>18</v>
      </c>
      <c r="F3520">
        <v>4487</v>
      </c>
      <c r="G3520">
        <v>25</v>
      </c>
      <c r="H3520">
        <v>3365</v>
      </c>
      <c r="I3520">
        <v>3.7</v>
      </c>
      <c r="J3520">
        <v>56</v>
      </c>
      <c r="K3520">
        <v>1</v>
      </c>
      <c r="L3520">
        <v>3365</v>
      </c>
      <c r="M3520" s="1">
        <v>45542</v>
      </c>
      <c r="N3520" t="s">
        <v>29</v>
      </c>
      <c r="O3520" t="str">
        <f t="shared" si="216"/>
        <v>Sep-2024</v>
      </c>
      <c r="P3520" s="21">
        <f t="shared" si="217"/>
        <v>2024</v>
      </c>
      <c r="Q3520">
        <f t="shared" si="218"/>
        <v>3</v>
      </c>
      <c r="T3520" t="str">
        <f t="shared" si="219"/>
        <v>Low Sales</v>
      </c>
    </row>
    <row r="3521" spans="1:20" x14ac:dyDescent="0.3">
      <c r="A3521" t="s">
        <v>6923</v>
      </c>
      <c r="B3521" t="s">
        <v>6924</v>
      </c>
      <c r="C3521" t="s">
        <v>57</v>
      </c>
      <c r="D3521" t="s">
        <v>41</v>
      </c>
      <c r="E3521" t="s">
        <v>74</v>
      </c>
      <c r="F3521">
        <v>446</v>
      </c>
      <c r="G3521">
        <v>0</v>
      </c>
      <c r="H3521">
        <v>446</v>
      </c>
      <c r="I3521">
        <v>4.3</v>
      </c>
      <c r="J3521">
        <v>79</v>
      </c>
      <c r="K3521">
        <v>1</v>
      </c>
      <c r="L3521">
        <v>446</v>
      </c>
      <c r="M3521" s="1">
        <v>45963</v>
      </c>
      <c r="N3521" t="s">
        <v>54</v>
      </c>
      <c r="O3521" t="str">
        <f t="shared" si="216"/>
        <v>Nov-2025</v>
      </c>
      <c r="P3521" s="21">
        <f t="shared" si="217"/>
        <v>2025</v>
      </c>
      <c r="Q3521">
        <f t="shared" si="218"/>
        <v>3</v>
      </c>
      <c r="T3521" t="str">
        <f t="shared" si="219"/>
        <v>Low Sales</v>
      </c>
    </row>
    <row r="3522" spans="1:20" x14ac:dyDescent="0.3">
      <c r="A3522" t="s">
        <v>6925</v>
      </c>
      <c r="B3522" t="s">
        <v>6926</v>
      </c>
      <c r="C3522" t="s">
        <v>52</v>
      </c>
      <c r="D3522" t="s">
        <v>33</v>
      </c>
      <c r="E3522" t="s">
        <v>18</v>
      </c>
      <c r="F3522">
        <v>4152</v>
      </c>
      <c r="G3522">
        <v>30</v>
      </c>
      <c r="H3522">
        <v>2906</v>
      </c>
      <c r="I3522">
        <v>4.8</v>
      </c>
      <c r="J3522">
        <v>47</v>
      </c>
      <c r="K3522">
        <v>2</v>
      </c>
      <c r="L3522">
        <v>5812</v>
      </c>
      <c r="M3522" s="1">
        <v>45834</v>
      </c>
      <c r="N3522" t="s">
        <v>75</v>
      </c>
      <c r="O3522" t="str">
        <f t="shared" si="216"/>
        <v>Jun-2025</v>
      </c>
      <c r="P3522" s="21">
        <f t="shared" si="217"/>
        <v>2025</v>
      </c>
      <c r="Q3522">
        <f t="shared" si="218"/>
        <v>2</v>
      </c>
      <c r="T3522" t="str">
        <f t="shared" si="219"/>
        <v>High Sales</v>
      </c>
    </row>
    <row r="3523" spans="1:20" x14ac:dyDescent="0.3">
      <c r="A3523" t="s">
        <v>6927</v>
      </c>
      <c r="B3523" t="s">
        <v>6928</v>
      </c>
      <c r="C3523" t="s">
        <v>37</v>
      </c>
      <c r="D3523" t="s">
        <v>53</v>
      </c>
      <c r="E3523" t="s">
        <v>34</v>
      </c>
      <c r="F3523">
        <v>4611</v>
      </c>
      <c r="G3523">
        <v>50</v>
      </c>
      <c r="H3523">
        <v>2306</v>
      </c>
      <c r="I3523">
        <v>4.5999999999999996</v>
      </c>
      <c r="J3523">
        <v>32</v>
      </c>
      <c r="K3523">
        <v>1</v>
      </c>
      <c r="L3523">
        <v>2306</v>
      </c>
      <c r="M3523" s="1">
        <v>45796</v>
      </c>
      <c r="N3523" t="s">
        <v>38</v>
      </c>
      <c r="O3523" t="str">
        <f t="shared" ref="O3523:O3586" si="220">TEXT(M3523,"MMM-YYYY")</f>
        <v>May-2025</v>
      </c>
      <c r="P3523" s="21">
        <f t="shared" ref="P3523:P3586" si="221">YEAR(M3523)</f>
        <v>2025</v>
      </c>
      <c r="Q3523">
        <f t="shared" ref="Q3523:Q3586" si="222">CHOOSE(MONTH(M3523),1,1,1,1,2,2,2,2,3,3,3,3,4,4,4,4)</f>
        <v>2</v>
      </c>
      <c r="T3523" t="str">
        <f t="shared" ref="T3523:T3586" si="223">IF(L3523&gt;5000,"High Sales","Low Sales")</f>
        <v>Low Sales</v>
      </c>
    </row>
    <row r="3524" spans="1:20" x14ac:dyDescent="0.3">
      <c r="A3524" t="s">
        <v>6929</v>
      </c>
      <c r="B3524" t="s">
        <v>6930</v>
      </c>
      <c r="C3524" t="s">
        <v>32</v>
      </c>
      <c r="D3524" t="s">
        <v>53</v>
      </c>
      <c r="E3524" t="s">
        <v>74</v>
      </c>
      <c r="F3524">
        <v>1269</v>
      </c>
      <c r="G3524">
        <v>40</v>
      </c>
      <c r="H3524">
        <v>761</v>
      </c>
      <c r="I3524">
        <v>3.8</v>
      </c>
      <c r="J3524">
        <v>302</v>
      </c>
      <c r="K3524">
        <v>1</v>
      </c>
      <c r="L3524">
        <v>761</v>
      </c>
      <c r="M3524" s="1">
        <v>45303</v>
      </c>
      <c r="N3524" t="s">
        <v>58</v>
      </c>
      <c r="O3524" t="str">
        <f t="shared" si="220"/>
        <v>Jan-2024</v>
      </c>
      <c r="P3524" s="21">
        <f t="shared" si="221"/>
        <v>2024</v>
      </c>
      <c r="Q3524">
        <f t="shared" si="222"/>
        <v>1</v>
      </c>
      <c r="T3524" t="str">
        <f t="shared" si="223"/>
        <v>Low Sales</v>
      </c>
    </row>
    <row r="3525" spans="1:20" x14ac:dyDescent="0.3">
      <c r="A3525" t="s">
        <v>6931</v>
      </c>
      <c r="B3525" t="s">
        <v>6932</v>
      </c>
      <c r="C3525" t="s">
        <v>37</v>
      </c>
      <c r="D3525" t="s">
        <v>46</v>
      </c>
      <c r="E3525" t="s">
        <v>18</v>
      </c>
      <c r="F3525">
        <v>6790</v>
      </c>
      <c r="G3525">
        <v>10</v>
      </c>
      <c r="H3525">
        <v>6111</v>
      </c>
      <c r="I3525">
        <v>4.3</v>
      </c>
      <c r="J3525">
        <v>258</v>
      </c>
      <c r="K3525">
        <v>1</v>
      </c>
      <c r="L3525">
        <v>6111</v>
      </c>
      <c r="M3525" s="1">
        <v>45824</v>
      </c>
      <c r="N3525" t="s">
        <v>61</v>
      </c>
      <c r="O3525" t="str">
        <f t="shared" si="220"/>
        <v>Jun-2025</v>
      </c>
      <c r="P3525" s="21">
        <f t="shared" si="221"/>
        <v>2025</v>
      </c>
      <c r="Q3525">
        <f t="shared" si="222"/>
        <v>2</v>
      </c>
      <c r="T3525" t="str">
        <f t="shared" si="223"/>
        <v>High Sales</v>
      </c>
    </row>
    <row r="3526" spans="1:20" x14ac:dyDescent="0.3">
      <c r="A3526" t="s">
        <v>6933</v>
      </c>
      <c r="B3526" t="s">
        <v>6934</v>
      </c>
      <c r="C3526" t="s">
        <v>16</v>
      </c>
      <c r="D3526" t="s">
        <v>23</v>
      </c>
      <c r="E3526" t="s">
        <v>18</v>
      </c>
      <c r="F3526">
        <v>2961</v>
      </c>
      <c r="G3526">
        <v>15</v>
      </c>
      <c r="H3526">
        <v>2517</v>
      </c>
      <c r="I3526">
        <v>3.3</v>
      </c>
      <c r="J3526">
        <v>69</v>
      </c>
      <c r="K3526">
        <v>1</v>
      </c>
      <c r="L3526">
        <v>2517</v>
      </c>
      <c r="M3526" s="1">
        <v>45304</v>
      </c>
      <c r="N3526" t="s">
        <v>61</v>
      </c>
      <c r="O3526" t="str">
        <f t="shared" si="220"/>
        <v>Jan-2024</v>
      </c>
      <c r="P3526" s="21">
        <f t="shared" si="221"/>
        <v>2024</v>
      </c>
      <c r="Q3526">
        <f t="shared" si="222"/>
        <v>1</v>
      </c>
      <c r="T3526" t="str">
        <f t="shared" si="223"/>
        <v>Low Sales</v>
      </c>
    </row>
    <row r="3527" spans="1:20" x14ac:dyDescent="0.3">
      <c r="A3527" t="s">
        <v>6935</v>
      </c>
      <c r="B3527" t="s">
        <v>1655</v>
      </c>
      <c r="C3527" t="s">
        <v>116</v>
      </c>
      <c r="D3527" t="s">
        <v>28</v>
      </c>
      <c r="E3527" t="s">
        <v>34</v>
      </c>
      <c r="F3527">
        <v>5465</v>
      </c>
      <c r="G3527">
        <v>15</v>
      </c>
      <c r="H3527">
        <v>4645</v>
      </c>
      <c r="I3527">
        <v>4.5999999999999996</v>
      </c>
      <c r="J3527">
        <v>62</v>
      </c>
      <c r="K3527">
        <v>2</v>
      </c>
      <c r="L3527">
        <v>9290</v>
      </c>
      <c r="M3527" s="1">
        <v>45650</v>
      </c>
      <c r="N3527" t="s">
        <v>85</v>
      </c>
      <c r="O3527" t="str">
        <f t="shared" si="220"/>
        <v>Dec-2024</v>
      </c>
      <c r="P3527" s="21">
        <f t="shared" si="221"/>
        <v>2024</v>
      </c>
      <c r="Q3527">
        <f t="shared" si="222"/>
        <v>3</v>
      </c>
      <c r="T3527" t="str">
        <f t="shared" si="223"/>
        <v>High Sales</v>
      </c>
    </row>
    <row r="3528" spans="1:20" x14ac:dyDescent="0.3">
      <c r="A3528" t="s">
        <v>6936</v>
      </c>
      <c r="B3528" t="s">
        <v>6937</v>
      </c>
      <c r="C3528" t="s">
        <v>116</v>
      </c>
      <c r="D3528" t="s">
        <v>33</v>
      </c>
      <c r="E3528" t="s">
        <v>18</v>
      </c>
      <c r="F3528">
        <v>3475</v>
      </c>
      <c r="G3528">
        <v>40</v>
      </c>
      <c r="H3528">
        <v>2085</v>
      </c>
      <c r="I3528">
        <v>5</v>
      </c>
      <c r="J3528">
        <v>76</v>
      </c>
      <c r="K3528">
        <v>1</v>
      </c>
      <c r="L3528">
        <v>2085</v>
      </c>
      <c r="M3528" s="1">
        <v>45406</v>
      </c>
      <c r="N3528" t="s">
        <v>29</v>
      </c>
      <c r="O3528" t="str">
        <f t="shared" si="220"/>
        <v>Apr-2024</v>
      </c>
      <c r="P3528" s="21">
        <f t="shared" si="221"/>
        <v>2024</v>
      </c>
      <c r="Q3528">
        <f t="shared" si="222"/>
        <v>1</v>
      </c>
      <c r="T3528" t="str">
        <f t="shared" si="223"/>
        <v>Low Sales</v>
      </c>
    </row>
    <row r="3529" spans="1:20" x14ac:dyDescent="0.3">
      <c r="A3529" t="s">
        <v>6938</v>
      </c>
      <c r="B3529" t="s">
        <v>6939</v>
      </c>
      <c r="C3529" t="s">
        <v>45</v>
      </c>
      <c r="D3529" t="s">
        <v>33</v>
      </c>
      <c r="E3529" t="s">
        <v>34</v>
      </c>
      <c r="F3529">
        <v>1468</v>
      </c>
      <c r="G3529">
        <v>25</v>
      </c>
      <c r="H3529">
        <v>1101</v>
      </c>
      <c r="I3529">
        <v>4.3</v>
      </c>
      <c r="J3529">
        <v>143</v>
      </c>
      <c r="K3529">
        <v>1</v>
      </c>
      <c r="L3529">
        <v>1101</v>
      </c>
      <c r="M3529" s="1">
        <v>45687</v>
      </c>
      <c r="N3529" t="s">
        <v>168</v>
      </c>
      <c r="O3529" t="str">
        <f t="shared" si="220"/>
        <v>Jan-2025</v>
      </c>
      <c r="P3529" s="21">
        <f t="shared" si="221"/>
        <v>2025</v>
      </c>
      <c r="Q3529">
        <f t="shared" si="222"/>
        <v>1</v>
      </c>
      <c r="T3529" t="str">
        <f t="shared" si="223"/>
        <v>Low Sales</v>
      </c>
    </row>
    <row r="3530" spans="1:20" x14ac:dyDescent="0.3">
      <c r="A3530" t="s">
        <v>6940</v>
      </c>
      <c r="B3530" t="s">
        <v>6941</v>
      </c>
      <c r="C3530" t="s">
        <v>32</v>
      </c>
      <c r="D3530" t="s">
        <v>41</v>
      </c>
      <c r="E3530" t="s">
        <v>34</v>
      </c>
      <c r="F3530">
        <v>2460</v>
      </c>
      <c r="G3530">
        <v>10</v>
      </c>
      <c r="H3530">
        <v>2214</v>
      </c>
      <c r="I3530">
        <v>4.8</v>
      </c>
      <c r="J3530">
        <v>374</v>
      </c>
      <c r="K3530">
        <v>5</v>
      </c>
      <c r="L3530">
        <v>11070</v>
      </c>
      <c r="M3530" s="1">
        <v>45771</v>
      </c>
      <c r="N3530" t="s">
        <v>24</v>
      </c>
      <c r="O3530" t="str">
        <f t="shared" si="220"/>
        <v>Apr-2025</v>
      </c>
      <c r="P3530" s="21">
        <f t="shared" si="221"/>
        <v>2025</v>
      </c>
      <c r="Q3530">
        <f t="shared" si="222"/>
        <v>1</v>
      </c>
      <c r="T3530" t="str">
        <f t="shared" si="223"/>
        <v>High Sales</v>
      </c>
    </row>
    <row r="3531" spans="1:20" x14ac:dyDescent="0.3">
      <c r="A3531" t="s">
        <v>6942</v>
      </c>
      <c r="B3531" t="s">
        <v>6943</v>
      </c>
      <c r="C3531" t="s">
        <v>45</v>
      </c>
      <c r="D3531" t="s">
        <v>109</v>
      </c>
      <c r="E3531" t="s">
        <v>18</v>
      </c>
      <c r="F3531">
        <v>1800</v>
      </c>
      <c r="G3531">
        <v>10</v>
      </c>
      <c r="H3531">
        <v>1620</v>
      </c>
      <c r="I3531">
        <v>3.4</v>
      </c>
      <c r="J3531">
        <v>38</v>
      </c>
      <c r="K3531">
        <v>1</v>
      </c>
      <c r="L3531">
        <v>1620</v>
      </c>
      <c r="M3531" s="1">
        <v>45554</v>
      </c>
      <c r="N3531" t="s">
        <v>85</v>
      </c>
      <c r="O3531" t="str">
        <f t="shared" si="220"/>
        <v>Sep-2024</v>
      </c>
      <c r="P3531" s="21">
        <f t="shared" si="221"/>
        <v>2024</v>
      </c>
      <c r="Q3531">
        <f t="shared" si="222"/>
        <v>3</v>
      </c>
      <c r="T3531" t="str">
        <f t="shared" si="223"/>
        <v>Low Sales</v>
      </c>
    </row>
    <row r="3532" spans="1:20" x14ac:dyDescent="0.3">
      <c r="A3532" t="s">
        <v>6944</v>
      </c>
      <c r="B3532" t="s">
        <v>5474</v>
      </c>
      <c r="C3532" t="s">
        <v>88</v>
      </c>
      <c r="D3532" t="s">
        <v>109</v>
      </c>
      <c r="E3532" t="s">
        <v>18</v>
      </c>
      <c r="F3532">
        <v>1428</v>
      </c>
      <c r="G3532">
        <v>0</v>
      </c>
      <c r="H3532">
        <v>1428</v>
      </c>
      <c r="I3532">
        <v>3.6</v>
      </c>
      <c r="J3532">
        <v>183</v>
      </c>
      <c r="K3532">
        <v>1</v>
      </c>
      <c r="L3532">
        <v>1428</v>
      </c>
      <c r="M3532" s="1">
        <v>45786</v>
      </c>
      <c r="N3532" t="s">
        <v>49</v>
      </c>
      <c r="O3532" t="str">
        <f t="shared" si="220"/>
        <v>May-2025</v>
      </c>
      <c r="P3532" s="21">
        <f t="shared" si="221"/>
        <v>2025</v>
      </c>
      <c r="Q3532">
        <f t="shared" si="222"/>
        <v>2</v>
      </c>
      <c r="T3532" t="str">
        <f t="shared" si="223"/>
        <v>Low Sales</v>
      </c>
    </row>
    <row r="3533" spans="1:20" x14ac:dyDescent="0.3">
      <c r="A3533" t="s">
        <v>6945</v>
      </c>
      <c r="B3533" t="s">
        <v>6946</v>
      </c>
      <c r="C3533" t="s">
        <v>16</v>
      </c>
      <c r="D3533" t="s">
        <v>109</v>
      </c>
      <c r="E3533" t="s">
        <v>34</v>
      </c>
      <c r="F3533">
        <v>1557</v>
      </c>
      <c r="G3533">
        <v>10</v>
      </c>
      <c r="H3533">
        <v>1401</v>
      </c>
      <c r="I3533">
        <v>3.9</v>
      </c>
      <c r="J3533">
        <v>228</v>
      </c>
      <c r="K3533">
        <v>1</v>
      </c>
      <c r="L3533">
        <v>1401</v>
      </c>
      <c r="M3533" s="1">
        <v>45368</v>
      </c>
      <c r="N3533" t="s">
        <v>78</v>
      </c>
      <c r="O3533" t="str">
        <f t="shared" si="220"/>
        <v>Mar-2024</v>
      </c>
      <c r="P3533" s="21">
        <f t="shared" si="221"/>
        <v>2024</v>
      </c>
      <c r="Q3533">
        <f t="shared" si="222"/>
        <v>1</v>
      </c>
      <c r="T3533" t="str">
        <f t="shared" si="223"/>
        <v>Low Sales</v>
      </c>
    </row>
    <row r="3534" spans="1:20" x14ac:dyDescent="0.3">
      <c r="A3534" t="s">
        <v>6947</v>
      </c>
      <c r="B3534" t="s">
        <v>6948</v>
      </c>
      <c r="C3534" t="s">
        <v>27</v>
      </c>
      <c r="D3534" t="s">
        <v>33</v>
      </c>
      <c r="E3534" t="s">
        <v>18</v>
      </c>
      <c r="F3534">
        <v>2951</v>
      </c>
      <c r="G3534">
        <v>15</v>
      </c>
      <c r="H3534">
        <v>2508</v>
      </c>
      <c r="I3534">
        <v>4</v>
      </c>
      <c r="J3534">
        <v>469</v>
      </c>
      <c r="K3534">
        <v>1</v>
      </c>
      <c r="L3534">
        <v>2508</v>
      </c>
      <c r="M3534" s="1">
        <v>45590</v>
      </c>
      <c r="N3534" t="s">
        <v>71</v>
      </c>
      <c r="O3534" t="str">
        <f t="shared" si="220"/>
        <v>Oct-2024</v>
      </c>
      <c r="P3534" s="21">
        <f t="shared" si="221"/>
        <v>2024</v>
      </c>
      <c r="Q3534">
        <f t="shared" si="222"/>
        <v>3</v>
      </c>
      <c r="T3534" t="str">
        <f t="shared" si="223"/>
        <v>Low Sales</v>
      </c>
    </row>
    <row r="3535" spans="1:20" x14ac:dyDescent="0.3">
      <c r="A3535" t="s">
        <v>6949</v>
      </c>
      <c r="B3535" t="s">
        <v>4795</v>
      </c>
      <c r="C3535" t="s">
        <v>22</v>
      </c>
      <c r="D3535" t="s">
        <v>17</v>
      </c>
      <c r="E3535" t="s">
        <v>34</v>
      </c>
      <c r="F3535">
        <v>6144</v>
      </c>
      <c r="G3535">
        <v>15</v>
      </c>
      <c r="H3535">
        <v>5222</v>
      </c>
      <c r="I3535">
        <v>4.3</v>
      </c>
      <c r="J3535">
        <v>37</v>
      </c>
      <c r="K3535">
        <v>1</v>
      </c>
      <c r="L3535">
        <v>5222</v>
      </c>
      <c r="M3535" s="1">
        <v>45342</v>
      </c>
      <c r="N3535" t="s">
        <v>61</v>
      </c>
      <c r="O3535" t="str">
        <f t="shared" si="220"/>
        <v>Feb-2024</v>
      </c>
      <c r="P3535" s="21">
        <f t="shared" si="221"/>
        <v>2024</v>
      </c>
      <c r="Q3535">
        <f t="shared" si="222"/>
        <v>1</v>
      </c>
      <c r="T3535" t="str">
        <f t="shared" si="223"/>
        <v>High Sales</v>
      </c>
    </row>
    <row r="3536" spans="1:20" x14ac:dyDescent="0.3">
      <c r="A3536" t="s">
        <v>6950</v>
      </c>
      <c r="B3536" t="s">
        <v>6951</v>
      </c>
      <c r="C3536" t="s">
        <v>27</v>
      </c>
      <c r="D3536" t="s">
        <v>41</v>
      </c>
      <c r="E3536" t="s">
        <v>34</v>
      </c>
      <c r="F3536">
        <v>555</v>
      </c>
      <c r="G3536">
        <v>20</v>
      </c>
      <c r="H3536">
        <v>444</v>
      </c>
      <c r="I3536">
        <v>3.8</v>
      </c>
      <c r="J3536">
        <v>368</v>
      </c>
      <c r="K3536">
        <v>1</v>
      </c>
      <c r="L3536">
        <v>444</v>
      </c>
      <c r="M3536" s="1">
        <v>45627</v>
      </c>
      <c r="N3536" t="s">
        <v>61</v>
      </c>
      <c r="O3536" t="str">
        <f t="shared" si="220"/>
        <v>Dec-2024</v>
      </c>
      <c r="P3536" s="21">
        <f t="shared" si="221"/>
        <v>2024</v>
      </c>
      <c r="Q3536">
        <f t="shared" si="222"/>
        <v>3</v>
      </c>
      <c r="T3536" t="str">
        <f t="shared" si="223"/>
        <v>Low Sales</v>
      </c>
    </row>
    <row r="3537" spans="1:20" x14ac:dyDescent="0.3">
      <c r="A3537" t="s">
        <v>6952</v>
      </c>
      <c r="B3537" t="s">
        <v>6953</v>
      </c>
      <c r="C3537" t="s">
        <v>116</v>
      </c>
      <c r="D3537" t="s">
        <v>53</v>
      </c>
      <c r="E3537" t="s">
        <v>34</v>
      </c>
      <c r="F3537">
        <v>4513</v>
      </c>
      <c r="G3537">
        <v>25</v>
      </c>
      <c r="H3537">
        <v>3385</v>
      </c>
      <c r="I3537">
        <v>4.2</v>
      </c>
      <c r="J3537">
        <v>141</v>
      </c>
      <c r="K3537">
        <v>1</v>
      </c>
      <c r="L3537">
        <v>3385</v>
      </c>
      <c r="M3537" s="1">
        <v>45432</v>
      </c>
      <c r="N3537" t="s">
        <v>24</v>
      </c>
      <c r="O3537" t="str">
        <f t="shared" si="220"/>
        <v>May-2024</v>
      </c>
      <c r="P3537" s="21">
        <f t="shared" si="221"/>
        <v>2024</v>
      </c>
      <c r="Q3537">
        <f t="shared" si="222"/>
        <v>2</v>
      </c>
      <c r="T3537" t="str">
        <f t="shared" si="223"/>
        <v>Low Sales</v>
      </c>
    </row>
    <row r="3538" spans="1:20" x14ac:dyDescent="0.3">
      <c r="A3538" t="s">
        <v>6954</v>
      </c>
      <c r="B3538" t="s">
        <v>6955</v>
      </c>
      <c r="C3538" t="s">
        <v>32</v>
      </c>
      <c r="D3538" t="s">
        <v>17</v>
      </c>
      <c r="E3538" t="s">
        <v>18</v>
      </c>
      <c r="F3538">
        <v>1079</v>
      </c>
      <c r="G3538">
        <v>20</v>
      </c>
      <c r="H3538">
        <v>863</v>
      </c>
      <c r="I3538">
        <v>4.5999999999999996</v>
      </c>
      <c r="J3538">
        <v>29</v>
      </c>
      <c r="K3538">
        <v>2</v>
      </c>
      <c r="L3538">
        <v>1726</v>
      </c>
      <c r="M3538" s="1">
        <v>45356</v>
      </c>
      <c r="N3538" t="s">
        <v>42</v>
      </c>
      <c r="O3538" t="str">
        <f t="shared" si="220"/>
        <v>Mar-2024</v>
      </c>
      <c r="P3538" s="21">
        <f t="shared" si="221"/>
        <v>2024</v>
      </c>
      <c r="Q3538">
        <f t="shared" si="222"/>
        <v>1</v>
      </c>
      <c r="T3538" t="str">
        <f t="shared" si="223"/>
        <v>Low Sales</v>
      </c>
    </row>
    <row r="3539" spans="1:20" x14ac:dyDescent="0.3">
      <c r="A3539" t="s">
        <v>6956</v>
      </c>
      <c r="B3539" t="s">
        <v>6957</v>
      </c>
      <c r="C3539" t="s">
        <v>52</v>
      </c>
      <c r="D3539" t="s">
        <v>17</v>
      </c>
      <c r="E3539" t="s">
        <v>34</v>
      </c>
      <c r="F3539">
        <v>5365</v>
      </c>
      <c r="G3539">
        <v>0</v>
      </c>
      <c r="H3539">
        <v>5365</v>
      </c>
      <c r="I3539">
        <v>4.3</v>
      </c>
      <c r="J3539">
        <v>44</v>
      </c>
      <c r="K3539">
        <v>1</v>
      </c>
      <c r="L3539">
        <v>5365</v>
      </c>
      <c r="M3539" s="1">
        <v>45664</v>
      </c>
      <c r="N3539" t="s">
        <v>61</v>
      </c>
      <c r="O3539" t="str">
        <f t="shared" si="220"/>
        <v>Jan-2025</v>
      </c>
      <c r="P3539" s="21">
        <f t="shared" si="221"/>
        <v>2025</v>
      </c>
      <c r="Q3539">
        <f t="shared" si="222"/>
        <v>1</v>
      </c>
      <c r="T3539" t="str">
        <f t="shared" si="223"/>
        <v>High Sales</v>
      </c>
    </row>
    <row r="3540" spans="1:20" x14ac:dyDescent="0.3">
      <c r="A3540" t="s">
        <v>6958</v>
      </c>
      <c r="B3540" t="s">
        <v>6959</v>
      </c>
      <c r="C3540" t="s">
        <v>22</v>
      </c>
      <c r="D3540" t="s">
        <v>41</v>
      </c>
      <c r="E3540" t="s">
        <v>34</v>
      </c>
      <c r="F3540">
        <v>783</v>
      </c>
      <c r="G3540">
        <v>10</v>
      </c>
      <c r="H3540">
        <v>705</v>
      </c>
      <c r="I3540">
        <v>3.9</v>
      </c>
      <c r="J3540">
        <v>50</v>
      </c>
      <c r="K3540">
        <v>1</v>
      </c>
      <c r="L3540">
        <v>705</v>
      </c>
      <c r="M3540" s="1">
        <v>45571</v>
      </c>
      <c r="N3540" t="s">
        <v>168</v>
      </c>
      <c r="O3540" t="str">
        <f t="shared" si="220"/>
        <v>Oct-2024</v>
      </c>
      <c r="P3540" s="21">
        <f t="shared" si="221"/>
        <v>2024</v>
      </c>
      <c r="Q3540">
        <f t="shared" si="222"/>
        <v>3</v>
      </c>
      <c r="T3540" t="str">
        <f t="shared" si="223"/>
        <v>Low Sales</v>
      </c>
    </row>
    <row r="3541" spans="1:20" x14ac:dyDescent="0.3">
      <c r="A3541" t="s">
        <v>6960</v>
      </c>
      <c r="B3541" t="s">
        <v>2753</v>
      </c>
      <c r="C3541" t="s">
        <v>27</v>
      </c>
      <c r="D3541" t="s">
        <v>109</v>
      </c>
      <c r="E3541" t="s">
        <v>34</v>
      </c>
      <c r="F3541">
        <v>1602</v>
      </c>
      <c r="G3541">
        <v>25</v>
      </c>
      <c r="H3541">
        <v>1202</v>
      </c>
      <c r="I3541">
        <v>4.5</v>
      </c>
      <c r="J3541">
        <v>122</v>
      </c>
      <c r="K3541">
        <v>1</v>
      </c>
      <c r="L3541">
        <v>1202</v>
      </c>
      <c r="M3541" s="1">
        <v>45814</v>
      </c>
      <c r="N3541" t="s">
        <v>24</v>
      </c>
      <c r="O3541" t="str">
        <f t="shared" si="220"/>
        <v>Jun-2025</v>
      </c>
      <c r="P3541" s="21">
        <f t="shared" si="221"/>
        <v>2025</v>
      </c>
      <c r="Q3541">
        <f t="shared" si="222"/>
        <v>2</v>
      </c>
      <c r="T3541" t="str">
        <f t="shared" si="223"/>
        <v>Low Sales</v>
      </c>
    </row>
    <row r="3542" spans="1:20" x14ac:dyDescent="0.3">
      <c r="A3542" t="s">
        <v>6961</v>
      </c>
      <c r="B3542" t="s">
        <v>6962</v>
      </c>
      <c r="C3542" t="s">
        <v>32</v>
      </c>
      <c r="D3542" t="s">
        <v>46</v>
      </c>
      <c r="E3542" t="s">
        <v>161</v>
      </c>
      <c r="F3542">
        <v>2407</v>
      </c>
      <c r="G3542">
        <v>20</v>
      </c>
      <c r="H3542">
        <v>1926</v>
      </c>
      <c r="I3542">
        <v>3.9</v>
      </c>
      <c r="J3542">
        <v>90</v>
      </c>
      <c r="K3542">
        <v>1</v>
      </c>
      <c r="L3542">
        <v>1926</v>
      </c>
      <c r="M3542" s="1">
        <v>45607</v>
      </c>
      <c r="N3542" t="s">
        <v>38</v>
      </c>
      <c r="O3542" t="str">
        <f t="shared" si="220"/>
        <v>Nov-2024</v>
      </c>
      <c r="P3542" s="21">
        <f t="shared" si="221"/>
        <v>2024</v>
      </c>
      <c r="Q3542">
        <f t="shared" si="222"/>
        <v>3</v>
      </c>
      <c r="T3542" t="str">
        <f t="shared" si="223"/>
        <v>Low Sales</v>
      </c>
    </row>
    <row r="3543" spans="1:20" x14ac:dyDescent="0.3">
      <c r="A3543" t="s">
        <v>6963</v>
      </c>
      <c r="B3543" t="s">
        <v>6964</v>
      </c>
      <c r="C3543" t="s">
        <v>88</v>
      </c>
      <c r="D3543" t="s">
        <v>23</v>
      </c>
      <c r="E3543" t="s">
        <v>18</v>
      </c>
      <c r="F3543">
        <v>2169</v>
      </c>
      <c r="G3543">
        <v>10</v>
      </c>
      <c r="H3543">
        <v>1952</v>
      </c>
      <c r="I3543">
        <v>4.0999999999999996</v>
      </c>
      <c r="J3543">
        <v>53</v>
      </c>
      <c r="K3543">
        <v>4</v>
      </c>
      <c r="L3543">
        <v>7808</v>
      </c>
      <c r="M3543" s="1">
        <v>45572</v>
      </c>
      <c r="N3543" t="s">
        <v>49</v>
      </c>
      <c r="O3543" t="str">
        <f t="shared" si="220"/>
        <v>Oct-2024</v>
      </c>
      <c r="P3543" s="21">
        <f t="shared" si="221"/>
        <v>2024</v>
      </c>
      <c r="Q3543">
        <f t="shared" si="222"/>
        <v>3</v>
      </c>
      <c r="T3543" t="str">
        <f t="shared" si="223"/>
        <v>High Sales</v>
      </c>
    </row>
    <row r="3544" spans="1:20" x14ac:dyDescent="0.3">
      <c r="A3544" t="s">
        <v>6965</v>
      </c>
      <c r="B3544" t="s">
        <v>6966</v>
      </c>
      <c r="C3544" t="s">
        <v>52</v>
      </c>
      <c r="D3544" t="s">
        <v>53</v>
      </c>
      <c r="E3544" t="s">
        <v>34</v>
      </c>
      <c r="F3544">
        <v>4198</v>
      </c>
      <c r="G3544">
        <v>50</v>
      </c>
      <c r="H3544">
        <v>2099</v>
      </c>
      <c r="I3544">
        <v>4.5999999999999996</v>
      </c>
      <c r="J3544">
        <v>645</v>
      </c>
      <c r="K3544">
        <v>3</v>
      </c>
      <c r="L3544">
        <v>6297</v>
      </c>
      <c r="M3544" s="1">
        <v>45424</v>
      </c>
      <c r="N3544" t="s">
        <v>141</v>
      </c>
      <c r="O3544" t="str">
        <f t="shared" si="220"/>
        <v>May-2024</v>
      </c>
      <c r="P3544" s="21">
        <f t="shared" si="221"/>
        <v>2024</v>
      </c>
      <c r="Q3544">
        <f t="shared" si="222"/>
        <v>2</v>
      </c>
      <c r="T3544" t="str">
        <f t="shared" si="223"/>
        <v>High Sales</v>
      </c>
    </row>
    <row r="3545" spans="1:20" x14ac:dyDescent="0.3">
      <c r="A3545" t="s">
        <v>6967</v>
      </c>
      <c r="B3545" t="s">
        <v>6968</v>
      </c>
      <c r="C3545" t="s">
        <v>32</v>
      </c>
      <c r="D3545" t="s">
        <v>53</v>
      </c>
      <c r="E3545" t="s">
        <v>34</v>
      </c>
      <c r="F3545">
        <v>5445</v>
      </c>
      <c r="G3545">
        <v>15</v>
      </c>
      <c r="H3545">
        <v>4628</v>
      </c>
      <c r="I3545">
        <v>4</v>
      </c>
      <c r="J3545">
        <v>158</v>
      </c>
      <c r="K3545">
        <v>1</v>
      </c>
      <c r="L3545">
        <v>4628</v>
      </c>
      <c r="M3545" s="1">
        <v>45605</v>
      </c>
      <c r="N3545" t="s">
        <v>49</v>
      </c>
      <c r="O3545" t="str">
        <f t="shared" si="220"/>
        <v>Nov-2024</v>
      </c>
      <c r="P3545" s="21">
        <f t="shared" si="221"/>
        <v>2024</v>
      </c>
      <c r="Q3545">
        <f t="shared" si="222"/>
        <v>3</v>
      </c>
      <c r="T3545" t="str">
        <f t="shared" si="223"/>
        <v>Low Sales</v>
      </c>
    </row>
    <row r="3546" spans="1:20" x14ac:dyDescent="0.3">
      <c r="A3546" t="s">
        <v>6969</v>
      </c>
      <c r="B3546" t="s">
        <v>6970</v>
      </c>
      <c r="C3546" t="s">
        <v>27</v>
      </c>
      <c r="D3546" t="s">
        <v>109</v>
      </c>
      <c r="E3546" t="s">
        <v>18</v>
      </c>
      <c r="F3546">
        <v>1332</v>
      </c>
      <c r="G3546">
        <v>25</v>
      </c>
      <c r="H3546">
        <v>999</v>
      </c>
      <c r="I3546">
        <v>3.5</v>
      </c>
      <c r="J3546">
        <v>398</v>
      </c>
      <c r="K3546">
        <v>2</v>
      </c>
      <c r="L3546">
        <v>1998</v>
      </c>
      <c r="M3546" s="1">
        <v>45650</v>
      </c>
      <c r="N3546" t="s">
        <v>75</v>
      </c>
      <c r="O3546" t="str">
        <f t="shared" si="220"/>
        <v>Dec-2024</v>
      </c>
      <c r="P3546" s="21">
        <f t="shared" si="221"/>
        <v>2024</v>
      </c>
      <c r="Q3546">
        <f t="shared" si="222"/>
        <v>3</v>
      </c>
      <c r="T3546" t="str">
        <f t="shared" si="223"/>
        <v>Low Sales</v>
      </c>
    </row>
    <row r="3547" spans="1:20" x14ac:dyDescent="0.3">
      <c r="A3547" t="s">
        <v>6971</v>
      </c>
      <c r="B3547" t="s">
        <v>6972</v>
      </c>
      <c r="C3547" t="s">
        <v>37</v>
      </c>
      <c r="D3547" t="s">
        <v>46</v>
      </c>
      <c r="E3547" t="s">
        <v>74</v>
      </c>
      <c r="F3547">
        <v>10839</v>
      </c>
      <c r="G3547">
        <v>30</v>
      </c>
      <c r="H3547">
        <v>7587</v>
      </c>
      <c r="I3547">
        <v>4.0999999999999996</v>
      </c>
      <c r="J3547">
        <v>232</v>
      </c>
      <c r="K3547">
        <v>3</v>
      </c>
      <c r="L3547">
        <v>22761</v>
      </c>
      <c r="M3547" s="1">
        <v>45444</v>
      </c>
      <c r="N3547" t="s">
        <v>78</v>
      </c>
      <c r="O3547" t="str">
        <f t="shared" si="220"/>
        <v>Jun-2024</v>
      </c>
      <c r="P3547" s="21">
        <f t="shared" si="221"/>
        <v>2024</v>
      </c>
      <c r="Q3547">
        <f t="shared" si="222"/>
        <v>2</v>
      </c>
      <c r="T3547" t="str">
        <f t="shared" si="223"/>
        <v>High Sales</v>
      </c>
    </row>
    <row r="3548" spans="1:20" x14ac:dyDescent="0.3">
      <c r="A3548" t="s">
        <v>6973</v>
      </c>
      <c r="B3548" t="s">
        <v>6974</v>
      </c>
      <c r="C3548" t="s">
        <v>37</v>
      </c>
      <c r="D3548" t="s">
        <v>28</v>
      </c>
      <c r="E3548" t="s">
        <v>34</v>
      </c>
      <c r="F3548">
        <v>8893</v>
      </c>
      <c r="G3548">
        <v>15</v>
      </c>
      <c r="H3548">
        <v>7559</v>
      </c>
      <c r="I3548">
        <v>4.5999999999999996</v>
      </c>
      <c r="J3548">
        <v>78</v>
      </c>
      <c r="K3548">
        <v>1</v>
      </c>
      <c r="L3548">
        <v>7559</v>
      </c>
      <c r="M3548" s="1">
        <v>45470</v>
      </c>
      <c r="N3548" t="s">
        <v>91</v>
      </c>
      <c r="O3548" t="str">
        <f t="shared" si="220"/>
        <v>Jun-2024</v>
      </c>
      <c r="P3548" s="21">
        <f t="shared" si="221"/>
        <v>2024</v>
      </c>
      <c r="Q3548">
        <f t="shared" si="222"/>
        <v>2</v>
      </c>
      <c r="T3548" t="str">
        <f t="shared" si="223"/>
        <v>High Sales</v>
      </c>
    </row>
    <row r="3549" spans="1:20" x14ac:dyDescent="0.3">
      <c r="A3549" t="s">
        <v>6975</v>
      </c>
      <c r="B3549" t="s">
        <v>6976</v>
      </c>
      <c r="C3549" t="s">
        <v>88</v>
      </c>
      <c r="D3549" t="s">
        <v>33</v>
      </c>
      <c r="E3549" t="s">
        <v>34</v>
      </c>
      <c r="F3549">
        <v>5330</v>
      </c>
      <c r="G3549">
        <v>30</v>
      </c>
      <c r="H3549">
        <v>3731</v>
      </c>
      <c r="I3549">
        <v>4.5999999999999996</v>
      </c>
      <c r="J3549">
        <v>36</v>
      </c>
      <c r="K3549">
        <v>1</v>
      </c>
      <c r="L3549">
        <v>3731</v>
      </c>
      <c r="M3549" s="1">
        <v>45553</v>
      </c>
      <c r="N3549" t="s">
        <v>61</v>
      </c>
      <c r="O3549" t="str">
        <f t="shared" si="220"/>
        <v>Sep-2024</v>
      </c>
      <c r="P3549" s="21">
        <f t="shared" si="221"/>
        <v>2024</v>
      </c>
      <c r="Q3549">
        <f t="shared" si="222"/>
        <v>3</v>
      </c>
      <c r="T3549" t="str">
        <f t="shared" si="223"/>
        <v>Low Sales</v>
      </c>
    </row>
    <row r="3550" spans="1:20" x14ac:dyDescent="0.3">
      <c r="A3550" t="s">
        <v>6977</v>
      </c>
      <c r="B3550" t="s">
        <v>6978</v>
      </c>
      <c r="C3550" t="s">
        <v>52</v>
      </c>
      <c r="D3550" t="s">
        <v>17</v>
      </c>
      <c r="E3550" t="s">
        <v>34</v>
      </c>
      <c r="F3550">
        <v>4136</v>
      </c>
      <c r="G3550">
        <v>15</v>
      </c>
      <c r="H3550">
        <v>3516</v>
      </c>
      <c r="I3550">
        <v>3.6</v>
      </c>
      <c r="J3550">
        <v>104</v>
      </c>
      <c r="K3550">
        <v>1</v>
      </c>
      <c r="L3550">
        <v>3516</v>
      </c>
      <c r="M3550" s="1">
        <v>45985</v>
      </c>
      <c r="N3550" t="s">
        <v>91</v>
      </c>
      <c r="O3550" t="str">
        <f t="shared" si="220"/>
        <v>Nov-2025</v>
      </c>
      <c r="P3550" s="21">
        <f t="shared" si="221"/>
        <v>2025</v>
      </c>
      <c r="Q3550">
        <f t="shared" si="222"/>
        <v>3</v>
      </c>
      <c r="T3550" t="str">
        <f t="shared" si="223"/>
        <v>Low Sales</v>
      </c>
    </row>
    <row r="3551" spans="1:20" x14ac:dyDescent="0.3">
      <c r="A3551" t="s">
        <v>6979</v>
      </c>
      <c r="B3551" t="s">
        <v>6980</v>
      </c>
      <c r="C3551" t="s">
        <v>57</v>
      </c>
      <c r="D3551" t="s">
        <v>41</v>
      </c>
      <c r="E3551" t="s">
        <v>74</v>
      </c>
      <c r="F3551">
        <v>1810</v>
      </c>
      <c r="G3551">
        <v>10</v>
      </c>
      <c r="H3551">
        <v>1629</v>
      </c>
      <c r="I3551">
        <v>4.4000000000000004</v>
      </c>
      <c r="J3551">
        <v>243</v>
      </c>
      <c r="K3551">
        <v>1</v>
      </c>
      <c r="L3551">
        <v>1629</v>
      </c>
      <c r="M3551" s="1">
        <v>45858</v>
      </c>
      <c r="N3551" t="s">
        <v>24</v>
      </c>
      <c r="O3551" t="str">
        <f t="shared" si="220"/>
        <v>Jul-2025</v>
      </c>
      <c r="P3551" s="21">
        <f t="shared" si="221"/>
        <v>2025</v>
      </c>
      <c r="Q3551">
        <f t="shared" si="222"/>
        <v>2</v>
      </c>
      <c r="T3551" t="str">
        <f t="shared" si="223"/>
        <v>Low Sales</v>
      </c>
    </row>
    <row r="3552" spans="1:20" x14ac:dyDescent="0.3">
      <c r="A3552" t="s">
        <v>6981</v>
      </c>
      <c r="B3552" t="s">
        <v>6982</v>
      </c>
      <c r="C3552" t="s">
        <v>52</v>
      </c>
      <c r="D3552" t="s">
        <v>46</v>
      </c>
      <c r="E3552" t="s">
        <v>34</v>
      </c>
      <c r="F3552">
        <v>9244</v>
      </c>
      <c r="G3552">
        <v>15</v>
      </c>
      <c r="H3552">
        <v>7857</v>
      </c>
      <c r="I3552">
        <v>4</v>
      </c>
      <c r="J3552">
        <v>249</v>
      </c>
      <c r="K3552">
        <v>2</v>
      </c>
      <c r="L3552">
        <v>15714</v>
      </c>
      <c r="M3552" s="1">
        <v>45611</v>
      </c>
      <c r="N3552" t="s">
        <v>61</v>
      </c>
      <c r="O3552" t="str">
        <f t="shared" si="220"/>
        <v>Nov-2024</v>
      </c>
      <c r="P3552" s="21">
        <f t="shared" si="221"/>
        <v>2024</v>
      </c>
      <c r="Q3552">
        <f t="shared" si="222"/>
        <v>3</v>
      </c>
      <c r="T3552" t="str">
        <f t="shared" si="223"/>
        <v>High Sales</v>
      </c>
    </row>
    <row r="3553" spans="1:20" x14ac:dyDescent="0.3">
      <c r="A3553" t="s">
        <v>6983</v>
      </c>
      <c r="B3553" t="s">
        <v>6984</v>
      </c>
      <c r="C3553" t="s">
        <v>22</v>
      </c>
      <c r="D3553" t="s">
        <v>23</v>
      </c>
      <c r="E3553" t="s">
        <v>34</v>
      </c>
      <c r="F3553">
        <v>5116</v>
      </c>
      <c r="G3553">
        <v>15</v>
      </c>
      <c r="H3553">
        <v>4349</v>
      </c>
      <c r="I3553">
        <v>4.8</v>
      </c>
      <c r="J3553">
        <v>290</v>
      </c>
      <c r="K3553">
        <v>2</v>
      </c>
      <c r="L3553">
        <v>8698</v>
      </c>
      <c r="M3553" s="1">
        <v>45411</v>
      </c>
      <c r="N3553" t="s">
        <v>141</v>
      </c>
      <c r="O3553" t="str">
        <f t="shared" si="220"/>
        <v>Apr-2024</v>
      </c>
      <c r="P3553" s="21">
        <f t="shared" si="221"/>
        <v>2024</v>
      </c>
      <c r="Q3553">
        <f t="shared" si="222"/>
        <v>1</v>
      </c>
      <c r="T3553" t="str">
        <f t="shared" si="223"/>
        <v>High Sales</v>
      </c>
    </row>
    <row r="3554" spans="1:20" x14ac:dyDescent="0.3">
      <c r="A3554" t="s">
        <v>6985</v>
      </c>
      <c r="B3554" t="s">
        <v>6986</v>
      </c>
      <c r="C3554" t="s">
        <v>57</v>
      </c>
      <c r="D3554" t="s">
        <v>41</v>
      </c>
      <c r="E3554" t="s">
        <v>74</v>
      </c>
      <c r="F3554">
        <v>1193</v>
      </c>
      <c r="G3554">
        <v>15</v>
      </c>
      <c r="H3554">
        <v>1014</v>
      </c>
      <c r="I3554">
        <v>3.5</v>
      </c>
      <c r="J3554">
        <v>92</v>
      </c>
      <c r="K3554">
        <v>5</v>
      </c>
      <c r="L3554">
        <v>5070</v>
      </c>
      <c r="M3554" s="1">
        <v>45473</v>
      </c>
      <c r="N3554" t="s">
        <v>71</v>
      </c>
      <c r="O3554" t="str">
        <f t="shared" si="220"/>
        <v>Jun-2024</v>
      </c>
      <c r="P3554" s="21">
        <f t="shared" si="221"/>
        <v>2024</v>
      </c>
      <c r="Q3554">
        <f t="shared" si="222"/>
        <v>2</v>
      </c>
      <c r="T3554" t="str">
        <f t="shared" si="223"/>
        <v>High Sales</v>
      </c>
    </row>
    <row r="3555" spans="1:20" x14ac:dyDescent="0.3">
      <c r="A3555" t="s">
        <v>6987</v>
      </c>
      <c r="B3555" t="s">
        <v>6988</v>
      </c>
      <c r="C3555" t="s">
        <v>116</v>
      </c>
      <c r="D3555" t="s">
        <v>41</v>
      </c>
      <c r="E3555" t="s">
        <v>34</v>
      </c>
      <c r="F3555">
        <v>1279</v>
      </c>
      <c r="G3555">
        <v>15</v>
      </c>
      <c r="H3555">
        <v>1087</v>
      </c>
      <c r="I3555">
        <v>4.4000000000000004</v>
      </c>
      <c r="J3555">
        <v>85</v>
      </c>
      <c r="K3555">
        <v>1</v>
      </c>
      <c r="L3555">
        <v>1087</v>
      </c>
      <c r="M3555" s="1">
        <v>45574</v>
      </c>
      <c r="N3555" t="s">
        <v>141</v>
      </c>
      <c r="O3555" t="str">
        <f t="shared" si="220"/>
        <v>Oct-2024</v>
      </c>
      <c r="P3555" s="21">
        <f t="shared" si="221"/>
        <v>2024</v>
      </c>
      <c r="Q3555">
        <f t="shared" si="222"/>
        <v>3</v>
      </c>
      <c r="T3555" t="str">
        <f t="shared" si="223"/>
        <v>Low Sales</v>
      </c>
    </row>
    <row r="3556" spans="1:20" x14ac:dyDescent="0.3">
      <c r="A3556" t="s">
        <v>6989</v>
      </c>
      <c r="B3556" t="s">
        <v>6990</v>
      </c>
      <c r="C3556" t="s">
        <v>32</v>
      </c>
      <c r="D3556" t="s">
        <v>28</v>
      </c>
      <c r="E3556" t="s">
        <v>34</v>
      </c>
      <c r="F3556">
        <v>3209</v>
      </c>
      <c r="G3556">
        <v>40</v>
      </c>
      <c r="H3556">
        <v>1925</v>
      </c>
      <c r="I3556">
        <v>3.9</v>
      </c>
      <c r="J3556">
        <v>44</v>
      </c>
      <c r="K3556">
        <v>1</v>
      </c>
      <c r="L3556">
        <v>1925</v>
      </c>
      <c r="M3556" s="1">
        <v>45399</v>
      </c>
      <c r="N3556" t="s">
        <v>91</v>
      </c>
      <c r="O3556" t="str">
        <f t="shared" si="220"/>
        <v>Apr-2024</v>
      </c>
      <c r="P3556" s="21">
        <f t="shared" si="221"/>
        <v>2024</v>
      </c>
      <c r="Q3556">
        <f t="shared" si="222"/>
        <v>1</v>
      </c>
      <c r="T3556" t="str">
        <f t="shared" si="223"/>
        <v>Low Sales</v>
      </c>
    </row>
    <row r="3557" spans="1:20" x14ac:dyDescent="0.3">
      <c r="A3557" t="s">
        <v>6991</v>
      </c>
      <c r="B3557" t="s">
        <v>6992</v>
      </c>
      <c r="C3557" t="s">
        <v>45</v>
      </c>
      <c r="D3557" t="s">
        <v>28</v>
      </c>
      <c r="E3557" t="s">
        <v>34</v>
      </c>
      <c r="F3557">
        <v>5640</v>
      </c>
      <c r="G3557">
        <v>20</v>
      </c>
      <c r="H3557">
        <v>4512</v>
      </c>
      <c r="I3557">
        <v>3.8</v>
      </c>
      <c r="J3557">
        <v>132</v>
      </c>
      <c r="K3557">
        <v>1</v>
      </c>
      <c r="L3557">
        <v>4512</v>
      </c>
      <c r="M3557" s="1">
        <v>45374</v>
      </c>
      <c r="N3557" t="s">
        <v>24</v>
      </c>
      <c r="O3557" t="str">
        <f t="shared" si="220"/>
        <v>Mar-2024</v>
      </c>
      <c r="P3557" s="21">
        <f t="shared" si="221"/>
        <v>2024</v>
      </c>
      <c r="Q3557">
        <f t="shared" si="222"/>
        <v>1</v>
      </c>
      <c r="T3557" t="str">
        <f t="shared" si="223"/>
        <v>Low Sales</v>
      </c>
    </row>
    <row r="3558" spans="1:20" x14ac:dyDescent="0.3">
      <c r="A3558" t="s">
        <v>6993</v>
      </c>
      <c r="B3558" t="s">
        <v>6994</v>
      </c>
      <c r="C3558" t="s">
        <v>116</v>
      </c>
      <c r="D3558" t="s">
        <v>28</v>
      </c>
      <c r="E3558" t="s">
        <v>34</v>
      </c>
      <c r="F3558">
        <v>2936</v>
      </c>
      <c r="G3558">
        <v>25</v>
      </c>
      <c r="H3558">
        <v>2202</v>
      </c>
      <c r="I3558">
        <v>4.5999999999999996</v>
      </c>
      <c r="J3558">
        <v>38</v>
      </c>
      <c r="K3558">
        <v>1</v>
      </c>
      <c r="L3558">
        <v>2202</v>
      </c>
      <c r="M3558" s="1">
        <v>45931</v>
      </c>
      <c r="N3558" t="s">
        <v>29</v>
      </c>
      <c r="O3558" t="str">
        <f t="shared" si="220"/>
        <v>Oct-2025</v>
      </c>
      <c r="P3558" s="21">
        <f t="shared" si="221"/>
        <v>2025</v>
      </c>
      <c r="Q3558">
        <f t="shared" si="222"/>
        <v>3</v>
      </c>
      <c r="T3558" t="str">
        <f t="shared" si="223"/>
        <v>Low Sales</v>
      </c>
    </row>
    <row r="3559" spans="1:20" x14ac:dyDescent="0.3">
      <c r="A3559" t="s">
        <v>6995</v>
      </c>
      <c r="B3559" t="s">
        <v>6996</v>
      </c>
      <c r="C3559" t="s">
        <v>16</v>
      </c>
      <c r="D3559" t="s">
        <v>53</v>
      </c>
      <c r="E3559" t="s">
        <v>74</v>
      </c>
      <c r="F3559">
        <v>6948</v>
      </c>
      <c r="G3559">
        <v>15</v>
      </c>
      <c r="H3559">
        <v>5906</v>
      </c>
      <c r="I3559">
        <v>4.7</v>
      </c>
      <c r="J3559">
        <v>399</v>
      </c>
      <c r="K3559">
        <v>1</v>
      </c>
      <c r="L3559">
        <v>5906</v>
      </c>
      <c r="M3559" s="1">
        <v>45587</v>
      </c>
      <c r="N3559" t="s">
        <v>85</v>
      </c>
      <c r="O3559" t="str">
        <f t="shared" si="220"/>
        <v>Oct-2024</v>
      </c>
      <c r="P3559" s="21">
        <f t="shared" si="221"/>
        <v>2024</v>
      </c>
      <c r="Q3559">
        <f t="shared" si="222"/>
        <v>3</v>
      </c>
      <c r="T3559" t="str">
        <f t="shared" si="223"/>
        <v>High Sales</v>
      </c>
    </row>
    <row r="3560" spans="1:20" x14ac:dyDescent="0.3">
      <c r="A3560" t="s">
        <v>6997</v>
      </c>
      <c r="B3560" t="s">
        <v>6998</v>
      </c>
      <c r="C3560" t="s">
        <v>116</v>
      </c>
      <c r="D3560" t="s">
        <v>28</v>
      </c>
      <c r="E3560" t="s">
        <v>34</v>
      </c>
      <c r="F3560">
        <v>6957</v>
      </c>
      <c r="G3560">
        <v>15</v>
      </c>
      <c r="H3560">
        <v>5913</v>
      </c>
      <c r="I3560">
        <v>3.1</v>
      </c>
      <c r="J3560">
        <v>224</v>
      </c>
      <c r="K3560">
        <v>1</v>
      </c>
      <c r="L3560">
        <v>5913</v>
      </c>
      <c r="M3560" s="1">
        <v>45928</v>
      </c>
      <c r="N3560" t="s">
        <v>150</v>
      </c>
      <c r="O3560" t="str">
        <f t="shared" si="220"/>
        <v>Sep-2025</v>
      </c>
      <c r="P3560" s="21">
        <f t="shared" si="221"/>
        <v>2025</v>
      </c>
      <c r="Q3560">
        <f t="shared" si="222"/>
        <v>3</v>
      </c>
      <c r="T3560" t="str">
        <f t="shared" si="223"/>
        <v>High Sales</v>
      </c>
    </row>
    <row r="3561" spans="1:20" x14ac:dyDescent="0.3">
      <c r="A3561" t="s">
        <v>6999</v>
      </c>
      <c r="B3561" t="s">
        <v>7000</v>
      </c>
      <c r="C3561" t="s">
        <v>57</v>
      </c>
      <c r="D3561" t="s">
        <v>23</v>
      </c>
      <c r="E3561" t="s">
        <v>34</v>
      </c>
      <c r="F3561">
        <v>2754</v>
      </c>
      <c r="G3561">
        <v>40</v>
      </c>
      <c r="H3561">
        <v>1652</v>
      </c>
      <c r="I3561">
        <v>4.5999999999999996</v>
      </c>
      <c r="J3561">
        <v>47</v>
      </c>
      <c r="K3561">
        <v>1</v>
      </c>
      <c r="L3561">
        <v>1652</v>
      </c>
      <c r="M3561" s="1">
        <v>45414</v>
      </c>
      <c r="N3561" t="s">
        <v>141</v>
      </c>
      <c r="O3561" t="str">
        <f t="shared" si="220"/>
        <v>May-2024</v>
      </c>
      <c r="P3561" s="21">
        <f t="shared" si="221"/>
        <v>2024</v>
      </c>
      <c r="Q3561">
        <f t="shared" si="222"/>
        <v>2</v>
      </c>
      <c r="T3561" t="str">
        <f t="shared" si="223"/>
        <v>Low Sales</v>
      </c>
    </row>
    <row r="3562" spans="1:20" x14ac:dyDescent="0.3">
      <c r="A3562" t="s">
        <v>7001</v>
      </c>
      <c r="B3562" t="s">
        <v>7002</v>
      </c>
      <c r="C3562" t="s">
        <v>37</v>
      </c>
      <c r="D3562" t="s">
        <v>17</v>
      </c>
      <c r="E3562" t="s">
        <v>34</v>
      </c>
      <c r="F3562">
        <v>5907</v>
      </c>
      <c r="G3562">
        <v>40</v>
      </c>
      <c r="H3562">
        <v>3544</v>
      </c>
      <c r="I3562">
        <v>4.0999999999999996</v>
      </c>
      <c r="J3562">
        <v>285</v>
      </c>
      <c r="K3562">
        <v>3</v>
      </c>
      <c r="L3562">
        <v>10632</v>
      </c>
      <c r="M3562" s="1">
        <v>45532</v>
      </c>
      <c r="N3562" t="s">
        <v>78</v>
      </c>
      <c r="O3562" t="str">
        <f t="shared" si="220"/>
        <v>Aug-2024</v>
      </c>
      <c r="P3562" s="21">
        <f t="shared" si="221"/>
        <v>2024</v>
      </c>
      <c r="Q3562">
        <f t="shared" si="222"/>
        <v>2</v>
      </c>
      <c r="T3562" t="str">
        <f t="shared" si="223"/>
        <v>High Sales</v>
      </c>
    </row>
    <row r="3563" spans="1:20" x14ac:dyDescent="0.3">
      <c r="A3563" t="s">
        <v>7003</v>
      </c>
      <c r="B3563" t="s">
        <v>7004</v>
      </c>
      <c r="C3563" t="s">
        <v>37</v>
      </c>
      <c r="D3563" t="s">
        <v>46</v>
      </c>
      <c r="E3563" t="s">
        <v>161</v>
      </c>
      <c r="F3563">
        <v>8163</v>
      </c>
      <c r="G3563">
        <v>30</v>
      </c>
      <c r="H3563">
        <v>5714</v>
      </c>
      <c r="I3563">
        <v>4.0999999999999996</v>
      </c>
      <c r="J3563">
        <v>93</v>
      </c>
      <c r="K3563">
        <v>1</v>
      </c>
      <c r="L3563">
        <v>5714</v>
      </c>
      <c r="M3563" s="1">
        <v>45807</v>
      </c>
      <c r="N3563" t="s">
        <v>19</v>
      </c>
      <c r="O3563" t="str">
        <f t="shared" si="220"/>
        <v>May-2025</v>
      </c>
      <c r="P3563" s="21">
        <f t="shared" si="221"/>
        <v>2025</v>
      </c>
      <c r="Q3563">
        <f t="shared" si="222"/>
        <v>2</v>
      </c>
      <c r="T3563" t="str">
        <f t="shared" si="223"/>
        <v>High Sales</v>
      </c>
    </row>
    <row r="3564" spans="1:20" x14ac:dyDescent="0.3">
      <c r="A3564" t="s">
        <v>7005</v>
      </c>
      <c r="B3564" t="s">
        <v>7006</v>
      </c>
      <c r="C3564" t="s">
        <v>52</v>
      </c>
      <c r="D3564" t="s">
        <v>28</v>
      </c>
      <c r="E3564" t="s">
        <v>34</v>
      </c>
      <c r="F3564">
        <v>7074</v>
      </c>
      <c r="G3564">
        <v>20</v>
      </c>
      <c r="H3564">
        <v>5659</v>
      </c>
      <c r="I3564">
        <v>3.5</v>
      </c>
      <c r="J3564">
        <v>209</v>
      </c>
      <c r="K3564">
        <v>1</v>
      </c>
      <c r="L3564">
        <v>5659</v>
      </c>
      <c r="M3564" s="1">
        <v>45685</v>
      </c>
      <c r="N3564" t="s">
        <v>85</v>
      </c>
      <c r="O3564" t="str">
        <f t="shared" si="220"/>
        <v>Jan-2025</v>
      </c>
      <c r="P3564" s="21">
        <f t="shared" si="221"/>
        <v>2025</v>
      </c>
      <c r="Q3564">
        <f t="shared" si="222"/>
        <v>1</v>
      </c>
      <c r="T3564" t="str">
        <f t="shared" si="223"/>
        <v>High Sales</v>
      </c>
    </row>
    <row r="3565" spans="1:20" x14ac:dyDescent="0.3">
      <c r="A3565" t="s">
        <v>7007</v>
      </c>
      <c r="B3565" t="s">
        <v>7008</v>
      </c>
      <c r="C3565" t="s">
        <v>22</v>
      </c>
      <c r="D3565" t="s">
        <v>23</v>
      </c>
      <c r="E3565" t="s">
        <v>34</v>
      </c>
      <c r="F3565">
        <v>5034</v>
      </c>
      <c r="G3565">
        <v>0</v>
      </c>
      <c r="H3565">
        <v>5034</v>
      </c>
      <c r="I3565">
        <v>4.4000000000000004</v>
      </c>
      <c r="J3565">
        <v>247</v>
      </c>
      <c r="K3565">
        <v>2</v>
      </c>
      <c r="L3565">
        <v>10068</v>
      </c>
      <c r="M3565" s="1">
        <v>45896</v>
      </c>
      <c r="N3565" t="s">
        <v>189</v>
      </c>
      <c r="O3565" t="str">
        <f t="shared" si="220"/>
        <v>Aug-2025</v>
      </c>
      <c r="P3565" s="21">
        <f t="shared" si="221"/>
        <v>2025</v>
      </c>
      <c r="Q3565">
        <f t="shared" si="222"/>
        <v>2</v>
      </c>
      <c r="T3565" t="str">
        <f t="shared" si="223"/>
        <v>High Sales</v>
      </c>
    </row>
    <row r="3566" spans="1:20" x14ac:dyDescent="0.3">
      <c r="A3566" t="s">
        <v>7009</v>
      </c>
      <c r="B3566" t="s">
        <v>7010</v>
      </c>
      <c r="C3566" t="s">
        <v>52</v>
      </c>
      <c r="D3566" t="s">
        <v>41</v>
      </c>
      <c r="E3566" t="s">
        <v>34</v>
      </c>
      <c r="F3566">
        <v>2216</v>
      </c>
      <c r="G3566">
        <v>50</v>
      </c>
      <c r="H3566">
        <v>1108</v>
      </c>
      <c r="I3566">
        <v>5</v>
      </c>
      <c r="J3566">
        <v>129</v>
      </c>
      <c r="K3566">
        <v>1</v>
      </c>
      <c r="L3566">
        <v>1108</v>
      </c>
      <c r="M3566" s="1">
        <v>45442</v>
      </c>
      <c r="N3566" t="s">
        <v>19</v>
      </c>
      <c r="O3566" t="str">
        <f t="shared" si="220"/>
        <v>May-2024</v>
      </c>
      <c r="P3566" s="21">
        <f t="shared" si="221"/>
        <v>2024</v>
      </c>
      <c r="Q3566">
        <f t="shared" si="222"/>
        <v>2</v>
      </c>
      <c r="T3566" t="str">
        <f t="shared" si="223"/>
        <v>Low Sales</v>
      </c>
    </row>
    <row r="3567" spans="1:20" x14ac:dyDescent="0.3">
      <c r="A3567" t="s">
        <v>7011</v>
      </c>
      <c r="B3567" t="s">
        <v>5490</v>
      </c>
      <c r="C3567" t="s">
        <v>45</v>
      </c>
      <c r="D3567" t="s">
        <v>109</v>
      </c>
      <c r="E3567" t="s">
        <v>34</v>
      </c>
      <c r="F3567">
        <v>1875</v>
      </c>
      <c r="G3567">
        <v>0</v>
      </c>
      <c r="H3567">
        <v>1875</v>
      </c>
      <c r="I3567">
        <v>3.8</v>
      </c>
      <c r="J3567">
        <v>340</v>
      </c>
      <c r="K3567">
        <v>2</v>
      </c>
      <c r="L3567">
        <v>3750</v>
      </c>
      <c r="M3567" s="1">
        <v>45564</v>
      </c>
      <c r="N3567" t="s">
        <v>91</v>
      </c>
      <c r="O3567" t="str">
        <f t="shared" si="220"/>
        <v>Sep-2024</v>
      </c>
      <c r="P3567" s="21">
        <f t="shared" si="221"/>
        <v>2024</v>
      </c>
      <c r="Q3567">
        <f t="shared" si="222"/>
        <v>3</v>
      </c>
      <c r="T3567" t="str">
        <f t="shared" si="223"/>
        <v>Low Sales</v>
      </c>
    </row>
    <row r="3568" spans="1:20" x14ac:dyDescent="0.3">
      <c r="A3568" t="s">
        <v>7012</v>
      </c>
      <c r="B3568" t="s">
        <v>7013</v>
      </c>
      <c r="C3568" t="s">
        <v>45</v>
      </c>
      <c r="D3568" t="s">
        <v>109</v>
      </c>
      <c r="E3568" t="s">
        <v>18</v>
      </c>
      <c r="F3568">
        <v>930</v>
      </c>
      <c r="G3568">
        <v>50</v>
      </c>
      <c r="H3568">
        <v>465</v>
      </c>
      <c r="I3568">
        <v>4.7</v>
      </c>
      <c r="J3568">
        <v>262</v>
      </c>
      <c r="K3568">
        <v>1</v>
      </c>
      <c r="L3568">
        <v>465</v>
      </c>
      <c r="M3568" s="1">
        <v>45487</v>
      </c>
      <c r="N3568" t="s">
        <v>19</v>
      </c>
      <c r="O3568" t="str">
        <f t="shared" si="220"/>
        <v>Jul-2024</v>
      </c>
      <c r="P3568" s="21">
        <f t="shared" si="221"/>
        <v>2024</v>
      </c>
      <c r="Q3568">
        <f t="shared" si="222"/>
        <v>2</v>
      </c>
      <c r="T3568" t="str">
        <f t="shared" si="223"/>
        <v>Low Sales</v>
      </c>
    </row>
    <row r="3569" spans="1:20" x14ac:dyDescent="0.3">
      <c r="A3569" t="s">
        <v>7014</v>
      </c>
      <c r="B3569" t="s">
        <v>7015</v>
      </c>
      <c r="C3569" t="s">
        <v>22</v>
      </c>
      <c r="D3569" t="s">
        <v>28</v>
      </c>
      <c r="E3569" t="s">
        <v>34</v>
      </c>
      <c r="F3569">
        <v>3027</v>
      </c>
      <c r="G3569">
        <v>50</v>
      </c>
      <c r="H3569">
        <v>1514</v>
      </c>
      <c r="I3569">
        <v>4.0999999999999996</v>
      </c>
      <c r="J3569">
        <v>109</v>
      </c>
      <c r="K3569">
        <v>1</v>
      </c>
      <c r="L3569">
        <v>1514</v>
      </c>
      <c r="M3569" s="1">
        <v>45927</v>
      </c>
      <c r="N3569" t="s">
        <v>24</v>
      </c>
      <c r="O3569" t="str">
        <f t="shared" si="220"/>
        <v>Sep-2025</v>
      </c>
      <c r="P3569" s="21">
        <f t="shared" si="221"/>
        <v>2025</v>
      </c>
      <c r="Q3569">
        <f t="shared" si="222"/>
        <v>3</v>
      </c>
      <c r="T3569" t="str">
        <f t="shared" si="223"/>
        <v>Low Sales</v>
      </c>
    </row>
    <row r="3570" spans="1:20" x14ac:dyDescent="0.3">
      <c r="A3570" t="s">
        <v>7016</v>
      </c>
      <c r="B3570" t="s">
        <v>7017</v>
      </c>
      <c r="C3570" t="s">
        <v>116</v>
      </c>
      <c r="D3570" t="s">
        <v>23</v>
      </c>
      <c r="E3570" t="s">
        <v>18</v>
      </c>
      <c r="F3570">
        <v>1282</v>
      </c>
      <c r="G3570">
        <v>25</v>
      </c>
      <c r="H3570">
        <v>962</v>
      </c>
      <c r="I3570">
        <v>3.9</v>
      </c>
      <c r="J3570">
        <v>267</v>
      </c>
      <c r="K3570">
        <v>1</v>
      </c>
      <c r="L3570">
        <v>962</v>
      </c>
      <c r="M3570" s="1">
        <v>46010</v>
      </c>
      <c r="N3570" t="s">
        <v>150</v>
      </c>
      <c r="O3570" t="str">
        <f t="shared" si="220"/>
        <v>Dec-2025</v>
      </c>
      <c r="P3570" s="21">
        <f t="shared" si="221"/>
        <v>2025</v>
      </c>
      <c r="Q3570">
        <f t="shared" si="222"/>
        <v>3</v>
      </c>
      <c r="T3570" t="str">
        <f t="shared" si="223"/>
        <v>Low Sales</v>
      </c>
    </row>
    <row r="3571" spans="1:20" x14ac:dyDescent="0.3">
      <c r="A3571" t="s">
        <v>7018</v>
      </c>
      <c r="B3571" t="s">
        <v>7019</v>
      </c>
      <c r="C3571" t="s">
        <v>116</v>
      </c>
      <c r="D3571" t="s">
        <v>33</v>
      </c>
      <c r="E3571" t="s">
        <v>18</v>
      </c>
      <c r="F3571">
        <v>4273</v>
      </c>
      <c r="G3571">
        <v>20</v>
      </c>
      <c r="H3571">
        <v>3418</v>
      </c>
      <c r="I3571">
        <v>3.4</v>
      </c>
      <c r="J3571">
        <v>63</v>
      </c>
      <c r="K3571">
        <v>2</v>
      </c>
      <c r="L3571">
        <v>6836</v>
      </c>
      <c r="M3571" s="1">
        <v>45924</v>
      </c>
      <c r="N3571" t="s">
        <v>150</v>
      </c>
      <c r="O3571" t="str">
        <f t="shared" si="220"/>
        <v>Sep-2025</v>
      </c>
      <c r="P3571" s="21">
        <f t="shared" si="221"/>
        <v>2025</v>
      </c>
      <c r="Q3571">
        <f t="shared" si="222"/>
        <v>3</v>
      </c>
      <c r="T3571" t="str">
        <f t="shared" si="223"/>
        <v>High Sales</v>
      </c>
    </row>
    <row r="3572" spans="1:20" x14ac:dyDescent="0.3">
      <c r="A3572" t="s">
        <v>7020</v>
      </c>
      <c r="B3572" t="s">
        <v>2030</v>
      </c>
      <c r="C3572" t="s">
        <v>116</v>
      </c>
      <c r="D3572" t="s">
        <v>109</v>
      </c>
      <c r="E3572" t="s">
        <v>18</v>
      </c>
      <c r="F3572">
        <v>766</v>
      </c>
      <c r="G3572">
        <v>15</v>
      </c>
      <c r="H3572">
        <v>651</v>
      </c>
      <c r="I3572">
        <v>4.8</v>
      </c>
      <c r="J3572">
        <v>82</v>
      </c>
      <c r="K3572">
        <v>2</v>
      </c>
      <c r="L3572">
        <v>1302</v>
      </c>
      <c r="M3572" s="1">
        <v>45431</v>
      </c>
      <c r="N3572" t="s">
        <v>141</v>
      </c>
      <c r="O3572" t="str">
        <f t="shared" si="220"/>
        <v>May-2024</v>
      </c>
      <c r="P3572" s="21">
        <f t="shared" si="221"/>
        <v>2024</v>
      </c>
      <c r="Q3572">
        <f t="shared" si="222"/>
        <v>2</v>
      </c>
      <c r="T3572" t="str">
        <f t="shared" si="223"/>
        <v>Low Sales</v>
      </c>
    </row>
    <row r="3573" spans="1:20" x14ac:dyDescent="0.3">
      <c r="A3573" t="s">
        <v>7021</v>
      </c>
      <c r="B3573" t="s">
        <v>7022</v>
      </c>
      <c r="C3573" t="s">
        <v>27</v>
      </c>
      <c r="D3573" t="s">
        <v>17</v>
      </c>
      <c r="E3573" t="s">
        <v>18</v>
      </c>
      <c r="F3573">
        <v>3010</v>
      </c>
      <c r="G3573">
        <v>30</v>
      </c>
      <c r="H3573">
        <v>2107</v>
      </c>
      <c r="I3573">
        <v>4.2</v>
      </c>
      <c r="J3573">
        <v>188</v>
      </c>
      <c r="K3573">
        <v>3</v>
      </c>
      <c r="L3573">
        <v>6321</v>
      </c>
      <c r="M3573" s="1">
        <v>45361</v>
      </c>
      <c r="N3573" t="s">
        <v>102</v>
      </c>
      <c r="O3573" t="str">
        <f t="shared" si="220"/>
        <v>Mar-2024</v>
      </c>
      <c r="P3573" s="21">
        <f t="shared" si="221"/>
        <v>2024</v>
      </c>
      <c r="Q3573">
        <f t="shared" si="222"/>
        <v>1</v>
      </c>
      <c r="T3573" t="str">
        <f t="shared" si="223"/>
        <v>High Sales</v>
      </c>
    </row>
    <row r="3574" spans="1:20" x14ac:dyDescent="0.3">
      <c r="A3574" t="s">
        <v>7023</v>
      </c>
      <c r="B3574" t="s">
        <v>7024</v>
      </c>
      <c r="C3574" t="s">
        <v>37</v>
      </c>
      <c r="D3574" t="s">
        <v>33</v>
      </c>
      <c r="E3574" t="s">
        <v>34</v>
      </c>
      <c r="F3574">
        <v>3193</v>
      </c>
      <c r="G3574">
        <v>60</v>
      </c>
      <c r="H3574">
        <v>1277</v>
      </c>
      <c r="I3574">
        <v>3.9</v>
      </c>
      <c r="J3574">
        <v>279</v>
      </c>
      <c r="K3574">
        <v>1</v>
      </c>
      <c r="L3574">
        <v>1277</v>
      </c>
      <c r="M3574" s="1">
        <v>45739</v>
      </c>
      <c r="N3574" t="s">
        <v>42</v>
      </c>
      <c r="O3574" t="str">
        <f t="shared" si="220"/>
        <v>Mar-2025</v>
      </c>
      <c r="P3574" s="21">
        <f t="shared" si="221"/>
        <v>2025</v>
      </c>
      <c r="Q3574">
        <f t="shared" si="222"/>
        <v>1</v>
      </c>
      <c r="T3574" t="str">
        <f t="shared" si="223"/>
        <v>Low Sales</v>
      </c>
    </row>
    <row r="3575" spans="1:20" x14ac:dyDescent="0.3">
      <c r="A3575" t="s">
        <v>7025</v>
      </c>
      <c r="B3575" t="s">
        <v>7026</v>
      </c>
      <c r="C3575" t="s">
        <v>45</v>
      </c>
      <c r="D3575" t="s">
        <v>17</v>
      </c>
      <c r="E3575" t="s">
        <v>18</v>
      </c>
      <c r="F3575">
        <v>3775</v>
      </c>
      <c r="G3575">
        <v>20</v>
      </c>
      <c r="H3575">
        <v>3020</v>
      </c>
      <c r="I3575">
        <v>4</v>
      </c>
      <c r="J3575">
        <v>45</v>
      </c>
      <c r="K3575">
        <v>1</v>
      </c>
      <c r="L3575">
        <v>3020</v>
      </c>
      <c r="M3575" s="1">
        <v>45967</v>
      </c>
      <c r="N3575" t="s">
        <v>150</v>
      </c>
      <c r="O3575" t="str">
        <f t="shared" si="220"/>
        <v>Nov-2025</v>
      </c>
      <c r="P3575" s="21">
        <f t="shared" si="221"/>
        <v>2025</v>
      </c>
      <c r="Q3575">
        <f t="shared" si="222"/>
        <v>3</v>
      </c>
      <c r="T3575" t="str">
        <f t="shared" si="223"/>
        <v>Low Sales</v>
      </c>
    </row>
    <row r="3576" spans="1:20" x14ac:dyDescent="0.3">
      <c r="A3576" t="s">
        <v>7027</v>
      </c>
      <c r="B3576" t="s">
        <v>7028</v>
      </c>
      <c r="C3576" t="s">
        <v>52</v>
      </c>
      <c r="D3576" t="s">
        <v>53</v>
      </c>
      <c r="E3576" t="s">
        <v>34</v>
      </c>
      <c r="F3576">
        <v>919</v>
      </c>
      <c r="G3576">
        <v>20</v>
      </c>
      <c r="H3576">
        <v>735</v>
      </c>
      <c r="I3576">
        <v>4.4000000000000004</v>
      </c>
      <c r="J3576">
        <v>109</v>
      </c>
      <c r="K3576">
        <v>1</v>
      </c>
      <c r="L3576">
        <v>735</v>
      </c>
      <c r="M3576" s="1">
        <v>45333</v>
      </c>
      <c r="N3576" t="s">
        <v>102</v>
      </c>
      <c r="O3576" t="str">
        <f t="shared" si="220"/>
        <v>Feb-2024</v>
      </c>
      <c r="P3576" s="21">
        <f t="shared" si="221"/>
        <v>2024</v>
      </c>
      <c r="Q3576">
        <f t="shared" si="222"/>
        <v>1</v>
      </c>
      <c r="T3576" t="str">
        <f t="shared" si="223"/>
        <v>Low Sales</v>
      </c>
    </row>
    <row r="3577" spans="1:20" x14ac:dyDescent="0.3">
      <c r="A3577" t="s">
        <v>7029</v>
      </c>
      <c r="B3577" t="s">
        <v>4981</v>
      </c>
      <c r="C3577" t="s">
        <v>37</v>
      </c>
      <c r="D3577" t="s">
        <v>23</v>
      </c>
      <c r="E3577" t="s">
        <v>34</v>
      </c>
      <c r="F3577">
        <v>991</v>
      </c>
      <c r="G3577">
        <v>30</v>
      </c>
      <c r="H3577">
        <v>694</v>
      </c>
      <c r="I3577">
        <v>3.9</v>
      </c>
      <c r="J3577">
        <v>556</v>
      </c>
      <c r="K3577">
        <v>1</v>
      </c>
      <c r="L3577">
        <v>694</v>
      </c>
      <c r="M3577" s="1">
        <v>45534</v>
      </c>
      <c r="N3577" t="s">
        <v>49</v>
      </c>
      <c r="O3577" t="str">
        <f t="shared" si="220"/>
        <v>Aug-2024</v>
      </c>
      <c r="P3577" s="21">
        <f t="shared" si="221"/>
        <v>2024</v>
      </c>
      <c r="Q3577">
        <f t="shared" si="222"/>
        <v>2</v>
      </c>
      <c r="T3577" t="str">
        <f t="shared" si="223"/>
        <v>Low Sales</v>
      </c>
    </row>
    <row r="3578" spans="1:20" x14ac:dyDescent="0.3">
      <c r="A3578" t="s">
        <v>7030</v>
      </c>
      <c r="B3578" t="s">
        <v>7031</v>
      </c>
      <c r="C3578" t="s">
        <v>116</v>
      </c>
      <c r="D3578" t="s">
        <v>33</v>
      </c>
      <c r="E3578" t="s">
        <v>34</v>
      </c>
      <c r="F3578">
        <v>3325</v>
      </c>
      <c r="G3578">
        <v>25</v>
      </c>
      <c r="H3578">
        <v>2494</v>
      </c>
      <c r="I3578">
        <v>3.6</v>
      </c>
      <c r="J3578">
        <v>208</v>
      </c>
      <c r="K3578">
        <v>1</v>
      </c>
      <c r="L3578">
        <v>2494</v>
      </c>
      <c r="M3578" s="1">
        <v>45307</v>
      </c>
      <c r="N3578" t="s">
        <v>150</v>
      </c>
      <c r="O3578" t="str">
        <f t="shared" si="220"/>
        <v>Jan-2024</v>
      </c>
      <c r="P3578" s="21">
        <f t="shared" si="221"/>
        <v>2024</v>
      </c>
      <c r="Q3578">
        <f t="shared" si="222"/>
        <v>1</v>
      </c>
      <c r="T3578" t="str">
        <f t="shared" si="223"/>
        <v>Low Sales</v>
      </c>
    </row>
    <row r="3579" spans="1:20" x14ac:dyDescent="0.3">
      <c r="A3579" t="s">
        <v>7032</v>
      </c>
      <c r="B3579" t="s">
        <v>7033</v>
      </c>
      <c r="C3579" t="s">
        <v>57</v>
      </c>
      <c r="D3579" t="s">
        <v>28</v>
      </c>
      <c r="E3579" t="s">
        <v>34</v>
      </c>
      <c r="F3579">
        <v>8421</v>
      </c>
      <c r="G3579">
        <v>50</v>
      </c>
      <c r="H3579">
        <v>4210</v>
      </c>
      <c r="I3579">
        <v>4</v>
      </c>
      <c r="J3579">
        <v>5</v>
      </c>
      <c r="K3579">
        <v>3</v>
      </c>
      <c r="L3579">
        <v>12630</v>
      </c>
      <c r="M3579" s="1">
        <v>45626</v>
      </c>
      <c r="N3579" t="s">
        <v>19</v>
      </c>
      <c r="O3579" t="str">
        <f t="shared" si="220"/>
        <v>Nov-2024</v>
      </c>
      <c r="P3579" s="21">
        <f t="shared" si="221"/>
        <v>2024</v>
      </c>
      <c r="Q3579">
        <f t="shared" si="222"/>
        <v>3</v>
      </c>
      <c r="T3579" t="str">
        <f t="shared" si="223"/>
        <v>High Sales</v>
      </c>
    </row>
    <row r="3580" spans="1:20" x14ac:dyDescent="0.3">
      <c r="A3580" t="s">
        <v>7034</v>
      </c>
      <c r="B3580" t="s">
        <v>7035</v>
      </c>
      <c r="C3580" t="s">
        <v>22</v>
      </c>
      <c r="D3580" t="s">
        <v>23</v>
      </c>
      <c r="E3580" t="s">
        <v>34</v>
      </c>
      <c r="F3580">
        <v>2221</v>
      </c>
      <c r="G3580">
        <v>20</v>
      </c>
      <c r="H3580">
        <v>1777</v>
      </c>
      <c r="I3580">
        <v>4</v>
      </c>
      <c r="J3580">
        <v>525</v>
      </c>
      <c r="K3580">
        <v>1</v>
      </c>
      <c r="L3580">
        <v>1777</v>
      </c>
      <c r="M3580" s="1">
        <v>45610</v>
      </c>
      <c r="N3580" t="s">
        <v>38</v>
      </c>
      <c r="O3580" t="str">
        <f t="shared" si="220"/>
        <v>Nov-2024</v>
      </c>
      <c r="P3580" s="21">
        <f t="shared" si="221"/>
        <v>2024</v>
      </c>
      <c r="Q3580">
        <f t="shared" si="222"/>
        <v>3</v>
      </c>
      <c r="T3580" t="str">
        <f t="shared" si="223"/>
        <v>Low Sales</v>
      </c>
    </row>
    <row r="3581" spans="1:20" x14ac:dyDescent="0.3">
      <c r="A3581" t="s">
        <v>7036</v>
      </c>
      <c r="B3581" t="s">
        <v>7037</v>
      </c>
      <c r="C3581" t="s">
        <v>116</v>
      </c>
      <c r="D3581" t="s">
        <v>28</v>
      </c>
      <c r="E3581" t="s">
        <v>34</v>
      </c>
      <c r="F3581">
        <v>5761</v>
      </c>
      <c r="G3581">
        <v>15</v>
      </c>
      <c r="H3581">
        <v>4897</v>
      </c>
      <c r="I3581">
        <v>4</v>
      </c>
      <c r="J3581">
        <v>209</v>
      </c>
      <c r="K3581">
        <v>1</v>
      </c>
      <c r="L3581">
        <v>4897</v>
      </c>
      <c r="M3581" s="1">
        <v>45913</v>
      </c>
      <c r="N3581" t="s">
        <v>75</v>
      </c>
      <c r="O3581" t="str">
        <f t="shared" si="220"/>
        <v>Sep-2025</v>
      </c>
      <c r="P3581" s="21">
        <f t="shared" si="221"/>
        <v>2025</v>
      </c>
      <c r="Q3581">
        <f t="shared" si="222"/>
        <v>3</v>
      </c>
      <c r="T3581" t="str">
        <f t="shared" si="223"/>
        <v>Low Sales</v>
      </c>
    </row>
    <row r="3582" spans="1:20" x14ac:dyDescent="0.3">
      <c r="A3582" t="s">
        <v>7038</v>
      </c>
      <c r="B3582" t="s">
        <v>7039</v>
      </c>
      <c r="C3582" t="s">
        <v>57</v>
      </c>
      <c r="D3582" t="s">
        <v>17</v>
      </c>
      <c r="E3582" t="s">
        <v>34</v>
      </c>
      <c r="F3582">
        <v>2280</v>
      </c>
      <c r="G3582">
        <v>40</v>
      </c>
      <c r="H3582">
        <v>1368</v>
      </c>
      <c r="I3582">
        <v>3.9</v>
      </c>
      <c r="J3582">
        <v>102</v>
      </c>
      <c r="K3582">
        <v>1</v>
      </c>
      <c r="L3582">
        <v>1368</v>
      </c>
      <c r="M3582" s="1">
        <v>45756</v>
      </c>
      <c r="N3582" t="s">
        <v>54</v>
      </c>
      <c r="O3582" t="str">
        <f t="shared" si="220"/>
        <v>Apr-2025</v>
      </c>
      <c r="P3582" s="21">
        <f t="shared" si="221"/>
        <v>2025</v>
      </c>
      <c r="Q3582">
        <f t="shared" si="222"/>
        <v>1</v>
      </c>
      <c r="T3582" t="str">
        <f t="shared" si="223"/>
        <v>Low Sales</v>
      </c>
    </row>
    <row r="3583" spans="1:20" x14ac:dyDescent="0.3">
      <c r="A3583" t="s">
        <v>7040</v>
      </c>
      <c r="B3583" t="s">
        <v>7041</v>
      </c>
      <c r="C3583" t="s">
        <v>27</v>
      </c>
      <c r="D3583" t="s">
        <v>41</v>
      </c>
      <c r="E3583" t="s">
        <v>34</v>
      </c>
      <c r="F3583">
        <v>1711</v>
      </c>
      <c r="G3583">
        <v>20</v>
      </c>
      <c r="H3583">
        <v>1369</v>
      </c>
      <c r="I3583">
        <v>4.7</v>
      </c>
      <c r="J3583">
        <v>54</v>
      </c>
      <c r="K3583">
        <v>1</v>
      </c>
      <c r="L3583">
        <v>1369</v>
      </c>
      <c r="M3583" s="1">
        <v>45550</v>
      </c>
      <c r="N3583" t="s">
        <v>24</v>
      </c>
      <c r="O3583" t="str">
        <f t="shared" si="220"/>
        <v>Sep-2024</v>
      </c>
      <c r="P3583" s="21">
        <f t="shared" si="221"/>
        <v>2024</v>
      </c>
      <c r="Q3583">
        <f t="shared" si="222"/>
        <v>3</v>
      </c>
      <c r="T3583" t="str">
        <f t="shared" si="223"/>
        <v>Low Sales</v>
      </c>
    </row>
    <row r="3584" spans="1:20" x14ac:dyDescent="0.3">
      <c r="A3584" t="s">
        <v>7042</v>
      </c>
      <c r="B3584" t="s">
        <v>3921</v>
      </c>
      <c r="C3584" t="s">
        <v>57</v>
      </c>
      <c r="D3584" t="s">
        <v>23</v>
      </c>
      <c r="E3584" t="s">
        <v>18</v>
      </c>
      <c r="F3584">
        <v>2187</v>
      </c>
      <c r="G3584">
        <v>50</v>
      </c>
      <c r="H3584">
        <v>1094</v>
      </c>
      <c r="I3584">
        <v>5</v>
      </c>
      <c r="J3584">
        <v>196</v>
      </c>
      <c r="K3584">
        <v>1</v>
      </c>
      <c r="L3584">
        <v>1094</v>
      </c>
      <c r="M3584" s="1">
        <v>45589</v>
      </c>
      <c r="N3584" t="s">
        <v>71</v>
      </c>
      <c r="O3584" t="str">
        <f t="shared" si="220"/>
        <v>Oct-2024</v>
      </c>
      <c r="P3584" s="21">
        <f t="shared" si="221"/>
        <v>2024</v>
      </c>
      <c r="Q3584">
        <f t="shared" si="222"/>
        <v>3</v>
      </c>
      <c r="T3584" t="str">
        <f t="shared" si="223"/>
        <v>Low Sales</v>
      </c>
    </row>
    <row r="3585" spans="1:20" x14ac:dyDescent="0.3">
      <c r="A3585" t="s">
        <v>7043</v>
      </c>
      <c r="B3585" t="s">
        <v>7044</v>
      </c>
      <c r="C3585" t="s">
        <v>32</v>
      </c>
      <c r="D3585" t="s">
        <v>53</v>
      </c>
      <c r="E3585" t="s">
        <v>34</v>
      </c>
      <c r="F3585">
        <v>2181</v>
      </c>
      <c r="G3585">
        <v>40</v>
      </c>
      <c r="H3585">
        <v>1309</v>
      </c>
      <c r="I3585">
        <v>3.6</v>
      </c>
      <c r="J3585">
        <v>74</v>
      </c>
      <c r="K3585">
        <v>1</v>
      </c>
      <c r="L3585">
        <v>1309</v>
      </c>
      <c r="M3585" s="1">
        <v>45941</v>
      </c>
      <c r="N3585" t="s">
        <v>85</v>
      </c>
      <c r="O3585" t="str">
        <f t="shared" si="220"/>
        <v>Oct-2025</v>
      </c>
      <c r="P3585" s="21">
        <f t="shared" si="221"/>
        <v>2025</v>
      </c>
      <c r="Q3585">
        <f t="shared" si="222"/>
        <v>3</v>
      </c>
      <c r="T3585" t="str">
        <f t="shared" si="223"/>
        <v>Low Sales</v>
      </c>
    </row>
    <row r="3586" spans="1:20" x14ac:dyDescent="0.3">
      <c r="A3586" t="s">
        <v>7045</v>
      </c>
      <c r="B3586" t="s">
        <v>7046</v>
      </c>
      <c r="C3586" t="s">
        <v>57</v>
      </c>
      <c r="D3586" t="s">
        <v>46</v>
      </c>
      <c r="E3586" t="s">
        <v>34</v>
      </c>
      <c r="F3586">
        <v>8001</v>
      </c>
      <c r="G3586">
        <v>20</v>
      </c>
      <c r="H3586">
        <v>6401</v>
      </c>
      <c r="I3586">
        <v>3.1</v>
      </c>
      <c r="J3586">
        <v>132</v>
      </c>
      <c r="K3586">
        <v>3</v>
      </c>
      <c r="L3586">
        <v>19203</v>
      </c>
      <c r="M3586" s="1">
        <v>45869</v>
      </c>
      <c r="N3586" t="s">
        <v>150</v>
      </c>
      <c r="O3586" t="str">
        <f t="shared" si="220"/>
        <v>Jul-2025</v>
      </c>
      <c r="P3586" s="21">
        <f t="shared" si="221"/>
        <v>2025</v>
      </c>
      <c r="Q3586">
        <f t="shared" si="222"/>
        <v>2</v>
      </c>
      <c r="T3586" t="str">
        <f t="shared" si="223"/>
        <v>High Sales</v>
      </c>
    </row>
    <row r="3587" spans="1:20" x14ac:dyDescent="0.3">
      <c r="A3587" t="s">
        <v>7047</v>
      </c>
      <c r="B3587" t="s">
        <v>7048</v>
      </c>
      <c r="C3587" t="s">
        <v>22</v>
      </c>
      <c r="D3587" t="s">
        <v>17</v>
      </c>
      <c r="E3587" t="s">
        <v>34</v>
      </c>
      <c r="F3587">
        <v>3834</v>
      </c>
      <c r="G3587">
        <v>0</v>
      </c>
      <c r="H3587">
        <v>3834</v>
      </c>
      <c r="I3587">
        <v>4</v>
      </c>
      <c r="J3587">
        <v>126</v>
      </c>
      <c r="K3587">
        <v>1</v>
      </c>
      <c r="L3587">
        <v>3834</v>
      </c>
      <c r="M3587" s="1">
        <v>45560</v>
      </c>
      <c r="N3587" t="s">
        <v>19</v>
      </c>
      <c r="O3587" t="str">
        <f t="shared" ref="O3587:O3650" si="224">TEXT(M3587,"MMM-YYYY")</f>
        <v>Sep-2024</v>
      </c>
      <c r="P3587" s="21">
        <f t="shared" ref="P3587:P3650" si="225">YEAR(M3587)</f>
        <v>2024</v>
      </c>
      <c r="Q3587">
        <f t="shared" ref="Q3587:Q3650" si="226">CHOOSE(MONTH(M3587),1,1,1,1,2,2,2,2,3,3,3,3,4,4,4,4)</f>
        <v>3</v>
      </c>
      <c r="T3587" t="str">
        <f t="shared" ref="T3587:T3650" si="227">IF(L3587&gt;5000,"High Sales","Low Sales")</f>
        <v>Low Sales</v>
      </c>
    </row>
    <row r="3588" spans="1:20" x14ac:dyDescent="0.3">
      <c r="A3588" t="s">
        <v>7049</v>
      </c>
      <c r="B3588" t="s">
        <v>7050</v>
      </c>
      <c r="C3588" t="s">
        <v>116</v>
      </c>
      <c r="D3588" t="s">
        <v>28</v>
      </c>
      <c r="E3588" t="s">
        <v>34</v>
      </c>
      <c r="F3588">
        <v>4388</v>
      </c>
      <c r="G3588">
        <v>25</v>
      </c>
      <c r="H3588">
        <v>3291</v>
      </c>
      <c r="I3588">
        <v>3.1</v>
      </c>
      <c r="J3588">
        <v>217</v>
      </c>
      <c r="K3588">
        <v>1</v>
      </c>
      <c r="L3588">
        <v>3291</v>
      </c>
      <c r="M3588" s="1">
        <v>45619</v>
      </c>
      <c r="N3588" t="s">
        <v>75</v>
      </c>
      <c r="O3588" t="str">
        <f t="shared" si="224"/>
        <v>Nov-2024</v>
      </c>
      <c r="P3588" s="21">
        <f t="shared" si="225"/>
        <v>2024</v>
      </c>
      <c r="Q3588">
        <f t="shared" si="226"/>
        <v>3</v>
      </c>
      <c r="T3588" t="str">
        <f t="shared" si="227"/>
        <v>Low Sales</v>
      </c>
    </row>
    <row r="3589" spans="1:20" x14ac:dyDescent="0.3">
      <c r="A3589" t="s">
        <v>7051</v>
      </c>
      <c r="B3589" t="s">
        <v>7052</v>
      </c>
      <c r="C3589" t="s">
        <v>32</v>
      </c>
      <c r="D3589" t="s">
        <v>17</v>
      </c>
      <c r="E3589" t="s">
        <v>34</v>
      </c>
      <c r="F3589">
        <v>4062</v>
      </c>
      <c r="G3589">
        <v>30</v>
      </c>
      <c r="H3589">
        <v>2843</v>
      </c>
      <c r="I3589">
        <v>3.4</v>
      </c>
      <c r="J3589">
        <v>194</v>
      </c>
      <c r="K3589">
        <v>1</v>
      </c>
      <c r="L3589">
        <v>2843</v>
      </c>
      <c r="M3589" s="1">
        <v>45583</v>
      </c>
      <c r="N3589" t="s">
        <v>71</v>
      </c>
      <c r="O3589" t="str">
        <f t="shared" si="224"/>
        <v>Oct-2024</v>
      </c>
      <c r="P3589" s="21">
        <f t="shared" si="225"/>
        <v>2024</v>
      </c>
      <c r="Q3589">
        <f t="shared" si="226"/>
        <v>3</v>
      </c>
      <c r="T3589" t="str">
        <f t="shared" si="227"/>
        <v>Low Sales</v>
      </c>
    </row>
    <row r="3590" spans="1:20" x14ac:dyDescent="0.3">
      <c r="A3590" t="s">
        <v>7053</v>
      </c>
      <c r="B3590" t="s">
        <v>7054</v>
      </c>
      <c r="C3590" t="s">
        <v>116</v>
      </c>
      <c r="D3590" t="s">
        <v>41</v>
      </c>
      <c r="E3590" t="s">
        <v>74</v>
      </c>
      <c r="F3590">
        <v>1076</v>
      </c>
      <c r="G3590">
        <v>0</v>
      </c>
      <c r="H3590">
        <v>1076</v>
      </c>
      <c r="I3590">
        <v>3.8</v>
      </c>
      <c r="J3590">
        <v>144</v>
      </c>
      <c r="K3590">
        <v>1</v>
      </c>
      <c r="L3590">
        <v>1076</v>
      </c>
      <c r="M3590" s="1">
        <v>45436</v>
      </c>
      <c r="N3590" t="s">
        <v>61</v>
      </c>
      <c r="O3590" t="str">
        <f t="shared" si="224"/>
        <v>May-2024</v>
      </c>
      <c r="P3590" s="21">
        <f t="shared" si="225"/>
        <v>2024</v>
      </c>
      <c r="Q3590">
        <f t="shared" si="226"/>
        <v>2</v>
      </c>
      <c r="T3590" t="str">
        <f t="shared" si="227"/>
        <v>Low Sales</v>
      </c>
    </row>
    <row r="3591" spans="1:20" x14ac:dyDescent="0.3">
      <c r="A3591" t="s">
        <v>7055</v>
      </c>
      <c r="B3591" t="s">
        <v>7056</v>
      </c>
      <c r="C3591" t="s">
        <v>88</v>
      </c>
      <c r="D3591" t="s">
        <v>28</v>
      </c>
      <c r="E3591" t="s">
        <v>34</v>
      </c>
      <c r="F3591">
        <v>1936</v>
      </c>
      <c r="G3591">
        <v>10</v>
      </c>
      <c r="H3591">
        <v>1742</v>
      </c>
      <c r="I3591">
        <v>4.4000000000000004</v>
      </c>
      <c r="J3591">
        <v>169</v>
      </c>
      <c r="K3591">
        <v>1</v>
      </c>
      <c r="L3591">
        <v>1742</v>
      </c>
      <c r="M3591" s="1">
        <v>45799</v>
      </c>
      <c r="N3591" t="s">
        <v>42</v>
      </c>
      <c r="O3591" t="str">
        <f t="shared" si="224"/>
        <v>May-2025</v>
      </c>
      <c r="P3591" s="21">
        <f t="shared" si="225"/>
        <v>2025</v>
      </c>
      <c r="Q3591">
        <f t="shared" si="226"/>
        <v>2</v>
      </c>
      <c r="T3591" t="str">
        <f t="shared" si="227"/>
        <v>Low Sales</v>
      </c>
    </row>
    <row r="3592" spans="1:20" x14ac:dyDescent="0.3">
      <c r="A3592" t="s">
        <v>7057</v>
      </c>
      <c r="B3592" t="s">
        <v>7058</v>
      </c>
      <c r="C3592" t="s">
        <v>37</v>
      </c>
      <c r="D3592" t="s">
        <v>46</v>
      </c>
      <c r="E3592" t="s">
        <v>74</v>
      </c>
      <c r="F3592">
        <v>8655</v>
      </c>
      <c r="G3592">
        <v>70</v>
      </c>
      <c r="H3592">
        <v>2597</v>
      </c>
      <c r="I3592">
        <v>4</v>
      </c>
      <c r="J3592">
        <v>68</v>
      </c>
      <c r="K3592">
        <v>1</v>
      </c>
      <c r="L3592">
        <v>2597</v>
      </c>
      <c r="M3592" s="1">
        <v>46000</v>
      </c>
      <c r="N3592" t="s">
        <v>64</v>
      </c>
      <c r="O3592" t="str">
        <f t="shared" si="224"/>
        <v>Dec-2025</v>
      </c>
      <c r="P3592" s="21">
        <f t="shared" si="225"/>
        <v>2025</v>
      </c>
      <c r="Q3592">
        <f t="shared" si="226"/>
        <v>3</v>
      </c>
      <c r="T3592" t="str">
        <f t="shared" si="227"/>
        <v>Low Sales</v>
      </c>
    </row>
    <row r="3593" spans="1:20" x14ac:dyDescent="0.3">
      <c r="A3593" t="s">
        <v>7059</v>
      </c>
      <c r="B3593" t="s">
        <v>167</v>
      </c>
      <c r="C3593" t="s">
        <v>32</v>
      </c>
      <c r="D3593" t="s">
        <v>23</v>
      </c>
      <c r="E3593" t="s">
        <v>34</v>
      </c>
      <c r="F3593">
        <v>1486</v>
      </c>
      <c r="G3593">
        <v>40</v>
      </c>
      <c r="H3593">
        <v>892</v>
      </c>
      <c r="I3593">
        <v>2.9</v>
      </c>
      <c r="J3593">
        <v>46</v>
      </c>
      <c r="K3593">
        <v>1</v>
      </c>
      <c r="L3593">
        <v>892</v>
      </c>
      <c r="M3593" s="1">
        <v>45543</v>
      </c>
      <c r="N3593" t="s">
        <v>42</v>
      </c>
      <c r="O3593" t="str">
        <f t="shared" si="224"/>
        <v>Sep-2024</v>
      </c>
      <c r="P3593" s="21">
        <f t="shared" si="225"/>
        <v>2024</v>
      </c>
      <c r="Q3593">
        <f t="shared" si="226"/>
        <v>3</v>
      </c>
      <c r="T3593" t="str">
        <f t="shared" si="227"/>
        <v>Low Sales</v>
      </c>
    </row>
    <row r="3594" spans="1:20" x14ac:dyDescent="0.3">
      <c r="A3594" t="s">
        <v>7060</v>
      </c>
      <c r="B3594" t="s">
        <v>7061</v>
      </c>
      <c r="C3594" t="s">
        <v>37</v>
      </c>
      <c r="D3594" t="s">
        <v>33</v>
      </c>
      <c r="E3594" t="s">
        <v>34</v>
      </c>
      <c r="F3594">
        <v>2330</v>
      </c>
      <c r="G3594">
        <v>10</v>
      </c>
      <c r="H3594">
        <v>2097</v>
      </c>
      <c r="I3594">
        <v>4</v>
      </c>
      <c r="J3594">
        <v>213</v>
      </c>
      <c r="K3594">
        <v>1</v>
      </c>
      <c r="L3594">
        <v>2097</v>
      </c>
      <c r="M3594" s="1">
        <v>45721</v>
      </c>
      <c r="N3594" t="s">
        <v>71</v>
      </c>
      <c r="O3594" t="str">
        <f t="shared" si="224"/>
        <v>Mar-2025</v>
      </c>
      <c r="P3594" s="21">
        <f t="shared" si="225"/>
        <v>2025</v>
      </c>
      <c r="Q3594">
        <f t="shared" si="226"/>
        <v>1</v>
      </c>
      <c r="T3594" t="str">
        <f t="shared" si="227"/>
        <v>Low Sales</v>
      </c>
    </row>
    <row r="3595" spans="1:20" x14ac:dyDescent="0.3">
      <c r="A3595" t="s">
        <v>7062</v>
      </c>
      <c r="B3595" t="s">
        <v>7063</v>
      </c>
      <c r="C3595" t="s">
        <v>22</v>
      </c>
      <c r="D3595" t="s">
        <v>17</v>
      </c>
      <c r="E3595" t="s">
        <v>18</v>
      </c>
      <c r="F3595">
        <v>3374</v>
      </c>
      <c r="G3595">
        <v>20</v>
      </c>
      <c r="H3595">
        <v>2699</v>
      </c>
      <c r="I3595">
        <v>4</v>
      </c>
      <c r="J3595">
        <v>197</v>
      </c>
      <c r="K3595">
        <v>1</v>
      </c>
      <c r="L3595">
        <v>2699</v>
      </c>
      <c r="M3595" s="1">
        <v>45454</v>
      </c>
      <c r="N3595" t="s">
        <v>19</v>
      </c>
      <c r="O3595" t="str">
        <f t="shared" si="224"/>
        <v>Jun-2024</v>
      </c>
      <c r="P3595" s="21">
        <f t="shared" si="225"/>
        <v>2024</v>
      </c>
      <c r="Q3595">
        <f t="shared" si="226"/>
        <v>2</v>
      </c>
      <c r="T3595" t="str">
        <f t="shared" si="227"/>
        <v>Low Sales</v>
      </c>
    </row>
    <row r="3596" spans="1:20" x14ac:dyDescent="0.3">
      <c r="A3596" t="s">
        <v>7064</v>
      </c>
      <c r="B3596" t="s">
        <v>6689</v>
      </c>
      <c r="C3596" t="s">
        <v>52</v>
      </c>
      <c r="D3596" t="s">
        <v>53</v>
      </c>
      <c r="E3596" t="s">
        <v>34</v>
      </c>
      <c r="F3596">
        <v>6714</v>
      </c>
      <c r="G3596">
        <v>50</v>
      </c>
      <c r="H3596">
        <v>3357</v>
      </c>
      <c r="I3596">
        <v>4</v>
      </c>
      <c r="J3596">
        <v>163</v>
      </c>
      <c r="K3596">
        <v>4</v>
      </c>
      <c r="L3596">
        <v>13428</v>
      </c>
      <c r="M3596" s="1">
        <v>45766</v>
      </c>
      <c r="N3596" t="s">
        <v>91</v>
      </c>
      <c r="O3596" t="str">
        <f t="shared" si="224"/>
        <v>Apr-2025</v>
      </c>
      <c r="P3596" s="21">
        <f t="shared" si="225"/>
        <v>2025</v>
      </c>
      <c r="Q3596">
        <f t="shared" si="226"/>
        <v>1</v>
      </c>
      <c r="T3596" t="str">
        <f t="shared" si="227"/>
        <v>High Sales</v>
      </c>
    </row>
    <row r="3597" spans="1:20" x14ac:dyDescent="0.3">
      <c r="A3597" t="s">
        <v>7065</v>
      </c>
      <c r="B3597" t="s">
        <v>3120</v>
      </c>
      <c r="C3597" t="s">
        <v>57</v>
      </c>
      <c r="D3597" t="s">
        <v>53</v>
      </c>
      <c r="E3597" t="s">
        <v>34</v>
      </c>
      <c r="F3597">
        <v>3338</v>
      </c>
      <c r="G3597">
        <v>20</v>
      </c>
      <c r="H3597">
        <v>2670</v>
      </c>
      <c r="I3597">
        <v>4.5999999999999996</v>
      </c>
      <c r="J3597">
        <v>578</v>
      </c>
      <c r="K3597">
        <v>1</v>
      </c>
      <c r="L3597">
        <v>2670</v>
      </c>
      <c r="M3597" s="1">
        <v>45351</v>
      </c>
      <c r="N3597" t="s">
        <v>42</v>
      </c>
      <c r="O3597" t="str">
        <f t="shared" si="224"/>
        <v>Feb-2024</v>
      </c>
      <c r="P3597" s="21">
        <f t="shared" si="225"/>
        <v>2024</v>
      </c>
      <c r="Q3597">
        <f t="shared" si="226"/>
        <v>1</v>
      </c>
      <c r="T3597" t="str">
        <f t="shared" si="227"/>
        <v>Low Sales</v>
      </c>
    </row>
    <row r="3598" spans="1:20" x14ac:dyDescent="0.3">
      <c r="A3598" t="s">
        <v>7066</v>
      </c>
      <c r="B3598" t="s">
        <v>7067</v>
      </c>
      <c r="C3598" t="s">
        <v>45</v>
      </c>
      <c r="D3598" t="s">
        <v>33</v>
      </c>
      <c r="E3598" t="s">
        <v>34</v>
      </c>
      <c r="F3598">
        <v>1617</v>
      </c>
      <c r="G3598">
        <v>20</v>
      </c>
      <c r="H3598">
        <v>1294</v>
      </c>
      <c r="I3598">
        <v>4.5999999999999996</v>
      </c>
      <c r="J3598">
        <v>60</v>
      </c>
      <c r="K3598">
        <v>2</v>
      </c>
      <c r="L3598">
        <v>2588</v>
      </c>
      <c r="M3598" s="1">
        <v>45402</v>
      </c>
      <c r="N3598" t="s">
        <v>78</v>
      </c>
      <c r="O3598" t="str">
        <f t="shared" si="224"/>
        <v>Apr-2024</v>
      </c>
      <c r="P3598" s="21">
        <f t="shared" si="225"/>
        <v>2024</v>
      </c>
      <c r="Q3598">
        <f t="shared" si="226"/>
        <v>1</v>
      </c>
      <c r="T3598" t="str">
        <f t="shared" si="227"/>
        <v>Low Sales</v>
      </c>
    </row>
    <row r="3599" spans="1:20" x14ac:dyDescent="0.3">
      <c r="A3599" t="s">
        <v>7068</v>
      </c>
      <c r="B3599" t="s">
        <v>7069</v>
      </c>
      <c r="C3599" t="s">
        <v>45</v>
      </c>
      <c r="D3599" t="s">
        <v>17</v>
      </c>
      <c r="E3599" t="s">
        <v>34</v>
      </c>
      <c r="F3599">
        <v>4033</v>
      </c>
      <c r="G3599">
        <v>15</v>
      </c>
      <c r="H3599">
        <v>3428</v>
      </c>
      <c r="I3599">
        <v>4.0999999999999996</v>
      </c>
      <c r="J3599">
        <v>34</v>
      </c>
      <c r="K3599">
        <v>1</v>
      </c>
      <c r="L3599">
        <v>3428</v>
      </c>
      <c r="M3599" s="1">
        <v>45430</v>
      </c>
      <c r="N3599" t="s">
        <v>42</v>
      </c>
      <c r="O3599" t="str">
        <f t="shared" si="224"/>
        <v>May-2024</v>
      </c>
      <c r="P3599" s="21">
        <f t="shared" si="225"/>
        <v>2024</v>
      </c>
      <c r="Q3599">
        <f t="shared" si="226"/>
        <v>2</v>
      </c>
      <c r="T3599" t="str">
        <f t="shared" si="227"/>
        <v>Low Sales</v>
      </c>
    </row>
    <row r="3600" spans="1:20" x14ac:dyDescent="0.3">
      <c r="A3600" t="s">
        <v>7070</v>
      </c>
      <c r="B3600" t="s">
        <v>7071</v>
      </c>
      <c r="C3600" t="s">
        <v>32</v>
      </c>
      <c r="D3600" t="s">
        <v>17</v>
      </c>
      <c r="E3600" t="s">
        <v>34</v>
      </c>
      <c r="F3600">
        <v>1562</v>
      </c>
      <c r="G3600">
        <v>20</v>
      </c>
      <c r="H3600">
        <v>1250</v>
      </c>
      <c r="I3600">
        <v>5</v>
      </c>
      <c r="J3600">
        <v>295</v>
      </c>
      <c r="K3600">
        <v>1</v>
      </c>
      <c r="L3600">
        <v>1250</v>
      </c>
      <c r="M3600" s="1">
        <v>45636</v>
      </c>
      <c r="N3600" t="s">
        <v>61</v>
      </c>
      <c r="O3600" t="str">
        <f t="shared" si="224"/>
        <v>Dec-2024</v>
      </c>
      <c r="P3600" s="21">
        <f t="shared" si="225"/>
        <v>2024</v>
      </c>
      <c r="Q3600">
        <f t="shared" si="226"/>
        <v>3</v>
      </c>
      <c r="T3600" t="str">
        <f t="shared" si="227"/>
        <v>Low Sales</v>
      </c>
    </row>
    <row r="3601" spans="1:20" x14ac:dyDescent="0.3">
      <c r="A3601" t="s">
        <v>7072</v>
      </c>
      <c r="B3601" t="s">
        <v>7073</v>
      </c>
      <c r="C3601" t="s">
        <v>116</v>
      </c>
      <c r="D3601" t="s">
        <v>41</v>
      </c>
      <c r="E3601" t="s">
        <v>34</v>
      </c>
      <c r="F3601">
        <v>461</v>
      </c>
      <c r="G3601">
        <v>20</v>
      </c>
      <c r="H3601">
        <v>369</v>
      </c>
      <c r="I3601">
        <v>3.4</v>
      </c>
      <c r="J3601">
        <v>716</v>
      </c>
      <c r="K3601">
        <v>1</v>
      </c>
      <c r="L3601">
        <v>369</v>
      </c>
      <c r="M3601" s="1">
        <v>45686</v>
      </c>
      <c r="N3601" t="s">
        <v>91</v>
      </c>
      <c r="O3601" t="str">
        <f t="shared" si="224"/>
        <v>Jan-2025</v>
      </c>
      <c r="P3601" s="21">
        <f t="shared" si="225"/>
        <v>2025</v>
      </c>
      <c r="Q3601">
        <f t="shared" si="226"/>
        <v>1</v>
      </c>
      <c r="T3601" t="str">
        <f t="shared" si="227"/>
        <v>Low Sales</v>
      </c>
    </row>
    <row r="3602" spans="1:20" x14ac:dyDescent="0.3">
      <c r="A3602" t="s">
        <v>7074</v>
      </c>
      <c r="B3602" t="s">
        <v>7075</v>
      </c>
      <c r="C3602" t="s">
        <v>57</v>
      </c>
      <c r="D3602" t="s">
        <v>23</v>
      </c>
      <c r="E3602" t="s">
        <v>34</v>
      </c>
      <c r="F3602">
        <v>3294</v>
      </c>
      <c r="G3602">
        <v>40</v>
      </c>
      <c r="H3602">
        <v>1976</v>
      </c>
      <c r="I3602">
        <v>3.8</v>
      </c>
      <c r="J3602">
        <v>272</v>
      </c>
      <c r="K3602">
        <v>1</v>
      </c>
      <c r="L3602">
        <v>1976</v>
      </c>
      <c r="M3602" s="1">
        <v>45401</v>
      </c>
      <c r="N3602" t="s">
        <v>71</v>
      </c>
      <c r="O3602" t="str">
        <f t="shared" si="224"/>
        <v>Apr-2024</v>
      </c>
      <c r="P3602" s="21">
        <f t="shared" si="225"/>
        <v>2024</v>
      </c>
      <c r="Q3602">
        <f t="shared" si="226"/>
        <v>1</v>
      </c>
      <c r="T3602" t="str">
        <f t="shared" si="227"/>
        <v>Low Sales</v>
      </c>
    </row>
    <row r="3603" spans="1:20" x14ac:dyDescent="0.3">
      <c r="A3603" t="s">
        <v>7076</v>
      </c>
      <c r="B3603" t="s">
        <v>7077</v>
      </c>
      <c r="C3603" t="s">
        <v>16</v>
      </c>
      <c r="D3603" t="s">
        <v>46</v>
      </c>
      <c r="E3603" t="s">
        <v>74</v>
      </c>
      <c r="F3603">
        <v>10705</v>
      </c>
      <c r="G3603">
        <v>15</v>
      </c>
      <c r="H3603">
        <v>9099</v>
      </c>
      <c r="I3603">
        <v>4</v>
      </c>
      <c r="J3603">
        <v>150</v>
      </c>
      <c r="K3603">
        <v>1</v>
      </c>
      <c r="L3603">
        <v>9099</v>
      </c>
      <c r="M3603" s="1">
        <v>45346</v>
      </c>
      <c r="N3603" t="s">
        <v>71</v>
      </c>
      <c r="O3603" t="str">
        <f t="shared" si="224"/>
        <v>Feb-2024</v>
      </c>
      <c r="P3603" s="21">
        <f t="shared" si="225"/>
        <v>2024</v>
      </c>
      <c r="Q3603">
        <f t="shared" si="226"/>
        <v>1</v>
      </c>
      <c r="T3603" t="str">
        <f t="shared" si="227"/>
        <v>High Sales</v>
      </c>
    </row>
    <row r="3604" spans="1:20" x14ac:dyDescent="0.3">
      <c r="A3604" t="s">
        <v>7078</v>
      </c>
      <c r="B3604" t="s">
        <v>7079</v>
      </c>
      <c r="C3604" t="s">
        <v>116</v>
      </c>
      <c r="D3604" t="s">
        <v>33</v>
      </c>
      <c r="E3604" t="s">
        <v>18</v>
      </c>
      <c r="F3604">
        <v>3520</v>
      </c>
      <c r="G3604">
        <v>0</v>
      </c>
      <c r="H3604">
        <v>3520</v>
      </c>
      <c r="I3604">
        <v>4.0999999999999996</v>
      </c>
      <c r="J3604">
        <v>217</v>
      </c>
      <c r="K3604">
        <v>2</v>
      </c>
      <c r="L3604">
        <v>7040</v>
      </c>
      <c r="M3604" s="1">
        <v>45661</v>
      </c>
      <c r="N3604" t="s">
        <v>64</v>
      </c>
      <c r="O3604" t="str">
        <f t="shared" si="224"/>
        <v>Jan-2025</v>
      </c>
      <c r="P3604" s="21">
        <f t="shared" si="225"/>
        <v>2025</v>
      </c>
      <c r="Q3604">
        <f t="shared" si="226"/>
        <v>1</v>
      </c>
      <c r="T3604" t="str">
        <f t="shared" si="227"/>
        <v>High Sales</v>
      </c>
    </row>
    <row r="3605" spans="1:20" x14ac:dyDescent="0.3">
      <c r="A3605" t="s">
        <v>7080</v>
      </c>
      <c r="B3605" t="s">
        <v>7081</v>
      </c>
      <c r="C3605" t="s">
        <v>27</v>
      </c>
      <c r="D3605" t="s">
        <v>23</v>
      </c>
      <c r="E3605" t="s">
        <v>34</v>
      </c>
      <c r="F3605">
        <v>2270</v>
      </c>
      <c r="G3605">
        <v>25</v>
      </c>
      <c r="H3605">
        <v>1702</v>
      </c>
      <c r="I3605">
        <v>3.4</v>
      </c>
      <c r="J3605">
        <v>253</v>
      </c>
      <c r="K3605">
        <v>5</v>
      </c>
      <c r="L3605">
        <v>8510</v>
      </c>
      <c r="M3605" s="1">
        <v>45864</v>
      </c>
      <c r="N3605" t="s">
        <v>150</v>
      </c>
      <c r="O3605" t="str">
        <f t="shared" si="224"/>
        <v>Jul-2025</v>
      </c>
      <c r="P3605" s="21">
        <f t="shared" si="225"/>
        <v>2025</v>
      </c>
      <c r="Q3605">
        <f t="shared" si="226"/>
        <v>2</v>
      </c>
      <c r="T3605" t="str">
        <f t="shared" si="227"/>
        <v>High Sales</v>
      </c>
    </row>
    <row r="3606" spans="1:20" x14ac:dyDescent="0.3">
      <c r="A3606" t="s">
        <v>7082</v>
      </c>
      <c r="B3606" t="s">
        <v>7083</v>
      </c>
      <c r="C3606" t="s">
        <v>45</v>
      </c>
      <c r="D3606" t="s">
        <v>33</v>
      </c>
      <c r="E3606" t="s">
        <v>18</v>
      </c>
      <c r="F3606">
        <v>2363</v>
      </c>
      <c r="G3606">
        <v>30</v>
      </c>
      <c r="H3606">
        <v>1654</v>
      </c>
      <c r="I3606">
        <v>3.1</v>
      </c>
      <c r="J3606">
        <v>566</v>
      </c>
      <c r="K3606">
        <v>1</v>
      </c>
      <c r="L3606">
        <v>1654</v>
      </c>
      <c r="M3606" s="1">
        <v>45360</v>
      </c>
      <c r="N3606" t="s">
        <v>54</v>
      </c>
      <c r="O3606" t="str">
        <f t="shared" si="224"/>
        <v>Mar-2024</v>
      </c>
      <c r="P3606" s="21">
        <f t="shared" si="225"/>
        <v>2024</v>
      </c>
      <c r="Q3606">
        <f t="shared" si="226"/>
        <v>1</v>
      </c>
      <c r="T3606" t="str">
        <f t="shared" si="227"/>
        <v>Low Sales</v>
      </c>
    </row>
    <row r="3607" spans="1:20" x14ac:dyDescent="0.3">
      <c r="A3607" t="s">
        <v>7084</v>
      </c>
      <c r="B3607" t="s">
        <v>7085</v>
      </c>
      <c r="C3607" t="s">
        <v>52</v>
      </c>
      <c r="D3607" t="s">
        <v>28</v>
      </c>
      <c r="E3607" t="s">
        <v>34</v>
      </c>
      <c r="F3607">
        <v>4533</v>
      </c>
      <c r="G3607">
        <v>15</v>
      </c>
      <c r="H3607">
        <v>3853</v>
      </c>
      <c r="I3607">
        <v>4.0999999999999996</v>
      </c>
      <c r="J3607">
        <v>183</v>
      </c>
      <c r="K3607">
        <v>1</v>
      </c>
      <c r="L3607">
        <v>3853</v>
      </c>
      <c r="M3607" s="1">
        <v>45890</v>
      </c>
      <c r="N3607" t="s">
        <v>61</v>
      </c>
      <c r="O3607" t="str">
        <f t="shared" si="224"/>
        <v>Aug-2025</v>
      </c>
      <c r="P3607" s="21">
        <f t="shared" si="225"/>
        <v>2025</v>
      </c>
      <c r="Q3607">
        <f t="shared" si="226"/>
        <v>2</v>
      </c>
      <c r="T3607" t="str">
        <f t="shared" si="227"/>
        <v>Low Sales</v>
      </c>
    </row>
    <row r="3608" spans="1:20" x14ac:dyDescent="0.3">
      <c r="A3608" t="s">
        <v>7086</v>
      </c>
      <c r="B3608" t="s">
        <v>7087</v>
      </c>
      <c r="C3608" t="s">
        <v>32</v>
      </c>
      <c r="D3608" t="s">
        <v>33</v>
      </c>
      <c r="E3608" t="s">
        <v>18</v>
      </c>
      <c r="F3608">
        <v>2031</v>
      </c>
      <c r="G3608">
        <v>40</v>
      </c>
      <c r="H3608">
        <v>1219</v>
      </c>
      <c r="I3608">
        <v>3.3</v>
      </c>
      <c r="J3608">
        <v>244</v>
      </c>
      <c r="K3608">
        <v>1</v>
      </c>
      <c r="L3608">
        <v>1219</v>
      </c>
      <c r="M3608" s="1">
        <v>45799</v>
      </c>
      <c r="N3608" t="s">
        <v>24</v>
      </c>
      <c r="O3608" t="str">
        <f t="shared" si="224"/>
        <v>May-2025</v>
      </c>
      <c r="P3608" s="21">
        <f t="shared" si="225"/>
        <v>2025</v>
      </c>
      <c r="Q3608">
        <f t="shared" si="226"/>
        <v>2</v>
      </c>
      <c r="T3608" t="str">
        <f t="shared" si="227"/>
        <v>Low Sales</v>
      </c>
    </row>
    <row r="3609" spans="1:20" x14ac:dyDescent="0.3">
      <c r="A3609" t="s">
        <v>7088</v>
      </c>
      <c r="B3609" t="s">
        <v>7089</v>
      </c>
      <c r="C3609" t="s">
        <v>16</v>
      </c>
      <c r="D3609" t="s">
        <v>53</v>
      </c>
      <c r="E3609" t="s">
        <v>34</v>
      </c>
      <c r="F3609">
        <v>1627</v>
      </c>
      <c r="G3609">
        <v>25</v>
      </c>
      <c r="H3609">
        <v>1220</v>
      </c>
      <c r="I3609">
        <v>3.8</v>
      </c>
      <c r="J3609">
        <v>71</v>
      </c>
      <c r="K3609">
        <v>2</v>
      </c>
      <c r="L3609">
        <v>2440</v>
      </c>
      <c r="M3609" s="1">
        <v>45905</v>
      </c>
      <c r="N3609" t="s">
        <v>102</v>
      </c>
      <c r="O3609" t="str">
        <f t="shared" si="224"/>
        <v>Sep-2025</v>
      </c>
      <c r="P3609" s="21">
        <f t="shared" si="225"/>
        <v>2025</v>
      </c>
      <c r="Q3609">
        <f t="shared" si="226"/>
        <v>3</v>
      </c>
      <c r="T3609" t="str">
        <f t="shared" si="227"/>
        <v>Low Sales</v>
      </c>
    </row>
    <row r="3610" spans="1:20" x14ac:dyDescent="0.3">
      <c r="A3610" t="s">
        <v>7090</v>
      </c>
      <c r="B3610" t="s">
        <v>7091</v>
      </c>
      <c r="C3610" t="s">
        <v>16</v>
      </c>
      <c r="D3610" t="s">
        <v>41</v>
      </c>
      <c r="E3610" t="s">
        <v>34</v>
      </c>
      <c r="F3610">
        <v>681</v>
      </c>
      <c r="G3610">
        <v>30</v>
      </c>
      <c r="H3610">
        <v>477</v>
      </c>
      <c r="I3610">
        <v>4.2</v>
      </c>
      <c r="J3610">
        <v>90</v>
      </c>
      <c r="K3610">
        <v>1</v>
      </c>
      <c r="L3610">
        <v>477</v>
      </c>
      <c r="M3610" s="1">
        <v>45525</v>
      </c>
      <c r="N3610" t="s">
        <v>71</v>
      </c>
      <c r="O3610" t="str">
        <f t="shared" si="224"/>
        <v>Aug-2024</v>
      </c>
      <c r="P3610" s="21">
        <f t="shared" si="225"/>
        <v>2024</v>
      </c>
      <c r="Q3610">
        <f t="shared" si="226"/>
        <v>2</v>
      </c>
      <c r="T3610" t="str">
        <f t="shared" si="227"/>
        <v>Low Sales</v>
      </c>
    </row>
    <row r="3611" spans="1:20" x14ac:dyDescent="0.3">
      <c r="A3611" t="s">
        <v>7092</v>
      </c>
      <c r="B3611" t="s">
        <v>7093</v>
      </c>
      <c r="C3611" t="s">
        <v>57</v>
      </c>
      <c r="D3611" t="s">
        <v>109</v>
      </c>
      <c r="E3611" t="s">
        <v>161</v>
      </c>
      <c r="F3611">
        <v>1015</v>
      </c>
      <c r="G3611">
        <v>50</v>
      </c>
      <c r="H3611">
        <v>508</v>
      </c>
      <c r="I3611">
        <v>3.5</v>
      </c>
      <c r="J3611">
        <v>192</v>
      </c>
      <c r="K3611">
        <v>1</v>
      </c>
      <c r="L3611">
        <v>508</v>
      </c>
      <c r="M3611" s="1">
        <v>45999</v>
      </c>
      <c r="N3611" t="s">
        <v>38</v>
      </c>
      <c r="O3611" t="str">
        <f t="shared" si="224"/>
        <v>Dec-2025</v>
      </c>
      <c r="P3611" s="21">
        <f t="shared" si="225"/>
        <v>2025</v>
      </c>
      <c r="Q3611">
        <f t="shared" si="226"/>
        <v>3</v>
      </c>
      <c r="T3611" t="str">
        <f t="shared" si="227"/>
        <v>Low Sales</v>
      </c>
    </row>
    <row r="3612" spans="1:20" x14ac:dyDescent="0.3">
      <c r="A3612" t="s">
        <v>7094</v>
      </c>
      <c r="B3612" t="s">
        <v>7095</v>
      </c>
      <c r="C3612" t="s">
        <v>27</v>
      </c>
      <c r="D3612" t="s">
        <v>109</v>
      </c>
      <c r="E3612" t="s">
        <v>34</v>
      </c>
      <c r="F3612">
        <v>1478</v>
      </c>
      <c r="G3612">
        <v>15</v>
      </c>
      <c r="H3612">
        <v>1256</v>
      </c>
      <c r="I3612">
        <v>4.3</v>
      </c>
      <c r="J3612">
        <v>76</v>
      </c>
      <c r="K3612">
        <v>1</v>
      </c>
      <c r="L3612">
        <v>1256</v>
      </c>
      <c r="M3612" s="1">
        <v>45546</v>
      </c>
      <c r="N3612" t="s">
        <v>29</v>
      </c>
      <c r="O3612" t="str">
        <f t="shared" si="224"/>
        <v>Sep-2024</v>
      </c>
      <c r="P3612" s="21">
        <f t="shared" si="225"/>
        <v>2024</v>
      </c>
      <c r="Q3612">
        <f t="shared" si="226"/>
        <v>3</v>
      </c>
      <c r="T3612" t="str">
        <f t="shared" si="227"/>
        <v>Low Sales</v>
      </c>
    </row>
    <row r="3613" spans="1:20" x14ac:dyDescent="0.3">
      <c r="A3613" t="s">
        <v>7096</v>
      </c>
      <c r="B3613" t="s">
        <v>7097</v>
      </c>
      <c r="C3613" t="s">
        <v>88</v>
      </c>
      <c r="D3613" t="s">
        <v>28</v>
      </c>
      <c r="E3613" t="s">
        <v>34</v>
      </c>
      <c r="F3613">
        <v>8526</v>
      </c>
      <c r="G3613">
        <v>20</v>
      </c>
      <c r="H3613">
        <v>6821</v>
      </c>
      <c r="I3613">
        <v>3.7</v>
      </c>
      <c r="J3613">
        <v>39</v>
      </c>
      <c r="K3613">
        <v>1</v>
      </c>
      <c r="L3613">
        <v>6821</v>
      </c>
      <c r="M3613" s="1">
        <v>45993</v>
      </c>
      <c r="N3613" t="s">
        <v>19</v>
      </c>
      <c r="O3613" t="str">
        <f t="shared" si="224"/>
        <v>Dec-2025</v>
      </c>
      <c r="P3613" s="21">
        <f t="shared" si="225"/>
        <v>2025</v>
      </c>
      <c r="Q3613">
        <f t="shared" si="226"/>
        <v>3</v>
      </c>
      <c r="T3613" t="str">
        <f t="shared" si="227"/>
        <v>High Sales</v>
      </c>
    </row>
    <row r="3614" spans="1:20" x14ac:dyDescent="0.3">
      <c r="A3614" t="s">
        <v>7098</v>
      </c>
      <c r="B3614" t="s">
        <v>7099</v>
      </c>
      <c r="C3614" t="s">
        <v>57</v>
      </c>
      <c r="D3614" t="s">
        <v>53</v>
      </c>
      <c r="E3614" t="s">
        <v>34</v>
      </c>
      <c r="F3614">
        <v>2243</v>
      </c>
      <c r="G3614">
        <v>20</v>
      </c>
      <c r="H3614">
        <v>1794</v>
      </c>
      <c r="I3614">
        <v>3.9</v>
      </c>
      <c r="J3614">
        <v>244</v>
      </c>
      <c r="K3614">
        <v>1</v>
      </c>
      <c r="L3614">
        <v>1794</v>
      </c>
      <c r="M3614" s="1">
        <v>45806</v>
      </c>
      <c r="N3614" t="s">
        <v>42</v>
      </c>
      <c r="O3614" t="str">
        <f t="shared" si="224"/>
        <v>May-2025</v>
      </c>
      <c r="P3614" s="21">
        <f t="shared" si="225"/>
        <v>2025</v>
      </c>
      <c r="Q3614">
        <f t="shared" si="226"/>
        <v>2</v>
      </c>
      <c r="T3614" t="str">
        <f t="shared" si="227"/>
        <v>Low Sales</v>
      </c>
    </row>
    <row r="3615" spans="1:20" x14ac:dyDescent="0.3">
      <c r="A3615" t="s">
        <v>7100</v>
      </c>
      <c r="B3615" t="s">
        <v>7101</v>
      </c>
      <c r="C3615" t="s">
        <v>27</v>
      </c>
      <c r="D3615" t="s">
        <v>33</v>
      </c>
      <c r="E3615" t="s">
        <v>34</v>
      </c>
      <c r="F3615">
        <v>3575</v>
      </c>
      <c r="G3615">
        <v>10</v>
      </c>
      <c r="H3615">
        <v>3218</v>
      </c>
      <c r="I3615">
        <v>4.4000000000000004</v>
      </c>
      <c r="J3615">
        <v>165</v>
      </c>
      <c r="K3615">
        <v>1</v>
      </c>
      <c r="L3615">
        <v>3218</v>
      </c>
      <c r="M3615" s="1">
        <v>45812</v>
      </c>
      <c r="N3615" t="s">
        <v>19</v>
      </c>
      <c r="O3615" t="str">
        <f t="shared" si="224"/>
        <v>Jun-2025</v>
      </c>
      <c r="P3615" s="21">
        <f t="shared" si="225"/>
        <v>2025</v>
      </c>
      <c r="Q3615">
        <f t="shared" si="226"/>
        <v>2</v>
      </c>
      <c r="T3615" t="str">
        <f t="shared" si="227"/>
        <v>Low Sales</v>
      </c>
    </row>
    <row r="3616" spans="1:20" x14ac:dyDescent="0.3">
      <c r="A3616" t="s">
        <v>7102</v>
      </c>
      <c r="B3616" t="s">
        <v>7103</v>
      </c>
      <c r="C3616" t="s">
        <v>27</v>
      </c>
      <c r="D3616" t="s">
        <v>23</v>
      </c>
      <c r="E3616" t="s">
        <v>34</v>
      </c>
      <c r="F3616">
        <v>4196</v>
      </c>
      <c r="G3616">
        <v>30</v>
      </c>
      <c r="H3616">
        <v>2937</v>
      </c>
      <c r="I3616">
        <v>4.0999999999999996</v>
      </c>
      <c r="J3616">
        <v>176</v>
      </c>
      <c r="K3616">
        <v>3</v>
      </c>
      <c r="L3616">
        <v>8811</v>
      </c>
      <c r="M3616" s="1">
        <v>45716</v>
      </c>
      <c r="N3616" t="s">
        <v>24</v>
      </c>
      <c r="O3616" t="str">
        <f t="shared" si="224"/>
        <v>Feb-2025</v>
      </c>
      <c r="P3616" s="21">
        <f t="shared" si="225"/>
        <v>2025</v>
      </c>
      <c r="Q3616">
        <f t="shared" si="226"/>
        <v>1</v>
      </c>
      <c r="T3616" t="str">
        <f t="shared" si="227"/>
        <v>High Sales</v>
      </c>
    </row>
    <row r="3617" spans="1:20" x14ac:dyDescent="0.3">
      <c r="A3617" t="s">
        <v>7104</v>
      </c>
      <c r="B3617" t="s">
        <v>7105</v>
      </c>
      <c r="C3617" t="s">
        <v>45</v>
      </c>
      <c r="D3617" t="s">
        <v>17</v>
      </c>
      <c r="E3617" t="s">
        <v>34</v>
      </c>
      <c r="F3617">
        <v>2947</v>
      </c>
      <c r="G3617">
        <v>20</v>
      </c>
      <c r="H3617">
        <v>2358</v>
      </c>
      <c r="I3617">
        <v>4.3</v>
      </c>
      <c r="J3617">
        <v>35</v>
      </c>
      <c r="K3617">
        <v>1</v>
      </c>
      <c r="L3617">
        <v>2358</v>
      </c>
      <c r="M3617" s="1">
        <v>45641</v>
      </c>
      <c r="N3617" t="s">
        <v>54</v>
      </c>
      <c r="O3617" t="str">
        <f t="shared" si="224"/>
        <v>Dec-2024</v>
      </c>
      <c r="P3617" s="21">
        <f t="shared" si="225"/>
        <v>2024</v>
      </c>
      <c r="Q3617">
        <f t="shared" si="226"/>
        <v>3</v>
      </c>
      <c r="T3617" t="str">
        <f t="shared" si="227"/>
        <v>Low Sales</v>
      </c>
    </row>
    <row r="3618" spans="1:20" x14ac:dyDescent="0.3">
      <c r="A3618" t="s">
        <v>7106</v>
      </c>
      <c r="B3618" t="s">
        <v>7107</v>
      </c>
      <c r="C3618" t="s">
        <v>32</v>
      </c>
      <c r="D3618" t="s">
        <v>41</v>
      </c>
      <c r="E3618" t="s">
        <v>34</v>
      </c>
      <c r="F3618">
        <v>683</v>
      </c>
      <c r="G3618">
        <v>15</v>
      </c>
      <c r="H3618">
        <v>581</v>
      </c>
      <c r="I3618">
        <v>4.3</v>
      </c>
      <c r="J3618">
        <v>153</v>
      </c>
      <c r="K3618">
        <v>1</v>
      </c>
      <c r="L3618">
        <v>581</v>
      </c>
      <c r="M3618" s="1">
        <v>45484</v>
      </c>
      <c r="N3618" t="s">
        <v>85</v>
      </c>
      <c r="O3618" t="str">
        <f t="shared" si="224"/>
        <v>Jul-2024</v>
      </c>
      <c r="P3618" s="21">
        <f t="shared" si="225"/>
        <v>2024</v>
      </c>
      <c r="Q3618">
        <f t="shared" si="226"/>
        <v>2</v>
      </c>
      <c r="T3618" t="str">
        <f t="shared" si="227"/>
        <v>Low Sales</v>
      </c>
    </row>
    <row r="3619" spans="1:20" x14ac:dyDescent="0.3">
      <c r="A3619" t="s">
        <v>7108</v>
      </c>
      <c r="B3619" t="s">
        <v>7109</v>
      </c>
      <c r="C3619" t="s">
        <v>57</v>
      </c>
      <c r="D3619" t="s">
        <v>23</v>
      </c>
      <c r="E3619" t="s">
        <v>18</v>
      </c>
      <c r="F3619">
        <v>3847</v>
      </c>
      <c r="G3619">
        <v>20</v>
      </c>
      <c r="H3619">
        <v>3078</v>
      </c>
      <c r="I3619">
        <v>4.0999999999999996</v>
      </c>
      <c r="J3619">
        <v>75</v>
      </c>
      <c r="K3619">
        <v>1</v>
      </c>
      <c r="L3619">
        <v>3078</v>
      </c>
      <c r="M3619" s="1">
        <v>45423</v>
      </c>
      <c r="N3619" t="s">
        <v>19</v>
      </c>
      <c r="O3619" t="str">
        <f t="shared" si="224"/>
        <v>May-2024</v>
      </c>
      <c r="P3619" s="21">
        <f t="shared" si="225"/>
        <v>2024</v>
      </c>
      <c r="Q3619">
        <f t="shared" si="226"/>
        <v>2</v>
      </c>
      <c r="T3619" t="str">
        <f t="shared" si="227"/>
        <v>Low Sales</v>
      </c>
    </row>
    <row r="3620" spans="1:20" x14ac:dyDescent="0.3">
      <c r="A3620" t="s">
        <v>7110</v>
      </c>
      <c r="B3620" t="s">
        <v>7111</v>
      </c>
      <c r="C3620" t="s">
        <v>45</v>
      </c>
      <c r="D3620" t="s">
        <v>53</v>
      </c>
      <c r="E3620" t="s">
        <v>34</v>
      </c>
      <c r="F3620">
        <v>3345</v>
      </c>
      <c r="G3620">
        <v>25</v>
      </c>
      <c r="H3620">
        <v>2509</v>
      </c>
      <c r="I3620">
        <v>4.3</v>
      </c>
      <c r="J3620">
        <v>203</v>
      </c>
      <c r="K3620">
        <v>1</v>
      </c>
      <c r="L3620">
        <v>2509</v>
      </c>
      <c r="M3620" s="1">
        <v>45689</v>
      </c>
      <c r="N3620" t="s">
        <v>54</v>
      </c>
      <c r="O3620" t="str">
        <f t="shared" si="224"/>
        <v>Feb-2025</v>
      </c>
      <c r="P3620" s="21">
        <f t="shared" si="225"/>
        <v>2025</v>
      </c>
      <c r="Q3620">
        <f t="shared" si="226"/>
        <v>1</v>
      </c>
      <c r="T3620" t="str">
        <f t="shared" si="227"/>
        <v>Low Sales</v>
      </c>
    </row>
    <row r="3621" spans="1:20" x14ac:dyDescent="0.3">
      <c r="A3621" t="s">
        <v>7112</v>
      </c>
      <c r="B3621" t="s">
        <v>7113</v>
      </c>
      <c r="C3621" t="s">
        <v>37</v>
      </c>
      <c r="D3621" t="s">
        <v>53</v>
      </c>
      <c r="E3621" t="s">
        <v>74</v>
      </c>
      <c r="F3621">
        <v>8356</v>
      </c>
      <c r="G3621">
        <v>40</v>
      </c>
      <c r="H3621">
        <v>5014</v>
      </c>
      <c r="I3621">
        <v>3.8</v>
      </c>
      <c r="J3621">
        <v>110</v>
      </c>
      <c r="K3621">
        <v>1</v>
      </c>
      <c r="L3621">
        <v>5014</v>
      </c>
      <c r="M3621" s="1">
        <v>45710</v>
      </c>
      <c r="N3621" t="s">
        <v>42</v>
      </c>
      <c r="O3621" t="str">
        <f t="shared" si="224"/>
        <v>Feb-2025</v>
      </c>
      <c r="P3621" s="21">
        <f t="shared" si="225"/>
        <v>2025</v>
      </c>
      <c r="Q3621">
        <f t="shared" si="226"/>
        <v>1</v>
      </c>
      <c r="T3621" t="str">
        <f t="shared" si="227"/>
        <v>High Sales</v>
      </c>
    </row>
    <row r="3622" spans="1:20" x14ac:dyDescent="0.3">
      <c r="A3622" t="s">
        <v>7114</v>
      </c>
      <c r="B3622" t="s">
        <v>1067</v>
      </c>
      <c r="C3622" t="s">
        <v>88</v>
      </c>
      <c r="D3622" t="s">
        <v>109</v>
      </c>
      <c r="E3622" t="s">
        <v>34</v>
      </c>
      <c r="F3622">
        <v>1383</v>
      </c>
      <c r="G3622">
        <v>20</v>
      </c>
      <c r="H3622">
        <v>1106</v>
      </c>
      <c r="I3622">
        <v>4.3</v>
      </c>
      <c r="J3622">
        <v>61</v>
      </c>
      <c r="K3622">
        <v>1</v>
      </c>
      <c r="L3622">
        <v>1106</v>
      </c>
      <c r="M3622" s="1">
        <v>45501</v>
      </c>
      <c r="N3622" t="s">
        <v>189</v>
      </c>
      <c r="O3622" t="str">
        <f t="shared" si="224"/>
        <v>Jul-2024</v>
      </c>
      <c r="P3622" s="21">
        <f t="shared" si="225"/>
        <v>2024</v>
      </c>
      <c r="Q3622">
        <f t="shared" si="226"/>
        <v>2</v>
      </c>
      <c r="T3622" t="str">
        <f t="shared" si="227"/>
        <v>Low Sales</v>
      </c>
    </row>
    <row r="3623" spans="1:20" x14ac:dyDescent="0.3">
      <c r="A3623" t="s">
        <v>7115</v>
      </c>
      <c r="B3623" t="s">
        <v>7116</v>
      </c>
      <c r="C3623" t="s">
        <v>57</v>
      </c>
      <c r="D3623" t="s">
        <v>23</v>
      </c>
      <c r="E3623" t="s">
        <v>34</v>
      </c>
      <c r="F3623">
        <v>2841</v>
      </c>
      <c r="G3623">
        <v>10</v>
      </c>
      <c r="H3623">
        <v>2557</v>
      </c>
      <c r="I3623">
        <v>4</v>
      </c>
      <c r="J3623">
        <v>43</v>
      </c>
      <c r="K3623">
        <v>4</v>
      </c>
      <c r="L3623">
        <v>10228</v>
      </c>
      <c r="M3623" s="1">
        <v>45429</v>
      </c>
      <c r="N3623" t="s">
        <v>168</v>
      </c>
      <c r="O3623" t="str">
        <f t="shared" si="224"/>
        <v>May-2024</v>
      </c>
      <c r="P3623" s="21">
        <f t="shared" si="225"/>
        <v>2024</v>
      </c>
      <c r="Q3623">
        <f t="shared" si="226"/>
        <v>2</v>
      </c>
      <c r="T3623" t="str">
        <f t="shared" si="227"/>
        <v>High Sales</v>
      </c>
    </row>
    <row r="3624" spans="1:20" x14ac:dyDescent="0.3">
      <c r="A3624" t="s">
        <v>7117</v>
      </c>
      <c r="B3624" t="s">
        <v>7118</v>
      </c>
      <c r="C3624" t="s">
        <v>45</v>
      </c>
      <c r="D3624" t="s">
        <v>109</v>
      </c>
      <c r="E3624" t="s">
        <v>18</v>
      </c>
      <c r="F3624">
        <v>2488</v>
      </c>
      <c r="G3624">
        <v>20</v>
      </c>
      <c r="H3624">
        <v>1990</v>
      </c>
      <c r="I3624">
        <v>4.8</v>
      </c>
      <c r="J3624">
        <v>22</v>
      </c>
      <c r="K3624">
        <v>2</v>
      </c>
      <c r="L3624">
        <v>3980</v>
      </c>
      <c r="M3624" s="1">
        <v>45384</v>
      </c>
      <c r="N3624" t="s">
        <v>54</v>
      </c>
      <c r="O3624" t="str">
        <f t="shared" si="224"/>
        <v>Apr-2024</v>
      </c>
      <c r="P3624" s="21">
        <f t="shared" si="225"/>
        <v>2024</v>
      </c>
      <c r="Q3624">
        <f t="shared" si="226"/>
        <v>1</v>
      </c>
      <c r="T3624" t="str">
        <f t="shared" si="227"/>
        <v>Low Sales</v>
      </c>
    </row>
    <row r="3625" spans="1:20" x14ac:dyDescent="0.3">
      <c r="A3625" t="s">
        <v>7119</v>
      </c>
      <c r="B3625" t="s">
        <v>7120</v>
      </c>
      <c r="C3625" t="s">
        <v>88</v>
      </c>
      <c r="D3625" t="s">
        <v>53</v>
      </c>
      <c r="E3625" t="s">
        <v>74</v>
      </c>
      <c r="F3625">
        <v>7352</v>
      </c>
      <c r="G3625">
        <v>0</v>
      </c>
      <c r="H3625">
        <v>7352</v>
      </c>
      <c r="I3625">
        <v>4.2</v>
      </c>
      <c r="J3625">
        <v>462</v>
      </c>
      <c r="K3625">
        <v>1</v>
      </c>
      <c r="L3625">
        <v>7352</v>
      </c>
      <c r="M3625" s="1">
        <v>45646</v>
      </c>
      <c r="N3625" t="s">
        <v>75</v>
      </c>
      <c r="O3625" t="str">
        <f t="shared" si="224"/>
        <v>Dec-2024</v>
      </c>
      <c r="P3625" s="21">
        <f t="shared" si="225"/>
        <v>2024</v>
      </c>
      <c r="Q3625">
        <f t="shared" si="226"/>
        <v>3</v>
      </c>
      <c r="T3625" t="str">
        <f t="shared" si="227"/>
        <v>High Sales</v>
      </c>
    </row>
    <row r="3626" spans="1:20" x14ac:dyDescent="0.3">
      <c r="A3626" t="s">
        <v>7121</v>
      </c>
      <c r="B3626" t="s">
        <v>4454</v>
      </c>
      <c r="C3626" t="s">
        <v>52</v>
      </c>
      <c r="D3626" t="s">
        <v>46</v>
      </c>
      <c r="E3626" t="s">
        <v>34</v>
      </c>
      <c r="F3626">
        <v>4646</v>
      </c>
      <c r="G3626">
        <v>0</v>
      </c>
      <c r="H3626">
        <v>4646</v>
      </c>
      <c r="I3626">
        <v>3.8</v>
      </c>
      <c r="J3626">
        <v>198</v>
      </c>
      <c r="K3626">
        <v>1</v>
      </c>
      <c r="L3626">
        <v>4646</v>
      </c>
      <c r="M3626" s="1">
        <v>45773</v>
      </c>
      <c r="N3626" t="s">
        <v>42</v>
      </c>
      <c r="O3626" t="str">
        <f t="shared" si="224"/>
        <v>Apr-2025</v>
      </c>
      <c r="P3626" s="21">
        <f t="shared" si="225"/>
        <v>2025</v>
      </c>
      <c r="Q3626">
        <f t="shared" si="226"/>
        <v>1</v>
      </c>
      <c r="T3626" t="str">
        <f t="shared" si="227"/>
        <v>Low Sales</v>
      </c>
    </row>
    <row r="3627" spans="1:20" x14ac:dyDescent="0.3">
      <c r="A3627" t="s">
        <v>7122</v>
      </c>
      <c r="B3627" t="s">
        <v>7123</v>
      </c>
      <c r="C3627" t="s">
        <v>27</v>
      </c>
      <c r="D3627" t="s">
        <v>33</v>
      </c>
      <c r="E3627" t="s">
        <v>34</v>
      </c>
      <c r="F3627">
        <v>1470</v>
      </c>
      <c r="G3627">
        <v>30</v>
      </c>
      <c r="H3627">
        <v>1029</v>
      </c>
      <c r="I3627">
        <v>4.4000000000000004</v>
      </c>
      <c r="J3627">
        <v>105</v>
      </c>
      <c r="K3627">
        <v>1</v>
      </c>
      <c r="L3627">
        <v>1029</v>
      </c>
      <c r="M3627" s="1">
        <v>45358</v>
      </c>
      <c r="N3627" t="s">
        <v>61</v>
      </c>
      <c r="O3627" t="str">
        <f t="shared" si="224"/>
        <v>Mar-2024</v>
      </c>
      <c r="P3627" s="21">
        <f t="shared" si="225"/>
        <v>2024</v>
      </c>
      <c r="Q3627">
        <f t="shared" si="226"/>
        <v>1</v>
      </c>
      <c r="T3627" t="str">
        <f t="shared" si="227"/>
        <v>Low Sales</v>
      </c>
    </row>
    <row r="3628" spans="1:20" x14ac:dyDescent="0.3">
      <c r="A3628" t="s">
        <v>7124</v>
      </c>
      <c r="B3628" t="s">
        <v>3825</v>
      </c>
      <c r="C3628" t="s">
        <v>22</v>
      </c>
      <c r="D3628" t="s">
        <v>17</v>
      </c>
      <c r="E3628" t="s">
        <v>18</v>
      </c>
      <c r="F3628">
        <v>5796</v>
      </c>
      <c r="G3628">
        <v>15</v>
      </c>
      <c r="H3628">
        <v>4927</v>
      </c>
      <c r="I3628">
        <v>4.8</v>
      </c>
      <c r="J3628">
        <v>506</v>
      </c>
      <c r="K3628">
        <v>2</v>
      </c>
      <c r="L3628">
        <v>9854</v>
      </c>
      <c r="M3628" s="1">
        <v>45607</v>
      </c>
      <c r="N3628" t="s">
        <v>64</v>
      </c>
      <c r="O3628" t="str">
        <f t="shared" si="224"/>
        <v>Nov-2024</v>
      </c>
      <c r="P3628" s="21">
        <f t="shared" si="225"/>
        <v>2024</v>
      </c>
      <c r="Q3628">
        <f t="shared" si="226"/>
        <v>3</v>
      </c>
      <c r="T3628" t="str">
        <f t="shared" si="227"/>
        <v>High Sales</v>
      </c>
    </row>
    <row r="3629" spans="1:20" x14ac:dyDescent="0.3">
      <c r="A3629" t="s">
        <v>7125</v>
      </c>
      <c r="B3629" t="s">
        <v>7126</v>
      </c>
      <c r="C3629" t="s">
        <v>16</v>
      </c>
      <c r="D3629" t="s">
        <v>41</v>
      </c>
      <c r="E3629" t="s">
        <v>34</v>
      </c>
      <c r="F3629">
        <v>2064</v>
      </c>
      <c r="G3629">
        <v>10</v>
      </c>
      <c r="H3629">
        <v>1858</v>
      </c>
      <c r="I3629">
        <v>3.9</v>
      </c>
      <c r="J3629">
        <v>66</v>
      </c>
      <c r="K3629">
        <v>1</v>
      </c>
      <c r="L3629">
        <v>1858</v>
      </c>
      <c r="M3629" s="1">
        <v>45641</v>
      </c>
      <c r="N3629" t="s">
        <v>71</v>
      </c>
      <c r="O3629" t="str">
        <f t="shared" si="224"/>
        <v>Dec-2024</v>
      </c>
      <c r="P3629" s="21">
        <f t="shared" si="225"/>
        <v>2024</v>
      </c>
      <c r="Q3629">
        <f t="shared" si="226"/>
        <v>3</v>
      </c>
      <c r="T3629" t="str">
        <f t="shared" si="227"/>
        <v>Low Sales</v>
      </c>
    </row>
    <row r="3630" spans="1:20" x14ac:dyDescent="0.3">
      <c r="A3630" t="s">
        <v>7127</v>
      </c>
      <c r="B3630" t="s">
        <v>3525</v>
      </c>
      <c r="C3630" t="s">
        <v>37</v>
      </c>
      <c r="D3630" t="s">
        <v>46</v>
      </c>
      <c r="E3630" t="s">
        <v>18</v>
      </c>
      <c r="F3630">
        <v>6561</v>
      </c>
      <c r="G3630">
        <v>40</v>
      </c>
      <c r="H3630">
        <v>3937</v>
      </c>
      <c r="I3630">
        <v>3.8</v>
      </c>
      <c r="J3630">
        <v>104</v>
      </c>
      <c r="K3630">
        <v>1</v>
      </c>
      <c r="L3630">
        <v>3937</v>
      </c>
      <c r="M3630" s="1">
        <v>45731</v>
      </c>
      <c r="N3630" t="s">
        <v>54</v>
      </c>
      <c r="O3630" t="str">
        <f t="shared" si="224"/>
        <v>Mar-2025</v>
      </c>
      <c r="P3630" s="21">
        <f t="shared" si="225"/>
        <v>2025</v>
      </c>
      <c r="Q3630">
        <f t="shared" si="226"/>
        <v>1</v>
      </c>
      <c r="T3630" t="str">
        <f t="shared" si="227"/>
        <v>Low Sales</v>
      </c>
    </row>
    <row r="3631" spans="1:20" x14ac:dyDescent="0.3">
      <c r="A3631" t="s">
        <v>7128</v>
      </c>
      <c r="B3631" t="s">
        <v>7129</v>
      </c>
      <c r="C3631" t="s">
        <v>116</v>
      </c>
      <c r="D3631" t="s">
        <v>23</v>
      </c>
      <c r="E3631" t="s">
        <v>34</v>
      </c>
      <c r="F3631">
        <v>2427</v>
      </c>
      <c r="G3631">
        <v>50</v>
      </c>
      <c r="H3631">
        <v>1214</v>
      </c>
      <c r="I3631">
        <v>2.8</v>
      </c>
      <c r="J3631">
        <v>109</v>
      </c>
      <c r="K3631">
        <v>3</v>
      </c>
      <c r="L3631">
        <v>3642</v>
      </c>
      <c r="M3631" s="1">
        <v>46019</v>
      </c>
      <c r="N3631" t="s">
        <v>29</v>
      </c>
      <c r="O3631" t="str">
        <f t="shared" si="224"/>
        <v>Dec-2025</v>
      </c>
      <c r="P3631" s="21">
        <f t="shared" si="225"/>
        <v>2025</v>
      </c>
      <c r="Q3631">
        <f t="shared" si="226"/>
        <v>3</v>
      </c>
      <c r="T3631" t="str">
        <f t="shared" si="227"/>
        <v>Low Sales</v>
      </c>
    </row>
    <row r="3632" spans="1:20" x14ac:dyDescent="0.3">
      <c r="A3632" t="s">
        <v>7130</v>
      </c>
      <c r="B3632" t="s">
        <v>7131</v>
      </c>
      <c r="C3632" t="s">
        <v>37</v>
      </c>
      <c r="D3632" t="s">
        <v>23</v>
      </c>
      <c r="E3632" t="s">
        <v>34</v>
      </c>
      <c r="F3632">
        <v>5709</v>
      </c>
      <c r="G3632">
        <v>30</v>
      </c>
      <c r="H3632">
        <v>3996</v>
      </c>
      <c r="I3632">
        <v>4.2</v>
      </c>
      <c r="J3632">
        <v>86</v>
      </c>
      <c r="K3632">
        <v>2</v>
      </c>
      <c r="L3632">
        <v>7992</v>
      </c>
      <c r="M3632" s="1">
        <v>45506</v>
      </c>
      <c r="N3632" t="s">
        <v>189</v>
      </c>
      <c r="O3632" t="str">
        <f t="shared" si="224"/>
        <v>Aug-2024</v>
      </c>
      <c r="P3632" s="21">
        <f t="shared" si="225"/>
        <v>2024</v>
      </c>
      <c r="Q3632">
        <f t="shared" si="226"/>
        <v>2</v>
      </c>
      <c r="T3632" t="str">
        <f t="shared" si="227"/>
        <v>High Sales</v>
      </c>
    </row>
    <row r="3633" spans="1:20" x14ac:dyDescent="0.3">
      <c r="A3633" t="s">
        <v>7132</v>
      </c>
      <c r="B3633" t="s">
        <v>7133</v>
      </c>
      <c r="C3633" t="s">
        <v>52</v>
      </c>
      <c r="D3633" t="s">
        <v>17</v>
      </c>
      <c r="E3633" t="s">
        <v>34</v>
      </c>
      <c r="F3633">
        <v>3478</v>
      </c>
      <c r="G3633">
        <v>20</v>
      </c>
      <c r="H3633">
        <v>2782</v>
      </c>
      <c r="I3633">
        <v>3.9</v>
      </c>
      <c r="J3633">
        <v>64</v>
      </c>
      <c r="K3633">
        <v>1</v>
      </c>
      <c r="L3633">
        <v>2782</v>
      </c>
      <c r="M3633" s="1">
        <v>45544</v>
      </c>
      <c r="N3633" t="s">
        <v>85</v>
      </c>
      <c r="O3633" t="str">
        <f t="shared" si="224"/>
        <v>Sep-2024</v>
      </c>
      <c r="P3633" s="21">
        <f t="shared" si="225"/>
        <v>2024</v>
      </c>
      <c r="Q3633">
        <f t="shared" si="226"/>
        <v>3</v>
      </c>
      <c r="T3633" t="str">
        <f t="shared" si="227"/>
        <v>Low Sales</v>
      </c>
    </row>
    <row r="3634" spans="1:20" x14ac:dyDescent="0.3">
      <c r="A3634" t="s">
        <v>7134</v>
      </c>
      <c r="B3634" t="s">
        <v>7135</v>
      </c>
      <c r="C3634" t="s">
        <v>45</v>
      </c>
      <c r="D3634" t="s">
        <v>28</v>
      </c>
      <c r="E3634" t="s">
        <v>34</v>
      </c>
      <c r="F3634">
        <v>1073</v>
      </c>
      <c r="G3634">
        <v>15</v>
      </c>
      <c r="H3634">
        <v>912</v>
      </c>
      <c r="I3634">
        <v>4.4000000000000004</v>
      </c>
      <c r="J3634">
        <v>142</v>
      </c>
      <c r="K3634">
        <v>1</v>
      </c>
      <c r="L3634">
        <v>912</v>
      </c>
      <c r="M3634" s="1">
        <v>45342</v>
      </c>
      <c r="N3634" t="s">
        <v>85</v>
      </c>
      <c r="O3634" t="str">
        <f t="shared" si="224"/>
        <v>Feb-2024</v>
      </c>
      <c r="P3634" s="21">
        <f t="shared" si="225"/>
        <v>2024</v>
      </c>
      <c r="Q3634">
        <f t="shared" si="226"/>
        <v>1</v>
      </c>
      <c r="T3634" t="str">
        <f t="shared" si="227"/>
        <v>Low Sales</v>
      </c>
    </row>
    <row r="3635" spans="1:20" x14ac:dyDescent="0.3">
      <c r="A3635" t="s">
        <v>7136</v>
      </c>
      <c r="B3635" t="s">
        <v>7137</v>
      </c>
      <c r="C3635" t="s">
        <v>88</v>
      </c>
      <c r="D3635" t="s">
        <v>53</v>
      </c>
      <c r="E3635" t="s">
        <v>34</v>
      </c>
      <c r="F3635">
        <v>3097</v>
      </c>
      <c r="G3635">
        <v>20</v>
      </c>
      <c r="H3635">
        <v>2478</v>
      </c>
      <c r="I3635">
        <v>4.4000000000000004</v>
      </c>
      <c r="J3635">
        <v>97</v>
      </c>
      <c r="K3635">
        <v>1</v>
      </c>
      <c r="L3635">
        <v>2478</v>
      </c>
      <c r="M3635" s="1">
        <v>45402</v>
      </c>
      <c r="N3635" t="s">
        <v>42</v>
      </c>
      <c r="O3635" t="str">
        <f t="shared" si="224"/>
        <v>Apr-2024</v>
      </c>
      <c r="P3635" s="21">
        <f t="shared" si="225"/>
        <v>2024</v>
      </c>
      <c r="Q3635">
        <f t="shared" si="226"/>
        <v>1</v>
      </c>
      <c r="T3635" t="str">
        <f t="shared" si="227"/>
        <v>Low Sales</v>
      </c>
    </row>
    <row r="3636" spans="1:20" x14ac:dyDescent="0.3">
      <c r="A3636" t="s">
        <v>7138</v>
      </c>
      <c r="B3636" t="s">
        <v>7139</v>
      </c>
      <c r="C3636" t="s">
        <v>57</v>
      </c>
      <c r="D3636" t="s">
        <v>46</v>
      </c>
      <c r="E3636" t="s">
        <v>74</v>
      </c>
      <c r="F3636">
        <v>6897</v>
      </c>
      <c r="G3636">
        <v>20</v>
      </c>
      <c r="H3636">
        <v>5518</v>
      </c>
      <c r="I3636">
        <v>3.4</v>
      </c>
      <c r="J3636">
        <v>46</v>
      </c>
      <c r="K3636">
        <v>1</v>
      </c>
      <c r="L3636">
        <v>5518</v>
      </c>
      <c r="M3636" s="1">
        <v>45642</v>
      </c>
      <c r="N3636" t="s">
        <v>78</v>
      </c>
      <c r="O3636" t="str">
        <f t="shared" si="224"/>
        <v>Dec-2024</v>
      </c>
      <c r="P3636" s="21">
        <f t="shared" si="225"/>
        <v>2024</v>
      </c>
      <c r="Q3636">
        <f t="shared" si="226"/>
        <v>3</v>
      </c>
      <c r="T3636" t="str">
        <f t="shared" si="227"/>
        <v>High Sales</v>
      </c>
    </row>
    <row r="3637" spans="1:20" x14ac:dyDescent="0.3">
      <c r="A3637" t="s">
        <v>7140</v>
      </c>
      <c r="B3637" t="s">
        <v>7141</v>
      </c>
      <c r="C3637" t="s">
        <v>57</v>
      </c>
      <c r="D3637" t="s">
        <v>41</v>
      </c>
      <c r="E3637" t="s">
        <v>74</v>
      </c>
      <c r="F3637">
        <v>2252</v>
      </c>
      <c r="G3637">
        <v>25</v>
      </c>
      <c r="H3637">
        <v>1689</v>
      </c>
      <c r="I3637">
        <v>4.5999999999999996</v>
      </c>
      <c r="J3637">
        <v>225</v>
      </c>
      <c r="K3637">
        <v>2</v>
      </c>
      <c r="L3637">
        <v>3378</v>
      </c>
      <c r="M3637" s="1">
        <v>45420</v>
      </c>
      <c r="N3637" t="s">
        <v>189</v>
      </c>
      <c r="O3637" t="str">
        <f t="shared" si="224"/>
        <v>May-2024</v>
      </c>
      <c r="P3637" s="21">
        <f t="shared" si="225"/>
        <v>2024</v>
      </c>
      <c r="Q3637">
        <f t="shared" si="226"/>
        <v>2</v>
      </c>
      <c r="T3637" t="str">
        <f t="shared" si="227"/>
        <v>Low Sales</v>
      </c>
    </row>
    <row r="3638" spans="1:20" x14ac:dyDescent="0.3">
      <c r="A3638" t="s">
        <v>7142</v>
      </c>
      <c r="B3638" t="s">
        <v>7143</v>
      </c>
      <c r="C3638" t="s">
        <v>16</v>
      </c>
      <c r="D3638" t="s">
        <v>28</v>
      </c>
      <c r="E3638" t="s">
        <v>34</v>
      </c>
      <c r="F3638">
        <v>6108</v>
      </c>
      <c r="G3638">
        <v>20</v>
      </c>
      <c r="H3638">
        <v>4886</v>
      </c>
      <c r="I3638">
        <v>3.7</v>
      </c>
      <c r="J3638">
        <v>87</v>
      </c>
      <c r="K3638">
        <v>1</v>
      </c>
      <c r="L3638">
        <v>4886</v>
      </c>
      <c r="M3638" s="1">
        <v>45809</v>
      </c>
      <c r="N3638" t="s">
        <v>75</v>
      </c>
      <c r="O3638" t="str">
        <f t="shared" si="224"/>
        <v>Jun-2025</v>
      </c>
      <c r="P3638" s="21">
        <f t="shared" si="225"/>
        <v>2025</v>
      </c>
      <c r="Q3638">
        <f t="shared" si="226"/>
        <v>2</v>
      </c>
      <c r="T3638" t="str">
        <f t="shared" si="227"/>
        <v>Low Sales</v>
      </c>
    </row>
    <row r="3639" spans="1:20" x14ac:dyDescent="0.3">
      <c r="A3639" t="s">
        <v>7144</v>
      </c>
      <c r="B3639" t="s">
        <v>7145</v>
      </c>
      <c r="C3639" t="s">
        <v>22</v>
      </c>
      <c r="D3639" t="s">
        <v>23</v>
      </c>
      <c r="E3639" t="s">
        <v>34</v>
      </c>
      <c r="F3639">
        <v>2134</v>
      </c>
      <c r="G3639">
        <v>15</v>
      </c>
      <c r="H3639">
        <v>1814</v>
      </c>
      <c r="I3639">
        <v>3.9</v>
      </c>
      <c r="J3639">
        <v>441</v>
      </c>
      <c r="K3639">
        <v>1</v>
      </c>
      <c r="L3639">
        <v>1814</v>
      </c>
      <c r="M3639" s="1">
        <v>45715</v>
      </c>
      <c r="N3639" t="s">
        <v>141</v>
      </c>
      <c r="O3639" t="str">
        <f t="shared" si="224"/>
        <v>Feb-2025</v>
      </c>
      <c r="P3639" s="21">
        <f t="shared" si="225"/>
        <v>2025</v>
      </c>
      <c r="Q3639">
        <f t="shared" si="226"/>
        <v>1</v>
      </c>
      <c r="T3639" t="str">
        <f t="shared" si="227"/>
        <v>Low Sales</v>
      </c>
    </row>
    <row r="3640" spans="1:20" x14ac:dyDescent="0.3">
      <c r="A3640" t="s">
        <v>7146</v>
      </c>
      <c r="B3640" t="s">
        <v>7147</v>
      </c>
      <c r="C3640" t="s">
        <v>52</v>
      </c>
      <c r="D3640" t="s">
        <v>23</v>
      </c>
      <c r="E3640" t="s">
        <v>34</v>
      </c>
      <c r="F3640">
        <v>3673</v>
      </c>
      <c r="G3640">
        <v>20</v>
      </c>
      <c r="H3640">
        <v>2938</v>
      </c>
      <c r="I3640">
        <v>3</v>
      </c>
      <c r="J3640">
        <v>331</v>
      </c>
      <c r="K3640">
        <v>1</v>
      </c>
      <c r="L3640">
        <v>2938</v>
      </c>
      <c r="M3640" s="1">
        <v>45462</v>
      </c>
      <c r="N3640" t="s">
        <v>58</v>
      </c>
      <c r="O3640" t="str">
        <f t="shared" si="224"/>
        <v>Jun-2024</v>
      </c>
      <c r="P3640" s="21">
        <f t="shared" si="225"/>
        <v>2024</v>
      </c>
      <c r="Q3640">
        <f t="shared" si="226"/>
        <v>2</v>
      </c>
      <c r="T3640" t="str">
        <f t="shared" si="227"/>
        <v>Low Sales</v>
      </c>
    </row>
    <row r="3641" spans="1:20" x14ac:dyDescent="0.3">
      <c r="A3641" t="s">
        <v>7148</v>
      </c>
      <c r="B3641" t="s">
        <v>7149</v>
      </c>
      <c r="C3641" t="s">
        <v>45</v>
      </c>
      <c r="D3641" t="s">
        <v>33</v>
      </c>
      <c r="E3641" t="s">
        <v>34</v>
      </c>
      <c r="F3641">
        <v>3691</v>
      </c>
      <c r="G3641">
        <v>50</v>
      </c>
      <c r="H3641">
        <v>1846</v>
      </c>
      <c r="I3641">
        <v>4.3</v>
      </c>
      <c r="J3641">
        <v>117</v>
      </c>
      <c r="K3641">
        <v>2</v>
      </c>
      <c r="L3641">
        <v>3692</v>
      </c>
      <c r="M3641" s="1">
        <v>45426</v>
      </c>
      <c r="N3641" t="s">
        <v>54</v>
      </c>
      <c r="O3641" t="str">
        <f t="shared" si="224"/>
        <v>May-2024</v>
      </c>
      <c r="P3641" s="21">
        <f t="shared" si="225"/>
        <v>2024</v>
      </c>
      <c r="Q3641">
        <f t="shared" si="226"/>
        <v>2</v>
      </c>
      <c r="T3641" t="str">
        <f t="shared" si="227"/>
        <v>Low Sales</v>
      </c>
    </row>
    <row r="3642" spans="1:20" x14ac:dyDescent="0.3">
      <c r="A3642" t="s">
        <v>7150</v>
      </c>
      <c r="B3642" t="s">
        <v>7151</v>
      </c>
      <c r="C3642" t="s">
        <v>45</v>
      </c>
      <c r="D3642" t="s">
        <v>28</v>
      </c>
      <c r="E3642" t="s">
        <v>34</v>
      </c>
      <c r="F3642">
        <v>6486</v>
      </c>
      <c r="G3642">
        <v>40</v>
      </c>
      <c r="H3642">
        <v>3892</v>
      </c>
      <c r="I3642">
        <v>3.6</v>
      </c>
      <c r="J3642">
        <v>87</v>
      </c>
      <c r="K3642">
        <v>2</v>
      </c>
      <c r="L3642">
        <v>7784</v>
      </c>
      <c r="M3642" s="1">
        <v>45619</v>
      </c>
      <c r="N3642" t="s">
        <v>91</v>
      </c>
      <c r="O3642" t="str">
        <f t="shared" si="224"/>
        <v>Nov-2024</v>
      </c>
      <c r="P3642" s="21">
        <f t="shared" si="225"/>
        <v>2024</v>
      </c>
      <c r="Q3642">
        <f t="shared" si="226"/>
        <v>3</v>
      </c>
      <c r="T3642" t="str">
        <f t="shared" si="227"/>
        <v>High Sales</v>
      </c>
    </row>
    <row r="3643" spans="1:20" x14ac:dyDescent="0.3">
      <c r="A3643" t="s">
        <v>7152</v>
      </c>
      <c r="B3643" t="s">
        <v>4951</v>
      </c>
      <c r="C3643" t="s">
        <v>52</v>
      </c>
      <c r="D3643" t="s">
        <v>23</v>
      </c>
      <c r="E3643" t="s">
        <v>34</v>
      </c>
      <c r="F3643">
        <v>4369</v>
      </c>
      <c r="G3643">
        <v>20</v>
      </c>
      <c r="H3643">
        <v>3495</v>
      </c>
      <c r="I3643">
        <v>3.8</v>
      </c>
      <c r="J3643">
        <v>78</v>
      </c>
      <c r="K3643">
        <v>1</v>
      </c>
      <c r="L3643">
        <v>3495</v>
      </c>
      <c r="M3643" s="1">
        <v>45326</v>
      </c>
      <c r="N3643" t="s">
        <v>54</v>
      </c>
      <c r="O3643" t="str">
        <f t="shared" si="224"/>
        <v>Feb-2024</v>
      </c>
      <c r="P3643" s="21">
        <f t="shared" si="225"/>
        <v>2024</v>
      </c>
      <c r="Q3643">
        <f t="shared" si="226"/>
        <v>1</v>
      </c>
      <c r="T3643" t="str">
        <f t="shared" si="227"/>
        <v>Low Sales</v>
      </c>
    </row>
    <row r="3644" spans="1:20" x14ac:dyDescent="0.3">
      <c r="A3644" t="s">
        <v>7153</v>
      </c>
      <c r="B3644" t="s">
        <v>7154</v>
      </c>
      <c r="C3644" t="s">
        <v>45</v>
      </c>
      <c r="D3644" t="s">
        <v>33</v>
      </c>
      <c r="E3644" t="s">
        <v>34</v>
      </c>
      <c r="F3644">
        <v>3840</v>
      </c>
      <c r="G3644">
        <v>20</v>
      </c>
      <c r="H3644">
        <v>3072</v>
      </c>
      <c r="I3644">
        <v>3.5</v>
      </c>
      <c r="J3644">
        <v>141</v>
      </c>
      <c r="K3644">
        <v>1</v>
      </c>
      <c r="L3644">
        <v>3072</v>
      </c>
      <c r="M3644" s="1">
        <v>45505</v>
      </c>
      <c r="N3644" t="s">
        <v>54</v>
      </c>
      <c r="O3644" t="str">
        <f t="shared" si="224"/>
        <v>Aug-2024</v>
      </c>
      <c r="P3644" s="21">
        <f t="shared" si="225"/>
        <v>2024</v>
      </c>
      <c r="Q3644">
        <f t="shared" si="226"/>
        <v>2</v>
      </c>
      <c r="T3644" t="str">
        <f t="shared" si="227"/>
        <v>Low Sales</v>
      </c>
    </row>
    <row r="3645" spans="1:20" x14ac:dyDescent="0.3">
      <c r="A3645" t="s">
        <v>7155</v>
      </c>
      <c r="B3645" t="s">
        <v>7156</v>
      </c>
      <c r="C3645" t="s">
        <v>52</v>
      </c>
      <c r="D3645" t="s">
        <v>109</v>
      </c>
      <c r="E3645" t="s">
        <v>18</v>
      </c>
      <c r="F3645">
        <v>2862</v>
      </c>
      <c r="G3645">
        <v>30</v>
      </c>
      <c r="H3645">
        <v>2003</v>
      </c>
      <c r="I3645">
        <v>4.5999999999999996</v>
      </c>
      <c r="J3645">
        <v>15</v>
      </c>
      <c r="K3645">
        <v>1</v>
      </c>
      <c r="L3645">
        <v>2003</v>
      </c>
      <c r="M3645" s="1">
        <v>45762</v>
      </c>
      <c r="N3645" t="s">
        <v>61</v>
      </c>
      <c r="O3645" t="str">
        <f t="shared" si="224"/>
        <v>Apr-2025</v>
      </c>
      <c r="P3645" s="21">
        <f t="shared" si="225"/>
        <v>2025</v>
      </c>
      <c r="Q3645">
        <f t="shared" si="226"/>
        <v>1</v>
      </c>
      <c r="T3645" t="str">
        <f t="shared" si="227"/>
        <v>Low Sales</v>
      </c>
    </row>
    <row r="3646" spans="1:20" x14ac:dyDescent="0.3">
      <c r="A3646" t="s">
        <v>7157</v>
      </c>
      <c r="B3646" t="s">
        <v>7158</v>
      </c>
      <c r="C3646" t="s">
        <v>32</v>
      </c>
      <c r="D3646" t="s">
        <v>33</v>
      </c>
      <c r="E3646" t="s">
        <v>18</v>
      </c>
      <c r="F3646">
        <v>2468</v>
      </c>
      <c r="G3646">
        <v>0</v>
      </c>
      <c r="H3646">
        <v>2468</v>
      </c>
      <c r="I3646">
        <v>3.9</v>
      </c>
      <c r="J3646">
        <v>447</v>
      </c>
      <c r="K3646">
        <v>1</v>
      </c>
      <c r="L3646">
        <v>2468</v>
      </c>
      <c r="M3646" s="1">
        <v>45334</v>
      </c>
      <c r="N3646" t="s">
        <v>91</v>
      </c>
      <c r="O3646" t="str">
        <f t="shared" si="224"/>
        <v>Feb-2024</v>
      </c>
      <c r="P3646" s="21">
        <f t="shared" si="225"/>
        <v>2024</v>
      </c>
      <c r="Q3646">
        <f t="shared" si="226"/>
        <v>1</v>
      </c>
      <c r="T3646" t="str">
        <f t="shared" si="227"/>
        <v>Low Sales</v>
      </c>
    </row>
    <row r="3647" spans="1:20" x14ac:dyDescent="0.3">
      <c r="A3647" t="s">
        <v>7159</v>
      </c>
      <c r="B3647" t="s">
        <v>7160</v>
      </c>
      <c r="C3647" t="s">
        <v>116</v>
      </c>
      <c r="D3647" t="s">
        <v>109</v>
      </c>
      <c r="E3647" t="s">
        <v>18</v>
      </c>
      <c r="F3647">
        <v>1369</v>
      </c>
      <c r="G3647">
        <v>25</v>
      </c>
      <c r="H3647">
        <v>1027</v>
      </c>
      <c r="I3647">
        <v>3.5</v>
      </c>
      <c r="J3647">
        <v>106</v>
      </c>
      <c r="K3647">
        <v>1</v>
      </c>
      <c r="L3647">
        <v>1027</v>
      </c>
      <c r="M3647" s="1">
        <v>45360</v>
      </c>
      <c r="N3647" t="s">
        <v>85</v>
      </c>
      <c r="O3647" t="str">
        <f t="shared" si="224"/>
        <v>Mar-2024</v>
      </c>
      <c r="P3647" s="21">
        <f t="shared" si="225"/>
        <v>2024</v>
      </c>
      <c r="Q3647">
        <f t="shared" si="226"/>
        <v>1</v>
      </c>
      <c r="T3647" t="str">
        <f t="shared" si="227"/>
        <v>Low Sales</v>
      </c>
    </row>
    <row r="3648" spans="1:20" x14ac:dyDescent="0.3">
      <c r="A3648" t="s">
        <v>7161</v>
      </c>
      <c r="B3648" t="s">
        <v>7162</v>
      </c>
      <c r="C3648" t="s">
        <v>52</v>
      </c>
      <c r="D3648" t="s">
        <v>53</v>
      </c>
      <c r="E3648" t="s">
        <v>34</v>
      </c>
      <c r="F3648">
        <v>2590</v>
      </c>
      <c r="G3648">
        <v>20</v>
      </c>
      <c r="H3648">
        <v>2072</v>
      </c>
      <c r="I3648">
        <v>3.5</v>
      </c>
      <c r="J3648">
        <v>21</v>
      </c>
      <c r="K3648">
        <v>1</v>
      </c>
      <c r="L3648">
        <v>2072</v>
      </c>
      <c r="M3648" s="1">
        <v>45746</v>
      </c>
      <c r="N3648" t="s">
        <v>75</v>
      </c>
      <c r="O3648" t="str">
        <f t="shared" si="224"/>
        <v>Mar-2025</v>
      </c>
      <c r="P3648" s="21">
        <f t="shared" si="225"/>
        <v>2025</v>
      </c>
      <c r="Q3648">
        <f t="shared" si="226"/>
        <v>1</v>
      </c>
      <c r="T3648" t="str">
        <f t="shared" si="227"/>
        <v>Low Sales</v>
      </c>
    </row>
    <row r="3649" spans="1:20" x14ac:dyDescent="0.3">
      <c r="A3649" t="s">
        <v>7163</v>
      </c>
      <c r="B3649" t="s">
        <v>7164</v>
      </c>
      <c r="C3649" t="s">
        <v>37</v>
      </c>
      <c r="D3649" t="s">
        <v>17</v>
      </c>
      <c r="E3649" t="s">
        <v>34</v>
      </c>
      <c r="F3649">
        <v>4742</v>
      </c>
      <c r="G3649">
        <v>20</v>
      </c>
      <c r="H3649">
        <v>3794</v>
      </c>
      <c r="I3649">
        <v>4.5</v>
      </c>
      <c r="J3649">
        <v>9</v>
      </c>
      <c r="K3649">
        <v>1</v>
      </c>
      <c r="L3649">
        <v>3794</v>
      </c>
      <c r="M3649" s="1">
        <v>45395</v>
      </c>
      <c r="N3649" t="s">
        <v>54</v>
      </c>
      <c r="O3649" t="str">
        <f t="shared" si="224"/>
        <v>Apr-2024</v>
      </c>
      <c r="P3649" s="21">
        <f t="shared" si="225"/>
        <v>2024</v>
      </c>
      <c r="Q3649">
        <f t="shared" si="226"/>
        <v>1</v>
      </c>
      <c r="T3649" t="str">
        <f t="shared" si="227"/>
        <v>Low Sales</v>
      </c>
    </row>
    <row r="3650" spans="1:20" x14ac:dyDescent="0.3">
      <c r="A3650" t="s">
        <v>7165</v>
      </c>
      <c r="B3650" t="s">
        <v>7166</v>
      </c>
      <c r="C3650" t="s">
        <v>52</v>
      </c>
      <c r="D3650" t="s">
        <v>33</v>
      </c>
      <c r="E3650" t="s">
        <v>34</v>
      </c>
      <c r="F3650">
        <v>4089</v>
      </c>
      <c r="G3650">
        <v>15</v>
      </c>
      <c r="H3650">
        <v>3476</v>
      </c>
      <c r="I3650">
        <v>3.7</v>
      </c>
      <c r="J3650">
        <v>40</v>
      </c>
      <c r="K3650">
        <v>1</v>
      </c>
      <c r="L3650">
        <v>3476</v>
      </c>
      <c r="M3650" s="1">
        <v>45792</v>
      </c>
      <c r="N3650" t="s">
        <v>168</v>
      </c>
      <c r="O3650" t="str">
        <f t="shared" si="224"/>
        <v>May-2025</v>
      </c>
      <c r="P3650" s="21">
        <f t="shared" si="225"/>
        <v>2025</v>
      </c>
      <c r="Q3650">
        <f t="shared" si="226"/>
        <v>2</v>
      </c>
      <c r="T3650" t="str">
        <f t="shared" si="227"/>
        <v>Low Sales</v>
      </c>
    </row>
    <row r="3651" spans="1:20" x14ac:dyDescent="0.3">
      <c r="A3651" t="s">
        <v>7167</v>
      </c>
      <c r="B3651" t="s">
        <v>7168</v>
      </c>
      <c r="C3651" t="s">
        <v>16</v>
      </c>
      <c r="D3651" t="s">
        <v>41</v>
      </c>
      <c r="E3651" t="s">
        <v>34</v>
      </c>
      <c r="F3651">
        <v>1456</v>
      </c>
      <c r="G3651">
        <v>25</v>
      </c>
      <c r="H3651">
        <v>1092</v>
      </c>
      <c r="I3651">
        <v>3.9</v>
      </c>
      <c r="J3651">
        <v>218</v>
      </c>
      <c r="K3651">
        <v>1</v>
      </c>
      <c r="L3651">
        <v>1092</v>
      </c>
      <c r="M3651" s="1">
        <v>45903</v>
      </c>
      <c r="N3651" t="s">
        <v>61</v>
      </c>
      <c r="O3651" t="str">
        <f t="shared" ref="O3651:O3714" si="228">TEXT(M3651,"MMM-YYYY")</f>
        <v>Sep-2025</v>
      </c>
      <c r="P3651" s="21">
        <f t="shared" ref="P3651:P3714" si="229">YEAR(M3651)</f>
        <v>2025</v>
      </c>
      <c r="Q3651">
        <f t="shared" ref="Q3651:Q3714" si="230">CHOOSE(MONTH(M3651),1,1,1,1,2,2,2,2,3,3,3,3,4,4,4,4)</f>
        <v>3</v>
      </c>
      <c r="T3651" t="str">
        <f t="shared" ref="T3651:T3714" si="231">IF(L3651&gt;5000,"High Sales","Low Sales")</f>
        <v>Low Sales</v>
      </c>
    </row>
    <row r="3652" spans="1:20" x14ac:dyDescent="0.3">
      <c r="A3652" t="s">
        <v>7169</v>
      </c>
      <c r="B3652" t="s">
        <v>7170</v>
      </c>
      <c r="C3652" t="s">
        <v>52</v>
      </c>
      <c r="D3652" t="s">
        <v>53</v>
      </c>
      <c r="E3652" t="s">
        <v>34</v>
      </c>
      <c r="F3652">
        <v>2764</v>
      </c>
      <c r="G3652">
        <v>30</v>
      </c>
      <c r="H3652">
        <v>1935</v>
      </c>
      <c r="I3652">
        <v>4.0999999999999996</v>
      </c>
      <c r="J3652">
        <v>74</v>
      </c>
      <c r="K3652">
        <v>2</v>
      </c>
      <c r="L3652">
        <v>3870</v>
      </c>
      <c r="M3652" s="1">
        <v>45821</v>
      </c>
      <c r="N3652" t="s">
        <v>64</v>
      </c>
      <c r="O3652" t="str">
        <f t="shared" si="228"/>
        <v>Jun-2025</v>
      </c>
      <c r="P3652" s="21">
        <f t="shared" si="229"/>
        <v>2025</v>
      </c>
      <c r="Q3652">
        <f t="shared" si="230"/>
        <v>2</v>
      </c>
      <c r="T3652" t="str">
        <f t="shared" si="231"/>
        <v>Low Sales</v>
      </c>
    </row>
    <row r="3653" spans="1:20" x14ac:dyDescent="0.3">
      <c r="A3653" t="s">
        <v>7171</v>
      </c>
      <c r="B3653" t="s">
        <v>7172</v>
      </c>
      <c r="C3653" t="s">
        <v>22</v>
      </c>
      <c r="D3653" t="s">
        <v>46</v>
      </c>
      <c r="E3653" t="s">
        <v>161</v>
      </c>
      <c r="F3653">
        <v>5962</v>
      </c>
      <c r="G3653">
        <v>70</v>
      </c>
      <c r="H3653">
        <v>1789</v>
      </c>
      <c r="I3653">
        <v>3.9</v>
      </c>
      <c r="J3653">
        <v>113</v>
      </c>
      <c r="K3653">
        <v>4</v>
      </c>
      <c r="L3653">
        <v>7156</v>
      </c>
      <c r="M3653" s="1">
        <v>45472</v>
      </c>
      <c r="N3653" t="s">
        <v>71</v>
      </c>
      <c r="O3653" t="str">
        <f t="shared" si="228"/>
        <v>Jun-2024</v>
      </c>
      <c r="P3653" s="21">
        <f t="shared" si="229"/>
        <v>2024</v>
      </c>
      <c r="Q3653">
        <f t="shared" si="230"/>
        <v>2</v>
      </c>
      <c r="T3653" t="str">
        <f t="shared" si="231"/>
        <v>High Sales</v>
      </c>
    </row>
    <row r="3654" spans="1:20" x14ac:dyDescent="0.3">
      <c r="A3654" t="s">
        <v>7173</v>
      </c>
      <c r="B3654" t="s">
        <v>7174</v>
      </c>
      <c r="C3654" t="s">
        <v>57</v>
      </c>
      <c r="D3654" t="s">
        <v>28</v>
      </c>
      <c r="E3654" t="s">
        <v>34</v>
      </c>
      <c r="F3654">
        <v>7358</v>
      </c>
      <c r="G3654">
        <v>25</v>
      </c>
      <c r="H3654">
        <v>5518</v>
      </c>
      <c r="I3654">
        <v>3.2</v>
      </c>
      <c r="J3654">
        <v>55</v>
      </c>
      <c r="K3654">
        <v>1</v>
      </c>
      <c r="L3654">
        <v>5518</v>
      </c>
      <c r="M3654" s="1">
        <v>45869</v>
      </c>
      <c r="N3654" t="s">
        <v>49</v>
      </c>
      <c r="O3654" t="str">
        <f t="shared" si="228"/>
        <v>Jul-2025</v>
      </c>
      <c r="P3654" s="21">
        <f t="shared" si="229"/>
        <v>2025</v>
      </c>
      <c r="Q3654">
        <f t="shared" si="230"/>
        <v>2</v>
      </c>
      <c r="T3654" t="str">
        <f t="shared" si="231"/>
        <v>High Sales</v>
      </c>
    </row>
    <row r="3655" spans="1:20" x14ac:dyDescent="0.3">
      <c r="A3655" t="s">
        <v>7175</v>
      </c>
      <c r="B3655" t="s">
        <v>7176</v>
      </c>
      <c r="C3655" t="s">
        <v>16</v>
      </c>
      <c r="D3655" t="s">
        <v>109</v>
      </c>
      <c r="E3655" t="s">
        <v>18</v>
      </c>
      <c r="F3655">
        <v>2031</v>
      </c>
      <c r="G3655">
        <v>20</v>
      </c>
      <c r="H3655">
        <v>1625</v>
      </c>
      <c r="I3655">
        <v>4.4000000000000004</v>
      </c>
      <c r="J3655">
        <v>218</v>
      </c>
      <c r="K3655">
        <v>1</v>
      </c>
      <c r="L3655">
        <v>1625</v>
      </c>
      <c r="M3655" s="1">
        <v>45770</v>
      </c>
      <c r="N3655" t="s">
        <v>61</v>
      </c>
      <c r="O3655" t="str">
        <f t="shared" si="228"/>
        <v>Apr-2025</v>
      </c>
      <c r="P3655" s="21">
        <f t="shared" si="229"/>
        <v>2025</v>
      </c>
      <c r="Q3655">
        <f t="shared" si="230"/>
        <v>1</v>
      </c>
      <c r="T3655" t="str">
        <f t="shared" si="231"/>
        <v>Low Sales</v>
      </c>
    </row>
    <row r="3656" spans="1:20" x14ac:dyDescent="0.3">
      <c r="A3656" t="s">
        <v>7177</v>
      </c>
      <c r="B3656" t="s">
        <v>7178</v>
      </c>
      <c r="C3656" t="s">
        <v>32</v>
      </c>
      <c r="D3656" t="s">
        <v>109</v>
      </c>
      <c r="E3656" t="s">
        <v>18</v>
      </c>
      <c r="F3656">
        <v>2336</v>
      </c>
      <c r="G3656">
        <v>15</v>
      </c>
      <c r="H3656">
        <v>1986</v>
      </c>
      <c r="I3656">
        <v>4</v>
      </c>
      <c r="J3656">
        <v>47</v>
      </c>
      <c r="K3656">
        <v>4</v>
      </c>
      <c r="L3656">
        <v>7944</v>
      </c>
      <c r="M3656" s="1">
        <v>45555</v>
      </c>
      <c r="N3656" t="s">
        <v>189</v>
      </c>
      <c r="O3656" t="str">
        <f t="shared" si="228"/>
        <v>Sep-2024</v>
      </c>
      <c r="P3656" s="21">
        <f t="shared" si="229"/>
        <v>2024</v>
      </c>
      <c r="Q3656">
        <f t="shared" si="230"/>
        <v>3</v>
      </c>
      <c r="T3656" t="str">
        <f t="shared" si="231"/>
        <v>High Sales</v>
      </c>
    </row>
    <row r="3657" spans="1:20" x14ac:dyDescent="0.3">
      <c r="A3657" t="s">
        <v>7179</v>
      </c>
      <c r="B3657" t="s">
        <v>6728</v>
      </c>
      <c r="C3657" t="s">
        <v>16</v>
      </c>
      <c r="D3657" t="s">
        <v>53</v>
      </c>
      <c r="E3657" t="s">
        <v>34</v>
      </c>
      <c r="F3657">
        <v>3345</v>
      </c>
      <c r="G3657">
        <v>40</v>
      </c>
      <c r="H3657">
        <v>2007</v>
      </c>
      <c r="I3657">
        <v>4.2</v>
      </c>
      <c r="J3657">
        <v>390</v>
      </c>
      <c r="K3657">
        <v>1</v>
      </c>
      <c r="L3657">
        <v>2007</v>
      </c>
      <c r="M3657" s="1">
        <v>45879</v>
      </c>
      <c r="N3657" t="s">
        <v>78</v>
      </c>
      <c r="O3657" t="str">
        <f t="shared" si="228"/>
        <v>Aug-2025</v>
      </c>
      <c r="P3657" s="21">
        <f t="shared" si="229"/>
        <v>2025</v>
      </c>
      <c r="Q3657">
        <f t="shared" si="230"/>
        <v>2</v>
      </c>
      <c r="T3657" t="str">
        <f t="shared" si="231"/>
        <v>Low Sales</v>
      </c>
    </row>
    <row r="3658" spans="1:20" x14ac:dyDescent="0.3">
      <c r="A3658" t="s">
        <v>7180</v>
      </c>
      <c r="B3658" t="s">
        <v>6378</v>
      </c>
      <c r="C3658" t="s">
        <v>88</v>
      </c>
      <c r="D3658" t="s">
        <v>23</v>
      </c>
      <c r="E3658" t="s">
        <v>34</v>
      </c>
      <c r="F3658">
        <v>4663</v>
      </c>
      <c r="G3658">
        <v>20</v>
      </c>
      <c r="H3658">
        <v>3730</v>
      </c>
      <c r="I3658">
        <v>4.4000000000000004</v>
      </c>
      <c r="J3658">
        <v>99</v>
      </c>
      <c r="K3658">
        <v>1</v>
      </c>
      <c r="L3658">
        <v>3730</v>
      </c>
      <c r="M3658" s="1">
        <v>45403</v>
      </c>
      <c r="N3658" t="s">
        <v>42</v>
      </c>
      <c r="O3658" t="str">
        <f t="shared" si="228"/>
        <v>Apr-2024</v>
      </c>
      <c r="P3658" s="21">
        <f t="shared" si="229"/>
        <v>2024</v>
      </c>
      <c r="Q3658">
        <f t="shared" si="230"/>
        <v>1</v>
      </c>
      <c r="T3658" t="str">
        <f t="shared" si="231"/>
        <v>Low Sales</v>
      </c>
    </row>
    <row r="3659" spans="1:20" x14ac:dyDescent="0.3">
      <c r="A3659" t="s">
        <v>7181</v>
      </c>
      <c r="B3659" t="s">
        <v>7182</v>
      </c>
      <c r="C3659" t="s">
        <v>16</v>
      </c>
      <c r="D3659" t="s">
        <v>46</v>
      </c>
      <c r="E3659" t="s">
        <v>161</v>
      </c>
      <c r="F3659">
        <v>5230</v>
      </c>
      <c r="G3659">
        <v>20</v>
      </c>
      <c r="H3659">
        <v>4184</v>
      </c>
      <c r="I3659">
        <v>3.1</v>
      </c>
      <c r="J3659">
        <v>24</v>
      </c>
      <c r="K3659">
        <v>1</v>
      </c>
      <c r="L3659">
        <v>4184</v>
      </c>
      <c r="M3659" s="1">
        <v>45888</v>
      </c>
      <c r="N3659" t="s">
        <v>78</v>
      </c>
      <c r="O3659" t="str">
        <f t="shared" si="228"/>
        <v>Aug-2025</v>
      </c>
      <c r="P3659" s="21">
        <f t="shared" si="229"/>
        <v>2025</v>
      </c>
      <c r="Q3659">
        <f t="shared" si="230"/>
        <v>2</v>
      </c>
      <c r="T3659" t="str">
        <f t="shared" si="231"/>
        <v>Low Sales</v>
      </c>
    </row>
    <row r="3660" spans="1:20" x14ac:dyDescent="0.3">
      <c r="A3660" t="s">
        <v>7183</v>
      </c>
      <c r="B3660" t="s">
        <v>7184</v>
      </c>
      <c r="C3660" t="s">
        <v>45</v>
      </c>
      <c r="D3660" t="s">
        <v>28</v>
      </c>
      <c r="E3660" t="s">
        <v>34</v>
      </c>
      <c r="F3660">
        <v>5723</v>
      </c>
      <c r="G3660">
        <v>15</v>
      </c>
      <c r="H3660">
        <v>4865</v>
      </c>
      <c r="I3660">
        <v>4.5</v>
      </c>
      <c r="J3660">
        <v>76</v>
      </c>
      <c r="K3660">
        <v>1</v>
      </c>
      <c r="L3660">
        <v>4865</v>
      </c>
      <c r="M3660" s="1">
        <v>45356</v>
      </c>
      <c r="N3660" t="s">
        <v>85</v>
      </c>
      <c r="O3660" t="str">
        <f t="shared" si="228"/>
        <v>Mar-2024</v>
      </c>
      <c r="P3660" s="21">
        <f t="shared" si="229"/>
        <v>2024</v>
      </c>
      <c r="Q3660">
        <f t="shared" si="230"/>
        <v>1</v>
      </c>
      <c r="T3660" t="str">
        <f t="shared" si="231"/>
        <v>Low Sales</v>
      </c>
    </row>
    <row r="3661" spans="1:20" x14ac:dyDescent="0.3">
      <c r="A3661" t="s">
        <v>7185</v>
      </c>
      <c r="B3661" t="s">
        <v>7186</v>
      </c>
      <c r="C3661" t="s">
        <v>45</v>
      </c>
      <c r="D3661" t="s">
        <v>109</v>
      </c>
      <c r="E3661" t="s">
        <v>161</v>
      </c>
      <c r="F3661">
        <v>1424</v>
      </c>
      <c r="G3661">
        <v>30</v>
      </c>
      <c r="H3661">
        <v>997</v>
      </c>
      <c r="I3661">
        <v>5</v>
      </c>
      <c r="J3661">
        <v>98</v>
      </c>
      <c r="K3661">
        <v>1</v>
      </c>
      <c r="L3661">
        <v>997</v>
      </c>
      <c r="M3661" s="1">
        <v>45847</v>
      </c>
      <c r="N3661" t="s">
        <v>91</v>
      </c>
      <c r="O3661" t="str">
        <f t="shared" si="228"/>
        <v>Jul-2025</v>
      </c>
      <c r="P3661" s="21">
        <f t="shared" si="229"/>
        <v>2025</v>
      </c>
      <c r="Q3661">
        <f t="shared" si="230"/>
        <v>2</v>
      </c>
      <c r="T3661" t="str">
        <f t="shared" si="231"/>
        <v>Low Sales</v>
      </c>
    </row>
    <row r="3662" spans="1:20" x14ac:dyDescent="0.3">
      <c r="A3662" t="s">
        <v>7187</v>
      </c>
      <c r="B3662" t="s">
        <v>7188</v>
      </c>
      <c r="C3662" t="s">
        <v>52</v>
      </c>
      <c r="D3662" t="s">
        <v>41</v>
      </c>
      <c r="E3662" t="s">
        <v>34</v>
      </c>
      <c r="F3662">
        <v>1976</v>
      </c>
      <c r="G3662">
        <v>40</v>
      </c>
      <c r="H3662">
        <v>1186</v>
      </c>
      <c r="I3662">
        <v>4.3</v>
      </c>
      <c r="J3662">
        <v>61</v>
      </c>
      <c r="K3662">
        <v>1</v>
      </c>
      <c r="L3662">
        <v>1186</v>
      </c>
      <c r="M3662" s="1">
        <v>45619</v>
      </c>
      <c r="N3662" t="s">
        <v>19</v>
      </c>
      <c r="O3662" t="str">
        <f t="shared" si="228"/>
        <v>Nov-2024</v>
      </c>
      <c r="P3662" s="21">
        <f t="shared" si="229"/>
        <v>2024</v>
      </c>
      <c r="Q3662">
        <f t="shared" si="230"/>
        <v>3</v>
      </c>
      <c r="T3662" t="str">
        <f t="shared" si="231"/>
        <v>Low Sales</v>
      </c>
    </row>
    <row r="3663" spans="1:20" x14ac:dyDescent="0.3">
      <c r="A3663" t="s">
        <v>7189</v>
      </c>
      <c r="B3663" t="s">
        <v>7190</v>
      </c>
      <c r="C3663" t="s">
        <v>22</v>
      </c>
      <c r="D3663" t="s">
        <v>17</v>
      </c>
      <c r="E3663" t="s">
        <v>34</v>
      </c>
      <c r="F3663">
        <v>6595</v>
      </c>
      <c r="G3663">
        <v>15</v>
      </c>
      <c r="H3663">
        <v>5606</v>
      </c>
      <c r="I3663">
        <v>4.8</v>
      </c>
      <c r="J3663">
        <v>148</v>
      </c>
      <c r="K3663">
        <v>1</v>
      </c>
      <c r="L3663">
        <v>5606</v>
      </c>
      <c r="M3663" s="1">
        <v>45977</v>
      </c>
      <c r="N3663" t="s">
        <v>42</v>
      </c>
      <c r="O3663" t="str">
        <f t="shared" si="228"/>
        <v>Nov-2025</v>
      </c>
      <c r="P3663" s="21">
        <f t="shared" si="229"/>
        <v>2025</v>
      </c>
      <c r="Q3663">
        <f t="shared" si="230"/>
        <v>3</v>
      </c>
      <c r="T3663" t="str">
        <f t="shared" si="231"/>
        <v>High Sales</v>
      </c>
    </row>
    <row r="3664" spans="1:20" x14ac:dyDescent="0.3">
      <c r="A3664" t="s">
        <v>7191</v>
      </c>
      <c r="B3664" t="s">
        <v>7192</v>
      </c>
      <c r="C3664" t="s">
        <v>37</v>
      </c>
      <c r="D3664" t="s">
        <v>17</v>
      </c>
      <c r="E3664" t="s">
        <v>34</v>
      </c>
      <c r="F3664">
        <v>3535</v>
      </c>
      <c r="G3664">
        <v>15</v>
      </c>
      <c r="H3664">
        <v>3005</v>
      </c>
      <c r="I3664">
        <v>4.5999999999999996</v>
      </c>
      <c r="J3664">
        <v>196</v>
      </c>
      <c r="K3664">
        <v>1</v>
      </c>
      <c r="L3664">
        <v>3005</v>
      </c>
      <c r="M3664" s="1">
        <v>45501</v>
      </c>
      <c r="N3664" t="s">
        <v>150</v>
      </c>
      <c r="O3664" t="str">
        <f t="shared" si="228"/>
        <v>Jul-2024</v>
      </c>
      <c r="P3664" s="21">
        <f t="shared" si="229"/>
        <v>2024</v>
      </c>
      <c r="Q3664">
        <f t="shared" si="230"/>
        <v>2</v>
      </c>
      <c r="T3664" t="str">
        <f t="shared" si="231"/>
        <v>Low Sales</v>
      </c>
    </row>
    <row r="3665" spans="1:20" x14ac:dyDescent="0.3">
      <c r="A3665" t="s">
        <v>7193</v>
      </c>
      <c r="B3665" t="s">
        <v>7194</v>
      </c>
      <c r="C3665" t="s">
        <v>116</v>
      </c>
      <c r="D3665" t="s">
        <v>41</v>
      </c>
      <c r="E3665" t="s">
        <v>34</v>
      </c>
      <c r="F3665">
        <v>1382</v>
      </c>
      <c r="G3665">
        <v>25</v>
      </c>
      <c r="H3665">
        <v>1036</v>
      </c>
      <c r="I3665">
        <v>4.4000000000000004</v>
      </c>
      <c r="J3665">
        <v>24</v>
      </c>
      <c r="K3665">
        <v>1</v>
      </c>
      <c r="L3665">
        <v>1036</v>
      </c>
      <c r="M3665" s="1">
        <v>45648</v>
      </c>
      <c r="N3665" t="s">
        <v>38</v>
      </c>
      <c r="O3665" t="str">
        <f t="shared" si="228"/>
        <v>Dec-2024</v>
      </c>
      <c r="P3665" s="21">
        <f t="shared" si="229"/>
        <v>2024</v>
      </c>
      <c r="Q3665">
        <f t="shared" si="230"/>
        <v>3</v>
      </c>
      <c r="T3665" t="str">
        <f t="shared" si="231"/>
        <v>Low Sales</v>
      </c>
    </row>
    <row r="3666" spans="1:20" x14ac:dyDescent="0.3">
      <c r="A3666" t="s">
        <v>7195</v>
      </c>
      <c r="B3666" t="s">
        <v>7196</v>
      </c>
      <c r="C3666" t="s">
        <v>32</v>
      </c>
      <c r="D3666" t="s">
        <v>17</v>
      </c>
      <c r="E3666" t="s">
        <v>18</v>
      </c>
      <c r="F3666">
        <v>1853</v>
      </c>
      <c r="G3666">
        <v>10</v>
      </c>
      <c r="H3666">
        <v>1668</v>
      </c>
      <c r="I3666">
        <v>4.5999999999999996</v>
      </c>
      <c r="J3666">
        <v>33</v>
      </c>
      <c r="K3666">
        <v>1</v>
      </c>
      <c r="L3666">
        <v>1668</v>
      </c>
      <c r="M3666" s="1">
        <v>45349</v>
      </c>
      <c r="N3666" t="s">
        <v>49</v>
      </c>
      <c r="O3666" t="str">
        <f t="shared" si="228"/>
        <v>Feb-2024</v>
      </c>
      <c r="P3666" s="21">
        <f t="shared" si="229"/>
        <v>2024</v>
      </c>
      <c r="Q3666">
        <f t="shared" si="230"/>
        <v>1</v>
      </c>
      <c r="T3666" t="str">
        <f t="shared" si="231"/>
        <v>Low Sales</v>
      </c>
    </row>
    <row r="3667" spans="1:20" x14ac:dyDescent="0.3">
      <c r="A3667" t="s">
        <v>7197</v>
      </c>
      <c r="B3667" t="s">
        <v>7198</v>
      </c>
      <c r="C3667" t="s">
        <v>52</v>
      </c>
      <c r="D3667" t="s">
        <v>53</v>
      </c>
      <c r="E3667" t="s">
        <v>34</v>
      </c>
      <c r="F3667">
        <v>1375</v>
      </c>
      <c r="G3667">
        <v>25</v>
      </c>
      <c r="H3667">
        <v>1031</v>
      </c>
      <c r="I3667">
        <v>4.7</v>
      </c>
      <c r="J3667">
        <v>124</v>
      </c>
      <c r="K3667">
        <v>2</v>
      </c>
      <c r="L3667">
        <v>2062</v>
      </c>
      <c r="M3667" s="1">
        <v>45972</v>
      </c>
      <c r="N3667" t="s">
        <v>24</v>
      </c>
      <c r="O3667" t="str">
        <f t="shared" si="228"/>
        <v>Nov-2025</v>
      </c>
      <c r="P3667" s="21">
        <f t="shared" si="229"/>
        <v>2025</v>
      </c>
      <c r="Q3667">
        <f t="shared" si="230"/>
        <v>3</v>
      </c>
      <c r="T3667" t="str">
        <f t="shared" si="231"/>
        <v>Low Sales</v>
      </c>
    </row>
    <row r="3668" spans="1:20" x14ac:dyDescent="0.3">
      <c r="A3668" t="s">
        <v>7199</v>
      </c>
      <c r="B3668" t="s">
        <v>5084</v>
      </c>
      <c r="C3668" t="s">
        <v>88</v>
      </c>
      <c r="D3668" t="s">
        <v>109</v>
      </c>
      <c r="E3668" t="s">
        <v>18</v>
      </c>
      <c r="F3668">
        <v>3195</v>
      </c>
      <c r="G3668">
        <v>60</v>
      </c>
      <c r="H3668">
        <v>1278</v>
      </c>
      <c r="I3668">
        <v>4.7</v>
      </c>
      <c r="J3668">
        <v>64</v>
      </c>
      <c r="K3668">
        <v>1</v>
      </c>
      <c r="L3668">
        <v>1278</v>
      </c>
      <c r="M3668" s="1">
        <v>45740</v>
      </c>
      <c r="N3668" t="s">
        <v>141</v>
      </c>
      <c r="O3668" t="str">
        <f t="shared" si="228"/>
        <v>Mar-2025</v>
      </c>
      <c r="P3668" s="21">
        <f t="shared" si="229"/>
        <v>2025</v>
      </c>
      <c r="Q3668">
        <f t="shared" si="230"/>
        <v>1</v>
      </c>
      <c r="T3668" t="str">
        <f t="shared" si="231"/>
        <v>Low Sales</v>
      </c>
    </row>
    <row r="3669" spans="1:20" x14ac:dyDescent="0.3">
      <c r="A3669" t="s">
        <v>7200</v>
      </c>
      <c r="B3669" t="s">
        <v>7201</v>
      </c>
      <c r="C3669" t="s">
        <v>37</v>
      </c>
      <c r="D3669" t="s">
        <v>46</v>
      </c>
      <c r="E3669" t="s">
        <v>34</v>
      </c>
      <c r="F3669">
        <v>2041</v>
      </c>
      <c r="G3669">
        <v>15</v>
      </c>
      <c r="H3669">
        <v>1735</v>
      </c>
      <c r="I3669">
        <v>3.5</v>
      </c>
      <c r="J3669">
        <v>134</v>
      </c>
      <c r="K3669">
        <v>1</v>
      </c>
      <c r="L3669">
        <v>1735</v>
      </c>
      <c r="M3669" s="1">
        <v>45792</v>
      </c>
      <c r="N3669" t="s">
        <v>64</v>
      </c>
      <c r="O3669" t="str">
        <f t="shared" si="228"/>
        <v>May-2025</v>
      </c>
      <c r="P3669" s="21">
        <f t="shared" si="229"/>
        <v>2025</v>
      </c>
      <c r="Q3669">
        <f t="shared" si="230"/>
        <v>2</v>
      </c>
      <c r="T3669" t="str">
        <f t="shared" si="231"/>
        <v>Low Sales</v>
      </c>
    </row>
    <row r="3670" spans="1:20" x14ac:dyDescent="0.3">
      <c r="A3670" t="s">
        <v>7202</v>
      </c>
      <c r="B3670" t="s">
        <v>2125</v>
      </c>
      <c r="C3670" t="s">
        <v>45</v>
      </c>
      <c r="D3670" t="s">
        <v>46</v>
      </c>
      <c r="E3670" t="s">
        <v>161</v>
      </c>
      <c r="F3670">
        <v>9225</v>
      </c>
      <c r="G3670">
        <v>30</v>
      </c>
      <c r="H3670">
        <v>6458</v>
      </c>
      <c r="I3670">
        <v>4.5999999999999996</v>
      </c>
      <c r="J3670">
        <v>54</v>
      </c>
      <c r="K3670">
        <v>1</v>
      </c>
      <c r="L3670">
        <v>6458</v>
      </c>
      <c r="M3670" s="1">
        <v>45641</v>
      </c>
      <c r="N3670" t="s">
        <v>91</v>
      </c>
      <c r="O3670" t="str">
        <f t="shared" si="228"/>
        <v>Dec-2024</v>
      </c>
      <c r="P3670" s="21">
        <f t="shared" si="229"/>
        <v>2024</v>
      </c>
      <c r="Q3670">
        <f t="shared" si="230"/>
        <v>3</v>
      </c>
      <c r="T3670" t="str">
        <f t="shared" si="231"/>
        <v>High Sales</v>
      </c>
    </row>
    <row r="3671" spans="1:20" x14ac:dyDescent="0.3">
      <c r="A3671" t="s">
        <v>7203</v>
      </c>
      <c r="B3671" t="s">
        <v>3787</v>
      </c>
      <c r="C3671" t="s">
        <v>52</v>
      </c>
      <c r="D3671" t="s">
        <v>28</v>
      </c>
      <c r="E3671" t="s">
        <v>34</v>
      </c>
      <c r="F3671">
        <v>4894</v>
      </c>
      <c r="G3671">
        <v>50</v>
      </c>
      <c r="H3671">
        <v>2447</v>
      </c>
      <c r="I3671">
        <v>4</v>
      </c>
      <c r="J3671">
        <v>638</v>
      </c>
      <c r="K3671">
        <v>1</v>
      </c>
      <c r="L3671">
        <v>2447</v>
      </c>
      <c r="M3671" s="1">
        <v>46003</v>
      </c>
      <c r="N3671" t="s">
        <v>38</v>
      </c>
      <c r="O3671" t="str">
        <f t="shared" si="228"/>
        <v>Dec-2025</v>
      </c>
      <c r="P3671" s="21">
        <f t="shared" si="229"/>
        <v>2025</v>
      </c>
      <c r="Q3671">
        <f t="shared" si="230"/>
        <v>3</v>
      </c>
      <c r="T3671" t="str">
        <f t="shared" si="231"/>
        <v>Low Sales</v>
      </c>
    </row>
    <row r="3672" spans="1:20" x14ac:dyDescent="0.3">
      <c r="A3672" t="s">
        <v>7204</v>
      </c>
      <c r="B3672" t="s">
        <v>7205</v>
      </c>
      <c r="C3672" t="s">
        <v>27</v>
      </c>
      <c r="D3672" t="s">
        <v>33</v>
      </c>
      <c r="E3672" t="s">
        <v>34</v>
      </c>
      <c r="F3672">
        <v>2606</v>
      </c>
      <c r="G3672">
        <v>30</v>
      </c>
      <c r="H3672">
        <v>1824</v>
      </c>
      <c r="I3672">
        <v>4.7</v>
      </c>
      <c r="J3672">
        <v>32</v>
      </c>
      <c r="K3672">
        <v>1</v>
      </c>
      <c r="L3672">
        <v>1824</v>
      </c>
      <c r="M3672" s="1">
        <v>45822</v>
      </c>
      <c r="N3672" t="s">
        <v>24</v>
      </c>
      <c r="O3672" t="str">
        <f t="shared" si="228"/>
        <v>Jun-2025</v>
      </c>
      <c r="P3672" s="21">
        <f t="shared" si="229"/>
        <v>2025</v>
      </c>
      <c r="Q3672">
        <f t="shared" si="230"/>
        <v>2</v>
      </c>
      <c r="T3672" t="str">
        <f t="shared" si="231"/>
        <v>Low Sales</v>
      </c>
    </row>
    <row r="3673" spans="1:20" x14ac:dyDescent="0.3">
      <c r="A3673" t="s">
        <v>7206</v>
      </c>
      <c r="B3673" t="s">
        <v>7207</v>
      </c>
      <c r="C3673" t="s">
        <v>116</v>
      </c>
      <c r="D3673" t="s">
        <v>41</v>
      </c>
      <c r="E3673" t="s">
        <v>74</v>
      </c>
      <c r="F3673">
        <v>588</v>
      </c>
      <c r="G3673">
        <v>30</v>
      </c>
      <c r="H3673">
        <v>412</v>
      </c>
      <c r="I3673">
        <v>4.3</v>
      </c>
      <c r="J3673">
        <v>63</v>
      </c>
      <c r="K3673">
        <v>1</v>
      </c>
      <c r="L3673">
        <v>412</v>
      </c>
      <c r="M3673" s="1">
        <v>45398</v>
      </c>
      <c r="N3673" t="s">
        <v>29</v>
      </c>
      <c r="O3673" t="str">
        <f t="shared" si="228"/>
        <v>Apr-2024</v>
      </c>
      <c r="P3673" s="21">
        <f t="shared" si="229"/>
        <v>2024</v>
      </c>
      <c r="Q3673">
        <f t="shared" si="230"/>
        <v>1</v>
      </c>
      <c r="T3673" t="str">
        <f t="shared" si="231"/>
        <v>Low Sales</v>
      </c>
    </row>
    <row r="3674" spans="1:20" x14ac:dyDescent="0.3">
      <c r="A3674" t="s">
        <v>7208</v>
      </c>
      <c r="B3674" t="s">
        <v>1103</v>
      </c>
      <c r="C3674" t="s">
        <v>52</v>
      </c>
      <c r="D3674" t="s">
        <v>53</v>
      </c>
      <c r="E3674" t="s">
        <v>34</v>
      </c>
      <c r="F3674">
        <v>2692</v>
      </c>
      <c r="G3674">
        <v>25</v>
      </c>
      <c r="H3674">
        <v>2019</v>
      </c>
      <c r="I3674">
        <v>3.5</v>
      </c>
      <c r="J3674">
        <v>163</v>
      </c>
      <c r="K3674">
        <v>1</v>
      </c>
      <c r="L3674">
        <v>2019</v>
      </c>
      <c r="M3674" s="1">
        <v>45762</v>
      </c>
      <c r="N3674" t="s">
        <v>71</v>
      </c>
      <c r="O3674" t="str">
        <f t="shared" si="228"/>
        <v>Apr-2025</v>
      </c>
      <c r="P3674" s="21">
        <f t="shared" si="229"/>
        <v>2025</v>
      </c>
      <c r="Q3674">
        <f t="shared" si="230"/>
        <v>1</v>
      </c>
      <c r="T3674" t="str">
        <f t="shared" si="231"/>
        <v>Low Sales</v>
      </c>
    </row>
    <row r="3675" spans="1:20" x14ac:dyDescent="0.3">
      <c r="A3675" t="s">
        <v>7209</v>
      </c>
      <c r="B3675" t="s">
        <v>7210</v>
      </c>
      <c r="C3675" t="s">
        <v>27</v>
      </c>
      <c r="D3675" t="s">
        <v>109</v>
      </c>
      <c r="E3675" t="s">
        <v>34</v>
      </c>
      <c r="F3675">
        <v>736</v>
      </c>
      <c r="G3675">
        <v>30</v>
      </c>
      <c r="H3675">
        <v>515</v>
      </c>
      <c r="I3675">
        <v>4.8</v>
      </c>
      <c r="J3675">
        <v>226</v>
      </c>
      <c r="K3675">
        <v>3</v>
      </c>
      <c r="L3675">
        <v>1545</v>
      </c>
      <c r="M3675" s="1">
        <v>45836</v>
      </c>
      <c r="N3675" t="s">
        <v>61</v>
      </c>
      <c r="O3675" t="str">
        <f t="shared" si="228"/>
        <v>Jun-2025</v>
      </c>
      <c r="P3675" s="21">
        <f t="shared" si="229"/>
        <v>2025</v>
      </c>
      <c r="Q3675">
        <f t="shared" si="230"/>
        <v>2</v>
      </c>
      <c r="T3675" t="str">
        <f t="shared" si="231"/>
        <v>Low Sales</v>
      </c>
    </row>
    <row r="3676" spans="1:20" x14ac:dyDescent="0.3">
      <c r="A3676" t="s">
        <v>7211</v>
      </c>
      <c r="B3676" t="s">
        <v>7212</v>
      </c>
      <c r="C3676" t="s">
        <v>37</v>
      </c>
      <c r="D3676" t="s">
        <v>17</v>
      </c>
      <c r="E3676" t="s">
        <v>18</v>
      </c>
      <c r="F3676">
        <v>6918</v>
      </c>
      <c r="G3676">
        <v>15</v>
      </c>
      <c r="H3676">
        <v>5880</v>
      </c>
      <c r="I3676">
        <v>3.7</v>
      </c>
      <c r="J3676">
        <v>37</v>
      </c>
      <c r="K3676">
        <v>1</v>
      </c>
      <c r="L3676">
        <v>5880</v>
      </c>
      <c r="M3676" s="1">
        <v>45353</v>
      </c>
      <c r="N3676" t="s">
        <v>85</v>
      </c>
      <c r="O3676" t="str">
        <f t="shared" si="228"/>
        <v>Mar-2024</v>
      </c>
      <c r="P3676" s="21">
        <f t="shared" si="229"/>
        <v>2024</v>
      </c>
      <c r="Q3676">
        <f t="shared" si="230"/>
        <v>1</v>
      </c>
      <c r="T3676" t="str">
        <f t="shared" si="231"/>
        <v>High Sales</v>
      </c>
    </row>
    <row r="3677" spans="1:20" x14ac:dyDescent="0.3">
      <c r="A3677" t="s">
        <v>7213</v>
      </c>
      <c r="B3677" t="s">
        <v>7214</v>
      </c>
      <c r="C3677" t="s">
        <v>37</v>
      </c>
      <c r="D3677" t="s">
        <v>41</v>
      </c>
      <c r="E3677" t="s">
        <v>34</v>
      </c>
      <c r="F3677">
        <v>1689</v>
      </c>
      <c r="G3677">
        <v>50</v>
      </c>
      <c r="H3677">
        <v>844</v>
      </c>
      <c r="I3677">
        <v>3.9</v>
      </c>
      <c r="J3677">
        <v>152</v>
      </c>
      <c r="K3677">
        <v>2</v>
      </c>
      <c r="L3677">
        <v>1688</v>
      </c>
      <c r="M3677" s="1">
        <v>45644</v>
      </c>
      <c r="N3677" t="s">
        <v>189</v>
      </c>
      <c r="O3677" t="str">
        <f t="shared" si="228"/>
        <v>Dec-2024</v>
      </c>
      <c r="P3677" s="21">
        <f t="shared" si="229"/>
        <v>2024</v>
      </c>
      <c r="Q3677">
        <f t="shared" si="230"/>
        <v>3</v>
      </c>
      <c r="T3677" t="str">
        <f t="shared" si="231"/>
        <v>Low Sales</v>
      </c>
    </row>
    <row r="3678" spans="1:20" x14ac:dyDescent="0.3">
      <c r="A3678" t="s">
        <v>7215</v>
      </c>
      <c r="B3678" t="s">
        <v>7216</v>
      </c>
      <c r="C3678" t="s">
        <v>88</v>
      </c>
      <c r="D3678" t="s">
        <v>46</v>
      </c>
      <c r="E3678" t="s">
        <v>34</v>
      </c>
      <c r="F3678">
        <v>7698</v>
      </c>
      <c r="G3678">
        <v>25</v>
      </c>
      <c r="H3678">
        <v>5774</v>
      </c>
      <c r="I3678">
        <v>4.9000000000000004</v>
      </c>
      <c r="J3678">
        <v>129</v>
      </c>
      <c r="K3678">
        <v>1</v>
      </c>
      <c r="L3678">
        <v>5774</v>
      </c>
      <c r="M3678" s="1">
        <v>45620</v>
      </c>
      <c r="N3678" t="s">
        <v>91</v>
      </c>
      <c r="O3678" t="str">
        <f t="shared" si="228"/>
        <v>Nov-2024</v>
      </c>
      <c r="P3678" s="21">
        <f t="shared" si="229"/>
        <v>2024</v>
      </c>
      <c r="Q3678">
        <f t="shared" si="230"/>
        <v>3</v>
      </c>
      <c r="T3678" t="str">
        <f t="shared" si="231"/>
        <v>High Sales</v>
      </c>
    </row>
    <row r="3679" spans="1:20" x14ac:dyDescent="0.3">
      <c r="A3679" t="s">
        <v>7217</v>
      </c>
      <c r="B3679" t="s">
        <v>7218</v>
      </c>
      <c r="C3679" t="s">
        <v>32</v>
      </c>
      <c r="D3679" t="s">
        <v>33</v>
      </c>
      <c r="E3679" t="s">
        <v>34</v>
      </c>
      <c r="F3679">
        <v>3749</v>
      </c>
      <c r="G3679">
        <v>20</v>
      </c>
      <c r="H3679">
        <v>2999</v>
      </c>
      <c r="I3679">
        <v>4.2</v>
      </c>
      <c r="J3679">
        <v>115</v>
      </c>
      <c r="K3679">
        <v>4</v>
      </c>
      <c r="L3679">
        <v>11996</v>
      </c>
      <c r="M3679" s="1">
        <v>45945</v>
      </c>
      <c r="N3679" t="s">
        <v>58</v>
      </c>
      <c r="O3679" t="str">
        <f t="shared" si="228"/>
        <v>Oct-2025</v>
      </c>
      <c r="P3679" s="21">
        <f t="shared" si="229"/>
        <v>2025</v>
      </c>
      <c r="Q3679">
        <f t="shared" si="230"/>
        <v>3</v>
      </c>
      <c r="T3679" t="str">
        <f t="shared" si="231"/>
        <v>High Sales</v>
      </c>
    </row>
    <row r="3680" spans="1:20" x14ac:dyDescent="0.3">
      <c r="A3680" t="s">
        <v>7219</v>
      </c>
      <c r="B3680" t="s">
        <v>7220</v>
      </c>
      <c r="C3680" t="s">
        <v>37</v>
      </c>
      <c r="D3680" t="s">
        <v>109</v>
      </c>
      <c r="E3680" t="s">
        <v>161</v>
      </c>
      <c r="F3680">
        <v>1582</v>
      </c>
      <c r="G3680">
        <v>40</v>
      </c>
      <c r="H3680">
        <v>949</v>
      </c>
      <c r="I3680">
        <v>3.9</v>
      </c>
      <c r="J3680">
        <v>78</v>
      </c>
      <c r="K3680">
        <v>5</v>
      </c>
      <c r="L3680">
        <v>4745</v>
      </c>
      <c r="M3680" s="1">
        <v>45440</v>
      </c>
      <c r="N3680" t="s">
        <v>91</v>
      </c>
      <c r="O3680" t="str">
        <f t="shared" si="228"/>
        <v>May-2024</v>
      </c>
      <c r="P3680" s="21">
        <f t="shared" si="229"/>
        <v>2024</v>
      </c>
      <c r="Q3680">
        <f t="shared" si="230"/>
        <v>2</v>
      </c>
      <c r="T3680" t="str">
        <f t="shared" si="231"/>
        <v>Low Sales</v>
      </c>
    </row>
    <row r="3681" spans="1:20" x14ac:dyDescent="0.3">
      <c r="A3681" t="s">
        <v>7221</v>
      </c>
      <c r="B3681" t="s">
        <v>7222</v>
      </c>
      <c r="C3681" t="s">
        <v>32</v>
      </c>
      <c r="D3681" t="s">
        <v>41</v>
      </c>
      <c r="E3681" t="s">
        <v>34</v>
      </c>
      <c r="F3681">
        <v>2484</v>
      </c>
      <c r="G3681">
        <v>50</v>
      </c>
      <c r="H3681">
        <v>1242</v>
      </c>
      <c r="I3681">
        <v>4.0999999999999996</v>
      </c>
      <c r="J3681">
        <v>583</v>
      </c>
      <c r="K3681">
        <v>1</v>
      </c>
      <c r="L3681">
        <v>1242</v>
      </c>
      <c r="M3681" s="1">
        <v>45765</v>
      </c>
      <c r="N3681" t="s">
        <v>141</v>
      </c>
      <c r="O3681" t="str">
        <f t="shared" si="228"/>
        <v>Apr-2025</v>
      </c>
      <c r="P3681" s="21">
        <f t="shared" si="229"/>
        <v>2025</v>
      </c>
      <c r="Q3681">
        <f t="shared" si="230"/>
        <v>1</v>
      </c>
      <c r="T3681" t="str">
        <f t="shared" si="231"/>
        <v>Low Sales</v>
      </c>
    </row>
    <row r="3682" spans="1:20" x14ac:dyDescent="0.3">
      <c r="A3682" t="s">
        <v>7223</v>
      </c>
      <c r="B3682" t="s">
        <v>7224</v>
      </c>
      <c r="C3682" t="s">
        <v>116</v>
      </c>
      <c r="D3682" t="s">
        <v>17</v>
      </c>
      <c r="E3682" t="s">
        <v>34</v>
      </c>
      <c r="F3682">
        <v>1191</v>
      </c>
      <c r="G3682">
        <v>15</v>
      </c>
      <c r="H3682">
        <v>1012</v>
      </c>
      <c r="I3682">
        <v>3.9</v>
      </c>
      <c r="J3682">
        <v>167</v>
      </c>
      <c r="K3682">
        <v>1</v>
      </c>
      <c r="L3682">
        <v>1012</v>
      </c>
      <c r="M3682" s="1">
        <v>45577</v>
      </c>
      <c r="N3682" t="s">
        <v>168</v>
      </c>
      <c r="O3682" t="str">
        <f t="shared" si="228"/>
        <v>Oct-2024</v>
      </c>
      <c r="P3682" s="21">
        <f t="shared" si="229"/>
        <v>2024</v>
      </c>
      <c r="Q3682">
        <f t="shared" si="230"/>
        <v>3</v>
      </c>
      <c r="T3682" t="str">
        <f t="shared" si="231"/>
        <v>Low Sales</v>
      </c>
    </row>
    <row r="3683" spans="1:20" x14ac:dyDescent="0.3">
      <c r="A3683" t="s">
        <v>7225</v>
      </c>
      <c r="B3683" t="s">
        <v>7226</v>
      </c>
      <c r="C3683" t="s">
        <v>52</v>
      </c>
      <c r="D3683" t="s">
        <v>23</v>
      </c>
      <c r="E3683" t="s">
        <v>34</v>
      </c>
      <c r="F3683">
        <v>1796</v>
      </c>
      <c r="G3683">
        <v>30</v>
      </c>
      <c r="H3683">
        <v>1257</v>
      </c>
      <c r="I3683">
        <v>4.5</v>
      </c>
      <c r="J3683">
        <v>290</v>
      </c>
      <c r="K3683">
        <v>1</v>
      </c>
      <c r="L3683">
        <v>1257</v>
      </c>
      <c r="M3683" s="1">
        <v>45877</v>
      </c>
      <c r="N3683" t="s">
        <v>141</v>
      </c>
      <c r="O3683" t="str">
        <f t="shared" si="228"/>
        <v>Aug-2025</v>
      </c>
      <c r="P3683" s="21">
        <f t="shared" si="229"/>
        <v>2025</v>
      </c>
      <c r="Q3683">
        <f t="shared" si="230"/>
        <v>2</v>
      </c>
      <c r="T3683" t="str">
        <f t="shared" si="231"/>
        <v>Low Sales</v>
      </c>
    </row>
    <row r="3684" spans="1:20" x14ac:dyDescent="0.3">
      <c r="A3684" t="s">
        <v>7227</v>
      </c>
      <c r="B3684" t="s">
        <v>7228</v>
      </c>
      <c r="C3684" t="s">
        <v>88</v>
      </c>
      <c r="D3684" t="s">
        <v>46</v>
      </c>
      <c r="E3684" t="s">
        <v>18</v>
      </c>
      <c r="F3684">
        <v>9489</v>
      </c>
      <c r="G3684">
        <v>15</v>
      </c>
      <c r="H3684">
        <v>8066</v>
      </c>
      <c r="I3684">
        <v>3.9</v>
      </c>
      <c r="J3684">
        <v>26</v>
      </c>
      <c r="K3684">
        <v>1</v>
      </c>
      <c r="L3684">
        <v>8066</v>
      </c>
      <c r="M3684" s="1">
        <v>45548</v>
      </c>
      <c r="N3684" t="s">
        <v>29</v>
      </c>
      <c r="O3684" t="str">
        <f t="shared" si="228"/>
        <v>Sep-2024</v>
      </c>
      <c r="P3684" s="21">
        <f t="shared" si="229"/>
        <v>2024</v>
      </c>
      <c r="Q3684">
        <f t="shared" si="230"/>
        <v>3</v>
      </c>
      <c r="T3684" t="str">
        <f t="shared" si="231"/>
        <v>High Sales</v>
      </c>
    </row>
    <row r="3685" spans="1:20" x14ac:dyDescent="0.3">
      <c r="A3685" t="s">
        <v>7229</v>
      </c>
      <c r="B3685" t="s">
        <v>7230</v>
      </c>
      <c r="C3685" t="s">
        <v>16</v>
      </c>
      <c r="D3685" t="s">
        <v>33</v>
      </c>
      <c r="E3685" t="s">
        <v>34</v>
      </c>
      <c r="F3685">
        <v>2314</v>
      </c>
      <c r="G3685">
        <v>10</v>
      </c>
      <c r="H3685">
        <v>2083</v>
      </c>
      <c r="I3685">
        <v>4.0999999999999996</v>
      </c>
      <c r="J3685">
        <v>141</v>
      </c>
      <c r="K3685">
        <v>1</v>
      </c>
      <c r="L3685">
        <v>2083</v>
      </c>
      <c r="M3685" s="1">
        <v>45617</v>
      </c>
      <c r="N3685" t="s">
        <v>24</v>
      </c>
      <c r="O3685" t="str">
        <f t="shared" si="228"/>
        <v>Nov-2024</v>
      </c>
      <c r="P3685" s="21">
        <f t="shared" si="229"/>
        <v>2024</v>
      </c>
      <c r="Q3685">
        <f t="shared" si="230"/>
        <v>3</v>
      </c>
      <c r="T3685" t="str">
        <f t="shared" si="231"/>
        <v>Low Sales</v>
      </c>
    </row>
    <row r="3686" spans="1:20" x14ac:dyDescent="0.3">
      <c r="A3686" t="s">
        <v>7231</v>
      </c>
      <c r="B3686" t="s">
        <v>7232</v>
      </c>
      <c r="C3686" t="s">
        <v>32</v>
      </c>
      <c r="D3686" t="s">
        <v>28</v>
      </c>
      <c r="E3686" t="s">
        <v>34</v>
      </c>
      <c r="F3686">
        <v>1409</v>
      </c>
      <c r="G3686">
        <v>40</v>
      </c>
      <c r="H3686">
        <v>845</v>
      </c>
      <c r="I3686">
        <v>4.4000000000000004</v>
      </c>
      <c r="J3686">
        <v>166</v>
      </c>
      <c r="K3686">
        <v>1</v>
      </c>
      <c r="L3686">
        <v>845</v>
      </c>
      <c r="M3686" s="1">
        <v>45320</v>
      </c>
      <c r="N3686" t="s">
        <v>42</v>
      </c>
      <c r="O3686" t="str">
        <f t="shared" si="228"/>
        <v>Jan-2024</v>
      </c>
      <c r="P3686" s="21">
        <f t="shared" si="229"/>
        <v>2024</v>
      </c>
      <c r="Q3686">
        <f t="shared" si="230"/>
        <v>1</v>
      </c>
      <c r="T3686" t="str">
        <f t="shared" si="231"/>
        <v>Low Sales</v>
      </c>
    </row>
    <row r="3687" spans="1:20" x14ac:dyDescent="0.3">
      <c r="A3687" t="s">
        <v>7233</v>
      </c>
      <c r="B3687" t="s">
        <v>7234</v>
      </c>
      <c r="C3687" t="s">
        <v>52</v>
      </c>
      <c r="D3687" t="s">
        <v>53</v>
      </c>
      <c r="E3687" t="s">
        <v>34</v>
      </c>
      <c r="F3687">
        <v>3463</v>
      </c>
      <c r="G3687">
        <v>30</v>
      </c>
      <c r="H3687">
        <v>2424</v>
      </c>
      <c r="I3687">
        <v>4.3</v>
      </c>
      <c r="J3687">
        <v>194</v>
      </c>
      <c r="K3687">
        <v>1</v>
      </c>
      <c r="L3687">
        <v>2424</v>
      </c>
      <c r="M3687" s="1">
        <v>45749</v>
      </c>
      <c r="N3687" t="s">
        <v>54</v>
      </c>
      <c r="O3687" t="str">
        <f t="shared" si="228"/>
        <v>Apr-2025</v>
      </c>
      <c r="P3687" s="21">
        <f t="shared" si="229"/>
        <v>2025</v>
      </c>
      <c r="Q3687">
        <f t="shared" si="230"/>
        <v>1</v>
      </c>
      <c r="T3687" t="str">
        <f t="shared" si="231"/>
        <v>Low Sales</v>
      </c>
    </row>
    <row r="3688" spans="1:20" x14ac:dyDescent="0.3">
      <c r="A3688" t="s">
        <v>7235</v>
      </c>
      <c r="B3688" t="s">
        <v>7236</v>
      </c>
      <c r="C3688" t="s">
        <v>57</v>
      </c>
      <c r="D3688" t="s">
        <v>53</v>
      </c>
      <c r="E3688" t="s">
        <v>34</v>
      </c>
      <c r="F3688">
        <v>4284</v>
      </c>
      <c r="G3688">
        <v>40</v>
      </c>
      <c r="H3688">
        <v>2570</v>
      </c>
      <c r="I3688">
        <v>3.8</v>
      </c>
      <c r="J3688">
        <v>216</v>
      </c>
      <c r="K3688">
        <v>1</v>
      </c>
      <c r="L3688">
        <v>2570</v>
      </c>
      <c r="M3688" s="1">
        <v>45739</v>
      </c>
      <c r="N3688" t="s">
        <v>58</v>
      </c>
      <c r="O3688" t="str">
        <f t="shared" si="228"/>
        <v>Mar-2025</v>
      </c>
      <c r="P3688" s="21">
        <f t="shared" si="229"/>
        <v>2025</v>
      </c>
      <c r="Q3688">
        <f t="shared" si="230"/>
        <v>1</v>
      </c>
      <c r="T3688" t="str">
        <f t="shared" si="231"/>
        <v>Low Sales</v>
      </c>
    </row>
    <row r="3689" spans="1:20" x14ac:dyDescent="0.3">
      <c r="A3689" t="s">
        <v>7237</v>
      </c>
      <c r="B3689" t="s">
        <v>7238</v>
      </c>
      <c r="C3689" t="s">
        <v>116</v>
      </c>
      <c r="D3689" t="s">
        <v>33</v>
      </c>
      <c r="E3689" t="s">
        <v>18</v>
      </c>
      <c r="F3689">
        <v>2938</v>
      </c>
      <c r="G3689">
        <v>20</v>
      </c>
      <c r="H3689">
        <v>2350</v>
      </c>
      <c r="I3689">
        <v>4.5</v>
      </c>
      <c r="J3689">
        <v>70</v>
      </c>
      <c r="K3689">
        <v>1</v>
      </c>
      <c r="L3689">
        <v>2350</v>
      </c>
      <c r="M3689" s="1">
        <v>45841</v>
      </c>
      <c r="N3689" t="s">
        <v>49</v>
      </c>
      <c r="O3689" t="str">
        <f t="shared" si="228"/>
        <v>Jul-2025</v>
      </c>
      <c r="P3689" s="21">
        <f t="shared" si="229"/>
        <v>2025</v>
      </c>
      <c r="Q3689">
        <f t="shared" si="230"/>
        <v>2</v>
      </c>
      <c r="T3689" t="str">
        <f t="shared" si="231"/>
        <v>Low Sales</v>
      </c>
    </row>
    <row r="3690" spans="1:20" x14ac:dyDescent="0.3">
      <c r="A3690" t="s">
        <v>7239</v>
      </c>
      <c r="B3690" t="s">
        <v>7240</v>
      </c>
      <c r="C3690" t="s">
        <v>88</v>
      </c>
      <c r="D3690" t="s">
        <v>28</v>
      </c>
      <c r="E3690" t="s">
        <v>34</v>
      </c>
      <c r="F3690">
        <v>4988</v>
      </c>
      <c r="G3690">
        <v>10</v>
      </c>
      <c r="H3690">
        <v>4489</v>
      </c>
      <c r="I3690">
        <v>3.8</v>
      </c>
      <c r="J3690">
        <v>124</v>
      </c>
      <c r="K3690">
        <v>1</v>
      </c>
      <c r="L3690">
        <v>4489</v>
      </c>
      <c r="M3690" s="1">
        <v>45843</v>
      </c>
      <c r="N3690" t="s">
        <v>85</v>
      </c>
      <c r="O3690" t="str">
        <f t="shared" si="228"/>
        <v>Jul-2025</v>
      </c>
      <c r="P3690" s="21">
        <f t="shared" si="229"/>
        <v>2025</v>
      </c>
      <c r="Q3690">
        <f t="shared" si="230"/>
        <v>2</v>
      </c>
      <c r="T3690" t="str">
        <f t="shared" si="231"/>
        <v>Low Sales</v>
      </c>
    </row>
    <row r="3691" spans="1:20" x14ac:dyDescent="0.3">
      <c r="A3691" t="s">
        <v>7241</v>
      </c>
      <c r="B3691" t="s">
        <v>7242</v>
      </c>
      <c r="C3691" t="s">
        <v>45</v>
      </c>
      <c r="D3691" t="s">
        <v>46</v>
      </c>
      <c r="E3691" t="s">
        <v>161</v>
      </c>
      <c r="F3691">
        <v>8688</v>
      </c>
      <c r="G3691">
        <v>15</v>
      </c>
      <c r="H3691">
        <v>7385</v>
      </c>
      <c r="I3691">
        <v>3.6</v>
      </c>
      <c r="J3691">
        <v>144</v>
      </c>
      <c r="K3691">
        <v>2</v>
      </c>
      <c r="L3691">
        <v>14770</v>
      </c>
      <c r="M3691" s="1">
        <v>45947</v>
      </c>
      <c r="N3691" t="s">
        <v>38</v>
      </c>
      <c r="O3691" t="str">
        <f t="shared" si="228"/>
        <v>Oct-2025</v>
      </c>
      <c r="P3691" s="21">
        <f t="shared" si="229"/>
        <v>2025</v>
      </c>
      <c r="Q3691">
        <f t="shared" si="230"/>
        <v>3</v>
      </c>
      <c r="T3691" t="str">
        <f t="shared" si="231"/>
        <v>High Sales</v>
      </c>
    </row>
    <row r="3692" spans="1:20" x14ac:dyDescent="0.3">
      <c r="A3692" t="s">
        <v>7243</v>
      </c>
      <c r="B3692" t="s">
        <v>7244</v>
      </c>
      <c r="C3692" t="s">
        <v>88</v>
      </c>
      <c r="D3692" t="s">
        <v>41</v>
      </c>
      <c r="E3692" t="s">
        <v>34</v>
      </c>
      <c r="F3692">
        <v>850</v>
      </c>
      <c r="G3692">
        <v>20</v>
      </c>
      <c r="H3692">
        <v>680</v>
      </c>
      <c r="I3692">
        <v>3.2</v>
      </c>
      <c r="J3692">
        <v>19</v>
      </c>
      <c r="K3692">
        <v>1</v>
      </c>
      <c r="L3692">
        <v>680</v>
      </c>
      <c r="M3692" s="1">
        <v>45859</v>
      </c>
      <c r="N3692" t="s">
        <v>38</v>
      </c>
      <c r="O3692" t="str">
        <f t="shared" si="228"/>
        <v>Jul-2025</v>
      </c>
      <c r="P3692" s="21">
        <f t="shared" si="229"/>
        <v>2025</v>
      </c>
      <c r="Q3692">
        <f t="shared" si="230"/>
        <v>2</v>
      </c>
      <c r="T3692" t="str">
        <f t="shared" si="231"/>
        <v>Low Sales</v>
      </c>
    </row>
    <row r="3693" spans="1:20" x14ac:dyDescent="0.3">
      <c r="A3693" t="s">
        <v>7245</v>
      </c>
      <c r="B3693" t="s">
        <v>7246</v>
      </c>
      <c r="C3693" t="s">
        <v>32</v>
      </c>
      <c r="D3693" t="s">
        <v>53</v>
      </c>
      <c r="E3693" t="s">
        <v>34</v>
      </c>
      <c r="F3693">
        <v>6886</v>
      </c>
      <c r="G3693">
        <v>20</v>
      </c>
      <c r="H3693">
        <v>5509</v>
      </c>
      <c r="I3693">
        <v>4</v>
      </c>
      <c r="J3693">
        <v>148</v>
      </c>
      <c r="K3693">
        <v>1</v>
      </c>
      <c r="L3693">
        <v>5509</v>
      </c>
      <c r="M3693" s="1">
        <v>45306</v>
      </c>
      <c r="N3693" t="s">
        <v>75</v>
      </c>
      <c r="O3693" t="str">
        <f t="shared" si="228"/>
        <v>Jan-2024</v>
      </c>
      <c r="P3693" s="21">
        <f t="shared" si="229"/>
        <v>2024</v>
      </c>
      <c r="Q3693">
        <f t="shared" si="230"/>
        <v>1</v>
      </c>
      <c r="T3693" t="str">
        <f t="shared" si="231"/>
        <v>High Sales</v>
      </c>
    </row>
    <row r="3694" spans="1:20" x14ac:dyDescent="0.3">
      <c r="A3694" t="s">
        <v>7247</v>
      </c>
      <c r="B3694" t="s">
        <v>7248</v>
      </c>
      <c r="C3694" t="s">
        <v>16</v>
      </c>
      <c r="D3694" t="s">
        <v>109</v>
      </c>
      <c r="E3694" t="s">
        <v>161</v>
      </c>
      <c r="F3694">
        <v>1983</v>
      </c>
      <c r="G3694">
        <v>30</v>
      </c>
      <c r="H3694">
        <v>1388</v>
      </c>
      <c r="I3694">
        <v>3.3</v>
      </c>
      <c r="J3694">
        <v>344</v>
      </c>
      <c r="K3694">
        <v>1</v>
      </c>
      <c r="L3694">
        <v>1388</v>
      </c>
      <c r="M3694" s="1">
        <v>45876</v>
      </c>
      <c r="N3694" t="s">
        <v>19</v>
      </c>
      <c r="O3694" t="str">
        <f t="shared" si="228"/>
        <v>Aug-2025</v>
      </c>
      <c r="P3694" s="21">
        <f t="shared" si="229"/>
        <v>2025</v>
      </c>
      <c r="Q3694">
        <f t="shared" si="230"/>
        <v>2</v>
      </c>
      <c r="T3694" t="str">
        <f t="shared" si="231"/>
        <v>Low Sales</v>
      </c>
    </row>
    <row r="3695" spans="1:20" x14ac:dyDescent="0.3">
      <c r="A3695" t="s">
        <v>7249</v>
      </c>
      <c r="B3695" t="s">
        <v>1370</v>
      </c>
      <c r="C3695" t="s">
        <v>88</v>
      </c>
      <c r="D3695" t="s">
        <v>28</v>
      </c>
      <c r="E3695" t="s">
        <v>34</v>
      </c>
      <c r="F3695">
        <v>9626</v>
      </c>
      <c r="G3695">
        <v>70</v>
      </c>
      <c r="H3695">
        <v>2888</v>
      </c>
      <c r="I3695">
        <v>3.7</v>
      </c>
      <c r="J3695">
        <v>208</v>
      </c>
      <c r="K3695">
        <v>1</v>
      </c>
      <c r="L3695">
        <v>2888</v>
      </c>
      <c r="M3695" s="1">
        <v>45389</v>
      </c>
      <c r="N3695" t="s">
        <v>78</v>
      </c>
      <c r="O3695" t="str">
        <f t="shared" si="228"/>
        <v>Apr-2024</v>
      </c>
      <c r="P3695" s="21">
        <f t="shared" si="229"/>
        <v>2024</v>
      </c>
      <c r="Q3695">
        <f t="shared" si="230"/>
        <v>1</v>
      </c>
      <c r="T3695" t="str">
        <f t="shared" si="231"/>
        <v>Low Sales</v>
      </c>
    </row>
    <row r="3696" spans="1:20" x14ac:dyDescent="0.3">
      <c r="A3696" t="s">
        <v>7250</v>
      </c>
      <c r="B3696" t="s">
        <v>7251</v>
      </c>
      <c r="C3696" t="s">
        <v>52</v>
      </c>
      <c r="D3696" t="s">
        <v>17</v>
      </c>
      <c r="E3696" t="s">
        <v>34</v>
      </c>
      <c r="F3696">
        <v>4525</v>
      </c>
      <c r="G3696">
        <v>15</v>
      </c>
      <c r="H3696">
        <v>3846</v>
      </c>
      <c r="I3696">
        <v>4.0999999999999996</v>
      </c>
      <c r="J3696">
        <v>69</v>
      </c>
      <c r="K3696">
        <v>5</v>
      </c>
      <c r="L3696">
        <v>19230</v>
      </c>
      <c r="M3696" s="1">
        <v>45828</v>
      </c>
      <c r="N3696" t="s">
        <v>141</v>
      </c>
      <c r="O3696" t="str">
        <f t="shared" si="228"/>
        <v>Jun-2025</v>
      </c>
      <c r="P3696" s="21">
        <f t="shared" si="229"/>
        <v>2025</v>
      </c>
      <c r="Q3696">
        <f t="shared" si="230"/>
        <v>2</v>
      </c>
      <c r="T3696" t="str">
        <f t="shared" si="231"/>
        <v>High Sales</v>
      </c>
    </row>
    <row r="3697" spans="1:20" x14ac:dyDescent="0.3">
      <c r="A3697" t="s">
        <v>7252</v>
      </c>
      <c r="B3697" t="s">
        <v>5664</v>
      </c>
      <c r="C3697" t="s">
        <v>16</v>
      </c>
      <c r="D3697" t="s">
        <v>23</v>
      </c>
      <c r="E3697" t="s">
        <v>34</v>
      </c>
      <c r="F3697">
        <v>973</v>
      </c>
      <c r="G3697">
        <v>25</v>
      </c>
      <c r="H3697">
        <v>730</v>
      </c>
      <c r="I3697">
        <v>4.7</v>
      </c>
      <c r="J3697">
        <v>199</v>
      </c>
      <c r="K3697">
        <v>1</v>
      </c>
      <c r="L3697">
        <v>730</v>
      </c>
      <c r="M3697" s="1">
        <v>45679</v>
      </c>
      <c r="N3697" t="s">
        <v>58</v>
      </c>
      <c r="O3697" t="str">
        <f t="shared" si="228"/>
        <v>Jan-2025</v>
      </c>
      <c r="P3697" s="21">
        <f t="shared" si="229"/>
        <v>2025</v>
      </c>
      <c r="Q3697">
        <f t="shared" si="230"/>
        <v>1</v>
      </c>
      <c r="T3697" t="str">
        <f t="shared" si="231"/>
        <v>Low Sales</v>
      </c>
    </row>
    <row r="3698" spans="1:20" x14ac:dyDescent="0.3">
      <c r="A3698" t="s">
        <v>7253</v>
      </c>
      <c r="B3698" t="s">
        <v>7254</v>
      </c>
      <c r="C3698" t="s">
        <v>32</v>
      </c>
      <c r="D3698" t="s">
        <v>23</v>
      </c>
      <c r="E3698" t="s">
        <v>18</v>
      </c>
      <c r="F3698">
        <v>4979</v>
      </c>
      <c r="G3698">
        <v>20</v>
      </c>
      <c r="H3698">
        <v>3983</v>
      </c>
      <c r="I3698">
        <v>4</v>
      </c>
      <c r="J3698">
        <v>37</v>
      </c>
      <c r="K3698">
        <v>1</v>
      </c>
      <c r="L3698">
        <v>3983</v>
      </c>
      <c r="M3698" s="1">
        <v>45683</v>
      </c>
      <c r="N3698" t="s">
        <v>71</v>
      </c>
      <c r="O3698" t="str">
        <f t="shared" si="228"/>
        <v>Jan-2025</v>
      </c>
      <c r="P3698" s="21">
        <f t="shared" si="229"/>
        <v>2025</v>
      </c>
      <c r="Q3698">
        <f t="shared" si="230"/>
        <v>1</v>
      </c>
      <c r="T3698" t="str">
        <f t="shared" si="231"/>
        <v>Low Sales</v>
      </c>
    </row>
    <row r="3699" spans="1:20" x14ac:dyDescent="0.3">
      <c r="A3699" t="s">
        <v>7255</v>
      </c>
      <c r="B3699" t="s">
        <v>7256</v>
      </c>
      <c r="C3699" t="s">
        <v>116</v>
      </c>
      <c r="D3699" t="s">
        <v>41</v>
      </c>
      <c r="E3699" t="s">
        <v>34</v>
      </c>
      <c r="F3699">
        <v>1603</v>
      </c>
      <c r="G3699">
        <v>20</v>
      </c>
      <c r="H3699">
        <v>1282</v>
      </c>
      <c r="I3699">
        <v>3.4</v>
      </c>
      <c r="J3699">
        <v>262</v>
      </c>
      <c r="K3699">
        <v>1</v>
      </c>
      <c r="L3699">
        <v>1282</v>
      </c>
      <c r="M3699" s="1">
        <v>45744</v>
      </c>
      <c r="N3699" t="s">
        <v>141</v>
      </c>
      <c r="O3699" t="str">
        <f t="shared" si="228"/>
        <v>Mar-2025</v>
      </c>
      <c r="P3699" s="21">
        <f t="shared" si="229"/>
        <v>2025</v>
      </c>
      <c r="Q3699">
        <f t="shared" si="230"/>
        <v>1</v>
      </c>
      <c r="T3699" t="str">
        <f t="shared" si="231"/>
        <v>Low Sales</v>
      </c>
    </row>
    <row r="3700" spans="1:20" x14ac:dyDescent="0.3">
      <c r="A3700" t="s">
        <v>7257</v>
      </c>
      <c r="B3700" t="s">
        <v>7258</v>
      </c>
      <c r="C3700" t="s">
        <v>37</v>
      </c>
      <c r="D3700" t="s">
        <v>23</v>
      </c>
      <c r="E3700" t="s">
        <v>34</v>
      </c>
      <c r="F3700">
        <v>2265</v>
      </c>
      <c r="G3700">
        <v>50</v>
      </c>
      <c r="H3700">
        <v>1132</v>
      </c>
      <c r="I3700">
        <v>4</v>
      </c>
      <c r="J3700">
        <v>221</v>
      </c>
      <c r="K3700">
        <v>1</v>
      </c>
      <c r="L3700">
        <v>1132</v>
      </c>
      <c r="M3700" s="1">
        <v>45316</v>
      </c>
      <c r="N3700" t="s">
        <v>71</v>
      </c>
      <c r="O3700" t="str">
        <f t="shared" si="228"/>
        <v>Jan-2024</v>
      </c>
      <c r="P3700" s="21">
        <f t="shared" si="229"/>
        <v>2024</v>
      </c>
      <c r="Q3700">
        <f t="shared" si="230"/>
        <v>1</v>
      </c>
      <c r="T3700" t="str">
        <f t="shared" si="231"/>
        <v>Low Sales</v>
      </c>
    </row>
    <row r="3701" spans="1:20" x14ac:dyDescent="0.3">
      <c r="A3701" t="s">
        <v>7259</v>
      </c>
      <c r="B3701" t="s">
        <v>7260</v>
      </c>
      <c r="C3701" t="s">
        <v>37</v>
      </c>
      <c r="D3701" t="s">
        <v>28</v>
      </c>
      <c r="E3701" t="s">
        <v>34</v>
      </c>
      <c r="F3701">
        <v>5814</v>
      </c>
      <c r="G3701">
        <v>40</v>
      </c>
      <c r="H3701">
        <v>3488</v>
      </c>
      <c r="I3701">
        <v>4.7</v>
      </c>
      <c r="J3701">
        <v>158</v>
      </c>
      <c r="K3701">
        <v>2</v>
      </c>
      <c r="L3701">
        <v>6976</v>
      </c>
      <c r="M3701" s="1">
        <v>45443</v>
      </c>
      <c r="N3701" t="s">
        <v>19</v>
      </c>
      <c r="O3701" t="str">
        <f t="shared" si="228"/>
        <v>May-2024</v>
      </c>
      <c r="P3701" s="21">
        <f t="shared" si="229"/>
        <v>2024</v>
      </c>
      <c r="Q3701">
        <f t="shared" si="230"/>
        <v>2</v>
      </c>
      <c r="T3701" t="str">
        <f t="shared" si="231"/>
        <v>High Sales</v>
      </c>
    </row>
    <row r="3702" spans="1:20" x14ac:dyDescent="0.3">
      <c r="A3702" t="s">
        <v>7261</v>
      </c>
      <c r="B3702" t="s">
        <v>7262</v>
      </c>
      <c r="C3702" t="s">
        <v>22</v>
      </c>
      <c r="D3702" t="s">
        <v>46</v>
      </c>
      <c r="E3702" t="s">
        <v>161</v>
      </c>
      <c r="F3702">
        <v>4792</v>
      </c>
      <c r="G3702">
        <v>40</v>
      </c>
      <c r="H3702">
        <v>2875</v>
      </c>
      <c r="I3702">
        <v>3.9</v>
      </c>
      <c r="J3702">
        <v>280</v>
      </c>
      <c r="K3702">
        <v>1</v>
      </c>
      <c r="L3702">
        <v>2875</v>
      </c>
      <c r="M3702" s="1">
        <v>45491</v>
      </c>
      <c r="N3702" t="s">
        <v>102</v>
      </c>
      <c r="O3702" t="str">
        <f t="shared" si="228"/>
        <v>Jul-2024</v>
      </c>
      <c r="P3702" s="21">
        <f t="shared" si="229"/>
        <v>2024</v>
      </c>
      <c r="Q3702">
        <f t="shared" si="230"/>
        <v>2</v>
      </c>
      <c r="T3702" t="str">
        <f t="shared" si="231"/>
        <v>Low Sales</v>
      </c>
    </row>
    <row r="3703" spans="1:20" x14ac:dyDescent="0.3">
      <c r="A3703" t="s">
        <v>7263</v>
      </c>
      <c r="B3703" t="s">
        <v>7264</v>
      </c>
      <c r="C3703" t="s">
        <v>22</v>
      </c>
      <c r="D3703" t="s">
        <v>53</v>
      </c>
      <c r="E3703" t="s">
        <v>34</v>
      </c>
      <c r="F3703">
        <v>1612</v>
      </c>
      <c r="G3703">
        <v>25</v>
      </c>
      <c r="H3703">
        <v>1209</v>
      </c>
      <c r="I3703">
        <v>4.8</v>
      </c>
      <c r="J3703">
        <v>93</v>
      </c>
      <c r="K3703">
        <v>1</v>
      </c>
      <c r="L3703">
        <v>1209</v>
      </c>
      <c r="M3703" s="1">
        <v>45467</v>
      </c>
      <c r="N3703" t="s">
        <v>150</v>
      </c>
      <c r="O3703" t="str">
        <f t="shared" si="228"/>
        <v>Jun-2024</v>
      </c>
      <c r="P3703" s="21">
        <f t="shared" si="229"/>
        <v>2024</v>
      </c>
      <c r="Q3703">
        <f t="shared" si="230"/>
        <v>2</v>
      </c>
      <c r="T3703" t="str">
        <f t="shared" si="231"/>
        <v>Low Sales</v>
      </c>
    </row>
    <row r="3704" spans="1:20" x14ac:dyDescent="0.3">
      <c r="A3704" t="s">
        <v>7265</v>
      </c>
      <c r="B3704" t="s">
        <v>7266</v>
      </c>
      <c r="C3704" t="s">
        <v>22</v>
      </c>
      <c r="D3704" t="s">
        <v>46</v>
      </c>
      <c r="E3704" t="s">
        <v>34</v>
      </c>
      <c r="F3704">
        <v>2289</v>
      </c>
      <c r="G3704">
        <v>70</v>
      </c>
      <c r="H3704">
        <v>687</v>
      </c>
      <c r="I3704">
        <v>4.0999999999999996</v>
      </c>
      <c r="J3704">
        <v>133</v>
      </c>
      <c r="K3704">
        <v>4</v>
      </c>
      <c r="L3704">
        <v>2748</v>
      </c>
      <c r="M3704" s="1">
        <v>45323</v>
      </c>
      <c r="N3704" t="s">
        <v>71</v>
      </c>
      <c r="O3704" t="str">
        <f t="shared" si="228"/>
        <v>Feb-2024</v>
      </c>
      <c r="P3704" s="21">
        <f t="shared" si="229"/>
        <v>2024</v>
      </c>
      <c r="Q3704">
        <f t="shared" si="230"/>
        <v>1</v>
      </c>
      <c r="T3704" t="str">
        <f t="shared" si="231"/>
        <v>Low Sales</v>
      </c>
    </row>
    <row r="3705" spans="1:20" x14ac:dyDescent="0.3">
      <c r="A3705" t="s">
        <v>7267</v>
      </c>
      <c r="B3705" t="s">
        <v>7268</v>
      </c>
      <c r="C3705" t="s">
        <v>32</v>
      </c>
      <c r="D3705" t="s">
        <v>28</v>
      </c>
      <c r="E3705" t="s">
        <v>34</v>
      </c>
      <c r="F3705">
        <v>2906</v>
      </c>
      <c r="G3705">
        <v>50</v>
      </c>
      <c r="H3705">
        <v>1453</v>
      </c>
      <c r="I3705">
        <v>4.5</v>
      </c>
      <c r="J3705">
        <v>272</v>
      </c>
      <c r="K3705">
        <v>1</v>
      </c>
      <c r="L3705">
        <v>1453</v>
      </c>
      <c r="M3705" s="1">
        <v>45416</v>
      </c>
      <c r="N3705" t="s">
        <v>168</v>
      </c>
      <c r="O3705" t="str">
        <f t="shared" si="228"/>
        <v>May-2024</v>
      </c>
      <c r="P3705" s="21">
        <f t="shared" si="229"/>
        <v>2024</v>
      </c>
      <c r="Q3705">
        <f t="shared" si="230"/>
        <v>2</v>
      </c>
      <c r="T3705" t="str">
        <f t="shared" si="231"/>
        <v>Low Sales</v>
      </c>
    </row>
    <row r="3706" spans="1:20" x14ac:dyDescent="0.3">
      <c r="A3706" t="s">
        <v>7269</v>
      </c>
      <c r="B3706" t="s">
        <v>7270</v>
      </c>
      <c r="C3706" t="s">
        <v>27</v>
      </c>
      <c r="D3706" t="s">
        <v>33</v>
      </c>
      <c r="E3706" t="s">
        <v>34</v>
      </c>
      <c r="F3706">
        <v>3802</v>
      </c>
      <c r="G3706">
        <v>40</v>
      </c>
      <c r="H3706">
        <v>2281</v>
      </c>
      <c r="I3706">
        <v>4.2</v>
      </c>
      <c r="J3706">
        <v>39</v>
      </c>
      <c r="K3706">
        <v>1</v>
      </c>
      <c r="L3706">
        <v>2281</v>
      </c>
      <c r="M3706" s="1">
        <v>45857</v>
      </c>
      <c r="N3706" t="s">
        <v>85</v>
      </c>
      <c r="O3706" t="str">
        <f t="shared" si="228"/>
        <v>Jul-2025</v>
      </c>
      <c r="P3706" s="21">
        <f t="shared" si="229"/>
        <v>2025</v>
      </c>
      <c r="Q3706">
        <f t="shared" si="230"/>
        <v>2</v>
      </c>
      <c r="T3706" t="str">
        <f t="shared" si="231"/>
        <v>Low Sales</v>
      </c>
    </row>
    <row r="3707" spans="1:20" x14ac:dyDescent="0.3">
      <c r="A3707" t="s">
        <v>7271</v>
      </c>
      <c r="B3707" t="s">
        <v>2135</v>
      </c>
      <c r="C3707" t="s">
        <v>116</v>
      </c>
      <c r="D3707" t="s">
        <v>109</v>
      </c>
      <c r="E3707" t="s">
        <v>18</v>
      </c>
      <c r="F3707">
        <v>2569</v>
      </c>
      <c r="G3707">
        <v>60</v>
      </c>
      <c r="H3707">
        <v>1028</v>
      </c>
      <c r="I3707">
        <v>4.7</v>
      </c>
      <c r="J3707">
        <v>129</v>
      </c>
      <c r="K3707">
        <v>1</v>
      </c>
      <c r="L3707">
        <v>1028</v>
      </c>
      <c r="M3707" s="1">
        <v>45961</v>
      </c>
      <c r="N3707" t="s">
        <v>85</v>
      </c>
      <c r="O3707" t="str">
        <f t="shared" si="228"/>
        <v>Oct-2025</v>
      </c>
      <c r="P3707" s="21">
        <f t="shared" si="229"/>
        <v>2025</v>
      </c>
      <c r="Q3707">
        <f t="shared" si="230"/>
        <v>3</v>
      </c>
      <c r="T3707" t="str">
        <f t="shared" si="231"/>
        <v>Low Sales</v>
      </c>
    </row>
    <row r="3708" spans="1:20" x14ac:dyDescent="0.3">
      <c r="A3708" t="s">
        <v>7272</v>
      </c>
      <c r="B3708" t="s">
        <v>7273</v>
      </c>
      <c r="C3708" t="s">
        <v>116</v>
      </c>
      <c r="D3708" t="s">
        <v>23</v>
      </c>
      <c r="E3708" t="s">
        <v>34</v>
      </c>
      <c r="F3708">
        <v>4005</v>
      </c>
      <c r="G3708">
        <v>25</v>
      </c>
      <c r="H3708">
        <v>3004</v>
      </c>
      <c r="I3708">
        <v>5</v>
      </c>
      <c r="J3708">
        <v>272</v>
      </c>
      <c r="K3708">
        <v>5</v>
      </c>
      <c r="L3708">
        <v>15020</v>
      </c>
      <c r="M3708" s="1">
        <v>45453</v>
      </c>
      <c r="N3708" t="s">
        <v>71</v>
      </c>
      <c r="O3708" t="str">
        <f t="shared" si="228"/>
        <v>Jun-2024</v>
      </c>
      <c r="P3708" s="21">
        <f t="shared" si="229"/>
        <v>2024</v>
      </c>
      <c r="Q3708">
        <f t="shared" si="230"/>
        <v>2</v>
      </c>
      <c r="T3708" t="str">
        <f t="shared" si="231"/>
        <v>High Sales</v>
      </c>
    </row>
    <row r="3709" spans="1:20" x14ac:dyDescent="0.3">
      <c r="A3709" t="s">
        <v>7274</v>
      </c>
      <c r="B3709" t="s">
        <v>7275</v>
      </c>
      <c r="C3709" t="s">
        <v>57</v>
      </c>
      <c r="D3709" t="s">
        <v>109</v>
      </c>
      <c r="E3709" t="s">
        <v>34</v>
      </c>
      <c r="F3709">
        <v>723</v>
      </c>
      <c r="G3709">
        <v>20</v>
      </c>
      <c r="H3709">
        <v>578</v>
      </c>
      <c r="I3709">
        <v>3.9</v>
      </c>
      <c r="J3709">
        <v>21</v>
      </c>
      <c r="K3709">
        <v>5</v>
      </c>
      <c r="L3709">
        <v>2890</v>
      </c>
      <c r="M3709" s="1">
        <v>45431</v>
      </c>
      <c r="N3709" t="s">
        <v>141</v>
      </c>
      <c r="O3709" t="str">
        <f t="shared" si="228"/>
        <v>May-2024</v>
      </c>
      <c r="P3709" s="21">
        <f t="shared" si="229"/>
        <v>2024</v>
      </c>
      <c r="Q3709">
        <f t="shared" si="230"/>
        <v>2</v>
      </c>
      <c r="T3709" t="str">
        <f t="shared" si="231"/>
        <v>Low Sales</v>
      </c>
    </row>
    <row r="3710" spans="1:20" x14ac:dyDescent="0.3">
      <c r="A3710" t="s">
        <v>7276</v>
      </c>
      <c r="B3710" t="s">
        <v>7277</v>
      </c>
      <c r="C3710" t="s">
        <v>45</v>
      </c>
      <c r="D3710" t="s">
        <v>28</v>
      </c>
      <c r="E3710" t="s">
        <v>34</v>
      </c>
      <c r="F3710">
        <v>1433</v>
      </c>
      <c r="G3710">
        <v>15</v>
      </c>
      <c r="H3710">
        <v>1218</v>
      </c>
      <c r="I3710">
        <v>4.2</v>
      </c>
      <c r="J3710">
        <v>76</v>
      </c>
      <c r="K3710">
        <v>2</v>
      </c>
      <c r="L3710">
        <v>2436</v>
      </c>
      <c r="M3710" s="1">
        <v>45666</v>
      </c>
      <c r="N3710" t="s">
        <v>78</v>
      </c>
      <c r="O3710" t="str">
        <f t="shared" si="228"/>
        <v>Jan-2025</v>
      </c>
      <c r="P3710" s="21">
        <f t="shared" si="229"/>
        <v>2025</v>
      </c>
      <c r="Q3710">
        <f t="shared" si="230"/>
        <v>1</v>
      </c>
      <c r="T3710" t="str">
        <f t="shared" si="231"/>
        <v>Low Sales</v>
      </c>
    </row>
    <row r="3711" spans="1:20" x14ac:dyDescent="0.3">
      <c r="A3711" t="s">
        <v>7278</v>
      </c>
      <c r="B3711" t="s">
        <v>2861</v>
      </c>
      <c r="C3711" t="s">
        <v>16</v>
      </c>
      <c r="D3711" t="s">
        <v>41</v>
      </c>
      <c r="E3711" t="s">
        <v>34</v>
      </c>
      <c r="F3711">
        <v>1645</v>
      </c>
      <c r="G3711">
        <v>25</v>
      </c>
      <c r="H3711">
        <v>1234</v>
      </c>
      <c r="I3711">
        <v>4.7</v>
      </c>
      <c r="J3711">
        <v>89</v>
      </c>
      <c r="K3711">
        <v>4</v>
      </c>
      <c r="L3711">
        <v>4936</v>
      </c>
      <c r="M3711" s="1">
        <v>45594</v>
      </c>
      <c r="N3711" t="s">
        <v>78</v>
      </c>
      <c r="O3711" t="str">
        <f t="shared" si="228"/>
        <v>Oct-2024</v>
      </c>
      <c r="P3711" s="21">
        <f t="shared" si="229"/>
        <v>2024</v>
      </c>
      <c r="Q3711">
        <f t="shared" si="230"/>
        <v>3</v>
      </c>
      <c r="T3711" t="str">
        <f t="shared" si="231"/>
        <v>Low Sales</v>
      </c>
    </row>
    <row r="3712" spans="1:20" x14ac:dyDescent="0.3">
      <c r="A3712" t="s">
        <v>7279</v>
      </c>
      <c r="B3712" t="s">
        <v>7280</v>
      </c>
      <c r="C3712" t="s">
        <v>52</v>
      </c>
      <c r="D3712" t="s">
        <v>33</v>
      </c>
      <c r="E3712" t="s">
        <v>34</v>
      </c>
      <c r="F3712">
        <v>1652</v>
      </c>
      <c r="G3712">
        <v>25</v>
      </c>
      <c r="H3712">
        <v>1239</v>
      </c>
      <c r="I3712">
        <v>4.2</v>
      </c>
      <c r="J3712">
        <v>44</v>
      </c>
      <c r="K3712">
        <v>1</v>
      </c>
      <c r="L3712">
        <v>1239</v>
      </c>
      <c r="M3712" s="1">
        <v>45867</v>
      </c>
      <c r="N3712" t="s">
        <v>102</v>
      </c>
      <c r="O3712" t="str">
        <f t="shared" si="228"/>
        <v>Jul-2025</v>
      </c>
      <c r="P3712" s="21">
        <f t="shared" si="229"/>
        <v>2025</v>
      </c>
      <c r="Q3712">
        <f t="shared" si="230"/>
        <v>2</v>
      </c>
      <c r="T3712" t="str">
        <f t="shared" si="231"/>
        <v>Low Sales</v>
      </c>
    </row>
    <row r="3713" spans="1:20" x14ac:dyDescent="0.3">
      <c r="A3713" t="s">
        <v>7281</v>
      </c>
      <c r="B3713" t="s">
        <v>7282</v>
      </c>
      <c r="C3713" t="s">
        <v>88</v>
      </c>
      <c r="D3713" t="s">
        <v>17</v>
      </c>
      <c r="E3713" t="s">
        <v>18</v>
      </c>
      <c r="F3713">
        <v>6326</v>
      </c>
      <c r="G3713">
        <v>20</v>
      </c>
      <c r="H3713">
        <v>5061</v>
      </c>
      <c r="I3713">
        <v>3.2</v>
      </c>
      <c r="J3713">
        <v>41</v>
      </c>
      <c r="K3713">
        <v>2</v>
      </c>
      <c r="L3713">
        <v>10122</v>
      </c>
      <c r="M3713" s="1">
        <v>45586</v>
      </c>
      <c r="N3713" t="s">
        <v>24</v>
      </c>
      <c r="O3713" t="str">
        <f t="shared" si="228"/>
        <v>Oct-2024</v>
      </c>
      <c r="P3713" s="21">
        <f t="shared" si="229"/>
        <v>2024</v>
      </c>
      <c r="Q3713">
        <f t="shared" si="230"/>
        <v>3</v>
      </c>
      <c r="T3713" t="str">
        <f t="shared" si="231"/>
        <v>High Sales</v>
      </c>
    </row>
    <row r="3714" spans="1:20" x14ac:dyDescent="0.3">
      <c r="A3714" t="s">
        <v>7283</v>
      </c>
      <c r="B3714" t="s">
        <v>7284</v>
      </c>
      <c r="C3714" t="s">
        <v>116</v>
      </c>
      <c r="D3714" t="s">
        <v>109</v>
      </c>
      <c r="E3714" t="s">
        <v>161</v>
      </c>
      <c r="F3714">
        <v>1797</v>
      </c>
      <c r="G3714">
        <v>40</v>
      </c>
      <c r="H3714">
        <v>1078</v>
      </c>
      <c r="I3714">
        <v>4</v>
      </c>
      <c r="J3714">
        <v>60</v>
      </c>
      <c r="K3714">
        <v>5</v>
      </c>
      <c r="L3714">
        <v>5390</v>
      </c>
      <c r="M3714" s="1">
        <v>45570</v>
      </c>
      <c r="N3714" t="s">
        <v>64</v>
      </c>
      <c r="O3714" t="str">
        <f t="shared" si="228"/>
        <v>Oct-2024</v>
      </c>
      <c r="P3714" s="21">
        <f t="shared" si="229"/>
        <v>2024</v>
      </c>
      <c r="Q3714">
        <f t="shared" si="230"/>
        <v>3</v>
      </c>
      <c r="T3714" t="str">
        <f t="shared" si="231"/>
        <v>High Sales</v>
      </c>
    </row>
    <row r="3715" spans="1:20" x14ac:dyDescent="0.3">
      <c r="A3715" t="s">
        <v>7285</v>
      </c>
      <c r="B3715" t="s">
        <v>7286</v>
      </c>
      <c r="C3715" t="s">
        <v>57</v>
      </c>
      <c r="D3715" t="s">
        <v>109</v>
      </c>
      <c r="E3715" t="s">
        <v>34</v>
      </c>
      <c r="F3715">
        <v>972</v>
      </c>
      <c r="G3715">
        <v>25</v>
      </c>
      <c r="H3715">
        <v>729</v>
      </c>
      <c r="I3715">
        <v>4.2</v>
      </c>
      <c r="J3715">
        <v>103</v>
      </c>
      <c r="K3715">
        <v>1</v>
      </c>
      <c r="L3715">
        <v>729</v>
      </c>
      <c r="M3715" s="1">
        <v>45466</v>
      </c>
      <c r="N3715" t="s">
        <v>29</v>
      </c>
      <c r="O3715" t="str">
        <f t="shared" ref="O3715:O3778" si="232">TEXT(M3715,"MMM-YYYY")</f>
        <v>Jun-2024</v>
      </c>
      <c r="P3715" s="21">
        <f t="shared" ref="P3715:P3778" si="233">YEAR(M3715)</f>
        <v>2024</v>
      </c>
      <c r="Q3715">
        <f t="shared" ref="Q3715:Q3778" si="234">CHOOSE(MONTH(M3715),1,1,1,1,2,2,2,2,3,3,3,3,4,4,4,4)</f>
        <v>2</v>
      </c>
      <c r="T3715" t="str">
        <f t="shared" ref="T3715:T3778" si="235">IF(L3715&gt;5000,"High Sales","Low Sales")</f>
        <v>Low Sales</v>
      </c>
    </row>
    <row r="3716" spans="1:20" x14ac:dyDescent="0.3">
      <c r="A3716" t="s">
        <v>7287</v>
      </c>
      <c r="B3716" t="s">
        <v>7288</v>
      </c>
      <c r="C3716" t="s">
        <v>27</v>
      </c>
      <c r="D3716" t="s">
        <v>28</v>
      </c>
      <c r="E3716" t="s">
        <v>34</v>
      </c>
      <c r="F3716">
        <v>4844</v>
      </c>
      <c r="G3716">
        <v>25</v>
      </c>
      <c r="H3716">
        <v>3633</v>
      </c>
      <c r="I3716">
        <v>4.9000000000000004</v>
      </c>
      <c r="J3716">
        <v>102</v>
      </c>
      <c r="K3716">
        <v>1</v>
      </c>
      <c r="L3716">
        <v>3633</v>
      </c>
      <c r="M3716" s="1">
        <v>46000</v>
      </c>
      <c r="N3716" t="s">
        <v>19</v>
      </c>
      <c r="O3716" t="str">
        <f t="shared" si="232"/>
        <v>Dec-2025</v>
      </c>
      <c r="P3716" s="21">
        <f t="shared" si="233"/>
        <v>2025</v>
      </c>
      <c r="Q3716">
        <f t="shared" si="234"/>
        <v>3</v>
      </c>
      <c r="T3716" t="str">
        <f t="shared" si="235"/>
        <v>Low Sales</v>
      </c>
    </row>
    <row r="3717" spans="1:20" x14ac:dyDescent="0.3">
      <c r="A3717" t="s">
        <v>7289</v>
      </c>
      <c r="B3717" t="s">
        <v>7290</v>
      </c>
      <c r="C3717" t="s">
        <v>27</v>
      </c>
      <c r="D3717" t="s">
        <v>28</v>
      </c>
      <c r="E3717" t="s">
        <v>18</v>
      </c>
      <c r="F3717">
        <v>2631</v>
      </c>
      <c r="G3717">
        <v>30</v>
      </c>
      <c r="H3717">
        <v>1842</v>
      </c>
      <c r="I3717">
        <v>4.2</v>
      </c>
      <c r="J3717">
        <v>256</v>
      </c>
      <c r="K3717">
        <v>1</v>
      </c>
      <c r="L3717">
        <v>1842</v>
      </c>
      <c r="M3717" s="1">
        <v>45987</v>
      </c>
      <c r="N3717" t="s">
        <v>64</v>
      </c>
      <c r="O3717" t="str">
        <f t="shared" si="232"/>
        <v>Nov-2025</v>
      </c>
      <c r="P3717" s="21">
        <f t="shared" si="233"/>
        <v>2025</v>
      </c>
      <c r="Q3717">
        <f t="shared" si="234"/>
        <v>3</v>
      </c>
      <c r="T3717" t="str">
        <f t="shared" si="235"/>
        <v>Low Sales</v>
      </c>
    </row>
    <row r="3718" spans="1:20" x14ac:dyDescent="0.3">
      <c r="A3718" t="s">
        <v>7291</v>
      </c>
      <c r="B3718" t="s">
        <v>7292</v>
      </c>
      <c r="C3718" t="s">
        <v>57</v>
      </c>
      <c r="D3718" t="s">
        <v>53</v>
      </c>
      <c r="E3718" t="s">
        <v>34</v>
      </c>
      <c r="F3718">
        <v>4712</v>
      </c>
      <c r="G3718">
        <v>15</v>
      </c>
      <c r="H3718">
        <v>4005</v>
      </c>
      <c r="I3718">
        <v>3.7</v>
      </c>
      <c r="J3718">
        <v>42</v>
      </c>
      <c r="K3718">
        <v>1</v>
      </c>
      <c r="L3718">
        <v>4005</v>
      </c>
      <c r="M3718" s="1">
        <v>45706</v>
      </c>
      <c r="N3718" t="s">
        <v>189</v>
      </c>
      <c r="O3718" t="str">
        <f t="shared" si="232"/>
        <v>Feb-2025</v>
      </c>
      <c r="P3718" s="21">
        <f t="shared" si="233"/>
        <v>2025</v>
      </c>
      <c r="Q3718">
        <f t="shared" si="234"/>
        <v>1</v>
      </c>
      <c r="T3718" t="str">
        <f t="shared" si="235"/>
        <v>Low Sales</v>
      </c>
    </row>
    <row r="3719" spans="1:20" x14ac:dyDescent="0.3">
      <c r="A3719" t="s">
        <v>7293</v>
      </c>
      <c r="B3719" t="s">
        <v>7294</v>
      </c>
      <c r="C3719" t="s">
        <v>116</v>
      </c>
      <c r="D3719" t="s">
        <v>17</v>
      </c>
      <c r="E3719" t="s">
        <v>34</v>
      </c>
      <c r="F3719">
        <v>4090</v>
      </c>
      <c r="G3719">
        <v>30</v>
      </c>
      <c r="H3719">
        <v>2863</v>
      </c>
      <c r="I3719">
        <v>4.2</v>
      </c>
      <c r="J3719">
        <v>135</v>
      </c>
      <c r="K3719">
        <v>1</v>
      </c>
      <c r="L3719">
        <v>2863</v>
      </c>
      <c r="M3719" s="1">
        <v>45773</v>
      </c>
      <c r="N3719" t="s">
        <v>141</v>
      </c>
      <c r="O3719" t="str">
        <f t="shared" si="232"/>
        <v>Apr-2025</v>
      </c>
      <c r="P3719" s="21">
        <f t="shared" si="233"/>
        <v>2025</v>
      </c>
      <c r="Q3719">
        <f t="shared" si="234"/>
        <v>1</v>
      </c>
      <c r="T3719" t="str">
        <f t="shared" si="235"/>
        <v>Low Sales</v>
      </c>
    </row>
    <row r="3720" spans="1:20" x14ac:dyDescent="0.3">
      <c r="A3720" t="s">
        <v>7295</v>
      </c>
      <c r="B3720" t="s">
        <v>7296</v>
      </c>
      <c r="C3720" t="s">
        <v>22</v>
      </c>
      <c r="D3720" t="s">
        <v>23</v>
      </c>
      <c r="E3720" t="s">
        <v>18</v>
      </c>
      <c r="F3720">
        <v>2844</v>
      </c>
      <c r="G3720">
        <v>20</v>
      </c>
      <c r="H3720">
        <v>2275</v>
      </c>
      <c r="I3720">
        <v>4.8</v>
      </c>
      <c r="J3720">
        <v>168</v>
      </c>
      <c r="K3720">
        <v>1</v>
      </c>
      <c r="L3720">
        <v>2275</v>
      </c>
      <c r="M3720" s="1">
        <v>45946</v>
      </c>
      <c r="N3720" t="s">
        <v>58</v>
      </c>
      <c r="O3720" t="str">
        <f t="shared" si="232"/>
        <v>Oct-2025</v>
      </c>
      <c r="P3720" s="21">
        <f t="shared" si="233"/>
        <v>2025</v>
      </c>
      <c r="Q3720">
        <f t="shared" si="234"/>
        <v>3</v>
      </c>
      <c r="T3720" t="str">
        <f t="shared" si="235"/>
        <v>Low Sales</v>
      </c>
    </row>
    <row r="3721" spans="1:20" x14ac:dyDescent="0.3">
      <c r="A3721" t="s">
        <v>7297</v>
      </c>
      <c r="B3721" t="s">
        <v>7298</v>
      </c>
      <c r="C3721" t="s">
        <v>37</v>
      </c>
      <c r="D3721" t="s">
        <v>28</v>
      </c>
      <c r="E3721" t="s">
        <v>34</v>
      </c>
      <c r="F3721">
        <v>4196</v>
      </c>
      <c r="G3721">
        <v>15</v>
      </c>
      <c r="H3721">
        <v>3567</v>
      </c>
      <c r="I3721">
        <v>3.8</v>
      </c>
      <c r="J3721">
        <v>88</v>
      </c>
      <c r="K3721">
        <v>2</v>
      </c>
      <c r="L3721">
        <v>7134</v>
      </c>
      <c r="M3721" s="1">
        <v>45411</v>
      </c>
      <c r="N3721" t="s">
        <v>189</v>
      </c>
      <c r="O3721" t="str">
        <f t="shared" si="232"/>
        <v>Apr-2024</v>
      </c>
      <c r="P3721" s="21">
        <f t="shared" si="233"/>
        <v>2024</v>
      </c>
      <c r="Q3721">
        <f t="shared" si="234"/>
        <v>1</v>
      </c>
      <c r="T3721" t="str">
        <f t="shared" si="235"/>
        <v>High Sales</v>
      </c>
    </row>
    <row r="3722" spans="1:20" x14ac:dyDescent="0.3">
      <c r="A3722" t="s">
        <v>7299</v>
      </c>
      <c r="B3722" t="s">
        <v>7300</v>
      </c>
      <c r="C3722" t="s">
        <v>52</v>
      </c>
      <c r="D3722" t="s">
        <v>33</v>
      </c>
      <c r="E3722" t="s">
        <v>34</v>
      </c>
      <c r="F3722">
        <v>2596</v>
      </c>
      <c r="G3722">
        <v>20</v>
      </c>
      <c r="H3722">
        <v>2077</v>
      </c>
      <c r="I3722">
        <v>3.8</v>
      </c>
      <c r="J3722">
        <v>172</v>
      </c>
      <c r="K3722">
        <v>3</v>
      </c>
      <c r="L3722">
        <v>6231</v>
      </c>
      <c r="M3722" s="1">
        <v>45720</v>
      </c>
      <c r="N3722" t="s">
        <v>24</v>
      </c>
      <c r="O3722" t="str">
        <f t="shared" si="232"/>
        <v>Mar-2025</v>
      </c>
      <c r="P3722" s="21">
        <f t="shared" si="233"/>
        <v>2025</v>
      </c>
      <c r="Q3722">
        <f t="shared" si="234"/>
        <v>1</v>
      </c>
      <c r="T3722" t="str">
        <f t="shared" si="235"/>
        <v>High Sales</v>
      </c>
    </row>
    <row r="3723" spans="1:20" x14ac:dyDescent="0.3">
      <c r="A3723" t="s">
        <v>7301</v>
      </c>
      <c r="B3723" t="s">
        <v>7302</v>
      </c>
      <c r="C3723" t="s">
        <v>88</v>
      </c>
      <c r="D3723" t="s">
        <v>23</v>
      </c>
      <c r="E3723" t="s">
        <v>34</v>
      </c>
      <c r="F3723">
        <v>2877</v>
      </c>
      <c r="G3723">
        <v>20</v>
      </c>
      <c r="H3723">
        <v>2302</v>
      </c>
      <c r="I3723">
        <v>3.8</v>
      </c>
      <c r="J3723">
        <v>115</v>
      </c>
      <c r="K3723">
        <v>1</v>
      </c>
      <c r="L3723">
        <v>2302</v>
      </c>
      <c r="M3723" s="1">
        <v>45614</v>
      </c>
      <c r="N3723" t="s">
        <v>58</v>
      </c>
      <c r="O3723" t="str">
        <f t="shared" si="232"/>
        <v>Nov-2024</v>
      </c>
      <c r="P3723" s="21">
        <f t="shared" si="233"/>
        <v>2024</v>
      </c>
      <c r="Q3723">
        <f t="shared" si="234"/>
        <v>3</v>
      </c>
      <c r="T3723" t="str">
        <f t="shared" si="235"/>
        <v>Low Sales</v>
      </c>
    </row>
    <row r="3724" spans="1:20" x14ac:dyDescent="0.3">
      <c r="A3724" t="s">
        <v>7303</v>
      </c>
      <c r="B3724" t="s">
        <v>7304</v>
      </c>
      <c r="C3724" t="s">
        <v>88</v>
      </c>
      <c r="D3724" t="s">
        <v>33</v>
      </c>
      <c r="E3724" t="s">
        <v>18</v>
      </c>
      <c r="F3724">
        <v>3343</v>
      </c>
      <c r="G3724">
        <v>20</v>
      </c>
      <c r="H3724">
        <v>2674</v>
      </c>
      <c r="I3724">
        <v>3.5</v>
      </c>
      <c r="J3724">
        <v>180</v>
      </c>
      <c r="K3724">
        <v>1</v>
      </c>
      <c r="L3724">
        <v>2674</v>
      </c>
      <c r="M3724" s="1">
        <v>45819</v>
      </c>
      <c r="N3724" t="s">
        <v>75</v>
      </c>
      <c r="O3724" t="str">
        <f t="shared" si="232"/>
        <v>Jun-2025</v>
      </c>
      <c r="P3724" s="21">
        <f t="shared" si="233"/>
        <v>2025</v>
      </c>
      <c r="Q3724">
        <f t="shared" si="234"/>
        <v>2</v>
      </c>
      <c r="T3724" t="str">
        <f t="shared" si="235"/>
        <v>Low Sales</v>
      </c>
    </row>
    <row r="3725" spans="1:20" x14ac:dyDescent="0.3">
      <c r="A3725" t="s">
        <v>7305</v>
      </c>
      <c r="B3725" t="s">
        <v>7306</v>
      </c>
      <c r="C3725" t="s">
        <v>88</v>
      </c>
      <c r="D3725" t="s">
        <v>33</v>
      </c>
      <c r="E3725" t="s">
        <v>18</v>
      </c>
      <c r="F3725">
        <v>3894</v>
      </c>
      <c r="G3725">
        <v>20</v>
      </c>
      <c r="H3725">
        <v>3115</v>
      </c>
      <c r="I3725">
        <v>4.0999999999999996</v>
      </c>
      <c r="J3725">
        <v>334</v>
      </c>
      <c r="K3725">
        <v>1</v>
      </c>
      <c r="L3725">
        <v>3115</v>
      </c>
      <c r="M3725" s="1">
        <v>45698</v>
      </c>
      <c r="N3725" t="s">
        <v>78</v>
      </c>
      <c r="O3725" t="str">
        <f t="shared" si="232"/>
        <v>Feb-2025</v>
      </c>
      <c r="P3725" s="21">
        <f t="shared" si="233"/>
        <v>2025</v>
      </c>
      <c r="Q3725">
        <f t="shared" si="234"/>
        <v>1</v>
      </c>
      <c r="T3725" t="str">
        <f t="shared" si="235"/>
        <v>Low Sales</v>
      </c>
    </row>
    <row r="3726" spans="1:20" x14ac:dyDescent="0.3">
      <c r="A3726" t="s">
        <v>7307</v>
      </c>
      <c r="B3726" t="s">
        <v>7308</v>
      </c>
      <c r="C3726" t="s">
        <v>88</v>
      </c>
      <c r="D3726" t="s">
        <v>46</v>
      </c>
      <c r="E3726" t="s">
        <v>74</v>
      </c>
      <c r="F3726">
        <v>6441</v>
      </c>
      <c r="G3726">
        <v>15</v>
      </c>
      <c r="H3726">
        <v>5475</v>
      </c>
      <c r="I3726">
        <v>4.0999999999999996</v>
      </c>
      <c r="J3726">
        <v>557</v>
      </c>
      <c r="K3726">
        <v>1</v>
      </c>
      <c r="L3726">
        <v>5475</v>
      </c>
      <c r="M3726" s="1">
        <v>45552</v>
      </c>
      <c r="N3726" t="s">
        <v>150</v>
      </c>
      <c r="O3726" t="str">
        <f t="shared" si="232"/>
        <v>Sep-2024</v>
      </c>
      <c r="P3726" s="21">
        <f t="shared" si="233"/>
        <v>2024</v>
      </c>
      <c r="Q3726">
        <f t="shared" si="234"/>
        <v>3</v>
      </c>
      <c r="T3726" t="str">
        <f t="shared" si="235"/>
        <v>High Sales</v>
      </c>
    </row>
    <row r="3727" spans="1:20" x14ac:dyDescent="0.3">
      <c r="A3727" t="s">
        <v>7309</v>
      </c>
      <c r="B3727" t="s">
        <v>7310</v>
      </c>
      <c r="C3727" t="s">
        <v>27</v>
      </c>
      <c r="D3727" t="s">
        <v>33</v>
      </c>
      <c r="E3727" t="s">
        <v>34</v>
      </c>
      <c r="F3727">
        <v>1616</v>
      </c>
      <c r="G3727">
        <v>30</v>
      </c>
      <c r="H3727">
        <v>1131</v>
      </c>
      <c r="I3727">
        <v>3.2</v>
      </c>
      <c r="J3727">
        <v>101</v>
      </c>
      <c r="K3727">
        <v>1</v>
      </c>
      <c r="L3727">
        <v>1131</v>
      </c>
      <c r="M3727" s="1">
        <v>45766</v>
      </c>
      <c r="N3727" t="s">
        <v>78</v>
      </c>
      <c r="O3727" t="str">
        <f t="shared" si="232"/>
        <v>Apr-2025</v>
      </c>
      <c r="P3727" s="21">
        <f t="shared" si="233"/>
        <v>2025</v>
      </c>
      <c r="Q3727">
        <f t="shared" si="234"/>
        <v>1</v>
      </c>
      <c r="T3727" t="str">
        <f t="shared" si="235"/>
        <v>Low Sales</v>
      </c>
    </row>
    <row r="3728" spans="1:20" x14ac:dyDescent="0.3">
      <c r="A3728" t="s">
        <v>7311</v>
      </c>
      <c r="B3728" t="s">
        <v>7312</v>
      </c>
      <c r="C3728" t="s">
        <v>45</v>
      </c>
      <c r="D3728" t="s">
        <v>41</v>
      </c>
      <c r="E3728" t="s">
        <v>34</v>
      </c>
      <c r="F3728">
        <v>667</v>
      </c>
      <c r="G3728">
        <v>25</v>
      </c>
      <c r="H3728">
        <v>500</v>
      </c>
      <c r="I3728">
        <v>3.7</v>
      </c>
      <c r="J3728">
        <v>162</v>
      </c>
      <c r="K3728">
        <v>2</v>
      </c>
      <c r="L3728">
        <v>1000</v>
      </c>
      <c r="M3728" s="1">
        <v>45690</v>
      </c>
      <c r="N3728" t="s">
        <v>49</v>
      </c>
      <c r="O3728" t="str">
        <f t="shared" si="232"/>
        <v>Feb-2025</v>
      </c>
      <c r="P3728" s="21">
        <f t="shared" si="233"/>
        <v>2025</v>
      </c>
      <c r="Q3728">
        <f t="shared" si="234"/>
        <v>1</v>
      </c>
      <c r="T3728" t="str">
        <f t="shared" si="235"/>
        <v>Low Sales</v>
      </c>
    </row>
    <row r="3729" spans="1:20" x14ac:dyDescent="0.3">
      <c r="A3729" t="s">
        <v>7313</v>
      </c>
      <c r="B3729" t="s">
        <v>7314</v>
      </c>
      <c r="C3729" t="s">
        <v>88</v>
      </c>
      <c r="D3729" t="s">
        <v>41</v>
      </c>
      <c r="E3729" t="s">
        <v>34</v>
      </c>
      <c r="F3729">
        <v>621</v>
      </c>
      <c r="G3729">
        <v>30</v>
      </c>
      <c r="H3729">
        <v>435</v>
      </c>
      <c r="I3729">
        <v>4.2</v>
      </c>
      <c r="J3729">
        <v>63</v>
      </c>
      <c r="K3729">
        <v>1</v>
      </c>
      <c r="L3729">
        <v>435</v>
      </c>
      <c r="M3729" s="1">
        <v>45313</v>
      </c>
      <c r="N3729" t="s">
        <v>49</v>
      </c>
      <c r="O3729" t="str">
        <f t="shared" si="232"/>
        <v>Jan-2024</v>
      </c>
      <c r="P3729" s="21">
        <f t="shared" si="233"/>
        <v>2024</v>
      </c>
      <c r="Q3729">
        <f t="shared" si="234"/>
        <v>1</v>
      </c>
      <c r="T3729" t="str">
        <f t="shared" si="235"/>
        <v>Low Sales</v>
      </c>
    </row>
    <row r="3730" spans="1:20" x14ac:dyDescent="0.3">
      <c r="A3730" t="s">
        <v>7315</v>
      </c>
      <c r="B3730" t="s">
        <v>7316</v>
      </c>
      <c r="C3730" t="s">
        <v>52</v>
      </c>
      <c r="D3730" t="s">
        <v>23</v>
      </c>
      <c r="E3730" t="s">
        <v>34</v>
      </c>
      <c r="F3730">
        <v>955</v>
      </c>
      <c r="G3730">
        <v>15</v>
      </c>
      <c r="H3730">
        <v>812</v>
      </c>
      <c r="I3730">
        <v>4.4000000000000004</v>
      </c>
      <c r="J3730">
        <v>140</v>
      </c>
      <c r="K3730">
        <v>2</v>
      </c>
      <c r="L3730">
        <v>1624</v>
      </c>
      <c r="M3730" s="1">
        <v>45800</v>
      </c>
      <c r="N3730" t="s">
        <v>49</v>
      </c>
      <c r="O3730" t="str">
        <f t="shared" si="232"/>
        <v>May-2025</v>
      </c>
      <c r="P3730" s="21">
        <f t="shared" si="233"/>
        <v>2025</v>
      </c>
      <c r="Q3730">
        <f t="shared" si="234"/>
        <v>2</v>
      </c>
      <c r="T3730" t="str">
        <f t="shared" si="235"/>
        <v>Low Sales</v>
      </c>
    </row>
    <row r="3731" spans="1:20" x14ac:dyDescent="0.3">
      <c r="A3731" t="s">
        <v>7317</v>
      </c>
      <c r="B3731" t="s">
        <v>7318</v>
      </c>
      <c r="C3731" t="s">
        <v>88</v>
      </c>
      <c r="D3731" t="s">
        <v>109</v>
      </c>
      <c r="E3731" t="s">
        <v>34</v>
      </c>
      <c r="F3731">
        <v>1381</v>
      </c>
      <c r="G3731">
        <v>40</v>
      </c>
      <c r="H3731">
        <v>829</v>
      </c>
      <c r="I3731">
        <v>4.5999999999999996</v>
      </c>
      <c r="J3731">
        <v>132</v>
      </c>
      <c r="K3731">
        <v>1</v>
      </c>
      <c r="L3731">
        <v>829</v>
      </c>
      <c r="M3731" s="1">
        <v>45810</v>
      </c>
      <c r="N3731" t="s">
        <v>91</v>
      </c>
      <c r="O3731" t="str">
        <f t="shared" si="232"/>
        <v>Jun-2025</v>
      </c>
      <c r="P3731" s="21">
        <f t="shared" si="233"/>
        <v>2025</v>
      </c>
      <c r="Q3731">
        <f t="shared" si="234"/>
        <v>2</v>
      </c>
      <c r="T3731" t="str">
        <f t="shared" si="235"/>
        <v>Low Sales</v>
      </c>
    </row>
    <row r="3732" spans="1:20" x14ac:dyDescent="0.3">
      <c r="A3732" t="s">
        <v>7319</v>
      </c>
      <c r="B3732" t="s">
        <v>7320</v>
      </c>
      <c r="C3732" t="s">
        <v>52</v>
      </c>
      <c r="D3732" t="s">
        <v>23</v>
      </c>
      <c r="E3732" t="s">
        <v>34</v>
      </c>
      <c r="F3732">
        <v>3413</v>
      </c>
      <c r="G3732">
        <v>25</v>
      </c>
      <c r="H3732">
        <v>2560</v>
      </c>
      <c r="I3732">
        <v>4.5</v>
      </c>
      <c r="J3732">
        <v>142</v>
      </c>
      <c r="K3732">
        <v>1</v>
      </c>
      <c r="L3732">
        <v>2560</v>
      </c>
      <c r="M3732" s="1">
        <v>45545</v>
      </c>
      <c r="N3732" t="s">
        <v>38</v>
      </c>
      <c r="O3732" t="str">
        <f t="shared" si="232"/>
        <v>Sep-2024</v>
      </c>
      <c r="P3732" s="21">
        <f t="shared" si="233"/>
        <v>2024</v>
      </c>
      <c r="Q3732">
        <f t="shared" si="234"/>
        <v>3</v>
      </c>
      <c r="T3732" t="str">
        <f t="shared" si="235"/>
        <v>Low Sales</v>
      </c>
    </row>
    <row r="3733" spans="1:20" x14ac:dyDescent="0.3">
      <c r="A3733" t="s">
        <v>7321</v>
      </c>
      <c r="B3733" t="s">
        <v>7322</v>
      </c>
      <c r="C3733" t="s">
        <v>22</v>
      </c>
      <c r="D3733" t="s">
        <v>28</v>
      </c>
      <c r="E3733" t="s">
        <v>34</v>
      </c>
      <c r="F3733">
        <v>5509</v>
      </c>
      <c r="G3733">
        <v>70</v>
      </c>
      <c r="H3733">
        <v>1653</v>
      </c>
      <c r="I3733">
        <v>4.0999999999999996</v>
      </c>
      <c r="J3733">
        <v>160</v>
      </c>
      <c r="K3733">
        <v>1</v>
      </c>
      <c r="L3733">
        <v>1653</v>
      </c>
      <c r="M3733" s="1">
        <v>45405</v>
      </c>
      <c r="N3733" t="s">
        <v>58</v>
      </c>
      <c r="O3733" t="str">
        <f t="shared" si="232"/>
        <v>Apr-2024</v>
      </c>
      <c r="P3733" s="21">
        <f t="shared" si="233"/>
        <v>2024</v>
      </c>
      <c r="Q3733">
        <f t="shared" si="234"/>
        <v>1</v>
      </c>
      <c r="T3733" t="str">
        <f t="shared" si="235"/>
        <v>Low Sales</v>
      </c>
    </row>
    <row r="3734" spans="1:20" x14ac:dyDescent="0.3">
      <c r="A3734" t="s">
        <v>7323</v>
      </c>
      <c r="B3734" t="s">
        <v>7324</v>
      </c>
      <c r="C3734" t="s">
        <v>27</v>
      </c>
      <c r="D3734" t="s">
        <v>46</v>
      </c>
      <c r="E3734" t="s">
        <v>18</v>
      </c>
      <c r="F3734">
        <v>3417</v>
      </c>
      <c r="G3734">
        <v>15</v>
      </c>
      <c r="H3734">
        <v>2904</v>
      </c>
      <c r="I3734">
        <v>3.4</v>
      </c>
      <c r="J3734">
        <v>31</v>
      </c>
      <c r="K3734">
        <v>2</v>
      </c>
      <c r="L3734">
        <v>5808</v>
      </c>
      <c r="M3734" s="1">
        <v>45930</v>
      </c>
      <c r="N3734" t="s">
        <v>24</v>
      </c>
      <c r="O3734" t="str">
        <f t="shared" si="232"/>
        <v>Sep-2025</v>
      </c>
      <c r="P3734" s="21">
        <f t="shared" si="233"/>
        <v>2025</v>
      </c>
      <c r="Q3734">
        <f t="shared" si="234"/>
        <v>3</v>
      </c>
      <c r="T3734" t="str">
        <f t="shared" si="235"/>
        <v>High Sales</v>
      </c>
    </row>
    <row r="3735" spans="1:20" x14ac:dyDescent="0.3">
      <c r="A3735" t="s">
        <v>7325</v>
      </c>
      <c r="B3735" t="s">
        <v>7326</v>
      </c>
      <c r="C3735" t="s">
        <v>116</v>
      </c>
      <c r="D3735" t="s">
        <v>28</v>
      </c>
      <c r="E3735" t="s">
        <v>34</v>
      </c>
      <c r="F3735">
        <v>6106</v>
      </c>
      <c r="G3735">
        <v>40</v>
      </c>
      <c r="H3735">
        <v>3664</v>
      </c>
      <c r="I3735">
        <v>4</v>
      </c>
      <c r="J3735">
        <v>42</v>
      </c>
      <c r="K3735">
        <v>1</v>
      </c>
      <c r="L3735">
        <v>3664</v>
      </c>
      <c r="M3735" s="1">
        <v>45591</v>
      </c>
      <c r="N3735" t="s">
        <v>29</v>
      </c>
      <c r="O3735" t="str">
        <f t="shared" si="232"/>
        <v>Oct-2024</v>
      </c>
      <c r="P3735" s="21">
        <f t="shared" si="233"/>
        <v>2024</v>
      </c>
      <c r="Q3735">
        <f t="shared" si="234"/>
        <v>3</v>
      </c>
      <c r="T3735" t="str">
        <f t="shared" si="235"/>
        <v>Low Sales</v>
      </c>
    </row>
    <row r="3736" spans="1:20" x14ac:dyDescent="0.3">
      <c r="A3736" t="s">
        <v>7327</v>
      </c>
      <c r="B3736" t="s">
        <v>7328</v>
      </c>
      <c r="C3736" t="s">
        <v>57</v>
      </c>
      <c r="D3736" t="s">
        <v>17</v>
      </c>
      <c r="E3736" t="s">
        <v>34</v>
      </c>
      <c r="F3736">
        <v>2848</v>
      </c>
      <c r="G3736">
        <v>10</v>
      </c>
      <c r="H3736">
        <v>2563</v>
      </c>
      <c r="I3736">
        <v>2.9</v>
      </c>
      <c r="J3736">
        <v>139</v>
      </c>
      <c r="K3736">
        <v>1</v>
      </c>
      <c r="L3736">
        <v>2563</v>
      </c>
      <c r="M3736" s="1">
        <v>45758</v>
      </c>
      <c r="N3736" t="s">
        <v>71</v>
      </c>
      <c r="O3736" t="str">
        <f t="shared" si="232"/>
        <v>Apr-2025</v>
      </c>
      <c r="P3736" s="21">
        <f t="shared" si="233"/>
        <v>2025</v>
      </c>
      <c r="Q3736">
        <f t="shared" si="234"/>
        <v>1</v>
      </c>
      <c r="T3736" t="str">
        <f t="shared" si="235"/>
        <v>Low Sales</v>
      </c>
    </row>
    <row r="3737" spans="1:20" x14ac:dyDescent="0.3">
      <c r="A3737" t="s">
        <v>7329</v>
      </c>
      <c r="B3737" t="s">
        <v>5427</v>
      </c>
      <c r="C3737" t="s">
        <v>37</v>
      </c>
      <c r="D3737" t="s">
        <v>33</v>
      </c>
      <c r="E3737" t="s">
        <v>34</v>
      </c>
      <c r="F3737">
        <v>3727</v>
      </c>
      <c r="G3737">
        <v>20</v>
      </c>
      <c r="H3737">
        <v>2982</v>
      </c>
      <c r="I3737">
        <v>4.2</v>
      </c>
      <c r="J3737">
        <v>622</v>
      </c>
      <c r="K3737">
        <v>1</v>
      </c>
      <c r="L3737">
        <v>2982</v>
      </c>
      <c r="M3737" s="1">
        <v>45418</v>
      </c>
      <c r="N3737" t="s">
        <v>71</v>
      </c>
      <c r="O3737" t="str">
        <f t="shared" si="232"/>
        <v>May-2024</v>
      </c>
      <c r="P3737" s="21">
        <f t="shared" si="233"/>
        <v>2024</v>
      </c>
      <c r="Q3737">
        <f t="shared" si="234"/>
        <v>2</v>
      </c>
      <c r="T3737" t="str">
        <f t="shared" si="235"/>
        <v>Low Sales</v>
      </c>
    </row>
    <row r="3738" spans="1:20" x14ac:dyDescent="0.3">
      <c r="A3738" t="s">
        <v>7330</v>
      </c>
      <c r="B3738" t="s">
        <v>7331</v>
      </c>
      <c r="C3738" t="s">
        <v>37</v>
      </c>
      <c r="D3738" t="s">
        <v>23</v>
      </c>
      <c r="E3738" t="s">
        <v>34</v>
      </c>
      <c r="F3738">
        <v>3950</v>
      </c>
      <c r="G3738">
        <v>0</v>
      </c>
      <c r="H3738">
        <v>3950</v>
      </c>
      <c r="I3738">
        <v>3.8</v>
      </c>
      <c r="J3738">
        <v>24</v>
      </c>
      <c r="K3738">
        <v>2</v>
      </c>
      <c r="L3738">
        <v>7900</v>
      </c>
      <c r="M3738" s="1">
        <v>45570</v>
      </c>
      <c r="N3738" t="s">
        <v>78</v>
      </c>
      <c r="O3738" t="str">
        <f t="shared" si="232"/>
        <v>Oct-2024</v>
      </c>
      <c r="P3738" s="21">
        <f t="shared" si="233"/>
        <v>2024</v>
      </c>
      <c r="Q3738">
        <f t="shared" si="234"/>
        <v>3</v>
      </c>
      <c r="T3738" t="str">
        <f t="shared" si="235"/>
        <v>High Sales</v>
      </c>
    </row>
    <row r="3739" spans="1:20" x14ac:dyDescent="0.3">
      <c r="A3739" t="s">
        <v>7332</v>
      </c>
      <c r="B3739" t="s">
        <v>7333</v>
      </c>
      <c r="C3739" t="s">
        <v>52</v>
      </c>
      <c r="D3739" t="s">
        <v>109</v>
      </c>
      <c r="E3739" t="s">
        <v>18</v>
      </c>
      <c r="F3739">
        <v>1466</v>
      </c>
      <c r="G3739">
        <v>30</v>
      </c>
      <c r="H3739">
        <v>1026</v>
      </c>
      <c r="I3739">
        <v>3.1</v>
      </c>
      <c r="J3739">
        <v>14</v>
      </c>
      <c r="K3739">
        <v>1</v>
      </c>
      <c r="L3739">
        <v>1026</v>
      </c>
      <c r="M3739" s="1">
        <v>45724</v>
      </c>
      <c r="N3739" t="s">
        <v>38</v>
      </c>
      <c r="O3739" t="str">
        <f t="shared" si="232"/>
        <v>Mar-2025</v>
      </c>
      <c r="P3739" s="21">
        <f t="shared" si="233"/>
        <v>2025</v>
      </c>
      <c r="Q3739">
        <f t="shared" si="234"/>
        <v>1</v>
      </c>
      <c r="T3739" t="str">
        <f t="shared" si="235"/>
        <v>Low Sales</v>
      </c>
    </row>
    <row r="3740" spans="1:20" x14ac:dyDescent="0.3">
      <c r="A3740" t="s">
        <v>7334</v>
      </c>
      <c r="B3740" t="s">
        <v>7335</v>
      </c>
      <c r="C3740" t="s">
        <v>45</v>
      </c>
      <c r="D3740" t="s">
        <v>53</v>
      </c>
      <c r="E3740" t="s">
        <v>34</v>
      </c>
      <c r="F3740">
        <v>5576</v>
      </c>
      <c r="G3740">
        <v>20</v>
      </c>
      <c r="H3740">
        <v>4461</v>
      </c>
      <c r="I3740">
        <v>4.3</v>
      </c>
      <c r="J3740">
        <v>261</v>
      </c>
      <c r="K3740">
        <v>1</v>
      </c>
      <c r="L3740">
        <v>4461</v>
      </c>
      <c r="M3740" s="1">
        <v>45867</v>
      </c>
      <c r="N3740" t="s">
        <v>64</v>
      </c>
      <c r="O3740" t="str">
        <f t="shared" si="232"/>
        <v>Jul-2025</v>
      </c>
      <c r="P3740" s="21">
        <f t="shared" si="233"/>
        <v>2025</v>
      </c>
      <c r="Q3740">
        <f t="shared" si="234"/>
        <v>2</v>
      </c>
      <c r="T3740" t="str">
        <f t="shared" si="235"/>
        <v>Low Sales</v>
      </c>
    </row>
    <row r="3741" spans="1:20" x14ac:dyDescent="0.3">
      <c r="A3741" t="s">
        <v>7336</v>
      </c>
      <c r="B3741" t="s">
        <v>7337</v>
      </c>
      <c r="C3741" t="s">
        <v>116</v>
      </c>
      <c r="D3741" t="s">
        <v>53</v>
      </c>
      <c r="E3741" t="s">
        <v>34</v>
      </c>
      <c r="F3741">
        <v>6873</v>
      </c>
      <c r="G3741">
        <v>15</v>
      </c>
      <c r="H3741">
        <v>5842</v>
      </c>
      <c r="I3741">
        <v>4.8</v>
      </c>
      <c r="J3741">
        <v>61</v>
      </c>
      <c r="K3741">
        <v>2</v>
      </c>
      <c r="L3741">
        <v>11684</v>
      </c>
      <c r="M3741" s="1">
        <v>45881</v>
      </c>
      <c r="N3741" t="s">
        <v>150</v>
      </c>
      <c r="O3741" t="str">
        <f t="shared" si="232"/>
        <v>Aug-2025</v>
      </c>
      <c r="P3741" s="21">
        <f t="shared" si="233"/>
        <v>2025</v>
      </c>
      <c r="Q3741">
        <f t="shared" si="234"/>
        <v>2</v>
      </c>
      <c r="T3741" t="str">
        <f t="shared" si="235"/>
        <v>High Sales</v>
      </c>
    </row>
    <row r="3742" spans="1:20" x14ac:dyDescent="0.3">
      <c r="A3742" t="s">
        <v>7338</v>
      </c>
      <c r="B3742" t="s">
        <v>7339</v>
      </c>
      <c r="C3742" t="s">
        <v>32</v>
      </c>
      <c r="D3742" t="s">
        <v>53</v>
      </c>
      <c r="E3742" t="s">
        <v>74</v>
      </c>
      <c r="F3742">
        <v>2386</v>
      </c>
      <c r="G3742">
        <v>40</v>
      </c>
      <c r="H3742">
        <v>1432</v>
      </c>
      <c r="I3742">
        <v>3.3</v>
      </c>
      <c r="J3742">
        <v>64</v>
      </c>
      <c r="K3742">
        <v>1</v>
      </c>
      <c r="L3742">
        <v>1432</v>
      </c>
      <c r="M3742" s="1">
        <v>45621</v>
      </c>
      <c r="N3742" t="s">
        <v>141</v>
      </c>
      <c r="O3742" t="str">
        <f t="shared" si="232"/>
        <v>Nov-2024</v>
      </c>
      <c r="P3742" s="21">
        <f t="shared" si="233"/>
        <v>2024</v>
      </c>
      <c r="Q3742">
        <f t="shared" si="234"/>
        <v>3</v>
      </c>
      <c r="T3742" t="str">
        <f t="shared" si="235"/>
        <v>Low Sales</v>
      </c>
    </row>
    <row r="3743" spans="1:20" x14ac:dyDescent="0.3">
      <c r="A3743" t="s">
        <v>7340</v>
      </c>
      <c r="B3743" t="s">
        <v>7341</v>
      </c>
      <c r="C3743" t="s">
        <v>37</v>
      </c>
      <c r="D3743" t="s">
        <v>53</v>
      </c>
      <c r="E3743" t="s">
        <v>74</v>
      </c>
      <c r="F3743">
        <v>7850</v>
      </c>
      <c r="G3743">
        <v>60</v>
      </c>
      <c r="H3743">
        <v>3140</v>
      </c>
      <c r="I3743">
        <v>4.3</v>
      </c>
      <c r="J3743">
        <v>43</v>
      </c>
      <c r="K3743">
        <v>4</v>
      </c>
      <c r="L3743">
        <v>12560</v>
      </c>
      <c r="M3743" s="1">
        <v>45541</v>
      </c>
      <c r="N3743" t="s">
        <v>168</v>
      </c>
      <c r="O3743" t="str">
        <f t="shared" si="232"/>
        <v>Sep-2024</v>
      </c>
      <c r="P3743" s="21">
        <f t="shared" si="233"/>
        <v>2024</v>
      </c>
      <c r="Q3743">
        <f t="shared" si="234"/>
        <v>3</v>
      </c>
      <c r="T3743" t="str">
        <f t="shared" si="235"/>
        <v>High Sales</v>
      </c>
    </row>
    <row r="3744" spans="1:20" x14ac:dyDescent="0.3">
      <c r="A3744" t="s">
        <v>7342</v>
      </c>
      <c r="B3744" t="s">
        <v>7343</v>
      </c>
      <c r="C3744" t="s">
        <v>57</v>
      </c>
      <c r="D3744" t="s">
        <v>17</v>
      </c>
      <c r="E3744" t="s">
        <v>18</v>
      </c>
      <c r="F3744">
        <v>3894</v>
      </c>
      <c r="G3744">
        <v>25</v>
      </c>
      <c r="H3744">
        <v>2920</v>
      </c>
      <c r="I3744">
        <v>3.9</v>
      </c>
      <c r="J3744">
        <v>55</v>
      </c>
      <c r="K3744">
        <v>1</v>
      </c>
      <c r="L3744">
        <v>2920</v>
      </c>
      <c r="M3744" s="1">
        <v>45732</v>
      </c>
      <c r="N3744" t="s">
        <v>168</v>
      </c>
      <c r="O3744" t="str">
        <f t="shared" si="232"/>
        <v>Mar-2025</v>
      </c>
      <c r="P3744" s="21">
        <f t="shared" si="233"/>
        <v>2025</v>
      </c>
      <c r="Q3744">
        <f t="shared" si="234"/>
        <v>1</v>
      </c>
      <c r="T3744" t="str">
        <f t="shared" si="235"/>
        <v>Low Sales</v>
      </c>
    </row>
    <row r="3745" spans="1:20" x14ac:dyDescent="0.3">
      <c r="A3745" t="s">
        <v>7344</v>
      </c>
      <c r="B3745" t="s">
        <v>7345</v>
      </c>
      <c r="C3745" t="s">
        <v>37</v>
      </c>
      <c r="D3745" t="s">
        <v>33</v>
      </c>
      <c r="E3745" t="s">
        <v>18</v>
      </c>
      <c r="F3745">
        <v>4460</v>
      </c>
      <c r="G3745">
        <v>20</v>
      </c>
      <c r="H3745">
        <v>3568</v>
      </c>
      <c r="I3745">
        <v>3.7</v>
      </c>
      <c r="J3745">
        <v>687</v>
      </c>
      <c r="K3745">
        <v>1</v>
      </c>
      <c r="L3745">
        <v>3568</v>
      </c>
      <c r="M3745" s="1">
        <v>45778</v>
      </c>
      <c r="N3745" t="s">
        <v>38</v>
      </c>
      <c r="O3745" t="str">
        <f t="shared" si="232"/>
        <v>May-2025</v>
      </c>
      <c r="P3745" s="21">
        <f t="shared" si="233"/>
        <v>2025</v>
      </c>
      <c r="Q3745">
        <f t="shared" si="234"/>
        <v>2</v>
      </c>
      <c r="T3745" t="str">
        <f t="shared" si="235"/>
        <v>Low Sales</v>
      </c>
    </row>
    <row r="3746" spans="1:20" x14ac:dyDescent="0.3">
      <c r="A3746" t="s">
        <v>7346</v>
      </c>
      <c r="B3746" t="s">
        <v>7347</v>
      </c>
      <c r="C3746" t="s">
        <v>16</v>
      </c>
      <c r="D3746" t="s">
        <v>109</v>
      </c>
      <c r="E3746" t="s">
        <v>18</v>
      </c>
      <c r="F3746">
        <v>2308</v>
      </c>
      <c r="G3746">
        <v>20</v>
      </c>
      <c r="H3746">
        <v>1846</v>
      </c>
      <c r="I3746">
        <v>3.7</v>
      </c>
      <c r="J3746">
        <v>83</v>
      </c>
      <c r="K3746">
        <v>1</v>
      </c>
      <c r="L3746">
        <v>1846</v>
      </c>
      <c r="M3746" s="1">
        <v>45592</v>
      </c>
      <c r="N3746" t="s">
        <v>29</v>
      </c>
      <c r="O3746" t="str">
        <f t="shared" si="232"/>
        <v>Oct-2024</v>
      </c>
      <c r="P3746" s="21">
        <f t="shared" si="233"/>
        <v>2024</v>
      </c>
      <c r="Q3746">
        <f t="shared" si="234"/>
        <v>3</v>
      </c>
      <c r="T3746" t="str">
        <f t="shared" si="235"/>
        <v>Low Sales</v>
      </c>
    </row>
    <row r="3747" spans="1:20" x14ac:dyDescent="0.3">
      <c r="A3747" t="s">
        <v>7348</v>
      </c>
      <c r="B3747" t="s">
        <v>7349</v>
      </c>
      <c r="C3747" t="s">
        <v>52</v>
      </c>
      <c r="D3747" t="s">
        <v>41</v>
      </c>
      <c r="E3747" t="s">
        <v>34</v>
      </c>
      <c r="F3747">
        <v>2294</v>
      </c>
      <c r="G3747">
        <v>20</v>
      </c>
      <c r="H3747">
        <v>1835</v>
      </c>
      <c r="I3747">
        <v>3.9</v>
      </c>
      <c r="J3747">
        <v>162</v>
      </c>
      <c r="K3747">
        <v>2</v>
      </c>
      <c r="L3747">
        <v>3670</v>
      </c>
      <c r="M3747" s="1">
        <v>45292</v>
      </c>
      <c r="N3747" t="s">
        <v>91</v>
      </c>
      <c r="O3747" t="str">
        <f t="shared" si="232"/>
        <v>Jan-2024</v>
      </c>
      <c r="P3747" s="21">
        <f t="shared" si="233"/>
        <v>2024</v>
      </c>
      <c r="Q3747">
        <f t="shared" si="234"/>
        <v>1</v>
      </c>
      <c r="T3747" t="str">
        <f t="shared" si="235"/>
        <v>Low Sales</v>
      </c>
    </row>
    <row r="3748" spans="1:20" x14ac:dyDescent="0.3">
      <c r="A3748" t="s">
        <v>7350</v>
      </c>
      <c r="B3748" t="s">
        <v>6629</v>
      </c>
      <c r="C3748" t="s">
        <v>27</v>
      </c>
      <c r="D3748" t="s">
        <v>53</v>
      </c>
      <c r="E3748" t="s">
        <v>34</v>
      </c>
      <c r="F3748">
        <v>4312</v>
      </c>
      <c r="G3748">
        <v>15</v>
      </c>
      <c r="H3748">
        <v>3665</v>
      </c>
      <c r="I3748">
        <v>3.9</v>
      </c>
      <c r="J3748">
        <v>173</v>
      </c>
      <c r="K3748">
        <v>1</v>
      </c>
      <c r="L3748">
        <v>3665</v>
      </c>
      <c r="M3748" s="1">
        <v>45594</v>
      </c>
      <c r="N3748" t="s">
        <v>85</v>
      </c>
      <c r="O3748" t="str">
        <f t="shared" si="232"/>
        <v>Oct-2024</v>
      </c>
      <c r="P3748" s="21">
        <f t="shared" si="233"/>
        <v>2024</v>
      </c>
      <c r="Q3748">
        <f t="shared" si="234"/>
        <v>3</v>
      </c>
      <c r="T3748" t="str">
        <f t="shared" si="235"/>
        <v>Low Sales</v>
      </c>
    </row>
    <row r="3749" spans="1:20" x14ac:dyDescent="0.3">
      <c r="A3749" t="s">
        <v>7351</v>
      </c>
      <c r="B3749" t="s">
        <v>7352</v>
      </c>
      <c r="C3749" t="s">
        <v>45</v>
      </c>
      <c r="D3749" t="s">
        <v>109</v>
      </c>
      <c r="E3749" t="s">
        <v>161</v>
      </c>
      <c r="F3749">
        <v>1694</v>
      </c>
      <c r="G3749">
        <v>15</v>
      </c>
      <c r="H3749">
        <v>1440</v>
      </c>
      <c r="I3749">
        <v>4.0999999999999996</v>
      </c>
      <c r="J3749">
        <v>115</v>
      </c>
      <c r="K3749">
        <v>1</v>
      </c>
      <c r="L3749">
        <v>1440</v>
      </c>
      <c r="M3749" s="1">
        <v>45790</v>
      </c>
      <c r="N3749" t="s">
        <v>71</v>
      </c>
      <c r="O3749" t="str">
        <f t="shared" si="232"/>
        <v>May-2025</v>
      </c>
      <c r="P3749" s="21">
        <f t="shared" si="233"/>
        <v>2025</v>
      </c>
      <c r="Q3749">
        <f t="shared" si="234"/>
        <v>2</v>
      </c>
      <c r="T3749" t="str">
        <f t="shared" si="235"/>
        <v>Low Sales</v>
      </c>
    </row>
    <row r="3750" spans="1:20" x14ac:dyDescent="0.3">
      <c r="A3750" t="s">
        <v>7353</v>
      </c>
      <c r="B3750" t="s">
        <v>7354</v>
      </c>
      <c r="C3750" t="s">
        <v>116</v>
      </c>
      <c r="D3750" t="s">
        <v>46</v>
      </c>
      <c r="E3750" t="s">
        <v>74</v>
      </c>
      <c r="F3750">
        <v>2057</v>
      </c>
      <c r="G3750">
        <v>10</v>
      </c>
      <c r="H3750">
        <v>1851</v>
      </c>
      <c r="I3750">
        <v>3.7</v>
      </c>
      <c r="J3750">
        <v>181</v>
      </c>
      <c r="K3750">
        <v>1</v>
      </c>
      <c r="L3750">
        <v>1851</v>
      </c>
      <c r="M3750" s="1">
        <v>45365</v>
      </c>
      <c r="N3750" t="s">
        <v>189</v>
      </c>
      <c r="O3750" t="str">
        <f t="shared" si="232"/>
        <v>Mar-2024</v>
      </c>
      <c r="P3750" s="21">
        <f t="shared" si="233"/>
        <v>2024</v>
      </c>
      <c r="Q3750">
        <f t="shared" si="234"/>
        <v>1</v>
      </c>
      <c r="T3750" t="str">
        <f t="shared" si="235"/>
        <v>Low Sales</v>
      </c>
    </row>
    <row r="3751" spans="1:20" x14ac:dyDescent="0.3">
      <c r="A3751" t="s">
        <v>7355</v>
      </c>
      <c r="B3751" t="s">
        <v>7356</v>
      </c>
      <c r="C3751" t="s">
        <v>57</v>
      </c>
      <c r="D3751" t="s">
        <v>28</v>
      </c>
      <c r="E3751" t="s">
        <v>34</v>
      </c>
      <c r="F3751">
        <v>3224</v>
      </c>
      <c r="G3751">
        <v>40</v>
      </c>
      <c r="H3751">
        <v>1934</v>
      </c>
      <c r="I3751">
        <v>3.8</v>
      </c>
      <c r="J3751">
        <v>88</v>
      </c>
      <c r="K3751">
        <v>1</v>
      </c>
      <c r="L3751">
        <v>1934</v>
      </c>
      <c r="M3751" s="1">
        <v>45347</v>
      </c>
      <c r="N3751" t="s">
        <v>38</v>
      </c>
      <c r="O3751" t="str">
        <f t="shared" si="232"/>
        <v>Feb-2024</v>
      </c>
      <c r="P3751" s="21">
        <f t="shared" si="233"/>
        <v>2024</v>
      </c>
      <c r="Q3751">
        <f t="shared" si="234"/>
        <v>1</v>
      </c>
      <c r="T3751" t="str">
        <f t="shared" si="235"/>
        <v>Low Sales</v>
      </c>
    </row>
    <row r="3752" spans="1:20" x14ac:dyDescent="0.3">
      <c r="A3752" t="s">
        <v>7357</v>
      </c>
      <c r="B3752" t="s">
        <v>7358</v>
      </c>
      <c r="C3752" t="s">
        <v>37</v>
      </c>
      <c r="D3752" t="s">
        <v>46</v>
      </c>
      <c r="E3752" t="s">
        <v>18</v>
      </c>
      <c r="F3752">
        <v>5802</v>
      </c>
      <c r="G3752">
        <v>20</v>
      </c>
      <c r="H3752">
        <v>4642</v>
      </c>
      <c r="I3752">
        <v>4.4000000000000004</v>
      </c>
      <c r="J3752">
        <v>125</v>
      </c>
      <c r="K3752">
        <v>1</v>
      </c>
      <c r="L3752">
        <v>4642</v>
      </c>
      <c r="M3752" s="1">
        <v>45402</v>
      </c>
      <c r="N3752" t="s">
        <v>49</v>
      </c>
      <c r="O3752" t="str">
        <f t="shared" si="232"/>
        <v>Apr-2024</v>
      </c>
      <c r="P3752" s="21">
        <f t="shared" si="233"/>
        <v>2024</v>
      </c>
      <c r="Q3752">
        <f t="shared" si="234"/>
        <v>1</v>
      </c>
      <c r="T3752" t="str">
        <f t="shared" si="235"/>
        <v>Low Sales</v>
      </c>
    </row>
    <row r="3753" spans="1:20" x14ac:dyDescent="0.3">
      <c r="A3753" t="s">
        <v>7359</v>
      </c>
      <c r="B3753" t="s">
        <v>7360</v>
      </c>
      <c r="C3753" t="s">
        <v>116</v>
      </c>
      <c r="D3753" t="s">
        <v>41</v>
      </c>
      <c r="E3753" t="s">
        <v>34</v>
      </c>
      <c r="F3753">
        <v>1363</v>
      </c>
      <c r="G3753">
        <v>15</v>
      </c>
      <c r="H3753">
        <v>1159</v>
      </c>
      <c r="I3753">
        <v>3.6</v>
      </c>
      <c r="J3753">
        <v>337</v>
      </c>
      <c r="K3753">
        <v>1</v>
      </c>
      <c r="L3753">
        <v>1159</v>
      </c>
      <c r="M3753" s="1">
        <v>45774</v>
      </c>
      <c r="N3753" t="s">
        <v>75</v>
      </c>
      <c r="O3753" t="str">
        <f t="shared" si="232"/>
        <v>Apr-2025</v>
      </c>
      <c r="P3753" s="21">
        <f t="shared" si="233"/>
        <v>2025</v>
      </c>
      <c r="Q3753">
        <f t="shared" si="234"/>
        <v>1</v>
      </c>
      <c r="T3753" t="str">
        <f t="shared" si="235"/>
        <v>Low Sales</v>
      </c>
    </row>
    <row r="3754" spans="1:20" x14ac:dyDescent="0.3">
      <c r="A3754" t="s">
        <v>7361</v>
      </c>
      <c r="B3754" t="s">
        <v>7362</v>
      </c>
      <c r="C3754" t="s">
        <v>116</v>
      </c>
      <c r="D3754" t="s">
        <v>109</v>
      </c>
      <c r="E3754" t="s">
        <v>161</v>
      </c>
      <c r="F3754">
        <v>2259</v>
      </c>
      <c r="G3754">
        <v>20</v>
      </c>
      <c r="H3754">
        <v>1807</v>
      </c>
      <c r="I3754">
        <v>4.2</v>
      </c>
      <c r="J3754">
        <v>194</v>
      </c>
      <c r="K3754">
        <v>1</v>
      </c>
      <c r="L3754">
        <v>1807</v>
      </c>
      <c r="M3754" s="1">
        <v>45622</v>
      </c>
      <c r="N3754" t="s">
        <v>38</v>
      </c>
      <c r="O3754" t="str">
        <f t="shared" si="232"/>
        <v>Nov-2024</v>
      </c>
      <c r="P3754" s="21">
        <f t="shared" si="233"/>
        <v>2024</v>
      </c>
      <c r="Q3754">
        <f t="shared" si="234"/>
        <v>3</v>
      </c>
      <c r="T3754" t="str">
        <f t="shared" si="235"/>
        <v>Low Sales</v>
      </c>
    </row>
    <row r="3755" spans="1:20" x14ac:dyDescent="0.3">
      <c r="A3755" t="s">
        <v>7363</v>
      </c>
      <c r="B3755" t="s">
        <v>7364</v>
      </c>
      <c r="C3755" t="s">
        <v>88</v>
      </c>
      <c r="D3755" t="s">
        <v>46</v>
      </c>
      <c r="E3755" t="s">
        <v>161</v>
      </c>
      <c r="F3755">
        <v>4869</v>
      </c>
      <c r="G3755">
        <v>25</v>
      </c>
      <c r="H3755">
        <v>3652</v>
      </c>
      <c r="I3755">
        <v>3.9</v>
      </c>
      <c r="J3755">
        <v>59</v>
      </c>
      <c r="K3755">
        <v>1</v>
      </c>
      <c r="L3755">
        <v>3652</v>
      </c>
      <c r="M3755" s="1">
        <v>45713</v>
      </c>
      <c r="N3755" t="s">
        <v>54</v>
      </c>
      <c r="O3755" t="str">
        <f t="shared" si="232"/>
        <v>Feb-2025</v>
      </c>
      <c r="P3755" s="21">
        <f t="shared" si="233"/>
        <v>2025</v>
      </c>
      <c r="Q3755">
        <f t="shared" si="234"/>
        <v>1</v>
      </c>
      <c r="T3755" t="str">
        <f t="shared" si="235"/>
        <v>Low Sales</v>
      </c>
    </row>
    <row r="3756" spans="1:20" x14ac:dyDescent="0.3">
      <c r="A3756" t="s">
        <v>7365</v>
      </c>
      <c r="B3756" t="s">
        <v>7366</v>
      </c>
      <c r="C3756" t="s">
        <v>57</v>
      </c>
      <c r="D3756" t="s">
        <v>17</v>
      </c>
      <c r="E3756" t="s">
        <v>18</v>
      </c>
      <c r="F3756">
        <v>5090</v>
      </c>
      <c r="G3756">
        <v>30</v>
      </c>
      <c r="H3756">
        <v>3563</v>
      </c>
      <c r="I3756">
        <v>3.8</v>
      </c>
      <c r="J3756">
        <v>439</v>
      </c>
      <c r="K3756">
        <v>1</v>
      </c>
      <c r="L3756">
        <v>3563</v>
      </c>
      <c r="M3756" s="1">
        <v>45973</v>
      </c>
      <c r="N3756" t="s">
        <v>61</v>
      </c>
      <c r="O3756" t="str">
        <f t="shared" si="232"/>
        <v>Nov-2025</v>
      </c>
      <c r="P3756" s="21">
        <f t="shared" si="233"/>
        <v>2025</v>
      </c>
      <c r="Q3756">
        <f t="shared" si="234"/>
        <v>3</v>
      </c>
      <c r="T3756" t="str">
        <f t="shared" si="235"/>
        <v>Low Sales</v>
      </c>
    </row>
    <row r="3757" spans="1:20" x14ac:dyDescent="0.3">
      <c r="A3757" t="s">
        <v>7367</v>
      </c>
      <c r="B3757" t="s">
        <v>7368</v>
      </c>
      <c r="C3757" t="s">
        <v>88</v>
      </c>
      <c r="D3757" t="s">
        <v>109</v>
      </c>
      <c r="E3757" t="s">
        <v>34</v>
      </c>
      <c r="F3757">
        <v>2814</v>
      </c>
      <c r="G3757">
        <v>15</v>
      </c>
      <c r="H3757">
        <v>2392</v>
      </c>
      <c r="I3757">
        <v>5</v>
      </c>
      <c r="J3757">
        <v>29</v>
      </c>
      <c r="K3757">
        <v>1</v>
      </c>
      <c r="L3757">
        <v>2392</v>
      </c>
      <c r="M3757" s="1">
        <v>45746</v>
      </c>
      <c r="N3757" t="s">
        <v>24</v>
      </c>
      <c r="O3757" t="str">
        <f t="shared" si="232"/>
        <v>Mar-2025</v>
      </c>
      <c r="P3757" s="21">
        <f t="shared" si="233"/>
        <v>2025</v>
      </c>
      <c r="Q3757">
        <f t="shared" si="234"/>
        <v>1</v>
      </c>
      <c r="T3757" t="str">
        <f t="shared" si="235"/>
        <v>Low Sales</v>
      </c>
    </row>
    <row r="3758" spans="1:20" x14ac:dyDescent="0.3">
      <c r="A3758" t="s">
        <v>7369</v>
      </c>
      <c r="B3758" t="s">
        <v>1242</v>
      </c>
      <c r="C3758" t="s">
        <v>57</v>
      </c>
      <c r="D3758" t="s">
        <v>33</v>
      </c>
      <c r="E3758" t="s">
        <v>34</v>
      </c>
      <c r="F3758">
        <v>1336</v>
      </c>
      <c r="G3758">
        <v>20</v>
      </c>
      <c r="H3758">
        <v>1069</v>
      </c>
      <c r="I3758">
        <v>3.5</v>
      </c>
      <c r="J3758">
        <v>491</v>
      </c>
      <c r="K3758">
        <v>1</v>
      </c>
      <c r="L3758">
        <v>1069</v>
      </c>
      <c r="M3758" s="1">
        <v>45743</v>
      </c>
      <c r="N3758" t="s">
        <v>61</v>
      </c>
      <c r="O3758" t="str">
        <f t="shared" si="232"/>
        <v>Mar-2025</v>
      </c>
      <c r="P3758" s="21">
        <f t="shared" si="233"/>
        <v>2025</v>
      </c>
      <c r="Q3758">
        <f t="shared" si="234"/>
        <v>1</v>
      </c>
      <c r="T3758" t="str">
        <f t="shared" si="235"/>
        <v>Low Sales</v>
      </c>
    </row>
    <row r="3759" spans="1:20" x14ac:dyDescent="0.3">
      <c r="A3759" t="s">
        <v>7370</v>
      </c>
      <c r="B3759" t="s">
        <v>7371</v>
      </c>
      <c r="C3759" t="s">
        <v>27</v>
      </c>
      <c r="D3759" t="s">
        <v>109</v>
      </c>
      <c r="E3759" t="s">
        <v>18</v>
      </c>
      <c r="F3759">
        <v>2019</v>
      </c>
      <c r="G3759">
        <v>0</v>
      </c>
      <c r="H3759">
        <v>2019</v>
      </c>
      <c r="I3759">
        <v>4.9000000000000004</v>
      </c>
      <c r="J3759">
        <v>85</v>
      </c>
      <c r="K3759">
        <v>1</v>
      </c>
      <c r="L3759">
        <v>2019</v>
      </c>
      <c r="M3759" s="1">
        <v>45565</v>
      </c>
      <c r="N3759" t="s">
        <v>38</v>
      </c>
      <c r="O3759" t="str">
        <f t="shared" si="232"/>
        <v>Sep-2024</v>
      </c>
      <c r="P3759" s="21">
        <f t="shared" si="233"/>
        <v>2024</v>
      </c>
      <c r="Q3759">
        <f t="shared" si="234"/>
        <v>3</v>
      </c>
      <c r="T3759" t="str">
        <f t="shared" si="235"/>
        <v>Low Sales</v>
      </c>
    </row>
    <row r="3760" spans="1:20" x14ac:dyDescent="0.3">
      <c r="A3760" t="s">
        <v>7372</v>
      </c>
      <c r="B3760" t="s">
        <v>7373</v>
      </c>
      <c r="C3760" t="s">
        <v>88</v>
      </c>
      <c r="D3760" t="s">
        <v>33</v>
      </c>
      <c r="E3760" t="s">
        <v>34</v>
      </c>
      <c r="F3760">
        <v>4171</v>
      </c>
      <c r="G3760">
        <v>15</v>
      </c>
      <c r="H3760">
        <v>3545</v>
      </c>
      <c r="I3760">
        <v>4.5</v>
      </c>
      <c r="J3760">
        <v>834</v>
      </c>
      <c r="K3760">
        <v>1</v>
      </c>
      <c r="L3760">
        <v>3545</v>
      </c>
      <c r="M3760" s="1">
        <v>45903</v>
      </c>
      <c r="N3760" t="s">
        <v>58</v>
      </c>
      <c r="O3760" t="str">
        <f t="shared" si="232"/>
        <v>Sep-2025</v>
      </c>
      <c r="P3760" s="21">
        <f t="shared" si="233"/>
        <v>2025</v>
      </c>
      <c r="Q3760">
        <f t="shared" si="234"/>
        <v>3</v>
      </c>
      <c r="T3760" t="str">
        <f t="shared" si="235"/>
        <v>Low Sales</v>
      </c>
    </row>
    <row r="3761" spans="1:20" x14ac:dyDescent="0.3">
      <c r="A3761" t="s">
        <v>7374</v>
      </c>
      <c r="B3761" t="s">
        <v>7375</v>
      </c>
      <c r="C3761" t="s">
        <v>57</v>
      </c>
      <c r="D3761" t="s">
        <v>41</v>
      </c>
      <c r="E3761" t="s">
        <v>34</v>
      </c>
      <c r="F3761">
        <v>533</v>
      </c>
      <c r="G3761">
        <v>20</v>
      </c>
      <c r="H3761">
        <v>426</v>
      </c>
      <c r="I3761">
        <v>3.8</v>
      </c>
      <c r="J3761">
        <v>54</v>
      </c>
      <c r="K3761">
        <v>1</v>
      </c>
      <c r="L3761">
        <v>426</v>
      </c>
      <c r="M3761" s="1">
        <v>45646</v>
      </c>
      <c r="N3761" t="s">
        <v>19</v>
      </c>
      <c r="O3761" t="str">
        <f t="shared" si="232"/>
        <v>Dec-2024</v>
      </c>
      <c r="P3761" s="21">
        <f t="shared" si="233"/>
        <v>2024</v>
      </c>
      <c r="Q3761">
        <f t="shared" si="234"/>
        <v>3</v>
      </c>
      <c r="T3761" t="str">
        <f t="shared" si="235"/>
        <v>Low Sales</v>
      </c>
    </row>
    <row r="3762" spans="1:20" x14ac:dyDescent="0.3">
      <c r="A3762" t="s">
        <v>7376</v>
      </c>
      <c r="B3762" t="s">
        <v>7377</v>
      </c>
      <c r="C3762" t="s">
        <v>27</v>
      </c>
      <c r="D3762" t="s">
        <v>53</v>
      </c>
      <c r="E3762" t="s">
        <v>34</v>
      </c>
      <c r="F3762">
        <v>1408</v>
      </c>
      <c r="G3762">
        <v>40</v>
      </c>
      <c r="H3762">
        <v>845</v>
      </c>
      <c r="I3762">
        <v>4.5</v>
      </c>
      <c r="J3762">
        <v>64</v>
      </c>
      <c r="K3762">
        <v>1</v>
      </c>
      <c r="L3762">
        <v>845</v>
      </c>
      <c r="M3762" s="1">
        <v>45825</v>
      </c>
      <c r="N3762" t="s">
        <v>141</v>
      </c>
      <c r="O3762" t="str">
        <f t="shared" si="232"/>
        <v>Jun-2025</v>
      </c>
      <c r="P3762" s="21">
        <f t="shared" si="233"/>
        <v>2025</v>
      </c>
      <c r="Q3762">
        <f t="shared" si="234"/>
        <v>2</v>
      </c>
      <c r="T3762" t="str">
        <f t="shared" si="235"/>
        <v>Low Sales</v>
      </c>
    </row>
    <row r="3763" spans="1:20" x14ac:dyDescent="0.3">
      <c r="A3763" t="s">
        <v>7378</v>
      </c>
      <c r="B3763" t="s">
        <v>7379</v>
      </c>
      <c r="C3763" t="s">
        <v>32</v>
      </c>
      <c r="D3763" t="s">
        <v>46</v>
      </c>
      <c r="E3763" t="s">
        <v>74</v>
      </c>
      <c r="F3763">
        <v>4732</v>
      </c>
      <c r="G3763">
        <v>15</v>
      </c>
      <c r="H3763">
        <v>4022</v>
      </c>
      <c r="I3763">
        <v>2.7</v>
      </c>
      <c r="J3763">
        <v>18</v>
      </c>
      <c r="K3763">
        <v>2</v>
      </c>
      <c r="L3763">
        <v>8044</v>
      </c>
      <c r="M3763" s="1">
        <v>45634</v>
      </c>
      <c r="N3763" t="s">
        <v>64</v>
      </c>
      <c r="O3763" t="str">
        <f t="shared" si="232"/>
        <v>Dec-2024</v>
      </c>
      <c r="P3763" s="21">
        <f t="shared" si="233"/>
        <v>2024</v>
      </c>
      <c r="Q3763">
        <f t="shared" si="234"/>
        <v>3</v>
      </c>
      <c r="T3763" t="str">
        <f t="shared" si="235"/>
        <v>High Sales</v>
      </c>
    </row>
    <row r="3764" spans="1:20" x14ac:dyDescent="0.3">
      <c r="A3764" t="s">
        <v>7380</v>
      </c>
      <c r="B3764" t="s">
        <v>7381</v>
      </c>
      <c r="C3764" t="s">
        <v>45</v>
      </c>
      <c r="D3764" t="s">
        <v>53</v>
      </c>
      <c r="E3764" t="s">
        <v>34</v>
      </c>
      <c r="F3764">
        <v>6423</v>
      </c>
      <c r="G3764">
        <v>15</v>
      </c>
      <c r="H3764">
        <v>5460</v>
      </c>
      <c r="I3764">
        <v>3.7</v>
      </c>
      <c r="J3764">
        <v>99</v>
      </c>
      <c r="K3764">
        <v>4</v>
      </c>
      <c r="L3764">
        <v>21840</v>
      </c>
      <c r="M3764" s="1">
        <v>45718</v>
      </c>
      <c r="N3764" t="s">
        <v>19</v>
      </c>
      <c r="O3764" t="str">
        <f t="shared" si="232"/>
        <v>Mar-2025</v>
      </c>
      <c r="P3764" s="21">
        <f t="shared" si="233"/>
        <v>2025</v>
      </c>
      <c r="Q3764">
        <f t="shared" si="234"/>
        <v>1</v>
      </c>
      <c r="T3764" t="str">
        <f t="shared" si="235"/>
        <v>High Sales</v>
      </c>
    </row>
    <row r="3765" spans="1:20" x14ac:dyDescent="0.3">
      <c r="A3765" t="s">
        <v>7382</v>
      </c>
      <c r="B3765" t="s">
        <v>508</v>
      </c>
      <c r="C3765" t="s">
        <v>52</v>
      </c>
      <c r="D3765" t="s">
        <v>23</v>
      </c>
      <c r="E3765" t="s">
        <v>34</v>
      </c>
      <c r="F3765">
        <v>2008</v>
      </c>
      <c r="G3765">
        <v>50</v>
      </c>
      <c r="H3765">
        <v>1004</v>
      </c>
      <c r="I3765">
        <v>3.6</v>
      </c>
      <c r="J3765">
        <v>55</v>
      </c>
      <c r="K3765">
        <v>2</v>
      </c>
      <c r="L3765">
        <v>2008</v>
      </c>
      <c r="M3765" s="1">
        <v>45546</v>
      </c>
      <c r="N3765" t="s">
        <v>58</v>
      </c>
      <c r="O3765" t="str">
        <f t="shared" si="232"/>
        <v>Sep-2024</v>
      </c>
      <c r="P3765" s="21">
        <f t="shared" si="233"/>
        <v>2024</v>
      </c>
      <c r="Q3765">
        <f t="shared" si="234"/>
        <v>3</v>
      </c>
      <c r="T3765" t="str">
        <f t="shared" si="235"/>
        <v>Low Sales</v>
      </c>
    </row>
    <row r="3766" spans="1:20" x14ac:dyDescent="0.3">
      <c r="A3766" t="s">
        <v>7383</v>
      </c>
      <c r="B3766" t="s">
        <v>7384</v>
      </c>
      <c r="C3766" t="s">
        <v>16</v>
      </c>
      <c r="D3766" t="s">
        <v>53</v>
      </c>
      <c r="E3766" t="s">
        <v>34</v>
      </c>
      <c r="F3766">
        <v>8236</v>
      </c>
      <c r="G3766">
        <v>30</v>
      </c>
      <c r="H3766">
        <v>5765</v>
      </c>
      <c r="I3766">
        <v>4.3</v>
      </c>
      <c r="J3766">
        <v>19</v>
      </c>
      <c r="K3766">
        <v>5</v>
      </c>
      <c r="L3766">
        <v>28825</v>
      </c>
      <c r="M3766" s="1">
        <v>45294</v>
      </c>
      <c r="N3766" t="s">
        <v>29</v>
      </c>
      <c r="O3766" t="str">
        <f t="shared" si="232"/>
        <v>Jan-2024</v>
      </c>
      <c r="P3766" s="21">
        <f t="shared" si="233"/>
        <v>2024</v>
      </c>
      <c r="Q3766">
        <f t="shared" si="234"/>
        <v>1</v>
      </c>
      <c r="T3766" t="str">
        <f t="shared" si="235"/>
        <v>High Sales</v>
      </c>
    </row>
    <row r="3767" spans="1:20" x14ac:dyDescent="0.3">
      <c r="A3767" t="s">
        <v>7385</v>
      </c>
      <c r="B3767" t="s">
        <v>7386</v>
      </c>
      <c r="C3767" t="s">
        <v>116</v>
      </c>
      <c r="D3767" t="s">
        <v>53</v>
      </c>
      <c r="E3767" t="s">
        <v>34</v>
      </c>
      <c r="F3767">
        <v>5831</v>
      </c>
      <c r="G3767">
        <v>25</v>
      </c>
      <c r="H3767">
        <v>4373</v>
      </c>
      <c r="I3767">
        <v>4.5</v>
      </c>
      <c r="J3767">
        <v>174</v>
      </c>
      <c r="K3767">
        <v>1</v>
      </c>
      <c r="L3767">
        <v>4373</v>
      </c>
      <c r="M3767" s="1">
        <v>45860</v>
      </c>
      <c r="N3767" t="s">
        <v>150</v>
      </c>
      <c r="O3767" t="str">
        <f t="shared" si="232"/>
        <v>Jul-2025</v>
      </c>
      <c r="P3767" s="21">
        <f t="shared" si="233"/>
        <v>2025</v>
      </c>
      <c r="Q3767">
        <f t="shared" si="234"/>
        <v>2</v>
      </c>
      <c r="T3767" t="str">
        <f t="shared" si="235"/>
        <v>Low Sales</v>
      </c>
    </row>
    <row r="3768" spans="1:20" x14ac:dyDescent="0.3">
      <c r="A3768" t="s">
        <v>7387</v>
      </c>
      <c r="B3768" t="s">
        <v>7388</v>
      </c>
      <c r="C3768" t="s">
        <v>27</v>
      </c>
      <c r="D3768" t="s">
        <v>28</v>
      </c>
      <c r="E3768" t="s">
        <v>18</v>
      </c>
      <c r="F3768">
        <v>8315</v>
      </c>
      <c r="G3768">
        <v>20</v>
      </c>
      <c r="H3768">
        <v>6652</v>
      </c>
      <c r="I3768">
        <v>4.3</v>
      </c>
      <c r="J3768">
        <v>7</v>
      </c>
      <c r="K3768">
        <v>1</v>
      </c>
      <c r="L3768">
        <v>6652</v>
      </c>
      <c r="M3768" s="1">
        <v>45907</v>
      </c>
      <c r="N3768" t="s">
        <v>75</v>
      </c>
      <c r="O3768" t="str">
        <f t="shared" si="232"/>
        <v>Sep-2025</v>
      </c>
      <c r="P3768" s="21">
        <f t="shared" si="233"/>
        <v>2025</v>
      </c>
      <c r="Q3768">
        <f t="shared" si="234"/>
        <v>3</v>
      </c>
      <c r="T3768" t="str">
        <f t="shared" si="235"/>
        <v>High Sales</v>
      </c>
    </row>
    <row r="3769" spans="1:20" x14ac:dyDescent="0.3">
      <c r="A3769" t="s">
        <v>7389</v>
      </c>
      <c r="B3769" t="s">
        <v>7390</v>
      </c>
      <c r="C3769" t="s">
        <v>37</v>
      </c>
      <c r="D3769" t="s">
        <v>109</v>
      </c>
      <c r="E3769" t="s">
        <v>34</v>
      </c>
      <c r="F3769">
        <v>3118</v>
      </c>
      <c r="G3769">
        <v>25</v>
      </c>
      <c r="H3769">
        <v>2338</v>
      </c>
      <c r="I3769">
        <v>4.2</v>
      </c>
      <c r="J3769">
        <v>79</v>
      </c>
      <c r="K3769">
        <v>1</v>
      </c>
      <c r="L3769">
        <v>2338</v>
      </c>
      <c r="M3769" s="1">
        <v>45304</v>
      </c>
      <c r="N3769" t="s">
        <v>49</v>
      </c>
      <c r="O3769" t="str">
        <f t="shared" si="232"/>
        <v>Jan-2024</v>
      </c>
      <c r="P3769" s="21">
        <f t="shared" si="233"/>
        <v>2024</v>
      </c>
      <c r="Q3769">
        <f t="shared" si="234"/>
        <v>1</v>
      </c>
      <c r="T3769" t="str">
        <f t="shared" si="235"/>
        <v>Low Sales</v>
      </c>
    </row>
    <row r="3770" spans="1:20" x14ac:dyDescent="0.3">
      <c r="A3770" t="s">
        <v>7391</v>
      </c>
      <c r="B3770" t="s">
        <v>7392</v>
      </c>
      <c r="C3770" t="s">
        <v>37</v>
      </c>
      <c r="D3770" t="s">
        <v>23</v>
      </c>
      <c r="E3770" t="s">
        <v>34</v>
      </c>
      <c r="F3770">
        <v>1105</v>
      </c>
      <c r="G3770">
        <v>15</v>
      </c>
      <c r="H3770">
        <v>939</v>
      </c>
      <c r="I3770">
        <v>4.5999999999999996</v>
      </c>
      <c r="J3770">
        <v>32</v>
      </c>
      <c r="K3770">
        <v>2</v>
      </c>
      <c r="L3770">
        <v>1878</v>
      </c>
      <c r="M3770" s="1">
        <v>45317</v>
      </c>
      <c r="N3770" t="s">
        <v>49</v>
      </c>
      <c r="O3770" t="str">
        <f t="shared" si="232"/>
        <v>Jan-2024</v>
      </c>
      <c r="P3770" s="21">
        <f t="shared" si="233"/>
        <v>2024</v>
      </c>
      <c r="Q3770">
        <f t="shared" si="234"/>
        <v>1</v>
      </c>
      <c r="T3770" t="str">
        <f t="shared" si="235"/>
        <v>Low Sales</v>
      </c>
    </row>
    <row r="3771" spans="1:20" x14ac:dyDescent="0.3">
      <c r="A3771" t="s">
        <v>7393</v>
      </c>
      <c r="B3771" t="s">
        <v>7394</v>
      </c>
      <c r="C3771" t="s">
        <v>22</v>
      </c>
      <c r="D3771" t="s">
        <v>33</v>
      </c>
      <c r="E3771" t="s">
        <v>34</v>
      </c>
      <c r="F3771">
        <v>4437</v>
      </c>
      <c r="G3771">
        <v>15</v>
      </c>
      <c r="H3771">
        <v>3771</v>
      </c>
      <c r="I3771">
        <v>4.5</v>
      </c>
      <c r="J3771">
        <v>149</v>
      </c>
      <c r="K3771">
        <v>1</v>
      </c>
      <c r="L3771">
        <v>3771</v>
      </c>
      <c r="M3771" s="1">
        <v>45965</v>
      </c>
      <c r="N3771" t="s">
        <v>71</v>
      </c>
      <c r="O3771" t="str">
        <f t="shared" si="232"/>
        <v>Nov-2025</v>
      </c>
      <c r="P3771" s="21">
        <f t="shared" si="233"/>
        <v>2025</v>
      </c>
      <c r="Q3771">
        <f t="shared" si="234"/>
        <v>3</v>
      </c>
      <c r="T3771" t="str">
        <f t="shared" si="235"/>
        <v>Low Sales</v>
      </c>
    </row>
    <row r="3772" spans="1:20" x14ac:dyDescent="0.3">
      <c r="A3772" t="s">
        <v>7395</v>
      </c>
      <c r="B3772" t="s">
        <v>7396</v>
      </c>
      <c r="C3772" t="s">
        <v>32</v>
      </c>
      <c r="D3772" t="s">
        <v>17</v>
      </c>
      <c r="E3772" t="s">
        <v>18</v>
      </c>
      <c r="F3772">
        <v>1786</v>
      </c>
      <c r="G3772">
        <v>20</v>
      </c>
      <c r="H3772">
        <v>1429</v>
      </c>
      <c r="I3772">
        <v>3.8</v>
      </c>
      <c r="J3772">
        <v>275</v>
      </c>
      <c r="K3772">
        <v>1</v>
      </c>
      <c r="L3772">
        <v>1429</v>
      </c>
      <c r="M3772" s="1">
        <v>45720</v>
      </c>
      <c r="N3772" t="s">
        <v>61</v>
      </c>
      <c r="O3772" t="str">
        <f t="shared" si="232"/>
        <v>Mar-2025</v>
      </c>
      <c r="P3772" s="21">
        <f t="shared" si="233"/>
        <v>2025</v>
      </c>
      <c r="Q3772">
        <f t="shared" si="234"/>
        <v>1</v>
      </c>
      <c r="T3772" t="str">
        <f t="shared" si="235"/>
        <v>Low Sales</v>
      </c>
    </row>
    <row r="3773" spans="1:20" x14ac:dyDescent="0.3">
      <c r="A3773" t="s">
        <v>7397</v>
      </c>
      <c r="B3773" t="s">
        <v>7398</v>
      </c>
      <c r="C3773" t="s">
        <v>116</v>
      </c>
      <c r="D3773" t="s">
        <v>28</v>
      </c>
      <c r="E3773" t="s">
        <v>34</v>
      </c>
      <c r="F3773">
        <v>8877</v>
      </c>
      <c r="G3773">
        <v>20</v>
      </c>
      <c r="H3773">
        <v>7102</v>
      </c>
      <c r="I3773">
        <v>3.8</v>
      </c>
      <c r="J3773">
        <v>48</v>
      </c>
      <c r="K3773">
        <v>2</v>
      </c>
      <c r="L3773">
        <v>14204</v>
      </c>
      <c r="M3773" s="1">
        <v>45439</v>
      </c>
      <c r="N3773" t="s">
        <v>64</v>
      </c>
      <c r="O3773" t="str">
        <f t="shared" si="232"/>
        <v>May-2024</v>
      </c>
      <c r="P3773" s="21">
        <f t="shared" si="233"/>
        <v>2024</v>
      </c>
      <c r="Q3773">
        <f t="shared" si="234"/>
        <v>2</v>
      </c>
      <c r="T3773" t="str">
        <f t="shared" si="235"/>
        <v>High Sales</v>
      </c>
    </row>
    <row r="3774" spans="1:20" x14ac:dyDescent="0.3">
      <c r="A3774" t="s">
        <v>7399</v>
      </c>
      <c r="B3774" t="s">
        <v>7400</v>
      </c>
      <c r="C3774" t="s">
        <v>57</v>
      </c>
      <c r="D3774" t="s">
        <v>17</v>
      </c>
      <c r="E3774" t="s">
        <v>34</v>
      </c>
      <c r="F3774">
        <v>2290</v>
      </c>
      <c r="G3774">
        <v>10</v>
      </c>
      <c r="H3774">
        <v>2061</v>
      </c>
      <c r="I3774">
        <v>4.5</v>
      </c>
      <c r="J3774">
        <v>47</v>
      </c>
      <c r="K3774">
        <v>1</v>
      </c>
      <c r="L3774">
        <v>2061</v>
      </c>
      <c r="M3774" s="1">
        <v>45865</v>
      </c>
      <c r="N3774" t="s">
        <v>141</v>
      </c>
      <c r="O3774" t="str">
        <f t="shared" si="232"/>
        <v>Jul-2025</v>
      </c>
      <c r="P3774" s="21">
        <f t="shared" si="233"/>
        <v>2025</v>
      </c>
      <c r="Q3774">
        <f t="shared" si="234"/>
        <v>2</v>
      </c>
      <c r="T3774" t="str">
        <f t="shared" si="235"/>
        <v>Low Sales</v>
      </c>
    </row>
    <row r="3775" spans="1:20" x14ac:dyDescent="0.3">
      <c r="A3775" t="s">
        <v>7401</v>
      </c>
      <c r="B3775" t="s">
        <v>7402</v>
      </c>
      <c r="C3775" t="s">
        <v>116</v>
      </c>
      <c r="D3775" t="s">
        <v>41</v>
      </c>
      <c r="E3775" t="s">
        <v>34</v>
      </c>
      <c r="F3775">
        <v>998</v>
      </c>
      <c r="G3775">
        <v>0</v>
      </c>
      <c r="H3775">
        <v>998</v>
      </c>
      <c r="I3775">
        <v>4.0999999999999996</v>
      </c>
      <c r="J3775">
        <v>586</v>
      </c>
      <c r="K3775">
        <v>1</v>
      </c>
      <c r="L3775">
        <v>998</v>
      </c>
      <c r="M3775" s="1">
        <v>45557</v>
      </c>
      <c r="N3775" t="s">
        <v>71</v>
      </c>
      <c r="O3775" t="str">
        <f t="shared" si="232"/>
        <v>Sep-2024</v>
      </c>
      <c r="P3775" s="21">
        <f t="shared" si="233"/>
        <v>2024</v>
      </c>
      <c r="Q3775">
        <f t="shared" si="234"/>
        <v>3</v>
      </c>
      <c r="T3775" t="str">
        <f t="shared" si="235"/>
        <v>Low Sales</v>
      </c>
    </row>
    <row r="3776" spans="1:20" x14ac:dyDescent="0.3">
      <c r="A3776" t="s">
        <v>7403</v>
      </c>
      <c r="B3776" t="s">
        <v>7404</v>
      </c>
      <c r="C3776" t="s">
        <v>57</v>
      </c>
      <c r="D3776" t="s">
        <v>53</v>
      </c>
      <c r="E3776" t="s">
        <v>74</v>
      </c>
      <c r="F3776">
        <v>1772</v>
      </c>
      <c r="G3776">
        <v>30</v>
      </c>
      <c r="H3776">
        <v>1240</v>
      </c>
      <c r="I3776">
        <v>4.0999999999999996</v>
      </c>
      <c r="J3776">
        <v>52</v>
      </c>
      <c r="K3776">
        <v>1</v>
      </c>
      <c r="L3776">
        <v>1240</v>
      </c>
      <c r="M3776" s="1">
        <v>45816</v>
      </c>
      <c r="N3776" t="s">
        <v>29</v>
      </c>
      <c r="O3776" t="str">
        <f t="shared" si="232"/>
        <v>Jun-2025</v>
      </c>
      <c r="P3776" s="21">
        <f t="shared" si="233"/>
        <v>2025</v>
      </c>
      <c r="Q3776">
        <f t="shared" si="234"/>
        <v>2</v>
      </c>
      <c r="T3776" t="str">
        <f t="shared" si="235"/>
        <v>Low Sales</v>
      </c>
    </row>
    <row r="3777" spans="1:20" x14ac:dyDescent="0.3">
      <c r="A3777" t="s">
        <v>7405</v>
      </c>
      <c r="B3777" t="s">
        <v>7406</v>
      </c>
      <c r="C3777" t="s">
        <v>16</v>
      </c>
      <c r="D3777" t="s">
        <v>33</v>
      </c>
      <c r="E3777" t="s">
        <v>18</v>
      </c>
      <c r="F3777">
        <v>2437</v>
      </c>
      <c r="G3777">
        <v>15</v>
      </c>
      <c r="H3777">
        <v>2071</v>
      </c>
      <c r="I3777">
        <v>4.2</v>
      </c>
      <c r="J3777">
        <v>88</v>
      </c>
      <c r="K3777">
        <v>1</v>
      </c>
      <c r="L3777">
        <v>2071</v>
      </c>
      <c r="M3777" s="1">
        <v>45697</v>
      </c>
      <c r="N3777" t="s">
        <v>38</v>
      </c>
      <c r="O3777" t="str">
        <f t="shared" si="232"/>
        <v>Feb-2025</v>
      </c>
      <c r="P3777" s="21">
        <f t="shared" si="233"/>
        <v>2025</v>
      </c>
      <c r="Q3777">
        <f t="shared" si="234"/>
        <v>1</v>
      </c>
      <c r="T3777" t="str">
        <f t="shared" si="235"/>
        <v>Low Sales</v>
      </c>
    </row>
    <row r="3778" spans="1:20" x14ac:dyDescent="0.3">
      <c r="A3778" t="s">
        <v>7407</v>
      </c>
      <c r="B3778" t="s">
        <v>7408</v>
      </c>
      <c r="C3778" t="s">
        <v>16</v>
      </c>
      <c r="D3778" t="s">
        <v>33</v>
      </c>
      <c r="E3778" t="s">
        <v>18</v>
      </c>
      <c r="F3778">
        <v>3544</v>
      </c>
      <c r="G3778">
        <v>20</v>
      </c>
      <c r="H3778">
        <v>2835</v>
      </c>
      <c r="I3778">
        <v>3.2</v>
      </c>
      <c r="J3778">
        <v>95</v>
      </c>
      <c r="K3778">
        <v>2</v>
      </c>
      <c r="L3778">
        <v>5670</v>
      </c>
      <c r="M3778" s="1">
        <v>45869</v>
      </c>
      <c r="N3778" t="s">
        <v>49</v>
      </c>
      <c r="O3778" t="str">
        <f t="shared" si="232"/>
        <v>Jul-2025</v>
      </c>
      <c r="P3778" s="21">
        <f t="shared" si="233"/>
        <v>2025</v>
      </c>
      <c r="Q3778">
        <f t="shared" si="234"/>
        <v>2</v>
      </c>
      <c r="T3778" t="str">
        <f t="shared" si="235"/>
        <v>High Sales</v>
      </c>
    </row>
    <row r="3779" spans="1:20" x14ac:dyDescent="0.3">
      <c r="A3779" t="s">
        <v>7409</v>
      </c>
      <c r="B3779" t="s">
        <v>7410</v>
      </c>
      <c r="C3779" t="s">
        <v>116</v>
      </c>
      <c r="D3779" t="s">
        <v>17</v>
      </c>
      <c r="E3779" t="s">
        <v>18</v>
      </c>
      <c r="F3779">
        <v>4854</v>
      </c>
      <c r="G3779">
        <v>70</v>
      </c>
      <c r="H3779">
        <v>1456</v>
      </c>
      <c r="I3779">
        <v>3.8</v>
      </c>
      <c r="J3779">
        <v>554</v>
      </c>
      <c r="K3779">
        <v>3</v>
      </c>
      <c r="L3779">
        <v>4368</v>
      </c>
      <c r="M3779" s="1">
        <v>45857</v>
      </c>
      <c r="N3779" t="s">
        <v>168</v>
      </c>
      <c r="O3779" t="str">
        <f t="shared" ref="O3779:O3842" si="236">TEXT(M3779,"MMM-YYYY")</f>
        <v>Jul-2025</v>
      </c>
      <c r="P3779" s="21">
        <f t="shared" ref="P3779:P3842" si="237">YEAR(M3779)</f>
        <v>2025</v>
      </c>
      <c r="Q3779">
        <f t="shared" ref="Q3779:Q3842" si="238">CHOOSE(MONTH(M3779),1,1,1,1,2,2,2,2,3,3,3,3,4,4,4,4)</f>
        <v>2</v>
      </c>
      <c r="T3779" t="str">
        <f t="shared" ref="T3779:T3842" si="239">IF(L3779&gt;5000,"High Sales","Low Sales")</f>
        <v>Low Sales</v>
      </c>
    </row>
    <row r="3780" spans="1:20" x14ac:dyDescent="0.3">
      <c r="A3780" t="s">
        <v>7411</v>
      </c>
      <c r="B3780" t="s">
        <v>7412</v>
      </c>
      <c r="C3780" t="s">
        <v>32</v>
      </c>
      <c r="D3780" t="s">
        <v>46</v>
      </c>
      <c r="E3780" t="s">
        <v>74</v>
      </c>
      <c r="F3780">
        <v>3107</v>
      </c>
      <c r="G3780">
        <v>40</v>
      </c>
      <c r="H3780">
        <v>1864</v>
      </c>
      <c r="I3780">
        <v>4.3</v>
      </c>
      <c r="J3780">
        <v>42</v>
      </c>
      <c r="K3780">
        <v>3</v>
      </c>
      <c r="L3780">
        <v>5592</v>
      </c>
      <c r="M3780" s="1">
        <v>45664</v>
      </c>
      <c r="N3780" t="s">
        <v>102</v>
      </c>
      <c r="O3780" t="str">
        <f t="shared" si="236"/>
        <v>Jan-2025</v>
      </c>
      <c r="P3780" s="21">
        <f t="shared" si="237"/>
        <v>2025</v>
      </c>
      <c r="Q3780">
        <f t="shared" si="238"/>
        <v>1</v>
      </c>
      <c r="T3780" t="str">
        <f t="shared" si="239"/>
        <v>High Sales</v>
      </c>
    </row>
    <row r="3781" spans="1:20" x14ac:dyDescent="0.3">
      <c r="A3781" t="s">
        <v>7413</v>
      </c>
      <c r="B3781" t="s">
        <v>7414</v>
      </c>
      <c r="C3781" t="s">
        <v>57</v>
      </c>
      <c r="D3781" t="s">
        <v>41</v>
      </c>
      <c r="E3781" t="s">
        <v>34</v>
      </c>
      <c r="F3781">
        <v>2454</v>
      </c>
      <c r="G3781">
        <v>30</v>
      </c>
      <c r="H3781">
        <v>1718</v>
      </c>
      <c r="I3781">
        <v>3.7</v>
      </c>
      <c r="J3781">
        <v>180</v>
      </c>
      <c r="K3781">
        <v>1</v>
      </c>
      <c r="L3781">
        <v>1718</v>
      </c>
      <c r="M3781" s="1">
        <v>45808</v>
      </c>
      <c r="N3781" t="s">
        <v>42</v>
      </c>
      <c r="O3781" t="str">
        <f t="shared" si="236"/>
        <v>May-2025</v>
      </c>
      <c r="P3781" s="21">
        <f t="shared" si="237"/>
        <v>2025</v>
      </c>
      <c r="Q3781">
        <f t="shared" si="238"/>
        <v>2</v>
      </c>
      <c r="T3781" t="str">
        <f t="shared" si="239"/>
        <v>Low Sales</v>
      </c>
    </row>
    <row r="3782" spans="1:20" x14ac:dyDescent="0.3">
      <c r="A3782" t="s">
        <v>7415</v>
      </c>
      <c r="B3782" t="s">
        <v>7416</v>
      </c>
      <c r="C3782" t="s">
        <v>22</v>
      </c>
      <c r="D3782" t="s">
        <v>17</v>
      </c>
      <c r="E3782" t="s">
        <v>34</v>
      </c>
      <c r="F3782">
        <v>3854</v>
      </c>
      <c r="G3782">
        <v>25</v>
      </c>
      <c r="H3782">
        <v>2890</v>
      </c>
      <c r="I3782">
        <v>4</v>
      </c>
      <c r="J3782">
        <v>47</v>
      </c>
      <c r="K3782">
        <v>2</v>
      </c>
      <c r="L3782">
        <v>5780</v>
      </c>
      <c r="M3782" s="1">
        <v>45983</v>
      </c>
      <c r="N3782" t="s">
        <v>168</v>
      </c>
      <c r="O3782" t="str">
        <f t="shared" si="236"/>
        <v>Nov-2025</v>
      </c>
      <c r="P3782" s="21">
        <f t="shared" si="237"/>
        <v>2025</v>
      </c>
      <c r="Q3782">
        <f t="shared" si="238"/>
        <v>3</v>
      </c>
      <c r="T3782" t="str">
        <f t="shared" si="239"/>
        <v>High Sales</v>
      </c>
    </row>
    <row r="3783" spans="1:20" x14ac:dyDescent="0.3">
      <c r="A3783" t="s">
        <v>7417</v>
      </c>
      <c r="B3783" t="s">
        <v>7418</v>
      </c>
      <c r="C3783" t="s">
        <v>45</v>
      </c>
      <c r="D3783" t="s">
        <v>23</v>
      </c>
      <c r="E3783" t="s">
        <v>34</v>
      </c>
      <c r="F3783">
        <v>914</v>
      </c>
      <c r="G3783">
        <v>20</v>
      </c>
      <c r="H3783">
        <v>731</v>
      </c>
      <c r="I3783">
        <v>4.3</v>
      </c>
      <c r="J3783">
        <v>182</v>
      </c>
      <c r="K3783">
        <v>1</v>
      </c>
      <c r="L3783">
        <v>731</v>
      </c>
      <c r="M3783" s="1">
        <v>45919</v>
      </c>
      <c r="N3783" t="s">
        <v>42</v>
      </c>
      <c r="O3783" t="str">
        <f t="shared" si="236"/>
        <v>Sep-2025</v>
      </c>
      <c r="P3783" s="21">
        <f t="shared" si="237"/>
        <v>2025</v>
      </c>
      <c r="Q3783">
        <f t="shared" si="238"/>
        <v>3</v>
      </c>
      <c r="T3783" t="str">
        <f t="shared" si="239"/>
        <v>Low Sales</v>
      </c>
    </row>
    <row r="3784" spans="1:20" x14ac:dyDescent="0.3">
      <c r="A3784" t="s">
        <v>7419</v>
      </c>
      <c r="B3784" t="s">
        <v>7420</v>
      </c>
      <c r="C3784" t="s">
        <v>45</v>
      </c>
      <c r="D3784" t="s">
        <v>41</v>
      </c>
      <c r="E3784" t="s">
        <v>34</v>
      </c>
      <c r="F3784">
        <v>2267</v>
      </c>
      <c r="G3784">
        <v>20</v>
      </c>
      <c r="H3784">
        <v>1814</v>
      </c>
      <c r="I3784">
        <v>4.5999999999999996</v>
      </c>
      <c r="J3784">
        <v>67</v>
      </c>
      <c r="K3784">
        <v>1</v>
      </c>
      <c r="L3784">
        <v>1814</v>
      </c>
      <c r="M3784" s="1">
        <v>45716</v>
      </c>
      <c r="N3784" t="s">
        <v>24</v>
      </c>
      <c r="O3784" t="str">
        <f t="shared" si="236"/>
        <v>Feb-2025</v>
      </c>
      <c r="P3784" s="21">
        <f t="shared" si="237"/>
        <v>2025</v>
      </c>
      <c r="Q3784">
        <f t="shared" si="238"/>
        <v>1</v>
      </c>
      <c r="T3784" t="str">
        <f t="shared" si="239"/>
        <v>Low Sales</v>
      </c>
    </row>
    <row r="3785" spans="1:20" x14ac:dyDescent="0.3">
      <c r="A3785" t="s">
        <v>7421</v>
      </c>
      <c r="B3785" t="s">
        <v>7422</v>
      </c>
      <c r="C3785" t="s">
        <v>116</v>
      </c>
      <c r="D3785" t="s">
        <v>53</v>
      </c>
      <c r="E3785" t="s">
        <v>34</v>
      </c>
      <c r="F3785">
        <v>2679</v>
      </c>
      <c r="G3785">
        <v>50</v>
      </c>
      <c r="H3785">
        <v>1340</v>
      </c>
      <c r="I3785">
        <v>4.7</v>
      </c>
      <c r="J3785">
        <v>50</v>
      </c>
      <c r="K3785">
        <v>1</v>
      </c>
      <c r="L3785">
        <v>1340</v>
      </c>
      <c r="M3785" s="1">
        <v>45919</v>
      </c>
      <c r="N3785" t="s">
        <v>150</v>
      </c>
      <c r="O3785" t="str">
        <f t="shared" si="236"/>
        <v>Sep-2025</v>
      </c>
      <c r="P3785" s="21">
        <f t="shared" si="237"/>
        <v>2025</v>
      </c>
      <c r="Q3785">
        <f t="shared" si="238"/>
        <v>3</v>
      </c>
      <c r="T3785" t="str">
        <f t="shared" si="239"/>
        <v>Low Sales</v>
      </c>
    </row>
    <row r="3786" spans="1:20" x14ac:dyDescent="0.3">
      <c r="A3786" t="s">
        <v>7423</v>
      </c>
      <c r="B3786" t="s">
        <v>7424</v>
      </c>
      <c r="C3786" t="s">
        <v>27</v>
      </c>
      <c r="D3786" t="s">
        <v>109</v>
      </c>
      <c r="E3786" t="s">
        <v>18</v>
      </c>
      <c r="F3786">
        <v>2595</v>
      </c>
      <c r="G3786">
        <v>0</v>
      </c>
      <c r="H3786">
        <v>2595</v>
      </c>
      <c r="I3786">
        <v>4.7</v>
      </c>
      <c r="J3786">
        <v>119</v>
      </c>
      <c r="K3786">
        <v>1</v>
      </c>
      <c r="L3786">
        <v>2595</v>
      </c>
      <c r="M3786" s="1">
        <v>45986</v>
      </c>
      <c r="N3786" t="s">
        <v>61</v>
      </c>
      <c r="O3786" t="str">
        <f t="shared" si="236"/>
        <v>Nov-2025</v>
      </c>
      <c r="P3786" s="21">
        <f t="shared" si="237"/>
        <v>2025</v>
      </c>
      <c r="Q3786">
        <f t="shared" si="238"/>
        <v>3</v>
      </c>
      <c r="T3786" t="str">
        <f t="shared" si="239"/>
        <v>Low Sales</v>
      </c>
    </row>
    <row r="3787" spans="1:20" x14ac:dyDescent="0.3">
      <c r="A3787" t="s">
        <v>7425</v>
      </c>
      <c r="B3787" t="s">
        <v>2843</v>
      </c>
      <c r="C3787" t="s">
        <v>45</v>
      </c>
      <c r="D3787" t="s">
        <v>28</v>
      </c>
      <c r="E3787" t="s">
        <v>34</v>
      </c>
      <c r="F3787">
        <v>8096</v>
      </c>
      <c r="G3787">
        <v>50</v>
      </c>
      <c r="H3787">
        <v>4048</v>
      </c>
      <c r="I3787">
        <v>4</v>
      </c>
      <c r="J3787">
        <v>90</v>
      </c>
      <c r="K3787">
        <v>2</v>
      </c>
      <c r="L3787">
        <v>8096</v>
      </c>
      <c r="M3787" s="1">
        <v>45968</v>
      </c>
      <c r="N3787" t="s">
        <v>54</v>
      </c>
      <c r="O3787" t="str">
        <f t="shared" si="236"/>
        <v>Nov-2025</v>
      </c>
      <c r="P3787" s="21">
        <f t="shared" si="237"/>
        <v>2025</v>
      </c>
      <c r="Q3787">
        <f t="shared" si="238"/>
        <v>3</v>
      </c>
      <c r="T3787" t="str">
        <f t="shared" si="239"/>
        <v>High Sales</v>
      </c>
    </row>
    <row r="3788" spans="1:20" x14ac:dyDescent="0.3">
      <c r="A3788" t="s">
        <v>7426</v>
      </c>
      <c r="B3788" t="s">
        <v>7427</v>
      </c>
      <c r="C3788" t="s">
        <v>27</v>
      </c>
      <c r="D3788" t="s">
        <v>17</v>
      </c>
      <c r="E3788" t="s">
        <v>18</v>
      </c>
      <c r="F3788">
        <v>3263</v>
      </c>
      <c r="G3788">
        <v>10</v>
      </c>
      <c r="H3788">
        <v>2937</v>
      </c>
      <c r="I3788">
        <v>4</v>
      </c>
      <c r="J3788">
        <v>156</v>
      </c>
      <c r="K3788">
        <v>1</v>
      </c>
      <c r="L3788">
        <v>2937</v>
      </c>
      <c r="M3788" s="1">
        <v>45544</v>
      </c>
      <c r="N3788" t="s">
        <v>150</v>
      </c>
      <c r="O3788" t="str">
        <f t="shared" si="236"/>
        <v>Sep-2024</v>
      </c>
      <c r="P3788" s="21">
        <f t="shared" si="237"/>
        <v>2024</v>
      </c>
      <c r="Q3788">
        <f t="shared" si="238"/>
        <v>3</v>
      </c>
      <c r="T3788" t="str">
        <f t="shared" si="239"/>
        <v>Low Sales</v>
      </c>
    </row>
    <row r="3789" spans="1:20" x14ac:dyDescent="0.3">
      <c r="A3789" t="s">
        <v>7428</v>
      </c>
      <c r="B3789" t="s">
        <v>7429</v>
      </c>
      <c r="C3789" t="s">
        <v>88</v>
      </c>
      <c r="D3789" t="s">
        <v>46</v>
      </c>
      <c r="E3789" t="s">
        <v>34</v>
      </c>
      <c r="F3789">
        <v>4219</v>
      </c>
      <c r="G3789">
        <v>40</v>
      </c>
      <c r="H3789">
        <v>2531</v>
      </c>
      <c r="I3789">
        <v>3.5</v>
      </c>
      <c r="J3789">
        <v>30</v>
      </c>
      <c r="K3789">
        <v>2</v>
      </c>
      <c r="L3789">
        <v>5062</v>
      </c>
      <c r="M3789" s="1">
        <v>45729</v>
      </c>
      <c r="N3789" t="s">
        <v>91</v>
      </c>
      <c r="O3789" t="str">
        <f t="shared" si="236"/>
        <v>Mar-2025</v>
      </c>
      <c r="P3789" s="21">
        <f t="shared" si="237"/>
        <v>2025</v>
      </c>
      <c r="Q3789">
        <f t="shared" si="238"/>
        <v>1</v>
      </c>
      <c r="T3789" t="str">
        <f t="shared" si="239"/>
        <v>High Sales</v>
      </c>
    </row>
    <row r="3790" spans="1:20" x14ac:dyDescent="0.3">
      <c r="A3790" t="s">
        <v>7430</v>
      </c>
      <c r="B3790" t="s">
        <v>7431</v>
      </c>
      <c r="C3790" t="s">
        <v>52</v>
      </c>
      <c r="D3790" t="s">
        <v>53</v>
      </c>
      <c r="E3790" t="s">
        <v>34</v>
      </c>
      <c r="F3790">
        <v>2895</v>
      </c>
      <c r="G3790">
        <v>20</v>
      </c>
      <c r="H3790">
        <v>2316</v>
      </c>
      <c r="I3790">
        <v>4.8</v>
      </c>
      <c r="J3790">
        <v>211</v>
      </c>
      <c r="K3790">
        <v>1</v>
      </c>
      <c r="L3790">
        <v>2316</v>
      </c>
      <c r="M3790" s="1">
        <v>45344</v>
      </c>
      <c r="N3790" t="s">
        <v>29</v>
      </c>
      <c r="O3790" t="str">
        <f t="shared" si="236"/>
        <v>Feb-2024</v>
      </c>
      <c r="P3790" s="21">
        <f t="shared" si="237"/>
        <v>2024</v>
      </c>
      <c r="Q3790">
        <f t="shared" si="238"/>
        <v>1</v>
      </c>
      <c r="T3790" t="str">
        <f t="shared" si="239"/>
        <v>Low Sales</v>
      </c>
    </row>
    <row r="3791" spans="1:20" x14ac:dyDescent="0.3">
      <c r="A3791" t="s">
        <v>7432</v>
      </c>
      <c r="B3791" t="s">
        <v>7433</v>
      </c>
      <c r="C3791" t="s">
        <v>16</v>
      </c>
      <c r="D3791" t="s">
        <v>109</v>
      </c>
      <c r="E3791" t="s">
        <v>161</v>
      </c>
      <c r="F3791">
        <v>1719</v>
      </c>
      <c r="G3791">
        <v>25</v>
      </c>
      <c r="H3791">
        <v>1289</v>
      </c>
      <c r="I3791">
        <v>4</v>
      </c>
      <c r="J3791">
        <v>166</v>
      </c>
      <c r="K3791">
        <v>2</v>
      </c>
      <c r="L3791">
        <v>2578</v>
      </c>
      <c r="M3791" s="1">
        <v>45863</v>
      </c>
      <c r="N3791" t="s">
        <v>85</v>
      </c>
      <c r="O3791" t="str">
        <f t="shared" si="236"/>
        <v>Jul-2025</v>
      </c>
      <c r="P3791" s="21">
        <f t="shared" si="237"/>
        <v>2025</v>
      </c>
      <c r="Q3791">
        <f t="shared" si="238"/>
        <v>2</v>
      </c>
      <c r="T3791" t="str">
        <f t="shared" si="239"/>
        <v>Low Sales</v>
      </c>
    </row>
    <row r="3792" spans="1:20" x14ac:dyDescent="0.3">
      <c r="A3792" t="s">
        <v>7434</v>
      </c>
      <c r="B3792" t="s">
        <v>7435</v>
      </c>
      <c r="C3792" t="s">
        <v>32</v>
      </c>
      <c r="D3792" t="s">
        <v>53</v>
      </c>
      <c r="E3792" t="s">
        <v>34</v>
      </c>
      <c r="F3792">
        <v>6619</v>
      </c>
      <c r="G3792">
        <v>20</v>
      </c>
      <c r="H3792">
        <v>5295</v>
      </c>
      <c r="I3792">
        <v>4.8</v>
      </c>
      <c r="J3792">
        <v>155</v>
      </c>
      <c r="K3792">
        <v>2</v>
      </c>
      <c r="L3792">
        <v>10590</v>
      </c>
      <c r="M3792" s="1">
        <v>45951</v>
      </c>
      <c r="N3792" t="s">
        <v>75</v>
      </c>
      <c r="O3792" t="str">
        <f t="shared" si="236"/>
        <v>Oct-2025</v>
      </c>
      <c r="P3792" s="21">
        <f t="shared" si="237"/>
        <v>2025</v>
      </c>
      <c r="Q3792">
        <f t="shared" si="238"/>
        <v>3</v>
      </c>
      <c r="T3792" t="str">
        <f t="shared" si="239"/>
        <v>High Sales</v>
      </c>
    </row>
    <row r="3793" spans="1:20" x14ac:dyDescent="0.3">
      <c r="A3793" t="s">
        <v>7436</v>
      </c>
      <c r="B3793" t="s">
        <v>7437</v>
      </c>
      <c r="C3793" t="s">
        <v>116</v>
      </c>
      <c r="D3793" t="s">
        <v>46</v>
      </c>
      <c r="E3793" t="s">
        <v>161</v>
      </c>
      <c r="F3793">
        <v>4959</v>
      </c>
      <c r="G3793">
        <v>25</v>
      </c>
      <c r="H3793">
        <v>3719</v>
      </c>
      <c r="I3793">
        <v>4.2</v>
      </c>
      <c r="J3793">
        <v>97</v>
      </c>
      <c r="K3793">
        <v>1</v>
      </c>
      <c r="L3793">
        <v>3719</v>
      </c>
      <c r="M3793" s="1">
        <v>45562</v>
      </c>
      <c r="N3793" t="s">
        <v>58</v>
      </c>
      <c r="O3793" t="str">
        <f t="shared" si="236"/>
        <v>Sep-2024</v>
      </c>
      <c r="P3793" s="21">
        <f t="shared" si="237"/>
        <v>2024</v>
      </c>
      <c r="Q3793">
        <f t="shared" si="238"/>
        <v>3</v>
      </c>
      <c r="T3793" t="str">
        <f t="shared" si="239"/>
        <v>Low Sales</v>
      </c>
    </row>
    <row r="3794" spans="1:20" x14ac:dyDescent="0.3">
      <c r="A3794" t="s">
        <v>7438</v>
      </c>
      <c r="B3794" t="s">
        <v>7439</v>
      </c>
      <c r="C3794" t="s">
        <v>27</v>
      </c>
      <c r="D3794" t="s">
        <v>53</v>
      </c>
      <c r="E3794" t="s">
        <v>34</v>
      </c>
      <c r="F3794">
        <v>4527</v>
      </c>
      <c r="G3794">
        <v>15</v>
      </c>
      <c r="H3794">
        <v>3848</v>
      </c>
      <c r="I3794">
        <v>4.5999999999999996</v>
      </c>
      <c r="J3794">
        <v>160</v>
      </c>
      <c r="K3794">
        <v>1</v>
      </c>
      <c r="L3794">
        <v>3848</v>
      </c>
      <c r="M3794" s="1">
        <v>45341</v>
      </c>
      <c r="N3794" t="s">
        <v>85</v>
      </c>
      <c r="O3794" t="str">
        <f t="shared" si="236"/>
        <v>Feb-2024</v>
      </c>
      <c r="P3794" s="21">
        <f t="shared" si="237"/>
        <v>2024</v>
      </c>
      <c r="Q3794">
        <f t="shared" si="238"/>
        <v>1</v>
      </c>
      <c r="T3794" t="str">
        <f t="shared" si="239"/>
        <v>Low Sales</v>
      </c>
    </row>
    <row r="3795" spans="1:20" x14ac:dyDescent="0.3">
      <c r="A3795" t="s">
        <v>7440</v>
      </c>
      <c r="B3795" t="s">
        <v>7441</v>
      </c>
      <c r="C3795" t="s">
        <v>116</v>
      </c>
      <c r="D3795" t="s">
        <v>23</v>
      </c>
      <c r="E3795" t="s">
        <v>18</v>
      </c>
      <c r="F3795">
        <v>3099</v>
      </c>
      <c r="G3795">
        <v>25</v>
      </c>
      <c r="H3795">
        <v>2324</v>
      </c>
      <c r="I3795">
        <v>4.0999999999999996</v>
      </c>
      <c r="J3795">
        <v>195</v>
      </c>
      <c r="K3795">
        <v>5</v>
      </c>
      <c r="L3795">
        <v>11620</v>
      </c>
      <c r="M3795" s="1">
        <v>45524</v>
      </c>
      <c r="N3795" t="s">
        <v>189</v>
      </c>
      <c r="O3795" t="str">
        <f t="shared" si="236"/>
        <v>Aug-2024</v>
      </c>
      <c r="P3795" s="21">
        <f t="shared" si="237"/>
        <v>2024</v>
      </c>
      <c r="Q3795">
        <f t="shared" si="238"/>
        <v>2</v>
      </c>
      <c r="T3795" t="str">
        <f t="shared" si="239"/>
        <v>High Sales</v>
      </c>
    </row>
    <row r="3796" spans="1:20" x14ac:dyDescent="0.3">
      <c r="A3796" t="s">
        <v>7442</v>
      </c>
      <c r="B3796" t="s">
        <v>7443</v>
      </c>
      <c r="C3796" t="s">
        <v>45</v>
      </c>
      <c r="D3796" t="s">
        <v>41</v>
      </c>
      <c r="E3796" t="s">
        <v>34</v>
      </c>
      <c r="F3796">
        <v>2393</v>
      </c>
      <c r="G3796">
        <v>25</v>
      </c>
      <c r="H3796">
        <v>1795</v>
      </c>
      <c r="I3796">
        <v>4.4000000000000004</v>
      </c>
      <c r="J3796">
        <v>108</v>
      </c>
      <c r="K3796">
        <v>3</v>
      </c>
      <c r="L3796">
        <v>5385</v>
      </c>
      <c r="M3796" s="1">
        <v>45472</v>
      </c>
      <c r="N3796" t="s">
        <v>61</v>
      </c>
      <c r="O3796" t="str">
        <f t="shared" si="236"/>
        <v>Jun-2024</v>
      </c>
      <c r="P3796" s="21">
        <f t="shared" si="237"/>
        <v>2024</v>
      </c>
      <c r="Q3796">
        <f t="shared" si="238"/>
        <v>2</v>
      </c>
      <c r="T3796" t="str">
        <f t="shared" si="239"/>
        <v>High Sales</v>
      </c>
    </row>
    <row r="3797" spans="1:20" x14ac:dyDescent="0.3">
      <c r="A3797" t="s">
        <v>7444</v>
      </c>
      <c r="B3797" t="s">
        <v>7445</v>
      </c>
      <c r="C3797" t="s">
        <v>57</v>
      </c>
      <c r="D3797" t="s">
        <v>17</v>
      </c>
      <c r="E3797" t="s">
        <v>34</v>
      </c>
      <c r="F3797">
        <v>5110</v>
      </c>
      <c r="G3797">
        <v>30</v>
      </c>
      <c r="H3797">
        <v>3577</v>
      </c>
      <c r="I3797">
        <v>4.5999999999999996</v>
      </c>
      <c r="J3797">
        <v>127</v>
      </c>
      <c r="K3797">
        <v>1</v>
      </c>
      <c r="L3797">
        <v>3577</v>
      </c>
      <c r="M3797" s="1">
        <v>45778</v>
      </c>
      <c r="N3797" t="s">
        <v>78</v>
      </c>
      <c r="O3797" t="str">
        <f t="shared" si="236"/>
        <v>May-2025</v>
      </c>
      <c r="P3797" s="21">
        <f t="shared" si="237"/>
        <v>2025</v>
      </c>
      <c r="Q3797">
        <f t="shared" si="238"/>
        <v>2</v>
      </c>
      <c r="T3797" t="str">
        <f t="shared" si="239"/>
        <v>Low Sales</v>
      </c>
    </row>
    <row r="3798" spans="1:20" x14ac:dyDescent="0.3">
      <c r="A3798" t="s">
        <v>7446</v>
      </c>
      <c r="B3798" t="s">
        <v>7447</v>
      </c>
      <c r="C3798" t="s">
        <v>45</v>
      </c>
      <c r="D3798" t="s">
        <v>46</v>
      </c>
      <c r="E3798" t="s">
        <v>161</v>
      </c>
      <c r="F3798">
        <v>5444</v>
      </c>
      <c r="G3798">
        <v>10</v>
      </c>
      <c r="H3798">
        <v>4900</v>
      </c>
      <c r="I3798">
        <v>3.9</v>
      </c>
      <c r="J3798">
        <v>113</v>
      </c>
      <c r="K3798">
        <v>1</v>
      </c>
      <c r="L3798">
        <v>4900</v>
      </c>
      <c r="M3798" s="1">
        <v>45616</v>
      </c>
      <c r="N3798" t="s">
        <v>38</v>
      </c>
      <c r="O3798" t="str">
        <f t="shared" si="236"/>
        <v>Nov-2024</v>
      </c>
      <c r="P3798" s="21">
        <f t="shared" si="237"/>
        <v>2024</v>
      </c>
      <c r="Q3798">
        <f t="shared" si="238"/>
        <v>3</v>
      </c>
      <c r="T3798" t="str">
        <f t="shared" si="239"/>
        <v>Low Sales</v>
      </c>
    </row>
    <row r="3799" spans="1:20" x14ac:dyDescent="0.3">
      <c r="A3799" t="s">
        <v>7448</v>
      </c>
      <c r="B3799" t="s">
        <v>7449</v>
      </c>
      <c r="C3799" t="s">
        <v>52</v>
      </c>
      <c r="D3799" t="s">
        <v>53</v>
      </c>
      <c r="E3799" t="s">
        <v>34</v>
      </c>
      <c r="F3799">
        <v>3164</v>
      </c>
      <c r="G3799">
        <v>20</v>
      </c>
      <c r="H3799">
        <v>2531</v>
      </c>
      <c r="I3799">
        <v>4.7</v>
      </c>
      <c r="J3799">
        <v>43</v>
      </c>
      <c r="K3799">
        <v>1</v>
      </c>
      <c r="L3799">
        <v>2531</v>
      </c>
      <c r="M3799" s="1">
        <v>45829</v>
      </c>
      <c r="N3799" t="s">
        <v>19</v>
      </c>
      <c r="O3799" t="str">
        <f t="shared" si="236"/>
        <v>Jun-2025</v>
      </c>
      <c r="P3799" s="21">
        <f t="shared" si="237"/>
        <v>2025</v>
      </c>
      <c r="Q3799">
        <f t="shared" si="238"/>
        <v>2</v>
      </c>
      <c r="T3799" t="str">
        <f t="shared" si="239"/>
        <v>Low Sales</v>
      </c>
    </row>
    <row r="3800" spans="1:20" x14ac:dyDescent="0.3">
      <c r="A3800" t="s">
        <v>7450</v>
      </c>
      <c r="B3800" t="s">
        <v>7451</v>
      </c>
      <c r="C3800" t="s">
        <v>88</v>
      </c>
      <c r="D3800" t="s">
        <v>41</v>
      </c>
      <c r="E3800" t="s">
        <v>74</v>
      </c>
      <c r="F3800">
        <v>853</v>
      </c>
      <c r="G3800">
        <v>40</v>
      </c>
      <c r="H3800">
        <v>512</v>
      </c>
      <c r="I3800">
        <v>3.6</v>
      </c>
      <c r="J3800">
        <v>114</v>
      </c>
      <c r="K3800">
        <v>1</v>
      </c>
      <c r="L3800">
        <v>512</v>
      </c>
      <c r="M3800" s="1">
        <v>45589</v>
      </c>
      <c r="N3800" t="s">
        <v>49</v>
      </c>
      <c r="O3800" t="str">
        <f t="shared" si="236"/>
        <v>Oct-2024</v>
      </c>
      <c r="P3800" s="21">
        <f t="shared" si="237"/>
        <v>2024</v>
      </c>
      <c r="Q3800">
        <f t="shared" si="238"/>
        <v>3</v>
      </c>
      <c r="T3800" t="str">
        <f t="shared" si="239"/>
        <v>Low Sales</v>
      </c>
    </row>
    <row r="3801" spans="1:20" x14ac:dyDescent="0.3">
      <c r="A3801" t="s">
        <v>7452</v>
      </c>
      <c r="B3801" t="s">
        <v>7453</v>
      </c>
      <c r="C3801" t="s">
        <v>32</v>
      </c>
      <c r="D3801" t="s">
        <v>33</v>
      </c>
      <c r="E3801" t="s">
        <v>34</v>
      </c>
      <c r="F3801">
        <v>1498</v>
      </c>
      <c r="G3801">
        <v>15</v>
      </c>
      <c r="H3801">
        <v>1273</v>
      </c>
      <c r="I3801">
        <v>5</v>
      </c>
      <c r="J3801">
        <v>210</v>
      </c>
      <c r="K3801">
        <v>1</v>
      </c>
      <c r="L3801">
        <v>1273</v>
      </c>
      <c r="M3801" s="1">
        <v>45937</v>
      </c>
      <c r="N3801" t="s">
        <v>78</v>
      </c>
      <c r="O3801" t="str">
        <f t="shared" si="236"/>
        <v>Oct-2025</v>
      </c>
      <c r="P3801" s="21">
        <f t="shared" si="237"/>
        <v>2025</v>
      </c>
      <c r="Q3801">
        <f t="shared" si="238"/>
        <v>3</v>
      </c>
      <c r="T3801" t="str">
        <f t="shared" si="239"/>
        <v>Low Sales</v>
      </c>
    </row>
    <row r="3802" spans="1:20" x14ac:dyDescent="0.3">
      <c r="A3802" t="s">
        <v>7454</v>
      </c>
      <c r="B3802" t="s">
        <v>7455</v>
      </c>
      <c r="C3802" t="s">
        <v>27</v>
      </c>
      <c r="D3802" t="s">
        <v>17</v>
      </c>
      <c r="E3802" t="s">
        <v>34</v>
      </c>
      <c r="F3802">
        <v>5667</v>
      </c>
      <c r="G3802">
        <v>20</v>
      </c>
      <c r="H3802">
        <v>4534</v>
      </c>
      <c r="I3802">
        <v>4.2</v>
      </c>
      <c r="J3802">
        <v>246</v>
      </c>
      <c r="K3802">
        <v>1</v>
      </c>
      <c r="L3802">
        <v>4534</v>
      </c>
      <c r="M3802" s="1">
        <v>45809</v>
      </c>
      <c r="N3802" t="s">
        <v>54</v>
      </c>
      <c r="O3802" t="str">
        <f t="shared" si="236"/>
        <v>Jun-2025</v>
      </c>
      <c r="P3802" s="21">
        <f t="shared" si="237"/>
        <v>2025</v>
      </c>
      <c r="Q3802">
        <f t="shared" si="238"/>
        <v>2</v>
      </c>
      <c r="T3802" t="str">
        <f t="shared" si="239"/>
        <v>Low Sales</v>
      </c>
    </row>
    <row r="3803" spans="1:20" x14ac:dyDescent="0.3">
      <c r="A3803" t="s">
        <v>7456</v>
      </c>
      <c r="B3803" t="s">
        <v>7457</v>
      </c>
      <c r="C3803" t="s">
        <v>16</v>
      </c>
      <c r="D3803" t="s">
        <v>53</v>
      </c>
      <c r="E3803" t="s">
        <v>74</v>
      </c>
      <c r="F3803">
        <v>5516</v>
      </c>
      <c r="G3803">
        <v>25</v>
      </c>
      <c r="H3803">
        <v>4137</v>
      </c>
      <c r="I3803">
        <v>3.8</v>
      </c>
      <c r="J3803">
        <v>309</v>
      </c>
      <c r="K3803">
        <v>1</v>
      </c>
      <c r="L3803">
        <v>4137</v>
      </c>
      <c r="M3803" s="1">
        <v>45934</v>
      </c>
      <c r="N3803" t="s">
        <v>58</v>
      </c>
      <c r="O3803" t="str">
        <f t="shared" si="236"/>
        <v>Oct-2025</v>
      </c>
      <c r="P3803" s="21">
        <f t="shared" si="237"/>
        <v>2025</v>
      </c>
      <c r="Q3803">
        <f t="shared" si="238"/>
        <v>3</v>
      </c>
      <c r="T3803" t="str">
        <f t="shared" si="239"/>
        <v>Low Sales</v>
      </c>
    </row>
    <row r="3804" spans="1:20" x14ac:dyDescent="0.3">
      <c r="A3804" t="s">
        <v>7458</v>
      </c>
      <c r="B3804" t="s">
        <v>7459</v>
      </c>
      <c r="C3804" t="s">
        <v>22</v>
      </c>
      <c r="D3804" t="s">
        <v>23</v>
      </c>
      <c r="E3804" t="s">
        <v>18</v>
      </c>
      <c r="F3804">
        <v>1244</v>
      </c>
      <c r="G3804">
        <v>10</v>
      </c>
      <c r="H3804">
        <v>1120</v>
      </c>
      <c r="I3804">
        <v>4.5</v>
      </c>
      <c r="J3804">
        <v>115</v>
      </c>
      <c r="K3804">
        <v>1</v>
      </c>
      <c r="L3804">
        <v>1120</v>
      </c>
      <c r="M3804" s="1">
        <v>45709</v>
      </c>
      <c r="N3804" t="s">
        <v>71</v>
      </c>
      <c r="O3804" t="str">
        <f t="shared" si="236"/>
        <v>Feb-2025</v>
      </c>
      <c r="P3804" s="21">
        <f t="shared" si="237"/>
        <v>2025</v>
      </c>
      <c r="Q3804">
        <f t="shared" si="238"/>
        <v>1</v>
      </c>
      <c r="T3804" t="str">
        <f t="shared" si="239"/>
        <v>Low Sales</v>
      </c>
    </row>
    <row r="3805" spans="1:20" x14ac:dyDescent="0.3">
      <c r="A3805" t="s">
        <v>7460</v>
      </c>
      <c r="B3805" t="s">
        <v>7461</v>
      </c>
      <c r="C3805" t="s">
        <v>116</v>
      </c>
      <c r="D3805" t="s">
        <v>33</v>
      </c>
      <c r="E3805" t="s">
        <v>18</v>
      </c>
      <c r="F3805">
        <v>2108</v>
      </c>
      <c r="G3805">
        <v>20</v>
      </c>
      <c r="H3805">
        <v>1686</v>
      </c>
      <c r="I3805">
        <v>4.3</v>
      </c>
      <c r="J3805">
        <v>154</v>
      </c>
      <c r="K3805">
        <v>1</v>
      </c>
      <c r="L3805">
        <v>1686</v>
      </c>
      <c r="M3805" s="1">
        <v>45551</v>
      </c>
      <c r="N3805" t="s">
        <v>54</v>
      </c>
      <c r="O3805" t="str">
        <f t="shared" si="236"/>
        <v>Sep-2024</v>
      </c>
      <c r="P3805" s="21">
        <f t="shared" si="237"/>
        <v>2024</v>
      </c>
      <c r="Q3805">
        <f t="shared" si="238"/>
        <v>3</v>
      </c>
      <c r="T3805" t="str">
        <f t="shared" si="239"/>
        <v>Low Sales</v>
      </c>
    </row>
    <row r="3806" spans="1:20" x14ac:dyDescent="0.3">
      <c r="A3806" t="s">
        <v>7462</v>
      </c>
      <c r="B3806" t="s">
        <v>7463</v>
      </c>
      <c r="C3806" t="s">
        <v>27</v>
      </c>
      <c r="D3806" t="s">
        <v>23</v>
      </c>
      <c r="E3806" t="s">
        <v>18</v>
      </c>
      <c r="F3806">
        <v>802</v>
      </c>
      <c r="G3806">
        <v>30</v>
      </c>
      <c r="H3806">
        <v>561</v>
      </c>
      <c r="I3806">
        <v>3.2</v>
      </c>
      <c r="J3806">
        <v>114</v>
      </c>
      <c r="K3806">
        <v>4</v>
      </c>
      <c r="L3806">
        <v>2244</v>
      </c>
      <c r="M3806" s="1">
        <v>45819</v>
      </c>
      <c r="N3806" t="s">
        <v>168</v>
      </c>
      <c r="O3806" t="str">
        <f t="shared" si="236"/>
        <v>Jun-2025</v>
      </c>
      <c r="P3806" s="21">
        <f t="shared" si="237"/>
        <v>2025</v>
      </c>
      <c r="Q3806">
        <f t="shared" si="238"/>
        <v>2</v>
      </c>
      <c r="T3806" t="str">
        <f t="shared" si="239"/>
        <v>Low Sales</v>
      </c>
    </row>
    <row r="3807" spans="1:20" x14ac:dyDescent="0.3">
      <c r="A3807" t="s">
        <v>7464</v>
      </c>
      <c r="B3807" t="s">
        <v>7465</v>
      </c>
      <c r="C3807" t="s">
        <v>116</v>
      </c>
      <c r="D3807" t="s">
        <v>46</v>
      </c>
      <c r="E3807" t="s">
        <v>74</v>
      </c>
      <c r="F3807">
        <v>6290</v>
      </c>
      <c r="G3807">
        <v>40</v>
      </c>
      <c r="H3807">
        <v>3774</v>
      </c>
      <c r="I3807">
        <v>3.9</v>
      </c>
      <c r="J3807">
        <v>119</v>
      </c>
      <c r="K3807">
        <v>1</v>
      </c>
      <c r="L3807">
        <v>3774</v>
      </c>
      <c r="M3807" s="1">
        <v>45695</v>
      </c>
      <c r="N3807" t="s">
        <v>71</v>
      </c>
      <c r="O3807" t="str">
        <f t="shared" si="236"/>
        <v>Feb-2025</v>
      </c>
      <c r="P3807" s="21">
        <f t="shared" si="237"/>
        <v>2025</v>
      </c>
      <c r="Q3807">
        <f t="shared" si="238"/>
        <v>1</v>
      </c>
      <c r="T3807" t="str">
        <f t="shared" si="239"/>
        <v>Low Sales</v>
      </c>
    </row>
    <row r="3808" spans="1:20" x14ac:dyDescent="0.3">
      <c r="A3808" t="s">
        <v>7466</v>
      </c>
      <c r="B3808" t="s">
        <v>7467</v>
      </c>
      <c r="C3808" t="s">
        <v>45</v>
      </c>
      <c r="D3808" t="s">
        <v>28</v>
      </c>
      <c r="E3808" t="s">
        <v>34</v>
      </c>
      <c r="F3808">
        <v>7981</v>
      </c>
      <c r="G3808">
        <v>0</v>
      </c>
      <c r="H3808">
        <v>7981</v>
      </c>
      <c r="I3808">
        <v>3.6</v>
      </c>
      <c r="J3808">
        <v>318</v>
      </c>
      <c r="K3808">
        <v>1</v>
      </c>
      <c r="L3808">
        <v>7981</v>
      </c>
      <c r="M3808" s="1">
        <v>45419</v>
      </c>
      <c r="N3808" t="s">
        <v>54</v>
      </c>
      <c r="O3808" t="str">
        <f t="shared" si="236"/>
        <v>May-2024</v>
      </c>
      <c r="P3808" s="21">
        <f t="shared" si="237"/>
        <v>2024</v>
      </c>
      <c r="Q3808">
        <f t="shared" si="238"/>
        <v>2</v>
      </c>
      <c r="T3808" t="str">
        <f t="shared" si="239"/>
        <v>High Sales</v>
      </c>
    </row>
    <row r="3809" spans="1:20" x14ac:dyDescent="0.3">
      <c r="A3809" t="s">
        <v>7468</v>
      </c>
      <c r="B3809" t="s">
        <v>7469</v>
      </c>
      <c r="C3809" t="s">
        <v>57</v>
      </c>
      <c r="D3809" t="s">
        <v>23</v>
      </c>
      <c r="E3809" t="s">
        <v>18</v>
      </c>
      <c r="F3809">
        <v>2568</v>
      </c>
      <c r="G3809">
        <v>40</v>
      </c>
      <c r="H3809">
        <v>1541</v>
      </c>
      <c r="I3809">
        <v>3.6</v>
      </c>
      <c r="J3809">
        <v>26</v>
      </c>
      <c r="K3809">
        <v>1</v>
      </c>
      <c r="L3809">
        <v>1541</v>
      </c>
      <c r="M3809" s="1">
        <v>45532</v>
      </c>
      <c r="N3809" t="s">
        <v>49</v>
      </c>
      <c r="O3809" t="str">
        <f t="shared" si="236"/>
        <v>Aug-2024</v>
      </c>
      <c r="P3809" s="21">
        <f t="shared" si="237"/>
        <v>2024</v>
      </c>
      <c r="Q3809">
        <f t="shared" si="238"/>
        <v>2</v>
      </c>
      <c r="T3809" t="str">
        <f t="shared" si="239"/>
        <v>Low Sales</v>
      </c>
    </row>
    <row r="3810" spans="1:20" x14ac:dyDescent="0.3">
      <c r="A3810" t="s">
        <v>7470</v>
      </c>
      <c r="B3810" t="s">
        <v>7471</v>
      </c>
      <c r="C3810" t="s">
        <v>27</v>
      </c>
      <c r="D3810" t="s">
        <v>33</v>
      </c>
      <c r="E3810" t="s">
        <v>34</v>
      </c>
      <c r="F3810">
        <v>2828</v>
      </c>
      <c r="G3810">
        <v>20</v>
      </c>
      <c r="H3810">
        <v>2262</v>
      </c>
      <c r="I3810">
        <v>3.6</v>
      </c>
      <c r="J3810">
        <v>79</v>
      </c>
      <c r="K3810">
        <v>3</v>
      </c>
      <c r="L3810">
        <v>6786</v>
      </c>
      <c r="M3810" s="1">
        <v>45425</v>
      </c>
      <c r="N3810" t="s">
        <v>189</v>
      </c>
      <c r="O3810" t="str">
        <f t="shared" si="236"/>
        <v>May-2024</v>
      </c>
      <c r="P3810" s="21">
        <f t="shared" si="237"/>
        <v>2024</v>
      </c>
      <c r="Q3810">
        <f t="shared" si="238"/>
        <v>2</v>
      </c>
      <c r="T3810" t="str">
        <f t="shared" si="239"/>
        <v>High Sales</v>
      </c>
    </row>
    <row r="3811" spans="1:20" x14ac:dyDescent="0.3">
      <c r="A3811" t="s">
        <v>7472</v>
      </c>
      <c r="B3811" t="s">
        <v>7473</v>
      </c>
      <c r="C3811" t="s">
        <v>57</v>
      </c>
      <c r="D3811" t="s">
        <v>109</v>
      </c>
      <c r="E3811" t="s">
        <v>18</v>
      </c>
      <c r="F3811">
        <v>775</v>
      </c>
      <c r="G3811">
        <v>0</v>
      </c>
      <c r="H3811">
        <v>775</v>
      </c>
      <c r="I3811">
        <v>4.4000000000000004</v>
      </c>
      <c r="J3811">
        <v>54</v>
      </c>
      <c r="K3811">
        <v>1</v>
      </c>
      <c r="L3811">
        <v>775</v>
      </c>
      <c r="M3811" s="1">
        <v>45740</v>
      </c>
      <c r="N3811" t="s">
        <v>150</v>
      </c>
      <c r="O3811" t="str">
        <f t="shared" si="236"/>
        <v>Mar-2025</v>
      </c>
      <c r="P3811" s="21">
        <f t="shared" si="237"/>
        <v>2025</v>
      </c>
      <c r="Q3811">
        <f t="shared" si="238"/>
        <v>1</v>
      </c>
      <c r="T3811" t="str">
        <f t="shared" si="239"/>
        <v>Low Sales</v>
      </c>
    </row>
    <row r="3812" spans="1:20" x14ac:dyDescent="0.3">
      <c r="A3812" t="s">
        <v>7474</v>
      </c>
      <c r="B3812" t="s">
        <v>7475</v>
      </c>
      <c r="C3812" t="s">
        <v>22</v>
      </c>
      <c r="D3812" t="s">
        <v>53</v>
      </c>
      <c r="E3812" t="s">
        <v>34</v>
      </c>
      <c r="F3812">
        <v>1684</v>
      </c>
      <c r="G3812">
        <v>25</v>
      </c>
      <c r="H3812">
        <v>1263</v>
      </c>
      <c r="I3812">
        <v>4.5</v>
      </c>
      <c r="J3812">
        <v>367</v>
      </c>
      <c r="K3812">
        <v>1</v>
      </c>
      <c r="L3812">
        <v>1263</v>
      </c>
      <c r="M3812" s="1">
        <v>45814</v>
      </c>
      <c r="N3812" t="s">
        <v>61</v>
      </c>
      <c r="O3812" t="str">
        <f t="shared" si="236"/>
        <v>Jun-2025</v>
      </c>
      <c r="P3812" s="21">
        <f t="shared" si="237"/>
        <v>2025</v>
      </c>
      <c r="Q3812">
        <f t="shared" si="238"/>
        <v>2</v>
      </c>
      <c r="T3812" t="str">
        <f t="shared" si="239"/>
        <v>Low Sales</v>
      </c>
    </row>
    <row r="3813" spans="1:20" x14ac:dyDescent="0.3">
      <c r="A3813" t="s">
        <v>7476</v>
      </c>
      <c r="B3813" t="s">
        <v>7477</v>
      </c>
      <c r="C3813" t="s">
        <v>45</v>
      </c>
      <c r="D3813" t="s">
        <v>109</v>
      </c>
      <c r="E3813" t="s">
        <v>34</v>
      </c>
      <c r="F3813">
        <v>1572</v>
      </c>
      <c r="G3813">
        <v>70</v>
      </c>
      <c r="H3813">
        <v>472</v>
      </c>
      <c r="I3813">
        <v>3.7</v>
      </c>
      <c r="J3813">
        <v>62</v>
      </c>
      <c r="K3813">
        <v>3</v>
      </c>
      <c r="L3813">
        <v>1416</v>
      </c>
      <c r="M3813" s="1">
        <v>45714</v>
      </c>
      <c r="N3813" t="s">
        <v>150</v>
      </c>
      <c r="O3813" t="str">
        <f t="shared" si="236"/>
        <v>Feb-2025</v>
      </c>
      <c r="P3813" s="21">
        <f t="shared" si="237"/>
        <v>2025</v>
      </c>
      <c r="Q3813">
        <f t="shared" si="238"/>
        <v>1</v>
      </c>
      <c r="T3813" t="str">
        <f t="shared" si="239"/>
        <v>Low Sales</v>
      </c>
    </row>
    <row r="3814" spans="1:20" x14ac:dyDescent="0.3">
      <c r="A3814" t="s">
        <v>7478</v>
      </c>
      <c r="B3814" t="s">
        <v>363</v>
      </c>
      <c r="C3814" t="s">
        <v>27</v>
      </c>
      <c r="D3814" t="s">
        <v>46</v>
      </c>
      <c r="E3814" t="s">
        <v>34</v>
      </c>
      <c r="F3814">
        <v>3451</v>
      </c>
      <c r="G3814">
        <v>30</v>
      </c>
      <c r="H3814">
        <v>2416</v>
      </c>
      <c r="I3814">
        <v>3.1</v>
      </c>
      <c r="J3814">
        <v>320</v>
      </c>
      <c r="K3814">
        <v>1</v>
      </c>
      <c r="L3814">
        <v>2416</v>
      </c>
      <c r="M3814" s="1">
        <v>45527</v>
      </c>
      <c r="N3814" t="s">
        <v>102</v>
      </c>
      <c r="O3814" t="str">
        <f t="shared" si="236"/>
        <v>Aug-2024</v>
      </c>
      <c r="P3814" s="21">
        <f t="shared" si="237"/>
        <v>2024</v>
      </c>
      <c r="Q3814">
        <f t="shared" si="238"/>
        <v>2</v>
      </c>
      <c r="T3814" t="str">
        <f t="shared" si="239"/>
        <v>Low Sales</v>
      </c>
    </row>
    <row r="3815" spans="1:20" x14ac:dyDescent="0.3">
      <c r="A3815" t="s">
        <v>7479</v>
      </c>
      <c r="B3815" t="s">
        <v>7480</v>
      </c>
      <c r="C3815" t="s">
        <v>37</v>
      </c>
      <c r="D3815" t="s">
        <v>17</v>
      </c>
      <c r="E3815" t="s">
        <v>18</v>
      </c>
      <c r="F3815">
        <v>3331</v>
      </c>
      <c r="G3815">
        <v>15</v>
      </c>
      <c r="H3815">
        <v>2831</v>
      </c>
      <c r="I3815">
        <v>2.9</v>
      </c>
      <c r="J3815">
        <v>263</v>
      </c>
      <c r="K3815">
        <v>1</v>
      </c>
      <c r="L3815">
        <v>2831</v>
      </c>
      <c r="M3815" s="1">
        <v>45878</v>
      </c>
      <c r="N3815" t="s">
        <v>102</v>
      </c>
      <c r="O3815" t="str">
        <f t="shared" si="236"/>
        <v>Aug-2025</v>
      </c>
      <c r="P3815" s="21">
        <f t="shared" si="237"/>
        <v>2025</v>
      </c>
      <c r="Q3815">
        <f t="shared" si="238"/>
        <v>2</v>
      </c>
      <c r="T3815" t="str">
        <f t="shared" si="239"/>
        <v>Low Sales</v>
      </c>
    </row>
    <row r="3816" spans="1:20" x14ac:dyDescent="0.3">
      <c r="A3816" t="s">
        <v>7481</v>
      </c>
      <c r="B3816" t="s">
        <v>4782</v>
      </c>
      <c r="C3816" t="s">
        <v>57</v>
      </c>
      <c r="D3816" t="s">
        <v>53</v>
      </c>
      <c r="E3816" t="s">
        <v>74</v>
      </c>
      <c r="F3816">
        <v>6818</v>
      </c>
      <c r="G3816">
        <v>40</v>
      </c>
      <c r="H3816">
        <v>4091</v>
      </c>
      <c r="I3816">
        <v>5</v>
      </c>
      <c r="J3816">
        <v>312</v>
      </c>
      <c r="K3816">
        <v>1</v>
      </c>
      <c r="L3816">
        <v>4091</v>
      </c>
      <c r="M3816" s="1">
        <v>45302</v>
      </c>
      <c r="N3816" t="s">
        <v>168</v>
      </c>
      <c r="O3816" t="str">
        <f t="shared" si="236"/>
        <v>Jan-2024</v>
      </c>
      <c r="P3816" s="21">
        <f t="shared" si="237"/>
        <v>2024</v>
      </c>
      <c r="Q3816">
        <f t="shared" si="238"/>
        <v>1</v>
      </c>
      <c r="T3816" t="str">
        <f t="shared" si="239"/>
        <v>Low Sales</v>
      </c>
    </row>
    <row r="3817" spans="1:20" x14ac:dyDescent="0.3">
      <c r="A3817" t="s">
        <v>7482</v>
      </c>
      <c r="B3817" t="s">
        <v>7483</v>
      </c>
      <c r="C3817" t="s">
        <v>27</v>
      </c>
      <c r="D3817" t="s">
        <v>46</v>
      </c>
      <c r="E3817" t="s">
        <v>34</v>
      </c>
      <c r="F3817">
        <v>9047</v>
      </c>
      <c r="G3817">
        <v>40</v>
      </c>
      <c r="H3817">
        <v>5428</v>
      </c>
      <c r="I3817">
        <v>4.2</v>
      </c>
      <c r="J3817">
        <v>18</v>
      </c>
      <c r="K3817">
        <v>4</v>
      </c>
      <c r="L3817">
        <v>21712</v>
      </c>
      <c r="M3817" s="1">
        <v>45717</v>
      </c>
      <c r="N3817" t="s">
        <v>19</v>
      </c>
      <c r="O3817" t="str">
        <f t="shared" si="236"/>
        <v>Mar-2025</v>
      </c>
      <c r="P3817" s="21">
        <f t="shared" si="237"/>
        <v>2025</v>
      </c>
      <c r="Q3817">
        <f t="shared" si="238"/>
        <v>1</v>
      </c>
      <c r="T3817" t="str">
        <f t="shared" si="239"/>
        <v>High Sales</v>
      </c>
    </row>
    <row r="3818" spans="1:20" x14ac:dyDescent="0.3">
      <c r="A3818" t="s">
        <v>7484</v>
      </c>
      <c r="B3818" t="s">
        <v>7485</v>
      </c>
      <c r="C3818" t="s">
        <v>32</v>
      </c>
      <c r="D3818" t="s">
        <v>28</v>
      </c>
      <c r="E3818" t="s">
        <v>34</v>
      </c>
      <c r="F3818">
        <v>6366</v>
      </c>
      <c r="G3818">
        <v>20</v>
      </c>
      <c r="H3818">
        <v>5093</v>
      </c>
      <c r="I3818">
        <v>4.5</v>
      </c>
      <c r="J3818">
        <v>217</v>
      </c>
      <c r="K3818">
        <v>1</v>
      </c>
      <c r="L3818">
        <v>5093</v>
      </c>
      <c r="M3818" s="1">
        <v>45878</v>
      </c>
      <c r="N3818" t="s">
        <v>189</v>
      </c>
      <c r="O3818" t="str">
        <f t="shared" si="236"/>
        <v>Aug-2025</v>
      </c>
      <c r="P3818" s="21">
        <f t="shared" si="237"/>
        <v>2025</v>
      </c>
      <c r="Q3818">
        <f t="shared" si="238"/>
        <v>2</v>
      </c>
      <c r="T3818" t="str">
        <f t="shared" si="239"/>
        <v>High Sales</v>
      </c>
    </row>
    <row r="3819" spans="1:20" x14ac:dyDescent="0.3">
      <c r="A3819" t="s">
        <v>7486</v>
      </c>
      <c r="B3819" t="s">
        <v>7487</v>
      </c>
      <c r="C3819" t="s">
        <v>57</v>
      </c>
      <c r="D3819" t="s">
        <v>41</v>
      </c>
      <c r="E3819" t="s">
        <v>74</v>
      </c>
      <c r="F3819">
        <v>1611</v>
      </c>
      <c r="G3819">
        <v>15</v>
      </c>
      <c r="H3819">
        <v>1369</v>
      </c>
      <c r="I3819">
        <v>4</v>
      </c>
      <c r="J3819">
        <v>154</v>
      </c>
      <c r="K3819">
        <v>3</v>
      </c>
      <c r="L3819">
        <v>4107</v>
      </c>
      <c r="M3819" s="1">
        <v>45331</v>
      </c>
      <c r="N3819" t="s">
        <v>54</v>
      </c>
      <c r="O3819" t="str">
        <f t="shared" si="236"/>
        <v>Feb-2024</v>
      </c>
      <c r="P3819" s="21">
        <f t="shared" si="237"/>
        <v>2024</v>
      </c>
      <c r="Q3819">
        <f t="shared" si="238"/>
        <v>1</v>
      </c>
      <c r="T3819" t="str">
        <f t="shared" si="239"/>
        <v>Low Sales</v>
      </c>
    </row>
    <row r="3820" spans="1:20" x14ac:dyDescent="0.3">
      <c r="A3820" t="s">
        <v>7488</v>
      </c>
      <c r="B3820" t="s">
        <v>7489</v>
      </c>
      <c r="C3820" t="s">
        <v>45</v>
      </c>
      <c r="D3820" t="s">
        <v>33</v>
      </c>
      <c r="E3820" t="s">
        <v>34</v>
      </c>
      <c r="F3820">
        <v>4430</v>
      </c>
      <c r="G3820">
        <v>70</v>
      </c>
      <c r="H3820">
        <v>1329</v>
      </c>
      <c r="I3820">
        <v>3</v>
      </c>
      <c r="J3820">
        <v>123</v>
      </c>
      <c r="K3820">
        <v>5</v>
      </c>
      <c r="L3820">
        <v>6645</v>
      </c>
      <c r="M3820" s="1">
        <v>45355</v>
      </c>
      <c r="N3820" t="s">
        <v>189</v>
      </c>
      <c r="O3820" t="str">
        <f t="shared" si="236"/>
        <v>Mar-2024</v>
      </c>
      <c r="P3820" s="21">
        <f t="shared" si="237"/>
        <v>2024</v>
      </c>
      <c r="Q3820">
        <f t="shared" si="238"/>
        <v>1</v>
      </c>
      <c r="T3820" t="str">
        <f t="shared" si="239"/>
        <v>High Sales</v>
      </c>
    </row>
    <row r="3821" spans="1:20" x14ac:dyDescent="0.3">
      <c r="A3821" t="s">
        <v>7490</v>
      </c>
      <c r="B3821" t="s">
        <v>7491</v>
      </c>
      <c r="C3821" t="s">
        <v>116</v>
      </c>
      <c r="D3821" t="s">
        <v>23</v>
      </c>
      <c r="E3821" t="s">
        <v>18</v>
      </c>
      <c r="F3821">
        <v>3728</v>
      </c>
      <c r="G3821">
        <v>30</v>
      </c>
      <c r="H3821">
        <v>2610</v>
      </c>
      <c r="I3821">
        <v>4.3</v>
      </c>
      <c r="J3821">
        <v>183</v>
      </c>
      <c r="K3821">
        <v>1</v>
      </c>
      <c r="L3821">
        <v>2610</v>
      </c>
      <c r="M3821" s="1">
        <v>45748</v>
      </c>
      <c r="N3821" t="s">
        <v>64</v>
      </c>
      <c r="O3821" t="str">
        <f t="shared" si="236"/>
        <v>Apr-2025</v>
      </c>
      <c r="P3821" s="21">
        <f t="shared" si="237"/>
        <v>2025</v>
      </c>
      <c r="Q3821">
        <f t="shared" si="238"/>
        <v>1</v>
      </c>
      <c r="T3821" t="str">
        <f t="shared" si="239"/>
        <v>Low Sales</v>
      </c>
    </row>
    <row r="3822" spans="1:20" x14ac:dyDescent="0.3">
      <c r="A3822" t="s">
        <v>7492</v>
      </c>
      <c r="B3822" t="s">
        <v>7493</v>
      </c>
      <c r="C3822" t="s">
        <v>16</v>
      </c>
      <c r="D3822" t="s">
        <v>23</v>
      </c>
      <c r="E3822" t="s">
        <v>18</v>
      </c>
      <c r="F3822">
        <v>2958</v>
      </c>
      <c r="G3822">
        <v>30</v>
      </c>
      <c r="H3822">
        <v>2071</v>
      </c>
      <c r="I3822">
        <v>4.9000000000000004</v>
      </c>
      <c r="J3822">
        <v>319</v>
      </c>
      <c r="K3822">
        <v>2</v>
      </c>
      <c r="L3822">
        <v>4142</v>
      </c>
      <c r="M3822" s="1">
        <v>45492</v>
      </c>
      <c r="N3822" t="s">
        <v>168</v>
      </c>
      <c r="O3822" t="str">
        <f t="shared" si="236"/>
        <v>Jul-2024</v>
      </c>
      <c r="P3822" s="21">
        <f t="shared" si="237"/>
        <v>2024</v>
      </c>
      <c r="Q3822">
        <f t="shared" si="238"/>
        <v>2</v>
      </c>
      <c r="T3822" t="str">
        <f t="shared" si="239"/>
        <v>Low Sales</v>
      </c>
    </row>
    <row r="3823" spans="1:20" x14ac:dyDescent="0.3">
      <c r="A3823" t="s">
        <v>7494</v>
      </c>
      <c r="B3823" t="s">
        <v>7495</v>
      </c>
      <c r="C3823" t="s">
        <v>57</v>
      </c>
      <c r="D3823" t="s">
        <v>46</v>
      </c>
      <c r="E3823" t="s">
        <v>74</v>
      </c>
      <c r="F3823">
        <v>4163</v>
      </c>
      <c r="G3823">
        <v>30</v>
      </c>
      <c r="H3823">
        <v>2914</v>
      </c>
      <c r="I3823">
        <v>3.8</v>
      </c>
      <c r="J3823">
        <v>63</v>
      </c>
      <c r="K3823">
        <v>1</v>
      </c>
      <c r="L3823">
        <v>2914</v>
      </c>
      <c r="M3823" s="1">
        <v>45849</v>
      </c>
      <c r="N3823" t="s">
        <v>189</v>
      </c>
      <c r="O3823" t="str">
        <f t="shared" si="236"/>
        <v>Jul-2025</v>
      </c>
      <c r="P3823" s="21">
        <f t="shared" si="237"/>
        <v>2025</v>
      </c>
      <c r="Q3823">
        <f t="shared" si="238"/>
        <v>2</v>
      </c>
      <c r="T3823" t="str">
        <f t="shared" si="239"/>
        <v>Low Sales</v>
      </c>
    </row>
    <row r="3824" spans="1:20" x14ac:dyDescent="0.3">
      <c r="A3824" t="s">
        <v>7496</v>
      </c>
      <c r="B3824" t="s">
        <v>7497</v>
      </c>
      <c r="C3824" t="s">
        <v>27</v>
      </c>
      <c r="D3824" t="s">
        <v>109</v>
      </c>
      <c r="E3824" t="s">
        <v>34</v>
      </c>
      <c r="F3824">
        <v>1711</v>
      </c>
      <c r="G3824">
        <v>25</v>
      </c>
      <c r="H3824">
        <v>1283</v>
      </c>
      <c r="I3824">
        <v>3</v>
      </c>
      <c r="J3824">
        <v>211</v>
      </c>
      <c r="K3824">
        <v>2</v>
      </c>
      <c r="L3824">
        <v>2566</v>
      </c>
      <c r="M3824" s="1">
        <v>45329</v>
      </c>
      <c r="N3824" t="s">
        <v>168</v>
      </c>
      <c r="O3824" t="str">
        <f t="shared" si="236"/>
        <v>Feb-2024</v>
      </c>
      <c r="P3824" s="21">
        <f t="shared" si="237"/>
        <v>2024</v>
      </c>
      <c r="Q3824">
        <f t="shared" si="238"/>
        <v>1</v>
      </c>
      <c r="T3824" t="str">
        <f t="shared" si="239"/>
        <v>Low Sales</v>
      </c>
    </row>
    <row r="3825" spans="1:20" x14ac:dyDescent="0.3">
      <c r="A3825" t="s">
        <v>7498</v>
      </c>
      <c r="B3825" t="s">
        <v>7499</v>
      </c>
      <c r="C3825" t="s">
        <v>45</v>
      </c>
      <c r="D3825" t="s">
        <v>41</v>
      </c>
      <c r="E3825" t="s">
        <v>34</v>
      </c>
      <c r="F3825">
        <v>783</v>
      </c>
      <c r="G3825">
        <v>20</v>
      </c>
      <c r="H3825">
        <v>626</v>
      </c>
      <c r="I3825">
        <v>3.5</v>
      </c>
      <c r="J3825">
        <v>88</v>
      </c>
      <c r="K3825">
        <v>1</v>
      </c>
      <c r="L3825">
        <v>626</v>
      </c>
      <c r="M3825" s="1">
        <v>45781</v>
      </c>
      <c r="N3825" t="s">
        <v>61</v>
      </c>
      <c r="O3825" t="str">
        <f t="shared" si="236"/>
        <v>May-2025</v>
      </c>
      <c r="P3825" s="21">
        <f t="shared" si="237"/>
        <v>2025</v>
      </c>
      <c r="Q3825">
        <f t="shared" si="238"/>
        <v>2</v>
      </c>
      <c r="T3825" t="str">
        <f t="shared" si="239"/>
        <v>Low Sales</v>
      </c>
    </row>
    <row r="3826" spans="1:20" x14ac:dyDescent="0.3">
      <c r="A3826" t="s">
        <v>7500</v>
      </c>
      <c r="B3826" t="s">
        <v>7501</v>
      </c>
      <c r="C3826" t="s">
        <v>45</v>
      </c>
      <c r="D3826" t="s">
        <v>17</v>
      </c>
      <c r="E3826" t="s">
        <v>18</v>
      </c>
      <c r="F3826">
        <v>1849</v>
      </c>
      <c r="G3826">
        <v>15</v>
      </c>
      <c r="H3826">
        <v>1572</v>
      </c>
      <c r="I3826">
        <v>4.5</v>
      </c>
      <c r="J3826">
        <v>89</v>
      </c>
      <c r="K3826">
        <v>1</v>
      </c>
      <c r="L3826">
        <v>1572</v>
      </c>
      <c r="M3826" s="1">
        <v>45877</v>
      </c>
      <c r="N3826" t="s">
        <v>42</v>
      </c>
      <c r="O3826" t="str">
        <f t="shared" si="236"/>
        <v>Aug-2025</v>
      </c>
      <c r="P3826" s="21">
        <f t="shared" si="237"/>
        <v>2025</v>
      </c>
      <c r="Q3826">
        <f t="shared" si="238"/>
        <v>2</v>
      </c>
      <c r="T3826" t="str">
        <f t="shared" si="239"/>
        <v>Low Sales</v>
      </c>
    </row>
    <row r="3827" spans="1:20" x14ac:dyDescent="0.3">
      <c r="A3827" t="s">
        <v>7502</v>
      </c>
      <c r="B3827" t="s">
        <v>7503</v>
      </c>
      <c r="C3827" t="s">
        <v>52</v>
      </c>
      <c r="D3827" t="s">
        <v>109</v>
      </c>
      <c r="E3827" t="s">
        <v>18</v>
      </c>
      <c r="F3827">
        <v>753</v>
      </c>
      <c r="G3827">
        <v>15</v>
      </c>
      <c r="H3827">
        <v>640</v>
      </c>
      <c r="I3827">
        <v>4.3</v>
      </c>
      <c r="J3827">
        <v>410</v>
      </c>
      <c r="K3827">
        <v>1</v>
      </c>
      <c r="L3827">
        <v>640</v>
      </c>
      <c r="M3827" s="1">
        <v>45840</v>
      </c>
      <c r="N3827" t="s">
        <v>38</v>
      </c>
      <c r="O3827" t="str">
        <f t="shared" si="236"/>
        <v>Jul-2025</v>
      </c>
      <c r="P3827" s="21">
        <f t="shared" si="237"/>
        <v>2025</v>
      </c>
      <c r="Q3827">
        <f t="shared" si="238"/>
        <v>2</v>
      </c>
      <c r="T3827" t="str">
        <f t="shared" si="239"/>
        <v>Low Sales</v>
      </c>
    </row>
    <row r="3828" spans="1:20" x14ac:dyDescent="0.3">
      <c r="A3828" t="s">
        <v>7504</v>
      </c>
      <c r="B3828" t="s">
        <v>7505</v>
      </c>
      <c r="C3828" t="s">
        <v>27</v>
      </c>
      <c r="D3828" t="s">
        <v>53</v>
      </c>
      <c r="E3828" t="s">
        <v>18</v>
      </c>
      <c r="F3828">
        <v>6867</v>
      </c>
      <c r="G3828">
        <v>25</v>
      </c>
      <c r="H3828">
        <v>5150</v>
      </c>
      <c r="I3828">
        <v>4.7</v>
      </c>
      <c r="J3828">
        <v>7</v>
      </c>
      <c r="K3828">
        <v>1</v>
      </c>
      <c r="L3828">
        <v>5150</v>
      </c>
      <c r="M3828" s="1">
        <v>45468</v>
      </c>
      <c r="N3828" t="s">
        <v>102</v>
      </c>
      <c r="O3828" t="str">
        <f t="shared" si="236"/>
        <v>Jun-2024</v>
      </c>
      <c r="P3828" s="21">
        <f t="shared" si="237"/>
        <v>2024</v>
      </c>
      <c r="Q3828">
        <f t="shared" si="238"/>
        <v>2</v>
      </c>
      <c r="T3828" t="str">
        <f t="shared" si="239"/>
        <v>High Sales</v>
      </c>
    </row>
    <row r="3829" spans="1:20" x14ac:dyDescent="0.3">
      <c r="A3829" t="s">
        <v>7506</v>
      </c>
      <c r="B3829" t="s">
        <v>7507</v>
      </c>
      <c r="C3829" t="s">
        <v>52</v>
      </c>
      <c r="D3829" t="s">
        <v>23</v>
      </c>
      <c r="E3829" t="s">
        <v>34</v>
      </c>
      <c r="F3829">
        <v>4359</v>
      </c>
      <c r="G3829">
        <v>30</v>
      </c>
      <c r="H3829">
        <v>3051</v>
      </c>
      <c r="I3829">
        <v>4.0999999999999996</v>
      </c>
      <c r="J3829">
        <v>162</v>
      </c>
      <c r="K3829">
        <v>1</v>
      </c>
      <c r="L3829">
        <v>3051</v>
      </c>
      <c r="M3829" s="1">
        <v>45906</v>
      </c>
      <c r="N3829" t="s">
        <v>85</v>
      </c>
      <c r="O3829" t="str">
        <f t="shared" si="236"/>
        <v>Sep-2025</v>
      </c>
      <c r="P3829" s="21">
        <f t="shared" si="237"/>
        <v>2025</v>
      </c>
      <c r="Q3829">
        <f t="shared" si="238"/>
        <v>3</v>
      </c>
      <c r="T3829" t="str">
        <f t="shared" si="239"/>
        <v>Low Sales</v>
      </c>
    </row>
    <row r="3830" spans="1:20" x14ac:dyDescent="0.3">
      <c r="A3830" t="s">
        <v>7508</v>
      </c>
      <c r="B3830" t="s">
        <v>7509</v>
      </c>
      <c r="C3830" t="s">
        <v>57</v>
      </c>
      <c r="D3830" t="s">
        <v>33</v>
      </c>
      <c r="E3830" t="s">
        <v>18</v>
      </c>
      <c r="F3830">
        <v>3619</v>
      </c>
      <c r="G3830">
        <v>25</v>
      </c>
      <c r="H3830">
        <v>2714</v>
      </c>
      <c r="I3830">
        <v>4.4000000000000004</v>
      </c>
      <c r="J3830">
        <v>84</v>
      </c>
      <c r="K3830">
        <v>1</v>
      </c>
      <c r="L3830">
        <v>2714</v>
      </c>
      <c r="M3830" s="1">
        <v>45318</v>
      </c>
      <c r="N3830" t="s">
        <v>71</v>
      </c>
      <c r="O3830" t="str">
        <f t="shared" si="236"/>
        <v>Jan-2024</v>
      </c>
      <c r="P3830" s="21">
        <f t="shared" si="237"/>
        <v>2024</v>
      </c>
      <c r="Q3830">
        <f t="shared" si="238"/>
        <v>1</v>
      </c>
      <c r="T3830" t="str">
        <f t="shared" si="239"/>
        <v>Low Sales</v>
      </c>
    </row>
    <row r="3831" spans="1:20" x14ac:dyDescent="0.3">
      <c r="A3831" t="s">
        <v>7510</v>
      </c>
      <c r="B3831" t="s">
        <v>7511</v>
      </c>
      <c r="C3831" t="s">
        <v>116</v>
      </c>
      <c r="D3831" t="s">
        <v>46</v>
      </c>
      <c r="E3831" t="s">
        <v>34</v>
      </c>
      <c r="F3831">
        <v>5140</v>
      </c>
      <c r="G3831">
        <v>30</v>
      </c>
      <c r="H3831">
        <v>3598</v>
      </c>
      <c r="I3831">
        <v>3.9</v>
      </c>
      <c r="J3831">
        <v>196</v>
      </c>
      <c r="K3831">
        <v>4</v>
      </c>
      <c r="L3831">
        <v>14392</v>
      </c>
      <c r="M3831" s="1">
        <v>45848</v>
      </c>
      <c r="N3831" t="s">
        <v>91</v>
      </c>
      <c r="O3831" t="str">
        <f t="shared" si="236"/>
        <v>Jul-2025</v>
      </c>
      <c r="P3831" s="21">
        <f t="shared" si="237"/>
        <v>2025</v>
      </c>
      <c r="Q3831">
        <f t="shared" si="238"/>
        <v>2</v>
      </c>
      <c r="T3831" t="str">
        <f t="shared" si="239"/>
        <v>High Sales</v>
      </c>
    </row>
    <row r="3832" spans="1:20" x14ac:dyDescent="0.3">
      <c r="A3832" t="s">
        <v>7512</v>
      </c>
      <c r="B3832" t="s">
        <v>7513</v>
      </c>
      <c r="C3832" t="s">
        <v>32</v>
      </c>
      <c r="D3832" t="s">
        <v>33</v>
      </c>
      <c r="E3832" t="s">
        <v>18</v>
      </c>
      <c r="F3832">
        <v>2226</v>
      </c>
      <c r="G3832">
        <v>40</v>
      </c>
      <c r="H3832">
        <v>1336</v>
      </c>
      <c r="I3832">
        <v>3.6</v>
      </c>
      <c r="J3832">
        <v>43</v>
      </c>
      <c r="K3832">
        <v>1</v>
      </c>
      <c r="L3832">
        <v>1336</v>
      </c>
      <c r="M3832" s="1">
        <v>45599</v>
      </c>
      <c r="N3832" t="s">
        <v>168</v>
      </c>
      <c r="O3832" t="str">
        <f t="shared" si="236"/>
        <v>Nov-2024</v>
      </c>
      <c r="P3832" s="21">
        <f t="shared" si="237"/>
        <v>2024</v>
      </c>
      <c r="Q3832">
        <f t="shared" si="238"/>
        <v>3</v>
      </c>
      <c r="T3832" t="str">
        <f t="shared" si="239"/>
        <v>Low Sales</v>
      </c>
    </row>
    <row r="3833" spans="1:20" x14ac:dyDescent="0.3">
      <c r="A3833" t="s">
        <v>7514</v>
      </c>
      <c r="B3833" t="s">
        <v>7515</v>
      </c>
      <c r="C3833" t="s">
        <v>37</v>
      </c>
      <c r="D3833" t="s">
        <v>28</v>
      </c>
      <c r="E3833" t="s">
        <v>34</v>
      </c>
      <c r="F3833">
        <v>3802</v>
      </c>
      <c r="G3833">
        <v>20</v>
      </c>
      <c r="H3833">
        <v>3042</v>
      </c>
      <c r="I3833">
        <v>4.4000000000000004</v>
      </c>
      <c r="J3833">
        <v>121</v>
      </c>
      <c r="K3833">
        <v>1</v>
      </c>
      <c r="L3833">
        <v>3042</v>
      </c>
      <c r="M3833" s="1">
        <v>45326</v>
      </c>
      <c r="N3833" t="s">
        <v>91</v>
      </c>
      <c r="O3833" t="str">
        <f t="shared" si="236"/>
        <v>Feb-2024</v>
      </c>
      <c r="P3833" s="21">
        <f t="shared" si="237"/>
        <v>2024</v>
      </c>
      <c r="Q3833">
        <f t="shared" si="238"/>
        <v>1</v>
      </c>
      <c r="T3833" t="str">
        <f t="shared" si="239"/>
        <v>Low Sales</v>
      </c>
    </row>
    <row r="3834" spans="1:20" x14ac:dyDescent="0.3">
      <c r="A3834" t="s">
        <v>7516</v>
      </c>
      <c r="B3834" t="s">
        <v>7517</v>
      </c>
      <c r="C3834" t="s">
        <v>32</v>
      </c>
      <c r="D3834" t="s">
        <v>109</v>
      </c>
      <c r="E3834" t="s">
        <v>18</v>
      </c>
      <c r="F3834">
        <v>2745</v>
      </c>
      <c r="G3834">
        <v>50</v>
      </c>
      <c r="H3834">
        <v>1372</v>
      </c>
      <c r="I3834">
        <v>4.5</v>
      </c>
      <c r="J3834">
        <v>287</v>
      </c>
      <c r="K3834">
        <v>1</v>
      </c>
      <c r="L3834">
        <v>1372</v>
      </c>
      <c r="M3834" s="1">
        <v>45830</v>
      </c>
      <c r="N3834" t="s">
        <v>24</v>
      </c>
      <c r="O3834" t="str">
        <f t="shared" si="236"/>
        <v>Jun-2025</v>
      </c>
      <c r="P3834" s="21">
        <f t="shared" si="237"/>
        <v>2025</v>
      </c>
      <c r="Q3834">
        <f t="shared" si="238"/>
        <v>2</v>
      </c>
      <c r="T3834" t="str">
        <f t="shared" si="239"/>
        <v>Low Sales</v>
      </c>
    </row>
    <row r="3835" spans="1:20" x14ac:dyDescent="0.3">
      <c r="A3835" t="s">
        <v>7518</v>
      </c>
      <c r="B3835" t="s">
        <v>7519</v>
      </c>
      <c r="C3835" t="s">
        <v>57</v>
      </c>
      <c r="D3835" t="s">
        <v>41</v>
      </c>
      <c r="E3835" t="s">
        <v>74</v>
      </c>
      <c r="F3835">
        <v>1661</v>
      </c>
      <c r="G3835">
        <v>40</v>
      </c>
      <c r="H3835">
        <v>997</v>
      </c>
      <c r="I3835">
        <v>3.8</v>
      </c>
      <c r="J3835">
        <v>113</v>
      </c>
      <c r="K3835">
        <v>2</v>
      </c>
      <c r="L3835">
        <v>1994</v>
      </c>
      <c r="M3835" s="1">
        <v>45985</v>
      </c>
      <c r="N3835" t="s">
        <v>49</v>
      </c>
      <c r="O3835" t="str">
        <f t="shared" si="236"/>
        <v>Nov-2025</v>
      </c>
      <c r="P3835" s="21">
        <f t="shared" si="237"/>
        <v>2025</v>
      </c>
      <c r="Q3835">
        <f t="shared" si="238"/>
        <v>3</v>
      </c>
      <c r="T3835" t="str">
        <f t="shared" si="239"/>
        <v>Low Sales</v>
      </c>
    </row>
    <row r="3836" spans="1:20" x14ac:dyDescent="0.3">
      <c r="A3836" t="s">
        <v>7520</v>
      </c>
      <c r="B3836" t="s">
        <v>7521</v>
      </c>
      <c r="C3836" t="s">
        <v>22</v>
      </c>
      <c r="D3836" t="s">
        <v>33</v>
      </c>
      <c r="E3836" t="s">
        <v>18</v>
      </c>
      <c r="F3836">
        <v>1482</v>
      </c>
      <c r="G3836">
        <v>0</v>
      </c>
      <c r="H3836">
        <v>1482</v>
      </c>
      <c r="I3836">
        <v>4.9000000000000004</v>
      </c>
      <c r="J3836">
        <v>304</v>
      </c>
      <c r="K3836">
        <v>1</v>
      </c>
      <c r="L3836">
        <v>1482</v>
      </c>
      <c r="M3836" s="1">
        <v>45988</v>
      </c>
      <c r="N3836" t="s">
        <v>71</v>
      </c>
      <c r="O3836" t="str">
        <f t="shared" si="236"/>
        <v>Nov-2025</v>
      </c>
      <c r="P3836" s="21">
        <f t="shared" si="237"/>
        <v>2025</v>
      </c>
      <c r="Q3836">
        <f t="shared" si="238"/>
        <v>3</v>
      </c>
      <c r="T3836" t="str">
        <f t="shared" si="239"/>
        <v>Low Sales</v>
      </c>
    </row>
    <row r="3837" spans="1:20" x14ac:dyDescent="0.3">
      <c r="A3837" t="s">
        <v>7522</v>
      </c>
      <c r="B3837" t="s">
        <v>7523</v>
      </c>
      <c r="C3837" t="s">
        <v>16</v>
      </c>
      <c r="D3837" t="s">
        <v>28</v>
      </c>
      <c r="E3837" t="s">
        <v>34</v>
      </c>
      <c r="F3837">
        <v>5466</v>
      </c>
      <c r="G3837">
        <v>10</v>
      </c>
      <c r="H3837">
        <v>4919</v>
      </c>
      <c r="I3837">
        <v>4.9000000000000004</v>
      </c>
      <c r="J3837">
        <v>96</v>
      </c>
      <c r="K3837">
        <v>1</v>
      </c>
      <c r="L3837">
        <v>4919</v>
      </c>
      <c r="M3837" s="1">
        <v>45853</v>
      </c>
      <c r="N3837" t="s">
        <v>71</v>
      </c>
      <c r="O3837" t="str">
        <f t="shared" si="236"/>
        <v>Jul-2025</v>
      </c>
      <c r="P3837" s="21">
        <f t="shared" si="237"/>
        <v>2025</v>
      </c>
      <c r="Q3837">
        <f t="shared" si="238"/>
        <v>2</v>
      </c>
      <c r="T3837" t="str">
        <f t="shared" si="239"/>
        <v>Low Sales</v>
      </c>
    </row>
    <row r="3838" spans="1:20" x14ac:dyDescent="0.3">
      <c r="A3838" t="s">
        <v>7524</v>
      </c>
      <c r="B3838" t="s">
        <v>7525</v>
      </c>
      <c r="C3838" t="s">
        <v>52</v>
      </c>
      <c r="D3838" t="s">
        <v>28</v>
      </c>
      <c r="E3838" t="s">
        <v>34</v>
      </c>
      <c r="F3838">
        <v>7238</v>
      </c>
      <c r="G3838">
        <v>20</v>
      </c>
      <c r="H3838">
        <v>5790</v>
      </c>
      <c r="I3838">
        <v>3.6</v>
      </c>
      <c r="J3838">
        <v>129</v>
      </c>
      <c r="K3838">
        <v>1</v>
      </c>
      <c r="L3838">
        <v>5790</v>
      </c>
      <c r="M3838" s="1">
        <v>45746</v>
      </c>
      <c r="N3838" t="s">
        <v>91</v>
      </c>
      <c r="O3838" t="str">
        <f t="shared" si="236"/>
        <v>Mar-2025</v>
      </c>
      <c r="P3838" s="21">
        <f t="shared" si="237"/>
        <v>2025</v>
      </c>
      <c r="Q3838">
        <f t="shared" si="238"/>
        <v>1</v>
      </c>
      <c r="T3838" t="str">
        <f t="shared" si="239"/>
        <v>High Sales</v>
      </c>
    </row>
    <row r="3839" spans="1:20" x14ac:dyDescent="0.3">
      <c r="A3839" t="s">
        <v>7526</v>
      </c>
      <c r="B3839" t="s">
        <v>7527</v>
      </c>
      <c r="C3839" t="s">
        <v>88</v>
      </c>
      <c r="D3839" t="s">
        <v>17</v>
      </c>
      <c r="E3839" t="s">
        <v>34</v>
      </c>
      <c r="F3839">
        <v>6861</v>
      </c>
      <c r="G3839">
        <v>40</v>
      </c>
      <c r="H3839">
        <v>4117</v>
      </c>
      <c r="I3839">
        <v>3.6</v>
      </c>
      <c r="J3839">
        <v>98</v>
      </c>
      <c r="K3839">
        <v>1</v>
      </c>
      <c r="L3839">
        <v>4117</v>
      </c>
      <c r="M3839" s="1">
        <v>46001</v>
      </c>
      <c r="N3839" t="s">
        <v>71</v>
      </c>
      <c r="O3839" t="str">
        <f t="shared" si="236"/>
        <v>Dec-2025</v>
      </c>
      <c r="P3839" s="21">
        <f t="shared" si="237"/>
        <v>2025</v>
      </c>
      <c r="Q3839">
        <f t="shared" si="238"/>
        <v>3</v>
      </c>
      <c r="T3839" t="str">
        <f t="shared" si="239"/>
        <v>Low Sales</v>
      </c>
    </row>
    <row r="3840" spans="1:20" x14ac:dyDescent="0.3">
      <c r="A3840" t="s">
        <v>7528</v>
      </c>
      <c r="B3840" t="s">
        <v>7529</v>
      </c>
      <c r="C3840" t="s">
        <v>45</v>
      </c>
      <c r="D3840" t="s">
        <v>23</v>
      </c>
      <c r="E3840" t="s">
        <v>34</v>
      </c>
      <c r="F3840">
        <v>794</v>
      </c>
      <c r="G3840">
        <v>15</v>
      </c>
      <c r="H3840">
        <v>675</v>
      </c>
      <c r="I3840">
        <v>3.7</v>
      </c>
      <c r="J3840">
        <v>221</v>
      </c>
      <c r="K3840">
        <v>1</v>
      </c>
      <c r="L3840">
        <v>675</v>
      </c>
      <c r="M3840" s="1">
        <v>45854</v>
      </c>
      <c r="N3840" t="s">
        <v>168</v>
      </c>
      <c r="O3840" t="str">
        <f t="shared" si="236"/>
        <v>Jul-2025</v>
      </c>
      <c r="P3840" s="21">
        <f t="shared" si="237"/>
        <v>2025</v>
      </c>
      <c r="Q3840">
        <f t="shared" si="238"/>
        <v>2</v>
      </c>
      <c r="T3840" t="str">
        <f t="shared" si="239"/>
        <v>Low Sales</v>
      </c>
    </row>
    <row r="3841" spans="1:20" x14ac:dyDescent="0.3">
      <c r="A3841" t="s">
        <v>7530</v>
      </c>
      <c r="B3841" t="s">
        <v>7531</v>
      </c>
      <c r="C3841" t="s">
        <v>57</v>
      </c>
      <c r="D3841" t="s">
        <v>109</v>
      </c>
      <c r="E3841" t="s">
        <v>34</v>
      </c>
      <c r="F3841">
        <v>1164</v>
      </c>
      <c r="G3841">
        <v>10</v>
      </c>
      <c r="H3841">
        <v>1048</v>
      </c>
      <c r="I3841">
        <v>4</v>
      </c>
      <c r="J3841">
        <v>54</v>
      </c>
      <c r="K3841">
        <v>1</v>
      </c>
      <c r="L3841">
        <v>1048</v>
      </c>
      <c r="M3841" s="1">
        <v>45940</v>
      </c>
      <c r="N3841" t="s">
        <v>61</v>
      </c>
      <c r="O3841" t="str">
        <f t="shared" si="236"/>
        <v>Oct-2025</v>
      </c>
      <c r="P3841" s="21">
        <f t="shared" si="237"/>
        <v>2025</v>
      </c>
      <c r="Q3841">
        <f t="shared" si="238"/>
        <v>3</v>
      </c>
      <c r="T3841" t="str">
        <f t="shared" si="239"/>
        <v>Low Sales</v>
      </c>
    </row>
    <row r="3842" spans="1:20" x14ac:dyDescent="0.3">
      <c r="A3842" t="s">
        <v>7532</v>
      </c>
      <c r="B3842" t="s">
        <v>7533</v>
      </c>
      <c r="C3842" t="s">
        <v>116</v>
      </c>
      <c r="D3842" t="s">
        <v>41</v>
      </c>
      <c r="E3842" t="s">
        <v>34</v>
      </c>
      <c r="F3842">
        <v>2348</v>
      </c>
      <c r="G3842">
        <v>40</v>
      </c>
      <c r="H3842">
        <v>1409</v>
      </c>
      <c r="I3842">
        <v>3.9</v>
      </c>
      <c r="J3842">
        <v>79</v>
      </c>
      <c r="K3842">
        <v>1</v>
      </c>
      <c r="L3842">
        <v>1409</v>
      </c>
      <c r="M3842" s="1">
        <v>45459</v>
      </c>
      <c r="N3842" t="s">
        <v>150</v>
      </c>
      <c r="O3842" t="str">
        <f t="shared" si="236"/>
        <v>Jun-2024</v>
      </c>
      <c r="P3842" s="21">
        <f t="shared" si="237"/>
        <v>2024</v>
      </c>
      <c r="Q3842">
        <f t="shared" si="238"/>
        <v>2</v>
      </c>
      <c r="T3842" t="str">
        <f t="shared" si="239"/>
        <v>Low Sales</v>
      </c>
    </row>
    <row r="3843" spans="1:20" x14ac:dyDescent="0.3">
      <c r="A3843" t="s">
        <v>7534</v>
      </c>
      <c r="B3843" t="s">
        <v>7535</v>
      </c>
      <c r="C3843" t="s">
        <v>57</v>
      </c>
      <c r="D3843" t="s">
        <v>53</v>
      </c>
      <c r="E3843" t="s">
        <v>34</v>
      </c>
      <c r="F3843">
        <v>2725</v>
      </c>
      <c r="G3843">
        <v>60</v>
      </c>
      <c r="H3843">
        <v>1090</v>
      </c>
      <c r="I3843">
        <v>3.4</v>
      </c>
      <c r="J3843">
        <v>157</v>
      </c>
      <c r="K3843">
        <v>1</v>
      </c>
      <c r="L3843">
        <v>1090</v>
      </c>
      <c r="M3843" s="1">
        <v>45877</v>
      </c>
      <c r="N3843" t="s">
        <v>24</v>
      </c>
      <c r="O3843" t="str">
        <f t="shared" ref="O3843:O3906" si="240">TEXT(M3843,"MMM-YYYY")</f>
        <v>Aug-2025</v>
      </c>
      <c r="P3843" s="21">
        <f t="shared" ref="P3843:P3906" si="241">YEAR(M3843)</f>
        <v>2025</v>
      </c>
      <c r="Q3843">
        <f t="shared" ref="Q3843:Q3906" si="242">CHOOSE(MONTH(M3843),1,1,1,1,2,2,2,2,3,3,3,3,4,4,4,4)</f>
        <v>2</v>
      </c>
      <c r="T3843" t="str">
        <f t="shared" ref="T3843:T3906" si="243">IF(L3843&gt;5000,"High Sales","Low Sales")</f>
        <v>Low Sales</v>
      </c>
    </row>
    <row r="3844" spans="1:20" x14ac:dyDescent="0.3">
      <c r="A3844" t="s">
        <v>7536</v>
      </c>
      <c r="B3844" t="s">
        <v>7537</v>
      </c>
      <c r="C3844" t="s">
        <v>45</v>
      </c>
      <c r="D3844" t="s">
        <v>23</v>
      </c>
      <c r="E3844" t="s">
        <v>34</v>
      </c>
      <c r="F3844">
        <v>3231</v>
      </c>
      <c r="G3844">
        <v>20</v>
      </c>
      <c r="H3844">
        <v>2585</v>
      </c>
      <c r="I3844">
        <v>3.7</v>
      </c>
      <c r="J3844">
        <v>161</v>
      </c>
      <c r="K3844">
        <v>1</v>
      </c>
      <c r="L3844">
        <v>2585</v>
      </c>
      <c r="M3844" s="1">
        <v>45738</v>
      </c>
      <c r="N3844" t="s">
        <v>102</v>
      </c>
      <c r="O3844" t="str">
        <f t="shared" si="240"/>
        <v>Mar-2025</v>
      </c>
      <c r="P3844" s="21">
        <f t="shared" si="241"/>
        <v>2025</v>
      </c>
      <c r="Q3844">
        <f t="shared" si="242"/>
        <v>1</v>
      </c>
      <c r="T3844" t="str">
        <f t="shared" si="243"/>
        <v>Low Sales</v>
      </c>
    </row>
    <row r="3845" spans="1:20" x14ac:dyDescent="0.3">
      <c r="A3845" t="s">
        <v>7538</v>
      </c>
      <c r="B3845" t="s">
        <v>7539</v>
      </c>
      <c r="C3845" t="s">
        <v>37</v>
      </c>
      <c r="D3845" t="s">
        <v>33</v>
      </c>
      <c r="E3845" t="s">
        <v>34</v>
      </c>
      <c r="F3845">
        <v>4910</v>
      </c>
      <c r="G3845">
        <v>15</v>
      </c>
      <c r="H3845">
        <v>4174</v>
      </c>
      <c r="I3845">
        <v>3</v>
      </c>
      <c r="J3845">
        <v>81</v>
      </c>
      <c r="K3845">
        <v>1</v>
      </c>
      <c r="L3845">
        <v>4174</v>
      </c>
      <c r="M3845" s="1">
        <v>45988</v>
      </c>
      <c r="N3845" t="s">
        <v>102</v>
      </c>
      <c r="O3845" t="str">
        <f t="shared" si="240"/>
        <v>Nov-2025</v>
      </c>
      <c r="P3845" s="21">
        <f t="shared" si="241"/>
        <v>2025</v>
      </c>
      <c r="Q3845">
        <f t="shared" si="242"/>
        <v>3</v>
      </c>
      <c r="T3845" t="str">
        <f t="shared" si="243"/>
        <v>Low Sales</v>
      </c>
    </row>
    <row r="3846" spans="1:20" x14ac:dyDescent="0.3">
      <c r="A3846" t="s">
        <v>7540</v>
      </c>
      <c r="B3846" t="s">
        <v>7541</v>
      </c>
      <c r="C3846" t="s">
        <v>32</v>
      </c>
      <c r="D3846" t="s">
        <v>17</v>
      </c>
      <c r="E3846" t="s">
        <v>18</v>
      </c>
      <c r="F3846">
        <v>5374</v>
      </c>
      <c r="G3846">
        <v>15</v>
      </c>
      <c r="H3846">
        <v>4568</v>
      </c>
      <c r="I3846">
        <v>3.1</v>
      </c>
      <c r="J3846">
        <v>21</v>
      </c>
      <c r="K3846">
        <v>1</v>
      </c>
      <c r="L3846">
        <v>4568</v>
      </c>
      <c r="M3846" s="1">
        <v>45907</v>
      </c>
      <c r="N3846" t="s">
        <v>189</v>
      </c>
      <c r="O3846" t="str">
        <f t="shared" si="240"/>
        <v>Sep-2025</v>
      </c>
      <c r="P3846" s="21">
        <f t="shared" si="241"/>
        <v>2025</v>
      </c>
      <c r="Q3846">
        <f t="shared" si="242"/>
        <v>3</v>
      </c>
      <c r="T3846" t="str">
        <f t="shared" si="243"/>
        <v>Low Sales</v>
      </c>
    </row>
    <row r="3847" spans="1:20" x14ac:dyDescent="0.3">
      <c r="A3847" t="s">
        <v>7542</v>
      </c>
      <c r="B3847" t="s">
        <v>7543</v>
      </c>
      <c r="C3847" t="s">
        <v>88</v>
      </c>
      <c r="D3847" t="s">
        <v>33</v>
      </c>
      <c r="E3847" t="s">
        <v>18</v>
      </c>
      <c r="F3847">
        <v>2613</v>
      </c>
      <c r="G3847">
        <v>20</v>
      </c>
      <c r="H3847">
        <v>2090</v>
      </c>
      <c r="I3847">
        <v>3.4</v>
      </c>
      <c r="J3847">
        <v>133</v>
      </c>
      <c r="K3847">
        <v>1</v>
      </c>
      <c r="L3847">
        <v>2090</v>
      </c>
      <c r="M3847" s="1">
        <v>45576</v>
      </c>
      <c r="N3847" t="s">
        <v>75</v>
      </c>
      <c r="O3847" t="str">
        <f t="shared" si="240"/>
        <v>Oct-2024</v>
      </c>
      <c r="P3847" s="21">
        <f t="shared" si="241"/>
        <v>2024</v>
      </c>
      <c r="Q3847">
        <f t="shared" si="242"/>
        <v>3</v>
      </c>
      <c r="T3847" t="str">
        <f t="shared" si="243"/>
        <v>Low Sales</v>
      </c>
    </row>
    <row r="3848" spans="1:20" x14ac:dyDescent="0.3">
      <c r="A3848" t="s">
        <v>7544</v>
      </c>
      <c r="B3848" t="s">
        <v>7545</v>
      </c>
      <c r="C3848" t="s">
        <v>32</v>
      </c>
      <c r="D3848" t="s">
        <v>46</v>
      </c>
      <c r="E3848" t="s">
        <v>34</v>
      </c>
      <c r="F3848">
        <v>9806</v>
      </c>
      <c r="G3848">
        <v>15</v>
      </c>
      <c r="H3848">
        <v>8335</v>
      </c>
      <c r="I3848">
        <v>5</v>
      </c>
      <c r="J3848">
        <v>213</v>
      </c>
      <c r="K3848">
        <v>1</v>
      </c>
      <c r="L3848">
        <v>8335</v>
      </c>
      <c r="M3848" s="1">
        <v>45684</v>
      </c>
      <c r="N3848" t="s">
        <v>19</v>
      </c>
      <c r="O3848" t="str">
        <f t="shared" si="240"/>
        <v>Jan-2025</v>
      </c>
      <c r="P3848" s="21">
        <f t="shared" si="241"/>
        <v>2025</v>
      </c>
      <c r="Q3848">
        <f t="shared" si="242"/>
        <v>1</v>
      </c>
      <c r="T3848" t="str">
        <f t="shared" si="243"/>
        <v>High Sales</v>
      </c>
    </row>
    <row r="3849" spans="1:20" x14ac:dyDescent="0.3">
      <c r="A3849" t="s">
        <v>7546</v>
      </c>
      <c r="B3849" t="s">
        <v>7547</v>
      </c>
      <c r="C3849" t="s">
        <v>57</v>
      </c>
      <c r="D3849" t="s">
        <v>33</v>
      </c>
      <c r="E3849" t="s">
        <v>34</v>
      </c>
      <c r="F3849">
        <v>3217</v>
      </c>
      <c r="G3849">
        <v>40</v>
      </c>
      <c r="H3849">
        <v>1930</v>
      </c>
      <c r="I3849">
        <v>5</v>
      </c>
      <c r="J3849">
        <v>63</v>
      </c>
      <c r="K3849">
        <v>2</v>
      </c>
      <c r="L3849">
        <v>3860</v>
      </c>
      <c r="M3849" s="1">
        <v>45518</v>
      </c>
      <c r="N3849" t="s">
        <v>58</v>
      </c>
      <c r="O3849" t="str">
        <f t="shared" si="240"/>
        <v>Aug-2024</v>
      </c>
      <c r="P3849" s="21">
        <f t="shared" si="241"/>
        <v>2024</v>
      </c>
      <c r="Q3849">
        <f t="shared" si="242"/>
        <v>2</v>
      </c>
      <c r="T3849" t="str">
        <f t="shared" si="243"/>
        <v>Low Sales</v>
      </c>
    </row>
    <row r="3850" spans="1:20" x14ac:dyDescent="0.3">
      <c r="A3850" t="s">
        <v>7548</v>
      </c>
      <c r="B3850" t="s">
        <v>6955</v>
      </c>
      <c r="C3850" t="s">
        <v>22</v>
      </c>
      <c r="D3850" t="s">
        <v>109</v>
      </c>
      <c r="E3850" t="s">
        <v>34</v>
      </c>
      <c r="F3850">
        <v>3483</v>
      </c>
      <c r="G3850">
        <v>0</v>
      </c>
      <c r="H3850">
        <v>3483</v>
      </c>
      <c r="I3850">
        <v>4.5</v>
      </c>
      <c r="J3850">
        <v>459</v>
      </c>
      <c r="K3850">
        <v>1</v>
      </c>
      <c r="L3850">
        <v>3483</v>
      </c>
      <c r="M3850" s="1">
        <v>45408</v>
      </c>
      <c r="N3850" t="s">
        <v>91</v>
      </c>
      <c r="O3850" t="str">
        <f t="shared" si="240"/>
        <v>Apr-2024</v>
      </c>
      <c r="P3850" s="21">
        <f t="shared" si="241"/>
        <v>2024</v>
      </c>
      <c r="Q3850">
        <f t="shared" si="242"/>
        <v>1</v>
      </c>
      <c r="T3850" t="str">
        <f t="shared" si="243"/>
        <v>Low Sales</v>
      </c>
    </row>
    <row r="3851" spans="1:20" x14ac:dyDescent="0.3">
      <c r="A3851" t="s">
        <v>7549</v>
      </c>
      <c r="B3851" t="s">
        <v>7550</v>
      </c>
      <c r="C3851" t="s">
        <v>57</v>
      </c>
      <c r="D3851" t="s">
        <v>33</v>
      </c>
      <c r="E3851" t="s">
        <v>34</v>
      </c>
      <c r="F3851">
        <v>922</v>
      </c>
      <c r="G3851">
        <v>20</v>
      </c>
      <c r="H3851">
        <v>738</v>
      </c>
      <c r="I3851">
        <v>3.8</v>
      </c>
      <c r="J3851">
        <v>57</v>
      </c>
      <c r="K3851">
        <v>1</v>
      </c>
      <c r="L3851">
        <v>738</v>
      </c>
      <c r="M3851" s="1">
        <v>45521</v>
      </c>
      <c r="N3851" t="s">
        <v>141</v>
      </c>
      <c r="O3851" t="str">
        <f t="shared" si="240"/>
        <v>Aug-2024</v>
      </c>
      <c r="P3851" s="21">
        <f t="shared" si="241"/>
        <v>2024</v>
      </c>
      <c r="Q3851">
        <f t="shared" si="242"/>
        <v>2</v>
      </c>
      <c r="T3851" t="str">
        <f t="shared" si="243"/>
        <v>Low Sales</v>
      </c>
    </row>
    <row r="3852" spans="1:20" x14ac:dyDescent="0.3">
      <c r="A3852" t="s">
        <v>7551</v>
      </c>
      <c r="B3852" t="s">
        <v>7552</v>
      </c>
      <c r="C3852" t="s">
        <v>16</v>
      </c>
      <c r="D3852" t="s">
        <v>41</v>
      </c>
      <c r="E3852" t="s">
        <v>34</v>
      </c>
      <c r="F3852">
        <v>2774</v>
      </c>
      <c r="G3852">
        <v>10</v>
      </c>
      <c r="H3852">
        <v>2497</v>
      </c>
      <c r="I3852">
        <v>3.4</v>
      </c>
      <c r="J3852">
        <v>17</v>
      </c>
      <c r="K3852">
        <v>1</v>
      </c>
      <c r="L3852">
        <v>2497</v>
      </c>
      <c r="M3852" s="1">
        <v>45531</v>
      </c>
      <c r="N3852" t="s">
        <v>75</v>
      </c>
      <c r="O3852" t="str">
        <f t="shared" si="240"/>
        <v>Aug-2024</v>
      </c>
      <c r="P3852" s="21">
        <f t="shared" si="241"/>
        <v>2024</v>
      </c>
      <c r="Q3852">
        <f t="shared" si="242"/>
        <v>2</v>
      </c>
      <c r="T3852" t="str">
        <f t="shared" si="243"/>
        <v>Low Sales</v>
      </c>
    </row>
    <row r="3853" spans="1:20" x14ac:dyDescent="0.3">
      <c r="A3853" t="s">
        <v>7553</v>
      </c>
      <c r="B3853" t="s">
        <v>7554</v>
      </c>
      <c r="C3853" t="s">
        <v>57</v>
      </c>
      <c r="D3853" t="s">
        <v>17</v>
      </c>
      <c r="E3853" t="s">
        <v>18</v>
      </c>
      <c r="F3853">
        <v>4036</v>
      </c>
      <c r="G3853">
        <v>40</v>
      </c>
      <c r="H3853">
        <v>2422</v>
      </c>
      <c r="I3853">
        <v>4.0999999999999996</v>
      </c>
      <c r="J3853">
        <v>71</v>
      </c>
      <c r="K3853">
        <v>3</v>
      </c>
      <c r="L3853">
        <v>7266</v>
      </c>
      <c r="M3853" s="1">
        <v>45669</v>
      </c>
      <c r="N3853" t="s">
        <v>150</v>
      </c>
      <c r="O3853" t="str">
        <f t="shared" si="240"/>
        <v>Jan-2025</v>
      </c>
      <c r="P3853" s="21">
        <f t="shared" si="241"/>
        <v>2025</v>
      </c>
      <c r="Q3853">
        <f t="shared" si="242"/>
        <v>1</v>
      </c>
      <c r="T3853" t="str">
        <f t="shared" si="243"/>
        <v>High Sales</v>
      </c>
    </row>
    <row r="3854" spans="1:20" x14ac:dyDescent="0.3">
      <c r="A3854" t="s">
        <v>7555</v>
      </c>
      <c r="B3854" t="s">
        <v>7556</v>
      </c>
      <c r="C3854" t="s">
        <v>45</v>
      </c>
      <c r="D3854" t="s">
        <v>109</v>
      </c>
      <c r="E3854" t="s">
        <v>161</v>
      </c>
      <c r="F3854">
        <v>2111</v>
      </c>
      <c r="G3854">
        <v>70</v>
      </c>
      <c r="H3854">
        <v>633</v>
      </c>
      <c r="I3854">
        <v>4.3</v>
      </c>
      <c r="J3854">
        <v>124</v>
      </c>
      <c r="K3854">
        <v>1</v>
      </c>
      <c r="L3854">
        <v>633</v>
      </c>
      <c r="M3854" s="1">
        <v>46012</v>
      </c>
      <c r="N3854" t="s">
        <v>29</v>
      </c>
      <c r="O3854" t="str">
        <f t="shared" si="240"/>
        <v>Dec-2025</v>
      </c>
      <c r="P3854" s="21">
        <f t="shared" si="241"/>
        <v>2025</v>
      </c>
      <c r="Q3854">
        <f t="shared" si="242"/>
        <v>3</v>
      </c>
      <c r="T3854" t="str">
        <f t="shared" si="243"/>
        <v>Low Sales</v>
      </c>
    </row>
    <row r="3855" spans="1:20" x14ac:dyDescent="0.3">
      <c r="A3855" t="s">
        <v>7557</v>
      </c>
      <c r="B3855" t="s">
        <v>7558</v>
      </c>
      <c r="C3855" t="s">
        <v>37</v>
      </c>
      <c r="D3855" t="s">
        <v>53</v>
      </c>
      <c r="E3855" t="s">
        <v>74</v>
      </c>
      <c r="F3855">
        <v>5752</v>
      </c>
      <c r="G3855">
        <v>30</v>
      </c>
      <c r="H3855">
        <v>4026</v>
      </c>
      <c r="I3855">
        <v>3.7</v>
      </c>
      <c r="J3855">
        <v>43</v>
      </c>
      <c r="K3855">
        <v>1</v>
      </c>
      <c r="L3855">
        <v>4026</v>
      </c>
      <c r="M3855" s="1">
        <v>45808</v>
      </c>
      <c r="N3855" t="s">
        <v>24</v>
      </c>
      <c r="O3855" t="str">
        <f t="shared" si="240"/>
        <v>May-2025</v>
      </c>
      <c r="P3855" s="21">
        <f t="shared" si="241"/>
        <v>2025</v>
      </c>
      <c r="Q3855">
        <f t="shared" si="242"/>
        <v>2</v>
      </c>
      <c r="T3855" t="str">
        <f t="shared" si="243"/>
        <v>Low Sales</v>
      </c>
    </row>
    <row r="3856" spans="1:20" x14ac:dyDescent="0.3">
      <c r="A3856" t="s">
        <v>7559</v>
      </c>
      <c r="B3856" t="s">
        <v>7560</v>
      </c>
      <c r="C3856" t="s">
        <v>88</v>
      </c>
      <c r="D3856" t="s">
        <v>53</v>
      </c>
      <c r="E3856" t="s">
        <v>34</v>
      </c>
      <c r="F3856">
        <v>3380</v>
      </c>
      <c r="G3856">
        <v>0</v>
      </c>
      <c r="H3856">
        <v>3380</v>
      </c>
      <c r="I3856">
        <v>4.3</v>
      </c>
      <c r="J3856">
        <v>91</v>
      </c>
      <c r="K3856">
        <v>1</v>
      </c>
      <c r="L3856">
        <v>3380</v>
      </c>
      <c r="M3856" s="1">
        <v>45886</v>
      </c>
      <c r="N3856" t="s">
        <v>64</v>
      </c>
      <c r="O3856" t="str">
        <f t="shared" si="240"/>
        <v>Aug-2025</v>
      </c>
      <c r="P3856" s="21">
        <f t="shared" si="241"/>
        <v>2025</v>
      </c>
      <c r="Q3856">
        <f t="shared" si="242"/>
        <v>2</v>
      </c>
      <c r="T3856" t="str">
        <f t="shared" si="243"/>
        <v>Low Sales</v>
      </c>
    </row>
    <row r="3857" spans="1:20" x14ac:dyDescent="0.3">
      <c r="A3857" t="s">
        <v>7561</v>
      </c>
      <c r="B3857" t="s">
        <v>7562</v>
      </c>
      <c r="C3857" t="s">
        <v>52</v>
      </c>
      <c r="D3857" t="s">
        <v>41</v>
      </c>
      <c r="E3857" t="s">
        <v>34</v>
      </c>
      <c r="F3857">
        <v>2436</v>
      </c>
      <c r="G3857">
        <v>30</v>
      </c>
      <c r="H3857">
        <v>1705</v>
      </c>
      <c r="I3857">
        <v>3.5</v>
      </c>
      <c r="J3857">
        <v>163</v>
      </c>
      <c r="K3857">
        <v>1</v>
      </c>
      <c r="L3857">
        <v>1705</v>
      </c>
      <c r="M3857" s="1">
        <v>45625</v>
      </c>
      <c r="N3857" t="s">
        <v>49</v>
      </c>
      <c r="O3857" t="str">
        <f t="shared" si="240"/>
        <v>Nov-2024</v>
      </c>
      <c r="P3857" s="21">
        <f t="shared" si="241"/>
        <v>2024</v>
      </c>
      <c r="Q3857">
        <f t="shared" si="242"/>
        <v>3</v>
      </c>
      <c r="T3857" t="str">
        <f t="shared" si="243"/>
        <v>Low Sales</v>
      </c>
    </row>
    <row r="3858" spans="1:20" x14ac:dyDescent="0.3">
      <c r="A3858" t="s">
        <v>7563</v>
      </c>
      <c r="B3858" t="s">
        <v>7564</v>
      </c>
      <c r="C3858" t="s">
        <v>16</v>
      </c>
      <c r="D3858" t="s">
        <v>28</v>
      </c>
      <c r="E3858" t="s">
        <v>34</v>
      </c>
      <c r="F3858">
        <v>7693</v>
      </c>
      <c r="G3858">
        <v>0</v>
      </c>
      <c r="H3858">
        <v>7693</v>
      </c>
      <c r="I3858">
        <v>3.8</v>
      </c>
      <c r="J3858">
        <v>82</v>
      </c>
      <c r="K3858">
        <v>1</v>
      </c>
      <c r="L3858">
        <v>7693</v>
      </c>
      <c r="M3858" s="1">
        <v>45701</v>
      </c>
      <c r="N3858" t="s">
        <v>85</v>
      </c>
      <c r="O3858" t="str">
        <f t="shared" si="240"/>
        <v>Feb-2025</v>
      </c>
      <c r="P3858" s="21">
        <f t="shared" si="241"/>
        <v>2025</v>
      </c>
      <c r="Q3858">
        <f t="shared" si="242"/>
        <v>1</v>
      </c>
      <c r="T3858" t="str">
        <f t="shared" si="243"/>
        <v>High Sales</v>
      </c>
    </row>
    <row r="3859" spans="1:20" x14ac:dyDescent="0.3">
      <c r="A3859" t="s">
        <v>7565</v>
      </c>
      <c r="B3859" t="s">
        <v>7566</v>
      </c>
      <c r="C3859" t="s">
        <v>22</v>
      </c>
      <c r="D3859" t="s">
        <v>53</v>
      </c>
      <c r="E3859" t="s">
        <v>74</v>
      </c>
      <c r="F3859">
        <v>3220</v>
      </c>
      <c r="G3859">
        <v>30</v>
      </c>
      <c r="H3859">
        <v>2254</v>
      </c>
      <c r="I3859">
        <v>4</v>
      </c>
      <c r="J3859">
        <v>75</v>
      </c>
      <c r="K3859">
        <v>4</v>
      </c>
      <c r="L3859">
        <v>9016</v>
      </c>
      <c r="M3859" s="1">
        <v>45706</v>
      </c>
      <c r="N3859" t="s">
        <v>102</v>
      </c>
      <c r="O3859" t="str">
        <f t="shared" si="240"/>
        <v>Feb-2025</v>
      </c>
      <c r="P3859" s="21">
        <f t="shared" si="241"/>
        <v>2025</v>
      </c>
      <c r="Q3859">
        <f t="shared" si="242"/>
        <v>1</v>
      </c>
      <c r="T3859" t="str">
        <f t="shared" si="243"/>
        <v>High Sales</v>
      </c>
    </row>
    <row r="3860" spans="1:20" x14ac:dyDescent="0.3">
      <c r="A3860" t="s">
        <v>7567</v>
      </c>
      <c r="B3860" t="s">
        <v>7568</v>
      </c>
      <c r="C3860" t="s">
        <v>37</v>
      </c>
      <c r="D3860" t="s">
        <v>46</v>
      </c>
      <c r="E3860" t="s">
        <v>161</v>
      </c>
      <c r="F3860">
        <v>7482</v>
      </c>
      <c r="G3860">
        <v>20</v>
      </c>
      <c r="H3860">
        <v>5986</v>
      </c>
      <c r="I3860">
        <v>5</v>
      </c>
      <c r="J3860">
        <v>46</v>
      </c>
      <c r="K3860">
        <v>1</v>
      </c>
      <c r="L3860">
        <v>5986</v>
      </c>
      <c r="M3860" s="1">
        <v>45603</v>
      </c>
      <c r="N3860" t="s">
        <v>19</v>
      </c>
      <c r="O3860" t="str">
        <f t="shared" si="240"/>
        <v>Nov-2024</v>
      </c>
      <c r="P3860" s="21">
        <f t="shared" si="241"/>
        <v>2024</v>
      </c>
      <c r="Q3860">
        <f t="shared" si="242"/>
        <v>3</v>
      </c>
      <c r="T3860" t="str">
        <f t="shared" si="243"/>
        <v>High Sales</v>
      </c>
    </row>
    <row r="3861" spans="1:20" x14ac:dyDescent="0.3">
      <c r="A3861" t="s">
        <v>7569</v>
      </c>
      <c r="B3861" t="s">
        <v>671</v>
      </c>
      <c r="C3861" t="s">
        <v>27</v>
      </c>
      <c r="D3861" t="s">
        <v>23</v>
      </c>
      <c r="E3861" t="s">
        <v>34</v>
      </c>
      <c r="F3861">
        <v>4411</v>
      </c>
      <c r="G3861">
        <v>20</v>
      </c>
      <c r="H3861">
        <v>3529</v>
      </c>
      <c r="I3861">
        <v>3.7</v>
      </c>
      <c r="J3861">
        <v>38</v>
      </c>
      <c r="K3861">
        <v>1</v>
      </c>
      <c r="L3861">
        <v>3529</v>
      </c>
      <c r="M3861" s="1">
        <v>45744</v>
      </c>
      <c r="N3861" t="s">
        <v>85</v>
      </c>
      <c r="O3861" t="str">
        <f t="shared" si="240"/>
        <v>Mar-2025</v>
      </c>
      <c r="P3861" s="21">
        <f t="shared" si="241"/>
        <v>2025</v>
      </c>
      <c r="Q3861">
        <f t="shared" si="242"/>
        <v>1</v>
      </c>
      <c r="T3861" t="str">
        <f t="shared" si="243"/>
        <v>Low Sales</v>
      </c>
    </row>
    <row r="3862" spans="1:20" x14ac:dyDescent="0.3">
      <c r="A3862" t="s">
        <v>7570</v>
      </c>
      <c r="B3862" t="s">
        <v>7571</v>
      </c>
      <c r="C3862" t="s">
        <v>37</v>
      </c>
      <c r="D3862" t="s">
        <v>23</v>
      </c>
      <c r="E3862" t="s">
        <v>34</v>
      </c>
      <c r="F3862">
        <v>1284</v>
      </c>
      <c r="G3862">
        <v>70</v>
      </c>
      <c r="H3862">
        <v>385</v>
      </c>
      <c r="I3862">
        <v>5</v>
      </c>
      <c r="J3862">
        <v>536</v>
      </c>
      <c r="K3862">
        <v>1</v>
      </c>
      <c r="L3862">
        <v>385</v>
      </c>
      <c r="M3862" s="1">
        <v>45299</v>
      </c>
      <c r="N3862" t="s">
        <v>168</v>
      </c>
      <c r="O3862" t="str">
        <f t="shared" si="240"/>
        <v>Jan-2024</v>
      </c>
      <c r="P3862" s="21">
        <f t="shared" si="241"/>
        <v>2024</v>
      </c>
      <c r="Q3862">
        <f t="shared" si="242"/>
        <v>1</v>
      </c>
      <c r="T3862" t="str">
        <f t="shared" si="243"/>
        <v>Low Sales</v>
      </c>
    </row>
    <row r="3863" spans="1:20" x14ac:dyDescent="0.3">
      <c r="A3863" t="s">
        <v>7572</v>
      </c>
      <c r="B3863" t="s">
        <v>7573</v>
      </c>
      <c r="C3863" t="s">
        <v>88</v>
      </c>
      <c r="D3863" t="s">
        <v>109</v>
      </c>
      <c r="E3863" t="s">
        <v>34</v>
      </c>
      <c r="F3863">
        <v>1549</v>
      </c>
      <c r="G3863">
        <v>30</v>
      </c>
      <c r="H3863">
        <v>1084</v>
      </c>
      <c r="I3863">
        <v>4.3</v>
      </c>
      <c r="J3863">
        <v>154</v>
      </c>
      <c r="K3863">
        <v>1</v>
      </c>
      <c r="L3863">
        <v>1084</v>
      </c>
      <c r="M3863" s="1">
        <v>45780</v>
      </c>
      <c r="N3863" t="s">
        <v>58</v>
      </c>
      <c r="O3863" t="str">
        <f t="shared" si="240"/>
        <v>May-2025</v>
      </c>
      <c r="P3863" s="21">
        <f t="shared" si="241"/>
        <v>2025</v>
      </c>
      <c r="Q3863">
        <f t="shared" si="242"/>
        <v>2</v>
      </c>
      <c r="T3863" t="str">
        <f t="shared" si="243"/>
        <v>Low Sales</v>
      </c>
    </row>
    <row r="3864" spans="1:20" x14ac:dyDescent="0.3">
      <c r="A3864" t="s">
        <v>7574</v>
      </c>
      <c r="B3864" t="s">
        <v>7575</v>
      </c>
      <c r="C3864" t="s">
        <v>45</v>
      </c>
      <c r="D3864" t="s">
        <v>33</v>
      </c>
      <c r="E3864" t="s">
        <v>18</v>
      </c>
      <c r="F3864">
        <v>3941</v>
      </c>
      <c r="G3864">
        <v>20</v>
      </c>
      <c r="H3864">
        <v>3153</v>
      </c>
      <c r="I3864">
        <v>5</v>
      </c>
      <c r="J3864">
        <v>438</v>
      </c>
      <c r="K3864">
        <v>5</v>
      </c>
      <c r="L3864">
        <v>15765</v>
      </c>
      <c r="M3864" s="1">
        <v>45649</v>
      </c>
      <c r="N3864" t="s">
        <v>19</v>
      </c>
      <c r="O3864" t="str">
        <f t="shared" si="240"/>
        <v>Dec-2024</v>
      </c>
      <c r="P3864" s="21">
        <f t="shared" si="241"/>
        <v>2024</v>
      </c>
      <c r="Q3864">
        <f t="shared" si="242"/>
        <v>3</v>
      </c>
      <c r="T3864" t="str">
        <f t="shared" si="243"/>
        <v>High Sales</v>
      </c>
    </row>
    <row r="3865" spans="1:20" x14ac:dyDescent="0.3">
      <c r="A3865" t="s">
        <v>7576</v>
      </c>
      <c r="B3865" t="s">
        <v>7577</v>
      </c>
      <c r="C3865" t="s">
        <v>52</v>
      </c>
      <c r="D3865" t="s">
        <v>41</v>
      </c>
      <c r="E3865" t="s">
        <v>34</v>
      </c>
      <c r="F3865">
        <v>1134</v>
      </c>
      <c r="G3865">
        <v>10</v>
      </c>
      <c r="H3865">
        <v>1021</v>
      </c>
      <c r="I3865">
        <v>3.6</v>
      </c>
      <c r="J3865">
        <v>272</v>
      </c>
      <c r="K3865">
        <v>1</v>
      </c>
      <c r="L3865">
        <v>1021</v>
      </c>
      <c r="M3865" s="1">
        <v>45617</v>
      </c>
      <c r="N3865" t="s">
        <v>189</v>
      </c>
      <c r="O3865" t="str">
        <f t="shared" si="240"/>
        <v>Nov-2024</v>
      </c>
      <c r="P3865" s="21">
        <f t="shared" si="241"/>
        <v>2024</v>
      </c>
      <c r="Q3865">
        <f t="shared" si="242"/>
        <v>3</v>
      </c>
      <c r="T3865" t="str">
        <f t="shared" si="243"/>
        <v>Low Sales</v>
      </c>
    </row>
    <row r="3866" spans="1:20" x14ac:dyDescent="0.3">
      <c r="A3866" t="s">
        <v>7578</v>
      </c>
      <c r="B3866" t="s">
        <v>7579</v>
      </c>
      <c r="C3866" t="s">
        <v>37</v>
      </c>
      <c r="D3866" t="s">
        <v>53</v>
      </c>
      <c r="E3866" t="s">
        <v>34</v>
      </c>
      <c r="F3866">
        <v>2748</v>
      </c>
      <c r="G3866">
        <v>20</v>
      </c>
      <c r="H3866">
        <v>2198</v>
      </c>
      <c r="I3866">
        <v>3.5</v>
      </c>
      <c r="J3866">
        <v>78</v>
      </c>
      <c r="K3866">
        <v>4</v>
      </c>
      <c r="L3866">
        <v>8792</v>
      </c>
      <c r="M3866" s="1">
        <v>45521</v>
      </c>
      <c r="N3866" t="s">
        <v>91</v>
      </c>
      <c r="O3866" t="str">
        <f t="shared" si="240"/>
        <v>Aug-2024</v>
      </c>
      <c r="P3866" s="21">
        <f t="shared" si="241"/>
        <v>2024</v>
      </c>
      <c r="Q3866">
        <f t="shared" si="242"/>
        <v>2</v>
      </c>
      <c r="T3866" t="str">
        <f t="shared" si="243"/>
        <v>High Sales</v>
      </c>
    </row>
    <row r="3867" spans="1:20" x14ac:dyDescent="0.3">
      <c r="A3867" t="s">
        <v>7580</v>
      </c>
      <c r="B3867" t="s">
        <v>7581</v>
      </c>
      <c r="C3867" t="s">
        <v>16</v>
      </c>
      <c r="D3867" t="s">
        <v>46</v>
      </c>
      <c r="E3867" t="s">
        <v>161</v>
      </c>
      <c r="F3867">
        <v>3447</v>
      </c>
      <c r="G3867">
        <v>15</v>
      </c>
      <c r="H3867">
        <v>2930</v>
      </c>
      <c r="I3867">
        <v>3.7</v>
      </c>
      <c r="J3867">
        <v>111</v>
      </c>
      <c r="K3867">
        <v>1</v>
      </c>
      <c r="L3867">
        <v>2930</v>
      </c>
      <c r="M3867" s="1">
        <v>45294</v>
      </c>
      <c r="N3867" t="s">
        <v>71</v>
      </c>
      <c r="O3867" t="str">
        <f t="shared" si="240"/>
        <v>Jan-2024</v>
      </c>
      <c r="P3867" s="21">
        <f t="shared" si="241"/>
        <v>2024</v>
      </c>
      <c r="Q3867">
        <f t="shared" si="242"/>
        <v>1</v>
      </c>
      <c r="T3867" t="str">
        <f t="shared" si="243"/>
        <v>Low Sales</v>
      </c>
    </row>
    <row r="3868" spans="1:20" x14ac:dyDescent="0.3">
      <c r="A3868" t="s">
        <v>7582</v>
      </c>
      <c r="B3868" t="s">
        <v>7583</v>
      </c>
      <c r="C3868" t="s">
        <v>37</v>
      </c>
      <c r="D3868" t="s">
        <v>33</v>
      </c>
      <c r="E3868" t="s">
        <v>18</v>
      </c>
      <c r="F3868">
        <v>1111</v>
      </c>
      <c r="G3868">
        <v>20</v>
      </c>
      <c r="H3868">
        <v>889</v>
      </c>
      <c r="I3868">
        <v>4.0999999999999996</v>
      </c>
      <c r="J3868">
        <v>26</v>
      </c>
      <c r="K3868">
        <v>1</v>
      </c>
      <c r="L3868">
        <v>889</v>
      </c>
      <c r="M3868" s="1">
        <v>45805</v>
      </c>
      <c r="N3868" t="s">
        <v>42</v>
      </c>
      <c r="O3868" t="str">
        <f t="shared" si="240"/>
        <v>May-2025</v>
      </c>
      <c r="P3868" s="21">
        <f t="shared" si="241"/>
        <v>2025</v>
      </c>
      <c r="Q3868">
        <f t="shared" si="242"/>
        <v>2</v>
      </c>
      <c r="T3868" t="str">
        <f t="shared" si="243"/>
        <v>Low Sales</v>
      </c>
    </row>
    <row r="3869" spans="1:20" x14ac:dyDescent="0.3">
      <c r="A3869" t="s">
        <v>7584</v>
      </c>
      <c r="B3869" t="s">
        <v>7585</v>
      </c>
      <c r="C3869" t="s">
        <v>52</v>
      </c>
      <c r="D3869" t="s">
        <v>53</v>
      </c>
      <c r="E3869" t="s">
        <v>34</v>
      </c>
      <c r="F3869">
        <v>2419</v>
      </c>
      <c r="G3869">
        <v>25</v>
      </c>
      <c r="H3869">
        <v>1814</v>
      </c>
      <c r="I3869">
        <v>4.9000000000000004</v>
      </c>
      <c r="J3869">
        <v>219</v>
      </c>
      <c r="K3869">
        <v>1</v>
      </c>
      <c r="L3869">
        <v>1814</v>
      </c>
      <c r="M3869" s="1">
        <v>45715</v>
      </c>
      <c r="N3869" t="s">
        <v>78</v>
      </c>
      <c r="O3869" t="str">
        <f t="shared" si="240"/>
        <v>Feb-2025</v>
      </c>
      <c r="P3869" s="21">
        <f t="shared" si="241"/>
        <v>2025</v>
      </c>
      <c r="Q3869">
        <f t="shared" si="242"/>
        <v>1</v>
      </c>
      <c r="T3869" t="str">
        <f t="shared" si="243"/>
        <v>Low Sales</v>
      </c>
    </row>
    <row r="3870" spans="1:20" x14ac:dyDescent="0.3">
      <c r="A3870" t="s">
        <v>7586</v>
      </c>
      <c r="B3870" t="s">
        <v>7587</v>
      </c>
      <c r="C3870" t="s">
        <v>27</v>
      </c>
      <c r="D3870" t="s">
        <v>33</v>
      </c>
      <c r="E3870" t="s">
        <v>34</v>
      </c>
      <c r="F3870">
        <v>2628</v>
      </c>
      <c r="G3870">
        <v>30</v>
      </c>
      <c r="H3870">
        <v>1840</v>
      </c>
      <c r="I3870">
        <v>3.8</v>
      </c>
      <c r="J3870">
        <v>210</v>
      </c>
      <c r="K3870">
        <v>3</v>
      </c>
      <c r="L3870">
        <v>5520</v>
      </c>
      <c r="M3870" s="1">
        <v>45626</v>
      </c>
      <c r="N3870" t="s">
        <v>38</v>
      </c>
      <c r="O3870" t="str">
        <f t="shared" si="240"/>
        <v>Nov-2024</v>
      </c>
      <c r="P3870" s="21">
        <f t="shared" si="241"/>
        <v>2024</v>
      </c>
      <c r="Q3870">
        <f t="shared" si="242"/>
        <v>3</v>
      </c>
      <c r="T3870" t="str">
        <f t="shared" si="243"/>
        <v>High Sales</v>
      </c>
    </row>
    <row r="3871" spans="1:20" x14ac:dyDescent="0.3">
      <c r="A3871" t="s">
        <v>7588</v>
      </c>
      <c r="B3871" t="s">
        <v>7589</v>
      </c>
      <c r="C3871" t="s">
        <v>57</v>
      </c>
      <c r="D3871" t="s">
        <v>53</v>
      </c>
      <c r="E3871" t="s">
        <v>34</v>
      </c>
      <c r="F3871">
        <v>6188</v>
      </c>
      <c r="G3871">
        <v>10</v>
      </c>
      <c r="H3871">
        <v>5569</v>
      </c>
      <c r="I3871">
        <v>4.5</v>
      </c>
      <c r="J3871">
        <v>83</v>
      </c>
      <c r="K3871">
        <v>1</v>
      </c>
      <c r="L3871">
        <v>5569</v>
      </c>
      <c r="M3871" s="1">
        <v>45475</v>
      </c>
      <c r="N3871" t="s">
        <v>49</v>
      </c>
      <c r="O3871" t="str">
        <f t="shared" si="240"/>
        <v>Jul-2024</v>
      </c>
      <c r="P3871" s="21">
        <f t="shared" si="241"/>
        <v>2024</v>
      </c>
      <c r="Q3871">
        <f t="shared" si="242"/>
        <v>2</v>
      </c>
      <c r="T3871" t="str">
        <f t="shared" si="243"/>
        <v>High Sales</v>
      </c>
    </row>
    <row r="3872" spans="1:20" x14ac:dyDescent="0.3">
      <c r="A3872" t="s">
        <v>7590</v>
      </c>
      <c r="B3872" t="s">
        <v>7591</v>
      </c>
      <c r="C3872" t="s">
        <v>22</v>
      </c>
      <c r="D3872" t="s">
        <v>33</v>
      </c>
      <c r="E3872" t="s">
        <v>34</v>
      </c>
      <c r="F3872">
        <v>3546</v>
      </c>
      <c r="G3872">
        <v>20</v>
      </c>
      <c r="H3872">
        <v>2837</v>
      </c>
      <c r="I3872">
        <v>5</v>
      </c>
      <c r="J3872">
        <v>335</v>
      </c>
      <c r="K3872">
        <v>1</v>
      </c>
      <c r="L3872">
        <v>2837</v>
      </c>
      <c r="M3872" s="1">
        <v>45807</v>
      </c>
      <c r="N3872" t="s">
        <v>38</v>
      </c>
      <c r="O3872" t="str">
        <f t="shared" si="240"/>
        <v>May-2025</v>
      </c>
      <c r="P3872" s="21">
        <f t="shared" si="241"/>
        <v>2025</v>
      </c>
      <c r="Q3872">
        <f t="shared" si="242"/>
        <v>2</v>
      </c>
      <c r="T3872" t="str">
        <f t="shared" si="243"/>
        <v>Low Sales</v>
      </c>
    </row>
    <row r="3873" spans="1:20" x14ac:dyDescent="0.3">
      <c r="A3873" t="s">
        <v>7592</v>
      </c>
      <c r="B3873" t="s">
        <v>7593</v>
      </c>
      <c r="C3873" t="s">
        <v>116</v>
      </c>
      <c r="D3873" t="s">
        <v>109</v>
      </c>
      <c r="E3873" t="s">
        <v>161</v>
      </c>
      <c r="F3873">
        <v>577</v>
      </c>
      <c r="G3873">
        <v>15</v>
      </c>
      <c r="H3873">
        <v>490</v>
      </c>
      <c r="I3873">
        <v>4.2</v>
      </c>
      <c r="J3873">
        <v>109</v>
      </c>
      <c r="K3873">
        <v>1</v>
      </c>
      <c r="L3873">
        <v>490</v>
      </c>
      <c r="M3873" s="1">
        <v>45585</v>
      </c>
      <c r="N3873" t="s">
        <v>19</v>
      </c>
      <c r="O3873" t="str">
        <f t="shared" si="240"/>
        <v>Oct-2024</v>
      </c>
      <c r="P3873" s="21">
        <f t="shared" si="241"/>
        <v>2024</v>
      </c>
      <c r="Q3873">
        <f t="shared" si="242"/>
        <v>3</v>
      </c>
      <c r="T3873" t="str">
        <f t="shared" si="243"/>
        <v>Low Sales</v>
      </c>
    </row>
    <row r="3874" spans="1:20" x14ac:dyDescent="0.3">
      <c r="A3874" t="s">
        <v>7594</v>
      </c>
      <c r="B3874" t="s">
        <v>7595</v>
      </c>
      <c r="C3874" t="s">
        <v>27</v>
      </c>
      <c r="D3874" t="s">
        <v>28</v>
      </c>
      <c r="E3874" t="s">
        <v>18</v>
      </c>
      <c r="F3874">
        <v>4316</v>
      </c>
      <c r="G3874">
        <v>20</v>
      </c>
      <c r="H3874">
        <v>3453</v>
      </c>
      <c r="I3874">
        <v>4.5999999999999996</v>
      </c>
      <c r="J3874">
        <v>70</v>
      </c>
      <c r="K3874">
        <v>1</v>
      </c>
      <c r="L3874">
        <v>3453</v>
      </c>
      <c r="M3874" s="1">
        <v>45730</v>
      </c>
      <c r="N3874" t="s">
        <v>29</v>
      </c>
      <c r="O3874" t="str">
        <f t="shared" si="240"/>
        <v>Mar-2025</v>
      </c>
      <c r="P3874" s="21">
        <f t="shared" si="241"/>
        <v>2025</v>
      </c>
      <c r="Q3874">
        <f t="shared" si="242"/>
        <v>1</v>
      </c>
      <c r="T3874" t="str">
        <f t="shared" si="243"/>
        <v>Low Sales</v>
      </c>
    </row>
    <row r="3875" spans="1:20" x14ac:dyDescent="0.3">
      <c r="A3875" t="s">
        <v>7596</v>
      </c>
      <c r="B3875" t="s">
        <v>7597</v>
      </c>
      <c r="C3875" t="s">
        <v>57</v>
      </c>
      <c r="D3875" t="s">
        <v>41</v>
      </c>
      <c r="E3875" t="s">
        <v>34</v>
      </c>
      <c r="F3875">
        <v>755</v>
      </c>
      <c r="G3875">
        <v>15</v>
      </c>
      <c r="H3875">
        <v>642</v>
      </c>
      <c r="I3875">
        <v>3.7</v>
      </c>
      <c r="J3875">
        <v>91</v>
      </c>
      <c r="K3875">
        <v>1</v>
      </c>
      <c r="L3875">
        <v>642</v>
      </c>
      <c r="M3875" s="1">
        <v>45574</v>
      </c>
      <c r="N3875" t="s">
        <v>91</v>
      </c>
      <c r="O3875" t="str">
        <f t="shared" si="240"/>
        <v>Oct-2024</v>
      </c>
      <c r="P3875" s="21">
        <f t="shared" si="241"/>
        <v>2024</v>
      </c>
      <c r="Q3875">
        <f t="shared" si="242"/>
        <v>3</v>
      </c>
      <c r="T3875" t="str">
        <f t="shared" si="243"/>
        <v>Low Sales</v>
      </c>
    </row>
    <row r="3876" spans="1:20" x14ac:dyDescent="0.3">
      <c r="A3876" t="s">
        <v>7598</v>
      </c>
      <c r="B3876" t="s">
        <v>7599</v>
      </c>
      <c r="C3876" t="s">
        <v>22</v>
      </c>
      <c r="D3876" t="s">
        <v>109</v>
      </c>
      <c r="E3876" t="s">
        <v>34</v>
      </c>
      <c r="F3876">
        <v>2238</v>
      </c>
      <c r="G3876">
        <v>25</v>
      </c>
      <c r="H3876">
        <v>1678</v>
      </c>
      <c r="I3876">
        <v>4.3</v>
      </c>
      <c r="J3876">
        <v>79</v>
      </c>
      <c r="K3876">
        <v>4</v>
      </c>
      <c r="L3876">
        <v>6712</v>
      </c>
      <c r="M3876" s="1">
        <v>45859</v>
      </c>
      <c r="N3876" t="s">
        <v>54</v>
      </c>
      <c r="O3876" t="str">
        <f t="shared" si="240"/>
        <v>Jul-2025</v>
      </c>
      <c r="P3876" s="21">
        <f t="shared" si="241"/>
        <v>2025</v>
      </c>
      <c r="Q3876">
        <f t="shared" si="242"/>
        <v>2</v>
      </c>
      <c r="T3876" t="str">
        <f t="shared" si="243"/>
        <v>High Sales</v>
      </c>
    </row>
    <row r="3877" spans="1:20" x14ac:dyDescent="0.3">
      <c r="A3877" t="s">
        <v>7600</v>
      </c>
      <c r="B3877" t="s">
        <v>7601</v>
      </c>
      <c r="C3877" t="s">
        <v>27</v>
      </c>
      <c r="D3877" t="s">
        <v>109</v>
      </c>
      <c r="E3877" t="s">
        <v>18</v>
      </c>
      <c r="F3877">
        <v>2064</v>
      </c>
      <c r="G3877">
        <v>20</v>
      </c>
      <c r="H3877">
        <v>1651</v>
      </c>
      <c r="I3877">
        <v>4.4000000000000004</v>
      </c>
      <c r="J3877">
        <v>86</v>
      </c>
      <c r="K3877">
        <v>1</v>
      </c>
      <c r="L3877">
        <v>1651</v>
      </c>
      <c r="M3877" s="1">
        <v>45539</v>
      </c>
      <c r="N3877" t="s">
        <v>49</v>
      </c>
      <c r="O3877" t="str">
        <f t="shared" si="240"/>
        <v>Sep-2024</v>
      </c>
      <c r="P3877" s="21">
        <f t="shared" si="241"/>
        <v>2024</v>
      </c>
      <c r="Q3877">
        <f t="shared" si="242"/>
        <v>3</v>
      </c>
      <c r="T3877" t="str">
        <f t="shared" si="243"/>
        <v>Low Sales</v>
      </c>
    </row>
    <row r="3878" spans="1:20" x14ac:dyDescent="0.3">
      <c r="A3878" t="s">
        <v>7602</v>
      </c>
      <c r="B3878" t="s">
        <v>7603</v>
      </c>
      <c r="C3878" t="s">
        <v>37</v>
      </c>
      <c r="D3878" t="s">
        <v>109</v>
      </c>
      <c r="E3878" t="s">
        <v>161</v>
      </c>
      <c r="F3878">
        <v>1694</v>
      </c>
      <c r="G3878">
        <v>30</v>
      </c>
      <c r="H3878">
        <v>1186</v>
      </c>
      <c r="I3878">
        <v>3.4</v>
      </c>
      <c r="J3878">
        <v>54</v>
      </c>
      <c r="K3878">
        <v>1</v>
      </c>
      <c r="L3878">
        <v>1186</v>
      </c>
      <c r="M3878" s="1">
        <v>45514</v>
      </c>
      <c r="N3878" t="s">
        <v>189</v>
      </c>
      <c r="O3878" t="str">
        <f t="shared" si="240"/>
        <v>Aug-2024</v>
      </c>
      <c r="P3878" s="21">
        <f t="shared" si="241"/>
        <v>2024</v>
      </c>
      <c r="Q3878">
        <f t="shared" si="242"/>
        <v>2</v>
      </c>
      <c r="T3878" t="str">
        <f t="shared" si="243"/>
        <v>Low Sales</v>
      </c>
    </row>
    <row r="3879" spans="1:20" x14ac:dyDescent="0.3">
      <c r="A3879" t="s">
        <v>7604</v>
      </c>
      <c r="B3879" t="s">
        <v>7605</v>
      </c>
      <c r="C3879" t="s">
        <v>116</v>
      </c>
      <c r="D3879" t="s">
        <v>46</v>
      </c>
      <c r="E3879" t="s">
        <v>161</v>
      </c>
      <c r="F3879">
        <v>7434</v>
      </c>
      <c r="G3879">
        <v>20</v>
      </c>
      <c r="H3879">
        <v>5947</v>
      </c>
      <c r="I3879">
        <v>3.7</v>
      </c>
      <c r="J3879">
        <v>235</v>
      </c>
      <c r="K3879">
        <v>3</v>
      </c>
      <c r="L3879">
        <v>17841</v>
      </c>
      <c r="M3879" s="1">
        <v>45391</v>
      </c>
      <c r="N3879" t="s">
        <v>168</v>
      </c>
      <c r="O3879" t="str">
        <f t="shared" si="240"/>
        <v>Apr-2024</v>
      </c>
      <c r="P3879" s="21">
        <f t="shared" si="241"/>
        <v>2024</v>
      </c>
      <c r="Q3879">
        <f t="shared" si="242"/>
        <v>1</v>
      </c>
      <c r="T3879" t="str">
        <f t="shared" si="243"/>
        <v>High Sales</v>
      </c>
    </row>
    <row r="3880" spans="1:20" x14ac:dyDescent="0.3">
      <c r="A3880" t="s">
        <v>7606</v>
      </c>
      <c r="B3880" t="s">
        <v>7607</v>
      </c>
      <c r="C3880" t="s">
        <v>88</v>
      </c>
      <c r="D3880" t="s">
        <v>33</v>
      </c>
      <c r="E3880" t="s">
        <v>18</v>
      </c>
      <c r="F3880">
        <v>4792</v>
      </c>
      <c r="G3880">
        <v>30</v>
      </c>
      <c r="H3880">
        <v>3354</v>
      </c>
      <c r="I3880">
        <v>3.9</v>
      </c>
      <c r="J3880">
        <v>91</v>
      </c>
      <c r="K3880">
        <v>3</v>
      </c>
      <c r="L3880">
        <v>10062</v>
      </c>
      <c r="M3880" s="1">
        <v>45975</v>
      </c>
      <c r="N3880" t="s">
        <v>85</v>
      </c>
      <c r="O3880" t="str">
        <f t="shared" si="240"/>
        <v>Nov-2025</v>
      </c>
      <c r="P3880" s="21">
        <f t="shared" si="241"/>
        <v>2025</v>
      </c>
      <c r="Q3880">
        <f t="shared" si="242"/>
        <v>3</v>
      </c>
      <c r="T3880" t="str">
        <f t="shared" si="243"/>
        <v>High Sales</v>
      </c>
    </row>
    <row r="3881" spans="1:20" x14ac:dyDescent="0.3">
      <c r="A3881" t="s">
        <v>7608</v>
      </c>
      <c r="B3881" t="s">
        <v>7609</v>
      </c>
      <c r="C3881" t="s">
        <v>45</v>
      </c>
      <c r="D3881" t="s">
        <v>41</v>
      </c>
      <c r="E3881" t="s">
        <v>34</v>
      </c>
      <c r="F3881">
        <v>1404</v>
      </c>
      <c r="G3881">
        <v>30</v>
      </c>
      <c r="H3881">
        <v>983</v>
      </c>
      <c r="I3881">
        <v>3.3</v>
      </c>
      <c r="J3881">
        <v>605</v>
      </c>
      <c r="K3881">
        <v>2</v>
      </c>
      <c r="L3881">
        <v>1966</v>
      </c>
      <c r="M3881" s="1">
        <v>45327</v>
      </c>
      <c r="N3881" t="s">
        <v>141</v>
      </c>
      <c r="O3881" t="str">
        <f t="shared" si="240"/>
        <v>Feb-2024</v>
      </c>
      <c r="P3881" s="21">
        <f t="shared" si="241"/>
        <v>2024</v>
      </c>
      <c r="Q3881">
        <f t="shared" si="242"/>
        <v>1</v>
      </c>
      <c r="T3881" t="str">
        <f t="shared" si="243"/>
        <v>Low Sales</v>
      </c>
    </row>
    <row r="3882" spans="1:20" x14ac:dyDescent="0.3">
      <c r="A3882" t="s">
        <v>7610</v>
      </c>
      <c r="B3882" t="s">
        <v>7611</v>
      </c>
      <c r="C3882" t="s">
        <v>45</v>
      </c>
      <c r="D3882" t="s">
        <v>109</v>
      </c>
      <c r="E3882" t="s">
        <v>34</v>
      </c>
      <c r="F3882">
        <v>2743</v>
      </c>
      <c r="G3882">
        <v>40</v>
      </c>
      <c r="H3882">
        <v>1646</v>
      </c>
      <c r="I3882">
        <v>3.7</v>
      </c>
      <c r="J3882">
        <v>48</v>
      </c>
      <c r="K3882">
        <v>2</v>
      </c>
      <c r="L3882">
        <v>3292</v>
      </c>
      <c r="M3882" s="1">
        <v>45719</v>
      </c>
      <c r="N3882" t="s">
        <v>168</v>
      </c>
      <c r="O3882" t="str">
        <f t="shared" si="240"/>
        <v>Mar-2025</v>
      </c>
      <c r="P3882" s="21">
        <f t="shared" si="241"/>
        <v>2025</v>
      </c>
      <c r="Q3882">
        <f t="shared" si="242"/>
        <v>1</v>
      </c>
      <c r="T3882" t="str">
        <f t="shared" si="243"/>
        <v>Low Sales</v>
      </c>
    </row>
    <row r="3883" spans="1:20" x14ac:dyDescent="0.3">
      <c r="A3883" t="s">
        <v>7612</v>
      </c>
      <c r="B3883" t="s">
        <v>7613</v>
      </c>
      <c r="C3883" t="s">
        <v>32</v>
      </c>
      <c r="D3883" t="s">
        <v>28</v>
      </c>
      <c r="E3883" t="s">
        <v>34</v>
      </c>
      <c r="F3883">
        <v>6621</v>
      </c>
      <c r="G3883">
        <v>25</v>
      </c>
      <c r="H3883">
        <v>4966</v>
      </c>
      <c r="I3883">
        <v>4</v>
      </c>
      <c r="J3883">
        <v>141</v>
      </c>
      <c r="K3883">
        <v>2</v>
      </c>
      <c r="L3883">
        <v>9932</v>
      </c>
      <c r="M3883" s="1">
        <v>45344</v>
      </c>
      <c r="N3883" t="s">
        <v>54</v>
      </c>
      <c r="O3883" t="str">
        <f t="shared" si="240"/>
        <v>Feb-2024</v>
      </c>
      <c r="P3883" s="21">
        <f t="shared" si="241"/>
        <v>2024</v>
      </c>
      <c r="Q3883">
        <f t="shared" si="242"/>
        <v>1</v>
      </c>
      <c r="T3883" t="str">
        <f t="shared" si="243"/>
        <v>High Sales</v>
      </c>
    </row>
    <row r="3884" spans="1:20" x14ac:dyDescent="0.3">
      <c r="A3884" t="s">
        <v>7614</v>
      </c>
      <c r="B3884" t="s">
        <v>7615</v>
      </c>
      <c r="C3884" t="s">
        <v>88</v>
      </c>
      <c r="D3884" t="s">
        <v>23</v>
      </c>
      <c r="E3884" t="s">
        <v>34</v>
      </c>
      <c r="F3884">
        <v>1083</v>
      </c>
      <c r="G3884">
        <v>60</v>
      </c>
      <c r="H3884">
        <v>433</v>
      </c>
      <c r="I3884">
        <v>3.4</v>
      </c>
      <c r="J3884">
        <v>116</v>
      </c>
      <c r="K3884">
        <v>4</v>
      </c>
      <c r="L3884">
        <v>1732</v>
      </c>
      <c r="M3884" s="1">
        <v>45699</v>
      </c>
      <c r="N3884" t="s">
        <v>71</v>
      </c>
      <c r="O3884" t="str">
        <f t="shared" si="240"/>
        <v>Feb-2025</v>
      </c>
      <c r="P3884" s="21">
        <f t="shared" si="241"/>
        <v>2025</v>
      </c>
      <c r="Q3884">
        <f t="shared" si="242"/>
        <v>1</v>
      </c>
      <c r="T3884" t="str">
        <f t="shared" si="243"/>
        <v>Low Sales</v>
      </c>
    </row>
    <row r="3885" spans="1:20" x14ac:dyDescent="0.3">
      <c r="A3885" t="s">
        <v>7616</v>
      </c>
      <c r="B3885" t="s">
        <v>7617</v>
      </c>
      <c r="C3885" t="s">
        <v>88</v>
      </c>
      <c r="D3885" t="s">
        <v>109</v>
      </c>
      <c r="E3885" t="s">
        <v>18</v>
      </c>
      <c r="F3885">
        <v>3268</v>
      </c>
      <c r="G3885">
        <v>15</v>
      </c>
      <c r="H3885">
        <v>2778</v>
      </c>
      <c r="I3885">
        <v>5</v>
      </c>
      <c r="J3885">
        <v>46</v>
      </c>
      <c r="K3885">
        <v>1</v>
      </c>
      <c r="L3885">
        <v>2778</v>
      </c>
      <c r="M3885" s="1">
        <v>45476</v>
      </c>
      <c r="N3885" t="s">
        <v>24</v>
      </c>
      <c r="O3885" t="str">
        <f t="shared" si="240"/>
        <v>Jul-2024</v>
      </c>
      <c r="P3885" s="21">
        <f t="shared" si="241"/>
        <v>2024</v>
      </c>
      <c r="Q3885">
        <f t="shared" si="242"/>
        <v>2</v>
      </c>
      <c r="T3885" t="str">
        <f t="shared" si="243"/>
        <v>Low Sales</v>
      </c>
    </row>
    <row r="3886" spans="1:20" x14ac:dyDescent="0.3">
      <c r="A3886" t="s">
        <v>7618</v>
      </c>
      <c r="B3886" t="s">
        <v>7619</v>
      </c>
      <c r="C3886" t="s">
        <v>22</v>
      </c>
      <c r="D3886" t="s">
        <v>23</v>
      </c>
      <c r="E3886" t="s">
        <v>34</v>
      </c>
      <c r="F3886">
        <v>3428</v>
      </c>
      <c r="G3886">
        <v>20</v>
      </c>
      <c r="H3886">
        <v>2742</v>
      </c>
      <c r="I3886">
        <v>4.5999999999999996</v>
      </c>
      <c r="J3886">
        <v>50</v>
      </c>
      <c r="K3886">
        <v>1</v>
      </c>
      <c r="L3886">
        <v>2742</v>
      </c>
      <c r="M3886" s="1">
        <v>45449</v>
      </c>
      <c r="N3886" t="s">
        <v>102</v>
      </c>
      <c r="O3886" t="str">
        <f t="shared" si="240"/>
        <v>Jun-2024</v>
      </c>
      <c r="P3886" s="21">
        <f t="shared" si="241"/>
        <v>2024</v>
      </c>
      <c r="Q3886">
        <f t="shared" si="242"/>
        <v>2</v>
      </c>
      <c r="T3886" t="str">
        <f t="shared" si="243"/>
        <v>Low Sales</v>
      </c>
    </row>
    <row r="3887" spans="1:20" x14ac:dyDescent="0.3">
      <c r="A3887" t="s">
        <v>7620</v>
      </c>
      <c r="B3887" t="s">
        <v>4590</v>
      </c>
      <c r="C3887" t="s">
        <v>32</v>
      </c>
      <c r="D3887" t="s">
        <v>46</v>
      </c>
      <c r="E3887" t="s">
        <v>161</v>
      </c>
      <c r="F3887">
        <v>5078</v>
      </c>
      <c r="G3887">
        <v>20</v>
      </c>
      <c r="H3887">
        <v>4062</v>
      </c>
      <c r="I3887">
        <v>5</v>
      </c>
      <c r="J3887">
        <v>24</v>
      </c>
      <c r="K3887">
        <v>1</v>
      </c>
      <c r="L3887">
        <v>4062</v>
      </c>
      <c r="M3887" s="1">
        <v>45899</v>
      </c>
      <c r="N3887" t="s">
        <v>64</v>
      </c>
      <c r="O3887" t="str">
        <f t="shared" si="240"/>
        <v>Aug-2025</v>
      </c>
      <c r="P3887" s="21">
        <f t="shared" si="241"/>
        <v>2025</v>
      </c>
      <c r="Q3887">
        <f t="shared" si="242"/>
        <v>2</v>
      </c>
      <c r="T3887" t="str">
        <f t="shared" si="243"/>
        <v>Low Sales</v>
      </c>
    </row>
    <row r="3888" spans="1:20" x14ac:dyDescent="0.3">
      <c r="A3888" t="s">
        <v>7621</v>
      </c>
      <c r="B3888" t="s">
        <v>7622</v>
      </c>
      <c r="C3888" t="s">
        <v>116</v>
      </c>
      <c r="D3888" t="s">
        <v>46</v>
      </c>
      <c r="E3888" t="s">
        <v>161</v>
      </c>
      <c r="F3888">
        <v>9652</v>
      </c>
      <c r="G3888">
        <v>30</v>
      </c>
      <c r="H3888">
        <v>6756</v>
      </c>
      <c r="I3888">
        <v>3.5</v>
      </c>
      <c r="J3888">
        <v>83</v>
      </c>
      <c r="K3888">
        <v>1</v>
      </c>
      <c r="L3888">
        <v>6756</v>
      </c>
      <c r="M3888" s="1">
        <v>45608</v>
      </c>
      <c r="N3888" t="s">
        <v>168</v>
      </c>
      <c r="O3888" t="str">
        <f t="shared" si="240"/>
        <v>Nov-2024</v>
      </c>
      <c r="P3888" s="21">
        <f t="shared" si="241"/>
        <v>2024</v>
      </c>
      <c r="Q3888">
        <f t="shared" si="242"/>
        <v>3</v>
      </c>
      <c r="T3888" t="str">
        <f t="shared" si="243"/>
        <v>High Sales</v>
      </c>
    </row>
    <row r="3889" spans="1:20" x14ac:dyDescent="0.3">
      <c r="A3889" t="s">
        <v>7623</v>
      </c>
      <c r="B3889" t="s">
        <v>7624</v>
      </c>
      <c r="C3889" t="s">
        <v>22</v>
      </c>
      <c r="D3889" t="s">
        <v>109</v>
      </c>
      <c r="E3889" t="s">
        <v>161</v>
      </c>
      <c r="F3889">
        <v>3360</v>
      </c>
      <c r="G3889">
        <v>25</v>
      </c>
      <c r="H3889">
        <v>2520</v>
      </c>
      <c r="I3889">
        <v>4.3</v>
      </c>
      <c r="J3889">
        <v>67</v>
      </c>
      <c r="K3889">
        <v>2</v>
      </c>
      <c r="L3889">
        <v>5040</v>
      </c>
      <c r="M3889" s="1">
        <v>45414</v>
      </c>
      <c r="N3889" t="s">
        <v>91</v>
      </c>
      <c r="O3889" t="str">
        <f t="shared" si="240"/>
        <v>May-2024</v>
      </c>
      <c r="P3889" s="21">
        <f t="shared" si="241"/>
        <v>2024</v>
      </c>
      <c r="Q3889">
        <f t="shared" si="242"/>
        <v>2</v>
      </c>
      <c r="T3889" t="str">
        <f t="shared" si="243"/>
        <v>High Sales</v>
      </c>
    </row>
    <row r="3890" spans="1:20" x14ac:dyDescent="0.3">
      <c r="A3890" t="s">
        <v>7625</v>
      </c>
      <c r="B3890" t="s">
        <v>7626</v>
      </c>
      <c r="C3890" t="s">
        <v>32</v>
      </c>
      <c r="D3890" t="s">
        <v>33</v>
      </c>
      <c r="E3890" t="s">
        <v>34</v>
      </c>
      <c r="F3890">
        <v>1175</v>
      </c>
      <c r="G3890">
        <v>50</v>
      </c>
      <c r="H3890">
        <v>588</v>
      </c>
      <c r="I3890">
        <v>3.7</v>
      </c>
      <c r="J3890">
        <v>37</v>
      </c>
      <c r="K3890">
        <v>3</v>
      </c>
      <c r="L3890">
        <v>1764</v>
      </c>
      <c r="M3890" s="1">
        <v>45468</v>
      </c>
      <c r="N3890" t="s">
        <v>189</v>
      </c>
      <c r="O3890" t="str">
        <f t="shared" si="240"/>
        <v>Jun-2024</v>
      </c>
      <c r="P3890" s="21">
        <f t="shared" si="241"/>
        <v>2024</v>
      </c>
      <c r="Q3890">
        <f t="shared" si="242"/>
        <v>2</v>
      </c>
      <c r="T3890" t="str">
        <f t="shared" si="243"/>
        <v>Low Sales</v>
      </c>
    </row>
    <row r="3891" spans="1:20" x14ac:dyDescent="0.3">
      <c r="A3891" t="s">
        <v>7627</v>
      </c>
      <c r="B3891" t="s">
        <v>7628</v>
      </c>
      <c r="C3891" t="s">
        <v>16</v>
      </c>
      <c r="D3891" t="s">
        <v>53</v>
      </c>
      <c r="E3891" t="s">
        <v>34</v>
      </c>
      <c r="F3891">
        <v>5050</v>
      </c>
      <c r="G3891">
        <v>20</v>
      </c>
      <c r="H3891">
        <v>4040</v>
      </c>
      <c r="I3891">
        <v>3.5</v>
      </c>
      <c r="J3891">
        <v>117</v>
      </c>
      <c r="K3891">
        <v>1</v>
      </c>
      <c r="L3891">
        <v>4040</v>
      </c>
      <c r="M3891" s="1">
        <v>45399</v>
      </c>
      <c r="N3891" t="s">
        <v>102</v>
      </c>
      <c r="O3891" t="str">
        <f t="shared" si="240"/>
        <v>Apr-2024</v>
      </c>
      <c r="P3891" s="21">
        <f t="shared" si="241"/>
        <v>2024</v>
      </c>
      <c r="Q3891">
        <f t="shared" si="242"/>
        <v>1</v>
      </c>
      <c r="T3891" t="str">
        <f t="shared" si="243"/>
        <v>Low Sales</v>
      </c>
    </row>
    <row r="3892" spans="1:20" x14ac:dyDescent="0.3">
      <c r="A3892" t="s">
        <v>7629</v>
      </c>
      <c r="B3892" t="s">
        <v>7630</v>
      </c>
      <c r="C3892" t="s">
        <v>16</v>
      </c>
      <c r="D3892" t="s">
        <v>28</v>
      </c>
      <c r="E3892" t="s">
        <v>34</v>
      </c>
      <c r="F3892">
        <v>7893</v>
      </c>
      <c r="G3892">
        <v>30</v>
      </c>
      <c r="H3892">
        <v>5525</v>
      </c>
      <c r="I3892">
        <v>4.5999999999999996</v>
      </c>
      <c r="J3892">
        <v>73</v>
      </c>
      <c r="K3892">
        <v>1</v>
      </c>
      <c r="L3892">
        <v>5525</v>
      </c>
      <c r="M3892" s="1">
        <v>45905</v>
      </c>
      <c r="N3892" t="s">
        <v>71</v>
      </c>
      <c r="O3892" t="str">
        <f t="shared" si="240"/>
        <v>Sep-2025</v>
      </c>
      <c r="P3892" s="21">
        <f t="shared" si="241"/>
        <v>2025</v>
      </c>
      <c r="Q3892">
        <f t="shared" si="242"/>
        <v>3</v>
      </c>
      <c r="T3892" t="str">
        <f t="shared" si="243"/>
        <v>High Sales</v>
      </c>
    </row>
    <row r="3893" spans="1:20" x14ac:dyDescent="0.3">
      <c r="A3893" t="s">
        <v>7631</v>
      </c>
      <c r="B3893" t="s">
        <v>7632</v>
      </c>
      <c r="C3893" t="s">
        <v>16</v>
      </c>
      <c r="D3893" t="s">
        <v>23</v>
      </c>
      <c r="E3893" t="s">
        <v>18</v>
      </c>
      <c r="F3893">
        <v>3102</v>
      </c>
      <c r="G3893">
        <v>50</v>
      </c>
      <c r="H3893">
        <v>1551</v>
      </c>
      <c r="I3893">
        <v>4.0999999999999996</v>
      </c>
      <c r="J3893">
        <v>273</v>
      </c>
      <c r="K3893">
        <v>1</v>
      </c>
      <c r="L3893">
        <v>1551</v>
      </c>
      <c r="M3893" s="1">
        <v>45552</v>
      </c>
      <c r="N3893" t="s">
        <v>150</v>
      </c>
      <c r="O3893" t="str">
        <f t="shared" si="240"/>
        <v>Sep-2024</v>
      </c>
      <c r="P3893" s="21">
        <f t="shared" si="241"/>
        <v>2024</v>
      </c>
      <c r="Q3893">
        <f t="shared" si="242"/>
        <v>3</v>
      </c>
      <c r="T3893" t="str">
        <f t="shared" si="243"/>
        <v>Low Sales</v>
      </c>
    </row>
    <row r="3894" spans="1:20" x14ac:dyDescent="0.3">
      <c r="A3894" t="s">
        <v>7633</v>
      </c>
      <c r="B3894" t="s">
        <v>7634</v>
      </c>
      <c r="C3894" t="s">
        <v>52</v>
      </c>
      <c r="D3894" t="s">
        <v>46</v>
      </c>
      <c r="E3894" t="s">
        <v>18</v>
      </c>
      <c r="F3894">
        <v>4592</v>
      </c>
      <c r="G3894">
        <v>40</v>
      </c>
      <c r="H3894">
        <v>2755</v>
      </c>
      <c r="I3894">
        <v>3.9</v>
      </c>
      <c r="J3894">
        <v>88</v>
      </c>
      <c r="K3894">
        <v>1</v>
      </c>
      <c r="L3894">
        <v>2755</v>
      </c>
      <c r="M3894" s="1">
        <v>45900</v>
      </c>
      <c r="N3894" t="s">
        <v>189</v>
      </c>
      <c r="O3894" t="str">
        <f t="shared" si="240"/>
        <v>Aug-2025</v>
      </c>
      <c r="P3894" s="21">
        <f t="shared" si="241"/>
        <v>2025</v>
      </c>
      <c r="Q3894">
        <f t="shared" si="242"/>
        <v>2</v>
      </c>
      <c r="T3894" t="str">
        <f t="shared" si="243"/>
        <v>Low Sales</v>
      </c>
    </row>
    <row r="3895" spans="1:20" x14ac:dyDescent="0.3">
      <c r="A3895" t="s">
        <v>7635</v>
      </c>
      <c r="B3895" t="s">
        <v>6645</v>
      </c>
      <c r="C3895" t="s">
        <v>16</v>
      </c>
      <c r="D3895" t="s">
        <v>46</v>
      </c>
      <c r="E3895" t="s">
        <v>74</v>
      </c>
      <c r="F3895">
        <v>9984</v>
      </c>
      <c r="G3895">
        <v>0</v>
      </c>
      <c r="H3895">
        <v>9984</v>
      </c>
      <c r="I3895">
        <v>4.2</v>
      </c>
      <c r="J3895">
        <v>58</v>
      </c>
      <c r="K3895">
        <v>1</v>
      </c>
      <c r="L3895">
        <v>9984</v>
      </c>
      <c r="M3895" s="1">
        <v>45984</v>
      </c>
      <c r="N3895" t="s">
        <v>29</v>
      </c>
      <c r="O3895" t="str">
        <f t="shared" si="240"/>
        <v>Nov-2025</v>
      </c>
      <c r="P3895" s="21">
        <f t="shared" si="241"/>
        <v>2025</v>
      </c>
      <c r="Q3895">
        <f t="shared" si="242"/>
        <v>3</v>
      </c>
      <c r="T3895" t="str">
        <f t="shared" si="243"/>
        <v>High Sales</v>
      </c>
    </row>
    <row r="3896" spans="1:20" x14ac:dyDescent="0.3">
      <c r="A3896" t="s">
        <v>7636</v>
      </c>
      <c r="B3896" t="s">
        <v>7637</v>
      </c>
      <c r="C3896" t="s">
        <v>16</v>
      </c>
      <c r="D3896" t="s">
        <v>28</v>
      </c>
      <c r="E3896" t="s">
        <v>34</v>
      </c>
      <c r="F3896">
        <v>9020</v>
      </c>
      <c r="G3896">
        <v>15</v>
      </c>
      <c r="H3896">
        <v>7667</v>
      </c>
      <c r="I3896">
        <v>3.7</v>
      </c>
      <c r="J3896">
        <v>165</v>
      </c>
      <c r="K3896">
        <v>1</v>
      </c>
      <c r="L3896">
        <v>7667</v>
      </c>
      <c r="M3896" s="1">
        <v>45652</v>
      </c>
      <c r="N3896" t="s">
        <v>42</v>
      </c>
      <c r="O3896" t="str">
        <f t="shared" si="240"/>
        <v>Dec-2024</v>
      </c>
      <c r="P3896" s="21">
        <f t="shared" si="241"/>
        <v>2024</v>
      </c>
      <c r="Q3896">
        <f t="shared" si="242"/>
        <v>3</v>
      </c>
      <c r="T3896" t="str">
        <f t="shared" si="243"/>
        <v>High Sales</v>
      </c>
    </row>
    <row r="3897" spans="1:20" x14ac:dyDescent="0.3">
      <c r="A3897" t="s">
        <v>7638</v>
      </c>
      <c r="B3897" t="s">
        <v>7639</v>
      </c>
      <c r="C3897" t="s">
        <v>57</v>
      </c>
      <c r="D3897" t="s">
        <v>33</v>
      </c>
      <c r="E3897" t="s">
        <v>34</v>
      </c>
      <c r="F3897">
        <v>2368</v>
      </c>
      <c r="G3897">
        <v>10</v>
      </c>
      <c r="H3897">
        <v>2131</v>
      </c>
      <c r="I3897">
        <v>3.7</v>
      </c>
      <c r="J3897">
        <v>91</v>
      </c>
      <c r="K3897">
        <v>1</v>
      </c>
      <c r="L3897">
        <v>2131</v>
      </c>
      <c r="M3897" s="1">
        <v>45732</v>
      </c>
      <c r="N3897" t="s">
        <v>58</v>
      </c>
      <c r="O3897" t="str">
        <f t="shared" si="240"/>
        <v>Mar-2025</v>
      </c>
      <c r="P3897" s="21">
        <f t="shared" si="241"/>
        <v>2025</v>
      </c>
      <c r="Q3897">
        <f t="shared" si="242"/>
        <v>1</v>
      </c>
      <c r="T3897" t="str">
        <f t="shared" si="243"/>
        <v>Low Sales</v>
      </c>
    </row>
    <row r="3898" spans="1:20" x14ac:dyDescent="0.3">
      <c r="A3898" t="s">
        <v>7640</v>
      </c>
      <c r="B3898" t="s">
        <v>7641</v>
      </c>
      <c r="C3898" t="s">
        <v>37</v>
      </c>
      <c r="D3898" t="s">
        <v>28</v>
      </c>
      <c r="E3898" t="s">
        <v>34</v>
      </c>
      <c r="F3898">
        <v>9672</v>
      </c>
      <c r="G3898">
        <v>30</v>
      </c>
      <c r="H3898">
        <v>6770</v>
      </c>
      <c r="I3898">
        <v>3.8</v>
      </c>
      <c r="J3898">
        <v>45</v>
      </c>
      <c r="K3898">
        <v>1</v>
      </c>
      <c r="L3898">
        <v>6770</v>
      </c>
      <c r="M3898" s="1">
        <v>45301</v>
      </c>
      <c r="N3898" t="s">
        <v>54</v>
      </c>
      <c r="O3898" t="str">
        <f t="shared" si="240"/>
        <v>Jan-2024</v>
      </c>
      <c r="P3898" s="21">
        <f t="shared" si="241"/>
        <v>2024</v>
      </c>
      <c r="Q3898">
        <f t="shared" si="242"/>
        <v>1</v>
      </c>
      <c r="T3898" t="str">
        <f t="shared" si="243"/>
        <v>High Sales</v>
      </c>
    </row>
    <row r="3899" spans="1:20" x14ac:dyDescent="0.3">
      <c r="A3899" t="s">
        <v>7642</v>
      </c>
      <c r="B3899" t="s">
        <v>7643</v>
      </c>
      <c r="C3899" t="s">
        <v>116</v>
      </c>
      <c r="D3899" t="s">
        <v>33</v>
      </c>
      <c r="E3899" t="s">
        <v>18</v>
      </c>
      <c r="F3899">
        <v>4338</v>
      </c>
      <c r="G3899">
        <v>20</v>
      </c>
      <c r="H3899">
        <v>3470</v>
      </c>
      <c r="I3899">
        <v>4.7</v>
      </c>
      <c r="J3899">
        <v>292</v>
      </c>
      <c r="K3899">
        <v>1</v>
      </c>
      <c r="L3899">
        <v>3470</v>
      </c>
      <c r="M3899" s="1">
        <v>45846</v>
      </c>
      <c r="N3899" t="s">
        <v>64</v>
      </c>
      <c r="O3899" t="str">
        <f t="shared" si="240"/>
        <v>Jul-2025</v>
      </c>
      <c r="P3899" s="21">
        <f t="shared" si="241"/>
        <v>2025</v>
      </c>
      <c r="Q3899">
        <f t="shared" si="242"/>
        <v>2</v>
      </c>
      <c r="T3899" t="str">
        <f t="shared" si="243"/>
        <v>Low Sales</v>
      </c>
    </row>
    <row r="3900" spans="1:20" x14ac:dyDescent="0.3">
      <c r="A3900" t="s">
        <v>7644</v>
      </c>
      <c r="B3900" t="s">
        <v>5790</v>
      </c>
      <c r="C3900" t="s">
        <v>37</v>
      </c>
      <c r="D3900" t="s">
        <v>46</v>
      </c>
      <c r="E3900" t="s">
        <v>18</v>
      </c>
      <c r="F3900">
        <v>10411</v>
      </c>
      <c r="G3900">
        <v>15</v>
      </c>
      <c r="H3900">
        <v>8849</v>
      </c>
      <c r="I3900">
        <v>4.5999999999999996</v>
      </c>
      <c r="J3900">
        <v>129</v>
      </c>
      <c r="K3900">
        <v>1</v>
      </c>
      <c r="L3900">
        <v>8849</v>
      </c>
      <c r="M3900" s="1">
        <v>45484</v>
      </c>
      <c r="N3900" t="s">
        <v>42</v>
      </c>
      <c r="O3900" t="str">
        <f t="shared" si="240"/>
        <v>Jul-2024</v>
      </c>
      <c r="P3900" s="21">
        <f t="shared" si="241"/>
        <v>2024</v>
      </c>
      <c r="Q3900">
        <f t="shared" si="242"/>
        <v>2</v>
      </c>
      <c r="T3900" t="str">
        <f t="shared" si="243"/>
        <v>High Sales</v>
      </c>
    </row>
    <row r="3901" spans="1:20" x14ac:dyDescent="0.3">
      <c r="A3901" t="s">
        <v>7645</v>
      </c>
      <c r="B3901" t="s">
        <v>7646</v>
      </c>
      <c r="C3901" t="s">
        <v>116</v>
      </c>
      <c r="D3901" t="s">
        <v>17</v>
      </c>
      <c r="E3901" t="s">
        <v>34</v>
      </c>
      <c r="F3901">
        <v>5327</v>
      </c>
      <c r="G3901">
        <v>50</v>
      </c>
      <c r="H3901">
        <v>2664</v>
      </c>
      <c r="I3901">
        <v>3.5</v>
      </c>
      <c r="J3901">
        <v>141</v>
      </c>
      <c r="K3901">
        <v>2</v>
      </c>
      <c r="L3901">
        <v>5328</v>
      </c>
      <c r="M3901" s="1">
        <v>45447</v>
      </c>
      <c r="N3901" t="s">
        <v>71</v>
      </c>
      <c r="O3901" t="str">
        <f t="shared" si="240"/>
        <v>Jun-2024</v>
      </c>
      <c r="P3901" s="21">
        <f t="shared" si="241"/>
        <v>2024</v>
      </c>
      <c r="Q3901">
        <f t="shared" si="242"/>
        <v>2</v>
      </c>
      <c r="T3901" t="str">
        <f t="shared" si="243"/>
        <v>High Sales</v>
      </c>
    </row>
    <row r="3902" spans="1:20" x14ac:dyDescent="0.3">
      <c r="A3902" t="s">
        <v>7647</v>
      </c>
      <c r="B3902" t="s">
        <v>7648</v>
      </c>
      <c r="C3902" t="s">
        <v>27</v>
      </c>
      <c r="D3902" t="s">
        <v>17</v>
      </c>
      <c r="E3902" t="s">
        <v>18</v>
      </c>
      <c r="F3902">
        <v>4344</v>
      </c>
      <c r="G3902">
        <v>10</v>
      </c>
      <c r="H3902">
        <v>3910</v>
      </c>
      <c r="I3902">
        <v>5</v>
      </c>
      <c r="J3902">
        <v>41</v>
      </c>
      <c r="K3902">
        <v>3</v>
      </c>
      <c r="L3902">
        <v>11730</v>
      </c>
      <c r="M3902" s="1">
        <v>45731</v>
      </c>
      <c r="N3902" t="s">
        <v>91</v>
      </c>
      <c r="O3902" t="str">
        <f t="shared" si="240"/>
        <v>Mar-2025</v>
      </c>
      <c r="P3902" s="21">
        <f t="shared" si="241"/>
        <v>2025</v>
      </c>
      <c r="Q3902">
        <f t="shared" si="242"/>
        <v>1</v>
      </c>
      <c r="T3902" t="str">
        <f t="shared" si="243"/>
        <v>High Sales</v>
      </c>
    </row>
    <row r="3903" spans="1:20" x14ac:dyDescent="0.3">
      <c r="A3903" t="s">
        <v>7649</v>
      </c>
      <c r="B3903" t="s">
        <v>7650</v>
      </c>
      <c r="C3903" t="s">
        <v>45</v>
      </c>
      <c r="D3903" t="s">
        <v>33</v>
      </c>
      <c r="E3903" t="s">
        <v>18</v>
      </c>
      <c r="F3903">
        <v>3168</v>
      </c>
      <c r="G3903">
        <v>25</v>
      </c>
      <c r="H3903">
        <v>2376</v>
      </c>
      <c r="I3903">
        <v>4.0999999999999996</v>
      </c>
      <c r="J3903">
        <v>183</v>
      </c>
      <c r="K3903">
        <v>2</v>
      </c>
      <c r="L3903">
        <v>4752</v>
      </c>
      <c r="M3903" s="1">
        <v>45842</v>
      </c>
      <c r="N3903" t="s">
        <v>91</v>
      </c>
      <c r="O3903" t="str">
        <f t="shared" si="240"/>
        <v>Jul-2025</v>
      </c>
      <c r="P3903" s="21">
        <f t="shared" si="241"/>
        <v>2025</v>
      </c>
      <c r="Q3903">
        <f t="shared" si="242"/>
        <v>2</v>
      </c>
      <c r="T3903" t="str">
        <f t="shared" si="243"/>
        <v>Low Sales</v>
      </c>
    </row>
    <row r="3904" spans="1:20" x14ac:dyDescent="0.3">
      <c r="A3904" t="s">
        <v>7651</v>
      </c>
      <c r="B3904" t="s">
        <v>7652</v>
      </c>
      <c r="C3904" t="s">
        <v>45</v>
      </c>
      <c r="D3904" t="s">
        <v>46</v>
      </c>
      <c r="E3904" t="s">
        <v>161</v>
      </c>
      <c r="F3904">
        <v>5888</v>
      </c>
      <c r="G3904">
        <v>25</v>
      </c>
      <c r="H3904">
        <v>4416</v>
      </c>
      <c r="I3904">
        <v>4.3</v>
      </c>
      <c r="J3904">
        <v>98</v>
      </c>
      <c r="K3904">
        <v>2</v>
      </c>
      <c r="L3904">
        <v>8832</v>
      </c>
      <c r="M3904" s="1">
        <v>45498</v>
      </c>
      <c r="N3904" t="s">
        <v>71</v>
      </c>
      <c r="O3904" t="str">
        <f t="shared" si="240"/>
        <v>Jul-2024</v>
      </c>
      <c r="P3904" s="21">
        <f t="shared" si="241"/>
        <v>2024</v>
      </c>
      <c r="Q3904">
        <f t="shared" si="242"/>
        <v>2</v>
      </c>
      <c r="T3904" t="str">
        <f t="shared" si="243"/>
        <v>High Sales</v>
      </c>
    </row>
    <row r="3905" spans="1:20" x14ac:dyDescent="0.3">
      <c r="A3905" t="s">
        <v>7653</v>
      </c>
      <c r="B3905" t="s">
        <v>7654</v>
      </c>
      <c r="C3905" t="s">
        <v>27</v>
      </c>
      <c r="D3905" t="s">
        <v>46</v>
      </c>
      <c r="E3905" t="s">
        <v>34</v>
      </c>
      <c r="F3905">
        <v>9757</v>
      </c>
      <c r="G3905">
        <v>15</v>
      </c>
      <c r="H3905">
        <v>8293</v>
      </c>
      <c r="I3905">
        <v>3.7</v>
      </c>
      <c r="J3905">
        <v>115</v>
      </c>
      <c r="K3905">
        <v>4</v>
      </c>
      <c r="L3905">
        <v>33172</v>
      </c>
      <c r="M3905" s="1">
        <v>45296</v>
      </c>
      <c r="N3905" t="s">
        <v>49</v>
      </c>
      <c r="O3905" t="str">
        <f t="shared" si="240"/>
        <v>Jan-2024</v>
      </c>
      <c r="P3905" s="21">
        <f t="shared" si="241"/>
        <v>2024</v>
      </c>
      <c r="Q3905">
        <f t="shared" si="242"/>
        <v>1</v>
      </c>
      <c r="T3905" t="str">
        <f t="shared" si="243"/>
        <v>High Sales</v>
      </c>
    </row>
    <row r="3906" spans="1:20" x14ac:dyDescent="0.3">
      <c r="A3906" t="s">
        <v>7655</v>
      </c>
      <c r="B3906" t="s">
        <v>7656</v>
      </c>
      <c r="C3906" t="s">
        <v>52</v>
      </c>
      <c r="D3906" t="s">
        <v>53</v>
      </c>
      <c r="E3906" t="s">
        <v>34</v>
      </c>
      <c r="F3906">
        <v>4897</v>
      </c>
      <c r="G3906">
        <v>15</v>
      </c>
      <c r="H3906">
        <v>4162</v>
      </c>
      <c r="I3906">
        <v>4.0999999999999996</v>
      </c>
      <c r="J3906">
        <v>31</v>
      </c>
      <c r="K3906">
        <v>1</v>
      </c>
      <c r="L3906">
        <v>4162</v>
      </c>
      <c r="M3906" s="1">
        <v>45369</v>
      </c>
      <c r="N3906" t="s">
        <v>189</v>
      </c>
      <c r="O3906" t="str">
        <f t="shared" si="240"/>
        <v>Mar-2024</v>
      </c>
      <c r="P3906" s="21">
        <f t="shared" si="241"/>
        <v>2024</v>
      </c>
      <c r="Q3906">
        <f t="shared" si="242"/>
        <v>1</v>
      </c>
      <c r="T3906" t="str">
        <f t="shared" si="243"/>
        <v>Low Sales</v>
      </c>
    </row>
    <row r="3907" spans="1:20" x14ac:dyDescent="0.3">
      <c r="A3907" t="s">
        <v>7657</v>
      </c>
      <c r="B3907" t="s">
        <v>7658</v>
      </c>
      <c r="C3907" t="s">
        <v>32</v>
      </c>
      <c r="D3907" t="s">
        <v>53</v>
      </c>
      <c r="E3907" t="s">
        <v>34</v>
      </c>
      <c r="F3907">
        <v>5679</v>
      </c>
      <c r="G3907">
        <v>0</v>
      </c>
      <c r="H3907">
        <v>5679</v>
      </c>
      <c r="I3907">
        <v>3.5</v>
      </c>
      <c r="J3907">
        <v>112</v>
      </c>
      <c r="K3907">
        <v>1</v>
      </c>
      <c r="L3907">
        <v>5679</v>
      </c>
      <c r="M3907" s="1">
        <v>45504</v>
      </c>
      <c r="N3907" t="s">
        <v>24</v>
      </c>
      <c r="O3907" t="str">
        <f t="shared" ref="O3907:O3970" si="244">TEXT(M3907,"MMM-YYYY")</f>
        <v>Jul-2024</v>
      </c>
      <c r="P3907" s="21">
        <f t="shared" ref="P3907:P3970" si="245">YEAR(M3907)</f>
        <v>2024</v>
      </c>
      <c r="Q3907">
        <f t="shared" ref="Q3907:Q3970" si="246">CHOOSE(MONTH(M3907),1,1,1,1,2,2,2,2,3,3,3,3,4,4,4,4)</f>
        <v>2</v>
      </c>
      <c r="T3907" t="str">
        <f t="shared" ref="T3907:T3970" si="247">IF(L3907&gt;5000,"High Sales","Low Sales")</f>
        <v>High Sales</v>
      </c>
    </row>
    <row r="3908" spans="1:20" x14ac:dyDescent="0.3">
      <c r="A3908" t="s">
        <v>7659</v>
      </c>
      <c r="B3908" t="s">
        <v>7660</v>
      </c>
      <c r="C3908" t="s">
        <v>88</v>
      </c>
      <c r="D3908" t="s">
        <v>17</v>
      </c>
      <c r="E3908" t="s">
        <v>18</v>
      </c>
      <c r="F3908">
        <v>4322</v>
      </c>
      <c r="G3908">
        <v>30</v>
      </c>
      <c r="H3908">
        <v>3025</v>
      </c>
      <c r="I3908">
        <v>3.7</v>
      </c>
      <c r="J3908">
        <v>140</v>
      </c>
      <c r="K3908">
        <v>4</v>
      </c>
      <c r="L3908">
        <v>12100</v>
      </c>
      <c r="M3908" s="1">
        <v>45390</v>
      </c>
      <c r="N3908" t="s">
        <v>64</v>
      </c>
      <c r="O3908" t="str">
        <f t="shared" si="244"/>
        <v>Apr-2024</v>
      </c>
      <c r="P3908" s="21">
        <f t="shared" si="245"/>
        <v>2024</v>
      </c>
      <c r="Q3908">
        <f t="shared" si="246"/>
        <v>1</v>
      </c>
      <c r="T3908" t="str">
        <f t="shared" si="247"/>
        <v>High Sales</v>
      </c>
    </row>
    <row r="3909" spans="1:20" x14ac:dyDescent="0.3">
      <c r="A3909" t="s">
        <v>7661</v>
      </c>
      <c r="B3909" t="s">
        <v>7662</v>
      </c>
      <c r="C3909" t="s">
        <v>52</v>
      </c>
      <c r="D3909" t="s">
        <v>41</v>
      </c>
      <c r="E3909" t="s">
        <v>34</v>
      </c>
      <c r="F3909">
        <v>436</v>
      </c>
      <c r="G3909">
        <v>15</v>
      </c>
      <c r="H3909">
        <v>371</v>
      </c>
      <c r="I3909">
        <v>4.5</v>
      </c>
      <c r="J3909">
        <v>751</v>
      </c>
      <c r="K3909">
        <v>1</v>
      </c>
      <c r="L3909">
        <v>371</v>
      </c>
      <c r="M3909" s="1">
        <v>45351</v>
      </c>
      <c r="N3909" t="s">
        <v>29</v>
      </c>
      <c r="O3909" t="str">
        <f t="shared" si="244"/>
        <v>Feb-2024</v>
      </c>
      <c r="P3909" s="21">
        <f t="shared" si="245"/>
        <v>2024</v>
      </c>
      <c r="Q3909">
        <f t="shared" si="246"/>
        <v>1</v>
      </c>
      <c r="T3909" t="str">
        <f t="shared" si="247"/>
        <v>Low Sales</v>
      </c>
    </row>
    <row r="3910" spans="1:20" x14ac:dyDescent="0.3">
      <c r="A3910" t="s">
        <v>7663</v>
      </c>
      <c r="B3910" t="s">
        <v>7664</v>
      </c>
      <c r="C3910" t="s">
        <v>88</v>
      </c>
      <c r="D3910" t="s">
        <v>23</v>
      </c>
      <c r="E3910" t="s">
        <v>18</v>
      </c>
      <c r="F3910">
        <v>4423</v>
      </c>
      <c r="G3910">
        <v>15</v>
      </c>
      <c r="H3910">
        <v>3760</v>
      </c>
      <c r="I3910">
        <v>4.5</v>
      </c>
      <c r="J3910">
        <v>122</v>
      </c>
      <c r="K3910">
        <v>3</v>
      </c>
      <c r="L3910">
        <v>11280</v>
      </c>
      <c r="M3910" s="1">
        <v>45868</v>
      </c>
      <c r="N3910" t="s">
        <v>168</v>
      </c>
      <c r="O3910" t="str">
        <f t="shared" si="244"/>
        <v>Jul-2025</v>
      </c>
      <c r="P3910" s="21">
        <f t="shared" si="245"/>
        <v>2025</v>
      </c>
      <c r="Q3910">
        <f t="shared" si="246"/>
        <v>2</v>
      </c>
      <c r="T3910" t="str">
        <f t="shared" si="247"/>
        <v>High Sales</v>
      </c>
    </row>
    <row r="3911" spans="1:20" x14ac:dyDescent="0.3">
      <c r="A3911" t="s">
        <v>7665</v>
      </c>
      <c r="B3911" t="s">
        <v>7666</v>
      </c>
      <c r="C3911" t="s">
        <v>57</v>
      </c>
      <c r="D3911" t="s">
        <v>53</v>
      </c>
      <c r="E3911" t="s">
        <v>34</v>
      </c>
      <c r="F3911">
        <v>2920</v>
      </c>
      <c r="G3911">
        <v>40</v>
      </c>
      <c r="H3911">
        <v>1752</v>
      </c>
      <c r="I3911">
        <v>4.3</v>
      </c>
      <c r="J3911">
        <v>239</v>
      </c>
      <c r="K3911">
        <v>1</v>
      </c>
      <c r="L3911">
        <v>1752</v>
      </c>
      <c r="M3911" s="1">
        <v>45378</v>
      </c>
      <c r="N3911" t="s">
        <v>61</v>
      </c>
      <c r="O3911" t="str">
        <f t="shared" si="244"/>
        <v>Mar-2024</v>
      </c>
      <c r="P3911" s="21">
        <f t="shared" si="245"/>
        <v>2024</v>
      </c>
      <c r="Q3911">
        <f t="shared" si="246"/>
        <v>1</v>
      </c>
      <c r="T3911" t="str">
        <f t="shared" si="247"/>
        <v>Low Sales</v>
      </c>
    </row>
    <row r="3912" spans="1:20" x14ac:dyDescent="0.3">
      <c r="A3912" t="s">
        <v>7667</v>
      </c>
      <c r="B3912" t="s">
        <v>7668</v>
      </c>
      <c r="C3912" t="s">
        <v>22</v>
      </c>
      <c r="D3912" t="s">
        <v>41</v>
      </c>
      <c r="E3912" t="s">
        <v>34</v>
      </c>
      <c r="F3912">
        <v>1626</v>
      </c>
      <c r="G3912">
        <v>30</v>
      </c>
      <c r="H3912">
        <v>1138</v>
      </c>
      <c r="I3912">
        <v>3.9</v>
      </c>
      <c r="J3912">
        <v>302</v>
      </c>
      <c r="K3912">
        <v>1</v>
      </c>
      <c r="L3912">
        <v>1138</v>
      </c>
      <c r="M3912" s="1">
        <v>45698</v>
      </c>
      <c r="N3912" t="s">
        <v>78</v>
      </c>
      <c r="O3912" t="str">
        <f t="shared" si="244"/>
        <v>Feb-2025</v>
      </c>
      <c r="P3912" s="21">
        <f t="shared" si="245"/>
        <v>2025</v>
      </c>
      <c r="Q3912">
        <f t="shared" si="246"/>
        <v>1</v>
      </c>
      <c r="T3912" t="str">
        <f t="shared" si="247"/>
        <v>Low Sales</v>
      </c>
    </row>
    <row r="3913" spans="1:20" x14ac:dyDescent="0.3">
      <c r="A3913" t="s">
        <v>7669</v>
      </c>
      <c r="B3913" t="s">
        <v>7670</v>
      </c>
      <c r="C3913" t="s">
        <v>116</v>
      </c>
      <c r="D3913" t="s">
        <v>46</v>
      </c>
      <c r="E3913" t="s">
        <v>161</v>
      </c>
      <c r="F3913">
        <v>9591</v>
      </c>
      <c r="G3913">
        <v>25</v>
      </c>
      <c r="H3913">
        <v>7193</v>
      </c>
      <c r="I3913">
        <v>3.4</v>
      </c>
      <c r="J3913">
        <v>101</v>
      </c>
      <c r="K3913">
        <v>1</v>
      </c>
      <c r="L3913">
        <v>7193</v>
      </c>
      <c r="M3913" s="1">
        <v>45636</v>
      </c>
      <c r="N3913" t="s">
        <v>29</v>
      </c>
      <c r="O3913" t="str">
        <f t="shared" si="244"/>
        <v>Dec-2024</v>
      </c>
      <c r="P3913" s="21">
        <f t="shared" si="245"/>
        <v>2024</v>
      </c>
      <c r="Q3913">
        <f t="shared" si="246"/>
        <v>3</v>
      </c>
      <c r="T3913" t="str">
        <f t="shared" si="247"/>
        <v>High Sales</v>
      </c>
    </row>
    <row r="3914" spans="1:20" x14ac:dyDescent="0.3">
      <c r="A3914" t="s">
        <v>7671</v>
      </c>
      <c r="B3914" t="s">
        <v>7672</v>
      </c>
      <c r="C3914" t="s">
        <v>32</v>
      </c>
      <c r="D3914" t="s">
        <v>17</v>
      </c>
      <c r="E3914" t="s">
        <v>34</v>
      </c>
      <c r="F3914">
        <v>1343</v>
      </c>
      <c r="G3914">
        <v>60</v>
      </c>
      <c r="H3914">
        <v>537</v>
      </c>
      <c r="I3914">
        <v>4.7</v>
      </c>
      <c r="J3914">
        <v>140</v>
      </c>
      <c r="K3914">
        <v>1</v>
      </c>
      <c r="L3914">
        <v>537</v>
      </c>
      <c r="M3914" s="1">
        <v>45834</v>
      </c>
      <c r="N3914" t="s">
        <v>38</v>
      </c>
      <c r="O3914" t="str">
        <f t="shared" si="244"/>
        <v>Jun-2025</v>
      </c>
      <c r="P3914" s="21">
        <f t="shared" si="245"/>
        <v>2025</v>
      </c>
      <c r="Q3914">
        <f t="shared" si="246"/>
        <v>2</v>
      </c>
      <c r="T3914" t="str">
        <f t="shared" si="247"/>
        <v>Low Sales</v>
      </c>
    </row>
    <row r="3915" spans="1:20" x14ac:dyDescent="0.3">
      <c r="A3915" t="s">
        <v>7673</v>
      </c>
      <c r="B3915" t="s">
        <v>6014</v>
      </c>
      <c r="C3915" t="s">
        <v>57</v>
      </c>
      <c r="D3915" t="s">
        <v>53</v>
      </c>
      <c r="E3915" t="s">
        <v>74</v>
      </c>
      <c r="F3915">
        <v>5557</v>
      </c>
      <c r="G3915">
        <v>20</v>
      </c>
      <c r="H3915">
        <v>4446</v>
      </c>
      <c r="I3915">
        <v>4.5999999999999996</v>
      </c>
      <c r="J3915">
        <v>107</v>
      </c>
      <c r="K3915">
        <v>1</v>
      </c>
      <c r="L3915">
        <v>4446</v>
      </c>
      <c r="M3915" s="1">
        <v>45431</v>
      </c>
      <c r="N3915" t="s">
        <v>150</v>
      </c>
      <c r="O3915" t="str">
        <f t="shared" si="244"/>
        <v>May-2024</v>
      </c>
      <c r="P3915" s="21">
        <f t="shared" si="245"/>
        <v>2024</v>
      </c>
      <c r="Q3915">
        <f t="shared" si="246"/>
        <v>2</v>
      </c>
      <c r="T3915" t="str">
        <f t="shared" si="247"/>
        <v>Low Sales</v>
      </c>
    </row>
    <row r="3916" spans="1:20" x14ac:dyDescent="0.3">
      <c r="A3916" t="s">
        <v>7674</v>
      </c>
      <c r="B3916" t="s">
        <v>7675</v>
      </c>
      <c r="C3916" t="s">
        <v>22</v>
      </c>
      <c r="D3916" t="s">
        <v>53</v>
      </c>
      <c r="E3916" t="s">
        <v>74</v>
      </c>
      <c r="F3916">
        <v>4425</v>
      </c>
      <c r="G3916">
        <v>15</v>
      </c>
      <c r="H3916">
        <v>3761</v>
      </c>
      <c r="I3916">
        <v>3.2</v>
      </c>
      <c r="J3916">
        <v>40</v>
      </c>
      <c r="K3916">
        <v>1</v>
      </c>
      <c r="L3916">
        <v>3761</v>
      </c>
      <c r="M3916" s="1">
        <v>45720</v>
      </c>
      <c r="N3916" t="s">
        <v>102</v>
      </c>
      <c r="O3916" t="str">
        <f t="shared" si="244"/>
        <v>Mar-2025</v>
      </c>
      <c r="P3916" s="21">
        <f t="shared" si="245"/>
        <v>2025</v>
      </c>
      <c r="Q3916">
        <f t="shared" si="246"/>
        <v>1</v>
      </c>
      <c r="T3916" t="str">
        <f t="shared" si="247"/>
        <v>Low Sales</v>
      </c>
    </row>
    <row r="3917" spans="1:20" x14ac:dyDescent="0.3">
      <c r="A3917" t="s">
        <v>7676</v>
      </c>
      <c r="B3917" t="s">
        <v>2158</v>
      </c>
      <c r="C3917" t="s">
        <v>52</v>
      </c>
      <c r="D3917" t="s">
        <v>23</v>
      </c>
      <c r="E3917" t="s">
        <v>34</v>
      </c>
      <c r="F3917">
        <v>2133</v>
      </c>
      <c r="G3917">
        <v>10</v>
      </c>
      <c r="H3917">
        <v>1920</v>
      </c>
      <c r="I3917">
        <v>4.5</v>
      </c>
      <c r="J3917">
        <v>742</v>
      </c>
      <c r="K3917">
        <v>1</v>
      </c>
      <c r="L3917">
        <v>1920</v>
      </c>
      <c r="M3917" s="1">
        <v>45523</v>
      </c>
      <c r="N3917" t="s">
        <v>168</v>
      </c>
      <c r="O3917" t="str">
        <f t="shared" si="244"/>
        <v>Aug-2024</v>
      </c>
      <c r="P3917" s="21">
        <f t="shared" si="245"/>
        <v>2024</v>
      </c>
      <c r="Q3917">
        <f t="shared" si="246"/>
        <v>2</v>
      </c>
      <c r="T3917" t="str">
        <f t="shared" si="247"/>
        <v>Low Sales</v>
      </c>
    </row>
    <row r="3918" spans="1:20" x14ac:dyDescent="0.3">
      <c r="A3918" t="s">
        <v>7677</v>
      </c>
      <c r="B3918" t="s">
        <v>7678</v>
      </c>
      <c r="C3918" t="s">
        <v>37</v>
      </c>
      <c r="D3918" t="s">
        <v>53</v>
      </c>
      <c r="E3918" t="s">
        <v>34</v>
      </c>
      <c r="F3918">
        <v>3705</v>
      </c>
      <c r="G3918">
        <v>30</v>
      </c>
      <c r="H3918">
        <v>2594</v>
      </c>
      <c r="I3918">
        <v>3.9</v>
      </c>
      <c r="J3918">
        <v>194</v>
      </c>
      <c r="K3918">
        <v>1</v>
      </c>
      <c r="L3918">
        <v>2594</v>
      </c>
      <c r="M3918" s="1">
        <v>45925</v>
      </c>
      <c r="N3918" t="s">
        <v>61</v>
      </c>
      <c r="O3918" t="str">
        <f t="shared" si="244"/>
        <v>Sep-2025</v>
      </c>
      <c r="P3918" s="21">
        <f t="shared" si="245"/>
        <v>2025</v>
      </c>
      <c r="Q3918">
        <f t="shared" si="246"/>
        <v>3</v>
      </c>
      <c r="T3918" t="str">
        <f t="shared" si="247"/>
        <v>Low Sales</v>
      </c>
    </row>
    <row r="3919" spans="1:20" x14ac:dyDescent="0.3">
      <c r="A3919" t="s">
        <v>7679</v>
      </c>
      <c r="B3919" t="s">
        <v>2063</v>
      </c>
      <c r="C3919" t="s">
        <v>22</v>
      </c>
      <c r="D3919" t="s">
        <v>33</v>
      </c>
      <c r="E3919" t="s">
        <v>34</v>
      </c>
      <c r="F3919">
        <v>1818</v>
      </c>
      <c r="G3919">
        <v>20</v>
      </c>
      <c r="H3919">
        <v>1454</v>
      </c>
      <c r="I3919">
        <v>4.5</v>
      </c>
      <c r="J3919">
        <v>61</v>
      </c>
      <c r="K3919">
        <v>1</v>
      </c>
      <c r="L3919">
        <v>1454</v>
      </c>
      <c r="M3919" s="1">
        <v>45939</v>
      </c>
      <c r="N3919" t="s">
        <v>85</v>
      </c>
      <c r="O3919" t="str">
        <f t="shared" si="244"/>
        <v>Oct-2025</v>
      </c>
      <c r="P3919" s="21">
        <f t="shared" si="245"/>
        <v>2025</v>
      </c>
      <c r="Q3919">
        <f t="shared" si="246"/>
        <v>3</v>
      </c>
      <c r="T3919" t="str">
        <f t="shared" si="247"/>
        <v>Low Sales</v>
      </c>
    </row>
    <row r="3920" spans="1:20" x14ac:dyDescent="0.3">
      <c r="A3920" t="s">
        <v>7680</v>
      </c>
      <c r="B3920" t="s">
        <v>7681</v>
      </c>
      <c r="C3920" t="s">
        <v>16</v>
      </c>
      <c r="D3920" t="s">
        <v>33</v>
      </c>
      <c r="E3920" t="s">
        <v>34</v>
      </c>
      <c r="F3920">
        <v>4012</v>
      </c>
      <c r="G3920">
        <v>25</v>
      </c>
      <c r="H3920">
        <v>3009</v>
      </c>
      <c r="I3920">
        <v>3.4</v>
      </c>
      <c r="J3920">
        <v>97</v>
      </c>
      <c r="K3920">
        <v>2</v>
      </c>
      <c r="L3920">
        <v>6018</v>
      </c>
      <c r="M3920" s="1">
        <v>45922</v>
      </c>
      <c r="N3920" t="s">
        <v>85</v>
      </c>
      <c r="O3920" t="str">
        <f t="shared" si="244"/>
        <v>Sep-2025</v>
      </c>
      <c r="P3920" s="21">
        <f t="shared" si="245"/>
        <v>2025</v>
      </c>
      <c r="Q3920">
        <f t="shared" si="246"/>
        <v>3</v>
      </c>
      <c r="T3920" t="str">
        <f t="shared" si="247"/>
        <v>High Sales</v>
      </c>
    </row>
    <row r="3921" spans="1:20" x14ac:dyDescent="0.3">
      <c r="A3921" t="s">
        <v>7682</v>
      </c>
      <c r="B3921" t="s">
        <v>7683</v>
      </c>
      <c r="C3921" t="s">
        <v>116</v>
      </c>
      <c r="D3921" t="s">
        <v>53</v>
      </c>
      <c r="E3921" t="s">
        <v>34</v>
      </c>
      <c r="F3921">
        <v>5155</v>
      </c>
      <c r="G3921">
        <v>10</v>
      </c>
      <c r="H3921">
        <v>4640</v>
      </c>
      <c r="I3921">
        <v>3.8</v>
      </c>
      <c r="J3921">
        <v>100</v>
      </c>
      <c r="K3921">
        <v>4</v>
      </c>
      <c r="L3921">
        <v>18560</v>
      </c>
      <c r="M3921" s="1">
        <v>45448</v>
      </c>
      <c r="N3921" t="s">
        <v>150</v>
      </c>
      <c r="O3921" t="str">
        <f t="shared" si="244"/>
        <v>Jun-2024</v>
      </c>
      <c r="P3921" s="21">
        <f t="shared" si="245"/>
        <v>2024</v>
      </c>
      <c r="Q3921">
        <f t="shared" si="246"/>
        <v>2</v>
      </c>
      <c r="T3921" t="str">
        <f t="shared" si="247"/>
        <v>High Sales</v>
      </c>
    </row>
    <row r="3922" spans="1:20" x14ac:dyDescent="0.3">
      <c r="A3922" t="s">
        <v>7684</v>
      </c>
      <c r="B3922" t="s">
        <v>7685</v>
      </c>
      <c r="C3922" t="s">
        <v>116</v>
      </c>
      <c r="D3922" t="s">
        <v>53</v>
      </c>
      <c r="E3922" t="s">
        <v>74</v>
      </c>
      <c r="F3922">
        <v>6352</v>
      </c>
      <c r="G3922">
        <v>15</v>
      </c>
      <c r="H3922">
        <v>5399</v>
      </c>
      <c r="I3922">
        <v>4.0999999999999996</v>
      </c>
      <c r="J3922">
        <v>480</v>
      </c>
      <c r="K3922">
        <v>1</v>
      </c>
      <c r="L3922">
        <v>5399</v>
      </c>
      <c r="M3922" s="1">
        <v>45330</v>
      </c>
      <c r="N3922" t="s">
        <v>29</v>
      </c>
      <c r="O3922" t="str">
        <f t="shared" si="244"/>
        <v>Feb-2024</v>
      </c>
      <c r="P3922" s="21">
        <f t="shared" si="245"/>
        <v>2024</v>
      </c>
      <c r="Q3922">
        <f t="shared" si="246"/>
        <v>1</v>
      </c>
      <c r="T3922" t="str">
        <f t="shared" si="247"/>
        <v>High Sales</v>
      </c>
    </row>
    <row r="3923" spans="1:20" x14ac:dyDescent="0.3">
      <c r="A3923" t="s">
        <v>7686</v>
      </c>
      <c r="B3923" t="s">
        <v>7687</v>
      </c>
      <c r="C3923" t="s">
        <v>37</v>
      </c>
      <c r="D3923" t="s">
        <v>28</v>
      </c>
      <c r="E3923" t="s">
        <v>34</v>
      </c>
      <c r="F3923">
        <v>8764</v>
      </c>
      <c r="G3923">
        <v>40</v>
      </c>
      <c r="H3923">
        <v>5258</v>
      </c>
      <c r="I3923">
        <v>5</v>
      </c>
      <c r="J3923">
        <v>24</v>
      </c>
      <c r="K3923">
        <v>1</v>
      </c>
      <c r="L3923">
        <v>5258</v>
      </c>
      <c r="M3923" s="1">
        <v>45379</v>
      </c>
      <c r="N3923" t="s">
        <v>64</v>
      </c>
      <c r="O3923" t="str">
        <f t="shared" si="244"/>
        <v>Mar-2024</v>
      </c>
      <c r="P3923" s="21">
        <f t="shared" si="245"/>
        <v>2024</v>
      </c>
      <c r="Q3923">
        <f t="shared" si="246"/>
        <v>1</v>
      </c>
      <c r="T3923" t="str">
        <f t="shared" si="247"/>
        <v>High Sales</v>
      </c>
    </row>
    <row r="3924" spans="1:20" x14ac:dyDescent="0.3">
      <c r="A3924" t="s">
        <v>7688</v>
      </c>
      <c r="B3924" t="s">
        <v>816</v>
      </c>
      <c r="C3924" t="s">
        <v>16</v>
      </c>
      <c r="D3924" t="s">
        <v>33</v>
      </c>
      <c r="E3924" t="s">
        <v>34</v>
      </c>
      <c r="F3924">
        <v>3181</v>
      </c>
      <c r="G3924">
        <v>25</v>
      </c>
      <c r="H3924">
        <v>2386</v>
      </c>
      <c r="I3924">
        <v>5</v>
      </c>
      <c r="J3924">
        <v>382</v>
      </c>
      <c r="K3924">
        <v>1</v>
      </c>
      <c r="L3924">
        <v>2386</v>
      </c>
      <c r="M3924" s="1">
        <v>45936</v>
      </c>
      <c r="N3924" t="s">
        <v>54</v>
      </c>
      <c r="O3924" t="str">
        <f t="shared" si="244"/>
        <v>Oct-2025</v>
      </c>
      <c r="P3924" s="21">
        <f t="shared" si="245"/>
        <v>2025</v>
      </c>
      <c r="Q3924">
        <f t="shared" si="246"/>
        <v>3</v>
      </c>
      <c r="T3924" t="str">
        <f t="shared" si="247"/>
        <v>Low Sales</v>
      </c>
    </row>
    <row r="3925" spans="1:20" x14ac:dyDescent="0.3">
      <c r="A3925" t="s">
        <v>7689</v>
      </c>
      <c r="B3925" t="s">
        <v>7690</v>
      </c>
      <c r="C3925" t="s">
        <v>52</v>
      </c>
      <c r="D3925" t="s">
        <v>17</v>
      </c>
      <c r="E3925" t="s">
        <v>34</v>
      </c>
      <c r="F3925">
        <v>4357</v>
      </c>
      <c r="G3925">
        <v>70</v>
      </c>
      <c r="H3925">
        <v>1307</v>
      </c>
      <c r="I3925">
        <v>4.0999999999999996</v>
      </c>
      <c r="J3925">
        <v>40</v>
      </c>
      <c r="K3925">
        <v>1</v>
      </c>
      <c r="L3925">
        <v>1307</v>
      </c>
      <c r="M3925" s="1">
        <v>45650</v>
      </c>
      <c r="N3925" t="s">
        <v>102</v>
      </c>
      <c r="O3925" t="str">
        <f t="shared" si="244"/>
        <v>Dec-2024</v>
      </c>
      <c r="P3925" s="21">
        <f t="shared" si="245"/>
        <v>2024</v>
      </c>
      <c r="Q3925">
        <f t="shared" si="246"/>
        <v>3</v>
      </c>
      <c r="T3925" t="str">
        <f t="shared" si="247"/>
        <v>Low Sales</v>
      </c>
    </row>
    <row r="3926" spans="1:20" x14ac:dyDescent="0.3">
      <c r="A3926" t="s">
        <v>7691</v>
      </c>
      <c r="B3926" t="s">
        <v>7692</v>
      </c>
      <c r="C3926" t="s">
        <v>16</v>
      </c>
      <c r="D3926" t="s">
        <v>33</v>
      </c>
      <c r="E3926" t="s">
        <v>18</v>
      </c>
      <c r="F3926">
        <v>3600</v>
      </c>
      <c r="G3926">
        <v>20</v>
      </c>
      <c r="H3926">
        <v>2880</v>
      </c>
      <c r="I3926">
        <v>4.7</v>
      </c>
      <c r="J3926">
        <v>43</v>
      </c>
      <c r="K3926">
        <v>1</v>
      </c>
      <c r="L3926">
        <v>2880</v>
      </c>
      <c r="M3926" s="1">
        <v>45803</v>
      </c>
      <c r="N3926" t="s">
        <v>91</v>
      </c>
      <c r="O3926" t="str">
        <f t="shared" si="244"/>
        <v>May-2025</v>
      </c>
      <c r="P3926" s="21">
        <f t="shared" si="245"/>
        <v>2025</v>
      </c>
      <c r="Q3926">
        <f t="shared" si="246"/>
        <v>2</v>
      </c>
      <c r="T3926" t="str">
        <f t="shared" si="247"/>
        <v>Low Sales</v>
      </c>
    </row>
    <row r="3927" spans="1:20" x14ac:dyDescent="0.3">
      <c r="A3927" t="s">
        <v>7693</v>
      </c>
      <c r="B3927" t="s">
        <v>5570</v>
      </c>
      <c r="C3927" t="s">
        <v>88</v>
      </c>
      <c r="D3927" t="s">
        <v>23</v>
      </c>
      <c r="E3927" t="s">
        <v>34</v>
      </c>
      <c r="F3927">
        <v>2371</v>
      </c>
      <c r="G3927">
        <v>10</v>
      </c>
      <c r="H3927">
        <v>2134</v>
      </c>
      <c r="I3927">
        <v>4.2</v>
      </c>
      <c r="J3927">
        <v>317</v>
      </c>
      <c r="K3927">
        <v>2</v>
      </c>
      <c r="L3927">
        <v>4268</v>
      </c>
      <c r="M3927" s="1">
        <v>45663</v>
      </c>
      <c r="N3927" t="s">
        <v>54</v>
      </c>
      <c r="O3927" t="str">
        <f t="shared" si="244"/>
        <v>Jan-2025</v>
      </c>
      <c r="P3927" s="21">
        <f t="shared" si="245"/>
        <v>2025</v>
      </c>
      <c r="Q3927">
        <f t="shared" si="246"/>
        <v>1</v>
      </c>
      <c r="T3927" t="str">
        <f t="shared" si="247"/>
        <v>Low Sales</v>
      </c>
    </row>
    <row r="3928" spans="1:20" x14ac:dyDescent="0.3">
      <c r="A3928" t="s">
        <v>7694</v>
      </c>
      <c r="B3928" t="s">
        <v>7695</v>
      </c>
      <c r="C3928" t="s">
        <v>16</v>
      </c>
      <c r="D3928" t="s">
        <v>17</v>
      </c>
      <c r="E3928" t="s">
        <v>18</v>
      </c>
      <c r="F3928">
        <v>3512</v>
      </c>
      <c r="G3928">
        <v>10</v>
      </c>
      <c r="H3928">
        <v>3161</v>
      </c>
      <c r="I3928">
        <v>4.2</v>
      </c>
      <c r="J3928">
        <v>134</v>
      </c>
      <c r="K3928">
        <v>1</v>
      </c>
      <c r="L3928">
        <v>3161</v>
      </c>
      <c r="M3928" s="1">
        <v>45722</v>
      </c>
      <c r="N3928" t="s">
        <v>54</v>
      </c>
      <c r="O3928" t="str">
        <f t="shared" si="244"/>
        <v>Mar-2025</v>
      </c>
      <c r="P3928" s="21">
        <f t="shared" si="245"/>
        <v>2025</v>
      </c>
      <c r="Q3928">
        <f t="shared" si="246"/>
        <v>1</v>
      </c>
      <c r="T3928" t="str">
        <f t="shared" si="247"/>
        <v>Low Sales</v>
      </c>
    </row>
    <row r="3929" spans="1:20" x14ac:dyDescent="0.3">
      <c r="A3929" t="s">
        <v>7696</v>
      </c>
      <c r="B3929" t="s">
        <v>7697</v>
      </c>
      <c r="C3929" t="s">
        <v>22</v>
      </c>
      <c r="D3929" t="s">
        <v>23</v>
      </c>
      <c r="E3929" t="s">
        <v>18</v>
      </c>
      <c r="F3929">
        <v>1767</v>
      </c>
      <c r="G3929">
        <v>20</v>
      </c>
      <c r="H3929">
        <v>1414</v>
      </c>
      <c r="I3929">
        <v>4.4000000000000004</v>
      </c>
      <c r="J3929">
        <v>7</v>
      </c>
      <c r="K3929">
        <v>1</v>
      </c>
      <c r="L3929">
        <v>1414</v>
      </c>
      <c r="M3929" s="1">
        <v>45924</v>
      </c>
      <c r="N3929" t="s">
        <v>42</v>
      </c>
      <c r="O3929" t="str">
        <f t="shared" si="244"/>
        <v>Sep-2025</v>
      </c>
      <c r="P3929" s="21">
        <f t="shared" si="245"/>
        <v>2025</v>
      </c>
      <c r="Q3929">
        <f t="shared" si="246"/>
        <v>3</v>
      </c>
      <c r="T3929" t="str">
        <f t="shared" si="247"/>
        <v>Low Sales</v>
      </c>
    </row>
    <row r="3930" spans="1:20" x14ac:dyDescent="0.3">
      <c r="A3930" t="s">
        <v>7698</v>
      </c>
      <c r="B3930" t="s">
        <v>7699</v>
      </c>
      <c r="C3930" t="s">
        <v>116</v>
      </c>
      <c r="D3930" t="s">
        <v>109</v>
      </c>
      <c r="E3930" t="s">
        <v>34</v>
      </c>
      <c r="F3930">
        <v>1171</v>
      </c>
      <c r="G3930">
        <v>70</v>
      </c>
      <c r="H3930">
        <v>351</v>
      </c>
      <c r="I3930">
        <v>4.0999999999999996</v>
      </c>
      <c r="J3930">
        <v>28</v>
      </c>
      <c r="K3930">
        <v>1</v>
      </c>
      <c r="L3930">
        <v>351</v>
      </c>
      <c r="M3930" s="1">
        <v>45872</v>
      </c>
      <c r="N3930" t="s">
        <v>42</v>
      </c>
      <c r="O3930" t="str">
        <f t="shared" si="244"/>
        <v>Aug-2025</v>
      </c>
      <c r="P3930" s="21">
        <f t="shared" si="245"/>
        <v>2025</v>
      </c>
      <c r="Q3930">
        <f t="shared" si="246"/>
        <v>2</v>
      </c>
      <c r="T3930" t="str">
        <f t="shared" si="247"/>
        <v>Low Sales</v>
      </c>
    </row>
    <row r="3931" spans="1:20" x14ac:dyDescent="0.3">
      <c r="A3931" t="s">
        <v>7700</v>
      </c>
      <c r="B3931" t="s">
        <v>7701</v>
      </c>
      <c r="C3931" t="s">
        <v>16</v>
      </c>
      <c r="D3931" t="s">
        <v>46</v>
      </c>
      <c r="E3931" t="s">
        <v>74</v>
      </c>
      <c r="F3931">
        <v>9624</v>
      </c>
      <c r="G3931">
        <v>40</v>
      </c>
      <c r="H3931">
        <v>5774</v>
      </c>
      <c r="I3931">
        <v>4.5</v>
      </c>
      <c r="J3931">
        <v>189</v>
      </c>
      <c r="K3931">
        <v>1</v>
      </c>
      <c r="L3931">
        <v>5774</v>
      </c>
      <c r="M3931" s="1">
        <v>45680</v>
      </c>
      <c r="N3931" t="s">
        <v>29</v>
      </c>
      <c r="O3931" t="str">
        <f t="shared" si="244"/>
        <v>Jan-2025</v>
      </c>
      <c r="P3931" s="21">
        <f t="shared" si="245"/>
        <v>2025</v>
      </c>
      <c r="Q3931">
        <f t="shared" si="246"/>
        <v>1</v>
      </c>
      <c r="T3931" t="str">
        <f t="shared" si="247"/>
        <v>High Sales</v>
      </c>
    </row>
    <row r="3932" spans="1:20" x14ac:dyDescent="0.3">
      <c r="A3932" t="s">
        <v>7702</v>
      </c>
      <c r="B3932" t="s">
        <v>7703</v>
      </c>
      <c r="C3932" t="s">
        <v>37</v>
      </c>
      <c r="D3932" t="s">
        <v>46</v>
      </c>
      <c r="E3932" t="s">
        <v>34</v>
      </c>
      <c r="F3932">
        <v>3859</v>
      </c>
      <c r="G3932">
        <v>0</v>
      </c>
      <c r="H3932">
        <v>3859</v>
      </c>
      <c r="I3932">
        <v>3.6</v>
      </c>
      <c r="J3932">
        <v>66</v>
      </c>
      <c r="K3932">
        <v>1</v>
      </c>
      <c r="L3932">
        <v>3859</v>
      </c>
      <c r="M3932" s="1">
        <v>45751</v>
      </c>
      <c r="N3932" t="s">
        <v>29</v>
      </c>
      <c r="O3932" t="str">
        <f t="shared" si="244"/>
        <v>Apr-2025</v>
      </c>
      <c r="P3932" s="21">
        <f t="shared" si="245"/>
        <v>2025</v>
      </c>
      <c r="Q3932">
        <f t="shared" si="246"/>
        <v>1</v>
      </c>
      <c r="T3932" t="str">
        <f t="shared" si="247"/>
        <v>Low Sales</v>
      </c>
    </row>
    <row r="3933" spans="1:20" x14ac:dyDescent="0.3">
      <c r="A3933" t="s">
        <v>7704</v>
      </c>
      <c r="B3933" t="s">
        <v>7705</v>
      </c>
      <c r="C3933" t="s">
        <v>27</v>
      </c>
      <c r="D3933" t="s">
        <v>28</v>
      </c>
      <c r="E3933" t="s">
        <v>34</v>
      </c>
      <c r="F3933">
        <v>7235</v>
      </c>
      <c r="G3933">
        <v>10</v>
      </c>
      <c r="H3933">
        <v>6512</v>
      </c>
      <c r="I3933">
        <v>4.0999999999999996</v>
      </c>
      <c r="J3933">
        <v>51</v>
      </c>
      <c r="K3933">
        <v>1</v>
      </c>
      <c r="L3933">
        <v>6512</v>
      </c>
      <c r="M3933" s="1">
        <v>45662</v>
      </c>
      <c r="N3933" t="s">
        <v>61</v>
      </c>
      <c r="O3933" t="str">
        <f t="shared" si="244"/>
        <v>Jan-2025</v>
      </c>
      <c r="P3933" s="21">
        <f t="shared" si="245"/>
        <v>2025</v>
      </c>
      <c r="Q3933">
        <f t="shared" si="246"/>
        <v>1</v>
      </c>
      <c r="T3933" t="str">
        <f t="shared" si="247"/>
        <v>High Sales</v>
      </c>
    </row>
    <row r="3934" spans="1:20" x14ac:dyDescent="0.3">
      <c r="A3934" t="s">
        <v>7706</v>
      </c>
      <c r="B3934" t="s">
        <v>5662</v>
      </c>
      <c r="C3934" t="s">
        <v>22</v>
      </c>
      <c r="D3934" t="s">
        <v>33</v>
      </c>
      <c r="E3934" t="s">
        <v>34</v>
      </c>
      <c r="F3934">
        <v>4738</v>
      </c>
      <c r="G3934">
        <v>20</v>
      </c>
      <c r="H3934">
        <v>3790</v>
      </c>
      <c r="I3934">
        <v>5</v>
      </c>
      <c r="J3934">
        <v>119</v>
      </c>
      <c r="K3934">
        <v>1</v>
      </c>
      <c r="L3934">
        <v>3790</v>
      </c>
      <c r="M3934" s="1">
        <v>45453</v>
      </c>
      <c r="N3934" t="s">
        <v>71</v>
      </c>
      <c r="O3934" t="str">
        <f t="shared" si="244"/>
        <v>Jun-2024</v>
      </c>
      <c r="P3934" s="21">
        <f t="shared" si="245"/>
        <v>2024</v>
      </c>
      <c r="Q3934">
        <f t="shared" si="246"/>
        <v>2</v>
      </c>
      <c r="T3934" t="str">
        <f t="shared" si="247"/>
        <v>Low Sales</v>
      </c>
    </row>
    <row r="3935" spans="1:20" x14ac:dyDescent="0.3">
      <c r="A3935" t="s">
        <v>7707</v>
      </c>
      <c r="B3935" t="s">
        <v>7708</v>
      </c>
      <c r="C3935" t="s">
        <v>45</v>
      </c>
      <c r="D3935" t="s">
        <v>33</v>
      </c>
      <c r="E3935" t="s">
        <v>18</v>
      </c>
      <c r="F3935">
        <v>2722</v>
      </c>
      <c r="G3935">
        <v>30</v>
      </c>
      <c r="H3935">
        <v>1905</v>
      </c>
      <c r="I3935">
        <v>4.7</v>
      </c>
      <c r="J3935">
        <v>269</v>
      </c>
      <c r="K3935">
        <v>1</v>
      </c>
      <c r="L3935">
        <v>1905</v>
      </c>
      <c r="M3935" s="1">
        <v>45562</v>
      </c>
      <c r="N3935" t="s">
        <v>29</v>
      </c>
      <c r="O3935" t="str">
        <f t="shared" si="244"/>
        <v>Sep-2024</v>
      </c>
      <c r="P3935" s="21">
        <f t="shared" si="245"/>
        <v>2024</v>
      </c>
      <c r="Q3935">
        <f t="shared" si="246"/>
        <v>3</v>
      </c>
      <c r="T3935" t="str">
        <f t="shared" si="247"/>
        <v>Low Sales</v>
      </c>
    </row>
    <row r="3936" spans="1:20" x14ac:dyDescent="0.3">
      <c r="A3936" t="s">
        <v>7709</v>
      </c>
      <c r="B3936" t="s">
        <v>7710</v>
      </c>
      <c r="C3936" t="s">
        <v>116</v>
      </c>
      <c r="D3936" t="s">
        <v>46</v>
      </c>
      <c r="E3936" t="s">
        <v>74</v>
      </c>
      <c r="F3936">
        <v>9336</v>
      </c>
      <c r="G3936">
        <v>70</v>
      </c>
      <c r="H3936">
        <v>2801</v>
      </c>
      <c r="I3936">
        <v>4.3</v>
      </c>
      <c r="J3936">
        <v>4</v>
      </c>
      <c r="K3936">
        <v>1</v>
      </c>
      <c r="L3936">
        <v>2801</v>
      </c>
      <c r="M3936" s="1">
        <v>45626</v>
      </c>
      <c r="N3936" t="s">
        <v>71</v>
      </c>
      <c r="O3936" t="str">
        <f t="shared" si="244"/>
        <v>Nov-2024</v>
      </c>
      <c r="P3936" s="21">
        <f t="shared" si="245"/>
        <v>2024</v>
      </c>
      <c r="Q3936">
        <f t="shared" si="246"/>
        <v>3</v>
      </c>
      <c r="T3936" t="str">
        <f t="shared" si="247"/>
        <v>Low Sales</v>
      </c>
    </row>
    <row r="3937" spans="1:20" x14ac:dyDescent="0.3">
      <c r="A3937" t="s">
        <v>7711</v>
      </c>
      <c r="B3937" t="s">
        <v>7712</v>
      </c>
      <c r="C3937" t="s">
        <v>16</v>
      </c>
      <c r="D3937" t="s">
        <v>46</v>
      </c>
      <c r="E3937" t="s">
        <v>34</v>
      </c>
      <c r="F3937">
        <v>8989</v>
      </c>
      <c r="G3937">
        <v>40</v>
      </c>
      <c r="H3937">
        <v>5393</v>
      </c>
      <c r="I3937">
        <v>4.5999999999999996</v>
      </c>
      <c r="J3937">
        <v>206</v>
      </c>
      <c r="K3937">
        <v>1</v>
      </c>
      <c r="L3937">
        <v>5393</v>
      </c>
      <c r="M3937" s="1">
        <v>45375</v>
      </c>
      <c r="N3937" t="s">
        <v>38</v>
      </c>
      <c r="O3937" t="str">
        <f t="shared" si="244"/>
        <v>Mar-2024</v>
      </c>
      <c r="P3937" s="21">
        <f t="shared" si="245"/>
        <v>2024</v>
      </c>
      <c r="Q3937">
        <f t="shared" si="246"/>
        <v>1</v>
      </c>
      <c r="T3937" t="str">
        <f t="shared" si="247"/>
        <v>High Sales</v>
      </c>
    </row>
    <row r="3938" spans="1:20" x14ac:dyDescent="0.3">
      <c r="A3938" t="s">
        <v>7713</v>
      </c>
      <c r="B3938" t="s">
        <v>4435</v>
      </c>
      <c r="C3938" t="s">
        <v>27</v>
      </c>
      <c r="D3938" t="s">
        <v>23</v>
      </c>
      <c r="E3938" t="s">
        <v>34</v>
      </c>
      <c r="F3938">
        <v>2359</v>
      </c>
      <c r="G3938">
        <v>15</v>
      </c>
      <c r="H3938">
        <v>2005</v>
      </c>
      <c r="I3938">
        <v>4.9000000000000004</v>
      </c>
      <c r="J3938">
        <v>202</v>
      </c>
      <c r="K3938">
        <v>1</v>
      </c>
      <c r="L3938">
        <v>2005</v>
      </c>
      <c r="M3938" s="1">
        <v>45990</v>
      </c>
      <c r="N3938" t="s">
        <v>150</v>
      </c>
      <c r="O3938" t="str">
        <f t="shared" si="244"/>
        <v>Nov-2025</v>
      </c>
      <c r="P3938" s="21">
        <f t="shared" si="245"/>
        <v>2025</v>
      </c>
      <c r="Q3938">
        <f t="shared" si="246"/>
        <v>3</v>
      </c>
      <c r="T3938" t="str">
        <f t="shared" si="247"/>
        <v>Low Sales</v>
      </c>
    </row>
    <row r="3939" spans="1:20" x14ac:dyDescent="0.3">
      <c r="A3939" t="s">
        <v>7714</v>
      </c>
      <c r="B3939" t="s">
        <v>7715</v>
      </c>
      <c r="C3939" t="s">
        <v>116</v>
      </c>
      <c r="D3939" t="s">
        <v>41</v>
      </c>
      <c r="E3939" t="s">
        <v>34</v>
      </c>
      <c r="F3939">
        <v>1683</v>
      </c>
      <c r="G3939">
        <v>25</v>
      </c>
      <c r="H3939">
        <v>1262</v>
      </c>
      <c r="I3939">
        <v>3.1</v>
      </c>
      <c r="J3939">
        <v>97</v>
      </c>
      <c r="K3939">
        <v>1</v>
      </c>
      <c r="L3939">
        <v>1262</v>
      </c>
      <c r="M3939" s="1">
        <v>45828</v>
      </c>
      <c r="N3939" t="s">
        <v>150</v>
      </c>
      <c r="O3939" t="str">
        <f t="shared" si="244"/>
        <v>Jun-2025</v>
      </c>
      <c r="P3939" s="21">
        <f t="shared" si="245"/>
        <v>2025</v>
      </c>
      <c r="Q3939">
        <f t="shared" si="246"/>
        <v>2</v>
      </c>
      <c r="T3939" t="str">
        <f t="shared" si="247"/>
        <v>Low Sales</v>
      </c>
    </row>
    <row r="3940" spans="1:20" x14ac:dyDescent="0.3">
      <c r="A3940" t="s">
        <v>7716</v>
      </c>
      <c r="B3940" t="s">
        <v>7717</v>
      </c>
      <c r="C3940" t="s">
        <v>37</v>
      </c>
      <c r="D3940" t="s">
        <v>17</v>
      </c>
      <c r="E3940" t="s">
        <v>18</v>
      </c>
      <c r="F3940">
        <v>5880</v>
      </c>
      <c r="G3940">
        <v>60</v>
      </c>
      <c r="H3940">
        <v>2352</v>
      </c>
      <c r="I3940">
        <v>4</v>
      </c>
      <c r="J3940">
        <v>90</v>
      </c>
      <c r="K3940">
        <v>3</v>
      </c>
      <c r="L3940">
        <v>7056</v>
      </c>
      <c r="M3940" s="1">
        <v>45408</v>
      </c>
      <c r="N3940" t="s">
        <v>19</v>
      </c>
      <c r="O3940" t="str">
        <f t="shared" si="244"/>
        <v>Apr-2024</v>
      </c>
      <c r="P3940" s="21">
        <f t="shared" si="245"/>
        <v>2024</v>
      </c>
      <c r="Q3940">
        <f t="shared" si="246"/>
        <v>1</v>
      </c>
      <c r="T3940" t="str">
        <f t="shared" si="247"/>
        <v>High Sales</v>
      </c>
    </row>
    <row r="3941" spans="1:20" x14ac:dyDescent="0.3">
      <c r="A3941" t="s">
        <v>7718</v>
      </c>
      <c r="B3941" t="s">
        <v>7719</v>
      </c>
      <c r="C3941" t="s">
        <v>116</v>
      </c>
      <c r="D3941" t="s">
        <v>28</v>
      </c>
      <c r="E3941" t="s">
        <v>34</v>
      </c>
      <c r="F3941">
        <v>2277</v>
      </c>
      <c r="G3941">
        <v>15</v>
      </c>
      <c r="H3941">
        <v>1935</v>
      </c>
      <c r="I3941">
        <v>3.8</v>
      </c>
      <c r="J3941">
        <v>68</v>
      </c>
      <c r="K3941">
        <v>1</v>
      </c>
      <c r="L3941">
        <v>1935</v>
      </c>
      <c r="M3941" s="1">
        <v>45665</v>
      </c>
      <c r="N3941" t="s">
        <v>38</v>
      </c>
      <c r="O3941" t="str">
        <f t="shared" si="244"/>
        <v>Jan-2025</v>
      </c>
      <c r="P3941" s="21">
        <f t="shared" si="245"/>
        <v>2025</v>
      </c>
      <c r="Q3941">
        <f t="shared" si="246"/>
        <v>1</v>
      </c>
      <c r="T3941" t="str">
        <f t="shared" si="247"/>
        <v>Low Sales</v>
      </c>
    </row>
    <row r="3942" spans="1:20" x14ac:dyDescent="0.3">
      <c r="A3942" t="s">
        <v>7720</v>
      </c>
      <c r="B3942" t="s">
        <v>7721</v>
      </c>
      <c r="C3942" t="s">
        <v>88</v>
      </c>
      <c r="D3942" t="s">
        <v>23</v>
      </c>
      <c r="E3942" t="s">
        <v>18</v>
      </c>
      <c r="F3942">
        <v>5308</v>
      </c>
      <c r="G3942">
        <v>10</v>
      </c>
      <c r="H3942">
        <v>4777</v>
      </c>
      <c r="I3942">
        <v>3.4</v>
      </c>
      <c r="J3942">
        <v>52</v>
      </c>
      <c r="K3942">
        <v>1</v>
      </c>
      <c r="L3942">
        <v>4777</v>
      </c>
      <c r="M3942" s="1">
        <v>45562</v>
      </c>
      <c r="N3942" t="s">
        <v>19</v>
      </c>
      <c r="O3942" t="str">
        <f t="shared" si="244"/>
        <v>Sep-2024</v>
      </c>
      <c r="P3942" s="21">
        <f t="shared" si="245"/>
        <v>2024</v>
      </c>
      <c r="Q3942">
        <f t="shared" si="246"/>
        <v>3</v>
      </c>
      <c r="T3942" t="str">
        <f t="shared" si="247"/>
        <v>Low Sales</v>
      </c>
    </row>
    <row r="3943" spans="1:20" x14ac:dyDescent="0.3">
      <c r="A3943" t="s">
        <v>7722</v>
      </c>
      <c r="B3943" t="s">
        <v>7723</v>
      </c>
      <c r="C3943" t="s">
        <v>52</v>
      </c>
      <c r="D3943" t="s">
        <v>33</v>
      </c>
      <c r="E3943" t="s">
        <v>34</v>
      </c>
      <c r="F3943">
        <v>2090</v>
      </c>
      <c r="G3943">
        <v>30</v>
      </c>
      <c r="H3943">
        <v>1463</v>
      </c>
      <c r="I3943">
        <v>5</v>
      </c>
      <c r="J3943">
        <v>91</v>
      </c>
      <c r="K3943">
        <v>1</v>
      </c>
      <c r="L3943">
        <v>1463</v>
      </c>
      <c r="M3943" s="1">
        <v>45297</v>
      </c>
      <c r="N3943" t="s">
        <v>42</v>
      </c>
      <c r="O3943" t="str">
        <f t="shared" si="244"/>
        <v>Jan-2024</v>
      </c>
      <c r="P3943" s="21">
        <f t="shared" si="245"/>
        <v>2024</v>
      </c>
      <c r="Q3943">
        <f t="shared" si="246"/>
        <v>1</v>
      </c>
      <c r="T3943" t="str">
        <f t="shared" si="247"/>
        <v>Low Sales</v>
      </c>
    </row>
    <row r="3944" spans="1:20" x14ac:dyDescent="0.3">
      <c r="A3944" t="s">
        <v>7724</v>
      </c>
      <c r="B3944" t="s">
        <v>7725</v>
      </c>
      <c r="C3944" t="s">
        <v>32</v>
      </c>
      <c r="D3944" t="s">
        <v>23</v>
      </c>
      <c r="E3944" t="s">
        <v>34</v>
      </c>
      <c r="F3944">
        <v>4093</v>
      </c>
      <c r="G3944">
        <v>40</v>
      </c>
      <c r="H3944">
        <v>2456</v>
      </c>
      <c r="I3944">
        <v>4.4000000000000004</v>
      </c>
      <c r="J3944">
        <v>198</v>
      </c>
      <c r="K3944">
        <v>1</v>
      </c>
      <c r="L3944">
        <v>2456</v>
      </c>
      <c r="M3944" s="1">
        <v>45688</v>
      </c>
      <c r="N3944" t="s">
        <v>29</v>
      </c>
      <c r="O3944" t="str">
        <f t="shared" si="244"/>
        <v>Jan-2025</v>
      </c>
      <c r="P3944" s="21">
        <f t="shared" si="245"/>
        <v>2025</v>
      </c>
      <c r="Q3944">
        <f t="shared" si="246"/>
        <v>1</v>
      </c>
      <c r="T3944" t="str">
        <f t="shared" si="247"/>
        <v>Low Sales</v>
      </c>
    </row>
    <row r="3945" spans="1:20" x14ac:dyDescent="0.3">
      <c r="A3945" t="s">
        <v>7726</v>
      </c>
      <c r="B3945" t="s">
        <v>7727</v>
      </c>
      <c r="C3945" t="s">
        <v>32</v>
      </c>
      <c r="D3945" t="s">
        <v>23</v>
      </c>
      <c r="E3945" t="s">
        <v>18</v>
      </c>
      <c r="F3945">
        <v>4492</v>
      </c>
      <c r="G3945">
        <v>15</v>
      </c>
      <c r="H3945">
        <v>3818</v>
      </c>
      <c r="I3945">
        <v>4.5999999999999996</v>
      </c>
      <c r="J3945">
        <v>193</v>
      </c>
      <c r="K3945">
        <v>3</v>
      </c>
      <c r="L3945">
        <v>11454</v>
      </c>
      <c r="M3945" s="1">
        <v>45972</v>
      </c>
      <c r="N3945" t="s">
        <v>64</v>
      </c>
      <c r="O3945" t="str">
        <f t="shared" si="244"/>
        <v>Nov-2025</v>
      </c>
      <c r="P3945" s="21">
        <f t="shared" si="245"/>
        <v>2025</v>
      </c>
      <c r="Q3945">
        <f t="shared" si="246"/>
        <v>3</v>
      </c>
      <c r="T3945" t="str">
        <f t="shared" si="247"/>
        <v>High Sales</v>
      </c>
    </row>
    <row r="3946" spans="1:20" x14ac:dyDescent="0.3">
      <c r="A3946" t="s">
        <v>7728</v>
      </c>
      <c r="B3946" t="s">
        <v>7729</v>
      </c>
      <c r="C3946" t="s">
        <v>116</v>
      </c>
      <c r="D3946" t="s">
        <v>109</v>
      </c>
      <c r="E3946" t="s">
        <v>18</v>
      </c>
      <c r="F3946">
        <v>1792</v>
      </c>
      <c r="G3946">
        <v>20</v>
      </c>
      <c r="H3946">
        <v>1434</v>
      </c>
      <c r="I3946">
        <v>3.8</v>
      </c>
      <c r="J3946">
        <v>71</v>
      </c>
      <c r="K3946">
        <v>1</v>
      </c>
      <c r="L3946">
        <v>1434</v>
      </c>
      <c r="M3946" s="1">
        <v>45724</v>
      </c>
      <c r="N3946" t="s">
        <v>141</v>
      </c>
      <c r="O3946" t="str">
        <f t="shared" si="244"/>
        <v>Mar-2025</v>
      </c>
      <c r="P3946" s="21">
        <f t="shared" si="245"/>
        <v>2025</v>
      </c>
      <c r="Q3946">
        <f t="shared" si="246"/>
        <v>1</v>
      </c>
      <c r="T3946" t="str">
        <f t="shared" si="247"/>
        <v>Low Sales</v>
      </c>
    </row>
    <row r="3947" spans="1:20" x14ac:dyDescent="0.3">
      <c r="A3947" t="s">
        <v>7730</v>
      </c>
      <c r="B3947" t="s">
        <v>7731</v>
      </c>
      <c r="C3947" t="s">
        <v>32</v>
      </c>
      <c r="D3947" t="s">
        <v>23</v>
      </c>
      <c r="E3947" t="s">
        <v>34</v>
      </c>
      <c r="F3947">
        <v>3171</v>
      </c>
      <c r="G3947">
        <v>40</v>
      </c>
      <c r="H3947">
        <v>1903</v>
      </c>
      <c r="I3947">
        <v>4</v>
      </c>
      <c r="J3947">
        <v>316</v>
      </c>
      <c r="K3947">
        <v>1</v>
      </c>
      <c r="L3947">
        <v>1903</v>
      </c>
      <c r="M3947" s="1">
        <v>45350</v>
      </c>
      <c r="N3947" t="s">
        <v>91</v>
      </c>
      <c r="O3947" t="str">
        <f t="shared" si="244"/>
        <v>Feb-2024</v>
      </c>
      <c r="P3947" s="21">
        <f t="shared" si="245"/>
        <v>2024</v>
      </c>
      <c r="Q3947">
        <f t="shared" si="246"/>
        <v>1</v>
      </c>
      <c r="T3947" t="str">
        <f t="shared" si="247"/>
        <v>Low Sales</v>
      </c>
    </row>
    <row r="3948" spans="1:20" x14ac:dyDescent="0.3">
      <c r="A3948" t="s">
        <v>7732</v>
      </c>
      <c r="B3948" t="s">
        <v>7733</v>
      </c>
      <c r="C3948" t="s">
        <v>32</v>
      </c>
      <c r="D3948" t="s">
        <v>23</v>
      </c>
      <c r="E3948" t="s">
        <v>34</v>
      </c>
      <c r="F3948">
        <v>3085</v>
      </c>
      <c r="G3948">
        <v>15</v>
      </c>
      <c r="H3948">
        <v>2622</v>
      </c>
      <c r="I3948">
        <v>4.0999999999999996</v>
      </c>
      <c r="J3948">
        <v>49</v>
      </c>
      <c r="K3948">
        <v>1</v>
      </c>
      <c r="L3948">
        <v>2622</v>
      </c>
      <c r="M3948" s="1">
        <v>45602</v>
      </c>
      <c r="N3948" t="s">
        <v>19</v>
      </c>
      <c r="O3948" t="str">
        <f t="shared" si="244"/>
        <v>Nov-2024</v>
      </c>
      <c r="P3948" s="21">
        <f t="shared" si="245"/>
        <v>2024</v>
      </c>
      <c r="Q3948">
        <f t="shared" si="246"/>
        <v>3</v>
      </c>
      <c r="T3948" t="str">
        <f t="shared" si="247"/>
        <v>Low Sales</v>
      </c>
    </row>
    <row r="3949" spans="1:20" x14ac:dyDescent="0.3">
      <c r="A3949" t="s">
        <v>7734</v>
      </c>
      <c r="B3949" t="s">
        <v>7735</v>
      </c>
      <c r="C3949" t="s">
        <v>27</v>
      </c>
      <c r="D3949" t="s">
        <v>33</v>
      </c>
      <c r="E3949" t="s">
        <v>34</v>
      </c>
      <c r="F3949">
        <v>2577</v>
      </c>
      <c r="G3949">
        <v>10</v>
      </c>
      <c r="H3949">
        <v>2319</v>
      </c>
      <c r="I3949">
        <v>4.3</v>
      </c>
      <c r="J3949">
        <v>70</v>
      </c>
      <c r="K3949">
        <v>1</v>
      </c>
      <c r="L3949">
        <v>2319</v>
      </c>
      <c r="M3949" s="1">
        <v>45421</v>
      </c>
      <c r="N3949" t="s">
        <v>75</v>
      </c>
      <c r="O3949" t="str">
        <f t="shared" si="244"/>
        <v>May-2024</v>
      </c>
      <c r="P3949" s="21">
        <f t="shared" si="245"/>
        <v>2024</v>
      </c>
      <c r="Q3949">
        <f t="shared" si="246"/>
        <v>2</v>
      </c>
      <c r="T3949" t="str">
        <f t="shared" si="247"/>
        <v>Low Sales</v>
      </c>
    </row>
    <row r="3950" spans="1:20" x14ac:dyDescent="0.3">
      <c r="A3950" t="s">
        <v>7736</v>
      </c>
      <c r="B3950" t="s">
        <v>7737</v>
      </c>
      <c r="C3950" t="s">
        <v>16</v>
      </c>
      <c r="D3950" t="s">
        <v>46</v>
      </c>
      <c r="E3950" t="s">
        <v>18</v>
      </c>
      <c r="F3950">
        <v>3345</v>
      </c>
      <c r="G3950">
        <v>20</v>
      </c>
      <c r="H3950">
        <v>2676</v>
      </c>
      <c r="I3950">
        <v>4.5</v>
      </c>
      <c r="J3950">
        <v>43</v>
      </c>
      <c r="K3950">
        <v>1</v>
      </c>
      <c r="L3950">
        <v>2676</v>
      </c>
      <c r="M3950" s="1">
        <v>45348</v>
      </c>
      <c r="N3950" t="s">
        <v>75</v>
      </c>
      <c r="O3950" t="str">
        <f t="shared" si="244"/>
        <v>Feb-2024</v>
      </c>
      <c r="P3950" s="21">
        <f t="shared" si="245"/>
        <v>2024</v>
      </c>
      <c r="Q3950">
        <f t="shared" si="246"/>
        <v>1</v>
      </c>
      <c r="T3950" t="str">
        <f t="shared" si="247"/>
        <v>Low Sales</v>
      </c>
    </row>
    <row r="3951" spans="1:20" x14ac:dyDescent="0.3">
      <c r="A3951" t="s">
        <v>7738</v>
      </c>
      <c r="B3951" t="s">
        <v>7739</v>
      </c>
      <c r="C3951" t="s">
        <v>32</v>
      </c>
      <c r="D3951" t="s">
        <v>33</v>
      </c>
      <c r="E3951" t="s">
        <v>18</v>
      </c>
      <c r="F3951">
        <v>1765</v>
      </c>
      <c r="G3951">
        <v>15</v>
      </c>
      <c r="H3951">
        <v>1500</v>
      </c>
      <c r="I3951">
        <v>3.2</v>
      </c>
      <c r="J3951">
        <v>474</v>
      </c>
      <c r="K3951">
        <v>1</v>
      </c>
      <c r="L3951">
        <v>1500</v>
      </c>
      <c r="M3951" s="1">
        <v>45618</v>
      </c>
      <c r="N3951" t="s">
        <v>58</v>
      </c>
      <c r="O3951" t="str">
        <f t="shared" si="244"/>
        <v>Nov-2024</v>
      </c>
      <c r="P3951" s="21">
        <f t="shared" si="245"/>
        <v>2024</v>
      </c>
      <c r="Q3951">
        <f t="shared" si="246"/>
        <v>3</v>
      </c>
      <c r="T3951" t="str">
        <f t="shared" si="247"/>
        <v>Low Sales</v>
      </c>
    </row>
    <row r="3952" spans="1:20" x14ac:dyDescent="0.3">
      <c r="A3952" t="s">
        <v>7740</v>
      </c>
      <c r="B3952" t="s">
        <v>7741</v>
      </c>
      <c r="C3952" t="s">
        <v>16</v>
      </c>
      <c r="D3952" t="s">
        <v>41</v>
      </c>
      <c r="E3952" t="s">
        <v>34</v>
      </c>
      <c r="F3952">
        <v>2064</v>
      </c>
      <c r="G3952">
        <v>15</v>
      </c>
      <c r="H3952">
        <v>1754</v>
      </c>
      <c r="I3952">
        <v>4.5</v>
      </c>
      <c r="J3952">
        <v>241</v>
      </c>
      <c r="K3952">
        <v>1</v>
      </c>
      <c r="L3952">
        <v>1754</v>
      </c>
      <c r="M3952" s="1">
        <v>45735</v>
      </c>
      <c r="N3952" t="s">
        <v>141</v>
      </c>
      <c r="O3952" t="str">
        <f t="shared" si="244"/>
        <v>Mar-2025</v>
      </c>
      <c r="P3952" s="21">
        <f t="shared" si="245"/>
        <v>2025</v>
      </c>
      <c r="Q3952">
        <f t="shared" si="246"/>
        <v>1</v>
      </c>
      <c r="T3952" t="str">
        <f t="shared" si="247"/>
        <v>Low Sales</v>
      </c>
    </row>
    <row r="3953" spans="1:20" x14ac:dyDescent="0.3">
      <c r="A3953" t="s">
        <v>7742</v>
      </c>
      <c r="B3953" t="s">
        <v>7743</v>
      </c>
      <c r="C3953" t="s">
        <v>52</v>
      </c>
      <c r="D3953" t="s">
        <v>109</v>
      </c>
      <c r="E3953" t="s">
        <v>34</v>
      </c>
      <c r="F3953">
        <v>1669</v>
      </c>
      <c r="G3953">
        <v>10</v>
      </c>
      <c r="H3953">
        <v>1502</v>
      </c>
      <c r="I3953">
        <v>4</v>
      </c>
      <c r="J3953">
        <v>255</v>
      </c>
      <c r="K3953">
        <v>3</v>
      </c>
      <c r="L3953">
        <v>4506</v>
      </c>
      <c r="M3953" s="1">
        <v>45779</v>
      </c>
      <c r="N3953" t="s">
        <v>29</v>
      </c>
      <c r="O3953" t="str">
        <f t="shared" si="244"/>
        <v>May-2025</v>
      </c>
      <c r="P3953" s="21">
        <f t="shared" si="245"/>
        <v>2025</v>
      </c>
      <c r="Q3953">
        <f t="shared" si="246"/>
        <v>2</v>
      </c>
      <c r="T3953" t="str">
        <f t="shared" si="247"/>
        <v>Low Sales</v>
      </c>
    </row>
    <row r="3954" spans="1:20" x14ac:dyDescent="0.3">
      <c r="A3954" t="s">
        <v>7744</v>
      </c>
      <c r="B3954" t="s">
        <v>2933</v>
      </c>
      <c r="C3954" t="s">
        <v>52</v>
      </c>
      <c r="D3954" t="s">
        <v>17</v>
      </c>
      <c r="E3954" t="s">
        <v>18</v>
      </c>
      <c r="F3954">
        <v>1087</v>
      </c>
      <c r="G3954">
        <v>50</v>
      </c>
      <c r="H3954">
        <v>544</v>
      </c>
      <c r="I3954">
        <v>4.9000000000000004</v>
      </c>
      <c r="J3954">
        <v>186</v>
      </c>
      <c r="K3954">
        <v>1</v>
      </c>
      <c r="L3954">
        <v>544</v>
      </c>
      <c r="M3954" s="1">
        <v>45992</v>
      </c>
      <c r="N3954" t="s">
        <v>78</v>
      </c>
      <c r="O3954" t="str">
        <f t="shared" si="244"/>
        <v>Dec-2025</v>
      </c>
      <c r="P3954" s="21">
        <f t="shared" si="245"/>
        <v>2025</v>
      </c>
      <c r="Q3954">
        <f t="shared" si="246"/>
        <v>3</v>
      </c>
      <c r="T3954" t="str">
        <f t="shared" si="247"/>
        <v>Low Sales</v>
      </c>
    </row>
    <row r="3955" spans="1:20" x14ac:dyDescent="0.3">
      <c r="A3955" t="s">
        <v>7745</v>
      </c>
      <c r="B3955" t="s">
        <v>7746</v>
      </c>
      <c r="C3955" t="s">
        <v>45</v>
      </c>
      <c r="D3955" t="s">
        <v>33</v>
      </c>
      <c r="E3955" t="s">
        <v>34</v>
      </c>
      <c r="F3955">
        <v>3852</v>
      </c>
      <c r="G3955">
        <v>20</v>
      </c>
      <c r="H3955">
        <v>3082</v>
      </c>
      <c r="I3955">
        <v>4.8</v>
      </c>
      <c r="J3955">
        <v>155</v>
      </c>
      <c r="K3955">
        <v>1</v>
      </c>
      <c r="L3955">
        <v>3082</v>
      </c>
      <c r="M3955" s="1">
        <v>45831</v>
      </c>
      <c r="N3955" t="s">
        <v>75</v>
      </c>
      <c r="O3955" t="str">
        <f t="shared" si="244"/>
        <v>Jun-2025</v>
      </c>
      <c r="P3955" s="21">
        <f t="shared" si="245"/>
        <v>2025</v>
      </c>
      <c r="Q3955">
        <f t="shared" si="246"/>
        <v>2</v>
      </c>
      <c r="T3955" t="str">
        <f t="shared" si="247"/>
        <v>Low Sales</v>
      </c>
    </row>
    <row r="3956" spans="1:20" x14ac:dyDescent="0.3">
      <c r="A3956" t="s">
        <v>7747</v>
      </c>
      <c r="B3956" t="s">
        <v>7748</v>
      </c>
      <c r="C3956" t="s">
        <v>32</v>
      </c>
      <c r="D3956" t="s">
        <v>33</v>
      </c>
      <c r="E3956" t="s">
        <v>34</v>
      </c>
      <c r="F3956">
        <v>3406</v>
      </c>
      <c r="G3956">
        <v>15</v>
      </c>
      <c r="H3956">
        <v>2895</v>
      </c>
      <c r="I3956">
        <v>4.2</v>
      </c>
      <c r="J3956">
        <v>216</v>
      </c>
      <c r="K3956">
        <v>2</v>
      </c>
      <c r="L3956">
        <v>5790</v>
      </c>
      <c r="M3956" s="1">
        <v>45538</v>
      </c>
      <c r="N3956" t="s">
        <v>75</v>
      </c>
      <c r="O3956" t="str">
        <f t="shared" si="244"/>
        <v>Sep-2024</v>
      </c>
      <c r="P3956" s="21">
        <f t="shared" si="245"/>
        <v>2024</v>
      </c>
      <c r="Q3956">
        <f t="shared" si="246"/>
        <v>3</v>
      </c>
      <c r="T3956" t="str">
        <f t="shared" si="247"/>
        <v>High Sales</v>
      </c>
    </row>
    <row r="3957" spans="1:20" x14ac:dyDescent="0.3">
      <c r="A3957" t="s">
        <v>7749</v>
      </c>
      <c r="B3957" t="s">
        <v>7750</v>
      </c>
      <c r="C3957" t="s">
        <v>57</v>
      </c>
      <c r="D3957" t="s">
        <v>53</v>
      </c>
      <c r="E3957" t="s">
        <v>34</v>
      </c>
      <c r="F3957">
        <v>4329</v>
      </c>
      <c r="G3957">
        <v>30</v>
      </c>
      <c r="H3957">
        <v>3030</v>
      </c>
      <c r="I3957">
        <v>4.0999999999999996</v>
      </c>
      <c r="J3957">
        <v>255</v>
      </c>
      <c r="K3957">
        <v>1</v>
      </c>
      <c r="L3957">
        <v>3030</v>
      </c>
      <c r="M3957" s="1">
        <v>45972</v>
      </c>
      <c r="N3957" t="s">
        <v>71</v>
      </c>
      <c r="O3957" t="str">
        <f t="shared" si="244"/>
        <v>Nov-2025</v>
      </c>
      <c r="P3957" s="21">
        <f t="shared" si="245"/>
        <v>2025</v>
      </c>
      <c r="Q3957">
        <f t="shared" si="246"/>
        <v>3</v>
      </c>
      <c r="T3957" t="str">
        <f t="shared" si="247"/>
        <v>Low Sales</v>
      </c>
    </row>
    <row r="3958" spans="1:20" x14ac:dyDescent="0.3">
      <c r="A3958" t="s">
        <v>7751</v>
      </c>
      <c r="B3958" t="s">
        <v>7752</v>
      </c>
      <c r="C3958" t="s">
        <v>116</v>
      </c>
      <c r="D3958" t="s">
        <v>33</v>
      </c>
      <c r="E3958" t="s">
        <v>18</v>
      </c>
      <c r="F3958">
        <v>1103</v>
      </c>
      <c r="G3958">
        <v>30</v>
      </c>
      <c r="H3958">
        <v>772</v>
      </c>
      <c r="I3958">
        <v>3.9</v>
      </c>
      <c r="J3958">
        <v>57</v>
      </c>
      <c r="K3958">
        <v>1</v>
      </c>
      <c r="L3958">
        <v>772</v>
      </c>
      <c r="M3958" s="1">
        <v>45619</v>
      </c>
      <c r="N3958" t="s">
        <v>78</v>
      </c>
      <c r="O3958" t="str">
        <f t="shared" si="244"/>
        <v>Nov-2024</v>
      </c>
      <c r="P3958" s="21">
        <f t="shared" si="245"/>
        <v>2024</v>
      </c>
      <c r="Q3958">
        <f t="shared" si="246"/>
        <v>3</v>
      </c>
      <c r="T3958" t="str">
        <f t="shared" si="247"/>
        <v>Low Sales</v>
      </c>
    </row>
    <row r="3959" spans="1:20" x14ac:dyDescent="0.3">
      <c r="A3959" t="s">
        <v>7753</v>
      </c>
      <c r="B3959" t="s">
        <v>7754</v>
      </c>
      <c r="C3959" t="s">
        <v>45</v>
      </c>
      <c r="D3959" t="s">
        <v>17</v>
      </c>
      <c r="E3959" t="s">
        <v>34</v>
      </c>
      <c r="F3959">
        <v>1141</v>
      </c>
      <c r="G3959">
        <v>10</v>
      </c>
      <c r="H3959">
        <v>1027</v>
      </c>
      <c r="I3959">
        <v>4.3</v>
      </c>
      <c r="J3959">
        <v>145</v>
      </c>
      <c r="K3959">
        <v>1</v>
      </c>
      <c r="L3959">
        <v>1027</v>
      </c>
      <c r="M3959" s="1">
        <v>45627</v>
      </c>
      <c r="N3959" t="s">
        <v>150</v>
      </c>
      <c r="O3959" t="str">
        <f t="shared" si="244"/>
        <v>Dec-2024</v>
      </c>
      <c r="P3959" s="21">
        <f t="shared" si="245"/>
        <v>2024</v>
      </c>
      <c r="Q3959">
        <f t="shared" si="246"/>
        <v>3</v>
      </c>
      <c r="T3959" t="str">
        <f t="shared" si="247"/>
        <v>Low Sales</v>
      </c>
    </row>
    <row r="3960" spans="1:20" x14ac:dyDescent="0.3">
      <c r="A3960" t="s">
        <v>7755</v>
      </c>
      <c r="B3960" t="s">
        <v>7756</v>
      </c>
      <c r="C3960" t="s">
        <v>16</v>
      </c>
      <c r="D3960" t="s">
        <v>109</v>
      </c>
      <c r="E3960" t="s">
        <v>161</v>
      </c>
      <c r="F3960">
        <v>2349</v>
      </c>
      <c r="G3960">
        <v>15</v>
      </c>
      <c r="H3960">
        <v>1997</v>
      </c>
      <c r="I3960">
        <v>4.7</v>
      </c>
      <c r="J3960">
        <v>88</v>
      </c>
      <c r="K3960">
        <v>1</v>
      </c>
      <c r="L3960">
        <v>1997</v>
      </c>
      <c r="M3960" s="1">
        <v>45964</v>
      </c>
      <c r="N3960" t="s">
        <v>102</v>
      </c>
      <c r="O3960" t="str">
        <f t="shared" si="244"/>
        <v>Nov-2025</v>
      </c>
      <c r="P3960" s="21">
        <f t="shared" si="245"/>
        <v>2025</v>
      </c>
      <c r="Q3960">
        <f t="shared" si="246"/>
        <v>3</v>
      </c>
      <c r="T3960" t="str">
        <f t="shared" si="247"/>
        <v>Low Sales</v>
      </c>
    </row>
    <row r="3961" spans="1:20" x14ac:dyDescent="0.3">
      <c r="A3961" t="s">
        <v>7757</v>
      </c>
      <c r="B3961" t="s">
        <v>2983</v>
      </c>
      <c r="C3961" t="s">
        <v>27</v>
      </c>
      <c r="D3961" t="s">
        <v>46</v>
      </c>
      <c r="E3961" t="s">
        <v>34</v>
      </c>
      <c r="F3961">
        <v>8812</v>
      </c>
      <c r="G3961">
        <v>30</v>
      </c>
      <c r="H3961">
        <v>6168</v>
      </c>
      <c r="I3961">
        <v>4.0999999999999996</v>
      </c>
      <c r="J3961">
        <v>150</v>
      </c>
      <c r="K3961">
        <v>1</v>
      </c>
      <c r="L3961">
        <v>6168</v>
      </c>
      <c r="M3961" s="1">
        <v>45342</v>
      </c>
      <c r="N3961" t="s">
        <v>189</v>
      </c>
      <c r="O3961" t="str">
        <f t="shared" si="244"/>
        <v>Feb-2024</v>
      </c>
      <c r="P3961" s="21">
        <f t="shared" si="245"/>
        <v>2024</v>
      </c>
      <c r="Q3961">
        <f t="shared" si="246"/>
        <v>1</v>
      </c>
      <c r="T3961" t="str">
        <f t="shared" si="247"/>
        <v>High Sales</v>
      </c>
    </row>
    <row r="3962" spans="1:20" x14ac:dyDescent="0.3">
      <c r="A3962" t="s">
        <v>7758</v>
      </c>
      <c r="B3962" t="s">
        <v>7759</v>
      </c>
      <c r="C3962" t="s">
        <v>16</v>
      </c>
      <c r="D3962" t="s">
        <v>23</v>
      </c>
      <c r="E3962" t="s">
        <v>34</v>
      </c>
      <c r="F3962">
        <v>1880</v>
      </c>
      <c r="G3962">
        <v>10</v>
      </c>
      <c r="H3962">
        <v>1692</v>
      </c>
      <c r="I3962">
        <v>3.8</v>
      </c>
      <c r="J3962">
        <v>165</v>
      </c>
      <c r="K3962">
        <v>3</v>
      </c>
      <c r="L3962">
        <v>5076</v>
      </c>
      <c r="M3962" s="1">
        <v>45328</v>
      </c>
      <c r="N3962" t="s">
        <v>189</v>
      </c>
      <c r="O3962" t="str">
        <f t="shared" si="244"/>
        <v>Feb-2024</v>
      </c>
      <c r="P3962" s="21">
        <f t="shared" si="245"/>
        <v>2024</v>
      </c>
      <c r="Q3962">
        <f t="shared" si="246"/>
        <v>1</v>
      </c>
      <c r="T3962" t="str">
        <f t="shared" si="247"/>
        <v>High Sales</v>
      </c>
    </row>
    <row r="3963" spans="1:20" x14ac:dyDescent="0.3">
      <c r="A3963" t="s">
        <v>7760</v>
      </c>
      <c r="B3963" t="s">
        <v>7761</v>
      </c>
      <c r="C3963" t="s">
        <v>37</v>
      </c>
      <c r="D3963" t="s">
        <v>109</v>
      </c>
      <c r="E3963" t="s">
        <v>161</v>
      </c>
      <c r="F3963">
        <v>3206</v>
      </c>
      <c r="G3963">
        <v>70</v>
      </c>
      <c r="H3963">
        <v>962</v>
      </c>
      <c r="I3963">
        <v>4.0999999999999996</v>
      </c>
      <c r="J3963">
        <v>311</v>
      </c>
      <c r="K3963">
        <v>1</v>
      </c>
      <c r="L3963">
        <v>962</v>
      </c>
      <c r="M3963" s="1">
        <v>45695</v>
      </c>
      <c r="N3963" t="s">
        <v>64</v>
      </c>
      <c r="O3963" t="str">
        <f t="shared" si="244"/>
        <v>Feb-2025</v>
      </c>
      <c r="P3963" s="21">
        <f t="shared" si="245"/>
        <v>2025</v>
      </c>
      <c r="Q3963">
        <f t="shared" si="246"/>
        <v>1</v>
      </c>
      <c r="T3963" t="str">
        <f t="shared" si="247"/>
        <v>Low Sales</v>
      </c>
    </row>
    <row r="3964" spans="1:20" x14ac:dyDescent="0.3">
      <c r="A3964" t="s">
        <v>7762</v>
      </c>
      <c r="B3964" t="s">
        <v>7763</v>
      </c>
      <c r="C3964" t="s">
        <v>32</v>
      </c>
      <c r="D3964" t="s">
        <v>46</v>
      </c>
      <c r="E3964" t="s">
        <v>18</v>
      </c>
      <c r="F3964">
        <v>9032</v>
      </c>
      <c r="G3964">
        <v>50</v>
      </c>
      <c r="H3964">
        <v>4516</v>
      </c>
      <c r="I3964">
        <v>4.3</v>
      </c>
      <c r="J3964">
        <v>156</v>
      </c>
      <c r="K3964">
        <v>1</v>
      </c>
      <c r="L3964">
        <v>4516</v>
      </c>
      <c r="M3964" s="1">
        <v>45859</v>
      </c>
      <c r="N3964" t="s">
        <v>58</v>
      </c>
      <c r="O3964" t="str">
        <f t="shared" si="244"/>
        <v>Jul-2025</v>
      </c>
      <c r="P3964" s="21">
        <f t="shared" si="245"/>
        <v>2025</v>
      </c>
      <c r="Q3964">
        <f t="shared" si="246"/>
        <v>2</v>
      </c>
      <c r="T3964" t="str">
        <f t="shared" si="247"/>
        <v>Low Sales</v>
      </c>
    </row>
    <row r="3965" spans="1:20" x14ac:dyDescent="0.3">
      <c r="A3965" t="s">
        <v>7764</v>
      </c>
      <c r="B3965" t="s">
        <v>7765</v>
      </c>
      <c r="C3965" t="s">
        <v>88</v>
      </c>
      <c r="D3965" t="s">
        <v>23</v>
      </c>
      <c r="E3965" t="s">
        <v>18</v>
      </c>
      <c r="F3965">
        <v>4184</v>
      </c>
      <c r="G3965">
        <v>20</v>
      </c>
      <c r="H3965">
        <v>3347</v>
      </c>
      <c r="I3965">
        <v>3.5</v>
      </c>
      <c r="J3965">
        <v>57</v>
      </c>
      <c r="K3965">
        <v>1</v>
      </c>
      <c r="L3965">
        <v>3347</v>
      </c>
      <c r="M3965" s="1">
        <v>45294</v>
      </c>
      <c r="N3965" t="s">
        <v>42</v>
      </c>
      <c r="O3965" t="str">
        <f t="shared" si="244"/>
        <v>Jan-2024</v>
      </c>
      <c r="P3965" s="21">
        <f t="shared" si="245"/>
        <v>2024</v>
      </c>
      <c r="Q3965">
        <f t="shared" si="246"/>
        <v>1</v>
      </c>
      <c r="T3965" t="str">
        <f t="shared" si="247"/>
        <v>Low Sales</v>
      </c>
    </row>
    <row r="3966" spans="1:20" x14ac:dyDescent="0.3">
      <c r="A3966" t="s">
        <v>7766</v>
      </c>
      <c r="B3966" t="s">
        <v>7767</v>
      </c>
      <c r="C3966" t="s">
        <v>52</v>
      </c>
      <c r="D3966" t="s">
        <v>23</v>
      </c>
      <c r="E3966" t="s">
        <v>34</v>
      </c>
      <c r="F3966">
        <v>2222</v>
      </c>
      <c r="G3966">
        <v>30</v>
      </c>
      <c r="H3966">
        <v>1555</v>
      </c>
      <c r="I3966">
        <v>3.4</v>
      </c>
      <c r="J3966">
        <v>72</v>
      </c>
      <c r="K3966">
        <v>1</v>
      </c>
      <c r="L3966">
        <v>1555</v>
      </c>
      <c r="M3966" s="1">
        <v>45559</v>
      </c>
      <c r="N3966" t="s">
        <v>19</v>
      </c>
      <c r="O3966" t="str">
        <f t="shared" si="244"/>
        <v>Sep-2024</v>
      </c>
      <c r="P3966" s="21">
        <f t="shared" si="245"/>
        <v>2024</v>
      </c>
      <c r="Q3966">
        <f t="shared" si="246"/>
        <v>3</v>
      </c>
      <c r="T3966" t="str">
        <f t="shared" si="247"/>
        <v>Low Sales</v>
      </c>
    </row>
    <row r="3967" spans="1:20" x14ac:dyDescent="0.3">
      <c r="A3967" t="s">
        <v>7768</v>
      </c>
      <c r="B3967" t="s">
        <v>7769</v>
      </c>
      <c r="C3967" t="s">
        <v>116</v>
      </c>
      <c r="D3967" t="s">
        <v>53</v>
      </c>
      <c r="E3967" t="s">
        <v>74</v>
      </c>
      <c r="F3967">
        <v>6593</v>
      </c>
      <c r="G3967">
        <v>20</v>
      </c>
      <c r="H3967">
        <v>5274</v>
      </c>
      <c r="I3967">
        <v>3.8</v>
      </c>
      <c r="J3967">
        <v>174</v>
      </c>
      <c r="K3967">
        <v>1</v>
      </c>
      <c r="L3967">
        <v>5274</v>
      </c>
      <c r="M3967" s="1">
        <v>45958</v>
      </c>
      <c r="N3967" t="s">
        <v>168</v>
      </c>
      <c r="O3967" t="str">
        <f t="shared" si="244"/>
        <v>Oct-2025</v>
      </c>
      <c r="P3967" s="21">
        <f t="shared" si="245"/>
        <v>2025</v>
      </c>
      <c r="Q3967">
        <f t="shared" si="246"/>
        <v>3</v>
      </c>
      <c r="T3967" t="str">
        <f t="shared" si="247"/>
        <v>High Sales</v>
      </c>
    </row>
    <row r="3968" spans="1:20" x14ac:dyDescent="0.3">
      <c r="A3968" t="s">
        <v>7770</v>
      </c>
      <c r="B3968" t="s">
        <v>7771</v>
      </c>
      <c r="C3968" t="s">
        <v>16</v>
      </c>
      <c r="D3968" t="s">
        <v>46</v>
      </c>
      <c r="E3968" t="s">
        <v>18</v>
      </c>
      <c r="F3968">
        <v>7873</v>
      </c>
      <c r="G3968">
        <v>30</v>
      </c>
      <c r="H3968">
        <v>5511</v>
      </c>
      <c r="I3968">
        <v>4.9000000000000004</v>
      </c>
      <c r="J3968">
        <v>13</v>
      </c>
      <c r="K3968">
        <v>1</v>
      </c>
      <c r="L3968">
        <v>5511</v>
      </c>
      <c r="M3968" s="1">
        <v>45481</v>
      </c>
      <c r="N3968" t="s">
        <v>78</v>
      </c>
      <c r="O3968" t="str">
        <f t="shared" si="244"/>
        <v>Jul-2024</v>
      </c>
      <c r="P3968" s="21">
        <f t="shared" si="245"/>
        <v>2024</v>
      </c>
      <c r="Q3968">
        <f t="shared" si="246"/>
        <v>2</v>
      </c>
      <c r="T3968" t="str">
        <f t="shared" si="247"/>
        <v>High Sales</v>
      </c>
    </row>
    <row r="3969" spans="1:20" x14ac:dyDescent="0.3">
      <c r="A3969" t="s">
        <v>7772</v>
      </c>
      <c r="B3969" t="s">
        <v>7773</v>
      </c>
      <c r="C3969" t="s">
        <v>27</v>
      </c>
      <c r="D3969" t="s">
        <v>28</v>
      </c>
      <c r="E3969" t="s">
        <v>34</v>
      </c>
      <c r="F3969">
        <v>6310</v>
      </c>
      <c r="G3969">
        <v>25</v>
      </c>
      <c r="H3969">
        <v>4732</v>
      </c>
      <c r="I3969">
        <v>4.7</v>
      </c>
      <c r="J3969">
        <v>339</v>
      </c>
      <c r="K3969">
        <v>1</v>
      </c>
      <c r="L3969">
        <v>4732</v>
      </c>
      <c r="M3969" s="1">
        <v>45923</v>
      </c>
      <c r="N3969" t="s">
        <v>38</v>
      </c>
      <c r="O3969" t="str">
        <f t="shared" si="244"/>
        <v>Sep-2025</v>
      </c>
      <c r="P3969" s="21">
        <f t="shared" si="245"/>
        <v>2025</v>
      </c>
      <c r="Q3969">
        <f t="shared" si="246"/>
        <v>3</v>
      </c>
      <c r="T3969" t="str">
        <f t="shared" si="247"/>
        <v>Low Sales</v>
      </c>
    </row>
    <row r="3970" spans="1:20" x14ac:dyDescent="0.3">
      <c r="A3970" t="s">
        <v>7774</v>
      </c>
      <c r="B3970" t="s">
        <v>7775</v>
      </c>
      <c r="C3970" t="s">
        <v>22</v>
      </c>
      <c r="D3970" t="s">
        <v>33</v>
      </c>
      <c r="E3970" t="s">
        <v>18</v>
      </c>
      <c r="F3970">
        <v>4207</v>
      </c>
      <c r="G3970">
        <v>60</v>
      </c>
      <c r="H3970">
        <v>1683</v>
      </c>
      <c r="I3970">
        <v>3.3</v>
      </c>
      <c r="J3970">
        <v>143</v>
      </c>
      <c r="K3970">
        <v>1</v>
      </c>
      <c r="L3970">
        <v>1683</v>
      </c>
      <c r="M3970" s="1">
        <v>45948</v>
      </c>
      <c r="N3970" t="s">
        <v>61</v>
      </c>
      <c r="O3970" t="str">
        <f t="shared" si="244"/>
        <v>Oct-2025</v>
      </c>
      <c r="P3970" s="21">
        <f t="shared" si="245"/>
        <v>2025</v>
      </c>
      <c r="Q3970">
        <f t="shared" si="246"/>
        <v>3</v>
      </c>
      <c r="T3970" t="str">
        <f t="shared" si="247"/>
        <v>Low Sales</v>
      </c>
    </row>
    <row r="3971" spans="1:20" x14ac:dyDescent="0.3">
      <c r="A3971" t="s">
        <v>7776</v>
      </c>
      <c r="B3971" t="s">
        <v>7777</v>
      </c>
      <c r="C3971" t="s">
        <v>37</v>
      </c>
      <c r="D3971" t="s">
        <v>53</v>
      </c>
      <c r="E3971" t="s">
        <v>34</v>
      </c>
      <c r="F3971">
        <v>6922</v>
      </c>
      <c r="G3971">
        <v>40</v>
      </c>
      <c r="H3971">
        <v>4153</v>
      </c>
      <c r="I3971">
        <v>3.6</v>
      </c>
      <c r="J3971">
        <v>119</v>
      </c>
      <c r="K3971">
        <v>1</v>
      </c>
      <c r="L3971">
        <v>4153</v>
      </c>
      <c r="M3971" s="1">
        <v>45696</v>
      </c>
      <c r="N3971" t="s">
        <v>38</v>
      </c>
      <c r="O3971" t="str">
        <f t="shared" ref="O3971:O4034" si="248">TEXT(M3971,"MMM-YYYY")</f>
        <v>Feb-2025</v>
      </c>
      <c r="P3971" s="21">
        <f t="shared" ref="P3971:P4034" si="249">YEAR(M3971)</f>
        <v>2025</v>
      </c>
      <c r="Q3971">
        <f t="shared" ref="Q3971:Q4034" si="250">CHOOSE(MONTH(M3971),1,1,1,1,2,2,2,2,3,3,3,3,4,4,4,4)</f>
        <v>1</v>
      </c>
      <c r="T3971" t="str">
        <f t="shared" ref="T3971:T4034" si="251">IF(L3971&gt;5000,"High Sales","Low Sales")</f>
        <v>Low Sales</v>
      </c>
    </row>
    <row r="3972" spans="1:20" x14ac:dyDescent="0.3">
      <c r="A3972" t="s">
        <v>7778</v>
      </c>
      <c r="B3972" t="s">
        <v>2426</v>
      </c>
      <c r="C3972" t="s">
        <v>88</v>
      </c>
      <c r="D3972" t="s">
        <v>53</v>
      </c>
      <c r="E3972" t="s">
        <v>74</v>
      </c>
      <c r="F3972">
        <v>4370</v>
      </c>
      <c r="G3972">
        <v>20</v>
      </c>
      <c r="H3972">
        <v>3496</v>
      </c>
      <c r="I3972">
        <v>4.5</v>
      </c>
      <c r="J3972">
        <v>242</v>
      </c>
      <c r="K3972">
        <v>1</v>
      </c>
      <c r="L3972">
        <v>3496</v>
      </c>
      <c r="M3972" s="1">
        <v>45933</v>
      </c>
      <c r="N3972" t="s">
        <v>29</v>
      </c>
      <c r="O3972" t="str">
        <f t="shared" si="248"/>
        <v>Oct-2025</v>
      </c>
      <c r="P3972" s="21">
        <f t="shared" si="249"/>
        <v>2025</v>
      </c>
      <c r="Q3972">
        <f t="shared" si="250"/>
        <v>3</v>
      </c>
      <c r="T3972" t="str">
        <f t="shared" si="251"/>
        <v>Low Sales</v>
      </c>
    </row>
    <row r="3973" spans="1:20" x14ac:dyDescent="0.3">
      <c r="A3973" t="s">
        <v>7779</v>
      </c>
      <c r="B3973" t="s">
        <v>7780</v>
      </c>
      <c r="C3973" t="s">
        <v>116</v>
      </c>
      <c r="D3973" t="s">
        <v>46</v>
      </c>
      <c r="E3973" t="s">
        <v>18</v>
      </c>
      <c r="F3973">
        <v>5411</v>
      </c>
      <c r="G3973">
        <v>20</v>
      </c>
      <c r="H3973">
        <v>4329</v>
      </c>
      <c r="I3973">
        <v>3.9</v>
      </c>
      <c r="J3973">
        <v>406</v>
      </c>
      <c r="K3973">
        <v>1</v>
      </c>
      <c r="L3973">
        <v>4329</v>
      </c>
      <c r="M3973" s="1">
        <v>45943</v>
      </c>
      <c r="N3973" t="s">
        <v>19</v>
      </c>
      <c r="O3973" t="str">
        <f t="shared" si="248"/>
        <v>Oct-2025</v>
      </c>
      <c r="P3973" s="21">
        <f t="shared" si="249"/>
        <v>2025</v>
      </c>
      <c r="Q3973">
        <f t="shared" si="250"/>
        <v>3</v>
      </c>
      <c r="T3973" t="str">
        <f t="shared" si="251"/>
        <v>Low Sales</v>
      </c>
    </row>
    <row r="3974" spans="1:20" x14ac:dyDescent="0.3">
      <c r="A3974" t="s">
        <v>7781</v>
      </c>
      <c r="B3974" t="s">
        <v>7782</v>
      </c>
      <c r="C3974" t="s">
        <v>22</v>
      </c>
      <c r="D3974" t="s">
        <v>23</v>
      </c>
      <c r="E3974" t="s">
        <v>18</v>
      </c>
      <c r="F3974">
        <v>5620</v>
      </c>
      <c r="G3974">
        <v>20</v>
      </c>
      <c r="H3974">
        <v>4496</v>
      </c>
      <c r="I3974">
        <v>4.3</v>
      </c>
      <c r="J3974">
        <v>71</v>
      </c>
      <c r="K3974">
        <v>4</v>
      </c>
      <c r="L3974">
        <v>17984</v>
      </c>
      <c r="M3974" s="1">
        <v>45984</v>
      </c>
      <c r="N3974" t="s">
        <v>78</v>
      </c>
      <c r="O3974" t="str">
        <f t="shared" si="248"/>
        <v>Nov-2025</v>
      </c>
      <c r="P3974" s="21">
        <f t="shared" si="249"/>
        <v>2025</v>
      </c>
      <c r="Q3974">
        <f t="shared" si="250"/>
        <v>3</v>
      </c>
      <c r="T3974" t="str">
        <f t="shared" si="251"/>
        <v>High Sales</v>
      </c>
    </row>
    <row r="3975" spans="1:20" x14ac:dyDescent="0.3">
      <c r="A3975" t="s">
        <v>7783</v>
      </c>
      <c r="B3975" t="s">
        <v>7784</v>
      </c>
      <c r="C3975" t="s">
        <v>52</v>
      </c>
      <c r="D3975" t="s">
        <v>28</v>
      </c>
      <c r="E3975" t="s">
        <v>34</v>
      </c>
      <c r="F3975">
        <v>6818</v>
      </c>
      <c r="G3975">
        <v>30</v>
      </c>
      <c r="H3975">
        <v>4773</v>
      </c>
      <c r="I3975">
        <v>3.3</v>
      </c>
      <c r="J3975">
        <v>266</v>
      </c>
      <c r="K3975">
        <v>1</v>
      </c>
      <c r="L3975">
        <v>4773</v>
      </c>
      <c r="M3975" s="1">
        <v>45434</v>
      </c>
      <c r="N3975" t="s">
        <v>58</v>
      </c>
      <c r="O3975" t="str">
        <f t="shared" si="248"/>
        <v>May-2024</v>
      </c>
      <c r="P3975" s="21">
        <f t="shared" si="249"/>
        <v>2024</v>
      </c>
      <c r="Q3975">
        <f t="shared" si="250"/>
        <v>2</v>
      </c>
      <c r="T3975" t="str">
        <f t="shared" si="251"/>
        <v>Low Sales</v>
      </c>
    </row>
    <row r="3976" spans="1:20" x14ac:dyDescent="0.3">
      <c r="A3976" t="s">
        <v>7785</v>
      </c>
      <c r="B3976" t="s">
        <v>7786</v>
      </c>
      <c r="C3976" t="s">
        <v>116</v>
      </c>
      <c r="D3976" t="s">
        <v>109</v>
      </c>
      <c r="E3976" t="s">
        <v>161</v>
      </c>
      <c r="F3976">
        <v>2472</v>
      </c>
      <c r="G3976">
        <v>30</v>
      </c>
      <c r="H3976">
        <v>1730</v>
      </c>
      <c r="I3976">
        <v>4.0999999999999996</v>
      </c>
      <c r="J3976">
        <v>95</v>
      </c>
      <c r="K3976">
        <v>2</v>
      </c>
      <c r="L3976">
        <v>3460</v>
      </c>
      <c r="M3976" s="1">
        <v>46012</v>
      </c>
      <c r="N3976" t="s">
        <v>168</v>
      </c>
      <c r="O3976" t="str">
        <f t="shared" si="248"/>
        <v>Dec-2025</v>
      </c>
      <c r="P3976" s="21">
        <f t="shared" si="249"/>
        <v>2025</v>
      </c>
      <c r="Q3976">
        <f t="shared" si="250"/>
        <v>3</v>
      </c>
      <c r="T3976" t="str">
        <f t="shared" si="251"/>
        <v>Low Sales</v>
      </c>
    </row>
    <row r="3977" spans="1:20" x14ac:dyDescent="0.3">
      <c r="A3977" t="s">
        <v>7787</v>
      </c>
      <c r="B3977" t="s">
        <v>7788</v>
      </c>
      <c r="C3977" t="s">
        <v>88</v>
      </c>
      <c r="D3977" t="s">
        <v>23</v>
      </c>
      <c r="E3977" t="s">
        <v>18</v>
      </c>
      <c r="F3977">
        <v>5666</v>
      </c>
      <c r="G3977">
        <v>0</v>
      </c>
      <c r="H3977">
        <v>5666</v>
      </c>
      <c r="I3977">
        <v>4.0999999999999996</v>
      </c>
      <c r="J3977">
        <v>91</v>
      </c>
      <c r="K3977">
        <v>5</v>
      </c>
      <c r="L3977">
        <v>28330</v>
      </c>
      <c r="M3977" s="1">
        <v>45867</v>
      </c>
      <c r="N3977" t="s">
        <v>91</v>
      </c>
      <c r="O3977" t="str">
        <f t="shared" si="248"/>
        <v>Jul-2025</v>
      </c>
      <c r="P3977" s="21">
        <f t="shared" si="249"/>
        <v>2025</v>
      </c>
      <c r="Q3977">
        <f t="shared" si="250"/>
        <v>2</v>
      </c>
      <c r="T3977" t="str">
        <f t="shared" si="251"/>
        <v>High Sales</v>
      </c>
    </row>
    <row r="3978" spans="1:20" x14ac:dyDescent="0.3">
      <c r="A3978" t="s">
        <v>7789</v>
      </c>
      <c r="B3978" t="s">
        <v>7790</v>
      </c>
      <c r="C3978" t="s">
        <v>27</v>
      </c>
      <c r="D3978" t="s">
        <v>46</v>
      </c>
      <c r="E3978" t="s">
        <v>18</v>
      </c>
      <c r="F3978">
        <v>3318</v>
      </c>
      <c r="G3978">
        <v>20</v>
      </c>
      <c r="H3978">
        <v>2654</v>
      </c>
      <c r="I3978">
        <v>4.5999999999999996</v>
      </c>
      <c r="J3978">
        <v>187</v>
      </c>
      <c r="K3978">
        <v>1</v>
      </c>
      <c r="L3978">
        <v>2654</v>
      </c>
      <c r="M3978" s="1">
        <v>45435</v>
      </c>
      <c r="N3978" t="s">
        <v>189</v>
      </c>
      <c r="O3978" t="str">
        <f t="shared" si="248"/>
        <v>May-2024</v>
      </c>
      <c r="P3978" s="21">
        <f t="shared" si="249"/>
        <v>2024</v>
      </c>
      <c r="Q3978">
        <f t="shared" si="250"/>
        <v>2</v>
      </c>
      <c r="T3978" t="str">
        <f t="shared" si="251"/>
        <v>Low Sales</v>
      </c>
    </row>
    <row r="3979" spans="1:20" x14ac:dyDescent="0.3">
      <c r="A3979" t="s">
        <v>7791</v>
      </c>
      <c r="B3979" t="s">
        <v>1891</v>
      </c>
      <c r="C3979" t="s">
        <v>45</v>
      </c>
      <c r="D3979" t="s">
        <v>17</v>
      </c>
      <c r="E3979" t="s">
        <v>34</v>
      </c>
      <c r="F3979">
        <v>1543</v>
      </c>
      <c r="G3979">
        <v>20</v>
      </c>
      <c r="H3979">
        <v>1234</v>
      </c>
      <c r="I3979">
        <v>4.3</v>
      </c>
      <c r="J3979">
        <v>326</v>
      </c>
      <c r="K3979">
        <v>1</v>
      </c>
      <c r="L3979">
        <v>1234</v>
      </c>
      <c r="M3979" s="1">
        <v>45751</v>
      </c>
      <c r="N3979" t="s">
        <v>24</v>
      </c>
      <c r="O3979" t="str">
        <f t="shared" si="248"/>
        <v>Apr-2025</v>
      </c>
      <c r="P3979" s="21">
        <f t="shared" si="249"/>
        <v>2025</v>
      </c>
      <c r="Q3979">
        <f t="shared" si="250"/>
        <v>1</v>
      </c>
      <c r="T3979" t="str">
        <f t="shared" si="251"/>
        <v>Low Sales</v>
      </c>
    </row>
    <row r="3980" spans="1:20" x14ac:dyDescent="0.3">
      <c r="A3980" t="s">
        <v>7792</v>
      </c>
      <c r="B3980" t="s">
        <v>7793</v>
      </c>
      <c r="C3980" t="s">
        <v>45</v>
      </c>
      <c r="D3980" t="s">
        <v>17</v>
      </c>
      <c r="E3980" t="s">
        <v>18</v>
      </c>
      <c r="F3980">
        <v>2606</v>
      </c>
      <c r="G3980">
        <v>20</v>
      </c>
      <c r="H3980">
        <v>2085</v>
      </c>
      <c r="I3980">
        <v>4.2</v>
      </c>
      <c r="J3980">
        <v>106</v>
      </c>
      <c r="K3980">
        <v>5</v>
      </c>
      <c r="L3980">
        <v>10425</v>
      </c>
      <c r="M3980" s="1">
        <v>45740</v>
      </c>
      <c r="N3980" t="s">
        <v>75</v>
      </c>
      <c r="O3980" t="str">
        <f t="shared" si="248"/>
        <v>Mar-2025</v>
      </c>
      <c r="P3980" s="21">
        <f t="shared" si="249"/>
        <v>2025</v>
      </c>
      <c r="Q3980">
        <f t="shared" si="250"/>
        <v>1</v>
      </c>
      <c r="T3980" t="str">
        <f t="shared" si="251"/>
        <v>High Sales</v>
      </c>
    </row>
    <row r="3981" spans="1:20" x14ac:dyDescent="0.3">
      <c r="A3981" t="s">
        <v>7794</v>
      </c>
      <c r="B3981" t="s">
        <v>7795</v>
      </c>
      <c r="C3981" t="s">
        <v>32</v>
      </c>
      <c r="D3981" t="s">
        <v>17</v>
      </c>
      <c r="E3981" t="s">
        <v>18</v>
      </c>
      <c r="F3981">
        <v>4638</v>
      </c>
      <c r="G3981">
        <v>10</v>
      </c>
      <c r="H3981">
        <v>4174</v>
      </c>
      <c r="I3981">
        <v>3.2</v>
      </c>
      <c r="J3981">
        <v>17</v>
      </c>
      <c r="K3981">
        <v>1</v>
      </c>
      <c r="L3981">
        <v>4174</v>
      </c>
      <c r="M3981" s="1">
        <v>45697</v>
      </c>
      <c r="N3981" t="s">
        <v>85</v>
      </c>
      <c r="O3981" t="str">
        <f t="shared" si="248"/>
        <v>Feb-2025</v>
      </c>
      <c r="P3981" s="21">
        <f t="shared" si="249"/>
        <v>2025</v>
      </c>
      <c r="Q3981">
        <f t="shared" si="250"/>
        <v>1</v>
      </c>
      <c r="T3981" t="str">
        <f t="shared" si="251"/>
        <v>Low Sales</v>
      </c>
    </row>
    <row r="3982" spans="1:20" x14ac:dyDescent="0.3">
      <c r="A3982" t="s">
        <v>7796</v>
      </c>
      <c r="B3982" t="s">
        <v>7797</v>
      </c>
      <c r="C3982" t="s">
        <v>57</v>
      </c>
      <c r="D3982" t="s">
        <v>28</v>
      </c>
      <c r="E3982" t="s">
        <v>34</v>
      </c>
      <c r="F3982">
        <v>4591</v>
      </c>
      <c r="G3982">
        <v>40</v>
      </c>
      <c r="H3982">
        <v>2755</v>
      </c>
      <c r="I3982">
        <v>5</v>
      </c>
      <c r="J3982">
        <v>134</v>
      </c>
      <c r="K3982">
        <v>1</v>
      </c>
      <c r="L3982">
        <v>2755</v>
      </c>
      <c r="M3982" s="1">
        <v>45530</v>
      </c>
      <c r="N3982" t="s">
        <v>102</v>
      </c>
      <c r="O3982" t="str">
        <f t="shared" si="248"/>
        <v>Aug-2024</v>
      </c>
      <c r="P3982" s="21">
        <f t="shared" si="249"/>
        <v>2024</v>
      </c>
      <c r="Q3982">
        <f t="shared" si="250"/>
        <v>2</v>
      </c>
      <c r="T3982" t="str">
        <f t="shared" si="251"/>
        <v>Low Sales</v>
      </c>
    </row>
    <row r="3983" spans="1:20" x14ac:dyDescent="0.3">
      <c r="A3983" t="s">
        <v>7798</v>
      </c>
      <c r="B3983" t="s">
        <v>7799</v>
      </c>
      <c r="C3983" t="s">
        <v>88</v>
      </c>
      <c r="D3983" t="s">
        <v>28</v>
      </c>
      <c r="E3983" t="s">
        <v>34</v>
      </c>
      <c r="F3983">
        <v>7746</v>
      </c>
      <c r="G3983">
        <v>10</v>
      </c>
      <c r="H3983">
        <v>6971</v>
      </c>
      <c r="I3983">
        <v>4.4000000000000004</v>
      </c>
      <c r="J3983">
        <v>231</v>
      </c>
      <c r="K3983">
        <v>1</v>
      </c>
      <c r="L3983">
        <v>6971</v>
      </c>
      <c r="M3983" s="1">
        <v>45860</v>
      </c>
      <c r="N3983" t="s">
        <v>85</v>
      </c>
      <c r="O3983" t="str">
        <f t="shared" si="248"/>
        <v>Jul-2025</v>
      </c>
      <c r="P3983" s="21">
        <f t="shared" si="249"/>
        <v>2025</v>
      </c>
      <c r="Q3983">
        <f t="shared" si="250"/>
        <v>2</v>
      </c>
      <c r="T3983" t="str">
        <f t="shared" si="251"/>
        <v>High Sales</v>
      </c>
    </row>
    <row r="3984" spans="1:20" x14ac:dyDescent="0.3">
      <c r="A3984" t="s">
        <v>7800</v>
      </c>
      <c r="B3984" t="s">
        <v>7801</v>
      </c>
      <c r="C3984" t="s">
        <v>22</v>
      </c>
      <c r="D3984" t="s">
        <v>46</v>
      </c>
      <c r="E3984" t="s">
        <v>161</v>
      </c>
      <c r="F3984">
        <v>11463</v>
      </c>
      <c r="G3984">
        <v>20</v>
      </c>
      <c r="H3984">
        <v>9170</v>
      </c>
      <c r="I3984">
        <v>3.7</v>
      </c>
      <c r="J3984">
        <v>53</v>
      </c>
      <c r="K3984">
        <v>2</v>
      </c>
      <c r="L3984">
        <v>18340</v>
      </c>
      <c r="M3984" s="1">
        <v>45640</v>
      </c>
      <c r="N3984" t="s">
        <v>64</v>
      </c>
      <c r="O3984" t="str">
        <f t="shared" si="248"/>
        <v>Dec-2024</v>
      </c>
      <c r="P3984" s="21">
        <f t="shared" si="249"/>
        <v>2024</v>
      </c>
      <c r="Q3984">
        <f t="shared" si="250"/>
        <v>3</v>
      </c>
      <c r="T3984" t="str">
        <f t="shared" si="251"/>
        <v>High Sales</v>
      </c>
    </row>
    <row r="3985" spans="1:20" x14ac:dyDescent="0.3">
      <c r="A3985" t="s">
        <v>7802</v>
      </c>
      <c r="B3985" t="s">
        <v>7803</v>
      </c>
      <c r="C3985" t="s">
        <v>88</v>
      </c>
      <c r="D3985" t="s">
        <v>53</v>
      </c>
      <c r="E3985" t="s">
        <v>34</v>
      </c>
      <c r="F3985">
        <v>4596</v>
      </c>
      <c r="G3985">
        <v>20</v>
      </c>
      <c r="H3985">
        <v>3677</v>
      </c>
      <c r="I3985">
        <v>4.2</v>
      </c>
      <c r="J3985">
        <v>154</v>
      </c>
      <c r="K3985">
        <v>1</v>
      </c>
      <c r="L3985">
        <v>3677</v>
      </c>
      <c r="M3985" s="1">
        <v>45532</v>
      </c>
      <c r="N3985" t="s">
        <v>42</v>
      </c>
      <c r="O3985" t="str">
        <f t="shared" si="248"/>
        <v>Aug-2024</v>
      </c>
      <c r="P3985" s="21">
        <f t="shared" si="249"/>
        <v>2024</v>
      </c>
      <c r="Q3985">
        <f t="shared" si="250"/>
        <v>2</v>
      </c>
      <c r="T3985" t="str">
        <f t="shared" si="251"/>
        <v>Low Sales</v>
      </c>
    </row>
    <row r="3986" spans="1:20" x14ac:dyDescent="0.3">
      <c r="A3986" t="s">
        <v>7804</v>
      </c>
      <c r="B3986" t="s">
        <v>7805</v>
      </c>
      <c r="C3986" t="s">
        <v>22</v>
      </c>
      <c r="D3986" t="s">
        <v>41</v>
      </c>
      <c r="E3986" t="s">
        <v>34</v>
      </c>
      <c r="F3986">
        <v>2512</v>
      </c>
      <c r="G3986">
        <v>30</v>
      </c>
      <c r="H3986">
        <v>1758</v>
      </c>
      <c r="I3986">
        <v>3.9</v>
      </c>
      <c r="J3986">
        <v>115</v>
      </c>
      <c r="K3986">
        <v>1</v>
      </c>
      <c r="L3986">
        <v>1758</v>
      </c>
      <c r="M3986" s="1">
        <v>45970</v>
      </c>
      <c r="N3986" t="s">
        <v>189</v>
      </c>
      <c r="O3986" t="str">
        <f t="shared" si="248"/>
        <v>Nov-2025</v>
      </c>
      <c r="P3986" s="21">
        <f t="shared" si="249"/>
        <v>2025</v>
      </c>
      <c r="Q3986">
        <f t="shared" si="250"/>
        <v>3</v>
      </c>
      <c r="T3986" t="str">
        <f t="shared" si="251"/>
        <v>Low Sales</v>
      </c>
    </row>
    <row r="3987" spans="1:20" x14ac:dyDescent="0.3">
      <c r="A3987" t="s">
        <v>7806</v>
      </c>
      <c r="B3987" t="s">
        <v>7807</v>
      </c>
      <c r="C3987" t="s">
        <v>32</v>
      </c>
      <c r="D3987" t="s">
        <v>23</v>
      </c>
      <c r="E3987" t="s">
        <v>18</v>
      </c>
      <c r="F3987">
        <v>4318</v>
      </c>
      <c r="G3987">
        <v>30</v>
      </c>
      <c r="H3987">
        <v>3023</v>
      </c>
      <c r="I3987">
        <v>4</v>
      </c>
      <c r="J3987">
        <v>127</v>
      </c>
      <c r="K3987">
        <v>5</v>
      </c>
      <c r="L3987">
        <v>15115</v>
      </c>
      <c r="M3987" s="1">
        <v>45896</v>
      </c>
      <c r="N3987" t="s">
        <v>49</v>
      </c>
      <c r="O3987" t="str">
        <f t="shared" si="248"/>
        <v>Aug-2025</v>
      </c>
      <c r="P3987" s="21">
        <f t="shared" si="249"/>
        <v>2025</v>
      </c>
      <c r="Q3987">
        <f t="shared" si="250"/>
        <v>2</v>
      </c>
      <c r="T3987" t="str">
        <f t="shared" si="251"/>
        <v>High Sales</v>
      </c>
    </row>
    <row r="3988" spans="1:20" x14ac:dyDescent="0.3">
      <c r="A3988" t="s">
        <v>7808</v>
      </c>
      <c r="B3988" t="s">
        <v>7809</v>
      </c>
      <c r="C3988" t="s">
        <v>22</v>
      </c>
      <c r="D3988" t="s">
        <v>17</v>
      </c>
      <c r="E3988" t="s">
        <v>34</v>
      </c>
      <c r="F3988">
        <v>3207</v>
      </c>
      <c r="G3988">
        <v>30</v>
      </c>
      <c r="H3988">
        <v>2245</v>
      </c>
      <c r="I3988">
        <v>4.7</v>
      </c>
      <c r="J3988">
        <v>166</v>
      </c>
      <c r="K3988">
        <v>1</v>
      </c>
      <c r="L3988">
        <v>2245</v>
      </c>
      <c r="M3988" s="1">
        <v>45350</v>
      </c>
      <c r="N3988" t="s">
        <v>75</v>
      </c>
      <c r="O3988" t="str">
        <f t="shared" si="248"/>
        <v>Feb-2024</v>
      </c>
      <c r="P3988" s="21">
        <f t="shared" si="249"/>
        <v>2024</v>
      </c>
      <c r="Q3988">
        <f t="shared" si="250"/>
        <v>1</v>
      </c>
      <c r="T3988" t="str">
        <f t="shared" si="251"/>
        <v>Low Sales</v>
      </c>
    </row>
    <row r="3989" spans="1:20" x14ac:dyDescent="0.3">
      <c r="A3989" t="s">
        <v>7810</v>
      </c>
      <c r="B3989" t="s">
        <v>7811</v>
      </c>
      <c r="C3989" t="s">
        <v>45</v>
      </c>
      <c r="D3989" t="s">
        <v>23</v>
      </c>
      <c r="E3989" t="s">
        <v>34</v>
      </c>
      <c r="F3989">
        <v>858</v>
      </c>
      <c r="G3989">
        <v>30</v>
      </c>
      <c r="H3989">
        <v>601</v>
      </c>
      <c r="I3989">
        <v>3.6</v>
      </c>
      <c r="J3989">
        <v>73</v>
      </c>
      <c r="K3989">
        <v>1</v>
      </c>
      <c r="L3989">
        <v>601</v>
      </c>
      <c r="M3989" s="1">
        <v>45938</v>
      </c>
      <c r="N3989" t="s">
        <v>42</v>
      </c>
      <c r="O3989" t="str">
        <f t="shared" si="248"/>
        <v>Oct-2025</v>
      </c>
      <c r="P3989" s="21">
        <f t="shared" si="249"/>
        <v>2025</v>
      </c>
      <c r="Q3989">
        <f t="shared" si="250"/>
        <v>3</v>
      </c>
      <c r="T3989" t="str">
        <f t="shared" si="251"/>
        <v>Low Sales</v>
      </c>
    </row>
    <row r="3990" spans="1:20" x14ac:dyDescent="0.3">
      <c r="A3990" t="s">
        <v>7812</v>
      </c>
      <c r="B3990" t="s">
        <v>7813</v>
      </c>
      <c r="C3990" t="s">
        <v>32</v>
      </c>
      <c r="D3990" t="s">
        <v>46</v>
      </c>
      <c r="E3990" t="s">
        <v>18</v>
      </c>
      <c r="F3990">
        <v>1728</v>
      </c>
      <c r="G3990">
        <v>15</v>
      </c>
      <c r="H3990">
        <v>1469</v>
      </c>
      <c r="I3990">
        <v>4.5</v>
      </c>
      <c r="J3990">
        <v>175</v>
      </c>
      <c r="K3990">
        <v>1</v>
      </c>
      <c r="L3990">
        <v>1469</v>
      </c>
      <c r="M3990" s="1">
        <v>45338</v>
      </c>
      <c r="N3990" t="s">
        <v>168</v>
      </c>
      <c r="O3990" t="str">
        <f t="shared" si="248"/>
        <v>Feb-2024</v>
      </c>
      <c r="P3990" s="21">
        <f t="shared" si="249"/>
        <v>2024</v>
      </c>
      <c r="Q3990">
        <f t="shared" si="250"/>
        <v>1</v>
      </c>
      <c r="T3990" t="str">
        <f t="shared" si="251"/>
        <v>Low Sales</v>
      </c>
    </row>
    <row r="3991" spans="1:20" x14ac:dyDescent="0.3">
      <c r="A3991" t="s">
        <v>7814</v>
      </c>
      <c r="B3991" t="s">
        <v>7815</v>
      </c>
      <c r="C3991" t="s">
        <v>52</v>
      </c>
      <c r="D3991" t="s">
        <v>46</v>
      </c>
      <c r="E3991" t="s">
        <v>161</v>
      </c>
      <c r="F3991">
        <v>8842</v>
      </c>
      <c r="G3991">
        <v>60</v>
      </c>
      <c r="H3991">
        <v>3537</v>
      </c>
      <c r="I3991">
        <v>4.7</v>
      </c>
      <c r="J3991">
        <v>139</v>
      </c>
      <c r="K3991">
        <v>1</v>
      </c>
      <c r="L3991">
        <v>3537</v>
      </c>
      <c r="M3991" s="1">
        <v>45733</v>
      </c>
      <c r="N3991" t="s">
        <v>24</v>
      </c>
      <c r="O3991" t="str">
        <f t="shared" si="248"/>
        <v>Mar-2025</v>
      </c>
      <c r="P3991" s="21">
        <f t="shared" si="249"/>
        <v>2025</v>
      </c>
      <c r="Q3991">
        <f t="shared" si="250"/>
        <v>1</v>
      </c>
      <c r="T3991" t="str">
        <f t="shared" si="251"/>
        <v>Low Sales</v>
      </c>
    </row>
    <row r="3992" spans="1:20" x14ac:dyDescent="0.3">
      <c r="A3992" t="s">
        <v>7816</v>
      </c>
      <c r="B3992" t="s">
        <v>7817</v>
      </c>
      <c r="C3992" t="s">
        <v>88</v>
      </c>
      <c r="D3992" t="s">
        <v>46</v>
      </c>
      <c r="E3992" t="s">
        <v>161</v>
      </c>
      <c r="F3992">
        <v>8103</v>
      </c>
      <c r="G3992">
        <v>10</v>
      </c>
      <c r="H3992">
        <v>7293</v>
      </c>
      <c r="I3992">
        <v>4.4000000000000004</v>
      </c>
      <c r="J3992">
        <v>282</v>
      </c>
      <c r="K3992">
        <v>4</v>
      </c>
      <c r="L3992">
        <v>29172</v>
      </c>
      <c r="M3992" s="1">
        <v>45429</v>
      </c>
      <c r="N3992" t="s">
        <v>54</v>
      </c>
      <c r="O3992" t="str">
        <f t="shared" si="248"/>
        <v>May-2024</v>
      </c>
      <c r="P3992" s="21">
        <f t="shared" si="249"/>
        <v>2024</v>
      </c>
      <c r="Q3992">
        <f t="shared" si="250"/>
        <v>2</v>
      </c>
      <c r="T3992" t="str">
        <f t="shared" si="251"/>
        <v>High Sales</v>
      </c>
    </row>
    <row r="3993" spans="1:20" x14ac:dyDescent="0.3">
      <c r="A3993" t="s">
        <v>7818</v>
      </c>
      <c r="B3993" t="s">
        <v>1522</v>
      </c>
      <c r="C3993" t="s">
        <v>88</v>
      </c>
      <c r="D3993" t="s">
        <v>41</v>
      </c>
      <c r="E3993" t="s">
        <v>34</v>
      </c>
      <c r="F3993">
        <v>1056</v>
      </c>
      <c r="G3993">
        <v>10</v>
      </c>
      <c r="H3993">
        <v>950</v>
      </c>
      <c r="I3993">
        <v>4</v>
      </c>
      <c r="J3993">
        <v>160</v>
      </c>
      <c r="K3993">
        <v>5</v>
      </c>
      <c r="L3993">
        <v>4750</v>
      </c>
      <c r="M3993" s="1">
        <v>45327</v>
      </c>
      <c r="N3993" t="s">
        <v>150</v>
      </c>
      <c r="O3993" t="str">
        <f t="shared" si="248"/>
        <v>Feb-2024</v>
      </c>
      <c r="P3993" s="21">
        <f t="shared" si="249"/>
        <v>2024</v>
      </c>
      <c r="Q3993">
        <f t="shared" si="250"/>
        <v>1</v>
      </c>
      <c r="T3993" t="str">
        <f t="shared" si="251"/>
        <v>Low Sales</v>
      </c>
    </row>
    <row r="3994" spans="1:20" x14ac:dyDescent="0.3">
      <c r="A3994" t="s">
        <v>7819</v>
      </c>
      <c r="B3994" t="s">
        <v>7820</v>
      </c>
      <c r="C3994" t="s">
        <v>37</v>
      </c>
      <c r="D3994" t="s">
        <v>109</v>
      </c>
      <c r="E3994" t="s">
        <v>18</v>
      </c>
      <c r="F3994">
        <v>2130</v>
      </c>
      <c r="G3994">
        <v>30</v>
      </c>
      <c r="H3994">
        <v>1491</v>
      </c>
      <c r="I3994">
        <v>3.7</v>
      </c>
      <c r="J3994">
        <v>106</v>
      </c>
      <c r="K3994">
        <v>1</v>
      </c>
      <c r="L3994">
        <v>1491</v>
      </c>
      <c r="M3994" s="1">
        <v>45842</v>
      </c>
      <c r="N3994" t="s">
        <v>29</v>
      </c>
      <c r="O3994" t="str">
        <f t="shared" si="248"/>
        <v>Jul-2025</v>
      </c>
      <c r="P3994" s="21">
        <f t="shared" si="249"/>
        <v>2025</v>
      </c>
      <c r="Q3994">
        <f t="shared" si="250"/>
        <v>2</v>
      </c>
      <c r="T3994" t="str">
        <f t="shared" si="251"/>
        <v>Low Sales</v>
      </c>
    </row>
    <row r="3995" spans="1:20" x14ac:dyDescent="0.3">
      <c r="A3995" t="s">
        <v>7821</v>
      </c>
      <c r="B3995" t="s">
        <v>7822</v>
      </c>
      <c r="C3995" t="s">
        <v>16</v>
      </c>
      <c r="D3995" t="s">
        <v>33</v>
      </c>
      <c r="E3995" t="s">
        <v>34</v>
      </c>
      <c r="F3995">
        <v>2552</v>
      </c>
      <c r="G3995">
        <v>60</v>
      </c>
      <c r="H3995">
        <v>1021</v>
      </c>
      <c r="I3995">
        <v>3.8</v>
      </c>
      <c r="J3995">
        <v>125</v>
      </c>
      <c r="K3995">
        <v>5</v>
      </c>
      <c r="L3995">
        <v>5105</v>
      </c>
      <c r="M3995" s="1">
        <v>46005</v>
      </c>
      <c r="N3995" t="s">
        <v>24</v>
      </c>
      <c r="O3995" t="str">
        <f t="shared" si="248"/>
        <v>Dec-2025</v>
      </c>
      <c r="P3995" s="21">
        <f t="shared" si="249"/>
        <v>2025</v>
      </c>
      <c r="Q3995">
        <f t="shared" si="250"/>
        <v>3</v>
      </c>
      <c r="T3995" t="str">
        <f t="shared" si="251"/>
        <v>High Sales</v>
      </c>
    </row>
    <row r="3996" spans="1:20" x14ac:dyDescent="0.3">
      <c r="A3996" t="s">
        <v>7823</v>
      </c>
      <c r="B3996" t="s">
        <v>7824</v>
      </c>
      <c r="C3996" t="s">
        <v>16</v>
      </c>
      <c r="D3996" t="s">
        <v>28</v>
      </c>
      <c r="E3996" t="s">
        <v>34</v>
      </c>
      <c r="F3996">
        <v>1518</v>
      </c>
      <c r="G3996">
        <v>60</v>
      </c>
      <c r="H3996">
        <v>607</v>
      </c>
      <c r="I3996">
        <v>4.2</v>
      </c>
      <c r="J3996">
        <v>43</v>
      </c>
      <c r="K3996">
        <v>1</v>
      </c>
      <c r="L3996">
        <v>607</v>
      </c>
      <c r="M3996" s="1">
        <v>45943</v>
      </c>
      <c r="N3996" t="s">
        <v>102</v>
      </c>
      <c r="O3996" t="str">
        <f t="shared" si="248"/>
        <v>Oct-2025</v>
      </c>
      <c r="P3996" s="21">
        <f t="shared" si="249"/>
        <v>2025</v>
      </c>
      <c r="Q3996">
        <f t="shared" si="250"/>
        <v>3</v>
      </c>
      <c r="T3996" t="str">
        <f t="shared" si="251"/>
        <v>Low Sales</v>
      </c>
    </row>
    <row r="3997" spans="1:20" x14ac:dyDescent="0.3">
      <c r="A3997" t="s">
        <v>7825</v>
      </c>
      <c r="B3997" t="s">
        <v>7826</v>
      </c>
      <c r="C3997" t="s">
        <v>57</v>
      </c>
      <c r="D3997" t="s">
        <v>41</v>
      </c>
      <c r="E3997" t="s">
        <v>34</v>
      </c>
      <c r="F3997">
        <v>1539</v>
      </c>
      <c r="G3997">
        <v>0</v>
      </c>
      <c r="H3997">
        <v>1539</v>
      </c>
      <c r="I3997">
        <v>3.2</v>
      </c>
      <c r="J3997">
        <v>620</v>
      </c>
      <c r="K3997">
        <v>1</v>
      </c>
      <c r="L3997">
        <v>1539</v>
      </c>
      <c r="M3997" s="1">
        <v>45411</v>
      </c>
      <c r="N3997" t="s">
        <v>189</v>
      </c>
      <c r="O3997" t="str">
        <f t="shared" si="248"/>
        <v>Apr-2024</v>
      </c>
      <c r="P3997" s="21">
        <f t="shared" si="249"/>
        <v>2024</v>
      </c>
      <c r="Q3997">
        <f t="shared" si="250"/>
        <v>1</v>
      </c>
      <c r="T3997" t="str">
        <f t="shared" si="251"/>
        <v>Low Sales</v>
      </c>
    </row>
    <row r="3998" spans="1:20" x14ac:dyDescent="0.3">
      <c r="A3998" t="s">
        <v>7827</v>
      </c>
      <c r="B3998" t="s">
        <v>7828</v>
      </c>
      <c r="C3998" t="s">
        <v>45</v>
      </c>
      <c r="D3998" t="s">
        <v>17</v>
      </c>
      <c r="E3998" t="s">
        <v>18</v>
      </c>
      <c r="F3998">
        <v>1186</v>
      </c>
      <c r="G3998">
        <v>10</v>
      </c>
      <c r="H3998">
        <v>1067</v>
      </c>
      <c r="I3998">
        <v>4.0999999999999996</v>
      </c>
      <c r="J3998">
        <v>209</v>
      </c>
      <c r="K3998">
        <v>3</v>
      </c>
      <c r="L3998">
        <v>3201</v>
      </c>
      <c r="M3998" s="1">
        <v>45372</v>
      </c>
      <c r="N3998" t="s">
        <v>38</v>
      </c>
      <c r="O3998" t="str">
        <f t="shared" si="248"/>
        <v>Mar-2024</v>
      </c>
      <c r="P3998" s="21">
        <f t="shared" si="249"/>
        <v>2024</v>
      </c>
      <c r="Q3998">
        <f t="shared" si="250"/>
        <v>1</v>
      </c>
      <c r="T3998" t="str">
        <f t="shared" si="251"/>
        <v>Low Sales</v>
      </c>
    </row>
    <row r="3999" spans="1:20" x14ac:dyDescent="0.3">
      <c r="A3999" t="s">
        <v>7829</v>
      </c>
      <c r="B3999" t="s">
        <v>7830</v>
      </c>
      <c r="C3999" t="s">
        <v>37</v>
      </c>
      <c r="D3999" t="s">
        <v>109</v>
      </c>
      <c r="E3999" t="s">
        <v>34</v>
      </c>
      <c r="F3999">
        <v>2940</v>
      </c>
      <c r="G3999">
        <v>0</v>
      </c>
      <c r="H3999">
        <v>2940</v>
      </c>
      <c r="I3999">
        <v>4.5</v>
      </c>
      <c r="J3999">
        <v>89</v>
      </c>
      <c r="K3999">
        <v>2</v>
      </c>
      <c r="L3999">
        <v>5880</v>
      </c>
      <c r="M3999" s="1">
        <v>45570</v>
      </c>
      <c r="N3999" t="s">
        <v>71</v>
      </c>
      <c r="O3999" t="str">
        <f t="shared" si="248"/>
        <v>Oct-2024</v>
      </c>
      <c r="P3999" s="21">
        <f t="shared" si="249"/>
        <v>2024</v>
      </c>
      <c r="Q3999">
        <f t="shared" si="250"/>
        <v>3</v>
      </c>
      <c r="T3999" t="str">
        <f t="shared" si="251"/>
        <v>High Sales</v>
      </c>
    </row>
    <row r="4000" spans="1:20" x14ac:dyDescent="0.3">
      <c r="A4000" t="s">
        <v>7831</v>
      </c>
      <c r="B4000" t="s">
        <v>7832</v>
      </c>
      <c r="C4000" t="s">
        <v>37</v>
      </c>
      <c r="D4000" t="s">
        <v>28</v>
      </c>
      <c r="E4000" t="s">
        <v>34</v>
      </c>
      <c r="F4000">
        <v>10784</v>
      </c>
      <c r="G4000">
        <v>0</v>
      </c>
      <c r="H4000">
        <v>10784</v>
      </c>
      <c r="I4000">
        <v>3.4</v>
      </c>
      <c r="J4000">
        <v>55</v>
      </c>
      <c r="K4000">
        <v>3</v>
      </c>
      <c r="L4000">
        <v>32352</v>
      </c>
      <c r="M4000" s="1">
        <v>45330</v>
      </c>
      <c r="N4000" t="s">
        <v>61</v>
      </c>
      <c r="O4000" t="str">
        <f t="shared" si="248"/>
        <v>Feb-2024</v>
      </c>
      <c r="P4000" s="21">
        <f t="shared" si="249"/>
        <v>2024</v>
      </c>
      <c r="Q4000">
        <f t="shared" si="250"/>
        <v>1</v>
      </c>
      <c r="T4000" t="str">
        <f t="shared" si="251"/>
        <v>High Sales</v>
      </c>
    </row>
    <row r="4001" spans="1:20" x14ac:dyDescent="0.3">
      <c r="A4001" t="s">
        <v>7833</v>
      </c>
      <c r="B4001" t="s">
        <v>7605</v>
      </c>
      <c r="C4001" t="s">
        <v>16</v>
      </c>
      <c r="D4001" t="s">
        <v>33</v>
      </c>
      <c r="E4001" t="s">
        <v>34</v>
      </c>
      <c r="F4001">
        <v>4010</v>
      </c>
      <c r="G4001">
        <v>20</v>
      </c>
      <c r="H4001">
        <v>3208</v>
      </c>
      <c r="I4001">
        <v>4.7</v>
      </c>
      <c r="J4001">
        <v>162</v>
      </c>
      <c r="K4001">
        <v>2</v>
      </c>
      <c r="L4001">
        <v>6416</v>
      </c>
      <c r="M4001" s="1">
        <v>45594</v>
      </c>
      <c r="N4001" t="s">
        <v>24</v>
      </c>
      <c r="O4001" t="str">
        <f t="shared" si="248"/>
        <v>Oct-2024</v>
      </c>
      <c r="P4001" s="21">
        <f t="shared" si="249"/>
        <v>2024</v>
      </c>
      <c r="Q4001">
        <f t="shared" si="250"/>
        <v>3</v>
      </c>
      <c r="T4001" t="str">
        <f t="shared" si="251"/>
        <v>High Sales</v>
      </c>
    </row>
    <row r="4002" spans="1:20" x14ac:dyDescent="0.3">
      <c r="A4002" t="s">
        <v>7834</v>
      </c>
      <c r="B4002" t="s">
        <v>7835</v>
      </c>
      <c r="C4002" t="s">
        <v>116</v>
      </c>
      <c r="D4002" t="s">
        <v>33</v>
      </c>
      <c r="E4002" t="s">
        <v>34</v>
      </c>
      <c r="F4002">
        <v>867</v>
      </c>
      <c r="G4002">
        <v>15</v>
      </c>
      <c r="H4002">
        <v>737</v>
      </c>
      <c r="I4002">
        <v>5</v>
      </c>
      <c r="J4002">
        <v>85</v>
      </c>
      <c r="K4002">
        <v>1</v>
      </c>
      <c r="L4002">
        <v>737</v>
      </c>
      <c r="M4002" s="1">
        <v>45437</v>
      </c>
      <c r="N4002" t="s">
        <v>38</v>
      </c>
      <c r="O4002" t="str">
        <f t="shared" si="248"/>
        <v>May-2024</v>
      </c>
      <c r="P4002" s="21">
        <f t="shared" si="249"/>
        <v>2024</v>
      </c>
      <c r="Q4002">
        <f t="shared" si="250"/>
        <v>2</v>
      </c>
      <c r="T4002" t="str">
        <f t="shared" si="251"/>
        <v>Low Sales</v>
      </c>
    </row>
    <row r="4003" spans="1:20" x14ac:dyDescent="0.3">
      <c r="A4003" t="s">
        <v>7836</v>
      </c>
      <c r="B4003" t="s">
        <v>4298</v>
      </c>
      <c r="C4003" t="s">
        <v>116</v>
      </c>
      <c r="D4003" t="s">
        <v>33</v>
      </c>
      <c r="E4003" t="s">
        <v>34</v>
      </c>
      <c r="F4003">
        <v>2518</v>
      </c>
      <c r="G4003">
        <v>10</v>
      </c>
      <c r="H4003">
        <v>2266</v>
      </c>
      <c r="I4003">
        <v>4.0999999999999996</v>
      </c>
      <c r="J4003">
        <v>80</v>
      </c>
      <c r="K4003">
        <v>1</v>
      </c>
      <c r="L4003">
        <v>2266</v>
      </c>
      <c r="M4003" s="1">
        <v>46005</v>
      </c>
      <c r="N4003" t="s">
        <v>168</v>
      </c>
      <c r="O4003" t="str">
        <f t="shared" si="248"/>
        <v>Dec-2025</v>
      </c>
      <c r="P4003" s="21">
        <f t="shared" si="249"/>
        <v>2025</v>
      </c>
      <c r="Q4003">
        <f t="shared" si="250"/>
        <v>3</v>
      </c>
      <c r="T4003" t="str">
        <f t="shared" si="251"/>
        <v>Low Sales</v>
      </c>
    </row>
    <row r="4004" spans="1:20" x14ac:dyDescent="0.3">
      <c r="A4004" t="s">
        <v>7837</v>
      </c>
      <c r="B4004" t="s">
        <v>7838</v>
      </c>
      <c r="C4004" t="s">
        <v>32</v>
      </c>
      <c r="D4004" t="s">
        <v>23</v>
      </c>
      <c r="E4004" t="s">
        <v>18</v>
      </c>
      <c r="F4004">
        <v>1664</v>
      </c>
      <c r="G4004">
        <v>30</v>
      </c>
      <c r="H4004">
        <v>1165</v>
      </c>
      <c r="I4004">
        <v>4</v>
      </c>
      <c r="J4004">
        <v>40</v>
      </c>
      <c r="K4004">
        <v>1</v>
      </c>
      <c r="L4004">
        <v>1165</v>
      </c>
      <c r="M4004" s="1">
        <v>45989</v>
      </c>
      <c r="N4004" t="s">
        <v>102</v>
      </c>
      <c r="O4004" t="str">
        <f t="shared" si="248"/>
        <v>Nov-2025</v>
      </c>
      <c r="P4004" s="21">
        <f t="shared" si="249"/>
        <v>2025</v>
      </c>
      <c r="Q4004">
        <f t="shared" si="250"/>
        <v>3</v>
      </c>
      <c r="T4004" t="str">
        <f t="shared" si="251"/>
        <v>Low Sales</v>
      </c>
    </row>
    <row r="4005" spans="1:20" x14ac:dyDescent="0.3">
      <c r="A4005" t="s">
        <v>7839</v>
      </c>
      <c r="B4005" t="s">
        <v>7840</v>
      </c>
      <c r="C4005" t="s">
        <v>57</v>
      </c>
      <c r="D4005" t="s">
        <v>33</v>
      </c>
      <c r="E4005" t="s">
        <v>18</v>
      </c>
      <c r="F4005">
        <v>2052</v>
      </c>
      <c r="G4005">
        <v>15</v>
      </c>
      <c r="H4005">
        <v>1744</v>
      </c>
      <c r="I4005">
        <v>4</v>
      </c>
      <c r="J4005">
        <v>272</v>
      </c>
      <c r="K4005">
        <v>4</v>
      </c>
      <c r="L4005">
        <v>6976</v>
      </c>
      <c r="M4005" s="1">
        <v>45741</v>
      </c>
      <c r="N4005" t="s">
        <v>19</v>
      </c>
      <c r="O4005" t="str">
        <f t="shared" si="248"/>
        <v>Mar-2025</v>
      </c>
      <c r="P4005" s="21">
        <f t="shared" si="249"/>
        <v>2025</v>
      </c>
      <c r="Q4005">
        <f t="shared" si="250"/>
        <v>1</v>
      </c>
      <c r="T4005" t="str">
        <f t="shared" si="251"/>
        <v>High Sales</v>
      </c>
    </row>
    <row r="4006" spans="1:20" x14ac:dyDescent="0.3">
      <c r="A4006" t="s">
        <v>7841</v>
      </c>
      <c r="B4006" t="s">
        <v>7842</v>
      </c>
      <c r="C4006" t="s">
        <v>32</v>
      </c>
      <c r="D4006" t="s">
        <v>41</v>
      </c>
      <c r="E4006" t="s">
        <v>74</v>
      </c>
      <c r="F4006">
        <v>1514</v>
      </c>
      <c r="G4006">
        <v>20</v>
      </c>
      <c r="H4006">
        <v>1211</v>
      </c>
      <c r="I4006">
        <v>4.2</v>
      </c>
      <c r="J4006">
        <v>77</v>
      </c>
      <c r="K4006">
        <v>3</v>
      </c>
      <c r="L4006">
        <v>3633</v>
      </c>
      <c r="M4006" s="1">
        <v>45969</v>
      </c>
      <c r="N4006" t="s">
        <v>189</v>
      </c>
      <c r="O4006" t="str">
        <f t="shared" si="248"/>
        <v>Nov-2025</v>
      </c>
      <c r="P4006" s="21">
        <f t="shared" si="249"/>
        <v>2025</v>
      </c>
      <c r="Q4006">
        <f t="shared" si="250"/>
        <v>3</v>
      </c>
      <c r="T4006" t="str">
        <f t="shared" si="251"/>
        <v>Low Sales</v>
      </c>
    </row>
    <row r="4007" spans="1:20" x14ac:dyDescent="0.3">
      <c r="A4007" t="s">
        <v>7843</v>
      </c>
      <c r="B4007" t="s">
        <v>7844</v>
      </c>
      <c r="C4007" t="s">
        <v>22</v>
      </c>
      <c r="D4007" t="s">
        <v>17</v>
      </c>
      <c r="E4007" t="s">
        <v>18</v>
      </c>
      <c r="F4007">
        <v>3620</v>
      </c>
      <c r="G4007">
        <v>10</v>
      </c>
      <c r="H4007">
        <v>3258</v>
      </c>
      <c r="I4007">
        <v>4</v>
      </c>
      <c r="J4007">
        <v>336</v>
      </c>
      <c r="K4007">
        <v>1</v>
      </c>
      <c r="L4007">
        <v>3258</v>
      </c>
      <c r="M4007" s="1">
        <v>45351</v>
      </c>
      <c r="N4007" t="s">
        <v>85</v>
      </c>
      <c r="O4007" t="str">
        <f t="shared" si="248"/>
        <v>Feb-2024</v>
      </c>
      <c r="P4007" s="21">
        <f t="shared" si="249"/>
        <v>2024</v>
      </c>
      <c r="Q4007">
        <f t="shared" si="250"/>
        <v>1</v>
      </c>
      <c r="T4007" t="str">
        <f t="shared" si="251"/>
        <v>Low Sales</v>
      </c>
    </row>
    <row r="4008" spans="1:20" x14ac:dyDescent="0.3">
      <c r="A4008" t="s">
        <v>7845</v>
      </c>
      <c r="B4008" t="s">
        <v>7846</v>
      </c>
      <c r="C4008" t="s">
        <v>52</v>
      </c>
      <c r="D4008" t="s">
        <v>23</v>
      </c>
      <c r="E4008" t="s">
        <v>34</v>
      </c>
      <c r="F4008">
        <v>4967</v>
      </c>
      <c r="G4008">
        <v>15</v>
      </c>
      <c r="H4008">
        <v>4222</v>
      </c>
      <c r="I4008">
        <v>3.1</v>
      </c>
      <c r="J4008">
        <v>127</v>
      </c>
      <c r="K4008">
        <v>1</v>
      </c>
      <c r="L4008">
        <v>4222</v>
      </c>
      <c r="M4008" s="1">
        <v>45899</v>
      </c>
      <c r="N4008" t="s">
        <v>71</v>
      </c>
      <c r="O4008" t="str">
        <f t="shared" si="248"/>
        <v>Aug-2025</v>
      </c>
      <c r="P4008" s="21">
        <f t="shared" si="249"/>
        <v>2025</v>
      </c>
      <c r="Q4008">
        <f t="shared" si="250"/>
        <v>2</v>
      </c>
      <c r="T4008" t="str">
        <f t="shared" si="251"/>
        <v>Low Sales</v>
      </c>
    </row>
    <row r="4009" spans="1:20" x14ac:dyDescent="0.3">
      <c r="A4009" t="s">
        <v>7847</v>
      </c>
      <c r="B4009" t="s">
        <v>7848</v>
      </c>
      <c r="C4009" t="s">
        <v>37</v>
      </c>
      <c r="D4009" t="s">
        <v>46</v>
      </c>
      <c r="E4009" t="s">
        <v>161</v>
      </c>
      <c r="F4009">
        <v>7849</v>
      </c>
      <c r="G4009">
        <v>10</v>
      </c>
      <c r="H4009">
        <v>7064</v>
      </c>
      <c r="I4009">
        <v>4</v>
      </c>
      <c r="J4009">
        <v>114</v>
      </c>
      <c r="K4009">
        <v>1</v>
      </c>
      <c r="L4009">
        <v>7064</v>
      </c>
      <c r="M4009" s="1">
        <v>45481</v>
      </c>
      <c r="N4009" t="s">
        <v>64</v>
      </c>
      <c r="O4009" t="str">
        <f t="shared" si="248"/>
        <v>Jul-2024</v>
      </c>
      <c r="P4009" s="21">
        <f t="shared" si="249"/>
        <v>2024</v>
      </c>
      <c r="Q4009">
        <f t="shared" si="250"/>
        <v>2</v>
      </c>
      <c r="T4009" t="str">
        <f t="shared" si="251"/>
        <v>High Sales</v>
      </c>
    </row>
    <row r="4010" spans="1:20" x14ac:dyDescent="0.3">
      <c r="A4010" t="s">
        <v>7849</v>
      </c>
      <c r="B4010" t="s">
        <v>7850</v>
      </c>
      <c r="C4010" t="s">
        <v>88</v>
      </c>
      <c r="D4010" t="s">
        <v>53</v>
      </c>
      <c r="E4010" t="s">
        <v>74</v>
      </c>
      <c r="F4010">
        <v>2196</v>
      </c>
      <c r="G4010">
        <v>15</v>
      </c>
      <c r="H4010">
        <v>1867</v>
      </c>
      <c r="I4010">
        <v>3.6</v>
      </c>
      <c r="J4010">
        <v>917</v>
      </c>
      <c r="K4010">
        <v>1</v>
      </c>
      <c r="L4010">
        <v>1867</v>
      </c>
      <c r="M4010" s="1">
        <v>45577</v>
      </c>
      <c r="N4010" t="s">
        <v>168</v>
      </c>
      <c r="O4010" t="str">
        <f t="shared" si="248"/>
        <v>Oct-2024</v>
      </c>
      <c r="P4010" s="21">
        <f t="shared" si="249"/>
        <v>2024</v>
      </c>
      <c r="Q4010">
        <f t="shared" si="250"/>
        <v>3</v>
      </c>
      <c r="T4010" t="str">
        <f t="shared" si="251"/>
        <v>Low Sales</v>
      </c>
    </row>
    <row r="4011" spans="1:20" x14ac:dyDescent="0.3">
      <c r="A4011" t="s">
        <v>7851</v>
      </c>
      <c r="B4011" t="s">
        <v>7852</v>
      </c>
      <c r="C4011" t="s">
        <v>57</v>
      </c>
      <c r="D4011" t="s">
        <v>23</v>
      </c>
      <c r="E4011" t="s">
        <v>34</v>
      </c>
      <c r="F4011">
        <v>3242</v>
      </c>
      <c r="G4011">
        <v>60</v>
      </c>
      <c r="H4011">
        <v>1297</v>
      </c>
      <c r="I4011">
        <v>4.2</v>
      </c>
      <c r="J4011">
        <v>119</v>
      </c>
      <c r="K4011">
        <v>5</v>
      </c>
      <c r="L4011">
        <v>6485</v>
      </c>
      <c r="M4011" s="1">
        <v>45312</v>
      </c>
      <c r="N4011" t="s">
        <v>61</v>
      </c>
      <c r="O4011" t="str">
        <f t="shared" si="248"/>
        <v>Jan-2024</v>
      </c>
      <c r="P4011" s="21">
        <f t="shared" si="249"/>
        <v>2024</v>
      </c>
      <c r="Q4011">
        <f t="shared" si="250"/>
        <v>1</v>
      </c>
      <c r="T4011" t="str">
        <f t="shared" si="251"/>
        <v>High Sales</v>
      </c>
    </row>
    <row r="4012" spans="1:20" x14ac:dyDescent="0.3">
      <c r="A4012" t="s">
        <v>7853</v>
      </c>
      <c r="B4012" t="s">
        <v>7854</v>
      </c>
      <c r="C4012" t="s">
        <v>57</v>
      </c>
      <c r="D4012" t="s">
        <v>28</v>
      </c>
      <c r="E4012" t="s">
        <v>34</v>
      </c>
      <c r="F4012">
        <v>2912</v>
      </c>
      <c r="G4012">
        <v>40</v>
      </c>
      <c r="H4012">
        <v>1747</v>
      </c>
      <c r="I4012">
        <v>4.8</v>
      </c>
      <c r="J4012">
        <v>117</v>
      </c>
      <c r="K4012">
        <v>1</v>
      </c>
      <c r="L4012">
        <v>1747</v>
      </c>
      <c r="M4012" s="1">
        <v>45951</v>
      </c>
      <c r="N4012" t="s">
        <v>38</v>
      </c>
      <c r="O4012" t="str">
        <f t="shared" si="248"/>
        <v>Oct-2025</v>
      </c>
      <c r="P4012" s="21">
        <f t="shared" si="249"/>
        <v>2025</v>
      </c>
      <c r="Q4012">
        <f t="shared" si="250"/>
        <v>3</v>
      </c>
      <c r="T4012" t="str">
        <f t="shared" si="251"/>
        <v>Low Sales</v>
      </c>
    </row>
    <row r="4013" spans="1:20" x14ac:dyDescent="0.3">
      <c r="A4013" t="s">
        <v>7855</v>
      </c>
      <c r="B4013" t="s">
        <v>6791</v>
      </c>
      <c r="C4013" t="s">
        <v>37</v>
      </c>
      <c r="D4013" t="s">
        <v>109</v>
      </c>
      <c r="E4013" t="s">
        <v>161</v>
      </c>
      <c r="F4013">
        <v>2930</v>
      </c>
      <c r="G4013">
        <v>30</v>
      </c>
      <c r="H4013">
        <v>2051</v>
      </c>
      <c r="I4013">
        <v>3.6</v>
      </c>
      <c r="J4013">
        <v>298</v>
      </c>
      <c r="K4013">
        <v>1</v>
      </c>
      <c r="L4013">
        <v>2051</v>
      </c>
      <c r="M4013" s="1">
        <v>45945</v>
      </c>
      <c r="N4013" t="s">
        <v>168</v>
      </c>
      <c r="O4013" t="str">
        <f t="shared" si="248"/>
        <v>Oct-2025</v>
      </c>
      <c r="P4013" s="21">
        <f t="shared" si="249"/>
        <v>2025</v>
      </c>
      <c r="Q4013">
        <f t="shared" si="250"/>
        <v>3</v>
      </c>
      <c r="T4013" t="str">
        <f t="shared" si="251"/>
        <v>Low Sales</v>
      </c>
    </row>
    <row r="4014" spans="1:20" x14ac:dyDescent="0.3">
      <c r="A4014" t="s">
        <v>7856</v>
      </c>
      <c r="B4014" t="s">
        <v>7857</v>
      </c>
      <c r="C4014" t="s">
        <v>45</v>
      </c>
      <c r="D4014" t="s">
        <v>53</v>
      </c>
      <c r="E4014" t="s">
        <v>34</v>
      </c>
      <c r="F4014">
        <v>4499</v>
      </c>
      <c r="G4014">
        <v>25</v>
      </c>
      <c r="H4014">
        <v>3374</v>
      </c>
      <c r="I4014">
        <v>5</v>
      </c>
      <c r="J4014">
        <v>37</v>
      </c>
      <c r="K4014">
        <v>1</v>
      </c>
      <c r="L4014">
        <v>3374</v>
      </c>
      <c r="M4014" s="1">
        <v>45443</v>
      </c>
      <c r="N4014" t="s">
        <v>102</v>
      </c>
      <c r="O4014" t="str">
        <f t="shared" si="248"/>
        <v>May-2024</v>
      </c>
      <c r="P4014" s="21">
        <f t="shared" si="249"/>
        <v>2024</v>
      </c>
      <c r="Q4014">
        <f t="shared" si="250"/>
        <v>2</v>
      </c>
      <c r="T4014" t="str">
        <f t="shared" si="251"/>
        <v>Low Sales</v>
      </c>
    </row>
    <row r="4015" spans="1:20" x14ac:dyDescent="0.3">
      <c r="A4015" t="s">
        <v>7858</v>
      </c>
      <c r="B4015" t="s">
        <v>7859</v>
      </c>
      <c r="C4015" t="s">
        <v>37</v>
      </c>
      <c r="D4015" t="s">
        <v>53</v>
      </c>
      <c r="E4015" t="s">
        <v>34</v>
      </c>
      <c r="F4015">
        <v>5109</v>
      </c>
      <c r="G4015">
        <v>10</v>
      </c>
      <c r="H4015">
        <v>4598</v>
      </c>
      <c r="I4015">
        <v>3.9</v>
      </c>
      <c r="J4015">
        <v>314</v>
      </c>
      <c r="K4015">
        <v>1</v>
      </c>
      <c r="L4015">
        <v>4598</v>
      </c>
      <c r="M4015" s="1">
        <v>45605</v>
      </c>
      <c r="N4015" t="s">
        <v>91</v>
      </c>
      <c r="O4015" t="str">
        <f t="shared" si="248"/>
        <v>Nov-2024</v>
      </c>
      <c r="P4015" s="21">
        <f t="shared" si="249"/>
        <v>2024</v>
      </c>
      <c r="Q4015">
        <f t="shared" si="250"/>
        <v>3</v>
      </c>
      <c r="T4015" t="str">
        <f t="shared" si="251"/>
        <v>Low Sales</v>
      </c>
    </row>
    <row r="4016" spans="1:20" x14ac:dyDescent="0.3">
      <c r="A4016" t="s">
        <v>7860</v>
      </c>
      <c r="B4016" t="s">
        <v>7861</v>
      </c>
      <c r="C4016" t="s">
        <v>52</v>
      </c>
      <c r="D4016" t="s">
        <v>41</v>
      </c>
      <c r="E4016" t="s">
        <v>34</v>
      </c>
      <c r="F4016">
        <v>2029</v>
      </c>
      <c r="G4016">
        <v>30</v>
      </c>
      <c r="H4016">
        <v>1420</v>
      </c>
      <c r="I4016">
        <v>3.7</v>
      </c>
      <c r="J4016">
        <v>67</v>
      </c>
      <c r="K4016">
        <v>1</v>
      </c>
      <c r="L4016">
        <v>1420</v>
      </c>
      <c r="M4016" s="1">
        <v>45894</v>
      </c>
      <c r="N4016" t="s">
        <v>29</v>
      </c>
      <c r="O4016" t="str">
        <f t="shared" si="248"/>
        <v>Aug-2025</v>
      </c>
      <c r="P4016" s="21">
        <f t="shared" si="249"/>
        <v>2025</v>
      </c>
      <c r="Q4016">
        <f t="shared" si="250"/>
        <v>2</v>
      </c>
      <c r="T4016" t="str">
        <f t="shared" si="251"/>
        <v>Low Sales</v>
      </c>
    </row>
    <row r="4017" spans="1:20" x14ac:dyDescent="0.3">
      <c r="A4017" t="s">
        <v>7862</v>
      </c>
      <c r="B4017" t="s">
        <v>7863</v>
      </c>
      <c r="C4017" t="s">
        <v>116</v>
      </c>
      <c r="D4017" t="s">
        <v>41</v>
      </c>
      <c r="E4017" t="s">
        <v>34</v>
      </c>
      <c r="F4017">
        <v>906</v>
      </c>
      <c r="G4017">
        <v>20</v>
      </c>
      <c r="H4017">
        <v>725</v>
      </c>
      <c r="I4017">
        <v>4.4000000000000004</v>
      </c>
      <c r="J4017">
        <v>99</v>
      </c>
      <c r="K4017">
        <v>1</v>
      </c>
      <c r="L4017">
        <v>725</v>
      </c>
      <c r="M4017" s="1">
        <v>45507</v>
      </c>
      <c r="N4017" t="s">
        <v>29</v>
      </c>
      <c r="O4017" t="str">
        <f t="shared" si="248"/>
        <v>Aug-2024</v>
      </c>
      <c r="P4017" s="21">
        <f t="shared" si="249"/>
        <v>2024</v>
      </c>
      <c r="Q4017">
        <f t="shared" si="250"/>
        <v>2</v>
      </c>
      <c r="T4017" t="str">
        <f t="shared" si="251"/>
        <v>Low Sales</v>
      </c>
    </row>
    <row r="4018" spans="1:20" x14ac:dyDescent="0.3">
      <c r="A4018" t="s">
        <v>7864</v>
      </c>
      <c r="B4018" t="s">
        <v>7865</v>
      </c>
      <c r="C4018" t="s">
        <v>45</v>
      </c>
      <c r="D4018" t="s">
        <v>53</v>
      </c>
      <c r="E4018" t="s">
        <v>34</v>
      </c>
      <c r="F4018">
        <v>5139</v>
      </c>
      <c r="G4018">
        <v>30</v>
      </c>
      <c r="H4018">
        <v>3597</v>
      </c>
      <c r="I4018">
        <v>3.9</v>
      </c>
      <c r="J4018">
        <v>101</v>
      </c>
      <c r="K4018">
        <v>2</v>
      </c>
      <c r="L4018">
        <v>7194</v>
      </c>
      <c r="M4018" s="1">
        <v>45750</v>
      </c>
      <c r="N4018" t="s">
        <v>49</v>
      </c>
      <c r="O4018" t="str">
        <f t="shared" si="248"/>
        <v>Apr-2025</v>
      </c>
      <c r="P4018" s="21">
        <f t="shared" si="249"/>
        <v>2025</v>
      </c>
      <c r="Q4018">
        <f t="shared" si="250"/>
        <v>1</v>
      </c>
      <c r="T4018" t="str">
        <f t="shared" si="251"/>
        <v>High Sales</v>
      </c>
    </row>
    <row r="4019" spans="1:20" x14ac:dyDescent="0.3">
      <c r="A4019" t="s">
        <v>7866</v>
      </c>
      <c r="B4019" t="s">
        <v>7867</v>
      </c>
      <c r="C4019" t="s">
        <v>57</v>
      </c>
      <c r="D4019" t="s">
        <v>41</v>
      </c>
      <c r="E4019" t="s">
        <v>74</v>
      </c>
      <c r="F4019">
        <v>1260</v>
      </c>
      <c r="G4019">
        <v>30</v>
      </c>
      <c r="H4019">
        <v>882</v>
      </c>
      <c r="I4019">
        <v>4.0999999999999996</v>
      </c>
      <c r="J4019">
        <v>173</v>
      </c>
      <c r="K4019">
        <v>1</v>
      </c>
      <c r="L4019">
        <v>882</v>
      </c>
      <c r="M4019" s="1">
        <v>45979</v>
      </c>
      <c r="N4019" t="s">
        <v>71</v>
      </c>
      <c r="O4019" t="str">
        <f t="shared" si="248"/>
        <v>Nov-2025</v>
      </c>
      <c r="P4019" s="21">
        <f t="shared" si="249"/>
        <v>2025</v>
      </c>
      <c r="Q4019">
        <f t="shared" si="250"/>
        <v>3</v>
      </c>
      <c r="T4019" t="str">
        <f t="shared" si="251"/>
        <v>Low Sales</v>
      </c>
    </row>
    <row r="4020" spans="1:20" x14ac:dyDescent="0.3">
      <c r="A4020" t="s">
        <v>7868</v>
      </c>
      <c r="B4020" t="s">
        <v>7869</v>
      </c>
      <c r="C4020" t="s">
        <v>16</v>
      </c>
      <c r="D4020" t="s">
        <v>28</v>
      </c>
      <c r="E4020" t="s">
        <v>34</v>
      </c>
      <c r="F4020">
        <v>5881</v>
      </c>
      <c r="G4020">
        <v>60</v>
      </c>
      <c r="H4020">
        <v>2352</v>
      </c>
      <c r="I4020">
        <v>4.0999999999999996</v>
      </c>
      <c r="J4020">
        <v>263</v>
      </c>
      <c r="K4020">
        <v>1</v>
      </c>
      <c r="L4020">
        <v>2352</v>
      </c>
      <c r="M4020" s="1">
        <v>45655</v>
      </c>
      <c r="N4020" t="s">
        <v>91</v>
      </c>
      <c r="O4020" t="str">
        <f t="shared" si="248"/>
        <v>Dec-2024</v>
      </c>
      <c r="P4020" s="21">
        <f t="shared" si="249"/>
        <v>2024</v>
      </c>
      <c r="Q4020">
        <f t="shared" si="250"/>
        <v>3</v>
      </c>
      <c r="T4020" t="str">
        <f t="shared" si="251"/>
        <v>Low Sales</v>
      </c>
    </row>
    <row r="4021" spans="1:20" x14ac:dyDescent="0.3">
      <c r="A4021" t="s">
        <v>7870</v>
      </c>
      <c r="B4021" t="s">
        <v>7871</v>
      </c>
      <c r="C4021" t="s">
        <v>116</v>
      </c>
      <c r="D4021" t="s">
        <v>33</v>
      </c>
      <c r="E4021" t="s">
        <v>18</v>
      </c>
      <c r="F4021">
        <v>3645</v>
      </c>
      <c r="G4021">
        <v>10</v>
      </c>
      <c r="H4021">
        <v>3280</v>
      </c>
      <c r="I4021">
        <v>4.4000000000000004</v>
      </c>
      <c r="J4021">
        <v>141</v>
      </c>
      <c r="K4021">
        <v>4</v>
      </c>
      <c r="L4021">
        <v>13120</v>
      </c>
      <c r="M4021" s="1">
        <v>45554</v>
      </c>
      <c r="N4021" t="s">
        <v>150</v>
      </c>
      <c r="O4021" t="str">
        <f t="shared" si="248"/>
        <v>Sep-2024</v>
      </c>
      <c r="P4021" s="21">
        <f t="shared" si="249"/>
        <v>2024</v>
      </c>
      <c r="Q4021">
        <f t="shared" si="250"/>
        <v>3</v>
      </c>
      <c r="T4021" t="str">
        <f t="shared" si="251"/>
        <v>High Sales</v>
      </c>
    </row>
    <row r="4022" spans="1:20" x14ac:dyDescent="0.3">
      <c r="A4022" t="s">
        <v>7872</v>
      </c>
      <c r="B4022" t="s">
        <v>7873</v>
      </c>
      <c r="C4022" t="s">
        <v>45</v>
      </c>
      <c r="D4022" t="s">
        <v>33</v>
      </c>
      <c r="E4022" t="s">
        <v>34</v>
      </c>
      <c r="F4022">
        <v>4116</v>
      </c>
      <c r="G4022">
        <v>20</v>
      </c>
      <c r="H4022">
        <v>3293</v>
      </c>
      <c r="I4022">
        <v>4.0999999999999996</v>
      </c>
      <c r="J4022">
        <v>151</v>
      </c>
      <c r="K4022">
        <v>1</v>
      </c>
      <c r="L4022">
        <v>3293</v>
      </c>
      <c r="M4022" s="1">
        <v>45937</v>
      </c>
      <c r="N4022" t="s">
        <v>42</v>
      </c>
      <c r="O4022" t="str">
        <f t="shared" si="248"/>
        <v>Oct-2025</v>
      </c>
      <c r="P4022" s="21">
        <f t="shared" si="249"/>
        <v>2025</v>
      </c>
      <c r="Q4022">
        <f t="shared" si="250"/>
        <v>3</v>
      </c>
      <c r="T4022" t="str">
        <f t="shared" si="251"/>
        <v>Low Sales</v>
      </c>
    </row>
    <row r="4023" spans="1:20" x14ac:dyDescent="0.3">
      <c r="A4023" t="s">
        <v>7874</v>
      </c>
      <c r="B4023" t="s">
        <v>7875</v>
      </c>
      <c r="C4023" t="s">
        <v>16</v>
      </c>
      <c r="D4023" t="s">
        <v>28</v>
      </c>
      <c r="E4023" t="s">
        <v>34</v>
      </c>
      <c r="F4023">
        <v>4496</v>
      </c>
      <c r="G4023">
        <v>30</v>
      </c>
      <c r="H4023">
        <v>3147</v>
      </c>
      <c r="I4023">
        <v>4</v>
      </c>
      <c r="J4023">
        <v>496</v>
      </c>
      <c r="K4023">
        <v>1</v>
      </c>
      <c r="L4023">
        <v>3147</v>
      </c>
      <c r="M4023" s="1">
        <v>45776</v>
      </c>
      <c r="N4023" t="s">
        <v>189</v>
      </c>
      <c r="O4023" t="str">
        <f t="shared" si="248"/>
        <v>Apr-2025</v>
      </c>
      <c r="P4023" s="21">
        <f t="shared" si="249"/>
        <v>2025</v>
      </c>
      <c r="Q4023">
        <f t="shared" si="250"/>
        <v>1</v>
      </c>
      <c r="T4023" t="str">
        <f t="shared" si="251"/>
        <v>Low Sales</v>
      </c>
    </row>
    <row r="4024" spans="1:20" x14ac:dyDescent="0.3">
      <c r="A4024" t="s">
        <v>7876</v>
      </c>
      <c r="B4024" t="s">
        <v>7877</v>
      </c>
      <c r="C4024" t="s">
        <v>88</v>
      </c>
      <c r="D4024" t="s">
        <v>33</v>
      </c>
      <c r="E4024" t="s">
        <v>34</v>
      </c>
      <c r="F4024">
        <v>1850</v>
      </c>
      <c r="G4024">
        <v>0</v>
      </c>
      <c r="H4024">
        <v>1850</v>
      </c>
      <c r="I4024">
        <v>3.9</v>
      </c>
      <c r="J4024">
        <v>58</v>
      </c>
      <c r="K4024">
        <v>1</v>
      </c>
      <c r="L4024">
        <v>1850</v>
      </c>
      <c r="M4024" s="1">
        <v>45870</v>
      </c>
      <c r="N4024" t="s">
        <v>49</v>
      </c>
      <c r="O4024" t="str">
        <f t="shared" si="248"/>
        <v>Aug-2025</v>
      </c>
      <c r="P4024" s="21">
        <f t="shared" si="249"/>
        <v>2025</v>
      </c>
      <c r="Q4024">
        <f t="shared" si="250"/>
        <v>2</v>
      </c>
      <c r="T4024" t="str">
        <f t="shared" si="251"/>
        <v>Low Sales</v>
      </c>
    </row>
    <row r="4025" spans="1:20" x14ac:dyDescent="0.3">
      <c r="A4025" t="s">
        <v>7878</v>
      </c>
      <c r="B4025" t="s">
        <v>7879</v>
      </c>
      <c r="C4025" t="s">
        <v>27</v>
      </c>
      <c r="D4025" t="s">
        <v>46</v>
      </c>
      <c r="E4025" t="s">
        <v>34</v>
      </c>
      <c r="F4025">
        <v>3632</v>
      </c>
      <c r="G4025">
        <v>25</v>
      </c>
      <c r="H4025">
        <v>2724</v>
      </c>
      <c r="I4025">
        <v>4.4000000000000004</v>
      </c>
      <c r="J4025">
        <v>78</v>
      </c>
      <c r="K4025">
        <v>1</v>
      </c>
      <c r="L4025">
        <v>2724</v>
      </c>
      <c r="M4025" s="1">
        <v>45438</v>
      </c>
      <c r="N4025" t="s">
        <v>168</v>
      </c>
      <c r="O4025" t="str">
        <f t="shared" si="248"/>
        <v>May-2024</v>
      </c>
      <c r="P4025" s="21">
        <f t="shared" si="249"/>
        <v>2024</v>
      </c>
      <c r="Q4025">
        <f t="shared" si="250"/>
        <v>2</v>
      </c>
      <c r="T4025" t="str">
        <f t="shared" si="251"/>
        <v>Low Sales</v>
      </c>
    </row>
    <row r="4026" spans="1:20" x14ac:dyDescent="0.3">
      <c r="A4026" t="s">
        <v>7880</v>
      </c>
      <c r="B4026" t="s">
        <v>7881</v>
      </c>
      <c r="C4026" t="s">
        <v>37</v>
      </c>
      <c r="D4026" t="s">
        <v>53</v>
      </c>
      <c r="E4026" t="s">
        <v>34</v>
      </c>
      <c r="F4026">
        <v>7999</v>
      </c>
      <c r="G4026">
        <v>25</v>
      </c>
      <c r="H4026">
        <v>5999</v>
      </c>
      <c r="I4026">
        <v>3.8</v>
      </c>
      <c r="J4026">
        <v>122</v>
      </c>
      <c r="K4026">
        <v>2</v>
      </c>
      <c r="L4026">
        <v>11998</v>
      </c>
      <c r="M4026" s="1">
        <v>45453</v>
      </c>
      <c r="N4026" t="s">
        <v>71</v>
      </c>
      <c r="O4026" t="str">
        <f t="shared" si="248"/>
        <v>Jun-2024</v>
      </c>
      <c r="P4026" s="21">
        <f t="shared" si="249"/>
        <v>2024</v>
      </c>
      <c r="Q4026">
        <f t="shared" si="250"/>
        <v>2</v>
      </c>
      <c r="T4026" t="str">
        <f t="shared" si="251"/>
        <v>High Sales</v>
      </c>
    </row>
    <row r="4027" spans="1:20" x14ac:dyDescent="0.3">
      <c r="A4027" t="s">
        <v>7882</v>
      </c>
      <c r="B4027" t="s">
        <v>7883</v>
      </c>
      <c r="C4027" t="s">
        <v>88</v>
      </c>
      <c r="D4027" t="s">
        <v>41</v>
      </c>
      <c r="E4027" t="s">
        <v>34</v>
      </c>
      <c r="F4027">
        <v>620</v>
      </c>
      <c r="G4027">
        <v>30</v>
      </c>
      <c r="H4027">
        <v>434</v>
      </c>
      <c r="I4027">
        <v>4.8</v>
      </c>
      <c r="J4027">
        <v>104</v>
      </c>
      <c r="K4027">
        <v>2</v>
      </c>
      <c r="L4027">
        <v>868</v>
      </c>
      <c r="M4027" s="1">
        <v>45737</v>
      </c>
      <c r="N4027" t="s">
        <v>38</v>
      </c>
      <c r="O4027" t="str">
        <f t="shared" si="248"/>
        <v>Mar-2025</v>
      </c>
      <c r="P4027" s="21">
        <f t="shared" si="249"/>
        <v>2025</v>
      </c>
      <c r="Q4027">
        <f t="shared" si="250"/>
        <v>1</v>
      </c>
      <c r="T4027" t="str">
        <f t="shared" si="251"/>
        <v>Low Sales</v>
      </c>
    </row>
    <row r="4028" spans="1:20" x14ac:dyDescent="0.3">
      <c r="A4028" t="s">
        <v>7884</v>
      </c>
      <c r="B4028" t="s">
        <v>7885</v>
      </c>
      <c r="C4028" t="s">
        <v>45</v>
      </c>
      <c r="D4028" t="s">
        <v>28</v>
      </c>
      <c r="E4028" t="s">
        <v>34</v>
      </c>
      <c r="F4028">
        <v>6658</v>
      </c>
      <c r="G4028">
        <v>20</v>
      </c>
      <c r="H4028">
        <v>5326</v>
      </c>
      <c r="I4028">
        <v>4.0999999999999996</v>
      </c>
      <c r="J4028">
        <v>7</v>
      </c>
      <c r="K4028">
        <v>4</v>
      </c>
      <c r="L4028">
        <v>21304</v>
      </c>
      <c r="M4028" s="1">
        <v>45909</v>
      </c>
      <c r="N4028" t="s">
        <v>189</v>
      </c>
      <c r="O4028" t="str">
        <f t="shared" si="248"/>
        <v>Sep-2025</v>
      </c>
      <c r="P4028" s="21">
        <f t="shared" si="249"/>
        <v>2025</v>
      </c>
      <c r="Q4028">
        <f t="shared" si="250"/>
        <v>3</v>
      </c>
      <c r="T4028" t="str">
        <f t="shared" si="251"/>
        <v>High Sales</v>
      </c>
    </row>
    <row r="4029" spans="1:20" x14ac:dyDescent="0.3">
      <c r="A4029" t="s">
        <v>7886</v>
      </c>
      <c r="B4029" t="s">
        <v>7887</v>
      </c>
      <c r="C4029" t="s">
        <v>57</v>
      </c>
      <c r="D4029" t="s">
        <v>17</v>
      </c>
      <c r="E4029" t="s">
        <v>34</v>
      </c>
      <c r="F4029">
        <v>5051</v>
      </c>
      <c r="G4029">
        <v>40</v>
      </c>
      <c r="H4029">
        <v>3031</v>
      </c>
      <c r="I4029">
        <v>3.3</v>
      </c>
      <c r="J4029">
        <v>50</v>
      </c>
      <c r="K4029">
        <v>1</v>
      </c>
      <c r="L4029">
        <v>3031</v>
      </c>
      <c r="M4029" s="1">
        <v>45554</v>
      </c>
      <c r="N4029" t="s">
        <v>58</v>
      </c>
      <c r="O4029" t="str">
        <f t="shared" si="248"/>
        <v>Sep-2024</v>
      </c>
      <c r="P4029" s="21">
        <f t="shared" si="249"/>
        <v>2024</v>
      </c>
      <c r="Q4029">
        <f t="shared" si="250"/>
        <v>3</v>
      </c>
      <c r="T4029" t="str">
        <f t="shared" si="251"/>
        <v>Low Sales</v>
      </c>
    </row>
    <row r="4030" spans="1:20" x14ac:dyDescent="0.3">
      <c r="A4030" t="s">
        <v>7888</v>
      </c>
      <c r="B4030" t="s">
        <v>7889</v>
      </c>
      <c r="C4030" t="s">
        <v>32</v>
      </c>
      <c r="D4030" t="s">
        <v>41</v>
      </c>
      <c r="E4030" t="s">
        <v>34</v>
      </c>
      <c r="F4030">
        <v>654</v>
      </c>
      <c r="G4030">
        <v>25</v>
      </c>
      <c r="H4030">
        <v>490</v>
      </c>
      <c r="I4030">
        <v>4.3</v>
      </c>
      <c r="J4030">
        <v>106</v>
      </c>
      <c r="K4030">
        <v>1</v>
      </c>
      <c r="L4030">
        <v>490</v>
      </c>
      <c r="M4030" s="1">
        <v>45988</v>
      </c>
      <c r="N4030" t="s">
        <v>71</v>
      </c>
      <c r="O4030" t="str">
        <f t="shared" si="248"/>
        <v>Nov-2025</v>
      </c>
      <c r="P4030" s="21">
        <f t="shared" si="249"/>
        <v>2025</v>
      </c>
      <c r="Q4030">
        <f t="shared" si="250"/>
        <v>3</v>
      </c>
      <c r="T4030" t="str">
        <f t="shared" si="251"/>
        <v>Low Sales</v>
      </c>
    </row>
    <row r="4031" spans="1:20" x14ac:dyDescent="0.3">
      <c r="A4031" t="s">
        <v>7890</v>
      </c>
      <c r="B4031" t="s">
        <v>7891</v>
      </c>
      <c r="C4031" t="s">
        <v>27</v>
      </c>
      <c r="D4031" t="s">
        <v>46</v>
      </c>
      <c r="E4031" t="s">
        <v>18</v>
      </c>
      <c r="F4031">
        <v>7130</v>
      </c>
      <c r="G4031">
        <v>0</v>
      </c>
      <c r="H4031">
        <v>7130</v>
      </c>
      <c r="I4031">
        <v>4.3</v>
      </c>
      <c r="J4031">
        <v>133</v>
      </c>
      <c r="K4031">
        <v>1</v>
      </c>
      <c r="L4031">
        <v>7130</v>
      </c>
      <c r="M4031" s="1">
        <v>45649</v>
      </c>
      <c r="N4031" t="s">
        <v>71</v>
      </c>
      <c r="O4031" t="str">
        <f t="shared" si="248"/>
        <v>Dec-2024</v>
      </c>
      <c r="P4031" s="21">
        <f t="shared" si="249"/>
        <v>2024</v>
      </c>
      <c r="Q4031">
        <f t="shared" si="250"/>
        <v>3</v>
      </c>
      <c r="T4031" t="str">
        <f t="shared" si="251"/>
        <v>High Sales</v>
      </c>
    </row>
    <row r="4032" spans="1:20" x14ac:dyDescent="0.3">
      <c r="A4032" t="s">
        <v>7892</v>
      </c>
      <c r="B4032" t="s">
        <v>7893</v>
      </c>
      <c r="C4032" t="s">
        <v>27</v>
      </c>
      <c r="D4032" t="s">
        <v>46</v>
      </c>
      <c r="E4032" t="s">
        <v>18</v>
      </c>
      <c r="F4032">
        <v>9325</v>
      </c>
      <c r="G4032">
        <v>30</v>
      </c>
      <c r="H4032">
        <v>6528</v>
      </c>
      <c r="I4032">
        <v>4.8</v>
      </c>
      <c r="J4032">
        <v>231</v>
      </c>
      <c r="K4032">
        <v>1</v>
      </c>
      <c r="L4032">
        <v>6528</v>
      </c>
      <c r="M4032" s="1">
        <v>45493</v>
      </c>
      <c r="N4032" t="s">
        <v>42</v>
      </c>
      <c r="O4032" t="str">
        <f t="shared" si="248"/>
        <v>Jul-2024</v>
      </c>
      <c r="P4032" s="21">
        <f t="shared" si="249"/>
        <v>2024</v>
      </c>
      <c r="Q4032">
        <f t="shared" si="250"/>
        <v>2</v>
      </c>
      <c r="T4032" t="str">
        <f t="shared" si="251"/>
        <v>High Sales</v>
      </c>
    </row>
    <row r="4033" spans="1:20" x14ac:dyDescent="0.3">
      <c r="A4033" t="s">
        <v>7894</v>
      </c>
      <c r="B4033" t="s">
        <v>7895</v>
      </c>
      <c r="C4033" t="s">
        <v>116</v>
      </c>
      <c r="D4033" t="s">
        <v>17</v>
      </c>
      <c r="E4033" t="s">
        <v>34</v>
      </c>
      <c r="F4033">
        <v>3444</v>
      </c>
      <c r="G4033">
        <v>15</v>
      </c>
      <c r="H4033">
        <v>2927</v>
      </c>
      <c r="I4033">
        <v>3.7</v>
      </c>
      <c r="J4033">
        <v>243</v>
      </c>
      <c r="K4033">
        <v>1</v>
      </c>
      <c r="L4033">
        <v>2927</v>
      </c>
      <c r="M4033" s="1">
        <v>45471</v>
      </c>
      <c r="N4033" t="s">
        <v>141</v>
      </c>
      <c r="O4033" t="str">
        <f t="shared" si="248"/>
        <v>Jun-2024</v>
      </c>
      <c r="P4033" s="21">
        <f t="shared" si="249"/>
        <v>2024</v>
      </c>
      <c r="Q4033">
        <f t="shared" si="250"/>
        <v>2</v>
      </c>
      <c r="T4033" t="str">
        <f t="shared" si="251"/>
        <v>Low Sales</v>
      </c>
    </row>
    <row r="4034" spans="1:20" x14ac:dyDescent="0.3">
      <c r="A4034" t="s">
        <v>7896</v>
      </c>
      <c r="B4034" t="s">
        <v>7897</v>
      </c>
      <c r="C4034" t="s">
        <v>37</v>
      </c>
      <c r="D4034" t="s">
        <v>109</v>
      </c>
      <c r="E4034" t="s">
        <v>18</v>
      </c>
      <c r="F4034">
        <v>2451</v>
      </c>
      <c r="G4034">
        <v>30</v>
      </c>
      <c r="H4034">
        <v>1716</v>
      </c>
      <c r="I4034">
        <v>3.7</v>
      </c>
      <c r="J4034">
        <v>101</v>
      </c>
      <c r="K4034">
        <v>1</v>
      </c>
      <c r="L4034">
        <v>1716</v>
      </c>
      <c r="M4034" s="1">
        <v>45917</v>
      </c>
      <c r="N4034" t="s">
        <v>150</v>
      </c>
      <c r="O4034" t="str">
        <f t="shared" si="248"/>
        <v>Sep-2025</v>
      </c>
      <c r="P4034" s="21">
        <f t="shared" si="249"/>
        <v>2025</v>
      </c>
      <c r="Q4034">
        <f t="shared" si="250"/>
        <v>3</v>
      </c>
      <c r="T4034" t="str">
        <f t="shared" si="251"/>
        <v>Low Sales</v>
      </c>
    </row>
    <row r="4035" spans="1:20" x14ac:dyDescent="0.3">
      <c r="A4035" t="s">
        <v>7898</v>
      </c>
      <c r="B4035" t="s">
        <v>7899</v>
      </c>
      <c r="C4035" t="s">
        <v>116</v>
      </c>
      <c r="D4035" t="s">
        <v>28</v>
      </c>
      <c r="E4035" t="s">
        <v>34</v>
      </c>
      <c r="F4035">
        <v>8371</v>
      </c>
      <c r="G4035">
        <v>15</v>
      </c>
      <c r="H4035">
        <v>7115</v>
      </c>
      <c r="I4035">
        <v>4.4000000000000004</v>
      </c>
      <c r="J4035">
        <v>110</v>
      </c>
      <c r="K4035">
        <v>1</v>
      </c>
      <c r="L4035">
        <v>7115</v>
      </c>
      <c r="M4035" s="1">
        <v>45401</v>
      </c>
      <c r="N4035" t="s">
        <v>24</v>
      </c>
      <c r="O4035" t="str">
        <f t="shared" ref="O4035:O4098" si="252">TEXT(M4035,"MMM-YYYY")</f>
        <v>Apr-2024</v>
      </c>
      <c r="P4035" s="21">
        <f t="shared" ref="P4035:P4098" si="253">YEAR(M4035)</f>
        <v>2024</v>
      </c>
      <c r="Q4035">
        <f t="shared" ref="Q4035:Q4098" si="254">CHOOSE(MONTH(M4035),1,1,1,1,2,2,2,2,3,3,3,3,4,4,4,4)</f>
        <v>1</v>
      </c>
      <c r="T4035" t="str">
        <f t="shared" ref="T4035:T4098" si="255">IF(L4035&gt;5000,"High Sales","Low Sales")</f>
        <v>High Sales</v>
      </c>
    </row>
    <row r="4036" spans="1:20" x14ac:dyDescent="0.3">
      <c r="A4036" t="s">
        <v>7900</v>
      </c>
      <c r="B4036" t="s">
        <v>7901</v>
      </c>
      <c r="C4036" t="s">
        <v>45</v>
      </c>
      <c r="D4036" t="s">
        <v>23</v>
      </c>
      <c r="E4036" t="s">
        <v>34</v>
      </c>
      <c r="F4036">
        <v>4350</v>
      </c>
      <c r="G4036">
        <v>50</v>
      </c>
      <c r="H4036">
        <v>2175</v>
      </c>
      <c r="I4036">
        <v>4.7</v>
      </c>
      <c r="J4036">
        <v>96</v>
      </c>
      <c r="K4036">
        <v>1</v>
      </c>
      <c r="L4036">
        <v>2175</v>
      </c>
      <c r="M4036" s="1">
        <v>45376</v>
      </c>
      <c r="N4036" t="s">
        <v>58</v>
      </c>
      <c r="O4036" t="str">
        <f t="shared" si="252"/>
        <v>Mar-2024</v>
      </c>
      <c r="P4036" s="21">
        <f t="shared" si="253"/>
        <v>2024</v>
      </c>
      <c r="Q4036">
        <f t="shared" si="254"/>
        <v>1</v>
      </c>
      <c r="T4036" t="str">
        <f t="shared" si="255"/>
        <v>Low Sales</v>
      </c>
    </row>
    <row r="4037" spans="1:20" x14ac:dyDescent="0.3">
      <c r="A4037" t="s">
        <v>7902</v>
      </c>
      <c r="B4037" t="s">
        <v>7903</v>
      </c>
      <c r="C4037" t="s">
        <v>88</v>
      </c>
      <c r="D4037" t="s">
        <v>109</v>
      </c>
      <c r="E4037" t="s">
        <v>34</v>
      </c>
      <c r="F4037">
        <v>3549</v>
      </c>
      <c r="G4037">
        <v>60</v>
      </c>
      <c r="H4037">
        <v>1420</v>
      </c>
      <c r="I4037">
        <v>3.7</v>
      </c>
      <c r="J4037">
        <v>49</v>
      </c>
      <c r="K4037">
        <v>1</v>
      </c>
      <c r="L4037">
        <v>1420</v>
      </c>
      <c r="M4037" s="1">
        <v>45953</v>
      </c>
      <c r="N4037" t="s">
        <v>54</v>
      </c>
      <c r="O4037" t="str">
        <f t="shared" si="252"/>
        <v>Oct-2025</v>
      </c>
      <c r="P4037" s="21">
        <f t="shared" si="253"/>
        <v>2025</v>
      </c>
      <c r="Q4037">
        <f t="shared" si="254"/>
        <v>3</v>
      </c>
      <c r="T4037" t="str">
        <f t="shared" si="255"/>
        <v>Low Sales</v>
      </c>
    </row>
    <row r="4038" spans="1:20" x14ac:dyDescent="0.3">
      <c r="A4038" t="s">
        <v>7904</v>
      </c>
      <c r="B4038" t="s">
        <v>7905</v>
      </c>
      <c r="C4038" t="s">
        <v>88</v>
      </c>
      <c r="D4038" t="s">
        <v>28</v>
      </c>
      <c r="E4038" t="s">
        <v>34</v>
      </c>
      <c r="F4038">
        <v>6669</v>
      </c>
      <c r="G4038">
        <v>30</v>
      </c>
      <c r="H4038">
        <v>4668</v>
      </c>
      <c r="I4038">
        <v>4.2</v>
      </c>
      <c r="J4038">
        <v>84</v>
      </c>
      <c r="K4038">
        <v>1</v>
      </c>
      <c r="L4038">
        <v>4668</v>
      </c>
      <c r="M4038" s="1">
        <v>45984</v>
      </c>
      <c r="N4038" t="s">
        <v>38</v>
      </c>
      <c r="O4038" t="str">
        <f t="shared" si="252"/>
        <v>Nov-2025</v>
      </c>
      <c r="P4038" s="21">
        <f t="shared" si="253"/>
        <v>2025</v>
      </c>
      <c r="Q4038">
        <f t="shared" si="254"/>
        <v>3</v>
      </c>
      <c r="T4038" t="str">
        <f t="shared" si="255"/>
        <v>Low Sales</v>
      </c>
    </row>
    <row r="4039" spans="1:20" x14ac:dyDescent="0.3">
      <c r="A4039" t="s">
        <v>7906</v>
      </c>
      <c r="B4039" t="s">
        <v>7907</v>
      </c>
      <c r="C4039" t="s">
        <v>52</v>
      </c>
      <c r="D4039" t="s">
        <v>17</v>
      </c>
      <c r="E4039" t="s">
        <v>34</v>
      </c>
      <c r="F4039">
        <v>4916</v>
      </c>
      <c r="G4039">
        <v>15</v>
      </c>
      <c r="H4039">
        <v>4179</v>
      </c>
      <c r="I4039">
        <v>4.0999999999999996</v>
      </c>
      <c r="J4039">
        <v>182</v>
      </c>
      <c r="K4039">
        <v>1</v>
      </c>
      <c r="L4039">
        <v>4179</v>
      </c>
      <c r="M4039" s="1">
        <v>45624</v>
      </c>
      <c r="N4039" t="s">
        <v>78</v>
      </c>
      <c r="O4039" t="str">
        <f t="shared" si="252"/>
        <v>Nov-2024</v>
      </c>
      <c r="P4039" s="21">
        <f t="shared" si="253"/>
        <v>2024</v>
      </c>
      <c r="Q4039">
        <f t="shared" si="254"/>
        <v>3</v>
      </c>
      <c r="T4039" t="str">
        <f t="shared" si="255"/>
        <v>Low Sales</v>
      </c>
    </row>
    <row r="4040" spans="1:20" x14ac:dyDescent="0.3">
      <c r="A4040" t="s">
        <v>7908</v>
      </c>
      <c r="B4040" t="s">
        <v>7909</v>
      </c>
      <c r="C4040" t="s">
        <v>116</v>
      </c>
      <c r="D4040" t="s">
        <v>53</v>
      </c>
      <c r="E4040" t="s">
        <v>34</v>
      </c>
      <c r="F4040">
        <v>1909</v>
      </c>
      <c r="G4040">
        <v>30</v>
      </c>
      <c r="H4040">
        <v>1336</v>
      </c>
      <c r="I4040">
        <v>3.7</v>
      </c>
      <c r="J4040">
        <v>105</v>
      </c>
      <c r="K4040">
        <v>5</v>
      </c>
      <c r="L4040">
        <v>6680</v>
      </c>
      <c r="M4040" s="1">
        <v>45881</v>
      </c>
      <c r="N4040" t="s">
        <v>42</v>
      </c>
      <c r="O4040" t="str">
        <f t="shared" si="252"/>
        <v>Aug-2025</v>
      </c>
      <c r="P4040" s="21">
        <f t="shared" si="253"/>
        <v>2025</v>
      </c>
      <c r="Q4040">
        <f t="shared" si="254"/>
        <v>2</v>
      </c>
      <c r="T4040" t="str">
        <f t="shared" si="255"/>
        <v>High Sales</v>
      </c>
    </row>
    <row r="4041" spans="1:20" x14ac:dyDescent="0.3">
      <c r="A4041" t="s">
        <v>7910</v>
      </c>
      <c r="B4041" t="s">
        <v>7911</v>
      </c>
      <c r="C4041" t="s">
        <v>116</v>
      </c>
      <c r="D4041" t="s">
        <v>33</v>
      </c>
      <c r="E4041" t="s">
        <v>18</v>
      </c>
      <c r="F4041">
        <v>4236</v>
      </c>
      <c r="G4041">
        <v>20</v>
      </c>
      <c r="H4041">
        <v>3389</v>
      </c>
      <c r="I4041">
        <v>4</v>
      </c>
      <c r="J4041">
        <v>193</v>
      </c>
      <c r="K4041">
        <v>1</v>
      </c>
      <c r="L4041">
        <v>3389</v>
      </c>
      <c r="M4041" s="1">
        <v>45746</v>
      </c>
      <c r="N4041" t="s">
        <v>150</v>
      </c>
      <c r="O4041" t="str">
        <f t="shared" si="252"/>
        <v>Mar-2025</v>
      </c>
      <c r="P4041" s="21">
        <f t="shared" si="253"/>
        <v>2025</v>
      </c>
      <c r="Q4041">
        <f t="shared" si="254"/>
        <v>1</v>
      </c>
      <c r="T4041" t="str">
        <f t="shared" si="255"/>
        <v>Low Sales</v>
      </c>
    </row>
    <row r="4042" spans="1:20" x14ac:dyDescent="0.3">
      <c r="A4042" t="s">
        <v>7912</v>
      </c>
      <c r="B4042" t="s">
        <v>7913</v>
      </c>
      <c r="C4042" t="s">
        <v>16</v>
      </c>
      <c r="D4042" t="s">
        <v>17</v>
      </c>
      <c r="E4042" t="s">
        <v>34</v>
      </c>
      <c r="F4042">
        <v>2599</v>
      </c>
      <c r="G4042">
        <v>20</v>
      </c>
      <c r="H4042">
        <v>2079</v>
      </c>
      <c r="I4042">
        <v>4.5999999999999996</v>
      </c>
      <c r="J4042">
        <v>86</v>
      </c>
      <c r="K4042">
        <v>2</v>
      </c>
      <c r="L4042">
        <v>4158</v>
      </c>
      <c r="M4042" s="1">
        <v>46016</v>
      </c>
      <c r="N4042" t="s">
        <v>168</v>
      </c>
      <c r="O4042" t="str">
        <f t="shared" si="252"/>
        <v>Dec-2025</v>
      </c>
      <c r="P4042" s="21">
        <f t="shared" si="253"/>
        <v>2025</v>
      </c>
      <c r="Q4042">
        <f t="shared" si="254"/>
        <v>3</v>
      </c>
      <c r="T4042" t="str">
        <f t="shared" si="255"/>
        <v>Low Sales</v>
      </c>
    </row>
    <row r="4043" spans="1:20" x14ac:dyDescent="0.3">
      <c r="A4043" t="s">
        <v>7914</v>
      </c>
      <c r="B4043" t="s">
        <v>7915</v>
      </c>
      <c r="C4043" t="s">
        <v>45</v>
      </c>
      <c r="D4043" t="s">
        <v>23</v>
      </c>
      <c r="E4043" t="s">
        <v>34</v>
      </c>
      <c r="F4043">
        <v>4363</v>
      </c>
      <c r="G4043">
        <v>20</v>
      </c>
      <c r="H4043">
        <v>3490</v>
      </c>
      <c r="I4043">
        <v>4.0999999999999996</v>
      </c>
      <c r="J4043">
        <v>45</v>
      </c>
      <c r="K4043">
        <v>1</v>
      </c>
      <c r="L4043">
        <v>3490</v>
      </c>
      <c r="M4043" s="1">
        <v>45555</v>
      </c>
      <c r="N4043" t="s">
        <v>168</v>
      </c>
      <c r="O4043" t="str">
        <f t="shared" si="252"/>
        <v>Sep-2024</v>
      </c>
      <c r="P4043" s="21">
        <f t="shared" si="253"/>
        <v>2024</v>
      </c>
      <c r="Q4043">
        <f t="shared" si="254"/>
        <v>3</v>
      </c>
      <c r="T4043" t="str">
        <f t="shared" si="255"/>
        <v>Low Sales</v>
      </c>
    </row>
    <row r="4044" spans="1:20" x14ac:dyDescent="0.3">
      <c r="A4044" t="s">
        <v>7916</v>
      </c>
      <c r="B4044" t="s">
        <v>5111</v>
      </c>
      <c r="C4044" t="s">
        <v>45</v>
      </c>
      <c r="D4044" t="s">
        <v>23</v>
      </c>
      <c r="E4044" t="s">
        <v>34</v>
      </c>
      <c r="F4044">
        <v>3203</v>
      </c>
      <c r="G4044">
        <v>0</v>
      </c>
      <c r="H4044">
        <v>3203</v>
      </c>
      <c r="I4044">
        <v>4</v>
      </c>
      <c r="J4044">
        <v>152</v>
      </c>
      <c r="K4044">
        <v>2</v>
      </c>
      <c r="L4044">
        <v>6406</v>
      </c>
      <c r="M4044" s="1">
        <v>45461</v>
      </c>
      <c r="N4044" t="s">
        <v>150</v>
      </c>
      <c r="O4044" t="str">
        <f t="shared" si="252"/>
        <v>Jun-2024</v>
      </c>
      <c r="P4044" s="21">
        <f t="shared" si="253"/>
        <v>2024</v>
      </c>
      <c r="Q4044">
        <f t="shared" si="254"/>
        <v>2</v>
      </c>
      <c r="T4044" t="str">
        <f t="shared" si="255"/>
        <v>High Sales</v>
      </c>
    </row>
    <row r="4045" spans="1:20" x14ac:dyDescent="0.3">
      <c r="A4045" t="s">
        <v>7917</v>
      </c>
      <c r="B4045" t="s">
        <v>7918</v>
      </c>
      <c r="C4045" t="s">
        <v>57</v>
      </c>
      <c r="D4045" t="s">
        <v>46</v>
      </c>
      <c r="E4045" t="s">
        <v>161</v>
      </c>
      <c r="F4045">
        <v>3133</v>
      </c>
      <c r="G4045">
        <v>30</v>
      </c>
      <c r="H4045">
        <v>2193</v>
      </c>
      <c r="I4045">
        <v>4.4000000000000004</v>
      </c>
      <c r="J4045">
        <v>266</v>
      </c>
      <c r="K4045">
        <v>1</v>
      </c>
      <c r="L4045">
        <v>2193</v>
      </c>
      <c r="M4045" s="1">
        <v>45973</v>
      </c>
      <c r="N4045" t="s">
        <v>64</v>
      </c>
      <c r="O4045" t="str">
        <f t="shared" si="252"/>
        <v>Nov-2025</v>
      </c>
      <c r="P4045" s="21">
        <f t="shared" si="253"/>
        <v>2025</v>
      </c>
      <c r="Q4045">
        <f t="shared" si="254"/>
        <v>3</v>
      </c>
      <c r="T4045" t="str">
        <f t="shared" si="255"/>
        <v>Low Sales</v>
      </c>
    </row>
    <row r="4046" spans="1:20" x14ac:dyDescent="0.3">
      <c r="A4046" t="s">
        <v>7919</v>
      </c>
      <c r="B4046" t="s">
        <v>7920</v>
      </c>
      <c r="C4046" t="s">
        <v>22</v>
      </c>
      <c r="D4046" t="s">
        <v>28</v>
      </c>
      <c r="E4046" t="s">
        <v>34</v>
      </c>
      <c r="F4046">
        <v>3781</v>
      </c>
      <c r="G4046">
        <v>10</v>
      </c>
      <c r="H4046">
        <v>3403</v>
      </c>
      <c r="I4046">
        <v>4.7</v>
      </c>
      <c r="J4046">
        <v>21</v>
      </c>
      <c r="K4046">
        <v>1</v>
      </c>
      <c r="L4046">
        <v>3403</v>
      </c>
      <c r="M4046" s="1">
        <v>45396</v>
      </c>
      <c r="N4046" t="s">
        <v>54</v>
      </c>
      <c r="O4046" t="str">
        <f t="shared" si="252"/>
        <v>Apr-2024</v>
      </c>
      <c r="P4046" s="21">
        <f t="shared" si="253"/>
        <v>2024</v>
      </c>
      <c r="Q4046">
        <f t="shared" si="254"/>
        <v>1</v>
      </c>
      <c r="T4046" t="str">
        <f t="shared" si="255"/>
        <v>Low Sales</v>
      </c>
    </row>
    <row r="4047" spans="1:20" x14ac:dyDescent="0.3">
      <c r="A4047" t="s">
        <v>7921</v>
      </c>
      <c r="B4047" t="s">
        <v>7922</v>
      </c>
      <c r="C4047" t="s">
        <v>45</v>
      </c>
      <c r="D4047" t="s">
        <v>28</v>
      </c>
      <c r="E4047" t="s">
        <v>34</v>
      </c>
      <c r="F4047">
        <v>7434</v>
      </c>
      <c r="G4047">
        <v>30</v>
      </c>
      <c r="H4047">
        <v>5204</v>
      </c>
      <c r="I4047">
        <v>3.6</v>
      </c>
      <c r="J4047">
        <v>80</v>
      </c>
      <c r="K4047">
        <v>1</v>
      </c>
      <c r="L4047">
        <v>5204</v>
      </c>
      <c r="M4047" s="1">
        <v>45476</v>
      </c>
      <c r="N4047" t="s">
        <v>71</v>
      </c>
      <c r="O4047" t="str">
        <f t="shared" si="252"/>
        <v>Jul-2024</v>
      </c>
      <c r="P4047" s="21">
        <f t="shared" si="253"/>
        <v>2024</v>
      </c>
      <c r="Q4047">
        <f t="shared" si="254"/>
        <v>2</v>
      </c>
      <c r="T4047" t="str">
        <f t="shared" si="255"/>
        <v>High Sales</v>
      </c>
    </row>
    <row r="4048" spans="1:20" x14ac:dyDescent="0.3">
      <c r="A4048" t="s">
        <v>7923</v>
      </c>
      <c r="B4048" t="s">
        <v>7924</v>
      </c>
      <c r="C4048" t="s">
        <v>37</v>
      </c>
      <c r="D4048" t="s">
        <v>23</v>
      </c>
      <c r="E4048" t="s">
        <v>34</v>
      </c>
      <c r="F4048">
        <v>4837</v>
      </c>
      <c r="G4048">
        <v>15</v>
      </c>
      <c r="H4048">
        <v>4111</v>
      </c>
      <c r="I4048">
        <v>4.3</v>
      </c>
      <c r="J4048">
        <v>59</v>
      </c>
      <c r="K4048">
        <v>1</v>
      </c>
      <c r="L4048">
        <v>4111</v>
      </c>
      <c r="M4048" s="1">
        <v>45372</v>
      </c>
      <c r="N4048" t="s">
        <v>54</v>
      </c>
      <c r="O4048" t="str">
        <f t="shared" si="252"/>
        <v>Mar-2024</v>
      </c>
      <c r="P4048" s="21">
        <f t="shared" si="253"/>
        <v>2024</v>
      </c>
      <c r="Q4048">
        <f t="shared" si="254"/>
        <v>1</v>
      </c>
      <c r="T4048" t="str">
        <f t="shared" si="255"/>
        <v>Low Sales</v>
      </c>
    </row>
    <row r="4049" spans="1:20" x14ac:dyDescent="0.3">
      <c r="A4049" t="s">
        <v>7925</v>
      </c>
      <c r="B4049" t="s">
        <v>7926</v>
      </c>
      <c r="C4049" t="s">
        <v>88</v>
      </c>
      <c r="D4049" t="s">
        <v>23</v>
      </c>
      <c r="E4049" t="s">
        <v>18</v>
      </c>
      <c r="F4049">
        <v>1245</v>
      </c>
      <c r="G4049">
        <v>40</v>
      </c>
      <c r="H4049">
        <v>747</v>
      </c>
      <c r="I4049">
        <v>3.9</v>
      </c>
      <c r="J4049">
        <v>235</v>
      </c>
      <c r="K4049">
        <v>1</v>
      </c>
      <c r="L4049">
        <v>747</v>
      </c>
      <c r="M4049" s="1">
        <v>45601</v>
      </c>
      <c r="N4049" t="s">
        <v>102</v>
      </c>
      <c r="O4049" t="str">
        <f t="shared" si="252"/>
        <v>Nov-2024</v>
      </c>
      <c r="P4049" s="21">
        <f t="shared" si="253"/>
        <v>2024</v>
      </c>
      <c r="Q4049">
        <f t="shared" si="254"/>
        <v>3</v>
      </c>
      <c r="T4049" t="str">
        <f t="shared" si="255"/>
        <v>Low Sales</v>
      </c>
    </row>
    <row r="4050" spans="1:20" x14ac:dyDescent="0.3">
      <c r="A4050" t="s">
        <v>7927</v>
      </c>
      <c r="B4050" t="s">
        <v>7928</v>
      </c>
      <c r="C4050" t="s">
        <v>88</v>
      </c>
      <c r="D4050" t="s">
        <v>23</v>
      </c>
      <c r="E4050" t="s">
        <v>18</v>
      </c>
      <c r="F4050">
        <v>5637</v>
      </c>
      <c r="G4050">
        <v>10</v>
      </c>
      <c r="H4050">
        <v>5073</v>
      </c>
      <c r="I4050">
        <v>4.0999999999999996</v>
      </c>
      <c r="J4050">
        <v>118</v>
      </c>
      <c r="K4050">
        <v>2</v>
      </c>
      <c r="L4050">
        <v>10146</v>
      </c>
      <c r="M4050" s="1">
        <v>45359</v>
      </c>
      <c r="N4050" t="s">
        <v>91</v>
      </c>
      <c r="O4050" t="str">
        <f t="shared" si="252"/>
        <v>Mar-2024</v>
      </c>
      <c r="P4050" s="21">
        <f t="shared" si="253"/>
        <v>2024</v>
      </c>
      <c r="Q4050">
        <f t="shared" si="254"/>
        <v>1</v>
      </c>
      <c r="T4050" t="str">
        <f t="shared" si="255"/>
        <v>High Sales</v>
      </c>
    </row>
    <row r="4051" spans="1:20" x14ac:dyDescent="0.3">
      <c r="A4051" t="s">
        <v>7929</v>
      </c>
      <c r="B4051" t="s">
        <v>7930</v>
      </c>
      <c r="C4051" t="s">
        <v>32</v>
      </c>
      <c r="D4051" t="s">
        <v>53</v>
      </c>
      <c r="E4051" t="s">
        <v>34</v>
      </c>
      <c r="F4051">
        <v>4188</v>
      </c>
      <c r="G4051">
        <v>60</v>
      </c>
      <c r="H4051">
        <v>1675</v>
      </c>
      <c r="I4051">
        <v>4.4000000000000004</v>
      </c>
      <c r="J4051">
        <v>123</v>
      </c>
      <c r="K4051">
        <v>5</v>
      </c>
      <c r="L4051">
        <v>8375</v>
      </c>
      <c r="M4051" s="1">
        <v>45298</v>
      </c>
      <c r="N4051" t="s">
        <v>85</v>
      </c>
      <c r="O4051" t="str">
        <f t="shared" si="252"/>
        <v>Jan-2024</v>
      </c>
      <c r="P4051" s="21">
        <f t="shared" si="253"/>
        <v>2024</v>
      </c>
      <c r="Q4051">
        <f t="shared" si="254"/>
        <v>1</v>
      </c>
      <c r="T4051" t="str">
        <f t="shared" si="255"/>
        <v>High Sales</v>
      </c>
    </row>
    <row r="4052" spans="1:20" x14ac:dyDescent="0.3">
      <c r="A4052" t="s">
        <v>7931</v>
      </c>
      <c r="B4052" t="s">
        <v>7932</v>
      </c>
      <c r="C4052" t="s">
        <v>88</v>
      </c>
      <c r="D4052" t="s">
        <v>53</v>
      </c>
      <c r="E4052" t="s">
        <v>34</v>
      </c>
      <c r="F4052">
        <v>3267</v>
      </c>
      <c r="G4052">
        <v>40</v>
      </c>
      <c r="H4052">
        <v>1960</v>
      </c>
      <c r="I4052">
        <v>4</v>
      </c>
      <c r="J4052">
        <v>168</v>
      </c>
      <c r="K4052">
        <v>2</v>
      </c>
      <c r="L4052">
        <v>3920</v>
      </c>
      <c r="M4052" s="1">
        <v>45966</v>
      </c>
      <c r="N4052" t="s">
        <v>78</v>
      </c>
      <c r="O4052" t="str">
        <f t="shared" si="252"/>
        <v>Nov-2025</v>
      </c>
      <c r="P4052" s="21">
        <f t="shared" si="253"/>
        <v>2025</v>
      </c>
      <c r="Q4052">
        <f t="shared" si="254"/>
        <v>3</v>
      </c>
      <c r="T4052" t="str">
        <f t="shared" si="255"/>
        <v>Low Sales</v>
      </c>
    </row>
    <row r="4053" spans="1:20" x14ac:dyDescent="0.3">
      <c r="A4053" t="s">
        <v>7933</v>
      </c>
      <c r="B4053" t="s">
        <v>5027</v>
      </c>
      <c r="C4053" t="s">
        <v>32</v>
      </c>
      <c r="D4053" t="s">
        <v>28</v>
      </c>
      <c r="E4053" t="s">
        <v>34</v>
      </c>
      <c r="F4053">
        <v>4379</v>
      </c>
      <c r="G4053">
        <v>15</v>
      </c>
      <c r="H4053">
        <v>3722</v>
      </c>
      <c r="I4053">
        <v>3.1</v>
      </c>
      <c r="J4053">
        <v>675</v>
      </c>
      <c r="K4053">
        <v>1</v>
      </c>
      <c r="L4053">
        <v>3722</v>
      </c>
      <c r="M4053" s="1">
        <v>45453</v>
      </c>
      <c r="N4053" t="s">
        <v>85</v>
      </c>
      <c r="O4053" t="str">
        <f t="shared" si="252"/>
        <v>Jun-2024</v>
      </c>
      <c r="P4053" s="21">
        <f t="shared" si="253"/>
        <v>2024</v>
      </c>
      <c r="Q4053">
        <f t="shared" si="254"/>
        <v>2</v>
      </c>
      <c r="T4053" t="str">
        <f t="shared" si="255"/>
        <v>Low Sales</v>
      </c>
    </row>
    <row r="4054" spans="1:20" x14ac:dyDescent="0.3">
      <c r="A4054" t="s">
        <v>7934</v>
      </c>
      <c r="B4054" t="s">
        <v>7935</v>
      </c>
      <c r="C4054" t="s">
        <v>22</v>
      </c>
      <c r="D4054" t="s">
        <v>41</v>
      </c>
      <c r="E4054" t="s">
        <v>34</v>
      </c>
      <c r="F4054">
        <v>1492</v>
      </c>
      <c r="G4054">
        <v>25</v>
      </c>
      <c r="H4054">
        <v>1119</v>
      </c>
      <c r="I4054">
        <v>4.0999999999999996</v>
      </c>
      <c r="J4054">
        <v>181</v>
      </c>
      <c r="K4054">
        <v>1</v>
      </c>
      <c r="L4054">
        <v>1119</v>
      </c>
      <c r="M4054" s="1">
        <v>46001</v>
      </c>
      <c r="N4054" t="s">
        <v>54</v>
      </c>
      <c r="O4054" t="str">
        <f t="shared" si="252"/>
        <v>Dec-2025</v>
      </c>
      <c r="P4054" s="21">
        <f t="shared" si="253"/>
        <v>2025</v>
      </c>
      <c r="Q4054">
        <f t="shared" si="254"/>
        <v>3</v>
      </c>
      <c r="T4054" t="str">
        <f t="shared" si="255"/>
        <v>Low Sales</v>
      </c>
    </row>
    <row r="4055" spans="1:20" x14ac:dyDescent="0.3">
      <c r="A4055" t="s">
        <v>7936</v>
      </c>
      <c r="B4055" t="s">
        <v>7937</v>
      </c>
      <c r="C4055" t="s">
        <v>22</v>
      </c>
      <c r="D4055" t="s">
        <v>46</v>
      </c>
      <c r="E4055" t="s">
        <v>161</v>
      </c>
      <c r="F4055">
        <v>3458</v>
      </c>
      <c r="G4055">
        <v>60</v>
      </c>
      <c r="H4055">
        <v>1383</v>
      </c>
      <c r="I4055">
        <v>4.5999999999999996</v>
      </c>
      <c r="J4055">
        <v>355</v>
      </c>
      <c r="K4055">
        <v>1</v>
      </c>
      <c r="L4055">
        <v>1383</v>
      </c>
      <c r="M4055" s="1">
        <v>45847</v>
      </c>
      <c r="N4055" t="s">
        <v>78</v>
      </c>
      <c r="O4055" t="str">
        <f t="shared" si="252"/>
        <v>Jul-2025</v>
      </c>
      <c r="P4055" s="21">
        <f t="shared" si="253"/>
        <v>2025</v>
      </c>
      <c r="Q4055">
        <f t="shared" si="254"/>
        <v>2</v>
      </c>
      <c r="T4055" t="str">
        <f t="shared" si="255"/>
        <v>Low Sales</v>
      </c>
    </row>
    <row r="4056" spans="1:20" x14ac:dyDescent="0.3">
      <c r="A4056" t="s">
        <v>7938</v>
      </c>
      <c r="B4056" t="s">
        <v>7939</v>
      </c>
      <c r="C4056" t="s">
        <v>32</v>
      </c>
      <c r="D4056" t="s">
        <v>23</v>
      </c>
      <c r="E4056" t="s">
        <v>18</v>
      </c>
      <c r="F4056">
        <v>1056</v>
      </c>
      <c r="G4056">
        <v>60</v>
      </c>
      <c r="H4056">
        <v>422</v>
      </c>
      <c r="I4056">
        <v>4.3</v>
      </c>
      <c r="J4056">
        <v>101</v>
      </c>
      <c r="K4056">
        <v>1</v>
      </c>
      <c r="L4056">
        <v>422</v>
      </c>
      <c r="M4056" s="1">
        <v>45615</v>
      </c>
      <c r="N4056" t="s">
        <v>75</v>
      </c>
      <c r="O4056" t="str">
        <f t="shared" si="252"/>
        <v>Nov-2024</v>
      </c>
      <c r="P4056" s="21">
        <f t="shared" si="253"/>
        <v>2024</v>
      </c>
      <c r="Q4056">
        <f t="shared" si="254"/>
        <v>3</v>
      </c>
      <c r="T4056" t="str">
        <f t="shared" si="255"/>
        <v>Low Sales</v>
      </c>
    </row>
    <row r="4057" spans="1:20" x14ac:dyDescent="0.3">
      <c r="A4057" t="s">
        <v>7940</v>
      </c>
      <c r="B4057" t="s">
        <v>7941</v>
      </c>
      <c r="C4057" t="s">
        <v>45</v>
      </c>
      <c r="D4057" t="s">
        <v>33</v>
      </c>
      <c r="E4057" t="s">
        <v>34</v>
      </c>
      <c r="F4057">
        <v>1028</v>
      </c>
      <c r="G4057">
        <v>40</v>
      </c>
      <c r="H4057">
        <v>617</v>
      </c>
      <c r="I4057">
        <v>4</v>
      </c>
      <c r="J4057">
        <v>146</v>
      </c>
      <c r="K4057">
        <v>1</v>
      </c>
      <c r="L4057">
        <v>617</v>
      </c>
      <c r="M4057" s="1">
        <v>45906</v>
      </c>
      <c r="N4057" t="s">
        <v>42</v>
      </c>
      <c r="O4057" t="str">
        <f t="shared" si="252"/>
        <v>Sep-2025</v>
      </c>
      <c r="P4057" s="21">
        <f t="shared" si="253"/>
        <v>2025</v>
      </c>
      <c r="Q4057">
        <f t="shared" si="254"/>
        <v>3</v>
      </c>
      <c r="T4057" t="str">
        <f t="shared" si="255"/>
        <v>Low Sales</v>
      </c>
    </row>
    <row r="4058" spans="1:20" x14ac:dyDescent="0.3">
      <c r="A4058" t="s">
        <v>7942</v>
      </c>
      <c r="B4058" t="s">
        <v>7943</v>
      </c>
      <c r="C4058" t="s">
        <v>27</v>
      </c>
      <c r="D4058" t="s">
        <v>41</v>
      </c>
      <c r="E4058" t="s">
        <v>18</v>
      </c>
      <c r="F4058">
        <v>1730</v>
      </c>
      <c r="G4058">
        <v>15</v>
      </c>
      <c r="H4058">
        <v>1470</v>
      </c>
      <c r="I4058">
        <v>4.2</v>
      </c>
      <c r="J4058">
        <v>74</v>
      </c>
      <c r="K4058">
        <v>2</v>
      </c>
      <c r="L4058">
        <v>2940</v>
      </c>
      <c r="M4058" s="1">
        <v>45632</v>
      </c>
      <c r="N4058" t="s">
        <v>189</v>
      </c>
      <c r="O4058" t="str">
        <f t="shared" si="252"/>
        <v>Dec-2024</v>
      </c>
      <c r="P4058" s="21">
        <f t="shared" si="253"/>
        <v>2024</v>
      </c>
      <c r="Q4058">
        <f t="shared" si="254"/>
        <v>3</v>
      </c>
      <c r="T4058" t="str">
        <f t="shared" si="255"/>
        <v>Low Sales</v>
      </c>
    </row>
    <row r="4059" spans="1:20" x14ac:dyDescent="0.3">
      <c r="A4059" t="s">
        <v>7944</v>
      </c>
      <c r="B4059" t="s">
        <v>7945</v>
      </c>
      <c r="C4059" t="s">
        <v>27</v>
      </c>
      <c r="D4059" t="s">
        <v>33</v>
      </c>
      <c r="E4059" t="s">
        <v>34</v>
      </c>
      <c r="F4059">
        <v>1482</v>
      </c>
      <c r="G4059">
        <v>15</v>
      </c>
      <c r="H4059">
        <v>1260</v>
      </c>
      <c r="I4059">
        <v>4.0999999999999996</v>
      </c>
      <c r="J4059">
        <v>230</v>
      </c>
      <c r="K4059">
        <v>3</v>
      </c>
      <c r="L4059">
        <v>3780</v>
      </c>
      <c r="M4059" s="1">
        <v>45350</v>
      </c>
      <c r="N4059" t="s">
        <v>189</v>
      </c>
      <c r="O4059" t="str">
        <f t="shared" si="252"/>
        <v>Feb-2024</v>
      </c>
      <c r="P4059" s="21">
        <f t="shared" si="253"/>
        <v>2024</v>
      </c>
      <c r="Q4059">
        <f t="shared" si="254"/>
        <v>1</v>
      </c>
      <c r="T4059" t="str">
        <f t="shared" si="255"/>
        <v>Low Sales</v>
      </c>
    </row>
    <row r="4060" spans="1:20" x14ac:dyDescent="0.3">
      <c r="A4060" t="s">
        <v>7946</v>
      </c>
      <c r="B4060" t="s">
        <v>7947</v>
      </c>
      <c r="C4060" t="s">
        <v>32</v>
      </c>
      <c r="D4060" t="s">
        <v>53</v>
      </c>
      <c r="E4060" t="s">
        <v>34</v>
      </c>
      <c r="F4060">
        <v>2902</v>
      </c>
      <c r="G4060">
        <v>40</v>
      </c>
      <c r="H4060">
        <v>1741</v>
      </c>
      <c r="I4060">
        <v>3.2</v>
      </c>
      <c r="J4060">
        <v>271</v>
      </c>
      <c r="K4060">
        <v>1</v>
      </c>
      <c r="L4060">
        <v>1741</v>
      </c>
      <c r="M4060" s="1">
        <v>45802</v>
      </c>
      <c r="N4060" t="s">
        <v>168</v>
      </c>
      <c r="O4060" t="str">
        <f t="shared" si="252"/>
        <v>May-2025</v>
      </c>
      <c r="P4060" s="21">
        <f t="shared" si="253"/>
        <v>2025</v>
      </c>
      <c r="Q4060">
        <f t="shared" si="254"/>
        <v>2</v>
      </c>
      <c r="T4060" t="str">
        <f t="shared" si="255"/>
        <v>Low Sales</v>
      </c>
    </row>
    <row r="4061" spans="1:20" x14ac:dyDescent="0.3">
      <c r="A4061" t="s">
        <v>7948</v>
      </c>
      <c r="B4061" t="s">
        <v>7949</v>
      </c>
      <c r="C4061" t="s">
        <v>16</v>
      </c>
      <c r="D4061" t="s">
        <v>23</v>
      </c>
      <c r="E4061" t="s">
        <v>34</v>
      </c>
      <c r="F4061">
        <v>1492</v>
      </c>
      <c r="G4061">
        <v>20</v>
      </c>
      <c r="H4061">
        <v>1194</v>
      </c>
      <c r="I4061">
        <v>4.2</v>
      </c>
      <c r="J4061">
        <v>155</v>
      </c>
      <c r="K4061">
        <v>1</v>
      </c>
      <c r="L4061">
        <v>1194</v>
      </c>
      <c r="M4061" s="1">
        <v>45369</v>
      </c>
      <c r="N4061" t="s">
        <v>54</v>
      </c>
      <c r="O4061" t="str">
        <f t="shared" si="252"/>
        <v>Mar-2024</v>
      </c>
      <c r="P4061" s="21">
        <f t="shared" si="253"/>
        <v>2024</v>
      </c>
      <c r="Q4061">
        <f t="shared" si="254"/>
        <v>1</v>
      </c>
      <c r="T4061" t="str">
        <f t="shared" si="255"/>
        <v>Low Sales</v>
      </c>
    </row>
    <row r="4062" spans="1:20" x14ac:dyDescent="0.3">
      <c r="A4062" t="s">
        <v>7950</v>
      </c>
      <c r="B4062" t="s">
        <v>5247</v>
      </c>
      <c r="C4062" t="s">
        <v>57</v>
      </c>
      <c r="D4062" t="s">
        <v>53</v>
      </c>
      <c r="E4062" t="s">
        <v>34</v>
      </c>
      <c r="F4062">
        <v>5350</v>
      </c>
      <c r="G4062">
        <v>15</v>
      </c>
      <c r="H4062">
        <v>4548</v>
      </c>
      <c r="I4062">
        <v>3.5</v>
      </c>
      <c r="J4062">
        <v>129</v>
      </c>
      <c r="K4062">
        <v>2</v>
      </c>
      <c r="L4062">
        <v>9096</v>
      </c>
      <c r="M4062" s="1">
        <v>45682</v>
      </c>
      <c r="N4062" t="s">
        <v>49</v>
      </c>
      <c r="O4062" t="str">
        <f t="shared" si="252"/>
        <v>Jan-2025</v>
      </c>
      <c r="P4062" s="21">
        <f t="shared" si="253"/>
        <v>2025</v>
      </c>
      <c r="Q4062">
        <f t="shared" si="254"/>
        <v>1</v>
      </c>
      <c r="T4062" t="str">
        <f t="shared" si="255"/>
        <v>High Sales</v>
      </c>
    </row>
    <row r="4063" spans="1:20" x14ac:dyDescent="0.3">
      <c r="A4063" t="s">
        <v>7951</v>
      </c>
      <c r="B4063" t="s">
        <v>7952</v>
      </c>
      <c r="C4063" t="s">
        <v>16</v>
      </c>
      <c r="D4063" t="s">
        <v>28</v>
      </c>
      <c r="E4063" t="s">
        <v>34</v>
      </c>
      <c r="F4063">
        <v>10057</v>
      </c>
      <c r="G4063">
        <v>15</v>
      </c>
      <c r="H4063">
        <v>8548</v>
      </c>
      <c r="I4063">
        <v>4.7</v>
      </c>
      <c r="J4063">
        <v>161</v>
      </c>
      <c r="K4063">
        <v>2</v>
      </c>
      <c r="L4063">
        <v>17096</v>
      </c>
      <c r="M4063" s="1">
        <v>45931</v>
      </c>
      <c r="N4063" t="s">
        <v>141</v>
      </c>
      <c r="O4063" t="str">
        <f t="shared" si="252"/>
        <v>Oct-2025</v>
      </c>
      <c r="P4063" s="21">
        <f t="shared" si="253"/>
        <v>2025</v>
      </c>
      <c r="Q4063">
        <f t="shared" si="254"/>
        <v>3</v>
      </c>
      <c r="T4063" t="str">
        <f t="shared" si="255"/>
        <v>High Sales</v>
      </c>
    </row>
    <row r="4064" spans="1:20" x14ac:dyDescent="0.3">
      <c r="A4064" t="s">
        <v>7953</v>
      </c>
      <c r="B4064" t="s">
        <v>7954</v>
      </c>
      <c r="C4064" t="s">
        <v>27</v>
      </c>
      <c r="D4064" t="s">
        <v>109</v>
      </c>
      <c r="E4064" t="s">
        <v>18</v>
      </c>
      <c r="F4064">
        <v>1909</v>
      </c>
      <c r="G4064">
        <v>40</v>
      </c>
      <c r="H4064">
        <v>1145</v>
      </c>
      <c r="I4064">
        <v>3.5</v>
      </c>
      <c r="J4064">
        <v>493</v>
      </c>
      <c r="K4064">
        <v>1</v>
      </c>
      <c r="L4064">
        <v>1145</v>
      </c>
      <c r="M4064" s="1">
        <v>45418</v>
      </c>
      <c r="N4064" t="s">
        <v>75</v>
      </c>
      <c r="O4064" t="str">
        <f t="shared" si="252"/>
        <v>May-2024</v>
      </c>
      <c r="P4064" s="21">
        <f t="shared" si="253"/>
        <v>2024</v>
      </c>
      <c r="Q4064">
        <f t="shared" si="254"/>
        <v>2</v>
      </c>
      <c r="T4064" t="str">
        <f t="shared" si="255"/>
        <v>Low Sales</v>
      </c>
    </row>
    <row r="4065" spans="1:20" x14ac:dyDescent="0.3">
      <c r="A4065" t="s">
        <v>7955</v>
      </c>
      <c r="B4065" t="s">
        <v>7956</v>
      </c>
      <c r="C4065" t="s">
        <v>116</v>
      </c>
      <c r="D4065" t="s">
        <v>41</v>
      </c>
      <c r="E4065" t="s">
        <v>74</v>
      </c>
      <c r="F4065">
        <v>1422</v>
      </c>
      <c r="G4065">
        <v>40</v>
      </c>
      <c r="H4065">
        <v>853</v>
      </c>
      <c r="I4065">
        <v>3.9</v>
      </c>
      <c r="J4065">
        <v>135</v>
      </c>
      <c r="K4065">
        <v>1</v>
      </c>
      <c r="L4065">
        <v>853</v>
      </c>
      <c r="M4065" s="1">
        <v>45438</v>
      </c>
      <c r="N4065" t="s">
        <v>141</v>
      </c>
      <c r="O4065" t="str">
        <f t="shared" si="252"/>
        <v>May-2024</v>
      </c>
      <c r="P4065" s="21">
        <f t="shared" si="253"/>
        <v>2024</v>
      </c>
      <c r="Q4065">
        <f t="shared" si="254"/>
        <v>2</v>
      </c>
      <c r="T4065" t="str">
        <f t="shared" si="255"/>
        <v>Low Sales</v>
      </c>
    </row>
    <row r="4066" spans="1:20" x14ac:dyDescent="0.3">
      <c r="A4066" t="s">
        <v>7957</v>
      </c>
      <c r="B4066" t="s">
        <v>7958</v>
      </c>
      <c r="C4066" t="s">
        <v>45</v>
      </c>
      <c r="D4066" t="s">
        <v>23</v>
      </c>
      <c r="E4066" t="s">
        <v>34</v>
      </c>
      <c r="F4066">
        <v>2017</v>
      </c>
      <c r="G4066">
        <v>40</v>
      </c>
      <c r="H4066">
        <v>1210</v>
      </c>
      <c r="I4066">
        <v>3.8</v>
      </c>
      <c r="J4066">
        <v>65</v>
      </c>
      <c r="K4066">
        <v>1</v>
      </c>
      <c r="L4066">
        <v>1210</v>
      </c>
      <c r="M4066" s="1">
        <v>45683</v>
      </c>
      <c r="N4066" t="s">
        <v>24</v>
      </c>
      <c r="O4066" t="str">
        <f t="shared" si="252"/>
        <v>Jan-2025</v>
      </c>
      <c r="P4066" s="21">
        <f t="shared" si="253"/>
        <v>2025</v>
      </c>
      <c r="Q4066">
        <f t="shared" si="254"/>
        <v>1</v>
      </c>
      <c r="T4066" t="str">
        <f t="shared" si="255"/>
        <v>Low Sales</v>
      </c>
    </row>
    <row r="4067" spans="1:20" x14ac:dyDescent="0.3">
      <c r="A4067" t="s">
        <v>7959</v>
      </c>
      <c r="B4067" t="s">
        <v>7960</v>
      </c>
      <c r="C4067" t="s">
        <v>22</v>
      </c>
      <c r="D4067" t="s">
        <v>109</v>
      </c>
      <c r="E4067" t="s">
        <v>34</v>
      </c>
      <c r="F4067">
        <v>3216</v>
      </c>
      <c r="G4067">
        <v>10</v>
      </c>
      <c r="H4067">
        <v>2894</v>
      </c>
      <c r="I4067">
        <v>4.9000000000000004</v>
      </c>
      <c r="J4067">
        <v>94</v>
      </c>
      <c r="K4067">
        <v>1</v>
      </c>
      <c r="L4067">
        <v>2894</v>
      </c>
      <c r="M4067" s="1">
        <v>45660</v>
      </c>
      <c r="N4067" t="s">
        <v>54</v>
      </c>
      <c r="O4067" t="str">
        <f t="shared" si="252"/>
        <v>Jan-2025</v>
      </c>
      <c r="P4067" s="21">
        <f t="shared" si="253"/>
        <v>2025</v>
      </c>
      <c r="Q4067">
        <f t="shared" si="254"/>
        <v>1</v>
      </c>
      <c r="T4067" t="str">
        <f t="shared" si="255"/>
        <v>Low Sales</v>
      </c>
    </row>
    <row r="4068" spans="1:20" x14ac:dyDescent="0.3">
      <c r="A4068" t="s">
        <v>7961</v>
      </c>
      <c r="B4068" t="s">
        <v>7962</v>
      </c>
      <c r="C4068" t="s">
        <v>88</v>
      </c>
      <c r="D4068" t="s">
        <v>53</v>
      </c>
      <c r="E4068" t="s">
        <v>34</v>
      </c>
      <c r="F4068">
        <v>4988</v>
      </c>
      <c r="G4068">
        <v>30</v>
      </c>
      <c r="H4068">
        <v>3492</v>
      </c>
      <c r="I4068">
        <v>4.7</v>
      </c>
      <c r="J4068">
        <v>160</v>
      </c>
      <c r="K4068">
        <v>1</v>
      </c>
      <c r="L4068">
        <v>3492</v>
      </c>
      <c r="M4068" s="1">
        <v>45549</v>
      </c>
      <c r="N4068" t="s">
        <v>29</v>
      </c>
      <c r="O4068" t="str">
        <f t="shared" si="252"/>
        <v>Sep-2024</v>
      </c>
      <c r="P4068" s="21">
        <f t="shared" si="253"/>
        <v>2024</v>
      </c>
      <c r="Q4068">
        <f t="shared" si="254"/>
        <v>3</v>
      </c>
      <c r="T4068" t="str">
        <f t="shared" si="255"/>
        <v>Low Sales</v>
      </c>
    </row>
    <row r="4069" spans="1:20" x14ac:dyDescent="0.3">
      <c r="A4069" t="s">
        <v>7963</v>
      </c>
      <c r="B4069" t="s">
        <v>7964</v>
      </c>
      <c r="C4069" t="s">
        <v>57</v>
      </c>
      <c r="D4069" t="s">
        <v>109</v>
      </c>
      <c r="E4069" t="s">
        <v>18</v>
      </c>
      <c r="F4069">
        <v>2514</v>
      </c>
      <c r="G4069">
        <v>20</v>
      </c>
      <c r="H4069">
        <v>2011</v>
      </c>
      <c r="I4069">
        <v>3</v>
      </c>
      <c r="J4069">
        <v>108</v>
      </c>
      <c r="K4069">
        <v>1</v>
      </c>
      <c r="L4069">
        <v>2011</v>
      </c>
      <c r="M4069" s="1">
        <v>45760</v>
      </c>
      <c r="N4069" t="s">
        <v>102</v>
      </c>
      <c r="O4069" t="str">
        <f t="shared" si="252"/>
        <v>Apr-2025</v>
      </c>
      <c r="P4069" s="21">
        <f t="shared" si="253"/>
        <v>2025</v>
      </c>
      <c r="Q4069">
        <f t="shared" si="254"/>
        <v>1</v>
      </c>
      <c r="T4069" t="str">
        <f t="shared" si="255"/>
        <v>Low Sales</v>
      </c>
    </row>
    <row r="4070" spans="1:20" x14ac:dyDescent="0.3">
      <c r="A4070" t="s">
        <v>7965</v>
      </c>
      <c r="B4070" t="s">
        <v>7966</v>
      </c>
      <c r="C4070" t="s">
        <v>22</v>
      </c>
      <c r="D4070" t="s">
        <v>53</v>
      </c>
      <c r="E4070" t="s">
        <v>34</v>
      </c>
      <c r="F4070">
        <v>6390</v>
      </c>
      <c r="G4070">
        <v>15</v>
      </c>
      <c r="H4070">
        <v>5432</v>
      </c>
      <c r="I4070">
        <v>4.0999999999999996</v>
      </c>
      <c r="J4070">
        <v>59</v>
      </c>
      <c r="K4070">
        <v>1</v>
      </c>
      <c r="L4070">
        <v>5432</v>
      </c>
      <c r="M4070" s="1">
        <v>45668</v>
      </c>
      <c r="N4070" t="s">
        <v>102</v>
      </c>
      <c r="O4070" t="str">
        <f t="shared" si="252"/>
        <v>Jan-2025</v>
      </c>
      <c r="P4070" s="21">
        <f t="shared" si="253"/>
        <v>2025</v>
      </c>
      <c r="Q4070">
        <f t="shared" si="254"/>
        <v>1</v>
      </c>
      <c r="T4070" t="str">
        <f t="shared" si="255"/>
        <v>High Sales</v>
      </c>
    </row>
    <row r="4071" spans="1:20" x14ac:dyDescent="0.3">
      <c r="A4071" t="s">
        <v>7967</v>
      </c>
      <c r="B4071" t="s">
        <v>7968</v>
      </c>
      <c r="C4071" t="s">
        <v>32</v>
      </c>
      <c r="D4071" t="s">
        <v>41</v>
      </c>
      <c r="E4071" t="s">
        <v>34</v>
      </c>
      <c r="F4071">
        <v>2365</v>
      </c>
      <c r="G4071">
        <v>30</v>
      </c>
      <c r="H4071">
        <v>1656</v>
      </c>
      <c r="I4071">
        <v>3.5</v>
      </c>
      <c r="J4071">
        <v>47</v>
      </c>
      <c r="K4071">
        <v>1</v>
      </c>
      <c r="L4071">
        <v>1656</v>
      </c>
      <c r="M4071" s="1">
        <v>45426</v>
      </c>
      <c r="N4071" t="s">
        <v>19</v>
      </c>
      <c r="O4071" t="str">
        <f t="shared" si="252"/>
        <v>May-2024</v>
      </c>
      <c r="P4071" s="21">
        <f t="shared" si="253"/>
        <v>2024</v>
      </c>
      <c r="Q4071">
        <f t="shared" si="254"/>
        <v>2</v>
      </c>
      <c r="T4071" t="str">
        <f t="shared" si="255"/>
        <v>Low Sales</v>
      </c>
    </row>
    <row r="4072" spans="1:20" x14ac:dyDescent="0.3">
      <c r="A4072" t="s">
        <v>7969</v>
      </c>
      <c r="B4072" t="s">
        <v>7970</v>
      </c>
      <c r="C4072" t="s">
        <v>37</v>
      </c>
      <c r="D4072" t="s">
        <v>17</v>
      </c>
      <c r="E4072" t="s">
        <v>34</v>
      </c>
      <c r="F4072">
        <v>6950</v>
      </c>
      <c r="G4072">
        <v>40</v>
      </c>
      <c r="H4072">
        <v>4170</v>
      </c>
      <c r="I4072">
        <v>4.2</v>
      </c>
      <c r="J4072">
        <v>177</v>
      </c>
      <c r="K4072">
        <v>1</v>
      </c>
      <c r="L4072">
        <v>4170</v>
      </c>
      <c r="M4072" s="1">
        <v>45942</v>
      </c>
      <c r="N4072" t="s">
        <v>54</v>
      </c>
      <c r="O4072" t="str">
        <f t="shared" si="252"/>
        <v>Oct-2025</v>
      </c>
      <c r="P4072" s="21">
        <f t="shared" si="253"/>
        <v>2025</v>
      </c>
      <c r="Q4072">
        <f t="shared" si="254"/>
        <v>3</v>
      </c>
      <c r="T4072" t="str">
        <f t="shared" si="255"/>
        <v>Low Sales</v>
      </c>
    </row>
    <row r="4073" spans="1:20" x14ac:dyDescent="0.3">
      <c r="A4073" t="s">
        <v>7971</v>
      </c>
      <c r="B4073" t="s">
        <v>7972</v>
      </c>
      <c r="C4073" t="s">
        <v>57</v>
      </c>
      <c r="D4073" t="s">
        <v>46</v>
      </c>
      <c r="E4073" t="s">
        <v>74</v>
      </c>
      <c r="F4073">
        <v>4385</v>
      </c>
      <c r="G4073">
        <v>30</v>
      </c>
      <c r="H4073">
        <v>3070</v>
      </c>
      <c r="I4073">
        <v>4.4000000000000004</v>
      </c>
      <c r="J4073">
        <v>116</v>
      </c>
      <c r="K4073">
        <v>1</v>
      </c>
      <c r="L4073">
        <v>3070</v>
      </c>
      <c r="M4073" s="1">
        <v>45519</v>
      </c>
      <c r="N4073" t="s">
        <v>42</v>
      </c>
      <c r="O4073" t="str">
        <f t="shared" si="252"/>
        <v>Aug-2024</v>
      </c>
      <c r="P4073" s="21">
        <f t="shared" si="253"/>
        <v>2024</v>
      </c>
      <c r="Q4073">
        <f t="shared" si="254"/>
        <v>2</v>
      </c>
      <c r="T4073" t="str">
        <f t="shared" si="255"/>
        <v>Low Sales</v>
      </c>
    </row>
    <row r="4074" spans="1:20" x14ac:dyDescent="0.3">
      <c r="A4074" t="s">
        <v>7973</v>
      </c>
      <c r="B4074" t="s">
        <v>7974</v>
      </c>
      <c r="C4074" t="s">
        <v>16</v>
      </c>
      <c r="D4074" t="s">
        <v>109</v>
      </c>
      <c r="E4074" t="s">
        <v>161</v>
      </c>
      <c r="F4074">
        <v>3420</v>
      </c>
      <c r="G4074">
        <v>10</v>
      </c>
      <c r="H4074">
        <v>3078</v>
      </c>
      <c r="I4074">
        <v>4.2</v>
      </c>
      <c r="J4074">
        <v>262</v>
      </c>
      <c r="K4074">
        <v>2</v>
      </c>
      <c r="L4074">
        <v>6156</v>
      </c>
      <c r="M4074" s="1">
        <v>45645</v>
      </c>
      <c r="N4074" t="s">
        <v>54</v>
      </c>
      <c r="O4074" t="str">
        <f t="shared" si="252"/>
        <v>Dec-2024</v>
      </c>
      <c r="P4074" s="21">
        <f t="shared" si="253"/>
        <v>2024</v>
      </c>
      <c r="Q4074">
        <f t="shared" si="254"/>
        <v>3</v>
      </c>
      <c r="T4074" t="str">
        <f t="shared" si="255"/>
        <v>High Sales</v>
      </c>
    </row>
    <row r="4075" spans="1:20" x14ac:dyDescent="0.3">
      <c r="A4075" t="s">
        <v>7975</v>
      </c>
      <c r="B4075" t="s">
        <v>7976</v>
      </c>
      <c r="C4075" t="s">
        <v>27</v>
      </c>
      <c r="D4075" t="s">
        <v>41</v>
      </c>
      <c r="E4075" t="s">
        <v>18</v>
      </c>
      <c r="F4075">
        <v>761</v>
      </c>
      <c r="G4075">
        <v>15</v>
      </c>
      <c r="H4075">
        <v>647</v>
      </c>
      <c r="I4075">
        <v>4.5</v>
      </c>
      <c r="J4075">
        <v>117</v>
      </c>
      <c r="K4075">
        <v>1</v>
      </c>
      <c r="L4075">
        <v>647</v>
      </c>
      <c r="M4075" s="1">
        <v>45706</v>
      </c>
      <c r="N4075" t="s">
        <v>58</v>
      </c>
      <c r="O4075" t="str">
        <f t="shared" si="252"/>
        <v>Feb-2025</v>
      </c>
      <c r="P4075" s="21">
        <f t="shared" si="253"/>
        <v>2025</v>
      </c>
      <c r="Q4075">
        <f t="shared" si="254"/>
        <v>1</v>
      </c>
      <c r="T4075" t="str">
        <f t="shared" si="255"/>
        <v>Low Sales</v>
      </c>
    </row>
    <row r="4076" spans="1:20" x14ac:dyDescent="0.3">
      <c r="A4076" t="s">
        <v>7977</v>
      </c>
      <c r="B4076" t="s">
        <v>7978</v>
      </c>
      <c r="C4076" t="s">
        <v>52</v>
      </c>
      <c r="D4076" t="s">
        <v>23</v>
      </c>
      <c r="E4076" t="s">
        <v>34</v>
      </c>
      <c r="F4076">
        <v>1103</v>
      </c>
      <c r="G4076">
        <v>10</v>
      </c>
      <c r="H4076">
        <v>993</v>
      </c>
      <c r="I4076">
        <v>4</v>
      </c>
      <c r="J4076">
        <v>78</v>
      </c>
      <c r="K4076">
        <v>2</v>
      </c>
      <c r="L4076">
        <v>1986</v>
      </c>
      <c r="M4076" s="1">
        <v>45331</v>
      </c>
      <c r="N4076" t="s">
        <v>19</v>
      </c>
      <c r="O4076" t="str">
        <f t="shared" si="252"/>
        <v>Feb-2024</v>
      </c>
      <c r="P4076" s="21">
        <f t="shared" si="253"/>
        <v>2024</v>
      </c>
      <c r="Q4076">
        <f t="shared" si="254"/>
        <v>1</v>
      </c>
      <c r="T4076" t="str">
        <f t="shared" si="255"/>
        <v>Low Sales</v>
      </c>
    </row>
    <row r="4077" spans="1:20" x14ac:dyDescent="0.3">
      <c r="A4077" t="s">
        <v>7979</v>
      </c>
      <c r="B4077" t="s">
        <v>7980</v>
      </c>
      <c r="C4077" t="s">
        <v>22</v>
      </c>
      <c r="D4077" t="s">
        <v>41</v>
      </c>
      <c r="E4077" t="s">
        <v>74</v>
      </c>
      <c r="F4077">
        <v>1651</v>
      </c>
      <c r="G4077">
        <v>20</v>
      </c>
      <c r="H4077">
        <v>1321</v>
      </c>
      <c r="I4077">
        <v>4.2</v>
      </c>
      <c r="J4077">
        <v>64</v>
      </c>
      <c r="K4077">
        <v>3</v>
      </c>
      <c r="L4077">
        <v>3963</v>
      </c>
      <c r="M4077" s="1">
        <v>45637</v>
      </c>
      <c r="N4077" t="s">
        <v>150</v>
      </c>
      <c r="O4077" t="str">
        <f t="shared" si="252"/>
        <v>Dec-2024</v>
      </c>
      <c r="P4077" s="21">
        <f t="shared" si="253"/>
        <v>2024</v>
      </c>
      <c r="Q4077">
        <f t="shared" si="254"/>
        <v>3</v>
      </c>
      <c r="T4077" t="str">
        <f t="shared" si="255"/>
        <v>Low Sales</v>
      </c>
    </row>
    <row r="4078" spans="1:20" x14ac:dyDescent="0.3">
      <c r="A4078" t="s">
        <v>7981</v>
      </c>
      <c r="B4078" t="s">
        <v>7982</v>
      </c>
      <c r="C4078" t="s">
        <v>57</v>
      </c>
      <c r="D4078" t="s">
        <v>23</v>
      </c>
      <c r="E4078" t="s">
        <v>34</v>
      </c>
      <c r="F4078">
        <v>4379</v>
      </c>
      <c r="G4078">
        <v>40</v>
      </c>
      <c r="H4078">
        <v>2627</v>
      </c>
      <c r="I4078">
        <v>4.4000000000000004</v>
      </c>
      <c r="J4078">
        <v>52</v>
      </c>
      <c r="K4078">
        <v>1</v>
      </c>
      <c r="L4078">
        <v>2627</v>
      </c>
      <c r="M4078" s="1">
        <v>46014</v>
      </c>
      <c r="N4078" t="s">
        <v>71</v>
      </c>
      <c r="O4078" t="str">
        <f t="shared" si="252"/>
        <v>Dec-2025</v>
      </c>
      <c r="P4078" s="21">
        <f t="shared" si="253"/>
        <v>2025</v>
      </c>
      <c r="Q4078">
        <f t="shared" si="254"/>
        <v>3</v>
      </c>
      <c r="T4078" t="str">
        <f t="shared" si="255"/>
        <v>Low Sales</v>
      </c>
    </row>
    <row r="4079" spans="1:20" x14ac:dyDescent="0.3">
      <c r="A4079" t="s">
        <v>7983</v>
      </c>
      <c r="B4079" t="s">
        <v>7984</v>
      </c>
      <c r="C4079" t="s">
        <v>57</v>
      </c>
      <c r="D4079" t="s">
        <v>41</v>
      </c>
      <c r="E4079" t="s">
        <v>74</v>
      </c>
      <c r="F4079">
        <v>1179</v>
      </c>
      <c r="G4079">
        <v>20</v>
      </c>
      <c r="H4079">
        <v>943</v>
      </c>
      <c r="I4079">
        <v>3.9</v>
      </c>
      <c r="J4079">
        <v>14</v>
      </c>
      <c r="K4079">
        <v>1</v>
      </c>
      <c r="L4079">
        <v>943</v>
      </c>
      <c r="M4079" s="1">
        <v>45660</v>
      </c>
      <c r="N4079" t="s">
        <v>75</v>
      </c>
      <c r="O4079" t="str">
        <f t="shared" si="252"/>
        <v>Jan-2025</v>
      </c>
      <c r="P4079" s="21">
        <f t="shared" si="253"/>
        <v>2025</v>
      </c>
      <c r="Q4079">
        <f t="shared" si="254"/>
        <v>1</v>
      </c>
      <c r="T4079" t="str">
        <f t="shared" si="255"/>
        <v>Low Sales</v>
      </c>
    </row>
    <row r="4080" spans="1:20" x14ac:dyDescent="0.3">
      <c r="A4080" t="s">
        <v>7985</v>
      </c>
      <c r="B4080" t="s">
        <v>7986</v>
      </c>
      <c r="C4080" t="s">
        <v>88</v>
      </c>
      <c r="D4080" t="s">
        <v>46</v>
      </c>
      <c r="E4080" t="s">
        <v>18</v>
      </c>
      <c r="F4080">
        <v>4700</v>
      </c>
      <c r="G4080">
        <v>15</v>
      </c>
      <c r="H4080">
        <v>3995</v>
      </c>
      <c r="I4080">
        <v>3.7</v>
      </c>
      <c r="J4080">
        <v>56</v>
      </c>
      <c r="K4080">
        <v>1</v>
      </c>
      <c r="L4080">
        <v>3995</v>
      </c>
      <c r="M4080" s="1">
        <v>45854</v>
      </c>
      <c r="N4080" t="s">
        <v>61</v>
      </c>
      <c r="O4080" t="str">
        <f t="shared" si="252"/>
        <v>Jul-2025</v>
      </c>
      <c r="P4080" s="21">
        <f t="shared" si="253"/>
        <v>2025</v>
      </c>
      <c r="Q4080">
        <f t="shared" si="254"/>
        <v>2</v>
      </c>
      <c r="T4080" t="str">
        <f t="shared" si="255"/>
        <v>Low Sales</v>
      </c>
    </row>
    <row r="4081" spans="1:20" x14ac:dyDescent="0.3">
      <c r="A4081" t="s">
        <v>7987</v>
      </c>
      <c r="B4081" t="s">
        <v>7988</v>
      </c>
      <c r="C4081" t="s">
        <v>22</v>
      </c>
      <c r="D4081" t="s">
        <v>53</v>
      </c>
      <c r="E4081" t="s">
        <v>74</v>
      </c>
      <c r="F4081">
        <v>5499</v>
      </c>
      <c r="G4081">
        <v>40</v>
      </c>
      <c r="H4081">
        <v>3299</v>
      </c>
      <c r="I4081">
        <v>3.8</v>
      </c>
      <c r="J4081">
        <v>280</v>
      </c>
      <c r="K4081">
        <v>3</v>
      </c>
      <c r="L4081">
        <v>9897</v>
      </c>
      <c r="M4081" s="1">
        <v>45801</v>
      </c>
      <c r="N4081" t="s">
        <v>29</v>
      </c>
      <c r="O4081" t="str">
        <f t="shared" si="252"/>
        <v>May-2025</v>
      </c>
      <c r="P4081" s="21">
        <f t="shared" si="253"/>
        <v>2025</v>
      </c>
      <c r="Q4081">
        <f t="shared" si="254"/>
        <v>2</v>
      </c>
      <c r="T4081" t="str">
        <f t="shared" si="255"/>
        <v>High Sales</v>
      </c>
    </row>
    <row r="4082" spans="1:20" x14ac:dyDescent="0.3">
      <c r="A4082" t="s">
        <v>7989</v>
      </c>
      <c r="B4082" t="s">
        <v>7990</v>
      </c>
      <c r="C4082" t="s">
        <v>16</v>
      </c>
      <c r="D4082" t="s">
        <v>23</v>
      </c>
      <c r="E4082" t="s">
        <v>18</v>
      </c>
      <c r="F4082">
        <v>1447</v>
      </c>
      <c r="G4082">
        <v>25</v>
      </c>
      <c r="H4082">
        <v>1085</v>
      </c>
      <c r="I4082">
        <v>4</v>
      </c>
      <c r="J4082">
        <v>111</v>
      </c>
      <c r="K4082">
        <v>1</v>
      </c>
      <c r="L4082">
        <v>1085</v>
      </c>
      <c r="M4082" s="1">
        <v>45844</v>
      </c>
      <c r="N4082" t="s">
        <v>38</v>
      </c>
      <c r="O4082" t="str">
        <f t="shared" si="252"/>
        <v>Jul-2025</v>
      </c>
      <c r="P4082" s="21">
        <f t="shared" si="253"/>
        <v>2025</v>
      </c>
      <c r="Q4082">
        <f t="shared" si="254"/>
        <v>2</v>
      </c>
      <c r="T4082" t="str">
        <f t="shared" si="255"/>
        <v>Low Sales</v>
      </c>
    </row>
    <row r="4083" spans="1:20" x14ac:dyDescent="0.3">
      <c r="A4083" t="s">
        <v>7991</v>
      </c>
      <c r="B4083" t="s">
        <v>7992</v>
      </c>
      <c r="C4083" t="s">
        <v>88</v>
      </c>
      <c r="D4083" t="s">
        <v>17</v>
      </c>
      <c r="E4083" t="s">
        <v>18</v>
      </c>
      <c r="F4083">
        <v>1244</v>
      </c>
      <c r="G4083">
        <v>15</v>
      </c>
      <c r="H4083">
        <v>1057</v>
      </c>
      <c r="I4083">
        <v>4.0999999999999996</v>
      </c>
      <c r="J4083">
        <v>81</v>
      </c>
      <c r="K4083">
        <v>1</v>
      </c>
      <c r="L4083">
        <v>1057</v>
      </c>
      <c r="M4083" s="1">
        <v>45612</v>
      </c>
      <c r="N4083" t="s">
        <v>71</v>
      </c>
      <c r="O4083" t="str">
        <f t="shared" si="252"/>
        <v>Nov-2024</v>
      </c>
      <c r="P4083" s="21">
        <f t="shared" si="253"/>
        <v>2024</v>
      </c>
      <c r="Q4083">
        <f t="shared" si="254"/>
        <v>3</v>
      </c>
      <c r="T4083" t="str">
        <f t="shared" si="255"/>
        <v>Low Sales</v>
      </c>
    </row>
    <row r="4084" spans="1:20" x14ac:dyDescent="0.3">
      <c r="A4084" t="s">
        <v>7993</v>
      </c>
      <c r="B4084" t="s">
        <v>7994</v>
      </c>
      <c r="C4084" t="s">
        <v>22</v>
      </c>
      <c r="D4084" t="s">
        <v>41</v>
      </c>
      <c r="E4084" t="s">
        <v>34</v>
      </c>
      <c r="F4084">
        <v>1671</v>
      </c>
      <c r="G4084">
        <v>20</v>
      </c>
      <c r="H4084">
        <v>1337</v>
      </c>
      <c r="I4084">
        <v>4.3</v>
      </c>
      <c r="J4084">
        <v>220</v>
      </c>
      <c r="K4084">
        <v>2</v>
      </c>
      <c r="L4084">
        <v>2674</v>
      </c>
      <c r="M4084" s="1">
        <v>45583</v>
      </c>
      <c r="N4084" t="s">
        <v>38</v>
      </c>
      <c r="O4084" t="str">
        <f t="shared" si="252"/>
        <v>Oct-2024</v>
      </c>
      <c r="P4084" s="21">
        <f t="shared" si="253"/>
        <v>2024</v>
      </c>
      <c r="Q4084">
        <f t="shared" si="254"/>
        <v>3</v>
      </c>
      <c r="T4084" t="str">
        <f t="shared" si="255"/>
        <v>Low Sales</v>
      </c>
    </row>
    <row r="4085" spans="1:20" x14ac:dyDescent="0.3">
      <c r="A4085" t="s">
        <v>7995</v>
      </c>
      <c r="B4085" t="s">
        <v>7996</v>
      </c>
      <c r="C4085" t="s">
        <v>57</v>
      </c>
      <c r="D4085" t="s">
        <v>17</v>
      </c>
      <c r="E4085" t="s">
        <v>18</v>
      </c>
      <c r="F4085">
        <v>3142</v>
      </c>
      <c r="G4085">
        <v>20</v>
      </c>
      <c r="H4085">
        <v>2514</v>
      </c>
      <c r="I4085">
        <v>3.7</v>
      </c>
      <c r="J4085">
        <v>199</v>
      </c>
      <c r="K4085">
        <v>1</v>
      </c>
      <c r="L4085">
        <v>2514</v>
      </c>
      <c r="M4085" s="1">
        <v>45834</v>
      </c>
      <c r="N4085" t="s">
        <v>54</v>
      </c>
      <c r="O4085" t="str">
        <f t="shared" si="252"/>
        <v>Jun-2025</v>
      </c>
      <c r="P4085" s="21">
        <f t="shared" si="253"/>
        <v>2025</v>
      </c>
      <c r="Q4085">
        <f t="shared" si="254"/>
        <v>2</v>
      </c>
      <c r="T4085" t="str">
        <f t="shared" si="255"/>
        <v>Low Sales</v>
      </c>
    </row>
    <row r="4086" spans="1:20" x14ac:dyDescent="0.3">
      <c r="A4086" t="s">
        <v>7997</v>
      </c>
      <c r="B4086" t="s">
        <v>7998</v>
      </c>
      <c r="C4086" t="s">
        <v>27</v>
      </c>
      <c r="D4086" t="s">
        <v>41</v>
      </c>
      <c r="E4086" t="s">
        <v>34</v>
      </c>
      <c r="F4086">
        <v>855</v>
      </c>
      <c r="G4086">
        <v>70</v>
      </c>
      <c r="H4086">
        <v>257</v>
      </c>
      <c r="I4086">
        <v>4.5</v>
      </c>
      <c r="J4086">
        <v>436</v>
      </c>
      <c r="K4086">
        <v>1</v>
      </c>
      <c r="L4086">
        <v>257</v>
      </c>
      <c r="M4086" s="1">
        <v>45340</v>
      </c>
      <c r="N4086" t="s">
        <v>49</v>
      </c>
      <c r="O4086" t="str">
        <f t="shared" si="252"/>
        <v>Feb-2024</v>
      </c>
      <c r="P4086" s="21">
        <f t="shared" si="253"/>
        <v>2024</v>
      </c>
      <c r="Q4086">
        <f t="shared" si="254"/>
        <v>1</v>
      </c>
      <c r="T4086" t="str">
        <f t="shared" si="255"/>
        <v>Low Sales</v>
      </c>
    </row>
    <row r="4087" spans="1:20" x14ac:dyDescent="0.3">
      <c r="A4087" t="s">
        <v>7999</v>
      </c>
      <c r="B4087" t="s">
        <v>8000</v>
      </c>
      <c r="C4087" t="s">
        <v>45</v>
      </c>
      <c r="D4087" t="s">
        <v>33</v>
      </c>
      <c r="E4087" t="s">
        <v>34</v>
      </c>
      <c r="F4087">
        <v>2135</v>
      </c>
      <c r="G4087">
        <v>15</v>
      </c>
      <c r="H4087">
        <v>1815</v>
      </c>
      <c r="I4087">
        <v>5</v>
      </c>
      <c r="J4087">
        <v>100</v>
      </c>
      <c r="K4087">
        <v>3</v>
      </c>
      <c r="L4087">
        <v>5445</v>
      </c>
      <c r="M4087" s="1">
        <v>45812</v>
      </c>
      <c r="N4087" t="s">
        <v>61</v>
      </c>
      <c r="O4087" t="str">
        <f t="shared" si="252"/>
        <v>Jun-2025</v>
      </c>
      <c r="P4087" s="21">
        <f t="shared" si="253"/>
        <v>2025</v>
      </c>
      <c r="Q4087">
        <f t="shared" si="254"/>
        <v>2</v>
      </c>
      <c r="T4087" t="str">
        <f t="shared" si="255"/>
        <v>High Sales</v>
      </c>
    </row>
    <row r="4088" spans="1:20" x14ac:dyDescent="0.3">
      <c r="A4088" t="s">
        <v>8001</v>
      </c>
      <c r="B4088" t="s">
        <v>8002</v>
      </c>
      <c r="C4088" t="s">
        <v>116</v>
      </c>
      <c r="D4088" t="s">
        <v>53</v>
      </c>
      <c r="E4088" t="s">
        <v>34</v>
      </c>
      <c r="F4088">
        <v>989</v>
      </c>
      <c r="G4088">
        <v>20</v>
      </c>
      <c r="H4088">
        <v>791</v>
      </c>
      <c r="I4088">
        <v>3.8</v>
      </c>
      <c r="J4088">
        <v>437</v>
      </c>
      <c r="K4088">
        <v>1</v>
      </c>
      <c r="L4088">
        <v>791</v>
      </c>
      <c r="M4088" s="1">
        <v>45625</v>
      </c>
      <c r="N4088" t="s">
        <v>61</v>
      </c>
      <c r="O4088" t="str">
        <f t="shared" si="252"/>
        <v>Nov-2024</v>
      </c>
      <c r="P4088" s="21">
        <f t="shared" si="253"/>
        <v>2024</v>
      </c>
      <c r="Q4088">
        <f t="shared" si="254"/>
        <v>3</v>
      </c>
      <c r="T4088" t="str">
        <f t="shared" si="255"/>
        <v>Low Sales</v>
      </c>
    </row>
    <row r="4089" spans="1:20" x14ac:dyDescent="0.3">
      <c r="A4089" t="s">
        <v>8003</v>
      </c>
      <c r="B4089" t="s">
        <v>8004</v>
      </c>
      <c r="C4089" t="s">
        <v>57</v>
      </c>
      <c r="D4089" t="s">
        <v>33</v>
      </c>
      <c r="E4089" t="s">
        <v>18</v>
      </c>
      <c r="F4089">
        <v>1542</v>
      </c>
      <c r="G4089">
        <v>0</v>
      </c>
      <c r="H4089">
        <v>1542</v>
      </c>
      <c r="I4089">
        <v>5</v>
      </c>
      <c r="J4089">
        <v>55</v>
      </c>
      <c r="K4089">
        <v>1</v>
      </c>
      <c r="L4089">
        <v>1542</v>
      </c>
      <c r="M4089" s="1">
        <v>45841</v>
      </c>
      <c r="N4089" t="s">
        <v>102</v>
      </c>
      <c r="O4089" t="str">
        <f t="shared" si="252"/>
        <v>Jul-2025</v>
      </c>
      <c r="P4089" s="21">
        <f t="shared" si="253"/>
        <v>2025</v>
      </c>
      <c r="Q4089">
        <f t="shared" si="254"/>
        <v>2</v>
      </c>
      <c r="T4089" t="str">
        <f t="shared" si="255"/>
        <v>Low Sales</v>
      </c>
    </row>
    <row r="4090" spans="1:20" x14ac:dyDescent="0.3">
      <c r="A4090" t="s">
        <v>8005</v>
      </c>
      <c r="B4090" t="s">
        <v>8006</v>
      </c>
      <c r="C4090" t="s">
        <v>57</v>
      </c>
      <c r="D4090" t="s">
        <v>109</v>
      </c>
      <c r="E4090" t="s">
        <v>18</v>
      </c>
      <c r="F4090">
        <v>1262</v>
      </c>
      <c r="G4090">
        <v>20</v>
      </c>
      <c r="H4090">
        <v>1010</v>
      </c>
      <c r="I4090">
        <v>5</v>
      </c>
      <c r="J4090">
        <v>251</v>
      </c>
      <c r="K4090">
        <v>1</v>
      </c>
      <c r="L4090">
        <v>1010</v>
      </c>
      <c r="M4090" s="1">
        <v>45386</v>
      </c>
      <c r="N4090" t="s">
        <v>91</v>
      </c>
      <c r="O4090" t="str">
        <f t="shared" si="252"/>
        <v>Apr-2024</v>
      </c>
      <c r="P4090" s="21">
        <f t="shared" si="253"/>
        <v>2024</v>
      </c>
      <c r="Q4090">
        <f t="shared" si="254"/>
        <v>1</v>
      </c>
      <c r="T4090" t="str">
        <f t="shared" si="255"/>
        <v>Low Sales</v>
      </c>
    </row>
    <row r="4091" spans="1:20" x14ac:dyDescent="0.3">
      <c r="A4091" t="s">
        <v>8007</v>
      </c>
      <c r="B4091" t="s">
        <v>8008</v>
      </c>
      <c r="C4091" t="s">
        <v>57</v>
      </c>
      <c r="D4091" t="s">
        <v>109</v>
      </c>
      <c r="E4091" t="s">
        <v>161</v>
      </c>
      <c r="F4091">
        <v>1970</v>
      </c>
      <c r="G4091">
        <v>10</v>
      </c>
      <c r="H4091">
        <v>1773</v>
      </c>
      <c r="I4091">
        <v>4.0999999999999996</v>
      </c>
      <c r="J4091">
        <v>170</v>
      </c>
      <c r="K4091">
        <v>2</v>
      </c>
      <c r="L4091">
        <v>3546</v>
      </c>
      <c r="M4091" s="1">
        <v>45415</v>
      </c>
      <c r="N4091" t="s">
        <v>64</v>
      </c>
      <c r="O4091" t="str">
        <f t="shared" si="252"/>
        <v>May-2024</v>
      </c>
      <c r="P4091" s="21">
        <f t="shared" si="253"/>
        <v>2024</v>
      </c>
      <c r="Q4091">
        <f t="shared" si="254"/>
        <v>2</v>
      </c>
      <c r="T4091" t="str">
        <f t="shared" si="255"/>
        <v>Low Sales</v>
      </c>
    </row>
    <row r="4092" spans="1:20" x14ac:dyDescent="0.3">
      <c r="A4092" t="s">
        <v>8009</v>
      </c>
      <c r="B4092" t="s">
        <v>8010</v>
      </c>
      <c r="C4092" t="s">
        <v>37</v>
      </c>
      <c r="D4092" t="s">
        <v>109</v>
      </c>
      <c r="E4092" t="s">
        <v>34</v>
      </c>
      <c r="F4092">
        <v>1042</v>
      </c>
      <c r="G4092">
        <v>40</v>
      </c>
      <c r="H4092">
        <v>625</v>
      </c>
      <c r="I4092">
        <v>4</v>
      </c>
      <c r="J4092">
        <v>9</v>
      </c>
      <c r="K4092">
        <v>1</v>
      </c>
      <c r="L4092">
        <v>625</v>
      </c>
      <c r="M4092" s="1">
        <v>46022</v>
      </c>
      <c r="N4092" t="s">
        <v>61</v>
      </c>
      <c r="O4092" t="str">
        <f t="shared" si="252"/>
        <v>Dec-2025</v>
      </c>
      <c r="P4092" s="21">
        <f t="shared" si="253"/>
        <v>2025</v>
      </c>
      <c r="Q4092">
        <f t="shared" si="254"/>
        <v>3</v>
      </c>
      <c r="T4092" t="str">
        <f t="shared" si="255"/>
        <v>Low Sales</v>
      </c>
    </row>
    <row r="4093" spans="1:20" x14ac:dyDescent="0.3">
      <c r="A4093" t="s">
        <v>8011</v>
      </c>
      <c r="B4093" t="s">
        <v>8012</v>
      </c>
      <c r="C4093" t="s">
        <v>22</v>
      </c>
      <c r="D4093" t="s">
        <v>28</v>
      </c>
      <c r="E4093" t="s">
        <v>34</v>
      </c>
      <c r="F4093">
        <v>1852</v>
      </c>
      <c r="G4093">
        <v>20</v>
      </c>
      <c r="H4093">
        <v>1482</v>
      </c>
      <c r="I4093">
        <v>3.8</v>
      </c>
      <c r="J4093">
        <v>96</v>
      </c>
      <c r="K4093">
        <v>1</v>
      </c>
      <c r="L4093">
        <v>1482</v>
      </c>
      <c r="M4093" s="1">
        <v>45509</v>
      </c>
      <c r="N4093" t="s">
        <v>42</v>
      </c>
      <c r="O4093" t="str">
        <f t="shared" si="252"/>
        <v>Aug-2024</v>
      </c>
      <c r="P4093" s="21">
        <f t="shared" si="253"/>
        <v>2024</v>
      </c>
      <c r="Q4093">
        <f t="shared" si="254"/>
        <v>2</v>
      </c>
      <c r="T4093" t="str">
        <f t="shared" si="255"/>
        <v>Low Sales</v>
      </c>
    </row>
    <row r="4094" spans="1:20" x14ac:dyDescent="0.3">
      <c r="A4094" t="s">
        <v>8013</v>
      </c>
      <c r="B4094" t="s">
        <v>8014</v>
      </c>
      <c r="C4094" t="s">
        <v>52</v>
      </c>
      <c r="D4094" t="s">
        <v>46</v>
      </c>
      <c r="E4094" t="s">
        <v>74</v>
      </c>
      <c r="F4094">
        <v>5835</v>
      </c>
      <c r="G4094">
        <v>20</v>
      </c>
      <c r="H4094">
        <v>4668</v>
      </c>
      <c r="I4094">
        <v>4.5</v>
      </c>
      <c r="J4094">
        <v>313</v>
      </c>
      <c r="K4094">
        <v>1</v>
      </c>
      <c r="L4094">
        <v>4668</v>
      </c>
      <c r="M4094" s="1">
        <v>45918</v>
      </c>
      <c r="N4094" t="s">
        <v>42</v>
      </c>
      <c r="O4094" t="str">
        <f t="shared" si="252"/>
        <v>Sep-2025</v>
      </c>
      <c r="P4094" s="21">
        <f t="shared" si="253"/>
        <v>2025</v>
      </c>
      <c r="Q4094">
        <f t="shared" si="254"/>
        <v>3</v>
      </c>
      <c r="T4094" t="str">
        <f t="shared" si="255"/>
        <v>Low Sales</v>
      </c>
    </row>
    <row r="4095" spans="1:20" x14ac:dyDescent="0.3">
      <c r="A4095" t="s">
        <v>8015</v>
      </c>
      <c r="B4095" t="s">
        <v>8016</v>
      </c>
      <c r="C4095" t="s">
        <v>57</v>
      </c>
      <c r="D4095" t="s">
        <v>46</v>
      </c>
      <c r="E4095" t="s">
        <v>34</v>
      </c>
      <c r="F4095">
        <v>2283</v>
      </c>
      <c r="G4095">
        <v>20</v>
      </c>
      <c r="H4095">
        <v>1826</v>
      </c>
      <c r="I4095">
        <v>4.0999999999999996</v>
      </c>
      <c r="J4095">
        <v>23</v>
      </c>
      <c r="K4095">
        <v>1</v>
      </c>
      <c r="L4095">
        <v>1826</v>
      </c>
      <c r="M4095" s="1">
        <v>45495</v>
      </c>
      <c r="N4095" t="s">
        <v>71</v>
      </c>
      <c r="O4095" t="str">
        <f t="shared" si="252"/>
        <v>Jul-2024</v>
      </c>
      <c r="P4095" s="21">
        <f t="shared" si="253"/>
        <v>2024</v>
      </c>
      <c r="Q4095">
        <f t="shared" si="254"/>
        <v>2</v>
      </c>
      <c r="T4095" t="str">
        <f t="shared" si="255"/>
        <v>Low Sales</v>
      </c>
    </row>
    <row r="4096" spans="1:20" x14ac:dyDescent="0.3">
      <c r="A4096" t="s">
        <v>8017</v>
      </c>
      <c r="B4096" t="s">
        <v>8018</v>
      </c>
      <c r="C4096" t="s">
        <v>32</v>
      </c>
      <c r="D4096" t="s">
        <v>46</v>
      </c>
      <c r="E4096" t="s">
        <v>161</v>
      </c>
      <c r="F4096">
        <v>3506</v>
      </c>
      <c r="G4096">
        <v>15</v>
      </c>
      <c r="H4096">
        <v>2980</v>
      </c>
      <c r="I4096">
        <v>4.2</v>
      </c>
      <c r="J4096">
        <v>126</v>
      </c>
      <c r="K4096">
        <v>1</v>
      </c>
      <c r="L4096">
        <v>2980</v>
      </c>
      <c r="M4096" s="1">
        <v>45596</v>
      </c>
      <c r="N4096" t="s">
        <v>150</v>
      </c>
      <c r="O4096" t="str">
        <f t="shared" si="252"/>
        <v>Oct-2024</v>
      </c>
      <c r="P4096" s="21">
        <f t="shared" si="253"/>
        <v>2024</v>
      </c>
      <c r="Q4096">
        <f t="shared" si="254"/>
        <v>3</v>
      </c>
      <c r="T4096" t="str">
        <f t="shared" si="255"/>
        <v>Low Sales</v>
      </c>
    </row>
    <row r="4097" spans="1:20" x14ac:dyDescent="0.3">
      <c r="A4097" t="s">
        <v>8019</v>
      </c>
      <c r="B4097" t="s">
        <v>8020</v>
      </c>
      <c r="C4097" t="s">
        <v>57</v>
      </c>
      <c r="D4097" t="s">
        <v>23</v>
      </c>
      <c r="E4097" t="s">
        <v>18</v>
      </c>
      <c r="F4097">
        <v>4314</v>
      </c>
      <c r="G4097">
        <v>20</v>
      </c>
      <c r="H4097">
        <v>3451</v>
      </c>
      <c r="I4097">
        <v>3.7</v>
      </c>
      <c r="J4097">
        <v>64</v>
      </c>
      <c r="K4097">
        <v>3</v>
      </c>
      <c r="L4097">
        <v>10353</v>
      </c>
      <c r="M4097" s="1">
        <v>45733</v>
      </c>
      <c r="N4097" t="s">
        <v>38</v>
      </c>
      <c r="O4097" t="str">
        <f t="shared" si="252"/>
        <v>Mar-2025</v>
      </c>
      <c r="P4097" s="21">
        <f t="shared" si="253"/>
        <v>2025</v>
      </c>
      <c r="Q4097">
        <f t="shared" si="254"/>
        <v>1</v>
      </c>
      <c r="T4097" t="str">
        <f t="shared" si="255"/>
        <v>High Sales</v>
      </c>
    </row>
    <row r="4098" spans="1:20" x14ac:dyDescent="0.3">
      <c r="A4098" t="s">
        <v>8021</v>
      </c>
      <c r="B4098" t="s">
        <v>8022</v>
      </c>
      <c r="C4098" t="s">
        <v>57</v>
      </c>
      <c r="D4098" t="s">
        <v>17</v>
      </c>
      <c r="E4098" t="s">
        <v>18</v>
      </c>
      <c r="F4098">
        <v>3498</v>
      </c>
      <c r="G4098">
        <v>50</v>
      </c>
      <c r="H4098">
        <v>1749</v>
      </c>
      <c r="I4098">
        <v>4.5999999999999996</v>
      </c>
      <c r="J4098">
        <v>92</v>
      </c>
      <c r="K4098">
        <v>1</v>
      </c>
      <c r="L4098">
        <v>1749</v>
      </c>
      <c r="M4098" s="1">
        <v>45902</v>
      </c>
      <c r="N4098" t="s">
        <v>141</v>
      </c>
      <c r="O4098" t="str">
        <f t="shared" si="252"/>
        <v>Sep-2025</v>
      </c>
      <c r="P4098" s="21">
        <f t="shared" si="253"/>
        <v>2025</v>
      </c>
      <c r="Q4098">
        <f t="shared" si="254"/>
        <v>3</v>
      </c>
      <c r="T4098" t="str">
        <f t="shared" si="255"/>
        <v>Low Sales</v>
      </c>
    </row>
    <row r="4099" spans="1:20" x14ac:dyDescent="0.3">
      <c r="A4099" t="s">
        <v>8023</v>
      </c>
      <c r="B4099" t="s">
        <v>8024</v>
      </c>
      <c r="C4099" t="s">
        <v>37</v>
      </c>
      <c r="D4099" t="s">
        <v>23</v>
      </c>
      <c r="E4099" t="s">
        <v>34</v>
      </c>
      <c r="F4099">
        <v>1258</v>
      </c>
      <c r="G4099">
        <v>30</v>
      </c>
      <c r="H4099">
        <v>881</v>
      </c>
      <c r="I4099">
        <v>4</v>
      </c>
      <c r="J4099">
        <v>237</v>
      </c>
      <c r="K4099">
        <v>1</v>
      </c>
      <c r="L4099">
        <v>881</v>
      </c>
      <c r="M4099" s="1">
        <v>45403</v>
      </c>
      <c r="N4099" t="s">
        <v>38</v>
      </c>
      <c r="O4099" t="str">
        <f t="shared" ref="O4099:O4162" si="256">TEXT(M4099,"MMM-YYYY")</f>
        <v>Apr-2024</v>
      </c>
      <c r="P4099" s="21">
        <f t="shared" ref="P4099:P4162" si="257">YEAR(M4099)</f>
        <v>2024</v>
      </c>
      <c r="Q4099">
        <f t="shared" ref="Q4099:Q4162" si="258">CHOOSE(MONTH(M4099),1,1,1,1,2,2,2,2,3,3,3,3,4,4,4,4)</f>
        <v>1</v>
      </c>
      <c r="T4099" t="str">
        <f t="shared" ref="T4099:T4162" si="259">IF(L4099&gt;5000,"High Sales","Low Sales")</f>
        <v>Low Sales</v>
      </c>
    </row>
    <row r="4100" spans="1:20" x14ac:dyDescent="0.3">
      <c r="A4100" t="s">
        <v>8025</v>
      </c>
      <c r="B4100" t="s">
        <v>4338</v>
      </c>
      <c r="C4100" t="s">
        <v>32</v>
      </c>
      <c r="D4100" t="s">
        <v>53</v>
      </c>
      <c r="E4100" t="s">
        <v>74</v>
      </c>
      <c r="F4100">
        <v>5300</v>
      </c>
      <c r="G4100">
        <v>25</v>
      </c>
      <c r="H4100">
        <v>3975</v>
      </c>
      <c r="I4100">
        <v>3.6</v>
      </c>
      <c r="J4100">
        <v>420</v>
      </c>
      <c r="K4100">
        <v>2</v>
      </c>
      <c r="L4100">
        <v>7950</v>
      </c>
      <c r="M4100" s="1">
        <v>45537</v>
      </c>
      <c r="N4100" t="s">
        <v>78</v>
      </c>
      <c r="O4100" t="str">
        <f t="shared" si="256"/>
        <v>Sep-2024</v>
      </c>
      <c r="P4100" s="21">
        <f t="shared" si="257"/>
        <v>2024</v>
      </c>
      <c r="Q4100">
        <f t="shared" si="258"/>
        <v>3</v>
      </c>
      <c r="T4100" t="str">
        <f t="shared" si="259"/>
        <v>High Sales</v>
      </c>
    </row>
    <row r="4101" spans="1:20" x14ac:dyDescent="0.3">
      <c r="A4101" t="s">
        <v>8026</v>
      </c>
      <c r="B4101" t="s">
        <v>8027</v>
      </c>
      <c r="C4101" t="s">
        <v>22</v>
      </c>
      <c r="D4101" t="s">
        <v>28</v>
      </c>
      <c r="E4101" t="s">
        <v>34</v>
      </c>
      <c r="F4101">
        <v>9154</v>
      </c>
      <c r="G4101">
        <v>40</v>
      </c>
      <c r="H4101">
        <v>5492</v>
      </c>
      <c r="I4101">
        <v>4.0999999999999996</v>
      </c>
      <c r="J4101">
        <v>105</v>
      </c>
      <c r="K4101">
        <v>2</v>
      </c>
      <c r="L4101">
        <v>10984</v>
      </c>
      <c r="M4101" s="1">
        <v>46000</v>
      </c>
      <c r="N4101" t="s">
        <v>64</v>
      </c>
      <c r="O4101" t="str">
        <f t="shared" si="256"/>
        <v>Dec-2025</v>
      </c>
      <c r="P4101" s="21">
        <f t="shared" si="257"/>
        <v>2025</v>
      </c>
      <c r="Q4101">
        <f t="shared" si="258"/>
        <v>3</v>
      </c>
      <c r="T4101" t="str">
        <f t="shared" si="259"/>
        <v>High Sales</v>
      </c>
    </row>
    <row r="4102" spans="1:20" x14ac:dyDescent="0.3">
      <c r="A4102" t="s">
        <v>8028</v>
      </c>
      <c r="B4102" t="s">
        <v>8029</v>
      </c>
      <c r="C4102" t="s">
        <v>32</v>
      </c>
      <c r="D4102" t="s">
        <v>41</v>
      </c>
      <c r="E4102" t="s">
        <v>34</v>
      </c>
      <c r="F4102">
        <v>984</v>
      </c>
      <c r="G4102">
        <v>20</v>
      </c>
      <c r="H4102">
        <v>787</v>
      </c>
      <c r="I4102">
        <v>3.7</v>
      </c>
      <c r="J4102">
        <v>41</v>
      </c>
      <c r="K4102">
        <v>2</v>
      </c>
      <c r="L4102">
        <v>1574</v>
      </c>
      <c r="M4102" s="1">
        <v>45966</v>
      </c>
      <c r="N4102" t="s">
        <v>58</v>
      </c>
      <c r="O4102" t="str">
        <f t="shared" si="256"/>
        <v>Nov-2025</v>
      </c>
      <c r="P4102" s="21">
        <f t="shared" si="257"/>
        <v>2025</v>
      </c>
      <c r="Q4102">
        <f t="shared" si="258"/>
        <v>3</v>
      </c>
      <c r="T4102" t="str">
        <f t="shared" si="259"/>
        <v>Low Sales</v>
      </c>
    </row>
    <row r="4103" spans="1:20" x14ac:dyDescent="0.3">
      <c r="A4103" t="s">
        <v>8030</v>
      </c>
      <c r="B4103" t="s">
        <v>8031</v>
      </c>
      <c r="C4103" t="s">
        <v>16</v>
      </c>
      <c r="D4103" t="s">
        <v>109</v>
      </c>
      <c r="E4103" t="s">
        <v>18</v>
      </c>
      <c r="F4103">
        <v>2113</v>
      </c>
      <c r="G4103">
        <v>15</v>
      </c>
      <c r="H4103">
        <v>1796</v>
      </c>
      <c r="I4103">
        <v>4.8</v>
      </c>
      <c r="J4103">
        <v>49</v>
      </c>
      <c r="K4103">
        <v>3</v>
      </c>
      <c r="L4103">
        <v>5388</v>
      </c>
      <c r="M4103" s="1">
        <v>45680</v>
      </c>
      <c r="N4103" t="s">
        <v>71</v>
      </c>
      <c r="O4103" t="str">
        <f t="shared" si="256"/>
        <v>Jan-2025</v>
      </c>
      <c r="P4103" s="21">
        <f t="shared" si="257"/>
        <v>2025</v>
      </c>
      <c r="Q4103">
        <f t="shared" si="258"/>
        <v>1</v>
      </c>
      <c r="T4103" t="str">
        <f t="shared" si="259"/>
        <v>High Sales</v>
      </c>
    </row>
    <row r="4104" spans="1:20" x14ac:dyDescent="0.3">
      <c r="A4104" t="s">
        <v>8032</v>
      </c>
      <c r="B4104" t="s">
        <v>8033</v>
      </c>
      <c r="C4104" t="s">
        <v>27</v>
      </c>
      <c r="D4104" t="s">
        <v>109</v>
      </c>
      <c r="E4104" t="s">
        <v>18</v>
      </c>
      <c r="F4104">
        <v>2082</v>
      </c>
      <c r="G4104">
        <v>0</v>
      </c>
      <c r="H4104">
        <v>2082</v>
      </c>
      <c r="I4104">
        <v>5</v>
      </c>
      <c r="J4104">
        <v>71</v>
      </c>
      <c r="K4104">
        <v>1</v>
      </c>
      <c r="L4104">
        <v>2082</v>
      </c>
      <c r="M4104" s="1">
        <v>45780</v>
      </c>
      <c r="N4104" t="s">
        <v>64</v>
      </c>
      <c r="O4104" t="str">
        <f t="shared" si="256"/>
        <v>May-2025</v>
      </c>
      <c r="P4104" s="21">
        <f t="shared" si="257"/>
        <v>2025</v>
      </c>
      <c r="Q4104">
        <f t="shared" si="258"/>
        <v>2</v>
      </c>
      <c r="T4104" t="str">
        <f t="shared" si="259"/>
        <v>Low Sales</v>
      </c>
    </row>
    <row r="4105" spans="1:20" x14ac:dyDescent="0.3">
      <c r="A4105" t="s">
        <v>8034</v>
      </c>
      <c r="B4105" t="s">
        <v>8035</v>
      </c>
      <c r="C4105" t="s">
        <v>88</v>
      </c>
      <c r="D4105" t="s">
        <v>41</v>
      </c>
      <c r="E4105" t="s">
        <v>74</v>
      </c>
      <c r="F4105">
        <v>609</v>
      </c>
      <c r="G4105">
        <v>20</v>
      </c>
      <c r="H4105">
        <v>487</v>
      </c>
      <c r="I4105">
        <v>4.0999999999999996</v>
      </c>
      <c r="J4105">
        <v>209</v>
      </c>
      <c r="K4105">
        <v>1</v>
      </c>
      <c r="L4105">
        <v>487</v>
      </c>
      <c r="M4105" s="1">
        <v>45351</v>
      </c>
      <c r="N4105" t="s">
        <v>24</v>
      </c>
      <c r="O4105" t="str">
        <f t="shared" si="256"/>
        <v>Feb-2024</v>
      </c>
      <c r="P4105" s="21">
        <f t="shared" si="257"/>
        <v>2024</v>
      </c>
      <c r="Q4105">
        <f t="shared" si="258"/>
        <v>1</v>
      </c>
      <c r="T4105" t="str">
        <f t="shared" si="259"/>
        <v>Low Sales</v>
      </c>
    </row>
    <row r="4106" spans="1:20" x14ac:dyDescent="0.3">
      <c r="A4106" t="s">
        <v>8036</v>
      </c>
      <c r="B4106" t="s">
        <v>8037</v>
      </c>
      <c r="C4106" t="s">
        <v>88</v>
      </c>
      <c r="D4106" t="s">
        <v>17</v>
      </c>
      <c r="E4106" t="s">
        <v>18</v>
      </c>
      <c r="F4106">
        <v>6734</v>
      </c>
      <c r="G4106">
        <v>20</v>
      </c>
      <c r="H4106">
        <v>5387</v>
      </c>
      <c r="I4106">
        <v>4.5999999999999996</v>
      </c>
      <c r="J4106">
        <v>106</v>
      </c>
      <c r="K4106">
        <v>1</v>
      </c>
      <c r="L4106">
        <v>5387</v>
      </c>
      <c r="M4106" s="1">
        <v>45886</v>
      </c>
      <c r="N4106" t="s">
        <v>24</v>
      </c>
      <c r="O4106" t="str">
        <f t="shared" si="256"/>
        <v>Aug-2025</v>
      </c>
      <c r="P4106" s="21">
        <f t="shared" si="257"/>
        <v>2025</v>
      </c>
      <c r="Q4106">
        <f t="shared" si="258"/>
        <v>2</v>
      </c>
      <c r="T4106" t="str">
        <f t="shared" si="259"/>
        <v>High Sales</v>
      </c>
    </row>
    <row r="4107" spans="1:20" x14ac:dyDescent="0.3">
      <c r="A4107" t="s">
        <v>8038</v>
      </c>
      <c r="B4107" t="s">
        <v>8039</v>
      </c>
      <c r="C4107" t="s">
        <v>27</v>
      </c>
      <c r="D4107" t="s">
        <v>53</v>
      </c>
      <c r="E4107" t="s">
        <v>34</v>
      </c>
      <c r="F4107">
        <v>3754</v>
      </c>
      <c r="G4107">
        <v>10</v>
      </c>
      <c r="H4107">
        <v>3379</v>
      </c>
      <c r="I4107">
        <v>4.5999999999999996</v>
      </c>
      <c r="J4107">
        <v>413</v>
      </c>
      <c r="K4107">
        <v>3</v>
      </c>
      <c r="L4107">
        <v>10137</v>
      </c>
      <c r="M4107" s="1">
        <v>45433</v>
      </c>
      <c r="N4107" t="s">
        <v>29</v>
      </c>
      <c r="O4107" t="str">
        <f t="shared" si="256"/>
        <v>May-2024</v>
      </c>
      <c r="P4107" s="21">
        <f t="shared" si="257"/>
        <v>2024</v>
      </c>
      <c r="Q4107">
        <f t="shared" si="258"/>
        <v>2</v>
      </c>
      <c r="T4107" t="str">
        <f t="shared" si="259"/>
        <v>High Sales</v>
      </c>
    </row>
    <row r="4108" spans="1:20" x14ac:dyDescent="0.3">
      <c r="A4108" t="s">
        <v>8040</v>
      </c>
      <c r="B4108" t="s">
        <v>8041</v>
      </c>
      <c r="C4108" t="s">
        <v>88</v>
      </c>
      <c r="D4108" t="s">
        <v>41</v>
      </c>
      <c r="E4108" t="s">
        <v>34</v>
      </c>
      <c r="F4108">
        <v>1322</v>
      </c>
      <c r="G4108">
        <v>25</v>
      </c>
      <c r="H4108">
        <v>992</v>
      </c>
      <c r="I4108">
        <v>2.6</v>
      </c>
      <c r="J4108">
        <v>74</v>
      </c>
      <c r="K4108">
        <v>1</v>
      </c>
      <c r="L4108">
        <v>992</v>
      </c>
      <c r="M4108" s="1">
        <v>45725</v>
      </c>
      <c r="N4108" t="s">
        <v>24</v>
      </c>
      <c r="O4108" t="str">
        <f t="shared" si="256"/>
        <v>Mar-2025</v>
      </c>
      <c r="P4108" s="21">
        <f t="shared" si="257"/>
        <v>2025</v>
      </c>
      <c r="Q4108">
        <f t="shared" si="258"/>
        <v>1</v>
      </c>
      <c r="T4108" t="str">
        <f t="shared" si="259"/>
        <v>Low Sales</v>
      </c>
    </row>
    <row r="4109" spans="1:20" x14ac:dyDescent="0.3">
      <c r="A4109" t="s">
        <v>8042</v>
      </c>
      <c r="B4109" t="s">
        <v>8043</v>
      </c>
      <c r="C4109" t="s">
        <v>22</v>
      </c>
      <c r="D4109" t="s">
        <v>41</v>
      </c>
      <c r="E4109" t="s">
        <v>34</v>
      </c>
      <c r="F4109">
        <v>2946</v>
      </c>
      <c r="G4109">
        <v>30</v>
      </c>
      <c r="H4109">
        <v>2062</v>
      </c>
      <c r="I4109">
        <v>3.8</v>
      </c>
      <c r="J4109">
        <v>88</v>
      </c>
      <c r="K4109">
        <v>1</v>
      </c>
      <c r="L4109">
        <v>2062</v>
      </c>
      <c r="M4109" s="1">
        <v>45455</v>
      </c>
      <c r="N4109" t="s">
        <v>168</v>
      </c>
      <c r="O4109" t="str">
        <f t="shared" si="256"/>
        <v>Jun-2024</v>
      </c>
      <c r="P4109" s="21">
        <f t="shared" si="257"/>
        <v>2024</v>
      </c>
      <c r="Q4109">
        <f t="shared" si="258"/>
        <v>2</v>
      </c>
      <c r="T4109" t="str">
        <f t="shared" si="259"/>
        <v>Low Sales</v>
      </c>
    </row>
    <row r="4110" spans="1:20" x14ac:dyDescent="0.3">
      <c r="A4110" t="s">
        <v>8044</v>
      </c>
      <c r="B4110" t="s">
        <v>1560</v>
      </c>
      <c r="C4110" t="s">
        <v>116</v>
      </c>
      <c r="D4110" t="s">
        <v>33</v>
      </c>
      <c r="E4110" t="s">
        <v>18</v>
      </c>
      <c r="F4110">
        <v>3019</v>
      </c>
      <c r="G4110">
        <v>30</v>
      </c>
      <c r="H4110">
        <v>2113</v>
      </c>
      <c r="I4110">
        <v>4.2</v>
      </c>
      <c r="J4110">
        <v>66</v>
      </c>
      <c r="K4110">
        <v>1</v>
      </c>
      <c r="L4110">
        <v>2113</v>
      </c>
      <c r="M4110" s="1">
        <v>45315</v>
      </c>
      <c r="N4110" t="s">
        <v>71</v>
      </c>
      <c r="O4110" t="str">
        <f t="shared" si="256"/>
        <v>Jan-2024</v>
      </c>
      <c r="P4110" s="21">
        <f t="shared" si="257"/>
        <v>2024</v>
      </c>
      <c r="Q4110">
        <f t="shared" si="258"/>
        <v>1</v>
      </c>
      <c r="T4110" t="str">
        <f t="shared" si="259"/>
        <v>Low Sales</v>
      </c>
    </row>
    <row r="4111" spans="1:20" x14ac:dyDescent="0.3">
      <c r="A4111" t="s">
        <v>8045</v>
      </c>
      <c r="B4111" t="s">
        <v>8046</v>
      </c>
      <c r="C4111" t="s">
        <v>27</v>
      </c>
      <c r="D4111" t="s">
        <v>46</v>
      </c>
      <c r="E4111" t="s">
        <v>34</v>
      </c>
      <c r="F4111">
        <v>3142</v>
      </c>
      <c r="G4111">
        <v>30</v>
      </c>
      <c r="H4111">
        <v>2199</v>
      </c>
      <c r="I4111">
        <v>3.9</v>
      </c>
      <c r="J4111">
        <v>93</v>
      </c>
      <c r="K4111">
        <v>2</v>
      </c>
      <c r="L4111">
        <v>4398</v>
      </c>
      <c r="M4111" s="1">
        <v>45911</v>
      </c>
      <c r="N4111" t="s">
        <v>91</v>
      </c>
      <c r="O4111" t="str">
        <f t="shared" si="256"/>
        <v>Sep-2025</v>
      </c>
      <c r="P4111" s="21">
        <f t="shared" si="257"/>
        <v>2025</v>
      </c>
      <c r="Q4111">
        <f t="shared" si="258"/>
        <v>3</v>
      </c>
      <c r="T4111" t="str">
        <f t="shared" si="259"/>
        <v>Low Sales</v>
      </c>
    </row>
    <row r="4112" spans="1:20" x14ac:dyDescent="0.3">
      <c r="A4112" t="s">
        <v>8047</v>
      </c>
      <c r="B4112" t="s">
        <v>8048</v>
      </c>
      <c r="C4112" t="s">
        <v>32</v>
      </c>
      <c r="D4112" t="s">
        <v>109</v>
      </c>
      <c r="E4112" t="s">
        <v>161</v>
      </c>
      <c r="F4112">
        <v>745</v>
      </c>
      <c r="G4112">
        <v>25</v>
      </c>
      <c r="H4112">
        <v>559</v>
      </c>
      <c r="I4112">
        <v>3.7</v>
      </c>
      <c r="J4112">
        <v>57</v>
      </c>
      <c r="K4112">
        <v>1</v>
      </c>
      <c r="L4112">
        <v>559</v>
      </c>
      <c r="M4112" s="1">
        <v>45296</v>
      </c>
      <c r="N4112" t="s">
        <v>150</v>
      </c>
      <c r="O4112" t="str">
        <f t="shared" si="256"/>
        <v>Jan-2024</v>
      </c>
      <c r="P4112" s="21">
        <f t="shared" si="257"/>
        <v>2024</v>
      </c>
      <c r="Q4112">
        <f t="shared" si="258"/>
        <v>1</v>
      </c>
      <c r="T4112" t="str">
        <f t="shared" si="259"/>
        <v>Low Sales</v>
      </c>
    </row>
    <row r="4113" spans="1:20" x14ac:dyDescent="0.3">
      <c r="A4113" t="s">
        <v>8049</v>
      </c>
      <c r="B4113" t="s">
        <v>2993</v>
      </c>
      <c r="C4113" t="s">
        <v>16</v>
      </c>
      <c r="D4113" t="s">
        <v>28</v>
      </c>
      <c r="E4113" t="s">
        <v>34</v>
      </c>
      <c r="F4113">
        <v>6603</v>
      </c>
      <c r="G4113">
        <v>25</v>
      </c>
      <c r="H4113">
        <v>4952</v>
      </c>
      <c r="I4113">
        <v>4.7</v>
      </c>
      <c r="J4113">
        <v>44</v>
      </c>
      <c r="K4113">
        <v>3</v>
      </c>
      <c r="L4113">
        <v>14856</v>
      </c>
      <c r="M4113" s="1">
        <v>45838</v>
      </c>
      <c r="N4113" t="s">
        <v>75</v>
      </c>
      <c r="O4113" t="str">
        <f t="shared" si="256"/>
        <v>Jun-2025</v>
      </c>
      <c r="P4113" s="21">
        <f t="shared" si="257"/>
        <v>2025</v>
      </c>
      <c r="Q4113">
        <f t="shared" si="258"/>
        <v>2</v>
      </c>
      <c r="T4113" t="str">
        <f t="shared" si="259"/>
        <v>High Sales</v>
      </c>
    </row>
    <row r="4114" spans="1:20" x14ac:dyDescent="0.3">
      <c r="A4114" t="s">
        <v>8050</v>
      </c>
      <c r="B4114" t="s">
        <v>8051</v>
      </c>
      <c r="C4114" t="s">
        <v>52</v>
      </c>
      <c r="D4114" t="s">
        <v>33</v>
      </c>
      <c r="E4114" t="s">
        <v>34</v>
      </c>
      <c r="F4114">
        <v>3624</v>
      </c>
      <c r="G4114">
        <v>20</v>
      </c>
      <c r="H4114">
        <v>2899</v>
      </c>
      <c r="I4114">
        <v>3.9</v>
      </c>
      <c r="J4114">
        <v>137</v>
      </c>
      <c r="K4114">
        <v>1</v>
      </c>
      <c r="L4114">
        <v>2899</v>
      </c>
      <c r="M4114" s="1">
        <v>45688</v>
      </c>
      <c r="N4114" t="s">
        <v>78</v>
      </c>
      <c r="O4114" t="str">
        <f t="shared" si="256"/>
        <v>Jan-2025</v>
      </c>
      <c r="P4114" s="21">
        <f t="shared" si="257"/>
        <v>2025</v>
      </c>
      <c r="Q4114">
        <f t="shared" si="258"/>
        <v>1</v>
      </c>
      <c r="T4114" t="str">
        <f t="shared" si="259"/>
        <v>Low Sales</v>
      </c>
    </row>
    <row r="4115" spans="1:20" x14ac:dyDescent="0.3">
      <c r="A4115" t="s">
        <v>8052</v>
      </c>
      <c r="B4115" t="s">
        <v>8053</v>
      </c>
      <c r="C4115" t="s">
        <v>88</v>
      </c>
      <c r="D4115" t="s">
        <v>23</v>
      </c>
      <c r="E4115" t="s">
        <v>18</v>
      </c>
      <c r="F4115">
        <v>5098</v>
      </c>
      <c r="G4115">
        <v>30</v>
      </c>
      <c r="H4115">
        <v>3569</v>
      </c>
      <c r="I4115">
        <v>4.3</v>
      </c>
      <c r="J4115">
        <v>153</v>
      </c>
      <c r="K4115">
        <v>2</v>
      </c>
      <c r="L4115">
        <v>7138</v>
      </c>
      <c r="M4115" s="1">
        <v>45596</v>
      </c>
      <c r="N4115" t="s">
        <v>78</v>
      </c>
      <c r="O4115" t="str">
        <f t="shared" si="256"/>
        <v>Oct-2024</v>
      </c>
      <c r="P4115" s="21">
        <f t="shared" si="257"/>
        <v>2024</v>
      </c>
      <c r="Q4115">
        <f t="shared" si="258"/>
        <v>3</v>
      </c>
      <c r="T4115" t="str">
        <f t="shared" si="259"/>
        <v>High Sales</v>
      </c>
    </row>
    <row r="4116" spans="1:20" x14ac:dyDescent="0.3">
      <c r="A4116" t="s">
        <v>8054</v>
      </c>
      <c r="B4116" t="s">
        <v>8055</v>
      </c>
      <c r="C4116" t="s">
        <v>16</v>
      </c>
      <c r="D4116" t="s">
        <v>17</v>
      </c>
      <c r="E4116" t="s">
        <v>18</v>
      </c>
      <c r="F4116">
        <v>6409</v>
      </c>
      <c r="G4116">
        <v>20</v>
      </c>
      <c r="H4116">
        <v>5127</v>
      </c>
      <c r="I4116">
        <v>4.5999999999999996</v>
      </c>
      <c r="J4116">
        <v>284</v>
      </c>
      <c r="K4116">
        <v>1</v>
      </c>
      <c r="L4116">
        <v>5127</v>
      </c>
      <c r="M4116" s="1">
        <v>46011</v>
      </c>
      <c r="N4116" t="s">
        <v>42</v>
      </c>
      <c r="O4116" t="str">
        <f t="shared" si="256"/>
        <v>Dec-2025</v>
      </c>
      <c r="P4116" s="21">
        <f t="shared" si="257"/>
        <v>2025</v>
      </c>
      <c r="Q4116">
        <f t="shared" si="258"/>
        <v>3</v>
      </c>
      <c r="T4116" t="str">
        <f t="shared" si="259"/>
        <v>High Sales</v>
      </c>
    </row>
    <row r="4117" spans="1:20" x14ac:dyDescent="0.3">
      <c r="A4117" t="s">
        <v>8056</v>
      </c>
      <c r="B4117" t="s">
        <v>8057</v>
      </c>
      <c r="C4117" t="s">
        <v>57</v>
      </c>
      <c r="D4117" t="s">
        <v>17</v>
      </c>
      <c r="E4117" t="s">
        <v>34</v>
      </c>
      <c r="F4117">
        <v>1865</v>
      </c>
      <c r="G4117">
        <v>10</v>
      </c>
      <c r="H4117">
        <v>1678</v>
      </c>
      <c r="I4117">
        <v>4.8</v>
      </c>
      <c r="J4117">
        <v>53</v>
      </c>
      <c r="K4117">
        <v>3</v>
      </c>
      <c r="L4117">
        <v>5034</v>
      </c>
      <c r="M4117" s="1">
        <v>45830</v>
      </c>
      <c r="N4117" t="s">
        <v>64</v>
      </c>
      <c r="O4117" t="str">
        <f t="shared" si="256"/>
        <v>Jun-2025</v>
      </c>
      <c r="P4117" s="21">
        <f t="shared" si="257"/>
        <v>2025</v>
      </c>
      <c r="Q4117">
        <f t="shared" si="258"/>
        <v>2</v>
      </c>
      <c r="T4117" t="str">
        <f t="shared" si="259"/>
        <v>High Sales</v>
      </c>
    </row>
    <row r="4118" spans="1:20" x14ac:dyDescent="0.3">
      <c r="A4118" t="s">
        <v>8058</v>
      </c>
      <c r="B4118" t="s">
        <v>8059</v>
      </c>
      <c r="C4118" t="s">
        <v>16</v>
      </c>
      <c r="D4118" t="s">
        <v>23</v>
      </c>
      <c r="E4118" t="s">
        <v>34</v>
      </c>
      <c r="F4118">
        <v>4093</v>
      </c>
      <c r="G4118">
        <v>20</v>
      </c>
      <c r="H4118">
        <v>3274</v>
      </c>
      <c r="I4118">
        <v>3.6</v>
      </c>
      <c r="J4118">
        <v>63</v>
      </c>
      <c r="K4118">
        <v>1</v>
      </c>
      <c r="L4118">
        <v>3274</v>
      </c>
      <c r="M4118" s="1">
        <v>45938</v>
      </c>
      <c r="N4118" t="s">
        <v>91</v>
      </c>
      <c r="O4118" t="str">
        <f t="shared" si="256"/>
        <v>Oct-2025</v>
      </c>
      <c r="P4118" s="21">
        <f t="shared" si="257"/>
        <v>2025</v>
      </c>
      <c r="Q4118">
        <f t="shared" si="258"/>
        <v>3</v>
      </c>
      <c r="T4118" t="str">
        <f t="shared" si="259"/>
        <v>Low Sales</v>
      </c>
    </row>
    <row r="4119" spans="1:20" x14ac:dyDescent="0.3">
      <c r="A4119" t="s">
        <v>8060</v>
      </c>
      <c r="B4119" t="s">
        <v>8061</v>
      </c>
      <c r="C4119" t="s">
        <v>16</v>
      </c>
      <c r="D4119" t="s">
        <v>46</v>
      </c>
      <c r="E4119" t="s">
        <v>18</v>
      </c>
      <c r="F4119">
        <v>11185</v>
      </c>
      <c r="G4119">
        <v>30</v>
      </c>
      <c r="H4119">
        <v>7829</v>
      </c>
      <c r="I4119">
        <v>3.6</v>
      </c>
      <c r="J4119">
        <v>75</v>
      </c>
      <c r="K4119">
        <v>5</v>
      </c>
      <c r="L4119">
        <v>39145</v>
      </c>
      <c r="M4119" s="1">
        <v>45568</v>
      </c>
      <c r="N4119" t="s">
        <v>168</v>
      </c>
      <c r="O4119" t="str">
        <f t="shared" si="256"/>
        <v>Oct-2024</v>
      </c>
      <c r="P4119" s="21">
        <f t="shared" si="257"/>
        <v>2024</v>
      </c>
      <c r="Q4119">
        <f t="shared" si="258"/>
        <v>3</v>
      </c>
      <c r="T4119" t="str">
        <f t="shared" si="259"/>
        <v>High Sales</v>
      </c>
    </row>
    <row r="4120" spans="1:20" x14ac:dyDescent="0.3">
      <c r="A4120" t="s">
        <v>8062</v>
      </c>
      <c r="B4120" t="s">
        <v>8063</v>
      </c>
      <c r="C4120" t="s">
        <v>88</v>
      </c>
      <c r="D4120" t="s">
        <v>17</v>
      </c>
      <c r="E4120" t="s">
        <v>18</v>
      </c>
      <c r="F4120">
        <v>6070</v>
      </c>
      <c r="G4120">
        <v>60</v>
      </c>
      <c r="H4120">
        <v>2428</v>
      </c>
      <c r="I4120">
        <v>4.2</v>
      </c>
      <c r="J4120">
        <v>173</v>
      </c>
      <c r="K4120">
        <v>1</v>
      </c>
      <c r="L4120">
        <v>2428</v>
      </c>
      <c r="M4120" s="1">
        <v>45331</v>
      </c>
      <c r="N4120" t="s">
        <v>102</v>
      </c>
      <c r="O4120" t="str">
        <f t="shared" si="256"/>
        <v>Feb-2024</v>
      </c>
      <c r="P4120" s="21">
        <f t="shared" si="257"/>
        <v>2024</v>
      </c>
      <c r="Q4120">
        <f t="shared" si="258"/>
        <v>1</v>
      </c>
      <c r="T4120" t="str">
        <f t="shared" si="259"/>
        <v>Low Sales</v>
      </c>
    </row>
    <row r="4121" spans="1:20" x14ac:dyDescent="0.3">
      <c r="A4121" t="s">
        <v>8064</v>
      </c>
      <c r="B4121" t="s">
        <v>8065</v>
      </c>
      <c r="C4121" t="s">
        <v>52</v>
      </c>
      <c r="D4121" t="s">
        <v>46</v>
      </c>
      <c r="E4121" t="s">
        <v>18</v>
      </c>
      <c r="F4121">
        <v>6551</v>
      </c>
      <c r="G4121">
        <v>40</v>
      </c>
      <c r="H4121">
        <v>3931</v>
      </c>
      <c r="I4121">
        <v>3.1</v>
      </c>
      <c r="J4121">
        <v>99</v>
      </c>
      <c r="K4121">
        <v>1</v>
      </c>
      <c r="L4121">
        <v>3931</v>
      </c>
      <c r="M4121" s="1">
        <v>45702</v>
      </c>
      <c r="N4121" t="s">
        <v>141</v>
      </c>
      <c r="O4121" t="str">
        <f t="shared" si="256"/>
        <v>Feb-2025</v>
      </c>
      <c r="P4121" s="21">
        <f t="shared" si="257"/>
        <v>2025</v>
      </c>
      <c r="Q4121">
        <f t="shared" si="258"/>
        <v>1</v>
      </c>
      <c r="T4121" t="str">
        <f t="shared" si="259"/>
        <v>Low Sales</v>
      </c>
    </row>
    <row r="4122" spans="1:20" x14ac:dyDescent="0.3">
      <c r="A4122" t="s">
        <v>8066</v>
      </c>
      <c r="B4122" t="s">
        <v>8067</v>
      </c>
      <c r="C4122" t="s">
        <v>57</v>
      </c>
      <c r="D4122" t="s">
        <v>53</v>
      </c>
      <c r="E4122" t="s">
        <v>34</v>
      </c>
      <c r="F4122">
        <v>3200</v>
      </c>
      <c r="G4122">
        <v>20</v>
      </c>
      <c r="H4122">
        <v>2560</v>
      </c>
      <c r="I4122">
        <v>3.6</v>
      </c>
      <c r="J4122">
        <v>75</v>
      </c>
      <c r="K4122">
        <v>1</v>
      </c>
      <c r="L4122">
        <v>2560</v>
      </c>
      <c r="M4122" s="1">
        <v>45906</v>
      </c>
      <c r="N4122" t="s">
        <v>150</v>
      </c>
      <c r="O4122" t="str">
        <f t="shared" si="256"/>
        <v>Sep-2025</v>
      </c>
      <c r="P4122" s="21">
        <f t="shared" si="257"/>
        <v>2025</v>
      </c>
      <c r="Q4122">
        <f t="shared" si="258"/>
        <v>3</v>
      </c>
      <c r="T4122" t="str">
        <f t="shared" si="259"/>
        <v>Low Sales</v>
      </c>
    </row>
    <row r="4123" spans="1:20" x14ac:dyDescent="0.3">
      <c r="A4123" t="s">
        <v>8068</v>
      </c>
      <c r="B4123" t="s">
        <v>8069</v>
      </c>
      <c r="C4123" t="s">
        <v>52</v>
      </c>
      <c r="D4123" t="s">
        <v>33</v>
      </c>
      <c r="E4123" t="s">
        <v>18</v>
      </c>
      <c r="F4123">
        <v>2084</v>
      </c>
      <c r="G4123">
        <v>50</v>
      </c>
      <c r="H4123">
        <v>1042</v>
      </c>
      <c r="I4123">
        <v>4.7</v>
      </c>
      <c r="J4123">
        <v>158</v>
      </c>
      <c r="K4123">
        <v>3</v>
      </c>
      <c r="L4123">
        <v>3126</v>
      </c>
      <c r="M4123" s="1">
        <v>45445</v>
      </c>
      <c r="N4123" t="s">
        <v>141</v>
      </c>
      <c r="O4123" t="str">
        <f t="shared" si="256"/>
        <v>Jun-2024</v>
      </c>
      <c r="P4123" s="21">
        <f t="shared" si="257"/>
        <v>2024</v>
      </c>
      <c r="Q4123">
        <f t="shared" si="258"/>
        <v>2</v>
      </c>
      <c r="T4123" t="str">
        <f t="shared" si="259"/>
        <v>Low Sales</v>
      </c>
    </row>
    <row r="4124" spans="1:20" x14ac:dyDescent="0.3">
      <c r="A4124" t="s">
        <v>8070</v>
      </c>
      <c r="B4124" t="s">
        <v>8071</v>
      </c>
      <c r="C4124" t="s">
        <v>52</v>
      </c>
      <c r="D4124" t="s">
        <v>53</v>
      </c>
      <c r="E4124" t="s">
        <v>34</v>
      </c>
      <c r="F4124">
        <v>5788</v>
      </c>
      <c r="G4124">
        <v>15</v>
      </c>
      <c r="H4124">
        <v>4920</v>
      </c>
      <c r="I4124">
        <v>4.4000000000000004</v>
      </c>
      <c r="J4124">
        <v>229</v>
      </c>
      <c r="K4124">
        <v>1</v>
      </c>
      <c r="L4124">
        <v>4920</v>
      </c>
      <c r="M4124" s="1">
        <v>45766</v>
      </c>
      <c r="N4124" t="s">
        <v>85</v>
      </c>
      <c r="O4124" t="str">
        <f t="shared" si="256"/>
        <v>Apr-2025</v>
      </c>
      <c r="P4124" s="21">
        <f t="shared" si="257"/>
        <v>2025</v>
      </c>
      <c r="Q4124">
        <f t="shared" si="258"/>
        <v>1</v>
      </c>
      <c r="T4124" t="str">
        <f t="shared" si="259"/>
        <v>Low Sales</v>
      </c>
    </row>
    <row r="4125" spans="1:20" x14ac:dyDescent="0.3">
      <c r="A4125" t="s">
        <v>8072</v>
      </c>
      <c r="B4125" t="s">
        <v>8073</v>
      </c>
      <c r="C4125" t="s">
        <v>27</v>
      </c>
      <c r="D4125" t="s">
        <v>28</v>
      </c>
      <c r="E4125" t="s">
        <v>34</v>
      </c>
      <c r="F4125">
        <v>6447</v>
      </c>
      <c r="G4125">
        <v>0</v>
      </c>
      <c r="H4125">
        <v>6447</v>
      </c>
      <c r="I4125">
        <v>4</v>
      </c>
      <c r="J4125">
        <v>33</v>
      </c>
      <c r="K4125">
        <v>5</v>
      </c>
      <c r="L4125">
        <v>32235</v>
      </c>
      <c r="M4125" s="1">
        <v>45558</v>
      </c>
      <c r="N4125" t="s">
        <v>29</v>
      </c>
      <c r="O4125" t="str">
        <f t="shared" si="256"/>
        <v>Sep-2024</v>
      </c>
      <c r="P4125" s="21">
        <f t="shared" si="257"/>
        <v>2024</v>
      </c>
      <c r="Q4125">
        <f t="shared" si="258"/>
        <v>3</v>
      </c>
      <c r="T4125" t="str">
        <f t="shared" si="259"/>
        <v>High Sales</v>
      </c>
    </row>
    <row r="4126" spans="1:20" x14ac:dyDescent="0.3">
      <c r="A4126" t="s">
        <v>8074</v>
      </c>
      <c r="B4126" t="s">
        <v>8075</v>
      </c>
      <c r="C4126" t="s">
        <v>27</v>
      </c>
      <c r="D4126" t="s">
        <v>17</v>
      </c>
      <c r="E4126" t="s">
        <v>18</v>
      </c>
      <c r="F4126">
        <v>2928</v>
      </c>
      <c r="G4126">
        <v>25</v>
      </c>
      <c r="H4126">
        <v>2196</v>
      </c>
      <c r="I4126">
        <v>4.3</v>
      </c>
      <c r="J4126">
        <v>153</v>
      </c>
      <c r="K4126">
        <v>2</v>
      </c>
      <c r="L4126">
        <v>4392</v>
      </c>
      <c r="M4126" s="1">
        <v>45974</v>
      </c>
      <c r="N4126" t="s">
        <v>150</v>
      </c>
      <c r="O4126" t="str">
        <f t="shared" si="256"/>
        <v>Nov-2025</v>
      </c>
      <c r="P4126" s="21">
        <f t="shared" si="257"/>
        <v>2025</v>
      </c>
      <c r="Q4126">
        <f t="shared" si="258"/>
        <v>3</v>
      </c>
      <c r="T4126" t="str">
        <f t="shared" si="259"/>
        <v>Low Sales</v>
      </c>
    </row>
    <row r="4127" spans="1:20" x14ac:dyDescent="0.3">
      <c r="A4127" t="s">
        <v>8076</v>
      </c>
      <c r="B4127" t="s">
        <v>8077</v>
      </c>
      <c r="C4127" t="s">
        <v>116</v>
      </c>
      <c r="D4127" t="s">
        <v>46</v>
      </c>
      <c r="E4127" t="s">
        <v>161</v>
      </c>
      <c r="F4127">
        <v>5633</v>
      </c>
      <c r="G4127">
        <v>20</v>
      </c>
      <c r="H4127">
        <v>4506</v>
      </c>
      <c r="I4127">
        <v>4.5</v>
      </c>
      <c r="J4127">
        <v>289</v>
      </c>
      <c r="K4127">
        <v>2</v>
      </c>
      <c r="L4127">
        <v>9012</v>
      </c>
      <c r="M4127" s="1">
        <v>45483</v>
      </c>
      <c r="N4127" t="s">
        <v>54</v>
      </c>
      <c r="O4127" t="str">
        <f t="shared" si="256"/>
        <v>Jul-2024</v>
      </c>
      <c r="P4127" s="21">
        <f t="shared" si="257"/>
        <v>2024</v>
      </c>
      <c r="Q4127">
        <f t="shared" si="258"/>
        <v>2</v>
      </c>
      <c r="T4127" t="str">
        <f t="shared" si="259"/>
        <v>High Sales</v>
      </c>
    </row>
    <row r="4128" spans="1:20" x14ac:dyDescent="0.3">
      <c r="A4128" t="s">
        <v>8078</v>
      </c>
      <c r="B4128" t="s">
        <v>8079</v>
      </c>
      <c r="C4128" t="s">
        <v>32</v>
      </c>
      <c r="D4128" t="s">
        <v>109</v>
      </c>
      <c r="E4128" t="s">
        <v>18</v>
      </c>
      <c r="F4128">
        <v>1966</v>
      </c>
      <c r="G4128">
        <v>20</v>
      </c>
      <c r="H4128">
        <v>1573</v>
      </c>
      <c r="I4128">
        <v>3.4</v>
      </c>
      <c r="J4128">
        <v>138</v>
      </c>
      <c r="K4128">
        <v>1</v>
      </c>
      <c r="L4128">
        <v>1573</v>
      </c>
      <c r="M4128" s="1">
        <v>45859</v>
      </c>
      <c r="N4128" t="s">
        <v>78</v>
      </c>
      <c r="O4128" t="str">
        <f t="shared" si="256"/>
        <v>Jul-2025</v>
      </c>
      <c r="P4128" s="21">
        <f t="shared" si="257"/>
        <v>2025</v>
      </c>
      <c r="Q4128">
        <f t="shared" si="258"/>
        <v>2</v>
      </c>
      <c r="T4128" t="str">
        <f t="shared" si="259"/>
        <v>Low Sales</v>
      </c>
    </row>
    <row r="4129" spans="1:20" x14ac:dyDescent="0.3">
      <c r="A4129" t="s">
        <v>8080</v>
      </c>
      <c r="B4129" t="s">
        <v>8081</v>
      </c>
      <c r="C4129" t="s">
        <v>27</v>
      </c>
      <c r="D4129" t="s">
        <v>23</v>
      </c>
      <c r="E4129" t="s">
        <v>18</v>
      </c>
      <c r="F4129">
        <v>4152</v>
      </c>
      <c r="G4129">
        <v>10</v>
      </c>
      <c r="H4129">
        <v>3737</v>
      </c>
      <c r="I4129">
        <v>3.9</v>
      </c>
      <c r="J4129">
        <v>133</v>
      </c>
      <c r="K4129">
        <v>1</v>
      </c>
      <c r="L4129">
        <v>3737</v>
      </c>
      <c r="M4129" s="1">
        <v>45296</v>
      </c>
      <c r="N4129" t="s">
        <v>189</v>
      </c>
      <c r="O4129" t="str">
        <f t="shared" si="256"/>
        <v>Jan-2024</v>
      </c>
      <c r="P4129" s="21">
        <f t="shared" si="257"/>
        <v>2024</v>
      </c>
      <c r="Q4129">
        <f t="shared" si="258"/>
        <v>1</v>
      </c>
      <c r="T4129" t="str">
        <f t="shared" si="259"/>
        <v>Low Sales</v>
      </c>
    </row>
    <row r="4130" spans="1:20" x14ac:dyDescent="0.3">
      <c r="A4130" t="s">
        <v>8082</v>
      </c>
      <c r="B4130" t="s">
        <v>8083</v>
      </c>
      <c r="C4130" t="s">
        <v>32</v>
      </c>
      <c r="D4130" t="s">
        <v>46</v>
      </c>
      <c r="E4130" t="s">
        <v>74</v>
      </c>
      <c r="F4130">
        <v>8249</v>
      </c>
      <c r="G4130">
        <v>40</v>
      </c>
      <c r="H4130">
        <v>4949</v>
      </c>
      <c r="I4130">
        <v>5</v>
      </c>
      <c r="J4130">
        <v>469</v>
      </c>
      <c r="K4130">
        <v>1</v>
      </c>
      <c r="L4130">
        <v>4949</v>
      </c>
      <c r="M4130" s="1">
        <v>45329</v>
      </c>
      <c r="N4130" t="s">
        <v>54</v>
      </c>
      <c r="O4130" t="str">
        <f t="shared" si="256"/>
        <v>Feb-2024</v>
      </c>
      <c r="P4130" s="21">
        <f t="shared" si="257"/>
        <v>2024</v>
      </c>
      <c r="Q4130">
        <f t="shared" si="258"/>
        <v>1</v>
      </c>
      <c r="T4130" t="str">
        <f t="shared" si="259"/>
        <v>Low Sales</v>
      </c>
    </row>
    <row r="4131" spans="1:20" x14ac:dyDescent="0.3">
      <c r="A4131" t="s">
        <v>8084</v>
      </c>
      <c r="B4131" t="s">
        <v>8085</v>
      </c>
      <c r="C4131" t="s">
        <v>16</v>
      </c>
      <c r="D4131" t="s">
        <v>109</v>
      </c>
      <c r="E4131" t="s">
        <v>161</v>
      </c>
      <c r="F4131">
        <v>998</v>
      </c>
      <c r="G4131">
        <v>0</v>
      </c>
      <c r="H4131">
        <v>998</v>
      </c>
      <c r="I4131">
        <v>4.8</v>
      </c>
      <c r="J4131">
        <v>386</v>
      </c>
      <c r="K4131">
        <v>1</v>
      </c>
      <c r="L4131">
        <v>998</v>
      </c>
      <c r="M4131" s="1">
        <v>45693</v>
      </c>
      <c r="N4131" t="s">
        <v>102</v>
      </c>
      <c r="O4131" t="str">
        <f t="shared" si="256"/>
        <v>Feb-2025</v>
      </c>
      <c r="P4131" s="21">
        <f t="shared" si="257"/>
        <v>2025</v>
      </c>
      <c r="Q4131">
        <f t="shared" si="258"/>
        <v>1</v>
      </c>
      <c r="T4131" t="str">
        <f t="shared" si="259"/>
        <v>Low Sales</v>
      </c>
    </row>
    <row r="4132" spans="1:20" x14ac:dyDescent="0.3">
      <c r="A4132" t="s">
        <v>8086</v>
      </c>
      <c r="B4132" t="s">
        <v>8087</v>
      </c>
      <c r="C4132" t="s">
        <v>57</v>
      </c>
      <c r="D4132" t="s">
        <v>28</v>
      </c>
      <c r="E4132" t="s">
        <v>34</v>
      </c>
      <c r="F4132">
        <v>1307</v>
      </c>
      <c r="G4132">
        <v>10</v>
      </c>
      <c r="H4132">
        <v>1176</v>
      </c>
      <c r="I4132">
        <v>4.2</v>
      </c>
      <c r="J4132">
        <v>460</v>
      </c>
      <c r="K4132">
        <v>3</v>
      </c>
      <c r="L4132">
        <v>3528</v>
      </c>
      <c r="M4132" s="1">
        <v>45567</v>
      </c>
      <c r="N4132" t="s">
        <v>189</v>
      </c>
      <c r="O4132" t="str">
        <f t="shared" si="256"/>
        <v>Oct-2024</v>
      </c>
      <c r="P4132" s="21">
        <f t="shared" si="257"/>
        <v>2024</v>
      </c>
      <c r="Q4132">
        <f t="shared" si="258"/>
        <v>3</v>
      </c>
      <c r="T4132" t="str">
        <f t="shared" si="259"/>
        <v>Low Sales</v>
      </c>
    </row>
    <row r="4133" spans="1:20" x14ac:dyDescent="0.3">
      <c r="A4133" t="s">
        <v>8088</v>
      </c>
      <c r="B4133" t="s">
        <v>8089</v>
      </c>
      <c r="C4133" t="s">
        <v>16</v>
      </c>
      <c r="D4133" t="s">
        <v>46</v>
      </c>
      <c r="E4133" t="s">
        <v>18</v>
      </c>
      <c r="F4133">
        <v>7976</v>
      </c>
      <c r="G4133">
        <v>15</v>
      </c>
      <c r="H4133">
        <v>6780</v>
      </c>
      <c r="I4133">
        <v>4.3</v>
      </c>
      <c r="J4133">
        <v>60</v>
      </c>
      <c r="K4133">
        <v>1</v>
      </c>
      <c r="L4133">
        <v>6780</v>
      </c>
      <c r="M4133" s="1">
        <v>45973</v>
      </c>
      <c r="N4133" t="s">
        <v>24</v>
      </c>
      <c r="O4133" t="str">
        <f t="shared" si="256"/>
        <v>Nov-2025</v>
      </c>
      <c r="P4133" s="21">
        <f t="shared" si="257"/>
        <v>2025</v>
      </c>
      <c r="Q4133">
        <f t="shared" si="258"/>
        <v>3</v>
      </c>
      <c r="T4133" t="str">
        <f t="shared" si="259"/>
        <v>High Sales</v>
      </c>
    </row>
    <row r="4134" spans="1:20" x14ac:dyDescent="0.3">
      <c r="A4134" t="s">
        <v>8090</v>
      </c>
      <c r="B4134" t="s">
        <v>3248</v>
      </c>
      <c r="C4134" t="s">
        <v>88</v>
      </c>
      <c r="D4134" t="s">
        <v>109</v>
      </c>
      <c r="E4134" t="s">
        <v>34</v>
      </c>
      <c r="F4134">
        <v>1562</v>
      </c>
      <c r="G4134">
        <v>15</v>
      </c>
      <c r="H4134">
        <v>1328</v>
      </c>
      <c r="I4134">
        <v>4.0999999999999996</v>
      </c>
      <c r="J4134">
        <v>307</v>
      </c>
      <c r="K4134">
        <v>5</v>
      </c>
      <c r="L4134">
        <v>6640</v>
      </c>
      <c r="M4134" s="1">
        <v>45674</v>
      </c>
      <c r="N4134" t="s">
        <v>189</v>
      </c>
      <c r="O4134" t="str">
        <f t="shared" si="256"/>
        <v>Jan-2025</v>
      </c>
      <c r="P4134" s="21">
        <f t="shared" si="257"/>
        <v>2025</v>
      </c>
      <c r="Q4134">
        <f t="shared" si="258"/>
        <v>1</v>
      </c>
      <c r="T4134" t="str">
        <f t="shared" si="259"/>
        <v>High Sales</v>
      </c>
    </row>
    <row r="4135" spans="1:20" x14ac:dyDescent="0.3">
      <c r="A4135" t="s">
        <v>8091</v>
      </c>
      <c r="B4135" t="s">
        <v>8092</v>
      </c>
      <c r="C4135" t="s">
        <v>27</v>
      </c>
      <c r="D4135" t="s">
        <v>109</v>
      </c>
      <c r="E4135" t="s">
        <v>34</v>
      </c>
      <c r="F4135">
        <v>759</v>
      </c>
      <c r="G4135">
        <v>40</v>
      </c>
      <c r="H4135">
        <v>455</v>
      </c>
      <c r="I4135">
        <v>3.2</v>
      </c>
      <c r="J4135">
        <v>136</v>
      </c>
      <c r="K4135">
        <v>1</v>
      </c>
      <c r="L4135">
        <v>455</v>
      </c>
      <c r="M4135" s="1">
        <v>45977</v>
      </c>
      <c r="N4135" t="s">
        <v>141</v>
      </c>
      <c r="O4135" t="str">
        <f t="shared" si="256"/>
        <v>Nov-2025</v>
      </c>
      <c r="P4135" s="21">
        <f t="shared" si="257"/>
        <v>2025</v>
      </c>
      <c r="Q4135">
        <f t="shared" si="258"/>
        <v>3</v>
      </c>
      <c r="T4135" t="str">
        <f t="shared" si="259"/>
        <v>Low Sales</v>
      </c>
    </row>
    <row r="4136" spans="1:20" x14ac:dyDescent="0.3">
      <c r="A4136" t="s">
        <v>8093</v>
      </c>
      <c r="B4136" t="s">
        <v>8094</v>
      </c>
      <c r="C4136" t="s">
        <v>57</v>
      </c>
      <c r="D4136" t="s">
        <v>109</v>
      </c>
      <c r="E4136" t="s">
        <v>18</v>
      </c>
      <c r="F4136">
        <v>2157</v>
      </c>
      <c r="G4136">
        <v>15</v>
      </c>
      <c r="H4136">
        <v>1833</v>
      </c>
      <c r="I4136">
        <v>3.8</v>
      </c>
      <c r="J4136">
        <v>52</v>
      </c>
      <c r="K4136">
        <v>5</v>
      </c>
      <c r="L4136">
        <v>9165</v>
      </c>
      <c r="M4136" s="1">
        <v>45722</v>
      </c>
      <c r="N4136" t="s">
        <v>141</v>
      </c>
      <c r="O4136" t="str">
        <f t="shared" si="256"/>
        <v>Mar-2025</v>
      </c>
      <c r="P4136" s="21">
        <f t="shared" si="257"/>
        <v>2025</v>
      </c>
      <c r="Q4136">
        <f t="shared" si="258"/>
        <v>1</v>
      </c>
      <c r="T4136" t="str">
        <f t="shared" si="259"/>
        <v>High Sales</v>
      </c>
    </row>
    <row r="4137" spans="1:20" x14ac:dyDescent="0.3">
      <c r="A4137" t="s">
        <v>8095</v>
      </c>
      <c r="B4137" t="s">
        <v>8096</v>
      </c>
      <c r="C4137" t="s">
        <v>45</v>
      </c>
      <c r="D4137" t="s">
        <v>28</v>
      </c>
      <c r="E4137" t="s">
        <v>34</v>
      </c>
      <c r="F4137">
        <v>3762</v>
      </c>
      <c r="G4137">
        <v>10</v>
      </c>
      <c r="H4137">
        <v>3386</v>
      </c>
      <c r="I4137">
        <v>4.3</v>
      </c>
      <c r="J4137">
        <v>224</v>
      </c>
      <c r="K4137">
        <v>1</v>
      </c>
      <c r="L4137">
        <v>3386</v>
      </c>
      <c r="M4137" s="1">
        <v>45656</v>
      </c>
      <c r="N4137" t="s">
        <v>78</v>
      </c>
      <c r="O4137" t="str">
        <f t="shared" si="256"/>
        <v>Dec-2024</v>
      </c>
      <c r="P4137" s="21">
        <f t="shared" si="257"/>
        <v>2024</v>
      </c>
      <c r="Q4137">
        <f t="shared" si="258"/>
        <v>3</v>
      </c>
      <c r="T4137" t="str">
        <f t="shared" si="259"/>
        <v>Low Sales</v>
      </c>
    </row>
    <row r="4138" spans="1:20" x14ac:dyDescent="0.3">
      <c r="A4138" t="s">
        <v>8097</v>
      </c>
      <c r="B4138" t="s">
        <v>8098</v>
      </c>
      <c r="C4138" t="s">
        <v>16</v>
      </c>
      <c r="D4138" t="s">
        <v>53</v>
      </c>
      <c r="E4138" t="s">
        <v>34</v>
      </c>
      <c r="F4138">
        <v>7552</v>
      </c>
      <c r="G4138">
        <v>40</v>
      </c>
      <c r="H4138">
        <v>4531</v>
      </c>
      <c r="I4138">
        <v>3.9</v>
      </c>
      <c r="J4138">
        <v>51</v>
      </c>
      <c r="K4138">
        <v>1</v>
      </c>
      <c r="L4138">
        <v>4531</v>
      </c>
      <c r="M4138" s="1">
        <v>45713</v>
      </c>
      <c r="N4138" t="s">
        <v>61</v>
      </c>
      <c r="O4138" t="str">
        <f t="shared" si="256"/>
        <v>Feb-2025</v>
      </c>
      <c r="P4138" s="21">
        <f t="shared" si="257"/>
        <v>2025</v>
      </c>
      <c r="Q4138">
        <f t="shared" si="258"/>
        <v>1</v>
      </c>
      <c r="T4138" t="str">
        <f t="shared" si="259"/>
        <v>Low Sales</v>
      </c>
    </row>
    <row r="4139" spans="1:20" x14ac:dyDescent="0.3">
      <c r="A4139" t="s">
        <v>8099</v>
      </c>
      <c r="B4139" t="s">
        <v>8100</v>
      </c>
      <c r="C4139" t="s">
        <v>45</v>
      </c>
      <c r="D4139" t="s">
        <v>33</v>
      </c>
      <c r="E4139" t="s">
        <v>18</v>
      </c>
      <c r="F4139">
        <v>3727</v>
      </c>
      <c r="G4139">
        <v>40</v>
      </c>
      <c r="H4139">
        <v>2236</v>
      </c>
      <c r="I4139">
        <v>3.6</v>
      </c>
      <c r="J4139">
        <v>99</v>
      </c>
      <c r="K4139">
        <v>1</v>
      </c>
      <c r="L4139">
        <v>2236</v>
      </c>
      <c r="M4139" s="1">
        <v>45802</v>
      </c>
      <c r="N4139" t="s">
        <v>49</v>
      </c>
      <c r="O4139" t="str">
        <f t="shared" si="256"/>
        <v>May-2025</v>
      </c>
      <c r="P4139" s="21">
        <f t="shared" si="257"/>
        <v>2025</v>
      </c>
      <c r="Q4139">
        <f t="shared" si="258"/>
        <v>2</v>
      </c>
      <c r="T4139" t="str">
        <f t="shared" si="259"/>
        <v>Low Sales</v>
      </c>
    </row>
    <row r="4140" spans="1:20" x14ac:dyDescent="0.3">
      <c r="A4140" t="s">
        <v>8101</v>
      </c>
      <c r="B4140" t="s">
        <v>8102</v>
      </c>
      <c r="C4140" t="s">
        <v>57</v>
      </c>
      <c r="D4140" t="s">
        <v>46</v>
      </c>
      <c r="E4140" t="s">
        <v>18</v>
      </c>
      <c r="F4140">
        <v>5755</v>
      </c>
      <c r="G4140">
        <v>30</v>
      </c>
      <c r="H4140">
        <v>4028</v>
      </c>
      <c r="I4140">
        <v>3.6</v>
      </c>
      <c r="J4140">
        <v>164</v>
      </c>
      <c r="K4140">
        <v>1</v>
      </c>
      <c r="L4140">
        <v>4028</v>
      </c>
      <c r="M4140" s="1">
        <v>45622</v>
      </c>
      <c r="N4140" t="s">
        <v>85</v>
      </c>
      <c r="O4140" t="str">
        <f t="shared" si="256"/>
        <v>Nov-2024</v>
      </c>
      <c r="P4140" s="21">
        <f t="shared" si="257"/>
        <v>2024</v>
      </c>
      <c r="Q4140">
        <f t="shared" si="258"/>
        <v>3</v>
      </c>
      <c r="T4140" t="str">
        <f t="shared" si="259"/>
        <v>Low Sales</v>
      </c>
    </row>
    <row r="4141" spans="1:20" x14ac:dyDescent="0.3">
      <c r="A4141" t="s">
        <v>8103</v>
      </c>
      <c r="B4141" t="s">
        <v>8104</v>
      </c>
      <c r="C4141" t="s">
        <v>88</v>
      </c>
      <c r="D4141" t="s">
        <v>109</v>
      </c>
      <c r="E4141" t="s">
        <v>18</v>
      </c>
      <c r="F4141">
        <v>2550</v>
      </c>
      <c r="G4141">
        <v>50</v>
      </c>
      <c r="H4141">
        <v>1275</v>
      </c>
      <c r="I4141">
        <v>4.8</v>
      </c>
      <c r="J4141">
        <v>32</v>
      </c>
      <c r="K4141">
        <v>2</v>
      </c>
      <c r="L4141">
        <v>2550</v>
      </c>
      <c r="M4141" s="1">
        <v>45312</v>
      </c>
      <c r="N4141" t="s">
        <v>75</v>
      </c>
      <c r="O4141" t="str">
        <f t="shared" si="256"/>
        <v>Jan-2024</v>
      </c>
      <c r="P4141" s="21">
        <f t="shared" si="257"/>
        <v>2024</v>
      </c>
      <c r="Q4141">
        <f t="shared" si="258"/>
        <v>1</v>
      </c>
      <c r="T4141" t="str">
        <f t="shared" si="259"/>
        <v>Low Sales</v>
      </c>
    </row>
    <row r="4142" spans="1:20" x14ac:dyDescent="0.3">
      <c r="A4142" t="s">
        <v>8105</v>
      </c>
      <c r="B4142" t="s">
        <v>8106</v>
      </c>
      <c r="C4142" t="s">
        <v>27</v>
      </c>
      <c r="D4142" t="s">
        <v>28</v>
      </c>
      <c r="E4142" t="s">
        <v>34</v>
      </c>
      <c r="F4142">
        <v>2851</v>
      </c>
      <c r="G4142">
        <v>15</v>
      </c>
      <c r="H4142">
        <v>2423</v>
      </c>
      <c r="I4142">
        <v>3.8</v>
      </c>
      <c r="J4142">
        <v>201</v>
      </c>
      <c r="K4142">
        <v>5</v>
      </c>
      <c r="L4142">
        <v>12115</v>
      </c>
      <c r="M4142" s="1">
        <v>45899</v>
      </c>
      <c r="N4142" t="s">
        <v>38</v>
      </c>
      <c r="O4142" t="str">
        <f t="shared" si="256"/>
        <v>Aug-2025</v>
      </c>
      <c r="P4142" s="21">
        <f t="shared" si="257"/>
        <v>2025</v>
      </c>
      <c r="Q4142">
        <f t="shared" si="258"/>
        <v>2</v>
      </c>
      <c r="T4142" t="str">
        <f t="shared" si="259"/>
        <v>High Sales</v>
      </c>
    </row>
    <row r="4143" spans="1:20" x14ac:dyDescent="0.3">
      <c r="A4143" t="s">
        <v>8107</v>
      </c>
      <c r="B4143" t="s">
        <v>8108</v>
      </c>
      <c r="C4143" t="s">
        <v>37</v>
      </c>
      <c r="D4143" t="s">
        <v>41</v>
      </c>
      <c r="E4143" t="s">
        <v>34</v>
      </c>
      <c r="F4143">
        <v>1855</v>
      </c>
      <c r="G4143">
        <v>40</v>
      </c>
      <c r="H4143">
        <v>1113</v>
      </c>
      <c r="I4143">
        <v>4.7</v>
      </c>
      <c r="J4143">
        <v>196</v>
      </c>
      <c r="K4143">
        <v>1</v>
      </c>
      <c r="L4143">
        <v>1113</v>
      </c>
      <c r="M4143" s="1">
        <v>45775</v>
      </c>
      <c r="N4143" t="s">
        <v>91</v>
      </c>
      <c r="O4143" t="str">
        <f t="shared" si="256"/>
        <v>Apr-2025</v>
      </c>
      <c r="P4143" s="21">
        <f t="shared" si="257"/>
        <v>2025</v>
      </c>
      <c r="Q4143">
        <f t="shared" si="258"/>
        <v>1</v>
      </c>
      <c r="T4143" t="str">
        <f t="shared" si="259"/>
        <v>Low Sales</v>
      </c>
    </row>
    <row r="4144" spans="1:20" x14ac:dyDescent="0.3">
      <c r="A4144" t="s">
        <v>8109</v>
      </c>
      <c r="B4144" t="s">
        <v>8110</v>
      </c>
      <c r="C4144" t="s">
        <v>52</v>
      </c>
      <c r="D4144" t="s">
        <v>28</v>
      </c>
      <c r="E4144" t="s">
        <v>34</v>
      </c>
      <c r="F4144">
        <v>2221</v>
      </c>
      <c r="G4144">
        <v>30</v>
      </c>
      <c r="H4144">
        <v>1555</v>
      </c>
      <c r="I4144">
        <v>4.3</v>
      </c>
      <c r="J4144">
        <v>193</v>
      </c>
      <c r="K4144">
        <v>2</v>
      </c>
      <c r="L4144">
        <v>3110</v>
      </c>
      <c r="M4144" s="1">
        <v>45814</v>
      </c>
      <c r="N4144" t="s">
        <v>42</v>
      </c>
      <c r="O4144" t="str">
        <f t="shared" si="256"/>
        <v>Jun-2025</v>
      </c>
      <c r="P4144" s="21">
        <f t="shared" si="257"/>
        <v>2025</v>
      </c>
      <c r="Q4144">
        <f t="shared" si="258"/>
        <v>2</v>
      </c>
      <c r="T4144" t="str">
        <f t="shared" si="259"/>
        <v>Low Sales</v>
      </c>
    </row>
    <row r="4145" spans="1:20" x14ac:dyDescent="0.3">
      <c r="A4145" t="s">
        <v>8111</v>
      </c>
      <c r="B4145" t="s">
        <v>8112</v>
      </c>
      <c r="C4145" t="s">
        <v>45</v>
      </c>
      <c r="D4145" t="s">
        <v>109</v>
      </c>
      <c r="E4145" t="s">
        <v>34</v>
      </c>
      <c r="F4145">
        <v>2335</v>
      </c>
      <c r="G4145">
        <v>25</v>
      </c>
      <c r="H4145">
        <v>1751</v>
      </c>
      <c r="I4145">
        <v>4</v>
      </c>
      <c r="J4145">
        <v>133</v>
      </c>
      <c r="K4145">
        <v>1</v>
      </c>
      <c r="L4145">
        <v>1751</v>
      </c>
      <c r="M4145" s="1">
        <v>45368</v>
      </c>
      <c r="N4145" t="s">
        <v>61</v>
      </c>
      <c r="O4145" t="str">
        <f t="shared" si="256"/>
        <v>Mar-2024</v>
      </c>
      <c r="P4145" s="21">
        <f t="shared" si="257"/>
        <v>2024</v>
      </c>
      <c r="Q4145">
        <f t="shared" si="258"/>
        <v>1</v>
      </c>
      <c r="T4145" t="str">
        <f t="shared" si="259"/>
        <v>Low Sales</v>
      </c>
    </row>
    <row r="4146" spans="1:20" x14ac:dyDescent="0.3">
      <c r="A4146" t="s">
        <v>8113</v>
      </c>
      <c r="B4146" t="s">
        <v>8114</v>
      </c>
      <c r="C4146" t="s">
        <v>37</v>
      </c>
      <c r="D4146" t="s">
        <v>28</v>
      </c>
      <c r="E4146" t="s">
        <v>34</v>
      </c>
      <c r="F4146">
        <v>2895</v>
      </c>
      <c r="G4146">
        <v>25</v>
      </c>
      <c r="H4146">
        <v>2171</v>
      </c>
      <c r="I4146">
        <v>3.7</v>
      </c>
      <c r="J4146">
        <v>71</v>
      </c>
      <c r="K4146">
        <v>1</v>
      </c>
      <c r="L4146">
        <v>2171</v>
      </c>
      <c r="M4146" s="1">
        <v>45545</v>
      </c>
      <c r="N4146" t="s">
        <v>19</v>
      </c>
      <c r="O4146" t="str">
        <f t="shared" si="256"/>
        <v>Sep-2024</v>
      </c>
      <c r="P4146" s="21">
        <f t="shared" si="257"/>
        <v>2024</v>
      </c>
      <c r="Q4146">
        <f t="shared" si="258"/>
        <v>3</v>
      </c>
      <c r="T4146" t="str">
        <f t="shared" si="259"/>
        <v>Low Sales</v>
      </c>
    </row>
    <row r="4147" spans="1:20" x14ac:dyDescent="0.3">
      <c r="A4147" t="s">
        <v>8115</v>
      </c>
      <c r="B4147" t="s">
        <v>8116</v>
      </c>
      <c r="C4147" t="s">
        <v>116</v>
      </c>
      <c r="D4147" t="s">
        <v>23</v>
      </c>
      <c r="E4147" t="s">
        <v>18</v>
      </c>
      <c r="F4147">
        <v>4908</v>
      </c>
      <c r="G4147">
        <v>10</v>
      </c>
      <c r="H4147">
        <v>4417</v>
      </c>
      <c r="I4147">
        <v>4.4000000000000004</v>
      </c>
      <c r="J4147">
        <v>270</v>
      </c>
      <c r="K4147">
        <v>1</v>
      </c>
      <c r="L4147">
        <v>4417</v>
      </c>
      <c r="M4147" s="1">
        <v>45910</v>
      </c>
      <c r="N4147" t="s">
        <v>168</v>
      </c>
      <c r="O4147" t="str">
        <f t="shared" si="256"/>
        <v>Sep-2025</v>
      </c>
      <c r="P4147" s="21">
        <f t="shared" si="257"/>
        <v>2025</v>
      </c>
      <c r="Q4147">
        <f t="shared" si="258"/>
        <v>3</v>
      </c>
      <c r="T4147" t="str">
        <f t="shared" si="259"/>
        <v>Low Sales</v>
      </c>
    </row>
    <row r="4148" spans="1:20" x14ac:dyDescent="0.3">
      <c r="A4148" t="s">
        <v>8117</v>
      </c>
      <c r="B4148" t="s">
        <v>777</v>
      </c>
      <c r="C4148" t="s">
        <v>16</v>
      </c>
      <c r="D4148" t="s">
        <v>23</v>
      </c>
      <c r="E4148" t="s">
        <v>18</v>
      </c>
      <c r="F4148">
        <v>4312</v>
      </c>
      <c r="G4148">
        <v>25</v>
      </c>
      <c r="H4148">
        <v>3234</v>
      </c>
      <c r="I4148">
        <v>4.5999999999999996</v>
      </c>
      <c r="J4148">
        <v>117</v>
      </c>
      <c r="K4148">
        <v>1</v>
      </c>
      <c r="L4148">
        <v>3234</v>
      </c>
      <c r="M4148" s="1">
        <v>45873</v>
      </c>
      <c r="N4148" t="s">
        <v>19</v>
      </c>
      <c r="O4148" t="str">
        <f t="shared" si="256"/>
        <v>Aug-2025</v>
      </c>
      <c r="P4148" s="21">
        <f t="shared" si="257"/>
        <v>2025</v>
      </c>
      <c r="Q4148">
        <f t="shared" si="258"/>
        <v>2</v>
      </c>
      <c r="T4148" t="str">
        <f t="shared" si="259"/>
        <v>Low Sales</v>
      </c>
    </row>
    <row r="4149" spans="1:20" x14ac:dyDescent="0.3">
      <c r="A4149" t="s">
        <v>8118</v>
      </c>
      <c r="B4149" t="s">
        <v>8119</v>
      </c>
      <c r="C4149" t="s">
        <v>88</v>
      </c>
      <c r="D4149" t="s">
        <v>28</v>
      </c>
      <c r="E4149" t="s">
        <v>34</v>
      </c>
      <c r="F4149">
        <v>9958</v>
      </c>
      <c r="G4149">
        <v>20</v>
      </c>
      <c r="H4149">
        <v>7966</v>
      </c>
      <c r="I4149">
        <v>4.5</v>
      </c>
      <c r="J4149">
        <v>196</v>
      </c>
      <c r="K4149">
        <v>1</v>
      </c>
      <c r="L4149">
        <v>7966</v>
      </c>
      <c r="M4149" s="1">
        <v>45520</v>
      </c>
      <c r="N4149" t="s">
        <v>38</v>
      </c>
      <c r="O4149" t="str">
        <f t="shared" si="256"/>
        <v>Aug-2024</v>
      </c>
      <c r="P4149" s="21">
        <f t="shared" si="257"/>
        <v>2024</v>
      </c>
      <c r="Q4149">
        <f t="shared" si="258"/>
        <v>2</v>
      </c>
      <c r="T4149" t="str">
        <f t="shared" si="259"/>
        <v>High Sales</v>
      </c>
    </row>
    <row r="4150" spans="1:20" x14ac:dyDescent="0.3">
      <c r="A4150" t="s">
        <v>8120</v>
      </c>
      <c r="B4150" t="s">
        <v>8121</v>
      </c>
      <c r="C4150" t="s">
        <v>16</v>
      </c>
      <c r="D4150" t="s">
        <v>109</v>
      </c>
      <c r="E4150" t="s">
        <v>161</v>
      </c>
      <c r="F4150">
        <v>2884</v>
      </c>
      <c r="G4150">
        <v>30</v>
      </c>
      <c r="H4150">
        <v>2019</v>
      </c>
      <c r="I4150">
        <v>3.5</v>
      </c>
      <c r="J4150">
        <v>182</v>
      </c>
      <c r="K4150">
        <v>2</v>
      </c>
      <c r="L4150">
        <v>4038</v>
      </c>
      <c r="M4150" s="1">
        <v>45716</v>
      </c>
      <c r="N4150" t="s">
        <v>42</v>
      </c>
      <c r="O4150" t="str">
        <f t="shared" si="256"/>
        <v>Feb-2025</v>
      </c>
      <c r="P4150" s="21">
        <f t="shared" si="257"/>
        <v>2025</v>
      </c>
      <c r="Q4150">
        <f t="shared" si="258"/>
        <v>1</v>
      </c>
      <c r="T4150" t="str">
        <f t="shared" si="259"/>
        <v>Low Sales</v>
      </c>
    </row>
    <row r="4151" spans="1:20" x14ac:dyDescent="0.3">
      <c r="A4151" t="s">
        <v>8122</v>
      </c>
      <c r="B4151" t="s">
        <v>8123</v>
      </c>
      <c r="C4151" t="s">
        <v>45</v>
      </c>
      <c r="D4151" t="s">
        <v>33</v>
      </c>
      <c r="E4151" t="s">
        <v>34</v>
      </c>
      <c r="F4151">
        <v>1767</v>
      </c>
      <c r="G4151">
        <v>20</v>
      </c>
      <c r="H4151">
        <v>1414</v>
      </c>
      <c r="I4151">
        <v>3.8</v>
      </c>
      <c r="J4151">
        <v>587</v>
      </c>
      <c r="K4151">
        <v>1</v>
      </c>
      <c r="L4151">
        <v>1414</v>
      </c>
      <c r="M4151" s="1">
        <v>45963</v>
      </c>
      <c r="N4151" t="s">
        <v>141</v>
      </c>
      <c r="O4151" t="str">
        <f t="shared" si="256"/>
        <v>Nov-2025</v>
      </c>
      <c r="P4151" s="21">
        <f t="shared" si="257"/>
        <v>2025</v>
      </c>
      <c r="Q4151">
        <f t="shared" si="258"/>
        <v>3</v>
      </c>
      <c r="T4151" t="str">
        <f t="shared" si="259"/>
        <v>Low Sales</v>
      </c>
    </row>
    <row r="4152" spans="1:20" x14ac:dyDescent="0.3">
      <c r="A4152" t="s">
        <v>8124</v>
      </c>
      <c r="B4152" t="s">
        <v>8125</v>
      </c>
      <c r="C4152" t="s">
        <v>27</v>
      </c>
      <c r="D4152" t="s">
        <v>17</v>
      </c>
      <c r="E4152" t="s">
        <v>18</v>
      </c>
      <c r="F4152">
        <v>5274</v>
      </c>
      <c r="G4152">
        <v>15</v>
      </c>
      <c r="H4152">
        <v>4483</v>
      </c>
      <c r="I4152">
        <v>3.9</v>
      </c>
      <c r="J4152">
        <v>208</v>
      </c>
      <c r="K4152">
        <v>1</v>
      </c>
      <c r="L4152">
        <v>4483</v>
      </c>
      <c r="M4152" s="1">
        <v>45365</v>
      </c>
      <c r="N4152" t="s">
        <v>85</v>
      </c>
      <c r="O4152" t="str">
        <f t="shared" si="256"/>
        <v>Mar-2024</v>
      </c>
      <c r="P4152" s="21">
        <f t="shared" si="257"/>
        <v>2024</v>
      </c>
      <c r="Q4152">
        <f t="shared" si="258"/>
        <v>1</v>
      </c>
      <c r="T4152" t="str">
        <f t="shared" si="259"/>
        <v>Low Sales</v>
      </c>
    </row>
    <row r="4153" spans="1:20" x14ac:dyDescent="0.3">
      <c r="A4153" t="s">
        <v>8126</v>
      </c>
      <c r="B4153" t="s">
        <v>3544</v>
      </c>
      <c r="C4153" t="s">
        <v>116</v>
      </c>
      <c r="D4153" t="s">
        <v>23</v>
      </c>
      <c r="E4153" t="s">
        <v>18</v>
      </c>
      <c r="F4153">
        <v>3406</v>
      </c>
      <c r="G4153">
        <v>15</v>
      </c>
      <c r="H4153">
        <v>2895</v>
      </c>
      <c r="I4153">
        <v>3.1</v>
      </c>
      <c r="J4153">
        <v>165</v>
      </c>
      <c r="K4153">
        <v>1</v>
      </c>
      <c r="L4153">
        <v>2895</v>
      </c>
      <c r="M4153" s="1">
        <v>45858</v>
      </c>
      <c r="N4153" t="s">
        <v>64</v>
      </c>
      <c r="O4153" t="str">
        <f t="shared" si="256"/>
        <v>Jul-2025</v>
      </c>
      <c r="P4153" s="21">
        <f t="shared" si="257"/>
        <v>2025</v>
      </c>
      <c r="Q4153">
        <f t="shared" si="258"/>
        <v>2</v>
      </c>
      <c r="T4153" t="str">
        <f t="shared" si="259"/>
        <v>Low Sales</v>
      </c>
    </row>
    <row r="4154" spans="1:20" x14ac:dyDescent="0.3">
      <c r="A4154" t="s">
        <v>8127</v>
      </c>
      <c r="B4154" t="s">
        <v>3467</v>
      </c>
      <c r="C4154" t="s">
        <v>27</v>
      </c>
      <c r="D4154" t="s">
        <v>109</v>
      </c>
      <c r="E4154" t="s">
        <v>18</v>
      </c>
      <c r="F4154">
        <v>2005</v>
      </c>
      <c r="G4154">
        <v>40</v>
      </c>
      <c r="H4154">
        <v>1203</v>
      </c>
      <c r="I4154">
        <v>4.3</v>
      </c>
      <c r="J4154">
        <v>37</v>
      </c>
      <c r="K4154">
        <v>1</v>
      </c>
      <c r="L4154">
        <v>1203</v>
      </c>
      <c r="M4154" s="1">
        <v>45671</v>
      </c>
      <c r="N4154" t="s">
        <v>61</v>
      </c>
      <c r="O4154" t="str">
        <f t="shared" si="256"/>
        <v>Jan-2025</v>
      </c>
      <c r="P4154" s="21">
        <f t="shared" si="257"/>
        <v>2025</v>
      </c>
      <c r="Q4154">
        <f t="shared" si="258"/>
        <v>1</v>
      </c>
      <c r="T4154" t="str">
        <f t="shared" si="259"/>
        <v>Low Sales</v>
      </c>
    </row>
    <row r="4155" spans="1:20" x14ac:dyDescent="0.3">
      <c r="A4155" t="s">
        <v>8128</v>
      </c>
      <c r="B4155" t="s">
        <v>5560</v>
      </c>
      <c r="C4155" t="s">
        <v>52</v>
      </c>
      <c r="D4155" t="s">
        <v>17</v>
      </c>
      <c r="E4155" t="s">
        <v>18</v>
      </c>
      <c r="F4155">
        <v>4625</v>
      </c>
      <c r="G4155">
        <v>20</v>
      </c>
      <c r="H4155">
        <v>3700</v>
      </c>
      <c r="I4155">
        <v>4.4000000000000004</v>
      </c>
      <c r="J4155">
        <v>983</v>
      </c>
      <c r="K4155">
        <v>2</v>
      </c>
      <c r="L4155">
        <v>7400</v>
      </c>
      <c r="M4155" s="1">
        <v>45499</v>
      </c>
      <c r="N4155" t="s">
        <v>58</v>
      </c>
      <c r="O4155" t="str">
        <f t="shared" si="256"/>
        <v>Jul-2024</v>
      </c>
      <c r="P4155" s="21">
        <f t="shared" si="257"/>
        <v>2024</v>
      </c>
      <c r="Q4155">
        <f t="shared" si="258"/>
        <v>2</v>
      </c>
      <c r="T4155" t="str">
        <f t="shared" si="259"/>
        <v>High Sales</v>
      </c>
    </row>
    <row r="4156" spans="1:20" x14ac:dyDescent="0.3">
      <c r="A4156" t="s">
        <v>8129</v>
      </c>
      <c r="B4156" t="s">
        <v>8130</v>
      </c>
      <c r="C4156" t="s">
        <v>27</v>
      </c>
      <c r="D4156" t="s">
        <v>46</v>
      </c>
      <c r="E4156" t="s">
        <v>34</v>
      </c>
      <c r="F4156">
        <v>2351</v>
      </c>
      <c r="G4156">
        <v>15</v>
      </c>
      <c r="H4156">
        <v>1998</v>
      </c>
      <c r="I4156">
        <v>4.4000000000000004</v>
      </c>
      <c r="J4156">
        <v>188</v>
      </c>
      <c r="K4156">
        <v>1</v>
      </c>
      <c r="L4156">
        <v>1998</v>
      </c>
      <c r="M4156" s="1">
        <v>45817</v>
      </c>
      <c r="N4156" t="s">
        <v>150</v>
      </c>
      <c r="O4156" t="str">
        <f t="shared" si="256"/>
        <v>Jun-2025</v>
      </c>
      <c r="P4156" s="21">
        <f t="shared" si="257"/>
        <v>2025</v>
      </c>
      <c r="Q4156">
        <f t="shared" si="258"/>
        <v>2</v>
      </c>
      <c r="T4156" t="str">
        <f t="shared" si="259"/>
        <v>Low Sales</v>
      </c>
    </row>
    <row r="4157" spans="1:20" x14ac:dyDescent="0.3">
      <c r="A4157" t="s">
        <v>8131</v>
      </c>
      <c r="B4157" t="s">
        <v>8132</v>
      </c>
      <c r="C4157" t="s">
        <v>45</v>
      </c>
      <c r="D4157" t="s">
        <v>53</v>
      </c>
      <c r="E4157" t="s">
        <v>34</v>
      </c>
      <c r="F4157">
        <v>6225</v>
      </c>
      <c r="G4157">
        <v>20</v>
      </c>
      <c r="H4157">
        <v>4980</v>
      </c>
      <c r="I4157">
        <v>4.3</v>
      </c>
      <c r="J4157">
        <v>334</v>
      </c>
      <c r="K4157">
        <v>5</v>
      </c>
      <c r="L4157">
        <v>24900</v>
      </c>
      <c r="M4157" s="1">
        <v>45487</v>
      </c>
      <c r="N4157" t="s">
        <v>150</v>
      </c>
      <c r="O4157" t="str">
        <f t="shared" si="256"/>
        <v>Jul-2024</v>
      </c>
      <c r="P4157" s="21">
        <f t="shared" si="257"/>
        <v>2024</v>
      </c>
      <c r="Q4157">
        <f t="shared" si="258"/>
        <v>2</v>
      </c>
      <c r="T4157" t="str">
        <f t="shared" si="259"/>
        <v>High Sales</v>
      </c>
    </row>
    <row r="4158" spans="1:20" x14ac:dyDescent="0.3">
      <c r="A4158" t="s">
        <v>8133</v>
      </c>
      <c r="B4158" t="s">
        <v>8134</v>
      </c>
      <c r="C4158" t="s">
        <v>52</v>
      </c>
      <c r="D4158" t="s">
        <v>23</v>
      </c>
      <c r="E4158" t="s">
        <v>34</v>
      </c>
      <c r="F4158">
        <v>3755</v>
      </c>
      <c r="G4158">
        <v>15</v>
      </c>
      <c r="H4158">
        <v>3192</v>
      </c>
      <c r="I4158">
        <v>3.9</v>
      </c>
      <c r="J4158">
        <v>319</v>
      </c>
      <c r="K4158">
        <v>3</v>
      </c>
      <c r="L4158">
        <v>9576</v>
      </c>
      <c r="M4158" s="1">
        <v>45892</v>
      </c>
      <c r="N4158" t="s">
        <v>24</v>
      </c>
      <c r="O4158" t="str">
        <f t="shared" si="256"/>
        <v>Aug-2025</v>
      </c>
      <c r="P4158" s="21">
        <f t="shared" si="257"/>
        <v>2025</v>
      </c>
      <c r="Q4158">
        <f t="shared" si="258"/>
        <v>2</v>
      </c>
      <c r="T4158" t="str">
        <f t="shared" si="259"/>
        <v>High Sales</v>
      </c>
    </row>
    <row r="4159" spans="1:20" x14ac:dyDescent="0.3">
      <c r="A4159" t="s">
        <v>8135</v>
      </c>
      <c r="B4159" t="s">
        <v>8136</v>
      </c>
      <c r="C4159" t="s">
        <v>27</v>
      </c>
      <c r="D4159" t="s">
        <v>46</v>
      </c>
      <c r="E4159" t="s">
        <v>34</v>
      </c>
      <c r="F4159">
        <v>3895</v>
      </c>
      <c r="G4159">
        <v>30</v>
      </c>
      <c r="H4159">
        <v>2726</v>
      </c>
      <c r="I4159">
        <v>3.7</v>
      </c>
      <c r="J4159">
        <v>34</v>
      </c>
      <c r="K4159">
        <v>1</v>
      </c>
      <c r="L4159">
        <v>2726</v>
      </c>
      <c r="M4159" s="1">
        <v>45652</v>
      </c>
      <c r="N4159" t="s">
        <v>29</v>
      </c>
      <c r="O4159" t="str">
        <f t="shared" si="256"/>
        <v>Dec-2024</v>
      </c>
      <c r="P4159" s="21">
        <f t="shared" si="257"/>
        <v>2024</v>
      </c>
      <c r="Q4159">
        <f t="shared" si="258"/>
        <v>3</v>
      </c>
      <c r="T4159" t="str">
        <f t="shared" si="259"/>
        <v>Low Sales</v>
      </c>
    </row>
    <row r="4160" spans="1:20" x14ac:dyDescent="0.3">
      <c r="A4160" t="s">
        <v>8137</v>
      </c>
      <c r="B4160" t="s">
        <v>8138</v>
      </c>
      <c r="C4160" t="s">
        <v>116</v>
      </c>
      <c r="D4160" t="s">
        <v>53</v>
      </c>
      <c r="E4160" t="s">
        <v>34</v>
      </c>
      <c r="F4160">
        <v>4446</v>
      </c>
      <c r="G4160">
        <v>40</v>
      </c>
      <c r="H4160">
        <v>2668</v>
      </c>
      <c r="I4160">
        <v>3.9</v>
      </c>
      <c r="J4160">
        <v>322</v>
      </c>
      <c r="K4160">
        <v>2</v>
      </c>
      <c r="L4160">
        <v>5336</v>
      </c>
      <c r="M4160" s="1">
        <v>45797</v>
      </c>
      <c r="N4160" t="s">
        <v>29</v>
      </c>
      <c r="O4160" t="str">
        <f t="shared" si="256"/>
        <v>May-2025</v>
      </c>
      <c r="P4160" s="21">
        <f t="shared" si="257"/>
        <v>2025</v>
      </c>
      <c r="Q4160">
        <f t="shared" si="258"/>
        <v>2</v>
      </c>
      <c r="T4160" t="str">
        <f t="shared" si="259"/>
        <v>High Sales</v>
      </c>
    </row>
    <row r="4161" spans="1:20" x14ac:dyDescent="0.3">
      <c r="A4161" t="s">
        <v>8139</v>
      </c>
      <c r="B4161" t="s">
        <v>8140</v>
      </c>
      <c r="C4161" t="s">
        <v>88</v>
      </c>
      <c r="D4161" t="s">
        <v>17</v>
      </c>
      <c r="E4161" t="s">
        <v>18</v>
      </c>
      <c r="F4161">
        <v>1881</v>
      </c>
      <c r="G4161">
        <v>60</v>
      </c>
      <c r="H4161">
        <v>752</v>
      </c>
      <c r="I4161">
        <v>4.3</v>
      </c>
      <c r="J4161">
        <v>202</v>
      </c>
      <c r="K4161">
        <v>1</v>
      </c>
      <c r="L4161">
        <v>752</v>
      </c>
      <c r="M4161" s="1">
        <v>45525</v>
      </c>
      <c r="N4161" t="s">
        <v>19</v>
      </c>
      <c r="O4161" t="str">
        <f t="shared" si="256"/>
        <v>Aug-2024</v>
      </c>
      <c r="P4161" s="21">
        <f t="shared" si="257"/>
        <v>2024</v>
      </c>
      <c r="Q4161">
        <f t="shared" si="258"/>
        <v>2</v>
      </c>
      <c r="T4161" t="str">
        <f t="shared" si="259"/>
        <v>Low Sales</v>
      </c>
    </row>
    <row r="4162" spans="1:20" x14ac:dyDescent="0.3">
      <c r="A4162" t="s">
        <v>8141</v>
      </c>
      <c r="B4162" t="s">
        <v>8142</v>
      </c>
      <c r="C4162" t="s">
        <v>27</v>
      </c>
      <c r="D4162" t="s">
        <v>33</v>
      </c>
      <c r="E4162" t="s">
        <v>18</v>
      </c>
      <c r="F4162">
        <v>3314</v>
      </c>
      <c r="G4162">
        <v>40</v>
      </c>
      <c r="H4162">
        <v>1988</v>
      </c>
      <c r="I4162">
        <v>4.7</v>
      </c>
      <c r="J4162">
        <v>128</v>
      </c>
      <c r="K4162">
        <v>1</v>
      </c>
      <c r="L4162">
        <v>1988</v>
      </c>
      <c r="M4162" s="1">
        <v>45767</v>
      </c>
      <c r="N4162" t="s">
        <v>189</v>
      </c>
      <c r="O4162" t="str">
        <f t="shared" si="256"/>
        <v>Apr-2025</v>
      </c>
      <c r="P4162" s="21">
        <f t="shared" si="257"/>
        <v>2025</v>
      </c>
      <c r="Q4162">
        <f t="shared" si="258"/>
        <v>1</v>
      </c>
      <c r="T4162" t="str">
        <f t="shared" si="259"/>
        <v>Low Sales</v>
      </c>
    </row>
    <row r="4163" spans="1:20" x14ac:dyDescent="0.3">
      <c r="A4163" t="s">
        <v>8143</v>
      </c>
      <c r="B4163" t="s">
        <v>8144</v>
      </c>
      <c r="C4163" t="s">
        <v>116</v>
      </c>
      <c r="D4163" t="s">
        <v>23</v>
      </c>
      <c r="E4163" t="s">
        <v>18</v>
      </c>
      <c r="F4163">
        <v>957</v>
      </c>
      <c r="G4163">
        <v>30</v>
      </c>
      <c r="H4163">
        <v>670</v>
      </c>
      <c r="I4163">
        <v>4.0999999999999996</v>
      </c>
      <c r="J4163">
        <v>42</v>
      </c>
      <c r="K4163">
        <v>1</v>
      </c>
      <c r="L4163">
        <v>670</v>
      </c>
      <c r="M4163" s="1">
        <v>45726</v>
      </c>
      <c r="N4163" t="s">
        <v>38</v>
      </c>
      <c r="O4163" t="str">
        <f t="shared" ref="O4163:O4226" si="260">TEXT(M4163,"MMM-YYYY")</f>
        <v>Mar-2025</v>
      </c>
      <c r="P4163" s="21">
        <f t="shared" ref="P4163:P4226" si="261">YEAR(M4163)</f>
        <v>2025</v>
      </c>
      <c r="Q4163">
        <f t="shared" ref="Q4163:Q4226" si="262">CHOOSE(MONTH(M4163),1,1,1,1,2,2,2,2,3,3,3,3,4,4,4,4)</f>
        <v>1</v>
      </c>
      <c r="T4163" t="str">
        <f t="shared" ref="T4163:T4226" si="263">IF(L4163&gt;5000,"High Sales","Low Sales")</f>
        <v>Low Sales</v>
      </c>
    </row>
    <row r="4164" spans="1:20" x14ac:dyDescent="0.3">
      <c r="A4164" t="s">
        <v>8145</v>
      </c>
      <c r="B4164" t="s">
        <v>8146</v>
      </c>
      <c r="C4164" t="s">
        <v>22</v>
      </c>
      <c r="D4164" t="s">
        <v>109</v>
      </c>
      <c r="E4164" t="s">
        <v>34</v>
      </c>
      <c r="F4164">
        <v>1180</v>
      </c>
      <c r="G4164">
        <v>25</v>
      </c>
      <c r="H4164">
        <v>885</v>
      </c>
      <c r="I4164">
        <v>4.0999999999999996</v>
      </c>
      <c r="J4164">
        <v>133</v>
      </c>
      <c r="K4164">
        <v>1</v>
      </c>
      <c r="L4164">
        <v>885</v>
      </c>
      <c r="M4164" s="1">
        <v>45959</v>
      </c>
      <c r="N4164" t="s">
        <v>78</v>
      </c>
      <c r="O4164" t="str">
        <f t="shared" si="260"/>
        <v>Oct-2025</v>
      </c>
      <c r="P4164" s="21">
        <f t="shared" si="261"/>
        <v>2025</v>
      </c>
      <c r="Q4164">
        <f t="shared" si="262"/>
        <v>3</v>
      </c>
      <c r="T4164" t="str">
        <f t="shared" si="263"/>
        <v>Low Sales</v>
      </c>
    </row>
    <row r="4165" spans="1:20" x14ac:dyDescent="0.3">
      <c r="A4165" t="s">
        <v>8147</v>
      </c>
      <c r="B4165" t="s">
        <v>8148</v>
      </c>
      <c r="C4165" t="s">
        <v>32</v>
      </c>
      <c r="D4165" t="s">
        <v>109</v>
      </c>
      <c r="E4165" t="s">
        <v>34</v>
      </c>
      <c r="F4165">
        <v>1373</v>
      </c>
      <c r="G4165">
        <v>40</v>
      </c>
      <c r="H4165">
        <v>824</v>
      </c>
      <c r="I4165">
        <v>3.2</v>
      </c>
      <c r="J4165">
        <v>269</v>
      </c>
      <c r="K4165">
        <v>5</v>
      </c>
      <c r="L4165">
        <v>4120</v>
      </c>
      <c r="M4165" s="1">
        <v>45505</v>
      </c>
      <c r="N4165" t="s">
        <v>85</v>
      </c>
      <c r="O4165" t="str">
        <f t="shared" si="260"/>
        <v>Aug-2024</v>
      </c>
      <c r="P4165" s="21">
        <f t="shared" si="261"/>
        <v>2024</v>
      </c>
      <c r="Q4165">
        <f t="shared" si="262"/>
        <v>2</v>
      </c>
      <c r="T4165" t="str">
        <f t="shared" si="263"/>
        <v>Low Sales</v>
      </c>
    </row>
    <row r="4166" spans="1:20" x14ac:dyDescent="0.3">
      <c r="A4166" t="s">
        <v>8149</v>
      </c>
      <c r="B4166" t="s">
        <v>8150</v>
      </c>
      <c r="C4166" t="s">
        <v>27</v>
      </c>
      <c r="D4166" t="s">
        <v>28</v>
      </c>
      <c r="E4166" t="s">
        <v>18</v>
      </c>
      <c r="F4166">
        <v>2456</v>
      </c>
      <c r="G4166">
        <v>20</v>
      </c>
      <c r="H4166">
        <v>1965</v>
      </c>
      <c r="I4166">
        <v>4.3</v>
      </c>
      <c r="J4166">
        <v>259</v>
      </c>
      <c r="K4166">
        <v>1</v>
      </c>
      <c r="L4166">
        <v>1965</v>
      </c>
      <c r="M4166" s="1">
        <v>45779</v>
      </c>
      <c r="N4166" t="s">
        <v>49</v>
      </c>
      <c r="O4166" t="str">
        <f t="shared" si="260"/>
        <v>May-2025</v>
      </c>
      <c r="P4166" s="21">
        <f t="shared" si="261"/>
        <v>2025</v>
      </c>
      <c r="Q4166">
        <f t="shared" si="262"/>
        <v>2</v>
      </c>
      <c r="T4166" t="str">
        <f t="shared" si="263"/>
        <v>Low Sales</v>
      </c>
    </row>
    <row r="4167" spans="1:20" x14ac:dyDescent="0.3">
      <c r="A4167" t="s">
        <v>8151</v>
      </c>
      <c r="B4167" t="s">
        <v>8152</v>
      </c>
      <c r="C4167" t="s">
        <v>32</v>
      </c>
      <c r="D4167" t="s">
        <v>33</v>
      </c>
      <c r="E4167" t="s">
        <v>18</v>
      </c>
      <c r="F4167">
        <v>3527</v>
      </c>
      <c r="G4167">
        <v>15</v>
      </c>
      <c r="H4167">
        <v>2998</v>
      </c>
      <c r="I4167">
        <v>4.8</v>
      </c>
      <c r="J4167">
        <v>81</v>
      </c>
      <c r="K4167">
        <v>1</v>
      </c>
      <c r="L4167">
        <v>2998</v>
      </c>
      <c r="M4167" s="1">
        <v>45795</v>
      </c>
      <c r="N4167" t="s">
        <v>58</v>
      </c>
      <c r="O4167" t="str">
        <f t="shared" si="260"/>
        <v>May-2025</v>
      </c>
      <c r="P4167" s="21">
        <f t="shared" si="261"/>
        <v>2025</v>
      </c>
      <c r="Q4167">
        <f t="shared" si="262"/>
        <v>2</v>
      </c>
      <c r="T4167" t="str">
        <f t="shared" si="263"/>
        <v>Low Sales</v>
      </c>
    </row>
    <row r="4168" spans="1:20" x14ac:dyDescent="0.3">
      <c r="A4168" t="s">
        <v>8153</v>
      </c>
      <c r="B4168" t="s">
        <v>8154</v>
      </c>
      <c r="C4168" t="s">
        <v>57</v>
      </c>
      <c r="D4168" t="s">
        <v>53</v>
      </c>
      <c r="E4168" t="s">
        <v>74</v>
      </c>
      <c r="F4168">
        <v>2369</v>
      </c>
      <c r="G4168">
        <v>30</v>
      </c>
      <c r="H4168">
        <v>1658</v>
      </c>
      <c r="I4168">
        <v>4</v>
      </c>
      <c r="J4168">
        <v>197</v>
      </c>
      <c r="K4168">
        <v>3</v>
      </c>
      <c r="L4168">
        <v>4974</v>
      </c>
      <c r="M4168" s="1">
        <v>45598</v>
      </c>
      <c r="N4168" t="s">
        <v>141</v>
      </c>
      <c r="O4168" t="str">
        <f t="shared" si="260"/>
        <v>Nov-2024</v>
      </c>
      <c r="P4168" s="21">
        <f t="shared" si="261"/>
        <v>2024</v>
      </c>
      <c r="Q4168">
        <f t="shared" si="262"/>
        <v>3</v>
      </c>
      <c r="T4168" t="str">
        <f t="shared" si="263"/>
        <v>Low Sales</v>
      </c>
    </row>
    <row r="4169" spans="1:20" x14ac:dyDescent="0.3">
      <c r="A4169" t="s">
        <v>8155</v>
      </c>
      <c r="B4169" t="s">
        <v>8156</v>
      </c>
      <c r="C4169" t="s">
        <v>45</v>
      </c>
      <c r="D4169" t="s">
        <v>41</v>
      </c>
      <c r="E4169" t="s">
        <v>34</v>
      </c>
      <c r="F4169">
        <v>1496</v>
      </c>
      <c r="G4169">
        <v>20</v>
      </c>
      <c r="H4169">
        <v>1197</v>
      </c>
      <c r="I4169">
        <v>4</v>
      </c>
      <c r="J4169">
        <v>122</v>
      </c>
      <c r="K4169">
        <v>1</v>
      </c>
      <c r="L4169">
        <v>1197</v>
      </c>
      <c r="M4169" s="1">
        <v>45959</v>
      </c>
      <c r="N4169" t="s">
        <v>189</v>
      </c>
      <c r="O4169" t="str">
        <f t="shared" si="260"/>
        <v>Oct-2025</v>
      </c>
      <c r="P4169" s="21">
        <f t="shared" si="261"/>
        <v>2025</v>
      </c>
      <c r="Q4169">
        <f t="shared" si="262"/>
        <v>3</v>
      </c>
      <c r="T4169" t="str">
        <f t="shared" si="263"/>
        <v>Low Sales</v>
      </c>
    </row>
    <row r="4170" spans="1:20" x14ac:dyDescent="0.3">
      <c r="A4170" t="s">
        <v>8157</v>
      </c>
      <c r="B4170" t="s">
        <v>8158</v>
      </c>
      <c r="C4170" t="s">
        <v>88</v>
      </c>
      <c r="D4170" t="s">
        <v>28</v>
      </c>
      <c r="E4170" t="s">
        <v>34</v>
      </c>
      <c r="F4170">
        <v>10682</v>
      </c>
      <c r="G4170">
        <v>25</v>
      </c>
      <c r="H4170">
        <v>8012</v>
      </c>
      <c r="I4170">
        <v>3.9</v>
      </c>
      <c r="J4170">
        <v>46</v>
      </c>
      <c r="K4170">
        <v>2</v>
      </c>
      <c r="L4170">
        <v>16024</v>
      </c>
      <c r="M4170" s="1">
        <v>45796</v>
      </c>
      <c r="N4170" t="s">
        <v>91</v>
      </c>
      <c r="O4170" t="str">
        <f t="shared" si="260"/>
        <v>May-2025</v>
      </c>
      <c r="P4170" s="21">
        <f t="shared" si="261"/>
        <v>2025</v>
      </c>
      <c r="Q4170">
        <f t="shared" si="262"/>
        <v>2</v>
      </c>
      <c r="T4170" t="str">
        <f t="shared" si="263"/>
        <v>High Sales</v>
      </c>
    </row>
    <row r="4171" spans="1:20" x14ac:dyDescent="0.3">
      <c r="A4171" t="s">
        <v>8159</v>
      </c>
      <c r="B4171" t="s">
        <v>8160</v>
      </c>
      <c r="C4171" t="s">
        <v>27</v>
      </c>
      <c r="D4171" t="s">
        <v>17</v>
      </c>
      <c r="E4171" t="s">
        <v>34</v>
      </c>
      <c r="F4171">
        <v>1035</v>
      </c>
      <c r="G4171">
        <v>25</v>
      </c>
      <c r="H4171">
        <v>776</v>
      </c>
      <c r="I4171">
        <v>4.4000000000000004</v>
      </c>
      <c r="J4171">
        <v>56</v>
      </c>
      <c r="K4171">
        <v>1</v>
      </c>
      <c r="L4171">
        <v>776</v>
      </c>
      <c r="M4171" s="1">
        <v>45404</v>
      </c>
      <c r="N4171" t="s">
        <v>24</v>
      </c>
      <c r="O4171" t="str">
        <f t="shared" si="260"/>
        <v>Apr-2024</v>
      </c>
      <c r="P4171" s="21">
        <f t="shared" si="261"/>
        <v>2024</v>
      </c>
      <c r="Q4171">
        <f t="shared" si="262"/>
        <v>1</v>
      </c>
      <c r="T4171" t="str">
        <f t="shared" si="263"/>
        <v>Low Sales</v>
      </c>
    </row>
    <row r="4172" spans="1:20" x14ac:dyDescent="0.3">
      <c r="A4172" t="s">
        <v>8161</v>
      </c>
      <c r="B4172" t="s">
        <v>8162</v>
      </c>
      <c r="C4172" t="s">
        <v>32</v>
      </c>
      <c r="D4172" t="s">
        <v>23</v>
      </c>
      <c r="E4172" t="s">
        <v>18</v>
      </c>
      <c r="F4172">
        <v>2358</v>
      </c>
      <c r="G4172">
        <v>10</v>
      </c>
      <c r="H4172">
        <v>2122</v>
      </c>
      <c r="I4172">
        <v>3.2</v>
      </c>
      <c r="J4172">
        <v>148</v>
      </c>
      <c r="K4172">
        <v>1</v>
      </c>
      <c r="L4172">
        <v>2122</v>
      </c>
      <c r="M4172" s="1">
        <v>45425</v>
      </c>
      <c r="N4172" t="s">
        <v>61</v>
      </c>
      <c r="O4172" t="str">
        <f t="shared" si="260"/>
        <v>May-2024</v>
      </c>
      <c r="P4172" s="21">
        <f t="shared" si="261"/>
        <v>2024</v>
      </c>
      <c r="Q4172">
        <f t="shared" si="262"/>
        <v>2</v>
      </c>
      <c r="T4172" t="str">
        <f t="shared" si="263"/>
        <v>Low Sales</v>
      </c>
    </row>
    <row r="4173" spans="1:20" x14ac:dyDescent="0.3">
      <c r="A4173" t="s">
        <v>8163</v>
      </c>
      <c r="B4173" t="s">
        <v>8164</v>
      </c>
      <c r="C4173" t="s">
        <v>45</v>
      </c>
      <c r="D4173" t="s">
        <v>23</v>
      </c>
      <c r="E4173" t="s">
        <v>34</v>
      </c>
      <c r="F4173">
        <v>3065</v>
      </c>
      <c r="G4173">
        <v>40</v>
      </c>
      <c r="H4173">
        <v>1839</v>
      </c>
      <c r="I4173">
        <v>4.7</v>
      </c>
      <c r="J4173">
        <v>336</v>
      </c>
      <c r="K4173">
        <v>1</v>
      </c>
      <c r="L4173">
        <v>1839</v>
      </c>
      <c r="M4173" s="1">
        <v>45371</v>
      </c>
      <c r="N4173" t="s">
        <v>150</v>
      </c>
      <c r="O4173" t="str">
        <f t="shared" si="260"/>
        <v>Mar-2024</v>
      </c>
      <c r="P4173" s="21">
        <f t="shared" si="261"/>
        <v>2024</v>
      </c>
      <c r="Q4173">
        <f t="shared" si="262"/>
        <v>1</v>
      </c>
      <c r="T4173" t="str">
        <f t="shared" si="263"/>
        <v>Low Sales</v>
      </c>
    </row>
    <row r="4174" spans="1:20" x14ac:dyDescent="0.3">
      <c r="A4174" t="s">
        <v>8165</v>
      </c>
      <c r="B4174" t="s">
        <v>8166</v>
      </c>
      <c r="C4174" t="s">
        <v>27</v>
      </c>
      <c r="D4174" t="s">
        <v>41</v>
      </c>
      <c r="E4174" t="s">
        <v>18</v>
      </c>
      <c r="F4174">
        <v>1753</v>
      </c>
      <c r="G4174">
        <v>10</v>
      </c>
      <c r="H4174">
        <v>1578</v>
      </c>
      <c r="I4174">
        <v>4</v>
      </c>
      <c r="J4174">
        <v>110</v>
      </c>
      <c r="K4174">
        <v>1</v>
      </c>
      <c r="L4174">
        <v>1578</v>
      </c>
      <c r="M4174" s="1">
        <v>45293</v>
      </c>
      <c r="N4174" t="s">
        <v>19</v>
      </c>
      <c r="O4174" t="str">
        <f t="shared" si="260"/>
        <v>Jan-2024</v>
      </c>
      <c r="P4174" s="21">
        <f t="shared" si="261"/>
        <v>2024</v>
      </c>
      <c r="Q4174">
        <f t="shared" si="262"/>
        <v>1</v>
      </c>
      <c r="T4174" t="str">
        <f t="shared" si="263"/>
        <v>Low Sales</v>
      </c>
    </row>
    <row r="4175" spans="1:20" x14ac:dyDescent="0.3">
      <c r="A4175" t="s">
        <v>8167</v>
      </c>
      <c r="B4175" t="s">
        <v>8168</v>
      </c>
      <c r="C4175" t="s">
        <v>52</v>
      </c>
      <c r="D4175" t="s">
        <v>33</v>
      </c>
      <c r="E4175" t="s">
        <v>34</v>
      </c>
      <c r="F4175">
        <v>2647</v>
      </c>
      <c r="G4175">
        <v>20</v>
      </c>
      <c r="H4175">
        <v>2118</v>
      </c>
      <c r="I4175">
        <v>4.3</v>
      </c>
      <c r="J4175">
        <v>138</v>
      </c>
      <c r="K4175">
        <v>1</v>
      </c>
      <c r="L4175">
        <v>2118</v>
      </c>
      <c r="M4175" s="1">
        <v>45721</v>
      </c>
      <c r="N4175" t="s">
        <v>189</v>
      </c>
      <c r="O4175" t="str">
        <f t="shared" si="260"/>
        <v>Mar-2025</v>
      </c>
      <c r="P4175" s="21">
        <f t="shared" si="261"/>
        <v>2025</v>
      </c>
      <c r="Q4175">
        <f t="shared" si="262"/>
        <v>1</v>
      </c>
      <c r="T4175" t="str">
        <f t="shared" si="263"/>
        <v>Low Sales</v>
      </c>
    </row>
    <row r="4176" spans="1:20" x14ac:dyDescent="0.3">
      <c r="A4176" t="s">
        <v>8169</v>
      </c>
      <c r="B4176" t="s">
        <v>8170</v>
      </c>
      <c r="C4176" t="s">
        <v>88</v>
      </c>
      <c r="D4176" t="s">
        <v>46</v>
      </c>
      <c r="E4176" t="s">
        <v>74</v>
      </c>
      <c r="F4176">
        <v>11218</v>
      </c>
      <c r="G4176">
        <v>60</v>
      </c>
      <c r="H4176">
        <v>4487</v>
      </c>
      <c r="I4176">
        <v>4.5</v>
      </c>
      <c r="J4176">
        <v>76</v>
      </c>
      <c r="K4176">
        <v>2</v>
      </c>
      <c r="L4176">
        <v>8974</v>
      </c>
      <c r="M4176" s="1">
        <v>45637</v>
      </c>
      <c r="N4176" t="s">
        <v>61</v>
      </c>
      <c r="O4176" t="str">
        <f t="shared" si="260"/>
        <v>Dec-2024</v>
      </c>
      <c r="P4176" s="21">
        <f t="shared" si="261"/>
        <v>2024</v>
      </c>
      <c r="Q4176">
        <f t="shared" si="262"/>
        <v>3</v>
      </c>
      <c r="T4176" t="str">
        <f t="shared" si="263"/>
        <v>High Sales</v>
      </c>
    </row>
    <row r="4177" spans="1:20" x14ac:dyDescent="0.3">
      <c r="A4177" t="s">
        <v>8171</v>
      </c>
      <c r="B4177" t="s">
        <v>8172</v>
      </c>
      <c r="C4177" t="s">
        <v>45</v>
      </c>
      <c r="D4177" t="s">
        <v>109</v>
      </c>
      <c r="E4177" t="s">
        <v>161</v>
      </c>
      <c r="F4177">
        <v>1112</v>
      </c>
      <c r="G4177">
        <v>15</v>
      </c>
      <c r="H4177">
        <v>945</v>
      </c>
      <c r="I4177">
        <v>3.6</v>
      </c>
      <c r="J4177">
        <v>4</v>
      </c>
      <c r="K4177">
        <v>1</v>
      </c>
      <c r="L4177">
        <v>945</v>
      </c>
      <c r="M4177" s="1">
        <v>45596</v>
      </c>
      <c r="N4177" t="s">
        <v>71</v>
      </c>
      <c r="O4177" t="str">
        <f t="shared" si="260"/>
        <v>Oct-2024</v>
      </c>
      <c r="P4177" s="21">
        <f t="shared" si="261"/>
        <v>2024</v>
      </c>
      <c r="Q4177">
        <f t="shared" si="262"/>
        <v>3</v>
      </c>
      <c r="T4177" t="str">
        <f t="shared" si="263"/>
        <v>Low Sales</v>
      </c>
    </row>
    <row r="4178" spans="1:20" x14ac:dyDescent="0.3">
      <c r="A4178" t="s">
        <v>8173</v>
      </c>
      <c r="B4178" t="s">
        <v>8174</v>
      </c>
      <c r="C4178" t="s">
        <v>16</v>
      </c>
      <c r="D4178" t="s">
        <v>53</v>
      </c>
      <c r="E4178" t="s">
        <v>74</v>
      </c>
      <c r="F4178">
        <v>1177</v>
      </c>
      <c r="G4178">
        <v>40</v>
      </c>
      <c r="H4178">
        <v>706</v>
      </c>
      <c r="I4178">
        <v>4.0999999999999996</v>
      </c>
      <c r="J4178">
        <v>106</v>
      </c>
      <c r="K4178">
        <v>2</v>
      </c>
      <c r="L4178">
        <v>1412</v>
      </c>
      <c r="M4178" s="1">
        <v>45634</v>
      </c>
      <c r="N4178" t="s">
        <v>75</v>
      </c>
      <c r="O4178" t="str">
        <f t="shared" si="260"/>
        <v>Dec-2024</v>
      </c>
      <c r="P4178" s="21">
        <f t="shared" si="261"/>
        <v>2024</v>
      </c>
      <c r="Q4178">
        <f t="shared" si="262"/>
        <v>3</v>
      </c>
      <c r="T4178" t="str">
        <f t="shared" si="263"/>
        <v>Low Sales</v>
      </c>
    </row>
    <row r="4179" spans="1:20" x14ac:dyDescent="0.3">
      <c r="A4179" t="s">
        <v>8175</v>
      </c>
      <c r="B4179" t="s">
        <v>8176</v>
      </c>
      <c r="C4179" t="s">
        <v>22</v>
      </c>
      <c r="D4179" t="s">
        <v>33</v>
      </c>
      <c r="E4179" t="s">
        <v>18</v>
      </c>
      <c r="F4179">
        <v>4761</v>
      </c>
      <c r="G4179">
        <v>40</v>
      </c>
      <c r="H4179">
        <v>2857</v>
      </c>
      <c r="I4179">
        <v>4</v>
      </c>
      <c r="J4179">
        <v>21</v>
      </c>
      <c r="K4179">
        <v>1</v>
      </c>
      <c r="L4179">
        <v>2857</v>
      </c>
      <c r="M4179" s="1">
        <v>45902</v>
      </c>
      <c r="N4179" t="s">
        <v>61</v>
      </c>
      <c r="O4179" t="str">
        <f t="shared" si="260"/>
        <v>Sep-2025</v>
      </c>
      <c r="P4179" s="21">
        <f t="shared" si="261"/>
        <v>2025</v>
      </c>
      <c r="Q4179">
        <f t="shared" si="262"/>
        <v>3</v>
      </c>
      <c r="T4179" t="str">
        <f t="shared" si="263"/>
        <v>Low Sales</v>
      </c>
    </row>
    <row r="4180" spans="1:20" x14ac:dyDescent="0.3">
      <c r="A4180" t="s">
        <v>8177</v>
      </c>
      <c r="B4180" t="s">
        <v>8178</v>
      </c>
      <c r="C4180" t="s">
        <v>52</v>
      </c>
      <c r="D4180" t="s">
        <v>46</v>
      </c>
      <c r="E4180" t="s">
        <v>34</v>
      </c>
      <c r="F4180">
        <v>2512</v>
      </c>
      <c r="G4180">
        <v>50</v>
      </c>
      <c r="H4180">
        <v>1256</v>
      </c>
      <c r="I4180">
        <v>3.5</v>
      </c>
      <c r="J4180">
        <v>164</v>
      </c>
      <c r="K4180">
        <v>1</v>
      </c>
      <c r="L4180">
        <v>1256</v>
      </c>
      <c r="M4180" s="1">
        <v>45652</v>
      </c>
      <c r="N4180" t="s">
        <v>78</v>
      </c>
      <c r="O4180" t="str">
        <f t="shared" si="260"/>
        <v>Dec-2024</v>
      </c>
      <c r="P4180" s="21">
        <f t="shared" si="261"/>
        <v>2024</v>
      </c>
      <c r="Q4180">
        <f t="shared" si="262"/>
        <v>3</v>
      </c>
      <c r="T4180" t="str">
        <f t="shared" si="263"/>
        <v>Low Sales</v>
      </c>
    </row>
    <row r="4181" spans="1:20" x14ac:dyDescent="0.3">
      <c r="A4181" t="s">
        <v>8179</v>
      </c>
      <c r="B4181" t="s">
        <v>8180</v>
      </c>
      <c r="C4181" t="s">
        <v>22</v>
      </c>
      <c r="D4181" t="s">
        <v>41</v>
      </c>
      <c r="E4181" t="s">
        <v>34</v>
      </c>
      <c r="F4181">
        <v>1065</v>
      </c>
      <c r="G4181">
        <v>20</v>
      </c>
      <c r="H4181">
        <v>852</v>
      </c>
      <c r="I4181">
        <v>4.5999999999999996</v>
      </c>
      <c r="J4181">
        <v>56</v>
      </c>
      <c r="K4181">
        <v>1</v>
      </c>
      <c r="L4181">
        <v>852</v>
      </c>
      <c r="M4181" s="1">
        <v>45762</v>
      </c>
      <c r="N4181" t="s">
        <v>78</v>
      </c>
      <c r="O4181" t="str">
        <f t="shared" si="260"/>
        <v>Apr-2025</v>
      </c>
      <c r="P4181" s="21">
        <f t="shared" si="261"/>
        <v>2025</v>
      </c>
      <c r="Q4181">
        <f t="shared" si="262"/>
        <v>1</v>
      </c>
      <c r="T4181" t="str">
        <f t="shared" si="263"/>
        <v>Low Sales</v>
      </c>
    </row>
    <row r="4182" spans="1:20" x14ac:dyDescent="0.3">
      <c r="A4182" t="s">
        <v>8181</v>
      </c>
      <c r="B4182" t="s">
        <v>8182</v>
      </c>
      <c r="C4182" t="s">
        <v>16</v>
      </c>
      <c r="D4182" t="s">
        <v>23</v>
      </c>
      <c r="E4182" t="s">
        <v>18</v>
      </c>
      <c r="F4182">
        <v>5470</v>
      </c>
      <c r="G4182">
        <v>30</v>
      </c>
      <c r="H4182">
        <v>3829</v>
      </c>
      <c r="I4182">
        <v>3.9</v>
      </c>
      <c r="J4182">
        <v>75</v>
      </c>
      <c r="K4182">
        <v>1</v>
      </c>
      <c r="L4182">
        <v>3829</v>
      </c>
      <c r="M4182" s="1">
        <v>45989</v>
      </c>
      <c r="N4182" t="s">
        <v>168</v>
      </c>
      <c r="O4182" t="str">
        <f t="shared" si="260"/>
        <v>Nov-2025</v>
      </c>
      <c r="P4182" s="21">
        <f t="shared" si="261"/>
        <v>2025</v>
      </c>
      <c r="Q4182">
        <f t="shared" si="262"/>
        <v>3</v>
      </c>
      <c r="T4182" t="str">
        <f t="shared" si="263"/>
        <v>Low Sales</v>
      </c>
    </row>
    <row r="4183" spans="1:20" x14ac:dyDescent="0.3">
      <c r="A4183" t="s">
        <v>8183</v>
      </c>
      <c r="B4183" t="s">
        <v>293</v>
      </c>
      <c r="C4183" t="s">
        <v>88</v>
      </c>
      <c r="D4183" t="s">
        <v>23</v>
      </c>
      <c r="E4183" t="s">
        <v>34</v>
      </c>
      <c r="F4183">
        <v>5001</v>
      </c>
      <c r="G4183">
        <v>20</v>
      </c>
      <c r="H4183">
        <v>4001</v>
      </c>
      <c r="I4183">
        <v>3.5</v>
      </c>
      <c r="J4183">
        <v>150</v>
      </c>
      <c r="K4183">
        <v>4</v>
      </c>
      <c r="L4183">
        <v>16004</v>
      </c>
      <c r="M4183" s="1">
        <v>45688</v>
      </c>
      <c r="N4183" t="s">
        <v>78</v>
      </c>
      <c r="O4183" t="str">
        <f t="shared" si="260"/>
        <v>Jan-2025</v>
      </c>
      <c r="P4183" s="21">
        <f t="shared" si="261"/>
        <v>2025</v>
      </c>
      <c r="Q4183">
        <f t="shared" si="262"/>
        <v>1</v>
      </c>
      <c r="T4183" t="str">
        <f t="shared" si="263"/>
        <v>High Sales</v>
      </c>
    </row>
    <row r="4184" spans="1:20" x14ac:dyDescent="0.3">
      <c r="A4184" t="s">
        <v>8184</v>
      </c>
      <c r="B4184" t="s">
        <v>8185</v>
      </c>
      <c r="C4184" t="s">
        <v>45</v>
      </c>
      <c r="D4184" t="s">
        <v>41</v>
      </c>
      <c r="E4184" t="s">
        <v>34</v>
      </c>
      <c r="F4184">
        <v>999</v>
      </c>
      <c r="G4184">
        <v>10</v>
      </c>
      <c r="H4184">
        <v>899</v>
      </c>
      <c r="I4184">
        <v>4.0999999999999996</v>
      </c>
      <c r="J4184">
        <v>57</v>
      </c>
      <c r="K4184">
        <v>1</v>
      </c>
      <c r="L4184">
        <v>899</v>
      </c>
      <c r="M4184" s="1">
        <v>45817</v>
      </c>
      <c r="N4184" t="s">
        <v>168</v>
      </c>
      <c r="O4184" t="str">
        <f t="shared" si="260"/>
        <v>Jun-2025</v>
      </c>
      <c r="P4184" s="21">
        <f t="shared" si="261"/>
        <v>2025</v>
      </c>
      <c r="Q4184">
        <f t="shared" si="262"/>
        <v>2</v>
      </c>
      <c r="T4184" t="str">
        <f t="shared" si="263"/>
        <v>Low Sales</v>
      </c>
    </row>
    <row r="4185" spans="1:20" x14ac:dyDescent="0.3">
      <c r="A4185" t="s">
        <v>8186</v>
      </c>
      <c r="B4185" t="s">
        <v>8187</v>
      </c>
      <c r="C4185" t="s">
        <v>27</v>
      </c>
      <c r="D4185" t="s">
        <v>53</v>
      </c>
      <c r="E4185" t="s">
        <v>18</v>
      </c>
      <c r="F4185">
        <v>2886</v>
      </c>
      <c r="G4185">
        <v>30</v>
      </c>
      <c r="H4185">
        <v>2020</v>
      </c>
      <c r="I4185">
        <v>3.4</v>
      </c>
      <c r="J4185">
        <v>195</v>
      </c>
      <c r="K4185">
        <v>1</v>
      </c>
      <c r="L4185">
        <v>2020</v>
      </c>
      <c r="M4185" s="1">
        <v>45704</v>
      </c>
      <c r="N4185" t="s">
        <v>64</v>
      </c>
      <c r="O4185" t="str">
        <f t="shared" si="260"/>
        <v>Feb-2025</v>
      </c>
      <c r="P4185" s="21">
        <f t="shared" si="261"/>
        <v>2025</v>
      </c>
      <c r="Q4185">
        <f t="shared" si="262"/>
        <v>1</v>
      </c>
      <c r="T4185" t="str">
        <f t="shared" si="263"/>
        <v>Low Sales</v>
      </c>
    </row>
    <row r="4186" spans="1:20" x14ac:dyDescent="0.3">
      <c r="A4186" t="s">
        <v>8188</v>
      </c>
      <c r="B4186" t="s">
        <v>8189</v>
      </c>
      <c r="C4186" t="s">
        <v>116</v>
      </c>
      <c r="D4186" t="s">
        <v>53</v>
      </c>
      <c r="E4186" t="s">
        <v>34</v>
      </c>
      <c r="F4186">
        <v>4904</v>
      </c>
      <c r="G4186">
        <v>15</v>
      </c>
      <c r="H4186">
        <v>4168</v>
      </c>
      <c r="I4186">
        <v>3.9</v>
      </c>
      <c r="J4186">
        <v>138</v>
      </c>
      <c r="K4186">
        <v>1</v>
      </c>
      <c r="L4186">
        <v>4168</v>
      </c>
      <c r="M4186" s="1">
        <v>45328</v>
      </c>
      <c r="N4186" t="s">
        <v>54</v>
      </c>
      <c r="O4186" t="str">
        <f t="shared" si="260"/>
        <v>Feb-2024</v>
      </c>
      <c r="P4186" s="21">
        <f t="shared" si="261"/>
        <v>2024</v>
      </c>
      <c r="Q4186">
        <f t="shared" si="262"/>
        <v>1</v>
      </c>
      <c r="T4186" t="str">
        <f t="shared" si="263"/>
        <v>Low Sales</v>
      </c>
    </row>
    <row r="4187" spans="1:20" x14ac:dyDescent="0.3">
      <c r="A4187" t="s">
        <v>8190</v>
      </c>
      <c r="B4187" t="s">
        <v>8191</v>
      </c>
      <c r="C4187" t="s">
        <v>57</v>
      </c>
      <c r="D4187" t="s">
        <v>28</v>
      </c>
      <c r="E4187" t="s">
        <v>34</v>
      </c>
      <c r="F4187">
        <v>7661</v>
      </c>
      <c r="G4187">
        <v>20</v>
      </c>
      <c r="H4187">
        <v>6129</v>
      </c>
      <c r="I4187">
        <v>4.2</v>
      </c>
      <c r="J4187">
        <v>33</v>
      </c>
      <c r="K4187">
        <v>1</v>
      </c>
      <c r="L4187">
        <v>6129</v>
      </c>
      <c r="M4187" s="1">
        <v>45491</v>
      </c>
      <c r="N4187" t="s">
        <v>42</v>
      </c>
      <c r="O4187" t="str">
        <f t="shared" si="260"/>
        <v>Jul-2024</v>
      </c>
      <c r="P4187" s="21">
        <f t="shared" si="261"/>
        <v>2024</v>
      </c>
      <c r="Q4187">
        <f t="shared" si="262"/>
        <v>2</v>
      </c>
      <c r="T4187" t="str">
        <f t="shared" si="263"/>
        <v>High Sales</v>
      </c>
    </row>
    <row r="4188" spans="1:20" x14ac:dyDescent="0.3">
      <c r="A4188" t="s">
        <v>8192</v>
      </c>
      <c r="B4188" t="s">
        <v>8193</v>
      </c>
      <c r="C4188" t="s">
        <v>116</v>
      </c>
      <c r="D4188" t="s">
        <v>23</v>
      </c>
      <c r="E4188" t="s">
        <v>18</v>
      </c>
      <c r="F4188">
        <v>3473</v>
      </c>
      <c r="G4188">
        <v>20</v>
      </c>
      <c r="H4188">
        <v>2778</v>
      </c>
      <c r="I4188">
        <v>3.3</v>
      </c>
      <c r="J4188">
        <v>160</v>
      </c>
      <c r="K4188">
        <v>2</v>
      </c>
      <c r="L4188">
        <v>5556</v>
      </c>
      <c r="M4188" s="1">
        <v>45359</v>
      </c>
      <c r="N4188" t="s">
        <v>141</v>
      </c>
      <c r="O4188" t="str">
        <f t="shared" si="260"/>
        <v>Mar-2024</v>
      </c>
      <c r="P4188" s="21">
        <f t="shared" si="261"/>
        <v>2024</v>
      </c>
      <c r="Q4188">
        <f t="shared" si="262"/>
        <v>1</v>
      </c>
      <c r="T4188" t="str">
        <f t="shared" si="263"/>
        <v>High Sales</v>
      </c>
    </row>
    <row r="4189" spans="1:20" x14ac:dyDescent="0.3">
      <c r="A4189" t="s">
        <v>8194</v>
      </c>
      <c r="B4189" t="s">
        <v>8195</v>
      </c>
      <c r="C4189" t="s">
        <v>37</v>
      </c>
      <c r="D4189" t="s">
        <v>46</v>
      </c>
      <c r="E4189" t="s">
        <v>161</v>
      </c>
      <c r="F4189">
        <v>9764</v>
      </c>
      <c r="G4189">
        <v>20</v>
      </c>
      <c r="H4189">
        <v>7811</v>
      </c>
      <c r="I4189">
        <v>4.4000000000000004</v>
      </c>
      <c r="J4189">
        <v>147</v>
      </c>
      <c r="K4189">
        <v>1</v>
      </c>
      <c r="L4189">
        <v>7811</v>
      </c>
      <c r="M4189" s="1">
        <v>45413</v>
      </c>
      <c r="N4189" t="s">
        <v>75</v>
      </c>
      <c r="O4189" t="str">
        <f t="shared" si="260"/>
        <v>May-2024</v>
      </c>
      <c r="P4189" s="21">
        <f t="shared" si="261"/>
        <v>2024</v>
      </c>
      <c r="Q4189">
        <f t="shared" si="262"/>
        <v>2</v>
      </c>
      <c r="T4189" t="str">
        <f t="shared" si="263"/>
        <v>High Sales</v>
      </c>
    </row>
    <row r="4190" spans="1:20" x14ac:dyDescent="0.3">
      <c r="A4190" t="s">
        <v>8196</v>
      </c>
      <c r="B4190" t="s">
        <v>8197</v>
      </c>
      <c r="C4190" t="s">
        <v>52</v>
      </c>
      <c r="D4190" t="s">
        <v>33</v>
      </c>
      <c r="E4190" t="s">
        <v>18</v>
      </c>
      <c r="F4190">
        <v>3116</v>
      </c>
      <c r="G4190">
        <v>15</v>
      </c>
      <c r="H4190">
        <v>2649</v>
      </c>
      <c r="I4190">
        <v>4.0999999999999996</v>
      </c>
      <c r="J4190">
        <v>171</v>
      </c>
      <c r="K4190">
        <v>1</v>
      </c>
      <c r="L4190">
        <v>2649</v>
      </c>
      <c r="M4190" s="1">
        <v>45513</v>
      </c>
      <c r="N4190" t="s">
        <v>29</v>
      </c>
      <c r="O4190" t="str">
        <f t="shared" si="260"/>
        <v>Aug-2024</v>
      </c>
      <c r="P4190" s="21">
        <f t="shared" si="261"/>
        <v>2024</v>
      </c>
      <c r="Q4190">
        <f t="shared" si="262"/>
        <v>2</v>
      </c>
      <c r="T4190" t="str">
        <f t="shared" si="263"/>
        <v>Low Sales</v>
      </c>
    </row>
    <row r="4191" spans="1:20" x14ac:dyDescent="0.3">
      <c r="A4191" t="s">
        <v>8198</v>
      </c>
      <c r="B4191" t="s">
        <v>2823</v>
      </c>
      <c r="C4191" t="s">
        <v>88</v>
      </c>
      <c r="D4191" t="s">
        <v>53</v>
      </c>
      <c r="E4191" t="s">
        <v>74</v>
      </c>
      <c r="F4191">
        <v>1790</v>
      </c>
      <c r="G4191">
        <v>30</v>
      </c>
      <c r="H4191">
        <v>1253</v>
      </c>
      <c r="I4191">
        <v>4.5</v>
      </c>
      <c r="J4191">
        <v>84</v>
      </c>
      <c r="K4191">
        <v>3</v>
      </c>
      <c r="L4191">
        <v>3759</v>
      </c>
      <c r="M4191" s="1">
        <v>45917</v>
      </c>
      <c r="N4191" t="s">
        <v>19</v>
      </c>
      <c r="O4191" t="str">
        <f t="shared" si="260"/>
        <v>Sep-2025</v>
      </c>
      <c r="P4191" s="21">
        <f t="shared" si="261"/>
        <v>2025</v>
      </c>
      <c r="Q4191">
        <f t="shared" si="262"/>
        <v>3</v>
      </c>
      <c r="T4191" t="str">
        <f t="shared" si="263"/>
        <v>Low Sales</v>
      </c>
    </row>
    <row r="4192" spans="1:20" x14ac:dyDescent="0.3">
      <c r="A4192" t="s">
        <v>8199</v>
      </c>
      <c r="B4192" t="s">
        <v>8200</v>
      </c>
      <c r="C4192" t="s">
        <v>37</v>
      </c>
      <c r="D4192" t="s">
        <v>23</v>
      </c>
      <c r="E4192" t="s">
        <v>18</v>
      </c>
      <c r="F4192">
        <v>4694</v>
      </c>
      <c r="G4192">
        <v>40</v>
      </c>
      <c r="H4192">
        <v>2816</v>
      </c>
      <c r="I4192">
        <v>4.5</v>
      </c>
      <c r="J4192">
        <v>85</v>
      </c>
      <c r="K4192">
        <v>1</v>
      </c>
      <c r="L4192">
        <v>2816</v>
      </c>
      <c r="M4192" s="1">
        <v>45742</v>
      </c>
      <c r="N4192" t="s">
        <v>150</v>
      </c>
      <c r="O4192" t="str">
        <f t="shared" si="260"/>
        <v>Mar-2025</v>
      </c>
      <c r="P4192" s="21">
        <f t="shared" si="261"/>
        <v>2025</v>
      </c>
      <c r="Q4192">
        <f t="shared" si="262"/>
        <v>1</v>
      </c>
      <c r="T4192" t="str">
        <f t="shared" si="263"/>
        <v>Low Sales</v>
      </c>
    </row>
    <row r="4193" spans="1:20" x14ac:dyDescent="0.3">
      <c r="A4193" t="s">
        <v>8201</v>
      </c>
      <c r="B4193" t="s">
        <v>8202</v>
      </c>
      <c r="C4193" t="s">
        <v>52</v>
      </c>
      <c r="D4193" t="s">
        <v>28</v>
      </c>
      <c r="E4193" t="s">
        <v>34</v>
      </c>
      <c r="F4193">
        <v>5892</v>
      </c>
      <c r="G4193">
        <v>15</v>
      </c>
      <c r="H4193">
        <v>5008</v>
      </c>
      <c r="I4193">
        <v>3.9</v>
      </c>
      <c r="J4193">
        <v>313</v>
      </c>
      <c r="K4193">
        <v>1</v>
      </c>
      <c r="L4193">
        <v>5008</v>
      </c>
      <c r="M4193" s="1">
        <v>45851</v>
      </c>
      <c r="N4193" t="s">
        <v>19</v>
      </c>
      <c r="O4193" t="str">
        <f t="shared" si="260"/>
        <v>Jul-2025</v>
      </c>
      <c r="P4193" s="21">
        <f t="shared" si="261"/>
        <v>2025</v>
      </c>
      <c r="Q4193">
        <f t="shared" si="262"/>
        <v>2</v>
      </c>
      <c r="T4193" t="str">
        <f t="shared" si="263"/>
        <v>High Sales</v>
      </c>
    </row>
    <row r="4194" spans="1:20" x14ac:dyDescent="0.3">
      <c r="A4194" t="s">
        <v>8203</v>
      </c>
      <c r="B4194" t="s">
        <v>8204</v>
      </c>
      <c r="C4194" t="s">
        <v>45</v>
      </c>
      <c r="D4194" t="s">
        <v>17</v>
      </c>
      <c r="E4194" t="s">
        <v>34</v>
      </c>
      <c r="F4194">
        <v>2265</v>
      </c>
      <c r="G4194">
        <v>20</v>
      </c>
      <c r="H4194">
        <v>1812</v>
      </c>
      <c r="I4194">
        <v>3.9</v>
      </c>
      <c r="J4194">
        <v>217</v>
      </c>
      <c r="K4194">
        <v>3</v>
      </c>
      <c r="L4194">
        <v>5436</v>
      </c>
      <c r="M4194" s="1">
        <v>46012</v>
      </c>
      <c r="N4194" t="s">
        <v>19</v>
      </c>
      <c r="O4194" t="str">
        <f t="shared" si="260"/>
        <v>Dec-2025</v>
      </c>
      <c r="P4194" s="21">
        <f t="shared" si="261"/>
        <v>2025</v>
      </c>
      <c r="Q4194">
        <f t="shared" si="262"/>
        <v>3</v>
      </c>
      <c r="T4194" t="str">
        <f t="shared" si="263"/>
        <v>High Sales</v>
      </c>
    </row>
    <row r="4195" spans="1:20" x14ac:dyDescent="0.3">
      <c r="A4195" t="s">
        <v>8205</v>
      </c>
      <c r="B4195" t="s">
        <v>8206</v>
      </c>
      <c r="C4195" t="s">
        <v>37</v>
      </c>
      <c r="D4195" t="s">
        <v>109</v>
      </c>
      <c r="E4195" t="s">
        <v>18</v>
      </c>
      <c r="F4195">
        <v>3048</v>
      </c>
      <c r="G4195">
        <v>40</v>
      </c>
      <c r="H4195">
        <v>1829</v>
      </c>
      <c r="I4195">
        <v>4.3</v>
      </c>
      <c r="J4195">
        <v>78</v>
      </c>
      <c r="K4195">
        <v>4</v>
      </c>
      <c r="L4195">
        <v>7316</v>
      </c>
      <c r="M4195" s="1">
        <v>45343</v>
      </c>
      <c r="N4195" t="s">
        <v>71</v>
      </c>
      <c r="O4195" t="str">
        <f t="shared" si="260"/>
        <v>Feb-2024</v>
      </c>
      <c r="P4195" s="21">
        <f t="shared" si="261"/>
        <v>2024</v>
      </c>
      <c r="Q4195">
        <f t="shared" si="262"/>
        <v>1</v>
      </c>
      <c r="T4195" t="str">
        <f t="shared" si="263"/>
        <v>High Sales</v>
      </c>
    </row>
    <row r="4196" spans="1:20" x14ac:dyDescent="0.3">
      <c r="A4196" t="s">
        <v>8207</v>
      </c>
      <c r="B4196" t="s">
        <v>8208</v>
      </c>
      <c r="C4196" t="s">
        <v>16</v>
      </c>
      <c r="D4196" t="s">
        <v>28</v>
      </c>
      <c r="E4196" t="s">
        <v>34</v>
      </c>
      <c r="F4196">
        <v>5403</v>
      </c>
      <c r="G4196">
        <v>40</v>
      </c>
      <c r="H4196">
        <v>3242</v>
      </c>
      <c r="I4196">
        <v>3.6</v>
      </c>
      <c r="J4196">
        <v>220</v>
      </c>
      <c r="K4196">
        <v>3</v>
      </c>
      <c r="L4196">
        <v>9726</v>
      </c>
      <c r="M4196" s="1">
        <v>45690</v>
      </c>
      <c r="N4196" t="s">
        <v>29</v>
      </c>
      <c r="O4196" t="str">
        <f t="shared" si="260"/>
        <v>Feb-2025</v>
      </c>
      <c r="P4196" s="21">
        <f t="shared" si="261"/>
        <v>2025</v>
      </c>
      <c r="Q4196">
        <f t="shared" si="262"/>
        <v>1</v>
      </c>
      <c r="T4196" t="str">
        <f t="shared" si="263"/>
        <v>High Sales</v>
      </c>
    </row>
    <row r="4197" spans="1:20" x14ac:dyDescent="0.3">
      <c r="A4197" t="s">
        <v>8209</v>
      </c>
      <c r="B4197" t="s">
        <v>1653</v>
      </c>
      <c r="C4197" t="s">
        <v>27</v>
      </c>
      <c r="D4197" t="s">
        <v>46</v>
      </c>
      <c r="E4197" t="s">
        <v>18</v>
      </c>
      <c r="F4197">
        <v>1522</v>
      </c>
      <c r="G4197">
        <v>20</v>
      </c>
      <c r="H4197">
        <v>1218</v>
      </c>
      <c r="I4197">
        <v>3.6</v>
      </c>
      <c r="J4197">
        <v>69</v>
      </c>
      <c r="K4197">
        <v>1</v>
      </c>
      <c r="L4197">
        <v>1218</v>
      </c>
      <c r="M4197" s="1">
        <v>45322</v>
      </c>
      <c r="N4197" t="s">
        <v>49</v>
      </c>
      <c r="O4197" t="str">
        <f t="shared" si="260"/>
        <v>Jan-2024</v>
      </c>
      <c r="P4197" s="21">
        <f t="shared" si="261"/>
        <v>2024</v>
      </c>
      <c r="Q4197">
        <f t="shared" si="262"/>
        <v>1</v>
      </c>
      <c r="T4197" t="str">
        <f t="shared" si="263"/>
        <v>Low Sales</v>
      </c>
    </row>
    <row r="4198" spans="1:20" x14ac:dyDescent="0.3">
      <c r="A4198" t="s">
        <v>8210</v>
      </c>
      <c r="B4198" t="s">
        <v>2149</v>
      </c>
      <c r="C4198" t="s">
        <v>37</v>
      </c>
      <c r="D4198" t="s">
        <v>46</v>
      </c>
      <c r="E4198" t="s">
        <v>161</v>
      </c>
      <c r="F4198">
        <v>2016</v>
      </c>
      <c r="G4198">
        <v>15</v>
      </c>
      <c r="H4198">
        <v>1714</v>
      </c>
      <c r="I4198">
        <v>3.8</v>
      </c>
      <c r="J4198">
        <v>137</v>
      </c>
      <c r="K4198">
        <v>1</v>
      </c>
      <c r="L4198">
        <v>1714</v>
      </c>
      <c r="M4198" s="1">
        <v>46020</v>
      </c>
      <c r="N4198" t="s">
        <v>54</v>
      </c>
      <c r="O4198" t="str">
        <f t="shared" si="260"/>
        <v>Dec-2025</v>
      </c>
      <c r="P4198" s="21">
        <f t="shared" si="261"/>
        <v>2025</v>
      </c>
      <c r="Q4198">
        <f t="shared" si="262"/>
        <v>3</v>
      </c>
      <c r="T4198" t="str">
        <f t="shared" si="263"/>
        <v>Low Sales</v>
      </c>
    </row>
    <row r="4199" spans="1:20" x14ac:dyDescent="0.3">
      <c r="A4199" t="s">
        <v>8211</v>
      </c>
      <c r="B4199" t="s">
        <v>8212</v>
      </c>
      <c r="C4199" t="s">
        <v>116</v>
      </c>
      <c r="D4199" t="s">
        <v>28</v>
      </c>
      <c r="E4199" t="s">
        <v>34</v>
      </c>
      <c r="F4199">
        <v>1264</v>
      </c>
      <c r="G4199">
        <v>15</v>
      </c>
      <c r="H4199">
        <v>1074</v>
      </c>
      <c r="I4199">
        <v>3.4</v>
      </c>
      <c r="J4199">
        <v>18</v>
      </c>
      <c r="K4199">
        <v>1</v>
      </c>
      <c r="L4199">
        <v>1074</v>
      </c>
      <c r="M4199" s="1">
        <v>45358</v>
      </c>
      <c r="N4199" t="s">
        <v>64</v>
      </c>
      <c r="O4199" t="str">
        <f t="shared" si="260"/>
        <v>Mar-2024</v>
      </c>
      <c r="P4199" s="21">
        <f t="shared" si="261"/>
        <v>2024</v>
      </c>
      <c r="Q4199">
        <f t="shared" si="262"/>
        <v>1</v>
      </c>
      <c r="T4199" t="str">
        <f t="shared" si="263"/>
        <v>Low Sales</v>
      </c>
    </row>
    <row r="4200" spans="1:20" x14ac:dyDescent="0.3">
      <c r="A4200" t="s">
        <v>8213</v>
      </c>
      <c r="B4200" t="s">
        <v>7097</v>
      </c>
      <c r="C4200" t="s">
        <v>27</v>
      </c>
      <c r="D4200" t="s">
        <v>33</v>
      </c>
      <c r="E4200" t="s">
        <v>18</v>
      </c>
      <c r="F4200">
        <v>3956</v>
      </c>
      <c r="G4200">
        <v>15</v>
      </c>
      <c r="H4200">
        <v>3363</v>
      </c>
      <c r="I4200">
        <v>3.5</v>
      </c>
      <c r="J4200">
        <v>108</v>
      </c>
      <c r="K4200">
        <v>1</v>
      </c>
      <c r="L4200">
        <v>3363</v>
      </c>
      <c r="M4200" s="1">
        <v>45940</v>
      </c>
      <c r="N4200" t="s">
        <v>91</v>
      </c>
      <c r="O4200" t="str">
        <f t="shared" si="260"/>
        <v>Oct-2025</v>
      </c>
      <c r="P4200" s="21">
        <f t="shared" si="261"/>
        <v>2025</v>
      </c>
      <c r="Q4200">
        <f t="shared" si="262"/>
        <v>3</v>
      </c>
      <c r="T4200" t="str">
        <f t="shared" si="263"/>
        <v>Low Sales</v>
      </c>
    </row>
    <row r="4201" spans="1:20" x14ac:dyDescent="0.3">
      <c r="A4201" t="s">
        <v>8214</v>
      </c>
      <c r="B4201" t="s">
        <v>8215</v>
      </c>
      <c r="C4201" t="s">
        <v>32</v>
      </c>
      <c r="D4201" t="s">
        <v>28</v>
      </c>
      <c r="E4201" t="s">
        <v>34</v>
      </c>
      <c r="F4201">
        <v>8066</v>
      </c>
      <c r="G4201">
        <v>25</v>
      </c>
      <c r="H4201">
        <v>6050</v>
      </c>
      <c r="I4201">
        <v>3.5</v>
      </c>
      <c r="J4201">
        <v>160</v>
      </c>
      <c r="K4201">
        <v>1</v>
      </c>
      <c r="L4201">
        <v>6050</v>
      </c>
      <c r="M4201" s="1">
        <v>45663</v>
      </c>
      <c r="N4201" t="s">
        <v>19</v>
      </c>
      <c r="O4201" t="str">
        <f t="shared" si="260"/>
        <v>Jan-2025</v>
      </c>
      <c r="P4201" s="21">
        <f t="shared" si="261"/>
        <v>2025</v>
      </c>
      <c r="Q4201">
        <f t="shared" si="262"/>
        <v>1</v>
      </c>
      <c r="T4201" t="str">
        <f t="shared" si="263"/>
        <v>High Sales</v>
      </c>
    </row>
    <row r="4202" spans="1:20" x14ac:dyDescent="0.3">
      <c r="A4202" t="s">
        <v>8216</v>
      </c>
      <c r="B4202" t="s">
        <v>8217</v>
      </c>
      <c r="C4202" t="s">
        <v>22</v>
      </c>
      <c r="D4202" t="s">
        <v>46</v>
      </c>
      <c r="E4202" t="s">
        <v>74</v>
      </c>
      <c r="F4202">
        <v>6356</v>
      </c>
      <c r="G4202">
        <v>15</v>
      </c>
      <c r="H4202">
        <v>5403</v>
      </c>
      <c r="I4202">
        <v>3.9</v>
      </c>
      <c r="J4202">
        <v>333</v>
      </c>
      <c r="K4202">
        <v>2</v>
      </c>
      <c r="L4202">
        <v>10806</v>
      </c>
      <c r="M4202" s="1">
        <v>45440</v>
      </c>
      <c r="N4202" t="s">
        <v>91</v>
      </c>
      <c r="O4202" t="str">
        <f t="shared" si="260"/>
        <v>May-2024</v>
      </c>
      <c r="P4202" s="21">
        <f t="shared" si="261"/>
        <v>2024</v>
      </c>
      <c r="Q4202">
        <f t="shared" si="262"/>
        <v>2</v>
      </c>
      <c r="T4202" t="str">
        <f t="shared" si="263"/>
        <v>High Sales</v>
      </c>
    </row>
    <row r="4203" spans="1:20" x14ac:dyDescent="0.3">
      <c r="A4203" t="s">
        <v>8218</v>
      </c>
      <c r="B4203" t="s">
        <v>8219</v>
      </c>
      <c r="C4203" t="s">
        <v>22</v>
      </c>
      <c r="D4203" t="s">
        <v>33</v>
      </c>
      <c r="E4203" t="s">
        <v>34</v>
      </c>
      <c r="F4203">
        <v>5126</v>
      </c>
      <c r="G4203">
        <v>30</v>
      </c>
      <c r="H4203">
        <v>3588</v>
      </c>
      <c r="I4203">
        <v>3.9</v>
      </c>
      <c r="J4203">
        <v>71</v>
      </c>
      <c r="K4203">
        <v>1</v>
      </c>
      <c r="L4203">
        <v>3588</v>
      </c>
      <c r="M4203" s="1">
        <v>45532</v>
      </c>
      <c r="N4203" t="s">
        <v>150</v>
      </c>
      <c r="O4203" t="str">
        <f t="shared" si="260"/>
        <v>Aug-2024</v>
      </c>
      <c r="P4203" s="21">
        <f t="shared" si="261"/>
        <v>2024</v>
      </c>
      <c r="Q4203">
        <f t="shared" si="262"/>
        <v>2</v>
      </c>
      <c r="T4203" t="str">
        <f t="shared" si="263"/>
        <v>Low Sales</v>
      </c>
    </row>
    <row r="4204" spans="1:20" x14ac:dyDescent="0.3">
      <c r="A4204" t="s">
        <v>8220</v>
      </c>
      <c r="B4204" t="s">
        <v>8221</v>
      </c>
      <c r="C4204" t="s">
        <v>16</v>
      </c>
      <c r="D4204" t="s">
        <v>17</v>
      </c>
      <c r="E4204" t="s">
        <v>34</v>
      </c>
      <c r="F4204">
        <v>3704</v>
      </c>
      <c r="G4204">
        <v>25</v>
      </c>
      <c r="H4204">
        <v>2778</v>
      </c>
      <c r="I4204">
        <v>4.5999999999999996</v>
      </c>
      <c r="J4204">
        <v>174</v>
      </c>
      <c r="K4204">
        <v>1</v>
      </c>
      <c r="L4204">
        <v>2778</v>
      </c>
      <c r="M4204" s="1">
        <v>45827</v>
      </c>
      <c r="N4204" t="s">
        <v>61</v>
      </c>
      <c r="O4204" t="str">
        <f t="shared" si="260"/>
        <v>Jun-2025</v>
      </c>
      <c r="P4204" s="21">
        <f t="shared" si="261"/>
        <v>2025</v>
      </c>
      <c r="Q4204">
        <f t="shared" si="262"/>
        <v>2</v>
      </c>
      <c r="T4204" t="str">
        <f t="shared" si="263"/>
        <v>Low Sales</v>
      </c>
    </row>
    <row r="4205" spans="1:20" x14ac:dyDescent="0.3">
      <c r="A4205" t="s">
        <v>8222</v>
      </c>
      <c r="B4205" t="s">
        <v>8223</v>
      </c>
      <c r="C4205" t="s">
        <v>57</v>
      </c>
      <c r="D4205" t="s">
        <v>33</v>
      </c>
      <c r="E4205" t="s">
        <v>34</v>
      </c>
      <c r="F4205">
        <v>2450</v>
      </c>
      <c r="G4205">
        <v>25</v>
      </c>
      <c r="H4205">
        <v>1838</v>
      </c>
      <c r="I4205">
        <v>3.9</v>
      </c>
      <c r="J4205">
        <v>111</v>
      </c>
      <c r="K4205">
        <v>1</v>
      </c>
      <c r="L4205">
        <v>1838</v>
      </c>
      <c r="M4205" s="1">
        <v>45671</v>
      </c>
      <c r="N4205" t="s">
        <v>29</v>
      </c>
      <c r="O4205" t="str">
        <f t="shared" si="260"/>
        <v>Jan-2025</v>
      </c>
      <c r="P4205" s="21">
        <f t="shared" si="261"/>
        <v>2025</v>
      </c>
      <c r="Q4205">
        <f t="shared" si="262"/>
        <v>1</v>
      </c>
      <c r="T4205" t="str">
        <f t="shared" si="263"/>
        <v>Low Sales</v>
      </c>
    </row>
    <row r="4206" spans="1:20" x14ac:dyDescent="0.3">
      <c r="A4206" t="s">
        <v>8224</v>
      </c>
      <c r="B4206" t="s">
        <v>8225</v>
      </c>
      <c r="C4206" t="s">
        <v>57</v>
      </c>
      <c r="D4206" t="s">
        <v>17</v>
      </c>
      <c r="E4206" t="s">
        <v>18</v>
      </c>
      <c r="F4206">
        <v>2667</v>
      </c>
      <c r="G4206">
        <v>20</v>
      </c>
      <c r="H4206">
        <v>2134</v>
      </c>
      <c r="I4206">
        <v>4.0999999999999996</v>
      </c>
      <c r="J4206">
        <v>251</v>
      </c>
      <c r="K4206">
        <v>1</v>
      </c>
      <c r="L4206">
        <v>2134</v>
      </c>
      <c r="M4206" s="1">
        <v>45512</v>
      </c>
      <c r="N4206" t="s">
        <v>150</v>
      </c>
      <c r="O4206" t="str">
        <f t="shared" si="260"/>
        <v>Aug-2024</v>
      </c>
      <c r="P4206" s="21">
        <f t="shared" si="261"/>
        <v>2024</v>
      </c>
      <c r="Q4206">
        <f t="shared" si="262"/>
        <v>2</v>
      </c>
      <c r="T4206" t="str">
        <f t="shared" si="263"/>
        <v>Low Sales</v>
      </c>
    </row>
    <row r="4207" spans="1:20" x14ac:dyDescent="0.3">
      <c r="A4207" t="s">
        <v>8226</v>
      </c>
      <c r="B4207" t="s">
        <v>8227</v>
      </c>
      <c r="C4207" t="s">
        <v>32</v>
      </c>
      <c r="D4207" t="s">
        <v>53</v>
      </c>
      <c r="E4207" t="s">
        <v>34</v>
      </c>
      <c r="F4207">
        <v>2156</v>
      </c>
      <c r="G4207">
        <v>40</v>
      </c>
      <c r="H4207">
        <v>1294</v>
      </c>
      <c r="I4207">
        <v>5</v>
      </c>
      <c r="J4207">
        <v>472</v>
      </c>
      <c r="K4207">
        <v>1</v>
      </c>
      <c r="L4207">
        <v>1294</v>
      </c>
      <c r="M4207" s="1">
        <v>45517</v>
      </c>
      <c r="N4207" t="s">
        <v>58</v>
      </c>
      <c r="O4207" t="str">
        <f t="shared" si="260"/>
        <v>Aug-2024</v>
      </c>
      <c r="P4207" s="21">
        <f t="shared" si="261"/>
        <v>2024</v>
      </c>
      <c r="Q4207">
        <f t="shared" si="262"/>
        <v>2</v>
      </c>
      <c r="T4207" t="str">
        <f t="shared" si="263"/>
        <v>Low Sales</v>
      </c>
    </row>
    <row r="4208" spans="1:20" x14ac:dyDescent="0.3">
      <c r="A4208" t="s">
        <v>8228</v>
      </c>
      <c r="B4208" t="s">
        <v>8229</v>
      </c>
      <c r="C4208" t="s">
        <v>16</v>
      </c>
      <c r="D4208" t="s">
        <v>46</v>
      </c>
      <c r="E4208" t="s">
        <v>18</v>
      </c>
      <c r="F4208">
        <v>5808</v>
      </c>
      <c r="G4208">
        <v>25</v>
      </c>
      <c r="H4208">
        <v>4356</v>
      </c>
      <c r="I4208">
        <v>3</v>
      </c>
      <c r="J4208">
        <v>140</v>
      </c>
      <c r="K4208">
        <v>1</v>
      </c>
      <c r="L4208">
        <v>4356</v>
      </c>
      <c r="M4208" s="1">
        <v>45881</v>
      </c>
      <c r="N4208" t="s">
        <v>71</v>
      </c>
      <c r="O4208" t="str">
        <f t="shared" si="260"/>
        <v>Aug-2025</v>
      </c>
      <c r="P4208" s="21">
        <f t="shared" si="261"/>
        <v>2025</v>
      </c>
      <c r="Q4208">
        <f t="shared" si="262"/>
        <v>2</v>
      </c>
      <c r="T4208" t="str">
        <f t="shared" si="263"/>
        <v>Low Sales</v>
      </c>
    </row>
    <row r="4209" spans="1:20" x14ac:dyDescent="0.3">
      <c r="A4209" t="s">
        <v>8230</v>
      </c>
      <c r="B4209" t="s">
        <v>8231</v>
      </c>
      <c r="C4209" t="s">
        <v>116</v>
      </c>
      <c r="D4209" t="s">
        <v>109</v>
      </c>
      <c r="E4209" t="s">
        <v>34</v>
      </c>
      <c r="F4209">
        <v>1298</v>
      </c>
      <c r="G4209">
        <v>40</v>
      </c>
      <c r="H4209">
        <v>779</v>
      </c>
      <c r="I4209">
        <v>4.2</v>
      </c>
      <c r="J4209">
        <v>198</v>
      </c>
      <c r="K4209">
        <v>1</v>
      </c>
      <c r="L4209">
        <v>779</v>
      </c>
      <c r="M4209" s="1">
        <v>45722</v>
      </c>
      <c r="N4209" t="s">
        <v>141</v>
      </c>
      <c r="O4209" t="str">
        <f t="shared" si="260"/>
        <v>Mar-2025</v>
      </c>
      <c r="P4209" s="21">
        <f t="shared" si="261"/>
        <v>2025</v>
      </c>
      <c r="Q4209">
        <f t="shared" si="262"/>
        <v>1</v>
      </c>
      <c r="T4209" t="str">
        <f t="shared" si="263"/>
        <v>Low Sales</v>
      </c>
    </row>
    <row r="4210" spans="1:20" x14ac:dyDescent="0.3">
      <c r="A4210" t="s">
        <v>8232</v>
      </c>
      <c r="B4210" t="s">
        <v>8233</v>
      </c>
      <c r="C4210" t="s">
        <v>37</v>
      </c>
      <c r="D4210" t="s">
        <v>109</v>
      </c>
      <c r="E4210" t="s">
        <v>34</v>
      </c>
      <c r="F4210">
        <v>3135</v>
      </c>
      <c r="G4210">
        <v>15</v>
      </c>
      <c r="H4210">
        <v>2665</v>
      </c>
      <c r="I4210">
        <v>4</v>
      </c>
      <c r="J4210">
        <v>393</v>
      </c>
      <c r="K4210">
        <v>1</v>
      </c>
      <c r="L4210">
        <v>2665</v>
      </c>
      <c r="M4210" s="1">
        <v>45987</v>
      </c>
      <c r="N4210" t="s">
        <v>24</v>
      </c>
      <c r="O4210" t="str">
        <f t="shared" si="260"/>
        <v>Nov-2025</v>
      </c>
      <c r="P4210" s="21">
        <f t="shared" si="261"/>
        <v>2025</v>
      </c>
      <c r="Q4210">
        <f t="shared" si="262"/>
        <v>3</v>
      </c>
      <c r="T4210" t="str">
        <f t="shared" si="263"/>
        <v>Low Sales</v>
      </c>
    </row>
    <row r="4211" spans="1:20" x14ac:dyDescent="0.3">
      <c r="A4211" t="s">
        <v>8234</v>
      </c>
      <c r="B4211" t="s">
        <v>4878</v>
      </c>
      <c r="C4211" t="s">
        <v>116</v>
      </c>
      <c r="D4211" t="s">
        <v>33</v>
      </c>
      <c r="E4211" t="s">
        <v>34</v>
      </c>
      <c r="F4211">
        <v>2926</v>
      </c>
      <c r="G4211">
        <v>20</v>
      </c>
      <c r="H4211">
        <v>2341</v>
      </c>
      <c r="I4211">
        <v>4.2</v>
      </c>
      <c r="J4211">
        <v>264</v>
      </c>
      <c r="K4211">
        <v>1</v>
      </c>
      <c r="L4211">
        <v>2341</v>
      </c>
      <c r="M4211" s="1">
        <v>45754</v>
      </c>
      <c r="N4211" t="s">
        <v>61</v>
      </c>
      <c r="O4211" t="str">
        <f t="shared" si="260"/>
        <v>Apr-2025</v>
      </c>
      <c r="P4211" s="21">
        <f t="shared" si="261"/>
        <v>2025</v>
      </c>
      <c r="Q4211">
        <f t="shared" si="262"/>
        <v>1</v>
      </c>
      <c r="T4211" t="str">
        <f t="shared" si="263"/>
        <v>Low Sales</v>
      </c>
    </row>
    <row r="4212" spans="1:20" x14ac:dyDescent="0.3">
      <c r="A4212" t="s">
        <v>8235</v>
      </c>
      <c r="B4212" t="s">
        <v>8236</v>
      </c>
      <c r="C4212" t="s">
        <v>57</v>
      </c>
      <c r="D4212" t="s">
        <v>53</v>
      </c>
      <c r="E4212" t="s">
        <v>74</v>
      </c>
      <c r="F4212">
        <v>2572</v>
      </c>
      <c r="G4212">
        <v>20</v>
      </c>
      <c r="H4212">
        <v>2058</v>
      </c>
      <c r="I4212">
        <v>3.8</v>
      </c>
      <c r="J4212">
        <v>50</v>
      </c>
      <c r="K4212">
        <v>1</v>
      </c>
      <c r="L4212">
        <v>2058</v>
      </c>
      <c r="M4212" s="1">
        <v>45652</v>
      </c>
      <c r="N4212" t="s">
        <v>24</v>
      </c>
      <c r="O4212" t="str">
        <f t="shared" si="260"/>
        <v>Dec-2024</v>
      </c>
      <c r="P4212" s="21">
        <f t="shared" si="261"/>
        <v>2024</v>
      </c>
      <c r="Q4212">
        <f t="shared" si="262"/>
        <v>3</v>
      </c>
      <c r="T4212" t="str">
        <f t="shared" si="263"/>
        <v>Low Sales</v>
      </c>
    </row>
    <row r="4213" spans="1:20" x14ac:dyDescent="0.3">
      <c r="A4213" t="s">
        <v>8237</v>
      </c>
      <c r="B4213" t="s">
        <v>3009</v>
      </c>
      <c r="C4213" t="s">
        <v>52</v>
      </c>
      <c r="D4213" t="s">
        <v>46</v>
      </c>
      <c r="E4213" t="s">
        <v>34</v>
      </c>
      <c r="F4213">
        <v>2844</v>
      </c>
      <c r="G4213">
        <v>60</v>
      </c>
      <c r="H4213">
        <v>1138</v>
      </c>
      <c r="I4213">
        <v>3.9</v>
      </c>
      <c r="J4213">
        <v>80</v>
      </c>
      <c r="K4213">
        <v>1</v>
      </c>
      <c r="L4213">
        <v>1138</v>
      </c>
      <c r="M4213" s="1">
        <v>45312</v>
      </c>
      <c r="N4213" t="s">
        <v>19</v>
      </c>
      <c r="O4213" t="str">
        <f t="shared" si="260"/>
        <v>Jan-2024</v>
      </c>
      <c r="P4213" s="21">
        <f t="shared" si="261"/>
        <v>2024</v>
      </c>
      <c r="Q4213">
        <f t="shared" si="262"/>
        <v>1</v>
      </c>
      <c r="T4213" t="str">
        <f t="shared" si="263"/>
        <v>Low Sales</v>
      </c>
    </row>
    <row r="4214" spans="1:20" x14ac:dyDescent="0.3">
      <c r="A4214" t="s">
        <v>8238</v>
      </c>
      <c r="B4214" t="s">
        <v>8239</v>
      </c>
      <c r="C4214" t="s">
        <v>88</v>
      </c>
      <c r="D4214" t="s">
        <v>46</v>
      </c>
      <c r="E4214" t="s">
        <v>74</v>
      </c>
      <c r="F4214">
        <v>2268</v>
      </c>
      <c r="G4214">
        <v>70</v>
      </c>
      <c r="H4214">
        <v>680</v>
      </c>
      <c r="I4214">
        <v>4.7</v>
      </c>
      <c r="J4214">
        <v>357</v>
      </c>
      <c r="K4214">
        <v>2</v>
      </c>
      <c r="L4214">
        <v>1360</v>
      </c>
      <c r="M4214" s="1">
        <v>45389</v>
      </c>
      <c r="N4214" t="s">
        <v>38</v>
      </c>
      <c r="O4214" t="str">
        <f t="shared" si="260"/>
        <v>Apr-2024</v>
      </c>
      <c r="P4214" s="21">
        <f t="shared" si="261"/>
        <v>2024</v>
      </c>
      <c r="Q4214">
        <f t="shared" si="262"/>
        <v>1</v>
      </c>
      <c r="T4214" t="str">
        <f t="shared" si="263"/>
        <v>Low Sales</v>
      </c>
    </row>
    <row r="4215" spans="1:20" x14ac:dyDescent="0.3">
      <c r="A4215" t="s">
        <v>8240</v>
      </c>
      <c r="B4215" t="s">
        <v>6779</v>
      </c>
      <c r="C4215" t="s">
        <v>57</v>
      </c>
      <c r="D4215" t="s">
        <v>41</v>
      </c>
      <c r="E4215" t="s">
        <v>74</v>
      </c>
      <c r="F4215">
        <v>2476</v>
      </c>
      <c r="G4215">
        <v>30</v>
      </c>
      <c r="H4215">
        <v>1733</v>
      </c>
      <c r="I4215">
        <v>4.3</v>
      </c>
      <c r="J4215">
        <v>172</v>
      </c>
      <c r="K4215">
        <v>1</v>
      </c>
      <c r="L4215">
        <v>1733</v>
      </c>
      <c r="M4215" s="1">
        <v>45791</v>
      </c>
      <c r="N4215" t="s">
        <v>19</v>
      </c>
      <c r="O4215" t="str">
        <f t="shared" si="260"/>
        <v>May-2025</v>
      </c>
      <c r="P4215" s="21">
        <f t="shared" si="261"/>
        <v>2025</v>
      </c>
      <c r="Q4215">
        <f t="shared" si="262"/>
        <v>2</v>
      </c>
      <c r="T4215" t="str">
        <f t="shared" si="263"/>
        <v>Low Sales</v>
      </c>
    </row>
    <row r="4216" spans="1:20" x14ac:dyDescent="0.3">
      <c r="A4216" t="s">
        <v>8241</v>
      </c>
      <c r="B4216" t="s">
        <v>8242</v>
      </c>
      <c r="C4216" t="s">
        <v>45</v>
      </c>
      <c r="D4216" t="s">
        <v>53</v>
      </c>
      <c r="E4216" t="s">
        <v>34</v>
      </c>
      <c r="F4216">
        <v>5090</v>
      </c>
      <c r="G4216">
        <v>0</v>
      </c>
      <c r="H4216">
        <v>5090</v>
      </c>
      <c r="I4216">
        <v>4</v>
      </c>
      <c r="J4216">
        <v>148</v>
      </c>
      <c r="K4216">
        <v>5</v>
      </c>
      <c r="L4216">
        <v>25450</v>
      </c>
      <c r="M4216" s="1">
        <v>45632</v>
      </c>
      <c r="N4216" t="s">
        <v>75</v>
      </c>
      <c r="O4216" t="str">
        <f t="shared" si="260"/>
        <v>Dec-2024</v>
      </c>
      <c r="P4216" s="21">
        <f t="shared" si="261"/>
        <v>2024</v>
      </c>
      <c r="Q4216">
        <f t="shared" si="262"/>
        <v>3</v>
      </c>
      <c r="T4216" t="str">
        <f t="shared" si="263"/>
        <v>High Sales</v>
      </c>
    </row>
    <row r="4217" spans="1:20" x14ac:dyDescent="0.3">
      <c r="A4217" t="s">
        <v>8243</v>
      </c>
      <c r="B4217" t="s">
        <v>8244</v>
      </c>
      <c r="C4217" t="s">
        <v>37</v>
      </c>
      <c r="D4217" t="s">
        <v>23</v>
      </c>
      <c r="E4217" t="s">
        <v>18</v>
      </c>
      <c r="F4217">
        <v>2422</v>
      </c>
      <c r="G4217">
        <v>30</v>
      </c>
      <c r="H4217">
        <v>1695</v>
      </c>
      <c r="I4217">
        <v>3.7</v>
      </c>
      <c r="J4217">
        <v>55</v>
      </c>
      <c r="K4217">
        <v>1</v>
      </c>
      <c r="L4217">
        <v>1695</v>
      </c>
      <c r="M4217" s="1">
        <v>45966</v>
      </c>
      <c r="N4217" t="s">
        <v>150</v>
      </c>
      <c r="O4217" t="str">
        <f t="shared" si="260"/>
        <v>Nov-2025</v>
      </c>
      <c r="P4217" s="21">
        <f t="shared" si="261"/>
        <v>2025</v>
      </c>
      <c r="Q4217">
        <f t="shared" si="262"/>
        <v>3</v>
      </c>
      <c r="T4217" t="str">
        <f t="shared" si="263"/>
        <v>Low Sales</v>
      </c>
    </row>
    <row r="4218" spans="1:20" x14ac:dyDescent="0.3">
      <c r="A4218" t="s">
        <v>8245</v>
      </c>
      <c r="B4218" t="s">
        <v>8246</v>
      </c>
      <c r="C4218" t="s">
        <v>27</v>
      </c>
      <c r="D4218" t="s">
        <v>33</v>
      </c>
      <c r="E4218" t="s">
        <v>34</v>
      </c>
      <c r="F4218">
        <v>4034</v>
      </c>
      <c r="G4218">
        <v>30</v>
      </c>
      <c r="H4218">
        <v>2824</v>
      </c>
      <c r="I4218">
        <v>3.6</v>
      </c>
      <c r="J4218">
        <v>173</v>
      </c>
      <c r="K4218">
        <v>2</v>
      </c>
      <c r="L4218">
        <v>5648</v>
      </c>
      <c r="M4218" s="1">
        <v>45632</v>
      </c>
      <c r="N4218" t="s">
        <v>29</v>
      </c>
      <c r="O4218" t="str">
        <f t="shared" si="260"/>
        <v>Dec-2024</v>
      </c>
      <c r="P4218" s="21">
        <f t="shared" si="261"/>
        <v>2024</v>
      </c>
      <c r="Q4218">
        <f t="shared" si="262"/>
        <v>3</v>
      </c>
      <c r="T4218" t="str">
        <f t="shared" si="263"/>
        <v>High Sales</v>
      </c>
    </row>
    <row r="4219" spans="1:20" x14ac:dyDescent="0.3">
      <c r="A4219" t="s">
        <v>8247</v>
      </c>
      <c r="B4219" t="s">
        <v>8248</v>
      </c>
      <c r="C4219" t="s">
        <v>52</v>
      </c>
      <c r="D4219" t="s">
        <v>46</v>
      </c>
      <c r="E4219" t="s">
        <v>34</v>
      </c>
      <c r="F4219">
        <v>3999</v>
      </c>
      <c r="G4219">
        <v>0</v>
      </c>
      <c r="H4219">
        <v>3999</v>
      </c>
      <c r="I4219">
        <v>3.8</v>
      </c>
      <c r="J4219">
        <v>135</v>
      </c>
      <c r="K4219">
        <v>1</v>
      </c>
      <c r="L4219">
        <v>3999</v>
      </c>
      <c r="M4219" s="1">
        <v>45579</v>
      </c>
      <c r="N4219" t="s">
        <v>71</v>
      </c>
      <c r="O4219" t="str">
        <f t="shared" si="260"/>
        <v>Oct-2024</v>
      </c>
      <c r="P4219" s="21">
        <f t="shared" si="261"/>
        <v>2024</v>
      </c>
      <c r="Q4219">
        <f t="shared" si="262"/>
        <v>3</v>
      </c>
      <c r="T4219" t="str">
        <f t="shared" si="263"/>
        <v>Low Sales</v>
      </c>
    </row>
    <row r="4220" spans="1:20" x14ac:dyDescent="0.3">
      <c r="A4220" t="s">
        <v>8249</v>
      </c>
      <c r="B4220" t="s">
        <v>8250</v>
      </c>
      <c r="C4220" t="s">
        <v>116</v>
      </c>
      <c r="D4220" t="s">
        <v>41</v>
      </c>
      <c r="E4220" t="s">
        <v>34</v>
      </c>
      <c r="F4220">
        <v>1248</v>
      </c>
      <c r="G4220">
        <v>25</v>
      </c>
      <c r="H4220">
        <v>936</v>
      </c>
      <c r="I4220">
        <v>2.7</v>
      </c>
      <c r="J4220">
        <v>496</v>
      </c>
      <c r="K4220">
        <v>1</v>
      </c>
      <c r="L4220">
        <v>936</v>
      </c>
      <c r="M4220" s="1">
        <v>45986</v>
      </c>
      <c r="N4220" t="s">
        <v>189</v>
      </c>
      <c r="O4220" t="str">
        <f t="shared" si="260"/>
        <v>Nov-2025</v>
      </c>
      <c r="P4220" s="21">
        <f t="shared" si="261"/>
        <v>2025</v>
      </c>
      <c r="Q4220">
        <f t="shared" si="262"/>
        <v>3</v>
      </c>
      <c r="T4220" t="str">
        <f t="shared" si="263"/>
        <v>Low Sales</v>
      </c>
    </row>
    <row r="4221" spans="1:20" x14ac:dyDescent="0.3">
      <c r="A4221" t="s">
        <v>8251</v>
      </c>
      <c r="B4221" t="s">
        <v>8252</v>
      </c>
      <c r="C4221" t="s">
        <v>45</v>
      </c>
      <c r="D4221" t="s">
        <v>17</v>
      </c>
      <c r="E4221" t="s">
        <v>34</v>
      </c>
      <c r="F4221">
        <v>3774</v>
      </c>
      <c r="G4221">
        <v>10</v>
      </c>
      <c r="H4221">
        <v>3397</v>
      </c>
      <c r="I4221">
        <v>4</v>
      </c>
      <c r="J4221">
        <v>60</v>
      </c>
      <c r="K4221">
        <v>1</v>
      </c>
      <c r="L4221">
        <v>3397</v>
      </c>
      <c r="M4221" s="1">
        <v>45833</v>
      </c>
      <c r="N4221" t="s">
        <v>42</v>
      </c>
      <c r="O4221" t="str">
        <f t="shared" si="260"/>
        <v>Jun-2025</v>
      </c>
      <c r="P4221" s="21">
        <f t="shared" si="261"/>
        <v>2025</v>
      </c>
      <c r="Q4221">
        <f t="shared" si="262"/>
        <v>2</v>
      </c>
      <c r="T4221" t="str">
        <f t="shared" si="263"/>
        <v>Low Sales</v>
      </c>
    </row>
    <row r="4222" spans="1:20" x14ac:dyDescent="0.3">
      <c r="A4222" t="s">
        <v>8253</v>
      </c>
      <c r="B4222" t="s">
        <v>8254</v>
      </c>
      <c r="C4222" t="s">
        <v>45</v>
      </c>
      <c r="D4222" t="s">
        <v>46</v>
      </c>
      <c r="E4222" t="s">
        <v>18</v>
      </c>
      <c r="F4222">
        <v>7734</v>
      </c>
      <c r="G4222">
        <v>10</v>
      </c>
      <c r="H4222">
        <v>6961</v>
      </c>
      <c r="I4222">
        <v>5</v>
      </c>
      <c r="J4222">
        <v>159</v>
      </c>
      <c r="K4222">
        <v>1</v>
      </c>
      <c r="L4222">
        <v>6961</v>
      </c>
      <c r="M4222" s="1">
        <v>45678</v>
      </c>
      <c r="N4222" t="s">
        <v>61</v>
      </c>
      <c r="O4222" t="str">
        <f t="shared" si="260"/>
        <v>Jan-2025</v>
      </c>
      <c r="P4222" s="21">
        <f t="shared" si="261"/>
        <v>2025</v>
      </c>
      <c r="Q4222">
        <f t="shared" si="262"/>
        <v>1</v>
      </c>
      <c r="T4222" t="str">
        <f t="shared" si="263"/>
        <v>High Sales</v>
      </c>
    </row>
    <row r="4223" spans="1:20" x14ac:dyDescent="0.3">
      <c r="A4223" t="s">
        <v>8255</v>
      </c>
      <c r="B4223" t="s">
        <v>8256</v>
      </c>
      <c r="C4223" t="s">
        <v>27</v>
      </c>
      <c r="D4223" t="s">
        <v>33</v>
      </c>
      <c r="E4223" t="s">
        <v>18</v>
      </c>
      <c r="F4223">
        <v>3862</v>
      </c>
      <c r="G4223">
        <v>10</v>
      </c>
      <c r="H4223">
        <v>3476</v>
      </c>
      <c r="I4223">
        <v>4.2</v>
      </c>
      <c r="J4223">
        <v>422</v>
      </c>
      <c r="K4223">
        <v>1</v>
      </c>
      <c r="L4223">
        <v>3476</v>
      </c>
      <c r="M4223" s="1">
        <v>45941</v>
      </c>
      <c r="N4223" t="s">
        <v>61</v>
      </c>
      <c r="O4223" t="str">
        <f t="shared" si="260"/>
        <v>Oct-2025</v>
      </c>
      <c r="P4223" s="21">
        <f t="shared" si="261"/>
        <v>2025</v>
      </c>
      <c r="Q4223">
        <f t="shared" si="262"/>
        <v>3</v>
      </c>
      <c r="T4223" t="str">
        <f t="shared" si="263"/>
        <v>Low Sales</v>
      </c>
    </row>
    <row r="4224" spans="1:20" x14ac:dyDescent="0.3">
      <c r="A4224" t="s">
        <v>8257</v>
      </c>
      <c r="B4224" t="s">
        <v>8258</v>
      </c>
      <c r="C4224" t="s">
        <v>45</v>
      </c>
      <c r="D4224" t="s">
        <v>33</v>
      </c>
      <c r="E4224" t="s">
        <v>34</v>
      </c>
      <c r="F4224">
        <v>1511</v>
      </c>
      <c r="G4224">
        <v>20</v>
      </c>
      <c r="H4224">
        <v>1209</v>
      </c>
      <c r="I4224">
        <v>3.8</v>
      </c>
      <c r="J4224">
        <v>15</v>
      </c>
      <c r="K4224">
        <v>1</v>
      </c>
      <c r="L4224">
        <v>1209</v>
      </c>
      <c r="M4224" s="1">
        <v>45684</v>
      </c>
      <c r="N4224" t="s">
        <v>150</v>
      </c>
      <c r="O4224" t="str">
        <f t="shared" si="260"/>
        <v>Jan-2025</v>
      </c>
      <c r="P4224" s="21">
        <f t="shared" si="261"/>
        <v>2025</v>
      </c>
      <c r="Q4224">
        <f t="shared" si="262"/>
        <v>1</v>
      </c>
      <c r="T4224" t="str">
        <f t="shared" si="263"/>
        <v>Low Sales</v>
      </c>
    </row>
    <row r="4225" spans="1:20" x14ac:dyDescent="0.3">
      <c r="A4225" t="s">
        <v>8259</v>
      </c>
      <c r="B4225" t="s">
        <v>8260</v>
      </c>
      <c r="C4225" t="s">
        <v>116</v>
      </c>
      <c r="D4225" t="s">
        <v>17</v>
      </c>
      <c r="E4225" t="s">
        <v>34</v>
      </c>
      <c r="F4225">
        <v>2367</v>
      </c>
      <c r="G4225">
        <v>25</v>
      </c>
      <c r="H4225">
        <v>1775</v>
      </c>
      <c r="I4225">
        <v>3</v>
      </c>
      <c r="J4225">
        <v>174</v>
      </c>
      <c r="K4225">
        <v>1</v>
      </c>
      <c r="L4225">
        <v>1775</v>
      </c>
      <c r="M4225" s="1">
        <v>45983</v>
      </c>
      <c r="N4225" t="s">
        <v>61</v>
      </c>
      <c r="O4225" t="str">
        <f t="shared" si="260"/>
        <v>Nov-2025</v>
      </c>
      <c r="P4225" s="21">
        <f t="shared" si="261"/>
        <v>2025</v>
      </c>
      <c r="Q4225">
        <f t="shared" si="262"/>
        <v>3</v>
      </c>
      <c r="T4225" t="str">
        <f t="shared" si="263"/>
        <v>Low Sales</v>
      </c>
    </row>
    <row r="4226" spans="1:20" x14ac:dyDescent="0.3">
      <c r="A4226" t="s">
        <v>8261</v>
      </c>
      <c r="B4226" t="s">
        <v>8262</v>
      </c>
      <c r="C4226" t="s">
        <v>22</v>
      </c>
      <c r="D4226" t="s">
        <v>23</v>
      </c>
      <c r="E4226" t="s">
        <v>18</v>
      </c>
      <c r="F4226">
        <v>982</v>
      </c>
      <c r="G4226">
        <v>20</v>
      </c>
      <c r="H4226">
        <v>786</v>
      </c>
      <c r="I4226">
        <v>3.7</v>
      </c>
      <c r="J4226">
        <v>135</v>
      </c>
      <c r="K4226">
        <v>1</v>
      </c>
      <c r="L4226">
        <v>786</v>
      </c>
      <c r="M4226" s="1">
        <v>45470</v>
      </c>
      <c r="N4226" t="s">
        <v>42</v>
      </c>
      <c r="O4226" t="str">
        <f t="shared" si="260"/>
        <v>Jun-2024</v>
      </c>
      <c r="P4226" s="21">
        <f t="shared" si="261"/>
        <v>2024</v>
      </c>
      <c r="Q4226">
        <f t="shared" si="262"/>
        <v>2</v>
      </c>
      <c r="T4226" t="str">
        <f t="shared" si="263"/>
        <v>Low Sales</v>
      </c>
    </row>
    <row r="4227" spans="1:20" x14ac:dyDescent="0.3">
      <c r="A4227" t="s">
        <v>8263</v>
      </c>
      <c r="B4227" t="s">
        <v>8264</v>
      </c>
      <c r="C4227" t="s">
        <v>88</v>
      </c>
      <c r="D4227" t="s">
        <v>41</v>
      </c>
      <c r="E4227" t="s">
        <v>74</v>
      </c>
      <c r="F4227">
        <v>612</v>
      </c>
      <c r="G4227">
        <v>25</v>
      </c>
      <c r="H4227">
        <v>459</v>
      </c>
      <c r="I4227">
        <v>3.9</v>
      </c>
      <c r="J4227">
        <v>134</v>
      </c>
      <c r="K4227">
        <v>5</v>
      </c>
      <c r="L4227">
        <v>2295</v>
      </c>
      <c r="M4227" s="1">
        <v>45970</v>
      </c>
      <c r="N4227" t="s">
        <v>64</v>
      </c>
      <c r="O4227" t="str">
        <f t="shared" ref="O4227:O4290" si="264">TEXT(M4227,"MMM-YYYY")</f>
        <v>Nov-2025</v>
      </c>
      <c r="P4227" s="21">
        <f t="shared" ref="P4227:P4290" si="265">YEAR(M4227)</f>
        <v>2025</v>
      </c>
      <c r="Q4227">
        <f t="shared" ref="Q4227:Q4290" si="266">CHOOSE(MONTH(M4227),1,1,1,1,2,2,2,2,3,3,3,3,4,4,4,4)</f>
        <v>3</v>
      </c>
      <c r="T4227" t="str">
        <f t="shared" ref="T4227:T4290" si="267">IF(L4227&gt;5000,"High Sales","Low Sales")</f>
        <v>Low Sales</v>
      </c>
    </row>
    <row r="4228" spans="1:20" x14ac:dyDescent="0.3">
      <c r="A4228" t="s">
        <v>8265</v>
      </c>
      <c r="B4228" t="s">
        <v>8266</v>
      </c>
      <c r="C4228" t="s">
        <v>16</v>
      </c>
      <c r="D4228" t="s">
        <v>17</v>
      </c>
      <c r="E4228" t="s">
        <v>34</v>
      </c>
      <c r="F4228">
        <v>2508</v>
      </c>
      <c r="G4228">
        <v>30</v>
      </c>
      <c r="H4228">
        <v>1756</v>
      </c>
      <c r="I4228">
        <v>4.2</v>
      </c>
      <c r="J4228">
        <v>158</v>
      </c>
      <c r="K4228">
        <v>1</v>
      </c>
      <c r="L4228">
        <v>1756</v>
      </c>
      <c r="M4228" s="1">
        <v>46019</v>
      </c>
      <c r="N4228" t="s">
        <v>168</v>
      </c>
      <c r="O4228" t="str">
        <f t="shared" si="264"/>
        <v>Dec-2025</v>
      </c>
      <c r="P4228" s="21">
        <f t="shared" si="265"/>
        <v>2025</v>
      </c>
      <c r="Q4228">
        <f t="shared" si="266"/>
        <v>3</v>
      </c>
      <c r="T4228" t="str">
        <f t="shared" si="267"/>
        <v>Low Sales</v>
      </c>
    </row>
    <row r="4229" spans="1:20" x14ac:dyDescent="0.3">
      <c r="A4229" t="s">
        <v>8267</v>
      </c>
      <c r="B4229" t="s">
        <v>8268</v>
      </c>
      <c r="C4229" t="s">
        <v>88</v>
      </c>
      <c r="D4229" t="s">
        <v>17</v>
      </c>
      <c r="E4229" t="s">
        <v>18</v>
      </c>
      <c r="F4229">
        <v>6961</v>
      </c>
      <c r="G4229">
        <v>10</v>
      </c>
      <c r="H4229">
        <v>6265</v>
      </c>
      <c r="I4229">
        <v>3.9</v>
      </c>
      <c r="J4229">
        <v>63</v>
      </c>
      <c r="K4229">
        <v>1</v>
      </c>
      <c r="L4229">
        <v>6265</v>
      </c>
      <c r="M4229" s="1">
        <v>45603</v>
      </c>
      <c r="N4229" t="s">
        <v>75</v>
      </c>
      <c r="O4229" t="str">
        <f t="shared" si="264"/>
        <v>Nov-2024</v>
      </c>
      <c r="P4229" s="21">
        <f t="shared" si="265"/>
        <v>2024</v>
      </c>
      <c r="Q4229">
        <f t="shared" si="266"/>
        <v>3</v>
      </c>
      <c r="T4229" t="str">
        <f t="shared" si="267"/>
        <v>High Sales</v>
      </c>
    </row>
    <row r="4230" spans="1:20" x14ac:dyDescent="0.3">
      <c r="A4230" t="s">
        <v>8269</v>
      </c>
      <c r="B4230" t="s">
        <v>6360</v>
      </c>
      <c r="C4230" t="s">
        <v>88</v>
      </c>
      <c r="D4230" t="s">
        <v>109</v>
      </c>
      <c r="E4230" t="s">
        <v>161</v>
      </c>
      <c r="F4230">
        <v>2892</v>
      </c>
      <c r="G4230">
        <v>25</v>
      </c>
      <c r="H4230">
        <v>2169</v>
      </c>
      <c r="I4230">
        <v>5</v>
      </c>
      <c r="J4230">
        <v>144</v>
      </c>
      <c r="K4230">
        <v>1</v>
      </c>
      <c r="L4230">
        <v>2169</v>
      </c>
      <c r="M4230" s="1">
        <v>45676</v>
      </c>
      <c r="N4230" t="s">
        <v>64</v>
      </c>
      <c r="O4230" t="str">
        <f t="shared" si="264"/>
        <v>Jan-2025</v>
      </c>
      <c r="P4230" s="21">
        <f t="shared" si="265"/>
        <v>2025</v>
      </c>
      <c r="Q4230">
        <f t="shared" si="266"/>
        <v>1</v>
      </c>
      <c r="T4230" t="str">
        <f t="shared" si="267"/>
        <v>Low Sales</v>
      </c>
    </row>
    <row r="4231" spans="1:20" x14ac:dyDescent="0.3">
      <c r="A4231" t="s">
        <v>8270</v>
      </c>
      <c r="B4231" t="s">
        <v>8271</v>
      </c>
      <c r="C4231" t="s">
        <v>32</v>
      </c>
      <c r="D4231" t="s">
        <v>23</v>
      </c>
      <c r="E4231" t="s">
        <v>18</v>
      </c>
      <c r="F4231">
        <v>1328</v>
      </c>
      <c r="G4231">
        <v>40</v>
      </c>
      <c r="H4231">
        <v>797</v>
      </c>
      <c r="I4231">
        <v>4</v>
      </c>
      <c r="J4231">
        <v>122</v>
      </c>
      <c r="K4231">
        <v>1</v>
      </c>
      <c r="L4231">
        <v>797</v>
      </c>
      <c r="M4231" s="1">
        <v>45765</v>
      </c>
      <c r="N4231" t="s">
        <v>85</v>
      </c>
      <c r="O4231" t="str">
        <f t="shared" si="264"/>
        <v>Apr-2025</v>
      </c>
      <c r="P4231" s="21">
        <f t="shared" si="265"/>
        <v>2025</v>
      </c>
      <c r="Q4231">
        <f t="shared" si="266"/>
        <v>1</v>
      </c>
      <c r="T4231" t="str">
        <f t="shared" si="267"/>
        <v>Low Sales</v>
      </c>
    </row>
    <row r="4232" spans="1:20" x14ac:dyDescent="0.3">
      <c r="A4232" t="s">
        <v>8272</v>
      </c>
      <c r="B4232" t="s">
        <v>8273</v>
      </c>
      <c r="C4232" t="s">
        <v>32</v>
      </c>
      <c r="D4232" t="s">
        <v>23</v>
      </c>
      <c r="E4232" t="s">
        <v>18</v>
      </c>
      <c r="F4232">
        <v>3955</v>
      </c>
      <c r="G4232">
        <v>20</v>
      </c>
      <c r="H4232">
        <v>3164</v>
      </c>
      <c r="I4232">
        <v>4.5999999999999996</v>
      </c>
      <c r="J4232">
        <v>463</v>
      </c>
      <c r="K4232">
        <v>1</v>
      </c>
      <c r="L4232">
        <v>3164</v>
      </c>
      <c r="M4232" s="1">
        <v>45688</v>
      </c>
      <c r="N4232" t="s">
        <v>61</v>
      </c>
      <c r="O4232" t="str">
        <f t="shared" si="264"/>
        <v>Jan-2025</v>
      </c>
      <c r="P4232" s="21">
        <f t="shared" si="265"/>
        <v>2025</v>
      </c>
      <c r="Q4232">
        <f t="shared" si="266"/>
        <v>1</v>
      </c>
      <c r="T4232" t="str">
        <f t="shared" si="267"/>
        <v>Low Sales</v>
      </c>
    </row>
    <row r="4233" spans="1:20" x14ac:dyDescent="0.3">
      <c r="A4233" t="s">
        <v>8274</v>
      </c>
      <c r="B4233" t="s">
        <v>8275</v>
      </c>
      <c r="C4233" t="s">
        <v>116</v>
      </c>
      <c r="D4233" t="s">
        <v>17</v>
      </c>
      <c r="E4233" t="s">
        <v>18</v>
      </c>
      <c r="F4233">
        <v>2078</v>
      </c>
      <c r="G4233">
        <v>10</v>
      </c>
      <c r="H4233">
        <v>1870</v>
      </c>
      <c r="I4233">
        <v>3.3</v>
      </c>
      <c r="J4233">
        <v>200</v>
      </c>
      <c r="K4233">
        <v>1</v>
      </c>
      <c r="L4233">
        <v>1870</v>
      </c>
      <c r="M4233" s="1">
        <v>45309</v>
      </c>
      <c r="N4233" t="s">
        <v>38</v>
      </c>
      <c r="O4233" t="str">
        <f t="shared" si="264"/>
        <v>Jan-2024</v>
      </c>
      <c r="P4233" s="21">
        <f t="shared" si="265"/>
        <v>2024</v>
      </c>
      <c r="Q4233">
        <f t="shared" si="266"/>
        <v>1</v>
      </c>
      <c r="T4233" t="str">
        <f t="shared" si="267"/>
        <v>Low Sales</v>
      </c>
    </row>
    <row r="4234" spans="1:20" x14ac:dyDescent="0.3">
      <c r="A4234" t="s">
        <v>8276</v>
      </c>
      <c r="B4234" t="s">
        <v>8277</v>
      </c>
      <c r="C4234" t="s">
        <v>116</v>
      </c>
      <c r="D4234" t="s">
        <v>53</v>
      </c>
      <c r="E4234" t="s">
        <v>34</v>
      </c>
      <c r="F4234">
        <v>5098</v>
      </c>
      <c r="G4234">
        <v>25</v>
      </c>
      <c r="H4234">
        <v>3824</v>
      </c>
      <c r="I4234">
        <v>4.0999999999999996</v>
      </c>
      <c r="J4234">
        <v>337</v>
      </c>
      <c r="K4234">
        <v>3</v>
      </c>
      <c r="L4234">
        <v>11472</v>
      </c>
      <c r="M4234" s="1">
        <v>45837</v>
      </c>
      <c r="N4234" t="s">
        <v>49</v>
      </c>
      <c r="O4234" t="str">
        <f t="shared" si="264"/>
        <v>Jun-2025</v>
      </c>
      <c r="P4234" s="21">
        <f t="shared" si="265"/>
        <v>2025</v>
      </c>
      <c r="Q4234">
        <f t="shared" si="266"/>
        <v>2</v>
      </c>
      <c r="T4234" t="str">
        <f t="shared" si="267"/>
        <v>High Sales</v>
      </c>
    </row>
    <row r="4235" spans="1:20" x14ac:dyDescent="0.3">
      <c r="A4235" t="s">
        <v>8278</v>
      </c>
      <c r="B4235" t="s">
        <v>8279</v>
      </c>
      <c r="C4235" t="s">
        <v>52</v>
      </c>
      <c r="D4235" t="s">
        <v>17</v>
      </c>
      <c r="E4235" t="s">
        <v>18</v>
      </c>
      <c r="F4235">
        <v>3133</v>
      </c>
      <c r="G4235">
        <v>10</v>
      </c>
      <c r="H4235">
        <v>2820</v>
      </c>
      <c r="I4235">
        <v>3.7</v>
      </c>
      <c r="J4235">
        <v>36</v>
      </c>
      <c r="K4235">
        <v>1</v>
      </c>
      <c r="L4235">
        <v>2820</v>
      </c>
      <c r="M4235" s="1">
        <v>45756</v>
      </c>
      <c r="N4235" t="s">
        <v>85</v>
      </c>
      <c r="O4235" t="str">
        <f t="shared" si="264"/>
        <v>Apr-2025</v>
      </c>
      <c r="P4235" s="21">
        <f t="shared" si="265"/>
        <v>2025</v>
      </c>
      <c r="Q4235">
        <f t="shared" si="266"/>
        <v>1</v>
      </c>
      <c r="T4235" t="str">
        <f t="shared" si="267"/>
        <v>Low Sales</v>
      </c>
    </row>
    <row r="4236" spans="1:20" x14ac:dyDescent="0.3">
      <c r="A4236" t="s">
        <v>8280</v>
      </c>
      <c r="B4236" t="s">
        <v>3762</v>
      </c>
      <c r="C4236" t="s">
        <v>37</v>
      </c>
      <c r="D4236" t="s">
        <v>23</v>
      </c>
      <c r="E4236" t="s">
        <v>18</v>
      </c>
      <c r="F4236">
        <v>4330</v>
      </c>
      <c r="G4236">
        <v>15</v>
      </c>
      <c r="H4236">
        <v>3680</v>
      </c>
      <c r="I4236">
        <v>4.5999999999999996</v>
      </c>
      <c r="J4236">
        <v>83</v>
      </c>
      <c r="K4236">
        <v>1</v>
      </c>
      <c r="L4236">
        <v>3680</v>
      </c>
      <c r="M4236" s="1">
        <v>45363</v>
      </c>
      <c r="N4236" t="s">
        <v>91</v>
      </c>
      <c r="O4236" t="str">
        <f t="shared" si="264"/>
        <v>Mar-2024</v>
      </c>
      <c r="P4236" s="21">
        <f t="shared" si="265"/>
        <v>2024</v>
      </c>
      <c r="Q4236">
        <f t="shared" si="266"/>
        <v>1</v>
      </c>
      <c r="T4236" t="str">
        <f t="shared" si="267"/>
        <v>Low Sales</v>
      </c>
    </row>
    <row r="4237" spans="1:20" x14ac:dyDescent="0.3">
      <c r="A4237" t="s">
        <v>8281</v>
      </c>
      <c r="B4237" t="s">
        <v>8282</v>
      </c>
      <c r="C4237" t="s">
        <v>32</v>
      </c>
      <c r="D4237" t="s">
        <v>17</v>
      </c>
      <c r="E4237" t="s">
        <v>34</v>
      </c>
      <c r="F4237">
        <v>2381</v>
      </c>
      <c r="G4237">
        <v>15</v>
      </c>
      <c r="H4237">
        <v>2024</v>
      </c>
      <c r="I4237">
        <v>3.9</v>
      </c>
      <c r="J4237">
        <v>121</v>
      </c>
      <c r="K4237">
        <v>1</v>
      </c>
      <c r="L4237">
        <v>2024</v>
      </c>
      <c r="M4237" s="1">
        <v>45368</v>
      </c>
      <c r="N4237" t="s">
        <v>42</v>
      </c>
      <c r="O4237" t="str">
        <f t="shared" si="264"/>
        <v>Mar-2024</v>
      </c>
      <c r="P4237" s="21">
        <f t="shared" si="265"/>
        <v>2024</v>
      </c>
      <c r="Q4237">
        <f t="shared" si="266"/>
        <v>1</v>
      </c>
      <c r="T4237" t="str">
        <f t="shared" si="267"/>
        <v>Low Sales</v>
      </c>
    </row>
    <row r="4238" spans="1:20" x14ac:dyDescent="0.3">
      <c r="A4238" t="s">
        <v>8283</v>
      </c>
      <c r="B4238" t="s">
        <v>8284</v>
      </c>
      <c r="C4238" t="s">
        <v>116</v>
      </c>
      <c r="D4238" t="s">
        <v>109</v>
      </c>
      <c r="E4238" t="s">
        <v>161</v>
      </c>
      <c r="F4238">
        <v>2783</v>
      </c>
      <c r="G4238">
        <v>40</v>
      </c>
      <c r="H4238">
        <v>1670</v>
      </c>
      <c r="I4238">
        <v>4.7</v>
      </c>
      <c r="J4238">
        <v>10</v>
      </c>
      <c r="K4238">
        <v>2</v>
      </c>
      <c r="L4238">
        <v>3340</v>
      </c>
      <c r="M4238" s="1">
        <v>45611</v>
      </c>
      <c r="N4238" t="s">
        <v>61</v>
      </c>
      <c r="O4238" t="str">
        <f t="shared" si="264"/>
        <v>Nov-2024</v>
      </c>
      <c r="P4238" s="21">
        <f t="shared" si="265"/>
        <v>2024</v>
      </c>
      <c r="Q4238">
        <f t="shared" si="266"/>
        <v>3</v>
      </c>
      <c r="T4238" t="str">
        <f t="shared" si="267"/>
        <v>Low Sales</v>
      </c>
    </row>
    <row r="4239" spans="1:20" x14ac:dyDescent="0.3">
      <c r="A4239" t="s">
        <v>8285</v>
      </c>
      <c r="B4239" t="s">
        <v>8286</v>
      </c>
      <c r="C4239" t="s">
        <v>52</v>
      </c>
      <c r="D4239" t="s">
        <v>41</v>
      </c>
      <c r="E4239" t="s">
        <v>34</v>
      </c>
      <c r="F4239">
        <v>1357</v>
      </c>
      <c r="G4239">
        <v>40</v>
      </c>
      <c r="H4239">
        <v>814</v>
      </c>
      <c r="I4239">
        <v>4.4000000000000004</v>
      </c>
      <c r="J4239">
        <v>136</v>
      </c>
      <c r="K4239">
        <v>4</v>
      </c>
      <c r="L4239">
        <v>3256</v>
      </c>
      <c r="M4239" s="1">
        <v>45799</v>
      </c>
      <c r="N4239" t="s">
        <v>58</v>
      </c>
      <c r="O4239" t="str">
        <f t="shared" si="264"/>
        <v>May-2025</v>
      </c>
      <c r="P4239" s="21">
        <f t="shared" si="265"/>
        <v>2025</v>
      </c>
      <c r="Q4239">
        <f t="shared" si="266"/>
        <v>2</v>
      </c>
      <c r="T4239" t="str">
        <f t="shared" si="267"/>
        <v>Low Sales</v>
      </c>
    </row>
    <row r="4240" spans="1:20" x14ac:dyDescent="0.3">
      <c r="A4240" t="s">
        <v>8287</v>
      </c>
      <c r="B4240" t="s">
        <v>8288</v>
      </c>
      <c r="C4240" t="s">
        <v>22</v>
      </c>
      <c r="D4240" t="s">
        <v>28</v>
      </c>
      <c r="E4240" t="s">
        <v>34</v>
      </c>
      <c r="F4240">
        <v>1664</v>
      </c>
      <c r="G4240">
        <v>30</v>
      </c>
      <c r="H4240">
        <v>1165</v>
      </c>
      <c r="I4240">
        <v>3.8</v>
      </c>
      <c r="J4240">
        <v>100</v>
      </c>
      <c r="K4240">
        <v>4</v>
      </c>
      <c r="L4240">
        <v>4660</v>
      </c>
      <c r="M4240" s="1">
        <v>45299</v>
      </c>
      <c r="N4240" t="s">
        <v>71</v>
      </c>
      <c r="O4240" t="str">
        <f t="shared" si="264"/>
        <v>Jan-2024</v>
      </c>
      <c r="P4240" s="21">
        <f t="shared" si="265"/>
        <v>2024</v>
      </c>
      <c r="Q4240">
        <f t="shared" si="266"/>
        <v>1</v>
      </c>
      <c r="T4240" t="str">
        <f t="shared" si="267"/>
        <v>Low Sales</v>
      </c>
    </row>
    <row r="4241" spans="1:20" x14ac:dyDescent="0.3">
      <c r="A4241" t="s">
        <v>8289</v>
      </c>
      <c r="B4241" t="s">
        <v>6024</v>
      </c>
      <c r="C4241" t="s">
        <v>88</v>
      </c>
      <c r="D4241" t="s">
        <v>17</v>
      </c>
      <c r="E4241" t="s">
        <v>18</v>
      </c>
      <c r="F4241">
        <v>4749</v>
      </c>
      <c r="G4241">
        <v>0</v>
      </c>
      <c r="H4241">
        <v>4749</v>
      </c>
      <c r="I4241">
        <v>3.6</v>
      </c>
      <c r="J4241">
        <v>119</v>
      </c>
      <c r="K4241">
        <v>2</v>
      </c>
      <c r="L4241">
        <v>9498</v>
      </c>
      <c r="M4241" s="1">
        <v>45723</v>
      </c>
      <c r="N4241" t="s">
        <v>58</v>
      </c>
      <c r="O4241" t="str">
        <f t="shared" si="264"/>
        <v>Mar-2025</v>
      </c>
      <c r="P4241" s="21">
        <f t="shared" si="265"/>
        <v>2025</v>
      </c>
      <c r="Q4241">
        <f t="shared" si="266"/>
        <v>1</v>
      </c>
      <c r="T4241" t="str">
        <f t="shared" si="267"/>
        <v>High Sales</v>
      </c>
    </row>
    <row r="4242" spans="1:20" x14ac:dyDescent="0.3">
      <c r="A4242" t="s">
        <v>8290</v>
      </c>
      <c r="B4242" t="s">
        <v>8291</v>
      </c>
      <c r="C4242" t="s">
        <v>22</v>
      </c>
      <c r="D4242" t="s">
        <v>28</v>
      </c>
      <c r="E4242" t="s">
        <v>34</v>
      </c>
      <c r="F4242">
        <v>4902</v>
      </c>
      <c r="G4242">
        <v>50</v>
      </c>
      <c r="H4242">
        <v>2451</v>
      </c>
      <c r="I4242">
        <v>3.7</v>
      </c>
      <c r="J4242">
        <v>54</v>
      </c>
      <c r="K4242">
        <v>1</v>
      </c>
      <c r="L4242">
        <v>2451</v>
      </c>
      <c r="M4242" s="1">
        <v>45663</v>
      </c>
      <c r="N4242" t="s">
        <v>19</v>
      </c>
      <c r="O4242" t="str">
        <f t="shared" si="264"/>
        <v>Jan-2025</v>
      </c>
      <c r="P4242" s="21">
        <f t="shared" si="265"/>
        <v>2025</v>
      </c>
      <c r="Q4242">
        <f t="shared" si="266"/>
        <v>1</v>
      </c>
      <c r="T4242" t="str">
        <f t="shared" si="267"/>
        <v>Low Sales</v>
      </c>
    </row>
    <row r="4243" spans="1:20" x14ac:dyDescent="0.3">
      <c r="A4243" t="s">
        <v>8292</v>
      </c>
      <c r="B4243" t="s">
        <v>8293</v>
      </c>
      <c r="C4243" t="s">
        <v>88</v>
      </c>
      <c r="D4243" t="s">
        <v>17</v>
      </c>
      <c r="E4243" t="s">
        <v>18</v>
      </c>
      <c r="F4243">
        <v>1476</v>
      </c>
      <c r="G4243">
        <v>25</v>
      </c>
      <c r="H4243">
        <v>1107</v>
      </c>
      <c r="I4243">
        <v>3.9</v>
      </c>
      <c r="J4243">
        <v>33</v>
      </c>
      <c r="K4243">
        <v>1</v>
      </c>
      <c r="L4243">
        <v>1107</v>
      </c>
      <c r="M4243" s="1">
        <v>45892</v>
      </c>
      <c r="N4243" t="s">
        <v>58</v>
      </c>
      <c r="O4243" t="str">
        <f t="shared" si="264"/>
        <v>Aug-2025</v>
      </c>
      <c r="P4243" s="21">
        <f t="shared" si="265"/>
        <v>2025</v>
      </c>
      <c r="Q4243">
        <f t="shared" si="266"/>
        <v>2</v>
      </c>
      <c r="T4243" t="str">
        <f t="shared" si="267"/>
        <v>Low Sales</v>
      </c>
    </row>
    <row r="4244" spans="1:20" x14ac:dyDescent="0.3">
      <c r="A4244" t="s">
        <v>8294</v>
      </c>
      <c r="B4244" t="s">
        <v>8295</v>
      </c>
      <c r="C4244" t="s">
        <v>27</v>
      </c>
      <c r="D4244" t="s">
        <v>28</v>
      </c>
      <c r="E4244" t="s">
        <v>18</v>
      </c>
      <c r="F4244">
        <v>3758</v>
      </c>
      <c r="G4244">
        <v>25</v>
      </c>
      <c r="H4244">
        <v>2818</v>
      </c>
      <c r="I4244">
        <v>4.4000000000000004</v>
      </c>
      <c r="J4244">
        <v>61</v>
      </c>
      <c r="K4244">
        <v>1</v>
      </c>
      <c r="L4244">
        <v>2818</v>
      </c>
      <c r="M4244" s="1">
        <v>45637</v>
      </c>
      <c r="N4244" t="s">
        <v>75</v>
      </c>
      <c r="O4244" t="str">
        <f t="shared" si="264"/>
        <v>Dec-2024</v>
      </c>
      <c r="P4244" s="21">
        <f t="shared" si="265"/>
        <v>2024</v>
      </c>
      <c r="Q4244">
        <f t="shared" si="266"/>
        <v>3</v>
      </c>
      <c r="T4244" t="str">
        <f t="shared" si="267"/>
        <v>Low Sales</v>
      </c>
    </row>
    <row r="4245" spans="1:20" x14ac:dyDescent="0.3">
      <c r="A4245" t="s">
        <v>8296</v>
      </c>
      <c r="B4245" t="s">
        <v>8297</v>
      </c>
      <c r="C4245" t="s">
        <v>88</v>
      </c>
      <c r="D4245" t="s">
        <v>41</v>
      </c>
      <c r="E4245" t="s">
        <v>34</v>
      </c>
      <c r="F4245">
        <v>2246</v>
      </c>
      <c r="G4245">
        <v>20</v>
      </c>
      <c r="H4245">
        <v>1797</v>
      </c>
      <c r="I4245">
        <v>4.0999999999999996</v>
      </c>
      <c r="J4245">
        <v>450</v>
      </c>
      <c r="K4245">
        <v>1</v>
      </c>
      <c r="L4245">
        <v>1797</v>
      </c>
      <c r="M4245" s="1">
        <v>45395</v>
      </c>
      <c r="N4245" t="s">
        <v>54</v>
      </c>
      <c r="O4245" t="str">
        <f t="shared" si="264"/>
        <v>Apr-2024</v>
      </c>
      <c r="P4245" s="21">
        <f t="shared" si="265"/>
        <v>2024</v>
      </c>
      <c r="Q4245">
        <f t="shared" si="266"/>
        <v>1</v>
      </c>
      <c r="T4245" t="str">
        <f t="shared" si="267"/>
        <v>Low Sales</v>
      </c>
    </row>
    <row r="4246" spans="1:20" x14ac:dyDescent="0.3">
      <c r="A4246" t="s">
        <v>8298</v>
      </c>
      <c r="B4246" t="s">
        <v>8299</v>
      </c>
      <c r="C4246" t="s">
        <v>22</v>
      </c>
      <c r="D4246" t="s">
        <v>109</v>
      </c>
      <c r="E4246" t="s">
        <v>161</v>
      </c>
      <c r="F4246">
        <v>2054</v>
      </c>
      <c r="G4246">
        <v>10</v>
      </c>
      <c r="H4246">
        <v>1849</v>
      </c>
      <c r="I4246">
        <v>4.5</v>
      </c>
      <c r="J4246">
        <v>164</v>
      </c>
      <c r="K4246">
        <v>1</v>
      </c>
      <c r="L4246">
        <v>1849</v>
      </c>
      <c r="M4246" s="1">
        <v>45791</v>
      </c>
      <c r="N4246" t="s">
        <v>102</v>
      </c>
      <c r="O4246" t="str">
        <f t="shared" si="264"/>
        <v>May-2025</v>
      </c>
      <c r="P4246" s="21">
        <f t="shared" si="265"/>
        <v>2025</v>
      </c>
      <c r="Q4246">
        <f t="shared" si="266"/>
        <v>2</v>
      </c>
      <c r="T4246" t="str">
        <f t="shared" si="267"/>
        <v>Low Sales</v>
      </c>
    </row>
    <row r="4247" spans="1:20" x14ac:dyDescent="0.3">
      <c r="A4247" t="s">
        <v>8300</v>
      </c>
      <c r="B4247" t="s">
        <v>8301</v>
      </c>
      <c r="C4247" t="s">
        <v>16</v>
      </c>
      <c r="D4247" t="s">
        <v>41</v>
      </c>
      <c r="E4247" t="s">
        <v>74</v>
      </c>
      <c r="F4247">
        <v>1652</v>
      </c>
      <c r="G4247">
        <v>25</v>
      </c>
      <c r="H4247">
        <v>1239</v>
      </c>
      <c r="I4247">
        <v>4.8</v>
      </c>
      <c r="J4247">
        <v>279</v>
      </c>
      <c r="K4247">
        <v>1</v>
      </c>
      <c r="L4247">
        <v>1239</v>
      </c>
      <c r="M4247" s="1">
        <v>45297</v>
      </c>
      <c r="N4247" t="s">
        <v>61</v>
      </c>
      <c r="O4247" t="str">
        <f t="shared" si="264"/>
        <v>Jan-2024</v>
      </c>
      <c r="P4247" s="21">
        <f t="shared" si="265"/>
        <v>2024</v>
      </c>
      <c r="Q4247">
        <f t="shared" si="266"/>
        <v>1</v>
      </c>
      <c r="T4247" t="str">
        <f t="shared" si="267"/>
        <v>Low Sales</v>
      </c>
    </row>
    <row r="4248" spans="1:20" x14ac:dyDescent="0.3">
      <c r="A4248" t="s">
        <v>8302</v>
      </c>
      <c r="B4248" t="s">
        <v>8303</v>
      </c>
      <c r="C4248" t="s">
        <v>57</v>
      </c>
      <c r="D4248" t="s">
        <v>33</v>
      </c>
      <c r="E4248" t="s">
        <v>34</v>
      </c>
      <c r="F4248">
        <v>2381</v>
      </c>
      <c r="G4248">
        <v>40</v>
      </c>
      <c r="H4248">
        <v>1429</v>
      </c>
      <c r="I4248">
        <v>4.0999999999999996</v>
      </c>
      <c r="J4248">
        <v>197</v>
      </c>
      <c r="K4248">
        <v>1</v>
      </c>
      <c r="L4248">
        <v>1429</v>
      </c>
      <c r="M4248" s="1">
        <v>45352</v>
      </c>
      <c r="N4248" t="s">
        <v>29</v>
      </c>
      <c r="O4248" t="str">
        <f t="shared" si="264"/>
        <v>Mar-2024</v>
      </c>
      <c r="P4248" s="21">
        <f t="shared" si="265"/>
        <v>2024</v>
      </c>
      <c r="Q4248">
        <f t="shared" si="266"/>
        <v>1</v>
      </c>
      <c r="T4248" t="str">
        <f t="shared" si="267"/>
        <v>Low Sales</v>
      </c>
    </row>
    <row r="4249" spans="1:20" x14ac:dyDescent="0.3">
      <c r="A4249" t="s">
        <v>8304</v>
      </c>
      <c r="B4249" t="s">
        <v>8305</v>
      </c>
      <c r="C4249" t="s">
        <v>45</v>
      </c>
      <c r="D4249" t="s">
        <v>109</v>
      </c>
      <c r="E4249" t="s">
        <v>18</v>
      </c>
      <c r="F4249">
        <v>1364</v>
      </c>
      <c r="G4249">
        <v>15</v>
      </c>
      <c r="H4249">
        <v>1159</v>
      </c>
      <c r="I4249">
        <v>3.6</v>
      </c>
      <c r="J4249">
        <v>138</v>
      </c>
      <c r="K4249">
        <v>1</v>
      </c>
      <c r="L4249">
        <v>1159</v>
      </c>
      <c r="M4249" s="1">
        <v>45648</v>
      </c>
      <c r="N4249" t="s">
        <v>29</v>
      </c>
      <c r="O4249" t="str">
        <f t="shared" si="264"/>
        <v>Dec-2024</v>
      </c>
      <c r="P4249" s="21">
        <f t="shared" si="265"/>
        <v>2024</v>
      </c>
      <c r="Q4249">
        <f t="shared" si="266"/>
        <v>3</v>
      </c>
      <c r="T4249" t="str">
        <f t="shared" si="267"/>
        <v>Low Sales</v>
      </c>
    </row>
    <row r="4250" spans="1:20" x14ac:dyDescent="0.3">
      <c r="A4250" t="s">
        <v>8306</v>
      </c>
      <c r="B4250" t="s">
        <v>8307</v>
      </c>
      <c r="C4250" t="s">
        <v>52</v>
      </c>
      <c r="D4250" t="s">
        <v>109</v>
      </c>
      <c r="E4250" t="s">
        <v>161</v>
      </c>
      <c r="F4250">
        <v>949</v>
      </c>
      <c r="G4250">
        <v>40</v>
      </c>
      <c r="H4250">
        <v>569</v>
      </c>
      <c r="I4250">
        <v>4.3</v>
      </c>
      <c r="J4250">
        <v>120</v>
      </c>
      <c r="K4250">
        <v>1</v>
      </c>
      <c r="L4250">
        <v>569</v>
      </c>
      <c r="M4250" s="1">
        <v>45759</v>
      </c>
      <c r="N4250" t="s">
        <v>49</v>
      </c>
      <c r="O4250" t="str">
        <f t="shared" si="264"/>
        <v>Apr-2025</v>
      </c>
      <c r="P4250" s="21">
        <f t="shared" si="265"/>
        <v>2025</v>
      </c>
      <c r="Q4250">
        <f t="shared" si="266"/>
        <v>1</v>
      </c>
      <c r="T4250" t="str">
        <f t="shared" si="267"/>
        <v>Low Sales</v>
      </c>
    </row>
    <row r="4251" spans="1:20" x14ac:dyDescent="0.3">
      <c r="A4251" t="s">
        <v>8308</v>
      </c>
      <c r="B4251" t="s">
        <v>8309</v>
      </c>
      <c r="C4251" t="s">
        <v>52</v>
      </c>
      <c r="D4251" t="s">
        <v>53</v>
      </c>
      <c r="E4251" t="s">
        <v>34</v>
      </c>
      <c r="F4251">
        <v>5983</v>
      </c>
      <c r="G4251">
        <v>20</v>
      </c>
      <c r="H4251">
        <v>4786</v>
      </c>
      <c r="I4251">
        <v>5</v>
      </c>
      <c r="J4251">
        <v>63</v>
      </c>
      <c r="K4251">
        <v>1</v>
      </c>
      <c r="L4251">
        <v>4786</v>
      </c>
      <c r="M4251" s="1">
        <v>45388</v>
      </c>
      <c r="N4251" t="s">
        <v>189</v>
      </c>
      <c r="O4251" t="str">
        <f t="shared" si="264"/>
        <v>Apr-2024</v>
      </c>
      <c r="P4251" s="21">
        <f t="shared" si="265"/>
        <v>2024</v>
      </c>
      <c r="Q4251">
        <f t="shared" si="266"/>
        <v>1</v>
      </c>
      <c r="T4251" t="str">
        <f t="shared" si="267"/>
        <v>Low Sales</v>
      </c>
    </row>
    <row r="4252" spans="1:20" x14ac:dyDescent="0.3">
      <c r="A4252" t="s">
        <v>8310</v>
      </c>
      <c r="B4252" t="s">
        <v>8311</v>
      </c>
      <c r="C4252" t="s">
        <v>37</v>
      </c>
      <c r="D4252" t="s">
        <v>28</v>
      </c>
      <c r="E4252" t="s">
        <v>34</v>
      </c>
      <c r="F4252">
        <v>8396</v>
      </c>
      <c r="G4252">
        <v>25</v>
      </c>
      <c r="H4252">
        <v>6297</v>
      </c>
      <c r="I4252">
        <v>4.5</v>
      </c>
      <c r="J4252">
        <v>129</v>
      </c>
      <c r="K4252">
        <v>1</v>
      </c>
      <c r="L4252">
        <v>6297</v>
      </c>
      <c r="M4252" s="1">
        <v>45842</v>
      </c>
      <c r="N4252" t="s">
        <v>24</v>
      </c>
      <c r="O4252" t="str">
        <f t="shared" si="264"/>
        <v>Jul-2025</v>
      </c>
      <c r="P4252" s="21">
        <f t="shared" si="265"/>
        <v>2025</v>
      </c>
      <c r="Q4252">
        <f t="shared" si="266"/>
        <v>2</v>
      </c>
      <c r="T4252" t="str">
        <f t="shared" si="267"/>
        <v>High Sales</v>
      </c>
    </row>
    <row r="4253" spans="1:20" x14ac:dyDescent="0.3">
      <c r="A4253" t="s">
        <v>8312</v>
      </c>
      <c r="B4253" t="s">
        <v>8313</v>
      </c>
      <c r="C4253" t="s">
        <v>22</v>
      </c>
      <c r="D4253" t="s">
        <v>46</v>
      </c>
      <c r="E4253" t="s">
        <v>18</v>
      </c>
      <c r="F4253">
        <v>6842</v>
      </c>
      <c r="G4253">
        <v>40</v>
      </c>
      <c r="H4253">
        <v>4105</v>
      </c>
      <c r="I4253">
        <v>4.2</v>
      </c>
      <c r="J4253">
        <v>296</v>
      </c>
      <c r="K4253">
        <v>5</v>
      </c>
      <c r="L4253">
        <v>20525</v>
      </c>
      <c r="M4253" s="1">
        <v>45374</v>
      </c>
      <c r="N4253" t="s">
        <v>61</v>
      </c>
      <c r="O4253" t="str">
        <f t="shared" si="264"/>
        <v>Mar-2024</v>
      </c>
      <c r="P4253" s="21">
        <f t="shared" si="265"/>
        <v>2024</v>
      </c>
      <c r="Q4253">
        <f t="shared" si="266"/>
        <v>1</v>
      </c>
      <c r="T4253" t="str">
        <f t="shared" si="267"/>
        <v>High Sales</v>
      </c>
    </row>
    <row r="4254" spans="1:20" x14ac:dyDescent="0.3">
      <c r="A4254" t="s">
        <v>8314</v>
      </c>
      <c r="B4254" t="s">
        <v>5689</v>
      </c>
      <c r="C4254" t="s">
        <v>57</v>
      </c>
      <c r="D4254" t="s">
        <v>17</v>
      </c>
      <c r="E4254" t="s">
        <v>34</v>
      </c>
      <c r="F4254">
        <v>4986</v>
      </c>
      <c r="G4254">
        <v>20</v>
      </c>
      <c r="H4254">
        <v>3989</v>
      </c>
      <c r="I4254">
        <v>3.7</v>
      </c>
      <c r="J4254">
        <v>27</v>
      </c>
      <c r="K4254">
        <v>1</v>
      </c>
      <c r="L4254">
        <v>3989</v>
      </c>
      <c r="M4254" s="1">
        <v>45590</v>
      </c>
      <c r="N4254" t="s">
        <v>58</v>
      </c>
      <c r="O4254" t="str">
        <f t="shared" si="264"/>
        <v>Oct-2024</v>
      </c>
      <c r="P4254" s="21">
        <f t="shared" si="265"/>
        <v>2024</v>
      </c>
      <c r="Q4254">
        <f t="shared" si="266"/>
        <v>3</v>
      </c>
      <c r="T4254" t="str">
        <f t="shared" si="267"/>
        <v>Low Sales</v>
      </c>
    </row>
    <row r="4255" spans="1:20" x14ac:dyDescent="0.3">
      <c r="A4255" t="s">
        <v>8315</v>
      </c>
      <c r="B4255" t="s">
        <v>8316</v>
      </c>
      <c r="C4255" t="s">
        <v>45</v>
      </c>
      <c r="D4255" t="s">
        <v>53</v>
      </c>
      <c r="E4255" t="s">
        <v>34</v>
      </c>
      <c r="F4255">
        <v>3551</v>
      </c>
      <c r="G4255">
        <v>15</v>
      </c>
      <c r="H4255">
        <v>3018</v>
      </c>
      <c r="I4255">
        <v>4</v>
      </c>
      <c r="J4255">
        <v>25</v>
      </c>
      <c r="K4255">
        <v>1</v>
      </c>
      <c r="L4255">
        <v>3018</v>
      </c>
      <c r="M4255" s="1">
        <v>45669</v>
      </c>
      <c r="N4255" t="s">
        <v>102</v>
      </c>
      <c r="O4255" t="str">
        <f t="shared" si="264"/>
        <v>Jan-2025</v>
      </c>
      <c r="P4255" s="21">
        <f t="shared" si="265"/>
        <v>2025</v>
      </c>
      <c r="Q4255">
        <f t="shared" si="266"/>
        <v>1</v>
      </c>
      <c r="T4255" t="str">
        <f t="shared" si="267"/>
        <v>Low Sales</v>
      </c>
    </row>
    <row r="4256" spans="1:20" x14ac:dyDescent="0.3">
      <c r="A4256" t="s">
        <v>8317</v>
      </c>
      <c r="B4256" t="s">
        <v>8318</v>
      </c>
      <c r="C4256" t="s">
        <v>22</v>
      </c>
      <c r="D4256" t="s">
        <v>46</v>
      </c>
      <c r="E4256" t="s">
        <v>18</v>
      </c>
      <c r="F4256">
        <v>10173</v>
      </c>
      <c r="G4256">
        <v>30</v>
      </c>
      <c r="H4256">
        <v>7121</v>
      </c>
      <c r="I4256">
        <v>3.3</v>
      </c>
      <c r="J4256">
        <v>211</v>
      </c>
      <c r="K4256">
        <v>1</v>
      </c>
      <c r="L4256">
        <v>7121</v>
      </c>
      <c r="M4256" s="1">
        <v>45492</v>
      </c>
      <c r="N4256" t="s">
        <v>49</v>
      </c>
      <c r="O4256" t="str">
        <f t="shared" si="264"/>
        <v>Jul-2024</v>
      </c>
      <c r="P4256" s="21">
        <f t="shared" si="265"/>
        <v>2024</v>
      </c>
      <c r="Q4256">
        <f t="shared" si="266"/>
        <v>2</v>
      </c>
      <c r="T4256" t="str">
        <f t="shared" si="267"/>
        <v>High Sales</v>
      </c>
    </row>
    <row r="4257" spans="1:20" x14ac:dyDescent="0.3">
      <c r="A4257" t="s">
        <v>8319</v>
      </c>
      <c r="B4257" t="s">
        <v>8320</v>
      </c>
      <c r="C4257" t="s">
        <v>116</v>
      </c>
      <c r="D4257" t="s">
        <v>53</v>
      </c>
      <c r="E4257" t="s">
        <v>74</v>
      </c>
      <c r="F4257">
        <v>1928</v>
      </c>
      <c r="G4257">
        <v>25</v>
      </c>
      <c r="H4257">
        <v>1446</v>
      </c>
      <c r="I4257">
        <v>3.5</v>
      </c>
      <c r="J4257">
        <v>216</v>
      </c>
      <c r="K4257">
        <v>1</v>
      </c>
      <c r="L4257">
        <v>1446</v>
      </c>
      <c r="M4257" s="1">
        <v>45387</v>
      </c>
      <c r="N4257" t="s">
        <v>78</v>
      </c>
      <c r="O4257" t="str">
        <f t="shared" si="264"/>
        <v>Apr-2024</v>
      </c>
      <c r="P4257" s="21">
        <f t="shared" si="265"/>
        <v>2024</v>
      </c>
      <c r="Q4257">
        <f t="shared" si="266"/>
        <v>1</v>
      </c>
      <c r="T4257" t="str">
        <f t="shared" si="267"/>
        <v>Low Sales</v>
      </c>
    </row>
    <row r="4258" spans="1:20" x14ac:dyDescent="0.3">
      <c r="A4258" t="s">
        <v>8321</v>
      </c>
      <c r="B4258" t="s">
        <v>8322</v>
      </c>
      <c r="C4258" t="s">
        <v>16</v>
      </c>
      <c r="D4258" t="s">
        <v>33</v>
      </c>
      <c r="E4258" t="s">
        <v>18</v>
      </c>
      <c r="F4258">
        <v>4117</v>
      </c>
      <c r="G4258">
        <v>25</v>
      </c>
      <c r="H4258">
        <v>3088</v>
      </c>
      <c r="I4258">
        <v>4.3</v>
      </c>
      <c r="J4258">
        <v>39</v>
      </c>
      <c r="K4258">
        <v>2</v>
      </c>
      <c r="L4258">
        <v>6176</v>
      </c>
      <c r="M4258" s="1">
        <v>45972</v>
      </c>
      <c r="N4258" t="s">
        <v>38</v>
      </c>
      <c r="O4258" t="str">
        <f t="shared" si="264"/>
        <v>Nov-2025</v>
      </c>
      <c r="P4258" s="21">
        <f t="shared" si="265"/>
        <v>2025</v>
      </c>
      <c r="Q4258">
        <f t="shared" si="266"/>
        <v>3</v>
      </c>
      <c r="T4258" t="str">
        <f t="shared" si="267"/>
        <v>High Sales</v>
      </c>
    </row>
    <row r="4259" spans="1:20" x14ac:dyDescent="0.3">
      <c r="A4259" t="s">
        <v>8323</v>
      </c>
      <c r="B4259" t="s">
        <v>8324</v>
      </c>
      <c r="C4259" t="s">
        <v>116</v>
      </c>
      <c r="D4259" t="s">
        <v>17</v>
      </c>
      <c r="E4259" t="s">
        <v>34</v>
      </c>
      <c r="F4259">
        <v>1039</v>
      </c>
      <c r="G4259">
        <v>20</v>
      </c>
      <c r="H4259">
        <v>831</v>
      </c>
      <c r="I4259">
        <v>3.2</v>
      </c>
      <c r="J4259">
        <v>28</v>
      </c>
      <c r="K4259">
        <v>1</v>
      </c>
      <c r="L4259">
        <v>831</v>
      </c>
      <c r="M4259" s="1">
        <v>45730</v>
      </c>
      <c r="N4259" t="s">
        <v>61</v>
      </c>
      <c r="O4259" t="str">
        <f t="shared" si="264"/>
        <v>Mar-2025</v>
      </c>
      <c r="P4259" s="21">
        <f t="shared" si="265"/>
        <v>2025</v>
      </c>
      <c r="Q4259">
        <f t="shared" si="266"/>
        <v>1</v>
      </c>
      <c r="T4259" t="str">
        <f t="shared" si="267"/>
        <v>Low Sales</v>
      </c>
    </row>
    <row r="4260" spans="1:20" x14ac:dyDescent="0.3">
      <c r="A4260" t="s">
        <v>8325</v>
      </c>
      <c r="B4260" t="s">
        <v>8326</v>
      </c>
      <c r="C4260" t="s">
        <v>57</v>
      </c>
      <c r="D4260" t="s">
        <v>46</v>
      </c>
      <c r="E4260" t="s">
        <v>161</v>
      </c>
      <c r="F4260">
        <v>6782</v>
      </c>
      <c r="G4260">
        <v>50</v>
      </c>
      <c r="H4260">
        <v>3391</v>
      </c>
      <c r="I4260">
        <v>3.9</v>
      </c>
      <c r="J4260">
        <v>77</v>
      </c>
      <c r="K4260">
        <v>1</v>
      </c>
      <c r="L4260">
        <v>3391</v>
      </c>
      <c r="M4260" s="1">
        <v>45374</v>
      </c>
      <c r="N4260" t="s">
        <v>42</v>
      </c>
      <c r="O4260" t="str">
        <f t="shared" si="264"/>
        <v>Mar-2024</v>
      </c>
      <c r="P4260" s="21">
        <f t="shared" si="265"/>
        <v>2024</v>
      </c>
      <c r="Q4260">
        <f t="shared" si="266"/>
        <v>1</v>
      </c>
      <c r="T4260" t="str">
        <f t="shared" si="267"/>
        <v>Low Sales</v>
      </c>
    </row>
    <row r="4261" spans="1:20" x14ac:dyDescent="0.3">
      <c r="A4261" t="s">
        <v>8327</v>
      </c>
      <c r="B4261" t="s">
        <v>8328</v>
      </c>
      <c r="C4261" t="s">
        <v>27</v>
      </c>
      <c r="D4261" t="s">
        <v>41</v>
      </c>
      <c r="E4261" t="s">
        <v>18</v>
      </c>
      <c r="F4261">
        <v>505</v>
      </c>
      <c r="G4261">
        <v>50</v>
      </c>
      <c r="H4261">
        <v>252</v>
      </c>
      <c r="I4261">
        <v>3.5</v>
      </c>
      <c r="J4261">
        <v>256</v>
      </c>
      <c r="K4261">
        <v>1</v>
      </c>
      <c r="L4261">
        <v>252</v>
      </c>
      <c r="M4261" s="1">
        <v>45362</v>
      </c>
      <c r="N4261" t="s">
        <v>168</v>
      </c>
      <c r="O4261" t="str">
        <f t="shared" si="264"/>
        <v>Mar-2024</v>
      </c>
      <c r="P4261" s="21">
        <f t="shared" si="265"/>
        <v>2024</v>
      </c>
      <c r="Q4261">
        <f t="shared" si="266"/>
        <v>1</v>
      </c>
      <c r="T4261" t="str">
        <f t="shared" si="267"/>
        <v>Low Sales</v>
      </c>
    </row>
    <row r="4262" spans="1:20" x14ac:dyDescent="0.3">
      <c r="A4262" t="s">
        <v>8329</v>
      </c>
      <c r="B4262" t="s">
        <v>8330</v>
      </c>
      <c r="C4262" t="s">
        <v>22</v>
      </c>
      <c r="D4262" t="s">
        <v>23</v>
      </c>
      <c r="E4262" t="s">
        <v>34</v>
      </c>
      <c r="F4262">
        <v>3379</v>
      </c>
      <c r="G4262">
        <v>60</v>
      </c>
      <c r="H4262">
        <v>1352</v>
      </c>
      <c r="I4262">
        <v>3.6</v>
      </c>
      <c r="J4262">
        <v>229</v>
      </c>
      <c r="K4262">
        <v>1</v>
      </c>
      <c r="L4262">
        <v>1352</v>
      </c>
      <c r="M4262" s="1">
        <v>45651</v>
      </c>
      <c r="N4262" t="s">
        <v>24</v>
      </c>
      <c r="O4262" t="str">
        <f t="shared" si="264"/>
        <v>Dec-2024</v>
      </c>
      <c r="P4262" s="21">
        <f t="shared" si="265"/>
        <v>2024</v>
      </c>
      <c r="Q4262">
        <f t="shared" si="266"/>
        <v>3</v>
      </c>
      <c r="T4262" t="str">
        <f t="shared" si="267"/>
        <v>Low Sales</v>
      </c>
    </row>
    <row r="4263" spans="1:20" x14ac:dyDescent="0.3">
      <c r="A4263" t="s">
        <v>8331</v>
      </c>
      <c r="B4263" t="s">
        <v>8332</v>
      </c>
      <c r="C4263" t="s">
        <v>37</v>
      </c>
      <c r="D4263" t="s">
        <v>23</v>
      </c>
      <c r="E4263" t="s">
        <v>34</v>
      </c>
      <c r="F4263">
        <v>2794</v>
      </c>
      <c r="G4263">
        <v>25</v>
      </c>
      <c r="H4263">
        <v>2096</v>
      </c>
      <c r="I4263">
        <v>4.0999999999999996</v>
      </c>
      <c r="J4263">
        <v>88</v>
      </c>
      <c r="K4263">
        <v>2</v>
      </c>
      <c r="L4263">
        <v>4192</v>
      </c>
      <c r="M4263" s="1">
        <v>45917</v>
      </c>
      <c r="N4263" t="s">
        <v>189</v>
      </c>
      <c r="O4263" t="str">
        <f t="shared" si="264"/>
        <v>Sep-2025</v>
      </c>
      <c r="P4263" s="21">
        <f t="shared" si="265"/>
        <v>2025</v>
      </c>
      <c r="Q4263">
        <f t="shared" si="266"/>
        <v>3</v>
      </c>
      <c r="T4263" t="str">
        <f t="shared" si="267"/>
        <v>Low Sales</v>
      </c>
    </row>
    <row r="4264" spans="1:20" x14ac:dyDescent="0.3">
      <c r="A4264" t="s">
        <v>8333</v>
      </c>
      <c r="B4264" t="s">
        <v>8334</v>
      </c>
      <c r="C4264" t="s">
        <v>37</v>
      </c>
      <c r="D4264" t="s">
        <v>46</v>
      </c>
      <c r="E4264" t="s">
        <v>74</v>
      </c>
      <c r="F4264">
        <v>8746</v>
      </c>
      <c r="G4264">
        <v>20</v>
      </c>
      <c r="H4264">
        <v>6997</v>
      </c>
      <c r="I4264">
        <v>3.7</v>
      </c>
      <c r="J4264">
        <v>109</v>
      </c>
      <c r="K4264">
        <v>1</v>
      </c>
      <c r="L4264">
        <v>6997</v>
      </c>
      <c r="M4264" s="1">
        <v>45354</v>
      </c>
      <c r="N4264" t="s">
        <v>189</v>
      </c>
      <c r="O4264" t="str">
        <f t="shared" si="264"/>
        <v>Mar-2024</v>
      </c>
      <c r="P4264" s="21">
        <f t="shared" si="265"/>
        <v>2024</v>
      </c>
      <c r="Q4264">
        <f t="shared" si="266"/>
        <v>1</v>
      </c>
      <c r="T4264" t="str">
        <f t="shared" si="267"/>
        <v>High Sales</v>
      </c>
    </row>
    <row r="4265" spans="1:20" x14ac:dyDescent="0.3">
      <c r="A4265" t="s">
        <v>8335</v>
      </c>
      <c r="B4265" t="s">
        <v>8336</v>
      </c>
      <c r="C4265" t="s">
        <v>16</v>
      </c>
      <c r="D4265" t="s">
        <v>41</v>
      </c>
      <c r="E4265" t="s">
        <v>34</v>
      </c>
      <c r="F4265">
        <v>2316</v>
      </c>
      <c r="G4265">
        <v>15</v>
      </c>
      <c r="H4265">
        <v>1969</v>
      </c>
      <c r="I4265">
        <v>3.4</v>
      </c>
      <c r="J4265">
        <v>98</v>
      </c>
      <c r="K4265">
        <v>2</v>
      </c>
      <c r="L4265">
        <v>3938</v>
      </c>
      <c r="M4265" s="1">
        <v>45683</v>
      </c>
      <c r="N4265" t="s">
        <v>85</v>
      </c>
      <c r="O4265" t="str">
        <f t="shared" si="264"/>
        <v>Jan-2025</v>
      </c>
      <c r="P4265" s="21">
        <f t="shared" si="265"/>
        <v>2025</v>
      </c>
      <c r="Q4265">
        <f t="shared" si="266"/>
        <v>1</v>
      </c>
      <c r="T4265" t="str">
        <f t="shared" si="267"/>
        <v>Low Sales</v>
      </c>
    </row>
    <row r="4266" spans="1:20" x14ac:dyDescent="0.3">
      <c r="A4266" t="s">
        <v>8337</v>
      </c>
      <c r="B4266" t="s">
        <v>6459</v>
      </c>
      <c r="C4266" t="s">
        <v>37</v>
      </c>
      <c r="D4266" t="s">
        <v>28</v>
      </c>
      <c r="E4266" t="s">
        <v>34</v>
      </c>
      <c r="F4266">
        <v>1756</v>
      </c>
      <c r="G4266">
        <v>30</v>
      </c>
      <c r="H4266">
        <v>1229</v>
      </c>
      <c r="I4266">
        <v>3.8</v>
      </c>
      <c r="J4266">
        <v>6</v>
      </c>
      <c r="K4266">
        <v>1</v>
      </c>
      <c r="L4266">
        <v>1229</v>
      </c>
      <c r="M4266" s="1">
        <v>45605</v>
      </c>
      <c r="N4266" t="s">
        <v>75</v>
      </c>
      <c r="O4266" t="str">
        <f t="shared" si="264"/>
        <v>Nov-2024</v>
      </c>
      <c r="P4266" s="21">
        <f t="shared" si="265"/>
        <v>2024</v>
      </c>
      <c r="Q4266">
        <f t="shared" si="266"/>
        <v>3</v>
      </c>
      <c r="T4266" t="str">
        <f t="shared" si="267"/>
        <v>Low Sales</v>
      </c>
    </row>
    <row r="4267" spans="1:20" x14ac:dyDescent="0.3">
      <c r="A4267" t="s">
        <v>8338</v>
      </c>
      <c r="B4267" t="s">
        <v>8339</v>
      </c>
      <c r="C4267" t="s">
        <v>27</v>
      </c>
      <c r="D4267" t="s">
        <v>109</v>
      </c>
      <c r="E4267" t="s">
        <v>18</v>
      </c>
      <c r="F4267">
        <v>2597</v>
      </c>
      <c r="G4267">
        <v>20</v>
      </c>
      <c r="H4267">
        <v>2078</v>
      </c>
      <c r="I4267">
        <v>3.4</v>
      </c>
      <c r="J4267">
        <v>222</v>
      </c>
      <c r="K4267">
        <v>1</v>
      </c>
      <c r="L4267">
        <v>2078</v>
      </c>
      <c r="M4267" s="1">
        <v>45644</v>
      </c>
      <c r="N4267" t="s">
        <v>49</v>
      </c>
      <c r="O4267" t="str">
        <f t="shared" si="264"/>
        <v>Dec-2024</v>
      </c>
      <c r="P4267" s="21">
        <f t="shared" si="265"/>
        <v>2024</v>
      </c>
      <c r="Q4267">
        <f t="shared" si="266"/>
        <v>3</v>
      </c>
      <c r="T4267" t="str">
        <f t="shared" si="267"/>
        <v>Low Sales</v>
      </c>
    </row>
    <row r="4268" spans="1:20" x14ac:dyDescent="0.3">
      <c r="A4268" t="s">
        <v>8340</v>
      </c>
      <c r="B4268" t="s">
        <v>8341</v>
      </c>
      <c r="C4268" t="s">
        <v>88</v>
      </c>
      <c r="D4268" t="s">
        <v>46</v>
      </c>
      <c r="E4268" t="s">
        <v>161</v>
      </c>
      <c r="F4268">
        <v>8346</v>
      </c>
      <c r="G4268">
        <v>10</v>
      </c>
      <c r="H4268">
        <v>7511</v>
      </c>
      <c r="I4268">
        <v>4.7</v>
      </c>
      <c r="J4268">
        <v>267</v>
      </c>
      <c r="K4268">
        <v>1</v>
      </c>
      <c r="L4268">
        <v>7511</v>
      </c>
      <c r="M4268" s="1">
        <v>45980</v>
      </c>
      <c r="N4268" t="s">
        <v>24</v>
      </c>
      <c r="O4268" t="str">
        <f t="shared" si="264"/>
        <v>Nov-2025</v>
      </c>
      <c r="P4268" s="21">
        <f t="shared" si="265"/>
        <v>2025</v>
      </c>
      <c r="Q4268">
        <f t="shared" si="266"/>
        <v>3</v>
      </c>
      <c r="T4268" t="str">
        <f t="shared" si="267"/>
        <v>High Sales</v>
      </c>
    </row>
    <row r="4269" spans="1:20" x14ac:dyDescent="0.3">
      <c r="A4269" t="s">
        <v>8342</v>
      </c>
      <c r="B4269" t="s">
        <v>8343</v>
      </c>
      <c r="C4269" t="s">
        <v>45</v>
      </c>
      <c r="D4269" t="s">
        <v>23</v>
      </c>
      <c r="E4269" t="s">
        <v>34</v>
      </c>
      <c r="F4269">
        <v>1079</v>
      </c>
      <c r="G4269">
        <v>30</v>
      </c>
      <c r="H4269">
        <v>755</v>
      </c>
      <c r="I4269">
        <v>4.4000000000000004</v>
      </c>
      <c r="J4269">
        <v>113</v>
      </c>
      <c r="K4269">
        <v>1</v>
      </c>
      <c r="L4269">
        <v>755</v>
      </c>
      <c r="M4269" s="1">
        <v>45502</v>
      </c>
      <c r="N4269" t="s">
        <v>150</v>
      </c>
      <c r="O4269" t="str">
        <f t="shared" si="264"/>
        <v>Jul-2024</v>
      </c>
      <c r="P4269" s="21">
        <f t="shared" si="265"/>
        <v>2024</v>
      </c>
      <c r="Q4269">
        <f t="shared" si="266"/>
        <v>2</v>
      </c>
      <c r="T4269" t="str">
        <f t="shared" si="267"/>
        <v>Low Sales</v>
      </c>
    </row>
    <row r="4270" spans="1:20" x14ac:dyDescent="0.3">
      <c r="A4270" t="s">
        <v>8344</v>
      </c>
      <c r="B4270" t="s">
        <v>8345</v>
      </c>
      <c r="C4270" t="s">
        <v>88</v>
      </c>
      <c r="D4270" t="s">
        <v>109</v>
      </c>
      <c r="E4270" t="s">
        <v>34</v>
      </c>
      <c r="F4270">
        <v>2990</v>
      </c>
      <c r="G4270">
        <v>15</v>
      </c>
      <c r="H4270">
        <v>2542</v>
      </c>
      <c r="I4270">
        <v>4.4000000000000004</v>
      </c>
      <c r="J4270">
        <v>180</v>
      </c>
      <c r="K4270">
        <v>2</v>
      </c>
      <c r="L4270">
        <v>5084</v>
      </c>
      <c r="M4270" s="1">
        <v>45846</v>
      </c>
      <c r="N4270" t="s">
        <v>75</v>
      </c>
      <c r="O4270" t="str">
        <f t="shared" si="264"/>
        <v>Jul-2025</v>
      </c>
      <c r="P4270" s="21">
        <f t="shared" si="265"/>
        <v>2025</v>
      </c>
      <c r="Q4270">
        <f t="shared" si="266"/>
        <v>2</v>
      </c>
      <c r="T4270" t="str">
        <f t="shared" si="267"/>
        <v>High Sales</v>
      </c>
    </row>
    <row r="4271" spans="1:20" x14ac:dyDescent="0.3">
      <c r="A4271" t="s">
        <v>8346</v>
      </c>
      <c r="B4271" t="s">
        <v>8347</v>
      </c>
      <c r="C4271" t="s">
        <v>37</v>
      </c>
      <c r="D4271" t="s">
        <v>28</v>
      </c>
      <c r="E4271" t="s">
        <v>34</v>
      </c>
      <c r="F4271">
        <v>2215</v>
      </c>
      <c r="G4271">
        <v>30</v>
      </c>
      <c r="H4271">
        <v>1550</v>
      </c>
      <c r="I4271">
        <v>3.7</v>
      </c>
      <c r="J4271">
        <v>82</v>
      </c>
      <c r="K4271">
        <v>1</v>
      </c>
      <c r="L4271">
        <v>1550</v>
      </c>
      <c r="M4271" s="1">
        <v>45703</v>
      </c>
      <c r="N4271" t="s">
        <v>54</v>
      </c>
      <c r="O4271" t="str">
        <f t="shared" si="264"/>
        <v>Feb-2025</v>
      </c>
      <c r="P4271" s="21">
        <f t="shared" si="265"/>
        <v>2025</v>
      </c>
      <c r="Q4271">
        <f t="shared" si="266"/>
        <v>1</v>
      </c>
      <c r="T4271" t="str">
        <f t="shared" si="267"/>
        <v>Low Sales</v>
      </c>
    </row>
    <row r="4272" spans="1:20" x14ac:dyDescent="0.3">
      <c r="A4272" t="s">
        <v>8348</v>
      </c>
      <c r="B4272" t="s">
        <v>8349</v>
      </c>
      <c r="C4272" t="s">
        <v>45</v>
      </c>
      <c r="D4272" t="s">
        <v>23</v>
      </c>
      <c r="E4272" t="s">
        <v>34</v>
      </c>
      <c r="F4272">
        <v>3480</v>
      </c>
      <c r="G4272">
        <v>0</v>
      </c>
      <c r="H4272">
        <v>3480</v>
      </c>
      <c r="I4272">
        <v>4.3</v>
      </c>
      <c r="J4272">
        <v>223</v>
      </c>
      <c r="K4272">
        <v>3</v>
      </c>
      <c r="L4272">
        <v>10440</v>
      </c>
      <c r="M4272" s="1">
        <v>45884</v>
      </c>
      <c r="N4272" t="s">
        <v>91</v>
      </c>
      <c r="O4272" t="str">
        <f t="shared" si="264"/>
        <v>Aug-2025</v>
      </c>
      <c r="P4272" s="21">
        <f t="shared" si="265"/>
        <v>2025</v>
      </c>
      <c r="Q4272">
        <f t="shared" si="266"/>
        <v>2</v>
      </c>
      <c r="T4272" t="str">
        <f t="shared" si="267"/>
        <v>High Sales</v>
      </c>
    </row>
    <row r="4273" spans="1:20" x14ac:dyDescent="0.3">
      <c r="A4273" t="s">
        <v>8350</v>
      </c>
      <c r="B4273" t="s">
        <v>8351</v>
      </c>
      <c r="C4273" t="s">
        <v>27</v>
      </c>
      <c r="D4273" t="s">
        <v>28</v>
      </c>
      <c r="E4273" t="s">
        <v>34</v>
      </c>
      <c r="F4273">
        <v>8659</v>
      </c>
      <c r="G4273">
        <v>30</v>
      </c>
      <c r="H4273">
        <v>6061</v>
      </c>
      <c r="I4273">
        <v>4.2</v>
      </c>
      <c r="J4273">
        <v>32</v>
      </c>
      <c r="K4273">
        <v>2</v>
      </c>
      <c r="L4273">
        <v>12122</v>
      </c>
      <c r="M4273" s="1">
        <v>45897</v>
      </c>
      <c r="N4273" t="s">
        <v>29</v>
      </c>
      <c r="O4273" t="str">
        <f t="shared" si="264"/>
        <v>Aug-2025</v>
      </c>
      <c r="P4273" s="21">
        <f t="shared" si="265"/>
        <v>2025</v>
      </c>
      <c r="Q4273">
        <f t="shared" si="266"/>
        <v>2</v>
      </c>
      <c r="T4273" t="str">
        <f t="shared" si="267"/>
        <v>High Sales</v>
      </c>
    </row>
    <row r="4274" spans="1:20" x14ac:dyDescent="0.3">
      <c r="A4274" t="s">
        <v>8352</v>
      </c>
      <c r="B4274" t="s">
        <v>5765</v>
      </c>
      <c r="C4274" t="s">
        <v>37</v>
      </c>
      <c r="D4274" t="s">
        <v>53</v>
      </c>
      <c r="E4274" t="s">
        <v>34</v>
      </c>
      <c r="F4274">
        <v>5575</v>
      </c>
      <c r="G4274">
        <v>15</v>
      </c>
      <c r="H4274">
        <v>4739</v>
      </c>
      <c r="I4274">
        <v>3.7</v>
      </c>
      <c r="J4274">
        <v>115</v>
      </c>
      <c r="K4274">
        <v>1</v>
      </c>
      <c r="L4274">
        <v>4739</v>
      </c>
      <c r="M4274" s="1">
        <v>45411</v>
      </c>
      <c r="N4274" t="s">
        <v>49</v>
      </c>
      <c r="O4274" t="str">
        <f t="shared" si="264"/>
        <v>Apr-2024</v>
      </c>
      <c r="P4274" s="21">
        <f t="shared" si="265"/>
        <v>2024</v>
      </c>
      <c r="Q4274">
        <f t="shared" si="266"/>
        <v>1</v>
      </c>
      <c r="T4274" t="str">
        <f t="shared" si="267"/>
        <v>Low Sales</v>
      </c>
    </row>
    <row r="4275" spans="1:20" x14ac:dyDescent="0.3">
      <c r="A4275" t="s">
        <v>8353</v>
      </c>
      <c r="B4275" t="s">
        <v>8354</v>
      </c>
      <c r="C4275" t="s">
        <v>27</v>
      </c>
      <c r="D4275" t="s">
        <v>41</v>
      </c>
      <c r="E4275" t="s">
        <v>34</v>
      </c>
      <c r="F4275">
        <v>2281</v>
      </c>
      <c r="G4275">
        <v>25</v>
      </c>
      <c r="H4275">
        <v>1711</v>
      </c>
      <c r="I4275">
        <v>4</v>
      </c>
      <c r="J4275">
        <v>238</v>
      </c>
      <c r="K4275">
        <v>1</v>
      </c>
      <c r="L4275">
        <v>1711</v>
      </c>
      <c r="M4275" s="1">
        <v>45710</v>
      </c>
      <c r="N4275" t="s">
        <v>75</v>
      </c>
      <c r="O4275" t="str">
        <f t="shared" si="264"/>
        <v>Feb-2025</v>
      </c>
      <c r="P4275" s="21">
        <f t="shared" si="265"/>
        <v>2025</v>
      </c>
      <c r="Q4275">
        <f t="shared" si="266"/>
        <v>1</v>
      </c>
      <c r="T4275" t="str">
        <f t="shared" si="267"/>
        <v>Low Sales</v>
      </c>
    </row>
    <row r="4276" spans="1:20" x14ac:dyDescent="0.3">
      <c r="A4276" t="s">
        <v>8355</v>
      </c>
      <c r="B4276" t="s">
        <v>3443</v>
      </c>
      <c r="C4276" t="s">
        <v>88</v>
      </c>
      <c r="D4276" t="s">
        <v>46</v>
      </c>
      <c r="E4276" t="s">
        <v>161</v>
      </c>
      <c r="F4276">
        <v>6277</v>
      </c>
      <c r="G4276">
        <v>20</v>
      </c>
      <c r="H4276">
        <v>5022</v>
      </c>
      <c r="I4276">
        <v>3.3</v>
      </c>
      <c r="J4276">
        <v>137</v>
      </c>
      <c r="K4276">
        <v>1</v>
      </c>
      <c r="L4276">
        <v>5022</v>
      </c>
      <c r="M4276" s="1">
        <v>45941</v>
      </c>
      <c r="N4276" t="s">
        <v>150</v>
      </c>
      <c r="O4276" t="str">
        <f t="shared" si="264"/>
        <v>Oct-2025</v>
      </c>
      <c r="P4276" s="21">
        <f t="shared" si="265"/>
        <v>2025</v>
      </c>
      <c r="Q4276">
        <f t="shared" si="266"/>
        <v>3</v>
      </c>
      <c r="T4276" t="str">
        <f t="shared" si="267"/>
        <v>High Sales</v>
      </c>
    </row>
    <row r="4277" spans="1:20" x14ac:dyDescent="0.3">
      <c r="A4277" t="s">
        <v>8356</v>
      </c>
      <c r="B4277" t="s">
        <v>8357</v>
      </c>
      <c r="C4277" t="s">
        <v>57</v>
      </c>
      <c r="D4277" t="s">
        <v>41</v>
      </c>
      <c r="E4277" t="s">
        <v>34</v>
      </c>
      <c r="F4277">
        <v>1705</v>
      </c>
      <c r="G4277">
        <v>30</v>
      </c>
      <c r="H4277">
        <v>1194</v>
      </c>
      <c r="I4277">
        <v>3.6</v>
      </c>
      <c r="J4277">
        <v>314</v>
      </c>
      <c r="K4277">
        <v>3</v>
      </c>
      <c r="L4277">
        <v>3582</v>
      </c>
      <c r="M4277" s="1">
        <v>45563</v>
      </c>
      <c r="N4277" t="s">
        <v>19</v>
      </c>
      <c r="O4277" t="str">
        <f t="shared" si="264"/>
        <v>Sep-2024</v>
      </c>
      <c r="P4277" s="21">
        <f t="shared" si="265"/>
        <v>2024</v>
      </c>
      <c r="Q4277">
        <f t="shared" si="266"/>
        <v>3</v>
      </c>
      <c r="T4277" t="str">
        <f t="shared" si="267"/>
        <v>Low Sales</v>
      </c>
    </row>
    <row r="4278" spans="1:20" x14ac:dyDescent="0.3">
      <c r="A4278" t="s">
        <v>8358</v>
      </c>
      <c r="B4278" t="s">
        <v>8359</v>
      </c>
      <c r="C4278" t="s">
        <v>88</v>
      </c>
      <c r="D4278" t="s">
        <v>109</v>
      </c>
      <c r="E4278" t="s">
        <v>34</v>
      </c>
      <c r="F4278">
        <v>2539</v>
      </c>
      <c r="G4278">
        <v>25</v>
      </c>
      <c r="H4278">
        <v>1904</v>
      </c>
      <c r="I4278">
        <v>4</v>
      </c>
      <c r="J4278">
        <v>39</v>
      </c>
      <c r="K4278">
        <v>1</v>
      </c>
      <c r="L4278">
        <v>1904</v>
      </c>
      <c r="M4278" s="1">
        <v>45883</v>
      </c>
      <c r="N4278" t="s">
        <v>64</v>
      </c>
      <c r="O4278" t="str">
        <f t="shared" si="264"/>
        <v>Aug-2025</v>
      </c>
      <c r="P4278" s="21">
        <f t="shared" si="265"/>
        <v>2025</v>
      </c>
      <c r="Q4278">
        <f t="shared" si="266"/>
        <v>2</v>
      </c>
      <c r="T4278" t="str">
        <f t="shared" si="267"/>
        <v>Low Sales</v>
      </c>
    </row>
    <row r="4279" spans="1:20" x14ac:dyDescent="0.3">
      <c r="A4279" t="s">
        <v>8360</v>
      </c>
      <c r="B4279" t="s">
        <v>8361</v>
      </c>
      <c r="C4279" t="s">
        <v>37</v>
      </c>
      <c r="D4279" t="s">
        <v>23</v>
      </c>
      <c r="E4279" t="s">
        <v>34</v>
      </c>
      <c r="F4279">
        <v>1275</v>
      </c>
      <c r="G4279">
        <v>50</v>
      </c>
      <c r="H4279">
        <v>638</v>
      </c>
      <c r="I4279">
        <v>3.8</v>
      </c>
      <c r="J4279">
        <v>224</v>
      </c>
      <c r="K4279">
        <v>1</v>
      </c>
      <c r="L4279">
        <v>638</v>
      </c>
      <c r="M4279" s="1">
        <v>45889</v>
      </c>
      <c r="N4279" t="s">
        <v>29</v>
      </c>
      <c r="O4279" t="str">
        <f t="shared" si="264"/>
        <v>Aug-2025</v>
      </c>
      <c r="P4279" s="21">
        <f t="shared" si="265"/>
        <v>2025</v>
      </c>
      <c r="Q4279">
        <f t="shared" si="266"/>
        <v>2</v>
      </c>
      <c r="T4279" t="str">
        <f t="shared" si="267"/>
        <v>Low Sales</v>
      </c>
    </row>
    <row r="4280" spans="1:20" x14ac:dyDescent="0.3">
      <c r="A4280" t="s">
        <v>8362</v>
      </c>
      <c r="B4280" t="s">
        <v>8363</v>
      </c>
      <c r="C4280" t="s">
        <v>116</v>
      </c>
      <c r="D4280" t="s">
        <v>28</v>
      </c>
      <c r="E4280" t="s">
        <v>34</v>
      </c>
      <c r="F4280">
        <v>8081</v>
      </c>
      <c r="G4280">
        <v>15</v>
      </c>
      <c r="H4280">
        <v>6869</v>
      </c>
      <c r="I4280">
        <v>4.3</v>
      </c>
      <c r="J4280">
        <v>97</v>
      </c>
      <c r="K4280">
        <v>1</v>
      </c>
      <c r="L4280">
        <v>6869</v>
      </c>
      <c r="M4280" s="1">
        <v>45548</v>
      </c>
      <c r="N4280" t="s">
        <v>42</v>
      </c>
      <c r="O4280" t="str">
        <f t="shared" si="264"/>
        <v>Sep-2024</v>
      </c>
      <c r="P4280" s="21">
        <f t="shared" si="265"/>
        <v>2024</v>
      </c>
      <c r="Q4280">
        <f t="shared" si="266"/>
        <v>3</v>
      </c>
      <c r="T4280" t="str">
        <f t="shared" si="267"/>
        <v>High Sales</v>
      </c>
    </row>
    <row r="4281" spans="1:20" x14ac:dyDescent="0.3">
      <c r="A4281" t="s">
        <v>8364</v>
      </c>
      <c r="B4281" t="s">
        <v>5647</v>
      </c>
      <c r="C4281" t="s">
        <v>37</v>
      </c>
      <c r="D4281" t="s">
        <v>109</v>
      </c>
      <c r="E4281" t="s">
        <v>18</v>
      </c>
      <c r="F4281">
        <v>1658</v>
      </c>
      <c r="G4281">
        <v>60</v>
      </c>
      <c r="H4281">
        <v>663</v>
      </c>
      <c r="I4281">
        <v>3.7</v>
      </c>
      <c r="J4281">
        <v>66</v>
      </c>
      <c r="K4281">
        <v>5</v>
      </c>
      <c r="L4281">
        <v>3315</v>
      </c>
      <c r="M4281" s="1">
        <v>45489</v>
      </c>
      <c r="N4281" t="s">
        <v>38</v>
      </c>
      <c r="O4281" t="str">
        <f t="shared" si="264"/>
        <v>Jul-2024</v>
      </c>
      <c r="P4281" s="21">
        <f t="shared" si="265"/>
        <v>2024</v>
      </c>
      <c r="Q4281">
        <f t="shared" si="266"/>
        <v>2</v>
      </c>
      <c r="T4281" t="str">
        <f t="shared" si="267"/>
        <v>Low Sales</v>
      </c>
    </row>
    <row r="4282" spans="1:20" x14ac:dyDescent="0.3">
      <c r="A4282" t="s">
        <v>8365</v>
      </c>
      <c r="B4282" t="s">
        <v>8366</v>
      </c>
      <c r="C4282" t="s">
        <v>57</v>
      </c>
      <c r="D4282" t="s">
        <v>53</v>
      </c>
      <c r="E4282" t="s">
        <v>74</v>
      </c>
      <c r="F4282">
        <v>1767</v>
      </c>
      <c r="G4282">
        <v>40</v>
      </c>
      <c r="H4282">
        <v>1060</v>
      </c>
      <c r="I4282">
        <v>3.9</v>
      </c>
      <c r="J4282">
        <v>146</v>
      </c>
      <c r="K4282">
        <v>1</v>
      </c>
      <c r="L4282">
        <v>1060</v>
      </c>
      <c r="M4282" s="1">
        <v>45715</v>
      </c>
      <c r="N4282" t="s">
        <v>29</v>
      </c>
      <c r="O4282" t="str">
        <f t="shared" si="264"/>
        <v>Feb-2025</v>
      </c>
      <c r="P4282" s="21">
        <f t="shared" si="265"/>
        <v>2025</v>
      </c>
      <c r="Q4282">
        <f t="shared" si="266"/>
        <v>1</v>
      </c>
      <c r="T4282" t="str">
        <f t="shared" si="267"/>
        <v>Low Sales</v>
      </c>
    </row>
    <row r="4283" spans="1:20" x14ac:dyDescent="0.3">
      <c r="A4283" t="s">
        <v>8367</v>
      </c>
      <c r="B4283" t="s">
        <v>8368</v>
      </c>
      <c r="C4283" t="s">
        <v>16</v>
      </c>
      <c r="D4283" t="s">
        <v>53</v>
      </c>
      <c r="E4283" t="s">
        <v>34</v>
      </c>
      <c r="F4283">
        <v>2624</v>
      </c>
      <c r="G4283">
        <v>0</v>
      </c>
      <c r="H4283">
        <v>2624</v>
      </c>
      <c r="I4283">
        <v>4.0999999999999996</v>
      </c>
      <c r="J4283">
        <v>117</v>
      </c>
      <c r="K4283">
        <v>1</v>
      </c>
      <c r="L4283">
        <v>2624</v>
      </c>
      <c r="M4283" s="1">
        <v>45843</v>
      </c>
      <c r="N4283" t="s">
        <v>168</v>
      </c>
      <c r="O4283" t="str">
        <f t="shared" si="264"/>
        <v>Jul-2025</v>
      </c>
      <c r="P4283" s="21">
        <f t="shared" si="265"/>
        <v>2025</v>
      </c>
      <c r="Q4283">
        <f t="shared" si="266"/>
        <v>2</v>
      </c>
      <c r="T4283" t="str">
        <f t="shared" si="267"/>
        <v>Low Sales</v>
      </c>
    </row>
    <row r="4284" spans="1:20" x14ac:dyDescent="0.3">
      <c r="A4284" t="s">
        <v>8369</v>
      </c>
      <c r="B4284" t="s">
        <v>8370</v>
      </c>
      <c r="C4284" t="s">
        <v>16</v>
      </c>
      <c r="D4284" t="s">
        <v>23</v>
      </c>
      <c r="E4284" t="s">
        <v>34</v>
      </c>
      <c r="F4284">
        <v>4129</v>
      </c>
      <c r="G4284">
        <v>50</v>
      </c>
      <c r="H4284">
        <v>2064</v>
      </c>
      <c r="I4284">
        <v>3.7</v>
      </c>
      <c r="J4284">
        <v>120</v>
      </c>
      <c r="K4284">
        <v>4</v>
      </c>
      <c r="L4284">
        <v>8256</v>
      </c>
      <c r="M4284" s="1">
        <v>45604</v>
      </c>
      <c r="N4284" t="s">
        <v>91</v>
      </c>
      <c r="O4284" t="str">
        <f t="shared" si="264"/>
        <v>Nov-2024</v>
      </c>
      <c r="P4284" s="21">
        <f t="shared" si="265"/>
        <v>2024</v>
      </c>
      <c r="Q4284">
        <f t="shared" si="266"/>
        <v>3</v>
      </c>
      <c r="T4284" t="str">
        <f t="shared" si="267"/>
        <v>High Sales</v>
      </c>
    </row>
    <row r="4285" spans="1:20" x14ac:dyDescent="0.3">
      <c r="A4285" t="s">
        <v>8371</v>
      </c>
      <c r="B4285" t="s">
        <v>8372</v>
      </c>
      <c r="C4285" t="s">
        <v>32</v>
      </c>
      <c r="D4285" t="s">
        <v>41</v>
      </c>
      <c r="E4285" t="s">
        <v>74</v>
      </c>
      <c r="F4285">
        <v>1728</v>
      </c>
      <c r="G4285">
        <v>25</v>
      </c>
      <c r="H4285">
        <v>1296</v>
      </c>
      <c r="I4285">
        <v>3.9</v>
      </c>
      <c r="J4285">
        <v>192</v>
      </c>
      <c r="K4285">
        <v>1</v>
      </c>
      <c r="L4285">
        <v>1296</v>
      </c>
      <c r="M4285" s="1">
        <v>45776</v>
      </c>
      <c r="N4285" t="s">
        <v>61</v>
      </c>
      <c r="O4285" t="str">
        <f t="shared" si="264"/>
        <v>Apr-2025</v>
      </c>
      <c r="P4285" s="21">
        <f t="shared" si="265"/>
        <v>2025</v>
      </c>
      <c r="Q4285">
        <f t="shared" si="266"/>
        <v>1</v>
      </c>
      <c r="T4285" t="str">
        <f t="shared" si="267"/>
        <v>Low Sales</v>
      </c>
    </row>
    <row r="4286" spans="1:20" x14ac:dyDescent="0.3">
      <c r="A4286" t="s">
        <v>8373</v>
      </c>
      <c r="B4286" t="s">
        <v>8374</v>
      </c>
      <c r="C4286" t="s">
        <v>88</v>
      </c>
      <c r="D4286" t="s">
        <v>17</v>
      </c>
      <c r="E4286" t="s">
        <v>18</v>
      </c>
      <c r="F4286">
        <v>2412</v>
      </c>
      <c r="G4286">
        <v>15</v>
      </c>
      <c r="H4286">
        <v>2050</v>
      </c>
      <c r="I4286">
        <v>4.2</v>
      </c>
      <c r="J4286">
        <v>175</v>
      </c>
      <c r="K4286">
        <v>1</v>
      </c>
      <c r="L4286">
        <v>2050</v>
      </c>
      <c r="M4286" s="1">
        <v>45811</v>
      </c>
      <c r="N4286" t="s">
        <v>29</v>
      </c>
      <c r="O4286" t="str">
        <f t="shared" si="264"/>
        <v>Jun-2025</v>
      </c>
      <c r="P4286" s="21">
        <f t="shared" si="265"/>
        <v>2025</v>
      </c>
      <c r="Q4286">
        <f t="shared" si="266"/>
        <v>2</v>
      </c>
      <c r="T4286" t="str">
        <f t="shared" si="267"/>
        <v>Low Sales</v>
      </c>
    </row>
    <row r="4287" spans="1:20" x14ac:dyDescent="0.3">
      <c r="A4287" t="s">
        <v>8375</v>
      </c>
      <c r="B4287" t="s">
        <v>8376</v>
      </c>
      <c r="C4287" t="s">
        <v>52</v>
      </c>
      <c r="D4287" t="s">
        <v>109</v>
      </c>
      <c r="E4287" t="s">
        <v>161</v>
      </c>
      <c r="F4287">
        <v>2658</v>
      </c>
      <c r="G4287">
        <v>60</v>
      </c>
      <c r="H4287">
        <v>1063</v>
      </c>
      <c r="I4287">
        <v>4.8</v>
      </c>
      <c r="J4287">
        <v>76</v>
      </c>
      <c r="K4287">
        <v>2</v>
      </c>
      <c r="L4287">
        <v>2126</v>
      </c>
      <c r="M4287" s="1">
        <v>45562</v>
      </c>
      <c r="N4287" t="s">
        <v>19</v>
      </c>
      <c r="O4287" t="str">
        <f t="shared" si="264"/>
        <v>Sep-2024</v>
      </c>
      <c r="P4287" s="21">
        <f t="shared" si="265"/>
        <v>2024</v>
      </c>
      <c r="Q4287">
        <f t="shared" si="266"/>
        <v>3</v>
      </c>
      <c r="T4287" t="str">
        <f t="shared" si="267"/>
        <v>Low Sales</v>
      </c>
    </row>
    <row r="4288" spans="1:20" x14ac:dyDescent="0.3">
      <c r="A4288" t="s">
        <v>8377</v>
      </c>
      <c r="B4288" t="s">
        <v>8378</v>
      </c>
      <c r="C4288" t="s">
        <v>116</v>
      </c>
      <c r="D4288" t="s">
        <v>28</v>
      </c>
      <c r="E4288" t="s">
        <v>34</v>
      </c>
      <c r="F4288">
        <v>8756</v>
      </c>
      <c r="G4288">
        <v>20</v>
      </c>
      <c r="H4288">
        <v>7005</v>
      </c>
      <c r="I4288">
        <v>3.7</v>
      </c>
      <c r="J4288">
        <v>88</v>
      </c>
      <c r="K4288">
        <v>1</v>
      </c>
      <c r="L4288">
        <v>7005</v>
      </c>
      <c r="M4288" s="1">
        <v>45831</v>
      </c>
      <c r="N4288" t="s">
        <v>85</v>
      </c>
      <c r="O4288" t="str">
        <f t="shared" si="264"/>
        <v>Jun-2025</v>
      </c>
      <c r="P4288" s="21">
        <f t="shared" si="265"/>
        <v>2025</v>
      </c>
      <c r="Q4288">
        <f t="shared" si="266"/>
        <v>2</v>
      </c>
      <c r="T4288" t="str">
        <f t="shared" si="267"/>
        <v>High Sales</v>
      </c>
    </row>
    <row r="4289" spans="1:20" x14ac:dyDescent="0.3">
      <c r="A4289" t="s">
        <v>8379</v>
      </c>
      <c r="B4289" t="s">
        <v>4533</v>
      </c>
      <c r="C4289" t="s">
        <v>27</v>
      </c>
      <c r="D4289" t="s">
        <v>17</v>
      </c>
      <c r="E4289" t="s">
        <v>34</v>
      </c>
      <c r="F4289">
        <v>1268</v>
      </c>
      <c r="G4289">
        <v>50</v>
      </c>
      <c r="H4289">
        <v>634</v>
      </c>
      <c r="I4289">
        <v>3.8</v>
      </c>
      <c r="J4289">
        <v>72</v>
      </c>
      <c r="K4289">
        <v>1</v>
      </c>
      <c r="L4289">
        <v>634</v>
      </c>
      <c r="M4289" s="1">
        <v>45736</v>
      </c>
      <c r="N4289" t="s">
        <v>42</v>
      </c>
      <c r="O4289" t="str">
        <f t="shared" si="264"/>
        <v>Mar-2025</v>
      </c>
      <c r="P4289" s="21">
        <f t="shared" si="265"/>
        <v>2025</v>
      </c>
      <c r="Q4289">
        <f t="shared" si="266"/>
        <v>1</v>
      </c>
      <c r="T4289" t="str">
        <f t="shared" si="267"/>
        <v>Low Sales</v>
      </c>
    </row>
    <row r="4290" spans="1:20" x14ac:dyDescent="0.3">
      <c r="A4290" t="s">
        <v>8380</v>
      </c>
      <c r="B4290" t="s">
        <v>8381</v>
      </c>
      <c r="C4290" t="s">
        <v>45</v>
      </c>
      <c r="D4290" t="s">
        <v>17</v>
      </c>
      <c r="E4290" t="s">
        <v>18</v>
      </c>
      <c r="F4290">
        <v>5219</v>
      </c>
      <c r="G4290">
        <v>10</v>
      </c>
      <c r="H4290">
        <v>4697</v>
      </c>
      <c r="I4290">
        <v>5</v>
      </c>
      <c r="J4290">
        <v>462</v>
      </c>
      <c r="K4290">
        <v>3</v>
      </c>
      <c r="L4290">
        <v>14091</v>
      </c>
      <c r="M4290" s="1">
        <v>45447</v>
      </c>
      <c r="N4290" t="s">
        <v>54</v>
      </c>
      <c r="O4290" t="str">
        <f t="shared" si="264"/>
        <v>Jun-2024</v>
      </c>
      <c r="P4290" s="21">
        <f t="shared" si="265"/>
        <v>2024</v>
      </c>
      <c r="Q4290">
        <f t="shared" si="266"/>
        <v>2</v>
      </c>
      <c r="T4290" t="str">
        <f t="shared" si="267"/>
        <v>High Sales</v>
      </c>
    </row>
    <row r="4291" spans="1:20" x14ac:dyDescent="0.3">
      <c r="A4291" t="s">
        <v>8382</v>
      </c>
      <c r="B4291" t="s">
        <v>8383</v>
      </c>
      <c r="C4291" t="s">
        <v>16</v>
      </c>
      <c r="D4291" t="s">
        <v>33</v>
      </c>
      <c r="E4291" t="s">
        <v>18</v>
      </c>
      <c r="F4291">
        <v>4142</v>
      </c>
      <c r="G4291">
        <v>15</v>
      </c>
      <c r="H4291">
        <v>3521</v>
      </c>
      <c r="I4291">
        <v>4.5</v>
      </c>
      <c r="J4291">
        <v>81</v>
      </c>
      <c r="K4291">
        <v>3</v>
      </c>
      <c r="L4291">
        <v>10563</v>
      </c>
      <c r="M4291" s="1">
        <v>45829</v>
      </c>
      <c r="N4291" t="s">
        <v>75</v>
      </c>
      <c r="O4291" t="str">
        <f t="shared" ref="O4291:O4354" si="268">TEXT(M4291,"MMM-YYYY")</f>
        <v>Jun-2025</v>
      </c>
      <c r="P4291" s="21">
        <f t="shared" ref="P4291:P4354" si="269">YEAR(M4291)</f>
        <v>2025</v>
      </c>
      <c r="Q4291">
        <f t="shared" ref="Q4291:Q4354" si="270">CHOOSE(MONTH(M4291),1,1,1,1,2,2,2,2,3,3,3,3,4,4,4,4)</f>
        <v>2</v>
      </c>
      <c r="T4291" t="str">
        <f t="shared" ref="T4291:T4354" si="271">IF(L4291&gt;5000,"High Sales","Low Sales")</f>
        <v>High Sales</v>
      </c>
    </row>
    <row r="4292" spans="1:20" x14ac:dyDescent="0.3">
      <c r="A4292" t="s">
        <v>8384</v>
      </c>
      <c r="B4292" t="s">
        <v>8385</v>
      </c>
      <c r="C4292" t="s">
        <v>32</v>
      </c>
      <c r="D4292" t="s">
        <v>41</v>
      </c>
      <c r="E4292" t="s">
        <v>34</v>
      </c>
      <c r="F4292">
        <v>2397</v>
      </c>
      <c r="G4292">
        <v>20</v>
      </c>
      <c r="H4292">
        <v>1918</v>
      </c>
      <c r="I4292">
        <v>4.7</v>
      </c>
      <c r="J4292">
        <v>160</v>
      </c>
      <c r="K4292">
        <v>1</v>
      </c>
      <c r="L4292">
        <v>1918</v>
      </c>
      <c r="M4292" s="1">
        <v>45780</v>
      </c>
      <c r="N4292" t="s">
        <v>42</v>
      </c>
      <c r="O4292" t="str">
        <f t="shared" si="268"/>
        <v>May-2025</v>
      </c>
      <c r="P4292" s="21">
        <f t="shared" si="269"/>
        <v>2025</v>
      </c>
      <c r="Q4292">
        <f t="shared" si="270"/>
        <v>2</v>
      </c>
      <c r="T4292" t="str">
        <f t="shared" si="271"/>
        <v>Low Sales</v>
      </c>
    </row>
    <row r="4293" spans="1:20" x14ac:dyDescent="0.3">
      <c r="A4293" t="s">
        <v>8386</v>
      </c>
      <c r="B4293" t="s">
        <v>5878</v>
      </c>
      <c r="C4293" t="s">
        <v>88</v>
      </c>
      <c r="D4293" t="s">
        <v>17</v>
      </c>
      <c r="E4293" t="s">
        <v>34</v>
      </c>
      <c r="F4293">
        <v>2480</v>
      </c>
      <c r="G4293">
        <v>40</v>
      </c>
      <c r="H4293">
        <v>1488</v>
      </c>
      <c r="I4293">
        <v>4.3</v>
      </c>
      <c r="J4293">
        <v>54</v>
      </c>
      <c r="K4293">
        <v>1</v>
      </c>
      <c r="L4293">
        <v>1488</v>
      </c>
      <c r="M4293" s="1">
        <v>46004</v>
      </c>
      <c r="N4293" t="s">
        <v>24</v>
      </c>
      <c r="O4293" t="str">
        <f t="shared" si="268"/>
        <v>Dec-2025</v>
      </c>
      <c r="P4293" s="21">
        <f t="shared" si="269"/>
        <v>2025</v>
      </c>
      <c r="Q4293">
        <f t="shared" si="270"/>
        <v>3</v>
      </c>
      <c r="T4293" t="str">
        <f t="shared" si="271"/>
        <v>Low Sales</v>
      </c>
    </row>
    <row r="4294" spans="1:20" x14ac:dyDescent="0.3">
      <c r="A4294" t="s">
        <v>8387</v>
      </c>
      <c r="B4294" t="s">
        <v>8388</v>
      </c>
      <c r="C4294" t="s">
        <v>57</v>
      </c>
      <c r="D4294" t="s">
        <v>33</v>
      </c>
      <c r="E4294" t="s">
        <v>18</v>
      </c>
      <c r="F4294">
        <v>3489</v>
      </c>
      <c r="G4294">
        <v>25</v>
      </c>
      <c r="H4294">
        <v>2617</v>
      </c>
      <c r="I4294">
        <v>4.5999999999999996</v>
      </c>
      <c r="J4294">
        <v>30</v>
      </c>
      <c r="K4294">
        <v>1</v>
      </c>
      <c r="L4294">
        <v>2617</v>
      </c>
      <c r="M4294" s="1">
        <v>45839</v>
      </c>
      <c r="N4294" t="s">
        <v>75</v>
      </c>
      <c r="O4294" t="str">
        <f t="shared" si="268"/>
        <v>Jul-2025</v>
      </c>
      <c r="P4294" s="21">
        <f t="shared" si="269"/>
        <v>2025</v>
      </c>
      <c r="Q4294">
        <f t="shared" si="270"/>
        <v>2</v>
      </c>
      <c r="T4294" t="str">
        <f t="shared" si="271"/>
        <v>Low Sales</v>
      </c>
    </row>
    <row r="4295" spans="1:20" x14ac:dyDescent="0.3">
      <c r="A4295" t="s">
        <v>8389</v>
      </c>
      <c r="B4295" t="s">
        <v>8390</v>
      </c>
      <c r="C4295" t="s">
        <v>32</v>
      </c>
      <c r="D4295" t="s">
        <v>17</v>
      </c>
      <c r="E4295" t="s">
        <v>34</v>
      </c>
      <c r="F4295">
        <v>4976</v>
      </c>
      <c r="G4295">
        <v>10</v>
      </c>
      <c r="H4295">
        <v>4478</v>
      </c>
      <c r="I4295">
        <v>3.7</v>
      </c>
      <c r="J4295">
        <v>40</v>
      </c>
      <c r="K4295">
        <v>1</v>
      </c>
      <c r="L4295">
        <v>4478</v>
      </c>
      <c r="M4295" s="1">
        <v>45542</v>
      </c>
      <c r="N4295" t="s">
        <v>64</v>
      </c>
      <c r="O4295" t="str">
        <f t="shared" si="268"/>
        <v>Sep-2024</v>
      </c>
      <c r="P4295" s="21">
        <f t="shared" si="269"/>
        <v>2024</v>
      </c>
      <c r="Q4295">
        <f t="shared" si="270"/>
        <v>3</v>
      </c>
      <c r="T4295" t="str">
        <f t="shared" si="271"/>
        <v>Low Sales</v>
      </c>
    </row>
    <row r="4296" spans="1:20" x14ac:dyDescent="0.3">
      <c r="A4296" t="s">
        <v>8391</v>
      </c>
      <c r="B4296" t="s">
        <v>2080</v>
      </c>
      <c r="C4296" t="s">
        <v>27</v>
      </c>
      <c r="D4296" t="s">
        <v>53</v>
      </c>
      <c r="E4296" t="s">
        <v>18</v>
      </c>
      <c r="F4296">
        <v>2055</v>
      </c>
      <c r="G4296">
        <v>25</v>
      </c>
      <c r="H4296">
        <v>1541</v>
      </c>
      <c r="I4296">
        <v>4.5999999999999996</v>
      </c>
      <c r="J4296">
        <v>110</v>
      </c>
      <c r="K4296">
        <v>1</v>
      </c>
      <c r="L4296">
        <v>1541</v>
      </c>
      <c r="M4296" s="1">
        <v>45306</v>
      </c>
      <c r="N4296" t="s">
        <v>168</v>
      </c>
      <c r="O4296" t="str">
        <f t="shared" si="268"/>
        <v>Jan-2024</v>
      </c>
      <c r="P4296" s="21">
        <f t="shared" si="269"/>
        <v>2024</v>
      </c>
      <c r="Q4296">
        <f t="shared" si="270"/>
        <v>1</v>
      </c>
      <c r="T4296" t="str">
        <f t="shared" si="271"/>
        <v>Low Sales</v>
      </c>
    </row>
    <row r="4297" spans="1:20" x14ac:dyDescent="0.3">
      <c r="A4297" t="s">
        <v>8392</v>
      </c>
      <c r="B4297" t="s">
        <v>8393</v>
      </c>
      <c r="C4297" t="s">
        <v>16</v>
      </c>
      <c r="D4297" t="s">
        <v>23</v>
      </c>
      <c r="E4297" t="s">
        <v>18</v>
      </c>
      <c r="F4297">
        <v>4275</v>
      </c>
      <c r="G4297">
        <v>30</v>
      </c>
      <c r="H4297">
        <v>2992</v>
      </c>
      <c r="I4297">
        <v>4.5</v>
      </c>
      <c r="J4297">
        <v>194</v>
      </c>
      <c r="K4297">
        <v>1</v>
      </c>
      <c r="L4297">
        <v>2992</v>
      </c>
      <c r="M4297" s="1">
        <v>45719</v>
      </c>
      <c r="N4297" t="s">
        <v>168</v>
      </c>
      <c r="O4297" t="str">
        <f t="shared" si="268"/>
        <v>Mar-2025</v>
      </c>
      <c r="P4297" s="21">
        <f t="shared" si="269"/>
        <v>2025</v>
      </c>
      <c r="Q4297">
        <f t="shared" si="270"/>
        <v>1</v>
      </c>
      <c r="T4297" t="str">
        <f t="shared" si="271"/>
        <v>Low Sales</v>
      </c>
    </row>
    <row r="4298" spans="1:20" x14ac:dyDescent="0.3">
      <c r="A4298" t="s">
        <v>8394</v>
      </c>
      <c r="B4298" t="s">
        <v>8395</v>
      </c>
      <c r="C4298" t="s">
        <v>116</v>
      </c>
      <c r="D4298" t="s">
        <v>17</v>
      </c>
      <c r="E4298" t="s">
        <v>34</v>
      </c>
      <c r="F4298">
        <v>5983</v>
      </c>
      <c r="G4298">
        <v>25</v>
      </c>
      <c r="H4298">
        <v>4487</v>
      </c>
      <c r="I4298">
        <v>3.6</v>
      </c>
      <c r="J4298">
        <v>114</v>
      </c>
      <c r="K4298">
        <v>1</v>
      </c>
      <c r="L4298">
        <v>4487</v>
      </c>
      <c r="M4298" s="1">
        <v>45628</v>
      </c>
      <c r="N4298" t="s">
        <v>54</v>
      </c>
      <c r="O4298" t="str">
        <f t="shared" si="268"/>
        <v>Dec-2024</v>
      </c>
      <c r="P4298" s="21">
        <f t="shared" si="269"/>
        <v>2024</v>
      </c>
      <c r="Q4298">
        <f t="shared" si="270"/>
        <v>3</v>
      </c>
      <c r="T4298" t="str">
        <f t="shared" si="271"/>
        <v>Low Sales</v>
      </c>
    </row>
    <row r="4299" spans="1:20" x14ac:dyDescent="0.3">
      <c r="A4299" t="s">
        <v>8396</v>
      </c>
      <c r="B4299" t="s">
        <v>4759</v>
      </c>
      <c r="C4299" t="s">
        <v>37</v>
      </c>
      <c r="D4299" t="s">
        <v>46</v>
      </c>
      <c r="E4299" t="s">
        <v>34</v>
      </c>
      <c r="F4299">
        <v>10596</v>
      </c>
      <c r="G4299">
        <v>25</v>
      </c>
      <c r="H4299">
        <v>7947</v>
      </c>
      <c r="I4299">
        <v>3.9</v>
      </c>
      <c r="J4299">
        <v>163</v>
      </c>
      <c r="K4299">
        <v>1</v>
      </c>
      <c r="L4299">
        <v>7947</v>
      </c>
      <c r="M4299" s="1">
        <v>45727</v>
      </c>
      <c r="N4299" t="s">
        <v>54</v>
      </c>
      <c r="O4299" t="str">
        <f t="shared" si="268"/>
        <v>Mar-2025</v>
      </c>
      <c r="P4299" s="21">
        <f t="shared" si="269"/>
        <v>2025</v>
      </c>
      <c r="Q4299">
        <f t="shared" si="270"/>
        <v>1</v>
      </c>
      <c r="T4299" t="str">
        <f t="shared" si="271"/>
        <v>High Sales</v>
      </c>
    </row>
    <row r="4300" spans="1:20" x14ac:dyDescent="0.3">
      <c r="A4300" t="s">
        <v>8397</v>
      </c>
      <c r="B4300" t="s">
        <v>2562</v>
      </c>
      <c r="C4300" t="s">
        <v>45</v>
      </c>
      <c r="D4300" t="s">
        <v>33</v>
      </c>
      <c r="E4300" t="s">
        <v>18</v>
      </c>
      <c r="F4300">
        <v>4179</v>
      </c>
      <c r="G4300">
        <v>30</v>
      </c>
      <c r="H4300">
        <v>2925</v>
      </c>
      <c r="I4300">
        <v>3.1</v>
      </c>
      <c r="J4300">
        <v>143</v>
      </c>
      <c r="K4300">
        <v>1</v>
      </c>
      <c r="L4300">
        <v>2925</v>
      </c>
      <c r="M4300" s="1">
        <v>45444</v>
      </c>
      <c r="N4300" t="s">
        <v>75</v>
      </c>
      <c r="O4300" t="str">
        <f t="shared" si="268"/>
        <v>Jun-2024</v>
      </c>
      <c r="P4300" s="21">
        <f t="shared" si="269"/>
        <v>2024</v>
      </c>
      <c r="Q4300">
        <f t="shared" si="270"/>
        <v>2</v>
      </c>
      <c r="T4300" t="str">
        <f t="shared" si="271"/>
        <v>Low Sales</v>
      </c>
    </row>
    <row r="4301" spans="1:20" x14ac:dyDescent="0.3">
      <c r="A4301" t="s">
        <v>8398</v>
      </c>
      <c r="B4301" t="s">
        <v>8399</v>
      </c>
      <c r="C4301" t="s">
        <v>27</v>
      </c>
      <c r="D4301" t="s">
        <v>46</v>
      </c>
      <c r="E4301" t="s">
        <v>34</v>
      </c>
      <c r="F4301">
        <v>3114</v>
      </c>
      <c r="G4301">
        <v>40</v>
      </c>
      <c r="H4301">
        <v>1868</v>
      </c>
      <c r="I4301">
        <v>4.0999999999999996</v>
      </c>
      <c r="J4301">
        <v>8</v>
      </c>
      <c r="K4301">
        <v>1</v>
      </c>
      <c r="L4301">
        <v>1868</v>
      </c>
      <c r="M4301" s="1">
        <v>45980</v>
      </c>
      <c r="N4301" t="s">
        <v>85</v>
      </c>
      <c r="O4301" t="str">
        <f t="shared" si="268"/>
        <v>Nov-2025</v>
      </c>
      <c r="P4301" s="21">
        <f t="shared" si="269"/>
        <v>2025</v>
      </c>
      <c r="Q4301">
        <f t="shared" si="270"/>
        <v>3</v>
      </c>
      <c r="T4301" t="str">
        <f t="shared" si="271"/>
        <v>Low Sales</v>
      </c>
    </row>
    <row r="4302" spans="1:20" x14ac:dyDescent="0.3">
      <c r="A4302" t="s">
        <v>8400</v>
      </c>
      <c r="B4302" t="s">
        <v>8401</v>
      </c>
      <c r="C4302" t="s">
        <v>52</v>
      </c>
      <c r="D4302" t="s">
        <v>53</v>
      </c>
      <c r="E4302" t="s">
        <v>34</v>
      </c>
      <c r="F4302">
        <v>1030</v>
      </c>
      <c r="G4302">
        <v>10</v>
      </c>
      <c r="H4302">
        <v>927</v>
      </c>
      <c r="I4302">
        <v>4.5999999999999996</v>
      </c>
      <c r="J4302">
        <v>157</v>
      </c>
      <c r="K4302">
        <v>1</v>
      </c>
      <c r="L4302">
        <v>927</v>
      </c>
      <c r="M4302" s="1">
        <v>45795</v>
      </c>
      <c r="N4302" t="s">
        <v>78</v>
      </c>
      <c r="O4302" t="str">
        <f t="shared" si="268"/>
        <v>May-2025</v>
      </c>
      <c r="P4302" s="21">
        <f t="shared" si="269"/>
        <v>2025</v>
      </c>
      <c r="Q4302">
        <f t="shared" si="270"/>
        <v>2</v>
      </c>
      <c r="T4302" t="str">
        <f t="shared" si="271"/>
        <v>Low Sales</v>
      </c>
    </row>
    <row r="4303" spans="1:20" x14ac:dyDescent="0.3">
      <c r="A4303" t="s">
        <v>8402</v>
      </c>
      <c r="B4303" t="s">
        <v>7083</v>
      </c>
      <c r="C4303" t="s">
        <v>32</v>
      </c>
      <c r="D4303" t="s">
        <v>46</v>
      </c>
      <c r="E4303" t="s">
        <v>18</v>
      </c>
      <c r="F4303">
        <v>5673</v>
      </c>
      <c r="G4303">
        <v>15</v>
      </c>
      <c r="H4303">
        <v>4822</v>
      </c>
      <c r="I4303">
        <v>3.8</v>
      </c>
      <c r="J4303">
        <v>95</v>
      </c>
      <c r="K4303">
        <v>5</v>
      </c>
      <c r="L4303">
        <v>24110</v>
      </c>
      <c r="M4303" s="1">
        <v>45454</v>
      </c>
      <c r="N4303" t="s">
        <v>78</v>
      </c>
      <c r="O4303" t="str">
        <f t="shared" si="268"/>
        <v>Jun-2024</v>
      </c>
      <c r="P4303" s="21">
        <f t="shared" si="269"/>
        <v>2024</v>
      </c>
      <c r="Q4303">
        <f t="shared" si="270"/>
        <v>2</v>
      </c>
      <c r="T4303" t="str">
        <f t="shared" si="271"/>
        <v>High Sales</v>
      </c>
    </row>
    <row r="4304" spans="1:20" x14ac:dyDescent="0.3">
      <c r="A4304" t="s">
        <v>8403</v>
      </c>
      <c r="B4304" t="s">
        <v>8404</v>
      </c>
      <c r="C4304" t="s">
        <v>116</v>
      </c>
      <c r="D4304" t="s">
        <v>28</v>
      </c>
      <c r="E4304" t="s">
        <v>34</v>
      </c>
      <c r="F4304">
        <v>3509</v>
      </c>
      <c r="G4304">
        <v>25</v>
      </c>
      <c r="H4304">
        <v>2632</v>
      </c>
      <c r="I4304">
        <v>3.6</v>
      </c>
      <c r="J4304">
        <v>97</v>
      </c>
      <c r="K4304">
        <v>1</v>
      </c>
      <c r="L4304">
        <v>2632</v>
      </c>
      <c r="M4304" s="1">
        <v>45751</v>
      </c>
      <c r="N4304" t="s">
        <v>24</v>
      </c>
      <c r="O4304" t="str">
        <f t="shared" si="268"/>
        <v>Apr-2025</v>
      </c>
      <c r="P4304" s="21">
        <f t="shared" si="269"/>
        <v>2025</v>
      </c>
      <c r="Q4304">
        <f t="shared" si="270"/>
        <v>1</v>
      </c>
      <c r="T4304" t="str">
        <f t="shared" si="271"/>
        <v>Low Sales</v>
      </c>
    </row>
    <row r="4305" spans="1:20" x14ac:dyDescent="0.3">
      <c r="A4305" t="s">
        <v>8405</v>
      </c>
      <c r="B4305" t="s">
        <v>8406</v>
      </c>
      <c r="C4305" t="s">
        <v>27</v>
      </c>
      <c r="D4305" t="s">
        <v>17</v>
      </c>
      <c r="E4305" t="s">
        <v>34</v>
      </c>
      <c r="F4305">
        <v>4751</v>
      </c>
      <c r="G4305">
        <v>60</v>
      </c>
      <c r="H4305">
        <v>1900</v>
      </c>
      <c r="I4305">
        <v>3.6</v>
      </c>
      <c r="J4305">
        <v>271</v>
      </c>
      <c r="K4305">
        <v>2</v>
      </c>
      <c r="L4305">
        <v>3800</v>
      </c>
      <c r="M4305" s="1">
        <v>45484</v>
      </c>
      <c r="N4305" t="s">
        <v>150</v>
      </c>
      <c r="O4305" t="str">
        <f t="shared" si="268"/>
        <v>Jul-2024</v>
      </c>
      <c r="P4305" s="21">
        <f t="shared" si="269"/>
        <v>2024</v>
      </c>
      <c r="Q4305">
        <f t="shared" si="270"/>
        <v>2</v>
      </c>
      <c r="T4305" t="str">
        <f t="shared" si="271"/>
        <v>Low Sales</v>
      </c>
    </row>
    <row r="4306" spans="1:20" x14ac:dyDescent="0.3">
      <c r="A4306" t="s">
        <v>8407</v>
      </c>
      <c r="B4306" t="s">
        <v>8408</v>
      </c>
      <c r="C4306" t="s">
        <v>88</v>
      </c>
      <c r="D4306" t="s">
        <v>41</v>
      </c>
      <c r="E4306" t="s">
        <v>74</v>
      </c>
      <c r="F4306">
        <v>709</v>
      </c>
      <c r="G4306">
        <v>20</v>
      </c>
      <c r="H4306">
        <v>567</v>
      </c>
      <c r="I4306">
        <v>4.0999999999999996</v>
      </c>
      <c r="J4306">
        <v>123</v>
      </c>
      <c r="K4306">
        <v>1</v>
      </c>
      <c r="L4306">
        <v>567</v>
      </c>
      <c r="M4306" s="1">
        <v>45368</v>
      </c>
      <c r="N4306" t="s">
        <v>71</v>
      </c>
      <c r="O4306" t="str">
        <f t="shared" si="268"/>
        <v>Mar-2024</v>
      </c>
      <c r="P4306" s="21">
        <f t="shared" si="269"/>
        <v>2024</v>
      </c>
      <c r="Q4306">
        <f t="shared" si="270"/>
        <v>1</v>
      </c>
      <c r="T4306" t="str">
        <f t="shared" si="271"/>
        <v>Low Sales</v>
      </c>
    </row>
    <row r="4307" spans="1:20" x14ac:dyDescent="0.3">
      <c r="A4307" t="s">
        <v>8409</v>
      </c>
      <c r="B4307" t="s">
        <v>8410</v>
      </c>
      <c r="C4307" t="s">
        <v>88</v>
      </c>
      <c r="D4307" t="s">
        <v>41</v>
      </c>
      <c r="E4307" t="s">
        <v>34</v>
      </c>
      <c r="F4307">
        <v>1665</v>
      </c>
      <c r="G4307">
        <v>30</v>
      </c>
      <c r="H4307">
        <v>1166</v>
      </c>
      <c r="I4307">
        <v>4.3</v>
      </c>
      <c r="J4307">
        <v>311</v>
      </c>
      <c r="K4307">
        <v>2</v>
      </c>
      <c r="L4307">
        <v>2332</v>
      </c>
      <c r="M4307" s="1">
        <v>45672</v>
      </c>
      <c r="N4307" t="s">
        <v>71</v>
      </c>
      <c r="O4307" t="str">
        <f t="shared" si="268"/>
        <v>Jan-2025</v>
      </c>
      <c r="P4307" s="21">
        <f t="shared" si="269"/>
        <v>2025</v>
      </c>
      <c r="Q4307">
        <f t="shared" si="270"/>
        <v>1</v>
      </c>
      <c r="T4307" t="str">
        <f t="shared" si="271"/>
        <v>Low Sales</v>
      </c>
    </row>
    <row r="4308" spans="1:20" x14ac:dyDescent="0.3">
      <c r="A4308" t="s">
        <v>8411</v>
      </c>
      <c r="B4308" t="s">
        <v>8412</v>
      </c>
      <c r="C4308" t="s">
        <v>57</v>
      </c>
      <c r="D4308" t="s">
        <v>17</v>
      </c>
      <c r="E4308" t="s">
        <v>34</v>
      </c>
      <c r="F4308">
        <v>4937</v>
      </c>
      <c r="G4308">
        <v>20</v>
      </c>
      <c r="H4308">
        <v>3950</v>
      </c>
      <c r="I4308">
        <v>4.9000000000000004</v>
      </c>
      <c r="J4308">
        <v>84</v>
      </c>
      <c r="K4308">
        <v>1</v>
      </c>
      <c r="L4308">
        <v>3950</v>
      </c>
      <c r="M4308" s="1">
        <v>45829</v>
      </c>
      <c r="N4308" t="s">
        <v>102</v>
      </c>
      <c r="O4308" t="str">
        <f t="shared" si="268"/>
        <v>Jun-2025</v>
      </c>
      <c r="P4308" s="21">
        <f t="shared" si="269"/>
        <v>2025</v>
      </c>
      <c r="Q4308">
        <f t="shared" si="270"/>
        <v>2</v>
      </c>
      <c r="T4308" t="str">
        <f t="shared" si="271"/>
        <v>Low Sales</v>
      </c>
    </row>
    <row r="4309" spans="1:20" x14ac:dyDescent="0.3">
      <c r="A4309" t="s">
        <v>8413</v>
      </c>
      <c r="B4309" t="s">
        <v>8414</v>
      </c>
      <c r="C4309" t="s">
        <v>57</v>
      </c>
      <c r="D4309" t="s">
        <v>17</v>
      </c>
      <c r="E4309" t="s">
        <v>34</v>
      </c>
      <c r="F4309">
        <v>1593</v>
      </c>
      <c r="G4309">
        <v>25</v>
      </c>
      <c r="H4309">
        <v>1195</v>
      </c>
      <c r="I4309">
        <v>3</v>
      </c>
      <c r="J4309">
        <v>247</v>
      </c>
      <c r="K4309">
        <v>3</v>
      </c>
      <c r="L4309">
        <v>3585</v>
      </c>
      <c r="M4309" s="1">
        <v>45817</v>
      </c>
      <c r="N4309" t="s">
        <v>42</v>
      </c>
      <c r="O4309" t="str">
        <f t="shared" si="268"/>
        <v>Jun-2025</v>
      </c>
      <c r="P4309" s="21">
        <f t="shared" si="269"/>
        <v>2025</v>
      </c>
      <c r="Q4309">
        <f t="shared" si="270"/>
        <v>2</v>
      </c>
      <c r="T4309" t="str">
        <f t="shared" si="271"/>
        <v>Low Sales</v>
      </c>
    </row>
    <row r="4310" spans="1:20" x14ac:dyDescent="0.3">
      <c r="A4310" t="s">
        <v>8415</v>
      </c>
      <c r="B4310" t="s">
        <v>8416</v>
      </c>
      <c r="C4310" t="s">
        <v>16</v>
      </c>
      <c r="D4310" t="s">
        <v>46</v>
      </c>
      <c r="E4310" t="s">
        <v>34</v>
      </c>
      <c r="F4310">
        <v>9206</v>
      </c>
      <c r="G4310">
        <v>0</v>
      </c>
      <c r="H4310">
        <v>9206</v>
      </c>
      <c r="I4310">
        <v>4.8</v>
      </c>
      <c r="J4310">
        <v>235</v>
      </c>
      <c r="K4310">
        <v>1</v>
      </c>
      <c r="L4310">
        <v>9206</v>
      </c>
      <c r="M4310" s="1">
        <v>45624</v>
      </c>
      <c r="N4310" t="s">
        <v>61</v>
      </c>
      <c r="O4310" t="str">
        <f t="shared" si="268"/>
        <v>Nov-2024</v>
      </c>
      <c r="P4310" s="21">
        <f t="shared" si="269"/>
        <v>2024</v>
      </c>
      <c r="Q4310">
        <f t="shared" si="270"/>
        <v>3</v>
      </c>
      <c r="T4310" t="str">
        <f t="shared" si="271"/>
        <v>High Sales</v>
      </c>
    </row>
    <row r="4311" spans="1:20" x14ac:dyDescent="0.3">
      <c r="A4311" t="s">
        <v>8417</v>
      </c>
      <c r="B4311" t="s">
        <v>8418</v>
      </c>
      <c r="C4311" t="s">
        <v>52</v>
      </c>
      <c r="D4311" t="s">
        <v>53</v>
      </c>
      <c r="E4311" t="s">
        <v>34</v>
      </c>
      <c r="F4311">
        <v>1299</v>
      </c>
      <c r="G4311">
        <v>15</v>
      </c>
      <c r="H4311">
        <v>1104</v>
      </c>
      <c r="I4311">
        <v>4.2</v>
      </c>
      <c r="J4311">
        <v>66</v>
      </c>
      <c r="K4311">
        <v>2</v>
      </c>
      <c r="L4311">
        <v>2208</v>
      </c>
      <c r="M4311" s="1">
        <v>45469</v>
      </c>
      <c r="N4311" t="s">
        <v>150</v>
      </c>
      <c r="O4311" t="str">
        <f t="shared" si="268"/>
        <v>Jun-2024</v>
      </c>
      <c r="P4311" s="21">
        <f t="shared" si="269"/>
        <v>2024</v>
      </c>
      <c r="Q4311">
        <f t="shared" si="270"/>
        <v>2</v>
      </c>
      <c r="T4311" t="str">
        <f t="shared" si="271"/>
        <v>Low Sales</v>
      </c>
    </row>
    <row r="4312" spans="1:20" x14ac:dyDescent="0.3">
      <c r="A4312" t="s">
        <v>8419</v>
      </c>
      <c r="B4312" t="s">
        <v>8420</v>
      </c>
      <c r="C4312" t="s">
        <v>52</v>
      </c>
      <c r="D4312" t="s">
        <v>23</v>
      </c>
      <c r="E4312" t="s">
        <v>34</v>
      </c>
      <c r="F4312">
        <v>2708</v>
      </c>
      <c r="G4312">
        <v>20</v>
      </c>
      <c r="H4312">
        <v>2166</v>
      </c>
      <c r="I4312">
        <v>4.5</v>
      </c>
      <c r="J4312">
        <v>89</v>
      </c>
      <c r="K4312">
        <v>1</v>
      </c>
      <c r="L4312">
        <v>2166</v>
      </c>
      <c r="M4312" s="1">
        <v>45457</v>
      </c>
      <c r="N4312" t="s">
        <v>54</v>
      </c>
      <c r="O4312" t="str">
        <f t="shared" si="268"/>
        <v>Jun-2024</v>
      </c>
      <c r="P4312" s="21">
        <f t="shared" si="269"/>
        <v>2024</v>
      </c>
      <c r="Q4312">
        <f t="shared" si="270"/>
        <v>2</v>
      </c>
      <c r="T4312" t="str">
        <f t="shared" si="271"/>
        <v>Low Sales</v>
      </c>
    </row>
    <row r="4313" spans="1:20" x14ac:dyDescent="0.3">
      <c r="A4313" t="s">
        <v>8421</v>
      </c>
      <c r="B4313" t="s">
        <v>8422</v>
      </c>
      <c r="C4313" t="s">
        <v>88</v>
      </c>
      <c r="D4313" t="s">
        <v>109</v>
      </c>
      <c r="E4313" t="s">
        <v>34</v>
      </c>
      <c r="F4313">
        <v>1639</v>
      </c>
      <c r="G4313">
        <v>20</v>
      </c>
      <c r="H4313">
        <v>1311</v>
      </c>
      <c r="I4313">
        <v>4.4000000000000004</v>
      </c>
      <c r="J4313">
        <v>33</v>
      </c>
      <c r="K4313">
        <v>1</v>
      </c>
      <c r="L4313">
        <v>1311</v>
      </c>
      <c r="M4313" s="1">
        <v>45739</v>
      </c>
      <c r="N4313" t="s">
        <v>150</v>
      </c>
      <c r="O4313" t="str">
        <f t="shared" si="268"/>
        <v>Mar-2025</v>
      </c>
      <c r="P4313" s="21">
        <f t="shared" si="269"/>
        <v>2025</v>
      </c>
      <c r="Q4313">
        <f t="shared" si="270"/>
        <v>1</v>
      </c>
      <c r="T4313" t="str">
        <f t="shared" si="271"/>
        <v>Low Sales</v>
      </c>
    </row>
    <row r="4314" spans="1:20" x14ac:dyDescent="0.3">
      <c r="A4314" t="s">
        <v>8423</v>
      </c>
      <c r="B4314" t="s">
        <v>8424</v>
      </c>
      <c r="C4314" t="s">
        <v>37</v>
      </c>
      <c r="D4314" t="s">
        <v>41</v>
      </c>
      <c r="E4314" t="s">
        <v>34</v>
      </c>
      <c r="F4314">
        <v>2035</v>
      </c>
      <c r="G4314">
        <v>40</v>
      </c>
      <c r="H4314">
        <v>1221</v>
      </c>
      <c r="I4314">
        <v>4.0999999999999996</v>
      </c>
      <c r="J4314">
        <v>65</v>
      </c>
      <c r="K4314">
        <v>1</v>
      </c>
      <c r="L4314">
        <v>1221</v>
      </c>
      <c r="M4314" s="1">
        <v>45396</v>
      </c>
      <c r="N4314" t="s">
        <v>150</v>
      </c>
      <c r="O4314" t="str">
        <f t="shared" si="268"/>
        <v>Apr-2024</v>
      </c>
      <c r="P4314" s="21">
        <f t="shared" si="269"/>
        <v>2024</v>
      </c>
      <c r="Q4314">
        <f t="shared" si="270"/>
        <v>1</v>
      </c>
      <c r="T4314" t="str">
        <f t="shared" si="271"/>
        <v>Low Sales</v>
      </c>
    </row>
    <row r="4315" spans="1:20" x14ac:dyDescent="0.3">
      <c r="A4315" t="s">
        <v>8425</v>
      </c>
      <c r="B4315" t="s">
        <v>8426</v>
      </c>
      <c r="C4315" t="s">
        <v>27</v>
      </c>
      <c r="D4315" t="s">
        <v>17</v>
      </c>
      <c r="E4315" t="s">
        <v>18</v>
      </c>
      <c r="F4315">
        <v>2914</v>
      </c>
      <c r="G4315">
        <v>10</v>
      </c>
      <c r="H4315">
        <v>2623</v>
      </c>
      <c r="I4315">
        <v>4.0999999999999996</v>
      </c>
      <c r="J4315">
        <v>140</v>
      </c>
      <c r="K4315">
        <v>1</v>
      </c>
      <c r="L4315">
        <v>2623</v>
      </c>
      <c r="M4315" s="1">
        <v>45984</v>
      </c>
      <c r="N4315" t="s">
        <v>168</v>
      </c>
      <c r="O4315" t="str">
        <f t="shared" si="268"/>
        <v>Nov-2025</v>
      </c>
      <c r="P4315" s="21">
        <f t="shared" si="269"/>
        <v>2025</v>
      </c>
      <c r="Q4315">
        <f t="shared" si="270"/>
        <v>3</v>
      </c>
      <c r="T4315" t="str">
        <f t="shared" si="271"/>
        <v>Low Sales</v>
      </c>
    </row>
    <row r="4316" spans="1:20" x14ac:dyDescent="0.3">
      <c r="A4316" t="s">
        <v>8427</v>
      </c>
      <c r="B4316" t="s">
        <v>8428</v>
      </c>
      <c r="C4316" t="s">
        <v>116</v>
      </c>
      <c r="D4316" t="s">
        <v>33</v>
      </c>
      <c r="E4316" t="s">
        <v>18</v>
      </c>
      <c r="F4316">
        <v>1060</v>
      </c>
      <c r="G4316">
        <v>40</v>
      </c>
      <c r="H4316">
        <v>636</v>
      </c>
      <c r="I4316">
        <v>4.3</v>
      </c>
      <c r="J4316">
        <v>69</v>
      </c>
      <c r="K4316">
        <v>1</v>
      </c>
      <c r="L4316">
        <v>636</v>
      </c>
      <c r="M4316" s="1">
        <v>45665</v>
      </c>
      <c r="N4316" t="s">
        <v>102</v>
      </c>
      <c r="O4316" t="str">
        <f t="shared" si="268"/>
        <v>Jan-2025</v>
      </c>
      <c r="P4316" s="21">
        <f t="shared" si="269"/>
        <v>2025</v>
      </c>
      <c r="Q4316">
        <f t="shared" si="270"/>
        <v>1</v>
      </c>
      <c r="T4316" t="str">
        <f t="shared" si="271"/>
        <v>Low Sales</v>
      </c>
    </row>
    <row r="4317" spans="1:20" x14ac:dyDescent="0.3">
      <c r="A4317" t="s">
        <v>8429</v>
      </c>
      <c r="B4317" t="s">
        <v>5732</v>
      </c>
      <c r="C4317" t="s">
        <v>16</v>
      </c>
      <c r="D4317" t="s">
        <v>41</v>
      </c>
      <c r="E4317" t="s">
        <v>34</v>
      </c>
      <c r="F4317">
        <v>1197</v>
      </c>
      <c r="G4317">
        <v>25</v>
      </c>
      <c r="H4317">
        <v>898</v>
      </c>
      <c r="I4317">
        <v>4</v>
      </c>
      <c r="J4317">
        <v>38</v>
      </c>
      <c r="K4317">
        <v>1</v>
      </c>
      <c r="L4317">
        <v>898</v>
      </c>
      <c r="M4317" s="1">
        <v>45974</v>
      </c>
      <c r="N4317" t="s">
        <v>168</v>
      </c>
      <c r="O4317" t="str">
        <f t="shared" si="268"/>
        <v>Nov-2025</v>
      </c>
      <c r="P4317" s="21">
        <f t="shared" si="269"/>
        <v>2025</v>
      </c>
      <c r="Q4317">
        <f t="shared" si="270"/>
        <v>3</v>
      </c>
      <c r="T4317" t="str">
        <f t="shared" si="271"/>
        <v>Low Sales</v>
      </c>
    </row>
    <row r="4318" spans="1:20" x14ac:dyDescent="0.3">
      <c r="A4318" t="s">
        <v>8430</v>
      </c>
      <c r="B4318" t="s">
        <v>8431</v>
      </c>
      <c r="C4318" t="s">
        <v>52</v>
      </c>
      <c r="D4318" t="s">
        <v>109</v>
      </c>
      <c r="E4318" t="s">
        <v>34</v>
      </c>
      <c r="F4318">
        <v>1778</v>
      </c>
      <c r="G4318">
        <v>20</v>
      </c>
      <c r="H4318">
        <v>1422</v>
      </c>
      <c r="I4318">
        <v>4</v>
      </c>
      <c r="J4318">
        <v>69</v>
      </c>
      <c r="K4318">
        <v>2</v>
      </c>
      <c r="L4318">
        <v>2844</v>
      </c>
      <c r="M4318" s="1">
        <v>45582</v>
      </c>
      <c r="N4318" t="s">
        <v>29</v>
      </c>
      <c r="O4318" t="str">
        <f t="shared" si="268"/>
        <v>Oct-2024</v>
      </c>
      <c r="P4318" s="21">
        <f t="shared" si="269"/>
        <v>2024</v>
      </c>
      <c r="Q4318">
        <f t="shared" si="270"/>
        <v>3</v>
      </c>
      <c r="T4318" t="str">
        <f t="shared" si="271"/>
        <v>Low Sales</v>
      </c>
    </row>
    <row r="4319" spans="1:20" x14ac:dyDescent="0.3">
      <c r="A4319" t="s">
        <v>8432</v>
      </c>
      <c r="B4319" t="s">
        <v>8433</v>
      </c>
      <c r="C4319" t="s">
        <v>22</v>
      </c>
      <c r="D4319" t="s">
        <v>109</v>
      </c>
      <c r="E4319" t="s">
        <v>161</v>
      </c>
      <c r="F4319">
        <v>2708</v>
      </c>
      <c r="G4319">
        <v>50</v>
      </c>
      <c r="H4319">
        <v>1354</v>
      </c>
      <c r="I4319">
        <v>2.5</v>
      </c>
      <c r="J4319">
        <v>54</v>
      </c>
      <c r="K4319">
        <v>1</v>
      </c>
      <c r="L4319">
        <v>1354</v>
      </c>
      <c r="M4319" s="1">
        <v>45982</v>
      </c>
      <c r="N4319" t="s">
        <v>19</v>
      </c>
      <c r="O4319" t="str">
        <f t="shared" si="268"/>
        <v>Nov-2025</v>
      </c>
      <c r="P4319" s="21">
        <f t="shared" si="269"/>
        <v>2025</v>
      </c>
      <c r="Q4319">
        <f t="shared" si="270"/>
        <v>3</v>
      </c>
      <c r="T4319" t="str">
        <f t="shared" si="271"/>
        <v>Low Sales</v>
      </c>
    </row>
    <row r="4320" spans="1:20" x14ac:dyDescent="0.3">
      <c r="A4320" t="s">
        <v>8434</v>
      </c>
      <c r="B4320" t="s">
        <v>8435</v>
      </c>
      <c r="C4320" t="s">
        <v>32</v>
      </c>
      <c r="D4320" t="s">
        <v>53</v>
      </c>
      <c r="E4320" t="s">
        <v>34</v>
      </c>
      <c r="F4320">
        <v>4114</v>
      </c>
      <c r="G4320">
        <v>0</v>
      </c>
      <c r="H4320">
        <v>4114</v>
      </c>
      <c r="I4320">
        <v>4.4000000000000004</v>
      </c>
      <c r="J4320">
        <v>264</v>
      </c>
      <c r="K4320">
        <v>1</v>
      </c>
      <c r="L4320">
        <v>4114</v>
      </c>
      <c r="M4320" s="1">
        <v>45590</v>
      </c>
      <c r="N4320" t="s">
        <v>102</v>
      </c>
      <c r="O4320" t="str">
        <f t="shared" si="268"/>
        <v>Oct-2024</v>
      </c>
      <c r="P4320" s="21">
        <f t="shared" si="269"/>
        <v>2024</v>
      </c>
      <c r="Q4320">
        <f t="shared" si="270"/>
        <v>3</v>
      </c>
      <c r="T4320" t="str">
        <f t="shared" si="271"/>
        <v>Low Sales</v>
      </c>
    </row>
    <row r="4321" spans="1:20" x14ac:dyDescent="0.3">
      <c r="A4321" t="s">
        <v>8436</v>
      </c>
      <c r="B4321" t="s">
        <v>8437</v>
      </c>
      <c r="C4321" t="s">
        <v>45</v>
      </c>
      <c r="D4321" t="s">
        <v>23</v>
      </c>
      <c r="E4321" t="s">
        <v>34</v>
      </c>
      <c r="F4321">
        <v>3193</v>
      </c>
      <c r="G4321">
        <v>15</v>
      </c>
      <c r="H4321">
        <v>2714</v>
      </c>
      <c r="I4321">
        <v>3.7</v>
      </c>
      <c r="J4321">
        <v>141</v>
      </c>
      <c r="K4321">
        <v>1</v>
      </c>
      <c r="L4321">
        <v>2714</v>
      </c>
      <c r="M4321" s="1">
        <v>45688</v>
      </c>
      <c r="N4321" t="s">
        <v>150</v>
      </c>
      <c r="O4321" t="str">
        <f t="shared" si="268"/>
        <v>Jan-2025</v>
      </c>
      <c r="P4321" s="21">
        <f t="shared" si="269"/>
        <v>2025</v>
      </c>
      <c r="Q4321">
        <f t="shared" si="270"/>
        <v>1</v>
      </c>
      <c r="T4321" t="str">
        <f t="shared" si="271"/>
        <v>Low Sales</v>
      </c>
    </row>
    <row r="4322" spans="1:20" x14ac:dyDescent="0.3">
      <c r="A4322" t="s">
        <v>8438</v>
      </c>
      <c r="B4322" t="s">
        <v>8439</v>
      </c>
      <c r="C4322" t="s">
        <v>27</v>
      </c>
      <c r="D4322" t="s">
        <v>33</v>
      </c>
      <c r="E4322" t="s">
        <v>34</v>
      </c>
      <c r="F4322">
        <v>2400</v>
      </c>
      <c r="G4322">
        <v>30</v>
      </c>
      <c r="H4322">
        <v>1680</v>
      </c>
      <c r="I4322">
        <v>4.5999999999999996</v>
      </c>
      <c r="J4322">
        <v>46</v>
      </c>
      <c r="K4322">
        <v>1</v>
      </c>
      <c r="L4322">
        <v>1680</v>
      </c>
      <c r="M4322" s="1">
        <v>45566</v>
      </c>
      <c r="N4322" t="s">
        <v>85</v>
      </c>
      <c r="O4322" t="str">
        <f t="shared" si="268"/>
        <v>Oct-2024</v>
      </c>
      <c r="P4322" s="21">
        <f t="shared" si="269"/>
        <v>2024</v>
      </c>
      <c r="Q4322">
        <f t="shared" si="270"/>
        <v>3</v>
      </c>
      <c r="T4322" t="str">
        <f t="shared" si="271"/>
        <v>Low Sales</v>
      </c>
    </row>
    <row r="4323" spans="1:20" x14ac:dyDescent="0.3">
      <c r="A4323" t="s">
        <v>8440</v>
      </c>
      <c r="B4323" t="s">
        <v>8441</v>
      </c>
      <c r="C4323" t="s">
        <v>57</v>
      </c>
      <c r="D4323" t="s">
        <v>17</v>
      </c>
      <c r="E4323" t="s">
        <v>18</v>
      </c>
      <c r="F4323">
        <v>5289</v>
      </c>
      <c r="G4323">
        <v>25</v>
      </c>
      <c r="H4323">
        <v>3967</v>
      </c>
      <c r="I4323">
        <v>4.5999999999999996</v>
      </c>
      <c r="J4323">
        <v>547</v>
      </c>
      <c r="K4323">
        <v>1</v>
      </c>
      <c r="L4323">
        <v>3967</v>
      </c>
      <c r="M4323" s="1">
        <v>46013</v>
      </c>
      <c r="N4323" t="s">
        <v>54</v>
      </c>
      <c r="O4323" t="str">
        <f t="shared" si="268"/>
        <v>Dec-2025</v>
      </c>
      <c r="P4323" s="21">
        <f t="shared" si="269"/>
        <v>2025</v>
      </c>
      <c r="Q4323">
        <f t="shared" si="270"/>
        <v>3</v>
      </c>
      <c r="T4323" t="str">
        <f t="shared" si="271"/>
        <v>Low Sales</v>
      </c>
    </row>
    <row r="4324" spans="1:20" x14ac:dyDescent="0.3">
      <c r="A4324" t="s">
        <v>8442</v>
      </c>
      <c r="B4324" t="s">
        <v>7861</v>
      </c>
      <c r="C4324" t="s">
        <v>52</v>
      </c>
      <c r="D4324" t="s">
        <v>109</v>
      </c>
      <c r="E4324" t="s">
        <v>161</v>
      </c>
      <c r="F4324">
        <v>962</v>
      </c>
      <c r="G4324">
        <v>25</v>
      </c>
      <c r="H4324">
        <v>722</v>
      </c>
      <c r="I4324">
        <v>3.9</v>
      </c>
      <c r="J4324">
        <v>78</v>
      </c>
      <c r="K4324">
        <v>1</v>
      </c>
      <c r="L4324">
        <v>722</v>
      </c>
      <c r="M4324" s="1">
        <v>45861</v>
      </c>
      <c r="N4324" t="s">
        <v>78</v>
      </c>
      <c r="O4324" t="str">
        <f t="shared" si="268"/>
        <v>Jul-2025</v>
      </c>
      <c r="P4324" s="21">
        <f t="shared" si="269"/>
        <v>2025</v>
      </c>
      <c r="Q4324">
        <f t="shared" si="270"/>
        <v>2</v>
      </c>
      <c r="T4324" t="str">
        <f t="shared" si="271"/>
        <v>Low Sales</v>
      </c>
    </row>
    <row r="4325" spans="1:20" x14ac:dyDescent="0.3">
      <c r="A4325" t="s">
        <v>8443</v>
      </c>
      <c r="B4325" t="s">
        <v>8444</v>
      </c>
      <c r="C4325" t="s">
        <v>16</v>
      </c>
      <c r="D4325" t="s">
        <v>109</v>
      </c>
      <c r="E4325" t="s">
        <v>18</v>
      </c>
      <c r="F4325">
        <v>2647</v>
      </c>
      <c r="G4325">
        <v>70</v>
      </c>
      <c r="H4325">
        <v>794</v>
      </c>
      <c r="I4325">
        <v>4.4000000000000004</v>
      </c>
      <c r="J4325">
        <v>39</v>
      </c>
      <c r="K4325">
        <v>1</v>
      </c>
      <c r="L4325">
        <v>794</v>
      </c>
      <c r="M4325" s="1">
        <v>45558</v>
      </c>
      <c r="N4325" t="s">
        <v>49</v>
      </c>
      <c r="O4325" t="str">
        <f t="shared" si="268"/>
        <v>Sep-2024</v>
      </c>
      <c r="P4325" s="21">
        <f t="shared" si="269"/>
        <v>2024</v>
      </c>
      <c r="Q4325">
        <f t="shared" si="270"/>
        <v>3</v>
      </c>
      <c r="T4325" t="str">
        <f t="shared" si="271"/>
        <v>Low Sales</v>
      </c>
    </row>
    <row r="4326" spans="1:20" x14ac:dyDescent="0.3">
      <c r="A4326" t="s">
        <v>8445</v>
      </c>
      <c r="B4326" t="s">
        <v>8446</v>
      </c>
      <c r="C4326" t="s">
        <v>52</v>
      </c>
      <c r="D4326" t="s">
        <v>23</v>
      </c>
      <c r="E4326" t="s">
        <v>34</v>
      </c>
      <c r="F4326">
        <v>4477</v>
      </c>
      <c r="G4326">
        <v>25</v>
      </c>
      <c r="H4326">
        <v>3358</v>
      </c>
      <c r="I4326">
        <v>4.3</v>
      </c>
      <c r="J4326">
        <v>105</v>
      </c>
      <c r="K4326">
        <v>1</v>
      </c>
      <c r="L4326">
        <v>3358</v>
      </c>
      <c r="M4326" s="1">
        <v>45913</v>
      </c>
      <c r="N4326" t="s">
        <v>42</v>
      </c>
      <c r="O4326" t="str">
        <f t="shared" si="268"/>
        <v>Sep-2025</v>
      </c>
      <c r="P4326" s="21">
        <f t="shared" si="269"/>
        <v>2025</v>
      </c>
      <c r="Q4326">
        <f t="shared" si="270"/>
        <v>3</v>
      </c>
      <c r="T4326" t="str">
        <f t="shared" si="271"/>
        <v>Low Sales</v>
      </c>
    </row>
    <row r="4327" spans="1:20" x14ac:dyDescent="0.3">
      <c r="A4327" t="s">
        <v>8447</v>
      </c>
      <c r="B4327" t="s">
        <v>8448</v>
      </c>
      <c r="C4327" t="s">
        <v>16</v>
      </c>
      <c r="D4327" t="s">
        <v>17</v>
      </c>
      <c r="E4327" t="s">
        <v>18</v>
      </c>
      <c r="F4327">
        <v>2792</v>
      </c>
      <c r="G4327">
        <v>10</v>
      </c>
      <c r="H4327">
        <v>2513</v>
      </c>
      <c r="I4327">
        <v>3.8</v>
      </c>
      <c r="J4327">
        <v>241</v>
      </c>
      <c r="K4327">
        <v>1</v>
      </c>
      <c r="L4327">
        <v>2513</v>
      </c>
      <c r="M4327" s="1">
        <v>46022</v>
      </c>
      <c r="N4327" t="s">
        <v>49</v>
      </c>
      <c r="O4327" t="str">
        <f t="shared" si="268"/>
        <v>Dec-2025</v>
      </c>
      <c r="P4327" s="21">
        <f t="shared" si="269"/>
        <v>2025</v>
      </c>
      <c r="Q4327">
        <f t="shared" si="270"/>
        <v>3</v>
      </c>
      <c r="T4327" t="str">
        <f t="shared" si="271"/>
        <v>Low Sales</v>
      </c>
    </row>
    <row r="4328" spans="1:20" x14ac:dyDescent="0.3">
      <c r="A4328" t="s">
        <v>8449</v>
      </c>
      <c r="B4328" t="s">
        <v>8450</v>
      </c>
      <c r="C4328" t="s">
        <v>45</v>
      </c>
      <c r="D4328" t="s">
        <v>109</v>
      </c>
      <c r="E4328" t="s">
        <v>18</v>
      </c>
      <c r="F4328">
        <v>2437</v>
      </c>
      <c r="G4328">
        <v>15</v>
      </c>
      <c r="H4328">
        <v>2071</v>
      </c>
      <c r="I4328">
        <v>4.4000000000000004</v>
      </c>
      <c r="J4328">
        <v>198</v>
      </c>
      <c r="K4328">
        <v>1</v>
      </c>
      <c r="L4328">
        <v>2071</v>
      </c>
      <c r="M4328" s="1">
        <v>45862</v>
      </c>
      <c r="N4328" t="s">
        <v>168</v>
      </c>
      <c r="O4328" t="str">
        <f t="shared" si="268"/>
        <v>Jul-2025</v>
      </c>
      <c r="P4328" s="21">
        <f t="shared" si="269"/>
        <v>2025</v>
      </c>
      <c r="Q4328">
        <f t="shared" si="270"/>
        <v>2</v>
      </c>
      <c r="T4328" t="str">
        <f t="shared" si="271"/>
        <v>Low Sales</v>
      </c>
    </row>
    <row r="4329" spans="1:20" x14ac:dyDescent="0.3">
      <c r="A4329" t="s">
        <v>8451</v>
      </c>
      <c r="B4329" t="s">
        <v>8452</v>
      </c>
      <c r="C4329" t="s">
        <v>22</v>
      </c>
      <c r="D4329" t="s">
        <v>41</v>
      </c>
      <c r="E4329" t="s">
        <v>74</v>
      </c>
      <c r="F4329">
        <v>1498</v>
      </c>
      <c r="G4329">
        <v>50</v>
      </c>
      <c r="H4329">
        <v>749</v>
      </c>
      <c r="I4329">
        <v>4.8</v>
      </c>
      <c r="J4329">
        <v>24</v>
      </c>
      <c r="K4329">
        <v>1</v>
      </c>
      <c r="L4329">
        <v>749</v>
      </c>
      <c r="M4329" s="1">
        <v>45831</v>
      </c>
      <c r="N4329" t="s">
        <v>42</v>
      </c>
      <c r="O4329" t="str">
        <f t="shared" si="268"/>
        <v>Jun-2025</v>
      </c>
      <c r="P4329" s="21">
        <f t="shared" si="269"/>
        <v>2025</v>
      </c>
      <c r="Q4329">
        <f t="shared" si="270"/>
        <v>2</v>
      </c>
      <c r="T4329" t="str">
        <f t="shared" si="271"/>
        <v>Low Sales</v>
      </c>
    </row>
    <row r="4330" spans="1:20" x14ac:dyDescent="0.3">
      <c r="A4330" t="s">
        <v>8453</v>
      </c>
      <c r="B4330" t="s">
        <v>8454</v>
      </c>
      <c r="C4330" t="s">
        <v>57</v>
      </c>
      <c r="D4330" t="s">
        <v>23</v>
      </c>
      <c r="E4330" t="s">
        <v>18</v>
      </c>
      <c r="F4330">
        <v>3123</v>
      </c>
      <c r="G4330">
        <v>10</v>
      </c>
      <c r="H4330">
        <v>2811</v>
      </c>
      <c r="I4330">
        <v>4.5999999999999996</v>
      </c>
      <c r="J4330">
        <v>26</v>
      </c>
      <c r="K4330">
        <v>1</v>
      </c>
      <c r="L4330">
        <v>2811</v>
      </c>
      <c r="M4330" s="1">
        <v>45786</v>
      </c>
      <c r="N4330" t="s">
        <v>189</v>
      </c>
      <c r="O4330" t="str">
        <f t="shared" si="268"/>
        <v>May-2025</v>
      </c>
      <c r="P4330" s="21">
        <f t="shared" si="269"/>
        <v>2025</v>
      </c>
      <c r="Q4330">
        <f t="shared" si="270"/>
        <v>2</v>
      </c>
      <c r="T4330" t="str">
        <f t="shared" si="271"/>
        <v>Low Sales</v>
      </c>
    </row>
    <row r="4331" spans="1:20" x14ac:dyDescent="0.3">
      <c r="A4331" t="s">
        <v>8455</v>
      </c>
      <c r="B4331" t="s">
        <v>295</v>
      </c>
      <c r="C4331" t="s">
        <v>45</v>
      </c>
      <c r="D4331" t="s">
        <v>17</v>
      </c>
      <c r="E4331" t="s">
        <v>18</v>
      </c>
      <c r="F4331">
        <v>2076</v>
      </c>
      <c r="G4331">
        <v>15</v>
      </c>
      <c r="H4331">
        <v>1765</v>
      </c>
      <c r="I4331">
        <v>3.4</v>
      </c>
      <c r="J4331">
        <v>43</v>
      </c>
      <c r="K4331">
        <v>1</v>
      </c>
      <c r="L4331">
        <v>1765</v>
      </c>
      <c r="M4331" s="1">
        <v>45515</v>
      </c>
      <c r="N4331" t="s">
        <v>91</v>
      </c>
      <c r="O4331" t="str">
        <f t="shared" si="268"/>
        <v>Aug-2024</v>
      </c>
      <c r="P4331" s="21">
        <f t="shared" si="269"/>
        <v>2024</v>
      </c>
      <c r="Q4331">
        <f t="shared" si="270"/>
        <v>2</v>
      </c>
      <c r="T4331" t="str">
        <f t="shared" si="271"/>
        <v>Low Sales</v>
      </c>
    </row>
    <row r="4332" spans="1:20" x14ac:dyDescent="0.3">
      <c r="A4332" t="s">
        <v>8456</v>
      </c>
      <c r="B4332" t="s">
        <v>8457</v>
      </c>
      <c r="C4332" t="s">
        <v>27</v>
      </c>
      <c r="D4332" t="s">
        <v>33</v>
      </c>
      <c r="E4332" t="s">
        <v>34</v>
      </c>
      <c r="F4332">
        <v>3176</v>
      </c>
      <c r="G4332">
        <v>70</v>
      </c>
      <c r="H4332">
        <v>953</v>
      </c>
      <c r="I4332">
        <v>4.3</v>
      </c>
      <c r="J4332">
        <v>54</v>
      </c>
      <c r="K4332">
        <v>1</v>
      </c>
      <c r="L4332">
        <v>953</v>
      </c>
      <c r="M4332" s="1">
        <v>45911</v>
      </c>
      <c r="N4332" t="s">
        <v>38</v>
      </c>
      <c r="O4332" t="str">
        <f t="shared" si="268"/>
        <v>Sep-2025</v>
      </c>
      <c r="P4332" s="21">
        <f t="shared" si="269"/>
        <v>2025</v>
      </c>
      <c r="Q4332">
        <f t="shared" si="270"/>
        <v>3</v>
      </c>
      <c r="T4332" t="str">
        <f t="shared" si="271"/>
        <v>Low Sales</v>
      </c>
    </row>
    <row r="4333" spans="1:20" x14ac:dyDescent="0.3">
      <c r="A4333" t="s">
        <v>8458</v>
      </c>
      <c r="B4333" t="s">
        <v>8459</v>
      </c>
      <c r="C4333" t="s">
        <v>22</v>
      </c>
      <c r="D4333" t="s">
        <v>46</v>
      </c>
      <c r="E4333" t="s">
        <v>161</v>
      </c>
      <c r="F4333">
        <v>7648</v>
      </c>
      <c r="G4333">
        <v>15</v>
      </c>
      <c r="H4333">
        <v>6501</v>
      </c>
      <c r="I4333">
        <v>4.5</v>
      </c>
      <c r="J4333">
        <v>221</v>
      </c>
      <c r="K4333">
        <v>1</v>
      </c>
      <c r="L4333">
        <v>6501</v>
      </c>
      <c r="M4333" s="1">
        <v>45678</v>
      </c>
      <c r="N4333" t="s">
        <v>54</v>
      </c>
      <c r="O4333" t="str">
        <f t="shared" si="268"/>
        <v>Jan-2025</v>
      </c>
      <c r="P4333" s="21">
        <f t="shared" si="269"/>
        <v>2025</v>
      </c>
      <c r="Q4333">
        <f t="shared" si="270"/>
        <v>1</v>
      </c>
      <c r="T4333" t="str">
        <f t="shared" si="271"/>
        <v>High Sales</v>
      </c>
    </row>
    <row r="4334" spans="1:20" x14ac:dyDescent="0.3">
      <c r="A4334" t="s">
        <v>8460</v>
      </c>
      <c r="B4334" t="s">
        <v>8461</v>
      </c>
      <c r="C4334" t="s">
        <v>45</v>
      </c>
      <c r="D4334" t="s">
        <v>28</v>
      </c>
      <c r="E4334" t="s">
        <v>34</v>
      </c>
      <c r="F4334">
        <v>2919</v>
      </c>
      <c r="G4334">
        <v>30</v>
      </c>
      <c r="H4334">
        <v>2043</v>
      </c>
      <c r="I4334">
        <v>3.8</v>
      </c>
      <c r="J4334">
        <v>29</v>
      </c>
      <c r="K4334">
        <v>1</v>
      </c>
      <c r="L4334">
        <v>2043</v>
      </c>
      <c r="M4334" s="1">
        <v>45851</v>
      </c>
      <c r="N4334" t="s">
        <v>64</v>
      </c>
      <c r="O4334" t="str">
        <f t="shared" si="268"/>
        <v>Jul-2025</v>
      </c>
      <c r="P4334" s="21">
        <f t="shared" si="269"/>
        <v>2025</v>
      </c>
      <c r="Q4334">
        <f t="shared" si="270"/>
        <v>2</v>
      </c>
      <c r="T4334" t="str">
        <f t="shared" si="271"/>
        <v>Low Sales</v>
      </c>
    </row>
    <row r="4335" spans="1:20" x14ac:dyDescent="0.3">
      <c r="A4335" t="s">
        <v>8462</v>
      </c>
      <c r="B4335" t="s">
        <v>8463</v>
      </c>
      <c r="C4335" t="s">
        <v>45</v>
      </c>
      <c r="D4335" t="s">
        <v>109</v>
      </c>
      <c r="E4335" t="s">
        <v>161</v>
      </c>
      <c r="F4335">
        <v>2451</v>
      </c>
      <c r="G4335">
        <v>25</v>
      </c>
      <c r="H4335">
        <v>1838</v>
      </c>
      <c r="I4335">
        <v>4.5999999999999996</v>
      </c>
      <c r="J4335">
        <v>418</v>
      </c>
      <c r="K4335">
        <v>1</v>
      </c>
      <c r="L4335">
        <v>1838</v>
      </c>
      <c r="M4335" s="1">
        <v>45372</v>
      </c>
      <c r="N4335" t="s">
        <v>38</v>
      </c>
      <c r="O4335" t="str">
        <f t="shared" si="268"/>
        <v>Mar-2024</v>
      </c>
      <c r="P4335" s="21">
        <f t="shared" si="269"/>
        <v>2024</v>
      </c>
      <c r="Q4335">
        <f t="shared" si="270"/>
        <v>1</v>
      </c>
      <c r="T4335" t="str">
        <f t="shared" si="271"/>
        <v>Low Sales</v>
      </c>
    </row>
    <row r="4336" spans="1:20" x14ac:dyDescent="0.3">
      <c r="A4336" t="s">
        <v>8464</v>
      </c>
      <c r="B4336" t="s">
        <v>8465</v>
      </c>
      <c r="C4336" t="s">
        <v>57</v>
      </c>
      <c r="D4336" t="s">
        <v>109</v>
      </c>
      <c r="E4336" t="s">
        <v>161</v>
      </c>
      <c r="F4336">
        <v>1658</v>
      </c>
      <c r="G4336">
        <v>25</v>
      </c>
      <c r="H4336">
        <v>1244</v>
      </c>
      <c r="I4336">
        <v>3.7</v>
      </c>
      <c r="J4336">
        <v>144</v>
      </c>
      <c r="K4336">
        <v>1</v>
      </c>
      <c r="L4336">
        <v>1244</v>
      </c>
      <c r="M4336" s="1">
        <v>45590</v>
      </c>
      <c r="N4336" t="s">
        <v>141</v>
      </c>
      <c r="O4336" t="str">
        <f t="shared" si="268"/>
        <v>Oct-2024</v>
      </c>
      <c r="P4336" s="21">
        <f t="shared" si="269"/>
        <v>2024</v>
      </c>
      <c r="Q4336">
        <f t="shared" si="270"/>
        <v>3</v>
      </c>
      <c r="T4336" t="str">
        <f t="shared" si="271"/>
        <v>Low Sales</v>
      </c>
    </row>
    <row r="4337" spans="1:20" x14ac:dyDescent="0.3">
      <c r="A4337" t="s">
        <v>8466</v>
      </c>
      <c r="B4337" t="s">
        <v>8467</v>
      </c>
      <c r="C4337" t="s">
        <v>116</v>
      </c>
      <c r="D4337" t="s">
        <v>53</v>
      </c>
      <c r="E4337" t="s">
        <v>34</v>
      </c>
      <c r="F4337">
        <v>4498</v>
      </c>
      <c r="G4337">
        <v>10</v>
      </c>
      <c r="H4337">
        <v>4048</v>
      </c>
      <c r="I4337">
        <v>4</v>
      </c>
      <c r="J4337">
        <v>238</v>
      </c>
      <c r="K4337">
        <v>1</v>
      </c>
      <c r="L4337">
        <v>4048</v>
      </c>
      <c r="M4337" s="1">
        <v>45446</v>
      </c>
      <c r="N4337" t="s">
        <v>168</v>
      </c>
      <c r="O4337" t="str">
        <f t="shared" si="268"/>
        <v>Jun-2024</v>
      </c>
      <c r="P4337" s="21">
        <f t="shared" si="269"/>
        <v>2024</v>
      </c>
      <c r="Q4337">
        <f t="shared" si="270"/>
        <v>2</v>
      </c>
      <c r="T4337" t="str">
        <f t="shared" si="271"/>
        <v>Low Sales</v>
      </c>
    </row>
    <row r="4338" spans="1:20" x14ac:dyDescent="0.3">
      <c r="A4338" t="s">
        <v>8468</v>
      </c>
      <c r="B4338" t="s">
        <v>8469</v>
      </c>
      <c r="C4338" t="s">
        <v>22</v>
      </c>
      <c r="D4338" t="s">
        <v>33</v>
      </c>
      <c r="E4338" t="s">
        <v>34</v>
      </c>
      <c r="F4338">
        <v>3208</v>
      </c>
      <c r="G4338">
        <v>40</v>
      </c>
      <c r="H4338">
        <v>1925</v>
      </c>
      <c r="I4338">
        <v>3.7</v>
      </c>
      <c r="J4338">
        <v>51</v>
      </c>
      <c r="K4338">
        <v>1</v>
      </c>
      <c r="L4338">
        <v>1925</v>
      </c>
      <c r="M4338" s="1">
        <v>45575</v>
      </c>
      <c r="N4338" t="s">
        <v>78</v>
      </c>
      <c r="O4338" t="str">
        <f t="shared" si="268"/>
        <v>Oct-2024</v>
      </c>
      <c r="P4338" s="21">
        <f t="shared" si="269"/>
        <v>2024</v>
      </c>
      <c r="Q4338">
        <f t="shared" si="270"/>
        <v>3</v>
      </c>
      <c r="T4338" t="str">
        <f t="shared" si="271"/>
        <v>Low Sales</v>
      </c>
    </row>
    <row r="4339" spans="1:20" x14ac:dyDescent="0.3">
      <c r="A4339" t="s">
        <v>8470</v>
      </c>
      <c r="B4339" t="s">
        <v>8471</v>
      </c>
      <c r="C4339" t="s">
        <v>32</v>
      </c>
      <c r="D4339" t="s">
        <v>17</v>
      </c>
      <c r="E4339" t="s">
        <v>18</v>
      </c>
      <c r="F4339">
        <v>3058</v>
      </c>
      <c r="G4339">
        <v>20</v>
      </c>
      <c r="H4339">
        <v>2446</v>
      </c>
      <c r="I4339">
        <v>3.7</v>
      </c>
      <c r="J4339">
        <v>718</v>
      </c>
      <c r="K4339">
        <v>1</v>
      </c>
      <c r="L4339">
        <v>2446</v>
      </c>
      <c r="M4339" s="1">
        <v>45851</v>
      </c>
      <c r="N4339" t="s">
        <v>85</v>
      </c>
      <c r="O4339" t="str">
        <f t="shared" si="268"/>
        <v>Jul-2025</v>
      </c>
      <c r="P4339" s="21">
        <f t="shared" si="269"/>
        <v>2025</v>
      </c>
      <c r="Q4339">
        <f t="shared" si="270"/>
        <v>2</v>
      </c>
      <c r="T4339" t="str">
        <f t="shared" si="271"/>
        <v>Low Sales</v>
      </c>
    </row>
    <row r="4340" spans="1:20" x14ac:dyDescent="0.3">
      <c r="A4340" t="s">
        <v>8472</v>
      </c>
      <c r="B4340" t="s">
        <v>8473</v>
      </c>
      <c r="C4340" t="s">
        <v>57</v>
      </c>
      <c r="D4340" t="s">
        <v>41</v>
      </c>
      <c r="E4340" t="s">
        <v>74</v>
      </c>
      <c r="F4340">
        <v>861</v>
      </c>
      <c r="G4340">
        <v>30</v>
      </c>
      <c r="H4340">
        <v>603</v>
      </c>
      <c r="I4340">
        <v>4.3</v>
      </c>
      <c r="J4340">
        <v>390</v>
      </c>
      <c r="K4340">
        <v>1</v>
      </c>
      <c r="L4340">
        <v>603</v>
      </c>
      <c r="M4340" s="1">
        <v>45954</v>
      </c>
      <c r="N4340" t="s">
        <v>102</v>
      </c>
      <c r="O4340" t="str">
        <f t="shared" si="268"/>
        <v>Oct-2025</v>
      </c>
      <c r="P4340" s="21">
        <f t="shared" si="269"/>
        <v>2025</v>
      </c>
      <c r="Q4340">
        <f t="shared" si="270"/>
        <v>3</v>
      </c>
      <c r="T4340" t="str">
        <f t="shared" si="271"/>
        <v>Low Sales</v>
      </c>
    </row>
    <row r="4341" spans="1:20" x14ac:dyDescent="0.3">
      <c r="A4341" t="s">
        <v>8474</v>
      </c>
      <c r="B4341" t="s">
        <v>8475</v>
      </c>
      <c r="C4341" t="s">
        <v>27</v>
      </c>
      <c r="D4341" t="s">
        <v>53</v>
      </c>
      <c r="E4341" t="s">
        <v>34</v>
      </c>
      <c r="F4341">
        <v>3724</v>
      </c>
      <c r="G4341">
        <v>0</v>
      </c>
      <c r="H4341">
        <v>3724</v>
      </c>
      <c r="I4341">
        <v>3.4</v>
      </c>
      <c r="J4341">
        <v>35</v>
      </c>
      <c r="K4341">
        <v>1</v>
      </c>
      <c r="L4341">
        <v>3724</v>
      </c>
      <c r="M4341" s="1">
        <v>45980</v>
      </c>
      <c r="N4341" t="s">
        <v>150</v>
      </c>
      <c r="O4341" t="str">
        <f t="shared" si="268"/>
        <v>Nov-2025</v>
      </c>
      <c r="P4341" s="21">
        <f t="shared" si="269"/>
        <v>2025</v>
      </c>
      <c r="Q4341">
        <f t="shared" si="270"/>
        <v>3</v>
      </c>
      <c r="T4341" t="str">
        <f t="shared" si="271"/>
        <v>Low Sales</v>
      </c>
    </row>
    <row r="4342" spans="1:20" x14ac:dyDescent="0.3">
      <c r="A4342" t="s">
        <v>8476</v>
      </c>
      <c r="B4342" t="s">
        <v>8477</v>
      </c>
      <c r="C4342" t="s">
        <v>57</v>
      </c>
      <c r="D4342" t="s">
        <v>41</v>
      </c>
      <c r="E4342" t="s">
        <v>34</v>
      </c>
      <c r="F4342">
        <v>2348</v>
      </c>
      <c r="G4342">
        <v>30</v>
      </c>
      <c r="H4342">
        <v>1644</v>
      </c>
      <c r="I4342">
        <v>4</v>
      </c>
      <c r="J4342">
        <v>169</v>
      </c>
      <c r="K4342">
        <v>2</v>
      </c>
      <c r="L4342">
        <v>3288</v>
      </c>
      <c r="M4342" s="1">
        <v>45695</v>
      </c>
      <c r="N4342" t="s">
        <v>75</v>
      </c>
      <c r="O4342" t="str">
        <f t="shared" si="268"/>
        <v>Feb-2025</v>
      </c>
      <c r="P4342" s="21">
        <f t="shared" si="269"/>
        <v>2025</v>
      </c>
      <c r="Q4342">
        <f t="shared" si="270"/>
        <v>1</v>
      </c>
      <c r="T4342" t="str">
        <f t="shared" si="271"/>
        <v>Low Sales</v>
      </c>
    </row>
    <row r="4343" spans="1:20" x14ac:dyDescent="0.3">
      <c r="A4343" t="s">
        <v>8478</v>
      </c>
      <c r="B4343" t="s">
        <v>8479</v>
      </c>
      <c r="C4343" t="s">
        <v>27</v>
      </c>
      <c r="D4343" t="s">
        <v>23</v>
      </c>
      <c r="E4343" t="s">
        <v>18</v>
      </c>
      <c r="F4343">
        <v>4118</v>
      </c>
      <c r="G4343">
        <v>20</v>
      </c>
      <c r="H4343">
        <v>3294</v>
      </c>
      <c r="I4343">
        <v>4.3</v>
      </c>
      <c r="J4343">
        <v>242</v>
      </c>
      <c r="K4343">
        <v>2</v>
      </c>
      <c r="L4343">
        <v>6588</v>
      </c>
      <c r="M4343" s="1">
        <v>45832</v>
      </c>
      <c r="N4343" t="s">
        <v>71</v>
      </c>
      <c r="O4343" t="str">
        <f t="shared" si="268"/>
        <v>Jun-2025</v>
      </c>
      <c r="P4343" s="21">
        <f t="shared" si="269"/>
        <v>2025</v>
      </c>
      <c r="Q4343">
        <f t="shared" si="270"/>
        <v>2</v>
      </c>
      <c r="T4343" t="str">
        <f t="shared" si="271"/>
        <v>High Sales</v>
      </c>
    </row>
    <row r="4344" spans="1:20" x14ac:dyDescent="0.3">
      <c r="A4344" t="s">
        <v>8480</v>
      </c>
      <c r="B4344" t="s">
        <v>8481</v>
      </c>
      <c r="C4344" t="s">
        <v>88</v>
      </c>
      <c r="D4344" t="s">
        <v>17</v>
      </c>
      <c r="E4344" t="s">
        <v>34</v>
      </c>
      <c r="F4344">
        <v>3228</v>
      </c>
      <c r="G4344">
        <v>30</v>
      </c>
      <c r="H4344">
        <v>2260</v>
      </c>
      <c r="I4344">
        <v>3.7</v>
      </c>
      <c r="J4344">
        <v>35</v>
      </c>
      <c r="K4344">
        <v>1</v>
      </c>
      <c r="L4344">
        <v>2260</v>
      </c>
      <c r="M4344" s="1">
        <v>45494</v>
      </c>
      <c r="N4344" t="s">
        <v>58</v>
      </c>
      <c r="O4344" t="str">
        <f t="shared" si="268"/>
        <v>Jul-2024</v>
      </c>
      <c r="P4344" s="21">
        <f t="shared" si="269"/>
        <v>2024</v>
      </c>
      <c r="Q4344">
        <f t="shared" si="270"/>
        <v>2</v>
      </c>
      <c r="T4344" t="str">
        <f t="shared" si="271"/>
        <v>Low Sales</v>
      </c>
    </row>
    <row r="4345" spans="1:20" x14ac:dyDescent="0.3">
      <c r="A4345" t="s">
        <v>8482</v>
      </c>
      <c r="B4345" t="s">
        <v>8483</v>
      </c>
      <c r="C4345" t="s">
        <v>16</v>
      </c>
      <c r="D4345" t="s">
        <v>41</v>
      </c>
      <c r="E4345" t="s">
        <v>34</v>
      </c>
      <c r="F4345">
        <v>601</v>
      </c>
      <c r="G4345">
        <v>25</v>
      </c>
      <c r="H4345">
        <v>451</v>
      </c>
      <c r="I4345">
        <v>4.7</v>
      </c>
      <c r="J4345">
        <v>107</v>
      </c>
      <c r="K4345">
        <v>1</v>
      </c>
      <c r="L4345">
        <v>451</v>
      </c>
      <c r="M4345" s="1">
        <v>45575</v>
      </c>
      <c r="N4345" t="s">
        <v>54</v>
      </c>
      <c r="O4345" t="str">
        <f t="shared" si="268"/>
        <v>Oct-2024</v>
      </c>
      <c r="P4345" s="21">
        <f t="shared" si="269"/>
        <v>2024</v>
      </c>
      <c r="Q4345">
        <f t="shared" si="270"/>
        <v>3</v>
      </c>
      <c r="T4345" t="str">
        <f t="shared" si="271"/>
        <v>Low Sales</v>
      </c>
    </row>
    <row r="4346" spans="1:20" x14ac:dyDescent="0.3">
      <c r="A4346" t="s">
        <v>8484</v>
      </c>
      <c r="B4346" t="s">
        <v>7523</v>
      </c>
      <c r="C4346" t="s">
        <v>22</v>
      </c>
      <c r="D4346" t="s">
        <v>33</v>
      </c>
      <c r="E4346" t="s">
        <v>18</v>
      </c>
      <c r="F4346">
        <v>2884</v>
      </c>
      <c r="G4346">
        <v>15</v>
      </c>
      <c r="H4346">
        <v>2451</v>
      </c>
      <c r="I4346">
        <v>4</v>
      </c>
      <c r="J4346">
        <v>130</v>
      </c>
      <c r="K4346">
        <v>2</v>
      </c>
      <c r="L4346">
        <v>4902</v>
      </c>
      <c r="M4346" s="1">
        <v>45868</v>
      </c>
      <c r="N4346" t="s">
        <v>49</v>
      </c>
      <c r="O4346" t="str">
        <f t="shared" si="268"/>
        <v>Jul-2025</v>
      </c>
      <c r="P4346" s="21">
        <f t="shared" si="269"/>
        <v>2025</v>
      </c>
      <c r="Q4346">
        <f t="shared" si="270"/>
        <v>2</v>
      </c>
      <c r="T4346" t="str">
        <f t="shared" si="271"/>
        <v>Low Sales</v>
      </c>
    </row>
    <row r="4347" spans="1:20" x14ac:dyDescent="0.3">
      <c r="A4347" t="s">
        <v>8485</v>
      </c>
      <c r="B4347" t="s">
        <v>8486</v>
      </c>
      <c r="C4347" t="s">
        <v>116</v>
      </c>
      <c r="D4347" t="s">
        <v>23</v>
      </c>
      <c r="E4347" t="s">
        <v>34</v>
      </c>
      <c r="F4347">
        <v>3905</v>
      </c>
      <c r="G4347">
        <v>15</v>
      </c>
      <c r="H4347">
        <v>3319</v>
      </c>
      <c r="I4347">
        <v>4.8</v>
      </c>
      <c r="J4347">
        <v>833</v>
      </c>
      <c r="K4347">
        <v>1</v>
      </c>
      <c r="L4347">
        <v>3319</v>
      </c>
      <c r="M4347" s="1">
        <v>45370</v>
      </c>
      <c r="N4347" t="s">
        <v>85</v>
      </c>
      <c r="O4347" t="str">
        <f t="shared" si="268"/>
        <v>Mar-2024</v>
      </c>
      <c r="P4347" s="21">
        <f t="shared" si="269"/>
        <v>2024</v>
      </c>
      <c r="Q4347">
        <f t="shared" si="270"/>
        <v>1</v>
      </c>
      <c r="T4347" t="str">
        <f t="shared" si="271"/>
        <v>Low Sales</v>
      </c>
    </row>
    <row r="4348" spans="1:20" x14ac:dyDescent="0.3">
      <c r="A4348" t="s">
        <v>8487</v>
      </c>
      <c r="B4348" t="s">
        <v>432</v>
      </c>
      <c r="C4348" t="s">
        <v>16</v>
      </c>
      <c r="D4348" t="s">
        <v>46</v>
      </c>
      <c r="E4348" t="s">
        <v>18</v>
      </c>
      <c r="F4348">
        <v>2251</v>
      </c>
      <c r="G4348">
        <v>30</v>
      </c>
      <c r="H4348">
        <v>1576</v>
      </c>
      <c r="I4348">
        <v>4.9000000000000004</v>
      </c>
      <c r="J4348">
        <v>105</v>
      </c>
      <c r="K4348">
        <v>1</v>
      </c>
      <c r="L4348">
        <v>1576</v>
      </c>
      <c r="M4348" s="1">
        <v>45311</v>
      </c>
      <c r="N4348" t="s">
        <v>102</v>
      </c>
      <c r="O4348" t="str">
        <f t="shared" si="268"/>
        <v>Jan-2024</v>
      </c>
      <c r="P4348" s="21">
        <f t="shared" si="269"/>
        <v>2024</v>
      </c>
      <c r="Q4348">
        <f t="shared" si="270"/>
        <v>1</v>
      </c>
      <c r="T4348" t="str">
        <f t="shared" si="271"/>
        <v>Low Sales</v>
      </c>
    </row>
    <row r="4349" spans="1:20" x14ac:dyDescent="0.3">
      <c r="A4349" t="s">
        <v>8488</v>
      </c>
      <c r="B4349" t="s">
        <v>8489</v>
      </c>
      <c r="C4349" t="s">
        <v>57</v>
      </c>
      <c r="D4349" t="s">
        <v>109</v>
      </c>
      <c r="E4349" t="s">
        <v>34</v>
      </c>
      <c r="F4349">
        <v>1943</v>
      </c>
      <c r="G4349">
        <v>20</v>
      </c>
      <c r="H4349">
        <v>1554</v>
      </c>
      <c r="I4349">
        <v>3.4</v>
      </c>
      <c r="J4349">
        <v>101</v>
      </c>
      <c r="K4349">
        <v>1</v>
      </c>
      <c r="L4349">
        <v>1554</v>
      </c>
      <c r="M4349" s="1">
        <v>45905</v>
      </c>
      <c r="N4349" t="s">
        <v>78</v>
      </c>
      <c r="O4349" t="str">
        <f t="shared" si="268"/>
        <v>Sep-2025</v>
      </c>
      <c r="P4349" s="21">
        <f t="shared" si="269"/>
        <v>2025</v>
      </c>
      <c r="Q4349">
        <f t="shared" si="270"/>
        <v>3</v>
      </c>
      <c r="T4349" t="str">
        <f t="shared" si="271"/>
        <v>Low Sales</v>
      </c>
    </row>
    <row r="4350" spans="1:20" x14ac:dyDescent="0.3">
      <c r="A4350" t="s">
        <v>8490</v>
      </c>
      <c r="B4350" t="s">
        <v>8491</v>
      </c>
      <c r="C4350" t="s">
        <v>45</v>
      </c>
      <c r="D4350" t="s">
        <v>46</v>
      </c>
      <c r="E4350" t="s">
        <v>34</v>
      </c>
      <c r="F4350">
        <v>4572</v>
      </c>
      <c r="G4350">
        <v>10</v>
      </c>
      <c r="H4350">
        <v>4115</v>
      </c>
      <c r="I4350">
        <v>4.3</v>
      </c>
      <c r="J4350">
        <v>137</v>
      </c>
      <c r="K4350">
        <v>1</v>
      </c>
      <c r="L4350">
        <v>4115</v>
      </c>
      <c r="M4350" s="1">
        <v>45599</v>
      </c>
      <c r="N4350" t="s">
        <v>61</v>
      </c>
      <c r="O4350" t="str">
        <f t="shared" si="268"/>
        <v>Nov-2024</v>
      </c>
      <c r="P4350" s="21">
        <f t="shared" si="269"/>
        <v>2024</v>
      </c>
      <c r="Q4350">
        <f t="shared" si="270"/>
        <v>3</v>
      </c>
      <c r="T4350" t="str">
        <f t="shared" si="271"/>
        <v>Low Sales</v>
      </c>
    </row>
    <row r="4351" spans="1:20" x14ac:dyDescent="0.3">
      <c r="A4351" t="s">
        <v>8492</v>
      </c>
      <c r="B4351" t="s">
        <v>8493</v>
      </c>
      <c r="C4351" t="s">
        <v>57</v>
      </c>
      <c r="D4351" t="s">
        <v>53</v>
      </c>
      <c r="E4351" t="s">
        <v>34</v>
      </c>
      <c r="F4351">
        <v>5000</v>
      </c>
      <c r="G4351">
        <v>30</v>
      </c>
      <c r="H4351">
        <v>3500</v>
      </c>
      <c r="I4351">
        <v>4.2</v>
      </c>
      <c r="J4351">
        <v>263</v>
      </c>
      <c r="K4351">
        <v>2</v>
      </c>
      <c r="L4351">
        <v>7000</v>
      </c>
      <c r="M4351" s="1">
        <v>45765</v>
      </c>
      <c r="N4351" t="s">
        <v>71</v>
      </c>
      <c r="O4351" t="str">
        <f t="shared" si="268"/>
        <v>Apr-2025</v>
      </c>
      <c r="P4351" s="21">
        <f t="shared" si="269"/>
        <v>2025</v>
      </c>
      <c r="Q4351">
        <f t="shared" si="270"/>
        <v>1</v>
      </c>
      <c r="T4351" t="str">
        <f t="shared" si="271"/>
        <v>High Sales</v>
      </c>
    </row>
    <row r="4352" spans="1:20" x14ac:dyDescent="0.3">
      <c r="A4352" t="s">
        <v>8494</v>
      </c>
      <c r="B4352" t="s">
        <v>8495</v>
      </c>
      <c r="C4352" t="s">
        <v>32</v>
      </c>
      <c r="D4352" t="s">
        <v>46</v>
      </c>
      <c r="E4352" t="s">
        <v>74</v>
      </c>
      <c r="F4352">
        <v>8847</v>
      </c>
      <c r="G4352">
        <v>40</v>
      </c>
      <c r="H4352">
        <v>5308</v>
      </c>
      <c r="I4352">
        <v>3.9</v>
      </c>
      <c r="J4352">
        <v>89</v>
      </c>
      <c r="K4352">
        <v>4</v>
      </c>
      <c r="L4352">
        <v>21232</v>
      </c>
      <c r="M4352" s="1">
        <v>45876</v>
      </c>
      <c r="N4352" t="s">
        <v>42</v>
      </c>
      <c r="O4352" t="str">
        <f t="shared" si="268"/>
        <v>Aug-2025</v>
      </c>
      <c r="P4352" s="21">
        <f t="shared" si="269"/>
        <v>2025</v>
      </c>
      <c r="Q4352">
        <f t="shared" si="270"/>
        <v>2</v>
      </c>
      <c r="T4352" t="str">
        <f t="shared" si="271"/>
        <v>High Sales</v>
      </c>
    </row>
    <row r="4353" spans="1:20" x14ac:dyDescent="0.3">
      <c r="A4353" t="s">
        <v>8496</v>
      </c>
      <c r="B4353" t="s">
        <v>8497</v>
      </c>
      <c r="C4353" t="s">
        <v>88</v>
      </c>
      <c r="D4353" t="s">
        <v>33</v>
      </c>
      <c r="E4353" t="s">
        <v>34</v>
      </c>
      <c r="F4353">
        <v>5083</v>
      </c>
      <c r="G4353">
        <v>25</v>
      </c>
      <c r="H4353">
        <v>3812</v>
      </c>
      <c r="I4353">
        <v>4.0999999999999996</v>
      </c>
      <c r="J4353">
        <v>118</v>
      </c>
      <c r="K4353">
        <v>1</v>
      </c>
      <c r="L4353">
        <v>3812</v>
      </c>
      <c r="M4353" s="1">
        <v>45856</v>
      </c>
      <c r="N4353" t="s">
        <v>141</v>
      </c>
      <c r="O4353" t="str">
        <f t="shared" si="268"/>
        <v>Jul-2025</v>
      </c>
      <c r="P4353" s="21">
        <f t="shared" si="269"/>
        <v>2025</v>
      </c>
      <c r="Q4353">
        <f t="shared" si="270"/>
        <v>2</v>
      </c>
      <c r="T4353" t="str">
        <f t="shared" si="271"/>
        <v>Low Sales</v>
      </c>
    </row>
    <row r="4354" spans="1:20" x14ac:dyDescent="0.3">
      <c r="A4354" t="s">
        <v>8498</v>
      </c>
      <c r="B4354" t="s">
        <v>8499</v>
      </c>
      <c r="C4354" t="s">
        <v>27</v>
      </c>
      <c r="D4354" t="s">
        <v>41</v>
      </c>
      <c r="E4354" t="s">
        <v>18</v>
      </c>
      <c r="F4354">
        <v>2086</v>
      </c>
      <c r="G4354">
        <v>40</v>
      </c>
      <c r="H4354">
        <v>1252</v>
      </c>
      <c r="I4354">
        <v>5</v>
      </c>
      <c r="J4354">
        <v>435</v>
      </c>
      <c r="K4354">
        <v>1</v>
      </c>
      <c r="L4354">
        <v>1252</v>
      </c>
      <c r="M4354" s="1">
        <v>45471</v>
      </c>
      <c r="N4354" t="s">
        <v>54</v>
      </c>
      <c r="O4354" t="str">
        <f t="shared" si="268"/>
        <v>Jun-2024</v>
      </c>
      <c r="P4354" s="21">
        <f t="shared" si="269"/>
        <v>2024</v>
      </c>
      <c r="Q4354">
        <f t="shared" si="270"/>
        <v>2</v>
      </c>
      <c r="T4354" t="str">
        <f t="shared" si="271"/>
        <v>Low Sales</v>
      </c>
    </row>
    <row r="4355" spans="1:20" x14ac:dyDescent="0.3">
      <c r="A4355" t="s">
        <v>8500</v>
      </c>
      <c r="B4355" t="s">
        <v>8501</v>
      </c>
      <c r="C4355" t="s">
        <v>52</v>
      </c>
      <c r="D4355" t="s">
        <v>28</v>
      </c>
      <c r="E4355" t="s">
        <v>34</v>
      </c>
      <c r="F4355">
        <v>1103</v>
      </c>
      <c r="G4355">
        <v>15</v>
      </c>
      <c r="H4355">
        <v>938</v>
      </c>
      <c r="I4355">
        <v>4.4000000000000004</v>
      </c>
      <c r="J4355">
        <v>189</v>
      </c>
      <c r="K4355">
        <v>1</v>
      </c>
      <c r="L4355">
        <v>938</v>
      </c>
      <c r="M4355" s="1">
        <v>45943</v>
      </c>
      <c r="N4355" t="s">
        <v>168</v>
      </c>
      <c r="O4355" t="str">
        <f t="shared" ref="O4355:O4418" si="272">TEXT(M4355,"MMM-YYYY")</f>
        <v>Oct-2025</v>
      </c>
      <c r="P4355" s="21">
        <f t="shared" ref="P4355:P4418" si="273">YEAR(M4355)</f>
        <v>2025</v>
      </c>
      <c r="Q4355">
        <f t="shared" ref="Q4355:Q4418" si="274">CHOOSE(MONTH(M4355),1,1,1,1,2,2,2,2,3,3,3,3,4,4,4,4)</f>
        <v>3</v>
      </c>
      <c r="T4355" t="str">
        <f t="shared" ref="T4355:T4418" si="275">IF(L4355&gt;5000,"High Sales","Low Sales")</f>
        <v>Low Sales</v>
      </c>
    </row>
    <row r="4356" spans="1:20" x14ac:dyDescent="0.3">
      <c r="A4356" t="s">
        <v>8502</v>
      </c>
      <c r="B4356" t="s">
        <v>8503</v>
      </c>
      <c r="C4356" t="s">
        <v>52</v>
      </c>
      <c r="D4356" t="s">
        <v>33</v>
      </c>
      <c r="E4356" t="s">
        <v>18</v>
      </c>
      <c r="F4356">
        <v>1658</v>
      </c>
      <c r="G4356">
        <v>15</v>
      </c>
      <c r="H4356">
        <v>1409</v>
      </c>
      <c r="I4356">
        <v>4.5</v>
      </c>
      <c r="J4356">
        <v>257</v>
      </c>
      <c r="K4356">
        <v>1</v>
      </c>
      <c r="L4356">
        <v>1409</v>
      </c>
      <c r="M4356" s="1">
        <v>45662</v>
      </c>
      <c r="N4356" t="s">
        <v>38</v>
      </c>
      <c r="O4356" t="str">
        <f t="shared" si="272"/>
        <v>Jan-2025</v>
      </c>
      <c r="P4356" s="21">
        <f t="shared" si="273"/>
        <v>2025</v>
      </c>
      <c r="Q4356">
        <f t="shared" si="274"/>
        <v>1</v>
      </c>
      <c r="T4356" t="str">
        <f t="shared" si="275"/>
        <v>Low Sales</v>
      </c>
    </row>
    <row r="4357" spans="1:20" x14ac:dyDescent="0.3">
      <c r="A4357" t="s">
        <v>8504</v>
      </c>
      <c r="B4357" t="s">
        <v>8505</v>
      </c>
      <c r="C4357" t="s">
        <v>116</v>
      </c>
      <c r="D4357" t="s">
        <v>109</v>
      </c>
      <c r="E4357" t="s">
        <v>18</v>
      </c>
      <c r="F4357">
        <v>2708</v>
      </c>
      <c r="G4357">
        <v>15</v>
      </c>
      <c r="H4357">
        <v>2302</v>
      </c>
      <c r="I4357">
        <v>4</v>
      </c>
      <c r="J4357">
        <v>59</v>
      </c>
      <c r="K4357">
        <v>1</v>
      </c>
      <c r="L4357">
        <v>2302</v>
      </c>
      <c r="M4357" s="1">
        <v>45469</v>
      </c>
      <c r="N4357" t="s">
        <v>71</v>
      </c>
      <c r="O4357" t="str">
        <f t="shared" si="272"/>
        <v>Jun-2024</v>
      </c>
      <c r="P4357" s="21">
        <f t="shared" si="273"/>
        <v>2024</v>
      </c>
      <c r="Q4357">
        <f t="shared" si="274"/>
        <v>2</v>
      </c>
      <c r="T4357" t="str">
        <f t="shared" si="275"/>
        <v>Low Sales</v>
      </c>
    </row>
    <row r="4358" spans="1:20" x14ac:dyDescent="0.3">
      <c r="A4358" t="s">
        <v>8506</v>
      </c>
      <c r="B4358" t="s">
        <v>2178</v>
      </c>
      <c r="C4358" t="s">
        <v>22</v>
      </c>
      <c r="D4358" t="s">
        <v>23</v>
      </c>
      <c r="E4358" t="s">
        <v>18</v>
      </c>
      <c r="F4358">
        <v>5962</v>
      </c>
      <c r="G4358">
        <v>40</v>
      </c>
      <c r="H4358">
        <v>3577</v>
      </c>
      <c r="I4358">
        <v>4.3</v>
      </c>
      <c r="J4358">
        <v>130</v>
      </c>
      <c r="K4358">
        <v>3</v>
      </c>
      <c r="L4358">
        <v>10731</v>
      </c>
      <c r="M4358" s="1">
        <v>45987</v>
      </c>
      <c r="N4358" t="s">
        <v>42</v>
      </c>
      <c r="O4358" t="str">
        <f t="shared" si="272"/>
        <v>Nov-2025</v>
      </c>
      <c r="P4358" s="21">
        <f t="shared" si="273"/>
        <v>2025</v>
      </c>
      <c r="Q4358">
        <f t="shared" si="274"/>
        <v>3</v>
      </c>
      <c r="T4358" t="str">
        <f t="shared" si="275"/>
        <v>High Sales</v>
      </c>
    </row>
    <row r="4359" spans="1:20" x14ac:dyDescent="0.3">
      <c r="A4359" t="s">
        <v>8507</v>
      </c>
      <c r="B4359" t="s">
        <v>8508</v>
      </c>
      <c r="C4359" t="s">
        <v>57</v>
      </c>
      <c r="D4359" t="s">
        <v>28</v>
      </c>
      <c r="E4359" t="s">
        <v>34</v>
      </c>
      <c r="F4359">
        <v>3798</v>
      </c>
      <c r="G4359">
        <v>25</v>
      </c>
      <c r="H4359">
        <v>2848</v>
      </c>
      <c r="I4359">
        <v>3.7</v>
      </c>
      <c r="J4359">
        <v>260</v>
      </c>
      <c r="K4359">
        <v>1</v>
      </c>
      <c r="L4359">
        <v>2848</v>
      </c>
      <c r="M4359" s="1">
        <v>45837</v>
      </c>
      <c r="N4359" t="s">
        <v>71</v>
      </c>
      <c r="O4359" t="str">
        <f t="shared" si="272"/>
        <v>Jun-2025</v>
      </c>
      <c r="P4359" s="21">
        <f t="shared" si="273"/>
        <v>2025</v>
      </c>
      <c r="Q4359">
        <f t="shared" si="274"/>
        <v>2</v>
      </c>
      <c r="T4359" t="str">
        <f t="shared" si="275"/>
        <v>Low Sales</v>
      </c>
    </row>
    <row r="4360" spans="1:20" x14ac:dyDescent="0.3">
      <c r="A4360" t="s">
        <v>8509</v>
      </c>
      <c r="B4360" t="s">
        <v>8510</v>
      </c>
      <c r="C4360" t="s">
        <v>37</v>
      </c>
      <c r="D4360" t="s">
        <v>23</v>
      </c>
      <c r="E4360" t="s">
        <v>18</v>
      </c>
      <c r="F4360">
        <v>5929</v>
      </c>
      <c r="G4360">
        <v>15</v>
      </c>
      <c r="H4360">
        <v>5040</v>
      </c>
      <c r="I4360">
        <v>4.5</v>
      </c>
      <c r="J4360">
        <v>689</v>
      </c>
      <c r="K4360">
        <v>1</v>
      </c>
      <c r="L4360">
        <v>5040</v>
      </c>
      <c r="M4360" s="1">
        <v>45633</v>
      </c>
      <c r="N4360" t="s">
        <v>19</v>
      </c>
      <c r="O4360" t="str">
        <f t="shared" si="272"/>
        <v>Dec-2024</v>
      </c>
      <c r="P4360" s="21">
        <f t="shared" si="273"/>
        <v>2024</v>
      </c>
      <c r="Q4360">
        <f t="shared" si="274"/>
        <v>3</v>
      </c>
      <c r="T4360" t="str">
        <f t="shared" si="275"/>
        <v>High Sales</v>
      </c>
    </row>
    <row r="4361" spans="1:20" x14ac:dyDescent="0.3">
      <c r="A4361" t="s">
        <v>8511</v>
      </c>
      <c r="B4361" t="s">
        <v>8512</v>
      </c>
      <c r="C4361" t="s">
        <v>22</v>
      </c>
      <c r="D4361" t="s">
        <v>53</v>
      </c>
      <c r="E4361" t="s">
        <v>74</v>
      </c>
      <c r="F4361">
        <v>3633</v>
      </c>
      <c r="G4361">
        <v>25</v>
      </c>
      <c r="H4361">
        <v>2725</v>
      </c>
      <c r="I4361">
        <v>4.8</v>
      </c>
      <c r="J4361">
        <v>146</v>
      </c>
      <c r="K4361">
        <v>3</v>
      </c>
      <c r="L4361">
        <v>8175</v>
      </c>
      <c r="M4361" s="1">
        <v>45616</v>
      </c>
      <c r="N4361" t="s">
        <v>61</v>
      </c>
      <c r="O4361" t="str">
        <f t="shared" si="272"/>
        <v>Nov-2024</v>
      </c>
      <c r="P4361" s="21">
        <f t="shared" si="273"/>
        <v>2024</v>
      </c>
      <c r="Q4361">
        <f t="shared" si="274"/>
        <v>3</v>
      </c>
      <c r="T4361" t="str">
        <f t="shared" si="275"/>
        <v>High Sales</v>
      </c>
    </row>
    <row r="4362" spans="1:20" x14ac:dyDescent="0.3">
      <c r="A4362" t="s">
        <v>8513</v>
      </c>
      <c r="B4362" t="s">
        <v>8514</v>
      </c>
      <c r="C4362" t="s">
        <v>16</v>
      </c>
      <c r="D4362" t="s">
        <v>109</v>
      </c>
      <c r="E4362" t="s">
        <v>34</v>
      </c>
      <c r="F4362">
        <v>2137</v>
      </c>
      <c r="G4362">
        <v>30</v>
      </c>
      <c r="H4362">
        <v>1496</v>
      </c>
      <c r="I4362">
        <v>4.5</v>
      </c>
      <c r="J4362">
        <v>498</v>
      </c>
      <c r="K4362">
        <v>2</v>
      </c>
      <c r="L4362">
        <v>2992</v>
      </c>
      <c r="M4362" s="1">
        <v>45371</v>
      </c>
      <c r="N4362" t="s">
        <v>58</v>
      </c>
      <c r="O4362" t="str">
        <f t="shared" si="272"/>
        <v>Mar-2024</v>
      </c>
      <c r="P4362" s="21">
        <f t="shared" si="273"/>
        <v>2024</v>
      </c>
      <c r="Q4362">
        <f t="shared" si="274"/>
        <v>1</v>
      </c>
      <c r="T4362" t="str">
        <f t="shared" si="275"/>
        <v>Low Sales</v>
      </c>
    </row>
    <row r="4363" spans="1:20" x14ac:dyDescent="0.3">
      <c r="A4363" t="s">
        <v>8515</v>
      </c>
      <c r="B4363" t="s">
        <v>8516</v>
      </c>
      <c r="C4363" t="s">
        <v>45</v>
      </c>
      <c r="D4363" t="s">
        <v>109</v>
      </c>
      <c r="E4363" t="s">
        <v>161</v>
      </c>
      <c r="F4363">
        <v>2254</v>
      </c>
      <c r="G4363">
        <v>10</v>
      </c>
      <c r="H4363">
        <v>2029</v>
      </c>
      <c r="I4363">
        <v>3.7</v>
      </c>
      <c r="J4363">
        <v>218</v>
      </c>
      <c r="K4363">
        <v>4</v>
      </c>
      <c r="L4363">
        <v>8116</v>
      </c>
      <c r="M4363" s="1">
        <v>45649</v>
      </c>
      <c r="N4363" t="s">
        <v>54</v>
      </c>
      <c r="O4363" t="str">
        <f t="shared" si="272"/>
        <v>Dec-2024</v>
      </c>
      <c r="P4363" s="21">
        <f t="shared" si="273"/>
        <v>2024</v>
      </c>
      <c r="Q4363">
        <f t="shared" si="274"/>
        <v>3</v>
      </c>
      <c r="T4363" t="str">
        <f t="shared" si="275"/>
        <v>High Sales</v>
      </c>
    </row>
    <row r="4364" spans="1:20" x14ac:dyDescent="0.3">
      <c r="A4364" t="s">
        <v>8517</v>
      </c>
      <c r="B4364" t="s">
        <v>8518</v>
      </c>
      <c r="C4364" t="s">
        <v>27</v>
      </c>
      <c r="D4364" t="s">
        <v>46</v>
      </c>
      <c r="E4364" t="s">
        <v>18</v>
      </c>
      <c r="F4364">
        <v>1507</v>
      </c>
      <c r="G4364">
        <v>15</v>
      </c>
      <c r="H4364">
        <v>1281</v>
      </c>
      <c r="I4364">
        <v>3.6</v>
      </c>
      <c r="J4364">
        <v>87</v>
      </c>
      <c r="K4364">
        <v>1</v>
      </c>
      <c r="L4364">
        <v>1281</v>
      </c>
      <c r="M4364" s="1">
        <v>45679</v>
      </c>
      <c r="N4364" t="s">
        <v>38</v>
      </c>
      <c r="O4364" t="str">
        <f t="shared" si="272"/>
        <v>Jan-2025</v>
      </c>
      <c r="P4364" s="21">
        <f t="shared" si="273"/>
        <v>2025</v>
      </c>
      <c r="Q4364">
        <f t="shared" si="274"/>
        <v>1</v>
      </c>
      <c r="T4364" t="str">
        <f t="shared" si="275"/>
        <v>Low Sales</v>
      </c>
    </row>
    <row r="4365" spans="1:20" x14ac:dyDescent="0.3">
      <c r="A4365" t="s">
        <v>8519</v>
      </c>
      <c r="B4365" t="s">
        <v>6701</v>
      </c>
      <c r="C4365" t="s">
        <v>16</v>
      </c>
      <c r="D4365" t="s">
        <v>46</v>
      </c>
      <c r="E4365" t="s">
        <v>18</v>
      </c>
      <c r="F4365">
        <v>8086</v>
      </c>
      <c r="G4365">
        <v>15</v>
      </c>
      <c r="H4365">
        <v>6873</v>
      </c>
      <c r="I4365">
        <v>5</v>
      </c>
      <c r="J4365">
        <v>66</v>
      </c>
      <c r="K4365">
        <v>1</v>
      </c>
      <c r="L4365">
        <v>6873</v>
      </c>
      <c r="M4365" s="1">
        <v>45460</v>
      </c>
      <c r="N4365" t="s">
        <v>42</v>
      </c>
      <c r="O4365" t="str">
        <f t="shared" si="272"/>
        <v>Jun-2024</v>
      </c>
      <c r="P4365" s="21">
        <f t="shared" si="273"/>
        <v>2024</v>
      </c>
      <c r="Q4365">
        <f t="shared" si="274"/>
        <v>2</v>
      </c>
      <c r="T4365" t="str">
        <f t="shared" si="275"/>
        <v>High Sales</v>
      </c>
    </row>
    <row r="4366" spans="1:20" x14ac:dyDescent="0.3">
      <c r="A4366" t="s">
        <v>8520</v>
      </c>
      <c r="B4366" t="s">
        <v>8521</v>
      </c>
      <c r="C4366" t="s">
        <v>22</v>
      </c>
      <c r="D4366" t="s">
        <v>53</v>
      </c>
      <c r="E4366" t="s">
        <v>74</v>
      </c>
      <c r="F4366">
        <v>5828</v>
      </c>
      <c r="G4366">
        <v>15</v>
      </c>
      <c r="H4366">
        <v>4954</v>
      </c>
      <c r="I4366">
        <v>4.8</v>
      </c>
      <c r="J4366">
        <v>191</v>
      </c>
      <c r="K4366">
        <v>1</v>
      </c>
      <c r="L4366">
        <v>4954</v>
      </c>
      <c r="M4366" s="1">
        <v>45887</v>
      </c>
      <c r="N4366" t="s">
        <v>61</v>
      </c>
      <c r="O4366" t="str">
        <f t="shared" si="272"/>
        <v>Aug-2025</v>
      </c>
      <c r="P4366" s="21">
        <f t="shared" si="273"/>
        <v>2025</v>
      </c>
      <c r="Q4366">
        <f t="shared" si="274"/>
        <v>2</v>
      </c>
      <c r="T4366" t="str">
        <f t="shared" si="275"/>
        <v>Low Sales</v>
      </c>
    </row>
    <row r="4367" spans="1:20" x14ac:dyDescent="0.3">
      <c r="A4367" t="s">
        <v>8522</v>
      </c>
      <c r="B4367" t="s">
        <v>8523</v>
      </c>
      <c r="C4367" t="s">
        <v>16</v>
      </c>
      <c r="D4367" t="s">
        <v>17</v>
      </c>
      <c r="E4367" t="s">
        <v>18</v>
      </c>
      <c r="F4367">
        <v>2751</v>
      </c>
      <c r="G4367">
        <v>40</v>
      </c>
      <c r="H4367">
        <v>1651</v>
      </c>
      <c r="I4367">
        <v>4.5</v>
      </c>
      <c r="J4367">
        <v>42</v>
      </c>
      <c r="K4367">
        <v>1</v>
      </c>
      <c r="L4367">
        <v>1651</v>
      </c>
      <c r="M4367" s="1">
        <v>45630</v>
      </c>
      <c r="N4367" t="s">
        <v>102</v>
      </c>
      <c r="O4367" t="str">
        <f t="shared" si="272"/>
        <v>Dec-2024</v>
      </c>
      <c r="P4367" s="21">
        <f t="shared" si="273"/>
        <v>2024</v>
      </c>
      <c r="Q4367">
        <f t="shared" si="274"/>
        <v>3</v>
      </c>
      <c r="T4367" t="str">
        <f t="shared" si="275"/>
        <v>Low Sales</v>
      </c>
    </row>
    <row r="4368" spans="1:20" x14ac:dyDescent="0.3">
      <c r="A4368" t="s">
        <v>8524</v>
      </c>
      <c r="B4368" t="s">
        <v>8525</v>
      </c>
      <c r="C4368" t="s">
        <v>52</v>
      </c>
      <c r="D4368" t="s">
        <v>46</v>
      </c>
      <c r="E4368" t="s">
        <v>161</v>
      </c>
      <c r="F4368">
        <v>9646</v>
      </c>
      <c r="G4368">
        <v>20</v>
      </c>
      <c r="H4368">
        <v>7717</v>
      </c>
      <c r="I4368">
        <v>4.8</v>
      </c>
      <c r="J4368">
        <v>146</v>
      </c>
      <c r="K4368">
        <v>1</v>
      </c>
      <c r="L4368">
        <v>7717</v>
      </c>
      <c r="M4368" s="1">
        <v>45745</v>
      </c>
      <c r="N4368" t="s">
        <v>24</v>
      </c>
      <c r="O4368" t="str">
        <f t="shared" si="272"/>
        <v>Mar-2025</v>
      </c>
      <c r="P4368" s="21">
        <f t="shared" si="273"/>
        <v>2025</v>
      </c>
      <c r="Q4368">
        <f t="shared" si="274"/>
        <v>1</v>
      </c>
      <c r="T4368" t="str">
        <f t="shared" si="275"/>
        <v>High Sales</v>
      </c>
    </row>
    <row r="4369" spans="1:20" x14ac:dyDescent="0.3">
      <c r="A4369" t="s">
        <v>8526</v>
      </c>
      <c r="B4369" t="s">
        <v>8527</v>
      </c>
      <c r="C4369" t="s">
        <v>45</v>
      </c>
      <c r="D4369" t="s">
        <v>17</v>
      </c>
      <c r="E4369" t="s">
        <v>34</v>
      </c>
      <c r="F4369">
        <v>2690</v>
      </c>
      <c r="G4369">
        <v>10</v>
      </c>
      <c r="H4369">
        <v>2421</v>
      </c>
      <c r="I4369">
        <v>4.0999999999999996</v>
      </c>
      <c r="J4369">
        <v>152</v>
      </c>
      <c r="K4369">
        <v>1</v>
      </c>
      <c r="L4369">
        <v>2421</v>
      </c>
      <c r="M4369" s="1">
        <v>45373</v>
      </c>
      <c r="N4369" t="s">
        <v>24</v>
      </c>
      <c r="O4369" t="str">
        <f t="shared" si="272"/>
        <v>Mar-2024</v>
      </c>
      <c r="P4369" s="21">
        <f t="shared" si="273"/>
        <v>2024</v>
      </c>
      <c r="Q4369">
        <f t="shared" si="274"/>
        <v>1</v>
      </c>
      <c r="T4369" t="str">
        <f t="shared" si="275"/>
        <v>Low Sales</v>
      </c>
    </row>
    <row r="4370" spans="1:20" x14ac:dyDescent="0.3">
      <c r="A4370" t="s">
        <v>8528</v>
      </c>
      <c r="B4370" t="s">
        <v>8529</v>
      </c>
      <c r="C4370" t="s">
        <v>27</v>
      </c>
      <c r="D4370" t="s">
        <v>53</v>
      </c>
      <c r="E4370" t="s">
        <v>18</v>
      </c>
      <c r="F4370">
        <v>5126</v>
      </c>
      <c r="G4370">
        <v>50</v>
      </c>
      <c r="H4370">
        <v>2563</v>
      </c>
      <c r="I4370">
        <v>4.4000000000000004</v>
      </c>
      <c r="J4370">
        <v>78</v>
      </c>
      <c r="K4370">
        <v>1</v>
      </c>
      <c r="L4370">
        <v>2563</v>
      </c>
      <c r="M4370" s="1">
        <v>45871</v>
      </c>
      <c r="N4370" t="s">
        <v>49</v>
      </c>
      <c r="O4370" t="str">
        <f t="shared" si="272"/>
        <v>Aug-2025</v>
      </c>
      <c r="P4370" s="21">
        <f t="shared" si="273"/>
        <v>2025</v>
      </c>
      <c r="Q4370">
        <f t="shared" si="274"/>
        <v>2</v>
      </c>
      <c r="T4370" t="str">
        <f t="shared" si="275"/>
        <v>Low Sales</v>
      </c>
    </row>
    <row r="4371" spans="1:20" x14ac:dyDescent="0.3">
      <c r="A4371" t="s">
        <v>8530</v>
      </c>
      <c r="B4371" t="s">
        <v>8531</v>
      </c>
      <c r="C4371" t="s">
        <v>37</v>
      </c>
      <c r="D4371" t="s">
        <v>17</v>
      </c>
      <c r="E4371" t="s">
        <v>34</v>
      </c>
      <c r="F4371">
        <v>6283</v>
      </c>
      <c r="G4371">
        <v>15</v>
      </c>
      <c r="H4371">
        <v>5341</v>
      </c>
      <c r="I4371">
        <v>4.7</v>
      </c>
      <c r="J4371">
        <v>381</v>
      </c>
      <c r="K4371">
        <v>3</v>
      </c>
      <c r="L4371">
        <v>16023</v>
      </c>
      <c r="M4371" s="1">
        <v>45866</v>
      </c>
      <c r="N4371" t="s">
        <v>150</v>
      </c>
      <c r="O4371" t="str">
        <f t="shared" si="272"/>
        <v>Jul-2025</v>
      </c>
      <c r="P4371" s="21">
        <f t="shared" si="273"/>
        <v>2025</v>
      </c>
      <c r="Q4371">
        <f t="shared" si="274"/>
        <v>2</v>
      </c>
      <c r="T4371" t="str">
        <f t="shared" si="275"/>
        <v>High Sales</v>
      </c>
    </row>
    <row r="4372" spans="1:20" x14ac:dyDescent="0.3">
      <c r="A4372" t="s">
        <v>8532</v>
      </c>
      <c r="B4372" t="s">
        <v>8533</v>
      </c>
      <c r="C4372" t="s">
        <v>45</v>
      </c>
      <c r="D4372" t="s">
        <v>28</v>
      </c>
      <c r="E4372" t="s">
        <v>34</v>
      </c>
      <c r="F4372">
        <v>7182</v>
      </c>
      <c r="G4372">
        <v>30</v>
      </c>
      <c r="H4372">
        <v>5027</v>
      </c>
      <c r="I4372">
        <v>4</v>
      </c>
      <c r="J4372">
        <v>240</v>
      </c>
      <c r="K4372">
        <v>2</v>
      </c>
      <c r="L4372">
        <v>10054</v>
      </c>
      <c r="M4372" s="1">
        <v>45753</v>
      </c>
      <c r="N4372" t="s">
        <v>38</v>
      </c>
      <c r="O4372" t="str">
        <f t="shared" si="272"/>
        <v>Apr-2025</v>
      </c>
      <c r="P4372" s="21">
        <f t="shared" si="273"/>
        <v>2025</v>
      </c>
      <c r="Q4372">
        <f t="shared" si="274"/>
        <v>1</v>
      </c>
      <c r="T4372" t="str">
        <f t="shared" si="275"/>
        <v>High Sales</v>
      </c>
    </row>
    <row r="4373" spans="1:20" x14ac:dyDescent="0.3">
      <c r="A4373" t="s">
        <v>8534</v>
      </c>
      <c r="B4373" t="s">
        <v>8535</v>
      </c>
      <c r="C4373" t="s">
        <v>116</v>
      </c>
      <c r="D4373" t="s">
        <v>33</v>
      </c>
      <c r="E4373" t="s">
        <v>34</v>
      </c>
      <c r="F4373">
        <v>3412</v>
      </c>
      <c r="G4373">
        <v>20</v>
      </c>
      <c r="H4373">
        <v>2730</v>
      </c>
      <c r="I4373">
        <v>4.3</v>
      </c>
      <c r="J4373">
        <v>262</v>
      </c>
      <c r="K4373">
        <v>3</v>
      </c>
      <c r="L4373">
        <v>8190</v>
      </c>
      <c r="M4373" s="1">
        <v>45750</v>
      </c>
      <c r="N4373" t="s">
        <v>29</v>
      </c>
      <c r="O4373" t="str">
        <f t="shared" si="272"/>
        <v>Apr-2025</v>
      </c>
      <c r="P4373" s="21">
        <f t="shared" si="273"/>
        <v>2025</v>
      </c>
      <c r="Q4373">
        <f t="shared" si="274"/>
        <v>1</v>
      </c>
      <c r="T4373" t="str">
        <f t="shared" si="275"/>
        <v>High Sales</v>
      </c>
    </row>
    <row r="4374" spans="1:20" x14ac:dyDescent="0.3">
      <c r="A4374" t="s">
        <v>8536</v>
      </c>
      <c r="B4374" t="s">
        <v>8537</v>
      </c>
      <c r="C4374" t="s">
        <v>57</v>
      </c>
      <c r="D4374" t="s">
        <v>53</v>
      </c>
      <c r="E4374" t="s">
        <v>34</v>
      </c>
      <c r="F4374">
        <v>1227</v>
      </c>
      <c r="G4374">
        <v>30</v>
      </c>
      <c r="H4374">
        <v>859</v>
      </c>
      <c r="I4374">
        <v>4.5999999999999996</v>
      </c>
      <c r="J4374">
        <v>53</v>
      </c>
      <c r="K4374">
        <v>3</v>
      </c>
      <c r="L4374">
        <v>2577</v>
      </c>
      <c r="M4374" s="1">
        <v>45972</v>
      </c>
      <c r="N4374" t="s">
        <v>58</v>
      </c>
      <c r="O4374" t="str">
        <f t="shared" si="272"/>
        <v>Nov-2025</v>
      </c>
      <c r="P4374" s="21">
        <f t="shared" si="273"/>
        <v>2025</v>
      </c>
      <c r="Q4374">
        <f t="shared" si="274"/>
        <v>3</v>
      </c>
      <c r="T4374" t="str">
        <f t="shared" si="275"/>
        <v>Low Sales</v>
      </c>
    </row>
    <row r="4375" spans="1:20" x14ac:dyDescent="0.3">
      <c r="A4375" t="s">
        <v>8538</v>
      </c>
      <c r="B4375" t="s">
        <v>8539</v>
      </c>
      <c r="C4375" t="s">
        <v>57</v>
      </c>
      <c r="D4375" t="s">
        <v>46</v>
      </c>
      <c r="E4375" t="s">
        <v>18</v>
      </c>
      <c r="F4375">
        <v>5620</v>
      </c>
      <c r="G4375">
        <v>20</v>
      </c>
      <c r="H4375">
        <v>4496</v>
      </c>
      <c r="I4375">
        <v>3.6</v>
      </c>
      <c r="J4375">
        <v>115</v>
      </c>
      <c r="K4375">
        <v>3</v>
      </c>
      <c r="L4375">
        <v>13488</v>
      </c>
      <c r="M4375" s="1">
        <v>45765</v>
      </c>
      <c r="N4375" t="s">
        <v>38</v>
      </c>
      <c r="O4375" t="str">
        <f t="shared" si="272"/>
        <v>Apr-2025</v>
      </c>
      <c r="P4375" s="21">
        <f t="shared" si="273"/>
        <v>2025</v>
      </c>
      <c r="Q4375">
        <f t="shared" si="274"/>
        <v>1</v>
      </c>
      <c r="T4375" t="str">
        <f t="shared" si="275"/>
        <v>High Sales</v>
      </c>
    </row>
    <row r="4376" spans="1:20" x14ac:dyDescent="0.3">
      <c r="A4376" t="s">
        <v>8540</v>
      </c>
      <c r="B4376" t="s">
        <v>8541</v>
      </c>
      <c r="C4376" t="s">
        <v>52</v>
      </c>
      <c r="D4376" t="s">
        <v>28</v>
      </c>
      <c r="E4376" t="s">
        <v>34</v>
      </c>
      <c r="F4376">
        <v>4922</v>
      </c>
      <c r="G4376">
        <v>70</v>
      </c>
      <c r="H4376">
        <v>1477</v>
      </c>
      <c r="I4376">
        <v>3.9</v>
      </c>
      <c r="J4376">
        <v>146</v>
      </c>
      <c r="K4376">
        <v>1</v>
      </c>
      <c r="L4376">
        <v>1477</v>
      </c>
      <c r="M4376" s="1">
        <v>45334</v>
      </c>
      <c r="N4376" t="s">
        <v>58</v>
      </c>
      <c r="O4376" t="str">
        <f t="shared" si="272"/>
        <v>Feb-2024</v>
      </c>
      <c r="P4376" s="21">
        <f t="shared" si="273"/>
        <v>2024</v>
      </c>
      <c r="Q4376">
        <f t="shared" si="274"/>
        <v>1</v>
      </c>
      <c r="T4376" t="str">
        <f t="shared" si="275"/>
        <v>Low Sales</v>
      </c>
    </row>
    <row r="4377" spans="1:20" x14ac:dyDescent="0.3">
      <c r="A4377" t="s">
        <v>8542</v>
      </c>
      <c r="B4377" t="s">
        <v>8543</v>
      </c>
      <c r="C4377" t="s">
        <v>16</v>
      </c>
      <c r="D4377" t="s">
        <v>109</v>
      </c>
      <c r="E4377" t="s">
        <v>161</v>
      </c>
      <c r="F4377">
        <v>2935</v>
      </c>
      <c r="G4377">
        <v>15</v>
      </c>
      <c r="H4377">
        <v>2495</v>
      </c>
      <c r="I4377">
        <v>4.5999999999999996</v>
      </c>
      <c r="J4377">
        <v>111</v>
      </c>
      <c r="K4377">
        <v>1</v>
      </c>
      <c r="L4377">
        <v>2495</v>
      </c>
      <c r="M4377" s="1">
        <v>45374</v>
      </c>
      <c r="N4377" t="s">
        <v>24</v>
      </c>
      <c r="O4377" t="str">
        <f t="shared" si="272"/>
        <v>Mar-2024</v>
      </c>
      <c r="P4377" s="21">
        <f t="shared" si="273"/>
        <v>2024</v>
      </c>
      <c r="Q4377">
        <f t="shared" si="274"/>
        <v>1</v>
      </c>
      <c r="T4377" t="str">
        <f t="shared" si="275"/>
        <v>Low Sales</v>
      </c>
    </row>
    <row r="4378" spans="1:20" x14ac:dyDescent="0.3">
      <c r="A4378" t="s">
        <v>8544</v>
      </c>
      <c r="B4378" t="s">
        <v>8545</v>
      </c>
      <c r="C4378" t="s">
        <v>32</v>
      </c>
      <c r="D4378" t="s">
        <v>46</v>
      </c>
      <c r="E4378" t="s">
        <v>18</v>
      </c>
      <c r="F4378">
        <v>4698</v>
      </c>
      <c r="G4378">
        <v>30</v>
      </c>
      <c r="H4378">
        <v>3289</v>
      </c>
      <c r="I4378">
        <v>4.2</v>
      </c>
      <c r="J4378">
        <v>39</v>
      </c>
      <c r="K4378">
        <v>3</v>
      </c>
      <c r="L4378">
        <v>9867</v>
      </c>
      <c r="M4378" s="1">
        <v>45917</v>
      </c>
      <c r="N4378" t="s">
        <v>19</v>
      </c>
      <c r="O4378" t="str">
        <f t="shared" si="272"/>
        <v>Sep-2025</v>
      </c>
      <c r="P4378" s="21">
        <f t="shared" si="273"/>
        <v>2025</v>
      </c>
      <c r="Q4378">
        <f t="shared" si="274"/>
        <v>3</v>
      </c>
      <c r="T4378" t="str">
        <f t="shared" si="275"/>
        <v>High Sales</v>
      </c>
    </row>
    <row r="4379" spans="1:20" x14ac:dyDescent="0.3">
      <c r="A4379" t="s">
        <v>8546</v>
      </c>
      <c r="B4379" t="s">
        <v>8547</v>
      </c>
      <c r="C4379" t="s">
        <v>116</v>
      </c>
      <c r="D4379" t="s">
        <v>41</v>
      </c>
      <c r="E4379" t="s">
        <v>34</v>
      </c>
      <c r="F4379">
        <v>1996</v>
      </c>
      <c r="G4379">
        <v>20</v>
      </c>
      <c r="H4379">
        <v>1597</v>
      </c>
      <c r="I4379">
        <v>4.0999999999999996</v>
      </c>
      <c r="J4379">
        <v>153</v>
      </c>
      <c r="K4379">
        <v>1</v>
      </c>
      <c r="L4379">
        <v>1597</v>
      </c>
      <c r="M4379" s="1">
        <v>45359</v>
      </c>
      <c r="N4379" t="s">
        <v>61</v>
      </c>
      <c r="O4379" t="str">
        <f t="shared" si="272"/>
        <v>Mar-2024</v>
      </c>
      <c r="P4379" s="21">
        <f t="shared" si="273"/>
        <v>2024</v>
      </c>
      <c r="Q4379">
        <f t="shared" si="274"/>
        <v>1</v>
      </c>
      <c r="T4379" t="str">
        <f t="shared" si="275"/>
        <v>Low Sales</v>
      </c>
    </row>
    <row r="4380" spans="1:20" x14ac:dyDescent="0.3">
      <c r="A4380" t="s">
        <v>8548</v>
      </c>
      <c r="B4380" t="s">
        <v>8549</v>
      </c>
      <c r="C4380" t="s">
        <v>57</v>
      </c>
      <c r="D4380" t="s">
        <v>46</v>
      </c>
      <c r="E4380" t="s">
        <v>74</v>
      </c>
      <c r="F4380">
        <v>7087</v>
      </c>
      <c r="G4380">
        <v>20</v>
      </c>
      <c r="H4380">
        <v>5670</v>
      </c>
      <c r="I4380">
        <v>4.0999999999999996</v>
      </c>
      <c r="J4380">
        <v>20</v>
      </c>
      <c r="K4380">
        <v>5</v>
      </c>
      <c r="L4380">
        <v>28350</v>
      </c>
      <c r="M4380" s="1">
        <v>46016</v>
      </c>
      <c r="N4380" t="s">
        <v>61</v>
      </c>
      <c r="O4380" t="str">
        <f t="shared" si="272"/>
        <v>Dec-2025</v>
      </c>
      <c r="P4380" s="21">
        <f t="shared" si="273"/>
        <v>2025</v>
      </c>
      <c r="Q4380">
        <f t="shared" si="274"/>
        <v>3</v>
      </c>
      <c r="T4380" t="str">
        <f t="shared" si="275"/>
        <v>High Sales</v>
      </c>
    </row>
    <row r="4381" spans="1:20" x14ac:dyDescent="0.3">
      <c r="A4381" t="s">
        <v>8550</v>
      </c>
      <c r="B4381" t="s">
        <v>8551</v>
      </c>
      <c r="C4381" t="s">
        <v>32</v>
      </c>
      <c r="D4381" t="s">
        <v>17</v>
      </c>
      <c r="E4381" t="s">
        <v>18</v>
      </c>
      <c r="F4381">
        <v>1032</v>
      </c>
      <c r="G4381">
        <v>10</v>
      </c>
      <c r="H4381">
        <v>929</v>
      </c>
      <c r="I4381">
        <v>4.7</v>
      </c>
      <c r="J4381">
        <v>147</v>
      </c>
      <c r="K4381">
        <v>1</v>
      </c>
      <c r="L4381">
        <v>929</v>
      </c>
      <c r="M4381" s="1">
        <v>45829</v>
      </c>
      <c r="N4381" t="s">
        <v>75</v>
      </c>
      <c r="O4381" t="str">
        <f t="shared" si="272"/>
        <v>Jun-2025</v>
      </c>
      <c r="P4381" s="21">
        <f t="shared" si="273"/>
        <v>2025</v>
      </c>
      <c r="Q4381">
        <f t="shared" si="274"/>
        <v>2</v>
      </c>
      <c r="T4381" t="str">
        <f t="shared" si="275"/>
        <v>Low Sales</v>
      </c>
    </row>
    <row r="4382" spans="1:20" x14ac:dyDescent="0.3">
      <c r="A4382" t="s">
        <v>8552</v>
      </c>
      <c r="B4382" t="s">
        <v>8553</v>
      </c>
      <c r="C4382" t="s">
        <v>57</v>
      </c>
      <c r="D4382" t="s">
        <v>46</v>
      </c>
      <c r="E4382" t="s">
        <v>18</v>
      </c>
      <c r="F4382">
        <v>2463</v>
      </c>
      <c r="G4382">
        <v>40</v>
      </c>
      <c r="H4382">
        <v>1478</v>
      </c>
      <c r="I4382">
        <v>3.6</v>
      </c>
      <c r="J4382">
        <v>314</v>
      </c>
      <c r="K4382">
        <v>1</v>
      </c>
      <c r="L4382">
        <v>1478</v>
      </c>
      <c r="M4382" s="1">
        <v>45684</v>
      </c>
      <c r="N4382" t="s">
        <v>189</v>
      </c>
      <c r="O4382" t="str">
        <f t="shared" si="272"/>
        <v>Jan-2025</v>
      </c>
      <c r="P4382" s="21">
        <f t="shared" si="273"/>
        <v>2025</v>
      </c>
      <c r="Q4382">
        <f t="shared" si="274"/>
        <v>1</v>
      </c>
      <c r="T4382" t="str">
        <f t="shared" si="275"/>
        <v>Low Sales</v>
      </c>
    </row>
    <row r="4383" spans="1:20" x14ac:dyDescent="0.3">
      <c r="A4383" t="s">
        <v>8554</v>
      </c>
      <c r="B4383" t="s">
        <v>8555</v>
      </c>
      <c r="C4383" t="s">
        <v>22</v>
      </c>
      <c r="D4383" t="s">
        <v>41</v>
      </c>
      <c r="E4383" t="s">
        <v>34</v>
      </c>
      <c r="F4383">
        <v>1926</v>
      </c>
      <c r="G4383">
        <v>10</v>
      </c>
      <c r="H4383">
        <v>1733</v>
      </c>
      <c r="I4383">
        <v>3.9</v>
      </c>
      <c r="J4383">
        <v>152</v>
      </c>
      <c r="K4383">
        <v>1</v>
      </c>
      <c r="L4383">
        <v>1733</v>
      </c>
      <c r="M4383" s="1">
        <v>45699</v>
      </c>
      <c r="N4383" t="s">
        <v>168</v>
      </c>
      <c r="O4383" t="str">
        <f t="shared" si="272"/>
        <v>Feb-2025</v>
      </c>
      <c r="P4383" s="21">
        <f t="shared" si="273"/>
        <v>2025</v>
      </c>
      <c r="Q4383">
        <f t="shared" si="274"/>
        <v>1</v>
      </c>
      <c r="T4383" t="str">
        <f t="shared" si="275"/>
        <v>Low Sales</v>
      </c>
    </row>
    <row r="4384" spans="1:20" x14ac:dyDescent="0.3">
      <c r="A4384" t="s">
        <v>8556</v>
      </c>
      <c r="B4384" t="s">
        <v>8557</v>
      </c>
      <c r="C4384" t="s">
        <v>116</v>
      </c>
      <c r="D4384" t="s">
        <v>28</v>
      </c>
      <c r="E4384" t="s">
        <v>34</v>
      </c>
      <c r="F4384">
        <v>7844</v>
      </c>
      <c r="G4384">
        <v>30</v>
      </c>
      <c r="H4384">
        <v>5491</v>
      </c>
      <c r="I4384">
        <v>3.4</v>
      </c>
      <c r="J4384">
        <v>379</v>
      </c>
      <c r="K4384">
        <v>1</v>
      </c>
      <c r="L4384">
        <v>5491</v>
      </c>
      <c r="M4384" s="1">
        <v>45331</v>
      </c>
      <c r="N4384" t="s">
        <v>189</v>
      </c>
      <c r="O4384" t="str">
        <f t="shared" si="272"/>
        <v>Feb-2024</v>
      </c>
      <c r="P4384" s="21">
        <f t="shared" si="273"/>
        <v>2024</v>
      </c>
      <c r="Q4384">
        <f t="shared" si="274"/>
        <v>1</v>
      </c>
      <c r="T4384" t="str">
        <f t="shared" si="275"/>
        <v>High Sales</v>
      </c>
    </row>
    <row r="4385" spans="1:20" x14ac:dyDescent="0.3">
      <c r="A4385" t="s">
        <v>8558</v>
      </c>
      <c r="B4385" t="s">
        <v>8559</v>
      </c>
      <c r="C4385" t="s">
        <v>22</v>
      </c>
      <c r="D4385" t="s">
        <v>41</v>
      </c>
      <c r="E4385" t="s">
        <v>34</v>
      </c>
      <c r="F4385">
        <v>1632</v>
      </c>
      <c r="G4385">
        <v>20</v>
      </c>
      <c r="H4385">
        <v>1306</v>
      </c>
      <c r="I4385">
        <v>3.9</v>
      </c>
      <c r="J4385">
        <v>57</v>
      </c>
      <c r="K4385">
        <v>1</v>
      </c>
      <c r="L4385">
        <v>1306</v>
      </c>
      <c r="M4385" s="1">
        <v>45925</v>
      </c>
      <c r="N4385" t="s">
        <v>85</v>
      </c>
      <c r="O4385" t="str">
        <f t="shared" si="272"/>
        <v>Sep-2025</v>
      </c>
      <c r="P4385" s="21">
        <f t="shared" si="273"/>
        <v>2025</v>
      </c>
      <c r="Q4385">
        <f t="shared" si="274"/>
        <v>3</v>
      </c>
      <c r="T4385" t="str">
        <f t="shared" si="275"/>
        <v>Low Sales</v>
      </c>
    </row>
    <row r="4386" spans="1:20" x14ac:dyDescent="0.3">
      <c r="A4386" t="s">
        <v>8560</v>
      </c>
      <c r="B4386" t="s">
        <v>8561</v>
      </c>
      <c r="C4386" t="s">
        <v>32</v>
      </c>
      <c r="D4386" t="s">
        <v>23</v>
      </c>
      <c r="E4386" t="s">
        <v>18</v>
      </c>
      <c r="F4386">
        <v>1281</v>
      </c>
      <c r="G4386">
        <v>20</v>
      </c>
      <c r="H4386">
        <v>1025</v>
      </c>
      <c r="I4386">
        <v>4.2</v>
      </c>
      <c r="J4386">
        <v>83</v>
      </c>
      <c r="K4386">
        <v>1</v>
      </c>
      <c r="L4386">
        <v>1025</v>
      </c>
      <c r="M4386" s="1">
        <v>45968</v>
      </c>
      <c r="N4386" t="s">
        <v>141</v>
      </c>
      <c r="O4386" t="str">
        <f t="shared" si="272"/>
        <v>Nov-2025</v>
      </c>
      <c r="P4386" s="21">
        <f t="shared" si="273"/>
        <v>2025</v>
      </c>
      <c r="Q4386">
        <f t="shared" si="274"/>
        <v>3</v>
      </c>
      <c r="T4386" t="str">
        <f t="shared" si="275"/>
        <v>Low Sales</v>
      </c>
    </row>
    <row r="4387" spans="1:20" x14ac:dyDescent="0.3">
      <c r="A4387" t="s">
        <v>8562</v>
      </c>
      <c r="B4387" t="s">
        <v>8563</v>
      </c>
      <c r="C4387" t="s">
        <v>32</v>
      </c>
      <c r="D4387" t="s">
        <v>23</v>
      </c>
      <c r="E4387" t="s">
        <v>34</v>
      </c>
      <c r="F4387">
        <v>1289</v>
      </c>
      <c r="G4387">
        <v>30</v>
      </c>
      <c r="H4387">
        <v>902</v>
      </c>
      <c r="I4387">
        <v>3.2</v>
      </c>
      <c r="J4387">
        <v>84</v>
      </c>
      <c r="K4387">
        <v>1</v>
      </c>
      <c r="L4387">
        <v>902</v>
      </c>
      <c r="M4387" s="1">
        <v>45768</v>
      </c>
      <c r="N4387" t="s">
        <v>71</v>
      </c>
      <c r="O4387" t="str">
        <f t="shared" si="272"/>
        <v>Apr-2025</v>
      </c>
      <c r="P4387" s="21">
        <f t="shared" si="273"/>
        <v>2025</v>
      </c>
      <c r="Q4387">
        <f t="shared" si="274"/>
        <v>1</v>
      </c>
      <c r="T4387" t="str">
        <f t="shared" si="275"/>
        <v>Low Sales</v>
      </c>
    </row>
    <row r="4388" spans="1:20" x14ac:dyDescent="0.3">
      <c r="A4388" t="s">
        <v>8564</v>
      </c>
      <c r="B4388" t="s">
        <v>8565</v>
      </c>
      <c r="C4388" t="s">
        <v>27</v>
      </c>
      <c r="D4388" t="s">
        <v>33</v>
      </c>
      <c r="E4388" t="s">
        <v>18</v>
      </c>
      <c r="F4388">
        <v>4420</v>
      </c>
      <c r="G4388">
        <v>15</v>
      </c>
      <c r="H4388">
        <v>3757</v>
      </c>
      <c r="I4388">
        <v>3.7</v>
      </c>
      <c r="J4388">
        <v>54</v>
      </c>
      <c r="K4388">
        <v>1</v>
      </c>
      <c r="L4388">
        <v>3757</v>
      </c>
      <c r="M4388" s="1">
        <v>45935</v>
      </c>
      <c r="N4388" t="s">
        <v>91</v>
      </c>
      <c r="O4388" t="str">
        <f t="shared" si="272"/>
        <v>Oct-2025</v>
      </c>
      <c r="P4388" s="21">
        <f t="shared" si="273"/>
        <v>2025</v>
      </c>
      <c r="Q4388">
        <f t="shared" si="274"/>
        <v>3</v>
      </c>
      <c r="T4388" t="str">
        <f t="shared" si="275"/>
        <v>Low Sales</v>
      </c>
    </row>
    <row r="4389" spans="1:20" x14ac:dyDescent="0.3">
      <c r="A4389" t="s">
        <v>8566</v>
      </c>
      <c r="B4389" t="s">
        <v>8567</v>
      </c>
      <c r="C4389" t="s">
        <v>27</v>
      </c>
      <c r="D4389" t="s">
        <v>23</v>
      </c>
      <c r="E4389" t="s">
        <v>18</v>
      </c>
      <c r="F4389">
        <v>4747</v>
      </c>
      <c r="G4389">
        <v>25</v>
      </c>
      <c r="H4389">
        <v>3560</v>
      </c>
      <c r="I4389">
        <v>4.2</v>
      </c>
      <c r="J4389">
        <v>103</v>
      </c>
      <c r="K4389">
        <v>2</v>
      </c>
      <c r="L4389">
        <v>7120</v>
      </c>
      <c r="M4389" s="1">
        <v>45703</v>
      </c>
      <c r="N4389" t="s">
        <v>49</v>
      </c>
      <c r="O4389" t="str">
        <f t="shared" si="272"/>
        <v>Feb-2025</v>
      </c>
      <c r="P4389" s="21">
        <f t="shared" si="273"/>
        <v>2025</v>
      </c>
      <c r="Q4389">
        <f t="shared" si="274"/>
        <v>1</v>
      </c>
      <c r="T4389" t="str">
        <f t="shared" si="275"/>
        <v>High Sales</v>
      </c>
    </row>
    <row r="4390" spans="1:20" x14ac:dyDescent="0.3">
      <c r="A4390" t="s">
        <v>8568</v>
      </c>
      <c r="B4390" t="s">
        <v>2973</v>
      </c>
      <c r="C4390" t="s">
        <v>22</v>
      </c>
      <c r="D4390" t="s">
        <v>109</v>
      </c>
      <c r="E4390" t="s">
        <v>34</v>
      </c>
      <c r="F4390">
        <v>2139</v>
      </c>
      <c r="G4390">
        <v>40</v>
      </c>
      <c r="H4390">
        <v>1283</v>
      </c>
      <c r="I4390">
        <v>4.3</v>
      </c>
      <c r="J4390">
        <v>94</v>
      </c>
      <c r="K4390">
        <v>1</v>
      </c>
      <c r="L4390">
        <v>1283</v>
      </c>
      <c r="M4390" s="1">
        <v>45509</v>
      </c>
      <c r="N4390" t="s">
        <v>61</v>
      </c>
      <c r="O4390" t="str">
        <f t="shared" si="272"/>
        <v>Aug-2024</v>
      </c>
      <c r="P4390" s="21">
        <f t="shared" si="273"/>
        <v>2024</v>
      </c>
      <c r="Q4390">
        <f t="shared" si="274"/>
        <v>2</v>
      </c>
      <c r="T4390" t="str">
        <f t="shared" si="275"/>
        <v>Low Sales</v>
      </c>
    </row>
    <row r="4391" spans="1:20" x14ac:dyDescent="0.3">
      <c r="A4391" t="s">
        <v>8569</v>
      </c>
      <c r="B4391" t="s">
        <v>8570</v>
      </c>
      <c r="C4391" t="s">
        <v>22</v>
      </c>
      <c r="D4391" t="s">
        <v>53</v>
      </c>
      <c r="E4391" t="s">
        <v>34</v>
      </c>
      <c r="F4391">
        <v>968</v>
      </c>
      <c r="G4391">
        <v>0</v>
      </c>
      <c r="H4391">
        <v>968</v>
      </c>
      <c r="I4391">
        <v>5</v>
      </c>
      <c r="J4391">
        <v>150</v>
      </c>
      <c r="K4391">
        <v>4</v>
      </c>
      <c r="L4391">
        <v>3872</v>
      </c>
      <c r="M4391" s="1">
        <v>45771</v>
      </c>
      <c r="N4391" t="s">
        <v>102</v>
      </c>
      <c r="O4391" t="str">
        <f t="shared" si="272"/>
        <v>Apr-2025</v>
      </c>
      <c r="P4391" s="21">
        <f t="shared" si="273"/>
        <v>2025</v>
      </c>
      <c r="Q4391">
        <f t="shared" si="274"/>
        <v>1</v>
      </c>
      <c r="T4391" t="str">
        <f t="shared" si="275"/>
        <v>Low Sales</v>
      </c>
    </row>
    <row r="4392" spans="1:20" x14ac:dyDescent="0.3">
      <c r="A4392" t="s">
        <v>8571</v>
      </c>
      <c r="B4392" t="s">
        <v>488</v>
      </c>
      <c r="C4392" t="s">
        <v>27</v>
      </c>
      <c r="D4392" t="s">
        <v>33</v>
      </c>
      <c r="E4392" t="s">
        <v>34</v>
      </c>
      <c r="F4392">
        <v>4087</v>
      </c>
      <c r="G4392">
        <v>15</v>
      </c>
      <c r="H4392">
        <v>3474</v>
      </c>
      <c r="I4392">
        <v>4.4000000000000004</v>
      </c>
      <c r="J4392">
        <v>53</v>
      </c>
      <c r="K4392">
        <v>1</v>
      </c>
      <c r="L4392">
        <v>3474</v>
      </c>
      <c r="M4392" s="1">
        <v>45726</v>
      </c>
      <c r="N4392" t="s">
        <v>42</v>
      </c>
      <c r="O4392" t="str">
        <f t="shared" si="272"/>
        <v>Mar-2025</v>
      </c>
      <c r="P4392" s="21">
        <f t="shared" si="273"/>
        <v>2025</v>
      </c>
      <c r="Q4392">
        <f t="shared" si="274"/>
        <v>1</v>
      </c>
      <c r="T4392" t="str">
        <f t="shared" si="275"/>
        <v>Low Sales</v>
      </c>
    </row>
    <row r="4393" spans="1:20" x14ac:dyDescent="0.3">
      <c r="A4393" t="s">
        <v>8572</v>
      </c>
      <c r="B4393" t="s">
        <v>8573</v>
      </c>
      <c r="C4393" t="s">
        <v>57</v>
      </c>
      <c r="D4393" t="s">
        <v>23</v>
      </c>
      <c r="E4393" t="s">
        <v>18</v>
      </c>
      <c r="F4393">
        <v>4649</v>
      </c>
      <c r="G4393">
        <v>40</v>
      </c>
      <c r="H4393">
        <v>2789</v>
      </c>
      <c r="I4393">
        <v>4</v>
      </c>
      <c r="J4393">
        <v>176</v>
      </c>
      <c r="K4393">
        <v>2</v>
      </c>
      <c r="L4393">
        <v>5578</v>
      </c>
      <c r="M4393" s="1">
        <v>45941</v>
      </c>
      <c r="N4393" t="s">
        <v>42</v>
      </c>
      <c r="O4393" t="str">
        <f t="shared" si="272"/>
        <v>Oct-2025</v>
      </c>
      <c r="P4393" s="21">
        <f t="shared" si="273"/>
        <v>2025</v>
      </c>
      <c r="Q4393">
        <f t="shared" si="274"/>
        <v>3</v>
      </c>
      <c r="T4393" t="str">
        <f t="shared" si="275"/>
        <v>High Sales</v>
      </c>
    </row>
    <row r="4394" spans="1:20" x14ac:dyDescent="0.3">
      <c r="A4394" t="s">
        <v>8574</v>
      </c>
      <c r="B4394" t="s">
        <v>8575</v>
      </c>
      <c r="C4394" t="s">
        <v>57</v>
      </c>
      <c r="D4394" t="s">
        <v>46</v>
      </c>
      <c r="E4394" t="s">
        <v>18</v>
      </c>
      <c r="F4394">
        <v>9267</v>
      </c>
      <c r="G4394">
        <v>40</v>
      </c>
      <c r="H4394">
        <v>5560</v>
      </c>
      <c r="I4394">
        <v>4.2</v>
      </c>
      <c r="J4394">
        <v>41</v>
      </c>
      <c r="K4394">
        <v>5</v>
      </c>
      <c r="L4394">
        <v>27800</v>
      </c>
      <c r="M4394" s="1">
        <v>45522</v>
      </c>
      <c r="N4394" t="s">
        <v>75</v>
      </c>
      <c r="O4394" t="str">
        <f t="shared" si="272"/>
        <v>Aug-2024</v>
      </c>
      <c r="P4394" s="21">
        <f t="shared" si="273"/>
        <v>2024</v>
      </c>
      <c r="Q4394">
        <f t="shared" si="274"/>
        <v>2</v>
      </c>
      <c r="T4394" t="str">
        <f t="shared" si="275"/>
        <v>High Sales</v>
      </c>
    </row>
    <row r="4395" spans="1:20" x14ac:dyDescent="0.3">
      <c r="A4395" t="s">
        <v>8576</v>
      </c>
      <c r="B4395" t="s">
        <v>8577</v>
      </c>
      <c r="C4395" t="s">
        <v>16</v>
      </c>
      <c r="D4395" t="s">
        <v>109</v>
      </c>
      <c r="E4395" t="s">
        <v>161</v>
      </c>
      <c r="F4395">
        <v>3121</v>
      </c>
      <c r="G4395">
        <v>30</v>
      </c>
      <c r="H4395">
        <v>2185</v>
      </c>
      <c r="I4395">
        <v>4.2</v>
      </c>
      <c r="J4395">
        <v>96</v>
      </c>
      <c r="K4395">
        <v>1</v>
      </c>
      <c r="L4395">
        <v>2185</v>
      </c>
      <c r="M4395" s="1">
        <v>45462</v>
      </c>
      <c r="N4395" t="s">
        <v>102</v>
      </c>
      <c r="O4395" t="str">
        <f t="shared" si="272"/>
        <v>Jun-2024</v>
      </c>
      <c r="P4395" s="21">
        <f t="shared" si="273"/>
        <v>2024</v>
      </c>
      <c r="Q4395">
        <f t="shared" si="274"/>
        <v>2</v>
      </c>
      <c r="T4395" t="str">
        <f t="shared" si="275"/>
        <v>Low Sales</v>
      </c>
    </row>
    <row r="4396" spans="1:20" x14ac:dyDescent="0.3">
      <c r="A4396" t="s">
        <v>8578</v>
      </c>
      <c r="B4396" t="s">
        <v>8579</v>
      </c>
      <c r="C4396" t="s">
        <v>16</v>
      </c>
      <c r="D4396" t="s">
        <v>28</v>
      </c>
      <c r="E4396" t="s">
        <v>34</v>
      </c>
      <c r="F4396">
        <v>1778</v>
      </c>
      <c r="G4396">
        <v>20</v>
      </c>
      <c r="H4396">
        <v>1422</v>
      </c>
      <c r="I4396">
        <v>3.9</v>
      </c>
      <c r="J4396">
        <v>270</v>
      </c>
      <c r="K4396">
        <v>1</v>
      </c>
      <c r="L4396">
        <v>1422</v>
      </c>
      <c r="M4396" s="1">
        <v>45767</v>
      </c>
      <c r="N4396" t="s">
        <v>168</v>
      </c>
      <c r="O4396" t="str">
        <f t="shared" si="272"/>
        <v>Apr-2025</v>
      </c>
      <c r="P4396" s="21">
        <f t="shared" si="273"/>
        <v>2025</v>
      </c>
      <c r="Q4396">
        <f t="shared" si="274"/>
        <v>1</v>
      </c>
      <c r="T4396" t="str">
        <f t="shared" si="275"/>
        <v>Low Sales</v>
      </c>
    </row>
    <row r="4397" spans="1:20" x14ac:dyDescent="0.3">
      <c r="A4397" t="s">
        <v>8580</v>
      </c>
      <c r="B4397" t="s">
        <v>8581</v>
      </c>
      <c r="C4397" t="s">
        <v>32</v>
      </c>
      <c r="D4397" t="s">
        <v>46</v>
      </c>
      <c r="E4397" t="s">
        <v>74</v>
      </c>
      <c r="F4397">
        <v>3243</v>
      </c>
      <c r="G4397">
        <v>30</v>
      </c>
      <c r="H4397">
        <v>2270</v>
      </c>
      <c r="I4397">
        <v>4.2</v>
      </c>
      <c r="J4397">
        <v>223</v>
      </c>
      <c r="K4397">
        <v>1</v>
      </c>
      <c r="L4397">
        <v>2270</v>
      </c>
      <c r="M4397" s="1">
        <v>45870</v>
      </c>
      <c r="N4397" t="s">
        <v>64</v>
      </c>
      <c r="O4397" t="str">
        <f t="shared" si="272"/>
        <v>Aug-2025</v>
      </c>
      <c r="P4397" s="21">
        <f t="shared" si="273"/>
        <v>2025</v>
      </c>
      <c r="Q4397">
        <f t="shared" si="274"/>
        <v>2</v>
      </c>
      <c r="T4397" t="str">
        <f t="shared" si="275"/>
        <v>Low Sales</v>
      </c>
    </row>
    <row r="4398" spans="1:20" x14ac:dyDescent="0.3">
      <c r="A4398" t="s">
        <v>8582</v>
      </c>
      <c r="B4398" t="s">
        <v>8583</v>
      </c>
      <c r="C4398" t="s">
        <v>52</v>
      </c>
      <c r="D4398" t="s">
        <v>41</v>
      </c>
      <c r="E4398" t="s">
        <v>34</v>
      </c>
      <c r="F4398">
        <v>1895</v>
      </c>
      <c r="G4398">
        <v>10</v>
      </c>
      <c r="H4398">
        <v>1706</v>
      </c>
      <c r="I4398">
        <v>3.9</v>
      </c>
      <c r="J4398">
        <v>210</v>
      </c>
      <c r="K4398">
        <v>1</v>
      </c>
      <c r="L4398">
        <v>1706</v>
      </c>
      <c r="M4398" s="1">
        <v>45720</v>
      </c>
      <c r="N4398" t="s">
        <v>168</v>
      </c>
      <c r="O4398" t="str">
        <f t="shared" si="272"/>
        <v>Mar-2025</v>
      </c>
      <c r="P4398" s="21">
        <f t="shared" si="273"/>
        <v>2025</v>
      </c>
      <c r="Q4398">
        <f t="shared" si="274"/>
        <v>1</v>
      </c>
      <c r="T4398" t="str">
        <f t="shared" si="275"/>
        <v>Low Sales</v>
      </c>
    </row>
    <row r="4399" spans="1:20" x14ac:dyDescent="0.3">
      <c r="A4399" t="s">
        <v>8584</v>
      </c>
      <c r="B4399" t="s">
        <v>8585</v>
      </c>
      <c r="C4399" t="s">
        <v>32</v>
      </c>
      <c r="D4399" t="s">
        <v>23</v>
      </c>
      <c r="E4399" t="s">
        <v>18</v>
      </c>
      <c r="F4399">
        <v>4492</v>
      </c>
      <c r="G4399">
        <v>30</v>
      </c>
      <c r="H4399">
        <v>3144</v>
      </c>
      <c r="I4399">
        <v>4.2</v>
      </c>
      <c r="J4399">
        <v>195</v>
      </c>
      <c r="K4399">
        <v>1</v>
      </c>
      <c r="L4399">
        <v>3144</v>
      </c>
      <c r="M4399" s="1">
        <v>45830</v>
      </c>
      <c r="N4399" t="s">
        <v>71</v>
      </c>
      <c r="O4399" t="str">
        <f t="shared" si="272"/>
        <v>Jun-2025</v>
      </c>
      <c r="P4399" s="21">
        <f t="shared" si="273"/>
        <v>2025</v>
      </c>
      <c r="Q4399">
        <f t="shared" si="274"/>
        <v>2</v>
      </c>
      <c r="T4399" t="str">
        <f t="shared" si="275"/>
        <v>Low Sales</v>
      </c>
    </row>
    <row r="4400" spans="1:20" x14ac:dyDescent="0.3">
      <c r="A4400" t="s">
        <v>8586</v>
      </c>
      <c r="B4400" t="s">
        <v>8587</v>
      </c>
      <c r="C4400" t="s">
        <v>16</v>
      </c>
      <c r="D4400" t="s">
        <v>23</v>
      </c>
      <c r="E4400" t="s">
        <v>34</v>
      </c>
      <c r="F4400">
        <v>5594</v>
      </c>
      <c r="G4400">
        <v>40</v>
      </c>
      <c r="H4400">
        <v>3356</v>
      </c>
      <c r="I4400">
        <v>4.0999999999999996</v>
      </c>
      <c r="J4400">
        <v>46</v>
      </c>
      <c r="K4400">
        <v>3</v>
      </c>
      <c r="L4400">
        <v>10068</v>
      </c>
      <c r="M4400" s="1">
        <v>45610</v>
      </c>
      <c r="N4400" t="s">
        <v>71</v>
      </c>
      <c r="O4400" t="str">
        <f t="shared" si="272"/>
        <v>Nov-2024</v>
      </c>
      <c r="P4400" s="21">
        <f t="shared" si="273"/>
        <v>2024</v>
      </c>
      <c r="Q4400">
        <f t="shared" si="274"/>
        <v>3</v>
      </c>
      <c r="T4400" t="str">
        <f t="shared" si="275"/>
        <v>High Sales</v>
      </c>
    </row>
    <row r="4401" spans="1:20" x14ac:dyDescent="0.3">
      <c r="A4401" t="s">
        <v>8588</v>
      </c>
      <c r="B4401" t="s">
        <v>8589</v>
      </c>
      <c r="C4401" t="s">
        <v>88</v>
      </c>
      <c r="D4401" t="s">
        <v>53</v>
      </c>
      <c r="E4401" t="s">
        <v>34</v>
      </c>
      <c r="F4401">
        <v>2773</v>
      </c>
      <c r="G4401">
        <v>20</v>
      </c>
      <c r="H4401">
        <v>2218</v>
      </c>
      <c r="I4401">
        <v>4</v>
      </c>
      <c r="J4401">
        <v>142</v>
      </c>
      <c r="K4401">
        <v>1</v>
      </c>
      <c r="L4401">
        <v>2218</v>
      </c>
      <c r="M4401" s="1">
        <v>45680</v>
      </c>
      <c r="N4401" t="s">
        <v>24</v>
      </c>
      <c r="O4401" t="str">
        <f t="shared" si="272"/>
        <v>Jan-2025</v>
      </c>
      <c r="P4401" s="21">
        <f t="shared" si="273"/>
        <v>2025</v>
      </c>
      <c r="Q4401">
        <f t="shared" si="274"/>
        <v>1</v>
      </c>
      <c r="T4401" t="str">
        <f t="shared" si="275"/>
        <v>Low Sales</v>
      </c>
    </row>
    <row r="4402" spans="1:20" x14ac:dyDescent="0.3">
      <c r="A4402" t="s">
        <v>8590</v>
      </c>
      <c r="B4402" t="s">
        <v>3190</v>
      </c>
      <c r="C4402" t="s">
        <v>88</v>
      </c>
      <c r="D4402" t="s">
        <v>33</v>
      </c>
      <c r="E4402" t="s">
        <v>18</v>
      </c>
      <c r="F4402">
        <v>2854</v>
      </c>
      <c r="G4402">
        <v>25</v>
      </c>
      <c r="H4402">
        <v>2140</v>
      </c>
      <c r="I4402">
        <v>4</v>
      </c>
      <c r="J4402">
        <v>303</v>
      </c>
      <c r="K4402">
        <v>1</v>
      </c>
      <c r="L4402">
        <v>2140</v>
      </c>
      <c r="M4402" s="1">
        <v>45456</v>
      </c>
      <c r="N4402" t="s">
        <v>75</v>
      </c>
      <c r="O4402" t="str">
        <f t="shared" si="272"/>
        <v>Jun-2024</v>
      </c>
      <c r="P4402" s="21">
        <f t="shared" si="273"/>
        <v>2024</v>
      </c>
      <c r="Q4402">
        <f t="shared" si="274"/>
        <v>2</v>
      </c>
      <c r="T4402" t="str">
        <f t="shared" si="275"/>
        <v>Low Sales</v>
      </c>
    </row>
    <row r="4403" spans="1:20" x14ac:dyDescent="0.3">
      <c r="A4403" t="s">
        <v>8591</v>
      </c>
      <c r="B4403" t="s">
        <v>8592</v>
      </c>
      <c r="C4403" t="s">
        <v>32</v>
      </c>
      <c r="D4403" t="s">
        <v>28</v>
      </c>
      <c r="E4403" t="s">
        <v>34</v>
      </c>
      <c r="F4403">
        <v>8214</v>
      </c>
      <c r="G4403">
        <v>25</v>
      </c>
      <c r="H4403">
        <v>6160</v>
      </c>
      <c r="I4403">
        <v>4.5</v>
      </c>
      <c r="J4403">
        <v>45</v>
      </c>
      <c r="K4403">
        <v>1</v>
      </c>
      <c r="L4403">
        <v>6160</v>
      </c>
      <c r="M4403" s="1">
        <v>45355</v>
      </c>
      <c r="N4403" t="s">
        <v>91</v>
      </c>
      <c r="O4403" t="str">
        <f t="shared" si="272"/>
        <v>Mar-2024</v>
      </c>
      <c r="P4403" s="21">
        <f t="shared" si="273"/>
        <v>2024</v>
      </c>
      <c r="Q4403">
        <f t="shared" si="274"/>
        <v>1</v>
      </c>
      <c r="T4403" t="str">
        <f t="shared" si="275"/>
        <v>High Sales</v>
      </c>
    </row>
    <row r="4404" spans="1:20" x14ac:dyDescent="0.3">
      <c r="A4404" t="s">
        <v>8593</v>
      </c>
      <c r="B4404" t="s">
        <v>8594</v>
      </c>
      <c r="C4404" t="s">
        <v>32</v>
      </c>
      <c r="D4404" t="s">
        <v>41</v>
      </c>
      <c r="E4404" t="s">
        <v>74</v>
      </c>
      <c r="F4404">
        <v>1301</v>
      </c>
      <c r="G4404">
        <v>10</v>
      </c>
      <c r="H4404">
        <v>1171</v>
      </c>
      <c r="I4404">
        <v>4.4000000000000004</v>
      </c>
      <c r="J4404">
        <v>18</v>
      </c>
      <c r="K4404">
        <v>1</v>
      </c>
      <c r="L4404">
        <v>1171</v>
      </c>
      <c r="M4404" s="1">
        <v>45791</v>
      </c>
      <c r="N4404" t="s">
        <v>168</v>
      </c>
      <c r="O4404" t="str">
        <f t="shared" si="272"/>
        <v>May-2025</v>
      </c>
      <c r="P4404" s="21">
        <f t="shared" si="273"/>
        <v>2025</v>
      </c>
      <c r="Q4404">
        <f t="shared" si="274"/>
        <v>2</v>
      </c>
      <c r="T4404" t="str">
        <f t="shared" si="275"/>
        <v>Low Sales</v>
      </c>
    </row>
    <row r="4405" spans="1:20" x14ac:dyDescent="0.3">
      <c r="A4405" t="s">
        <v>8595</v>
      </c>
      <c r="B4405" t="s">
        <v>8596</v>
      </c>
      <c r="C4405" t="s">
        <v>45</v>
      </c>
      <c r="D4405" t="s">
        <v>41</v>
      </c>
      <c r="E4405" t="s">
        <v>34</v>
      </c>
      <c r="F4405">
        <v>764</v>
      </c>
      <c r="G4405">
        <v>20</v>
      </c>
      <c r="H4405">
        <v>611</v>
      </c>
      <c r="I4405">
        <v>4</v>
      </c>
      <c r="J4405">
        <v>180</v>
      </c>
      <c r="K4405">
        <v>1</v>
      </c>
      <c r="L4405">
        <v>611</v>
      </c>
      <c r="M4405" s="1">
        <v>46014</v>
      </c>
      <c r="N4405" t="s">
        <v>102</v>
      </c>
      <c r="O4405" t="str">
        <f t="shared" si="272"/>
        <v>Dec-2025</v>
      </c>
      <c r="P4405" s="21">
        <f t="shared" si="273"/>
        <v>2025</v>
      </c>
      <c r="Q4405">
        <f t="shared" si="274"/>
        <v>3</v>
      </c>
      <c r="T4405" t="str">
        <f t="shared" si="275"/>
        <v>Low Sales</v>
      </c>
    </row>
    <row r="4406" spans="1:20" x14ac:dyDescent="0.3">
      <c r="A4406" t="s">
        <v>8597</v>
      </c>
      <c r="B4406" t="s">
        <v>8598</v>
      </c>
      <c r="C4406" t="s">
        <v>37</v>
      </c>
      <c r="D4406" t="s">
        <v>28</v>
      </c>
      <c r="E4406" t="s">
        <v>34</v>
      </c>
      <c r="F4406">
        <v>5055</v>
      </c>
      <c r="G4406">
        <v>10</v>
      </c>
      <c r="H4406">
        <v>4550</v>
      </c>
      <c r="I4406">
        <v>4.5</v>
      </c>
      <c r="J4406">
        <v>67</v>
      </c>
      <c r="K4406">
        <v>5</v>
      </c>
      <c r="L4406">
        <v>22750</v>
      </c>
      <c r="M4406" s="1">
        <v>45885</v>
      </c>
      <c r="N4406" t="s">
        <v>61</v>
      </c>
      <c r="O4406" t="str">
        <f t="shared" si="272"/>
        <v>Aug-2025</v>
      </c>
      <c r="P4406" s="21">
        <f t="shared" si="273"/>
        <v>2025</v>
      </c>
      <c r="Q4406">
        <f t="shared" si="274"/>
        <v>2</v>
      </c>
      <c r="T4406" t="str">
        <f t="shared" si="275"/>
        <v>High Sales</v>
      </c>
    </row>
    <row r="4407" spans="1:20" x14ac:dyDescent="0.3">
      <c r="A4407" t="s">
        <v>8599</v>
      </c>
      <c r="B4407" t="s">
        <v>8600</v>
      </c>
      <c r="C4407" t="s">
        <v>37</v>
      </c>
      <c r="D4407" t="s">
        <v>23</v>
      </c>
      <c r="E4407" t="s">
        <v>34</v>
      </c>
      <c r="F4407">
        <v>4964</v>
      </c>
      <c r="G4407">
        <v>20</v>
      </c>
      <c r="H4407">
        <v>3971</v>
      </c>
      <c r="I4407">
        <v>4.0999999999999996</v>
      </c>
      <c r="J4407">
        <v>77</v>
      </c>
      <c r="K4407">
        <v>2</v>
      </c>
      <c r="L4407">
        <v>7942</v>
      </c>
      <c r="M4407" s="1">
        <v>45489</v>
      </c>
      <c r="N4407" t="s">
        <v>61</v>
      </c>
      <c r="O4407" t="str">
        <f t="shared" si="272"/>
        <v>Jul-2024</v>
      </c>
      <c r="P4407" s="21">
        <f t="shared" si="273"/>
        <v>2024</v>
      </c>
      <c r="Q4407">
        <f t="shared" si="274"/>
        <v>2</v>
      </c>
      <c r="T4407" t="str">
        <f t="shared" si="275"/>
        <v>High Sales</v>
      </c>
    </row>
    <row r="4408" spans="1:20" x14ac:dyDescent="0.3">
      <c r="A4408" t="s">
        <v>8601</v>
      </c>
      <c r="B4408" t="s">
        <v>8602</v>
      </c>
      <c r="C4408" t="s">
        <v>57</v>
      </c>
      <c r="D4408" t="s">
        <v>23</v>
      </c>
      <c r="E4408" t="s">
        <v>18</v>
      </c>
      <c r="F4408">
        <v>2944</v>
      </c>
      <c r="G4408">
        <v>50</v>
      </c>
      <c r="H4408">
        <v>1472</v>
      </c>
      <c r="I4408">
        <v>4.0999999999999996</v>
      </c>
      <c r="J4408">
        <v>65</v>
      </c>
      <c r="K4408">
        <v>2</v>
      </c>
      <c r="L4408">
        <v>2944</v>
      </c>
      <c r="M4408" s="1">
        <v>45501</v>
      </c>
      <c r="N4408" t="s">
        <v>71</v>
      </c>
      <c r="O4408" t="str">
        <f t="shared" si="272"/>
        <v>Jul-2024</v>
      </c>
      <c r="P4408" s="21">
        <f t="shared" si="273"/>
        <v>2024</v>
      </c>
      <c r="Q4408">
        <f t="shared" si="274"/>
        <v>2</v>
      </c>
      <c r="T4408" t="str">
        <f t="shared" si="275"/>
        <v>Low Sales</v>
      </c>
    </row>
    <row r="4409" spans="1:20" x14ac:dyDescent="0.3">
      <c r="A4409" t="s">
        <v>8603</v>
      </c>
      <c r="B4409" t="s">
        <v>8604</v>
      </c>
      <c r="C4409" t="s">
        <v>52</v>
      </c>
      <c r="D4409" t="s">
        <v>109</v>
      </c>
      <c r="E4409" t="s">
        <v>161</v>
      </c>
      <c r="F4409">
        <v>2629</v>
      </c>
      <c r="G4409">
        <v>20</v>
      </c>
      <c r="H4409">
        <v>2103</v>
      </c>
      <c r="I4409">
        <v>3.9</v>
      </c>
      <c r="J4409">
        <v>344</v>
      </c>
      <c r="K4409">
        <v>1</v>
      </c>
      <c r="L4409">
        <v>2103</v>
      </c>
      <c r="M4409" s="1">
        <v>45546</v>
      </c>
      <c r="N4409" t="s">
        <v>38</v>
      </c>
      <c r="O4409" t="str">
        <f t="shared" si="272"/>
        <v>Sep-2024</v>
      </c>
      <c r="P4409" s="21">
        <f t="shared" si="273"/>
        <v>2024</v>
      </c>
      <c r="Q4409">
        <f t="shared" si="274"/>
        <v>3</v>
      </c>
      <c r="T4409" t="str">
        <f t="shared" si="275"/>
        <v>Low Sales</v>
      </c>
    </row>
    <row r="4410" spans="1:20" x14ac:dyDescent="0.3">
      <c r="A4410" t="s">
        <v>8605</v>
      </c>
      <c r="B4410" t="s">
        <v>8606</v>
      </c>
      <c r="C4410" t="s">
        <v>16</v>
      </c>
      <c r="D4410" t="s">
        <v>28</v>
      </c>
      <c r="E4410" t="s">
        <v>34</v>
      </c>
      <c r="F4410">
        <v>8106</v>
      </c>
      <c r="G4410">
        <v>20</v>
      </c>
      <c r="H4410">
        <v>6485</v>
      </c>
      <c r="I4410">
        <v>4.9000000000000004</v>
      </c>
      <c r="J4410">
        <v>137</v>
      </c>
      <c r="K4410">
        <v>1</v>
      </c>
      <c r="L4410">
        <v>6485</v>
      </c>
      <c r="M4410" s="1">
        <v>45841</v>
      </c>
      <c r="N4410" t="s">
        <v>168</v>
      </c>
      <c r="O4410" t="str">
        <f t="shared" si="272"/>
        <v>Jul-2025</v>
      </c>
      <c r="P4410" s="21">
        <f t="shared" si="273"/>
        <v>2025</v>
      </c>
      <c r="Q4410">
        <f t="shared" si="274"/>
        <v>2</v>
      </c>
      <c r="T4410" t="str">
        <f t="shared" si="275"/>
        <v>High Sales</v>
      </c>
    </row>
    <row r="4411" spans="1:20" x14ac:dyDescent="0.3">
      <c r="A4411" t="s">
        <v>8607</v>
      </c>
      <c r="B4411" t="s">
        <v>8608</v>
      </c>
      <c r="C4411" t="s">
        <v>22</v>
      </c>
      <c r="D4411" t="s">
        <v>41</v>
      </c>
      <c r="E4411" t="s">
        <v>34</v>
      </c>
      <c r="F4411">
        <v>2924</v>
      </c>
      <c r="G4411">
        <v>20</v>
      </c>
      <c r="H4411">
        <v>2339</v>
      </c>
      <c r="I4411">
        <v>4.8</v>
      </c>
      <c r="J4411">
        <v>52</v>
      </c>
      <c r="K4411">
        <v>1</v>
      </c>
      <c r="L4411">
        <v>2339</v>
      </c>
      <c r="M4411" s="1">
        <v>45435</v>
      </c>
      <c r="N4411" t="s">
        <v>189</v>
      </c>
      <c r="O4411" t="str">
        <f t="shared" si="272"/>
        <v>May-2024</v>
      </c>
      <c r="P4411" s="21">
        <f t="shared" si="273"/>
        <v>2024</v>
      </c>
      <c r="Q4411">
        <f t="shared" si="274"/>
        <v>2</v>
      </c>
      <c r="T4411" t="str">
        <f t="shared" si="275"/>
        <v>Low Sales</v>
      </c>
    </row>
    <row r="4412" spans="1:20" x14ac:dyDescent="0.3">
      <c r="A4412" t="s">
        <v>8609</v>
      </c>
      <c r="B4412" t="s">
        <v>8610</v>
      </c>
      <c r="C4412" t="s">
        <v>16</v>
      </c>
      <c r="D4412" t="s">
        <v>53</v>
      </c>
      <c r="E4412" t="s">
        <v>34</v>
      </c>
      <c r="F4412">
        <v>6885</v>
      </c>
      <c r="G4412">
        <v>30</v>
      </c>
      <c r="H4412">
        <v>4820</v>
      </c>
      <c r="I4412">
        <v>3.8</v>
      </c>
      <c r="J4412">
        <v>136</v>
      </c>
      <c r="K4412">
        <v>1</v>
      </c>
      <c r="L4412">
        <v>4820</v>
      </c>
      <c r="M4412" s="1">
        <v>45635</v>
      </c>
      <c r="N4412" t="s">
        <v>29</v>
      </c>
      <c r="O4412" t="str">
        <f t="shared" si="272"/>
        <v>Dec-2024</v>
      </c>
      <c r="P4412" s="21">
        <f t="shared" si="273"/>
        <v>2024</v>
      </c>
      <c r="Q4412">
        <f t="shared" si="274"/>
        <v>3</v>
      </c>
      <c r="T4412" t="str">
        <f t="shared" si="275"/>
        <v>Low Sales</v>
      </c>
    </row>
    <row r="4413" spans="1:20" x14ac:dyDescent="0.3">
      <c r="A4413" t="s">
        <v>8611</v>
      </c>
      <c r="B4413" t="s">
        <v>8612</v>
      </c>
      <c r="C4413" t="s">
        <v>37</v>
      </c>
      <c r="D4413" t="s">
        <v>109</v>
      </c>
      <c r="E4413" t="s">
        <v>161</v>
      </c>
      <c r="F4413">
        <v>2121</v>
      </c>
      <c r="G4413">
        <v>20</v>
      </c>
      <c r="H4413">
        <v>1697</v>
      </c>
      <c r="I4413">
        <v>3.9</v>
      </c>
      <c r="J4413">
        <v>202</v>
      </c>
      <c r="K4413">
        <v>2</v>
      </c>
      <c r="L4413">
        <v>3394</v>
      </c>
      <c r="M4413" s="1">
        <v>45678</v>
      </c>
      <c r="N4413" t="s">
        <v>58</v>
      </c>
      <c r="O4413" t="str">
        <f t="shared" si="272"/>
        <v>Jan-2025</v>
      </c>
      <c r="P4413" s="21">
        <f t="shared" si="273"/>
        <v>2025</v>
      </c>
      <c r="Q4413">
        <f t="shared" si="274"/>
        <v>1</v>
      </c>
      <c r="T4413" t="str">
        <f t="shared" si="275"/>
        <v>Low Sales</v>
      </c>
    </row>
    <row r="4414" spans="1:20" x14ac:dyDescent="0.3">
      <c r="A4414" t="s">
        <v>8613</v>
      </c>
      <c r="B4414" t="s">
        <v>8614</v>
      </c>
      <c r="C4414" t="s">
        <v>88</v>
      </c>
      <c r="D4414" t="s">
        <v>17</v>
      </c>
      <c r="E4414" t="s">
        <v>18</v>
      </c>
      <c r="F4414">
        <v>3027</v>
      </c>
      <c r="G4414">
        <v>20</v>
      </c>
      <c r="H4414">
        <v>2422</v>
      </c>
      <c r="I4414">
        <v>4.3</v>
      </c>
      <c r="J4414">
        <v>424</v>
      </c>
      <c r="K4414">
        <v>1</v>
      </c>
      <c r="L4414">
        <v>2422</v>
      </c>
      <c r="M4414" s="1">
        <v>45865</v>
      </c>
      <c r="N4414" t="s">
        <v>91</v>
      </c>
      <c r="O4414" t="str">
        <f t="shared" si="272"/>
        <v>Jul-2025</v>
      </c>
      <c r="P4414" s="21">
        <f t="shared" si="273"/>
        <v>2025</v>
      </c>
      <c r="Q4414">
        <f t="shared" si="274"/>
        <v>2</v>
      </c>
      <c r="T4414" t="str">
        <f t="shared" si="275"/>
        <v>Low Sales</v>
      </c>
    </row>
    <row r="4415" spans="1:20" x14ac:dyDescent="0.3">
      <c r="A4415" t="s">
        <v>8615</v>
      </c>
      <c r="B4415" t="s">
        <v>8616</v>
      </c>
      <c r="C4415" t="s">
        <v>88</v>
      </c>
      <c r="D4415" t="s">
        <v>28</v>
      </c>
      <c r="E4415" t="s">
        <v>34</v>
      </c>
      <c r="F4415">
        <v>3705</v>
      </c>
      <c r="G4415">
        <v>30</v>
      </c>
      <c r="H4415">
        <v>2594</v>
      </c>
      <c r="I4415">
        <v>4.4000000000000004</v>
      </c>
      <c r="J4415">
        <v>47</v>
      </c>
      <c r="K4415">
        <v>1</v>
      </c>
      <c r="L4415">
        <v>2594</v>
      </c>
      <c r="M4415" s="1">
        <v>45550</v>
      </c>
      <c r="N4415" t="s">
        <v>141</v>
      </c>
      <c r="O4415" t="str">
        <f t="shared" si="272"/>
        <v>Sep-2024</v>
      </c>
      <c r="P4415" s="21">
        <f t="shared" si="273"/>
        <v>2024</v>
      </c>
      <c r="Q4415">
        <f t="shared" si="274"/>
        <v>3</v>
      </c>
      <c r="T4415" t="str">
        <f t="shared" si="275"/>
        <v>Low Sales</v>
      </c>
    </row>
    <row r="4416" spans="1:20" x14ac:dyDescent="0.3">
      <c r="A4416" t="s">
        <v>8617</v>
      </c>
      <c r="B4416" t="s">
        <v>8618</v>
      </c>
      <c r="C4416" t="s">
        <v>57</v>
      </c>
      <c r="D4416" t="s">
        <v>46</v>
      </c>
      <c r="E4416" t="s">
        <v>34</v>
      </c>
      <c r="F4416">
        <v>6460</v>
      </c>
      <c r="G4416">
        <v>20</v>
      </c>
      <c r="H4416">
        <v>5168</v>
      </c>
      <c r="I4416">
        <v>3.6</v>
      </c>
      <c r="J4416">
        <v>99</v>
      </c>
      <c r="K4416">
        <v>1</v>
      </c>
      <c r="L4416">
        <v>5168</v>
      </c>
      <c r="M4416" s="1">
        <v>45631</v>
      </c>
      <c r="N4416" t="s">
        <v>29</v>
      </c>
      <c r="O4416" t="str">
        <f t="shared" si="272"/>
        <v>Dec-2024</v>
      </c>
      <c r="P4416" s="21">
        <f t="shared" si="273"/>
        <v>2024</v>
      </c>
      <c r="Q4416">
        <f t="shared" si="274"/>
        <v>3</v>
      </c>
      <c r="T4416" t="str">
        <f t="shared" si="275"/>
        <v>High Sales</v>
      </c>
    </row>
    <row r="4417" spans="1:20" x14ac:dyDescent="0.3">
      <c r="A4417" t="s">
        <v>8619</v>
      </c>
      <c r="B4417" t="s">
        <v>8620</v>
      </c>
      <c r="C4417" t="s">
        <v>32</v>
      </c>
      <c r="D4417" t="s">
        <v>53</v>
      </c>
      <c r="E4417" t="s">
        <v>34</v>
      </c>
      <c r="F4417">
        <v>1381</v>
      </c>
      <c r="G4417">
        <v>20</v>
      </c>
      <c r="H4417">
        <v>1105</v>
      </c>
      <c r="I4417">
        <v>3.7</v>
      </c>
      <c r="J4417">
        <v>62</v>
      </c>
      <c r="K4417">
        <v>1</v>
      </c>
      <c r="L4417">
        <v>1105</v>
      </c>
      <c r="M4417" s="1">
        <v>45964</v>
      </c>
      <c r="N4417" t="s">
        <v>58</v>
      </c>
      <c r="O4417" t="str">
        <f t="shared" si="272"/>
        <v>Nov-2025</v>
      </c>
      <c r="P4417" s="21">
        <f t="shared" si="273"/>
        <v>2025</v>
      </c>
      <c r="Q4417">
        <f t="shared" si="274"/>
        <v>3</v>
      </c>
      <c r="T4417" t="str">
        <f t="shared" si="275"/>
        <v>Low Sales</v>
      </c>
    </row>
    <row r="4418" spans="1:20" x14ac:dyDescent="0.3">
      <c r="A4418" t="s">
        <v>8621</v>
      </c>
      <c r="B4418" t="s">
        <v>8622</v>
      </c>
      <c r="C4418" t="s">
        <v>16</v>
      </c>
      <c r="D4418" t="s">
        <v>53</v>
      </c>
      <c r="E4418" t="s">
        <v>34</v>
      </c>
      <c r="F4418">
        <v>7944</v>
      </c>
      <c r="G4418">
        <v>25</v>
      </c>
      <c r="H4418">
        <v>5958</v>
      </c>
      <c r="I4418">
        <v>2.7</v>
      </c>
      <c r="J4418">
        <v>127</v>
      </c>
      <c r="K4418">
        <v>1</v>
      </c>
      <c r="L4418">
        <v>5958</v>
      </c>
      <c r="M4418" s="1">
        <v>45315</v>
      </c>
      <c r="N4418" t="s">
        <v>102</v>
      </c>
      <c r="O4418" t="str">
        <f t="shared" si="272"/>
        <v>Jan-2024</v>
      </c>
      <c r="P4418" s="21">
        <f t="shared" si="273"/>
        <v>2024</v>
      </c>
      <c r="Q4418">
        <f t="shared" si="274"/>
        <v>1</v>
      </c>
      <c r="T4418" t="str">
        <f t="shared" si="275"/>
        <v>High Sales</v>
      </c>
    </row>
    <row r="4419" spans="1:20" x14ac:dyDescent="0.3">
      <c r="A4419" t="s">
        <v>8623</v>
      </c>
      <c r="B4419" t="s">
        <v>8624</v>
      </c>
      <c r="C4419" t="s">
        <v>57</v>
      </c>
      <c r="D4419" t="s">
        <v>109</v>
      </c>
      <c r="E4419" t="s">
        <v>34</v>
      </c>
      <c r="F4419">
        <v>2193</v>
      </c>
      <c r="G4419">
        <v>20</v>
      </c>
      <c r="H4419">
        <v>1754</v>
      </c>
      <c r="I4419">
        <v>4.4000000000000004</v>
      </c>
      <c r="J4419">
        <v>201</v>
      </c>
      <c r="K4419">
        <v>1</v>
      </c>
      <c r="L4419">
        <v>1754</v>
      </c>
      <c r="M4419" s="1">
        <v>45597</v>
      </c>
      <c r="N4419" t="s">
        <v>29</v>
      </c>
      <c r="O4419" t="str">
        <f t="shared" ref="O4419:O4482" si="276">TEXT(M4419,"MMM-YYYY")</f>
        <v>Nov-2024</v>
      </c>
      <c r="P4419" s="21">
        <f t="shared" ref="P4419:P4482" si="277">YEAR(M4419)</f>
        <v>2024</v>
      </c>
      <c r="Q4419">
        <f t="shared" ref="Q4419:Q4482" si="278">CHOOSE(MONTH(M4419),1,1,1,1,2,2,2,2,3,3,3,3,4,4,4,4)</f>
        <v>3</v>
      </c>
      <c r="T4419" t="str">
        <f t="shared" ref="T4419:T4482" si="279">IF(L4419&gt;5000,"High Sales","Low Sales")</f>
        <v>Low Sales</v>
      </c>
    </row>
    <row r="4420" spans="1:20" x14ac:dyDescent="0.3">
      <c r="A4420" t="s">
        <v>8625</v>
      </c>
      <c r="B4420" t="s">
        <v>8626</v>
      </c>
      <c r="C4420" t="s">
        <v>32</v>
      </c>
      <c r="D4420" t="s">
        <v>46</v>
      </c>
      <c r="E4420" t="s">
        <v>74</v>
      </c>
      <c r="F4420">
        <v>8628</v>
      </c>
      <c r="G4420">
        <v>0</v>
      </c>
      <c r="H4420">
        <v>8628</v>
      </c>
      <c r="I4420">
        <v>3.4</v>
      </c>
      <c r="J4420">
        <v>61</v>
      </c>
      <c r="K4420">
        <v>2</v>
      </c>
      <c r="L4420">
        <v>17256</v>
      </c>
      <c r="M4420" s="1">
        <v>45493</v>
      </c>
      <c r="N4420" t="s">
        <v>102</v>
      </c>
      <c r="O4420" t="str">
        <f t="shared" si="276"/>
        <v>Jul-2024</v>
      </c>
      <c r="P4420" s="21">
        <f t="shared" si="277"/>
        <v>2024</v>
      </c>
      <c r="Q4420">
        <f t="shared" si="278"/>
        <v>2</v>
      </c>
      <c r="T4420" t="str">
        <f t="shared" si="279"/>
        <v>High Sales</v>
      </c>
    </row>
    <row r="4421" spans="1:20" x14ac:dyDescent="0.3">
      <c r="A4421" t="s">
        <v>8627</v>
      </c>
      <c r="B4421" t="s">
        <v>8628</v>
      </c>
      <c r="C4421" t="s">
        <v>116</v>
      </c>
      <c r="D4421" t="s">
        <v>28</v>
      </c>
      <c r="E4421" t="s">
        <v>34</v>
      </c>
      <c r="F4421">
        <v>2028</v>
      </c>
      <c r="G4421">
        <v>15</v>
      </c>
      <c r="H4421">
        <v>1724</v>
      </c>
      <c r="I4421">
        <v>3.8</v>
      </c>
      <c r="J4421">
        <v>112</v>
      </c>
      <c r="K4421">
        <v>1</v>
      </c>
      <c r="L4421">
        <v>1724</v>
      </c>
      <c r="M4421" s="1">
        <v>45413</v>
      </c>
      <c r="N4421" t="s">
        <v>189</v>
      </c>
      <c r="O4421" t="str">
        <f t="shared" si="276"/>
        <v>May-2024</v>
      </c>
      <c r="P4421" s="21">
        <f t="shared" si="277"/>
        <v>2024</v>
      </c>
      <c r="Q4421">
        <f t="shared" si="278"/>
        <v>2</v>
      </c>
      <c r="T4421" t="str">
        <f t="shared" si="279"/>
        <v>Low Sales</v>
      </c>
    </row>
    <row r="4422" spans="1:20" x14ac:dyDescent="0.3">
      <c r="A4422" t="s">
        <v>8629</v>
      </c>
      <c r="B4422" t="s">
        <v>8630</v>
      </c>
      <c r="C4422" t="s">
        <v>57</v>
      </c>
      <c r="D4422" t="s">
        <v>17</v>
      </c>
      <c r="E4422" t="s">
        <v>34</v>
      </c>
      <c r="F4422">
        <v>1873</v>
      </c>
      <c r="G4422">
        <v>20</v>
      </c>
      <c r="H4422">
        <v>1498</v>
      </c>
      <c r="I4422">
        <v>4.5</v>
      </c>
      <c r="J4422">
        <v>208</v>
      </c>
      <c r="K4422">
        <v>2</v>
      </c>
      <c r="L4422">
        <v>2996</v>
      </c>
      <c r="M4422" s="1">
        <v>45610</v>
      </c>
      <c r="N4422" t="s">
        <v>71</v>
      </c>
      <c r="O4422" t="str">
        <f t="shared" si="276"/>
        <v>Nov-2024</v>
      </c>
      <c r="P4422" s="21">
        <f t="shared" si="277"/>
        <v>2024</v>
      </c>
      <c r="Q4422">
        <f t="shared" si="278"/>
        <v>3</v>
      </c>
      <c r="T4422" t="str">
        <f t="shared" si="279"/>
        <v>Low Sales</v>
      </c>
    </row>
    <row r="4423" spans="1:20" x14ac:dyDescent="0.3">
      <c r="A4423" t="s">
        <v>8631</v>
      </c>
      <c r="B4423" t="s">
        <v>7441</v>
      </c>
      <c r="C4423" t="s">
        <v>32</v>
      </c>
      <c r="D4423" t="s">
        <v>23</v>
      </c>
      <c r="E4423" t="s">
        <v>18</v>
      </c>
      <c r="F4423">
        <v>1057</v>
      </c>
      <c r="G4423">
        <v>30</v>
      </c>
      <c r="H4423">
        <v>740</v>
      </c>
      <c r="I4423">
        <v>4.5</v>
      </c>
      <c r="J4423">
        <v>57</v>
      </c>
      <c r="K4423">
        <v>1</v>
      </c>
      <c r="L4423">
        <v>740</v>
      </c>
      <c r="M4423" s="1">
        <v>45765</v>
      </c>
      <c r="N4423" t="s">
        <v>75</v>
      </c>
      <c r="O4423" t="str">
        <f t="shared" si="276"/>
        <v>Apr-2025</v>
      </c>
      <c r="P4423" s="21">
        <f t="shared" si="277"/>
        <v>2025</v>
      </c>
      <c r="Q4423">
        <f t="shared" si="278"/>
        <v>1</v>
      </c>
      <c r="T4423" t="str">
        <f t="shared" si="279"/>
        <v>Low Sales</v>
      </c>
    </row>
    <row r="4424" spans="1:20" x14ac:dyDescent="0.3">
      <c r="A4424" t="s">
        <v>8632</v>
      </c>
      <c r="B4424" t="s">
        <v>8633</v>
      </c>
      <c r="C4424" t="s">
        <v>45</v>
      </c>
      <c r="D4424" t="s">
        <v>17</v>
      </c>
      <c r="E4424" t="s">
        <v>34</v>
      </c>
      <c r="F4424">
        <v>5248</v>
      </c>
      <c r="G4424">
        <v>15</v>
      </c>
      <c r="H4424">
        <v>4461</v>
      </c>
      <c r="I4424">
        <v>4.9000000000000004</v>
      </c>
      <c r="J4424">
        <v>134</v>
      </c>
      <c r="K4424">
        <v>5</v>
      </c>
      <c r="L4424">
        <v>22305</v>
      </c>
      <c r="M4424" s="1">
        <v>46019</v>
      </c>
      <c r="N4424" t="s">
        <v>61</v>
      </c>
      <c r="O4424" t="str">
        <f t="shared" si="276"/>
        <v>Dec-2025</v>
      </c>
      <c r="P4424" s="21">
        <f t="shared" si="277"/>
        <v>2025</v>
      </c>
      <c r="Q4424">
        <f t="shared" si="278"/>
        <v>3</v>
      </c>
      <c r="T4424" t="str">
        <f t="shared" si="279"/>
        <v>High Sales</v>
      </c>
    </row>
    <row r="4425" spans="1:20" x14ac:dyDescent="0.3">
      <c r="A4425" t="s">
        <v>8634</v>
      </c>
      <c r="B4425" t="s">
        <v>8635</v>
      </c>
      <c r="C4425" t="s">
        <v>27</v>
      </c>
      <c r="D4425" t="s">
        <v>53</v>
      </c>
      <c r="E4425" t="s">
        <v>18</v>
      </c>
      <c r="F4425">
        <v>4414</v>
      </c>
      <c r="G4425">
        <v>60</v>
      </c>
      <c r="H4425">
        <v>1766</v>
      </c>
      <c r="I4425">
        <v>5</v>
      </c>
      <c r="J4425">
        <v>163</v>
      </c>
      <c r="K4425">
        <v>1</v>
      </c>
      <c r="L4425">
        <v>1766</v>
      </c>
      <c r="M4425" s="1">
        <v>45621</v>
      </c>
      <c r="N4425" t="s">
        <v>189</v>
      </c>
      <c r="O4425" t="str">
        <f t="shared" si="276"/>
        <v>Nov-2024</v>
      </c>
      <c r="P4425" s="21">
        <f t="shared" si="277"/>
        <v>2024</v>
      </c>
      <c r="Q4425">
        <f t="shared" si="278"/>
        <v>3</v>
      </c>
      <c r="T4425" t="str">
        <f t="shared" si="279"/>
        <v>Low Sales</v>
      </c>
    </row>
    <row r="4426" spans="1:20" x14ac:dyDescent="0.3">
      <c r="A4426" t="s">
        <v>8636</v>
      </c>
      <c r="B4426" t="s">
        <v>8637</v>
      </c>
      <c r="C4426" t="s">
        <v>88</v>
      </c>
      <c r="D4426" t="s">
        <v>109</v>
      </c>
      <c r="E4426" t="s">
        <v>161</v>
      </c>
      <c r="F4426">
        <v>1059</v>
      </c>
      <c r="G4426">
        <v>30</v>
      </c>
      <c r="H4426">
        <v>741</v>
      </c>
      <c r="I4426">
        <v>5</v>
      </c>
      <c r="J4426">
        <v>206</v>
      </c>
      <c r="K4426">
        <v>1</v>
      </c>
      <c r="L4426">
        <v>741</v>
      </c>
      <c r="M4426" s="1">
        <v>45875</v>
      </c>
      <c r="N4426" t="s">
        <v>141</v>
      </c>
      <c r="O4426" t="str">
        <f t="shared" si="276"/>
        <v>Aug-2025</v>
      </c>
      <c r="P4426" s="21">
        <f t="shared" si="277"/>
        <v>2025</v>
      </c>
      <c r="Q4426">
        <f t="shared" si="278"/>
        <v>2</v>
      </c>
      <c r="T4426" t="str">
        <f t="shared" si="279"/>
        <v>Low Sales</v>
      </c>
    </row>
    <row r="4427" spans="1:20" x14ac:dyDescent="0.3">
      <c r="A4427" t="s">
        <v>8638</v>
      </c>
      <c r="B4427" t="s">
        <v>8639</v>
      </c>
      <c r="C4427" t="s">
        <v>88</v>
      </c>
      <c r="D4427" t="s">
        <v>109</v>
      </c>
      <c r="E4427" t="s">
        <v>161</v>
      </c>
      <c r="F4427">
        <v>3512</v>
      </c>
      <c r="G4427">
        <v>30</v>
      </c>
      <c r="H4427">
        <v>2458</v>
      </c>
      <c r="I4427">
        <v>3.9</v>
      </c>
      <c r="J4427">
        <v>27</v>
      </c>
      <c r="K4427">
        <v>1</v>
      </c>
      <c r="L4427">
        <v>2458</v>
      </c>
      <c r="M4427" s="1">
        <v>45337</v>
      </c>
      <c r="N4427" t="s">
        <v>189</v>
      </c>
      <c r="O4427" t="str">
        <f t="shared" si="276"/>
        <v>Feb-2024</v>
      </c>
      <c r="P4427" s="21">
        <f t="shared" si="277"/>
        <v>2024</v>
      </c>
      <c r="Q4427">
        <f t="shared" si="278"/>
        <v>1</v>
      </c>
      <c r="T4427" t="str">
        <f t="shared" si="279"/>
        <v>Low Sales</v>
      </c>
    </row>
    <row r="4428" spans="1:20" x14ac:dyDescent="0.3">
      <c r="A4428" t="s">
        <v>8640</v>
      </c>
      <c r="B4428" t="s">
        <v>8641</v>
      </c>
      <c r="C4428" t="s">
        <v>45</v>
      </c>
      <c r="D4428" t="s">
        <v>41</v>
      </c>
      <c r="E4428" t="s">
        <v>34</v>
      </c>
      <c r="F4428">
        <v>1600</v>
      </c>
      <c r="G4428">
        <v>0</v>
      </c>
      <c r="H4428">
        <v>1600</v>
      </c>
      <c r="I4428">
        <v>3.8</v>
      </c>
      <c r="J4428">
        <v>54</v>
      </c>
      <c r="K4428">
        <v>1</v>
      </c>
      <c r="L4428">
        <v>1600</v>
      </c>
      <c r="M4428" s="1">
        <v>45767</v>
      </c>
      <c r="N4428" t="s">
        <v>71</v>
      </c>
      <c r="O4428" t="str">
        <f t="shared" si="276"/>
        <v>Apr-2025</v>
      </c>
      <c r="P4428" s="21">
        <f t="shared" si="277"/>
        <v>2025</v>
      </c>
      <c r="Q4428">
        <f t="shared" si="278"/>
        <v>1</v>
      </c>
      <c r="T4428" t="str">
        <f t="shared" si="279"/>
        <v>Low Sales</v>
      </c>
    </row>
    <row r="4429" spans="1:20" x14ac:dyDescent="0.3">
      <c r="A4429" t="s">
        <v>8642</v>
      </c>
      <c r="B4429" t="s">
        <v>8643</v>
      </c>
      <c r="C4429" t="s">
        <v>116</v>
      </c>
      <c r="D4429" t="s">
        <v>41</v>
      </c>
      <c r="E4429" t="s">
        <v>74</v>
      </c>
      <c r="F4429">
        <v>1696</v>
      </c>
      <c r="G4429">
        <v>25</v>
      </c>
      <c r="H4429">
        <v>1272</v>
      </c>
      <c r="I4429">
        <v>4.3</v>
      </c>
      <c r="J4429">
        <v>567</v>
      </c>
      <c r="K4429">
        <v>1</v>
      </c>
      <c r="L4429">
        <v>1272</v>
      </c>
      <c r="M4429" s="1">
        <v>45464</v>
      </c>
      <c r="N4429" t="s">
        <v>75</v>
      </c>
      <c r="O4429" t="str">
        <f t="shared" si="276"/>
        <v>Jun-2024</v>
      </c>
      <c r="P4429" s="21">
        <f t="shared" si="277"/>
        <v>2024</v>
      </c>
      <c r="Q4429">
        <f t="shared" si="278"/>
        <v>2</v>
      </c>
      <c r="T4429" t="str">
        <f t="shared" si="279"/>
        <v>Low Sales</v>
      </c>
    </row>
    <row r="4430" spans="1:20" x14ac:dyDescent="0.3">
      <c r="A4430" t="s">
        <v>8644</v>
      </c>
      <c r="B4430" t="s">
        <v>1242</v>
      </c>
      <c r="C4430" t="s">
        <v>52</v>
      </c>
      <c r="D4430" t="s">
        <v>46</v>
      </c>
      <c r="E4430" t="s">
        <v>74</v>
      </c>
      <c r="F4430">
        <v>2206</v>
      </c>
      <c r="G4430">
        <v>70</v>
      </c>
      <c r="H4430">
        <v>662</v>
      </c>
      <c r="I4430">
        <v>3.4</v>
      </c>
      <c r="J4430">
        <v>134</v>
      </c>
      <c r="K4430">
        <v>1</v>
      </c>
      <c r="L4430">
        <v>662</v>
      </c>
      <c r="M4430" s="1">
        <v>45885</v>
      </c>
      <c r="N4430" t="s">
        <v>24</v>
      </c>
      <c r="O4430" t="str">
        <f t="shared" si="276"/>
        <v>Aug-2025</v>
      </c>
      <c r="P4430" s="21">
        <f t="shared" si="277"/>
        <v>2025</v>
      </c>
      <c r="Q4430">
        <f t="shared" si="278"/>
        <v>2</v>
      </c>
      <c r="T4430" t="str">
        <f t="shared" si="279"/>
        <v>Low Sales</v>
      </c>
    </row>
    <row r="4431" spans="1:20" x14ac:dyDescent="0.3">
      <c r="A4431" t="s">
        <v>8645</v>
      </c>
      <c r="B4431" t="s">
        <v>8646</v>
      </c>
      <c r="C4431" t="s">
        <v>37</v>
      </c>
      <c r="D4431" t="s">
        <v>109</v>
      </c>
      <c r="E4431" t="s">
        <v>18</v>
      </c>
      <c r="F4431">
        <v>1803</v>
      </c>
      <c r="G4431">
        <v>0</v>
      </c>
      <c r="H4431">
        <v>1803</v>
      </c>
      <c r="I4431">
        <v>4</v>
      </c>
      <c r="J4431">
        <v>286</v>
      </c>
      <c r="K4431">
        <v>3</v>
      </c>
      <c r="L4431">
        <v>5409</v>
      </c>
      <c r="M4431" s="1">
        <v>45759</v>
      </c>
      <c r="N4431" t="s">
        <v>24</v>
      </c>
      <c r="O4431" t="str">
        <f t="shared" si="276"/>
        <v>Apr-2025</v>
      </c>
      <c r="P4431" s="21">
        <f t="shared" si="277"/>
        <v>2025</v>
      </c>
      <c r="Q4431">
        <f t="shared" si="278"/>
        <v>1</v>
      </c>
      <c r="T4431" t="str">
        <f t="shared" si="279"/>
        <v>High Sales</v>
      </c>
    </row>
    <row r="4432" spans="1:20" x14ac:dyDescent="0.3">
      <c r="A4432" t="s">
        <v>8647</v>
      </c>
      <c r="B4432" t="s">
        <v>8648</v>
      </c>
      <c r="C4432" t="s">
        <v>37</v>
      </c>
      <c r="D4432" t="s">
        <v>53</v>
      </c>
      <c r="E4432" t="s">
        <v>74</v>
      </c>
      <c r="F4432">
        <v>2522</v>
      </c>
      <c r="G4432">
        <v>30</v>
      </c>
      <c r="H4432">
        <v>1765</v>
      </c>
      <c r="I4432">
        <v>4.2</v>
      </c>
      <c r="J4432">
        <v>106</v>
      </c>
      <c r="K4432">
        <v>2</v>
      </c>
      <c r="L4432">
        <v>3530</v>
      </c>
      <c r="M4432" s="1">
        <v>45450</v>
      </c>
      <c r="N4432" t="s">
        <v>78</v>
      </c>
      <c r="O4432" t="str">
        <f t="shared" si="276"/>
        <v>Jun-2024</v>
      </c>
      <c r="P4432" s="21">
        <f t="shared" si="277"/>
        <v>2024</v>
      </c>
      <c r="Q4432">
        <f t="shared" si="278"/>
        <v>2</v>
      </c>
      <c r="T4432" t="str">
        <f t="shared" si="279"/>
        <v>Low Sales</v>
      </c>
    </row>
    <row r="4433" spans="1:20" x14ac:dyDescent="0.3">
      <c r="A4433" t="s">
        <v>8649</v>
      </c>
      <c r="B4433" t="s">
        <v>8650</v>
      </c>
      <c r="C4433" t="s">
        <v>27</v>
      </c>
      <c r="D4433" t="s">
        <v>23</v>
      </c>
      <c r="E4433" t="s">
        <v>18</v>
      </c>
      <c r="F4433">
        <v>4264</v>
      </c>
      <c r="G4433">
        <v>25</v>
      </c>
      <c r="H4433">
        <v>3198</v>
      </c>
      <c r="I4433">
        <v>4.3</v>
      </c>
      <c r="J4433">
        <v>148</v>
      </c>
      <c r="K4433">
        <v>4</v>
      </c>
      <c r="L4433">
        <v>12792</v>
      </c>
      <c r="M4433" s="1">
        <v>45501</v>
      </c>
      <c r="N4433" t="s">
        <v>54</v>
      </c>
      <c r="O4433" t="str">
        <f t="shared" si="276"/>
        <v>Jul-2024</v>
      </c>
      <c r="P4433" s="21">
        <f t="shared" si="277"/>
        <v>2024</v>
      </c>
      <c r="Q4433">
        <f t="shared" si="278"/>
        <v>2</v>
      </c>
      <c r="T4433" t="str">
        <f t="shared" si="279"/>
        <v>High Sales</v>
      </c>
    </row>
    <row r="4434" spans="1:20" x14ac:dyDescent="0.3">
      <c r="A4434" t="s">
        <v>8651</v>
      </c>
      <c r="B4434" t="s">
        <v>8652</v>
      </c>
      <c r="C4434" t="s">
        <v>52</v>
      </c>
      <c r="D4434" t="s">
        <v>46</v>
      </c>
      <c r="E4434" t="s">
        <v>18</v>
      </c>
      <c r="F4434">
        <v>7491</v>
      </c>
      <c r="G4434">
        <v>15</v>
      </c>
      <c r="H4434">
        <v>6367</v>
      </c>
      <c r="I4434">
        <v>4.4000000000000004</v>
      </c>
      <c r="J4434">
        <v>328</v>
      </c>
      <c r="K4434">
        <v>3</v>
      </c>
      <c r="L4434">
        <v>19101</v>
      </c>
      <c r="M4434" s="1">
        <v>46005</v>
      </c>
      <c r="N4434" t="s">
        <v>19</v>
      </c>
      <c r="O4434" t="str">
        <f t="shared" si="276"/>
        <v>Dec-2025</v>
      </c>
      <c r="P4434" s="21">
        <f t="shared" si="277"/>
        <v>2025</v>
      </c>
      <c r="Q4434">
        <f t="shared" si="278"/>
        <v>3</v>
      </c>
      <c r="T4434" t="str">
        <f t="shared" si="279"/>
        <v>High Sales</v>
      </c>
    </row>
    <row r="4435" spans="1:20" x14ac:dyDescent="0.3">
      <c r="A4435" t="s">
        <v>8653</v>
      </c>
      <c r="B4435" t="s">
        <v>8516</v>
      </c>
      <c r="C4435" t="s">
        <v>22</v>
      </c>
      <c r="D4435" t="s">
        <v>46</v>
      </c>
      <c r="E4435" t="s">
        <v>74</v>
      </c>
      <c r="F4435">
        <v>4423</v>
      </c>
      <c r="G4435">
        <v>25</v>
      </c>
      <c r="H4435">
        <v>3317</v>
      </c>
      <c r="I4435">
        <v>4</v>
      </c>
      <c r="J4435">
        <v>132</v>
      </c>
      <c r="K4435">
        <v>2</v>
      </c>
      <c r="L4435">
        <v>6634</v>
      </c>
      <c r="M4435" s="1">
        <v>46003</v>
      </c>
      <c r="N4435" t="s">
        <v>150</v>
      </c>
      <c r="O4435" t="str">
        <f t="shared" si="276"/>
        <v>Dec-2025</v>
      </c>
      <c r="P4435" s="21">
        <f t="shared" si="277"/>
        <v>2025</v>
      </c>
      <c r="Q4435">
        <f t="shared" si="278"/>
        <v>3</v>
      </c>
      <c r="T4435" t="str">
        <f t="shared" si="279"/>
        <v>High Sales</v>
      </c>
    </row>
    <row r="4436" spans="1:20" x14ac:dyDescent="0.3">
      <c r="A4436" t="s">
        <v>8654</v>
      </c>
      <c r="B4436" t="s">
        <v>8655</v>
      </c>
      <c r="C4436" t="s">
        <v>37</v>
      </c>
      <c r="D4436" t="s">
        <v>41</v>
      </c>
      <c r="E4436" t="s">
        <v>34</v>
      </c>
      <c r="F4436">
        <v>2100</v>
      </c>
      <c r="G4436">
        <v>25</v>
      </c>
      <c r="H4436">
        <v>1575</v>
      </c>
      <c r="I4436">
        <v>3.5</v>
      </c>
      <c r="J4436">
        <v>20</v>
      </c>
      <c r="K4436">
        <v>1</v>
      </c>
      <c r="L4436">
        <v>1575</v>
      </c>
      <c r="M4436" s="1">
        <v>45463</v>
      </c>
      <c r="N4436" t="s">
        <v>189</v>
      </c>
      <c r="O4436" t="str">
        <f t="shared" si="276"/>
        <v>Jun-2024</v>
      </c>
      <c r="P4436" s="21">
        <f t="shared" si="277"/>
        <v>2024</v>
      </c>
      <c r="Q4436">
        <f t="shared" si="278"/>
        <v>2</v>
      </c>
      <c r="T4436" t="str">
        <f t="shared" si="279"/>
        <v>Low Sales</v>
      </c>
    </row>
    <row r="4437" spans="1:20" x14ac:dyDescent="0.3">
      <c r="A4437" t="s">
        <v>8656</v>
      </c>
      <c r="B4437" t="s">
        <v>8657</v>
      </c>
      <c r="C4437" t="s">
        <v>16</v>
      </c>
      <c r="D4437" t="s">
        <v>33</v>
      </c>
      <c r="E4437" t="s">
        <v>34</v>
      </c>
      <c r="F4437">
        <v>3940</v>
      </c>
      <c r="G4437">
        <v>10</v>
      </c>
      <c r="H4437">
        <v>3546</v>
      </c>
      <c r="I4437">
        <v>3.6</v>
      </c>
      <c r="J4437">
        <v>292</v>
      </c>
      <c r="K4437">
        <v>1</v>
      </c>
      <c r="L4437">
        <v>3546</v>
      </c>
      <c r="M4437" s="1">
        <v>45527</v>
      </c>
      <c r="N4437" t="s">
        <v>75</v>
      </c>
      <c r="O4437" t="str">
        <f t="shared" si="276"/>
        <v>Aug-2024</v>
      </c>
      <c r="P4437" s="21">
        <f t="shared" si="277"/>
        <v>2024</v>
      </c>
      <c r="Q4437">
        <f t="shared" si="278"/>
        <v>2</v>
      </c>
      <c r="T4437" t="str">
        <f t="shared" si="279"/>
        <v>Low Sales</v>
      </c>
    </row>
    <row r="4438" spans="1:20" x14ac:dyDescent="0.3">
      <c r="A4438" t="s">
        <v>8658</v>
      </c>
      <c r="B4438" t="s">
        <v>8659</v>
      </c>
      <c r="C4438" t="s">
        <v>37</v>
      </c>
      <c r="D4438" t="s">
        <v>33</v>
      </c>
      <c r="E4438" t="s">
        <v>34</v>
      </c>
      <c r="F4438">
        <v>5102</v>
      </c>
      <c r="G4438">
        <v>60</v>
      </c>
      <c r="H4438">
        <v>2041</v>
      </c>
      <c r="I4438">
        <v>3.1</v>
      </c>
      <c r="J4438">
        <v>127</v>
      </c>
      <c r="K4438">
        <v>1</v>
      </c>
      <c r="L4438">
        <v>2041</v>
      </c>
      <c r="M4438" s="1">
        <v>45560</v>
      </c>
      <c r="N4438" t="s">
        <v>189</v>
      </c>
      <c r="O4438" t="str">
        <f t="shared" si="276"/>
        <v>Sep-2024</v>
      </c>
      <c r="P4438" s="21">
        <f t="shared" si="277"/>
        <v>2024</v>
      </c>
      <c r="Q4438">
        <f t="shared" si="278"/>
        <v>3</v>
      </c>
      <c r="T4438" t="str">
        <f t="shared" si="279"/>
        <v>Low Sales</v>
      </c>
    </row>
    <row r="4439" spans="1:20" x14ac:dyDescent="0.3">
      <c r="A4439" t="s">
        <v>8660</v>
      </c>
      <c r="B4439" t="s">
        <v>8661</v>
      </c>
      <c r="C4439" t="s">
        <v>52</v>
      </c>
      <c r="D4439" t="s">
        <v>23</v>
      </c>
      <c r="E4439" t="s">
        <v>34</v>
      </c>
      <c r="F4439">
        <v>3658</v>
      </c>
      <c r="G4439">
        <v>20</v>
      </c>
      <c r="H4439">
        <v>2926</v>
      </c>
      <c r="I4439">
        <v>3.8</v>
      </c>
      <c r="J4439">
        <v>291</v>
      </c>
      <c r="K4439">
        <v>1</v>
      </c>
      <c r="L4439">
        <v>2926</v>
      </c>
      <c r="M4439" s="1">
        <v>45504</v>
      </c>
      <c r="N4439" t="s">
        <v>61</v>
      </c>
      <c r="O4439" t="str">
        <f t="shared" si="276"/>
        <v>Jul-2024</v>
      </c>
      <c r="P4439" s="21">
        <f t="shared" si="277"/>
        <v>2024</v>
      </c>
      <c r="Q4439">
        <f t="shared" si="278"/>
        <v>2</v>
      </c>
      <c r="T4439" t="str">
        <f t="shared" si="279"/>
        <v>Low Sales</v>
      </c>
    </row>
    <row r="4440" spans="1:20" x14ac:dyDescent="0.3">
      <c r="A4440" t="s">
        <v>8662</v>
      </c>
      <c r="B4440" t="s">
        <v>8663</v>
      </c>
      <c r="C4440" t="s">
        <v>32</v>
      </c>
      <c r="D4440" t="s">
        <v>28</v>
      </c>
      <c r="E4440" t="s">
        <v>34</v>
      </c>
      <c r="F4440">
        <v>7457</v>
      </c>
      <c r="G4440">
        <v>40</v>
      </c>
      <c r="H4440">
        <v>4474</v>
      </c>
      <c r="I4440">
        <v>3.4</v>
      </c>
      <c r="J4440">
        <v>109</v>
      </c>
      <c r="K4440">
        <v>1</v>
      </c>
      <c r="L4440">
        <v>4474</v>
      </c>
      <c r="M4440" s="1">
        <v>45730</v>
      </c>
      <c r="N4440" t="s">
        <v>91</v>
      </c>
      <c r="O4440" t="str">
        <f t="shared" si="276"/>
        <v>Mar-2025</v>
      </c>
      <c r="P4440" s="21">
        <f t="shared" si="277"/>
        <v>2025</v>
      </c>
      <c r="Q4440">
        <f t="shared" si="278"/>
        <v>1</v>
      </c>
      <c r="T4440" t="str">
        <f t="shared" si="279"/>
        <v>Low Sales</v>
      </c>
    </row>
    <row r="4441" spans="1:20" x14ac:dyDescent="0.3">
      <c r="A4441" t="s">
        <v>8664</v>
      </c>
      <c r="B4441" t="s">
        <v>8665</v>
      </c>
      <c r="C4441" t="s">
        <v>22</v>
      </c>
      <c r="D4441" t="s">
        <v>46</v>
      </c>
      <c r="E4441" t="s">
        <v>74</v>
      </c>
      <c r="F4441">
        <v>11775</v>
      </c>
      <c r="G4441">
        <v>25</v>
      </c>
      <c r="H4441">
        <v>8831</v>
      </c>
      <c r="I4441">
        <v>3.9</v>
      </c>
      <c r="J4441">
        <v>106</v>
      </c>
      <c r="K4441">
        <v>1</v>
      </c>
      <c r="L4441">
        <v>8831</v>
      </c>
      <c r="M4441" s="1">
        <v>45573</v>
      </c>
      <c r="N4441" t="s">
        <v>49</v>
      </c>
      <c r="O4441" t="str">
        <f t="shared" si="276"/>
        <v>Oct-2024</v>
      </c>
      <c r="P4441" s="21">
        <f t="shared" si="277"/>
        <v>2024</v>
      </c>
      <c r="Q4441">
        <f t="shared" si="278"/>
        <v>3</v>
      </c>
      <c r="T4441" t="str">
        <f t="shared" si="279"/>
        <v>High Sales</v>
      </c>
    </row>
    <row r="4442" spans="1:20" x14ac:dyDescent="0.3">
      <c r="A4442" t="s">
        <v>8666</v>
      </c>
      <c r="B4442" t="s">
        <v>8667</v>
      </c>
      <c r="C4442" t="s">
        <v>32</v>
      </c>
      <c r="D4442" t="s">
        <v>23</v>
      </c>
      <c r="E4442" t="s">
        <v>34</v>
      </c>
      <c r="F4442">
        <v>2114</v>
      </c>
      <c r="G4442">
        <v>25</v>
      </c>
      <c r="H4442">
        <v>1586</v>
      </c>
      <c r="I4442">
        <v>4.3</v>
      </c>
      <c r="J4442">
        <v>118</v>
      </c>
      <c r="K4442">
        <v>2</v>
      </c>
      <c r="L4442">
        <v>3172</v>
      </c>
      <c r="M4442" s="1">
        <v>45600</v>
      </c>
      <c r="N4442" t="s">
        <v>24</v>
      </c>
      <c r="O4442" t="str">
        <f t="shared" si="276"/>
        <v>Nov-2024</v>
      </c>
      <c r="P4442" s="21">
        <f t="shared" si="277"/>
        <v>2024</v>
      </c>
      <c r="Q4442">
        <f t="shared" si="278"/>
        <v>3</v>
      </c>
      <c r="T4442" t="str">
        <f t="shared" si="279"/>
        <v>Low Sales</v>
      </c>
    </row>
    <row r="4443" spans="1:20" x14ac:dyDescent="0.3">
      <c r="A4443" t="s">
        <v>8668</v>
      </c>
      <c r="B4443" t="s">
        <v>8669</v>
      </c>
      <c r="C4443" t="s">
        <v>45</v>
      </c>
      <c r="D4443" t="s">
        <v>28</v>
      </c>
      <c r="E4443" t="s">
        <v>34</v>
      </c>
      <c r="F4443">
        <v>7884</v>
      </c>
      <c r="G4443">
        <v>0</v>
      </c>
      <c r="H4443">
        <v>7884</v>
      </c>
      <c r="I4443">
        <v>3.5</v>
      </c>
      <c r="J4443">
        <v>312</v>
      </c>
      <c r="K4443">
        <v>1</v>
      </c>
      <c r="L4443">
        <v>7884</v>
      </c>
      <c r="M4443" s="1">
        <v>45857</v>
      </c>
      <c r="N4443" t="s">
        <v>64</v>
      </c>
      <c r="O4443" t="str">
        <f t="shared" si="276"/>
        <v>Jul-2025</v>
      </c>
      <c r="P4443" s="21">
        <f t="shared" si="277"/>
        <v>2025</v>
      </c>
      <c r="Q4443">
        <f t="shared" si="278"/>
        <v>2</v>
      </c>
      <c r="T4443" t="str">
        <f t="shared" si="279"/>
        <v>High Sales</v>
      </c>
    </row>
    <row r="4444" spans="1:20" x14ac:dyDescent="0.3">
      <c r="A4444" t="s">
        <v>8670</v>
      </c>
      <c r="B4444" t="s">
        <v>8671</v>
      </c>
      <c r="C4444" t="s">
        <v>37</v>
      </c>
      <c r="D4444" t="s">
        <v>109</v>
      </c>
      <c r="E4444" t="s">
        <v>34</v>
      </c>
      <c r="F4444">
        <v>1498</v>
      </c>
      <c r="G4444">
        <v>70</v>
      </c>
      <c r="H4444">
        <v>449</v>
      </c>
      <c r="I4444">
        <v>4.0999999999999996</v>
      </c>
      <c r="J4444">
        <v>218</v>
      </c>
      <c r="K4444">
        <v>1</v>
      </c>
      <c r="L4444">
        <v>449</v>
      </c>
      <c r="M4444" s="1">
        <v>45969</v>
      </c>
      <c r="N4444" t="s">
        <v>61</v>
      </c>
      <c r="O4444" t="str">
        <f t="shared" si="276"/>
        <v>Nov-2025</v>
      </c>
      <c r="P4444" s="21">
        <f t="shared" si="277"/>
        <v>2025</v>
      </c>
      <c r="Q4444">
        <f t="shared" si="278"/>
        <v>3</v>
      </c>
      <c r="T4444" t="str">
        <f t="shared" si="279"/>
        <v>Low Sales</v>
      </c>
    </row>
    <row r="4445" spans="1:20" x14ac:dyDescent="0.3">
      <c r="A4445" t="s">
        <v>8672</v>
      </c>
      <c r="B4445" t="s">
        <v>8673</v>
      </c>
      <c r="C4445" t="s">
        <v>22</v>
      </c>
      <c r="D4445" t="s">
        <v>23</v>
      </c>
      <c r="E4445" t="s">
        <v>34</v>
      </c>
      <c r="F4445">
        <v>3751</v>
      </c>
      <c r="G4445">
        <v>40</v>
      </c>
      <c r="H4445">
        <v>2251</v>
      </c>
      <c r="I4445">
        <v>4</v>
      </c>
      <c r="J4445">
        <v>261</v>
      </c>
      <c r="K4445">
        <v>1</v>
      </c>
      <c r="L4445">
        <v>2251</v>
      </c>
      <c r="M4445" s="1">
        <v>45621</v>
      </c>
      <c r="N4445" t="s">
        <v>91</v>
      </c>
      <c r="O4445" t="str">
        <f t="shared" si="276"/>
        <v>Nov-2024</v>
      </c>
      <c r="P4445" s="21">
        <f t="shared" si="277"/>
        <v>2024</v>
      </c>
      <c r="Q4445">
        <f t="shared" si="278"/>
        <v>3</v>
      </c>
      <c r="T4445" t="str">
        <f t="shared" si="279"/>
        <v>Low Sales</v>
      </c>
    </row>
    <row r="4446" spans="1:20" x14ac:dyDescent="0.3">
      <c r="A4446" t="s">
        <v>8674</v>
      </c>
      <c r="B4446" t="s">
        <v>8675</v>
      </c>
      <c r="C4446" t="s">
        <v>45</v>
      </c>
      <c r="D4446" t="s">
        <v>46</v>
      </c>
      <c r="E4446" t="s">
        <v>161</v>
      </c>
      <c r="F4446">
        <v>7123</v>
      </c>
      <c r="G4446">
        <v>70</v>
      </c>
      <c r="H4446">
        <v>2137</v>
      </c>
      <c r="I4446">
        <v>4.3</v>
      </c>
      <c r="J4446">
        <v>438</v>
      </c>
      <c r="K4446">
        <v>2</v>
      </c>
      <c r="L4446">
        <v>4274</v>
      </c>
      <c r="M4446" s="1">
        <v>45943</v>
      </c>
      <c r="N4446" t="s">
        <v>71</v>
      </c>
      <c r="O4446" t="str">
        <f t="shared" si="276"/>
        <v>Oct-2025</v>
      </c>
      <c r="P4446" s="21">
        <f t="shared" si="277"/>
        <v>2025</v>
      </c>
      <c r="Q4446">
        <f t="shared" si="278"/>
        <v>3</v>
      </c>
      <c r="T4446" t="str">
        <f t="shared" si="279"/>
        <v>Low Sales</v>
      </c>
    </row>
    <row r="4447" spans="1:20" x14ac:dyDescent="0.3">
      <c r="A4447" t="s">
        <v>8676</v>
      </c>
      <c r="B4447" t="s">
        <v>8677</v>
      </c>
      <c r="C4447" t="s">
        <v>37</v>
      </c>
      <c r="D4447" t="s">
        <v>28</v>
      </c>
      <c r="E4447" t="s">
        <v>34</v>
      </c>
      <c r="F4447">
        <v>9228</v>
      </c>
      <c r="G4447">
        <v>25</v>
      </c>
      <c r="H4447">
        <v>6921</v>
      </c>
      <c r="I4447">
        <v>4.4000000000000004</v>
      </c>
      <c r="J4447">
        <v>60</v>
      </c>
      <c r="K4447">
        <v>1</v>
      </c>
      <c r="L4447">
        <v>6921</v>
      </c>
      <c r="M4447" s="1">
        <v>45639</v>
      </c>
      <c r="N4447" t="s">
        <v>24</v>
      </c>
      <c r="O4447" t="str">
        <f t="shared" si="276"/>
        <v>Dec-2024</v>
      </c>
      <c r="P4447" s="21">
        <f t="shared" si="277"/>
        <v>2024</v>
      </c>
      <c r="Q4447">
        <f t="shared" si="278"/>
        <v>3</v>
      </c>
      <c r="T4447" t="str">
        <f t="shared" si="279"/>
        <v>High Sales</v>
      </c>
    </row>
    <row r="4448" spans="1:20" x14ac:dyDescent="0.3">
      <c r="A4448" t="s">
        <v>8678</v>
      </c>
      <c r="B4448" t="s">
        <v>8679</v>
      </c>
      <c r="C4448" t="s">
        <v>88</v>
      </c>
      <c r="D4448" t="s">
        <v>41</v>
      </c>
      <c r="E4448" t="s">
        <v>34</v>
      </c>
      <c r="F4448">
        <v>1810</v>
      </c>
      <c r="G4448">
        <v>30</v>
      </c>
      <c r="H4448">
        <v>1267</v>
      </c>
      <c r="I4448">
        <v>3.9</v>
      </c>
      <c r="J4448">
        <v>19</v>
      </c>
      <c r="K4448">
        <v>1</v>
      </c>
      <c r="L4448">
        <v>1267</v>
      </c>
      <c r="M4448" s="1">
        <v>45991</v>
      </c>
      <c r="N4448" t="s">
        <v>38</v>
      </c>
      <c r="O4448" t="str">
        <f t="shared" si="276"/>
        <v>Nov-2025</v>
      </c>
      <c r="P4448" s="21">
        <f t="shared" si="277"/>
        <v>2025</v>
      </c>
      <c r="Q4448">
        <f t="shared" si="278"/>
        <v>3</v>
      </c>
      <c r="T4448" t="str">
        <f t="shared" si="279"/>
        <v>Low Sales</v>
      </c>
    </row>
    <row r="4449" spans="1:20" x14ac:dyDescent="0.3">
      <c r="A4449" t="s">
        <v>8680</v>
      </c>
      <c r="B4449" t="s">
        <v>8681</v>
      </c>
      <c r="C4449" t="s">
        <v>22</v>
      </c>
      <c r="D4449" t="s">
        <v>46</v>
      </c>
      <c r="E4449" t="s">
        <v>161</v>
      </c>
      <c r="F4449">
        <v>4070</v>
      </c>
      <c r="G4449">
        <v>25</v>
      </c>
      <c r="H4449">
        <v>3052</v>
      </c>
      <c r="I4449">
        <v>4.0999999999999996</v>
      </c>
      <c r="J4449">
        <v>43</v>
      </c>
      <c r="K4449">
        <v>1</v>
      </c>
      <c r="L4449">
        <v>3052</v>
      </c>
      <c r="M4449" s="1">
        <v>45958</v>
      </c>
      <c r="N4449" t="s">
        <v>91</v>
      </c>
      <c r="O4449" t="str">
        <f t="shared" si="276"/>
        <v>Oct-2025</v>
      </c>
      <c r="P4449" s="21">
        <f t="shared" si="277"/>
        <v>2025</v>
      </c>
      <c r="Q4449">
        <f t="shared" si="278"/>
        <v>3</v>
      </c>
      <c r="T4449" t="str">
        <f t="shared" si="279"/>
        <v>Low Sales</v>
      </c>
    </row>
    <row r="4450" spans="1:20" x14ac:dyDescent="0.3">
      <c r="A4450" t="s">
        <v>8682</v>
      </c>
      <c r="B4450" t="s">
        <v>8683</v>
      </c>
      <c r="C4450" t="s">
        <v>16</v>
      </c>
      <c r="D4450" t="s">
        <v>41</v>
      </c>
      <c r="E4450" t="s">
        <v>34</v>
      </c>
      <c r="F4450">
        <v>2234</v>
      </c>
      <c r="G4450">
        <v>40</v>
      </c>
      <c r="H4450">
        <v>1340</v>
      </c>
      <c r="I4450">
        <v>4</v>
      </c>
      <c r="J4450">
        <v>59</v>
      </c>
      <c r="K4450">
        <v>1</v>
      </c>
      <c r="L4450">
        <v>1340</v>
      </c>
      <c r="M4450" s="1">
        <v>45455</v>
      </c>
      <c r="N4450" t="s">
        <v>38</v>
      </c>
      <c r="O4450" t="str">
        <f t="shared" si="276"/>
        <v>Jun-2024</v>
      </c>
      <c r="P4450" s="21">
        <f t="shared" si="277"/>
        <v>2024</v>
      </c>
      <c r="Q4450">
        <f t="shared" si="278"/>
        <v>2</v>
      </c>
      <c r="T4450" t="str">
        <f t="shared" si="279"/>
        <v>Low Sales</v>
      </c>
    </row>
    <row r="4451" spans="1:20" x14ac:dyDescent="0.3">
      <c r="A4451" t="s">
        <v>8684</v>
      </c>
      <c r="B4451" t="s">
        <v>8685</v>
      </c>
      <c r="C4451" t="s">
        <v>27</v>
      </c>
      <c r="D4451" t="s">
        <v>28</v>
      </c>
      <c r="E4451" t="s">
        <v>34</v>
      </c>
      <c r="F4451">
        <v>2979</v>
      </c>
      <c r="G4451">
        <v>60</v>
      </c>
      <c r="H4451">
        <v>1192</v>
      </c>
      <c r="I4451">
        <v>3.9</v>
      </c>
      <c r="J4451">
        <v>7</v>
      </c>
      <c r="K4451">
        <v>4</v>
      </c>
      <c r="L4451">
        <v>4768</v>
      </c>
      <c r="M4451" s="1">
        <v>45836</v>
      </c>
      <c r="N4451" t="s">
        <v>42</v>
      </c>
      <c r="O4451" t="str">
        <f t="shared" si="276"/>
        <v>Jun-2025</v>
      </c>
      <c r="P4451" s="21">
        <f t="shared" si="277"/>
        <v>2025</v>
      </c>
      <c r="Q4451">
        <f t="shared" si="278"/>
        <v>2</v>
      </c>
      <c r="T4451" t="str">
        <f t="shared" si="279"/>
        <v>Low Sales</v>
      </c>
    </row>
    <row r="4452" spans="1:20" x14ac:dyDescent="0.3">
      <c r="A4452" t="s">
        <v>8686</v>
      </c>
      <c r="B4452" t="s">
        <v>1109</v>
      </c>
      <c r="C4452" t="s">
        <v>116</v>
      </c>
      <c r="D4452" t="s">
        <v>109</v>
      </c>
      <c r="E4452" t="s">
        <v>161</v>
      </c>
      <c r="F4452">
        <v>877</v>
      </c>
      <c r="G4452">
        <v>40</v>
      </c>
      <c r="H4452">
        <v>526</v>
      </c>
      <c r="I4452">
        <v>3.8</v>
      </c>
      <c r="J4452">
        <v>407</v>
      </c>
      <c r="K4452">
        <v>1</v>
      </c>
      <c r="L4452">
        <v>526</v>
      </c>
      <c r="M4452" s="1">
        <v>45999</v>
      </c>
      <c r="N4452" t="s">
        <v>71</v>
      </c>
      <c r="O4452" t="str">
        <f t="shared" si="276"/>
        <v>Dec-2025</v>
      </c>
      <c r="P4452" s="21">
        <f t="shared" si="277"/>
        <v>2025</v>
      </c>
      <c r="Q4452">
        <f t="shared" si="278"/>
        <v>3</v>
      </c>
      <c r="T4452" t="str">
        <f t="shared" si="279"/>
        <v>Low Sales</v>
      </c>
    </row>
    <row r="4453" spans="1:20" x14ac:dyDescent="0.3">
      <c r="A4453" t="s">
        <v>8687</v>
      </c>
      <c r="B4453" t="s">
        <v>8688</v>
      </c>
      <c r="C4453" t="s">
        <v>27</v>
      </c>
      <c r="D4453" t="s">
        <v>28</v>
      </c>
      <c r="E4453" t="s">
        <v>18</v>
      </c>
      <c r="F4453">
        <v>7707</v>
      </c>
      <c r="G4453">
        <v>15</v>
      </c>
      <c r="H4453">
        <v>6551</v>
      </c>
      <c r="I4453">
        <v>4.3</v>
      </c>
      <c r="J4453">
        <v>383</v>
      </c>
      <c r="K4453">
        <v>1</v>
      </c>
      <c r="L4453">
        <v>6551</v>
      </c>
      <c r="M4453" s="1">
        <v>45986</v>
      </c>
      <c r="N4453" t="s">
        <v>58</v>
      </c>
      <c r="O4453" t="str">
        <f t="shared" si="276"/>
        <v>Nov-2025</v>
      </c>
      <c r="P4453" s="21">
        <f t="shared" si="277"/>
        <v>2025</v>
      </c>
      <c r="Q4453">
        <f t="shared" si="278"/>
        <v>3</v>
      </c>
      <c r="T4453" t="str">
        <f t="shared" si="279"/>
        <v>High Sales</v>
      </c>
    </row>
    <row r="4454" spans="1:20" x14ac:dyDescent="0.3">
      <c r="A4454" t="s">
        <v>8689</v>
      </c>
      <c r="B4454" t="s">
        <v>4439</v>
      </c>
      <c r="C4454" t="s">
        <v>22</v>
      </c>
      <c r="D4454" t="s">
        <v>33</v>
      </c>
      <c r="E4454" t="s">
        <v>34</v>
      </c>
      <c r="F4454">
        <v>5251</v>
      </c>
      <c r="G4454">
        <v>20</v>
      </c>
      <c r="H4454">
        <v>4201</v>
      </c>
      <c r="I4454">
        <v>4.8</v>
      </c>
      <c r="J4454">
        <v>15</v>
      </c>
      <c r="K4454">
        <v>1</v>
      </c>
      <c r="L4454">
        <v>4201</v>
      </c>
      <c r="M4454" s="1">
        <v>45735</v>
      </c>
      <c r="N4454" t="s">
        <v>24</v>
      </c>
      <c r="O4454" t="str">
        <f t="shared" si="276"/>
        <v>Mar-2025</v>
      </c>
      <c r="P4454" s="21">
        <f t="shared" si="277"/>
        <v>2025</v>
      </c>
      <c r="Q4454">
        <f t="shared" si="278"/>
        <v>1</v>
      </c>
      <c r="T4454" t="str">
        <f t="shared" si="279"/>
        <v>Low Sales</v>
      </c>
    </row>
    <row r="4455" spans="1:20" x14ac:dyDescent="0.3">
      <c r="A4455" t="s">
        <v>8690</v>
      </c>
      <c r="B4455" t="s">
        <v>8691</v>
      </c>
      <c r="C4455" t="s">
        <v>52</v>
      </c>
      <c r="D4455" t="s">
        <v>33</v>
      </c>
      <c r="E4455" t="s">
        <v>34</v>
      </c>
      <c r="F4455">
        <v>2264</v>
      </c>
      <c r="G4455">
        <v>30</v>
      </c>
      <c r="H4455">
        <v>1585</v>
      </c>
      <c r="I4455">
        <v>4.7</v>
      </c>
      <c r="J4455">
        <v>650</v>
      </c>
      <c r="K4455">
        <v>1</v>
      </c>
      <c r="L4455">
        <v>1585</v>
      </c>
      <c r="M4455" s="1">
        <v>45813</v>
      </c>
      <c r="N4455" t="s">
        <v>71</v>
      </c>
      <c r="O4455" t="str">
        <f t="shared" si="276"/>
        <v>Jun-2025</v>
      </c>
      <c r="P4455" s="21">
        <f t="shared" si="277"/>
        <v>2025</v>
      </c>
      <c r="Q4455">
        <f t="shared" si="278"/>
        <v>2</v>
      </c>
      <c r="T4455" t="str">
        <f t="shared" si="279"/>
        <v>Low Sales</v>
      </c>
    </row>
    <row r="4456" spans="1:20" x14ac:dyDescent="0.3">
      <c r="A4456" t="s">
        <v>8692</v>
      </c>
      <c r="B4456" t="s">
        <v>8693</v>
      </c>
      <c r="C4456" t="s">
        <v>37</v>
      </c>
      <c r="D4456" t="s">
        <v>33</v>
      </c>
      <c r="E4456" t="s">
        <v>18</v>
      </c>
      <c r="F4456">
        <v>4509</v>
      </c>
      <c r="G4456">
        <v>60</v>
      </c>
      <c r="H4456">
        <v>1804</v>
      </c>
      <c r="I4456">
        <v>3.5</v>
      </c>
      <c r="J4456">
        <v>384</v>
      </c>
      <c r="K4456">
        <v>1</v>
      </c>
      <c r="L4456">
        <v>1804</v>
      </c>
      <c r="M4456" s="1">
        <v>45804</v>
      </c>
      <c r="N4456" t="s">
        <v>168</v>
      </c>
      <c r="O4456" t="str">
        <f t="shared" si="276"/>
        <v>May-2025</v>
      </c>
      <c r="P4456" s="21">
        <f t="shared" si="277"/>
        <v>2025</v>
      </c>
      <c r="Q4456">
        <f t="shared" si="278"/>
        <v>2</v>
      </c>
      <c r="T4456" t="str">
        <f t="shared" si="279"/>
        <v>Low Sales</v>
      </c>
    </row>
    <row r="4457" spans="1:20" x14ac:dyDescent="0.3">
      <c r="A4457" t="s">
        <v>8694</v>
      </c>
      <c r="B4457" t="s">
        <v>8695</v>
      </c>
      <c r="C4457" t="s">
        <v>52</v>
      </c>
      <c r="D4457" t="s">
        <v>28</v>
      </c>
      <c r="E4457" t="s">
        <v>34</v>
      </c>
      <c r="F4457">
        <v>1903</v>
      </c>
      <c r="G4457">
        <v>15</v>
      </c>
      <c r="H4457">
        <v>1618</v>
      </c>
      <c r="I4457">
        <v>4.7</v>
      </c>
      <c r="J4457">
        <v>54</v>
      </c>
      <c r="K4457">
        <v>1</v>
      </c>
      <c r="L4457">
        <v>1618</v>
      </c>
      <c r="M4457" s="1">
        <v>45643</v>
      </c>
      <c r="N4457" t="s">
        <v>102</v>
      </c>
      <c r="O4457" t="str">
        <f t="shared" si="276"/>
        <v>Dec-2024</v>
      </c>
      <c r="P4457" s="21">
        <f t="shared" si="277"/>
        <v>2024</v>
      </c>
      <c r="Q4457">
        <f t="shared" si="278"/>
        <v>3</v>
      </c>
      <c r="T4457" t="str">
        <f t="shared" si="279"/>
        <v>Low Sales</v>
      </c>
    </row>
    <row r="4458" spans="1:20" x14ac:dyDescent="0.3">
      <c r="A4458" t="s">
        <v>8696</v>
      </c>
      <c r="B4458" t="s">
        <v>8697</v>
      </c>
      <c r="C4458" t="s">
        <v>16</v>
      </c>
      <c r="D4458" t="s">
        <v>33</v>
      </c>
      <c r="E4458" t="s">
        <v>18</v>
      </c>
      <c r="F4458">
        <v>2120</v>
      </c>
      <c r="G4458">
        <v>15</v>
      </c>
      <c r="H4458">
        <v>1802</v>
      </c>
      <c r="I4458">
        <v>3.6</v>
      </c>
      <c r="J4458">
        <v>421</v>
      </c>
      <c r="K4458">
        <v>1</v>
      </c>
      <c r="L4458">
        <v>1802</v>
      </c>
      <c r="M4458" s="1">
        <v>45431</v>
      </c>
      <c r="N4458" t="s">
        <v>54</v>
      </c>
      <c r="O4458" t="str">
        <f t="shared" si="276"/>
        <v>May-2024</v>
      </c>
      <c r="P4458" s="21">
        <f t="shared" si="277"/>
        <v>2024</v>
      </c>
      <c r="Q4458">
        <f t="shared" si="278"/>
        <v>2</v>
      </c>
      <c r="T4458" t="str">
        <f t="shared" si="279"/>
        <v>Low Sales</v>
      </c>
    </row>
    <row r="4459" spans="1:20" x14ac:dyDescent="0.3">
      <c r="A4459" t="s">
        <v>8698</v>
      </c>
      <c r="B4459" t="s">
        <v>5853</v>
      </c>
      <c r="C4459" t="s">
        <v>16</v>
      </c>
      <c r="D4459" t="s">
        <v>53</v>
      </c>
      <c r="E4459" t="s">
        <v>34</v>
      </c>
      <c r="F4459">
        <v>3765</v>
      </c>
      <c r="G4459">
        <v>40</v>
      </c>
      <c r="H4459">
        <v>2259</v>
      </c>
      <c r="I4459">
        <v>4.2</v>
      </c>
      <c r="J4459">
        <v>66</v>
      </c>
      <c r="K4459">
        <v>1</v>
      </c>
      <c r="L4459">
        <v>2259</v>
      </c>
      <c r="M4459" s="1">
        <v>45672</v>
      </c>
      <c r="N4459" t="s">
        <v>78</v>
      </c>
      <c r="O4459" t="str">
        <f t="shared" si="276"/>
        <v>Jan-2025</v>
      </c>
      <c r="P4459" s="21">
        <f t="shared" si="277"/>
        <v>2025</v>
      </c>
      <c r="Q4459">
        <f t="shared" si="278"/>
        <v>1</v>
      </c>
      <c r="T4459" t="str">
        <f t="shared" si="279"/>
        <v>Low Sales</v>
      </c>
    </row>
    <row r="4460" spans="1:20" x14ac:dyDescent="0.3">
      <c r="A4460" t="s">
        <v>8699</v>
      </c>
      <c r="B4460" t="s">
        <v>8700</v>
      </c>
      <c r="C4460" t="s">
        <v>88</v>
      </c>
      <c r="D4460" t="s">
        <v>17</v>
      </c>
      <c r="E4460" t="s">
        <v>34</v>
      </c>
      <c r="F4460">
        <v>1584</v>
      </c>
      <c r="G4460">
        <v>20</v>
      </c>
      <c r="H4460">
        <v>1267</v>
      </c>
      <c r="I4460">
        <v>4.3</v>
      </c>
      <c r="J4460">
        <v>237</v>
      </c>
      <c r="K4460">
        <v>1</v>
      </c>
      <c r="L4460">
        <v>1267</v>
      </c>
      <c r="M4460" s="1">
        <v>45359</v>
      </c>
      <c r="N4460" t="s">
        <v>64</v>
      </c>
      <c r="O4460" t="str">
        <f t="shared" si="276"/>
        <v>Mar-2024</v>
      </c>
      <c r="P4460" s="21">
        <f t="shared" si="277"/>
        <v>2024</v>
      </c>
      <c r="Q4460">
        <f t="shared" si="278"/>
        <v>1</v>
      </c>
      <c r="T4460" t="str">
        <f t="shared" si="279"/>
        <v>Low Sales</v>
      </c>
    </row>
    <row r="4461" spans="1:20" x14ac:dyDescent="0.3">
      <c r="A4461" t="s">
        <v>8701</v>
      </c>
      <c r="B4461" t="s">
        <v>8702</v>
      </c>
      <c r="C4461" t="s">
        <v>32</v>
      </c>
      <c r="D4461" t="s">
        <v>17</v>
      </c>
      <c r="E4461" t="s">
        <v>34</v>
      </c>
      <c r="F4461">
        <v>3971</v>
      </c>
      <c r="G4461">
        <v>30</v>
      </c>
      <c r="H4461">
        <v>2780</v>
      </c>
      <c r="I4461">
        <v>3.4</v>
      </c>
      <c r="J4461">
        <v>166</v>
      </c>
      <c r="K4461">
        <v>1</v>
      </c>
      <c r="L4461">
        <v>2780</v>
      </c>
      <c r="M4461" s="1">
        <v>45578</v>
      </c>
      <c r="N4461" t="s">
        <v>85</v>
      </c>
      <c r="O4461" t="str">
        <f t="shared" si="276"/>
        <v>Oct-2024</v>
      </c>
      <c r="P4461" s="21">
        <f t="shared" si="277"/>
        <v>2024</v>
      </c>
      <c r="Q4461">
        <f t="shared" si="278"/>
        <v>3</v>
      </c>
      <c r="T4461" t="str">
        <f t="shared" si="279"/>
        <v>Low Sales</v>
      </c>
    </row>
    <row r="4462" spans="1:20" x14ac:dyDescent="0.3">
      <c r="A4462" t="s">
        <v>8703</v>
      </c>
      <c r="B4462" t="s">
        <v>8704</v>
      </c>
      <c r="C4462" t="s">
        <v>88</v>
      </c>
      <c r="D4462" t="s">
        <v>17</v>
      </c>
      <c r="E4462" t="s">
        <v>18</v>
      </c>
      <c r="F4462">
        <v>4026</v>
      </c>
      <c r="G4462">
        <v>10</v>
      </c>
      <c r="H4462">
        <v>3623</v>
      </c>
      <c r="I4462">
        <v>4</v>
      </c>
      <c r="J4462">
        <v>393</v>
      </c>
      <c r="K4462">
        <v>1</v>
      </c>
      <c r="L4462">
        <v>3623</v>
      </c>
      <c r="M4462" s="1">
        <v>45765</v>
      </c>
      <c r="N4462" t="s">
        <v>19</v>
      </c>
      <c r="O4462" t="str">
        <f t="shared" si="276"/>
        <v>Apr-2025</v>
      </c>
      <c r="P4462" s="21">
        <f t="shared" si="277"/>
        <v>2025</v>
      </c>
      <c r="Q4462">
        <f t="shared" si="278"/>
        <v>1</v>
      </c>
      <c r="T4462" t="str">
        <f t="shared" si="279"/>
        <v>Low Sales</v>
      </c>
    </row>
    <row r="4463" spans="1:20" x14ac:dyDescent="0.3">
      <c r="A4463" t="s">
        <v>8705</v>
      </c>
      <c r="B4463" t="s">
        <v>8706</v>
      </c>
      <c r="C4463" t="s">
        <v>32</v>
      </c>
      <c r="D4463" t="s">
        <v>41</v>
      </c>
      <c r="E4463" t="s">
        <v>34</v>
      </c>
      <c r="F4463">
        <v>2277</v>
      </c>
      <c r="G4463">
        <v>15</v>
      </c>
      <c r="H4463">
        <v>1935</v>
      </c>
      <c r="I4463">
        <v>4.8</v>
      </c>
      <c r="J4463">
        <v>91</v>
      </c>
      <c r="K4463">
        <v>1</v>
      </c>
      <c r="L4463">
        <v>1935</v>
      </c>
      <c r="M4463" s="1">
        <v>45562</v>
      </c>
      <c r="N4463" t="s">
        <v>24</v>
      </c>
      <c r="O4463" t="str">
        <f t="shared" si="276"/>
        <v>Sep-2024</v>
      </c>
      <c r="P4463" s="21">
        <f t="shared" si="277"/>
        <v>2024</v>
      </c>
      <c r="Q4463">
        <f t="shared" si="278"/>
        <v>3</v>
      </c>
      <c r="T4463" t="str">
        <f t="shared" si="279"/>
        <v>Low Sales</v>
      </c>
    </row>
    <row r="4464" spans="1:20" x14ac:dyDescent="0.3">
      <c r="A4464" t="s">
        <v>8707</v>
      </c>
      <c r="B4464" t="s">
        <v>7166</v>
      </c>
      <c r="C4464" t="s">
        <v>45</v>
      </c>
      <c r="D4464" t="s">
        <v>46</v>
      </c>
      <c r="E4464" t="s">
        <v>74</v>
      </c>
      <c r="F4464">
        <v>3117</v>
      </c>
      <c r="G4464">
        <v>70</v>
      </c>
      <c r="H4464">
        <v>935</v>
      </c>
      <c r="I4464">
        <v>3</v>
      </c>
      <c r="J4464">
        <v>103</v>
      </c>
      <c r="K4464">
        <v>1</v>
      </c>
      <c r="L4464">
        <v>935</v>
      </c>
      <c r="M4464" s="1">
        <v>45879</v>
      </c>
      <c r="N4464" t="s">
        <v>141</v>
      </c>
      <c r="O4464" t="str">
        <f t="shared" si="276"/>
        <v>Aug-2025</v>
      </c>
      <c r="P4464" s="21">
        <f t="shared" si="277"/>
        <v>2025</v>
      </c>
      <c r="Q4464">
        <f t="shared" si="278"/>
        <v>2</v>
      </c>
      <c r="T4464" t="str">
        <f t="shared" si="279"/>
        <v>Low Sales</v>
      </c>
    </row>
    <row r="4465" spans="1:20" x14ac:dyDescent="0.3">
      <c r="A4465" t="s">
        <v>8708</v>
      </c>
      <c r="B4465" t="s">
        <v>8709</v>
      </c>
      <c r="C4465" t="s">
        <v>45</v>
      </c>
      <c r="D4465" t="s">
        <v>17</v>
      </c>
      <c r="E4465" t="s">
        <v>34</v>
      </c>
      <c r="F4465">
        <v>4921</v>
      </c>
      <c r="G4465">
        <v>20</v>
      </c>
      <c r="H4465">
        <v>3937</v>
      </c>
      <c r="I4465">
        <v>5</v>
      </c>
      <c r="J4465">
        <v>256</v>
      </c>
      <c r="K4465">
        <v>1</v>
      </c>
      <c r="L4465">
        <v>3937</v>
      </c>
      <c r="M4465" s="1">
        <v>45509</v>
      </c>
      <c r="N4465" t="s">
        <v>64</v>
      </c>
      <c r="O4465" t="str">
        <f t="shared" si="276"/>
        <v>Aug-2024</v>
      </c>
      <c r="P4465" s="21">
        <f t="shared" si="277"/>
        <v>2024</v>
      </c>
      <c r="Q4465">
        <f t="shared" si="278"/>
        <v>2</v>
      </c>
      <c r="T4465" t="str">
        <f t="shared" si="279"/>
        <v>Low Sales</v>
      </c>
    </row>
    <row r="4466" spans="1:20" x14ac:dyDescent="0.3">
      <c r="A4466" t="s">
        <v>8710</v>
      </c>
      <c r="B4466" t="s">
        <v>8441</v>
      </c>
      <c r="C4466" t="s">
        <v>52</v>
      </c>
      <c r="D4466" t="s">
        <v>23</v>
      </c>
      <c r="E4466" t="s">
        <v>34</v>
      </c>
      <c r="F4466">
        <v>4553</v>
      </c>
      <c r="G4466">
        <v>20</v>
      </c>
      <c r="H4466">
        <v>3642</v>
      </c>
      <c r="I4466">
        <v>3.1</v>
      </c>
      <c r="J4466">
        <v>90</v>
      </c>
      <c r="K4466">
        <v>1</v>
      </c>
      <c r="L4466">
        <v>3642</v>
      </c>
      <c r="M4466" s="1">
        <v>45982</v>
      </c>
      <c r="N4466" t="s">
        <v>78</v>
      </c>
      <c r="O4466" t="str">
        <f t="shared" si="276"/>
        <v>Nov-2025</v>
      </c>
      <c r="P4466" s="21">
        <f t="shared" si="277"/>
        <v>2025</v>
      </c>
      <c r="Q4466">
        <f t="shared" si="278"/>
        <v>3</v>
      </c>
      <c r="T4466" t="str">
        <f t="shared" si="279"/>
        <v>Low Sales</v>
      </c>
    </row>
    <row r="4467" spans="1:20" x14ac:dyDescent="0.3">
      <c r="A4467" t="s">
        <v>8711</v>
      </c>
      <c r="B4467" t="s">
        <v>8712</v>
      </c>
      <c r="C4467" t="s">
        <v>88</v>
      </c>
      <c r="D4467" t="s">
        <v>23</v>
      </c>
      <c r="E4467" t="s">
        <v>34</v>
      </c>
      <c r="F4467">
        <v>4074</v>
      </c>
      <c r="G4467">
        <v>15</v>
      </c>
      <c r="H4467">
        <v>3463</v>
      </c>
      <c r="I4467">
        <v>4.2</v>
      </c>
      <c r="J4467">
        <v>9</v>
      </c>
      <c r="K4467">
        <v>3</v>
      </c>
      <c r="L4467">
        <v>10389</v>
      </c>
      <c r="M4467" s="1">
        <v>45749</v>
      </c>
      <c r="N4467" t="s">
        <v>54</v>
      </c>
      <c r="O4467" t="str">
        <f t="shared" si="276"/>
        <v>Apr-2025</v>
      </c>
      <c r="P4467" s="21">
        <f t="shared" si="277"/>
        <v>2025</v>
      </c>
      <c r="Q4467">
        <f t="shared" si="278"/>
        <v>1</v>
      </c>
      <c r="T4467" t="str">
        <f t="shared" si="279"/>
        <v>High Sales</v>
      </c>
    </row>
    <row r="4468" spans="1:20" x14ac:dyDescent="0.3">
      <c r="A4468" t="s">
        <v>8713</v>
      </c>
      <c r="B4468" t="s">
        <v>8714</v>
      </c>
      <c r="C4468" t="s">
        <v>57</v>
      </c>
      <c r="D4468" t="s">
        <v>17</v>
      </c>
      <c r="E4468" t="s">
        <v>18</v>
      </c>
      <c r="F4468">
        <v>2089</v>
      </c>
      <c r="G4468">
        <v>70</v>
      </c>
      <c r="H4468">
        <v>627</v>
      </c>
      <c r="I4468">
        <v>3.4</v>
      </c>
      <c r="J4468">
        <v>25</v>
      </c>
      <c r="K4468">
        <v>1</v>
      </c>
      <c r="L4468">
        <v>627</v>
      </c>
      <c r="M4468" s="1">
        <v>46005</v>
      </c>
      <c r="N4468" t="s">
        <v>168</v>
      </c>
      <c r="O4468" t="str">
        <f t="shared" si="276"/>
        <v>Dec-2025</v>
      </c>
      <c r="P4468" s="21">
        <f t="shared" si="277"/>
        <v>2025</v>
      </c>
      <c r="Q4468">
        <f t="shared" si="278"/>
        <v>3</v>
      </c>
      <c r="T4468" t="str">
        <f t="shared" si="279"/>
        <v>Low Sales</v>
      </c>
    </row>
    <row r="4469" spans="1:20" x14ac:dyDescent="0.3">
      <c r="A4469" t="s">
        <v>8715</v>
      </c>
      <c r="B4469" t="s">
        <v>8716</v>
      </c>
      <c r="C4469" t="s">
        <v>116</v>
      </c>
      <c r="D4469" t="s">
        <v>28</v>
      </c>
      <c r="E4469" t="s">
        <v>34</v>
      </c>
      <c r="F4469">
        <v>6078</v>
      </c>
      <c r="G4469">
        <v>20</v>
      </c>
      <c r="H4469">
        <v>4862</v>
      </c>
      <c r="I4469">
        <v>4.3</v>
      </c>
      <c r="J4469">
        <v>207</v>
      </c>
      <c r="K4469">
        <v>4</v>
      </c>
      <c r="L4469">
        <v>19448</v>
      </c>
      <c r="M4469" s="1">
        <v>45744</v>
      </c>
      <c r="N4469" t="s">
        <v>71</v>
      </c>
      <c r="O4469" t="str">
        <f t="shared" si="276"/>
        <v>Mar-2025</v>
      </c>
      <c r="P4469" s="21">
        <f t="shared" si="277"/>
        <v>2025</v>
      </c>
      <c r="Q4469">
        <f t="shared" si="278"/>
        <v>1</v>
      </c>
      <c r="T4469" t="str">
        <f t="shared" si="279"/>
        <v>High Sales</v>
      </c>
    </row>
    <row r="4470" spans="1:20" x14ac:dyDescent="0.3">
      <c r="A4470" t="s">
        <v>8717</v>
      </c>
      <c r="B4470" t="s">
        <v>6198</v>
      </c>
      <c r="C4470" t="s">
        <v>45</v>
      </c>
      <c r="D4470" t="s">
        <v>23</v>
      </c>
      <c r="E4470" t="s">
        <v>34</v>
      </c>
      <c r="F4470">
        <v>4195</v>
      </c>
      <c r="G4470">
        <v>25</v>
      </c>
      <c r="H4470">
        <v>3146</v>
      </c>
      <c r="I4470">
        <v>4.7</v>
      </c>
      <c r="J4470">
        <v>119</v>
      </c>
      <c r="K4470">
        <v>1</v>
      </c>
      <c r="L4470">
        <v>3146</v>
      </c>
      <c r="M4470" s="1">
        <v>45822</v>
      </c>
      <c r="N4470" t="s">
        <v>75</v>
      </c>
      <c r="O4470" t="str">
        <f t="shared" si="276"/>
        <v>Jun-2025</v>
      </c>
      <c r="P4470" s="21">
        <f t="shared" si="277"/>
        <v>2025</v>
      </c>
      <c r="Q4470">
        <f t="shared" si="278"/>
        <v>2</v>
      </c>
      <c r="T4470" t="str">
        <f t="shared" si="279"/>
        <v>Low Sales</v>
      </c>
    </row>
    <row r="4471" spans="1:20" x14ac:dyDescent="0.3">
      <c r="A4471" t="s">
        <v>8718</v>
      </c>
      <c r="B4471" t="s">
        <v>8719</v>
      </c>
      <c r="C4471" t="s">
        <v>32</v>
      </c>
      <c r="D4471" t="s">
        <v>17</v>
      </c>
      <c r="E4471" t="s">
        <v>34</v>
      </c>
      <c r="F4471">
        <v>5753</v>
      </c>
      <c r="G4471">
        <v>50</v>
      </c>
      <c r="H4471">
        <v>2876</v>
      </c>
      <c r="I4471">
        <v>4.5</v>
      </c>
      <c r="J4471">
        <v>342</v>
      </c>
      <c r="K4471">
        <v>1</v>
      </c>
      <c r="L4471">
        <v>2876</v>
      </c>
      <c r="M4471" s="1">
        <v>45533</v>
      </c>
      <c r="N4471" t="s">
        <v>141</v>
      </c>
      <c r="O4471" t="str">
        <f t="shared" si="276"/>
        <v>Aug-2024</v>
      </c>
      <c r="P4471" s="21">
        <f t="shared" si="277"/>
        <v>2024</v>
      </c>
      <c r="Q4471">
        <f t="shared" si="278"/>
        <v>2</v>
      </c>
      <c r="T4471" t="str">
        <f t="shared" si="279"/>
        <v>Low Sales</v>
      </c>
    </row>
    <row r="4472" spans="1:20" x14ac:dyDescent="0.3">
      <c r="A4472" t="s">
        <v>8720</v>
      </c>
      <c r="B4472" t="s">
        <v>8721</v>
      </c>
      <c r="C4472" t="s">
        <v>88</v>
      </c>
      <c r="D4472" t="s">
        <v>46</v>
      </c>
      <c r="E4472" t="s">
        <v>161</v>
      </c>
      <c r="F4472">
        <v>11938</v>
      </c>
      <c r="G4472">
        <v>10</v>
      </c>
      <c r="H4472">
        <v>10744</v>
      </c>
      <c r="I4472">
        <v>3.4</v>
      </c>
      <c r="J4472">
        <v>657</v>
      </c>
      <c r="K4472">
        <v>1</v>
      </c>
      <c r="L4472">
        <v>10744</v>
      </c>
      <c r="M4472" s="1">
        <v>45647</v>
      </c>
      <c r="N4472" t="s">
        <v>49</v>
      </c>
      <c r="O4472" t="str">
        <f t="shared" si="276"/>
        <v>Dec-2024</v>
      </c>
      <c r="P4472" s="21">
        <f t="shared" si="277"/>
        <v>2024</v>
      </c>
      <c r="Q4472">
        <f t="shared" si="278"/>
        <v>3</v>
      </c>
      <c r="T4472" t="str">
        <f t="shared" si="279"/>
        <v>High Sales</v>
      </c>
    </row>
    <row r="4473" spans="1:20" x14ac:dyDescent="0.3">
      <c r="A4473" t="s">
        <v>8722</v>
      </c>
      <c r="B4473" t="s">
        <v>8723</v>
      </c>
      <c r="C4473" t="s">
        <v>32</v>
      </c>
      <c r="D4473" t="s">
        <v>41</v>
      </c>
      <c r="E4473" t="s">
        <v>34</v>
      </c>
      <c r="F4473">
        <v>2295</v>
      </c>
      <c r="G4473">
        <v>15</v>
      </c>
      <c r="H4473">
        <v>1951</v>
      </c>
      <c r="I4473">
        <v>4.5999999999999996</v>
      </c>
      <c r="J4473">
        <v>61</v>
      </c>
      <c r="K4473">
        <v>1</v>
      </c>
      <c r="L4473">
        <v>1951</v>
      </c>
      <c r="M4473" s="1">
        <v>45581</v>
      </c>
      <c r="N4473" t="s">
        <v>150</v>
      </c>
      <c r="O4473" t="str">
        <f t="shared" si="276"/>
        <v>Oct-2024</v>
      </c>
      <c r="P4473" s="21">
        <f t="shared" si="277"/>
        <v>2024</v>
      </c>
      <c r="Q4473">
        <f t="shared" si="278"/>
        <v>3</v>
      </c>
      <c r="T4473" t="str">
        <f t="shared" si="279"/>
        <v>Low Sales</v>
      </c>
    </row>
    <row r="4474" spans="1:20" x14ac:dyDescent="0.3">
      <c r="A4474" t="s">
        <v>8724</v>
      </c>
      <c r="B4474" t="s">
        <v>8725</v>
      </c>
      <c r="C4474" t="s">
        <v>88</v>
      </c>
      <c r="D4474" t="s">
        <v>46</v>
      </c>
      <c r="E4474" t="s">
        <v>74</v>
      </c>
      <c r="F4474">
        <v>2863</v>
      </c>
      <c r="G4474">
        <v>15</v>
      </c>
      <c r="H4474">
        <v>2434</v>
      </c>
      <c r="I4474">
        <v>4</v>
      </c>
      <c r="J4474">
        <v>14</v>
      </c>
      <c r="K4474">
        <v>1</v>
      </c>
      <c r="L4474">
        <v>2434</v>
      </c>
      <c r="M4474" s="1">
        <v>45941</v>
      </c>
      <c r="N4474" t="s">
        <v>78</v>
      </c>
      <c r="O4474" t="str">
        <f t="shared" si="276"/>
        <v>Oct-2025</v>
      </c>
      <c r="P4474" s="21">
        <f t="shared" si="277"/>
        <v>2025</v>
      </c>
      <c r="Q4474">
        <f t="shared" si="278"/>
        <v>3</v>
      </c>
      <c r="T4474" t="str">
        <f t="shared" si="279"/>
        <v>Low Sales</v>
      </c>
    </row>
    <row r="4475" spans="1:20" x14ac:dyDescent="0.3">
      <c r="A4475" t="s">
        <v>8726</v>
      </c>
      <c r="B4475" t="s">
        <v>8727</v>
      </c>
      <c r="C4475" t="s">
        <v>22</v>
      </c>
      <c r="D4475" t="s">
        <v>41</v>
      </c>
      <c r="E4475" t="s">
        <v>34</v>
      </c>
      <c r="F4475">
        <v>2848</v>
      </c>
      <c r="G4475">
        <v>20</v>
      </c>
      <c r="H4475">
        <v>2278</v>
      </c>
      <c r="I4475">
        <v>3.4</v>
      </c>
      <c r="J4475">
        <v>593</v>
      </c>
      <c r="K4475">
        <v>1</v>
      </c>
      <c r="L4475">
        <v>2278</v>
      </c>
      <c r="M4475" s="1">
        <v>45504</v>
      </c>
      <c r="N4475" t="s">
        <v>141</v>
      </c>
      <c r="O4475" t="str">
        <f t="shared" si="276"/>
        <v>Jul-2024</v>
      </c>
      <c r="P4475" s="21">
        <f t="shared" si="277"/>
        <v>2024</v>
      </c>
      <c r="Q4475">
        <f t="shared" si="278"/>
        <v>2</v>
      </c>
      <c r="T4475" t="str">
        <f t="shared" si="279"/>
        <v>Low Sales</v>
      </c>
    </row>
    <row r="4476" spans="1:20" x14ac:dyDescent="0.3">
      <c r="A4476" t="s">
        <v>8728</v>
      </c>
      <c r="B4476" t="s">
        <v>8729</v>
      </c>
      <c r="C4476" t="s">
        <v>116</v>
      </c>
      <c r="D4476" t="s">
        <v>41</v>
      </c>
      <c r="E4476" t="s">
        <v>34</v>
      </c>
      <c r="F4476">
        <v>1396</v>
      </c>
      <c r="G4476">
        <v>30</v>
      </c>
      <c r="H4476">
        <v>977</v>
      </c>
      <c r="I4476">
        <v>4.8</v>
      </c>
      <c r="J4476">
        <v>184</v>
      </c>
      <c r="K4476">
        <v>1</v>
      </c>
      <c r="L4476">
        <v>977</v>
      </c>
      <c r="M4476" s="1">
        <v>46019</v>
      </c>
      <c r="N4476" t="s">
        <v>189</v>
      </c>
      <c r="O4476" t="str">
        <f t="shared" si="276"/>
        <v>Dec-2025</v>
      </c>
      <c r="P4476" s="21">
        <f t="shared" si="277"/>
        <v>2025</v>
      </c>
      <c r="Q4476">
        <f t="shared" si="278"/>
        <v>3</v>
      </c>
      <c r="T4476" t="str">
        <f t="shared" si="279"/>
        <v>Low Sales</v>
      </c>
    </row>
    <row r="4477" spans="1:20" x14ac:dyDescent="0.3">
      <c r="A4477" t="s">
        <v>8730</v>
      </c>
      <c r="B4477" t="s">
        <v>8731</v>
      </c>
      <c r="C4477" t="s">
        <v>22</v>
      </c>
      <c r="D4477" t="s">
        <v>46</v>
      </c>
      <c r="E4477" t="s">
        <v>161</v>
      </c>
      <c r="F4477">
        <v>4750</v>
      </c>
      <c r="G4477">
        <v>10</v>
      </c>
      <c r="H4477">
        <v>4275</v>
      </c>
      <c r="I4477">
        <v>5</v>
      </c>
      <c r="J4477">
        <v>149</v>
      </c>
      <c r="K4477">
        <v>2</v>
      </c>
      <c r="L4477">
        <v>8550</v>
      </c>
      <c r="M4477" s="1">
        <v>45382</v>
      </c>
      <c r="N4477" t="s">
        <v>141</v>
      </c>
      <c r="O4477" t="str">
        <f t="shared" si="276"/>
        <v>Mar-2024</v>
      </c>
      <c r="P4477" s="21">
        <f t="shared" si="277"/>
        <v>2024</v>
      </c>
      <c r="Q4477">
        <f t="shared" si="278"/>
        <v>1</v>
      </c>
      <c r="T4477" t="str">
        <f t="shared" si="279"/>
        <v>High Sales</v>
      </c>
    </row>
    <row r="4478" spans="1:20" x14ac:dyDescent="0.3">
      <c r="A4478" t="s">
        <v>8732</v>
      </c>
      <c r="B4478" t="s">
        <v>8733</v>
      </c>
      <c r="C4478" t="s">
        <v>32</v>
      </c>
      <c r="D4478" t="s">
        <v>53</v>
      </c>
      <c r="E4478" t="s">
        <v>34</v>
      </c>
      <c r="F4478">
        <v>6111</v>
      </c>
      <c r="G4478">
        <v>15</v>
      </c>
      <c r="H4478">
        <v>5194</v>
      </c>
      <c r="I4478">
        <v>4.0999999999999996</v>
      </c>
      <c r="J4478">
        <v>212</v>
      </c>
      <c r="K4478">
        <v>3</v>
      </c>
      <c r="L4478">
        <v>15582</v>
      </c>
      <c r="M4478" s="1">
        <v>45666</v>
      </c>
      <c r="N4478" t="s">
        <v>78</v>
      </c>
      <c r="O4478" t="str">
        <f t="shared" si="276"/>
        <v>Jan-2025</v>
      </c>
      <c r="P4478" s="21">
        <f t="shared" si="277"/>
        <v>2025</v>
      </c>
      <c r="Q4478">
        <f t="shared" si="278"/>
        <v>1</v>
      </c>
      <c r="T4478" t="str">
        <f t="shared" si="279"/>
        <v>High Sales</v>
      </c>
    </row>
    <row r="4479" spans="1:20" x14ac:dyDescent="0.3">
      <c r="A4479" t="s">
        <v>8734</v>
      </c>
      <c r="B4479" t="s">
        <v>1412</v>
      </c>
      <c r="C4479" t="s">
        <v>37</v>
      </c>
      <c r="D4479" t="s">
        <v>33</v>
      </c>
      <c r="E4479" t="s">
        <v>18</v>
      </c>
      <c r="F4479">
        <v>2857</v>
      </c>
      <c r="G4479">
        <v>10</v>
      </c>
      <c r="H4479">
        <v>2571</v>
      </c>
      <c r="I4479">
        <v>3.9</v>
      </c>
      <c r="J4479">
        <v>128</v>
      </c>
      <c r="K4479">
        <v>1</v>
      </c>
      <c r="L4479">
        <v>2571</v>
      </c>
      <c r="M4479" s="1">
        <v>45543</v>
      </c>
      <c r="N4479" t="s">
        <v>49</v>
      </c>
      <c r="O4479" t="str">
        <f t="shared" si="276"/>
        <v>Sep-2024</v>
      </c>
      <c r="P4479" s="21">
        <f t="shared" si="277"/>
        <v>2024</v>
      </c>
      <c r="Q4479">
        <f t="shared" si="278"/>
        <v>3</v>
      </c>
      <c r="T4479" t="str">
        <f t="shared" si="279"/>
        <v>Low Sales</v>
      </c>
    </row>
    <row r="4480" spans="1:20" x14ac:dyDescent="0.3">
      <c r="A4480" t="s">
        <v>8735</v>
      </c>
      <c r="B4480" t="s">
        <v>8736</v>
      </c>
      <c r="C4480" t="s">
        <v>116</v>
      </c>
      <c r="D4480" t="s">
        <v>46</v>
      </c>
      <c r="E4480" t="s">
        <v>161</v>
      </c>
      <c r="F4480">
        <v>2072</v>
      </c>
      <c r="G4480">
        <v>40</v>
      </c>
      <c r="H4480">
        <v>1243</v>
      </c>
      <c r="I4480">
        <v>3.7</v>
      </c>
      <c r="J4480">
        <v>83</v>
      </c>
      <c r="K4480">
        <v>4</v>
      </c>
      <c r="L4480">
        <v>4972</v>
      </c>
      <c r="M4480" s="1">
        <v>45534</v>
      </c>
      <c r="N4480" t="s">
        <v>78</v>
      </c>
      <c r="O4480" t="str">
        <f t="shared" si="276"/>
        <v>Aug-2024</v>
      </c>
      <c r="P4480" s="21">
        <f t="shared" si="277"/>
        <v>2024</v>
      </c>
      <c r="Q4480">
        <f t="shared" si="278"/>
        <v>2</v>
      </c>
      <c r="T4480" t="str">
        <f t="shared" si="279"/>
        <v>Low Sales</v>
      </c>
    </row>
    <row r="4481" spans="1:20" x14ac:dyDescent="0.3">
      <c r="A4481" t="s">
        <v>8737</v>
      </c>
      <c r="B4481" t="s">
        <v>8738</v>
      </c>
      <c r="C4481" t="s">
        <v>32</v>
      </c>
      <c r="D4481" t="s">
        <v>17</v>
      </c>
      <c r="E4481" t="s">
        <v>18</v>
      </c>
      <c r="F4481">
        <v>1024</v>
      </c>
      <c r="G4481">
        <v>15</v>
      </c>
      <c r="H4481">
        <v>870</v>
      </c>
      <c r="I4481">
        <v>4.5</v>
      </c>
      <c r="J4481">
        <v>67</v>
      </c>
      <c r="K4481">
        <v>1</v>
      </c>
      <c r="L4481">
        <v>870</v>
      </c>
      <c r="M4481" s="1">
        <v>45910</v>
      </c>
      <c r="N4481" t="s">
        <v>58</v>
      </c>
      <c r="O4481" t="str">
        <f t="shared" si="276"/>
        <v>Sep-2025</v>
      </c>
      <c r="P4481" s="21">
        <f t="shared" si="277"/>
        <v>2025</v>
      </c>
      <c r="Q4481">
        <f t="shared" si="278"/>
        <v>3</v>
      </c>
      <c r="T4481" t="str">
        <f t="shared" si="279"/>
        <v>Low Sales</v>
      </c>
    </row>
    <row r="4482" spans="1:20" x14ac:dyDescent="0.3">
      <c r="A4482" t="s">
        <v>8739</v>
      </c>
      <c r="B4482" t="s">
        <v>8740</v>
      </c>
      <c r="C4482" t="s">
        <v>116</v>
      </c>
      <c r="D4482" t="s">
        <v>17</v>
      </c>
      <c r="E4482" t="s">
        <v>34</v>
      </c>
      <c r="F4482">
        <v>1411</v>
      </c>
      <c r="G4482">
        <v>25</v>
      </c>
      <c r="H4482">
        <v>1058</v>
      </c>
      <c r="I4482">
        <v>4.5999999999999996</v>
      </c>
      <c r="J4482">
        <v>265</v>
      </c>
      <c r="K4482">
        <v>2</v>
      </c>
      <c r="L4482">
        <v>2116</v>
      </c>
      <c r="M4482" s="1">
        <v>45720</v>
      </c>
      <c r="N4482" t="s">
        <v>24</v>
      </c>
      <c r="O4482" t="str">
        <f t="shared" si="276"/>
        <v>Mar-2025</v>
      </c>
      <c r="P4482" s="21">
        <f t="shared" si="277"/>
        <v>2025</v>
      </c>
      <c r="Q4482">
        <f t="shared" si="278"/>
        <v>1</v>
      </c>
      <c r="T4482" t="str">
        <f t="shared" si="279"/>
        <v>Low Sales</v>
      </c>
    </row>
    <row r="4483" spans="1:20" x14ac:dyDescent="0.3">
      <c r="A4483" t="s">
        <v>8741</v>
      </c>
      <c r="B4483" t="s">
        <v>3683</v>
      </c>
      <c r="C4483" t="s">
        <v>57</v>
      </c>
      <c r="D4483" t="s">
        <v>33</v>
      </c>
      <c r="E4483" t="s">
        <v>34</v>
      </c>
      <c r="F4483">
        <v>2435</v>
      </c>
      <c r="G4483">
        <v>15</v>
      </c>
      <c r="H4483">
        <v>2070</v>
      </c>
      <c r="I4483">
        <v>3.9</v>
      </c>
      <c r="J4483">
        <v>95</v>
      </c>
      <c r="K4483">
        <v>1</v>
      </c>
      <c r="L4483">
        <v>2070</v>
      </c>
      <c r="M4483" s="1">
        <v>45356</v>
      </c>
      <c r="N4483" t="s">
        <v>64</v>
      </c>
      <c r="O4483" t="str">
        <f t="shared" ref="O4483:O4546" si="280">TEXT(M4483,"MMM-YYYY")</f>
        <v>Mar-2024</v>
      </c>
      <c r="P4483" s="21">
        <f t="shared" ref="P4483:P4546" si="281">YEAR(M4483)</f>
        <v>2024</v>
      </c>
      <c r="Q4483">
        <f t="shared" ref="Q4483:Q4546" si="282">CHOOSE(MONTH(M4483),1,1,1,1,2,2,2,2,3,3,3,3,4,4,4,4)</f>
        <v>1</v>
      </c>
      <c r="T4483" t="str">
        <f t="shared" ref="T4483:T4546" si="283">IF(L4483&gt;5000,"High Sales","Low Sales")</f>
        <v>Low Sales</v>
      </c>
    </row>
    <row r="4484" spans="1:20" x14ac:dyDescent="0.3">
      <c r="A4484" t="s">
        <v>8742</v>
      </c>
      <c r="B4484" t="s">
        <v>8743</v>
      </c>
      <c r="C4484" t="s">
        <v>88</v>
      </c>
      <c r="D4484" t="s">
        <v>53</v>
      </c>
      <c r="E4484" t="s">
        <v>34</v>
      </c>
      <c r="F4484">
        <v>6156</v>
      </c>
      <c r="G4484">
        <v>30</v>
      </c>
      <c r="H4484">
        <v>4309</v>
      </c>
      <c r="I4484">
        <v>4.9000000000000004</v>
      </c>
      <c r="J4484">
        <v>78</v>
      </c>
      <c r="K4484">
        <v>1</v>
      </c>
      <c r="L4484">
        <v>4309</v>
      </c>
      <c r="M4484" s="1">
        <v>45336</v>
      </c>
      <c r="N4484" t="s">
        <v>102</v>
      </c>
      <c r="O4484" t="str">
        <f t="shared" si="280"/>
        <v>Feb-2024</v>
      </c>
      <c r="P4484" s="21">
        <f t="shared" si="281"/>
        <v>2024</v>
      </c>
      <c r="Q4484">
        <f t="shared" si="282"/>
        <v>1</v>
      </c>
      <c r="T4484" t="str">
        <f t="shared" si="283"/>
        <v>Low Sales</v>
      </c>
    </row>
    <row r="4485" spans="1:20" x14ac:dyDescent="0.3">
      <c r="A4485" t="s">
        <v>8744</v>
      </c>
      <c r="B4485" t="s">
        <v>8745</v>
      </c>
      <c r="C4485" t="s">
        <v>88</v>
      </c>
      <c r="D4485" t="s">
        <v>17</v>
      </c>
      <c r="E4485" t="s">
        <v>18</v>
      </c>
      <c r="F4485">
        <v>5718</v>
      </c>
      <c r="G4485">
        <v>25</v>
      </c>
      <c r="H4485">
        <v>4288</v>
      </c>
      <c r="I4485">
        <v>4.4000000000000004</v>
      </c>
      <c r="J4485">
        <v>74</v>
      </c>
      <c r="K4485">
        <v>4</v>
      </c>
      <c r="L4485">
        <v>17152</v>
      </c>
      <c r="M4485" s="1">
        <v>45707</v>
      </c>
      <c r="N4485" t="s">
        <v>189</v>
      </c>
      <c r="O4485" t="str">
        <f t="shared" si="280"/>
        <v>Feb-2025</v>
      </c>
      <c r="P4485" s="21">
        <f t="shared" si="281"/>
        <v>2025</v>
      </c>
      <c r="Q4485">
        <f t="shared" si="282"/>
        <v>1</v>
      </c>
      <c r="T4485" t="str">
        <f t="shared" si="283"/>
        <v>High Sales</v>
      </c>
    </row>
    <row r="4486" spans="1:20" x14ac:dyDescent="0.3">
      <c r="A4486" t="s">
        <v>8746</v>
      </c>
      <c r="B4486" t="s">
        <v>8747</v>
      </c>
      <c r="C4486" t="s">
        <v>22</v>
      </c>
      <c r="D4486" t="s">
        <v>28</v>
      </c>
      <c r="E4486" t="s">
        <v>34</v>
      </c>
      <c r="F4486">
        <v>5670</v>
      </c>
      <c r="G4486">
        <v>40</v>
      </c>
      <c r="H4486">
        <v>3402</v>
      </c>
      <c r="I4486">
        <v>4.0999999999999996</v>
      </c>
      <c r="J4486">
        <v>620</v>
      </c>
      <c r="K4486">
        <v>1</v>
      </c>
      <c r="L4486">
        <v>3402</v>
      </c>
      <c r="M4486" s="1">
        <v>45757</v>
      </c>
      <c r="N4486" t="s">
        <v>49</v>
      </c>
      <c r="O4486" t="str">
        <f t="shared" si="280"/>
        <v>Apr-2025</v>
      </c>
      <c r="P4486" s="21">
        <f t="shared" si="281"/>
        <v>2025</v>
      </c>
      <c r="Q4486">
        <f t="shared" si="282"/>
        <v>1</v>
      </c>
      <c r="T4486" t="str">
        <f t="shared" si="283"/>
        <v>Low Sales</v>
      </c>
    </row>
    <row r="4487" spans="1:20" x14ac:dyDescent="0.3">
      <c r="A4487" t="s">
        <v>8748</v>
      </c>
      <c r="B4487" t="s">
        <v>8749</v>
      </c>
      <c r="C4487" t="s">
        <v>52</v>
      </c>
      <c r="D4487" t="s">
        <v>41</v>
      </c>
      <c r="E4487" t="s">
        <v>34</v>
      </c>
      <c r="F4487">
        <v>1713</v>
      </c>
      <c r="G4487">
        <v>25</v>
      </c>
      <c r="H4487">
        <v>1285</v>
      </c>
      <c r="I4487">
        <v>4.3</v>
      </c>
      <c r="J4487">
        <v>109</v>
      </c>
      <c r="K4487">
        <v>1</v>
      </c>
      <c r="L4487">
        <v>1285</v>
      </c>
      <c r="M4487" s="1">
        <v>45331</v>
      </c>
      <c r="N4487" t="s">
        <v>189</v>
      </c>
      <c r="O4487" t="str">
        <f t="shared" si="280"/>
        <v>Feb-2024</v>
      </c>
      <c r="P4487" s="21">
        <f t="shared" si="281"/>
        <v>2024</v>
      </c>
      <c r="Q4487">
        <f t="shared" si="282"/>
        <v>1</v>
      </c>
      <c r="T4487" t="str">
        <f t="shared" si="283"/>
        <v>Low Sales</v>
      </c>
    </row>
    <row r="4488" spans="1:20" x14ac:dyDescent="0.3">
      <c r="A4488" t="s">
        <v>8750</v>
      </c>
      <c r="B4488" t="s">
        <v>8751</v>
      </c>
      <c r="C4488" t="s">
        <v>45</v>
      </c>
      <c r="D4488" t="s">
        <v>53</v>
      </c>
      <c r="E4488" t="s">
        <v>34</v>
      </c>
      <c r="F4488">
        <v>6620</v>
      </c>
      <c r="G4488">
        <v>30</v>
      </c>
      <c r="H4488">
        <v>4634</v>
      </c>
      <c r="I4488">
        <v>3.6</v>
      </c>
      <c r="J4488">
        <v>55</v>
      </c>
      <c r="K4488">
        <v>1</v>
      </c>
      <c r="L4488">
        <v>4634</v>
      </c>
      <c r="M4488" s="1">
        <v>45588</v>
      </c>
      <c r="N4488" t="s">
        <v>85</v>
      </c>
      <c r="O4488" t="str">
        <f t="shared" si="280"/>
        <v>Oct-2024</v>
      </c>
      <c r="P4488" s="21">
        <f t="shared" si="281"/>
        <v>2024</v>
      </c>
      <c r="Q4488">
        <f t="shared" si="282"/>
        <v>3</v>
      </c>
      <c r="T4488" t="str">
        <f t="shared" si="283"/>
        <v>Low Sales</v>
      </c>
    </row>
    <row r="4489" spans="1:20" x14ac:dyDescent="0.3">
      <c r="A4489" t="s">
        <v>8752</v>
      </c>
      <c r="B4489" t="s">
        <v>8753</v>
      </c>
      <c r="C4489" t="s">
        <v>88</v>
      </c>
      <c r="D4489" t="s">
        <v>109</v>
      </c>
      <c r="E4489" t="s">
        <v>18</v>
      </c>
      <c r="F4489">
        <v>2550</v>
      </c>
      <c r="G4489">
        <v>15</v>
      </c>
      <c r="H4489">
        <v>2168</v>
      </c>
      <c r="I4489">
        <v>4.5</v>
      </c>
      <c r="J4489">
        <v>111</v>
      </c>
      <c r="K4489">
        <v>1</v>
      </c>
      <c r="L4489">
        <v>2168</v>
      </c>
      <c r="M4489" s="1">
        <v>45330</v>
      </c>
      <c r="N4489" t="s">
        <v>71</v>
      </c>
      <c r="O4489" t="str">
        <f t="shared" si="280"/>
        <v>Feb-2024</v>
      </c>
      <c r="P4489" s="21">
        <f t="shared" si="281"/>
        <v>2024</v>
      </c>
      <c r="Q4489">
        <f t="shared" si="282"/>
        <v>1</v>
      </c>
      <c r="T4489" t="str">
        <f t="shared" si="283"/>
        <v>Low Sales</v>
      </c>
    </row>
    <row r="4490" spans="1:20" x14ac:dyDescent="0.3">
      <c r="A4490" t="s">
        <v>8754</v>
      </c>
      <c r="B4490" t="s">
        <v>8755</v>
      </c>
      <c r="C4490" t="s">
        <v>88</v>
      </c>
      <c r="D4490" t="s">
        <v>41</v>
      </c>
      <c r="E4490" t="s">
        <v>34</v>
      </c>
      <c r="F4490">
        <v>2138</v>
      </c>
      <c r="G4490">
        <v>25</v>
      </c>
      <c r="H4490">
        <v>1604</v>
      </c>
      <c r="I4490">
        <v>3.6</v>
      </c>
      <c r="J4490">
        <v>93</v>
      </c>
      <c r="K4490">
        <v>1</v>
      </c>
      <c r="L4490">
        <v>1604</v>
      </c>
      <c r="M4490" s="1">
        <v>45385</v>
      </c>
      <c r="N4490" t="s">
        <v>38</v>
      </c>
      <c r="O4490" t="str">
        <f t="shared" si="280"/>
        <v>Apr-2024</v>
      </c>
      <c r="P4490" s="21">
        <f t="shared" si="281"/>
        <v>2024</v>
      </c>
      <c r="Q4490">
        <f t="shared" si="282"/>
        <v>1</v>
      </c>
      <c r="T4490" t="str">
        <f t="shared" si="283"/>
        <v>Low Sales</v>
      </c>
    </row>
    <row r="4491" spans="1:20" x14ac:dyDescent="0.3">
      <c r="A4491" t="s">
        <v>8756</v>
      </c>
      <c r="B4491" t="s">
        <v>8757</v>
      </c>
      <c r="C4491" t="s">
        <v>116</v>
      </c>
      <c r="D4491" t="s">
        <v>41</v>
      </c>
      <c r="E4491" t="s">
        <v>34</v>
      </c>
      <c r="F4491">
        <v>937</v>
      </c>
      <c r="G4491">
        <v>40</v>
      </c>
      <c r="H4491">
        <v>562</v>
      </c>
      <c r="I4491">
        <v>3.8</v>
      </c>
      <c r="J4491">
        <v>18</v>
      </c>
      <c r="K4491">
        <v>1</v>
      </c>
      <c r="L4491">
        <v>562</v>
      </c>
      <c r="M4491" s="1">
        <v>45713</v>
      </c>
      <c r="N4491" t="s">
        <v>29</v>
      </c>
      <c r="O4491" t="str">
        <f t="shared" si="280"/>
        <v>Feb-2025</v>
      </c>
      <c r="P4491" s="21">
        <f t="shared" si="281"/>
        <v>2025</v>
      </c>
      <c r="Q4491">
        <f t="shared" si="282"/>
        <v>1</v>
      </c>
      <c r="T4491" t="str">
        <f t="shared" si="283"/>
        <v>Low Sales</v>
      </c>
    </row>
    <row r="4492" spans="1:20" x14ac:dyDescent="0.3">
      <c r="A4492" t="s">
        <v>8758</v>
      </c>
      <c r="B4492" t="s">
        <v>8759</v>
      </c>
      <c r="C4492" t="s">
        <v>116</v>
      </c>
      <c r="D4492" t="s">
        <v>28</v>
      </c>
      <c r="E4492" t="s">
        <v>34</v>
      </c>
      <c r="F4492">
        <v>3430</v>
      </c>
      <c r="G4492">
        <v>10</v>
      </c>
      <c r="H4492">
        <v>3087</v>
      </c>
      <c r="I4492">
        <v>4.0999999999999996</v>
      </c>
      <c r="J4492">
        <v>30</v>
      </c>
      <c r="K4492">
        <v>2</v>
      </c>
      <c r="L4492">
        <v>6174</v>
      </c>
      <c r="M4492" s="1">
        <v>45451</v>
      </c>
      <c r="N4492" t="s">
        <v>85</v>
      </c>
      <c r="O4492" t="str">
        <f t="shared" si="280"/>
        <v>Jun-2024</v>
      </c>
      <c r="P4492" s="21">
        <f t="shared" si="281"/>
        <v>2024</v>
      </c>
      <c r="Q4492">
        <f t="shared" si="282"/>
        <v>2</v>
      </c>
      <c r="T4492" t="str">
        <f t="shared" si="283"/>
        <v>High Sales</v>
      </c>
    </row>
    <row r="4493" spans="1:20" x14ac:dyDescent="0.3">
      <c r="A4493" t="s">
        <v>8760</v>
      </c>
      <c r="B4493" t="s">
        <v>8761</v>
      </c>
      <c r="C4493" t="s">
        <v>22</v>
      </c>
      <c r="D4493" t="s">
        <v>46</v>
      </c>
      <c r="E4493" t="s">
        <v>34</v>
      </c>
      <c r="F4493">
        <v>4372</v>
      </c>
      <c r="G4493">
        <v>30</v>
      </c>
      <c r="H4493">
        <v>3060</v>
      </c>
      <c r="I4493">
        <v>5</v>
      </c>
      <c r="J4493">
        <v>31</v>
      </c>
      <c r="K4493">
        <v>1</v>
      </c>
      <c r="L4493">
        <v>3060</v>
      </c>
      <c r="M4493" s="1">
        <v>45390</v>
      </c>
      <c r="N4493" t="s">
        <v>42</v>
      </c>
      <c r="O4493" t="str">
        <f t="shared" si="280"/>
        <v>Apr-2024</v>
      </c>
      <c r="P4493" s="21">
        <f t="shared" si="281"/>
        <v>2024</v>
      </c>
      <c r="Q4493">
        <f t="shared" si="282"/>
        <v>1</v>
      </c>
      <c r="T4493" t="str">
        <f t="shared" si="283"/>
        <v>Low Sales</v>
      </c>
    </row>
    <row r="4494" spans="1:20" x14ac:dyDescent="0.3">
      <c r="A4494" t="s">
        <v>8762</v>
      </c>
      <c r="B4494" t="s">
        <v>8763</v>
      </c>
      <c r="C4494" t="s">
        <v>37</v>
      </c>
      <c r="D4494" t="s">
        <v>46</v>
      </c>
      <c r="E4494" t="s">
        <v>34</v>
      </c>
      <c r="F4494">
        <v>6992</v>
      </c>
      <c r="G4494">
        <v>30</v>
      </c>
      <c r="H4494">
        <v>4894</v>
      </c>
      <c r="I4494">
        <v>4.2</v>
      </c>
      <c r="J4494">
        <v>35</v>
      </c>
      <c r="K4494">
        <v>1</v>
      </c>
      <c r="L4494">
        <v>4894</v>
      </c>
      <c r="M4494" s="1">
        <v>45892</v>
      </c>
      <c r="N4494" t="s">
        <v>168</v>
      </c>
      <c r="O4494" t="str">
        <f t="shared" si="280"/>
        <v>Aug-2025</v>
      </c>
      <c r="P4494" s="21">
        <f t="shared" si="281"/>
        <v>2025</v>
      </c>
      <c r="Q4494">
        <f t="shared" si="282"/>
        <v>2</v>
      </c>
      <c r="T4494" t="str">
        <f t="shared" si="283"/>
        <v>Low Sales</v>
      </c>
    </row>
    <row r="4495" spans="1:20" x14ac:dyDescent="0.3">
      <c r="A4495" t="s">
        <v>8764</v>
      </c>
      <c r="B4495" t="s">
        <v>8765</v>
      </c>
      <c r="C4495" t="s">
        <v>57</v>
      </c>
      <c r="D4495" t="s">
        <v>17</v>
      </c>
      <c r="E4495" t="s">
        <v>18</v>
      </c>
      <c r="F4495">
        <v>5939</v>
      </c>
      <c r="G4495">
        <v>20</v>
      </c>
      <c r="H4495">
        <v>4751</v>
      </c>
      <c r="I4495">
        <v>3.7</v>
      </c>
      <c r="J4495">
        <v>234</v>
      </c>
      <c r="K4495">
        <v>1</v>
      </c>
      <c r="L4495">
        <v>4751</v>
      </c>
      <c r="M4495" s="1">
        <v>45788</v>
      </c>
      <c r="N4495" t="s">
        <v>71</v>
      </c>
      <c r="O4495" t="str">
        <f t="shared" si="280"/>
        <v>May-2025</v>
      </c>
      <c r="P4495" s="21">
        <f t="shared" si="281"/>
        <v>2025</v>
      </c>
      <c r="Q4495">
        <f t="shared" si="282"/>
        <v>2</v>
      </c>
      <c r="T4495" t="str">
        <f t="shared" si="283"/>
        <v>Low Sales</v>
      </c>
    </row>
    <row r="4496" spans="1:20" x14ac:dyDescent="0.3">
      <c r="A4496" t="s">
        <v>8766</v>
      </c>
      <c r="B4496" t="s">
        <v>8767</v>
      </c>
      <c r="C4496" t="s">
        <v>37</v>
      </c>
      <c r="D4496" t="s">
        <v>28</v>
      </c>
      <c r="E4496" t="s">
        <v>34</v>
      </c>
      <c r="F4496">
        <v>8415</v>
      </c>
      <c r="G4496">
        <v>20</v>
      </c>
      <c r="H4496">
        <v>6732</v>
      </c>
      <c r="I4496">
        <v>4.3</v>
      </c>
      <c r="J4496">
        <v>35</v>
      </c>
      <c r="K4496">
        <v>1</v>
      </c>
      <c r="L4496">
        <v>6732</v>
      </c>
      <c r="M4496" s="1">
        <v>45842</v>
      </c>
      <c r="N4496" t="s">
        <v>150</v>
      </c>
      <c r="O4496" t="str">
        <f t="shared" si="280"/>
        <v>Jul-2025</v>
      </c>
      <c r="P4496" s="21">
        <f t="shared" si="281"/>
        <v>2025</v>
      </c>
      <c r="Q4496">
        <f t="shared" si="282"/>
        <v>2</v>
      </c>
      <c r="T4496" t="str">
        <f t="shared" si="283"/>
        <v>High Sales</v>
      </c>
    </row>
    <row r="4497" spans="1:20" x14ac:dyDescent="0.3">
      <c r="A4497" t="s">
        <v>8768</v>
      </c>
      <c r="B4497" t="s">
        <v>8769</v>
      </c>
      <c r="C4497" t="s">
        <v>45</v>
      </c>
      <c r="D4497" t="s">
        <v>33</v>
      </c>
      <c r="E4497" t="s">
        <v>18</v>
      </c>
      <c r="F4497">
        <v>2329</v>
      </c>
      <c r="G4497">
        <v>10</v>
      </c>
      <c r="H4497">
        <v>2096</v>
      </c>
      <c r="I4497">
        <v>4.4000000000000004</v>
      </c>
      <c r="J4497">
        <v>275</v>
      </c>
      <c r="K4497">
        <v>1</v>
      </c>
      <c r="L4497">
        <v>2096</v>
      </c>
      <c r="M4497" s="1">
        <v>45485</v>
      </c>
      <c r="N4497" t="s">
        <v>61</v>
      </c>
      <c r="O4497" t="str">
        <f t="shared" si="280"/>
        <v>Jul-2024</v>
      </c>
      <c r="P4497" s="21">
        <f t="shared" si="281"/>
        <v>2024</v>
      </c>
      <c r="Q4497">
        <f t="shared" si="282"/>
        <v>2</v>
      </c>
      <c r="T4497" t="str">
        <f t="shared" si="283"/>
        <v>Low Sales</v>
      </c>
    </row>
    <row r="4498" spans="1:20" x14ac:dyDescent="0.3">
      <c r="A4498" t="s">
        <v>8770</v>
      </c>
      <c r="B4498" t="s">
        <v>8771</v>
      </c>
      <c r="C4498" t="s">
        <v>45</v>
      </c>
      <c r="D4498" t="s">
        <v>109</v>
      </c>
      <c r="E4498" t="s">
        <v>34</v>
      </c>
      <c r="F4498">
        <v>1497</v>
      </c>
      <c r="G4498">
        <v>40</v>
      </c>
      <c r="H4498">
        <v>898</v>
      </c>
      <c r="I4498">
        <v>4.7</v>
      </c>
      <c r="J4498">
        <v>152</v>
      </c>
      <c r="K4498">
        <v>1</v>
      </c>
      <c r="L4498">
        <v>898</v>
      </c>
      <c r="M4498" s="1">
        <v>45423</v>
      </c>
      <c r="N4498" t="s">
        <v>168</v>
      </c>
      <c r="O4498" t="str">
        <f t="shared" si="280"/>
        <v>May-2024</v>
      </c>
      <c r="P4498" s="21">
        <f t="shared" si="281"/>
        <v>2024</v>
      </c>
      <c r="Q4498">
        <f t="shared" si="282"/>
        <v>2</v>
      </c>
      <c r="T4498" t="str">
        <f t="shared" si="283"/>
        <v>Low Sales</v>
      </c>
    </row>
    <row r="4499" spans="1:20" x14ac:dyDescent="0.3">
      <c r="A4499" t="s">
        <v>8772</v>
      </c>
      <c r="B4499" t="s">
        <v>8773</v>
      </c>
      <c r="C4499" t="s">
        <v>57</v>
      </c>
      <c r="D4499" t="s">
        <v>41</v>
      </c>
      <c r="E4499" t="s">
        <v>34</v>
      </c>
      <c r="F4499">
        <v>1061</v>
      </c>
      <c r="G4499">
        <v>20</v>
      </c>
      <c r="H4499">
        <v>849</v>
      </c>
      <c r="I4499">
        <v>4.0999999999999996</v>
      </c>
      <c r="J4499">
        <v>202</v>
      </c>
      <c r="K4499">
        <v>2</v>
      </c>
      <c r="L4499">
        <v>1698</v>
      </c>
      <c r="M4499" s="1">
        <v>45494</v>
      </c>
      <c r="N4499" t="s">
        <v>71</v>
      </c>
      <c r="O4499" t="str">
        <f t="shared" si="280"/>
        <v>Jul-2024</v>
      </c>
      <c r="P4499" s="21">
        <f t="shared" si="281"/>
        <v>2024</v>
      </c>
      <c r="Q4499">
        <f t="shared" si="282"/>
        <v>2</v>
      </c>
      <c r="T4499" t="str">
        <f t="shared" si="283"/>
        <v>Low Sales</v>
      </c>
    </row>
    <row r="4500" spans="1:20" x14ac:dyDescent="0.3">
      <c r="A4500" t="s">
        <v>8774</v>
      </c>
      <c r="B4500" t="s">
        <v>8775</v>
      </c>
      <c r="C4500" t="s">
        <v>16</v>
      </c>
      <c r="D4500" t="s">
        <v>33</v>
      </c>
      <c r="E4500" t="s">
        <v>34</v>
      </c>
      <c r="F4500">
        <v>4425</v>
      </c>
      <c r="G4500">
        <v>20</v>
      </c>
      <c r="H4500">
        <v>3540</v>
      </c>
      <c r="I4500">
        <v>3.7</v>
      </c>
      <c r="J4500">
        <v>35</v>
      </c>
      <c r="K4500">
        <v>1</v>
      </c>
      <c r="L4500">
        <v>3540</v>
      </c>
      <c r="M4500" s="1">
        <v>45478</v>
      </c>
      <c r="N4500" t="s">
        <v>38</v>
      </c>
      <c r="O4500" t="str">
        <f t="shared" si="280"/>
        <v>Jul-2024</v>
      </c>
      <c r="P4500" s="21">
        <f t="shared" si="281"/>
        <v>2024</v>
      </c>
      <c r="Q4500">
        <f t="shared" si="282"/>
        <v>2</v>
      </c>
      <c r="T4500" t="str">
        <f t="shared" si="283"/>
        <v>Low Sales</v>
      </c>
    </row>
    <row r="4501" spans="1:20" x14ac:dyDescent="0.3">
      <c r="A4501" t="s">
        <v>8776</v>
      </c>
      <c r="B4501" t="s">
        <v>8777</v>
      </c>
      <c r="C4501" t="s">
        <v>32</v>
      </c>
      <c r="D4501" t="s">
        <v>28</v>
      </c>
      <c r="E4501" t="s">
        <v>34</v>
      </c>
      <c r="F4501">
        <v>2351</v>
      </c>
      <c r="G4501">
        <v>25</v>
      </c>
      <c r="H4501">
        <v>1763</v>
      </c>
      <c r="I4501">
        <v>5</v>
      </c>
      <c r="J4501">
        <v>12</v>
      </c>
      <c r="K4501">
        <v>1</v>
      </c>
      <c r="L4501">
        <v>1763</v>
      </c>
      <c r="M4501" s="1">
        <v>45456</v>
      </c>
      <c r="N4501" t="s">
        <v>64</v>
      </c>
      <c r="O4501" t="str">
        <f t="shared" si="280"/>
        <v>Jun-2024</v>
      </c>
      <c r="P4501" s="21">
        <f t="shared" si="281"/>
        <v>2024</v>
      </c>
      <c r="Q4501">
        <f t="shared" si="282"/>
        <v>2</v>
      </c>
      <c r="T4501" t="str">
        <f t="shared" si="283"/>
        <v>Low Sales</v>
      </c>
    </row>
    <row r="4502" spans="1:20" x14ac:dyDescent="0.3">
      <c r="A4502" t="s">
        <v>8778</v>
      </c>
      <c r="B4502" t="s">
        <v>8779</v>
      </c>
      <c r="C4502" t="s">
        <v>37</v>
      </c>
      <c r="D4502" t="s">
        <v>23</v>
      </c>
      <c r="E4502" t="s">
        <v>18</v>
      </c>
      <c r="F4502">
        <v>5863</v>
      </c>
      <c r="G4502">
        <v>50</v>
      </c>
      <c r="H4502">
        <v>2932</v>
      </c>
      <c r="I4502">
        <v>4.3</v>
      </c>
      <c r="J4502">
        <v>145</v>
      </c>
      <c r="K4502">
        <v>1</v>
      </c>
      <c r="L4502">
        <v>2932</v>
      </c>
      <c r="M4502" s="1">
        <v>45459</v>
      </c>
      <c r="N4502" t="s">
        <v>42</v>
      </c>
      <c r="O4502" t="str">
        <f t="shared" si="280"/>
        <v>Jun-2024</v>
      </c>
      <c r="P4502" s="21">
        <f t="shared" si="281"/>
        <v>2024</v>
      </c>
      <c r="Q4502">
        <f t="shared" si="282"/>
        <v>2</v>
      </c>
      <c r="T4502" t="str">
        <f t="shared" si="283"/>
        <v>Low Sales</v>
      </c>
    </row>
    <row r="4503" spans="1:20" x14ac:dyDescent="0.3">
      <c r="A4503" t="s">
        <v>8780</v>
      </c>
      <c r="B4503" t="s">
        <v>8781</v>
      </c>
      <c r="C4503" t="s">
        <v>52</v>
      </c>
      <c r="D4503" t="s">
        <v>46</v>
      </c>
      <c r="E4503" t="s">
        <v>74</v>
      </c>
      <c r="F4503">
        <v>1939</v>
      </c>
      <c r="G4503">
        <v>30</v>
      </c>
      <c r="H4503">
        <v>1357</v>
      </c>
      <c r="I4503">
        <v>3.7</v>
      </c>
      <c r="J4503">
        <v>165</v>
      </c>
      <c r="K4503">
        <v>1</v>
      </c>
      <c r="L4503">
        <v>1357</v>
      </c>
      <c r="M4503" s="1">
        <v>45335</v>
      </c>
      <c r="N4503" t="s">
        <v>29</v>
      </c>
      <c r="O4503" t="str">
        <f t="shared" si="280"/>
        <v>Feb-2024</v>
      </c>
      <c r="P4503" s="21">
        <f t="shared" si="281"/>
        <v>2024</v>
      </c>
      <c r="Q4503">
        <f t="shared" si="282"/>
        <v>1</v>
      </c>
      <c r="T4503" t="str">
        <f t="shared" si="283"/>
        <v>Low Sales</v>
      </c>
    </row>
    <row r="4504" spans="1:20" x14ac:dyDescent="0.3">
      <c r="A4504" t="s">
        <v>8782</v>
      </c>
      <c r="B4504" t="s">
        <v>8783</v>
      </c>
      <c r="C4504" t="s">
        <v>32</v>
      </c>
      <c r="D4504" t="s">
        <v>46</v>
      </c>
      <c r="E4504" t="s">
        <v>161</v>
      </c>
      <c r="F4504">
        <v>7034</v>
      </c>
      <c r="G4504">
        <v>50</v>
      </c>
      <c r="H4504">
        <v>3517</v>
      </c>
      <c r="I4504">
        <v>4.0999999999999996</v>
      </c>
      <c r="J4504">
        <v>398</v>
      </c>
      <c r="K4504">
        <v>1</v>
      </c>
      <c r="L4504">
        <v>3517</v>
      </c>
      <c r="M4504" s="1">
        <v>45450</v>
      </c>
      <c r="N4504" t="s">
        <v>141</v>
      </c>
      <c r="O4504" t="str">
        <f t="shared" si="280"/>
        <v>Jun-2024</v>
      </c>
      <c r="P4504" s="21">
        <f t="shared" si="281"/>
        <v>2024</v>
      </c>
      <c r="Q4504">
        <f t="shared" si="282"/>
        <v>2</v>
      </c>
      <c r="T4504" t="str">
        <f t="shared" si="283"/>
        <v>Low Sales</v>
      </c>
    </row>
    <row r="4505" spans="1:20" x14ac:dyDescent="0.3">
      <c r="A4505" t="s">
        <v>8784</v>
      </c>
      <c r="B4505" t="s">
        <v>8785</v>
      </c>
      <c r="C4505" t="s">
        <v>27</v>
      </c>
      <c r="D4505" t="s">
        <v>109</v>
      </c>
      <c r="E4505" t="s">
        <v>18</v>
      </c>
      <c r="F4505">
        <v>2846</v>
      </c>
      <c r="G4505">
        <v>30</v>
      </c>
      <c r="H4505">
        <v>1992</v>
      </c>
      <c r="I4505">
        <v>3.8</v>
      </c>
      <c r="J4505">
        <v>120</v>
      </c>
      <c r="K4505">
        <v>1</v>
      </c>
      <c r="L4505">
        <v>1992</v>
      </c>
      <c r="M4505" s="1">
        <v>45327</v>
      </c>
      <c r="N4505" t="s">
        <v>141</v>
      </c>
      <c r="O4505" t="str">
        <f t="shared" si="280"/>
        <v>Feb-2024</v>
      </c>
      <c r="P4505" s="21">
        <f t="shared" si="281"/>
        <v>2024</v>
      </c>
      <c r="Q4505">
        <f t="shared" si="282"/>
        <v>1</v>
      </c>
      <c r="T4505" t="str">
        <f t="shared" si="283"/>
        <v>Low Sales</v>
      </c>
    </row>
    <row r="4506" spans="1:20" x14ac:dyDescent="0.3">
      <c r="A4506" t="s">
        <v>8786</v>
      </c>
      <c r="B4506" t="s">
        <v>8787</v>
      </c>
      <c r="C4506" t="s">
        <v>45</v>
      </c>
      <c r="D4506" t="s">
        <v>17</v>
      </c>
      <c r="E4506" t="s">
        <v>18</v>
      </c>
      <c r="F4506">
        <v>4750</v>
      </c>
      <c r="G4506">
        <v>15</v>
      </c>
      <c r="H4506">
        <v>4038</v>
      </c>
      <c r="I4506">
        <v>4.7</v>
      </c>
      <c r="J4506">
        <v>251</v>
      </c>
      <c r="K4506">
        <v>3</v>
      </c>
      <c r="L4506">
        <v>12114</v>
      </c>
      <c r="M4506" s="1">
        <v>45642</v>
      </c>
      <c r="N4506" t="s">
        <v>24</v>
      </c>
      <c r="O4506" t="str">
        <f t="shared" si="280"/>
        <v>Dec-2024</v>
      </c>
      <c r="P4506" s="21">
        <f t="shared" si="281"/>
        <v>2024</v>
      </c>
      <c r="Q4506">
        <f t="shared" si="282"/>
        <v>3</v>
      </c>
      <c r="T4506" t="str">
        <f t="shared" si="283"/>
        <v>High Sales</v>
      </c>
    </row>
    <row r="4507" spans="1:20" x14ac:dyDescent="0.3">
      <c r="A4507" t="s">
        <v>8788</v>
      </c>
      <c r="B4507" t="s">
        <v>8789</v>
      </c>
      <c r="C4507" t="s">
        <v>37</v>
      </c>
      <c r="D4507" t="s">
        <v>53</v>
      </c>
      <c r="E4507" t="s">
        <v>74</v>
      </c>
      <c r="F4507">
        <v>7278</v>
      </c>
      <c r="G4507">
        <v>50</v>
      </c>
      <c r="H4507">
        <v>3639</v>
      </c>
      <c r="I4507">
        <v>4.4000000000000004</v>
      </c>
      <c r="J4507">
        <v>132</v>
      </c>
      <c r="K4507">
        <v>2</v>
      </c>
      <c r="L4507">
        <v>7278</v>
      </c>
      <c r="M4507" s="1">
        <v>45373</v>
      </c>
      <c r="N4507" t="s">
        <v>150</v>
      </c>
      <c r="O4507" t="str">
        <f t="shared" si="280"/>
        <v>Mar-2024</v>
      </c>
      <c r="P4507" s="21">
        <f t="shared" si="281"/>
        <v>2024</v>
      </c>
      <c r="Q4507">
        <f t="shared" si="282"/>
        <v>1</v>
      </c>
      <c r="T4507" t="str">
        <f t="shared" si="283"/>
        <v>High Sales</v>
      </c>
    </row>
    <row r="4508" spans="1:20" x14ac:dyDescent="0.3">
      <c r="A4508" t="s">
        <v>8790</v>
      </c>
      <c r="B4508" t="s">
        <v>5521</v>
      </c>
      <c r="C4508" t="s">
        <v>88</v>
      </c>
      <c r="D4508" t="s">
        <v>109</v>
      </c>
      <c r="E4508" t="s">
        <v>161</v>
      </c>
      <c r="F4508">
        <v>1904</v>
      </c>
      <c r="G4508">
        <v>20</v>
      </c>
      <c r="H4508">
        <v>1523</v>
      </c>
      <c r="I4508">
        <v>3.9</v>
      </c>
      <c r="J4508">
        <v>359</v>
      </c>
      <c r="K4508">
        <v>1</v>
      </c>
      <c r="L4508">
        <v>1523</v>
      </c>
      <c r="M4508" s="1">
        <v>45645</v>
      </c>
      <c r="N4508" t="s">
        <v>78</v>
      </c>
      <c r="O4508" t="str">
        <f t="shared" si="280"/>
        <v>Dec-2024</v>
      </c>
      <c r="P4508" s="21">
        <f t="shared" si="281"/>
        <v>2024</v>
      </c>
      <c r="Q4508">
        <f t="shared" si="282"/>
        <v>3</v>
      </c>
      <c r="T4508" t="str">
        <f t="shared" si="283"/>
        <v>Low Sales</v>
      </c>
    </row>
    <row r="4509" spans="1:20" x14ac:dyDescent="0.3">
      <c r="A4509" t="s">
        <v>8791</v>
      </c>
      <c r="B4509" t="s">
        <v>8792</v>
      </c>
      <c r="C4509" t="s">
        <v>57</v>
      </c>
      <c r="D4509" t="s">
        <v>53</v>
      </c>
      <c r="E4509" t="s">
        <v>34</v>
      </c>
      <c r="F4509">
        <v>2633</v>
      </c>
      <c r="G4509">
        <v>15</v>
      </c>
      <c r="H4509">
        <v>2238</v>
      </c>
      <c r="I4509">
        <v>4.5999999999999996</v>
      </c>
      <c r="J4509">
        <v>85</v>
      </c>
      <c r="K4509">
        <v>1</v>
      </c>
      <c r="L4509">
        <v>2238</v>
      </c>
      <c r="M4509" s="1">
        <v>45306</v>
      </c>
      <c r="N4509" t="s">
        <v>61</v>
      </c>
      <c r="O4509" t="str">
        <f t="shared" si="280"/>
        <v>Jan-2024</v>
      </c>
      <c r="P4509" s="21">
        <f t="shared" si="281"/>
        <v>2024</v>
      </c>
      <c r="Q4509">
        <f t="shared" si="282"/>
        <v>1</v>
      </c>
      <c r="T4509" t="str">
        <f t="shared" si="283"/>
        <v>Low Sales</v>
      </c>
    </row>
    <row r="4510" spans="1:20" x14ac:dyDescent="0.3">
      <c r="A4510" t="s">
        <v>8793</v>
      </c>
      <c r="B4510" t="s">
        <v>8794</v>
      </c>
      <c r="C4510" t="s">
        <v>37</v>
      </c>
      <c r="D4510" t="s">
        <v>41</v>
      </c>
      <c r="E4510" t="s">
        <v>34</v>
      </c>
      <c r="F4510">
        <v>2608</v>
      </c>
      <c r="G4510">
        <v>25</v>
      </c>
      <c r="H4510">
        <v>1956</v>
      </c>
      <c r="I4510">
        <v>4</v>
      </c>
      <c r="J4510">
        <v>257</v>
      </c>
      <c r="K4510">
        <v>1</v>
      </c>
      <c r="L4510">
        <v>1956</v>
      </c>
      <c r="M4510" s="1">
        <v>45597</v>
      </c>
      <c r="N4510" t="s">
        <v>189</v>
      </c>
      <c r="O4510" t="str">
        <f t="shared" si="280"/>
        <v>Nov-2024</v>
      </c>
      <c r="P4510" s="21">
        <f t="shared" si="281"/>
        <v>2024</v>
      </c>
      <c r="Q4510">
        <f t="shared" si="282"/>
        <v>3</v>
      </c>
      <c r="T4510" t="str">
        <f t="shared" si="283"/>
        <v>Low Sales</v>
      </c>
    </row>
    <row r="4511" spans="1:20" x14ac:dyDescent="0.3">
      <c r="A4511" t="s">
        <v>8795</v>
      </c>
      <c r="B4511" t="s">
        <v>8471</v>
      </c>
      <c r="C4511" t="s">
        <v>27</v>
      </c>
      <c r="D4511" t="s">
        <v>33</v>
      </c>
      <c r="E4511" t="s">
        <v>18</v>
      </c>
      <c r="F4511">
        <v>1891</v>
      </c>
      <c r="G4511">
        <v>25</v>
      </c>
      <c r="H4511">
        <v>1418</v>
      </c>
      <c r="I4511">
        <v>4.0999999999999996</v>
      </c>
      <c r="J4511">
        <v>127</v>
      </c>
      <c r="K4511">
        <v>1</v>
      </c>
      <c r="L4511">
        <v>1418</v>
      </c>
      <c r="M4511" s="1">
        <v>45953</v>
      </c>
      <c r="N4511" t="s">
        <v>189</v>
      </c>
      <c r="O4511" t="str">
        <f t="shared" si="280"/>
        <v>Oct-2025</v>
      </c>
      <c r="P4511" s="21">
        <f t="shared" si="281"/>
        <v>2025</v>
      </c>
      <c r="Q4511">
        <f t="shared" si="282"/>
        <v>3</v>
      </c>
      <c r="T4511" t="str">
        <f t="shared" si="283"/>
        <v>Low Sales</v>
      </c>
    </row>
    <row r="4512" spans="1:20" x14ac:dyDescent="0.3">
      <c r="A4512" t="s">
        <v>8796</v>
      </c>
      <c r="B4512" t="s">
        <v>8797</v>
      </c>
      <c r="C4512" t="s">
        <v>37</v>
      </c>
      <c r="D4512" t="s">
        <v>41</v>
      </c>
      <c r="E4512" t="s">
        <v>74</v>
      </c>
      <c r="F4512">
        <v>1137</v>
      </c>
      <c r="G4512">
        <v>30</v>
      </c>
      <c r="H4512">
        <v>796</v>
      </c>
      <c r="I4512">
        <v>3.7</v>
      </c>
      <c r="J4512">
        <v>355</v>
      </c>
      <c r="K4512">
        <v>1</v>
      </c>
      <c r="L4512">
        <v>796</v>
      </c>
      <c r="M4512" s="1">
        <v>45968</v>
      </c>
      <c r="N4512" t="s">
        <v>61</v>
      </c>
      <c r="O4512" t="str">
        <f t="shared" si="280"/>
        <v>Nov-2025</v>
      </c>
      <c r="P4512" s="21">
        <f t="shared" si="281"/>
        <v>2025</v>
      </c>
      <c r="Q4512">
        <f t="shared" si="282"/>
        <v>3</v>
      </c>
      <c r="T4512" t="str">
        <f t="shared" si="283"/>
        <v>Low Sales</v>
      </c>
    </row>
    <row r="4513" spans="1:20" x14ac:dyDescent="0.3">
      <c r="A4513" t="s">
        <v>8798</v>
      </c>
      <c r="B4513" t="s">
        <v>8799</v>
      </c>
      <c r="C4513" t="s">
        <v>116</v>
      </c>
      <c r="D4513" t="s">
        <v>33</v>
      </c>
      <c r="E4513" t="s">
        <v>34</v>
      </c>
      <c r="F4513">
        <v>4444</v>
      </c>
      <c r="G4513">
        <v>25</v>
      </c>
      <c r="H4513">
        <v>3333</v>
      </c>
      <c r="I4513">
        <v>3.7</v>
      </c>
      <c r="J4513">
        <v>319</v>
      </c>
      <c r="K4513">
        <v>1</v>
      </c>
      <c r="L4513">
        <v>3333</v>
      </c>
      <c r="M4513" s="1">
        <v>45975</v>
      </c>
      <c r="N4513" t="s">
        <v>78</v>
      </c>
      <c r="O4513" t="str">
        <f t="shared" si="280"/>
        <v>Nov-2025</v>
      </c>
      <c r="P4513" s="21">
        <f t="shared" si="281"/>
        <v>2025</v>
      </c>
      <c r="Q4513">
        <f t="shared" si="282"/>
        <v>3</v>
      </c>
      <c r="T4513" t="str">
        <f t="shared" si="283"/>
        <v>Low Sales</v>
      </c>
    </row>
    <row r="4514" spans="1:20" x14ac:dyDescent="0.3">
      <c r="A4514" t="s">
        <v>8800</v>
      </c>
      <c r="B4514" t="s">
        <v>8801</v>
      </c>
      <c r="C4514" t="s">
        <v>52</v>
      </c>
      <c r="D4514" t="s">
        <v>46</v>
      </c>
      <c r="E4514" t="s">
        <v>161</v>
      </c>
      <c r="F4514">
        <v>2664</v>
      </c>
      <c r="G4514">
        <v>10</v>
      </c>
      <c r="H4514">
        <v>2398</v>
      </c>
      <c r="I4514">
        <v>5</v>
      </c>
      <c r="J4514">
        <v>138</v>
      </c>
      <c r="K4514">
        <v>1</v>
      </c>
      <c r="L4514">
        <v>2398</v>
      </c>
      <c r="M4514" s="1">
        <v>45722</v>
      </c>
      <c r="N4514" t="s">
        <v>64</v>
      </c>
      <c r="O4514" t="str">
        <f t="shared" si="280"/>
        <v>Mar-2025</v>
      </c>
      <c r="P4514" s="21">
        <f t="shared" si="281"/>
        <v>2025</v>
      </c>
      <c r="Q4514">
        <f t="shared" si="282"/>
        <v>1</v>
      </c>
      <c r="T4514" t="str">
        <f t="shared" si="283"/>
        <v>Low Sales</v>
      </c>
    </row>
    <row r="4515" spans="1:20" x14ac:dyDescent="0.3">
      <c r="A4515" t="s">
        <v>8802</v>
      </c>
      <c r="B4515" t="s">
        <v>8803</v>
      </c>
      <c r="C4515" t="s">
        <v>22</v>
      </c>
      <c r="D4515" t="s">
        <v>33</v>
      </c>
      <c r="E4515" t="s">
        <v>34</v>
      </c>
      <c r="F4515">
        <v>2432</v>
      </c>
      <c r="G4515">
        <v>20</v>
      </c>
      <c r="H4515">
        <v>1946</v>
      </c>
      <c r="I4515">
        <v>4.5999999999999996</v>
      </c>
      <c r="J4515">
        <v>89</v>
      </c>
      <c r="K4515">
        <v>1</v>
      </c>
      <c r="L4515">
        <v>1946</v>
      </c>
      <c r="M4515" s="1">
        <v>45565</v>
      </c>
      <c r="N4515" t="s">
        <v>85</v>
      </c>
      <c r="O4515" t="str">
        <f t="shared" si="280"/>
        <v>Sep-2024</v>
      </c>
      <c r="P4515" s="21">
        <f t="shared" si="281"/>
        <v>2024</v>
      </c>
      <c r="Q4515">
        <f t="shared" si="282"/>
        <v>3</v>
      </c>
      <c r="T4515" t="str">
        <f t="shared" si="283"/>
        <v>Low Sales</v>
      </c>
    </row>
    <row r="4516" spans="1:20" x14ac:dyDescent="0.3">
      <c r="A4516" t="s">
        <v>8804</v>
      </c>
      <c r="B4516" t="s">
        <v>8805</v>
      </c>
      <c r="C4516" t="s">
        <v>88</v>
      </c>
      <c r="D4516" t="s">
        <v>46</v>
      </c>
      <c r="E4516" t="s">
        <v>18</v>
      </c>
      <c r="F4516">
        <v>10244</v>
      </c>
      <c r="G4516">
        <v>20</v>
      </c>
      <c r="H4516">
        <v>8195</v>
      </c>
      <c r="I4516">
        <v>3.2</v>
      </c>
      <c r="J4516">
        <v>149</v>
      </c>
      <c r="K4516">
        <v>2</v>
      </c>
      <c r="L4516">
        <v>16390</v>
      </c>
      <c r="M4516" s="1">
        <v>45435</v>
      </c>
      <c r="N4516" t="s">
        <v>71</v>
      </c>
      <c r="O4516" t="str">
        <f t="shared" si="280"/>
        <v>May-2024</v>
      </c>
      <c r="P4516" s="21">
        <f t="shared" si="281"/>
        <v>2024</v>
      </c>
      <c r="Q4516">
        <f t="shared" si="282"/>
        <v>2</v>
      </c>
      <c r="T4516" t="str">
        <f t="shared" si="283"/>
        <v>High Sales</v>
      </c>
    </row>
    <row r="4517" spans="1:20" x14ac:dyDescent="0.3">
      <c r="A4517" t="s">
        <v>8806</v>
      </c>
      <c r="B4517" t="s">
        <v>8807</v>
      </c>
      <c r="C4517" t="s">
        <v>88</v>
      </c>
      <c r="D4517" t="s">
        <v>28</v>
      </c>
      <c r="E4517" t="s">
        <v>34</v>
      </c>
      <c r="F4517">
        <v>8024</v>
      </c>
      <c r="G4517">
        <v>30</v>
      </c>
      <c r="H4517">
        <v>5617</v>
      </c>
      <c r="I4517">
        <v>3.6</v>
      </c>
      <c r="J4517">
        <v>140</v>
      </c>
      <c r="K4517">
        <v>5</v>
      </c>
      <c r="L4517">
        <v>28085</v>
      </c>
      <c r="M4517" s="1">
        <v>45504</v>
      </c>
      <c r="N4517" t="s">
        <v>168</v>
      </c>
      <c r="O4517" t="str">
        <f t="shared" si="280"/>
        <v>Jul-2024</v>
      </c>
      <c r="P4517" s="21">
        <f t="shared" si="281"/>
        <v>2024</v>
      </c>
      <c r="Q4517">
        <f t="shared" si="282"/>
        <v>2</v>
      </c>
      <c r="T4517" t="str">
        <f t="shared" si="283"/>
        <v>High Sales</v>
      </c>
    </row>
    <row r="4518" spans="1:20" x14ac:dyDescent="0.3">
      <c r="A4518" t="s">
        <v>8808</v>
      </c>
      <c r="B4518" t="s">
        <v>8809</v>
      </c>
      <c r="C4518" t="s">
        <v>116</v>
      </c>
      <c r="D4518" t="s">
        <v>28</v>
      </c>
      <c r="E4518" t="s">
        <v>34</v>
      </c>
      <c r="F4518">
        <v>7501</v>
      </c>
      <c r="G4518">
        <v>10</v>
      </c>
      <c r="H4518">
        <v>6751</v>
      </c>
      <c r="I4518">
        <v>3.5</v>
      </c>
      <c r="J4518">
        <v>145</v>
      </c>
      <c r="K4518">
        <v>1</v>
      </c>
      <c r="L4518">
        <v>6751</v>
      </c>
      <c r="M4518" s="1">
        <v>45984</v>
      </c>
      <c r="N4518" t="s">
        <v>71</v>
      </c>
      <c r="O4518" t="str">
        <f t="shared" si="280"/>
        <v>Nov-2025</v>
      </c>
      <c r="P4518" s="21">
        <f t="shared" si="281"/>
        <v>2025</v>
      </c>
      <c r="Q4518">
        <f t="shared" si="282"/>
        <v>3</v>
      </c>
      <c r="T4518" t="str">
        <f t="shared" si="283"/>
        <v>High Sales</v>
      </c>
    </row>
    <row r="4519" spans="1:20" x14ac:dyDescent="0.3">
      <c r="A4519" t="s">
        <v>8810</v>
      </c>
      <c r="B4519" t="s">
        <v>8811</v>
      </c>
      <c r="C4519" t="s">
        <v>22</v>
      </c>
      <c r="D4519" t="s">
        <v>33</v>
      </c>
      <c r="E4519" t="s">
        <v>18</v>
      </c>
      <c r="F4519">
        <v>4519</v>
      </c>
      <c r="G4519">
        <v>60</v>
      </c>
      <c r="H4519">
        <v>1808</v>
      </c>
      <c r="I4519">
        <v>4.0999999999999996</v>
      </c>
      <c r="J4519">
        <v>45</v>
      </c>
      <c r="K4519">
        <v>2</v>
      </c>
      <c r="L4519">
        <v>3616</v>
      </c>
      <c r="M4519" s="1">
        <v>45482</v>
      </c>
      <c r="N4519" t="s">
        <v>85</v>
      </c>
      <c r="O4519" t="str">
        <f t="shared" si="280"/>
        <v>Jul-2024</v>
      </c>
      <c r="P4519" s="21">
        <f t="shared" si="281"/>
        <v>2024</v>
      </c>
      <c r="Q4519">
        <f t="shared" si="282"/>
        <v>2</v>
      </c>
      <c r="T4519" t="str">
        <f t="shared" si="283"/>
        <v>Low Sales</v>
      </c>
    </row>
    <row r="4520" spans="1:20" x14ac:dyDescent="0.3">
      <c r="A4520" t="s">
        <v>8812</v>
      </c>
      <c r="B4520" t="s">
        <v>8813</v>
      </c>
      <c r="C4520" t="s">
        <v>52</v>
      </c>
      <c r="D4520" t="s">
        <v>28</v>
      </c>
      <c r="E4520" t="s">
        <v>34</v>
      </c>
      <c r="F4520">
        <v>3297</v>
      </c>
      <c r="G4520">
        <v>20</v>
      </c>
      <c r="H4520">
        <v>2638</v>
      </c>
      <c r="I4520">
        <v>3.9</v>
      </c>
      <c r="J4520">
        <v>176</v>
      </c>
      <c r="K4520">
        <v>1</v>
      </c>
      <c r="L4520">
        <v>2638</v>
      </c>
      <c r="M4520" s="1">
        <v>45740</v>
      </c>
      <c r="N4520" t="s">
        <v>189</v>
      </c>
      <c r="O4520" t="str">
        <f t="shared" si="280"/>
        <v>Mar-2025</v>
      </c>
      <c r="P4520" s="21">
        <f t="shared" si="281"/>
        <v>2025</v>
      </c>
      <c r="Q4520">
        <f t="shared" si="282"/>
        <v>1</v>
      </c>
      <c r="T4520" t="str">
        <f t="shared" si="283"/>
        <v>Low Sales</v>
      </c>
    </row>
    <row r="4521" spans="1:20" x14ac:dyDescent="0.3">
      <c r="A4521" t="s">
        <v>8814</v>
      </c>
      <c r="B4521" t="s">
        <v>8815</v>
      </c>
      <c r="C4521" t="s">
        <v>116</v>
      </c>
      <c r="D4521" t="s">
        <v>41</v>
      </c>
      <c r="E4521" t="s">
        <v>74</v>
      </c>
      <c r="F4521">
        <v>1343</v>
      </c>
      <c r="G4521">
        <v>0</v>
      </c>
      <c r="H4521">
        <v>1343</v>
      </c>
      <c r="I4521">
        <v>4.9000000000000004</v>
      </c>
      <c r="J4521">
        <v>237</v>
      </c>
      <c r="K4521">
        <v>2</v>
      </c>
      <c r="L4521">
        <v>2686</v>
      </c>
      <c r="M4521" s="1">
        <v>45763</v>
      </c>
      <c r="N4521" t="s">
        <v>64</v>
      </c>
      <c r="O4521" t="str">
        <f t="shared" si="280"/>
        <v>Apr-2025</v>
      </c>
      <c r="P4521" s="21">
        <f t="shared" si="281"/>
        <v>2025</v>
      </c>
      <c r="Q4521">
        <f t="shared" si="282"/>
        <v>1</v>
      </c>
      <c r="T4521" t="str">
        <f t="shared" si="283"/>
        <v>Low Sales</v>
      </c>
    </row>
    <row r="4522" spans="1:20" x14ac:dyDescent="0.3">
      <c r="A4522" t="s">
        <v>8816</v>
      </c>
      <c r="B4522" t="s">
        <v>8817</v>
      </c>
      <c r="C4522" t="s">
        <v>32</v>
      </c>
      <c r="D4522" t="s">
        <v>109</v>
      </c>
      <c r="E4522" t="s">
        <v>18</v>
      </c>
      <c r="F4522">
        <v>1043</v>
      </c>
      <c r="G4522">
        <v>15</v>
      </c>
      <c r="H4522">
        <v>887</v>
      </c>
      <c r="I4522">
        <v>3.9</v>
      </c>
      <c r="J4522">
        <v>91</v>
      </c>
      <c r="K4522">
        <v>1</v>
      </c>
      <c r="L4522">
        <v>887</v>
      </c>
      <c r="M4522" s="1">
        <v>45301</v>
      </c>
      <c r="N4522" t="s">
        <v>102</v>
      </c>
      <c r="O4522" t="str">
        <f t="shared" si="280"/>
        <v>Jan-2024</v>
      </c>
      <c r="P4522" s="21">
        <f t="shared" si="281"/>
        <v>2024</v>
      </c>
      <c r="Q4522">
        <f t="shared" si="282"/>
        <v>1</v>
      </c>
      <c r="T4522" t="str">
        <f t="shared" si="283"/>
        <v>Low Sales</v>
      </c>
    </row>
    <row r="4523" spans="1:20" x14ac:dyDescent="0.3">
      <c r="A4523" t="s">
        <v>8818</v>
      </c>
      <c r="B4523" t="s">
        <v>8819</v>
      </c>
      <c r="C4523" t="s">
        <v>116</v>
      </c>
      <c r="D4523" t="s">
        <v>23</v>
      </c>
      <c r="E4523" t="s">
        <v>18</v>
      </c>
      <c r="F4523">
        <v>4961</v>
      </c>
      <c r="G4523">
        <v>20</v>
      </c>
      <c r="H4523">
        <v>3969</v>
      </c>
      <c r="I4523">
        <v>5</v>
      </c>
      <c r="J4523">
        <v>115</v>
      </c>
      <c r="K4523">
        <v>1</v>
      </c>
      <c r="L4523">
        <v>3969</v>
      </c>
      <c r="M4523" s="1">
        <v>45312</v>
      </c>
      <c r="N4523" t="s">
        <v>61</v>
      </c>
      <c r="O4523" t="str">
        <f t="shared" si="280"/>
        <v>Jan-2024</v>
      </c>
      <c r="P4523" s="21">
        <f t="shared" si="281"/>
        <v>2024</v>
      </c>
      <c r="Q4523">
        <f t="shared" si="282"/>
        <v>1</v>
      </c>
      <c r="T4523" t="str">
        <f t="shared" si="283"/>
        <v>Low Sales</v>
      </c>
    </row>
    <row r="4524" spans="1:20" x14ac:dyDescent="0.3">
      <c r="A4524" t="s">
        <v>8820</v>
      </c>
      <c r="B4524" t="s">
        <v>6600</v>
      </c>
      <c r="C4524" t="s">
        <v>45</v>
      </c>
      <c r="D4524" t="s">
        <v>23</v>
      </c>
      <c r="E4524" t="s">
        <v>34</v>
      </c>
      <c r="F4524">
        <v>1295</v>
      </c>
      <c r="G4524">
        <v>20</v>
      </c>
      <c r="H4524">
        <v>1036</v>
      </c>
      <c r="I4524">
        <v>4.0999999999999996</v>
      </c>
      <c r="J4524">
        <v>327</v>
      </c>
      <c r="K4524">
        <v>1</v>
      </c>
      <c r="L4524">
        <v>1036</v>
      </c>
      <c r="M4524" s="1">
        <v>45365</v>
      </c>
      <c r="N4524" t="s">
        <v>38</v>
      </c>
      <c r="O4524" t="str">
        <f t="shared" si="280"/>
        <v>Mar-2024</v>
      </c>
      <c r="P4524" s="21">
        <f t="shared" si="281"/>
        <v>2024</v>
      </c>
      <c r="Q4524">
        <f t="shared" si="282"/>
        <v>1</v>
      </c>
      <c r="T4524" t="str">
        <f t="shared" si="283"/>
        <v>Low Sales</v>
      </c>
    </row>
    <row r="4525" spans="1:20" x14ac:dyDescent="0.3">
      <c r="A4525" t="s">
        <v>8821</v>
      </c>
      <c r="B4525" t="s">
        <v>8822</v>
      </c>
      <c r="C4525" t="s">
        <v>16</v>
      </c>
      <c r="D4525" t="s">
        <v>17</v>
      </c>
      <c r="E4525" t="s">
        <v>18</v>
      </c>
      <c r="F4525">
        <v>5259</v>
      </c>
      <c r="G4525">
        <v>15</v>
      </c>
      <c r="H4525">
        <v>4470</v>
      </c>
      <c r="I4525">
        <v>5</v>
      </c>
      <c r="J4525">
        <v>327</v>
      </c>
      <c r="K4525">
        <v>1</v>
      </c>
      <c r="L4525">
        <v>4470</v>
      </c>
      <c r="M4525" s="1">
        <v>45367</v>
      </c>
      <c r="N4525" t="s">
        <v>78</v>
      </c>
      <c r="O4525" t="str">
        <f t="shared" si="280"/>
        <v>Mar-2024</v>
      </c>
      <c r="P4525" s="21">
        <f t="shared" si="281"/>
        <v>2024</v>
      </c>
      <c r="Q4525">
        <f t="shared" si="282"/>
        <v>1</v>
      </c>
      <c r="T4525" t="str">
        <f t="shared" si="283"/>
        <v>Low Sales</v>
      </c>
    </row>
    <row r="4526" spans="1:20" x14ac:dyDescent="0.3">
      <c r="A4526" t="s">
        <v>8823</v>
      </c>
      <c r="B4526" t="s">
        <v>8824</v>
      </c>
      <c r="C4526" t="s">
        <v>16</v>
      </c>
      <c r="D4526" t="s">
        <v>17</v>
      </c>
      <c r="E4526" t="s">
        <v>18</v>
      </c>
      <c r="F4526">
        <v>1474</v>
      </c>
      <c r="G4526">
        <v>40</v>
      </c>
      <c r="H4526">
        <v>884</v>
      </c>
      <c r="I4526">
        <v>4</v>
      </c>
      <c r="J4526">
        <v>172</v>
      </c>
      <c r="K4526">
        <v>2</v>
      </c>
      <c r="L4526">
        <v>1768</v>
      </c>
      <c r="M4526" s="1">
        <v>45514</v>
      </c>
      <c r="N4526" t="s">
        <v>19</v>
      </c>
      <c r="O4526" t="str">
        <f t="shared" si="280"/>
        <v>Aug-2024</v>
      </c>
      <c r="P4526" s="21">
        <f t="shared" si="281"/>
        <v>2024</v>
      </c>
      <c r="Q4526">
        <f t="shared" si="282"/>
        <v>2</v>
      </c>
      <c r="T4526" t="str">
        <f t="shared" si="283"/>
        <v>Low Sales</v>
      </c>
    </row>
    <row r="4527" spans="1:20" x14ac:dyDescent="0.3">
      <c r="A4527" t="s">
        <v>8825</v>
      </c>
      <c r="B4527" t="s">
        <v>7924</v>
      </c>
      <c r="C4527" t="s">
        <v>37</v>
      </c>
      <c r="D4527" t="s">
        <v>33</v>
      </c>
      <c r="E4527" t="s">
        <v>18</v>
      </c>
      <c r="F4527">
        <v>2850</v>
      </c>
      <c r="G4527">
        <v>20</v>
      </c>
      <c r="H4527">
        <v>2280</v>
      </c>
      <c r="I4527">
        <v>4</v>
      </c>
      <c r="J4527">
        <v>102</v>
      </c>
      <c r="K4527">
        <v>1</v>
      </c>
      <c r="L4527">
        <v>2280</v>
      </c>
      <c r="M4527" s="1">
        <v>45658</v>
      </c>
      <c r="N4527" t="s">
        <v>29</v>
      </c>
      <c r="O4527" t="str">
        <f t="shared" si="280"/>
        <v>Jan-2025</v>
      </c>
      <c r="P4527" s="21">
        <f t="shared" si="281"/>
        <v>2025</v>
      </c>
      <c r="Q4527">
        <f t="shared" si="282"/>
        <v>1</v>
      </c>
      <c r="T4527" t="str">
        <f t="shared" si="283"/>
        <v>Low Sales</v>
      </c>
    </row>
    <row r="4528" spans="1:20" x14ac:dyDescent="0.3">
      <c r="A4528" t="s">
        <v>8826</v>
      </c>
      <c r="B4528" t="s">
        <v>8827</v>
      </c>
      <c r="C4528" t="s">
        <v>16</v>
      </c>
      <c r="D4528" t="s">
        <v>17</v>
      </c>
      <c r="E4528" t="s">
        <v>34</v>
      </c>
      <c r="F4528">
        <v>1894</v>
      </c>
      <c r="G4528">
        <v>20</v>
      </c>
      <c r="H4528">
        <v>1515</v>
      </c>
      <c r="I4528">
        <v>4.5999999999999996</v>
      </c>
      <c r="J4528">
        <v>34</v>
      </c>
      <c r="K4528">
        <v>1</v>
      </c>
      <c r="L4528">
        <v>1515</v>
      </c>
      <c r="M4528" s="1">
        <v>45415</v>
      </c>
      <c r="N4528" t="s">
        <v>141</v>
      </c>
      <c r="O4528" t="str">
        <f t="shared" si="280"/>
        <v>May-2024</v>
      </c>
      <c r="P4528" s="21">
        <f t="shared" si="281"/>
        <v>2024</v>
      </c>
      <c r="Q4528">
        <f t="shared" si="282"/>
        <v>2</v>
      </c>
      <c r="T4528" t="str">
        <f t="shared" si="283"/>
        <v>Low Sales</v>
      </c>
    </row>
    <row r="4529" spans="1:20" x14ac:dyDescent="0.3">
      <c r="A4529" t="s">
        <v>8828</v>
      </c>
      <c r="B4529" t="s">
        <v>8829</v>
      </c>
      <c r="C4529" t="s">
        <v>27</v>
      </c>
      <c r="D4529" t="s">
        <v>109</v>
      </c>
      <c r="E4529" t="s">
        <v>18</v>
      </c>
      <c r="F4529">
        <v>756</v>
      </c>
      <c r="G4529">
        <v>20</v>
      </c>
      <c r="H4529">
        <v>605</v>
      </c>
      <c r="I4529">
        <v>4.5</v>
      </c>
      <c r="J4529">
        <v>54</v>
      </c>
      <c r="K4529">
        <v>1</v>
      </c>
      <c r="L4529">
        <v>605</v>
      </c>
      <c r="M4529" s="1">
        <v>45409</v>
      </c>
      <c r="N4529" t="s">
        <v>29</v>
      </c>
      <c r="O4529" t="str">
        <f t="shared" si="280"/>
        <v>Apr-2024</v>
      </c>
      <c r="P4529" s="21">
        <f t="shared" si="281"/>
        <v>2024</v>
      </c>
      <c r="Q4529">
        <f t="shared" si="282"/>
        <v>1</v>
      </c>
      <c r="T4529" t="str">
        <f t="shared" si="283"/>
        <v>Low Sales</v>
      </c>
    </row>
    <row r="4530" spans="1:20" x14ac:dyDescent="0.3">
      <c r="A4530" t="s">
        <v>8830</v>
      </c>
      <c r="B4530" t="s">
        <v>8831</v>
      </c>
      <c r="C4530" t="s">
        <v>32</v>
      </c>
      <c r="D4530" t="s">
        <v>23</v>
      </c>
      <c r="E4530" t="s">
        <v>34</v>
      </c>
      <c r="F4530">
        <v>2216</v>
      </c>
      <c r="G4530">
        <v>40</v>
      </c>
      <c r="H4530">
        <v>1330</v>
      </c>
      <c r="I4530">
        <v>3.5</v>
      </c>
      <c r="J4530">
        <v>84</v>
      </c>
      <c r="K4530">
        <v>2</v>
      </c>
      <c r="L4530">
        <v>2660</v>
      </c>
      <c r="M4530" s="1">
        <v>45554</v>
      </c>
      <c r="N4530" t="s">
        <v>42</v>
      </c>
      <c r="O4530" t="str">
        <f t="shared" si="280"/>
        <v>Sep-2024</v>
      </c>
      <c r="P4530" s="21">
        <f t="shared" si="281"/>
        <v>2024</v>
      </c>
      <c r="Q4530">
        <f t="shared" si="282"/>
        <v>3</v>
      </c>
      <c r="T4530" t="str">
        <f t="shared" si="283"/>
        <v>Low Sales</v>
      </c>
    </row>
    <row r="4531" spans="1:20" x14ac:dyDescent="0.3">
      <c r="A4531" t="s">
        <v>8832</v>
      </c>
      <c r="B4531" t="s">
        <v>1163</v>
      </c>
      <c r="C4531" t="s">
        <v>16</v>
      </c>
      <c r="D4531" t="s">
        <v>23</v>
      </c>
      <c r="E4531" t="s">
        <v>18</v>
      </c>
      <c r="F4531">
        <v>4809</v>
      </c>
      <c r="G4531">
        <v>10</v>
      </c>
      <c r="H4531">
        <v>4328</v>
      </c>
      <c r="I4531">
        <v>4.0999999999999996</v>
      </c>
      <c r="J4531">
        <v>84</v>
      </c>
      <c r="K4531">
        <v>4</v>
      </c>
      <c r="L4531">
        <v>17312</v>
      </c>
      <c r="M4531" s="1">
        <v>45302</v>
      </c>
      <c r="N4531" t="s">
        <v>141</v>
      </c>
      <c r="O4531" t="str">
        <f t="shared" si="280"/>
        <v>Jan-2024</v>
      </c>
      <c r="P4531" s="21">
        <f t="shared" si="281"/>
        <v>2024</v>
      </c>
      <c r="Q4531">
        <f t="shared" si="282"/>
        <v>1</v>
      </c>
      <c r="T4531" t="str">
        <f t="shared" si="283"/>
        <v>High Sales</v>
      </c>
    </row>
    <row r="4532" spans="1:20" x14ac:dyDescent="0.3">
      <c r="A4532" t="s">
        <v>8833</v>
      </c>
      <c r="B4532" t="s">
        <v>8834</v>
      </c>
      <c r="C4532" t="s">
        <v>57</v>
      </c>
      <c r="D4532" t="s">
        <v>33</v>
      </c>
      <c r="E4532" t="s">
        <v>18</v>
      </c>
      <c r="F4532">
        <v>1287</v>
      </c>
      <c r="G4532">
        <v>40</v>
      </c>
      <c r="H4532">
        <v>772</v>
      </c>
      <c r="I4532">
        <v>3.9</v>
      </c>
      <c r="J4532">
        <v>235</v>
      </c>
      <c r="K4532">
        <v>1</v>
      </c>
      <c r="L4532">
        <v>772</v>
      </c>
      <c r="M4532" s="1">
        <v>45803</v>
      </c>
      <c r="N4532" t="s">
        <v>19</v>
      </c>
      <c r="O4532" t="str">
        <f t="shared" si="280"/>
        <v>May-2025</v>
      </c>
      <c r="P4532" s="21">
        <f t="shared" si="281"/>
        <v>2025</v>
      </c>
      <c r="Q4532">
        <f t="shared" si="282"/>
        <v>2</v>
      </c>
      <c r="T4532" t="str">
        <f t="shared" si="283"/>
        <v>Low Sales</v>
      </c>
    </row>
    <row r="4533" spans="1:20" x14ac:dyDescent="0.3">
      <c r="A4533" t="s">
        <v>8835</v>
      </c>
      <c r="B4533" t="s">
        <v>8836</v>
      </c>
      <c r="C4533" t="s">
        <v>22</v>
      </c>
      <c r="D4533" t="s">
        <v>53</v>
      </c>
      <c r="E4533" t="s">
        <v>34</v>
      </c>
      <c r="F4533">
        <v>4112</v>
      </c>
      <c r="G4533">
        <v>30</v>
      </c>
      <c r="H4533">
        <v>2878</v>
      </c>
      <c r="I4533">
        <v>3.9</v>
      </c>
      <c r="J4533">
        <v>61</v>
      </c>
      <c r="K4533">
        <v>1</v>
      </c>
      <c r="L4533">
        <v>2878</v>
      </c>
      <c r="M4533" s="1">
        <v>45605</v>
      </c>
      <c r="N4533" t="s">
        <v>49</v>
      </c>
      <c r="O4533" t="str">
        <f t="shared" si="280"/>
        <v>Nov-2024</v>
      </c>
      <c r="P4533" s="21">
        <f t="shared" si="281"/>
        <v>2024</v>
      </c>
      <c r="Q4533">
        <f t="shared" si="282"/>
        <v>3</v>
      </c>
      <c r="T4533" t="str">
        <f t="shared" si="283"/>
        <v>Low Sales</v>
      </c>
    </row>
    <row r="4534" spans="1:20" x14ac:dyDescent="0.3">
      <c r="A4534" t="s">
        <v>8837</v>
      </c>
      <c r="B4534" t="s">
        <v>8838</v>
      </c>
      <c r="C4534" t="s">
        <v>22</v>
      </c>
      <c r="D4534" t="s">
        <v>41</v>
      </c>
      <c r="E4534" t="s">
        <v>74</v>
      </c>
      <c r="F4534">
        <v>637</v>
      </c>
      <c r="G4534">
        <v>30</v>
      </c>
      <c r="H4534">
        <v>446</v>
      </c>
      <c r="I4534">
        <v>4.0999999999999996</v>
      </c>
      <c r="J4534">
        <v>586</v>
      </c>
      <c r="K4534">
        <v>1</v>
      </c>
      <c r="L4534">
        <v>446</v>
      </c>
      <c r="M4534" s="1">
        <v>45423</v>
      </c>
      <c r="N4534" t="s">
        <v>49</v>
      </c>
      <c r="O4534" t="str">
        <f t="shared" si="280"/>
        <v>May-2024</v>
      </c>
      <c r="P4534" s="21">
        <f t="shared" si="281"/>
        <v>2024</v>
      </c>
      <c r="Q4534">
        <f t="shared" si="282"/>
        <v>2</v>
      </c>
      <c r="T4534" t="str">
        <f t="shared" si="283"/>
        <v>Low Sales</v>
      </c>
    </row>
    <row r="4535" spans="1:20" x14ac:dyDescent="0.3">
      <c r="A4535" t="s">
        <v>8839</v>
      </c>
      <c r="B4535" t="s">
        <v>8840</v>
      </c>
      <c r="C4535" t="s">
        <v>52</v>
      </c>
      <c r="D4535" t="s">
        <v>109</v>
      </c>
      <c r="E4535" t="s">
        <v>18</v>
      </c>
      <c r="F4535">
        <v>551</v>
      </c>
      <c r="G4535">
        <v>50</v>
      </c>
      <c r="H4535">
        <v>276</v>
      </c>
      <c r="I4535">
        <v>4</v>
      </c>
      <c r="J4535">
        <v>97</v>
      </c>
      <c r="K4535">
        <v>2</v>
      </c>
      <c r="L4535">
        <v>552</v>
      </c>
      <c r="M4535" s="1">
        <v>45919</v>
      </c>
      <c r="N4535" t="s">
        <v>54</v>
      </c>
      <c r="O4535" t="str">
        <f t="shared" si="280"/>
        <v>Sep-2025</v>
      </c>
      <c r="P4535" s="21">
        <f t="shared" si="281"/>
        <v>2025</v>
      </c>
      <c r="Q4535">
        <f t="shared" si="282"/>
        <v>3</v>
      </c>
      <c r="T4535" t="str">
        <f t="shared" si="283"/>
        <v>Low Sales</v>
      </c>
    </row>
    <row r="4536" spans="1:20" x14ac:dyDescent="0.3">
      <c r="A4536" t="s">
        <v>8841</v>
      </c>
      <c r="B4536" t="s">
        <v>8842</v>
      </c>
      <c r="C4536" t="s">
        <v>45</v>
      </c>
      <c r="D4536" t="s">
        <v>23</v>
      </c>
      <c r="E4536" t="s">
        <v>34</v>
      </c>
      <c r="F4536">
        <v>1272</v>
      </c>
      <c r="G4536">
        <v>0</v>
      </c>
      <c r="H4536">
        <v>1272</v>
      </c>
      <c r="I4536">
        <v>4.2</v>
      </c>
      <c r="J4536">
        <v>393</v>
      </c>
      <c r="K4536">
        <v>1</v>
      </c>
      <c r="L4536">
        <v>1272</v>
      </c>
      <c r="M4536" s="1">
        <v>45809</v>
      </c>
      <c r="N4536" t="s">
        <v>29</v>
      </c>
      <c r="O4536" t="str">
        <f t="shared" si="280"/>
        <v>Jun-2025</v>
      </c>
      <c r="P4536" s="21">
        <f t="shared" si="281"/>
        <v>2025</v>
      </c>
      <c r="Q4536">
        <f t="shared" si="282"/>
        <v>2</v>
      </c>
      <c r="T4536" t="str">
        <f t="shared" si="283"/>
        <v>Low Sales</v>
      </c>
    </row>
    <row r="4537" spans="1:20" x14ac:dyDescent="0.3">
      <c r="A4537" t="s">
        <v>8843</v>
      </c>
      <c r="B4537" t="s">
        <v>8844</v>
      </c>
      <c r="C4537" t="s">
        <v>32</v>
      </c>
      <c r="D4537" t="s">
        <v>46</v>
      </c>
      <c r="E4537" t="s">
        <v>34</v>
      </c>
      <c r="F4537">
        <v>9949</v>
      </c>
      <c r="G4537">
        <v>25</v>
      </c>
      <c r="H4537">
        <v>7462</v>
      </c>
      <c r="I4537">
        <v>3.6</v>
      </c>
      <c r="J4537">
        <v>248</v>
      </c>
      <c r="K4537">
        <v>2</v>
      </c>
      <c r="L4537">
        <v>14924</v>
      </c>
      <c r="M4537" s="1">
        <v>45635</v>
      </c>
      <c r="N4537" t="s">
        <v>54</v>
      </c>
      <c r="O4537" t="str">
        <f t="shared" si="280"/>
        <v>Dec-2024</v>
      </c>
      <c r="P4537" s="21">
        <f t="shared" si="281"/>
        <v>2024</v>
      </c>
      <c r="Q4537">
        <f t="shared" si="282"/>
        <v>3</v>
      </c>
      <c r="T4537" t="str">
        <f t="shared" si="283"/>
        <v>High Sales</v>
      </c>
    </row>
    <row r="4538" spans="1:20" x14ac:dyDescent="0.3">
      <c r="A4538" t="s">
        <v>8845</v>
      </c>
      <c r="B4538" t="s">
        <v>8846</v>
      </c>
      <c r="C4538" t="s">
        <v>57</v>
      </c>
      <c r="D4538" t="s">
        <v>28</v>
      </c>
      <c r="E4538" t="s">
        <v>34</v>
      </c>
      <c r="F4538">
        <v>3430</v>
      </c>
      <c r="G4538">
        <v>30</v>
      </c>
      <c r="H4538">
        <v>2401</v>
      </c>
      <c r="I4538">
        <v>3.3</v>
      </c>
      <c r="J4538">
        <v>119</v>
      </c>
      <c r="K4538">
        <v>1</v>
      </c>
      <c r="L4538">
        <v>2401</v>
      </c>
      <c r="M4538" s="1">
        <v>45728</v>
      </c>
      <c r="N4538" t="s">
        <v>141</v>
      </c>
      <c r="O4538" t="str">
        <f t="shared" si="280"/>
        <v>Mar-2025</v>
      </c>
      <c r="P4538" s="21">
        <f t="shared" si="281"/>
        <v>2025</v>
      </c>
      <c r="Q4538">
        <f t="shared" si="282"/>
        <v>1</v>
      </c>
      <c r="T4538" t="str">
        <f t="shared" si="283"/>
        <v>Low Sales</v>
      </c>
    </row>
    <row r="4539" spans="1:20" x14ac:dyDescent="0.3">
      <c r="A4539" t="s">
        <v>8847</v>
      </c>
      <c r="B4539" t="s">
        <v>8848</v>
      </c>
      <c r="C4539" t="s">
        <v>88</v>
      </c>
      <c r="D4539" t="s">
        <v>41</v>
      </c>
      <c r="E4539" t="s">
        <v>74</v>
      </c>
      <c r="F4539">
        <v>2402</v>
      </c>
      <c r="G4539">
        <v>40</v>
      </c>
      <c r="H4539">
        <v>1441</v>
      </c>
      <c r="I4539">
        <v>4.5999999999999996</v>
      </c>
      <c r="J4539">
        <v>31</v>
      </c>
      <c r="K4539">
        <v>1</v>
      </c>
      <c r="L4539">
        <v>1441</v>
      </c>
      <c r="M4539" s="1">
        <v>45377</v>
      </c>
      <c r="N4539" t="s">
        <v>78</v>
      </c>
      <c r="O4539" t="str">
        <f t="shared" si="280"/>
        <v>Mar-2024</v>
      </c>
      <c r="P4539" s="21">
        <f t="shared" si="281"/>
        <v>2024</v>
      </c>
      <c r="Q4539">
        <f t="shared" si="282"/>
        <v>1</v>
      </c>
      <c r="T4539" t="str">
        <f t="shared" si="283"/>
        <v>Low Sales</v>
      </c>
    </row>
    <row r="4540" spans="1:20" x14ac:dyDescent="0.3">
      <c r="A4540" t="s">
        <v>8849</v>
      </c>
      <c r="B4540" t="s">
        <v>8850</v>
      </c>
      <c r="C4540" t="s">
        <v>116</v>
      </c>
      <c r="D4540" t="s">
        <v>46</v>
      </c>
      <c r="E4540" t="s">
        <v>74</v>
      </c>
      <c r="F4540">
        <v>3921</v>
      </c>
      <c r="G4540">
        <v>40</v>
      </c>
      <c r="H4540">
        <v>2353</v>
      </c>
      <c r="I4540">
        <v>4.7</v>
      </c>
      <c r="J4540">
        <v>514</v>
      </c>
      <c r="K4540">
        <v>1</v>
      </c>
      <c r="L4540">
        <v>2353</v>
      </c>
      <c r="M4540" s="1">
        <v>45728</v>
      </c>
      <c r="N4540" t="s">
        <v>168</v>
      </c>
      <c r="O4540" t="str">
        <f t="shared" si="280"/>
        <v>Mar-2025</v>
      </c>
      <c r="P4540" s="21">
        <f t="shared" si="281"/>
        <v>2025</v>
      </c>
      <c r="Q4540">
        <f t="shared" si="282"/>
        <v>1</v>
      </c>
      <c r="T4540" t="str">
        <f t="shared" si="283"/>
        <v>Low Sales</v>
      </c>
    </row>
    <row r="4541" spans="1:20" x14ac:dyDescent="0.3">
      <c r="A4541" t="s">
        <v>8851</v>
      </c>
      <c r="B4541" t="s">
        <v>8852</v>
      </c>
      <c r="C4541" t="s">
        <v>45</v>
      </c>
      <c r="D4541" t="s">
        <v>17</v>
      </c>
      <c r="E4541" t="s">
        <v>34</v>
      </c>
      <c r="F4541">
        <v>4721</v>
      </c>
      <c r="G4541">
        <v>20</v>
      </c>
      <c r="H4541">
        <v>3777</v>
      </c>
      <c r="I4541">
        <v>4.5999999999999996</v>
      </c>
      <c r="J4541">
        <v>49</v>
      </c>
      <c r="K4541">
        <v>1</v>
      </c>
      <c r="L4541">
        <v>3777</v>
      </c>
      <c r="M4541" s="1">
        <v>45295</v>
      </c>
      <c r="N4541" t="s">
        <v>64</v>
      </c>
      <c r="O4541" t="str">
        <f t="shared" si="280"/>
        <v>Jan-2024</v>
      </c>
      <c r="P4541" s="21">
        <f t="shared" si="281"/>
        <v>2024</v>
      </c>
      <c r="Q4541">
        <f t="shared" si="282"/>
        <v>1</v>
      </c>
      <c r="T4541" t="str">
        <f t="shared" si="283"/>
        <v>Low Sales</v>
      </c>
    </row>
    <row r="4542" spans="1:20" x14ac:dyDescent="0.3">
      <c r="A4542" t="s">
        <v>8853</v>
      </c>
      <c r="B4542" t="s">
        <v>8854</v>
      </c>
      <c r="C4542" t="s">
        <v>22</v>
      </c>
      <c r="D4542" t="s">
        <v>17</v>
      </c>
      <c r="E4542" t="s">
        <v>34</v>
      </c>
      <c r="F4542">
        <v>2005</v>
      </c>
      <c r="G4542">
        <v>30</v>
      </c>
      <c r="H4542">
        <v>1404</v>
      </c>
      <c r="I4542">
        <v>4.0999999999999996</v>
      </c>
      <c r="J4542">
        <v>198</v>
      </c>
      <c r="K4542">
        <v>1</v>
      </c>
      <c r="L4542">
        <v>1404</v>
      </c>
      <c r="M4542" s="1">
        <v>45391</v>
      </c>
      <c r="N4542" t="s">
        <v>102</v>
      </c>
      <c r="O4542" t="str">
        <f t="shared" si="280"/>
        <v>Apr-2024</v>
      </c>
      <c r="P4542" s="21">
        <f t="shared" si="281"/>
        <v>2024</v>
      </c>
      <c r="Q4542">
        <f t="shared" si="282"/>
        <v>1</v>
      </c>
      <c r="T4542" t="str">
        <f t="shared" si="283"/>
        <v>Low Sales</v>
      </c>
    </row>
    <row r="4543" spans="1:20" x14ac:dyDescent="0.3">
      <c r="A4543" t="s">
        <v>8855</v>
      </c>
      <c r="B4543" t="s">
        <v>8856</v>
      </c>
      <c r="C4543" t="s">
        <v>22</v>
      </c>
      <c r="D4543" t="s">
        <v>46</v>
      </c>
      <c r="E4543" t="s">
        <v>34</v>
      </c>
      <c r="F4543">
        <v>10286</v>
      </c>
      <c r="G4543">
        <v>20</v>
      </c>
      <c r="H4543">
        <v>8229</v>
      </c>
      <c r="I4543">
        <v>3.9</v>
      </c>
      <c r="J4543">
        <v>279</v>
      </c>
      <c r="K4543">
        <v>1</v>
      </c>
      <c r="L4543">
        <v>8229</v>
      </c>
      <c r="M4543" s="1">
        <v>45459</v>
      </c>
      <c r="N4543" t="s">
        <v>61</v>
      </c>
      <c r="O4543" t="str">
        <f t="shared" si="280"/>
        <v>Jun-2024</v>
      </c>
      <c r="P4543" s="21">
        <f t="shared" si="281"/>
        <v>2024</v>
      </c>
      <c r="Q4543">
        <f t="shared" si="282"/>
        <v>2</v>
      </c>
      <c r="T4543" t="str">
        <f t="shared" si="283"/>
        <v>High Sales</v>
      </c>
    </row>
    <row r="4544" spans="1:20" x14ac:dyDescent="0.3">
      <c r="A4544" t="s">
        <v>8857</v>
      </c>
      <c r="B4544" t="s">
        <v>4289</v>
      </c>
      <c r="C4544" t="s">
        <v>116</v>
      </c>
      <c r="D4544" t="s">
        <v>33</v>
      </c>
      <c r="E4544" t="s">
        <v>18</v>
      </c>
      <c r="F4544">
        <v>3572</v>
      </c>
      <c r="G4544">
        <v>10</v>
      </c>
      <c r="H4544">
        <v>3215</v>
      </c>
      <c r="I4544">
        <v>3.8</v>
      </c>
      <c r="J4544">
        <v>148</v>
      </c>
      <c r="K4544">
        <v>2</v>
      </c>
      <c r="L4544">
        <v>6430</v>
      </c>
      <c r="M4544" s="1">
        <v>45702</v>
      </c>
      <c r="N4544" t="s">
        <v>78</v>
      </c>
      <c r="O4544" t="str">
        <f t="shared" si="280"/>
        <v>Feb-2025</v>
      </c>
      <c r="P4544" s="21">
        <f t="shared" si="281"/>
        <v>2025</v>
      </c>
      <c r="Q4544">
        <f t="shared" si="282"/>
        <v>1</v>
      </c>
      <c r="T4544" t="str">
        <f t="shared" si="283"/>
        <v>High Sales</v>
      </c>
    </row>
    <row r="4545" spans="1:20" x14ac:dyDescent="0.3">
      <c r="A4545" t="s">
        <v>8858</v>
      </c>
      <c r="B4545" t="s">
        <v>8035</v>
      </c>
      <c r="C4545" t="s">
        <v>32</v>
      </c>
      <c r="D4545" t="s">
        <v>23</v>
      </c>
      <c r="E4545" t="s">
        <v>18</v>
      </c>
      <c r="F4545">
        <v>3008</v>
      </c>
      <c r="G4545">
        <v>0</v>
      </c>
      <c r="H4545">
        <v>3008</v>
      </c>
      <c r="I4545">
        <v>3.7</v>
      </c>
      <c r="J4545">
        <v>75</v>
      </c>
      <c r="K4545">
        <v>1</v>
      </c>
      <c r="L4545">
        <v>3008</v>
      </c>
      <c r="M4545" s="1">
        <v>45873</v>
      </c>
      <c r="N4545" t="s">
        <v>85</v>
      </c>
      <c r="O4545" t="str">
        <f t="shared" si="280"/>
        <v>Aug-2025</v>
      </c>
      <c r="P4545" s="21">
        <f t="shared" si="281"/>
        <v>2025</v>
      </c>
      <c r="Q4545">
        <f t="shared" si="282"/>
        <v>2</v>
      </c>
      <c r="T4545" t="str">
        <f t="shared" si="283"/>
        <v>Low Sales</v>
      </c>
    </row>
    <row r="4546" spans="1:20" x14ac:dyDescent="0.3">
      <c r="A4546" t="s">
        <v>8859</v>
      </c>
      <c r="B4546" t="s">
        <v>8860</v>
      </c>
      <c r="C4546" t="s">
        <v>27</v>
      </c>
      <c r="D4546" t="s">
        <v>17</v>
      </c>
      <c r="E4546" t="s">
        <v>18</v>
      </c>
      <c r="F4546">
        <v>5320</v>
      </c>
      <c r="G4546">
        <v>20</v>
      </c>
      <c r="H4546">
        <v>4256</v>
      </c>
      <c r="I4546">
        <v>4.0999999999999996</v>
      </c>
      <c r="J4546">
        <v>254</v>
      </c>
      <c r="K4546">
        <v>1</v>
      </c>
      <c r="L4546">
        <v>4256</v>
      </c>
      <c r="M4546" s="1">
        <v>45889</v>
      </c>
      <c r="N4546" t="s">
        <v>150</v>
      </c>
      <c r="O4546" t="str">
        <f t="shared" si="280"/>
        <v>Aug-2025</v>
      </c>
      <c r="P4546" s="21">
        <f t="shared" si="281"/>
        <v>2025</v>
      </c>
      <c r="Q4546">
        <f t="shared" si="282"/>
        <v>2</v>
      </c>
      <c r="T4546" t="str">
        <f t="shared" si="283"/>
        <v>Low Sales</v>
      </c>
    </row>
    <row r="4547" spans="1:20" x14ac:dyDescent="0.3">
      <c r="A4547" t="s">
        <v>8861</v>
      </c>
      <c r="B4547" t="s">
        <v>8862</v>
      </c>
      <c r="C4547" t="s">
        <v>52</v>
      </c>
      <c r="D4547" t="s">
        <v>41</v>
      </c>
      <c r="E4547" t="s">
        <v>34</v>
      </c>
      <c r="F4547">
        <v>2046</v>
      </c>
      <c r="G4547">
        <v>25</v>
      </c>
      <c r="H4547">
        <v>1534</v>
      </c>
      <c r="I4547">
        <v>4.7</v>
      </c>
      <c r="J4547">
        <v>161</v>
      </c>
      <c r="K4547">
        <v>1</v>
      </c>
      <c r="L4547">
        <v>1534</v>
      </c>
      <c r="M4547" s="1">
        <v>45640</v>
      </c>
      <c r="N4547" t="s">
        <v>102</v>
      </c>
      <c r="O4547" t="str">
        <f t="shared" ref="O4547:O4610" si="284">TEXT(M4547,"MMM-YYYY")</f>
        <v>Dec-2024</v>
      </c>
      <c r="P4547" s="21">
        <f t="shared" ref="P4547:P4610" si="285">YEAR(M4547)</f>
        <v>2024</v>
      </c>
      <c r="Q4547">
        <f t="shared" ref="Q4547:Q4610" si="286">CHOOSE(MONTH(M4547),1,1,1,1,2,2,2,2,3,3,3,3,4,4,4,4)</f>
        <v>3</v>
      </c>
      <c r="T4547" t="str">
        <f t="shared" ref="T4547:T4610" si="287">IF(L4547&gt;5000,"High Sales","Low Sales")</f>
        <v>Low Sales</v>
      </c>
    </row>
    <row r="4548" spans="1:20" x14ac:dyDescent="0.3">
      <c r="A4548" t="s">
        <v>8863</v>
      </c>
      <c r="B4548" t="s">
        <v>8864</v>
      </c>
      <c r="C4548" t="s">
        <v>22</v>
      </c>
      <c r="D4548" t="s">
        <v>33</v>
      </c>
      <c r="E4548" t="s">
        <v>18</v>
      </c>
      <c r="F4548">
        <v>4284</v>
      </c>
      <c r="G4548">
        <v>25</v>
      </c>
      <c r="H4548">
        <v>3213</v>
      </c>
      <c r="I4548">
        <v>3.8</v>
      </c>
      <c r="J4548">
        <v>302</v>
      </c>
      <c r="K4548">
        <v>1</v>
      </c>
      <c r="L4548">
        <v>3213</v>
      </c>
      <c r="M4548" s="1">
        <v>45718</v>
      </c>
      <c r="N4548" t="s">
        <v>150</v>
      </c>
      <c r="O4548" t="str">
        <f t="shared" si="284"/>
        <v>Mar-2025</v>
      </c>
      <c r="P4548" s="21">
        <f t="shared" si="285"/>
        <v>2025</v>
      </c>
      <c r="Q4548">
        <f t="shared" si="286"/>
        <v>1</v>
      </c>
      <c r="T4548" t="str">
        <f t="shared" si="287"/>
        <v>Low Sales</v>
      </c>
    </row>
    <row r="4549" spans="1:20" x14ac:dyDescent="0.3">
      <c r="A4549" t="s">
        <v>8865</v>
      </c>
      <c r="B4549" t="s">
        <v>8866</v>
      </c>
      <c r="C4549" t="s">
        <v>22</v>
      </c>
      <c r="D4549" t="s">
        <v>109</v>
      </c>
      <c r="E4549" t="s">
        <v>34</v>
      </c>
      <c r="F4549">
        <v>2409</v>
      </c>
      <c r="G4549">
        <v>40</v>
      </c>
      <c r="H4549">
        <v>1445</v>
      </c>
      <c r="I4549">
        <v>4.7</v>
      </c>
      <c r="J4549">
        <v>66</v>
      </c>
      <c r="K4549">
        <v>1</v>
      </c>
      <c r="L4549">
        <v>1445</v>
      </c>
      <c r="M4549" s="1">
        <v>45371</v>
      </c>
      <c r="N4549" t="s">
        <v>54</v>
      </c>
      <c r="O4549" t="str">
        <f t="shared" si="284"/>
        <v>Mar-2024</v>
      </c>
      <c r="P4549" s="21">
        <f t="shared" si="285"/>
        <v>2024</v>
      </c>
      <c r="Q4549">
        <f t="shared" si="286"/>
        <v>1</v>
      </c>
      <c r="T4549" t="str">
        <f t="shared" si="287"/>
        <v>Low Sales</v>
      </c>
    </row>
    <row r="4550" spans="1:20" x14ac:dyDescent="0.3">
      <c r="A4550" t="s">
        <v>8867</v>
      </c>
      <c r="B4550" t="s">
        <v>8868</v>
      </c>
      <c r="C4550" t="s">
        <v>116</v>
      </c>
      <c r="D4550" t="s">
        <v>28</v>
      </c>
      <c r="E4550" t="s">
        <v>34</v>
      </c>
      <c r="F4550">
        <v>4412</v>
      </c>
      <c r="G4550">
        <v>10</v>
      </c>
      <c r="H4550">
        <v>3971</v>
      </c>
      <c r="I4550">
        <v>3.4</v>
      </c>
      <c r="J4550">
        <v>99</v>
      </c>
      <c r="K4550">
        <v>1</v>
      </c>
      <c r="L4550">
        <v>3971</v>
      </c>
      <c r="M4550" s="1">
        <v>46007</v>
      </c>
      <c r="N4550" t="s">
        <v>85</v>
      </c>
      <c r="O4550" t="str">
        <f t="shared" si="284"/>
        <v>Dec-2025</v>
      </c>
      <c r="P4550" s="21">
        <f t="shared" si="285"/>
        <v>2025</v>
      </c>
      <c r="Q4550">
        <f t="shared" si="286"/>
        <v>3</v>
      </c>
      <c r="T4550" t="str">
        <f t="shared" si="287"/>
        <v>Low Sales</v>
      </c>
    </row>
    <row r="4551" spans="1:20" x14ac:dyDescent="0.3">
      <c r="A4551" t="s">
        <v>8869</v>
      </c>
      <c r="B4551" t="s">
        <v>1796</v>
      </c>
      <c r="C4551" t="s">
        <v>52</v>
      </c>
      <c r="D4551" t="s">
        <v>23</v>
      </c>
      <c r="E4551" t="s">
        <v>34</v>
      </c>
      <c r="F4551">
        <v>4924</v>
      </c>
      <c r="G4551">
        <v>10</v>
      </c>
      <c r="H4551">
        <v>4432</v>
      </c>
      <c r="I4551">
        <v>4.2</v>
      </c>
      <c r="J4551">
        <v>76</v>
      </c>
      <c r="K4551">
        <v>1</v>
      </c>
      <c r="L4551">
        <v>4432</v>
      </c>
      <c r="M4551" s="1">
        <v>45841</v>
      </c>
      <c r="N4551" t="s">
        <v>42</v>
      </c>
      <c r="O4551" t="str">
        <f t="shared" si="284"/>
        <v>Jul-2025</v>
      </c>
      <c r="P4551" s="21">
        <f t="shared" si="285"/>
        <v>2025</v>
      </c>
      <c r="Q4551">
        <f t="shared" si="286"/>
        <v>2</v>
      </c>
      <c r="T4551" t="str">
        <f t="shared" si="287"/>
        <v>Low Sales</v>
      </c>
    </row>
    <row r="4552" spans="1:20" x14ac:dyDescent="0.3">
      <c r="A4552" t="s">
        <v>8870</v>
      </c>
      <c r="B4552" t="s">
        <v>8871</v>
      </c>
      <c r="C4552" t="s">
        <v>37</v>
      </c>
      <c r="D4552" t="s">
        <v>28</v>
      </c>
      <c r="E4552" t="s">
        <v>34</v>
      </c>
      <c r="F4552">
        <v>3517</v>
      </c>
      <c r="G4552">
        <v>10</v>
      </c>
      <c r="H4552">
        <v>3165</v>
      </c>
      <c r="I4552">
        <v>4.3</v>
      </c>
      <c r="J4552">
        <v>626</v>
      </c>
      <c r="K4552">
        <v>1</v>
      </c>
      <c r="L4552">
        <v>3165</v>
      </c>
      <c r="M4552" s="1">
        <v>45577</v>
      </c>
      <c r="N4552" t="s">
        <v>54</v>
      </c>
      <c r="O4552" t="str">
        <f t="shared" si="284"/>
        <v>Oct-2024</v>
      </c>
      <c r="P4552" s="21">
        <f t="shared" si="285"/>
        <v>2024</v>
      </c>
      <c r="Q4552">
        <f t="shared" si="286"/>
        <v>3</v>
      </c>
      <c r="T4552" t="str">
        <f t="shared" si="287"/>
        <v>Low Sales</v>
      </c>
    </row>
    <row r="4553" spans="1:20" x14ac:dyDescent="0.3">
      <c r="A4553" t="s">
        <v>8872</v>
      </c>
      <c r="B4553" t="s">
        <v>7483</v>
      </c>
      <c r="C4553" t="s">
        <v>27</v>
      </c>
      <c r="D4553" t="s">
        <v>41</v>
      </c>
      <c r="E4553" t="s">
        <v>34</v>
      </c>
      <c r="F4553">
        <v>1911</v>
      </c>
      <c r="G4553">
        <v>0</v>
      </c>
      <c r="H4553">
        <v>1911</v>
      </c>
      <c r="I4553">
        <v>3.8</v>
      </c>
      <c r="J4553">
        <v>47</v>
      </c>
      <c r="K4553">
        <v>5</v>
      </c>
      <c r="L4553">
        <v>9555</v>
      </c>
      <c r="M4553" s="1">
        <v>45333</v>
      </c>
      <c r="N4553" t="s">
        <v>141</v>
      </c>
      <c r="O4553" t="str">
        <f t="shared" si="284"/>
        <v>Feb-2024</v>
      </c>
      <c r="P4553" s="21">
        <f t="shared" si="285"/>
        <v>2024</v>
      </c>
      <c r="Q4553">
        <f t="shared" si="286"/>
        <v>1</v>
      </c>
      <c r="T4553" t="str">
        <f t="shared" si="287"/>
        <v>High Sales</v>
      </c>
    </row>
    <row r="4554" spans="1:20" x14ac:dyDescent="0.3">
      <c r="A4554" t="s">
        <v>8873</v>
      </c>
      <c r="B4554" t="s">
        <v>8874</v>
      </c>
      <c r="C4554" t="s">
        <v>57</v>
      </c>
      <c r="D4554" t="s">
        <v>17</v>
      </c>
      <c r="E4554" t="s">
        <v>18</v>
      </c>
      <c r="F4554">
        <v>3713</v>
      </c>
      <c r="G4554">
        <v>40</v>
      </c>
      <c r="H4554">
        <v>2228</v>
      </c>
      <c r="I4554">
        <v>3.6</v>
      </c>
      <c r="J4554">
        <v>28</v>
      </c>
      <c r="K4554">
        <v>1</v>
      </c>
      <c r="L4554">
        <v>2228</v>
      </c>
      <c r="M4554" s="1">
        <v>45972</v>
      </c>
      <c r="N4554" t="s">
        <v>58</v>
      </c>
      <c r="O4554" t="str">
        <f t="shared" si="284"/>
        <v>Nov-2025</v>
      </c>
      <c r="P4554" s="21">
        <f t="shared" si="285"/>
        <v>2025</v>
      </c>
      <c r="Q4554">
        <f t="shared" si="286"/>
        <v>3</v>
      </c>
      <c r="T4554" t="str">
        <f t="shared" si="287"/>
        <v>Low Sales</v>
      </c>
    </row>
    <row r="4555" spans="1:20" x14ac:dyDescent="0.3">
      <c r="A4555" t="s">
        <v>8875</v>
      </c>
      <c r="B4555" t="s">
        <v>8876</v>
      </c>
      <c r="C4555" t="s">
        <v>22</v>
      </c>
      <c r="D4555" t="s">
        <v>17</v>
      </c>
      <c r="E4555" t="s">
        <v>34</v>
      </c>
      <c r="F4555">
        <v>1539</v>
      </c>
      <c r="G4555">
        <v>50</v>
      </c>
      <c r="H4555">
        <v>770</v>
      </c>
      <c r="I4555">
        <v>4.5</v>
      </c>
      <c r="J4555">
        <v>114</v>
      </c>
      <c r="K4555">
        <v>1</v>
      </c>
      <c r="L4555">
        <v>770</v>
      </c>
      <c r="M4555" s="1">
        <v>45726</v>
      </c>
      <c r="N4555" t="s">
        <v>168</v>
      </c>
      <c r="O4555" t="str">
        <f t="shared" si="284"/>
        <v>Mar-2025</v>
      </c>
      <c r="P4555" s="21">
        <f t="shared" si="285"/>
        <v>2025</v>
      </c>
      <c r="Q4555">
        <f t="shared" si="286"/>
        <v>1</v>
      </c>
      <c r="T4555" t="str">
        <f t="shared" si="287"/>
        <v>Low Sales</v>
      </c>
    </row>
    <row r="4556" spans="1:20" x14ac:dyDescent="0.3">
      <c r="A4556" t="s">
        <v>8877</v>
      </c>
      <c r="B4556" t="s">
        <v>8878</v>
      </c>
      <c r="C4556" t="s">
        <v>27</v>
      </c>
      <c r="D4556" t="s">
        <v>33</v>
      </c>
      <c r="E4556" t="s">
        <v>34</v>
      </c>
      <c r="F4556">
        <v>2294</v>
      </c>
      <c r="G4556">
        <v>40</v>
      </c>
      <c r="H4556">
        <v>1376</v>
      </c>
      <c r="I4556">
        <v>4.0999999999999996</v>
      </c>
      <c r="J4556">
        <v>358</v>
      </c>
      <c r="K4556">
        <v>2</v>
      </c>
      <c r="L4556">
        <v>2752</v>
      </c>
      <c r="M4556" s="1">
        <v>45368</v>
      </c>
      <c r="N4556" t="s">
        <v>49</v>
      </c>
      <c r="O4556" t="str">
        <f t="shared" si="284"/>
        <v>Mar-2024</v>
      </c>
      <c r="P4556" s="21">
        <f t="shared" si="285"/>
        <v>2024</v>
      </c>
      <c r="Q4556">
        <f t="shared" si="286"/>
        <v>1</v>
      </c>
      <c r="T4556" t="str">
        <f t="shared" si="287"/>
        <v>Low Sales</v>
      </c>
    </row>
    <row r="4557" spans="1:20" x14ac:dyDescent="0.3">
      <c r="A4557" t="s">
        <v>8879</v>
      </c>
      <c r="B4557" t="s">
        <v>8880</v>
      </c>
      <c r="C4557" t="s">
        <v>27</v>
      </c>
      <c r="D4557" t="s">
        <v>28</v>
      </c>
      <c r="E4557" t="s">
        <v>18</v>
      </c>
      <c r="F4557">
        <v>5057</v>
      </c>
      <c r="G4557">
        <v>0</v>
      </c>
      <c r="H4557">
        <v>5057</v>
      </c>
      <c r="I4557">
        <v>5</v>
      </c>
      <c r="J4557">
        <v>19</v>
      </c>
      <c r="K4557">
        <v>1</v>
      </c>
      <c r="L4557">
        <v>5057</v>
      </c>
      <c r="M4557" s="1">
        <v>45761</v>
      </c>
      <c r="N4557" t="s">
        <v>24</v>
      </c>
      <c r="O4557" t="str">
        <f t="shared" si="284"/>
        <v>Apr-2025</v>
      </c>
      <c r="P4557" s="21">
        <f t="shared" si="285"/>
        <v>2025</v>
      </c>
      <c r="Q4557">
        <f t="shared" si="286"/>
        <v>1</v>
      </c>
      <c r="T4557" t="str">
        <f t="shared" si="287"/>
        <v>High Sales</v>
      </c>
    </row>
    <row r="4558" spans="1:20" x14ac:dyDescent="0.3">
      <c r="A4558" t="s">
        <v>8881</v>
      </c>
      <c r="B4558" t="s">
        <v>8882</v>
      </c>
      <c r="C4558" t="s">
        <v>88</v>
      </c>
      <c r="D4558" t="s">
        <v>53</v>
      </c>
      <c r="E4558" t="s">
        <v>74</v>
      </c>
      <c r="F4558">
        <v>1822</v>
      </c>
      <c r="G4558">
        <v>40</v>
      </c>
      <c r="H4558">
        <v>1093</v>
      </c>
      <c r="I4558">
        <v>4.7</v>
      </c>
      <c r="J4558">
        <v>172</v>
      </c>
      <c r="K4558">
        <v>1</v>
      </c>
      <c r="L4558">
        <v>1093</v>
      </c>
      <c r="M4558" s="1">
        <v>45941</v>
      </c>
      <c r="N4558" t="s">
        <v>58</v>
      </c>
      <c r="O4558" t="str">
        <f t="shared" si="284"/>
        <v>Oct-2025</v>
      </c>
      <c r="P4558" s="21">
        <f t="shared" si="285"/>
        <v>2025</v>
      </c>
      <c r="Q4558">
        <f t="shared" si="286"/>
        <v>3</v>
      </c>
      <c r="T4558" t="str">
        <f t="shared" si="287"/>
        <v>Low Sales</v>
      </c>
    </row>
    <row r="4559" spans="1:20" x14ac:dyDescent="0.3">
      <c r="A4559" t="s">
        <v>8883</v>
      </c>
      <c r="B4559" t="s">
        <v>8884</v>
      </c>
      <c r="C4559" t="s">
        <v>88</v>
      </c>
      <c r="D4559" t="s">
        <v>28</v>
      </c>
      <c r="E4559" t="s">
        <v>34</v>
      </c>
      <c r="F4559">
        <v>9176</v>
      </c>
      <c r="G4559">
        <v>30</v>
      </c>
      <c r="H4559">
        <v>6423</v>
      </c>
      <c r="I4559">
        <v>4.7</v>
      </c>
      <c r="J4559">
        <v>427</v>
      </c>
      <c r="K4559">
        <v>1</v>
      </c>
      <c r="L4559">
        <v>6423</v>
      </c>
      <c r="M4559" s="1">
        <v>45921</v>
      </c>
      <c r="N4559" t="s">
        <v>61</v>
      </c>
      <c r="O4559" t="str">
        <f t="shared" si="284"/>
        <v>Sep-2025</v>
      </c>
      <c r="P4559" s="21">
        <f t="shared" si="285"/>
        <v>2025</v>
      </c>
      <c r="Q4559">
        <f t="shared" si="286"/>
        <v>3</v>
      </c>
      <c r="T4559" t="str">
        <f t="shared" si="287"/>
        <v>High Sales</v>
      </c>
    </row>
    <row r="4560" spans="1:20" x14ac:dyDescent="0.3">
      <c r="A4560" t="s">
        <v>8885</v>
      </c>
      <c r="B4560" t="s">
        <v>8886</v>
      </c>
      <c r="C4560" t="s">
        <v>27</v>
      </c>
      <c r="D4560" t="s">
        <v>33</v>
      </c>
      <c r="E4560" t="s">
        <v>34</v>
      </c>
      <c r="F4560">
        <v>2422</v>
      </c>
      <c r="G4560">
        <v>10</v>
      </c>
      <c r="H4560">
        <v>2180</v>
      </c>
      <c r="I4560">
        <v>2.9</v>
      </c>
      <c r="J4560">
        <v>56</v>
      </c>
      <c r="K4560">
        <v>1</v>
      </c>
      <c r="L4560">
        <v>2180</v>
      </c>
      <c r="M4560" s="1">
        <v>45697</v>
      </c>
      <c r="N4560" t="s">
        <v>141</v>
      </c>
      <c r="O4560" t="str">
        <f t="shared" si="284"/>
        <v>Feb-2025</v>
      </c>
      <c r="P4560" s="21">
        <f t="shared" si="285"/>
        <v>2025</v>
      </c>
      <c r="Q4560">
        <f t="shared" si="286"/>
        <v>1</v>
      </c>
      <c r="T4560" t="str">
        <f t="shared" si="287"/>
        <v>Low Sales</v>
      </c>
    </row>
    <row r="4561" spans="1:20" x14ac:dyDescent="0.3">
      <c r="A4561" t="s">
        <v>8887</v>
      </c>
      <c r="B4561" t="s">
        <v>8888</v>
      </c>
      <c r="C4561" t="s">
        <v>45</v>
      </c>
      <c r="D4561" t="s">
        <v>109</v>
      </c>
      <c r="E4561" t="s">
        <v>34</v>
      </c>
      <c r="F4561">
        <v>1404</v>
      </c>
      <c r="G4561">
        <v>30</v>
      </c>
      <c r="H4561">
        <v>983</v>
      </c>
      <c r="I4561">
        <v>3.8</v>
      </c>
      <c r="J4561">
        <v>108</v>
      </c>
      <c r="K4561">
        <v>2</v>
      </c>
      <c r="L4561">
        <v>1966</v>
      </c>
      <c r="M4561" s="1">
        <v>46015</v>
      </c>
      <c r="N4561" t="s">
        <v>189</v>
      </c>
      <c r="O4561" t="str">
        <f t="shared" si="284"/>
        <v>Dec-2025</v>
      </c>
      <c r="P4561" s="21">
        <f t="shared" si="285"/>
        <v>2025</v>
      </c>
      <c r="Q4561">
        <f t="shared" si="286"/>
        <v>3</v>
      </c>
      <c r="T4561" t="str">
        <f t="shared" si="287"/>
        <v>Low Sales</v>
      </c>
    </row>
    <row r="4562" spans="1:20" x14ac:dyDescent="0.3">
      <c r="A4562" t="s">
        <v>8889</v>
      </c>
      <c r="B4562" t="s">
        <v>8890</v>
      </c>
      <c r="C4562" t="s">
        <v>116</v>
      </c>
      <c r="D4562" t="s">
        <v>46</v>
      </c>
      <c r="E4562" t="s">
        <v>34</v>
      </c>
      <c r="F4562">
        <v>9128</v>
      </c>
      <c r="G4562">
        <v>30</v>
      </c>
      <c r="H4562">
        <v>6390</v>
      </c>
      <c r="I4562">
        <v>3.5</v>
      </c>
      <c r="J4562">
        <v>609</v>
      </c>
      <c r="K4562">
        <v>1</v>
      </c>
      <c r="L4562">
        <v>6390</v>
      </c>
      <c r="M4562" s="1">
        <v>45399</v>
      </c>
      <c r="N4562" t="s">
        <v>61</v>
      </c>
      <c r="O4562" t="str">
        <f t="shared" si="284"/>
        <v>Apr-2024</v>
      </c>
      <c r="P4562" s="21">
        <f t="shared" si="285"/>
        <v>2024</v>
      </c>
      <c r="Q4562">
        <f t="shared" si="286"/>
        <v>1</v>
      </c>
      <c r="T4562" t="str">
        <f t="shared" si="287"/>
        <v>High Sales</v>
      </c>
    </row>
    <row r="4563" spans="1:20" x14ac:dyDescent="0.3">
      <c r="A4563" t="s">
        <v>8891</v>
      </c>
      <c r="B4563" t="s">
        <v>8892</v>
      </c>
      <c r="C4563" t="s">
        <v>22</v>
      </c>
      <c r="D4563" t="s">
        <v>46</v>
      </c>
      <c r="E4563" t="s">
        <v>74</v>
      </c>
      <c r="F4563">
        <v>2167</v>
      </c>
      <c r="G4563">
        <v>30</v>
      </c>
      <c r="H4563">
        <v>1517</v>
      </c>
      <c r="I4563">
        <v>3.1</v>
      </c>
      <c r="J4563">
        <v>24</v>
      </c>
      <c r="K4563">
        <v>1</v>
      </c>
      <c r="L4563">
        <v>1517</v>
      </c>
      <c r="M4563" s="1">
        <v>45601</v>
      </c>
      <c r="N4563" t="s">
        <v>71</v>
      </c>
      <c r="O4563" t="str">
        <f t="shared" si="284"/>
        <v>Nov-2024</v>
      </c>
      <c r="P4563" s="21">
        <f t="shared" si="285"/>
        <v>2024</v>
      </c>
      <c r="Q4563">
        <f t="shared" si="286"/>
        <v>3</v>
      </c>
      <c r="T4563" t="str">
        <f t="shared" si="287"/>
        <v>Low Sales</v>
      </c>
    </row>
    <row r="4564" spans="1:20" x14ac:dyDescent="0.3">
      <c r="A4564" t="s">
        <v>8893</v>
      </c>
      <c r="B4564" t="s">
        <v>8894</v>
      </c>
      <c r="C4564" t="s">
        <v>45</v>
      </c>
      <c r="D4564" t="s">
        <v>46</v>
      </c>
      <c r="E4564" t="s">
        <v>18</v>
      </c>
      <c r="F4564">
        <v>6684</v>
      </c>
      <c r="G4564">
        <v>20</v>
      </c>
      <c r="H4564">
        <v>5347</v>
      </c>
      <c r="I4564">
        <v>4.0999999999999996</v>
      </c>
      <c r="J4564">
        <v>178</v>
      </c>
      <c r="K4564">
        <v>2</v>
      </c>
      <c r="L4564">
        <v>10694</v>
      </c>
      <c r="M4564" s="1">
        <v>45548</v>
      </c>
      <c r="N4564" t="s">
        <v>150</v>
      </c>
      <c r="O4564" t="str">
        <f t="shared" si="284"/>
        <v>Sep-2024</v>
      </c>
      <c r="P4564" s="21">
        <f t="shared" si="285"/>
        <v>2024</v>
      </c>
      <c r="Q4564">
        <f t="shared" si="286"/>
        <v>3</v>
      </c>
      <c r="T4564" t="str">
        <f t="shared" si="287"/>
        <v>High Sales</v>
      </c>
    </row>
    <row r="4565" spans="1:20" x14ac:dyDescent="0.3">
      <c r="A4565" t="s">
        <v>8895</v>
      </c>
      <c r="B4565" t="s">
        <v>8896</v>
      </c>
      <c r="C4565" t="s">
        <v>45</v>
      </c>
      <c r="D4565" t="s">
        <v>53</v>
      </c>
      <c r="E4565" t="s">
        <v>34</v>
      </c>
      <c r="F4565">
        <v>3675</v>
      </c>
      <c r="G4565">
        <v>15</v>
      </c>
      <c r="H4565">
        <v>3124</v>
      </c>
      <c r="I4565">
        <v>4.5</v>
      </c>
      <c r="J4565">
        <v>303</v>
      </c>
      <c r="K4565">
        <v>4</v>
      </c>
      <c r="L4565">
        <v>12496</v>
      </c>
      <c r="M4565" s="1">
        <v>45837</v>
      </c>
      <c r="N4565" t="s">
        <v>78</v>
      </c>
      <c r="O4565" t="str">
        <f t="shared" si="284"/>
        <v>Jun-2025</v>
      </c>
      <c r="P4565" s="21">
        <f t="shared" si="285"/>
        <v>2025</v>
      </c>
      <c r="Q4565">
        <f t="shared" si="286"/>
        <v>2</v>
      </c>
      <c r="T4565" t="str">
        <f t="shared" si="287"/>
        <v>High Sales</v>
      </c>
    </row>
    <row r="4566" spans="1:20" x14ac:dyDescent="0.3">
      <c r="A4566" t="s">
        <v>8897</v>
      </c>
      <c r="B4566" t="s">
        <v>8898</v>
      </c>
      <c r="C4566" t="s">
        <v>37</v>
      </c>
      <c r="D4566" t="s">
        <v>28</v>
      </c>
      <c r="E4566" t="s">
        <v>34</v>
      </c>
      <c r="F4566">
        <v>5223</v>
      </c>
      <c r="G4566">
        <v>10</v>
      </c>
      <c r="H4566">
        <v>4701</v>
      </c>
      <c r="I4566">
        <v>3.6</v>
      </c>
      <c r="J4566">
        <v>119</v>
      </c>
      <c r="K4566">
        <v>1</v>
      </c>
      <c r="L4566">
        <v>4701</v>
      </c>
      <c r="M4566" s="1">
        <v>45553</v>
      </c>
      <c r="N4566" t="s">
        <v>75</v>
      </c>
      <c r="O4566" t="str">
        <f t="shared" si="284"/>
        <v>Sep-2024</v>
      </c>
      <c r="P4566" s="21">
        <f t="shared" si="285"/>
        <v>2024</v>
      </c>
      <c r="Q4566">
        <f t="shared" si="286"/>
        <v>3</v>
      </c>
      <c r="T4566" t="str">
        <f t="shared" si="287"/>
        <v>Low Sales</v>
      </c>
    </row>
    <row r="4567" spans="1:20" x14ac:dyDescent="0.3">
      <c r="A4567" t="s">
        <v>8899</v>
      </c>
      <c r="B4567" t="s">
        <v>8900</v>
      </c>
      <c r="C4567" t="s">
        <v>88</v>
      </c>
      <c r="D4567" t="s">
        <v>41</v>
      </c>
      <c r="E4567" t="s">
        <v>74</v>
      </c>
      <c r="F4567">
        <v>649</v>
      </c>
      <c r="G4567">
        <v>25</v>
      </c>
      <c r="H4567">
        <v>487</v>
      </c>
      <c r="I4567">
        <v>3.1</v>
      </c>
      <c r="J4567">
        <v>73</v>
      </c>
      <c r="K4567">
        <v>1</v>
      </c>
      <c r="L4567">
        <v>487</v>
      </c>
      <c r="M4567" s="1">
        <v>45740</v>
      </c>
      <c r="N4567" t="s">
        <v>49</v>
      </c>
      <c r="O4567" t="str">
        <f t="shared" si="284"/>
        <v>Mar-2025</v>
      </c>
      <c r="P4567" s="21">
        <f t="shared" si="285"/>
        <v>2025</v>
      </c>
      <c r="Q4567">
        <f t="shared" si="286"/>
        <v>1</v>
      </c>
      <c r="T4567" t="str">
        <f t="shared" si="287"/>
        <v>Low Sales</v>
      </c>
    </row>
    <row r="4568" spans="1:20" x14ac:dyDescent="0.3">
      <c r="A4568" t="s">
        <v>8901</v>
      </c>
      <c r="B4568" t="s">
        <v>8902</v>
      </c>
      <c r="C4568" t="s">
        <v>45</v>
      </c>
      <c r="D4568" t="s">
        <v>28</v>
      </c>
      <c r="E4568" t="s">
        <v>34</v>
      </c>
      <c r="F4568">
        <v>4204</v>
      </c>
      <c r="G4568">
        <v>30</v>
      </c>
      <c r="H4568">
        <v>2943</v>
      </c>
      <c r="I4568">
        <v>3.7</v>
      </c>
      <c r="J4568">
        <v>150</v>
      </c>
      <c r="K4568">
        <v>1</v>
      </c>
      <c r="L4568">
        <v>2943</v>
      </c>
      <c r="M4568" s="1">
        <v>45515</v>
      </c>
      <c r="N4568" t="s">
        <v>141</v>
      </c>
      <c r="O4568" t="str">
        <f t="shared" si="284"/>
        <v>Aug-2024</v>
      </c>
      <c r="P4568" s="21">
        <f t="shared" si="285"/>
        <v>2024</v>
      </c>
      <c r="Q4568">
        <f t="shared" si="286"/>
        <v>2</v>
      </c>
      <c r="T4568" t="str">
        <f t="shared" si="287"/>
        <v>Low Sales</v>
      </c>
    </row>
    <row r="4569" spans="1:20" x14ac:dyDescent="0.3">
      <c r="A4569" t="s">
        <v>8903</v>
      </c>
      <c r="B4569" t="s">
        <v>8904</v>
      </c>
      <c r="C4569" t="s">
        <v>22</v>
      </c>
      <c r="D4569" t="s">
        <v>46</v>
      </c>
      <c r="E4569" t="s">
        <v>161</v>
      </c>
      <c r="F4569">
        <v>5049</v>
      </c>
      <c r="G4569">
        <v>25</v>
      </c>
      <c r="H4569">
        <v>3787</v>
      </c>
      <c r="I4569">
        <v>4</v>
      </c>
      <c r="J4569">
        <v>57</v>
      </c>
      <c r="K4569">
        <v>4</v>
      </c>
      <c r="L4569">
        <v>15148</v>
      </c>
      <c r="M4569" s="1">
        <v>45642</v>
      </c>
      <c r="N4569" t="s">
        <v>85</v>
      </c>
      <c r="O4569" t="str">
        <f t="shared" si="284"/>
        <v>Dec-2024</v>
      </c>
      <c r="P4569" s="21">
        <f t="shared" si="285"/>
        <v>2024</v>
      </c>
      <c r="Q4569">
        <f t="shared" si="286"/>
        <v>3</v>
      </c>
      <c r="T4569" t="str">
        <f t="shared" si="287"/>
        <v>High Sales</v>
      </c>
    </row>
    <row r="4570" spans="1:20" x14ac:dyDescent="0.3">
      <c r="A4570" t="s">
        <v>8905</v>
      </c>
      <c r="B4570" t="s">
        <v>8906</v>
      </c>
      <c r="C4570" t="s">
        <v>52</v>
      </c>
      <c r="D4570" t="s">
        <v>23</v>
      </c>
      <c r="E4570" t="s">
        <v>34</v>
      </c>
      <c r="F4570">
        <v>1358</v>
      </c>
      <c r="G4570">
        <v>30</v>
      </c>
      <c r="H4570">
        <v>951</v>
      </c>
      <c r="I4570">
        <v>4</v>
      </c>
      <c r="J4570">
        <v>67</v>
      </c>
      <c r="K4570">
        <v>1</v>
      </c>
      <c r="L4570">
        <v>951</v>
      </c>
      <c r="M4570" s="1">
        <v>45728</v>
      </c>
      <c r="N4570" t="s">
        <v>168</v>
      </c>
      <c r="O4570" t="str">
        <f t="shared" si="284"/>
        <v>Mar-2025</v>
      </c>
      <c r="P4570" s="21">
        <f t="shared" si="285"/>
        <v>2025</v>
      </c>
      <c r="Q4570">
        <f t="shared" si="286"/>
        <v>1</v>
      </c>
      <c r="T4570" t="str">
        <f t="shared" si="287"/>
        <v>Low Sales</v>
      </c>
    </row>
    <row r="4571" spans="1:20" x14ac:dyDescent="0.3">
      <c r="A4571" t="s">
        <v>8907</v>
      </c>
      <c r="B4571" t="s">
        <v>8908</v>
      </c>
      <c r="C4571" t="s">
        <v>37</v>
      </c>
      <c r="D4571" t="s">
        <v>41</v>
      </c>
      <c r="E4571" t="s">
        <v>34</v>
      </c>
      <c r="F4571">
        <v>903</v>
      </c>
      <c r="G4571">
        <v>0</v>
      </c>
      <c r="H4571">
        <v>903</v>
      </c>
      <c r="I4571">
        <v>4.0999999999999996</v>
      </c>
      <c r="J4571">
        <v>196</v>
      </c>
      <c r="K4571">
        <v>3</v>
      </c>
      <c r="L4571">
        <v>2709</v>
      </c>
      <c r="M4571" s="1">
        <v>45809</v>
      </c>
      <c r="N4571" t="s">
        <v>150</v>
      </c>
      <c r="O4571" t="str">
        <f t="shared" si="284"/>
        <v>Jun-2025</v>
      </c>
      <c r="P4571" s="21">
        <f t="shared" si="285"/>
        <v>2025</v>
      </c>
      <c r="Q4571">
        <f t="shared" si="286"/>
        <v>2</v>
      </c>
      <c r="T4571" t="str">
        <f t="shared" si="287"/>
        <v>Low Sales</v>
      </c>
    </row>
    <row r="4572" spans="1:20" x14ac:dyDescent="0.3">
      <c r="A4572" t="s">
        <v>8909</v>
      </c>
      <c r="B4572" t="s">
        <v>8910</v>
      </c>
      <c r="C4572" t="s">
        <v>16</v>
      </c>
      <c r="D4572" t="s">
        <v>46</v>
      </c>
      <c r="E4572" t="s">
        <v>161</v>
      </c>
      <c r="F4572">
        <v>10075</v>
      </c>
      <c r="G4572">
        <v>20</v>
      </c>
      <c r="H4572">
        <v>8060</v>
      </c>
      <c r="I4572">
        <v>4.3</v>
      </c>
      <c r="J4572">
        <v>318</v>
      </c>
      <c r="K4572">
        <v>2</v>
      </c>
      <c r="L4572">
        <v>16120</v>
      </c>
      <c r="M4572" s="1">
        <v>45515</v>
      </c>
      <c r="N4572" t="s">
        <v>24</v>
      </c>
      <c r="O4572" t="str">
        <f t="shared" si="284"/>
        <v>Aug-2024</v>
      </c>
      <c r="P4572" s="21">
        <f t="shared" si="285"/>
        <v>2024</v>
      </c>
      <c r="Q4572">
        <f t="shared" si="286"/>
        <v>2</v>
      </c>
      <c r="T4572" t="str">
        <f t="shared" si="287"/>
        <v>High Sales</v>
      </c>
    </row>
    <row r="4573" spans="1:20" x14ac:dyDescent="0.3">
      <c r="A4573" t="s">
        <v>8911</v>
      </c>
      <c r="B4573" t="s">
        <v>8912</v>
      </c>
      <c r="C4573" t="s">
        <v>22</v>
      </c>
      <c r="D4573" t="s">
        <v>28</v>
      </c>
      <c r="E4573" t="s">
        <v>34</v>
      </c>
      <c r="F4573">
        <v>7341</v>
      </c>
      <c r="G4573">
        <v>20</v>
      </c>
      <c r="H4573">
        <v>5873</v>
      </c>
      <c r="I4573">
        <v>4.0999999999999996</v>
      </c>
      <c r="J4573">
        <v>110</v>
      </c>
      <c r="K4573">
        <v>1</v>
      </c>
      <c r="L4573">
        <v>5873</v>
      </c>
      <c r="M4573" s="1">
        <v>45880</v>
      </c>
      <c r="N4573" t="s">
        <v>24</v>
      </c>
      <c r="O4573" t="str">
        <f t="shared" si="284"/>
        <v>Aug-2025</v>
      </c>
      <c r="P4573" s="21">
        <f t="shared" si="285"/>
        <v>2025</v>
      </c>
      <c r="Q4573">
        <f t="shared" si="286"/>
        <v>2</v>
      </c>
      <c r="T4573" t="str">
        <f t="shared" si="287"/>
        <v>High Sales</v>
      </c>
    </row>
    <row r="4574" spans="1:20" x14ac:dyDescent="0.3">
      <c r="A4574" t="s">
        <v>8913</v>
      </c>
      <c r="B4574" t="s">
        <v>8914</v>
      </c>
      <c r="C4574" t="s">
        <v>37</v>
      </c>
      <c r="D4574" t="s">
        <v>17</v>
      </c>
      <c r="E4574" t="s">
        <v>34</v>
      </c>
      <c r="F4574">
        <v>4893</v>
      </c>
      <c r="G4574">
        <v>70</v>
      </c>
      <c r="H4574">
        <v>1468</v>
      </c>
      <c r="I4574">
        <v>4.5</v>
      </c>
      <c r="J4574">
        <v>381</v>
      </c>
      <c r="K4574">
        <v>1</v>
      </c>
      <c r="L4574">
        <v>1468</v>
      </c>
      <c r="M4574" s="1">
        <v>45315</v>
      </c>
      <c r="N4574" t="s">
        <v>64</v>
      </c>
      <c r="O4574" t="str">
        <f t="shared" si="284"/>
        <v>Jan-2024</v>
      </c>
      <c r="P4574" s="21">
        <f t="shared" si="285"/>
        <v>2024</v>
      </c>
      <c r="Q4574">
        <f t="shared" si="286"/>
        <v>1</v>
      </c>
      <c r="T4574" t="str">
        <f t="shared" si="287"/>
        <v>Low Sales</v>
      </c>
    </row>
    <row r="4575" spans="1:20" x14ac:dyDescent="0.3">
      <c r="A4575" t="s">
        <v>8915</v>
      </c>
      <c r="B4575" t="s">
        <v>8916</v>
      </c>
      <c r="C4575" t="s">
        <v>16</v>
      </c>
      <c r="D4575" t="s">
        <v>41</v>
      </c>
      <c r="E4575" t="s">
        <v>34</v>
      </c>
      <c r="F4575">
        <v>1142</v>
      </c>
      <c r="G4575">
        <v>25</v>
      </c>
      <c r="H4575">
        <v>856</v>
      </c>
      <c r="I4575">
        <v>3.6</v>
      </c>
      <c r="J4575">
        <v>65</v>
      </c>
      <c r="K4575">
        <v>2</v>
      </c>
      <c r="L4575">
        <v>1712</v>
      </c>
      <c r="M4575" s="1">
        <v>45522</v>
      </c>
      <c r="N4575" t="s">
        <v>85</v>
      </c>
      <c r="O4575" t="str">
        <f t="shared" si="284"/>
        <v>Aug-2024</v>
      </c>
      <c r="P4575" s="21">
        <f t="shared" si="285"/>
        <v>2024</v>
      </c>
      <c r="Q4575">
        <f t="shared" si="286"/>
        <v>2</v>
      </c>
      <c r="T4575" t="str">
        <f t="shared" si="287"/>
        <v>Low Sales</v>
      </c>
    </row>
    <row r="4576" spans="1:20" x14ac:dyDescent="0.3">
      <c r="A4576" t="s">
        <v>8917</v>
      </c>
      <c r="B4576" t="s">
        <v>4265</v>
      </c>
      <c r="C4576" t="s">
        <v>57</v>
      </c>
      <c r="D4576" t="s">
        <v>17</v>
      </c>
      <c r="E4576" t="s">
        <v>18</v>
      </c>
      <c r="F4576">
        <v>4917</v>
      </c>
      <c r="G4576">
        <v>0</v>
      </c>
      <c r="H4576">
        <v>4917</v>
      </c>
      <c r="I4576">
        <v>4</v>
      </c>
      <c r="J4576">
        <v>600</v>
      </c>
      <c r="K4576">
        <v>2</v>
      </c>
      <c r="L4576">
        <v>9834</v>
      </c>
      <c r="M4576" s="1">
        <v>45398</v>
      </c>
      <c r="N4576" t="s">
        <v>150</v>
      </c>
      <c r="O4576" t="str">
        <f t="shared" si="284"/>
        <v>Apr-2024</v>
      </c>
      <c r="P4576" s="21">
        <f t="shared" si="285"/>
        <v>2024</v>
      </c>
      <c r="Q4576">
        <f t="shared" si="286"/>
        <v>1</v>
      </c>
      <c r="T4576" t="str">
        <f t="shared" si="287"/>
        <v>High Sales</v>
      </c>
    </row>
    <row r="4577" spans="1:20" x14ac:dyDescent="0.3">
      <c r="A4577" t="s">
        <v>8918</v>
      </c>
      <c r="B4577" t="s">
        <v>8919</v>
      </c>
      <c r="C4577" t="s">
        <v>37</v>
      </c>
      <c r="D4577" t="s">
        <v>53</v>
      </c>
      <c r="E4577" t="s">
        <v>74</v>
      </c>
      <c r="F4577">
        <v>5124</v>
      </c>
      <c r="G4577">
        <v>50</v>
      </c>
      <c r="H4577">
        <v>2562</v>
      </c>
      <c r="I4577">
        <v>4.4000000000000004</v>
      </c>
      <c r="J4577">
        <v>53</v>
      </c>
      <c r="K4577">
        <v>1</v>
      </c>
      <c r="L4577">
        <v>2562</v>
      </c>
      <c r="M4577" s="1">
        <v>45819</v>
      </c>
      <c r="N4577" t="s">
        <v>75</v>
      </c>
      <c r="O4577" t="str">
        <f t="shared" si="284"/>
        <v>Jun-2025</v>
      </c>
      <c r="P4577" s="21">
        <f t="shared" si="285"/>
        <v>2025</v>
      </c>
      <c r="Q4577">
        <f t="shared" si="286"/>
        <v>2</v>
      </c>
      <c r="T4577" t="str">
        <f t="shared" si="287"/>
        <v>Low Sales</v>
      </c>
    </row>
    <row r="4578" spans="1:20" x14ac:dyDescent="0.3">
      <c r="A4578" t="s">
        <v>8920</v>
      </c>
      <c r="B4578" t="s">
        <v>8921</v>
      </c>
      <c r="C4578" t="s">
        <v>57</v>
      </c>
      <c r="D4578" t="s">
        <v>23</v>
      </c>
      <c r="E4578" t="s">
        <v>18</v>
      </c>
      <c r="F4578">
        <v>2010</v>
      </c>
      <c r="G4578">
        <v>25</v>
      </c>
      <c r="H4578">
        <v>1508</v>
      </c>
      <c r="I4578">
        <v>4.2</v>
      </c>
      <c r="J4578">
        <v>138</v>
      </c>
      <c r="K4578">
        <v>2</v>
      </c>
      <c r="L4578">
        <v>3016</v>
      </c>
      <c r="M4578" s="1">
        <v>45647</v>
      </c>
      <c r="N4578" t="s">
        <v>141</v>
      </c>
      <c r="O4578" t="str">
        <f t="shared" si="284"/>
        <v>Dec-2024</v>
      </c>
      <c r="P4578" s="21">
        <f t="shared" si="285"/>
        <v>2024</v>
      </c>
      <c r="Q4578">
        <f t="shared" si="286"/>
        <v>3</v>
      </c>
      <c r="T4578" t="str">
        <f t="shared" si="287"/>
        <v>Low Sales</v>
      </c>
    </row>
    <row r="4579" spans="1:20" x14ac:dyDescent="0.3">
      <c r="A4579" t="s">
        <v>8922</v>
      </c>
      <c r="B4579" t="s">
        <v>8923</v>
      </c>
      <c r="C4579" t="s">
        <v>88</v>
      </c>
      <c r="D4579" t="s">
        <v>53</v>
      </c>
      <c r="E4579" t="s">
        <v>74</v>
      </c>
      <c r="F4579">
        <v>6068</v>
      </c>
      <c r="G4579">
        <v>10</v>
      </c>
      <c r="H4579">
        <v>5461</v>
      </c>
      <c r="I4579">
        <v>5</v>
      </c>
      <c r="J4579">
        <v>78</v>
      </c>
      <c r="K4579">
        <v>1</v>
      </c>
      <c r="L4579">
        <v>5461</v>
      </c>
      <c r="M4579" s="1">
        <v>46017</v>
      </c>
      <c r="N4579" t="s">
        <v>38</v>
      </c>
      <c r="O4579" t="str">
        <f t="shared" si="284"/>
        <v>Dec-2025</v>
      </c>
      <c r="P4579" s="21">
        <f t="shared" si="285"/>
        <v>2025</v>
      </c>
      <c r="Q4579">
        <f t="shared" si="286"/>
        <v>3</v>
      </c>
      <c r="T4579" t="str">
        <f t="shared" si="287"/>
        <v>High Sales</v>
      </c>
    </row>
    <row r="4580" spans="1:20" x14ac:dyDescent="0.3">
      <c r="A4580" t="s">
        <v>8924</v>
      </c>
      <c r="B4580" t="s">
        <v>3509</v>
      </c>
      <c r="C4580" t="s">
        <v>22</v>
      </c>
      <c r="D4580" t="s">
        <v>53</v>
      </c>
      <c r="E4580" t="s">
        <v>34</v>
      </c>
      <c r="F4580">
        <v>3133</v>
      </c>
      <c r="G4580">
        <v>25</v>
      </c>
      <c r="H4580">
        <v>2350</v>
      </c>
      <c r="I4580">
        <v>3.6</v>
      </c>
      <c r="J4580">
        <v>128</v>
      </c>
      <c r="K4580">
        <v>1</v>
      </c>
      <c r="L4580">
        <v>2350</v>
      </c>
      <c r="M4580" s="1">
        <v>45496</v>
      </c>
      <c r="N4580" t="s">
        <v>150</v>
      </c>
      <c r="O4580" t="str">
        <f t="shared" si="284"/>
        <v>Jul-2024</v>
      </c>
      <c r="P4580" s="21">
        <f t="shared" si="285"/>
        <v>2024</v>
      </c>
      <c r="Q4580">
        <f t="shared" si="286"/>
        <v>2</v>
      </c>
      <c r="T4580" t="str">
        <f t="shared" si="287"/>
        <v>Low Sales</v>
      </c>
    </row>
    <row r="4581" spans="1:20" x14ac:dyDescent="0.3">
      <c r="A4581" t="s">
        <v>8925</v>
      </c>
      <c r="B4581" t="s">
        <v>8926</v>
      </c>
      <c r="C4581" t="s">
        <v>22</v>
      </c>
      <c r="D4581" t="s">
        <v>53</v>
      </c>
      <c r="E4581" t="s">
        <v>74</v>
      </c>
      <c r="F4581">
        <v>5152</v>
      </c>
      <c r="G4581">
        <v>20</v>
      </c>
      <c r="H4581">
        <v>4122</v>
      </c>
      <c r="I4581">
        <v>4.4000000000000004</v>
      </c>
      <c r="J4581">
        <v>64</v>
      </c>
      <c r="K4581">
        <v>1</v>
      </c>
      <c r="L4581">
        <v>4122</v>
      </c>
      <c r="M4581" s="1">
        <v>45327</v>
      </c>
      <c r="N4581" t="s">
        <v>49</v>
      </c>
      <c r="O4581" t="str">
        <f t="shared" si="284"/>
        <v>Feb-2024</v>
      </c>
      <c r="P4581" s="21">
        <f t="shared" si="285"/>
        <v>2024</v>
      </c>
      <c r="Q4581">
        <f t="shared" si="286"/>
        <v>1</v>
      </c>
      <c r="T4581" t="str">
        <f t="shared" si="287"/>
        <v>Low Sales</v>
      </c>
    </row>
    <row r="4582" spans="1:20" x14ac:dyDescent="0.3">
      <c r="A4582" t="s">
        <v>8927</v>
      </c>
      <c r="B4582" t="s">
        <v>8928</v>
      </c>
      <c r="C4582" t="s">
        <v>27</v>
      </c>
      <c r="D4582" t="s">
        <v>41</v>
      </c>
      <c r="E4582" t="s">
        <v>18</v>
      </c>
      <c r="F4582">
        <v>1290</v>
      </c>
      <c r="G4582">
        <v>20</v>
      </c>
      <c r="H4582">
        <v>1032</v>
      </c>
      <c r="I4582">
        <v>3.8</v>
      </c>
      <c r="J4582">
        <v>108</v>
      </c>
      <c r="K4582">
        <v>1</v>
      </c>
      <c r="L4582">
        <v>1032</v>
      </c>
      <c r="M4582" s="1">
        <v>45690</v>
      </c>
      <c r="N4582" t="s">
        <v>19</v>
      </c>
      <c r="O4582" t="str">
        <f t="shared" si="284"/>
        <v>Feb-2025</v>
      </c>
      <c r="P4582" s="21">
        <f t="shared" si="285"/>
        <v>2025</v>
      </c>
      <c r="Q4582">
        <f t="shared" si="286"/>
        <v>1</v>
      </c>
      <c r="T4582" t="str">
        <f t="shared" si="287"/>
        <v>Low Sales</v>
      </c>
    </row>
    <row r="4583" spans="1:20" x14ac:dyDescent="0.3">
      <c r="A4583" t="s">
        <v>8929</v>
      </c>
      <c r="B4583" t="s">
        <v>8930</v>
      </c>
      <c r="C4583" t="s">
        <v>16</v>
      </c>
      <c r="D4583" t="s">
        <v>53</v>
      </c>
      <c r="E4583" t="s">
        <v>34</v>
      </c>
      <c r="F4583">
        <v>1778</v>
      </c>
      <c r="G4583">
        <v>70</v>
      </c>
      <c r="H4583">
        <v>533</v>
      </c>
      <c r="I4583">
        <v>3.7</v>
      </c>
      <c r="J4583">
        <v>87</v>
      </c>
      <c r="K4583">
        <v>2</v>
      </c>
      <c r="L4583">
        <v>1066</v>
      </c>
      <c r="M4583" s="1">
        <v>45736</v>
      </c>
      <c r="N4583" t="s">
        <v>75</v>
      </c>
      <c r="O4583" t="str">
        <f t="shared" si="284"/>
        <v>Mar-2025</v>
      </c>
      <c r="P4583" s="21">
        <f t="shared" si="285"/>
        <v>2025</v>
      </c>
      <c r="Q4583">
        <f t="shared" si="286"/>
        <v>1</v>
      </c>
      <c r="T4583" t="str">
        <f t="shared" si="287"/>
        <v>Low Sales</v>
      </c>
    </row>
    <row r="4584" spans="1:20" x14ac:dyDescent="0.3">
      <c r="A4584" t="s">
        <v>8931</v>
      </c>
      <c r="B4584" t="s">
        <v>8932</v>
      </c>
      <c r="C4584" t="s">
        <v>52</v>
      </c>
      <c r="D4584" t="s">
        <v>41</v>
      </c>
      <c r="E4584" t="s">
        <v>34</v>
      </c>
      <c r="F4584">
        <v>653</v>
      </c>
      <c r="G4584">
        <v>25</v>
      </c>
      <c r="H4584">
        <v>490</v>
      </c>
      <c r="I4584">
        <v>4.5999999999999996</v>
      </c>
      <c r="J4584">
        <v>218</v>
      </c>
      <c r="K4584">
        <v>3</v>
      </c>
      <c r="L4584">
        <v>1470</v>
      </c>
      <c r="M4584" s="1">
        <v>45999</v>
      </c>
      <c r="N4584" t="s">
        <v>85</v>
      </c>
      <c r="O4584" t="str">
        <f t="shared" si="284"/>
        <v>Dec-2025</v>
      </c>
      <c r="P4584" s="21">
        <f t="shared" si="285"/>
        <v>2025</v>
      </c>
      <c r="Q4584">
        <f t="shared" si="286"/>
        <v>3</v>
      </c>
      <c r="T4584" t="str">
        <f t="shared" si="287"/>
        <v>Low Sales</v>
      </c>
    </row>
    <row r="4585" spans="1:20" x14ac:dyDescent="0.3">
      <c r="A4585" t="s">
        <v>8933</v>
      </c>
      <c r="B4585" t="s">
        <v>8934</v>
      </c>
      <c r="C4585" t="s">
        <v>52</v>
      </c>
      <c r="D4585" t="s">
        <v>28</v>
      </c>
      <c r="E4585" t="s">
        <v>34</v>
      </c>
      <c r="F4585">
        <v>1605</v>
      </c>
      <c r="G4585">
        <v>20</v>
      </c>
      <c r="H4585">
        <v>1284</v>
      </c>
      <c r="I4585">
        <v>4.0999999999999996</v>
      </c>
      <c r="J4585">
        <v>140</v>
      </c>
      <c r="K4585">
        <v>1</v>
      </c>
      <c r="L4585">
        <v>1284</v>
      </c>
      <c r="M4585" s="1">
        <v>45989</v>
      </c>
      <c r="N4585" t="s">
        <v>102</v>
      </c>
      <c r="O4585" t="str">
        <f t="shared" si="284"/>
        <v>Nov-2025</v>
      </c>
      <c r="P4585" s="21">
        <f t="shared" si="285"/>
        <v>2025</v>
      </c>
      <c r="Q4585">
        <f t="shared" si="286"/>
        <v>3</v>
      </c>
      <c r="T4585" t="str">
        <f t="shared" si="287"/>
        <v>Low Sales</v>
      </c>
    </row>
    <row r="4586" spans="1:20" x14ac:dyDescent="0.3">
      <c r="A4586" t="s">
        <v>8935</v>
      </c>
      <c r="B4586" t="s">
        <v>8936</v>
      </c>
      <c r="C4586" t="s">
        <v>88</v>
      </c>
      <c r="D4586" t="s">
        <v>109</v>
      </c>
      <c r="E4586" t="s">
        <v>34</v>
      </c>
      <c r="F4586">
        <v>922</v>
      </c>
      <c r="G4586">
        <v>15</v>
      </c>
      <c r="H4586">
        <v>784</v>
      </c>
      <c r="I4586">
        <v>4.2</v>
      </c>
      <c r="J4586">
        <v>52</v>
      </c>
      <c r="K4586">
        <v>1</v>
      </c>
      <c r="L4586">
        <v>784</v>
      </c>
      <c r="M4586" s="1">
        <v>45796</v>
      </c>
      <c r="N4586" t="s">
        <v>141</v>
      </c>
      <c r="O4586" t="str">
        <f t="shared" si="284"/>
        <v>May-2025</v>
      </c>
      <c r="P4586" s="21">
        <f t="shared" si="285"/>
        <v>2025</v>
      </c>
      <c r="Q4586">
        <f t="shared" si="286"/>
        <v>2</v>
      </c>
      <c r="T4586" t="str">
        <f t="shared" si="287"/>
        <v>Low Sales</v>
      </c>
    </row>
    <row r="4587" spans="1:20" x14ac:dyDescent="0.3">
      <c r="A4587" t="s">
        <v>8937</v>
      </c>
      <c r="B4587" t="s">
        <v>8938</v>
      </c>
      <c r="C4587" t="s">
        <v>16</v>
      </c>
      <c r="D4587" t="s">
        <v>109</v>
      </c>
      <c r="E4587" t="s">
        <v>161</v>
      </c>
      <c r="F4587">
        <v>883</v>
      </c>
      <c r="G4587">
        <v>10</v>
      </c>
      <c r="H4587">
        <v>795</v>
      </c>
      <c r="I4587">
        <v>3.8</v>
      </c>
      <c r="J4587">
        <v>277</v>
      </c>
      <c r="K4587">
        <v>1</v>
      </c>
      <c r="L4587">
        <v>795</v>
      </c>
      <c r="M4587" s="1">
        <v>45627</v>
      </c>
      <c r="N4587" t="s">
        <v>71</v>
      </c>
      <c r="O4587" t="str">
        <f t="shared" si="284"/>
        <v>Dec-2024</v>
      </c>
      <c r="P4587" s="21">
        <f t="shared" si="285"/>
        <v>2024</v>
      </c>
      <c r="Q4587">
        <f t="shared" si="286"/>
        <v>3</v>
      </c>
      <c r="T4587" t="str">
        <f t="shared" si="287"/>
        <v>Low Sales</v>
      </c>
    </row>
    <row r="4588" spans="1:20" x14ac:dyDescent="0.3">
      <c r="A4588" t="s">
        <v>8939</v>
      </c>
      <c r="B4588" t="s">
        <v>8940</v>
      </c>
      <c r="C4588" t="s">
        <v>57</v>
      </c>
      <c r="D4588" t="s">
        <v>41</v>
      </c>
      <c r="E4588" t="s">
        <v>34</v>
      </c>
      <c r="F4588">
        <v>2217</v>
      </c>
      <c r="G4588">
        <v>25</v>
      </c>
      <c r="H4588">
        <v>1663</v>
      </c>
      <c r="I4588">
        <v>3.8</v>
      </c>
      <c r="J4588">
        <v>104</v>
      </c>
      <c r="K4588">
        <v>2</v>
      </c>
      <c r="L4588">
        <v>3326</v>
      </c>
      <c r="M4588" s="1">
        <v>45862</v>
      </c>
      <c r="N4588" t="s">
        <v>168</v>
      </c>
      <c r="O4588" t="str">
        <f t="shared" si="284"/>
        <v>Jul-2025</v>
      </c>
      <c r="P4588" s="21">
        <f t="shared" si="285"/>
        <v>2025</v>
      </c>
      <c r="Q4588">
        <f t="shared" si="286"/>
        <v>2</v>
      </c>
      <c r="T4588" t="str">
        <f t="shared" si="287"/>
        <v>Low Sales</v>
      </c>
    </row>
    <row r="4589" spans="1:20" x14ac:dyDescent="0.3">
      <c r="A4589" t="s">
        <v>8941</v>
      </c>
      <c r="B4589" t="s">
        <v>8065</v>
      </c>
      <c r="C4589" t="s">
        <v>52</v>
      </c>
      <c r="D4589" t="s">
        <v>33</v>
      </c>
      <c r="E4589" t="s">
        <v>34</v>
      </c>
      <c r="F4589">
        <v>790</v>
      </c>
      <c r="G4589">
        <v>10</v>
      </c>
      <c r="H4589">
        <v>711</v>
      </c>
      <c r="I4589">
        <v>3.3</v>
      </c>
      <c r="J4589">
        <v>312</v>
      </c>
      <c r="K4589">
        <v>4</v>
      </c>
      <c r="L4589">
        <v>2844</v>
      </c>
      <c r="M4589" s="1">
        <v>45774</v>
      </c>
      <c r="N4589" t="s">
        <v>29</v>
      </c>
      <c r="O4589" t="str">
        <f t="shared" si="284"/>
        <v>Apr-2025</v>
      </c>
      <c r="P4589" s="21">
        <f t="shared" si="285"/>
        <v>2025</v>
      </c>
      <c r="Q4589">
        <f t="shared" si="286"/>
        <v>1</v>
      </c>
      <c r="T4589" t="str">
        <f t="shared" si="287"/>
        <v>Low Sales</v>
      </c>
    </row>
    <row r="4590" spans="1:20" x14ac:dyDescent="0.3">
      <c r="A4590" t="s">
        <v>8942</v>
      </c>
      <c r="B4590" t="s">
        <v>8943</v>
      </c>
      <c r="C4590" t="s">
        <v>32</v>
      </c>
      <c r="D4590" t="s">
        <v>17</v>
      </c>
      <c r="E4590" t="s">
        <v>34</v>
      </c>
      <c r="F4590">
        <v>3222</v>
      </c>
      <c r="G4590">
        <v>30</v>
      </c>
      <c r="H4590">
        <v>2255</v>
      </c>
      <c r="I4590">
        <v>4.2</v>
      </c>
      <c r="J4590">
        <v>22</v>
      </c>
      <c r="K4590">
        <v>2</v>
      </c>
      <c r="L4590">
        <v>4510</v>
      </c>
      <c r="M4590" s="1">
        <v>45836</v>
      </c>
      <c r="N4590" t="s">
        <v>85</v>
      </c>
      <c r="O4590" t="str">
        <f t="shared" si="284"/>
        <v>Jun-2025</v>
      </c>
      <c r="P4590" s="21">
        <f t="shared" si="285"/>
        <v>2025</v>
      </c>
      <c r="Q4590">
        <f t="shared" si="286"/>
        <v>2</v>
      </c>
      <c r="T4590" t="str">
        <f t="shared" si="287"/>
        <v>Low Sales</v>
      </c>
    </row>
    <row r="4591" spans="1:20" x14ac:dyDescent="0.3">
      <c r="A4591" t="s">
        <v>8944</v>
      </c>
      <c r="B4591" t="s">
        <v>8945</v>
      </c>
      <c r="C4591" t="s">
        <v>52</v>
      </c>
      <c r="D4591" t="s">
        <v>33</v>
      </c>
      <c r="E4591" t="s">
        <v>18</v>
      </c>
      <c r="F4591">
        <v>3125</v>
      </c>
      <c r="G4591">
        <v>15</v>
      </c>
      <c r="H4591">
        <v>2656</v>
      </c>
      <c r="I4591">
        <v>3.6</v>
      </c>
      <c r="J4591">
        <v>225</v>
      </c>
      <c r="K4591">
        <v>1</v>
      </c>
      <c r="L4591">
        <v>2656</v>
      </c>
      <c r="M4591" s="1">
        <v>45662</v>
      </c>
      <c r="N4591" t="s">
        <v>189</v>
      </c>
      <c r="O4591" t="str">
        <f t="shared" si="284"/>
        <v>Jan-2025</v>
      </c>
      <c r="P4591" s="21">
        <f t="shared" si="285"/>
        <v>2025</v>
      </c>
      <c r="Q4591">
        <f t="shared" si="286"/>
        <v>1</v>
      </c>
      <c r="T4591" t="str">
        <f t="shared" si="287"/>
        <v>Low Sales</v>
      </c>
    </row>
    <row r="4592" spans="1:20" x14ac:dyDescent="0.3">
      <c r="A4592" t="s">
        <v>8946</v>
      </c>
      <c r="B4592" t="s">
        <v>8947</v>
      </c>
      <c r="C4592" t="s">
        <v>57</v>
      </c>
      <c r="D4592" t="s">
        <v>28</v>
      </c>
      <c r="E4592" t="s">
        <v>34</v>
      </c>
      <c r="F4592">
        <v>6513</v>
      </c>
      <c r="G4592">
        <v>40</v>
      </c>
      <c r="H4592">
        <v>3908</v>
      </c>
      <c r="I4592">
        <v>4</v>
      </c>
      <c r="J4592">
        <v>100</v>
      </c>
      <c r="K4592">
        <v>1</v>
      </c>
      <c r="L4592">
        <v>3908</v>
      </c>
      <c r="M4592" s="1">
        <v>45604</v>
      </c>
      <c r="N4592" t="s">
        <v>54</v>
      </c>
      <c r="O4592" t="str">
        <f t="shared" si="284"/>
        <v>Nov-2024</v>
      </c>
      <c r="P4592" s="21">
        <f t="shared" si="285"/>
        <v>2024</v>
      </c>
      <c r="Q4592">
        <f t="shared" si="286"/>
        <v>3</v>
      </c>
      <c r="T4592" t="str">
        <f t="shared" si="287"/>
        <v>Low Sales</v>
      </c>
    </row>
    <row r="4593" spans="1:20" x14ac:dyDescent="0.3">
      <c r="A4593" t="s">
        <v>8948</v>
      </c>
      <c r="B4593" t="s">
        <v>8949</v>
      </c>
      <c r="C4593" t="s">
        <v>45</v>
      </c>
      <c r="D4593" t="s">
        <v>53</v>
      </c>
      <c r="E4593" t="s">
        <v>34</v>
      </c>
      <c r="F4593">
        <v>5870</v>
      </c>
      <c r="G4593">
        <v>20</v>
      </c>
      <c r="H4593">
        <v>4696</v>
      </c>
      <c r="I4593">
        <v>4.5</v>
      </c>
      <c r="J4593">
        <v>408</v>
      </c>
      <c r="K4593">
        <v>1</v>
      </c>
      <c r="L4593">
        <v>4696</v>
      </c>
      <c r="M4593" s="1">
        <v>45597</v>
      </c>
      <c r="N4593" t="s">
        <v>85</v>
      </c>
      <c r="O4593" t="str">
        <f t="shared" si="284"/>
        <v>Nov-2024</v>
      </c>
      <c r="P4593" s="21">
        <f t="shared" si="285"/>
        <v>2024</v>
      </c>
      <c r="Q4593">
        <f t="shared" si="286"/>
        <v>3</v>
      </c>
      <c r="T4593" t="str">
        <f t="shared" si="287"/>
        <v>Low Sales</v>
      </c>
    </row>
    <row r="4594" spans="1:20" x14ac:dyDescent="0.3">
      <c r="A4594" t="s">
        <v>8950</v>
      </c>
      <c r="B4594" t="s">
        <v>8951</v>
      </c>
      <c r="C4594" t="s">
        <v>45</v>
      </c>
      <c r="D4594" t="s">
        <v>28</v>
      </c>
      <c r="E4594" t="s">
        <v>34</v>
      </c>
      <c r="F4594">
        <v>1265</v>
      </c>
      <c r="G4594">
        <v>20</v>
      </c>
      <c r="H4594">
        <v>1012</v>
      </c>
      <c r="I4594">
        <v>3.2</v>
      </c>
      <c r="J4594">
        <v>145</v>
      </c>
      <c r="K4594">
        <v>1</v>
      </c>
      <c r="L4594">
        <v>1012</v>
      </c>
      <c r="M4594" s="1">
        <v>45699</v>
      </c>
      <c r="N4594" t="s">
        <v>102</v>
      </c>
      <c r="O4594" t="str">
        <f t="shared" si="284"/>
        <v>Feb-2025</v>
      </c>
      <c r="P4594" s="21">
        <f t="shared" si="285"/>
        <v>2025</v>
      </c>
      <c r="Q4594">
        <f t="shared" si="286"/>
        <v>1</v>
      </c>
      <c r="T4594" t="str">
        <f t="shared" si="287"/>
        <v>Low Sales</v>
      </c>
    </row>
    <row r="4595" spans="1:20" x14ac:dyDescent="0.3">
      <c r="A4595" t="s">
        <v>8952</v>
      </c>
      <c r="B4595" t="s">
        <v>8953</v>
      </c>
      <c r="C4595" t="s">
        <v>45</v>
      </c>
      <c r="D4595" t="s">
        <v>109</v>
      </c>
      <c r="E4595" t="s">
        <v>18</v>
      </c>
      <c r="F4595">
        <v>2792</v>
      </c>
      <c r="G4595">
        <v>30</v>
      </c>
      <c r="H4595">
        <v>1954</v>
      </c>
      <c r="I4595">
        <v>5</v>
      </c>
      <c r="J4595">
        <v>204</v>
      </c>
      <c r="K4595">
        <v>1</v>
      </c>
      <c r="L4595">
        <v>1954</v>
      </c>
      <c r="M4595" s="1">
        <v>45999</v>
      </c>
      <c r="N4595" t="s">
        <v>150</v>
      </c>
      <c r="O4595" t="str">
        <f t="shared" si="284"/>
        <v>Dec-2025</v>
      </c>
      <c r="P4595" s="21">
        <f t="shared" si="285"/>
        <v>2025</v>
      </c>
      <c r="Q4595">
        <f t="shared" si="286"/>
        <v>3</v>
      </c>
      <c r="T4595" t="str">
        <f t="shared" si="287"/>
        <v>Low Sales</v>
      </c>
    </row>
    <row r="4596" spans="1:20" x14ac:dyDescent="0.3">
      <c r="A4596" t="s">
        <v>8954</v>
      </c>
      <c r="B4596" t="s">
        <v>632</v>
      </c>
      <c r="C4596" t="s">
        <v>22</v>
      </c>
      <c r="D4596" t="s">
        <v>28</v>
      </c>
      <c r="E4596" t="s">
        <v>34</v>
      </c>
      <c r="F4596">
        <v>6214</v>
      </c>
      <c r="G4596">
        <v>25</v>
      </c>
      <c r="H4596">
        <v>4660</v>
      </c>
      <c r="I4596">
        <v>3.7</v>
      </c>
      <c r="J4596">
        <v>277</v>
      </c>
      <c r="K4596">
        <v>1</v>
      </c>
      <c r="L4596">
        <v>4660</v>
      </c>
      <c r="M4596" s="1">
        <v>45823</v>
      </c>
      <c r="N4596" t="s">
        <v>91</v>
      </c>
      <c r="O4596" t="str">
        <f t="shared" si="284"/>
        <v>Jun-2025</v>
      </c>
      <c r="P4596" s="21">
        <f t="shared" si="285"/>
        <v>2025</v>
      </c>
      <c r="Q4596">
        <f t="shared" si="286"/>
        <v>2</v>
      </c>
      <c r="T4596" t="str">
        <f t="shared" si="287"/>
        <v>Low Sales</v>
      </c>
    </row>
    <row r="4597" spans="1:20" x14ac:dyDescent="0.3">
      <c r="A4597" t="s">
        <v>8955</v>
      </c>
      <c r="B4597" t="s">
        <v>8956</v>
      </c>
      <c r="C4597" t="s">
        <v>37</v>
      </c>
      <c r="D4597" t="s">
        <v>17</v>
      </c>
      <c r="E4597" t="s">
        <v>34</v>
      </c>
      <c r="F4597">
        <v>3807</v>
      </c>
      <c r="G4597">
        <v>15</v>
      </c>
      <c r="H4597">
        <v>3236</v>
      </c>
      <c r="I4597">
        <v>4</v>
      </c>
      <c r="J4597">
        <v>78</v>
      </c>
      <c r="K4597">
        <v>2</v>
      </c>
      <c r="L4597">
        <v>6472</v>
      </c>
      <c r="M4597" s="1">
        <v>45926</v>
      </c>
      <c r="N4597" t="s">
        <v>91</v>
      </c>
      <c r="O4597" t="str">
        <f t="shared" si="284"/>
        <v>Sep-2025</v>
      </c>
      <c r="P4597" s="21">
        <f t="shared" si="285"/>
        <v>2025</v>
      </c>
      <c r="Q4597">
        <f t="shared" si="286"/>
        <v>3</v>
      </c>
      <c r="T4597" t="str">
        <f t="shared" si="287"/>
        <v>High Sales</v>
      </c>
    </row>
    <row r="4598" spans="1:20" x14ac:dyDescent="0.3">
      <c r="A4598" t="s">
        <v>8957</v>
      </c>
      <c r="B4598" t="s">
        <v>8958</v>
      </c>
      <c r="C4598" t="s">
        <v>16</v>
      </c>
      <c r="D4598" t="s">
        <v>28</v>
      </c>
      <c r="E4598" t="s">
        <v>34</v>
      </c>
      <c r="F4598">
        <v>9082</v>
      </c>
      <c r="G4598">
        <v>15</v>
      </c>
      <c r="H4598">
        <v>7720</v>
      </c>
      <c r="I4598">
        <v>4.2</v>
      </c>
      <c r="J4598">
        <v>327</v>
      </c>
      <c r="K4598">
        <v>1</v>
      </c>
      <c r="L4598">
        <v>7720</v>
      </c>
      <c r="M4598" s="1">
        <v>45557</v>
      </c>
      <c r="N4598" t="s">
        <v>24</v>
      </c>
      <c r="O4598" t="str">
        <f t="shared" si="284"/>
        <v>Sep-2024</v>
      </c>
      <c r="P4598" s="21">
        <f t="shared" si="285"/>
        <v>2024</v>
      </c>
      <c r="Q4598">
        <f t="shared" si="286"/>
        <v>3</v>
      </c>
      <c r="T4598" t="str">
        <f t="shared" si="287"/>
        <v>High Sales</v>
      </c>
    </row>
    <row r="4599" spans="1:20" x14ac:dyDescent="0.3">
      <c r="A4599" t="s">
        <v>8959</v>
      </c>
      <c r="B4599" t="s">
        <v>8960</v>
      </c>
      <c r="C4599" t="s">
        <v>52</v>
      </c>
      <c r="D4599" t="s">
        <v>41</v>
      </c>
      <c r="E4599" t="s">
        <v>34</v>
      </c>
      <c r="F4599">
        <v>581</v>
      </c>
      <c r="G4599">
        <v>25</v>
      </c>
      <c r="H4599">
        <v>436</v>
      </c>
      <c r="I4599">
        <v>3.7</v>
      </c>
      <c r="J4599">
        <v>356</v>
      </c>
      <c r="K4599">
        <v>1</v>
      </c>
      <c r="L4599">
        <v>436</v>
      </c>
      <c r="M4599" s="1">
        <v>45553</v>
      </c>
      <c r="N4599" t="s">
        <v>85</v>
      </c>
      <c r="O4599" t="str">
        <f t="shared" si="284"/>
        <v>Sep-2024</v>
      </c>
      <c r="P4599" s="21">
        <f t="shared" si="285"/>
        <v>2024</v>
      </c>
      <c r="Q4599">
        <f t="shared" si="286"/>
        <v>3</v>
      </c>
      <c r="T4599" t="str">
        <f t="shared" si="287"/>
        <v>Low Sales</v>
      </c>
    </row>
    <row r="4600" spans="1:20" x14ac:dyDescent="0.3">
      <c r="A4600" t="s">
        <v>8961</v>
      </c>
      <c r="B4600" t="s">
        <v>8962</v>
      </c>
      <c r="C4600" t="s">
        <v>16</v>
      </c>
      <c r="D4600" t="s">
        <v>53</v>
      </c>
      <c r="E4600" t="s">
        <v>34</v>
      </c>
      <c r="F4600">
        <v>1965</v>
      </c>
      <c r="G4600">
        <v>10</v>
      </c>
      <c r="H4600">
        <v>1768</v>
      </c>
      <c r="I4600">
        <v>3.9</v>
      </c>
      <c r="J4600">
        <v>166</v>
      </c>
      <c r="K4600">
        <v>1</v>
      </c>
      <c r="L4600">
        <v>1768</v>
      </c>
      <c r="M4600" s="1">
        <v>45490</v>
      </c>
      <c r="N4600" t="s">
        <v>168</v>
      </c>
      <c r="O4600" t="str">
        <f t="shared" si="284"/>
        <v>Jul-2024</v>
      </c>
      <c r="P4600" s="21">
        <f t="shared" si="285"/>
        <v>2024</v>
      </c>
      <c r="Q4600">
        <f t="shared" si="286"/>
        <v>2</v>
      </c>
      <c r="T4600" t="str">
        <f t="shared" si="287"/>
        <v>Low Sales</v>
      </c>
    </row>
    <row r="4601" spans="1:20" x14ac:dyDescent="0.3">
      <c r="A4601" t="s">
        <v>8963</v>
      </c>
      <c r="B4601" t="s">
        <v>8395</v>
      </c>
      <c r="C4601" t="s">
        <v>57</v>
      </c>
      <c r="D4601" t="s">
        <v>41</v>
      </c>
      <c r="E4601" t="s">
        <v>34</v>
      </c>
      <c r="F4601">
        <v>2043</v>
      </c>
      <c r="G4601">
        <v>15</v>
      </c>
      <c r="H4601">
        <v>1737</v>
      </c>
      <c r="I4601">
        <v>4.7</v>
      </c>
      <c r="J4601">
        <v>186</v>
      </c>
      <c r="K4601">
        <v>1</v>
      </c>
      <c r="L4601">
        <v>1737</v>
      </c>
      <c r="M4601" s="1">
        <v>45679</v>
      </c>
      <c r="N4601" t="s">
        <v>168</v>
      </c>
      <c r="O4601" t="str">
        <f t="shared" si="284"/>
        <v>Jan-2025</v>
      </c>
      <c r="P4601" s="21">
        <f t="shared" si="285"/>
        <v>2025</v>
      </c>
      <c r="Q4601">
        <f t="shared" si="286"/>
        <v>1</v>
      </c>
      <c r="T4601" t="str">
        <f t="shared" si="287"/>
        <v>Low Sales</v>
      </c>
    </row>
    <row r="4602" spans="1:20" x14ac:dyDescent="0.3">
      <c r="A4602" t="s">
        <v>8964</v>
      </c>
      <c r="B4602" t="s">
        <v>8965</v>
      </c>
      <c r="C4602" t="s">
        <v>37</v>
      </c>
      <c r="D4602" t="s">
        <v>53</v>
      </c>
      <c r="E4602" t="s">
        <v>34</v>
      </c>
      <c r="F4602">
        <v>1567</v>
      </c>
      <c r="G4602">
        <v>15</v>
      </c>
      <c r="H4602">
        <v>1332</v>
      </c>
      <c r="I4602">
        <v>4.5</v>
      </c>
      <c r="J4602">
        <v>148</v>
      </c>
      <c r="K4602">
        <v>1</v>
      </c>
      <c r="L4602">
        <v>1332</v>
      </c>
      <c r="M4602" s="1">
        <v>45512</v>
      </c>
      <c r="N4602" t="s">
        <v>19</v>
      </c>
      <c r="O4602" t="str">
        <f t="shared" si="284"/>
        <v>Aug-2024</v>
      </c>
      <c r="P4602" s="21">
        <f t="shared" si="285"/>
        <v>2024</v>
      </c>
      <c r="Q4602">
        <f t="shared" si="286"/>
        <v>2</v>
      </c>
      <c r="T4602" t="str">
        <f t="shared" si="287"/>
        <v>Low Sales</v>
      </c>
    </row>
    <row r="4603" spans="1:20" x14ac:dyDescent="0.3">
      <c r="A4603" t="s">
        <v>8966</v>
      </c>
      <c r="B4603" t="s">
        <v>8967</v>
      </c>
      <c r="C4603" t="s">
        <v>52</v>
      </c>
      <c r="D4603" t="s">
        <v>41</v>
      </c>
      <c r="E4603" t="s">
        <v>34</v>
      </c>
      <c r="F4603">
        <v>882</v>
      </c>
      <c r="G4603">
        <v>20</v>
      </c>
      <c r="H4603">
        <v>706</v>
      </c>
      <c r="I4603">
        <v>4</v>
      </c>
      <c r="J4603">
        <v>112</v>
      </c>
      <c r="K4603">
        <v>2</v>
      </c>
      <c r="L4603">
        <v>1412</v>
      </c>
      <c r="M4603" s="1">
        <v>45968</v>
      </c>
      <c r="N4603" t="s">
        <v>189</v>
      </c>
      <c r="O4603" t="str">
        <f t="shared" si="284"/>
        <v>Nov-2025</v>
      </c>
      <c r="P4603" s="21">
        <f t="shared" si="285"/>
        <v>2025</v>
      </c>
      <c r="Q4603">
        <f t="shared" si="286"/>
        <v>3</v>
      </c>
      <c r="T4603" t="str">
        <f t="shared" si="287"/>
        <v>Low Sales</v>
      </c>
    </row>
    <row r="4604" spans="1:20" x14ac:dyDescent="0.3">
      <c r="A4604" t="s">
        <v>8968</v>
      </c>
      <c r="B4604" t="s">
        <v>8969</v>
      </c>
      <c r="C4604" t="s">
        <v>27</v>
      </c>
      <c r="D4604" t="s">
        <v>41</v>
      </c>
      <c r="E4604" t="s">
        <v>18</v>
      </c>
      <c r="F4604">
        <v>2447</v>
      </c>
      <c r="G4604">
        <v>10</v>
      </c>
      <c r="H4604">
        <v>2202</v>
      </c>
      <c r="I4604">
        <v>4.0999999999999996</v>
      </c>
      <c r="J4604">
        <v>48</v>
      </c>
      <c r="K4604">
        <v>1</v>
      </c>
      <c r="L4604">
        <v>2202</v>
      </c>
      <c r="M4604" s="1">
        <v>45936</v>
      </c>
      <c r="N4604" t="s">
        <v>85</v>
      </c>
      <c r="O4604" t="str">
        <f t="shared" si="284"/>
        <v>Oct-2025</v>
      </c>
      <c r="P4604" s="21">
        <f t="shared" si="285"/>
        <v>2025</v>
      </c>
      <c r="Q4604">
        <f t="shared" si="286"/>
        <v>3</v>
      </c>
      <c r="T4604" t="str">
        <f t="shared" si="287"/>
        <v>Low Sales</v>
      </c>
    </row>
    <row r="4605" spans="1:20" x14ac:dyDescent="0.3">
      <c r="A4605" t="s">
        <v>8970</v>
      </c>
      <c r="B4605" t="s">
        <v>8971</v>
      </c>
      <c r="C4605" t="s">
        <v>27</v>
      </c>
      <c r="D4605" t="s">
        <v>41</v>
      </c>
      <c r="E4605" t="s">
        <v>34</v>
      </c>
      <c r="F4605">
        <v>2192</v>
      </c>
      <c r="G4605">
        <v>0</v>
      </c>
      <c r="H4605">
        <v>2192</v>
      </c>
      <c r="I4605">
        <v>4.2</v>
      </c>
      <c r="J4605">
        <v>150</v>
      </c>
      <c r="K4605">
        <v>1</v>
      </c>
      <c r="L4605">
        <v>2192</v>
      </c>
      <c r="M4605" s="1">
        <v>45693</v>
      </c>
      <c r="N4605" t="s">
        <v>91</v>
      </c>
      <c r="O4605" t="str">
        <f t="shared" si="284"/>
        <v>Feb-2025</v>
      </c>
      <c r="P4605" s="21">
        <f t="shared" si="285"/>
        <v>2025</v>
      </c>
      <c r="Q4605">
        <f t="shared" si="286"/>
        <v>1</v>
      </c>
      <c r="T4605" t="str">
        <f t="shared" si="287"/>
        <v>Low Sales</v>
      </c>
    </row>
    <row r="4606" spans="1:20" x14ac:dyDescent="0.3">
      <c r="A4606" t="s">
        <v>8972</v>
      </c>
      <c r="B4606" t="s">
        <v>2971</v>
      </c>
      <c r="C4606" t="s">
        <v>37</v>
      </c>
      <c r="D4606" t="s">
        <v>33</v>
      </c>
      <c r="E4606" t="s">
        <v>34</v>
      </c>
      <c r="F4606">
        <v>3944</v>
      </c>
      <c r="G4606">
        <v>10</v>
      </c>
      <c r="H4606">
        <v>3550</v>
      </c>
      <c r="I4606">
        <v>4.4000000000000004</v>
      </c>
      <c r="J4606">
        <v>262</v>
      </c>
      <c r="K4606">
        <v>1</v>
      </c>
      <c r="L4606">
        <v>3550</v>
      </c>
      <c r="M4606" s="1">
        <v>46000</v>
      </c>
      <c r="N4606" t="s">
        <v>85</v>
      </c>
      <c r="O4606" t="str">
        <f t="shared" si="284"/>
        <v>Dec-2025</v>
      </c>
      <c r="P4606" s="21">
        <f t="shared" si="285"/>
        <v>2025</v>
      </c>
      <c r="Q4606">
        <f t="shared" si="286"/>
        <v>3</v>
      </c>
      <c r="T4606" t="str">
        <f t="shared" si="287"/>
        <v>Low Sales</v>
      </c>
    </row>
    <row r="4607" spans="1:20" x14ac:dyDescent="0.3">
      <c r="A4607" t="s">
        <v>8973</v>
      </c>
      <c r="B4607" t="s">
        <v>8974</v>
      </c>
      <c r="C4607" t="s">
        <v>116</v>
      </c>
      <c r="D4607" t="s">
        <v>109</v>
      </c>
      <c r="E4607" t="s">
        <v>18</v>
      </c>
      <c r="F4607">
        <v>1264</v>
      </c>
      <c r="G4607">
        <v>15</v>
      </c>
      <c r="H4607">
        <v>1074</v>
      </c>
      <c r="I4607">
        <v>4.4000000000000004</v>
      </c>
      <c r="J4607">
        <v>188</v>
      </c>
      <c r="K4607">
        <v>1</v>
      </c>
      <c r="L4607">
        <v>1074</v>
      </c>
      <c r="M4607" s="1">
        <v>45744</v>
      </c>
      <c r="N4607" t="s">
        <v>75</v>
      </c>
      <c r="O4607" t="str">
        <f t="shared" si="284"/>
        <v>Mar-2025</v>
      </c>
      <c r="P4607" s="21">
        <f t="shared" si="285"/>
        <v>2025</v>
      </c>
      <c r="Q4607">
        <f t="shared" si="286"/>
        <v>1</v>
      </c>
      <c r="T4607" t="str">
        <f t="shared" si="287"/>
        <v>Low Sales</v>
      </c>
    </row>
    <row r="4608" spans="1:20" x14ac:dyDescent="0.3">
      <c r="A4608" t="s">
        <v>8975</v>
      </c>
      <c r="B4608" t="s">
        <v>8976</v>
      </c>
      <c r="C4608" t="s">
        <v>16</v>
      </c>
      <c r="D4608" t="s">
        <v>46</v>
      </c>
      <c r="E4608" t="s">
        <v>161</v>
      </c>
      <c r="F4608">
        <v>11191</v>
      </c>
      <c r="G4608">
        <v>40</v>
      </c>
      <c r="H4608">
        <v>6715</v>
      </c>
      <c r="I4608">
        <v>4.4000000000000004</v>
      </c>
      <c r="J4608">
        <v>383</v>
      </c>
      <c r="K4608">
        <v>1</v>
      </c>
      <c r="L4608">
        <v>6715</v>
      </c>
      <c r="M4608" s="1">
        <v>45359</v>
      </c>
      <c r="N4608" t="s">
        <v>102</v>
      </c>
      <c r="O4608" t="str">
        <f t="shared" si="284"/>
        <v>Mar-2024</v>
      </c>
      <c r="P4608" s="21">
        <f t="shared" si="285"/>
        <v>2024</v>
      </c>
      <c r="Q4608">
        <f t="shared" si="286"/>
        <v>1</v>
      </c>
      <c r="T4608" t="str">
        <f t="shared" si="287"/>
        <v>High Sales</v>
      </c>
    </row>
    <row r="4609" spans="1:20" x14ac:dyDescent="0.3">
      <c r="A4609" t="s">
        <v>8977</v>
      </c>
      <c r="B4609" t="s">
        <v>8978</v>
      </c>
      <c r="C4609" t="s">
        <v>116</v>
      </c>
      <c r="D4609" t="s">
        <v>23</v>
      </c>
      <c r="E4609" t="s">
        <v>18</v>
      </c>
      <c r="F4609">
        <v>3519</v>
      </c>
      <c r="G4609">
        <v>10</v>
      </c>
      <c r="H4609">
        <v>3167</v>
      </c>
      <c r="I4609">
        <v>3.9</v>
      </c>
      <c r="J4609">
        <v>37</v>
      </c>
      <c r="K4609">
        <v>2</v>
      </c>
      <c r="L4609">
        <v>6334</v>
      </c>
      <c r="M4609" s="1">
        <v>45293</v>
      </c>
      <c r="N4609" t="s">
        <v>91</v>
      </c>
      <c r="O4609" t="str">
        <f t="shared" si="284"/>
        <v>Jan-2024</v>
      </c>
      <c r="P4609" s="21">
        <f t="shared" si="285"/>
        <v>2024</v>
      </c>
      <c r="Q4609">
        <f t="shared" si="286"/>
        <v>1</v>
      </c>
      <c r="T4609" t="str">
        <f t="shared" si="287"/>
        <v>High Sales</v>
      </c>
    </row>
    <row r="4610" spans="1:20" x14ac:dyDescent="0.3">
      <c r="A4610" t="s">
        <v>8979</v>
      </c>
      <c r="B4610" t="s">
        <v>8980</v>
      </c>
      <c r="C4610" t="s">
        <v>27</v>
      </c>
      <c r="D4610" t="s">
        <v>53</v>
      </c>
      <c r="E4610" t="s">
        <v>34</v>
      </c>
      <c r="F4610">
        <v>6257</v>
      </c>
      <c r="G4610">
        <v>25</v>
      </c>
      <c r="H4610">
        <v>4693</v>
      </c>
      <c r="I4610">
        <v>4.2</v>
      </c>
      <c r="J4610">
        <v>162</v>
      </c>
      <c r="K4610">
        <v>1</v>
      </c>
      <c r="L4610">
        <v>4693</v>
      </c>
      <c r="M4610" s="1">
        <v>45692</v>
      </c>
      <c r="N4610" t="s">
        <v>38</v>
      </c>
      <c r="O4610" t="str">
        <f t="shared" si="284"/>
        <v>Feb-2025</v>
      </c>
      <c r="P4610" s="21">
        <f t="shared" si="285"/>
        <v>2025</v>
      </c>
      <c r="Q4610">
        <f t="shared" si="286"/>
        <v>1</v>
      </c>
      <c r="T4610" t="str">
        <f t="shared" si="287"/>
        <v>Low Sales</v>
      </c>
    </row>
    <row r="4611" spans="1:20" x14ac:dyDescent="0.3">
      <c r="A4611" t="s">
        <v>8981</v>
      </c>
      <c r="B4611" t="s">
        <v>8982</v>
      </c>
      <c r="C4611" t="s">
        <v>37</v>
      </c>
      <c r="D4611" t="s">
        <v>17</v>
      </c>
      <c r="E4611" t="s">
        <v>18</v>
      </c>
      <c r="F4611">
        <v>5121</v>
      </c>
      <c r="G4611">
        <v>40</v>
      </c>
      <c r="H4611">
        <v>3073</v>
      </c>
      <c r="I4611">
        <v>4.5999999999999996</v>
      </c>
      <c r="J4611">
        <v>128</v>
      </c>
      <c r="K4611">
        <v>1</v>
      </c>
      <c r="L4611">
        <v>3073</v>
      </c>
      <c r="M4611" s="1">
        <v>45300</v>
      </c>
      <c r="N4611" t="s">
        <v>75</v>
      </c>
      <c r="O4611" t="str">
        <f t="shared" ref="O4611:O4674" si="288">TEXT(M4611,"MMM-YYYY")</f>
        <v>Jan-2024</v>
      </c>
      <c r="P4611" s="21">
        <f t="shared" ref="P4611:P4674" si="289">YEAR(M4611)</f>
        <v>2024</v>
      </c>
      <c r="Q4611">
        <f t="shared" ref="Q4611:Q4674" si="290">CHOOSE(MONTH(M4611),1,1,1,1,2,2,2,2,3,3,3,3,4,4,4,4)</f>
        <v>1</v>
      </c>
      <c r="T4611" t="str">
        <f t="shared" ref="T4611:T4674" si="291">IF(L4611&gt;5000,"High Sales","Low Sales")</f>
        <v>Low Sales</v>
      </c>
    </row>
    <row r="4612" spans="1:20" x14ac:dyDescent="0.3">
      <c r="A4612" t="s">
        <v>8983</v>
      </c>
      <c r="B4612" t="s">
        <v>8984</v>
      </c>
      <c r="C4612" t="s">
        <v>88</v>
      </c>
      <c r="D4612" t="s">
        <v>46</v>
      </c>
      <c r="E4612" t="s">
        <v>18</v>
      </c>
      <c r="F4612">
        <v>2437</v>
      </c>
      <c r="G4612">
        <v>10</v>
      </c>
      <c r="H4612">
        <v>2193</v>
      </c>
      <c r="I4612">
        <v>5</v>
      </c>
      <c r="J4612">
        <v>125</v>
      </c>
      <c r="K4612">
        <v>4</v>
      </c>
      <c r="L4612">
        <v>8772</v>
      </c>
      <c r="M4612" s="1">
        <v>46006</v>
      </c>
      <c r="N4612" t="s">
        <v>189</v>
      </c>
      <c r="O4612" t="str">
        <f t="shared" si="288"/>
        <v>Dec-2025</v>
      </c>
      <c r="P4612" s="21">
        <f t="shared" si="289"/>
        <v>2025</v>
      </c>
      <c r="Q4612">
        <f t="shared" si="290"/>
        <v>3</v>
      </c>
      <c r="T4612" t="str">
        <f t="shared" si="291"/>
        <v>High Sales</v>
      </c>
    </row>
    <row r="4613" spans="1:20" x14ac:dyDescent="0.3">
      <c r="A4613" t="s">
        <v>8985</v>
      </c>
      <c r="B4613" t="s">
        <v>341</v>
      </c>
      <c r="C4613" t="s">
        <v>45</v>
      </c>
      <c r="D4613" t="s">
        <v>23</v>
      </c>
      <c r="E4613" t="s">
        <v>34</v>
      </c>
      <c r="F4613">
        <v>3724</v>
      </c>
      <c r="G4613">
        <v>40</v>
      </c>
      <c r="H4613">
        <v>2234</v>
      </c>
      <c r="I4613">
        <v>4.0999999999999996</v>
      </c>
      <c r="J4613">
        <v>149</v>
      </c>
      <c r="K4613">
        <v>3</v>
      </c>
      <c r="L4613">
        <v>6702</v>
      </c>
      <c r="M4613" s="1">
        <v>45751</v>
      </c>
      <c r="N4613" t="s">
        <v>168</v>
      </c>
      <c r="O4613" t="str">
        <f t="shared" si="288"/>
        <v>Apr-2025</v>
      </c>
      <c r="P4613" s="21">
        <f t="shared" si="289"/>
        <v>2025</v>
      </c>
      <c r="Q4613">
        <f t="shared" si="290"/>
        <v>1</v>
      </c>
      <c r="T4613" t="str">
        <f t="shared" si="291"/>
        <v>High Sales</v>
      </c>
    </row>
    <row r="4614" spans="1:20" x14ac:dyDescent="0.3">
      <c r="A4614" t="s">
        <v>8986</v>
      </c>
      <c r="B4614" t="s">
        <v>8987</v>
      </c>
      <c r="C4614" t="s">
        <v>32</v>
      </c>
      <c r="D4614" t="s">
        <v>53</v>
      </c>
      <c r="E4614" t="s">
        <v>34</v>
      </c>
      <c r="F4614">
        <v>3742</v>
      </c>
      <c r="G4614">
        <v>20</v>
      </c>
      <c r="H4614">
        <v>2994</v>
      </c>
      <c r="I4614">
        <v>3.8</v>
      </c>
      <c r="J4614">
        <v>67</v>
      </c>
      <c r="K4614">
        <v>2</v>
      </c>
      <c r="L4614">
        <v>5988</v>
      </c>
      <c r="M4614" s="1">
        <v>45670</v>
      </c>
      <c r="N4614" t="s">
        <v>24</v>
      </c>
      <c r="O4614" t="str">
        <f t="shared" si="288"/>
        <v>Jan-2025</v>
      </c>
      <c r="P4614" s="21">
        <f t="shared" si="289"/>
        <v>2025</v>
      </c>
      <c r="Q4614">
        <f t="shared" si="290"/>
        <v>1</v>
      </c>
      <c r="T4614" t="str">
        <f t="shared" si="291"/>
        <v>High Sales</v>
      </c>
    </row>
    <row r="4615" spans="1:20" x14ac:dyDescent="0.3">
      <c r="A4615" t="s">
        <v>8988</v>
      </c>
      <c r="B4615" t="s">
        <v>8989</v>
      </c>
      <c r="C4615" t="s">
        <v>22</v>
      </c>
      <c r="D4615" t="s">
        <v>23</v>
      </c>
      <c r="E4615" t="s">
        <v>34</v>
      </c>
      <c r="F4615">
        <v>3074</v>
      </c>
      <c r="G4615">
        <v>20</v>
      </c>
      <c r="H4615">
        <v>2459</v>
      </c>
      <c r="I4615">
        <v>3.7</v>
      </c>
      <c r="J4615">
        <v>55</v>
      </c>
      <c r="K4615">
        <v>1</v>
      </c>
      <c r="L4615">
        <v>2459</v>
      </c>
      <c r="M4615" s="1">
        <v>45489</v>
      </c>
      <c r="N4615" t="s">
        <v>189</v>
      </c>
      <c r="O4615" t="str">
        <f t="shared" si="288"/>
        <v>Jul-2024</v>
      </c>
      <c r="P4615" s="21">
        <f t="shared" si="289"/>
        <v>2024</v>
      </c>
      <c r="Q4615">
        <f t="shared" si="290"/>
        <v>2</v>
      </c>
      <c r="T4615" t="str">
        <f t="shared" si="291"/>
        <v>Low Sales</v>
      </c>
    </row>
    <row r="4616" spans="1:20" x14ac:dyDescent="0.3">
      <c r="A4616" t="s">
        <v>8990</v>
      </c>
      <c r="B4616" t="s">
        <v>8991</v>
      </c>
      <c r="C4616" t="s">
        <v>52</v>
      </c>
      <c r="D4616" t="s">
        <v>41</v>
      </c>
      <c r="E4616" t="s">
        <v>34</v>
      </c>
      <c r="F4616">
        <v>2107</v>
      </c>
      <c r="G4616">
        <v>25</v>
      </c>
      <c r="H4616">
        <v>1580</v>
      </c>
      <c r="I4616">
        <v>4.4000000000000004</v>
      </c>
      <c r="J4616">
        <v>160</v>
      </c>
      <c r="K4616">
        <v>5</v>
      </c>
      <c r="L4616">
        <v>7900</v>
      </c>
      <c r="M4616" s="1">
        <v>45611</v>
      </c>
      <c r="N4616" t="s">
        <v>38</v>
      </c>
      <c r="O4616" t="str">
        <f t="shared" si="288"/>
        <v>Nov-2024</v>
      </c>
      <c r="P4616" s="21">
        <f t="shared" si="289"/>
        <v>2024</v>
      </c>
      <c r="Q4616">
        <f t="shared" si="290"/>
        <v>3</v>
      </c>
      <c r="T4616" t="str">
        <f t="shared" si="291"/>
        <v>High Sales</v>
      </c>
    </row>
    <row r="4617" spans="1:20" x14ac:dyDescent="0.3">
      <c r="A4617" t="s">
        <v>8992</v>
      </c>
      <c r="B4617" t="s">
        <v>8993</v>
      </c>
      <c r="C4617" t="s">
        <v>22</v>
      </c>
      <c r="D4617" t="s">
        <v>41</v>
      </c>
      <c r="E4617" t="s">
        <v>34</v>
      </c>
      <c r="F4617">
        <v>1117</v>
      </c>
      <c r="G4617">
        <v>30</v>
      </c>
      <c r="H4617">
        <v>782</v>
      </c>
      <c r="I4617">
        <v>3.3</v>
      </c>
      <c r="J4617">
        <v>53</v>
      </c>
      <c r="K4617">
        <v>2</v>
      </c>
      <c r="L4617">
        <v>1564</v>
      </c>
      <c r="M4617" s="1">
        <v>45870</v>
      </c>
      <c r="N4617" t="s">
        <v>58</v>
      </c>
      <c r="O4617" t="str">
        <f t="shared" si="288"/>
        <v>Aug-2025</v>
      </c>
      <c r="P4617" s="21">
        <f t="shared" si="289"/>
        <v>2025</v>
      </c>
      <c r="Q4617">
        <f t="shared" si="290"/>
        <v>2</v>
      </c>
      <c r="T4617" t="str">
        <f t="shared" si="291"/>
        <v>Low Sales</v>
      </c>
    </row>
    <row r="4618" spans="1:20" x14ac:dyDescent="0.3">
      <c r="A4618" t="s">
        <v>8994</v>
      </c>
      <c r="B4618" t="s">
        <v>8995</v>
      </c>
      <c r="C4618" t="s">
        <v>22</v>
      </c>
      <c r="D4618" t="s">
        <v>28</v>
      </c>
      <c r="E4618" t="s">
        <v>34</v>
      </c>
      <c r="F4618">
        <v>9715</v>
      </c>
      <c r="G4618">
        <v>70</v>
      </c>
      <c r="H4618">
        <v>2915</v>
      </c>
      <c r="I4618">
        <v>4.4000000000000004</v>
      </c>
      <c r="J4618">
        <v>58</v>
      </c>
      <c r="K4618">
        <v>1</v>
      </c>
      <c r="L4618">
        <v>2915</v>
      </c>
      <c r="M4618" s="1">
        <v>45916</v>
      </c>
      <c r="N4618" t="s">
        <v>58</v>
      </c>
      <c r="O4618" t="str">
        <f t="shared" si="288"/>
        <v>Sep-2025</v>
      </c>
      <c r="P4618" s="21">
        <f t="shared" si="289"/>
        <v>2025</v>
      </c>
      <c r="Q4618">
        <f t="shared" si="290"/>
        <v>3</v>
      </c>
      <c r="T4618" t="str">
        <f t="shared" si="291"/>
        <v>Low Sales</v>
      </c>
    </row>
    <row r="4619" spans="1:20" x14ac:dyDescent="0.3">
      <c r="A4619" t="s">
        <v>8996</v>
      </c>
      <c r="B4619" t="s">
        <v>8997</v>
      </c>
      <c r="C4619" t="s">
        <v>45</v>
      </c>
      <c r="D4619" t="s">
        <v>46</v>
      </c>
      <c r="E4619" t="s">
        <v>161</v>
      </c>
      <c r="F4619">
        <v>8811</v>
      </c>
      <c r="G4619">
        <v>15</v>
      </c>
      <c r="H4619">
        <v>7489</v>
      </c>
      <c r="I4619">
        <v>4.4000000000000004</v>
      </c>
      <c r="J4619">
        <v>64</v>
      </c>
      <c r="K4619">
        <v>1</v>
      </c>
      <c r="L4619">
        <v>7489</v>
      </c>
      <c r="M4619" s="1">
        <v>45937</v>
      </c>
      <c r="N4619" t="s">
        <v>49</v>
      </c>
      <c r="O4619" t="str">
        <f t="shared" si="288"/>
        <v>Oct-2025</v>
      </c>
      <c r="P4619" s="21">
        <f t="shared" si="289"/>
        <v>2025</v>
      </c>
      <c r="Q4619">
        <f t="shared" si="290"/>
        <v>3</v>
      </c>
      <c r="T4619" t="str">
        <f t="shared" si="291"/>
        <v>High Sales</v>
      </c>
    </row>
    <row r="4620" spans="1:20" x14ac:dyDescent="0.3">
      <c r="A4620" t="s">
        <v>8998</v>
      </c>
      <c r="B4620" t="s">
        <v>8999</v>
      </c>
      <c r="C4620" t="s">
        <v>45</v>
      </c>
      <c r="D4620" t="s">
        <v>53</v>
      </c>
      <c r="E4620" t="s">
        <v>34</v>
      </c>
      <c r="F4620">
        <v>2178</v>
      </c>
      <c r="G4620">
        <v>10</v>
      </c>
      <c r="H4620">
        <v>1960</v>
      </c>
      <c r="I4620">
        <v>3.8</v>
      </c>
      <c r="J4620">
        <v>118</v>
      </c>
      <c r="K4620">
        <v>2</v>
      </c>
      <c r="L4620">
        <v>3920</v>
      </c>
      <c r="M4620" s="1">
        <v>45806</v>
      </c>
      <c r="N4620" t="s">
        <v>168</v>
      </c>
      <c r="O4620" t="str">
        <f t="shared" si="288"/>
        <v>May-2025</v>
      </c>
      <c r="P4620" s="21">
        <f t="shared" si="289"/>
        <v>2025</v>
      </c>
      <c r="Q4620">
        <f t="shared" si="290"/>
        <v>2</v>
      </c>
      <c r="T4620" t="str">
        <f t="shared" si="291"/>
        <v>Low Sales</v>
      </c>
    </row>
    <row r="4621" spans="1:20" x14ac:dyDescent="0.3">
      <c r="A4621" t="s">
        <v>9000</v>
      </c>
      <c r="B4621" t="s">
        <v>9001</v>
      </c>
      <c r="C4621" t="s">
        <v>32</v>
      </c>
      <c r="D4621" t="s">
        <v>46</v>
      </c>
      <c r="E4621" t="s">
        <v>18</v>
      </c>
      <c r="F4621">
        <v>5021</v>
      </c>
      <c r="G4621">
        <v>25</v>
      </c>
      <c r="H4621">
        <v>3766</v>
      </c>
      <c r="I4621">
        <v>4.2</v>
      </c>
      <c r="J4621">
        <v>168</v>
      </c>
      <c r="K4621">
        <v>1</v>
      </c>
      <c r="L4621">
        <v>3766</v>
      </c>
      <c r="M4621" s="1">
        <v>45809</v>
      </c>
      <c r="N4621" t="s">
        <v>42</v>
      </c>
      <c r="O4621" t="str">
        <f t="shared" si="288"/>
        <v>Jun-2025</v>
      </c>
      <c r="P4621" s="21">
        <f t="shared" si="289"/>
        <v>2025</v>
      </c>
      <c r="Q4621">
        <f t="shared" si="290"/>
        <v>2</v>
      </c>
      <c r="T4621" t="str">
        <f t="shared" si="291"/>
        <v>Low Sales</v>
      </c>
    </row>
    <row r="4622" spans="1:20" x14ac:dyDescent="0.3">
      <c r="A4622" t="s">
        <v>9002</v>
      </c>
      <c r="B4622" t="s">
        <v>9003</v>
      </c>
      <c r="C4622" t="s">
        <v>57</v>
      </c>
      <c r="D4622" t="s">
        <v>109</v>
      </c>
      <c r="E4622" t="s">
        <v>161</v>
      </c>
      <c r="F4622">
        <v>1995</v>
      </c>
      <c r="G4622">
        <v>25</v>
      </c>
      <c r="H4622">
        <v>1496</v>
      </c>
      <c r="I4622">
        <v>4</v>
      </c>
      <c r="J4622">
        <v>156</v>
      </c>
      <c r="K4622">
        <v>1</v>
      </c>
      <c r="L4622">
        <v>1496</v>
      </c>
      <c r="M4622" s="1">
        <v>45728</v>
      </c>
      <c r="N4622" t="s">
        <v>19</v>
      </c>
      <c r="O4622" t="str">
        <f t="shared" si="288"/>
        <v>Mar-2025</v>
      </c>
      <c r="P4622" s="21">
        <f t="shared" si="289"/>
        <v>2025</v>
      </c>
      <c r="Q4622">
        <f t="shared" si="290"/>
        <v>1</v>
      </c>
      <c r="T4622" t="str">
        <f t="shared" si="291"/>
        <v>Low Sales</v>
      </c>
    </row>
    <row r="4623" spans="1:20" x14ac:dyDescent="0.3">
      <c r="A4623" t="s">
        <v>9004</v>
      </c>
      <c r="B4623" t="s">
        <v>9005</v>
      </c>
      <c r="C4623" t="s">
        <v>52</v>
      </c>
      <c r="D4623" t="s">
        <v>109</v>
      </c>
      <c r="E4623" t="s">
        <v>18</v>
      </c>
      <c r="F4623">
        <v>646</v>
      </c>
      <c r="G4623">
        <v>20</v>
      </c>
      <c r="H4623">
        <v>517</v>
      </c>
      <c r="I4623">
        <v>3.4</v>
      </c>
      <c r="J4623">
        <v>60</v>
      </c>
      <c r="K4623">
        <v>1</v>
      </c>
      <c r="L4623">
        <v>517</v>
      </c>
      <c r="M4623" s="1">
        <v>45626</v>
      </c>
      <c r="N4623" t="s">
        <v>141</v>
      </c>
      <c r="O4623" t="str">
        <f t="shared" si="288"/>
        <v>Nov-2024</v>
      </c>
      <c r="P4623" s="21">
        <f t="shared" si="289"/>
        <v>2024</v>
      </c>
      <c r="Q4623">
        <f t="shared" si="290"/>
        <v>3</v>
      </c>
      <c r="T4623" t="str">
        <f t="shared" si="291"/>
        <v>Low Sales</v>
      </c>
    </row>
    <row r="4624" spans="1:20" x14ac:dyDescent="0.3">
      <c r="A4624" t="s">
        <v>9006</v>
      </c>
      <c r="B4624" t="s">
        <v>9007</v>
      </c>
      <c r="C4624" t="s">
        <v>32</v>
      </c>
      <c r="D4624" t="s">
        <v>17</v>
      </c>
      <c r="E4624" t="s">
        <v>18</v>
      </c>
      <c r="F4624">
        <v>3236</v>
      </c>
      <c r="G4624">
        <v>15</v>
      </c>
      <c r="H4624">
        <v>2751</v>
      </c>
      <c r="I4624">
        <v>4.4000000000000004</v>
      </c>
      <c r="J4624">
        <v>73</v>
      </c>
      <c r="K4624">
        <v>1</v>
      </c>
      <c r="L4624">
        <v>2751</v>
      </c>
      <c r="M4624" s="1">
        <v>45658</v>
      </c>
      <c r="N4624" t="s">
        <v>168</v>
      </c>
      <c r="O4624" t="str">
        <f t="shared" si="288"/>
        <v>Jan-2025</v>
      </c>
      <c r="P4624" s="21">
        <f t="shared" si="289"/>
        <v>2025</v>
      </c>
      <c r="Q4624">
        <f t="shared" si="290"/>
        <v>1</v>
      </c>
      <c r="T4624" t="str">
        <f t="shared" si="291"/>
        <v>Low Sales</v>
      </c>
    </row>
    <row r="4625" spans="1:20" x14ac:dyDescent="0.3">
      <c r="A4625" t="s">
        <v>9008</v>
      </c>
      <c r="B4625" t="s">
        <v>9009</v>
      </c>
      <c r="C4625" t="s">
        <v>116</v>
      </c>
      <c r="D4625" t="s">
        <v>23</v>
      </c>
      <c r="E4625" t="s">
        <v>18</v>
      </c>
      <c r="F4625">
        <v>1770</v>
      </c>
      <c r="G4625">
        <v>50</v>
      </c>
      <c r="H4625">
        <v>885</v>
      </c>
      <c r="I4625">
        <v>4.3</v>
      </c>
      <c r="J4625">
        <v>295</v>
      </c>
      <c r="K4625">
        <v>1</v>
      </c>
      <c r="L4625">
        <v>885</v>
      </c>
      <c r="M4625" s="1">
        <v>45632</v>
      </c>
      <c r="N4625" t="s">
        <v>150</v>
      </c>
      <c r="O4625" t="str">
        <f t="shared" si="288"/>
        <v>Dec-2024</v>
      </c>
      <c r="P4625" s="21">
        <f t="shared" si="289"/>
        <v>2024</v>
      </c>
      <c r="Q4625">
        <f t="shared" si="290"/>
        <v>3</v>
      </c>
      <c r="T4625" t="str">
        <f t="shared" si="291"/>
        <v>Low Sales</v>
      </c>
    </row>
    <row r="4626" spans="1:20" x14ac:dyDescent="0.3">
      <c r="A4626" t="s">
        <v>9010</v>
      </c>
      <c r="B4626" t="s">
        <v>9011</v>
      </c>
      <c r="C4626" t="s">
        <v>27</v>
      </c>
      <c r="D4626" t="s">
        <v>23</v>
      </c>
      <c r="E4626" t="s">
        <v>18</v>
      </c>
      <c r="F4626">
        <v>1334</v>
      </c>
      <c r="G4626">
        <v>15</v>
      </c>
      <c r="H4626">
        <v>1134</v>
      </c>
      <c r="I4626">
        <v>3.9</v>
      </c>
      <c r="J4626">
        <v>375</v>
      </c>
      <c r="K4626">
        <v>1</v>
      </c>
      <c r="L4626">
        <v>1134</v>
      </c>
      <c r="M4626" s="1">
        <v>45950</v>
      </c>
      <c r="N4626" t="s">
        <v>71</v>
      </c>
      <c r="O4626" t="str">
        <f t="shared" si="288"/>
        <v>Oct-2025</v>
      </c>
      <c r="P4626" s="21">
        <f t="shared" si="289"/>
        <v>2025</v>
      </c>
      <c r="Q4626">
        <f t="shared" si="290"/>
        <v>3</v>
      </c>
      <c r="T4626" t="str">
        <f t="shared" si="291"/>
        <v>Low Sales</v>
      </c>
    </row>
    <row r="4627" spans="1:20" x14ac:dyDescent="0.3">
      <c r="A4627" t="s">
        <v>9012</v>
      </c>
      <c r="B4627" t="s">
        <v>9013</v>
      </c>
      <c r="C4627" t="s">
        <v>22</v>
      </c>
      <c r="D4627" t="s">
        <v>33</v>
      </c>
      <c r="E4627" t="s">
        <v>34</v>
      </c>
      <c r="F4627">
        <v>3612</v>
      </c>
      <c r="G4627">
        <v>25</v>
      </c>
      <c r="H4627">
        <v>2709</v>
      </c>
      <c r="I4627">
        <v>5</v>
      </c>
      <c r="J4627">
        <v>117</v>
      </c>
      <c r="K4627">
        <v>1</v>
      </c>
      <c r="L4627">
        <v>2709</v>
      </c>
      <c r="M4627" s="1">
        <v>45875</v>
      </c>
      <c r="N4627" t="s">
        <v>61</v>
      </c>
      <c r="O4627" t="str">
        <f t="shared" si="288"/>
        <v>Aug-2025</v>
      </c>
      <c r="P4627" s="21">
        <f t="shared" si="289"/>
        <v>2025</v>
      </c>
      <c r="Q4627">
        <f t="shared" si="290"/>
        <v>2</v>
      </c>
      <c r="T4627" t="str">
        <f t="shared" si="291"/>
        <v>Low Sales</v>
      </c>
    </row>
    <row r="4628" spans="1:20" x14ac:dyDescent="0.3">
      <c r="A4628" t="s">
        <v>9014</v>
      </c>
      <c r="B4628" t="s">
        <v>9015</v>
      </c>
      <c r="C4628" t="s">
        <v>37</v>
      </c>
      <c r="D4628" t="s">
        <v>109</v>
      </c>
      <c r="E4628" t="s">
        <v>18</v>
      </c>
      <c r="F4628">
        <v>991</v>
      </c>
      <c r="G4628">
        <v>20</v>
      </c>
      <c r="H4628">
        <v>793</v>
      </c>
      <c r="I4628">
        <v>4.0999999999999996</v>
      </c>
      <c r="J4628">
        <v>133</v>
      </c>
      <c r="K4628">
        <v>1</v>
      </c>
      <c r="L4628">
        <v>793</v>
      </c>
      <c r="M4628" s="1">
        <v>45718</v>
      </c>
      <c r="N4628" t="s">
        <v>61</v>
      </c>
      <c r="O4628" t="str">
        <f t="shared" si="288"/>
        <v>Mar-2025</v>
      </c>
      <c r="P4628" s="21">
        <f t="shared" si="289"/>
        <v>2025</v>
      </c>
      <c r="Q4628">
        <f t="shared" si="290"/>
        <v>1</v>
      </c>
      <c r="T4628" t="str">
        <f t="shared" si="291"/>
        <v>Low Sales</v>
      </c>
    </row>
    <row r="4629" spans="1:20" x14ac:dyDescent="0.3">
      <c r="A4629" t="s">
        <v>9016</v>
      </c>
      <c r="B4629" t="s">
        <v>9017</v>
      </c>
      <c r="C4629" t="s">
        <v>88</v>
      </c>
      <c r="D4629" t="s">
        <v>28</v>
      </c>
      <c r="E4629" t="s">
        <v>34</v>
      </c>
      <c r="F4629">
        <v>7396</v>
      </c>
      <c r="G4629">
        <v>40</v>
      </c>
      <c r="H4629">
        <v>4438</v>
      </c>
      <c r="I4629">
        <v>3.2</v>
      </c>
      <c r="J4629">
        <v>75</v>
      </c>
      <c r="K4629">
        <v>1</v>
      </c>
      <c r="L4629">
        <v>4438</v>
      </c>
      <c r="M4629" s="1">
        <v>45914</v>
      </c>
      <c r="N4629" t="s">
        <v>168</v>
      </c>
      <c r="O4629" t="str">
        <f t="shared" si="288"/>
        <v>Sep-2025</v>
      </c>
      <c r="P4629" s="21">
        <f t="shared" si="289"/>
        <v>2025</v>
      </c>
      <c r="Q4629">
        <f t="shared" si="290"/>
        <v>3</v>
      </c>
      <c r="T4629" t="str">
        <f t="shared" si="291"/>
        <v>Low Sales</v>
      </c>
    </row>
    <row r="4630" spans="1:20" x14ac:dyDescent="0.3">
      <c r="A4630" t="s">
        <v>9018</v>
      </c>
      <c r="B4630" t="s">
        <v>9019</v>
      </c>
      <c r="C4630" t="s">
        <v>22</v>
      </c>
      <c r="D4630" t="s">
        <v>109</v>
      </c>
      <c r="E4630" t="s">
        <v>161</v>
      </c>
      <c r="F4630">
        <v>2622</v>
      </c>
      <c r="G4630">
        <v>0</v>
      </c>
      <c r="H4630">
        <v>2622</v>
      </c>
      <c r="I4630">
        <v>4.5999999999999996</v>
      </c>
      <c r="J4630">
        <v>294</v>
      </c>
      <c r="K4630">
        <v>1</v>
      </c>
      <c r="L4630">
        <v>2622</v>
      </c>
      <c r="M4630" s="1">
        <v>45634</v>
      </c>
      <c r="N4630" t="s">
        <v>42</v>
      </c>
      <c r="O4630" t="str">
        <f t="shared" si="288"/>
        <v>Dec-2024</v>
      </c>
      <c r="P4630" s="21">
        <f t="shared" si="289"/>
        <v>2024</v>
      </c>
      <c r="Q4630">
        <f t="shared" si="290"/>
        <v>3</v>
      </c>
      <c r="T4630" t="str">
        <f t="shared" si="291"/>
        <v>Low Sales</v>
      </c>
    </row>
    <row r="4631" spans="1:20" x14ac:dyDescent="0.3">
      <c r="A4631" t="s">
        <v>9020</v>
      </c>
      <c r="B4631" t="s">
        <v>9021</v>
      </c>
      <c r="C4631" t="s">
        <v>88</v>
      </c>
      <c r="D4631" t="s">
        <v>46</v>
      </c>
      <c r="E4631" t="s">
        <v>161</v>
      </c>
      <c r="F4631">
        <v>10281</v>
      </c>
      <c r="G4631">
        <v>30</v>
      </c>
      <c r="H4631">
        <v>7197</v>
      </c>
      <c r="I4631">
        <v>4.5</v>
      </c>
      <c r="J4631">
        <v>559</v>
      </c>
      <c r="K4631">
        <v>1</v>
      </c>
      <c r="L4631">
        <v>7197</v>
      </c>
      <c r="M4631" s="1">
        <v>45866</v>
      </c>
      <c r="N4631" t="s">
        <v>24</v>
      </c>
      <c r="O4631" t="str">
        <f t="shared" si="288"/>
        <v>Jul-2025</v>
      </c>
      <c r="P4631" s="21">
        <f t="shared" si="289"/>
        <v>2025</v>
      </c>
      <c r="Q4631">
        <f t="shared" si="290"/>
        <v>2</v>
      </c>
      <c r="T4631" t="str">
        <f t="shared" si="291"/>
        <v>High Sales</v>
      </c>
    </row>
    <row r="4632" spans="1:20" x14ac:dyDescent="0.3">
      <c r="A4632" t="s">
        <v>9022</v>
      </c>
      <c r="B4632" t="s">
        <v>9023</v>
      </c>
      <c r="C4632" t="s">
        <v>16</v>
      </c>
      <c r="D4632" t="s">
        <v>53</v>
      </c>
      <c r="E4632" t="s">
        <v>34</v>
      </c>
      <c r="F4632">
        <v>3549</v>
      </c>
      <c r="G4632">
        <v>20</v>
      </c>
      <c r="H4632">
        <v>2839</v>
      </c>
      <c r="I4632">
        <v>4.5999999999999996</v>
      </c>
      <c r="J4632">
        <v>110</v>
      </c>
      <c r="K4632">
        <v>3</v>
      </c>
      <c r="L4632">
        <v>8517</v>
      </c>
      <c r="M4632" s="1">
        <v>45630</v>
      </c>
      <c r="N4632" t="s">
        <v>49</v>
      </c>
      <c r="O4632" t="str">
        <f t="shared" si="288"/>
        <v>Dec-2024</v>
      </c>
      <c r="P4632" s="21">
        <f t="shared" si="289"/>
        <v>2024</v>
      </c>
      <c r="Q4632">
        <f t="shared" si="290"/>
        <v>3</v>
      </c>
      <c r="T4632" t="str">
        <f t="shared" si="291"/>
        <v>High Sales</v>
      </c>
    </row>
    <row r="4633" spans="1:20" x14ac:dyDescent="0.3">
      <c r="A4633" t="s">
        <v>9024</v>
      </c>
      <c r="B4633" t="s">
        <v>7599</v>
      </c>
      <c r="C4633" t="s">
        <v>52</v>
      </c>
      <c r="D4633" t="s">
        <v>17</v>
      </c>
      <c r="E4633" t="s">
        <v>18</v>
      </c>
      <c r="F4633">
        <v>3306</v>
      </c>
      <c r="G4633">
        <v>0</v>
      </c>
      <c r="H4633">
        <v>3306</v>
      </c>
      <c r="I4633">
        <v>3.6</v>
      </c>
      <c r="J4633">
        <v>190</v>
      </c>
      <c r="K4633">
        <v>3</v>
      </c>
      <c r="L4633">
        <v>9918</v>
      </c>
      <c r="M4633" s="1">
        <v>45945</v>
      </c>
      <c r="N4633" t="s">
        <v>91</v>
      </c>
      <c r="O4633" t="str">
        <f t="shared" si="288"/>
        <v>Oct-2025</v>
      </c>
      <c r="P4633" s="21">
        <f t="shared" si="289"/>
        <v>2025</v>
      </c>
      <c r="Q4633">
        <f t="shared" si="290"/>
        <v>3</v>
      </c>
      <c r="T4633" t="str">
        <f t="shared" si="291"/>
        <v>High Sales</v>
      </c>
    </row>
    <row r="4634" spans="1:20" x14ac:dyDescent="0.3">
      <c r="A4634" t="s">
        <v>9025</v>
      </c>
      <c r="B4634" t="s">
        <v>9026</v>
      </c>
      <c r="C4634" t="s">
        <v>32</v>
      </c>
      <c r="D4634" t="s">
        <v>17</v>
      </c>
      <c r="E4634" t="s">
        <v>34</v>
      </c>
      <c r="F4634">
        <v>2620</v>
      </c>
      <c r="G4634">
        <v>25</v>
      </c>
      <c r="H4634">
        <v>1965</v>
      </c>
      <c r="I4634">
        <v>4.2</v>
      </c>
      <c r="J4634">
        <v>235</v>
      </c>
      <c r="K4634">
        <v>1</v>
      </c>
      <c r="L4634">
        <v>1965</v>
      </c>
      <c r="M4634" s="1">
        <v>45817</v>
      </c>
      <c r="N4634" t="s">
        <v>54</v>
      </c>
      <c r="O4634" t="str">
        <f t="shared" si="288"/>
        <v>Jun-2025</v>
      </c>
      <c r="P4634" s="21">
        <f t="shared" si="289"/>
        <v>2025</v>
      </c>
      <c r="Q4634">
        <f t="shared" si="290"/>
        <v>2</v>
      </c>
      <c r="T4634" t="str">
        <f t="shared" si="291"/>
        <v>Low Sales</v>
      </c>
    </row>
    <row r="4635" spans="1:20" x14ac:dyDescent="0.3">
      <c r="A4635" t="s">
        <v>9027</v>
      </c>
      <c r="B4635" t="s">
        <v>9028</v>
      </c>
      <c r="C4635" t="s">
        <v>52</v>
      </c>
      <c r="D4635" t="s">
        <v>53</v>
      </c>
      <c r="E4635" t="s">
        <v>34</v>
      </c>
      <c r="F4635">
        <v>6419</v>
      </c>
      <c r="G4635">
        <v>0</v>
      </c>
      <c r="H4635">
        <v>6419</v>
      </c>
      <c r="I4635">
        <v>4.0999999999999996</v>
      </c>
      <c r="J4635">
        <v>500</v>
      </c>
      <c r="K4635">
        <v>5</v>
      </c>
      <c r="L4635">
        <v>32095</v>
      </c>
      <c r="M4635" s="1">
        <v>45450</v>
      </c>
      <c r="N4635" t="s">
        <v>19</v>
      </c>
      <c r="O4635" t="str">
        <f t="shared" si="288"/>
        <v>Jun-2024</v>
      </c>
      <c r="P4635" s="21">
        <f t="shared" si="289"/>
        <v>2024</v>
      </c>
      <c r="Q4635">
        <f t="shared" si="290"/>
        <v>2</v>
      </c>
      <c r="T4635" t="str">
        <f t="shared" si="291"/>
        <v>High Sales</v>
      </c>
    </row>
    <row r="4636" spans="1:20" x14ac:dyDescent="0.3">
      <c r="A4636" t="s">
        <v>9029</v>
      </c>
      <c r="B4636" t="s">
        <v>9030</v>
      </c>
      <c r="C4636" t="s">
        <v>37</v>
      </c>
      <c r="D4636" t="s">
        <v>41</v>
      </c>
      <c r="E4636" t="s">
        <v>74</v>
      </c>
      <c r="F4636">
        <v>678</v>
      </c>
      <c r="G4636">
        <v>15</v>
      </c>
      <c r="H4636">
        <v>576</v>
      </c>
      <c r="I4636">
        <v>4</v>
      </c>
      <c r="J4636">
        <v>55</v>
      </c>
      <c r="K4636">
        <v>1</v>
      </c>
      <c r="L4636">
        <v>576</v>
      </c>
      <c r="M4636" s="1">
        <v>45439</v>
      </c>
      <c r="N4636" t="s">
        <v>54</v>
      </c>
      <c r="O4636" t="str">
        <f t="shared" si="288"/>
        <v>May-2024</v>
      </c>
      <c r="P4636" s="21">
        <f t="shared" si="289"/>
        <v>2024</v>
      </c>
      <c r="Q4636">
        <f t="shared" si="290"/>
        <v>2</v>
      </c>
      <c r="T4636" t="str">
        <f t="shared" si="291"/>
        <v>Low Sales</v>
      </c>
    </row>
    <row r="4637" spans="1:20" x14ac:dyDescent="0.3">
      <c r="A4637" t="s">
        <v>9031</v>
      </c>
      <c r="B4637" t="s">
        <v>8639</v>
      </c>
      <c r="C4637" t="s">
        <v>37</v>
      </c>
      <c r="D4637" t="s">
        <v>46</v>
      </c>
      <c r="E4637" t="s">
        <v>161</v>
      </c>
      <c r="F4637">
        <v>8166</v>
      </c>
      <c r="G4637">
        <v>20</v>
      </c>
      <c r="H4637">
        <v>6533</v>
      </c>
      <c r="I4637">
        <v>4.8</v>
      </c>
      <c r="J4637">
        <v>119</v>
      </c>
      <c r="K4637">
        <v>1</v>
      </c>
      <c r="L4637">
        <v>6533</v>
      </c>
      <c r="M4637" s="1">
        <v>45849</v>
      </c>
      <c r="N4637" t="s">
        <v>78</v>
      </c>
      <c r="O4637" t="str">
        <f t="shared" si="288"/>
        <v>Jul-2025</v>
      </c>
      <c r="P4637" s="21">
        <f t="shared" si="289"/>
        <v>2025</v>
      </c>
      <c r="Q4637">
        <f t="shared" si="290"/>
        <v>2</v>
      </c>
      <c r="T4637" t="str">
        <f t="shared" si="291"/>
        <v>High Sales</v>
      </c>
    </row>
    <row r="4638" spans="1:20" x14ac:dyDescent="0.3">
      <c r="A4638" t="s">
        <v>9032</v>
      </c>
      <c r="B4638" t="s">
        <v>9033</v>
      </c>
      <c r="C4638" t="s">
        <v>22</v>
      </c>
      <c r="D4638" t="s">
        <v>17</v>
      </c>
      <c r="E4638" t="s">
        <v>34</v>
      </c>
      <c r="F4638">
        <v>5822</v>
      </c>
      <c r="G4638">
        <v>15</v>
      </c>
      <c r="H4638">
        <v>4949</v>
      </c>
      <c r="I4638">
        <v>4.0999999999999996</v>
      </c>
      <c r="J4638">
        <v>110</v>
      </c>
      <c r="K4638">
        <v>1</v>
      </c>
      <c r="L4638">
        <v>4949</v>
      </c>
      <c r="M4638" s="1">
        <v>45669</v>
      </c>
      <c r="N4638" t="s">
        <v>24</v>
      </c>
      <c r="O4638" t="str">
        <f t="shared" si="288"/>
        <v>Jan-2025</v>
      </c>
      <c r="P4638" s="21">
        <f t="shared" si="289"/>
        <v>2025</v>
      </c>
      <c r="Q4638">
        <f t="shared" si="290"/>
        <v>1</v>
      </c>
      <c r="T4638" t="str">
        <f t="shared" si="291"/>
        <v>Low Sales</v>
      </c>
    </row>
    <row r="4639" spans="1:20" x14ac:dyDescent="0.3">
      <c r="A4639" t="s">
        <v>9034</v>
      </c>
      <c r="B4639" t="s">
        <v>9035</v>
      </c>
      <c r="C4639" t="s">
        <v>37</v>
      </c>
      <c r="D4639" t="s">
        <v>33</v>
      </c>
      <c r="E4639" t="s">
        <v>18</v>
      </c>
      <c r="F4639">
        <v>4348</v>
      </c>
      <c r="G4639">
        <v>10</v>
      </c>
      <c r="H4639">
        <v>3913</v>
      </c>
      <c r="I4639">
        <v>3.9</v>
      </c>
      <c r="J4639">
        <v>127</v>
      </c>
      <c r="K4639">
        <v>1</v>
      </c>
      <c r="L4639">
        <v>3913</v>
      </c>
      <c r="M4639" s="1">
        <v>45856</v>
      </c>
      <c r="N4639" t="s">
        <v>19</v>
      </c>
      <c r="O4639" t="str">
        <f t="shared" si="288"/>
        <v>Jul-2025</v>
      </c>
      <c r="P4639" s="21">
        <f t="shared" si="289"/>
        <v>2025</v>
      </c>
      <c r="Q4639">
        <f t="shared" si="290"/>
        <v>2</v>
      </c>
      <c r="T4639" t="str">
        <f t="shared" si="291"/>
        <v>Low Sales</v>
      </c>
    </row>
    <row r="4640" spans="1:20" x14ac:dyDescent="0.3">
      <c r="A4640" t="s">
        <v>9036</v>
      </c>
      <c r="B4640" t="s">
        <v>9037</v>
      </c>
      <c r="C4640" t="s">
        <v>22</v>
      </c>
      <c r="D4640" t="s">
        <v>33</v>
      </c>
      <c r="E4640" t="s">
        <v>18</v>
      </c>
      <c r="F4640">
        <v>2293</v>
      </c>
      <c r="G4640">
        <v>0</v>
      </c>
      <c r="H4640">
        <v>2293</v>
      </c>
      <c r="I4640">
        <v>3.9</v>
      </c>
      <c r="J4640">
        <v>85</v>
      </c>
      <c r="K4640">
        <v>2</v>
      </c>
      <c r="L4640">
        <v>4586</v>
      </c>
      <c r="M4640" s="1">
        <v>45858</v>
      </c>
      <c r="N4640" t="s">
        <v>29</v>
      </c>
      <c r="O4640" t="str">
        <f t="shared" si="288"/>
        <v>Jul-2025</v>
      </c>
      <c r="P4640" s="21">
        <f t="shared" si="289"/>
        <v>2025</v>
      </c>
      <c r="Q4640">
        <f t="shared" si="290"/>
        <v>2</v>
      </c>
      <c r="T4640" t="str">
        <f t="shared" si="291"/>
        <v>Low Sales</v>
      </c>
    </row>
    <row r="4641" spans="1:20" x14ac:dyDescent="0.3">
      <c r="A4641" t="s">
        <v>9038</v>
      </c>
      <c r="B4641" t="s">
        <v>9039</v>
      </c>
      <c r="C4641" t="s">
        <v>32</v>
      </c>
      <c r="D4641" t="s">
        <v>53</v>
      </c>
      <c r="E4641" t="s">
        <v>34</v>
      </c>
      <c r="F4641">
        <v>809</v>
      </c>
      <c r="G4641">
        <v>0</v>
      </c>
      <c r="H4641">
        <v>809</v>
      </c>
      <c r="I4641">
        <v>3.6</v>
      </c>
      <c r="J4641">
        <v>84</v>
      </c>
      <c r="K4641">
        <v>1</v>
      </c>
      <c r="L4641">
        <v>809</v>
      </c>
      <c r="M4641" s="1">
        <v>45658</v>
      </c>
      <c r="N4641" t="s">
        <v>38</v>
      </c>
      <c r="O4641" t="str">
        <f t="shared" si="288"/>
        <v>Jan-2025</v>
      </c>
      <c r="P4641" s="21">
        <f t="shared" si="289"/>
        <v>2025</v>
      </c>
      <c r="Q4641">
        <f t="shared" si="290"/>
        <v>1</v>
      </c>
      <c r="T4641" t="str">
        <f t="shared" si="291"/>
        <v>Low Sales</v>
      </c>
    </row>
    <row r="4642" spans="1:20" x14ac:dyDescent="0.3">
      <c r="A4642" t="s">
        <v>9040</v>
      </c>
      <c r="B4642" t="s">
        <v>9041</v>
      </c>
      <c r="C4642" t="s">
        <v>88</v>
      </c>
      <c r="D4642" t="s">
        <v>28</v>
      </c>
      <c r="E4642" t="s">
        <v>34</v>
      </c>
      <c r="F4642">
        <v>1269</v>
      </c>
      <c r="G4642">
        <v>40</v>
      </c>
      <c r="H4642">
        <v>761</v>
      </c>
      <c r="I4642">
        <v>4.2</v>
      </c>
      <c r="J4642">
        <v>164</v>
      </c>
      <c r="K4642">
        <v>1</v>
      </c>
      <c r="L4642">
        <v>761</v>
      </c>
      <c r="M4642" s="1">
        <v>45625</v>
      </c>
      <c r="N4642" t="s">
        <v>85</v>
      </c>
      <c r="O4642" t="str">
        <f t="shared" si="288"/>
        <v>Nov-2024</v>
      </c>
      <c r="P4642" s="21">
        <f t="shared" si="289"/>
        <v>2024</v>
      </c>
      <c r="Q4642">
        <f t="shared" si="290"/>
        <v>3</v>
      </c>
      <c r="T4642" t="str">
        <f t="shared" si="291"/>
        <v>Low Sales</v>
      </c>
    </row>
    <row r="4643" spans="1:20" x14ac:dyDescent="0.3">
      <c r="A4643" t="s">
        <v>9042</v>
      </c>
      <c r="B4643" t="s">
        <v>9043</v>
      </c>
      <c r="C4643" t="s">
        <v>88</v>
      </c>
      <c r="D4643" t="s">
        <v>41</v>
      </c>
      <c r="E4643" t="s">
        <v>34</v>
      </c>
      <c r="F4643">
        <v>2055</v>
      </c>
      <c r="G4643">
        <v>40</v>
      </c>
      <c r="H4643">
        <v>1233</v>
      </c>
      <c r="I4643">
        <v>4.8</v>
      </c>
      <c r="J4643">
        <v>314</v>
      </c>
      <c r="K4643">
        <v>1</v>
      </c>
      <c r="L4643">
        <v>1233</v>
      </c>
      <c r="M4643" s="1">
        <v>45567</v>
      </c>
      <c r="N4643" t="s">
        <v>29</v>
      </c>
      <c r="O4643" t="str">
        <f t="shared" si="288"/>
        <v>Oct-2024</v>
      </c>
      <c r="P4643" s="21">
        <f t="shared" si="289"/>
        <v>2024</v>
      </c>
      <c r="Q4643">
        <f t="shared" si="290"/>
        <v>3</v>
      </c>
      <c r="T4643" t="str">
        <f t="shared" si="291"/>
        <v>Low Sales</v>
      </c>
    </row>
    <row r="4644" spans="1:20" x14ac:dyDescent="0.3">
      <c r="A4644" t="s">
        <v>9044</v>
      </c>
      <c r="B4644" t="s">
        <v>9045</v>
      </c>
      <c r="C4644" t="s">
        <v>22</v>
      </c>
      <c r="D4644" t="s">
        <v>23</v>
      </c>
      <c r="E4644" t="s">
        <v>18</v>
      </c>
      <c r="F4644">
        <v>2822</v>
      </c>
      <c r="G4644">
        <v>30</v>
      </c>
      <c r="H4644">
        <v>1975</v>
      </c>
      <c r="I4644">
        <v>3.9</v>
      </c>
      <c r="J4644">
        <v>194</v>
      </c>
      <c r="K4644">
        <v>1</v>
      </c>
      <c r="L4644">
        <v>1975</v>
      </c>
      <c r="M4644" s="1">
        <v>45894</v>
      </c>
      <c r="N4644" t="s">
        <v>141</v>
      </c>
      <c r="O4644" t="str">
        <f t="shared" si="288"/>
        <v>Aug-2025</v>
      </c>
      <c r="P4644" s="21">
        <f t="shared" si="289"/>
        <v>2025</v>
      </c>
      <c r="Q4644">
        <f t="shared" si="290"/>
        <v>2</v>
      </c>
      <c r="T4644" t="str">
        <f t="shared" si="291"/>
        <v>Low Sales</v>
      </c>
    </row>
    <row r="4645" spans="1:20" x14ac:dyDescent="0.3">
      <c r="A4645" t="s">
        <v>9046</v>
      </c>
      <c r="B4645" t="s">
        <v>9047</v>
      </c>
      <c r="C4645" t="s">
        <v>52</v>
      </c>
      <c r="D4645" t="s">
        <v>23</v>
      </c>
      <c r="E4645" t="s">
        <v>34</v>
      </c>
      <c r="F4645">
        <v>1578</v>
      </c>
      <c r="G4645">
        <v>40</v>
      </c>
      <c r="H4645">
        <v>947</v>
      </c>
      <c r="I4645">
        <v>4.2</v>
      </c>
      <c r="J4645">
        <v>104</v>
      </c>
      <c r="K4645">
        <v>1</v>
      </c>
      <c r="L4645">
        <v>947</v>
      </c>
      <c r="M4645" s="1">
        <v>45531</v>
      </c>
      <c r="N4645" t="s">
        <v>85</v>
      </c>
      <c r="O4645" t="str">
        <f t="shared" si="288"/>
        <v>Aug-2024</v>
      </c>
      <c r="P4645" s="21">
        <f t="shared" si="289"/>
        <v>2024</v>
      </c>
      <c r="Q4645">
        <f t="shared" si="290"/>
        <v>2</v>
      </c>
      <c r="T4645" t="str">
        <f t="shared" si="291"/>
        <v>Low Sales</v>
      </c>
    </row>
    <row r="4646" spans="1:20" x14ac:dyDescent="0.3">
      <c r="A4646" t="s">
        <v>9048</v>
      </c>
      <c r="B4646" t="s">
        <v>9049</v>
      </c>
      <c r="C4646" t="s">
        <v>45</v>
      </c>
      <c r="D4646" t="s">
        <v>41</v>
      </c>
      <c r="E4646" t="s">
        <v>34</v>
      </c>
      <c r="F4646">
        <v>1794</v>
      </c>
      <c r="G4646">
        <v>50</v>
      </c>
      <c r="H4646">
        <v>897</v>
      </c>
      <c r="I4646">
        <v>4</v>
      </c>
      <c r="J4646">
        <v>108</v>
      </c>
      <c r="K4646">
        <v>4</v>
      </c>
      <c r="L4646">
        <v>3588</v>
      </c>
      <c r="M4646" s="1">
        <v>45713</v>
      </c>
      <c r="N4646" t="s">
        <v>19</v>
      </c>
      <c r="O4646" t="str">
        <f t="shared" si="288"/>
        <v>Feb-2025</v>
      </c>
      <c r="P4646" s="21">
        <f t="shared" si="289"/>
        <v>2025</v>
      </c>
      <c r="Q4646">
        <f t="shared" si="290"/>
        <v>1</v>
      </c>
      <c r="T4646" t="str">
        <f t="shared" si="291"/>
        <v>Low Sales</v>
      </c>
    </row>
    <row r="4647" spans="1:20" x14ac:dyDescent="0.3">
      <c r="A4647" t="s">
        <v>9050</v>
      </c>
      <c r="B4647" t="s">
        <v>9051</v>
      </c>
      <c r="C4647" t="s">
        <v>52</v>
      </c>
      <c r="D4647" t="s">
        <v>41</v>
      </c>
      <c r="E4647" t="s">
        <v>34</v>
      </c>
      <c r="F4647">
        <v>1612</v>
      </c>
      <c r="G4647">
        <v>25</v>
      </c>
      <c r="H4647">
        <v>1209</v>
      </c>
      <c r="I4647">
        <v>4.0999999999999996</v>
      </c>
      <c r="J4647">
        <v>109</v>
      </c>
      <c r="K4647">
        <v>2</v>
      </c>
      <c r="L4647">
        <v>2418</v>
      </c>
      <c r="M4647" s="1">
        <v>45353</v>
      </c>
      <c r="N4647" t="s">
        <v>61</v>
      </c>
      <c r="O4647" t="str">
        <f t="shared" si="288"/>
        <v>Mar-2024</v>
      </c>
      <c r="P4647" s="21">
        <f t="shared" si="289"/>
        <v>2024</v>
      </c>
      <c r="Q4647">
        <f t="shared" si="290"/>
        <v>1</v>
      </c>
      <c r="T4647" t="str">
        <f t="shared" si="291"/>
        <v>Low Sales</v>
      </c>
    </row>
    <row r="4648" spans="1:20" x14ac:dyDescent="0.3">
      <c r="A4648" t="s">
        <v>9052</v>
      </c>
      <c r="B4648" t="s">
        <v>9053</v>
      </c>
      <c r="C4648" t="s">
        <v>116</v>
      </c>
      <c r="D4648" t="s">
        <v>17</v>
      </c>
      <c r="E4648" t="s">
        <v>18</v>
      </c>
      <c r="F4648">
        <v>1177</v>
      </c>
      <c r="G4648">
        <v>10</v>
      </c>
      <c r="H4648">
        <v>1059</v>
      </c>
      <c r="I4648">
        <v>4.5</v>
      </c>
      <c r="J4648">
        <v>249</v>
      </c>
      <c r="K4648">
        <v>1</v>
      </c>
      <c r="L4648">
        <v>1059</v>
      </c>
      <c r="M4648" s="1">
        <v>45682</v>
      </c>
      <c r="N4648" t="s">
        <v>49</v>
      </c>
      <c r="O4648" t="str">
        <f t="shared" si="288"/>
        <v>Jan-2025</v>
      </c>
      <c r="P4648" s="21">
        <f t="shared" si="289"/>
        <v>2025</v>
      </c>
      <c r="Q4648">
        <f t="shared" si="290"/>
        <v>1</v>
      </c>
      <c r="T4648" t="str">
        <f t="shared" si="291"/>
        <v>Low Sales</v>
      </c>
    </row>
    <row r="4649" spans="1:20" x14ac:dyDescent="0.3">
      <c r="A4649" t="s">
        <v>9054</v>
      </c>
      <c r="B4649" t="s">
        <v>9055</v>
      </c>
      <c r="C4649" t="s">
        <v>27</v>
      </c>
      <c r="D4649" t="s">
        <v>17</v>
      </c>
      <c r="E4649" t="s">
        <v>18</v>
      </c>
      <c r="F4649">
        <v>5482</v>
      </c>
      <c r="G4649">
        <v>30</v>
      </c>
      <c r="H4649">
        <v>3837</v>
      </c>
      <c r="I4649">
        <v>3.6</v>
      </c>
      <c r="J4649">
        <v>54</v>
      </c>
      <c r="K4649">
        <v>1</v>
      </c>
      <c r="L4649">
        <v>3837</v>
      </c>
      <c r="M4649" s="1">
        <v>45606</v>
      </c>
      <c r="N4649" t="s">
        <v>29</v>
      </c>
      <c r="O4649" t="str">
        <f t="shared" si="288"/>
        <v>Nov-2024</v>
      </c>
      <c r="P4649" s="21">
        <f t="shared" si="289"/>
        <v>2024</v>
      </c>
      <c r="Q4649">
        <f t="shared" si="290"/>
        <v>3</v>
      </c>
      <c r="T4649" t="str">
        <f t="shared" si="291"/>
        <v>Low Sales</v>
      </c>
    </row>
    <row r="4650" spans="1:20" x14ac:dyDescent="0.3">
      <c r="A4650" t="s">
        <v>9056</v>
      </c>
      <c r="B4650" t="s">
        <v>9057</v>
      </c>
      <c r="C4650" t="s">
        <v>16</v>
      </c>
      <c r="D4650" t="s">
        <v>28</v>
      </c>
      <c r="E4650" t="s">
        <v>34</v>
      </c>
      <c r="F4650">
        <v>9945</v>
      </c>
      <c r="G4650">
        <v>15</v>
      </c>
      <c r="H4650">
        <v>8453</v>
      </c>
      <c r="I4650">
        <v>3.4</v>
      </c>
      <c r="J4650">
        <v>74</v>
      </c>
      <c r="K4650">
        <v>1</v>
      </c>
      <c r="L4650">
        <v>8453</v>
      </c>
      <c r="M4650" s="1">
        <v>45790</v>
      </c>
      <c r="N4650" t="s">
        <v>141</v>
      </c>
      <c r="O4650" t="str">
        <f t="shared" si="288"/>
        <v>May-2025</v>
      </c>
      <c r="P4650" s="21">
        <f t="shared" si="289"/>
        <v>2025</v>
      </c>
      <c r="Q4650">
        <f t="shared" si="290"/>
        <v>2</v>
      </c>
      <c r="T4650" t="str">
        <f t="shared" si="291"/>
        <v>High Sales</v>
      </c>
    </row>
    <row r="4651" spans="1:20" x14ac:dyDescent="0.3">
      <c r="A4651" t="s">
        <v>9058</v>
      </c>
      <c r="B4651" t="s">
        <v>9059</v>
      </c>
      <c r="C4651" t="s">
        <v>88</v>
      </c>
      <c r="D4651" t="s">
        <v>109</v>
      </c>
      <c r="E4651" t="s">
        <v>34</v>
      </c>
      <c r="F4651">
        <v>2392</v>
      </c>
      <c r="G4651">
        <v>0</v>
      </c>
      <c r="H4651">
        <v>2392</v>
      </c>
      <c r="I4651">
        <v>4.5999999999999996</v>
      </c>
      <c r="J4651">
        <v>49</v>
      </c>
      <c r="K4651">
        <v>3</v>
      </c>
      <c r="L4651">
        <v>7176</v>
      </c>
      <c r="M4651" s="1">
        <v>45568</v>
      </c>
      <c r="N4651" t="s">
        <v>85</v>
      </c>
      <c r="O4651" t="str">
        <f t="shared" si="288"/>
        <v>Oct-2024</v>
      </c>
      <c r="P4651" s="21">
        <f t="shared" si="289"/>
        <v>2024</v>
      </c>
      <c r="Q4651">
        <f t="shared" si="290"/>
        <v>3</v>
      </c>
      <c r="T4651" t="str">
        <f t="shared" si="291"/>
        <v>High Sales</v>
      </c>
    </row>
    <row r="4652" spans="1:20" x14ac:dyDescent="0.3">
      <c r="A4652" t="s">
        <v>9060</v>
      </c>
      <c r="B4652" t="s">
        <v>9061</v>
      </c>
      <c r="C4652" t="s">
        <v>52</v>
      </c>
      <c r="D4652" t="s">
        <v>17</v>
      </c>
      <c r="E4652" t="s">
        <v>34</v>
      </c>
      <c r="F4652">
        <v>2238</v>
      </c>
      <c r="G4652">
        <v>20</v>
      </c>
      <c r="H4652">
        <v>1790</v>
      </c>
      <c r="I4652">
        <v>3.8</v>
      </c>
      <c r="J4652">
        <v>170</v>
      </c>
      <c r="K4652">
        <v>1</v>
      </c>
      <c r="L4652">
        <v>1790</v>
      </c>
      <c r="M4652" s="1">
        <v>45379</v>
      </c>
      <c r="N4652" t="s">
        <v>61</v>
      </c>
      <c r="O4652" t="str">
        <f t="shared" si="288"/>
        <v>Mar-2024</v>
      </c>
      <c r="P4652" s="21">
        <f t="shared" si="289"/>
        <v>2024</v>
      </c>
      <c r="Q4652">
        <f t="shared" si="290"/>
        <v>1</v>
      </c>
      <c r="T4652" t="str">
        <f t="shared" si="291"/>
        <v>Low Sales</v>
      </c>
    </row>
    <row r="4653" spans="1:20" x14ac:dyDescent="0.3">
      <c r="A4653" t="s">
        <v>9062</v>
      </c>
      <c r="B4653" t="s">
        <v>9063</v>
      </c>
      <c r="C4653" t="s">
        <v>116</v>
      </c>
      <c r="D4653" t="s">
        <v>53</v>
      </c>
      <c r="E4653" t="s">
        <v>34</v>
      </c>
      <c r="F4653">
        <v>1791</v>
      </c>
      <c r="G4653">
        <v>60</v>
      </c>
      <c r="H4653">
        <v>716</v>
      </c>
      <c r="I4653">
        <v>3.9</v>
      </c>
      <c r="J4653">
        <v>50</v>
      </c>
      <c r="K4653">
        <v>1</v>
      </c>
      <c r="L4653">
        <v>716</v>
      </c>
      <c r="M4653" s="1">
        <v>45650</v>
      </c>
      <c r="N4653" t="s">
        <v>91</v>
      </c>
      <c r="O4653" t="str">
        <f t="shared" si="288"/>
        <v>Dec-2024</v>
      </c>
      <c r="P4653" s="21">
        <f t="shared" si="289"/>
        <v>2024</v>
      </c>
      <c r="Q4653">
        <f t="shared" si="290"/>
        <v>3</v>
      </c>
      <c r="T4653" t="str">
        <f t="shared" si="291"/>
        <v>Low Sales</v>
      </c>
    </row>
    <row r="4654" spans="1:20" x14ac:dyDescent="0.3">
      <c r="A4654" t="s">
        <v>9064</v>
      </c>
      <c r="B4654" t="s">
        <v>9065</v>
      </c>
      <c r="C4654" t="s">
        <v>57</v>
      </c>
      <c r="D4654" t="s">
        <v>33</v>
      </c>
      <c r="E4654" t="s">
        <v>34</v>
      </c>
      <c r="F4654">
        <v>1163</v>
      </c>
      <c r="G4654">
        <v>25</v>
      </c>
      <c r="H4654">
        <v>872</v>
      </c>
      <c r="I4654">
        <v>5</v>
      </c>
      <c r="J4654">
        <v>90</v>
      </c>
      <c r="K4654">
        <v>1</v>
      </c>
      <c r="L4654">
        <v>872</v>
      </c>
      <c r="M4654" s="1">
        <v>45668</v>
      </c>
      <c r="N4654" t="s">
        <v>85</v>
      </c>
      <c r="O4654" t="str">
        <f t="shared" si="288"/>
        <v>Jan-2025</v>
      </c>
      <c r="P4654" s="21">
        <f t="shared" si="289"/>
        <v>2025</v>
      </c>
      <c r="Q4654">
        <f t="shared" si="290"/>
        <v>1</v>
      </c>
      <c r="T4654" t="str">
        <f t="shared" si="291"/>
        <v>Low Sales</v>
      </c>
    </row>
    <row r="4655" spans="1:20" x14ac:dyDescent="0.3">
      <c r="A4655" t="s">
        <v>9066</v>
      </c>
      <c r="B4655" t="s">
        <v>9067</v>
      </c>
      <c r="C4655" t="s">
        <v>88</v>
      </c>
      <c r="D4655" t="s">
        <v>33</v>
      </c>
      <c r="E4655" t="s">
        <v>18</v>
      </c>
      <c r="F4655">
        <v>1624</v>
      </c>
      <c r="G4655">
        <v>10</v>
      </c>
      <c r="H4655">
        <v>1462</v>
      </c>
      <c r="I4655">
        <v>4.5</v>
      </c>
      <c r="J4655">
        <v>17</v>
      </c>
      <c r="K4655">
        <v>1</v>
      </c>
      <c r="L4655">
        <v>1462</v>
      </c>
      <c r="M4655" s="1">
        <v>45604</v>
      </c>
      <c r="N4655" t="s">
        <v>58</v>
      </c>
      <c r="O4655" t="str">
        <f t="shared" si="288"/>
        <v>Nov-2024</v>
      </c>
      <c r="P4655" s="21">
        <f t="shared" si="289"/>
        <v>2024</v>
      </c>
      <c r="Q4655">
        <f t="shared" si="290"/>
        <v>3</v>
      </c>
      <c r="T4655" t="str">
        <f t="shared" si="291"/>
        <v>Low Sales</v>
      </c>
    </row>
    <row r="4656" spans="1:20" x14ac:dyDescent="0.3">
      <c r="A4656" t="s">
        <v>9068</v>
      </c>
      <c r="B4656" t="s">
        <v>9069</v>
      </c>
      <c r="C4656" t="s">
        <v>116</v>
      </c>
      <c r="D4656" t="s">
        <v>109</v>
      </c>
      <c r="E4656" t="s">
        <v>161</v>
      </c>
      <c r="F4656">
        <v>1153</v>
      </c>
      <c r="G4656">
        <v>0</v>
      </c>
      <c r="H4656">
        <v>1153</v>
      </c>
      <c r="I4656">
        <v>3.7</v>
      </c>
      <c r="J4656">
        <v>247</v>
      </c>
      <c r="K4656">
        <v>1</v>
      </c>
      <c r="L4656">
        <v>1153</v>
      </c>
      <c r="M4656" s="1">
        <v>45950</v>
      </c>
      <c r="N4656" t="s">
        <v>91</v>
      </c>
      <c r="O4656" t="str">
        <f t="shared" si="288"/>
        <v>Oct-2025</v>
      </c>
      <c r="P4656" s="21">
        <f t="shared" si="289"/>
        <v>2025</v>
      </c>
      <c r="Q4656">
        <f t="shared" si="290"/>
        <v>3</v>
      </c>
      <c r="T4656" t="str">
        <f t="shared" si="291"/>
        <v>Low Sales</v>
      </c>
    </row>
    <row r="4657" spans="1:20" x14ac:dyDescent="0.3">
      <c r="A4657" t="s">
        <v>9070</v>
      </c>
      <c r="B4657" t="s">
        <v>9071</v>
      </c>
      <c r="C4657" t="s">
        <v>57</v>
      </c>
      <c r="D4657" t="s">
        <v>23</v>
      </c>
      <c r="E4657" t="s">
        <v>18</v>
      </c>
      <c r="F4657">
        <v>2942</v>
      </c>
      <c r="G4657">
        <v>10</v>
      </c>
      <c r="H4657">
        <v>2648</v>
      </c>
      <c r="I4657">
        <v>4.7</v>
      </c>
      <c r="J4657">
        <v>103</v>
      </c>
      <c r="K4657">
        <v>1</v>
      </c>
      <c r="L4657">
        <v>2648</v>
      </c>
      <c r="M4657" s="1">
        <v>45794</v>
      </c>
      <c r="N4657" t="s">
        <v>64</v>
      </c>
      <c r="O4657" t="str">
        <f t="shared" si="288"/>
        <v>May-2025</v>
      </c>
      <c r="P4657" s="21">
        <f t="shared" si="289"/>
        <v>2025</v>
      </c>
      <c r="Q4657">
        <f t="shared" si="290"/>
        <v>2</v>
      </c>
      <c r="T4657" t="str">
        <f t="shared" si="291"/>
        <v>Low Sales</v>
      </c>
    </row>
    <row r="4658" spans="1:20" x14ac:dyDescent="0.3">
      <c r="A4658" t="s">
        <v>9072</v>
      </c>
      <c r="B4658" t="s">
        <v>8679</v>
      </c>
      <c r="C4658" t="s">
        <v>32</v>
      </c>
      <c r="D4658" t="s">
        <v>28</v>
      </c>
      <c r="E4658" t="s">
        <v>34</v>
      </c>
      <c r="F4658">
        <v>8844</v>
      </c>
      <c r="G4658">
        <v>30</v>
      </c>
      <c r="H4658">
        <v>6191</v>
      </c>
      <c r="I4658">
        <v>4.5</v>
      </c>
      <c r="J4658">
        <v>211</v>
      </c>
      <c r="K4658">
        <v>1</v>
      </c>
      <c r="L4658">
        <v>6191</v>
      </c>
      <c r="M4658" s="1">
        <v>45673</v>
      </c>
      <c r="N4658" t="s">
        <v>75</v>
      </c>
      <c r="O4658" t="str">
        <f t="shared" si="288"/>
        <v>Jan-2025</v>
      </c>
      <c r="P4658" s="21">
        <f t="shared" si="289"/>
        <v>2025</v>
      </c>
      <c r="Q4658">
        <f t="shared" si="290"/>
        <v>1</v>
      </c>
      <c r="T4658" t="str">
        <f t="shared" si="291"/>
        <v>High Sales</v>
      </c>
    </row>
    <row r="4659" spans="1:20" x14ac:dyDescent="0.3">
      <c r="A4659" t="s">
        <v>9073</v>
      </c>
      <c r="B4659" t="s">
        <v>9074</v>
      </c>
      <c r="C4659" t="s">
        <v>22</v>
      </c>
      <c r="D4659" t="s">
        <v>46</v>
      </c>
      <c r="E4659" t="s">
        <v>161</v>
      </c>
      <c r="F4659">
        <v>3072</v>
      </c>
      <c r="G4659">
        <v>15</v>
      </c>
      <c r="H4659">
        <v>2611</v>
      </c>
      <c r="I4659">
        <v>2.6</v>
      </c>
      <c r="J4659">
        <v>47</v>
      </c>
      <c r="K4659">
        <v>1</v>
      </c>
      <c r="L4659">
        <v>2611</v>
      </c>
      <c r="M4659" s="1">
        <v>45507</v>
      </c>
      <c r="N4659" t="s">
        <v>19</v>
      </c>
      <c r="O4659" t="str">
        <f t="shared" si="288"/>
        <v>Aug-2024</v>
      </c>
      <c r="P4659" s="21">
        <f t="shared" si="289"/>
        <v>2024</v>
      </c>
      <c r="Q4659">
        <f t="shared" si="290"/>
        <v>2</v>
      </c>
      <c r="T4659" t="str">
        <f t="shared" si="291"/>
        <v>Low Sales</v>
      </c>
    </row>
    <row r="4660" spans="1:20" x14ac:dyDescent="0.3">
      <c r="A4660" t="s">
        <v>9075</v>
      </c>
      <c r="B4660" t="s">
        <v>9076</v>
      </c>
      <c r="C4660" t="s">
        <v>16</v>
      </c>
      <c r="D4660" t="s">
        <v>28</v>
      </c>
      <c r="E4660" t="s">
        <v>34</v>
      </c>
      <c r="F4660">
        <v>2010</v>
      </c>
      <c r="G4660">
        <v>15</v>
      </c>
      <c r="H4660">
        <v>1708</v>
      </c>
      <c r="I4660">
        <v>4.2</v>
      </c>
      <c r="J4660">
        <v>88</v>
      </c>
      <c r="K4660">
        <v>1</v>
      </c>
      <c r="L4660">
        <v>1708</v>
      </c>
      <c r="M4660" s="1">
        <v>45806</v>
      </c>
      <c r="N4660" t="s">
        <v>61</v>
      </c>
      <c r="O4660" t="str">
        <f t="shared" si="288"/>
        <v>May-2025</v>
      </c>
      <c r="P4660" s="21">
        <f t="shared" si="289"/>
        <v>2025</v>
      </c>
      <c r="Q4660">
        <f t="shared" si="290"/>
        <v>2</v>
      </c>
      <c r="T4660" t="str">
        <f t="shared" si="291"/>
        <v>Low Sales</v>
      </c>
    </row>
    <row r="4661" spans="1:20" x14ac:dyDescent="0.3">
      <c r="A4661" t="s">
        <v>9077</v>
      </c>
      <c r="B4661" t="s">
        <v>9078</v>
      </c>
      <c r="C4661" t="s">
        <v>45</v>
      </c>
      <c r="D4661" t="s">
        <v>46</v>
      </c>
      <c r="E4661" t="s">
        <v>34</v>
      </c>
      <c r="F4661">
        <v>9328</v>
      </c>
      <c r="G4661">
        <v>60</v>
      </c>
      <c r="H4661">
        <v>3731</v>
      </c>
      <c r="I4661">
        <v>3.6</v>
      </c>
      <c r="J4661">
        <v>88</v>
      </c>
      <c r="K4661">
        <v>4</v>
      </c>
      <c r="L4661">
        <v>14924</v>
      </c>
      <c r="M4661" s="1">
        <v>45421</v>
      </c>
      <c r="N4661" t="s">
        <v>71</v>
      </c>
      <c r="O4661" t="str">
        <f t="shared" si="288"/>
        <v>May-2024</v>
      </c>
      <c r="P4661" s="21">
        <f t="shared" si="289"/>
        <v>2024</v>
      </c>
      <c r="Q4661">
        <f t="shared" si="290"/>
        <v>2</v>
      </c>
      <c r="T4661" t="str">
        <f t="shared" si="291"/>
        <v>High Sales</v>
      </c>
    </row>
    <row r="4662" spans="1:20" x14ac:dyDescent="0.3">
      <c r="A4662" t="s">
        <v>9079</v>
      </c>
      <c r="B4662" t="s">
        <v>9080</v>
      </c>
      <c r="C4662" t="s">
        <v>45</v>
      </c>
      <c r="D4662" t="s">
        <v>53</v>
      </c>
      <c r="E4662" t="s">
        <v>34</v>
      </c>
      <c r="F4662">
        <v>5893</v>
      </c>
      <c r="G4662">
        <v>50</v>
      </c>
      <c r="H4662">
        <v>2946</v>
      </c>
      <c r="I4662">
        <v>4.0999999999999996</v>
      </c>
      <c r="J4662">
        <v>175</v>
      </c>
      <c r="K4662">
        <v>1</v>
      </c>
      <c r="L4662">
        <v>2946</v>
      </c>
      <c r="M4662" s="1">
        <v>45822</v>
      </c>
      <c r="N4662" t="s">
        <v>91</v>
      </c>
      <c r="O4662" t="str">
        <f t="shared" si="288"/>
        <v>Jun-2025</v>
      </c>
      <c r="P4662" s="21">
        <f t="shared" si="289"/>
        <v>2025</v>
      </c>
      <c r="Q4662">
        <f t="shared" si="290"/>
        <v>2</v>
      </c>
      <c r="T4662" t="str">
        <f t="shared" si="291"/>
        <v>Low Sales</v>
      </c>
    </row>
    <row r="4663" spans="1:20" x14ac:dyDescent="0.3">
      <c r="A4663" t="s">
        <v>9081</v>
      </c>
      <c r="B4663" t="s">
        <v>8767</v>
      </c>
      <c r="C4663" t="s">
        <v>52</v>
      </c>
      <c r="D4663" t="s">
        <v>41</v>
      </c>
      <c r="E4663" t="s">
        <v>34</v>
      </c>
      <c r="F4663">
        <v>1642</v>
      </c>
      <c r="G4663">
        <v>10</v>
      </c>
      <c r="H4663">
        <v>1478</v>
      </c>
      <c r="I4663">
        <v>5</v>
      </c>
      <c r="J4663">
        <v>130</v>
      </c>
      <c r="K4663">
        <v>1</v>
      </c>
      <c r="L4663">
        <v>1478</v>
      </c>
      <c r="M4663" s="1">
        <v>45750</v>
      </c>
      <c r="N4663" t="s">
        <v>71</v>
      </c>
      <c r="O4663" t="str">
        <f t="shared" si="288"/>
        <v>Apr-2025</v>
      </c>
      <c r="P4663" s="21">
        <f t="shared" si="289"/>
        <v>2025</v>
      </c>
      <c r="Q4663">
        <f t="shared" si="290"/>
        <v>1</v>
      </c>
      <c r="T4663" t="str">
        <f t="shared" si="291"/>
        <v>Low Sales</v>
      </c>
    </row>
    <row r="4664" spans="1:20" x14ac:dyDescent="0.3">
      <c r="A4664" t="s">
        <v>9082</v>
      </c>
      <c r="B4664" t="s">
        <v>9083</v>
      </c>
      <c r="C4664" t="s">
        <v>27</v>
      </c>
      <c r="D4664" t="s">
        <v>46</v>
      </c>
      <c r="E4664" t="s">
        <v>34</v>
      </c>
      <c r="F4664">
        <v>4602</v>
      </c>
      <c r="G4664">
        <v>15</v>
      </c>
      <c r="H4664">
        <v>3912</v>
      </c>
      <c r="I4664">
        <v>4.5</v>
      </c>
      <c r="J4664">
        <v>140</v>
      </c>
      <c r="K4664">
        <v>1</v>
      </c>
      <c r="L4664">
        <v>3912</v>
      </c>
      <c r="M4664" s="1">
        <v>45333</v>
      </c>
      <c r="N4664" t="s">
        <v>91</v>
      </c>
      <c r="O4664" t="str">
        <f t="shared" si="288"/>
        <v>Feb-2024</v>
      </c>
      <c r="P4664" s="21">
        <f t="shared" si="289"/>
        <v>2024</v>
      </c>
      <c r="Q4664">
        <f t="shared" si="290"/>
        <v>1</v>
      </c>
      <c r="T4664" t="str">
        <f t="shared" si="291"/>
        <v>Low Sales</v>
      </c>
    </row>
    <row r="4665" spans="1:20" x14ac:dyDescent="0.3">
      <c r="A4665" t="s">
        <v>9084</v>
      </c>
      <c r="B4665" t="s">
        <v>9085</v>
      </c>
      <c r="C4665" t="s">
        <v>45</v>
      </c>
      <c r="D4665" t="s">
        <v>28</v>
      </c>
      <c r="E4665" t="s">
        <v>34</v>
      </c>
      <c r="F4665">
        <v>3563</v>
      </c>
      <c r="G4665">
        <v>0</v>
      </c>
      <c r="H4665">
        <v>3563</v>
      </c>
      <c r="I4665">
        <v>4.5999999999999996</v>
      </c>
      <c r="J4665">
        <v>219</v>
      </c>
      <c r="K4665">
        <v>1</v>
      </c>
      <c r="L4665">
        <v>3563</v>
      </c>
      <c r="M4665" s="1">
        <v>45480</v>
      </c>
      <c r="N4665" t="s">
        <v>58</v>
      </c>
      <c r="O4665" t="str">
        <f t="shared" si="288"/>
        <v>Jul-2024</v>
      </c>
      <c r="P4665" s="21">
        <f t="shared" si="289"/>
        <v>2024</v>
      </c>
      <c r="Q4665">
        <f t="shared" si="290"/>
        <v>2</v>
      </c>
      <c r="T4665" t="str">
        <f t="shared" si="291"/>
        <v>Low Sales</v>
      </c>
    </row>
    <row r="4666" spans="1:20" x14ac:dyDescent="0.3">
      <c r="A4666" t="s">
        <v>9086</v>
      </c>
      <c r="B4666" t="s">
        <v>186</v>
      </c>
      <c r="C4666" t="s">
        <v>32</v>
      </c>
      <c r="D4666" t="s">
        <v>46</v>
      </c>
      <c r="E4666" t="s">
        <v>74</v>
      </c>
      <c r="F4666">
        <v>1624</v>
      </c>
      <c r="G4666">
        <v>30</v>
      </c>
      <c r="H4666">
        <v>1137</v>
      </c>
      <c r="I4666">
        <v>4</v>
      </c>
      <c r="J4666">
        <v>88</v>
      </c>
      <c r="K4666">
        <v>1</v>
      </c>
      <c r="L4666">
        <v>1137</v>
      </c>
      <c r="M4666" s="1">
        <v>46008</v>
      </c>
      <c r="N4666" t="s">
        <v>102</v>
      </c>
      <c r="O4666" t="str">
        <f t="shared" si="288"/>
        <v>Dec-2025</v>
      </c>
      <c r="P4666" s="21">
        <f t="shared" si="289"/>
        <v>2025</v>
      </c>
      <c r="Q4666">
        <f t="shared" si="290"/>
        <v>3</v>
      </c>
      <c r="T4666" t="str">
        <f t="shared" si="291"/>
        <v>Low Sales</v>
      </c>
    </row>
    <row r="4667" spans="1:20" x14ac:dyDescent="0.3">
      <c r="A4667" t="s">
        <v>9087</v>
      </c>
      <c r="B4667" t="s">
        <v>9088</v>
      </c>
      <c r="C4667" t="s">
        <v>116</v>
      </c>
      <c r="D4667" t="s">
        <v>17</v>
      </c>
      <c r="E4667" t="s">
        <v>18</v>
      </c>
      <c r="F4667">
        <v>3484</v>
      </c>
      <c r="G4667">
        <v>15</v>
      </c>
      <c r="H4667">
        <v>2961</v>
      </c>
      <c r="I4667">
        <v>4.5999999999999996</v>
      </c>
      <c r="J4667">
        <v>223</v>
      </c>
      <c r="K4667">
        <v>1</v>
      </c>
      <c r="L4667">
        <v>2961</v>
      </c>
      <c r="M4667" s="1">
        <v>45368</v>
      </c>
      <c r="N4667" t="s">
        <v>71</v>
      </c>
      <c r="O4667" t="str">
        <f t="shared" si="288"/>
        <v>Mar-2024</v>
      </c>
      <c r="P4667" s="21">
        <f t="shared" si="289"/>
        <v>2024</v>
      </c>
      <c r="Q4667">
        <f t="shared" si="290"/>
        <v>1</v>
      </c>
      <c r="T4667" t="str">
        <f t="shared" si="291"/>
        <v>Low Sales</v>
      </c>
    </row>
    <row r="4668" spans="1:20" x14ac:dyDescent="0.3">
      <c r="A4668" t="s">
        <v>9089</v>
      </c>
      <c r="B4668" t="s">
        <v>4790</v>
      </c>
      <c r="C4668" t="s">
        <v>16</v>
      </c>
      <c r="D4668" t="s">
        <v>28</v>
      </c>
      <c r="E4668" t="s">
        <v>34</v>
      </c>
      <c r="F4668">
        <v>6910</v>
      </c>
      <c r="G4668">
        <v>20</v>
      </c>
      <c r="H4668">
        <v>5528</v>
      </c>
      <c r="I4668">
        <v>3.7</v>
      </c>
      <c r="J4668">
        <v>364</v>
      </c>
      <c r="K4668">
        <v>1</v>
      </c>
      <c r="L4668">
        <v>5528</v>
      </c>
      <c r="M4668" s="1">
        <v>45910</v>
      </c>
      <c r="N4668" t="s">
        <v>64</v>
      </c>
      <c r="O4668" t="str">
        <f t="shared" si="288"/>
        <v>Sep-2025</v>
      </c>
      <c r="P4668" s="21">
        <f t="shared" si="289"/>
        <v>2025</v>
      </c>
      <c r="Q4668">
        <f t="shared" si="290"/>
        <v>3</v>
      </c>
      <c r="T4668" t="str">
        <f t="shared" si="291"/>
        <v>High Sales</v>
      </c>
    </row>
    <row r="4669" spans="1:20" x14ac:dyDescent="0.3">
      <c r="A4669" t="s">
        <v>9090</v>
      </c>
      <c r="B4669" t="s">
        <v>9091</v>
      </c>
      <c r="C4669" t="s">
        <v>32</v>
      </c>
      <c r="D4669" t="s">
        <v>23</v>
      </c>
      <c r="E4669" t="s">
        <v>34</v>
      </c>
      <c r="F4669">
        <v>4837</v>
      </c>
      <c r="G4669">
        <v>25</v>
      </c>
      <c r="H4669">
        <v>3628</v>
      </c>
      <c r="I4669">
        <v>4.2</v>
      </c>
      <c r="J4669">
        <v>33</v>
      </c>
      <c r="K4669">
        <v>1</v>
      </c>
      <c r="L4669">
        <v>3628</v>
      </c>
      <c r="M4669" s="1">
        <v>45888</v>
      </c>
      <c r="N4669" t="s">
        <v>78</v>
      </c>
      <c r="O4669" t="str">
        <f t="shared" si="288"/>
        <v>Aug-2025</v>
      </c>
      <c r="P4669" s="21">
        <f t="shared" si="289"/>
        <v>2025</v>
      </c>
      <c r="Q4669">
        <f t="shared" si="290"/>
        <v>2</v>
      </c>
      <c r="T4669" t="str">
        <f t="shared" si="291"/>
        <v>Low Sales</v>
      </c>
    </row>
    <row r="4670" spans="1:20" x14ac:dyDescent="0.3">
      <c r="A4670" t="s">
        <v>9092</v>
      </c>
      <c r="B4670" t="s">
        <v>9093</v>
      </c>
      <c r="C4670" t="s">
        <v>32</v>
      </c>
      <c r="D4670" t="s">
        <v>33</v>
      </c>
      <c r="E4670" t="s">
        <v>34</v>
      </c>
      <c r="F4670">
        <v>2902</v>
      </c>
      <c r="G4670">
        <v>20</v>
      </c>
      <c r="H4670">
        <v>2322</v>
      </c>
      <c r="I4670">
        <v>4.5</v>
      </c>
      <c r="J4670">
        <v>469</v>
      </c>
      <c r="K4670">
        <v>1</v>
      </c>
      <c r="L4670">
        <v>2322</v>
      </c>
      <c r="M4670" s="1">
        <v>45425</v>
      </c>
      <c r="N4670" t="s">
        <v>42</v>
      </c>
      <c r="O4670" t="str">
        <f t="shared" si="288"/>
        <v>May-2024</v>
      </c>
      <c r="P4670" s="21">
        <f t="shared" si="289"/>
        <v>2024</v>
      </c>
      <c r="Q4670">
        <f t="shared" si="290"/>
        <v>2</v>
      </c>
      <c r="T4670" t="str">
        <f t="shared" si="291"/>
        <v>Low Sales</v>
      </c>
    </row>
    <row r="4671" spans="1:20" x14ac:dyDescent="0.3">
      <c r="A4671" t="s">
        <v>9094</v>
      </c>
      <c r="B4671" t="s">
        <v>9095</v>
      </c>
      <c r="C4671" t="s">
        <v>16</v>
      </c>
      <c r="D4671" t="s">
        <v>33</v>
      </c>
      <c r="E4671" t="s">
        <v>34</v>
      </c>
      <c r="F4671">
        <v>4443</v>
      </c>
      <c r="G4671">
        <v>20</v>
      </c>
      <c r="H4671">
        <v>3554</v>
      </c>
      <c r="I4671">
        <v>4.5</v>
      </c>
      <c r="J4671">
        <v>45</v>
      </c>
      <c r="K4671">
        <v>3</v>
      </c>
      <c r="L4671">
        <v>10662</v>
      </c>
      <c r="M4671" s="1">
        <v>45748</v>
      </c>
      <c r="N4671" t="s">
        <v>19</v>
      </c>
      <c r="O4671" t="str">
        <f t="shared" si="288"/>
        <v>Apr-2025</v>
      </c>
      <c r="P4671" s="21">
        <f t="shared" si="289"/>
        <v>2025</v>
      </c>
      <c r="Q4671">
        <f t="shared" si="290"/>
        <v>1</v>
      </c>
      <c r="T4671" t="str">
        <f t="shared" si="291"/>
        <v>High Sales</v>
      </c>
    </row>
    <row r="4672" spans="1:20" x14ac:dyDescent="0.3">
      <c r="A4672" t="s">
        <v>9096</v>
      </c>
      <c r="B4672" t="s">
        <v>6309</v>
      </c>
      <c r="C4672" t="s">
        <v>37</v>
      </c>
      <c r="D4672" t="s">
        <v>53</v>
      </c>
      <c r="E4672" t="s">
        <v>34</v>
      </c>
      <c r="F4672">
        <v>1201</v>
      </c>
      <c r="G4672">
        <v>25</v>
      </c>
      <c r="H4672">
        <v>901</v>
      </c>
      <c r="I4672">
        <v>3.4</v>
      </c>
      <c r="J4672">
        <v>61</v>
      </c>
      <c r="K4672">
        <v>1</v>
      </c>
      <c r="L4672">
        <v>901</v>
      </c>
      <c r="M4672" s="1">
        <v>46002</v>
      </c>
      <c r="N4672" t="s">
        <v>91</v>
      </c>
      <c r="O4672" t="str">
        <f t="shared" si="288"/>
        <v>Dec-2025</v>
      </c>
      <c r="P4672" s="21">
        <f t="shared" si="289"/>
        <v>2025</v>
      </c>
      <c r="Q4672">
        <f t="shared" si="290"/>
        <v>3</v>
      </c>
      <c r="T4672" t="str">
        <f t="shared" si="291"/>
        <v>Low Sales</v>
      </c>
    </row>
    <row r="4673" spans="1:20" x14ac:dyDescent="0.3">
      <c r="A4673" t="s">
        <v>9097</v>
      </c>
      <c r="B4673" t="s">
        <v>9098</v>
      </c>
      <c r="C4673" t="s">
        <v>27</v>
      </c>
      <c r="D4673" t="s">
        <v>28</v>
      </c>
      <c r="E4673" t="s">
        <v>34</v>
      </c>
      <c r="F4673">
        <v>1392</v>
      </c>
      <c r="G4673">
        <v>10</v>
      </c>
      <c r="H4673">
        <v>1253</v>
      </c>
      <c r="I4673">
        <v>5</v>
      </c>
      <c r="J4673">
        <v>60</v>
      </c>
      <c r="K4673">
        <v>1</v>
      </c>
      <c r="L4673">
        <v>1253</v>
      </c>
      <c r="M4673" s="1">
        <v>45558</v>
      </c>
      <c r="N4673" t="s">
        <v>64</v>
      </c>
      <c r="O4673" t="str">
        <f t="shared" si="288"/>
        <v>Sep-2024</v>
      </c>
      <c r="P4673" s="21">
        <f t="shared" si="289"/>
        <v>2024</v>
      </c>
      <c r="Q4673">
        <f t="shared" si="290"/>
        <v>3</v>
      </c>
      <c r="T4673" t="str">
        <f t="shared" si="291"/>
        <v>Low Sales</v>
      </c>
    </row>
    <row r="4674" spans="1:20" x14ac:dyDescent="0.3">
      <c r="A4674" t="s">
        <v>9099</v>
      </c>
      <c r="B4674" t="s">
        <v>9100</v>
      </c>
      <c r="C4674" t="s">
        <v>16</v>
      </c>
      <c r="D4674" t="s">
        <v>28</v>
      </c>
      <c r="E4674" t="s">
        <v>34</v>
      </c>
      <c r="F4674">
        <v>5528</v>
      </c>
      <c r="G4674">
        <v>25</v>
      </c>
      <c r="H4674">
        <v>4146</v>
      </c>
      <c r="I4674">
        <v>3.6</v>
      </c>
      <c r="J4674">
        <v>29</v>
      </c>
      <c r="K4674">
        <v>1</v>
      </c>
      <c r="L4674">
        <v>4146</v>
      </c>
      <c r="M4674" s="1">
        <v>45730</v>
      </c>
      <c r="N4674" t="s">
        <v>78</v>
      </c>
      <c r="O4674" t="str">
        <f t="shared" si="288"/>
        <v>Mar-2025</v>
      </c>
      <c r="P4674" s="21">
        <f t="shared" si="289"/>
        <v>2025</v>
      </c>
      <c r="Q4674">
        <f t="shared" si="290"/>
        <v>1</v>
      </c>
      <c r="T4674" t="str">
        <f t="shared" si="291"/>
        <v>Low Sales</v>
      </c>
    </row>
    <row r="4675" spans="1:20" x14ac:dyDescent="0.3">
      <c r="A4675" t="s">
        <v>9101</v>
      </c>
      <c r="B4675" t="s">
        <v>803</v>
      </c>
      <c r="C4675" t="s">
        <v>37</v>
      </c>
      <c r="D4675" t="s">
        <v>41</v>
      </c>
      <c r="E4675" t="s">
        <v>74</v>
      </c>
      <c r="F4675">
        <v>2721</v>
      </c>
      <c r="G4675">
        <v>10</v>
      </c>
      <c r="H4675">
        <v>2449</v>
      </c>
      <c r="I4675">
        <v>5</v>
      </c>
      <c r="J4675">
        <v>176</v>
      </c>
      <c r="K4675">
        <v>1</v>
      </c>
      <c r="L4675">
        <v>2449</v>
      </c>
      <c r="M4675" s="1">
        <v>45708</v>
      </c>
      <c r="N4675" t="s">
        <v>19</v>
      </c>
      <c r="O4675" t="str">
        <f t="shared" ref="O4675:O4738" si="292">TEXT(M4675,"MMM-YYYY")</f>
        <v>Feb-2025</v>
      </c>
      <c r="P4675" s="21">
        <f t="shared" ref="P4675:P4738" si="293">YEAR(M4675)</f>
        <v>2025</v>
      </c>
      <c r="Q4675">
        <f t="shared" ref="Q4675:Q4738" si="294">CHOOSE(MONTH(M4675),1,1,1,1,2,2,2,2,3,3,3,3,4,4,4,4)</f>
        <v>1</v>
      </c>
      <c r="T4675" t="str">
        <f t="shared" ref="T4675:T4738" si="295">IF(L4675&gt;5000,"High Sales","Low Sales")</f>
        <v>Low Sales</v>
      </c>
    </row>
    <row r="4676" spans="1:20" x14ac:dyDescent="0.3">
      <c r="A4676" t="s">
        <v>9102</v>
      </c>
      <c r="B4676" t="s">
        <v>9103</v>
      </c>
      <c r="C4676" t="s">
        <v>27</v>
      </c>
      <c r="D4676" t="s">
        <v>53</v>
      </c>
      <c r="E4676" t="s">
        <v>18</v>
      </c>
      <c r="F4676">
        <v>3213</v>
      </c>
      <c r="G4676">
        <v>40</v>
      </c>
      <c r="H4676">
        <v>1928</v>
      </c>
      <c r="I4676">
        <v>4.5</v>
      </c>
      <c r="J4676">
        <v>382</v>
      </c>
      <c r="K4676">
        <v>1</v>
      </c>
      <c r="L4676">
        <v>1928</v>
      </c>
      <c r="M4676" s="1">
        <v>45719</v>
      </c>
      <c r="N4676" t="s">
        <v>91</v>
      </c>
      <c r="O4676" t="str">
        <f t="shared" si="292"/>
        <v>Mar-2025</v>
      </c>
      <c r="P4676" s="21">
        <f t="shared" si="293"/>
        <v>2025</v>
      </c>
      <c r="Q4676">
        <f t="shared" si="294"/>
        <v>1</v>
      </c>
      <c r="T4676" t="str">
        <f t="shared" si="295"/>
        <v>Low Sales</v>
      </c>
    </row>
    <row r="4677" spans="1:20" x14ac:dyDescent="0.3">
      <c r="A4677" t="s">
        <v>9104</v>
      </c>
      <c r="B4677" t="s">
        <v>9105</v>
      </c>
      <c r="C4677" t="s">
        <v>57</v>
      </c>
      <c r="D4677" t="s">
        <v>46</v>
      </c>
      <c r="E4677" t="s">
        <v>74</v>
      </c>
      <c r="F4677">
        <v>5341</v>
      </c>
      <c r="G4677">
        <v>30</v>
      </c>
      <c r="H4677">
        <v>3739</v>
      </c>
      <c r="I4677">
        <v>4.5</v>
      </c>
      <c r="J4677">
        <v>94</v>
      </c>
      <c r="K4677">
        <v>1</v>
      </c>
      <c r="L4677">
        <v>3739</v>
      </c>
      <c r="M4677" s="1">
        <v>45947</v>
      </c>
      <c r="N4677" t="s">
        <v>29</v>
      </c>
      <c r="O4677" t="str">
        <f t="shared" si="292"/>
        <v>Oct-2025</v>
      </c>
      <c r="P4677" s="21">
        <f t="shared" si="293"/>
        <v>2025</v>
      </c>
      <c r="Q4677">
        <f t="shared" si="294"/>
        <v>3</v>
      </c>
      <c r="T4677" t="str">
        <f t="shared" si="295"/>
        <v>Low Sales</v>
      </c>
    </row>
    <row r="4678" spans="1:20" x14ac:dyDescent="0.3">
      <c r="A4678" t="s">
        <v>9106</v>
      </c>
      <c r="B4678" t="s">
        <v>908</v>
      </c>
      <c r="C4678" t="s">
        <v>57</v>
      </c>
      <c r="D4678" t="s">
        <v>41</v>
      </c>
      <c r="E4678" t="s">
        <v>34</v>
      </c>
      <c r="F4678">
        <v>1729</v>
      </c>
      <c r="G4678">
        <v>40</v>
      </c>
      <c r="H4678">
        <v>1037</v>
      </c>
      <c r="I4678">
        <v>3.7</v>
      </c>
      <c r="J4678">
        <v>92</v>
      </c>
      <c r="K4678">
        <v>2</v>
      </c>
      <c r="L4678">
        <v>2074</v>
      </c>
      <c r="M4678" s="1">
        <v>45635</v>
      </c>
      <c r="N4678" t="s">
        <v>141</v>
      </c>
      <c r="O4678" t="str">
        <f t="shared" si="292"/>
        <v>Dec-2024</v>
      </c>
      <c r="P4678" s="21">
        <f t="shared" si="293"/>
        <v>2024</v>
      </c>
      <c r="Q4678">
        <f t="shared" si="294"/>
        <v>3</v>
      </c>
      <c r="T4678" t="str">
        <f t="shared" si="295"/>
        <v>Low Sales</v>
      </c>
    </row>
    <row r="4679" spans="1:20" x14ac:dyDescent="0.3">
      <c r="A4679" t="s">
        <v>9107</v>
      </c>
      <c r="B4679" t="s">
        <v>9108</v>
      </c>
      <c r="C4679" t="s">
        <v>27</v>
      </c>
      <c r="D4679" t="s">
        <v>53</v>
      </c>
      <c r="E4679" t="s">
        <v>18</v>
      </c>
      <c r="F4679">
        <v>6720</v>
      </c>
      <c r="G4679">
        <v>20</v>
      </c>
      <c r="H4679">
        <v>5376</v>
      </c>
      <c r="I4679">
        <v>3.9</v>
      </c>
      <c r="J4679">
        <v>127</v>
      </c>
      <c r="K4679">
        <v>2</v>
      </c>
      <c r="L4679">
        <v>10752</v>
      </c>
      <c r="M4679" s="1">
        <v>45779</v>
      </c>
      <c r="N4679" t="s">
        <v>91</v>
      </c>
      <c r="O4679" t="str">
        <f t="shared" si="292"/>
        <v>May-2025</v>
      </c>
      <c r="P4679" s="21">
        <f t="shared" si="293"/>
        <v>2025</v>
      </c>
      <c r="Q4679">
        <f t="shared" si="294"/>
        <v>2</v>
      </c>
      <c r="T4679" t="str">
        <f t="shared" si="295"/>
        <v>High Sales</v>
      </c>
    </row>
    <row r="4680" spans="1:20" x14ac:dyDescent="0.3">
      <c r="A4680" t="s">
        <v>9109</v>
      </c>
      <c r="B4680" t="s">
        <v>9110</v>
      </c>
      <c r="C4680" t="s">
        <v>57</v>
      </c>
      <c r="D4680" t="s">
        <v>33</v>
      </c>
      <c r="E4680" t="s">
        <v>18</v>
      </c>
      <c r="F4680">
        <v>899</v>
      </c>
      <c r="G4680">
        <v>70</v>
      </c>
      <c r="H4680">
        <v>270</v>
      </c>
      <c r="I4680">
        <v>5</v>
      </c>
      <c r="J4680">
        <v>211</v>
      </c>
      <c r="K4680">
        <v>1</v>
      </c>
      <c r="L4680">
        <v>270</v>
      </c>
      <c r="M4680" s="1">
        <v>45398</v>
      </c>
      <c r="N4680" t="s">
        <v>141</v>
      </c>
      <c r="O4680" t="str">
        <f t="shared" si="292"/>
        <v>Apr-2024</v>
      </c>
      <c r="P4680" s="21">
        <f t="shared" si="293"/>
        <v>2024</v>
      </c>
      <c r="Q4680">
        <f t="shared" si="294"/>
        <v>1</v>
      </c>
      <c r="T4680" t="str">
        <f t="shared" si="295"/>
        <v>Low Sales</v>
      </c>
    </row>
    <row r="4681" spans="1:20" x14ac:dyDescent="0.3">
      <c r="A4681" t="s">
        <v>9111</v>
      </c>
      <c r="B4681" t="s">
        <v>9112</v>
      </c>
      <c r="C4681" t="s">
        <v>27</v>
      </c>
      <c r="D4681" t="s">
        <v>46</v>
      </c>
      <c r="E4681" t="s">
        <v>18</v>
      </c>
      <c r="F4681">
        <v>3266</v>
      </c>
      <c r="G4681">
        <v>25</v>
      </c>
      <c r="H4681">
        <v>2450</v>
      </c>
      <c r="I4681">
        <v>4.9000000000000004</v>
      </c>
      <c r="J4681">
        <v>142</v>
      </c>
      <c r="K4681">
        <v>1</v>
      </c>
      <c r="L4681">
        <v>2450</v>
      </c>
      <c r="M4681" s="1">
        <v>45657</v>
      </c>
      <c r="N4681" t="s">
        <v>189</v>
      </c>
      <c r="O4681" t="str">
        <f t="shared" si="292"/>
        <v>Dec-2024</v>
      </c>
      <c r="P4681" s="21">
        <f t="shared" si="293"/>
        <v>2024</v>
      </c>
      <c r="Q4681">
        <f t="shared" si="294"/>
        <v>3</v>
      </c>
      <c r="T4681" t="str">
        <f t="shared" si="295"/>
        <v>Low Sales</v>
      </c>
    </row>
    <row r="4682" spans="1:20" x14ac:dyDescent="0.3">
      <c r="A4682" t="s">
        <v>9113</v>
      </c>
      <c r="B4682" t="s">
        <v>9114</v>
      </c>
      <c r="C4682" t="s">
        <v>16</v>
      </c>
      <c r="D4682" t="s">
        <v>109</v>
      </c>
      <c r="E4682" t="s">
        <v>34</v>
      </c>
      <c r="F4682">
        <v>2386</v>
      </c>
      <c r="G4682">
        <v>20</v>
      </c>
      <c r="H4682">
        <v>1909</v>
      </c>
      <c r="I4682">
        <v>4</v>
      </c>
      <c r="J4682">
        <v>48</v>
      </c>
      <c r="K4682">
        <v>3</v>
      </c>
      <c r="L4682">
        <v>5727</v>
      </c>
      <c r="M4682" s="1">
        <v>45458</v>
      </c>
      <c r="N4682" t="s">
        <v>49</v>
      </c>
      <c r="O4682" t="str">
        <f t="shared" si="292"/>
        <v>Jun-2024</v>
      </c>
      <c r="P4682" s="21">
        <f t="shared" si="293"/>
        <v>2024</v>
      </c>
      <c r="Q4682">
        <f t="shared" si="294"/>
        <v>2</v>
      </c>
      <c r="T4682" t="str">
        <f t="shared" si="295"/>
        <v>High Sales</v>
      </c>
    </row>
    <row r="4683" spans="1:20" x14ac:dyDescent="0.3">
      <c r="A4683" t="s">
        <v>9115</v>
      </c>
      <c r="B4683" t="s">
        <v>9116</v>
      </c>
      <c r="C4683" t="s">
        <v>27</v>
      </c>
      <c r="D4683" t="s">
        <v>28</v>
      </c>
      <c r="E4683" t="s">
        <v>34</v>
      </c>
      <c r="F4683">
        <v>3617</v>
      </c>
      <c r="G4683">
        <v>15</v>
      </c>
      <c r="H4683">
        <v>3074</v>
      </c>
      <c r="I4683">
        <v>4</v>
      </c>
      <c r="J4683">
        <v>224</v>
      </c>
      <c r="K4683">
        <v>1</v>
      </c>
      <c r="L4683">
        <v>3074</v>
      </c>
      <c r="M4683" s="1">
        <v>45451</v>
      </c>
      <c r="N4683" t="s">
        <v>141</v>
      </c>
      <c r="O4683" t="str">
        <f t="shared" si="292"/>
        <v>Jun-2024</v>
      </c>
      <c r="P4683" s="21">
        <f t="shared" si="293"/>
        <v>2024</v>
      </c>
      <c r="Q4683">
        <f t="shared" si="294"/>
        <v>2</v>
      </c>
      <c r="T4683" t="str">
        <f t="shared" si="295"/>
        <v>Low Sales</v>
      </c>
    </row>
    <row r="4684" spans="1:20" x14ac:dyDescent="0.3">
      <c r="A4684" t="s">
        <v>9117</v>
      </c>
      <c r="B4684" t="s">
        <v>9118</v>
      </c>
      <c r="C4684" t="s">
        <v>16</v>
      </c>
      <c r="D4684" t="s">
        <v>46</v>
      </c>
      <c r="E4684" t="s">
        <v>34</v>
      </c>
      <c r="F4684">
        <v>4813</v>
      </c>
      <c r="G4684">
        <v>0</v>
      </c>
      <c r="H4684">
        <v>4813</v>
      </c>
      <c r="I4684">
        <v>4</v>
      </c>
      <c r="J4684">
        <v>403</v>
      </c>
      <c r="K4684">
        <v>1</v>
      </c>
      <c r="L4684">
        <v>4813</v>
      </c>
      <c r="M4684" s="1">
        <v>45366</v>
      </c>
      <c r="N4684" t="s">
        <v>61</v>
      </c>
      <c r="O4684" t="str">
        <f t="shared" si="292"/>
        <v>Mar-2024</v>
      </c>
      <c r="P4684" s="21">
        <f t="shared" si="293"/>
        <v>2024</v>
      </c>
      <c r="Q4684">
        <f t="shared" si="294"/>
        <v>1</v>
      </c>
      <c r="T4684" t="str">
        <f t="shared" si="295"/>
        <v>Low Sales</v>
      </c>
    </row>
    <row r="4685" spans="1:20" x14ac:dyDescent="0.3">
      <c r="A4685" t="s">
        <v>9119</v>
      </c>
      <c r="B4685" t="s">
        <v>9120</v>
      </c>
      <c r="C4685" t="s">
        <v>45</v>
      </c>
      <c r="D4685" t="s">
        <v>41</v>
      </c>
      <c r="E4685" t="s">
        <v>34</v>
      </c>
      <c r="F4685">
        <v>2264</v>
      </c>
      <c r="G4685">
        <v>15</v>
      </c>
      <c r="H4685">
        <v>1924</v>
      </c>
      <c r="I4685">
        <v>4.7</v>
      </c>
      <c r="J4685">
        <v>154</v>
      </c>
      <c r="K4685">
        <v>1</v>
      </c>
      <c r="L4685">
        <v>1924</v>
      </c>
      <c r="M4685" s="1">
        <v>45355</v>
      </c>
      <c r="N4685" t="s">
        <v>29</v>
      </c>
      <c r="O4685" t="str">
        <f t="shared" si="292"/>
        <v>Mar-2024</v>
      </c>
      <c r="P4685" s="21">
        <f t="shared" si="293"/>
        <v>2024</v>
      </c>
      <c r="Q4685">
        <f t="shared" si="294"/>
        <v>1</v>
      </c>
      <c r="T4685" t="str">
        <f t="shared" si="295"/>
        <v>Low Sales</v>
      </c>
    </row>
    <row r="4686" spans="1:20" x14ac:dyDescent="0.3">
      <c r="A4686" t="s">
        <v>9121</v>
      </c>
      <c r="B4686" t="s">
        <v>9122</v>
      </c>
      <c r="C4686" t="s">
        <v>52</v>
      </c>
      <c r="D4686" t="s">
        <v>109</v>
      </c>
      <c r="E4686" t="s">
        <v>161</v>
      </c>
      <c r="F4686">
        <v>2174</v>
      </c>
      <c r="G4686">
        <v>20</v>
      </c>
      <c r="H4686">
        <v>1739</v>
      </c>
      <c r="I4686">
        <v>4.5999999999999996</v>
      </c>
      <c r="J4686">
        <v>66</v>
      </c>
      <c r="K4686">
        <v>1</v>
      </c>
      <c r="L4686">
        <v>1739</v>
      </c>
      <c r="M4686" s="1">
        <v>45674</v>
      </c>
      <c r="N4686" t="s">
        <v>78</v>
      </c>
      <c r="O4686" t="str">
        <f t="shared" si="292"/>
        <v>Jan-2025</v>
      </c>
      <c r="P4686" s="21">
        <f t="shared" si="293"/>
        <v>2025</v>
      </c>
      <c r="Q4686">
        <f t="shared" si="294"/>
        <v>1</v>
      </c>
      <c r="T4686" t="str">
        <f t="shared" si="295"/>
        <v>Low Sales</v>
      </c>
    </row>
    <row r="4687" spans="1:20" x14ac:dyDescent="0.3">
      <c r="A4687" t="s">
        <v>9123</v>
      </c>
      <c r="B4687" t="s">
        <v>9124</v>
      </c>
      <c r="C4687" t="s">
        <v>116</v>
      </c>
      <c r="D4687" t="s">
        <v>23</v>
      </c>
      <c r="E4687" t="s">
        <v>34</v>
      </c>
      <c r="F4687">
        <v>3982</v>
      </c>
      <c r="G4687">
        <v>30</v>
      </c>
      <c r="H4687">
        <v>2787</v>
      </c>
      <c r="I4687">
        <v>4.3</v>
      </c>
      <c r="J4687">
        <v>104</v>
      </c>
      <c r="K4687">
        <v>1</v>
      </c>
      <c r="L4687">
        <v>2787</v>
      </c>
      <c r="M4687" s="1">
        <v>45475</v>
      </c>
      <c r="N4687" t="s">
        <v>78</v>
      </c>
      <c r="O4687" t="str">
        <f t="shared" si="292"/>
        <v>Jul-2024</v>
      </c>
      <c r="P4687" s="21">
        <f t="shared" si="293"/>
        <v>2024</v>
      </c>
      <c r="Q4687">
        <f t="shared" si="294"/>
        <v>2</v>
      </c>
      <c r="T4687" t="str">
        <f t="shared" si="295"/>
        <v>Low Sales</v>
      </c>
    </row>
    <row r="4688" spans="1:20" x14ac:dyDescent="0.3">
      <c r="A4688" t="s">
        <v>9125</v>
      </c>
      <c r="B4688" t="s">
        <v>9126</v>
      </c>
      <c r="C4688" t="s">
        <v>52</v>
      </c>
      <c r="D4688" t="s">
        <v>33</v>
      </c>
      <c r="E4688" t="s">
        <v>18</v>
      </c>
      <c r="F4688">
        <v>2415</v>
      </c>
      <c r="G4688">
        <v>40</v>
      </c>
      <c r="H4688">
        <v>1449</v>
      </c>
      <c r="I4688">
        <v>4.2</v>
      </c>
      <c r="J4688">
        <v>103</v>
      </c>
      <c r="K4688">
        <v>3</v>
      </c>
      <c r="L4688">
        <v>4347</v>
      </c>
      <c r="M4688" s="1">
        <v>45408</v>
      </c>
      <c r="N4688" t="s">
        <v>49</v>
      </c>
      <c r="O4688" t="str">
        <f t="shared" si="292"/>
        <v>Apr-2024</v>
      </c>
      <c r="P4688" s="21">
        <f t="shared" si="293"/>
        <v>2024</v>
      </c>
      <c r="Q4688">
        <f t="shared" si="294"/>
        <v>1</v>
      </c>
      <c r="T4688" t="str">
        <f t="shared" si="295"/>
        <v>Low Sales</v>
      </c>
    </row>
    <row r="4689" spans="1:20" x14ac:dyDescent="0.3">
      <c r="A4689" t="s">
        <v>9127</v>
      </c>
      <c r="B4689" t="s">
        <v>5751</v>
      </c>
      <c r="C4689" t="s">
        <v>16</v>
      </c>
      <c r="D4689" t="s">
        <v>33</v>
      </c>
      <c r="E4689" t="s">
        <v>18</v>
      </c>
      <c r="F4689">
        <v>2016</v>
      </c>
      <c r="G4689">
        <v>20</v>
      </c>
      <c r="H4689">
        <v>1613</v>
      </c>
      <c r="I4689">
        <v>4</v>
      </c>
      <c r="J4689">
        <v>740</v>
      </c>
      <c r="K4689">
        <v>3</v>
      </c>
      <c r="L4689">
        <v>4839</v>
      </c>
      <c r="M4689" s="1">
        <v>45365</v>
      </c>
      <c r="N4689" t="s">
        <v>29</v>
      </c>
      <c r="O4689" t="str">
        <f t="shared" si="292"/>
        <v>Mar-2024</v>
      </c>
      <c r="P4689" s="21">
        <f t="shared" si="293"/>
        <v>2024</v>
      </c>
      <c r="Q4689">
        <f t="shared" si="294"/>
        <v>1</v>
      </c>
      <c r="T4689" t="str">
        <f t="shared" si="295"/>
        <v>Low Sales</v>
      </c>
    </row>
    <row r="4690" spans="1:20" x14ac:dyDescent="0.3">
      <c r="A4690" t="s">
        <v>9128</v>
      </c>
      <c r="B4690" t="s">
        <v>9129</v>
      </c>
      <c r="C4690" t="s">
        <v>116</v>
      </c>
      <c r="D4690" t="s">
        <v>109</v>
      </c>
      <c r="E4690" t="s">
        <v>161</v>
      </c>
      <c r="F4690">
        <v>2823</v>
      </c>
      <c r="G4690">
        <v>20</v>
      </c>
      <c r="H4690">
        <v>2258</v>
      </c>
      <c r="I4690">
        <v>5</v>
      </c>
      <c r="J4690">
        <v>138</v>
      </c>
      <c r="K4690">
        <v>2</v>
      </c>
      <c r="L4690">
        <v>4516</v>
      </c>
      <c r="M4690" s="1">
        <v>45596</v>
      </c>
      <c r="N4690" t="s">
        <v>78</v>
      </c>
      <c r="O4690" t="str">
        <f t="shared" si="292"/>
        <v>Oct-2024</v>
      </c>
      <c r="P4690" s="21">
        <f t="shared" si="293"/>
        <v>2024</v>
      </c>
      <c r="Q4690">
        <f t="shared" si="294"/>
        <v>3</v>
      </c>
      <c r="T4690" t="str">
        <f t="shared" si="295"/>
        <v>Low Sales</v>
      </c>
    </row>
    <row r="4691" spans="1:20" x14ac:dyDescent="0.3">
      <c r="A4691" t="s">
        <v>9130</v>
      </c>
      <c r="B4691" t="s">
        <v>9131</v>
      </c>
      <c r="C4691" t="s">
        <v>88</v>
      </c>
      <c r="D4691" t="s">
        <v>46</v>
      </c>
      <c r="E4691" t="s">
        <v>18</v>
      </c>
      <c r="F4691">
        <v>8916</v>
      </c>
      <c r="G4691">
        <v>10</v>
      </c>
      <c r="H4691">
        <v>8024</v>
      </c>
      <c r="I4691">
        <v>3.4</v>
      </c>
      <c r="J4691">
        <v>87</v>
      </c>
      <c r="K4691">
        <v>1</v>
      </c>
      <c r="L4691">
        <v>8024</v>
      </c>
      <c r="M4691" s="1">
        <v>45908</v>
      </c>
      <c r="N4691" t="s">
        <v>189</v>
      </c>
      <c r="O4691" t="str">
        <f t="shared" si="292"/>
        <v>Sep-2025</v>
      </c>
      <c r="P4691" s="21">
        <f t="shared" si="293"/>
        <v>2025</v>
      </c>
      <c r="Q4691">
        <f t="shared" si="294"/>
        <v>3</v>
      </c>
      <c r="T4691" t="str">
        <f t="shared" si="295"/>
        <v>High Sales</v>
      </c>
    </row>
    <row r="4692" spans="1:20" x14ac:dyDescent="0.3">
      <c r="A4692" t="s">
        <v>9132</v>
      </c>
      <c r="B4692" t="s">
        <v>9133</v>
      </c>
      <c r="C4692" t="s">
        <v>45</v>
      </c>
      <c r="D4692" t="s">
        <v>41</v>
      </c>
      <c r="E4692" t="s">
        <v>34</v>
      </c>
      <c r="F4692">
        <v>1771</v>
      </c>
      <c r="G4692">
        <v>25</v>
      </c>
      <c r="H4692">
        <v>1328</v>
      </c>
      <c r="I4692">
        <v>3.9</v>
      </c>
      <c r="J4692">
        <v>246</v>
      </c>
      <c r="K4692">
        <v>1</v>
      </c>
      <c r="L4692">
        <v>1328</v>
      </c>
      <c r="M4692" s="1">
        <v>45569</v>
      </c>
      <c r="N4692" t="s">
        <v>42</v>
      </c>
      <c r="O4692" t="str">
        <f t="shared" si="292"/>
        <v>Oct-2024</v>
      </c>
      <c r="P4692" s="21">
        <f t="shared" si="293"/>
        <v>2024</v>
      </c>
      <c r="Q4692">
        <f t="shared" si="294"/>
        <v>3</v>
      </c>
      <c r="T4692" t="str">
        <f t="shared" si="295"/>
        <v>Low Sales</v>
      </c>
    </row>
    <row r="4693" spans="1:20" x14ac:dyDescent="0.3">
      <c r="A4693" t="s">
        <v>9134</v>
      </c>
      <c r="B4693" t="s">
        <v>9135</v>
      </c>
      <c r="C4693" t="s">
        <v>116</v>
      </c>
      <c r="D4693" t="s">
        <v>109</v>
      </c>
      <c r="E4693" t="s">
        <v>34</v>
      </c>
      <c r="F4693">
        <v>681</v>
      </c>
      <c r="G4693">
        <v>50</v>
      </c>
      <c r="H4693">
        <v>340</v>
      </c>
      <c r="I4693">
        <v>4.3</v>
      </c>
      <c r="J4693">
        <v>160</v>
      </c>
      <c r="K4693">
        <v>1</v>
      </c>
      <c r="L4693">
        <v>340</v>
      </c>
      <c r="M4693" s="1">
        <v>45993</v>
      </c>
      <c r="N4693" t="s">
        <v>78</v>
      </c>
      <c r="O4693" t="str">
        <f t="shared" si="292"/>
        <v>Dec-2025</v>
      </c>
      <c r="P4693" s="21">
        <f t="shared" si="293"/>
        <v>2025</v>
      </c>
      <c r="Q4693">
        <f t="shared" si="294"/>
        <v>3</v>
      </c>
      <c r="T4693" t="str">
        <f t="shared" si="295"/>
        <v>Low Sales</v>
      </c>
    </row>
    <row r="4694" spans="1:20" x14ac:dyDescent="0.3">
      <c r="A4694" t="s">
        <v>9136</v>
      </c>
      <c r="B4694" t="s">
        <v>9137</v>
      </c>
      <c r="C4694" t="s">
        <v>116</v>
      </c>
      <c r="D4694" t="s">
        <v>46</v>
      </c>
      <c r="E4694" t="s">
        <v>34</v>
      </c>
      <c r="F4694">
        <v>9137</v>
      </c>
      <c r="G4694">
        <v>15</v>
      </c>
      <c r="H4694">
        <v>7766</v>
      </c>
      <c r="I4694">
        <v>3.3</v>
      </c>
      <c r="J4694">
        <v>332</v>
      </c>
      <c r="K4694">
        <v>3</v>
      </c>
      <c r="L4694">
        <v>23298</v>
      </c>
      <c r="M4694" s="1">
        <v>45810</v>
      </c>
      <c r="N4694" t="s">
        <v>54</v>
      </c>
      <c r="O4694" t="str">
        <f t="shared" si="292"/>
        <v>Jun-2025</v>
      </c>
      <c r="P4694" s="21">
        <f t="shared" si="293"/>
        <v>2025</v>
      </c>
      <c r="Q4694">
        <f t="shared" si="294"/>
        <v>2</v>
      </c>
      <c r="T4694" t="str">
        <f t="shared" si="295"/>
        <v>High Sales</v>
      </c>
    </row>
    <row r="4695" spans="1:20" x14ac:dyDescent="0.3">
      <c r="A4695" t="s">
        <v>9138</v>
      </c>
      <c r="B4695" t="s">
        <v>9139</v>
      </c>
      <c r="C4695" t="s">
        <v>27</v>
      </c>
      <c r="D4695" t="s">
        <v>28</v>
      </c>
      <c r="E4695" t="s">
        <v>34</v>
      </c>
      <c r="F4695">
        <v>1260</v>
      </c>
      <c r="G4695">
        <v>10</v>
      </c>
      <c r="H4695">
        <v>1134</v>
      </c>
      <c r="I4695">
        <v>3.8</v>
      </c>
      <c r="J4695">
        <v>229</v>
      </c>
      <c r="K4695">
        <v>1</v>
      </c>
      <c r="L4695">
        <v>1134</v>
      </c>
      <c r="M4695" s="1">
        <v>45999</v>
      </c>
      <c r="N4695" t="s">
        <v>168</v>
      </c>
      <c r="O4695" t="str">
        <f t="shared" si="292"/>
        <v>Dec-2025</v>
      </c>
      <c r="P4695" s="21">
        <f t="shared" si="293"/>
        <v>2025</v>
      </c>
      <c r="Q4695">
        <f t="shared" si="294"/>
        <v>3</v>
      </c>
      <c r="T4695" t="str">
        <f t="shared" si="295"/>
        <v>Low Sales</v>
      </c>
    </row>
    <row r="4696" spans="1:20" x14ac:dyDescent="0.3">
      <c r="A4696" t="s">
        <v>9140</v>
      </c>
      <c r="B4696" t="s">
        <v>9141</v>
      </c>
      <c r="C4696" t="s">
        <v>88</v>
      </c>
      <c r="D4696" t="s">
        <v>109</v>
      </c>
      <c r="E4696" t="s">
        <v>18</v>
      </c>
      <c r="F4696">
        <v>1098</v>
      </c>
      <c r="G4696">
        <v>10</v>
      </c>
      <c r="H4696">
        <v>988</v>
      </c>
      <c r="I4696">
        <v>5</v>
      </c>
      <c r="J4696">
        <v>27</v>
      </c>
      <c r="K4696">
        <v>1</v>
      </c>
      <c r="L4696">
        <v>988</v>
      </c>
      <c r="M4696" s="1">
        <v>45650</v>
      </c>
      <c r="N4696" t="s">
        <v>85</v>
      </c>
      <c r="O4696" t="str">
        <f t="shared" si="292"/>
        <v>Dec-2024</v>
      </c>
      <c r="P4696" s="21">
        <f t="shared" si="293"/>
        <v>2024</v>
      </c>
      <c r="Q4696">
        <f t="shared" si="294"/>
        <v>3</v>
      </c>
      <c r="T4696" t="str">
        <f t="shared" si="295"/>
        <v>Low Sales</v>
      </c>
    </row>
    <row r="4697" spans="1:20" x14ac:dyDescent="0.3">
      <c r="A4697" t="s">
        <v>9142</v>
      </c>
      <c r="B4697" t="s">
        <v>9143</v>
      </c>
      <c r="C4697" t="s">
        <v>37</v>
      </c>
      <c r="D4697" t="s">
        <v>17</v>
      </c>
      <c r="E4697" t="s">
        <v>34</v>
      </c>
      <c r="F4697">
        <v>2803</v>
      </c>
      <c r="G4697">
        <v>10</v>
      </c>
      <c r="H4697">
        <v>2523</v>
      </c>
      <c r="I4697">
        <v>4.5999999999999996</v>
      </c>
      <c r="J4697">
        <v>125</v>
      </c>
      <c r="K4697">
        <v>1</v>
      </c>
      <c r="L4697">
        <v>2523</v>
      </c>
      <c r="M4697" s="1">
        <v>45337</v>
      </c>
      <c r="N4697" t="s">
        <v>141</v>
      </c>
      <c r="O4697" t="str">
        <f t="shared" si="292"/>
        <v>Feb-2024</v>
      </c>
      <c r="P4697" s="21">
        <f t="shared" si="293"/>
        <v>2024</v>
      </c>
      <c r="Q4697">
        <f t="shared" si="294"/>
        <v>1</v>
      </c>
      <c r="T4697" t="str">
        <f t="shared" si="295"/>
        <v>Low Sales</v>
      </c>
    </row>
    <row r="4698" spans="1:20" x14ac:dyDescent="0.3">
      <c r="A4698" t="s">
        <v>9144</v>
      </c>
      <c r="B4698" t="s">
        <v>9145</v>
      </c>
      <c r="C4698" t="s">
        <v>52</v>
      </c>
      <c r="D4698" t="s">
        <v>17</v>
      </c>
      <c r="E4698" t="s">
        <v>18</v>
      </c>
      <c r="F4698">
        <v>3152</v>
      </c>
      <c r="G4698">
        <v>15</v>
      </c>
      <c r="H4698">
        <v>2679</v>
      </c>
      <c r="I4698">
        <v>3.8</v>
      </c>
      <c r="J4698">
        <v>205</v>
      </c>
      <c r="K4698">
        <v>1</v>
      </c>
      <c r="L4698">
        <v>2679</v>
      </c>
      <c r="M4698" s="1">
        <v>45854</v>
      </c>
      <c r="N4698" t="s">
        <v>141</v>
      </c>
      <c r="O4698" t="str">
        <f t="shared" si="292"/>
        <v>Jul-2025</v>
      </c>
      <c r="P4698" s="21">
        <f t="shared" si="293"/>
        <v>2025</v>
      </c>
      <c r="Q4698">
        <f t="shared" si="294"/>
        <v>2</v>
      </c>
      <c r="T4698" t="str">
        <f t="shared" si="295"/>
        <v>Low Sales</v>
      </c>
    </row>
    <row r="4699" spans="1:20" x14ac:dyDescent="0.3">
      <c r="A4699" t="s">
        <v>9146</v>
      </c>
      <c r="B4699" t="s">
        <v>9147</v>
      </c>
      <c r="C4699" t="s">
        <v>16</v>
      </c>
      <c r="D4699" t="s">
        <v>23</v>
      </c>
      <c r="E4699" t="s">
        <v>18</v>
      </c>
      <c r="F4699">
        <v>5058</v>
      </c>
      <c r="G4699">
        <v>10</v>
      </c>
      <c r="H4699">
        <v>4552</v>
      </c>
      <c r="I4699">
        <v>3.8</v>
      </c>
      <c r="J4699">
        <v>409</v>
      </c>
      <c r="K4699">
        <v>2</v>
      </c>
      <c r="L4699">
        <v>9104</v>
      </c>
      <c r="M4699" s="1">
        <v>45624</v>
      </c>
      <c r="N4699" t="s">
        <v>38</v>
      </c>
      <c r="O4699" t="str">
        <f t="shared" si="292"/>
        <v>Nov-2024</v>
      </c>
      <c r="P4699" s="21">
        <f t="shared" si="293"/>
        <v>2024</v>
      </c>
      <c r="Q4699">
        <f t="shared" si="294"/>
        <v>3</v>
      </c>
      <c r="T4699" t="str">
        <f t="shared" si="295"/>
        <v>High Sales</v>
      </c>
    </row>
    <row r="4700" spans="1:20" x14ac:dyDescent="0.3">
      <c r="A4700" t="s">
        <v>9148</v>
      </c>
      <c r="B4700" t="s">
        <v>9149</v>
      </c>
      <c r="C4700" t="s">
        <v>45</v>
      </c>
      <c r="D4700" t="s">
        <v>17</v>
      </c>
      <c r="E4700" t="s">
        <v>18</v>
      </c>
      <c r="F4700">
        <v>5806</v>
      </c>
      <c r="G4700">
        <v>25</v>
      </c>
      <c r="H4700">
        <v>4354</v>
      </c>
      <c r="I4700">
        <v>3.4</v>
      </c>
      <c r="J4700">
        <v>159</v>
      </c>
      <c r="K4700">
        <v>1</v>
      </c>
      <c r="L4700">
        <v>4354</v>
      </c>
      <c r="M4700" s="1">
        <v>45596</v>
      </c>
      <c r="N4700" t="s">
        <v>189</v>
      </c>
      <c r="O4700" t="str">
        <f t="shared" si="292"/>
        <v>Oct-2024</v>
      </c>
      <c r="P4700" s="21">
        <f t="shared" si="293"/>
        <v>2024</v>
      </c>
      <c r="Q4700">
        <f t="shared" si="294"/>
        <v>3</v>
      </c>
      <c r="T4700" t="str">
        <f t="shared" si="295"/>
        <v>Low Sales</v>
      </c>
    </row>
    <row r="4701" spans="1:20" x14ac:dyDescent="0.3">
      <c r="A4701" t="s">
        <v>9150</v>
      </c>
      <c r="B4701" t="s">
        <v>9151</v>
      </c>
      <c r="C4701" t="s">
        <v>45</v>
      </c>
      <c r="D4701" t="s">
        <v>109</v>
      </c>
      <c r="E4701" t="s">
        <v>34</v>
      </c>
      <c r="F4701">
        <v>2429</v>
      </c>
      <c r="G4701">
        <v>30</v>
      </c>
      <c r="H4701">
        <v>1700</v>
      </c>
      <c r="I4701">
        <v>3.9</v>
      </c>
      <c r="J4701">
        <v>311</v>
      </c>
      <c r="K4701">
        <v>1</v>
      </c>
      <c r="L4701">
        <v>1700</v>
      </c>
      <c r="M4701" s="1">
        <v>45917</v>
      </c>
      <c r="N4701" t="s">
        <v>71</v>
      </c>
      <c r="O4701" t="str">
        <f t="shared" si="292"/>
        <v>Sep-2025</v>
      </c>
      <c r="P4701" s="21">
        <f t="shared" si="293"/>
        <v>2025</v>
      </c>
      <c r="Q4701">
        <f t="shared" si="294"/>
        <v>3</v>
      </c>
      <c r="T4701" t="str">
        <f t="shared" si="295"/>
        <v>Low Sales</v>
      </c>
    </row>
    <row r="4702" spans="1:20" x14ac:dyDescent="0.3">
      <c r="A4702" t="s">
        <v>9152</v>
      </c>
      <c r="B4702" t="s">
        <v>1924</v>
      </c>
      <c r="C4702" t="s">
        <v>16</v>
      </c>
      <c r="D4702" t="s">
        <v>23</v>
      </c>
      <c r="E4702" t="s">
        <v>18</v>
      </c>
      <c r="F4702">
        <v>3554</v>
      </c>
      <c r="G4702">
        <v>15</v>
      </c>
      <c r="H4702">
        <v>3021</v>
      </c>
      <c r="I4702">
        <v>4.4000000000000004</v>
      </c>
      <c r="J4702">
        <v>144</v>
      </c>
      <c r="K4702">
        <v>3</v>
      </c>
      <c r="L4702">
        <v>9063</v>
      </c>
      <c r="M4702" s="1">
        <v>45462</v>
      </c>
      <c r="N4702" t="s">
        <v>150</v>
      </c>
      <c r="O4702" t="str">
        <f t="shared" si="292"/>
        <v>Jun-2024</v>
      </c>
      <c r="P4702" s="21">
        <f t="shared" si="293"/>
        <v>2024</v>
      </c>
      <c r="Q4702">
        <f t="shared" si="294"/>
        <v>2</v>
      </c>
      <c r="T4702" t="str">
        <f t="shared" si="295"/>
        <v>High Sales</v>
      </c>
    </row>
    <row r="4703" spans="1:20" x14ac:dyDescent="0.3">
      <c r="A4703" t="s">
        <v>9153</v>
      </c>
      <c r="B4703" t="s">
        <v>9154</v>
      </c>
      <c r="C4703" t="s">
        <v>22</v>
      </c>
      <c r="D4703" t="s">
        <v>33</v>
      </c>
      <c r="E4703" t="s">
        <v>18</v>
      </c>
      <c r="F4703">
        <v>1958</v>
      </c>
      <c r="G4703">
        <v>20</v>
      </c>
      <c r="H4703">
        <v>1566</v>
      </c>
      <c r="I4703">
        <v>4.3</v>
      </c>
      <c r="J4703">
        <v>258</v>
      </c>
      <c r="K4703">
        <v>2</v>
      </c>
      <c r="L4703">
        <v>3132</v>
      </c>
      <c r="M4703" s="1">
        <v>45464</v>
      </c>
      <c r="N4703" t="s">
        <v>75</v>
      </c>
      <c r="O4703" t="str">
        <f t="shared" si="292"/>
        <v>Jun-2024</v>
      </c>
      <c r="P4703" s="21">
        <f t="shared" si="293"/>
        <v>2024</v>
      </c>
      <c r="Q4703">
        <f t="shared" si="294"/>
        <v>2</v>
      </c>
      <c r="T4703" t="str">
        <f t="shared" si="295"/>
        <v>Low Sales</v>
      </c>
    </row>
    <row r="4704" spans="1:20" x14ac:dyDescent="0.3">
      <c r="A4704" t="s">
        <v>9155</v>
      </c>
      <c r="B4704" t="s">
        <v>9156</v>
      </c>
      <c r="C4704" t="s">
        <v>16</v>
      </c>
      <c r="D4704" t="s">
        <v>41</v>
      </c>
      <c r="E4704" t="s">
        <v>74</v>
      </c>
      <c r="F4704">
        <v>1786</v>
      </c>
      <c r="G4704">
        <v>30</v>
      </c>
      <c r="H4704">
        <v>1250</v>
      </c>
      <c r="I4704">
        <v>3.9</v>
      </c>
      <c r="J4704">
        <v>99</v>
      </c>
      <c r="K4704">
        <v>1</v>
      </c>
      <c r="L4704">
        <v>1250</v>
      </c>
      <c r="M4704" s="1">
        <v>45842</v>
      </c>
      <c r="N4704" t="s">
        <v>102</v>
      </c>
      <c r="O4704" t="str">
        <f t="shared" si="292"/>
        <v>Jul-2025</v>
      </c>
      <c r="P4704" s="21">
        <f t="shared" si="293"/>
        <v>2025</v>
      </c>
      <c r="Q4704">
        <f t="shared" si="294"/>
        <v>2</v>
      </c>
      <c r="T4704" t="str">
        <f t="shared" si="295"/>
        <v>Low Sales</v>
      </c>
    </row>
    <row r="4705" spans="1:20" x14ac:dyDescent="0.3">
      <c r="A4705" t="s">
        <v>9157</v>
      </c>
      <c r="B4705" t="s">
        <v>9158</v>
      </c>
      <c r="C4705" t="s">
        <v>45</v>
      </c>
      <c r="D4705" t="s">
        <v>109</v>
      </c>
      <c r="E4705" t="s">
        <v>34</v>
      </c>
      <c r="F4705">
        <v>1801</v>
      </c>
      <c r="G4705">
        <v>30</v>
      </c>
      <c r="H4705">
        <v>1261</v>
      </c>
      <c r="I4705">
        <v>3.6</v>
      </c>
      <c r="J4705">
        <v>153</v>
      </c>
      <c r="K4705">
        <v>1</v>
      </c>
      <c r="L4705">
        <v>1261</v>
      </c>
      <c r="M4705" s="1">
        <v>45482</v>
      </c>
      <c r="N4705" t="s">
        <v>189</v>
      </c>
      <c r="O4705" t="str">
        <f t="shared" si="292"/>
        <v>Jul-2024</v>
      </c>
      <c r="P4705" s="21">
        <f t="shared" si="293"/>
        <v>2024</v>
      </c>
      <c r="Q4705">
        <f t="shared" si="294"/>
        <v>2</v>
      </c>
      <c r="T4705" t="str">
        <f t="shared" si="295"/>
        <v>Low Sales</v>
      </c>
    </row>
    <row r="4706" spans="1:20" x14ac:dyDescent="0.3">
      <c r="A4706" t="s">
        <v>9159</v>
      </c>
      <c r="B4706" t="s">
        <v>9160</v>
      </c>
      <c r="C4706" t="s">
        <v>32</v>
      </c>
      <c r="D4706" t="s">
        <v>23</v>
      </c>
      <c r="E4706" t="s">
        <v>34</v>
      </c>
      <c r="F4706">
        <v>4957</v>
      </c>
      <c r="G4706">
        <v>20</v>
      </c>
      <c r="H4706">
        <v>3966</v>
      </c>
      <c r="I4706">
        <v>4</v>
      </c>
      <c r="J4706">
        <v>77</v>
      </c>
      <c r="K4706">
        <v>1</v>
      </c>
      <c r="L4706">
        <v>3966</v>
      </c>
      <c r="M4706" s="1">
        <v>46020</v>
      </c>
      <c r="N4706" t="s">
        <v>85</v>
      </c>
      <c r="O4706" t="str">
        <f t="shared" si="292"/>
        <v>Dec-2025</v>
      </c>
      <c r="P4706" s="21">
        <f t="shared" si="293"/>
        <v>2025</v>
      </c>
      <c r="Q4706">
        <f t="shared" si="294"/>
        <v>3</v>
      </c>
      <c r="T4706" t="str">
        <f t="shared" si="295"/>
        <v>Low Sales</v>
      </c>
    </row>
    <row r="4707" spans="1:20" x14ac:dyDescent="0.3">
      <c r="A4707" t="s">
        <v>9161</v>
      </c>
      <c r="B4707" t="s">
        <v>9162</v>
      </c>
      <c r="C4707" t="s">
        <v>45</v>
      </c>
      <c r="D4707" t="s">
        <v>23</v>
      </c>
      <c r="E4707" t="s">
        <v>34</v>
      </c>
      <c r="F4707">
        <v>3175</v>
      </c>
      <c r="G4707">
        <v>50</v>
      </c>
      <c r="H4707">
        <v>1588</v>
      </c>
      <c r="I4707">
        <v>4</v>
      </c>
      <c r="J4707">
        <v>99</v>
      </c>
      <c r="K4707">
        <v>1</v>
      </c>
      <c r="L4707">
        <v>1588</v>
      </c>
      <c r="M4707" s="1">
        <v>45913</v>
      </c>
      <c r="N4707" t="s">
        <v>58</v>
      </c>
      <c r="O4707" t="str">
        <f t="shared" si="292"/>
        <v>Sep-2025</v>
      </c>
      <c r="P4707" s="21">
        <f t="shared" si="293"/>
        <v>2025</v>
      </c>
      <c r="Q4707">
        <f t="shared" si="294"/>
        <v>3</v>
      </c>
      <c r="T4707" t="str">
        <f t="shared" si="295"/>
        <v>Low Sales</v>
      </c>
    </row>
    <row r="4708" spans="1:20" x14ac:dyDescent="0.3">
      <c r="A4708" t="s">
        <v>9163</v>
      </c>
      <c r="B4708" t="s">
        <v>9164</v>
      </c>
      <c r="C4708" t="s">
        <v>37</v>
      </c>
      <c r="D4708" t="s">
        <v>28</v>
      </c>
      <c r="E4708" t="s">
        <v>34</v>
      </c>
      <c r="F4708">
        <v>6613</v>
      </c>
      <c r="G4708">
        <v>20</v>
      </c>
      <c r="H4708">
        <v>5290</v>
      </c>
      <c r="I4708">
        <v>4.5</v>
      </c>
      <c r="J4708">
        <v>541</v>
      </c>
      <c r="K4708">
        <v>3</v>
      </c>
      <c r="L4708">
        <v>15870</v>
      </c>
      <c r="M4708" s="1">
        <v>45691</v>
      </c>
      <c r="N4708" t="s">
        <v>19</v>
      </c>
      <c r="O4708" t="str">
        <f t="shared" si="292"/>
        <v>Feb-2025</v>
      </c>
      <c r="P4708" s="21">
        <f t="shared" si="293"/>
        <v>2025</v>
      </c>
      <c r="Q4708">
        <f t="shared" si="294"/>
        <v>1</v>
      </c>
      <c r="T4708" t="str">
        <f t="shared" si="295"/>
        <v>High Sales</v>
      </c>
    </row>
    <row r="4709" spans="1:20" x14ac:dyDescent="0.3">
      <c r="A4709" t="s">
        <v>9165</v>
      </c>
      <c r="B4709" t="s">
        <v>1037</v>
      </c>
      <c r="C4709" t="s">
        <v>57</v>
      </c>
      <c r="D4709" t="s">
        <v>53</v>
      </c>
      <c r="E4709" t="s">
        <v>34</v>
      </c>
      <c r="F4709">
        <v>2099</v>
      </c>
      <c r="G4709">
        <v>30</v>
      </c>
      <c r="H4709">
        <v>1469</v>
      </c>
      <c r="I4709">
        <v>4.2</v>
      </c>
      <c r="J4709">
        <v>182</v>
      </c>
      <c r="K4709">
        <v>2</v>
      </c>
      <c r="L4709">
        <v>2938</v>
      </c>
      <c r="M4709" s="1">
        <v>45824</v>
      </c>
      <c r="N4709" t="s">
        <v>75</v>
      </c>
      <c r="O4709" t="str">
        <f t="shared" si="292"/>
        <v>Jun-2025</v>
      </c>
      <c r="P4709" s="21">
        <f t="shared" si="293"/>
        <v>2025</v>
      </c>
      <c r="Q4709">
        <f t="shared" si="294"/>
        <v>2</v>
      </c>
      <c r="T4709" t="str">
        <f t="shared" si="295"/>
        <v>Low Sales</v>
      </c>
    </row>
    <row r="4710" spans="1:20" x14ac:dyDescent="0.3">
      <c r="A4710" t="s">
        <v>9166</v>
      </c>
      <c r="B4710" t="s">
        <v>9167</v>
      </c>
      <c r="C4710" t="s">
        <v>22</v>
      </c>
      <c r="D4710" t="s">
        <v>53</v>
      </c>
      <c r="E4710" t="s">
        <v>74</v>
      </c>
      <c r="F4710">
        <v>6448</v>
      </c>
      <c r="G4710">
        <v>15</v>
      </c>
      <c r="H4710">
        <v>5481</v>
      </c>
      <c r="I4710">
        <v>4.0999999999999996</v>
      </c>
      <c r="J4710">
        <v>77</v>
      </c>
      <c r="K4710">
        <v>1</v>
      </c>
      <c r="L4710">
        <v>5481</v>
      </c>
      <c r="M4710" s="1">
        <v>45818</v>
      </c>
      <c r="N4710" t="s">
        <v>42</v>
      </c>
      <c r="O4710" t="str">
        <f t="shared" si="292"/>
        <v>Jun-2025</v>
      </c>
      <c r="P4710" s="21">
        <f t="shared" si="293"/>
        <v>2025</v>
      </c>
      <c r="Q4710">
        <f t="shared" si="294"/>
        <v>2</v>
      </c>
      <c r="T4710" t="str">
        <f t="shared" si="295"/>
        <v>High Sales</v>
      </c>
    </row>
    <row r="4711" spans="1:20" x14ac:dyDescent="0.3">
      <c r="A4711" t="s">
        <v>9168</v>
      </c>
      <c r="B4711" t="s">
        <v>9169</v>
      </c>
      <c r="C4711" t="s">
        <v>37</v>
      </c>
      <c r="D4711" t="s">
        <v>17</v>
      </c>
      <c r="E4711" t="s">
        <v>34</v>
      </c>
      <c r="F4711">
        <v>2292</v>
      </c>
      <c r="G4711">
        <v>20</v>
      </c>
      <c r="H4711">
        <v>1834</v>
      </c>
      <c r="I4711">
        <v>4.7</v>
      </c>
      <c r="J4711">
        <v>151</v>
      </c>
      <c r="K4711">
        <v>1</v>
      </c>
      <c r="L4711">
        <v>1834</v>
      </c>
      <c r="M4711" s="1">
        <v>45690</v>
      </c>
      <c r="N4711" t="s">
        <v>71</v>
      </c>
      <c r="O4711" t="str">
        <f t="shared" si="292"/>
        <v>Feb-2025</v>
      </c>
      <c r="P4711" s="21">
        <f t="shared" si="293"/>
        <v>2025</v>
      </c>
      <c r="Q4711">
        <f t="shared" si="294"/>
        <v>1</v>
      </c>
      <c r="T4711" t="str">
        <f t="shared" si="295"/>
        <v>Low Sales</v>
      </c>
    </row>
    <row r="4712" spans="1:20" x14ac:dyDescent="0.3">
      <c r="A4712" t="s">
        <v>9170</v>
      </c>
      <c r="B4712" t="s">
        <v>9171</v>
      </c>
      <c r="C4712" t="s">
        <v>52</v>
      </c>
      <c r="D4712" t="s">
        <v>109</v>
      </c>
      <c r="E4712" t="s">
        <v>161</v>
      </c>
      <c r="F4712">
        <v>580</v>
      </c>
      <c r="G4712">
        <v>20</v>
      </c>
      <c r="H4712">
        <v>464</v>
      </c>
      <c r="I4712">
        <v>4.9000000000000004</v>
      </c>
      <c r="J4712">
        <v>60</v>
      </c>
      <c r="K4712">
        <v>1</v>
      </c>
      <c r="L4712">
        <v>464</v>
      </c>
      <c r="M4712" s="1">
        <v>45536</v>
      </c>
      <c r="N4712" t="s">
        <v>78</v>
      </c>
      <c r="O4712" t="str">
        <f t="shared" si="292"/>
        <v>Sep-2024</v>
      </c>
      <c r="P4712" s="21">
        <f t="shared" si="293"/>
        <v>2024</v>
      </c>
      <c r="Q4712">
        <f t="shared" si="294"/>
        <v>3</v>
      </c>
      <c r="T4712" t="str">
        <f t="shared" si="295"/>
        <v>Low Sales</v>
      </c>
    </row>
    <row r="4713" spans="1:20" x14ac:dyDescent="0.3">
      <c r="A4713" t="s">
        <v>9172</v>
      </c>
      <c r="B4713" t="s">
        <v>9173</v>
      </c>
      <c r="C4713" t="s">
        <v>116</v>
      </c>
      <c r="D4713" t="s">
        <v>46</v>
      </c>
      <c r="E4713" t="s">
        <v>74</v>
      </c>
      <c r="F4713">
        <v>7463</v>
      </c>
      <c r="G4713">
        <v>0</v>
      </c>
      <c r="H4713">
        <v>7463</v>
      </c>
      <c r="I4713">
        <v>4.3</v>
      </c>
      <c r="J4713">
        <v>80</v>
      </c>
      <c r="K4713">
        <v>1</v>
      </c>
      <c r="L4713">
        <v>7463</v>
      </c>
      <c r="M4713" s="1">
        <v>45966</v>
      </c>
      <c r="N4713" t="s">
        <v>61</v>
      </c>
      <c r="O4713" t="str">
        <f t="shared" si="292"/>
        <v>Nov-2025</v>
      </c>
      <c r="P4713" s="21">
        <f t="shared" si="293"/>
        <v>2025</v>
      </c>
      <c r="Q4713">
        <f t="shared" si="294"/>
        <v>3</v>
      </c>
      <c r="T4713" t="str">
        <f t="shared" si="295"/>
        <v>High Sales</v>
      </c>
    </row>
    <row r="4714" spans="1:20" x14ac:dyDescent="0.3">
      <c r="A4714" t="s">
        <v>9174</v>
      </c>
      <c r="B4714" t="s">
        <v>9175</v>
      </c>
      <c r="C4714" t="s">
        <v>22</v>
      </c>
      <c r="D4714" t="s">
        <v>46</v>
      </c>
      <c r="E4714" t="s">
        <v>18</v>
      </c>
      <c r="F4714">
        <v>6404</v>
      </c>
      <c r="G4714">
        <v>40</v>
      </c>
      <c r="H4714">
        <v>3842</v>
      </c>
      <c r="I4714">
        <v>4.3</v>
      </c>
      <c r="J4714">
        <v>116</v>
      </c>
      <c r="K4714">
        <v>2</v>
      </c>
      <c r="L4714">
        <v>7684</v>
      </c>
      <c r="M4714" s="1">
        <v>45563</v>
      </c>
      <c r="N4714" t="s">
        <v>58</v>
      </c>
      <c r="O4714" t="str">
        <f t="shared" si="292"/>
        <v>Sep-2024</v>
      </c>
      <c r="P4714" s="21">
        <f t="shared" si="293"/>
        <v>2024</v>
      </c>
      <c r="Q4714">
        <f t="shared" si="294"/>
        <v>3</v>
      </c>
      <c r="T4714" t="str">
        <f t="shared" si="295"/>
        <v>High Sales</v>
      </c>
    </row>
    <row r="4715" spans="1:20" x14ac:dyDescent="0.3">
      <c r="A4715" t="s">
        <v>9176</v>
      </c>
      <c r="B4715" t="s">
        <v>9177</v>
      </c>
      <c r="C4715" t="s">
        <v>27</v>
      </c>
      <c r="D4715" t="s">
        <v>28</v>
      </c>
      <c r="E4715" t="s">
        <v>18</v>
      </c>
      <c r="F4715">
        <v>5076</v>
      </c>
      <c r="G4715">
        <v>40</v>
      </c>
      <c r="H4715">
        <v>3046</v>
      </c>
      <c r="I4715">
        <v>4</v>
      </c>
      <c r="J4715">
        <v>225</v>
      </c>
      <c r="K4715">
        <v>1</v>
      </c>
      <c r="L4715">
        <v>3046</v>
      </c>
      <c r="M4715" s="1">
        <v>45938</v>
      </c>
      <c r="N4715" t="s">
        <v>58</v>
      </c>
      <c r="O4715" t="str">
        <f t="shared" si="292"/>
        <v>Oct-2025</v>
      </c>
      <c r="P4715" s="21">
        <f t="shared" si="293"/>
        <v>2025</v>
      </c>
      <c r="Q4715">
        <f t="shared" si="294"/>
        <v>3</v>
      </c>
      <c r="T4715" t="str">
        <f t="shared" si="295"/>
        <v>Low Sales</v>
      </c>
    </row>
    <row r="4716" spans="1:20" x14ac:dyDescent="0.3">
      <c r="A4716" t="s">
        <v>9178</v>
      </c>
      <c r="B4716" t="s">
        <v>9179</v>
      </c>
      <c r="C4716" t="s">
        <v>45</v>
      </c>
      <c r="D4716" t="s">
        <v>33</v>
      </c>
      <c r="E4716" t="s">
        <v>34</v>
      </c>
      <c r="F4716">
        <v>1436</v>
      </c>
      <c r="G4716">
        <v>20</v>
      </c>
      <c r="H4716">
        <v>1149</v>
      </c>
      <c r="I4716">
        <v>3.7</v>
      </c>
      <c r="J4716">
        <v>153</v>
      </c>
      <c r="K4716">
        <v>2</v>
      </c>
      <c r="L4716">
        <v>2298</v>
      </c>
      <c r="M4716" s="1">
        <v>45420</v>
      </c>
      <c r="N4716" t="s">
        <v>150</v>
      </c>
      <c r="O4716" t="str">
        <f t="shared" si="292"/>
        <v>May-2024</v>
      </c>
      <c r="P4716" s="21">
        <f t="shared" si="293"/>
        <v>2024</v>
      </c>
      <c r="Q4716">
        <f t="shared" si="294"/>
        <v>2</v>
      </c>
      <c r="T4716" t="str">
        <f t="shared" si="295"/>
        <v>Low Sales</v>
      </c>
    </row>
    <row r="4717" spans="1:20" x14ac:dyDescent="0.3">
      <c r="A4717" t="s">
        <v>9180</v>
      </c>
      <c r="B4717" t="s">
        <v>9181</v>
      </c>
      <c r="C4717" t="s">
        <v>52</v>
      </c>
      <c r="D4717" t="s">
        <v>17</v>
      </c>
      <c r="E4717" t="s">
        <v>18</v>
      </c>
      <c r="F4717">
        <v>3524</v>
      </c>
      <c r="G4717">
        <v>0</v>
      </c>
      <c r="H4717">
        <v>3524</v>
      </c>
      <c r="I4717">
        <v>4.5</v>
      </c>
      <c r="J4717">
        <v>367</v>
      </c>
      <c r="K4717">
        <v>1</v>
      </c>
      <c r="L4717">
        <v>3524</v>
      </c>
      <c r="M4717" s="1">
        <v>45819</v>
      </c>
      <c r="N4717" t="s">
        <v>19</v>
      </c>
      <c r="O4717" t="str">
        <f t="shared" si="292"/>
        <v>Jun-2025</v>
      </c>
      <c r="P4717" s="21">
        <f t="shared" si="293"/>
        <v>2025</v>
      </c>
      <c r="Q4717">
        <f t="shared" si="294"/>
        <v>2</v>
      </c>
      <c r="T4717" t="str">
        <f t="shared" si="295"/>
        <v>Low Sales</v>
      </c>
    </row>
    <row r="4718" spans="1:20" x14ac:dyDescent="0.3">
      <c r="A4718" t="s">
        <v>9182</v>
      </c>
      <c r="B4718" t="s">
        <v>9183</v>
      </c>
      <c r="C4718" t="s">
        <v>52</v>
      </c>
      <c r="D4718" t="s">
        <v>23</v>
      </c>
      <c r="E4718" t="s">
        <v>34</v>
      </c>
      <c r="F4718">
        <v>4936</v>
      </c>
      <c r="G4718">
        <v>40</v>
      </c>
      <c r="H4718">
        <v>2962</v>
      </c>
      <c r="I4718">
        <v>4.4000000000000004</v>
      </c>
      <c r="J4718">
        <v>37</v>
      </c>
      <c r="K4718">
        <v>1</v>
      </c>
      <c r="L4718">
        <v>2962</v>
      </c>
      <c r="M4718" s="1">
        <v>45866</v>
      </c>
      <c r="N4718" t="s">
        <v>78</v>
      </c>
      <c r="O4718" t="str">
        <f t="shared" si="292"/>
        <v>Jul-2025</v>
      </c>
      <c r="P4718" s="21">
        <f t="shared" si="293"/>
        <v>2025</v>
      </c>
      <c r="Q4718">
        <f t="shared" si="294"/>
        <v>2</v>
      </c>
      <c r="T4718" t="str">
        <f t="shared" si="295"/>
        <v>Low Sales</v>
      </c>
    </row>
    <row r="4719" spans="1:20" x14ac:dyDescent="0.3">
      <c r="A4719" t="s">
        <v>9184</v>
      </c>
      <c r="B4719" t="s">
        <v>9185</v>
      </c>
      <c r="C4719" t="s">
        <v>45</v>
      </c>
      <c r="D4719" t="s">
        <v>17</v>
      </c>
      <c r="E4719" t="s">
        <v>18</v>
      </c>
      <c r="F4719">
        <v>4217</v>
      </c>
      <c r="G4719">
        <v>30</v>
      </c>
      <c r="H4719">
        <v>2952</v>
      </c>
      <c r="I4719">
        <v>4.0999999999999996</v>
      </c>
      <c r="J4719">
        <v>39</v>
      </c>
      <c r="K4719">
        <v>1</v>
      </c>
      <c r="L4719">
        <v>2952</v>
      </c>
      <c r="M4719" s="1">
        <v>45567</v>
      </c>
      <c r="N4719" t="s">
        <v>38</v>
      </c>
      <c r="O4719" t="str">
        <f t="shared" si="292"/>
        <v>Oct-2024</v>
      </c>
      <c r="P4719" s="21">
        <f t="shared" si="293"/>
        <v>2024</v>
      </c>
      <c r="Q4719">
        <f t="shared" si="294"/>
        <v>3</v>
      </c>
      <c r="T4719" t="str">
        <f t="shared" si="295"/>
        <v>Low Sales</v>
      </c>
    </row>
    <row r="4720" spans="1:20" x14ac:dyDescent="0.3">
      <c r="A4720" t="s">
        <v>9186</v>
      </c>
      <c r="B4720" t="s">
        <v>9187</v>
      </c>
      <c r="C4720" t="s">
        <v>116</v>
      </c>
      <c r="D4720" t="s">
        <v>53</v>
      </c>
      <c r="E4720" t="s">
        <v>34</v>
      </c>
      <c r="F4720">
        <v>5723</v>
      </c>
      <c r="G4720">
        <v>15</v>
      </c>
      <c r="H4720">
        <v>4865</v>
      </c>
      <c r="I4720">
        <v>4.2</v>
      </c>
      <c r="J4720">
        <v>96</v>
      </c>
      <c r="K4720">
        <v>1</v>
      </c>
      <c r="L4720">
        <v>4865</v>
      </c>
      <c r="M4720" s="1">
        <v>45429</v>
      </c>
      <c r="N4720" t="s">
        <v>168</v>
      </c>
      <c r="O4720" t="str">
        <f t="shared" si="292"/>
        <v>May-2024</v>
      </c>
      <c r="P4720" s="21">
        <f t="shared" si="293"/>
        <v>2024</v>
      </c>
      <c r="Q4720">
        <f t="shared" si="294"/>
        <v>2</v>
      </c>
      <c r="T4720" t="str">
        <f t="shared" si="295"/>
        <v>Low Sales</v>
      </c>
    </row>
    <row r="4721" spans="1:20" x14ac:dyDescent="0.3">
      <c r="A4721" t="s">
        <v>9188</v>
      </c>
      <c r="B4721" t="s">
        <v>9189</v>
      </c>
      <c r="C4721" t="s">
        <v>116</v>
      </c>
      <c r="D4721" t="s">
        <v>23</v>
      </c>
      <c r="E4721" t="s">
        <v>34</v>
      </c>
      <c r="F4721">
        <v>3643</v>
      </c>
      <c r="G4721">
        <v>15</v>
      </c>
      <c r="H4721">
        <v>3097</v>
      </c>
      <c r="I4721">
        <v>4.7</v>
      </c>
      <c r="J4721">
        <v>428</v>
      </c>
      <c r="K4721">
        <v>1</v>
      </c>
      <c r="L4721">
        <v>3097</v>
      </c>
      <c r="M4721" s="1">
        <v>45390</v>
      </c>
      <c r="N4721" t="s">
        <v>189</v>
      </c>
      <c r="O4721" t="str">
        <f t="shared" si="292"/>
        <v>Apr-2024</v>
      </c>
      <c r="P4721" s="21">
        <f t="shared" si="293"/>
        <v>2024</v>
      </c>
      <c r="Q4721">
        <f t="shared" si="294"/>
        <v>1</v>
      </c>
      <c r="T4721" t="str">
        <f t="shared" si="295"/>
        <v>Low Sales</v>
      </c>
    </row>
    <row r="4722" spans="1:20" x14ac:dyDescent="0.3">
      <c r="A4722" t="s">
        <v>9190</v>
      </c>
      <c r="B4722" t="s">
        <v>9191</v>
      </c>
      <c r="C4722" t="s">
        <v>45</v>
      </c>
      <c r="D4722" t="s">
        <v>53</v>
      </c>
      <c r="E4722" t="s">
        <v>34</v>
      </c>
      <c r="F4722">
        <v>3751</v>
      </c>
      <c r="G4722">
        <v>10</v>
      </c>
      <c r="H4722">
        <v>3376</v>
      </c>
      <c r="I4722">
        <v>4.8</v>
      </c>
      <c r="J4722">
        <v>133</v>
      </c>
      <c r="K4722">
        <v>1</v>
      </c>
      <c r="L4722">
        <v>3376</v>
      </c>
      <c r="M4722" s="1">
        <v>45638</v>
      </c>
      <c r="N4722" t="s">
        <v>19</v>
      </c>
      <c r="O4722" t="str">
        <f t="shared" si="292"/>
        <v>Dec-2024</v>
      </c>
      <c r="P4722" s="21">
        <f t="shared" si="293"/>
        <v>2024</v>
      </c>
      <c r="Q4722">
        <f t="shared" si="294"/>
        <v>3</v>
      </c>
      <c r="T4722" t="str">
        <f t="shared" si="295"/>
        <v>Low Sales</v>
      </c>
    </row>
    <row r="4723" spans="1:20" x14ac:dyDescent="0.3">
      <c r="A4723" t="s">
        <v>9192</v>
      </c>
      <c r="B4723" t="s">
        <v>9193</v>
      </c>
      <c r="C4723" t="s">
        <v>37</v>
      </c>
      <c r="D4723" t="s">
        <v>41</v>
      </c>
      <c r="E4723" t="s">
        <v>34</v>
      </c>
      <c r="F4723">
        <v>1923</v>
      </c>
      <c r="G4723">
        <v>40</v>
      </c>
      <c r="H4723">
        <v>1154</v>
      </c>
      <c r="I4723">
        <v>2.9</v>
      </c>
      <c r="J4723">
        <v>174</v>
      </c>
      <c r="K4723">
        <v>1</v>
      </c>
      <c r="L4723">
        <v>1154</v>
      </c>
      <c r="M4723" s="1">
        <v>45400</v>
      </c>
      <c r="N4723" t="s">
        <v>75</v>
      </c>
      <c r="O4723" t="str">
        <f t="shared" si="292"/>
        <v>Apr-2024</v>
      </c>
      <c r="P4723" s="21">
        <f t="shared" si="293"/>
        <v>2024</v>
      </c>
      <c r="Q4723">
        <f t="shared" si="294"/>
        <v>1</v>
      </c>
      <c r="T4723" t="str">
        <f t="shared" si="295"/>
        <v>Low Sales</v>
      </c>
    </row>
    <row r="4724" spans="1:20" x14ac:dyDescent="0.3">
      <c r="A4724" t="s">
        <v>9194</v>
      </c>
      <c r="B4724" t="s">
        <v>9195</v>
      </c>
      <c r="C4724" t="s">
        <v>52</v>
      </c>
      <c r="D4724" t="s">
        <v>109</v>
      </c>
      <c r="E4724" t="s">
        <v>161</v>
      </c>
      <c r="F4724">
        <v>1886</v>
      </c>
      <c r="G4724">
        <v>40</v>
      </c>
      <c r="H4724">
        <v>1132</v>
      </c>
      <c r="I4724">
        <v>3.8</v>
      </c>
      <c r="J4724">
        <v>340</v>
      </c>
      <c r="K4724">
        <v>2</v>
      </c>
      <c r="L4724">
        <v>2264</v>
      </c>
      <c r="M4724" s="1">
        <v>45948</v>
      </c>
      <c r="N4724" t="s">
        <v>54</v>
      </c>
      <c r="O4724" t="str">
        <f t="shared" si="292"/>
        <v>Oct-2025</v>
      </c>
      <c r="P4724" s="21">
        <f t="shared" si="293"/>
        <v>2025</v>
      </c>
      <c r="Q4724">
        <f t="shared" si="294"/>
        <v>3</v>
      </c>
      <c r="T4724" t="str">
        <f t="shared" si="295"/>
        <v>Low Sales</v>
      </c>
    </row>
    <row r="4725" spans="1:20" x14ac:dyDescent="0.3">
      <c r="A4725" t="s">
        <v>9196</v>
      </c>
      <c r="B4725" t="s">
        <v>4790</v>
      </c>
      <c r="C4725" t="s">
        <v>16</v>
      </c>
      <c r="D4725" t="s">
        <v>53</v>
      </c>
      <c r="E4725" t="s">
        <v>34</v>
      </c>
      <c r="F4725">
        <v>7634</v>
      </c>
      <c r="G4725">
        <v>10</v>
      </c>
      <c r="H4725">
        <v>6871</v>
      </c>
      <c r="I4725">
        <v>4.0999999999999996</v>
      </c>
      <c r="J4725">
        <v>93</v>
      </c>
      <c r="K4725">
        <v>1</v>
      </c>
      <c r="L4725">
        <v>6871</v>
      </c>
      <c r="M4725" s="1">
        <v>45429</v>
      </c>
      <c r="N4725" t="s">
        <v>61</v>
      </c>
      <c r="O4725" t="str">
        <f t="shared" si="292"/>
        <v>May-2024</v>
      </c>
      <c r="P4725" s="21">
        <f t="shared" si="293"/>
        <v>2024</v>
      </c>
      <c r="Q4725">
        <f t="shared" si="294"/>
        <v>2</v>
      </c>
      <c r="T4725" t="str">
        <f t="shared" si="295"/>
        <v>High Sales</v>
      </c>
    </row>
    <row r="4726" spans="1:20" x14ac:dyDescent="0.3">
      <c r="A4726" t="s">
        <v>9197</v>
      </c>
      <c r="B4726" t="s">
        <v>9198</v>
      </c>
      <c r="C4726" t="s">
        <v>88</v>
      </c>
      <c r="D4726" t="s">
        <v>23</v>
      </c>
      <c r="E4726" t="s">
        <v>18</v>
      </c>
      <c r="F4726">
        <v>3534</v>
      </c>
      <c r="G4726">
        <v>60</v>
      </c>
      <c r="H4726">
        <v>1414</v>
      </c>
      <c r="I4726">
        <v>3.6</v>
      </c>
      <c r="J4726">
        <v>21</v>
      </c>
      <c r="K4726">
        <v>3</v>
      </c>
      <c r="L4726">
        <v>4242</v>
      </c>
      <c r="M4726" s="1">
        <v>45347</v>
      </c>
      <c r="N4726" t="s">
        <v>71</v>
      </c>
      <c r="O4726" t="str">
        <f t="shared" si="292"/>
        <v>Feb-2024</v>
      </c>
      <c r="P4726" s="21">
        <f t="shared" si="293"/>
        <v>2024</v>
      </c>
      <c r="Q4726">
        <f t="shared" si="294"/>
        <v>1</v>
      </c>
      <c r="T4726" t="str">
        <f t="shared" si="295"/>
        <v>Low Sales</v>
      </c>
    </row>
    <row r="4727" spans="1:20" x14ac:dyDescent="0.3">
      <c r="A4727" t="s">
        <v>9199</v>
      </c>
      <c r="B4727" t="s">
        <v>9200</v>
      </c>
      <c r="C4727" t="s">
        <v>45</v>
      </c>
      <c r="D4727" t="s">
        <v>33</v>
      </c>
      <c r="E4727" t="s">
        <v>18</v>
      </c>
      <c r="F4727">
        <v>2339</v>
      </c>
      <c r="G4727">
        <v>20</v>
      </c>
      <c r="H4727">
        <v>1871</v>
      </c>
      <c r="I4727">
        <v>4.2</v>
      </c>
      <c r="J4727">
        <v>89</v>
      </c>
      <c r="K4727">
        <v>3</v>
      </c>
      <c r="L4727">
        <v>5613</v>
      </c>
      <c r="M4727" s="1">
        <v>45956</v>
      </c>
      <c r="N4727" t="s">
        <v>102</v>
      </c>
      <c r="O4727" t="str">
        <f t="shared" si="292"/>
        <v>Oct-2025</v>
      </c>
      <c r="P4727" s="21">
        <f t="shared" si="293"/>
        <v>2025</v>
      </c>
      <c r="Q4727">
        <f t="shared" si="294"/>
        <v>3</v>
      </c>
      <c r="T4727" t="str">
        <f t="shared" si="295"/>
        <v>High Sales</v>
      </c>
    </row>
    <row r="4728" spans="1:20" x14ac:dyDescent="0.3">
      <c r="A4728" t="s">
        <v>9201</v>
      </c>
      <c r="B4728" t="s">
        <v>9202</v>
      </c>
      <c r="C4728" t="s">
        <v>45</v>
      </c>
      <c r="D4728" t="s">
        <v>41</v>
      </c>
      <c r="E4728" t="s">
        <v>34</v>
      </c>
      <c r="F4728">
        <v>2203</v>
      </c>
      <c r="G4728">
        <v>20</v>
      </c>
      <c r="H4728">
        <v>1762</v>
      </c>
      <c r="I4728">
        <v>3.8</v>
      </c>
      <c r="J4728">
        <v>406</v>
      </c>
      <c r="K4728">
        <v>1</v>
      </c>
      <c r="L4728">
        <v>1762</v>
      </c>
      <c r="M4728" s="1">
        <v>45494</v>
      </c>
      <c r="N4728" t="s">
        <v>189</v>
      </c>
      <c r="O4728" t="str">
        <f t="shared" si="292"/>
        <v>Jul-2024</v>
      </c>
      <c r="P4728" s="21">
        <f t="shared" si="293"/>
        <v>2024</v>
      </c>
      <c r="Q4728">
        <f t="shared" si="294"/>
        <v>2</v>
      </c>
      <c r="T4728" t="str">
        <f t="shared" si="295"/>
        <v>Low Sales</v>
      </c>
    </row>
    <row r="4729" spans="1:20" x14ac:dyDescent="0.3">
      <c r="A4729" t="s">
        <v>9203</v>
      </c>
      <c r="B4729" t="s">
        <v>9204</v>
      </c>
      <c r="C4729" t="s">
        <v>45</v>
      </c>
      <c r="D4729" t="s">
        <v>33</v>
      </c>
      <c r="E4729" t="s">
        <v>18</v>
      </c>
      <c r="F4729">
        <v>4261</v>
      </c>
      <c r="G4729">
        <v>15</v>
      </c>
      <c r="H4729">
        <v>3622</v>
      </c>
      <c r="I4729">
        <v>4.2</v>
      </c>
      <c r="J4729">
        <v>64</v>
      </c>
      <c r="K4729">
        <v>1</v>
      </c>
      <c r="L4729">
        <v>3622</v>
      </c>
      <c r="M4729" s="1">
        <v>45567</v>
      </c>
      <c r="N4729" t="s">
        <v>42</v>
      </c>
      <c r="O4729" t="str">
        <f t="shared" si="292"/>
        <v>Oct-2024</v>
      </c>
      <c r="P4729" s="21">
        <f t="shared" si="293"/>
        <v>2024</v>
      </c>
      <c r="Q4729">
        <f t="shared" si="294"/>
        <v>3</v>
      </c>
      <c r="T4729" t="str">
        <f t="shared" si="295"/>
        <v>Low Sales</v>
      </c>
    </row>
    <row r="4730" spans="1:20" x14ac:dyDescent="0.3">
      <c r="A4730" t="s">
        <v>9205</v>
      </c>
      <c r="B4730" t="s">
        <v>9206</v>
      </c>
      <c r="C4730" t="s">
        <v>16</v>
      </c>
      <c r="D4730" t="s">
        <v>23</v>
      </c>
      <c r="E4730" t="s">
        <v>34</v>
      </c>
      <c r="F4730">
        <v>2474</v>
      </c>
      <c r="G4730">
        <v>20</v>
      </c>
      <c r="H4730">
        <v>1979</v>
      </c>
      <c r="I4730">
        <v>3.8</v>
      </c>
      <c r="J4730">
        <v>9</v>
      </c>
      <c r="K4730">
        <v>1</v>
      </c>
      <c r="L4730">
        <v>1979</v>
      </c>
      <c r="M4730" s="1">
        <v>45772</v>
      </c>
      <c r="N4730" t="s">
        <v>141</v>
      </c>
      <c r="O4730" t="str">
        <f t="shared" si="292"/>
        <v>Apr-2025</v>
      </c>
      <c r="P4730" s="21">
        <f t="shared" si="293"/>
        <v>2025</v>
      </c>
      <c r="Q4730">
        <f t="shared" si="294"/>
        <v>1</v>
      </c>
      <c r="T4730" t="str">
        <f t="shared" si="295"/>
        <v>Low Sales</v>
      </c>
    </row>
    <row r="4731" spans="1:20" x14ac:dyDescent="0.3">
      <c r="A4731" t="s">
        <v>9207</v>
      </c>
      <c r="B4731" t="s">
        <v>9208</v>
      </c>
      <c r="C4731" t="s">
        <v>116</v>
      </c>
      <c r="D4731" t="s">
        <v>46</v>
      </c>
      <c r="E4731" t="s">
        <v>18</v>
      </c>
      <c r="F4731">
        <v>4536</v>
      </c>
      <c r="G4731">
        <v>30</v>
      </c>
      <c r="H4731">
        <v>3175</v>
      </c>
      <c r="I4731">
        <v>3.8</v>
      </c>
      <c r="J4731">
        <v>229</v>
      </c>
      <c r="K4731">
        <v>4</v>
      </c>
      <c r="L4731">
        <v>12700</v>
      </c>
      <c r="M4731" s="1">
        <v>45402</v>
      </c>
      <c r="N4731" t="s">
        <v>54</v>
      </c>
      <c r="O4731" t="str">
        <f t="shared" si="292"/>
        <v>Apr-2024</v>
      </c>
      <c r="P4731" s="21">
        <f t="shared" si="293"/>
        <v>2024</v>
      </c>
      <c r="Q4731">
        <f t="shared" si="294"/>
        <v>1</v>
      </c>
      <c r="T4731" t="str">
        <f t="shared" si="295"/>
        <v>High Sales</v>
      </c>
    </row>
    <row r="4732" spans="1:20" x14ac:dyDescent="0.3">
      <c r="A4732" t="s">
        <v>9209</v>
      </c>
      <c r="B4732" t="s">
        <v>9210</v>
      </c>
      <c r="C4732" t="s">
        <v>37</v>
      </c>
      <c r="D4732" t="s">
        <v>23</v>
      </c>
      <c r="E4732" t="s">
        <v>18</v>
      </c>
      <c r="F4732">
        <v>3234</v>
      </c>
      <c r="G4732">
        <v>15</v>
      </c>
      <c r="H4732">
        <v>2749</v>
      </c>
      <c r="I4732">
        <v>4.2</v>
      </c>
      <c r="J4732">
        <v>44</v>
      </c>
      <c r="K4732">
        <v>1</v>
      </c>
      <c r="L4732">
        <v>2749</v>
      </c>
      <c r="M4732" s="1">
        <v>45626</v>
      </c>
      <c r="N4732" t="s">
        <v>29</v>
      </c>
      <c r="O4732" t="str">
        <f t="shared" si="292"/>
        <v>Nov-2024</v>
      </c>
      <c r="P4732" s="21">
        <f t="shared" si="293"/>
        <v>2024</v>
      </c>
      <c r="Q4732">
        <f t="shared" si="294"/>
        <v>3</v>
      </c>
      <c r="T4732" t="str">
        <f t="shared" si="295"/>
        <v>Low Sales</v>
      </c>
    </row>
    <row r="4733" spans="1:20" x14ac:dyDescent="0.3">
      <c r="A4733" t="s">
        <v>9211</v>
      </c>
      <c r="B4733" t="s">
        <v>9212</v>
      </c>
      <c r="C4733" t="s">
        <v>45</v>
      </c>
      <c r="D4733" t="s">
        <v>33</v>
      </c>
      <c r="E4733" t="s">
        <v>18</v>
      </c>
      <c r="F4733">
        <v>3774</v>
      </c>
      <c r="G4733">
        <v>25</v>
      </c>
      <c r="H4733">
        <v>2830</v>
      </c>
      <c r="I4733">
        <v>4.5999999999999996</v>
      </c>
      <c r="J4733">
        <v>50</v>
      </c>
      <c r="K4733">
        <v>1</v>
      </c>
      <c r="L4733">
        <v>2830</v>
      </c>
      <c r="M4733" s="1">
        <v>45502</v>
      </c>
      <c r="N4733" t="s">
        <v>75</v>
      </c>
      <c r="O4733" t="str">
        <f t="shared" si="292"/>
        <v>Jul-2024</v>
      </c>
      <c r="P4733" s="21">
        <f t="shared" si="293"/>
        <v>2024</v>
      </c>
      <c r="Q4733">
        <f t="shared" si="294"/>
        <v>2</v>
      </c>
      <c r="T4733" t="str">
        <f t="shared" si="295"/>
        <v>Low Sales</v>
      </c>
    </row>
    <row r="4734" spans="1:20" x14ac:dyDescent="0.3">
      <c r="A4734" t="s">
        <v>9213</v>
      </c>
      <c r="B4734" t="s">
        <v>9214</v>
      </c>
      <c r="C4734" t="s">
        <v>32</v>
      </c>
      <c r="D4734" t="s">
        <v>109</v>
      </c>
      <c r="E4734" t="s">
        <v>34</v>
      </c>
      <c r="F4734">
        <v>1776</v>
      </c>
      <c r="G4734">
        <v>15</v>
      </c>
      <c r="H4734">
        <v>1510</v>
      </c>
      <c r="I4734">
        <v>4.4000000000000004</v>
      </c>
      <c r="J4734">
        <v>62</v>
      </c>
      <c r="K4734">
        <v>1</v>
      </c>
      <c r="L4734">
        <v>1510</v>
      </c>
      <c r="M4734" s="1">
        <v>45514</v>
      </c>
      <c r="N4734" t="s">
        <v>49</v>
      </c>
      <c r="O4734" t="str">
        <f t="shared" si="292"/>
        <v>Aug-2024</v>
      </c>
      <c r="P4734" s="21">
        <f t="shared" si="293"/>
        <v>2024</v>
      </c>
      <c r="Q4734">
        <f t="shared" si="294"/>
        <v>2</v>
      </c>
      <c r="T4734" t="str">
        <f t="shared" si="295"/>
        <v>Low Sales</v>
      </c>
    </row>
    <row r="4735" spans="1:20" x14ac:dyDescent="0.3">
      <c r="A4735" t="s">
        <v>9215</v>
      </c>
      <c r="B4735" t="s">
        <v>9216</v>
      </c>
      <c r="C4735" t="s">
        <v>16</v>
      </c>
      <c r="D4735" t="s">
        <v>17</v>
      </c>
      <c r="E4735" t="s">
        <v>18</v>
      </c>
      <c r="F4735">
        <v>5508</v>
      </c>
      <c r="G4735">
        <v>60</v>
      </c>
      <c r="H4735">
        <v>2203</v>
      </c>
      <c r="I4735">
        <v>4.0999999999999996</v>
      </c>
      <c r="J4735">
        <v>235</v>
      </c>
      <c r="K4735">
        <v>1</v>
      </c>
      <c r="L4735">
        <v>2203</v>
      </c>
      <c r="M4735" s="1">
        <v>45939</v>
      </c>
      <c r="N4735" t="s">
        <v>19</v>
      </c>
      <c r="O4735" t="str">
        <f t="shared" si="292"/>
        <v>Oct-2025</v>
      </c>
      <c r="P4735" s="21">
        <f t="shared" si="293"/>
        <v>2025</v>
      </c>
      <c r="Q4735">
        <f t="shared" si="294"/>
        <v>3</v>
      </c>
      <c r="T4735" t="str">
        <f t="shared" si="295"/>
        <v>Low Sales</v>
      </c>
    </row>
    <row r="4736" spans="1:20" x14ac:dyDescent="0.3">
      <c r="A4736" t="s">
        <v>9217</v>
      </c>
      <c r="B4736" t="s">
        <v>9218</v>
      </c>
      <c r="C4736" t="s">
        <v>88</v>
      </c>
      <c r="D4736" t="s">
        <v>33</v>
      </c>
      <c r="E4736" t="s">
        <v>34</v>
      </c>
      <c r="F4736">
        <v>3140</v>
      </c>
      <c r="G4736">
        <v>25</v>
      </c>
      <c r="H4736">
        <v>2355</v>
      </c>
      <c r="I4736">
        <v>3.2</v>
      </c>
      <c r="J4736">
        <v>135</v>
      </c>
      <c r="K4736">
        <v>1</v>
      </c>
      <c r="L4736">
        <v>2355</v>
      </c>
      <c r="M4736" s="1">
        <v>45558</v>
      </c>
      <c r="N4736" t="s">
        <v>42</v>
      </c>
      <c r="O4736" t="str">
        <f t="shared" si="292"/>
        <v>Sep-2024</v>
      </c>
      <c r="P4736" s="21">
        <f t="shared" si="293"/>
        <v>2024</v>
      </c>
      <c r="Q4736">
        <f t="shared" si="294"/>
        <v>3</v>
      </c>
      <c r="T4736" t="str">
        <f t="shared" si="295"/>
        <v>Low Sales</v>
      </c>
    </row>
    <row r="4737" spans="1:20" x14ac:dyDescent="0.3">
      <c r="A4737" t="s">
        <v>9219</v>
      </c>
      <c r="B4737" t="s">
        <v>9220</v>
      </c>
      <c r="C4737" t="s">
        <v>57</v>
      </c>
      <c r="D4737" t="s">
        <v>28</v>
      </c>
      <c r="E4737" t="s">
        <v>34</v>
      </c>
      <c r="F4737">
        <v>4961</v>
      </c>
      <c r="G4737">
        <v>40</v>
      </c>
      <c r="H4737">
        <v>2977</v>
      </c>
      <c r="I4737">
        <v>3.8</v>
      </c>
      <c r="J4737">
        <v>45</v>
      </c>
      <c r="K4737">
        <v>1</v>
      </c>
      <c r="L4737">
        <v>2977</v>
      </c>
      <c r="M4737" s="1">
        <v>45436</v>
      </c>
      <c r="N4737" t="s">
        <v>58</v>
      </c>
      <c r="O4737" t="str">
        <f t="shared" si="292"/>
        <v>May-2024</v>
      </c>
      <c r="P4737" s="21">
        <f t="shared" si="293"/>
        <v>2024</v>
      </c>
      <c r="Q4737">
        <f t="shared" si="294"/>
        <v>2</v>
      </c>
      <c r="T4737" t="str">
        <f t="shared" si="295"/>
        <v>Low Sales</v>
      </c>
    </row>
    <row r="4738" spans="1:20" x14ac:dyDescent="0.3">
      <c r="A4738" t="s">
        <v>9221</v>
      </c>
      <c r="B4738" t="s">
        <v>9222</v>
      </c>
      <c r="C4738" t="s">
        <v>37</v>
      </c>
      <c r="D4738" t="s">
        <v>46</v>
      </c>
      <c r="E4738" t="s">
        <v>161</v>
      </c>
      <c r="F4738">
        <v>8491</v>
      </c>
      <c r="G4738">
        <v>30</v>
      </c>
      <c r="H4738">
        <v>5944</v>
      </c>
      <c r="I4738">
        <v>3.8</v>
      </c>
      <c r="J4738">
        <v>237</v>
      </c>
      <c r="K4738">
        <v>1</v>
      </c>
      <c r="L4738">
        <v>5944</v>
      </c>
      <c r="M4738" s="1">
        <v>45816</v>
      </c>
      <c r="N4738" t="s">
        <v>38</v>
      </c>
      <c r="O4738" t="str">
        <f t="shared" si="292"/>
        <v>Jun-2025</v>
      </c>
      <c r="P4738" s="21">
        <f t="shared" si="293"/>
        <v>2025</v>
      </c>
      <c r="Q4738">
        <f t="shared" si="294"/>
        <v>2</v>
      </c>
      <c r="T4738" t="str">
        <f t="shared" si="295"/>
        <v>High Sales</v>
      </c>
    </row>
    <row r="4739" spans="1:20" x14ac:dyDescent="0.3">
      <c r="A4739" t="s">
        <v>9223</v>
      </c>
      <c r="B4739" t="s">
        <v>9224</v>
      </c>
      <c r="C4739" t="s">
        <v>32</v>
      </c>
      <c r="D4739" t="s">
        <v>41</v>
      </c>
      <c r="E4739" t="s">
        <v>74</v>
      </c>
      <c r="F4739">
        <v>799</v>
      </c>
      <c r="G4739">
        <v>30</v>
      </c>
      <c r="H4739">
        <v>559</v>
      </c>
      <c r="I4739">
        <v>4.5</v>
      </c>
      <c r="J4739">
        <v>52</v>
      </c>
      <c r="K4739">
        <v>1</v>
      </c>
      <c r="L4739">
        <v>559</v>
      </c>
      <c r="M4739" s="1">
        <v>45379</v>
      </c>
      <c r="N4739" t="s">
        <v>71</v>
      </c>
      <c r="O4739" t="str">
        <f t="shared" ref="O4739:O4802" si="296">TEXT(M4739,"MMM-YYYY")</f>
        <v>Mar-2024</v>
      </c>
      <c r="P4739" s="21">
        <f t="shared" ref="P4739:P4802" si="297">YEAR(M4739)</f>
        <v>2024</v>
      </c>
      <c r="Q4739">
        <f t="shared" ref="Q4739:Q4802" si="298">CHOOSE(MONTH(M4739),1,1,1,1,2,2,2,2,3,3,3,3,4,4,4,4)</f>
        <v>1</v>
      </c>
      <c r="T4739" t="str">
        <f t="shared" ref="T4739:T4802" si="299">IF(L4739&gt;5000,"High Sales","Low Sales")</f>
        <v>Low Sales</v>
      </c>
    </row>
    <row r="4740" spans="1:20" x14ac:dyDescent="0.3">
      <c r="A4740" t="s">
        <v>9225</v>
      </c>
      <c r="B4740" t="s">
        <v>9226</v>
      </c>
      <c r="C4740" t="s">
        <v>16</v>
      </c>
      <c r="D4740" t="s">
        <v>17</v>
      </c>
      <c r="E4740" t="s">
        <v>18</v>
      </c>
      <c r="F4740">
        <v>4160</v>
      </c>
      <c r="G4740">
        <v>20</v>
      </c>
      <c r="H4740">
        <v>3328</v>
      </c>
      <c r="I4740">
        <v>4.2</v>
      </c>
      <c r="J4740">
        <v>561</v>
      </c>
      <c r="K4740">
        <v>1</v>
      </c>
      <c r="L4740">
        <v>3328</v>
      </c>
      <c r="M4740" s="1">
        <v>45394</v>
      </c>
      <c r="N4740" t="s">
        <v>42</v>
      </c>
      <c r="O4740" t="str">
        <f t="shared" si="296"/>
        <v>Apr-2024</v>
      </c>
      <c r="P4740" s="21">
        <f t="shared" si="297"/>
        <v>2024</v>
      </c>
      <c r="Q4740">
        <f t="shared" si="298"/>
        <v>1</v>
      </c>
      <c r="T4740" t="str">
        <f t="shared" si="299"/>
        <v>Low Sales</v>
      </c>
    </row>
    <row r="4741" spans="1:20" x14ac:dyDescent="0.3">
      <c r="A4741" t="s">
        <v>9227</v>
      </c>
      <c r="B4741" t="s">
        <v>480</v>
      </c>
      <c r="C4741" t="s">
        <v>32</v>
      </c>
      <c r="D4741" t="s">
        <v>17</v>
      </c>
      <c r="E4741" t="s">
        <v>34</v>
      </c>
      <c r="F4741">
        <v>4807</v>
      </c>
      <c r="G4741">
        <v>30</v>
      </c>
      <c r="H4741">
        <v>3365</v>
      </c>
      <c r="I4741">
        <v>4.2</v>
      </c>
      <c r="J4741">
        <v>121</v>
      </c>
      <c r="K4741">
        <v>1</v>
      </c>
      <c r="L4741">
        <v>3365</v>
      </c>
      <c r="M4741" s="1">
        <v>45394</v>
      </c>
      <c r="N4741" t="s">
        <v>71</v>
      </c>
      <c r="O4741" t="str">
        <f t="shared" si="296"/>
        <v>Apr-2024</v>
      </c>
      <c r="P4741" s="21">
        <f t="shared" si="297"/>
        <v>2024</v>
      </c>
      <c r="Q4741">
        <f t="shared" si="298"/>
        <v>1</v>
      </c>
      <c r="T4741" t="str">
        <f t="shared" si="299"/>
        <v>Low Sales</v>
      </c>
    </row>
    <row r="4742" spans="1:20" x14ac:dyDescent="0.3">
      <c r="A4742" t="s">
        <v>9228</v>
      </c>
      <c r="B4742" t="s">
        <v>9229</v>
      </c>
      <c r="C4742" t="s">
        <v>16</v>
      </c>
      <c r="D4742" t="s">
        <v>17</v>
      </c>
      <c r="E4742" t="s">
        <v>18</v>
      </c>
      <c r="F4742">
        <v>5637</v>
      </c>
      <c r="G4742">
        <v>30</v>
      </c>
      <c r="H4742">
        <v>3946</v>
      </c>
      <c r="I4742">
        <v>3.7</v>
      </c>
      <c r="J4742">
        <v>60</v>
      </c>
      <c r="K4742">
        <v>2</v>
      </c>
      <c r="L4742">
        <v>7892</v>
      </c>
      <c r="M4742" s="1">
        <v>46002</v>
      </c>
      <c r="N4742" t="s">
        <v>75</v>
      </c>
      <c r="O4742" t="str">
        <f t="shared" si="296"/>
        <v>Dec-2025</v>
      </c>
      <c r="P4742" s="21">
        <f t="shared" si="297"/>
        <v>2025</v>
      </c>
      <c r="Q4742">
        <f t="shared" si="298"/>
        <v>3</v>
      </c>
      <c r="T4742" t="str">
        <f t="shared" si="299"/>
        <v>High Sales</v>
      </c>
    </row>
    <row r="4743" spans="1:20" x14ac:dyDescent="0.3">
      <c r="A4743" t="s">
        <v>9230</v>
      </c>
      <c r="B4743" t="s">
        <v>9231</v>
      </c>
      <c r="C4743" t="s">
        <v>32</v>
      </c>
      <c r="D4743" t="s">
        <v>46</v>
      </c>
      <c r="E4743" t="s">
        <v>74</v>
      </c>
      <c r="F4743">
        <v>5744</v>
      </c>
      <c r="G4743">
        <v>20</v>
      </c>
      <c r="H4743">
        <v>4595</v>
      </c>
      <c r="I4743">
        <v>4.8</v>
      </c>
      <c r="J4743">
        <v>113</v>
      </c>
      <c r="K4743">
        <v>1</v>
      </c>
      <c r="L4743">
        <v>4595</v>
      </c>
      <c r="M4743" s="1">
        <v>45675</v>
      </c>
      <c r="N4743" t="s">
        <v>75</v>
      </c>
      <c r="O4743" t="str">
        <f t="shared" si="296"/>
        <v>Jan-2025</v>
      </c>
      <c r="P4743" s="21">
        <f t="shared" si="297"/>
        <v>2025</v>
      </c>
      <c r="Q4743">
        <f t="shared" si="298"/>
        <v>1</v>
      </c>
      <c r="T4743" t="str">
        <f t="shared" si="299"/>
        <v>Low Sales</v>
      </c>
    </row>
    <row r="4744" spans="1:20" x14ac:dyDescent="0.3">
      <c r="A4744" t="s">
        <v>9232</v>
      </c>
      <c r="B4744" t="s">
        <v>9233</v>
      </c>
      <c r="C4744" t="s">
        <v>32</v>
      </c>
      <c r="D4744" t="s">
        <v>53</v>
      </c>
      <c r="E4744" t="s">
        <v>74</v>
      </c>
      <c r="F4744">
        <v>5662</v>
      </c>
      <c r="G4744">
        <v>20</v>
      </c>
      <c r="H4744">
        <v>4530</v>
      </c>
      <c r="I4744">
        <v>4.2</v>
      </c>
      <c r="J4744">
        <v>147</v>
      </c>
      <c r="K4744">
        <v>1</v>
      </c>
      <c r="L4744">
        <v>4530</v>
      </c>
      <c r="M4744" s="1">
        <v>45689</v>
      </c>
      <c r="N4744" t="s">
        <v>150</v>
      </c>
      <c r="O4744" t="str">
        <f t="shared" si="296"/>
        <v>Feb-2025</v>
      </c>
      <c r="P4744" s="21">
        <f t="shared" si="297"/>
        <v>2025</v>
      </c>
      <c r="Q4744">
        <f t="shared" si="298"/>
        <v>1</v>
      </c>
      <c r="T4744" t="str">
        <f t="shared" si="299"/>
        <v>Low Sales</v>
      </c>
    </row>
    <row r="4745" spans="1:20" x14ac:dyDescent="0.3">
      <c r="A4745" t="s">
        <v>9234</v>
      </c>
      <c r="B4745" t="s">
        <v>9156</v>
      </c>
      <c r="C4745" t="s">
        <v>45</v>
      </c>
      <c r="D4745" t="s">
        <v>41</v>
      </c>
      <c r="E4745" t="s">
        <v>34</v>
      </c>
      <c r="F4745">
        <v>966</v>
      </c>
      <c r="G4745">
        <v>40</v>
      </c>
      <c r="H4745">
        <v>580</v>
      </c>
      <c r="I4745">
        <v>3.7</v>
      </c>
      <c r="J4745">
        <v>132</v>
      </c>
      <c r="K4745">
        <v>1</v>
      </c>
      <c r="L4745">
        <v>580</v>
      </c>
      <c r="M4745" s="1">
        <v>45732</v>
      </c>
      <c r="N4745" t="s">
        <v>85</v>
      </c>
      <c r="O4745" t="str">
        <f t="shared" si="296"/>
        <v>Mar-2025</v>
      </c>
      <c r="P4745" s="21">
        <f t="shared" si="297"/>
        <v>2025</v>
      </c>
      <c r="Q4745">
        <f t="shared" si="298"/>
        <v>1</v>
      </c>
      <c r="T4745" t="str">
        <f t="shared" si="299"/>
        <v>Low Sales</v>
      </c>
    </row>
    <row r="4746" spans="1:20" x14ac:dyDescent="0.3">
      <c r="A4746" t="s">
        <v>9235</v>
      </c>
      <c r="B4746" t="s">
        <v>9236</v>
      </c>
      <c r="C4746" t="s">
        <v>45</v>
      </c>
      <c r="D4746" t="s">
        <v>23</v>
      </c>
      <c r="E4746" t="s">
        <v>34</v>
      </c>
      <c r="F4746">
        <v>4425</v>
      </c>
      <c r="G4746">
        <v>25</v>
      </c>
      <c r="H4746">
        <v>3319</v>
      </c>
      <c r="I4746">
        <v>3.7</v>
      </c>
      <c r="J4746">
        <v>161</v>
      </c>
      <c r="K4746">
        <v>1</v>
      </c>
      <c r="L4746">
        <v>3319</v>
      </c>
      <c r="M4746" s="1">
        <v>45998</v>
      </c>
      <c r="N4746" t="s">
        <v>24</v>
      </c>
      <c r="O4746" t="str">
        <f t="shared" si="296"/>
        <v>Dec-2025</v>
      </c>
      <c r="P4746" s="21">
        <f t="shared" si="297"/>
        <v>2025</v>
      </c>
      <c r="Q4746">
        <f t="shared" si="298"/>
        <v>3</v>
      </c>
      <c r="T4746" t="str">
        <f t="shared" si="299"/>
        <v>Low Sales</v>
      </c>
    </row>
    <row r="4747" spans="1:20" x14ac:dyDescent="0.3">
      <c r="A4747" t="s">
        <v>9237</v>
      </c>
      <c r="B4747" t="s">
        <v>9238</v>
      </c>
      <c r="C4747" t="s">
        <v>27</v>
      </c>
      <c r="D4747" t="s">
        <v>28</v>
      </c>
      <c r="E4747" t="s">
        <v>18</v>
      </c>
      <c r="F4747">
        <v>5966</v>
      </c>
      <c r="G4747">
        <v>40</v>
      </c>
      <c r="H4747">
        <v>3580</v>
      </c>
      <c r="I4747">
        <v>4.3</v>
      </c>
      <c r="J4747">
        <v>90</v>
      </c>
      <c r="K4747">
        <v>1</v>
      </c>
      <c r="L4747">
        <v>3580</v>
      </c>
      <c r="M4747" s="1">
        <v>45544</v>
      </c>
      <c r="N4747" t="s">
        <v>29</v>
      </c>
      <c r="O4747" t="str">
        <f t="shared" si="296"/>
        <v>Sep-2024</v>
      </c>
      <c r="P4747" s="21">
        <f t="shared" si="297"/>
        <v>2024</v>
      </c>
      <c r="Q4747">
        <f t="shared" si="298"/>
        <v>3</v>
      </c>
      <c r="T4747" t="str">
        <f t="shared" si="299"/>
        <v>Low Sales</v>
      </c>
    </row>
    <row r="4748" spans="1:20" x14ac:dyDescent="0.3">
      <c r="A4748" t="s">
        <v>9239</v>
      </c>
      <c r="B4748" t="s">
        <v>9240</v>
      </c>
      <c r="C4748" t="s">
        <v>57</v>
      </c>
      <c r="D4748" t="s">
        <v>109</v>
      </c>
      <c r="E4748" t="s">
        <v>34</v>
      </c>
      <c r="F4748">
        <v>2091</v>
      </c>
      <c r="G4748">
        <v>40</v>
      </c>
      <c r="H4748">
        <v>1255</v>
      </c>
      <c r="I4748">
        <v>3.7</v>
      </c>
      <c r="J4748">
        <v>28</v>
      </c>
      <c r="K4748">
        <v>1</v>
      </c>
      <c r="L4748">
        <v>1255</v>
      </c>
      <c r="M4748" s="1">
        <v>46014</v>
      </c>
      <c r="N4748" t="s">
        <v>75</v>
      </c>
      <c r="O4748" t="str">
        <f t="shared" si="296"/>
        <v>Dec-2025</v>
      </c>
      <c r="P4748" s="21">
        <f t="shared" si="297"/>
        <v>2025</v>
      </c>
      <c r="Q4748">
        <f t="shared" si="298"/>
        <v>3</v>
      </c>
      <c r="T4748" t="str">
        <f t="shared" si="299"/>
        <v>Low Sales</v>
      </c>
    </row>
    <row r="4749" spans="1:20" x14ac:dyDescent="0.3">
      <c r="A4749" t="s">
        <v>9241</v>
      </c>
      <c r="B4749" t="s">
        <v>9242</v>
      </c>
      <c r="C4749" t="s">
        <v>22</v>
      </c>
      <c r="D4749" t="s">
        <v>17</v>
      </c>
      <c r="E4749" t="s">
        <v>34</v>
      </c>
      <c r="F4749">
        <v>2422</v>
      </c>
      <c r="G4749">
        <v>40</v>
      </c>
      <c r="H4749">
        <v>1453</v>
      </c>
      <c r="I4749">
        <v>3.8</v>
      </c>
      <c r="J4749">
        <v>71</v>
      </c>
      <c r="K4749">
        <v>1</v>
      </c>
      <c r="L4749">
        <v>1453</v>
      </c>
      <c r="M4749" s="1">
        <v>45645</v>
      </c>
      <c r="N4749" t="s">
        <v>91</v>
      </c>
      <c r="O4749" t="str">
        <f t="shared" si="296"/>
        <v>Dec-2024</v>
      </c>
      <c r="P4749" s="21">
        <f t="shared" si="297"/>
        <v>2024</v>
      </c>
      <c r="Q4749">
        <f t="shared" si="298"/>
        <v>3</v>
      </c>
      <c r="T4749" t="str">
        <f t="shared" si="299"/>
        <v>Low Sales</v>
      </c>
    </row>
    <row r="4750" spans="1:20" x14ac:dyDescent="0.3">
      <c r="A4750" t="s">
        <v>9243</v>
      </c>
      <c r="B4750" t="s">
        <v>9244</v>
      </c>
      <c r="C4750" t="s">
        <v>45</v>
      </c>
      <c r="D4750" t="s">
        <v>28</v>
      </c>
      <c r="E4750" t="s">
        <v>34</v>
      </c>
      <c r="F4750">
        <v>3103</v>
      </c>
      <c r="G4750">
        <v>10</v>
      </c>
      <c r="H4750">
        <v>2793</v>
      </c>
      <c r="I4750">
        <v>3.5</v>
      </c>
      <c r="J4750">
        <v>148</v>
      </c>
      <c r="K4750">
        <v>2</v>
      </c>
      <c r="L4750">
        <v>5586</v>
      </c>
      <c r="M4750" s="1">
        <v>45923</v>
      </c>
      <c r="N4750" t="s">
        <v>102</v>
      </c>
      <c r="O4750" t="str">
        <f t="shared" si="296"/>
        <v>Sep-2025</v>
      </c>
      <c r="P4750" s="21">
        <f t="shared" si="297"/>
        <v>2025</v>
      </c>
      <c r="Q4750">
        <f t="shared" si="298"/>
        <v>3</v>
      </c>
      <c r="T4750" t="str">
        <f t="shared" si="299"/>
        <v>High Sales</v>
      </c>
    </row>
    <row r="4751" spans="1:20" x14ac:dyDescent="0.3">
      <c r="A4751" t="s">
        <v>9245</v>
      </c>
      <c r="B4751" t="s">
        <v>9246</v>
      </c>
      <c r="C4751" t="s">
        <v>52</v>
      </c>
      <c r="D4751" t="s">
        <v>109</v>
      </c>
      <c r="E4751" t="s">
        <v>18</v>
      </c>
      <c r="F4751">
        <v>2576</v>
      </c>
      <c r="G4751">
        <v>20</v>
      </c>
      <c r="H4751">
        <v>2061</v>
      </c>
      <c r="I4751">
        <v>4.5</v>
      </c>
      <c r="J4751">
        <v>348</v>
      </c>
      <c r="K4751">
        <v>1</v>
      </c>
      <c r="L4751">
        <v>2061</v>
      </c>
      <c r="M4751" s="1">
        <v>45827</v>
      </c>
      <c r="N4751" t="s">
        <v>85</v>
      </c>
      <c r="O4751" t="str">
        <f t="shared" si="296"/>
        <v>Jun-2025</v>
      </c>
      <c r="P4751" s="21">
        <f t="shared" si="297"/>
        <v>2025</v>
      </c>
      <c r="Q4751">
        <f t="shared" si="298"/>
        <v>2</v>
      </c>
      <c r="T4751" t="str">
        <f t="shared" si="299"/>
        <v>Low Sales</v>
      </c>
    </row>
    <row r="4752" spans="1:20" x14ac:dyDescent="0.3">
      <c r="A4752" t="s">
        <v>9247</v>
      </c>
      <c r="B4752" t="s">
        <v>9248</v>
      </c>
      <c r="C4752" t="s">
        <v>88</v>
      </c>
      <c r="D4752" t="s">
        <v>46</v>
      </c>
      <c r="E4752" t="s">
        <v>74</v>
      </c>
      <c r="F4752">
        <v>11346</v>
      </c>
      <c r="G4752">
        <v>25</v>
      </c>
      <c r="H4752">
        <v>8510</v>
      </c>
      <c r="I4752">
        <v>3.7</v>
      </c>
      <c r="J4752">
        <v>88</v>
      </c>
      <c r="K4752">
        <v>1</v>
      </c>
      <c r="L4752">
        <v>8510</v>
      </c>
      <c r="M4752" s="1">
        <v>45659</v>
      </c>
      <c r="N4752" t="s">
        <v>24</v>
      </c>
      <c r="O4752" t="str">
        <f t="shared" si="296"/>
        <v>Jan-2025</v>
      </c>
      <c r="P4752" s="21">
        <f t="shared" si="297"/>
        <v>2025</v>
      </c>
      <c r="Q4752">
        <f t="shared" si="298"/>
        <v>1</v>
      </c>
      <c r="T4752" t="str">
        <f t="shared" si="299"/>
        <v>High Sales</v>
      </c>
    </row>
    <row r="4753" spans="1:20" x14ac:dyDescent="0.3">
      <c r="A4753" t="s">
        <v>9249</v>
      </c>
      <c r="B4753" t="s">
        <v>9250</v>
      </c>
      <c r="C4753" t="s">
        <v>45</v>
      </c>
      <c r="D4753" t="s">
        <v>53</v>
      </c>
      <c r="E4753" t="s">
        <v>34</v>
      </c>
      <c r="F4753">
        <v>4142</v>
      </c>
      <c r="G4753">
        <v>15</v>
      </c>
      <c r="H4753">
        <v>3521</v>
      </c>
      <c r="I4753">
        <v>4.9000000000000004</v>
      </c>
      <c r="J4753">
        <v>114</v>
      </c>
      <c r="K4753">
        <v>1</v>
      </c>
      <c r="L4753">
        <v>3521</v>
      </c>
      <c r="M4753" s="1">
        <v>45693</v>
      </c>
      <c r="N4753" t="s">
        <v>54</v>
      </c>
      <c r="O4753" t="str">
        <f t="shared" si="296"/>
        <v>Feb-2025</v>
      </c>
      <c r="P4753" s="21">
        <f t="shared" si="297"/>
        <v>2025</v>
      </c>
      <c r="Q4753">
        <f t="shared" si="298"/>
        <v>1</v>
      </c>
      <c r="T4753" t="str">
        <f t="shared" si="299"/>
        <v>Low Sales</v>
      </c>
    </row>
    <row r="4754" spans="1:20" x14ac:dyDescent="0.3">
      <c r="A4754" t="s">
        <v>9251</v>
      </c>
      <c r="B4754" t="s">
        <v>9252</v>
      </c>
      <c r="C4754" t="s">
        <v>57</v>
      </c>
      <c r="D4754" t="s">
        <v>28</v>
      </c>
      <c r="E4754" t="s">
        <v>34</v>
      </c>
      <c r="F4754">
        <v>4985</v>
      </c>
      <c r="G4754">
        <v>30</v>
      </c>
      <c r="H4754">
        <v>3490</v>
      </c>
      <c r="I4754">
        <v>4.3</v>
      </c>
      <c r="J4754">
        <v>79</v>
      </c>
      <c r="K4754">
        <v>1</v>
      </c>
      <c r="L4754">
        <v>3490</v>
      </c>
      <c r="M4754" s="1">
        <v>45472</v>
      </c>
      <c r="N4754" t="s">
        <v>64</v>
      </c>
      <c r="O4754" t="str">
        <f t="shared" si="296"/>
        <v>Jun-2024</v>
      </c>
      <c r="P4754" s="21">
        <f t="shared" si="297"/>
        <v>2024</v>
      </c>
      <c r="Q4754">
        <f t="shared" si="298"/>
        <v>2</v>
      </c>
      <c r="T4754" t="str">
        <f t="shared" si="299"/>
        <v>Low Sales</v>
      </c>
    </row>
    <row r="4755" spans="1:20" x14ac:dyDescent="0.3">
      <c r="A4755" t="s">
        <v>9253</v>
      </c>
      <c r="B4755" t="s">
        <v>9254</v>
      </c>
      <c r="C4755" t="s">
        <v>32</v>
      </c>
      <c r="D4755" t="s">
        <v>53</v>
      </c>
      <c r="E4755" t="s">
        <v>34</v>
      </c>
      <c r="F4755">
        <v>4371</v>
      </c>
      <c r="G4755">
        <v>20</v>
      </c>
      <c r="H4755">
        <v>3497</v>
      </c>
      <c r="I4755">
        <v>3.5</v>
      </c>
      <c r="J4755">
        <v>299</v>
      </c>
      <c r="K4755">
        <v>4</v>
      </c>
      <c r="L4755">
        <v>13988</v>
      </c>
      <c r="M4755" s="1">
        <v>45642</v>
      </c>
      <c r="N4755" t="s">
        <v>150</v>
      </c>
      <c r="O4755" t="str">
        <f t="shared" si="296"/>
        <v>Dec-2024</v>
      </c>
      <c r="P4755" s="21">
        <f t="shared" si="297"/>
        <v>2024</v>
      </c>
      <c r="Q4755">
        <f t="shared" si="298"/>
        <v>3</v>
      </c>
      <c r="T4755" t="str">
        <f t="shared" si="299"/>
        <v>High Sales</v>
      </c>
    </row>
    <row r="4756" spans="1:20" x14ac:dyDescent="0.3">
      <c r="A4756" t="s">
        <v>9255</v>
      </c>
      <c r="B4756" t="s">
        <v>9256</v>
      </c>
      <c r="C4756" t="s">
        <v>88</v>
      </c>
      <c r="D4756" t="s">
        <v>28</v>
      </c>
      <c r="E4756" t="s">
        <v>34</v>
      </c>
      <c r="F4756">
        <v>9118</v>
      </c>
      <c r="G4756">
        <v>0</v>
      </c>
      <c r="H4756">
        <v>9118</v>
      </c>
      <c r="I4756">
        <v>4.4000000000000004</v>
      </c>
      <c r="J4756">
        <v>109</v>
      </c>
      <c r="K4756">
        <v>1</v>
      </c>
      <c r="L4756">
        <v>9118</v>
      </c>
      <c r="M4756" s="1">
        <v>45922</v>
      </c>
      <c r="N4756" t="s">
        <v>49</v>
      </c>
      <c r="O4756" t="str">
        <f t="shared" si="296"/>
        <v>Sep-2025</v>
      </c>
      <c r="P4756" s="21">
        <f t="shared" si="297"/>
        <v>2025</v>
      </c>
      <c r="Q4756">
        <f t="shared" si="298"/>
        <v>3</v>
      </c>
      <c r="T4756" t="str">
        <f t="shared" si="299"/>
        <v>High Sales</v>
      </c>
    </row>
    <row r="4757" spans="1:20" x14ac:dyDescent="0.3">
      <c r="A4757" t="s">
        <v>9257</v>
      </c>
      <c r="B4757" t="s">
        <v>9258</v>
      </c>
      <c r="C4757" t="s">
        <v>45</v>
      </c>
      <c r="D4757" t="s">
        <v>28</v>
      </c>
      <c r="E4757" t="s">
        <v>34</v>
      </c>
      <c r="F4757">
        <v>2918</v>
      </c>
      <c r="G4757">
        <v>30</v>
      </c>
      <c r="H4757">
        <v>2043</v>
      </c>
      <c r="I4757">
        <v>4.8</v>
      </c>
      <c r="J4757">
        <v>38</v>
      </c>
      <c r="K4757">
        <v>1</v>
      </c>
      <c r="L4757">
        <v>2043</v>
      </c>
      <c r="M4757" s="1">
        <v>45764</v>
      </c>
      <c r="N4757" t="s">
        <v>58</v>
      </c>
      <c r="O4757" t="str">
        <f t="shared" si="296"/>
        <v>Apr-2025</v>
      </c>
      <c r="P4757" s="21">
        <f t="shared" si="297"/>
        <v>2025</v>
      </c>
      <c r="Q4757">
        <f t="shared" si="298"/>
        <v>1</v>
      </c>
      <c r="T4757" t="str">
        <f t="shared" si="299"/>
        <v>Low Sales</v>
      </c>
    </row>
    <row r="4758" spans="1:20" x14ac:dyDescent="0.3">
      <c r="A4758" t="s">
        <v>9259</v>
      </c>
      <c r="B4758" t="s">
        <v>9260</v>
      </c>
      <c r="C4758" t="s">
        <v>57</v>
      </c>
      <c r="D4758" t="s">
        <v>28</v>
      </c>
      <c r="E4758" t="s">
        <v>34</v>
      </c>
      <c r="F4758">
        <v>4649</v>
      </c>
      <c r="G4758">
        <v>25</v>
      </c>
      <c r="H4758">
        <v>3487</v>
      </c>
      <c r="I4758">
        <v>4.0999999999999996</v>
      </c>
      <c r="J4758">
        <v>82</v>
      </c>
      <c r="K4758">
        <v>2</v>
      </c>
      <c r="L4758">
        <v>6974</v>
      </c>
      <c r="M4758" s="1">
        <v>45923</v>
      </c>
      <c r="N4758" t="s">
        <v>38</v>
      </c>
      <c r="O4758" t="str">
        <f t="shared" si="296"/>
        <v>Sep-2025</v>
      </c>
      <c r="P4758" s="21">
        <f t="shared" si="297"/>
        <v>2025</v>
      </c>
      <c r="Q4758">
        <f t="shared" si="298"/>
        <v>3</v>
      </c>
      <c r="T4758" t="str">
        <f t="shared" si="299"/>
        <v>High Sales</v>
      </c>
    </row>
    <row r="4759" spans="1:20" x14ac:dyDescent="0.3">
      <c r="A4759" t="s">
        <v>9261</v>
      </c>
      <c r="B4759" t="s">
        <v>9262</v>
      </c>
      <c r="C4759" t="s">
        <v>16</v>
      </c>
      <c r="D4759" t="s">
        <v>23</v>
      </c>
      <c r="E4759" t="s">
        <v>34</v>
      </c>
      <c r="F4759">
        <v>2509</v>
      </c>
      <c r="G4759">
        <v>50</v>
      </c>
      <c r="H4759">
        <v>1254</v>
      </c>
      <c r="I4759">
        <v>4.9000000000000004</v>
      </c>
      <c r="J4759">
        <v>54</v>
      </c>
      <c r="K4759">
        <v>1</v>
      </c>
      <c r="L4759">
        <v>1254</v>
      </c>
      <c r="M4759" s="1">
        <v>45325</v>
      </c>
      <c r="N4759" t="s">
        <v>54</v>
      </c>
      <c r="O4759" t="str">
        <f t="shared" si="296"/>
        <v>Feb-2024</v>
      </c>
      <c r="P4759" s="21">
        <f t="shared" si="297"/>
        <v>2024</v>
      </c>
      <c r="Q4759">
        <f t="shared" si="298"/>
        <v>1</v>
      </c>
      <c r="T4759" t="str">
        <f t="shared" si="299"/>
        <v>Low Sales</v>
      </c>
    </row>
    <row r="4760" spans="1:20" x14ac:dyDescent="0.3">
      <c r="A4760" t="s">
        <v>9263</v>
      </c>
      <c r="B4760" t="s">
        <v>9264</v>
      </c>
      <c r="C4760" t="s">
        <v>52</v>
      </c>
      <c r="D4760" t="s">
        <v>46</v>
      </c>
      <c r="E4760" t="s">
        <v>161</v>
      </c>
      <c r="F4760">
        <v>3826</v>
      </c>
      <c r="G4760">
        <v>25</v>
      </c>
      <c r="H4760">
        <v>2870</v>
      </c>
      <c r="I4760">
        <v>4.3</v>
      </c>
      <c r="J4760">
        <v>62</v>
      </c>
      <c r="K4760">
        <v>1</v>
      </c>
      <c r="L4760">
        <v>2870</v>
      </c>
      <c r="M4760" s="1">
        <v>45325</v>
      </c>
      <c r="N4760" t="s">
        <v>38</v>
      </c>
      <c r="O4760" t="str">
        <f t="shared" si="296"/>
        <v>Feb-2024</v>
      </c>
      <c r="P4760" s="21">
        <f t="shared" si="297"/>
        <v>2024</v>
      </c>
      <c r="Q4760">
        <f t="shared" si="298"/>
        <v>1</v>
      </c>
      <c r="T4760" t="str">
        <f t="shared" si="299"/>
        <v>Low Sales</v>
      </c>
    </row>
    <row r="4761" spans="1:20" x14ac:dyDescent="0.3">
      <c r="A4761" t="s">
        <v>9265</v>
      </c>
      <c r="B4761" t="s">
        <v>9266</v>
      </c>
      <c r="C4761" t="s">
        <v>116</v>
      </c>
      <c r="D4761" t="s">
        <v>53</v>
      </c>
      <c r="E4761" t="s">
        <v>74</v>
      </c>
      <c r="F4761">
        <v>6448</v>
      </c>
      <c r="G4761">
        <v>20</v>
      </c>
      <c r="H4761">
        <v>5158</v>
      </c>
      <c r="I4761">
        <v>3.8</v>
      </c>
      <c r="J4761">
        <v>162</v>
      </c>
      <c r="K4761">
        <v>1</v>
      </c>
      <c r="L4761">
        <v>5158</v>
      </c>
      <c r="M4761" s="1">
        <v>45669</v>
      </c>
      <c r="N4761" t="s">
        <v>141</v>
      </c>
      <c r="O4761" t="str">
        <f t="shared" si="296"/>
        <v>Jan-2025</v>
      </c>
      <c r="P4761" s="21">
        <f t="shared" si="297"/>
        <v>2025</v>
      </c>
      <c r="Q4761">
        <f t="shared" si="298"/>
        <v>1</v>
      </c>
      <c r="T4761" t="str">
        <f t="shared" si="299"/>
        <v>High Sales</v>
      </c>
    </row>
    <row r="4762" spans="1:20" x14ac:dyDescent="0.3">
      <c r="A4762" t="s">
        <v>9267</v>
      </c>
      <c r="B4762" t="s">
        <v>7354</v>
      </c>
      <c r="C4762" t="s">
        <v>52</v>
      </c>
      <c r="D4762" t="s">
        <v>17</v>
      </c>
      <c r="E4762" t="s">
        <v>18</v>
      </c>
      <c r="F4762">
        <v>4699</v>
      </c>
      <c r="G4762">
        <v>30</v>
      </c>
      <c r="H4762">
        <v>3289</v>
      </c>
      <c r="I4762">
        <v>5</v>
      </c>
      <c r="J4762">
        <v>356</v>
      </c>
      <c r="K4762">
        <v>3</v>
      </c>
      <c r="L4762">
        <v>9867</v>
      </c>
      <c r="M4762" s="1">
        <v>45876</v>
      </c>
      <c r="N4762" t="s">
        <v>150</v>
      </c>
      <c r="O4762" t="str">
        <f t="shared" si="296"/>
        <v>Aug-2025</v>
      </c>
      <c r="P4762" s="21">
        <f t="shared" si="297"/>
        <v>2025</v>
      </c>
      <c r="Q4762">
        <f t="shared" si="298"/>
        <v>2</v>
      </c>
      <c r="T4762" t="str">
        <f t="shared" si="299"/>
        <v>High Sales</v>
      </c>
    </row>
    <row r="4763" spans="1:20" x14ac:dyDescent="0.3">
      <c r="A4763" t="s">
        <v>9268</v>
      </c>
      <c r="B4763" t="s">
        <v>9269</v>
      </c>
      <c r="C4763" t="s">
        <v>32</v>
      </c>
      <c r="D4763" t="s">
        <v>109</v>
      </c>
      <c r="E4763" t="s">
        <v>161</v>
      </c>
      <c r="F4763">
        <v>605</v>
      </c>
      <c r="G4763">
        <v>20</v>
      </c>
      <c r="H4763">
        <v>484</v>
      </c>
      <c r="I4763">
        <v>3.4</v>
      </c>
      <c r="J4763">
        <v>344</v>
      </c>
      <c r="K4763">
        <v>1</v>
      </c>
      <c r="L4763">
        <v>484</v>
      </c>
      <c r="M4763" s="1">
        <v>45392</v>
      </c>
      <c r="N4763" t="s">
        <v>150</v>
      </c>
      <c r="O4763" t="str">
        <f t="shared" si="296"/>
        <v>Apr-2024</v>
      </c>
      <c r="P4763" s="21">
        <f t="shared" si="297"/>
        <v>2024</v>
      </c>
      <c r="Q4763">
        <f t="shared" si="298"/>
        <v>1</v>
      </c>
      <c r="T4763" t="str">
        <f t="shared" si="299"/>
        <v>Low Sales</v>
      </c>
    </row>
    <row r="4764" spans="1:20" x14ac:dyDescent="0.3">
      <c r="A4764" t="s">
        <v>9270</v>
      </c>
      <c r="B4764" t="s">
        <v>4704</v>
      </c>
      <c r="C4764" t="s">
        <v>27</v>
      </c>
      <c r="D4764" t="s">
        <v>46</v>
      </c>
      <c r="E4764" t="s">
        <v>34</v>
      </c>
      <c r="F4764">
        <v>8176</v>
      </c>
      <c r="G4764">
        <v>10</v>
      </c>
      <c r="H4764">
        <v>7358</v>
      </c>
      <c r="I4764">
        <v>3.9</v>
      </c>
      <c r="J4764">
        <v>129</v>
      </c>
      <c r="K4764">
        <v>1</v>
      </c>
      <c r="L4764">
        <v>7358</v>
      </c>
      <c r="M4764" s="1">
        <v>45413</v>
      </c>
      <c r="N4764" t="s">
        <v>19</v>
      </c>
      <c r="O4764" t="str">
        <f t="shared" si="296"/>
        <v>May-2024</v>
      </c>
      <c r="P4764" s="21">
        <f t="shared" si="297"/>
        <v>2024</v>
      </c>
      <c r="Q4764">
        <f t="shared" si="298"/>
        <v>2</v>
      </c>
      <c r="T4764" t="str">
        <f t="shared" si="299"/>
        <v>High Sales</v>
      </c>
    </row>
    <row r="4765" spans="1:20" x14ac:dyDescent="0.3">
      <c r="A4765" t="s">
        <v>9271</v>
      </c>
      <c r="B4765" t="s">
        <v>9272</v>
      </c>
      <c r="C4765" t="s">
        <v>37</v>
      </c>
      <c r="D4765" t="s">
        <v>46</v>
      </c>
      <c r="E4765" t="s">
        <v>34</v>
      </c>
      <c r="F4765">
        <v>4522</v>
      </c>
      <c r="G4765">
        <v>10</v>
      </c>
      <c r="H4765">
        <v>4070</v>
      </c>
      <c r="I4765">
        <v>4.0999999999999996</v>
      </c>
      <c r="J4765">
        <v>148</v>
      </c>
      <c r="K4765">
        <v>2</v>
      </c>
      <c r="L4765">
        <v>8140</v>
      </c>
      <c r="M4765" s="1">
        <v>45382</v>
      </c>
      <c r="N4765" t="s">
        <v>42</v>
      </c>
      <c r="O4765" t="str">
        <f t="shared" si="296"/>
        <v>Mar-2024</v>
      </c>
      <c r="P4765" s="21">
        <f t="shared" si="297"/>
        <v>2024</v>
      </c>
      <c r="Q4765">
        <f t="shared" si="298"/>
        <v>1</v>
      </c>
      <c r="T4765" t="str">
        <f t="shared" si="299"/>
        <v>High Sales</v>
      </c>
    </row>
    <row r="4766" spans="1:20" x14ac:dyDescent="0.3">
      <c r="A4766" t="s">
        <v>9273</v>
      </c>
      <c r="B4766" t="s">
        <v>9274</v>
      </c>
      <c r="C4766" t="s">
        <v>116</v>
      </c>
      <c r="D4766" t="s">
        <v>33</v>
      </c>
      <c r="E4766" t="s">
        <v>18</v>
      </c>
      <c r="F4766">
        <v>1052</v>
      </c>
      <c r="G4766">
        <v>30</v>
      </c>
      <c r="H4766">
        <v>736</v>
      </c>
      <c r="I4766">
        <v>5</v>
      </c>
      <c r="J4766">
        <v>30</v>
      </c>
      <c r="K4766">
        <v>1</v>
      </c>
      <c r="L4766">
        <v>736</v>
      </c>
      <c r="M4766" s="1">
        <v>45554</v>
      </c>
      <c r="N4766" t="s">
        <v>91</v>
      </c>
      <c r="O4766" t="str">
        <f t="shared" si="296"/>
        <v>Sep-2024</v>
      </c>
      <c r="P4766" s="21">
        <f t="shared" si="297"/>
        <v>2024</v>
      </c>
      <c r="Q4766">
        <f t="shared" si="298"/>
        <v>3</v>
      </c>
      <c r="T4766" t="str">
        <f t="shared" si="299"/>
        <v>Low Sales</v>
      </c>
    </row>
    <row r="4767" spans="1:20" x14ac:dyDescent="0.3">
      <c r="A4767" t="s">
        <v>9275</v>
      </c>
      <c r="B4767" t="s">
        <v>9276</v>
      </c>
      <c r="C4767" t="s">
        <v>57</v>
      </c>
      <c r="D4767" t="s">
        <v>33</v>
      </c>
      <c r="E4767" t="s">
        <v>34</v>
      </c>
      <c r="F4767">
        <v>1308</v>
      </c>
      <c r="G4767">
        <v>15</v>
      </c>
      <c r="H4767">
        <v>1112</v>
      </c>
      <c r="I4767">
        <v>4.5</v>
      </c>
      <c r="J4767">
        <v>187</v>
      </c>
      <c r="K4767">
        <v>1</v>
      </c>
      <c r="L4767">
        <v>1112</v>
      </c>
      <c r="M4767" s="1">
        <v>45924</v>
      </c>
      <c r="N4767" t="s">
        <v>61</v>
      </c>
      <c r="O4767" t="str">
        <f t="shared" si="296"/>
        <v>Sep-2025</v>
      </c>
      <c r="P4767" s="21">
        <f t="shared" si="297"/>
        <v>2025</v>
      </c>
      <c r="Q4767">
        <f t="shared" si="298"/>
        <v>3</v>
      </c>
      <c r="T4767" t="str">
        <f t="shared" si="299"/>
        <v>Low Sales</v>
      </c>
    </row>
    <row r="4768" spans="1:20" x14ac:dyDescent="0.3">
      <c r="A4768" t="s">
        <v>9277</v>
      </c>
      <c r="B4768" t="s">
        <v>7533</v>
      </c>
      <c r="C4768" t="s">
        <v>57</v>
      </c>
      <c r="D4768" t="s">
        <v>53</v>
      </c>
      <c r="E4768" t="s">
        <v>74</v>
      </c>
      <c r="F4768">
        <v>3189</v>
      </c>
      <c r="G4768">
        <v>20</v>
      </c>
      <c r="H4768">
        <v>2551</v>
      </c>
      <c r="I4768">
        <v>4.4000000000000004</v>
      </c>
      <c r="J4768">
        <v>96</v>
      </c>
      <c r="K4768">
        <v>1</v>
      </c>
      <c r="L4768">
        <v>2551</v>
      </c>
      <c r="M4768" s="1">
        <v>45431</v>
      </c>
      <c r="N4768" t="s">
        <v>189</v>
      </c>
      <c r="O4768" t="str">
        <f t="shared" si="296"/>
        <v>May-2024</v>
      </c>
      <c r="P4768" s="21">
        <f t="shared" si="297"/>
        <v>2024</v>
      </c>
      <c r="Q4768">
        <f t="shared" si="298"/>
        <v>2</v>
      </c>
      <c r="T4768" t="str">
        <f t="shared" si="299"/>
        <v>Low Sales</v>
      </c>
    </row>
    <row r="4769" spans="1:20" x14ac:dyDescent="0.3">
      <c r="A4769" t="s">
        <v>9278</v>
      </c>
      <c r="B4769" t="s">
        <v>9279</v>
      </c>
      <c r="C4769" t="s">
        <v>88</v>
      </c>
      <c r="D4769" t="s">
        <v>17</v>
      </c>
      <c r="E4769" t="s">
        <v>34</v>
      </c>
      <c r="F4769">
        <v>5260</v>
      </c>
      <c r="G4769">
        <v>20</v>
      </c>
      <c r="H4769">
        <v>4208</v>
      </c>
      <c r="I4769">
        <v>3.7</v>
      </c>
      <c r="J4769">
        <v>221</v>
      </c>
      <c r="K4769">
        <v>3</v>
      </c>
      <c r="L4769">
        <v>12624</v>
      </c>
      <c r="M4769" s="1">
        <v>45504</v>
      </c>
      <c r="N4769" t="s">
        <v>38</v>
      </c>
      <c r="O4769" t="str">
        <f t="shared" si="296"/>
        <v>Jul-2024</v>
      </c>
      <c r="P4769" s="21">
        <f t="shared" si="297"/>
        <v>2024</v>
      </c>
      <c r="Q4769">
        <f t="shared" si="298"/>
        <v>2</v>
      </c>
      <c r="T4769" t="str">
        <f t="shared" si="299"/>
        <v>High Sales</v>
      </c>
    </row>
    <row r="4770" spans="1:20" x14ac:dyDescent="0.3">
      <c r="A4770" t="s">
        <v>9280</v>
      </c>
      <c r="B4770" t="s">
        <v>9281</v>
      </c>
      <c r="C4770" t="s">
        <v>37</v>
      </c>
      <c r="D4770" t="s">
        <v>46</v>
      </c>
      <c r="E4770" t="s">
        <v>161</v>
      </c>
      <c r="F4770">
        <v>3541</v>
      </c>
      <c r="G4770">
        <v>15</v>
      </c>
      <c r="H4770">
        <v>3010</v>
      </c>
      <c r="I4770">
        <v>4</v>
      </c>
      <c r="J4770">
        <v>190</v>
      </c>
      <c r="K4770">
        <v>1</v>
      </c>
      <c r="L4770">
        <v>3010</v>
      </c>
      <c r="M4770" s="1">
        <v>45342</v>
      </c>
      <c r="N4770" t="s">
        <v>189</v>
      </c>
      <c r="O4770" t="str">
        <f t="shared" si="296"/>
        <v>Feb-2024</v>
      </c>
      <c r="P4770" s="21">
        <f t="shared" si="297"/>
        <v>2024</v>
      </c>
      <c r="Q4770">
        <f t="shared" si="298"/>
        <v>1</v>
      </c>
      <c r="T4770" t="str">
        <f t="shared" si="299"/>
        <v>Low Sales</v>
      </c>
    </row>
    <row r="4771" spans="1:20" x14ac:dyDescent="0.3">
      <c r="A4771" t="s">
        <v>9282</v>
      </c>
      <c r="B4771" t="s">
        <v>9283</v>
      </c>
      <c r="C4771" t="s">
        <v>45</v>
      </c>
      <c r="D4771" t="s">
        <v>109</v>
      </c>
      <c r="E4771" t="s">
        <v>18</v>
      </c>
      <c r="F4771">
        <v>1989</v>
      </c>
      <c r="G4771">
        <v>25</v>
      </c>
      <c r="H4771">
        <v>1492</v>
      </c>
      <c r="I4771">
        <v>3.8</v>
      </c>
      <c r="J4771">
        <v>74</v>
      </c>
      <c r="K4771">
        <v>1</v>
      </c>
      <c r="L4771">
        <v>1492</v>
      </c>
      <c r="M4771" s="1">
        <v>45589</v>
      </c>
      <c r="N4771" t="s">
        <v>29</v>
      </c>
      <c r="O4771" t="str">
        <f t="shared" si="296"/>
        <v>Oct-2024</v>
      </c>
      <c r="P4771" s="21">
        <f t="shared" si="297"/>
        <v>2024</v>
      </c>
      <c r="Q4771">
        <f t="shared" si="298"/>
        <v>3</v>
      </c>
      <c r="T4771" t="str">
        <f t="shared" si="299"/>
        <v>Low Sales</v>
      </c>
    </row>
    <row r="4772" spans="1:20" x14ac:dyDescent="0.3">
      <c r="A4772" t="s">
        <v>9284</v>
      </c>
      <c r="B4772" t="s">
        <v>9285</v>
      </c>
      <c r="C4772" t="s">
        <v>88</v>
      </c>
      <c r="D4772" t="s">
        <v>17</v>
      </c>
      <c r="E4772" t="s">
        <v>34</v>
      </c>
      <c r="F4772">
        <v>3484</v>
      </c>
      <c r="G4772">
        <v>50</v>
      </c>
      <c r="H4772">
        <v>1742</v>
      </c>
      <c r="I4772">
        <v>4.4000000000000004</v>
      </c>
      <c r="J4772">
        <v>177</v>
      </c>
      <c r="K4772">
        <v>1</v>
      </c>
      <c r="L4772">
        <v>1742</v>
      </c>
      <c r="M4772" s="1">
        <v>46012</v>
      </c>
      <c r="N4772" t="s">
        <v>91</v>
      </c>
      <c r="O4772" t="str">
        <f t="shared" si="296"/>
        <v>Dec-2025</v>
      </c>
      <c r="P4772" s="21">
        <f t="shared" si="297"/>
        <v>2025</v>
      </c>
      <c r="Q4772">
        <f t="shared" si="298"/>
        <v>3</v>
      </c>
      <c r="T4772" t="str">
        <f t="shared" si="299"/>
        <v>Low Sales</v>
      </c>
    </row>
    <row r="4773" spans="1:20" x14ac:dyDescent="0.3">
      <c r="A4773" t="s">
        <v>9286</v>
      </c>
      <c r="B4773" t="s">
        <v>9287</v>
      </c>
      <c r="C4773" t="s">
        <v>32</v>
      </c>
      <c r="D4773" t="s">
        <v>46</v>
      </c>
      <c r="E4773" t="s">
        <v>18</v>
      </c>
      <c r="F4773">
        <v>7763</v>
      </c>
      <c r="G4773">
        <v>30</v>
      </c>
      <c r="H4773">
        <v>5434</v>
      </c>
      <c r="I4773">
        <v>4.7</v>
      </c>
      <c r="J4773">
        <v>92</v>
      </c>
      <c r="K4773">
        <v>1</v>
      </c>
      <c r="L4773">
        <v>5434</v>
      </c>
      <c r="M4773" s="1">
        <v>45874</v>
      </c>
      <c r="N4773" t="s">
        <v>85</v>
      </c>
      <c r="O4773" t="str">
        <f t="shared" si="296"/>
        <v>Aug-2025</v>
      </c>
      <c r="P4773" s="21">
        <f t="shared" si="297"/>
        <v>2025</v>
      </c>
      <c r="Q4773">
        <f t="shared" si="298"/>
        <v>2</v>
      </c>
      <c r="T4773" t="str">
        <f t="shared" si="299"/>
        <v>High Sales</v>
      </c>
    </row>
    <row r="4774" spans="1:20" x14ac:dyDescent="0.3">
      <c r="A4774" t="s">
        <v>9288</v>
      </c>
      <c r="B4774" t="s">
        <v>5574</v>
      </c>
      <c r="C4774" t="s">
        <v>37</v>
      </c>
      <c r="D4774" t="s">
        <v>41</v>
      </c>
      <c r="E4774" t="s">
        <v>34</v>
      </c>
      <c r="F4774">
        <v>1024</v>
      </c>
      <c r="G4774">
        <v>30</v>
      </c>
      <c r="H4774">
        <v>717</v>
      </c>
      <c r="I4774">
        <v>5</v>
      </c>
      <c r="J4774">
        <v>137</v>
      </c>
      <c r="K4774">
        <v>2</v>
      </c>
      <c r="L4774">
        <v>1434</v>
      </c>
      <c r="M4774" s="1">
        <v>45319</v>
      </c>
      <c r="N4774" t="s">
        <v>24</v>
      </c>
      <c r="O4774" t="str">
        <f t="shared" si="296"/>
        <v>Jan-2024</v>
      </c>
      <c r="P4774" s="21">
        <f t="shared" si="297"/>
        <v>2024</v>
      </c>
      <c r="Q4774">
        <f t="shared" si="298"/>
        <v>1</v>
      </c>
      <c r="T4774" t="str">
        <f t="shared" si="299"/>
        <v>Low Sales</v>
      </c>
    </row>
    <row r="4775" spans="1:20" x14ac:dyDescent="0.3">
      <c r="A4775" t="s">
        <v>9289</v>
      </c>
      <c r="B4775" t="s">
        <v>9290</v>
      </c>
      <c r="C4775" t="s">
        <v>88</v>
      </c>
      <c r="D4775" t="s">
        <v>17</v>
      </c>
      <c r="E4775" t="s">
        <v>34</v>
      </c>
      <c r="F4775">
        <v>6861</v>
      </c>
      <c r="G4775">
        <v>30</v>
      </c>
      <c r="H4775">
        <v>4803</v>
      </c>
      <c r="I4775">
        <v>3.9</v>
      </c>
      <c r="J4775">
        <v>179</v>
      </c>
      <c r="K4775">
        <v>2</v>
      </c>
      <c r="L4775">
        <v>9606</v>
      </c>
      <c r="M4775" s="1">
        <v>45435</v>
      </c>
      <c r="N4775" t="s">
        <v>102</v>
      </c>
      <c r="O4775" t="str">
        <f t="shared" si="296"/>
        <v>May-2024</v>
      </c>
      <c r="P4775" s="21">
        <f t="shared" si="297"/>
        <v>2024</v>
      </c>
      <c r="Q4775">
        <f t="shared" si="298"/>
        <v>2</v>
      </c>
      <c r="T4775" t="str">
        <f t="shared" si="299"/>
        <v>High Sales</v>
      </c>
    </row>
    <row r="4776" spans="1:20" x14ac:dyDescent="0.3">
      <c r="A4776" t="s">
        <v>9291</v>
      </c>
      <c r="B4776" t="s">
        <v>9292</v>
      </c>
      <c r="C4776" t="s">
        <v>88</v>
      </c>
      <c r="D4776" t="s">
        <v>33</v>
      </c>
      <c r="E4776" t="s">
        <v>34</v>
      </c>
      <c r="F4776">
        <v>2469</v>
      </c>
      <c r="G4776">
        <v>15</v>
      </c>
      <c r="H4776">
        <v>2099</v>
      </c>
      <c r="I4776">
        <v>3.4</v>
      </c>
      <c r="J4776">
        <v>40</v>
      </c>
      <c r="K4776">
        <v>3</v>
      </c>
      <c r="L4776">
        <v>6297</v>
      </c>
      <c r="M4776" s="1">
        <v>45912</v>
      </c>
      <c r="N4776" t="s">
        <v>42</v>
      </c>
      <c r="O4776" t="str">
        <f t="shared" si="296"/>
        <v>Sep-2025</v>
      </c>
      <c r="P4776" s="21">
        <f t="shared" si="297"/>
        <v>2025</v>
      </c>
      <c r="Q4776">
        <f t="shared" si="298"/>
        <v>3</v>
      </c>
      <c r="T4776" t="str">
        <f t="shared" si="299"/>
        <v>High Sales</v>
      </c>
    </row>
    <row r="4777" spans="1:20" x14ac:dyDescent="0.3">
      <c r="A4777" t="s">
        <v>9293</v>
      </c>
      <c r="B4777" t="s">
        <v>9294</v>
      </c>
      <c r="C4777" t="s">
        <v>27</v>
      </c>
      <c r="D4777" t="s">
        <v>46</v>
      </c>
      <c r="E4777" t="s">
        <v>18</v>
      </c>
      <c r="F4777">
        <v>7914</v>
      </c>
      <c r="G4777">
        <v>15</v>
      </c>
      <c r="H4777">
        <v>6727</v>
      </c>
      <c r="I4777">
        <v>3.9</v>
      </c>
      <c r="J4777">
        <v>1</v>
      </c>
      <c r="K4777">
        <v>1</v>
      </c>
      <c r="L4777">
        <v>6727</v>
      </c>
      <c r="M4777" s="1">
        <v>45529</v>
      </c>
      <c r="N4777" t="s">
        <v>64</v>
      </c>
      <c r="O4777" t="str">
        <f t="shared" si="296"/>
        <v>Aug-2024</v>
      </c>
      <c r="P4777" s="21">
        <f t="shared" si="297"/>
        <v>2024</v>
      </c>
      <c r="Q4777">
        <f t="shared" si="298"/>
        <v>2</v>
      </c>
      <c r="T4777" t="str">
        <f t="shared" si="299"/>
        <v>High Sales</v>
      </c>
    </row>
    <row r="4778" spans="1:20" x14ac:dyDescent="0.3">
      <c r="A4778" t="s">
        <v>9295</v>
      </c>
      <c r="B4778" t="s">
        <v>9296</v>
      </c>
      <c r="C4778" t="s">
        <v>22</v>
      </c>
      <c r="D4778" t="s">
        <v>17</v>
      </c>
      <c r="E4778" t="s">
        <v>18</v>
      </c>
      <c r="F4778">
        <v>5856</v>
      </c>
      <c r="G4778">
        <v>25</v>
      </c>
      <c r="H4778">
        <v>4392</v>
      </c>
      <c r="I4778">
        <v>4.5999999999999996</v>
      </c>
      <c r="J4778">
        <v>276</v>
      </c>
      <c r="K4778">
        <v>1</v>
      </c>
      <c r="L4778">
        <v>4392</v>
      </c>
      <c r="M4778" s="1">
        <v>45620</v>
      </c>
      <c r="N4778" t="s">
        <v>61</v>
      </c>
      <c r="O4778" t="str">
        <f t="shared" si="296"/>
        <v>Nov-2024</v>
      </c>
      <c r="P4778" s="21">
        <f t="shared" si="297"/>
        <v>2024</v>
      </c>
      <c r="Q4778">
        <f t="shared" si="298"/>
        <v>3</v>
      </c>
      <c r="T4778" t="str">
        <f t="shared" si="299"/>
        <v>Low Sales</v>
      </c>
    </row>
    <row r="4779" spans="1:20" x14ac:dyDescent="0.3">
      <c r="A4779" t="s">
        <v>9297</v>
      </c>
      <c r="B4779" t="s">
        <v>9298</v>
      </c>
      <c r="C4779" t="s">
        <v>88</v>
      </c>
      <c r="D4779" t="s">
        <v>33</v>
      </c>
      <c r="E4779" t="s">
        <v>34</v>
      </c>
      <c r="F4779">
        <v>1628</v>
      </c>
      <c r="G4779">
        <v>25</v>
      </c>
      <c r="H4779">
        <v>1221</v>
      </c>
      <c r="I4779">
        <v>3.7</v>
      </c>
      <c r="J4779">
        <v>57</v>
      </c>
      <c r="K4779">
        <v>1</v>
      </c>
      <c r="L4779">
        <v>1221</v>
      </c>
      <c r="M4779" s="1">
        <v>45921</v>
      </c>
      <c r="N4779" t="s">
        <v>49</v>
      </c>
      <c r="O4779" t="str">
        <f t="shared" si="296"/>
        <v>Sep-2025</v>
      </c>
      <c r="P4779" s="21">
        <f t="shared" si="297"/>
        <v>2025</v>
      </c>
      <c r="Q4779">
        <f t="shared" si="298"/>
        <v>3</v>
      </c>
      <c r="T4779" t="str">
        <f t="shared" si="299"/>
        <v>Low Sales</v>
      </c>
    </row>
    <row r="4780" spans="1:20" x14ac:dyDescent="0.3">
      <c r="A4780" t="s">
        <v>9299</v>
      </c>
      <c r="B4780" t="s">
        <v>9300</v>
      </c>
      <c r="C4780" t="s">
        <v>22</v>
      </c>
      <c r="D4780" t="s">
        <v>41</v>
      </c>
      <c r="E4780" t="s">
        <v>74</v>
      </c>
      <c r="F4780">
        <v>2830</v>
      </c>
      <c r="G4780">
        <v>15</v>
      </c>
      <c r="H4780">
        <v>2406</v>
      </c>
      <c r="I4780">
        <v>4.0999999999999996</v>
      </c>
      <c r="J4780">
        <v>386</v>
      </c>
      <c r="K4780">
        <v>3</v>
      </c>
      <c r="L4780">
        <v>7218</v>
      </c>
      <c r="M4780" s="1">
        <v>45480</v>
      </c>
      <c r="N4780" t="s">
        <v>91</v>
      </c>
      <c r="O4780" t="str">
        <f t="shared" si="296"/>
        <v>Jul-2024</v>
      </c>
      <c r="P4780" s="21">
        <f t="shared" si="297"/>
        <v>2024</v>
      </c>
      <c r="Q4780">
        <f t="shared" si="298"/>
        <v>2</v>
      </c>
      <c r="T4780" t="str">
        <f t="shared" si="299"/>
        <v>High Sales</v>
      </c>
    </row>
    <row r="4781" spans="1:20" x14ac:dyDescent="0.3">
      <c r="A4781" t="s">
        <v>9301</v>
      </c>
      <c r="B4781" t="s">
        <v>9302</v>
      </c>
      <c r="C4781" t="s">
        <v>88</v>
      </c>
      <c r="D4781" t="s">
        <v>28</v>
      </c>
      <c r="E4781" t="s">
        <v>34</v>
      </c>
      <c r="F4781">
        <v>9632</v>
      </c>
      <c r="G4781">
        <v>15</v>
      </c>
      <c r="H4781">
        <v>8187</v>
      </c>
      <c r="I4781">
        <v>4.4000000000000004</v>
      </c>
      <c r="J4781">
        <v>203</v>
      </c>
      <c r="K4781">
        <v>1</v>
      </c>
      <c r="L4781">
        <v>8187</v>
      </c>
      <c r="M4781" s="1">
        <v>45692</v>
      </c>
      <c r="N4781" t="s">
        <v>64</v>
      </c>
      <c r="O4781" t="str">
        <f t="shared" si="296"/>
        <v>Feb-2025</v>
      </c>
      <c r="P4781" s="21">
        <f t="shared" si="297"/>
        <v>2025</v>
      </c>
      <c r="Q4781">
        <f t="shared" si="298"/>
        <v>1</v>
      </c>
      <c r="T4781" t="str">
        <f t="shared" si="299"/>
        <v>High Sales</v>
      </c>
    </row>
    <row r="4782" spans="1:20" x14ac:dyDescent="0.3">
      <c r="A4782" t="s">
        <v>9303</v>
      </c>
      <c r="B4782" t="s">
        <v>9304</v>
      </c>
      <c r="C4782" t="s">
        <v>37</v>
      </c>
      <c r="D4782" t="s">
        <v>33</v>
      </c>
      <c r="E4782" t="s">
        <v>34</v>
      </c>
      <c r="F4782">
        <v>4508</v>
      </c>
      <c r="G4782">
        <v>20</v>
      </c>
      <c r="H4782">
        <v>3606</v>
      </c>
      <c r="I4782">
        <v>3.9</v>
      </c>
      <c r="J4782">
        <v>48</v>
      </c>
      <c r="K4782">
        <v>1</v>
      </c>
      <c r="L4782">
        <v>3606</v>
      </c>
      <c r="M4782" s="1">
        <v>45293</v>
      </c>
      <c r="N4782" t="s">
        <v>29</v>
      </c>
      <c r="O4782" t="str">
        <f t="shared" si="296"/>
        <v>Jan-2024</v>
      </c>
      <c r="P4782" s="21">
        <f t="shared" si="297"/>
        <v>2024</v>
      </c>
      <c r="Q4782">
        <f t="shared" si="298"/>
        <v>1</v>
      </c>
      <c r="T4782" t="str">
        <f t="shared" si="299"/>
        <v>Low Sales</v>
      </c>
    </row>
    <row r="4783" spans="1:20" x14ac:dyDescent="0.3">
      <c r="A4783" t="s">
        <v>9305</v>
      </c>
      <c r="B4783" t="s">
        <v>7777</v>
      </c>
      <c r="C4783" t="s">
        <v>16</v>
      </c>
      <c r="D4783" t="s">
        <v>28</v>
      </c>
      <c r="E4783" t="s">
        <v>34</v>
      </c>
      <c r="F4783">
        <v>6016</v>
      </c>
      <c r="G4783">
        <v>25</v>
      </c>
      <c r="H4783">
        <v>4512</v>
      </c>
      <c r="I4783">
        <v>4.2</v>
      </c>
      <c r="J4783">
        <v>1</v>
      </c>
      <c r="K4783">
        <v>1</v>
      </c>
      <c r="L4783">
        <v>4512</v>
      </c>
      <c r="M4783" s="1">
        <v>45350</v>
      </c>
      <c r="N4783" t="s">
        <v>102</v>
      </c>
      <c r="O4783" t="str">
        <f t="shared" si="296"/>
        <v>Feb-2024</v>
      </c>
      <c r="P4783" s="21">
        <f t="shared" si="297"/>
        <v>2024</v>
      </c>
      <c r="Q4783">
        <f t="shared" si="298"/>
        <v>1</v>
      </c>
      <c r="T4783" t="str">
        <f t="shared" si="299"/>
        <v>Low Sales</v>
      </c>
    </row>
    <row r="4784" spans="1:20" x14ac:dyDescent="0.3">
      <c r="A4784" t="s">
        <v>9306</v>
      </c>
      <c r="B4784" t="s">
        <v>9307</v>
      </c>
      <c r="C4784" t="s">
        <v>22</v>
      </c>
      <c r="D4784" t="s">
        <v>17</v>
      </c>
      <c r="E4784" t="s">
        <v>18</v>
      </c>
      <c r="F4784">
        <v>2859</v>
      </c>
      <c r="G4784">
        <v>10</v>
      </c>
      <c r="H4784">
        <v>2573</v>
      </c>
      <c r="I4784">
        <v>3.6</v>
      </c>
      <c r="J4784">
        <v>272</v>
      </c>
      <c r="K4784">
        <v>1</v>
      </c>
      <c r="L4784">
        <v>2573</v>
      </c>
      <c r="M4784" s="1">
        <v>45628</v>
      </c>
      <c r="N4784" t="s">
        <v>150</v>
      </c>
      <c r="O4784" t="str">
        <f t="shared" si="296"/>
        <v>Dec-2024</v>
      </c>
      <c r="P4784" s="21">
        <f t="shared" si="297"/>
        <v>2024</v>
      </c>
      <c r="Q4784">
        <f t="shared" si="298"/>
        <v>3</v>
      </c>
      <c r="T4784" t="str">
        <f t="shared" si="299"/>
        <v>Low Sales</v>
      </c>
    </row>
    <row r="4785" spans="1:20" x14ac:dyDescent="0.3">
      <c r="A4785" t="s">
        <v>9308</v>
      </c>
      <c r="B4785" t="s">
        <v>9309</v>
      </c>
      <c r="C4785" t="s">
        <v>57</v>
      </c>
      <c r="D4785" t="s">
        <v>28</v>
      </c>
      <c r="E4785" t="s">
        <v>34</v>
      </c>
      <c r="F4785">
        <v>5693</v>
      </c>
      <c r="G4785">
        <v>10</v>
      </c>
      <c r="H4785">
        <v>5124</v>
      </c>
      <c r="I4785">
        <v>4.7</v>
      </c>
      <c r="J4785">
        <v>75</v>
      </c>
      <c r="K4785">
        <v>1</v>
      </c>
      <c r="L4785">
        <v>5124</v>
      </c>
      <c r="M4785" s="1">
        <v>45999</v>
      </c>
      <c r="N4785" t="s">
        <v>141</v>
      </c>
      <c r="O4785" t="str">
        <f t="shared" si="296"/>
        <v>Dec-2025</v>
      </c>
      <c r="P4785" s="21">
        <f t="shared" si="297"/>
        <v>2025</v>
      </c>
      <c r="Q4785">
        <f t="shared" si="298"/>
        <v>3</v>
      </c>
      <c r="T4785" t="str">
        <f t="shared" si="299"/>
        <v>High Sales</v>
      </c>
    </row>
    <row r="4786" spans="1:20" x14ac:dyDescent="0.3">
      <c r="A4786" t="s">
        <v>9310</v>
      </c>
      <c r="B4786" t="s">
        <v>9311</v>
      </c>
      <c r="C4786" t="s">
        <v>88</v>
      </c>
      <c r="D4786" t="s">
        <v>53</v>
      </c>
      <c r="E4786" t="s">
        <v>34</v>
      </c>
      <c r="F4786">
        <v>5943</v>
      </c>
      <c r="G4786">
        <v>30</v>
      </c>
      <c r="H4786">
        <v>4160</v>
      </c>
      <c r="I4786">
        <v>4</v>
      </c>
      <c r="J4786">
        <v>31</v>
      </c>
      <c r="K4786">
        <v>5</v>
      </c>
      <c r="L4786">
        <v>20800</v>
      </c>
      <c r="M4786" s="1">
        <v>45903</v>
      </c>
      <c r="N4786" t="s">
        <v>91</v>
      </c>
      <c r="O4786" t="str">
        <f t="shared" si="296"/>
        <v>Sep-2025</v>
      </c>
      <c r="P4786" s="21">
        <f t="shared" si="297"/>
        <v>2025</v>
      </c>
      <c r="Q4786">
        <f t="shared" si="298"/>
        <v>3</v>
      </c>
      <c r="T4786" t="str">
        <f t="shared" si="299"/>
        <v>High Sales</v>
      </c>
    </row>
    <row r="4787" spans="1:20" x14ac:dyDescent="0.3">
      <c r="A4787" t="s">
        <v>9312</v>
      </c>
      <c r="B4787" t="s">
        <v>3817</v>
      </c>
      <c r="C4787" t="s">
        <v>27</v>
      </c>
      <c r="D4787" t="s">
        <v>33</v>
      </c>
      <c r="E4787" t="s">
        <v>18</v>
      </c>
      <c r="F4787">
        <v>1427</v>
      </c>
      <c r="G4787">
        <v>20</v>
      </c>
      <c r="H4787">
        <v>1142</v>
      </c>
      <c r="I4787">
        <v>4.2</v>
      </c>
      <c r="J4787">
        <v>91</v>
      </c>
      <c r="K4787">
        <v>1</v>
      </c>
      <c r="L4787">
        <v>1142</v>
      </c>
      <c r="M4787" s="1">
        <v>45349</v>
      </c>
      <c r="N4787" t="s">
        <v>168</v>
      </c>
      <c r="O4787" t="str">
        <f t="shared" si="296"/>
        <v>Feb-2024</v>
      </c>
      <c r="P4787" s="21">
        <f t="shared" si="297"/>
        <v>2024</v>
      </c>
      <c r="Q4787">
        <f t="shared" si="298"/>
        <v>1</v>
      </c>
      <c r="T4787" t="str">
        <f t="shared" si="299"/>
        <v>Low Sales</v>
      </c>
    </row>
    <row r="4788" spans="1:20" x14ac:dyDescent="0.3">
      <c r="A4788" t="s">
        <v>9313</v>
      </c>
      <c r="B4788" t="s">
        <v>9314</v>
      </c>
      <c r="C4788" t="s">
        <v>88</v>
      </c>
      <c r="D4788" t="s">
        <v>109</v>
      </c>
      <c r="E4788" t="s">
        <v>18</v>
      </c>
      <c r="F4788">
        <v>1365</v>
      </c>
      <c r="G4788">
        <v>20</v>
      </c>
      <c r="H4788">
        <v>1092</v>
      </c>
      <c r="I4788">
        <v>3.2</v>
      </c>
      <c r="J4788">
        <v>245</v>
      </c>
      <c r="K4788">
        <v>1</v>
      </c>
      <c r="L4788">
        <v>1092</v>
      </c>
      <c r="M4788" s="1">
        <v>45739</v>
      </c>
      <c r="N4788" t="s">
        <v>24</v>
      </c>
      <c r="O4788" t="str">
        <f t="shared" si="296"/>
        <v>Mar-2025</v>
      </c>
      <c r="P4788" s="21">
        <f t="shared" si="297"/>
        <v>2025</v>
      </c>
      <c r="Q4788">
        <f t="shared" si="298"/>
        <v>1</v>
      </c>
      <c r="T4788" t="str">
        <f t="shared" si="299"/>
        <v>Low Sales</v>
      </c>
    </row>
    <row r="4789" spans="1:20" x14ac:dyDescent="0.3">
      <c r="A4789" t="s">
        <v>9315</v>
      </c>
      <c r="B4789" t="s">
        <v>9316</v>
      </c>
      <c r="C4789" t="s">
        <v>116</v>
      </c>
      <c r="D4789" t="s">
        <v>53</v>
      </c>
      <c r="E4789" t="s">
        <v>34</v>
      </c>
      <c r="F4789">
        <v>4213</v>
      </c>
      <c r="G4789">
        <v>15</v>
      </c>
      <c r="H4789">
        <v>3581</v>
      </c>
      <c r="I4789">
        <v>3.6</v>
      </c>
      <c r="J4789">
        <v>28</v>
      </c>
      <c r="K4789">
        <v>1</v>
      </c>
      <c r="L4789">
        <v>3581</v>
      </c>
      <c r="M4789" s="1">
        <v>45665</v>
      </c>
      <c r="N4789" t="s">
        <v>54</v>
      </c>
      <c r="O4789" t="str">
        <f t="shared" si="296"/>
        <v>Jan-2025</v>
      </c>
      <c r="P4789" s="21">
        <f t="shared" si="297"/>
        <v>2025</v>
      </c>
      <c r="Q4789">
        <f t="shared" si="298"/>
        <v>1</v>
      </c>
      <c r="T4789" t="str">
        <f t="shared" si="299"/>
        <v>Low Sales</v>
      </c>
    </row>
    <row r="4790" spans="1:20" x14ac:dyDescent="0.3">
      <c r="A4790" t="s">
        <v>9317</v>
      </c>
      <c r="B4790" t="s">
        <v>9318</v>
      </c>
      <c r="C4790" t="s">
        <v>45</v>
      </c>
      <c r="D4790" t="s">
        <v>33</v>
      </c>
      <c r="E4790" t="s">
        <v>34</v>
      </c>
      <c r="F4790">
        <v>2225</v>
      </c>
      <c r="G4790">
        <v>20</v>
      </c>
      <c r="H4790">
        <v>1780</v>
      </c>
      <c r="I4790">
        <v>4.5999999999999996</v>
      </c>
      <c r="J4790">
        <v>14</v>
      </c>
      <c r="K4790">
        <v>1</v>
      </c>
      <c r="L4790">
        <v>1780</v>
      </c>
      <c r="M4790" s="1">
        <v>45467</v>
      </c>
      <c r="N4790" t="s">
        <v>150</v>
      </c>
      <c r="O4790" t="str">
        <f t="shared" si="296"/>
        <v>Jun-2024</v>
      </c>
      <c r="P4790" s="21">
        <f t="shared" si="297"/>
        <v>2024</v>
      </c>
      <c r="Q4790">
        <f t="shared" si="298"/>
        <v>2</v>
      </c>
      <c r="T4790" t="str">
        <f t="shared" si="299"/>
        <v>Low Sales</v>
      </c>
    </row>
    <row r="4791" spans="1:20" x14ac:dyDescent="0.3">
      <c r="A4791" t="s">
        <v>9319</v>
      </c>
      <c r="B4791" t="s">
        <v>8125</v>
      </c>
      <c r="C4791" t="s">
        <v>45</v>
      </c>
      <c r="D4791" t="s">
        <v>28</v>
      </c>
      <c r="E4791" t="s">
        <v>34</v>
      </c>
      <c r="F4791">
        <v>1605</v>
      </c>
      <c r="G4791">
        <v>30</v>
      </c>
      <c r="H4791">
        <v>1124</v>
      </c>
      <c r="I4791">
        <v>3.9</v>
      </c>
      <c r="J4791">
        <v>458</v>
      </c>
      <c r="K4791">
        <v>1</v>
      </c>
      <c r="L4791">
        <v>1124</v>
      </c>
      <c r="M4791" s="1">
        <v>45505</v>
      </c>
      <c r="N4791" t="s">
        <v>91</v>
      </c>
      <c r="O4791" t="str">
        <f t="shared" si="296"/>
        <v>Aug-2024</v>
      </c>
      <c r="P4791" s="21">
        <f t="shared" si="297"/>
        <v>2024</v>
      </c>
      <c r="Q4791">
        <f t="shared" si="298"/>
        <v>2</v>
      </c>
      <c r="T4791" t="str">
        <f t="shared" si="299"/>
        <v>Low Sales</v>
      </c>
    </row>
    <row r="4792" spans="1:20" x14ac:dyDescent="0.3">
      <c r="A4792" t="s">
        <v>9320</v>
      </c>
      <c r="B4792" t="s">
        <v>5639</v>
      </c>
      <c r="C4792" t="s">
        <v>27</v>
      </c>
      <c r="D4792" t="s">
        <v>46</v>
      </c>
      <c r="E4792" t="s">
        <v>34</v>
      </c>
      <c r="F4792">
        <v>6275</v>
      </c>
      <c r="G4792">
        <v>30</v>
      </c>
      <c r="H4792">
        <v>4392</v>
      </c>
      <c r="I4792">
        <v>3.7</v>
      </c>
      <c r="J4792">
        <v>246</v>
      </c>
      <c r="K4792">
        <v>1</v>
      </c>
      <c r="L4792">
        <v>4392</v>
      </c>
      <c r="M4792" s="1">
        <v>45611</v>
      </c>
      <c r="N4792" t="s">
        <v>168</v>
      </c>
      <c r="O4792" t="str">
        <f t="shared" si="296"/>
        <v>Nov-2024</v>
      </c>
      <c r="P4792" s="21">
        <f t="shared" si="297"/>
        <v>2024</v>
      </c>
      <c r="Q4792">
        <f t="shared" si="298"/>
        <v>3</v>
      </c>
      <c r="T4792" t="str">
        <f t="shared" si="299"/>
        <v>Low Sales</v>
      </c>
    </row>
    <row r="4793" spans="1:20" x14ac:dyDescent="0.3">
      <c r="A4793" t="s">
        <v>9321</v>
      </c>
      <c r="B4793" t="s">
        <v>9322</v>
      </c>
      <c r="C4793" t="s">
        <v>45</v>
      </c>
      <c r="D4793" t="s">
        <v>33</v>
      </c>
      <c r="E4793" t="s">
        <v>34</v>
      </c>
      <c r="F4793">
        <v>3562</v>
      </c>
      <c r="G4793">
        <v>20</v>
      </c>
      <c r="H4793">
        <v>2850</v>
      </c>
      <c r="I4793">
        <v>3.4</v>
      </c>
      <c r="J4793">
        <v>181</v>
      </c>
      <c r="K4793">
        <v>1</v>
      </c>
      <c r="L4793">
        <v>2850</v>
      </c>
      <c r="M4793" s="1">
        <v>45412</v>
      </c>
      <c r="N4793" t="s">
        <v>24</v>
      </c>
      <c r="O4793" t="str">
        <f t="shared" si="296"/>
        <v>Apr-2024</v>
      </c>
      <c r="P4793" s="21">
        <f t="shared" si="297"/>
        <v>2024</v>
      </c>
      <c r="Q4793">
        <f t="shared" si="298"/>
        <v>1</v>
      </c>
      <c r="T4793" t="str">
        <f t="shared" si="299"/>
        <v>Low Sales</v>
      </c>
    </row>
    <row r="4794" spans="1:20" x14ac:dyDescent="0.3">
      <c r="A4794" t="s">
        <v>9323</v>
      </c>
      <c r="B4794" t="s">
        <v>9324</v>
      </c>
      <c r="C4794" t="s">
        <v>22</v>
      </c>
      <c r="D4794" t="s">
        <v>41</v>
      </c>
      <c r="E4794" t="s">
        <v>34</v>
      </c>
      <c r="F4794">
        <v>2499</v>
      </c>
      <c r="G4794">
        <v>50</v>
      </c>
      <c r="H4794">
        <v>1250</v>
      </c>
      <c r="I4794">
        <v>4.7</v>
      </c>
      <c r="J4794">
        <v>39</v>
      </c>
      <c r="K4794">
        <v>1</v>
      </c>
      <c r="L4794">
        <v>1250</v>
      </c>
      <c r="M4794" s="1">
        <v>45675</v>
      </c>
      <c r="N4794" t="s">
        <v>54</v>
      </c>
      <c r="O4794" t="str">
        <f t="shared" si="296"/>
        <v>Jan-2025</v>
      </c>
      <c r="P4794" s="21">
        <f t="shared" si="297"/>
        <v>2025</v>
      </c>
      <c r="Q4794">
        <f t="shared" si="298"/>
        <v>1</v>
      </c>
      <c r="T4794" t="str">
        <f t="shared" si="299"/>
        <v>Low Sales</v>
      </c>
    </row>
    <row r="4795" spans="1:20" x14ac:dyDescent="0.3">
      <c r="A4795" t="s">
        <v>9325</v>
      </c>
      <c r="B4795" t="s">
        <v>9326</v>
      </c>
      <c r="C4795" t="s">
        <v>45</v>
      </c>
      <c r="D4795" t="s">
        <v>46</v>
      </c>
      <c r="E4795" t="s">
        <v>161</v>
      </c>
      <c r="F4795">
        <v>8253</v>
      </c>
      <c r="G4795">
        <v>25</v>
      </c>
      <c r="H4795">
        <v>6190</v>
      </c>
      <c r="I4795">
        <v>4.5</v>
      </c>
      <c r="J4795">
        <v>268</v>
      </c>
      <c r="K4795">
        <v>1</v>
      </c>
      <c r="L4795">
        <v>6190</v>
      </c>
      <c r="M4795" s="1">
        <v>45461</v>
      </c>
      <c r="N4795" t="s">
        <v>71</v>
      </c>
      <c r="O4795" t="str">
        <f t="shared" si="296"/>
        <v>Jun-2024</v>
      </c>
      <c r="P4795" s="21">
        <f t="shared" si="297"/>
        <v>2024</v>
      </c>
      <c r="Q4795">
        <f t="shared" si="298"/>
        <v>2</v>
      </c>
      <c r="T4795" t="str">
        <f t="shared" si="299"/>
        <v>High Sales</v>
      </c>
    </row>
    <row r="4796" spans="1:20" x14ac:dyDescent="0.3">
      <c r="A4796" t="s">
        <v>9327</v>
      </c>
      <c r="B4796" t="s">
        <v>9328</v>
      </c>
      <c r="C4796" t="s">
        <v>45</v>
      </c>
      <c r="D4796" t="s">
        <v>53</v>
      </c>
      <c r="E4796" t="s">
        <v>34</v>
      </c>
      <c r="F4796">
        <v>3715</v>
      </c>
      <c r="G4796">
        <v>0</v>
      </c>
      <c r="H4796">
        <v>3715</v>
      </c>
      <c r="I4796">
        <v>4.4000000000000004</v>
      </c>
      <c r="J4796">
        <v>376</v>
      </c>
      <c r="K4796">
        <v>1</v>
      </c>
      <c r="L4796">
        <v>3715</v>
      </c>
      <c r="M4796" s="1">
        <v>45598</v>
      </c>
      <c r="N4796" t="s">
        <v>189</v>
      </c>
      <c r="O4796" t="str">
        <f t="shared" si="296"/>
        <v>Nov-2024</v>
      </c>
      <c r="P4796" s="21">
        <f t="shared" si="297"/>
        <v>2024</v>
      </c>
      <c r="Q4796">
        <f t="shared" si="298"/>
        <v>3</v>
      </c>
      <c r="T4796" t="str">
        <f t="shared" si="299"/>
        <v>Low Sales</v>
      </c>
    </row>
    <row r="4797" spans="1:20" x14ac:dyDescent="0.3">
      <c r="A4797" t="s">
        <v>9329</v>
      </c>
      <c r="B4797" t="s">
        <v>9330</v>
      </c>
      <c r="C4797" t="s">
        <v>52</v>
      </c>
      <c r="D4797" t="s">
        <v>17</v>
      </c>
      <c r="E4797" t="s">
        <v>18</v>
      </c>
      <c r="F4797">
        <v>5123</v>
      </c>
      <c r="G4797">
        <v>20</v>
      </c>
      <c r="H4797">
        <v>4098</v>
      </c>
      <c r="I4797">
        <v>4.9000000000000004</v>
      </c>
      <c r="J4797">
        <v>225</v>
      </c>
      <c r="K4797">
        <v>1</v>
      </c>
      <c r="L4797">
        <v>4098</v>
      </c>
      <c r="M4797" s="1">
        <v>45719</v>
      </c>
      <c r="N4797" t="s">
        <v>58</v>
      </c>
      <c r="O4797" t="str">
        <f t="shared" si="296"/>
        <v>Mar-2025</v>
      </c>
      <c r="P4797" s="21">
        <f t="shared" si="297"/>
        <v>2025</v>
      </c>
      <c r="Q4797">
        <f t="shared" si="298"/>
        <v>1</v>
      </c>
      <c r="T4797" t="str">
        <f t="shared" si="299"/>
        <v>Low Sales</v>
      </c>
    </row>
    <row r="4798" spans="1:20" x14ac:dyDescent="0.3">
      <c r="A4798" t="s">
        <v>9331</v>
      </c>
      <c r="B4798" t="s">
        <v>9332</v>
      </c>
      <c r="C4798" t="s">
        <v>22</v>
      </c>
      <c r="D4798" t="s">
        <v>46</v>
      </c>
      <c r="E4798" t="s">
        <v>18</v>
      </c>
      <c r="F4798">
        <v>4892</v>
      </c>
      <c r="G4798">
        <v>15</v>
      </c>
      <c r="H4798">
        <v>4158</v>
      </c>
      <c r="I4798">
        <v>3.9</v>
      </c>
      <c r="J4798">
        <v>113</v>
      </c>
      <c r="K4798">
        <v>1</v>
      </c>
      <c r="L4798">
        <v>4158</v>
      </c>
      <c r="M4798" s="1">
        <v>45521</v>
      </c>
      <c r="N4798" t="s">
        <v>24</v>
      </c>
      <c r="O4798" t="str">
        <f t="shared" si="296"/>
        <v>Aug-2024</v>
      </c>
      <c r="P4798" s="21">
        <f t="shared" si="297"/>
        <v>2024</v>
      </c>
      <c r="Q4798">
        <f t="shared" si="298"/>
        <v>2</v>
      </c>
      <c r="T4798" t="str">
        <f t="shared" si="299"/>
        <v>Low Sales</v>
      </c>
    </row>
    <row r="4799" spans="1:20" x14ac:dyDescent="0.3">
      <c r="A4799" t="s">
        <v>9333</v>
      </c>
      <c r="B4799" t="s">
        <v>9334</v>
      </c>
      <c r="C4799" t="s">
        <v>45</v>
      </c>
      <c r="D4799" t="s">
        <v>28</v>
      </c>
      <c r="E4799" t="s">
        <v>34</v>
      </c>
      <c r="F4799">
        <v>6723</v>
      </c>
      <c r="G4799">
        <v>40</v>
      </c>
      <c r="H4799">
        <v>4034</v>
      </c>
      <c r="I4799">
        <v>3.4</v>
      </c>
      <c r="J4799">
        <v>16</v>
      </c>
      <c r="K4799">
        <v>3</v>
      </c>
      <c r="L4799">
        <v>12102</v>
      </c>
      <c r="M4799" s="1">
        <v>45679</v>
      </c>
      <c r="N4799" t="s">
        <v>75</v>
      </c>
      <c r="O4799" t="str">
        <f t="shared" si="296"/>
        <v>Jan-2025</v>
      </c>
      <c r="P4799" s="21">
        <f t="shared" si="297"/>
        <v>2025</v>
      </c>
      <c r="Q4799">
        <f t="shared" si="298"/>
        <v>1</v>
      </c>
      <c r="T4799" t="str">
        <f t="shared" si="299"/>
        <v>High Sales</v>
      </c>
    </row>
    <row r="4800" spans="1:20" x14ac:dyDescent="0.3">
      <c r="A4800" t="s">
        <v>9335</v>
      </c>
      <c r="B4800" t="s">
        <v>9336</v>
      </c>
      <c r="C4800" t="s">
        <v>16</v>
      </c>
      <c r="D4800" t="s">
        <v>53</v>
      </c>
      <c r="E4800" t="s">
        <v>34</v>
      </c>
      <c r="F4800">
        <v>6748</v>
      </c>
      <c r="G4800">
        <v>40</v>
      </c>
      <c r="H4800">
        <v>4049</v>
      </c>
      <c r="I4800">
        <v>4.0999999999999996</v>
      </c>
      <c r="J4800">
        <v>43</v>
      </c>
      <c r="K4800">
        <v>1</v>
      </c>
      <c r="L4800">
        <v>4049</v>
      </c>
      <c r="M4800" s="1">
        <v>45978</v>
      </c>
      <c r="N4800" t="s">
        <v>29</v>
      </c>
      <c r="O4800" t="str">
        <f t="shared" si="296"/>
        <v>Nov-2025</v>
      </c>
      <c r="P4800" s="21">
        <f t="shared" si="297"/>
        <v>2025</v>
      </c>
      <c r="Q4800">
        <f t="shared" si="298"/>
        <v>3</v>
      </c>
      <c r="T4800" t="str">
        <f t="shared" si="299"/>
        <v>Low Sales</v>
      </c>
    </row>
    <row r="4801" spans="1:20" x14ac:dyDescent="0.3">
      <c r="A4801" t="s">
        <v>9337</v>
      </c>
      <c r="B4801" t="s">
        <v>9338</v>
      </c>
      <c r="C4801" t="s">
        <v>16</v>
      </c>
      <c r="D4801" t="s">
        <v>33</v>
      </c>
      <c r="E4801" t="s">
        <v>18</v>
      </c>
      <c r="F4801">
        <v>4536</v>
      </c>
      <c r="G4801">
        <v>70</v>
      </c>
      <c r="H4801">
        <v>1361</v>
      </c>
      <c r="I4801">
        <v>5</v>
      </c>
      <c r="J4801">
        <v>408</v>
      </c>
      <c r="K4801">
        <v>1</v>
      </c>
      <c r="L4801">
        <v>1361</v>
      </c>
      <c r="M4801" s="1">
        <v>45939</v>
      </c>
      <c r="N4801" t="s">
        <v>75</v>
      </c>
      <c r="O4801" t="str">
        <f t="shared" si="296"/>
        <v>Oct-2025</v>
      </c>
      <c r="P4801" s="21">
        <f t="shared" si="297"/>
        <v>2025</v>
      </c>
      <c r="Q4801">
        <f t="shared" si="298"/>
        <v>3</v>
      </c>
      <c r="T4801" t="str">
        <f t="shared" si="299"/>
        <v>Low Sales</v>
      </c>
    </row>
    <row r="4802" spans="1:20" x14ac:dyDescent="0.3">
      <c r="A4802" t="s">
        <v>9339</v>
      </c>
      <c r="B4802" t="s">
        <v>9340</v>
      </c>
      <c r="C4802" t="s">
        <v>45</v>
      </c>
      <c r="D4802" t="s">
        <v>23</v>
      </c>
      <c r="E4802" t="s">
        <v>34</v>
      </c>
      <c r="F4802">
        <v>3636</v>
      </c>
      <c r="G4802">
        <v>15</v>
      </c>
      <c r="H4802">
        <v>3091</v>
      </c>
      <c r="I4802">
        <v>4.0999999999999996</v>
      </c>
      <c r="J4802">
        <v>60</v>
      </c>
      <c r="K4802">
        <v>3</v>
      </c>
      <c r="L4802">
        <v>9273</v>
      </c>
      <c r="M4802" s="1">
        <v>45952</v>
      </c>
      <c r="N4802" t="s">
        <v>150</v>
      </c>
      <c r="O4802" t="str">
        <f t="shared" si="296"/>
        <v>Oct-2025</v>
      </c>
      <c r="P4802" s="21">
        <f t="shared" si="297"/>
        <v>2025</v>
      </c>
      <c r="Q4802">
        <f t="shared" si="298"/>
        <v>3</v>
      </c>
      <c r="T4802" t="str">
        <f t="shared" si="299"/>
        <v>High Sales</v>
      </c>
    </row>
    <row r="4803" spans="1:20" x14ac:dyDescent="0.3">
      <c r="A4803" t="s">
        <v>9341</v>
      </c>
      <c r="B4803" t="s">
        <v>9342</v>
      </c>
      <c r="C4803" t="s">
        <v>116</v>
      </c>
      <c r="D4803" t="s">
        <v>53</v>
      </c>
      <c r="E4803" t="s">
        <v>74</v>
      </c>
      <c r="F4803">
        <v>6356</v>
      </c>
      <c r="G4803">
        <v>20</v>
      </c>
      <c r="H4803">
        <v>5085</v>
      </c>
      <c r="I4803">
        <v>4.7</v>
      </c>
      <c r="J4803">
        <v>27</v>
      </c>
      <c r="K4803">
        <v>5</v>
      </c>
      <c r="L4803">
        <v>25425</v>
      </c>
      <c r="M4803" s="1">
        <v>45877</v>
      </c>
      <c r="N4803" t="s">
        <v>78</v>
      </c>
      <c r="O4803" t="str">
        <f t="shared" ref="O4803:O4866" si="300">TEXT(M4803,"MMM-YYYY")</f>
        <v>Aug-2025</v>
      </c>
      <c r="P4803" s="21">
        <f t="shared" ref="P4803:P4866" si="301">YEAR(M4803)</f>
        <v>2025</v>
      </c>
      <c r="Q4803">
        <f t="shared" ref="Q4803:Q4866" si="302">CHOOSE(MONTH(M4803),1,1,1,1,2,2,2,2,3,3,3,3,4,4,4,4)</f>
        <v>2</v>
      </c>
      <c r="T4803" t="str">
        <f t="shared" ref="T4803:T4866" si="303">IF(L4803&gt;5000,"High Sales","Low Sales")</f>
        <v>High Sales</v>
      </c>
    </row>
    <row r="4804" spans="1:20" x14ac:dyDescent="0.3">
      <c r="A4804" t="s">
        <v>9343</v>
      </c>
      <c r="B4804" t="s">
        <v>9344</v>
      </c>
      <c r="C4804" t="s">
        <v>27</v>
      </c>
      <c r="D4804" t="s">
        <v>28</v>
      </c>
      <c r="E4804" t="s">
        <v>18</v>
      </c>
      <c r="F4804">
        <v>7266</v>
      </c>
      <c r="G4804">
        <v>10</v>
      </c>
      <c r="H4804">
        <v>6539</v>
      </c>
      <c r="I4804">
        <v>3.4</v>
      </c>
      <c r="J4804">
        <v>110</v>
      </c>
      <c r="K4804">
        <v>1</v>
      </c>
      <c r="L4804">
        <v>6539</v>
      </c>
      <c r="M4804" s="1">
        <v>45913</v>
      </c>
      <c r="N4804" t="s">
        <v>71</v>
      </c>
      <c r="O4804" t="str">
        <f t="shared" si="300"/>
        <v>Sep-2025</v>
      </c>
      <c r="P4804" s="21">
        <f t="shared" si="301"/>
        <v>2025</v>
      </c>
      <c r="Q4804">
        <f t="shared" si="302"/>
        <v>3</v>
      </c>
      <c r="T4804" t="str">
        <f t="shared" si="303"/>
        <v>High Sales</v>
      </c>
    </row>
    <row r="4805" spans="1:20" x14ac:dyDescent="0.3">
      <c r="A4805" t="s">
        <v>9345</v>
      </c>
      <c r="B4805" t="s">
        <v>9346</v>
      </c>
      <c r="C4805" t="s">
        <v>52</v>
      </c>
      <c r="D4805" t="s">
        <v>109</v>
      </c>
      <c r="E4805" t="s">
        <v>161</v>
      </c>
      <c r="F4805">
        <v>2713</v>
      </c>
      <c r="G4805">
        <v>25</v>
      </c>
      <c r="H4805">
        <v>2035</v>
      </c>
      <c r="I4805">
        <v>3.7</v>
      </c>
      <c r="J4805">
        <v>515</v>
      </c>
      <c r="K4805">
        <v>3</v>
      </c>
      <c r="L4805">
        <v>6105</v>
      </c>
      <c r="M4805" s="1">
        <v>45347</v>
      </c>
      <c r="N4805" t="s">
        <v>49</v>
      </c>
      <c r="O4805" t="str">
        <f t="shared" si="300"/>
        <v>Feb-2024</v>
      </c>
      <c r="P4805" s="21">
        <f t="shared" si="301"/>
        <v>2024</v>
      </c>
      <c r="Q4805">
        <f t="shared" si="302"/>
        <v>1</v>
      </c>
      <c r="T4805" t="str">
        <f t="shared" si="303"/>
        <v>High Sales</v>
      </c>
    </row>
    <row r="4806" spans="1:20" x14ac:dyDescent="0.3">
      <c r="A4806" t="s">
        <v>9347</v>
      </c>
      <c r="B4806" t="s">
        <v>9348</v>
      </c>
      <c r="C4806" t="s">
        <v>57</v>
      </c>
      <c r="D4806" t="s">
        <v>41</v>
      </c>
      <c r="E4806" t="s">
        <v>74</v>
      </c>
      <c r="F4806">
        <v>807</v>
      </c>
      <c r="G4806">
        <v>25</v>
      </c>
      <c r="H4806">
        <v>605</v>
      </c>
      <c r="I4806">
        <v>4.5999999999999996</v>
      </c>
      <c r="J4806">
        <v>185</v>
      </c>
      <c r="K4806">
        <v>3</v>
      </c>
      <c r="L4806">
        <v>1815</v>
      </c>
      <c r="M4806" s="1">
        <v>45567</v>
      </c>
      <c r="N4806" t="s">
        <v>78</v>
      </c>
      <c r="O4806" t="str">
        <f t="shared" si="300"/>
        <v>Oct-2024</v>
      </c>
      <c r="P4806" s="21">
        <f t="shared" si="301"/>
        <v>2024</v>
      </c>
      <c r="Q4806">
        <f t="shared" si="302"/>
        <v>3</v>
      </c>
      <c r="T4806" t="str">
        <f t="shared" si="303"/>
        <v>Low Sales</v>
      </c>
    </row>
    <row r="4807" spans="1:20" x14ac:dyDescent="0.3">
      <c r="A4807" t="s">
        <v>9349</v>
      </c>
      <c r="B4807" t="s">
        <v>9350</v>
      </c>
      <c r="C4807" t="s">
        <v>45</v>
      </c>
      <c r="D4807" t="s">
        <v>53</v>
      </c>
      <c r="E4807" t="s">
        <v>34</v>
      </c>
      <c r="F4807">
        <v>5048</v>
      </c>
      <c r="G4807">
        <v>15</v>
      </c>
      <c r="H4807">
        <v>4291</v>
      </c>
      <c r="I4807">
        <v>4.2</v>
      </c>
      <c r="J4807">
        <v>139</v>
      </c>
      <c r="K4807">
        <v>5</v>
      </c>
      <c r="L4807">
        <v>21455</v>
      </c>
      <c r="M4807" s="1">
        <v>45658</v>
      </c>
      <c r="N4807" t="s">
        <v>150</v>
      </c>
      <c r="O4807" t="str">
        <f t="shared" si="300"/>
        <v>Jan-2025</v>
      </c>
      <c r="P4807" s="21">
        <f t="shared" si="301"/>
        <v>2025</v>
      </c>
      <c r="Q4807">
        <f t="shared" si="302"/>
        <v>1</v>
      </c>
      <c r="T4807" t="str">
        <f t="shared" si="303"/>
        <v>High Sales</v>
      </c>
    </row>
    <row r="4808" spans="1:20" x14ac:dyDescent="0.3">
      <c r="A4808" t="s">
        <v>9351</v>
      </c>
      <c r="B4808" t="s">
        <v>9352</v>
      </c>
      <c r="C4808" t="s">
        <v>32</v>
      </c>
      <c r="D4808" t="s">
        <v>109</v>
      </c>
      <c r="E4808" t="s">
        <v>161</v>
      </c>
      <c r="F4808">
        <v>1717</v>
      </c>
      <c r="G4808">
        <v>15</v>
      </c>
      <c r="H4808">
        <v>1459</v>
      </c>
      <c r="I4808">
        <v>4.0999999999999996</v>
      </c>
      <c r="J4808">
        <v>347</v>
      </c>
      <c r="K4808">
        <v>1</v>
      </c>
      <c r="L4808">
        <v>1459</v>
      </c>
      <c r="M4808" s="1">
        <v>45593</v>
      </c>
      <c r="N4808" t="s">
        <v>19</v>
      </c>
      <c r="O4808" t="str">
        <f t="shared" si="300"/>
        <v>Oct-2024</v>
      </c>
      <c r="P4808" s="21">
        <f t="shared" si="301"/>
        <v>2024</v>
      </c>
      <c r="Q4808">
        <f t="shared" si="302"/>
        <v>3</v>
      </c>
      <c r="T4808" t="str">
        <f t="shared" si="303"/>
        <v>Low Sales</v>
      </c>
    </row>
    <row r="4809" spans="1:20" x14ac:dyDescent="0.3">
      <c r="A4809" t="s">
        <v>9353</v>
      </c>
      <c r="B4809" t="s">
        <v>9354</v>
      </c>
      <c r="C4809" t="s">
        <v>37</v>
      </c>
      <c r="D4809" t="s">
        <v>41</v>
      </c>
      <c r="E4809" t="s">
        <v>34</v>
      </c>
      <c r="F4809">
        <v>1801</v>
      </c>
      <c r="G4809">
        <v>25</v>
      </c>
      <c r="H4809">
        <v>1351</v>
      </c>
      <c r="I4809">
        <v>4.7</v>
      </c>
      <c r="J4809">
        <v>80</v>
      </c>
      <c r="K4809">
        <v>1</v>
      </c>
      <c r="L4809">
        <v>1351</v>
      </c>
      <c r="M4809" s="1">
        <v>45470</v>
      </c>
      <c r="N4809" t="s">
        <v>49</v>
      </c>
      <c r="O4809" t="str">
        <f t="shared" si="300"/>
        <v>Jun-2024</v>
      </c>
      <c r="P4809" s="21">
        <f t="shared" si="301"/>
        <v>2024</v>
      </c>
      <c r="Q4809">
        <f t="shared" si="302"/>
        <v>2</v>
      </c>
      <c r="T4809" t="str">
        <f t="shared" si="303"/>
        <v>Low Sales</v>
      </c>
    </row>
    <row r="4810" spans="1:20" x14ac:dyDescent="0.3">
      <c r="A4810" t="s">
        <v>9355</v>
      </c>
      <c r="B4810" t="s">
        <v>9356</v>
      </c>
      <c r="C4810" t="s">
        <v>57</v>
      </c>
      <c r="D4810" t="s">
        <v>28</v>
      </c>
      <c r="E4810" t="s">
        <v>34</v>
      </c>
      <c r="F4810">
        <v>3730</v>
      </c>
      <c r="G4810">
        <v>70</v>
      </c>
      <c r="H4810">
        <v>1119</v>
      </c>
      <c r="I4810">
        <v>4.5999999999999996</v>
      </c>
      <c r="J4810">
        <v>423</v>
      </c>
      <c r="K4810">
        <v>1</v>
      </c>
      <c r="L4810">
        <v>1119</v>
      </c>
      <c r="M4810" s="1">
        <v>45879</v>
      </c>
      <c r="N4810" t="s">
        <v>42</v>
      </c>
      <c r="O4810" t="str">
        <f t="shared" si="300"/>
        <v>Aug-2025</v>
      </c>
      <c r="P4810" s="21">
        <f t="shared" si="301"/>
        <v>2025</v>
      </c>
      <c r="Q4810">
        <f t="shared" si="302"/>
        <v>2</v>
      </c>
      <c r="T4810" t="str">
        <f t="shared" si="303"/>
        <v>Low Sales</v>
      </c>
    </row>
    <row r="4811" spans="1:20" x14ac:dyDescent="0.3">
      <c r="A4811" t="s">
        <v>9357</v>
      </c>
      <c r="B4811" t="s">
        <v>9358</v>
      </c>
      <c r="C4811" t="s">
        <v>27</v>
      </c>
      <c r="D4811" t="s">
        <v>53</v>
      </c>
      <c r="E4811" t="s">
        <v>34</v>
      </c>
      <c r="F4811">
        <v>5535</v>
      </c>
      <c r="G4811">
        <v>70</v>
      </c>
      <c r="H4811">
        <v>1661</v>
      </c>
      <c r="I4811">
        <v>4.2</v>
      </c>
      <c r="J4811">
        <v>50</v>
      </c>
      <c r="K4811">
        <v>3</v>
      </c>
      <c r="L4811">
        <v>4983</v>
      </c>
      <c r="M4811" s="1">
        <v>45990</v>
      </c>
      <c r="N4811" t="s">
        <v>189</v>
      </c>
      <c r="O4811" t="str">
        <f t="shared" si="300"/>
        <v>Nov-2025</v>
      </c>
      <c r="P4811" s="21">
        <f t="shared" si="301"/>
        <v>2025</v>
      </c>
      <c r="Q4811">
        <f t="shared" si="302"/>
        <v>3</v>
      </c>
      <c r="T4811" t="str">
        <f t="shared" si="303"/>
        <v>Low Sales</v>
      </c>
    </row>
    <row r="4812" spans="1:20" x14ac:dyDescent="0.3">
      <c r="A4812" t="s">
        <v>9359</v>
      </c>
      <c r="B4812" t="s">
        <v>9360</v>
      </c>
      <c r="C4812" t="s">
        <v>45</v>
      </c>
      <c r="D4812" t="s">
        <v>28</v>
      </c>
      <c r="E4812" t="s">
        <v>34</v>
      </c>
      <c r="F4812">
        <v>2720</v>
      </c>
      <c r="G4812">
        <v>30</v>
      </c>
      <c r="H4812">
        <v>1904</v>
      </c>
      <c r="I4812">
        <v>2.9</v>
      </c>
      <c r="J4812">
        <v>153</v>
      </c>
      <c r="K4812">
        <v>1</v>
      </c>
      <c r="L4812">
        <v>1904</v>
      </c>
      <c r="M4812" s="1">
        <v>45846</v>
      </c>
      <c r="N4812" t="s">
        <v>141</v>
      </c>
      <c r="O4812" t="str">
        <f t="shared" si="300"/>
        <v>Jul-2025</v>
      </c>
      <c r="P4812" s="21">
        <f t="shared" si="301"/>
        <v>2025</v>
      </c>
      <c r="Q4812">
        <f t="shared" si="302"/>
        <v>2</v>
      </c>
      <c r="T4812" t="str">
        <f t="shared" si="303"/>
        <v>Low Sales</v>
      </c>
    </row>
    <row r="4813" spans="1:20" x14ac:dyDescent="0.3">
      <c r="A4813" t="s">
        <v>9361</v>
      </c>
      <c r="B4813" t="s">
        <v>7539</v>
      </c>
      <c r="C4813" t="s">
        <v>45</v>
      </c>
      <c r="D4813" t="s">
        <v>33</v>
      </c>
      <c r="E4813" t="s">
        <v>34</v>
      </c>
      <c r="F4813">
        <v>3198</v>
      </c>
      <c r="G4813">
        <v>40</v>
      </c>
      <c r="H4813">
        <v>1919</v>
      </c>
      <c r="I4813">
        <v>4.0999999999999996</v>
      </c>
      <c r="J4813">
        <v>270</v>
      </c>
      <c r="K4813">
        <v>4</v>
      </c>
      <c r="L4813">
        <v>7676</v>
      </c>
      <c r="M4813" s="1">
        <v>45788</v>
      </c>
      <c r="N4813" t="s">
        <v>91</v>
      </c>
      <c r="O4813" t="str">
        <f t="shared" si="300"/>
        <v>May-2025</v>
      </c>
      <c r="P4813" s="21">
        <f t="shared" si="301"/>
        <v>2025</v>
      </c>
      <c r="Q4813">
        <f t="shared" si="302"/>
        <v>2</v>
      </c>
      <c r="T4813" t="str">
        <f t="shared" si="303"/>
        <v>High Sales</v>
      </c>
    </row>
    <row r="4814" spans="1:20" x14ac:dyDescent="0.3">
      <c r="A4814" t="s">
        <v>9362</v>
      </c>
      <c r="B4814" t="s">
        <v>9363</v>
      </c>
      <c r="C4814" t="s">
        <v>45</v>
      </c>
      <c r="D4814" t="s">
        <v>46</v>
      </c>
      <c r="E4814" t="s">
        <v>34</v>
      </c>
      <c r="F4814">
        <v>8303</v>
      </c>
      <c r="G4814">
        <v>25</v>
      </c>
      <c r="H4814">
        <v>6227</v>
      </c>
      <c r="I4814">
        <v>4.3</v>
      </c>
      <c r="J4814">
        <v>227</v>
      </c>
      <c r="K4814">
        <v>1</v>
      </c>
      <c r="L4814">
        <v>6227</v>
      </c>
      <c r="M4814" s="1">
        <v>45675</v>
      </c>
      <c r="N4814" t="s">
        <v>189</v>
      </c>
      <c r="O4814" t="str">
        <f t="shared" si="300"/>
        <v>Jan-2025</v>
      </c>
      <c r="P4814" s="21">
        <f t="shared" si="301"/>
        <v>2025</v>
      </c>
      <c r="Q4814">
        <f t="shared" si="302"/>
        <v>1</v>
      </c>
      <c r="T4814" t="str">
        <f t="shared" si="303"/>
        <v>High Sales</v>
      </c>
    </row>
    <row r="4815" spans="1:20" x14ac:dyDescent="0.3">
      <c r="A4815" t="s">
        <v>9364</v>
      </c>
      <c r="B4815" t="s">
        <v>9365</v>
      </c>
      <c r="C4815" t="s">
        <v>52</v>
      </c>
      <c r="D4815" t="s">
        <v>109</v>
      </c>
      <c r="E4815" t="s">
        <v>161</v>
      </c>
      <c r="F4815">
        <v>1219</v>
      </c>
      <c r="G4815">
        <v>20</v>
      </c>
      <c r="H4815">
        <v>975</v>
      </c>
      <c r="I4815">
        <v>3.2</v>
      </c>
      <c r="J4815">
        <v>28</v>
      </c>
      <c r="K4815">
        <v>1</v>
      </c>
      <c r="L4815">
        <v>975</v>
      </c>
      <c r="M4815" s="1">
        <v>45465</v>
      </c>
      <c r="N4815" t="s">
        <v>75</v>
      </c>
      <c r="O4815" t="str">
        <f t="shared" si="300"/>
        <v>Jun-2024</v>
      </c>
      <c r="P4815" s="21">
        <f t="shared" si="301"/>
        <v>2024</v>
      </c>
      <c r="Q4815">
        <f t="shared" si="302"/>
        <v>2</v>
      </c>
      <c r="T4815" t="str">
        <f t="shared" si="303"/>
        <v>Low Sales</v>
      </c>
    </row>
    <row r="4816" spans="1:20" x14ac:dyDescent="0.3">
      <c r="A4816" t="s">
        <v>9366</v>
      </c>
      <c r="B4816" t="s">
        <v>9367</v>
      </c>
      <c r="C4816" t="s">
        <v>116</v>
      </c>
      <c r="D4816" t="s">
        <v>109</v>
      </c>
      <c r="E4816" t="s">
        <v>161</v>
      </c>
      <c r="F4816">
        <v>1550</v>
      </c>
      <c r="G4816">
        <v>20</v>
      </c>
      <c r="H4816">
        <v>1240</v>
      </c>
      <c r="I4816">
        <v>4.3</v>
      </c>
      <c r="J4816">
        <v>484</v>
      </c>
      <c r="K4816">
        <v>2</v>
      </c>
      <c r="L4816">
        <v>2480</v>
      </c>
      <c r="M4816" s="1">
        <v>45684</v>
      </c>
      <c r="N4816" t="s">
        <v>54</v>
      </c>
      <c r="O4816" t="str">
        <f t="shared" si="300"/>
        <v>Jan-2025</v>
      </c>
      <c r="P4816" s="21">
        <f t="shared" si="301"/>
        <v>2025</v>
      </c>
      <c r="Q4816">
        <f t="shared" si="302"/>
        <v>1</v>
      </c>
      <c r="T4816" t="str">
        <f t="shared" si="303"/>
        <v>Low Sales</v>
      </c>
    </row>
    <row r="4817" spans="1:20" x14ac:dyDescent="0.3">
      <c r="A4817" t="s">
        <v>9368</v>
      </c>
      <c r="B4817" t="s">
        <v>9369</v>
      </c>
      <c r="C4817" t="s">
        <v>27</v>
      </c>
      <c r="D4817" t="s">
        <v>17</v>
      </c>
      <c r="E4817" t="s">
        <v>34</v>
      </c>
      <c r="F4817">
        <v>2584</v>
      </c>
      <c r="G4817">
        <v>25</v>
      </c>
      <c r="H4817">
        <v>1938</v>
      </c>
      <c r="I4817">
        <v>4.7</v>
      </c>
      <c r="J4817">
        <v>102</v>
      </c>
      <c r="K4817">
        <v>1</v>
      </c>
      <c r="L4817">
        <v>1938</v>
      </c>
      <c r="M4817" s="1">
        <v>45497</v>
      </c>
      <c r="N4817" t="s">
        <v>42</v>
      </c>
      <c r="O4817" t="str">
        <f t="shared" si="300"/>
        <v>Jul-2024</v>
      </c>
      <c r="P4817" s="21">
        <f t="shared" si="301"/>
        <v>2024</v>
      </c>
      <c r="Q4817">
        <f t="shared" si="302"/>
        <v>2</v>
      </c>
      <c r="T4817" t="str">
        <f t="shared" si="303"/>
        <v>Low Sales</v>
      </c>
    </row>
    <row r="4818" spans="1:20" x14ac:dyDescent="0.3">
      <c r="A4818" t="s">
        <v>9370</v>
      </c>
      <c r="B4818" t="s">
        <v>9371</v>
      </c>
      <c r="C4818" t="s">
        <v>45</v>
      </c>
      <c r="D4818" t="s">
        <v>28</v>
      </c>
      <c r="E4818" t="s">
        <v>34</v>
      </c>
      <c r="F4818">
        <v>2978</v>
      </c>
      <c r="G4818">
        <v>30</v>
      </c>
      <c r="H4818">
        <v>2085</v>
      </c>
      <c r="I4818">
        <v>4.0999999999999996</v>
      </c>
      <c r="J4818">
        <v>60</v>
      </c>
      <c r="K4818">
        <v>1</v>
      </c>
      <c r="L4818">
        <v>2085</v>
      </c>
      <c r="M4818" s="1">
        <v>46015</v>
      </c>
      <c r="N4818" t="s">
        <v>64</v>
      </c>
      <c r="O4818" t="str">
        <f t="shared" si="300"/>
        <v>Dec-2025</v>
      </c>
      <c r="P4818" s="21">
        <f t="shared" si="301"/>
        <v>2025</v>
      </c>
      <c r="Q4818">
        <f t="shared" si="302"/>
        <v>3</v>
      </c>
      <c r="T4818" t="str">
        <f t="shared" si="303"/>
        <v>Low Sales</v>
      </c>
    </row>
    <row r="4819" spans="1:20" x14ac:dyDescent="0.3">
      <c r="A4819" t="s">
        <v>9372</v>
      </c>
      <c r="B4819" t="s">
        <v>9373</v>
      </c>
      <c r="C4819" t="s">
        <v>32</v>
      </c>
      <c r="D4819" t="s">
        <v>23</v>
      </c>
      <c r="E4819" t="s">
        <v>18</v>
      </c>
      <c r="F4819">
        <v>1772</v>
      </c>
      <c r="G4819">
        <v>30</v>
      </c>
      <c r="H4819">
        <v>1240</v>
      </c>
      <c r="I4819">
        <v>3.6</v>
      </c>
      <c r="J4819">
        <v>537</v>
      </c>
      <c r="K4819">
        <v>2</v>
      </c>
      <c r="L4819">
        <v>2480</v>
      </c>
      <c r="M4819" s="1">
        <v>45916</v>
      </c>
      <c r="N4819" t="s">
        <v>49</v>
      </c>
      <c r="O4819" t="str">
        <f t="shared" si="300"/>
        <v>Sep-2025</v>
      </c>
      <c r="P4819" s="21">
        <f t="shared" si="301"/>
        <v>2025</v>
      </c>
      <c r="Q4819">
        <f t="shared" si="302"/>
        <v>3</v>
      </c>
      <c r="T4819" t="str">
        <f t="shared" si="303"/>
        <v>Low Sales</v>
      </c>
    </row>
    <row r="4820" spans="1:20" x14ac:dyDescent="0.3">
      <c r="A4820" t="s">
        <v>9374</v>
      </c>
      <c r="B4820" t="s">
        <v>9375</v>
      </c>
      <c r="C4820" t="s">
        <v>88</v>
      </c>
      <c r="D4820" t="s">
        <v>23</v>
      </c>
      <c r="E4820" t="s">
        <v>34</v>
      </c>
      <c r="F4820">
        <v>3259</v>
      </c>
      <c r="G4820">
        <v>15</v>
      </c>
      <c r="H4820">
        <v>2770</v>
      </c>
      <c r="I4820">
        <v>3</v>
      </c>
      <c r="J4820">
        <v>15</v>
      </c>
      <c r="K4820">
        <v>1</v>
      </c>
      <c r="L4820">
        <v>2770</v>
      </c>
      <c r="M4820" s="1">
        <v>45744</v>
      </c>
      <c r="N4820" t="s">
        <v>61</v>
      </c>
      <c r="O4820" t="str">
        <f t="shared" si="300"/>
        <v>Mar-2025</v>
      </c>
      <c r="P4820" s="21">
        <f t="shared" si="301"/>
        <v>2025</v>
      </c>
      <c r="Q4820">
        <f t="shared" si="302"/>
        <v>1</v>
      </c>
      <c r="T4820" t="str">
        <f t="shared" si="303"/>
        <v>Low Sales</v>
      </c>
    </row>
    <row r="4821" spans="1:20" x14ac:dyDescent="0.3">
      <c r="A4821" t="s">
        <v>9376</v>
      </c>
      <c r="B4821" t="s">
        <v>9377</v>
      </c>
      <c r="C4821" t="s">
        <v>116</v>
      </c>
      <c r="D4821" t="s">
        <v>53</v>
      </c>
      <c r="E4821" t="s">
        <v>74</v>
      </c>
      <c r="F4821">
        <v>4764</v>
      </c>
      <c r="G4821">
        <v>30</v>
      </c>
      <c r="H4821">
        <v>3335</v>
      </c>
      <c r="I4821">
        <v>4.3</v>
      </c>
      <c r="J4821">
        <v>171</v>
      </c>
      <c r="K4821">
        <v>1</v>
      </c>
      <c r="L4821">
        <v>3335</v>
      </c>
      <c r="M4821" s="1">
        <v>45814</v>
      </c>
      <c r="N4821" t="s">
        <v>168</v>
      </c>
      <c r="O4821" t="str">
        <f t="shared" si="300"/>
        <v>Jun-2025</v>
      </c>
      <c r="P4821" s="21">
        <f t="shared" si="301"/>
        <v>2025</v>
      </c>
      <c r="Q4821">
        <f t="shared" si="302"/>
        <v>2</v>
      </c>
      <c r="T4821" t="str">
        <f t="shared" si="303"/>
        <v>Low Sales</v>
      </c>
    </row>
    <row r="4822" spans="1:20" x14ac:dyDescent="0.3">
      <c r="A4822" t="s">
        <v>9378</v>
      </c>
      <c r="B4822" t="s">
        <v>9003</v>
      </c>
      <c r="C4822" t="s">
        <v>88</v>
      </c>
      <c r="D4822" t="s">
        <v>46</v>
      </c>
      <c r="E4822" t="s">
        <v>34</v>
      </c>
      <c r="F4822">
        <v>2780</v>
      </c>
      <c r="G4822">
        <v>40</v>
      </c>
      <c r="H4822">
        <v>1668</v>
      </c>
      <c r="I4822">
        <v>3.3</v>
      </c>
      <c r="J4822">
        <v>370</v>
      </c>
      <c r="K4822">
        <v>1</v>
      </c>
      <c r="L4822">
        <v>1668</v>
      </c>
      <c r="M4822" s="1">
        <v>45347</v>
      </c>
      <c r="N4822" t="s">
        <v>38</v>
      </c>
      <c r="O4822" t="str">
        <f t="shared" si="300"/>
        <v>Feb-2024</v>
      </c>
      <c r="P4822" s="21">
        <f t="shared" si="301"/>
        <v>2024</v>
      </c>
      <c r="Q4822">
        <f t="shared" si="302"/>
        <v>1</v>
      </c>
      <c r="T4822" t="str">
        <f t="shared" si="303"/>
        <v>Low Sales</v>
      </c>
    </row>
    <row r="4823" spans="1:20" x14ac:dyDescent="0.3">
      <c r="A4823" t="s">
        <v>9379</v>
      </c>
      <c r="B4823" t="s">
        <v>9380</v>
      </c>
      <c r="C4823" t="s">
        <v>88</v>
      </c>
      <c r="D4823" t="s">
        <v>33</v>
      </c>
      <c r="E4823" t="s">
        <v>18</v>
      </c>
      <c r="F4823">
        <v>3914</v>
      </c>
      <c r="G4823">
        <v>20</v>
      </c>
      <c r="H4823">
        <v>3131</v>
      </c>
      <c r="I4823">
        <v>4.4000000000000004</v>
      </c>
      <c r="J4823">
        <v>103</v>
      </c>
      <c r="K4823">
        <v>3</v>
      </c>
      <c r="L4823">
        <v>9393</v>
      </c>
      <c r="M4823" s="1">
        <v>45867</v>
      </c>
      <c r="N4823" t="s">
        <v>29</v>
      </c>
      <c r="O4823" t="str">
        <f t="shared" si="300"/>
        <v>Jul-2025</v>
      </c>
      <c r="P4823" s="21">
        <f t="shared" si="301"/>
        <v>2025</v>
      </c>
      <c r="Q4823">
        <f t="shared" si="302"/>
        <v>2</v>
      </c>
      <c r="T4823" t="str">
        <f t="shared" si="303"/>
        <v>High Sales</v>
      </c>
    </row>
    <row r="4824" spans="1:20" x14ac:dyDescent="0.3">
      <c r="A4824" t="s">
        <v>9381</v>
      </c>
      <c r="B4824" t="s">
        <v>9382</v>
      </c>
      <c r="C4824" t="s">
        <v>45</v>
      </c>
      <c r="D4824" t="s">
        <v>33</v>
      </c>
      <c r="E4824" t="s">
        <v>34</v>
      </c>
      <c r="F4824">
        <v>1246</v>
      </c>
      <c r="G4824">
        <v>40</v>
      </c>
      <c r="H4824">
        <v>748</v>
      </c>
      <c r="I4824">
        <v>5</v>
      </c>
      <c r="J4824">
        <v>17</v>
      </c>
      <c r="K4824">
        <v>2</v>
      </c>
      <c r="L4824">
        <v>1496</v>
      </c>
      <c r="M4824" s="1">
        <v>45436</v>
      </c>
      <c r="N4824" t="s">
        <v>49</v>
      </c>
      <c r="O4824" t="str">
        <f t="shared" si="300"/>
        <v>May-2024</v>
      </c>
      <c r="P4824" s="21">
        <f t="shared" si="301"/>
        <v>2024</v>
      </c>
      <c r="Q4824">
        <f t="shared" si="302"/>
        <v>2</v>
      </c>
      <c r="T4824" t="str">
        <f t="shared" si="303"/>
        <v>Low Sales</v>
      </c>
    </row>
    <row r="4825" spans="1:20" x14ac:dyDescent="0.3">
      <c r="A4825" t="s">
        <v>9383</v>
      </c>
      <c r="B4825" t="s">
        <v>9384</v>
      </c>
      <c r="C4825" t="s">
        <v>116</v>
      </c>
      <c r="D4825" t="s">
        <v>28</v>
      </c>
      <c r="E4825" t="s">
        <v>34</v>
      </c>
      <c r="F4825">
        <v>2080</v>
      </c>
      <c r="G4825">
        <v>15</v>
      </c>
      <c r="H4825">
        <v>1768</v>
      </c>
      <c r="I4825">
        <v>3</v>
      </c>
      <c r="J4825">
        <v>409</v>
      </c>
      <c r="K4825">
        <v>1</v>
      </c>
      <c r="L4825">
        <v>1768</v>
      </c>
      <c r="M4825" s="1">
        <v>46015</v>
      </c>
      <c r="N4825" t="s">
        <v>29</v>
      </c>
      <c r="O4825" t="str">
        <f t="shared" si="300"/>
        <v>Dec-2025</v>
      </c>
      <c r="P4825" s="21">
        <f t="shared" si="301"/>
        <v>2025</v>
      </c>
      <c r="Q4825">
        <f t="shared" si="302"/>
        <v>3</v>
      </c>
      <c r="T4825" t="str">
        <f t="shared" si="303"/>
        <v>Low Sales</v>
      </c>
    </row>
    <row r="4826" spans="1:20" x14ac:dyDescent="0.3">
      <c r="A4826" t="s">
        <v>9385</v>
      </c>
      <c r="B4826" t="s">
        <v>9386</v>
      </c>
      <c r="C4826" t="s">
        <v>32</v>
      </c>
      <c r="D4826" t="s">
        <v>17</v>
      </c>
      <c r="E4826" t="s">
        <v>34</v>
      </c>
      <c r="F4826">
        <v>5022</v>
      </c>
      <c r="G4826">
        <v>30</v>
      </c>
      <c r="H4826">
        <v>3515</v>
      </c>
      <c r="I4826">
        <v>3.8</v>
      </c>
      <c r="J4826">
        <v>86</v>
      </c>
      <c r="K4826">
        <v>1</v>
      </c>
      <c r="L4826">
        <v>3515</v>
      </c>
      <c r="M4826" s="1">
        <v>45521</v>
      </c>
      <c r="N4826" t="s">
        <v>78</v>
      </c>
      <c r="O4826" t="str">
        <f t="shared" si="300"/>
        <v>Aug-2024</v>
      </c>
      <c r="P4826" s="21">
        <f t="shared" si="301"/>
        <v>2024</v>
      </c>
      <c r="Q4826">
        <f t="shared" si="302"/>
        <v>2</v>
      </c>
      <c r="T4826" t="str">
        <f t="shared" si="303"/>
        <v>Low Sales</v>
      </c>
    </row>
    <row r="4827" spans="1:20" x14ac:dyDescent="0.3">
      <c r="A4827" t="s">
        <v>9387</v>
      </c>
      <c r="B4827" t="s">
        <v>9388</v>
      </c>
      <c r="C4827" t="s">
        <v>45</v>
      </c>
      <c r="D4827" t="s">
        <v>46</v>
      </c>
      <c r="E4827" t="s">
        <v>161</v>
      </c>
      <c r="F4827">
        <v>2978</v>
      </c>
      <c r="G4827">
        <v>20</v>
      </c>
      <c r="H4827">
        <v>2382</v>
      </c>
      <c r="I4827">
        <v>4</v>
      </c>
      <c r="J4827">
        <v>151</v>
      </c>
      <c r="K4827">
        <v>1</v>
      </c>
      <c r="L4827">
        <v>2382</v>
      </c>
      <c r="M4827" s="1">
        <v>45647</v>
      </c>
      <c r="N4827" t="s">
        <v>64</v>
      </c>
      <c r="O4827" t="str">
        <f t="shared" si="300"/>
        <v>Dec-2024</v>
      </c>
      <c r="P4827" s="21">
        <f t="shared" si="301"/>
        <v>2024</v>
      </c>
      <c r="Q4827">
        <f t="shared" si="302"/>
        <v>3</v>
      </c>
      <c r="T4827" t="str">
        <f t="shared" si="303"/>
        <v>Low Sales</v>
      </c>
    </row>
    <row r="4828" spans="1:20" x14ac:dyDescent="0.3">
      <c r="A4828" t="s">
        <v>9389</v>
      </c>
      <c r="B4828" t="s">
        <v>9390</v>
      </c>
      <c r="C4828" t="s">
        <v>52</v>
      </c>
      <c r="D4828" t="s">
        <v>46</v>
      </c>
      <c r="E4828" t="s">
        <v>34</v>
      </c>
      <c r="F4828">
        <v>2258</v>
      </c>
      <c r="G4828">
        <v>10</v>
      </c>
      <c r="H4828">
        <v>2032</v>
      </c>
      <c r="I4828">
        <v>5</v>
      </c>
      <c r="J4828">
        <v>29</v>
      </c>
      <c r="K4828">
        <v>3</v>
      </c>
      <c r="L4828">
        <v>6096</v>
      </c>
      <c r="M4828" s="1">
        <v>45919</v>
      </c>
      <c r="N4828" t="s">
        <v>168</v>
      </c>
      <c r="O4828" t="str">
        <f t="shared" si="300"/>
        <v>Sep-2025</v>
      </c>
      <c r="P4828" s="21">
        <f t="shared" si="301"/>
        <v>2025</v>
      </c>
      <c r="Q4828">
        <f t="shared" si="302"/>
        <v>3</v>
      </c>
      <c r="T4828" t="str">
        <f t="shared" si="303"/>
        <v>High Sales</v>
      </c>
    </row>
    <row r="4829" spans="1:20" x14ac:dyDescent="0.3">
      <c r="A4829" t="s">
        <v>9391</v>
      </c>
      <c r="B4829" t="s">
        <v>9392</v>
      </c>
      <c r="C4829" t="s">
        <v>16</v>
      </c>
      <c r="D4829" t="s">
        <v>41</v>
      </c>
      <c r="E4829" t="s">
        <v>34</v>
      </c>
      <c r="F4829">
        <v>867</v>
      </c>
      <c r="G4829">
        <v>10</v>
      </c>
      <c r="H4829">
        <v>780</v>
      </c>
      <c r="I4829">
        <v>4.2</v>
      </c>
      <c r="J4829">
        <v>78</v>
      </c>
      <c r="K4829">
        <v>1</v>
      </c>
      <c r="L4829">
        <v>780</v>
      </c>
      <c r="M4829" s="1">
        <v>45346</v>
      </c>
      <c r="N4829" t="s">
        <v>71</v>
      </c>
      <c r="O4829" t="str">
        <f t="shared" si="300"/>
        <v>Feb-2024</v>
      </c>
      <c r="P4829" s="21">
        <f t="shared" si="301"/>
        <v>2024</v>
      </c>
      <c r="Q4829">
        <f t="shared" si="302"/>
        <v>1</v>
      </c>
      <c r="T4829" t="str">
        <f t="shared" si="303"/>
        <v>Low Sales</v>
      </c>
    </row>
    <row r="4830" spans="1:20" x14ac:dyDescent="0.3">
      <c r="A4830" t="s">
        <v>9393</v>
      </c>
      <c r="B4830" t="s">
        <v>9394</v>
      </c>
      <c r="C4830" t="s">
        <v>37</v>
      </c>
      <c r="D4830" t="s">
        <v>46</v>
      </c>
      <c r="E4830" t="s">
        <v>18</v>
      </c>
      <c r="F4830">
        <v>4396</v>
      </c>
      <c r="G4830">
        <v>15</v>
      </c>
      <c r="H4830">
        <v>3737</v>
      </c>
      <c r="I4830">
        <v>3.9</v>
      </c>
      <c r="J4830">
        <v>171</v>
      </c>
      <c r="K4830">
        <v>2</v>
      </c>
      <c r="L4830">
        <v>7474</v>
      </c>
      <c r="M4830" s="1">
        <v>45964</v>
      </c>
      <c r="N4830" t="s">
        <v>189</v>
      </c>
      <c r="O4830" t="str">
        <f t="shared" si="300"/>
        <v>Nov-2025</v>
      </c>
      <c r="P4830" s="21">
        <f t="shared" si="301"/>
        <v>2025</v>
      </c>
      <c r="Q4830">
        <f t="shared" si="302"/>
        <v>3</v>
      </c>
      <c r="T4830" t="str">
        <f t="shared" si="303"/>
        <v>High Sales</v>
      </c>
    </row>
    <row r="4831" spans="1:20" x14ac:dyDescent="0.3">
      <c r="A4831" t="s">
        <v>9395</v>
      </c>
      <c r="B4831" t="s">
        <v>9396</v>
      </c>
      <c r="C4831" t="s">
        <v>57</v>
      </c>
      <c r="D4831" t="s">
        <v>17</v>
      </c>
      <c r="E4831" t="s">
        <v>34</v>
      </c>
      <c r="F4831">
        <v>2238</v>
      </c>
      <c r="G4831">
        <v>40</v>
      </c>
      <c r="H4831">
        <v>1343</v>
      </c>
      <c r="I4831">
        <v>4.5999999999999996</v>
      </c>
      <c r="J4831">
        <v>32</v>
      </c>
      <c r="K4831">
        <v>1</v>
      </c>
      <c r="L4831">
        <v>1343</v>
      </c>
      <c r="M4831" s="1">
        <v>46004</v>
      </c>
      <c r="N4831" t="s">
        <v>75</v>
      </c>
      <c r="O4831" t="str">
        <f t="shared" si="300"/>
        <v>Dec-2025</v>
      </c>
      <c r="P4831" s="21">
        <f t="shared" si="301"/>
        <v>2025</v>
      </c>
      <c r="Q4831">
        <f t="shared" si="302"/>
        <v>3</v>
      </c>
      <c r="T4831" t="str">
        <f t="shared" si="303"/>
        <v>Low Sales</v>
      </c>
    </row>
    <row r="4832" spans="1:20" x14ac:dyDescent="0.3">
      <c r="A4832" t="s">
        <v>9397</v>
      </c>
      <c r="B4832" t="s">
        <v>9398</v>
      </c>
      <c r="C4832" t="s">
        <v>32</v>
      </c>
      <c r="D4832" t="s">
        <v>23</v>
      </c>
      <c r="E4832" t="s">
        <v>18</v>
      </c>
      <c r="F4832">
        <v>3008</v>
      </c>
      <c r="G4832">
        <v>15</v>
      </c>
      <c r="H4832">
        <v>2557</v>
      </c>
      <c r="I4832">
        <v>3.9</v>
      </c>
      <c r="J4832">
        <v>146</v>
      </c>
      <c r="K4832">
        <v>1</v>
      </c>
      <c r="L4832">
        <v>2557</v>
      </c>
      <c r="M4832" s="1">
        <v>45997</v>
      </c>
      <c r="N4832" t="s">
        <v>54</v>
      </c>
      <c r="O4832" t="str">
        <f t="shared" si="300"/>
        <v>Dec-2025</v>
      </c>
      <c r="P4832" s="21">
        <f t="shared" si="301"/>
        <v>2025</v>
      </c>
      <c r="Q4832">
        <f t="shared" si="302"/>
        <v>3</v>
      </c>
      <c r="T4832" t="str">
        <f t="shared" si="303"/>
        <v>Low Sales</v>
      </c>
    </row>
    <row r="4833" spans="1:20" x14ac:dyDescent="0.3">
      <c r="A4833" t="s">
        <v>9399</v>
      </c>
      <c r="B4833" t="s">
        <v>9400</v>
      </c>
      <c r="C4833" t="s">
        <v>45</v>
      </c>
      <c r="D4833" t="s">
        <v>46</v>
      </c>
      <c r="E4833" t="s">
        <v>18</v>
      </c>
      <c r="F4833">
        <v>6164</v>
      </c>
      <c r="G4833">
        <v>25</v>
      </c>
      <c r="H4833">
        <v>4623</v>
      </c>
      <c r="I4833">
        <v>3.7</v>
      </c>
      <c r="J4833">
        <v>170</v>
      </c>
      <c r="K4833">
        <v>4</v>
      </c>
      <c r="L4833">
        <v>18492</v>
      </c>
      <c r="M4833" s="1">
        <v>45554</v>
      </c>
      <c r="N4833" t="s">
        <v>102</v>
      </c>
      <c r="O4833" t="str">
        <f t="shared" si="300"/>
        <v>Sep-2024</v>
      </c>
      <c r="P4833" s="21">
        <f t="shared" si="301"/>
        <v>2024</v>
      </c>
      <c r="Q4833">
        <f t="shared" si="302"/>
        <v>3</v>
      </c>
      <c r="T4833" t="str">
        <f t="shared" si="303"/>
        <v>High Sales</v>
      </c>
    </row>
    <row r="4834" spans="1:20" x14ac:dyDescent="0.3">
      <c r="A4834" t="s">
        <v>9401</v>
      </c>
      <c r="B4834" t="s">
        <v>4020</v>
      </c>
      <c r="C4834" t="s">
        <v>45</v>
      </c>
      <c r="D4834" t="s">
        <v>53</v>
      </c>
      <c r="E4834" t="s">
        <v>34</v>
      </c>
      <c r="F4834">
        <v>3671</v>
      </c>
      <c r="G4834">
        <v>15</v>
      </c>
      <c r="H4834">
        <v>3120</v>
      </c>
      <c r="I4834">
        <v>4.4000000000000004</v>
      </c>
      <c r="J4834">
        <v>149</v>
      </c>
      <c r="K4834">
        <v>1</v>
      </c>
      <c r="L4834">
        <v>3120</v>
      </c>
      <c r="M4834" s="1">
        <v>45348</v>
      </c>
      <c r="N4834" t="s">
        <v>38</v>
      </c>
      <c r="O4834" t="str">
        <f t="shared" si="300"/>
        <v>Feb-2024</v>
      </c>
      <c r="P4834" s="21">
        <f t="shared" si="301"/>
        <v>2024</v>
      </c>
      <c r="Q4834">
        <f t="shared" si="302"/>
        <v>1</v>
      </c>
      <c r="T4834" t="str">
        <f t="shared" si="303"/>
        <v>Low Sales</v>
      </c>
    </row>
    <row r="4835" spans="1:20" x14ac:dyDescent="0.3">
      <c r="A4835" t="s">
        <v>9402</v>
      </c>
      <c r="B4835" t="s">
        <v>9403</v>
      </c>
      <c r="C4835" t="s">
        <v>16</v>
      </c>
      <c r="D4835" t="s">
        <v>46</v>
      </c>
      <c r="E4835" t="s">
        <v>18</v>
      </c>
      <c r="F4835">
        <v>10591</v>
      </c>
      <c r="G4835">
        <v>40</v>
      </c>
      <c r="H4835">
        <v>6355</v>
      </c>
      <c r="I4835">
        <v>4.7</v>
      </c>
      <c r="J4835">
        <v>105</v>
      </c>
      <c r="K4835">
        <v>1</v>
      </c>
      <c r="L4835">
        <v>6355</v>
      </c>
      <c r="M4835" s="1">
        <v>45555</v>
      </c>
      <c r="N4835" t="s">
        <v>54</v>
      </c>
      <c r="O4835" t="str">
        <f t="shared" si="300"/>
        <v>Sep-2024</v>
      </c>
      <c r="P4835" s="21">
        <f t="shared" si="301"/>
        <v>2024</v>
      </c>
      <c r="Q4835">
        <f t="shared" si="302"/>
        <v>3</v>
      </c>
      <c r="T4835" t="str">
        <f t="shared" si="303"/>
        <v>High Sales</v>
      </c>
    </row>
    <row r="4836" spans="1:20" x14ac:dyDescent="0.3">
      <c r="A4836" t="s">
        <v>9404</v>
      </c>
      <c r="B4836" t="s">
        <v>9405</v>
      </c>
      <c r="C4836" t="s">
        <v>52</v>
      </c>
      <c r="D4836" t="s">
        <v>33</v>
      </c>
      <c r="E4836" t="s">
        <v>18</v>
      </c>
      <c r="F4836">
        <v>4365</v>
      </c>
      <c r="G4836">
        <v>15</v>
      </c>
      <c r="H4836">
        <v>3710</v>
      </c>
      <c r="I4836">
        <v>2.8</v>
      </c>
      <c r="J4836">
        <v>292</v>
      </c>
      <c r="K4836">
        <v>1</v>
      </c>
      <c r="L4836">
        <v>3710</v>
      </c>
      <c r="M4836" s="1">
        <v>46002</v>
      </c>
      <c r="N4836" t="s">
        <v>102</v>
      </c>
      <c r="O4836" t="str">
        <f t="shared" si="300"/>
        <v>Dec-2025</v>
      </c>
      <c r="P4836" s="21">
        <f t="shared" si="301"/>
        <v>2025</v>
      </c>
      <c r="Q4836">
        <f t="shared" si="302"/>
        <v>3</v>
      </c>
      <c r="T4836" t="str">
        <f t="shared" si="303"/>
        <v>Low Sales</v>
      </c>
    </row>
    <row r="4837" spans="1:20" x14ac:dyDescent="0.3">
      <c r="A4837" t="s">
        <v>9406</v>
      </c>
      <c r="B4837" t="s">
        <v>9407</v>
      </c>
      <c r="C4837" t="s">
        <v>37</v>
      </c>
      <c r="D4837" t="s">
        <v>23</v>
      </c>
      <c r="E4837" t="s">
        <v>34</v>
      </c>
      <c r="F4837">
        <v>4075</v>
      </c>
      <c r="G4837">
        <v>15</v>
      </c>
      <c r="H4837">
        <v>3464</v>
      </c>
      <c r="I4837">
        <v>3.7</v>
      </c>
      <c r="J4837">
        <v>47</v>
      </c>
      <c r="K4837">
        <v>2</v>
      </c>
      <c r="L4837">
        <v>6928</v>
      </c>
      <c r="M4837" s="1">
        <v>45815</v>
      </c>
      <c r="N4837" t="s">
        <v>64</v>
      </c>
      <c r="O4837" t="str">
        <f t="shared" si="300"/>
        <v>Jun-2025</v>
      </c>
      <c r="P4837" s="21">
        <f t="shared" si="301"/>
        <v>2025</v>
      </c>
      <c r="Q4837">
        <f t="shared" si="302"/>
        <v>2</v>
      </c>
      <c r="T4837" t="str">
        <f t="shared" si="303"/>
        <v>High Sales</v>
      </c>
    </row>
    <row r="4838" spans="1:20" x14ac:dyDescent="0.3">
      <c r="A4838" t="s">
        <v>9408</v>
      </c>
      <c r="B4838" t="s">
        <v>9409</v>
      </c>
      <c r="C4838" t="s">
        <v>16</v>
      </c>
      <c r="D4838" t="s">
        <v>41</v>
      </c>
      <c r="E4838" t="s">
        <v>34</v>
      </c>
      <c r="F4838">
        <v>552</v>
      </c>
      <c r="G4838">
        <v>40</v>
      </c>
      <c r="H4838">
        <v>331</v>
      </c>
      <c r="I4838">
        <v>4.2</v>
      </c>
      <c r="J4838">
        <v>332</v>
      </c>
      <c r="K4838">
        <v>1</v>
      </c>
      <c r="L4838">
        <v>331</v>
      </c>
      <c r="M4838" s="1">
        <v>45317</v>
      </c>
      <c r="N4838" t="s">
        <v>141</v>
      </c>
      <c r="O4838" t="str">
        <f t="shared" si="300"/>
        <v>Jan-2024</v>
      </c>
      <c r="P4838" s="21">
        <f t="shared" si="301"/>
        <v>2024</v>
      </c>
      <c r="Q4838">
        <f t="shared" si="302"/>
        <v>1</v>
      </c>
      <c r="T4838" t="str">
        <f t="shared" si="303"/>
        <v>Low Sales</v>
      </c>
    </row>
    <row r="4839" spans="1:20" x14ac:dyDescent="0.3">
      <c r="A4839" t="s">
        <v>9410</v>
      </c>
      <c r="B4839" t="s">
        <v>9411</v>
      </c>
      <c r="C4839" t="s">
        <v>27</v>
      </c>
      <c r="D4839" t="s">
        <v>28</v>
      </c>
      <c r="E4839" t="s">
        <v>18</v>
      </c>
      <c r="F4839">
        <v>2936</v>
      </c>
      <c r="G4839">
        <v>50</v>
      </c>
      <c r="H4839">
        <v>1468</v>
      </c>
      <c r="I4839">
        <v>4</v>
      </c>
      <c r="J4839">
        <v>17</v>
      </c>
      <c r="K4839">
        <v>1</v>
      </c>
      <c r="L4839">
        <v>1468</v>
      </c>
      <c r="M4839" s="1">
        <v>45739</v>
      </c>
      <c r="N4839" t="s">
        <v>150</v>
      </c>
      <c r="O4839" t="str">
        <f t="shared" si="300"/>
        <v>Mar-2025</v>
      </c>
      <c r="P4839" s="21">
        <f t="shared" si="301"/>
        <v>2025</v>
      </c>
      <c r="Q4839">
        <f t="shared" si="302"/>
        <v>1</v>
      </c>
      <c r="T4839" t="str">
        <f t="shared" si="303"/>
        <v>Low Sales</v>
      </c>
    </row>
    <row r="4840" spans="1:20" x14ac:dyDescent="0.3">
      <c r="A4840" t="s">
        <v>9412</v>
      </c>
      <c r="B4840" t="s">
        <v>5247</v>
      </c>
      <c r="C4840" t="s">
        <v>16</v>
      </c>
      <c r="D4840" t="s">
        <v>17</v>
      </c>
      <c r="E4840" t="s">
        <v>18</v>
      </c>
      <c r="F4840">
        <v>5982</v>
      </c>
      <c r="G4840">
        <v>20</v>
      </c>
      <c r="H4840">
        <v>4786</v>
      </c>
      <c r="I4840">
        <v>4.0999999999999996</v>
      </c>
      <c r="J4840">
        <v>148</v>
      </c>
      <c r="K4840">
        <v>2</v>
      </c>
      <c r="L4840">
        <v>9572</v>
      </c>
      <c r="M4840" s="1">
        <v>45743</v>
      </c>
      <c r="N4840" t="s">
        <v>29</v>
      </c>
      <c r="O4840" t="str">
        <f t="shared" si="300"/>
        <v>Mar-2025</v>
      </c>
      <c r="P4840" s="21">
        <f t="shared" si="301"/>
        <v>2025</v>
      </c>
      <c r="Q4840">
        <f t="shared" si="302"/>
        <v>1</v>
      </c>
      <c r="T4840" t="str">
        <f t="shared" si="303"/>
        <v>High Sales</v>
      </c>
    </row>
    <row r="4841" spans="1:20" x14ac:dyDescent="0.3">
      <c r="A4841" t="s">
        <v>9413</v>
      </c>
      <c r="B4841" t="s">
        <v>9414</v>
      </c>
      <c r="C4841" t="s">
        <v>116</v>
      </c>
      <c r="D4841" t="s">
        <v>46</v>
      </c>
      <c r="E4841" t="s">
        <v>161</v>
      </c>
      <c r="F4841">
        <v>3383</v>
      </c>
      <c r="G4841">
        <v>15</v>
      </c>
      <c r="H4841">
        <v>2876</v>
      </c>
      <c r="I4841">
        <v>3.6</v>
      </c>
      <c r="J4841">
        <v>68</v>
      </c>
      <c r="K4841">
        <v>5</v>
      </c>
      <c r="L4841">
        <v>14380</v>
      </c>
      <c r="M4841" s="1">
        <v>45293</v>
      </c>
      <c r="N4841" t="s">
        <v>42</v>
      </c>
      <c r="O4841" t="str">
        <f t="shared" si="300"/>
        <v>Jan-2024</v>
      </c>
      <c r="P4841" s="21">
        <f t="shared" si="301"/>
        <v>2024</v>
      </c>
      <c r="Q4841">
        <f t="shared" si="302"/>
        <v>1</v>
      </c>
      <c r="T4841" t="str">
        <f t="shared" si="303"/>
        <v>High Sales</v>
      </c>
    </row>
    <row r="4842" spans="1:20" x14ac:dyDescent="0.3">
      <c r="A4842" t="s">
        <v>9415</v>
      </c>
      <c r="B4842" t="s">
        <v>9416</v>
      </c>
      <c r="C4842" t="s">
        <v>16</v>
      </c>
      <c r="D4842" t="s">
        <v>23</v>
      </c>
      <c r="E4842" t="s">
        <v>18</v>
      </c>
      <c r="F4842">
        <v>3778</v>
      </c>
      <c r="G4842">
        <v>20</v>
      </c>
      <c r="H4842">
        <v>3022</v>
      </c>
      <c r="I4842">
        <v>4.4000000000000004</v>
      </c>
      <c r="J4842">
        <v>69</v>
      </c>
      <c r="K4842">
        <v>1</v>
      </c>
      <c r="L4842">
        <v>3022</v>
      </c>
      <c r="M4842" s="1">
        <v>45758</v>
      </c>
      <c r="N4842" t="s">
        <v>58</v>
      </c>
      <c r="O4842" t="str">
        <f t="shared" si="300"/>
        <v>Apr-2025</v>
      </c>
      <c r="P4842" s="21">
        <f t="shared" si="301"/>
        <v>2025</v>
      </c>
      <c r="Q4842">
        <f t="shared" si="302"/>
        <v>1</v>
      </c>
      <c r="T4842" t="str">
        <f t="shared" si="303"/>
        <v>Low Sales</v>
      </c>
    </row>
    <row r="4843" spans="1:20" x14ac:dyDescent="0.3">
      <c r="A4843" t="s">
        <v>9417</v>
      </c>
      <c r="B4843" t="s">
        <v>9418</v>
      </c>
      <c r="C4843" t="s">
        <v>16</v>
      </c>
      <c r="D4843" t="s">
        <v>23</v>
      </c>
      <c r="E4843" t="s">
        <v>34</v>
      </c>
      <c r="F4843">
        <v>4344</v>
      </c>
      <c r="G4843">
        <v>15</v>
      </c>
      <c r="H4843">
        <v>3692</v>
      </c>
      <c r="I4843">
        <v>4.9000000000000004</v>
      </c>
      <c r="J4843">
        <v>33</v>
      </c>
      <c r="K4843">
        <v>1</v>
      </c>
      <c r="L4843">
        <v>3692</v>
      </c>
      <c r="M4843" s="1">
        <v>45982</v>
      </c>
      <c r="N4843" t="s">
        <v>78</v>
      </c>
      <c r="O4843" t="str">
        <f t="shared" si="300"/>
        <v>Nov-2025</v>
      </c>
      <c r="P4843" s="21">
        <f t="shared" si="301"/>
        <v>2025</v>
      </c>
      <c r="Q4843">
        <f t="shared" si="302"/>
        <v>3</v>
      </c>
      <c r="T4843" t="str">
        <f t="shared" si="303"/>
        <v>Low Sales</v>
      </c>
    </row>
    <row r="4844" spans="1:20" x14ac:dyDescent="0.3">
      <c r="A4844" t="s">
        <v>9419</v>
      </c>
      <c r="B4844" t="s">
        <v>9420</v>
      </c>
      <c r="C4844" t="s">
        <v>116</v>
      </c>
      <c r="D4844" t="s">
        <v>17</v>
      </c>
      <c r="E4844" t="s">
        <v>34</v>
      </c>
      <c r="F4844">
        <v>4725</v>
      </c>
      <c r="G4844">
        <v>15</v>
      </c>
      <c r="H4844">
        <v>4016</v>
      </c>
      <c r="I4844">
        <v>3.7</v>
      </c>
      <c r="J4844">
        <v>292</v>
      </c>
      <c r="K4844">
        <v>1</v>
      </c>
      <c r="L4844">
        <v>4016</v>
      </c>
      <c r="M4844" s="1">
        <v>45292</v>
      </c>
      <c r="N4844" t="s">
        <v>64</v>
      </c>
      <c r="O4844" t="str">
        <f t="shared" si="300"/>
        <v>Jan-2024</v>
      </c>
      <c r="P4844" s="21">
        <f t="shared" si="301"/>
        <v>2024</v>
      </c>
      <c r="Q4844">
        <f t="shared" si="302"/>
        <v>1</v>
      </c>
      <c r="T4844" t="str">
        <f t="shared" si="303"/>
        <v>Low Sales</v>
      </c>
    </row>
    <row r="4845" spans="1:20" x14ac:dyDescent="0.3">
      <c r="A4845" t="s">
        <v>9421</v>
      </c>
      <c r="B4845" t="s">
        <v>9422</v>
      </c>
      <c r="C4845" t="s">
        <v>27</v>
      </c>
      <c r="D4845" t="s">
        <v>33</v>
      </c>
      <c r="E4845" t="s">
        <v>18</v>
      </c>
      <c r="F4845">
        <v>2490</v>
      </c>
      <c r="G4845">
        <v>50</v>
      </c>
      <c r="H4845">
        <v>1245</v>
      </c>
      <c r="I4845">
        <v>4.4000000000000004</v>
      </c>
      <c r="J4845">
        <v>91</v>
      </c>
      <c r="K4845">
        <v>4</v>
      </c>
      <c r="L4845">
        <v>4980</v>
      </c>
      <c r="M4845" s="1">
        <v>45832</v>
      </c>
      <c r="N4845" t="s">
        <v>150</v>
      </c>
      <c r="O4845" t="str">
        <f t="shared" si="300"/>
        <v>Jun-2025</v>
      </c>
      <c r="P4845" s="21">
        <f t="shared" si="301"/>
        <v>2025</v>
      </c>
      <c r="Q4845">
        <f t="shared" si="302"/>
        <v>2</v>
      </c>
      <c r="T4845" t="str">
        <f t="shared" si="303"/>
        <v>Low Sales</v>
      </c>
    </row>
    <row r="4846" spans="1:20" x14ac:dyDescent="0.3">
      <c r="A4846" t="s">
        <v>9423</v>
      </c>
      <c r="B4846" t="s">
        <v>9424</v>
      </c>
      <c r="C4846" t="s">
        <v>32</v>
      </c>
      <c r="D4846" t="s">
        <v>109</v>
      </c>
      <c r="E4846" t="s">
        <v>161</v>
      </c>
      <c r="F4846">
        <v>2633</v>
      </c>
      <c r="G4846">
        <v>20</v>
      </c>
      <c r="H4846">
        <v>2106</v>
      </c>
      <c r="I4846">
        <v>4.5999999999999996</v>
      </c>
      <c r="J4846">
        <v>330</v>
      </c>
      <c r="K4846">
        <v>1</v>
      </c>
      <c r="L4846">
        <v>2106</v>
      </c>
      <c r="M4846" s="1">
        <v>45997</v>
      </c>
      <c r="N4846" t="s">
        <v>54</v>
      </c>
      <c r="O4846" t="str">
        <f t="shared" si="300"/>
        <v>Dec-2025</v>
      </c>
      <c r="P4846" s="21">
        <f t="shared" si="301"/>
        <v>2025</v>
      </c>
      <c r="Q4846">
        <f t="shared" si="302"/>
        <v>3</v>
      </c>
      <c r="T4846" t="str">
        <f t="shared" si="303"/>
        <v>Low Sales</v>
      </c>
    </row>
    <row r="4847" spans="1:20" x14ac:dyDescent="0.3">
      <c r="A4847" t="s">
        <v>9425</v>
      </c>
      <c r="B4847" t="s">
        <v>9426</v>
      </c>
      <c r="C4847" t="s">
        <v>37</v>
      </c>
      <c r="D4847" t="s">
        <v>23</v>
      </c>
      <c r="E4847" t="s">
        <v>18</v>
      </c>
      <c r="F4847">
        <v>3604</v>
      </c>
      <c r="G4847">
        <v>15</v>
      </c>
      <c r="H4847">
        <v>3063</v>
      </c>
      <c r="I4847">
        <v>4.2</v>
      </c>
      <c r="J4847">
        <v>76</v>
      </c>
      <c r="K4847">
        <v>1</v>
      </c>
      <c r="L4847">
        <v>3063</v>
      </c>
      <c r="M4847" s="1">
        <v>46019</v>
      </c>
      <c r="N4847" t="s">
        <v>24</v>
      </c>
      <c r="O4847" t="str">
        <f t="shared" si="300"/>
        <v>Dec-2025</v>
      </c>
      <c r="P4847" s="21">
        <f t="shared" si="301"/>
        <v>2025</v>
      </c>
      <c r="Q4847">
        <f t="shared" si="302"/>
        <v>3</v>
      </c>
      <c r="T4847" t="str">
        <f t="shared" si="303"/>
        <v>Low Sales</v>
      </c>
    </row>
    <row r="4848" spans="1:20" x14ac:dyDescent="0.3">
      <c r="A4848" t="s">
        <v>9427</v>
      </c>
      <c r="B4848" t="s">
        <v>2328</v>
      </c>
      <c r="C4848" t="s">
        <v>116</v>
      </c>
      <c r="D4848" t="s">
        <v>109</v>
      </c>
      <c r="E4848" t="s">
        <v>34</v>
      </c>
      <c r="F4848">
        <v>1535</v>
      </c>
      <c r="G4848">
        <v>15</v>
      </c>
      <c r="H4848">
        <v>1305</v>
      </c>
      <c r="I4848">
        <v>4.4000000000000004</v>
      </c>
      <c r="J4848">
        <v>127</v>
      </c>
      <c r="K4848">
        <v>3</v>
      </c>
      <c r="L4848">
        <v>3915</v>
      </c>
      <c r="M4848" s="1">
        <v>45963</v>
      </c>
      <c r="N4848" t="s">
        <v>49</v>
      </c>
      <c r="O4848" t="str">
        <f t="shared" si="300"/>
        <v>Nov-2025</v>
      </c>
      <c r="P4848" s="21">
        <f t="shared" si="301"/>
        <v>2025</v>
      </c>
      <c r="Q4848">
        <f t="shared" si="302"/>
        <v>3</v>
      </c>
      <c r="T4848" t="str">
        <f t="shared" si="303"/>
        <v>Low Sales</v>
      </c>
    </row>
    <row r="4849" spans="1:20" x14ac:dyDescent="0.3">
      <c r="A4849" t="s">
        <v>9428</v>
      </c>
      <c r="B4849" t="s">
        <v>9429</v>
      </c>
      <c r="C4849" t="s">
        <v>16</v>
      </c>
      <c r="D4849" t="s">
        <v>17</v>
      </c>
      <c r="E4849" t="s">
        <v>18</v>
      </c>
      <c r="F4849">
        <v>3976</v>
      </c>
      <c r="G4849">
        <v>25</v>
      </c>
      <c r="H4849">
        <v>2982</v>
      </c>
      <c r="I4849">
        <v>3.8</v>
      </c>
      <c r="J4849">
        <v>60</v>
      </c>
      <c r="K4849">
        <v>2</v>
      </c>
      <c r="L4849">
        <v>5964</v>
      </c>
      <c r="M4849" s="1">
        <v>45902</v>
      </c>
      <c r="N4849" t="s">
        <v>91</v>
      </c>
      <c r="O4849" t="str">
        <f t="shared" si="300"/>
        <v>Sep-2025</v>
      </c>
      <c r="P4849" s="21">
        <f t="shared" si="301"/>
        <v>2025</v>
      </c>
      <c r="Q4849">
        <f t="shared" si="302"/>
        <v>3</v>
      </c>
      <c r="T4849" t="str">
        <f t="shared" si="303"/>
        <v>High Sales</v>
      </c>
    </row>
    <row r="4850" spans="1:20" x14ac:dyDescent="0.3">
      <c r="A4850" t="s">
        <v>9430</v>
      </c>
      <c r="B4850" t="s">
        <v>3610</v>
      </c>
      <c r="C4850" t="s">
        <v>16</v>
      </c>
      <c r="D4850" t="s">
        <v>109</v>
      </c>
      <c r="E4850" t="s">
        <v>161</v>
      </c>
      <c r="F4850">
        <v>1647</v>
      </c>
      <c r="G4850">
        <v>15</v>
      </c>
      <c r="H4850">
        <v>1400</v>
      </c>
      <c r="I4850">
        <v>4.9000000000000004</v>
      </c>
      <c r="J4850">
        <v>64</v>
      </c>
      <c r="K4850">
        <v>1</v>
      </c>
      <c r="L4850">
        <v>1400</v>
      </c>
      <c r="M4850" s="1">
        <v>45492</v>
      </c>
      <c r="N4850" t="s">
        <v>78</v>
      </c>
      <c r="O4850" t="str">
        <f t="shared" si="300"/>
        <v>Jul-2024</v>
      </c>
      <c r="P4850" s="21">
        <f t="shared" si="301"/>
        <v>2024</v>
      </c>
      <c r="Q4850">
        <f t="shared" si="302"/>
        <v>2</v>
      </c>
      <c r="T4850" t="str">
        <f t="shared" si="303"/>
        <v>Low Sales</v>
      </c>
    </row>
    <row r="4851" spans="1:20" x14ac:dyDescent="0.3">
      <c r="A4851" t="s">
        <v>9431</v>
      </c>
      <c r="B4851" t="s">
        <v>6388</v>
      </c>
      <c r="C4851" t="s">
        <v>27</v>
      </c>
      <c r="D4851" t="s">
        <v>17</v>
      </c>
      <c r="E4851" t="s">
        <v>34</v>
      </c>
      <c r="F4851">
        <v>2568</v>
      </c>
      <c r="G4851">
        <v>15</v>
      </c>
      <c r="H4851">
        <v>2183</v>
      </c>
      <c r="I4851">
        <v>4.7</v>
      </c>
      <c r="J4851">
        <v>75</v>
      </c>
      <c r="K4851">
        <v>1</v>
      </c>
      <c r="L4851">
        <v>2183</v>
      </c>
      <c r="M4851" s="1">
        <v>45295</v>
      </c>
      <c r="N4851" t="s">
        <v>64</v>
      </c>
      <c r="O4851" t="str">
        <f t="shared" si="300"/>
        <v>Jan-2024</v>
      </c>
      <c r="P4851" s="21">
        <f t="shared" si="301"/>
        <v>2024</v>
      </c>
      <c r="Q4851">
        <f t="shared" si="302"/>
        <v>1</v>
      </c>
      <c r="T4851" t="str">
        <f t="shared" si="303"/>
        <v>Low Sales</v>
      </c>
    </row>
    <row r="4852" spans="1:20" x14ac:dyDescent="0.3">
      <c r="A4852" t="s">
        <v>9432</v>
      </c>
      <c r="B4852" t="s">
        <v>9433</v>
      </c>
      <c r="C4852" t="s">
        <v>16</v>
      </c>
      <c r="D4852" t="s">
        <v>28</v>
      </c>
      <c r="E4852" t="s">
        <v>34</v>
      </c>
      <c r="F4852">
        <v>6129</v>
      </c>
      <c r="G4852">
        <v>15</v>
      </c>
      <c r="H4852">
        <v>5210</v>
      </c>
      <c r="I4852">
        <v>4.7</v>
      </c>
      <c r="J4852">
        <v>44</v>
      </c>
      <c r="K4852">
        <v>2</v>
      </c>
      <c r="L4852">
        <v>10420</v>
      </c>
      <c r="M4852" s="1">
        <v>45789</v>
      </c>
      <c r="N4852" t="s">
        <v>29</v>
      </c>
      <c r="O4852" t="str">
        <f t="shared" si="300"/>
        <v>May-2025</v>
      </c>
      <c r="P4852" s="21">
        <f t="shared" si="301"/>
        <v>2025</v>
      </c>
      <c r="Q4852">
        <f t="shared" si="302"/>
        <v>2</v>
      </c>
      <c r="T4852" t="str">
        <f t="shared" si="303"/>
        <v>High Sales</v>
      </c>
    </row>
    <row r="4853" spans="1:20" x14ac:dyDescent="0.3">
      <c r="A4853" t="s">
        <v>9434</v>
      </c>
      <c r="B4853" t="s">
        <v>9435</v>
      </c>
      <c r="C4853" t="s">
        <v>116</v>
      </c>
      <c r="D4853" t="s">
        <v>33</v>
      </c>
      <c r="E4853" t="s">
        <v>34</v>
      </c>
      <c r="F4853">
        <v>3327</v>
      </c>
      <c r="G4853">
        <v>40</v>
      </c>
      <c r="H4853">
        <v>1996</v>
      </c>
      <c r="I4853">
        <v>3.5</v>
      </c>
      <c r="J4853">
        <v>434</v>
      </c>
      <c r="K4853">
        <v>1</v>
      </c>
      <c r="L4853">
        <v>1996</v>
      </c>
      <c r="M4853" s="1">
        <v>45906</v>
      </c>
      <c r="N4853" t="s">
        <v>19</v>
      </c>
      <c r="O4853" t="str">
        <f t="shared" si="300"/>
        <v>Sep-2025</v>
      </c>
      <c r="P4853" s="21">
        <f t="shared" si="301"/>
        <v>2025</v>
      </c>
      <c r="Q4853">
        <f t="shared" si="302"/>
        <v>3</v>
      </c>
      <c r="T4853" t="str">
        <f t="shared" si="303"/>
        <v>Low Sales</v>
      </c>
    </row>
    <row r="4854" spans="1:20" x14ac:dyDescent="0.3">
      <c r="A4854" t="s">
        <v>9436</v>
      </c>
      <c r="B4854" t="s">
        <v>9437</v>
      </c>
      <c r="C4854" t="s">
        <v>16</v>
      </c>
      <c r="D4854" t="s">
        <v>23</v>
      </c>
      <c r="E4854" t="s">
        <v>18</v>
      </c>
      <c r="F4854">
        <v>5575</v>
      </c>
      <c r="G4854">
        <v>30</v>
      </c>
      <c r="H4854">
        <v>3902</v>
      </c>
      <c r="I4854">
        <v>4.4000000000000004</v>
      </c>
      <c r="J4854">
        <v>54</v>
      </c>
      <c r="K4854">
        <v>1</v>
      </c>
      <c r="L4854">
        <v>3902</v>
      </c>
      <c r="M4854" s="1">
        <v>45930</v>
      </c>
      <c r="N4854" t="s">
        <v>102</v>
      </c>
      <c r="O4854" t="str">
        <f t="shared" si="300"/>
        <v>Sep-2025</v>
      </c>
      <c r="P4854" s="21">
        <f t="shared" si="301"/>
        <v>2025</v>
      </c>
      <c r="Q4854">
        <f t="shared" si="302"/>
        <v>3</v>
      </c>
      <c r="T4854" t="str">
        <f t="shared" si="303"/>
        <v>Low Sales</v>
      </c>
    </row>
    <row r="4855" spans="1:20" x14ac:dyDescent="0.3">
      <c r="A4855" t="s">
        <v>9438</v>
      </c>
      <c r="B4855" t="s">
        <v>9276</v>
      </c>
      <c r="C4855" t="s">
        <v>27</v>
      </c>
      <c r="D4855" t="s">
        <v>41</v>
      </c>
      <c r="E4855" t="s">
        <v>18</v>
      </c>
      <c r="F4855">
        <v>1846</v>
      </c>
      <c r="G4855">
        <v>10</v>
      </c>
      <c r="H4855">
        <v>1661</v>
      </c>
      <c r="I4855">
        <v>3.8</v>
      </c>
      <c r="J4855">
        <v>46</v>
      </c>
      <c r="K4855">
        <v>1</v>
      </c>
      <c r="L4855">
        <v>1661</v>
      </c>
      <c r="M4855" s="1">
        <v>45384</v>
      </c>
      <c r="N4855" t="s">
        <v>54</v>
      </c>
      <c r="O4855" t="str">
        <f t="shared" si="300"/>
        <v>Apr-2024</v>
      </c>
      <c r="P4855" s="21">
        <f t="shared" si="301"/>
        <v>2024</v>
      </c>
      <c r="Q4855">
        <f t="shared" si="302"/>
        <v>1</v>
      </c>
      <c r="T4855" t="str">
        <f t="shared" si="303"/>
        <v>Low Sales</v>
      </c>
    </row>
    <row r="4856" spans="1:20" x14ac:dyDescent="0.3">
      <c r="A4856" t="s">
        <v>9439</v>
      </c>
      <c r="B4856" t="s">
        <v>9440</v>
      </c>
      <c r="C4856" t="s">
        <v>37</v>
      </c>
      <c r="D4856" t="s">
        <v>33</v>
      </c>
      <c r="E4856" t="s">
        <v>18</v>
      </c>
      <c r="F4856">
        <v>3042</v>
      </c>
      <c r="G4856">
        <v>20</v>
      </c>
      <c r="H4856">
        <v>2434</v>
      </c>
      <c r="I4856">
        <v>4.9000000000000004</v>
      </c>
      <c r="J4856">
        <v>125</v>
      </c>
      <c r="K4856">
        <v>4</v>
      </c>
      <c r="L4856">
        <v>9736</v>
      </c>
      <c r="M4856" s="1">
        <v>45839</v>
      </c>
      <c r="N4856" t="s">
        <v>78</v>
      </c>
      <c r="O4856" t="str">
        <f t="shared" si="300"/>
        <v>Jul-2025</v>
      </c>
      <c r="P4856" s="21">
        <f t="shared" si="301"/>
        <v>2025</v>
      </c>
      <c r="Q4856">
        <f t="shared" si="302"/>
        <v>2</v>
      </c>
      <c r="T4856" t="str">
        <f t="shared" si="303"/>
        <v>High Sales</v>
      </c>
    </row>
    <row r="4857" spans="1:20" x14ac:dyDescent="0.3">
      <c r="A4857" t="s">
        <v>9441</v>
      </c>
      <c r="B4857" t="s">
        <v>9442</v>
      </c>
      <c r="C4857" t="s">
        <v>16</v>
      </c>
      <c r="D4857" t="s">
        <v>28</v>
      </c>
      <c r="E4857" t="s">
        <v>34</v>
      </c>
      <c r="F4857">
        <v>8574</v>
      </c>
      <c r="G4857">
        <v>10</v>
      </c>
      <c r="H4857">
        <v>7717</v>
      </c>
      <c r="I4857">
        <v>3.7</v>
      </c>
      <c r="J4857">
        <v>315</v>
      </c>
      <c r="K4857">
        <v>1</v>
      </c>
      <c r="L4857">
        <v>7717</v>
      </c>
      <c r="M4857" s="1">
        <v>45411</v>
      </c>
      <c r="N4857" t="s">
        <v>58</v>
      </c>
      <c r="O4857" t="str">
        <f t="shared" si="300"/>
        <v>Apr-2024</v>
      </c>
      <c r="P4857" s="21">
        <f t="shared" si="301"/>
        <v>2024</v>
      </c>
      <c r="Q4857">
        <f t="shared" si="302"/>
        <v>1</v>
      </c>
      <c r="T4857" t="str">
        <f t="shared" si="303"/>
        <v>High Sales</v>
      </c>
    </row>
    <row r="4858" spans="1:20" x14ac:dyDescent="0.3">
      <c r="A4858" t="s">
        <v>9443</v>
      </c>
      <c r="B4858" t="s">
        <v>9444</v>
      </c>
      <c r="C4858" t="s">
        <v>52</v>
      </c>
      <c r="D4858" t="s">
        <v>46</v>
      </c>
      <c r="E4858" t="s">
        <v>161</v>
      </c>
      <c r="F4858">
        <v>9212</v>
      </c>
      <c r="G4858">
        <v>20</v>
      </c>
      <c r="H4858">
        <v>7370</v>
      </c>
      <c r="I4858">
        <v>4.2</v>
      </c>
      <c r="J4858">
        <v>100</v>
      </c>
      <c r="K4858">
        <v>5</v>
      </c>
      <c r="L4858">
        <v>36850</v>
      </c>
      <c r="M4858" s="1">
        <v>45311</v>
      </c>
      <c r="N4858" t="s">
        <v>42</v>
      </c>
      <c r="O4858" t="str">
        <f t="shared" si="300"/>
        <v>Jan-2024</v>
      </c>
      <c r="P4858" s="21">
        <f t="shared" si="301"/>
        <v>2024</v>
      </c>
      <c r="Q4858">
        <f t="shared" si="302"/>
        <v>1</v>
      </c>
      <c r="T4858" t="str">
        <f t="shared" si="303"/>
        <v>High Sales</v>
      </c>
    </row>
    <row r="4859" spans="1:20" x14ac:dyDescent="0.3">
      <c r="A4859" t="s">
        <v>9445</v>
      </c>
      <c r="B4859" t="s">
        <v>9446</v>
      </c>
      <c r="C4859" t="s">
        <v>37</v>
      </c>
      <c r="D4859" t="s">
        <v>33</v>
      </c>
      <c r="E4859" t="s">
        <v>34</v>
      </c>
      <c r="F4859">
        <v>5179</v>
      </c>
      <c r="G4859">
        <v>20</v>
      </c>
      <c r="H4859">
        <v>4143</v>
      </c>
      <c r="I4859">
        <v>3.1</v>
      </c>
      <c r="J4859">
        <v>102</v>
      </c>
      <c r="K4859">
        <v>2</v>
      </c>
      <c r="L4859">
        <v>8286</v>
      </c>
      <c r="M4859" s="1">
        <v>45778</v>
      </c>
      <c r="N4859" t="s">
        <v>75</v>
      </c>
      <c r="O4859" t="str">
        <f t="shared" si="300"/>
        <v>May-2025</v>
      </c>
      <c r="P4859" s="21">
        <f t="shared" si="301"/>
        <v>2025</v>
      </c>
      <c r="Q4859">
        <f t="shared" si="302"/>
        <v>2</v>
      </c>
      <c r="T4859" t="str">
        <f t="shared" si="303"/>
        <v>High Sales</v>
      </c>
    </row>
    <row r="4860" spans="1:20" x14ac:dyDescent="0.3">
      <c r="A4860" t="s">
        <v>9447</v>
      </c>
      <c r="B4860" t="s">
        <v>9448</v>
      </c>
      <c r="C4860" t="s">
        <v>27</v>
      </c>
      <c r="D4860" t="s">
        <v>23</v>
      </c>
      <c r="E4860" t="s">
        <v>34</v>
      </c>
      <c r="F4860">
        <v>4909</v>
      </c>
      <c r="G4860">
        <v>10</v>
      </c>
      <c r="H4860">
        <v>4418</v>
      </c>
      <c r="I4860">
        <v>4.2</v>
      </c>
      <c r="J4860">
        <v>184</v>
      </c>
      <c r="K4860">
        <v>1</v>
      </c>
      <c r="L4860">
        <v>4418</v>
      </c>
      <c r="M4860" s="1">
        <v>45340</v>
      </c>
      <c r="N4860" t="s">
        <v>85</v>
      </c>
      <c r="O4860" t="str">
        <f t="shared" si="300"/>
        <v>Feb-2024</v>
      </c>
      <c r="P4860" s="21">
        <f t="shared" si="301"/>
        <v>2024</v>
      </c>
      <c r="Q4860">
        <f t="shared" si="302"/>
        <v>1</v>
      </c>
      <c r="T4860" t="str">
        <f t="shared" si="303"/>
        <v>Low Sales</v>
      </c>
    </row>
    <row r="4861" spans="1:20" x14ac:dyDescent="0.3">
      <c r="A4861" t="s">
        <v>9449</v>
      </c>
      <c r="B4861" t="s">
        <v>9450</v>
      </c>
      <c r="C4861" t="s">
        <v>45</v>
      </c>
      <c r="D4861" t="s">
        <v>23</v>
      </c>
      <c r="E4861" t="s">
        <v>34</v>
      </c>
      <c r="F4861">
        <v>2362</v>
      </c>
      <c r="G4861">
        <v>20</v>
      </c>
      <c r="H4861">
        <v>1890</v>
      </c>
      <c r="I4861">
        <v>3.5</v>
      </c>
      <c r="J4861">
        <v>62</v>
      </c>
      <c r="K4861">
        <v>5</v>
      </c>
      <c r="L4861">
        <v>9450</v>
      </c>
      <c r="M4861" s="1">
        <v>45630</v>
      </c>
      <c r="N4861" t="s">
        <v>29</v>
      </c>
      <c r="O4861" t="str">
        <f t="shared" si="300"/>
        <v>Dec-2024</v>
      </c>
      <c r="P4861" s="21">
        <f t="shared" si="301"/>
        <v>2024</v>
      </c>
      <c r="Q4861">
        <f t="shared" si="302"/>
        <v>3</v>
      </c>
      <c r="T4861" t="str">
        <f t="shared" si="303"/>
        <v>High Sales</v>
      </c>
    </row>
    <row r="4862" spans="1:20" x14ac:dyDescent="0.3">
      <c r="A4862" t="s">
        <v>9451</v>
      </c>
      <c r="B4862" t="s">
        <v>9452</v>
      </c>
      <c r="C4862" t="s">
        <v>45</v>
      </c>
      <c r="D4862" t="s">
        <v>109</v>
      </c>
      <c r="E4862" t="s">
        <v>161</v>
      </c>
      <c r="F4862">
        <v>1332</v>
      </c>
      <c r="G4862">
        <v>60</v>
      </c>
      <c r="H4862">
        <v>533</v>
      </c>
      <c r="I4862">
        <v>4.4000000000000004</v>
      </c>
      <c r="J4862">
        <v>88</v>
      </c>
      <c r="K4862">
        <v>1</v>
      </c>
      <c r="L4862">
        <v>533</v>
      </c>
      <c r="M4862" s="1">
        <v>45449</v>
      </c>
      <c r="N4862" t="s">
        <v>189</v>
      </c>
      <c r="O4862" t="str">
        <f t="shared" si="300"/>
        <v>Jun-2024</v>
      </c>
      <c r="P4862" s="21">
        <f t="shared" si="301"/>
        <v>2024</v>
      </c>
      <c r="Q4862">
        <f t="shared" si="302"/>
        <v>2</v>
      </c>
      <c r="T4862" t="str">
        <f t="shared" si="303"/>
        <v>Low Sales</v>
      </c>
    </row>
    <row r="4863" spans="1:20" x14ac:dyDescent="0.3">
      <c r="A4863" t="s">
        <v>9453</v>
      </c>
      <c r="B4863" t="s">
        <v>9454</v>
      </c>
      <c r="C4863" t="s">
        <v>27</v>
      </c>
      <c r="D4863" t="s">
        <v>109</v>
      </c>
      <c r="E4863" t="s">
        <v>18</v>
      </c>
      <c r="F4863">
        <v>2061</v>
      </c>
      <c r="G4863">
        <v>30</v>
      </c>
      <c r="H4863">
        <v>1443</v>
      </c>
      <c r="I4863">
        <v>4</v>
      </c>
      <c r="J4863">
        <v>208</v>
      </c>
      <c r="K4863">
        <v>1</v>
      </c>
      <c r="L4863">
        <v>1443</v>
      </c>
      <c r="M4863" s="1">
        <v>45470</v>
      </c>
      <c r="N4863" t="s">
        <v>102</v>
      </c>
      <c r="O4863" t="str">
        <f t="shared" si="300"/>
        <v>Jun-2024</v>
      </c>
      <c r="P4863" s="21">
        <f t="shared" si="301"/>
        <v>2024</v>
      </c>
      <c r="Q4863">
        <f t="shared" si="302"/>
        <v>2</v>
      </c>
      <c r="T4863" t="str">
        <f t="shared" si="303"/>
        <v>Low Sales</v>
      </c>
    </row>
    <row r="4864" spans="1:20" x14ac:dyDescent="0.3">
      <c r="A4864" t="s">
        <v>9455</v>
      </c>
      <c r="B4864" t="s">
        <v>9456</v>
      </c>
      <c r="C4864" t="s">
        <v>45</v>
      </c>
      <c r="D4864" t="s">
        <v>46</v>
      </c>
      <c r="E4864" t="s">
        <v>161</v>
      </c>
      <c r="F4864">
        <v>6099</v>
      </c>
      <c r="G4864">
        <v>40</v>
      </c>
      <c r="H4864">
        <v>3659</v>
      </c>
      <c r="I4864">
        <v>3.9</v>
      </c>
      <c r="J4864">
        <v>440</v>
      </c>
      <c r="K4864">
        <v>1</v>
      </c>
      <c r="L4864">
        <v>3659</v>
      </c>
      <c r="M4864" s="1">
        <v>46012</v>
      </c>
      <c r="N4864" t="s">
        <v>141</v>
      </c>
      <c r="O4864" t="str">
        <f t="shared" si="300"/>
        <v>Dec-2025</v>
      </c>
      <c r="P4864" s="21">
        <f t="shared" si="301"/>
        <v>2025</v>
      </c>
      <c r="Q4864">
        <f t="shared" si="302"/>
        <v>3</v>
      </c>
      <c r="T4864" t="str">
        <f t="shared" si="303"/>
        <v>Low Sales</v>
      </c>
    </row>
    <row r="4865" spans="1:20" x14ac:dyDescent="0.3">
      <c r="A4865" t="s">
        <v>9457</v>
      </c>
      <c r="B4865" t="s">
        <v>9458</v>
      </c>
      <c r="C4865" t="s">
        <v>88</v>
      </c>
      <c r="D4865" t="s">
        <v>23</v>
      </c>
      <c r="E4865" t="s">
        <v>34</v>
      </c>
      <c r="F4865">
        <v>1854</v>
      </c>
      <c r="G4865">
        <v>15</v>
      </c>
      <c r="H4865">
        <v>1576</v>
      </c>
      <c r="I4865">
        <v>4.9000000000000004</v>
      </c>
      <c r="J4865">
        <v>222</v>
      </c>
      <c r="K4865">
        <v>3</v>
      </c>
      <c r="L4865">
        <v>4728</v>
      </c>
      <c r="M4865" s="1">
        <v>45346</v>
      </c>
      <c r="N4865" t="s">
        <v>42</v>
      </c>
      <c r="O4865" t="str">
        <f t="shared" si="300"/>
        <v>Feb-2024</v>
      </c>
      <c r="P4865" s="21">
        <f t="shared" si="301"/>
        <v>2024</v>
      </c>
      <c r="Q4865">
        <f t="shared" si="302"/>
        <v>1</v>
      </c>
      <c r="T4865" t="str">
        <f t="shared" si="303"/>
        <v>Low Sales</v>
      </c>
    </row>
    <row r="4866" spans="1:20" x14ac:dyDescent="0.3">
      <c r="A4866" t="s">
        <v>9459</v>
      </c>
      <c r="B4866" t="s">
        <v>1242</v>
      </c>
      <c r="C4866" t="s">
        <v>88</v>
      </c>
      <c r="D4866" t="s">
        <v>33</v>
      </c>
      <c r="E4866" t="s">
        <v>34</v>
      </c>
      <c r="F4866">
        <v>1726</v>
      </c>
      <c r="G4866">
        <v>40</v>
      </c>
      <c r="H4866">
        <v>1036</v>
      </c>
      <c r="I4866">
        <v>5</v>
      </c>
      <c r="J4866">
        <v>189</v>
      </c>
      <c r="K4866">
        <v>1</v>
      </c>
      <c r="L4866">
        <v>1036</v>
      </c>
      <c r="M4866" s="1">
        <v>45553</v>
      </c>
      <c r="N4866" t="s">
        <v>71</v>
      </c>
      <c r="O4866" t="str">
        <f t="shared" si="300"/>
        <v>Sep-2024</v>
      </c>
      <c r="P4866" s="21">
        <f t="shared" si="301"/>
        <v>2024</v>
      </c>
      <c r="Q4866">
        <f t="shared" si="302"/>
        <v>3</v>
      </c>
      <c r="T4866" t="str">
        <f t="shared" si="303"/>
        <v>Low Sales</v>
      </c>
    </row>
    <row r="4867" spans="1:20" x14ac:dyDescent="0.3">
      <c r="A4867" t="s">
        <v>9460</v>
      </c>
      <c r="B4867" t="s">
        <v>9461</v>
      </c>
      <c r="C4867" t="s">
        <v>52</v>
      </c>
      <c r="D4867" t="s">
        <v>46</v>
      </c>
      <c r="E4867" t="s">
        <v>34</v>
      </c>
      <c r="F4867">
        <v>8196</v>
      </c>
      <c r="G4867">
        <v>50</v>
      </c>
      <c r="H4867">
        <v>4098</v>
      </c>
      <c r="I4867">
        <v>3.4</v>
      </c>
      <c r="J4867">
        <v>164</v>
      </c>
      <c r="K4867">
        <v>1</v>
      </c>
      <c r="L4867">
        <v>4098</v>
      </c>
      <c r="M4867" s="1">
        <v>45796</v>
      </c>
      <c r="N4867" t="s">
        <v>38</v>
      </c>
      <c r="O4867" t="str">
        <f t="shared" ref="O4867:O4930" si="304">TEXT(M4867,"MMM-YYYY")</f>
        <v>May-2025</v>
      </c>
      <c r="P4867" s="21">
        <f t="shared" ref="P4867:P4930" si="305">YEAR(M4867)</f>
        <v>2025</v>
      </c>
      <c r="Q4867">
        <f t="shared" ref="Q4867:Q4930" si="306">CHOOSE(MONTH(M4867),1,1,1,1,2,2,2,2,3,3,3,3,4,4,4,4)</f>
        <v>2</v>
      </c>
      <c r="T4867" t="str">
        <f t="shared" ref="T4867:T4930" si="307">IF(L4867&gt;5000,"High Sales","Low Sales")</f>
        <v>Low Sales</v>
      </c>
    </row>
    <row r="4868" spans="1:20" x14ac:dyDescent="0.3">
      <c r="A4868" t="s">
        <v>9462</v>
      </c>
      <c r="B4868" t="s">
        <v>9463</v>
      </c>
      <c r="C4868" t="s">
        <v>16</v>
      </c>
      <c r="D4868" t="s">
        <v>33</v>
      </c>
      <c r="E4868" t="s">
        <v>34</v>
      </c>
      <c r="F4868">
        <v>1764</v>
      </c>
      <c r="G4868">
        <v>30</v>
      </c>
      <c r="H4868">
        <v>1235</v>
      </c>
      <c r="I4868">
        <v>3.9</v>
      </c>
      <c r="J4868">
        <v>71</v>
      </c>
      <c r="K4868">
        <v>2</v>
      </c>
      <c r="L4868">
        <v>2470</v>
      </c>
      <c r="M4868" s="1">
        <v>45466</v>
      </c>
      <c r="N4868" t="s">
        <v>78</v>
      </c>
      <c r="O4868" t="str">
        <f t="shared" si="304"/>
        <v>Jun-2024</v>
      </c>
      <c r="P4868" s="21">
        <f t="shared" si="305"/>
        <v>2024</v>
      </c>
      <c r="Q4868">
        <f t="shared" si="306"/>
        <v>2</v>
      </c>
      <c r="T4868" t="str">
        <f t="shared" si="307"/>
        <v>Low Sales</v>
      </c>
    </row>
    <row r="4869" spans="1:20" x14ac:dyDescent="0.3">
      <c r="A4869" t="s">
        <v>9464</v>
      </c>
      <c r="B4869" t="s">
        <v>9465</v>
      </c>
      <c r="C4869" t="s">
        <v>16</v>
      </c>
      <c r="D4869" t="s">
        <v>46</v>
      </c>
      <c r="E4869" t="s">
        <v>161</v>
      </c>
      <c r="F4869">
        <v>7468</v>
      </c>
      <c r="G4869">
        <v>25</v>
      </c>
      <c r="H4869">
        <v>5601</v>
      </c>
      <c r="I4869">
        <v>4.5</v>
      </c>
      <c r="J4869">
        <v>70</v>
      </c>
      <c r="K4869">
        <v>1</v>
      </c>
      <c r="L4869">
        <v>5601</v>
      </c>
      <c r="M4869" s="1">
        <v>45570</v>
      </c>
      <c r="N4869" t="s">
        <v>75</v>
      </c>
      <c r="O4869" t="str">
        <f t="shared" si="304"/>
        <v>Oct-2024</v>
      </c>
      <c r="P4869" s="21">
        <f t="shared" si="305"/>
        <v>2024</v>
      </c>
      <c r="Q4869">
        <f t="shared" si="306"/>
        <v>3</v>
      </c>
      <c r="T4869" t="str">
        <f t="shared" si="307"/>
        <v>High Sales</v>
      </c>
    </row>
    <row r="4870" spans="1:20" x14ac:dyDescent="0.3">
      <c r="A4870" t="s">
        <v>9466</v>
      </c>
      <c r="B4870" t="s">
        <v>9467</v>
      </c>
      <c r="C4870" t="s">
        <v>45</v>
      </c>
      <c r="D4870" t="s">
        <v>41</v>
      </c>
      <c r="E4870" t="s">
        <v>34</v>
      </c>
      <c r="F4870">
        <v>1164</v>
      </c>
      <c r="G4870">
        <v>15</v>
      </c>
      <c r="H4870">
        <v>989</v>
      </c>
      <c r="I4870">
        <v>4.3</v>
      </c>
      <c r="J4870">
        <v>210</v>
      </c>
      <c r="K4870">
        <v>2</v>
      </c>
      <c r="L4870">
        <v>1978</v>
      </c>
      <c r="M4870" s="1">
        <v>45929</v>
      </c>
      <c r="N4870" t="s">
        <v>168</v>
      </c>
      <c r="O4870" t="str">
        <f t="shared" si="304"/>
        <v>Sep-2025</v>
      </c>
      <c r="P4870" s="21">
        <f t="shared" si="305"/>
        <v>2025</v>
      </c>
      <c r="Q4870">
        <f t="shared" si="306"/>
        <v>3</v>
      </c>
      <c r="T4870" t="str">
        <f t="shared" si="307"/>
        <v>Low Sales</v>
      </c>
    </row>
    <row r="4871" spans="1:20" x14ac:dyDescent="0.3">
      <c r="A4871" t="s">
        <v>9468</v>
      </c>
      <c r="B4871" t="s">
        <v>9469</v>
      </c>
      <c r="C4871" t="s">
        <v>32</v>
      </c>
      <c r="D4871" t="s">
        <v>41</v>
      </c>
      <c r="E4871" t="s">
        <v>34</v>
      </c>
      <c r="F4871">
        <v>893</v>
      </c>
      <c r="G4871">
        <v>20</v>
      </c>
      <c r="H4871">
        <v>714</v>
      </c>
      <c r="I4871">
        <v>4.5</v>
      </c>
      <c r="J4871">
        <v>164</v>
      </c>
      <c r="K4871">
        <v>1</v>
      </c>
      <c r="L4871">
        <v>714</v>
      </c>
      <c r="M4871" s="1">
        <v>45871</v>
      </c>
      <c r="N4871" t="s">
        <v>150</v>
      </c>
      <c r="O4871" t="str">
        <f t="shared" si="304"/>
        <v>Aug-2025</v>
      </c>
      <c r="P4871" s="21">
        <f t="shared" si="305"/>
        <v>2025</v>
      </c>
      <c r="Q4871">
        <f t="shared" si="306"/>
        <v>2</v>
      </c>
      <c r="T4871" t="str">
        <f t="shared" si="307"/>
        <v>Low Sales</v>
      </c>
    </row>
    <row r="4872" spans="1:20" x14ac:dyDescent="0.3">
      <c r="A4872" t="s">
        <v>9470</v>
      </c>
      <c r="B4872" t="s">
        <v>9471</v>
      </c>
      <c r="C4872" t="s">
        <v>32</v>
      </c>
      <c r="D4872" t="s">
        <v>23</v>
      </c>
      <c r="E4872" t="s">
        <v>34</v>
      </c>
      <c r="F4872">
        <v>3083</v>
      </c>
      <c r="G4872">
        <v>40</v>
      </c>
      <c r="H4872">
        <v>1850</v>
      </c>
      <c r="I4872">
        <v>4.0999999999999996</v>
      </c>
      <c r="J4872">
        <v>322</v>
      </c>
      <c r="K4872">
        <v>1</v>
      </c>
      <c r="L4872">
        <v>1850</v>
      </c>
      <c r="M4872" s="1">
        <v>45647</v>
      </c>
      <c r="N4872" t="s">
        <v>61</v>
      </c>
      <c r="O4872" t="str">
        <f t="shared" si="304"/>
        <v>Dec-2024</v>
      </c>
      <c r="P4872" s="21">
        <f t="shared" si="305"/>
        <v>2024</v>
      </c>
      <c r="Q4872">
        <f t="shared" si="306"/>
        <v>3</v>
      </c>
      <c r="T4872" t="str">
        <f t="shared" si="307"/>
        <v>Low Sales</v>
      </c>
    </row>
    <row r="4873" spans="1:20" x14ac:dyDescent="0.3">
      <c r="A4873" t="s">
        <v>9472</v>
      </c>
      <c r="B4873" t="s">
        <v>9473</v>
      </c>
      <c r="C4873" t="s">
        <v>27</v>
      </c>
      <c r="D4873" t="s">
        <v>109</v>
      </c>
      <c r="E4873" t="s">
        <v>34</v>
      </c>
      <c r="F4873">
        <v>2734</v>
      </c>
      <c r="G4873">
        <v>0</v>
      </c>
      <c r="H4873">
        <v>2734</v>
      </c>
      <c r="I4873">
        <v>4.7</v>
      </c>
      <c r="J4873">
        <v>98</v>
      </c>
      <c r="K4873">
        <v>1</v>
      </c>
      <c r="L4873">
        <v>2734</v>
      </c>
      <c r="M4873" s="1">
        <v>45831</v>
      </c>
      <c r="N4873" t="s">
        <v>102</v>
      </c>
      <c r="O4873" t="str">
        <f t="shared" si="304"/>
        <v>Jun-2025</v>
      </c>
      <c r="P4873" s="21">
        <f t="shared" si="305"/>
        <v>2025</v>
      </c>
      <c r="Q4873">
        <f t="shared" si="306"/>
        <v>2</v>
      </c>
      <c r="T4873" t="str">
        <f t="shared" si="307"/>
        <v>Low Sales</v>
      </c>
    </row>
    <row r="4874" spans="1:20" x14ac:dyDescent="0.3">
      <c r="A4874" t="s">
        <v>9474</v>
      </c>
      <c r="B4874" t="s">
        <v>9475</v>
      </c>
      <c r="C4874" t="s">
        <v>52</v>
      </c>
      <c r="D4874" t="s">
        <v>28</v>
      </c>
      <c r="E4874" t="s">
        <v>34</v>
      </c>
      <c r="F4874">
        <v>3143</v>
      </c>
      <c r="G4874">
        <v>25</v>
      </c>
      <c r="H4874">
        <v>2357</v>
      </c>
      <c r="I4874">
        <v>4.2</v>
      </c>
      <c r="J4874">
        <v>72</v>
      </c>
      <c r="K4874">
        <v>1</v>
      </c>
      <c r="L4874">
        <v>2357</v>
      </c>
      <c r="M4874" s="1">
        <v>45919</v>
      </c>
      <c r="N4874" t="s">
        <v>91</v>
      </c>
      <c r="O4874" t="str">
        <f t="shared" si="304"/>
        <v>Sep-2025</v>
      </c>
      <c r="P4874" s="21">
        <f t="shared" si="305"/>
        <v>2025</v>
      </c>
      <c r="Q4874">
        <f t="shared" si="306"/>
        <v>3</v>
      </c>
      <c r="T4874" t="str">
        <f t="shared" si="307"/>
        <v>Low Sales</v>
      </c>
    </row>
    <row r="4875" spans="1:20" x14ac:dyDescent="0.3">
      <c r="A4875" t="s">
        <v>9476</v>
      </c>
      <c r="B4875" t="s">
        <v>9477</v>
      </c>
      <c r="C4875" t="s">
        <v>116</v>
      </c>
      <c r="D4875" t="s">
        <v>33</v>
      </c>
      <c r="E4875" t="s">
        <v>34</v>
      </c>
      <c r="F4875">
        <v>1453</v>
      </c>
      <c r="G4875">
        <v>25</v>
      </c>
      <c r="H4875">
        <v>1090</v>
      </c>
      <c r="I4875">
        <v>4.3</v>
      </c>
      <c r="J4875">
        <v>165</v>
      </c>
      <c r="K4875">
        <v>5</v>
      </c>
      <c r="L4875">
        <v>5450</v>
      </c>
      <c r="M4875" s="1">
        <v>45602</v>
      </c>
      <c r="N4875" t="s">
        <v>42</v>
      </c>
      <c r="O4875" t="str">
        <f t="shared" si="304"/>
        <v>Nov-2024</v>
      </c>
      <c r="P4875" s="21">
        <f t="shared" si="305"/>
        <v>2024</v>
      </c>
      <c r="Q4875">
        <f t="shared" si="306"/>
        <v>3</v>
      </c>
      <c r="T4875" t="str">
        <f t="shared" si="307"/>
        <v>High Sales</v>
      </c>
    </row>
    <row r="4876" spans="1:20" x14ac:dyDescent="0.3">
      <c r="A4876" t="s">
        <v>9478</v>
      </c>
      <c r="B4876" t="s">
        <v>9479</v>
      </c>
      <c r="C4876" t="s">
        <v>27</v>
      </c>
      <c r="D4876" t="s">
        <v>33</v>
      </c>
      <c r="E4876" t="s">
        <v>34</v>
      </c>
      <c r="F4876">
        <v>3186</v>
      </c>
      <c r="G4876">
        <v>60</v>
      </c>
      <c r="H4876">
        <v>1274</v>
      </c>
      <c r="I4876">
        <v>3.5</v>
      </c>
      <c r="J4876">
        <v>177</v>
      </c>
      <c r="K4876">
        <v>1</v>
      </c>
      <c r="L4876">
        <v>1274</v>
      </c>
      <c r="M4876" s="1">
        <v>45355</v>
      </c>
      <c r="N4876" t="s">
        <v>91</v>
      </c>
      <c r="O4876" t="str">
        <f t="shared" si="304"/>
        <v>Mar-2024</v>
      </c>
      <c r="P4876" s="21">
        <f t="shared" si="305"/>
        <v>2024</v>
      </c>
      <c r="Q4876">
        <f t="shared" si="306"/>
        <v>1</v>
      </c>
      <c r="T4876" t="str">
        <f t="shared" si="307"/>
        <v>Low Sales</v>
      </c>
    </row>
    <row r="4877" spans="1:20" x14ac:dyDescent="0.3">
      <c r="A4877" t="s">
        <v>9480</v>
      </c>
      <c r="B4877" t="s">
        <v>9481</v>
      </c>
      <c r="C4877" t="s">
        <v>27</v>
      </c>
      <c r="D4877" t="s">
        <v>46</v>
      </c>
      <c r="E4877" t="s">
        <v>18</v>
      </c>
      <c r="F4877">
        <v>2419</v>
      </c>
      <c r="G4877">
        <v>30</v>
      </c>
      <c r="H4877">
        <v>1693</v>
      </c>
      <c r="I4877">
        <v>4.2</v>
      </c>
      <c r="J4877">
        <v>62</v>
      </c>
      <c r="K4877">
        <v>1</v>
      </c>
      <c r="L4877">
        <v>1693</v>
      </c>
      <c r="M4877" s="1">
        <v>45297</v>
      </c>
      <c r="N4877" t="s">
        <v>24</v>
      </c>
      <c r="O4877" t="str">
        <f t="shared" si="304"/>
        <v>Jan-2024</v>
      </c>
      <c r="P4877" s="21">
        <f t="shared" si="305"/>
        <v>2024</v>
      </c>
      <c r="Q4877">
        <f t="shared" si="306"/>
        <v>1</v>
      </c>
      <c r="T4877" t="str">
        <f t="shared" si="307"/>
        <v>Low Sales</v>
      </c>
    </row>
    <row r="4878" spans="1:20" x14ac:dyDescent="0.3">
      <c r="A4878" t="s">
        <v>9482</v>
      </c>
      <c r="B4878" t="s">
        <v>9483</v>
      </c>
      <c r="C4878" t="s">
        <v>37</v>
      </c>
      <c r="D4878" t="s">
        <v>28</v>
      </c>
      <c r="E4878" t="s">
        <v>34</v>
      </c>
      <c r="F4878">
        <v>2252</v>
      </c>
      <c r="G4878">
        <v>10</v>
      </c>
      <c r="H4878">
        <v>2027</v>
      </c>
      <c r="I4878">
        <v>4.5</v>
      </c>
      <c r="J4878">
        <v>207</v>
      </c>
      <c r="K4878">
        <v>3</v>
      </c>
      <c r="L4878">
        <v>6081</v>
      </c>
      <c r="M4878" s="1">
        <v>45987</v>
      </c>
      <c r="N4878" t="s">
        <v>85</v>
      </c>
      <c r="O4878" t="str">
        <f t="shared" si="304"/>
        <v>Nov-2025</v>
      </c>
      <c r="P4878" s="21">
        <f t="shared" si="305"/>
        <v>2025</v>
      </c>
      <c r="Q4878">
        <f t="shared" si="306"/>
        <v>3</v>
      </c>
      <c r="T4878" t="str">
        <f t="shared" si="307"/>
        <v>High Sales</v>
      </c>
    </row>
    <row r="4879" spans="1:20" x14ac:dyDescent="0.3">
      <c r="A4879" t="s">
        <v>9484</v>
      </c>
      <c r="B4879" t="s">
        <v>9485</v>
      </c>
      <c r="C4879" t="s">
        <v>27</v>
      </c>
      <c r="D4879" t="s">
        <v>23</v>
      </c>
      <c r="E4879" t="s">
        <v>34</v>
      </c>
      <c r="F4879">
        <v>3544</v>
      </c>
      <c r="G4879">
        <v>15</v>
      </c>
      <c r="H4879">
        <v>3012</v>
      </c>
      <c r="I4879">
        <v>4.3</v>
      </c>
      <c r="J4879">
        <v>94</v>
      </c>
      <c r="K4879">
        <v>3</v>
      </c>
      <c r="L4879">
        <v>9036</v>
      </c>
      <c r="M4879" s="1">
        <v>45312</v>
      </c>
      <c r="N4879" t="s">
        <v>61</v>
      </c>
      <c r="O4879" t="str">
        <f t="shared" si="304"/>
        <v>Jan-2024</v>
      </c>
      <c r="P4879" s="21">
        <f t="shared" si="305"/>
        <v>2024</v>
      </c>
      <c r="Q4879">
        <f t="shared" si="306"/>
        <v>1</v>
      </c>
      <c r="T4879" t="str">
        <f t="shared" si="307"/>
        <v>High Sales</v>
      </c>
    </row>
    <row r="4880" spans="1:20" x14ac:dyDescent="0.3">
      <c r="A4880" t="s">
        <v>9486</v>
      </c>
      <c r="B4880" t="s">
        <v>9487</v>
      </c>
      <c r="C4880" t="s">
        <v>45</v>
      </c>
      <c r="D4880" t="s">
        <v>41</v>
      </c>
      <c r="E4880" t="s">
        <v>34</v>
      </c>
      <c r="F4880">
        <v>1693</v>
      </c>
      <c r="G4880">
        <v>10</v>
      </c>
      <c r="H4880">
        <v>1524</v>
      </c>
      <c r="I4880">
        <v>5</v>
      </c>
      <c r="J4880">
        <v>532</v>
      </c>
      <c r="K4880">
        <v>1</v>
      </c>
      <c r="L4880">
        <v>1524</v>
      </c>
      <c r="M4880" s="1">
        <v>45789</v>
      </c>
      <c r="N4880" t="s">
        <v>102</v>
      </c>
      <c r="O4880" t="str">
        <f t="shared" si="304"/>
        <v>May-2025</v>
      </c>
      <c r="P4880" s="21">
        <f t="shared" si="305"/>
        <v>2025</v>
      </c>
      <c r="Q4880">
        <f t="shared" si="306"/>
        <v>2</v>
      </c>
      <c r="T4880" t="str">
        <f t="shared" si="307"/>
        <v>Low Sales</v>
      </c>
    </row>
    <row r="4881" spans="1:20" x14ac:dyDescent="0.3">
      <c r="A4881" t="s">
        <v>9488</v>
      </c>
      <c r="B4881" t="s">
        <v>9489</v>
      </c>
      <c r="C4881" t="s">
        <v>57</v>
      </c>
      <c r="D4881" t="s">
        <v>17</v>
      </c>
      <c r="E4881" t="s">
        <v>18</v>
      </c>
      <c r="F4881">
        <v>1330</v>
      </c>
      <c r="G4881">
        <v>25</v>
      </c>
      <c r="H4881">
        <v>998</v>
      </c>
      <c r="I4881">
        <v>4.2</v>
      </c>
      <c r="J4881">
        <v>58</v>
      </c>
      <c r="K4881">
        <v>1</v>
      </c>
      <c r="L4881">
        <v>998</v>
      </c>
      <c r="M4881" s="1">
        <v>45518</v>
      </c>
      <c r="N4881" t="s">
        <v>61</v>
      </c>
      <c r="O4881" t="str">
        <f t="shared" si="304"/>
        <v>Aug-2024</v>
      </c>
      <c r="P4881" s="21">
        <f t="shared" si="305"/>
        <v>2024</v>
      </c>
      <c r="Q4881">
        <f t="shared" si="306"/>
        <v>2</v>
      </c>
      <c r="T4881" t="str">
        <f t="shared" si="307"/>
        <v>Low Sales</v>
      </c>
    </row>
    <row r="4882" spans="1:20" x14ac:dyDescent="0.3">
      <c r="A4882" t="s">
        <v>9490</v>
      </c>
      <c r="B4882" t="s">
        <v>9491</v>
      </c>
      <c r="C4882" t="s">
        <v>16</v>
      </c>
      <c r="D4882" t="s">
        <v>41</v>
      </c>
      <c r="E4882" t="s">
        <v>34</v>
      </c>
      <c r="F4882">
        <v>999</v>
      </c>
      <c r="G4882">
        <v>25</v>
      </c>
      <c r="H4882">
        <v>749</v>
      </c>
      <c r="I4882">
        <v>4.4000000000000004</v>
      </c>
      <c r="J4882">
        <v>106</v>
      </c>
      <c r="K4882">
        <v>1</v>
      </c>
      <c r="L4882">
        <v>749</v>
      </c>
      <c r="M4882" s="1">
        <v>45869</v>
      </c>
      <c r="N4882" t="s">
        <v>38</v>
      </c>
      <c r="O4882" t="str">
        <f t="shared" si="304"/>
        <v>Jul-2025</v>
      </c>
      <c r="P4882" s="21">
        <f t="shared" si="305"/>
        <v>2025</v>
      </c>
      <c r="Q4882">
        <f t="shared" si="306"/>
        <v>2</v>
      </c>
      <c r="T4882" t="str">
        <f t="shared" si="307"/>
        <v>Low Sales</v>
      </c>
    </row>
    <row r="4883" spans="1:20" x14ac:dyDescent="0.3">
      <c r="A4883" t="s">
        <v>9492</v>
      </c>
      <c r="B4883" t="s">
        <v>9493</v>
      </c>
      <c r="C4883" t="s">
        <v>88</v>
      </c>
      <c r="D4883" t="s">
        <v>41</v>
      </c>
      <c r="E4883" t="s">
        <v>34</v>
      </c>
      <c r="F4883">
        <v>2079</v>
      </c>
      <c r="G4883">
        <v>25</v>
      </c>
      <c r="H4883">
        <v>1559</v>
      </c>
      <c r="I4883">
        <v>4.2</v>
      </c>
      <c r="J4883">
        <v>458</v>
      </c>
      <c r="K4883">
        <v>1</v>
      </c>
      <c r="L4883">
        <v>1559</v>
      </c>
      <c r="M4883" s="1">
        <v>45519</v>
      </c>
      <c r="N4883" t="s">
        <v>58</v>
      </c>
      <c r="O4883" t="str">
        <f t="shared" si="304"/>
        <v>Aug-2024</v>
      </c>
      <c r="P4883" s="21">
        <f t="shared" si="305"/>
        <v>2024</v>
      </c>
      <c r="Q4883">
        <f t="shared" si="306"/>
        <v>2</v>
      </c>
      <c r="T4883" t="str">
        <f t="shared" si="307"/>
        <v>Low Sales</v>
      </c>
    </row>
    <row r="4884" spans="1:20" x14ac:dyDescent="0.3">
      <c r="A4884" t="s">
        <v>9494</v>
      </c>
      <c r="B4884" t="s">
        <v>9495</v>
      </c>
      <c r="C4884" t="s">
        <v>22</v>
      </c>
      <c r="D4884" t="s">
        <v>23</v>
      </c>
      <c r="E4884" t="s">
        <v>18</v>
      </c>
      <c r="F4884">
        <v>5431</v>
      </c>
      <c r="G4884">
        <v>10</v>
      </c>
      <c r="H4884">
        <v>4888</v>
      </c>
      <c r="I4884">
        <v>4.0999999999999996</v>
      </c>
      <c r="J4884">
        <v>104</v>
      </c>
      <c r="K4884">
        <v>3</v>
      </c>
      <c r="L4884">
        <v>14664</v>
      </c>
      <c r="M4884" s="1">
        <v>45546</v>
      </c>
      <c r="N4884" t="s">
        <v>168</v>
      </c>
      <c r="O4884" t="str">
        <f t="shared" si="304"/>
        <v>Sep-2024</v>
      </c>
      <c r="P4884" s="21">
        <f t="shared" si="305"/>
        <v>2024</v>
      </c>
      <c r="Q4884">
        <f t="shared" si="306"/>
        <v>3</v>
      </c>
      <c r="T4884" t="str">
        <f t="shared" si="307"/>
        <v>High Sales</v>
      </c>
    </row>
    <row r="4885" spans="1:20" x14ac:dyDescent="0.3">
      <c r="A4885" t="s">
        <v>9496</v>
      </c>
      <c r="B4885" t="s">
        <v>9497</v>
      </c>
      <c r="C4885" t="s">
        <v>32</v>
      </c>
      <c r="D4885" t="s">
        <v>28</v>
      </c>
      <c r="E4885" t="s">
        <v>34</v>
      </c>
      <c r="F4885">
        <v>7818</v>
      </c>
      <c r="G4885">
        <v>20</v>
      </c>
      <c r="H4885">
        <v>6254</v>
      </c>
      <c r="I4885">
        <v>4.5999999999999996</v>
      </c>
      <c r="J4885">
        <v>128</v>
      </c>
      <c r="K4885">
        <v>1</v>
      </c>
      <c r="L4885">
        <v>6254</v>
      </c>
      <c r="M4885" s="1">
        <v>45779</v>
      </c>
      <c r="N4885" t="s">
        <v>75</v>
      </c>
      <c r="O4885" t="str">
        <f t="shared" si="304"/>
        <v>May-2025</v>
      </c>
      <c r="P4885" s="21">
        <f t="shared" si="305"/>
        <v>2025</v>
      </c>
      <c r="Q4885">
        <f t="shared" si="306"/>
        <v>2</v>
      </c>
      <c r="T4885" t="str">
        <f t="shared" si="307"/>
        <v>High Sales</v>
      </c>
    </row>
    <row r="4886" spans="1:20" x14ac:dyDescent="0.3">
      <c r="A4886" t="s">
        <v>9498</v>
      </c>
      <c r="B4886" t="s">
        <v>9499</v>
      </c>
      <c r="C4886" t="s">
        <v>32</v>
      </c>
      <c r="D4886" t="s">
        <v>41</v>
      </c>
      <c r="E4886" t="s">
        <v>74</v>
      </c>
      <c r="F4886">
        <v>976</v>
      </c>
      <c r="G4886">
        <v>20</v>
      </c>
      <c r="H4886">
        <v>781</v>
      </c>
      <c r="I4886">
        <v>4</v>
      </c>
      <c r="J4886">
        <v>305</v>
      </c>
      <c r="K4886">
        <v>1</v>
      </c>
      <c r="L4886">
        <v>781</v>
      </c>
      <c r="M4886" s="1">
        <v>45608</v>
      </c>
      <c r="N4886" t="s">
        <v>71</v>
      </c>
      <c r="O4886" t="str">
        <f t="shared" si="304"/>
        <v>Nov-2024</v>
      </c>
      <c r="P4886" s="21">
        <f t="shared" si="305"/>
        <v>2024</v>
      </c>
      <c r="Q4886">
        <f t="shared" si="306"/>
        <v>3</v>
      </c>
      <c r="T4886" t="str">
        <f t="shared" si="307"/>
        <v>Low Sales</v>
      </c>
    </row>
    <row r="4887" spans="1:20" x14ac:dyDescent="0.3">
      <c r="A4887" t="s">
        <v>9500</v>
      </c>
      <c r="B4887" t="s">
        <v>9501</v>
      </c>
      <c r="C4887" t="s">
        <v>22</v>
      </c>
      <c r="D4887" t="s">
        <v>109</v>
      </c>
      <c r="E4887" t="s">
        <v>34</v>
      </c>
      <c r="F4887">
        <v>3582</v>
      </c>
      <c r="G4887">
        <v>50</v>
      </c>
      <c r="H4887">
        <v>1791</v>
      </c>
      <c r="I4887">
        <v>3.5</v>
      </c>
      <c r="J4887">
        <v>30</v>
      </c>
      <c r="K4887">
        <v>1</v>
      </c>
      <c r="L4887">
        <v>1791</v>
      </c>
      <c r="M4887" s="1">
        <v>45344</v>
      </c>
      <c r="N4887" t="s">
        <v>61</v>
      </c>
      <c r="O4887" t="str">
        <f t="shared" si="304"/>
        <v>Feb-2024</v>
      </c>
      <c r="P4887" s="21">
        <f t="shared" si="305"/>
        <v>2024</v>
      </c>
      <c r="Q4887">
        <f t="shared" si="306"/>
        <v>1</v>
      </c>
      <c r="T4887" t="str">
        <f t="shared" si="307"/>
        <v>Low Sales</v>
      </c>
    </row>
    <row r="4888" spans="1:20" x14ac:dyDescent="0.3">
      <c r="A4888" t="s">
        <v>9502</v>
      </c>
      <c r="B4888" t="s">
        <v>6859</v>
      </c>
      <c r="C4888" t="s">
        <v>32</v>
      </c>
      <c r="D4888" t="s">
        <v>17</v>
      </c>
      <c r="E4888" t="s">
        <v>18</v>
      </c>
      <c r="F4888">
        <v>4024</v>
      </c>
      <c r="G4888">
        <v>25</v>
      </c>
      <c r="H4888">
        <v>3018</v>
      </c>
      <c r="I4888">
        <v>4.9000000000000004</v>
      </c>
      <c r="J4888">
        <v>284</v>
      </c>
      <c r="K4888">
        <v>2</v>
      </c>
      <c r="L4888">
        <v>6036</v>
      </c>
      <c r="M4888" s="1">
        <v>45682</v>
      </c>
      <c r="N4888" t="s">
        <v>19</v>
      </c>
      <c r="O4888" t="str">
        <f t="shared" si="304"/>
        <v>Jan-2025</v>
      </c>
      <c r="P4888" s="21">
        <f t="shared" si="305"/>
        <v>2025</v>
      </c>
      <c r="Q4888">
        <f t="shared" si="306"/>
        <v>1</v>
      </c>
      <c r="T4888" t="str">
        <f t="shared" si="307"/>
        <v>High Sales</v>
      </c>
    </row>
    <row r="4889" spans="1:20" x14ac:dyDescent="0.3">
      <c r="A4889" t="s">
        <v>9503</v>
      </c>
      <c r="B4889" t="s">
        <v>7666</v>
      </c>
      <c r="C4889" t="s">
        <v>52</v>
      </c>
      <c r="D4889" t="s">
        <v>23</v>
      </c>
      <c r="E4889" t="s">
        <v>34</v>
      </c>
      <c r="F4889">
        <v>3564</v>
      </c>
      <c r="G4889">
        <v>30</v>
      </c>
      <c r="H4889">
        <v>2495</v>
      </c>
      <c r="I4889">
        <v>3.8</v>
      </c>
      <c r="J4889">
        <v>464</v>
      </c>
      <c r="K4889">
        <v>1</v>
      </c>
      <c r="L4889">
        <v>2495</v>
      </c>
      <c r="M4889" s="1">
        <v>45803</v>
      </c>
      <c r="N4889" t="s">
        <v>78</v>
      </c>
      <c r="O4889" t="str">
        <f t="shared" si="304"/>
        <v>May-2025</v>
      </c>
      <c r="P4889" s="21">
        <f t="shared" si="305"/>
        <v>2025</v>
      </c>
      <c r="Q4889">
        <f t="shared" si="306"/>
        <v>2</v>
      </c>
      <c r="T4889" t="str">
        <f t="shared" si="307"/>
        <v>Low Sales</v>
      </c>
    </row>
    <row r="4890" spans="1:20" x14ac:dyDescent="0.3">
      <c r="A4890" t="s">
        <v>9504</v>
      </c>
      <c r="B4890" t="s">
        <v>9505</v>
      </c>
      <c r="C4890" t="s">
        <v>22</v>
      </c>
      <c r="D4890" t="s">
        <v>46</v>
      </c>
      <c r="E4890" t="s">
        <v>34</v>
      </c>
      <c r="F4890">
        <v>4390</v>
      </c>
      <c r="G4890">
        <v>30</v>
      </c>
      <c r="H4890">
        <v>3073</v>
      </c>
      <c r="I4890">
        <v>3.4</v>
      </c>
      <c r="J4890">
        <v>396</v>
      </c>
      <c r="K4890">
        <v>2</v>
      </c>
      <c r="L4890">
        <v>6146</v>
      </c>
      <c r="M4890" s="1">
        <v>45865</v>
      </c>
      <c r="N4890" t="s">
        <v>42</v>
      </c>
      <c r="O4890" t="str">
        <f t="shared" si="304"/>
        <v>Jul-2025</v>
      </c>
      <c r="P4890" s="21">
        <f t="shared" si="305"/>
        <v>2025</v>
      </c>
      <c r="Q4890">
        <f t="shared" si="306"/>
        <v>2</v>
      </c>
      <c r="T4890" t="str">
        <f t="shared" si="307"/>
        <v>High Sales</v>
      </c>
    </row>
    <row r="4891" spans="1:20" x14ac:dyDescent="0.3">
      <c r="A4891" t="s">
        <v>9506</v>
      </c>
      <c r="B4891" t="s">
        <v>113</v>
      </c>
      <c r="C4891" t="s">
        <v>32</v>
      </c>
      <c r="D4891" t="s">
        <v>109</v>
      </c>
      <c r="E4891" t="s">
        <v>18</v>
      </c>
      <c r="F4891">
        <v>803</v>
      </c>
      <c r="G4891">
        <v>30</v>
      </c>
      <c r="H4891">
        <v>562</v>
      </c>
      <c r="I4891">
        <v>4.4000000000000004</v>
      </c>
      <c r="J4891">
        <v>257</v>
      </c>
      <c r="K4891">
        <v>3</v>
      </c>
      <c r="L4891">
        <v>1686</v>
      </c>
      <c r="M4891" s="1">
        <v>45679</v>
      </c>
      <c r="N4891" t="s">
        <v>54</v>
      </c>
      <c r="O4891" t="str">
        <f t="shared" si="304"/>
        <v>Jan-2025</v>
      </c>
      <c r="P4891" s="21">
        <f t="shared" si="305"/>
        <v>2025</v>
      </c>
      <c r="Q4891">
        <f t="shared" si="306"/>
        <v>1</v>
      </c>
      <c r="T4891" t="str">
        <f t="shared" si="307"/>
        <v>Low Sales</v>
      </c>
    </row>
    <row r="4892" spans="1:20" x14ac:dyDescent="0.3">
      <c r="A4892" t="s">
        <v>9507</v>
      </c>
      <c r="B4892" t="s">
        <v>9508</v>
      </c>
      <c r="C4892" t="s">
        <v>45</v>
      </c>
      <c r="D4892" t="s">
        <v>23</v>
      </c>
      <c r="E4892" t="s">
        <v>34</v>
      </c>
      <c r="F4892">
        <v>3919</v>
      </c>
      <c r="G4892">
        <v>50</v>
      </c>
      <c r="H4892">
        <v>1960</v>
      </c>
      <c r="I4892">
        <v>5</v>
      </c>
      <c r="J4892">
        <v>414</v>
      </c>
      <c r="K4892">
        <v>1</v>
      </c>
      <c r="L4892">
        <v>1960</v>
      </c>
      <c r="M4892" s="1">
        <v>45780</v>
      </c>
      <c r="N4892" t="s">
        <v>19</v>
      </c>
      <c r="O4892" t="str">
        <f t="shared" si="304"/>
        <v>May-2025</v>
      </c>
      <c r="P4892" s="21">
        <f t="shared" si="305"/>
        <v>2025</v>
      </c>
      <c r="Q4892">
        <f t="shared" si="306"/>
        <v>2</v>
      </c>
      <c r="T4892" t="str">
        <f t="shared" si="307"/>
        <v>Low Sales</v>
      </c>
    </row>
    <row r="4893" spans="1:20" x14ac:dyDescent="0.3">
      <c r="A4893" t="s">
        <v>9509</v>
      </c>
      <c r="B4893" t="s">
        <v>9510</v>
      </c>
      <c r="C4893" t="s">
        <v>16</v>
      </c>
      <c r="D4893" t="s">
        <v>28</v>
      </c>
      <c r="E4893" t="s">
        <v>34</v>
      </c>
      <c r="F4893">
        <v>1989</v>
      </c>
      <c r="G4893">
        <v>30</v>
      </c>
      <c r="H4893">
        <v>1392</v>
      </c>
      <c r="I4893">
        <v>4.4000000000000004</v>
      </c>
      <c r="J4893">
        <v>235</v>
      </c>
      <c r="K4893">
        <v>5</v>
      </c>
      <c r="L4893">
        <v>6960</v>
      </c>
      <c r="M4893" s="1">
        <v>45526</v>
      </c>
      <c r="N4893" t="s">
        <v>85</v>
      </c>
      <c r="O4893" t="str">
        <f t="shared" si="304"/>
        <v>Aug-2024</v>
      </c>
      <c r="P4893" s="21">
        <f t="shared" si="305"/>
        <v>2024</v>
      </c>
      <c r="Q4893">
        <f t="shared" si="306"/>
        <v>2</v>
      </c>
      <c r="T4893" t="str">
        <f t="shared" si="307"/>
        <v>High Sales</v>
      </c>
    </row>
    <row r="4894" spans="1:20" x14ac:dyDescent="0.3">
      <c r="A4894" t="s">
        <v>9511</v>
      </c>
      <c r="B4894" t="s">
        <v>9512</v>
      </c>
      <c r="C4894" t="s">
        <v>57</v>
      </c>
      <c r="D4894" t="s">
        <v>23</v>
      </c>
      <c r="E4894" t="s">
        <v>34</v>
      </c>
      <c r="F4894">
        <v>2897</v>
      </c>
      <c r="G4894">
        <v>30</v>
      </c>
      <c r="H4894">
        <v>2028</v>
      </c>
      <c r="I4894">
        <v>4.8</v>
      </c>
      <c r="J4894">
        <v>43</v>
      </c>
      <c r="K4894">
        <v>4</v>
      </c>
      <c r="L4894">
        <v>8112</v>
      </c>
      <c r="M4894" s="1">
        <v>45811</v>
      </c>
      <c r="N4894" t="s">
        <v>189</v>
      </c>
      <c r="O4894" t="str">
        <f t="shared" si="304"/>
        <v>Jun-2025</v>
      </c>
      <c r="P4894" s="21">
        <f t="shared" si="305"/>
        <v>2025</v>
      </c>
      <c r="Q4894">
        <f t="shared" si="306"/>
        <v>2</v>
      </c>
      <c r="T4894" t="str">
        <f t="shared" si="307"/>
        <v>High Sales</v>
      </c>
    </row>
    <row r="4895" spans="1:20" x14ac:dyDescent="0.3">
      <c r="A4895" t="s">
        <v>9513</v>
      </c>
      <c r="B4895" t="s">
        <v>9514</v>
      </c>
      <c r="C4895" t="s">
        <v>27</v>
      </c>
      <c r="D4895" t="s">
        <v>46</v>
      </c>
      <c r="E4895" t="s">
        <v>18</v>
      </c>
      <c r="F4895">
        <v>9431</v>
      </c>
      <c r="G4895">
        <v>0</v>
      </c>
      <c r="H4895">
        <v>9431</v>
      </c>
      <c r="I4895">
        <v>3.7</v>
      </c>
      <c r="J4895">
        <v>123</v>
      </c>
      <c r="K4895">
        <v>1</v>
      </c>
      <c r="L4895">
        <v>9431</v>
      </c>
      <c r="M4895" s="1">
        <v>45626</v>
      </c>
      <c r="N4895" t="s">
        <v>141</v>
      </c>
      <c r="O4895" t="str">
        <f t="shared" si="304"/>
        <v>Nov-2024</v>
      </c>
      <c r="P4895" s="21">
        <f t="shared" si="305"/>
        <v>2024</v>
      </c>
      <c r="Q4895">
        <f t="shared" si="306"/>
        <v>3</v>
      </c>
      <c r="T4895" t="str">
        <f t="shared" si="307"/>
        <v>High Sales</v>
      </c>
    </row>
    <row r="4896" spans="1:20" x14ac:dyDescent="0.3">
      <c r="A4896" t="s">
        <v>9515</v>
      </c>
      <c r="B4896" t="s">
        <v>9516</v>
      </c>
      <c r="C4896" t="s">
        <v>57</v>
      </c>
      <c r="D4896" t="s">
        <v>33</v>
      </c>
      <c r="E4896" t="s">
        <v>18</v>
      </c>
      <c r="F4896">
        <v>1433</v>
      </c>
      <c r="G4896">
        <v>30</v>
      </c>
      <c r="H4896">
        <v>1003</v>
      </c>
      <c r="I4896">
        <v>3.5</v>
      </c>
      <c r="J4896">
        <v>50</v>
      </c>
      <c r="K4896">
        <v>1</v>
      </c>
      <c r="L4896">
        <v>1003</v>
      </c>
      <c r="M4896" s="1">
        <v>45377</v>
      </c>
      <c r="N4896" t="s">
        <v>64</v>
      </c>
      <c r="O4896" t="str">
        <f t="shared" si="304"/>
        <v>Mar-2024</v>
      </c>
      <c r="P4896" s="21">
        <f t="shared" si="305"/>
        <v>2024</v>
      </c>
      <c r="Q4896">
        <f t="shared" si="306"/>
        <v>1</v>
      </c>
      <c r="T4896" t="str">
        <f t="shared" si="307"/>
        <v>Low Sales</v>
      </c>
    </row>
    <row r="4897" spans="1:20" x14ac:dyDescent="0.3">
      <c r="A4897" t="s">
        <v>9517</v>
      </c>
      <c r="B4897" t="s">
        <v>9518</v>
      </c>
      <c r="C4897" t="s">
        <v>16</v>
      </c>
      <c r="D4897" t="s">
        <v>109</v>
      </c>
      <c r="E4897" t="s">
        <v>34</v>
      </c>
      <c r="F4897">
        <v>2881</v>
      </c>
      <c r="G4897">
        <v>50</v>
      </c>
      <c r="H4897">
        <v>1440</v>
      </c>
      <c r="I4897">
        <v>3.9</v>
      </c>
      <c r="J4897">
        <v>60</v>
      </c>
      <c r="K4897">
        <v>2</v>
      </c>
      <c r="L4897">
        <v>2880</v>
      </c>
      <c r="M4897" s="1">
        <v>45628</v>
      </c>
      <c r="N4897" t="s">
        <v>61</v>
      </c>
      <c r="O4897" t="str">
        <f t="shared" si="304"/>
        <v>Dec-2024</v>
      </c>
      <c r="P4897" s="21">
        <f t="shared" si="305"/>
        <v>2024</v>
      </c>
      <c r="Q4897">
        <f t="shared" si="306"/>
        <v>3</v>
      </c>
      <c r="T4897" t="str">
        <f t="shared" si="307"/>
        <v>Low Sales</v>
      </c>
    </row>
    <row r="4898" spans="1:20" x14ac:dyDescent="0.3">
      <c r="A4898" t="s">
        <v>9519</v>
      </c>
      <c r="B4898" t="s">
        <v>9520</v>
      </c>
      <c r="C4898" t="s">
        <v>116</v>
      </c>
      <c r="D4898" t="s">
        <v>28</v>
      </c>
      <c r="E4898" t="s">
        <v>34</v>
      </c>
      <c r="F4898">
        <v>4421</v>
      </c>
      <c r="G4898">
        <v>15</v>
      </c>
      <c r="H4898">
        <v>3758</v>
      </c>
      <c r="I4898">
        <v>4.7</v>
      </c>
      <c r="J4898">
        <v>688</v>
      </c>
      <c r="K4898">
        <v>1</v>
      </c>
      <c r="L4898">
        <v>3758</v>
      </c>
      <c r="M4898" s="1">
        <v>45410</v>
      </c>
      <c r="N4898" t="s">
        <v>91</v>
      </c>
      <c r="O4898" t="str">
        <f t="shared" si="304"/>
        <v>Apr-2024</v>
      </c>
      <c r="P4898" s="21">
        <f t="shared" si="305"/>
        <v>2024</v>
      </c>
      <c r="Q4898">
        <f t="shared" si="306"/>
        <v>1</v>
      </c>
      <c r="T4898" t="str">
        <f t="shared" si="307"/>
        <v>Low Sales</v>
      </c>
    </row>
    <row r="4899" spans="1:20" x14ac:dyDescent="0.3">
      <c r="A4899" t="s">
        <v>9521</v>
      </c>
      <c r="B4899" t="s">
        <v>9522</v>
      </c>
      <c r="C4899" t="s">
        <v>37</v>
      </c>
      <c r="D4899" t="s">
        <v>53</v>
      </c>
      <c r="E4899" t="s">
        <v>34</v>
      </c>
      <c r="F4899">
        <v>2175</v>
      </c>
      <c r="G4899">
        <v>40</v>
      </c>
      <c r="H4899">
        <v>1305</v>
      </c>
      <c r="I4899">
        <v>4.4000000000000004</v>
      </c>
      <c r="J4899">
        <v>75</v>
      </c>
      <c r="K4899">
        <v>1</v>
      </c>
      <c r="L4899">
        <v>1305</v>
      </c>
      <c r="M4899" s="1">
        <v>45450</v>
      </c>
      <c r="N4899" t="s">
        <v>61</v>
      </c>
      <c r="O4899" t="str">
        <f t="shared" si="304"/>
        <v>Jun-2024</v>
      </c>
      <c r="P4899" s="21">
        <f t="shared" si="305"/>
        <v>2024</v>
      </c>
      <c r="Q4899">
        <f t="shared" si="306"/>
        <v>2</v>
      </c>
      <c r="T4899" t="str">
        <f t="shared" si="307"/>
        <v>Low Sales</v>
      </c>
    </row>
    <row r="4900" spans="1:20" x14ac:dyDescent="0.3">
      <c r="A4900" t="s">
        <v>9523</v>
      </c>
      <c r="B4900" t="s">
        <v>9524</v>
      </c>
      <c r="C4900" t="s">
        <v>88</v>
      </c>
      <c r="D4900" t="s">
        <v>46</v>
      </c>
      <c r="E4900" t="s">
        <v>18</v>
      </c>
      <c r="F4900">
        <v>6409</v>
      </c>
      <c r="G4900">
        <v>10</v>
      </c>
      <c r="H4900">
        <v>5768</v>
      </c>
      <c r="I4900">
        <v>4.4000000000000004</v>
      </c>
      <c r="J4900">
        <v>60</v>
      </c>
      <c r="K4900">
        <v>1</v>
      </c>
      <c r="L4900">
        <v>5768</v>
      </c>
      <c r="M4900" s="1">
        <v>45727</v>
      </c>
      <c r="N4900" t="s">
        <v>91</v>
      </c>
      <c r="O4900" t="str">
        <f t="shared" si="304"/>
        <v>Mar-2025</v>
      </c>
      <c r="P4900" s="21">
        <f t="shared" si="305"/>
        <v>2025</v>
      </c>
      <c r="Q4900">
        <f t="shared" si="306"/>
        <v>1</v>
      </c>
      <c r="T4900" t="str">
        <f t="shared" si="307"/>
        <v>High Sales</v>
      </c>
    </row>
    <row r="4901" spans="1:20" x14ac:dyDescent="0.3">
      <c r="A4901" t="s">
        <v>9525</v>
      </c>
      <c r="B4901" t="s">
        <v>9526</v>
      </c>
      <c r="C4901" t="s">
        <v>37</v>
      </c>
      <c r="D4901" t="s">
        <v>46</v>
      </c>
      <c r="E4901" t="s">
        <v>34</v>
      </c>
      <c r="F4901">
        <v>11820</v>
      </c>
      <c r="G4901">
        <v>30</v>
      </c>
      <c r="H4901">
        <v>8274</v>
      </c>
      <c r="I4901">
        <v>4.2</v>
      </c>
      <c r="J4901">
        <v>224</v>
      </c>
      <c r="K4901">
        <v>1</v>
      </c>
      <c r="L4901">
        <v>8274</v>
      </c>
      <c r="M4901" s="1">
        <v>45491</v>
      </c>
      <c r="N4901" t="s">
        <v>150</v>
      </c>
      <c r="O4901" t="str">
        <f t="shared" si="304"/>
        <v>Jul-2024</v>
      </c>
      <c r="P4901" s="21">
        <f t="shared" si="305"/>
        <v>2024</v>
      </c>
      <c r="Q4901">
        <f t="shared" si="306"/>
        <v>2</v>
      </c>
      <c r="T4901" t="str">
        <f t="shared" si="307"/>
        <v>High Sales</v>
      </c>
    </row>
    <row r="4902" spans="1:20" x14ac:dyDescent="0.3">
      <c r="A4902" t="s">
        <v>9527</v>
      </c>
      <c r="B4902" t="s">
        <v>9528</v>
      </c>
      <c r="C4902" t="s">
        <v>16</v>
      </c>
      <c r="D4902" t="s">
        <v>41</v>
      </c>
      <c r="E4902" t="s">
        <v>34</v>
      </c>
      <c r="F4902">
        <v>621</v>
      </c>
      <c r="G4902">
        <v>30</v>
      </c>
      <c r="H4902">
        <v>435</v>
      </c>
      <c r="I4902">
        <v>3.9</v>
      </c>
      <c r="J4902">
        <v>320</v>
      </c>
      <c r="K4902">
        <v>1</v>
      </c>
      <c r="L4902">
        <v>435</v>
      </c>
      <c r="M4902" s="1">
        <v>45751</v>
      </c>
      <c r="N4902" t="s">
        <v>71</v>
      </c>
      <c r="O4902" t="str">
        <f t="shared" si="304"/>
        <v>Apr-2025</v>
      </c>
      <c r="P4902" s="21">
        <f t="shared" si="305"/>
        <v>2025</v>
      </c>
      <c r="Q4902">
        <f t="shared" si="306"/>
        <v>1</v>
      </c>
      <c r="T4902" t="str">
        <f t="shared" si="307"/>
        <v>Low Sales</v>
      </c>
    </row>
    <row r="4903" spans="1:20" x14ac:dyDescent="0.3">
      <c r="A4903" t="s">
        <v>9529</v>
      </c>
      <c r="B4903" t="s">
        <v>9530</v>
      </c>
      <c r="C4903" t="s">
        <v>22</v>
      </c>
      <c r="D4903" t="s">
        <v>46</v>
      </c>
      <c r="E4903" t="s">
        <v>74</v>
      </c>
      <c r="F4903">
        <v>7918</v>
      </c>
      <c r="G4903">
        <v>40</v>
      </c>
      <c r="H4903">
        <v>4751</v>
      </c>
      <c r="I4903">
        <v>4.2</v>
      </c>
      <c r="J4903">
        <v>289</v>
      </c>
      <c r="K4903">
        <v>1</v>
      </c>
      <c r="L4903">
        <v>4751</v>
      </c>
      <c r="M4903" s="1">
        <v>45944</v>
      </c>
      <c r="N4903" t="s">
        <v>78</v>
      </c>
      <c r="O4903" t="str">
        <f t="shared" si="304"/>
        <v>Oct-2025</v>
      </c>
      <c r="P4903" s="21">
        <f t="shared" si="305"/>
        <v>2025</v>
      </c>
      <c r="Q4903">
        <f t="shared" si="306"/>
        <v>3</v>
      </c>
      <c r="T4903" t="str">
        <f t="shared" si="307"/>
        <v>Low Sales</v>
      </c>
    </row>
    <row r="4904" spans="1:20" x14ac:dyDescent="0.3">
      <c r="A4904" t="s">
        <v>9531</v>
      </c>
      <c r="B4904" t="s">
        <v>9532</v>
      </c>
      <c r="C4904" t="s">
        <v>32</v>
      </c>
      <c r="D4904" t="s">
        <v>41</v>
      </c>
      <c r="E4904" t="s">
        <v>34</v>
      </c>
      <c r="F4904">
        <v>1732</v>
      </c>
      <c r="G4904">
        <v>40</v>
      </c>
      <c r="H4904">
        <v>1039</v>
      </c>
      <c r="I4904">
        <v>4</v>
      </c>
      <c r="J4904">
        <v>126</v>
      </c>
      <c r="K4904">
        <v>1</v>
      </c>
      <c r="L4904">
        <v>1039</v>
      </c>
      <c r="M4904" s="1">
        <v>45563</v>
      </c>
      <c r="N4904" t="s">
        <v>38</v>
      </c>
      <c r="O4904" t="str">
        <f t="shared" si="304"/>
        <v>Sep-2024</v>
      </c>
      <c r="P4904" s="21">
        <f t="shared" si="305"/>
        <v>2024</v>
      </c>
      <c r="Q4904">
        <f t="shared" si="306"/>
        <v>3</v>
      </c>
      <c r="T4904" t="str">
        <f t="shared" si="307"/>
        <v>Low Sales</v>
      </c>
    </row>
    <row r="4905" spans="1:20" x14ac:dyDescent="0.3">
      <c r="A4905" t="s">
        <v>9533</v>
      </c>
      <c r="B4905" t="s">
        <v>9534</v>
      </c>
      <c r="C4905" t="s">
        <v>27</v>
      </c>
      <c r="D4905" t="s">
        <v>53</v>
      </c>
      <c r="E4905" t="s">
        <v>18</v>
      </c>
      <c r="F4905">
        <v>2798</v>
      </c>
      <c r="G4905">
        <v>30</v>
      </c>
      <c r="H4905">
        <v>1959</v>
      </c>
      <c r="I4905">
        <v>3.9</v>
      </c>
      <c r="J4905">
        <v>154</v>
      </c>
      <c r="K4905">
        <v>1</v>
      </c>
      <c r="L4905">
        <v>1959</v>
      </c>
      <c r="M4905" s="1">
        <v>45644</v>
      </c>
      <c r="N4905" t="s">
        <v>42</v>
      </c>
      <c r="O4905" t="str">
        <f t="shared" si="304"/>
        <v>Dec-2024</v>
      </c>
      <c r="P4905" s="21">
        <f t="shared" si="305"/>
        <v>2024</v>
      </c>
      <c r="Q4905">
        <f t="shared" si="306"/>
        <v>3</v>
      </c>
      <c r="T4905" t="str">
        <f t="shared" si="307"/>
        <v>Low Sales</v>
      </c>
    </row>
    <row r="4906" spans="1:20" x14ac:dyDescent="0.3">
      <c r="A4906" t="s">
        <v>9535</v>
      </c>
      <c r="B4906" t="s">
        <v>9536</v>
      </c>
      <c r="C4906" t="s">
        <v>27</v>
      </c>
      <c r="D4906" t="s">
        <v>17</v>
      </c>
      <c r="E4906" t="s">
        <v>34</v>
      </c>
      <c r="F4906">
        <v>2751</v>
      </c>
      <c r="G4906">
        <v>10</v>
      </c>
      <c r="H4906">
        <v>2476</v>
      </c>
      <c r="I4906">
        <v>4.3</v>
      </c>
      <c r="J4906">
        <v>118</v>
      </c>
      <c r="K4906">
        <v>2</v>
      </c>
      <c r="L4906">
        <v>4952</v>
      </c>
      <c r="M4906" s="1">
        <v>45771</v>
      </c>
      <c r="N4906" t="s">
        <v>189</v>
      </c>
      <c r="O4906" t="str">
        <f t="shared" si="304"/>
        <v>Apr-2025</v>
      </c>
      <c r="P4906" s="21">
        <f t="shared" si="305"/>
        <v>2025</v>
      </c>
      <c r="Q4906">
        <f t="shared" si="306"/>
        <v>1</v>
      </c>
      <c r="T4906" t="str">
        <f t="shared" si="307"/>
        <v>Low Sales</v>
      </c>
    </row>
    <row r="4907" spans="1:20" x14ac:dyDescent="0.3">
      <c r="A4907" t="s">
        <v>9537</v>
      </c>
      <c r="B4907" t="s">
        <v>9538</v>
      </c>
      <c r="C4907" t="s">
        <v>16</v>
      </c>
      <c r="D4907" t="s">
        <v>28</v>
      </c>
      <c r="E4907" t="s">
        <v>34</v>
      </c>
      <c r="F4907">
        <v>6098</v>
      </c>
      <c r="G4907">
        <v>40</v>
      </c>
      <c r="H4907">
        <v>3659</v>
      </c>
      <c r="I4907">
        <v>4</v>
      </c>
      <c r="J4907">
        <v>55</v>
      </c>
      <c r="K4907">
        <v>1</v>
      </c>
      <c r="L4907">
        <v>3659</v>
      </c>
      <c r="M4907" s="1">
        <v>45588</v>
      </c>
      <c r="N4907" t="s">
        <v>71</v>
      </c>
      <c r="O4907" t="str">
        <f t="shared" si="304"/>
        <v>Oct-2024</v>
      </c>
      <c r="P4907" s="21">
        <f t="shared" si="305"/>
        <v>2024</v>
      </c>
      <c r="Q4907">
        <f t="shared" si="306"/>
        <v>3</v>
      </c>
      <c r="T4907" t="str">
        <f t="shared" si="307"/>
        <v>Low Sales</v>
      </c>
    </row>
    <row r="4908" spans="1:20" x14ac:dyDescent="0.3">
      <c r="A4908" t="s">
        <v>9539</v>
      </c>
      <c r="B4908" t="s">
        <v>9540</v>
      </c>
      <c r="C4908" t="s">
        <v>16</v>
      </c>
      <c r="D4908" t="s">
        <v>109</v>
      </c>
      <c r="E4908" t="s">
        <v>18</v>
      </c>
      <c r="F4908">
        <v>735</v>
      </c>
      <c r="G4908">
        <v>30</v>
      </c>
      <c r="H4908">
        <v>514</v>
      </c>
      <c r="I4908">
        <v>4.2</v>
      </c>
      <c r="J4908">
        <v>87</v>
      </c>
      <c r="K4908">
        <v>1</v>
      </c>
      <c r="L4908">
        <v>514</v>
      </c>
      <c r="M4908" s="1">
        <v>45599</v>
      </c>
      <c r="N4908" t="s">
        <v>75</v>
      </c>
      <c r="O4908" t="str">
        <f t="shared" si="304"/>
        <v>Nov-2024</v>
      </c>
      <c r="P4908" s="21">
        <f t="shared" si="305"/>
        <v>2024</v>
      </c>
      <c r="Q4908">
        <f t="shared" si="306"/>
        <v>3</v>
      </c>
      <c r="T4908" t="str">
        <f t="shared" si="307"/>
        <v>Low Sales</v>
      </c>
    </row>
    <row r="4909" spans="1:20" x14ac:dyDescent="0.3">
      <c r="A4909" t="s">
        <v>9541</v>
      </c>
      <c r="B4909" t="s">
        <v>9542</v>
      </c>
      <c r="C4909" t="s">
        <v>57</v>
      </c>
      <c r="D4909" t="s">
        <v>28</v>
      </c>
      <c r="E4909" t="s">
        <v>34</v>
      </c>
      <c r="F4909">
        <v>8355</v>
      </c>
      <c r="G4909">
        <v>50</v>
      </c>
      <c r="H4909">
        <v>4178</v>
      </c>
      <c r="I4909">
        <v>3.2</v>
      </c>
      <c r="J4909">
        <v>82</v>
      </c>
      <c r="K4909">
        <v>5</v>
      </c>
      <c r="L4909">
        <v>20890</v>
      </c>
      <c r="M4909" s="1">
        <v>45468</v>
      </c>
      <c r="N4909" t="s">
        <v>42</v>
      </c>
      <c r="O4909" t="str">
        <f t="shared" si="304"/>
        <v>Jun-2024</v>
      </c>
      <c r="P4909" s="21">
        <f t="shared" si="305"/>
        <v>2024</v>
      </c>
      <c r="Q4909">
        <f t="shared" si="306"/>
        <v>2</v>
      </c>
      <c r="T4909" t="str">
        <f t="shared" si="307"/>
        <v>High Sales</v>
      </c>
    </row>
    <row r="4910" spans="1:20" x14ac:dyDescent="0.3">
      <c r="A4910" t="s">
        <v>9543</v>
      </c>
      <c r="B4910" t="s">
        <v>9544</v>
      </c>
      <c r="C4910" t="s">
        <v>16</v>
      </c>
      <c r="D4910" t="s">
        <v>33</v>
      </c>
      <c r="E4910" t="s">
        <v>18</v>
      </c>
      <c r="F4910">
        <v>2020</v>
      </c>
      <c r="G4910">
        <v>20</v>
      </c>
      <c r="H4910">
        <v>1616</v>
      </c>
      <c r="I4910">
        <v>4.2</v>
      </c>
      <c r="J4910">
        <v>859</v>
      </c>
      <c r="K4910">
        <v>1</v>
      </c>
      <c r="L4910">
        <v>1616</v>
      </c>
      <c r="M4910" s="1">
        <v>45457</v>
      </c>
      <c r="N4910" t="s">
        <v>58</v>
      </c>
      <c r="O4910" t="str">
        <f t="shared" si="304"/>
        <v>Jun-2024</v>
      </c>
      <c r="P4910" s="21">
        <f t="shared" si="305"/>
        <v>2024</v>
      </c>
      <c r="Q4910">
        <f t="shared" si="306"/>
        <v>2</v>
      </c>
      <c r="T4910" t="str">
        <f t="shared" si="307"/>
        <v>Low Sales</v>
      </c>
    </row>
    <row r="4911" spans="1:20" x14ac:dyDescent="0.3">
      <c r="A4911" t="s">
        <v>9545</v>
      </c>
      <c r="B4911" t="s">
        <v>9546</v>
      </c>
      <c r="C4911" t="s">
        <v>57</v>
      </c>
      <c r="D4911" t="s">
        <v>53</v>
      </c>
      <c r="E4911" t="s">
        <v>74</v>
      </c>
      <c r="F4911">
        <v>3809</v>
      </c>
      <c r="G4911">
        <v>20</v>
      </c>
      <c r="H4911">
        <v>3047</v>
      </c>
      <c r="I4911">
        <v>4</v>
      </c>
      <c r="J4911">
        <v>99</v>
      </c>
      <c r="K4911">
        <v>1</v>
      </c>
      <c r="L4911">
        <v>3047</v>
      </c>
      <c r="M4911" s="1">
        <v>45297</v>
      </c>
      <c r="N4911" t="s">
        <v>75</v>
      </c>
      <c r="O4911" t="str">
        <f t="shared" si="304"/>
        <v>Jan-2024</v>
      </c>
      <c r="P4911" s="21">
        <f t="shared" si="305"/>
        <v>2024</v>
      </c>
      <c r="Q4911">
        <f t="shared" si="306"/>
        <v>1</v>
      </c>
      <c r="T4911" t="str">
        <f t="shared" si="307"/>
        <v>Low Sales</v>
      </c>
    </row>
    <row r="4912" spans="1:20" x14ac:dyDescent="0.3">
      <c r="A4912" t="s">
        <v>9547</v>
      </c>
      <c r="B4912" t="s">
        <v>9548</v>
      </c>
      <c r="C4912" t="s">
        <v>32</v>
      </c>
      <c r="D4912" t="s">
        <v>17</v>
      </c>
      <c r="E4912" t="s">
        <v>18</v>
      </c>
      <c r="F4912">
        <v>4813</v>
      </c>
      <c r="G4912">
        <v>25</v>
      </c>
      <c r="H4912">
        <v>3610</v>
      </c>
      <c r="I4912">
        <v>4.8</v>
      </c>
      <c r="J4912">
        <v>194</v>
      </c>
      <c r="K4912">
        <v>2</v>
      </c>
      <c r="L4912">
        <v>7220</v>
      </c>
      <c r="M4912" s="1">
        <v>45371</v>
      </c>
      <c r="N4912" t="s">
        <v>102</v>
      </c>
      <c r="O4912" t="str">
        <f t="shared" si="304"/>
        <v>Mar-2024</v>
      </c>
      <c r="P4912" s="21">
        <f t="shared" si="305"/>
        <v>2024</v>
      </c>
      <c r="Q4912">
        <f t="shared" si="306"/>
        <v>1</v>
      </c>
      <c r="T4912" t="str">
        <f t="shared" si="307"/>
        <v>High Sales</v>
      </c>
    </row>
    <row r="4913" spans="1:20" x14ac:dyDescent="0.3">
      <c r="A4913" t="s">
        <v>9549</v>
      </c>
      <c r="B4913" t="s">
        <v>9550</v>
      </c>
      <c r="C4913" t="s">
        <v>22</v>
      </c>
      <c r="D4913" t="s">
        <v>23</v>
      </c>
      <c r="E4913" t="s">
        <v>34</v>
      </c>
      <c r="F4913">
        <v>1824</v>
      </c>
      <c r="G4913">
        <v>10</v>
      </c>
      <c r="H4913">
        <v>1642</v>
      </c>
      <c r="I4913">
        <v>3.4</v>
      </c>
      <c r="J4913">
        <v>79</v>
      </c>
      <c r="K4913">
        <v>1</v>
      </c>
      <c r="L4913">
        <v>1642</v>
      </c>
      <c r="M4913" s="1">
        <v>45833</v>
      </c>
      <c r="N4913" t="s">
        <v>29</v>
      </c>
      <c r="O4913" t="str">
        <f t="shared" si="304"/>
        <v>Jun-2025</v>
      </c>
      <c r="P4913" s="21">
        <f t="shared" si="305"/>
        <v>2025</v>
      </c>
      <c r="Q4913">
        <f t="shared" si="306"/>
        <v>2</v>
      </c>
      <c r="T4913" t="str">
        <f t="shared" si="307"/>
        <v>Low Sales</v>
      </c>
    </row>
    <row r="4914" spans="1:20" x14ac:dyDescent="0.3">
      <c r="A4914" t="s">
        <v>9551</v>
      </c>
      <c r="B4914" t="s">
        <v>9552</v>
      </c>
      <c r="C4914" t="s">
        <v>88</v>
      </c>
      <c r="D4914" t="s">
        <v>23</v>
      </c>
      <c r="E4914" t="s">
        <v>34</v>
      </c>
      <c r="F4914">
        <v>3339</v>
      </c>
      <c r="G4914">
        <v>25</v>
      </c>
      <c r="H4914">
        <v>2504</v>
      </c>
      <c r="I4914">
        <v>4.2</v>
      </c>
      <c r="J4914">
        <v>99</v>
      </c>
      <c r="K4914">
        <v>1</v>
      </c>
      <c r="L4914">
        <v>2504</v>
      </c>
      <c r="M4914" s="1">
        <v>45407</v>
      </c>
      <c r="N4914" t="s">
        <v>102</v>
      </c>
      <c r="O4914" t="str">
        <f t="shared" si="304"/>
        <v>Apr-2024</v>
      </c>
      <c r="P4914" s="21">
        <f t="shared" si="305"/>
        <v>2024</v>
      </c>
      <c r="Q4914">
        <f t="shared" si="306"/>
        <v>1</v>
      </c>
      <c r="T4914" t="str">
        <f t="shared" si="307"/>
        <v>Low Sales</v>
      </c>
    </row>
    <row r="4915" spans="1:20" x14ac:dyDescent="0.3">
      <c r="A4915" t="s">
        <v>9553</v>
      </c>
      <c r="B4915" t="s">
        <v>9554</v>
      </c>
      <c r="C4915" t="s">
        <v>52</v>
      </c>
      <c r="D4915" t="s">
        <v>33</v>
      </c>
      <c r="E4915" t="s">
        <v>18</v>
      </c>
      <c r="F4915">
        <v>3152</v>
      </c>
      <c r="G4915">
        <v>30</v>
      </c>
      <c r="H4915">
        <v>2206</v>
      </c>
      <c r="I4915">
        <v>4.5</v>
      </c>
      <c r="J4915">
        <v>180</v>
      </c>
      <c r="K4915">
        <v>1</v>
      </c>
      <c r="L4915">
        <v>2206</v>
      </c>
      <c r="M4915" s="1">
        <v>45906</v>
      </c>
      <c r="N4915" t="s">
        <v>91</v>
      </c>
      <c r="O4915" t="str">
        <f t="shared" si="304"/>
        <v>Sep-2025</v>
      </c>
      <c r="P4915" s="21">
        <f t="shared" si="305"/>
        <v>2025</v>
      </c>
      <c r="Q4915">
        <f t="shared" si="306"/>
        <v>3</v>
      </c>
      <c r="T4915" t="str">
        <f t="shared" si="307"/>
        <v>Low Sales</v>
      </c>
    </row>
    <row r="4916" spans="1:20" x14ac:dyDescent="0.3">
      <c r="A4916" t="s">
        <v>9555</v>
      </c>
      <c r="B4916" t="s">
        <v>9556</v>
      </c>
      <c r="C4916" t="s">
        <v>57</v>
      </c>
      <c r="D4916" t="s">
        <v>53</v>
      </c>
      <c r="E4916" t="s">
        <v>74</v>
      </c>
      <c r="F4916">
        <v>5750</v>
      </c>
      <c r="G4916">
        <v>30</v>
      </c>
      <c r="H4916">
        <v>4025</v>
      </c>
      <c r="I4916">
        <v>4.0999999999999996</v>
      </c>
      <c r="J4916">
        <v>143</v>
      </c>
      <c r="K4916">
        <v>1</v>
      </c>
      <c r="L4916">
        <v>4025</v>
      </c>
      <c r="M4916" s="1">
        <v>45671</v>
      </c>
      <c r="N4916" t="s">
        <v>19</v>
      </c>
      <c r="O4916" t="str">
        <f t="shared" si="304"/>
        <v>Jan-2025</v>
      </c>
      <c r="P4916" s="21">
        <f t="shared" si="305"/>
        <v>2025</v>
      </c>
      <c r="Q4916">
        <f t="shared" si="306"/>
        <v>1</v>
      </c>
      <c r="T4916" t="str">
        <f t="shared" si="307"/>
        <v>Low Sales</v>
      </c>
    </row>
    <row r="4917" spans="1:20" x14ac:dyDescent="0.3">
      <c r="A4917" t="s">
        <v>9557</v>
      </c>
      <c r="B4917" t="s">
        <v>9558</v>
      </c>
      <c r="C4917" t="s">
        <v>22</v>
      </c>
      <c r="D4917" t="s">
        <v>109</v>
      </c>
      <c r="E4917" t="s">
        <v>161</v>
      </c>
      <c r="F4917">
        <v>3429</v>
      </c>
      <c r="G4917">
        <v>40</v>
      </c>
      <c r="H4917">
        <v>2057</v>
      </c>
      <c r="I4917">
        <v>4</v>
      </c>
      <c r="J4917">
        <v>74</v>
      </c>
      <c r="K4917">
        <v>1</v>
      </c>
      <c r="L4917">
        <v>2057</v>
      </c>
      <c r="M4917" s="1">
        <v>45328</v>
      </c>
      <c r="N4917" t="s">
        <v>58</v>
      </c>
      <c r="O4917" t="str">
        <f t="shared" si="304"/>
        <v>Feb-2024</v>
      </c>
      <c r="P4917" s="21">
        <f t="shared" si="305"/>
        <v>2024</v>
      </c>
      <c r="Q4917">
        <f t="shared" si="306"/>
        <v>1</v>
      </c>
      <c r="T4917" t="str">
        <f t="shared" si="307"/>
        <v>Low Sales</v>
      </c>
    </row>
    <row r="4918" spans="1:20" x14ac:dyDescent="0.3">
      <c r="A4918" t="s">
        <v>9559</v>
      </c>
      <c r="B4918" t="s">
        <v>9560</v>
      </c>
      <c r="C4918" t="s">
        <v>88</v>
      </c>
      <c r="D4918" t="s">
        <v>46</v>
      </c>
      <c r="E4918" t="s">
        <v>18</v>
      </c>
      <c r="F4918">
        <v>9162</v>
      </c>
      <c r="G4918">
        <v>20</v>
      </c>
      <c r="H4918">
        <v>7330</v>
      </c>
      <c r="I4918">
        <v>4.5</v>
      </c>
      <c r="J4918">
        <v>233</v>
      </c>
      <c r="K4918">
        <v>1</v>
      </c>
      <c r="L4918">
        <v>7330</v>
      </c>
      <c r="M4918" s="1">
        <v>45749</v>
      </c>
      <c r="N4918" t="s">
        <v>71</v>
      </c>
      <c r="O4918" t="str">
        <f t="shared" si="304"/>
        <v>Apr-2025</v>
      </c>
      <c r="P4918" s="21">
        <f t="shared" si="305"/>
        <v>2025</v>
      </c>
      <c r="Q4918">
        <f t="shared" si="306"/>
        <v>1</v>
      </c>
      <c r="T4918" t="str">
        <f t="shared" si="307"/>
        <v>High Sales</v>
      </c>
    </row>
    <row r="4919" spans="1:20" x14ac:dyDescent="0.3">
      <c r="A4919" t="s">
        <v>9561</v>
      </c>
      <c r="B4919" t="s">
        <v>7844</v>
      </c>
      <c r="C4919" t="s">
        <v>37</v>
      </c>
      <c r="D4919" t="s">
        <v>46</v>
      </c>
      <c r="E4919" t="s">
        <v>74</v>
      </c>
      <c r="F4919">
        <v>5673</v>
      </c>
      <c r="G4919">
        <v>50</v>
      </c>
      <c r="H4919">
        <v>2836</v>
      </c>
      <c r="I4919">
        <v>4.4000000000000004</v>
      </c>
      <c r="J4919">
        <v>706</v>
      </c>
      <c r="K4919">
        <v>2</v>
      </c>
      <c r="L4919">
        <v>5672</v>
      </c>
      <c r="M4919" s="1">
        <v>45719</v>
      </c>
      <c r="N4919" t="s">
        <v>75</v>
      </c>
      <c r="O4919" t="str">
        <f t="shared" si="304"/>
        <v>Mar-2025</v>
      </c>
      <c r="P4919" s="21">
        <f t="shared" si="305"/>
        <v>2025</v>
      </c>
      <c r="Q4919">
        <f t="shared" si="306"/>
        <v>1</v>
      </c>
      <c r="T4919" t="str">
        <f t="shared" si="307"/>
        <v>High Sales</v>
      </c>
    </row>
    <row r="4920" spans="1:20" x14ac:dyDescent="0.3">
      <c r="A4920" t="s">
        <v>9562</v>
      </c>
      <c r="B4920" t="s">
        <v>9563</v>
      </c>
      <c r="C4920" t="s">
        <v>16</v>
      </c>
      <c r="D4920" t="s">
        <v>17</v>
      </c>
      <c r="E4920" t="s">
        <v>18</v>
      </c>
      <c r="F4920">
        <v>1791</v>
      </c>
      <c r="G4920">
        <v>20</v>
      </c>
      <c r="H4920">
        <v>1433</v>
      </c>
      <c r="I4920">
        <v>4.4000000000000004</v>
      </c>
      <c r="J4920">
        <v>232</v>
      </c>
      <c r="K4920">
        <v>3</v>
      </c>
      <c r="L4920">
        <v>4299</v>
      </c>
      <c r="M4920" s="1">
        <v>45807</v>
      </c>
      <c r="N4920" t="s">
        <v>168</v>
      </c>
      <c r="O4920" t="str">
        <f t="shared" si="304"/>
        <v>May-2025</v>
      </c>
      <c r="P4920" s="21">
        <f t="shared" si="305"/>
        <v>2025</v>
      </c>
      <c r="Q4920">
        <f t="shared" si="306"/>
        <v>2</v>
      </c>
      <c r="T4920" t="str">
        <f t="shared" si="307"/>
        <v>Low Sales</v>
      </c>
    </row>
    <row r="4921" spans="1:20" x14ac:dyDescent="0.3">
      <c r="A4921" t="s">
        <v>9564</v>
      </c>
      <c r="B4921" t="s">
        <v>9565</v>
      </c>
      <c r="C4921" t="s">
        <v>32</v>
      </c>
      <c r="D4921" t="s">
        <v>28</v>
      </c>
      <c r="E4921" t="s">
        <v>34</v>
      </c>
      <c r="F4921">
        <v>4527</v>
      </c>
      <c r="G4921">
        <v>30</v>
      </c>
      <c r="H4921">
        <v>3169</v>
      </c>
      <c r="I4921">
        <v>3.9</v>
      </c>
      <c r="J4921">
        <v>85</v>
      </c>
      <c r="K4921">
        <v>1</v>
      </c>
      <c r="L4921">
        <v>3169</v>
      </c>
      <c r="M4921" s="1">
        <v>45518</v>
      </c>
      <c r="N4921" t="s">
        <v>61</v>
      </c>
      <c r="O4921" t="str">
        <f t="shared" si="304"/>
        <v>Aug-2024</v>
      </c>
      <c r="P4921" s="21">
        <f t="shared" si="305"/>
        <v>2024</v>
      </c>
      <c r="Q4921">
        <f t="shared" si="306"/>
        <v>2</v>
      </c>
      <c r="T4921" t="str">
        <f t="shared" si="307"/>
        <v>Low Sales</v>
      </c>
    </row>
    <row r="4922" spans="1:20" x14ac:dyDescent="0.3">
      <c r="A4922" t="s">
        <v>9566</v>
      </c>
      <c r="B4922" t="s">
        <v>5167</v>
      </c>
      <c r="C4922" t="s">
        <v>52</v>
      </c>
      <c r="D4922" t="s">
        <v>23</v>
      </c>
      <c r="E4922" t="s">
        <v>34</v>
      </c>
      <c r="F4922">
        <v>2418</v>
      </c>
      <c r="G4922">
        <v>25</v>
      </c>
      <c r="H4922">
        <v>1814</v>
      </c>
      <c r="I4922">
        <v>3.9</v>
      </c>
      <c r="J4922">
        <v>245</v>
      </c>
      <c r="K4922">
        <v>2</v>
      </c>
      <c r="L4922">
        <v>3628</v>
      </c>
      <c r="M4922" s="1">
        <v>45810</v>
      </c>
      <c r="N4922" t="s">
        <v>19</v>
      </c>
      <c r="O4922" t="str">
        <f t="shared" si="304"/>
        <v>Jun-2025</v>
      </c>
      <c r="P4922" s="21">
        <f t="shared" si="305"/>
        <v>2025</v>
      </c>
      <c r="Q4922">
        <f t="shared" si="306"/>
        <v>2</v>
      </c>
      <c r="T4922" t="str">
        <f t="shared" si="307"/>
        <v>Low Sales</v>
      </c>
    </row>
    <row r="4923" spans="1:20" x14ac:dyDescent="0.3">
      <c r="A4923" t="s">
        <v>9567</v>
      </c>
      <c r="B4923" t="s">
        <v>8871</v>
      </c>
      <c r="C4923" t="s">
        <v>16</v>
      </c>
      <c r="D4923" t="s">
        <v>46</v>
      </c>
      <c r="E4923" t="s">
        <v>161</v>
      </c>
      <c r="F4923">
        <v>7894</v>
      </c>
      <c r="G4923">
        <v>40</v>
      </c>
      <c r="H4923">
        <v>4736</v>
      </c>
      <c r="I4923">
        <v>4.2</v>
      </c>
      <c r="J4923">
        <v>135</v>
      </c>
      <c r="K4923">
        <v>1</v>
      </c>
      <c r="L4923">
        <v>4736</v>
      </c>
      <c r="M4923" s="1">
        <v>45964</v>
      </c>
      <c r="N4923" t="s">
        <v>168</v>
      </c>
      <c r="O4923" t="str">
        <f t="shared" si="304"/>
        <v>Nov-2025</v>
      </c>
      <c r="P4923" s="21">
        <f t="shared" si="305"/>
        <v>2025</v>
      </c>
      <c r="Q4923">
        <f t="shared" si="306"/>
        <v>3</v>
      </c>
      <c r="T4923" t="str">
        <f t="shared" si="307"/>
        <v>Low Sales</v>
      </c>
    </row>
    <row r="4924" spans="1:20" x14ac:dyDescent="0.3">
      <c r="A4924" t="s">
        <v>9568</v>
      </c>
      <c r="B4924" t="s">
        <v>9569</v>
      </c>
      <c r="C4924" t="s">
        <v>37</v>
      </c>
      <c r="D4924" t="s">
        <v>28</v>
      </c>
      <c r="E4924" t="s">
        <v>34</v>
      </c>
      <c r="F4924">
        <v>9810</v>
      </c>
      <c r="G4924">
        <v>20</v>
      </c>
      <c r="H4924">
        <v>7848</v>
      </c>
      <c r="I4924">
        <v>4.5999999999999996</v>
      </c>
      <c r="J4924">
        <v>203</v>
      </c>
      <c r="K4924">
        <v>1</v>
      </c>
      <c r="L4924">
        <v>7848</v>
      </c>
      <c r="M4924" s="1">
        <v>45895</v>
      </c>
      <c r="N4924" t="s">
        <v>168</v>
      </c>
      <c r="O4924" t="str">
        <f t="shared" si="304"/>
        <v>Aug-2025</v>
      </c>
      <c r="P4924" s="21">
        <f t="shared" si="305"/>
        <v>2025</v>
      </c>
      <c r="Q4924">
        <f t="shared" si="306"/>
        <v>2</v>
      </c>
      <c r="T4924" t="str">
        <f t="shared" si="307"/>
        <v>High Sales</v>
      </c>
    </row>
    <row r="4925" spans="1:20" x14ac:dyDescent="0.3">
      <c r="A4925" t="s">
        <v>9570</v>
      </c>
      <c r="B4925" t="s">
        <v>9571</v>
      </c>
      <c r="C4925" t="s">
        <v>57</v>
      </c>
      <c r="D4925" t="s">
        <v>53</v>
      </c>
      <c r="E4925" t="s">
        <v>74</v>
      </c>
      <c r="F4925">
        <v>5343</v>
      </c>
      <c r="G4925">
        <v>50</v>
      </c>
      <c r="H4925">
        <v>2672</v>
      </c>
      <c r="I4925">
        <v>3.5</v>
      </c>
      <c r="J4925">
        <v>69</v>
      </c>
      <c r="K4925">
        <v>1</v>
      </c>
      <c r="L4925">
        <v>2672</v>
      </c>
      <c r="M4925" s="1">
        <v>45586</v>
      </c>
      <c r="N4925" t="s">
        <v>49</v>
      </c>
      <c r="O4925" t="str">
        <f t="shared" si="304"/>
        <v>Oct-2024</v>
      </c>
      <c r="P4925" s="21">
        <f t="shared" si="305"/>
        <v>2024</v>
      </c>
      <c r="Q4925">
        <f t="shared" si="306"/>
        <v>3</v>
      </c>
      <c r="T4925" t="str">
        <f t="shared" si="307"/>
        <v>Low Sales</v>
      </c>
    </row>
    <row r="4926" spans="1:20" x14ac:dyDescent="0.3">
      <c r="A4926" t="s">
        <v>9572</v>
      </c>
      <c r="B4926" t="s">
        <v>9573</v>
      </c>
      <c r="C4926" t="s">
        <v>22</v>
      </c>
      <c r="D4926" t="s">
        <v>28</v>
      </c>
      <c r="E4926" t="s">
        <v>34</v>
      </c>
      <c r="F4926">
        <v>2388</v>
      </c>
      <c r="G4926">
        <v>0</v>
      </c>
      <c r="H4926">
        <v>2388</v>
      </c>
      <c r="I4926">
        <v>4.0999999999999996</v>
      </c>
      <c r="J4926">
        <v>133</v>
      </c>
      <c r="K4926">
        <v>1</v>
      </c>
      <c r="L4926">
        <v>2388</v>
      </c>
      <c r="M4926" s="1">
        <v>45897</v>
      </c>
      <c r="N4926" t="s">
        <v>150</v>
      </c>
      <c r="O4926" t="str">
        <f t="shared" si="304"/>
        <v>Aug-2025</v>
      </c>
      <c r="P4926" s="21">
        <f t="shared" si="305"/>
        <v>2025</v>
      </c>
      <c r="Q4926">
        <f t="shared" si="306"/>
        <v>2</v>
      </c>
      <c r="T4926" t="str">
        <f t="shared" si="307"/>
        <v>Low Sales</v>
      </c>
    </row>
    <row r="4927" spans="1:20" x14ac:dyDescent="0.3">
      <c r="A4927" t="s">
        <v>9574</v>
      </c>
      <c r="B4927" t="s">
        <v>9575</v>
      </c>
      <c r="C4927" t="s">
        <v>32</v>
      </c>
      <c r="D4927" t="s">
        <v>53</v>
      </c>
      <c r="E4927" t="s">
        <v>34</v>
      </c>
      <c r="F4927">
        <v>5105</v>
      </c>
      <c r="G4927">
        <v>20</v>
      </c>
      <c r="H4927">
        <v>4084</v>
      </c>
      <c r="I4927">
        <v>3.9</v>
      </c>
      <c r="J4927">
        <v>330</v>
      </c>
      <c r="K4927">
        <v>1</v>
      </c>
      <c r="L4927">
        <v>4084</v>
      </c>
      <c r="M4927" s="1">
        <v>45871</v>
      </c>
      <c r="N4927" t="s">
        <v>78</v>
      </c>
      <c r="O4927" t="str">
        <f t="shared" si="304"/>
        <v>Aug-2025</v>
      </c>
      <c r="P4927" s="21">
        <f t="shared" si="305"/>
        <v>2025</v>
      </c>
      <c r="Q4927">
        <f t="shared" si="306"/>
        <v>2</v>
      </c>
      <c r="T4927" t="str">
        <f t="shared" si="307"/>
        <v>Low Sales</v>
      </c>
    </row>
    <row r="4928" spans="1:20" x14ac:dyDescent="0.3">
      <c r="A4928" t="s">
        <v>9576</v>
      </c>
      <c r="B4928" t="s">
        <v>9577</v>
      </c>
      <c r="C4928" t="s">
        <v>45</v>
      </c>
      <c r="D4928" t="s">
        <v>41</v>
      </c>
      <c r="E4928" t="s">
        <v>34</v>
      </c>
      <c r="F4928">
        <v>914</v>
      </c>
      <c r="G4928">
        <v>60</v>
      </c>
      <c r="H4928">
        <v>366</v>
      </c>
      <c r="I4928">
        <v>4.0999999999999996</v>
      </c>
      <c r="J4928">
        <v>237</v>
      </c>
      <c r="K4928">
        <v>1</v>
      </c>
      <c r="L4928">
        <v>366</v>
      </c>
      <c r="M4928" s="1">
        <v>45512</v>
      </c>
      <c r="N4928" t="s">
        <v>75</v>
      </c>
      <c r="O4928" t="str">
        <f t="shared" si="304"/>
        <v>Aug-2024</v>
      </c>
      <c r="P4928" s="21">
        <f t="shared" si="305"/>
        <v>2024</v>
      </c>
      <c r="Q4928">
        <f t="shared" si="306"/>
        <v>2</v>
      </c>
      <c r="T4928" t="str">
        <f t="shared" si="307"/>
        <v>Low Sales</v>
      </c>
    </row>
    <row r="4929" spans="1:20" x14ac:dyDescent="0.3">
      <c r="A4929" t="s">
        <v>9578</v>
      </c>
      <c r="B4929" t="s">
        <v>9579</v>
      </c>
      <c r="C4929" t="s">
        <v>22</v>
      </c>
      <c r="D4929" t="s">
        <v>109</v>
      </c>
      <c r="E4929" t="s">
        <v>161</v>
      </c>
      <c r="F4929">
        <v>1215</v>
      </c>
      <c r="G4929">
        <v>30</v>
      </c>
      <c r="H4929">
        <v>850</v>
      </c>
      <c r="I4929">
        <v>4.5</v>
      </c>
      <c r="J4929">
        <v>133</v>
      </c>
      <c r="K4929">
        <v>1</v>
      </c>
      <c r="L4929">
        <v>850</v>
      </c>
      <c r="M4929" s="1">
        <v>45492</v>
      </c>
      <c r="N4929" t="s">
        <v>150</v>
      </c>
      <c r="O4929" t="str">
        <f t="shared" si="304"/>
        <v>Jul-2024</v>
      </c>
      <c r="P4929" s="21">
        <f t="shared" si="305"/>
        <v>2024</v>
      </c>
      <c r="Q4929">
        <f t="shared" si="306"/>
        <v>2</v>
      </c>
      <c r="T4929" t="str">
        <f t="shared" si="307"/>
        <v>Low Sales</v>
      </c>
    </row>
    <row r="4930" spans="1:20" x14ac:dyDescent="0.3">
      <c r="A4930" t="s">
        <v>9580</v>
      </c>
      <c r="B4930" t="s">
        <v>9581</v>
      </c>
      <c r="C4930" t="s">
        <v>57</v>
      </c>
      <c r="D4930" t="s">
        <v>41</v>
      </c>
      <c r="E4930" t="s">
        <v>74</v>
      </c>
      <c r="F4930">
        <v>1234</v>
      </c>
      <c r="G4930">
        <v>20</v>
      </c>
      <c r="H4930">
        <v>987</v>
      </c>
      <c r="I4930">
        <v>3.7</v>
      </c>
      <c r="J4930">
        <v>100</v>
      </c>
      <c r="K4930">
        <v>1</v>
      </c>
      <c r="L4930">
        <v>987</v>
      </c>
      <c r="M4930" s="1">
        <v>45515</v>
      </c>
      <c r="N4930" t="s">
        <v>29</v>
      </c>
      <c r="O4930" t="str">
        <f t="shared" si="304"/>
        <v>Aug-2024</v>
      </c>
      <c r="P4930" s="21">
        <f t="shared" si="305"/>
        <v>2024</v>
      </c>
      <c r="Q4930">
        <f t="shared" si="306"/>
        <v>2</v>
      </c>
      <c r="T4930" t="str">
        <f t="shared" si="307"/>
        <v>Low Sales</v>
      </c>
    </row>
    <row r="4931" spans="1:20" x14ac:dyDescent="0.3">
      <c r="A4931" t="s">
        <v>9582</v>
      </c>
      <c r="B4931" t="s">
        <v>1687</v>
      </c>
      <c r="C4931" t="s">
        <v>116</v>
      </c>
      <c r="D4931" t="s">
        <v>28</v>
      </c>
      <c r="E4931" t="s">
        <v>34</v>
      </c>
      <c r="F4931">
        <v>5338</v>
      </c>
      <c r="G4931">
        <v>30</v>
      </c>
      <c r="H4931">
        <v>3737</v>
      </c>
      <c r="I4931">
        <v>4.4000000000000004</v>
      </c>
      <c r="J4931">
        <v>181</v>
      </c>
      <c r="K4931">
        <v>2</v>
      </c>
      <c r="L4931">
        <v>7474</v>
      </c>
      <c r="M4931" s="1">
        <v>45417</v>
      </c>
      <c r="N4931" t="s">
        <v>75</v>
      </c>
      <c r="O4931" t="str">
        <f t="shared" ref="O4931:O4994" si="308">TEXT(M4931,"MMM-YYYY")</f>
        <v>May-2024</v>
      </c>
      <c r="P4931" s="21">
        <f t="shared" ref="P4931:P4994" si="309">YEAR(M4931)</f>
        <v>2024</v>
      </c>
      <c r="Q4931">
        <f t="shared" ref="Q4931:Q4994" si="310">CHOOSE(MONTH(M4931),1,1,1,1,2,2,2,2,3,3,3,3,4,4,4,4)</f>
        <v>2</v>
      </c>
      <c r="T4931" t="str">
        <f t="shared" ref="T4931:T4994" si="311">IF(L4931&gt;5000,"High Sales","Low Sales")</f>
        <v>High Sales</v>
      </c>
    </row>
    <row r="4932" spans="1:20" x14ac:dyDescent="0.3">
      <c r="A4932" t="s">
        <v>9583</v>
      </c>
      <c r="B4932" t="s">
        <v>9584</v>
      </c>
      <c r="C4932" t="s">
        <v>32</v>
      </c>
      <c r="D4932" t="s">
        <v>53</v>
      </c>
      <c r="E4932" t="s">
        <v>34</v>
      </c>
      <c r="F4932">
        <v>1788</v>
      </c>
      <c r="G4932">
        <v>20</v>
      </c>
      <c r="H4932">
        <v>1430</v>
      </c>
      <c r="I4932">
        <v>3.9</v>
      </c>
      <c r="J4932">
        <v>131</v>
      </c>
      <c r="K4932">
        <v>1</v>
      </c>
      <c r="L4932">
        <v>1430</v>
      </c>
      <c r="M4932" s="1">
        <v>45862</v>
      </c>
      <c r="N4932" t="s">
        <v>42</v>
      </c>
      <c r="O4932" t="str">
        <f t="shared" si="308"/>
        <v>Jul-2025</v>
      </c>
      <c r="P4932" s="21">
        <f t="shared" si="309"/>
        <v>2025</v>
      </c>
      <c r="Q4932">
        <f t="shared" si="310"/>
        <v>2</v>
      </c>
      <c r="T4932" t="str">
        <f t="shared" si="311"/>
        <v>Low Sales</v>
      </c>
    </row>
    <row r="4933" spans="1:20" x14ac:dyDescent="0.3">
      <c r="A4933" t="s">
        <v>9585</v>
      </c>
      <c r="B4933" t="s">
        <v>9586</v>
      </c>
      <c r="C4933" t="s">
        <v>16</v>
      </c>
      <c r="D4933" t="s">
        <v>46</v>
      </c>
      <c r="E4933" t="s">
        <v>18</v>
      </c>
      <c r="F4933">
        <v>8410</v>
      </c>
      <c r="G4933">
        <v>10</v>
      </c>
      <c r="H4933">
        <v>7569</v>
      </c>
      <c r="I4933">
        <v>4.7</v>
      </c>
      <c r="J4933">
        <v>312</v>
      </c>
      <c r="K4933">
        <v>1</v>
      </c>
      <c r="L4933">
        <v>7569</v>
      </c>
      <c r="M4933" s="1">
        <v>45610</v>
      </c>
      <c r="N4933" t="s">
        <v>75</v>
      </c>
      <c r="O4933" t="str">
        <f t="shared" si="308"/>
        <v>Nov-2024</v>
      </c>
      <c r="P4933" s="21">
        <f t="shared" si="309"/>
        <v>2024</v>
      </c>
      <c r="Q4933">
        <f t="shared" si="310"/>
        <v>3</v>
      </c>
      <c r="T4933" t="str">
        <f t="shared" si="311"/>
        <v>High Sales</v>
      </c>
    </row>
    <row r="4934" spans="1:20" x14ac:dyDescent="0.3">
      <c r="A4934" t="s">
        <v>9587</v>
      </c>
      <c r="B4934" t="s">
        <v>8936</v>
      </c>
      <c r="C4934" t="s">
        <v>32</v>
      </c>
      <c r="D4934" t="s">
        <v>53</v>
      </c>
      <c r="E4934" t="s">
        <v>34</v>
      </c>
      <c r="F4934">
        <v>2682</v>
      </c>
      <c r="G4934">
        <v>20</v>
      </c>
      <c r="H4934">
        <v>2146</v>
      </c>
      <c r="I4934">
        <v>3.7</v>
      </c>
      <c r="J4934">
        <v>101</v>
      </c>
      <c r="K4934">
        <v>3</v>
      </c>
      <c r="L4934">
        <v>6438</v>
      </c>
      <c r="M4934" s="1">
        <v>45512</v>
      </c>
      <c r="N4934" t="s">
        <v>102</v>
      </c>
      <c r="O4934" t="str">
        <f t="shared" si="308"/>
        <v>Aug-2024</v>
      </c>
      <c r="P4934" s="21">
        <f t="shared" si="309"/>
        <v>2024</v>
      </c>
      <c r="Q4934">
        <f t="shared" si="310"/>
        <v>2</v>
      </c>
      <c r="T4934" t="str">
        <f t="shared" si="311"/>
        <v>High Sales</v>
      </c>
    </row>
    <row r="4935" spans="1:20" x14ac:dyDescent="0.3">
      <c r="A4935" t="s">
        <v>9588</v>
      </c>
      <c r="B4935" t="s">
        <v>9589</v>
      </c>
      <c r="C4935" t="s">
        <v>22</v>
      </c>
      <c r="D4935" t="s">
        <v>33</v>
      </c>
      <c r="E4935" t="s">
        <v>34</v>
      </c>
      <c r="F4935">
        <v>3594</v>
      </c>
      <c r="G4935">
        <v>40</v>
      </c>
      <c r="H4935">
        <v>2156</v>
      </c>
      <c r="I4935">
        <v>4.5999999999999996</v>
      </c>
      <c r="J4935">
        <v>219</v>
      </c>
      <c r="K4935">
        <v>5</v>
      </c>
      <c r="L4935">
        <v>10780</v>
      </c>
      <c r="M4935" s="1">
        <v>45630</v>
      </c>
      <c r="N4935" t="s">
        <v>71</v>
      </c>
      <c r="O4935" t="str">
        <f t="shared" si="308"/>
        <v>Dec-2024</v>
      </c>
      <c r="P4935" s="21">
        <f t="shared" si="309"/>
        <v>2024</v>
      </c>
      <c r="Q4935">
        <f t="shared" si="310"/>
        <v>3</v>
      </c>
      <c r="T4935" t="str">
        <f t="shared" si="311"/>
        <v>High Sales</v>
      </c>
    </row>
    <row r="4936" spans="1:20" x14ac:dyDescent="0.3">
      <c r="A4936" t="s">
        <v>9590</v>
      </c>
      <c r="B4936" t="s">
        <v>9591</v>
      </c>
      <c r="C4936" t="s">
        <v>88</v>
      </c>
      <c r="D4936" t="s">
        <v>41</v>
      </c>
      <c r="E4936" t="s">
        <v>34</v>
      </c>
      <c r="F4936">
        <v>1446</v>
      </c>
      <c r="G4936">
        <v>30</v>
      </c>
      <c r="H4936">
        <v>1012</v>
      </c>
      <c r="I4936">
        <v>3.5</v>
      </c>
      <c r="J4936">
        <v>67</v>
      </c>
      <c r="K4936">
        <v>3</v>
      </c>
      <c r="L4936">
        <v>3036</v>
      </c>
      <c r="M4936" s="1">
        <v>45732</v>
      </c>
      <c r="N4936" t="s">
        <v>19</v>
      </c>
      <c r="O4936" t="str">
        <f t="shared" si="308"/>
        <v>Mar-2025</v>
      </c>
      <c r="P4936" s="21">
        <f t="shared" si="309"/>
        <v>2025</v>
      </c>
      <c r="Q4936">
        <f t="shared" si="310"/>
        <v>1</v>
      </c>
      <c r="T4936" t="str">
        <f t="shared" si="311"/>
        <v>Low Sales</v>
      </c>
    </row>
    <row r="4937" spans="1:20" x14ac:dyDescent="0.3">
      <c r="A4937" t="s">
        <v>9592</v>
      </c>
      <c r="B4937" t="s">
        <v>9593</v>
      </c>
      <c r="C4937" t="s">
        <v>45</v>
      </c>
      <c r="D4937" t="s">
        <v>46</v>
      </c>
      <c r="E4937" t="s">
        <v>74</v>
      </c>
      <c r="F4937">
        <v>9282</v>
      </c>
      <c r="G4937">
        <v>25</v>
      </c>
      <c r="H4937">
        <v>6962</v>
      </c>
      <c r="I4937">
        <v>4.2</v>
      </c>
      <c r="J4937">
        <v>354</v>
      </c>
      <c r="K4937">
        <v>1</v>
      </c>
      <c r="L4937">
        <v>6962</v>
      </c>
      <c r="M4937" s="1">
        <v>45775</v>
      </c>
      <c r="N4937" t="s">
        <v>168</v>
      </c>
      <c r="O4937" t="str">
        <f t="shared" si="308"/>
        <v>Apr-2025</v>
      </c>
      <c r="P4937" s="21">
        <f t="shared" si="309"/>
        <v>2025</v>
      </c>
      <c r="Q4937">
        <f t="shared" si="310"/>
        <v>1</v>
      </c>
      <c r="T4937" t="str">
        <f t="shared" si="311"/>
        <v>High Sales</v>
      </c>
    </row>
    <row r="4938" spans="1:20" x14ac:dyDescent="0.3">
      <c r="A4938" t="s">
        <v>9594</v>
      </c>
      <c r="B4938" t="s">
        <v>9595</v>
      </c>
      <c r="C4938" t="s">
        <v>57</v>
      </c>
      <c r="D4938" t="s">
        <v>17</v>
      </c>
      <c r="E4938" t="s">
        <v>34</v>
      </c>
      <c r="F4938">
        <v>4592</v>
      </c>
      <c r="G4938">
        <v>30</v>
      </c>
      <c r="H4938">
        <v>3214</v>
      </c>
      <c r="I4938">
        <v>4.4000000000000004</v>
      </c>
      <c r="J4938">
        <v>6</v>
      </c>
      <c r="K4938">
        <v>1</v>
      </c>
      <c r="L4938">
        <v>3214</v>
      </c>
      <c r="M4938" s="1">
        <v>45742</v>
      </c>
      <c r="N4938" t="s">
        <v>102</v>
      </c>
      <c r="O4938" t="str">
        <f t="shared" si="308"/>
        <v>Mar-2025</v>
      </c>
      <c r="P4938" s="21">
        <f t="shared" si="309"/>
        <v>2025</v>
      </c>
      <c r="Q4938">
        <f t="shared" si="310"/>
        <v>1</v>
      </c>
      <c r="T4938" t="str">
        <f t="shared" si="311"/>
        <v>Low Sales</v>
      </c>
    </row>
    <row r="4939" spans="1:20" x14ac:dyDescent="0.3">
      <c r="A4939" t="s">
        <v>9596</v>
      </c>
      <c r="B4939" t="s">
        <v>9597</v>
      </c>
      <c r="C4939" t="s">
        <v>52</v>
      </c>
      <c r="D4939" t="s">
        <v>23</v>
      </c>
      <c r="E4939" t="s">
        <v>34</v>
      </c>
      <c r="F4939">
        <v>3360</v>
      </c>
      <c r="G4939">
        <v>60</v>
      </c>
      <c r="H4939">
        <v>1344</v>
      </c>
      <c r="I4939">
        <v>3.7</v>
      </c>
      <c r="J4939">
        <v>213</v>
      </c>
      <c r="K4939">
        <v>1</v>
      </c>
      <c r="L4939">
        <v>1344</v>
      </c>
      <c r="M4939" s="1">
        <v>45629</v>
      </c>
      <c r="N4939" t="s">
        <v>54</v>
      </c>
      <c r="O4939" t="str">
        <f t="shared" si="308"/>
        <v>Dec-2024</v>
      </c>
      <c r="P4939" s="21">
        <f t="shared" si="309"/>
        <v>2024</v>
      </c>
      <c r="Q4939">
        <f t="shared" si="310"/>
        <v>3</v>
      </c>
      <c r="T4939" t="str">
        <f t="shared" si="311"/>
        <v>Low Sales</v>
      </c>
    </row>
    <row r="4940" spans="1:20" x14ac:dyDescent="0.3">
      <c r="A4940" t="s">
        <v>9598</v>
      </c>
      <c r="B4940" t="s">
        <v>9599</v>
      </c>
      <c r="C4940" t="s">
        <v>32</v>
      </c>
      <c r="D4940" t="s">
        <v>41</v>
      </c>
      <c r="E4940" t="s">
        <v>34</v>
      </c>
      <c r="F4940">
        <v>1359</v>
      </c>
      <c r="G4940">
        <v>15</v>
      </c>
      <c r="H4940">
        <v>1155</v>
      </c>
      <c r="I4940">
        <v>3</v>
      </c>
      <c r="J4940">
        <v>346</v>
      </c>
      <c r="K4940">
        <v>3</v>
      </c>
      <c r="L4940">
        <v>3465</v>
      </c>
      <c r="M4940" s="1">
        <v>45381</v>
      </c>
      <c r="N4940" t="s">
        <v>49</v>
      </c>
      <c r="O4940" t="str">
        <f t="shared" si="308"/>
        <v>Mar-2024</v>
      </c>
      <c r="P4940" s="21">
        <f t="shared" si="309"/>
        <v>2024</v>
      </c>
      <c r="Q4940">
        <f t="shared" si="310"/>
        <v>1</v>
      </c>
      <c r="T4940" t="str">
        <f t="shared" si="311"/>
        <v>Low Sales</v>
      </c>
    </row>
    <row r="4941" spans="1:20" x14ac:dyDescent="0.3">
      <c r="A4941" t="s">
        <v>9600</v>
      </c>
      <c r="B4941" t="s">
        <v>1677</v>
      </c>
      <c r="C4941" t="s">
        <v>16</v>
      </c>
      <c r="D4941" t="s">
        <v>109</v>
      </c>
      <c r="E4941" t="s">
        <v>18</v>
      </c>
      <c r="F4941">
        <v>2488</v>
      </c>
      <c r="G4941">
        <v>30</v>
      </c>
      <c r="H4941">
        <v>1742</v>
      </c>
      <c r="I4941">
        <v>3.9</v>
      </c>
      <c r="J4941">
        <v>296</v>
      </c>
      <c r="K4941">
        <v>1</v>
      </c>
      <c r="L4941">
        <v>1742</v>
      </c>
      <c r="M4941" s="1">
        <v>45334</v>
      </c>
      <c r="N4941" t="s">
        <v>189</v>
      </c>
      <c r="O4941" t="str">
        <f t="shared" si="308"/>
        <v>Feb-2024</v>
      </c>
      <c r="P4941" s="21">
        <f t="shared" si="309"/>
        <v>2024</v>
      </c>
      <c r="Q4941">
        <f t="shared" si="310"/>
        <v>1</v>
      </c>
      <c r="T4941" t="str">
        <f t="shared" si="311"/>
        <v>Low Sales</v>
      </c>
    </row>
    <row r="4942" spans="1:20" x14ac:dyDescent="0.3">
      <c r="A4942" t="s">
        <v>9601</v>
      </c>
      <c r="B4942" t="s">
        <v>9602</v>
      </c>
      <c r="C4942" t="s">
        <v>52</v>
      </c>
      <c r="D4942" t="s">
        <v>17</v>
      </c>
      <c r="E4942" t="s">
        <v>18</v>
      </c>
      <c r="F4942">
        <v>2881</v>
      </c>
      <c r="G4942">
        <v>30</v>
      </c>
      <c r="H4942">
        <v>2017</v>
      </c>
      <c r="I4942">
        <v>4.0999999999999996</v>
      </c>
      <c r="J4942">
        <v>115</v>
      </c>
      <c r="K4942">
        <v>1</v>
      </c>
      <c r="L4942">
        <v>2017</v>
      </c>
      <c r="M4942" s="1">
        <v>45625</v>
      </c>
      <c r="N4942" t="s">
        <v>85</v>
      </c>
      <c r="O4942" t="str">
        <f t="shared" si="308"/>
        <v>Nov-2024</v>
      </c>
      <c r="P4942" s="21">
        <f t="shared" si="309"/>
        <v>2024</v>
      </c>
      <c r="Q4942">
        <f t="shared" si="310"/>
        <v>3</v>
      </c>
      <c r="T4942" t="str">
        <f t="shared" si="311"/>
        <v>Low Sales</v>
      </c>
    </row>
    <row r="4943" spans="1:20" x14ac:dyDescent="0.3">
      <c r="A4943" t="s">
        <v>9603</v>
      </c>
      <c r="B4943" t="s">
        <v>9604</v>
      </c>
      <c r="C4943" t="s">
        <v>52</v>
      </c>
      <c r="D4943" t="s">
        <v>33</v>
      </c>
      <c r="E4943" t="s">
        <v>34</v>
      </c>
      <c r="F4943">
        <v>1172</v>
      </c>
      <c r="G4943">
        <v>15</v>
      </c>
      <c r="H4943">
        <v>996</v>
      </c>
      <c r="I4943">
        <v>4</v>
      </c>
      <c r="J4943">
        <v>83</v>
      </c>
      <c r="K4943">
        <v>2</v>
      </c>
      <c r="L4943">
        <v>1992</v>
      </c>
      <c r="M4943" s="1">
        <v>45538</v>
      </c>
      <c r="N4943" t="s">
        <v>150</v>
      </c>
      <c r="O4943" t="str">
        <f t="shared" si="308"/>
        <v>Sep-2024</v>
      </c>
      <c r="P4943" s="21">
        <f t="shared" si="309"/>
        <v>2024</v>
      </c>
      <c r="Q4943">
        <f t="shared" si="310"/>
        <v>3</v>
      </c>
      <c r="T4943" t="str">
        <f t="shared" si="311"/>
        <v>Low Sales</v>
      </c>
    </row>
    <row r="4944" spans="1:20" x14ac:dyDescent="0.3">
      <c r="A4944" t="s">
        <v>9605</v>
      </c>
      <c r="B4944" t="s">
        <v>9606</v>
      </c>
      <c r="C4944" t="s">
        <v>32</v>
      </c>
      <c r="D4944" t="s">
        <v>28</v>
      </c>
      <c r="E4944" t="s">
        <v>34</v>
      </c>
      <c r="F4944">
        <v>6573</v>
      </c>
      <c r="G4944">
        <v>20</v>
      </c>
      <c r="H4944">
        <v>5258</v>
      </c>
      <c r="I4944">
        <v>3.8</v>
      </c>
      <c r="J4944">
        <v>446</v>
      </c>
      <c r="K4944">
        <v>1</v>
      </c>
      <c r="L4944">
        <v>5258</v>
      </c>
      <c r="M4944" s="1">
        <v>45495</v>
      </c>
      <c r="N4944" t="s">
        <v>61</v>
      </c>
      <c r="O4944" t="str">
        <f t="shared" si="308"/>
        <v>Jul-2024</v>
      </c>
      <c r="P4944" s="21">
        <f t="shared" si="309"/>
        <v>2024</v>
      </c>
      <c r="Q4944">
        <f t="shared" si="310"/>
        <v>2</v>
      </c>
      <c r="T4944" t="str">
        <f t="shared" si="311"/>
        <v>High Sales</v>
      </c>
    </row>
    <row r="4945" spans="1:20" x14ac:dyDescent="0.3">
      <c r="A4945" t="s">
        <v>9607</v>
      </c>
      <c r="B4945" t="s">
        <v>9608</v>
      </c>
      <c r="C4945" t="s">
        <v>16</v>
      </c>
      <c r="D4945" t="s">
        <v>33</v>
      </c>
      <c r="E4945" t="s">
        <v>34</v>
      </c>
      <c r="F4945">
        <v>4575</v>
      </c>
      <c r="G4945">
        <v>20</v>
      </c>
      <c r="H4945">
        <v>3660</v>
      </c>
      <c r="I4945">
        <v>4.5</v>
      </c>
      <c r="J4945">
        <v>47</v>
      </c>
      <c r="K4945">
        <v>1</v>
      </c>
      <c r="L4945">
        <v>3660</v>
      </c>
      <c r="M4945" s="1">
        <v>45592</v>
      </c>
      <c r="N4945" t="s">
        <v>71</v>
      </c>
      <c r="O4945" t="str">
        <f t="shared" si="308"/>
        <v>Oct-2024</v>
      </c>
      <c r="P4945" s="21">
        <f t="shared" si="309"/>
        <v>2024</v>
      </c>
      <c r="Q4945">
        <f t="shared" si="310"/>
        <v>3</v>
      </c>
      <c r="T4945" t="str">
        <f t="shared" si="311"/>
        <v>Low Sales</v>
      </c>
    </row>
    <row r="4946" spans="1:20" x14ac:dyDescent="0.3">
      <c r="A4946" t="s">
        <v>9609</v>
      </c>
      <c r="B4946" t="s">
        <v>9610</v>
      </c>
      <c r="C4946" t="s">
        <v>37</v>
      </c>
      <c r="D4946" t="s">
        <v>17</v>
      </c>
      <c r="E4946" t="s">
        <v>18</v>
      </c>
      <c r="F4946">
        <v>5133</v>
      </c>
      <c r="G4946">
        <v>15</v>
      </c>
      <c r="H4946">
        <v>4363</v>
      </c>
      <c r="I4946">
        <v>4.7</v>
      </c>
      <c r="J4946">
        <v>91</v>
      </c>
      <c r="K4946">
        <v>1</v>
      </c>
      <c r="L4946">
        <v>4363</v>
      </c>
      <c r="M4946" s="1">
        <v>45667</v>
      </c>
      <c r="N4946" t="s">
        <v>75</v>
      </c>
      <c r="O4946" t="str">
        <f t="shared" si="308"/>
        <v>Jan-2025</v>
      </c>
      <c r="P4946" s="21">
        <f t="shared" si="309"/>
        <v>2025</v>
      </c>
      <c r="Q4946">
        <f t="shared" si="310"/>
        <v>1</v>
      </c>
      <c r="T4946" t="str">
        <f t="shared" si="311"/>
        <v>Low Sales</v>
      </c>
    </row>
    <row r="4947" spans="1:20" x14ac:dyDescent="0.3">
      <c r="A4947" t="s">
        <v>9611</v>
      </c>
      <c r="B4947" t="s">
        <v>9612</v>
      </c>
      <c r="C4947" t="s">
        <v>88</v>
      </c>
      <c r="D4947" t="s">
        <v>109</v>
      </c>
      <c r="E4947" t="s">
        <v>34</v>
      </c>
      <c r="F4947">
        <v>2832</v>
      </c>
      <c r="G4947">
        <v>30</v>
      </c>
      <c r="H4947">
        <v>1982</v>
      </c>
      <c r="I4947">
        <v>4.7</v>
      </c>
      <c r="J4947">
        <v>87</v>
      </c>
      <c r="K4947">
        <v>1</v>
      </c>
      <c r="L4947">
        <v>1982</v>
      </c>
      <c r="M4947" s="1">
        <v>45680</v>
      </c>
      <c r="N4947" t="s">
        <v>189</v>
      </c>
      <c r="O4947" t="str">
        <f t="shared" si="308"/>
        <v>Jan-2025</v>
      </c>
      <c r="P4947" s="21">
        <f t="shared" si="309"/>
        <v>2025</v>
      </c>
      <c r="Q4947">
        <f t="shared" si="310"/>
        <v>1</v>
      </c>
      <c r="T4947" t="str">
        <f t="shared" si="311"/>
        <v>Low Sales</v>
      </c>
    </row>
    <row r="4948" spans="1:20" x14ac:dyDescent="0.3">
      <c r="A4948" t="s">
        <v>9613</v>
      </c>
      <c r="B4948" t="s">
        <v>9614</v>
      </c>
      <c r="C4948" t="s">
        <v>22</v>
      </c>
      <c r="D4948" t="s">
        <v>46</v>
      </c>
      <c r="E4948" t="s">
        <v>161</v>
      </c>
      <c r="F4948">
        <v>2244</v>
      </c>
      <c r="G4948">
        <v>20</v>
      </c>
      <c r="H4948">
        <v>1795</v>
      </c>
      <c r="I4948">
        <v>4.3</v>
      </c>
      <c r="J4948">
        <v>83</v>
      </c>
      <c r="K4948">
        <v>1</v>
      </c>
      <c r="L4948">
        <v>1795</v>
      </c>
      <c r="M4948" s="1">
        <v>45337</v>
      </c>
      <c r="N4948" t="s">
        <v>189</v>
      </c>
      <c r="O4948" t="str">
        <f t="shared" si="308"/>
        <v>Feb-2024</v>
      </c>
      <c r="P4948" s="21">
        <f t="shared" si="309"/>
        <v>2024</v>
      </c>
      <c r="Q4948">
        <f t="shared" si="310"/>
        <v>1</v>
      </c>
      <c r="T4948" t="str">
        <f t="shared" si="311"/>
        <v>Low Sales</v>
      </c>
    </row>
    <row r="4949" spans="1:20" x14ac:dyDescent="0.3">
      <c r="A4949" t="s">
        <v>9615</v>
      </c>
      <c r="B4949" t="s">
        <v>9616</v>
      </c>
      <c r="C4949" t="s">
        <v>37</v>
      </c>
      <c r="D4949" t="s">
        <v>33</v>
      </c>
      <c r="E4949" t="s">
        <v>18</v>
      </c>
      <c r="F4949">
        <v>3044</v>
      </c>
      <c r="G4949">
        <v>10</v>
      </c>
      <c r="H4949">
        <v>2740</v>
      </c>
      <c r="I4949">
        <v>4.4000000000000004</v>
      </c>
      <c r="J4949">
        <v>117</v>
      </c>
      <c r="K4949">
        <v>1</v>
      </c>
      <c r="L4949">
        <v>2740</v>
      </c>
      <c r="M4949" s="1">
        <v>45923</v>
      </c>
      <c r="N4949" t="s">
        <v>71</v>
      </c>
      <c r="O4949" t="str">
        <f t="shared" si="308"/>
        <v>Sep-2025</v>
      </c>
      <c r="P4949" s="21">
        <f t="shared" si="309"/>
        <v>2025</v>
      </c>
      <c r="Q4949">
        <f t="shared" si="310"/>
        <v>3</v>
      </c>
      <c r="T4949" t="str">
        <f t="shared" si="311"/>
        <v>Low Sales</v>
      </c>
    </row>
    <row r="4950" spans="1:20" x14ac:dyDescent="0.3">
      <c r="A4950" t="s">
        <v>9617</v>
      </c>
      <c r="B4950" t="s">
        <v>9618</v>
      </c>
      <c r="C4950" t="s">
        <v>88</v>
      </c>
      <c r="D4950" t="s">
        <v>46</v>
      </c>
      <c r="E4950" t="s">
        <v>74</v>
      </c>
      <c r="F4950">
        <v>6794</v>
      </c>
      <c r="G4950">
        <v>20</v>
      </c>
      <c r="H4950">
        <v>5435</v>
      </c>
      <c r="I4950">
        <v>3.7</v>
      </c>
      <c r="J4950">
        <v>284</v>
      </c>
      <c r="K4950">
        <v>1</v>
      </c>
      <c r="L4950">
        <v>5435</v>
      </c>
      <c r="M4950" s="1">
        <v>45557</v>
      </c>
      <c r="N4950" t="s">
        <v>19</v>
      </c>
      <c r="O4950" t="str">
        <f t="shared" si="308"/>
        <v>Sep-2024</v>
      </c>
      <c r="P4950" s="21">
        <f t="shared" si="309"/>
        <v>2024</v>
      </c>
      <c r="Q4950">
        <f t="shared" si="310"/>
        <v>3</v>
      </c>
      <c r="T4950" t="str">
        <f t="shared" si="311"/>
        <v>High Sales</v>
      </c>
    </row>
    <row r="4951" spans="1:20" x14ac:dyDescent="0.3">
      <c r="A4951" t="s">
        <v>9619</v>
      </c>
      <c r="B4951" t="s">
        <v>9620</v>
      </c>
      <c r="C4951" t="s">
        <v>22</v>
      </c>
      <c r="D4951" t="s">
        <v>28</v>
      </c>
      <c r="E4951" t="s">
        <v>34</v>
      </c>
      <c r="F4951">
        <v>6778</v>
      </c>
      <c r="G4951">
        <v>20</v>
      </c>
      <c r="H4951">
        <v>5422</v>
      </c>
      <c r="I4951">
        <v>4.0999999999999996</v>
      </c>
      <c r="J4951">
        <v>207</v>
      </c>
      <c r="K4951">
        <v>1</v>
      </c>
      <c r="L4951">
        <v>5422</v>
      </c>
      <c r="M4951" s="1">
        <v>45507</v>
      </c>
      <c r="N4951" t="s">
        <v>49</v>
      </c>
      <c r="O4951" t="str">
        <f t="shared" si="308"/>
        <v>Aug-2024</v>
      </c>
      <c r="P4951" s="21">
        <f t="shared" si="309"/>
        <v>2024</v>
      </c>
      <c r="Q4951">
        <f t="shared" si="310"/>
        <v>2</v>
      </c>
      <c r="T4951" t="str">
        <f t="shared" si="311"/>
        <v>High Sales</v>
      </c>
    </row>
    <row r="4952" spans="1:20" x14ac:dyDescent="0.3">
      <c r="A4952" t="s">
        <v>9621</v>
      </c>
      <c r="B4952" t="s">
        <v>9622</v>
      </c>
      <c r="C4952" t="s">
        <v>22</v>
      </c>
      <c r="D4952" t="s">
        <v>109</v>
      </c>
      <c r="E4952" t="s">
        <v>18</v>
      </c>
      <c r="F4952">
        <v>3301</v>
      </c>
      <c r="G4952">
        <v>30</v>
      </c>
      <c r="H4952">
        <v>2311</v>
      </c>
      <c r="I4952">
        <v>4.2</v>
      </c>
      <c r="J4952">
        <v>432</v>
      </c>
      <c r="K4952">
        <v>1</v>
      </c>
      <c r="L4952">
        <v>2311</v>
      </c>
      <c r="M4952" s="1">
        <v>45817</v>
      </c>
      <c r="N4952" t="s">
        <v>168</v>
      </c>
      <c r="O4952" t="str">
        <f t="shared" si="308"/>
        <v>Jun-2025</v>
      </c>
      <c r="P4952" s="21">
        <f t="shared" si="309"/>
        <v>2025</v>
      </c>
      <c r="Q4952">
        <f t="shared" si="310"/>
        <v>2</v>
      </c>
      <c r="T4952" t="str">
        <f t="shared" si="311"/>
        <v>Low Sales</v>
      </c>
    </row>
    <row r="4953" spans="1:20" x14ac:dyDescent="0.3">
      <c r="A4953" t="s">
        <v>9623</v>
      </c>
      <c r="B4953" t="s">
        <v>9624</v>
      </c>
      <c r="C4953" t="s">
        <v>88</v>
      </c>
      <c r="D4953" t="s">
        <v>23</v>
      </c>
      <c r="E4953" t="s">
        <v>18</v>
      </c>
      <c r="F4953">
        <v>2373</v>
      </c>
      <c r="G4953">
        <v>20</v>
      </c>
      <c r="H4953">
        <v>1898</v>
      </c>
      <c r="I4953">
        <v>4.3</v>
      </c>
      <c r="J4953">
        <v>157</v>
      </c>
      <c r="K4953">
        <v>1</v>
      </c>
      <c r="L4953">
        <v>1898</v>
      </c>
      <c r="M4953" s="1">
        <v>45898</v>
      </c>
      <c r="N4953" t="s">
        <v>54</v>
      </c>
      <c r="O4953" t="str">
        <f t="shared" si="308"/>
        <v>Aug-2025</v>
      </c>
      <c r="P4953" s="21">
        <f t="shared" si="309"/>
        <v>2025</v>
      </c>
      <c r="Q4953">
        <f t="shared" si="310"/>
        <v>2</v>
      </c>
      <c r="T4953" t="str">
        <f t="shared" si="311"/>
        <v>Low Sales</v>
      </c>
    </row>
    <row r="4954" spans="1:20" x14ac:dyDescent="0.3">
      <c r="A4954" t="s">
        <v>9625</v>
      </c>
      <c r="B4954" t="s">
        <v>9626</v>
      </c>
      <c r="C4954" t="s">
        <v>45</v>
      </c>
      <c r="D4954" t="s">
        <v>53</v>
      </c>
      <c r="E4954" t="s">
        <v>34</v>
      </c>
      <c r="F4954">
        <v>1843</v>
      </c>
      <c r="G4954">
        <v>10</v>
      </c>
      <c r="H4954">
        <v>1659</v>
      </c>
      <c r="I4954">
        <v>4.3</v>
      </c>
      <c r="J4954">
        <v>175</v>
      </c>
      <c r="K4954">
        <v>1</v>
      </c>
      <c r="L4954">
        <v>1659</v>
      </c>
      <c r="M4954" s="1">
        <v>45829</v>
      </c>
      <c r="N4954" t="s">
        <v>19</v>
      </c>
      <c r="O4954" t="str">
        <f t="shared" si="308"/>
        <v>Jun-2025</v>
      </c>
      <c r="P4954" s="21">
        <f t="shared" si="309"/>
        <v>2025</v>
      </c>
      <c r="Q4954">
        <f t="shared" si="310"/>
        <v>2</v>
      </c>
      <c r="T4954" t="str">
        <f t="shared" si="311"/>
        <v>Low Sales</v>
      </c>
    </row>
    <row r="4955" spans="1:20" x14ac:dyDescent="0.3">
      <c r="A4955" t="s">
        <v>9627</v>
      </c>
      <c r="B4955" t="s">
        <v>9628</v>
      </c>
      <c r="C4955" t="s">
        <v>27</v>
      </c>
      <c r="D4955" t="s">
        <v>41</v>
      </c>
      <c r="E4955" t="s">
        <v>18</v>
      </c>
      <c r="F4955">
        <v>810</v>
      </c>
      <c r="G4955">
        <v>25</v>
      </c>
      <c r="H4955">
        <v>608</v>
      </c>
      <c r="I4955">
        <v>4.0999999999999996</v>
      </c>
      <c r="J4955">
        <v>37</v>
      </c>
      <c r="K4955">
        <v>1</v>
      </c>
      <c r="L4955">
        <v>608</v>
      </c>
      <c r="M4955" s="1">
        <v>45742</v>
      </c>
      <c r="N4955" t="s">
        <v>49</v>
      </c>
      <c r="O4955" t="str">
        <f t="shared" si="308"/>
        <v>Mar-2025</v>
      </c>
      <c r="P4955" s="21">
        <f t="shared" si="309"/>
        <v>2025</v>
      </c>
      <c r="Q4955">
        <f t="shared" si="310"/>
        <v>1</v>
      </c>
      <c r="T4955" t="str">
        <f t="shared" si="311"/>
        <v>Low Sales</v>
      </c>
    </row>
    <row r="4956" spans="1:20" x14ac:dyDescent="0.3">
      <c r="A4956" t="s">
        <v>9629</v>
      </c>
      <c r="B4956" t="s">
        <v>9630</v>
      </c>
      <c r="C4956" t="s">
        <v>52</v>
      </c>
      <c r="D4956" t="s">
        <v>46</v>
      </c>
      <c r="E4956" t="s">
        <v>161</v>
      </c>
      <c r="F4956">
        <v>2907</v>
      </c>
      <c r="G4956">
        <v>20</v>
      </c>
      <c r="H4956">
        <v>2326</v>
      </c>
      <c r="I4956">
        <v>4.3</v>
      </c>
      <c r="J4956">
        <v>281</v>
      </c>
      <c r="K4956">
        <v>1</v>
      </c>
      <c r="L4956">
        <v>2326</v>
      </c>
      <c r="M4956" s="1">
        <v>45522</v>
      </c>
      <c r="N4956" t="s">
        <v>85</v>
      </c>
      <c r="O4956" t="str">
        <f t="shared" si="308"/>
        <v>Aug-2024</v>
      </c>
      <c r="P4956" s="21">
        <f t="shared" si="309"/>
        <v>2024</v>
      </c>
      <c r="Q4956">
        <f t="shared" si="310"/>
        <v>2</v>
      </c>
      <c r="T4956" t="str">
        <f t="shared" si="311"/>
        <v>Low Sales</v>
      </c>
    </row>
    <row r="4957" spans="1:20" x14ac:dyDescent="0.3">
      <c r="A4957" t="s">
        <v>9631</v>
      </c>
      <c r="B4957" t="s">
        <v>9632</v>
      </c>
      <c r="C4957" t="s">
        <v>52</v>
      </c>
      <c r="D4957" t="s">
        <v>41</v>
      </c>
      <c r="E4957" t="s">
        <v>34</v>
      </c>
      <c r="F4957">
        <v>719</v>
      </c>
      <c r="G4957">
        <v>20</v>
      </c>
      <c r="H4957">
        <v>575</v>
      </c>
      <c r="I4957">
        <v>4.2</v>
      </c>
      <c r="J4957">
        <v>162</v>
      </c>
      <c r="K4957">
        <v>1</v>
      </c>
      <c r="L4957">
        <v>575</v>
      </c>
      <c r="M4957" s="1">
        <v>45503</v>
      </c>
      <c r="N4957" t="s">
        <v>19</v>
      </c>
      <c r="O4957" t="str">
        <f t="shared" si="308"/>
        <v>Jul-2024</v>
      </c>
      <c r="P4957" s="21">
        <f t="shared" si="309"/>
        <v>2024</v>
      </c>
      <c r="Q4957">
        <f t="shared" si="310"/>
        <v>2</v>
      </c>
      <c r="T4957" t="str">
        <f t="shared" si="311"/>
        <v>Low Sales</v>
      </c>
    </row>
    <row r="4958" spans="1:20" x14ac:dyDescent="0.3">
      <c r="A4958" t="s">
        <v>9633</v>
      </c>
      <c r="B4958" t="s">
        <v>9634</v>
      </c>
      <c r="C4958" t="s">
        <v>45</v>
      </c>
      <c r="D4958" t="s">
        <v>17</v>
      </c>
      <c r="E4958" t="s">
        <v>18</v>
      </c>
      <c r="F4958">
        <v>2950</v>
      </c>
      <c r="G4958">
        <v>20</v>
      </c>
      <c r="H4958">
        <v>2360</v>
      </c>
      <c r="I4958">
        <v>4.2</v>
      </c>
      <c r="J4958">
        <v>94</v>
      </c>
      <c r="K4958">
        <v>5</v>
      </c>
      <c r="L4958">
        <v>11800</v>
      </c>
      <c r="M4958" s="1">
        <v>45792</v>
      </c>
      <c r="N4958" t="s">
        <v>71</v>
      </c>
      <c r="O4958" t="str">
        <f t="shared" si="308"/>
        <v>May-2025</v>
      </c>
      <c r="P4958" s="21">
        <f t="shared" si="309"/>
        <v>2025</v>
      </c>
      <c r="Q4958">
        <f t="shared" si="310"/>
        <v>2</v>
      </c>
      <c r="T4958" t="str">
        <f t="shared" si="311"/>
        <v>High Sales</v>
      </c>
    </row>
    <row r="4959" spans="1:20" x14ac:dyDescent="0.3">
      <c r="A4959" t="s">
        <v>9635</v>
      </c>
      <c r="B4959" t="s">
        <v>9636</v>
      </c>
      <c r="C4959" t="s">
        <v>57</v>
      </c>
      <c r="D4959" t="s">
        <v>17</v>
      </c>
      <c r="E4959" t="s">
        <v>34</v>
      </c>
      <c r="F4959">
        <v>4455</v>
      </c>
      <c r="G4959">
        <v>30</v>
      </c>
      <c r="H4959">
        <v>3118</v>
      </c>
      <c r="I4959">
        <v>3.8</v>
      </c>
      <c r="J4959">
        <v>157</v>
      </c>
      <c r="K4959">
        <v>1</v>
      </c>
      <c r="L4959">
        <v>3118</v>
      </c>
      <c r="M4959" s="1">
        <v>45823</v>
      </c>
      <c r="N4959" t="s">
        <v>58</v>
      </c>
      <c r="O4959" t="str">
        <f t="shared" si="308"/>
        <v>Jun-2025</v>
      </c>
      <c r="P4959" s="21">
        <f t="shared" si="309"/>
        <v>2025</v>
      </c>
      <c r="Q4959">
        <f t="shared" si="310"/>
        <v>2</v>
      </c>
      <c r="T4959" t="str">
        <f t="shared" si="311"/>
        <v>Low Sales</v>
      </c>
    </row>
    <row r="4960" spans="1:20" x14ac:dyDescent="0.3">
      <c r="A4960" t="s">
        <v>9637</v>
      </c>
      <c r="B4960" t="s">
        <v>2190</v>
      </c>
      <c r="C4960" t="s">
        <v>52</v>
      </c>
      <c r="D4960" t="s">
        <v>33</v>
      </c>
      <c r="E4960" t="s">
        <v>18</v>
      </c>
      <c r="F4960">
        <v>2360</v>
      </c>
      <c r="G4960">
        <v>15</v>
      </c>
      <c r="H4960">
        <v>2006</v>
      </c>
      <c r="I4960">
        <v>3.6</v>
      </c>
      <c r="J4960">
        <v>41</v>
      </c>
      <c r="K4960">
        <v>1</v>
      </c>
      <c r="L4960">
        <v>2006</v>
      </c>
      <c r="M4960" s="1">
        <v>45772</v>
      </c>
      <c r="N4960" t="s">
        <v>29</v>
      </c>
      <c r="O4960" t="str">
        <f t="shared" si="308"/>
        <v>Apr-2025</v>
      </c>
      <c r="P4960" s="21">
        <f t="shared" si="309"/>
        <v>2025</v>
      </c>
      <c r="Q4960">
        <f t="shared" si="310"/>
        <v>1</v>
      </c>
      <c r="T4960" t="str">
        <f t="shared" si="311"/>
        <v>Low Sales</v>
      </c>
    </row>
    <row r="4961" spans="1:20" x14ac:dyDescent="0.3">
      <c r="A4961" t="s">
        <v>9638</v>
      </c>
      <c r="B4961" t="s">
        <v>5142</v>
      </c>
      <c r="C4961" t="s">
        <v>37</v>
      </c>
      <c r="D4961" t="s">
        <v>17</v>
      </c>
      <c r="E4961" t="s">
        <v>34</v>
      </c>
      <c r="F4961">
        <v>2880</v>
      </c>
      <c r="G4961">
        <v>25</v>
      </c>
      <c r="H4961">
        <v>2160</v>
      </c>
      <c r="I4961">
        <v>4.3</v>
      </c>
      <c r="J4961">
        <v>192</v>
      </c>
      <c r="K4961">
        <v>5</v>
      </c>
      <c r="L4961">
        <v>10800</v>
      </c>
      <c r="M4961" s="1">
        <v>45491</v>
      </c>
      <c r="N4961" t="s">
        <v>38</v>
      </c>
      <c r="O4961" t="str">
        <f t="shared" si="308"/>
        <v>Jul-2024</v>
      </c>
      <c r="P4961" s="21">
        <f t="shared" si="309"/>
        <v>2024</v>
      </c>
      <c r="Q4961">
        <f t="shared" si="310"/>
        <v>2</v>
      </c>
      <c r="T4961" t="str">
        <f t="shared" si="311"/>
        <v>High Sales</v>
      </c>
    </row>
    <row r="4962" spans="1:20" x14ac:dyDescent="0.3">
      <c r="A4962" t="s">
        <v>9639</v>
      </c>
      <c r="B4962" t="s">
        <v>9640</v>
      </c>
      <c r="C4962" t="s">
        <v>57</v>
      </c>
      <c r="D4962" t="s">
        <v>109</v>
      </c>
      <c r="E4962" t="s">
        <v>18</v>
      </c>
      <c r="F4962">
        <v>1316</v>
      </c>
      <c r="G4962">
        <v>15</v>
      </c>
      <c r="H4962">
        <v>1119</v>
      </c>
      <c r="I4962">
        <v>3.9</v>
      </c>
      <c r="J4962">
        <v>270</v>
      </c>
      <c r="K4962">
        <v>2</v>
      </c>
      <c r="L4962">
        <v>2238</v>
      </c>
      <c r="M4962" s="1">
        <v>45610</v>
      </c>
      <c r="N4962" t="s">
        <v>54</v>
      </c>
      <c r="O4962" t="str">
        <f t="shared" si="308"/>
        <v>Nov-2024</v>
      </c>
      <c r="P4962" s="21">
        <f t="shared" si="309"/>
        <v>2024</v>
      </c>
      <c r="Q4962">
        <f t="shared" si="310"/>
        <v>3</v>
      </c>
      <c r="T4962" t="str">
        <f t="shared" si="311"/>
        <v>Low Sales</v>
      </c>
    </row>
    <row r="4963" spans="1:20" x14ac:dyDescent="0.3">
      <c r="A4963" t="s">
        <v>9641</v>
      </c>
      <c r="B4963" t="s">
        <v>9642</v>
      </c>
      <c r="C4963" t="s">
        <v>57</v>
      </c>
      <c r="D4963" t="s">
        <v>53</v>
      </c>
      <c r="E4963" t="s">
        <v>34</v>
      </c>
      <c r="F4963">
        <v>6079</v>
      </c>
      <c r="G4963">
        <v>30</v>
      </c>
      <c r="H4963">
        <v>4255</v>
      </c>
      <c r="I4963">
        <v>3.8</v>
      </c>
      <c r="J4963">
        <v>86</v>
      </c>
      <c r="K4963">
        <v>1</v>
      </c>
      <c r="L4963">
        <v>4255</v>
      </c>
      <c r="M4963" s="1">
        <v>45603</v>
      </c>
      <c r="N4963" t="s">
        <v>141</v>
      </c>
      <c r="O4963" t="str">
        <f t="shared" si="308"/>
        <v>Nov-2024</v>
      </c>
      <c r="P4963" s="21">
        <f t="shared" si="309"/>
        <v>2024</v>
      </c>
      <c r="Q4963">
        <f t="shared" si="310"/>
        <v>3</v>
      </c>
      <c r="T4963" t="str">
        <f t="shared" si="311"/>
        <v>Low Sales</v>
      </c>
    </row>
    <row r="4964" spans="1:20" x14ac:dyDescent="0.3">
      <c r="A4964" t="s">
        <v>9643</v>
      </c>
      <c r="B4964" t="s">
        <v>9644</v>
      </c>
      <c r="C4964" t="s">
        <v>32</v>
      </c>
      <c r="D4964" t="s">
        <v>53</v>
      </c>
      <c r="E4964" t="s">
        <v>34</v>
      </c>
      <c r="F4964">
        <v>5826</v>
      </c>
      <c r="G4964">
        <v>70</v>
      </c>
      <c r="H4964">
        <v>1748</v>
      </c>
      <c r="I4964">
        <v>4.5</v>
      </c>
      <c r="J4964">
        <v>80</v>
      </c>
      <c r="K4964">
        <v>1</v>
      </c>
      <c r="L4964">
        <v>1748</v>
      </c>
      <c r="M4964" s="1">
        <v>45422</v>
      </c>
      <c r="N4964" t="s">
        <v>49</v>
      </c>
      <c r="O4964" t="str">
        <f t="shared" si="308"/>
        <v>May-2024</v>
      </c>
      <c r="P4964" s="21">
        <f t="shared" si="309"/>
        <v>2024</v>
      </c>
      <c r="Q4964">
        <f t="shared" si="310"/>
        <v>2</v>
      </c>
      <c r="T4964" t="str">
        <f t="shared" si="311"/>
        <v>Low Sales</v>
      </c>
    </row>
    <row r="4965" spans="1:20" x14ac:dyDescent="0.3">
      <c r="A4965" t="s">
        <v>9645</v>
      </c>
      <c r="B4965" t="s">
        <v>1222</v>
      </c>
      <c r="C4965" t="s">
        <v>27</v>
      </c>
      <c r="D4965" t="s">
        <v>28</v>
      </c>
      <c r="E4965" t="s">
        <v>34</v>
      </c>
      <c r="F4965">
        <v>1465</v>
      </c>
      <c r="G4965">
        <v>15</v>
      </c>
      <c r="H4965">
        <v>1245</v>
      </c>
      <c r="I4965">
        <v>4.0999999999999996</v>
      </c>
      <c r="J4965">
        <v>78</v>
      </c>
      <c r="K4965">
        <v>1</v>
      </c>
      <c r="L4965">
        <v>1245</v>
      </c>
      <c r="M4965" s="1">
        <v>45504</v>
      </c>
      <c r="N4965" t="s">
        <v>38</v>
      </c>
      <c r="O4965" t="str">
        <f t="shared" si="308"/>
        <v>Jul-2024</v>
      </c>
      <c r="P4965" s="21">
        <f t="shared" si="309"/>
        <v>2024</v>
      </c>
      <c r="Q4965">
        <f t="shared" si="310"/>
        <v>2</v>
      </c>
      <c r="T4965" t="str">
        <f t="shared" si="311"/>
        <v>Low Sales</v>
      </c>
    </row>
    <row r="4966" spans="1:20" x14ac:dyDescent="0.3">
      <c r="A4966" t="s">
        <v>9646</v>
      </c>
      <c r="B4966" t="s">
        <v>8116</v>
      </c>
      <c r="C4966" t="s">
        <v>22</v>
      </c>
      <c r="D4966" t="s">
        <v>41</v>
      </c>
      <c r="E4966" t="s">
        <v>34</v>
      </c>
      <c r="F4966">
        <v>2522</v>
      </c>
      <c r="G4966">
        <v>25</v>
      </c>
      <c r="H4966">
        <v>1892</v>
      </c>
      <c r="I4966">
        <v>4.8</v>
      </c>
      <c r="J4966">
        <v>374</v>
      </c>
      <c r="K4966">
        <v>1</v>
      </c>
      <c r="L4966">
        <v>1892</v>
      </c>
      <c r="M4966" s="1">
        <v>45516</v>
      </c>
      <c r="N4966" t="s">
        <v>24</v>
      </c>
      <c r="O4966" t="str">
        <f t="shared" si="308"/>
        <v>Aug-2024</v>
      </c>
      <c r="P4966" s="21">
        <f t="shared" si="309"/>
        <v>2024</v>
      </c>
      <c r="Q4966">
        <f t="shared" si="310"/>
        <v>2</v>
      </c>
      <c r="T4966" t="str">
        <f t="shared" si="311"/>
        <v>Low Sales</v>
      </c>
    </row>
    <row r="4967" spans="1:20" x14ac:dyDescent="0.3">
      <c r="A4967" t="s">
        <v>9647</v>
      </c>
      <c r="B4967" t="s">
        <v>9648</v>
      </c>
      <c r="C4967" t="s">
        <v>16</v>
      </c>
      <c r="D4967" t="s">
        <v>53</v>
      </c>
      <c r="E4967" t="s">
        <v>34</v>
      </c>
      <c r="F4967">
        <v>1716</v>
      </c>
      <c r="G4967">
        <v>15</v>
      </c>
      <c r="H4967">
        <v>1459</v>
      </c>
      <c r="I4967">
        <v>4.4000000000000004</v>
      </c>
      <c r="J4967">
        <v>375</v>
      </c>
      <c r="K4967">
        <v>1</v>
      </c>
      <c r="L4967">
        <v>1459</v>
      </c>
      <c r="M4967" s="1">
        <v>45536</v>
      </c>
      <c r="N4967" t="s">
        <v>64</v>
      </c>
      <c r="O4967" t="str">
        <f t="shared" si="308"/>
        <v>Sep-2024</v>
      </c>
      <c r="P4967" s="21">
        <f t="shared" si="309"/>
        <v>2024</v>
      </c>
      <c r="Q4967">
        <f t="shared" si="310"/>
        <v>3</v>
      </c>
      <c r="T4967" t="str">
        <f t="shared" si="311"/>
        <v>Low Sales</v>
      </c>
    </row>
    <row r="4968" spans="1:20" x14ac:dyDescent="0.3">
      <c r="A4968" t="s">
        <v>9649</v>
      </c>
      <c r="B4968" t="s">
        <v>9650</v>
      </c>
      <c r="C4968" t="s">
        <v>32</v>
      </c>
      <c r="D4968" t="s">
        <v>109</v>
      </c>
      <c r="E4968" t="s">
        <v>34</v>
      </c>
      <c r="F4968">
        <v>1999</v>
      </c>
      <c r="G4968">
        <v>30</v>
      </c>
      <c r="H4968">
        <v>1399</v>
      </c>
      <c r="I4968">
        <v>3.7</v>
      </c>
      <c r="J4968">
        <v>11</v>
      </c>
      <c r="K4968">
        <v>1</v>
      </c>
      <c r="L4968">
        <v>1399</v>
      </c>
      <c r="M4968" s="1">
        <v>45927</v>
      </c>
      <c r="N4968" t="s">
        <v>91</v>
      </c>
      <c r="O4968" t="str">
        <f t="shared" si="308"/>
        <v>Sep-2025</v>
      </c>
      <c r="P4968" s="21">
        <f t="shared" si="309"/>
        <v>2025</v>
      </c>
      <c r="Q4968">
        <f t="shared" si="310"/>
        <v>3</v>
      </c>
      <c r="T4968" t="str">
        <f t="shared" si="311"/>
        <v>Low Sales</v>
      </c>
    </row>
    <row r="4969" spans="1:20" x14ac:dyDescent="0.3">
      <c r="A4969" t="s">
        <v>9651</v>
      </c>
      <c r="B4969" t="s">
        <v>9652</v>
      </c>
      <c r="C4969" t="s">
        <v>57</v>
      </c>
      <c r="D4969" t="s">
        <v>41</v>
      </c>
      <c r="E4969" t="s">
        <v>34</v>
      </c>
      <c r="F4969">
        <v>564</v>
      </c>
      <c r="G4969">
        <v>40</v>
      </c>
      <c r="H4969">
        <v>338</v>
      </c>
      <c r="I4969">
        <v>4.5</v>
      </c>
      <c r="J4969">
        <v>103</v>
      </c>
      <c r="K4969">
        <v>1</v>
      </c>
      <c r="L4969">
        <v>338</v>
      </c>
      <c r="M4969" s="1">
        <v>45533</v>
      </c>
      <c r="N4969" t="s">
        <v>150</v>
      </c>
      <c r="O4969" t="str">
        <f t="shared" si="308"/>
        <v>Aug-2024</v>
      </c>
      <c r="P4969" s="21">
        <f t="shared" si="309"/>
        <v>2024</v>
      </c>
      <c r="Q4969">
        <f t="shared" si="310"/>
        <v>2</v>
      </c>
      <c r="T4969" t="str">
        <f t="shared" si="311"/>
        <v>Low Sales</v>
      </c>
    </row>
    <row r="4970" spans="1:20" x14ac:dyDescent="0.3">
      <c r="A4970" t="s">
        <v>9653</v>
      </c>
      <c r="B4970" t="s">
        <v>9654</v>
      </c>
      <c r="C4970" t="s">
        <v>52</v>
      </c>
      <c r="D4970" t="s">
        <v>53</v>
      </c>
      <c r="E4970" t="s">
        <v>34</v>
      </c>
      <c r="F4970">
        <v>4779</v>
      </c>
      <c r="G4970">
        <v>20</v>
      </c>
      <c r="H4970">
        <v>3823</v>
      </c>
      <c r="I4970">
        <v>4.3</v>
      </c>
      <c r="J4970">
        <v>181</v>
      </c>
      <c r="K4970">
        <v>2</v>
      </c>
      <c r="L4970">
        <v>7646</v>
      </c>
      <c r="M4970" s="1">
        <v>45326</v>
      </c>
      <c r="N4970" t="s">
        <v>24</v>
      </c>
      <c r="O4970" t="str">
        <f t="shared" si="308"/>
        <v>Feb-2024</v>
      </c>
      <c r="P4970" s="21">
        <f t="shared" si="309"/>
        <v>2024</v>
      </c>
      <c r="Q4970">
        <f t="shared" si="310"/>
        <v>1</v>
      </c>
      <c r="T4970" t="str">
        <f t="shared" si="311"/>
        <v>High Sales</v>
      </c>
    </row>
    <row r="4971" spans="1:20" x14ac:dyDescent="0.3">
      <c r="A4971" t="s">
        <v>9655</v>
      </c>
      <c r="B4971" t="s">
        <v>9206</v>
      </c>
      <c r="C4971" t="s">
        <v>45</v>
      </c>
      <c r="D4971" t="s">
        <v>53</v>
      </c>
      <c r="E4971" t="s">
        <v>34</v>
      </c>
      <c r="F4971">
        <v>6928</v>
      </c>
      <c r="G4971">
        <v>30</v>
      </c>
      <c r="H4971">
        <v>4850</v>
      </c>
      <c r="I4971">
        <v>3.7</v>
      </c>
      <c r="J4971">
        <v>13</v>
      </c>
      <c r="K4971">
        <v>1</v>
      </c>
      <c r="L4971">
        <v>4850</v>
      </c>
      <c r="M4971" s="1">
        <v>46013</v>
      </c>
      <c r="N4971" t="s">
        <v>78</v>
      </c>
      <c r="O4971" t="str">
        <f t="shared" si="308"/>
        <v>Dec-2025</v>
      </c>
      <c r="P4971" s="21">
        <f t="shared" si="309"/>
        <v>2025</v>
      </c>
      <c r="Q4971">
        <f t="shared" si="310"/>
        <v>3</v>
      </c>
      <c r="T4971" t="str">
        <f t="shared" si="311"/>
        <v>Low Sales</v>
      </c>
    </row>
    <row r="4972" spans="1:20" x14ac:dyDescent="0.3">
      <c r="A4972" t="s">
        <v>9656</v>
      </c>
      <c r="B4972" t="s">
        <v>9657</v>
      </c>
      <c r="C4972" t="s">
        <v>16</v>
      </c>
      <c r="D4972" t="s">
        <v>109</v>
      </c>
      <c r="E4972" t="s">
        <v>161</v>
      </c>
      <c r="F4972">
        <v>1794</v>
      </c>
      <c r="G4972">
        <v>20</v>
      </c>
      <c r="H4972">
        <v>1435</v>
      </c>
      <c r="I4972">
        <v>3.9</v>
      </c>
      <c r="J4972">
        <v>132</v>
      </c>
      <c r="K4972">
        <v>1</v>
      </c>
      <c r="L4972">
        <v>1435</v>
      </c>
      <c r="M4972" s="1">
        <v>45780</v>
      </c>
      <c r="N4972" t="s">
        <v>29</v>
      </c>
      <c r="O4972" t="str">
        <f t="shared" si="308"/>
        <v>May-2025</v>
      </c>
      <c r="P4972" s="21">
        <f t="shared" si="309"/>
        <v>2025</v>
      </c>
      <c r="Q4972">
        <f t="shared" si="310"/>
        <v>2</v>
      </c>
      <c r="T4972" t="str">
        <f t="shared" si="311"/>
        <v>Low Sales</v>
      </c>
    </row>
    <row r="4973" spans="1:20" x14ac:dyDescent="0.3">
      <c r="A4973" t="s">
        <v>9658</v>
      </c>
      <c r="B4973" t="s">
        <v>9659</v>
      </c>
      <c r="C4973" t="s">
        <v>116</v>
      </c>
      <c r="D4973" t="s">
        <v>109</v>
      </c>
      <c r="E4973" t="s">
        <v>18</v>
      </c>
      <c r="F4973">
        <v>816</v>
      </c>
      <c r="G4973">
        <v>30</v>
      </c>
      <c r="H4973">
        <v>571</v>
      </c>
      <c r="I4973">
        <v>4.4000000000000004</v>
      </c>
      <c r="J4973">
        <v>192</v>
      </c>
      <c r="K4973">
        <v>1</v>
      </c>
      <c r="L4973">
        <v>571</v>
      </c>
      <c r="M4973" s="1">
        <v>45580</v>
      </c>
      <c r="N4973" t="s">
        <v>71</v>
      </c>
      <c r="O4973" t="str">
        <f t="shared" si="308"/>
        <v>Oct-2024</v>
      </c>
      <c r="P4973" s="21">
        <f t="shared" si="309"/>
        <v>2024</v>
      </c>
      <c r="Q4973">
        <f t="shared" si="310"/>
        <v>3</v>
      </c>
      <c r="T4973" t="str">
        <f t="shared" si="311"/>
        <v>Low Sales</v>
      </c>
    </row>
    <row r="4974" spans="1:20" x14ac:dyDescent="0.3">
      <c r="A4974" t="s">
        <v>9660</v>
      </c>
      <c r="B4974" t="s">
        <v>6552</v>
      </c>
      <c r="C4974" t="s">
        <v>37</v>
      </c>
      <c r="D4974" t="s">
        <v>28</v>
      </c>
      <c r="E4974" t="s">
        <v>34</v>
      </c>
      <c r="F4974">
        <v>6188</v>
      </c>
      <c r="G4974">
        <v>30</v>
      </c>
      <c r="H4974">
        <v>4332</v>
      </c>
      <c r="I4974">
        <v>3.3</v>
      </c>
      <c r="J4974">
        <v>41</v>
      </c>
      <c r="K4974">
        <v>2</v>
      </c>
      <c r="L4974">
        <v>8664</v>
      </c>
      <c r="M4974" s="1">
        <v>45949</v>
      </c>
      <c r="N4974" t="s">
        <v>150</v>
      </c>
      <c r="O4974" t="str">
        <f t="shared" si="308"/>
        <v>Oct-2025</v>
      </c>
      <c r="P4974" s="21">
        <f t="shared" si="309"/>
        <v>2025</v>
      </c>
      <c r="Q4974">
        <f t="shared" si="310"/>
        <v>3</v>
      </c>
      <c r="T4974" t="str">
        <f t="shared" si="311"/>
        <v>High Sales</v>
      </c>
    </row>
    <row r="4975" spans="1:20" x14ac:dyDescent="0.3">
      <c r="A4975" t="s">
        <v>9661</v>
      </c>
      <c r="B4975" t="s">
        <v>9662</v>
      </c>
      <c r="C4975" t="s">
        <v>57</v>
      </c>
      <c r="D4975" t="s">
        <v>53</v>
      </c>
      <c r="E4975" t="s">
        <v>74</v>
      </c>
      <c r="F4975">
        <v>6790</v>
      </c>
      <c r="G4975">
        <v>40</v>
      </c>
      <c r="H4975">
        <v>4074</v>
      </c>
      <c r="I4975">
        <v>3.1</v>
      </c>
      <c r="J4975">
        <v>105</v>
      </c>
      <c r="K4975">
        <v>2</v>
      </c>
      <c r="L4975">
        <v>8148</v>
      </c>
      <c r="M4975" s="1">
        <v>45780</v>
      </c>
      <c r="N4975" t="s">
        <v>19</v>
      </c>
      <c r="O4975" t="str">
        <f t="shared" si="308"/>
        <v>May-2025</v>
      </c>
      <c r="P4975" s="21">
        <f t="shared" si="309"/>
        <v>2025</v>
      </c>
      <c r="Q4975">
        <f t="shared" si="310"/>
        <v>2</v>
      </c>
      <c r="T4975" t="str">
        <f t="shared" si="311"/>
        <v>High Sales</v>
      </c>
    </row>
    <row r="4976" spans="1:20" x14ac:dyDescent="0.3">
      <c r="A4976" t="s">
        <v>9663</v>
      </c>
      <c r="B4976" t="s">
        <v>9664</v>
      </c>
      <c r="C4976" t="s">
        <v>45</v>
      </c>
      <c r="D4976" t="s">
        <v>23</v>
      </c>
      <c r="E4976" t="s">
        <v>34</v>
      </c>
      <c r="F4976">
        <v>3196</v>
      </c>
      <c r="G4976">
        <v>20</v>
      </c>
      <c r="H4976">
        <v>2557</v>
      </c>
      <c r="I4976">
        <v>4.2</v>
      </c>
      <c r="J4976">
        <v>121</v>
      </c>
      <c r="K4976">
        <v>3</v>
      </c>
      <c r="L4976">
        <v>7671</v>
      </c>
      <c r="M4976" s="1">
        <v>45347</v>
      </c>
      <c r="N4976" t="s">
        <v>189</v>
      </c>
      <c r="O4976" t="str">
        <f t="shared" si="308"/>
        <v>Feb-2024</v>
      </c>
      <c r="P4976" s="21">
        <f t="shared" si="309"/>
        <v>2024</v>
      </c>
      <c r="Q4976">
        <f t="shared" si="310"/>
        <v>1</v>
      </c>
      <c r="T4976" t="str">
        <f t="shared" si="311"/>
        <v>High Sales</v>
      </c>
    </row>
    <row r="4977" spans="1:20" x14ac:dyDescent="0.3">
      <c r="A4977" t="s">
        <v>9665</v>
      </c>
      <c r="B4977" t="s">
        <v>9666</v>
      </c>
      <c r="C4977" t="s">
        <v>45</v>
      </c>
      <c r="D4977" t="s">
        <v>33</v>
      </c>
      <c r="E4977" t="s">
        <v>18</v>
      </c>
      <c r="F4977">
        <v>874</v>
      </c>
      <c r="G4977">
        <v>25</v>
      </c>
      <c r="H4977">
        <v>656</v>
      </c>
      <c r="I4977">
        <v>4.2</v>
      </c>
      <c r="J4977">
        <v>123</v>
      </c>
      <c r="K4977">
        <v>4</v>
      </c>
      <c r="L4977">
        <v>2624</v>
      </c>
      <c r="M4977" s="1">
        <v>45501</v>
      </c>
      <c r="N4977" t="s">
        <v>58</v>
      </c>
      <c r="O4977" t="str">
        <f t="shared" si="308"/>
        <v>Jul-2024</v>
      </c>
      <c r="P4977" s="21">
        <f t="shared" si="309"/>
        <v>2024</v>
      </c>
      <c r="Q4977">
        <f t="shared" si="310"/>
        <v>2</v>
      </c>
      <c r="T4977" t="str">
        <f t="shared" si="311"/>
        <v>Low Sales</v>
      </c>
    </row>
    <row r="4978" spans="1:20" x14ac:dyDescent="0.3">
      <c r="A4978" t="s">
        <v>9667</v>
      </c>
      <c r="B4978" t="s">
        <v>9668</v>
      </c>
      <c r="C4978" t="s">
        <v>52</v>
      </c>
      <c r="D4978" t="s">
        <v>41</v>
      </c>
      <c r="E4978" t="s">
        <v>34</v>
      </c>
      <c r="F4978">
        <v>1625</v>
      </c>
      <c r="G4978">
        <v>10</v>
      </c>
      <c r="H4978">
        <v>1462</v>
      </c>
      <c r="I4978">
        <v>4.2</v>
      </c>
      <c r="J4978">
        <v>47</v>
      </c>
      <c r="K4978">
        <v>1</v>
      </c>
      <c r="L4978">
        <v>1462</v>
      </c>
      <c r="M4978" s="1">
        <v>45686</v>
      </c>
      <c r="N4978" t="s">
        <v>49</v>
      </c>
      <c r="O4978" t="str">
        <f t="shared" si="308"/>
        <v>Jan-2025</v>
      </c>
      <c r="P4978" s="21">
        <f t="shared" si="309"/>
        <v>2025</v>
      </c>
      <c r="Q4978">
        <f t="shared" si="310"/>
        <v>1</v>
      </c>
      <c r="T4978" t="str">
        <f t="shared" si="311"/>
        <v>Low Sales</v>
      </c>
    </row>
    <row r="4979" spans="1:20" x14ac:dyDescent="0.3">
      <c r="A4979" t="s">
        <v>9669</v>
      </c>
      <c r="B4979" t="s">
        <v>9670</v>
      </c>
      <c r="C4979" t="s">
        <v>22</v>
      </c>
      <c r="D4979" t="s">
        <v>33</v>
      </c>
      <c r="E4979" t="s">
        <v>18</v>
      </c>
      <c r="F4979">
        <v>2233</v>
      </c>
      <c r="G4979">
        <v>10</v>
      </c>
      <c r="H4979">
        <v>2010</v>
      </c>
      <c r="I4979">
        <v>4.2</v>
      </c>
      <c r="J4979">
        <v>104</v>
      </c>
      <c r="K4979">
        <v>2</v>
      </c>
      <c r="L4979">
        <v>4020</v>
      </c>
      <c r="M4979" s="1">
        <v>45332</v>
      </c>
      <c r="N4979" t="s">
        <v>91</v>
      </c>
      <c r="O4979" t="str">
        <f t="shared" si="308"/>
        <v>Feb-2024</v>
      </c>
      <c r="P4979" s="21">
        <f t="shared" si="309"/>
        <v>2024</v>
      </c>
      <c r="Q4979">
        <f t="shared" si="310"/>
        <v>1</v>
      </c>
      <c r="T4979" t="str">
        <f t="shared" si="311"/>
        <v>Low Sales</v>
      </c>
    </row>
    <row r="4980" spans="1:20" x14ac:dyDescent="0.3">
      <c r="A4980" t="s">
        <v>9671</v>
      </c>
      <c r="B4980" t="s">
        <v>9534</v>
      </c>
      <c r="C4980" t="s">
        <v>32</v>
      </c>
      <c r="D4980" t="s">
        <v>17</v>
      </c>
      <c r="E4980" t="s">
        <v>18</v>
      </c>
      <c r="F4980">
        <v>3753</v>
      </c>
      <c r="G4980">
        <v>15</v>
      </c>
      <c r="H4980">
        <v>3190</v>
      </c>
      <c r="I4980">
        <v>4.3</v>
      </c>
      <c r="J4980">
        <v>53</v>
      </c>
      <c r="K4980">
        <v>1</v>
      </c>
      <c r="L4980">
        <v>3190</v>
      </c>
      <c r="M4980" s="1">
        <v>45674</v>
      </c>
      <c r="N4980" t="s">
        <v>168</v>
      </c>
      <c r="O4980" t="str">
        <f t="shared" si="308"/>
        <v>Jan-2025</v>
      </c>
      <c r="P4980" s="21">
        <f t="shared" si="309"/>
        <v>2025</v>
      </c>
      <c r="Q4980">
        <f t="shared" si="310"/>
        <v>1</v>
      </c>
      <c r="T4980" t="str">
        <f t="shared" si="311"/>
        <v>Low Sales</v>
      </c>
    </row>
    <row r="4981" spans="1:20" x14ac:dyDescent="0.3">
      <c r="A4981" t="s">
        <v>9672</v>
      </c>
      <c r="B4981" t="s">
        <v>9673</v>
      </c>
      <c r="C4981" t="s">
        <v>88</v>
      </c>
      <c r="D4981" t="s">
        <v>41</v>
      </c>
      <c r="E4981" t="s">
        <v>74</v>
      </c>
      <c r="F4981">
        <v>814</v>
      </c>
      <c r="G4981">
        <v>70</v>
      </c>
      <c r="H4981">
        <v>244</v>
      </c>
      <c r="I4981">
        <v>4.7</v>
      </c>
      <c r="J4981">
        <v>182</v>
      </c>
      <c r="K4981">
        <v>1</v>
      </c>
      <c r="L4981">
        <v>244</v>
      </c>
      <c r="M4981" s="1">
        <v>45939</v>
      </c>
      <c r="N4981" t="s">
        <v>54</v>
      </c>
      <c r="O4981" t="str">
        <f t="shared" si="308"/>
        <v>Oct-2025</v>
      </c>
      <c r="P4981" s="21">
        <f t="shared" si="309"/>
        <v>2025</v>
      </c>
      <c r="Q4981">
        <f t="shared" si="310"/>
        <v>3</v>
      </c>
      <c r="T4981" t="str">
        <f t="shared" si="311"/>
        <v>Low Sales</v>
      </c>
    </row>
    <row r="4982" spans="1:20" x14ac:dyDescent="0.3">
      <c r="A4982" t="s">
        <v>9674</v>
      </c>
      <c r="B4982" t="s">
        <v>9675</v>
      </c>
      <c r="C4982" t="s">
        <v>22</v>
      </c>
      <c r="D4982" t="s">
        <v>28</v>
      </c>
      <c r="E4982" t="s">
        <v>34</v>
      </c>
      <c r="F4982">
        <v>3212</v>
      </c>
      <c r="G4982">
        <v>25</v>
      </c>
      <c r="H4982">
        <v>2409</v>
      </c>
      <c r="I4982">
        <v>4.0999999999999996</v>
      </c>
      <c r="J4982">
        <v>139</v>
      </c>
      <c r="K4982">
        <v>1</v>
      </c>
      <c r="L4982">
        <v>2409</v>
      </c>
      <c r="M4982" s="1">
        <v>45699</v>
      </c>
      <c r="N4982" t="s">
        <v>19</v>
      </c>
      <c r="O4982" t="str">
        <f t="shared" si="308"/>
        <v>Feb-2025</v>
      </c>
      <c r="P4982" s="21">
        <f t="shared" si="309"/>
        <v>2025</v>
      </c>
      <c r="Q4982">
        <f t="shared" si="310"/>
        <v>1</v>
      </c>
      <c r="T4982" t="str">
        <f t="shared" si="311"/>
        <v>Low Sales</v>
      </c>
    </row>
    <row r="4983" spans="1:20" x14ac:dyDescent="0.3">
      <c r="A4983" t="s">
        <v>9676</v>
      </c>
      <c r="B4983" t="s">
        <v>9677</v>
      </c>
      <c r="C4983" t="s">
        <v>52</v>
      </c>
      <c r="D4983" t="s">
        <v>53</v>
      </c>
      <c r="E4983" t="s">
        <v>34</v>
      </c>
      <c r="F4983">
        <v>2037</v>
      </c>
      <c r="G4983">
        <v>10</v>
      </c>
      <c r="H4983">
        <v>1833</v>
      </c>
      <c r="I4983">
        <v>3.4</v>
      </c>
      <c r="J4983">
        <v>353</v>
      </c>
      <c r="K4983">
        <v>4</v>
      </c>
      <c r="L4983">
        <v>7332</v>
      </c>
      <c r="M4983" s="1">
        <v>45492</v>
      </c>
      <c r="N4983" t="s">
        <v>49</v>
      </c>
      <c r="O4983" t="str">
        <f t="shared" si="308"/>
        <v>Jul-2024</v>
      </c>
      <c r="P4983" s="21">
        <f t="shared" si="309"/>
        <v>2024</v>
      </c>
      <c r="Q4983">
        <f t="shared" si="310"/>
        <v>2</v>
      </c>
      <c r="T4983" t="str">
        <f t="shared" si="311"/>
        <v>High Sales</v>
      </c>
    </row>
    <row r="4984" spans="1:20" x14ac:dyDescent="0.3">
      <c r="A4984" t="s">
        <v>9678</v>
      </c>
      <c r="B4984" t="s">
        <v>9679</v>
      </c>
      <c r="C4984" t="s">
        <v>52</v>
      </c>
      <c r="D4984" t="s">
        <v>23</v>
      </c>
      <c r="E4984" t="s">
        <v>34</v>
      </c>
      <c r="F4984">
        <v>2646</v>
      </c>
      <c r="G4984">
        <v>70</v>
      </c>
      <c r="H4984">
        <v>794</v>
      </c>
      <c r="I4984">
        <v>3.2</v>
      </c>
      <c r="J4984">
        <v>46</v>
      </c>
      <c r="K4984">
        <v>1</v>
      </c>
      <c r="L4984">
        <v>794</v>
      </c>
      <c r="M4984" s="1">
        <v>45494</v>
      </c>
      <c r="N4984" t="s">
        <v>64</v>
      </c>
      <c r="O4984" t="str">
        <f t="shared" si="308"/>
        <v>Jul-2024</v>
      </c>
      <c r="P4984" s="21">
        <f t="shared" si="309"/>
        <v>2024</v>
      </c>
      <c r="Q4984">
        <f t="shared" si="310"/>
        <v>2</v>
      </c>
      <c r="T4984" t="str">
        <f t="shared" si="311"/>
        <v>Low Sales</v>
      </c>
    </row>
    <row r="4985" spans="1:20" x14ac:dyDescent="0.3">
      <c r="A4985" t="s">
        <v>9680</v>
      </c>
      <c r="B4985" t="s">
        <v>9681</v>
      </c>
      <c r="C4985" t="s">
        <v>37</v>
      </c>
      <c r="D4985" t="s">
        <v>33</v>
      </c>
      <c r="E4985" t="s">
        <v>18</v>
      </c>
      <c r="F4985">
        <v>1273</v>
      </c>
      <c r="G4985">
        <v>15</v>
      </c>
      <c r="H4985">
        <v>1082</v>
      </c>
      <c r="I4985">
        <v>3.9</v>
      </c>
      <c r="J4985">
        <v>314</v>
      </c>
      <c r="K4985">
        <v>1</v>
      </c>
      <c r="L4985">
        <v>1082</v>
      </c>
      <c r="M4985" s="1">
        <v>45631</v>
      </c>
      <c r="N4985" t="s">
        <v>54</v>
      </c>
      <c r="O4985" t="str">
        <f t="shared" si="308"/>
        <v>Dec-2024</v>
      </c>
      <c r="P4985" s="21">
        <f t="shared" si="309"/>
        <v>2024</v>
      </c>
      <c r="Q4985">
        <f t="shared" si="310"/>
        <v>3</v>
      </c>
      <c r="T4985" t="str">
        <f t="shared" si="311"/>
        <v>Low Sales</v>
      </c>
    </row>
    <row r="4986" spans="1:20" x14ac:dyDescent="0.3">
      <c r="A4986" t="s">
        <v>9682</v>
      </c>
      <c r="B4986" t="s">
        <v>9683</v>
      </c>
      <c r="C4986" t="s">
        <v>22</v>
      </c>
      <c r="D4986" t="s">
        <v>109</v>
      </c>
      <c r="E4986" t="s">
        <v>18</v>
      </c>
      <c r="F4986">
        <v>1962</v>
      </c>
      <c r="G4986">
        <v>10</v>
      </c>
      <c r="H4986">
        <v>1766</v>
      </c>
      <c r="I4986">
        <v>4</v>
      </c>
      <c r="J4986">
        <v>74</v>
      </c>
      <c r="K4986">
        <v>1</v>
      </c>
      <c r="L4986">
        <v>1766</v>
      </c>
      <c r="M4986" s="1">
        <v>45512</v>
      </c>
      <c r="N4986" t="s">
        <v>189</v>
      </c>
      <c r="O4986" t="str">
        <f t="shared" si="308"/>
        <v>Aug-2024</v>
      </c>
      <c r="P4986" s="21">
        <f t="shared" si="309"/>
        <v>2024</v>
      </c>
      <c r="Q4986">
        <f t="shared" si="310"/>
        <v>2</v>
      </c>
      <c r="T4986" t="str">
        <f t="shared" si="311"/>
        <v>Low Sales</v>
      </c>
    </row>
    <row r="4987" spans="1:20" x14ac:dyDescent="0.3">
      <c r="A4987" t="s">
        <v>9684</v>
      </c>
      <c r="B4987" t="s">
        <v>9685</v>
      </c>
      <c r="C4987" t="s">
        <v>88</v>
      </c>
      <c r="D4987" t="s">
        <v>53</v>
      </c>
      <c r="E4987" t="s">
        <v>74</v>
      </c>
      <c r="F4987">
        <v>3387</v>
      </c>
      <c r="G4987">
        <v>15</v>
      </c>
      <c r="H4987">
        <v>2879</v>
      </c>
      <c r="I4987">
        <v>3.5</v>
      </c>
      <c r="J4987">
        <v>235</v>
      </c>
      <c r="K4987">
        <v>1</v>
      </c>
      <c r="L4987">
        <v>2879</v>
      </c>
      <c r="M4987" s="1">
        <v>45940</v>
      </c>
      <c r="N4987" t="s">
        <v>58</v>
      </c>
      <c r="O4987" t="str">
        <f t="shared" si="308"/>
        <v>Oct-2025</v>
      </c>
      <c r="P4987" s="21">
        <f t="shared" si="309"/>
        <v>2025</v>
      </c>
      <c r="Q4987">
        <f t="shared" si="310"/>
        <v>3</v>
      </c>
      <c r="T4987" t="str">
        <f t="shared" si="311"/>
        <v>Low Sales</v>
      </c>
    </row>
    <row r="4988" spans="1:20" x14ac:dyDescent="0.3">
      <c r="A4988" t="s">
        <v>9686</v>
      </c>
      <c r="B4988" t="s">
        <v>9687</v>
      </c>
      <c r="C4988" t="s">
        <v>16</v>
      </c>
      <c r="D4988" t="s">
        <v>53</v>
      </c>
      <c r="E4988" t="s">
        <v>34</v>
      </c>
      <c r="F4988">
        <v>5986</v>
      </c>
      <c r="G4988">
        <v>25</v>
      </c>
      <c r="H4988">
        <v>4490</v>
      </c>
      <c r="I4988">
        <v>3</v>
      </c>
      <c r="J4988">
        <v>97</v>
      </c>
      <c r="K4988">
        <v>3</v>
      </c>
      <c r="L4988">
        <v>13470</v>
      </c>
      <c r="M4988" s="1">
        <v>45694</v>
      </c>
      <c r="N4988" t="s">
        <v>85</v>
      </c>
      <c r="O4988" t="str">
        <f t="shared" si="308"/>
        <v>Feb-2025</v>
      </c>
      <c r="P4988" s="21">
        <f t="shared" si="309"/>
        <v>2025</v>
      </c>
      <c r="Q4988">
        <f t="shared" si="310"/>
        <v>1</v>
      </c>
      <c r="T4988" t="str">
        <f t="shared" si="311"/>
        <v>High Sales</v>
      </c>
    </row>
    <row r="4989" spans="1:20" x14ac:dyDescent="0.3">
      <c r="A4989" t="s">
        <v>9688</v>
      </c>
      <c r="B4989" t="s">
        <v>9689</v>
      </c>
      <c r="C4989" t="s">
        <v>27</v>
      </c>
      <c r="D4989" t="s">
        <v>28</v>
      </c>
      <c r="E4989" t="s">
        <v>18</v>
      </c>
      <c r="F4989">
        <v>1797</v>
      </c>
      <c r="G4989">
        <v>0</v>
      </c>
      <c r="H4989">
        <v>1797</v>
      </c>
      <c r="I4989">
        <v>3.9</v>
      </c>
      <c r="J4989">
        <v>292</v>
      </c>
      <c r="K4989">
        <v>1</v>
      </c>
      <c r="L4989">
        <v>1797</v>
      </c>
      <c r="M4989" s="1">
        <v>45799</v>
      </c>
      <c r="N4989" t="s">
        <v>141</v>
      </c>
      <c r="O4989" t="str">
        <f t="shared" si="308"/>
        <v>May-2025</v>
      </c>
      <c r="P4989" s="21">
        <f t="shared" si="309"/>
        <v>2025</v>
      </c>
      <c r="Q4989">
        <f t="shared" si="310"/>
        <v>2</v>
      </c>
      <c r="T4989" t="str">
        <f t="shared" si="311"/>
        <v>Low Sales</v>
      </c>
    </row>
    <row r="4990" spans="1:20" x14ac:dyDescent="0.3">
      <c r="A4990" t="s">
        <v>9690</v>
      </c>
      <c r="B4990" t="s">
        <v>9691</v>
      </c>
      <c r="C4990" t="s">
        <v>32</v>
      </c>
      <c r="D4990" t="s">
        <v>33</v>
      </c>
      <c r="E4990" t="s">
        <v>18</v>
      </c>
      <c r="F4990">
        <v>4488</v>
      </c>
      <c r="G4990">
        <v>20</v>
      </c>
      <c r="H4990">
        <v>3590</v>
      </c>
      <c r="I4990">
        <v>5</v>
      </c>
      <c r="J4990">
        <v>362</v>
      </c>
      <c r="K4990">
        <v>5</v>
      </c>
      <c r="L4990">
        <v>17950</v>
      </c>
      <c r="M4990" s="1">
        <v>45794</v>
      </c>
      <c r="N4990" t="s">
        <v>54</v>
      </c>
      <c r="O4990" t="str">
        <f t="shared" si="308"/>
        <v>May-2025</v>
      </c>
      <c r="P4990" s="21">
        <f t="shared" si="309"/>
        <v>2025</v>
      </c>
      <c r="Q4990">
        <f t="shared" si="310"/>
        <v>2</v>
      </c>
      <c r="T4990" t="str">
        <f t="shared" si="311"/>
        <v>High Sales</v>
      </c>
    </row>
    <row r="4991" spans="1:20" x14ac:dyDescent="0.3">
      <c r="A4991" t="s">
        <v>9692</v>
      </c>
      <c r="B4991" t="s">
        <v>9693</v>
      </c>
      <c r="C4991" t="s">
        <v>32</v>
      </c>
      <c r="D4991" t="s">
        <v>17</v>
      </c>
      <c r="E4991" t="s">
        <v>18</v>
      </c>
      <c r="F4991">
        <v>3233</v>
      </c>
      <c r="G4991">
        <v>30</v>
      </c>
      <c r="H4991">
        <v>2263</v>
      </c>
      <c r="I4991">
        <v>4.3</v>
      </c>
      <c r="J4991">
        <v>390</v>
      </c>
      <c r="K4991">
        <v>3</v>
      </c>
      <c r="L4991">
        <v>6789</v>
      </c>
      <c r="M4991" s="1">
        <v>45573</v>
      </c>
      <c r="N4991" t="s">
        <v>54</v>
      </c>
      <c r="O4991" t="str">
        <f t="shared" si="308"/>
        <v>Oct-2024</v>
      </c>
      <c r="P4991" s="21">
        <f t="shared" si="309"/>
        <v>2024</v>
      </c>
      <c r="Q4991">
        <f t="shared" si="310"/>
        <v>3</v>
      </c>
      <c r="T4991" t="str">
        <f t="shared" si="311"/>
        <v>High Sales</v>
      </c>
    </row>
    <row r="4992" spans="1:20" x14ac:dyDescent="0.3">
      <c r="A4992" t="s">
        <v>9694</v>
      </c>
      <c r="B4992" t="s">
        <v>5058</v>
      </c>
      <c r="C4992" t="s">
        <v>45</v>
      </c>
      <c r="D4992" t="s">
        <v>41</v>
      </c>
      <c r="E4992" t="s">
        <v>34</v>
      </c>
      <c r="F4992">
        <v>1696</v>
      </c>
      <c r="G4992">
        <v>10</v>
      </c>
      <c r="H4992">
        <v>1526</v>
      </c>
      <c r="I4992">
        <v>4.3</v>
      </c>
      <c r="J4992">
        <v>28</v>
      </c>
      <c r="K4992">
        <v>1</v>
      </c>
      <c r="L4992">
        <v>1526</v>
      </c>
      <c r="M4992" s="1">
        <v>45784</v>
      </c>
      <c r="N4992" t="s">
        <v>19</v>
      </c>
      <c r="O4992" t="str">
        <f t="shared" si="308"/>
        <v>May-2025</v>
      </c>
      <c r="P4992" s="21">
        <f t="shared" si="309"/>
        <v>2025</v>
      </c>
      <c r="Q4992">
        <f t="shared" si="310"/>
        <v>2</v>
      </c>
      <c r="T4992" t="str">
        <f t="shared" si="311"/>
        <v>Low Sales</v>
      </c>
    </row>
    <row r="4993" spans="1:20" x14ac:dyDescent="0.3">
      <c r="A4993" t="s">
        <v>9695</v>
      </c>
      <c r="B4993" t="s">
        <v>9696</v>
      </c>
      <c r="C4993" t="s">
        <v>27</v>
      </c>
      <c r="D4993" t="s">
        <v>109</v>
      </c>
      <c r="E4993" t="s">
        <v>34</v>
      </c>
      <c r="F4993">
        <v>2666</v>
      </c>
      <c r="G4993">
        <v>50</v>
      </c>
      <c r="H4993">
        <v>1333</v>
      </c>
      <c r="I4993">
        <v>4</v>
      </c>
      <c r="J4993">
        <v>97</v>
      </c>
      <c r="K4993">
        <v>2</v>
      </c>
      <c r="L4993">
        <v>2666</v>
      </c>
      <c r="M4993" s="1">
        <v>45738</v>
      </c>
      <c r="N4993" t="s">
        <v>85</v>
      </c>
      <c r="O4993" t="str">
        <f t="shared" si="308"/>
        <v>Mar-2025</v>
      </c>
      <c r="P4993" s="21">
        <f t="shared" si="309"/>
        <v>2025</v>
      </c>
      <c r="Q4993">
        <f t="shared" si="310"/>
        <v>1</v>
      </c>
      <c r="T4993" t="str">
        <f t="shared" si="311"/>
        <v>Low Sales</v>
      </c>
    </row>
    <row r="4994" spans="1:20" x14ac:dyDescent="0.3">
      <c r="A4994" t="s">
        <v>9697</v>
      </c>
      <c r="B4994" t="s">
        <v>9698</v>
      </c>
      <c r="C4994" t="s">
        <v>37</v>
      </c>
      <c r="D4994" t="s">
        <v>33</v>
      </c>
      <c r="E4994" t="s">
        <v>34</v>
      </c>
      <c r="F4994">
        <v>3220</v>
      </c>
      <c r="G4994">
        <v>10</v>
      </c>
      <c r="H4994">
        <v>2898</v>
      </c>
      <c r="I4994">
        <v>3.9</v>
      </c>
      <c r="J4994">
        <v>76</v>
      </c>
      <c r="K4994">
        <v>1</v>
      </c>
      <c r="L4994">
        <v>2898</v>
      </c>
      <c r="M4994" s="1">
        <v>45359</v>
      </c>
      <c r="N4994" t="s">
        <v>54</v>
      </c>
      <c r="O4994" t="str">
        <f t="shared" si="308"/>
        <v>Mar-2024</v>
      </c>
      <c r="P4994" s="21">
        <f t="shared" si="309"/>
        <v>2024</v>
      </c>
      <c r="Q4994">
        <f t="shared" si="310"/>
        <v>1</v>
      </c>
      <c r="T4994" t="str">
        <f t="shared" si="311"/>
        <v>Low Sales</v>
      </c>
    </row>
    <row r="4995" spans="1:20" x14ac:dyDescent="0.3">
      <c r="A4995" t="s">
        <v>9699</v>
      </c>
      <c r="B4995" t="s">
        <v>7511</v>
      </c>
      <c r="C4995" t="s">
        <v>27</v>
      </c>
      <c r="D4995" t="s">
        <v>41</v>
      </c>
      <c r="E4995" t="s">
        <v>34</v>
      </c>
      <c r="F4995">
        <v>394</v>
      </c>
      <c r="G4995">
        <v>30</v>
      </c>
      <c r="H4995">
        <v>276</v>
      </c>
      <c r="I4995">
        <v>4.4000000000000004</v>
      </c>
      <c r="J4995">
        <v>102</v>
      </c>
      <c r="K4995">
        <v>5</v>
      </c>
      <c r="L4995">
        <v>1380</v>
      </c>
      <c r="M4995" s="1">
        <v>45944</v>
      </c>
      <c r="N4995" t="s">
        <v>61</v>
      </c>
      <c r="O4995" t="str">
        <f t="shared" ref="O4995:O5001" si="312">TEXT(M4995,"MMM-YYYY")</f>
        <v>Oct-2025</v>
      </c>
      <c r="P4995" s="21">
        <f t="shared" ref="P4995:P5001" si="313">YEAR(M4995)</f>
        <v>2025</v>
      </c>
      <c r="Q4995">
        <f t="shared" ref="Q4995:Q5001" si="314">CHOOSE(MONTH(M4995),1,1,1,1,2,2,2,2,3,3,3,3,4,4,4,4)</f>
        <v>3</v>
      </c>
      <c r="T4995" t="str">
        <f t="shared" ref="T4995:T5001" si="315">IF(L4995&gt;5000,"High Sales","Low Sales")</f>
        <v>Low Sales</v>
      </c>
    </row>
    <row r="4996" spans="1:20" x14ac:dyDescent="0.3">
      <c r="A4996" t="s">
        <v>9700</v>
      </c>
      <c r="B4996" t="s">
        <v>9701</v>
      </c>
      <c r="C4996" t="s">
        <v>116</v>
      </c>
      <c r="D4996" t="s">
        <v>53</v>
      </c>
      <c r="E4996" t="s">
        <v>74</v>
      </c>
      <c r="F4996">
        <v>4262</v>
      </c>
      <c r="G4996">
        <v>30</v>
      </c>
      <c r="H4996">
        <v>2983</v>
      </c>
      <c r="I4996">
        <v>3.5</v>
      </c>
      <c r="J4996">
        <v>241</v>
      </c>
      <c r="K4996">
        <v>1</v>
      </c>
      <c r="L4996">
        <v>2983</v>
      </c>
      <c r="M4996" s="1">
        <v>45636</v>
      </c>
      <c r="N4996" t="s">
        <v>85</v>
      </c>
      <c r="O4996" t="str">
        <f t="shared" si="312"/>
        <v>Dec-2024</v>
      </c>
      <c r="P4996" s="21">
        <f t="shared" si="313"/>
        <v>2024</v>
      </c>
      <c r="Q4996">
        <f t="shared" si="314"/>
        <v>3</v>
      </c>
      <c r="T4996" t="str">
        <f t="shared" si="315"/>
        <v>Low Sales</v>
      </c>
    </row>
    <row r="4997" spans="1:20" x14ac:dyDescent="0.3">
      <c r="A4997" t="s">
        <v>9702</v>
      </c>
      <c r="B4997" t="s">
        <v>1280</v>
      </c>
      <c r="C4997" t="s">
        <v>88</v>
      </c>
      <c r="D4997" t="s">
        <v>109</v>
      </c>
      <c r="E4997" t="s">
        <v>161</v>
      </c>
      <c r="F4997">
        <v>639</v>
      </c>
      <c r="G4997">
        <v>15</v>
      </c>
      <c r="H4997">
        <v>543</v>
      </c>
      <c r="I4997">
        <v>5</v>
      </c>
      <c r="J4997">
        <v>371</v>
      </c>
      <c r="K4997">
        <v>1</v>
      </c>
      <c r="L4997">
        <v>543</v>
      </c>
      <c r="M4997" s="1">
        <v>45944</v>
      </c>
      <c r="N4997" t="s">
        <v>78</v>
      </c>
      <c r="O4997" t="str">
        <f t="shared" si="312"/>
        <v>Oct-2025</v>
      </c>
      <c r="P4997" s="21">
        <f t="shared" si="313"/>
        <v>2025</v>
      </c>
      <c r="Q4997">
        <f t="shared" si="314"/>
        <v>3</v>
      </c>
      <c r="T4997" t="str">
        <f t="shared" si="315"/>
        <v>Low Sales</v>
      </c>
    </row>
    <row r="4998" spans="1:20" x14ac:dyDescent="0.3">
      <c r="A4998" t="s">
        <v>9703</v>
      </c>
      <c r="B4998" t="s">
        <v>9704</v>
      </c>
      <c r="C4998" t="s">
        <v>52</v>
      </c>
      <c r="D4998" t="s">
        <v>33</v>
      </c>
      <c r="E4998" t="s">
        <v>34</v>
      </c>
      <c r="F4998">
        <v>3811</v>
      </c>
      <c r="G4998">
        <v>25</v>
      </c>
      <c r="H4998">
        <v>2858</v>
      </c>
      <c r="I4998">
        <v>3.6</v>
      </c>
      <c r="J4998">
        <v>446</v>
      </c>
      <c r="K4998">
        <v>2</v>
      </c>
      <c r="L4998">
        <v>5716</v>
      </c>
      <c r="M4998" s="1">
        <v>45845</v>
      </c>
      <c r="N4998" t="s">
        <v>71</v>
      </c>
      <c r="O4998" t="str">
        <f t="shared" si="312"/>
        <v>Jul-2025</v>
      </c>
      <c r="P4998" s="21">
        <f t="shared" si="313"/>
        <v>2025</v>
      </c>
      <c r="Q4998">
        <f t="shared" si="314"/>
        <v>2</v>
      </c>
      <c r="T4998" t="str">
        <f t="shared" si="315"/>
        <v>High Sales</v>
      </c>
    </row>
    <row r="4999" spans="1:20" x14ac:dyDescent="0.3">
      <c r="A4999" t="s">
        <v>9705</v>
      </c>
      <c r="B4999" t="s">
        <v>9706</v>
      </c>
      <c r="C4999" t="s">
        <v>45</v>
      </c>
      <c r="D4999" t="s">
        <v>53</v>
      </c>
      <c r="E4999" t="s">
        <v>34</v>
      </c>
      <c r="F4999">
        <v>3016</v>
      </c>
      <c r="G4999">
        <v>25</v>
      </c>
      <c r="H4999">
        <v>2262</v>
      </c>
      <c r="I4999">
        <v>4.4000000000000004</v>
      </c>
      <c r="J4999">
        <v>58</v>
      </c>
      <c r="K4999">
        <v>1</v>
      </c>
      <c r="L4999">
        <v>2262</v>
      </c>
      <c r="M4999" s="1">
        <v>45299</v>
      </c>
      <c r="N4999" t="s">
        <v>42</v>
      </c>
      <c r="O4999" t="str">
        <f t="shared" si="312"/>
        <v>Jan-2024</v>
      </c>
      <c r="P4999" s="21">
        <f t="shared" si="313"/>
        <v>2024</v>
      </c>
      <c r="Q4999">
        <f t="shared" si="314"/>
        <v>1</v>
      </c>
      <c r="T4999" t="str">
        <f t="shared" si="315"/>
        <v>Low Sales</v>
      </c>
    </row>
    <row r="5000" spans="1:20" x14ac:dyDescent="0.3">
      <c r="A5000" t="s">
        <v>9707</v>
      </c>
      <c r="B5000" t="s">
        <v>9708</v>
      </c>
      <c r="C5000" t="s">
        <v>52</v>
      </c>
      <c r="D5000" t="s">
        <v>41</v>
      </c>
      <c r="E5000" t="s">
        <v>34</v>
      </c>
      <c r="F5000">
        <v>2318</v>
      </c>
      <c r="G5000">
        <v>0</v>
      </c>
      <c r="H5000">
        <v>2318</v>
      </c>
      <c r="I5000">
        <v>3.6</v>
      </c>
      <c r="J5000">
        <v>65</v>
      </c>
      <c r="K5000">
        <v>1</v>
      </c>
      <c r="L5000">
        <v>2318</v>
      </c>
      <c r="M5000" s="1">
        <v>45667</v>
      </c>
      <c r="N5000" t="s">
        <v>102</v>
      </c>
      <c r="O5000" t="str">
        <f t="shared" si="312"/>
        <v>Jan-2025</v>
      </c>
      <c r="P5000" s="21">
        <f t="shared" si="313"/>
        <v>2025</v>
      </c>
      <c r="Q5000">
        <f t="shared" si="314"/>
        <v>1</v>
      </c>
      <c r="T5000" t="str">
        <f t="shared" si="315"/>
        <v>Low Sales</v>
      </c>
    </row>
    <row r="5001" spans="1:20" x14ac:dyDescent="0.3">
      <c r="A5001" t="s">
        <v>9709</v>
      </c>
      <c r="B5001" t="s">
        <v>9710</v>
      </c>
      <c r="C5001" t="s">
        <v>16</v>
      </c>
      <c r="D5001" t="s">
        <v>33</v>
      </c>
      <c r="E5001" t="s">
        <v>34</v>
      </c>
      <c r="F5001">
        <v>4413</v>
      </c>
      <c r="G5001">
        <v>30</v>
      </c>
      <c r="H5001">
        <v>3089</v>
      </c>
      <c r="I5001">
        <v>4.2</v>
      </c>
      <c r="J5001">
        <v>77</v>
      </c>
      <c r="K5001">
        <v>3</v>
      </c>
      <c r="L5001">
        <v>9267</v>
      </c>
      <c r="M5001" s="1">
        <v>45511</v>
      </c>
      <c r="N5001" t="s">
        <v>61</v>
      </c>
      <c r="O5001" t="str">
        <f t="shared" si="312"/>
        <v>Aug-2024</v>
      </c>
      <c r="P5001" s="21">
        <f t="shared" si="313"/>
        <v>2024</v>
      </c>
      <c r="Q5001">
        <f t="shared" si="314"/>
        <v>2</v>
      </c>
      <c r="T5001" t="str">
        <f t="shared" si="315"/>
        <v>High Sales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Myntra_Fashion_Sales_5000</vt:lpstr>
      <vt:lpstr>Cleaned Sheet</vt:lpstr>
      <vt:lpstr>Day 1 -XLOOKUP,VLOOKUP</vt:lpstr>
      <vt:lpstr>Day 2-PivotTable +Dashboard</vt:lpstr>
      <vt:lpstr>Day 3 -Profit Calculation</vt:lpstr>
      <vt:lpstr>Day 4-Profit Dashboard</vt:lpstr>
      <vt:lpstr>Formula 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 Karumanchi</cp:lastModifiedBy>
  <dcterms:created xsi:type="dcterms:W3CDTF">2026-10-14T14:10:39Z</dcterms:created>
  <dcterms:modified xsi:type="dcterms:W3CDTF">2026-10-26T12:09:53Z</dcterms:modified>
</cp:coreProperties>
</file>